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Own Documents\Public Links\Arkansas\"/>
    </mc:Choice>
  </mc:AlternateContent>
  <xr:revisionPtr revIDLastSave="0" documentId="13_ncr:1_{672EBE57-08B5-4B24-976E-8DC177682697}" xr6:coauthVersionLast="47" xr6:coauthVersionMax="47" xr10:uidLastSave="{00000000-0000-0000-0000-000000000000}"/>
  <bookViews>
    <workbookView xWindow="810" yWindow="-120" windowWidth="28110" windowHeight="16440" firstSheet="4" activeTab="7" xr2:uid="{6313DB7F-4D35-42B6-8BDD-0B8C0DBD2A57}"/>
  </bookViews>
  <sheets>
    <sheet name="Original Data" sheetId="1" r:id="rId1"/>
    <sheet name="Calculate Data" sheetId="2" r:id="rId2"/>
    <sheet name="Combine Precinct Pairs" sheetId="13" r:id="rId3"/>
    <sheet name="XYOmega" sheetId="3" r:id="rId4"/>
    <sheet name="YXOmega" sheetId="4" r:id="rId5"/>
    <sheet name="GHLambda" sheetId="5" r:id="rId6"/>
    <sheet name="HGLambda" sheetId="6" r:id="rId7"/>
    <sheet name="MNAlpha" sheetId="7" r:id="rId8"/>
    <sheet name="NMAlpha" sheetId="8" r:id="rId9"/>
    <sheet name="Vectors" sheetId="11" r:id="rId10"/>
    <sheet name="Quantile Simulation" sheetId="10" r:id="rId11"/>
    <sheet name="G H Alpha Secant" sheetId="17" r:id="rId12"/>
    <sheet name="G P Omega Secant" sheetId="16" r:id="rId13"/>
  </sheets>
  <definedNames>
    <definedName name="_xlchart.v1.0" hidden="1">'Calculate Data'!$Z$10:$Z$234</definedName>
    <definedName name="_xlchart.v1.1" hidden="1">'Calculate Data'!$Z$10:$Z$234</definedName>
    <definedName name="_xlchart.v1.2" hidden="1">'Calculate Data'!$Y$4</definedName>
    <definedName name="_xlchart.v1.3" hidden="1">'Calculate Data'!$Y$5:$Y$239</definedName>
    <definedName name="_xlchart.v1.4" hidden="1">'Combine Precinct Pairs'!$AE$4</definedName>
    <definedName name="_xlchart.v1.5" hidden="1">'Combine Precinct Pairs'!$AE$5:$AE$239</definedName>
    <definedName name="_xlchart.v1.6" hidden="1">'Combine Precinct Pairs'!$AF$10:$AF$234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4" i="17" l="1" a="1"/>
  <c r="BE4" i="17" s="1"/>
  <c r="C238" i="17"/>
  <c r="B238" i="17"/>
  <c r="C237" i="17"/>
  <c r="B237" i="17"/>
  <c r="C236" i="17"/>
  <c r="B236" i="17"/>
  <c r="C235" i="17"/>
  <c r="B235" i="17"/>
  <c r="C234" i="17"/>
  <c r="B234" i="17"/>
  <c r="C233" i="17"/>
  <c r="B233" i="17"/>
  <c r="C232" i="17"/>
  <c r="B232" i="17"/>
  <c r="C231" i="17"/>
  <c r="B231" i="17"/>
  <c r="C230" i="17"/>
  <c r="B230" i="17"/>
  <c r="C229" i="17"/>
  <c r="B229" i="17"/>
  <c r="C228" i="17"/>
  <c r="B228" i="17"/>
  <c r="C227" i="17"/>
  <c r="B227" i="17"/>
  <c r="C226" i="17"/>
  <c r="B226" i="17"/>
  <c r="C225" i="17"/>
  <c r="B225" i="17"/>
  <c r="C224" i="17"/>
  <c r="B224" i="17"/>
  <c r="C223" i="17"/>
  <c r="B223" i="17"/>
  <c r="C222" i="17"/>
  <c r="B222" i="17"/>
  <c r="C221" i="17"/>
  <c r="B221" i="17"/>
  <c r="C220" i="17"/>
  <c r="B220" i="17"/>
  <c r="C219" i="17"/>
  <c r="B219" i="17"/>
  <c r="C218" i="17"/>
  <c r="B218" i="17"/>
  <c r="C217" i="17"/>
  <c r="B217" i="17"/>
  <c r="C216" i="17"/>
  <c r="B216" i="17"/>
  <c r="C215" i="17"/>
  <c r="B215" i="17"/>
  <c r="C214" i="17"/>
  <c r="B214" i="17"/>
  <c r="C213" i="17"/>
  <c r="B213" i="17"/>
  <c r="C212" i="17"/>
  <c r="B212" i="17"/>
  <c r="C211" i="17"/>
  <c r="B211" i="17"/>
  <c r="C210" i="17"/>
  <c r="B210" i="17"/>
  <c r="C209" i="17"/>
  <c r="B209" i="17"/>
  <c r="C208" i="17"/>
  <c r="B208" i="17"/>
  <c r="C207" i="17"/>
  <c r="B207" i="17"/>
  <c r="C206" i="17"/>
  <c r="B206" i="17"/>
  <c r="C205" i="17"/>
  <c r="B205" i="17"/>
  <c r="C204" i="17"/>
  <c r="B204" i="17"/>
  <c r="C203" i="17"/>
  <c r="B203" i="17"/>
  <c r="C202" i="17"/>
  <c r="B202" i="17"/>
  <c r="C201" i="17"/>
  <c r="B201" i="17"/>
  <c r="C200" i="17"/>
  <c r="B200" i="17"/>
  <c r="C199" i="17"/>
  <c r="B199" i="17"/>
  <c r="C198" i="17"/>
  <c r="B198" i="17"/>
  <c r="C197" i="17"/>
  <c r="B197" i="17"/>
  <c r="C196" i="17"/>
  <c r="B196" i="17"/>
  <c r="C195" i="17"/>
  <c r="B195" i="17"/>
  <c r="C194" i="17"/>
  <c r="B194" i="17"/>
  <c r="C193" i="17"/>
  <c r="B193" i="17"/>
  <c r="C192" i="17"/>
  <c r="B192" i="17"/>
  <c r="C191" i="17"/>
  <c r="B191" i="17"/>
  <c r="C190" i="17"/>
  <c r="B190" i="17"/>
  <c r="C189" i="17"/>
  <c r="B189" i="17"/>
  <c r="C188" i="17"/>
  <c r="B188" i="17"/>
  <c r="C187" i="17"/>
  <c r="B187" i="17"/>
  <c r="C186" i="17"/>
  <c r="B186" i="17"/>
  <c r="C185" i="17"/>
  <c r="B185" i="17"/>
  <c r="C184" i="17"/>
  <c r="B184" i="17"/>
  <c r="C183" i="17"/>
  <c r="B183" i="17"/>
  <c r="C182" i="17"/>
  <c r="B182" i="17"/>
  <c r="C181" i="17"/>
  <c r="B181" i="17"/>
  <c r="C180" i="17"/>
  <c r="B180" i="17"/>
  <c r="C179" i="17"/>
  <c r="B179" i="17"/>
  <c r="C178" i="17"/>
  <c r="B178" i="17"/>
  <c r="C177" i="17"/>
  <c r="B177" i="17"/>
  <c r="C176" i="17"/>
  <c r="B176" i="17"/>
  <c r="C175" i="17"/>
  <c r="B175" i="17"/>
  <c r="C174" i="17"/>
  <c r="B174" i="17"/>
  <c r="C173" i="17"/>
  <c r="B173" i="17"/>
  <c r="C172" i="17"/>
  <c r="B172" i="17"/>
  <c r="C171" i="17"/>
  <c r="B171" i="17"/>
  <c r="C170" i="17"/>
  <c r="B170" i="17"/>
  <c r="C169" i="17"/>
  <c r="B169" i="17"/>
  <c r="C168" i="17"/>
  <c r="B168" i="17"/>
  <c r="C167" i="17"/>
  <c r="B167" i="17"/>
  <c r="C166" i="17"/>
  <c r="B166" i="17"/>
  <c r="C165" i="17"/>
  <c r="B165" i="17"/>
  <c r="C164" i="17"/>
  <c r="B164" i="17"/>
  <c r="C163" i="17"/>
  <c r="B163" i="17"/>
  <c r="C162" i="17"/>
  <c r="B162" i="17"/>
  <c r="C161" i="17"/>
  <c r="B161" i="17"/>
  <c r="C160" i="17"/>
  <c r="B160" i="17"/>
  <c r="C159" i="17"/>
  <c r="B159" i="17"/>
  <c r="C158" i="17"/>
  <c r="B158" i="17"/>
  <c r="C157" i="17"/>
  <c r="B157" i="17"/>
  <c r="C156" i="17"/>
  <c r="B156" i="17"/>
  <c r="C155" i="17"/>
  <c r="B155" i="17"/>
  <c r="C154" i="17"/>
  <c r="B154" i="17"/>
  <c r="C153" i="17"/>
  <c r="B153" i="17"/>
  <c r="C152" i="17"/>
  <c r="B152" i="17"/>
  <c r="C151" i="17"/>
  <c r="B151" i="17"/>
  <c r="C150" i="17"/>
  <c r="B150" i="17"/>
  <c r="C149" i="17"/>
  <c r="B149" i="17"/>
  <c r="C148" i="17"/>
  <c r="B148" i="17"/>
  <c r="C147" i="17"/>
  <c r="B147" i="17"/>
  <c r="C146" i="17"/>
  <c r="B146" i="17"/>
  <c r="C145" i="17"/>
  <c r="B145" i="17"/>
  <c r="C144" i="17"/>
  <c r="B144" i="17"/>
  <c r="C143" i="17"/>
  <c r="B143" i="17"/>
  <c r="C142" i="17"/>
  <c r="B142" i="17"/>
  <c r="C141" i="17"/>
  <c r="B141" i="17"/>
  <c r="C140" i="17"/>
  <c r="B140" i="17"/>
  <c r="C139" i="17"/>
  <c r="B139" i="17"/>
  <c r="C138" i="17"/>
  <c r="B138" i="17"/>
  <c r="C137" i="17"/>
  <c r="B137" i="17"/>
  <c r="C136" i="17"/>
  <c r="B136" i="17"/>
  <c r="C135" i="17"/>
  <c r="B135" i="17"/>
  <c r="C134" i="17"/>
  <c r="B134" i="17"/>
  <c r="C133" i="17"/>
  <c r="B133" i="17"/>
  <c r="C132" i="17"/>
  <c r="B132" i="17"/>
  <c r="C131" i="17"/>
  <c r="B131" i="17"/>
  <c r="C130" i="17"/>
  <c r="B130" i="17"/>
  <c r="C129" i="17"/>
  <c r="B129" i="17"/>
  <c r="C128" i="17"/>
  <c r="B128" i="17"/>
  <c r="C127" i="17"/>
  <c r="B127" i="17"/>
  <c r="C126" i="17"/>
  <c r="B126" i="17"/>
  <c r="C125" i="17"/>
  <c r="B125" i="17"/>
  <c r="C124" i="17"/>
  <c r="B124" i="17"/>
  <c r="C123" i="17"/>
  <c r="B123" i="17"/>
  <c r="C122" i="17"/>
  <c r="B122" i="17"/>
  <c r="C121" i="17"/>
  <c r="B121" i="17"/>
  <c r="C120" i="17"/>
  <c r="B120" i="17"/>
  <c r="C119" i="17"/>
  <c r="B119" i="17"/>
  <c r="C118" i="17"/>
  <c r="B118" i="17"/>
  <c r="C117" i="17"/>
  <c r="B117" i="17"/>
  <c r="C116" i="17"/>
  <c r="B116" i="17"/>
  <c r="C115" i="17"/>
  <c r="B115" i="17"/>
  <c r="C114" i="17"/>
  <c r="B114" i="17"/>
  <c r="C113" i="17"/>
  <c r="B113" i="17"/>
  <c r="C112" i="17"/>
  <c r="B112" i="17"/>
  <c r="C111" i="17"/>
  <c r="B111" i="17"/>
  <c r="C110" i="17"/>
  <c r="B110" i="17"/>
  <c r="C109" i="17"/>
  <c r="B109" i="17"/>
  <c r="C108" i="17"/>
  <c r="B108" i="17"/>
  <c r="C107" i="17"/>
  <c r="B107" i="17"/>
  <c r="C106" i="17"/>
  <c r="B106" i="17"/>
  <c r="C105" i="17"/>
  <c r="B105" i="17"/>
  <c r="C104" i="17"/>
  <c r="B104" i="17"/>
  <c r="C103" i="17"/>
  <c r="B103" i="17"/>
  <c r="C102" i="17"/>
  <c r="B102" i="17"/>
  <c r="C101" i="17"/>
  <c r="B101" i="17"/>
  <c r="C100" i="17"/>
  <c r="B100" i="17"/>
  <c r="C99" i="17"/>
  <c r="B99" i="17"/>
  <c r="C98" i="17"/>
  <c r="B98" i="17"/>
  <c r="C97" i="17"/>
  <c r="B97" i="17"/>
  <c r="C96" i="17"/>
  <c r="B96" i="17"/>
  <c r="C95" i="17"/>
  <c r="B95" i="17"/>
  <c r="C94" i="17"/>
  <c r="B94" i="17"/>
  <c r="C93" i="17"/>
  <c r="B93" i="17"/>
  <c r="C92" i="17"/>
  <c r="B92" i="17"/>
  <c r="C91" i="17"/>
  <c r="B91" i="17"/>
  <c r="C90" i="17"/>
  <c r="B90" i="17"/>
  <c r="C89" i="17"/>
  <c r="B89" i="17"/>
  <c r="C88" i="17"/>
  <c r="B88" i="17"/>
  <c r="C87" i="17"/>
  <c r="B87" i="17"/>
  <c r="C86" i="17"/>
  <c r="B86" i="17"/>
  <c r="C85" i="17"/>
  <c r="B85" i="17"/>
  <c r="C84" i="17"/>
  <c r="B84" i="17"/>
  <c r="C83" i="17"/>
  <c r="B83" i="17"/>
  <c r="C82" i="17"/>
  <c r="B82" i="17"/>
  <c r="C81" i="17"/>
  <c r="B81" i="17"/>
  <c r="C80" i="17"/>
  <c r="B80" i="17"/>
  <c r="C79" i="17"/>
  <c r="B79" i="17"/>
  <c r="C78" i="17"/>
  <c r="B78" i="17"/>
  <c r="C77" i="17"/>
  <c r="B77" i="17"/>
  <c r="C76" i="17"/>
  <c r="B76" i="17"/>
  <c r="C75" i="17"/>
  <c r="B75" i="17"/>
  <c r="C74" i="17"/>
  <c r="B74" i="17"/>
  <c r="C73" i="17"/>
  <c r="B73" i="17"/>
  <c r="C72" i="17"/>
  <c r="B72" i="17"/>
  <c r="C71" i="17"/>
  <c r="B71" i="17"/>
  <c r="C70" i="17"/>
  <c r="B70" i="17"/>
  <c r="C69" i="17"/>
  <c r="B69" i="17"/>
  <c r="C68" i="17"/>
  <c r="B68" i="17"/>
  <c r="C67" i="17"/>
  <c r="B67" i="17"/>
  <c r="C66" i="17"/>
  <c r="B66" i="17"/>
  <c r="C65" i="17"/>
  <c r="B65" i="17"/>
  <c r="C64" i="17"/>
  <c r="B64" i="17"/>
  <c r="C63" i="17"/>
  <c r="B63" i="17"/>
  <c r="C62" i="17"/>
  <c r="B62" i="17"/>
  <c r="C61" i="17"/>
  <c r="B61" i="17"/>
  <c r="C60" i="17"/>
  <c r="B60" i="17"/>
  <c r="C59" i="17"/>
  <c r="B59" i="17"/>
  <c r="C58" i="17"/>
  <c r="B58" i="17"/>
  <c r="C57" i="17"/>
  <c r="B57" i="17"/>
  <c r="C56" i="17"/>
  <c r="B56" i="17"/>
  <c r="C55" i="17"/>
  <c r="B55" i="17"/>
  <c r="C54" i="17"/>
  <c r="B54" i="17"/>
  <c r="C53" i="17"/>
  <c r="B53" i="17"/>
  <c r="C52" i="17"/>
  <c r="B52" i="17"/>
  <c r="C51" i="17"/>
  <c r="B51" i="17"/>
  <c r="C50" i="17"/>
  <c r="B50" i="17"/>
  <c r="C49" i="17"/>
  <c r="B49" i="17"/>
  <c r="C48" i="17"/>
  <c r="B48" i="17"/>
  <c r="C47" i="17"/>
  <c r="B47" i="17"/>
  <c r="C46" i="17"/>
  <c r="B46" i="17"/>
  <c r="C45" i="17"/>
  <c r="B45" i="17"/>
  <c r="C44" i="17"/>
  <c r="B44" i="17"/>
  <c r="C43" i="17"/>
  <c r="B43" i="17"/>
  <c r="C42" i="17"/>
  <c r="B42" i="17"/>
  <c r="C41" i="17"/>
  <c r="B41" i="17"/>
  <c r="C40" i="17"/>
  <c r="B40" i="17"/>
  <c r="C39" i="17"/>
  <c r="B39" i="17"/>
  <c r="C38" i="17"/>
  <c r="B38" i="17"/>
  <c r="C37" i="17"/>
  <c r="B37" i="17"/>
  <c r="C36" i="17"/>
  <c r="B36" i="17"/>
  <c r="C35" i="17"/>
  <c r="B35" i="17"/>
  <c r="C34" i="17"/>
  <c r="B34" i="17"/>
  <c r="C33" i="17"/>
  <c r="B33" i="17"/>
  <c r="C32" i="17"/>
  <c r="B32" i="17"/>
  <c r="C31" i="17"/>
  <c r="B31" i="17"/>
  <c r="C30" i="17"/>
  <c r="B30" i="17"/>
  <c r="C29" i="17"/>
  <c r="B29" i="17"/>
  <c r="C28" i="17"/>
  <c r="B28" i="17"/>
  <c r="C27" i="17"/>
  <c r="B27" i="17"/>
  <c r="C26" i="17"/>
  <c r="B26" i="17"/>
  <c r="C25" i="17"/>
  <c r="B25" i="17"/>
  <c r="C24" i="17"/>
  <c r="B24" i="17"/>
  <c r="C23" i="17"/>
  <c r="B23" i="17"/>
  <c r="C22" i="17"/>
  <c r="B22" i="17"/>
  <c r="C21" i="17"/>
  <c r="B21" i="17"/>
  <c r="C20" i="17"/>
  <c r="B20" i="17"/>
  <c r="C19" i="17"/>
  <c r="B19" i="17"/>
  <c r="C18" i="17"/>
  <c r="B18" i="17"/>
  <c r="C17" i="17"/>
  <c r="B17" i="17"/>
  <c r="C16" i="17"/>
  <c r="B16" i="17"/>
  <c r="C15" i="17"/>
  <c r="B15" i="17"/>
  <c r="C14" i="17"/>
  <c r="B14" i="17"/>
  <c r="C13" i="17"/>
  <c r="B13" i="17"/>
  <c r="C12" i="17"/>
  <c r="B12" i="17"/>
  <c r="C11" i="17"/>
  <c r="B11" i="17"/>
  <c r="C10" i="17"/>
  <c r="B10" i="17"/>
  <c r="C9" i="17"/>
  <c r="B9" i="17"/>
  <c r="C8" i="17"/>
  <c r="B8" i="17"/>
  <c r="C7" i="17"/>
  <c r="B7" i="17"/>
  <c r="C6" i="17"/>
  <c r="B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C5" i="17"/>
  <c r="B5" i="17"/>
  <c r="A5" i="17"/>
  <c r="C4" i="17"/>
  <c r="B4" i="17"/>
  <c r="F3" i="17"/>
  <c r="E3" i="17"/>
  <c r="AI2" i="17"/>
  <c r="AH2" i="17"/>
  <c r="AG2" i="17"/>
  <c r="AF2" i="17"/>
  <c r="BJ4" i="16"/>
  <c r="BI4" i="16"/>
  <c r="BK232" i="16"/>
  <c r="BJ229" i="16"/>
  <c r="BI229" i="16"/>
  <c r="BK222" i="16"/>
  <c r="BJ219" i="16"/>
  <c r="BI219" i="16"/>
  <c r="BK212" i="16"/>
  <c r="BJ209" i="16"/>
  <c r="BI209" i="16"/>
  <c r="BK202" i="16"/>
  <c r="BJ199" i="16"/>
  <c r="BI199" i="16"/>
  <c r="BK192" i="16"/>
  <c r="BJ189" i="16"/>
  <c r="BI189" i="16"/>
  <c r="BK182" i="16"/>
  <c r="BJ179" i="16"/>
  <c r="BI179" i="16"/>
  <c r="BK172" i="16"/>
  <c r="BJ169" i="16"/>
  <c r="BI169" i="16"/>
  <c r="BK162" i="16"/>
  <c r="BJ159" i="16"/>
  <c r="BI159" i="16"/>
  <c r="BK152" i="16"/>
  <c r="BJ149" i="16"/>
  <c r="BI149" i="16"/>
  <c r="BK142" i="16"/>
  <c r="BJ139" i="16"/>
  <c r="BI139" i="16"/>
  <c r="BK132" i="16"/>
  <c r="BJ129" i="16"/>
  <c r="BI129" i="16"/>
  <c r="BK122" i="16"/>
  <c r="BJ119" i="16"/>
  <c r="BI119" i="16"/>
  <c r="BK112" i="16"/>
  <c r="BJ109" i="16"/>
  <c r="BI109" i="16"/>
  <c r="BK102" i="16"/>
  <c r="BJ99" i="16"/>
  <c r="BI99" i="16"/>
  <c r="BK92" i="16"/>
  <c r="BJ89" i="16"/>
  <c r="BI89" i="16"/>
  <c r="BK82" i="16"/>
  <c r="BJ79" i="16"/>
  <c r="BI79" i="16"/>
  <c r="BK72" i="16"/>
  <c r="BJ69" i="16"/>
  <c r="BI69" i="16"/>
  <c r="BK62" i="16"/>
  <c r="BJ59" i="16"/>
  <c r="BI59" i="16"/>
  <c r="BK52" i="16"/>
  <c r="BJ49" i="16"/>
  <c r="BI49" i="16"/>
  <c r="BK42" i="16"/>
  <c r="BJ39" i="16"/>
  <c r="BI39" i="16"/>
  <c r="BK32" i="16"/>
  <c r="BJ29" i="16"/>
  <c r="BI29" i="16"/>
  <c r="BK22" i="16"/>
  <c r="BJ19" i="16"/>
  <c r="BI19" i="16"/>
  <c r="BK12" i="16"/>
  <c r="BJ9" i="16"/>
  <c r="BI9" i="16"/>
  <c r="BE4" i="16" a="1"/>
  <c r="BJ232" i="16" s="1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C26" i="16"/>
  <c r="B26" i="16"/>
  <c r="C25" i="16"/>
  <c r="B25" i="16"/>
  <c r="C24" i="16"/>
  <c r="B24" i="16"/>
  <c r="C23" i="16"/>
  <c r="B23" i="16"/>
  <c r="C22" i="16"/>
  <c r="B22" i="16"/>
  <c r="C21" i="16"/>
  <c r="B21" i="16"/>
  <c r="C20" i="16"/>
  <c r="B20" i="16"/>
  <c r="C19" i="16"/>
  <c r="B19" i="16"/>
  <c r="C18" i="16"/>
  <c r="B18" i="16"/>
  <c r="C17" i="16"/>
  <c r="B17" i="16"/>
  <c r="C16" i="16"/>
  <c r="B16" i="16"/>
  <c r="C15" i="16"/>
  <c r="B15" i="16"/>
  <c r="C14" i="16"/>
  <c r="B14" i="16"/>
  <c r="C13" i="16"/>
  <c r="B13" i="16"/>
  <c r="C12" i="16"/>
  <c r="B12" i="16"/>
  <c r="C11" i="16"/>
  <c r="B11" i="16"/>
  <c r="C10" i="16"/>
  <c r="B10" i="16"/>
  <c r="C9" i="16"/>
  <c r="B9" i="16"/>
  <c r="C8" i="16"/>
  <c r="B8" i="16"/>
  <c r="C7" i="16"/>
  <c r="B7" i="16"/>
  <c r="C6" i="16"/>
  <c r="B6" i="16"/>
  <c r="C5" i="16"/>
  <c r="B5" i="16"/>
  <c r="A5" i="16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C4" i="16"/>
  <c r="B4" i="16"/>
  <c r="F3" i="16"/>
  <c r="E3" i="16"/>
  <c r="AI2" i="16"/>
  <c r="AH2" i="16"/>
  <c r="AG2" i="16"/>
  <c r="AF2" i="16"/>
  <c r="W10" i="13"/>
  <c r="Z1" i="13"/>
  <c r="Z2" i="13"/>
  <c r="AA2" i="13"/>
  <c r="AA1" i="13"/>
  <c r="AG117" i="13"/>
  <c r="AB5" i="13" a="1"/>
  <c r="AB5" i="13" s="1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5" i="13"/>
  <c r="J5" i="13"/>
  <c r="K5" i="13"/>
  <c r="L5" i="13"/>
  <c r="I5" i="13"/>
  <c r="AG121" i="13"/>
  <c r="AG120" i="13"/>
  <c r="AG119" i="13"/>
  <c r="AG118" i="13"/>
  <c r="AG116" i="13"/>
  <c r="AG115" i="13"/>
  <c r="AG114" i="13"/>
  <c r="AG113" i="13"/>
  <c r="AG112" i="13"/>
  <c r="AG111" i="13"/>
  <c r="AG110" i="13"/>
  <c r="AG109" i="13"/>
  <c r="AG108" i="13"/>
  <c r="AG107" i="13"/>
  <c r="AG106" i="13"/>
  <c r="AG105" i="13"/>
  <c r="AG104" i="13"/>
  <c r="AG103" i="13"/>
  <c r="AG102" i="13"/>
  <c r="AG101" i="13"/>
  <c r="AG100" i="13"/>
  <c r="AG99" i="13"/>
  <c r="AG98" i="13"/>
  <c r="AG97" i="13"/>
  <c r="AG96" i="13"/>
  <c r="AG95" i="13"/>
  <c r="AG94" i="13"/>
  <c r="AG93" i="13"/>
  <c r="AG92" i="13"/>
  <c r="AG91" i="13"/>
  <c r="AG90" i="13"/>
  <c r="AG89" i="13"/>
  <c r="AG88" i="13"/>
  <c r="AG87" i="13"/>
  <c r="AG86" i="13"/>
  <c r="AG85" i="13"/>
  <c r="AG84" i="13"/>
  <c r="AG83" i="13"/>
  <c r="AG82" i="13"/>
  <c r="AG81" i="13"/>
  <c r="AG80" i="13"/>
  <c r="AG79" i="13"/>
  <c r="AG78" i="13"/>
  <c r="AG77" i="13"/>
  <c r="AG76" i="13"/>
  <c r="AG75" i="13"/>
  <c r="AG74" i="13"/>
  <c r="AG73" i="13"/>
  <c r="AG72" i="13"/>
  <c r="AG71" i="13"/>
  <c r="AG70" i="13"/>
  <c r="AG69" i="13"/>
  <c r="AG68" i="13"/>
  <c r="AG67" i="13"/>
  <c r="AG66" i="13"/>
  <c r="AG65" i="13"/>
  <c r="AG64" i="13"/>
  <c r="AG63" i="13"/>
  <c r="AG62" i="13"/>
  <c r="AG61" i="13"/>
  <c r="AG60" i="13"/>
  <c r="AG59" i="13"/>
  <c r="AG58" i="13"/>
  <c r="AG57" i="13"/>
  <c r="AG56" i="13"/>
  <c r="AG55" i="13"/>
  <c r="AG54" i="13"/>
  <c r="AG53" i="13"/>
  <c r="AG52" i="13"/>
  <c r="AG51" i="13"/>
  <c r="AG50" i="13"/>
  <c r="AG49" i="13"/>
  <c r="AG48" i="13"/>
  <c r="AG47" i="13"/>
  <c r="AG46" i="13"/>
  <c r="AG45" i="13"/>
  <c r="AG44" i="13"/>
  <c r="AG43" i="13"/>
  <c r="AG42" i="13"/>
  <c r="AG41" i="13"/>
  <c r="AG40" i="13"/>
  <c r="AG39" i="13"/>
  <c r="AG38" i="13"/>
  <c r="AG37" i="13"/>
  <c r="AG36" i="13"/>
  <c r="AG35" i="13"/>
  <c r="AG34" i="13"/>
  <c r="AG33" i="13"/>
  <c r="AG32" i="13"/>
  <c r="AG31" i="13"/>
  <c r="AG30" i="13"/>
  <c r="AG29" i="13"/>
  <c r="AG28" i="13"/>
  <c r="AG27" i="13"/>
  <c r="AG26" i="13"/>
  <c r="AG25" i="13"/>
  <c r="AG24" i="13"/>
  <c r="AG23" i="13"/>
  <c r="AG22" i="13"/>
  <c r="AG21" i="13"/>
  <c r="AG20" i="13"/>
  <c r="AG19" i="13"/>
  <c r="AG18" i="13"/>
  <c r="AG17" i="13"/>
  <c r="AG16" i="13"/>
  <c r="AG15" i="13"/>
  <c r="AG14" i="13"/>
  <c r="AG13" i="13"/>
  <c r="AG12" i="13"/>
  <c r="AG11" i="13"/>
  <c r="AG10" i="13"/>
  <c r="AG9" i="13"/>
  <c r="AG8" i="13"/>
  <c r="AG7" i="13"/>
  <c r="AG6" i="13"/>
  <c r="AG5" i="13"/>
  <c r="AH3" i="13"/>
  <c r="C3" i="13"/>
  <c r="X1" i="13"/>
  <c r="R1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5" i="2"/>
  <c r="AB3" i="2"/>
  <c r="AB132" i="2" s="1"/>
  <c r="B3" i="2"/>
  <c r="DG2" i="10"/>
  <c r="DG3" i="10"/>
  <c r="DH2" i="10" s="1"/>
  <c r="DH3" i="10"/>
  <c r="DI2" i="10" s="1"/>
  <c r="AU5" i="10"/>
  <c r="AU6" i="10"/>
  <c r="AU7" i="10"/>
  <c r="AU8" i="10"/>
  <c r="AU9" i="10"/>
  <c r="AU10" i="10"/>
  <c r="AU11" i="10"/>
  <c r="AU12" i="10"/>
  <c r="AU13" i="10"/>
  <c r="AU14" i="10"/>
  <c r="AU15" i="10"/>
  <c r="AU16" i="10"/>
  <c r="AU17" i="10"/>
  <c r="AU18" i="10"/>
  <c r="AU19" i="10"/>
  <c r="AU20" i="10"/>
  <c r="AU21" i="10"/>
  <c r="AU22" i="10"/>
  <c r="AU23" i="10"/>
  <c r="AU24" i="10"/>
  <c r="AU25" i="10"/>
  <c r="AU26" i="10"/>
  <c r="AU27" i="10"/>
  <c r="AU28" i="10"/>
  <c r="AU29" i="10"/>
  <c r="AU30" i="10"/>
  <c r="AU31" i="10"/>
  <c r="AU32" i="10"/>
  <c r="AU33" i="10"/>
  <c r="AU34" i="10"/>
  <c r="AU35" i="10"/>
  <c r="AU36" i="10"/>
  <c r="AU37" i="10"/>
  <c r="AU38" i="10"/>
  <c r="AU39" i="10"/>
  <c r="AU40" i="10"/>
  <c r="AU41" i="10"/>
  <c r="AU42" i="10"/>
  <c r="AU43" i="10"/>
  <c r="AU44" i="10"/>
  <c r="AU45" i="10"/>
  <c r="AU46" i="10"/>
  <c r="AU47" i="10"/>
  <c r="AU48" i="10"/>
  <c r="AU49" i="10"/>
  <c r="AU50" i="10"/>
  <c r="AU51" i="10"/>
  <c r="AU52" i="10"/>
  <c r="AU53" i="10"/>
  <c r="AU54" i="10"/>
  <c r="AU55" i="10"/>
  <c r="AU56" i="10"/>
  <c r="AU57" i="10"/>
  <c r="AU58" i="10"/>
  <c r="AU59" i="10"/>
  <c r="AU60" i="10"/>
  <c r="AU61" i="10"/>
  <c r="AU62" i="10"/>
  <c r="AU63" i="10"/>
  <c r="AU64" i="10"/>
  <c r="AU65" i="10"/>
  <c r="AU66" i="10"/>
  <c r="AU67" i="10"/>
  <c r="AU68" i="10"/>
  <c r="AU69" i="10"/>
  <c r="AU70" i="10"/>
  <c r="AU71" i="10"/>
  <c r="AU72" i="10"/>
  <c r="AU73" i="10"/>
  <c r="AU74" i="10"/>
  <c r="AU75" i="10"/>
  <c r="AU76" i="10"/>
  <c r="AU77" i="10"/>
  <c r="AU78" i="10"/>
  <c r="AU79" i="10"/>
  <c r="AU80" i="10"/>
  <c r="AU81" i="10"/>
  <c r="AU82" i="10"/>
  <c r="AU83" i="10"/>
  <c r="AU84" i="10"/>
  <c r="AU85" i="10"/>
  <c r="AU86" i="10"/>
  <c r="AU87" i="10"/>
  <c r="AU88" i="10"/>
  <c r="AU89" i="10"/>
  <c r="AU90" i="10"/>
  <c r="AU91" i="10"/>
  <c r="AU92" i="10"/>
  <c r="AU93" i="10"/>
  <c r="AU94" i="10"/>
  <c r="AU95" i="10"/>
  <c r="AU96" i="10"/>
  <c r="AU97" i="10"/>
  <c r="AU98" i="10"/>
  <c r="AU99" i="10"/>
  <c r="AU100" i="10"/>
  <c r="AU101" i="10"/>
  <c r="AU102" i="10"/>
  <c r="AU103" i="10"/>
  <c r="AU104" i="10"/>
  <c r="AU105" i="10"/>
  <c r="AU106" i="10"/>
  <c r="AU107" i="10"/>
  <c r="AU108" i="10"/>
  <c r="AU109" i="10"/>
  <c r="AU110" i="10"/>
  <c r="AU111" i="10"/>
  <c r="AU112" i="10"/>
  <c r="AU113" i="10"/>
  <c r="AU114" i="10"/>
  <c r="AU115" i="10"/>
  <c r="AU116" i="10"/>
  <c r="AU117" i="10"/>
  <c r="AU118" i="10"/>
  <c r="AU119" i="10"/>
  <c r="AU120" i="10"/>
  <c r="AU121" i="10"/>
  <c r="AU122" i="10"/>
  <c r="AU123" i="10"/>
  <c r="AU124" i="10"/>
  <c r="AU125" i="10"/>
  <c r="AU126" i="10"/>
  <c r="AU127" i="10"/>
  <c r="AU128" i="10"/>
  <c r="AU129" i="10"/>
  <c r="AU130" i="10"/>
  <c r="AU131" i="10"/>
  <c r="AU132" i="10"/>
  <c r="AU133" i="10"/>
  <c r="AU134" i="10"/>
  <c r="AU135" i="10"/>
  <c r="AU136" i="10"/>
  <c r="AU137" i="10"/>
  <c r="AU138" i="10"/>
  <c r="AU139" i="10"/>
  <c r="AU140" i="10"/>
  <c r="AU141" i="10"/>
  <c r="AU142" i="10"/>
  <c r="AU143" i="10"/>
  <c r="AU144" i="10"/>
  <c r="AU145" i="10"/>
  <c r="AU146" i="10"/>
  <c r="AU147" i="10"/>
  <c r="AU148" i="10"/>
  <c r="AU149" i="10"/>
  <c r="AU150" i="10"/>
  <c r="AU151" i="10"/>
  <c r="AU152" i="10"/>
  <c r="AU153" i="10"/>
  <c r="AU154" i="10"/>
  <c r="AU155" i="10"/>
  <c r="AU156" i="10"/>
  <c r="AU157" i="10"/>
  <c r="AU158" i="10"/>
  <c r="AU159" i="10"/>
  <c r="AU160" i="10"/>
  <c r="AU161" i="10"/>
  <c r="AU162" i="10"/>
  <c r="AU163" i="10"/>
  <c r="AU164" i="10"/>
  <c r="AU165" i="10"/>
  <c r="AU166" i="10"/>
  <c r="AU167" i="10"/>
  <c r="AU168" i="10"/>
  <c r="AU169" i="10"/>
  <c r="AU170" i="10"/>
  <c r="AU171" i="10"/>
  <c r="AU172" i="10"/>
  <c r="AU173" i="10"/>
  <c r="AU174" i="10"/>
  <c r="AU175" i="10"/>
  <c r="AU176" i="10"/>
  <c r="AU177" i="10"/>
  <c r="AU178" i="10"/>
  <c r="AU179" i="10"/>
  <c r="AU180" i="10"/>
  <c r="AU181" i="10"/>
  <c r="AU182" i="10"/>
  <c r="AU183" i="10"/>
  <c r="AU184" i="10"/>
  <c r="AU185" i="10"/>
  <c r="AU186" i="10"/>
  <c r="AU187" i="10"/>
  <c r="AU188" i="10"/>
  <c r="AU189" i="10"/>
  <c r="AU190" i="10"/>
  <c r="AU191" i="10"/>
  <c r="AU192" i="10"/>
  <c r="AU193" i="10"/>
  <c r="AU194" i="10"/>
  <c r="AU195" i="10"/>
  <c r="AU196" i="10"/>
  <c r="AU197" i="10"/>
  <c r="AU198" i="10"/>
  <c r="AU199" i="10"/>
  <c r="AU200" i="10"/>
  <c r="AU201" i="10"/>
  <c r="AU202" i="10"/>
  <c r="AU203" i="10"/>
  <c r="AU204" i="10"/>
  <c r="AU205" i="10"/>
  <c r="AU206" i="10"/>
  <c r="AU207" i="10"/>
  <c r="AU208" i="10"/>
  <c r="AU209" i="10"/>
  <c r="AU210" i="10"/>
  <c r="AU211" i="10"/>
  <c r="AU212" i="10"/>
  <c r="AU213" i="10"/>
  <c r="AU214" i="10"/>
  <c r="AU215" i="10"/>
  <c r="AU216" i="10"/>
  <c r="AU217" i="10"/>
  <c r="AU218" i="10"/>
  <c r="AU219" i="10"/>
  <c r="AU220" i="10"/>
  <c r="AU221" i="10"/>
  <c r="AU222" i="10"/>
  <c r="AU223" i="10"/>
  <c r="AU224" i="10"/>
  <c r="AU225" i="10"/>
  <c r="AU226" i="10"/>
  <c r="AU227" i="10"/>
  <c r="AU228" i="10"/>
  <c r="AU229" i="10"/>
  <c r="AU230" i="10"/>
  <c r="AU231" i="10"/>
  <c r="AU232" i="10"/>
  <c r="AU233" i="10"/>
  <c r="AU234" i="10"/>
  <c r="AU235" i="10"/>
  <c r="AU236" i="10"/>
  <c r="AU237" i="10"/>
  <c r="AU238" i="10"/>
  <c r="AU4" i="10"/>
  <c r="AV2" i="10"/>
  <c r="AV3" i="10"/>
  <c r="AW2" i="10" s="1"/>
  <c r="AM5" i="10"/>
  <c r="AM6" i="10"/>
  <c r="AM7" i="10"/>
  <c r="AM8" i="10"/>
  <c r="AM9" i="10"/>
  <c r="AM10" i="10"/>
  <c r="AM11" i="10"/>
  <c r="AM12" i="10"/>
  <c r="AM13" i="10"/>
  <c r="AM14" i="10"/>
  <c r="AM15" i="10"/>
  <c r="AM16" i="10"/>
  <c r="AM17" i="10"/>
  <c r="AM18" i="10"/>
  <c r="AM19" i="10"/>
  <c r="AM20" i="10"/>
  <c r="AM21" i="10"/>
  <c r="AM22" i="10"/>
  <c r="AM23" i="10"/>
  <c r="AM24" i="10"/>
  <c r="AM25" i="10"/>
  <c r="AM26" i="10"/>
  <c r="AM27" i="10"/>
  <c r="AM28" i="10"/>
  <c r="AM29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2" i="10"/>
  <c r="AM43" i="10"/>
  <c r="AM44" i="10"/>
  <c r="AM45" i="10"/>
  <c r="AM46" i="10"/>
  <c r="AM47" i="10"/>
  <c r="AM48" i="10"/>
  <c r="AM49" i="10"/>
  <c r="AM50" i="10"/>
  <c r="AM51" i="10"/>
  <c r="AM52" i="10"/>
  <c r="AM53" i="10"/>
  <c r="AM54" i="10"/>
  <c r="AM55" i="10"/>
  <c r="AM56" i="10"/>
  <c r="AM57" i="10"/>
  <c r="AM58" i="10"/>
  <c r="AM59" i="10"/>
  <c r="AM60" i="10"/>
  <c r="AM61" i="10"/>
  <c r="AM62" i="10"/>
  <c r="AM63" i="10"/>
  <c r="AM64" i="10"/>
  <c r="AM65" i="10"/>
  <c r="AM66" i="10"/>
  <c r="AM67" i="10"/>
  <c r="AM68" i="10"/>
  <c r="AM69" i="10"/>
  <c r="AM70" i="10"/>
  <c r="AM71" i="10"/>
  <c r="AM72" i="10"/>
  <c r="AM73" i="10"/>
  <c r="AM74" i="10"/>
  <c r="AM75" i="10"/>
  <c r="AM76" i="10"/>
  <c r="AM77" i="10"/>
  <c r="AM78" i="10"/>
  <c r="AM79" i="10"/>
  <c r="AM80" i="10"/>
  <c r="AM81" i="10"/>
  <c r="AM82" i="10"/>
  <c r="AM83" i="10"/>
  <c r="AM84" i="10"/>
  <c r="AM85" i="10"/>
  <c r="AM86" i="10"/>
  <c r="AM87" i="10"/>
  <c r="AM88" i="10"/>
  <c r="AM89" i="10"/>
  <c r="AM90" i="10"/>
  <c r="AM91" i="10"/>
  <c r="AM92" i="10"/>
  <c r="AM93" i="10"/>
  <c r="AM94" i="10"/>
  <c r="AM95" i="10"/>
  <c r="AM96" i="10"/>
  <c r="AM97" i="10"/>
  <c r="AM98" i="10"/>
  <c r="AM99" i="10"/>
  <c r="AM100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21" i="10"/>
  <c r="AM122" i="10"/>
  <c r="AM123" i="10"/>
  <c r="AM124" i="10"/>
  <c r="AM125" i="10"/>
  <c r="AM126" i="10"/>
  <c r="AM127" i="10"/>
  <c r="AM128" i="10"/>
  <c r="AM129" i="10"/>
  <c r="AM130" i="10"/>
  <c r="AM131" i="10"/>
  <c r="AM132" i="10"/>
  <c r="AM133" i="10"/>
  <c r="AM134" i="10"/>
  <c r="AM135" i="10"/>
  <c r="AM136" i="10"/>
  <c r="AM137" i="10"/>
  <c r="AM138" i="10"/>
  <c r="AM139" i="10"/>
  <c r="AM140" i="10"/>
  <c r="AM141" i="10"/>
  <c r="AM142" i="10"/>
  <c r="AM143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55" i="10"/>
  <c r="AM156" i="10"/>
  <c r="AM157" i="10"/>
  <c r="AM158" i="10"/>
  <c r="AM159" i="10"/>
  <c r="AM160" i="10"/>
  <c r="AM161" i="10"/>
  <c r="AM162" i="10"/>
  <c r="AM163" i="10"/>
  <c r="AM164" i="10"/>
  <c r="AM165" i="10"/>
  <c r="AM166" i="10"/>
  <c r="AM167" i="10"/>
  <c r="AM168" i="10"/>
  <c r="AM169" i="10"/>
  <c r="AM170" i="10"/>
  <c r="AM171" i="10"/>
  <c r="AM172" i="10"/>
  <c r="AM173" i="10"/>
  <c r="AM174" i="10"/>
  <c r="AM175" i="10"/>
  <c r="AM176" i="10"/>
  <c r="AM177" i="10"/>
  <c r="AM178" i="10"/>
  <c r="AM179" i="10"/>
  <c r="AM180" i="10"/>
  <c r="AM181" i="10"/>
  <c r="AM182" i="10"/>
  <c r="AM183" i="10"/>
  <c r="AM184" i="10"/>
  <c r="AM185" i="10"/>
  <c r="AM186" i="10"/>
  <c r="AM187" i="10"/>
  <c r="AM188" i="10"/>
  <c r="AM189" i="10"/>
  <c r="AM190" i="10"/>
  <c r="AM191" i="10"/>
  <c r="AM192" i="10"/>
  <c r="AM193" i="10"/>
  <c r="AM194" i="10"/>
  <c r="AM195" i="10"/>
  <c r="AM196" i="10"/>
  <c r="AM197" i="10"/>
  <c r="AM198" i="10"/>
  <c r="AM199" i="10"/>
  <c r="AM200" i="10"/>
  <c r="AM201" i="10"/>
  <c r="AM202" i="10"/>
  <c r="AM203" i="10"/>
  <c r="AM204" i="10"/>
  <c r="AM205" i="10"/>
  <c r="AM206" i="10"/>
  <c r="AM207" i="10"/>
  <c r="AM208" i="10"/>
  <c r="AM209" i="10"/>
  <c r="AM210" i="10"/>
  <c r="AM211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4" i="10"/>
  <c r="AF2" i="10"/>
  <c r="AG2" i="10"/>
  <c r="AH2" i="10"/>
  <c r="AI2" i="10"/>
  <c r="AP2" i="11"/>
  <c r="AH2" i="11"/>
  <c r="Z2" i="11"/>
  <c r="R2" i="11"/>
  <c r="J2" i="11"/>
  <c r="B2" i="11"/>
  <c r="E3" i="10"/>
  <c r="F3" i="10"/>
  <c r="K1" i="11"/>
  <c r="S1" i="11" s="1"/>
  <c r="AA1" i="11" s="1"/>
  <c r="AI1" i="11" s="1"/>
  <c r="AQ1" i="11" s="1"/>
  <c r="L1" i="11"/>
  <c r="T1" i="11" s="1"/>
  <c r="AB1" i="11" s="1"/>
  <c r="AJ1" i="11" s="1"/>
  <c r="AR1" i="11" s="1"/>
  <c r="M1" i="11"/>
  <c r="U1" i="11" s="1"/>
  <c r="AC1" i="11" s="1"/>
  <c r="AK1" i="11" s="1"/>
  <c r="AS1" i="11" s="1"/>
  <c r="N1" i="11"/>
  <c r="V1" i="11" s="1"/>
  <c r="AD1" i="11" s="1"/>
  <c r="AL1" i="11" s="1"/>
  <c r="AT1" i="11" s="1"/>
  <c r="O1" i="11"/>
  <c r="W1" i="11" s="1"/>
  <c r="AE1" i="11" s="1"/>
  <c r="AM1" i="11" s="1"/>
  <c r="AU1" i="11" s="1"/>
  <c r="P1" i="11"/>
  <c r="X1" i="11" s="1"/>
  <c r="AF1" i="11" s="1"/>
  <c r="AN1" i="11" s="1"/>
  <c r="AV1" i="11" s="1"/>
  <c r="I1" i="11"/>
  <c r="Q1" i="11" s="1"/>
  <c r="Y1" i="11" s="1"/>
  <c r="AG1" i="11" s="1"/>
  <c r="AO1" i="11" s="1"/>
  <c r="AV2" i="11"/>
  <c r="AU2" i="11"/>
  <c r="AT2" i="11"/>
  <c r="AS2" i="11"/>
  <c r="AR2" i="11"/>
  <c r="AQ2" i="11"/>
  <c r="AO2" i="11"/>
  <c r="AN2" i="11"/>
  <c r="AM2" i="11"/>
  <c r="AL2" i="11"/>
  <c r="AK2" i="11"/>
  <c r="AJ2" i="11"/>
  <c r="AI2" i="11"/>
  <c r="AG2" i="11"/>
  <c r="AF2" i="11"/>
  <c r="AE2" i="11"/>
  <c r="AD2" i="11"/>
  <c r="AC2" i="11"/>
  <c r="AB2" i="11"/>
  <c r="AA2" i="11"/>
  <c r="Y2" i="11"/>
  <c r="X2" i="11"/>
  <c r="W2" i="11"/>
  <c r="V2" i="11"/>
  <c r="U2" i="11"/>
  <c r="T2" i="11"/>
  <c r="S2" i="11"/>
  <c r="Q2" i="11"/>
  <c r="P2" i="11"/>
  <c r="O2" i="11"/>
  <c r="N2" i="11"/>
  <c r="M2" i="11"/>
  <c r="L2" i="11"/>
  <c r="K2" i="11"/>
  <c r="I2" i="11"/>
  <c r="H2" i="11"/>
  <c r="G2" i="11"/>
  <c r="A2" i="11"/>
  <c r="C2" i="11"/>
  <c r="D2" i="11"/>
  <c r="E2" i="11"/>
  <c r="F2" i="11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3" i="3"/>
  <c r="A5" i="10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B2" i="8"/>
  <c r="A2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AB3" i="8"/>
  <c r="AA3" i="8"/>
  <c r="Z3" i="8"/>
  <c r="Z1" i="8" s="1"/>
  <c r="Y3" i="8"/>
  <c r="Y1" i="8" s="1"/>
  <c r="X3" i="8"/>
  <c r="X1" i="8" s="1"/>
  <c r="W3" i="8"/>
  <c r="W1" i="8" s="1"/>
  <c r="V3" i="8"/>
  <c r="V1" i="8" s="1"/>
  <c r="U3" i="8"/>
  <c r="T3" i="8"/>
  <c r="S3" i="8"/>
  <c r="R3" i="8"/>
  <c r="Q3" i="8"/>
  <c r="P3" i="8"/>
  <c r="P1" i="8" s="1"/>
  <c r="O3" i="8"/>
  <c r="O1" i="8" s="1"/>
  <c r="N3" i="8"/>
  <c r="M3" i="8"/>
  <c r="L3" i="8"/>
  <c r="K3" i="8"/>
  <c r="J3" i="8"/>
  <c r="C2" i="8"/>
  <c r="AA1" i="8"/>
  <c r="BF11" i="8" s="1"/>
  <c r="T1" i="8"/>
  <c r="BG3" i="8" s="1"/>
  <c r="K1" i="8"/>
  <c r="AY2" i="8" s="1"/>
  <c r="C2" i="7"/>
  <c r="B2" i="7"/>
  <c r="A2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AB4" i="7"/>
  <c r="AA4" i="7"/>
  <c r="Z4" i="7"/>
  <c r="Y4" i="7"/>
  <c r="X4" i="7"/>
  <c r="W4" i="7"/>
  <c r="V4" i="7"/>
  <c r="U4" i="7"/>
  <c r="U1" i="7" s="1"/>
  <c r="BG4" i="7" s="1"/>
  <c r="T4" i="7"/>
  <c r="S4" i="7"/>
  <c r="R4" i="7"/>
  <c r="Q4" i="7"/>
  <c r="P4" i="7"/>
  <c r="O4" i="7"/>
  <c r="N4" i="7"/>
  <c r="M4" i="7"/>
  <c r="L4" i="7"/>
  <c r="K4" i="7"/>
  <c r="J4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B2" i="6"/>
  <c r="A2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AB3" i="6"/>
  <c r="AA3" i="6"/>
  <c r="AA1" i="6" s="1"/>
  <c r="BG10" i="6" s="1"/>
  <c r="Z3" i="6"/>
  <c r="Z1" i="6" s="1"/>
  <c r="Y3" i="6"/>
  <c r="Y1" i="6" s="1"/>
  <c r="X3" i="6"/>
  <c r="X1" i="6" s="1"/>
  <c r="W3" i="6"/>
  <c r="W1" i="6" s="1"/>
  <c r="V3" i="6"/>
  <c r="U3" i="6"/>
  <c r="T3" i="6"/>
  <c r="S3" i="6"/>
  <c r="R3" i="6"/>
  <c r="Q3" i="6"/>
  <c r="P3" i="6"/>
  <c r="P1" i="6" s="1"/>
  <c r="O3" i="6"/>
  <c r="O1" i="6" s="1"/>
  <c r="N3" i="6"/>
  <c r="M3" i="6"/>
  <c r="M1" i="6" s="1"/>
  <c r="AZ3" i="6" s="1"/>
  <c r="L3" i="6"/>
  <c r="K3" i="6"/>
  <c r="K1" i="6" s="1"/>
  <c r="AX3" i="6" s="1"/>
  <c r="J3" i="6"/>
  <c r="C2" i="6"/>
  <c r="AB1" i="6"/>
  <c r="BG11" i="6" s="1"/>
  <c r="U1" i="6"/>
  <c r="AZ11" i="6" s="1"/>
  <c r="R1" i="6"/>
  <c r="AZ8" i="6" s="1"/>
  <c r="N1" i="6"/>
  <c r="AZ4" i="6" s="1"/>
  <c r="L1" i="6"/>
  <c r="AY3" i="6" s="1"/>
  <c r="J1" i="6"/>
  <c r="AX2" i="6" s="1"/>
  <c r="C2" i="5"/>
  <c r="B2" i="5"/>
  <c r="A2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A2" i="4"/>
  <c r="B2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AB3" i="4"/>
  <c r="AA3" i="4"/>
  <c r="Z3" i="4"/>
  <c r="Z1" i="4" s="1"/>
  <c r="Y3" i="4"/>
  <c r="X3" i="4"/>
  <c r="X1" i="4" s="1"/>
  <c r="W3" i="4"/>
  <c r="V3" i="4"/>
  <c r="U3" i="4"/>
  <c r="T3" i="4"/>
  <c r="S3" i="4"/>
  <c r="R3" i="4"/>
  <c r="Q3" i="4"/>
  <c r="P3" i="4"/>
  <c r="O3" i="4"/>
  <c r="O1" i="4" s="1"/>
  <c r="N3" i="4"/>
  <c r="M3" i="4"/>
  <c r="L3" i="4"/>
  <c r="K3" i="4"/>
  <c r="J3" i="4"/>
  <c r="J1" i="4" s="1"/>
  <c r="AX2" i="4" s="1"/>
  <c r="C2" i="4"/>
  <c r="AB1" i="4"/>
  <c r="BG11" i="4" s="1"/>
  <c r="AA1" i="4"/>
  <c r="S1" i="4"/>
  <c r="BC6" i="4" s="1"/>
  <c r="R1" i="4"/>
  <c r="BC5" i="4" s="1"/>
  <c r="Q1" i="4"/>
  <c r="BB5" i="4" s="1"/>
  <c r="P1" i="4"/>
  <c r="AY7" i="4" s="1"/>
  <c r="L1" i="4"/>
  <c r="AZ2" i="4" s="1"/>
  <c r="C1" i="4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3" i="3"/>
  <c r="A2" i="3"/>
  <c r="B2" i="3"/>
  <c r="C2" i="3"/>
  <c r="C1" i="3"/>
  <c r="B1" i="3"/>
  <c r="A1" i="3"/>
  <c r="H5" i="2"/>
  <c r="B3" i="4" s="1"/>
  <c r="I5" i="2"/>
  <c r="J5" i="2"/>
  <c r="K5" i="2"/>
  <c r="L5" i="2"/>
  <c r="M5" i="2"/>
  <c r="N5" i="2"/>
  <c r="O5" i="2"/>
  <c r="P5" i="2"/>
  <c r="H6" i="2"/>
  <c r="I6" i="2"/>
  <c r="J6" i="2"/>
  <c r="K6" i="2"/>
  <c r="L6" i="2"/>
  <c r="M6" i="2"/>
  <c r="N6" i="2"/>
  <c r="O6" i="2"/>
  <c r="P6" i="2"/>
  <c r="C4" i="4" s="1"/>
  <c r="H7" i="2"/>
  <c r="I7" i="2"/>
  <c r="A5" i="4" s="1"/>
  <c r="J7" i="2"/>
  <c r="K7" i="2"/>
  <c r="L7" i="2"/>
  <c r="M7" i="2"/>
  <c r="N7" i="2"/>
  <c r="O7" i="2"/>
  <c r="P7" i="2"/>
  <c r="C5" i="4" s="1"/>
  <c r="H8" i="2"/>
  <c r="I8" i="2"/>
  <c r="J8" i="2"/>
  <c r="K8" i="2"/>
  <c r="L8" i="2"/>
  <c r="M8" i="2"/>
  <c r="N8" i="2"/>
  <c r="O8" i="2"/>
  <c r="P8" i="2"/>
  <c r="H9" i="2"/>
  <c r="I9" i="2"/>
  <c r="J9" i="2"/>
  <c r="K9" i="2"/>
  <c r="L9" i="2"/>
  <c r="M9" i="2"/>
  <c r="N9" i="2"/>
  <c r="O9" i="2"/>
  <c r="P9" i="2"/>
  <c r="H10" i="2"/>
  <c r="I10" i="2"/>
  <c r="J10" i="2"/>
  <c r="K10" i="2"/>
  <c r="L10" i="2"/>
  <c r="M10" i="2"/>
  <c r="N10" i="2"/>
  <c r="O10" i="2"/>
  <c r="P10" i="2"/>
  <c r="H11" i="2"/>
  <c r="I11" i="2"/>
  <c r="J11" i="2"/>
  <c r="K11" i="2"/>
  <c r="L11" i="2"/>
  <c r="M11" i="2"/>
  <c r="N11" i="2"/>
  <c r="O11" i="2"/>
  <c r="P11" i="2"/>
  <c r="C9" i="4" s="1"/>
  <c r="H12" i="2"/>
  <c r="I12" i="2"/>
  <c r="J12" i="2"/>
  <c r="K12" i="2"/>
  <c r="L12" i="2"/>
  <c r="M12" i="2"/>
  <c r="N12" i="2"/>
  <c r="O12" i="2"/>
  <c r="P12" i="2"/>
  <c r="H13" i="2"/>
  <c r="I13" i="2"/>
  <c r="A11" i="4" s="1"/>
  <c r="J13" i="2"/>
  <c r="K13" i="2"/>
  <c r="L13" i="2"/>
  <c r="M13" i="2"/>
  <c r="N13" i="2"/>
  <c r="O13" i="2"/>
  <c r="P13" i="2"/>
  <c r="H14" i="2"/>
  <c r="B12" i="4" s="1"/>
  <c r="I14" i="2"/>
  <c r="A12" i="4" s="1"/>
  <c r="J14" i="2"/>
  <c r="K14" i="2"/>
  <c r="L14" i="2"/>
  <c r="M14" i="2"/>
  <c r="N14" i="2"/>
  <c r="O14" i="2"/>
  <c r="P14" i="2"/>
  <c r="H15" i="2"/>
  <c r="I15" i="2"/>
  <c r="J15" i="2"/>
  <c r="K15" i="2"/>
  <c r="L15" i="2"/>
  <c r="M15" i="2"/>
  <c r="N15" i="2"/>
  <c r="O15" i="2"/>
  <c r="P15" i="2"/>
  <c r="H16" i="2"/>
  <c r="I16" i="2"/>
  <c r="J16" i="2"/>
  <c r="K16" i="2"/>
  <c r="L16" i="2"/>
  <c r="M16" i="2"/>
  <c r="N16" i="2"/>
  <c r="O16" i="2"/>
  <c r="P16" i="2"/>
  <c r="H17" i="2"/>
  <c r="I17" i="2"/>
  <c r="J17" i="2"/>
  <c r="K17" i="2"/>
  <c r="L17" i="2"/>
  <c r="M17" i="2"/>
  <c r="N17" i="2"/>
  <c r="O17" i="2"/>
  <c r="P17" i="2"/>
  <c r="H18" i="2"/>
  <c r="I18" i="2"/>
  <c r="A16" i="4" s="1"/>
  <c r="J18" i="2"/>
  <c r="K18" i="2"/>
  <c r="L18" i="2"/>
  <c r="M18" i="2"/>
  <c r="N18" i="2"/>
  <c r="O18" i="2"/>
  <c r="P18" i="2"/>
  <c r="H19" i="2"/>
  <c r="I19" i="2"/>
  <c r="J19" i="2"/>
  <c r="K19" i="2"/>
  <c r="L19" i="2"/>
  <c r="M19" i="2"/>
  <c r="N19" i="2"/>
  <c r="O19" i="2"/>
  <c r="P19" i="2"/>
  <c r="H20" i="2"/>
  <c r="B18" i="4" s="1"/>
  <c r="I20" i="2"/>
  <c r="J20" i="2"/>
  <c r="K20" i="2"/>
  <c r="L20" i="2"/>
  <c r="M20" i="2"/>
  <c r="N20" i="2"/>
  <c r="O20" i="2"/>
  <c r="P20" i="2"/>
  <c r="C18" i="4" s="1"/>
  <c r="H21" i="2"/>
  <c r="B19" i="4" s="1"/>
  <c r="I21" i="2"/>
  <c r="J21" i="2"/>
  <c r="K21" i="2"/>
  <c r="L21" i="2"/>
  <c r="M21" i="2"/>
  <c r="N21" i="2"/>
  <c r="O21" i="2"/>
  <c r="P21" i="2"/>
  <c r="H22" i="2"/>
  <c r="I22" i="2"/>
  <c r="J22" i="2"/>
  <c r="K22" i="2"/>
  <c r="L22" i="2"/>
  <c r="M22" i="2"/>
  <c r="N22" i="2"/>
  <c r="O22" i="2"/>
  <c r="P22" i="2"/>
  <c r="H23" i="2"/>
  <c r="I23" i="2"/>
  <c r="J23" i="2"/>
  <c r="K23" i="2"/>
  <c r="L23" i="2"/>
  <c r="M23" i="2"/>
  <c r="N23" i="2"/>
  <c r="O23" i="2"/>
  <c r="P23" i="2"/>
  <c r="H24" i="2"/>
  <c r="I24" i="2"/>
  <c r="J24" i="2"/>
  <c r="K24" i="2"/>
  <c r="L24" i="2"/>
  <c r="M24" i="2"/>
  <c r="N24" i="2"/>
  <c r="O24" i="2"/>
  <c r="P24" i="2"/>
  <c r="H25" i="2"/>
  <c r="B23" i="4" s="1"/>
  <c r="I25" i="2"/>
  <c r="J25" i="2"/>
  <c r="K25" i="2"/>
  <c r="L25" i="2"/>
  <c r="M25" i="2"/>
  <c r="N25" i="2"/>
  <c r="O25" i="2"/>
  <c r="P25" i="2"/>
  <c r="H26" i="2"/>
  <c r="I26" i="2"/>
  <c r="J26" i="2"/>
  <c r="K26" i="2"/>
  <c r="L26" i="2"/>
  <c r="M26" i="2"/>
  <c r="N26" i="2"/>
  <c r="O26" i="2"/>
  <c r="P26" i="2"/>
  <c r="C24" i="4" s="1"/>
  <c r="H27" i="2"/>
  <c r="I27" i="2"/>
  <c r="A25" i="4" s="1"/>
  <c r="J27" i="2"/>
  <c r="K27" i="2"/>
  <c r="L27" i="2"/>
  <c r="M27" i="2"/>
  <c r="N27" i="2"/>
  <c r="O27" i="2"/>
  <c r="P27" i="2"/>
  <c r="C25" i="4" s="1"/>
  <c r="H28" i="2"/>
  <c r="I28" i="2"/>
  <c r="J28" i="2"/>
  <c r="K28" i="2"/>
  <c r="L28" i="2"/>
  <c r="M28" i="2"/>
  <c r="N28" i="2"/>
  <c r="O28" i="2"/>
  <c r="P28" i="2"/>
  <c r="H29" i="2"/>
  <c r="I29" i="2"/>
  <c r="J29" i="2"/>
  <c r="K29" i="2"/>
  <c r="L29" i="2"/>
  <c r="M29" i="2"/>
  <c r="N29" i="2"/>
  <c r="O29" i="2"/>
  <c r="P29" i="2"/>
  <c r="H30" i="2"/>
  <c r="I30" i="2"/>
  <c r="J30" i="2"/>
  <c r="K30" i="2"/>
  <c r="L30" i="2"/>
  <c r="M30" i="2"/>
  <c r="N30" i="2"/>
  <c r="O30" i="2"/>
  <c r="P30" i="2"/>
  <c r="H31" i="2"/>
  <c r="I31" i="2"/>
  <c r="J31" i="2"/>
  <c r="K31" i="2"/>
  <c r="L31" i="2"/>
  <c r="M31" i="2"/>
  <c r="N31" i="2"/>
  <c r="O31" i="2"/>
  <c r="P31" i="2"/>
  <c r="C29" i="4" s="1"/>
  <c r="H32" i="2"/>
  <c r="I32" i="2"/>
  <c r="J32" i="2"/>
  <c r="K32" i="2"/>
  <c r="L32" i="2"/>
  <c r="M32" i="2"/>
  <c r="N32" i="2"/>
  <c r="O32" i="2"/>
  <c r="P32" i="2"/>
  <c r="H33" i="2"/>
  <c r="I33" i="2"/>
  <c r="A31" i="4" s="1"/>
  <c r="J33" i="2"/>
  <c r="K33" i="2"/>
  <c r="L33" i="2"/>
  <c r="M33" i="2"/>
  <c r="N33" i="2"/>
  <c r="O33" i="2"/>
  <c r="P33" i="2"/>
  <c r="H34" i="2"/>
  <c r="B32" i="4" s="1"/>
  <c r="I34" i="2"/>
  <c r="A32" i="4" s="1"/>
  <c r="J34" i="2"/>
  <c r="K34" i="2"/>
  <c r="L34" i="2"/>
  <c r="M34" i="2"/>
  <c r="N34" i="2"/>
  <c r="O34" i="2"/>
  <c r="P34" i="2"/>
  <c r="H35" i="2"/>
  <c r="I35" i="2"/>
  <c r="J35" i="2"/>
  <c r="K35" i="2"/>
  <c r="L35" i="2"/>
  <c r="M35" i="2"/>
  <c r="N35" i="2"/>
  <c r="O35" i="2"/>
  <c r="P35" i="2"/>
  <c r="H36" i="2"/>
  <c r="I36" i="2"/>
  <c r="J36" i="2"/>
  <c r="K36" i="2"/>
  <c r="L36" i="2"/>
  <c r="M36" i="2"/>
  <c r="N36" i="2"/>
  <c r="O36" i="2"/>
  <c r="P36" i="2"/>
  <c r="H37" i="2"/>
  <c r="I37" i="2"/>
  <c r="J37" i="2"/>
  <c r="K37" i="2"/>
  <c r="L37" i="2"/>
  <c r="M37" i="2"/>
  <c r="N37" i="2"/>
  <c r="O37" i="2"/>
  <c r="P37" i="2"/>
  <c r="H38" i="2"/>
  <c r="I38" i="2"/>
  <c r="A36" i="4" s="1"/>
  <c r="J38" i="2"/>
  <c r="K38" i="2"/>
  <c r="L38" i="2"/>
  <c r="M38" i="2"/>
  <c r="N38" i="2"/>
  <c r="O38" i="2"/>
  <c r="P38" i="2"/>
  <c r="H39" i="2"/>
  <c r="I39" i="2"/>
  <c r="J39" i="2"/>
  <c r="K39" i="2"/>
  <c r="L39" i="2"/>
  <c r="M39" i="2"/>
  <c r="N39" i="2"/>
  <c r="O39" i="2"/>
  <c r="P39" i="2"/>
  <c r="H40" i="2"/>
  <c r="B38" i="4" s="1"/>
  <c r="I40" i="2"/>
  <c r="J40" i="2"/>
  <c r="K40" i="2"/>
  <c r="L40" i="2"/>
  <c r="M40" i="2"/>
  <c r="N40" i="2"/>
  <c r="O40" i="2"/>
  <c r="P40" i="2"/>
  <c r="C38" i="4" s="1"/>
  <c r="H41" i="2"/>
  <c r="B39" i="4" s="1"/>
  <c r="I41" i="2"/>
  <c r="J41" i="2"/>
  <c r="K41" i="2"/>
  <c r="L41" i="2"/>
  <c r="M41" i="2"/>
  <c r="N41" i="2"/>
  <c r="O41" i="2"/>
  <c r="P41" i="2"/>
  <c r="H42" i="2"/>
  <c r="I42" i="2"/>
  <c r="J42" i="2"/>
  <c r="K42" i="2"/>
  <c r="L42" i="2"/>
  <c r="M42" i="2"/>
  <c r="N42" i="2"/>
  <c r="O42" i="2"/>
  <c r="P42" i="2"/>
  <c r="H43" i="2"/>
  <c r="I43" i="2"/>
  <c r="J43" i="2"/>
  <c r="K43" i="2"/>
  <c r="L43" i="2"/>
  <c r="M43" i="2"/>
  <c r="N43" i="2"/>
  <c r="O43" i="2"/>
  <c r="P43" i="2"/>
  <c r="H44" i="2"/>
  <c r="I44" i="2"/>
  <c r="J44" i="2"/>
  <c r="K44" i="2"/>
  <c r="L44" i="2"/>
  <c r="M44" i="2"/>
  <c r="N44" i="2"/>
  <c r="O44" i="2"/>
  <c r="P44" i="2"/>
  <c r="H45" i="2"/>
  <c r="B43" i="4" s="1"/>
  <c r="I45" i="2"/>
  <c r="J45" i="2"/>
  <c r="K45" i="2"/>
  <c r="L45" i="2"/>
  <c r="M45" i="2"/>
  <c r="N45" i="2"/>
  <c r="O45" i="2"/>
  <c r="P45" i="2"/>
  <c r="H46" i="2"/>
  <c r="I46" i="2"/>
  <c r="J46" i="2"/>
  <c r="K46" i="2"/>
  <c r="L46" i="2"/>
  <c r="M46" i="2"/>
  <c r="N46" i="2"/>
  <c r="O46" i="2"/>
  <c r="P46" i="2"/>
  <c r="C44" i="4" s="1"/>
  <c r="H47" i="2"/>
  <c r="I47" i="2"/>
  <c r="A45" i="4" s="1"/>
  <c r="J47" i="2"/>
  <c r="K47" i="2"/>
  <c r="L47" i="2"/>
  <c r="M47" i="2"/>
  <c r="N47" i="2"/>
  <c r="O47" i="2"/>
  <c r="P47" i="2"/>
  <c r="C45" i="4" s="1"/>
  <c r="H48" i="2"/>
  <c r="I48" i="2"/>
  <c r="J48" i="2"/>
  <c r="K48" i="2"/>
  <c r="L48" i="2"/>
  <c r="M48" i="2"/>
  <c r="N48" i="2"/>
  <c r="O48" i="2"/>
  <c r="P48" i="2"/>
  <c r="H49" i="2"/>
  <c r="I49" i="2"/>
  <c r="J49" i="2"/>
  <c r="K49" i="2"/>
  <c r="L49" i="2"/>
  <c r="M49" i="2"/>
  <c r="N49" i="2"/>
  <c r="O49" i="2"/>
  <c r="P49" i="2"/>
  <c r="H50" i="2"/>
  <c r="I50" i="2"/>
  <c r="J50" i="2"/>
  <c r="K50" i="2"/>
  <c r="L50" i="2"/>
  <c r="M50" i="2"/>
  <c r="N50" i="2"/>
  <c r="O50" i="2"/>
  <c r="P50" i="2"/>
  <c r="H51" i="2"/>
  <c r="I51" i="2"/>
  <c r="J51" i="2"/>
  <c r="K51" i="2"/>
  <c r="L51" i="2"/>
  <c r="M51" i="2"/>
  <c r="N51" i="2"/>
  <c r="O51" i="2"/>
  <c r="P51" i="2"/>
  <c r="C49" i="4" s="1"/>
  <c r="H52" i="2"/>
  <c r="I52" i="2"/>
  <c r="J52" i="2"/>
  <c r="K52" i="2"/>
  <c r="L52" i="2"/>
  <c r="M52" i="2"/>
  <c r="N52" i="2"/>
  <c r="O52" i="2"/>
  <c r="P52" i="2"/>
  <c r="H53" i="2"/>
  <c r="I53" i="2"/>
  <c r="A51" i="4" s="1"/>
  <c r="J53" i="2"/>
  <c r="K53" i="2"/>
  <c r="L53" i="2"/>
  <c r="M53" i="2"/>
  <c r="N53" i="2"/>
  <c r="O53" i="2"/>
  <c r="P53" i="2"/>
  <c r="H54" i="2"/>
  <c r="B52" i="4" s="1"/>
  <c r="I54" i="2"/>
  <c r="A52" i="4" s="1"/>
  <c r="J54" i="2"/>
  <c r="K54" i="2"/>
  <c r="L54" i="2"/>
  <c r="M54" i="2"/>
  <c r="N54" i="2"/>
  <c r="O54" i="2"/>
  <c r="P54" i="2"/>
  <c r="H55" i="2"/>
  <c r="I55" i="2"/>
  <c r="J55" i="2"/>
  <c r="K55" i="2"/>
  <c r="L55" i="2"/>
  <c r="M55" i="2"/>
  <c r="N55" i="2"/>
  <c r="O55" i="2"/>
  <c r="P55" i="2"/>
  <c r="H56" i="2"/>
  <c r="I56" i="2"/>
  <c r="J56" i="2"/>
  <c r="K56" i="2"/>
  <c r="L56" i="2"/>
  <c r="M56" i="2"/>
  <c r="N56" i="2"/>
  <c r="O56" i="2"/>
  <c r="P56" i="2"/>
  <c r="H57" i="2"/>
  <c r="I57" i="2"/>
  <c r="J57" i="2"/>
  <c r="K57" i="2"/>
  <c r="L57" i="2"/>
  <c r="M57" i="2"/>
  <c r="N57" i="2"/>
  <c r="O57" i="2"/>
  <c r="P57" i="2"/>
  <c r="H58" i="2"/>
  <c r="I58" i="2"/>
  <c r="A56" i="4" s="1"/>
  <c r="J58" i="2"/>
  <c r="K58" i="2"/>
  <c r="L58" i="2"/>
  <c r="M58" i="2"/>
  <c r="N58" i="2"/>
  <c r="O58" i="2"/>
  <c r="P58" i="2"/>
  <c r="H59" i="2"/>
  <c r="I59" i="2"/>
  <c r="J59" i="2"/>
  <c r="K59" i="2"/>
  <c r="L59" i="2"/>
  <c r="M59" i="2"/>
  <c r="N59" i="2"/>
  <c r="O59" i="2"/>
  <c r="P59" i="2"/>
  <c r="H60" i="2"/>
  <c r="B58" i="4" s="1"/>
  <c r="I60" i="2"/>
  <c r="J60" i="2"/>
  <c r="K60" i="2"/>
  <c r="L60" i="2"/>
  <c r="M60" i="2"/>
  <c r="N60" i="2"/>
  <c r="O60" i="2"/>
  <c r="P60" i="2"/>
  <c r="C58" i="4" s="1"/>
  <c r="H61" i="2"/>
  <c r="B59" i="4" s="1"/>
  <c r="I61" i="2"/>
  <c r="J61" i="2"/>
  <c r="K61" i="2"/>
  <c r="L61" i="2"/>
  <c r="M61" i="2"/>
  <c r="N61" i="2"/>
  <c r="O61" i="2"/>
  <c r="P61" i="2"/>
  <c r="H62" i="2"/>
  <c r="I62" i="2"/>
  <c r="J62" i="2"/>
  <c r="K62" i="2"/>
  <c r="L62" i="2"/>
  <c r="M62" i="2"/>
  <c r="N62" i="2"/>
  <c r="O62" i="2"/>
  <c r="P62" i="2"/>
  <c r="H63" i="2"/>
  <c r="I63" i="2"/>
  <c r="J63" i="2"/>
  <c r="K63" i="2"/>
  <c r="L63" i="2"/>
  <c r="M63" i="2"/>
  <c r="N63" i="2"/>
  <c r="O63" i="2"/>
  <c r="P63" i="2"/>
  <c r="H64" i="2"/>
  <c r="I64" i="2"/>
  <c r="J64" i="2"/>
  <c r="K64" i="2"/>
  <c r="L64" i="2"/>
  <c r="M64" i="2"/>
  <c r="N64" i="2"/>
  <c r="O64" i="2"/>
  <c r="P64" i="2"/>
  <c r="H65" i="2"/>
  <c r="B63" i="4" s="1"/>
  <c r="I65" i="2"/>
  <c r="J65" i="2"/>
  <c r="K65" i="2"/>
  <c r="L65" i="2"/>
  <c r="M65" i="2"/>
  <c r="N65" i="2"/>
  <c r="O65" i="2"/>
  <c r="P65" i="2"/>
  <c r="H66" i="2"/>
  <c r="I66" i="2"/>
  <c r="J66" i="2"/>
  <c r="K66" i="2"/>
  <c r="L66" i="2"/>
  <c r="M66" i="2"/>
  <c r="N66" i="2"/>
  <c r="O66" i="2"/>
  <c r="P66" i="2"/>
  <c r="C64" i="4" s="1"/>
  <c r="H67" i="2"/>
  <c r="I67" i="2"/>
  <c r="A65" i="4" s="1"/>
  <c r="J67" i="2"/>
  <c r="K67" i="2"/>
  <c r="L67" i="2"/>
  <c r="M67" i="2"/>
  <c r="N67" i="2"/>
  <c r="O67" i="2"/>
  <c r="P67" i="2"/>
  <c r="C65" i="4" s="1"/>
  <c r="H68" i="2"/>
  <c r="I68" i="2"/>
  <c r="J68" i="2"/>
  <c r="K68" i="2"/>
  <c r="L68" i="2"/>
  <c r="M68" i="2"/>
  <c r="N68" i="2"/>
  <c r="O68" i="2"/>
  <c r="P68" i="2"/>
  <c r="H69" i="2"/>
  <c r="I69" i="2"/>
  <c r="J69" i="2"/>
  <c r="K69" i="2"/>
  <c r="L69" i="2"/>
  <c r="M69" i="2"/>
  <c r="N69" i="2"/>
  <c r="O69" i="2"/>
  <c r="P69" i="2"/>
  <c r="H70" i="2"/>
  <c r="I70" i="2"/>
  <c r="J70" i="2"/>
  <c r="K70" i="2"/>
  <c r="L70" i="2"/>
  <c r="M70" i="2"/>
  <c r="N70" i="2"/>
  <c r="O70" i="2"/>
  <c r="P70" i="2"/>
  <c r="H71" i="2"/>
  <c r="I71" i="2"/>
  <c r="J71" i="2"/>
  <c r="K71" i="2"/>
  <c r="L71" i="2"/>
  <c r="M71" i="2"/>
  <c r="N71" i="2"/>
  <c r="O71" i="2"/>
  <c r="P71" i="2"/>
  <c r="C69" i="4" s="1"/>
  <c r="H72" i="2"/>
  <c r="I72" i="2"/>
  <c r="J72" i="2"/>
  <c r="K72" i="2"/>
  <c r="L72" i="2"/>
  <c r="M72" i="2"/>
  <c r="N72" i="2"/>
  <c r="O72" i="2"/>
  <c r="P72" i="2"/>
  <c r="H73" i="2"/>
  <c r="I73" i="2"/>
  <c r="A71" i="4" s="1"/>
  <c r="J73" i="2"/>
  <c r="K73" i="2"/>
  <c r="L73" i="2"/>
  <c r="M73" i="2"/>
  <c r="N73" i="2"/>
  <c r="O73" i="2"/>
  <c r="P73" i="2"/>
  <c r="H74" i="2"/>
  <c r="B72" i="4" s="1"/>
  <c r="I74" i="2"/>
  <c r="A72" i="4" s="1"/>
  <c r="J74" i="2"/>
  <c r="K74" i="2"/>
  <c r="L74" i="2"/>
  <c r="M74" i="2"/>
  <c r="N74" i="2"/>
  <c r="O74" i="2"/>
  <c r="P74" i="2"/>
  <c r="H75" i="2"/>
  <c r="I75" i="2"/>
  <c r="J75" i="2"/>
  <c r="K75" i="2"/>
  <c r="L75" i="2"/>
  <c r="M75" i="2"/>
  <c r="N75" i="2"/>
  <c r="O75" i="2"/>
  <c r="P75" i="2"/>
  <c r="H76" i="2"/>
  <c r="I76" i="2"/>
  <c r="J76" i="2"/>
  <c r="K76" i="2"/>
  <c r="L76" i="2"/>
  <c r="M76" i="2"/>
  <c r="N76" i="2"/>
  <c r="O76" i="2"/>
  <c r="P76" i="2"/>
  <c r="H77" i="2"/>
  <c r="I77" i="2"/>
  <c r="J77" i="2"/>
  <c r="K77" i="2"/>
  <c r="L77" i="2"/>
  <c r="M77" i="2"/>
  <c r="N77" i="2"/>
  <c r="O77" i="2"/>
  <c r="P77" i="2"/>
  <c r="H78" i="2"/>
  <c r="I78" i="2"/>
  <c r="A76" i="4" s="1"/>
  <c r="J78" i="2"/>
  <c r="K78" i="2"/>
  <c r="L78" i="2"/>
  <c r="M78" i="2"/>
  <c r="N78" i="2"/>
  <c r="O78" i="2"/>
  <c r="P78" i="2"/>
  <c r="H79" i="2"/>
  <c r="I79" i="2"/>
  <c r="J79" i="2"/>
  <c r="K79" i="2"/>
  <c r="L79" i="2"/>
  <c r="M79" i="2"/>
  <c r="N79" i="2"/>
  <c r="O79" i="2"/>
  <c r="P79" i="2"/>
  <c r="H80" i="2"/>
  <c r="B78" i="4" s="1"/>
  <c r="I80" i="2"/>
  <c r="J80" i="2"/>
  <c r="K80" i="2"/>
  <c r="L80" i="2"/>
  <c r="M80" i="2"/>
  <c r="N80" i="2"/>
  <c r="O80" i="2"/>
  <c r="P80" i="2"/>
  <c r="C78" i="4" s="1"/>
  <c r="H81" i="2"/>
  <c r="B79" i="4" s="1"/>
  <c r="I81" i="2"/>
  <c r="J81" i="2"/>
  <c r="K81" i="2"/>
  <c r="L81" i="2"/>
  <c r="M81" i="2"/>
  <c r="N81" i="2"/>
  <c r="O81" i="2"/>
  <c r="P81" i="2"/>
  <c r="H82" i="2"/>
  <c r="I82" i="2"/>
  <c r="J82" i="2"/>
  <c r="K82" i="2"/>
  <c r="L82" i="2"/>
  <c r="M82" i="2"/>
  <c r="N82" i="2"/>
  <c r="O82" i="2"/>
  <c r="P82" i="2"/>
  <c r="H83" i="2"/>
  <c r="I83" i="2"/>
  <c r="J83" i="2"/>
  <c r="K83" i="2"/>
  <c r="L83" i="2"/>
  <c r="M83" i="2"/>
  <c r="N83" i="2"/>
  <c r="O83" i="2"/>
  <c r="P83" i="2"/>
  <c r="H84" i="2"/>
  <c r="I84" i="2"/>
  <c r="J84" i="2"/>
  <c r="K84" i="2"/>
  <c r="L84" i="2"/>
  <c r="M84" i="2"/>
  <c r="N84" i="2"/>
  <c r="O84" i="2"/>
  <c r="P84" i="2"/>
  <c r="H85" i="2"/>
  <c r="B83" i="4" s="1"/>
  <c r="I85" i="2"/>
  <c r="J85" i="2"/>
  <c r="K85" i="2"/>
  <c r="L85" i="2"/>
  <c r="M85" i="2"/>
  <c r="N85" i="2"/>
  <c r="O85" i="2"/>
  <c r="P85" i="2"/>
  <c r="H86" i="2"/>
  <c r="I86" i="2"/>
  <c r="J86" i="2"/>
  <c r="K86" i="2"/>
  <c r="L86" i="2"/>
  <c r="M86" i="2"/>
  <c r="N86" i="2"/>
  <c r="O86" i="2"/>
  <c r="P86" i="2"/>
  <c r="C84" i="4" s="1"/>
  <c r="H87" i="2"/>
  <c r="I87" i="2"/>
  <c r="A85" i="4" s="1"/>
  <c r="J87" i="2"/>
  <c r="K87" i="2"/>
  <c r="L87" i="2"/>
  <c r="M87" i="2"/>
  <c r="N87" i="2"/>
  <c r="O87" i="2"/>
  <c r="P87" i="2"/>
  <c r="C85" i="4" s="1"/>
  <c r="H88" i="2"/>
  <c r="I88" i="2"/>
  <c r="J88" i="2"/>
  <c r="K88" i="2"/>
  <c r="L88" i="2"/>
  <c r="M88" i="2"/>
  <c r="N88" i="2"/>
  <c r="O88" i="2"/>
  <c r="P88" i="2"/>
  <c r="H89" i="2"/>
  <c r="I89" i="2"/>
  <c r="A87" i="4" s="1"/>
  <c r="J89" i="2"/>
  <c r="K89" i="2"/>
  <c r="L89" i="2"/>
  <c r="M89" i="2"/>
  <c r="N89" i="2"/>
  <c r="O89" i="2"/>
  <c r="P89" i="2"/>
  <c r="H90" i="2"/>
  <c r="I90" i="2"/>
  <c r="J90" i="2"/>
  <c r="K90" i="2"/>
  <c r="L90" i="2"/>
  <c r="M90" i="2"/>
  <c r="N90" i="2"/>
  <c r="O90" i="2"/>
  <c r="P90" i="2"/>
  <c r="H91" i="2"/>
  <c r="I91" i="2"/>
  <c r="J91" i="2"/>
  <c r="K91" i="2"/>
  <c r="L91" i="2"/>
  <c r="M91" i="2"/>
  <c r="N91" i="2"/>
  <c r="O91" i="2"/>
  <c r="P91" i="2"/>
  <c r="C89" i="4" s="1"/>
  <c r="H92" i="2"/>
  <c r="I92" i="2"/>
  <c r="J92" i="2"/>
  <c r="K92" i="2"/>
  <c r="L92" i="2"/>
  <c r="M92" i="2"/>
  <c r="N92" i="2"/>
  <c r="O92" i="2"/>
  <c r="P92" i="2"/>
  <c r="H93" i="2"/>
  <c r="I93" i="2"/>
  <c r="A91" i="4" s="1"/>
  <c r="J93" i="2"/>
  <c r="K93" i="2"/>
  <c r="L93" i="2"/>
  <c r="M93" i="2"/>
  <c r="N93" i="2"/>
  <c r="O93" i="2"/>
  <c r="P93" i="2"/>
  <c r="H94" i="2"/>
  <c r="B92" i="4" s="1"/>
  <c r="I94" i="2"/>
  <c r="A92" i="4" s="1"/>
  <c r="J94" i="2"/>
  <c r="K94" i="2"/>
  <c r="L94" i="2"/>
  <c r="M94" i="2"/>
  <c r="N94" i="2"/>
  <c r="O94" i="2"/>
  <c r="P94" i="2"/>
  <c r="H95" i="2"/>
  <c r="I95" i="2"/>
  <c r="J95" i="2"/>
  <c r="K95" i="2"/>
  <c r="L95" i="2"/>
  <c r="M95" i="2"/>
  <c r="N95" i="2"/>
  <c r="O95" i="2"/>
  <c r="P95" i="2"/>
  <c r="H96" i="2"/>
  <c r="B94" i="4" s="1"/>
  <c r="I96" i="2"/>
  <c r="J96" i="2"/>
  <c r="K96" i="2"/>
  <c r="L96" i="2"/>
  <c r="M96" i="2"/>
  <c r="N96" i="2"/>
  <c r="O96" i="2"/>
  <c r="P96" i="2"/>
  <c r="H97" i="2"/>
  <c r="I97" i="2"/>
  <c r="J97" i="2"/>
  <c r="K97" i="2"/>
  <c r="L97" i="2"/>
  <c r="M97" i="2"/>
  <c r="N97" i="2"/>
  <c r="O97" i="2"/>
  <c r="P97" i="2"/>
  <c r="H98" i="2"/>
  <c r="I98" i="2"/>
  <c r="A96" i="4" s="1"/>
  <c r="J98" i="2"/>
  <c r="K98" i="2"/>
  <c r="L98" i="2"/>
  <c r="M98" i="2"/>
  <c r="N98" i="2"/>
  <c r="O98" i="2"/>
  <c r="P98" i="2"/>
  <c r="H99" i="2"/>
  <c r="I99" i="2"/>
  <c r="J99" i="2"/>
  <c r="K99" i="2"/>
  <c r="L99" i="2"/>
  <c r="M99" i="2"/>
  <c r="N99" i="2"/>
  <c r="O99" i="2"/>
  <c r="P99" i="2"/>
  <c r="H100" i="2"/>
  <c r="B98" i="4" s="1"/>
  <c r="I100" i="2"/>
  <c r="J100" i="2"/>
  <c r="K100" i="2"/>
  <c r="L100" i="2"/>
  <c r="M100" i="2"/>
  <c r="N100" i="2"/>
  <c r="O100" i="2"/>
  <c r="P100" i="2"/>
  <c r="C98" i="4" s="1"/>
  <c r="H101" i="2"/>
  <c r="B99" i="4" s="1"/>
  <c r="I101" i="2"/>
  <c r="J101" i="2"/>
  <c r="K101" i="2"/>
  <c r="L101" i="2"/>
  <c r="M101" i="2"/>
  <c r="N101" i="2"/>
  <c r="O101" i="2"/>
  <c r="P101" i="2"/>
  <c r="H102" i="2"/>
  <c r="I102" i="2"/>
  <c r="J102" i="2"/>
  <c r="K102" i="2"/>
  <c r="L102" i="2"/>
  <c r="M102" i="2"/>
  <c r="N102" i="2"/>
  <c r="O102" i="2"/>
  <c r="P102" i="2"/>
  <c r="C100" i="4" s="1"/>
  <c r="H103" i="2"/>
  <c r="I103" i="2"/>
  <c r="J103" i="2"/>
  <c r="K103" i="2"/>
  <c r="L103" i="2"/>
  <c r="M103" i="2"/>
  <c r="N103" i="2"/>
  <c r="O103" i="2"/>
  <c r="P103" i="2"/>
  <c r="H104" i="2"/>
  <c r="I104" i="2"/>
  <c r="J104" i="2"/>
  <c r="K104" i="2"/>
  <c r="L104" i="2"/>
  <c r="M104" i="2"/>
  <c r="N104" i="2"/>
  <c r="O104" i="2"/>
  <c r="P104" i="2"/>
  <c r="H105" i="2"/>
  <c r="B103" i="4" s="1"/>
  <c r="I105" i="2"/>
  <c r="J105" i="2"/>
  <c r="K105" i="2"/>
  <c r="L105" i="2"/>
  <c r="M105" i="2"/>
  <c r="N105" i="2"/>
  <c r="O105" i="2"/>
  <c r="P105" i="2"/>
  <c r="H106" i="2"/>
  <c r="I106" i="2"/>
  <c r="J106" i="2"/>
  <c r="K106" i="2"/>
  <c r="L106" i="2"/>
  <c r="M106" i="2"/>
  <c r="N106" i="2"/>
  <c r="O106" i="2"/>
  <c r="P106" i="2"/>
  <c r="C104" i="4" s="1"/>
  <c r="H107" i="2"/>
  <c r="I107" i="2"/>
  <c r="A105" i="4" s="1"/>
  <c r="J107" i="2"/>
  <c r="K107" i="2"/>
  <c r="L107" i="2"/>
  <c r="M107" i="2"/>
  <c r="N107" i="2"/>
  <c r="O107" i="2"/>
  <c r="P107" i="2"/>
  <c r="C105" i="4" s="1"/>
  <c r="H108" i="2"/>
  <c r="I108" i="2"/>
  <c r="J108" i="2"/>
  <c r="K108" i="2"/>
  <c r="L108" i="2"/>
  <c r="M108" i="2"/>
  <c r="N108" i="2"/>
  <c r="C106" i="8" s="1"/>
  <c r="O108" i="2"/>
  <c r="P108" i="2"/>
  <c r="H109" i="2"/>
  <c r="I109" i="2"/>
  <c r="A107" i="4" s="1"/>
  <c r="J109" i="2"/>
  <c r="K109" i="2"/>
  <c r="L109" i="2"/>
  <c r="M109" i="2"/>
  <c r="N109" i="2"/>
  <c r="O109" i="2"/>
  <c r="P109" i="2"/>
  <c r="H110" i="2"/>
  <c r="I110" i="2"/>
  <c r="J110" i="2"/>
  <c r="K110" i="2"/>
  <c r="L110" i="2"/>
  <c r="M110" i="2"/>
  <c r="N110" i="2"/>
  <c r="O110" i="2"/>
  <c r="P110" i="2"/>
  <c r="H111" i="2"/>
  <c r="I111" i="2"/>
  <c r="J111" i="2"/>
  <c r="K111" i="2"/>
  <c r="L111" i="2"/>
  <c r="M111" i="2"/>
  <c r="N111" i="2"/>
  <c r="O111" i="2"/>
  <c r="P111" i="2"/>
  <c r="C109" i="4" s="1"/>
  <c r="H112" i="2"/>
  <c r="I112" i="2"/>
  <c r="J112" i="2"/>
  <c r="K112" i="2"/>
  <c r="L112" i="2"/>
  <c r="M112" i="2"/>
  <c r="N112" i="2"/>
  <c r="O112" i="2"/>
  <c r="P112" i="2"/>
  <c r="H113" i="2"/>
  <c r="I113" i="2"/>
  <c r="A111" i="4" s="1"/>
  <c r="J113" i="2"/>
  <c r="K113" i="2"/>
  <c r="L113" i="2"/>
  <c r="M113" i="2"/>
  <c r="N113" i="2"/>
  <c r="O113" i="2"/>
  <c r="P113" i="2"/>
  <c r="H114" i="2"/>
  <c r="B112" i="4" s="1"/>
  <c r="I114" i="2"/>
  <c r="A112" i="4" s="1"/>
  <c r="J114" i="2"/>
  <c r="K114" i="2"/>
  <c r="L114" i="2"/>
  <c r="M114" i="2"/>
  <c r="N114" i="2"/>
  <c r="O114" i="2"/>
  <c r="P114" i="2"/>
  <c r="H115" i="2"/>
  <c r="I115" i="2"/>
  <c r="J115" i="2"/>
  <c r="K115" i="2"/>
  <c r="L115" i="2"/>
  <c r="M115" i="2"/>
  <c r="N115" i="2"/>
  <c r="O115" i="2"/>
  <c r="P115" i="2"/>
  <c r="H116" i="2"/>
  <c r="B114" i="4" s="1"/>
  <c r="I116" i="2"/>
  <c r="J116" i="2"/>
  <c r="K116" i="2"/>
  <c r="L116" i="2"/>
  <c r="M116" i="2"/>
  <c r="N116" i="2"/>
  <c r="O116" i="2"/>
  <c r="P116" i="2"/>
  <c r="H117" i="2"/>
  <c r="I117" i="2"/>
  <c r="J117" i="2"/>
  <c r="K117" i="2"/>
  <c r="L117" i="2"/>
  <c r="M117" i="2"/>
  <c r="N117" i="2"/>
  <c r="O117" i="2"/>
  <c r="P117" i="2"/>
  <c r="H118" i="2"/>
  <c r="I118" i="2"/>
  <c r="A116" i="4" s="1"/>
  <c r="J118" i="2"/>
  <c r="K118" i="2"/>
  <c r="L118" i="2"/>
  <c r="M118" i="2"/>
  <c r="N118" i="2"/>
  <c r="O118" i="2"/>
  <c r="P118" i="2"/>
  <c r="H119" i="2"/>
  <c r="I119" i="2"/>
  <c r="J119" i="2"/>
  <c r="K119" i="2"/>
  <c r="L119" i="2"/>
  <c r="M119" i="2"/>
  <c r="N119" i="2"/>
  <c r="O119" i="2"/>
  <c r="P119" i="2"/>
  <c r="H120" i="2"/>
  <c r="B118" i="4" s="1"/>
  <c r="I120" i="2"/>
  <c r="J120" i="2"/>
  <c r="K120" i="2"/>
  <c r="L120" i="2"/>
  <c r="M120" i="2"/>
  <c r="N120" i="2"/>
  <c r="O120" i="2"/>
  <c r="P120" i="2"/>
  <c r="C118" i="4" s="1"/>
  <c r="H121" i="2"/>
  <c r="B119" i="4" s="1"/>
  <c r="I121" i="2"/>
  <c r="J121" i="2"/>
  <c r="K121" i="2"/>
  <c r="L121" i="2"/>
  <c r="M121" i="2"/>
  <c r="N121" i="2"/>
  <c r="O121" i="2"/>
  <c r="P121" i="2"/>
  <c r="H122" i="2"/>
  <c r="I122" i="2"/>
  <c r="J122" i="2"/>
  <c r="K122" i="2"/>
  <c r="L122" i="2"/>
  <c r="M122" i="2"/>
  <c r="N122" i="2"/>
  <c r="O122" i="2"/>
  <c r="P122" i="2"/>
  <c r="C120" i="4" s="1"/>
  <c r="H123" i="2"/>
  <c r="I123" i="2"/>
  <c r="J123" i="2"/>
  <c r="K123" i="2"/>
  <c r="L123" i="2"/>
  <c r="M123" i="2"/>
  <c r="N123" i="2"/>
  <c r="O123" i="2"/>
  <c r="P123" i="2"/>
  <c r="H124" i="2"/>
  <c r="I124" i="2"/>
  <c r="J124" i="2"/>
  <c r="K124" i="2"/>
  <c r="L124" i="2"/>
  <c r="M124" i="2"/>
  <c r="N124" i="2"/>
  <c r="O124" i="2"/>
  <c r="P124" i="2"/>
  <c r="H125" i="2"/>
  <c r="B123" i="4" s="1"/>
  <c r="I125" i="2"/>
  <c r="J125" i="2"/>
  <c r="K125" i="2"/>
  <c r="L125" i="2"/>
  <c r="M125" i="2"/>
  <c r="N125" i="2"/>
  <c r="O125" i="2"/>
  <c r="P125" i="2"/>
  <c r="H126" i="2"/>
  <c r="I126" i="2"/>
  <c r="J126" i="2"/>
  <c r="K126" i="2"/>
  <c r="L126" i="2"/>
  <c r="M126" i="2"/>
  <c r="N126" i="2"/>
  <c r="O126" i="2"/>
  <c r="P126" i="2"/>
  <c r="C124" i="4" s="1"/>
  <c r="H127" i="2"/>
  <c r="I127" i="2"/>
  <c r="A125" i="4" s="1"/>
  <c r="J127" i="2"/>
  <c r="K127" i="2"/>
  <c r="L127" i="2"/>
  <c r="M127" i="2"/>
  <c r="N127" i="2"/>
  <c r="O127" i="2"/>
  <c r="P127" i="2"/>
  <c r="C125" i="4" s="1"/>
  <c r="H128" i="2"/>
  <c r="I128" i="2"/>
  <c r="J128" i="2"/>
  <c r="K128" i="2"/>
  <c r="L128" i="2"/>
  <c r="M128" i="2"/>
  <c r="N128" i="2"/>
  <c r="O128" i="2"/>
  <c r="P128" i="2"/>
  <c r="H129" i="2"/>
  <c r="I129" i="2"/>
  <c r="A127" i="4" s="1"/>
  <c r="J129" i="2"/>
  <c r="K129" i="2"/>
  <c r="L129" i="2"/>
  <c r="M129" i="2"/>
  <c r="N129" i="2"/>
  <c r="O129" i="2"/>
  <c r="P129" i="2"/>
  <c r="H130" i="2"/>
  <c r="I130" i="2"/>
  <c r="J130" i="2"/>
  <c r="K130" i="2"/>
  <c r="L130" i="2"/>
  <c r="M130" i="2"/>
  <c r="N130" i="2"/>
  <c r="O130" i="2"/>
  <c r="P130" i="2"/>
  <c r="H131" i="2"/>
  <c r="I131" i="2"/>
  <c r="J131" i="2"/>
  <c r="K131" i="2"/>
  <c r="L131" i="2"/>
  <c r="M131" i="2"/>
  <c r="N131" i="2"/>
  <c r="O131" i="2"/>
  <c r="P131" i="2"/>
  <c r="C129" i="4" s="1"/>
  <c r="H132" i="2"/>
  <c r="I132" i="2"/>
  <c r="J132" i="2"/>
  <c r="K132" i="2"/>
  <c r="L132" i="2"/>
  <c r="M132" i="2"/>
  <c r="N132" i="2"/>
  <c r="O132" i="2"/>
  <c r="P132" i="2"/>
  <c r="H133" i="2"/>
  <c r="I133" i="2"/>
  <c r="A131" i="4" s="1"/>
  <c r="J133" i="2"/>
  <c r="K133" i="2"/>
  <c r="L133" i="2"/>
  <c r="M133" i="2"/>
  <c r="N133" i="2"/>
  <c r="O133" i="2"/>
  <c r="P133" i="2"/>
  <c r="H134" i="2"/>
  <c r="B132" i="4" s="1"/>
  <c r="I134" i="2"/>
  <c r="A132" i="4" s="1"/>
  <c r="J134" i="2"/>
  <c r="K134" i="2"/>
  <c r="L134" i="2"/>
  <c r="M134" i="2"/>
  <c r="N134" i="2"/>
  <c r="O134" i="2"/>
  <c r="P134" i="2"/>
  <c r="H135" i="2"/>
  <c r="I135" i="2"/>
  <c r="J135" i="2"/>
  <c r="K135" i="2"/>
  <c r="L135" i="2"/>
  <c r="M135" i="2"/>
  <c r="N135" i="2"/>
  <c r="O135" i="2"/>
  <c r="P135" i="2"/>
  <c r="H136" i="2"/>
  <c r="B134" i="4" s="1"/>
  <c r="I136" i="2"/>
  <c r="J136" i="2"/>
  <c r="K136" i="2"/>
  <c r="L136" i="2"/>
  <c r="M136" i="2"/>
  <c r="N136" i="2"/>
  <c r="O136" i="2"/>
  <c r="P136" i="2"/>
  <c r="H137" i="2"/>
  <c r="I137" i="2"/>
  <c r="J137" i="2"/>
  <c r="K137" i="2"/>
  <c r="L137" i="2"/>
  <c r="M137" i="2"/>
  <c r="N137" i="2"/>
  <c r="O137" i="2"/>
  <c r="P137" i="2"/>
  <c r="H138" i="2"/>
  <c r="I138" i="2"/>
  <c r="A136" i="4" s="1"/>
  <c r="J138" i="2"/>
  <c r="K138" i="2"/>
  <c r="L138" i="2"/>
  <c r="M138" i="2"/>
  <c r="N138" i="2"/>
  <c r="O138" i="2"/>
  <c r="P138" i="2"/>
  <c r="H139" i="2"/>
  <c r="I139" i="2"/>
  <c r="J139" i="2"/>
  <c r="K139" i="2"/>
  <c r="L139" i="2"/>
  <c r="M139" i="2"/>
  <c r="N139" i="2"/>
  <c r="O139" i="2"/>
  <c r="P139" i="2"/>
  <c r="H140" i="2"/>
  <c r="B138" i="4" s="1"/>
  <c r="I140" i="2"/>
  <c r="J140" i="2"/>
  <c r="K140" i="2"/>
  <c r="L140" i="2"/>
  <c r="M140" i="2"/>
  <c r="N140" i="2"/>
  <c r="O140" i="2"/>
  <c r="P140" i="2"/>
  <c r="C138" i="4" s="1"/>
  <c r="H141" i="2"/>
  <c r="B139" i="4" s="1"/>
  <c r="I141" i="2"/>
  <c r="J141" i="2"/>
  <c r="K141" i="2"/>
  <c r="L141" i="2"/>
  <c r="M141" i="2"/>
  <c r="N141" i="2"/>
  <c r="O141" i="2"/>
  <c r="P141" i="2"/>
  <c r="H142" i="2"/>
  <c r="I142" i="2"/>
  <c r="J142" i="2"/>
  <c r="K142" i="2"/>
  <c r="L142" i="2"/>
  <c r="M142" i="2"/>
  <c r="N142" i="2"/>
  <c r="O142" i="2"/>
  <c r="P142" i="2"/>
  <c r="C140" i="4" s="1"/>
  <c r="H143" i="2"/>
  <c r="I143" i="2"/>
  <c r="J143" i="2"/>
  <c r="K143" i="2"/>
  <c r="L143" i="2"/>
  <c r="M143" i="2"/>
  <c r="N143" i="2"/>
  <c r="O143" i="2"/>
  <c r="P143" i="2"/>
  <c r="H144" i="2"/>
  <c r="I144" i="2"/>
  <c r="J144" i="2"/>
  <c r="K144" i="2"/>
  <c r="L144" i="2"/>
  <c r="M144" i="2"/>
  <c r="N144" i="2"/>
  <c r="O144" i="2"/>
  <c r="P144" i="2"/>
  <c r="H145" i="2"/>
  <c r="B143" i="4" s="1"/>
  <c r="I145" i="2"/>
  <c r="J145" i="2"/>
  <c r="K145" i="2"/>
  <c r="L145" i="2"/>
  <c r="M145" i="2"/>
  <c r="N145" i="2"/>
  <c r="O145" i="2"/>
  <c r="P145" i="2"/>
  <c r="H146" i="2"/>
  <c r="I146" i="2"/>
  <c r="J146" i="2"/>
  <c r="K146" i="2"/>
  <c r="L146" i="2"/>
  <c r="M146" i="2"/>
  <c r="N146" i="2"/>
  <c r="O146" i="2"/>
  <c r="P146" i="2"/>
  <c r="C144" i="4" s="1"/>
  <c r="H147" i="2"/>
  <c r="I147" i="2"/>
  <c r="A145" i="4" s="1"/>
  <c r="J147" i="2"/>
  <c r="K147" i="2"/>
  <c r="L147" i="2"/>
  <c r="M147" i="2"/>
  <c r="N147" i="2"/>
  <c r="O147" i="2"/>
  <c r="P147" i="2"/>
  <c r="C145" i="4" s="1"/>
  <c r="H148" i="2"/>
  <c r="I148" i="2"/>
  <c r="J148" i="2"/>
  <c r="K148" i="2"/>
  <c r="L148" i="2"/>
  <c r="M148" i="2"/>
  <c r="N148" i="2"/>
  <c r="C146" i="8" s="1"/>
  <c r="O148" i="2"/>
  <c r="P148" i="2"/>
  <c r="H149" i="2"/>
  <c r="I149" i="2"/>
  <c r="A147" i="4" s="1"/>
  <c r="J149" i="2"/>
  <c r="K149" i="2"/>
  <c r="L149" i="2"/>
  <c r="M149" i="2"/>
  <c r="N149" i="2"/>
  <c r="O149" i="2"/>
  <c r="P149" i="2"/>
  <c r="H150" i="2"/>
  <c r="I150" i="2"/>
  <c r="J150" i="2"/>
  <c r="K150" i="2"/>
  <c r="L150" i="2"/>
  <c r="M150" i="2"/>
  <c r="N150" i="2"/>
  <c r="O150" i="2"/>
  <c r="P150" i="2"/>
  <c r="H151" i="2"/>
  <c r="I151" i="2"/>
  <c r="J151" i="2"/>
  <c r="K151" i="2"/>
  <c r="L151" i="2"/>
  <c r="M151" i="2"/>
  <c r="N151" i="2"/>
  <c r="O151" i="2"/>
  <c r="P151" i="2"/>
  <c r="C149" i="4" s="1"/>
  <c r="H152" i="2"/>
  <c r="I152" i="2"/>
  <c r="J152" i="2"/>
  <c r="K152" i="2"/>
  <c r="L152" i="2"/>
  <c r="M152" i="2"/>
  <c r="N152" i="2"/>
  <c r="O152" i="2"/>
  <c r="P152" i="2"/>
  <c r="H153" i="2"/>
  <c r="I153" i="2"/>
  <c r="A151" i="4" s="1"/>
  <c r="J153" i="2"/>
  <c r="K153" i="2"/>
  <c r="L153" i="2"/>
  <c r="M153" i="2"/>
  <c r="N153" i="2"/>
  <c r="O153" i="2"/>
  <c r="P153" i="2"/>
  <c r="H154" i="2"/>
  <c r="B152" i="4" s="1"/>
  <c r="I154" i="2"/>
  <c r="A152" i="4" s="1"/>
  <c r="J154" i="2"/>
  <c r="K154" i="2"/>
  <c r="L154" i="2"/>
  <c r="M154" i="2"/>
  <c r="N154" i="2"/>
  <c r="O154" i="2"/>
  <c r="P154" i="2"/>
  <c r="H155" i="2"/>
  <c r="I155" i="2"/>
  <c r="J155" i="2"/>
  <c r="K155" i="2"/>
  <c r="L155" i="2"/>
  <c r="M155" i="2"/>
  <c r="N155" i="2"/>
  <c r="O155" i="2"/>
  <c r="P155" i="2"/>
  <c r="H156" i="2"/>
  <c r="B154" i="4" s="1"/>
  <c r="I156" i="2"/>
  <c r="J156" i="2"/>
  <c r="K156" i="2"/>
  <c r="L156" i="2"/>
  <c r="M156" i="2"/>
  <c r="N156" i="2"/>
  <c r="O156" i="2"/>
  <c r="P156" i="2"/>
  <c r="H157" i="2"/>
  <c r="I157" i="2"/>
  <c r="J157" i="2"/>
  <c r="K157" i="2"/>
  <c r="L157" i="2"/>
  <c r="M157" i="2"/>
  <c r="N157" i="2"/>
  <c r="O157" i="2"/>
  <c r="P157" i="2"/>
  <c r="H158" i="2"/>
  <c r="I158" i="2"/>
  <c r="A156" i="4" s="1"/>
  <c r="J158" i="2"/>
  <c r="K158" i="2"/>
  <c r="L158" i="2"/>
  <c r="M158" i="2"/>
  <c r="N158" i="2"/>
  <c r="O158" i="2"/>
  <c r="P158" i="2"/>
  <c r="H159" i="2"/>
  <c r="I159" i="2"/>
  <c r="J159" i="2"/>
  <c r="K159" i="2"/>
  <c r="L159" i="2"/>
  <c r="M159" i="2"/>
  <c r="N159" i="2"/>
  <c r="O159" i="2"/>
  <c r="P159" i="2"/>
  <c r="H160" i="2"/>
  <c r="B158" i="4" s="1"/>
  <c r="I160" i="2"/>
  <c r="J160" i="2"/>
  <c r="K160" i="2"/>
  <c r="L160" i="2"/>
  <c r="M160" i="2"/>
  <c r="N160" i="2"/>
  <c r="O160" i="2"/>
  <c r="P160" i="2"/>
  <c r="C158" i="4" s="1"/>
  <c r="H161" i="2"/>
  <c r="B159" i="4" s="1"/>
  <c r="I161" i="2"/>
  <c r="J161" i="2"/>
  <c r="K161" i="2"/>
  <c r="L161" i="2"/>
  <c r="M161" i="2"/>
  <c r="N161" i="2"/>
  <c r="O161" i="2"/>
  <c r="P161" i="2"/>
  <c r="H162" i="2"/>
  <c r="I162" i="2"/>
  <c r="J162" i="2"/>
  <c r="K162" i="2"/>
  <c r="L162" i="2"/>
  <c r="M162" i="2"/>
  <c r="N162" i="2"/>
  <c r="O162" i="2"/>
  <c r="P162" i="2"/>
  <c r="C160" i="4" s="1"/>
  <c r="H163" i="2"/>
  <c r="I163" i="2"/>
  <c r="J163" i="2"/>
  <c r="K163" i="2"/>
  <c r="L163" i="2"/>
  <c r="M163" i="2"/>
  <c r="N163" i="2"/>
  <c r="O163" i="2"/>
  <c r="P163" i="2"/>
  <c r="H164" i="2"/>
  <c r="I164" i="2"/>
  <c r="J164" i="2"/>
  <c r="K164" i="2"/>
  <c r="L164" i="2"/>
  <c r="M164" i="2"/>
  <c r="N164" i="2"/>
  <c r="O164" i="2"/>
  <c r="P164" i="2"/>
  <c r="H165" i="2"/>
  <c r="B163" i="4" s="1"/>
  <c r="I165" i="2"/>
  <c r="J165" i="2"/>
  <c r="K165" i="2"/>
  <c r="L165" i="2"/>
  <c r="M165" i="2"/>
  <c r="N165" i="2"/>
  <c r="O165" i="2"/>
  <c r="P165" i="2"/>
  <c r="H166" i="2"/>
  <c r="I166" i="2"/>
  <c r="J166" i="2"/>
  <c r="K166" i="2"/>
  <c r="L166" i="2"/>
  <c r="M166" i="2"/>
  <c r="N166" i="2"/>
  <c r="O166" i="2"/>
  <c r="P166" i="2"/>
  <c r="C164" i="4" s="1"/>
  <c r="H167" i="2"/>
  <c r="I167" i="2"/>
  <c r="A165" i="4" s="1"/>
  <c r="J167" i="2"/>
  <c r="K167" i="2"/>
  <c r="L167" i="2"/>
  <c r="M167" i="2"/>
  <c r="N167" i="2"/>
  <c r="O167" i="2"/>
  <c r="P167" i="2"/>
  <c r="C165" i="4" s="1"/>
  <c r="H168" i="2"/>
  <c r="I168" i="2"/>
  <c r="J168" i="2"/>
  <c r="K168" i="2"/>
  <c r="L168" i="2"/>
  <c r="M168" i="2"/>
  <c r="N168" i="2"/>
  <c r="O168" i="2"/>
  <c r="P168" i="2"/>
  <c r="H169" i="2"/>
  <c r="I169" i="2"/>
  <c r="A167" i="4" s="1"/>
  <c r="J169" i="2"/>
  <c r="K169" i="2"/>
  <c r="L169" i="2"/>
  <c r="M169" i="2"/>
  <c r="N169" i="2"/>
  <c r="O169" i="2"/>
  <c r="P169" i="2"/>
  <c r="H170" i="2"/>
  <c r="I170" i="2"/>
  <c r="J170" i="2"/>
  <c r="K170" i="2"/>
  <c r="L170" i="2"/>
  <c r="M170" i="2"/>
  <c r="N170" i="2"/>
  <c r="O170" i="2"/>
  <c r="P170" i="2"/>
  <c r="H171" i="2"/>
  <c r="I171" i="2"/>
  <c r="J171" i="2"/>
  <c r="K171" i="2"/>
  <c r="L171" i="2"/>
  <c r="M171" i="2"/>
  <c r="N171" i="2"/>
  <c r="O171" i="2"/>
  <c r="P171" i="2"/>
  <c r="C169" i="4" s="1"/>
  <c r="H172" i="2"/>
  <c r="I172" i="2"/>
  <c r="J172" i="2"/>
  <c r="K172" i="2"/>
  <c r="L172" i="2"/>
  <c r="M172" i="2"/>
  <c r="N172" i="2"/>
  <c r="O172" i="2"/>
  <c r="P172" i="2"/>
  <c r="H173" i="2"/>
  <c r="I173" i="2"/>
  <c r="A171" i="4" s="1"/>
  <c r="J173" i="2"/>
  <c r="K173" i="2"/>
  <c r="L173" i="2"/>
  <c r="M173" i="2"/>
  <c r="N173" i="2"/>
  <c r="O173" i="2"/>
  <c r="P173" i="2"/>
  <c r="H174" i="2"/>
  <c r="B172" i="4" s="1"/>
  <c r="I174" i="2"/>
  <c r="A172" i="4" s="1"/>
  <c r="J174" i="2"/>
  <c r="K174" i="2"/>
  <c r="L174" i="2"/>
  <c r="M174" i="2"/>
  <c r="N174" i="2"/>
  <c r="O174" i="2"/>
  <c r="P174" i="2"/>
  <c r="H175" i="2"/>
  <c r="I175" i="2"/>
  <c r="J175" i="2"/>
  <c r="K175" i="2"/>
  <c r="L175" i="2"/>
  <c r="M175" i="2"/>
  <c r="N175" i="2"/>
  <c r="O175" i="2"/>
  <c r="P175" i="2"/>
  <c r="H176" i="2"/>
  <c r="B174" i="4" s="1"/>
  <c r="I176" i="2"/>
  <c r="J176" i="2"/>
  <c r="K176" i="2"/>
  <c r="L176" i="2"/>
  <c r="M176" i="2"/>
  <c r="N176" i="2"/>
  <c r="O176" i="2"/>
  <c r="P176" i="2"/>
  <c r="H177" i="2"/>
  <c r="I177" i="2"/>
  <c r="J177" i="2"/>
  <c r="K177" i="2"/>
  <c r="L177" i="2"/>
  <c r="M177" i="2"/>
  <c r="N177" i="2"/>
  <c r="O177" i="2"/>
  <c r="P177" i="2"/>
  <c r="H178" i="2"/>
  <c r="I178" i="2"/>
  <c r="A176" i="4" s="1"/>
  <c r="J178" i="2"/>
  <c r="K178" i="2"/>
  <c r="L178" i="2"/>
  <c r="M178" i="2"/>
  <c r="N178" i="2"/>
  <c r="O178" i="2"/>
  <c r="P178" i="2"/>
  <c r="H179" i="2"/>
  <c r="I179" i="2"/>
  <c r="J179" i="2"/>
  <c r="K179" i="2"/>
  <c r="L179" i="2"/>
  <c r="M179" i="2"/>
  <c r="N179" i="2"/>
  <c r="O179" i="2"/>
  <c r="P179" i="2"/>
  <c r="H180" i="2"/>
  <c r="B178" i="4" s="1"/>
  <c r="I180" i="2"/>
  <c r="J180" i="2"/>
  <c r="K180" i="2"/>
  <c r="L180" i="2"/>
  <c r="M180" i="2"/>
  <c r="N180" i="2"/>
  <c r="O180" i="2"/>
  <c r="P180" i="2"/>
  <c r="C178" i="4" s="1"/>
  <c r="H181" i="2"/>
  <c r="B179" i="4" s="1"/>
  <c r="I181" i="2"/>
  <c r="J181" i="2"/>
  <c r="K181" i="2"/>
  <c r="L181" i="2"/>
  <c r="M181" i="2"/>
  <c r="N181" i="2"/>
  <c r="O181" i="2"/>
  <c r="P181" i="2"/>
  <c r="H182" i="2"/>
  <c r="I182" i="2"/>
  <c r="J182" i="2"/>
  <c r="K182" i="2"/>
  <c r="L182" i="2"/>
  <c r="M182" i="2"/>
  <c r="N182" i="2"/>
  <c r="O182" i="2"/>
  <c r="P182" i="2"/>
  <c r="C180" i="4" s="1"/>
  <c r="H183" i="2"/>
  <c r="I183" i="2"/>
  <c r="J183" i="2"/>
  <c r="K183" i="2"/>
  <c r="L183" i="2"/>
  <c r="M183" i="2"/>
  <c r="N183" i="2"/>
  <c r="O183" i="2"/>
  <c r="P183" i="2"/>
  <c r="H184" i="2"/>
  <c r="I184" i="2"/>
  <c r="J184" i="2"/>
  <c r="K184" i="2"/>
  <c r="L184" i="2"/>
  <c r="M184" i="2"/>
  <c r="N184" i="2"/>
  <c r="O184" i="2"/>
  <c r="P184" i="2"/>
  <c r="H185" i="2"/>
  <c r="B183" i="4" s="1"/>
  <c r="I185" i="2"/>
  <c r="J185" i="2"/>
  <c r="K185" i="2"/>
  <c r="L185" i="2"/>
  <c r="M185" i="2"/>
  <c r="N185" i="2"/>
  <c r="O185" i="2"/>
  <c r="P185" i="2"/>
  <c r="H186" i="2"/>
  <c r="I186" i="2"/>
  <c r="J186" i="2"/>
  <c r="K186" i="2"/>
  <c r="L186" i="2"/>
  <c r="M186" i="2"/>
  <c r="N186" i="2"/>
  <c r="O186" i="2"/>
  <c r="P186" i="2"/>
  <c r="C184" i="4" s="1"/>
  <c r="H187" i="2"/>
  <c r="I187" i="2"/>
  <c r="A185" i="4" s="1"/>
  <c r="J187" i="2"/>
  <c r="K187" i="2"/>
  <c r="L187" i="2"/>
  <c r="M187" i="2"/>
  <c r="N187" i="2"/>
  <c r="O187" i="2"/>
  <c r="P187" i="2"/>
  <c r="C185" i="4" s="1"/>
  <c r="H188" i="2"/>
  <c r="I188" i="2"/>
  <c r="J188" i="2"/>
  <c r="K188" i="2"/>
  <c r="L188" i="2"/>
  <c r="M188" i="2"/>
  <c r="N188" i="2"/>
  <c r="O188" i="2"/>
  <c r="P188" i="2"/>
  <c r="H189" i="2"/>
  <c r="I189" i="2"/>
  <c r="A187" i="4" s="1"/>
  <c r="J189" i="2"/>
  <c r="K189" i="2"/>
  <c r="L189" i="2"/>
  <c r="M189" i="2"/>
  <c r="N189" i="2"/>
  <c r="O189" i="2"/>
  <c r="P189" i="2"/>
  <c r="H190" i="2"/>
  <c r="I190" i="2"/>
  <c r="J190" i="2"/>
  <c r="K190" i="2"/>
  <c r="L190" i="2"/>
  <c r="M190" i="2"/>
  <c r="N190" i="2"/>
  <c r="O190" i="2"/>
  <c r="P190" i="2"/>
  <c r="H191" i="2"/>
  <c r="I191" i="2"/>
  <c r="J191" i="2"/>
  <c r="K191" i="2"/>
  <c r="L191" i="2"/>
  <c r="M191" i="2"/>
  <c r="N191" i="2"/>
  <c r="O191" i="2"/>
  <c r="P191" i="2"/>
  <c r="C189" i="4" s="1"/>
  <c r="H192" i="2"/>
  <c r="I192" i="2"/>
  <c r="J192" i="2"/>
  <c r="K192" i="2"/>
  <c r="L192" i="2"/>
  <c r="M192" i="2"/>
  <c r="N192" i="2"/>
  <c r="O192" i="2"/>
  <c r="P192" i="2"/>
  <c r="H193" i="2"/>
  <c r="I193" i="2"/>
  <c r="A191" i="4" s="1"/>
  <c r="J193" i="2"/>
  <c r="K193" i="2"/>
  <c r="L193" i="2"/>
  <c r="M193" i="2"/>
  <c r="N193" i="2"/>
  <c r="O193" i="2"/>
  <c r="P193" i="2"/>
  <c r="H194" i="2"/>
  <c r="B192" i="4" s="1"/>
  <c r="I194" i="2"/>
  <c r="A192" i="4" s="1"/>
  <c r="J194" i="2"/>
  <c r="K194" i="2"/>
  <c r="L194" i="2"/>
  <c r="M194" i="2"/>
  <c r="N194" i="2"/>
  <c r="O194" i="2"/>
  <c r="P194" i="2"/>
  <c r="H195" i="2"/>
  <c r="I195" i="2"/>
  <c r="J195" i="2"/>
  <c r="K195" i="2"/>
  <c r="L195" i="2"/>
  <c r="M195" i="2"/>
  <c r="N195" i="2"/>
  <c r="O195" i="2"/>
  <c r="P195" i="2"/>
  <c r="H196" i="2"/>
  <c r="B194" i="4" s="1"/>
  <c r="I196" i="2"/>
  <c r="J196" i="2"/>
  <c r="K196" i="2"/>
  <c r="L196" i="2"/>
  <c r="M196" i="2"/>
  <c r="N196" i="2"/>
  <c r="O196" i="2"/>
  <c r="P196" i="2"/>
  <c r="H197" i="2"/>
  <c r="I197" i="2"/>
  <c r="J197" i="2"/>
  <c r="K197" i="2"/>
  <c r="L197" i="2"/>
  <c r="M197" i="2"/>
  <c r="N197" i="2"/>
  <c r="O197" i="2"/>
  <c r="P197" i="2"/>
  <c r="C195" i="4" s="1"/>
  <c r="H198" i="2"/>
  <c r="I198" i="2"/>
  <c r="A196" i="4" s="1"/>
  <c r="J198" i="2"/>
  <c r="K198" i="2"/>
  <c r="L198" i="2"/>
  <c r="M198" i="2"/>
  <c r="N198" i="2"/>
  <c r="O198" i="2"/>
  <c r="P198" i="2"/>
  <c r="H199" i="2"/>
  <c r="I199" i="2"/>
  <c r="J199" i="2"/>
  <c r="K199" i="2"/>
  <c r="L199" i="2"/>
  <c r="M199" i="2"/>
  <c r="N199" i="2"/>
  <c r="O199" i="2"/>
  <c r="P199" i="2"/>
  <c r="H200" i="2"/>
  <c r="B198" i="4" s="1"/>
  <c r="I200" i="2"/>
  <c r="J200" i="2"/>
  <c r="K200" i="2"/>
  <c r="L200" i="2"/>
  <c r="M200" i="2"/>
  <c r="N200" i="2"/>
  <c r="O200" i="2"/>
  <c r="P200" i="2"/>
  <c r="C198" i="4" s="1"/>
  <c r="H201" i="2"/>
  <c r="B199" i="4" s="1"/>
  <c r="I201" i="2"/>
  <c r="A199" i="4" s="1"/>
  <c r="J201" i="2"/>
  <c r="K201" i="2"/>
  <c r="L201" i="2"/>
  <c r="M201" i="2"/>
  <c r="N201" i="2"/>
  <c r="O201" i="2"/>
  <c r="P201" i="2"/>
  <c r="C199" i="4" s="1"/>
  <c r="H202" i="2"/>
  <c r="I202" i="2"/>
  <c r="J202" i="2"/>
  <c r="K202" i="2"/>
  <c r="L202" i="2"/>
  <c r="M202" i="2"/>
  <c r="N202" i="2"/>
  <c r="O202" i="2"/>
  <c r="P202" i="2"/>
  <c r="C200" i="4" s="1"/>
  <c r="H203" i="2"/>
  <c r="B201" i="4" s="1"/>
  <c r="I203" i="2"/>
  <c r="J203" i="2"/>
  <c r="K203" i="2"/>
  <c r="L203" i="2"/>
  <c r="M203" i="2"/>
  <c r="N203" i="2"/>
  <c r="O203" i="2"/>
  <c r="P203" i="2"/>
  <c r="C201" i="4" s="1"/>
  <c r="H204" i="2"/>
  <c r="I204" i="2"/>
  <c r="A202" i="4" s="1"/>
  <c r="J204" i="2"/>
  <c r="K204" i="2"/>
  <c r="L204" i="2"/>
  <c r="M204" i="2"/>
  <c r="N204" i="2"/>
  <c r="O204" i="2"/>
  <c r="P204" i="2"/>
  <c r="H205" i="2"/>
  <c r="B203" i="4" s="1"/>
  <c r="I205" i="2"/>
  <c r="A203" i="4" s="1"/>
  <c r="J205" i="2"/>
  <c r="K205" i="2"/>
  <c r="L205" i="2"/>
  <c r="M205" i="2"/>
  <c r="N205" i="2"/>
  <c r="O205" i="2"/>
  <c r="P205" i="2"/>
  <c r="C203" i="4" s="1"/>
  <c r="H206" i="2"/>
  <c r="B204" i="4" s="1"/>
  <c r="I206" i="2"/>
  <c r="A204" i="4" s="1"/>
  <c r="J206" i="2"/>
  <c r="K206" i="2"/>
  <c r="L206" i="2"/>
  <c r="M206" i="2"/>
  <c r="N206" i="2"/>
  <c r="O206" i="2"/>
  <c r="P206" i="2"/>
  <c r="C204" i="4" s="1"/>
  <c r="H207" i="2"/>
  <c r="B205" i="4" s="1"/>
  <c r="I207" i="2"/>
  <c r="A205" i="4" s="1"/>
  <c r="J207" i="2"/>
  <c r="K207" i="2"/>
  <c r="L207" i="2"/>
  <c r="M207" i="2"/>
  <c r="N207" i="2"/>
  <c r="O207" i="2"/>
  <c r="P207" i="2"/>
  <c r="C205" i="4" s="1"/>
  <c r="H208" i="2"/>
  <c r="B206" i="4" s="1"/>
  <c r="I208" i="2"/>
  <c r="A206" i="4" s="1"/>
  <c r="J208" i="2"/>
  <c r="K208" i="2"/>
  <c r="L208" i="2"/>
  <c r="M208" i="2"/>
  <c r="N208" i="2"/>
  <c r="O208" i="2"/>
  <c r="P208" i="2"/>
  <c r="C206" i="4" s="1"/>
  <c r="H209" i="2"/>
  <c r="B207" i="4" s="1"/>
  <c r="I209" i="2"/>
  <c r="A207" i="4" s="1"/>
  <c r="J209" i="2"/>
  <c r="K209" i="2"/>
  <c r="L209" i="2"/>
  <c r="M209" i="2"/>
  <c r="N209" i="2"/>
  <c r="O209" i="2"/>
  <c r="P209" i="2"/>
  <c r="C207" i="4" s="1"/>
  <c r="H210" i="2"/>
  <c r="B208" i="4" s="1"/>
  <c r="I210" i="2"/>
  <c r="A208" i="4" s="1"/>
  <c r="J210" i="2"/>
  <c r="K210" i="2"/>
  <c r="L210" i="2"/>
  <c r="M210" i="2"/>
  <c r="N210" i="2"/>
  <c r="O210" i="2"/>
  <c r="P210" i="2"/>
  <c r="C208" i="4" s="1"/>
  <c r="H211" i="2"/>
  <c r="B209" i="4" s="1"/>
  <c r="I211" i="2"/>
  <c r="A209" i="4" s="1"/>
  <c r="J211" i="2"/>
  <c r="K211" i="2"/>
  <c r="L211" i="2"/>
  <c r="M211" i="2"/>
  <c r="N211" i="2"/>
  <c r="O211" i="2"/>
  <c r="P211" i="2"/>
  <c r="C209" i="4" s="1"/>
  <c r="H212" i="2"/>
  <c r="B210" i="4" s="1"/>
  <c r="I212" i="2"/>
  <c r="A210" i="4" s="1"/>
  <c r="J212" i="2"/>
  <c r="K212" i="2"/>
  <c r="L212" i="2"/>
  <c r="M212" i="2"/>
  <c r="N212" i="2"/>
  <c r="O212" i="2"/>
  <c r="P212" i="2"/>
  <c r="C210" i="4" s="1"/>
  <c r="H213" i="2"/>
  <c r="B211" i="4" s="1"/>
  <c r="I213" i="2"/>
  <c r="A211" i="4" s="1"/>
  <c r="J213" i="2"/>
  <c r="K213" i="2"/>
  <c r="L213" i="2"/>
  <c r="M213" i="2"/>
  <c r="N213" i="2"/>
  <c r="O213" i="2"/>
  <c r="P213" i="2"/>
  <c r="C211" i="4" s="1"/>
  <c r="H214" i="2"/>
  <c r="B212" i="4" s="1"/>
  <c r="I214" i="2"/>
  <c r="A212" i="4" s="1"/>
  <c r="J214" i="2"/>
  <c r="K214" i="2"/>
  <c r="L214" i="2"/>
  <c r="M214" i="2"/>
  <c r="N214" i="2"/>
  <c r="O214" i="2"/>
  <c r="P214" i="2"/>
  <c r="C212" i="4" s="1"/>
  <c r="H215" i="2"/>
  <c r="B213" i="4" s="1"/>
  <c r="I215" i="2"/>
  <c r="A213" i="4" s="1"/>
  <c r="J215" i="2"/>
  <c r="K215" i="2"/>
  <c r="L215" i="2"/>
  <c r="M215" i="2"/>
  <c r="N215" i="2"/>
  <c r="O215" i="2"/>
  <c r="P215" i="2"/>
  <c r="C213" i="4" s="1"/>
  <c r="H216" i="2"/>
  <c r="B214" i="4" s="1"/>
  <c r="I216" i="2"/>
  <c r="A214" i="4" s="1"/>
  <c r="J216" i="2"/>
  <c r="K216" i="2"/>
  <c r="L216" i="2"/>
  <c r="M216" i="2"/>
  <c r="N216" i="2"/>
  <c r="O216" i="2"/>
  <c r="P216" i="2"/>
  <c r="H217" i="2"/>
  <c r="B215" i="4" s="1"/>
  <c r="I217" i="2"/>
  <c r="A215" i="4" s="1"/>
  <c r="J217" i="2"/>
  <c r="K217" i="2"/>
  <c r="L217" i="2"/>
  <c r="M217" i="2"/>
  <c r="N217" i="2"/>
  <c r="O217" i="2"/>
  <c r="P217" i="2"/>
  <c r="C215" i="4" s="1"/>
  <c r="H218" i="2"/>
  <c r="B216" i="4" s="1"/>
  <c r="I218" i="2"/>
  <c r="A216" i="4" s="1"/>
  <c r="J218" i="2"/>
  <c r="K218" i="2"/>
  <c r="L218" i="2"/>
  <c r="M218" i="2"/>
  <c r="N218" i="2"/>
  <c r="O218" i="2"/>
  <c r="P218" i="2"/>
  <c r="C216" i="4" s="1"/>
  <c r="H219" i="2"/>
  <c r="B217" i="4" s="1"/>
  <c r="I219" i="2"/>
  <c r="A217" i="4" s="1"/>
  <c r="J219" i="2"/>
  <c r="K219" i="2"/>
  <c r="L219" i="2"/>
  <c r="M219" i="2"/>
  <c r="N219" i="2"/>
  <c r="O219" i="2"/>
  <c r="P219" i="2"/>
  <c r="C217" i="4" s="1"/>
  <c r="H220" i="2"/>
  <c r="B218" i="4" s="1"/>
  <c r="I220" i="2"/>
  <c r="A218" i="4" s="1"/>
  <c r="J220" i="2"/>
  <c r="K220" i="2"/>
  <c r="L220" i="2"/>
  <c r="M220" i="2"/>
  <c r="N220" i="2"/>
  <c r="O220" i="2"/>
  <c r="P220" i="2"/>
  <c r="C218" i="4" s="1"/>
  <c r="H221" i="2"/>
  <c r="B219" i="4" s="1"/>
  <c r="I221" i="2"/>
  <c r="A219" i="4" s="1"/>
  <c r="J221" i="2"/>
  <c r="K221" i="2"/>
  <c r="L221" i="2"/>
  <c r="M221" i="2"/>
  <c r="N221" i="2"/>
  <c r="O221" i="2"/>
  <c r="P221" i="2"/>
  <c r="C219" i="4" s="1"/>
  <c r="H222" i="2"/>
  <c r="B220" i="4" s="1"/>
  <c r="I222" i="2"/>
  <c r="A220" i="4" s="1"/>
  <c r="J222" i="2"/>
  <c r="K222" i="2"/>
  <c r="L222" i="2"/>
  <c r="M222" i="2"/>
  <c r="N222" i="2"/>
  <c r="O222" i="2"/>
  <c r="P222" i="2"/>
  <c r="C220" i="4" s="1"/>
  <c r="H223" i="2"/>
  <c r="B221" i="4" s="1"/>
  <c r="I223" i="2"/>
  <c r="A221" i="4" s="1"/>
  <c r="J223" i="2"/>
  <c r="K223" i="2"/>
  <c r="L223" i="2"/>
  <c r="M223" i="2"/>
  <c r="N223" i="2"/>
  <c r="O223" i="2"/>
  <c r="P223" i="2"/>
  <c r="C221" i="4" s="1"/>
  <c r="H224" i="2"/>
  <c r="B222" i="4" s="1"/>
  <c r="I224" i="2"/>
  <c r="A222" i="4" s="1"/>
  <c r="J224" i="2"/>
  <c r="K224" i="2"/>
  <c r="L224" i="2"/>
  <c r="M224" i="2"/>
  <c r="N224" i="2"/>
  <c r="O224" i="2"/>
  <c r="P224" i="2"/>
  <c r="C222" i="4" s="1"/>
  <c r="H225" i="2"/>
  <c r="B223" i="4" s="1"/>
  <c r="I225" i="2"/>
  <c r="A223" i="4" s="1"/>
  <c r="J225" i="2"/>
  <c r="K225" i="2"/>
  <c r="L225" i="2"/>
  <c r="M225" i="2"/>
  <c r="N225" i="2"/>
  <c r="O225" i="2"/>
  <c r="P225" i="2"/>
  <c r="C223" i="4" s="1"/>
  <c r="H226" i="2"/>
  <c r="B224" i="4" s="1"/>
  <c r="I226" i="2"/>
  <c r="A224" i="4" s="1"/>
  <c r="J226" i="2"/>
  <c r="K226" i="2"/>
  <c r="L226" i="2"/>
  <c r="M226" i="2"/>
  <c r="N226" i="2"/>
  <c r="O226" i="2"/>
  <c r="P226" i="2"/>
  <c r="C224" i="4" s="1"/>
  <c r="H227" i="2"/>
  <c r="B225" i="4" s="1"/>
  <c r="I227" i="2"/>
  <c r="A225" i="4" s="1"/>
  <c r="J227" i="2"/>
  <c r="K227" i="2"/>
  <c r="L227" i="2"/>
  <c r="M227" i="2"/>
  <c r="N227" i="2"/>
  <c r="O227" i="2"/>
  <c r="P227" i="2"/>
  <c r="C225" i="4" s="1"/>
  <c r="H228" i="2"/>
  <c r="B226" i="4" s="1"/>
  <c r="I228" i="2"/>
  <c r="A226" i="4" s="1"/>
  <c r="J228" i="2"/>
  <c r="K228" i="2"/>
  <c r="L228" i="2"/>
  <c r="M228" i="2"/>
  <c r="N228" i="2"/>
  <c r="O228" i="2"/>
  <c r="P228" i="2"/>
  <c r="C226" i="4" s="1"/>
  <c r="H229" i="2"/>
  <c r="B227" i="4" s="1"/>
  <c r="I229" i="2"/>
  <c r="A227" i="4" s="1"/>
  <c r="J229" i="2"/>
  <c r="K229" i="2"/>
  <c r="L229" i="2"/>
  <c r="M229" i="2"/>
  <c r="N229" i="2"/>
  <c r="O229" i="2"/>
  <c r="P229" i="2"/>
  <c r="C227" i="4" s="1"/>
  <c r="H230" i="2"/>
  <c r="B228" i="4" s="1"/>
  <c r="I230" i="2"/>
  <c r="A228" i="4" s="1"/>
  <c r="J230" i="2"/>
  <c r="K230" i="2"/>
  <c r="L230" i="2"/>
  <c r="M230" i="2"/>
  <c r="N230" i="2"/>
  <c r="O230" i="2"/>
  <c r="P230" i="2"/>
  <c r="C228" i="4" s="1"/>
  <c r="H231" i="2"/>
  <c r="B229" i="4" s="1"/>
  <c r="I231" i="2"/>
  <c r="A229" i="4" s="1"/>
  <c r="J231" i="2"/>
  <c r="K231" i="2"/>
  <c r="L231" i="2"/>
  <c r="M231" i="2"/>
  <c r="N231" i="2"/>
  <c r="O231" i="2"/>
  <c r="P231" i="2"/>
  <c r="C229" i="4" s="1"/>
  <c r="H232" i="2"/>
  <c r="B230" i="4" s="1"/>
  <c r="I232" i="2"/>
  <c r="A230" i="4" s="1"/>
  <c r="J232" i="2"/>
  <c r="K232" i="2"/>
  <c r="L232" i="2"/>
  <c r="M232" i="2"/>
  <c r="N232" i="2"/>
  <c r="O232" i="2"/>
  <c r="P232" i="2"/>
  <c r="C230" i="4" s="1"/>
  <c r="H233" i="2"/>
  <c r="B231" i="4" s="1"/>
  <c r="I233" i="2"/>
  <c r="A231" i="4" s="1"/>
  <c r="J233" i="2"/>
  <c r="K233" i="2"/>
  <c r="L233" i="2"/>
  <c r="M233" i="2"/>
  <c r="N233" i="2"/>
  <c r="O233" i="2"/>
  <c r="P233" i="2"/>
  <c r="C231" i="4" s="1"/>
  <c r="H234" i="2"/>
  <c r="B232" i="4" s="1"/>
  <c r="I234" i="2"/>
  <c r="A232" i="4" s="1"/>
  <c r="J234" i="2"/>
  <c r="K234" i="2"/>
  <c r="L234" i="2"/>
  <c r="M234" i="2"/>
  <c r="N234" i="2"/>
  <c r="O234" i="2"/>
  <c r="P234" i="2"/>
  <c r="C232" i="4" s="1"/>
  <c r="H235" i="2"/>
  <c r="B233" i="4" s="1"/>
  <c r="I235" i="2"/>
  <c r="A233" i="4" s="1"/>
  <c r="J235" i="2"/>
  <c r="K235" i="2"/>
  <c r="L235" i="2"/>
  <c r="M235" i="2"/>
  <c r="N235" i="2"/>
  <c r="O235" i="2"/>
  <c r="P235" i="2"/>
  <c r="C233" i="4" s="1"/>
  <c r="H236" i="2"/>
  <c r="B234" i="4" s="1"/>
  <c r="I236" i="2"/>
  <c r="A234" i="4" s="1"/>
  <c r="J236" i="2"/>
  <c r="K236" i="2"/>
  <c r="L236" i="2"/>
  <c r="M236" i="2"/>
  <c r="N236" i="2"/>
  <c r="O236" i="2"/>
  <c r="P236" i="2"/>
  <c r="H237" i="2"/>
  <c r="B235" i="4" s="1"/>
  <c r="I237" i="2"/>
  <c r="A235" i="4" s="1"/>
  <c r="J237" i="2"/>
  <c r="K237" i="2"/>
  <c r="L237" i="2"/>
  <c r="M237" i="2"/>
  <c r="N237" i="2"/>
  <c r="O237" i="2"/>
  <c r="P237" i="2"/>
  <c r="C235" i="4" s="1"/>
  <c r="H238" i="2"/>
  <c r="B236" i="4" s="1"/>
  <c r="I238" i="2"/>
  <c r="A236" i="4" s="1"/>
  <c r="J238" i="2"/>
  <c r="K238" i="2"/>
  <c r="L238" i="2"/>
  <c r="M238" i="2"/>
  <c r="N238" i="2"/>
  <c r="O238" i="2"/>
  <c r="P238" i="2"/>
  <c r="C236" i="4" s="1"/>
  <c r="H239" i="2"/>
  <c r="B237" i="4" s="1"/>
  <c r="I239" i="2"/>
  <c r="A237" i="4" s="1"/>
  <c r="J239" i="2"/>
  <c r="K239" i="2"/>
  <c r="L239" i="2"/>
  <c r="M239" i="2"/>
  <c r="N239" i="2"/>
  <c r="O239" i="2"/>
  <c r="P239" i="2"/>
  <c r="C237" i="4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BK26" i="17" l="1"/>
  <c r="BK28" i="17"/>
  <c r="BK18" i="17"/>
  <c r="BJ9" i="17"/>
  <c r="BJ11" i="17"/>
  <c r="BK7" i="17"/>
  <c r="BI9" i="17"/>
  <c r="BJ18" i="17"/>
  <c r="BK30" i="17"/>
  <c r="BK43" i="17"/>
  <c r="BJ45" i="17"/>
  <c r="BK9" i="17"/>
  <c r="BI11" i="17"/>
  <c r="BI28" i="17"/>
  <c r="BK11" i="17"/>
  <c r="BI13" i="17"/>
  <c r="BI26" i="17"/>
  <c r="BJ13" i="17"/>
  <c r="BI233" i="17"/>
  <c r="BK231" i="17"/>
  <c r="BJ222" i="17"/>
  <c r="BI213" i="17"/>
  <c r="BK211" i="17"/>
  <c r="BJ231" i="17"/>
  <c r="BI222" i="17"/>
  <c r="BK220" i="17"/>
  <c r="BI231" i="17"/>
  <c r="BK229" i="17"/>
  <c r="BJ220" i="17"/>
  <c r="BI211" i="17"/>
  <c r="BK209" i="17"/>
  <c r="BK238" i="17"/>
  <c r="BJ229" i="17"/>
  <c r="BI220" i="17"/>
  <c r="BK218" i="17"/>
  <c r="BJ209" i="17"/>
  <c r="BJ238" i="17"/>
  <c r="BI229" i="17"/>
  <c r="BK227" i="17"/>
  <c r="BJ218" i="17"/>
  <c r="BI209" i="17"/>
  <c r="BK207" i="17"/>
  <c r="BI238" i="17"/>
  <c r="BK236" i="17"/>
  <c r="BJ227" i="17"/>
  <c r="BI218" i="17"/>
  <c r="BK216" i="17"/>
  <c r="BJ207" i="17"/>
  <c r="BJ236" i="17"/>
  <c r="BI227" i="17"/>
  <c r="BK225" i="17"/>
  <c r="BJ216" i="17"/>
  <c r="BI207" i="17"/>
  <c r="BK205" i="17"/>
  <c r="BI236" i="17"/>
  <c r="BK234" i="17"/>
  <c r="BJ225" i="17"/>
  <c r="BI216" i="17"/>
  <c r="BK214" i="17"/>
  <c r="BJ205" i="17"/>
  <c r="BJ234" i="17"/>
  <c r="BI225" i="17"/>
  <c r="BK223" i="17"/>
  <c r="BJ214" i="17"/>
  <c r="BI205" i="17"/>
  <c r="BI234" i="17"/>
  <c r="BK232" i="17"/>
  <c r="BJ223" i="17"/>
  <c r="BI214" i="17"/>
  <c r="BK212" i="17"/>
  <c r="BJ232" i="17"/>
  <c r="BI223" i="17"/>
  <c r="BK221" i="17"/>
  <c r="BJ212" i="17"/>
  <c r="BI232" i="17"/>
  <c r="BK230" i="17"/>
  <c r="BJ221" i="17"/>
  <c r="BI212" i="17"/>
  <c r="BL212" i="17" s="1"/>
  <c r="BK210" i="17"/>
  <c r="BJ230" i="17"/>
  <c r="BI221" i="17"/>
  <c r="BK219" i="17"/>
  <c r="BJ210" i="17"/>
  <c r="BI230" i="17"/>
  <c r="BK228" i="17"/>
  <c r="BJ219" i="17"/>
  <c r="BI210" i="17"/>
  <c r="BK208" i="17"/>
  <c r="BK237" i="17"/>
  <c r="BJ228" i="17"/>
  <c r="BI219" i="17"/>
  <c r="BK217" i="17"/>
  <c r="BJ208" i="17"/>
  <c r="BJ237" i="17"/>
  <c r="BI228" i="17"/>
  <c r="BL228" i="17" s="1"/>
  <c r="BK226" i="17"/>
  <c r="BJ217" i="17"/>
  <c r="BI208" i="17"/>
  <c r="BK206" i="17"/>
  <c r="BI237" i="17"/>
  <c r="BL237" i="17" s="1"/>
  <c r="BK235" i="17"/>
  <c r="BJ226" i="17"/>
  <c r="BI217" i="17"/>
  <c r="BK215" i="17"/>
  <c r="BJ206" i="17"/>
  <c r="BI200" i="17"/>
  <c r="BK198" i="17"/>
  <c r="BJ189" i="17"/>
  <c r="BJ215" i="17"/>
  <c r="BJ198" i="17"/>
  <c r="BI215" i="17"/>
  <c r="BK204" i="17"/>
  <c r="BI198" i="17"/>
  <c r="BK196" i="17"/>
  <c r="BJ187" i="17"/>
  <c r="BI178" i="17"/>
  <c r="BJ204" i="17"/>
  <c r="BJ196" i="17"/>
  <c r="BI187" i="17"/>
  <c r="BK185" i="17"/>
  <c r="BI204" i="17"/>
  <c r="BI196" i="17"/>
  <c r="BK194" i="17"/>
  <c r="BJ185" i="17"/>
  <c r="BK213" i="17"/>
  <c r="BN213" i="17" s="1"/>
  <c r="BK203" i="17"/>
  <c r="BJ235" i="17"/>
  <c r="BK233" i="17"/>
  <c r="BJ213" i="17"/>
  <c r="BJ203" i="17"/>
  <c r="BI194" i="17"/>
  <c r="BK192" i="17"/>
  <c r="BJ183" i="17"/>
  <c r="BI235" i="17"/>
  <c r="BJ233" i="17"/>
  <c r="BI203" i="17"/>
  <c r="BK201" i="17"/>
  <c r="BJ192" i="17"/>
  <c r="BJ201" i="17"/>
  <c r="BI192" i="17"/>
  <c r="BK190" i="17"/>
  <c r="BJ181" i="17"/>
  <c r="BK224" i="17"/>
  <c r="BN224" i="17" s="1"/>
  <c r="BI201" i="17"/>
  <c r="BK199" i="17"/>
  <c r="BJ190" i="17"/>
  <c r="BI181" i="17"/>
  <c r="BK179" i="17"/>
  <c r="BI226" i="17"/>
  <c r="BJ224" i="17"/>
  <c r="BK222" i="17"/>
  <c r="BJ199" i="17"/>
  <c r="BI190" i="17"/>
  <c r="BK188" i="17"/>
  <c r="BJ179" i="17"/>
  <c r="BI224" i="17"/>
  <c r="BJ211" i="17"/>
  <c r="BI206" i="17"/>
  <c r="BI199" i="17"/>
  <c r="BK197" i="17"/>
  <c r="BJ188" i="17"/>
  <c r="BI179" i="17"/>
  <c r="BK177" i="17"/>
  <c r="BJ197" i="17"/>
  <c r="BI188" i="17"/>
  <c r="BK186" i="17"/>
  <c r="BJ177" i="17"/>
  <c r="BI197" i="17"/>
  <c r="BK195" i="17"/>
  <c r="BJ186" i="17"/>
  <c r="BI177" i="17"/>
  <c r="BI195" i="17"/>
  <c r="BK193" i="17"/>
  <c r="BJ184" i="17"/>
  <c r="BK202" i="17"/>
  <c r="BJ193" i="17"/>
  <c r="BI184" i="17"/>
  <c r="BK182" i="17"/>
  <c r="BJ200" i="17"/>
  <c r="BM200" i="17" s="1"/>
  <c r="BI191" i="17"/>
  <c r="BK189" i="17"/>
  <c r="BJ180" i="17"/>
  <c r="BK180" i="17"/>
  <c r="BJ178" i="17"/>
  <c r="BI169" i="17"/>
  <c r="BK167" i="17"/>
  <c r="BJ158" i="17"/>
  <c r="BJ182" i="17"/>
  <c r="BK181" i="17"/>
  <c r="BI180" i="17"/>
  <c r="BK176" i="17"/>
  <c r="BJ167" i="17"/>
  <c r="BI158" i="17"/>
  <c r="BK156" i="17"/>
  <c r="BK184" i="17"/>
  <c r="BK183" i="17"/>
  <c r="BI182" i="17"/>
  <c r="BJ176" i="17"/>
  <c r="BI167" i="17"/>
  <c r="BK165" i="17"/>
  <c r="BJ194" i="17"/>
  <c r="BI183" i="17"/>
  <c r="BI176" i="17"/>
  <c r="BK174" i="17"/>
  <c r="BJ165" i="17"/>
  <c r="BI156" i="17"/>
  <c r="BK154" i="17"/>
  <c r="BK200" i="17"/>
  <c r="BI185" i="17"/>
  <c r="BJ174" i="17"/>
  <c r="BI165" i="17"/>
  <c r="BK163" i="17"/>
  <c r="BJ154" i="17"/>
  <c r="BK191" i="17"/>
  <c r="BI186" i="17"/>
  <c r="BI174" i="17"/>
  <c r="BK172" i="17"/>
  <c r="BJ163" i="17"/>
  <c r="BI154" i="17"/>
  <c r="BK152" i="17"/>
  <c r="BJ191" i="17"/>
  <c r="BJ172" i="17"/>
  <c r="BI163" i="17"/>
  <c r="BK161" i="17"/>
  <c r="BJ152" i="17"/>
  <c r="BK187" i="17"/>
  <c r="BN187" i="17" s="1"/>
  <c r="BI172" i="17"/>
  <c r="BK170" i="17"/>
  <c r="BJ161" i="17"/>
  <c r="BJ170" i="17"/>
  <c r="BI161" i="17"/>
  <c r="BK159" i="17"/>
  <c r="BJ202" i="17"/>
  <c r="BJ195" i="17"/>
  <c r="BI170" i="17"/>
  <c r="BK168" i="17"/>
  <c r="BJ159" i="17"/>
  <c r="BI202" i="17"/>
  <c r="BJ168" i="17"/>
  <c r="BM168" i="17" s="1"/>
  <c r="BI159" i="17"/>
  <c r="BK157" i="17"/>
  <c r="BI168" i="17"/>
  <c r="BK166" i="17"/>
  <c r="BJ157" i="17"/>
  <c r="BK175" i="17"/>
  <c r="BN175" i="17" s="1"/>
  <c r="BJ166" i="17"/>
  <c r="BJ175" i="17"/>
  <c r="BI166" i="17"/>
  <c r="BK164" i="17"/>
  <c r="BJ155" i="17"/>
  <c r="BI175" i="17"/>
  <c r="BK173" i="17"/>
  <c r="BJ164" i="17"/>
  <c r="BI155" i="17"/>
  <c r="BK153" i="17"/>
  <c r="BI189" i="17"/>
  <c r="BJ173" i="17"/>
  <c r="BI164" i="17"/>
  <c r="BK162" i="17"/>
  <c r="BJ153" i="17"/>
  <c r="BI173" i="17"/>
  <c r="BK171" i="17"/>
  <c r="BJ162" i="17"/>
  <c r="BI153" i="17"/>
  <c r="BK178" i="17"/>
  <c r="BN178" i="17" s="1"/>
  <c r="BJ169" i="17"/>
  <c r="BI160" i="17"/>
  <c r="BK158" i="17"/>
  <c r="BI145" i="17"/>
  <c r="BK143" i="17"/>
  <c r="BJ134" i="17"/>
  <c r="BI193" i="17"/>
  <c r="BK155" i="17"/>
  <c r="BJ143" i="17"/>
  <c r="BI134" i="17"/>
  <c r="BK132" i="17"/>
  <c r="BJ123" i="17"/>
  <c r="BK150" i="17"/>
  <c r="BJ141" i="17"/>
  <c r="BJ150" i="17"/>
  <c r="BI141" i="17"/>
  <c r="BK139" i="17"/>
  <c r="BJ130" i="17"/>
  <c r="BI150" i="17"/>
  <c r="BK148" i="17"/>
  <c r="BJ139" i="17"/>
  <c r="BJ148" i="17"/>
  <c r="BI139" i="17"/>
  <c r="BK137" i="17"/>
  <c r="BJ128" i="17"/>
  <c r="BI148" i="17"/>
  <c r="BK146" i="17"/>
  <c r="BK169" i="17"/>
  <c r="BJ146" i="17"/>
  <c r="BI137" i="17"/>
  <c r="BK135" i="17"/>
  <c r="BJ126" i="17"/>
  <c r="BK160" i="17"/>
  <c r="BI146" i="17"/>
  <c r="BK144" i="17"/>
  <c r="BJ135" i="17"/>
  <c r="BI126" i="17"/>
  <c r="BK124" i="17"/>
  <c r="BJ160" i="17"/>
  <c r="BJ156" i="17"/>
  <c r="BI152" i="17"/>
  <c r="BJ144" i="17"/>
  <c r="BI135" i="17"/>
  <c r="BK133" i="17"/>
  <c r="BI144" i="17"/>
  <c r="BK142" i="17"/>
  <c r="BJ133" i="17"/>
  <c r="BI124" i="17"/>
  <c r="BK151" i="17"/>
  <c r="BJ171" i="17"/>
  <c r="BJ151" i="17"/>
  <c r="BI142" i="17"/>
  <c r="BK140" i="17"/>
  <c r="BJ131" i="17"/>
  <c r="BI171" i="17"/>
  <c r="BL171" i="17" s="1"/>
  <c r="BI151" i="17"/>
  <c r="BK149" i="17"/>
  <c r="BJ140" i="17"/>
  <c r="BI162" i="17"/>
  <c r="BJ149" i="17"/>
  <c r="BM149" i="17" s="1"/>
  <c r="BI140" i="17"/>
  <c r="BK138" i="17"/>
  <c r="BJ129" i="17"/>
  <c r="BI149" i="17"/>
  <c r="BK147" i="17"/>
  <c r="BJ138" i="17"/>
  <c r="BI129" i="17"/>
  <c r="BK127" i="17"/>
  <c r="BK141" i="17"/>
  <c r="BI127" i="17"/>
  <c r="BJ119" i="17"/>
  <c r="BI110" i="17"/>
  <c r="BK108" i="17"/>
  <c r="BI119" i="17"/>
  <c r="BK117" i="17"/>
  <c r="BJ108" i="17"/>
  <c r="BI157" i="17"/>
  <c r="BI138" i="17"/>
  <c r="BJ117" i="17"/>
  <c r="BI108" i="17"/>
  <c r="BK106" i="17"/>
  <c r="BJ137" i="17"/>
  <c r="BK129" i="17"/>
  <c r="BI117" i="17"/>
  <c r="BK115" i="17"/>
  <c r="BJ106" i="17"/>
  <c r="BJ132" i="17"/>
  <c r="BJ115" i="17"/>
  <c r="BI106" i="17"/>
  <c r="BK104" i="17"/>
  <c r="BJ142" i="17"/>
  <c r="BK136" i="17"/>
  <c r="BI132" i="17"/>
  <c r="BI115" i="17"/>
  <c r="BK113" i="17"/>
  <c r="BJ104" i="17"/>
  <c r="BJ147" i="17"/>
  <c r="BK145" i="17"/>
  <c r="BJ136" i="17"/>
  <c r="BM136" i="17" s="1"/>
  <c r="BK122" i="17"/>
  <c r="BJ113" i="17"/>
  <c r="BI104" i="17"/>
  <c r="BK102" i="17"/>
  <c r="BI147" i="17"/>
  <c r="BJ145" i="17"/>
  <c r="BI136" i="17"/>
  <c r="BJ124" i="17"/>
  <c r="BJ122" i="17"/>
  <c r="BI122" i="17"/>
  <c r="BK120" i="17"/>
  <c r="BJ111" i="17"/>
  <c r="BI102" i="17"/>
  <c r="BK126" i="17"/>
  <c r="BJ120" i="17"/>
  <c r="BI111" i="17"/>
  <c r="BK109" i="17"/>
  <c r="BK131" i="17"/>
  <c r="BI120" i="17"/>
  <c r="BK118" i="17"/>
  <c r="BJ109" i="17"/>
  <c r="BM109" i="17" s="1"/>
  <c r="BI131" i="17"/>
  <c r="BK128" i="17"/>
  <c r="BJ118" i="17"/>
  <c r="BI109" i="17"/>
  <c r="BK107" i="17"/>
  <c r="BI143" i="17"/>
  <c r="BI128" i="17"/>
  <c r="BI118" i="17"/>
  <c r="BK116" i="17"/>
  <c r="BJ107" i="17"/>
  <c r="BK134" i="17"/>
  <c r="BJ116" i="17"/>
  <c r="BI107" i="17"/>
  <c r="BK105" i="17"/>
  <c r="BI116" i="17"/>
  <c r="BK114" i="17"/>
  <c r="BJ105" i="17"/>
  <c r="BJ114" i="17"/>
  <c r="BI105" i="17"/>
  <c r="BL105" i="17" s="1"/>
  <c r="BK103" i="17"/>
  <c r="BN103" i="17" s="1"/>
  <c r="BK130" i="17"/>
  <c r="BI114" i="17"/>
  <c r="BK112" i="17"/>
  <c r="BJ103" i="17"/>
  <c r="BI97" i="17"/>
  <c r="BK95" i="17"/>
  <c r="BJ86" i="17"/>
  <c r="BI77" i="17"/>
  <c r="BK75" i="17"/>
  <c r="BJ95" i="17"/>
  <c r="BI86" i="17"/>
  <c r="BK84" i="17"/>
  <c r="BJ75" i="17"/>
  <c r="BK110" i="17"/>
  <c r="BI95" i="17"/>
  <c r="BK93" i="17"/>
  <c r="BJ84" i="17"/>
  <c r="BI75" i="17"/>
  <c r="BJ127" i="17"/>
  <c r="BJ110" i="17"/>
  <c r="BM110" i="17" s="1"/>
  <c r="BI103" i="17"/>
  <c r="BJ93" i="17"/>
  <c r="BI84" i="17"/>
  <c r="BK82" i="17"/>
  <c r="BI130" i="17"/>
  <c r="BI93" i="17"/>
  <c r="BK91" i="17"/>
  <c r="BJ82" i="17"/>
  <c r="BK100" i="17"/>
  <c r="BJ91" i="17"/>
  <c r="BI82" i="17"/>
  <c r="BK80" i="17"/>
  <c r="BK121" i="17"/>
  <c r="BI113" i="17"/>
  <c r="BJ100" i="17"/>
  <c r="BI91" i="17"/>
  <c r="BK89" i="17"/>
  <c r="BJ80" i="17"/>
  <c r="BI133" i="17"/>
  <c r="BJ121" i="17"/>
  <c r="BK119" i="17"/>
  <c r="BI100" i="17"/>
  <c r="BK98" i="17"/>
  <c r="BJ89" i="17"/>
  <c r="BI80" i="17"/>
  <c r="BK78" i="17"/>
  <c r="BK123" i="17"/>
  <c r="BI121" i="17"/>
  <c r="BL121" i="17" s="1"/>
  <c r="BJ98" i="17"/>
  <c r="BI89" i="17"/>
  <c r="BK87" i="17"/>
  <c r="BJ78" i="17"/>
  <c r="BI123" i="17"/>
  <c r="BI98" i="17"/>
  <c r="BL98" i="17" s="1"/>
  <c r="BK96" i="17"/>
  <c r="BJ87" i="17"/>
  <c r="BI78" i="17"/>
  <c r="BK76" i="17"/>
  <c r="BK111" i="17"/>
  <c r="BK101" i="17"/>
  <c r="BN101" i="17" s="1"/>
  <c r="BJ96" i="17"/>
  <c r="BI87" i="17"/>
  <c r="BK85" i="17"/>
  <c r="BJ76" i="17"/>
  <c r="BJ101" i="17"/>
  <c r="BI96" i="17"/>
  <c r="BK94" i="17"/>
  <c r="BJ85" i="17"/>
  <c r="BI76" i="17"/>
  <c r="BL76" i="17" s="1"/>
  <c r="BK74" i="17"/>
  <c r="BI101" i="17"/>
  <c r="BJ94" i="17"/>
  <c r="BI85" i="17"/>
  <c r="BK83" i="17"/>
  <c r="BJ74" i="17"/>
  <c r="BI94" i="17"/>
  <c r="BK92" i="17"/>
  <c r="BJ83" i="17"/>
  <c r="BK125" i="17"/>
  <c r="BN125" i="17" s="1"/>
  <c r="BJ92" i="17"/>
  <c r="BM92" i="17" s="1"/>
  <c r="BI83" i="17"/>
  <c r="BK81" i="17"/>
  <c r="BJ125" i="17"/>
  <c r="BM125" i="17" s="1"/>
  <c r="BI92" i="17"/>
  <c r="BK90" i="17"/>
  <c r="BJ81" i="17"/>
  <c r="BI125" i="17"/>
  <c r="BJ112" i="17"/>
  <c r="BM112" i="17" s="1"/>
  <c r="BK86" i="17"/>
  <c r="BJ79" i="17"/>
  <c r="BI68" i="17"/>
  <c r="BK66" i="17"/>
  <c r="BJ57" i="17"/>
  <c r="BI112" i="17"/>
  <c r="BI79" i="17"/>
  <c r="BJ66" i="17"/>
  <c r="BI57" i="17"/>
  <c r="BK55" i="17"/>
  <c r="BI66" i="17"/>
  <c r="BK64" i="17"/>
  <c r="BJ55" i="17"/>
  <c r="BK99" i="17"/>
  <c r="BK73" i="17"/>
  <c r="BJ64" i="17"/>
  <c r="BI55" i="17"/>
  <c r="BK53" i="17"/>
  <c r="BJ99" i="17"/>
  <c r="BJ73" i="17"/>
  <c r="BI64" i="17"/>
  <c r="BK62" i="17"/>
  <c r="BJ53" i="17"/>
  <c r="BI99" i="17"/>
  <c r="BI73" i="17"/>
  <c r="BK71" i="17"/>
  <c r="BJ62" i="17"/>
  <c r="BI53" i="17"/>
  <c r="BK51" i="17"/>
  <c r="BJ71" i="17"/>
  <c r="BI62" i="17"/>
  <c r="BK60" i="17"/>
  <c r="BJ51" i="17"/>
  <c r="BI71" i="17"/>
  <c r="BK69" i="17"/>
  <c r="BJ60" i="17"/>
  <c r="BI51" i="17"/>
  <c r="BK49" i="17"/>
  <c r="BK77" i="17"/>
  <c r="BJ69" i="17"/>
  <c r="BI60" i="17"/>
  <c r="BK58" i="17"/>
  <c r="BJ49" i="17"/>
  <c r="BK97" i="17"/>
  <c r="BJ90" i="17"/>
  <c r="BJ77" i="17"/>
  <c r="BI69" i="17"/>
  <c r="BK67" i="17"/>
  <c r="BJ58" i="17"/>
  <c r="BI49" i="17"/>
  <c r="BJ97" i="17"/>
  <c r="BI90" i="17"/>
  <c r="BL90" i="17" s="1"/>
  <c r="BJ67" i="17"/>
  <c r="BI58" i="17"/>
  <c r="BK56" i="17"/>
  <c r="BI67" i="17"/>
  <c r="BK65" i="17"/>
  <c r="BJ56" i="17"/>
  <c r="BJ65" i="17"/>
  <c r="BI56" i="17"/>
  <c r="BK54" i="17"/>
  <c r="BI65" i="17"/>
  <c r="BK63" i="17"/>
  <c r="BN63" i="17" s="1"/>
  <c r="BJ54" i="17"/>
  <c r="BK88" i="17"/>
  <c r="BK72" i="17"/>
  <c r="BN72" i="17" s="1"/>
  <c r="BJ63" i="17"/>
  <c r="BM63" i="17" s="1"/>
  <c r="BI54" i="17"/>
  <c r="BL54" i="17" s="1"/>
  <c r="BK52" i="17"/>
  <c r="BN52" i="17" s="1"/>
  <c r="BJ88" i="17"/>
  <c r="BJ72" i="17"/>
  <c r="BM72" i="17" s="1"/>
  <c r="BI63" i="17"/>
  <c r="BL63" i="17" s="1"/>
  <c r="BK61" i="17"/>
  <c r="BJ52" i="17"/>
  <c r="BI88" i="17"/>
  <c r="BI81" i="17"/>
  <c r="BI72" i="17"/>
  <c r="BK70" i="17"/>
  <c r="BJ61" i="17"/>
  <c r="BI52" i="17"/>
  <c r="BK50" i="17"/>
  <c r="BI43" i="17"/>
  <c r="BK41" i="17"/>
  <c r="BJ41" i="17"/>
  <c r="BI41" i="17"/>
  <c r="BK39" i="17"/>
  <c r="BJ30" i="17"/>
  <c r="BI21" i="17"/>
  <c r="BJ39" i="17"/>
  <c r="BI39" i="17"/>
  <c r="BK37" i="17"/>
  <c r="BJ28" i="17"/>
  <c r="BK46" i="17"/>
  <c r="BJ37" i="17"/>
  <c r="BJ46" i="17"/>
  <c r="BM46" i="17" s="1"/>
  <c r="BI37" i="17"/>
  <c r="BK35" i="17"/>
  <c r="BJ26" i="17"/>
  <c r="BI46" i="17"/>
  <c r="BK44" i="17"/>
  <c r="BN44" i="17" s="1"/>
  <c r="BJ35" i="17"/>
  <c r="BJ70" i="17"/>
  <c r="BK68" i="17"/>
  <c r="BJ44" i="17"/>
  <c r="BI35" i="17"/>
  <c r="BK33" i="17"/>
  <c r="BJ24" i="17"/>
  <c r="BI70" i="17"/>
  <c r="BJ68" i="17"/>
  <c r="BI44" i="17"/>
  <c r="BK42" i="17"/>
  <c r="BN42" i="17" s="1"/>
  <c r="BJ33" i="17"/>
  <c r="BI24" i="17"/>
  <c r="BK22" i="17"/>
  <c r="BJ42" i="17"/>
  <c r="BK59" i="17"/>
  <c r="BN59" i="17" s="1"/>
  <c r="BI42" i="17"/>
  <c r="BK40" i="17"/>
  <c r="BJ31" i="17"/>
  <c r="BI22" i="17"/>
  <c r="BK20" i="17"/>
  <c r="BI61" i="17"/>
  <c r="BJ59" i="17"/>
  <c r="BK57" i="17"/>
  <c r="BJ40" i="17"/>
  <c r="BI31" i="17"/>
  <c r="BK29" i="17"/>
  <c r="BJ20" i="17"/>
  <c r="BI59" i="17"/>
  <c r="BI40" i="17"/>
  <c r="BL40" i="17" s="1"/>
  <c r="BK38" i="17"/>
  <c r="BN38" i="17" s="1"/>
  <c r="BI74" i="17"/>
  <c r="BK47" i="17"/>
  <c r="BN47" i="17" s="1"/>
  <c r="BJ38" i="17"/>
  <c r="BM38" i="17" s="1"/>
  <c r="BI29" i="17"/>
  <c r="BL29" i="17" s="1"/>
  <c r="BK27" i="17"/>
  <c r="BJ50" i="17"/>
  <c r="BK48" i="17"/>
  <c r="BJ47" i="17"/>
  <c r="BM47" i="17" s="1"/>
  <c r="BI38" i="17"/>
  <c r="BK36" i="17"/>
  <c r="BK79" i="17"/>
  <c r="BI50" i="17"/>
  <c r="BJ48" i="17"/>
  <c r="BI47" i="17"/>
  <c r="BK45" i="17"/>
  <c r="BJ36" i="17"/>
  <c r="BI27" i="17"/>
  <c r="BK25" i="17"/>
  <c r="BK13" i="17"/>
  <c r="BI15" i="17"/>
  <c r="BI48" i="17"/>
  <c r="BI4" i="17"/>
  <c r="BI6" i="17"/>
  <c r="BJ15" i="17"/>
  <c r="BK24" i="17"/>
  <c r="BJ102" i="17"/>
  <c r="BM102" i="17" s="1"/>
  <c r="BJ6" i="17"/>
  <c r="BK15" i="17"/>
  <c r="BI17" i="17"/>
  <c r="BI20" i="17"/>
  <c r="BK6" i="17"/>
  <c r="BI8" i="17"/>
  <c r="BJ17" i="17"/>
  <c r="BJ22" i="17"/>
  <c r="BK31" i="17"/>
  <c r="BN31" i="17" s="1"/>
  <c r="BJ8" i="17"/>
  <c r="BK17" i="17"/>
  <c r="BN18" i="17" s="1"/>
  <c r="BI19" i="17"/>
  <c r="BK8" i="17"/>
  <c r="BN8" i="17" s="1"/>
  <c r="BI10" i="17"/>
  <c r="BL10" i="17" s="1"/>
  <c r="BJ19" i="17"/>
  <c r="BI32" i="17"/>
  <c r="BJ10" i="17"/>
  <c r="BM10" i="17" s="1"/>
  <c r="BK19" i="17"/>
  <c r="BJ29" i="17"/>
  <c r="BJ32" i="17"/>
  <c r="BK10" i="17"/>
  <c r="BI12" i="17"/>
  <c r="BK32" i="17"/>
  <c r="BI34" i="17"/>
  <c r="BJ12" i="17"/>
  <c r="BJ27" i="17"/>
  <c r="BM27" i="17" s="1"/>
  <c r="BJ34" i="17"/>
  <c r="BK12" i="17"/>
  <c r="BN12" i="17" s="1"/>
  <c r="BI14" i="17"/>
  <c r="BL14" i="17" s="1"/>
  <c r="BK34" i="17"/>
  <c r="BI5" i="17"/>
  <c r="BJ14" i="17"/>
  <c r="BI25" i="17"/>
  <c r="BI33" i="17"/>
  <c r="BI36" i="17"/>
  <c r="BJ5" i="17"/>
  <c r="BK14" i="17"/>
  <c r="BI16" i="17"/>
  <c r="BI23" i="17"/>
  <c r="BJ25" i="17"/>
  <c r="BK5" i="17"/>
  <c r="BI7" i="17"/>
  <c r="BJ16" i="17"/>
  <c r="BM16" i="17" s="1"/>
  <c r="BJ21" i="17"/>
  <c r="BJ23" i="17"/>
  <c r="BJ7" i="17"/>
  <c r="BM7" i="17" s="1"/>
  <c r="BK16" i="17"/>
  <c r="BI18" i="17"/>
  <c r="BK21" i="17"/>
  <c r="BK23" i="17"/>
  <c r="BI30" i="17"/>
  <c r="BL30" i="17" s="1"/>
  <c r="BJ43" i="17"/>
  <c r="BM43" i="17" s="1"/>
  <c r="BI45" i="17"/>
  <c r="BL45" i="17" s="1"/>
  <c r="BN12" i="16"/>
  <c r="BL189" i="16"/>
  <c r="BL119" i="16"/>
  <c r="BL129" i="16"/>
  <c r="BL19" i="16"/>
  <c r="BL59" i="16"/>
  <c r="BM9" i="16"/>
  <c r="BN22" i="16"/>
  <c r="BN72" i="16"/>
  <c r="BM139" i="16"/>
  <c r="BM29" i="16"/>
  <c r="BN152" i="16"/>
  <c r="BM209" i="16"/>
  <c r="BM89" i="16"/>
  <c r="BL159" i="16"/>
  <c r="BL219" i="16"/>
  <c r="BM49" i="16"/>
  <c r="BL109" i="16"/>
  <c r="BN172" i="16"/>
  <c r="BL229" i="16"/>
  <c r="BN112" i="16"/>
  <c r="BI6" i="16"/>
  <c r="BK9" i="16"/>
  <c r="BN9" i="16" s="1"/>
  <c r="BI16" i="16"/>
  <c r="BK19" i="16"/>
  <c r="BI26" i="16"/>
  <c r="BK29" i="16"/>
  <c r="BI36" i="16"/>
  <c r="BK39" i="16"/>
  <c r="BI46" i="16"/>
  <c r="BL46" i="16" s="1"/>
  <c r="BK49" i="16"/>
  <c r="BN49" i="16" s="1"/>
  <c r="BI56" i="16"/>
  <c r="BL56" i="16" s="1"/>
  <c r="BK59" i="16"/>
  <c r="BN59" i="16" s="1"/>
  <c r="BI66" i="16"/>
  <c r="BL66" i="16" s="1"/>
  <c r="BK69" i="16"/>
  <c r="BI76" i="16"/>
  <c r="BK79" i="16"/>
  <c r="BI86" i="16"/>
  <c r="BK89" i="16"/>
  <c r="BI96" i="16"/>
  <c r="BL96" i="16" s="1"/>
  <c r="BK99" i="16"/>
  <c r="BI106" i="16"/>
  <c r="BK109" i="16"/>
  <c r="BN109" i="16" s="1"/>
  <c r="BI116" i="16"/>
  <c r="BK119" i="16"/>
  <c r="BI126" i="16"/>
  <c r="BK129" i="16"/>
  <c r="BI136" i="16"/>
  <c r="BK139" i="16"/>
  <c r="BI146" i="16"/>
  <c r="BL146" i="16" s="1"/>
  <c r="BK149" i="16"/>
  <c r="BN149" i="16" s="1"/>
  <c r="BI156" i="16"/>
  <c r="BL156" i="16" s="1"/>
  <c r="BK159" i="16"/>
  <c r="BN159" i="16" s="1"/>
  <c r="BI166" i="16"/>
  <c r="BL166" i="16" s="1"/>
  <c r="BK169" i="16"/>
  <c r="BI176" i="16"/>
  <c r="BK179" i="16"/>
  <c r="BI186" i="16"/>
  <c r="BK189" i="16"/>
  <c r="BI196" i="16"/>
  <c r="BL196" i="16" s="1"/>
  <c r="BK199" i="16"/>
  <c r="BI206" i="16"/>
  <c r="BK209" i="16"/>
  <c r="BN209" i="16" s="1"/>
  <c r="BI216" i="16"/>
  <c r="BK219" i="16"/>
  <c r="BI226" i="16"/>
  <c r="BK229" i="16"/>
  <c r="BI236" i="16"/>
  <c r="BJ6" i="16"/>
  <c r="BJ16" i="16"/>
  <c r="BM16" i="16" s="1"/>
  <c r="BJ26" i="16"/>
  <c r="BM26" i="16" s="1"/>
  <c r="BJ36" i="16"/>
  <c r="BM36" i="16" s="1"/>
  <c r="BJ46" i="16"/>
  <c r="BM46" i="16" s="1"/>
  <c r="BJ56" i="16"/>
  <c r="BJ66" i="16"/>
  <c r="BJ76" i="16"/>
  <c r="BJ86" i="16"/>
  <c r="BJ96" i="16"/>
  <c r="BJ106" i="16"/>
  <c r="BM106" i="16" s="1"/>
  <c r="BJ116" i="16"/>
  <c r="BJ126" i="16"/>
  <c r="BJ136" i="16"/>
  <c r="BM136" i="16" s="1"/>
  <c r="BJ146" i="16"/>
  <c r="BJ156" i="16"/>
  <c r="BJ166" i="16"/>
  <c r="BM166" i="16" s="1"/>
  <c r="BJ176" i="16"/>
  <c r="BJ186" i="16"/>
  <c r="BJ196" i="16"/>
  <c r="BJ206" i="16"/>
  <c r="BJ216" i="16"/>
  <c r="BM216" i="16" s="1"/>
  <c r="BJ226" i="16"/>
  <c r="BM226" i="16" s="1"/>
  <c r="BJ236" i="16"/>
  <c r="BM236" i="16" s="1"/>
  <c r="BK6" i="16"/>
  <c r="BN6" i="16" s="1"/>
  <c r="BI13" i="16"/>
  <c r="BK16" i="16"/>
  <c r="BI23" i="16"/>
  <c r="BK26" i="16"/>
  <c r="BI33" i="16"/>
  <c r="BK36" i="16"/>
  <c r="BN36" i="16" s="1"/>
  <c r="BI43" i="16"/>
  <c r="BK46" i="16"/>
  <c r="BI53" i="16"/>
  <c r="BL53" i="16" s="1"/>
  <c r="BK56" i="16"/>
  <c r="BI63" i="16"/>
  <c r="BK66" i="16"/>
  <c r="BN66" i="16" s="1"/>
  <c r="BI73" i="16"/>
  <c r="BK76" i="16"/>
  <c r="BI83" i="16"/>
  <c r="BK86" i="16"/>
  <c r="BI93" i="16"/>
  <c r="BL93" i="16" s="1"/>
  <c r="BK96" i="16"/>
  <c r="BN96" i="16" s="1"/>
  <c r="BI103" i="16"/>
  <c r="BL103" i="16" s="1"/>
  <c r="BK106" i="16"/>
  <c r="BN106" i="16" s="1"/>
  <c r="BI113" i="16"/>
  <c r="BK116" i="16"/>
  <c r="BI123" i="16"/>
  <c r="BK126" i="16"/>
  <c r="BI133" i="16"/>
  <c r="BK136" i="16"/>
  <c r="BN136" i="16" s="1"/>
  <c r="BI143" i="16"/>
  <c r="BK146" i="16"/>
  <c r="BI153" i="16"/>
  <c r="BL153" i="16" s="1"/>
  <c r="BK156" i="16"/>
  <c r="BI163" i="16"/>
  <c r="BK166" i="16"/>
  <c r="BN166" i="16" s="1"/>
  <c r="BI173" i="16"/>
  <c r="BK176" i="16"/>
  <c r="BI183" i="16"/>
  <c r="BK186" i="16"/>
  <c r="BI193" i="16"/>
  <c r="BL193" i="16" s="1"/>
  <c r="BK196" i="16"/>
  <c r="BN196" i="16" s="1"/>
  <c r="BI203" i="16"/>
  <c r="BL203" i="16" s="1"/>
  <c r="BK206" i="16"/>
  <c r="BN206" i="16" s="1"/>
  <c r="BI213" i="16"/>
  <c r="BK216" i="16"/>
  <c r="BI223" i="16"/>
  <c r="BK226" i="16"/>
  <c r="BI233" i="16"/>
  <c r="BK236" i="16"/>
  <c r="BN236" i="16" s="1"/>
  <c r="BJ13" i="16"/>
  <c r="BJ23" i="16"/>
  <c r="BJ33" i="16"/>
  <c r="BM33" i="16" s="1"/>
  <c r="BJ43" i="16"/>
  <c r="BJ53" i="16"/>
  <c r="BJ63" i="16"/>
  <c r="BM63" i="16" s="1"/>
  <c r="BJ73" i="16"/>
  <c r="BJ83" i="16"/>
  <c r="BJ93" i="16"/>
  <c r="BJ103" i="16"/>
  <c r="BJ113" i="16"/>
  <c r="BM113" i="16" s="1"/>
  <c r="BJ123" i="16"/>
  <c r="BM123" i="16" s="1"/>
  <c r="BJ133" i="16"/>
  <c r="BM133" i="16" s="1"/>
  <c r="BJ143" i="16"/>
  <c r="BM143" i="16" s="1"/>
  <c r="BJ153" i="16"/>
  <c r="BJ163" i="16"/>
  <c r="BJ173" i="16"/>
  <c r="BJ183" i="16"/>
  <c r="BJ193" i="16"/>
  <c r="BJ203" i="16"/>
  <c r="BM203" i="16" s="1"/>
  <c r="BJ213" i="16"/>
  <c r="BJ223" i="16"/>
  <c r="BJ233" i="16"/>
  <c r="BM233" i="16" s="1"/>
  <c r="BI10" i="16"/>
  <c r="BL10" i="16" s="1"/>
  <c r="BK13" i="16"/>
  <c r="BN13" i="16" s="1"/>
  <c r="BI20" i="16"/>
  <c r="BL20" i="16" s="1"/>
  <c r="BK23" i="16"/>
  <c r="BN23" i="16" s="1"/>
  <c r="BI30" i="16"/>
  <c r="BL30" i="16" s="1"/>
  <c r="BK33" i="16"/>
  <c r="BN33" i="16" s="1"/>
  <c r="BI40" i="16"/>
  <c r="BL40" i="16" s="1"/>
  <c r="BK43" i="16"/>
  <c r="BN43" i="16" s="1"/>
  <c r="BI50" i="16"/>
  <c r="BL50" i="16" s="1"/>
  <c r="BK53" i="16"/>
  <c r="BN53" i="16" s="1"/>
  <c r="BI60" i="16"/>
  <c r="BL60" i="16" s="1"/>
  <c r="BK63" i="16"/>
  <c r="BN63" i="16" s="1"/>
  <c r="BI70" i="16"/>
  <c r="BL70" i="16" s="1"/>
  <c r="BK73" i="16"/>
  <c r="BN73" i="16" s="1"/>
  <c r="BI80" i="16"/>
  <c r="BL80" i="16" s="1"/>
  <c r="BK83" i="16"/>
  <c r="BN83" i="16" s="1"/>
  <c r="BI90" i="16"/>
  <c r="BL90" i="16" s="1"/>
  <c r="BK93" i="16"/>
  <c r="BN93" i="16" s="1"/>
  <c r="BI100" i="16"/>
  <c r="BL100" i="16" s="1"/>
  <c r="BK103" i="16"/>
  <c r="BN103" i="16" s="1"/>
  <c r="BI110" i="16"/>
  <c r="BL110" i="16" s="1"/>
  <c r="BK113" i="16"/>
  <c r="BN113" i="16" s="1"/>
  <c r="BI120" i="16"/>
  <c r="BL120" i="16" s="1"/>
  <c r="BK123" i="16"/>
  <c r="BN123" i="16" s="1"/>
  <c r="BI130" i="16"/>
  <c r="BL130" i="16" s="1"/>
  <c r="BK133" i="16"/>
  <c r="BN133" i="16" s="1"/>
  <c r="BI140" i="16"/>
  <c r="BL140" i="16" s="1"/>
  <c r="BK143" i="16"/>
  <c r="BN143" i="16" s="1"/>
  <c r="BI150" i="16"/>
  <c r="BL150" i="16" s="1"/>
  <c r="BK153" i="16"/>
  <c r="BN153" i="16" s="1"/>
  <c r="BI160" i="16"/>
  <c r="BL160" i="16" s="1"/>
  <c r="BK163" i="16"/>
  <c r="BN163" i="16" s="1"/>
  <c r="BI170" i="16"/>
  <c r="BL170" i="16" s="1"/>
  <c r="BK173" i="16"/>
  <c r="BN173" i="16" s="1"/>
  <c r="BI180" i="16"/>
  <c r="BL180" i="16" s="1"/>
  <c r="BK183" i="16"/>
  <c r="BN183" i="16" s="1"/>
  <c r="BI190" i="16"/>
  <c r="BL190" i="16" s="1"/>
  <c r="BK193" i="16"/>
  <c r="BN193" i="16" s="1"/>
  <c r="BI200" i="16"/>
  <c r="BL200" i="16" s="1"/>
  <c r="BK203" i="16"/>
  <c r="BN203" i="16" s="1"/>
  <c r="BI210" i="16"/>
  <c r="BL210" i="16" s="1"/>
  <c r="BK213" i="16"/>
  <c r="BN213" i="16" s="1"/>
  <c r="BI220" i="16"/>
  <c r="BL220" i="16" s="1"/>
  <c r="BK223" i="16"/>
  <c r="BN223" i="16" s="1"/>
  <c r="BI230" i="16"/>
  <c r="BL230" i="16" s="1"/>
  <c r="BK233" i="16"/>
  <c r="BN233" i="16" s="1"/>
  <c r="BJ10" i="16"/>
  <c r="BM10" i="16" s="1"/>
  <c r="BJ20" i="16"/>
  <c r="BM20" i="16" s="1"/>
  <c r="BJ30" i="16"/>
  <c r="BM30" i="16" s="1"/>
  <c r="BJ40" i="16"/>
  <c r="BM40" i="16" s="1"/>
  <c r="BJ50" i="16"/>
  <c r="BM50" i="16" s="1"/>
  <c r="BJ60" i="16"/>
  <c r="BM60" i="16" s="1"/>
  <c r="BJ70" i="16"/>
  <c r="BM70" i="16" s="1"/>
  <c r="BJ80" i="16"/>
  <c r="BM80" i="16" s="1"/>
  <c r="BJ90" i="16"/>
  <c r="BM90" i="16" s="1"/>
  <c r="BJ100" i="16"/>
  <c r="BM100" i="16" s="1"/>
  <c r="BJ110" i="16"/>
  <c r="BM110" i="16" s="1"/>
  <c r="BJ120" i="16"/>
  <c r="BM120" i="16" s="1"/>
  <c r="BJ130" i="16"/>
  <c r="BM130" i="16" s="1"/>
  <c r="BJ140" i="16"/>
  <c r="BM140" i="16" s="1"/>
  <c r="BJ150" i="16"/>
  <c r="BM150" i="16" s="1"/>
  <c r="BJ160" i="16"/>
  <c r="BM160" i="16" s="1"/>
  <c r="BJ170" i="16"/>
  <c r="BM170" i="16" s="1"/>
  <c r="BJ180" i="16"/>
  <c r="BM180" i="16" s="1"/>
  <c r="BJ190" i="16"/>
  <c r="BM190" i="16" s="1"/>
  <c r="BJ200" i="16"/>
  <c r="BM200" i="16" s="1"/>
  <c r="BJ210" i="16"/>
  <c r="BM210" i="16" s="1"/>
  <c r="BJ220" i="16"/>
  <c r="BM220" i="16" s="1"/>
  <c r="BJ230" i="16"/>
  <c r="BM230" i="16" s="1"/>
  <c r="BI7" i="16"/>
  <c r="BL7" i="16" s="1"/>
  <c r="BK10" i="16"/>
  <c r="BN10" i="16" s="1"/>
  <c r="BI17" i="16"/>
  <c r="BL17" i="16" s="1"/>
  <c r="BK20" i="16"/>
  <c r="BI27" i="16"/>
  <c r="BL27" i="16" s="1"/>
  <c r="BK30" i="16"/>
  <c r="BN30" i="16" s="1"/>
  <c r="BI37" i="16"/>
  <c r="BL37" i="16" s="1"/>
  <c r="BK40" i="16"/>
  <c r="BN40" i="16" s="1"/>
  <c r="BI47" i="16"/>
  <c r="BK50" i="16"/>
  <c r="BI57" i="16"/>
  <c r="BL57" i="16" s="1"/>
  <c r="BK60" i="16"/>
  <c r="BN60" i="16" s="1"/>
  <c r="BI67" i="16"/>
  <c r="BL67" i="16" s="1"/>
  <c r="BK70" i="16"/>
  <c r="BN70" i="16" s="1"/>
  <c r="BI77" i="16"/>
  <c r="BK80" i="16"/>
  <c r="BI87" i="16"/>
  <c r="BL87" i="16" s="1"/>
  <c r="BK90" i="16"/>
  <c r="BI97" i="16"/>
  <c r="BL97" i="16" s="1"/>
  <c r="BK100" i="16"/>
  <c r="BN100" i="16" s="1"/>
  <c r="BI107" i="16"/>
  <c r="BL107" i="16" s="1"/>
  <c r="BK110" i="16"/>
  <c r="BN110" i="16" s="1"/>
  <c r="BI117" i="16"/>
  <c r="BL117" i="16" s="1"/>
  <c r="BK120" i="16"/>
  <c r="BI127" i="16"/>
  <c r="BL127" i="16" s="1"/>
  <c r="BK130" i="16"/>
  <c r="BN130" i="16" s="1"/>
  <c r="BI137" i="16"/>
  <c r="BL137" i="16" s="1"/>
  <c r="BK140" i="16"/>
  <c r="BN140" i="16" s="1"/>
  <c r="BI147" i="16"/>
  <c r="BK150" i="16"/>
  <c r="BI157" i="16"/>
  <c r="BL157" i="16" s="1"/>
  <c r="BK160" i="16"/>
  <c r="BN160" i="16" s="1"/>
  <c r="BI167" i="16"/>
  <c r="BL167" i="16" s="1"/>
  <c r="BK170" i="16"/>
  <c r="BN170" i="16" s="1"/>
  <c r="BI177" i="16"/>
  <c r="BK180" i="16"/>
  <c r="BI187" i="16"/>
  <c r="BL187" i="16" s="1"/>
  <c r="BK190" i="16"/>
  <c r="BI197" i="16"/>
  <c r="BL197" i="16" s="1"/>
  <c r="BK200" i="16"/>
  <c r="BN200" i="16" s="1"/>
  <c r="BI207" i="16"/>
  <c r="BL207" i="16" s="1"/>
  <c r="BK210" i="16"/>
  <c r="BN210" i="16" s="1"/>
  <c r="BI217" i="16"/>
  <c r="BL217" i="16" s="1"/>
  <c r="BK220" i="16"/>
  <c r="BI227" i="16"/>
  <c r="BL227" i="16" s="1"/>
  <c r="BK230" i="16"/>
  <c r="BN230" i="16" s="1"/>
  <c r="BI237" i="16"/>
  <c r="BL237" i="16" s="1"/>
  <c r="BJ7" i="16"/>
  <c r="BM7" i="16" s="1"/>
  <c r="BJ17" i="16"/>
  <c r="BJ27" i="16"/>
  <c r="BJ37" i="16"/>
  <c r="BM37" i="16" s="1"/>
  <c r="BJ47" i="16"/>
  <c r="BM47" i="16" s="1"/>
  <c r="BJ57" i="16"/>
  <c r="BM57" i="16" s="1"/>
  <c r="BJ67" i="16"/>
  <c r="BM67" i="16" s="1"/>
  <c r="BJ77" i="16"/>
  <c r="BJ87" i="16"/>
  <c r="BJ97" i="16"/>
  <c r="BM97" i="16" s="1"/>
  <c r="BJ107" i="16"/>
  <c r="BJ117" i="16"/>
  <c r="BM117" i="16" s="1"/>
  <c r="BJ127" i="16"/>
  <c r="BM127" i="16" s="1"/>
  <c r="BJ137" i="16"/>
  <c r="BM137" i="16" s="1"/>
  <c r="BJ147" i="16"/>
  <c r="BM147" i="16" s="1"/>
  <c r="BJ157" i="16"/>
  <c r="BM157" i="16" s="1"/>
  <c r="BJ167" i="16"/>
  <c r="BJ177" i="16"/>
  <c r="BM177" i="16" s="1"/>
  <c r="BJ187" i="16"/>
  <c r="BM187" i="16" s="1"/>
  <c r="BJ197" i="16"/>
  <c r="BM197" i="16" s="1"/>
  <c r="BJ207" i="16"/>
  <c r="BM207" i="16" s="1"/>
  <c r="BJ217" i="16"/>
  <c r="BJ227" i="16"/>
  <c r="BJ237" i="16"/>
  <c r="BM237" i="16" s="1"/>
  <c r="BK7" i="16"/>
  <c r="BN7" i="16" s="1"/>
  <c r="BI14" i="16"/>
  <c r="BL14" i="16" s="1"/>
  <c r="BK17" i="16"/>
  <c r="BN17" i="16" s="1"/>
  <c r="BI24" i="16"/>
  <c r="BK27" i="16"/>
  <c r="BI34" i="16"/>
  <c r="BL34" i="16" s="1"/>
  <c r="BK37" i="16"/>
  <c r="BI44" i="16"/>
  <c r="BL44" i="16" s="1"/>
  <c r="BK47" i="16"/>
  <c r="BN47" i="16" s="1"/>
  <c r="BI54" i="16"/>
  <c r="BL54" i="16" s="1"/>
  <c r="BK57" i="16"/>
  <c r="BN57" i="16" s="1"/>
  <c r="BI64" i="16"/>
  <c r="BL64" i="16" s="1"/>
  <c r="BK67" i="16"/>
  <c r="BI74" i="16"/>
  <c r="BL74" i="16" s="1"/>
  <c r="BK77" i="16"/>
  <c r="BN77" i="16" s="1"/>
  <c r="BI84" i="16"/>
  <c r="BL84" i="16" s="1"/>
  <c r="BK87" i="16"/>
  <c r="BN87" i="16" s="1"/>
  <c r="BI94" i="16"/>
  <c r="BK97" i="16"/>
  <c r="BI104" i="16"/>
  <c r="BL104" i="16" s="1"/>
  <c r="BK107" i="16"/>
  <c r="BN107" i="16" s="1"/>
  <c r="BI114" i="16"/>
  <c r="BL114" i="16" s="1"/>
  <c r="BK117" i="16"/>
  <c r="BN117" i="16" s="1"/>
  <c r="BI124" i="16"/>
  <c r="BK127" i="16"/>
  <c r="BI134" i="16"/>
  <c r="BL134" i="16" s="1"/>
  <c r="BK137" i="16"/>
  <c r="BI144" i="16"/>
  <c r="BL144" i="16" s="1"/>
  <c r="BK147" i="16"/>
  <c r="BN147" i="16" s="1"/>
  <c r="BI154" i="16"/>
  <c r="BL154" i="16" s="1"/>
  <c r="BK157" i="16"/>
  <c r="BN157" i="16" s="1"/>
  <c r="BI164" i="16"/>
  <c r="BL164" i="16" s="1"/>
  <c r="BK167" i="16"/>
  <c r="BI174" i="16"/>
  <c r="BL174" i="16" s="1"/>
  <c r="BK177" i="16"/>
  <c r="BN177" i="16" s="1"/>
  <c r="BI184" i="16"/>
  <c r="BL184" i="16" s="1"/>
  <c r="BK187" i="16"/>
  <c r="BN187" i="16" s="1"/>
  <c r="BI194" i="16"/>
  <c r="BK197" i="16"/>
  <c r="BI204" i="16"/>
  <c r="BL204" i="16" s="1"/>
  <c r="BK207" i="16"/>
  <c r="BN207" i="16" s="1"/>
  <c r="BI214" i="16"/>
  <c r="BL214" i="16" s="1"/>
  <c r="BK217" i="16"/>
  <c r="BN217" i="16" s="1"/>
  <c r="BI224" i="16"/>
  <c r="BK227" i="16"/>
  <c r="BI234" i="16"/>
  <c r="BL234" i="16" s="1"/>
  <c r="BK237" i="16"/>
  <c r="BJ14" i="16"/>
  <c r="BM14" i="16" s="1"/>
  <c r="BJ24" i="16"/>
  <c r="BM24" i="16" s="1"/>
  <c r="BJ34" i="16"/>
  <c r="BM34" i="16" s="1"/>
  <c r="BJ44" i="16"/>
  <c r="BM44" i="16" s="1"/>
  <c r="BJ54" i="16"/>
  <c r="BM54" i="16" s="1"/>
  <c r="BJ64" i="16"/>
  <c r="BJ74" i="16"/>
  <c r="BM74" i="16" s="1"/>
  <c r="BJ84" i="16"/>
  <c r="BM84" i="16" s="1"/>
  <c r="BJ94" i="16"/>
  <c r="BM94" i="16" s="1"/>
  <c r="BJ104" i="16"/>
  <c r="BM104" i="16" s="1"/>
  <c r="BJ114" i="16"/>
  <c r="BJ124" i="16"/>
  <c r="BJ134" i="16"/>
  <c r="BM134" i="16" s="1"/>
  <c r="BJ144" i="16"/>
  <c r="BM144" i="16" s="1"/>
  <c r="BJ154" i="16"/>
  <c r="BM154" i="16" s="1"/>
  <c r="BJ164" i="16"/>
  <c r="BM164" i="16" s="1"/>
  <c r="BJ174" i="16"/>
  <c r="BJ184" i="16"/>
  <c r="BJ194" i="16"/>
  <c r="BM194" i="16" s="1"/>
  <c r="BJ204" i="16"/>
  <c r="BJ214" i="16"/>
  <c r="BM214" i="16" s="1"/>
  <c r="BJ224" i="16"/>
  <c r="BM224" i="16" s="1"/>
  <c r="BJ234" i="16"/>
  <c r="BM234" i="16" s="1"/>
  <c r="BE4" i="16"/>
  <c r="BI11" i="16"/>
  <c r="BL11" i="16" s="1"/>
  <c r="BK14" i="16"/>
  <c r="BI21" i="16"/>
  <c r="BL21" i="16" s="1"/>
  <c r="BK24" i="16"/>
  <c r="BN24" i="16" s="1"/>
  <c r="BI31" i="16"/>
  <c r="BL31" i="16" s="1"/>
  <c r="BK34" i="16"/>
  <c r="BN34" i="16" s="1"/>
  <c r="BI41" i="16"/>
  <c r="BL41" i="16" s="1"/>
  <c r="BK44" i="16"/>
  <c r="BI51" i="16"/>
  <c r="BK54" i="16"/>
  <c r="BN54" i="16" s="1"/>
  <c r="BI61" i="16"/>
  <c r="BL61" i="16" s="1"/>
  <c r="BK64" i="16"/>
  <c r="BN64" i="16" s="1"/>
  <c r="BI71" i="16"/>
  <c r="BL71" i="16" s="1"/>
  <c r="BK74" i="16"/>
  <c r="BI81" i="16"/>
  <c r="BK84" i="16"/>
  <c r="BN84" i="16" s="1"/>
  <c r="BI91" i="16"/>
  <c r="BL91" i="16" s="1"/>
  <c r="BK94" i="16"/>
  <c r="BN94" i="16" s="1"/>
  <c r="BI101" i="16"/>
  <c r="BL101" i="16" s="1"/>
  <c r="BK104" i="16"/>
  <c r="BN104" i="16" s="1"/>
  <c r="BI111" i="16"/>
  <c r="BL111" i="16" s="1"/>
  <c r="BK114" i="16"/>
  <c r="BI121" i="16"/>
  <c r="BL121" i="16" s="1"/>
  <c r="BK124" i="16"/>
  <c r="BN124" i="16" s="1"/>
  <c r="BI131" i="16"/>
  <c r="BL131" i="16" s="1"/>
  <c r="BK134" i="16"/>
  <c r="BN134" i="16" s="1"/>
  <c r="BI141" i="16"/>
  <c r="BL141" i="16" s="1"/>
  <c r="BK144" i="16"/>
  <c r="BI151" i="16"/>
  <c r="BK154" i="16"/>
  <c r="BN154" i="16" s="1"/>
  <c r="BI161" i="16"/>
  <c r="BL161" i="16" s="1"/>
  <c r="BK164" i="16"/>
  <c r="BN164" i="16" s="1"/>
  <c r="BI171" i="16"/>
  <c r="BL171" i="16" s="1"/>
  <c r="BK174" i="16"/>
  <c r="BI181" i="16"/>
  <c r="BK184" i="16"/>
  <c r="BN184" i="16" s="1"/>
  <c r="BI191" i="16"/>
  <c r="BL191" i="16" s="1"/>
  <c r="BK194" i="16"/>
  <c r="BN194" i="16" s="1"/>
  <c r="BI201" i="16"/>
  <c r="BL201" i="16" s="1"/>
  <c r="BK204" i="16"/>
  <c r="BN204" i="16" s="1"/>
  <c r="BI211" i="16"/>
  <c r="BL211" i="16" s="1"/>
  <c r="BK214" i="16"/>
  <c r="BI221" i="16"/>
  <c r="BL221" i="16" s="1"/>
  <c r="BK224" i="16"/>
  <c r="BN224" i="16" s="1"/>
  <c r="BI231" i="16"/>
  <c r="BL231" i="16" s="1"/>
  <c r="BK234" i="16"/>
  <c r="BN234" i="16" s="1"/>
  <c r="BJ11" i="16"/>
  <c r="BJ21" i="16"/>
  <c r="BJ31" i="16"/>
  <c r="BJ41" i="16"/>
  <c r="BM41" i="16" s="1"/>
  <c r="BJ51" i="16"/>
  <c r="BM51" i="16" s="1"/>
  <c r="BJ61" i="16"/>
  <c r="BJ71" i="16"/>
  <c r="BM71" i="16" s="1"/>
  <c r="BJ81" i="16"/>
  <c r="BJ91" i="16"/>
  <c r="BJ101" i="16"/>
  <c r="BM101" i="16" s="1"/>
  <c r="BJ111" i="16"/>
  <c r="BM111" i="16" s="1"/>
  <c r="BJ121" i="16"/>
  <c r="BM121" i="16" s="1"/>
  <c r="BJ131" i="16"/>
  <c r="BM131" i="16" s="1"/>
  <c r="BJ141" i="16"/>
  <c r="BM141" i="16" s="1"/>
  <c r="BJ151" i="16"/>
  <c r="BJ161" i="16"/>
  <c r="BM161" i="16" s="1"/>
  <c r="BJ171" i="16"/>
  <c r="BM171" i="16" s="1"/>
  <c r="BJ181" i="16"/>
  <c r="BM181" i="16" s="1"/>
  <c r="BJ191" i="16"/>
  <c r="BM191" i="16" s="1"/>
  <c r="BJ201" i="16"/>
  <c r="BM201" i="16" s="1"/>
  <c r="BJ211" i="16"/>
  <c r="BJ221" i="16"/>
  <c r="BJ231" i="16"/>
  <c r="BI8" i="16"/>
  <c r="BL8" i="16" s="1"/>
  <c r="BK11" i="16"/>
  <c r="BI18" i="16"/>
  <c r="BK21" i="16"/>
  <c r="BN21" i="16" s="1"/>
  <c r="BI28" i="16"/>
  <c r="BK31" i="16"/>
  <c r="BN31" i="16" s="1"/>
  <c r="BI38" i="16"/>
  <c r="BL38" i="16" s="1"/>
  <c r="BK41" i="16"/>
  <c r="BN41" i="16" s="1"/>
  <c r="BI48" i="16"/>
  <c r="BL48" i="16" s="1"/>
  <c r="BK51" i="16"/>
  <c r="BN51" i="16" s="1"/>
  <c r="BI58" i="16"/>
  <c r="BK61" i="16"/>
  <c r="BN61" i="16" s="1"/>
  <c r="BI68" i="16"/>
  <c r="BL68" i="16" s="1"/>
  <c r="BK71" i="16"/>
  <c r="BI78" i="16"/>
  <c r="BL78" i="16" s="1"/>
  <c r="BK81" i="16"/>
  <c r="BN81" i="16" s="1"/>
  <c r="BI88" i="16"/>
  <c r="BL88" i="16" s="1"/>
  <c r="BK91" i="16"/>
  <c r="BN91" i="16" s="1"/>
  <c r="BI98" i="16"/>
  <c r="BK101" i="16"/>
  <c r="BN102" i="16" s="1"/>
  <c r="BI108" i="16"/>
  <c r="BL108" i="16" s="1"/>
  <c r="BK111" i="16"/>
  <c r="BI118" i="16"/>
  <c r="BK121" i="16"/>
  <c r="BN121" i="16" s="1"/>
  <c r="BI128" i="16"/>
  <c r="BK131" i="16"/>
  <c r="BN131" i="16" s="1"/>
  <c r="BI138" i="16"/>
  <c r="BL138" i="16" s="1"/>
  <c r="BK141" i="16"/>
  <c r="BN141" i="16" s="1"/>
  <c r="BI148" i="16"/>
  <c r="BL148" i="16" s="1"/>
  <c r="BK151" i="16"/>
  <c r="BN151" i="16" s="1"/>
  <c r="BI158" i="16"/>
  <c r="BK161" i="16"/>
  <c r="BN161" i="16" s="1"/>
  <c r="BI168" i="16"/>
  <c r="BL168" i="16" s="1"/>
  <c r="BK171" i="16"/>
  <c r="BI178" i="16"/>
  <c r="BL178" i="16" s="1"/>
  <c r="BK181" i="16"/>
  <c r="BN181" i="16" s="1"/>
  <c r="BI188" i="16"/>
  <c r="BL188" i="16" s="1"/>
  <c r="BK191" i="16"/>
  <c r="BN191" i="16" s="1"/>
  <c r="BI198" i="16"/>
  <c r="BK201" i="16"/>
  <c r="BI208" i="16"/>
  <c r="BL208" i="16" s="1"/>
  <c r="BK211" i="16"/>
  <c r="BI218" i="16"/>
  <c r="BK221" i="16"/>
  <c r="BN221" i="16" s="1"/>
  <c r="BI228" i="16"/>
  <c r="BK231" i="16"/>
  <c r="BN231" i="16" s="1"/>
  <c r="BI238" i="16"/>
  <c r="BL238" i="16" s="1"/>
  <c r="BK4" i="16"/>
  <c r="BJ8" i="16"/>
  <c r="BM8" i="16" s="1"/>
  <c r="BJ18" i="16"/>
  <c r="BM18" i="16" s="1"/>
  <c r="BJ28" i="16"/>
  <c r="BM28" i="16" s="1"/>
  <c r="BJ38" i="16"/>
  <c r="BM38" i="16" s="1"/>
  <c r="BJ48" i="16"/>
  <c r="BM48" i="16" s="1"/>
  <c r="BJ58" i="16"/>
  <c r="BM59" i="16" s="1"/>
  <c r="BJ68" i="16"/>
  <c r="BM68" i="16" s="1"/>
  <c r="BJ78" i="16"/>
  <c r="BM78" i="16" s="1"/>
  <c r="BJ88" i="16"/>
  <c r="BJ98" i="16"/>
  <c r="BM98" i="16" s="1"/>
  <c r="BJ108" i="16"/>
  <c r="BM108" i="16" s="1"/>
  <c r="BJ118" i="16"/>
  <c r="BJ128" i="16"/>
  <c r="BJ138" i="16"/>
  <c r="BJ148" i="16"/>
  <c r="BJ158" i="16"/>
  <c r="BJ168" i="16"/>
  <c r="BM168" i="16" s="1"/>
  <c r="BJ178" i="16"/>
  <c r="BM178" i="16" s="1"/>
  <c r="BJ188" i="16"/>
  <c r="BM188" i="16" s="1"/>
  <c r="BJ198" i="16"/>
  <c r="BM198" i="16" s="1"/>
  <c r="BJ208" i="16"/>
  <c r="BM208" i="16" s="1"/>
  <c r="BJ218" i="16"/>
  <c r="BM218" i="16" s="1"/>
  <c r="BJ228" i="16"/>
  <c r="BM228" i="16" s="1"/>
  <c r="BJ238" i="16"/>
  <c r="BM238" i="16" s="1"/>
  <c r="BI5" i="16"/>
  <c r="BL5" i="16" s="1"/>
  <c r="BK8" i="16"/>
  <c r="BI15" i="16"/>
  <c r="BL15" i="16" s="1"/>
  <c r="BK18" i="16"/>
  <c r="BN18" i="16" s="1"/>
  <c r="BI25" i="16"/>
  <c r="BK28" i="16"/>
  <c r="BN28" i="16" s="1"/>
  <c r="BI35" i="16"/>
  <c r="BL35" i="16" s="1"/>
  <c r="BK38" i="16"/>
  <c r="BN38" i="16" s="1"/>
  <c r="BI45" i="16"/>
  <c r="BK48" i="16"/>
  <c r="BI55" i="16"/>
  <c r="BK58" i="16"/>
  <c r="BI65" i="16"/>
  <c r="BK68" i="16"/>
  <c r="BN68" i="16" s="1"/>
  <c r="BI75" i="16"/>
  <c r="BL75" i="16" s="1"/>
  <c r="BK78" i="16"/>
  <c r="BN78" i="16" s="1"/>
  <c r="BI85" i="16"/>
  <c r="BL85" i="16" s="1"/>
  <c r="BK88" i="16"/>
  <c r="BN88" i="16" s="1"/>
  <c r="BI95" i="16"/>
  <c r="BK98" i="16"/>
  <c r="BN98" i="16" s="1"/>
  <c r="BI105" i="16"/>
  <c r="BL105" i="16" s="1"/>
  <c r="BK108" i="16"/>
  <c r="BI115" i="16"/>
  <c r="BL115" i="16" s="1"/>
  <c r="BK118" i="16"/>
  <c r="BN118" i="16" s="1"/>
  <c r="BI125" i="16"/>
  <c r="BK128" i="16"/>
  <c r="BN128" i="16" s="1"/>
  <c r="BI135" i="16"/>
  <c r="BL135" i="16" s="1"/>
  <c r="BK138" i="16"/>
  <c r="BN138" i="16" s="1"/>
  <c r="BI145" i="16"/>
  <c r="BK148" i="16"/>
  <c r="BI155" i="16"/>
  <c r="BK158" i="16"/>
  <c r="BI165" i="16"/>
  <c r="BK168" i="16"/>
  <c r="BN168" i="16" s="1"/>
  <c r="BI175" i="16"/>
  <c r="BL175" i="16" s="1"/>
  <c r="BK178" i="16"/>
  <c r="BN178" i="16" s="1"/>
  <c r="BI185" i="16"/>
  <c r="BL185" i="16" s="1"/>
  <c r="BK188" i="16"/>
  <c r="BN188" i="16" s="1"/>
  <c r="BI195" i="16"/>
  <c r="BK198" i="16"/>
  <c r="BN198" i="16" s="1"/>
  <c r="BI205" i="16"/>
  <c r="BL205" i="16" s="1"/>
  <c r="BK208" i="16"/>
  <c r="BI215" i="16"/>
  <c r="BL215" i="16" s="1"/>
  <c r="BK218" i="16"/>
  <c r="BN218" i="16" s="1"/>
  <c r="BI225" i="16"/>
  <c r="BK228" i="16"/>
  <c r="BN228" i="16" s="1"/>
  <c r="BI235" i="16"/>
  <c r="BL235" i="16" s="1"/>
  <c r="BK238" i="16"/>
  <c r="BN238" i="16" s="1"/>
  <c r="BJ5" i="16"/>
  <c r="BM5" i="16" s="1"/>
  <c r="BJ15" i="16"/>
  <c r="BJ25" i="16"/>
  <c r="BJ35" i="16"/>
  <c r="BJ45" i="16"/>
  <c r="BJ55" i="16"/>
  <c r="BM55" i="16" s="1"/>
  <c r="BJ65" i="16"/>
  <c r="BM65" i="16" s="1"/>
  <c r="BJ75" i="16"/>
  <c r="BM75" i="16" s="1"/>
  <c r="BJ85" i="16"/>
  <c r="BM85" i="16" s="1"/>
  <c r="BJ95" i="16"/>
  <c r="BM95" i="16" s="1"/>
  <c r="BJ105" i="16"/>
  <c r="BJ115" i="16"/>
  <c r="BM115" i="16" s="1"/>
  <c r="BJ125" i="16"/>
  <c r="BM125" i="16" s="1"/>
  <c r="BJ135" i="16"/>
  <c r="BJ145" i="16"/>
  <c r="BM145" i="16" s="1"/>
  <c r="BJ155" i="16"/>
  <c r="BM155" i="16" s="1"/>
  <c r="BJ165" i="16"/>
  <c r="BJ175" i="16"/>
  <c r="BM175" i="16" s="1"/>
  <c r="BJ185" i="16"/>
  <c r="BM185" i="16" s="1"/>
  <c r="BJ195" i="16"/>
  <c r="BM195" i="16" s="1"/>
  <c r="BJ205" i="16"/>
  <c r="BM205" i="16" s="1"/>
  <c r="BJ215" i="16"/>
  <c r="BJ225" i="16"/>
  <c r="BJ235" i="16"/>
  <c r="BK5" i="16"/>
  <c r="BI12" i="16"/>
  <c r="BL12" i="16" s="1"/>
  <c r="BK15" i="16"/>
  <c r="BN15" i="16" s="1"/>
  <c r="BI22" i="16"/>
  <c r="BL22" i="16" s="1"/>
  <c r="BK25" i="16"/>
  <c r="BN25" i="16" s="1"/>
  <c r="BI32" i="16"/>
  <c r="BL32" i="16" s="1"/>
  <c r="BK35" i="16"/>
  <c r="BI42" i="16"/>
  <c r="BL42" i="16" s="1"/>
  <c r="BK45" i="16"/>
  <c r="BN45" i="16" s="1"/>
  <c r="BI52" i="16"/>
  <c r="BK55" i="16"/>
  <c r="BN55" i="16" s="1"/>
  <c r="BI62" i="16"/>
  <c r="BL62" i="16" s="1"/>
  <c r="BK65" i="16"/>
  <c r="BI72" i="16"/>
  <c r="BL72" i="16" s="1"/>
  <c r="BK75" i="16"/>
  <c r="BN75" i="16" s="1"/>
  <c r="BI82" i="16"/>
  <c r="BL82" i="16" s="1"/>
  <c r="BK85" i="16"/>
  <c r="BN85" i="16" s="1"/>
  <c r="BI92" i="16"/>
  <c r="BK95" i="16"/>
  <c r="BI102" i="16"/>
  <c r="BK105" i="16"/>
  <c r="BI112" i="16"/>
  <c r="BL112" i="16" s="1"/>
  <c r="BK115" i="16"/>
  <c r="BN115" i="16" s="1"/>
  <c r="BI122" i="16"/>
  <c r="BL122" i="16" s="1"/>
  <c r="BK125" i="16"/>
  <c r="BN125" i="16" s="1"/>
  <c r="BI132" i="16"/>
  <c r="BL132" i="16" s="1"/>
  <c r="BK135" i="16"/>
  <c r="BI142" i="16"/>
  <c r="BL142" i="16" s="1"/>
  <c r="BK145" i="16"/>
  <c r="BN145" i="16" s="1"/>
  <c r="BI152" i="16"/>
  <c r="BK155" i="16"/>
  <c r="BN155" i="16" s="1"/>
  <c r="BI162" i="16"/>
  <c r="BL162" i="16" s="1"/>
  <c r="BK165" i="16"/>
  <c r="BI172" i="16"/>
  <c r="BL172" i="16" s="1"/>
  <c r="BK175" i="16"/>
  <c r="BN175" i="16" s="1"/>
  <c r="BI182" i="16"/>
  <c r="BL182" i="16" s="1"/>
  <c r="BK185" i="16"/>
  <c r="BN185" i="16" s="1"/>
  <c r="BI192" i="16"/>
  <c r="BK195" i="16"/>
  <c r="BI202" i="16"/>
  <c r="BK205" i="16"/>
  <c r="BI212" i="16"/>
  <c r="BL212" i="16" s="1"/>
  <c r="BK215" i="16"/>
  <c r="BN215" i="16" s="1"/>
  <c r="BI222" i="16"/>
  <c r="BL222" i="16" s="1"/>
  <c r="BK225" i="16"/>
  <c r="BN225" i="16" s="1"/>
  <c r="BI232" i="16"/>
  <c r="BL232" i="16" s="1"/>
  <c r="BK235" i="16"/>
  <c r="BJ12" i="16"/>
  <c r="BM12" i="16" s="1"/>
  <c r="BJ22" i="16"/>
  <c r="BM22" i="16" s="1"/>
  <c r="BJ32" i="16"/>
  <c r="BJ42" i="16"/>
  <c r="BM42" i="16" s="1"/>
  <c r="BJ52" i="16"/>
  <c r="BM52" i="16" s="1"/>
  <c r="BJ62" i="16"/>
  <c r="BJ72" i="16"/>
  <c r="BM72" i="16" s="1"/>
  <c r="BJ82" i="16"/>
  <c r="BM82" i="16" s="1"/>
  <c r="BJ92" i="16"/>
  <c r="BM92" i="16" s="1"/>
  <c r="BJ102" i="16"/>
  <c r="BJ112" i="16"/>
  <c r="BJ122" i="16"/>
  <c r="BJ132" i="16"/>
  <c r="BJ142" i="16"/>
  <c r="BJ152" i="16"/>
  <c r="BM152" i="16" s="1"/>
  <c r="BJ162" i="16"/>
  <c r="BM162" i="16" s="1"/>
  <c r="BJ172" i="16"/>
  <c r="BM172" i="16" s="1"/>
  <c r="BJ182" i="16"/>
  <c r="BM182" i="16" s="1"/>
  <c r="BJ192" i="16"/>
  <c r="BM192" i="16" s="1"/>
  <c r="BJ202" i="16"/>
  <c r="BJ212" i="16"/>
  <c r="BM212" i="16" s="1"/>
  <c r="BJ222" i="16"/>
  <c r="BM222" i="16" s="1"/>
  <c r="AR51" i="13"/>
  <c r="N5" i="13"/>
  <c r="U5" i="13"/>
  <c r="V5" i="13"/>
  <c r="O5" i="13"/>
  <c r="P5" i="13"/>
  <c r="Q5" i="13"/>
  <c r="R5" i="13"/>
  <c r="S5" i="13"/>
  <c r="T5" i="13"/>
  <c r="AR24" i="13"/>
  <c r="AR102" i="13"/>
  <c r="AR15" i="13"/>
  <c r="AR35" i="13"/>
  <c r="AR45" i="13"/>
  <c r="AH110" i="13"/>
  <c r="AS110" i="13" s="1"/>
  <c r="AH90" i="13"/>
  <c r="AS90" i="13" s="1"/>
  <c r="AH105" i="13"/>
  <c r="AS105" i="13" s="1"/>
  <c r="AH85" i="13"/>
  <c r="AS85" i="13" s="1"/>
  <c r="AH116" i="13"/>
  <c r="AS116" i="13" s="1"/>
  <c r="AH96" i="13"/>
  <c r="AS96" i="13" s="1"/>
  <c r="AH118" i="13"/>
  <c r="AS118" i="13" s="1"/>
  <c r="AH98" i="13"/>
  <c r="AS98" i="13" s="1"/>
  <c r="AH109" i="13"/>
  <c r="AH89" i="13"/>
  <c r="AS89" i="13" s="1"/>
  <c r="AH120" i="13"/>
  <c r="AS120" i="13" s="1"/>
  <c r="AH100" i="13"/>
  <c r="AS100" i="13" s="1"/>
  <c r="AH102" i="13"/>
  <c r="AS102" i="13" s="1"/>
  <c r="AH82" i="13"/>
  <c r="AS82" i="13" s="1"/>
  <c r="AH111" i="13"/>
  <c r="AS111" i="13" s="1"/>
  <c r="AH119" i="13"/>
  <c r="AS119" i="13" s="1"/>
  <c r="AH101" i="13"/>
  <c r="AS101" i="13" s="1"/>
  <c r="AH67" i="13"/>
  <c r="AS67" i="13" s="1"/>
  <c r="AH47" i="13"/>
  <c r="AS47" i="13" s="1"/>
  <c r="AH84" i="13"/>
  <c r="AS84" i="13" s="1"/>
  <c r="AH78" i="13"/>
  <c r="AH58" i="13"/>
  <c r="AS58" i="13" s="1"/>
  <c r="AH117" i="13"/>
  <c r="AS117" i="13" s="1"/>
  <c r="AH108" i="13"/>
  <c r="AS108" i="13" s="1"/>
  <c r="AH99" i="13"/>
  <c r="AS99" i="13" s="1"/>
  <c r="AH83" i="13"/>
  <c r="AS83" i="13" s="1"/>
  <c r="AH62" i="13"/>
  <c r="AS62" i="13" s="1"/>
  <c r="AH73" i="13"/>
  <c r="AS73" i="13" s="1"/>
  <c r="AH53" i="13"/>
  <c r="AS53" i="13" s="1"/>
  <c r="AH115" i="13"/>
  <c r="AS115" i="13" s="1"/>
  <c r="AH75" i="13"/>
  <c r="AS75" i="13" s="1"/>
  <c r="AH107" i="13"/>
  <c r="AS107" i="13" s="1"/>
  <c r="AH106" i="13"/>
  <c r="AS106" i="13" s="1"/>
  <c r="AH77" i="13"/>
  <c r="AS77" i="13" s="1"/>
  <c r="AH57" i="13"/>
  <c r="AS57" i="13" s="1"/>
  <c r="AH114" i="13"/>
  <c r="AS114" i="13" s="1"/>
  <c r="AH97" i="13"/>
  <c r="AS97" i="13" s="1"/>
  <c r="AH68" i="13"/>
  <c r="AS68" i="13" s="1"/>
  <c r="AH48" i="13"/>
  <c r="AS48" i="13" s="1"/>
  <c r="AH60" i="13"/>
  <c r="AS60" i="13" s="1"/>
  <c r="AH59" i="13"/>
  <c r="AS59" i="13" s="1"/>
  <c r="AH52" i="13"/>
  <c r="AS52" i="13" s="1"/>
  <c r="AH27" i="13"/>
  <c r="AS27" i="13" s="1"/>
  <c r="AH5" i="13"/>
  <c r="AS5" i="13" s="1"/>
  <c r="AH38" i="13"/>
  <c r="AS38" i="13" s="1"/>
  <c r="AH18" i="13"/>
  <c r="AS18" i="13" s="1"/>
  <c r="AH76" i="13"/>
  <c r="AS76" i="13" s="1"/>
  <c r="AH46" i="13"/>
  <c r="AS46" i="13" s="1"/>
  <c r="AH29" i="13"/>
  <c r="AS29" i="13" s="1"/>
  <c r="AH40" i="13"/>
  <c r="AS40" i="13" s="1"/>
  <c r="AH20" i="13"/>
  <c r="AS20" i="13" s="1"/>
  <c r="AH93" i="13"/>
  <c r="AS93" i="13" s="1"/>
  <c r="AH92" i="13"/>
  <c r="AS92" i="13" s="1"/>
  <c r="AH91" i="13"/>
  <c r="AS91" i="13" s="1"/>
  <c r="AH31" i="13"/>
  <c r="AS31" i="13" s="1"/>
  <c r="AH11" i="13"/>
  <c r="AS11" i="13" s="1"/>
  <c r="AH112" i="13"/>
  <c r="AS112" i="13" s="1"/>
  <c r="AH103" i="13"/>
  <c r="AS103" i="13" s="1"/>
  <c r="AH95" i="13"/>
  <c r="AS95" i="13" s="1"/>
  <c r="AH66" i="13"/>
  <c r="AS66" i="13" s="1"/>
  <c r="AH51" i="13"/>
  <c r="AS51" i="13" s="1"/>
  <c r="AH42" i="13"/>
  <c r="AS42" i="13" s="1"/>
  <c r="AH22" i="13"/>
  <c r="AS22" i="13" s="1"/>
  <c r="AH6" i="13"/>
  <c r="AS6" i="13" s="1"/>
  <c r="AH104" i="13"/>
  <c r="AS104" i="13" s="1"/>
  <c r="AH94" i="13"/>
  <c r="AH74" i="13"/>
  <c r="AS74" i="13" s="1"/>
  <c r="AH45" i="13"/>
  <c r="AS45" i="13" s="1"/>
  <c r="AH33" i="13"/>
  <c r="AS33" i="13" s="1"/>
  <c r="AH13" i="13"/>
  <c r="AS13" i="13" s="1"/>
  <c r="AH9" i="13"/>
  <c r="AS9" i="13" s="1"/>
  <c r="AH50" i="13"/>
  <c r="AS50" i="13" s="1"/>
  <c r="AH24" i="13"/>
  <c r="AS24" i="13" s="1"/>
  <c r="AH65" i="13"/>
  <c r="AS65" i="13" s="1"/>
  <c r="AH44" i="13"/>
  <c r="AS44" i="13" s="1"/>
  <c r="AH35" i="13"/>
  <c r="AS35" i="13" s="1"/>
  <c r="AH15" i="13"/>
  <c r="AS15" i="13" s="1"/>
  <c r="AH113" i="13"/>
  <c r="AH81" i="13"/>
  <c r="AS81" i="13" s="1"/>
  <c r="AH72" i="13"/>
  <c r="AS72" i="13" s="1"/>
  <c r="AH56" i="13"/>
  <c r="AS56" i="13" s="1"/>
  <c r="AH26" i="13"/>
  <c r="AS26" i="13" s="1"/>
  <c r="AH64" i="13"/>
  <c r="AS64" i="13" s="1"/>
  <c r="AH37" i="13"/>
  <c r="AS37" i="13" s="1"/>
  <c r="AH17" i="13"/>
  <c r="AS17" i="13" s="1"/>
  <c r="AH7" i="13"/>
  <c r="AS7" i="13" s="1"/>
  <c r="AH86" i="13"/>
  <c r="AS86" i="13" s="1"/>
  <c r="AH63" i="13"/>
  <c r="AS63" i="13" s="1"/>
  <c r="AH49" i="13"/>
  <c r="AS49" i="13" s="1"/>
  <c r="AH28" i="13"/>
  <c r="AS28" i="13" s="1"/>
  <c r="AH121" i="13"/>
  <c r="AS121" i="13" s="1"/>
  <c r="AH39" i="13"/>
  <c r="AS39" i="13" s="1"/>
  <c r="AH19" i="13"/>
  <c r="AS19" i="13" s="1"/>
  <c r="AH80" i="13"/>
  <c r="AS80" i="13" s="1"/>
  <c r="AH79" i="13"/>
  <c r="AS79" i="13" s="1"/>
  <c r="AH71" i="13"/>
  <c r="AS71" i="13" s="1"/>
  <c r="AH55" i="13"/>
  <c r="AS55" i="13" s="1"/>
  <c r="AH30" i="13"/>
  <c r="AS30" i="13" s="1"/>
  <c r="AH87" i="13"/>
  <c r="AS87" i="13" s="1"/>
  <c r="AH70" i="13"/>
  <c r="AS70" i="13" s="1"/>
  <c r="AH41" i="13"/>
  <c r="AS41" i="13" s="1"/>
  <c r="AH21" i="13"/>
  <c r="AS21" i="13" s="1"/>
  <c r="AH88" i="13"/>
  <c r="AS88" i="13" s="1"/>
  <c r="AH54" i="13"/>
  <c r="AS54" i="13" s="1"/>
  <c r="AH32" i="13"/>
  <c r="AS32" i="13" s="1"/>
  <c r="AH12" i="13"/>
  <c r="AS12" i="13" s="1"/>
  <c r="AH8" i="13"/>
  <c r="AS8" i="13" s="1"/>
  <c r="AH61" i="13"/>
  <c r="AS61" i="13" s="1"/>
  <c r="AH43" i="13"/>
  <c r="AS43" i="13" s="1"/>
  <c r="AH23" i="13"/>
  <c r="AS23" i="13" s="1"/>
  <c r="AH69" i="13"/>
  <c r="AS69" i="13" s="1"/>
  <c r="AH34" i="13"/>
  <c r="AS34" i="13" s="1"/>
  <c r="AH14" i="13"/>
  <c r="AS14" i="13" s="1"/>
  <c r="AH10" i="13"/>
  <c r="AS10" i="13" s="1"/>
  <c r="AI3" i="13"/>
  <c r="AH36" i="13"/>
  <c r="AS36" i="13" s="1"/>
  <c r="AH16" i="13"/>
  <c r="AS16" i="13" s="1"/>
  <c r="AG1" i="13"/>
  <c r="AY2" i="13" s="1"/>
  <c r="AH25" i="13"/>
  <c r="AS25" i="13" s="1"/>
  <c r="AR26" i="13"/>
  <c r="AR74" i="13"/>
  <c r="AR94" i="13"/>
  <c r="AR9" i="13"/>
  <c r="AR13" i="13"/>
  <c r="AR33" i="13"/>
  <c r="AR46" i="13"/>
  <c r="AR111" i="13"/>
  <c r="AR6" i="13"/>
  <c r="AR22" i="13"/>
  <c r="AR42" i="13"/>
  <c r="AR59" i="13"/>
  <c r="AR11" i="13"/>
  <c r="AR31" i="13"/>
  <c r="AR76" i="13"/>
  <c r="AR98" i="13"/>
  <c r="AR20" i="13"/>
  <c r="AR40" i="13"/>
  <c r="AR101" i="13"/>
  <c r="AR29" i="13"/>
  <c r="AR60" i="13"/>
  <c r="AR18" i="13"/>
  <c r="AR38" i="13"/>
  <c r="AR53" i="13"/>
  <c r="AR61" i="13"/>
  <c r="AR5" i="13"/>
  <c r="AR27" i="13"/>
  <c r="AR16" i="13"/>
  <c r="AR36" i="13"/>
  <c r="AR69" i="13"/>
  <c r="AR70" i="13"/>
  <c r="AR84" i="13"/>
  <c r="AR87" i="13"/>
  <c r="AR25" i="13"/>
  <c r="AR62" i="13"/>
  <c r="AR79" i="13"/>
  <c r="AR120" i="13"/>
  <c r="AR100" i="13"/>
  <c r="AR115" i="13"/>
  <c r="AR95" i="13"/>
  <c r="AR106" i="13"/>
  <c r="AR86" i="13"/>
  <c r="AR108" i="13"/>
  <c r="AR88" i="13"/>
  <c r="AR119" i="13"/>
  <c r="AR99" i="13"/>
  <c r="AR110" i="13"/>
  <c r="AR90" i="13"/>
  <c r="AR112" i="13"/>
  <c r="AR92" i="13"/>
  <c r="AR118" i="13"/>
  <c r="AS109" i="13"/>
  <c r="AR117" i="13"/>
  <c r="AR109" i="13"/>
  <c r="AR116" i="13"/>
  <c r="AR77" i="13"/>
  <c r="AR57" i="13"/>
  <c r="AR82" i="13"/>
  <c r="AR68" i="13"/>
  <c r="AR48" i="13"/>
  <c r="AR114" i="13"/>
  <c r="AR107" i="13"/>
  <c r="AR121" i="13"/>
  <c r="AR105" i="13"/>
  <c r="AR97" i="13"/>
  <c r="AR89" i="13"/>
  <c r="AR72" i="13"/>
  <c r="AR52" i="13"/>
  <c r="AR63" i="13"/>
  <c r="AS113" i="13"/>
  <c r="AR113" i="13"/>
  <c r="AS94" i="13"/>
  <c r="AR65" i="13"/>
  <c r="AR103" i="13"/>
  <c r="AR104" i="13"/>
  <c r="AS78" i="13"/>
  <c r="AR67" i="13"/>
  <c r="AR47" i="13"/>
  <c r="AR78" i="13"/>
  <c r="AR58" i="13"/>
  <c r="AR10" i="13"/>
  <c r="AR14" i="13"/>
  <c r="AR34" i="13"/>
  <c r="AR54" i="13"/>
  <c r="AR55" i="13"/>
  <c r="AR23" i="13"/>
  <c r="AR43" i="13"/>
  <c r="AR83" i="13"/>
  <c r="AR96" i="13"/>
  <c r="AR8" i="13"/>
  <c r="AR12" i="13"/>
  <c r="AR32" i="13"/>
  <c r="AR71" i="13"/>
  <c r="AR80" i="13"/>
  <c r="AR85" i="13"/>
  <c r="AR21" i="13"/>
  <c r="AR41" i="13"/>
  <c r="AR64" i="13"/>
  <c r="AR81" i="13"/>
  <c r="AR30" i="13"/>
  <c r="AR49" i="13"/>
  <c r="AR19" i="13"/>
  <c r="AR39" i="13"/>
  <c r="AR44" i="13"/>
  <c r="AR73" i="13"/>
  <c r="AR28" i="13"/>
  <c r="AR50" i="13"/>
  <c r="AR56" i="13"/>
  <c r="AR91" i="13"/>
  <c r="AR7" i="13"/>
  <c r="AR17" i="13"/>
  <c r="AR37" i="13"/>
  <c r="AR66" i="13"/>
  <c r="AR75" i="13"/>
  <c r="AR93" i="13"/>
  <c r="AB84" i="2"/>
  <c r="AA1" i="2"/>
  <c r="AS2" i="2" s="1"/>
  <c r="AB179" i="2"/>
  <c r="AB228" i="2"/>
  <c r="AB139" i="2"/>
  <c r="AC3" i="2"/>
  <c r="AC206" i="2" s="1"/>
  <c r="AB208" i="2"/>
  <c r="AB239" i="2"/>
  <c r="AB188" i="2"/>
  <c r="AB219" i="2"/>
  <c r="AB146" i="2"/>
  <c r="AB199" i="2"/>
  <c r="C234" i="4"/>
  <c r="C214" i="4"/>
  <c r="AB237" i="2"/>
  <c r="AB217" i="2"/>
  <c r="AB197" i="2"/>
  <c r="AB177" i="2"/>
  <c r="AB44" i="2"/>
  <c r="AB226" i="2"/>
  <c r="AB206" i="2"/>
  <c r="AB186" i="2"/>
  <c r="AB164" i="2"/>
  <c r="AB124" i="2"/>
  <c r="AB235" i="2"/>
  <c r="AC224" i="2"/>
  <c r="AB215" i="2"/>
  <c r="AB195" i="2"/>
  <c r="AB171" i="2"/>
  <c r="AB142" i="2"/>
  <c r="AB131" i="2"/>
  <c r="AB224" i="2"/>
  <c r="AB204" i="2"/>
  <c r="AB184" i="2"/>
  <c r="AB233" i="2"/>
  <c r="AB213" i="2"/>
  <c r="AB193" i="2"/>
  <c r="AB138" i="2"/>
  <c r="AB99" i="2"/>
  <c r="AB91" i="2"/>
  <c r="AB222" i="2"/>
  <c r="AB202" i="2"/>
  <c r="AB182" i="2"/>
  <c r="AB152" i="2"/>
  <c r="AC141" i="2"/>
  <c r="AB112" i="2"/>
  <c r="AB104" i="2"/>
  <c r="AB231" i="2"/>
  <c r="AB211" i="2"/>
  <c r="AB191" i="2"/>
  <c r="AB141" i="2"/>
  <c r="AC130" i="2"/>
  <c r="AC80" i="2"/>
  <c r="AC229" i="2"/>
  <c r="AB220" i="2"/>
  <c r="AB200" i="2"/>
  <c r="AB180" i="2"/>
  <c r="AB170" i="2"/>
  <c r="AB130" i="2"/>
  <c r="AB5" i="2"/>
  <c r="AB229" i="2"/>
  <c r="AC218" i="2"/>
  <c r="AB209" i="2"/>
  <c r="AB189" i="2"/>
  <c r="AB159" i="2"/>
  <c r="AB119" i="2"/>
  <c r="AB238" i="2"/>
  <c r="AB218" i="2"/>
  <c r="AC207" i="2"/>
  <c r="AB198" i="2"/>
  <c r="AC187" i="2"/>
  <c r="AB178" i="2"/>
  <c r="AB166" i="2"/>
  <c r="AB126" i="2"/>
  <c r="AB227" i="2"/>
  <c r="AC216" i="2"/>
  <c r="AB207" i="2"/>
  <c r="AC196" i="2"/>
  <c r="AB187" i="2"/>
  <c r="AB64" i="2"/>
  <c r="AB24" i="2"/>
  <c r="AB236" i="2"/>
  <c r="AC225" i="2"/>
  <c r="AB216" i="2"/>
  <c r="AB196" i="2"/>
  <c r="AB176" i="2"/>
  <c r="AC173" i="2"/>
  <c r="AB144" i="2"/>
  <c r="AC111" i="2"/>
  <c r="AB225" i="2"/>
  <c r="AC214" i="2"/>
  <c r="AB205" i="2"/>
  <c r="AB185" i="2"/>
  <c r="AB162" i="2"/>
  <c r="AB151" i="2"/>
  <c r="AB122" i="2"/>
  <c r="AB111" i="2"/>
  <c r="AB234" i="2"/>
  <c r="AB214" i="2"/>
  <c r="AB194" i="2"/>
  <c r="AC183" i="2"/>
  <c r="AC147" i="2"/>
  <c r="AB223" i="2"/>
  <c r="AB203" i="2"/>
  <c r="AC192" i="2"/>
  <c r="AB183" i="2"/>
  <c r="AB158" i="2"/>
  <c r="AB118" i="2"/>
  <c r="AB102" i="2"/>
  <c r="AB232" i="2"/>
  <c r="AB212" i="2"/>
  <c r="AB192" i="2"/>
  <c r="AC181" i="2"/>
  <c r="AB172" i="2"/>
  <c r="AB15" i="2"/>
  <c r="AB35" i="2"/>
  <c r="AB55" i="2"/>
  <c r="AB75" i="2"/>
  <c r="AB95" i="2"/>
  <c r="AB115" i="2"/>
  <c r="AB135" i="2"/>
  <c r="AB155" i="2"/>
  <c r="AB175" i="2"/>
  <c r="AB6" i="2"/>
  <c r="AB26" i="2"/>
  <c r="AB46" i="2"/>
  <c r="AB66" i="2"/>
  <c r="AB86" i="2"/>
  <c r="AB106" i="2"/>
  <c r="AB17" i="2"/>
  <c r="AB37" i="2"/>
  <c r="AB57" i="2"/>
  <c r="AB77" i="2"/>
  <c r="AB97" i="2"/>
  <c r="AB117" i="2"/>
  <c r="AB137" i="2"/>
  <c r="AB157" i="2"/>
  <c r="AB8" i="2"/>
  <c r="AB28" i="2"/>
  <c r="AB48" i="2"/>
  <c r="AB68" i="2"/>
  <c r="AB88" i="2"/>
  <c r="AB108" i="2"/>
  <c r="AB128" i="2"/>
  <c r="AB148" i="2"/>
  <c r="AB168" i="2"/>
  <c r="AB19" i="2"/>
  <c r="AB39" i="2"/>
  <c r="AB59" i="2"/>
  <c r="AB79" i="2"/>
  <c r="AB10" i="2"/>
  <c r="AB30" i="2"/>
  <c r="AB50" i="2"/>
  <c r="AB70" i="2"/>
  <c r="AB90" i="2"/>
  <c r="AB21" i="2"/>
  <c r="AB41" i="2"/>
  <c r="AB61" i="2"/>
  <c r="AB81" i="2"/>
  <c r="AB101" i="2"/>
  <c r="AB12" i="2"/>
  <c r="AB32" i="2"/>
  <c r="AB52" i="2"/>
  <c r="AB72" i="2"/>
  <c r="AB92" i="2"/>
  <c r="AB23" i="2"/>
  <c r="AB43" i="2"/>
  <c r="AB63" i="2"/>
  <c r="AB83" i="2"/>
  <c r="AB103" i="2"/>
  <c r="AB123" i="2"/>
  <c r="AB143" i="2"/>
  <c r="AB163" i="2"/>
  <c r="AB14" i="2"/>
  <c r="AB34" i="2"/>
  <c r="AB54" i="2"/>
  <c r="AB74" i="2"/>
  <c r="AB94" i="2"/>
  <c r="AB114" i="2"/>
  <c r="AB134" i="2"/>
  <c r="AB154" i="2"/>
  <c r="AB174" i="2"/>
  <c r="AB25" i="2"/>
  <c r="AB45" i="2"/>
  <c r="AB65" i="2"/>
  <c r="AB85" i="2"/>
  <c r="AB105" i="2"/>
  <c r="AB125" i="2"/>
  <c r="AB145" i="2"/>
  <c r="AB165" i="2"/>
  <c r="AB16" i="2"/>
  <c r="AB36" i="2"/>
  <c r="AB56" i="2"/>
  <c r="AB76" i="2"/>
  <c r="AB96" i="2"/>
  <c r="AB116" i="2"/>
  <c r="AB136" i="2"/>
  <c r="AB156" i="2"/>
  <c r="AB7" i="2"/>
  <c r="AB27" i="2"/>
  <c r="AB47" i="2"/>
  <c r="AB67" i="2"/>
  <c r="AB87" i="2"/>
  <c r="AB107" i="2"/>
  <c r="AB127" i="2"/>
  <c r="AB147" i="2"/>
  <c r="AB167" i="2"/>
  <c r="AB18" i="2"/>
  <c r="AB38" i="2"/>
  <c r="AB58" i="2"/>
  <c r="AB78" i="2"/>
  <c r="AB98" i="2"/>
  <c r="AB9" i="2"/>
  <c r="AB29" i="2"/>
  <c r="AB49" i="2"/>
  <c r="AB69" i="2"/>
  <c r="AB89" i="2"/>
  <c r="AB109" i="2"/>
  <c r="AB129" i="2"/>
  <c r="AB149" i="2"/>
  <c r="AB169" i="2"/>
  <c r="AB20" i="2"/>
  <c r="AB40" i="2"/>
  <c r="AB60" i="2"/>
  <c r="AB80" i="2"/>
  <c r="AB100" i="2"/>
  <c r="AB120" i="2"/>
  <c r="AB140" i="2"/>
  <c r="AB160" i="2"/>
  <c r="AB11" i="2"/>
  <c r="AB31" i="2"/>
  <c r="AB51" i="2"/>
  <c r="AB71" i="2"/>
  <c r="AB22" i="2"/>
  <c r="AB42" i="2"/>
  <c r="AB62" i="2"/>
  <c r="AB82" i="2"/>
  <c r="AB13" i="2"/>
  <c r="AB33" i="2"/>
  <c r="AB53" i="2"/>
  <c r="AB73" i="2"/>
  <c r="AB93" i="2"/>
  <c r="AB113" i="2"/>
  <c r="AB133" i="2"/>
  <c r="AB153" i="2"/>
  <c r="AB173" i="2"/>
  <c r="AB221" i="2"/>
  <c r="AC210" i="2"/>
  <c r="AB201" i="2"/>
  <c r="AB181" i="2"/>
  <c r="AB161" i="2"/>
  <c r="AB121" i="2"/>
  <c r="AC110" i="2"/>
  <c r="AC73" i="2"/>
  <c r="AC15" i="2"/>
  <c r="AC6" i="2"/>
  <c r="AC26" i="2"/>
  <c r="AC37" i="2"/>
  <c r="AC57" i="2"/>
  <c r="AC97" i="2"/>
  <c r="AC117" i="2"/>
  <c r="AC28" i="2"/>
  <c r="AC19" i="2"/>
  <c r="AC79" i="2"/>
  <c r="AC70" i="2"/>
  <c r="AC90" i="2"/>
  <c r="AC41" i="2"/>
  <c r="AC32" i="2"/>
  <c r="AC132" i="2"/>
  <c r="AC23" i="2"/>
  <c r="AC143" i="2"/>
  <c r="AC74" i="2"/>
  <c r="AC134" i="2"/>
  <c r="AC45" i="2"/>
  <c r="AC65" i="2"/>
  <c r="AC85" i="2"/>
  <c r="AC105" i="2"/>
  <c r="AC16" i="2"/>
  <c r="AC76" i="2"/>
  <c r="AC136" i="2"/>
  <c r="AC67" i="2"/>
  <c r="AC87" i="2"/>
  <c r="AC38" i="2"/>
  <c r="AC29" i="2"/>
  <c r="AC49" i="2"/>
  <c r="AC69" i="2"/>
  <c r="AC51" i="2"/>
  <c r="AC42" i="2"/>
  <c r="AC62" i="2"/>
  <c r="AC102" i="2"/>
  <c r="AC162" i="2"/>
  <c r="AC239" i="2"/>
  <c r="AB230" i="2"/>
  <c r="AC219" i="2"/>
  <c r="AB210" i="2"/>
  <c r="AB190" i="2"/>
  <c r="AC179" i="2"/>
  <c r="AB150" i="2"/>
  <c r="AC139" i="2"/>
  <c r="AB110" i="2"/>
  <c r="J2" i="2"/>
  <c r="I2" i="2"/>
  <c r="P1" i="2"/>
  <c r="A234" i="3"/>
  <c r="P2" i="2"/>
  <c r="O2" i="2"/>
  <c r="N2" i="2"/>
  <c r="M2" i="2"/>
  <c r="L2" i="2"/>
  <c r="K2" i="2"/>
  <c r="A233" i="3"/>
  <c r="O1" i="2"/>
  <c r="B207" i="3"/>
  <c r="N1" i="2"/>
  <c r="A206" i="3"/>
  <c r="M1" i="2"/>
  <c r="C120" i="3"/>
  <c r="L1" i="2"/>
  <c r="A118" i="3"/>
  <c r="K1" i="2"/>
  <c r="B31" i="3"/>
  <c r="J1" i="2"/>
  <c r="B25" i="3"/>
  <c r="I1" i="2"/>
  <c r="H1" i="2"/>
  <c r="H2" i="2"/>
  <c r="C231" i="3"/>
  <c r="B204" i="3"/>
  <c r="B111" i="3"/>
  <c r="C18" i="3"/>
  <c r="C229" i="3"/>
  <c r="A203" i="3"/>
  <c r="C104" i="3"/>
  <c r="A18" i="3"/>
  <c r="B229" i="3"/>
  <c r="A199" i="3"/>
  <c r="A103" i="3"/>
  <c r="C9" i="3"/>
  <c r="B227" i="3"/>
  <c r="C184" i="3"/>
  <c r="C98" i="3"/>
  <c r="C5" i="3"/>
  <c r="A226" i="3"/>
  <c r="A183" i="3"/>
  <c r="A94" i="3"/>
  <c r="A3" i="3"/>
  <c r="B224" i="3"/>
  <c r="C178" i="3"/>
  <c r="B91" i="3"/>
  <c r="A223" i="3"/>
  <c r="A174" i="3"/>
  <c r="A83" i="3"/>
  <c r="C222" i="3"/>
  <c r="B171" i="3"/>
  <c r="C78" i="3"/>
  <c r="C221" i="3"/>
  <c r="A163" i="3"/>
  <c r="B76" i="3"/>
  <c r="C220" i="3"/>
  <c r="A158" i="3"/>
  <c r="B72" i="3"/>
  <c r="A218" i="3"/>
  <c r="B156" i="3"/>
  <c r="C64" i="3"/>
  <c r="B216" i="3"/>
  <c r="B147" i="3"/>
  <c r="A63" i="3"/>
  <c r="A216" i="3"/>
  <c r="A143" i="3"/>
  <c r="C58" i="3"/>
  <c r="C106" i="7"/>
  <c r="A214" i="3"/>
  <c r="C138" i="3"/>
  <c r="A58" i="3"/>
  <c r="A213" i="3"/>
  <c r="A138" i="3"/>
  <c r="B51" i="3"/>
  <c r="C211" i="3"/>
  <c r="B131" i="3"/>
  <c r="A43" i="3"/>
  <c r="B236" i="3"/>
  <c r="C209" i="3"/>
  <c r="C129" i="3"/>
  <c r="A39" i="3"/>
  <c r="A236" i="3"/>
  <c r="B209" i="3"/>
  <c r="A123" i="3"/>
  <c r="A38" i="3"/>
  <c r="B42" i="4"/>
  <c r="A42" i="3"/>
  <c r="C136" i="4"/>
  <c r="C136" i="3"/>
  <c r="A41" i="6"/>
  <c r="B41" i="5"/>
  <c r="B229" i="8"/>
  <c r="A229" i="7"/>
  <c r="A200" i="8"/>
  <c r="B200" i="7"/>
  <c r="A229" i="6"/>
  <c r="B229" i="5"/>
  <c r="B220" i="8"/>
  <c r="A220" i="7"/>
  <c r="C233" i="8"/>
  <c r="C233" i="7"/>
  <c r="C224" i="6"/>
  <c r="C224" i="5"/>
  <c r="B211" i="8"/>
  <c r="A211" i="7"/>
  <c r="A202" i="8"/>
  <c r="B202" i="7"/>
  <c r="C193" i="8"/>
  <c r="C193" i="7"/>
  <c r="A182" i="8"/>
  <c r="B182" i="7"/>
  <c r="C173" i="8"/>
  <c r="C173" i="7"/>
  <c r="B167" i="4"/>
  <c r="A167" i="3"/>
  <c r="A158" i="4"/>
  <c r="B158" i="3"/>
  <c r="B149" i="6"/>
  <c r="A149" i="5"/>
  <c r="C135" i="4"/>
  <c r="C135" i="3"/>
  <c r="A102" i="8"/>
  <c r="B102" i="7"/>
  <c r="B233" i="8"/>
  <c r="A233" i="7"/>
  <c r="A224" i="8"/>
  <c r="B224" i="7"/>
  <c r="B222" i="5"/>
  <c r="A222" i="6"/>
  <c r="B213" i="8"/>
  <c r="A213" i="7"/>
  <c r="B211" i="6"/>
  <c r="A211" i="5"/>
  <c r="C206" i="5"/>
  <c r="C206" i="6"/>
  <c r="B202" i="5"/>
  <c r="A202" i="6"/>
  <c r="A200" i="4"/>
  <c r="B200" i="3"/>
  <c r="C195" i="8"/>
  <c r="C195" i="7"/>
  <c r="B191" i="6"/>
  <c r="A191" i="5"/>
  <c r="C186" i="5"/>
  <c r="C186" i="6"/>
  <c r="B182" i="5"/>
  <c r="A182" i="6"/>
  <c r="C177" i="4"/>
  <c r="C177" i="3"/>
  <c r="B173" i="8"/>
  <c r="A173" i="7"/>
  <c r="B169" i="4"/>
  <c r="A169" i="3"/>
  <c r="C166" i="5"/>
  <c r="C166" i="6"/>
  <c r="B162" i="5"/>
  <c r="A162" i="6"/>
  <c r="A160" i="4"/>
  <c r="B160" i="3"/>
  <c r="C155" i="8"/>
  <c r="C155" i="7"/>
  <c r="B151" i="6"/>
  <c r="A151" i="5"/>
  <c r="C146" i="5"/>
  <c r="C146" i="6"/>
  <c r="B142" i="5"/>
  <c r="A142" i="6"/>
  <c r="B133" i="8"/>
  <c r="A133" i="7"/>
  <c r="B102" i="5"/>
  <c r="A102" i="6"/>
  <c r="C237" i="6"/>
  <c r="C237" i="5"/>
  <c r="B235" i="7"/>
  <c r="A235" i="8"/>
  <c r="A233" i="6"/>
  <c r="B233" i="5"/>
  <c r="C226" i="8"/>
  <c r="C226" i="7"/>
  <c r="B224" i="8"/>
  <c r="A224" i="7"/>
  <c r="A222" i="5"/>
  <c r="B222" i="6"/>
  <c r="C217" i="6"/>
  <c r="C217" i="5"/>
  <c r="B215" i="7"/>
  <c r="A215" i="8"/>
  <c r="A213" i="6"/>
  <c r="B213" i="5"/>
  <c r="C206" i="8"/>
  <c r="C206" i="7"/>
  <c r="A204" i="7"/>
  <c r="B204" i="8"/>
  <c r="A202" i="5"/>
  <c r="B202" i="6"/>
  <c r="B200" i="4"/>
  <c r="A200" i="3"/>
  <c r="C197" i="5"/>
  <c r="C197" i="6"/>
  <c r="B195" i="7"/>
  <c r="A195" i="8"/>
  <c r="A193" i="6"/>
  <c r="B193" i="5"/>
  <c r="C188" i="4"/>
  <c r="C188" i="3"/>
  <c r="C186" i="8"/>
  <c r="C186" i="7"/>
  <c r="B184" i="8"/>
  <c r="A184" i="7"/>
  <c r="A182" i="5"/>
  <c r="B182" i="6"/>
  <c r="B180" i="4"/>
  <c r="A180" i="3"/>
  <c r="C177" i="5"/>
  <c r="C177" i="6"/>
  <c r="B175" i="7"/>
  <c r="A175" i="8"/>
  <c r="B173" i="5"/>
  <c r="A173" i="6"/>
  <c r="C168" i="4"/>
  <c r="C168" i="3"/>
  <c r="C166" i="8"/>
  <c r="C166" i="7"/>
  <c r="A164" i="7"/>
  <c r="B164" i="8"/>
  <c r="A162" i="5"/>
  <c r="B162" i="6"/>
  <c r="B160" i="4"/>
  <c r="A160" i="3"/>
  <c r="C157" i="5"/>
  <c r="C157" i="6"/>
  <c r="B155" i="7"/>
  <c r="A155" i="8"/>
  <c r="A153" i="6"/>
  <c r="B153" i="5"/>
  <c r="C148" i="4"/>
  <c r="C148" i="3"/>
  <c r="B144" i="8"/>
  <c r="A144" i="7"/>
  <c r="A142" i="5"/>
  <c r="B142" i="6"/>
  <c r="B140" i="4"/>
  <c r="A140" i="3"/>
  <c r="C137" i="5"/>
  <c r="C137" i="6"/>
  <c r="B135" i="7"/>
  <c r="A135" i="8"/>
  <c r="A133" i="6"/>
  <c r="B133" i="5"/>
  <c r="C128" i="4"/>
  <c r="C128" i="3"/>
  <c r="C126" i="8"/>
  <c r="C126" i="7"/>
  <c r="A124" i="7"/>
  <c r="B124" i="8"/>
  <c r="B122" i="6"/>
  <c r="A122" i="5"/>
  <c r="B120" i="4"/>
  <c r="A120" i="3"/>
  <c r="C117" i="5"/>
  <c r="C117" i="6"/>
  <c r="B115" i="7"/>
  <c r="A115" i="8"/>
  <c r="B113" i="5"/>
  <c r="A113" i="6"/>
  <c r="C108" i="4"/>
  <c r="C108" i="3"/>
  <c r="B104" i="8"/>
  <c r="A104" i="7"/>
  <c r="A102" i="5"/>
  <c r="B102" i="6"/>
  <c r="B100" i="4"/>
  <c r="A100" i="3"/>
  <c r="C97" i="5"/>
  <c r="C97" i="6"/>
  <c r="B95" i="7"/>
  <c r="A95" i="8"/>
  <c r="A93" i="6"/>
  <c r="B93" i="5"/>
  <c r="C88" i="4"/>
  <c r="C88" i="3"/>
  <c r="C86" i="8"/>
  <c r="C86" i="7"/>
  <c r="A84" i="7"/>
  <c r="B84" i="8"/>
  <c r="A82" i="5"/>
  <c r="B82" i="6"/>
  <c r="B80" i="4"/>
  <c r="A80" i="3"/>
  <c r="C77" i="5"/>
  <c r="C77" i="6"/>
  <c r="B75" i="7"/>
  <c r="A75" i="8"/>
  <c r="A73" i="6"/>
  <c r="B73" i="5"/>
  <c r="C68" i="4"/>
  <c r="C68" i="3"/>
  <c r="C66" i="8"/>
  <c r="C66" i="7"/>
  <c r="B64" i="8"/>
  <c r="A64" i="7"/>
  <c r="A62" i="5"/>
  <c r="B62" i="6"/>
  <c r="B60" i="4"/>
  <c r="A60" i="3"/>
  <c r="C57" i="5"/>
  <c r="C57" i="6"/>
  <c r="A55" i="8"/>
  <c r="B55" i="7"/>
  <c r="A53" i="6"/>
  <c r="B53" i="5"/>
  <c r="C48" i="3"/>
  <c r="C48" i="4"/>
  <c r="C46" i="8"/>
  <c r="C46" i="7"/>
  <c r="B44" i="8"/>
  <c r="A44" i="7"/>
  <c r="A42" i="5"/>
  <c r="B42" i="6"/>
  <c r="B40" i="4"/>
  <c r="A40" i="3"/>
  <c r="C37" i="5"/>
  <c r="C37" i="6"/>
  <c r="A35" i="8"/>
  <c r="B35" i="7"/>
  <c r="A33" i="6"/>
  <c r="B33" i="5"/>
  <c r="C28" i="3"/>
  <c r="C28" i="4"/>
  <c r="C26" i="8"/>
  <c r="C26" i="7"/>
  <c r="B24" i="8"/>
  <c r="A24" i="7"/>
  <c r="A22" i="5"/>
  <c r="B22" i="6"/>
  <c r="B20" i="4"/>
  <c r="A20" i="3"/>
  <c r="C17" i="5"/>
  <c r="C17" i="6"/>
  <c r="B15" i="7"/>
  <c r="A15" i="8"/>
  <c r="A13" i="6"/>
  <c r="B13" i="5"/>
  <c r="C8" i="3"/>
  <c r="C8" i="4"/>
  <c r="C6" i="8"/>
  <c r="C6" i="7"/>
  <c r="B4" i="8"/>
  <c r="A4" i="7"/>
  <c r="C236" i="3"/>
  <c r="A230" i="3"/>
  <c r="B223" i="3"/>
  <c r="C216" i="3"/>
  <c r="A210" i="3"/>
  <c r="B203" i="3"/>
  <c r="B185" i="3"/>
  <c r="C158" i="3"/>
  <c r="A132" i="3"/>
  <c r="B105" i="3"/>
  <c r="A78" i="3"/>
  <c r="C44" i="3"/>
  <c r="B11" i="3"/>
  <c r="C146" i="7"/>
  <c r="A215" i="6"/>
  <c r="B215" i="5"/>
  <c r="B204" i="6"/>
  <c r="A204" i="5"/>
  <c r="C190" i="4"/>
  <c r="C190" i="3"/>
  <c r="C179" i="6"/>
  <c r="C179" i="5"/>
  <c r="C170" i="4"/>
  <c r="C170" i="3"/>
  <c r="C159" i="6"/>
  <c r="C159" i="5"/>
  <c r="A155" i="6"/>
  <c r="B155" i="5"/>
  <c r="B146" i="8"/>
  <c r="A146" i="7"/>
  <c r="C139" i="6"/>
  <c r="C139" i="5"/>
  <c r="A135" i="6"/>
  <c r="B135" i="5"/>
  <c r="B126" i="8"/>
  <c r="A126" i="7"/>
  <c r="C119" i="5"/>
  <c r="C119" i="6"/>
  <c r="A115" i="6"/>
  <c r="B115" i="5"/>
  <c r="C110" i="4"/>
  <c r="C110" i="3"/>
  <c r="B106" i="8"/>
  <c r="A106" i="7"/>
  <c r="C99" i="6"/>
  <c r="C99" i="5"/>
  <c r="A93" i="4"/>
  <c r="B93" i="3"/>
  <c r="C88" i="8"/>
  <c r="C88" i="7"/>
  <c r="B84" i="6"/>
  <c r="A84" i="5"/>
  <c r="C79" i="6"/>
  <c r="C79" i="5"/>
  <c r="A73" i="4"/>
  <c r="B73" i="3"/>
  <c r="B66" i="8"/>
  <c r="A66" i="7"/>
  <c r="C59" i="5"/>
  <c r="C59" i="6"/>
  <c r="C48" i="8"/>
  <c r="C48" i="7"/>
  <c r="C39" i="5"/>
  <c r="C39" i="6"/>
  <c r="A33" i="4"/>
  <c r="B33" i="3"/>
  <c r="C28" i="8"/>
  <c r="C28" i="7"/>
  <c r="B24" i="6"/>
  <c r="A24" i="5"/>
  <c r="C19" i="6"/>
  <c r="C19" i="5"/>
  <c r="A15" i="6"/>
  <c r="B15" i="5"/>
  <c r="C10" i="4"/>
  <c r="C10" i="3"/>
  <c r="C8" i="8"/>
  <c r="C8" i="7"/>
  <c r="B4" i="6"/>
  <c r="A4" i="5"/>
  <c r="B202" i="3"/>
  <c r="B237" i="8"/>
  <c r="A237" i="7"/>
  <c r="B235" i="6"/>
  <c r="A235" i="5"/>
  <c r="C230" i="6"/>
  <c r="C230" i="5"/>
  <c r="A228" i="8"/>
  <c r="B228" i="7"/>
  <c r="A226" i="6"/>
  <c r="B226" i="5"/>
  <c r="C219" i="8"/>
  <c r="C219" i="7"/>
  <c r="B217" i="8"/>
  <c r="A217" i="7"/>
  <c r="B215" i="6"/>
  <c r="A215" i="5"/>
  <c r="C210" i="5"/>
  <c r="C210" i="6"/>
  <c r="A208" i="8"/>
  <c r="B208" i="7"/>
  <c r="A206" i="6"/>
  <c r="B206" i="5"/>
  <c r="C199" i="8"/>
  <c r="C199" i="7"/>
  <c r="B197" i="8"/>
  <c r="A197" i="7"/>
  <c r="B195" i="6"/>
  <c r="A195" i="5"/>
  <c r="B193" i="4"/>
  <c r="A193" i="3"/>
  <c r="C190" i="5"/>
  <c r="C190" i="6"/>
  <c r="A188" i="8"/>
  <c r="B188" i="7"/>
  <c r="A186" i="6"/>
  <c r="B186" i="5"/>
  <c r="A184" i="4"/>
  <c r="B184" i="3"/>
  <c r="C181" i="4"/>
  <c r="C181" i="3"/>
  <c r="C179" i="8"/>
  <c r="C179" i="7"/>
  <c r="B177" i="8"/>
  <c r="A177" i="7"/>
  <c r="B175" i="6"/>
  <c r="A175" i="5"/>
  <c r="B173" i="4"/>
  <c r="A173" i="3"/>
  <c r="C170" i="5"/>
  <c r="C170" i="6"/>
  <c r="A168" i="8"/>
  <c r="B168" i="7"/>
  <c r="A166" i="6"/>
  <c r="B166" i="5"/>
  <c r="A164" i="4"/>
  <c r="B164" i="3"/>
  <c r="C161" i="4"/>
  <c r="C161" i="3"/>
  <c r="C159" i="8"/>
  <c r="C159" i="7"/>
  <c r="B157" i="8"/>
  <c r="A157" i="7"/>
  <c r="B155" i="6"/>
  <c r="A155" i="5"/>
  <c r="B153" i="4"/>
  <c r="A153" i="3"/>
  <c r="C150" i="5"/>
  <c r="C150" i="6"/>
  <c r="A148" i="8"/>
  <c r="B148" i="7"/>
  <c r="A146" i="6"/>
  <c r="B146" i="5"/>
  <c r="A144" i="4"/>
  <c r="B144" i="3"/>
  <c r="C141" i="4"/>
  <c r="C141" i="3"/>
  <c r="C139" i="8"/>
  <c r="C139" i="7"/>
  <c r="B137" i="8"/>
  <c r="A137" i="7"/>
  <c r="B135" i="6"/>
  <c r="A135" i="5"/>
  <c r="A133" i="3"/>
  <c r="B133" i="4"/>
  <c r="C130" i="5"/>
  <c r="C130" i="6"/>
  <c r="A128" i="8"/>
  <c r="B128" i="7"/>
  <c r="A126" i="6"/>
  <c r="B126" i="5"/>
  <c r="A124" i="4"/>
  <c r="B124" i="3"/>
  <c r="C121" i="4"/>
  <c r="C121" i="3"/>
  <c r="C119" i="8"/>
  <c r="C119" i="7"/>
  <c r="B117" i="8"/>
  <c r="A117" i="7"/>
  <c r="B115" i="6"/>
  <c r="A115" i="5"/>
  <c r="A113" i="3"/>
  <c r="B113" i="4"/>
  <c r="C110" i="5"/>
  <c r="C110" i="6"/>
  <c r="A108" i="8"/>
  <c r="B108" i="7"/>
  <c r="A106" i="6"/>
  <c r="B106" i="5"/>
  <c r="A104" i="4"/>
  <c r="B104" i="3"/>
  <c r="C101" i="4"/>
  <c r="C101" i="3"/>
  <c r="C99" i="8"/>
  <c r="C99" i="7"/>
  <c r="B97" i="8"/>
  <c r="A97" i="7"/>
  <c r="B95" i="6"/>
  <c r="A95" i="5"/>
  <c r="B93" i="4"/>
  <c r="A93" i="3"/>
  <c r="C90" i="5"/>
  <c r="C90" i="6"/>
  <c r="A88" i="8"/>
  <c r="B88" i="7"/>
  <c r="A86" i="6"/>
  <c r="B86" i="5"/>
  <c r="A84" i="4"/>
  <c r="B84" i="3"/>
  <c r="C81" i="4"/>
  <c r="C81" i="3"/>
  <c r="C79" i="8"/>
  <c r="C79" i="7"/>
  <c r="B77" i="8"/>
  <c r="A77" i="7"/>
  <c r="B75" i="6"/>
  <c r="A75" i="5"/>
  <c r="B73" i="4"/>
  <c r="A73" i="3"/>
  <c r="C70" i="5"/>
  <c r="C70" i="6"/>
  <c r="A68" i="8"/>
  <c r="B68" i="7"/>
  <c r="A66" i="6"/>
  <c r="B66" i="5"/>
  <c r="A64" i="4"/>
  <c r="B64" i="3"/>
  <c r="C61" i="4"/>
  <c r="C61" i="3"/>
  <c r="C59" i="8"/>
  <c r="C59" i="7"/>
  <c r="B57" i="8"/>
  <c r="A57" i="7"/>
  <c r="B55" i="6"/>
  <c r="A55" i="5"/>
  <c r="B53" i="4"/>
  <c r="A53" i="3"/>
  <c r="C50" i="5"/>
  <c r="C50" i="6"/>
  <c r="A48" i="8"/>
  <c r="B48" i="7"/>
  <c r="A46" i="6"/>
  <c r="B46" i="5"/>
  <c r="A44" i="4"/>
  <c r="B44" i="3"/>
  <c r="C41" i="3"/>
  <c r="C41" i="4"/>
  <c r="C39" i="8"/>
  <c r="C39" i="7"/>
  <c r="B37" i="8"/>
  <c r="A37" i="7"/>
  <c r="B35" i="6"/>
  <c r="A35" i="5"/>
  <c r="B33" i="4"/>
  <c r="A33" i="3"/>
  <c r="C30" i="5"/>
  <c r="C30" i="6"/>
  <c r="A28" i="8"/>
  <c r="B28" i="7"/>
  <c r="A26" i="6"/>
  <c r="B26" i="5"/>
  <c r="A24" i="4"/>
  <c r="B24" i="3"/>
  <c r="C21" i="3"/>
  <c r="C21" i="4"/>
  <c r="C19" i="8"/>
  <c r="C19" i="7"/>
  <c r="B17" i="8"/>
  <c r="A17" i="7"/>
  <c r="B15" i="6"/>
  <c r="A15" i="5"/>
  <c r="B13" i="4"/>
  <c r="A13" i="3"/>
  <c r="C10" i="5"/>
  <c r="C10" i="6"/>
  <c r="A8" i="8"/>
  <c r="B8" i="7"/>
  <c r="A6" i="6"/>
  <c r="B6" i="5"/>
  <c r="A4" i="4"/>
  <c r="B4" i="3"/>
  <c r="C235" i="3"/>
  <c r="A229" i="3"/>
  <c r="B222" i="3"/>
  <c r="C215" i="3"/>
  <c r="A209" i="3"/>
  <c r="C201" i="3"/>
  <c r="C180" i="3"/>
  <c r="A154" i="3"/>
  <c r="B127" i="3"/>
  <c r="C100" i="3"/>
  <c r="A72" i="3"/>
  <c r="C38" i="3"/>
  <c r="B5" i="3"/>
  <c r="B206" i="8"/>
  <c r="A206" i="7"/>
  <c r="A197" i="8"/>
  <c r="B197" i="7"/>
  <c r="B186" i="8"/>
  <c r="A186" i="7"/>
  <c r="A177" i="8"/>
  <c r="B177" i="7"/>
  <c r="A173" i="4"/>
  <c r="B173" i="3"/>
  <c r="B162" i="4"/>
  <c r="A162" i="3"/>
  <c r="A157" i="8"/>
  <c r="B157" i="7"/>
  <c r="A153" i="4"/>
  <c r="B153" i="3"/>
  <c r="B144" i="6"/>
  <c r="A144" i="5"/>
  <c r="B142" i="4"/>
  <c r="A142" i="3"/>
  <c r="A137" i="8"/>
  <c r="B137" i="7"/>
  <c r="C128" i="8"/>
  <c r="C128" i="7"/>
  <c r="B124" i="6"/>
  <c r="A124" i="5"/>
  <c r="B122" i="4"/>
  <c r="A122" i="3"/>
  <c r="A117" i="8"/>
  <c r="B117" i="7"/>
  <c r="A113" i="4"/>
  <c r="B113" i="3"/>
  <c r="C108" i="8"/>
  <c r="C108" i="7"/>
  <c r="B102" i="4"/>
  <c r="A102" i="3"/>
  <c r="A95" i="6"/>
  <c r="B95" i="5"/>
  <c r="C90" i="4"/>
  <c r="C90" i="3"/>
  <c r="B86" i="8"/>
  <c r="A86" i="7"/>
  <c r="B82" i="4"/>
  <c r="A82" i="3"/>
  <c r="A77" i="8"/>
  <c r="B77" i="7"/>
  <c r="C70" i="4"/>
  <c r="C70" i="3"/>
  <c r="C68" i="8"/>
  <c r="C68" i="7"/>
  <c r="B64" i="6"/>
  <c r="A64" i="5"/>
  <c r="B62" i="4"/>
  <c r="A62" i="3"/>
  <c r="A57" i="8"/>
  <c r="B57" i="7"/>
  <c r="A53" i="4"/>
  <c r="B53" i="3"/>
  <c r="B46" i="8"/>
  <c r="A46" i="7"/>
  <c r="B44" i="6"/>
  <c r="A44" i="5"/>
  <c r="B37" i="7"/>
  <c r="A37" i="8"/>
  <c r="A35" i="6"/>
  <c r="B35" i="5"/>
  <c r="C30" i="4"/>
  <c r="C30" i="3"/>
  <c r="B26" i="8"/>
  <c r="A26" i="7"/>
  <c r="B22" i="4"/>
  <c r="A22" i="3"/>
  <c r="A17" i="8"/>
  <c r="B17" i="7"/>
  <c r="A13" i="4"/>
  <c r="B13" i="3"/>
  <c r="B6" i="8"/>
  <c r="A6" i="7"/>
  <c r="A237" i="6"/>
  <c r="B237" i="5"/>
  <c r="C230" i="8"/>
  <c r="C230" i="7"/>
  <c r="B228" i="8"/>
  <c r="A228" i="7"/>
  <c r="B226" i="6"/>
  <c r="A226" i="5"/>
  <c r="C221" i="6"/>
  <c r="C221" i="5"/>
  <c r="B219" i="7"/>
  <c r="A219" i="8"/>
  <c r="A217" i="6"/>
  <c r="B217" i="5"/>
  <c r="C210" i="8"/>
  <c r="C210" i="7"/>
  <c r="B208" i="8"/>
  <c r="A208" i="7"/>
  <c r="B206" i="6"/>
  <c r="A206" i="5"/>
  <c r="C201" i="5"/>
  <c r="C201" i="6"/>
  <c r="A199" i="8"/>
  <c r="B199" i="7"/>
  <c r="A197" i="6"/>
  <c r="B197" i="5"/>
  <c r="A195" i="4"/>
  <c r="B195" i="3"/>
  <c r="C192" i="4"/>
  <c r="C192" i="3"/>
  <c r="C190" i="8"/>
  <c r="C190" i="7"/>
  <c r="B188" i="8"/>
  <c r="A188" i="7"/>
  <c r="B186" i="6"/>
  <c r="A186" i="5"/>
  <c r="B184" i="4"/>
  <c r="A184" i="3"/>
  <c r="C181" i="5"/>
  <c r="C181" i="6"/>
  <c r="B179" i="7"/>
  <c r="A179" i="8"/>
  <c r="A177" i="6"/>
  <c r="B177" i="5"/>
  <c r="A175" i="4"/>
  <c r="B175" i="3"/>
  <c r="C172" i="4"/>
  <c r="C172" i="3"/>
  <c r="C170" i="8"/>
  <c r="C170" i="7"/>
  <c r="B168" i="8"/>
  <c r="A168" i="7"/>
  <c r="B166" i="6"/>
  <c r="A166" i="5"/>
  <c r="B164" i="4"/>
  <c r="A164" i="3"/>
  <c r="C161" i="5"/>
  <c r="C161" i="6"/>
  <c r="A159" i="8"/>
  <c r="B159" i="7"/>
  <c r="A157" i="6"/>
  <c r="B157" i="5"/>
  <c r="A155" i="4"/>
  <c r="B155" i="3"/>
  <c r="C152" i="4"/>
  <c r="C152" i="3"/>
  <c r="C150" i="8"/>
  <c r="C150" i="7"/>
  <c r="B148" i="8"/>
  <c r="A148" i="7"/>
  <c r="B146" i="6"/>
  <c r="A146" i="5"/>
  <c r="B144" i="4"/>
  <c r="A144" i="3"/>
  <c r="C141" i="5"/>
  <c r="C141" i="6"/>
  <c r="B139" i="7"/>
  <c r="A139" i="8"/>
  <c r="A137" i="6"/>
  <c r="B137" i="5"/>
  <c r="A135" i="4"/>
  <c r="B135" i="3"/>
  <c r="C132" i="4"/>
  <c r="C132" i="3"/>
  <c r="C130" i="8"/>
  <c r="C130" i="7"/>
  <c r="B128" i="8"/>
  <c r="A128" i="7"/>
  <c r="B126" i="6"/>
  <c r="A126" i="5"/>
  <c r="B124" i="4"/>
  <c r="A124" i="3"/>
  <c r="C121" i="5"/>
  <c r="C121" i="6"/>
  <c r="A119" i="8"/>
  <c r="B119" i="7"/>
  <c r="A117" i="6"/>
  <c r="B117" i="5"/>
  <c r="A115" i="4"/>
  <c r="B115" i="3"/>
  <c r="C112" i="4"/>
  <c r="C112" i="3"/>
  <c r="C110" i="8"/>
  <c r="C110" i="7"/>
  <c r="B108" i="8"/>
  <c r="A108" i="7"/>
  <c r="B106" i="6"/>
  <c r="A106" i="5"/>
  <c r="B104" i="4"/>
  <c r="A104" i="3"/>
  <c r="C101" i="5"/>
  <c r="C101" i="6"/>
  <c r="B99" i="7"/>
  <c r="A99" i="8"/>
  <c r="A97" i="6"/>
  <c r="B97" i="5"/>
  <c r="A95" i="4"/>
  <c r="B95" i="3"/>
  <c r="C92" i="4"/>
  <c r="C92" i="3"/>
  <c r="C90" i="8"/>
  <c r="C90" i="7"/>
  <c r="B88" i="8"/>
  <c r="A88" i="7"/>
  <c r="B86" i="6"/>
  <c r="A86" i="5"/>
  <c r="B84" i="4"/>
  <c r="A84" i="3"/>
  <c r="C81" i="5"/>
  <c r="C81" i="6"/>
  <c r="A79" i="8"/>
  <c r="B79" i="7"/>
  <c r="A77" i="6"/>
  <c r="B77" i="5"/>
  <c r="A75" i="4"/>
  <c r="B75" i="3"/>
  <c r="C72" i="4"/>
  <c r="C72" i="3"/>
  <c r="C70" i="8"/>
  <c r="C70" i="7"/>
  <c r="B68" i="8"/>
  <c r="A68" i="7"/>
  <c r="B66" i="6"/>
  <c r="A66" i="5"/>
  <c r="B64" i="4"/>
  <c r="A64" i="3"/>
  <c r="C61" i="5"/>
  <c r="C61" i="6"/>
  <c r="A59" i="8"/>
  <c r="B59" i="7"/>
  <c r="A57" i="6"/>
  <c r="B57" i="5"/>
  <c r="A55" i="4"/>
  <c r="B55" i="3"/>
  <c r="C52" i="3"/>
  <c r="C52" i="4"/>
  <c r="C50" i="8"/>
  <c r="C50" i="7"/>
  <c r="B48" i="8"/>
  <c r="A48" i="7"/>
  <c r="B46" i="6"/>
  <c r="A46" i="5"/>
  <c r="B44" i="4"/>
  <c r="A44" i="3"/>
  <c r="C41" i="5"/>
  <c r="C41" i="6"/>
  <c r="A39" i="8"/>
  <c r="B39" i="7"/>
  <c r="A37" i="6"/>
  <c r="B37" i="5"/>
  <c r="A35" i="4"/>
  <c r="B35" i="3"/>
  <c r="C32" i="3"/>
  <c r="C32" i="4"/>
  <c r="C30" i="8"/>
  <c r="C30" i="7"/>
  <c r="B28" i="8"/>
  <c r="A28" i="7"/>
  <c r="B26" i="6"/>
  <c r="A26" i="5"/>
  <c r="B24" i="4"/>
  <c r="A24" i="3"/>
  <c r="C21" i="5"/>
  <c r="C21" i="6"/>
  <c r="A19" i="8"/>
  <c r="B19" i="7"/>
  <c r="A17" i="6"/>
  <c r="B17" i="5"/>
  <c r="A15" i="4"/>
  <c r="B15" i="3"/>
  <c r="C12" i="3"/>
  <c r="C12" i="4"/>
  <c r="C10" i="8"/>
  <c r="C10" i="7"/>
  <c r="B8" i="8"/>
  <c r="A8" i="7"/>
  <c r="B6" i="6"/>
  <c r="A6" i="5"/>
  <c r="B4" i="4"/>
  <c r="A4" i="3"/>
  <c r="B235" i="3"/>
  <c r="C228" i="3"/>
  <c r="A222" i="3"/>
  <c r="B215" i="3"/>
  <c r="C208" i="3"/>
  <c r="A201" i="3"/>
  <c r="A179" i="3"/>
  <c r="B152" i="3"/>
  <c r="C125" i="3"/>
  <c r="A99" i="3"/>
  <c r="B71" i="3"/>
  <c r="C4" i="3"/>
  <c r="C59" i="4"/>
  <c r="C59" i="3"/>
  <c r="C168" i="8"/>
  <c r="C168" i="7"/>
  <c r="C188" i="8"/>
  <c r="C188" i="7"/>
  <c r="A230" i="8"/>
  <c r="B230" i="7"/>
  <c r="C221" i="8"/>
  <c r="C221" i="7"/>
  <c r="B217" i="6"/>
  <c r="A217" i="5"/>
  <c r="C212" i="5"/>
  <c r="C212" i="6"/>
  <c r="A208" i="6"/>
  <c r="B208" i="5"/>
  <c r="B199" i="8"/>
  <c r="A199" i="7"/>
  <c r="B195" i="4"/>
  <c r="A195" i="3"/>
  <c r="A190" i="8"/>
  <c r="B190" i="7"/>
  <c r="A188" i="6"/>
  <c r="B188" i="5"/>
  <c r="C183" i="4"/>
  <c r="C183" i="3"/>
  <c r="B179" i="8"/>
  <c r="A179" i="7"/>
  <c r="B175" i="4"/>
  <c r="A175" i="3"/>
  <c r="A170" i="8"/>
  <c r="B170" i="7"/>
  <c r="A166" i="4"/>
  <c r="B166" i="3"/>
  <c r="C161" i="8"/>
  <c r="C161" i="7"/>
  <c r="B157" i="6"/>
  <c r="A157" i="5"/>
  <c r="C152" i="5"/>
  <c r="C152" i="6"/>
  <c r="A148" i="6"/>
  <c r="B148" i="5"/>
  <c r="A146" i="4"/>
  <c r="B146" i="3"/>
  <c r="C141" i="8"/>
  <c r="C141" i="7"/>
  <c r="B139" i="8"/>
  <c r="A139" i="7"/>
  <c r="B135" i="4"/>
  <c r="A135" i="3"/>
  <c r="C132" i="5"/>
  <c r="C132" i="6"/>
  <c r="A130" i="8"/>
  <c r="B130" i="7"/>
  <c r="A128" i="6"/>
  <c r="B128" i="5"/>
  <c r="A126" i="4"/>
  <c r="B126" i="3"/>
  <c r="C121" i="8"/>
  <c r="C121" i="7"/>
  <c r="B119" i="8"/>
  <c r="A119" i="7"/>
  <c r="B117" i="6"/>
  <c r="A117" i="5"/>
  <c r="B115" i="4"/>
  <c r="A115" i="3"/>
  <c r="C112" i="5"/>
  <c r="C112" i="6"/>
  <c r="A110" i="8"/>
  <c r="B110" i="7"/>
  <c r="A108" i="6"/>
  <c r="B108" i="5"/>
  <c r="A106" i="4"/>
  <c r="B106" i="3"/>
  <c r="C103" i="4"/>
  <c r="C103" i="3"/>
  <c r="C101" i="8"/>
  <c r="C101" i="7"/>
  <c r="B99" i="8"/>
  <c r="A99" i="7"/>
  <c r="B97" i="6"/>
  <c r="A97" i="5"/>
  <c r="B95" i="4"/>
  <c r="A95" i="3"/>
  <c r="C92" i="5"/>
  <c r="C92" i="6"/>
  <c r="A90" i="8"/>
  <c r="B90" i="7"/>
  <c r="A88" i="6"/>
  <c r="B88" i="5"/>
  <c r="A86" i="4"/>
  <c r="B86" i="3"/>
  <c r="C83" i="4"/>
  <c r="C83" i="3"/>
  <c r="C81" i="8"/>
  <c r="C81" i="7"/>
  <c r="B77" i="6"/>
  <c r="A77" i="5"/>
  <c r="B75" i="4"/>
  <c r="A75" i="3"/>
  <c r="C72" i="5"/>
  <c r="C72" i="6"/>
  <c r="A70" i="8"/>
  <c r="B70" i="7"/>
  <c r="A68" i="6"/>
  <c r="B68" i="5"/>
  <c r="A66" i="4"/>
  <c r="B66" i="3"/>
  <c r="C63" i="4"/>
  <c r="C63" i="3"/>
  <c r="C61" i="8"/>
  <c r="C61" i="7"/>
  <c r="B59" i="8"/>
  <c r="A59" i="7"/>
  <c r="B57" i="6"/>
  <c r="A57" i="5"/>
  <c r="B55" i="4"/>
  <c r="A55" i="3"/>
  <c r="C52" i="5"/>
  <c r="C52" i="6"/>
  <c r="A50" i="8"/>
  <c r="B50" i="7"/>
  <c r="A48" i="6"/>
  <c r="B48" i="5"/>
  <c r="A46" i="4"/>
  <c r="B46" i="3"/>
  <c r="C43" i="4"/>
  <c r="C43" i="3"/>
  <c r="C41" i="8"/>
  <c r="C41" i="7"/>
  <c r="B39" i="8"/>
  <c r="A39" i="7"/>
  <c r="B37" i="6"/>
  <c r="A37" i="5"/>
  <c r="B35" i="4"/>
  <c r="A35" i="3"/>
  <c r="C32" i="5"/>
  <c r="C32" i="6"/>
  <c r="A30" i="8"/>
  <c r="B30" i="7"/>
  <c r="A28" i="6"/>
  <c r="B28" i="5"/>
  <c r="A26" i="4"/>
  <c r="B26" i="3"/>
  <c r="C23" i="4"/>
  <c r="C23" i="3"/>
  <c r="C21" i="8"/>
  <c r="C21" i="7"/>
  <c r="B19" i="8"/>
  <c r="A19" i="7"/>
  <c r="B17" i="6"/>
  <c r="A17" i="5"/>
  <c r="B15" i="4"/>
  <c r="A15" i="3"/>
  <c r="C12" i="5"/>
  <c r="C12" i="6"/>
  <c r="B10" i="7"/>
  <c r="A10" i="8"/>
  <c r="A8" i="6"/>
  <c r="B8" i="5"/>
  <c r="A6" i="4"/>
  <c r="B6" i="3"/>
  <c r="C3" i="4"/>
  <c r="C3" i="3"/>
  <c r="A235" i="3"/>
  <c r="B228" i="3"/>
  <c r="A215" i="3"/>
  <c r="B208" i="3"/>
  <c r="C200" i="3"/>
  <c r="A152" i="3"/>
  <c r="B125" i="3"/>
  <c r="C69" i="3"/>
  <c r="B36" i="3"/>
  <c r="C232" i="8"/>
  <c r="C232" i="7"/>
  <c r="B230" i="8"/>
  <c r="A230" i="7"/>
  <c r="B228" i="6"/>
  <c r="A228" i="5"/>
  <c r="C223" i="6"/>
  <c r="C223" i="5"/>
  <c r="A221" i="8"/>
  <c r="B221" i="7"/>
  <c r="A219" i="6"/>
  <c r="B219" i="5"/>
  <c r="C212" i="8"/>
  <c r="C212" i="7"/>
  <c r="B210" i="8"/>
  <c r="A210" i="7"/>
  <c r="B208" i="6"/>
  <c r="A208" i="5"/>
  <c r="C203" i="5"/>
  <c r="C203" i="6"/>
  <c r="A201" i="8"/>
  <c r="B201" i="7"/>
  <c r="A199" i="6"/>
  <c r="B199" i="5"/>
  <c r="A197" i="4"/>
  <c r="B197" i="3"/>
  <c r="C194" i="4"/>
  <c r="C194" i="3"/>
  <c r="C192" i="8"/>
  <c r="C192" i="7"/>
  <c r="B190" i="8"/>
  <c r="A190" i="7"/>
  <c r="B188" i="6"/>
  <c r="A188" i="5"/>
  <c r="B186" i="4"/>
  <c r="A186" i="3"/>
  <c r="C183" i="5"/>
  <c r="C183" i="6"/>
  <c r="A181" i="8"/>
  <c r="B181" i="7"/>
  <c r="A179" i="6"/>
  <c r="B179" i="5"/>
  <c r="A177" i="4"/>
  <c r="B177" i="3"/>
  <c r="C174" i="4"/>
  <c r="C174" i="3"/>
  <c r="C172" i="8"/>
  <c r="C172" i="7"/>
  <c r="B170" i="8"/>
  <c r="A170" i="7"/>
  <c r="B168" i="6"/>
  <c r="A168" i="5"/>
  <c r="B166" i="4"/>
  <c r="A166" i="3"/>
  <c r="C163" i="5"/>
  <c r="C163" i="6"/>
  <c r="A161" i="8"/>
  <c r="B161" i="7"/>
  <c r="A159" i="6"/>
  <c r="B159" i="5"/>
  <c r="A157" i="4"/>
  <c r="B157" i="3"/>
  <c r="C154" i="4"/>
  <c r="C154" i="3"/>
  <c r="C152" i="8"/>
  <c r="C152" i="7"/>
  <c r="B150" i="8"/>
  <c r="A150" i="7"/>
  <c r="B148" i="6"/>
  <c r="A148" i="5"/>
  <c r="B146" i="4"/>
  <c r="A146" i="3"/>
  <c r="C143" i="5"/>
  <c r="C143" i="6"/>
  <c r="A141" i="8"/>
  <c r="B141" i="7"/>
  <c r="A139" i="6"/>
  <c r="B139" i="5"/>
  <c r="A137" i="4"/>
  <c r="B137" i="3"/>
  <c r="C134" i="4"/>
  <c r="C134" i="3"/>
  <c r="C132" i="8"/>
  <c r="C132" i="7"/>
  <c r="B130" i="8"/>
  <c r="A130" i="7"/>
  <c r="B128" i="6"/>
  <c r="A128" i="5"/>
  <c r="B126" i="4"/>
  <c r="A126" i="3"/>
  <c r="C123" i="5"/>
  <c r="C123" i="6"/>
  <c r="A121" i="8"/>
  <c r="B121" i="7"/>
  <c r="A119" i="6"/>
  <c r="B119" i="5"/>
  <c r="A117" i="4"/>
  <c r="B117" i="3"/>
  <c r="C114" i="4"/>
  <c r="C114" i="3"/>
  <c r="C112" i="8"/>
  <c r="C112" i="7"/>
  <c r="B110" i="8"/>
  <c r="A110" i="7"/>
  <c r="B108" i="6"/>
  <c r="A108" i="5"/>
  <c r="B106" i="4"/>
  <c r="A106" i="3"/>
  <c r="C103" i="5"/>
  <c r="C103" i="6"/>
  <c r="A101" i="8"/>
  <c r="B101" i="7"/>
  <c r="A99" i="6"/>
  <c r="B99" i="5"/>
  <c r="A97" i="4"/>
  <c r="B97" i="3"/>
  <c r="C94" i="4"/>
  <c r="C94" i="3"/>
  <c r="C92" i="8"/>
  <c r="C92" i="7"/>
  <c r="B90" i="8"/>
  <c r="A90" i="7"/>
  <c r="B88" i="6"/>
  <c r="A88" i="5"/>
  <c r="B86" i="4"/>
  <c r="A86" i="3"/>
  <c r="C83" i="5"/>
  <c r="C83" i="6"/>
  <c r="A81" i="8"/>
  <c r="B81" i="7"/>
  <c r="A79" i="6"/>
  <c r="B79" i="5"/>
  <c r="A77" i="4"/>
  <c r="B77" i="3"/>
  <c r="C74" i="4"/>
  <c r="C74" i="3"/>
  <c r="C72" i="8"/>
  <c r="C72" i="7"/>
  <c r="B70" i="8"/>
  <c r="A70" i="7"/>
  <c r="B68" i="6"/>
  <c r="A68" i="5"/>
  <c r="B66" i="4"/>
  <c r="A66" i="3"/>
  <c r="C63" i="5"/>
  <c r="C63" i="6"/>
  <c r="A61" i="8"/>
  <c r="B61" i="7"/>
  <c r="A59" i="6"/>
  <c r="B59" i="5"/>
  <c r="A57" i="4"/>
  <c r="B57" i="3"/>
  <c r="C54" i="3"/>
  <c r="C54" i="4"/>
  <c r="C52" i="8"/>
  <c r="C52" i="7"/>
  <c r="B50" i="8"/>
  <c r="A50" i="7"/>
  <c r="B48" i="6"/>
  <c r="A48" i="5"/>
  <c r="B46" i="4"/>
  <c r="A46" i="3"/>
  <c r="C43" i="5"/>
  <c r="C43" i="6"/>
  <c r="A41" i="8"/>
  <c r="B41" i="7"/>
  <c r="A39" i="6"/>
  <c r="B39" i="5"/>
  <c r="A37" i="4"/>
  <c r="B37" i="3"/>
  <c r="C34" i="3"/>
  <c r="C34" i="4"/>
  <c r="C32" i="8"/>
  <c r="C32" i="7"/>
  <c r="B30" i="8"/>
  <c r="A30" i="7"/>
  <c r="B28" i="6"/>
  <c r="A28" i="5"/>
  <c r="B26" i="4"/>
  <c r="A26" i="3"/>
  <c r="C23" i="5"/>
  <c r="C23" i="6"/>
  <c r="A21" i="8"/>
  <c r="B21" i="7"/>
  <c r="A19" i="6"/>
  <c r="B19" i="5"/>
  <c r="A17" i="4"/>
  <c r="B17" i="3"/>
  <c r="C14" i="3"/>
  <c r="C14" i="4"/>
  <c r="C12" i="8"/>
  <c r="C12" i="7"/>
  <c r="B10" i="8"/>
  <c r="A10" i="7"/>
  <c r="B8" i="6"/>
  <c r="A8" i="5"/>
  <c r="B6" i="4"/>
  <c r="A6" i="3"/>
  <c r="C3" i="5"/>
  <c r="C3" i="6"/>
  <c r="C234" i="3"/>
  <c r="A228" i="3"/>
  <c r="B221" i="3"/>
  <c r="C214" i="3"/>
  <c r="A208" i="3"/>
  <c r="C199" i="3"/>
  <c r="A178" i="3"/>
  <c r="B151" i="3"/>
  <c r="C124" i="3"/>
  <c r="A98" i="3"/>
  <c r="C65" i="3"/>
  <c r="B32" i="3"/>
  <c r="A217" i="8"/>
  <c r="B217" i="7"/>
  <c r="B237" i="6"/>
  <c r="A237" i="5"/>
  <c r="C232" i="6"/>
  <c r="C232" i="5"/>
  <c r="A228" i="6"/>
  <c r="B228" i="5"/>
  <c r="B219" i="8"/>
  <c r="A219" i="7"/>
  <c r="A210" i="8"/>
  <c r="B210" i="7"/>
  <c r="C201" i="8"/>
  <c r="C201" i="7"/>
  <c r="B197" i="6"/>
  <c r="A197" i="5"/>
  <c r="C192" i="5"/>
  <c r="C192" i="6"/>
  <c r="A186" i="4"/>
  <c r="B186" i="3"/>
  <c r="C181" i="8"/>
  <c r="C181" i="7"/>
  <c r="B177" i="6"/>
  <c r="A177" i="5"/>
  <c r="C172" i="5"/>
  <c r="C172" i="6"/>
  <c r="A168" i="6"/>
  <c r="B168" i="5"/>
  <c r="C163" i="4"/>
  <c r="C163" i="3"/>
  <c r="B159" i="8"/>
  <c r="A159" i="7"/>
  <c r="B155" i="4"/>
  <c r="A155" i="3"/>
  <c r="A150" i="8"/>
  <c r="B150" i="7"/>
  <c r="C143" i="4"/>
  <c r="C143" i="3"/>
  <c r="B137" i="6"/>
  <c r="A137" i="5"/>
  <c r="C123" i="4"/>
  <c r="C123" i="3"/>
  <c r="B79" i="8"/>
  <c r="A79" i="7"/>
  <c r="C234" i="6"/>
  <c r="C234" i="5"/>
  <c r="A232" i="8"/>
  <c r="B232" i="7"/>
  <c r="A230" i="6"/>
  <c r="B230" i="5"/>
  <c r="C223" i="8"/>
  <c r="C223" i="7"/>
  <c r="B221" i="8"/>
  <c r="A221" i="7"/>
  <c r="B219" i="6"/>
  <c r="A219" i="5"/>
  <c r="C214" i="5"/>
  <c r="C214" i="6"/>
  <c r="A212" i="8"/>
  <c r="B212" i="7"/>
  <c r="A210" i="6"/>
  <c r="B210" i="5"/>
  <c r="C203" i="8"/>
  <c r="C203" i="7"/>
  <c r="B201" i="8"/>
  <c r="A201" i="7"/>
  <c r="B199" i="6"/>
  <c r="A199" i="5"/>
  <c r="B197" i="4"/>
  <c r="A197" i="3"/>
  <c r="C194" i="5"/>
  <c r="C194" i="6"/>
  <c r="A192" i="8"/>
  <c r="B192" i="7"/>
  <c r="A190" i="6"/>
  <c r="B190" i="5"/>
  <c r="A188" i="4"/>
  <c r="B188" i="3"/>
  <c r="C183" i="8"/>
  <c r="C183" i="7"/>
  <c r="B181" i="8"/>
  <c r="A181" i="7"/>
  <c r="B179" i="6"/>
  <c r="A179" i="5"/>
  <c r="B177" i="4"/>
  <c r="A177" i="3"/>
  <c r="C174" i="5"/>
  <c r="C174" i="6"/>
  <c r="A172" i="8"/>
  <c r="B172" i="7"/>
  <c r="A170" i="6"/>
  <c r="B170" i="5"/>
  <c r="A168" i="4"/>
  <c r="B168" i="3"/>
  <c r="C163" i="8"/>
  <c r="C163" i="7"/>
  <c r="B161" i="8"/>
  <c r="A161" i="7"/>
  <c r="B159" i="6"/>
  <c r="A159" i="5"/>
  <c r="B157" i="4"/>
  <c r="A157" i="3"/>
  <c r="C154" i="5"/>
  <c r="C154" i="6"/>
  <c r="A152" i="8"/>
  <c r="B152" i="7"/>
  <c r="A150" i="6"/>
  <c r="B150" i="5"/>
  <c r="A148" i="4"/>
  <c r="B148" i="3"/>
  <c r="C143" i="8"/>
  <c r="C143" i="7"/>
  <c r="B141" i="8"/>
  <c r="A141" i="7"/>
  <c r="B139" i="6"/>
  <c r="A139" i="5"/>
  <c r="B137" i="4"/>
  <c r="A137" i="3"/>
  <c r="C134" i="5"/>
  <c r="C134" i="6"/>
  <c r="A132" i="8"/>
  <c r="B132" i="7"/>
  <c r="A130" i="6"/>
  <c r="B130" i="5"/>
  <c r="A128" i="4"/>
  <c r="B128" i="3"/>
  <c r="C123" i="8"/>
  <c r="C123" i="7"/>
  <c r="B121" i="8"/>
  <c r="A121" i="7"/>
  <c r="B119" i="6"/>
  <c r="A119" i="5"/>
  <c r="B117" i="4"/>
  <c r="A117" i="3"/>
  <c r="C114" i="5"/>
  <c r="C114" i="6"/>
  <c r="A112" i="8"/>
  <c r="B112" i="7"/>
  <c r="A110" i="6"/>
  <c r="B110" i="5"/>
  <c r="A108" i="4"/>
  <c r="B108" i="3"/>
  <c r="C103" i="8"/>
  <c r="C103" i="7"/>
  <c r="B101" i="8"/>
  <c r="A101" i="7"/>
  <c r="B99" i="6"/>
  <c r="A99" i="5"/>
  <c r="B97" i="4"/>
  <c r="A97" i="3"/>
  <c r="C94" i="5"/>
  <c r="C94" i="6"/>
  <c r="A92" i="8"/>
  <c r="B92" i="7"/>
  <c r="A90" i="6"/>
  <c r="B90" i="5"/>
  <c r="A88" i="4"/>
  <c r="B88" i="3"/>
  <c r="C83" i="8"/>
  <c r="C83" i="7"/>
  <c r="B81" i="8"/>
  <c r="A81" i="7"/>
  <c r="B79" i="6"/>
  <c r="A79" i="5"/>
  <c r="B77" i="4"/>
  <c r="A77" i="3"/>
  <c r="C74" i="5"/>
  <c r="C74" i="6"/>
  <c r="A72" i="8"/>
  <c r="B72" i="7"/>
  <c r="A70" i="6"/>
  <c r="B70" i="5"/>
  <c r="A68" i="4"/>
  <c r="B68" i="3"/>
  <c r="C63" i="8"/>
  <c r="C63" i="7"/>
  <c r="B61" i="8"/>
  <c r="A61" i="7"/>
  <c r="B59" i="6"/>
  <c r="A59" i="5"/>
  <c r="B57" i="4"/>
  <c r="A57" i="3"/>
  <c r="C54" i="5"/>
  <c r="C54" i="6"/>
  <c r="A52" i="8"/>
  <c r="B52" i="7"/>
  <c r="A50" i="6"/>
  <c r="B50" i="5"/>
  <c r="A48" i="4"/>
  <c r="B48" i="3"/>
  <c r="C43" i="8"/>
  <c r="C43" i="7"/>
  <c r="B41" i="8"/>
  <c r="A41" i="7"/>
  <c r="B39" i="6"/>
  <c r="A39" i="5"/>
  <c r="B37" i="4"/>
  <c r="A37" i="3"/>
  <c r="C34" i="5"/>
  <c r="C34" i="6"/>
  <c r="A32" i="8"/>
  <c r="B32" i="7"/>
  <c r="A30" i="6"/>
  <c r="B30" i="5"/>
  <c r="A28" i="4"/>
  <c r="B28" i="3"/>
  <c r="C23" i="8"/>
  <c r="C23" i="7"/>
  <c r="B21" i="8"/>
  <c r="A21" i="7"/>
  <c r="B19" i="6"/>
  <c r="A19" i="5"/>
  <c r="B17" i="4"/>
  <c r="A17" i="3"/>
  <c r="C14" i="5"/>
  <c r="C14" i="6"/>
  <c r="A12" i="8"/>
  <c r="B12" i="7"/>
  <c r="A10" i="6"/>
  <c r="B10" i="5"/>
  <c r="A8" i="4"/>
  <c r="B8" i="3"/>
  <c r="C3" i="8"/>
  <c r="C3" i="7"/>
  <c r="B234" i="3"/>
  <c r="C227" i="3"/>
  <c r="A221" i="3"/>
  <c r="B214" i="3"/>
  <c r="C207" i="3"/>
  <c r="B199" i="3"/>
  <c r="B176" i="3"/>
  <c r="C149" i="3"/>
  <c r="B96" i="3"/>
  <c r="B65" i="3"/>
  <c r="A32" i="3"/>
  <c r="C205" i="5"/>
  <c r="C205" i="6"/>
  <c r="C165" i="5"/>
  <c r="C165" i="6"/>
  <c r="B132" i="8"/>
  <c r="A132" i="7"/>
  <c r="B112" i="8"/>
  <c r="A112" i="7"/>
  <c r="C94" i="8"/>
  <c r="C94" i="7"/>
  <c r="A83" i="8"/>
  <c r="B83" i="7"/>
  <c r="B72" i="8"/>
  <c r="A72" i="7"/>
  <c r="C65" i="5"/>
  <c r="C65" i="6"/>
  <c r="A59" i="4"/>
  <c r="B59" i="3"/>
  <c r="C56" i="4"/>
  <c r="C56" i="3"/>
  <c r="B52" i="8"/>
  <c r="A52" i="7"/>
  <c r="B48" i="4"/>
  <c r="A48" i="3"/>
  <c r="A43" i="8"/>
  <c r="B43" i="7"/>
  <c r="C36" i="3"/>
  <c r="C36" i="4"/>
  <c r="B32" i="8"/>
  <c r="A32" i="7"/>
  <c r="B30" i="6"/>
  <c r="A30" i="5"/>
  <c r="B28" i="4"/>
  <c r="A28" i="3"/>
  <c r="C16" i="3"/>
  <c r="C16" i="4"/>
  <c r="B8" i="4"/>
  <c r="A8" i="3"/>
  <c r="A3" i="8"/>
  <c r="B3" i="7"/>
  <c r="B75" i="8"/>
  <c r="A75" i="7"/>
  <c r="B10" i="6"/>
  <c r="A10" i="5"/>
  <c r="C236" i="6"/>
  <c r="C236" i="5"/>
  <c r="C225" i="8"/>
  <c r="C225" i="7"/>
  <c r="A214" i="8"/>
  <c r="B214" i="7"/>
  <c r="C205" i="8"/>
  <c r="C205" i="7"/>
  <c r="A194" i="8"/>
  <c r="B194" i="7"/>
  <c r="C187" i="4"/>
  <c r="C187" i="3"/>
  <c r="A183" i="7"/>
  <c r="B183" i="8"/>
  <c r="A174" i="8"/>
  <c r="B174" i="7"/>
  <c r="A170" i="4"/>
  <c r="B170" i="3"/>
  <c r="A163" i="7"/>
  <c r="B163" i="8"/>
  <c r="A154" i="8"/>
  <c r="B154" i="7"/>
  <c r="C147" i="4"/>
  <c r="C147" i="3"/>
  <c r="A143" i="7"/>
  <c r="B143" i="8"/>
  <c r="C136" i="5"/>
  <c r="C136" i="6"/>
  <c r="A132" i="6"/>
  <c r="B132" i="5"/>
  <c r="A130" i="4"/>
  <c r="B130" i="3"/>
  <c r="C127" i="4"/>
  <c r="C127" i="3"/>
  <c r="C125" i="8"/>
  <c r="C125" i="7"/>
  <c r="A123" i="7"/>
  <c r="B123" i="8"/>
  <c r="B121" i="6"/>
  <c r="A121" i="5"/>
  <c r="C116" i="5"/>
  <c r="C116" i="6"/>
  <c r="A114" i="8"/>
  <c r="B114" i="7"/>
  <c r="B112" i="5"/>
  <c r="A112" i="6"/>
  <c r="A110" i="4"/>
  <c r="B110" i="3"/>
  <c r="C107" i="4"/>
  <c r="C107" i="3"/>
  <c r="C105" i="8"/>
  <c r="C105" i="7"/>
  <c r="A103" i="7"/>
  <c r="B103" i="8"/>
  <c r="C96" i="5"/>
  <c r="C96" i="6"/>
  <c r="A94" i="8"/>
  <c r="B94" i="7"/>
  <c r="A92" i="6"/>
  <c r="B92" i="5"/>
  <c r="A90" i="4"/>
  <c r="B90" i="3"/>
  <c r="C87" i="4"/>
  <c r="C87" i="3"/>
  <c r="C85" i="8"/>
  <c r="C85" i="7"/>
  <c r="A83" i="7"/>
  <c r="B83" i="8"/>
  <c r="B81" i="6"/>
  <c r="A81" i="5"/>
  <c r="C76" i="5"/>
  <c r="C76" i="6"/>
  <c r="A74" i="8"/>
  <c r="B74" i="7"/>
  <c r="A72" i="6"/>
  <c r="B72" i="5"/>
  <c r="A70" i="4"/>
  <c r="B70" i="3"/>
  <c r="C67" i="4"/>
  <c r="C67" i="3"/>
  <c r="C65" i="8"/>
  <c r="C65" i="7"/>
  <c r="B63" i="8"/>
  <c r="A63" i="7"/>
  <c r="B61" i="6"/>
  <c r="A61" i="5"/>
  <c r="C56" i="5"/>
  <c r="C56" i="6"/>
  <c r="A54" i="8"/>
  <c r="B54" i="7"/>
  <c r="B52" i="5"/>
  <c r="A52" i="6"/>
  <c r="A50" i="4"/>
  <c r="B50" i="3"/>
  <c r="C47" i="3"/>
  <c r="C47" i="4"/>
  <c r="C45" i="8"/>
  <c r="C45" i="7"/>
  <c r="B43" i="8"/>
  <c r="A43" i="7"/>
  <c r="B41" i="6"/>
  <c r="A41" i="5"/>
  <c r="C36" i="5"/>
  <c r="C36" i="6"/>
  <c r="A34" i="8"/>
  <c r="B34" i="7"/>
  <c r="B32" i="5"/>
  <c r="A32" i="6"/>
  <c r="A30" i="4"/>
  <c r="B30" i="3"/>
  <c r="C27" i="3"/>
  <c r="C27" i="4"/>
  <c r="C25" i="8"/>
  <c r="C25" i="7"/>
  <c r="B23" i="8"/>
  <c r="A23" i="7"/>
  <c r="B21" i="6"/>
  <c r="A21" i="5"/>
  <c r="C16" i="5"/>
  <c r="C16" i="6"/>
  <c r="A14" i="8"/>
  <c r="B14" i="7"/>
  <c r="A12" i="6"/>
  <c r="B12" i="5"/>
  <c r="A10" i="4"/>
  <c r="B10" i="3"/>
  <c r="C7" i="3"/>
  <c r="C7" i="4"/>
  <c r="C5" i="8"/>
  <c r="C5" i="7"/>
  <c r="B3" i="8"/>
  <c r="A3" i="7"/>
  <c r="C233" i="3"/>
  <c r="A227" i="3"/>
  <c r="B220" i="3"/>
  <c r="C213" i="3"/>
  <c r="A207" i="3"/>
  <c r="C198" i="3"/>
  <c r="B172" i="3"/>
  <c r="C145" i="3"/>
  <c r="A119" i="3"/>
  <c r="B92" i="3"/>
  <c r="C29" i="3"/>
  <c r="A75" i="6"/>
  <c r="B75" i="5"/>
  <c r="C14" i="8"/>
  <c r="C14" i="7"/>
  <c r="A234" i="8"/>
  <c r="B234" i="7"/>
  <c r="B232" i="5"/>
  <c r="A232" i="6"/>
  <c r="A223" i="7"/>
  <c r="B223" i="8"/>
  <c r="B221" i="6"/>
  <c r="A221" i="5"/>
  <c r="C216" i="5"/>
  <c r="C216" i="6"/>
  <c r="A212" i="6"/>
  <c r="B212" i="5"/>
  <c r="A203" i="7"/>
  <c r="B203" i="8"/>
  <c r="B201" i="6"/>
  <c r="A201" i="5"/>
  <c r="C196" i="5"/>
  <c r="C196" i="6"/>
  <c r="A192" i="6"/>
  <c r="B192" i="5"/>
  <c r="A190" i="4"/>
  <c r="B190" i="3"/>
  <c r="C185" i="8"/>
  <c r="C185" i="7"/>
  <c r="B181" i="6"/>
  <c r="A181" i="5"/>
  <c r="C176" i="5"/>
  <c r="C176" i="6"/>
  <c r="B172" i="5"/>
  <c r="A172" i="6"/>
  <c r="C167" i="4"/>
  <c r="C167" i="3"/>
  <c r="C165" i="8"/>
  <c r="C165" i="7"/>
  <c r="B161" i="6"/>
  <c r="A161" i="5"/>
  <c r="C156" i="5"/>
  <c r="C156" i="6"/>
  <c r="A152" i="6"/>
  <c r="B152" i="5"/>
  <c r="A150" i="4"/>
  <c r="B150" i="3"/>
  <c r="C145" i="8"/>
  <c r="C145" i="7"/>
  <c r="B141" i="6"/>
  <c r="A141" i="5"/>
  <c r="A134" i="8"/>
  <c r="B134" i="7"/>
  <c r="B101" i="6"/>
  <c r="A101" i="5"/>
  <c r="C236" i="8"/>
  <c r="C236" i="7"/>
  <c r="B234" i="8"/>
  <c r="A234" i="7"/>
  <c r="A232" i="5"/>
  <c r="B232" i="6"/>
  <c r="C227" i="6"/>
  <c r="C227" i="5"/>
  <c r="A225" i="8"/>
  <c r="B225" i="7"/>
  <c r="B223" i="5"/>
  <c r="A223" i="6"/>
  <c r="C216" i="8"/>
  <c r="C216" i="7"/>
  <c r="A214" i="7"/>
  <c r="B214" i="8"/>
  <c r="B212" i="6"/>
  <c r="A212" i="5"/>
  <c r="C207" i="6"/>
  <c r="C207" i="5"/>
  <c r="A205" i="8"/>
  <c r="B205" i="7"/>
  <c r="B203" i="5"/>
  <c r="A203" i="6"/>
  <c r="A201" i="4"/>
  <c r="B201" i="3"/>
  <c r="C196" i="8"/>
  <c r="C196" i="7"/>
  <c r="B194" i="8"/>
  <c r="A194" i="7"/>
  <c r="B192" i="6"/>
  <c r="A192" i="5"/>
  <c r="B190" i="4"/>
  <c r="A190" i="3"/>
  <c r="C187" i="6"/>
  <c r="C187" i="5"/>
  <c r="A185" i="8"/>
  <c r="B185" i="7"/>
  <c r="A183" i="6"/>
  <c r="B183" i="5"/>
  <c r="A181" i="4"/>
  <c r="B181" i="3"/>
  <c r="C176" i="8"/>
  <c r="C176" i="7"/>
  <c r="A174" i="7"/>
  <c r="B174" i="8"/>
  <c r="A172" i="5"/>
  <c r="B172" i="6"/>
  <c r="B170" i="4"/>
  <c r="A170" i="3"/>
  <c r="C167" i="6"/>
  <c r="C167" i="5"/>
  <c r="A165" i="8"/>
  <c r="B165" i="7"/>
  <c r="B163" i="5"/>
  <c r="A163" i="6"/>
  <c r="A161" i="4"/>
  <c r="B161" i="3"/>
  <c r="C156" i="8"/>
  <c r="C156" i="7"/>
  <c r="B154" i="8"/>
  <c r="A154" i="7"/>
  <c r="B152" i="6"/>
  <c r="A152" i="5"/>
  <c r="B150" i="4"/>
  <c r="A150" i="3"/>
  <c r="C147" i="6"/>
  <c r="C147" i="5"/>
  <c r="A145" i="8"/>
  <c r="B145" i="7"/>
  <c r="B143" i="5"/>
  <c r="A143" i="6"/>
  <c r="A141" i="4"/>
  <c r="B141" i="3"/>
  <c r="C136" i="8"/>
  <c r="C136" i="7"/>
  <c r="A134" i="7"/>
  <c r="B134" i="8"/>
  <c r="B132" i="6"/>
  <c r="A132" i="5"/>
  <c r="B130" i="4"/>
  <c r="A130" i="3"/>
  <c r="C127" i="6"/>
  <c r="C127" i="5"/>
  <c r="A125" i="8"/>
  <c r="B125" i="7"/>
  <c r="A123" i="6"/>
  <c r="B123" i="5"/>
  <c r="A121" i="4"/>
  <c r="B121" i="3"/>
  <c r="C116" i="8"/>
  <c r="C116" i="7"/>
  <c r="B114" i="8"/>
  <c r="A114" i="7"/>
  <c r="A112" i="5"/>
  <c r="B112" i="6"/>
  <c r="B110" i="4"/>
  <c r="A110" i="3"/>
  <c r="C107" i="5"/>
  <c r="C107" i="6"/>
  <c r="A105" i="8"/>
  <c r="B105" i="7"/>
  <c r="B103" i="5"/>
  <c r="A103" i="6"/>
  <c r="A101" i="4"/>
  <c r="B101" i="3"/>
  <c r="C96" i="8"/>
  <c r="C96" i="7"/>
  <c r="B94" i="8"/>
  <c r="A94" i="7"/>
  <c r="A92" i="5"/>
  <c r="B92" i="6"/>
  <c r="B90" i="4"/>
  <c r="A90" i="3"/>
  <c r="C87" i="6"/>
  <c r="C87" i="5"/>
  <c r="A85" i="8"/>
  <c r="B85" i="7"/>
  <c r="B83" i="5"/>
  <c r="A83" i="6"/>
  <c r="A81" i="4"/>
  <c r="B81" i="3"/>
  <c r="C76" i="8"/>
  <c r="C76" i="7"/>
  <c r="B74" i="8"/>
  <c r="A74" i="7"/>
  <c r="B72" i="6"/>
  <c r="A72" i="5"/>
  <c r="B70" i="4"/>
  <c r="A70" i="3"/>
  <c r="C67" i="5"/>
  <c r="C67" i="6"/>
  <c r="A65" i="8"/>
  <c r="B65" i="7"/>
  <c r="A63" i="6"/>
  <c r="B63" i="5"/>
  <c r="A61" i="4"/>
  <c r="B61" i="3"/>
  <c r="C56" i="8"/>
  <c r="C56" i="7"/>
  <c r="B54" i="8"/>
  <c r="A54" i="7"/>
  <c r="B52" i="6"/>
  <c r="A52" i="5"/>
  <c r="B50" i="4"/>
  <c r="A50" i="3"/>
  <c r="C47" i="6"/>
  <c r="C47" i="5"/>
  <c r="A45" i="8"/>
  <c r="B45" i="7"/>
  <c r="B43" i="5"/>
  <c r="A43" i="6"/>
  <c r="A41" i="4"/>
  <c r="B41" i="3"/>
  <c r="C36" i="8"/>
  <c r="C36" i="7"/>
  <c r="B34" i="8"/>
  <c r="A34" i="7"/>
  <c r="A32" i="5"/>
  <c r="B32" i="6"/>
  <c r="B30" i="4"/>
  <c r="A30" i="3"/>
  <c r="C27" i="5"/>
  <c r="C27" i="6"/>
  <c r="B25" i="7"/>
  <c r="A25" i="8"/>
  <c r="B23" i="5"/>
  <c r="A23" i="6"/>
  <c r="A21" i="4"/>
  <c r="B21" i="3"/>
  <c r="C16" i="8"/>
  <c r="C16" i="7"/>
  <c r="B14" i="8"/>
  <c r="A14" i="7"/>
  <c r="B12" i="6"/>
  <c r="A12" i="5"/>
  <c r="B10" i="4"/>
  <c r="A10" i="3"/>
  <c r="C7" i="6"/>
  <c r="C7" i="5"/>
  <c r="A5" i="8"/>
  <c r="B5" i="7"/>
  <c r="B3" i="5"/>
  <c r="A3" i="6"/>
  <c r="B233" i="3"/>
  <c r="C226" i="3"/>
  <c r="A220" i="3"/>
  <c r="B213" i="3"/>
  <c r="C206" i="3"/>
  <c r="A198" i="3"/>
  <c r="A172" i="3"/>
  <c r="B145" i="3"/>
  <c r="C118" i="3"/>
  <c r="A92" i="3"/>
  <c r="A59" i="3"/>
  <c r="C25" i="3"/>
  <c r="C228" i="6"/>
  <c r="C228" i="5"/>
  <c r="A124" i="6"/>
  <c r="B124" i="5"/>
  <c r="A97" i="8"/>
  <c r="B97" i="7"/>
  <c r="B232" i="8"/>
  <c r="A232" i="7"/>
  <c r="A201" i="6"/>
  <c r="B201" i="5"/>
  <c r="B190" i="6"/>
  <c r="A190" i="5"/>
  <c r="A179" i="4"/>
  <c r="B179" i="3"/>
  <c r="A161" i="6"/>
  <c r="B161" i="5"/>
  <c r="B148" i="4"/>
  <c r="A148" i="3"/>
  <c r="B130" i="6"/>
  <c r="A130" i="5"/>
  <c r="A119" i="4"/>
  <c r="B119" i="3"/>
  <c r="C105" i="5"/>
  <c r="C105" i="6"/>
  <c r="A99" i="4"/>
  <c r="B99" i="3"/>
  <c r="C85" i="5"/>
  <c r="C85" i="6"/>
  <c r="C76" i="4"/>
  <c r="C76" i="3"/>
  <c r="A61" i="6"/>
  <c r="B61" i="5"/>
  <c r="A21" i="6"/>
  <c r="B21" i="5"/>
  <c r="A194" i="6"/>
  <c r="B194" i="5"/>
  <c r="C187" i="8"/>
  <c r="C187" i="7"/>
  <c r="C178" i="5"/>
  <c r="C178" i="6"/>
  <c r="C167" i="8"/>
  <c r="C167" i="7"/>
  <c r="B163" i="6"/>
  <c r="A163" i="5"/>
  <c r="A156" i="8"/>
  <c r="B156" i="7"/>
  <c r="A154" i="6"/>
  <c r="B154" i="5"/>
  <c r="C147" i="8"/>
  <c r="C147" i="7"/>
  <c r="B145" i="8"/>
  <c r="A145" i="7"/>
  <c r="C138" i="5"/>
  <c r="C138" i="6"/>
  <c r="A136" i="8"/>
  <c r="B136" i="7"/>
  <c r="A134" i="6"/>
  <c r="B134" i="5"/>
  <c r="C127" i="8"/>
  <c r="C127" i="7"/>
  <c r="B125" i="8"/>
  <c r="A125" i="7"/>
  <c r="B123" i="6"/>
  <c r="A123" i="5"/>
  <c r="B121" i="4"/>
  <c r="A121" i="3"/>
  <c r="A116" i="8"/>
  <c r="B116" i="7"/>
  <c r="C107" i="8"/>
  <c r="C107" i="7"/>
  <c r="B105" i="8"/>
  <c r="A105" i="7"/>
  <c r="B103" i="6"/>
  <c r="A103" i="5"/>
  <c r="B101" i="4"/>
  <c r="A101" i="3"/>
  <c r="C98" i="5"/>
  <c r="C98" i="6"/>
  <c r="A96" i="8"/>
  <c r="B96" i="7"/>
  <c r="A94" i="6"/>
  <c r="B94" i="5"/>
  <c r="C87" i="8"/>
  <c r="C87" i="7"/>
  <c r="B85" i="8"/>
  <c r="A85" i="7"/>
  <c r="B83" i="6"/>
  <c r="A83" i="5"/>
  <c r="B81" i="4"/>
  <c r="A81" i="3"/>
  <c r="C78" i="5"/>
  <c r="C78" i="6"/>
  <c r="A76" i="8"/>
  <c r="B76" i="7"/>
  <c r="A74" i="6"/>
  <c r="B74" i="5"/>
  <c r="C67" i="8"/>
  <c r="C67" i="7"/>
  <c r="B65" i="8"/>
  <c r="A65" i="7"/>
  <c r="B63" i="6"/>
  <c r="A63" i="5"/>
  <c r="B61" i="4"/>
  <c r="A61" i="3"/>
  <c r="C58" i="5"/>
  <c r="C58" i="6"/>
  <c r="A56" i="8"/>
  <c r="B56" i="7"/>
  <c r="A54" i="6"/>
  <c r="B54" i="5"/>
  <c r="C47" i="8"/>
  <c r="C47" i="7"/>
  <c r="B45" i="8"/>
  <c r="A45" i="7"/>
  <c r="B43" i="6"/>
  <c r="A43" i="5"/>
  <c r="B41" i="4"/>
  <c r="A41" i="3"/>
  <c r="C38" i="5"/>
  <c r="C38" i="6"/>
  <c r="B36" i="7"/>
  <c r="A36" i="8"/>
  <c r="A34" i="6"/>
  <c r="B34" i="5"/>
  <c r="C27" i="8"/>
  <c r="C27" i="7"/>
  <c r="B25" i="8"/>
  <c r="A25" i="7"/>
  <c r="B23" i="6"/>
  <c r="A23" i="5"/>
  <c r="B21" i="4"/>
  <c r="A21" i="3"/>
  <c r="C18" i="5"/>
  <c r="C18" i="6"/>
  <c r="A16" i="8"/>
  <c r="B16" i="7"/>
  <c r="A14" i="6"/>
  <c r="B14" i="5"/>
  <c r="C7" i="8"/>
  <c r="C7" i="7"/>
  <c r="B5" i="8"/>
  <c r="A5" i="7"/>
  <c r="B3" i="6"/>
  <c r="A3" i="5"/>
  <c r="B226" i="3"/>
  <c r="C219" i="3"/>
  <c r="B206" i="3"/>
  <c r="B196" i="3"/>
  <c r="C144" i="3"/>
  <c r="C237" i="8"/>
  <c r="C237" i="7"/>
  <c r="A226" i="8"/>
  <c r="B226" i="7"/>
  <c r="C217" i="8"/>
  <c r="C217" i="7"/>
  <c r="A206" i="8"/>
  <c r="B206" i="7"/>
  <c r="C197" i="8"/>
  <c r="C197" i="7"/>
  <c r="B191" i="4"/>
  <c r="A191" i="3"/>
  <c r="C179" i="4"/>
  <c r="C179" i="3"/>
  <c r="B171" i="4"/>
  <c r="A171" i="3"/>
  <c r="C159" i="4"/>
  <c r="C159" i="3"/>
  <c r="B151" i="4"/>
  <c r="A151" i="3"/>
  <c r="C139" i="4"/>
  <c r="C139" i="3"/>
  <c r="C128" i="5"/>
  <c r="C128" i="6"/>
  <c r="C117" i="8"/>
  <c r="C117" i="7"/>
  <c r="C108" i="5"/>
  <c r="C108" i="6"/>
  <c r="C99" i="4"/>
  <c r="C99" i="3"/>
  <c r="B93" i="6"/>
  <c r="A93" i="5"/>
  <c r="A84" i="6"/>
  <c r="B84" i="5"/>
  <c r="B73" i="6"/>
  <c r="A73" i="5"/>
  <c r="A64" i="6"/>
  <c r="B64" i="5"/>
  <c r="B53" i="6"/>
  <c r="A53" i="5"/>
  <c r="A46" i="8"/>
  <c r="B46" i="7"/>
  <c r="C37" i="8"/>
  <c r="C37" i="7"/>
  <c r="B33" i="6"/>
  <c r="A33" i="5"/>
  <c r="A24" i="6"/>
  <c r="B24" i="5"/>
  <c r="C19" i="3"/>
  <c r="C19" i="4"/>
  <c r="B15" i="8"/>
  <c r="A15" i="7"/>
  <c r="A6" i="8"/>
  <c r="B6" i="7"/>
  <c r="A235" i="6"/>
  <c r="B235" i="5"/>
  <c r="B226" i="8"/>
  <c r="A226" i="7"/>
  <c r="C199" i="6"/>
  <c r="C199" i="5"/>
  <c r="A193" i="4"/>
  <c r="B193" i="3"/>
  <c r="B182" i="4"/>
  <c r="A182" i="3"/>
  <c r="B164" i="6"/>
  <c r="A164" i="5"/>
  <c r="A133" i="4"/>
  <c r="B133" i="3"/>
  <c r="A55" i="6"/>
  <c r="B55" i="5"/>
  <c r="B230" i="6"/>
  <c r="A230" i="5"/>
  <c r="C214" i="8"/>
  <c r="C214" i="7"/>
  <c r="C196" i="4"/>
  <c r="C196" i="3"/>
  <c r="C176" i="4"/>
  <c r="C176" i="3"/>
  <c r="A159" i="4"/>
  <c r="B159" i="3"/>
  <c r="A143" i="8"/>
  <c r="B143" i="7"/>
  <c r="C116" i="4"/>
  <c r="C116" i="3"/>
  <c r="A81" i="6"/>
  <c r="B81" i="5"/>
  <c r="A23" i="8"/>
  <c r="B23" i="7"/>
  <c r="A236" i="8"/>
  <c r="B236" i="7"/>
  <c r="A234" i="6"/>
  <c r="B234" i="5"/>
  <c r="C227" i="8"/>
  <c r="C227" i="7"/>
  <c r="B223" i="6"/>
  <c r="A223" i="5"/>
  <c r="A216" i="8"/>
  <c r="B216" i="7"/>
  <c r="B205" i="8"/>
  <c r="A205" i="7"/>
  <c r="B203" i="6"/>
  <c r="A203" i="5"/>
  <c r="A196" i="8"/>
  <c r="B196" i="7"/>
  <c r="B185" i="8"/>
  <c r="A185" i="7"/>
  <c r="B183" i="6"/>
  <c r="A183" i="5"/>
  <c r="A176" i="8"/>
  <c r="B176" i="7"/>
  <c r="A174" i="6"/>
  <c r="B174" i="5"/>
  <c r="B165" i="8"/>
  <c r="A165" i="7"/>
  <c r="C158" i="5"/>
  <c r="C158" i="6"/>
  <c r="B143" i="6"/>
  <c r="A143" i="5"/>
  <c r="C118" i="5"/>
  <c r="C118" i="6"/>
  <c r="B236" i="8"/>
  <c r="A236" i="7"/>
  <c r="C229" i="6"/>
  <c r="C229" i="5"/>
  <c r="C218" i="8"/>
  <c r="C218" i="7"/>
  <c r="A207" i="8"/>
  <c r="B207" i="7"/>
  <c r="B196" i="8"/>
  <c r="A196" i="7"/>
  <c r="A187" i="8"/>
  <c r="B187" i="7"/>
  <c r="A183" i="4"/>
  <c r="B183" i="3"/>
  <c r="C178" i="8"/>
  <c r="C178" i="7"/>
  <c r="B174" i="6"/>
  <c r="A174" i="5"/>
  <c r="C169" i="5"/>
  <c r="C169" i="6"/>
  <c r="B156" i="8"/>
  <c r="A156" i="7"/>
  <c r="A147" i="8"/>
  <c r="B147" i="7"/>
  <c r="A143" i="4"/>
  <c r="B143" i="3"/>
  <c r="C138" i="8"/>
  <c r="C138" i="7"/>
  <c r="C129" i="5"/>
  <c r="C129" i="6"/>
  <c r="A125" i="6"/>
  <c r="B125" i="5"/>
  <c r="A123" i="4"/>
  <c r="B123" i="3"/>
  <c r="C118" i="8"/>
  <c r="C118" i="7"/>
  <c r="B114" i="6"/>
  <c r="A114" i="5"/>
  <c r="A107" i="8"/>
  <c r="B107" i="7"/>
  <c r="B96" i="8"/>
  <c r="A96" i="7"/>
  <c r="A87" i="8"/>
  <c r="B87" i="7"/>
  <c r="A83" i="4"/>
  <c r="B83" i="3"/>
  <c r="C78" i="8"/>
  <c r="C78" i="7"/>
  <c r="B74" i="6"/>
  <c r="A74" i="5"/>
  <c r="C69" i="5"/>
  <c r="C69" i="6"/>
  <c r="A67" i="8"/>
  <c r="B67" i="7"/>
  <c r="A63" i="4"/>
  <c r="B63" i="3"/>
  <c r="C60" i="4"/>
  <c r="C60" i="3"/>
  <c r="B56" i="8"/>
  <c r="A56" i="7"/>
  <c r="B54" i="6"/>
  <c r="A54" i="5"/>
  <c r="C49" i="5"/>
  <c r="C49" i="6"/>
  <c r="A47" i="8"/>
  <c r="B47" i="7"/>
  <c r="A43" i="4"/>
  <c r="B43" i="3"/>
  <c r="C40" i="3"/>
  <c r="C40" i="4"/>
  <c r="C38" i="8"/>
  <c r="C38" i="7"/>
  <c r="A36" i="7"/>
  <c r="B36" i="8"/>
  <c r="C29" i="5"/>
  <c r="C29" i="6"/>
  <c r="A27" i="8"/>
  <c r="B27" i="7"/>
  <c r="A25" i="6"/>
  <c r="B25" i="5"/>
  <c r="A23" i="4"/>
  <c r="B23" i="3"/>
  <c r="C20" i="3"/>
  <c r="C20" i="4"/>
  <c r="C18" i="8"/>
  <c r="C18" i="7"/>
  <c r="B16" i="8"/>
  <c r="A16" i="7"/>
  <c r="B14" i="6"/>
  <c r="A14" i="5"/>
  <c r="C9" i="5"/>
  <c r="C9" i="6"/>
  <c r="A7" i="8"/>
  <c r="B7" i="7"/>
  <c r="A5" i="6"/>
  <c r="B5" i="5"/>
  <c r="A3" i="4"/>
  <c r="B3" i="3"/>
  <c r="C232" i="3"/>
  <c r="B219" i="3"/>
  <c r="C212" i="3"/>
  <c r="C169" i="3"/>
  <c r="B116" i="3"/>
  <c r="C89" i="3"/>
  <c r="C24" i="3"/>
  <c r="B233" i="6"/>
  <c r="A233" i="5"/>
  <c r="B215" i="8"/>
  <c r="A215" i="7"/>
  <c r="C208" i="5"/>
  <c r="C208" i="6"/>
  <c r="A204" i="6"/>
  <c r="B204" i="5"/>
  <c r="B195" i="8"/>
  <c r="A195" i="7"/>
  <c r="A186" i="8"/>
  <c r="B186" i="7"/>
  <c r="C177" i="8"/>
  <c r="C177" i="7"/>
  <c r="A166" i="8"/>
  <c r="B166" i="7"/>
  <c r="C157" i="8"/>
  <c r="C157" i="7"/>
  <c r="C148" i="5"/>
  <c r="C148" i="6"/>
  <c r="A142" i="4"/>
  <c r="B142" i="3"/>
  <c r="B133" i="6"/>
  <c r="A133" i="5"/>
  <c r="C119" i="4"/>
  <c r="C119" i="3"/>
  <c r="B111" i="4"/>
  <c r="A111" i="3"/>
  <c r="A102" i="4"/>
  <c r="B102" i="3"/>
  <c r="B91" i="4"/>
  <c r="A91" i="3"/>
  <c r="C77" i="8"/>
  <c r="C77" i="7"/>
  <c r="A66" i="8"/>
  <c r="B66" i="7"/>
  <c r="B55" i="8"/>
  <c r="A55" i="7"/>
  <c r="A42" i="4"/>
  <c r="B42" i="3"/>
  <c r="C28" i="5"/>
  <c r="C28" i="6"/>
  <c r="C8" i="5"/>
  <c r="C8" i="6"/>
  <c r="C148" i="8"/>
  <c r="C148" i="7"/>
  <c r="A203" i="8"/>
  <c r="B203" i="7"/>
  <c r="C185" i="5"/>
  <c r="C185" i="6"/>
  <c r="B170" i="6"/>
  <c r="A170" i="5"/>
  <c r="B152" i="8"/>
  <c r="A152" i="7"/>
  <c r="A141" i="6"/>
  <c r="B141" i="5"/>
  <c r="A121" i="6"/>
  <c r="B121" i="5"/>
  <c r="A101" i="6"/>
  <c r="B101" i="5"/>
  <c r="B68" i="4"/>
  <c r="A68" i="3"/>
  <c r="A19" i="4"/>
  <c r="B19" i="3"/>
  <c r="B225" i="8"/>
  <c r="A225" i="7"/>
  <c r="C218" i="6"/>
  <c r="C218" i="5"/>
  <c r="A214" i="6"/>
  <c r="B214" i="5"/>
  <c r="C207" i="8"/>
  <c r="C207" i="7"/>
  <c r="C198" i="5"/>
  <c r="C198" i="6"/>
  <c r="B181" i="4"/>
  <c r="A181" i="3"/>
  <c r="B161" i="4"/>
  <c r="A161" i="3"/>
  <c r="A141" i="3"/>
  <c r="B141" i="4"/>
  <c r="A114" i="6"/>
  <c r="B114" i="5"/>
  <c r="B234" i="6"/>
  <c r="A234" i="5"/>
  <c r="A227" i="8"/>
  <c r="B227" i="7"/>
  <c r="A225" i="6"/>
  <c r="B225" i="5"/>
  <c r="B216" i="8"/>
  <c r="A216" i="7"/>
  <c r="B214" i="6"/>
  <c r="A214" i="5"/>
  <c r="C209" i="5"/>
  <c r="C209" i="6"/>
  <c r="A205" i="6"/>
  <c r="B205" i="5"/>
  <c r="C198" i="8"/>
  <c r="C198" i="7"/>
  <c r="B194" i="6"/>
  <c r="A194" i="5"/>
  <c r="C189" i="5"/>
  <c r="C189" i="6"/>
  <c r="A185" i="6"/>
  <c r="B185" i="5"/>
  <c r="B176" i="8"/>
  <c r="A176" i="7"/>
  <c r="A167" i="8"/>
  <c r="B167" i="7"/>
  <c r="A165" i="6"/>
  <c r="B165" i="5"/>
  <c r="A163" i="4"/>
  <c r="B163" i="3"/>
  <c r="C158" i="8"/>
  <c r="C158" i="7"/>
  <c r="B154" i="6"/>
  <c r="A154" i="5"/>
  <c r="C149" i="5"/>
  <c r="C149" i="6"/>
  <c r="A145" i="6"/>
  <c r="B145" i="5"/>
  <c r="B136" i="8"/>
  <c r="A136" i="7"/>
  <c r="B134" i="6"/>
  <c r="A134" i="5"/>
  <c r="A127" i="8"/>
  <c r="B127" i="7"/>
  <c r="B116" i="8"/>
  <c r="A116" i="7"/>
  <c r="C109" i="5"/>
  <c r="C109" i="6"/>
  <c r="A105" i="6"/>
  <c r="B105" i="5"/>
  <c r="A103" i="4"/>
  <c r="B103" i="3"/>
  <c r="C98" i="8"/>
  <c r="C98" i="7"/>
  <c r="B94" i="6"/>
  <c r="A94" i="5"/>
  <c r="C89" i="5"/>
  <c r="C89" i="6"/>
  <c r="A85" i="6"/>
  <c r="B85" i="5"/>
  <c r="C80" i="4"/>
  <c r="C80" i="3"/>
  <c r="B76" i="8"/>
  <c r="A76" i="7"/>
  <c r="A65" i="6"/>
  <c r="B65" i="5"/>
  <c r="C58" i="8"/>
  <c r="C58" i="7"/>
  <c r="A45" i="6"/>
  <c r="B45" i="5"/>
  <c r="B34" i="6"/>
  <c r="A34" i="5"/>
  <c r="C195" i="3"/>
  <c r="A236" i="6"/>
  <c r="B236" i="5"/>
  <c r="C229" i="8"/>
  <c r="C229" i="7"/>
  <c r="B227" i="8"/>
  <c r="A227" i="7"/>
  <c r="B225" i="6"/>
  <c r="A225" i="5"/>
  <c r="C220" i="6"/>
  <c r="C220" i="5"/>
  <c r="A218" i="8"/>
  <c r="B218" i="7"/>
  <c r="A216" i="6"/>
  <c r="B216" i="5"/>
  <c r="C209" i="8"/>
  <c r="C209" i="7"/>
  <c r="B207" i="8"/>
  <c r="A207" i="7"/>
  <c r="B205" i="6"/>
  <c r="A205" i="5"/>
  <c r="C200" i="5"/>
  <c r="C200" i="6"/>
  <c r="A198" i="8"/>
  <c r="B198" i="7"/>
  <c r="A196" i="6"/>
  <c r="B196" i="5"/>
  <c r="A194" i="4"/>
  <c r="B194" i="3"/>
  <c r="C191" i="4"/>
  <c r="C191" i="3"/>
  <c r="C189" i="8"/>
  <c r="C189" i="7"/>
  <c r="B187" i="8"/>
  <c r="A187" i="7"/>
  <c r="B185" i="6"/>
  <c r="A185" i="5"/>
  <c r="C180" i="5"/>
  <c r="C180" i="6"/>
  <c r="A178" i="8"/>
  <c r="B178" i="7"/>
  <c r="A176" i="6"/>
  <c r="B176" i="5"/>
  <c r="A174" i="4"/>
  <c r="B174" i="3"/>
  <c r="C171" i="4"/>
  <c r="C171" i="3"/>
  <c r="C169" i="8"/>
  <c r="C169" i="7"/>
  <c r="B167" i="8"/>
  <c r="A167" i="7"/>
  <c r="B165" i="6"/>
  <c r="A165" i="5"/>
  <c r="C160" i="5"/>
  <c r="C160" i="6"/>
  <c r="A158" i="8"/>
  <c r="B158" i="7"/>
  <c r="A156" i="6"/>
  <c r="B156" i="5"/>
  <c r="A154" i="4"/>
  <c r="B154" i="3"/>
  <c r="C151" i="4"/>
  <c r="C151" i="3"/>
  <c r="C149" i="8"/>
  <c r="C149" i="7"/>
  <c r="B147" i="8"/>
  <c r="A147" i="7"/>
  <c r="B145" i="6"/>
  <c r="A145" i="5"/>
  <c r="C140" i="5"/>
  <c r="C140" i="6"/>
  <c r="A138" i="8"/>
  <c r="B138" i="7"/>
  <c r="A136" i="6"/>
  <c r="B136" i="5"/>
  <c r="A134" i="4"/>
  <c r="B134" i="3"/>
  <c r="C131" i="4"/>
  <c r="C131" i="3"/>
  <c r="C129" i="8"/>
  <c r="C129" i="7"/>
  <c r="B127" i="8"/>
  <c r="A127" i="7"/>
  <c r="B125" i="6"/>
  <c r="A125" i="5"/>
  <c r="C120" i="5"/>
  <c r="C120" i="6"/>
  <c r="A118" i="8"/>
  <c r="B118" i="7"/>
  <c r="A116" i="6"/>
  <c r="B116" i="5"/>
  <c r="A114" i="4"/>
  <c r="B114" i="3"/>
  <c r="C111" i="4"/>
  <c r="C111" i="3"/>
  <c r="C109" i="8"/>
  <c r="C109" i="7"/>
  <c r="B107" i="8"/>
  <c r="A107" i="7"/>
  <c r="B105" i="6"/>
  <c r="A105" i="5"/>
  <c r="C100" i="5"/>
  <c r="C100" i="6"/>
  <c r="A98" i="8"/>
  <c r="B98" i="7"/>
  <c r="A96" i="6"/>
  <c r="B96" i="5"/>
  <c r="A94" i="4"/>
  <c r="B94" i="3"/>
  <c r="C91" i="4"/>
  <c r="C91" i="3"/>
  <c r="C89" i="8"/>
  <c r="C89" i="7"/>
  <c r="B87" i="8"/>
  <c r="A87" i="7"/>
  <c r="B85" i="6"/>
  <c r="A85" i="5"/>
  <c r="C80" i="5"/>
  <c r="C80" i="6"/>
  <c r="A78" i="8"/>
  <c r="B78" i="7"/>
  <c r="A76" i="6"/>
  <c r="B76" i="5"/>
  <c r="A74" i="4"/>
  <c r="B74" i="3"/>
  <c r="C71" i="4"/>
  <c r="C71" i="3"/>
  <c r="C69" i="8"/>
  <c r="C69" i="7"/>
  <c r="B67" i="8"/>
  <c r="A67" i="7"/>
  <c r="B65" i="6"/>
  <c r="A65" i="5"/>
  <c r="C60" i="5"/>
  <c r="C60" i="6"/>
  <c r="A58" i="8"/>
  <c r="B58" i="7"/>
  <c r="A56" i="6"/>
  <c r="B56" i="5"/>
  <c r="A54" i="4"/>
  <c r="B54" i="3"/>
  <c r="C51" i="4"/>
  <c r="C51" i="3"/>
  <c r="C49" i="8"/>
  <c r="C49" i="7"/>
  <c r="B47" i="8"/>
  <c r="A47" i="7"/>
  <c r="B45" i="6"/>
  <c r="A45" i="5"/>
  <c r="C40" i="5"/>
  <c r="C40" i="6"/>
  <c r="A38" i="8"/>
  <c r="B38" i="7"/>
  <c r="A36" i="6"/>
  <c r="B36" i="5"/>
  <c r="A34" i="4"/>
  <c r="B34" i="3"/>
  <c r="C31" i="4"/>
  <c r="C31" i="3"/>
  <c r="C29" i="8"/>
  <c r="C29" i="7"/>
  <c r="B27" i="8"/>
  <c r="A27" i="7"/>
  <c r="B25" i="6"/>
  <c r="A25" i="5"/>
  <c r="C20" i="5"/>
  <c r="C20" i="6"/>
  <c r="A18" i="8"/>
  <c r="B18" i="7"/>
  <c r="A16" i="6"/>
  <c r="B16" i="5"/>
  <c r="A14" i="4"/>
  <c r="B14" i="3"/>
  <c r="C11" i="4"/>
  <c r="C11" i="3"/>
  <c r="C9" i="8"/>
  <c r="C9" i="7"/>
  <c r="B7" i="8"/>
  <c r="A7" i="7"/>
  <c r="B5" i="6"/>
  <c r="A5" i="5"/>
  <c r="B232" i="3"/>
  <c r="C225" i="3"/>
  <c r="A219" i="3"/>
  <c r="B212" i="3"/>
  <c r="C205" i="3"/>
  <c r="A194" i="3"/>
  <c r="B167" i="3"/>
  <c r="C140" i="3"/>
  <c r="A114" i="3"/>
  <c r="B87" i="3"/>
  <c r="B56" i="3"/>
  <c r="A23" i="3"/>
  <c r="B168" i="4"/>
  <c r="A168" i="3"/>
  <c r="C45" i="5"/>
  <c r="C45" i="6"/>
  <c r="B236" i="6"/>
  <c r="A236" i="5"/>
  <c r="C231" i="6"/>
  <c r="C231" i="5"/>
  <c r="A229" i="8"/>
  <c r="B229" i="7"/>
  <c r="A227" i="6"/>
  <c r="B227" i="5"/>
  <c r="C220" i="8"/>
  <c r="C220" i="7"/>
  <c r="B218" i="8"/>
  <c r="A218" i="7"/>
  <c r="B216" i="6"/>
  <c r="A216" i="5"/>
  <c r="C211" i="5"/>
  <c r="C211" i="6"/>
  <c r="B209" i="7"/>
  <c r="A209" i="8"/>
  <c r="A207" i="6"/>
  <c r="B207" i="5"/>
  <c r="C202" i="4"/>
  <c r="C202" i="3"/>
  <c r="C200" i="8"/>
  <c r="C200" i="7"/>
  <c r="B198" i="8"/>
  <c r="A198" i="7"/>
  <c r="B196" i="6"/>
  <c r="A196" i="5"/>
  <c r="C191" i="5"/>
  <c r="C191" i="6"/>
  <c r="A189" i="8"/>
  <c r="B189" i="7"/>
  <c r="A187" i="6"/>
  <c r="B187" i="5"/>
  <c r="C182" i="4"/>
  <c r="C182" i="3"/>
  <c r="C180" i="8"/>
  <c r="C180" i="7"/>
  <c r="B178" i="8"/>
  <c r="A178" i="7"/>
  <c r="B176" i="6"/>
  <c r="A176" i="5"/>
  <c r="C171" i="5"/>
  <c r="C171" i="6"/>
  <c r="B169" i="7"/>
  <c r="A169" i="8"/>
  <c r="A167" i="6"/>
  <c r="B167" i="5"/>
  <c r="C162" i="4"/>
  <c r="C162" i="3"/>
  <c r="C160" i="8"/>
  <c r="C160" i="7"/>
  <c r="B158" i="8"/>
  <c r="A158" i="7"/>
  <c r="B156" i="6"/>
  <c r="A156" i="5"/>
  <c r="C151" i="5"/>
  <c r="C151" i="6"/>
  <c r="A149" i="8"/>
  <c r="B149" i="7"/>
  <c r="A147" i="6"/>
  <c r="B147" i="5"/>
  <c r="C142" i="4"/>
  <c r="C142" i="3"/>
  <c r="C140" i="8"/>
  <c r="C140" i="7"/>
  <c r="B138" i="8"/>
  <c r="A138" i="7"/>
  <c r="B136" i="6"/>
  <c r="A136" i="5"/>
  <c r="C131" i="5"/>
  <c r="C131" i="6"/>
  <c r="B129" i="7"/>
  <c r="A129" i="8"/>
  <c r="A127" i="6"/>
  <c r="B127" i="5"/>
  <c r="C122" i="4"/>
  <c r="C122" i="3"/>
  <c r="C120" i="8"/>
  <c r="C120" i="7"/>
  <c r="B118" i="8"/>
  <c r="A118" i="7"/>
  <c r="B116" i="6"/>
  <c r="A116" i="5"/>
  <c r="C111" i="5"/>
  <c r="C111" i="6"/>
  <c r="A109" i="8"/>
  <c r="B109" i="7"/>
  <c r="A107" i="6"/>
  <c r="B107" i="5"/>
  <c r="C102" i="4"/>
  <c r="C102" i="3"/>
  <c r="C100" i="8"/>
  <c r="C100" i="7"/>
  <c r="B98" i="8"/>
  <c r="A98" i="7"/>
  <c r="B96" i="6"/>
  <c r="A96" i="5"/>
  <c r="C91" i="5"/>
  <c r="C91" i="6"/>
  <c r="B89" i="7"/>
  <c r="A89" i="8"/>
  <c r="A87" i="6"/>
  <c r="B87" i="5"/>
  <c r="C82" i="4"/>
  <c r="C82" i="3"/>
  <c r="C80" i="8"/>
  <c r="C80" i="7"/>
  <c r="B78" i="8"/>
  <c r="A78" i="7"/>
  <c r="B76" i="6"/>
  <c r="A76" i="5"/>
  <c r="B74" i="4"/>
  <c r="A74" i="3"/>
  <c r="C71" i="5"/>
  <c r="C71" i="6"/>
  <c r="A69" i="8"/>
  <c r="B69" i="7"/>
  <c r="A67" i="6"/>
  <c r="B67" i="5"/>
  <c r="C62" i="4"/>
  <c r="C62" i="3"/>
  <c r="C60" i="8"/>
  <c r="C60" i="7"/>
  <c r="B58" i="8"/>
  <c r="A58" i="7"/>
  <c r="B56" i="6"/>
  <c r="A56" i="5"/>
  <c r="B54" i="4"/>
  <c r="A54" i="3"/>
  <c r="C51" i="5"/>
  <c r="C51" i="6"/>
  <c r="A49" i="8"/>
  <c r="B49" i="7"/>
  <c r="A47" i="6"/>
  <c r="B47" i="5"/>
  <c r="C42" i="3"/>
  <c r="C42" i="4"/>
  <c r="C40" i="8"/>
  <c r="C40" i="7"/>
  <c r="B38" i="8"/>
  <c r="A38" i="7"/>
  <c r="B36" i="6"/>
  <c r="A36" i="5"/>
  <c r="B34" i="4"/>
  <c r="A34" i="3"/>
  <c r="C31" i="5"/>
  <c r="C31" i="6"/>
  <c r="A29" i="8"/>
  <c r="B29" i="7"/>
  <c r="A27" i="6"/>
  <c r="B27" i="5"/>
  <c r="C22" i="3"/>
  <c r="C22" i="4"/>
  <c r="C20" i="8"/>
  <c r="C20" i="7"/>
  <c r="B18" i="8"/>
  <c r="A18" i="7"/>
  <c r="B16" i="6"/>
  <c r="A16" i="5"/>
  <c r="B14" i="4"/>
  <c r="A14" i="3"/>
  <c r="C11" i="5"/>
  <c r="C11" i="6"/>
  <c r="A9" i="8"/>
  <c r="B9" i="7"/>
  <c r="A7" i="6"/>
  <c r="B7" i="5"/>
  <c r="A232" i="3"/>
  <c r="B225" i="3"/>
  <c r="C218" i="3"/>
  <c r="A212" i="3"/>
  <c r="B205" i="3"/>
  <c r="B192" i="3"/>
  <c r="C165" i="3"/>
  <c r="A139" i="3"/>
  <c r="B112" i="3"/>
  <c r="C85" i="3"/>
  <c r="B52" i="3"/>
  <c r="A19" i="3"/>
  <c r="C48" i="5"/>
  <c r="C48" i="6"/>
  <c r="A175" i="6"/>
  <c r="B175" i="5"/>
  <c r="A183" i="8"/>
  <c r="B183" i="7"/>
  <c r="A103" i="8"/>
  <c r="B103" i="7"/>
  <c r="C34" i="8"/>
  <c r="C34" i="7"/>
  <c r="C231" i="8"/>
  <c r="C231" i="7"/>
  <c r="A198" i="6"/>
  <c r="B198" i="5"/>
  <c r="B189" i="8"/>
  <c r="A189" i="7"/>
  <c r="B187" i="6"/>
  <c r="A187" i="5"/>
  <c r="B185" i="4"/>
  <c r="A185" i="3"/>
  <c r="C182" i="5"/>
  <c r="C182" i="6"/>
  <c r="A180" i="8"/>
  <c r="B180" i="7"/>
  <c r="A178" i="6"/>
  <c r="B178" i="5"/>
  <c r="C173" i="4"/>
  <c r="C173" i="3"/>
  <c r="C171" i="8"/>
  <c r="C171" i="7"/>
  <c r="B169" i="8"/>
  <c r="A169" i="7"/>
  <c r="B167" i="6"/>
  <c r="A167" i="5"/>
  <c r="B165" i="4"/>
  <c r="A165" i="3"/>
  <c r="C162" i="5"/>
  <c r="C162" i="6"/>
  <c r="A160" i="8"/>
  <c r="B160" i="7"/>
  <c r="A158" i="6"/>
  <c r="B158" i="5"/>
  <c r="C153" i="4"/>
  <c r="C153" i="3"/>
  <c r="C151" i="8"/>
  <c r="C151" i="7"/>
  <c r="B149" i="8"/>
  <c r="A149" i="7"/>
  <c r="B147" i="6"/>
  <c r="A147" i="5"/>
  <c r="B145" i="4"/>
  <c r="A145" i="3"/>
  <c r="C142" i="5"/>
  <c r="C142" i="6"/>
  <c r="A140" i="8"/>
  <c r="B140" i="7"/>
  <c r="A138" i="6"/>
  <c r="B138" i="5"/>
  <c r="C133" i="4"/>
  <c r="C133" i="3"/>
  <c r="C131" i="8"/>
  <c r="C131" i="7"/>
  <c r="B129" i="8"/>
  <c r="A129" i="7"/>
  <c r="B127" i="6"/>
  <c r="A127" i="5"/>
  <c r="B125" i="4"/>
  <c r="A125" i="3"/>
  <c r="C122" i="5"/>
  <c r="C122" i="6"/>
  <c r="A120" i="8"/>
  <c r="B120" i="7"/>
  <c r="A118" i="6"/>
  <c r="B118" i="5"/>
  <c r="C113" i="4"/>
  <c r="C113" i="3"/>
  <c r="C111" i="8"/>
  <c r="C111" i="7"/>
  <c r="B109" i="8"/>
  <c r="A109" i="7"/>
  <c r="B107" i="6"/>
  <c r="A107" i="5"/>
  <c r="B105" i="4"/>
  <c r="A105" i="3"/>
  <c r="C102" i="5"/>
  <c r="C102" i="6"/>
  <c r="A100" i="8"/>
  <c r="B100" i="7"/>
  <c r="A98" i="6"/>
  <c r="B98" i="5"/>
  <c r="C93" i="4"/>
  <c r="C93" i="3"/>
  <c r="C91" i="8"/>
  <c r="C91" i="7"/>
  <c r="B89" i="8"/>
  <c r="A89" i="7"/>
  <c r="B87" i="6"/>
  <c r="A87" i="5"/>
  <c r="B85" i="4"/>
  <c r="A85" i="3"/>
  <c r="C82" i="5"/>
  <c r="C82" i="6"/>
  <c r="A80" i="8"/>
  <c r="B80" i="7"/>
  <c r="A78" i="6"/>
  <c r="B78" i="5"/>
  <c r="C73" i="4"/>
  <c r="C73" i="3"/>
  <c r="C71" i="8"/>
  <c r="C71" i="7"/>
  <c r="B69" i="8"/>
  <c r="A69" i="7"/>
  <c r="B67" i="6"/>
  <c r="A67" i="5"/>
  <c r="B65" i="4"/>
  <c r="A65" i="3"/>
  <c r="C62" i="5"/>
  <c r="C62" i="6"/>
  <c r="A60" i="8"/>
  <c r="B60" i="7"/>
  <c r="A58" i="6"/>
  <c r="B58" i="5"/>
  <c r="C53" i="3"/>
  <c r="C53" i="4"/>
  <c r="C51" i="8"/>
  <c r="C51" i="7"/>
  <c r="B49" i="8"/>
  <c r="A49" i="7"/>
  <c r="B47" i="6"/>
  <c r="A47" i="5"/>
  <c r="B45" i="4"/>
  <c r="A45" i="3"/>
  <c r="C42" i="5"/>
  <c r="C42" i="6"/>
  <c r="A40" i="8"/>
  <c r="B40" i="7"/>
  <c r="A38" i="6"/>
  <c r="B38" i="5"/>
  <c r="C33" i="3"/>
  <c r="C33" i="4"/>
  <c r="C31" i="8"/>
  <c r="C31" i="7"/>
  <c r="B29" i="8"/>
  <c r="A29" i="7"/>
  <c r="B27" i="6"/>
  <c r="A27" i="5"/>
  <c r="B25" i="4"/>
  <c r="A25" i="3"/>
  <c r="C22" i="5"/>
  <c r="C22" i="6"/>
  <c r="A20" i="8"/>
  <c r="B20" i="7"/>
  <c r="A18" i="6"/>
  <c r="B18" i="5"/>
  <c r="C13" i="3"/>
  <c r="C13" i="4"/>
  <c r="C11" i="8"/>
  <c r="C11" i="7"/>
  <c r="B9" i="8"/>
  <c r="A9" i="7"/>
  <c r="B7" i="6"/>
  <c r="A7" i="5"/>
  <c r="B5" i="4"/>
  <c r="A5" i="3"/>
  <c r="A225" i="3"/>
  <c r="B218" i="3"/>
  <c r="A205" i="3"/>
  <c r="A192" i="3"/>
  <c r="B165" i="3"/>
  <c r="A112" i="3"/>
  <c r="B85" i="3"/>
  <c r="A52" i="3"/>
  <c r="B235" i="8"/>
  <c r="A235" i="7"/>
  <c r="B213" i="6"/>
  <c r="A213" i="5"/>
  <c r="C188" i="5"/>
  <c r="C188" i="6"/>
  <c r="A182" i="4"/>
  <c r="B182" i="3"/>
  <c r="B175" i="8"/>
  <c r="A175" i="7"/>
  <c r="A164" i="6"/>
  <c r="B164" i="5"/>
  <c r="B155" i="8"/>
  <c r="A155" i="7"/>
  <c r="A144" i="6"/>
  <c r="B144" i="5"/>
  <c r="B135" i="8"/>
  <c r="A135" i="7"/>
  <c r="A126" i="8"/>
  <c r="B126" i="7"/>
  <c r="B115" i="8"/>
  <c r="A115" i="7"/>
  <c r="A106" i="8"/>
  <c r="B106" i="7"/>
  <c r="C97" i="8"/>
  <c r="C97" i="7"/>
  <c r="C88" i="5"/>
  <c r="C88" i="6"/>
  <c r="C79" i="4"/>
  <c r="C79" i="3"/>
  <c r="B71" i="4"/>
  <c r="A71" i="3"/>
  <c r="A62" i="4"/>
  <c r="B62" i="3"/>
  <c r="B51" i="4"/>
  <c r="A51" i="3"/>
  <c r="A44" i="6"/>
  <c r="B44" i="5"/>
  <c r="A35" i="7"/>
  <c r="B35" i="8"/>
  <c r="B31" i="4"/>
  <c r="A31" i="3"/>
  <c r="A22" i="4"/>
  <c r="B22" i="3"/>
  <c r="C17" i="8"/>
  <c r="C17" i="7"/>
  <c r="B13" i="6"/>
  <c r="A13" i="5"/>
  <c r="A4" i="6"/>
  <c r="B4" i="5"/>
  <c r="A237" i="8"/>
  <c r="B237" i="7"/>
  <c r="C228" i="8"/>
  <c r="C228" i="7"/>
  <c r="C219" i="6"/>
  <c r="C219" i="5"/>
  <c r="C208" i="8"/>
  <c r="C208" i="7"/>
  <c r="A202" i="3"/>
  <c r="B202" i="4"/>
  <c r="A195" i="6"/>
  <c r="B195" i="5"/>
  <c r="B184" i="6"/>
  <c r="A184" i="5"/>
  <c r="B166" i="8"/>
  <c r="A166" i="7"/>
  <c r="C130" i="4"/>
  <c r="C130" i="3"/>
  <c r="C50" i="4"/>
  <c r="C50" i="3"/>
  <c r="A223" i="8"/>
  <c r="B223" i="7"/>
  <c r="B212" i="8"/>
  <c r="A212" i="7"/>
  <c r="C194" i="8"/>
  <c r="C194" i="7"/>
  <c r="C174" i="8"/>
  <c r="C174" i="7"/>
  <c r="C154" i="8"/>
  <c r="C154" i="7"/>
  <c r="A139" i="4"/>
  <c r="B139" i="3"/>
  <c r="C114" i="8"/>
  <c r="C114" i="7"/>
  <c r="B92" i="8"/>
  <c r="A92" i="7"/>
  <c r="C74" i="8"/>
  <c r="C74" i="7"/>
  <c r="C54" i="8"/>
  <c r="C54" i="7"/>
  <c r="B12" i="8"/>
  <c r="A12" i="7"/>
  <c r="A218" i="6"/>
  <c r="B218" i="5"/>
  <c r="B207" i="6"/>
  <c r="A207" i="5"/>
  <c r="C202" i="5"/>
  <c r="C202" i="6"/>
  <c r="C233" i="6"/>
  <c r="C233" i="5"/>
  <c r="C222" i="8"/>
  <c r="C222" i="7"/>
  <c r="C213" i="6"/>
  <c r="C213" i="5"/>
  <c r="A211" i="8"/>
  <c r="B211" i="7"/>
  <c r="A209" i="6"/>
  <c r="B209" i="5"/>
  <c r="C202" i="8"/>
  <c r="C202" i="7"/>
  <c r="B200" i="8"/>
  <c r="A200" i="7"/>
  <c r="B198" i="6"/>
  <c r="A198" i="5"/>
  <c r="B196" i="4"/>
  <c r="A196" i="3"/>
  <c r="C193" i="6"/>
  <c r="C193" i="5"/>
  <c r="A191" i="8"/>
  <c r="B191" i="7"/>
  <c r="A189" i="6"/>
  <c r="B189" i="5"/>
  <c r="C182" i="8"/>
  <c r="C182" i="7"/>
  <c r="B180" i="8"/>
  <c r="A180" i="7"/>
  <c r="B178" i="6"/>
  <c r="A178" i="5"/>
  <c r="B176" i="4"/>
  <c r="A176" i="3"/>
  <c r="C173" i="6"/>
  <c r="C173" i="5"/>
  <c r="A171" i="8"/>
  <c r="B171" i="7"/>
  <c r="A169" i="6"/>
  <c r="B169" i="5"/>
  <c r="C162" i="8"/>
  <c r="C162" i="7"/>
  <c r="B160" i="8"/>
  <c r="A160" i="7"/>
  <c r="B158" i="6"/>
  <c r="A158" i="5"/>
  <c r="B156" i="4"/>
  <c r="A156" i="3"/>
  <c r="C153" i="6"/>
  <c r="C153" i="5"/>
  <c r="A151" i="8"/>
  <c r="B151" i="7"/>
  <c r="A149" i="6"/>
  <c r="B149" i="5"/>
  <c r="C142" i="8"/>
  <c r="C142" i="7"/>
  <c r="B140" i="8"/>
  <c r="A140" i="7"/>
  <c r="B138" i="6"/>
  <c r="A138" i="5"/>
  <c r="B136" i="4"/>
  <c r="A136" i="3"/>
  <c r="C133" i="6"/>
  <c r="C133" i="5"/>
  <c r="A131" i="8"/>
  <c r="B131" i="7"/>
  <c r="A129" i="6"/>
  <c r="B129" i="5"/>
  <c r="C122" i="8"/>
  <c r="C122" i="7"/>
  <c r="B120" i="8"/>
  <c r="A120" i="7"/>
  <c r="B118" i="6"/>
  <c r="A118" i="5"/>
  <c r="B116" i="4"/>
  <c r="A116" i="3"/>
  <c r="C113" i="5"/>
  <c r="C113" i="6"/>
  <c r="A111" i="8"/>
  <c r="B111" i="7"/>
  <c r="A109" i="6"/>
  <c r="B109" i="5"/>
  <c r="C102" i="8"/>
  <c r="C102" i="7"/>
  <c r="B100" i="8"/>
  <c r="A100" i="7"/>
  <c r="B98" i="6"/>
  <c r="A98" i="5"/>
  <c r="B96" i="4"/>
  <c r="A96" i="3"/>
  <c r="C93" i="6"/>
  <c r="C93" i="5"/>
  <c r="A91" i="8"/>
  <c r="B91" i="7"/>
  <c r="A89" i="6"/>
  <c r="B89" i="5"/>
  <c r="C82" i="8"/>
  <c r="C82" i="7"/>
  <c r="B80" i="8"/>
  <c r="A80" i="7"/>
  <c r="B78" i="6"/>
  <c r="A78" i="5"/>
  <c r="B76" i="4"/>
  <c r="A76" i="3"/>
  <c r="C73" i="5"/>
  <c r="C73" i="6"/>
  <c r="A71" i="8"/>
  <c r="B71" i="7"/>
  <c r="A69" i="6"/>
  <c r="B69" i="5"/>
  <c r="A67" i="4"/>
  <c r="B67" i="3"/>
  <c r="C62" i="8"/>
  <c r="C62" i="7"/>
  <c r="B60" i="8"/>
  <c r="A60" i="7"/>
  <c r="B58" i="6"/>
  <c r="A58" i="5"/>
  <c r="B56" i="4"/>
  <c r="A56" i="3"/>
  <c r="C53" i="6"/>
  <c r="C53" i="5"/>
  <c r="A51" i="8"/>
  <c r="B51" i="7"/>
  <c r="A49" i="6"/>
  <c r="B49" i="5"/>
  <c r="A47" i="4"/>
  <c r="B47" i="3"/>
  <c r="C42" i="8"/>
  <c r="C42" i="7"/>
  <c r="B40" i="8"/>
  <c r="A40" i="7"/>
  <c r="B38" i="6"/>
  <c r="A38" i="5"/>
  <c r="B36" i="4"/>
  <c r="A36" i="3"/>
  <c r="C33" i="5"/>
  <c r="C33" i="6"/>
  <c r="A31" i="8"/>
  <c r="B31" i="7"/>
  <c r="A29" i="6"/>
  <c r="B29" i="5"/>
  <c r="A27" i="4"/>
  <c r="B27" i="3"/>
  <c r="C22" i="8"/>
  <c r="C22" i="7"/>
  <c r="B20" i="8"/>
  <c r="A20" i="7"/>
  <c r="B18" i="6"/>
  <c r="A18" i="5"/>
  <c r="B16" i="4"/>
  <c r="A16" i="3"/>
  <c r="C13" i="5"/>
  <c r="C13" i="6"/>
  <c r="A11" i="8"/>
  <c r="B11" i="7"/>
  <c r="A9" i="6"/>
  <c r="B9" i="5"/>
  <c r="A7" i="4"/>
  <c r="B7" i="3"/>
  <c r="B231" i="3"/>
  <c r="C224" i="3"/>
  <c r="B211" i="3"/>
  <c r="C204" i="3"/>
  <c r="B191" i="3"/>
  <c r="C164" i="3"/>
  <c r="C84" i="3"/>
  <c r="C168" i="5"/>
  <c r="C168" i="6"/>
  <c r="B104" i="6"/>
  <c r="A104" i="5"/>
  <c r="C225" i="6"/>
  <c r="C225" i="5"/>
  <c r="B192" i="8"/>
  <c r="A192" i="7"/>
  <c r="A181" i="6"/>
  <c r="B181" i="5"/>
  <c r="A163" i="8"/>
  <c r="B163" i="7"/>
  <c r="B150" i="6"/>
  <c r="A150" i="5"/>
  <c r="C134" i="8"/>
  <c r="C134" i="7"/>
  <c r="A123" i="8"/>
  <c r="B123" i="7"/>
  <c r="B110" i="6"/>
  <c r="A110" i="5"/>
  <c r="C96" i="4"/>
  <c r="C96" i="3"/>
  <c r="B88" i="4"/>
  <c r="A88" i="3"/>
  <c r="A79" i="4"/>
  <c r="B79" i="3"/>
  <c r="A63" i="8"/>
  <c r="B63" i="7"/>
  <c r="C25" i="5"/>
  <c r="C25" i="6"/>
  <c r="B227" i="6"/>
  <c r="A227" i="5"/>
  <c r="C211" i="8"/>
  <c r="C211" i="7"/>
  <c r="C193" i="4"/>
  <c r="C193" i="3"/>
  <c r="B218" i="6"/>
  <c r="A218" i="5"/>
  <c r="B231" i="8"/>
  <c r="A231" i="7"/>
  <c r="A220" i="6"/>
  <c r="B220" i="5"/>
  <c r="B209" i="6"/>
  <c r="A209" i="5"/>
  <c r="B187" i="4"/>
  <c r="A187" i="3"/>
  <c r="A178" i="4"/>
  <c r="B178" i="3"/>
  <c r="B169" i="6"/>
  <c r="A169" i="5"/>
  <c r="A162" i="8"/>
  <c r="B162" i="7"/>
  <c r="C153" i="8"/>
  <c r="C153" i="7"/>
  <c r="B151" i="8"/>
  <c r="A151" i="7"/>
  <c r="C144" i="5"/>
  <c r="C144" i="6"/>
  <c r="A142" i="8"/>
  <c r="B142" i="7"/>
  <c r="A138" i="4"/>
  <c r="B138" i="3"/>
  <c r="B131" i="8"/>
  <c r="A131" i="7"/>
  <c r="B129" i="6"/>
  <c r="A129" i="5"/>
  <c r="B127" i="4"/>
  <c r="A127" i="3"/>
  <c r="C124" i="5"/>
  <c r="C124" i="6"/>
  <c r="A122" i="8"/>
  <c r="B122" i="7"/>
  <c r="A120" i="6"/>
  <c r="B120" i="5"/>
  <c r="A118" i="4"/>
  <c r="B118" i="3"/>
  <c r="C115" i="4"/>
  <c r="C115" i="3"/>
  <c r="C113" i="8"/>
  <c r="C113" i="7"/>
  <c r="B111" i="8"/>
  <c r="A111" i="7"/>
  <c r="B109" i="6"/>
  <c r="A109" i="5"/>
  <c r="B107" i="4"/>
  <c r="A107" i="3"/>
  <c r="C104" i="5"/>
  <c r="C104" i="6"/>
  <c r="A98" i="4"/>
  <c r="B98" i="3"/>
  <c r="C93" i="8"/>
  <c r="C93" i="7"/>
  <c r="B91" i="8"/>
  <c r="A91" i="7"/>
  <c r="B89" i="6"/>
  <c r="A89" i="5"/>
  <c r="B87" i="4"/>
  <c r="A87" i="3"/>
  <c r="C84" i="5"/>
  <c r="C84" i="6"/>
  <c r="A82" i="8"/>
  <c r="B82" i="7"/>
  <c r="A80" i="6"/>
  <c r="B80" i="5"/>
  <c r="A78" i="4"/>
  <c r="B78" i="3"/>
  <c r="C75" i="4"/>
  <c r="C75" i="3"/>
  <c r="C73" i="8"/>
  <c r="C73" i="7"/>
  <c r="B71" i="8"/>
  <c r="A71" i="7"/>
  <c r="B69" i="6"/>
  <c r="A69" i="5"/>
  <c r="B67" i="4"/>
  <c r="A67" i="3"/>
  <c r="C64" i="5"/>
  <c r="C64" i="6"/>
  <c r="A62" i="8"/>
  <c r="B62" i="7"/>
  <c r="A60" i="6"/>
  <c r="B60" i="5"/>
  <c r="A58" i="4"/>
  <c r="B58" i="3"/>
  <c r="C55" i="3"/>
  <c r="C55" i="4"/>
  <c r="C53" i="8"/>
  <c r="C53" i="7"/>
  <c r="B51" i="8"/>
  <c r="A51" i="7"/>
  <c r="B49" i="6"/>
  <c r="A49" i="5"/>
  <c r="B47" i="4"/>
  <c r="A47" i="3"/>
  <c r="C44" i="5"/>
  <c r="C44" i="6"/>
  <c r="A42" i="8"/>
  <c r="B42" i="7"/>
  <c r="A40" i="6"/>
  <c r="B40" i="5"/>
  <c r="A38" i="4"/>
  <c r="B38" i="3"/>
  <c r="C35" i="3"/>
  <c r="C35" i="4"/>
  <c r="C33" i="8"/>
  <c r="C33" i="7"/>
  <c r="B31" i="8"/>
  <c r="A31" i="7"/>
  <c r="B29" i="6"/>
  <c r="A29" i="5"/>
  <c r="B27" i="4"/>
  <c r="A27" i="3"/>
  <c r="C24" i="5"/>
  <c r="C24" i="6"/>
  <c r="A22" i="8"/>
  <c r="B22" i="7"/>
  <c r="A20" i="6"/>
  <c r="B20" i="5"/>
  <c r="A18" i="4"/>
  <c r="B18" i="3"/>
  <c r="C15" i="3"/>
  <c r="C15" i="4"/>
  <c r="C13" i="8"/>
  <c r="C13" i="7"/>
  <c r="B11" i="8"/>
  <c r="A11" i="7"/>
  <c r="B9" i="6"/>
  <c r="A9" i="5"/>
  <c r="B7" i="4"/>
  <c r="A7" i="3"/>
  <c r="C4" i="5"/>
  <c r="C4" i="6"/>
  <c r="C237" i="3"/>
  <c r="A231" i="3"/>
  <c r="C217" i="3"/>
  <c r="A211" i="3"/>
  <c r="C189" i="3"/>
  <c r="B136" i="3"/>
  <c r="C109" i="3"/>
  <c r="C49" i="3"/>
  <c r="B16" i="3"/>
  <c r="A224" i="6"/>
  <c r="B224" i="5"/>
  <c r="B193" i="6"/>
  <c r="A193" i="5"/>
  <c r="A184" i="6"/>
  <c r="B184" i="5"/>
  <c r="B173" i="6"/>
  <c r="A173" i="5"/>
  <c r="A162" i="4"/>
  <c r="B162" i="3"/>
  <c r="B153" i="6"/>
  <c r="A153" i="5"/>
  <c r="A146" i="8"/>
  <c r="B146" i="7"/>
  <c r="C137" i="8"/>
  <c r="C137" i="7"/>
  <c r="B131" i="4"/>
  <c r="A131" i="3"/>
  <c r="A122" i="4"/>
  <c r="B122" i="3"/>
  <c r="B113" i="6"/>
  <c r="A113" i="5"/>
  <c r="A104" i="6"/>
  <c r="B104" i="5"/>
  <c r="B95" i="8"/>
  <c r="A95" i="7"/>
  <c r="A86" i="8"/>
  <c r="B86" i="7"/>
  <c r="C68" i="5"/>
  <c r="C68" i="6"/>
  <c r="C57" i="8"/>
  <c r="C57" i="7"/>
  <c r="C39" i="3"/>
  <c r="C39" i="4"/>
  <c r="A26" i="8"/>
  <c r="B26" i="7"/>
  <c r="B11" i="4"/>
  <c r="A11" i="3"/>
  <c r="B224" i="6"/>
  <c r="A224" i="5"/>
  <c r="C150" i="4"/>
  <c r="C150" i="3"/>
  <c r="C234" i="8"/>
  <c r="C234" i="7"/>
  <c r="A221" i="6"/>
  <c r="B221" i="5"/>
  <c r="B188" i="4"/>
  <c r="A188" i="3"/>
  <c r="B172" i="8"/>
  <c r="A172" i="7"/>
  <c r="C156" i="4"/>
  <c r="C156" i="3"/>
  <c r="C145" i="5"/>
  <c r="C145" i="6"/>
  <c r="B128" i="4"/>
  <c r="A128" i="3"/>
  <c r="B108" i="4"/>
  <c r="A108" i="3"/>
  <c r="B90" i="6"/>
  <c r="A90" i="5"/>
  <c r="B70" i="6"/>
  <c r="A70" i="5"/>
  <c r="B50" i="6"/>
  <c r="A50" i="5"/>
  <c r="C5" i="5"/>
  <c r="C5" i="6"/>
  <c r="C222" i="6"/>
  <c r="C222" i="5"/>
  <c r="B209" i="8"/>
  <c r="A209" i="7"/>
  <c r="A231" i="8"/>
  <c r="B231" i="7"/>
  <c r="B229" i="6"/>
  <c r="A229" i="5"/>
  <c r="A200" i="6"/>
  <c r="B200" i="5"/>
  <c r="B191" i="8"/>
  <c r="A191" i="7"/>
  <c r="C184" i="5"/>
  <c r="C184" i="6"/>
  <c r="A180" i="6"/>
  <c r="B180" i="5"/>
  <c r="B171" i="8"/>
  <c r="A171" i="7"/>
  <c r="A160" i="6"/>
  <c r="B160" i="5"/>
  <c r="A140" i="6"/>
  <c r="B140" i="5"/>
  <c r="C95" i="4"/>
  <c r="C95" i="3"/>
  <c r="C235" i="6"/>
  <c r="C235" i="5"/>
  <c r="A233" i="8"/>
  <c r="B233" i="7"/>
  <c r="A231" i="6"/>
  <c r="B231" i="5"/>
  <c r="C224" i="8"/>
  <c r="C224" i="7"/>
  <c r="B222" i="8"/>
  <c r="A222" i="7"/>
  <c r="B220" i="6"/>
  <c r="A220" i="5"/>
  <c r="C215" i="5"/>
  <c r="C215" i="6"/>
  <c r="A213" i="8"/>
  <c r="B213" i="7"/>
  <c r="A211" i="6"/>
  <c r="B211" i="5"/>
  <c r="C204" i="8"/>
  <c r="C204" i="7"/>
  <c r="B202" i="8"/>
  <c r="A202" i="7"/>
  <c r="B200" i="6"/>
  <c r="A200" i="5"/>
  <c r="C195" i="5"/>
  <c r="C195" i="6"/>
  <c r="A193" i="8"/>
  <c r="B193" i="7"/>
  <c r="A191" i="6"/>
  <c r="B191" i="5"/>
  <c r="A189" i="4"/>
  <c r="B189" i="3"/>
  <c r="C186" i="4"/>
  <c r="C186" i="3"/>
  <c r="C184" i="8"/>
  <c r="C184" i="7"/>
  <c r="B182" i="8"/>
  <c r="A182" i="7"/>
  <c r="B180" i="6"/>
  <c r="A180" i="5"/>
  <c r="C175" i="5"/>
  <c r="C175" i="6"/>
  <c r="A173" i="8"/>
  <c r="B173" i="7"/>
  <c r="A171" i="6"/>
  <c r="B171" i="5"/>
  <c r="A169" i="4"/>
  <c r="B169" i="3"/>
  <c r="C166" i="4"/>
  <c r="C166" i="3"/>
  <c r="C164" i="8"/>
  <c r="C164" i="7"/>
  <c r="B162" i="8"/>
  <c r="A162" i="7"/>
  <c r="B160" i="6"/>
  <c r="A160" i="5"/>
  <c r="C155" i="5"/>
  <c r="C155" i="6"/>
  <c r="A153" i="8"/>
  <c r="B153" i="7"/>
  <c r="A151" i="6"/>
  <c r="B151" i="5"/>
  <c r="A149" i="4"/>
  <c r="B149" i="3"/>
  <c r="C146" i="4"/>
  <c r="C146" i="3"/>
  <c r="C144" i="8"/>
  <c r="C144" i="7"/>
  <c r="B142" i="8"/>
  <c r="A142" i="7"/>
  <c r="B140" i="6"/>
  <c r="A140" i="5"/>
  <c r="C135" i="5"/>
  <c r="C135" i="6"/>
  <c r="A133" i="8"/>
  <c r="B133" i="7"/>
  <c r="A131" i="6"/>
  <c r="B131" i="5"/>
  <c r="A129" i="4"/>
  <c r="B129" i="3"/>
  <c r="C126" i="4"/>
  <c r="C126" i="3"/>
  <c r="C124" i="8"/>
  <c r="C124" i="7"/>
  <c r="B122" i="8"/>
  <c r="A122" i="7"/>
  <c r="B120" i="6"/>
  <c r="A120" i="5"/>
  <c r="C115" i="5"/>
  <c r="C115" i="6"/>
  <c r="A113" i="8"/>
  <c r="B113" i="7"/>
  <c r="A111" i="6"/>
  <c r="B111" i="5"/>
  <c r="A109" i="4"/>
  <c r="B109" i="3"/>
  <c r="C106" i="4"/>
  <c r="C106" i="3"/>
  <c r="C104" i="8"/>
  <c r="C104" i="7"/>
  <c r="B102" i="8"/>
  <c r="A102" i="7"/>
  <c r="B100" i="6"/>
  <c r="A100" i="5"/>
  <c r="C95" i="5"/>
  <c r="C95" i="6"/>
  <c r="A93" i="8"/>
  <c r="B93" i="7"/>
  <c r="A91" i="6"/>
  <c r="B91" i="5"/>
  <c r="A89" i="4"/>
  <c r="B89" i="3"/>
  <c r="C86" i="4"/>
  <c r="C86" i="3"/>
  <c r="C84" i="8"/>
  <c r="C84" i="7"/>
  <c r="B82" i="8"/>
  <c r="A82" i="7"/>
  <c r="B80" i="6"/>
  <c r="A80" i="5"/>
  <c r="C75" i="5"/>
  <c r="C75" i="6"/>
  <c r="A73" i="8"/>
  <c r="B73" i="7"/>
  <c r="A71" i="6"/>
  <c r="B71" i="5"/>
  <c r="A69" i="4"/>
  <c r="B69" i="3"/>
  <c r="C66" i="4"/>
  <c r="C66" i="3"/>
  <c r="C64" i="8"/>
  <c r="C64" i="7"/>
  <c r="B62" i="8"/>
  <c r="A62" i="7"/>
  <c r="B60" i="6"/>
  <c r="A60" i="5"/>
  <c r="C55" i="5"/>
  <c r="C55" i="6"/>
  <c r="A53" i="8"/>
  <c r="B53" i="7"/>
  <c r="A51" i="6"/>
  <c r="B51" i="5"/>
  <c r="A49" i="4"/>
  <c r="B49" i="3"/>
  <c r="C46" i="3"/>
  <c r="C46" i="4"/>
  <c r="C44" i="8"/>
  <c r="C44" i="7"/>
  <c r="B42" i="8"/>
  <c r="A42" i="7"/>
  <c r="B40" i="6"/>
  <c r="A40" i="5"/>
  <c r="C35" i="5"/>
  <c r="C35" i="6"/>
  <c r="A33" i="8"/>
  <c r="B33" i="7"/>
  <c r="A31" i="6"/>
  <c r="B31" i="5"/>
  <c r="A29" i="4"/>
  <c r="B29" i="3"/>
  <c r="C26" i="3"/>
  <c r="C26" i="4"/>
  <c r="C24" i="8"/>
  <c r="C24" i="7"/>
  <c r="B22" i="8"/>
  <c r="A22" i="7"/>
  <c r="B20" i="6"/>
  <c r="A20" i="5"/>
  <c r="C15" i="5"/>
  <c r="C15" i="6"/>
  <c r="A13" i="8"/>
  <c r="B13" i="7"/>
  <c r="A11" i="6"/>
  <c r="B11" i="5"/>
  <c r="A9" i="4"/>
  <c r="B9" i="3"/>
  <c r="C6" i="3"/>
  <c r="C6" i="4"/>
  <c r="C4" i="8"/>
  <c r="C4" i="7"/>
  <c r="B237" i="3"/>
  <c r="C230" i="3"/>
  <c r="A224" i="3"/>
  <c r="B217" i="3"/>
  <c r="C210" i="3"/>
  <c r="A204" i="3"/>
  <c r="B187" i="3"/>
  <c r="C160" i="3"/>
  <c r="A134" i="3"/>
  <c r="B107" i="3"/>
  <c r="A79" i="3"/>
  <c r="C45" i="3"/>
  <c r="B12" i="3"/>
  <c r="A82" i="4"/>
  <c r="B82" i="3"/>
  <c r="B210" i="6"/>
  <c r="A210" i="5"/>
  <c r="C125" i="5"/>
  <c r="C125" i="6"/>
  <c r="A39" i="4"/>
  <c r="B39" i="3"/>
  <c r="A220" i="8"/>
  <c r="B220" i="7"/>
  <c r="C191" i="8"/>
  <c r="C191" i="7"/>
  <c r="A222" i="8"/>
  <c r="B222" i="7"/>
  <c r="C213" i="8"/>
  <c r="C213" i="7"/>
  <c r="C204" i="5"/>
  <c r="C204" i="6"/>
  <c r="A198" i="4"/>
  <c r="B198" i="3"/>
  <c r="B189" i="6"/>
  <c r="A189" i="5"/>
  <c r="C175" i="4"/>
  <c r="C175" i="3"/>
  <c r="C164" i="5"/>
  <c r="C164" i="6"/>
  <c r="C155" i="4"/>
  <c r="C155" i="3"/>
  <c r="B147" i="4"/>
  <c r="A147" i="3"/>
  <c r="C133" i="8"/>
  <c r="C133" i="7"/>
  <c r="A100" i="6"/>
  <c r="B100" i="5"/>
  <c r="C235" i="8"/>
  <c r="C235" i="7"/>
  <c r="B231" i="6"/>
  <c r="A231" i="5"/>
  <c r="C226" i="6"/>
  <c r="C226" i="5"/>
  <c r="C215" i="8"/>
  <c r="C215" i="7"/>
  <c r="B204" i="7"/>
  <c r="A204" i="8"/>
  <c r="C197" i="4"/>
  <c r="C197" i="3"/>
  <c r="B193" i="8"/>
  <c r="A193" i="7"/>
  <c r="B189" i="4"/>
  <c r="A189" i="3"/>
  <c r="A184" i="8"/>
  <c r="B184" i="7"/>
  <c r="A180" i="4"/>
  <c r="B180" i="3"/>
  <c r="C175" i="8"/>
  <c r="C175" i="7"/>
  <c r="B171" i="6"/>
  <c r="A171" i="5"/>
  <c r="B164" i="7"/>
  <c r="A164" i="8"/>
  <c r="C157" i="4"/>
  <c r="C157" i="3"/>
  <c r="B153" i="8"/>
  <c r="A153" i="7"/>
  <c r="B149" i="4"/>
  <c r="A149" i="3"/>
  <c r="A144" i="8"/>
  <c r="B144" i="7"/>
  <c r="A140" i="4"/>
  <c r="B140" i="3"/>
  <c r="C137" i="4"/>
  <c r="C137" i="3"/>
  <c r="C135" i="8"/>
  <c r="C135" i="7"/>
  <c r="B131" i="6"/>
  <c r="A131" i="5"/>
  <c r="B129" i="4"/>
  <c r="A129" i="3"/>
  <c r="C126" i="5"/>
  <c r="C126" i="6"/>
  <c r="B124" i="7"/>
  <c r="A124" i="8"/>
  <c r="A122" i="6"/>
  <c r="B122" i="5"/>
  <c r="A120" i="4"/>
  <c r="B120" i="3"/>
  <c r="C117" i="4"/>
  <c r="C117" i="3"/>
  <c r="C115" i="8"/>
  <c r="C115" i="7"/>
  <c r="B113" i="8"/>
  <c r="A113" i="7"/>
  <c r="B111" i="6"/>
  <c r="A111" i="5"/>
  <c r="B109" i="4"/>
  <c r="A109" i="3"/>
  <c r="C106" i="5"/>
  <c r="C106" i="6"/>
  <c r="A104" i="8"/>
  <c r="B104" i="7"/>
  <c r="A100" i="4"/>
  <c r="B100" i="3"/>
  <c r="C97" i="4"/>
  <c r="C97" i="3"/>
  <c r="C95" i="8"/>
  <c r="C95" i="7"/>
  <c r="B93" i="8"/>
  <c r="A93" i="7"/>
  <c r="B91" i="6"/>
  <c r="A91" i="5"/>
  <c r="B89" i="4"/>
  <c r="A89" i="3"/>
  <c r="C86" i="5"/>
  <c r="C86" i="6"/>
  <c r="B84" i="7"/>
  <c r="A84" i="8"/>
  <c r="B82" i="5"/>
  <c r="A82" i="6"/>
  <c r="A80" i="4"/>
  <c r="B80" i="3"/>
  <c r="C77" i="4"/>
  <c r="C77" i="3"/>
  <c r="C75" i="8"/>
  <c r="C75" i="7"/>
  <c r="B73" i="8"/>
  <c r="A73" i="7"/>
  <c r="B71" i="6"/>
  <c r="A71" i="5"/>
  <c r="B69" i="4"/>
  <c r="A69" i="3"/>
  <c r="C66" i="5"/>
  <c r="C66" i="6"/>
  <c r="A64" i="8"/>
  <c r="B64" i="7"/>
  <c r="A62" i="6"/>
  <c r="B62" i="5"/>
  <c r="A60" i="4"/>
  <c r="B60" i="3"/>
  <c r="C57" i="4"/>
  <c r="C57" i="3"/>
  <c r="C55" i="8"/>
  <c r="C55" i="7"/>
  <c r="B53" i="8"/>
  <c r="A53" i="7"/>
  <c r="B51" i="6"/>
  <c r="A51" i="5"/>
  <c r="B49" i="4"/>
  <c r="A49" i="3"/>
  <c r="C46" i="5"/>
  <c r="C46" i="6"/>
  <c r="A44" i="8"/>
  <c r="B44" i="7"/>
  <c r="B42" i="5"/>
  <c r="A42" i="6"/>
  <c r="A40" i="4"/>
  <c r="B40" i="3"/>
  <c r="C37" i="4"/>
  <c r="C37" i="3"/>
  <c r="C35" i="8"/>
  <c r="C35" i="7"/>
  <c r="B33" i="8"/>
  <c r="A33" i="7"/>
  <c r="B31" i="6"/>
  <c r="A31" i="5"/>
  <c r="B29" i="4"/>
  <c r="A29" i="3"/>
  <c r="C26" i="5"/>
  <c r="C26" i="6"/>
  <c r="A24" i="8"/>
  <c r="B24" i="7"/>
  <c r="B22" i="5"/>
  <c r="A22" i="6"/>
  <c r="A20" i="4"/>
  <c r="B20" i="3"/>
  <c r="C17" i="4"/>
  <c r="C17" i="3"/>
  <c r="C15" i="8"/>
  <c r="C15" i="7"/>
  <c r="B13" i="8"/>
  <c r="A13" i="7"/>
  <c r="B11" i="6"/>
  <c r="A11" i="5"/>
  <c r="B9" i="4"/>
  <c r="A9" i="3"/>
  <c r="C6" i="5"/>
  <c r="C6" i="6"/>
  <c r="A4" i="8"/>
  <c r="B4" i="7"/>
  <c r="A237" i="3"/>
  <c r="B230" i="3"/>
  <c r="C223" i="3"/>
  <c r="A217" i="3"/>
  <c r="B210" i="3"/>
  <c r="C203" i="3"/>
  <c r="C185" i="3"/>
  <c r="A159" i="3"/>
  <c r="B132" i="3"/>
  <c r="C105" i="3"/>
  <c r="B45" i="3"/>
  <c r="A12" i="3"/>
  <c r="DI3" i="10"/>
  <c r="AU1" i="10"/>
  <c r="AW3" i="10"/>
  <c r="Q1" i="8"/>
  <c r="L1" i="8"/>
  <c r="N1" i="7"/>
  <c r="M1" i="7"/>
  <c r="BA2" i="7" s="1"/>
  <c r="X1" i="7"/>
  <c r="BG7" i="7" s="1"/>
  <c r="J1" i="7"/>
  <c r="AX2" i="7" s="1"/>
  <c r="K1" i="7"/>
  <c r="P1" i="7"/>
  <c r="BD2" i="7" s="1"/>
  <c r="Q1" i="7"/>
  <c r="AX9" i="7" s="1"/>
  <c r="T1" i="7"/>
  <c r="AY11" i="7" s="1"/>
  <c r="AB1" i="7"/>
  <c r="BG11" i="7" s="1"/>
  <c r="Y1" i="7"/>
  <c r="AA1" i="7"/>
  <c r="BG10" i="7" s="1"/>
  <c r="V1" i="6"/>
  <c r="M1" i="5"/>
  <c r="AX5" i="5" s="1"/>
  <c r="O1" i="5"/>
  <c r="BE2" i="8"/>
  <c r="BD3" i="8"/>
  <c r="R1" i="8"/>
  <c r="S1" i="8"/>
  <c r="AX11" i="8" s="1"/>
  <c r="U1" i="8"/>
  <c r="AZ11" i="8" s="1"/>
  <c r="AB1" i="8"/>
  <c r="BG11" i="8" s="1"/>
  <c r="J1" i="8"/>
  <c r="AX2" i="8" s="1"/>
  <c r="M1" i="8"/>
  <c r="N1" i="8"/>
  <c r="AX3" i="7"/>
  <c r="AY2" i="7"/>
  <c r="BA5" i="7"/>
  <c r="BB2" i="7"/>
  <c r="BA3" i="7"/>
  <c r="L1" i="7"/>
  <c r="O1" i="7"/>
  <c r="S1" i="7"/>
  <c r="Z1" i="7"/>
  <c r="R1" i="7"/>
  <c r="V1" i="7"/>
  <c r="W1" i="7"/>
  <c r="Q1" i="6"/>
  <c r="S1" i="6"/>
  <c r="T1" i="6"/>
  <c r="AY4" i="5"/>
  <c r="AA1" i="5"/>
  <c r="R1" i="5"/>
  <c r="AB1" i="5"/>
  <c r="BG11" i="5" s="1"/>
  <c r="J1" i="5"/>
  <c r="AX2" i="5" s="1"/>
  <c r="Z1" i="5"/>
  <c r="K1" i="5"/>
  <c r="L1" i="5"/>
  <c r="AY3" i="5" s="1"/>
  <c r="N1" i="5"/>
  <c r="T1" i="5"/>
  <c r="AY11" i="5" s="1"/>
  <c r="Q1" i="5"/>
  <c r="AY8" i="5" s="1"/>
  <c r="U1" i="5"/>
  <c r="W1" i="5"/>
  <c r="X1" i="5"/>
  <c r="Y1" i="5"/>
  <c r="S1" i="5"/>
  <c r="BF3" i="5" s="1"/>
  <c r="V1" i="5"/>
  <c r="AY3" i="4"/>
  <c r="AY8" i="4"/>
  <c r="K1" i="4"/>
  <c r="M1" i="4"/>
  <c r="N1" i="4"/>
  <c r="V1" i="4"/>
  <c r="T1" i="4"/>
  <c r="W1" i="4"/>
  <c r="U1" i="4"/>
  <c r="BE6" i="4" s="1"/>
  <c r="Y1" i="4"/>
  <c r="X1" i="3"/>
  <c r="V1" i="3"/>
  <c r="T1" i="3"/>
  <c r="R1" i="3"/>
  <c r="Q1" i="3"/>
  <c r="P1" i="3"/>
  <c r="N1" i="3"/>
  <c r="AB1" i="3"/>
  <c r="BG11" i="3" s="1"/>
  <c r="Z1" i="3"/>
  <c r="BF3" i="8"/>
  <c r="AZ9" i="8"/>
  <c r="BC8" i="8"/>
  <c r="BG5" i="8"/>
  <c r="BF6" i="8"/>
  <c r="BE7" i="8"/>
  <c r="BD8" i="8"/>
  <c r="BC9" i="8"/>
  <c r="BB10" i="8"/>
  <c r="BA11" i="8"/>
  <c r="BB11" i="8"/>
  <c r="BG6" i="8"/>
  <c r="BF7" i="8"/>
  <c r="BE8" i="8"/>
  <c r="BD9" i="8"/>
  <c r="BC10" i="8"/>
  <c r="BG7" i="8"/>
  <c r="BF8" i="8"/>
  <c r="BE9" i="8"/>
  <c r="BD10" i="8"/>
  <c r="BC11" i="8"/>
  <c r="BG8" i="8"/>
  <c r="BF9" i="8"/>
  <c r="BE10" i="8"/>
  <c r="BD11" i="8"/>
  <c r="BG9" i="8"/>
  <c r="BF10" i="8"/>
  <c r="BE11" i="8"/>
  <c r="AZ2" i="8"/>
  <c r="AY3" i="8"/>
  <c r="AX4" i="8"/>
  <c r="BB2" i="8"/>
  <c r="BA3" i="8"/>
  <c r="AZ4" i="8"/>
  <c r="AY5" i="8"/>
  <c r="AX6" i="8"/>
  <c r="BA2" i="8"/>
  <c r="AZ3" i="8"/>
  <c r="AY4" i="8"/>
  <c r="AX5" i="8"/>
  <c r="BC2" i="8"/>
  <c r="BB3" i="8"/>
  <c r="BA4" i="8"/>
  <c r="AZ5" i="8"/>
  <c r="AY6" i="8"/>
  <c r="AX7" i="8"/>
  <c r="BF2" i="8"/>
  <c r="BE3" i="8"/>
  <c r="BD4" i="8"/>
  <c r="BC5" i="8"/>
  <c r="BB6" i="8"/>
  <c r="BA7" i="8"/>
  <c r="AZ8" i="8"/>
  <c r="AY9" i="8"/>
  <c r="AX10" i="8"/>
  <c r="BD2" i="8"/>
  <c r="BC3" i="8"/>
  <c r="BB4" i="8"/>
  <c r="BA5" i="8"/>
  <c r="AZ6" i="8"/>
  <c r="AY7" i="8"/>
  <c r="AX8" i="8"/>
  <c r="AY11" i="8"/>
  <c r="AX3" i="8"/>
  <c r="AX9" i="8"/>
  <c r="AY8" i="8"/>
  <c r="AZ7" i="8"/>
  <c r="AZ10" i="8"/>
  <c r="BA6" i="8"/>
  <c r="BA9" i="8"/>
  <c r="BB5" i="8"/>
  <c r="BB8" i="8"/>
  <c r="BC4" i="8"/>
  <c r="BC7" i="8"/>
  <c r="BD6" i="8"/>
  <c r="BE5" i="8"/>
  <c r="BF4" i="8"/>
  <c r="BG10" i="8"/>
  <c r="AX11" i="7"/>
  <c r="BG2" i="7"/>
  <c r="BF3" i="7"/>
  <c r="BE4" i="7"/>
  <c r="BD5" i="7"/>
  <c r="BC6" i="7"/>
  <c r="BB7" i="7"/>
  <c r="AY10" i="7"/>
  <c r="BA8" i="7"/>
  <c r="AZ9" i="7"/>
  <c r="BG5" i="7"/>
  <c r="BF6" i="7"/>
  <c r="BE7" i="7"/>
  <c r="BB10" i="7"/>
  <c r="BD8" i="7"/>
  <c r="BC9" i="7"/>
  <c r="BA11" i="7"/>
  <c r="BC10" i="7"/>
  <c r="BE10" i="7"/>
  <c r="BG8" i="7"/>
  <c r="BF9" i="7"/>
  <c r="BD11" i="7"/>
  <c r="BG9" i="7"/>
  <c r="BF10" i="7"/>
  <c r="BE11" i="7"/>
  <c r="BC2" i="7"/>
  <c r="BB3" i="7"/>
  <c r="BA4" i="7"/>
  <c r="AZ5" i="7"/>
  <c r="AY6" i="7"/>
  <c r="AX7" i="7"/>
  <c r="AZ2" i="7"/>
  <c r="AY3" i="7"/>
  <c r="AX4" i="7"/>
  <c r="AX10" i="7"/>
  <c r="BF2" i="7"/>
  <c r="BE3" i="7"/>
  <c r="BD4" i="7"/>
  <c r="BC5" i="7"/>
  <c r="BB6" i="7"/>
  <c r="BA7" i="7"/>
  <c r="AZ8" i="7"/>
  <c r="AY9" i="7"/>
  <c r="AZ11" i="7"/>
  <c r="BC11" i="7"/>
  <c r="BA9" i="7"/>
  <c r="BB9" i="7"/>
  <c r="BF11" i="7"/>
  <c r="AX8" i="7"/>
  <c r="AX5" i="7"/>
  <c r="AX6" i="7"/>
  <c r="AY8" i="7"/>
  <c r="AY4" i="7"/>
  <c r="AY5" i="7"/>
  <c r="AY7" i="7"/>
  <c r="BE9" i="7"/>
  <c r="AZ3" i="7"/>
  <c r="AZ4" i="7"/>
  <c r="AZ6" i="7"/>
  <c r="AZ7" i="7"/>
  <c r="BA6" i="7"/>
  <c r="BB4" i="7"/>
  <c r="BB5" i="7"/>
  <c r="BC8" i="7"/>
  <c r="AZ10" i="7"/>
  <c r="BC3" i="7"/>
  <c r="BC4" i="7"/>
  <c r="BC7" i="7"/>
  <c r="BA10" i="7"/>
  <c r="BD3" i="7"/>
  <c r="BD6" i="7"/>
  <c r="BD7" i="7"/>
  <c r="BE5" i="7"/>
  <c r="BE6" i="7"/>
  <c r="BF8" i="7"/>
  <c r="BF4" i="7"/>
  <c r="BF5" i="7"/>
  <c r="BD10" i="7"/>
  <c r="BE2" i="7"/>
  <c r="BG3" i="7"/>
  <c r="AZ7" i="6"/>
  <c r="AY8" i="6"/>
  <c r="AX9" i="6"/>
  <c r="BE2" i="6"/>
  <c r="BD3" i="6"/>
  <c r="BC4" i="6"/>
  <c r="BB5" i="6"/>
  <c r="BA6" i="6"/>
  <c r="BG5" i="6"/>
  <c r="BF6" i="6"/>
  <c r="BE7" i="6"/>
  <c r="BD8" i="6"/>
  <c r="BC9" i="6"/>
  <c r="BB10" i="6"/>
  <c r="BA11" i="6"/>
  <c r="BG6" i="6"/>
  <c r="BF7" i="6"/>
  <c r="BE8" i="6"/>
  <c r="BD9" i="6"/>
  <c r="BC10" i="6"/>
  <c r="BB11" i="6"/>
  <c r="BG7" i="6"/>
  <c r="BF8" i="6"/>
  <c r="BE9" i="6"/>
  <c r="BD10" i="6"/>
  <c r="BC11" i="6"/>
  <c r="BG8" i="6"/>
  <c r="BF9" i="6"/>
  <c r="BE10" i="6"/>
  <c r="BD11" i="6"/>
  <c r="AZ9" i="6"/>
  <c r="AY10" i="6"/>
  <c r="AX11" i="6"/>
  <c r="BG2" i="6"/>
  <c r="BF3" i="6"/>
  <c r="BE4" i="6"/>
  <c r="BD5" i="6"/>
  <c r="BC6" i="6"/>
  <c r="BB7" i="6"/>
  <c r="BA8" i="6"/>
  <c r="BG9" i="6"/>
  <c r="BF10" i="6"/>
  <c r="BE11" i="6"/>
  <c r="AZ10" i="6"/>
  <c r="AY11" i="6"/>
  <c r="BG3" i="6"/>
  <c r="BF4" i="6"/>
  <c r="BE5" i="6"/>
  <c r="BD6" i="6"/>
  <c r="BC7" i="6"/>
  <c r="BB8" i="6"/>
  <c r="BA9" i="6"/>
  <c r="AZ5" i="6"/>
  <c r="AY6" i="6"/>
  <c r="AX7" i="6"/>
  <c r="BC2" i="6"/>
  <c r="BB3" i="6"/>
  <c r="BA4" i="6"/>
  <c r="AZ6" i="6"/>
  <c r="AY7" i="6"/>
  <c r="AX8" i="6"/>
  <c r="BD2" i="6"/>
  <c r="BC3" i="6"/>
  <c r="BB4" i="6"/>
  <c r="BA5" i="6"/>
  <c r="AY2" i="6"/>
  <c r="BA3" i="6"/>
  <c r="BA7" i="6"/>
  <c r="BA10" i="6"/>
  <c r="AZ2" i="6"/>
  <c r="BB6" i="6"/>
  <c r="BB9" i="6"/>
  <c r="BA2" i="6"/>
  <c r="BC5" i="6"/>
  <c r="BC8" i="6"/>
  <c r="BB2" i="6"/>
  <c r="BD4" i="6"/>
  <c r="BD7" i="6"/>
  <c r="BE3" i="6"/>
  <c r="BE6" i="6"/>
  <c r="BF5" i="6"/>
  <c r="BF11" i="6"/>
  <c r="BG4" i="6"/>
  <c r="BF2" i="6"/>
  <c r="AX4" i="6"/>
  <c r="AX5" i="6"/>
  <c r="AX6" i="6"/>
  <c r="AX10" i="6"/>
  <c r="AY4" i="6"/>
  <c r="AY5" i="6"/>
  <c r="AY9" i="6"/>
  <c r="AX10" i="5"/>
  <c r="BF2" i="5"/>
  <c r="BE3" i="5"/>
  <c r="BD4" i="5"/>
  <c r="BC5" i="5"/>
  <c r="BB6" i="5"/>
  <c r="BA7" i="5"/>
  <c r="AX3" i="5"/>
  <c r="AY2" i="5"/>
  <c r="AX4" i="5"/>
  <c r="AZ2" i="5"/>
  <c r="BG3" i="5"/>
  <c r="BF4" i="5"/>
  <c r="BE5" i="5"/>
  <c r="AZ10" i="5"/>
  <c r="BD6" i="5"/>
  <c r="BC7" i="5"/>
  <c r="BB8" i="5"/>
  <c r="BA9" i="5"/>
  <c r="BG5" i="5"/>
  <c r="BF6" i="5"/>
  <c r="BE7" i="5"/>
  <c r="BD8" i="5"/>
  <c r="BC9" i="5"/>
  <c r="BB10" i="5"/>
  <c r="BA11" i="5"/>
  <c r="AX6" i="5"/>
  <c r="BB2" i="5"/>
  <c r="AZ4" i="5"/>
  <c r="BA3" i="5"/>
  <c r="BG9" i="5"/>
  <c r="BF10" i="5"/>
  <c r="BE11" i="5"/>
  <c r="AX9" i="5"/>
  <c r="BE2" i="5"/>
  <c r="AZ7" i="5"/>
  <c r="BD3" i="5"/>
  <c r="BC4" i="5"/>
  <c r="BB5" i="5"/>
  <c r="BA6" i="5"/>
  <c r="AZ8" i="5"/>
  <c r="AX7" i="5"/>
  <c r="BC2" i="5"/>
  <c r="AZ5" i="5"/>
  <c r="BB3" i="5"/>
  <c r="BA4" i="5"/>
  <c r="AZ11" i="5"/>
  <c r="BG4" i="5"/>
  <c r="BF5" i="5"/>
  <c r="BE6" i="5"/>
  <c r="BD7" i="5"/>
  <c r="BC8" i="5"/>
  <c r="BB9" i="5"/>
  <c r="BA10" i="5"/>
  <c r="AY5" i="5"/>
  <c r="AZ9" i="5"/>
  <c r="P1" i="5"/>
  <c r="BG6" i="5"/>
  <c r="BF7" i="5"/>
  <c r="BE8" i="5"/>
  <c r="BD9" i="5"/>
  <c r="BC10" i="5"/>
  <c r="BB11" i="5"/>
  <c r="AY9" i="5"/>
  <c r="BG7" i="5"/>
  <c r="BF8" i="5"/>
  <c r="BE9" i="5"/>
  <c r="BD10" i="5"/>
  <c r="BC11" i="5"/>
  <c r="BG8" i="5"/>
  <c r="BF9" i="5"/>
  <c r="BE10" i="5"/>
  <c r="BD11" i="5"/>
  <c r="AY6" i="5"/>
  <c r="BG10" i="5"/>
  <c r="BF11" i="5"/>
  <c r="BA2" i="5"/>
  <c r="BF6" i="4"/>
  <c r="BE7" i="4"/>
  <c r="BD8" i="4"/>
  <c r="BB10" i="4"/>
  <c r="BA11" i="4"/>
  <c r="BC9" i="4"/>
  <c r="BG5" i="4"/>
  <c r="BG6" i="4"/>
  <c r="BF7" i="4"/>
  <c r="BE8" i="4"/>
  <c r="BD9" i="4"/>
  <c r="BB11" i="4"/>
  <c r="BC10" i="4"/>
  <c r="BG8" i="4"/>
  <c r="BF9" i="4"/>
  <c r="BE10" i="4"/>
  <c r="BD11" i="4"/>
  <c r="AX6" i="4"/>
  <c r="BB2" i="4"/>
  <c r="BA3" i="4"/>
  <c r="AZ4" i="4"/>
  <c r="AY5" i="4"/>
  <c r="BG9" i="4"/>
  <c r="BF10" i="4"/>
  <c r="BE11" i="4"/>
  <c r="BF5" i="4"/>
  <c r="BE5" i="4"/>
  <c r="BD6" i="4"/>
  <c r="BB8" i="4"/>
  <c r="BA9" i="4"/>
  <c r="AZ10" i="4"/>
  <c r="AY11" i="4"/>
  <c r="BG3" i="4"/>
  <c r="BF4" i="4"/>
  <c r="BC7" i="4"/>
  <c r="AY2" i="4"/>
  <c r="AX3" i="4"/>
  <c r="AX5" i="4"/>
  <c r="BA2" i="4"/>
  <c r="AZ3" i="4"/>
  <c r="AY4" i="4"/>
  <c r="AY10" i="4"/>
  <c r="BG10" i="4"/>
  <c r="BF11" i="4"/>
  <c r="AX4" i="4"/>
  <c r="AZ5" i="4"/>
  <c r="AX7" i="4"/>
  <c r="BA5" i="4"/>
  <c r="AZ6" i="4"/>
  <c r="AX8" i="4"/>
  <c r="AY6" i="4"/>
  <c r="BA6" i="4"/>
  <c r="AZ7" i="4"/>
  <c r="AX9" i="4"/>
  <c r="BA4" i="4"/>
  <c r="BB6" i="4"/>
  <c r="BA7" i="4"/>
  <c r="AZ8" i="4"/>
  <c r="AX10" i="4"/>
  <c r="BB3" i="4"/>
  <c r="BB4" i="4"/>
  <c r="BD5" i="4"/>
  <c r="BB7" i="4"/>
  <c r="BA8" i="4"/>
  <c r="AZ9" i="4"/>
  <c r="AX11" i="4"/>
  <c r="BC3" i="4"/>
  <c r="BC4" i="4"/>
  <c r="BD3" i="4"/>
  <c r="BD4" i="4"/>
  <c r="AY9" i="4"/>
  <c r="BC2" i="4"/>
  <c r="BE3" i="4"/>
  <c r="BE4" i="4"/>
  <c r="BD2" i="4"/>
  <c r="BF3" i="4"/>
  <c r="BE2" i="4"/>
  <c r="BG7" i="4"/>
  <c r="BF8" i="4"/>
  <c r="BE9" i="4"/>
  <c r="BD10" i="4"/>
  <c r="BC11" i="4"/>
  <c r="BF2" i="4"/>
  <c r="BG2" i="4"/>
  <c r="O1" i="3"/>
  <c r="AY6" i="3" s="1"/>
  <c r="M1" i="3"/>
  <c r="AZ3" i="3" s="1"/>
  <c r="W1" i="3"/>
  <c r="BB11" i="3" s="1"/>
  <c r="U1" i="3"/>
  <c r="BD7" i="3" s="1"/>
  <c r="L1" i="3"/>
  <c r="AY3" i="3" s="1"/>
  <c r="K1" i="3"/>
  <c r="AY2" i="3" s="1"/>
  <c r="AA1" i="3"/>
  <c r="BF11" i="3" s="1"/>
  <c r="Y1" i="3"/>
  <c r="BE10" i="3" s="1"/>
  <c r="J1" i="3"/>
  <c r="AX2" i="3" s="1"/>
  <c r="S1" i="3"/>
  <c r="AX11" i="3" s="1"/>
  <c r="AY7" i="3"/>
  <c r="BA5" i="3"/>
  <c r="BC3" i="3"/>
  <c r="AX8" i="3"/>
  <c r="AZ6" i="3"/>
  <c r="BB4" i="3"/>
  <c r="BD2" i="3"/>
  <c r="AY5" i="3"/>
  <c r="BA3" i="3"/>
  <c r="AX6" i="3"/>
  <c r="AZ4" i="3"/>
  <c r="BB2" i="3"/>
  <c r="AX9" i="3"/>
  <c r="AZ7" i="3"/>
  <c r="BB5" i="3"/>
  <c r="BD3" i="3"/>
  <c r="AY8" i="3"/>
  <c r="BA6" i="3"/>
  <c r="BC4" i="3"/>
  <c r="BE2" i="3"/>
  <c r="BE11" i="3"/>
  <c r="BG9" i="3"/>
  <c r="BF10" i="3"/>
  <c r="BF9" i="3"/>
  <c r="BA11" i="3"/>
  <c r="BC9" i="3"/>
  <c r="BE7" i="3"/>
  <c r="BG5" i="3"/>
  <c r="BB10" i="3"/>
  <c r="BD8" i="3"/>
  <c r="BF6" i="3"/>
  <c r="AY11" i="3"/>
  <c r="BA9" i="3"/>
  <c r="BC7" i="3"/>
  <c r="BE5" i="3"/>
  <c r="BG3" i="3"/>
  <c r="AZ10" i="3"/>
  <c r="BB8" i="3"/>
  <c r="BD6" i="3"/>
  <c r="BF4" i="3"/>
  <c r="BG2" i="3"/>
  <c r="AY9" i="3"/>
  <c r="BA7" i="3"/>
  <c r="BC5" i="3"/>
  <c r="BE3" i="3"/>
  <c r="AX10" i="3"/>
  <c r="AZ8" i="3"/>
  <c r="BB6" i="3"/>
  <c r="BD4" i="3"/>
  <c r="BF2" i="3"/>
  <c r="BC11" i="3"/>
  <c r="BE9" i="3"/>
  <c r="BG7" i="3"/>
  <c r="BD10" i="3"/>
  <c r="BF8" i="3"/>
  <c r="BN169" i="17" l="1"/>
  <c r="BL87" i="17"/>
  <c r="BN92" i="17"/>
  <c r="BN168" i="17"/>
  <c r="BL235" i="17"/>
  <c r="BN32" i="17"/>
  <c r="BN221" i="17"/>
  <c r="BM52" i="17"/>
  <c r="BM97" i="17"/>
  <c r="BL201" i="17"/>
  <c r="BL25" i="17"/>
  <c r="BN45" i="17"/>
  <c r="BM77" i="17"/>
  <c r="BL112" i="17"/>
  <c r="BN83" i="17"/>
  <c r="BN110" i="17"/>
  <c r="BN105" i="17"/>
  <c r="BM120" i="17"/>
  <c r="BM131" i="17"/>
  <c r="BL146" i="17"/>
  <c r="BL199" i="17"/>
  <c r="BN206" i="17"/>
  <c r="BN210" i="17"/>
  <c r="BL18" i="17"/>
  <c r="BM54" i="17"/>
  <c r="BM94" i="17"/>
  <c r="BN136" i="17"/>
  <c r="BM159" i="17"/>
  <c r="BL182" i="17"/>
  <c r="BM31" i="17"/>
  <c r="BM61" i="17"/>
  <c r="BM65" i="17"/>
  <c r="BN77" i="17"/>
  <c r="BL125" i="17"/>
  <c r="BN94" i="17"/>
  <c r="BL128" i="17"/>
  <c r="BL193" i="17"/>
  <c r="BN217" i="17"/>
  <c r="BN48" i="17"/>
  <c r="BM56" i="17"/>
  <c r="BL175" i="17"/>
  <c r="BL215" i="17"/>
  <c r="BL219" i="17"/>
  <c r="BN107" i="17"/>
  <c r="BL88" i="17"/>
  <c r="BN56" i="17"/>
  <c r="BL135" i="17"/>
  <c r="BN158" i="17"/>
  <c r="BN233" i="17"/>
  <c r="BM223" i="17"/>
  <c r="BN199" i="17"/>
  <c r="BN118" i="17"/>
  <c r="BM178" i="17"/>
  <c r="BL59" i="17"/>
  <c r="BM68" i="17"/>
  <c r="BL78" i="17"/>
  <c r="BM105" i="17"/>
  <c r="BL157" i="17"/>
  <c r="BM180" i="17"/>
  <c r="BL179" i="17"/>
  <c r="BN219" i="17"/>
  <c r="BL70" i="17"/>
  <c r="BN114" i="17"/>
  <c r="BL173" i="17"/>
  <c r="BM191" i="17"/>
  <c r="BM194" i="17"/>
  <c r="BM188" i="17"/>
  <c r="BN235" i="17"/>
  <c r="BN183" i="17"/>
  <c r="BM193" i="17"/>
  <c r="BJ4" i="17"/>
  <c r="BN141" i="17"/>
  <c r="BN151" i="17"/>
  <c r="BM164" i="17"/>
  <c r="BM124" i="17"/>
  <c r="BN173" i="17"/>
  <c r="BL195" i="17"/>
  <c r="BL42" i="17"/>
  <c r="BM76" i="17"/>
  <c r="BL149" i="17"/>
  <c r="BM42" i="17"/>
  <c r="BN85" i="17"/>
  <c r="BL166" i="17"/>
  <c r="BN81" i="17"/>
  <c r="BL36" i="17"/>
  <c r="BL48" i="17"/>
  <c r="BL74" i="17"/>
  <c r="BM33" i="17"/>
  <c r="BN64" i="17"/>
  <c r="BN122" i="17"/>
  <c r="BL108" i="17"/>
  <c r="BM152" i="17"/>
  <c r="BM165" i="17"/>
  <c r="BM206" i="17"/>
  <c r="BL62" i="17"/>
  <c r="BL66" i="17"/>
  <c r="BL133" i="17"/>
  <c r="BM127" i="17"/>
  <c r="BM117" i="17"/>
  <c r="BL162" i="17"/>
  <c r="BM160" i="17"/>
  <c r="BL153" i="17"/>
  <c r="BN161" i="17"/>
  <c r="BM197" i="17"/>
  <c r="BL230" i="17"/>
  <c r="BM14" i="17"/>
  <c r="BM58" i="17"/>
  <c r="BL183" i="17"/>
  <c r="BM226" i="17"/>
  <c r="BL27" i="17"/>
  <c r="BN67" i="17"/>
  <c r="BL94" i="17"/>
  <c r="BN109" i="17"/>
  <c r="BM135" i="17"/>
  <c r="BN21" i="17"/>
  <c r="BL123" i="17"/>
  <c r="BN121" i="17"/>
  <c r="BL107" i="17"/>
  <c r="BL164" i="17"/>
  <c r="BN97" i="17"/>
  <c r="BM116" i="17"/>
  <c r="BM211" i="17"/>
  <c r="BM23" i="17"/>
  <c r="BL50" i="17"/>
  <c r="BM151" i="17"/>
  <c r="BL61" i="17"/>
  <c r="BN153" i="17"/>
  <c r="BM99" i="17"/>
  <c r="BN9" i="17"/>
  <c r="BM25" i="17"/>
  <c r="BN70" i="17"/>
  <c r="BM81" i="17"/>
  <c r="BL96" i="17"/>
  <c r="BL143" i="17"/>
  <c r="BL136" i="17"/>
  <c r="BN222" i="17"/>
  <c r="BL23" i="17"/>
  <c r="BM50" i="17"/>
  <c r="BL72" i="17"/>
  <c r="BN90" i="17"/>
  <c r="BM101" i="17"/>
  <c r="BL130" i="17"/>
  <c r="BM145" i="17"/>
  <c r="BN147" i="17"/>
  <c r="BM155" i="17"/>
  <c r="BL180" i="17"/>
  <c r="BM224" i="17"/>
  <c r="BN212" i="17"/>
  <c r="BN19" i="17"/>
  <c r="BN24" i="17"/>
  <c r="BN27" i="17"/>
  <c r="BL92" i="17"/>
  <c r="BN133" i="17"/>
  <c r="BN164" i="17"/>
  <c r="BL185" i="17"/>
  <c r="BN195" i="17"/>
  <c r="BL226" i="17"/>
  <c r="BM213" i="17"/>
  <c r="BL214" i="17"/>
  <c r="BN170" i="17"/>
  <c r="BM182" i="17"/>
  <c r="BL197" i="17"/>
  <c r="BN208" i="17"/>
  <c r="BN128" i="17"/>
  <c r="BM144" i="17"/>
  <c r="BL160" i="17"/>
  <c r="BM235" i="17"/>
  <c r="BN232" i="17"/>
  <c r="BM19" i="17"/>
  <c r="BM96" i="17"/>
  <c r="BN186" i="17"/>
  <c r="BN37" i="17"/>
  <c r="BM185" i="17"/>
  <c r="BM231" i="17"/>
  <c r="BM147" i="17"/>
  <c r="BM87" i="17"/>
  <c r="BN157" i="17"/>
  <c r="BN189" i="17"/>
  <c r="BL221" i="17"/>
  <c r="BK4" i="17"/>
  <c r="BN5" i="17" s="1"/>
  <c r="BN16" i="17"/>
  <c r="BM36" i="17"/>
  <c r="BN29" i="17"/>
  <c r="BL69" i="17"/>
  <c r="BL79" i="17"/>
  <c r="BN96" i="17"/>
  <c r="BL116" i="17"/>
  <c r="BL111" i="17"/>
  <c r="BN144" i="17"/>
  <c r="BL159" i="17"/>
  <c r="BL191" i="17"/>
  <c r="BN197" i="17"/>
  <c r="BM230" i="17"/>
  <c r="BM12" i="17"/>
  <c r="BL47" i="17"/>
  <c r="BM40" i="17"/>
  <c r="BN88" i="17"/>
  <c r="BM90" i="17"/>
  <c r="BL85" i="17"/>
  <c r="BN140" i="17"/>
  <c r="BN160" i="17"/>
  <c r="BN182" i="17"/>
  <c r="BL208" i="17"/>
  <c r="BM21" i="17"/>
  <c r="BM48" i="17"/>
  <c r="BN57" i="17"/>
  <c r="BL99" i="17"/>
  <c r="BL142" i="17"/>
  <c r="BM173" i="17"/>
  <c r="BM217" i="17"/>
  <c r="BM221" i="17"/>
  <c r="BM59" i="17"/>
  <c r="BN68" i="17"/>
  <c r="BL101" i="17"/>
  <c r="BN134" i="17"/>
  <c r="BM142" i="17"/>
  <c r="BL224" i="17"/>
  <c r="BN226" i="17"/>
  <c r="BN230" i="17"/>
  <c r="BL7" i="17"/>
  <c r="BN79" i="17"/>
  <c r="BM70" i="17"/>
  <c r="BL65" i="17"/>
  <c r="BM79" i="17"/>
  <c r="BM107" i="17"/>
  <c r="BL127" i="17"/>
  <c r="BM171" i="17"/>
  <c r="BL186" i="17"/>
  <c r="BN184" i="17"/>
  <c r="BN202" i="17"/>
  <c r="BM233" i="17"/>
  <c r="BL232" i="17"/>
  <c r="BN36" i="17"/>
  <c r="BN54" i="17"/>
  <c r="BN86" i="17"/>
  <c r="BN116" i="17"/>
  <c r="BL155" i="17"/>
  <c r="BM195" i="17"/>
  <c r="BN191" i="17"/>
  <c r="BM184" i="17"/>
  <c r="BM237" i="17"/>
  <c r="BM32" i="17"/>
  <c r="BL38" i="17"/>
  <c r="BL22" i="17"/>
  <c r="BL52" i="17"/>
  <c r="BL56" i="17"/>
  <c r="BM85" i="17"/>
  <c r="BL118" i="17"/>
  <c r="BN155" i="17"/>
  <c r="BM202" i="17"/>
  <c r="BN193" i="17"/>
  <c r="BM208" i="17"/>
  <c r="BL11" i="17"/>
  <c r="BM132" i="17"/>
  <c r="BM199" i="17"/>
  <c r="BN40" i="17"/>
  <c r="BL32" i="17"/>
  <c r="BL81" i="17"/>
  <c r="BL147" i="17"/>
  <c r="BM129" i="17"/>
  <c r="BL33" i="17"/>
  <c r="BL58" i="17"/>
  <c r="BN99" i="17"/>
  <c r="BN138" i="17"/>
  <c r="BM175" i="17"/>
  <c r="BL210" i="17"/>
  <c r="BM67" i="17"/>
  <c r="BL83" i="17"/>
  <c r="BL103" i="17"/>
  <c r="BN130" i="17"/>
  <c r="BM169" i="17"/>
  <c r="BM190" i="17"/>
  <c r="BM219" i="17"/>
  <c r="BL234" i="17"/>
  <c r="BM28" i="17"/>
  <c r="BN60" i="17"/>
  <c r="BM121" i="17"/>
  <c r="BM156" i="17"/>
  <c r="BN148" i="17"/>
  <c r="BL169" i="17"/>
  <c r="BL188" i="17"/>
  <c r="BN228" i="17"/>
  <c r="BL205" i="17"/>
  <c r="BM227" i="17"/>
  <c r="BL222" i="17"/>
  <c r="BL5" i="17"/>
  <c r="BL15" i="17"/>
  <c r="BN111" i="17"/>
  <c r="BL150" i="17"/>
  <c r="BN174" i="17"/>
  <c r="BN215" i="17"/>
  <c r="BM214" i="17"/>
  <c r="BN236" i="17"/>
  <c r="BN23" i="17"/>
  <c r="BN34" i="17"/>
  <c r="BM9" i="17"/>
  <c r="BN13" i="17"/>
  <c r="BL44" i="17"/>
  <c r="BM88" i="17"/>
  <c r="BM83" i="17"/>
  <c r="BN76" i="17"/>
  <c r="BM114" i="17"/>
  <c r="BL120" i="17"/>
  <c r="BN145" i="17"/>
  <c r="BL138" i="17"/>
  <c r="BM140" i="17"/>
  <c r="BM162" i="17"/>
  <c r="BN166" i="17"/>
  <c r="BL217" i="17"/>
  <c r="BM210" i="17"/>
  <c r="BL168" i="17"/>
  <c r="BM157" i="17"/>
  <c r="BL24" i="17"/>
  <c r="BN46" i="17"/>
  <c r="BN61" i="17"/>
  <c r="BM51" i="17"/>
  <c r="BM55" i="17"/>
  <c r="BN119" i="17"/>
  <c r="BL131" i="17"/>
  <c r="BM113" i="17"/>
  <c r="BN106" i="17"/>
  <c r="BL140" i="17"/>
  <c r="BL152" i="17"/>
  <c r="BM139" i="17"/>
  <c r="BM166" i="17"/>
  <c r="BL156" i="17"/>
  <c r="BN167" i="17"/>
  <c r="BN203" i="17"/>
  <c r="BL200" i="17"/>
  <c r="BL218" i="17"/>
  <c r="BN220" i="17"/>
  <c r="BM15" i="17"/>
  <c r="BL39" i="17"/>
  <c r="BL49" i="17"/>
  <c r="BM71" i="17"/>
  <c r="BN55" i="17"/>
  <c r="BM80" i="17"/>
  <c r="BL75" i="17"/>
  <c r="BN124" i="17"/>
  <c r="BM130" i="17"/>
  <c r="BL163" i="17"/>
  <c r="BL176" i="17"/>
  <c r="BN180" i="17"/>
  <c r="BN177" i="17"/>
  <c r="BN194" i="17"/>
  <c r="BN223" i="17"/>
  <c r="BL238" i="17"/>
  <c r="BN211" i="17"/>
  <c r="BN25" i="17"/>
  <c r="BM39" i="17"/>
  <c r="BN51" i="17"/>
  <c r="BL57" i="17"/>
  <c r="BN89" i="17"/>
  <c r="BM84" i="17"/>
  <c r="BN131" i="17"/>
  <c r="BN149" i="17"/>
  <c r="BL126" i="17"/>
  <c r="BN139" i="17"/>
  <c r="BN171" i="17"/>
  <c r="BM172" i="17"/>
  <c r="BM181" i="17"/>
  <c r="BL196" i="17"/>
  <c r="BL225" i="17"/>
  <c r="BN207" i="17"/>
  <c r="BL213" i="17"/>
  <c r="BL26" i="17"/>
  <c r="BM34" i="17"/>
  <c r="BL6" i="17"/>
  <c r="BM20" i="17"/>
  <c r="BL21" i="17"/>
  <c r="BL53" i="17"/>
  <c r="BM66" i="17"/>
  <c r="BL91" i="17"/>
  <c r="BN93" i="17"/>
  <c r="BM104" i="17"/>
  <c r="BM108" i="17"/>
  <c r="BL151" i="17"/>
  <c r="BL141" i="17"/>
  <c r="BN190" i="17"/>
  <c r="BL204" i="17"/>
  <c r="BM234" i="17"/>
  <c r="BL209" i="17"/>
  <c r="BM222" i="17"/>
  <c r="BM45" i="17"/>
  <c r="BL12" i="17"/>
  <c r="BM24" i="17"/>
  <c r="BM30" i="17"/>
  <c r="BM62" i="17"/>
  <c r="BM74" i="17"/>
  <c r="BM100" i="17"/>
  <c r="BL95" i="17"/>
  <c r="BN113" i="17"/>
  <c r="BN117" i="17"/>
  <c r="BM150" i="17"/>
  <c r="BM153" i="17"/>
  <c r="BN152" i="17"/>
  <c r="BN165" i="17"/>
  <c r="BL192" i="17"/>
  <c r="BN185" i="17"/>
  <c r="BM205" i="17"/>
  <c r="BM218" i="17"/>
  <c r="BN231" i="17"/>
  <c r="BN43" i="17"/>
  <c r="BN28" i="17"/>
  <c r="BN10" i="17"/>
  <c r="BL31" i="17"/>
  <c r="BN33" i="17"/>
  <c r="BN39" i="17"/>
  <c r="BN71" i="17"/>
  <c r="BL113" i="17"/>
  <c r="BL115" i="17"/>
  <c r="BL119" i="17"/>
  <c r="BM141" i="17"/>
  <c r="BN162" i="17"/>
  <c r="BL154" i="17"/>
  <c r="BL167" i="17"/>
  <c r="BM201" i="17"/>
  <c r="BL187" i="17"/>
  <c r="BN214" i="17"/>
  <c r="BN227" i="17"/>
  <c r="BL233" i="17"/>
  <c r="BL13" i="17"/>
  <c r="BL35" i="17"/>
  <c r="BL41" i="17"/>
  <c r="BL73" i="17"/>
  <c r="BM57" i="17"/>
  <c r="BM75" i="17"/>
  <c r="BN126" i="17"/>
  <c r="BL132" i="17"/>
  <c r="BN108" i="17"/>
  <c r="BN150" i="17"/>
  <c r="BL202" i="17"/>
  <c r="BM163" i="17"/>
  <c r="BM176" i="17"/>
  <c r="BL206" i="17"/>
  <c r="BM192" i="17"/>
  <c r="BM196" i="17"/>
  <c r="BL216" i="17"/>
  <c r="BL229" i="17"/>
  <c r="BN11" i="17"/>
  <c r="BN30" i="17"/>
  <c r="BM44" i="17"/>
  <c r="BM41" i="17"/>
  <c r="BN66" i="17"/>
  <c r="BM78" i="17"/>
  <c r="BN80" i="17"/>
  <c r="BN84" i="17"/>
  <c r="BL102" i="17"/>
  <c r="BL110" i="17"/>
  <c r="BM126" i="17"/>
  <c r="BM123" i="17"/>
  <c r="BN172" i="17"/>
  <c r="BL184" i="17"/>
  <c r="BN201" i="17"/>
  <c r="BM204" i="17"/>
  <c r="BM225" i="17"/>
  <c r="BM238" i="17"/>
  <c r="BM22" i="17"/>
  <c r="BN41" i="17"/>
  <c r="BM49" i="17"/>
  <c r="BM53" i="17"/>
  <c r="BL68" i="17"/>
  <c r="BN87" i="17"/>
  <c r="BL82" i="17"/>
  <c r="BL86" i="17"/>
  <c r="BM111" i="17"/>
  <c r="BM119" i="17"/>
  <c r="BN135" i="17"/>
  <c r="BN132" i="17"/>
  <c r="BL189" i="17"/>
  <c r="BL174" i="17"/>
  <c r="BL203" i="17"/>
  <c r="BL178" i="17"/>
  <c r="BN234" i="17"/>
  <c r="BM209" i="17"/>
  <c r="BN26" i="17"/>
  <c r="BL16" i="17"/>
  <c r="BL20" i="17"/>
  <c r="BL43" i="17"/>
  <c r="BN58" i="17"/>
  <c r="BN62" i="17"/>
  <c r="BN74" i="17"/>
  <c r="BL89" i="17"/>
  <c r="BM91" i="17"/>
  <c r="BM95" i="17"/>
  <c r="BN120" i="17"/>
  <c r="BN104" i="17"/>
  <c r="BL137" i="17"/>
  <c r="BL134" i="17"/>
  <c r="BL170" i="17"/>
  <c r="BM179" i="17"/>
  <c r="BM187" i="17"/>
  <c r="BL236" i="17"/>
  <c r="BN218" i="17"/>
  <c r="BN14" i="17"/>
  <c r="BM17" i="17"/>
  <c r="BL17" i="17"/>
  <c r="BN20" i="17"/>
  <c r="BM35" i="17"/>
  <c r="BN50" i="17"/>
  <c r="BL60" i="17"/>
  <c r="BL64" i="17"/>
  <c r="BM98" i="17"/>
  <c r="BN100" i="17"/>
  <c r="BN75" i="17"/>
  <c r="BL122" i="17"/>
  <c r="BL106" i="17"/>
  <c r="BM146" i="17"/>
  <c r="BM143" i="17"/>
  <c r="BN156" i="17"/>
  <c r="BN188" i="17"/>
  <c r="BN196" i="17"/>
  <c r="BM212" i="17"/>
  <c r="BN205" i="17"/>
  <c r="BL220" i="17"/>
  <c r="BM18" i="17"/>
  <c r="BL19" i="17"/>
  <c r="BN15" i="17"/>
  <c r="BM69" i="17"/>
  <c r="BM73" i="17"/>
  <c r="BM82" i="17"/>
  <c r="BL77" i="17"/>
  <c r="BM122" i="17"/>
  <c r="BM115" i="17"/>
  <c r="BN127" i="17"/>
  <c r="BL124" i="17"/>
  <c r="BM154" i="17"/>
  <c r="BL158" i="17"/>
  <c r="BL190" i="17"/>
  <c r="BM183" i="17"/>
  <c r="BL198" i="17"/>
  <c r="BL207" i="17"/>
  <c r="BM229" i="17"/>
  <c r="BM11" i="17"/>
  <c r="BM5" i="17"/>
  <c r="BL34" i="17"/>
  <c r="BN17" i="17"/>
  <c r="BL46" i="17"/>
  <c r="BN123" i="17"/>
  <c r="BN91" i="17"/>
  <c r="BM86" i="17"/>
  <c r="BL129" i="17"/>
  <c r="BM133" i="17"/>
  <c r="BN146" i="17"/>
  <c r="BN159" i="17"/>
  <c r="BN163" i="17"/>
  <c r="BM167" i="17"/>
  <c r="BN192" i="17"/>
  <c r="BN204" i="17"/>
  <c r="BL223" i="17"/>
  <c r="BM216" i="17"/>
  <c r="BN238" i="17"/>
  <c r="BM6" i="17"/>
  <c r="BM26" i="17"/>
  <c r="BN49" i="17"/>
  <c r="BN53" i="17"/>
  <c r="BN78" i="17"/>
  <c r="BL93" i="17"/>
  <c r="BN95" i="17"/>
  <c r="BM106" i="17"/>
  <c r="BM138" i="17"/>
  <c r="BN142" i="17"/>
  <c r="BL148" i="17"/>
  <c r="BM134" i="17"/>
  <c r="BL161" i="17"/>
  <c r="BL165" i="17"/>
  <c r="BN176" i="17"/>
  <c r="BL177" i="17"/>
  <c r="BL194" i="17"/>
  <c r="BM232" i="17"/>
  <c r="BN225" i="17"/>
  <c r="BN209" i="17"/>
  <c r="BL28" i="17"/>
  <c r="BM29" i="17"/>
  <c r="BN35" i="17"/>
  <c r="BN65" i="17"/>
  <c r="BL51" i="17"/>
  <c r="BL55" i="17"/>
  <c r="BL80" i="17"/>
  <c r="BL97" i="17"/>
  <c r="BN115" i="17"/>
  <c r="BL144" i="17"/>
  <c r="BM128" i="17"/>
  <c r="BN143" i="17"/>
  <c r="BM170" i="17"/>
  <c r="BM174" i="17"/>
  <c r="BM186" i="17"/>
  <c r="BM203" i="17"/>
  <c r="BM198" i="17"/>
  <c r="BM228" i="17"/>
  <c r="BL227" i="17"/>
  <c r="BL211" i="17"/>
  <c r="BM13" i="17"/>
  <c r="BL9" i="17"/>
  <c r="BL37" i="17"/>
  <c r="BL67" i="17"/>
  <c r="BM60" i="17"/>
  <c r="BM64" i="17"/>
  <c r="BM89" i="17"/>
  <c r="BN82" i="17"/>
  <c r="BM103" i="17"/>
  <c r="BL109" i="17"/>
  <c r="BL117" i="17"/>
  <c r="BN137" i="17"/>
  <c r="BL145" i="17"/>
  <c r="BM161" i="17"/>
  <c r="BN181" i="17"/>
  <c r="BM215" i="17"/>
  <c r="BN237" i="17"/>
  <c r="BM236" i="17"/>
  <c r="BM220" i="17"/>
  <c r="BN7" i="17"/>
  <c r="BL8" i="17"/>
  <c r="BN69" i="17"/>
  <c r="BN73" i="17"/>
  <c r="BN98" i="17"/>
  <c r="BL84" i="17"/>
  <c r="BN112" i="17"/>
  <c r="BM118" i="17"/>
  <c r="BN102" i="17"/>
  <c r="BN129" i="17"/>
  <c r="BL139" i="17"/>
  <c r="BN200" i="17"/>
  <c r="BN179" i="17"/>
  <c r="BM189" i="17"/>
  <c r="BM207" i="17"/>
  <c r="BN229" i="17"/>
  <c r="BM8" i="17"/>
  <c r="BN6" i="17"/>
  <c r="BN22" i="17"/>
  <c r="BM37" i="17"/>
  <c r="BL71" i="17"/>
  <c r="BL100" i="17"/>
  <c r="BM93" i="17"/>
  <c r="BL114" i="17"/>
  <c r="BL104" i="17"/>
  <c r="BM137" i="17"/>
  <c r="BM148" i="17"/>
  <c r="BL172" i="17"/>
  <c r="BN154" i="17"/>
  <c r="BM158" i="17"/>
  <c r="BM177" i="17"/>
  <c r="BL181" i="17"/>
  <c r="BN198" i="17"/>
  <c r="BN216" i="17"/>
  <c r="BL231" i="17"/>
  <c r="BM142" i="16"/>
  <c r="BN205" i="16"/>
  <c r="BN105" i="16"/>
  <c r="BN5" i="16"/>
  <c r="BM45" i="16"/>
  <c r="BL165" i="16"/>
  <c r="BL65" i="16"/>
  <c r="BL228" i="16"/>
  <c r="BL128" i="16"/>
  <c r="BL28" i="16"/>
  <c r="BM91" i="16"/>
  <c r="BM204" i="16"/>
  <c r="BN237" i="16"/>
  <c r="BN137" i="16"/>
  <c r="BN37" i="16"/>
  <c r="BM107" i="16"/>
  <c r="BN190" i="16"/>
  <c r="BN90" i="16"/>
  <c r="BM103" i="16"/>
  <c r="BN186" i="16"/>
  <c r="BN86" i="16"/>
  <c r="BM206" i="16"/>
  <c r="BM6" i="16"/>
  <c r="BN139" i="16"/>
  <c r="BN39" i="16"/>
  <c r="BN222" i="16"/>
  <c r="BL89" i="16"/>
  <c r="BN132" i="16"/>
  <c r="BM132" i="16"/>
  <c r="BL202" i="16"/>
  <c r="BL102" i="16"/>
  <c r="BM235" i="16"/>
  <c r="BM35" i="16"/>
  <c r="BN158" i="16"/>
  <c r="BN58" i="16"/>
  <c r="BM158" i="16"/>
  <c r="BM81" i="16"/>
  <c r="BL181" i="16"/>
  <c r="BL81" i="16"/>
  <c r="BM93" i="16"/>
  <c r="BL183" i="16"/>
  <c r="BL83" i="16"/>
  <c r="BM196" i="16"/>
  <c r="BL236" i="16"/>
  <c r="BL136" i="16"/>
  <c r="BL36" i="16"/>
  <c r="BM169" i="16"/>
  <c r="BL209" i="16"/>
  <c r="BM69" i="16"/>
  <c r="BM122" i="16"/>
  <c r="BN195" i="16"/>
  <c r="BN95" i="16"/>
  <c r="BM225" i="16"/>
  <c r="BM25" i="16"/>
  <c r="BL155" i="16"/>
  <c r="BL55" i="16"/>
  <c r="BM148" i="16"/>
  <c r="BL218" i="16"/>
  <c r="BL118" i="16"/>
  <c r="BL18" i="16"/>
  <c r="BN174" i="16"/>
  <c r="BN74" i="16"/>
  <c r="BM184" i="16"/>
  <c r="BN227" i="16"/>
  <c r="BN127" i="16"/>
  <c r="BN27" i="16"/>
  <c r="BM87" i="16"/>
  <c r="BN180" i="16"/>
  <c r="BN80" i="16"/>
  <c r="BM83" i="16"/>
  <c r="BN176" i="16"/>
  <c r="BN76" i="16"/>
  <c r="BM186" i="16"/>
  <c r="BN229" i="16"/>
  <c r="BN129" i="16"/>
  <c r="BN29" i="16"/>
  <c r="BM149" i="16"/>
  <c r="BM19" i="16"/>
  <c r="BM112" i="16"/>
  <c r="BL192" i="16"/>
  <c r="BL92" i="16"/>
  <c r="BM215" i="16"/>
  <c r="BM15" i="16"/>
  <c r="BN148" i="16"/>
  <c r="BN48" i="16"/>
  <c r="BM138" i="16"/>
  <c r="BN211" i="16"/>
  <c r="BN111" i="16"/>
  <c r="BN11" i="16"/>
  <c r="BM61" i="16"/>
  <c r="BM174" i="16"/>
  <c r="BL224" i="16"/>
  <c r="BL124" i="16"/>
  <c r="BL24" i="16"/>
  <c r="BM77" i="16"/>
  <c r="BL177" i="16"/>
  <c r="BL77" i="16"/>
  <c r="BM73" i="16"/>
  <c r="BL173" i="16"/>
  <c r="BL73" i="16"/>
  <c r="BM176" i="16"/>
  <c r="BL226" i="16"/>
  <c r="BL126" i="16"/>
  <c r="BL26" i="16"/>
  <c r="BL49" i="16"/>
  <c r="BN82" i="16"/>
  <c r="BL9" i="16"/>
  <c r="BM102" i="16"/>
  <c r="BL145" i="16"/>
  <c r="BL45" i="16"/>
  <c r="BM128" i="16"/>
  <c r="BN219" i="16"/>
  <c r="BN119" i="16"/>
  <c r="BN19" i="16"/>
  <c r="BM219" i="16"/>
  <c r="BN32" i="16"/>
  <c r="BN192" i="16"/>
  <c r="BM118" i="16"/>
  <c r="BN201" i="16"/>
  <c r="BN101" i="16"/>
  <c r="BM53" i="16"/>
  <c r="BL163" i="16"/>
  <c r="BL63" i="16"/>
  <c r="BM156" i="16"/>
  <c r="BL216" i="16"/>
  <c r="BL116" i="16"/>
  <c r="BL16" i="16"/>
  <c r="BL169" i="16"/>
  <c r="BL149" i="16"/>
  <c r="BM129" i="16"/>
  <c r="BL198" i="16"/>
  <c r="BL98" i="16"/>
  <c r="BM231" i="16"/>
  <c r="BM31" i="16"/>
  <c r="BM43" i="16"/>
  <c r="BN156" i="16"/>
  <c r="BN56" i="16"/>
  <c r="BM146" i="16"/>
  <c r="BM99" i="16"/>
  <c r="BM79" i="16"/>
  <c r="BL69" i="16"/>
  <c r="BM221" i="16"/>
  <c r="BM21" i="16"/>
  <c r="BL151" i="16"/>
  <c r="BL51" i="16"/>
  <c r="BL206" i="16"/>
  <c r="BL106" i="16"/>
  <c r="BL6" i="16"/>
  <c r="BM62" i="16"/>
  <c r="BN165" i="16"/>
  <c r="BN65" i="16"/>
  <c r="BM165" i="16"/>
  <c r="BL225" i="16"/>
  <c r="BL125" i="16"/>
  <c r="BL25" i="16"/>
  <c r="BM88" i="16"/>
  <c r="BM211" i="16"/>
  <c r="BM11" i="16"/>
  <c r="BN144" i="16"/>
  <c r="BN44" i="16"/>
  <c r="BM124" i="16"/>
  <c r="BN197" i="16"/>
  <c r="BN97" i="16"/>
  <c r="BM227" i="16"/>
  <c r="BM27" i="16"/>
  <c r="BN150" i="16"/>
  <c r="BN50" i="16"/>
  <c r="BM223" i="16"/>
  <c r="BM23" i="16"/>
  <c r="BN146" i="16"/>
  <c r="BN46" i="16"/>
  <c r="BM126" i="16"/>
  <c r="BN199" i="16"/>
  <c r="BN99" i="16"/>
  <c r="BN232" i="16"/>
  <c r="BN162" i="16"/>
  <c r="BN202" i="16"/>
  <c r="BM114" i="16"/>
  <c r="BL194" i="16"/>
  <c r="BL94" i="16"/>
  <c r="BM217" i="16"/>
  <c r="BM17" i="16"/>
  <c r="BL147" i="16"/>
  <c r="BL47" i="16"/>
  <c r="BM213" i="16"/>
  <c r="BM13" i="16"/>
  <c r="BL143" i="16"/>
  <c r="BL43" i="16"/>
  <c r="BM116" i="16"/>
  <c r="BM179" i="16"/>
  <c r="BL99" i="16"/>
  <c r="BN142" i="16"/>
  <c r="BM189" i="16"/>
  <c r="BN189" i="16"/>
  <c r="BN89" i="16"/>
  <c r="BN42" i="16"/>
  <c r="BL79" i="16"/>
  <c r="BM32" i="16"/>
  <c r="BL152" i="16"/>
  <c r="BL52" i="16"/>
  <c r="BM135" i="16"/>
  <c r="BN208" i="16"/>
  <c r="BN108" i="16"/>
  <c r="BN8" i="16"/>
  <c r="BM58" i="16"/>
  <c r="BN171" i="16"/>
  <c r="BN71" i="16"/>
  <c r="BM193" i="16"/>
  <c r="BL233" i="16"/>
  <c r="BL133" i="16"/>
  <c r="BL33" i="16"/>
  <c r="BM96" i="16"/>
  <c r="BL186" i="16"/>
  <c r="BL86" i="16"/>
  <c r="BM229" i="16"/>
  <c r="BM159" i="16"/>
  <c r="BL29" i="16"/>
  <c r="BM119" i="16"/>
  <c r="BM183" i="16"/>
  <c r="BN226" i="16"/>
  <c r="BN126" i="16"/>
  <c r="BN26" i="16"/>
  <c r="BM86" i="16"/>
  <c r="BN179" i="16"/>
  <c r="BN79" i="16"/>
  <c r="BL179" i="16"/>
  <c r="BN92" i="16"/>
  <c r="BM199" i="16"/>
  <c r="BM173" i="16"/>
  <c r="BL223" i="16"/>
  <c r="BL123" i="16"/>
  <c r="BL23" i="16"/>
  <c r="BM76" i="16"/>
  <c r="BL176" i="16"/>
  <c r="BL76" i="16"/>
  <c r="BM109" i="16"/>
  <c r="BM39" i="16"/>
  <c r="BM202" i="16"/>
  <c r="BN235" i="16"/>
  <c r="BN135" i="16"/>
  <c r="BN35" i="16"/>
  <c r="BM105" i="16"/>
  <c r="BL195" i="16"/>
  <c r="BL95" i="16"/>
  <c r="BL158" i="16"/>
  <c r="BL58" i="16"/>
  <c r="BM151" i="16"/>
  <c r="BN214" i="16"/>
  <c r="BN114" i="16"/>
  <c r="BN14" i="16"/>
  <c r="BM64" i="16"/>
  <c r="BN167" i="16"/>
  <c r="BN67" i="16"/>
  <c r="BM167" i="16"/>
  <c r="BN220" i="16"/>
  <c r="BN120" i="16"/>
  <c r="BN20" i="16"/>
  <c r="BM163" i="16"/>
  <c r="BN216" i="16"/>
  <c r="BN116" i="16"/>
  <c r="BN16" i="16"/>
  <c r="BM66" i="16"/>
  <c r="BN169" i="16"/>
  <c r="BN69" i="16"/>
  <c r="BN52" i="16"/>
  <c r="BN212" i="16"/>
  <c r="BL199" i="16"/>
  <c r="BN122" i="16"/>
  <c r="BM153" i="16"/>
  <c r="BL213" i="16"/>
  <c r="BL113" i="16"/>
  <c r="BL13" i="16"/>
  <c r="BM56" i="16"/>
  <c r="BM232" i="16"/>
  <c r="BL139" i="16"/>
  <c r="BN62" i="16"/>
  <c r="BL39" i="16"/>
  <c r="BN182" i="16"/>
  <c r="AC60" i="2"/>
  <c r="AC54" i="2"/>
  <c r="AC86" i="2"/>
  <c r="AC212" i="2"/>
  <c r="AC149" i="2"/>
  <c r="AC34" i="2"/>
  <c r="AC46" i="2"/>
  <c r="AC9" i="2"/>
  <c r="AC112" i="2"/>
  <c r="AC124" i="2"/>
  <c r="AC191" i="2"/>
  <c r="AC158" i="2"/>
  <c r="AC72" i="2"/>
  <c r="AC64" i="2"/>
  <c r="AC119" i="2"/>
  <c r="AC171" i="2"/>
  <c r="AC107" i="2"/>
  <c r="AC12" i="2"/>
  <c r="AC101" i="2"/>
  <c r="AC161" i="2"/>
  <c r="AC77" i="2"/>
  <c r="AC151" i="2"/>
  <c r="AC200" i="2"/>
  <c r="AR1" i="13"/>
  <c r="AI121" i="13"/>
  <c r="AT121" i="13" s="1"/>
  <c r="AI101" i="13"/>
  <c r="AT101" i="13" s="1"/>
  <c r="AI116" i="13"/>
  <c r="AT116" i="13" s="1"/>
  <c r="AI96" i="13"/>
  <c r="AT96" i="13" s="1"/>
  <c r="AI107" i="13"/>
  <c r="AT107" i="13" s="1"/>
  <c r="AI87" i="13"/>
  <c r="AT87" i="13" s="1"/>
  <c r="AI109" i="13"/>
  <c r="AT109" i="13" s="1"/>
  <c r="AI89" i="13"/>
  <c r="AT89" i="13" s="1"/>
  <c r="AI120" i="13"/>
  <c r="AT120" i="13" s="1"/>
  <c r="AI100" i="13"/>
  <c r="AT100" i="13" s="1"/>
  <c r="AI111" i="13"/>
  <c r="AT111" i="13" s="1"/>
  <c r="AI91" i="13"/>
  <c r="AT91" i="13" s="1"/>
  <c r="AI113" i="13"/>
  <c r="AT113" i="13" s="1"/>
  <c r="AI93" i="13"/>
  <c r="AT93" i="13" s="1"/>
  <c r="AI119" i="13"/>
  <c r="AT119" i="13" s="1"/>
  <c r="AI110" i="13"/>
  <c r="AT110" i="13" s="1"/>
  <c r="AI85" i="13"/>
  <c r="AT85" i="13" s="1"/>
  <c r="AI84" i="13"/>
  <c r="AT84" i="13" s="1"/>
  <c r="AI78" i="13"/>
  <c r="AT78" i="13" s="1"/>
  <c r="AI58" i="13"/>
  <c r="AT58" i="13" s="1"/>
  <c r="AI92" i="13"/>
  <c r="AT92" i="13" s="1"/>
  <c r="AI69" i="13"/>
  <c r="AT69" i="13" s="1"/>
  <c r="AI49" i="13"/>
  <c r="AT49" i="13" s="1"/>
  <c r="AI118" i="13"/>
  <c r="AT118" i="13" s="1"/>
  <c r="AI117" i="13"/>
  <c r="AT117" i="13" s="1"/>
  <c r="AI108" i="13"/>
  <c r="AT108" i="13" s="1"/>
  <c r="AI73" i="13"/>
  <c r="AT73" i="13" s="1"/>
  <c r="AI53" i="13"/>
  <c r="AT53" i="13" s="1"/>
  <c r="AI115" i="13"/>
  <c r="AT115" i="13" s="1"/>
  <c r="AI90" i="13"/>
  <c r="AT90" i="13" s="1"/>
  <c r="AI82" i="13"/>
  <c r="AT82" i="13" s="1"/>
  <c r="AI64" i="13"/>
  <c r="AT64" i="13" s="1"/>
  <c r="AI44" i="13"/>
  <c r="AT44" i="13" s="1"/>
  <c r="AI106" i="13"/>
  <c r="AT106" i="13" s="1"/>
  <c r="AI66" i="13"/>
  <c r="AT66" i="13" s="1"/>
  <c r="AI114" i="13"/>
  <c r="AT114" i="13" s="1"/>
  <c r="AI97" i="13"/>
  <c r="AT97" i="13" s="1"/>
  <c r="AI68" i="13"/>
  <c r="AT68" i="13" s="1"/>
  <c r="AI48" i="13"/>
  <c r="AT48" i="13" s="1"/>
  <c r="AI88" i="13"/>
  <c r="AT88" i="13" s="1"/>
  <c r="AI79" i="13"/>
  <c r="AT79" i="13" s="1"/>
  <c r="AI59" i="13"/>
  <c r="AT59" i="13" s="1"/>
  <c r="AI38" i="13"/>
  <c r="AT38" i="13" s="1"/>
  <c r="AI18" i="13"/>
  <c r="AT18" i="13" s="1"/>
  <c r="AI76" i="13"/>
  <c r="AT76" i="13" s="1"/>
  <c r="AI67" i="13"/>
  <c r="AT67" i="13" s="1"/>
  <c r="AI46" i="13"/>
  <c r="AT46" i="13" s="1"/>
  <c r="AI29" i="13"/>
  <c r="AT29" i="13" s="1"/>
  <c r="AI102" i="13"/>
  <c r="AT102" i="13" s="1"/>
  <c r="AI40" i="13"/>
  <c r="AT40" i="13" s="1"/>
  <c r="AI20" i="13"/>
  <c r="AT20" i="13" s="1"/>
  <c r="AI31" i="13"/>
  <c r="AT31" i="13" s="1"/>
  <c r="AI11" i="13"/>
  <c r="AT11" i="13" s="1"/>
  <c r="AI112" i="13"/>
  <c r="AT112" i="13" s="1"/>
  <c r="AI103" i="13"/>
  <c r="AT103" i="13" s="1"/>
  <c r="AI95" i="13"/>
  <c r="AT95" i="13" s="1"/>
  <c r="AI51" i="13"/>
  <c r="AT51" i="13" s="1"/>
  <c r="AI42" i="13"/>
  <c r="AT42" i="13" s="1"/>
  <c r="AI22" i="13"/>
  <c r="AT22" i="13" s="1"/>
  <c r="AI6" i="13"/>
  <c r="AT6" i="13" s="1"/>
  <c r="AI104" i="13"/>
  <c r="AT104" i="13" s="1"/>
  <c r="AI94" i="13"/>
  <c r="AT94" i="13" s="1"/>
  <c r="AI75" i="13"/>
  <c r="AT75" i="13" s="1"/>
  <c r="AI74" i="13"/>
  <c r="AT74" i="13" s="1"/>
  <c r="AI57" i="13"/>
  <c r="AT57" i="13" s="1"/>
  <c r="AI45" i="13"/>
  <c r="AT45" i="13" s="1"/>
  <c r="AI33" i="13"/>
  <c r="AT33" i="13" s="1"/>
  <c r="AI13" i="13"/>
  <c r="AT13" i="13" s="1"/>
  <c r="AI9" i="13"/>
  <c r="AT9" i="13" s="1"/>
  <c r="AI50" i="13"/>
  <c r="AT50" i="13" s="1"/>
  <c r="AI24" i="13"/>
  <c r="AT24" i="13" s="1"/>
  <c r="AI65" i="13"/>
  <c r="AT65" i="13" s="1"/>
  <c r="AI35" i="13"/>
  <c r="AT35" i="13" s="1"/>
  <c r="AI15" i="13"/>
  <c r="AT15" i="13" s="1"/>
  <c r="AI81" i="13"/>
  <c r="AT81" i="13" s="1"/>
  <c r="AI72" i="13"/>
  <c r="AT72" i="13" s="1"/>
  <c r="AI56" i="13"/>
  <c r="AT56" i="13" s="1"/>
  <c r="AI26" i="13"/>
  <c r="AT26" i="13" s="1"/>
  <c r="AI37" i="13"/>
  <c r="AT37" i="13" s="1"/>
  <c r="AI17" i="13"/>
  <c r="AT17" i="13" s="1"/>
  <c r="AI7" i="13"/>
  <c r="AT7" i="13" s="1"/>
  <c r="AI86" i="13"/>
  <c r="AT86" i="13" s="1"/>
  <c r="AI63" i="13"/>
  <c r="AT63" i="13" s="1"/>
  <c r="AI28" i="13"/>
  <c r="AT28" i="13" s="1"/>
  <c r="AI39" i="13"/>
  <c r="AT39" i="13" s="1"/>
  <c r="AI19" i="13"/>
  <c r="AT19" i="13" s="1"/>
  <c r="AI105" i="13"/>
  <c r="AT105" i="13" s="1"/>
  <c r="AI83" i="13"/>
  <c r="AT83" i="13" s="1"/>
  <c r="AI80" i="13"/>
  <c r="AT80" i="13" s="1"/>
  <c r="AI71" i="13"/>
  <c r="AT71" i="13" s="1"/>
  <c r="AI55" i="13"/>
  <c r="AT55" i="13" s="1"/>
  <c r="AI30" i="13"/>
  <c r="AT30" i="13" s="1"/>
  <c r="AI70" i="13"/>
  <c r="AT70" i="13" s="1"/>
  <c r="AI41" i="13"/>
  <c r="AT41" i="13" s="1"/>
  <c r="AI21" i="13"/>
  <c r="AT21" i="13" s="1"/>
  <c r="AI54" i="13"/>
  <c r="AT54" i="13" s="1"/>
  <c r="AI32" i="13"/>
  <c r="AT32" i="13" s="1"/>
  <c r="AI12" i="13"/>
  <c r="AT12" i="13" s="1"/>
  <c r="AI8" i="13"/>
  <c r="AT8" i="13" s="1"/>
  <c r="AI62" i="13"/>
  <c r="AT62" i="13" s="1"/>
  <c r="AI61" i="13"/>
  <c r="AT61" i="13" s="1"/>
  <c r="AI43" i="13"/>
  <c r="AT43" i="13" s="1"/>
  <c r="AI23" i="13"/>
  <c r="AT23" i="13" s="1"/>
  <c r="AI34" i="13"/>
  <c r="AT34" i="13" s="1"/>
  <c r="AI14" i="13"/>
  <c r="AT14" i="13" s="1"/>
  <c r="AI10" i="13"/>
  <c r="AT10" i="13" s="1"/>
  <c r="AJ3" i="13"/>
  <c r="AI98" i="13"/>
  <c r="AT98" i="13" s="1"/>
  <c r="AI47" i="13"/>
  <c r="AT47" i="13" s="1"/>
  <c r="AI25" i="13"/>
  <c r="AT25" i="13" s="1"/>
  <c r="AI99" i="13"/>
  <c r="AT99" i="13" s="1"/>
  <c r="AI60" i="13"/>
  <c r="AT60" i="13" s="1"/>
  <c r="AI52" i="13"/>
  <c r="AT52" i="13" s="1"/>
  <c r="AI27" i="13"/>
  <c r="AT27" i="13" s="1"/>
  <c r="AI5" i="13"/>
  <c r="AI36" i="13"/>
  <c r="AT36" i="13" s="1"/>
  <c r="AI16" i="13"/>
  <c r="AT16" i="13" s="1"/>
  <c r="AI77" i="13"/>
  <c r="AT77" i="13" s="1"/>
  <c r="AS1" i="13"/>
  <c r="AH1" i="13"/>
  <c r="AC82" i="2"/>
  <c r="AC18" i="2"/>
  <c r="AC94" i="2"/>
  <c r="AC21" i="2"/>
  <c r="AC66" i="2"/>
  <c r="AC190" i="2"/>
  <c r="AC31" i="2"/>
  <c r="AC27" i="2"/>
  <c r="AC14" i="2"/>
  <c r="AC59" i="2"/>
  <c r="AC75" i="2"/>
  <c r="AC230" i="2"/>
  <c r="AC159" i="2"/>
  <c r="AC99" i="2"/>
  <c r="AC11" i="2"/>
  <c r="AC156" i="2"/>
  <c r="AC163" i="2"/>
  <c r="AC39" i="2"/>
  <c r="AC35" i="2"/>
  <c r="AC201" i="2"/>
  <c r="AC223" i="2"/>
  <c r="AC238" i="2"/>
  <c r="AC40" i="2"/>
  <c r="AC116" i="2"/>
  <c r="AC123" i="2"/>
  <c r="AC88" i="2"/>
  <c r="AC164" i="2"/>
  <c r="AC221" i="2"/>
  <c r="AC168" i="2"/>
  <c r="AC20" i="2"/>
  <c r="AC96" i="2"/>
  <c r="AC43" i="2"/>
  <c r="AC68" i="2"/>
  <c r="AC144" i="2"/>
  <c r="AC109" i="2"/>
  <c r="AC56" i="2"/>
  <c r="AC172" i="2"/>
  <c r="AC157" i="2"/>
  <c r="AC104" i="2"/>
  <c r="AC115" i="2"/>
  <c r="AC5" i="2"/>
  <c r="AC160" i="2"/>
  <c r="AC131" i="2"/>
  <c r="AC199" i="2"/>
  <c r="AC89" i="2"/>
  <c r="AC36" i="2"/>
  <c r="AC152" i="2"/>
  <c r="AC137" i="2"/>
  <c r="AC84" i="2"/>
  <c r="AC176" i="2"/>
  <c r="AC53" i="2"/>
  <c r="AC211" i="2"/>
  <c r="AC142" i="2"/>
  <c r="AC138" i="2"/>
  <c r="AC25" i="2"/>
  <c r="AC81" i="2"/>
  <c r="AC17" i="2"/>
  <c r="AC150" i="2"/>
  <c r="AC232" i="2"/>
  <c r="AC236" i="2"/>
  <c r="AC227" i="2"/>
  <c r="AC202" i="2"/>
  <c r="AC122" i="2"/>
  <c r="AC58" i="2"/>
  <c r="AC174" i="2"/>
  <c r="AC61" i="2"/>
  <c r="AC106" i="2"/>
  <c r="AC220" i="2"/>
  <c r="V5" i="2" a="1"/>
  <c r="AM173" i="2" s="1"/>
  <c r="AC195" i="2"/>
  <c r="AC215" i="2"/>
  <c r="AB1" i="2"/>
  <c r="AC22" i="2"/>
  <c r="AC118" i="2"/>
  <c r="AC165" i="2"/>
  <c r="AC103" i="2"/>
  <c r="AC50" i="2"/>
  <c r="AC166" i="2"/>
  <c r="AC44" i="2"/>
  <c r="AC185" i="2"/>
  <c r="AC178" i="2"/>
  <c r="AC213" i="2"/>
  <c r="AC226" i="2"/>
  <c r="AC91" i="2"/>
  <c r="AC98" i="2"/>
  <c r="AC145" i="2"/>
  <c r="AC83" i="2"/>
  <c r="AC30" i="2"/>
  <c r="AC146" i="2"/>
  <c r="AC24" i="2"/>
  <c r="AC140" i="2"/>
  <c r="AC170" i="2"/>
  <c r="AC231" i="2"/>
  <c r="AC128" i="2"/>
  <c r="AC71" i="2"/>
  <c r="AC78" i="2"/>
  <c r="AC125" i="2"/>
  <c r="AC63" i="2"/>
  <c r="AC10" i="2"/>
  <c r="AC126" i="2"/>
  <c r="AD3" i="2"/>
  <c r="AD33" i="2" s="1"/>
  <c r="AC205" i="2"/>
  <c r="AC198" i="2"/>
  <c r="AC180" i="2"/>
  <c r="AC194" i="2"/>
  <c r="AC148" i="2"/>
  <c r="AC113" i="2"/>
  <c r="AC184" i="2"/>
  <c r="AC222" i="2"/>
  <c r="AC204" i="2"/>
  <c r="AC153" i="2"/>
  <c r="AC169" i="2"/>
  <c r="AC47" i="2"/>
  <c r="AC154" i="2"/>
  <c r="AC92" i="2"/>
  <c r="AC48" i="2"/>
  <c r="AC95" i="2"/>
  <c r="AC234" i="2"/>
  <c r="AC155" i="2"/>
  <c r="AC189" i="2"/>
  <c r="AC129" i="2"/>
  <c r="AC7" i="2"/>
  <c r="AC114" i="2"/>
  <c r="AC52" i="2"/>
  <c r="AC8" i="2"/>
  <c r="AC55" i="2"/>
  <c r="AC121" i="2"/>
  <c r="AC209" i="2"/>
  <c r="AC203" i="2"/>
  <c r="AC133" i="2"/>
  <c r="AC13" i="2"/>
  <c r="AC127" i="2"/>
  <c r="AC167" i="2"/>
  <c r="AC108" i="2"/>
  <c r="AC193" i="2"/>
  <c r="AC235" i="2"/>
  <c r="AC100" i="2"/>
  <c r="AC135" i="2"/>
  <c r="AC233" i="2"/>
  <c r="AC120" i="2"/>
  <c r="AC182" i="2"/>
  <c r="AC33" i="2"/>
  <c r="AC197" i="2"/>
  <c r="AC217" i="2"/>
  <c r="AC237" i="2"/>
  <c r="AC93" i="2"/>
  <c r="AC188" i="2"/>
  <c r="AC208" i="2"/>
  <c r="AC228" i="2"/>
  <c r="AC177" i="2"/>
  <c r="AC175" i="2"/>
  <c r="AC186" i="2"/>
  <c r="AD21" i="2"/>
  <c r="AD92" i="2"/>
  <c r="AD51" i="2"/>
  <c r="AD151" i="2"/>
  <c r="AD227" i="2"/>
  <c r="AD218" i="2"/>
  <c r="AD200" i="2"/>
  <c r="F3" i="3" a="1"/>
  <c r="AM15" i="3" s="1"/>
  <c r="F3" i="6" a="1"/>
  <c r="AN227" i="6" s="1"/>
  <c r="F3" i="4" a="1"/>
  <c r="F3" i="5" a="1"/>
  <c r="AS209" i="5" s="1"/>
  <c r="F3" i="8" a="1"/>
  <c r="AM106" i="8" s="1"/>
  <c r="F3" i="7" a="1"/>
  <c r="AN209" i="7" s="1"/>
  <c r="DP2" i="10"/>
  <c r="DJ2" i="10"/>
  <c r="DJ3" i="10"/>
  <c r="AX2" i="10"/>
  <c r="AX3" i="10"/>
  <c r="BA10" i="8"/>
  <c r="BB9" i="8"/>
  <c r="BD7" i="8"/>
  <c r="BB7" i="8"/>
  <c r="BE8" i="7"/>
  <c r="BD9" i="7"/>
  <c r="BB11" i="7"/>
  <c r="BG6" i="7"/>
  <c r="BF7" i="7"/>
  <c r="BB8" i="7"/>
  <c r="AZ3" i="5"/>
  <c r="BC8" i="4"/>
  <c r="BG4" i="4"/>
  <c r="AZ11" i="4"/>
  <c r="BA10" i="4"/>
  <c r="BB9" i="4"/>
  <c r="BD7" i="4"/>
  <c r="AY10" i="8"/>
  <c r="BA8" i="8"/>
  <c r="BC6" i="8"/>
  <c r="BD5" i="8"/>
  <c r="BE4" i="8"/>
  <c r="BG2" i="8"/>
  <c r="BE6" i="8"/>
  <c r="BF5" i="8"/>
  <c r="BG4" i="8"/>
  <c r="BG2" i="5"/>
  <c r="AX11" i="5"/>
  <c r="AY10" i="5"/>
  <c r="BA8" i="5"/>
  <c r="BB7" i="5"/>
  <c r="BC6" i="5"/>
  <c r="BD5" i="5"/>
  <c r="BE4" i="5"/>
  <c r="AY10" i="3"/>
  <c r="BD11" i="3"/>
  <c r="AZ9" i="3"/>
  <c r="BE4" i="3"/>
  <c r="BC2" i="3"/>
  <c r="BG10" i="3"/>
  <c r="AZ2" i="3"/>
  <c r="AX4" i="3"/>
  <c r="AX5" i="3"/>
  <c r="BA4" i="3"/>
  <c r="BB3" i="3"/>
  <c r="AZ5" i="3"/>
  <c r="AX7" i="3"/>
  <c r="BG8" i="3"/>
  <c r="BA2" i="3"/>
  <c r="AY4" i="3"/>
  <c r="AX15" i="6" a="1"/>
  <c r="AX15" i="6" s="1"/>
  <c r="AX8" i="5"/>
  <c r="AZ6" i="5"/>
  <c r="BD2" i="5"/>
  <c r="BC3" i="5"/>
  <c r="BB4" i="5"/>
  <c r="BA5" i="5"/>
  <c r="AY7" i="5"/>
  <c r="AX3" i="3"/>
  <c r="BG6" i="3"/>
  <c r="BE8" i="3"/>
  <c r="AZ11" i="3"/>
  <c r="BC10" i="3"/>
  <c r="BF7" i="3"/>
  <c r="BD9" i="3"/>
  <c r="BC6" i="3"/>
  <c r="BA8" i="3"/>
  <c r="BF3" i="3"/>
  <c r="BB9" i="3"/>
  <c r="BD5" i="3"/>
  <c r="BB7" i="3"/>
  <c r="BE6" i="3"/>
  <c r="BF5" i="3"/>
  <c r="BG4" i="3"/>
  <c r="BC8" i="3"/>
  <c r="BA10" i="3"/>
  <c r="AD129" i="2" l="1"/>
  <c r="AD46" i="2"/>
  <c r="AD62" i="2"/>
  <c r="AD175" i="2"/>
  <c r="AD22" i="2"/>
  <c r="AD135" i="2"/>
  <c r="AD110" i="2"/>
  <c r="AD44" i="2"/>
  <c r="AD127" i="2"/>
  <c r="AD49" i="2"/>
  <c r="AD197" i="2"/>
  <c r="AD67" i="2"/>
  <c r="AD237" i="2"/>
  <c r="AD27" i="2"/>
  <c r="AD31" i="2"/>
  <c r="AD195" i="2"/>
  <c r="AD105" i="2"/>
  <c r="AD213" i="2"/>
  <c r="AD54" i="2"/>
  <c r="AD202" i="2"/>
  <c r="AD123" i="2"/>
  <c r="AD182" i="2"/>
  <c r="AD103" i="2"/>
  <c r="AD10" i="2"/>
  <c r="AD187" i="2"/>
  <c r="AD99" i="2"/>
  <c r="AD144" i="2"/>
  <c r="AD28" i="2"/>
  <c r="AZ2" i="13"/>
  <c r="AY3" i="13"/>
  <c r="AI1" i="13"/>
  <c r="AT5" i="13"/>
  <c r="AT1" i="13" s="1"/>
  <c r="AJ112" i="13"/>
  <c r="AU112" i="13" s="1"/>
  <c r="AJ92" i="13"/>
  <c r="AU92" i="13" s="1"/>
  <c r="AJ107" i="13"/>
  <c r="AU107" i="13" s="1"/>
  <c r="AJ87" i="13"/>
  <c r="AU87" i="13" s="1"/>
  <c r="AJ118" i="13"/>
  <c r="AU118" i="13" s="1"/>
  <c r="AJ98" i="13"/>
  <c r="AU98" i="13" s="1"/>
  <c r="AJ120" i="13"/>
  <c r="AU120" i="13" s="1"/>
  <c r="AJ100" i="13"/>
  <c r="AU100" i="13" s="1"/>
  <c r="AJ111" i="13"/>
  <c r="AU111" i="13" s="1"/>
  <c r="AJ91" i="13"/>
  <c r="AU91" i="13" s="1"/>
  <c r="AJ102" i="13"/>
  <c r="AU102" i="13" s="1"/>
  <c r="AJ82" i="13"/>
  <c r="AU82" i="13" s="1"/>
  <c r="AJ104" i="13"/>
  <c r="AU104" i="13" s="1"/>
  <c r="AJ84" i="13"/>
  <c r="AU84" i="13" s="1"/>
  <c r="AJ119" i="13"/>
  <c r="AU119" i="13" s="1"/>
  <c r="AJ110" i="13"/>
  <c r="AU110" i="13" s="1"/>
  <c r="AJ69" i="13"/>
  <c r="AU69" i="13" s="1"/>
  <c r="AJ49" i="13"/>
  <c r="AU49" i="13" s="1"/>
  <c r="AJ80" i="13"/>
  <c r="AU80" i="13" s="1"/>
  <c r="AJ60" i="13"/>
  <c r="AU60" i="13" s="1"/>
  <c r="AJ117" i="13"/>
  <c r="AU117" i="13" s="1"/>
  <c r="AJ109" i="13"/>
  <c r="AU109" i="13" s="1"/>
  <c r="AJ108" i="13"/>
  <c r="AU108" i="13" s="1"/>
  <c r="AJ115" i="13"/>
  <c r="AU115" i="13" s="1"/>
  <c r="AJ90" i="13"/>
  <c r="AU90" i="13" s="1"/>
  <c r="AJ64" i="13"/>
  <c r="AU64" i="13" s="1"/>
  <c r="AJ44" i="13"/>
  <c r="AU44" i="13" s="1"/>
  <c r="AJ75" i="13"/>
  <c r="AU75" i="13" s="1"/>
  <c r="AJ55" i="13"/>
  <c r="AU55" i="13" s="1"/>
  <c r="AJ116" i="13"/>
  <c r="AU116" i="13" s="1"/>
  <c r="AJ106" i="13"/>
  <c r="AU106" i="13" s="1"/>
  <c r="AJ77" i="13"/>
  <c r="AU77" i="13" s="1"/>
  <c r="AJ57" i="13"/>
  <c r="AU57" i="13" s="1"/>
  <c r="AJ114" i="13"/>
  <c r="AU114" i="13" s="1"/>
  <c r="AJ89" i="13"/>
  <c r="AU89" i="13" s="1"/>
  <c r="AJ88" i="13"/>
  <c r="AU88" i="13" s="1"/>
  <c r="AJ79" i="13"/>
  <c r="AU79" i="13" s="1"/>
  <c r="AJ59" i="13"/>
  <c r="AU59" i="13" s="1"/>
  <c r="AJ113" i="13"/>
  <c r="AU113" i="13" s="1"/>
  <c r="AJ70" i="13"/>
  <c r="AU70" i="13" s="1"/>
  <c r="AJ50" i="13"/>
  <c r="AU50" i="13" s="1"/>
  <c r="AJ101" i="13"/>
  <c r="AU101" i="13" s="1"/>
  <c r="AJ76" i="13"/>
  <c r="AU76" i="13" s="1"/>
  <c r="AJ67" i="13"/>
  <c r="AU67" i="13" s="1"/>
  <c r="AJ46" i="13"/>
  <c r="AU46" i="13" s="1"/>
  <c r="AJ29" i="13"/>
  <c r="AU29" i="13" s="1"/>
  <c r="AJ40" i="13"/>
  <c r="AU40" i="13" s="1"/>
  <c r="AJ20" i="13"/>
  <c r="AU20" i="13" s="1"/>
  <c r="AJ99" i="13"/>
  <c r="AU99" i="13" s="1"/>
  <c r="AJ58" i="13"/>
  <c r="AU58" i="13" s="1"/>
  <c r="AJ31" i="13"/>
  <c r="AU31" i="13" s="1"/>
  <c r="AJ11" i="13"/>
  <c r="AU11" i="13" s="1"/>
  <c r="AJ103" i="13"/>
  <c r="AU103" i="13" s="1"/>
  <c r="AJ95" i="13"/>
  <c r="AU95" i="13" s="1"/>
  <c r="AJ93" i="13"/>
  <c r="AU93" i="13" s="1"/>
  <c r="AJ51" i="13"/>
  <c r="AU51" i="13" s="1"/>
  <c r="AJ42" i="13"/>
  <c r="AU42" i="13" s="1"/>
  <c r="AJ22" i="13"/>
  <c r="AU22" i="13" s="1"/>
  <c r="AJ6" i="13"/>
  <c r="AU6" i="13" s="1"/>
  <c r="AJ94" i="13"/>
  <c r="AU94" i="13" s="1"/>
  <c r="AJ74" i="13"/>
  <c r="AU74" i="13" s="1"/>
  <c r="AJ66" i="13"/>
  <c r="AU66" i="13" s="1"/>
  <c r="AJ45" i="13"/>
  <c r="AU45" i="13" s="1"/>
  <c r="AJ33" i="13"/>
  <c r="AU33" i="13" s="1"/>
  <c r="AJ13" i="13"/>
  <c r="AU13" i="13" s="1"/>
  <c r="AJ9" i="13"/>
  <c r="AU9" i="13" s="1"/>
  <c r="AJ24" i="13"/>
  <c r="AU24" i="13" s="1"/>
  <c r="AJ65" i="13"/>
  <c r="AU65" i="13" s="1"/>
  <c r="AJ35" i="13"/>
  <c r="AU35" i="13" s="1"/>
  <c r="AJ15" i="13"/>
  <c r="AU15" i="13" s="1"/>
  <c r="AJ81" i="13"/>
  <c r="AU81" i="13" s="1"/>
  <c r="AJ72" i="13"/>
  <c r="AU72" i="13" s="1"/>
  <c r="AJ56" i="13"/>
  <c r="AU56" i="13" s="1"/>
  <c r="AJ26" i="13"/>
  <c r="AU26" i="13" s="1"/>
  <c r="AJ73" i="13"/>
  <c r="AU73" i="13" s="1"/>
  <c r="AJ37" i="13"/>
  <c r="AU37" i="13" s="1"/>
  <c r="AJ17" i="13"/>
  <c r="AU17" i="13" s="1"/>
  <c r="AJ7" i="13"/>
  <c r="AU7" i="13" s="1"/>
  <c r="AJ86" i="13"/>
  <c r="AU86" i="13" s="1"/>
  <c r="AJ63" i="13"/>
  <c r="AU63" i="13" s="1"/>
  <c r="AJ28" i="13"/>
  <c r="AU28" i="13" s="1"/>
  <c r="AJ96" i="13"/>
  <c r="AU96" i="13" s="1"/>
  <c r="AJ39" i="13"/>
  <c r="AU39" i="13" s="1"/>
  <c r="AJ19" i="13"/>
  <c r="AU19" i="13" s="1"/>
  <c r="AJ121" i="13"/>
  <c r="AU121" i="13" s="1"/>
  <c r="AJ105" i="13"/>
  <c r="AU105" i="13" s="1"/>
  <c r="AJ83" i="13"/>
  <c r="AU83" i="13" s="1"/>
  <c r="AJ71" i="13"/>
  <c r="AU71" i="13" s="1"/>
  <c r="AJ30" i="13"/>
  <c r="AU30" i="13" s="1"/>
  <c r="AJ97" i="13"/>
  <c r="AU97" i="13" s="1"/>
  <c r="AJ85" i="13"/>
  <c r="AU85" i="13" s="1"/>
  <c r="AJ41" i="13"/>
  <c r="AU41" i="13" s="1"/>
  <c r="AJ21" i="13"/>
  <c r="AU21" i="13" s="1"/>
  <c r="AJ54" i="13"/>
  <c r="AU54" i="13" s="1"/>
  <c r="AJ48" i="13"/>
  <c r="AU48" i="13" s="1"/>
  <c r="AJ32" i="13"/>
  <c r="AU32" i="13" s="1"/>
  <c r="AJ12" i="13"/>
  <c r="AU12" i="13" s="1"/>
  <c r="AJ8" i="13"/>
  <c r="AU8" i="13" s="1"/>
  <c r="AJ62" i="13"/>
  <c r="AU62" i="13" s="1"/>
  <c r="AJ61" i="13"/>
  <c r="AU61" i="13" s="1"/>
  <c r="AJ43" i="13"/>
  <c r="AU43" i="13" s="1"/>
  <c r="AJ23" i="13"/>
  <c r="AU23" i="13" s="1"/>
  <c r="AJ78" i="13"/>
  <c r="AU78" i="13" s="1"/>
  <c r="AJ34" i="13"/>
  <c r="AU34" i="13" s="1"/>
  <c r="AJ14" i="13"/>
  <c r="AU14" i="13" s="1"/>
  <c r="AJ10" i="13"/>
  <c r="AU10" i="13" s="1"/>
  <c r="AK3" i="13"/>
  <c r="AJ47" i="13"/>
  <c r="AU47" i="13" s="1"/>
  <c r="AJ25" i="13"/>
  <c r="AU25" i="13" s="1"/>
  <c r="AJ53" i="13"/>
  <c r="AU53" i="13" s="1"/>
  <c r="AJ36" i="13"/>
  <c r="AU36" i="13" s="1"/>
  <c r="AJ16" i="13"/>
  <c r="AU16" i="13" s="1"/>
  <c r="AJ38" i="13"/>
  <c r="AU38" i="13" s="1"/>
  <c r="AJ18" i="13"/>
  <c r="AU18" i="13" s="1"/>
  <c r="AJ27" i="13"/>
  <c r="AU27" i="13" s="1"/>
  <c r="AJ5" i="13"/>
  <c r="AJ52" i="13"/>
  <c r="AU52" i="13" s="1"/>
  <c r="AJ68" i="13"/>
  <c r="AU68" i="13" s="1"/>
  <c r="AD149" i="2"/>
  <c r="AD198" i="2"/>
  <c r="AO198" i="2" s="1"/>
  <c r="AD232" i="2"/>
  <c r="AO232" i="2" s="1"/>
  <c r="AD111" i="2"/>
  <c r="AD107" i="2"/>
  <c r="AO107" i="2" s="1"/>
  <c r="AD34" i="2"/>
  <c r="AD70" i="2"/>
  <c r="AD26" i="2"/>
  <c r="AN176" i="2"/>
  <c r="AN115" i="2"/>
  <c r="AL201" i="2"/>
  <c r="AM110" i="2"/>
  <c r="AD82" i="2"/>
  <c r="AD178" i="2"/>
  <c r="AD102" i="2"/>
  <c r="AD91" i="2"/>
  <c r="AO91" i="2" s="1"/>
  <c r="AD87" i="2"/>
  <c r="AO87" i="2" s="1"/>
  <c r="AD143" i="2"/>
  <c r="AO143" i="2" s="1"/>
  <c r="AD50" i="2"/>
  <c r="AO50" i="2" s="1"/>
  <c r="AD6" i="2"/>
  <c r="AO6" i="2" s="1"/>
  <c r="AL163" i="2"/>
  <c r="AN105" i="2"/>
  <c r="AL181" i="2"/>
  <c r="AM90" i="2"/>
  <c r="AO166" i="3"/>
  <c r="AH143" i="3"/>
  <c r="AP159" i="3"/>
  <c r="AM138" i="3"/>
  <c r="AO152" i="3"/>
  <c r="AO162" i="3"/>
  <c r="AS225" i="3"/>
  <c r="AC71" i="3"/>
  <c r="AU177" i="3"/>
  <c r="AC128" i="3"/>
  <c r="AS205" i="3"/>
  <c r="AC108" i="3"/>
  <c r="AI185" i="3"/>
  <c r="AL55" i="3"/>
  <c r="AL12" i="2"/>
  <c r="AR215" i="3"/>
  <c r="AV156" i="3"/>
  <c r="AU181" i="3"/>
  <c r="AL71" i="2"/>
  <c r="AR174" i="3"/>
  <c r="AN189" i="3"/>
  <c r="AM210" i="3"/>
  <c r="AI225" i="3"/>
  <c r="AK3" i="3"/>
  <c r="AP149" i="3"/>
  <c r="AV3" i="3"/>
  <c r="AT180" i="3"/>
  <c r="AD92" i="3"/>
  <c r="AE120" i="3"/>
  <c r="AD217" i="2"/>
  <c r="AD42" i="2"/>
  <c r="AD89" i="2"/>
  <c r="AD221" i="2"/>
  <c r="AD11" i="2"/>
  <c r="AD7" i="2"/>
  <c r="AO7" i="2" s="1"/>
  <c r="AD83" i="2"/>
  <c r="AD79" i="2"/>
  <c r="AD115" i="2"/>
  <c r="AL206" i="2"/>
  <c r="AM214" i="2"/>
  <c r="AL70" i="2"/>
  <c r="AM228" i="3"/>
  <c r="AC111" i="3"/>
  <c r="AL188" i="3"/>
  <c r="AO169" i="3"/>
  <c r="AI182" i="3"/>
  <c r="AC168" i="3"/>
  <c r="AG203" i="3"/>
  <c r="AN165" i="3"/>
  <c r="AP174" i="3"/>
  <c r="AF182" i="3"/>
  <c r="AD173" i="3"/>
  <c r="AT176" i="3"/>
  <c r="AC54" i="3"/>
  <c r="AJ205" i="3"/>
  <c r="AQ203" i="3"/>
  <c r="AL200" i="2"/>
  <c r="AD180" i="3"/>
  <c r="AS194" i="3"/>
  <c r="AC22" i="3"/>
  <c r="AU187" i="3"/>
  <c r="AN56" i="2"/>
  <c r="AN183" i="2"/>
  <c r="AG168" i="3"/>
  <c r="AI184" i="3"/>
  <c r="AH205" i="3"/>
  <c r="AE220" i="3"/>
  <c r="AS237" i="3"/>
  <c r="AC32" i="3"/>
  <c r="AR235" i="3"/>
  <c r="AI169" i="3"/>
  <c r="AH236" i="3"/>
  <c r="AJ166" i="3"/>
  <c r="AD206" i="2"/>
  <c r="AO206" i="2" s="1"/>
  <c r="AD231" i="2"/>
  <c r="AD236" i="2"/>
  <c r="AD181" i="2"/>
  <c r="AD100" i="2"/>
  <c r="AD96" i="2"/>
  <c r="AD43" i="2"/>
  <c r="AD59" i="2"/>
  <c r="AD95" i="2"/>
  <c r="AL196" i="2"/>
  <c r="AM85" i="2"/>
  <c r="AM194" i="2"/>
  <c r="AN53" i="2"/>
  <c r="AC114" i="3"/>
  <c r="AC4" i="3"/>
  <c r="AD113" i="3"/>
  <c r="AC93" i="3"/>
  <c r="AM229" i="3"/>
  <c r="AC13" i="3"/>
  <c r="AS134" i="3"/>
  <c r="AG161" i="3"/>
  <c r="AD179" i="3"/>
  <c r="AV199" i="3"/>
  <c r="AS214" i="3"/>
  <c r="AJ165" i="3"/>
  <c r="AI154" i="3"/>
  <c r="AN231" i="3"/>
  <c r="AT222" i="3"/>
  <c r="AG235" i="3"/>
  <c r="AI165" i="3"/>
  <c r="AD186" i="2"/>
  <c r="AD211" i="2"/>
  <c r="AD176" i="2"/>
  <c r="AD136" i="2"/>
  <c r="AD80" i="2"/>
  <c r="AD36" i="2"/>
  <c r="AD23" i="2"/>
  <c r="AO23" i="2" s="1"/>
  <c r="AD39" i="2"/>
  <c r="AD35" i="2"/>
  <c r="AO35" i="2" s="1"/>
  <c r="AN99" i="2"/>
  <c r="AN188" i="2"/>
  <c r="AM44" i="2"/>
  <c r="AM163" i="2"/>
  <c r="AM91" i="2"/>
  <c r="AR198" i="3"/>
  <c r="AG154" i="3"/>
  <c r="AR173" i="3"/>
  <c r="AQ194" i="3"/>
  <c r="AN209" i="3"/>
  <c r="AH151" i="3"/>
  <c r="AC117" i="3"/>
  <c r="AJ227" i="3"/>
  <c r="AP218" i="3"/>
  <c r="AF194" i="3"/>
  <c r="AH164" i="3"/>
  <c r="AD117" i="2"/>
  <c r="AD191" i="2"/>
  <c r="AD137" i="2"/>
  <c r="AO137" i="2" s="1"/>
  <c r="AD210" i="2"/>
  <c r="AD60" i="2"/>
  <c r="AO60" i="2" s="1"/>
  <c r="AD16" i="2"/>
  <c r="AD152" i="2"/>
  <c r="AD19" i="2"/>
  <c r="AD15" i="2"/>
  <c r="AN89" i="2"/>
  <c r="AN178" i="2"/>
  <c r="AO27" i="2"/>
  <c r="AM143" i="2"/>
  <c r="AC10" i="3"/>
  <c r="AD235" i="2"/>
  <c r="AD116" i="2"/>
  <c r="AD225" i="2"/>
  <c r="AD190" i="2"/>
  <c r="AD20" i="2"/>
  <c r="AD165" i="2"/>
  <c r="AD132" i="2"/>
  <c r="AD68" i="2"/>
  <c r="AD104" i="2"/>
  <c r="AM146" i="2"/>
  <c r="AL65" i="2"/>
  <c r="AN157" i="2"/>
  <c r="AD215" i="2"/>
  <c r="AD220" i="2"/>
  <c r="AD205" i="2"/>
  <c r="AD150" i="2"/>
  <c r="AD69" i="2"/>
  <c r="AD145" i="2"/>
  <c r="AD112" i="2"/>
  <c r="AD48" i="2"/>
  <c r="AD84" i="2"/>
  <c r="AL55" i="2"/>
  <c r="AN147" i="2"/>
  <c r="AR159" i="3"/>
  <c r="AE181" i="3"/>
  <c r="AR143" i="3"/>
  <c r="AT195" i="3"/>
  <c r="AC148" i="3"/>
  <c r="AL100" i="3"/>
  <c r="AL232" i="2"/>
  <c r="AU216" i="3"/>
  <c r="AC62" i="3"/>
  <c r="AV225" i="3"/>
  <c r="AC165" i="3"/>
  <c r="AC97" i="3"/>
  <c r="AF128" i="3"/>
  <c r="AS234" i="3"/>
  <c r="AC37" i="3"/>
  <c r="AV106" i="3"/>
  <c r="AC203" i="3"/>
  <c r="AL211" i="3"/>
  <c r="AL54" i="2"/>
  <c r="AK226" i="3"/>
  <c r="AC27" i="3"/>
  <c r="AC85" i="3"/>
  <c r="AC183" i="3"/>
  <c r="AC112" i="3"/>
  <c r="AH223" i="3"/>
  <c r="AT199" i="3"/>
  <c r="AQ199" i="3"/>
  <c r="AR208" i="3"/>
  <c r="AO39" i="3"/>
  <c r="AD164" i="2"/>
  <c r="AD130" i="2"/>
  <c r="AD234" i="2"/>
  <c r="AD239" i="2"/>
  <c r="AD158" i="2"/>
  <c r="AD85" i="2"/>
  <c r="AD72" i="2"/>
  <c r="AD77" i="2"/>
  <c r="AD24" i="2"/>
  <c r="AO62" i="2"/>
  <c r="AM158" i="2"/>
  <c r="AN37" i="2"/>
  <c r="AC131" i="3"/>
  <c r="AQ193" i="3"/>
  <c r="AK184" i="3"/>
  <c r="AC188" i="3"/>
  <c r="AR213" i="3"/>
  <c r="AI173" i="3"/>
  <c r="AC91" i="3"/>
  <c r="AG183" i="3"/>
  <c r="AM121" i="3"/>
  <c r="AK143" i="3"/>
  <c r="AC134" i="3"/>
  <c r="AT206" i="3"/>
  <c r="AC102" i="3"/>
  <c r="AS195" i="3"/>
  <c r="AP196" i="3"/>
  <c r="AC42" i="3"/>
  <c r="AL81" i="2"/>
  <c r="AS174" i="3"/>
  <c r="AE193" i="3"/>
  <c r="AC87" i="3"/>
  <c r="AC223" i="3"/>
  <c r="AG175" i="3"/>
  <c r="AO230" i="3"/>
  <c r="AC172" i="3"/>
  <c r="AU105" i="3"/>
  <c r="AM79" i="2"/>
  <c r="AC231" i="3"/>
  <c r="AE222" i="3"/>
  <c r="AC7" i="3"/>
  <c r="AC65" i="3"/>
  <c r="AC163" i="3"/>
  <c r="AE168" i="3"/>
  <c r="AV217" i="3"/>
  <c r="AS198" i="3"/>
  <c r="AL236" i="3"/>
  <c r="AQ207" i="3"/>
  <c r="AU86" i="3"/>
  <c r="AD124" i="2"/>
  <c r="AD108" i="2"/>
  <c r="AD194" i="2"/>
  <c r="AD219" i="2"/>
  <c r="AD138" i="2"/>
  <c r="AD45" i="2"/>
  <c r="AD52" i="2"/>
  <c r="AD57" i="2"/>
  <c r="AD153" i="2"/>
  <c r="AO153" i="2" s="1"/>
  <c r="AL189" i="2"/>
  <c r="AM8" i="2"/>
  <c r="AM167" i="2"/>
  <c r="AD171" i="3"/>
  <c r="AR204" i="3"/>
  <c r="AQ233" i="3"/>
  <c r="AG139" i="3"/>
  <c r="AO217" i="3"/>
  <c r="AS201" i="3"/>
  <c r="AC105" i="3"/>
  <c r="AE3" i="3"/>
  <c r="AQ227" i="3"/>
  <c r="AC211" i="3"/>
  <c r="AS216" i="3"/>
  <c r="AP3" i="3"/>
  <c r="AC45" i="3"/>
  <c r="AC143" i="3"/>
  <c r="AC200" i="3"/>
  <c r="AQ212" i="3"/>
  <c r="AP195" i="3"/>
  <c r="AO219" i="3"/>
  <c r="AP206" i="3"/>
  <c r="AO80" i="3"/>
  <c r="AD224" i="2"/>
  <c r="AO224" i="2" s="1"/>
  <c r="AD5" i="2"/>
  <c r="AD162" i="2"/>
  <c r="AO162" i="2" s="1"/>
  <c r="AD179" i="2"/>
  <c r="AO179" i="2" s="1"/>
  <c r="AD118" i="2"/>
  <c r="AO118" i="2" s="1"/>
  <c r="AD25" i="2"/>
  <c r="AO25" i="2" s="1"/>
  <c r="AD12" i="2"/>
  <c r="AO12" i="2" s="1"/>
  <c r="AD37" i="2"/>
  <c r="AO37" i="2" s="1"/>
  <c r="AD133" i="2"/>
  <c r="AO133" i="2" s="1"/>
  <c r="AN135" i="2"/>
  <c r="AN234" i="2"/>
  <c r="AN63" i="2"/>
  <c r="AN166" i="2"/>
  <c r="AN172" i="2"/>
  <c r="AL238" i="2"/>
  <c r="AO150" i="2"/>
  <c r="AC208" i="3"/>
  <c r="AL176" i="3"/>
  <c r="AE201" i="3"/>
  <c r="AO195" i="3"/>
  <c r="AC232" i="3"/>
  <c r="AM168" i="2"/>
  <c r="AC171" i="3"/>
  <c r="AN211" i="3"/>
  <c r="AP234" i="3"/>
  <c r="AF184" i="3"/>
  <c r="AM209" i="3"/>
  <c r="AC180" i="3"/>
  <c r="AL207" i="3"/>
  <c r="AM152" i="3"/>
  <c r="AN218" i="3"/>
  <c r="AO205" i="3"/>
  <c r="AK31" i="3"/>
  <c r="AD204" i="2"/>
  <c r="AO204" i="2" s="1"/>
  <c r="AD229" i="2"/>
  <c r="AO229" i="2" s="1"/>
  <c r="AD140" i="2"/>
  <c r="AD168" i="2"/>
  <c r="AO168" i="2" s="1"/>
  <c r="AD98" i="2"/>
  <c r="AO98" i="2" s="1"/>
  <c r="AD174" i="2"/>
  <c r="AO174" i="2" s="1"/>
  <c r="AD161" i="2"/>
  <c r="AO161" i="2" s="1"/>
  <c r="AD17" i="2"/>
  <c r="AO17" i="2" s="1"/>
  <c r="AD113" i="2"/>
  <c r="AL79" i="2"/>
  <c r="AN141" i="2"/>
  <c r="AM106" i="2"/>
  <c r="AL17" i="2"/>
  <c r="AC226" i="3"/>
  <c r="AV171" i="3"/>
  <c r="AC206" i="3"/>
  <c r="AV163" i="3"/>
  <c r="AN66" i="2"/>
  <c r="AU166" i="3"/>
  <c r="AO214" i="3"/>
  <c r="AC125" i="3"/>
  <c r="AM212" i="3"/>
  <c r="AC47" i="3"/>
  <c r="AR200" i="3"/>
  <c r="AC151" i="3"/>
  <c r="AJ226" i="3"/>
  <c r="AL230" i="3"/>
  <c r="AO173" i="3"/>
  <c r="AV198" i="3"/>
  <c r="AQ232" i="3"/>
  <c r="AG202" i="3"/>
  <c r="AE146" i="3"/>
  <c r="AM177" i="3"/>
  <c r="AN204" i="3"/>
  <c r="AD184" i="2"/>
  <c r="AO184" i="2" s="1"/>
  <c r="AD189" i="2"/>
  <c r="AO189" i="2" s="1"/>
  <c r="AD122" i="2"/>
  <c r="AO122" i="2" s="1"/>
  <c r="AD139" i="2"/>
  <c r="AD58" i="2"/>
  <c r="AO58" i="2" s="1"/>
  <c r="AD154" i="2"/>
  <c r="AD141" i="2"/>
  <c r="AD146" i="2"/>
  <c r="AO146" i="2" s="1"/>
  <c r="AD73" i="2"/>
  <c r="AO73" i="2" s="1"/>
  <c r="AN235" i="2"/>
  <c r="AN48" i="2"/>
  <c r="AN103" i="2"/>
  <c r="AL69" i="2"/>
  <c r="AN131" i="2"/>
  <c r="AN230" i="2"/>
  <c r="AD120" i="2"/>
  <c r="AO120" i="2" s="1"/>
  <c r="AD159" i="2"/>
  <c r="AD223" i="2"/>
  <c r="AO223" i="2" s="1"/>
  <c r="AD208" i="2"/>
  <c r="AO208" i="2" s="1"/>
  <c r="AD38" i="2"/>
  <c r="AD134" i="2"/>
  <c r="AD81" i="2"/>
  <c r="AD126" i="2"/>
  <c r="AD53" i="2"/>
  <c r="AM182" i="2"/>
  <c r="AL28" i="2"/>
  <c r="AL137" i="2"/>
  <c r="AD109" i="2"/>
  <c r="AD119" i="2"/>
  <c r="AD203" i="2"/>
  <c r="AO203" i="2" s="1"/>
  <c r="AD188" i="2"/>
  <c r="AO188" i="2" s="1"/>
  <c r="AD167" i="2"/>
  <c r="AO167" i="2" s="1"/>
  <c r="AD114" i="2"/>
  <c r="AO114" i="2" s="1"/>
  <c r="AD61" i="2"/>
  <c r="AO61" i="2" s="1"/>
  <c r="AD86" i="2"/>
  <c r="AD13" i="2"/>
  <c r="AO13" i="2" s="1"/>
  <c r="AM162" i="2"/>
  <c r="AL18" i="2"/>
  <c r="AL127" i="2"/>
  <c r="AD233" i="2"/>
  <c r="AO233" i="2" s="1"/>
  <c r="AD238" i="2"/>
  <c r="AO238" i="2" s="1"/>
  <c r="AD169" i="2"/>
  <c r="AO169" i="2" s="1"/>
  <c r="AD171" i="2"/>
  <c r="AO171" i="2" s="1"/>
  <c r="AD147" i="2"/>
  <c r="AD74" i="2"/>
  <c r="AD41" i="2"/>
  <c r="AD66" i="2"/>
  <c r="AE3" i="2"/>
  <c r="AM166" i="2"/>
  <c r="AM111" i="2"/>
  <c r="AL27" i="2"/>
  <c r="AC191" i="3"/>
  <c r="AN190" i="3"/>
  <c r="AS3" i="3"/>
  <c r="AC228" i="3"/>
  <c r="AE200" i="3"/>
  <c r="AC67" i="3"/>
  <c r="AR152" i="3"/>
  <c r="AD221" i="3"/>
  <c r="AC145" i="3"/>
  <c r="AT178" i="3"/>
  <c r="AU237" i="3"/>
  <c r="AG146" i="3"/>
  <c r="AH204" i="3"/>
  <c r="AC82" i="3"/>
  <c r="AJ158" i="3"/>
  <c r="AC220" i="3"/>
  <c r="AU197" i="3"/>
  <c r="AO123" i="3"/>
  <c r="AM236" i="3"/>
  <c r="AS175" i="3"/>
  <c r="AC73" i="3"/>
  <c r="AN213" i="3"/>
  <c r="AD151" i="3"/>
  <c r="AQ197" i="3"/>
  <c r="AS221" i="3"/>
  <c r="AK235" i="3"/>
  <c r="AR224" i="3"/>
  <c r="AI237" i="3"/>
  <c r="AP226" i="3"/>
  <c r="AJ183" i="3"/>
  <c r="AK34" i="3"/>
  <c r="AI91" i="3"/>
  <c r="AM13" i="3"/>
  <c r="AO140" i="2"/>
  <c r="AL173" i="2"/>
  <c r="AL63" i="2"/>
  <c r="AN199" i="2"/>
  <c r="AL96" i="2"/>
  <c r="AM239" i="2"/>
  <c r="AM69" i="2"/>
  <c r="AL179" i="2"/>
  <c r="AN72" i="2"/>
  <c r="AM172" i="2"/>
  <c r="AM116" i="2"/>
  <c r="AL112" i="2"/>
  <c r="AM46" i="2"/>
  <c r="AM95" i="2"/>
  <c r="AL185" i="2"/>
  <c r="AN58" i="2"/>
  <c r="AO129" i="2"/>
  <c r="AL138" i="2"/>
  <c r="AN21" i="2"/>
  <c r="AM101" i="2"/>
  <c r="AL191" i="2"/>
  <c r="AN74" i="2"/>
  <c r="AM204" i="2"/>
  <c r="AM34" i="2"/>
  <c r="AL154" i="2"/>
  <c r="AL44" i="2"/>
  <c r="AM157" i="2"/>
  <c r="AL237" i="2"/>
  <c r="AN130" i="2"/>
  <c r="AN20" i="2"/>
  <c r="AM100" i="2"/>
  <c r="AL190" i="2"/>
  <c r="AL60" i="2"/>
  <c r="AM153" i="2"/>
  <c r="AO38" i="2"/>
  <c r="AO134" i="2"/>
  <c r="AO81" i="2"/>
  <c r="AO126" i="2"/>
  <c r="AO53" i="2"/>
  <c r="AN193" i="2"/>
  <c r="AN92" i="2"/>
  <c r="AN71" i="2"/>
  <c r="AN165" i="2"/>
  <c r="AN156" i="2"/>
  <c r="AL53" i="2"/>
  <c r="AL186" i="2"/>
  <c r="AL86" i="2"/>
  <c r="AM229" i="2"/>
  <c r="AM59" i="2"/>
  <c r="AL169" i="2"/>
  <c r="AN62" i="2"/>
  <c r="AM152" i="2"/>
  <c r="AN225" i="2"/>
  <c r="AL102" i="2"/>
  <c r="AM235" i="2"/>
  <c r="AM75" i="2"/>
  <c r="AL175" i="2"/>
  <c r="AL45" i="2"/>
  <c r="AM148" i="2"/>
  <c r="AL228" i="2"/>
  <c r="AL128" i="2"/>
  <c r="AN11" i="2"/>
  <c r="AO84" i="2"/>
  <c r="AN174" i="2"/>
  <c r="AN64" i="2"/>
  <c r="AM184" i="2"/>
  <c r="AM24" i="2"/>
  <c r="AL144" i="2"/>
  <c r="AL34" i="2"/>
  <c r="AM147" i="2"/>
  <c r="AL227" i="2"/>
  <c r="AL117" i="2"/>
  <c r="AL7" i="2"/>
  <c r="AM80" i="2"/>
  <c r="AL180" i="2"/>
  <c r="AL50" i="2"/>
  <c r="AM133" i="2"/>
  <c r="AO119" i="2"/>
  <c r="AO86" i="2"/>
  <c r="AN108" i="2"/>
  <c r="AN154" i="2"/>
  <c r="AN128" i="2"/>
  <c r="AN118" i="2"/>
  <c r="AL153" i="2"/>
  <c r="AN46" i="2"/>
  <c r="AN179" i="2"/>
  <c r="AN79" i="2"/>
  <c r="AM219" i="2"/>
  <c r="AM49" i="2"/>
  <c r="AN162" i="2"/>
  <c r="AL59" i="2"/>
  <c r="AO145" i="2"/>
  <c r="AL222" i="2"/>
  <c r="AN95" i="2"/>
  <c r="AM225" i="2"/>
  <c r="AM65" i="2"/>
  <c r="AN168" i="2"/>
  <c r="AN38" i="2"/>
  <c r="AO141" i="2"/>
  <c r="AN221" i="2"/>
  <c r="AL118" i="2"/>
  <c r="AL8" i="2"/>
  <c r="AM81" i="2"/>
  <c r="AL171" i="2"/>
  <c r="AL61" i="2"/>
  <c r="AM174" i="2"/>
  <c r="AN137" i="2"/>
  <c r="AN27" i="2"/>
  <c r="AM137" i="2"/>
  <c r="AN220" i="2"/>
  <c r="AN110" i="2"/>
  <c r="AN5" i="2"/>
  <c r="AM70" i="2"/>
  <c r="AN173" i="2"/>
  <c r="AN43" i="2"/>
  <c r="AM123" i="2"/>
  <c r="AO74" i="2"/>
  <c r="AN47" i="2"/>
  <c r="AN231" i="2"/>
  <c r="AN22" i="2"/>
  <c r="AN146" i="2"/>
  <c r="AL43" i="2"/>
  <c r="AL176" i="2"/>
  <c r="AL76" i="2"/>
  <c r="AM209" i="2"/>
  <c r="AO42" i="2"/>
  <c r="AL159" i="2"/>
  <c r="AL49" i="2"/>
  <c r="AM142" i="2"/>
  <c r="AN215" i="2"/>
  <c r="AL92" i="2"/>
  <c r="AO218" i="2"/>
  <c r="AM55" i="2"/>
  <c r="AL165" i="2"/>
  <c r="AL35" i="2"/>
  <c r="AM138" i="2"/>
  <c r="AL218" i="2"/>
  <c r="AN111" i="2"/>
  <c r="AM16" i="2"/>
  <c r="AM71" i="2"/>
  <c r="AN164" i="2"/>
  <c r="AN54" i="2"/>
  <c r="AM164" i="2"/>
  <c r="AM14" i="2"/>
  <c r="AL134" i="2"/>
  <c r="AL24" i="2"/>
  <c r="AO130" i="2"/>
  <c r="AL217" i="2"/>
  <c r="AL107" i="2"/>
  <c r="AM230" i="2"/>
  <c r="AM60" i="2"/>
  <c r="AL170" i="2"/>
  <c r="AL40" i="2"/>
  <c r="AM113" i="2"/>
  <c r="AO213" i="2"/>
  <c r="AO151" i="2"/>
  <c r="AO54" i="2"/>
  <c r="AO21" i="2"/>
  <c r="AO46" i="2"/>
  <c r="AN127" i="2"/>
  <c r="AL143" i="2"/>
  <c r="AN36" i="2"/>
  <c r="AN169" i="2"/>
  <c r="AN69" i="2"/>
  <c r="AO202" i="2"/>
  <c r="AM39" i="2"/>
  <c r="AN152" i="2"/>
  <c r="AN42" i="2"/>
  <c r="AM132" i="2"/>
  <c r="AL212" i="2"/>
  <c r="AN85" i="2"/>
  <c r="AM215" i="2"/>
  <c r="AM45" i="2"/>
  <c r="AN158" i="2"/>
  <c r="AN28" i="2"/>
  <c r="AM128" i="2"/>
  <c r="AN211" i="2"/>
  <c r="AL108" i="2"/>
  <c r="AM231" i="2"/>
  <c r="AM61" i="2"/>
  <c r="AL161" i="2"/>
  <c r="AL51" i="2"/>
  <c r="AM154" i="2"/>
  <c r="AM156" i="2"/>
  <c r="AL124" i="2"/>
  <c r="AN17" i="2"/>
  <c r="AM127" i="2"/>
  <c r="AN210" i="2"/>
  <c r="AN100" i="2"/>
  <c r="AM50" i="2"/>
  <c r="AN163" i="2"/>
  <c r="AN33" i="2"/>
  <c r="AM103" i="2"/>
  <c r="AO149" i="2"/>
  <c r="AO34" i="2"/>
  <c r="AO70" i="2"/>
  <c r="AO26" i="2"/>
  <c r="AN13" i="2"/>
  <c r="AN153" i="2"/>
  <c r="AN140" i="2"/>
  <c r="AO49" i="2"/>
  <c r="AN136" i="2"/>
  <c r="AL33" i="2"/>
  <c r="AL166" i="2"/>
  <c r="AL66" i="2"/>
  <c r="AM199" i="2"/>
  <c r="AM29" i="2"/>
  <c r="AL149" i="2"/>
  <c r="AL39" i="2"/>
  <c r="AM122" i="2"/>
  <c r="AN205" i="2"/>
  <c r="AL82" i="2"/>
  <c r="AM205" i="2"/>
  <c r="AM35" i="2"/>
  <c r="AL155" i="2"/>
  <c r="AL25" i="2"/>
  <c r="AM118" i="2"/>
  <c r="AL208" i="2"/>
  <c r="AN101" i="2"/>
  <c r="AM221" i="2"/>
  <c r="AM51" i="2"/>
  <c r="AL151" i="2"/>
  <c r="AN44" i="2"/>
  <c r="AO147" i="2"/>
  <c r="AM36" i="2"/>
  <c r="AN117" i="2"/>
  <c r="AL14" i="2"/>
  <c r="AM117" i="2"/>
  <c r="AL207" i="2"/>
  <c r="AL97" i="2"/>
  <c r="AM220" i="2"/>
  <c r="AM40" i="2"/>
  <c r="AL160" i="2"/>
  <c r="AL30" i="2"/>
  <c r="AM93" i="2"/>
  <c r="AO82" i="2"/>
  <c r="AO178" i="2"/>
  <c r="AO102" i="2"/>
  <c r="AN177" i="2"/>
  <c r="AN204" i="2"/>
  <c r="AN24" i="2"/>
  <c r="AN236" i="2"/>
  <c r="AL133" i="2"/>
  <c r="AN26" i="2"/>
  <c r="AN159" i="2"/>
  <c r="AN59" i="2"/>
  <c r="AM189" i="2"/>
  <c r="AM19" i="2"/>
  <c r="AN142" i="2"/>
  <c r="AN32" i="2"/>
  <c r="AM112" i="2"/>
  <c r="AL202" i="2"/>
  <c r="AN75" i="2"/>
  <c r="AO28" i="2"/>
  <c r="AL145" i="2"/>
  <c r="AN18" i="2"/>
  <c r="AO111" i="2"/>
  <c r="AN201" i="2"/>
  <c r="AL98" i="2"/>
  <c r="AM211" i="2"/>
  <c r="AM41" i="2"/>
  <c r="AN144" i="2"/>
  <c r="AL41" i="2"/>
  <c r="AM144" i="2"/>
  <c r="AL234" i="2"/>
  <c r="AL114" i="2"/>
  <c r="AM186" i="2"/>
  <c r="AM107" i="2"/>
  <c r="AN200" i="2"/>
  <c r="AN90" i="2"/>
  <c r="AM210" i="2"/>
  <c r="AM30" i="2"/>
  <c r="AL150" i="2"/>
  <c r="AN23" i="2"/>
  <c r="AM83" i="2"/>
  <c r="AK172" i="3"/>
  <c r="AO194" i="3"/>
  <c r="AN79" i="3"/>
  <c r="AC88" i="3"/>
  <c r="AI204" i="3"/>
  <c r="AC101" i="3"/>
  <c r="AN193" i="3"/>
  <c r="AP150" i="3"/>
  <c r="AE102" i="3"/>
  <c r="AC31" i="3"/>
  <c r="AC230" i="3"/>
  <c r="AD201" i="3"/>
  <c r="AC68" i="3"/>
  <c r="AS152" i="3"/>
  <c r="AE221" i="3"/>
  <c r="AC146" i="3"/>
  <c r="AU178" i="3"/>
  <c r="AV237" i="3"/>
  <c r="AC224" i="3"/>
  <c r="AD199" i="3"/>
  <c r="AC83" i="3"/>
  <c r="AK158" i="3"/>
  <c r="AG225" i="3"/>
  <c r="AC81" i="3"/>
  <c r="AV197" i="3"/>
  <c r="AC158" i="3"/>
  <c r="AR236" i="3"/>
  <c r="AM211" i="3"/>
  <c r="AM3" i="3"/>
  <c r="AL155" i="3"/>
  <c r="AM192" i="3"/>
  <c r="AE225" i="3"/>
  <c r="AE165" i="3"/>
  <c r="AR150" i="3"/>
  <c r="AG149" i="3"/>
  <c r="AG234" i="3"/>
  <c r="AN171" i="3"/>
  <c r="AL157" i="3"/>
  <c r="AT109" i="3"/>
  <c r="AD101" i="3"/>
  <c r="AJ56" i="3"/>
  <c r="AO197" i="2"/>
  <c r="AO51" i="2"/>
  <c r="AO123" i="2"/>
  <c r="AO10" i="2"/>
  <c r="AO175" i="2"/>
  <c r="AN222" i="2"/>
  <c r="AL233" i="2"/>
  <c r="AL123" i="2"/>
  <c r="AL23" i="2"/>
  <c r="AL156" i="2"/>
  <c r="AL56" i="2"/>
  <c r="AM179" i="2"/>
  <c r="AM9" i="2"/>
  <c r="AL139" i="2"/>
  <c r="AL29" i="2"/>
  <c r="AM102" i="2"/>
  <c r="AN195" i="2"/>
  <c r="AL72" i="2"/>
  <c r="AM195" i="2"/>
  <c r="AM25" i="2"/>
  <c r="AN138" i="2"/>
  <c r="AL15" i="2"/>
  <c r="AM108" i="2"/>
  <c r="AL198" i="2"/>
  <c r="AL88" i="2"/>
  <c r="AM201" i="2"/>
  <c r="AM31" i="2"/>
  <c r="AL141" i="2"/>
  <c r="AN34" i="2"/>
  <c r="AM134" i="2"/>
  <c r="AN227" i="2"/>
  <c r="AN107" i="2"/>
  <c r="AM96" i="2"/>
  <c r="AM97" i="2"/>
  <c r="AL197" i="2"/>
  <c r="AL87" i="2"/>
  <c r="AM200" i="2"/>
  <c r="AN143" i="2"/>
  <c r="AL20" i="2"/>
  <c r="AM73" i="2"/>
  <c r="AC25" i="3"/>
  <c r="AC17" i="3"/>
  <c r="AS171" i="3"/>
  <c r="AH226" i="3"/>
  <c r="AC189" i="3"/>
  <c r="AC11" i="3"/>
  <c r="AC210" i="3"/>
  <c r="AR195" i="3"/>
  <c r="AC48" i="3"/>
  <c r="AT143" i="3"/>
  <c r="AS215" i="3"/>
  <c r="AC126" i="3"/>
  <c r="AP173" i="3"/>
  <c r="AR233" i="3"/>
  <c r="AC204" i="3"/>
  <c r="AR193" i="3"/>
  <c r="AC63" i="3"/>
  <c r="AI151" i="3"/>
  <c r="AV219" i="3"/>
  <c r="AC21" i="3"/>
  <c r="AQ192" i="3"/>
  <c r="AC98" i="3"/>
  <c r="AN232" i="3"/>
  <c r="AC195" i="3"/>
  <c r="AS235" i="3"/>
  <c r="AR237" i="3"/>
  <c r="AL191" i="3"/>
  <c r="AU221" i="3"/>
  <c r="AR163" i="3"/>
  <c r="AK214" i="3"/>
  <c r="AL147" i="3"/>
  <c r="AD231" i="3"/>
  <c r="AJ150" i="3"/>
  <c r="AU232" i="3"/>
  <c r="AS108" i="3"/>
  <c r="AG145" i="3"/>
  <c r="AJ16" i="3"/>
  <c r="AO237" i="2"/>
  <c r="AO182" i="2"/>
  <c r="AO187" i="2"/>
  <c r="AO22" i="2"/>
  <c r="AO31" i="2"/>
  <c r="AO103" i="2"/>
  <c r="AO99" i="2"/>
  <c r="AO135" i="2"/>
  <c r="AN208" i="2"/>
  <c r="AN209" i="2"/>
  <c r="AN184" i="2"/>
  <c r="AN30" i="2"/>
  <c r="AN226" i="2"/>
  <c r="AN116" i="2"/>
  <c r="AN16" i="2"/>
  <c r="AN149" i="2"/>
  <c r="AN49" i="2"/>
  <c r="AM169" i="2"/>
  <c r="AM56" i="2"/>
  <c r="AN132" i="2"/>
  <c r="AL19" i="2"/>
  <c r="AM92" i="2"/>
  <c r="AL192" i="2"/>
  <c r="AN65" i="2"/>
  <c r="AM185" i="2"/>
  <c r="AM15" i="2"/>
  <c r="AL135" i="2"/>
  <c r="AM98" i="2"/>
  <c r="AN191" i="2"/>
  <c r="AN81" i="2"/>
  <c r="AM191" i="2"/>
  <c r="AM21" i="2"/>
  <c r="AN134" i="2"/>
  <c r="AL31" i="2"/>
  <c r="AO127" i="2"/>
  <c r="AL224" i="2"/>
  <c r="AL104" i="2"/>
  <c r="AM26" i="2"/>
  <c r="AM87" i="2"/>
  <c r="AN190" i="2"/>
  <c r="AN80" i="2"/>
  <c r="AM190" i="2"/>
  <c r="AM20" i="2"/>
  <c r="AL140" i="2"/>
  <c r="AL10" i="2"/>
  <c r="AO66" i="2"/>
  <c r="AU3" i="3"/>
  <c r="AE223" i="3"/>
  <c r="AF174" i="3"/>
  <c r="AU179" i="3"/>
  <c r="AM166" i="3"/>
  <c r="AT3" i="3"/>
  <c r="AC190" i="3"/>
  <c r="AM190" i="3"/>
  <c r="AC28" i="3"/>
  <c r="AM231" i="3"/>
  <c r="AN210" i="3"/>
  <c r="AC106" i="3"/>
  <c r="AR166" i="3"/>
  <c r="AN229" i="3"/>
  <c r="AC184" i="3"/>
  <c r="AM188" i="3"/>
  <c r="AC43" i="3"/>
  <c r="AK139" i="3"/>
  <c r="AQ214" i="3"/>
  <c r="AJ3" i="3"/>
  <c r="AL187" i="3"/>
  <c r="AC78" i="3"/>
  <c r="AJ228" i="3"/>
  <c r="AC175" i="3"/>
  <c r="AO231" i="3"/>
  <c r="AQ236" i="3"/>
  <c r="AK190" i="3"/>
  <c r="AT220" i="3"/>
  <c r="AI162" i="3"/>
  <c r="AJ213" i="3"/>
  <c r="AQ145" i="3"/>
  <c r="AV229" i="3"/>
  <c r="AT148" i="3"/>
  <c r="AT231" i="3"/>
  <c r="AR107" i="3"/>
  <c r="AF144" i="3"/>
  <c r="AI15" i="3"/>
  <c r="AO217" i="2"/>
  <c r="AO89" i="2"/>
  <c r="AO221" i="2"/>
  <c r="AO11" i="2"/>
  <c r="AO83" i="2"/>
  <c r="AO79" i="2"/>
  <c r="AO115" i="2"/>
  <c r="AN121" i="2"/>
  <c r="AN113" i="2"/>
  <c r="AN83" i="2"/>
  <c r="AL223" i="2"/>
  <c r="AL113" i="2"/>
  <c r="AL13" i="2"/>
  <c r="AL146" i="2"/>
  <c r="AL46" i="2"/>
  <c r="AM159" i="2"/>
  <c r="AL239" i="2"/>
  <c r="AL129" i="2"/>
  <c r="AN12" i="2"/>
  <c r="AM82" i="2"/>
  <c r="AL182" i="2"/>
  <c r="AL62" i="2"/>
  <c r="AM175" i="2"/>
  <c r="AO139" i="2"/>
  <c r="AL125" i="2"/>
  <c r="AM196" i="2"/>
  <c r="AM88" i="2"/>
  <c r="AL188" i="2"/>
  <c r="AL78" i="2"/>
  <c r="AM181" i="2"/>
  <c r="AM11" i="2"/>
  <c r="AL131" i="2"/>
  <c r="AL21" i="2"/>
  <c r="AM124" i="2"/>
  <c r="AL214" i="2"/>
  <c r="AN97" i="2"/>
  <c r="AM237" i="2"/>
  <c r="AM77" i="2"/>
  <c r="AL187" i="2"/>
  <c r="AL77" i="2"/>
  <c r="AM180" i="2"/>
  <c r="AM10" i="2"/>
  <c r="AN133" i="2"/>
  <c r="AO159" i="2"/>
  <c r="AM63" i="2"/>
  <c r="AL189" i="3"/>
  <c r="AQ149" i="3"/>
  <c r="AV167" i="3"/>
  <c r="AG163" i="3"/>
  <c r="AH203" i="3"/>
  <c r="AL235" i="3"/>
  <c r="AC170" i="3"/>
  <c r="AH185" i="3"/>
  <c r="AC8" i="3"/>
  <c r="AV200" i="3"/>
  <c r="AI205" i="3"/>
  <c r="AC86" i="3"/>
  <c r="AQ159" i="3"/>
  <c r="AJ225" i="3"/>
  <c r="AC164" i="3"/>
  <c r="AH183" i="3"/>
  <c r="AC23" i="3"/>
  <c r="AQ235" i="3"/>
  <c r="AL209" i="3"/>
  <c r="AN237" i="3"/>
  <c r="AQ195" i="3"/>
  <c r="AC58" i="3"/>
  <c r="AS170" i="3"/>
  <c r="AC155" i="3"/>
  <c r="AR175" i="3"/>
  <c r="AP235" i="3"/>
  <c r="AS178" i="3"/>
  <c r="AS219" i="3"/>
  <c r="AL213" i="3"/>
  <c r="AI212" i="3"/>
  <c r="AP201" i="3"/>
  <c r="AG214" i="3"/>
  <c r="AN203" i="3"/>
  <c r="AS230" i="3"/>
  <c r="AH139" i="3"/>
  <c r="AK129" i="3"/>
  <c r="AH78" i="3"/>
  <c r="AO231" i="2"/>
  <c r="AO236" i="2"/>
  <c r="AO181" i="2"/>
  <c r="AO100" i="2"/>
  <c r="AO96" i="2"/>
  <c r="AO43" i="2"/>
  <c r="AO59" i="2"/>
  <c r="AO95" i="2"/>
  <c r="AN93" i="2"/>
  <c r="AN55" i="2"/>
  <c r="AN148" i="2"/>
  <c r="AN145" i="2"/>
  <c r="AN216" i="2"/>
  <c r="AN106" i="2"/>
  <c r="AN6" i="2"/>
  <c r="AN139" i="2"/>
  <c r="AN39" i="2"/>
  <c r="AM149" i="2"/>
  <c r="AN232" i="2"/>
  <c r="AN122" i="2"/>
  <c r="AL9" i="2"/>
  <c r="AM72" i="2"/>
  <c r="AN175" i="2"/>
  <c r="AL52" i="2"/>
  <c r="AN238" i="2"/>
  <c r="AL115" i="2"/>
  <c r="AM86" i="2"/>
  <c r="AM78" i="2"/>
  <c r="AN181" i="2"/>
  <c r="AL68" i="2"/>
  <c r="AM171" i="2"/>
  <c r="AM236" i="2"/>
  <c r="AN124" i="2"/>
  <c r="AN14" i="2"/>
  <c r="AM114" i="2"/>
  <c r="AN207" i="2"/>
  <c r="AL94" i="2"/>
  <c r="AM227" i="2"/>
  <c r="AM67" i="2"/>
  <c r="AN180" i="2"/>
  <c r="AN70" i="2"/>
  <c r="AM170" i="2"/>
  <c r="AM216" i="2"/>
  <c r="AL130" i="2"/>
  <c r="AM66" i="2"/>
  <c r="AM53" i="2"/>
  <c r="AC123" i="3"/>
  <c r="AU196" i="3"/>
  <c r="AT186" i="3"/>
  <c r="AG184" i="3"/>
  <c r="AH231" i="3"/>
  <c r="AC150" i="3"/>
  <c r="AV179" i="3"/>
  <c r="AQ3" i="3"/>
  <c r="AC227" i="3"/>
  <c r="AD200" i="3"/>
  <c r="AC66" i="3"/>
  <c r="AQ152" i="3"/>
  <c r="AV220" i="3"/>
  <c r="AC144" i="3"/>
  <c r="AV177" i="3"/>
  <c r="AL3" i="3"/>
  <c r="AV153" i="3"/>
  <c r="AG204" i="3"/>
  <c r="AJ233" i="3"/>
  <c r="AC219" i="3"/>
  <c r="AC38" i="3"/>
  <c r="AT163" i="3"/>
  <c r="AC135" i="3"/>
  <c r="AN169" i="3"/>
  <c r="AO234" i="3"/>
  <c r="AR177" i="3"/>
  <c r="AR218" i="3"/>
  <c r="AK212" i="3"/>
  <c r="AH211" i="3"/>
  <c r="AO200" i="3"/>
  <c r="AF213" i="3"/>
  <c r="AM202" i="3"/>
  <c r="AR229" i="3"/>
  <c r="AG138" i="3"/>
  <c r="AJ128" i="3"/>
  <c r="AG77" i="3"/>
  <c r="AO186" i="2"/>
  <c r="AO211" i="2"/>
  <c r="AO176" i="2"/>
  <c r="AO136" i="2"/>
  <c r="AO80" i="2"/>
  <c r="AO36" i="2"/>
  <c r="AO39" i="2"/>
  <c r="AN237" i="2"/>
  <c r="AN8" i="2"/>
  <c r="AN194" i="2"/>
  <c r="AN98" i="2"/>
  <c r="AL213" i="2"/>
  <c r="AL103" i="2"/>
  <c r="AM6" i="2"/>
  <c r="AL136" i="2"/>
  <c r="AL36" i="2"/>
  <c r="AM139" i="2"/>
  <c r="AL229" i="2"/>
  <c r="AL119" i="2"/>
  <c r="AM232" i="2"/>
  <c r="AM62" i="2"/>
  <c r="AL172" i="2"/>
  <c r="AN45" i="2"/>
  <c r="AM165" i="2"/>
  <c r="AL235" i="2"/>
  <c r="AL105" i="2"/>
  <c r="AM238" i="2"/>
  <c r="AM68" i="2"/>
  <c r="AL178" i="2"/>
  <c r="AN61" i="2"/>
  <c r="AM161" i="2"/>
  <c r="AM176" i="2"/>
  <c r="AL121" i="2"/>
  <c r="AL11" i="2"/>
  <c r="AM104" i="2"/>
  <c r="AL204" i="2"/>
  <c r="AN87" i="2"/>
  <c r="AO220" i="2"/>
  <c r="AM57" i="2"/>
  <c r="AL177" i="2"/>
  <c r="AL67" i="2"/>
  <c r="AM160" i="2"/>
  <c r="AM136" i="2"/>
  <c r="AN123" i="2"/>
  <c r="AM233" i="2"/>
  <c r="AM43" i="2"/>
  <c r="AO233" i="3"/>
  <c r="AC34" i="3"/>
  <c r="AP198" i="3"/>
  <c r="AM203" i="3"/>
  <c r="AK165" i="3"/>
  <c r="AK57" i="3"/>
  <c r="AD227" i="3"/>
  <c r="AC130" i="3"/>
  <c r="AQ174" i="3"/>
  <c r="AQ234" i="3"/>
  <c r="AC207" i="3"/>
  <c r="AR194" i="3"/>
  <c r="AC46" i="3"/>
  <c r="AO143" i="3"/>
  <c r="AQ215" i="3"/>
  <c r="AC124" i="3"/>
  <c r="AL172" i="3"/>
  <c r="AT237" i="3"/>
  <c r="AC222" i="3"/>
  <c r="AU198" i="3"/>
  <c r="AF229" i="3"/>
  <c r="AC159" i="3"/>
  <c r="AC18" i="3"/>
  <c r="AN122" i="3"/>
  <c r="AC115" i="3"/>
  <c r="AE148" i="3"/>
  <c r="AN233" i="3"/>
  <c r="AO174" i="3"/>
  <c r="AQ217" i="3"/>
  <c r="AM194" i="3"/>
  <c r="AG210" i="3"/>
  <c r="AQ182" i="3"/>
  <c r="AE212" i="3"/>
  <c r="AJ199" i="3"/>
  <c r="AF177" i="3"/>
  <c r="AU133" i="3"/>
  <c r="AI127" i="3"/>
  <c r="AV13" i="3"/>
  <c r="AO117" i="2"/>
  <c r="AO191" i="2"/>
  <c r="AO210" i="2"/>
  <c r="AO16" i="2"/>
  <c r="AO152" i="2"/>
  <c r="AO19" i="2"/>
  <c r="AO15" i="2"/>
  <c r="AN217" i="2"/>
  <c r="AN52" i="2"/>
  <c r="AN91" i="2"/>
  <c r="AN206" i="2"/>
  <c r="AN96" i="2"/>
  <c r="AN239" i="2"/>
  <c r="AN129" i="2"/>
  <c r="AN29" i="2"/>
  <c r="AM129" i="2"/>
  <c r="AL219" i="2"/>
  <c r="AN112" i="2"/>
  <c r="AM222" i="2"/>
  <c r="AM52" i="2"/>
  <c r="AL162" i="2"/>
  <c r="AL42" i="2"/>
  <c r="AM155" i="2"/>
  <c r="AN228" i="2"/>
  <c r="AL95" i="2"/>
  <c r="AM228" i="2"/>
  <c r="AM58" i="2"/>
  <c r="AN171" i="2"/>
  <c r="AL58" i="2"/>
  <c r="AO154" i="2"/>
  <c r="AO109" i="2"/>
  <c r="AL111" i="2"/>
  <c r="AM126" i="2"/>
  <c r="AM94" i="2"/>
  <c r="AL194" i="2"/>
  <c r="AL84" i="2"/>
  <c r="AM217" i="2"/>
  <c r="AM47" i="2"/>
  <c r="AN170" i="2"/>
  <c r="AN60" i="2"/>
  <c r="AM5" i="2"/>
  <c r="AL120" i="2"/>
  <c r="AM223" i="2"/>
  <c r="AM33" i="2"/>
  <c r="AS159" i="3"/>
  <c r="AK229" i="3"/>
  <c r="AK162" i="3"/>
  <c r="AR158" i="3"/>
  <c r="AC212" i="3"/>
  <c r="AF222" i="3"/>
  <c r="AC110" i="3"/>
  <c r="AF168" i="3"/>
  <c r="AM230" i="3"/>
  <c r="AC187" i="3"/>
  <c r="AM189" i="3"/>
  <c r="AC26" i="3"/>
  <c r="AH161" i="3"/>
  <c r="AL210" i="3"/>
  <c r="AC104" i="3"/>
  <c r="AL165" i="3"/>
  <c r="AP233" i="3"/>
  <c r="AC202" i="3"/>
  <c r="AP193" i="3"/>
  <c r="AU224" i="3"/>
  <c r="AC139" i="3"/>
  <c r="AG3" i="3"/>
  <c r="AF201" i="3"/>
  <c r="AC95" i="3"/>
  <c r="AN102" i="3"/>
  <c r="AM232" i="3"/>
  <c r="AN173" i="3"/>
  <c r="AP216" i="3"/>
  <c r="AL193" i="3"/>
  <c r="AF209" i="3"/>
  <c r="AP181" i="3"/>
  <c r="AD211" i="3"/>
  <c r="AI198" i="3"/>
  <c r="AE176" i="3"/>
  <c r="AT132" i="3"/>
  <c r="AH126" i="3"/>
  <c r="AN5" i="3"/>
  <c r="AO235" i="2"/>
  <c r="AO116" i="2"/>
  <c r="AO225" i="2"/>
  <c r="AO190" i="2"/>
  <c r="AO20" i="2"/>
  <c r="AO165" i="2"/>
  <c r="AO132" i="2"/>
  <c r="AO68" i="2"/>
  <c r="AO104" i="2"/>
  <c r="AN197" i="2"/>
  <c r="AN114" i="2"/>
  <c r="AN198" i="2"/>
  <c r="AL203" i="2"/>
  <c r="AL93" i="2"/>
  <c r="AL236" i="2"/>
  <c r="AL126" i="2"/>
  <c r="AL26" i="2"/>
  <c r="AM119" i="2"/>
  <c r="AN212" i="2"/>
  <c r="AL109" i="2"/>
  <c r="AO215" i="2"/>
  <c r="AM42" i="2"/>
  <c r="AL152" i="2"/>
  <c r="AN35" i="2"/>
  <c r="AM145" i="2"/>
  <c r="AL225" i="2"/>
  <c r="AN88" i="2"/>
  <c r="AM218" i="2"/>
  <c r="AM48" i="2"/>
  <c r="AL168" i="2"/>
  <c r="AN51" i="2"/>
  <c r="AM151" i="2"/>
  <c r="AL231" i="2"/>
  <c r="AN104" i="2"/>
  <c r="AM76" i="2"/>
  <c r="AM84" i="2"/>
  <c r="AN187" i="2"/>
  <c r="AN77" i="2"/>
  <c r="AM207" i="2"/>
  <c r="AM37" i="2"/>
  <c r="AL167" i="2"/>
  <c r="AL57" i="2"/>
  <c r="AM150" i="2"/>
  <c r="AL230" i="2"/>
  <c r="AL110" i="2"/>
  <c r="AM213" i="2"/>
  <c r="AM23" i="2"/>
  <c r="AC186" i="3"/>
  <c r="AM208" i="3"/>
  <c r="AQ237" i="3"/>
  <c r="AV111" i="3"/>
  <c r="AK146" i="3"/>
  <c r="AC103" i="3"/>
  <c r="AC14" i="3"/>
  <c r="AJ152" i="3"/>
  <c r="AU110" i="3"/>
  <c r="AC132" i="3"/>
  <c r="AT216" i="3"/>
  <c r="AC90" i="3"/>
  <c r="AF161" i="3"/>
  <c r="AI226" i="3"/>
  <c r="AC167" i="3"/>
  <c r="AH184" i="3"/>
  <c r="AC6" i="3"/>
  <c r="AG185" i="3"/>
  <c r="AG205" i="3"/>
  <c r="AC84" i="3"/>
  <c r="AM158" i="3"/>
  <c r="AL229" i="3"/>
  <c r="AC182" i="3"/>
  <c r="AK188" i="3"/>
  <c r="AH165" i="3"/>
  <c r="AC119" i="3"/>
  <c r="AJ187" i="3"/>
  <c r="AC69" i="3"/>
  <c r="AP212" i="3"/>
  <c r="AC92" i="3"/>
  <c r="AU220" i="3"/>
  <c r="AH172" i="3"/>
  <c r="AE205" i="3"/>
  <c r="AK192" i="3"/>
  <c r="AI166" i="3"/>
  <c r="AO180" i="3"/>
  <c r="AT168" i="3"/>
  <c r="AM182" i="3"/>
  <c r="AE150" i="3"/>
  <c r="AS131" i="3"/>
  <c r="AJ130" i="3"/>
  <c r="AN86" i="3"/>
  <c r="AO205" i="2"/>
  <c r="AO69" i="2"/>
  <c r="AO48" i="2"/>
  <c r="AN7" i="2"/>
  <c r="AN213" i="2"/>
  <c r="AN196" i="2"/>
  <c r="AN86" i="2"/>
  <c r="AN229" i="2"/>
  <c r="AN119" i="2"/>
  <c r="AN19" i="2"/>
  <c r="AO112" i="2"/>
  <c r="AL209" i="2"/>
  <c r="AN102" i="2"/>
  <c r="AM212" i="2"/>
  <c r="AM32" i="2"/>
  <c r="AL142" i="2"/>
  <c r="AL32" i="2"/>
  <c r="AM135" i="2"/>
  <c r="AN218" i="2"/>
  <c r="AL85" i="2"/>
  <c r="AM208" i="2"/>
  <c r="AO41" i="2"/>
  <c r="AN161" i="2"/>
  <c r="AL48" i="2"/>
  <c r="AO144" i="2"/>
  <c r="AN224" i="2"/>
  <c r="AL101" i="2"/>
  <c r="AL5" i="2"/>
  <c r="AM74" i="2"/>
  <c r="AL184" i="2"/>
  <c r="AL74" i="2"/>
  <c r="AO200" i="2"/>
  <c r="AM27" i="2"/>
  <c r="AN160" i="2"/>
  <c r="AN50" i="2"/>
  <c r="AM140" i="2"/>
  <c r="AN223" i="2"/>
  <c r="AL100" i="2"/>
  <c r="AM203" i="2"/>
  <c r="AM13" i="2"/>
  <c r="AI206" i="3"/>
  <c r="AC5" i="3"/>
  <c r="AC178" i="3"/>
  <c r="AF226" i="3"/>
  <c r="AH235" i="3"/>
  <c r="AC12" i="3"/>
  <c r="AO211" i="3"/>
  <c r="AC70" i="3"/>
  <c r="AF154" i="3"/>
  <c r="AF221" i="3"/>
  <c r="AC147" i="3"/>
  <c r="AV178" i="3"/>
  <c r="AN3" i="3"/>
  <c r="AC225" i="3"/>
  <c r="AU199" i="3"/>
  <c r="AC64" i="3"/>
  <c r="AJ151" i="3"/>
  <c r="AH225" i="3"/>
  <c r="AC162" i="3"/>
  <c r="AF183" i="3"/>
  <c r="AG158" i="3"/>
  <c r="AC99" i="3"/>
  <c r="AE182" i="3"/>
  <c r="AH206" i="3"/>
  <c r="AK207" i="3"/>
  <c r="AE180" i="3"/>
  <c r="AT219" i="3"/>
  <c r="AR170" i="3"/>
  <c r="AD204" i="3"/>
  <c r="AJ191" i="3"/>
  <c r="AU164" i="3"/>
  <c r="AN179" i="3"/>
  <c r="AL167" i="3"/>
  <c r="AL181" i="3"/>
  <c r="AM148" i="3"/>
  <c r="AR130" i="3"/>
  <c r="AI129" i="3"/>
  <c r="AJ82" i="3"/>
  <c r="AO110" i="2"/>
  <c r="AO105" i="2"/>
  <c r="AO92" i="2"/>
  <c r="AO44" i="2"/>
  <c r="AN182" i="2"/>
  <c r="AO33" i="2"/>
  <c r="AL193" i="2"/>
  <c r="AL83" i="2"/>
  <c r="AL226" i="2"/>
  <c r="AL116" i="2"/>
  <c r="AL16" i="2"/>
  <c r="AM109" i="2"/>
  <c r="AN202" i="2"/>
  <c r="AL99" i="2"/>
  <c r="AM202" i="2"/>
  <c r="AM22" i="2"/>
  <c r="AL132" i="2"/>
  <c r="AN25" i="2"/>
  <c r="AM125" i="2"/>
  <c r="AL215" i="2"/>
  <c r="AN78" i="2"/>
  <c r="AM198" i="2"/>
  <c r="AM38" i="2"/>
  <c r="AL158" i="2"/>
  <c r="AN41" i="2"/>
  <c r="AM141" i="2"/>
  <c r="AL221" i="2"/>
  <c r="AN94" i="2"/>
  <c r="AM234" i="2"/>
  <c r="AO67" i="2"/>
  <c r="AL174" i="2"/>
  <c r="AN67" i="2"/>
  <c r="AM197" i="2"/>
  <c r="AM17" i="2"/>
  <c r="AL157" i="2"/>
  <c r="AL47" i="2"/>
  <c r="AM130" i="2"/>
  <c r="AL220" i="2"/>
  <c r="AL90" i="2"/>
  <c r="AM193" i="2"/>
  <c r="V5" i="2"/>
  <c r="AC51" i="3"/>
  <c r="AC166" i="3"/>
  <c r="AF3" i="3"/>
  <c r="AU172" i="3"/>
  <c r="AJ185" i="3"/>
  <c r="AJ206" i="3"/>
  <c r="AC50" i="3"/>
  <c r="AI146" i="3"/>
  <c r="AT215" i="3"/>
  <c r="AC127" i="3"/>
  <c r="AQ173" i="3"/>
  <c r="AK234" i="3"/>
  <c r="AC205" i="3"/>
  <c r="AP194" i="3"/>
  <c r="AC44" i="3"/>
  <c r="AN139" i="3"/>
  <c r="AD220" i="3"/>
  <c r="AC142" i="3"/>
  <c r="AT177" i="3"/>
  <c r="AC52" i="3"/>
  <c r="AC79" i="3"/>
  <c r="AU163" i="3"/>
  <c r="AC236" i="3"/>
  <c r="AO191" i="3"/>
  <c r="AC209" i="3"/>
  <c r="AQ216" i="3"/>
  <c r="AJ169" i="3"/>
  <c r="AT200" i="3"/>
  <c r="AN175" i="3"/>
  <c r="AH96" i="3"/>
  <c r="AM178" i="3"/>
  <c r="AF134" i="3"/>
  <c r="AK180" i="3"/>
  <c r="AO228" i="3"/>
  <c r="AO78" i="3"/>
  <c r="AK133" i="3"/>
  <c r="AI81" i="3"/>
  <c r="AO164" i="2"/>
  <c r="AO234" i="2"/>
  <c r="AO239" i="2"/>
  <c r="AO158" i="2"/>
  <c r="AO85" i="2"/>
  <c r="AO72" i="2"/>
  <c r="AO77" i="2"/>
  <c r="AO24" i="2"/>
  <c r="AN120" i="2"/>
  <c r="AN189" i="2"/>
  <c r="AN126" i="2"/>
  <c r="AN185" i="2"/>
  <c r="AN186" i="2"/>
  <c r="AN76" i="2"/>
  <c r="AN219" i="2"/>
  <c r="AN109" i="2"/>
  <c r="AN9" i="2"/>
  <c r="AM99" i="2"/>
  <c r="AL199" i="2"/>
  <c r="AL89" i="2"/>
  <c r="AO195" i="2"/>
  <c r="AM12" i="2"/>
  <c r="AN125" i="2"/>
  <c r="AL22" i="2"/>
  <c r="AM115" i="2"/>
  <c r="AL205" i="2"/>
  <c r="AL75" i="2"/>
  <c r="AM188" i="2"/>
  <c r="AM28" i="2"/>
  <c r="AN151" i="2"/>
  <c r="AL38" i="2"/>
  <c r="AM131" i="2"/>
  <c r="AN214" i="2"/>
  <c r="AL91" i="2"/>
  <c r="AO227" i="2"/>
  <c r="AM64" i="2"/>
  <c r="AN167" i="2"/>
  <c r="AL64" i="2"/>
  <c r="AM187" i="2"/>
  <c r="AM7" i="2"/>
  <c r="AN150" i="2"/>
  <c r="AN40" i="2"/>
  <c r="AM120" i="2"/>
  <c r="AL210" i="2"/>
  <c r="AL80" i="2"/>
  <c r="AM183" i="2"/>
  <c r="AC30" i="3"/>
  <c r="AI227" i="3"/>
  <c r="AO210" i="3"/>
  <c r="AC107" i="3"/>
  <c r="AS166" i="3"/>
  <c r="AG230" i="3"/>
  <c r="AC185" i="3"/>
  <c r="AK189" i="3"/>
  <c r="AC24" i="3"/>
  <c r="AC72" i="3"/>
  <c r="AR214" i="3"/>
  <c r="AC122" i="3"/>
  <c r="AJ172" i="3"/>
  <c r="AL146" i="3"/>
  <c r="AC59" i="3"/>
  <c r="AU156" i="3"/>
  <c r="AC216" i="3"/>
  <c r="AJ186" i="3"/>
  <c r="AC109" i="3"/>
  <c r="AP215" i="3"/>
  <c r="AD168" i="3"/>
  <c r="AS199" i="3"/>
  <c r="AM174" i="3"/>
  <c r="AM237" i="3"/>
  <c r="AL177" i="3"/>
  <c r="AE113" i="3"/>
  <c r="AJ179" i="3"/>
  <c r="AN227" i="3"/>
  <c r="AN57" i="3"/>
  <c r="AG129" i="3"/>
  <c r="AL44" i="3"/>
  <c r="AO124" i="2"/>
  <c r="AO108" i="2"/>
  <c r="AO194" i="2"/>
  <c r="AO219" i="2"/>
  <c r="AO138" i="2"/>
  <c r="AO45" i="2"/>
  <c r="AO52" i="2"/>
  <c r="AO57" i="2"/>
  <c r="AN233" i="2"/>
  <c r="AN155" i="2"/>
  <c r="AN10" i="2"/>
  <c r="AL183" i="2"/>
  <c r="AL73" i="2"/>
  <c r="AL216" i="2"/>
  <c r="AL106" i="2"/>
  <c r="AL6" i="2"/>
  <c r="AM89" i="2"/>
  <c r="AN192" i="2"/>
  <c r="AN82" i="2"/>
  <c r="AM192" i="2"/>
  <c r="AM206" i="2"/>
  <c r="AL122" i="2"/>
  <c r="AN15" i="2"/>
  <c r="AM105" i="2"/>
  <c r="AL195" i="2"/>
  <c r="AN68" i="2"/>
  <c r="AM178" i="2"/>
  <c r="AM18" i="2"/>
  <c r="AL148" i="2"/>
  <c r="AN31" i="2"/>
  <c r="AM121" i="2"/>
  <c r="AL211" i="2"/>
  <c r="AN84" i="2"/>
  <c r="AM224" i="2"/>
  <c r="AM54" i="2"/>
  <c r="AL164" i="2"/>
  <c r="AN57" i="2"/>
  <c r="AM177" i="2"/>
  <c r="AM226" i="2"/>
  <c r="AL147" i="2"/>
  <c r="AL37" i="2"/>
  <c r="AO113" i="2"/>
  <c r="AN203" i="2"/>
  <c r="AN73" i="2"/>
  <c r="AO5" i="2"/>
  <c r="AC61" i="3"/>
  <c r="AF151" i="3"/>
  <c r="AI224" i="3"/>
  <c r="AC199" i="3"/>
  <c r="AP192" i="3"/>
  <c r="AC138" i="3"/>
  <c r="AS176" i="3"/>
  <c r="AC77" i="3"/>
  <c r="AS156" i="3"/>
  <c r="AI232" i="3"/>
  <c r="AC235" i="3"/>
  <c r="AF202" i="3"/>
  <c r="AC94" i="3"/>
  <c r="AN162" i="3"/>
  <c r="AC53" i="3"/>
  <c r="AV147" i="3"/>
  <c r="AS218" i="3"/>
  <c r="AR197" i="3"/>
  <c r="AQ176" i="3"/>
  <c r="AN149" i="3"/>
  <c r="AD224" i="3"/>
  <c r="AV202" i="3"/>
  <c r="AS179" i="3"/>
  <c r="AO196" i="3"/>
  <c r="AR220" i="3"/>
  <c r="AI149" i="3"/>
  <c r="AI137" i="3"/>
  <c r="AK175" i="3"/>
  <c r="AN199" i="3"/>
  <c r="AV208" i="3"/>
  <c r="AF233" i="3"/>
  <c r="AD166" i="3"/>
  <c r="AI177" i="3"/>
  <c r="AL201" i="3"/>
  <c r="AO225" i="3"/>
  <c r="AD235" i="3"/>
  <c r="AQ230" i="3"/>
  <c r="AU170" i="3"/>
  <c r="AD95" i="3"/>
  <c r="AJ13" i="3"/>
  <c r="AV99" i="3"/>
  <c r="AD27" i="3"/>
  <c r="AQ82" i="3"/>
  <c r="AG37" i="3"/>
  <c r="AC41" i="3"/>
  <c r="AD139" i="3"/>
  <c r="AD219" i="3"/>
  <c r="AC179" i="3"/>
  <c r="AK187" i="3"/>
  <c r="AC118" i="3"/>
  <c r="AV170" i="3"/>
  <c r="AC57" i="3"/>
  <c r="AO149" i="3"/>
  <c r="AE228" i="3"/>
  <c r="AC215" i="3"/>
  <c r="AT196" i="3"/>
  <c r="AC74" i="3"/>
  <c r="AM155" i="3"/>
  <c r="AC33" i="3"/>
  <c r="AM101" i="3"/>
  <c r="AR217" i="3"/>
  <c r="AQ196" i="3"/>
  <c r="AP175" i="3"/>
  <c r="AT147" i="3"/>
  <c r="AV222" i="3"/>
  <c r="AU201" i="3"/>
  <c r="AR178" i="3"/>
  <c r="AN195" i="3"/>
  <c r="AQ219" i="3"/>
  <c r="AN147" i="3"/>
  <c r="AI117" i="3"/>
  <c r="AJ174" i="3"/>
  <c r="AM198" i="3"/>
  <c r="AU207" i="3"/>
  <c r="AE232" i="3"/>
  <c r="AP164" i="3"/>
  <c r="AH176" i="3"/>
  <c r="AK200" i="3"/>
  <c r="AN224" i="3"/>
  <c r="AV233" i="3"/>
  <c r="AP229" i="3"/>
  <c r="AG156" i="3"/>
  <c r="AV93" i="3"/>
  <c r="AT135" i="3"/>
  <c r="AU98" i="3"/>
  <c r="AN136" i="3"/>
  <c r="AP81" i="3"/>
  <c r="AF36" i="3"/>
  <c r="AS3" i="2"/>
  <c r="AT2" i="2"/>
  <c r="AC1" i="2"/>
  <c r="AU219" i="3"/>
  <c r="AC160" i="3"/>
  <c r="AG182" i="3"/>
  <c r="AC39" i="3"/>
  <c r="AP124" i="3"/>
  <c r="AS236" i="3"/>
  <c r="AC129" i="3"/>
  <c r="AF224" i="3"/>
  <c r="AC196" i="3"/>
  <c r="AP191" i="3"/>
  <c r="AC75" i="3"/>
  <c r="AN155" i="3"/>
  <c r="AK227" i="3"/>
  <c r="AC49" i="3"/>
  <c r="AS217" i="3"/>
  <c r="AL231" i="3"/>
  <c r="AK210" i="3"/>
  <c r="AJ189" i="3"/>
  <c r="AN166" i="3"/>
  <c r="AP236" i="3"/>
  <c r="AO215" i="3"/>
  <c r="AN194" i="3"/>
  <c r="AK99" i="3"/>
  <c r="AL173" i="3"/>
  <c r="AO197" i="3"/>
  <c r="AJ193" i="3"/>
  <c r="AM217" i="3"/>
  <c r="AG142" i="3"/>
  <c r="AQ157" i="3"/>
  <c r="AS185" i="3"/>
  <c r="AV209" i="3"/>
  <c r="AK219" i="3"/>
  <c r="AE147" i="3"/>
  <c r="AI178" i="3"/>
  <c r="AQ187" i="3"/>
  <c r="AD175" i="3"/>
  <c r="AG164" i="3"/>
  <c r="AJ140" i="3"/>
  <c r="AM36" i="3"/>
  <c r="AF162" i="3"/>
  <c r="AF145" i="3"/>
  <c r="AT104" i="3"/>
  <c r="AH14" i="3"/>
  <c r="AI64" i="3"/>
  <c r="AO190" i="3"/>
  <c r="AP214" i="3"/>
  <c r="AC140" i="3"/>
  <c r="AU176" i="3"/>
  <c r="AC19" i="3"/>
  <c r="AC192" i="3"/>
  <c r="AO232" i="3"/>
  <c r="AC29" i="3"/>
  <c r="AT218" i="3"/>
  <c r="AC176" i="3"/>
  <c r="AK186" i="3"/>
  <c r="AC55" i="3"/>
  <c r="AF148" i="3"/>
  <c r="AF223" i="3"/>
  <c r="AR3" i="3"/>
  <c r="AN212" i="3"/>
  <c r="AK230" i="3"/>
  <c r="AJ209" i="3"/>
  <c r="AI188" i="3"/>
  <c r="AF165" i="3"/>
  <c r="AO235" i="3"/>
  <c r="AN214" i="3"/>
  <c r="AM193" i="3"/>
  <c r="AP237" i="3"/>
  <c r="AE172" i="3"/>
  <c r="AN196" i="3"/>
  <c r="AI192" i="3"/>
  <c r="AL216" i="3"/>
  <c r="AU136" i="3"/>
  <c r="AK156" i="3"/>
  <c r="AR184" i="3"/>
  <c r="AU208" i="3"/>
  <c r="AJ218" i="3"/>
  <c r="AV144" i="3"/>
  <c r="AH177" i="3"/>
  <c r="AP186" i="3"/>
  <c r="AV173" i="3"/>
  <c r="AS162" i="3"/>
  <c r="AI139" i="3"/>
  <c r="AR131" i="3"/>
  <c r="AE161" i="3"/>
  <c r="AE144" i="3"/>
  <c r="AS103" i="3"/>
  <c r="AS5" i="3"/>
  <c r="AH63" i="3"/>
  <c r="AC169" i="3"/>
  <c r="AK209" i="3"/>
  <c r="AC120" i="3"/>
  <c r="AF171" i="3"/>
  <c r="AH3" i="3"/>
  <c r="AK206" i="3"/>
  <c r="AK228" i="3"/>
  <c r="AR234" i="3"/>
  <c r="AO213" i="3"/>
  <c r="AC156" i="3"/>
  <c r="AF181" i="3"/>
  <c r="AC35" i="3"/>
  <c r="AO103" i="3"/>
  <c r="AT217" i="3"/>
  <c r="AN230" i="3"/>
  <c r="AI207" i="3"/>
  <c r="AJ229" i="3"/>
  <c r="AI208" i="3"/>
  <c r="AH187" i="3"/>
  <c r="AS163" i="3"/>
  <c r="AN234" i="3"/>
  <c r="AM213" i="3"/>
  <c r="AL192" i="3"/>
  <c r="AO236" i="3"/>
  <c r="AP170" i="3"/>
  <c r="AR180" i="3"/>
  <c r="AH191" i="3"/>
  <c r="AK215" i="3"/>
  <c r="AS224" i="3"/>
  <c r="AU154" i="3"/>
  <c r="AQ183" i="3"/>
  <c r="AF193" i="3"/>
  <c r="AI217" i="3"/>
  <c r="AI141" i="3"/>
  <c r="AM157" i="3"/>
  <c r="AO185" i="3"/>
  <c r="AR172" i="3"/>
  <c r="AQ211" i="3"/>
  <c r="AH138" i="3"/>
  <c r="AQ130" i="3"/>
  <c r="AH104" i="3"/>
  <c r="AD143" i="3"/>
  <c r="AR102" i="3"/>
  <c r="AQ65" i="3"/>
  <c r="AV57" i="3"/>
  <c r="AD161" i="3"/>
  <c r="AF204" i="3"/>
  <c r="AC100" i="3"/>
  <c r="AD164" i="3"/>
  <c r="AT236" i="3"/>
  <c r="AC229" i="3"/>
  <c r="AG224" i="3"/>
  <c r="AD222" i="3"/>
  <c r="AJ208" i="3"/>
  <c r="AC136" i="3"/>
  <c r="AT175" i="3"/>
  <c r="AC15" i="3"/>
  <c r="AG222" i="3"/>
  <c r="AO212" i="3"/>
  <c r="AC233" i="3"/>
  <c r="AD202" i="3"/>
  <c r="AI228" i="3"/>
  <c r="AH207" i="3"/>
  <c r="AG186" i="3"/>
  <c r="AJ162" i="3"/>
  <c r="AM233" i="3"/>
  <c r="AL212" i="3"/>
  <c r="AK191" i="3"/>
  <c r="AN235" i="3"/>
  <c r="AH169" i="3"/>
  <c r="AQ179" i="3"/>
  <c r="AG190" i="3"/>
  <c r="AJ214" i="3"/>
  <c r="AR223" i="3"/>
  <c r="AM153" i="3"/>
  <c r="AP182" i="3"/>
  <c r="AE192" i="3"/>
  <c r="AH216" i="3"/>
  <c r="AE133" i="3"/>
  <c r="AD156" i="3"/>
  <c r="AN184" i="3"/>
  <c r="AJ171" i="3"/>
  <c r="AP210" i="3"/>
  <c r="AG137" i="3"/>
  <c r="AP129" i="3"/>
  <c r="AG103" i="3"/>
  <c r="AI128" i="3"/>
  <c r="AQ101" i="3"/>
  <c r="AM61" i="3"/>
  <c r="AU56" i="3"/>
  <c r="AP170" i="8"/>
  <c r="AC221" i="3"/>
  <c r="AT198" i="3"/>
  <c r="AC80" i="3"/>
  <c r="AD157" i="3"/>
  <c r="AP232" i="3"/>
  <c r="AC89" i="3"/>
  <c r="AU218" i="3"/>
  <c r="AC237" i="3"/>
  <c r="AE203" i="3"/>
  <c r="AC116" i="3"/>
  <c r="AP169" i="3"/>
  <c r="AD3" i="3"/>
  <c r="AL190" i="3"/>
  <c r="AJ207" i="3"/>
  <c r="AC213" i="3"/>
  <c r="AR196" i="3"/>
  <c r="AH227" i="3"/>
  <c r="AG206" i="3"/>
  <c r="AF185" i="3"/>
  <c r="AU160" i="3"/>
  <c r="AL232" i="3"/>
  <c r="AK211" i="3"/>
  <c r="AJ190" i="3"/>
  <c r="AM234" i="3"/>
  <c r="AO147" i="3"/>
  <c r="AP178" i="3"/>
  <c r="AF189" i="3"/>
  <c r="AN198" i="3"/>
  <c r="AQ222" i="3"/>
  <c r="AE152" i="3"/>
  <c r="AQ164" i="3"/>
  <c r="AD191" i="3"/>
  <c r="AG215" i="3"/>
  <c r="AO224" i="3"/>
  <c r="AO154" i="3"/>
  <c r="AM183" i="3"/>
  <c r="AF218" i="3"/>
  <c r="AO209" i="3"/>
  <c r="AF136" i="3"/>
  <c r="AM56" i="3"/>
  <c r="AF102" i="3"/>
  <c r="AH127" i="3"/>
  <c r="AL98" i="3"/>
  <c r="AL60" i="3"/>
  <c r="AT55" i="3"/>
  <c r="AC201" i="3"/>
  <c r="AO193" i="3"/>
  <c r="AC60" i="3"/>
  <c r="AR149" i="3"/>
  <c r="AL228" i="3"/>
  <c r="AC9" i="3"/>
  <c r="AP213" i="3"/>
  <c r="AC217" i="3"/>
  <c r="AS197" i="3"/>
  <c r="AC96" i="3"/>
  <c r="AQ162" i="3"/>
  <c r="AT235" i="3"/>
  <c r="AC234" i="3"/>
  <c r="AE202" i="3"/>
  <c r="AC193" i="3"/>
  <c r="AM191" i="3"/>
  <c r="AG226" i="3"/>
  <c r="AF205" i="3"/>
  <c r="AE184" i="3"/>
  <c r="AO159" i="3"/>
  <c r="AK231" i="3"/>
  <c r="AJ210" i="3"/>
  <c r="AI189" i="3"/>
  <c r="AL233" i="3"/>
  <c r="AV145" i="3"/>
  <c r="AO177" i="3"/>
  <c r="AE188" i="3"/>
  <c r="AM197" i="3"/>
  <c r="AP221" i="3"/>
  <c r="AO150" i="3"/>
  <c r="AI163" i="3"/>
  <c r="AV189" i="3"/>
  <c r="AF214" i="3"/>
  <c r="AN223" i="3"/>
  <c r="AI153" i="3"/>
  <c r="AL182" i="3"/>
  <c r="AK203" i="3"/>
  <c r="AN208" i="3"/>
  <c r="AE135" i="3"/>
  <c r="AL35" i="3"/>
  <c r="AE101" i="3"/>
  <c r="AG126" i="3"/>
  <c r="AK97" i="3"/>
  <c r="AO23" i="3"/>
  <c r="AS54" i="3"/>
  <c r="AC181" i="3"/>
  <c r="AJ188" i="3"/>
  <c r="AC40" i="3"/>
  <c r="AQ125" i="3"/>
  <c r="AH224" i="3"/>
  <c r="AR216" i="3"/>
  <c r="AK208" i="3"/>
  <c r="AC197" i="3"/>
  <c r="AN192" i="3"/>
  <c r="AC76" i="3"/>
  <c r="AO155" i="3"/>
  <c r="AP231" i="3"/>
  <c r="AC214" i="3"/>
  <c r="AS196" i="3"/>
  <c r="AC173" i="3"/>
  <c r="AH186" i="3"/>
  <c r="AF225" i="3"/>
  <c r="AE204" i="3"/>
  <c r="AD183" i="3"/>
  <c r="AF158" i="3"/>
  <c r="AJ230" i="3"/>
  <c r="AI209" i="3"/>
  <c r="AH188" i="3"/>
  <c r="AP217" i="3"/>
  <c r="AQ142" i="3"/>
  <c r="AN176" i="3"/>
  <c r="AT171" i="3"/>
  <c r="AL196" i="3"/>
  <c r="AO220" i="3"/>
  <c r="AD230" i="3"/>
  <c r="AT161" i="3"/>
  <c r="AU188" i="3"/>
  <c r="AJ198" i="3"/>
  <c r="AM222" i="3"/>
  <c r="AR151" i="3"/>
  <c r="AK164" i="3"/>
  <c r="AJ202" i="3"/>
  <c r="AS193" i="3"/>
  <c r="AU91" i="3"/>
  <c r="AK14" i="3"/>
  <c r="AD100" i="3"/>
  <c r="AH148" i="3"/>
  <c r="AJ96" i="3"/>
  <c r="AK19" i="3"/>
  <c r="AV62" i="3"/>
  <c r="AC161" i="3"/>
  <c r="AE183" i="3"/>
  <c r="AC20" i="3"/>
  <c r="AC152" i="3"/>
  <c r="AV218" i="3"/>
  <c r="AC3" i="3"/>
  <c r="AF203" i="3"/>
  <c r="AC177" i="3"/>
  <c r="AI187" i="3"/>
  <c r="AC56" i="3"/>
  <c r="AG148" i="3"/>
  <c r="AL227" i="3"/>
  <c r="AC194" i="3"/>
  <c r="AN191" i="3"/>
  <c r="AC153" i="3"/>
  <c r="AV180" i="3"/>
  <c r="AE224" i="3"/>
  <c r="AD203" i="3"/>
  <c r="AV181" i="3"/>
  <c r="AQ156" i="3"/>
  <c r="AI229" i="3"/>
  <c r="AH208" i="3"/>
  <c r="AG187" i="3"/>
  <c r="AO216" i="3"/>
  <c r="AV137" i="3"/>
  <c r="AM175" i="3"/>
  <c r="AM170" i="3"/>
  <c r="AK195" i="3"/>
  <c r="AN219" i="3"/>
  <c r="AV228" i="3"/>
  <c r="AM160" i="3"/>
  <c r="AT187" i="3"/>
  <c r="AI197" i="3"/>
  <c r="AL221" i="3"/>
  <c r="AI150" i="3"/>
  <c r="AV162" i="3"/>
  <c r="AI201" i="3"/>
  <c r="AR192" i="3"/>
  <c r="AK142" i="3"/>
  <c r="AK145" i="3"/>
  <c r="AV98" i="3"/>
  <c r="AG147" i="3"/>
  <c r="AU84" i="3"/>
  <c r="AJ18" i="3"/>
  <c r="AQ57" i="3"/>
  <c r="AC141" i="3"/>
  <c r="AS177" i="3"/>
  <c r="AI3" i="3"/>
  <c r="AP211" i="3"/>
  <c r="AQ213" i="3"/>
  <c r="AC218" i="3"/>
  <c r="AT197" i="3"/>
  <c r="AC157" i="3"/>
  <c r="AD182" i="3"/>
  <c r="AC36" i="3"/>
  <c r="AP104" i="3"/>
  <c r="AG223" i="3"/>
  <c r="AC174" i="3"/>
  <c r="AI186" i="3"/>
  <c r="AC133" i="3"/>
  <c r="AQ175" i="3"/>
  <c r="AD223" i="3"/>
  <c r="AV201" i="3"/>
  <c r="AU180" i="3"/>
  <c r="AK155" i="3"/>
  <c r="AH228" i="3"/>
  <c r="AG207" i="3"/>
  <c r="AF186" i="3"/>
  <c r="AN215" i="3"/>
  <c r="AK119" i="3"/>
  <c r="AG155" i="3"/>
  <c r="AF169" i="3"/>
  <c r="AJ194" i="3"/>
  <c r="AR203" i="3"/>
  <c r="AU227" i="3"/>
  <c r="AE159" i="3"/>
  <c r="AP171" i="3"/>
  <c r="AH196" i="3"/>
  <c r="AK220" i="3"/>
  <c r="AS229" i="3"/>
  <c r="AP161" i="3"/>
  <c r="AH200" i="3"/>
  <c r="AQ105" i="3"/>
  <c r="AJ141" i="3"/>
  <c r="AP130" i="3"/>
  <c r="AT117" i="3"/>
  <c r="AF146" i="3"/>
  <c r="AR21" i="3"/>
  <c r="AJ80" i="3"/>
  <c r="AP56" i="3"/>
  <c r="AC121" i="3"/>
  <c r="AI172" i="3"/>
  <c r="AU236" i="3"/>
  <c r="AC149" i="3"/>
  <c r="AL208" i="3"/>
  <c r="AC198" i="3"/>
  <c r="AO192" i="3"/>
  <c r="AC137" i="3"/>
  <c r="AR176" i="3"/>
  <c r="AC16" i="3"/>
  <c r="AH168" i="3"/>
  <c r="AU217" i="3"/>
  <c r="AC154" i="3"/>
  <c r="AD181" i="3"/>
  <c r="AC113" i="3"/>
  <c r="AL169" i="3"/>
  <c r="AV221" i="3"/>
  <c r="AU200" i="3"/>
  <c r="AT179" i="3"/>
  <c r="AU153" i="3"/>
  <c r="AG227" i="3"/>
  <c r="AF206" i="3"/>
  <c r="AV182" i="3"/>
  <c r="AM214" i="3"/>
  <c r="AJ98" i="3"/>
  <c r="AR153" i="3"/>
  <c r="AP167" i="3"/>
  <c r="AI193" i="3"/>
  <c r="AQ202" i="3"/>
  <c r="AT226" i="3"/>
  <c r="AP157" i="3"/>
  <c r="AH170" i="3"/>
  <c r="AG195" i="3"/>
  <c r="AJ219" i="3"/>
  <c r="AR228" i="3"/>
  <c r="AG160" i="3"/>
  <c r="AG199" i="3"/>
  <c r="AP19" i="3"/>
  <c r="AI140" i="3"/>
  <c r="AO129" i="3"/>
  <c r="AF103" i="3"/>
  <c r="AE145" i="3"/>
  <c r="AN141" i="3"/>
  <c r="AI79" i="3"/>
  <c r="AN34" i="3"/>
  <c r="AD160" i="2"/>
  <c r="AO160" i="2" s="1"/>
  <c r="AD180" i="2"/>
  <c r="AO180" i="2" s="1"/>
  <c r="AD216" i="2"/>
  <c r="AO216" i="2" s="1"/>
  <c r="AD212" i="2"/>
  <c r="AO212" i="2" s="1"/>
  <c r="AD128" i="2"/>
  <c r="AO128" i="2" s="1"/>
  <c r="AD29" i="2"/>
  <c r="AO29" i="2" s="1"/>
  <c r="AD76" i="2"/>
  <c r="AO76" i="2" s="1"/>
  <c r="AD14" i="2"/>
  <c r="AO14" i="2" s="1"/>
  <c r="AD121" i="2"/>
  <c r="AO121" i="2" s="1"/>
  <c r="AD8" i="2"/>
  <c r="AO8" i="2" s="1"/>
  <c r="AD75" i="2"/>
  <c r="AO75" i="2" s="1"/>
  <c r="AD142" i="2"/>
  <c r="AO142" i="2" s="1"/>
  <c r="AD170" i="2"/>
  <c r="AO170" i="2" s="1"/>
  <c r="AD196" i="2"/>
  <c r="AO196" i="2" s="1"/>
  <c r="AD192" i="2"/>
  <c r="AO192" i="2" s="1"/>
  <c r="AD228" i="2"/>
  <c r="AO228" i="2" s="1"/>
  <c r="AD9" i="2"/>
  <c r="AO9" i="2" s="1"/>
  <c r="AD56" i="2"/>
  <c r="AO56" i="2" s="1"/>
  <c r="AD163" i="2"/>
  <c r="AO163" i="2" s="1"/>
  <c r="AD101" i="2"/>
  <c r="AO101" i="2" s="1"/>
  <c r="AD97" i="2"/>
  <c r="AO97" i="2" s="1"/>
  <c r="AD55" i="2"/>
  <c r="AO55" i="2" s="1"/>
  <c r="AE185" i="3"/>
  <c r="AT160" i="3"/>
  <c r="AK232" i="3"/>
  <c r="AJ211" i="3"/>
  <c r="AI190" i="3"/>
  <c r="AT167" i="3"/>
  <c r="AO237" i="3"/>
  <c r="AN216" i="3"/>
  <c r="AM195" i="3"/>
  <c r="AL174" i="3"/>
  <c r="AT145" i="3"/>
  <c r="AE208" i="3"/>
  <c r="AD187" i="3"/>
  <c r="AL163" i="3"/>
  <c r="AJ234" i="3"/>
  <c r="AI213" i="3"/>
  <c r="AH192" i="3"/>
  <c r="AK170" i="3"/>
  <c r="AH116" i="3"/>
  <c r="AM218" i="3"/>
  <c r="AL197" i="3"/>
  <c r="AK176" i="3"/>
  <c r="AF149" i="3"/>
  <c r="AQ223" i="3"/>
  <c r="AP202" i="3"/>
  <c r="AO181" i="3"/>
  <c r="AI156" i="3"/>
  <c r="AU228" i="3"/>
  <c r="AT207" i="3"/>
  <c r="AS186" i="3"/>
  <c r="AH163" i="3"/>
  <c r="AF234" i="3"/>
  <c r="AE213" i="3"/>
  <c r="AD192" i="3"/>
  <c r="AG170" i="3"/>
  <c r="AD112" i="3"/>
  <c r="AI218" i="3"/>
  <c r="AH197" i="3"/>
  <c r="AG176" i="3"/>
  <c r="AP148" i="3"/>
  <c r="AM223" i="3"/>
  <c r="AL202" i="3"/>
  <c r="AK181" i="3"/>
  <c r="AV155" i="3"/>
  <c r="AH219" i="3"/>
  <c r="AV169" i="3"/>
  <c r="AF198" i="3"/>
  <c r="AM226" i="3"/>
  <c r="AJ161" i="3"/>
  <c r="AQ191" i="3"/>
  <c r="AF155" i="3"/>
  <c r="AD93" i="3"/>
  <c r="AD134" i="3"/>
  <c r="AF137" i="3"/>
  <c r="AQ129" i="3"/>
  <c r="AO128" i="3"/>
  <c r="AN128" i="3"/>
  <c r="AD119" i="3"/>
  <c r="AJ146" i="3"/>
  <c r="AU97" i="3"/>
  <c r="AT97" i="3"/>
  <c r="AG125" i="3"/>
  <c r="AF125" i="3"/>
  <c r="AH128" i="3"/>
  <c r="AE68" i="3"/>
  <c r="AI114" i="3"/>
  <c r="AM140" i="3"/>
  <c r="AM78" i="3"/>
  <c r="AS86" i="3"/>
  <c r="AI17" i="3"/>
  <c r="AE35" i="3"/>
  <c r="AH40" i="3"/>
  <c r="AP32" i="3"/>
  <c r="AL12" i="3"/>
  <c r="AK189" i="8"/>
  <c r="AD184" i="3"/>
  <c r="AN159" i="3"/>
  <c r="AJ231" i="3"/>
  <c r="AI210" i="3"/>
  <c r="AH189" i="3"/>
  <c r="AL166" i="3"/>
  <c r="AN236" i="3"/>
  <c r="AM215" i="3"/>
  <c r="AL194" i="3"/>
  <c r="AK173" i="3"/>
  <c r="AN142" i="3"/>
  <c r="AD207" i="3"/>
  <c r="AV185" i="3"/>
  <c r="AE162" i="3"/>
  <c r="AI233" i="3"/>
  <c r="AH212" i="3"/>
  <c r="AG191" i="3"/>
  <c r="AE169" i="3"/>
  <c r="AG95" i="3"/>
  <c r="AL217" i="3"/>
  <c r="AK196" i="3"/>
  <c r="AJ175" i="3"/>
  <c r="AJ147" i="3"/>
  <c r="AP222" i="3"/>
  <c r="AO201" i="3"/>
  <c r="AN180" i="3"/>
  <c r="AT154" i="3"/>
  <c r="AT227" i="3"/>
  <c r="AS206" i="3"/>
  <c r="AR185" i="3"/>
  <c r="AS161" i="3"/>
  <c r="AE233" i="3"/>
  <c r="AD212" i="3"/>
  <c r="AV190" i="3"/>
  <c r="AQ168" i="3"/>
  <c r="AV90" i="3"/>
  <c r="AH217" i="3"/>
  <c r="AG196" i="3"/>
  <c r="AF175" i="3"/>
  <c r="AD147" i="3"/>
  <c r="AL222" i="3"/>
  <c r="AK201" i="3"/>
  <c r="AJ180" i="3"/>
  <c r="AN154" i="3"/>
  <c r="AG218" i="3"/>
  <c r="AG150" i="3"/>
  <c r="AE197" i="3"/>
  <c r="AL225" i="3"/>
  <c r="AV159" i="3"/>
  <c r="AP190" i="3"/>
  <c r="AE154" i="3"/>
  <c r="AV91" i="3"/>
  <c r="AI119" i="3"/>
  <c r="AE136" i="3"/>
  <c r="AP128" i="3"/>
  <c r="AN127" i="3"/>
  <c r="AM127" i="3"/>
  <c r="AV117" i="3"/>
  <c r="AI145" i="3"/>
  <c r="AH145" i="3"/>
  <c r="AS96" i="3"/>
  <c r="AF124" i="3"/>
  <c r="AE124" i="3"/>
  <c r="AS119" i="3"/>
  <c r="AD47" i="3"/>
  <c r="AH113" i="3"/>
  <c r="AP103" i="3"/>
  <c r="AL77" i="3"/>
  <c r="AO82" i="3"/>
  <c r="AH16" i="3"/>
  <c r="AP26" i="3"/>
  <c r="AG39" i="3"/>
  <c r="AO31" i="3"/>
  <c r="AL74" i="3"/>
  <c r="AC192" i="8"/>
  <c r="AE158" i="3"/>
  <c r="AI230" i="3"/>
  <c r="AH209" i="3"/>
  <c r="AG188" i="3"/>
  <c r="AD165" i="3"/>
  <c r="AM235" i="3"/>
  <c r="AL214" i="3"/>
  <c r="AK193" i="3"/>
  <c r="AD172" i="3"/>
  <c r="AL137" i="3"/>
  <c r="AV205" i="3"/>
  <c r="AU184" i="3"/>
  <c r="AQ160" i="3"/>
  <c r="AH232" i="3"/>
  <c r="AG211" i="3"/>
  <c r="AF190" i="3"/>
  <c r="AO167" i="3"/>
  <c r="AL237" i="3"/>
  <c r="AK216" i="3"/>
  <c r="AJ195" i="3"/>
  <c r="AI174" i="3"/>
  <c r="AM145" i="3"/>
  <c r="AO221" i="3"/>
  <c r="AN200" i="3"/>
  <c r="AM179" i="3"/>
  <c r="AL153" i="3"/>
  <c r="AS226" i="3"/>
  <c r="AR205" i="3"/>
  <c r="AQ184" i="3"/>
  <c r="AL160" i="3"/>
  <c r="AD232" i="3"/>
  <c r="AV210" i="3"/>
  <c r="AU189" i="3"/>
  <c r="AJ167" i="3"/>
  <c r="AH237" i="3"/>
  <c r="AG216" i="3"/>
  <c r="AF195" i="3"/>
  <c r="AE174" i="3"/>
  <c r="AU144" i="3"/>
  <c r="AK221" i="3"/>
  <c r="AJ200" i="3"/>
  <c r="AI179" i="3"/>
  <c r="AH153" i="3"/>
  <c r="AF217" i="3"/>
  <c r="AN148" i="3"/>
  <c r="AJ182" i="3"/>
  <c r="AK224" i="3"/>
  <c r="AO158" i="3"/>
  <c r="AO189" i="3"/>
  <c r="AD153" i="3"/>
  <c r="AU90" i="3"/>
  <c r="AH118" i="3"/>
  <c r="AJ121" i="3"/>
  <c r="AO127" i="3"/>
  <c r="AM126" i="3"/>
  <c r="AL126" i="3"/>
  <c r="AU116" i="3"/>
  <c r="AH144" i="3"/>
  <c r="AG144" i="3"/>
  <c r="AM171" i="3"/>
  <c r="AE123" i="3"/>
  <c r="AD123" i="3"/>
  <c r="AP116" i="3"/>
  <c r="AV25" i="3"/>
  <c r="AG112" i="3"/>
  <c r="AL99" i="3"/>
  <c r="AL37" i="3"/>
  <c r="AN81" i="3"/>
  <c r="AG15" i="3"/>
  <c r="AM23" i="3"/>
  <c r="AE37" i="3"/>
  <c r="AE21" i="3"/>
  <c r="AN56" i="3"/>
  <c r="AJ175" i="8"/>
  <c r="AP156" i="3"/>
  <c r="AH229" i="3"/>
  <c r="AG208" i="3"/>
  <c r="AF187" i="3"/>
  <c r="AP163" i="3"/>
  <c r="AL234" i="3"/>
  <c r="AK213" i="3"/>
  <c r="AJ192" i="3"/>
  <c r="AO170" i="3"/>
  <c r="AJ118" i="3"/>
  <c r="AU204" i="3"/>
  <c r="AT183" i="3"/>
  <c r="AH159" i="3"/>
  <c r="AG231" i="3"/>
  <c r="AF210" i="3"/>
  <c r="AE189" i="3"/>
  <c r="AG166" i="3"/>
  <c r="AK236" i="3"/>
  <c r="AJ215" i="3"/>
  <c r="AI194" i="3"/>
  <c r="AH173" i="3"/>
  <c r="AR141" i="3"/>
  <c r="AN220" i="3"/>
  <c r="AM199" i="3"/>
  <c r="AL178" i="3"/>
  <c r="AD152" i="3"/>
  <c r="AR225" i="3"/>
  <c r="AQ204" i="3"/>
  <c r="AP183" i="3"/>
  <c r="AD159" i="3"/>
  <c r="AV230" i="3"/>
  <c r="AU209" i="3"/>
  <c r="AT188" i="3"/>
  <c r="AV165" i="3"/>
  <c r="AG236" i="3"/>
  <c r="AF215" i="3"/>
  <c r="AE194" i="3"/>
  <c r="AT172" i="3"/>
  <c r="AF141" i="3"/>
  <c r="AJ220" i="3"/>
  <c r="AI199" i="3"/>
  <c r="AH178" i="3"/>
  <c r="AQ151" i="3"/>
  <c r="AE216" i="3"/>
  <c r="AS146" i="3"/>
  <c r="AI181" i="3"/>
  <c r="AP209" i="3"/>
  <c r="AF157" i="3"/>
  <c r="AN188" i="3"/>
  <c r="AV151" i="3"/>
  <c r="AT89" i="3"/>
  <c r="AG117" i="3"/>
  <c r="AI120" i="3"/>
  <c r="AT112" i="3"/>
  <c r="AL125" i="3"/>
  <c r="AK125" i="3"/>
  <c r="AT115" i="3"/>
  <c r="AG143" i="3"/>
  <c r="AF143" i="3"/>
  <c r="AL170" i="3"/>
  <c r="AJ108" i="3"/>
  <c r="AV121" i="3"/>
  <c r="AL112" i="3"/>
  <c r="AU4" i="3"/>
  <c r="AR103" i="3"/>
  <c r="AK98" i="3"/>
  <c r="AK36" i="3"/>
  <c r="AQ44" i="3"/>
  <c r="AF14" i="3"/>
  <c r="AI19" i="3"/>
  <c r="AD36" i="3"/>
  <c r="AU78" i="3"/>
  <c r="AM55" i="3"/>
  <c r="AD226" i="2"/>
  <c r="AO226" i="2" s="1"/>
  <c r="AD193" i="2"/>
  <c r="AO193" i="2" s="1"/>
  <c r="AD209" i="2"/>
  <c r="AO209" i="2" s="1"/>
  <c r="AD185" i="2"/>
  <c r="AO185" i="2" s="1"/>
  <c r="AD201" i="2"/>
  <c r="AO201" i="2" s="1"/>
  <c r="AD131" i="2"/>
  <c r="AO131" i="2" s="1"/>
  <c r="AD78" i="2"/>
  <c r="AO78" i="2" s="1"/>
  <c r="AD125" i="2"/>
  <c r="AO125" i="2" s="1"/>
  <c r="AD63" i="2"/>
  <c r="AO63" i="2" s="1"/>
  <c r="AD90" i="2"/>
  <c r="AO90" i="2" s="1"/>
  <c r="AD166" i="2"/>
  <c r="AO166" i="2" s="1"/>
  <c r="AD64" i="2"/>
  <c r="AO64" i="2" s="1"/>
  <c r="AJ155" i="3"/>
  <c r="AG228" i="3"/>
  <c r="AF207" i="3"/>
  <c r="AE186" i="3"/>
  <c r="AH162" i="3"/>
  <c r="AK233" i="3"/>
  <c r="AJ212" i="3"/>
  <c r="AI191" i="3"/>
  <c r="AG169" i="3"/>
  <c r="AI97" i="3"/>
  <c r="AT203" i="3"/>
  <c r="AS182" i="3"/>
  <c r="AT157" i="3"/>
  <c r="AF230" i="3"/>
  <c r="AE209" i="3"/>
  <c r="AD188" i="3"/>
  <c r="AT164" i="3"/>
  <c r="AJ235" i="3"/>
  <c r="AI214" i="3"/>
  <c r="AH193" i="3"/>
  <c r="AR171" i="3"/>
  <c r="AH136" i="3"/>
  <c r="AM219" i="3"/>
  <c r="AL198" i="3"/>
  <c r="AK177" i="3"/>
  <c r="AM150" i="3"/>
  <c r="AQ224" i="3"/>
  <c r="AP203" i="3"/>
  <c r="AO182" i="3"/>
  <c r="AO157" i="3"/>
  <c r="AU229" i="3"/>
  <c r="AT208" i="3"/>
  <c r="AS187" i="3"/>
  <c r="AM164" i="3"/>
  <c r="AF235" i="3"/>
  <c r="AE214" i="3"/>
  <c r="AD193" i="3"/>
  <c r="AL171" i="3"/>
  <c r="AD132" i="3"/>
  <c r="AI219" i="3"/>
  <c r="AH198" i="3"/>
  <c r="AG177" i="3"/>
  <c r="AH150" i="3"/>
  <c r="AD215" i="3"/>
  <c r="AP144" i="3"/>
  <c r="AH180" i="3"/>
  <c r="AO208" i="3"/>
  <c r="AU235" i="3"/>
  <c r="AM187" i="3"/>
  <c r="AU150" i="3"/>
  <c r="AS88" i="3"/>
  <c r="AF116" i="3"/>
  <c r="AH119" i="3"/>
  <c r="AS111" i="3"/>
  <c r="AQ110" i="3"/>
  <c r="AJ124" i="3"/>
  <c r="AS114" i="3"/>
  <c r="AF142" i="3"/>
  <c r="AE142" i="3"/>
  <c r="AK169" i="3"/>
  <c r="AI107" i="3"/>
  <c r="AH107" i="3"/>
  <c r="AK111" i="3"/>
  <c r="AP139" i="3"/>
  <c r="AO100" i="3"/>
  <c r="AJ97" i="3"/>
  <c r="AJ35" i="3"/>
  <c r="AM40" i="3"/>
  <c r="AI58" i="3"/>
  <c r="AH18" i="3"/>
  <c r="AV34" i="3"/>
  <c r="AR75" i="3"/>
  <c r="AL54" i="3"/>
  <c r="AT153" i="3"/>
  <c r="AF227" i="3"/>
  <c r="AE206" i="3"/>
  <c r="AD185" i="3"/>
  <c r="AS160" i="3"/>
  <c r="AJ232" i="3"/>
  <c r="AI211" i="3"/>
  <c r="AH190" i="3"/>
  <c r="AS167" i="3"/>
  <c r="AT223" i="3"/>
  <c r="AS202" i="3"/>
  <c r="AR181" i="3"/>
  <c r="AM156" i="3"/>
  <c r="AE229" i="3"/>
  <c r="AD208" i="3"/>
  <c r="AV186" i="3"/>
  <c r="AK163" i="3"/>
  <c r="AI234" i="3"/>
  <c r="AH213" i="3"/>
  <c r="AG192" i="3"/>
  <c r="AJ170" i="3"/>
  <c r="AG115" i="3"/>
  <c r="AL218" i="3"/>
  <c r="AK197" i="3"/>
  <c r="AJ176" i="3"/>
  <c r="AD149" i="3"/>
  <c r="AP223" i="3"/>
  <c r="AO202" i="3"/>
  <c r="AN181" i="3"/>
  <c r="AH156" i="3"/>
  <c r="AT228" i="3"/>
  <c r="AS207" i="3"/>
  <c r="AR186" i="3"/>
  <c r="AF163" i="3"/>
  <c r="AE234" i="3"/>
  <c r="AD213" i="3"/>
  <c r="AV191" i="3"/>
  <c r="AF170" i="3"/>
  <c r="AV110" i="3"/>
  <c r="AH218" i="3"/>
  <c r="AG197" i="3"/>
  <c r="AF176" i="3"/>
  <c r="AO148" i="3"/>
  <c r="AV213" i="3"/>
  <c r="AO140" i="3"/>
  <c r="AG179" i="3"/>
  <c r="AN207" i="3"/>
  <c r="AT234" i="3"/>
  <c r="AM172" i="3"/>
  <c r="AT149" i="3"/>
  <c r="AR81" i="3"/>
  <c r="AE115" i="3"/>
  <c r="AG118" i="3"/>
  <c r="AR110" i="3"/>
  <c r="AP109" i="3"/>
  <c r="AO109" i="3"/>
  <c r="AR113" i="3"/>
  <c r="AE141" i="3"/>
  <c r="AD141" i="3"/>
  <c r="AJ168" i="3"/>
  <c r="AH106" i="3"/>
  <c r="AG106" i="3"/>
  <c r="AO136" i="3"/>
  <c r="AO138" i="3"/>
  <c r="AK96" i="3"/>
  <c r="AI96" i="3"/>
  <c r="AU26" i="3"/>
  <c r="AL39" i="3"/>
  <c r="AH57" i="3"/>
  <c r="AN65" i="3"/>
  <c r="AU33" i="3"/>
  <c r="AT57" i="3"/>
  <c r="AK53" i="3"/>
  <c r="AP140" i="8"/>
  <c r="AL152" i="3"/>
  <c r="AE226" i="3"/>
  <c r="AD205" i="3"/>
  <c r="AV183" i="3"/>
  <c r="AL159" i="3"/>
  <c r="AI231" i="3"/>
  <c r="AH210" i="3"/>
  <c r="AG189" i="3"/>
  <c r="AK166" i="3"/>
  <c r="AS222" i="3"/>
  <c r="AR201" i="3"/>
  <c r="AQ180" i="3"/>
  <c r="AD155" i="3"/>
  <c r="AD228" i="3"/>
  <c r="AV206" i="3"/>
  <c r="AU185" i="3"/>
  <c r="AV161" i="3"/>
  <c r="AH233" i="3"/>
  <c r="AG212" i="3"/>
  <c r="AF191" i="3"/>
  <c r="AD169" i="3"/>
  <c r="AF94" i="3"/>
  <c r="AK217" i="3"/>
  <c r="AJ196" i="3"/>
  <c r="AI175" i="3"/>
  <c r="AH147" i="3"/>
  <c r="AO222" i="3"/>
  <c r="AN201" i="3"/>
  <c r="AM180" i="3"/>
  <c r="AS154" i="3"/>
  <c r="AS227" i="3"/>
  <c r="AR206" i="3"/>
  <c r="AQ185" i="3"/>
  <c r="AR161" i="3"/>
  <c r="AD233" i="3"/>
  <c r="AV211" i="3"/>
  <c r="AU190" i="3"/>
  <c r="AP168" i="3"/>
  <c r="AU89" i="3"/>
  <c r="AG217" i="3"/>
  <c r="AF196" i="3"/>
  <c r="AE175" i="3"/>
  <c r="AU146" i="3"/>
  <c r="AU212" i="3"/>
  <c r="AU129" i="3"/>
  <c r="AF178" i="3"/>
  <c r="AM206" i="3"/>
  <c r="AS233" i="3"/>
  <c r="AG171" i="3"/>
  <c r="AF135" i="3"/>
  <c r="AQ60" i="3"/>
  <c r="AD114" i="3"/>
  <c r="AF117" i="3"/>
  <c r="AQ109" i="3"/>
  <c r="AO108" i="3"/>
  <c r="AN108" i="3"/>
  <c r="AD99" i="3"/>
  <c r="AD140" i="3"/>
  <c r="AV139" i="3"/>
  <c r="AI167" i="3"/>
  <c r="AG105" i="3"/>
  <c r="AF105" i="3"/>
  <c r="AK132" i="3"/>
  <c r="AO98" i="3"/>
  <c r="AJ95" i="3"/>
  <c r="AH95" i="3"/>
  <c r="AR23" i="3"/>
  <c r="AK38" i="3"/>
  <c r="AG56" i="3"/>
  <c r="AJ61" i="3"/>
  <c r="AD37" i="3"/>
  <c r="AS56" i="3"/>
  <c r="AJ52" i="3"/>
  <c r="AD157" i="2"/>
  <c r="AO157" i="2" s="1"/>
  <c r="AD222" i="2"/>
  <c r="AO222" i="2" s="1"/>
  <c r="AD148" i="2"/>
  <c r="AO148" i="2" s="1"/>
  <c r="AD214" i="2"/>
  <c r="AO214" i="2" s="1"/>
  <c r="AD230" i="2"/>
  <c r="AO230" i="2" s="1"/>
  <c r="AD71" i="2"/>
  <c r="AO71" i="2" s="1"/>
  <c r="AD18" i="2"/>
  <c r="AO18" i="2" s="1"/>
  <c r="AD65" i="2"/>
  <c r="AO65" i="2" s="1"/>
  <c r="AD172" i="2"/>
  <c r="AO172" i="2" s="1"/>
  <c r="AD30" i="2"/>
  <c r="AO30" i="2" s="1"/>
  <c r="AD106" i="2"/>
  <c r="AO106" i="2" s="1"/>
  <c r="AD173" i="2"/>
  <c r="AO173" i="2" s="1"/>
  <c r="AQ177" i="3"/>
  <c r="AV150" i="3"/>
  <c r="AD225" i="3"/>
  <c r="AV203" i="3"/>
  <c r="AU182" i="3"/>
  <c r="AD158" i="3"/>
  <c r="AH230" i="3"/>
  <c r="AG209" i="3"/>
  <c r="AF188" i="3"/>
  <c r="AV164" i="3"/>
  <c r="AR221" i="3"/>
  <c r="AQ200" i="3"/>
  <c r="AP179" i="3"/>
  <c r="AP153" i="3"/>
  <c r="AV226" i="3"/>
  <c r="AU205" i="3"/>
  <c r="AT184" i="3"/>
  <c r="AP160" i="3"/>
  <c r="AG232" i="3"/>
  <c r="AF211" i="3"/>
  <c r="AE190" i="3"/>
  <c r="AN167" i="3"/>
  <c r="AK237" i="3"/>
  <c r="AJ216" i="3"/>
  <c r="AI195" i="3"/>
  <c r="AH174" i="3"/>
  <c r="AL145" i="3"/>
  <c r="AN221" i="3"/>
  <c r="AM200" i="3"/>
  <c r="AL179" i="3"/>
  <c r="AK153" i="3"/>
  <c r="AR226" i="3"/>
  <c r="AQ205" i="3"/>
  <c r="AP184" i="3"/>
  <c r="AI160" i="3"/>
  <c r="AV231" i="3"/>
  <c r="AU210" i="3"/>
  <c r="AT189" i="3"/>
  <c r="AH167" i="3"/>
  <c r="AG237" i="3"/>
  <c r="AF216" i="3"/>
  <c r="AE195" i="3"/>
  <c r="AD174" i="3"/>
  <c r="AS144" i="3"/>
  <c r="AG198" i="3"/>
  <c r="AT108" i="3"/>
  <c r="AE177" i="3"/>
  <c r="AL205" i="3"/>
  <c r="AR232" i="3"/>
  <c r="AQ169" i="3"/>
  <c r="AE134" i="3"/>
  <c r="AK161" i="3"/>
  <c r="AV112" i="3"/>
  <c r="AE116" i="3"/>
  <c r="AP108" i="3"/>
  <c r="AN107" i="3"/>
  <c r="AM107" i="3"/>
  <c r="AV97" i="3"/>
  <c r="AI125" i="3"/>
  <c r="AU138" i="3"/>
  <c r="AH166" i="3"/>
  <c r="AF104" i="3"/>
  <c r="AE104" i="3"/>
  <c r="AJ131" i="3"/>
  <c r="AN97" i="3"/>
  <c r="AU147" i="3"/>
  <c r="AG94" i="3"/>
  <c r="AN19" i="3"/>
  <c r="AJ37" i="3"/>
  <c r="AR47" i="3"/>
  <c r="AI60" i="3"/>
  <c r="AV35" i="3"/>
  <c r="AQ35" i="3"/>
  <c r="AI51" i="3"/>
  <c r="AP176" i="3"/>
  <c r="AL149" i="3"/>
  <c r="AV223" i="3"/>
  <c r="AU202" i="3"/>
  <c r="AT181" i="3"/>
  <c r="AO156" i="3"/>
  <c r="AG229" i="3"/>
  <c r="AF208" i="3"/>
  <c r="AE187" i="3"/>
  <c r="AO163" i="3"/>
  <c r="AQ220" i="3"/>
  <c r="AP199" i="3"/>
  <c r="AO178" i="3"/>
  <c r="AI152" i="3"/>
  <c r="AU225" i="3"/>
  <c r="AT204" i="3"/>
  <c r="AS183" i="3"/>
  <c r="AG159" i="3"/>
  <c r="AF231" i="3"/>
  <c r="AE210" i="3"/>
  <c r="AD189" i="3"/>
  <c r="AF166" i="3"/>
  <c r="AJ236" i="3"/>
  <c r="AI215" i="3"/>
  <c r="AH194" i="3"/>
  <c r="AF173" i="3"/>
  <c r="AP141" i="3"/>
  <c r="AM220" i="3"/>
  <c r="AL199" i="3"/>
  <c r="AK178" i="3"/>
  <c r="AT151" i="3"/>
  <c r="AQ225" i="3"/>
  <c r="AP204" i="3"/>
  <c r="AO183" i="3"/>
  <c r="AU158" i="3"/>
  <c r="AU230" i="3"/>
  <c r="AT209" i="3"/>
  <c r="AS188" i="3"/>
  <c r="AU165" i="3"/>
  <c r="AF236" i="3"/>
  <c r="AE215" i="3"/>
  <c r="AD194" i="3"/>
  <c r="AS172" i="3"/>
  <c r="AQ140" i="3"/>
  <c r="AF197" i="3"/>
  <c r="AL224" i="3"/>
  <c r="AD176" i="3"/>
  <c r="AK204" i="3"/>
  <c r="AQ231" i="3"/>
  <c r="AI168" i="3"/>
  <c r="AD133" i="3"/>
  <c r="AJ160" i="3"/>
  <c r="AH98" i="3"/>
  <c r="AD115" i="3"/>
  <c r="AO107" i="3"/>
  <c r="AM106" i="3"/>
  <c r="AL106" i="3"/>
  <c r="AU96" i="3"/>
  <c r="AH124" i="3"/>
  <c r="AG124" i="3"/>
  <c r="AG165" i="3"/>
  <c r="AE103" i="3"/>
  <c r="AD103" i="3"/>
  <c r="AI130" i="3"/>
  <c r="AM96" i="3"/>
  <c r="AQ143" i="3"/>
  <c r="AN58" i="3"/>
  <c r="AM18" i="3"/>
  <c r="AI36" i="3"/>
  <c r="AO44" i="3"/>
  <c r="AH59" i="3"/>
  <c r="AU34" i="3"/>
  <c r="AM31" i="3"/>
  <c r="AO175" i="3"/>
  <c r="AS147" i="3"/>
  <c r="AU222" i="3"/>
  <c r="AT201" i="3"/>
  <c r="AS180" i="3"/>
  <c r="AH155" i="3"/>
  <c r="AF228" i="3"/>
  <c r="AE207" i="3"/>
  <c r="AD186" i="3"/>
  <c r="AG162" i="3"/>
  <c r="AP219" i="3"/>
  <c r="AO198" i="3"/>
  <c r="AN177" i="3"/>
  <c r="AQ150" i="3"/>
  <c r="AT224" i="3"/>
  <c r="AS203" i="3"/>
  <c r="AR182" i="3"/>
  <c r="AR157" i="3"/>
  <c r="AE230" i="3"/>
  <c r="AD209" i="3"/>
  <c r="AV187" i="3"/>
  <c r="AS164" i="3"/>
  <c r="AI235" i="3"/>
  <c r="AH214" i="3"/>
  <c r="AG193" i="3"/>
  <c r="AQ171" i="3"/>
  <c r="AG135" i="3"/>
  <c r="AL219" i="3"/>
  <c r="AK198" i="3"/>
  <c r="AJ177" i="3"/>
  <c r="AK150" i="3"/>
  <c r="AP224" i="3"/>
  <c r="AO203" i="3"/>
  <c r="AN182" i="3"/>
  <c r="AN157" i="3"/>
  <c r="AT229" i="3"/>
  <c r="AS208" i="3"/>
  <c r="AR187" i="3"/>
  <c r="AL164" i="3"/>
  <c r="AE235" i="3"/>
  <c r="AD214" i="3"/>
  <c r="AV192" i="3"/>
  <c r="AK171" i="3"/>
  <c r="AV130" i="3"/>
  <c r="AE196" i="3"/>
  <c r="AK223" i="3"/>
  <c r="AI157" i="3"/>
  <c r="AJ203" i="3"/>
  <c r="AP230" i="3"/>
  <c r="AV166" i="3"/>
  <c r="AV131" i="3"/>
  <c r="AI159" i="3"/>
  <c r="AG97" i="3"/>
  <c r="AI100" i="3"/>
  <c r="AN106" i="3"/>
  <c r="AL105" i="3"/>
  <c r="AK105" i="3"/>
  <c r="AT95" i="3"/>
  <c r="AG123" i="3"/>
  <c r="AF123" i="3"/>
  <c r="AL150" i="3"/>
  <c r="AD102" i="3"/>
  <c r="AV101" i="3"/>
  <c r="AH129" i="3"/>
  <c r="AE88" i="3"/>
  <c r="AP142" i="3"/>
  <c r="AM57" i="3"/>
  <c r="AS65" i="3"/>
  <c r="AH35" i="3"/>
  <c r="AK40" i="3"/>
  <c r="AG58" i="3"/>
  <c r="AU14" i="3"/>
  <c r="AV20" i="3"/>
  <c r="AN174" i="3"/>
  <c r="AD146" i="3"/>
  <c r="AT221" i="3"/>
  <c r="AS200" i="3"/>
  <c r="AR179" i="3"/>
  <c r="AS153" i="3"/>
  <c r="AE227" i="3"/>
  <c r="AD206" i="3"/>
  <c r="AV184" i="3"/>
  <c r="AR160" i="3"/>
  <c r="AO218" i="3"/>
  <c r="AN197" i="3"/>
  <c r="AM176" i="3"/>
  <c r="AH149" i="3"/>
  <c r="AS223" i="3"/>
  <c r="AR202" i="3"/>
  <c r="AQ181" i="3"/>
  <c r="AL156" i="3"/>
  <c r="AD229" i="3"/>
  <c r="AV207" i="3"/>
  <c r="AU186" i="3"/>
  <c r="AJ163" i="3"/>
  <c r="AH234" i="3"/>
  <c r="AG213" i="3"/>
  <c r="AF192" i="3"/>
  <c r="AI170" i="3"/>
  <c r="AF114" i="3"/>
  <c r="AK218" i="3"/>
  <c r="AJ197" i="3"/>
  <c r="AI176" i="3"/>
  <c r="AU148" i="3"/>
  <c r="AO223" i="3"/>
  <c r="AN202" i="3"/>
  <c r="AM181" i="3"/>
  <c r="AE156" i="3"/>
  <c r="AS228" i="3"/>
  <c r="AR207" i="3"/>
  <c r="AQ186" i="3"/>
  <c r="AD163" i="3"/>
  <c r="AD234" i="3"/>
  <c r="AV212" i="3"/>
  <c r="AU191" i="3"/>
  <c r="AE170" i="3"/>
  <c r="AU109" i="3"/>
  <c r="AD195" i="3"/>
  <c r="AJ222" i="3"/>
  <c r="AT155" i="3"/>
  <c r="AO188" i="3"/>
  <c r="AO229" i="3"/>
  <c r="AM165" i="3"/>
  <c r="AU130" i="3"/>
  <c r="AH158" i="3"/>
  <c r="AF96" i="3"/>
  <c r="AH99" i="3"/>
  <c r="AS91" i="3"/>
  <c r="AK104" i="3"/>
  <c r="AJ104" i="3"/>
  <c r="AS94" i="3"/>
  <c r="AF122" i="3"/>
  <c r="AE122" i="3"/>
  <c r="AK149" i="3"/>
  <c r="AI72" i="3"/>
  <c r="AU100" i="3"/>
  <c r="AG128" i="3"/>
  <c r="AU24" i="3"/>
  <c r="AO141" i="3"/>
  <c r="AL56" i="3"/>
  <c r="AO61" i="3"/>
  <c r="AK79" i="3"/>
  <c r="AJ39" i="3"/>
  <c r="AF57" i="3"/>
  <c r="AR11" i="3"/>
  <c r="AQ15" i="3"/>
  <c r="AD93" i="2"/>
  <c r="AO93" i="2" s="1"/>
  <c r="AM173" i="3"/>
  <c r="AS142" i="3"/>
  <c r="AS220" i="3"/>
  <c r="AR199" i="3"/>
  <c r="AQ178" i="3"/>
  <c r="AK152" i="3"/>
  <c r="AD226" i="3"/>
  <c r="AV204" i="3"/>
  <c r="AU183" i="3"/>
  <c r="AK159" i="3"/>
  <c r="AN217" i="3"/>
  <c r="AM196" i="3"/>
  <c r="AL175" i="3"/>
  <c r="AM147" i="3"/>
  <c r="AR222" i="3"/>
  <c r="AQ201" i="3"/>
  <c r="AP180" i="3"/>
  <c r="AV154" i="3"/>
  <c r="AV227" i="3"/>
  <c r="AU206" i="3"/>
  <c r="AT185" i="3"/>
  <c r="AU161" i="3"/>
  <c r="AG233" i="3"/>
  <c r="AF212" i="3"/>
  <c r="AE191" i="3"/>
  <c r="AU168" i="3"/>
  <c r="AE93" i="3"/>
  <c r="AJ217" i="3"/>
  <c r="AI196" i="3"/>
  <c r="AH175" i="3"/>
  <c r="AF147" i="3"/>
  <c r="AN222" i="3"/>
  <c r="AM201" i="3"/>
  <c r="AL180" i="3"/>
  <c r="AQ154" i="3"/>
  <c r="AR227" i="3"/>
  <c r="AQ206" i="3"/>
  <c r="AP185" i="3"/>
  <c r="AQ161" i="3"/>
  <c r="AV232" i="3"/>
  <c r="AU211" i="3"/>
  <c r="AT190" i="3"/>
  <c r="AO168" i="3"/>
  <c r="AT88" i="3"/>
  <c r="AV193" i="3"/>
  <c r="AI221" i="3"/>
  <c r="AL154" i="3"/>
  <c r="AN187" i="3"/>
  <c r="AT214" i="3"/>
  <c r="AE164" i="3"/>
  <c r="AT129" i="3"/>
  <c r="AG157" i="3"/>
  <c r="AE95" i="3"/>
  <c r="AG98" i="3"/>
  <c r="AR90" i="3"/>
  <c r="AP89" i="3"/>
  <c r="AI103" i="3"/>
  <c r="AR93" i="3"/>
  <c r="AE121" i="3"/>
  <c r="AD121" i="3"/>
  <c r="AJ148" i="3"/>
  <c r="AH51" i="3"/>
  <c r="AG50" i="3"/>
  <c r="AF127" i="3"/>
  <c r="AE149" i="3"/>
  <c r="AN140" i="3"/>
  <c r="AD48" i="3"/>
  <c r="AN60" i="3"/>
  <c r="AJ78" i="3"/>
  <c r="AP86" i="3"/>
  <c r="AE56" i="3"/>
  <c r="AJ84" i="3"/>
  <c r="AP14" i="3"/>
  <c r="AG172" i="3"/>
  <c r="AJ138" i="3"/>
  <c r="AR219" i="3"/>
  <c r="AQ198" i="3"/>
  <c r="AP177" i="3"/>
  <c r="AS150" i="3"/>
  <c r="AV224" i="3"/>
  <c r="AU203" i="3"/>
  <c r="AT182" i="3"/>
  <c r="AV157" i="3"/>
  <c r="AM216" i="3"/>
  <c r="AL195" i="3"/>
  <c r="AK174" i="3"/>
  <c r="AR145" i="3"/>
  <c r="AQ221" i="3"/>
  <c r="AP200" i="3"/>
  <c r="AO179" i="3"/>
  <c r="AN153" i="3"/>
  <c r="AU226" i="3"/>
  <c r="AT205" i="3"/>
  <c r="AS184" i="3"/>
  <c r="AO160" i="3"/>
  <c r="AF232" i="3"/>
  <c r="AE211" i="3"/>
  <c r="AD190" i="3"/>
  <c r="AM167" i="3"/>
  <c r="AJ237" i="3"/>
  <c r="AI216" i="3"/>
  <c r="AH195" i="3"/>
  <c r="AG174" i="3"/>
  <c r="AJ145" i="3"/>
  <c r="AM221" i="3"/>
  <c r="AL200" i="3"/>
  <c r="AK179" i="3"/>
  <c r="AJ153" i="3"/>
  <c r="AQ226" i="3"/>
  <c r="AP205" i="3"/>
  <c r="AO184" i="3"/>
  <c r="AH160" i="3"/>
  <c r="AU231" i="3"/>
  <c r="AT210" i="3"/>
  <c r="AS189" i="3"/>
  <c r="AG167" i="3"/>
  <c r="AF237" i="3"/>
  <c r="AU192" i="3"/>
  <c r="AH220" i="3"/>
  <c r="AE153" i="3"/>
  <c r="AM186" i="3"/>
  <c r="AS213" i="3"/>
  <c r="AE140" i="3"/>
  <c r="AS128" i="3"/>
  <c r="AF156" i="3"/>
  <c r="AD94" i="3"/>
  <c r="AF97" i="3"/>
  <c r="AQ89" i="3"/>
  <c r="AO88" i="3"/>
  <c r="AN88" i="3"/>
  <c r="AQ92" i="3"/>
  <c r="AD120" i="3"/>
  <c r="AV119" i="3"/>
  <c r="AI147" i="3"/>
  <c r="AG30" i="3"/>
  <c r="AF29" i="3"/>
  <c r="AF69" i="3"/>
  <c r="AD148" i="3"/>
  <c r="AM139" i="3"/>
  <c r="AT44" i="3"/>
  <c r="AM59" i="3"/>
  <c r="AI77" i="3"/>
  <c r="AL82" i="3"/>
  <c r="AE16" i="3"/>
  <c r="AE79" i="3"/>
  <c r="AO13" i="3"/>
  <c r="AQ170" i="3"/>
  <c r="AL120" i="3"/>
  <c r="AQ218" i="3"/>
  <c r="AP197" i="3"/>
  <c r="AO176" i="3"/>
  <c r="AJ149" i="3"/>
  <c r="AU223" i="3"/>
  <c r="AT202" i="3"/>
  <c r="AS181" i="3"/>
  <c r="AN156" i="3"/>
  <c r="AL215" i="3"/>
  <c r="AK194" i="3"/>
  <c r="AJ173" i="3"/>
  <c r="AJ142" i="3"/>
  <c r="AP220" i="3"/>
  <c r="AO199" i="3"/>
  <c r="AN178" i="3"/>
  <c r="AG152" i="3"/>
  <c r="AT225" i="3"/>
  <c r="AS204" i="3"/>
  <c r="AR183" i="3"/>
  <c r="AF159" i="3"/>
  <c r="AE231" i="3"/>
  <c r="AD210" i="3"/>
  <c r="AV188" i="3"/>
  <c r="AE166" i="3"/>
  <c r="AI236" i="3"/>
  <c r="AH215" i="3"/>
  <c r="AG194" i="3"/>
  <c r="AE173" i="3"/>
  <c r="AM141" i="3"/>
  <c r="AL220" i="3"/>
  <c r="AK199" i="3"/>
  <c r="AJ178" i="3"/>
  <c r="AS151" i="3"/>
  <c r="AP225" i="3"/>
  <c r="AO204" i="3"/>
  <c r="AN183" i="3"/>
  <c r="AS158" i="3"/>
  <c r="AT230" i="3"/>
  <c r="AS209" i="3"/>
  <c r="AR188" i="3"/>
  <c r="AT165" i="3"/>
  <c r="AE236" i="3"/>
  <c r="AT191" i="3"/>
  <c r="AG219" i="3"/>
  <c r="AN151" i="3"/>
  <c r="AL185" i="3"/>
  <c r="AR212" i="3"/>
  <c r="AR126" i="3"/>
  <c r="AE114" i="3"/>
  <c r="AE155" i="3"/>
  <c r="AV92" i="3"/>
  <c r="AE96" i="3"/>
  <c r="AP88" i="3"/>
  <c r="AN77" i="3"/>
  <c r="AM76" i="3"/>
  <c r="AK167" i="3"/>
  <c r="AV118" i="3"/>
  <c r="AU118" i="3"/>
  <c r="AH146" i="3"/>
  <c r="AF9" i="3"/>
  <c r="AE8" i="3"/>
  <c r="AE48" i="3"/>
  <c r="AG111" i="3"/>
  <c r="AL138" i="3"/>
  <c r="AP40" i="3"/>
  <c r="AL58" i="3"/>
  <c r="AT68" i="3"/>
  <c r="AK81" i="3"/>
  <c r="AD15" i="3"/>
  <c r="AU76" i="3"/>
  <c r="AN12" i="3"/>
  <c r="AD177" i="2"/>
  <c r="AO177" i="2" s="1"/>
  <c r="AD156" i="2"/>
  <c r="AO156" i="2" s="1"/>
  <c r="AD207" i="2"/>
  <c r="AO207" i="2" s="1"/>
  <c r="AD183" i="2"/>
  <c r="AO183" i="2" s="1"/>
  <c r="AD199" i="2"/>
  <c r="AO199" i="2" s="1"/>
  <c r="AD40" i="2"/>
  <c r="AO40" i="2" s="1"/>
  <c r="AD47" i="2"/>
  <c r="AO47" i="2" s="1"/>
  <c r="AD94" i="2"/>
  <c r="AO94" i="2" s="1"/>
  <c r="AD32" i="2"/>
  <c r="AO32" i="2" s="1"/>
  <c r="AD88" i="2"/>
  <c r="AO88" i="2" s="1"/>
  <c r="AD155" i="2"/>
  <c r="AO155" i="2" s="1"/>
  <c r="AT211" i="3"/>
  <c r="AS190" i="3"/>
  <c r="AN168" i="3"/>
  <c r="AS82" i="3"/>
  <c r="AE217" i="3"/>
  <c r="AD196" i="3"/>
  <c r="AV174" i="3"/>
  <c r="AR146" i="3"/>
  <c r="AJ223" i="3"/>
  <c r="AI202" i="3"/>
  <c r="AH181" i="3"/>
  <c r="AR155" i="3"/>
  <c r="AN228" i="3"/>
  <c r="AM207" i="3"/>
  <c r="AL186" i="3"/>
  <c r="AR162" i="3"/>
  <c r="AT169" i="3"/>
  <c r="AS148" i="3"/>
  <c r="AR127" i="3"/>
  <c r="AQ106" i="3"/>
  <c r="AP39" i="3"/>
  <c r="AD154" i="3"/>
  <c r="AV132" i="3"/>
  <c r="AU111" i="3"/>
  <c r="AT90" i="3"/>
  <c r="AD135" i="3"/>
  <c r="AV113" i="3"/>
  <c r="AU92" i="3"/>
  <c r="AN126" i="3"/>
  <c r="AM105" i="3"/>
  <c r="AL15" i="3"/>
  <c r="AK124" i="3"/>
  <c r="AJ103" i="3"/>
  <c r="AJ144" i="3"/>
  <c r="AI123" i="3"/>
  <c r="AH102" i="3"/>
  <c r="AR133" i="3"/>
  <c r="AQ112" i="3"/>
  <c r="AP91" i="3"/>
  <c r="AD160" i="3"/>
  <c r="AV138" i="3"/>
  <c r="AU117" i="3"/>
  <c r="AT96" i="3"/>
  <c r="AT137" i="3"/>
  <c r="AS116" i="3"/>
  <c r="AR95" i="3"/>
  <c r="AF164" i="3"/>
  <c r="AE143" i="3"/>
  <c r="AD122" i="3"/>
  <c r="AV100" i="3"/>
  <c r="AV141" i="3"/>
  <c r="AU120" i="3"/>
  <c r="AT99" i="3"/>
  <c r="AD144" i="3"/>
  <c r="AJ110" i="3"/>
  <c r="AQ118" i="3"/>
  <c r="AE127" i="3"/>
  <c r="AG130" i="3"/>
  <c r="AV146" i="3"/>
  <c r="AI93" i="3"/>
  <c r="AI94" i="3"/>
  <c r="AD130" i="3"/>
  <c r="AL139" i="3"/>
  <c r="AR41" i="3"/>
  <c r="AN38" i="3"/>
  <c r="AD69" i="3"/>
  <c r="AL17" i="3"/>
  <c r="AU47" i="3"/>
  <c r="AM80" i="3"/>
  <c r="AS26" i="3"/>
  <c r="AK59" i="3"/>
  <c r="AQ5" i="3"/>
  <c r="AI38" i="3"/>
  <c r="AR68" i="3"/>
  <c r="AG17" i="3"/>
  <c r="AP47" i="3"/>
  <c r="AH80" i="3"/>
  <c r="AD16" i="3"/>
  <c r="AD78" i="3"/>
  <c r="AR33" i="3"/>
  <c r="AR55" i="3"/>
  <c r="AO74" i="3"/>
  <c r="AK11" i="3"/>
  <c r="AQ19" i="3"/>
  <c r="AS210" i="3"/>
  <c r="AR189" i="3"/>
  <c r="AF167" i="3"/>
  <c r="AE237" i="3"/>
  <c r="AD216" i="3"/>
  <c r="AV194" i="3"/>
  <c r="AU173" i="3"/>
  <c r="AL144" i="3"/>
  <c r="AI222" i="3"/>
  <c r="AH201" i="3"/>
  <c r="AG180" i="3"/>
  <c r="AK154" i="3"/>
  <c r="AM227" i="3"/>
  <c r="AL206" i="3"/>
  <c r="AK185" i="3"/>
  <c r="AI161" i="3"/>
  <c r="AS168" i="3"/>
  <c r="AR147" i="3"/>
  <c r="AQ126" i="3"/>
  <c r="AP105" i="3"/>
  <c r="AO18" i="3"/>
  <c r="AV152" i="3"/>
  <c r="AU131" i="3"/>
  <c r="AT110" i="3"/>
  <c r="AS89" i="3"/>
  <c r="AV133" i="3"/>
  <c r="AU112" i="3"/>
  <c r="AT91" i="3"/>
  <c r="AM125" i="3"/>
  <c r="AL104" i="3"/>
  <c r="AK144" i="3"/>
  <c r="AJ123" i="3"/>
  <c r="AI102" i="3"/>
  <c r="AI143" i="3"/>
  <c r="AH122" i="3"/>
  <c r="AG101" i="3"/>
  <c r="AQ132" i="3"/>
  <c r="AP111" i="3"/>
  <c r="AO90" i="3"/>
  <c r="AV158" i="3"/>
  <c r="AU137" i="3"/>
  <c r="AT116" i="3"/>
  <c r="AS95" i="3"/>
  <c r="AS136" i="3"/>
  <c r="AR115" i="3"/>
  <c r="AQ94" i="3"/>
  <c r="AE163" i="3"/>
  <c r="AD142" i="3"/>
  <c r="AV120" i="3"/>
  <c r="AU99" i="3"/>
  <c r="AU140" i="3"/>
  <c r="AT119" i="3"/>
  <c r="AS98" i="3"/>
  <c r="AV142" i="3"/>
  <c r="AI109" i="3"/>
  <c r="AN115" i="3"/>
  <c r="AD126" i="3"/>
  <c r="AD127" i="3"/>
  <c r="AU145" i="3"/>
  <c r="AF90" i="3"/>
  <c r="AH93" i="3"/>
  <c r="AT126" i="3"/>
  <c r="AK138" i="3"/>
  <c r="AV86" i="3"/>
  <c r="AM37" i="3"/>
  <c r="AT65" i="3"/>
  <c r="AK16" i="3"/>
  <c r="AR44" i="3"/>
  <c r="AL79" i="3"/>
  <c r="AP23" i="3"/>
  <c r="AJ58" i="3"/>
  <c r="AQ86" i="3"/>
  <c r="AH37" i="3"/>
  <c r="AO65" i="3"/>
  <c r="AF16" i="3"/>
  <c r="AM44" i="3"/>
  <c r="AG79" i="3"/>
  <c r="AT12" i="3"/>
  <c r="AV76" i="3"/>
  <c r="AG22" i="3"/>
  <c r="AQ54" i="3"/>
  <c r="AR57" i="3"/>
  <c r="AJ10" i="3"/>
  <c r="AJ12" i="3"/>
  <c r="AG228" i="8"/>
  <c r="AR209" i="3"/>
  <c r="AQ188" i="3"/>
  <c r="AR165" i="3"/>
  <c r="AD236" i="3"/>
  <c r="AV214" i="3"/>
  <c r="AU193" i="3"/>
  <c r="AQ172" i="3"/>
  <c r="AL140" i="3"/>
  <c r="AH221" i="3"/>
  <c r="AG200" i="3"/>
  <c r="AF179" i="3"/>
  <c r="AU152" i="3"/>
  <c r="AL226" i="3"/>
  <c r="AK205" i="3"/>
  <c r="AJ184" i="3"/>
  <c r="AT159" i="3"/>
  <c r="AR167" i="3"/>
  <c r="AQ146" i="3"/>
  <c r="AP125" i="3"/>
  <c r="AO104" i="3"/>
  <c r="AV172" i="3"/>
  <c r="AU151" i="3"/>
  <c r="AT130" i="3"/>
  <c r="AS109" i="3"/>
  <c r="AR88" i="3"/>
  <c r="AU132" i="3"/>
  <c r="AT111" i="3"/>
  <c r="AS90" i="3"/>
  <c r="AL124" i="3"/>
  <c r="AK103" i="3"/>
  <c r="AJ143" i="3"/>
  <c r="AI122" i="3"/>
  <c r="AH101" i="3"/>
  <c r="AH142" i="3"/>
  <c r="AG121" i="3"/>
  <c r="AF100" i="3"/>
  <c r="AP131" i="3"/>
  <c r="AO110" i="3"/>
  <c r="AN89" i="3"/>
  <c r="AU157" i="3"/>
  <c r="AT136" i="3"/>
  <c r="AS115" i="3"/>
  <c r="AR94" i="3"/>
  <c r="AR135" i="3"/>
  <c r="AQ114" i="3"/>
  <c r="AP93" i="3"/>
  <c r="AD162" i="3"/>
  <c r="AV140" i="3"/>
  <c r="AU119" i="3"/>
  <c r="AT98" i="3"/>
  <c r="AT139" i="3"/>
  <c r="AS118" i="3"/>
  <c r="AR97" i="3"/>
  <c r="AU141" i="3"/>
  <c r="AH108" i="3"/>
  <c r="AJ111" i="3"/>
  <c r="AV124" i="3"/>
  <c r="AS122" i="3"/>
  <c r="AT144" i="3"/>
  <c r="AU44" i="3"/>
  <c r="AG92" i="3"/>
  <c r="AP122" i="3"/>
  <c r="AJ137" i="3"/>
  <c r="AR82" i="3"/>
  <c r="AL36" i="3"/>
  <c r="AP61" i="3"/>
  <c r="AJ15" i="3"/>
  <c r="AN40" i="3"/>
  <c r="AK78" i="3"/>
  <c r="AL19" i="3"/>
  <c r="AI57" i="3"/>
  <c r="AM82" i="3"/>
  <c r="AG36" i="3"/>
  <c r="AK61" i="3"/>
  <c r="AE15" i="3"/>
  <c r="AI40" i="3"/>
  <c r="AF78" i="3"/>
  <c r="AO7" i="3"/>
  <c r="AU75" i="3"/>
  <c r="AR13" i="3"/>
  <c r="AP53" i="3"/>
  <c r="AN53" i="3"/>
  <c r="AV83" i="3"/>
  <c r="AT170" i="8"/>
  <c r="AQ208" i="3"/>
  <c r="AP187" i="3"/>
  <c r="AJ164" i="3"/>
  <c r="AV234" i="3"/>
  <c r="AU213" i="3"/>
  <c r="AT192" i="3"/>
  <c r="AI171" i="3"/>
  <c r="AT128" i="3"/>
  <c r="AG220" i="3"/>
  <c r="AF199" i="3"/>
  <c r="AE178" i="3"/>
  <c r="AL151" i="3"/>
  <c r="AK225" i="3"/>
  <c r="AJ204" i="3"/>
  <c r="AI183" i="3"/>
  <c r="AN158" i="3"/>
  <c r="AQ166" i="3"/>
  <c r="AP145" i="3"/>
  <c r="AO124" i="3"/>
  <c r="AN103" i="3"/>
  <c r="AU171" i="3"/>
  <c r="AT150" i="3"/>
  <c r="AS129" i="3"/>
  <c r="AR108" i="3"/>
  <c r="AQ80" i="3"/>
  <c r="AT131" i="3"/>
  <c r="AS110" i="3"/>
  <c r="AR89" i="3"/>
  <c r="AK123" i="3"/>
  <c r="AJ102" i="3"/>
  <c r="AI142" i="3"/>
  <c r="AH121" i="3"/>
  <c r="AG100" i="3"/>
  <c r="AG141" i="3"/>
  <c r="AF120" i="3"/>
  <c r="AE99" i="3"/>
  <c r="AO130" i="3"/>
  <c r="AN109" i="3"/>
  <c r="AM88" i="3"/>
  <c r="AT156" i="3"/>
  <c r="AS135" i="3"/>
  <c r="AR114" i="3"/>
  <c r="AQ93" i="3"/>
  <c r="AQ134" i="3"/>
  <c r="AP113" i="3"/>
  <c r="AO92" i="3"/>
  <c r="AV160" i="3"/>
  <c r="AU139" i="3"/>
  <c r="AT118" i="3"/>
  <c r="AS97" i="3"/>
  <c r="AS138" i="3"/>
  <c r="AR117" i="3"/>
  <c r="AQ96" i="3"/>
  <c r="AT140" i="3"/>
  <c r="AG107" i="3"/>
  <c r="AI110" i="3"/>
  <c r="AU123" i="3"/>
  <c r="AR121" i="3"/>
  <c r="AS143" i="3"/>
  <c r="AT23" i="3"/>
  <c r="AF91" i="3"/>
  <c r="AO121" i="3"/>
  <c r="AI136" i="3"/>
  <c r="AQ81" i="3"/>
  <c r="AK35" i="3"/>
  <c r="AO60" i="3"/>
  <c r="AI14" i="3"/>
  <c r="AM39" i="3"/>
  <c r="AJ77" i="3"/>
  <c r="AK18" i="3"/>
  <c r="AH56" i="3"/>
  <c r="AL81" i="3"/>
  <c r="AF35" i="3"/>
  <c r="AJ60" i="3"/>
  <c r="AD14" i="3"/>
  <c r="AH39" i="3"/>
  <c r="AE77" i="3"/>
  <c r="AM86" i="3"/>
  <c r="AT74" i="3"/>
  <c r="AQ12" i="3"/>
  <c r="AO52" i="3"/>
  <c r="AM52" i="3"/>
  <c r="AQ78" i="3"/>
  <c r="AQ228" i="3"/>
  <c r="AP207" i="3"/>
  <c r="AO186" i="3"/>
  <c r="AU162" i="3"/>
  <c r="AU233" i="3"/>
  <c r="AT212" i="3"/>
  <c r="AS191" i="3"/>
  <c r="AU169" i="3"/>
  <c r="AS107" i="3"/>
  <c r="AF219" i="3"/>
  <c r="AE198" i="3"/>
  <c r="AD177" i="3"/>
  <c r="AV149" i="3"/>
  <c r="AJ224" i="3"/>
  <c r="AI203" i="3"/>
  <c r="AH182" i="3"/>
  <c r="AE157" i="3"/>
  <c r="AP165" i="3"/>
  <c r="AO144" i="3"/>
  <c r="AN123" i="3"/>
  <c r="AM102" i="3"/>
  <c r="AT170" i="3"/>
  <c r="AS149" i="3"/>
  <c r="AR128" i="3"/>
  <c r="AQ107" i="3"/>
  <c r="AP59" i="3"/>
  <c r="AS130" i="3"/>
  <c r="AR109" i="3"/>
  <c r="AQ88" i="3"/>
  <c r="AJ122" i="3"/>
  <c r="AI101" i="3"/>
  <c r="AH141" i="3"/>
  <c r="AG120" i="3"/>
  <c r="AF99" i="3"/>
  <c r="AF140" i="3"/>
  <c r="AE119" i="3"/>
  <c r="AD98" i="3"/>
  <c r="AN129" i="3"/>
  <c r="AM108" i="3"/>
  <c r="AL75" i="3"/>
  <c r="AS155" i="3"/>
  <c r="AR134" i="3"/>
  <c r="AQ113" i="3"/>
  <c r="AP92" i="3"/>
  <c r="AP133" i="3"/>
  <c r="AO112" i="3"/>
  <c r="AN91" i="3"/>
  <c r="AU159" i="3"/>
  <c r="AT138" i="3"/>
  <c r="AS117" i="3"/>
  <c r="AR96" i="3"/>
  <c r="AR137" i="3"/>
  <c r="AQ116" i="3"/>
  <c r="AP95" i="3"/>
  <c r="AS139" i="3"/>
  <c r="AR98" i="3"/>
  <c r="AH109" i="3"/>
  <c r="AM115" i="3"/>
  <c r="AQ120" i="3"/>
  <c r="AK135" i="3"/>
  <c r="AK136" i="3"/>
  <c r="AF172" i="3"/>
  <c r="AN120" i="3"/>
  <c r="AT127" i="3"/>
  <c r="AP80" i="3"/>
  <c r="AV26" i="3"/>
  <c r="AN59" i="3"/>
  <c r="AT5" i="3"/>
  <c r="AL38" i="3"/>
  <c r="AU68" i="3"/>
  <c r="AJ17" i="3"/>
  <c r="AS47" i="3"/>
  <c r="AK80" i="3"/>
  <c r="AQ26" i="3"/>
  <c r="AI59" i="3"/>
  <c r="AO5" i="3"/>
  <c r="AG38" i="3"/>
  <c r="AP68" i="3"/>
  <c r="AL85" i="3"/>
  <c r="AT54" i="3"/>
  <c r="AP11" i="3"/>
  <c r="AD21" i="3"/>
  <c r="AV41" i="3"/>
  <c r="AO56" i="3"/>
  <c r="AP227" i="3"/>
  <c r="AO206" i="3"/>
  <c r="AN185" i="3"/>
  <c r="AN161" i="3"/>
  <c r="AT232" i="3"/>
  <c r="AS211" i="3"/>
  <c r="AR190" i="3"/>
  <c r="AM168" i="3"/>
  <c r="AR61" i="3"/>
  <c r="AE218" i="3"/>
  <c r="AD197" i="3"/>
  <c r="AV175" i="3"/>
  <c r="AK148" i="3"/>
  <c r="AI223" i="3"/>
  <c r="AH202" i="3"/>
  <c r="AG181" i="3"/>
  <c r="AP155" i="3"/>
  <c r="AO164" i="3"/>
  <c r="AN143" i="3"/>
  <c r="AM122" i="3"/>
  <c r="AL101" i="3"/>
  <c r="AS169" i="3"/>
  <c r="AR148" i="3"/>
  <c r="AQ127" i="3"/>
  <c r="AP106" i="3"/>
  <c r="AO38" i="3"/>
  <c r="AR129" i="3"/>
  <c r="AQ108" i="3"/>
  <c r="AP79" i="3"/>
  <c r="AI121" i="3"/>
  <c r="AH100" i="3"/>
  <c r="AG140" i="3"/>
  <c r="AF119" i="3"/>
  <c r="AE98" i="3"/>
  <c r="AE139" i="3"/>
  <c r="AD118" i="3"/>
  <c r="AV96" i="3"/>
  <c r="AM128" i="3"/>
  <c r="AL107" i="3"/>
  <c r="AK54" i="3"/>
  <c r="AR154" i="3"/>
  <c r="AQ133" i="3"/>
  <c r="AP112" i="3"/>
  <c r="AO91" i="3"/>
  <c r="AO132" i="3"/>
  <c r="AN111" i="3"/>
  <c r="AM90" i="3"/>
  <c r="AT158" i="3"/>
  <c r="AS137" i="3"/>
  <c r="AR116" i="3"/>
  <c r="AQ95" i="3"/>
  <c r="AQ136" i="3"/>
  <c r="AP115" i="3"/>
  <c r="AO94" i="3"/>
  <c r="AR138" i="3"/>
  <c r="AO95" i="3"/>
  <c r="AG108" i="3"/>
  <c r="AJ112" i="3"/>
  <c r="AP119" i="3"/>
  <c r="AH132" i="3"/>
  <c r="AJ135" i="3"/>
  <c r="AV168" i="3"/>
  <c r="AM119" i="3"/>
  <c r="AQ124" i="3"/>
  <c r="AO79" i="3"/>
  <c r="AS23" i="3"/>
  <c r="AM58" i="3"/>
  <c r="AT86" i="3"/>
  <c r="AK37" i="3"/>
  <c r="AR65" i="3"/>
  <c r="AI16" i="3"/>
  <c r="AP44" i="3"/>
  <c r="AJ79" i="3"/>
  <c r="AN23" i="3"/>
  <c r="AH58" i="3"/>
  <c r="AO86" i="3"/>
  <c r="AF37" i="3"/>
  <c r="AM65" i="3"/>
  <c r="AK84" i="3"/>
  <c r="AI43" i="3"/>
  <c r="AO10" i="3"/>
  <c r="AP13" i="3"/>
  <c r="AQ36" i="3"/>
  <c r="AL53" i="3"/>
  <c r="AM208" i="8"/>
  <c r="AO226" i="3"/>
  <c r="AN205" i="3"/>
  <c r="AM184" i="3"/>
  <c r="AF160" i="3"/>
  <c r="AS231" i="3"/>
  <c r="AR210" i="3"/>
  <c r="AQ189" i="3"/>
  <c r="AE167" i="3"/>
  <c r="AO3" i="3"/>
  <c r="AD217" i="3"/>
  <c r="AV195" i="3"/>
  <c r="AU174" i="3"/>
  <c r="AN146" i="3"/>
  <c r="AH222" i="3"/>
  <c r="AG201" i="3"/>
  <c r="AF180" i="3"/>
  <c r="AJ154" i="3"/>
  <c r="AN163" i="3"/>
  <c r="AM142" i="3"/>
  <c r="AL121" i="3"/>
  <c r="AK100" i="3"/>
  <c r="AR168" i="3"/>
  <c r="AQ147" i="3"/>
  <c r="AP126" i="3"/>
  <c r="AO105" i="3"/>
  <c r="AN17" i="3"/>
  <c r="AQ128" i="3"/>
  <c r="AP107" i="3"/>
  <c r="AO58" i="3"/>
  <c r="AH120" i="3"/>
  <c r="AG99" i="3"/>
  <c r="AF139" i="3"/>
  <c r="AE118" i="3"/>
  <c r="AD97" i="3"/>
  <c r="AD138" i="3"/>
  <c r="AV116" i="3"/>
  <c r="AU95" i="3"/>
  <c r="AL127" i="3"/>
  <c r="AK106" i="3"/>
  <c r="AJ33" i="3"/>
  <c r="AQ153" i="3"/>
  <c r="AP132" i="3"/>
  <c r="AO111" i="3"/>
  <c r="AN90" i="3"/>
  <c r="AN131" i="3"/>
  <c r="AM110" i="3"/>
  <c r="AL89" i="3"/>
  <c r="AS157" i="3"/>
  <c r="AR136" i="3"/>
  <c r="AQ115" i="3"/>
  <c r="AP94" i="3"/>
  <c r="AP135" i="3"/>
  <c r="AO114" i="3"/>
  <c r="AN93" i="3"/>
  <c r="AQ137" i="3"/>
  <c r="AK91" i="3"/>
  <c r="AF107" i="3"/>
  <c r="AF108" i="3"/>
  <c r="AO118" i="3"/>
  <c r="AD128" i="3"/>
  <c r="AI134" i="3"/>
  <c r="AR164" i="3"/>
  <c r="AL118" i="3"/>
  <c r="AM120" i="3"/>
  <c r="AN78" i="3"/>
  <c r="AO19" i="3"/>
  <c r="AL57" i="3"/>
  <c r="AP82" i="3"/>
  <c r="AJ36" i="3"/>
  <c r="AN61" i="3"/>
  <c r="AH15" i="3"/>
  <c r="AL40" i="3"/>
  <c r="AI78" i="3"/>
  <c r="AJ19" i="3"/>
  <c r="AG57" i="3"/>
  <c r="AK82" i="3"/>
  <c r="AE36" i="3"/>
  <c r="AI61" i="3"/>
  <c r="AF79" i="3"/>
  <c r="AT34" i="3"/>
  <c r="AH84" i="3"/>
  <c r="AF84" i="3"/>
  <c r="AP35" i="3"/>
  <c r="AN35" i="3"/>
  <c r="AL201" i="8"/>
  <c r="AN225" i="3"/>
  <c r="AM204" i="3"/>
  <c r="AL183" i="3"/>
  <c r="AQ158" i="3"/>
  <c r="AR230" i="3"/>
  <c r="AQ209" i="3"/>
  <c r="AP188" i="3"/>
  <c r="AQ165" i="3"/>
  <c r="AD237" i="3"/>
  <c r="AV215" i="3"/>
  <c r="AU194" i="3"/>
  <c r="AT173" i="3"/>
  <c r="AI144" i="3"/>
  <c r="AG221" i="3"/>
  <c r="AF200" i="3"/>
  <c r="AE179" i="3"/>
  <c r="AT152" i="3"/>
  <c r="AM162" i="3"/>
  <c r="AL141" i="3"/>
  <c r="AK120" i="3"/>
  <c r="AJ99" i="3"/>
  <c r="AQ167" i="3"/>
  <c r="AP146" i="3"/>
  <c r="AO125" i="3"/>
  <c r="AN104" i="3"/>
  <c r="AQ148" i="3"/>
  <c r="AP127" i="3"/>
  <c r="AO106" i="3"/>
  <c r="AN37" i="3"/>
  <c r="AG119" i="3"/>
  <c r="AF98" i="3"/>
  <c r="AE138" i="3"/>
  <c r="AD117" i="3"/>
  <c r="AV95" i="3"/>
  <c r="AV136" i="3"/>
  <c r="AU115" i="3"/>
  <c r="AT94" i="3"/>
  <c r="AK126" i="3"/>
  <c r="AJ105" i="3"/>
  <c r="AI12" i="3"/>
  <c r="AP152" i="3"/>
  <c r="AO131" i="3"/>
  <c r="AN110" i="3"/>
  <c r="AM89" i="3"/>
  <c r="AM130" i="3"/>
  <c r="AL109" i="3"/>
  <c r="AK88" i="3"/>
  <c r="AR156" i="3"/>
  <c r="AQ135" i="3"/>
  <c r="AP114" i="3"/>
  <c r="AO93" i="3"/>
  <c r="AO134" i="3"/>
  <c r="AN113" i="3"/>
  <c r="AM92" i="3"/>
  <c r="AP136" i="3"/>
  <c r="AJ90" i="3"/>
  <c r="AE106" i="3"/>
  <c r="AE107" i="3"/>
  <c r="AN117" i="3"/>
  <c r="AV126" i="3"/>
  <c r="AH133" i="3"/>
  <c r="AQ163" i="3"/>
  <c r="AK117" i="3"/>
  <c r="AL119" i="3"/>
  <c r="AM77" i="3"/>
  <c r="AN18" i="3"/>
  <c r="AK56" i="3"/>
  <c r="AO81" i="3"/>
  <c r="AI35" i="3"/>
  <c r="AM60" i="3"/>
  <c r="AG14" i="3"/>
  <c r="AK39" i="3"/>
  <c r="AH77" i="3"/>
  <c r="AI18" i="3"/>
  <c r="AF56" i="3"/>
  <c r="AJ81" i="3"/>
  <c r="AD35" i="3"/>
  <c r="AH60" i="3"/>
  <c r="AE78" i="3"/>
  <c r="AS33" i="3"/>
  <c r="AV78" i="3"/>
  <c r="AT78" i="3"/>
  <c r="AO34" i="3"/>
  <c r="AM34" i="3"/>
  <c r="AH188" i="8"/>
  <c r="AM224" i="3"/>
  <c r="AL203" i="3"/>
  <c r="AK182" i="3"/>
  <c r="AJ157" i="3"/>
  <c r="AQ229" i="3"/>
  <c r="AP208" i="3"/>
  <c r="AO187" i="3"/>
  <c r="AI164" i="3"/>
  <c r="AV235" i="3"/>
  <c r="AU214" i="3"/>
  <c r="AT193" i="3"/>
  <c r="AO172" i="3"/>
  <c r="AH140" i="3"/>
  <c r="AF220" i="3"/>
  <c r="AE199" i="3"/>
  <c r="AD178" i="3"/>
  <c r="AK151" i="3"/>
  <c r="AL161" i="3"/>
  <c r="AK140" i="3"/>
  <c r="AJ119" i="3"/>
  <c r="AI98" i="3"/>
  <c r="AP166" i="3"/>
  <c r="AO145" i="3"/>
  <c r="AN124" i="3"/>
  <c r="AM103" i="3"/>
  <c r="AP147" i="3"/>
  <c r="AO126" i="3"/>
  <c r="AN105" i="3"/>
  <c r="AM16" i="3"/>
  <c r="AF118" i="3"/>
  <c r="AE97" i="3"/>
  <c r="AD137" i="3"/>
  <c r="AV115" i="3"/>
  <c r="AU94" i="3"/>
  <c r="AU135" i="3"/>
  <c r="AT114" i="3"/>
  <c r="AS93" i="3"/>
  <c r="AJ125" i="3"/>
  <c r="AI104" i="3"/>
  <c r="AP172" i="3"/>
  <c r="AO151" i="3"/>
  <c r="AN130" i="3"/>
  <c r="AM109" i="3"/>
  <c r="AL88" i="3"/>
  <c r="AL129" i="3"/>
  <c r="AK108" i="3"/>
  <c r="AJ73" i="3"/>
  <c r="AQ155" i="3"/>
  <c r="AP134" i="3"/>
  <c r="AO113" i="3"/>
  <c r="AN92" i="3"/>
  <c r="AN133" i="3"/>
  <c r="AM112" i="3"/>
  <c r="AL91" i="3"/>
  <c r="AO135" i="3"/>
  <c r="AI89" i="3"/>
  <c r="AP97" i="3"/>
  <c r="AD106" i="3"/>
  <c r="AF109" i="3"/>
  <c r="AU125" i="3"/>
  <c r="AS124" i="3"/>
  <c r="AP162" i="3"/>
  <c r="AV108" i="3"/>
  <c r="AK118" i="3"/>
  <c r="AE69" i="3"/>
  <c r="AM17" i="3"/>
  <c r="AV47" i="3"/>
  <c r="AN80" i="3"/>
  <c r="AT26" i="3"/>
  <c r="AL59" i="3"/>
  <c r="AR5" i="3"/>
  <c r="AJ38" i="3"/>
  <c r="AS68" i="3"/>
  <c r="AH17" i="3"/>
  <c r="AQ47" i="3"/>
  <c r="AI80" i="3"/>
  <c r="AO26" i="3"/>
  <c r="AG59" i="3"/>
  <c r="AJ63" i="3"/>
  <c r="AR32" i="3"/>
  <c r="AT56" i="3"/>
  <c r="AS77" i="3"/>
  <c r="AM12" i="3"/>
  <c r="AL33" i="3"/>
  <c r="AL223" i="3"/>
  <c r="AK202" i="3"/>
  <c r="AJ181" i="3"/>
  <c r="AU155" i="3"/>
  <c r="AP228" i="3"/>
  <c r="AO207" i="3"/>
  <c r="AN186" i="3"/>
  <c r="AT162" i="3"/>
  <c r="AU234" i="3"/>
  <c r="AT213" i="3"/>
  <c r="AS192" i="3"/>
  <c r="AH171" i="3"/>
  <c r="AS127" i="3"/>
  <c r="AE219" i="3"/>
  <c r="AD198" i="3"/>
  <c r="AV176" i="3"/>
  <c r="AU149" i="3"/>
  <c r="AK160" i="3"/>
  <c r="AJ139" i="3"/>
  <c r="AI118" i="3"/>
  <c r="AH97" i="3"/>
  <c r="AO165" i="3"/>
  <c r="AN144" i="3"/>
  <c r="AM123" i="3"/>
  <c r="AL102" i="3"/>
  <c r="AO146" i="3"/>
  <c r="AN125" i="3"/>
  <c r="AM104" i="3"/>
  <c r="AF138" i="3"/>
  <c r="AE117" i="3"/>
  <c r="AD96" i="3"/>
  <c r="AV135" i="3"/>
  <c r="AU114" i="3"/>
  <c r="AT93" i="3"/>
  <c r="AT134" i="3"/>
  <c r="AS113" i="3"/>
  <c r="AR92" i="3"/>
  <c r="AI124" i="3"/>
  <c r="AH103" i="3"/>
  <c r="AO171" i="3"/>
  <c r="AN150" i="3"/>
  <c r="AM129" i="3"/>
  <c r="AL108" i="3"/>
  <c r="AK74" i="3"/>
  <c r="AK128" i="3"/>
  <c r="AJ107" i="3"/>
  <c r="AI52" i="3"/>
  <c r="AP154" i="3"/>
  <c r="AO133" i="3"/>
  <c r="AN112" i="3"/>
  <c r="AM91" i="3"/>
  <c r="AM132" i="3"/>
  <c r="AL111" i="3"/>
  <c r="AK90" i="3"/>
  <c r="AN134" i="3"/>
  <c r="AH88" i="3"/>
  <c r="AM94" i="3"/>
  <c r="AV104" i="3"/>
  <c r="AV105" i="3"/>
  <c r="AT124" i="3"/>
  <c r="AP121" i="3"/>
  <c r="AO161" i="3"/>
  <c r="AS105" i="3"/>
  <c r="AJ117" i="3"/>
  <c r="AU65" i="3"/>
  <c r="AL16" i="3"/>
  <c r="AS44" i="3"/>
  <c r="AM79" i="3"/>
  <c r="AQ23" i="3"/>
  <c r="AK58" i="3"/>
  <c r="AR86" i="3"/>
  <c r="AI37" i="3"/>
  <c r="AP65" i="3"/>
  <c r="AG16" i="3"/>
  <c r="AN44" i="3"/>
  <c r="AH79" i="3"/>
  <c r="AL23" i="3"/>
  <c r="AF58" i="3"/>
  <c r="AV55" i="3"/>
  <c r="AQ31" i="3"/>
  <c r="AQ53" i="3"/>
  <c r="AR76" i="3"/>
  <c r="AD84" i="3"/>
  <c r="AK32" i="3"/>
  <c r="AK222" i="3"/>
  <c r="AJ201" i="3"/>
  <c r="AI180" i="3"/>
  <c r="AM154" i="3"/>
  <c r="AO227" i="3"/>
  <c r="AN206" i="3"/>
  <c r="AM185" i="3"/>
  <c r="AM161" i="3"/>
  <c r="AT233" i="3"/>
  <c r="AS212" i="3"/>
  <c r="AR191" i="3"/>
  <c r="AR169" i="3"/>
  <c r="AR106" i="3"/>
  <c r="AD218" i="3"/>
  <c r="AV196" i="3"/>
  <c r="AU175" i="3"/>
  <c r="AI148" i="3"/>
  <c r="AJ159" i="3"/>
  <c r="AI138" i="3"/>
  <c r="AH117" i="3"/>
  <c r="AG96" i="3"/>
  <c r="AN164" i="3"/>
  <c r="AM143" i="3"/>
  <c r="AL122" i="3"/>
  <c r="AK101" i="3"/>
  <c r="AN145" i="3"/>
  <c r="AM124" i="3"/>
  <c r="AL103" i="3"/>
  <c r="AE137" i="3"/>
  <c r="AD116" i="3"/>
  <c r="AV94" i="3"/>
  <c r="AU134" i="3"/>
  <c r="AT113" i="3"/>
  <c r="AS92" i="3"/>
  <c r="AS133" i="3"/>
  <c r="AR112" i="3"/>
  <c r="AQ91" i="3"/>
  <c r="AH123" i="3"/>
  <c r="AG102" i="3"/>
  <c r="AN170" i="3"/>
  <c r="AM149" i="3"/>
  <c r="AL128" i="3"/>
  <c r="AK107" i="3"/>
  <c r="AJ53" i="3"/>
  <c r="AJ127" i="3"/>
  <c r="AI106" i="3"/>
  <c r="AH31" i="3"/>
  <c r="AO153" i="3"/>
  <c r="AN132" i="3"/>
  <c r="AM111" i="3"/>
  <c r="AL90" i="3"/>
  <c r="AL131" i="3"/>
  <c r="AK110" i="3"/>
  <c r="AJ89" i="3"/>
  <c r="AM133" i="3"/>
  <c r="AG70" i="3"/>
  <c r="AI90" i="3"/>
  <c r="AU103" i="3"/>
  <c r="AR101" i="3"/>
  <c r="AS123" i="3"/>
  <c r="AL117" i="3"/>
  <c r="AN160" i="3"/>
  <c r="AO101" i="3"/>
  <c r="AI116" i="3"/>
  <c r="AQ61" i="3"/>
  <c r="AK15" i="3"/>
  <c r="AO40" i="3"/>
  <c r="AL78" i="3"/>
  <c r="AM19" i="3"/>
  <c r="AJ57" i="3"/>
  <c r="AN82" i="3"/>
  <c r="AH36" i="3"/>
  <c r="AL61" i="3"/>
  <c r="AF15" i="3"/>
  <c r="AJ40" i="3"/>
  <c r="AG78" i="3"/>
  <c r="AH19" i="3"/>
  <c r="AE57" i="3"/>
  <c r="AK44" i="3"/>
  <c r="AH22" i="3"/>
  <c r="AS35" i="3"/>
  <c r="AQ75" i="3"/>
  <c r="AO75" i="3"/>
  <c r="AJ31" i="3"/>
  <c r="AJ221" i="3"/>
  <c r="AI200" i="3"/>
  <c r="AH179" i="3"/>
  <c r="AF153" i="3"/>
  <c r="AN226" i="3"/>
  <c r="AM205" i="3"/>
  <c r="AL184" i="3"/>
  <c r="AE160" i="3"/>
  <c r="AS232" i="3"/>
  <c r="AR211" i="3"/>
  <c r="AQ190" i="3"/>
  <c r="AK168" i="3"/>
  <c r="AQ40" i="3"/>
  <c r="AV216" i="3"/>
  <c r="AU195" i="3"/>
  <c r="AT174" i="3"/>
  <c r="AM146" i="3"/>
  <c r="AI158" i="3"/>
  <c r="AH137" i="3"/>
  <c r="AG116" i="3"/>
  <c r="AF95" i="3"/>
  <c r="AM163" i="3"/>
  <c r="AL142" i="3"/>
  <c r="AK121" i="3"/>
  <c r="AJ100" i="3"/>
  <c r="AM144" i="3"/>
  <c r="AL123" i="3"/>
  <c r="AK102" i="3"/>
  <c r="AD136" i="3"/>
  <c r="AV114" i="3"/>
  <c r="AU93" i="3"/>
  <c r="AT133" i="3"/>
  <c r="AS112" i="3"/>
  <c r="AR91" i="3"/>
  <c r="AR132" i="3"/>
  <c r="AQ111" i="3"/>
  <c r="AP90" i="3"/>
  <c r="AG122" i="3"/>
  <c r="AF101" i="3"/>
  <c r="AM169" i="3"/>
  <c r="AL148" i="3"/>
  <c r="AK127" i="3"/>
  <c r="AJ106" i="3"/>
  <c r="AI32" i="3"/>
  <c r="AI126" i="3"/>
  <c r="AH105" i="3"/>
  <c r="AG10" i="3"/>
  <c r="AN152" i="3"/>
  <c r="AM131" i="3"/>
  <c r="AL110" i="3"/>
  <c r="AK89" i="3"/>
  <c r="AK130" i="3"/>
  <c r="AJ109" i="3"/>
  <c r="AI88" i="3"/>
  <c r="AL132" i="3"/>
  <c r="AF49" i="3"/>
  <c r="AH89" i="3"/>
  <c r="AT102" i="3"/>
  <c r="AQ100" i="3"/>
  <c r="AR122" i="3"/>
  <c r="AK116" i="3"/>
  <c r="AM159" i="3"/>
  <c r="AN100" i="3"/>
  <c r="AH115" i="3"/>
  <c r="AP60" i="3"/>
  <c r="AJ14" i="3"/>
  <c r="AN39" i="3"/>
  <c r="AK77" i="3"/>
  <c r="AL18" i="3"/>
  <c r="AI56" i="3"/>
  <c r="AM81" i="3"/>
  <c r="AG35" i="3"/>
  <c r="AK60" i="3"/>
  <c r="AE14" i="3"/>
  <c r="AI39" i="3"/>
  <c r="AF77" i="3"/>
  <c r="AG18" i="3"/>
  <c r="AD56" i="3"/>
  <c r="AJ43" i="3"/>
  <c r="AG21" i="3"/>
  <c r="AR34" i="3"/>
  <c r="AP74" i="3"/>
  <c r="AN74" i="3"/>
  <c r="AS20" i="3"/>
  <c r="AL203" i="8"/>
  <c r="AI220" i="3"/>
  <c r="AH199" i="3"/>
  <c r="AG178" i="3"/>
  <c r="AP151" i="3"/>
  <c r="AM225" i="3"/>
  <c r="AL204" i="3"/>
  <c r="AK183" i="3"/>
  <c r="AP158" i="3"/>
  <c r="AR231" i="3"/>
  <c r="AQ210" i="3"/>
  <c r="AP189" i="3"/>
  <c r="AD167" i="3"/>
  <c r="AV236" i="3"/>
  <c r="AU215" i="3"/>
  <c r="AT194" i="3"/>
  <c r="AS173" i="3"/>
  <c r="AU143" i="3"/>
  <c r="AH157" i="3"/>
  <c r="AG136" i="3"/>
  <c r="AF115" i="3"/>
  <c r="AE94" i="3"/>
  <c r="AL162" i="3"/>
  <c r="AK141" i="3"/>
  <c r="AJ120" i="3"/>
  <c r="AI99" i="3"/>
  <c r="AL143" i="3"/>
  <c r="AK122" i="3"/>
  <c r="AJ101" i="3"/>
  <c r="AV134" i="3"/>
  <c r="AU113" i="3"/>
  <c r="AT92" i="3"/>
  <c r="AS132" i="3"/>
  <c r="AR111" i="3"/>
  <c r="AQ90" i="3"/>
  <c r="AQ131" i="3"/>
  <c r="AP110" i="3"/>
  <c r="AO89" i="3"/>
  <c r="AF121" i="3"/>
  <c r="AE100" i="3"/>
  <c r="AL168" i="3"/>
  <c r="AK147" i="3"/>
  <c r="AJ126" i="3"/>
  <c r="AI105" i="3"/>
  <c r="AH11" i="3"/>
  <c r="AH125" i="3"/>
  <c r="AG104" i="3"/>
  <c r="AN172" i="3"/>
  <c r="AM151" i="3"/>
  <c r="AL130" i="3"/>
  <c r="AK109" i="3"/>
  <c r="AJ88" i="3"/>
  <c r="AJ129" i="3"/>
  <c r="AI108" i="3"/>
  <c r="AH71" i="3"/>
  <c r="AK131" i="3"/>
  <c r="AR139" i="3"/>
  <c r="AG88" i="3"/>
  <c r="AL94" i="3"/>
  <c r="AP99" i="3"/>
  <c r="AJ114" i="3"/>
  <c r="AJ115" i="3"/>
  <c r="AE151" i="3"/>
  <c r="AM99" i="3"/>
  <c r="AS106" i="3"/>
  <c r="AO59" i="3"/>
  <c r="AU5" i="3"/>
  <c r="AM38" i="3"/>
  <c r="AV68" i="3"/>
  <c r="AK17" i="3"/>
  <c r="AT47" i="3"/>
  <c r="AL80" i="3"/>
  <c r="AR26" i="3"/>
  <c r="AJ59" i="3"/>
  <c r="AP5" i="3"/>
  <c r="AH38" i="3"/>
  <c r="AQ68" i="3"/>
  <c r="AF17" i="3"/>
  <c r="AO47" i="3"/>
  <c r="AI42" i="3"/>
  <c r="AI84" i="3"/>
  <c r="AQ33" i="3"/>
  <c r="AN52" i="3"/>
  <c r="AM73" i="3"/>
  <c r="AO77" i="3"/>
  <c r="AE180" i="7"/>
  <c r="AE231" i="7"/>
  <c r="AJ182" i="7"/>
  <c r="AF173" i="7"/>
  <c r="AH232" i="7"/>
  <c r="AM182" i="7"/>
  <c r="AQ202" i="7"/>
  <c r="AE169" i="7"/>
  <c r="AH212" i="7"/>
  <c r="AO160" i="7"/>
  <c r="AR182" i="7"/>
  <c r="AQ182" i="7"/>
  <c r="AG171" i="7"/>
  <c r="AK135" i="7"/>
  <c r="AQ225" i="7"/>
  <c r="AN226" i="7"/>
  <c r="AL186" i="7"/>
  <c r="AG196" i="7"/>
  <c r="AL224" i="7"/>
  <c r="AP237" i="7"/>
  <c r="AQ114" i="7"/>
  <c r="AJ205" i="7"/>
  <c r="AU174" i="7"/>
  <c r="AO216" i="7"/>
  <c r="AH228" i="7"/>
  <c r="AS176" i="7"/>
  <c r="AM184" i="7"/>
  <c r="AI181" i="7"/>
  <c r="AU158" i="7"/>
  <c r="AS225" i="7"/>
  <c r="AJ225" i="7"/>
  <c r="AS202" i="7"/>
  <c r="AU181" i="7"/>
  <c r="AH205" i="7"/>
  <c r="AI163" i="7"/>
  <c r="AD200" i="7"/>
  <c r="AS166" i="7"/>
  <c r="AD161" i="7"/>
  <c r="AR232" i="7"/>
  <c r="AC166" i="7"/>
  <c r="AJ191" i="7"/>
  <c r="AU201" i="7"/>
  <c r="AH225" i="7"/>
  <c r="AJ163" i="7"/>
  <c r="AO195" i="7"/>
  <c r="AT166" i="7"/>
  <c r="AP154" i="7"/>
  <c r="AI235" i="7"/>
  <c r="AQ167" i="7"/>
  <c r="AK143" i="7"/>
  <c r="AM199" i="7"/>
  <c r="AS228" i="7"/>
  <c r="AR134" i="7"/>
  <c r="AP187" i="7"/>
  <c r="AS179" i="7"/>
  <c r="AU169" i="7"/>
  <c r="AR153" i="7"/>
  <c r="AN168" i="7"/>
  <c r="AD192" i="7"/>
  <c r="AT214" i="7"/>
  <c r="AM155" i="7"/>
  <c r="AS207" i="7"/>
  <c r="AS199" i="7"/>
  <c r="AV173" i="7"/>
  <c r="AN225" i="7"/>
  <c r="AJ174" i="7"/>
  <c r="AO187" i="7"/>
  <c r="AL221" i="7"/>
  <c r="AP160" i="7"/>
  <c r="AL225" i="7"/>
  <c r="AJ203" i="7"/>
  <c r="AV179" i="7"/>
  <c r="AO215" i="7"/>
  <c r="AU157" i="7"/>
  <c r="AP207" i="7"/>
  <c r="AM207" i="7"/>
  <c r="AU132" i="7"/>
  <c r="AM211" i="7"/>
  <c r="AU200" i="7"/>
  <c r="AH194" i="7"/>
  <c r="AH183" i="7"/>
  <c r="AK209" i="7"/>
  <c r="AJ229" i="7"/>
  <c r="AG154" i="7"/>
  <c r="AK186" i="7"/>
  <c r="AH209" i="7"/>
  <c r="AD153" i="7"/>
  <c r="AT231" i="7"/>
  <c r="AT184" i="7"/>
  <c r="AF168" i="7"/>
  <c r="AO203" i="7"/>
  <c r="AE178" i="7"/>
  <c r="AU128" i="7"/>
  <c r="AV183" i="7"/>
  <c r="AH229" i="7"/>
  <c r="AP149" i="7"/>
  <c r="AK218" i="7"/>
  <c r="AG205" i="7"/>
  <c r="AQ163" i="7"/>
  <c r="AP195" i="7"/>
  <c r="AC222" i="7"/>
  <c r="AU148" i="7"/>
  <c r="AD204" i="7"/>
  <c r="AI198" i="7"/>
  <c r="AK165" i="7"/>
  <c r="AL204" i="7"/>
  <c r="AF220" i="7"/>
  <c r="AR169" i="7"/>
  <c r="AV184" i="7"/>
  <c r="AN229" i="7"/>
  <c r="AP179" i="7"/>
  <c r="AN169" i="7"/>
  <c r="AJ202" i="7"/>
  <c r="AD172" i="7"/>
  <c r="AN160" i="7"/>
  <c r="AG228" i="7"/>
  <c r="AI154" i="7"/>
  <c r="AP175" i="7"/>
  <c r="AO219" i="7"/>
  <c r="AK162" i="7"/>
  <c r="AE156" i="7"/>
  <c r="AU189" i="7"/>
  <c r="AO159" i="7"/>
  <c r="AL165" i="7"/>
  <c r="AR215" i="7"/>
  <c r="AT211" i="7"/>
  <c r="AV158" i="7"/>
  <c r="AJ209" i="7"/>
  <c r="AI224" i="7"/>
  <c r="AL154" i="7"/>
  <c r="AI223" i="7"/>
  <c r="AF169" i="7"/>
  <c r="AI209" i="7"/>
  <c r="AN197" i="7"/>
  <c r="AG233" i="7"/>
  <c r="AV223" i="7"/>
  <c r="AC188" i="7"/>
  <c r="AT199" i="7"/>
  <c r="AR183" i="7"/>
  <c r="AU139" i="7"/>
  <c r="AV194" i="7"/>
  <c r="AT179" i="7"/>
  <c r="AM177" i="7"/>
  <c r="AV154" i="7"/>
  <c r="AP172" i="7"/>
  <c r="AE224" i="7"/>
  <c r="AS174" i="7"/>
  <c r="AD152" i="7"/>
  <c r="AD234" i="7"/>
  <c r="AL213" i="7"/>
  <c r="AN222" i="7"/>
  <c r="AE225" i="7"/>
  <c r="AD214" i="7"/>
  <c r="AD188" i="7"/>
  <c r="AN201" i="7"/>
  <c r="AD235" i="7"/>
  <c r="AM227" i="7"/>
  <c r="AM195" i="7"/>
  <c r="AR235" i="7"/>
  <c r="AD215" i="7"/>
  <c r="AH208" i="7"/>
  <c r="AP222" i="7"/>
  <c r="AR196" i="7"/>
  <c r="AR220" i="7"/>
  <c r="AG208" i="7"/>
  <c r="AC229" i="7"/>
  <c r="AI151" i="7"/>
  <c r="AO232" i="7"/>
  <c r="AI195" i="7"/>
  <c r="AC209" i="7"/>
  <c r="AM181" i="7"/>
  <c r="AO212" i="7"/>
  <c r="AR118" i="3"/>
  <c r="AQ97" i="3"/>
  <c r="AQ138" i="3"/>
  <c r="AP117" i="3"/>
  <c r="AO96" i="3"/>
  <c r="AM135" i="3"/>
  <c r="AL114" i="3"/>
  <c r="AK93" i="3"/>
  <c r="AF129" i="3"/>
  <c r="AE108" i="3"/>
  <c r="AD67" i="3"/>
  <c r="AJ134" i="3"/>
  <c r="AI113" i="3"/>
  <c r="AH92" i="3"/>
  <c r="AR123" i="3"/>
  <c r="AQ102" i="3"/>
  <c r="AE171" i="3"/>
  <c r="AD150" i="3"/>
  <c r="AV128" i="3"/>
  <c r="AU107" i="3"/>
  <c r="AT63" i="3"/>
  <c r="AS126" i="3"/>
  <c r="AR105" i="3"/>
  <c r="AQ20" i="3"/>
  <c r="AD68" i="3"/>
  <c r="AV46" i="3"/>
  <c r="AU25" i="3"/>
  <c r="AT4" i="3"/>
  <c r="AV67" i="3"/>
  <c r="AU46" i="3"/>
  <c r="AT25" i="3"/>
  <c r="AS4" i="3"/>
  <c r="AU67" i="3"/>
  <c r="AT46" i="3"/>
  <c r="AS25" i="3"/>
  <c r="AR4" i="3"/>
  <c r="AT67" i="3"/>
  <c r="AS46" i="3"/>
  <c r="AR25" i="3"/>
  <c r="AQ4" i="3"/>
  <c r="AS67" i="3"/>
  <c r="AR46" i="3"/>
  <c r="AQ25" i="3"/>
  <c r="AP4" i="3"/>
  <c r="AR67" i="3"/>
  <c r="AQ46" i="3"/>
  <c r="AP25" i="3"/>
  <c r="AO4" i="3"/>
  <c r="AQ67" i="3"/>
  <c r="AP46" i="3"/>
  <c r="AO25" i="3"/>
  <c r="AN4" i="3"/>
  <c r="AP67" i="3"/>
  <c r="AO46" i="3"/>
  <c r="AN25" i="3"/>
  <c r="AM4" i="3"/>
  <c r="AO67" i="3"/>
  <c r="AN46" i="3"/>
  <c r="AV14" i="3"/>
  <c r="AE58" i="3"/>
  <c r="AT13" i="3"/>
  <c r="AS53" i="3"/>
  <c r="AD79" i="3"/>
  <c r="AQ32" i="3"/>
  <c r="AS55" i="3"/>
  <c r="AT77" i="3"/>
  <c r="AR15" i="3"/>
  <c r="AD42" i="3"/>
  <c r="AN73" i="3"/>
  <c r="AL11" i="3"/>
  <c r="AM33" i="3"/>
  <c r="AN55" i="3"/>
  <c r="AN76" i="3"/>
  <c r="AL14" i="3"/>
  <c r="AO206" i="8"/>
  <c r="AQ117" i="3"/>
  <c r="AP96" i="3"/>
  <c r="AP137" i="3"/>
  <c r="AO116" i="3"/>
  <c r="AN95" i="3"/>
  <c r="AL134" i="3"/>
  <c r="AK113" i="3"/>
  <c r="AJ92" i="3"/>
  <c r="AE128" i="3"/>
  <c r="AD107" i="3"/>
  <c r="AV45" i="3"/>
  <c r="AI133" i="3"/>
  <c r="AH112" i="3"/>
  <c r="AG91" i="3"/>
  <c r="AQ122" i="3"/>
  <c r="AP101" i="3"/>
  <c r="AD170" i="3"/>
  <c r="AV148" i="3"/>
  <c r="AU127" i="3"/>
  <c r="AT106" i="3"/>
  <c r="AS42" i="3"/>
  <c r="AR125" i="3"/>
  <c r="AQ104" i="3"/>
  <c r="AD88" i="3"/>
  <c r="AV66" i="3"/>
  <c r="AU45" i="3"/>
  <c r="AT24" i="3"/>
  <c r="AV87" i="3"/>
  <c r="AU66" i="3"/>
  <c r="AT45" i="3"/>
  <c r="AS24" i="3"/>
  <c r="AU87" i="3"/>
  <c r="AT66" i="3"/>
  <c r="AS45" i="3"/>
  <c r="AR24" i="3"/>
  <c r="AT87" i="3"/>
  <c r="AS66" i="3"/>
  <c r="AR45" i="3"/>
  <c r="AQ24" i="3"/>
  <c r="AS87" i="3"/>
  <c r="AR66" i="3"/>
  <c r="AQ45" i="3"/>
  <c r="AP24" i="3"/>
  <c r="AR87" i="3"/>
  <c r="AQ66" i="3"/>
  <c r="AP45" i="3"/>
  <c r="AO24" i="3"/>
  <c r="AQ87" i="3"/>
  <c r="AP66" i="3"/>
  <c r="AO45" i="3"/>
  <c r="AN24" i="3"/>
  <c r="AP87" i="3"/>
  <c r="AO66" i="3"/>
  <c r="AN45" i="3"/>
  <c r="AM24" i="3"/>
  <c r="AO87" i="3"/>
  <c r="AN66" i="3"/>
  <c r="AM45" i="3"/>
  <c r="AU13" i="3"/>
  <c r="AD57" i="3"/>
  <c r="AS12" i="3"/>
  <c r="AR52" i="3"/>
  <c r="AV77" i="3"/>
  <c r="AP31" i="3"/>
  <c r="AR54" i="3"/>
  <c r="AS76" i="3"/>
  <c r="AQ14" i="3"/>
  <c r="AR36" i="3"/>
  <c r="AD63" i="3"/>
  <c r="AK10" i="3"/>
  <c r="AL32" i="3"/>
  <c r="AM54" i="3"/>
  <c r="AM75" i="3"/>
  <c r="AK13" i="3"/>
  <c r="AR235" i="8"/>
  <c r="AV199" i="8"/>
  <c r="AO115" i="3"/>
  <c r="AN94" i="3"/>
  <c r="AN135" i="3"/>
  <c r="AM114" i="3"/>
  <c r="AL93" i="3"/>
  <c r="AJ132" i="3"/>
  <c r="AI111" i="3"/>
  <c r="AH90" i="3"/>
  <c r="AV125" i="3"/>
  <c r="AU104" i="3"/>
  <c r="AH152" i="3"/>
  <c r="AG131" i="3"/>
  <c r="AF110" i="3"/>
  <c r="AE89" i="3"/>
  <c r="AO120" i="3"/>
  <c r="AN99" i="3"/>
  <c r="AU167" i="3"/>
  <c r="AT146" i="3"/>
  <c r="AS125" i="3"/>
  <c r="AR104" i="3"/>
  <c r="AQ144" i="3"/>
  <c r="AP123" i="3"/>
  <c r="AO102" i="3"/>
  <c r="AU85" i="3"/>
  <c r="AT64" i="3"/>
  <c r="AS43" i="3"/>
  <c r="AR22" i="3"/>
  <c r="AT85" i="3"/>
  <c r="AS64" i="3"/>
  <c r="AR43" i="3"/>
  <c r="AQ22" i="3"/>
  <c r="AS85" i="3"/>
  <c r="AR64" i="3"/>
  <c r="AQ43" i="3"/>
  <c r="AP22" i="3"/>
  <c r="AR85" i="3"/>
  <c r="AQ64" i="3"/>
  <c r="AP43" i="3"/>
  <c r="AO22" i="3"/>
  <c r="AQ85" i="3"/>
  <c r="AP64" i="3"/>
  <c r="AO43" i="3"/>
  <c r="AN22" i="3"/>
  <c r="AP85" i="3"/>
  <c r="AO64" i="3"/>
  <c r="AN43" i="3"/>
  <c r="AM22" i="3"/>
  <c r="AO85" i="3"/>
  <c r="AN64" i="3"/>
  <c r="AM43" i="3"/>
  <c r="AL22" i="3"/>
  <c r="AN85" i="3"/>
  <c r="AM64" i="3"/>
  <c r="AL43" i="3"/>
  <c r="AK22" i="3"/>
  <c r="AM85" i="3"/>
  <c r="AL64" i="3"/>
  <c r="AK43" i="3"/>
  <c r="AS11" i="3"/>
  <c r="AU54" i="3"/>
  <c r="AQ10" i="3"/>
  <c r="AH42" i="3"/>
  <c r="AT75" i="3"/>
  <c r="AF21" i="3"/>
  <c r="AP52" i="3"/>
  <c r="AQ74" i="3"/>
  <c r="AO12" i="3"/>
  <c r="AP34" i="3"/>
  <c r="AQ56" i="3"/>
  <c r="AR78" i="3"/>
  <c r="AT20" i="3"/>
  <c r="AK52" i="3"/>
  <c r="AK73" i="3"/>
  <c r="AI11" i="3"/>
  <c r="AU236" i="8"/>
  <c r="AN114" i="3"/>
  <c r="AM93" i="3"/>
  <c r="AM134" i="3"/>
  <c r="AL113" i="3"/>
  <c r="AK92" i="3"/>
  <c r="AI131" i="3"/>
  <c r="AH110" i="3"/>
  <c r="AG89" i="3"/>
  <c r="AU124" i="3"/>
  <c r="AT103" i="3"/>
  <c r="AG151" i="3"/>
  <c r="AF130" i="3"/>
  <c r="AE109" i="3"/>
  <c r="AD87" i="3"/>
  <c r="AN119" i="3"/>
  <c r="AM98" i="3"/>
  <c r="AT166" i="3"/>
  <c r="AS145" i="3"/>
  <c r="AR124" i="3"/>
  <c r="AQ103" i="3"/>
  <c r="AP143" i="3"/>
  <c r="AO122" i="3"/>
  <c r="AN101" i="3"/>
  <c r="AT84" i="3"/>
  <c r="AS63" i="3"/>
  <c r="AR42" i="3"/>
  <c r="AQ21" i="3"/>
  <c r="AS84" i="3"/>
  <c r="AR63" i="3"/>
  <c r="AQ42" i="3"/>
  <c r="AP21" i="3"/>
  <c r="AR84" i="3"/>
  <c r="AQ63" i="3"/>
  <c r="AP42" i="3"/>
  <c r="AO21" i="3"/>
  <c r="AQ84" i="3"/>
  <c r="AP63" i="3"/>
  <c r="AO42" i="3"/>
  <c r="AN21" i="3"/>
  <c r="AP84" i="3"/>
  <c r="AO63" i="3"/>
  <c r="AN42" i="3"/>
  <c r="AM21" i="3"/>
  <c r="AO84" i="3"/>
  <c r="AN63" i="3"/>
  <c r="AM42" i="3"/>
  <c r="AL21" i="3"/>
  <c r="AN84" i="3"/>
  <c r="AM63" i="3"/>
  <c r="AL42" i="3"/>
  <c r="AK21" i="3"/>
  <c r="AM84" i="3"/>
  <c r="AL63" i="3"/>
  <c r="AK42" i="3"/>
  <c r="AJ21" i="3"/>
  <c r="AL84" i="3"/>
  <c r="AK63" i="3"/>
  <c r="AJ42" i="3"/>
  <c r="AR10" i="3"/>
  <c r="AT53" i="3"/>
  <c r="AL86" i="3"/>
  <c r="AV36" i="3"/>
  <c r="AS74" i="3"/>
  <c r="AT15" i="3"/>
  <c r="AF42" i="3"/>
  <c r="AP73" i="3"/>
  <c r="AN11" i="3"/>
  <c r="AO33" i="3"/>
  <c r="AP55" i="3"/>
  <c r="AQ77" i="3"/>
  <c r="AO15" i="3"/>
  <c r="AT41" i="3"/>
  <c r="AJ72" i="3"/>
  <c r="AH10" i="3"/>
  <c r="AH187" i="8"/>
  <c r="AM113" i="3"/>
  <c r="AL92" i="3"/>
  <c r="AL133" i="3"/>
  <c r="AK112" i="3"/>
  <c r="AJ91" i="3"/>
  <c r="AH130" i="3"/>
  <c r="AG109" i="3"/>
  <c r="AF88" i="3"/>
  <c r="AT123" i="3"/>
  <c r="AS102" i="3"/>
  <c r="AF150" i="3"/>
  <c r="AE129" i="3"/>
  <c r="AD108" i="3"/>
  <c r="AV65" i="3"/>
  <c r="AM118" i="3"/>
  <c r="AL97" i="3"/>
  <c r="AS165" i="3"/>
  <c r="AR144" i="3"/>
  <c r="AQ123" i="3"/>
  <c r="AP102" i="3"/>
  <c r="AO142" i="3"/>
  <c r="AN121" i="3"/>
  <c r="AM100" i="3"/>
  <c r="AS83" i="3"/>
  <c r="AR62" i="3"/>
  <c r="AQ41" i="3"/>
  <c r="AP20" i="3"/>
  <c r="AR83" i="3"/>
  <c r="AQ62" i="3"/>
  <c r="AP41" i="3"/>
  <c r="AO20" i="3"/>
  <c r="AQ83" i="3"/>
  <c r="AP62" i="3"/>
  <c r="AO41" i="3"/>
  <c r="AN20" i="3"/>
  <c r="AP83" i="3"/>
  <c r="AO62" i="3"/>
  <c r="AN41" i="3"/>
  <c r="AM20" i="3"/>
  <c r="AO83" i="3"/>
  <c r="AN62" i="3"/>
  <c r="AM41" i="3"/>
  <c r="AL20" i="3"/>
  <c r="AN83" i="3"/>
  <c r="AM62" i="3"/>
  <c r="AL41" i="3"/>
  <c r="AK20" i="3"/>
  <c r="AM83" i="3"/>
  <c r="AL62" i="3"/>
  <c r="AK41" i="3"/>
  <c r="AJ20" i="3"/>
  <c r="AL83" i="3"/>
  <c r="AK62" i="3"/>
  <c r="AJ41" i="3"/>
  <c r="AI20" i="3"/>
  <c r="AK83" i="3"/>
  <c r="AJ62" i="3"/>
  <c r="AI41" i="3"/>
  <c r="AP8" i="3"/>
  <c r="AS52" i="3"/>
  <c r="AK85" i="3"/>
  <c r="AU35" i="3"/>
  <c r="AR73" i="3"/>
  <c r="AS14" i="3"/>
  <c r="AT36" i="3"/>
  <c r="AF63" i="3"/>
  <c r="AM10" i="3"/>
  <c r="AN32" i="3"/>
  <c r="AO54" i="3"/>
  <c r="AP76" i="3"/>
  <c r="AN14" i="3"/>
  <c r="AO36" i="3"/>
  <c r="AS61" i="3"/>
  <c r="AG9" i="3"/>
  <c r="AQ186" i="8"/>
  <c r="AG127" i="3"/>
  <c r="AF106" i="3"/>
  <c r="AE28" i="3"/>
  <c r="AE126" i="3"/>
  <c r="AD105" i="3"/>
  <c r="AV5" i="3"/>
  <c r="AT122" i="3"/>
  <c r="AS101" i="3"/>
  <c r="AN137" i="3"/>
  <c r="AM116" i="3"/>
  <c r="AL95" i="3"/>
  <c r="AR142" i="3"/>
  <c r="AQ121" i="3"/>
  <c r="AP100" i="3"/>
  <c r="AG132" i="3"/>
  <c r="AF111" i="3"/>
  <c r="AE90" i="3"/>
  <c r="AL158" i="3"/>
  <c r="AK137" i="3"/>
  <c r="AJ116" i="3"/>
  <c r="AI95" i="3"/>
  <c r="AH135" i="3"/>
  <c r="AG114" i="3"/>
  <c r="AF93" i="3"/>
  <c r="AL76" i="3"/>
  <c r="AK55" i="3"/>
  <c r="AJ34" i="3"/>
  <c r="AI13" i="3"/>
  <c r="AK76" i="3"/>
  <c r="AJ55" i="3"/>
  <c r="AI34" i="3"/>
  <c r="AH13" i="3"/>
  <c r="AJ76" i="3"/>
  <c r="AI55" i="3"/>
  <c r="AH34" i="3"/>
  <c r="AG13" i="3"/>
  <c r="AI76" i="3"/>
  <c r="AH55" i="3"/>
  <c r="AG34" i="3"/>
  <c r="AF13" i="3"/>
  <c r="AH76" i="3"/>
  <c r="AG55" i="3"/>
  <c r="AF34" i="3"/>
  <c r="AE13" i="3"/>
  <c r="AG76" i="3"/>
  <c r="AF55" i="3"/>
  <c r="AE34" i="3"/>
  <c r="AD13" i="3"/>
  <c r="AF76" i="3"/>
  <c r="AE55" i="3"/>
  <c r="AD34" i="3"/>
  <c r="AV12" i="3"/>
  <c r="AE76" i="3"/>
  <c r="AD55" i="3"/>
  <c r="AV33" i="3"/>
  <c r="AU12" i="3"/>
  <c r="AD76" i="3"/>
  <c r="AV54" i="3"/>
  <c r="AT32" i="3"/>
  <c r="AD77" i="3"/>
  <c r="AT33" i="3"/>
  <c r="AS73" i="3"/>
  <c r="AU15" i="3"/>
  <c r="AR53" i="3"/>
  <c r="AU77" i="3"/>
  <c r="AS15" i="3"/>
  <c r="AE42" i="3"/>
  <c r="AO73" i="3"/>
  <c r="AM11" i="3"/>
  <c r="AN33" i="3"/>
  <c r="AO55" i="3"/>
  <c r="AP77" i="3"/>
  <c r="AN15" i="3"/>
  <c r="AR40" i="3"/>
  <c r="AJ218" i="8"/>
  <c r="AF126" i="3"/>
  <c r="AE105" i="3"/>
  <c r="AD7" i="3"/>
  <c r="AD125" i="3"/>
  <c r="AV103" i="3"/>
  <c r="AT142" i="3"/>
  <c r="AS121" i="3"/>
  <c r="AR100" i="3"/>
  <c r="AM136" i="3"/>
  <c r="AL115" i="3"/>
  <c r="AK94" i="3"/>
  <c r="AQ141" i="3"/>
  <c r="AP120" i="3"/>
  <c r="AO99" i="3"/>
  <c r="AF131" i="3"/>
  <c r="AE110" i="3"/>
  <c r="AD89" i="3"/>
  <c r="AK157" i="3"/>
  <c r="AJ136" i="3"/>
  <c r="AI115" i="3"/>
  <c r="AH94" i="3"/>
  <c r="AG134" i="3"/>
  <c r="AF113" i="3"/>
  <c r="AE92" i="3"/>
  <c r="AK75" i="3"/>
  <c r="AJ54" i="3"/>
  <c r="AI33" i="3"/>
  <c r="AH12" i="3"/>
  <c r="AJ75" i="3"/>
  <c r="AI54" i="3"/>
  <c r="AH33" i="3"/>
  <c r="AG12" i="3"/>
  <c r="AI75" i="3"/>
  <c r="AH54" i="3"/>
  <c r="AG33" i="3"/>
  <c r="AF12" i="3"/>
  <c r="AH75" i="3"/>
  <c r="AG54" i="3"/>
  <c r="AF33" i="3"/>
  <c r="AE12" i="3"/>
  <c r="AG75" i="3"/>
  <c r="AF54" i="3"/>
  <c r="AE33" i="3"/>
  <c r="AD12" i="3"/>
  <c r="AF75" i="3"/>
  <c r="AE54" i="3"/>
  <c r="AD33" i="3"/>
  <c r="AV11" i="3"/>
  <c r="AE75" i="3"/>
  <c r="AD54" i="3"/>
  <c r="AV32" i="3"/>
  <c r="AU11" i="3"/>
  <c r="AD75" i="3"/>
  <c r="AV53" i="3"/>
  <c r="AU32" i="3"/>
  <c r="AT11" i="3"/>
  <c r="AV74" i="3"/>
  <c r="AU53" i="3"/>
  <c r="AS31" i="3"/>
  <c r="AV75" i="3"/>
  <c r="AS32" i="3"/>
  <c r="AK65" i="3"/>
  <c r="AT14" i="3"/>
  <c r="AQ52" i="3"/>
  <c r="AT76" i="3"/>
  <c r="AR14" i="3"/>
  <c r="AS36" i="3"/>
  <c r="AE63" i="3"/>
  <c r="AL10" i="3"/>
  <c r="AM32" i="3"/>
  <c r="AN54" i="3"/>
  <c r="AO76" i="3"/>
  <c r="AM14" i="3"/>
  <c r="AM35" i="3"/>
  <c r="AM224" i="8"/>
  <c r="AE125" i="3"/>
  <c r="AD104" i="3"/>
  <c r="AD145" i="3"/>
  <c r="AV123" i="3"/>
  <c r="AU102" i="3"/>
  <c r="AS141" i="3"/>
  <c r="AR120" i="3"/>
  <c r="AQ99" i="3"/>
  <c r="AL135" i="3"/>
  <c r="AK114" i="3"/>
  <c r="AJ93" i="3"/>
  <c r="AP140" i="3"/>
  <c r="AO119" i="3"/>
  <c r="AN98" i="3"/>
  <c r="AE130" i="3"/>
  <c r="AD109" i="3"/>
  <c r="AV85" i="3"/>
  <c r="AJ156" i="3"/>
  <c r="AI135" i="3"/>
  <c r="AH114" i="3"/>
  <c r="AG93" i="3"/>
  <c r="AF133" i="3"/>
  <c r="AE112" i="3"/>
  <c r="AD91" i="3"/>
  <c r="AJ74" i="3"/>
  <c r="AI53" i="3"/>
  <c r="AH32" i="3"/>
  <c r="AG11" i="3"/>
  <c r="AI74" i="3"/>
  <c r="AH53" i="3"/>
  <c r="AG32" i="3"/>
  <c r="AF11" i="3"/>
  <c r="AH74" i="3"/>
  <c r="AG53" i="3"/>
  <c r="AF32" i="3"/>
  <c r="AE11" i="3"/>
  <c r="AG74" i="3"/>
  <c r="AF53" i="3"/>
  <c r="AE32" i="3"/>
  <c r="AD11" i="3"/>
  <c r="AF74" i="3"/>
  <c r="AE53" i="3"/>
  <c r="AD32" i="3"/>
  <c r="AV10" i="3"/>
  <c r="AE74" i="3"/>
  <c r="AD53" i="3"/>
  <c r="AV31" i="3"/>
  <c r="AU10" i="3"/>
  <c r="AD74" i="3"/>
  <c r="AV52" i="3"/>
  <c r="AU31" i="3"/>
  <c r="AT10" i="3"/>
  <c r="AV73" i="3"/>
  <c r="AU52" i="3"/>
  <c r="AT31" i="3"/>
  <c r="AS10" i="3"/>
  <c r="AU73" i="3"/>
  <c r="AT52" i="3"/>
  <c r="AQ29" i="3"/>
  <c r="AU74" i="3"/>
  <c r="AR31" i="3"/>
  <c r="AJ64" i="3"/>
  <c r="AS13" i="3"/>
  <c r="AH43" i="3"/>
  <c r="AS75" i="3"/>
  <c r="AQ13" i="3"/>
  <c r="AR35" i="3"/>
  <c r="AS57" i="3"/>
  <c r="AE84" i="3"/>
  <c r="AL31" i="3"/>
  <c r="AM53" i="3"/>
  <c r="AN75" i="3"/>
  <c r="AL13" i="3"/>
  <c r="AL34" i="3"/>
  <c r="AG203" i="8"/>
  <c r="AL228" i="8"/>
  <c r="AD124" i="3"/>
  <c r="AV102" i="3"/>
  <c r="AV143" i="3"/>
  <c r="AU122" i="3"/>
  <c r="AT101" i="3"/>
  <c r="AR140" i="3"/>
  <c r="AQ119" i="3"/>
  <c r="AP98" i="3"/>
  <c r="AK134" i="3"/>
  <c r="AJ113" i="3"/>
  <c r="AI92" i="3"/>
  <c r="AO139" i="3"/>
  <c r="AN118" i="3"/>
  <c r="AM97" i="3"/>
  <c r="AD129" i="3"/>
  <c r="AV107" i="3"/>
  <c r="AU64" i="3"/>
  <c r="AI155" i="3"/>
  <c r="AH134" i="3"/>
  <c r="AG113" i="3"/>
  <c r="AF92" i="3"/>
  <c r="AE132" i="3"/>
  <c r="AD111" i="3"/>
  <c r="AV89" i="3"/>
  <c r="AI73" i="3"/>
  <c r="AH52" i="3"/>
  <c r="AG31" i="3"/>
  <c r="AF10" i="3"/>
  <c r="AH73" i="3"/>
  <c r="AG52" i="3"/>
  <c r="AF31" i="3"/>
  <c r="AE10" i="3"/>
  <c r="AG73" i="3"/>
  <c r="AF52" i="3"/>
  <c r="AE31" i="3"/>
  <c r="AD10" i="3"/>
  <c r="AF73" i="3"/>
  <c r="AE52" i="3"/>
  <c r="AD31" i="3"/>
  <c r="AV9" i="3"/>
  <c r="AE73" i="3"/>
  <c r="AD52" i="3"/>
  <c r="AV30" i="3"/>
  <c r="AU9" i="3"/>
  <c r="AD73" i="3"/>
  <c r="AV51" i="3"/>
  <c r="AU30" i="3"/>
  <c r="AT9" i="3"/>
  <c r="AV72" i="3"/>
  <c r="AU51" i="3"/>
  <c r="AT30" i="3"/>
  <c r="AS9" i="3"/>
  <c r="AU72" i="3"/>
  <c r="AT51" i="3"/>
  <c r="AS30" i="3"/>
  <c r="AR9" i="3"/>
  <c r="AT72" i="3"/>
  <c r="AS51" i="3"/>
  <c r="AP28" i="3"/>
  <c r="AT73" i="3"/>
  <c r="AJ23" i="3"/>
  <c r="AI63" i="3"/>
  <c r="AR12" i="3"/>
  <c r="AG42" i="3"/>
  <c r="AR74" i="3"/>
  <c r="AP12" i="3"/>
  <c r="AQ34" i="3"/>
  <c r="AR56" i="3"/>
  <c r="AS78" i="3"/>
  <c r="AU20" i="3"/>
  <c r="AL52" i="3"/>
  <c r="AM74" i="3"/>
  <c r="AK12" i="3"/>
  <c r="AK33" i="3"/>
  <c r="AG207" i="8"/>
  <c r="AV122" i="3"/>
  <c r="AU101" i="3"/>
  <c r="AU142" i="3"/>
  <c r="AT121" i="3"/>
  <c r="AS100" i="3"/>
  <c r="AQ139" i="3"/>
  <c r="AP118" i="3"/>
  <c r="AO97" i="3"/>
  <c r="AJ133" i="3"/>
  <c r="AI112" i="3"/>
  <c r="AH91" i="3"/>
  <c r="AN138" i="3"/>
  <c r="AM117" i="3"/>
  <c r="AL96" i="3"/>
  <c r="AV127" i="3"/>
  <c r="AU106" i="3"/>
  <c r="AT43" i="3"/>
  <c r="AH154" i="3"/>
  <c r="AG133" i="3"/>
  <c r="AF112" i="3"/>
  <c r="AE91" i="3"/>
  <c r="AD131" i="3"/>
  <c r="AV109" i="3"/>
  <c r="AU88" i="3"/>
  <c r="AH72" i="3"/>
  <c r="AG51" i="3"/>
  <c r="AF30" i="3"/>
  <c r="AE9" i="3"/>
  <c r="AG72" i="3"/>
  <c r="AF51" i="3"/>
  <c r="AE30" i="3"/>
  <c r="AD9" i="3"/>
  <c r="AF72" i="3"/>
  <c r="AE51" i="3"/>
  <c r="AD30" i="3"/>
  <c r="AV8" i="3"/>
  <c r="AE72" i="3"/>
  <c r="AD51" i="3"/>
  <c r="AV29" i="3"/>
  <c r="AU8" i="3"/>
  <c r="AD72" i="3"/>
  <c r="AV50" i="3"/>
  <c r="AU29" i="3"/>
  <c r="AT8" i="3"/>
  <c r="AV71" i="3"/>
  <c r="AU50" i="3"/>
  <c r="AT29" i="3"/>
  <c r="AS8" i="3"/>
  <c r="AU71" i="3"/>
  <c r="AT50" i="3"/>
  <c r="AS29" i="3"/>
  <c r="AR8" i="3"/>
  <c r="AT71" i="3"/>
  <c r="AS50" i="3"/>
  <c r="AR29" i="3"/>
  <c r="AQ8" i="3"/>
  <c r="AS71" i="3"/>
  <c r="AR50" i="3"/>
  <c r="AK23" i="3"/>
  <c r="AR71" i="3"/>
  <c r="AI22" i="3"/>
  <c r="AD58" i="3"/>
  <c r="AQ11" i="3"/>
  <c r="AU36" i="3"/>
  <c r="AQ73" i="3"/>
  <c r="AO11" i="3"/>
  <c r="AP33" i="3"/>
  <c r="AQ55" i="3"/>
  <c r="AR77" i="3"/>
  <c r="AP15" i="3"/>
  <c r="AU41" i="3"/>
  <c r="AL73" i="3"/>
  <c r="AJ11" i="3"/>
  <c r="AJ32" i="3"/>
  <c r="AI182" i="8"/>
  <c r="AN205" i="8"/>
  <c r="AU121" i="3"/>
  <c r="AT100" i="3"/>
  <c r="AT141" i="3"/>
  <c r="AS120" i="3"/>
  <c r="AR99" i="3"/>
  <c r="AP138" i="3"/>
  <c r="AO117" i="3"/>
  <c r="AN96" i="3"/>
  <c r="AI132" i="3"/>
  <c r="AH111" i="3"/>
  <c r="AG90" i="3"/>
  <c r="AM137" i="3"/>
  <c r="AL116" i="3"/>
  <c r="AK95" i="3"/>
  <c r="AU126" i="3"/>
  <c r="AT105" i="3"/>
  <c r="AS22" i="3"/>
  <c r="AG153" i="3"/>
  <c r="AF132" i="3"/>
  <c r="AE111" i="3"/>
  <c r="AD90" i="3"/>
  <c r="AV129" i="3"/>
  <c r="AU108" i="3"/>
  <c r="AT83" i="3"/>
  <c r="AG71" i="3"/>
  <c r="AF50" i="3"/>
  <c r="AE29" i="3"/>
  <c r="AD8" i="3"/>
  <c r="AF71" i="3"/>
  <c r="AE50" i="3"/>
  <c r="AD29" i="3"/>
  <c r="AV7" i="3"/>
  <c r="AE71" i="3"/>
  <c r="AD50" i="3"/>
  <c r="AV28" i="3"/>
  <c r="AU7" i="3"/>
  <c r="AD71" i="3"/>
  <c r="AV49" i="3"/>
  <c r="AU28" i="3"/>
  <c r="AT7" i="3"/>
  <c r="AV70" i="3"/>
  <c r="AU49" i="3"/>
  <c r="AT28" i="3"/>
  <c r="AS7" i="3"/>
  <c r="AU70" i="3"/>
  <c r="AT49" i="3"/>
  <c r="AS28" i="3"/>
  <c r="AR7" i="3"/>
  <c r="AT70" i="3"/>
  <c r="AS49" i="3"/>
  <c r="AR28" i="3"/>
  <c r="AQ7" i="3"/>
  <c r="AS70" i="3"/>
  <c r="AR49" i="3"/>
  <c r="AQ28" i="3"/>
  <c r="AP7" i="3"/>
  <c r="AR70" i="3"/>
  <c r="AQ49" i="3"/>
  <c r="AJ22" i="3"/>
  <c r="AL65" i="3"/>
  <c r="AH21" i="3"/>
  <c r="AV56" i="3"/>
  <c r="AP10" i="3"/>
  <c r="AT35" i="3"/>
  <c r="AG63" i="3"/>
  <c r="AN10" i="3"/>
  <c r="AO32" i="3"/>
  <c r="AP54" i="3"/>
  <c r="AQ76" i="3"/>
  <c r="AO14" i="3"/>
  <c r="AP36" i="3"/>
  <c r="AU62" i="3"/>
  <c r="AI10" i="3"/>
  <c r="AI31" i="3"/>
  <c r="AJ194" i="8"/>
  <c r="AF196" i="8"/>
  <c r="AT120" i="3"/>
  <c r="AS99" i="3"/>
  <c r="AS140" i="3"/>
  <c r="AR119" i="3"/>
  <c r="AQ98" i="3"/>
  <c r="AO137" i="3"/>
  <c r="AN116" i="3"/>
  <c r="AM95" i="3"/>
  <c r="AH131" i="3"/>
  <c r="AG110" i="3"/>
  <c r="AF89" i="3"/>
  <c r="AL136" i="3"/>
  <c r="AK115" i="3"/>
  <c r="AJ94" i="3"/>
  <c r="AT125" i="3"/>
  <c r="AS104" i="3"/>
  <c r="AG173" i="3"/>
  <c r="AF152" i="3"/>
  <c r="AE131" i="3"/>
  <c r="AD110" i="3"/>
  <c r="AV88" i="3"/>
  <c r="AU128" i="3"/>
  <c r="AT107" i="3"/>
  <c r="AS62" i="3"/>
  <c r="AF70" i="3"/>
  <c r="AE49" i="3"/>
  <c r="AD28" i="3"/>
  <c r="AV6" i="3"/>
  <c r="AE70" i="3"/>
  <c r="AD49" i="3"/>
  <c r="AV27" i="3"/>
  <c r="AU6" i="3"/>
  <c r="AD70" i="3"/>
  <c r="AV48" i="3"/>
  <c r="AU27" i="3"/>
  <c r="AT6" i="3"/>
  <c r="AV69" i="3"/>
  <c r="AU48" i="3"/>
  <c r="AT27" i="3"/>
  <c r="AS6" i="3"/>
  <c r="AU69" i="3"/>
  <c r="AT48" i="3"/>
  <c r="AS27" i="3"/>
  <c r="AR6" i="3"/>
  <c r="AT69" i="3"/>
  <c r="AS48" i="3"/>
  <c r="AR27" i="3"/>
  <c r="AQ6" i="3"/>
  <c r="AS69" i="3"/>
  <c r="AR48" i="3"/>
  <c r="AQ27" i="3"/>
  <c r="AP6" i="3"/>
  <c r="AR69" i="3"/>
  <c r="AQ48" i="3"/>
  <c r="AP27" i="3"/>
  <c r="AO6" i="3"/>
  <c r="AQ69" i="3"/>
  <c r="AP48" i="3"/>
  <c r="AI21" i="3"/>
  <c r="AK64" i="3"/>
  <c r="AV15" i="3"/>
  <c r="AU55" i="3"/>
  <c r="AJ85" i="3"/>
  <c r="AS34" i="3"/>
  <c r="AU57" i="3"/>
  <c r="AG84" i="3"/>
  <c r="AN31" i="3"/>
  <c r="AO53" i="3"/>
  <c r="AP75" i="3"/>
  <c r="AN13" i="3"/>
  <c r="AO35" i="3"/>
  <c r="AP57" i="3"/>
  <c r="AT82" i="3"/>
  <c r="AH30" i="3"/>
  <c r="AS162" i="8"/>
  <c r="AS218" i="5"/>
  <c r="AG237" i="5"/>
  <c r="AG134" i="5"/>
  <c r="AT210" i="5"/>
  <c r="AR232" i="5"/>
  <c r="AE112" i="5"/>
  <c r="AS224" i="5"/>
  <c r="AR210" i="5"/>
  <c r="AR220" i="5"/>
  <c r="AL158" i="5"/>
  <c r="AS204" i="5"/>
  <c r="AQ224" i="5"/>
  <c r="AQ234" i="5"/>
  <c r="AC131" i="5"/>
  <c r="AR218" i="5"/>
  <c r="AF231" i="5"/>
  <c r="AE235" i="5"/>
  <c r="AE156" i="5"/>
  <c r="AQ232" i="5"/>
  <c r="AJ221" i="5"/>
  <c r="AC112" i="5"/>
  <c r="AE233" i="5"/>
  <c r="AI235" i="5"/>
  <c r="AS163" i="5"/>
  <c r="AI215" i="5"/>
  <c r="AK107" i="5"/>
  <c r="AI213" i="5"/>
  <c r="AJ103" i="5"/>
  <c r="AQ230" i="5"/>
  <c r="AH227" i="5"/>
  <c r="AF84" i="5"/>
  <c r="AT204" i="5"/>
  <c r="AF237" i="5"/>
  <c r="AG221" i="5"/>
  <c r="AE98" i="5"/>
  <c r="AE231" i="5"/>
  <c r="AP228" i="5"/>
  <c r="AR223" i="5"/>
  <c r="AN236" i="5"/>
  <c r="AT94" i="5"/>
  <c r="AJ230" i="5"/>
  <c r="AQ237" i="5"/>
  <c r="AF126" i="5"/>
  <c r="AH114" i="5"/>
  <c r="AS206" i="5"/>
  <c r="AI233" i="5"/>
  <c r="AR230" i="5"/>
  <c r="AF235" i="5"/>
  <c r="AR216" i="5"/>
  <c r="AT230" i="5"/>
  <c r="AH142" i="5"/>
  <c r="AE143" i="5"/>
  <c r="AJ108" i="5"/>
  <c r="AI161" i="5"/>
  <c r="AS226" i="5"/>
  <c r="AP226" i="5"/>
  <c r="AJ219" i="5"/>
  <c r="AS216" i="5"/>
  <c r="AQ228" i="5"/>
  <c r="AR236" i="5"/>
  <c r="AO234" i="5"/>
  <c r="AL237" i="5"/>
  <c r="AG87" i="5"/>
  <c r="AO140" i="5"/>
  <c r="AG132" i="5"/>
  <c r="AT212" i="5"/>
  <c r="AG219" i="5"/>
  <c r="AD237" i="5"/>
  <c r="AS236" i="5"/>
  <c r="AR214" i="5"/>
  <c r="AS222" i="5"/>
  <c r="AG233" i="5"/>
  <c r="AJ166" i="5"/>
  <c r="AS82" i="5"/>
  <c r="AT56" i="5"/>
  <c r="AJ234" i="5"/>
  <c r="AT232" i="5"/>
  <c r="AH225" i="5"/>
  <c r="AF229" i="5"/>
  <c r="AT222" i="5"/>
  <c r="AR234" i="5"/>
  <c r="AT208" i="5"/>
  <c r="AH219" i="5"/>
  <c r="AM131" i="5"/>
  <c r="AU162" i="5"/>
  <c r="AK63" i="5"/>
  <c r="AI211" i="5"/>
  <c r="AQ222" i="5"/>
  <c r="AP232" i="5"/>
  <c r="AS220" i="5"/>
  <c r="AT228" i="5"/>
  <c r="AI205" i="5"/>
  <c r="AJ213" i="5"/>
  <c r="AF128" i="5"/>
  <c r="AT58" i="5"/>
  <c r="AE237" i="5"/>
  <c r="AI231" i="5"/>
  <c r="AR208" i="5"/>
  <c r="AG225" i="5"/>
  <c r="AT206" i="5"/>
  <c r="AI225" i="5"/>
  <c r="AG215" i="5"/>
  <c r="AE111" i="5"/>
  <c r="AN80" i="5"/>
  <c r="AF223" i="5"/>
  <c r="AJ217" i="5"/>
  <c r="AR228" i="5"/>
  <c r="AH211" i="5"/>
  <c r="AT226" i="5"/>
  <c r="AO232" i="5"/>
  <c r="AJ211" i="5"/>
  <c r="AF209" i="5"/>
  <c r="AN107" i="5"/>
  <c r="AK65" i="5"/>
  <c r="AQ236" i="5"/>
  <c r="AJ237" i="5"/>
  <c r="AS214" i="5"/>
  <c r="AH231" i="5"/>
  <c r="AG231" i="5"/>
  <c r="AJ231" i="5"/>
  <c r="AT180" i="5"/>
  <c r="AS91" i="5"/>
  <c r="AP76" i="5"/>
  <c r="AR222" i="5"/>
  <c r="AD235" i="5"/>
  <c r="AS234" i="5"/>
  <c r="AI217" i="5"/>
  <c r="AO230" i="5"/>
  <c r="AH217" i="5"/>
  <c r="AO190" i="5"/>
  <c r="AO151" i="5"/>
  <c r="AR57" i="5"/>
  <c r="AS208" i="5"/>
  <c r="AF227" i="5"/>
  <c r="AT220" i="5"/>
  <c r="AI237" i="5"/>
  <c r="AP236" i="5"/>
  <c r="AH237" i="5"/>
  <c r="AS153" i="5"/>
  <c r="AU135" i="5"/>
  <c r="AN100" i="5"/>
  <c r="AS228" i="5"/>
  <c r="AQ220" i="5"/>
  <c r="AP230" i="5"/>
  <c r="AJ223" i="5"/>
  <c r="AG229" i="5"/>
  <c r="AI223" i="5"/>
  <c r="AF179" i="5"/>
  <c r="AH181" i="5"/>
  <c r="AC156" i="5"/>
  <c r="AT214" i="5"/>
  <c r="AR226" i="5"/>
  <c r="AG223" i="5"/>
  <c r="AF233" i="5"/>
  <c r="AH215" i="5"/>
  <c r="AJ209" i="5"/>
  <c r="AR151" i="5"/>
  <c r="AM165" i="5"/>
  <c r="AE150" i="5"/>
  <c r="AT234" i="5"/>
  <c r="AS212" i="5"/>
  <c r="AH209" i="5"/>
  <c r="AQ226" i="5"/>
  <c r="AH235" i="5"/>
  <c r="AJ229" i="5"/>
  <c r="AE173" i="5"/>
  <c r="AF100" i="5"/>
  <c r="AV129" i="5"/>
  <c r="AP224" i="5"/>
  <c r="AS232" i="5"/>
  <c r="AH229" i="5"/>
  <c r="AR212" i="5"/>
  <c r="AI221" i="5"/>
  <c r="AJ227" i="5"/>
  <c r="AT218" i="5"/>
  <c r="AS229" i="5"/>
  <c r="AJ207" i="5"/>
  <c r="AF142" i="5"/>
  <c r="AH223" i="5"/>
  <c r="AJ235" i="5"/>
  <c r="AC146" i="5"/>
  <c r="AK124" i="5"/>
  <c r="AE229" i="5"/>
  <c r="AJ215" i="5"/>
  <c r="AR186" i="5"/>
  <c r="AI229" i="5"/>
  <c r="AK216" i="5"/>
  <c r="AO176" i="5"/>
  <c r="AT224" i="5"/>
  <c r="AI209" i="5"/>
  <c r="AK236" i="5"/>
  <c r="AR30" i="3"/>
  <c r="AQ9" i="3"/>
  <c r="AS72" i="3"/>
  <c r="AR51" i="3"/>
  <c r="AQ30" i="3"/>
  <c r="AP9" i="3"/>
  <c r="AR72" i="3"/>
  <c r="AQ51" i="3"/>
  <c r="AP30" i="3"/>
  <c r="AO9" i="3"/>
  <c r="AQ72" i="3"/>
  <c r="AP51" i="3"/>
  <c r="AO30" i="3"/>
  <c r="AN9" i="3"/>
  <c r="AP72" i="3"/>
  <c r="AO51" i="3"/>
  <c r="AN30" i="3"/>
  <c r="AM9" i="3"/>
  <c r="AO72" i="3"/>
  <c r="AN51" i="3"/>
  <c r="AM30" i="3"/>
  <c r="AL9" i="3"/>
  <c r="AN72" i="3"/>
  <c r="AM51" i="3"/>
  <c r="AL30" i="3"/>
  <c r="AK9" i="3"/>
  <c r="AM72" i="3"/>
  <c r="AL51" i="3"/>
  <c r="AK30" i="3"/>
  <c r="AJ9" i="3"/>
  <c r="AL72" i="3"/>
  <c r="AK51" i="3"/>
  <c r="AJ30" i="3"/>
  <c r="AI9" i="3"/>
  <c r="AK72" i="3"/>
  <c r="AJ51" i="3"/>
  <c r="AI30" i="3"/>
  <c r="AH9" i="3"/>
  <c r="AI71" i="3"/>
  <c r="AH50" i="3"/>
  <c r="AG29" i="3"/>
  <c r="AF8" i="3"/>
  <c r="AR212" i="7"/>
  <c r="AE230" i="7"/>
  <c r="AP196" i="7"/>
  <c r="AH202" i="7"/>
  <c r="AH137" i="7"/>
  <c r="AH234" i="7"/>
  <c r="AJ183" i="7"/>
  <c r="AO168" i="7"/>
  <c r="AS160" i="7"/>
  <c r="AU237" i="7"/>
  <c r="AK207" i="7"/>
  <c r="AJ165" i="7"/>
  <c r="AP217" i="7"/>
  <c r="AV221" i="7"/>
  <c r="AG198" i="7"/>
  <c r="AS195" i="7"/>
  <c r="AP190" i="7"/>
  <c r="AQ221" i="7"/>
  <c r="AV150" i="7"/>
  <c r="AD164" i="7"/>
  <c r="AJ194" i="7"/>
  <c r="AV236" i="7"/>
  <c r="AR223" i="7"/>
  <c r="AM165" i="7"/>
  <c r="AP176" i="7"/>
  <c r="AU197" i="7"/>
  <c r="AN205" i="7"/>
  <c r="AC215" i="7"/>
  <c r="AL223" i="8"/>
  <c r="AS231" i="8"/>
  <c r="AM152" i="8"/>
  <c r="AD175" i="8"/>
  <c r="AK232" i="8"/>
  <c r="AN194" i="8"/>
  <c r="AQ50" i="3"/>
  <c r="AP29" i="3"/>
  <c r="AO8" i="3"/>
  <c r="AQ71" i="3"/>
  <c r="AP50" i="3"/>
  <c r="AO29" i="3"/>
  <c r="AN8" i="3"/>
  <c r="AP71" i="3"/>
  <c r="AO50" i="3"/>
  <c r="AN29" i="3"/>
  <c r="AM8" i="3"/>
  <c r="AO71" i="3"/>
  <c r="AN50" i="3"/>
  <c r="AM29" i="3"/>
  <c r="AL8" i="3"/>
  <c r="AN71" i="3"/>
  <c r="AM50" i="3"/>
  <c r="AL29" i="3"/>
  <c r="AK8" i="3"/>
  <c r="AM71" i="3"/>
  <c r="AL50" i="3"/>
  <c r="AK29" i="3"/>
  <c r="AJ8" i="3"/>
  <c r="AL71" i="3"/>
  <c r="AK50" i="3"/>
  <c r="AJ29" i="3"/>
  <c r="AI8" i="3"/>
  <c r="AK71" i="3"/>
  <c r="AJ50" i="3"/>
  <c r="AI29" i="3"/>
  <c r="AH8" i="3"/>
  <c r="AJ71" i="3"/>
  <c r="AI50" i="3"/>
  <c r="AH29" i="3"/>
  <c r="AG8" i="3"/>
  <c r="AH70" i="3"/>
  <c r="AG49" i="3"/>
  <c r="AF28" i="3"/>
  <c r="AE7" i="3"/>
  <c r="AG225" i="7"/>
  <c r="AE210" i="7"/>
  <c r="AE199" i="7"/>
  <c r="AJ166" i="7"/>
  <c r="AM160" i="7"/>
  <c r="AH214" i="7"/>
  <c r="AS194" i="7"/>
  <c r="AR191" i="7"/>
  <c r="AJ157" i="7"/>
  <c r="AU217" i="7"/>
  <c r="AM187" i="7"/>
  <c r="AI165" i="7"/>
  <c r="AO227" i="7"/>
  <c r="AU235" i="7"/>
  <c r="AK161" i="7"/>
  <c r="AS175" i="7"/>
  <c r="AE193" i="7"/>
  <c r="AP233" i="7"/>
  <c r="AR130" i="7"/>
  <c r="AE179" i="7"/>
  <c r="AK233" i="7"/>
  <c r="AV216" i="7"/>
  <c r="AG236" i="7"/>
  <c r="AI147" i="7"/>
  <c r="AO156" i="7"/>
  <c r="AU177" i="7"/>
  <c r="AC218" i="7"/>
  <c r="AV229" i="7"/>
  <c r="AC211" i="8"/>
  <c r="AS211" i="8"/>
  <c r="AD139" i="8"/>
  <c r="AJ173" i="8"/>
  <c r="AK212" i="8"/>
  <c r="AN189" i="8"/>
  <c r="AQ70" i="3"/>
  <c r="AP49" i="3"/>
  <c r="AO28" i="3"/>
  <c r="AN7" i="3"/>
  <c r="AP70" i="3"/>
  <c r="AO49" i="3"/>
  <c r="AN28" i="3"/>
  <c r="AM7" i="3"/>
  <c r="AO70" i="3"/>
  <c r="AN49" i="3"/>
  <c r="AM28" i="3"/>
  <c r="AL7" i="3"/>
  <c r="AN70" i="3"/>
  <c r="AM49" i="3"/>
  <c r="AL28" i="3"/>
  <c r="AK7" i="3"/>
  <c r="AM70" i="3"/>
  <c r="AL49" i="3"/>
  <c r="AK28" i="3"/>
  <c r="AJ7" i="3"/>
  <c r="AL70" i="3"/>
  <c r="AK49" i="3"/>
  <c r="AJ28" i="3"/>
  <c r="AI7" i="3"/>
  <c r="AK70" i="3"/>
  <c r="AJ49" i="3"/>
  <c r="AI28" i="3"/>
  <c r="AH7" i="3"/>
  <c r="AJ70" i="3"/>
  <c r="AI49" i="3"/>
  <c r="AH28" i="3"/>
  <c r="AG7" i="3"/>
  <c r="AI70" i="3"/>
  <c r="AH49" i="3"/>
  <c r="AG28" i="3"/>
  <c r="AF7" i="3"/>
  <c r="AG69" i="3"/>
  <c r="AF48" i="3"/>
  <c r="AE27" i="3"/>
  <c r="AD6" i="3"/>
  <c r="AF237" i="7"/>
  <c r="AD220" i="7"/>
  <c r="AR204" i="7"/>
  <c r="AS173" i="7"/>
  <c r="AT220" i="7"/>
  <c r="AQ227" i="7"/>
  <c r="AH195" i="7"/>
  <c r="AS178" i="7"/>
  <c r="AU134" i="7"/>
  <c r="AJ230" i="7"/>
  <c r="AL193" i="7"/>
  <c r="AC180" i="7"/>
  <c r="AJ181" i="7"/>
  <c r="AU215" i="7"/>
  <c r="AH198" i="7"/>
  <c r="AH177" i="7"/>
  <c r="AN198" i="7"/>
  <c r="AP213" i="7"/>
  <c r="AK230" i="7"/>
  <c r="AH153" i="7"/>
  <c r="AI190" i="7"/>
  <c r="AF185" i="7"/>
  <c r="AG216" i="7"/>
  <c r="AH145" i="7"/>
  <c r="AD160" i="7"/>
  <c r="AJ190" i="7"/>
  <c r="AV232" i="7"/>
  <c r="AJ188" i="7"/>
  <c r="AJ199" i="8"/>
  <c r="AH224" i="8"/>
  <c r="AD227" i="8"/>
  <c r="AF150" i="8"/>
  <c r="AT225" i="8"/>
  <c r="AS178" i="8"/>
  <c r="AO27" i="3"/>
  <c r="AN6" i="3"/>
  <c r="AP69" i="3"/>
  <c r="AO48" i="3"/>
  <c r="AN27" i="3"/>
  <c r="AM6" i="3"/>
  <c r="AO69" i="3"/>
  <c r="AN48" i="3"/>
  <c r="AM27" i="3"/>
  <c r="AL6" i="3"/>
  <c r="AN69" i="3"/>
  <c r="AM48" i="3"/>
  <c r="AL27" i="3"/>
  <c r="AK6" i="3"/>
  <c r="AM69" i="3"/>
  <c r="AL48" i="3"/>
  <c r="AK27" i="3"/>
  <c r="AJ6" i="3"/>
  <c r="AL69" i="3"/>
  <c r="AK48" i="3"/>
  <c r="AJ27" i="3"/>
  <c r="AI6" i="3"/>
  <c r="AK69" i="3"/>
  <c r="AJ48" i="3"/>
  <c r="AI27" i="3"/>
  <c r="AH6" i="3"/>
  <c r="AJ69" i="3"/>
  <c r="AI48" i="3"/>
  <c r="AH27" i="3"/>
  <c r="AG6" i="3"/>
  <c r="AI69" i="3"/>
  <c r="AH48" i="3"/>
  <c r="AG27" i="3"/>
  <c r="AF6" i="3"/>
  <c r="AH69" i="3"/>
  <c r="AG48" i="3"/>
  <c r="AF27" i="3"/>
  <c r="AE6" i="3"/>
  <c r="AF68" i="3"/>
  <c r="AE47" i="3"/>
  <c r="AD26" i="3"/>
  <c r="AV4" i="3"/>
  <c r="AF217" i="7"/>
  <c r="AM233" i="7"/>
  <c r="AK229" i="7"/>
  <c r="AS153" i="7"/>
  <c r="AS234" i="7"/>
  <c r="AQ207" i="7"/>
  <c r="AG201" i="7"/>
  <c r="AL172" i="7"/>
  <c r="AP164" i="7"/>
  <c r="AJ210" i="7"/>
  <c r="AK199" i="7"/>
  <c r="AF171" i="7"/>
  <c r="AS192" i="7"/>
  <c r="AJ228" i="7"/>
  <c r="AE150" i="7"/>
  <c r="AR187" i="7"/>
  <c r="AM200" i="7"/>
  <c r="AO223" i="7"/>
  <c r="AK210" i="7"/>
  <c r="AG156" i="7"/>
  <c r="AF180" i="7"/>
  <c r="AO188" i="7"/>
  <c r="AF228" i="7"/>
  <c r="AM171" i="7"/>
  <c r="AK173" i="7"/>
  <c r="AS216" i="7"/>
  <c r="AV212" i="7"/>
  <c r="AJ204" i="7"/>
  <c r="AI202" i="8"/>
  <c r="AQ237" i="8"/>
  <c r="AU217" i="8"/>
  <c r="AQ178" i="8"/>
  <c r="AN26" i="3"/>
  <c r="AM5" i="3"/>
  <c r="AO68" i="3"/>
  <c r="AN47" i="3"/>
  <c r="AM26" i="3"/>
  <c r="AL5" i="3"/>
  <c r="AN68" i="3"/>
  <c r="AM47" i="3"/>
  <c r="AL26" i="3"/>
  <c r="AK5" i="3"/>
  <c r="AM68" i="3"/>
  <c r="AL47" i="3"/>
  <c r="AK26" i="3"/>
  <c r="AJ5" i="3"/>
  <c r="AL68" i="3"/>
  <c r="AK47" i="3"/>
  <c r="AJ26" i="3"/>
  <c r="AI5" i="3"/>
  <c r="AK68" i="3"/>
  <c r="AJ47" i="3"/>
  <c r="AI26" i="3"/>
  <c r="AH5" i="3"/>
  <c r="AJ68" i="3"/>
  <c r="AI47" i="3"/>
  <c r="AH26" i="3"/>
  <c r="AG5" i="3"/>
  <c r="AI68" i="3"/>
  <c r="AH47" i="3"/>
  <c r="AG26" i="3"/>
  <c r="AF5" i="3"/>
  <c r="AH68" i="3"/>
  <c r="AG47" i="3"/>
  <c r="AF26" i="3"/>
  <c r="AE5" i="3"/>
  <c r="AG68" i="3"/>
  <c r="AF47" i="3"/>
  <c r="AE26" i="3"/>
  <c r="AD5" i="3"/>
  <c r="AE67" i="3"/>
  <c r="AD46" i="3"/>
  <c r="AV24" i="3"/>
  <c r="AE227" i="7"/>
  <c r="AM213" i="7"/>
  <c r="AM186" i="7"/>
  <c r="AH168" i="7"/>
  <c r="AH231" i="7"/>
  <c r="AP219" i="7"/>
  <c r="AG181" i="7"/>
  <c r="AK168" i="7"/>
  <c r="AR158" i="7"/>
  <c r="AS223" i="7"/>
  <c r="AT202" i="7"/>
  <c r="AR185" i="7"/>
  <c r="AH193" i="7"/>
  <c r="AJ208" i="7"/>
  <c r="AN232" i="7"/>
  <c r="AF162" i="7"/>
  <c r="AL202" i="7"/>
  <c r="AJ177" i="7"/>
  <c r="AT223" i="7"/>
  <c r="AV167" i="7"/>
  <c r="AG172" i="7"/>
  <c r="AD193" i="7"/>
  <c r="AF208" i="7"/>
  <c r="AK226" i="7"/>
  <c r="AJ161" i="7"/>
  <c r="AI186" i="7"/>
  <c r="AS204" i="7"/>
  <c r="AI184" i="7"/>
  <c r="AD202" i="8"/>
  <c r="AQ217" i="8"/>
  <c r="AK193" i="8"/>
  <c r="AM226" i="8"/>
  <c r="AG162" i="8"/>
  <c r="AM25" i="3"/>
  <c r="AL4" i="3"/>
  <c r="AN67" i="3"/>
  <c r="AM46" i="3"/>
  <c r="AL25" i="3"/>
  <c r="AK4" i="3"/>
  <c r="AM67" i="3"/>
  <c r="AL46" i="3"/>
  <c r="AK25" i="3"/>
  <c r="AJ4" i="3"/>
  <c r="AL67" i="3"/>
  <c r="AK46" i="3"/>
  <c r="AJ25" i="3"/>
  <c r="AI4" i="3"/>
  <c r="AK67" i="3"/>
  <c r="AJ46" i="3"/>
  <c r="AI25" i="3"/>
  <c r="AH4" i="3"/>
  <c r="AJ67" i="3"/>
  <c r="AI46" i="3"/>
  <c r="AH25" i="3"/>
  <c r="AG4" i="3"/>
  <c r="AI67" i="3"/>
  <c r="AH46" i="3"/>
  <c r="AG25" i="3"/>
  <c r="AF4" i="3"/>
  <c r="AH67" i="3"/>
  <c r="AG46" i="3"/>
  <c r="AF25" i="3"/>
  <c r="AE4" i="3"/>
  <c r="AG67" i="3"/>
  <c r="AF46" i="3"/>
  <c r="AE25" i="3"/>
  <c r="AD4" i="3"/>
  <c r="AF67" i="3"/>
  <c r="AE46" i="3"/>
  <c r="AD25" i="3"/>
  <c r="AE87" i="3"/>
  <c r="AD66" i="3"/>
  <c r="AV44" i="3"/>
  <c r="AU23" i="3"/>
  <c r="AD237" i="7"/>
  <c r="AL227" i="7"/>
  <c r="AL188" i="7"/>
  <c r="AQ193" i="7"/>
  <c r="AH211" i="7"/>
  <c r="AO229" i="7"/>
  <c r="AF195" i="7"/>
  <c r="AR199" i="7"/>
  <c r="AR136" i="7"/>
  <c r="AR233" i="7"/>
  <c r="AT182" i="7"/>
  <c r="AJ164" i="7"/>
  <c r="AG199" i="7"/>
  <c r="AS221" i="7"/>
  <c r="AN212" i="7"/>
  <c r="AC176" i="7"/>
  <c r="AU210" i="7"/>
  <c r="AS188" i="7"/>
  <c r="AI236" i="7"/>
  <c r="AV148" i="7"/>
  <c r="AH178" i="7"/>
  <c r="AC195" i="7"/>
  <c r="AE218" i="7"/>
  <c r="AK206" i="7"/>
  <c r="AV168" i="7"/>
  <c r="AJ173" i="7"/>
  <c r="AO184" i="7"/>
  <c r="AJ171" i="7"/>
  <c r="AL199" i="8"/>
  <c r="AH194" i="8"/>
  <c r="AL230" i="8"/>
  <c r="AS173" i="8"/>
  <c r="AL24" i="3"/>
  <c r="AN87" i="3"/>
  <c r="AM66" i="3"/>
  <c r="AL45" i="3"/>
  <c r="AK24" i="3"/>
  <c r="AM87" i="3"/>
  <c r="AL66" i="3"/>
  <c r="AK45" i="3"/>
  <c r="AJ24" i="3"/>
  <c r="AL87" i="3"/>
  <c r="AK66" i="3"/>
  <c r="AJ45" i="3"/>
  <c r="AI24" i="3"/>
  <c r="AK87" i="3"/>
  <c r="AJ66" i="3"/>
  <c r="AI45" i="3"/>
  <c r="AH24" i="3"/>
  <c r="AJ87" i="3"/>
  <c r="AI66" i="3"/>
  <c r="AH45" i="3"/>
  <c r="AG24" i="3"/>
  <c r="AI87" i="3"/>
  <c r="AH66" i="3"/>
  <c r="AG45" i="3"/>
  <c r="AF24" i="3"/>
  <c r="AH87" i="3"/>
  <c r="AG66" i="3"/>
  <c r="AF45" i="3"/>
  <c r="AE24" i="3"/>
  <c r="AG87" i="3"/>
  <c r="AF66" i="3"/>
  <c r="AE45" i="3"/>
  <c r="AD24" i="3"/>
  <c r="AF87" i="3"/>
  <c r="AE66" i="3"/>
  <c r="AD45" i="3"/>
  <c r="AV23" i="3"/>
  <c r="AD86" i="3"/>
  <c r="AV64" i="3"/>
  <c r="AU43" i="3"/>
  <c r="AT22" i="3"/>
  <c r="AD217" i="7"/>
  <c r="AL207" i="7"/>
  <c r="AU191" i="7"/>
  <c r="AG162" i="7"/>
  <c r="AQ224" i="7"/>
  <c r="AO209" i="7"/>
  <c r="AO198" i="7"/>
  <c r="AT165" i="7"/>
  <c r="AQ158" i="7"/>
  <c r="AR213" i="7"/>
  <c r="AI193" i="7"/>
  <c r="AS171" i="7"/>
  <c r="AG179" i="7"/>
  <c r="AD198" i="7"/>
  <c r="AM226" i="7"/>
  <c r="AO155" i="7"/>
  <c r="AV180" i="7"/>
  <c r="AH189" i="7"/>
  <c r="AI216" i="7"/>
  <c r="AD227" i="7"/>
  <c r="AP157" i="7"/>
  <c r="AV197" i="7"/>
  <c r="AI203" i="7"/>
  <c r="AT219" i="7"/>
  <c r="AF159" i="7"/>
  <c r="AG168" i="7"/>
  <c r="AD189" i="7"/>
  <c r="AI171" i="7"/>
  <c r="AE139" i="8"/>
  <c r="AR214" i="8"/>
  <c r="AK166" i="8"/>
  <c r="AK234" i="8"/>
  <c r="AH172" i="8"/>
  <c r="AJ44" i="3"/>
  <c r="AI23" i="3"/>
  <c r="AK86" i="3"/>
  <c r="AJ65" i="3"/>
  <c r="AI44" i="3"/>
  <c r="AH23" i="3"/>
  <c r="AJ86" i="3"/>
  <c r="AI65" i="3"/>
  <c r="AH44" i="3"/>
  <c r="AG23" i="3"/>
  <c r="AI86" i="3"/>
  <c r="AH65" i="3"/>
  <c r="AG44" i="3"/>
  <c r="AF23" i="3"/>
  <c r="AH86" i="3"/>
  <c r="AG65" i="3"/>
  <c r="AF44" i="3"/>
  <c r="AE23" i="3"/>
  <c r="AG86" i="3"/>
  <c r="AF65" i="3"/>
  <c r="AE44" i="3"/>
  <c r="AD23" i="3"/>
  <c r="AF86" i="3"/>
  <c r="AE65" i="3"/>
  <c r="AD44" i="3"/>
  <c r="AV22" i="3"/>
  <c r="AE86" i="3"/>
  <c r="AD65" i="3"/>
  <c r="AV43" i="3"/>
  <c r="AU22" i="3"/>
  <c r="AV84" i="3"/>
  <c r="AU63" i="3"/>
  <c r="AT42" i="3"/>
  <c r="AS21" i="3"/>
  <c r="AC231" i="7"/>
  <c r="AP189" i="7"/>
  <c r="AK204" i="7"/>
  <c r="AP167" i="7"/>
  <c r="AP236" i="7"/>
  <c r="AN219" i="7"/>
  <c r="AD203" i="7"/>
  <c r="AI172" i="7"/>
  <c r="AJ219" i="7"/>
  <c r="AG226" i="7"/>
  <c r="AR194" i="7"/>
  <c r="AS151" i="7"/>
  <c r="AF193" i="7"/>
  <c r="AL205" i="7"/>
  <c r="AM206" i="7"/>
  <c r="AD168" i="7"/>
  <c r="AS205" i="7"/>
  <c r="AG195" i="7"/>
  <c r="AH226" i="7"/>
  <c r="AD207" i="7"/>
  <c r="AE170" i="7"/>
  <c r="AK200" i="7"/>
  <c r="AE205" i="7"/>
  <c r="AI232" i="7"/>
  <c r="AL167" i="7"/>
  <c r="AP173" i="7"/>
  <c r="AC191" i="7"/>
  <c r="AR172" i="7"/>
  <c r="AQ220" i="8"/>
  <c r="AQ184" i="8"/>
  <c r="AK214" i="8"/>
  <c r="AQ166" i="8"/>
  <c r="AI85" i="3"/>
  <c r="AH64" i="3"/>
  <c r="AG43" i="3"/>
  <c r="AF22" i="3"/>
  <c r="AH85" i="3"/>
  <c r="AG64" i="3"/>
  <c r="AF43" i="3"/>
  <c r="AE22" i="3"/>
  <c r="AG85" i="3"/>
  <c r="AF64" i="3"/>
  <c r="AE43" i="3"/>
  <c r="AD22" i="3"/>
  <c r="AF85" i="3"/>
  <c r="AE64" i="3"/>
  <c r="AD43" i="3"/>
  <c r="AV21" i="3"/>
  <c r="AE85" i="3"/>
  <c r="AD64" i="3"/>
  <c r="AV42" i="3"/>
  <c r="AU21" i="3"/>
  <c r="AD85" i="3"/>
  <c r="AV63" i="3"/>
  <c r="AU42" i="3"/>
  <c r="AT21" i="3"/>
  <c r="AU83" i="3"/>
  <c r="AT62" i="3"/>
  <c r="AS41" i="3"/>
  <c r="AR20" i="3"/>
  <c r="AC211" i="7"/>
  <c r="AO197" i="7"/>
  <c r="AJ184" i="7"/>
  <c r="AR181" i="7"/>
  <c r="AP216" i="7"/>
  <c r="AC232" i="7"/>
  <c r="AU224" i="7"/>
  <c r="AI152" i="7"/>
  <c r="AI233" i="7"/>
  <c r="AG206" i="7"/>
  <c r="AQ200" i="7"/>
  <c r="AH166" i="7"/>
  <c r="AO166" i="7"/>
  <c r="AM185" i="7"/>
  <c r="AL220" i="7"/>
  <c r="AR206" i="7"/>
  <c r="AS167" i="7"/>
  <c r="AG175" i="7"/>
  <c r="AC200" i="7"/>
  <c r="AC221" i="7"/>
  <c r="AI219" i="7"/>
  <c r="AF175" i="7"/>
  <c r="AK235" i="7"/>
  <c r="AI212" i="7"/>
  <c r="AD223" i="7"/>
  <c r="AP153" i="7"/>
  <c r="AV193" i="7"/>
  <c r="AM232" i="7"/>
  <c r="AJ229" i="8"/>
  <c r="AT224" i="8"/>
  <c r="AH192" i="8"/>
  <c r="AT207" i="8"/>
  <c r="AI169" i="8"/>
  <c r="AV225" i="7"/>
  <c r="AD202" i="7"/>
  <c r="AI200" i="7"/>
  <c r="AE160" i="7"/>
  <c r="AO226" i="7"/>
  <c r="AC212" i="7"/>
  <c r="AC185" i="7"/>
  <c r="AR167" i="7"/>
  <c r="AR230" i="7"/>
  <c r="AF218" i="7"/>
  <c r="AQ180" i="7"/>
  <c r="AR180" i="7"/>
  <c r="AL182" i="7"/>
  <c r="AL191" i="7"/>
  <c r="AK234" i="7"/>
  <c r="AG219" i="7"/>
  <c r="AN183" i="7"/>
  <c r="AF189" i="7"/>
  <c r="AI207" i="7"/>
  <c r="AV235" i="7"/>
  <c r="AN163" i="7"/>
  <c r="AO183" i="7"/>
  <c r="AQ190" i="7"/>
  <c r="AH222" i="7"/>
  <c r="AC237" i="7"/>
  <c r="AE166" i="7"/>
  <c r="AK196" i="7"/>
  <c r="AM212" i="7"/>
  <c r="AJ209" i="8"/>
  <c r="AS218" i="8"/>
  <c r="AQ167" i="8"/>
  <c r="AU226" i="8"/>
  <c r="AH20" i="3"/>
  <c r="AJ83" i="3"/>
  <c r="AI62" i="3"/>
  <c r="AH41" i="3"/>
  <c r="AG20" i="3"/>
  <c r="AI83" i="3"/>
  <c r="AH62" i="3"/>
  <c r="AG41" i="3"/>
  <c r="AF20" i="3"/>
  <c r="AH83" i="3"/>
  <c r="AG62" i="3"/>
  <c r="AF41" i="3"/>
  <c r="AE20" i="3"/>
  <c r="AG83" i="3"/>
  <c r="AF62" i="3"/>
  <c r="AE41" i="3"/>
  <c r="AD20" i="3"/>
  <c r="AF83" i="3"/>
  <c r="AE62" i="3"/>
  <c r="AD41" i="3"/>
  <c r="AV19" i="3"/>
  <c r="AE83" i="3"/>
  <c r="AD62" i="3"/>
  <c r="AV40" i="3"/>
  <c r="AU19" i="3"/>
  <c r="AD83" i="3"/>
  <c r="AV61" i="3"/>
  <c r="AU40" i="3"/>
  <c r="AT19" i="3"/>
  <c r="AV82" i="3"/>
  <c r="AU61" i="3"/>
  <c r="AT40" i="3"/>
  <c r="AS19" i="3"/>
  <c r="AU82" i="3"/>
  <c r="AT61" i="3"/>
  <c r="AS40" i="3"/>
  <c r="AR19" i="3"/>
  <c r="AS81" i="3"/>
  <c r="AR60" i="3"/>
  <c r="AQ39" i="3"/>
  <c r="AP18" i="3"/>
  <c r="AV205" i="7"/>
  <c r="AS212" i="7"/>
  <c r="AI180" i="7"/>
  <c r="AN173" i="7"/>
  <c r="AN236" i="7"/>
  <c r="AV226" i="7"/>
  <c r="AV187" i="7"/>
  <c r="AL183" i="7"/>
  <c r="AR210" i="7"/>
  <c r="AE228" i="7"/>
  <c r="AP194" i="7"/>
  <c r="AH135" i="7"/>
  <c r="AN176" i="7"/>
  <c r="AK197" i="7"/>
  <c r="AV222" i="7"/>
  <c r="AF231" i="7"/>
  <c r="AH162" i="7"/>
  <c r="AO162" i="7"/>
  <c r="AV186" i="7"/>
  <c r="AV215" i="7"/>
  <c r="AQ234" i="7"/>
  <c r="AI162" i="7"/>
  <c r="AU204" i="7"/>
  <c r="AC196" i="7"/>
  <c r="AC217" i="7"/>
  <c r="AQ181" i="7"/>
  <c r="AT171" i="7"/>
  <c r="AL206" i="7"/>
  <c r="AI223" i="8"/>
  <c r="AV217" i="8"/>
  <c r="AE232" i="8"/>
  <c r="AG19" i="3"/>
  <c r="AI82" i="3"/>
  <c r="AH61" i="3"/>
  <c r="AG40" i="3"/>
  <c r="AF19" i="3"/>
  <c r="AH82" i="3"/>
  <c r="AG61" i="3"/>
  <c r="AF40" i="3"/>
  <c r="AE19" i="3"/>
  <c r="AG82" i="3"/>
  <c r="AF61" i="3"/>
  <c r="AE40" i="3"/>
  <c r="AD19" i="3"/>
  <c r="AF82" i="3"/>
  <c r="AE61" i="3"/>
  <c r="AD40" i="3"/>
  <c r="AV18" i="3"/>
  <c r="AE82" i="3"/>
  <c r="AD61" i="3"/>
  <c r="AV39" i="3"/>
  <c r="AU18" i="3"/>
  <c r="AD82" i="3"/>
  <c r="AV60" i="3"/>
  <c r="AU39" i="3"/>
  <c r="AT18" i="3"/>
  <c r="AV81" i="3"/>
  <c r="AU60" i="3"/>
  <c r="AT39" i="3"/>
  <c r="AS18" i="3"/>
  <c r="AU81" i="3"/>
  <c r="AT60" i="3"/>
  <c r="AS39" i="3"/>
  <c r="AR18" i="3"/>
  <c r="AT81" i="3"/>
  <c r="AS60" i="3"/>
  <c r="AR39" i="3"/>
  <c r="AQ18" i="3"/>
  <c r="AR80" i="3"/>
  <c r="AQ59" i="3"/>
  <c r="AP38" i="3"/>
  <c r="AO17" i="3"/>
  <c r="AU219" i="7"/>
  <c r="AM189" i="7"/>
  <c r="AJ167" i="7"/>
  <c r="AN153" i="7"/>
  <c r="AN216" i="7"/>
  <c r="AV206" i="7"/>
  <c r="AK190" i="7"/>
  <c r="AQ161" i="7"/>
  <c r="AG223" i="7"/>
  <c r="AE208" i="7"/>
  <c r="AE197" i="7"/>
  <c r="AF157" i="7"/>
  <c r="AL170" i="7"/>
  <c r="AT200" i="7"/>
  <c r="AG204" i="7"/>
  <c r="AF211" i="7"/>
  <c r="AE176" i="7"/>
  <c r="AO176" i="7"/>
  <c r="AU192" i="7"/>
  <c r="AU229" i="7"/>
  <c r="AQ214" i="7"/>
  <c r="AI177" i="7"/>
  <c r="AP184" i="7"/>
  <c r="AV202" i="7"/>
  <c r="AV231" i="7"/>
  <c r="AN159" i="7"/>
  <c r="AN178" i="7"/>
  <c r="AP221" i="7"/>
  <c r="AH237" i="8"/>
  <c r="AT222" i="8"/>
  <c r="AT229" i="8"/>
  <c r="AQ202" i="8"/>
  <c r="AE212" i="8"/>
  <c r="AF18" i="3"/>
  <c r="AH81" i="3"/>
  <c r="AG60" i="3"/>
  <c r="AF39" i="3"/>
  <c r="AE18" i="3"/>
  <c r="AG81" i="3"/>
  <c r="AF60" i="3"/>
  <c r="AE39" i="3"/>
  <c r="AD18" i="3"/>
  <c r="AF81" i="3"/>
  <c r="AE60" i="3"/>
  <c r="AD39" i="3"/>
  <c r="AV17" i="3"/>
  <c r="AE81" i="3"/>
  <c r="AD60" i="3"/>
  <c r="AV38" i="3"/>
  <c r="AU17" i="3"/>
  <c r="AD81" i="3"/>
  <c r="AV59" i="3"/>
  <c r="AU38" i="3"/>
  <c r="AT17" i="3"/>
  <c r="AV80" i="3"/>
  <c r="AU59" i="3"/>
  <c r="AT38" i="3"/>
  <c r="AS17" i="3"/>
  <c r="AU80" i="3"/>
  <c r="AT59" i="3"/>
  <c r="AS38" i="3"/>
  <c r="AR17" i="3"/>
  <c r="AT80" i="3"/>
  <c r="AS59" i="3"/>
  <c r="AR38" i="3"/>
  <c r="AQ17" i="3"/>
  <c r="AS80" i="3"/>
  <c r="AR59" i="3"/>
  <c r="AQ38" i="3"/>
  <c r="AP17" i="3"/>
  <c r="AQ79" i="3"/>
  <c r="AP58" i="3"/>
  <c r="AO37" i="3"/>
  <c r="AN16" i="3"/>
  <c r="AJ232" i="7"/>
  <c r="AL195" i="7"/>
  <c r="AI167" i="7"/>
  <c r="AU166" i="7"/>
  <c r="AM230" i="7"/>
  <c r="AF188" i="7"/>
  <c r="AT203" i="7"/>
  <c r="AF166" i="7"/>
  <c r="AF235" i="7"/>
  <c r="AD218" i="7"/>
  <c r="AN202" i="7"/>
  <c r="AT218" i="7"/>
  <c r="AK166" i="7"/>
  <c r="AI196" i="7"/>
  <c r="AF184" i="7"/>
  <c r="AE221" i="7"/>
  <c r="AH131" i="7"/>
  <c r="AM172" i="7"/>
  <c r="AJ195" i="7"/>
  <c r="AL217" i="7"/>
  <c r="AP226" i="7"/>
  <c r="AR157" i="7"/>
  <c r="AE157" i="7"/>
  <c r="AU226" i="7"/>
  <c r="AV211" i="7"/>
  <c r="AQ230" i="7"/>
  <c r="AI158" i="7"/>
  <c r="AC234" i="7"/>
  <c r="AG201" i="8"/>
  <c r="AM178" i="8"/>
  <c r="AT209" i="8"/>
  <c r="AL196" i="8"/>
  <c r="AM233" i="8"/>
  <c r="AF38" i="3"/>
  <c r="AE17" i="3"/>
  <c r="AG80" i="3"/>
  <c r="AF59" i="3"/>
  <c r="AE38" i="3"/>
  <c r="AD17" i="3"/>
  <c r="AF80" i="3"/>
  <c r="AE59" i="3"/>
  <c r="AD38" i="3"/>
  <c r="AV16" i="3"/>
  <c r="AE80" i="3"/>
  <c r="AD59" i="3"/>
  <c r="AV37" i="3"/>
  <c r="AU16" i="3"/>
  <c r="AD80" i="3"/>
  <c r="AV58" i="3"/>
  <c r="AU37" i="3"/>
  <c r="AT16" i="3"/>
  <c r="AV79" i="3"/>
  <c r="AU58" i="3"/>
  <c r="AT37" i="3"/>
  <c r="AS16" i="3"/>
  <c r="AU79" i="3"/>
  <c r="AT58" i="3"/>
  <c r="AS37" i="3"/>
  <c r="AR16" i="3"/>
  <c r="AT79" i="3"/>
  <c r="AS58" i="3"/>
  <c r="AR37" i="3"/>
  <c r="AQ16" i="3"/>
  <c r="AS79" i="3"/>
  <c r="AR58" i="3"/>
  <c r="AQ37" i="3"/>
  <c r="AP16" i="3"/>
  <c r="AR79" i="3"/>
  <c r="AQ58" i="3"/>
  <c r="AP37" i="3"/>
  <c r="AO16" i="3"/>
  <c r="AP78" i="3"/>
  <c r="AO57" i="3"/>
  <c r="AN36" i="3"/>
  <c r="AJ212" i="7"/>
  <c r="AK201" i="7"/>
  <c r="AP182" i="7"/>
  <c r="AG150" i="7"/>
  <c r="AM210" i="7"/>
  <c r="AE196" i="7"/>
  <c r="AT183" i="7"/>
  <c r="AN180" i="7"/>
  <c r="AF215" i="7"/>
  <c r="AM231" i="7"/>
  <c r="AQ204" i="7"/>
  <c r="AS232" i="7"/>
  <c r="AE184" i="7"/>
  <c r="AI176" i="7"/>
  <c r="AE192" i="7"/>
  <c r="AD231" i="7"/>
  <c r="AT234" i="7"/>
  <c r="AG184" i="7"/>
  <c r="AJ175" i="7"/>
  <c r="AP199" i="7"/>
  <c r="AO236" i="7"/>
  <c r="AQ171" i="7"/>
  <c r="AD171" i="7"/>
  <c r="AU188" i="7"/>
  <c r="AU225" i="7"/>
  <c r="AQ210" i="7"/>
  <c r="AR173" i="7"/>
  <c r="AC214" i="7"/>
  <c r="AP198" i="8"/>
  <c r="AR194" i="8"/>
  <c r="AI222" i="8"/>
  <c r="AE204" i="8"/>
  <c r="AO201" i="8"/>
  <c r="AF3" i="2"/>
  <c r="AE22" i="2"/>
  <c r="AP22" i="2" s="1"/>
  <c r="AE42" i="2"/>
  <c r="AP42" i="2" s="1"/>
  <c r="AE62" i="2"/>
  <c r="AP62" i="2" s="1"/>
  <c r="AE82" i="2"/>
  <c r="AP82" i="2" s="1"/>
  <c r="AE102" i="2"/>
  <c r="AP102" i="2" s="1"/>
  <c r="AE122" i="2"/>
  <c r="AP122" i="2" s="1"/>
  <c r="AE142" i="2"/>
  <c r="AP142" i="2" s="1"/>
  <c r="AE162" i="2"/>
  <c r="AP162" i="2" s="1"/>
  <c r="AE13" i="2"/>
  <c r="AP13" i="2" s="1"/>
  <c r="AE33" i="2"/>
  <c r="AP33" i="2" s="1"/>
  <c r="AE53" i="2"/>
  <c r="AP53" i="2" s="1"/>
  <c r="AE73" i="2"/>
  <c r="AP73" i="2" s="1"/>
  <c r="AE93" i="2"/>
  <c r="AP93" i="2" s="1"/>
  <c r="AE24" i="2"/>
  <c r="AP24" i="2" s="1"/>
  <c r="AE44" i="2"/>
  <c r="AP44" i="2" s="1"/>
  <c r="AE64" i="2"/>
  <c r="AP64" i="2" s="1"/>
  <c r="AE84" i="2"/>
  <c r="AP84" i="2" s="1"/>
  <c r="AE104" i="2"/>
  <c r="AP104" i="2" s="1"/>
  <c r="AE124" i="2"/>
  <c r="AP124" i="2" s="1"/>
  <c r="AE144" i="2"/>
  <c r="AP144" i="2" s="1"/>
  <c r="AE164" i="2"/>
  <c r="AP164" i="2" s="1"/>
  <c r="AE15" i="2"/>
  <c r="AP15" i="2" s="1"/>
  <c r="AE35" i="2"/>
  <c r="AP35" i="2" s="1"/>
  <c r="AE55" i="2"/>
  <c r="AP55" i="2" s="1"/>
  <c r="AE75" i="2"/>
  <c r="AP75" i="2" s="1"/>
  <c r="AE95" i="2"/>
  <c r="AP95" i="2" s="1"/>
  <c r="AE115" i="2"/>
  <c r="AP115" i="2" s="1"/>
  <c r="AE135" i="2"/>
  <c r="AP135" i="2" s="1"/>
  <c r="AE155" i="2"/>
  <c r="AP155" i="2" s="1"/>
  <c r="AE6" i="2"/>
  <c r="AP6" i="2" s="1"/>
  <c r="AE26" i="2"/>
  <c r="AP26" i="2" s="1"/>
  <c r="AE46" i="2"/>
  <c r="AP46" i="2" s="1"/>
  <c r="AE66" i="2"/>
  <c r="AP66" i="2" s="1"/>
  <c r="AE86" i="2"/>
  <c r="AP86" i="2" s="1"/>
  <c r="AE17" i="2"/>
  <c r="AP17" i="2" s="1"/>
  <c r="AE37" i="2"/>
  <c r="AP37" i="2" s="1"/>
  <c r="AE57" i="2"/>
  <c r="AP57" i="2" s="1"/>
  <c r="AE77" i="2"/>
  <c r="AP77" i="2" s="1"/>
  <c r="AE8" i="2"/>
  <c r="AP8" i="2" s="1"/>
  <c r="AE28" i="2"/>
  <c r="AP28" i="2" s="1"/>
  <c r="AE48" i="2"/>
  <c r="AP48" i="2" s="1"/>
  <c r="AE68" i="2"/>
  <c r="AP68" i="2" s="1"/>
  <c r="AE88" i="2"/>
  <c r="AP88" i="2" s="1"/>
  <c r="AE19" i="2"/>
  <c r="AP19" i="2" s="1"/>
  <c r="AE39" i="2"/>
  <c r="AP39" i="2" s="1"/>
  <c r="AE59" i="2"/>
  <c r="AP59" i="2" s="1"/>
  <c r="AE79" i="2"/>
  <c r="AP79" i="2" s="1"/>
  <c r="AE10" i="2"/>
  <c r="AP10" i="2" s="1"/>
  <c r="AE30" i="2"/>
  <c r="AP30" i="2" s="1"/>
  <c r="AE50" i="2"/>
  <c r="AP50" i="2" s="1"/>
  <c r="AE70" i="2"/>
  <c r="AP70" i="2" s="1"/>
  <c r="AE90" i="2"/>
  <c r="AP90" i="2" s="1"/>
  <c r="AE110" i="2"/>
  <c r="AP110" i="2" s="1"/>
  <c r="AE130" i="2"/>
  <c r="AP130" i="2" s="1"/>
  <c r="AE150" i="2"/>
  <c r="AP150" i="2" s="1"/>
  <c r="AE170" i="2"/>
  <c r="AP170" i="2" s="1"/>
  <c r="AE21" i="2"/>
  <c r="AP21" i="2" s="1"/>
  <c r="AE41" i="2"/>
  <c r="AP41" i="2" s="1"/>
  <c r="AE61" i="2"/>
  <c r="AP61" i="2" s="1"/>
  <c r="AE81" i="2"/>
  <c r="AP81" i="2" s="1"/>
  <c r="AE101" i="2"/>
  <c r="AP101" i="2" s="1"/>
  <c r="AE121" i="2"/>
  <c r="AP121" i="2" s="1"/>
  <c r="AE141" i="2"/>
  <c r="AP141" i="2" s="1"/>
  <c r="AE161" i="2"/>
  <c r="AP161" i="2" s="1"/>
  <c r="AE12" i="2"/>
  <c r="AP12" i="2" s="1"/>
  <c r="AE32" i="2"/>
  <c r="AP32" i="2" s="1"/>
  <c r="AE52" i="2"/>
  <c r="AP52" i="2" s="1"/>
  <c r="AE72" i="2"/>
  <c r="AP72" i="2" s="1"/>
  <c r="AE92" i="2"/>
  <c r="AP92" i="2" s="1"/>
  <c r="AE112" i="2"/>
  <c r="AP112" i="2" s="1"/>
  <c r="AE132" i="2"/>
  <c r="AP132" i="2" s="1"/>
  <c r="AE152" i="2"/>
  <c r="AP152" i="2" s="1"/>
  <c r="AE172" i="2"/>
  <c r="AP172" i="2" s="1"/>
  <c r="AE23" i="2"/>
  <c r="AP23" i="2" s="1"/>
  <c r="AE43" i="2"/>
  <c r="AP43" i="2" s="1"/>
  <c r="AE63" i="2"/>
  <c r="AP63" i="2" s="1"/>
  <c r="AE83" i="2"/>
  <c r="AP83" i="2" s="1"/>
  <c r="AE103" i="2"/>
  <c r="AP103" i="2" s="1"/>
  <c r="AE123" i="2"/>
  <c r="AP123" i="2" s="1"/>
  <c r="AE143" i="2"/>
  <c r="AP143" i="2" s="1"/>
  <c r="AE163" i="2"/>
  <c r="AP163" i="2" s="1"/>
  <c r="AE14" i="2"/>
  <c r="AP14" i="2" s="1"/>
  <c r="AE34" i="2"/>
  <c r="AP34" i="2" s="1"/>
  <c r="AE54" i="2"/>
  <c r="AP54" i="2" s="1"/>
  <c r="AE74" i="2"/>
  <c r="AP74" i="2" s="1"/>
  <c r="AE94" i="2"/>
  <c r="AP94" i="2" s="1"/>
  <c r="AE114" i="2"/>
  <c r="AP114" i="2" s="1"/>
  <c r="AE134" i="2"/>
  <c r="AP134" i="2" s="1"/>
  <c r="AE154" i="2"/>
  <c r="AP154" i="2" s="1"/>
  <c r="AE174" i="2"/>
  <c r="AP174" i="2" s="1"/>
  <c r="AE25" i="2"/>
  <c r="AP25" i="2" s="1"/>
  <c r="AE45" i="2"/>
  <c r="AP45" i="2" s="1"/>
  <c r="AE65" i="2"/>
  <c r="AP65" i="2" s="1"/>
  <c r="AE85" i="2"/>
  <c r="AP85" i="2" s="1"/>
  <c r="AE105" i="2"/>
  <c r="AP105" i="2" s="1"/>
  <c r="AE16" i="2"/>
  <c r="AP16" i="2" s="1"/>
  <c r="AE36" i="2"/>
  <c r="AP36" i="2" s="1"/>
  <c r="AE56" i="2"/>
  <c r="AP56" i="2" s="1"/>
  <c r="AE76" i="2"/>
  <c r="AP76" i="2" s="1"/>
  <c r="AE96" i="2"/>
  <c r="AP96" i="2" s="1"/>
  <c r="AE116" i="2"/>
  <c r="AP116" i="2" s="1"/>
  <c r="AE136" i="2"/>
  <c r="AP136" i="2" s="1"/>
  <c r="AE156" i="2"/>
  <c r="AP156" i="2" s="1"/>
  <c r="AE7" i="2"/>
  <c r="AP7" i="2" s="1"/>
  <c r="AE27" i="2"/>
  <c r="AP27" i="2" s="1"/>
  <c r="AE47" i="2"/>
  <c r="AP47" i="2" s="1"/>
  <c r="AE67" i="2"/>
  <c r="AP67" i="2" s="1"/>
  <c r="AE87" i="2"/>
  <c r="AP87" i="2" s="1"/>
  <c r="AE107" i="2"/>
  <c r="AP107" i="2" s="1"/>
  <c r="AE127" i="2"/>
  <c r="AP127" i="2" s="1"/>
  <c r="AE147" i="2"/>
  <c r="AP147" i="2" s="1"/>
  <c r="AE167" i="2"/>
  <c r="AP167" i="2" s="1"/>
  <c r="AE18" i="2"/>
  <c r="AP18" i="2" s="1"/>
  <c r="AE38" i="2"/>
  <c r="AP38" i="2" s="1"/>
  <c r="AE58" i="2"/>
  <c r="AP58" i="2" s="1"/>
  <c r="AE78" i="2"/>
  <c r="AP78" i="2" s="1"/>
  <c r="AE9" i="2"/>
  <c r="AP9" i="2" s="1"/>
  <c r="AE29" i="2"/>
  <c r="AP29" i="2" s="1"/>
  <c r="AE49" i="2"/>
  <c r="AP49" i="2" s="1"/>
  <c r="AE69" i="2"/>
  <c r="AP69" i="2" s="1"/>
  <c r="AE89" i="2"/>
  <c r="AP89" i="2" s="1"/>
  <c r="AE20" i="2"/>
  <c r="AP20" i="2" s="1"/>
  <c r="AE40" i="2"/>
  <c r="AP40" i="2" s="1"/>
  <c r="AE60" i="2"/>
  <c r="AP60" i="2" s="1"/>
  <c r="AE80" i="2"/>
  <c r="AP80" i="2" s="1"/>
  <c r="AE100" i="2"/>
  <c r="AP100" i="2" s="1"/>
  <c r="AE120" i="2"/>
  <c r="AP120" i="2" s="1"/>
  <c r="AE140" i="2"/>
  <c r="AP140" i="2" s="1"/>
  <c r="AE160" i="2"/>
  <c r="AP160" i="2" s="1"/>
  <c r="AE177" i="2"/>
  <c r="AP177" i="2" s="1"/>
  <c r="AE197" i="2"/>
  <c r="AP197" i="2" s="1"/>
  <c r="AE217" i="2"/>
  <c r="AP217" i="2" s="1"/>
  <c r="AE237" i="2"/>
  <c r="AP237" i="2" s="1"/>
  <c r="AE188" i="2"/>
  <c r="AP188" i="2" s="1"/>
  <c r="AE208" i="2"/>
  <c r="AP208" i="2" s="1"/>
  <c r="AE228" i="2"/>
  <c r="AP228" i="2" s="1"/>
  <c r="AE106" i="2"/>
  <c r="AP106" i="2" s="1"/>
  <c r="AE128" i="2"/>
  <c r="AP128" i="2" s="1"/>
  <c r="AE139" i="2"/>
  <c r="AP139" i="2" s="1"/>
  <c r="AE168" i="2"/>
  <c r="AP168" i="2" s="1"/>
  <c r="AE179" i="2"/>
  <c r="AP179" i="2" s="1"/>
  <c r="AE199" i="2"/>
  <c r="AP199" i="2" s="1"/>
  <c r="AE219" i="2"/>
  <c r="AP219" i="2" s="1"/>
  <c r="AE239" i="2"/>
  <c r="AP239" i="2" s="1"/>
  <c r="AE125" i="2"/>
  <c r="AP125" i="2" s="1"/>
  <c r="AE165" i="2"/>
  <c r="AP165" i="2" s="1"/>
  <c r="AE190" i="2"/>
  <c r="AP190" i="2" s="1"/>
  <c r="AE210" i="2"/>
  <c r="AP210" i="2" s="1"/>
  <c r="AE230" i="2"/>
  <c r="AP230" i="2" s="1"/>
  <c r="AE118" i="2"/>
  <c r="AP118" i="2" s="1"/>
  <c r="AE158" i="2"/>
  <c r="AP158" i="2" s="1"/>
  <c r="AE181" i="2"/>
  <c r="AP181" i="2" s="1"/>
  <c r="AE201" i="2"/>
  <c r="AP201" i="2" s="1"/>
  <c r="AE221" i="2"/>
  <c r="AP221" i="2" s="1"/>
  <c r="AE192" i="2"/>
  <c r="AP192" i="2" s="1"/>
  <c r="AE212" i="2"/>
  <c r="AP212" i="2" s="1"/>
  <c r="AE232" i="2"/>
  <c r="AP232" i="2" s="1"/>
  <c r="AE129" i="2"/>
  <c r="AP129" i="2" s="1"/>
  <c r="AE169" i="2"/>
  <c r="AP169" i="2" s="1"/>
  <c r="AE183" i="2"/>
  <c r="AP183" i="2" s="1"/>
  <c r="AE203" i="2"/>
  <c r="AP203" i="2" s="1"/>
  <c r="AE223" i="2"/>
  <c r="AP223" i="2" s="1"/>
  <c r="AE111" i="2"/>
  <c r="AP111" i="2" s="1"/>
  <c r="AE133" i="2"/>
  <c r="AP133" i="2" s="1"/>
  <c r="AE151" i="2"/>
  <c r="AP151" i="2" s="1"/>
  <c r="AE173" i="2"/>
  <c r="AP173" i="2" s="1"/>
  <c r="AE194" i="2"/>
  <c r="AP194" i="2" s="1"/>
  <c r="AE214" i="2"/>
  <c r="AP214" i="2" s="1"/>
  <c r="AE234" i="2"/>
  <c r="AP234" i="2" s="1"/>
  <c r="AE11" i="2"/>
  <c r="AP11" i="2" s="1"/>
  <c r="AE51" i="2"/>
  <c r="AP51" i="2" s="1"/>
  <c r="AE97" i="2"/>
  <c r="AP97" i="2" s="1"/>
  <c r="AE185" i="2"/>
  <c r="AP185" i="2" s="1"/>
  <c r="AE205" i="2"/>
  <c r="AP205" i="2" s="1"/>
  <c r="AE225" i="2"/>
  <c r="AP225" i="2" s="1"/>
  <c r="AE126" i="2"/>
  <c r="AP126" i="2" s="1"/>
  <c r="AE137" i="2"/>
  <c r="AP137" i="2" s="1"/>
  <c r="AE166" i="2"/>
  <c r="AP166" i="2" s="1"/>
  <c r="AE176" i="2"/>
  <c r="AP176" i="2" s="1"/>
  <c r="AE196" i="2"/>
  <c r="AP196" i="2" s="1"/>
  <c r="AE216" i="2"/>
  <c r="AP216" i="2" s="1"/>
  <c r="AE236" i="2"/>
  <c r="AP236" i="2" s="1"/>
  <c r="AE98" i="2"/>
  <c r="AP98" i="2" s="1"/>
  <c r="AE187" i="2"/>
  <c r="AP187" i="2" s="1"/>
  <c r="AE207" i="2"/>
  <c r="AP207" i="2" s="1"/>
  <c r="AE227" i="2"/>
  <c r="AP227" i="2" s="1"/>
  <c r="AE178" i="2"/>
  <c r="AP178" i="2" s="1"/>
  <c r="AE198" i="2"/>
  <c r="AP198" i="2" s="1"/>
  <c r="AE218" i="2"/>
  <c r="AP218" i="2" s="1"/>
  <c r="AE238" i="2"/>
  <c r="AP238" i="2" s="1"/>
  <c r="AE119" i="2"/>
  <c r="AP119" i="2" s="1"/>
  <c r="AE148" i="2"/>
  <c r="AP148" i="2" s="1"/>
  <c r="AE159" i="2"/>
  <c r="AP159" i="2" s="1"/>
  <c r="AE189" i="2"/>
  <c r="AP189" i="2" s="1"/>
  <c r="AE209" i="2"/>
  <c r="AP209" i="2" s="1"/>
  <c r="AE229" i="2"/>
  <c r="AP229" i="2" s="1"/>
  <c r="AE5" i="2"/>
  <c r="AE108" i="2"/>
  <c r="AP108" i="2" s="1"/>
  <c r="AE145" i="2"/>
  <c r="AP145" i="2" s="1"/>
  <c r="AE180" i="2"/>
  <c r="AP180" i="2" s="1"/>
  <c r="AE200" i="2"/>
  <c r="AP200" i="2" s="1"/>
  <c r="AE220" i="2"/>
  <c r="AP220" i="2" s="1"/>
  <c r="AE91" i="2"/>
  <c r="AP91" i="2" s="1"/>
  <c r="AE138" i="2"/>
  <c r="AP138" i="2" s="1"/>
  <c r="AE191" i="2"/>
  <c r="AP191" i="2" s="1"/>
  <c r="AE211" i="2"/>
  <c r="AP211" i="2" s="1"/>
  <c r="AE231" i="2"/>
  <c r="AP231" i="2" s="1"/>
  <c r="AE99" i="2"/>
  <c r="AP99" i="2" s="1"/>
  <c r="AE182" i="2"/>
  <c r="AP182" i="2" s="1"/>
  <c r="AE202" i="2"/>
  <c r="AP202" i="2" s="1"/>
  <c r="AE222" i="2"/>
  <c r="AP222" i="2" s="1"/>
  <c r="AE149" i="2"/>
  <c r="AP149" i="2" s="1"/>
  <c r="AE193" i="2"/>
  <c r="AP193" i="2" s="1"/>
  <c r="AE213" i="2"/>
  <c r="AP213" i="2" s="1"/>
  <c r="AE233" i="2"/>
  <c r="AP233" i="2" s="1"/>
  <c r="AE146" i="2"/>
  <c r="AP146" i="2" s="1"/>
  <c r="AE109" i="2"/>
  <c r="AP109" i="2" s="1"/>
  <c r="AE113" i="2"/>
  <c r="AP113" i="2" s="1"/>
  <c r="AE131" i="2"/>
  <c r="AP131" i="2" s="1"/>
  <c r="AE153" i="2"/>
  <c r="AP153" i="2" s="1"/>
  <c r="AE171" i="2"/>
  <c r="AP171" i="2" s="1"/>
  <c r="AE184" i="2"/>
  <c r="AP184" i="2" s="1"/>
  <c r="AE204" i="2"/>
  <c r="AP204" i="2" s="1"/>
  <c r="AE224" i="2"/>
  <c r="AP224" i="2" s="1"/>
  <c r="AE31" i="2"/>
  <c r="AP31" i="2" s="1"/>
  <c r="AE71" i="2"/>
  <c r="AP71" i="2" s="1"/>
  <c r="AE175" i="2"/>
  <c r="AP175" i="2" s="1"/>
  <c r="AE195" i="2"/>
  <c r="AP195" i="2" s="1"/>
  <c r="AE215" i="2"/>
  <c r="AP215" i="2" s="1"/>
  <c r="AE235" i="2"/>
  <c r="AP235" i="2" s="1"/>
  <c r="AE157" i="2"/>
  <c r="AP157" i="2" s="1"/>
  <c r="AE186" i="2"/>
  <c r="AP186" i="2" s="1"/>
  <c r="AE206" i="2"/>
  <c r="AP206" i="2" s="1"/>
  <c r="AE226" i="2"/>
  <c r="AP226" i="2" s="1"/>
  <c r="AE117" i="2"/>
  <c r="AP117" i="2" s="1"/>
  <c r="AG160" i="7"/>
  <c r="AQ222" i="7"/>
  <c r="AN237" i="7"/>
  <c r="AO196" i="7"/>
  <c r="AT163" i="7"/>
  <c r="AL155" i="7"/>
  <c r="AR231" i="7"/>
  <c r="AT180" i="7"/>
  <c r="AE165" i="7"/>
  <c r="AK157" i="7"/>
  <c r="AK214" i="7"/>
  <c r="AC184" i="7"/>
  <c r="AG192" i="7"/>
  <c r="AQ195" i="7"/>
  <c r="AD211" i="7"/>
  <c r="AP203" i="7"/>
  <c r="AU185" i="7"/>
  <c r="AI183" i="7"/>
  <c r="AQ218" i="7"/>
  <c r="AN233" i="7"/>
  <c r="AO192" i="7"/>
  <c r="AG202" i="7"/>
  <c r="AT232" i="7"/>
  <c r="AH206" i="7"/>
  <c r="AS186" i="7"/>
  <c r="AN174" i="7"/>
  <c r="AU146" i="7"/>
  <c r="AU209" i="7"/>
  <c r="AF206" i="7"/>
  <c r="AC179" i="7"/>
  <c r="AC178" i="7"/>
  <c r="AN206" i="7"/>
  <c r="AF198" i="7"/>
  <c r="AK180" i="7"/>
  <c r="AF177" i="7"/>
  <c r="AG213" i="7"/>
  <c r="AD228" i="7"/>
  <c r="AE187" i="7"/>
  <c r="AD182" i="7"/>
  <c r="AT228" i="7"/>
  <c r="AQ235" i="7"/>
  <c r="AH203" i="7"/>
  <c r="AN170" i="7"/>
  <c r="AU142" i="7"/>
  <c r="AU205" i="7"/>
  <c r="AL201" i="7"/>
  <c r="AI173" i="7"/>
  <c r="AU172" i="7"/>
  <c r="AM236" i="7"/>
  <c r="AF194" i="7"/>
  <c r="AK176" i="7"/>
  <c r="AF172" i="7"/>
  <c r="AV209" i="7"/>
  <c r="AE173" i="7"/>
  <c r="AV228" i="7"/>
  <c r="AD174" i="7"/>
  <c r="AG193" i="8"/>
  <c r="AG223" i="8"/>
  <c r="AV154" i="8"/>
  <c r="AS236" i="8"/>
  <c r="AN209" i="8"/>
  <c r="AJ230" i="8"/>
  <c r="AR193" i="8"/>
  <c r="AM196" i="8"/>
  <c r="AQ153" i="8"/>
  <c r="AH209" i="8"/>
  <c r="AK162" i="8"/>
  <c r="AT205" i="8"/>
  <c r="AF168" i="8"/>
  <c r="AQ199" i="8"/>
  <c r="AO192" i="8"/>
  <c r="AE204" i="5"/>
  <c r="AS135" i="5"/>
  <c r="AR135" i="5"/>
  <c r="AL76" i="5"/>
  <c r="AC85" i="5"/>
  <c r="AN218" i="5"/>
  <c r="AO146" i="5"/>
  <c r="AO120" i="5"/>
  <c r="AU204" i="5"/>
  <c r="AS196" i="5"/>
  <c r="AK185" i="5"/>
  <c r="AH163" i="5"/>
  <c r="AP165" i="7"/>
  <c r="AP234" i="7"/>
  <c r="AN217" i="7"/>
  <c r="AD201" i="7"/>
  <c r="AI170" i="7"/>
  <c r="AJ237" i="7"/>
  <c r="AR211" i="7"/>
  <c r="AI191" i="7"/>
  <c r="AD181" i="7"/>
  <c r="AS152" i="7"/>
  <c r="AT227" i="7"/>
  <c r="AV190" i="7"/>
  <c r="AS162" i="7"/>
  <c r="AJ159" i="7"/>
  <c r="AC225" i="7"/>
  <c r="AK237" i="7"/>
  <c r="AJ198" i="7"/>
  <c r="AP161" i="7"/>
  <c r="AP230" i="7"/>
  <c r="AN213" i="7"/>
  <c r="AD197" i="7"/>
  <c r="AI166" i="7"/>
  <c r="AT212" i="7"/>
  <c r="AQ219" i="7"/>
  <c r="AH187" i="7"/>
  <c r="AM170" i="7"/>
  <c r="AM168" i="7"/>
  <c r="AJ222" i="7"/>
  <c r="AL185" i="7"/>
  <c r="AK181" i="7"/>
  <c r="AQ151" i="7"/>
  <c r="AM220" i="7"/>
  <c r="AP206" i="7"/>
  <c r="AT193" i="7"/>
  <c r="AF156" i="7"/>
  <c r="AF225" i="7"/>
  <c r="AD208" i="7"/>
  <c r="AN192" i="7"/>
  <c r="AS161" i="7"/>
  <c r="AT208" i="7"/>
  <c r="AQ215" i="7"/>
  <c r="AU230" i="7"/>
  <c r="AG182" i="7"/>
  <c r="AQ164" i="7"/>
  <c r="AJ218" i="7"/>
  <c r="AK221" i="7"/>
  <c r="AR174" i="7"/>
  <c r="AI159" i="7"/>
  <c r="AM216" i="7"/>
  <c r="AE202" i="7"/>
  <c r="AT189" i="7"/>
  <c r="AF152" i="7"/>
  <c r="AU223" i="7"/>
  <c r="AH172" i="7"/>
  <c r="AV208" i="7"/>
  <c r="AV162" i="7"/>
  <c r="AF171" i="8"/>
  <c r="AT219" i="8"/>
  <c r="AN182" i="8"/>
  <c r="AJ227" i="8"/>
  <c r="AS216" i="8"/>
  <c r="AO198" i="8"/>
  <c r="AJ210" i="8"/>
  <c r="AL165" i="8"/>
  <c r="AK233" i="8"/>
  <c r="AO157" i="8"/>
  <c r="AT186" i="8"/>
  <c r="AQ179" i="8"/>
  <c r="AR231" i="8"/>
  <c r="AF146" i="8"/>
  <c r="AR185" i="8"/>
  <c r="AU174" i="8"/>
  <c r="AG205" i="5"/>
  <c r="AT87" i="5"/>
  <c r="AK126" i="5"/>
  <c r="AR73" i="5"/>
  <c r="AL90" i="5"/>
  <c r="AH222" i="5"/>
  <c r="AJ49" i="5"/>
  <c r="AE138" i="5"/>
  <c r="AQ177" i="5"/>
  <c r="AM236" i="5"/>
  <c r="AM221" i="5"/>
  <c r="AT195" i="5"/>
  <c r="AK179" i="7"/>
  <c r="AP214" i="7"/>
  <c r="AC230" i="7"/>
  <c r="AC203" i="7"/>
  <c r="AH196" i="7"/>
  <c r="AJ217" i="7"/>
  <c r="AG224" i="7"/>
  <c r="AR192" i="7"/>
  <c r="AK175" i="7"/>
  <c r="AK131" i="7"/>
  <c r="AT207" i="7"/>
  <c r="AU196" i="7"/>
  <c r="AO175" i="7"/>
  <c r="AH161" i="7"/>
  <c r="AC205" i="7"/>
  <c r="AO191" i="7"/>
  <c r="AJ178" i="7"/>
  <c r="AE174" i="7"/>
  <c r="AP210" i="7"/>
  <c r="AC226" i="7"/>
  <c r="AC199" i="7"/>
  <c r="AC182" i="7"/>
  <c r="AS226" i="7"/>
  <c r="AP231" i="7"/>
  <c r="AG193" i="7"/>
  <c r="AF182" i="7"/>
  <c r="AF151" i="7"/>
  <c r="AS235" i="7"/>
  <c r="AK191" i="7"/>
  <c r="AQ170" i="7"/>
  <c r="AQ154" i="7"/>
  <c r="AL234" i="7"/>
  <c r="AE186" i="7"/>
  <c r="AU228" i="7"/>
  <c r="AO169" i="7"/>
  <c r="AE235" i="7"/>
  <c r="AM221" i="7"/>
  <c r="AM194" i="7"/>
  <c r="AF176" i="7"/>
  <c r="AS222" i="7"/>
  <c r="AP227" i="7"/>
  <c r="AG189" i="7"/>
  <c r="AL176" i="7"/>
  <c r="AL169" i="7"/>
  <c r="AS231" i="7"/>
  <c r="AK187" i="7"/>
  <c r="AN182" i="7"/>
  <c r="AV166" i="7"/>
  <c r="AL230" i="7"/>
  <c r="AO207" i="7"/>
  <c r="AI213" i="7"/>
  <c r="AO165" i="7"/>
  <c r="AJ236" i="7"/>
  <c r="AP151" i="7"/>
  <c r="AF190" i="7"/>
  <c r="AS224" i="8"/>
  <c r="AD187" i="8"/>
  <c r="AR205" i="8"/>
  <c r="AK174" i="8"/>
  <c r="AM236" i="8"/>
  <c r="AR230" i="8"/>
  <c r="AK197" i="8"/>
  <c r="AS223" i="8"/>
  <c r="AP188" i="8"/>
  <c r="AU197" i="8"/>
  <c r="AK155" i="8"/>
  <c r="AF212" i="8"/>
  <c r="AD186" i="8"/>
  <c r="AT184" i="8"/>
  <c r="AO153" i="8"/>
  <c r="AM212" i="8"/>
  <c r="AO178" i="8"/>
  <c r="AL197" i="5"/>
  <c r="AI103" i="5"/>
  <c r="AN132" i="5"/>
  <c r="AI168" i="5"/>
  <c r="AG105" i="5"/>
  <c r="AU196" i="5"/>
  <c r="AR66" i="5"/>
  <c r="AR126" i="5"/>
  <c r="AQ197" i="5"/>
  <c r="AN222" i="5"/>
  <c r="AP185" i="5"/>
  <c r="AI166" i="5"/>
  <c r="AE158" i="7"/>
  <c r="AO224" i="7"/>
  <c r="AC210" i="7"/>
  <c r="AC183" i="7"/>
  <c r="AR165" i="7"/>
  <c r="AI231" i="7"/>
  <c r="AF236" i="7"/>
  <c r="AQ198" i="7"/>
  <c r="AV169" i="7"/>
  <c r="AS158" i="7"/>
  <c r="AI220" i="7"/>
  <c r="AJ199" i="7"/>
  <c r="AP168" i="7"/>
  <c r="AN149" i="7"/>
  <c r="AV219" i="7"/>
  <c r="AD196" i="7"/>
  <c r="AI194" i="7"/>
  <c r="AE154" i="7"/>
  <c r="AO220" i="7"/>
  <c r="AC206" i="7"/>
  <c r="AV201" i="7"/>
  <c r="AR161" i="7"/>
  <c r="AH223" i="7"/>
  <c r="AP211" i="7"/>
  <c r="AK217" i="7"/>
  <c r="AK160" i="7"/>
  <c r="AR148" i="7"/>
  <c r="AS215" i="7"/>
  <c r="AT194" i="7"/>
  <c r="AF181" i="7"/>
  <c r="AR166" i="7"/>
  <c r="AL214" i="7"/>
  <c r="AN191" i="7"/>
  <c r="AS189" i="7"/>
  <c r="AI204" i="7"/>
  <c r="AE215" i="7"/>
  <c r="AL235" i="7"/>
  <c r="AL196" i="7"/>
  <c r="AH156" i="7"/>
  <c r="AH219" i="7"/>
  <c r="AO237" i="7"/>
  <c r="AF203" i="7"/>
  <c r="AK156" i="7"/>
  <c r="AR144" i="7"/>
  <c r="AS211" i="7"/>
  <c r="AT190" i="7"/>
  <c r="AM175" i="7"/>
  <c r="AF179" i="7"/>
  <c r="AL210" i="7"/>
  <c r="AN187" i="7"/>
  <c r="AS185" i="7"/>
  <c r="AM180" i="7"/>
  <c r="AJ216" i="7"/>
  <c r="AE164" i="7"/>
  <c r="AE198" i="7"/>
  <c r="AS204" i="8"/>
  <c r="AC200" i="8"/>
  <c r="AG218" i="8"/>
  <c r="AV168" i="8"/>
  <c r="AT237" i="8"/>
  <c r="AJ221" i="8"/>
  <c r="AH168" i="8"/>
  <c r="AH236" i="8"/>
  <c r="AR176" i="8"/>
  <c r="AU177" i="8"/>
  <c r="AF237" i="8"/>
  <c r="AM194" i="8"/>
  <c r="AQ163" i="8"/>
  <c r="AC209" i="8"/>
  <c r="AV227" i="8"/>
  <c r="AG158" i="8"/>
  <c r="AP198" i="5"/>
  <c r="AS81" i="5"/>
  <c r="AV107" i="5"/>
  <c r="AM130" i="5"/>
  <c r="AE145" i="5"/>
  <c r="AE195" i="5"/>
  <c r="AG104" i="5"/>
  <c r="AE139" i="5"/>
  <c r="AD220" i="5"/>
  <c r="AE211" i="5"/>
  <c r="AC188" i="5"/>
  <c r="AP220" i="6"/>
  <c r="AL180" i="8"/>
  <c r="AI178" i="7"/>
  <c r="AN171" i="7"/>
  <c r="AN234" i="7"/>
  <c r="AV224" i="7"/>
  <c r="AV185" i="7"/>
  <c r="AM179" i="7"/>
  <c r="AR228" i="7"/>
  <c r="AF216" i="7"/>
  <c r="AQ178" i="7"/>
  <c r="AU165" i="7"/>
  <c r="AC154" i="7"/>
  <c r="AH230" i="7"/>
  <c r="AJ179" i="7"/>
  <c r="AO164" i="7"/>
  <c r="AM154" i="7"/>
  <c r="AU233" i="7"/>
  <c r="AM203" i="7"/>
  <c r="AH192" i="7"/>
  <c r="AN167" i="7"/>
  <c r="AN230" i="7"/>
  <c r="AV220" i="7"/>
  <c r="AO204" i="7"/>
  <c r="AC175" i="7"/>
  <c r="AQ236" i="7"/>
  <c r="AO221" i="7"/>
  <c r="AF187" i="7"/>
  <c r="AL177" i="7"/>
  <c r="AR128" i="7"/>
  <c r="AR225" i="7"/>
  <c r="AT174" i="7"/>
  <c r="AE159" i="7"/>
  <c r="AL147" i="7"/>
  <c r="AK228" i="7"/>
  <c r="AC198" i="7"/>
  <c r="AD179" i="7"/>
  <c r="AD162" i="7"/>
  <c r="AD225" i="7"/>
  <c r="AL215" i="7"/>
  <c r="AU199" i="7"/>
  <c r="AG170" i="7"/>
  <c r="AQ232" i="7"/>
  <c r="AO217" i="7"/>
  <c r="AS220" i="7"/>
  <c r="AT173" i="7"/>
  <c r="AH169" i="7"/>
  <c r="AR221" i="7"/>
  <c r="AI201" i="7"/>
  <c r="AE155" i="7"/>
  <c r="AP166" i="7"/>
  <c r="AK224" i="7"/>
  <c r="AC194" i="7"/>
  <c r="AT172" i="7"/>
  <c r="AD158" i="7"/>
  <c r="AS209" i="7"/>
  <c r="AI179" i="7"/>
  <c r="AK215" i="7"/>
  <c r="AR218" i="8"/>
  <c r="AE190" i="8"/>
  <c r="AP223" i="8"/>
  <c r="AM163" i="8"/>
  <c r="AT217" i="8"/>
  <c r="AI235" i="8"/>
  <c r="AN203" i="8"/>
  <c r="AH216" i="8"/>
  <c r="AT174" i="8"/>
  <c r="AV200" i="8"/>
  <c r="AC227" i="8"/>
  <c r="AM187" i="8"/>
  <c r="AM192" i="8"/>
  <c r="AU231" i="8"/>
  <c r="AK228" i="8"/>
  <c r="AE177" i="8"/>
  <c r="AQ182" i="5"/>
  <c r="AH94" i="5"/>
  <c r="AF120" i="5"/>
  <c r="AQ155" i="5"/>
  <c r="AT104" i="5"/>
  <c r="AG114" i="5"/>
  <c r="AO78" i="5"/>
  <c r="AE109" i="5"/>
  <c r="AE206" i="5"/>
  <c r="AI141" i="5"/>
  <c r="AP196" i="5"/>
  <c r="AP36" i="6"/>
  <c r="AN151" i="7"/>
  <c r="AN214" i="7"/>
  <c r="AS206" i="7"/>
  <c r="AK188" i="7"/>
  <c r="AQ159" i="7"/>
  <c r="AR208" i="7"/>
  <c r="AE226" i="7"/>
  <c r="AP192" i="7"/>
  <c r="AP183" i="7"/>
  <c r="AT236" i="7"/>
  <c r="AH210" i="7"/>
  <c r="AS190" i="7"/>
  <c r="AU178" i="7"/>
  <c r="AH151" i="7"/>
  <c r="AU213" i="7"/>
  <c r="AM183" i="7"/>
  <c r="AQ189" i="7"/>
  <c r="AV182" i="7"/>
  <c r="AN210" i="7"/>
  <c r="AF202" i="7"/>
  <c r="AK184" i="7"/>
  <c r="AV181" i="7"/>
  <c r="AQ216" i="7"/>
  <c r="AN231" i="7"/>
  <c r="AO190" i="7"/>
  <c r="AQ185" i="7"/>
  <c r="AJ231" i="7"/>
  <c r="AR205" i="7"/>
  <c r="AI185" i="7"/>
  <c r="AD173" i="7"/>
  <c r="AK145" i="7"/>
  <c r="AK208" i="7"/>
  <c r="AK205" i="7"/>
  <c r="AV176" i="7"/>
  <c r="AV175" i="7"/>
  <c r="AD205" i="7"/>
  <c r="AP197" i="7"/>
  <c r="AU179" i="7"/>
  <c r="AD176" i="7"/>
  <c r="AQ212" i="7"/>
  <c r="AN227" i="7"/>
  <c r="AO186" i="7"/>
  <c r="AU180" i="7"/>
  <c r="AJ227" i="7"/>
  <c r="AG234" i="7"/>
  <c r="AR202" i="7"/>
  <c r="AU206" i="7"/>
  <c r="AK141" i="7"/>
  <c r="AT237" i="7"/>
  <c r="AV200" i="7"/>
  <c r="AS172" i="7"/>
  <c r="AK171" i="7"/>
  <c r="AM217" i="7"/>
  <c r="AN157" i="7"/>
  <c r="AG183" i="7"/>
  <c r="AQ224" i="8"/>
  <c r="AO193" i="8"/>
  <c r="AE228" i="8"/>
  <c r="AI161" i="8"/>
  <c r="AI230" i="8"/>
  <c r="AH229" i="8"/>
  <c r="AH190" i="8"/>
  <c r="AF234" i="8"/>
  <c r="AP151" i="8"/>
  <c r="AP207" i="8"/>
  <c r="AV231" i="8"/>
  <c r="AT216" i="8"/>
  <c r="AP182" i="8"/>
  <c r="AU214" i="8"/>
  <c r="AK208" i="8"/>
  <c r="AT178" i="8"/>
  <c r="AO121" i="5"/>
  <c r="AQ97" i="5"/>
  <c r="AU99" i="5"/>
  <c r="AP220" i="5"/>
  <c r="AS116" i="5"/>
  <c r="AK92" i="5"/>
  <c r="AN121" i="5"/>
  <c r="AM151" i="5"/>
  <c r="AE226" i="5"/>
  <c r="AH165" i="5"/>
  <c r="AS182" i="5"/>
  <c r="AC18" i="6"/>
  <c r="AU164" i="7"/>
  <c r="AM228" i="7"/>
  <c r="AF186" i="7"/>
  <c r="AT201" i="7"/>
  <c r="AF164" i="7"/>
  <c r="AG221" i="7"/>
  <c r="AD236" i="7"/>
  <c r="AE195" i="7"/>
  <c r="AJ162" i="7"/>
  <c r="AT216" i="7"/>
  <c r="AQ223" i="7"/>
  <c r="AH191" i="7"/>
  <c r="AM174" i="7"/>
  <c r="AU130" i="7"/>
  <c r="AJ226" i="7"/>
  <c r="AL189" i="7"/>
  <c r="AI161" i="7"/>
  <c r="AV157" i="7"/>
  <c r="AM224" i="7"/>
  <c r="AU232" i="7"/>
  <c r="AT197" i="7"/>
  <c r="AF160" i="7"/>
  <c r="AP228" i="7"/>
  <c r="AN211" i="7"/>
  <c r="AD195" i="7"/>
  <c r="AI164" i="7"/>
  <c r="AJ211" i="7"/>
  <c r="AG218" i="7"/>
  <c r="AR186" i="7"/>
  <c r="AH188" i="7"/>
  <c r="AH167" i="7"/>
  <c r="AT221" i="7"/>
  <c r="AU236" i="7"/>
  <c r="AD180" i="7"/>
  <c r="AI150" i="7"/>
  <c r="AC219" i="7"/>
  <c r="AP205" i="7"/>
  <c r="AJ192" i="7"/>
  <c r="AP155" i="7"/>
  <c r="AP224" i="7"/>
  <c r="AN207" i="7"/>
  <c r="AD191" i="7"/>
  <c r="AI160" i="7"/>
  <c r="AJ207" i="7"/>
  <c r="AG214" i="7"/>
  <c r="AK225" i="7"/>
  <c r="AR179" i="7"/>
  <c r="AQ160" i="7"/>
  <c r="AT217" i="7"/>
  <c r="AF207" i="7"/>
  <c r="AH173" i="7"/>
  <c r="AT157" i="7"/>
  <c r="AO201" i="7"/>
  <c r="AU170" i="7"/>
  <c r="AU234" i="7"/>
  <c r="AF229" i="8"/>
  <c r="AE176" i="8"/>
  <c r="AE208" i="8"/>
  <c r="AE148" i="8"/>
  <c r="AI210" i="8"/>
  <c r="AK218" i="8"/>
  <c r="AV166" i="8"/>
  <c r="AU220" i="8"/>
  <c r="AM154" i="8"/>
  <c r="AK205" i="8"/>
  <c r="AU235" i="8"/>
  <c r="AJ226" i="8"/>
  <c r="AF167" i="8"/>
  <c r="AU193" i="8"/>
  <c r="AJ233" i="8"/>
  <c r="AT221" i="8"/>
  <c r="AU182" i="8"/>
  <c r="AH159" i="5"/>
  <c r="AP91" i="5"/>
  <c r="AT111" i="5"/>
  <c r="AT213" i="5"/>
  <c r="AI125" i="5"/>
  <c r="AG99" i="5"/>
  <c r="AO88" i="5"/>
  <c r="AL97" i="5"/>
  <c r="AF232" i="5"/>
  <c r="AJ145" i="5"/>
  <c r="AG155" i="5"/>
  <c r="AP30" i="6"/>
  <c r="AV170" i="8"/>
  <c r="AF148" i="7"/>
  <c r="AM208" i="7"/>
  <c r="AE194" i="7"/>
  <c r="AT181" i="7"/>
  <c r="AG178" i="7"/>
  <c r="AF233" i="7"/>
  <c r="AD216" i="7"/>
  <c r="AN200" i="7"/>
  <c r="AS169" i="7"/>
  <c r="AS230" i="7"/>
  <c r="AP235" i="7"/>
  <c r="AG197" i="7"/>
  <c r="AL168" i="7"/>
  <c r="AH157" i="7"/>
  <c r="AJ206" i="7"/>
  <c r="AK195" i="7"/>
  <c r="AQ174" i="7"/>
  <c r="AV160" i="7"/>
  <c r="AM204" i="7"/>
  <c r="AE190" i="7"/>
  <c r="AT177" i="7"/>
  <c r="AO173" i="7"/>
  <c r="AP208" i="7"/>
  <c r="AC224" i="7"/>
  <c r="AC197" i="7"/>
  <c r="AN179" i="7"/>
  <c r="AI225" i="7"/>
  <c r="AF230" i="7"/>
  <c r="AQ192" i="7"/>
  <c r="AQ179" i="7"/>
  <c r="AI149" i="7"/>
  <c r="AI234" i="7"/>
  <c r="AU190" i="7"/>
  <c r="AH200" i="7"/>
  <c r="AF153" i="7"/>
  <c r="AV233" i="7"/>
  <c r="AO185" i="7"/>
  <c r="AK223" i="7"/>
  <c r="AE168" i="7"/>
  <c r="AO234" i="7"/>
  <c r="AC220" i="7"/>
  <c r="AC193" i="7"/>
  <c r="AD175" i="7"/>
  <c r="AI221" i="7"/>
  <c r="AF226" i="7"/>
  <c r="AQ188" i="7"/>
  <c r="AH175" i="7"/>
  <c r="AF167" i="7"/>
  <c r="AI230" i="7"/>
  <c r="AU186" i="7"/>
  <c r="AH181" i="7"/>
  <c r="AG161" i="7"/>
  <c r="AO206" i="7"/>
  <c r="AJ156" i="7"/>
  <c r="AC187" i="7"/>
  <c r="AE233" i="8"/>
  <c r="AJ171" i="8"/>
  <c r="AN221" i="8"/>
  <c r="AD144" i="8"/>
  <c r="AR223" i="8"/>
  <c r="AR237" i="8"/>
  <c r="AH173" i="8"/>
  <c r="AC177" i="8"/>
  <c r="AP158" i="8"/>
  <c r="AV188" i="8"/>
  <c r="AU215" i="8"/>
  <c r="AJ206" i="8"/>
  <c r="AG169" i="8"/>
  <c r="AS201" i="8"/>
  <c r="AJ213" i="8"/>
  <c r="AI234" i="8"/>
  <c r="AT164" i="8"/>
  <c r="AG146" i="5"/>
  <c r="AR77" i="5"/>
  <c r="AV153" i="5"/>
  <c r="AN217" i="5"/>
  <c r="AG133" i="5"/>
  <c r="AT79" i="5"/>
  <c r="AD91" i="5"/>
  <c r="AJ187" i="5"/>
  <c r="AG189" i="5"/>
  <c r="AK151" i="5"/>
  <c r="AR142" i="5"/>
  <c r="AL37" i="6"/>
  <c r="AG136" i="8"/>
  <c r="AV152" i="7"/>
  <c r="AL222" i="7"/>
  <c r="AN199" i="7"/>
  <c r="AS197" i="7"/>
  <c r="AO157" i="7"/>
  <c r="AF213" i="7"/>
  <c r="AM229" i="7"/>
  <c r="AM202" i="7"/>
  <c r="AR193" i="7"/>
  <c r="AH227" i="7"/>
  <c r="AP215" i="7"/>
  <c r="AG177" i="7"/>
  <c r="AK164" i="7"/>
  <c r="AP152" i="7"/>
  <c r="AS219" i="7"/>
  <c r="AT198" i="7"/>
  <c r="AG200" i="7"/>
  <c r="AH179" i="7"/>
  <c r="AL218" i="7"/>
  <c r="AN195" i="7"/>
  <c r="AS193" i="7"/>
  <c r="AO153" i="7"/>
  <c r="AO218" i="7"/>
  <c r="AC204" i="7"/>
  <c r="AV199" i="7"/>
  <c r="AR159" i="7"/>
  <c r="AR222" i="7"/>
  <c r="AF210" i="7"/>
  <c r="AS214" i="7"/>
  <c r="AU159" i="7"/>
  <c r="AH147" i="7"/>
  <c r="AI214" i="7"/>
  <c r="AJ193" i="7"/>
  <c r="AV178" i="7"/>
  <c r="AF161" i="7"/>
  <c r="AV213" i="7"/>
  <c r="AD190" i="7"/>
  <c r="AI188" i="7"/>
  <c r="AR201" i="7"/>
  <c r="AO214" i="7"/>
  <c r="AV234" i="7"/>
  <c r="AV195" i="7"/>
  <c r="AR155" i="7"/>
  <c r="AR218" i="7"/>
  <c r="AE236" i="7"/>
  <c r="AP202" i="7"/>
  <c r="AU155" i="7"/>
  <c r="AH143" i="7"/>
  <c r="AI210" i="7"/>
  <c r="AJ189" i="7"/>
  <c r="AO174" i="7"/>
  <c r="AC172" i="7"/>
  <c r="AD186" i="7"/>
  <c r="AQ168" i="7"/>
  <c r="AV189" i="7"/>
  <c r="AD217" i="8"/>
  <c r="AS175" i="8"/>
  <c r="AM209" i="8"/>
  <c r="AC148" i="8"/>
  <c r="AG236" i="8"/>
  <c r="AR217" i="8"/>
  <c r="AF170" i="8"/>
  <c r="AK198" i="8"/>
  <c r="AC161" i="8"/>
  <c r="AG191" i="8"/>
  <c r="AJ228" i="8"/>
  <c r="AS219" i="8"/>
  <c r="AP147" i="8"/>
  <c r="AH203" i="8"/>
  <c r="AI227" i="8"/>
  <c r="AI214" i="8"/>
  <c r="AG170" i="8"/>
  <c r="AJ136" i="5"/>
  <c r="AR56" i="5"/>
  <c r="AQ103" i="5"/>
  <c r="AQ153" i="5"/>
  <c r="AG107" i="5"/>
  <c r="AS93" i="5"/>
  <c r="AC97" i="5"/>
  <c r="AQ144" i="5"/>
  <c r="AG199" i="5"/>
  <c r="AV211" i="5"/>
  <c r="AD179" i="5"/>
  <c r="AQ207" i="6"/>
  <c r="AL112" i="8"/>
  <c r="AE167" i="7"/>
  <c r="AD159" i="7"/>
  <c r="AK236" i="7"/>
  <c r="AI206" i="7"/>
  <c r="AS177" i="7"/>
  <c r="AD170" i="7"/>
  <c r="AE223" i="7"/>
  <c r="AM209" i="7"/>
  <c r="AP204" i="7"/>
  <c r="AH164" i="7"/>
  <c r="AH207" i="7"/>
  <c r="AO225" i="7"/>
  <c r="AF191" i="7"/>
  <c r="AE182" i="7"/>
  <c r="AR132" i="7"/>
  <c r="AR229" i="7"/>
  <c r="AT178" i="7"/>
  <c r="AE163" i="7"/>
  <c r="AT152" i="7"/>
  <c r="AK232" i="7"/>
  <c r="AC202" i="7"/>
  <c r="AR189" i="7"/>
  <c r="AD166" i="7"/>
  <c r="AN228" i="7"/>
  <c r="AV218" i="7"/>
  <c r="AK202" i="7"/>
  <c r="AQ173" i="7"/>
  <c r="AG235" i="7"/>
  <c r="AE220" i="7"/>
  <c r="AP186" i="7"/>
  <c r="AH176" i="7"/>
  <c r="AR195" i="7"/>
  <c r="AH224" i="7"/>
  <c r="AF205" i="7"/>
  <c r="AO158" i="7"/>
  <c r="AV146" i="7"/>
  <c r="AU227" i="7"/>
  <c r="AM197" i="7"/>
  <c r="AR175" i="7"/>
  <c r="AN161" i="7"/>
  <c r="AN224" i="7"/>
  <c r="AV214" i="7"/>
  <c r="AK198" i="7"/>
  <c r="AQ169" i="7"/>
  <c r="AG231" i="7"/>
  <c r="AE216" i="7"/>
  <c r="AI217" i="7"/>
  <c r="AJ172" i="7"/>
  <c r="AD167" i="7"/>
  <c r="AH220" i="7"/>
  <c r="AS200" i="7"/>
  <c r="AO154" i="7"/>
  <c r="AV165" i="7"/>
  <c r="AM193" i="7"/>
  <c r="AH233" i="7"/>
  <c r="AK192" i="7"/>
  <c r="AH206" i="8"/>
  <c r="AI164" i="8"/>
  <c r="AU187" i="8"/>
  <c r="AQ160" i="8"/>
  <c r="AP221" i="8"/>
  <c r="AG230" i="8"/>
  <c r="AR172" i="8"/>
  <c r="AK178" i="8"/>
  <c r="AR160" i="8"/>
  <c r="AP192" i="8"/>
  <c r="AJ208" i="8"/>
  <c r="AH232" i="8"/>
  <c r="AD149" i="8"/>
  <c r="AE170" i="8"/>
  <c r="AH221" i="8"/>
  <c r="AR227" i="8"/>
  <c r="AM143" i="8"/>
  <c r="AO149" i="5"/>
  <c r="AC75" i="5"/>
  <c r="AN82" i="5"/>
  <c r="AV91" i="5"/>
  <c r="AL131" i="5"/>
  <c r="AS73" i="5"/>
  <c r="AN103" i="5"/>
  <c r="AQ168" i="5"/>
  <c r="AE158" i="5"/>
  <c r="AS179" i="5"/>
  <c r="AP223" i="5"/>
  <c r="AR184" i="7"/>
  <c r="AV155" i="7"/>
  <c r="AK216" i="7"/>
  <c r="AC186" i="7"/>
  <c r="AT164" i="7"/>
  <c r="AD150" i="7"/>
  <c r="AD233" i="7"/>
  <c r="AL223" i="7"/>
  <c r="AL184" i="7"/>
  <c r="AL178" i="7"/>
  <c r="AQ220" i="7"/>
  <c r="AN235" i="7"/>
  <c r="AO194" i="7"/>
  <c r="AT161" i="7"/>
  <c r="AJ235" i="7"/>
  <c r="AR209" i="7"/>
  <c r="AI189" i="7"/>
  <c r="AP177" i="7"/>
  <c r="AK149" i="7"/>
  <c r="AK212" i="7"/>
  <c r="AS218" i="7"/>
  <c r="AS182" i="7"/>
  <c r="AN181" i="7"/>
  <c r="AN208" i="7"/>
  <c r="AF200" i="7"/>
  <c r="AK182" i="7"/>
  <c r="AL179" i="7"/>
  <c r="AG215" i="7"/>
  <c r="AD230" i="7"/>
  <c r="AE189" i="7"/>
  <c r="AD184" i="7"/>
  <c r="AT230" i="7"/>
  <c r="AQ237" i="7"/>
  <c r="AU208" i="7"/>
  <c r="AN172" i="7"/>
  <c r="AU144" i="7"/>
  <c r="AU207" i="7"/>
  <c r="AL203" i="7"/>
  <c r="AQ175" i="7"/>
  <c r="AV174" i="7"/>
  <c r="AN204" i="7"/>
  <c r="AF196" i="7"/>
  <c r="AK178" i="7"/>
  <c r="AF174" i="7"/>
  <c r="AG211" i="7"/>
  <c r="AD226" i="7"/>
  <c r="AE185" i="7"/>
  <c r="AO179" i="7"/>
  <c r="AT226" i="7"/>
  <c r="AQ233" i="7"/>
  <c r="AH201" i="7"/>
  <c r="AG194" i="7"/>
  <c r="AU140" i="7"/>
  <c r="AL199" i="7"/>
  <c r="AP218" i="7"/>
  <c r="AS210" i="7"/>
  <c r="AO209" i="8"/>
  <c r="AF143" i="8"/>
  <c r="AM201" i="8"/>
  <c r="AO138" i="8"/>
  <c r="AT196" i="8"/>
  <c r="AP235" i="8"/>
  <c r="AR178" i="8"/>
  <c r="AQ201" i="8"/>
  <c r="AU165" i="8"/>
  <c r="AH234" i="8"/>
  <c r="AH212" i="8"/>
  <c r="AL154" i="8"/>
  <c r="AS194" i="8"/>
  <c r="AR229" i="8"/>
  <c r="AG220" i="8"/>
  <c r="AG148" i="8"/>
  <c r="AU114" i="5"/>
  <c r="AQ54" i="5"/>
  <c r="AM88" i="5"/>
  <c r="AU97" i="5"/>
  <c r="AI148" i="5"/>
  <c r="AJ51" i="5"/>
  <c r="AG127" i="5"/>
  <c r="AH151" i="5"/>
  <c r="AP184" i="5"/>
  <c r="AS199" i="5"/>
  <c r="AS192" i="5"/>
  <c r="AO82" i="7"/>
  <c r="AO177" i="7"/>
  <c r="AK133" i="7"/>
  <c r="AT229" i="7"/>
  <c r="AV192" i="7"/>
  <c r="AS164" i="7"/>
  <c r="AK163" i="7"/>
  <c r="AD213" i="7"/>
  <c r="AQ205" i="7"/>
  <c r="AU187" i="7"/>
  <c r="AH190" i="7"/>
  <c r="AP232" i="7"/>
  <c r="AN215" i="7"/>
  <c r="AD199" i="7"/>
  <c r="AI168" i="7"/>
  <c r="AJ215" i="7"/>
  <c r="AG222" i="7"/>
  <c r="AR190" i="7"/>
  <c r="AC173" i="7"/>
  <c r="AK129" i="7"/>
  <c r="AT225" i="7"/>
  <c r="AV188" i="7"/>
  <c r="AR203" i="7"/>
  <c r="AL156" i="7"/>
  <c r="AM222" i="7"/>
  <c r="AU222" i="7"/>
  <c r="AT195" i="7"/>
  <c r="AF158" i="7"/>
  <c r="AF227" i="7"/>
  <c r="AD210" i="7"/>
  <c r="AN194" i="7"/>
  <c r="AS163" i="7"/>
  <c r="AT210" i="7"/>
  <c r="AQ217" i="7"/>
  <c r="AH185" i="7"/>
  <c r="AH184" i="7"/>
  <c r="AN166" i="7"/>
  <c r="AJ220" i="7"/>
  <c r="AK231" i="7"/>
  <c r="AU176" i="7"/>
  <c r="AQ149" i="7"/>
  <c r="AM218" i="7"/>
  <c r="AF204" i="7"/>
  <c r="AT191" i="7"/>
  <c r="AF154" i="7"/>
  <c r="AF223" i="7"/>
  <c r="AD206" i="7"/>
  <c r="AN190" i="7"/>
  <c r="AS159" i="7"/>
  <c r="AT206" i="7"/>
  <c r="AQ213" i="7"/>
  <c r="AU214" i="7"/>
  <c r="AR178" i="7"/>
  <c r="AT158" i="7"/>
  <c r="AE206" i="7"/>
  <c r="AO228" i="7"/>
  <c r="AT185" i="7"/>
  <c r="AD222" i="8"/>
  <c r="AL158" i="8"/>
  <c r="AU192" i="8"/>
  <c r="AT206" i="8"/>
  <c r="AP215" i="8"/>
  <c r="AR159" i="8"/>
  <c r="AQ208" i="8"/>
  <c r="AO222" i="8"/>
  <c r="AF183" i="8"/>
  <c r="AQ225" i="8"/>
  <c r="AN157" i="8"/>
  <c r="AE196" i="8"/>
  <c r="AR209" i="8"/>
  <c r="AM188" i="8"/>
  <c r="AO146" i="8"/>
  <c r="AF138" i="5"/>
  <c r="AH221" i="5"/>
  <c r="AV93" i="5"/>
  <c r="AD106" i="5"/>
  <c r="AL231" i="5"/>
  <c r="AG236" i="5"/>
  <c r="AH66" i="5"/>
  <c r="AI137" i="5"/>
  <c r="AV180" i="5"/>
  <c r="AJ184" i="5"/>
  <c r="AO169" i="5"/>
  <c r="AQ211" i="7"/>
  <c r="AV171" i="7"/>
  <c r="AV163" i="7"/>
  <c r="AT209" i="7"/>
  <c r="AU198" i="7"/>
  <c r="AV177" i="7"/>
  <c r="AP147" i="7"/>
  <c r="AC227" i="7"/>
  <c r="AP185" i="7"/>
  <c r="AJ200" i="7"/>
  <c r="AP163" i="7"/>
  <c r="AP212" i="7"/>
  <c r="AC228" i="7"/>
  <c r="AC201" i="7"/>
  <c r="AD185" i="7"/>
  <c r="AI229" i="7"/>
  <c r="AF234" i="7"/>
  <c r="AQ196" i="7"/>
  <c r="AG188" i="7"/>
  <c r="AQ155" i="7"/>
  <c r="AT205" i="7"/>
  <c r="AU194" i="7"/>
  <c r="AG173" i="7"/>
  <c r="AH159" i="7"/>
  <c r="AL236" i="7"/>
  <c r="AE188" i="7"/>
  <c r="AT175" i="7"/>
  <c r="AO171" i="7"/>
  <c r="AE237" i="7"/>
  <c r="AM223" i="7"/>
  <c r="AM196" i="7"/>
  <c r="AM178" i="7"/>
  <c r="AS224" i="7"/>
  <c r="AP229" i="7"/>
  <c r="AG191" i="7"/>
  <c r="AP178" i="7"/>
  <c r="AS148" i="7"/>
  <c r="AS233" i="7"/>
  <c r="AK189" i="7"/>
  <c r="AR197" i="7"/>
  <c r="AD183" i="7"/>
  <c r="AL232" i="7"/>
  <c r="AU212" i="7"/>
  <c r="AK219" i="7"/>
  <c r="AO167" i="7"/>
  <c r="AE233" i="7"/>
  <c r="AM219" i="7"/>
  <c r="AM192" i="7"/>
  <c r="AH174" i="7"/>
  <c r="AH237" i="7"/>
  <c r="AP225" i="7"/>
  <c r="AG187" i="7"/>
  <c r="AK174" i="7"/>
  <c r="AL166" i="7"/>
  <c r="AT188" i="7"/>
  <c r="AO208" i="7"/>
  <c r="AS181" i="7"/>
  <c r="AC230" i="8"/>
  <c r="AJ172" i="8"/>
  <c r="AG205" i="8"/>
  <c r="AT208" i="8"/>
  <c r="AS220" i="8"/>
  <c r="AE220" i="8"/>
  <c r="AU162" i="8"/>
  <c r="AJ202" i="8"/>
  <c r="AK236" i="8"/>
  <c r="AP190" i="8"/>
  <c r="AO220" i="8"/>
  <c r="AO235" i="8"/>
  <c r="AQ152" i="8"/>
  <c r="AL186" i="8"/>
  <c r="AG222" i="8"/>
  <c r="AE211" i="8"/>
  <c r="AJ125" i="5"/>
  <c r="AT233" i="5"/>
  <c r="AH99" i="5"/>
  <c r="AJ84" i="5"/>
  <c r="AM125" i="5"/>
  <c r="AU176" i="5"/>
  <c r="AQ130" i="5"/>
  <c r="AK172" i="5"/>
  <c r="AV200" i="5"/>
  <c r="AL207" i="5"/>
  <c r="AR202" i="5"/>
  <c r="AM205" i="7"/>
  <c r="AU167" i="7"/>
  <c r="AG157" i="7"/>
  <c r="AI222" i="7"/>
  <c r="AJ201" i="7"/>
  <c r="AP170" i="7"/>
  <c r="AK151" i="7"/>
  <c r="AC207" i="7"/>
  <c r="AO193" i="7"/>
  <c r="AJ180" i="7"/>
  <c r="AE177" i="7"/>
  <c r="AO222" i="7"/>
  <c r="AC208" i="7"/>
  <c r="AV203" i="7"/>
  <c r="AR163" i="7"/>
  <c r="AR226" i="7"/>
  <c r="AF214" i="7"/>
  <c r="AQ176" i="7"/>
  <c r="AU163" i="7"/>
  <c r="AD151" i="7"/>
  <c r="AI218" i="7"/>
  <c r="AJ197" i="7"/>
  <c r="AQ197" i="7"/>
  <c r="AV172" i="7"/>
  <c r="AL216" i="7"/>
  <c r="AN193" i="7"/>
  <c r="AS191" i="7"/>
  <c r="AO151" i="7"/>
  <c r="AE217" i="7"/>
  <c r="AL237" i="7"/>
  <c r="AL198" i="7"/>
  <c r="AH158" i="7"/>
  <c r="AH221" i="7"/>
  <c r="AP209" i="7"/>
  <c r="AI211" i="7"/>
  <c r="AK158" i="7"/>
  <c r="AR146" i="7"/>
  <c r="AS213" i="7"/>
  <c r="AT192" i="7"/>
  <c r="AQ177" i="7"/>
  <c r="AT160" i="7"/>
  <c r="AL212" i="7"/>
  <c r="AN189" i="7"/>
  <c r="AS187" i="7"/>
  <c r="AF183" i="7"/>
  <c r="AE213" i="7"/>
  <c r="AL233" i="7"/>
  <c r="AL194" i="7"/>
  <c r="AH154" i="7"/>
  <c r="AH217" i="7"/>
  <c r="AO235" i="7"/>
  <c r="AF201" i="7"/>
  <c r="AK154" i="7"/>
  <c r="AR142" i="7"/>
  <c r="AM190" i="7"/>
  <c r="AN218" i="7"/>
  <c r="AK170" i="7"/>
  <c r="AC210" i="8"/>
  <c r="AT151" i="8"/>
  <c r="AD179" i="8"/>
  <c r="AC217" i="8"/>
  <c r="AR234" i="8"/>
  <c r="AN213" i="8"/>
  <c r="AM157" i="8"/>
  <c r="AF208" i="8"/>
  <c r="AK216" i="8"/>
  <c r="AG166" i="8"/>
  <c r="AN224" i="8"/>
  <c r="AK194" i="8"/>
  <c r="AF135" i="8"/>
  <c r="AU161" i="8"/>
  <c r="AP227" i="8"/>
  <c r="AU189" i="8"/>
  <c r="AJ112" i="5"/>
  <c r="AU203" i="5"/>
  <c r="AK119" i="5"/>
  <c r="AI98" i="5"/>
  <c r="AV163" i="5"/>
  <c r="AS173" i="5"/>
  <c r="AM148" i="5"/>
  <c r="AQ217" i="5"/>
  <c r="AK199" i="5"/>
  <c r="AK190" i="5"/>
  <c r="AL191" i="5"/>
  <c r="AM191" i="7"/>
  <c r="AS229" i="7"/>
  <c r="AK185" i="7"/>
  <c r="AR177" i="7"/>
  <c r="AU160" i="7"/>
  <c r="AL226" i="7"/>
  <c r="AN203" i="7"/>
  <c r="AS201" i="7"/>
  <c r="AO161" i="7"/>
  <c r="AD237" i="8"/>
  <c r="AV213" i="8"/>
  <c r="AV178" i="8"/>
  <c r="AK172" i="8"/>
  <c r="AH217" i="8"/>
  <c r="AM229" i="8"/>
  <c r="AJ192" i="8"/>
  <c r="AF174" i="8"/>
  <c r="AT228" i="8"/>
  <c r="AG216" i="8"/>
  <c r="AT204" i="8"/>
  <c r="AI215" i="8"/>
  <c r="AN233" i="8"/>
  <c r="AC202" i="8"/>
  <c r="AJ174" i="8"/>
  <c r="AN162" i="8"/>
  <c r="AQ229" i="8"/>
  <c r="AF206" i="8"/>
  <c r="AQ188" i="8"/>
  <c r="AK156" i="8"/>
  <c r="AR215" i="8"/>
  <c r="AN201" i="8"/>
  <c r="AE192" i="8"/>
  <c r="AT160" i="8"/>
  <c r="AS221" i="8"/>
  <c r="AT227" i="8"/>
  <c r="AT236" i="8"/>
  <c r="AF230" i="8"/>
  <c r="AG202" i="8"/>
  <c r="AL161" i="8"/>
  <c r="AJ156" i="8"/>
  <c r="AI218" i="8"/>
  <c r="AO195" i="8"/>
  <c r="AJ184" i="8"/>
  <c r="AH148" i="8"/>
  <c r="AI207" i="8"/>
  <c r="AN225" i="8"/>
  <c r="AT203" i="8"/>
  <c r="AR207" i="8"/>
  <c r="AF203" i="8"/>
  <c r="AK187" i="8"/>
  <c r="AR152" i="8"/>
  <c r="AK163" i="5"/>
  <c r="AT110" i="5"/>
  <c r="AF108" i="5"/>
  <c r="AQ77" i="5"/>
  <c r="AN237" i="5"/>
  <c r="AL144" i="5"/>
  <c r="AT131" i="5"/>
  <c r="AJ86" i="5"/>
  <c r="AH55" i="5"/>
  <c r="AU183" i="5"/>
  <c r="AV77" i="5"/>
  <c r="AK96" i="5"/>
  <c r="AP112" i="5"/>
  <c r="AV126" i="5"/>
  <c r="AS193" i="5"/>
  <c r="AH86" i="5"/>
  <c r="AD171" i="5"/>
  <c r="AQ64" i="5"/>
  <c r="AK88" i="5"/>
  <c r="AH87" i="5"/>
  <c r="AV124" i="5"/>
  <c r="AD158" i="5"/>
  <c r="AO123" i="5"/>
  <c r="AF212" i="5"/>
  <c r="AN185" i="5"/>
  <c r="AL165" i="5"/>
  <c r="AD172" i="5"/>
  <c r="AL176" i="5"/>
  <c r="AV214" i="5"/>
  <c r="AR168" i="5"/>
  <c r="AU190" i="5"/>
  <c r="AU181" i="5"/>
  <c r="AF220" i="6"/>
  <c r="AJ132" i="7"/>
  <c r="AP139" i="8"/>
  <c r="AE234" i="6"/>
  <c r="AJ90" i="7"/>
  <c r="AJ103" i="8"/>
  <c r="AR219" i="7"/>
  <c r="AI199" i="7"/>
  <c r="AE153" i="7"/>
  <c r="AR164" i="7"/>
  <c r="AK220" i="7"/>
  <c r="AC190" i="7"/>
  <c r="AT168" i="7"/>
  <c r="AD154" i="7"/>
  <c r="AC219" i="8"/>
  <c r="AK215" i="8"/>
  <c r="AO191" i="8"/>
  <c r="AO167" i="8"/>
  <c r="AP228" i="8"/>
  <c r="AV222" i="8"/>
  <c r="AG186" i="8"/>
  <c r="AU186" i="8"/>
  <c r="AS222" i="8"/>
  <c r="AJ207" i="8"/>
  <c r="AE226" i="8"/>
  <c r="AR232" i="8"/>
  <c r="AG235" i="8"/>
  <c r="AM221" i="8"/>
  <c r="AR183" i="8"/>
  <c r="AQ181" i="8"/>
  <c r="AT220" i="8"/>
  <c r="AF214" i="8"/>
  <c r="AN193" i="8"/>
  <c r="AQ171" i="8"/>
  <c r="AP233" i="8"/>
  <c r="AD207" i="8"/>
  <c r="AV164" i="8"/>
  <c r="AN159" i="8"/>
  <c r="AH214" i="8"/>
  <c r="AI220" i="8"/>
  <c r="AS230" i="8"/>
  <c r="AO215" i="8"/>
  <c r="AO199" i="8"/>
  <c r="AT163" i="8"/>
  <c r="AM146" i="8"/>
  <c r="AR211" i="8"/>
  <c r="AH207" i="8"/>
  <c r="AQ193" i="8"/>
  <c r="AL156" i="8"/>
  <c r="AG227" i="8"/>
  <c r="AM213" i="8"/>
  <c r="AJ231" i="8"/>
  <c r="AP225" i="8"/>
  <c r="AD208" i="8"/>
  <c r="AV156" i="8"/>
  <c r="AR151" i="8"/>
  <c r="AO145" i="5"/>
  <c r="AK135" i="5"/>
  <c r="AH129" i="5"/>
  <c r="AD118" i="5"/>
  <c r="AV196" i="5"/>
  <c r="AD146" i="5"/>
  <c r="AR113" i="5"/>
  <c r="AI80" i="5"/>
  <c r="AG53" i="5"/>
  <c r="AV127" i="5"/>
  <c r="AE227" i="5"/>
  <c r="AT83" i="5"/>
  <c r="AE106" i="5"/>
  <c r="AI115" i="5"/>
  <c r="AN200" i="5"/>
  <c r="AR68" i="5"/>
  <c r="AH126" i="5"/>
  <c r="AM212" i="5"/>
  <c r="AL101" i="5"/>
  <c r="AS103" i="5"/>
  <c r="AC109" i="5"/>
  <c r="AM160" i="5"/>
  <c r="AU147" i="5"/>
  <c r="AG218" i="5"/>
  <c r="AM215" i="5"/>
  <c r="AM169" i="5"/>
  <c r="AL155" i="5"/>
  <c r="AM166" i="5"/>
  <c r="AN207" i="5"/>
  <c r="AU163" i="5"/>
  <c r="AV165" i="5"/>
  <c r="AG141" i="5"/>
  <c r="AG10" i="6"/>
  <c r="AI208" i="8"/>
  <c r="AG232" i="7"/>
  <c r="AR200" i="7"/>
  <c r="AQ191" i="7"/>
  <c r="AK139" i="7"/>
  <c r="AT233" i="7"/>
  <c r="AV196" i="7"/>
  <c r="AS168" i="7"/>
  <c r="AK167" i="7"/>
  <c r="AV223" i="8"/>
  <c r="AR210" i="8"/>
  <c r="AE195" i="8"/>
  <c r="AL193" i="8"/>
  <c r="AO232" i="8"/>
  <c r="AN210" i="8"/>
  <c r="AF199" i="8"/>
  <c r="AS157" i="8"/>
  <c r="AR236" i="8"/>
  <c r="AI221" i="8"/>
  <c r="AE206" i="8"/>
  <c r="AR212" i="8"/>
  <c r="AG215" i="8"/>
  <c r="AV234" i="8"/>
  <c r="AH199" i="8"/>
  <c r="AP154" i="8"/>
  <c r="AS234" i="8"/>
  <c r="AO219" i="8"/>
  <c r="AF205" i="8"/>
  <c r="AD167" i="8"/>
  <c r="AJ219" i="8"/>
  <c r="AP213" i="8"/>
  <c r="AR192" i="8"/>
  <c r="AI170" i="8"/>
  <c r="AP138" i="8"/>
  <c r="AQ227" i="8"/>
  <c r="AR233" i="8"/>
  <c r="AS210" i="8"/>
  <c r="AD228" i="8"/>
  <c r="AS197" i="8"/>
  <c r="AD180" i="8"/>
  <c r="AG224" i="8"/>
  <c r="AP200" i="8"/>
  <c r="AL181" i="8"/>
  <c r="AT234" i="8"/>
  <c r="AP232" i="8"/>
  <c r="AV226" i="8"/>
  <c r="AJ211" i="8"/>
  <c r="AE230" i="8"/>
  <c r="AM181" i="8"/>
  <c r="AG161" i="8"/>
  <c r="AC163" i="8"/>
  <c r="AV150" i="5"/>
  <c r="AR108" i="5"/>
  <c r="AI95" i="5"/>
  <c r="AO85" i="5"/>
  <c r="AO196" i="5"/>
  <c r="AK113" i="5"/>
  <c r="AU122" i="5"/>
  <c r="AR93" i="5"/>
  <c r="AF221" i="5"/>
  <c r="AL146" i="5"/>
  <c r="AI228" i="5"/>
  <c r="AL71" i="5"/>
  <c r="AG121" i="5"/>
  <c r="AQ123" i="5"/>
  <c r="AC138" i="5"/>
  <c r="AL133" i="5"/>
  <c r="AS128" i="5"/>
  <c r="AE123" i="5"/>
  <c r="AO76" i="5"/>
  <c r="AG136" i="5"/>
  <c r="AT128" i="5"/>
  <c r="AI183" i="5"/>
  <c r="AC198" i="5"/>
  <c r="AF225" i="5"/>
  <c r="AM235" i="5"/>
  <c r="AP201" i="5"/>
  <c r="AR189" i="5"/>
  <c r="AC196" i="5"/>
  <c r="AV235" i="5"/>
  <c r="AH214" i="5"/>
  <c r="AQ210" i="5"/>
  <c r="AU164" i="5"/>
  <c r="AE201" i="7"/>
  <c r="AP211" i="8"/>
  <c r="AG212" i="7"/>
  <c r="AK211" i="7"/>
  <c r="AN177" i="7"/>
  <c r="AM169" i="7"/>
  <c r="AT213" i="7"/>
  <c r="AU202" i="7"/>
  <c r="AG186" i="7"/>
  <c r="AM151" i="7"/>
  <c r="AU227" i="8"/>
  <c r="AC187" i="8"/>
  <c r="AD188" i="8"/>
  <c r="AS176" i="8"/>
  <c r="AN236" i="8"/>
  <c r="AQ212" i="8"/>
  <c r="AF177" i="8"/>
  <c r="AQ169" i="8"/>
  <c r="AR216" i="8"/>
  <c r="AH235" i="8"/>
  <c r="AN219" i="8"/>
  <c r="AQ218" i="8"/>
  <c r="AP220" i="8"/>
  <c r="AV214" i="8"/>
  <c r="AU202" i="8"/>
  <c r="AL172" i="8"/>
  <c r="AS214" i="8"/>
  <c r="AD232" i="8"/>
  <c r="AF201" i="8"/>
  <c r="AU172" i="8"/>
  <c r="AI233" i="8"/>
  <c r="AE218" i="8"/>
  <c r="AE202" i="8"/>
  <c r="AH166" i="8"/>
  <c r="AT150" i="8"/>
  <c r="AF232" i="8"/>
  <c r="AR213" i="8"/>
  <c r="AR224" i="8"/>
  <c r="AC236" i="8"/>
  <c r="AF200" i="8"/>
  <c r="AV185" i="8"/>
  <c r="AJ235" i="8"/>
  <c r="AP229" i="8"/>
  <c r="AK201" i="8"/>
  <c r="AV160" i="8"/>
  <c r="AT214" i="8"/>
  <c r="AO236" i="8"/>
  <c r="AV206" i="8"/>
  <c r="AI225" i="8"/>
  <c r="AE210" i="8"/>
  <c r="AE205" i="8"/>
  <c r="AT177" i="8"/>
  <c r="AO140" i="8"/>
  <c r="AN138" i="5"/>
  <c r="AG113" i="5"/>
  <c r="AF101" i="5"/>
  <c r="AD86" i="5"/>
  <c r="AP180" i="5"/>
  <c r="AC137" i="5"/>
  <c r="AT133" i="5"/>
  <c r="AG96" i="5"/>
  <c r="AJ214" i="5"/>
  <c r="AO153" i="5"/>
  <c r="AC232" i="5"/>
  <c r="AU62" i="5"/>
  <c r="AI89" i="5"/>
  <c r="AU132" i="5"/>
  <c r="AJ146" i="5"/>
  <c r="AQ66" i="5"/>
  <c r="AU104" i="5"/>
  <c r="AC143" i="5"/>
  <c r="AU54" i="5"/>
  <c r="AE87" i="5"/>
  <c r="AG85" i="5"/>
  <c r="AE157" i="5"/>
  <c r="AG145" i="5"/>
  <c r="AI207" i="5"/>
  <c r="AN221" i="5"/>
  <c r="AO159" i="5"/>
  <c r="AG173" i="5"/>
  <c r="AE163" i="5"/>
  <c r="AC221" i="5"/>
  <c r="AH234" i="5"/>
  <c r="AU172" i="5"/>
  <c r="AS159" i="5"/>
  <c r="AT187" i="7"/>
  <c r="AK223" i="8"/>
  <c r="AR236" i="7"/>
  <c r="AF224" i="7"/>
  <c r="AQ186" i="7"/>
  <c r="AU173" i="7"/>
  <c r="AH165" i="7"/>
  <c r="AI226" i="7"/>
  <c r="AE207" i="7"/>
  <c r="AP174" i="7"/>
  <c r="AC156" i="7"/>
  <c r="AU207" i="8"/>
  <c r="AP210" i="8"/>
  <c r="AQ177" i="8"/>
  <c r="AS180" i="8"/>
  <c r="AN216" i="8"/>
  <c r="AT198" i="8"/>
  <c r="AN188" i="8"/>
  <c r="AO169" i="8"/>
  <c r="AQ222" i="8"/>
  <c r="AH215" i="8"/>
  <c r="AM227" i="8"/>
  <c r="AF223" i="8"/>
  <c r="AO224" i="8"/>
  <c r="AF210" i="8"/>
  <c r="AO190" i="8"/>
  <c r="AO148" i="8"/>
  <c r="AR228" i="8"/>
  <c r="AD212" i="8"/>
  <c r="AQ197" i="8"/>
  <c r="AH171" i="8"/>
  <c r="AI213" i="8"/>
  <c r="AN231" i="8"/>
  <c r="AI200" i="8"/>
  <c r="AL171" i="8"/>
  <c r="AT218" i="8"/>
  <c r="AG226" i="8"/>
  <c r="AQ230" i="8"/>
  <c r="AC216" i="8"/>
  <c r="AI177" i="8"/>
  <c r="AN172" i="8"/>
  <c r="AJ215" i="8"/>
  <c r="AE234" i="8"/>
  <c r="AL187" i="8"/>
  <c r="AJ166" i="8"/>
  <c r="AS228" i="8"/>
  <c r="AO216" i="8"/>
  <c r="AK207" i="8"/>
  <c r="AI205" i="8"/>
  <c r="AN223" i="8"/>
  <c r="AH200" i="8"/>
  <c r="AS172" i="8"/>
  <c r="AO151" i="8"/>
  <c r="AN156" i="5"/>
  <c r="AV118" i="5"/>
  <c r="AD101" i="5"/>
  <c r="AM91" i="5"/>
  <c r="AP161" i="5"/>
  <c r="AJ109" i="5"/>
  <c r="AP107" i="5"/>
  <c r="AG76" i="5"/>
  <c r="AD218" i="5"/>
  <c r="AQ140" i="5"/>
  <c r="AM128" i="5"/>
  <c r="AO226" i="5"/>
  <c r="AR94" i="5"/>
  <c r="AQ115" i="5"/>
  <c r="AM155" i="5"/>
  <c r="AU92" i="5"/>
  <c r="AR124" i="5"/>
  <c r="AM120" i="5"/>
  <c r="AJ67" i="5"/>
  <c r="AN93" i="5"/>
  <c r="AC101" i="5"/>
  <c r="AJ181" i="5"/>
  <c r="AQ159" i="5"/>
  <c r="AL149" i="5"/>
  <c r="AO207" i="5"/>
  <c r="AC179" i="5"/>
  <c r="AI175" i="5"/>
  <c r="AN189" i="5"/>
  <c r="AL171" i="5"/>
  <c r="AM135" i="5"/>
  <c r="AV156" i="5"/>
  <c r="AK49" i="5"/>
  <c r="AS184" i="7"/>
  <c r="AK180" i="8"/>
  <c r="AR216" i="7"/>
  <c r="AE234" i="7"/>
  <c r="AP200" i="7"/>
  <c r="AU153" i="7"/>
  <c r="AH141" i="7"/>
  <c r="AH236" i="7"/>
  <c r="AJ185" i="7"/>
  <c r="AO170" i="7"/>
  <c r="AV164" i="7"/>
  <c r="AJ220" i="8"/>
  <c r="AK188" i="8"/>
  <c r="AV190" i="8"/>
  <c r="AE162" i="8"/>
  <c r="AM218" i="8"/>
  <c r="AD213" i="8"/>
  <c r="AC190" i="8"/>
  <c r="AS166" i="8"/>
  <c r="AF227" i="8"/>
  <c r="AG221" i="8"/>
  <c r="AM207" i="8"/>
  <c r="AE227" i="8"/>
  <c r="AN228" i="8"/>
  <c r="AK225" i="8"/>
  <c r="AQ195" i="8"/>
  <c r="AS161" i="8"/>
  <c r="AQ234" i="8"/>
  <c r="AC220" i="8"/>
  <c r="AG181" i="8"/>
  <c r="AM179" i="8"/>
  <c r="AH227" i="8"/>
  <c r="AN211" i="8"/>
  <c r="AV196" i="8"/>
  <c r="AV169" i="8"/>
  <c r="AS232" i="8"/>
  <c r="AJ237" i="8"/>
  <c r="AP231" i="8"/>
  <c r="AF235" i="8"/>
  <c r="AL229" i="8"/>
  <c r="AC194" i="8"/>
  <c r="AF149" i="8"/>
  <c r="AI229" i="8"/>
  <c r="AE214" i="8"/>
  <c r="AS198" i="8"/>
  <c r="AE161" i="8"/>
  <c r="AS208" i="8"/>
  <c r="AN220" i="8"/>
  <c r="AT202" i="8"/>
  <c r="AH219" i="8"/>
  <c r="AM231" i="8"/>
  <c r="AD194" i="8"/>
  <c r="AM177" i="8"/>
  <c r="AD145" i="5"/>
  <c r="AG128" i="5"/>
  <c r="AQ80" i="5"/>
  <c r="AJ93" i="5"/>
  <c r="AE120" i="5"/>
  <c r="AS123" i="5"/>
  <c r="AO111" i="5"/>
  <c r="AF90" i="5"/>
  <c r="AK184" i="5"/>
  <c r="AR133" i="5"/>
  <c r="AD152" i="5"/>
  <c r="AS227" i="5"/>
  <c r="AQ94" i="5"/>
  <c r="AT122" i="5"/>
  <c r="AH128" i="5"/>
  <c r="AD217" i="5"/>
  <c r="AJ102" i="5"/>
  <c r="AN139" i="5"/>
  <c r="AP125" i="5"/>
  <c r="AC98" i="5"/>
  <c r="AV112" i="5"/>
  <c r="AF169" i="5"/>
  <c r="AD185" i="5"/>
  <c r="AV143" i="5"/>
  <c r="AO227" i="5"/>
  <c r="AC199" i="5"/>
  <c r="AC184" i="5"/>
  <c r="AE202" i="5"/>
  <c r="AF203" i="5"/>
  <c r="AD130" i="5"/>
  <c r="AE180" i="5"/>
  <c r="AT62" i="5"/>
  <c r="AJ168" i="7"/>
  <c r="AE184" i="8"/>
  <c r="AG229" i="7"/>
  <c r="AE214" i="7"/>
  <c r="AE203" i="7"/>
  <c r="AJ170" i="7"/>
  <c r="AG165" i="7"/>
  <c r="AH216" i="7"/>
  <c r="AS196" i="7"/>
  <c r="AO150" i="7"/>
  <c r="AC159" i="7"/>
  <c r="AS233" i="8"/>
  <c r="AP202" i="8"/>
  <c r="AE172" i="8"/>
  <c r="AC167" i="8"/>
  <c r="AL222" i="8"/>
  <c r="AN208" i="8"/>
  <c r="AQ194" i="8"/>
  <c r="AF186" i="8"/>
  <c r="AE231" i="8"/>
  <c r="AP226" i="8"/>
  <c r="AV220" i="8"/>
  <c r="AD231" i="8"/>
  <c r="AM230" i="8"/>
  <c r="AT190" i="8"/>
  <c r="AC176" i="8"/>
  <c r="AH184" i="8"/>
  <c r="AQ214" i="8"/>
  <c r="AL233" i="8"/>
  <c r="AL198" i="8"/>
  <c r="AF153" i="8"/>
  <c r="AG233" i="8"/>
  <c r="AM219" i="8"/>
  <c r="AN180" i="8"/>
  <c r="AK177" i="8"/>
  <c r="AS212" i="8"/>
  <c r="AJ217" i="8"/>
  <c r="AE236" i="8"/>
  <c r="AF215" i="8"/>
  <c r="AL209" i="8"/>
  <c r="AR196" i="8"/>
  <c r="AD165" i="8"/>
  <c r="AI209" i="8"/>
  <c r="AN227" i="8"/>
  <c r="AC205" i="8"/>
  <c r="AV179" i="8"/>
  <c r="AR222" i="8"/>
  <c r="AM222" i="8"/>
  <c r="AE213" i="8"/>
  <c r="AG225" i="8"/>
  <c r="AM211" i="8"/>
  <c r="AP172" i="8"/>
  <c r="AE165" i="8"/>
  <c r="AF121" i="5"/>
  <c r="AO104" i="5"/>
  <c r="AF95" i="5"/>
  <c r="AJ73" i="5"/>
  <c r="AQ143" i="5"/>
  <c r="AH133" i="5"/>
  <c r="AV128" i="5"/>
  <c r="AN113" i="5"/>
  <c r="AL177" i="5"/>
  <c r="AV105" i="5"/>
  <c r="AL126" i="5"/>
  <c r="AM231" i="5"/>
  <c r="AQ122" i="5"/>
  <c r="AI129" i="5"/>
  <c r="AH131" i="5"/>
  <c r="AO126" i="5"/>
  <c r="AS117" i="5"/>
  <c r="AS165" i="5"/>
  <c r="AP150" i="5"/>
  <c r="AH101" i="5"/>
  <c r="AE85" i="5"/>
  <c r="AG176" i="5"/>
  <c r="AF187" i="5"/>
  <c r="AE124" i="5"/>
  <c r="AD221" i="5"/>
  <c r="AQ208" i="5"/>
  <c r="AQ196" i="5"/>
  <c r="AH161" i="5"/>
  <c r="AK194" i="5"/>
  <c r="AS162" i="5"/>
  <c r="AE188" i="5"/>
  <c r="AO82" i="5"/>
  <c r="AN123" i="7"/>
  <c r="AJ178" i="8"/>
  <c r="AG209" i="7"/>
  <c r="AD224" i="7"/>
  <c r="AE183" i="7"/>
  <c r="AK177" i="7"/>
  <c r="AT222" i="7"/>
  <c r="AQ229" i="7"/>
  <c r="AH197" i="7"/>
  <c r="AC181" i="7"/>
  <c r="AU136" i="7"/>
  <c r="AS213" i="8"/>
  <c r="AF204" i="8"/>
  <c r="AL177" i="8"/>
  <c r="AT142" i="8"/>
  <c r="AK226" i="8"/>
  <c r="AM186" i="8"/>
  <c r="AL197" i="8"/>
  <c r="AE175" i="8"/>
  <c r="AD235" i="8"/>
  <c r="AO230" i="8"/>
  <c r="AU232" i="8"/>
  <c r="AC233" i="8"/>
  <c r="AL234" i="8"/>
  <c r="AU224" i="8"/>
  <c r="AV189" i="8"/>
  <c r="AP183" i="8"/>
  <c r="AF219" i="8"/>
  <c r="AL213" i="8"/>
  <c r="AD200" i="8"/>
  <c r="AD171" i="8"/>
  <c r="AG213" i="8"/>
  <c r="AV232" i="8"/>
  <c r="AO197" i="8"/>
  <c r="AP152" i="8"/>
  <c r="AR226" i="8"/>
  <c r="AI231" i="8"/>
  <c r="AE216" i="8"/>
  <c r="AE219" i="8"/>
  <c r="AK221" i="8"/>
  <c r="AL184" i="8"/>
  <c r="AO181" i="8"/>
  <c r="AH223" i="8"/>
  <c r="AM235" i="8"/>
  <c r="AI199" i="8"/>
  <c r="AV184" i="8"/>
  <c r="AQ228" i="8"/>
  <c r="AL226" i="8"/>
  <c r="AH211" i="8"/>
  <c r="AP230" i="8"/>
  <c r="AV224" i="8"/>
  <c r="AS189" i="8"/>
  <c r="AP144" i="8"/>
  <c r="AE135" i="5"/>
  <c r="AD117" i="5"/>
  <c r="AI102" i="5"/>
  <c r="AR79" i="5"/>
  <c r="AD149" i="5"/>
  <c r="AH107" i="5"/>
  <c r="AS94" i="5"/>
  <c r="AE84" i="5"/>
  <c r="AG169" i="5"/>
  <c r="AU117" i="5"/>
  <c r="AN144" i="5"/>
  <c r="AT197" i="5"/>
  <c r="AP85" i="5"/>
  <c r="AO105" i="5"/>
  <c r="AU106" i="5"/>
  <c r="AL148" i="5"/>
  <c r="AN127" i="5"/>
  <c r="AU133" i="5"/>
  <c r="AO141" i="5"/>
  <c r="AT80" i="5"/>
  <c r="AN88" i="5"/>
  <c r="AG196" i="5"/>
  <c r="AO195" i="5"/>
  <c r="AP147" i="5"/>
  <c r="AO210" i="5"/>
  <c r="AU180" i="5"/>
  <c r="AP192" i="5"/>
  <c r="AU153" i="5"/>
  <c r="AL180" i="5"/>
  <c r="AE134" i="5"/>
  <c r="AS152" i="5"/>
  <c r="AH59" i="5"/>
  <c r="AC126" i="7"/>
  <c r="AL138" i="8"/>
  <c r="AF221" i="7"/>
  <c r="AM237" i="7"/>
  <c r="AN188" i="7"/>
  <c r="AS157" i="7"/>
  <c r="AS236" i="7"/>
  <c r="AQ209" i="7"/>
  <c r="AG203" i="7"/>
  <c r="AL174" i="7"/>
  <c r="AM166" i="7"/>
  <c r="AH226" i="8"/>
  <c r="AC198" i="8"/>
  <c r="AQ157" i="8"/>
  <c r="AL147" i="8"/>
  <c r="AK206" i="8"/>
  <c r="AL208" i="8"/>
  <c r="AQ176" i="8"/>
  <c r="AP178" i="8"/>
  <c r="AC237" i="8"/>
  <c r="AN234" i="8"/>
  <c r="AP212" i="8"/>
  <c r="AV237" i="8"/>
  <c r="AL214" i="8"/>
  <c r="AM198" i="8"/>
  <c r="AP194" i="8"/>
  <c r="AP173" i="8"/>
  <c r="AE223" i="8"/>
  <c r="AV209" i="8"/>
  <c r="AQ189" i="8"/>
  <c r="AR202" i="8"/>
  <c r="AP218" i="8"/>
  <c r="AV212" i="8"/>
  <c r="AG199" i="8"/>
  <c r="AR169" i="8"/>
  <c r="AQ232" i="8"/>
  <c r="AI211" i="8"/>
  <c r="AN229" i="8"/>
  <c r="AD223" i="8"/>
  <c r="AE207" i="8"/>
  <c r="AF187" i="8"/>
  <c r="AV183" i="8"/>
  <c r="AG229" i="8"/>
  <c r="AM215" i="8"/>
  <c r="AP176" i="8"/>
  <c r="AE171" i="8"/>
  <c r="AF233" i="8"/>
  <c r="AK230" i="8"/>
  <c r="AM190" i="8"/>
  <c r="AO234" i="8"/>
  <c r="AV204" i="8"/>
  <c r="AV201" i="8"/>
  <c r="AF159" i="8"/>
  <c r="AK159" i="5"/>
  <c r="AU127" i="5"/>
  <c r="AP105" i="5"/>
  <c r="AH58" i="5"/>
  <c r="AH195" i="5"/>
  <c r="AQ112" i="5"/>
  <c r="AR99" i="5"/>
  <c r="AN85" i="5"/>
  <c r="AQ157" i="5"/>
  <c r="AL142" i="5"/>
  <c r="AQ151" i="5"/>
  <c r="AS136" i="5"/>
  <c r="AG100" i="5"/>
  <c r="AN119" i="5"/>
  <c r="AQ127" i="5"/>
  <c r="AC123" i="5"/>
  <c r="AL153" i="5"/>
  <c r="AD105" i="5"/>
  <c r="AP157" i="5"/>
  <c r="AV102" i="5"/>
  <c r="AC96" i="5"/>
  <c r="AI174" i="5"/>
  <c r="AQ174" i="5"/>
  <c r="AM177" i="5"/>
  <c r="AP204" i="5"/>
  <c r="AU200" i="5"/>
  <c r="AM200" i="5"/>
  <c r="AI157" i="5"/>
  <c r="AL200" i="5"/>
  <c r="AM225" i="5"/>
  <c r="AT136" i="5"/>
  <c r="AC79" i="5"/>
  <c r="AD142" i="7"/>
  <c r="AD181" i="8"/>
  <c r="AH225" i="8"/>
  <c r="AM237" i="8"/>
  <c r="AC225" i="8"/>
  <c r="AJ185" i="8"/>
  <c r="AU171" i="8"/>
  <c r="AK175" i="8"/>
  <c r="AP234" i="8"/>
  <c r="AV228" i="8"/>
  <c r="AF193" i="8"/>
  <c r="AP148" i="8"/>
  <c r="AE237" i="8"/>
  <c r="AK210" i="8"/>
  <c r="AQ210" i="8"/>
  <c r="AO214" i="8"/>
  <c r="AP209" i="8"/>
  <c r="AO179" i="8"/>
  <c r="AU173" i="8"/>
  <c r="AM132" i="5"/>
  <c r="AS134" i="5"/>
  <c r="AD83" i="5"/>
  <c r="AI79" i="5"/>
  <c r="AG154" i="5"/>
  <c r="AF117" i="5"/>
  <c r="AQ99" i="5"/>
  <c r="AC90" i="5"/>
  <c r="AT140" i="5"/>
  <c r="AT109" i="5"/>
  <c r="AG139" i="5"/>
  <c r="AC126" i="5"/>
  <c r="AN101" i="5"/>
  <c r="AS88" i="5"/>
  <c r="AJ104" i="5"/>
  <c r="AO144" i="5"/>
  <c r="AG112" i="5"/>
  <c r="AM112" i="5"/>
  <c r="AP128" i="5"/>
  <c r="AR65" i="5"/>
  <c r="AT98" i="5"/>
  <c r="AI194" i="5"/>
  <c r="AC161" i="5"/>
  <c r="AI152" i="5"/>
  <c r="AP234" i="5"/>
  <c r="AC216" i="5"/>
  <c r="AV220" i="5"/>
  <c r="AR160" i="5"/>
  <c r="AC185" i="5"/>
  <c r="AN211" i="5"/>
  <c r="AT156" i="5"/>
  <c r="AG57" i="5"/>
  <c r="AT102" i="7"/>
  <c r="AD178" i="8"/>
  <c r="AE211" i="7"/>
  <c r="AL231" i="7"/>
  <c r="AL192" i="7"/>
  <c r="AH152" i="7"/>
  <c r="AH213" i="7"/>
  <c r="AO231" i="7"/>
  <c r="AF197" i="7"/>
  <c r="AK150" i="7"/>
  <c r="AR138" i="7"/>
  <c r="AQ219" i="8"/>
  <c r="AP193" i="8"/>
  <c r="AF176" i="8"/>
  <c r="AU145" i="8"/>
  <c r="AI232" i="8"/>
  <c r="AR201" i="8"/>
  <c r="AK171" i="8"/>
  <c r="AI166" i="8"/>
  <c r="AV221" i="8"/>
  <c r="AM216" i="8"/>
  <c r="AC213" i="8"/>
  <c r="AU221" i="8"/>
  <c r="AT231" i="8"/>
  <c r="AU199" i="8"/>
  <c r="AU167" i="8"/>
  <c r="AL176" i="8"/>
  <c r="AC229" i="8"/>
  <c r="AJ189" i="8"/>
  <c r="AG175" i="8"/>
  <c r="AS183" i="8"/>
  <c r="AN226" i="8"/>
  <c r="AF213" i="8"/>
  <c r="AQ191" i="8"/>
  <c r="AO186" i="8"/>
  <c r="AF217" i="8"/>
  <c r="AG231" i="8"/>
  <c r="AM217" i="8"/>
  <c r="AV229" i="8"/>
  <c r="AK211" i="8"/>
  <c r="AF195" i="8"/>
  <c r="AR173" i="8"/>
  <c r="AP214" i="8"/>
  <c r="AV208" i="8"/>
  <c r="AT195" i="8"/>
  <c r="AH164" i="8"/>
  <c r="AE217" i="8"/>
  <c r="AT223" i="8"/>
  <c r="AU191" i="8"/>
  <c r="AN218" i="8"/>
  <c r="AT200" i="8"/>
  <c r="AP191" i="8"/>
  <c r="AT173" i="8"/>
  <c r="AD157" i="5"/>
  <c r="AL108" i="5"/>
  <c r="AC89" i="5"/>
  <c r="AU66" i="5"/>
  <c r="AF143" i="5"/>
  <c r="AQ126" i="5"/>
  <c r="AG79" i="5"/>
  <c r="AT92" i="5"/>
  <c r="AM137" i="5"/>
  <c r="AP127" i="5"/>
  <c r="AT127" i="5"/>
  <c r="AK167" i="5"/>
  <c r="AR170" i="5"/>
  <c r="AR87" i="5"/>
  <c r="AU119" i="5"/>
  <c r="AV121" i="5"/>
  <c r="AK90" i="5"/>
  <c r="AL116" i="5"/>
  <c r="AP146" i="5"/>
  <c r="AM138" i="5"/>
  <c r="AT78" i="5"/>
  <c r="AT179" i="5"/>
  <c r="AL179" i="5"/>
  <c r="AD187" i="5"/>
  <c r="AS210" i="5"/>
  <c r="AL210" i="5"/>
  <c r="AT219" i="5"/>
  <c r="AQ165" i="5"/>
  <c r="AI181" i="5"/>
  <c r="AN231" i="5"/>
  <c r="AU142" i="5"/>
  <c r="AV237" i="6"/>
  <c r="AP103" i="7"/>
  <c r="AF188" i="8"/>
  <c r="AD221" i="7"/>
  <c r="AL211" i="7"/>
  <c r="AU195" i="7"/>
  <c r="AG166" i="7"/>
  <c r="AQ226" i="7"/>
  <c r="AO211" i="7"/>
  <c r="AO200" i="7"/>
  <c r="AT167" i="7"/>
  <c r="AU162" i="7"/>
  <c r="AF224" i="8"/>
  <c r="AC207" i="8"/>
  <c r="AL155" i="8"/>
  <c r="AU150" i="8"/>
  <c r="AI212" i="8"/>
  <c r="AI203" i="8"/>
  <c r="AK176" i="8"/>
  <c r="AJ141" i="8"/>
  <c r="AU225" i="8"/>
  <c r="AL220" i="8"/>
  <c r="AM204" i="8"/>
  <c r="AJ223" i="8"/>
  <c r="AT211" i="8"/>
  <c r="AU179" i="8"/>
  <c r="AI186" i="8"/>
  <c r="AF152" i="8"/>
  <c r="AV233" i="8"/>
  <c r="AK219" i="8"/>
  <c r="AI188" i="8"/>
  <c r="AJ181" i="8"/>
  <c r="AM228" i="8"/>
  <c r="AT188" i="8"/>
  <c r="AI174" i="8"/>
  <c r="AK181" i="8"/>
  <c r="AE221" i="8"/>
  <c r="AP236" i="8"/>
  <c r="AV230" i="8"/>
  <c r="AU233" i="8"/>
  <c r="AC193" i="8"/>
  <c r="AT197" i="8"/>
  <c r="AM167" i="8"/>
  <c r="AO218" i="8"/>
  <c r="AU216" i="8"/>
  <c r="AO183" i="8"/>
  <c r="AK179" i="8"/>
  <c r="AD221" i="8"/>
  <c r="AI236" i="8"/>
  <c r="AQ206" i="8"/>
  <c r="AM220" i="8"/>
  <c r="AG209" i="8"/>
  <c r="AH193" i="8"/>
  <c r="AN168" i="8"/>
  <c r="AL130" i="5"/>
  <c r="AP121" i="5"/>
  <c r="AL94" i="5"/>
  <c r="AR82" i="5"/>
  <c r="AP120" i="5"/>
  <c r="AE103" i="5"/>
  <c r="AP94" i="5"/>
  <c r="AL95" i="5"/>
  <c r="AD142" i="5"/>
  <c r="AC142" i="5"/>
  <c r="AL104" i="5"/>
  <c r="AJ168" i="5"/>
  <c r="AM85" i="5"/>
  <c r="AG90" i="5"/>
  <c r="AS131" i="5"/>
  <c r="AM136" i="5"/>
  <c r="AT97" i="5"/>
  <c r="AR134" i="5"/>
  <c r="AO122" i="5"/>
  <c r="AF154" i="5"/>
  <c r="AS102" i="5"/>
  <c r="AT199" i="5"/>
  <c r="AL199" i="5"/>
  <c r="AG160" i="5"/>
  <c r="AV21" i="5"/>
  <c r="AL230" i="5"/>
  <c r="AU205" i="5"/>
  <c r="AH193" i="5"/>
  <c r="AE167" i="5"/>
  <c r="AO217" i="5"/>
  <c r="AH167" i="5"/>
  <c r="AF234" i="6"/>
  <c r="AP121" i="7"/>
  <c r="AH183" i="8"/>
  <c r="AC235" i="7"/>
  <c r="AP193" i="7"/>
  <c r="AU175" i="7"/>
  <c r="AP171" i="7"/>
  <c r="AQ206" i="7"/>
  <c r="AN221" i="7"/>
  <c r="AO180" i="7"/>
  <c r="AI174" i="7"/>
  <c r="AT210" i="8"/>
  <c r="AO229" i="8"/>
  <c r="AT180" i="8"/>
  <c r="AL160" i="8"/>
  <c r="AR162" i="8"/>
  <c r="AR225" i="8"/>
  <c r="AF197" i="8"/>
  <c r="AG156" i="8"/>
  <c r="AR146" i="8"/>
  <c r="AU205" i="8"/>
  <c r="AK224" i="8"/>
  <c r="AT226" i="8"/>
  <c r="AI237" i="8"/>
  <c r="AI224" i="8"/>
  <c r="AO202" i="8"/>
  <c r="AT193" i="8"/>
  <c r="AO155" i="8"/>
  <c r="AU237" i="8"/>
  <c r="AC197" i="8"/>
  <c r="AV192" i="8"/>
  <c r="AF172" i="8"/>
  <c r="AL232" i="8"/>
  <c r="AG212" i="8"/>
  <c r="AV186" i="8"/>
  <c r="AG179" i="8"/>
  <c r="AD225" i="8"/>
  <c r="AP216" i="8"/>
  <c r="AV210" i="8"/>
  <c r="AU213" i="8"/>
  <c r="AU218" i="8"/>
  <c r="AT187" i="8"/>
  <c r="AO170" i="8"/>
  <c r="AN222" i="8"/>
  <c r="AR206" i="8"/>
  <c r="AN185" i="8"/>
  <c r="AN181" i="8"/>
  <c r="AC223" i="8"/>
  <c r="AI216" i="8"/>
  <c r="AR208" i="8"/>
  <c r="AL224" i="8"/>
  <c r="AG211" i="8"/>
  <c r="AN196" i="8"/>
  <c r="AN167" i="8"/>
  <c r="AR224" i="5"/>
  <c r="AT151" i="5"/>
  <c r="AK100" i="5"/>
  <c r="AQ100" i="5"/>
  <c r="AJ59" i="5"/>
  <c r="AO134" i="5"/>
  <c r="AN116" i="5"/>
  <c r="AN99" i="5"/>
  <c r="AL78" i="5"/>
  <c r="AF147" i="5"/>
  <c r="AM86" i="5"/>
  <c r="AK116" i="5"/>
  <c r="AJ154" i="5"/>
  <c r="AH177" i="5"/>
  <c r="AM111" i="5"/>
  <c r="AH106" i="5"/>
  <c r="AM232" i="5"/>
  <c r="AT77" i="5"/>
  <c r="AK108" i="5"/>
  <c r="AF122" i="5"/>
  <c r="AP126" i="5"/>
  <c r="AR63" i="5"/>
  <c r="AP231" i="5"/>
  <c r="AD184" i="5"/>
  <c r="AS186" i="5"/>
  <c r="AF191" i="5"/>
  <c r="AM216" i="5"/>
  <c r="AU225" i="5"/>
  <c r="AE215" i="5"/>
  <c r="AF159" i="5"/>
  <c r="AO237" i="5"/>
  <c r="AJ210" i="5"/>
  <c r="AQ206" i="6"/>
  <c r="AR187" i="8"/>
  <c r="AV176" i="5"/>
  <c r="AT141" i="5"/>
  <c r="AR111" i="5"/>
  <c r="AI78" i="5"/>
  <c r="AJ198" i="5"/>
  <c r="AH132" i="5"/>
  <c r="AF140" i="5"/>
  <c r="AS97" i="5"/>
  <c r="AF176" i="5"/>
  <c r="AF135" i="5"/>
  <c r="AU118" i="5"/>
  <c r="AQ74" i="5"/>
  <c r="AJ87" i="5"/>
  <c r="AM152" i="5"/>
  <c r="AN158" i="5"/>
  <c r="AH93" i="5"/>
  <c r="AP138" i="5"/>
  <c r="AS172" i="5"/>
  <c r="AK125" i="5"/>
  <c r="AI121" i="5"/>
  <c r="AQ89" i="5"/>
  <c r="AR221" i="5"/>
  <c r="AM144" i="5"/>
  <c r="AR147" i="5"/>
  <c r="AJ122" i="5"/>
  <c r="AI118" i="5"/>
  <c r="AQ87" i="5"/>
  <c r="AG216" i="5"/>
  <c r="AJ160" i="5"/>
  <c r="AJ100" i="5"/>
  <c r="AT95" i="5"/>
  <c r="AR64" i="5"/>
  <c r="AE141" i="5"/>
  <c r="AC111" i="5"/>
  <c r="AN90" i="5"/>
  <c r="AU94" i="5"/>
  <c r="AT165" i="5"/>
  <c r="AV113" i="5"/>
  <c r="AM94" i="5"/>
  <c r="AK71" i="5"/>
  <c r="AJ141" i="5"/>
  <c r="AQ170" i="5"/>
  <c r="AU185" i="5"/>
  <c r="AT215" i="5"/>
  <c r="AJ171" i="5"/>
  <c r="AJ185" i="5"/>
  <c r="AS175" i="5"/>
  <c r="AH204" i="5"/>
  <c r="AK148" i="5"/>
  <c r="AP197" i="5"/>
  <c r="AU218" i="5"/>
  <c r="AP213" i="5"/>
  <c r="AE151" i="5"/>
  <c r="AT155" i="5"/>
  <c r="AQ186" i="5"/>
  <c r="AC236" i="5"/>
  <c r="AF205" i="5"/>
  <c r="AO191" i="5"/>
  <c r="AV166" i="5"/>
  <c r="AV231" i="5"/>
  <c r="AH208" i="5"/>
  <c r="AG182" i="5"/>
  <c r="AO199" i="5"/>
  <c r="AI197" i="5"/>
  <c r="AD207" i="5"/>
  <c r="AV216" i="5"/>
  <c r="AI184" i="5"/>
  <c r="AJ189" i="5"/>
  <c r="AK138" i="5"/>
  <c r="AO220" i="5"/>
  <c r="AC206" i="5"/>
  <c r="AC160" i="5"/>
  <c r="AO172" i="5"/>
  <c r="AH147" i="5"/>
  <c r="AG187" i="5"/>
  <c r="AV109" i="5"/>
  <c r="AR30" i="6"/>
  <c r="AC220" i="6"/>
  <c r="AD147" i="7"/>
  <c r="AJ233" i="7"/>
  <c r="AK118" i="7"/>
  <c r="AV187" i="8"/>
  <c r="AM165" i="8"/>
  <c r="AQ215" i="8"/>
  <c r="AJ130" i="8"/>
  <c r="AD201" i="5"/>
  <c r="AK111" i="5"/>
  <c r="AS119" i="5"/>
  <c r="AR91" i="5"/>
  <c r="AH178" i="5"/>
  <c r="AL138" i="5"/>
  <c r="AH110" i="5"/>
  <c r="AS77" i="5"/>
  <c r="AF167" i="5"/>
  <c r="AP158" i="5"/>
  <c r="AN151" i="5"/>
  <c r="AF89" i="5"/>
  <c r="AV75" i="5"/>
  <c r="AL143" i="5"/>
  <c r="AF111" i="5"/>
  <c r="AG93" i="5"/>
  <c r="AC84" i="5"/>
  <c r="AR150" i="5"/>
  <c r="AT102" i="5"/>
  <c r="AJ127" i="5"/>
  <c r="AL107" i="5"/>
  <c r="AK195" i="5"/>
  <c r="AM153" i="5"/>
  <c r="AS166" i="5"/>
  <c r="AT100" i="5"/>
  <c r="AI124" i="5"/>
  <c r="AF103" i="5"/>
  <c r="AU230" i="5"/>
  <c r="AD148" i="5"/>
  <c r="AS115" i="5"/>
  <c r="AT75" i="5"/>
  <c r="AK93" i="5"/>
  <c r="AC119" i="5"/>
  <c r="AV115" i="5"/>
  <c r="AM96" i="5"/>
  <c r="AH75" i="5"/>
  <c r="AV135" i="5"/>
  <c r="AS129" i="5"/>
  <c r="AI99" i="5"/>
  <c r="AK51" i="5"/>
  <c r="AI165" i="5"/>
  <c r="AR200" i="5"/>
  <c r="AL219" i="5"/>
  <c r="AT235" i="5"/>
  <c r="AR152" i="5"/>
  <c r="AO158" i="5"/>
  <c r="AS195" i="5"/>
  <c r="AH224" i="5"/>
  <c r="AE176" i="5"/>
  <c r="AR176" i="5"/>
  <c r="AG178" i="5"/>
  <c r="AP233" i="5"/>
  <c r="AD144" i="5"/>
  <c r="AQ161" i="5"/>
  <c r="AL181" i="5"/>
  <c r="AD222" i="5"/>
  <c r="AG211" i="5"/>
  <c r="AP174" i="5"/>
  <c r="AE197" i="5"/>
  <c r="AC217" i="5"/>
  <c r="AH228" i="5"/>
  <c r="AG202" i="5"/>
  <c r="AU159" i="5"/>
  <c r="AH136" i="5"/>
  <c r="AD227" i="5"/>
  <c r="AK237" i="5"/>
  <c r="AK207" i="5"/>
  <c r="AC171" i="5"/>
  <c r="AU158" i="5"/>
  <c r="AP214" i="5"/>
  <c r="AC226" i="5"/>
  <c r="AP188" i="5"/>
  <c r="AP164" i="5"/>
  <c r="AJ193" i="5"/>
  <c r="AO178" i="5"/>
  <c r="AH123" i="5"/>
  <c r="AO42" i="6"/>
  <c r="AH215" i="7"/>
  <c r="AJ120" i="7"/>
  <c r="AF219" i="7"/>
  <c r="AC99" i="7"/>
  <c r="AH157" i="8"/>
  <c r="AL133" i="8"/>
  <c r="AF169" i="8"/>
  <c r="AF123" i="8"/>
  <c r="AH192" i="5"/>
  <c r="AJ133" i="5"/>
  <c r="AJ129" i="5"/>
  <c r="AG94" i="5"/>
  <c r="AP168" i="5"/>
  <c r="AU110" i="5"/>
  <c r="AJ118" i="5"/>
  <c r="AH90" i="5"/>
  <c r="AT174" i="5"/>
  <c r="AE129" i="5"/>
  <c r="AD111" i="5"/>
  <c r="AO94" i="5"/>
  <c r="AH72" i="5"/>
  <c r="AP134" i="5"/>
  <c r="AE117" i="5"/>
  <c r="AG73" i="5"/>
  <c r="AT86" i="5"/>
  <c r="AC122" i="5"/>
  <c r="AS114" i="5"/>
  <c r="AE104" i="5"/>
  <c r="AP83" i="5"/>
  <c r="AI192" i="5"/>
  <c r="AR127" i="5"/>
  <c r="AC120" i="5"/>
  <c r="AS112" i="5"/>
  <c r="AE102" i="5"/>
  <c r="AP81" i="5"/>
  <c r="AQ195" i="5"/>
  <c r="AH124" i="5"/>
  <c r="AN124" i="5"/>
  <c r="AS89" i="5"/>
  <c r="AQ62" i="5"/>
  <c r="AD138" i="5"/>
  <c r="AJ132" i="5"/>
  <c r="AF102" i="5"/>
  <c r="AK53" i="5"/>
  <c r="AI159" i="5"/>
  <c r="AU105" i="5"/>
  <c r="AC114" i="5"/>
  <c r="AT64" i="5"/>
  <c r="AK147" i="5"/>
  <c r="AH188" i="5"/>
  <c r="AV191" i="5"/>
  <c r="AU221" i="5"/>
  <c r="AS138" i="5"/>
  <c r="AM183" i="5"/>
  <c r="AJ180" i="5"/>
  <c r="AI210" i="5"/>
  <c r="AQ146" i="5"/>
  <c r="AM162" i="5"/>
  <c r="AG198" i="5"/>
  <c r="AQ219" i="5"/>
  <c r="AO125" i="5"/>
  <c r="AE187" i="5"/>
  <c r="AL201" i="5"/>
  <c r="AE208" i="5"/>
  <c r="AI219" i="5"/>
  <c r="AH152" i="5"/>
  <c r="AC170" i="5"/>
  <c r="AR136" i="5"/>
  <c r="AI214" i="5"/>
  <c r="AI180" i="5"/>
  <c r="AO163" i="5"/>
  <c r="AH156" i="5"/>
  <c r="AO216" i="5"/>
  <c r="AJ224" i="5"/>
  <c r="AT189" i="5"/>
  <c r="AJ183" i="5"/>
  <c r="AF166" i="5"/>
  <c r="AG235" i="5"/>
  <c r="AD212" i="5"/>
  <c r="AV185" i="5"/>
  <c r="AH196" i="5"/>
  <c r="AI153" i="5"/>
  <c r="AD216" i="5"/>
  <c r="AU101" i="5"/>
  <c r="AO40" i="6"/>
  <c r="AC169" i="7"/>
  <c r="AI124" i="7"/>
  <c r="AL208" i="7"/>
  <c r="AV109" i="7"/>
  <c r="AS146" i="8"/>
  <c r="AE128" i="8"/>
  <c r="AN197" i="8"/>
  <c r="AQ143" i="8"/>
  <c r="AJ139" i="5"/>
  <c r="AJ107" i="5"/>
  <c r="AL136" i="5"/>
  <c r="AG74" i="5"/>
  <c r="AO177" i="5"/>
  <c r="AG131" i="5"/>
  <c r="AK127" i="5"/>
  <c r="AQ93" i="5"/>
  <c r="AI155" i="5"/>
  <c r="AT153" i="5"/>
  <c r="AS118" i="5"/>
  <c r="AD97" i="5"/>
  <c r="AH52" i="5"/>
  <c r="AN157" i="5"/>
  <c r="AC148" i="5"/>
  <c r="AP88" i="5"/>
  <c r="AN74" i="5"/>
  <c r="AH162" i="5"/>
  <c r="AG122" i="5"/>
  <c r="AF118" i="5"/>
  <c r="AO97" i="5"/>
  <c r="AS194" i="5"/>
  <c r="AV130" i="5"/>
  <c r="AP152" i="5"/>
  <c r="AG119" i="5"/>
  <c r="AF137" i="5"/>
  <c r="AO95" i="5"/>
  <c r="AP190" i="5"/>
  <c r="AL125" i="5"/>
  <c r="AF144" i="5"/>
  <c r="AH103" i="5"/>
  <c r="AO74" i="5"/>
  <c r="AD164" i="5"/>
  <c r="AU107" i="5"/>
  <c r="AL119" i="5"/>
  <c r="AV225" i="5"/>
  <c r="AK130" i="5"/>
  <c r="AT117" i="5"/>
  <c r="AU85" i="5"/>
  <c r="AV84" i="5"/>
  <c r="AJ175" i="5"/>
  <c r="AF184" i="5"/>
  <c r="AM176" i="5"/>
  <c r="AV207" i="5"/>
  <c r="AR159" i="5"/>
  <c r="AP170" i="5"/>
  <c r="AJ200" i="5"/>
  <c r="AI230" i="5"/>
  <c r="AP176" i="5"/>
  <c r="AM187" i="5"/>
  <c r="AI176" i="5"/>
  <c r="AR205" i="5"/>
  <c r="AN149" i="5"/>
  <c r="AH191" i="5"/>
  <c r="AD186" i="5"/>
  <c r="AE228" i="5"/>
  <c r="AU15" i="5"/>
  <c r="AP181" i="5"/>
  <c r="AO202" i="5"/>
  <c r="AR156" i="5"/>
  <c r="AI234" i="5"/>
  <c r="AI200" i="5"/>
  <c r="AE191" i="5"/>
  <c r="AI138" i="5"/>
  <c r="AP210" i="5"/>
  <c r="AK210" i="5"/>
  <c r="AU175" i="5"/>
  <c r="AO168" i="5"/>
  <c r="AD168" i="5"/>
  <c r="AC136" i="5"/>
  <c r="AD232" i="5"/>
  <c r="AU216" i="5"/>
  <c r="AO198" i="5"/>
  <c r="AJ137" i="5"/>
  <c r="AD236" i="5"/>
  <c r="AU125" i="5"/>
  <c r="AP37" i="6"/>
  <c r="AQ150" i="7"/>
  <c r="AR131" i="7"/>
  <c r="AR207" i="7"/>
  <c r="AK88" i="7"/>
  <c r="AR145" i="8"/>
  <c r="AJ124" i="8"/>
  <c r="AM172" i="8"/>
  <c r="AL96" i="8"/>
  <c r="AD136" i="5"/>
  <c r="AS120" i="5"/>
  <c r="AO109" i="5"/>
  <c r="AF88" i="5"/>
  <c r="AS156" i="5"/>
  <c r="AT106" i="5"/>
  <c r="AF134" i="5"/>
  <c r="AQ73" i="5"/>
  <c r="AT143" i="5"/>
  <c r="AM126" i="5"/>
  <c r="AT124" i="5"/>
  <c r="AN105" i="5"/>
  <c r="AK97" i="5"/>
  <c r="AO128" i="5"/>
  <c r="AN110" i="5"/>
  <c r="AE93" i="5"/>
  <c r="AR71" i="5"/>
  <c r="AD162" i="5"/>
  <c r="AR130" i="5"/>
  <c r="AI87" i="5"/>
  <c r="AD98" i="5"/>
  <c r="AF198" i="5"/>
  <c r="AK105" i="5"/>
  <c r="AP156" i="5"/>
  <c r="AS126" i="5"/>
  <c r="AI85" i="5"/>
  <c r="AD96" i="5"/>
  <c r="AC159" i="5"/>
  <c r="AU102" i="5"/>
  <c r="AG110" i="5"/>
  <c r="AL109" i="5"/>
  <c r="AC211" i="5"/>
  <c r="AK132" i="5"/>
  <c r="AD120" i="5"/>
  <c r="AU87" i="5"/>
  <c r="AP229" i="5"/>
  <c r="AN153" i="5"/>
  <c r="AQ147" i="5"/>
  <c r="AJ92" i="5"/>
  <c r="AH61" i="5"/>
  <c r="AI172" i="5"/>
  <c r="AV162" i="5"/>
  <c r="AM196" i="5"/>
  <c r="AV227" i="5"/>
  <c r="AT142" i="5"/>
  <c r="AG171" i="5"/>
  <c r="AK186" i="5"/>
  <c r="AJ216" i="5"/>
  <c r="AH153" i="5"/>
  <c r="AE159" i="5"/>
  <c r="AI196" i="5"/>
  <c r="AR225" i="5"/>
  <c r="AU149" i="5"/>
  <c r="AR199" i="5"/>
  <c r="AU228" i="5"/>
  <c r="AF214" i="5"/>
  <c r="AM127" i="5"/>
  <c r="AI154" i="5"/>
  <c r="AE160" i="5"/>
  <c r="AS142" i="5"/>
  <c r="AJ220" i="5"/>
  <c r="AO231" i="5"/>
  <c r="AL185" i="5"/>
  <c r="AS158" i="5"/>
  <c r="AT150" i="5"/>
  <c r="AK230" i="5"/>
  <c r="AU195" i="5"/>
  <c r="AD194" i="5"/>
  <c r="AG170" i="5"/>
  <c r="AN131" i="5"/>
  <c r="AM226" i="5"/>
  <c r="AM190" i="5"/>
  <c r="AP177" i="5"/>
  <c r="AC200" i="5"/>
  <c r="AE222" i="5"/>
  <c r="AP96" i="5"/>
  <c r="AL227" i="6"/>
  <c r="AV143" i="7"/>
  <c r="AI87" i="7"/>
  <c r="AJ152" i="7"/>
  <c r="AN97" i="7"/>
  <c r="AF134" i="8"/>
  <c r="AM100" i="8"/>
  <c r="AL188" i="8"/>
  <c r="AI111" i="8"/>
  <c r="AV141" i="5"/>
  <c r="AS130" i="5"/>
  <c r="AQ125" i="5"/>
  <c r="AN104" i="5"/>
  <c r="AC144" i="5"/>
  <c r="AH119" i="5"/>
  <c r="AE108" i="5"/>
  <c r="AP87" i="5"/>
  <c r="AN168" i="5"/>
  <c r="AF150" i="5"/>
  <c r="AL102" i="5"/>
  <c r="AC83" i="5"/>
  <c r="AU60" i="5"/>
  <c r="AE152" i="5"/>
  <c r="AC117" i="5"/>
  <c r="AN96" i="5"/>
  <c r="AR51" i="5"/>
  <c r="AO150" i="5"/>
  <c r="AV145" i="5"/>
  <c r="AR92" i="5"/>
  <c r="AN115" i="5"/>
  <c r="AF170" i="5"/>
  <c r="AT123" i="5"/>
  <c r="AD147" i="5"/>
  <c r="AI135" i="5"/>
  <c r="AR90" i="5"/>
  <c r="AI104" i="5"/>
  <c r="AH189" i="5"/>
  <c r="AI119" i="5"/>
  <c r="AF116" i="5"/>
  <c r="AQ85" i="5"/>
  <c r="AQ215" i="5"/>
  <c r="AG159" i="5"/>
  <c r="AT99" i="5"/>
  <c r="AJ94" i="5"/>
  <c r="AM194" i="5"/>
  <c r="AJ144" i="5"/>
  <c r="AI112" i="5"/>
  <c r="AN109" i="5"/>
  <c r="AM82" i="5"/>
  <c r="AR169" i="5"/>
  <c r="AQ192" i="5"/>
  <c r="AG201" i="5"/>
  <c r="AC213" i="5"/>
  <c r="AG167" i="5"/>
  <c r="AF201" i="5"/>
  <c r="AL229" i="5"/>
  <c r="AJ236" i="5"/>
  <c r="AI139" i="5"/>
  <c r="AO185" i="5"/>
  <c r="AT181" i="5"/>
  <c r="AS211" i="5"/>
  <c r="AP182" i="5"/>
  <c r="AD177" i="5"/>
  <c r="AQ179" i="5"/>
  <c r="AF234" i="5"/>
  <c r="AC153" i="5"/>
  <c r="AJ156" i="5"/>
  <c r="AR188" i="5"/>
  <c r="AU166" i="5"/>
  <c r="AK206" i="5"/>
  <c r="AP217" i="5"/>
  <c r="AK211" i="5"/>
  <c r="AN162" i="5"/>
  <c r="AU136" i="5"/>
  <c r="AL216" i="5"/>
  <c r="AV181" i="5"/>
  <c r="AV228" i="5"/>
  <c r="AQ206" i="5"/>
  <c r="AL166" i="5"/>
  <c r="AN212" i="5"/>
  <c r="AL213" i="5"/>
  <c r="AO173" i="5"/>
  <c r="AT176" i="5"/>
  <c r="AF208" i="5"/>
  <c r="AR103" i="5"/>
  <c r="AL233" i="6"/>
  <c r="AQ156" i="7"/>
  <c r="AH87" i="7"/>
  <c r="AV133" i="7"/>
  <c r="AK75" i="7"/>
  <c r="AQ111" i="8"/>
  <c r="AN163" i="8"/>
  <c r="AC201" i="8"/>
  <c r="AM145" i="5"/>
  <c r="AH105" i="5"/>
  <c r="AS92" i="5"/>
  <c r="AM113" i="5"/>
  <c r="AG140" i="5"/>
  <c r="AN128" i="5"/>
  <c r="AG124" i="5"/>
  <c r="AD103" i="5"/>
  <c r="AM195" i="5"/>
  <c r="AL124" i="5"/>
  <c r="AK114" i="5"/>
  <c r="AL88" i="5"/>
  <c r="AV73" i="5"/>
  <c r="AC125" i="5"/>
  <c r="AI123" i="5"/>
  <c r="AP103" i="5"/>
  <c r="AK87" i="5"/>
  <c r="AN141" i="5"/>
  <c r="AP110" i="5"/>
  <c r="AQ92" i="5"/>
  <c r="AM83" i="5"/>
  <c r="AH149" i="5"/>
  <c r="AJ101" i="5"/>
  <c r="AS164" i="5"/>
  <c r="AP108" i="5"/>
  <c r="AQ90" i="5"/>
  <c r="AM117" i="5"/>
  <c r="AG143" i="5"/>
  <c r="AE155" i="5"/>
  <c r="AH121" i="5"/>
  <c r="AH100" i="5"/>
  <c r="AU220" i="5"/>
  <c r="AV147" i="5"/>
  <c r="AI114" i="5"/>
  <c r="AJ74" i="5"/>
  <c r="AG174" i="5"/>
  <c r="AR121" i="5"/>
  <c r="AT119" i="5"/>
  <c r="AI86" i="5"/>
  <c r="AG59" i="5"/>
  <c r="AH148" i="5"/>
  <c r="AC166" i="5"/>
  <c r="AK177" i="5"/>
  <c r="AC233" i="5"/>
  <c r="AU148" i="5"/>
  <c r="AN190" i="5"/>
  <c r="AL192" i="5"/>
  <c r="AK222" i="5"/>
  <c r="AN161" i="5"/>
  <c r="AF171" i="5"/>
  <c r="AT201" i="5"/>
  <c r="AS231" i="5"/>
  <c r="AG147" i="5"/>
  <c r="AC163" i="5"/>
  <c r="AQ199" i="5"/>
  <c r="AG220" i="5"/>
  <c r="AQ145" i="5"/>
  <c r="AG162" i="5"/>
  <c r="AV182" i="5"/>
  <c r="AT146" i="5"/>
  <c r="AD155" i="5"/>
  <c r="AP237" i="5"/>
  <c r="AD190" i="5"/>
  <c r="AV170" i="5"/>
  <c r="AU156" i="5"/>
  <c r="AL236" i="5"/>
  <c r="AR213" i="5"/>
  <c r="AQ187" i="5"/>
  <c r="AS180" i="5"/>
  <c r="AR141" i="5"/>
  <c r="AN232" i="5"/>
  <c r="AU224" i="5"/>
  <c r="AJ174" i="5"/>
  <c r="AC194" i="5"/>
  <c r="AF228" i="5"/>
  <c r="AT224" i="6"/>
  <c r="AF11" i="6"/>
  <c r="AU133" i="7"/>
  <c r="AE175" i="7"/>
  <c r="AI137" i="7"/>
  <c r="AE91" i="7"/>
  <c r="AS152" i="8"/>
  <c r="AU203" i="8"/>
  <c r="AR163" i="5"/>
  <c r="AQ110" i="5"/>
  <c r="AH97" i="5"/>
  <c r="AN83" i="5"/>
  <c r="AO143" i="5"/>
  <c r="AP139" i="5"/>
  <c r="AI91" i="5"/>
  <c r="AM104" i="5"/>
  <c r="AE207" i="5"/>
  <c r="AC141" i="5"/>
  <c r="AI132" i="5"/>
  <c r="AK94" i="5"/>
  <c r="AJ53" i="5"/>
  <c r="AJ148" i="5"/>
  <c r="AV101" i="5"/>
  <c r="AJ131" i="5"/>
  <c r="AK59" i="5"/>
  <c r="AF133" i="5"/>
  <c r="AO116" i="5"/>
  <c r="AF124" i="5"/>
  <c r="AJ85" i="5"/>
  <c r="AM121" i="5"/>
  <c r="AI113" i="5"/>
  <c r="AF131" i="5"/>
  <c r="AO114" i="5"/>
  <c r="AD110" i="5"/>
  <c r="AJ83" i="5"/>
  <c r="AC118" i="5"/>
  <c r="AS110" i="5"/>
  <c r="AE100" i="5"/>
  <c r="AP79" i="5"/>
  <c r="AG194" i="5"/>
  <c r="AR123" i="5"/>
  <c r="AV122" i="5"/>
  <c r="AI88" i="5"/>
  <c r="AV160" i="5"/>
  <c r="AU120" i="5"/>
  <c r="AI134" i="5"/>
  <c r="AD99" i="5"/>
  <c r="AU71" i="5"/>
  <c r="AI173" i="5"/>
  <c r="AT196" i="5"/>
  <c r="AK197" i="5"/>
  <c r="AD219" i="5"/>
  <c r="AT178" i="5"/>
  <c r="AH186" i="5"/>
  <c r="AC177" i="5"/>
  <c r="AL208" i="5"/>
  <c r="AJ143" i="5"/>
  <c r="AQ172" i="5"/>
  <c r="AU187" i="5"/>
  <c r="AT217" i="5"/>
  <c r="AG193" i="5"/>
  <c r="AO189" i="5"/>
  <c r="AS177" i="5"/>
  <c r="AH206" i="5"/>
  <c r="AE126" i="5"/>
  <c r="AT188" i="5"/>
  <c r="AV202" i="5"/>
  <c r="AF175" i="5"/>
  <c r="AK152" i="5"/>
  <c r="AQ223" i="5"/>
  <c r="AO203" i="5"/>
  <c r="AN202" i="5"/>
  <c r="AP163" i="5"/>
  <c r="AM222" i="5"/>
  <c r="AR233" i="5"/>
  <c r="AL235" i="5"/>
  <c r="AK164" i="5"/>
  <c r="AH164" i="5"/>
  <c r="AE221" i="5"/>
  <c r="AK191" i="5"/>
  <c r="AJ194" i="5"/>
  <c r="AF173" i="5"/>
  <c r="AG214" i="5"/>
  <c r="AT204" i="6"/>
  <c r="AO228" i="6"/>
  <c r="AJ146" i="7"/>
  <c r="AO163" i="7"/>
  <c r="AG137" i="7"/>
  <c r="AJ71" i="7"/>
  <c r="AT158" i="8"/>
  <c r="AK186" i="8"/>
  <c r="AD142" i="8"/>
  <c r="AI197" i="8"/>
  <c r="AN150" i="5"/>
  <c r="AF115" i="5"/>
  <c r="AG97" i="5"/>
  <c r="AC88" i="5"/>
  <c r="AS157" i="5"/>
  <c r="AG109" i="5"/>
  <c r="AR96" i="5"/>
  <c r="AD82" i="5"/>
  <c r="AI208" i="5"/>
  <c r="AV149" i="5"/>
  <c r="AJ106" i="5"/>
  <c r="AC102" i="5"/>
  <c r="AR70" i="5"/>
  <c r="AV123" i="5"/>
  <c r="AU113" i="5"/>
  <c r="AV87" i="5"/>
  <c r="AT72" i="5"/>
  <c r="AL156" i="5"/>
  <c r="AD139" i="5"/>
  <c r="AF87" i="5"/>
  <c r="AH73" i="5"/>
  <c r="AN154" i="5"/>
  <c r="AR120" i="5"/>
  <c r="AG152" i="5"/>
  <c r="AU134" i="5"/>
  <c r="AF85" i="5"/>
  <c r="AT71" i="5"/>
  <c r="AE149" i="5"/>
  <c r="AR116" i="5"/>
  <c r="AV108" i="5"/>
  <c r="AO93" i="5"/>
  <c r="AO188" i="5"/>
  <c r="AU123" i="5"/>
  <c r="AE140" i="5"/>
  <c r="AS101" i="5"/>
  <c r="AK170" i="5"/>
  <c r="AK99" i="5"/>
  <c r="AQ107" i="5"/>
  <c r="AG103" i="5"/>
  <c r="AM123" i="5"/>
  <c r="AI150" i="5"/>
  <c r="AI203" i="5"/>
  <c r="AM213" i="5"/>
  <c r="AO208" i="5"/>
  <c r="AC174" i="5"/>
  <c r="AL163" i="5"/>
  <c r="AC197" i="5"/>
  <c r="AL228" i="5"/>
  <c r="AT168" i="5"/>
  <c r="AP179" i="5"/>
  <c r="AV173" i="5"/>
  <c r="AT237" i="5"/>
  <c r="AR154" i="5"/>
  <c r="AO160" i="5"/>
  <c r="AS197" i="5"/>
  <c r="AH226" i="5"/>
  <c r="AL151" i="5"/>
  <c r="AI193" i="5"/>
  <c r="AE200" i="5"/>
  <c r="AR193" i="5"/>
  <c r="AR195" i="5"/>
  <c r="AR209" i="5"/>
  <c r="AC220" i="5"/>
  <c r="AC176" i="5"/>
  <c r="AL172" i="5"/>
  <c r="AH141" i="5"/>
  <c r="AS219" i="5"/>
  <c r="AS185" i="5"/>
  <c r="AE168" i="5"/>
  <c r="AS143" i="5"/>
  <c r="AF215" i="5"/>
  <c r="AU215" i="5"/>
  <c r="AK180" i="5"/>
  <c r="AF165" i="5"/>
  <c r="AP140" i="5"/>
  <c r="AR236" i="6"/>
  <c r="AL221" i="6"/>
  <c r="AC119" i="7"/>
  <c r="AL149" i="7"/>
  <c r="AT155" i="7"/>
  <c r="AG185" i="7"/>
  <c r="AM109" i="8"/>
  <c r="AG210" i="8"/>
  <c r="AQ124" i="8"/>
  <c r="AS200" i="8"/>
  <c r="AL152" i="5"/>
  <c r="AT139" i="5"/>
  <c r="AL123" i="5"/>
  <c r="AG77" i="5"/>
  <c r="AT90" i="5"/>
  <c r="AP148" i="5"/>
  <c r="AP114" i="5"/>
  <c r="AQ96" i="5"/>
  <c r="AM87" i="5"/>
  <c r="AC212" i="5"/>
  <c r="AV161" i="5"/>
  <c r="AD123" i="5"/>
  <c r="AT81" i="5"/>
  <c r="AO206" i="5"/>
  <c r="AM139" i="5"/>
  <c r="AQ129" i="5"/>
  <c r="AU93" i="5"/>
  <c r="AT52" i="5"/>
  <c r="AE127" i="5"/>
  <c r="AD109" i="5"/>
  <c r="AO92" i="5"/>
  <c r="AH70" i="5"/>
  <c r="AT157" i="5"/>
  <c r="AJ128" i="5"/>
  <c r="AE125" i="5"/>
  <c r="AD107" i="5"/>
  <c r="AO90" i="5"/>
  <c r="AH68" i="5"/>
  <c r="AN152" i="5"/>
  <c r="AP123" i="5"/>
  <c r="AI83" i="5"/>
  <c r="AD94" i="5"/>
  <c r="AM158" i="5"/>
  <c r="AK101" i="5"/>
  <c r="AQ109" i="5"/>
  <c r="AM107" i="5"/>
  <c r="AI191" i="5"/>
  <c r="AJ115" i="5"/>
  <c r="AP113" i="5"/>
  <c r="AG82" i="5"/>
  <c r="AP145" i="5"/>
  <c r="AH179" i="5"/>
  <c r="AN180" i="5"/>
  <c r="AM233" i="5"/>
  <c r="AO228" i="5"/>
  <c r="AD170" i="5"/>
  <c r="AR194" i="5"/>
  <c r="AQ202" i="5"/>
  <c r="AM214" i="5"/>
  <c r="AK149" i="5"/>
  <c r="AO192" i="5"/>
  <c r="AV193" i="5"/>
  <c r="AU223" i="5"/>
  <c r="AS140" i="5"/>
  <c r="AP187" i="5"/>
  <c r="AJ182" i="5"/>
  <c r="AI212" i="5"/>
  <c r="AK150" i="5"/>
  <c r="AU214" i="5"/>
  <c r="AG180" i="5"/>
  <c r="AO162" i="5"/>
  <c r="AQ150" i="5"/>
  <c r="AR229" i="5"/>
  <c r="AD206" i="5"/>
  <c r="AO184" i="5"/>
  <c r="AR137" i="5"/>
  <c r="AT166" i="5"/>
  <c r="AT205" i="5"/>
  <c r="AV212" i="5"/>
  <c r="AI199" i="5"/>
  <c r="AT167" i="5"/>
  <c r="AR204" i="5"/>
  <c r="AU235" i="5"/>
  <c r="AK200" i="5"/>
  <c r="AN198" i="5"/>
  <c r="AR119" i="5"/>
  <c r="AR216" i="6"/>
  <c r="AF12" i="6"/>
  <c r="AL133" i="7"/>
  <c r="AC151" i="7"/>
  <c r="AD89" i="7"/>
  <c r="AS154" i="7"/>
  <c r="AG120" i="8"/>
  <c r="AR200" i="8"/>
  <c r="AQ100" i="8"/>
  <c r="AM141" i="5"/>
  <c r="AP118" i="5"/>
  <c r="AE101" i="5"/>
  <c r="AP92" i="5"/>
  <c r="AV79" i="5"/>
  <c r="AJ138" i="5"/>
  <c r="AU121" i="5"/>
  <c r="AQ76" i="5"/>
  <c r="AJ89" i="5"/>
  <c r="AJ178" i="5"/>
  <c r="AH130" i="5"/>
  <c r="AJ134" i="5"/>
  <c r="AS95" i="5"/>
  <c r="AS207" i="5"/>
  <c r="AF148" i="5"/>
  <c r="AT105" i="5"/>
  <c r="AP100" i="5"/>
  <c r="AH69" i="5"/>
  <c r="AG150" i="5"/>
  <c r="AM116" i="5"/>
  <c r="AD95" i="5"/>
  <c r="AH50" i="5"/>
  <c r="AV148" i="5"/>
  <c r="AL139" i="5"/>
  <c r="AN146" i="5"/>
  <c r="AM114" i="5"/>
  <c r="AD93" i="5"/>
  <c r="AD129" i="5"/>
  <c r="AM143" i="5"/>
  <c r="AT132" i="5"/>
  <c r="AR88" i="5"/>
  <c r="AD100" i="5"/>
  <c r="AD181" i="5"/>
  <c r="AJ117" i="5"/>
  <c r="AP115" i="5"/>
  <c r="AG84" i="5"/>
  <c r="AF168" i="5"/>
  <c r="AI133" i="5"/>
  <c r="AO117" i="5"/>
  <c r="AF96" i="5"/>
  <c r="AL140" i="5"/>
  <c r="AG158" i="5"/>
  <c r="AV178" i="5"/>
  <c r="AN219" i="5"/>
  <c r="AP222" i="5"/>
  <c r="AR149" i="5"/>
  <c r="AM167" i="5"/>
  <c r="AU178" i="5"/>
  <c r="AM234" i="5"/>
  <c r="AH183" i="5"/>
  <c r="AN188" i="5"/>
  <c r="AM178" i="5"/>
  <c r="AV209" i="5"/>
  <c r="AJ163" i="5"/>
  <c r="AP172" i="5"/>
  <c r="AJ202" i="5"/>
  <c r="AI232" i="5"/>
  <c r="AF185" i="5"/>
  <c r="AS178" i="5"/>
  <c r="AU189" i="5"/>
  <c r="AC192" i="5"/>
  <c r="AH137" i="5"/>
  <c r="AC130" i="5"/>
  <c r="AD226" i="5"/>
  <c r="AE164" i="5"/>
  <c r="AR185" i="5"/>
  <c r="AI147" i="5"/>
  <c r="AT225" i="5"/>
  <c r="AE236" i="5"/>
  <c r="AV190" i="5"/>
  <c r="AV169" i="5"/>
  <c r="AK141" i="5"/>
  <c r="AV221" i="5"/>
  <c r="AL186" i="5"/>
  <c r="AG192" i="5"/>
  <c r="AK117" i="5"/>
  <c r="AQ228" i="6"/>
  <c r="AK220" i="6"/>
  <c r="AJ133" i="7"/>
  <c r="AF147" i="7"/>
  <c r="AG117" i="7"/>
  <c r="AD140" i="7"/>
  <c r="AO237" i="8"/>
  <c r="AT185" i="8"/>
  <c r="AT130" i="8"/>
  <c r="AF119" i="5"/>
  <c r="AO132" i="5"/>
  <c r="AN114" i="5"/>
  <c r="AE97" i="5"/>
  <c r="AR75" i="5"/>
  <c r="AJ169" i="5"/>
  <c r="AO100" i="5"/>
  <c r="AF91" i="5"/>
  <c r="AN78" i="5"/>
  <c r="AP202" i="5"/>
  <c r="AQ135" i="5"/>
  <c r="AH108" i="5"/>
  <c r="AS75" i="5"/>
  <c r="AM211" i="5"/>
  <c r="AI160" i="5"/>
  <c r="AL121" i="5"/>
  <c r="AJ80" i="5"/>
  <c r="AH49" i="5"/>
  <c r="AM124" i="5"/>
  <c r="AQ121" i="5"/>
  <c r="AG102" i="5"/>
  <c r="AR83" i="5"/>
  <c r="AN169" i="5"/>
  <c r="AF109" i="5"/>
  <c r="AM122" i="5"/>
  <c r="AR118" i="5"/>
  <c r="AL99" i="5"/>
  <c r="AO80" i="5"/>
  <c r="AQ158" i="5"/>
  <c r="AP106" i="5"/>
  <c r="AQ88" i="5"/>
  <c r="AR102" i="5"/>
  <c r="AQ142" i="5"/>
  <c r="AF141" i="5"/>
  <c r="AP119" i="5"/>
  <c r="AF98" i="5"/>
  <c r="AO154" i="5"/>
  <c r="AI107" i="5"/>
  <c r="AQ138" i="5"/>
  <c r="AF76" i="5"/>
  <c r="AE122" i="5"/>
  <c r="AR184" i="5"/>
  <c r="AV198" i="5"/>
  <c r="AO205" i="5"/>
  <c r="AH233" i="5"/>
  <c r="AR174" i="5"/>
  <c r="AF197" i="5"/>
  <c r="AU198" i="5"/>
  <c r="AN220" i="5"/>
  <c r="AO175" i="5"/>
  <c r="AV164" i="5"/>
  <c r="AM198" i="5"/>
  <c r="AV229" i="5"/>
  <c r="AT144" i="5"/>
  <c r="AH173" i="5"/>
  <c r="AK188" i="5"/>
  <c r="AJ218" i="5"/>
  <c r="AQ148" i="5"/>
  <c r="AM164" i="5"/>
  <c r="AV175" i="5"/>
  <c r="AH175" i="5"/>
  <c r="AP159" i="5"/>
  <c r="AR162" i="5"/>
  <c r="AE212" i="5"/>
  <c r="AT192" i="5"/>
  <c r="AO194" i="5"/>
  <c r="AN178" i="5"/>
  <c r="AU211" i="5"/>
  <c r="AF222" i="5"/>
  <c r="AN175" i="5"/>
  <c r="AQ171" i="5"/>
  <c r="AJ165" i="5"/>
  <c r="AC207" i="5"/>
  <c r="AU226" i="5"/>
  <c r="AU212" i="5"/>
  <c r="AH111" i="5"/>
  <c r="AQ208" i="6"/>
  <c r="AT233" i="6"/>
  <c r="AF105" i="7"/>
  <c r="AP181" i="7"/>
  <c r="AM81" i="7"/>
  <c r="AV138" i="7"/>
  <c r="AD224" i="8"/>
  <c r="AL175" i="8"/>
  <c r="AC228" i="8"/>
  <c r="AE133" i="5"/>
  <c r="AF156" i="5"/>
  <c r="AJ123" i="5"/>
  <c r="AV100" i="5"/>
  <c r="AR55" i="5"/>
  <c r="AE131" i="5"/>
  <c r="AD113" i="5"/>
  <c r="AO96" i="5"/>
  <c r="AL74" i="5"/>
  <c r="AI179" i="5"/>
  <c r="AU108" i="5"/>
  <c r="AG116" i="5"/>
  <c r="AH88" i="5"/>
  <c r="AT177" i="5"/>
  <c r="AR129" i="5"/>
  <c r="AF132" i="5"/>
  <c r="AI94" i="5"/>
  <c r="AG67" i="5"/>
  <c r="AM146" i="5"/>
  <c r="AL100" i="5"/>
  <c r="AH127" i="5"/>
  <c r="AU58" i="5"/>
  <c r="AP132" i="5"/>
  <c r="AE115" i="5"/>
  <c r="AV142" i="5"/>
  <c r="AO142" i="5"/>
  <c r="AG106" i="5"/>
  <c r="AU56" i="5"/>
  <c r="AF129" i="5"/>
  <c r="AO112" i="5"/>
  <c r="AR105" i="5"/>
  <c r="AJ81" i="5"/>
  <c r="AN167" i="5"/>
  <c r="AI109" i="5"/>
  <c r="AO99" i="5"/>
  <c r="AF78" i="5"/>
  <c r="AJ167" i="5"/>
  <c r="AH113" i="5"/>
  <c r="AG101" i="5"/>
  <c r="AE90" i="5"/>
  <c r="AT145" i="5"/>
  <c r="AT186" i="5"/>
  <c r="AN183" i="5"/>
  <c r="AO225" i="5"/>
  <c r="AC124" i="5"/>
  <c r="AS151" i="5"/>
  <c r="AO157" i="5"/>
  <c r="AC214" i="5"/>
  <c r="AE209" i="5"/>
  <c r="AR172" i="5"/>
  <c r="AD195" i="5"/>
  <c r="AG203" i="5"/>
  <c r="AC215" i="5"/>
  <c r="AR171" i="5"/>
  <c r="AR181" i="5"/>
  <c r="AL174" i="5"/>
  <c r="AK204" i="5"/>
  <c r="AJ199" i="5"/>
  <c r="AP191" i="5"/>
  <c r="AV195" i="5"/>
  <c r="AJ177" i="5"/>
  <c r="AM197" i="5"/>
  <c r="AF151" i="5"/>
  <c r="AE232" i="5"/>
  <c r="AL205" i="5"/>
  <c r="AC202" i="5"/>
  <c r="AJ151" i="5"/>
  <c r="AU137" i="5"/>
  <c r="AG208" i="5"/>
  <c r="AN195" i="5"/>
  <c r="AM159" i="5"/>
  <c r="AH172" i="5"/>
  <c r="AC227" i="5"/>
  <c r="AI204" i="5"/>
  <c r="AI190" i="5"/>
  <c r="AI126" i="5"/>
  <c r="AD209" i="6"/>
  <c r="AT213" i="6"/>
  <c r="AN89" i="7"/>
  <c r="AF142" i="7"/>
  <c r="AE219" i="7"/>
  <c r="AQ126" i="7"/>
  <c r="AC206" i="8"/>
  <c r="AF194" i="8"/>
  <c r="AV218" i="8"/>
  <c r="AF157" i="5"/>
  <c r="AC129" i="5"/>
  <c r="AT129" i="5"/>
  <c r="AV114" i="5"/>
  <c r="AV72" i="5"/>
  <c r="AV155" i="5"/>
  <c r="AS121" i="5"/>
  <c r="AM99" i="5"/>
  <c r="AH54" i="5"/>
  <c r="AS149" i="5"/>
  <c r="AR128" i="5"/>
  <c r="AJ124" i="5"/>
  <c r="AQ91" i="5"/>
  <c r="AH199" i="5"/>
  <c r="AK133" i="5"/>
  <c r="AR107" i="5"/>
  <c r="AI74" i="5"/>
  <c r="AL115" i="5"/>
  <c r="AL122" i="5"/>
  <c r="AK112" i="5"/>
  <c r="AL86" i="5"/>
  <c r="AJ71" i="5"/>
  <c r="AE154" i="5"/>
  <c r="AG135" i="5"/>
  <c r="AL120" i="5"/>
  <c r="AK110" i="5"/>
  <c r="AT135" i="5"/>
  <c r="AJ69" i="5"/>
  <c r="AN148" i="5"/>
  <c r="AJ130" i="5"/>
  <c r="AF83" i="5"/>
  <c r="AO138" i="5"/>
  <c r="AL147" i="5"/>
  <c r="AH115" i="5"/>
  <c r="AD104" i="5"/>
  <c r="AE92" i="5"/>
  <c r="AE147" i="5"/>
  <c r="AD119" i="5"/>
  <c r="AE137" i="5"/>
  <c r="AN91" i="5"/>
  <c r="AK146" i="5"/>
  <c r="AM193" i="5"/>
  <c r="AN203" i="5"/>
  <c r="AP211" i="5"/>
  <c r="AN147" i="5"/>
  <c r="AT184" i="5"/>
  <c r="AO182" i="5"/>
  <c r="AC234" i="5"/>
  <c r="AO236" i="5"/>
  <c r="AH150" i="5"/>
  <c r="AC168" i="5"/>
  <c r="AK179" i="5"/>
  <c r="AC235" i="5"/>
  <c r="AU150" i="5"/>
  <c r="AP194" i="5"/>
  <c r="AL194" i="5"/>
  <c r="AK224" i="5"/>
  <c r="AH155" i="5"/>
  <c r="AE161" i="5"/>
  <c r="AM180" i="5"/>
  <c r="AE186" i="5"/>
  <c r="AK158" i="5"/>
  <c r="AO129" i="5"/>
  <c r="AF218" i="5"/>
  <c r="AK227" i="5"/>
  <c r="AE199" i="5"/>
  <c r="AK137" i="5"/>
  <c r="AK157" i="5"/>
  <c r="AG228" i="5"/>
  <c r="AP203" i="5"/>
  <c r="AO186" i="5"/>
  <c r="AP169" i="5"/>
  <c r="AD213" i="5"/>
  <c r="AI224" i="5"/>
  <c r="AT175" i="5"/>
  <c r="AU103" i="5"/>
  <c r="AC223" i="6"/>
  <c r="AI226" i="6"/>
  <c r="AK69" i="7"/>
  <c r="AE142" i="7"/>
  <c r="AU221" i="7"/>
  <c r="AR100" i="7"/>
  <c r="AU166" i="8"/>
  <c r="AK235" i="8"/>
  <c r="AK181" i="5"/>
  <c r="AC237" i="5"/>
  <c r="AU152" i="5"/>
  <c r="AR198" i="5"/>
  <c r="AL196" i="5"/>
  <c r="AK226" i="5"/>
  <c r="AI143" i="5"/>
  <c r="AE194" i="5"/>
  <c r="AT185" i="5"/>
  <c r="AS215" i="5"/>
  <c r="AS202" i="5"/>
  <c r="AF181" i="5"/>
  <c r="AQ183" i="5"/>
  <c r="AG204" i="5"/>
  <c r="AD153" i="5"/>
  <c r="AG166" i="5"/>
  <c r="AV186" i="5"/>
  <c r="AN227" i="5"/>
  <c r="AQ216" i="5"/>
  <c r="AH157" i="5"/>
  <c r="AE178" i="5"/>
  <c r="AU186" i="5"/>
  <c r="AN208" i="5"/>
  <c r="AH158" i="5"/>
  <c r="AD203" i="5"/>
  <c r="AV201" i="5"/>
  <c r="AU231" i="5"/>
  <c r="AS148" i="5"/>
  <c r="AP160" i="5"/>
  <c r="AJ190" i="5"/>
  <c r="AI220" i="5"/>
  <c r="AI185" i="5"/>
  <c r="AM191" i="5"/>
  <c r="AG188" i="5"/>
  <c r="AQ209" i="5"/>
  <c r="AO135" i="5"/>
  <c r="AK213" i="5"/>
  <c r="AD176" i="5"/>
  <c r="AE218" i="5"/>
  <c r="AD3" i="5"/>
  <c r="AI144" i="5"/>
  <c r="AE193" i="5"/>
  <c r="AM207" i="5"/>
  <c r="AD233" i="5"/>
  <c r="AM175" i="5"/>
  <c r="AL157" i="5"/>
  <c r="AC191" i="5"/>
  <c r="AL222" i="5"/>
  <c r="AF158" i="5"/>
  <c r="AQ200" i="5"/>
  <c r="AU201" i="5"/>
  <c r="AD183" i="5"/>
  <c r="AG234" i="5"/>
  <c r="AT115" i="5"/>
  <c r="AU69" i="5"/>
  <c r="AQ106" i="5"/>
  <c r="AP222" i="6"/>
  <c r="AO234" i="6"/>
  <c r="AJ219" i="6"/>
  <c r="AG5" i="6"/>
  <c r="AO37" i="6"/>
  <c r="AD209" i="7"/>
  <c r="AT154" i="7"/>
  <c r="AJ85" i="7"/>
  <c r="AO131" i="7"/>
  <c r="AC93" i="7"/>
  <c r="AT156" i="7"/>
  <c r="AD80" i="7"/>
  <c r="AR156" i="7"/>
  <c r="AN77" i="7"/>
  <c r="AS208" i="7"/>
  <c r="AV89" i="7"/>
  <c r="AU203" i="7"/>
  <c r="AI102" i="7"/>
  <c r="AJ122" i="8"/>
  <c r="AK217" i="8"/>
  <c r="AG137" i="8"/>
  <c r="AQ236" i="8"/>
  <c r="AT176" i="8"/>
  <c r="AM232" i="8"/>
  <c r="AS160" i="8"/>
  <c r="AG121" i="8"/>
  <c r="AU168" i="8"/>
  <c r="AH123" i="8"/>
  <c r="AF147" i="8"/>
  <c r="AK201" i="5"/>
  <c r="AD223" i="5"/>
  <c r="AI158" i="5"/>
  <c r="AQ194" i="5"/>
  <c r="AC181" i="5"/>
  <c r="AL212" i="5"/>
  <c r="AD167" i="5"/>
  <c r="AI177" i="5"/>
  <c r="AK219" i="5"/>
  <c r="AS235" i="5"/>
  <c r="AG151" i="5"/>
  <c r="AC167" i="5"/>
  <c r="AQ203" i="5"/>
  <c r="AG224" i="5"/>
  <c r="AE130" i="5"/>
  <c r="AI195" i="5"/>
  <c r="AK221" i="5"/>
  <c r="AO213" i="5"/>
  <c r="AT216" i="5"/>
  <c r="AS139" i="5"/>
  <c r="AP186" i="5"/>
  <c r="AV224" i="5"/>
  <c r="AN228" i="5"/>
  <c r="AK165" i="5"/>
  <c r="AJ201" i="5"/>
  <c r="AM186" i="5"/>
  <c r="AV217" i="5"/>
  <c r="AO180" i="5"/>
  <c r="AR187" i="5"/>
  <c r="AK176" i="5"/>
  <c r="AJ206" i="5"/>
  <c r="AQ156" i="5"/>
  <c r="AM172" i="5"/>
  <c r="AR201" i="5"/>
  <c r="AQ229" i="5"/>
  <c r="AU139" i="5"/>
  <c r="AE181" i="5"/>
  <c r="AD196" i="5"/>
  <c r="AF204" i="5"/>
  <c r="AL137" i="5"/>
  <c r="AT169" i="5"/>
  <c r="AE170" i="5"/>
  <c r="AM227" i="5"/>
  <c r="AO222" i="5"/>
  <c r="AN172" i="5"/>
  <c r="AF182" i="5"/>
  <c r="AL223" i="5"/>
  <c r="AM208" i="5"/>
  <c r="AK143" i="5"/>
  <c r="AR179" i="5"/>
  <c r="AM192" i="5"/>
  <c r="AH187" i="5"/>
  <c r="AJ232" i="5"/>
  <c r="AJ142" i="5"/>
  <c r="AE184" i="5"/>
  <c r="AN84" i="5"/>
  <c r="AM224" i="6"/>
  <c r="AO214" i="6"/>
  <c r="AI232" i="6"/>
  <c r="AR24" i="6"/>
  <c r="AG235" i="6"/>
  <c r="AJ214" i="7"/>
  <c r="AK112" i="7"/>
  <c r="AT90" i="7"/>
  <c r="AC146" i="7"/>
  <c r="AQ72" i="7"/>
  <c r="AO118" i="7"/>
  <c r="AC86" i="7"/>
  <c r="AL141" i="7"/>
  <c r="AM83" i="7"/>
  <c r="AE140" i="7"/>
  <c r="AU105" i="7"/>
  <c r="AN164" i="7"/>
  <c r="AH111" i="7"/>
  <c r="AU115" i="8"/>
  <c r="AJ191" i="8"/>
  <c r="AO130" i="8"/>
  <c r="AD219" i="8"/>
  <c r="AT153" i="8"/>
  <c r="AT235" i="8"/>
  <c r="AE167" i="8"/>
  <c r="AS115" i="8"/>
  <c r="AQ131" i="8"/>
  <c r="AV97" i="8"/>
  <c r="AR182" i="8"/>
  <c r="AM217" i="5"/>
  <c r="AO212" i="5"/>
  <c r="AF200" i="5"/>
  <c r="AL167" i="5"/>
  <c r="AC201" i="5"/>
  <c r="AL232" i="5"/>
  <c r="AJ147" i="5"/>
  <c r="AM179" i="5"/>
  <c r="AU191" i="5"/>
  <c r="AT221" i="5"/>
  <c r="AR138" i="5"/>
  <c r="AE198" i="5"/>
  <c r="AS181" i="5"/>
  <c r="AH210" i="5"/>
  <c r="AT162" i="5"/>
  <c r="AL221" i="5"/>
  <c r="AN191" i="5"/>
  <c r="AO233" i="5"/>
  <c r="AC132" i="5"/>
  <c r="AQ160" i="5"/>
  <c r="AO165" i="5"/>
  <c r="AC222" i="5"/>
  <c r="AE217" i="5"/>
  <c r="AN174" i="5"/>
  <c r="AV172" i="5"/>
  <c r="AV226" i="5"/>
  <c r="AV237" i="5"/>
  <c r="AT152" i="5"/>
  <c r="AE190" i="5"/>
  <c r="AK196" i="5"/>
  <c r="AJ226" i="5"/>
  <c r="AH143" i="5"/>
  <c r="AM185" i="5"/>
  <c r="AI186" i="5"/>
  <c r="AR215" i="5"/>
  <c r="AD159" i="5"/>
  <c r="AU165" i="5"/>
  <c r="AK209" i="5"/>
  <c r="AF224" i="5"/>
  <c r="AD132" i="5"/>
  <c r="AI170" i="5"/>
  <c r="AJ203" i="5"/>
  <c r="AN213" i="5"/>
  <c r="AP216" i="5"/>
  <c r="AR143" i="5"/>
  <c r="AM161" i="5"/>
  <c r="AU234" i="5"/>
  <c r="AM228" i="5"/>
  <c r="AU168" i="5"/>
  <c r="AP175" i="5"/>
  <c r="AP207" i="5"/>
  <c r="AU169" i="5"/>
  <c r="AF219" i="5"/>
  <c r="AI110" i="5"/>
  <c r="AP122" i="5"/>
  <c r="AM90" i="5"/>
  <c r="AR209" i="6"/>
  <c r="AN228" i="6"/>
  <c r="AR230" i="6"/>
  <c r="AF213" i="6"/>
  <c r="AT230" i="6"/>
  <c r="AO233" i="7"/>
  <c r="AU154" i="7"/>
  <c r="AJ196" i="7"/>
  <c r="AK96" i="7"/>
  <c r="AP82" i="7"/>
  <c r="AO130" i="7"/>
  <c r="AN135" i="7"/>
  <c r="AI95" i="7"/>
  <c r="AQ146" i="7"/>
  <c r="AP113" i="7"/>
  <c r="AL151" i="7"/>
  <c r="AR91" i="7"/>
  <c r="AM131" i="8"/>
  <c r="AC168" i="8"/>
  <c r="AK109" i="8"/>
  <c r="AR186" i="8"/>
  <c r="AV152" i="8"/>
  <c r="AS209" i="8"/>
  <c r="AH133" i="8"/>
  <c r="AO127" i="8"/>
  <c r="AI145" i="8"/>
  <c r="AJ112" i="8"/>
  <c r="AS143" i="8"/>
  <c r="AM237" i="5"/>
  <c r="AP206" i="5"/>
  <c r="AG177" i="5"/>
  <c r="AT198" i="5"/>
  <c r="AV230" i="5"/>
  <c r="AM218" i="5"/>
  <c r="AQ178" i="5"/>
  <c r="AF188" i="5"/>
  <c r="AV177" i="5"/>
  <c r="AU207" i="5"/>
  <c r="AK161" i="5"/>
  <c r="AO164" i="5"/>
  <c r="AS201" i="5"/>
  <c r="AH230" i="5"/>
  <c r="AK154" i="5"/>
  <c r="AK160" i="5"/>
  <c r="AV204" i="5"/>
  <c r="AP219" i="5"/>
  <c r="AP167" i="5"/>
  <c r="AJ164" i="5"/>
  <c r="AF193" i="5"/>
  <c r="AD208" i="5"/>
  <c r="AF211" i="5"/>
  <c r="AH138" i="5"/>
  <c r="AL211" i="5"/>
  <c r="AV208" i="5"/>
  <c r="AC223" i="5"/>
  <c r="AU138" i="5"/>
  <c r="AQ198" i="5"/>
  <c r="AL182" i="5"/>
  <c r="AK212" i="5"/>
  <c r="AN171" i="5"/>
  <c r="AE169" i="5"/>
  <c r="AV222" i="5"/>
  <c r="AR235" i="5"/>
  <c r="AT190" i="5"/>
  <c r="AO193" i="5"/>
  <c r="AQ189" i="5"/>
  <c r="AG210" i="5"/>
  <c r="AR167" i="5"/>
  <c r="AG172" i="5"/>
  <c r="AV192" i="5"/>
  <c r="AN233" i="5"/>
  <c r="AH205" i="5"/>
  <c r="AD166" i="5"/>
  <c r="AQ190" i="5"/>
  <c r="AU192" i="5"/>
  <c r="AN214" i="5"/>
  <c r="AR183" i="5"/>
  <c r="AV158" i="5"/>
  <c r="AP227" i="5"/>
  <c r="AC157" i="5"/>
  <c r="AH213" i="5"/>
  <c r="AR117" i="5"/>
  <c r="AQ136" i="5"/>
  <c r="AV95" i="5"/>
  <c r="AG222" i="6"/>
  <c r="AN208" i="6"/>
  <c r="AR210" i="6"/>
  <c r="AE227" i="6"/>
  <c r="AT210" i="6"/>
  <c r="AP201" i="7"/>
  <c r="AV103" i="7"/>
  <c r="AN175" i="7"/>
  <c r="AJ104" i="7"/>
  <c r="AO86" i="7"/>
  <c r="AP100" i="7"/>
  <c r="AP220" i="7"/>
  <c r="AE105" i="7"/>
  <c r="AL73" i="7"/>
  <c r="AM101" i="7"/>
  <c r="AU76" i="7"/>
  <c r="AL105" i="7"/>
  <c r="AG104" i="7"/>
  <c r="AD105" i="8"/>
  <c r="AC157" i="8"/>
  <c r="AD132" i="8"/>
  <c r="AM176" i="8"/>
  <c r="AL131" i="8"/>
  <c r="AQ221" i="8"/>
  <c r="AD112" i="8"/>
  <c r="AL100" i="8"/>
  <c r="AH150" i="8"/>
  <c r="AD109" i="8"/>
  <c r="AS156" i="8"/>
  <c r="AN223" i="5"/>
  <c r="AQ212" i="5"/>
  <c r="AR153" i="5"/>
  <c r="AM171" i="5"/>
  <c r="AU182" i="5"/>
  <c r="AN204" i="5"/>
  <c r="AK153" i="5"/>
  <c r="AD199" i="5"/>
  <c r="AV197" i="5"/>
  <c r="AU227" i="5"/>
  <c r="AS144" i="5"/>
  <c r="AF196" i="5"/>
  <c r="AJ186" i="5"/>
  <c r="AI216" i="5"/>
  <c r="AS170" i="5"/>
  <c r="AG183" i="5"/>
  <c r="AG184" i="5"/>
  <c r="AQ205" i="5"/>
  <c r="AV154" i="5"/>
  <c r="AQ167" i="5"/>
  <c r="AL187" i="5"/>
  <c r="AD228" i="5"/>
  <c r="AG217" i="5"/>
  <c r="AR158" i="5"/>
  <c r="AF180" i="5"/>
  <c r="AK187" i="5"/>
  <c r="AD209" i="5"/>
  <c r="AT159" i="5"/>
  <c r="AK169" i="5"/>
  <c r="AL202" i="5"/>
  <c r="AK232" i="5"/>
  <c r="AI149" i="5"/>
  <c r="AF161" i="5"/>
  <c r="AT191" i="5"/>
  <c r="AS221" i="5"/>
  <c r="AV157" i="5"/>
  <c r="AD173" i="5"/>
  <c r="AH202" i="5"/>
  <c r="AG230" i="5"/>
  <c r="AE136" i="5"/>
  <c r="AP178" i="5"/>
  <c r="AN177" i="5"/>
  <c r="AO219" i="5"/>
  <c r="AD7" i="5"/>
  <c r="AS145" i="5"/>
  <c r="AT194" i="5"/>
  <c r="AC208" i="5"/>
  <c r="AN234" i="5"/>
  <c r="AO174" i="5"/>
  <c r="AH184" i="5"/>
  <c r="AQ213" i="5"/>
  <c r="AF177" i="5"/>
  <c r="AD11" i="5"/>
  <c r="AK129" i="5"/>
  <c r="AN164" i="5"/>
  <c r="AD102" i="5"/>
  <c r="AP235" i="6"/>
  <c r="AM222" i="6"/>
  <c r="AQ222" i="6"/>
  <c r="AE207" i="6"/>
  <c r="AS224" i="6"/>
  <c r="AK203" i="7"/>
  <c r="AF123" i="7"/>
  <c r="AT169" i="7"/>
  <c r="AU118" i="7"/>
  <c r="AO66" i="7"/>
  <c r="AO108" i="7"/>
  <c r="AV217" i="7"/>
  <c r="AQ110" i="7"/>
  <c r="AU80" i="7"/>
  <c r="AV108" i="7"/>
  <c r="AT92" i="7"/>
  <c r="AL114" i="7"/>
  <c r="AL113" i="7"/>
  <c r="AQ114" i="8"/>
  <c r="AK150" i="8"/>
  <c r="AR136" i="8"/>
  <c r="AJ165" i="8"/>
  <c r="AJ136" i="8"/>
  <c r="AO189" i="8"/>
  <c r="AP135" i="8"/>
  <c r="AS199" i="8"/>
  <c r="AF131" i="8"/>
  <c r="AN200" i="8"/>
  <c r="AC164" i="8"/>
  <c r="AO209" i="5"/>
  <c r="AI227" i="5"/>
  <c r="AQ184" i="5"/>
  <c r="AH203" i="5"/>
  <c r="AU202" i="5"/>
  <c r="AN224" i="5"/>
  <c r="AV159" i="5"/>
  <c r="AR196" i="5"/>
  <c r="AM182" i="5"/>
  <c r="AV213" i="5"/>
  <c r="AS168" i="5"/>
  <c r="AJ179" i="5"/>
  <c r="AK229" i="5"/>
  <c r="AI236" i="5"/>
  <c r="AQ152" i="5"/>
  <c r="AM168" i="5"/>
  <c r="AL209" i="5"/>
  <c r="AQ225" i="5"/>
  <c r="AO131" i="5"/>
  <c r="AJ197" i="5"/>
  <c r="AK231" i="5"/>
  <c r="AE214" i="5"/>
  <c r="AJ225" i="5"/>
  <c r="AI140" i="5"/>
  <c r="AQ188" i="5"/>
  <c r="AV234" i="5"/>
  <c r="AD229" i="5"/>
  <c r="AI167" i="5"/>
  <c r="AF202" i="5"/>
  <c r="AC187" i="5"/>
  <c r="AL218" i="5"/>
  <c r="AS188" i="5"/>
  <c r="AC190" i="5"/>
  <c r="AU177" i="5"/>
  <c r="AT207" i="5"/>
  <c r="AR144" i="5"/>
  <c r="AO187" i="5"/>
  <c r="AS187" i="5"/>
  <c r="AH216" i="5"/>
  <c r="AK140" i="5"/>
  <c r="AT182" i="5"/>
  <c r="AN197" i="5"/>
  <c r="AP205" i="5"/>
  <c r="AV138" i="5"/>
  <c r="AH170" i="5"/>
  <c r="AO171" i="5"/>
  <c r="AC228" i="5"/>
  <c r="AE223" i="5"/>
  <c r="AH144" i="5"/>
  <c r="AC162" i="5"/>
  <c r="AQ233" i="5"/>
  <c r="AE201" i="5"/>
  <c r="AP209" i="5"/>
  <c r="AS98" i="5"/>
  <c r="AC133" i="5"/>
  <c r="AR95" i="5"/>
  <c r="AO229" i="6"/>
  <c r="AL33" i="6"/>
  <c r="AP236" i="6"/>
  <c r="AV209" i="6"/>
  <c r="AR222" i="6"/>
  <c r="AN127" i="7"/>
  <c r="AU99" i="7"/>
  <c r="AF131" i="7"/>
  <c r="AI96" i="7"/>
  <c r="AC163" i="7"/>
  <c r="AH115" i="7"/>
  <c r="AD187" i="7"/>
  <c r="AN90" i="7"/>
  <c r="AT170" i="7"/>
  <c r="AN119" i="7"/>
  <c r="AE102" i="7"/>
  <c r="AF118" i="7"/>
  <c r="AQ141" i="8"/>
  <c r="AF113" i="8"/>
  <c r="AI165" i="8"/>
  <c r="AV113" i="8"/>
  <c r="AH169" i="8"/>
  <c r="AK123" i="8"/>
  <c r="AN178" i="8"/>
  <c r="AP124" i="8"/>
  <c r="AP157" i="8"/>
  <c r="AJ161" i="8"/>
  <c r="AN187" i="5"/>
  <c r="AO229" i="5"/>
  <c r="AC128" i="5"/>
  <c r="AS155" i="5"/>
  <c r="AO161" i="5"/>
  <c r="AC218" i="5"/>
  <c r="AE213" i="5"/>
  <c r="AJ172" i="5"/>
  <c r="AV168" i="5"/>
  <c r="AM202" i="5"/>
  <c r="AV233" i="5"/>
  <c r="AT148" i="5"/>
  <c r="AO181" i="5"/>
  <c r="AK192" i="5"/>
  <c r="AJ222" i="5"/>
  <c r="AH139" i="5"/>
  <c r="AH200" i="5"/>
  <c r="AI182" i="5"/>
  <c r="AR211" i="5"/>
  <c r="AN166" i="5"/>
  <c r="AQ176" i="5"/>
  <c r="AD192" i="5"/>
  <c r="AE234" i="5"/>
  <c r="AM133" i="5"/>
  <c r="AL162" i="5"/>
  <c r="AE166" i="5"/>
  <c r="AM223" i="5"/>
  <c r="AO218" i="5"/>
  <c r="AE189" i="5"/>
  <c r="AP173" i="5"/>
  <c r="AV236" i="5"/>
  <c r="AM204" i="5"/>
  <c r="AJ153" i="5"/>
  <c r="AF192" i="5"/>
  <c r="AU197" i="5"/>
  <c r="AT227" i="5"/>
  <c r="AS176" i="5"/>
  <c r="AO170" i="5"/>
  <c r="AV232" i="5"/>
  <c r="AH236" i="5"/>
  <c r="AS160" i="5"/>
  <c r="AK166" i="5"/>
  <c r="AK215" i="5"/>
  <c r="AP225" i="5"/>
  <c r="AN133" i="5"/>
  <c r="AM173" i="5"/>
  <c r="AL173" i="5"/>
  <c r="AD214" i="5"/>
  <c r="AF217" i="5"/>
  <c r="AS167" i="5"/>
  <c r="AR192" i="5"/>
  <c r="AR219" i="5"/>
  <c r="AL175" i="5"/>
  <c r="AM174" i="5"/>
  <c r="AV97" i="5"/>
  <c r="AJ158" i="5"/>
  <c r="AT74" i="5"/>
  <c r="AC236" i="6"/>
  <c r="AV215" i="6"/>
  <c r="AS211" i="6"/>
  <c r="AO206" i="6"/>
  <c r="AQ234" i="6"/>
  <c r="AQ123" i="7"/>
  <c r="AF91" i="7"/>
  <c r="AK105" i="7"/>
  <c r="AR105" i="7"/>
  <c r="AU127" i="7"/>
  <c r="AF104" i="7"/>
  <c r="AS124" i="7"/>
  <c r="AM104" i="7"/>
  <c r="AL137" i="7"/>
  <c r="AI157" i="7"/>
  <c r="AL128" i="7"/>
  <c r="AL119" i="7"/>
  <c r="AC195" i="8"/>
  <c r="AD160" i="8"/>
  <c r="AC101" i="8"/>
  <c r="AR154" i="8"/>
  <c r="AD115" i="8"/>
  <c r="AD143" i="8"/>
  <c r="AM138" i="8"/>
  <c r="AF161" i="8"/>
  <c r="AE145" i="8"/>
  <c r="AL143" i="8"/>
  <c r="AL139" i="8"/>
  <c r="AP215" i="5"/>
  <c r="AP154" i="5"/>
  <c r="AJ157" i="5"/>
  <c r="AD189" i="5"/>
  <c r="AD204" i="5"/>
  <c r="AF207" i="5"/>
  <c r="AG181" i="5"/>
  <c r="AF199" i="5"/>
  <c r="AU208" i="5"/>
  <c r="AC219" i="5"/>
  <c r="AR180" i="5"/>
  <c r="AH190" i="5"/>
  <c r="AL178" i="5"/>
  <c r="AK208" i="5"/>
  <c r="AI163" i="5"/>
  <c r="AE165" i="5"/>
  <c r="AI202" i="5"/>
  <c r="AR231" i="5"/>
  <c r="AU155" i="5"/>
  <c r="AU161" i="5"/>
  <c r="AG209" i="5"/>
  <c r="AF220" i="5"/>
  <c r="AD128" i="5"/>
  <c r="AH166" i="5"/>
  <c r="AG195" i="5"/>
  <c r="AN209" i="5"/>
  <c r="AP212" i="5"/>
  <c r="AR139" i="5"/>
  <c r="AM157" i="5"/>
  <c r="AL217" i="5"/>
  <c r="AM224" i="5"/>
  <c r="AK139" i="5"/>
  <c r="AS200" i="5"/>
  <c r="AV183" i="5"/>
  <c r="AU213" i="5"/>
  <c r="AS150" i="5"/>
  <c r="AP162" i="5"/>
  <c r="AJ192" i="5"/>
  <c r="AI222" i="5"/>
  <c r="AT170" i="5"/>
  <c r="AP195" i="5"/>
  <c r="AG190" i="5"/>
  <c r="AQ211" i="5"/>
  <c r="AL170" i="5"/>
  <c r="AH174" i="5"/>
  <c r="AL193" i="5"/>
  <c r="AD234" i="5"/>
  <c r="AR206" i="5"/>
  <c r="AI146" i="5"/>
  <c r="AF195" i="5"/>
  <c r="AS205" i="5"/>
  <c r="AL195" i="5"/>
  <c r="AN201" i="5"/>
  <c r="AL105" i="5"/>
  <c r="AV131" i="5"/>
  <c r="AE81" i="5"/>
  <c r="AF6" i="6"/>
  <c r="AK228" i="6"/>
  <c r="AR223" i="6"/>
  <c r="AN220" i="6"/>
  <c r="AQ214" i="6"/>
  <c r="AL118" i="7"/>
  <c r="AU70" i="7"/>
  <c r="AJ107" i="7"/>
  <c r="AF120" i="7"/>
  <c r="AL145" i="7"/>
  <c r="AO125" i="7"/>
  <c r="AI120" i="7"/>
  <c r="AF115" i="7"/>
  <c r="AQ133" i="7"/>
  <c r="AL90" i="7"/>
  <c r="AC130" i="7"/>
  <c r="AS96" i="7"/>
  <c r="AN184" i="8"/>
  <c r="AR166" i="8"/>
  <c r="AG237" i="8"/>
  <c r="AS153" i="8"/>
  <c r="AT104" i="8"/>
  <c r="AD156" i="8"/>
  <c r="AH138" i="8"/>
  <c r="AU151" i="8"/>
  <c r="AC135" i="8"/>
  <c r="AS151" i="8"/>
  <c r="AH136" i="8"/>
  <c r="AP235" i="5"/>
  <c r="AO147" i="5"/>
  <c r="AQ163" i="5"/>
  <c r="AL183" i="5"/>
  <c r="AD224" i="5"/>
  <c r="AG213" i="5"/>
  <c r="AH154" i="5"/>
  <c r="AC172" i="5"/>
  <c r="AK183" i="5"/>
  <c r="AD205" i="5"/>
  <c r="AU154" i="5"/>
  <c r="AT200" i="5"/>
  <c r="AL198" i="5"/>
  <c r="AK228" i="5"/>
  <c r="AI145" i="5"/>
  <c r="AH198" i="5"/>
  <c r="AT187" i="5"/>
  <c r="AS217" i="5"/>
  <c r="AH171" i="5"/>
  <c r="AH185" i="5"/>
  <c r="AQ185" i="5"/>
  <c r="AG206" i="5"/>
  <c r="AC155" i="5"/>
  <c r="AG168" i="5"/>
  <c r="AV188" i="5"/>
  <c r="AN229" i="5"/>
  <c r="AQ218" i="5"/>
  <c r="AN160" i="5"/>
  <c r="AH182" i="5"/>
  <c r="AU188" i="5"/>
  <c r="AN210" i="5"/>
  <c r="AR161" i="5"/>
  <c r="AU170" i="5"/>
  <c r="AV203" i="5"/>
  <c r="AU233" i="5"/>
  <c r="AP193" i="5"/>
  <c r="AE192" i="5"/>
  <c r="AK178" i="5"/>
  <c r="AJ208" i="5"/>
  <c r="AN159" i="5"/>
  <c r="AS174" i="5"/>
  <c r="AR203" i="5"/>
  <c r="AQ231" i="5"/>
  <c r="AN137" i="5"/>
  <c r="AQ180" i="5"/>
  <c r="AD178" i="5"/>
  <c r="AE220" i="5"/>
  <c r="AJ140" i="5"/>
  <c r="AT172" i="5"/>
  <c r="AE172" i="5"/>
  <c r="AS225" i="5"/>
  <c r="AD180" i="5"/>
  <c r="AC180" i="5"/>
  <c r="AU83" i="5"/>
  <c r="AC152" i="5"/>
  <c r="AR59" i="5"/>
  <c r="AF28" i="6"/>
  <c r="AK208" i="6"/>
  <c r="AG236" i="6"/>
  <c r="AM234" i="6"/>
  <c r="AP228" i="6"/>
  <c r="AM95" i="7"/>
  <c r="AT86" i="7"/>
  <c r="AV110" i="7"/>
  <c r="AG98" i="7"/>
  <c r="AT119" i="7"/>
  <c r="AN81" i="7"/>
  <c r="AV136" i="7"/>
  <c r="AL94" i="7"/>
  <c r="AP133" i="7"/>
  <c r="AK106" i="7"/>
  <c r="AE131" i="7"/>
  <c r="AH101" i="7"/>
  <c r="AI163" i="8"/>
  <c r="AO139" i="8"/>
  <c r="AS186" i="8"/>
  <c r="AV132" i="8"/>
  <c r="AE224" i="8"/>
  <c r="AK136" i="8"/>
  <c r="AS116" i="8"/>
  <c r="AG132" i="8"/>
  <c r="AJ225" i="8"/>
  <c r="AC144" i="8"/>
  <c r="AL121" i="8"/>
  <c r="AG200" i="5"/>
  <c r="AQ221" i="5"/>
  <c r="AO127" i="5"/>
  <c r="AF189" i="5"/>
  <c r="AL203" i="5"/>
  <c r="AE210" i="5"/>
  <c r="AS230" i="5"/>
  <c r="AI136" i="5"/>
  <c r="AH180" i="5"/>
  <c r="AK203" i="5"/>
  <c r="AD225" i="5"/>
  <c r="AD160" i="5"/>
  <c r="AD197" i="5"/>
  <c r="AC183" i="5"/>
  <c r="AL214" i="5"/>
  <c r="AP171" i="5"/>
  <c r="AM181" i="5"/>
  <c r="AU173" i="5"/>
  <c r="AS237" i="5"/>
  <c r="AG153" i="5"/>
  <c r="AC169" i="5"/>
  <c r="AL215" i="5"/>
  <c r="AG226" i="5"/>
  <c r="AE132" i="5"/>
  <c r="AM199" i="5"/>
  <c r="AN173" i="5"/>
  <c r="AO215" i="5"/>
  <c r="AJ233" i="5"/>
  <c r="AS141" i="5"/>
  <c r="AR190" i="5"/>
  <c r="AC204" i="5"/>
  <c r="AN230" i="5"/>
  <c r="AH169" i="5"/>
  <c r="AE203" i="5"/>
  <c r="AM188" i="5"/>
  <c r="AV219" i="5"/>
  <c r="AT154" i="5"/>
  <c r="AH194" i="5"/>
  <c r="AK198" i="5"/>
  <c r="AJ228" i="5"/>
  <c r="AH145" i="5"/>
  <c r="AP189" i="5"/>
  <c r="AI188" i="5"/>
  <c r="AR217" i="5"/>
  <c r="AU141" i="5"/>
  <c r="AF183" i="5"/>
  <c r="AD198" i="5"/>
  <c r="AF206" i="5"/>
  <c r="AD134" i="5"/>
  <c r="AO179" i="5"/>
  <c r="AV174" i="5"/>
  <c r="AV223" i="5"/>
  <c r="AD200" i="5"/>
  <c r="AF162" i="5"/>
  <c r="AJ90" i="5"/>
  <c r="AK115" i="5"/>
  <c r="AP80" i="5"/>
  <c r="AH23" i="6"/>
  <c r="AT221" i="6"/>
  <c r="AN237" i="6"/>
  <c r="AM214" i="6"/>
  <c r="AP221" i="6"/>
  <c r="AV102" i="7"/>
  <c r="AP86" i="7"/>
  <c r="AD118" i="7"/>
  <c r="AC213" i="7"/>
  <c r="AS123" i="7"/>
  <c r="AU64" i="7"/>
  <c r="AT136" i="7"/>
  <c r="AJ77" i="7"/>
  <c r="AV134" i="7"/>
  <c r="AR95" i="7"/>
  <c r="AI153" i="7"/>
  <c r="AQ105" i="7"/>
  <c r="AF184" i="8"/>
  <c r="AF138" i="8"/>
  <c r="AT179" i="8"/>
  <c r="AK139" i="8"/>
  <c r="AV158" i="8"/>
  <c r="AM150" i="8"/>
  <c r="AL204" i="8"/>
  <c r="AC146" i="8"/>
  <c r="AU194" i="8"/>
  <c r="AH147" i="8"/>
  <c r="AI178" i="5"/>
  <c r="AR207" i="5"/>
  <c r="AE153" i="5"/>
  <c r="AJ195" i="5"/>
  <c r="AD188" i="5"/>
  <c r="AE230" i="5"/>
  <c r="AM129" i="5"/>
  <c r="AI156" i="5"/>
  <c r="AE162" i="5"/>
  <c r="AM219" i="5"/>
  <c r="AO214" i="5"/>
  <c r="AF174" i="5"/>
  <c r="AL169" i="5"/>
  <c r="AC203" i="5"/>
  <c r="AL234" i="5"/>
  <c r="AJ149" i="5"/>
  <c r="AP183" i="5"/>
  <c r="AU193" i="5"/>
  <c r="AT223" i="5"/>
  <c r="AR140" i="5"/>
  <c r="AK223" i="5"/>
  <c r="AS183" i="5"/>
  <c r="AH212" i="5"/>
  <c r="AN170" i="5"/>
  <c r="AR178" i="5"/>
  <c r="AN193" i="5"/>
  <c r="AO235" i="5"/>
  <c r="AC134" i="5"/>
  <c r="AI164" i="5"/>
  <c r="AO167" i="5"/>
  <c r="AC224" i="5"/>
  <c r="AE219" i="5"/>
  <c r="AN194" i="5"/>
  <c r="AR175" i="5"/>
  <c r="AK233" i="5"/>
  <c r="AC205" i="5"/>
  <c r="AU140" i="5"/>
  <c r="AH201" i="5"/>
  <c r="AL184" i="5"/>
  <c r="AK214" i="5"/>
  <c r="AF178" i="5"/>
  <c r="AE171" i="5"/>
  <c r="AT173" i="5"/>
  <c r="AR237" i="5"/>
  <c r="AQ162" i="5"/>
  <c r="AU167" i="5"/>
  <c r="AK225" i="5"/>
  <c r="AF226" i="5"/>
  <c r="AE118" i="5"/>
  <c r="AN176" i="5"/>
  <c r="AV194" i="5"/>
  <c r="AN135" i="5"/>
  <c r="AQ173" i="5"/>
  <c r="AV133" i="5"/>
  <c r="AC106" i="5"/>
  <c r="AE105" i="5"/>
  <c r="AK67" i="5"/>
  <c r="AF221" i="6"/>
  <c r="AK233" i="6"/>
  <c r="AF208" i="6"/>
  <c r="AL228" i="6"/>
  <c r="AF227" i="6"/>
  <c r="AM94" i="7"/>
  <c r="AJ153" i="7"/>
  <c r="AH95" i="7"/>
  <c r="AD122" i="7"/>
  <c r="AM141" i="7"/>
  <c r="AK125" i="7"/>
  <c r="AG114" i="7"/>
  <c r="AF143" i="7"/>
  <c r="AO112" i="7"/>
  <c r="AG210" i="7"/>
  <c r="AD123" i="7"/>
  <c r="AK194" i="7"/>
  <c r="AM191" i="8"/>
  <c r="AV171" i="8"/>
  <c r="AV117" i="8"/>
  <c r="AP149" i="8"/>
  <c r="AC129" i="8"/>
  <c r="AO171" i="8"/>
  <c r="AS148" i="8"/>
  <c r="AC171" i="8"/>
  <c r="AD151" i="8"/>
  <c r="AC196" i="8"/>
  <c r="AL152" i="8"/>
  <c r="AI198" i="5"/>
  <c r="AR227" i="5"/>
  <c r="AU151" i="5"/>
  <c r="AU157" i="5"/>
  <c r="AO201" i="5"/>
  <c r="AF216" i="5"/>
  <c r="AD161" i="5"/>
  <c r="AT158" i="5"/>
  <c r="AS190" i="5"/>
  <c r="AN205" i="5"/>
  <c r="AP208" i="5"/>
  <c r="AM189" i="5"/>
  <c r="AM201" i="5"/>
  <c r="AK217" i="5"/>
  <c r="AM220" i="5"/>
  <c r="AE183" i="5"/>
  <c r="AN192" i="5"/>
  <c r="AV179" i="5"/>
  <c r="AU209" i="5"/>
  <c r="AG165" i="5"/>
  <c r="AO166" i="5"/>
  <c r="AS203" i="5"/>
  <c r="AH232" i="5"/>
  <c r="AK156" i="5"/>
  <c r="AK162" i="5"/>
  <c r="AV218" i="5"/>
  <c r="AP221" i="5"/>
  <c r="AN129" i="5"/>
  <c r="AV167" i="5"/>
  <c r="AH197" i="5"/>
  <c r="AD210" i="5"/>
  <c r="AF213" i="5"/>
  <c r="AH140" i="5"/>
  <c r="AC158" i="5"/>
  <c r="AL227" i="5"/>
  <c r="AC225" i="5"/>
  <c r="AN163" i="5"/>
  <c r="AK171" i="5"/>
  <c r="AK205" i="5"/>
  <c r="AK234" i="5"/>
  <c r="AI151" i="5"/>
  <c r="AF163" i="5"/>
  <c r="AT193" i="5"/>
  <c r="AS223" i="5"/>
  <c r="AI171" i="5"/>
  <c r="AR197" i="5"/>
  <c r="AQ191" i="5"/>
  <c r="AG212" i="5"/>
  <c r="AC139" i="5"/>
  <c r="AR182" i="5"/>
  <c r="AN179" i="5"/>
  <c r="AO119" i="5"/>
  <c r="AQ193" i="5"/>
  <c r="AP155" i="5"/>
  <c r="AI84" i="5"/>
  <c r="AT118" i="5"/>
  <c r="AL83" i="5"/>
  <c r="AE235" i="6"/>
  <c r="AF8" i="6"/>
  <c r="AE222" i="6"/>
  <c r="AL208" i="6"/>
  <c r="AF207" i="6"/>
  <c r="AL104" i="7"/>
  <c r="AE123" i="7"/>
  <c r="AV112" i="7"/>
  <c r="AM125" i="7"/>
  <c r="AF101" i="7"/>
  <c r="AJ125" i="7"/>
  <c r="AC106" i="7"/>
  <c r="AC164" i="7"/>
  <c r="AL109" i="7"/>
  <c r="AP162" i="7"/>
  <c r="AC125" i="7"/>
  <c r="AH186" i="7"/>
  <c r="AK191" i="8"/>
  <c r="AU155" i="8"/>
  <c r="AT165" i="8"/>
  <c r="AH105" i="8"/>
  <c r="AC180" i="8"/>
  <c r="AN164" i="8"/>
  <c r="AT201" i="8"/>
  <c r="AJ168" i="8"/>
  <c r="AU163" i="8"/>
  <c r="AI153" i="8"/>
  <c r="AT183" i="5"/>
  <c r="AS213" i="5"/>
  <c r="AF190" i="5"/>
  <c r="AE179" i="5"/>
  <c r="AQ181" i="5"/>
  <c r="AF236" i="5"/>
  <c r="AM149" i="5"/>
  <c r="AG164" i="5"/>
  <c r="AV184" i="5"/>
  <c r="AN225" i="5"/>
  <c r="AQ214" i="5"/>
  <c r="AR155" i="5"/>
  <c r="AR173" i="5"/>
  <c r="AU184" i="5"/>
  <c r="AN206" i="5"/>
  <c r="AK155" i="5"/>
  <c r="AI201" i="5"/>
  <c r="AV199" i="5"/>
  <c r="AU229" i="5"/>
  <c r="AS146" i="5"/>
  <c r="AO200" i="5"/>
  <c r="AJ188" i="5"/>
  <c r="AI218" i="5"/>
  <c r="AH176" i="5"/>
  <c r="AI187" i="5"/>
  <c r="AG186" i="5"/>
  <c r="AQ207" i="5"/>
  <c r="AG161" i="5"/>
  <c r="AQ169" i="5"/>
  <c r="AL189" i="5"/>
  <c r="AD230" i="5"/>
  <c r="AG227" i="5"/>
  <c r="AJ162" i="5"/>
  <c r="AN184" i="5"/>
  <c r="AK189" i="5"/>
  <c r="AD211" i="5"/>
  <c r="AT171" i="5"/>
  <c r="AQ204" i="5"/>
  <c r="AC189" i="5"/>
  <c r="AL220" i="5"/>
  <c r="AM203" i="5"/>
  <c r="AF194" i="5"/>
  <c r="AU179" i="5"/>
  <c r="AT209" i="5"/>
  <c r="AJ161" i="5"/>
  <c r="AE175" i="5"/>
  <c r="AG207" i="5"/>
  <c r="AG232" i="5"/>
  <c r="AK142" i="5"/>
  <c r="AG185" i="5"/>
  <c r="AN199" i="5"/>
  <c r="AM140" i="5"/>
  <c r="AU222" i="5"/>
  <c r="AK128" i="5"/>
  <c r="AR97" i="5"/>
  <c r="AI130" i="5"/>
  <c r="AT60" i="5"/>
  <c r="AE215" i="6"/>
  <c r="AM36" i="6"/>
  <c r="AD236" i="6"/>
  <c r="AU221" i="6"/>
  <c r="AE221" i="6"/>
  <c r="AE124" i="7"/>
  <c r="AC142" i="7"/>
  <c r="AQ92" i="7"/>
  <c r="AI130" i="7"/>
  <c r="AE109" i="7"/>
  <c r="AI125" i="7"/>
  <c r="AD117" i="7"/>
  <c r="AR150" i="7"/>
  <c r="AL121" i="7"/>
  <c r="AV149" i="7"/>
  <c r="AS140" i="7"/>
  <c r="AU171" i="7"/>
  <c r="AL182" i="8"/>
  <c r="AT140" i="8"/>
  <c r="AO233" i="8"/>
  <c r="AN153" i="8"/>
  <c r="AS168" i="8"/>
  <c r="AQ128" i="8"/>
  <c r="AD184" i="8"/>
  <c r="AM128" i="8"/>
  <c r="AS190" i="8"/>
  <c r="AN134" i="8"/>
  <c r="AT203" i="5"/>
  <c r="AS233" i="5"/>
  <c r="AG149" i="5"/>
  <c r="AC165" i="5"/>
  <c r="AQ201" i="5"/>
  <c r="AG222" i="5"/>
  <c r="AE128" i="5"/>
  <c r="AG191" i="5"/>
  <c r="AV206" i="5"/>
  <c r="AO211" i="5"/>
  <c r="AJ205" i="5"/>
  <c r="AS137" i="5"/>
  <c r="AN182" i="5"/>
  <c r="AU206" i="5"/>
  <c r="AN226" i="5"/>
  <c r="AS161" i="5"/>
  <c r="AS198" i="5"/>
  <c r="AM184" i="5"/>
  <c r="AV215" i="5"/>
  <c r="AD175" i="5"/>
  <c r="AO183" i="5"/>
  <c r="AK174" i="5"/>
  <c r="AJ204" i="5"/>
  <c r="AQ154" i="5"/>
  <c r="AM170" i="5"/>
  <c r="AL225" i="5"/>
  <c r="AQ227" i="5"/>
  <c r="AO133" i="5"/>
  <c r="AT202" i="5"/>
  <c r="AD174" i="5"/>
  <c r="AE216" i="5"/>
  <c r="AT236" i="5"/>
  <c r="AI142" i="5"/>
  <c r="AD191" i="5"/>
  <c r="AM205" i="5"/>
  <c r="AD231" i="5"/>
  <c r="AO197" i="5"/>
  <c r="AC178" i="5"/>
  <c r="AU210" i="5"/>
  <c r="AM206" i="5"/>
  <c r="AJ155" i="5"/>
  <c r="AN196" i="5"/>
  <c r="AU199" i="5"/>
  <c r="AT229" i="5"/>
  <c r="AR146" i="5"/>
  <c r="AR191" i="5"/>
  <c r="AS189" i="5"/>
  <c r="AH218" i="5"/>
  <c r="AL164" i="5"/>
  <c r="AK168" i="5"/>
  <c r="AK235" i="5"/>
  <c r="AU143" i="5"/>
  <c r="AK202" i="5"/>
  <c r="AC150" i="5"/>
  <c r="AE88" i="5"/>
  <c r="AC105" i="5"/>
  <c r="AU67" i="5"/>
  <c r="AD229" i="6"/>
  <c r="AG40" i="6"/>
  <c r="AM229" i="6"/>
  <c r="AP26" i="6"/>
  <c r="AD235" i="6"/>
  <c r="AR109" i="7"/>
  <c r="AI144" i="7"/>
  <c r="AF88" i="7"/>
  <c r="AD129" i="7"/>
  <c r="AL98" i="7"/>
  <c r="AM143" i="7"/>
  <c r="AE126" i="7"/>
  <c r="AG155" i="7"/>
  <c r="AN141" i="7"/>
  <c r="AV129" i="7"/>
  <c r="AG99" i="7"/>
  <c r="AQ165" i="7"/>
  <c r="AR189" i="8"/>
  <c r="AG142" i="8"/>
  <c r="AD220" i="8"/>
  <c r="AD163" i="8"/>
  <c r="AC183" i="8"/>
  <c r="AD174" i="8"/>
  <c r="AJ234" i="8"/>
  <c r="AQ180" i="8"/>
  <c r="AO213" i="8"/>
  <c r="AQ155" i="8"/>
  <c r="AF122" i="8"/>
  <c r="AT211" i="5"/>
  <c r="AR148" i="5"/>
  <c r="AE196" i="5"/>
  <c r="AS191" i="5"/>
  <c r="AH220" i="5"/>
  <c r="AI189" i="5"/>
  <c r="AF152" i="5"/>
  <c r="AF153" i="5"/>
  <c r="AI100" i="5"/>
  <c r="AU219" i="5"/>
  <c r="AL160" i="5"/>
  <c r="AT113" i="5"/>
  <c r="AU81" i="5"/>
  <c r="AD79" i="5"/>
  <c r="AO236" i="6"/>
  <c r="AQ15" i="6"/>
  <c r="AV217" i="6"/>
  <c r="AL236" i="6"/>
  <c r="AU18" i="6"/>
  <c r="AI233" i="6"/>
  <c r="AG216" i="6"/>
  <c r="AG4" i="6"/>
  <c r="AD221" i="6"/>
  <c r="AJ234" i="6"/>
  <c r="AJ231" i="6"/>
  <c r="AP208" i="6"/>
  <c r="AE214" i="6"/>
  <c r="AF199" i="7"/>
  <c r="AK100" i="7"/>
  <c r="AD126" i="7"/>
  <c r="AC91" i="7"/>
  <c r="AU111" i="7"/>
  <c r="AP159" i="7"/>
  <c r="AP104" i="7"/>
  <c r="AH130" i="7"/>
  <c r="AP107" i="7"/>
  <c r="AP141" i="7"/>
  <c r="AQ208" i="7"/>
  <c r="AP116" i="7"/>
  <c r="AN162" i="7"/>
  <c r="AM87" i="7"/>
  <c r="AE117" i="7"/>
  <c r="AR217" i="7"/>
  <c r="AL93" i="7"/>
  <c r="AL134" i="7"/>
  <c r="AM110" i="7"/>
  <c r="AO114" i="7"/>
  <c r="AU60" i="7"/>
  <c r="AK95" i="7"/>
  <c r="AL200" i="7"/>
  <c r="AH116" i="7"/>
  <c r="AE134" i="7"/>
  <c r="AT72" i="7"/>
  <c r="AS141" i="7"/>
  <c r="AI169" i="7"/>
  <c r="AG121" i="7"/>
  <c r="AT138" i="7"/>
  <c r="AP93" i="7"/>
  <c r="AF163" i="8"/>
  <c r="AV91" i="8"/>
  <c r="AO161" i="8"/>
  <c r="AC191" i="8"/>
  <c r="AP114" i="8"/>
  <c r="AV173" i="8"/>
  <c r="AH110" i="8"/>
  <c r="AH176" i="8"/>
  <c r="AV176" i="8"/>
  <c r="AS138" i="8"/>
  <c r="AS169" i="8"/>
  <c r="AM121" i="8"/>
  <c r="AU137" i="8"/>
  <c r="AO223" i="8"/>
  <c r="AD137" i="8"/>
  <c r="AE188" i="8"/>
  <c r="AH122" i="8"/>
  <c r="AO159" i="8"/>
  <c r="AK229" i="8"/>
  <c r="AN141" i="8"/>
  <c r="AQ159" i="8"/>
  <c r="AM112" i="8"/>
  <c r="AV149" i="8"/>
  <c r="AF124" i="8"/>
  <c r="AE168" i="8"/>
  <c r="AH202" i="8"/>
  <c r="AV121" i="8"/>
  <c r="AT231" i="5"/>
  <c r="AP199" i="5"/>
  <c r="AG175" i="5"/>
  <c r="AJ176" i="5"/>
  <c r="AI206" i="5"/>
  <c r="AS171" i="5"/>
  <c r="AJ113" i="5"/>
  <c r="AP111" i="5"/>
  <c r="AG80" i="5"/>
  <c r="AO223" i="5"/>
  <c r="AE148" i="5"/>
  <c r="AN134" i="5"/>
  <c r="AJ88" i="5"/>
  <c r="AH57" i="5"/>
  <c r="AO216" i="6"/>
  <c r="AH6" i="6"/>
  <c r="AK230" i="6"/>
  <c r="AC234" i="6"/>
  <c r="AC34" i="6"/>
  <c r="AK226" i="6"/>
  <c r="AP229" i="6"/>
  <c r="AQ220" i="6"/>
  <c r="AC235" i="6"/>
  <c r="AF14" i="6"/>
  <c r="AJ211" i="6"/>
  <c r="AR215" i="6"/>
  <c r="AD228" i="6"/>
  <c r="AK134" i="7"/>
  <c r="AJ108" i="7"/>
  <c r="AM120" i="7"/>
  <c r="AP92" i="7"/>
  <c r="AR96" i="7"/>
  <c r="AM157" i="7"/>
  <c r="AF122" i="7"/>
  <c r="AG130" i="7"/>
  <c r="AF83" i="7"/>
  <c r="AV142" i="7"/>
  <c r="AP148" i="7"/>
  <c r="AN94" i="7"/>
  <c r="AL143" i="7"/>
  <c r="AM67" i="7"/>
  <c r="AJ118" i="7"/>
  <c r="AC236" i="7"/>
  <c r="AK99" i="7"/>
  <c r="AK144" i="7"/>
  <c r="AP122" i="7"/>
  <c r="AS128" i="7"/>
  <c r="AT76" i="7"/>
  <c r="AJ97" i="7"/>
  <c r="AJ169" i="7"/>
  <c r="AJ94" i="7"/>
  <c r="AQ137" i="7"/>
  <c r="AI77" i="7"/>
  <c r="AU117" i="7"/>
  <c r="AK172" i="7"/>
  <c r="AQ98" i="7"/>
  <c r="AS138" i="7"/>
  <c r="AJ91" i="7"/>
  <c r="AQ142" i="8"/>
  <c r="AM127" i="8"/>
  <c r="AK167" i="8"/>
  <c r="AK196" i="8"/>
  <c r="AN136" i="8"/>
  <c r="AJ190" i="8"/>
  <c r="AN127" i="8"/>
  <c r="AJ169" i="8"/>
  <c r="AR197" i="8"/>
  <c r="AD116" i="8"/>
  <c r="AO175" i="8"/>
  <c r="AQ110" i="8"/>
  <c r="AK151" i="8"/>
  <c r="AD214" i="8"/>
  <c r="AU124" i="8"/>
  <c r="AS170" i="8"/>
  <c r="AV116" i="8"/>
  <c r="AN152" i="8"/>
  <c r="AU228" i="8"/>
  <c r="AV146" i="8"/>
  <c r="AP185" i="8"/>
  <c r="AP127" i="8"/>
  <c r="AJ153" i="8"/>
  <c r="AT212" i="8"/>
  <c r="AO143" i="8"/>
  <c r="AG195" i="8"/>
  <c r="AS123" i="8"/>
  <c r="AV187" i="5"/>
  <c r="AU217" i="5"/>
  <c r="AS154" i="5"/>
  <c r="AP166" i="5"/>
  <c r="AJ196" i="5"/>
  <c r="AI226" i="5"/>
  <c r="AK144" i="5"/>
  <c r="AT130" i="5"/>
  <c r="AO115" i="5"/>
  <c r="AF94" i="5"/>
  <c r="AV189" i="5"/>
  <c r="AQ137" i="5"/>
  <c r="AR166" i="5"/>
  <c r="AV104" i="5"/>
  <c r="AK76" i="5"/>
  <c r="AN230" i="6"/>
  <c r="AH28" i="6"/>
  <c r="AK210" i="6"/>
  <c r="AC214" i="6"/>
  <c r="AM17" i="6"/>
  <c r="AK206" i="6"/>
  <c r="AP209" i="6"/>
  <c r="AP234" i="6"/>
  <c r="AC215" i="6"/>
  <c r="AG28" i="6"/>
  <c r="AI225" i="6"/>
  <c r="AG228" i="6"/>
  <c r="AM221" i="6"/>
  <c r="AT147" i="7"/>
  <c r="AJ88" i="7"/>
  <c r="AQ134" i="7"/>
  <c r="AH71" i="7"/>
  <c r="AE114" i="7"/>
  <c r="AH129" i="7"/>
  <c r="AQ99" i="7"/>
  <c r="AL131" i="7"/>
  <c r="AE87" i="7"/>
  <c r="AG118" i="7"/>
  <c r="AP128" i="7"/>
  <c r="AM108" i="7"/>
  <c r="AJ143" i="7"/>
  <c r="AL77" i="7"/>
  <c r="AV94" i="7"/>
  <c r="AD194" i="7"/>
  <c r="AV95" i="7"/>
  <c r="AV161" i="7"/>
  <c r="AK81" i="7"/>
  <c r="AC131" i="7"/>
  <c r="AR188" i="7"/>
  <c r="AS100" i="7"/>
  <c r="AT133" i="7"/>
  <c r="AI106" i="7"/>
  <c r="AD143" i="7"/>
  <c r="AH77" i="7"/>
  <c r="AR102" i="7"/>
  <c r="AG174" i="7"/>
  <c r="AH112" i="7"/>
  <c r="AI115" i="7"/>
  <c r="AF137" i="8"/>
  <c r="AE140" i="8"/>
  <c r="AG204" i="8"/>
  <c r="AM122" i="8"/>
  <c r="AL167" i="8"/>
  <c r="AC122" i="8"/>
  <c r="AM142" i="8"/>
  <c r="AC178" i="8"/>
  <c r="AI134" i="8"/>
  <c r="AR167" i="8"/>
  <c r="AQ104" i="8"/>
  <c r="AO149" i="8"/>
  <c r="AL227" i="8"/>
  <c r="AN154" i="8"/>
  <c r="AQ170" i="8"/>
  <c r="AM130" i="8"/>
  <c r="AH154" i="8"/>
  <c r="AU181" i="8"/>
  <c r="AU146" i="8"/>
  <c r="AO180" i="8"/>
  <c r="AV107" i="8"/>
  <c r="AE154" i="8"/>
  <c r="AF221" i="8"/>
  <c r="AN147" i="8"/>
  <c r="AD205" i="8"/>
  <c r="AE116" i="8"/>
  <c r="AU236" i="5"/>
  <c r="AU237" i="5"/>
  <c r="AT138" i="5"/>
  <c r="AP200" i="5"/>
  <c r="AK182" i="5"/>
  <c r="AJ212" i="5"/>
  <c r="AD151" i="5"/>
  <c r="AI105" i="5"/>
  <c r="AK136" i="5"/>
  <c r="AF74" i="5"/>
  <c r="AN181" i="5"/>
  <c r="AQ164" i="5"/>
  <c r="AR115" i="5"/>
  <c r="AI82" i="5"/>
  <c r="AG55" i="5"/>
  <c r="AN210" i="6"/>
  <c r="AI14" i="6"/>
  <c r="AT223" i="6"/>
  <c r="AK237" i="6"/>
  <c r="AM28" i="6"/>
  <c r="AT219" i="6"/>
  <c r="AO223" i="6"/>
  <c r="AP214" i="6"/>
  <c r="AV229" i="6"/>
  <c r="AR15" i="6"/>
  <c r="AH223" i="6"/>
  <c r="AG208" i="6"/>
  <c r="AJ19" i="6"/>
  <c r="AR170" i="7"/>
  <c r="AI100" i="7"/>
  <c r="AO134" i="7"/>
  <c r="AQ76" i="7"/>
  <c r="AG93" i="7"/>
  <c r="AM152" i="7"/>
  <c r="AF108" i="7"/>
  <c r="AE148" i="7"/>
  <c r="AG217" i="7"/>
  <c r="AC110" i="7"/>
  <c r="AM158" i="7"/>
  <c r="AR122" i="7"/>
  <c r="AI143" i="7"/>
  <c r="AU84" i="7"/>
  <c r="AU100" i="7"/>
  <c r="AI197" i="7"/>
  <c r="AK111" i="7"/>
  <c r="AT137" i="7"/>
  <c r="AK61" i="7"/>
  <c r="AG151" i="7"/>
  <c r="AM188" i="7"/>
  <c r="AH105" i="7"/>
  <c r="AJ135" i="7"/>
  <c r="AE116" i="7"/>
  <c r="AC143" i="7"/>
  <c r="AQ82" i="7"/>
  <c r="AR123" i="7"/>
  <c r="AU168" i="7"/>
  <c r="AH92" i="7"/>
  <c r="AE130" i="7"/>
  <c r="AE137" i="8"/>
  <c r="AT192" i="8"/>
  <c r="AU153" i="8"/>
  <c r="AD192" i="8"/>
  <c r="AM141" i="8"/>
  <c r="AJ176" i="8"/>
  <c r="AT95" i="8"/>
  <c r="AQ154" i="8"/>
  <c r="AD211" i="8"/>
  <c r="AR111" i="8"/>
  <c r="AI172" i="8"/>
  <c r="AR112" i="8"/>
  <c r="AK145" i="8"/>
  <c r="AK213" i="8"/>
  <c r="AU140" i="8"/>
  <c r="AG164" i="8"/>
  <c r="AV101" i="8"/>
  <c r="AH156" i="8"/>
  <c r="AD198" i="8"/>
  <c r="AV126" i="8"/>
  <c r="AE178" i="8"/>
  <c r="AQ122" i="8"/>
  <c r="AF158" i="8"/>
  <c r="AV235" i="8"/>
  <c r="AM137" i="8"/>
  <c r="AR190" i="8"/>
  <c r="AT92" i="8"/>
  <c r="AL233" i="5"/>
  <c r="AC209" i="5"/>
  <c r="AU144" i="5"/>
  <c r="AC182" i="5"/>
  <c r="AL188" i="5"/>
  <c r="AK218" i="5"/>
  <c r="AN143" i="5"/>
  <c r="AQ116" i="5"/>
  <c r="AI108" i="5"/>
  <c r="AN89" i="5"/>
  <c r="AS184" i="5"/>
  <c r="AQ141" i="5"/>
  <c r="AP136" i="5"/>
  <c r="AG98" i="5"/>
  <c r="AF5" i="6"/>
  <c r="AM204" i="6"/>
  <c r="AR33" i="6"/>
  <c r="AF214" i="6"/>
  <c r="AK17" i="6"/>
  <c r="AN206" i="6"/>
  <c r="AI212" i="6"/>
  <c r="AH209" i="6"/>
  <c r="AO208" i="6"/>
  <c r="AM227" i="6"/>
  <c r="AT13" i="6"/>
  <c r="AT211" i="6"/>
  <c r="AO235" i="6"/>
  <c r="AP206" i="6"/>
  <c r="AM130" i="7"/>
  <c r="AE93" i="7"/>
  <c r="AJ124" i="7"/>
  <c r="AG159" i="7"/>
  <c r="AC114" i="7"/>
  <c r="AQ132" i="7"/>
  <c r="AN85" i="7"/>
  <c r="AC144" i="7"/>
  <c r="AI208" i="7"/>
  <c r="AC109" i="7"/>
  <c r="AL138" i="7"/>
  <c r="AC68" i="7"/>
  <c r="AT134" i="7"/>
  <c r="AS198" i="7"/>
  <c r="AI105" i="7"/>
  <c r="AI192" i="7"/>
  <c r="AT99" i="7"/>
  <c r="AI146" i="7"/>
  <c r="AS82" i="7"/>
  <c r="AK122" i="7"/>
  <c r="AC171" i="7"/>
  <c r="AQ102" i="7"/>
  <c r="AH146" i="7"/>
  <c r="AG108" i="7"/>
  <c r="AD132" i="7"/>
  <c r="AP72" i="7"/>
  <c r="AP111" i="7"/>
  <c r="AT162" i="7"/>
  <c r="AT114" i="7"/>
  <c r="AF127" i="7"/>
  <c r="AE147" i="8"/>
  <c r="AK200" i="8"/>
  <c r="AU157" i="8"/>
  <c r="AF178" i="8"/>
  <c r="AL119" i="8"/>
  <c r="AN140" i="8"/>
  <c r="AD229" i="8"/>
  <c r="AH141" i="8"/>
  <c r="AQ172" i="8"/>
  <c r="AS113" i="8"/>
  <c r="AK173" i="8"/>
  <c r="AN215" i="8"/>
  <c r="AI150" i="8"/>
  <c r="AM171" i="8"/>
  <c r="AP108" i="8"/>
  <c r="AL153" i="8"/>
  <c r="AL113" i="8"/>
  <c r="AQ147" i="8"/>
  <c r="AV198" i="8"/>
  <c r="AL108" i="8"/>
  <c r="AM158" i="8"/>
  <c r="AP222" i="8"/>
  <c r="AL151" i="8"/>
  <c r="AJ200" i="8"/>
  <c r="AG127" i="8"/>
  <c r="AO150" i="8"/>
  <c r="AS112" i="8"/>
  <c r="AK173" i="5"/>
  <c r="AC229" i="5"/>
  <c r="AD169" i="5"/>
  <c r="AR177" i="5"/>
  <c r="AC173" i="5"/>
  <c r="AL204" i="5"/>
  <c r="AT164" i="5"/>
  <c r="AN123" i="5"/>
  <c r="AD108" i="5"/>
  <c r="AC94" i="5"/>
  <c r="AK145" i="5"/>
  <c r="AJ111" i="5"/>
  <c r="AP109" i="5"/>
  <c r="AG78" i="5"/>
  <c r="AI26" i="6"/>
  <c r="AL218" i="6"/>
  <c r="AL31" i="6"/>
  <c r="AE228" i="6"/>
  <c r="AH8" i="6"/>
  <c r="AM220" i="6"/>
  <c r="AH224" i="6"/>
  <c r="AG221" i="6"/>
  <c r="AN222" i="6"/>
  <c r="AU230" i="6"/>
  <c r="AM42" i="6"/>
  <c r="AI224" i="6"/>
  <c r="AO215" i="6"/>
  <c r="AO220" i="6"/>
  <c r="AM136" i="7"/>
  <c r="AR72" i="7"/>
  <c r="AI128" i="7"/>
  <c r="AH133" i="7"/>
  <c r="AU122" i="7"/>
  <c r="AM156" i="7"/>
  <c r="AN93" i="7"/>
  <c r="AQ119" i="7"/>
  <c r="AD232" i="7"/>
  <c r="AH123" i="7"/>
  <c r="AK148" i="7"/>
  <c r="AV78" i="7"/>
  <c r="AD137" i="7"/>
  <c r="AN196" i="7"/>
  <c r="AU110" i="7"/>
  <c r="AJ138" i="7"/>
  <c r="AI111" i="7"/>
  <c r="AC162" i="7"/>
  <c r="AR82" i="7"/>
  <c r="AH107" i="7"/>
  <c r="AH170" i="7"/>
  <c r="AL117" i="7"/>
  <c r="AP143" i="7"/>
  <c r="AG83" i="7"/>
  <c r="AP135" i="7"/>
  <c r="AK169" i="7"/>
  <c r="AD121" i="7"/>
  <c r="AE141" i="7"/>
  <c r="AF94" i="7"/>
  <c r="AO121" i="7"/>
  <c r="AV159" i="8"/>
  <c r="AP206" i="8"/>
  <c r="AV136" i="8"/>
  <c r="AR177" i="8"/>
  <c r="AO108" i="8"/>
  <c r="AE143" i="8"/>
  <c r="AU219" i="8"/>
  <c r="AU130" i="8"/>
  <c r="AE185" i="8"/>
  <c r="AT127" i="8"/>
  <c r="AP145" i="8"/>
  <c r="AL231" i="8"/>
  <c r="AT156" i="8"/>
  <c r="AR175" i="8"/>
  <c r="AI140" i="8"/>
  <c r="AG155" i="8"/>
  <c r="AF130" i="8"/>
  <c r="AO147" i="8"/>
  <c r="AL200" i="8"/>
  <c r="AR123" i="8"/>
  <c r="AT161" i="8"/>
  <c r="AL236" i="8"/>
  <c r="AU131" i="8"/>
  <c r="AN198" i="8"/>
  <c r="AN107" i="8"/>
  <c r="AP167" i="8"/>
  <c r="AM123" i="8"/>
  <c r="AK193" i="5"/>
  <c r="AD215" i="5"/>
  <c r="AC186" i="5"/>
  <c r="AL159" i="5"/>
  <c r="AC193" i="5"/>
  <c r="AL224" i="5"/>
  <c r="AM150" i="5"/>
  <c r="AV134" i="5"/>
  <c r="AG83" i="5"/>
  <c r="AT96" i="5"/>
  <c r="AG142" i="5"/>
  <c r="AU126" i="5"/>
  <c r="AO113" i="5"/>
  <c r="AF92" i="5"/>
  <c r="AG14" i="6"/>
  <c r="AU231" i="6"/>
  <c r="AJ223" i="6"/>
  <c r="AE208" i="6"/>
  <c r="AO33" i="6"/>
  <c r="AL234" i="6"/>
  <c r="AQ237" i="6"/>
  <c r="AF235" i="6"/>
  <c r="AM236" i="6"/>
  <c r="AP13" i="6"/>
  <c r="AO19" i="6"/>
  <c r="AH236" i="6"/>
  <c r="AN229" i="6"/>
  <c r="AN234" i="6"/>
  <c r="AI136" i="7"/>
  <c r="AG77" i="7"/>
  <c r="AR149" i="7"/>
  <c r="AK155" i="7"/>
  <c r="AN98" i="7"/>
  <c r="AQ147" i="7"/>
  <c r="AM71" i="7"/>
  <c r="AH113" i="7"/>
  <c r="AO199" i="7"/>
  <c r="AV99" i="7"/>
  <c r="AK128" i="7"/>
  <c r="AK85" i="7"/>
  <c r="AM114" i="7"/>
  <c r="AI202" i="7"/>
  <c r="AR90" i="7"/>
  <c r="AQ142" i="7"/>
  <c r="AS91" i="7"/>
  <c r="AL173" i="7"/>
  <c r="AG87" i="7"/>
  <c r="AM149" i="7"/>
  <c r="AD156" i="7"/>
  <c r="AH96" i="7"/>
  <c r="AV144" i="7"/>
  <c r="AR114" i="7"/>
  <c r="AI114" i="7"/>
  <c r="AQ152" i="7"/>
  <c r="AE99" i="7"/>
  <c r="AD141" i="7"/>
  <c r="AO93" i="7"/>
  <c r="AM97" i="7"/>
  <c r="AS206" i="8"/>
  <c r="AV138" i="8"/>
  <c r="AO208" i="8"/>
  <c r="AU152" i="8"/>
  <c r="AU184" i="8"/>
  <c r="AV148" i="8"/>
  <c r="AO177" i="8"/>
  <c r="AU142" i="8"/>
  <c r="AO176" i="8"/>
  <c r="AI123" i="8"/>
  <c r="AD161" i="8"/>
  <c r="AU212" i="8"/>
  <c r="AE134" i="8"/>
  <c r="AQ165" i="8"/>
  <c r="AM116" i="8"/>
  <c r="AI157" i="8"/>
  <c r="AF231" i="8"/>
  <c r="AL127" i="8"/>
  <c r="AK199" i="8"/>
  <c r="AJ99" i="8"/>
  <c r="AI185" i="8"/>
  <c r="AJ222" i="8"/>
  <c r="AS144" i="8"/>
  <c r="AV202" i="8"/>
  <c r="AP130" i="8"/>
  <c r="AU170" i="8"/>
  <c r="AD119" i="8"/>
  <c r="AM209" i="5"/>
  <c r="AO204" i="5"/>
  <c r="AE177" i="5"/>
  <c r="AN186" i="5"/>
  <c r="AV210" i="5"/>
  <c r="AM210" i="5"/>
  <c r="AP124" i="5"/>
  <c r="AE107" i="5"/>
  <c r="AP98" i="5"/>
  <c r="AT76" i="5"/>
  <c r="AM147" i="5"/>
  <c r="AV139" i="5"/>
  <c r="AK131" i="5"/>
  <c r="AN122" i="5"/>
  <c r="AO26" i="6"/>
  <c r="AU211" i="6"/>
  <c r="AI237" i="6"/>
  <c r="AM235" i="6"/>
  <c r="AC16" i="6"/>
  <c r="AL214" i="6"/>
  <c r="AQ217" i="6"/>
  <c r="AF215" i="6"/>
  <c r="AM216" i="6"/>
  <c r="AG6" i="6"/>
  <c r="AH31" i="6"/>
  <c r="AH216" i="6"/>
  <c r="AC222" i="6"/>
  <c r="AN214" i="6"/>
  <c r="AH136" i="7"/>
  <c r="AF87" i="7"/>
  <c r="AO149" i="7"/>
  <c r="AP132" i="7"/>
  <c r="AQ112" i="7"/>
  <c r="AC148" i="7"/>
  <c r="AL81" i="7"/>
  <c r="AS142" i="7"/>
  <c r="AJ187" i="7"/>
  <c r="AJ116" i="7"/>
  <c r="AT141" i="7"/>
  <c r="AK65" i="7"/>
  <c r="AL126" i="7"/>
  <c r="AO152" i="7"/>
  <c r="AG107" i="7"/>
  <c r="AO148" i="7"/>
  <c r="AH100" i="7"/>
  <c r="AU123" i="7"/>
  <c r="AG67" i="7"/>
  <c r="AQ104" i="7"/>
  <c r="AH204" i="7"/>
  <c r="AQ109" i="7"/>
  <c r="AT144" i="7"/>
  <c r="AF73" i="7"/>
  <c r="AH128" i="7"/>
  <c r="AH163" i="7"/>
  <c r="AN104" i="7"/>
  <c r="AS116" i="7"/>
  <c r="AR121" i="7"/>
  <c r="AV104" i="7"/>
  <c r="AE225" i="8"/>
  <c r="AT134" i="8"/>
  <c r="AD190" i="8"/>
  <c r="AL118" i="8"/>
  <c r="AR184" i="8"/>
  <c r="AH213" i="8"/>
  <c r="AI162" i="8"/>
  <c r="AE201" i="8"/>
  <c r="AN117" i="8"/>
  <c r="AF148" i="8"/>
  <c r="AC99" i="8"/>
  <c r="AQ137" i="8"/>
  <c r="AL212" i="8"/>
  <c r="AM129" i="8"/>
  <c r="AI187" i="8"/>
  <c r="AT117" i="8"/>
  <c r="AH158" i="8"/>
  <c r="AQ200" i="8"/>
  <c r="AQ132" i="8"/>
  <c r="AG159" i="8"/>
  <c r="AC116" i="8"/>
  <c r="AI152" i="8"/>
  <c r="AH230" i="8"/>
  <c r="AC128" i="8"/>
  <c r="AM197" i="8"/>
  <c r="AH120" i="8"/>
  <c r="AE181" i="8"/>
  <c r="AM229" i="5"/>
  <c r="AO224" i="5"/>
  <c r="AR145" i="5"/>
  <c r="AM163" i="5"/>
  <c r="AU174" i="5"/>
  <c r="AM230" i="5"/>
  <c r="AQ139" i="5"/>
  <c r="AT121" i="5"/>
  <c r="AV106" i="5"/>
  <c r="AV88" i="5"/>
  <c r="AO152" i="5"/>
  <c r="AH109" i="5"/>
  <c r="AS96" i="5"/>
  <c r="AE86" i="5"/>
  <c r="AS13" i="6"/>
  <c r="AJ224" i="6"/>
  <c r="AH235" i="6"/>
  <c r="AM215" i="6"/>
  <c r="AD227" i="6"/>
  <c r="AU227" i="6"/>
  <c r="AG50" i="6"/>
  <c r="AE229" i="6"/>
  <c r="AO221" i="6"/>
  <c r="AM26" i="6"/>
  <c r="AC233" i="6"/>
  <c r="AQ229" i="6"/>
  <c r="AI223" i="6"/>
  <c r="AM228" i="6"/>
  <c r="AT125" i="7"/>
  <c r="AN99" i="7"/>
  <c r="AJ115" i="7"/>
  <c r="AC165" i="7"/>
  <c r="AD86" i="7"/>
  <c r="AT151" i="7"/>
  <c r="AS217" i="7"/>
  <c r="AV98" i="7"/>
  <c r="AU149" i="7"/>
  <c r="AU95" i="7"/>
  <c r="AE137" i="7"/>
  <c r="AJ81" i="7"/>
  <c r="AS106" i="7"/>
  <c r="AS165" i="7"/>
  <c r="AI92" i="7"/>
  <c r="AM121" i="7"/>
  <c r="AM113" i="7"/>
  <c r="AJ139" i="7"/>
  <c r="AF77" i="7"/>
  <c r="AH119" i="7"/>
  <c r="AC167" i="7"/>
  <c r="AE120" i="7"/>
  <c r="AI119" i="7"/>
  <c r="AE77" i="7"/>
  <c r="AG128" i="7"/>
  <c r="AP138" i="7"/>
  <c r="AR120" i="7"/>
  <c r="AJ131" i="7"/>
  <c r="AM77" i="7"/>
  <c r="AF113" i="7"/>
  <c r="AV215" i="8"/>
  <c r="AC136" i="8"/>
  <c r="AP186" i="8"/>
  <c r="AN120" i="8"/>
  <c r="AH177" i="8"/>
  <c r="AN230" i="8"/>
  <c r="AU141" i="8"/>
  <c r="AR179" i="8"/>
  <c r="AR135" i="8"/>
  <c r="AG163" i="8"/>
  <c r="AE108" i="8"/>
  <c r="AG151" i="8"/>
  <c r="AM182" i="8"/>
  <c r="AF109" i="8"/>
  <c r="AL157" i="8"/>
  <c r="AN114" i="8"/>
  <c r="AH165" i="8"/>
  <c r="AO200" i="8"/>
  <c r="AQ144" i="8"/>
  <c r="AP162" i="8"/>
  <c r="AO123" i="8"/>
  <c r="AK132" i="8"/>
  <c r="AF236" i="8"/>
  <c r="AD108" i="8"/>
  <c r="AC184" i="8"/>
  <c r="AS131" i="8"/>
  <c r="AS159" i="8"/>
  <c r="AN215" i="5"/>
  <c r="AP218" i="5"/>
  <c r="AS169" i="5"/>
  <c r="AD193" i="5"/>
  <c r="AU194" i="5"/>
  <c r="AN216" i="5"/>
  <c r="AO118" i="5"/>
  <c r="AT134" i="5"/>
  <c r="AF136" i="5"/>
  <c r="AR61" i="5"/>
  <c r="AD140" i="5"/>
  <c r="AQ114" i="5"/>
  <c r="AP102" i="5"/>
  <c r="AN87" i="5"/>
  <c r="AD22" i="6"/>
  <c r="AS237" i="6"/>
  <c r="AH215" i="6"/>
  <c r="AF7" i="6"/>
  <c r="AD207" i="6"/>
  <c r="AU207" i="6"/>
  <c r="AG38" i="6"/>
  <c r="AE209" i="6"/>
  <c r="AN235" i="6"/>
  <c r="AH14" i="6"/>
  <c r="AC213" i="6"/>
  <c r="AQ209" i="6"/>
  <c r="AH221" i="6"/>
  <c r="AM208" i="6"/>
  <c r="AO129" i="7"/>
  <c r="AR214" i="7"/>
  <c r="AL123" i="7"/>
  <c r="AC149" i="7"/>
  <c r="AO94" i="7"/>
  <c r="AO122" i="7"/>
  <c r="AE212" i="7"/>
  <c r="AU104" i="7"/>
  <c r="AU129" i="7"/>
  <c r="AT103" i="7"/>
  <c r="AH138" i="7"/>
  <c r="AS86" i="7"/>
  <c r="AT111" i="7"/>
  <c r="AE162" i="7"/>
  <c r="AR101" i="7"/>
  <c r="AL125" i="7"/>
  <c r="AC88" i="7"/>
  <c r="AE144" i="7"/>
  <c r="AD177" i="7"/>
  <c r="AP96" i="7"/>
  <c r="AF146" i="7"/>
  <c r="AF98" i="7"/>
  <c r="AS115" i="7"/>
  <c r="AI237" i="7"/>
  <c r="AO100" i="7"/>
  <c r="AC157" i="7"/>
  <c r="AP94" i="7"/>
  <c r="AG127" i="7"/>
  <c r="AV210" i="7"/>
  <c r="AO115" i="7"/>
  <c r="AT191" i="8"/>
  <c r="AT138" i="8"/>
  <c r="AM199" i="8"/>
  <c r="AQ109" i="8"/>
  <c r="AN186" i="8"/>
  <c r="AK220" i="8"/>
  <c r="AD158" i="8"/>
  <c r="AV182" i="8"/>
  <c r="AS129" i="8"/>
  <c r="AD166" i="8"/>
  <c r="AH124" i="8"/>
  <c r="AC160" i="8"/>
  <c r="AU185" i="8"/>
  <c r="AR141" i="8"/>
  <c r="AK165" i="8"/>
  <c r="AI136" i="8"/>
  <c r="AL142" i="8"/>
  <c r="AH201" i="8"/>
  <c r="AJ132" i="8"/>
  <c r="AO162" i="8"/>
  <c r="AG99" i="8"/>
  <c r="AM145" i="8"/>
  <c r="AO211" i="8"/>
  <c r="AK131" i="8"/>
  <c r="AE193" i="8"/>
  <c r="AL123" i="8"/>
  <c r="AM147" i="8"/>
  <c r="AN235" i="5"/>
  <c r="AH207" i="5"/>
  <c r="AS147" i="5"/>
  <c r="AG197" i="5"/>
  <c r="AC210" i="5"/>
  <c r="AE205" i="5"/>
  <c r="AC135" i="5"/>
  <c r="AC107" i="5"/>
  <c r="AN86" i="5"/>
  <c r="AV83" i="5"/>
  <c r="AR157" i="5"/>
  <c r="AN120" i="5"/>
  <c r="AN102" i="5"/>
  <c r="AC92" i="5"/>
  <c r="AF31" i="6"/>
  <c r="AS217" i="6"/>
  <c r="AG227" i="6"/>
  <c r="AH30" i="6"/>
  <c r="AC221" i="6"/>
  <c r="AJ220" i="6"/>
  <c r="AT218" i="6"/>
  <c r="AD223" i="6"/>
  <c r="AC228" i="6"/>
  <c r="AF23" i="6"/>
  <c r="AV227" i="6"/>
  <c r="AF222" i="6"/>
  <c r="AG233" i="6"/>
  <c r="AL222" i="6"/>
  <c r="AL161" i="7"/>
  <c r="AM234" i="7"/>
  <c r="AD99" i="7"/>
  <c r="AL142" i="7"/>
  <c r="AC72" i="7"/>
  <c r="AV140" i="7"/>
  <c r="AE200" i="7"/>
  <c r="AT106" i="7"/>
  <c r="AJ142" i="7"/>
  <c r="AM117" i="7"/>
  <c r="AC115" i="7"/>
  <c r="AR86" i="7"/>
  <c r="AH91" i="7"/>
  <c r="AC161" i="7"/>
  <c r="AU114" i="7"/>
  <c r="AU124" i="7"/>
  <c r="AQ68" i="7"/>
  <c r="AS119" i="7"/>
  <c r="AU138" i="7"/>
  <c r="AO104" i="7"/>
  <c r="AE146" i="7"/>
  <c r="AE106" i="7"/>
  <c r="AN129" i="7"/>
  <c r="AO210" i="7"/>
  <c r="AD105" i="7"/>
  <c r="AL158" i="7"/>
  <c r="AD72" i="7"/>
  <c r="AV128" i="7"/>
  <c r="AL187" i="7"/>
  <c r="AE118" i="7"/>
  <c r="AU204" i="8"/>
  <c r="AD122" i="8"/>
  <c r="AS185" i="8"/>
  <c r="AO128" i="8"/>
  <c r="AK142" i="8"/>
  <c r="AS227" i="8"/>
  <c r="AI144" i="8"/>
  <c r="AI180" i="8"/>
  <c r="AG106" i="8"/>
  <c r="AK158" i="8"/>
  <c r="AO135" i="8"/>
  <c r="AV207" i="8"/>
  <c r="AC117" i="8"/>
  <c r="AS179" i="8"/>
  <c r="AQ216" i="8"/>
  <c r="AC155" i="8"/>
  <c r="AG200" i="8"/>
  <c r="AN111" i="8"/>
  <c r="AM162" i="8"/>
  <c r="AH128" i="8"/>
  <c r="AI142" i="8"/>
  <c r="AC226" i="8"/>
  <c r="AK119" i="8"/>
  <c r="AI194" i="8"/>
  <c r="AQ113" i="8"/>
  <c r="AS165" i="8"/>
  <c r="AO221" i="5"/>
  <c r="AE142" i="5"/>
  <c r="AJ173" i="5"/>
  <c r="AE174" i="5"/>
  <c r="AC230" i="5"/>
  <c r="AE225" i="5"/>
  <c r="AU160" i="5"/>
  <c r="AV111" i="5"/>
  <c r="AM92" i="5"/>
  <c r="AK69" i="5"/>
  <c r="AV146" i="5"/>
  <c r="AN130" i="5"/>
  <c r="AG81" i="5"/>
  <c r="AR28" i="6"/>
  <c r="AR229" i="6"/>
  <c r="AG207" i="6"/>
  <c r="AC25" i="6"/>
  <c r="AV235" i="6"/>
  <c r="AS233" i="6"/>
  <c r="AS232" i="6"/>
  <c r="AC237" i="6"/>
  <c r="AD224" i="6"/>
  <c r="AJ12" i="6"/>
  <c r="AV207" i="6"/>
  <c r="AE236" i="6"/>
  <c r="AG213" i="6"/>
  <c r="AU235" i="6"/>
  <c r="AL157" i="7"/>
  <c r="AS237" i="7"/>
  <c r="AV113" i="7"/>
  <c r="AF155" i="7"/>
  <c r="AV82" i="7"/>
  <c r="AE143" i="7"/>
  <c r="AT196" i="7"/>
  <c r="AI109" i="7"/>
  <c r="AQ148" i="7"/>
  <c r="AS95" i="7"/>
  <c r="AV127" i="7"/>
  <c r="AO92" i="7"/>
  <c r="AQ108" i="7"/>
  <c r="AU150" i="7"/>
  <c r="AG94" i="7"/>
  <c r="AL159" i="7"/>
  <c r="AP78" i="7"/>
  <c r="AO135" i="7"/>
  <c r="AL171" i="7"/>
  <c r="AD109" i="7"/>
  <c r="AS120" i="7"/>
  <c r="AN75" i="7"/>
  <c r="AM129" i="7"/>
  <c r="AU211" i="7"/>
  <c r="AT122" i="7"/>
  <c r="AL148" i="7"/>
  <c r="AC78" i="7"/>
  <c r="AT128" i="7"/>
  <c r="AQ184" i="7"/>
  <c r="AG134" i="7"/>
  <c r="AT189" i="8"/>
  <c r="AQ146" i="8"/>
  <c r="AQ185" i="8"/>
  <c r="AF118" i="8"/>
  <c r="AE159" i="8"/>
  <c r="AG234" i="8"/>
  <c r="AD118" i="8"/>
  <c r="AN173" i="8"/>
  <c r="AV114" i="8"/>
  <c r="AM159" i="8"/>
  <c r="AD215" i="8"/>
  <c r="AR147" i="8"/>
  <c r="AR188" i="8"/>
  <c r="AR133" i="8"/>
  <c r="AJ159" i="8"/>
  <c r="AC231" i="8"/>
  <c r="AN133" i="8"/>
  <c r="AP168" i="8"/>
  <c r="AE117" i="8"/>
  <c r="AM183" i="8"/>
  <c r="AP237" i="8"/>
  <c r="AH151" i="8"/>
  <c r="AO188" i="8"/>
  <c r="AE132" i="8"/>
  <c r="AH167" i="8"/>
  <c r="AL111" i="8"/>
  <c r="AQ125" i="8"/>
  <c r="AU16" i="6"/>
  <c r="AL216" i="6"/>
  <c r="AR26" i="6"/>
  <c r="AI234" i="6"/>
  <c r="AE38" i="6"/>
  <c r="AS213" i="6"/>
  <c r="AH231" i="6"/>
  <c r="AF230" i="6"/>
  <c r="AP216" i="6"/>
  <c r="AC230" i="6"/>
  <c r="AC217" i="6"/>
  <c r="AC23" i="6"/>
  <c r="AL230" i="6"/>
  <c r="AR13" i="6"/>
  <c r="AK222" i="6"/>
  <c r="AF37" i="6"/>
  <c r="AJ214" i="6"/>
  <c r="AM31" i="6"/>
  <c r="AI206" i="6"/>
  <c r="AG215" i="6"/>
  <c r="AE216" i="6"/>
  <c r="AO222" i="6"/>
  <c r="AU236" i="6"/>
  <c r="AD215" i="6"/>
  <c r="AV20" i="6"/>
  <c r="AU215" i="6"/>
  <c r="AU183" i="7"/>
  <c r="AG136" i="7"/>
  <c r="AU108" i="7"/>
  <c r="AR89" i="7"/>
  <c r="AE232" i="7"/>
  <c r="AG129" i="7"/>
  <c r="AG122" i="7"/>
  <c r="AT107" i="7"/>
  <c r="AK92" i="7"/>
  <c r="AK132" i="7"/>
  <c r="AT123" i="7"/>
  <c r="AT148" i="7"/>
  <c r="AS90" i="7"/>
  <c r="AF163" i="7"/>
  <c r="AM118" i="7"/>
  <c r="AT112" i="7"/>
  <c r="AI88" i="7"/>
  <c r="AG190" i="7"/>
  <c r="AO147" i="7"/>
  <c r="AU116" i="7"/>
  <c r="AC139" i="7"/>
  <c r="AE191" i="7"/>
  <c r="AC129" i="7"/>
  <c r="AL97" i="7"/>
  <c r="AH104" i="7"/>
  <c r="AV237" i="7"/>
  <c r="AN146" i="7"/>
  <c r="AM140" i="7"/>
  <c r="AD115" i="7"/>
  <c r="AG71" i="7"/>
  <c r="AV137" i="7"/>
  <c r="AK126" i="7"/>
  <c r="AD93" i="7"/>
  <c r="AT80" i="7"/>
  <c r="AP146" i="7"/>
  <c r="AN133" i="7"/>
  <c r="AP123" i="7"/>
  <c r="AC66" i="7"/>
  <c r="AE151" i="7"/>
  <c r="AG142" i="7"/>
  <c r="AJ101" i="7"/>
  <c r="AQ93" i="7"/>
  <c r="AM235" i="7"/>
  <c r="AC120" i="7"/>
  <c r="AQ113" i="7"/>
  <c r="AJ98" i="7"/>
  <c r="AE81" i="7"/>
  <c r="AU143" i="7"/>
  <c r="AE138" i="7"/>
  <c r="AC103" i="7"/>
  <c r="AI81" i="7"/>
  <c r="AF141" i="7"/>
  <c r="AN126" i="7"/>
  <c r="AK115" i="7"/>
  <c r="AK93" i="7"/>
  <c r="AM176" i="7"/>
  <c r="AF136" i="7"/>
  <c r="AT96" i="7"/>
  <c r="AQ118" i="7"/>
  <c r="AV230" i="7"/>
  <c r="AQ143" i="7"/>
  <c r="AT142" i="7"/>
  <c r="AT93" i="7"/>
  <c r="AO76" i="7"/>
  <c r="AK138" i="7"/>
  <c r="AP129" i="7"/>
  <c r="AM98" i="7"/>
  <c r="AS76" i="7"/>
  <c r="AF137" i="7"/>
  <c r="AN122" i="7"/>
  <c r="AS110" i="7"/>
  <c r="AL87" i="7"/>
  <c r="AM163" i="7"/>
  <c r="AE127" i="7"/>
  <c r="AJ119" i="7"/>
  <c r="AC112" i="7"/>
  <c r="AS237" i="8"/>
  <c r="AE194" i="8"/>
  <c r="AJ152" i="8"/>
  <c r="AK113" i="8"/>
  <c r="AT99" i="8"/>
  <c r="AH186" i="8"/>
  <c r="AO158" i="8"/>
  <c r="AR132" i="8"/>
  <c r="AS132" i="8"/>
  <c r="AN207" i="8"/>
  <c r="AN183" i="8"/>
  <c r="AC151" i="8"/>
  <c r="AK126" i="8"/>
  <c r="AM205" i="8"/>
  <c r="AV177" i="8"/>
  <c r="AC153" i="8"/>
  <c r="AD135" i="8"/>
  <c r="AI226" i="8"/>
  <c r="AT181" i="8"/>
  <c r="AD147" i="8"/>
  <c r="AU108" i="8"/>
  <c r="AU211" i="8"/>
  <c r="AT175" i="8"/>
  <c r="AC141" i="8"/>
  <c r="AD127" i="8"/>
  <c r="AS117" i="8"/>
  <c r="AF175" i="8"/>
  <c r="AR165" i="8"/>
  <c r="AN137" i="8"/>
  <c r="AV125" i="8"/>
  <c r="AT199" i="8"/>
  <c r="AH175" i="8"/>
  <c r="AG145" i="8"/>
  <c r="AJ120" i="8"/>
  <c r="AQ211" i="8"/>
  <c r="AT167" i="8"/>
  <c r="AQ135" i="8"/>
  <c r="AT132" i="8"/>
  <c r="AE222" i="8"/>
  <c r="AH198" i="8"/>
  <c r="AU135" i="8"/>
  <c r="AV127" i="8"/>
  <c r="AC221" i="8"/>
  <c r="AL194" i="8"/>
  <c r="AG157" i="8"/>
  <c r="AH134" i="8"/>
  <c r="AQ115" i="8"/>
  <c r="AV211" i="8"/>
  <c r="AN158" i="8"/>
  <c r="AT131" i="8"/>
  <c r="AE120" i="8"/>
  <c r="AG197" i="8"/>
  <c r="AP161" i="8"/>
  <c r="AJ167" i="8"/>
  <c r="AT98" i="8"/>
  <c r="AL217" i="8"/>
  <c r="AN171" i="8"/>
  <c r="AS141" i="8"/>
  <c r="AS133" i="8"/>
  <c r="AJ216" i="8"/>
  <c r="AK160" i="8"/>
  <c r="AF157" i="8"/>
  <c r="AU118" i="8"/>
  <c r="AJ104" i="8"/>
  <c r="AI192" i="8"/>
  <c r="AJ143" i="8"/>
  <c r="AK137" i="8"/>
  <c r="AP132" i="8"/>
  <c r="AH7" i="6"/>
  <c r="AU229" i="6"/>
  <c r="AH37" i="6"/>
  <c r="AI214" i="6"/>
  <c r="AC35" i="6"/>
  <c r="AR225" i="6"/>
  <c r="AH211" i="6"/>
  <c r="AF210" i="6"/>
  <c r="AO230" i="6"/>
  <c r="AL237" i="6"/>
  <c r="AV231" i="6"/>
  <c r="AH12" i="6"/>
  <c r="AL210" i="6"/>
  <c r="AC22" i="6"/>
  <c r="AT235" i="6"/>
  <c r="AE18" i="6"/>
  <c r="AS227" i="6"/>
  <c r="AJ233" i="6"/>
  <c r="AH218" i="6"/>
  <c r="AF229" i="6"/>
  <c r="AD230" i="6"/>
  <c r="AN236" i="6"/>
  <c r="AT18" i="6"/>
  <c r="AC229" i="6"/>
  <c r="AE34" i="6"/>
  <c r="AJ228" i="6"/>
  <c r="AQ203" i="7"/>
  <c r="AI113" i="7"/>
  <c r="AD113" i="7"/>
  <c r="AG102" i="7"/>
  <c r="AF192" i="7"/>
  <c r="AG135" i="7"/>
  <c r="AF117" i="7"/>
  <c r="AQ136" i="7"/>
  <c r="AG237" i="7"/>
  <c r="AT145" i="7"/>
  <c r="AS127" i="7"/>
  <c r="AL102" i="7"/>
  <c r="AC111" i="7"/>
  <c r="AM148" i="7"/>
  <c r="AF132" i="7"/>
  <c r="AT120" i="7"/>
  <c r="AU68" i="7"/>
  <c r="AR168" i="7"/>
  <c r="AN147" i="7"/>
  <c r="AR94" i="7"/>
  <c r="AD84" i="7"/>
  <c r="AJ186" i="7"/>
  <c r="AF130" i="7"/>
  <c r="AK103" i="7"/>
  <c r="AR118" i="7"/>
  <c r="AR237" i="7"/>
  <c r="AC170" i="7"/>
  <c r="AO141" i="7"/>
  <c r="AG140" i="7"/>
  <c r="AF81" i="7"/>
  <c r="AU147" i="7"/>
  <c r="AF144" i="7"/>
  <c r="AC107" i="7"/>
  <c r="AI85" i="7"/>
  <c r="AC174" i="7"/>
  <c r="AS134" i="7"/>
  <c r="AF99" i="7"/>
  <c r="AV76" i="7"/>
  <c r="AI156" i="7"/>
  <c r="AR139" i="7"/>
  <c r="AS104" i="7"/>
  <c r="AF102" i="7"/>
  <c r="AN185" i="7"/>
  <c r="AV124" i="7"/>
  <c r="AM105" i="7"/>
  <c r="AJ110" i="7"/>
  <c r="AT224" i="7"/>
  <c r="AM159" i="7"/>
  <c r="AQ141" i="7"/>
  <c r="AT113" i="7"/>
  <c r="AH81" i="7"/>
  <c r="AR162" i="7"/>
  <c r="AQ128" i="7"/>
  <c r="AT124" i="7"/>
  <c r="AF128" i="7"/>
  <c r="AH160" i="7"/>
  <c r="AN132" i="7"/>
  <c r="AI99" i="7"/>
  <c r="AP97" i="7"/>
  <c r="AI215" i="7"/>
  <c r="AM142" i="7"/>
  <c r="AC100" i="7"/>
  <c r="AS105" i="7"/>
  <c r="AI227" i="7"/>
  <c r="AK153" i="7"/>
  <c r="AM134" i="7"/>
  <c r="AL108" i="7"/>
  <c r="AR76" i="7"/>
  <c r="AU156" i="7"/>
  <c r="AM124" i="7"/>
  <c r="AU120" i="7"/>
  <c r="AF95" i="7"/>
  <c r="AL160" i="7"/>
  <c r="AM147" i="7"/>
  <c r="AG97" i="7"/>
  <c r="AC76" i="7"/>
  <c r="AH218" i="8"/>
  <c r="AR180" i="8"/>
  <c r="AL132" i="8"/>
  <c r="AU136" i="8"/>
  <c r="AO115" i="8"/>
  <c r="AK185" i="8"/>
  <c r="AQ140" i="8"/>
  <c r="AK133" i="8"/>
  <c r="AD128" i="8"/>
  <c r="AG189" i="8"/>
  <c r="AI168" i="8"/>
  <c r="AV157" i="8"/>
  <c r="AD117" i="8"/>
  <c r="AL210" i="8"/>
  <c r="AV175" i="8"/>
  <c r="AN149" i="8"/>
  <c r="AC121" i="8"/>
  <c r="AQ233" i="8"/>
  <c r="AC172" i="8"/>
  <c r="AJ160" i="8"/>
  <c r="AH131" i="8"/>
  <c r="AS225" i="8"/>
  <c r="AU180" i="8"/>
  <c r="AJ146" i="8"/>
  <c r="AK107" i="8"/>
  <c r="AT93" i="8"/>
  <c r="AN204" i="8"/>
  <c r="AK157" i="8"/>
  <c r="AF128" i="8"/>
  <c r="AG122" i="8"/>
  <c r="AE183" i="8"/>
  <c r="AT171" i="8"/>
  <c r="AE150" i="8"/>
  <c r="AR134" i="8"/>
  <c r="AC181" i="8"/>
  <c r="AR168" i="8"/>
  <c r="AL149" i="8"/>
  <c r="AV111" i="8"/>
  <c r="AD210" i="8"/>
  <c r="AR191" i="8"/>
  <c r="AQ149" i="8"/>
  <c r="AF107" i="8"/>
  <c r="AT233" i="8"/>
  <c r="AD169" i="8"/>
  <c r="AJ162" i="8"/>
  <c r="AU122" i="8"/>
  <c r="AI112" i="8"/>
  <c r="AO203" i="8"/>
  <c r="AI147" i="8"/>
  <c r="AH139" i="8"/>
  <c r="AR114" i="8"/>
  <c r="AD197" i="8"/>
  <c r="AF181" i="8"/>
  <c r="AD140" i="8"/>
  <c r="AU134" i="8"/>
  <c r="AU230" i="8"/>
  <c r="AR195" i="8"/>
  <c r="AJ150" i="8"/>
  <c r="AC111" i="8"/>
  <c r="AH228" i="8"/>
  <c r="AH189" i="8"/>
  <c r="AV137" i="8"/>
  <c r="AI131" i="8"/>
  <c r="AD123" i="8"/>
  <c r="AG192" i="8"/>
  <c r="AF139" i="8"/>
  <c r="AG139" i="8"/>
  <c r="AD107" i="8"/>
  <c r="AO30" i="6"/>
  <c r="AU209" i="6"/>
  <c r="AM37" i="6"/>
  <c r="AH226" i="6"/>
  <c r="AT220" i="6"/>
  <c r="AR205" i="6"/>
  <c r="AG223" i="6"/>
  <c r="AE224" i="6"/>
  <c r="AO210" i="6"/>
  <c r="AG3" i="6"/>
  <c r="AV211" i="6"/>
  <c r="AM21" i="6"/>
  <c r="AU223" i="6"/>
  <c r="AV36" i="6"/>
  <c r="AT215" i="6"/>
  <c r="AP28" i="6"/>
  <c r="AS207" i="6"/>
  <c r="AJ213" i="6"/>
  <c r="AQ231" i="6"/>
  <c r="AF209" i="6"/>
  <c r="AM223" i="6"/>
  <c r="AN216" i="6"/>
  <c r="AC54" i="6"/>
  <c r="AC209" i="6"/>
  <c r="AD18" i="6"/>
  <c r="AJ208" i="6"/>
  <c r="AK152" i="7"/>
  <c r="AR126" i="7"/>
  <c r="AN115" i="7"/>
  <c r="AF111" i="7"/>
  <c r="AK193" i="7"/>
  <c r="AE135" i="7"/>
  <c r="AC94" i="7"/>
  <c r="AS99" i="7"/>
  <c r="AC233" i="7"/>
  <c r="AL152" i="7"/>
  <c r="AT146" i="7"/>
  <c r="AQ122" i="7"/>
  <c r="AG75" i="7"/>
  <c r="AV141" i="7"/>
  <c r="AE132" i="7"/>
  <c r="AD97" i="7"/>
  <c r="AT84" i="7"/>
  <c r="AM164" i="7"/>
  <c r="AE121" i="7"/>
  <c r="AR111" i="7"/>
  <c r="AI91" i="7"/>
  <c r="AO172" i="7"/>
  <c r="AR147" i="7"/>
  <c r="AJ105" i="7"/>
  <c r="AQ97" i="7"/>
  <c r="AN223" i="7"/>
  <c r="AC124" i="7"/>
  <c r="AQ117" i="7"/>
  <c r="AJ102" i="7"/>
  <c r="AE85" i="7"/>
  <c r="AM173" i="7"/>
  <c r="AM161" i="7"/>
  <c r="AQ120" i="7"/>
  <c r="AH85" i="7"/>
  <c r="AI155" i="7"/>
  <c r="AC113" i="7"/>
  <c r="AE107" i="7"/>
  <c r="AK83" i="7"/>
  <c r="AE152" i="7"/>
  <c r="AQ139" i="7"/>
  <c r="AH109" i="7"/>
  <c r="AR119" i="7"/>
  <c r="AI187" i="7"/>
  <c r="AK123" i="7"/>
  <c r="AR115" i="7"/>
  <c r="AH122" i="7"/>
  <c r="AF209" i="7"/>
  <c r="AJ136" i="7"/>
  <c r="AI118" i="7"/>
  <c r="AV93" i="7"/>
  <c r="AQ86" i="7"/>
  <c r="AQ201" i="7"/>
  <c r="AN145" i="7"/>
  <c r="AO102" i="7"/>
  <c r="AU78" i="7"/>
  <c r="AN155" i="7"/>
  <c r="AM132" i="7"/>
  <c r="AR104" i="7"/>
  <c r="AO103" i="7"/>
  <c r="AV204" i="7"/>
  <c r="AO143" i="7"/>
  <c r="AL107" i="7"/>
  <c r="AV114" i="7"/>
  <c r="AE209" i="7"/>
  <c r="AT131" i="7"/>
  <c r="AS113" i="7"/>
  <c r="AL88" i="7"/>
  <c r="AG81" i="7"/>
  <c r="AS156" i="7"/>
  <c r="AM139" i="7"/>
  <c r="AO98" i="7"/>
  <c r="AU74" i="7"/>
  <c r="AP136" i="7"/>
  <c r="AC153" i="7"/>
  <c r="AF109" i="7"/>
  <c r="AV86" i="7"/>
  <c r="AF218" i="8"/>
  <c r="AC186" i="8"/>
  <c r="AN145" i="8"/>
  <c r="AV145" i="8"/>
  <c r="AH185" i="8"/>
  <c r="AP134" i="8"/>
  <c r="AP155" i="8"/>
  <c r="AC103" i="8"/>
  <c r="AG182" i="8"/>
  <c r="AF154" i="8"/>
  <c r="AQ156" i="8"/>
  <c r="AJ108" i="8"/>
  <c r="AJ187" i="8"/>
  <c r="AC182" i="8"/>
  <c r="AG140" i="8"/>
  <c r="AH140" i="8"/>
  <c r="AO231" i="8"/>
  <c r="AS188" i="8"/>
  <c r="AK140" i="8"/>
  <c r="AH135" i="8"/>
  <c r="AG232" i="8"/>
  <c r="AI171" i="8"/>
  <c r="AH159" i="8"/>
  <c r="AI138" i="8"/>
  <c r="AC175" i="8"/>
  <c r="AJ158" i="8"/>
  <c r="AH137" i="8"/>
  <c r="AM98" i="8"/>
  <c r="AV174" i="8"/>
  <c r="AF144" i="8"/>
  <c r="AD150" i="8"/>
  <c r="AG103" i="8"/>
  <c r="AK184" i="8"/>
  <c r="AC165" i="8"/>
  <c r="AV155" i="8"/>
  <c r="AP128" i="8"/>
  <c r="AL225" i="8"/>
  <c r="AP164" i="8"/>
  <c r="AG146" i="8"/>
  <c r="AS139" i="8"/>
  <c r="AS207" i="8"/>
  <c r="AE199" i="8"/>
  <c r="AV141" i="8"/>
  <c r="AM135" i="8"/>
  <c r="AT129" i="8"/>
  <c r="AM170" i="8"/>
  <c r="AK153" i="8"/>
  <c r="AN131" i="8"/>
  <c r="AS125" i="8"/>
  <c r="AF202" i="8"/>
  <c r="AS171" i="8"/>
  <c r="AG198" i="8"/>
  <c r="AK122" i="8"/>
  <c r="AP208" i="8"/>
  <c r="AT157" i="8"/>
  <c r="AG130" i="8"/>
  <c r="AU126" i="8"/>
  <c r="AF228" i="8"/>
  <c r="AS193" i="8"/>
  <c r="AN150" i="8"/>
  <c r="AN129" i="8"/>
  <c r="AI217" i="8"/>
  <c r="AT183" i="8"/>
  <c r="AE141" i="8"/>
  <c r="AN123" i="8"/>
  <c r="AR115" i="8"/>
  <c r="AS15" i="6"/>
  <c r="AJ222" i="6"/>
  <c r="AJ221" i="6"/>
  <c r="AH206" i="6"/>
  <c r="AS234" i="6"/>
  <c r="AG218" i="6"/>
  <c r="AF237" i="6"/>
  <c r="AM231" i="6"/>
  <c r="AN224" i="6"/>
  <c r="AK21" i="6"/>
  <c r="AK224" i="6"/>
  <c r="AJ10" i="6"/>
  <c r="AJ236" i="6"/>
  <c r="AO17" i="6"/>
  <c r="AI228" i="6"/>
  <c r="AT234" i="6"/>
  <c r="AR219" i="6"/>
  <c r="AI227" i="6"/>
  <c r="AQ211" i="6"/>
  <c r="AE223" i="6"/>
  <c r="AV224" i="6"/>
  <c r="AM230" i="6"/>
  <c r="AL19" i="6"/>
  <c r="AV223" i="6"/>
  <c r="AE25" i="6"/>
  <c r="AS221" i="6"/>
  <c r="AP180" i="7"/>
  <c r="AQ124" i="7"/>
  <c r="AV123" i="7"/>
  <c r="AP91" i="7"/>
  <c r="AP198" i="7"/>
  <c r="AD135" i="7"/>
  <c r="AL101" i="7"/>
  <c r="AH108" i="7"/>
  <c r="AI228" i="7"/>
  <c r="AN125" i="7"/>
  <c r="AS146" i="7"/>
  <c r="AK98" i="7"/>
  <c r="AF85" i="7"/>
  <c r="AL153" i="7"/>
  <c r="AK110" i="7"/>
  <c r="AM111" i="7"/>
  <c r="AL89" i="7"/>
  <c r="AT150" i="7"/>
  <c r="AO139" i="7"/>
  <c r="AJ149" i="7"/>
  <c r="AC70" i="7"/>
  <c r="AQ199" i="7"/>
  <c r="AS145" i="7"/>
  <c r="AS108" i="7"/>
  <c r="AF106" i="7"/>
  <c r="AO189" i="7"/>
  <c r="AE129" i="7"/>
  <c r="AM109" i="7"/>
  <c r="AF116" i="7"/>
  <c r="AG207" i="7"/>
  <c r="AJ140" i="7"/>
  <c r="AI122" i="7"/>
  <c r="AV97" i="7"/>
  <c r="AQ90" i="7"/>
  <c r="AV159" i="7"/>
  <c r="AV125" i="7"/>
  <c r="AR112" i="7"/>
  <c r="AK63" i="7"/>
  <c r="AR160" i="7"/>
  <c r="AP139" i="7"/>
  <c r="AH89" i="7"/>
  <c r="AN79" i="7"/>
  <c r="AN186" i="7"/>
  <c r="AN156" i="7"/>
  <c r="AV92" i="7"/>
  <c r="AR99" i="7"/>
  <c r="AV207" i="7"/>
  <c r="AF140" i="7"/>
  <c r="AI134" i="7"/>
  <c r="AU109" i="7"/>
  <c r="AQ66" i="7"/>
  <c r="AC152" i="7"/>
  <c r="AM145" i="7"/>
  <c r="AD107" i="7"/>
  <c r="AD94" i="7"/>
  <c r="AC168" i="7"/>
  <c r="AO133" i="7"/>
  <c r="AF134" i="7"/>
  <c r="AD74" i="7"/>
  <c r="AV191" i="7"/>
  <c r="AN143" i="7"/>
  <c r="AH118" i="7"/>
  <c r="AH94" i="7"/>
  <c r="AT235" i="7"/>
  <c r="AQ131" i="7"/>
  <c r="AR127" i="7"/>
  <c r="AK104" i="7"/>
  <c r="AO99" i="7"/>
  <c r="AV147" i="7"/>
  <c r="AQ140" i="7"/>
  <c r="AD103" i="7"/>
  <c r="AU90" i="7"/>
  <c r="AJ155" i="7"/>
  <c r="AC123" i="7"/>
  <c r="AG119" i="7"/>
  <c r="AE94" i="7"/>
  <c r="AD234" i="8"/>
  <c r="AT172" i="8"/>
  <c r="AS164" i="8"/>
  <c r="AF117" i="8"/>
  <c r="AH231" i="8"/>
  <c r="AF180" i="8"/>
  <c r="AE135" i="8"/>
  <c r="AD120" i="8"/>
  <c r="AK112" i="8"/>
  <c r="AQ198" i="8"/>
  <c r="AI173" i="8"/>
  <c r="AL135" i="8"/>
  <c r="AE119" i="8"/>
  <c r="AC189" i="8"/>
  <c r="AP181" i="8"/>
  <c r="AU156" i="8"/>
  <c r="AL116" i="8"/>
  <c r="AD218" i="8"/>
  <c r="AL163" i="8"/>
  <c r="AD157" i="8"/>
  <c r="AP112" i="8"/>
  <c r="AO227" i="8"/>
  <c r="AV191" i="8"/>
  <c r="AU139" i="8"/>
  <c r="AE131" i="8"/>
  <c r="AQ226" i="8"/>
  <c r="AM169" i="8"/>
  <c r="AP160" i="8"/>
  <c r="AN115" i="8"/>
  <c r="AL104" i="8"/>
  <c r="AQ204" i="8"/>
  <c r="AU160" i="8"/>
  <c r="AV130" i="8"/>
  <c r="AP111" i="8"/>
  <c r="AN202" i="8"/>
  <c r="AN169" i="8"/>
  <c r="AO182" i="8"/>
  <c r="AT102" i="8"/>
  <c r="AK209" i="8"/>
  <c r="AP177" i="8"/>
  <c r="AR161" i="8"/>
  <c r="AC115" i="8"/>
  <c r="AG214" i="8"/>
  <c r="AQ161" i="8"/>
  <c r="AC154" i="8"/>
  <c r="AS136" i="8"/>
  <c r="AF225" i="8"/>
  <c r="AP196" i="8"/>
  <c r="AF155" i="8"/>
  <c r="AD110" i="8"/>
  <c r="AV99" i="8"/>
  <c r="AV197" i="8"/>
  <c r="AT159" i="8"/>
  <c r="AD145" i="8"/>
  <c r="AQ98" i="8"/>
  <c r="AF211" i="8"/>
  <c r="AH155" i="8"/>
  <c r="AN144" i="8"/>
  <c r="AL106" i="8"/>
  <c r="AO207" i="8"/>
  <c r="AJ180" i="8"/>
  <c r="AK130" i="8"/>
  <c r="AP122" i="8"/>
  <c r="AO226" i="8"/>
  <c r="AI191" i="8"/>
  <c r="AL146" i="8"/>
  <c r="AC150" i="8"/>
  <c r="AL92" i="8"/>
  <c r="AS235" i="6"/>
  <c r="AI235" i="6"/>
  <c r="AQ219" i="6"/>
  <c r="AR232" i="6"/>
  <c r="AP231" i="6"/>
  <c r="AF217" i="6"/>
  <c r="AF10" i="6"/>
  <c r="AN204" i="6"/>
  <c r="AH11" i="6"/>
  <c r="AT237" i="6"/>
  <c r="AF34" i="6"/>
  <c r="AJ216" i="6"/>
  <c r="AF25" i="6"/>
  <c r="AI208" i="6"/>
  <c r="AT214" i="6"/>
  <c r="AG232" i="6"/>
  <c r="AH225" i="6"/>
  <c r="AF224" i="6"/>
  <c r="AD237" i="6"/>
  <c r="AU224" i="6"/>
  <c r="AM210" i="6"/>
  <c r="AI8" i="6"/>
  <c r="AK236" i="6"/>
  <c r="AV40" i="6"/>
  <c r="AR233" i="6"/>
  <c r="AG153" i="7"/>
  <c r="AF125" i="7"/>
  <c r="AR98" i="7"/>
  <c r="AO88" i="7"/>
  <c r="AU216" i="7"/>
  <c r="AC135" i="7"/>
  <c r="AK107" i="7"/>
  <c r="AH88" i="7"/>
  <c r="AE222" i="7"/>
  <c r="AC128" i="7"/>
  <c r="AQ121" i="7"/>
  <c r="AJ106" i="7"/>
  <c r="AO90" i="7"/>
  <c r="AU131" i="7"/>
  <c r="AJ122" i="7"/>
  <c r="AC133" i="7"/>
  <c r="AK89" i="7"/>
  <c r="AP130" i="7"/>
  <c r="AT140" i="7"/>
  <c r="AF103" i="7"/>
  <c r="AV80" i="7"/>
  <c r="AQ187" i="7"/>
  <c r="AR145" i="7"/>
  <c r="AM115" i="7"/>
  <c r="AM135" i="7"/>
  <c r="AT186" i="7"/>
  <c r="AK127" i="7"/>
  <c r="AN121" i="7"/>
  <c r="AI94" i="7"/>
  <c r="AL228" i="7"/>
  <c r="AC145" i="7"/>
  <c r="AG139" i="7"/>
  <c r="AR113" i="7"/>
  <c r="AQ70" i="7"/>
  <c r="AL136" i="7"/>
  <c r="AU125" i="7"/>
  <c r="AN92" i="7"/>
  <c r="AJ79" i="7"/>
  <c r="AG149" i="7"/>
  <c r="AO116" i="7"/>
  <c r="AQ106" i="7"/>
  <c r="AM85" i="7"/>
  <c r="AS183" i="7"/>
  <c r="AI123" i="7"/>
  <c r="AU98" i="7"/>
  <c r="AF112" i="7"/>
  <c r="AQ231" i="7"/>
  <c r="AR143" i="7"/>
  <c r="AH134" i="7"/>
  <c r="AN120" i="7"/>
  <c r="AP76" i="7"/>
  <c r="AV131" i="7"/>
  <c r="AK120" i="7"/>
  <c r="AH124" i="7"/>
  <c r="AT74" i="7"/>
  <c r="AF165" i="7"/>
  <c r="AE111" i="7"/>
  <c r="AG101" i="7"/>
  <c r="AC80" i="7"/>
  <c r="AL181" i="7"/>
  <c r="AS118" i="7"/>
  <c r="AK121" i="7"/>
  <c r="AQ107" i="7"/>
  <c r="AF232" i="7"/>
  <c r="AN136" i="7"/>
  <c r="AQ127" i="7"/>
  <c r="AL112" i="7"/>
  <c r="AF71" i="7"/>
  <c r="AC177" i="7"/>
  <c r="AK116" i="7"/>
  <c r="AD119" i="7"/>
  <c r="AT70" i="7"/>
  <c r="AH155" i="7"/>
  <c r="AG138" i="7"/>
  <c r="AE97" i="7"/>
  <c r="AK73" i="7"/>
  <c r="AC214" i="8"/>
  <c r="AR164" i="8"/>
  <c r="AH160" i="8"/>
  <c r="AN143" i="8"/>
  <c r="AD233" i="8"/>
  <c r="AH191" i="8"/>
  <c r="AN142" i="8"/>
  <c r="AR142" i="8"/>
  <c r="AD131" i="8"/>
  <c r="AL185" i="8"/>
  <c r="AM155" i="8"/>
  <c r="AV131" i="8"/>
  <c r="AO131" i="8"/>
  <c r="AU195" i="8"/>
  <c r="AN175" i="8"/>
  <c r="AL164" i="8"/>
  <c r="AI118" i="8"/>
  <c r="AL237" i="8"/>
  <c r="AG176" i="8"/>
  <c r="AG152" i="8"/>
  <c r="AT133" i="8"/>
  <c r="AN217" i="8"/>
  <c r="AV162" i="8"/>
  <c r="AD153" i="8"/>
  <c r="AF111" i="8"/>
  <c r="AC235" i="8"/>
  <c r="AH196" i="8"/>
  <c r="AL162" i="8"/>
  <c r="AH142" i="8"/>
  <c r="AG123" i="8"/>
  <c r="AP174" i="8"/>
  <c r="AE163" i="8"/>
  <c r="AF136" i="8"/>
  <c r="AK124" i="8"/>
  <c r="AL206" i="8"/>
  <c r="AK169" i="8"/>
  <c r="AL144" i="8"/>
  <c r="AI119" i="8"/>
  <c r="AE209" i="8"/>
  <c r="AQ162" i="8"/>
  <c r="AG134" i="8"/>
  <c r="AD130" i="8"/>
  <c r="AO221" i="8"/>
  <c r="AM193" i="8"/>
  <c r="AK134" i="8"/>
  <c r="AD126" i="8"/>
  <c r="AC215" i="8"/>
  <c r="AS192" i="8"/>
  <c r="AF156" i="8"/>
  <c r="AF133" i="8"/>
  <c r="AO114" i="8"/>
  <c r="AP204" i="8"/>
  <c r="AC149" i="8"/>
  <c r="AL125" i="8"/>
  <c r="AC126" i="8"/>
  <c r="AI204" i="8"/>
  <c r="AI184" i="8"/>
  <c r="AK149" i="8"/>
  <c r="AO121" i="8"/>
  <c r="AM225" i="8"/>
  <c r="AI176" i="8"/>
  <c r="AJ142" i="8"/>
  <c r="AR140" i="8"/>
  <c r="AL216" i="8"/>
  <c r="AC188" i="8"/>
  <c r="AT149" i="8"/>
  <c r="AN135" i="8"/>
  <c r="AV129" i="8"/>
  <c r="AG34" i="6"/>
  <c r="AS215" i="6"/>
  <c r="AH233" i="6"/>
  <c r="AF232" i="6"/>
  <c r="AR212" i="6"/>
  <c r="AP211" i="6"/>
  <c r="AE231" i="6"/>
  <c r="AU20" i="6"/>
  <c r="AM218" i="6"/>
  <c r="AC20" i="6"/>
  <c r="AT217" i="6"/>
  <c r="AE16" i="6"/>
  <c r="AS229" i="6"/>
  <c r="AJ235" i="6"/>
  <c r="AH220" i="6"/>
  <c r="AS228" i="6"/>
  <c r="AG212" i="6"/>
  <c r="AG237" i="6"/>
  <c r="AE218" i="6"/>
  <c r="AD217" i="6"/>
  <c r="AN219" i="6"/>
  <c r="AL224" i="6"/>
  <c r="AP33" i="6"/>
  <c r="AK216" i="6"/>
  <c r="AT228" i="6"/>
  <c r="AR213" i="6"/>
  <c r="AR140" i="7"/>
  <c r="AE125" i="7"/>
  <c r="AT116" i="7"/>
  <c r="AN103" i="7"/>
  <c r="AQ172" i="7"/>
  <c r="AS112" i="7"/>
  <c r="AJ109" i="7"/>
  <c r="AQ101" i="7"/>
  <c r="AP191" i="7"/>
  <c r="AC134" i="7"/>
  <c r="AT115" i="7"/>
  <c r="AL122" i="7"/>
  <c r="AQ228" i="7"/>
  <c r="AJ144" i="7"/>
  <c r="AI126" i="7"/>
  <c r="AV101" i="7"/>
  <c r="AD108" i="7"/>
  <c r="AQ162" i="7"/>
  <c r="AC117" i="7"/>
  <c r="AO111" i="7"/>
  <c r="AK87" i="7"/>
  <c r="AM167" i="7"/>
  <c r="AQ145" i="7"/>
  <c r="AH93" i="7"/>
  <c r="AN83" i="7"/>
  <c r="AO182" i="7"/>
  <c r="AJ127" i="7"/>
  <c r="AV96" i="7"/>
  <c r="AR103" i="7"/>
  <c r="AR227" i="7"/>
  <c r="AN154" i="7"/>
  <c r="AI140" i="7"/>
  <c r="AS136" i="7"/>
  <c r="AP80" i="7"/>
  <c r="AK146" i="7"/>
  <c r="AR141" i="7"/>
  <c r="AM106" i="7"/>
  <c r="AS84" i="7"/>
  <c r="AF145" i="7"/>
  <c r="AH132" i="7"/>
  <c r="AF121" i="7"/>
  <c r="AE100" i="7"/>
  <c r="AL175" i="7"/>
  <c r="AC141" i="7"/>
  <c r="AT100" i="7"/>
  <c r="AR152" i="7"/>
  <c r="AM225" i="7"/>
  <c r="AJ154" i="7"/>
  <c r="AG112" i="7"/>
  <c r="AT97" i="7"/>
  <c r="AO80" i="7"/>
  <c r="AU141" i="7"/>
  <c r="AN134" i="7"/>
  <c r="AC101" i="7"/>
  <c r="AI79" i="7"/>
  <c r="AP140" i="7"/>
  <c r="AD125" i="7"/>
  <c r="AD114" i="7"/>
  <c r="AG91" i="7"/>
  <c r="AI175" i="7"/>
  <c r="AR133" i="7"/>
  <c r="AP127" i="7"/>
  <c r="AJ117" i="7"/>
  <c r="AL229" i="7"/>
  <c r="AN142" i="7"/>
  <c r="AL135" i="7"/>
  <c r="AJ92" i="7"/>
  <c r="AE75" i="7"/>
  <c r="AU137" i="7"/>
  <c r="AM128" i="7"/>
  <c r="AC97" i="7"/>
  <c r="AD111" i="7"/>
  <c r="AL146" i="7"/>
  <c r="AL139" i="7"/>
  <c r="AN102" i="7"/>
  <c r="AM89" i="7"/>
  <c r="AK237" i="8"/>
  <c r="AD176" i="8"/>
  <c r="AC159" i="8"/>
  <c r="AG125" i="8"/>
  <c r="AU223" i="8"/>
  <c r="AL189" i="8"/>
  <c r="AQ145" i="8"/>
  <c r="AF132" i="8"/>
  <c r="AG124" i="8"/>
  <c r="AO184" i="8"/>
  <c r="AC166" i="8"/>
  <c r="AO132" i="8"/>
  <c r="AS127" i="8"/>
  <c r="AK203" i="8"/>
  <c r="AF185" i="8"/>
  <c r="AE138" i="8"/>
  <c r="AM107" i="8"/>
  <c r="AQ207" i="8"/>
  <c r="AH174" i="8"/>
  <c r="AR148" i="8"/>
  <c r="AM120" i="8"/>
  <c r="AV236" i="8"/>
  <c r="AN174" i="8"/>
  <c r="AJ151" i="8"/>
  <c r="AJ170" i="8"/>
  <c r="AU209" i="8"/>
  <c r="AD173" i="8"/>
  <c r="AM140" i="8"/>
  <c r="AJ126" i="8"/>
  <c r="AR116" i="8"/>
  <c r="AP203" i="8"/>
  <c r="AJ155" i="8"/>
  <c r="AJ127" i="8"/>
  <c r="AE121" i="8"/>
  <c r="AH205" i="8"/>
  <c r="AI183" i="8"/>
  <c r="AI149" i="8"/>
  <c r="AJ128" i="8"/>
  <c r="AM180" i="8"/>
  <c r="AS167" i="8"/>
  <c r="AN148" i="8"/>
  <c r="AL110" i="8"/>
  <c r="AC234" i="8"/>
  <c r="AD183" i="8"/>
  <c r="AT148" i="8"/>
  <c r="AP106" i="8"/>
  <c r="AJ232" i="8"/>
  <c r="AL168" i="8"/>
  <c r="AM160" i="8"/>
  <c r="AK121" i="8"/>
  <c r="AH111" i="8"/>
  <c r="AO204" i="8"/>
  <c r="AJ154" i="8"/>
  <c r="AP156" i="8"/>
  <c r="AT115" i="8"/>
  <c r="AJ196" i="8"/>
  <c r="AJ186" i="8"/>
  <c r="AP166" i="8"/>
  <c r="AJ97" i="8"/>
  <c r="AV216" i="8"/>
  <c r="AD170" i="8"/>
  <c r="AG183" i="8"/>
  <c r="AU132" i="8"/>
  <c r="AJ212" i="8"/>
  <c r="AJ204" i="8"/>
  <c r="AH153" i="8"/>
  <c r="AU114" i="8"/>
  <c r="AJ100" i="8"/>
  <c r="AM34" i="6"/>
  <c r="AR227" i="6"/>
  <c r="AH213" i="6"/>
  <c r="AF212" i="6"/>
  <c r="AQ224" i="6"/>
  <c r="AO225" i="6"/>
  <c r="AE211" i="6"/>
  <c r="AH10" i="6"/>
  <c r="AL232" i="6"/>
  <c r="AQ33" i="6"/>
  <c r="AI230" i="6"/>
  <c r="AM23" i="6"/>
  <c r="AS209" i="6"/>
  <c r="AJ215" i="6"/>
  <c r="AQ233" i="6"/>
  <c r="AR226" i="6"/>
  <c r="AP225" i="6"/>
  <c r="AG217" i="6"/>
  <c r="AD232" i="6"/>
  <c r="AC231" i="6"/>
  <c r="AJ17" i="6"/>
  <c r="AU237" i="6"/>
  <c r="AN17" i="6"/>
  <c r="AT229" i="6"/>
  <c r="AT208" i="6"/>
  <c r="AG226" i="6"/>
  <c r="AD157" i="7"/>
  <c r="AM144" i="7"/>
  <c r="AG95" i="7"/>
  <c r="AC74" i="7"/>
  <c r="AU151" i="7"/>
  <c r="AH125" i="7"/>
  <c r="AH114" i="7"/>
  <c r="AF110" i="7"/>
  <c r="AU184" i="7"/>
  <c r="AT132" i="7"/>
  <c r="AM93" i="7"/>
  <c r="AI98" i="7"/>
  <c r="AC223" i="7"/>
  <c r="AS150" i="7"/>
  <c r="AI145" i="7"/>
  <c r="AP120" i="7"/>
  <c r="AQ74" i="7"/>
  <c r="AC147" i="7"/>
  <c r="AR129" i="7"/>
  <c r="AF119" i="7"/>
  <c r="AK67" i="7"/>
  <c r="AL163" i="7"/>
  <c r="AO120" i="7"/>
  <c r="AT110" i="7"/>
  <c r="AQ89" i="7"/>
  <c r="AJ176" i="7"/>
  <c r="AI127" i="7"/>
  <c r="AU102" i="7"/>
  <c r="AK117" i="7"/>
  <c r="AD222" i="7"/>
  <c r="AM123" i="7"/>
  <c r="AG116" i="7"/>
  <c r="AT101" i="7"/>
  <c r="AO84" i="7"/>
  <c r="AV170" i="7"/>
  <c r="AS149" i="7"/>
  <c r="AP117" i="7"/>
  <c r="AR84" i="7"/>
  <c r="AD169" i="7"/>
  <c r="AM133" i="7"/>
  <c r="AP98" i="7"/>
  <c r="AL75" i="7"/>
  <c r="AS155" i="7"/>
  <c r="AO138" i="7"/>
  <c r="AI103" i="7"/>
  <c r="AP101" i="7"/>
  <c r="AU218" i="7"/>
  <c r="AF150" i="7"/>
  <c r="AC104" i="7"/>
  <c r="AS109" i="7"/>
  <c r="AJ213" i="7"/>
  <c r="AP156" i="7"/>
  <c r="AI139" i="7"/>
  <c r="AL111" i="7"/>
  <c r="AH79" i="7"/>
  <c r="AJ160" i="7"/>
  <c r="AC127" i="7"/>
  <c r="AO123" i="7"/>
  <c r="AV115" i="7"/>
  <c r="AR151" i="7"/>
  <c r="AI131" i="7"/>
  <c r="AS98" i="7"/>
  <c r="AF96" i="7"/>
  <c r="AV198" i="7"/>
  <c r="AG141" i="7"/>
  <c r="AM99" i="7"/>
  <c r="AI104" i="7"/>
  <c r="AH235" i="7"/>
  <c r="AM150" i="7"/>
  <c r="AG133" i="7"/>
  <c r="AV107" i="7"/>
  <c r="AH75" i="7"/>
  <c r="AM162" i="7"/>
  <c r="AU115" i="7"/>
  <c r="AR117" i="7"/>
  <c r="AD120" i="7"/>
  <c r="AT194" i="8"/>
  <c r="AT169" i="8"/>
  <c r="AO144" i="8"/>
  <c r="AC105" i="8"/>
  <c r="AS229" i="8"/>
  <c r="AU190" i="8"/>
  <c r="AQ150" i="8"/>
  <c r="AK111" i="8"/>
  <c r="AT97" i="8"/>
  <c r="AT182" i="8"/>
  <c r="AP180" i="8"/>
  <c r="AT146" i="8"/>
  <c r="AM102" i="8"/>
  <c r="AM206" i="8"/>
  <c r="AH181" i="8"/>
  <c r="AG150" i="8"/>
  <c r="AS124" i="8"/>
  <c r="AJ183" i="8"/>
  <c r="AQ175" i="8"/>
  <c r="AQ139" i="8"/>
  <c r="AR139" i="8"/>
  <c r="AK231" i="8"/>
  <c r="AE182" i="8"/>
  <c r="AV147" i="8"/>
  <c r="AC119" i="8"/>
  <c r="AS217" i="8"/>
  <c r="AN177" i="8"/>
  <c r="AO145" i="8"/>
  <c r="AU106" i="8"/>
  <c r="AJ92" i="8"/>
  <c r="AM174" i="8"/>
  <c r="AJ157" i="8"/>
  <c r="AS135" i="8"/>
  <c r="AM132" i="8"/>
  <c r="AL173" i="8"/>
  <c r="AP143" i="8"/>
  <c r="AH149" i="8"/>
  <c r="AQ102" i="8"/>
  <c r="AU183" i="8"/>
  <c r="AF164" i="8"/>
  <c r="AT154" i="8"/>
  <c r="AL126" i="8"/>
  <c r="AL221" i="8"/>
  <c r="AJ182" i="8"/>
  <c r="AL145" i="8"/>
  <c r="AT137" i="8"/>
  <c r="AI206" i="8"/>
  <c r="AV193" i="8"/>
  <c r="AL140" i="8"/>
  <c r="AD134" i="8"/>
  <c r="AK127" i="8"/>
  <c r="AS202" i="8"/>
  <c r="AN146" i="8"/>
  <c r="AU138" i="8"/>
  <c r="AP113" i="8"/>
  <c r="AG196" i="8"/>
  <c r="AO173" i="8"/>
  <c r="AN139" i="8"/>
  <c r="AL128" i="8"/>
  <c r="AO212" i="8"/>
  <c r="AD182" i="8"/>
  <c r="AM149" i="8"/>
  <c r="AM110" i="8"/>
  <c r="AR219" i="8"/>
  <c r="AR181" i="8"/>
  <c r="AV133" i="8"/>
  <c r="AJ138" i="8"/>
  <c r="AQ116" i="8"/>
  <c r="AI236" i="6"/>
  <c r="AT222" i="6"/>
  <c r="AR207" i="6"/>
  <c r="AG225" i="6"/>
  <c r="AE226" i="6"/>
  <c r="AQ204" i="6"/>
  <c r="AC232" i="6"/>
  <c r="AD225" i="6"/>
  <c r="AC37" i="6"/>
  <c r="AL212" i="6"/>
  <c r="AE39" i="6"/>
  <c r="AI210" i="6"/>
  <c r="AT236" i="6"/>
  <c r="AR221" i="6"/>
  <c r="AI229" i="6"/>
  <c r="AQ213" i="6"/>
  <c r="AR206" i="6"/>
  <c r="AP205" i="6"/>
  <c r="AF231" i="6"/>
  <c r="AM225" i="6"/>
  <c r="AC211" i="6"/>
  <c r="AG9" i="6"/>
  <c r="AU217" i="6"/>
  <c r="AL23" i="6"/>
  <c r="AT209" i="6"/>
  <c r="AS222" i="6"/>
  <c r="AG206" i="6"/>
  <c r="AP134" i="7"/>
  <c r="AJ147" i="7"/>
  <c r="AF107" i="7"/>
  <c r="AV84" i="7"/>
  <c r="AF170" i="7"/>
  <c r="AG123" i="7"/>
  <c r="AH121" i="7"/>
  <c r="AF90" i="7"/>
  <c r="AP188" i="7"/>
  <c r="AS132" i="7"/>
  <c r="AV100" i="7"/>
  <c r="AR107" i="7"/>
  <c r="AS227" i="7"/>
  <c r="AD124" i="7"/>
  <c r="AG145" i="7"/>
  <c r="AU97" i="7"/>
  <c r="AP84" i="7"/>
  <c r="AL140" i="7"/>
  <c r="AQ129" i="7"/>
  <c r="AN96" i="7"/>
  <c r="AJ83" i="7"/>
  <c r="AF149" i="7"/>
  <c r="AI138" i="7"/>
  <c r="AD145" i="7"/>
  <c r="AM69" i="7"/>
  <c r="AE171" i="7"/>
  <c r="AD146" i="7"/>
  <c r="AT104" i="7"/>
  <c r="AG96" i="7"/>
  <c r="AO205" i="7"/>
  <c r="AL127" i="7"/>
  <c r="AC108" i="7"/>
  <c r="AO113" i="7"/>
  <c r="AF229" i="7"/>
  <c r="AT139" i="7"/>
  <c r="AS121" i="7"/>
  <c r="AL96" i="7"/>
  <c r="AJ89" i="7"/>
  <c r="AT153" i="7"/>
  <c r="AM112" i="7"/>
  <c r="AO106" i="7"/>
  <c r="AU82" i="7"/>
  <c r="AF178" i="7"/>
  <c r="AN138" i="7"/>
  <c r="AR108" i="7"/>
  <c r="AN118" i="7"/>
  <c r="AH199" i="7"/>
  <c r="AC150" i="7"/>
  <c r="AN114" i="7"/>
  <c r="AH120" i="7"/>
  <c r="AE229" i="7"/>
  <c r="AJ134" i="7"/>
  <c r="AI116" i="7"/>
  <c r="AV91" i="7"/>
  <c r="AQ84" i="7"/>
  <c r="AD163" i="7"/>
  <c r="AH144" i="7"/>
  <c r="AE101" i="7"/>
  <c r="AK77" i="7"/>
  <c r="AG180" i="7"/>
  <c r="AG131" i="7"/>
  <c r="AH103" i="7"/>
  <c r="AN95" i="7"/>
  <c r="AQ194" i="7"/>
  <c r="AI142" i="7"/>
  <c r="AV106" i="7"/>
  <c r="AN113" i="7"/>
  <c r="AD229" i="7"/>
  <c r="AJ130" i="7"/>
  <c r="AI112" i="7"/>
  <c r="AH140" i="7"/>
  <c r="AQ80" i="7"/>
  <c r="AK136" i="7"/>
  <c r="AT127" i="7"/>
  <c r="AM96" i="7"/>
  <c r="AE108" i="7"/>
  <c r="AM200" i="8"/>
  <c r="AP146" i="8"/>
  <c r="AV167" i="8"/>
  <c r="AL120" i="8"/>
  <c r="AH208" i="8"/>
  <c r="AP175" i="8"/>
  <c r="AG165" i="8"/>
  <c r="AC134" i="8"/>
  <c r="AR220" i="8"/>
  <c r="AF179" i="8"/>
  <c r="AO134" i="8"/>
  <c r="AN119" i="8"/>
  <c r="AJ111" i="8"/>
  <c r="AJ188" i="8"/>
  <c r="AG187" i="8"/>
  <c r="AR156" i="8"/>
  <c r="AU113" i="8"/>
  <c r="AC185" i="8"/>
  <c r="AL179" i="8"/>
  <c r="AU154" i="8"/>
  <c r="AV115" i="8"/>
  <c r="AN212" i="8"/>
  <c r="AE174" i="8"/>
  <c r="AG138" i="8"/>
  <c r="AS137" i="8"/>
  <c r="AQ231" i="8"/>
  <c r="AN170" i="8"/>
  <c r="AE158" i="8"/>
  <c r="AT136" i="8"/>
  <c r="AG219" i="8"/>
  <c r="AL195" i="8"/>
  <c r="AK159" i="8"/>
  <c r="AD114" i="8"/>
  <c r="AV103" i="8"/>
  <c r="AS203" i="8"/>
  <c r="AM156" i="8"/>
  <c r="AL129" i="8"/>
  <c r="AN110" i="8"/>
  <c r="AP201" i="8"/>
  <c r="AD164" i="8"/>
  <c r="AH178" i="8"/>
  <c r="AJ101" i="8"/>
  <c r="AF207" i="8"/>
  <c r="AU175" i="8"/>
  <c r="AE160" i="8"/>
  <c r="AM114" i="8"/>
  <c r="AQ213" i="8"/>
  <c r="AG160" i="8"/>
  <c r="AG153" i="8"/>
  <c r="AI135" i="8"/>
  <c r="AT232" i="8"/>
  <c r="AF190" i="8"/>
  <c r="AQ151" i="8"/>
  <c r="AR130" i="8"/>
  <c r="AI124" i="8"/>
  <c r="AI201" i="8"/>
  <c r="AK170" i="8"/>
  <c r="AL170" i="8"/>
  <c r="AJ121" i="8"/>
  <c r="AU210" i="8"/>
  <c r="AC156" i="8"/>
  <c r="AQ129" i="8"/>
  <c r="AF125" i="8"/>
  <c r="AP219" i="8"/>
  <c r="AO187" i="8"/>
  <c r="AI146" i="8"/>
  <c r="AR153" i="8"/>
  <c r="AI216" i="6"/>
  <c r="AS236" i="6"/>
  <c r="AG220" i="6"/>
  <c r="AG205" i="6"/>
  <c r="AE206" i="6"/>
  <c r="AP218" i="6"/>
  <c r="AF9" i="6"/>
  <c r="AD205" i="6"/>
  <c r="AM19" i="6"/>
  <c r="AU225" i="6"/>
  <c r="AJ237" i="6"/>
  <c r="AH222" i="6"/>
  <c r="AT216" i="6"/>
  <c r="AG234" i="6"/>
  <c r="AH227" i="6"/>
  <c r="AF226" i="6"/>
  <c r="AQ218" i="6"/>
  <c r="AO219" i="6"/>
  <c r="AF211" i="6"/>
  <c r="AT16" i="6"/>
  <c r="AV225" i="6"/>
  <c r="AO36" i="6"/>
  <c r="AJ230" i="6"/>
  <c r="AM40" i="6"/>
  <c r="AI222" i="6"/>
  <c r="AR220" i="6"/>
  <c r="AP219" i="6"/>
  <c r="AO181" i="7"/>
  <c r="AC121" i="7"/>
  <c r="AQ116" i="7"/>
  <c r="AU92" i="7"/>
  <c r="AQ157" i="7"/>
  <c r="AP124" i="7"/>
  <c r="AH97" i="7"/>
  <c r="AN87" i="7"/>
  <c r="AK213" i="7"/>
  <c r="AS133" i="7"/>
  <c r="AU106" i="7"/>
  <c r="AU152" i="7"/>
  <c r="AO213" i="7"/>
  <c r="AM127" i="7"/>
  <c r="AG120" i="7"/>
  <c r="AT105" i="7"/>
  <c r="AG89" i="7"/>
  <c r="AN150" i="7"/>
  <c r="AC155" i="7"/>
  <c r="AP110" i="7"/>
  <c r="AE88" i="7"/>
  <c r="AF129" i="7"/>
  <c r="AN139" i="7"/>
  <c r="AP102" i="7"/>
  <c r="AL79" i="7"/>
  <c r="AG176" i="7"/>
  <c r="AQ144" i="7"/>
  <c r="AI107" i="7"/>
  <c r="AP105" i="7"/>
  <c r="AT176" i="7"/>
  <c r="AU126" i="7"/>
  <c r="AO119" i="7"/>
  <c r="AS93" i="7"/>
  <c r="AV227" i="7"/>
  <c r="AS143" i="7"/>
  <c r="AC138" i="7"/>
  <c r="AN112" i="7"/>
  <c r="AG69" i="7"/>
  <c r="AJ158" i="7"/>
  <c r="AL124" i="7"/>
  <c r="AN111" i="7"/>
  <c r="AU62" i="7"/>
  <c r="AK147" i="7"/>
  <c r="AM138" i="7"/>
  <c r="AR88" i="7"/>
  <c r="AD78" i="7"/>
  <c r="AM198" i="7"/>
  <c r="AG148" i="7"/>
  <c r="AL91" i="7"/>
  <c r="AH98" i="7"/>
  <c r="AK222" i="7"/>
  <c r="AO136" i="7"/>
  <c r="AT130" i="7"/>
  <c r="AU107" i="7"/>
  <c r="AV119" i="7"/>
  <c r="AP150" i="7"/>
  <c r="AG144" i="7"/>
  <c r="AN106" i="7"/>
  <c r="AI93" i="7"/>
  <c r="AG167" i="7"/>
  <c r="AI132" i="7"/>
  <c r="AQ130" i="7"/>
  <c r="AN73" i="7"/>
  <c r="AL190" i="7"/>
  <c r="AH142" i="7"/>
  <c r="AP115" i="7"/>
  <c r="AR93" i="7"/>
  <c r="AJ234" i="7"/>
  <c r="AN130" i="7"/>
  <c r="AH126" i="7"/>
  <c r="AU103" i="7"/>
  <c r="AR234" i="7"/>
  <c r="AT149" i="7"/>
  <c r="AC132" i="7"/>
  <c r="AL106" i="7"/>
  <c r="AR74" i="7"/>
  <c r="AK202" i="8"/>
  <c r="AE149" i="8"/>
  <c r="AL178" i="8"/>
  <c r="AR122" i="8"/>
  <c r="AF216" i="8"/>
  <c r="AU188" i="8"/>
  <c r="AC143" i="8"/>
  <c r="AS140" i="8"/>
  <c r="AN232" i="8"/>
  <c r="AP189" i="8"/>
  <c r="AD141" i="8"/>
  <c r="AR138" i="8"/>
  <c r="AL130" i="8"/>
  <c r="AI178" i="8"/>
  <c r="AP153" i="8"/>
  <c r="AR155" i="8"/>
  <c r="AI107" i="8"/>
  <c r="AK192" i="8"/>
  <c r="AC174" i="8"/>
  <c r="AV163" i="8"/>
  <c r="AH117" i="8"/>
  <c r="AM184" i="8"/>
  <c r="AJ177" i="8"/>
  <c r="AC152" i="8"/>
  <c r="AL114" i="8"/>
  <c r="AO225" i="8"/>
  <c r="AI190" i="8"/>
  <c r="AK138" i="8"/>
  <c r="AI130" i="8"/>
  <c r="AM234" i="8"/>
  <c r="AD195" i="8"/>
  <c r="AO160" i="8"/>
  <c r="AQ138" i="8"/>
  <c r="AE122" i="8"/>
  <c r="AF173" i="8"/>
  <c r="AT162" i="8"/>
  <c r="AS134" i="8"/>
  <c r="AJ123" i="8"/>
  <c r="AC204" i="8"/>
  <c r="AK168" i="8"/>
  <c r="AR143" i="8"/>
  <c r="AG118" i="8"/>
  <c r="AU234" i="8"/>
  <c r="AV161" i="8"/>
  <c r="AQ133" i="8"/>
  <c r="AH129" i="8"/>
  <c r="AO217" i="8"/>
  <c r="AS191" i="8"/>
  <c r="AU133" i="8"/>
  <c r="AJ125" i="8"/>
  <c r="AP224" i="8"/>
  <c r="AH195" i="8"/>
  <c r="AG154" i="8"/>
  <c r="AN109" i="8"/>
  <c r="AL98" i="8"/>
  <c r="AF209" i="8"/>
  <c r="AQ158" i="8"/>
  <c r="AJ144" i="8"/>
  <c r="AM134" i="8"/>
  <c r="AN214" i="8"/>
  <c r="AO154" i="8"/>
  <c r="AT143" i="8"/>
  <c r="AV105" i="8"/>
  <c r="AN235" i="8"/>
  <c r="AQ173" i="8"/>
  <c r="AF165" i="8"/>
  <c r="AP118" i="8"/>
  <c r="AH228" i="6"/>
  <c r="AR234" i="6"/>
  <c r="AP233" i="6"/>
  <c r="AF219" i="6"/>
  <c r="AM233" i="6"/>
  <c r="AO232" i="6"/>
  <c r="AH48" i="6"/>
  <c r="AC219" i="6"/>
  <c r="AE31" i="6"/>
  <c r="AU205" i="6"/>
  <c r="AJ217" i="6"/>
  <c r="AQ235" i="6"/>
  <c r="AS230" i="6"/>
  <c r="AG214" i="6"/>
  <c r="AH207" i="6"/>
  <c r="AF206" i="6"/>
  <c r="AP232" i="6"/>
  <c r="AN233" i="6"/>
  <c r="AE225" i="6"/>
  <c r="AG8" i="6"/>
  <c r="AV205" i="6"/>
  <c r="AV18" i="6"/>
  <c r="AJ210" i="6"/>
  <c r="AC39" i="6"/>
  <c r="AH234" i="6"/>
  <c r="AQ232" i="6"/>
  <c r="AO233" i="6"/>
  <c r="AG152" i="7"/>
  <c r="AS135" i="7"/>
  <c r="AR124" i="7"/>
  <c r="AK71" i="7"/>
  <c r="AH139" i="7"/>
  <c r="AO124" i="7"/>
  <c r="AL115" i="7"/>
  <c r="AJ95" i="7"/>
  <c r="AR176" i="7"/>
  <c r="AK159" i="7"/>
  <c r="AT108" i="7"/>
  <c r="AG100" i="7"/>
  <c r="AK227" i="7"/>
  <c r="AV132" i="7"/>
  <c r="AP114" i="7"/>
  <c r="AL120" i="7"/>
  <c r="AO68" i="7"/>
  <c r="AK130" i="7"/>
  <c r="AT121" i="7"/>
  <c r="AF124" i="7"/>
  <c r="AD88" i="7"/>
  <c r="AC160" i="7"/>
  <c r="AM116" i="7"/>
  <c r="AR110" i="7"/>
  <c r="AU86" i="7"/>
  <c r="AE172" i="7"/>
  <c r="AO144" i="7"/>
  <c r="AF114" i="7"/>
  <c r="AE128" i="7"/>
  <c r="AE181" i="7"/>
  <c r="AT126" i="7"/>
  <c r="AL95" i="7"/>
  <c r="AH102" i="7"/>
  <c r="AH218" i="7"/>
  <c r="AL150" i="7"/>
  <c r="AE139" i="7"/>
  <c r="AJ129" i="7"/>
  <c r="AF79" i="7"/>
  <c r="AV135" i="7"/>
  <c r="AK124" i="7"/>
  <c r="AD91" i="7"/>
  <c r="AT78" i="7"/>
  <c r="AD178" i="7"/>
  <c r="AE115" i="7"/>
  <c r="AG105" i="7"/>
  <c r="AC84" i="7"/>
  <c r="AI182" i="7"/>
  <c r="AS122" i="7"/>
  <c r="AK97" i="7"/>
  <c r="AG111" i="7"/>
  <c r="AG220" i="7"/>
  <c r="AJ141" i="7"/>
  <c r="AS130" i="7"/>
  <c r="AN117" i="7"/>
  <c r="AP74" i="7"/>
  <c r="AL130" i="7"/>
  <c r="AU119" i="7"/>
  <c r="AJ123" i="7"/>
  <c r="AJ73" i="7"/>
  <c r="AL164" i="7"/>
  <c r="AO110" i="7"/>
  <c r="AQ100" i="7"/>
  <c r="AM79" i="7"/>
  <c r="AS170" i="7"/>
  <c r="AI117" i="7"/>
  <c r="AM119" i="7"/>
  <c r="AG106" i="7"/>
  <c r="AP223" i="7"/>
  <c r="AI135" i="7"/>
  <c r="AG126" i="7"/>
  <c r="AJ111" i="7"/>
  <c r="AN220" i="7"/>
  <c r="AT129" i="7"/>
  <c r="AS111" i="7"/>
  <c r="AL129" i="7"/>
  <c r="AG79" i="7"/>
  <c r="AM210" i="8"/>
  <c r="AT166" i="8"/>
  <c r="AE142" i="8"/>
  <c r="AT111" i="8"/>
  <c r="AD226" i="8"/>
  <c r="AP169" i="8"/>
  <c r="AI160" i="8"/>
  <c r="AF115" i="8"/>
  <c r="AK222" i="8"/>
  <c r="AS184" i="8"/>
  <c r="AV144" i="8"/>
  <c r="AJ131" i="8"/>
  <c r="AE123" i="8"/>
  <c r="AR204" i="8"/>
  <c r="AF166" i="8"/>
  <c r="AV134" i="8"/>
  <c r="AC118" i="8"/>
  <c r="AE198" i="8"/>
  <c r="AH179" i="8"/>
  <c r="AO137" i="8"/>
  <c r="AJ106" i="8"/>
  <c r="AK190" i="8"/>
  <c r="AQ168" i="8"/>
  <c r="AN161" i="8"/>
  <c r="AF116" i="8"/>
  <c r="AD216" i="8"/>
  <c r="AL159" i="8"/>
  <c r="AH152" i="8"/>
  <c r="AP110" i="8"/>
  <c r="AJ236" i="8"/>
  <c r="AG172" i="8"/>
  <c r="AC139" i="8"/>
  <c r="AP125" i="8"/>
  <c r="AP115" i="8"/>
  <c r="AJ198" i="8"/>
  <c r="AI154" i="8"/>
  <c r="AP126" i="8"/>
  <c r="AC120" i="8"/>
  <c r="AD203" i="8"/>
  <c r="AS182" i="8"/>
  <c r="AK148" i="8"/>
  <c r="AH126" i="8"/>
  <c r="AC179" i="8"/>
  <c r="AK163" i="8"/>
  <c r="AT147" i="8"/>
  <c r="AV109" i="8"/>
  <c r="AC232" i="8"/>
  <c r="AQ182" i="8"/>
  <c r="AH146" i="8"/>
  <c r="AI148" i="8"/>
  <c r="AM214" i="8"/>
  <c r="AF191" i="8"/>
  <c r="AE155" i="8"/>
  <c r="AH132" i="8"/>
  <c r="AM113" i="8"/>
  <c r="AR203" i="8"/>
  <c r="AG144" i="8"/>
  <c r="AV124" i="8"/>
  <c r="AN124" i="8"/>
  <c r="AM203" i="8"/>
  <c r="AJ179" i="8"/>
  <c r="AM148" i="8"/>
  <c r="AK120" i="8"/>
  <c r="AC218" i="8"/>
  <c r="AN165" i="8"/>
  <c r="AF162" i="8"/>
  <c r="AC145" i="8"/>
  <c r="AH208" i="6"/>
  <c r="AR214" i="6"/>
  <c r="AP213" i="6"/>
  <c r="AE233" i="6"/>
  <c r="AM213" i="6"/>
  <c r="AO212" i="6"/>
  <c r="AK19" i="6"/>
  <c r="AV233" i="6"/>
  <c r="AE45" i="6"/>
  <c r="AJ218" i="6"/>
  <c r="AI231" i="6"/>
  <c r="AQ215" i="6"/>
  <c r="AR228" i="6"/>
  <c r="AP227" i="6"/>
  <c r="AG219" i="6"/>
  <c r="AE220" i="6"/>
  <c r="AP212" i="6"/>
  <c r="AC226" i="6"/>
  <c r="AE205" i="6"/>
  <c r="AM33" i="6"/>
  <c r="AK218" i="6"/>
  <c r="AC31" i="6"/>
  <c r="AS223" i="6"/>
  <c r="AJ229" i="6"/>
  <c r="AH214" i="6"/>
  <c r="AQ212" i="6"/>
  <c r="AO213" i="6"/>
  <c r="AL144" i="7"/>
  <c r="AR135" i="7"/>
  <c r="AN100" i="7"/>
  <c r="AJ87" i="7"/>
  <c r="AV156" i="7"/>
  <c r="AG143" i="7"/>
  <c r="AQ94" i="7"/>
  <c r="AM73" i="7"/>
  <c r="AO178" i="7"/>
  <c r="AD148" i="7"/>
  <c r="AV111" i="7"/>
  <c r="AP109" i="7"/>
  <c r="AK183" i="7"/>
  <c r="AN131" i="7"/>
  <c r="AO146" i="7"/>
  <c r="AS97" i="7"/>
  <c r="AG227" i="7"/>
  <c r="AT143" i="7"/>
  <c r="AS125" i="7"/>
  <c r="AL100" i="7"/>
  <c r="AN105" i="7"/>
  <c r="AM146" i="7"/>
  <c r="AO128" i="7"/>
  <c r="AT117" i="7"/>
  <c r="AU66" i="7"/>
  <c r="AQ166" i="7"/>
  <c r="AN144" i="7"/>
  <c r="AR92" i="7"/>
  <c r="AD82" i="7"/>
  <c r="AS203" i="7"/>
  <c r="AS126" i="7"/>
  <c r="AK101" i="7"/>
  <c r="AD116" i="7"/>
  <c r="AD212" i="7"/>
  <c r="AC122" i="7"/>
  <c r="AQ115" i="7"/>
  <c r="AJ100" i="7"/>
  <c r="AE83" i="7"/>
  <c r="AU145" i="7"/>
  <c r="AO140" i="7"/>
  <c r="AC105" i="7"/>
  <c r="AI83" i="7"/>
  <c r="AP144" i="7"/>
  <c r="AD131" i="7"/>
  <c r="AV120" i="7"/>
  <c r="AO97" i="7"/>
  <c r="AN184" i="7"/>
  <c r="AS139" i="7"/>
  <c r="AJ99" i="7"/>
  <c r="AE122" i="7"/>
  <c r="AM215" i="7"/>
  <c r="AN148" i="7"/>
  <c r="AG110" i="7"/>
  <c r="AT95" i="7"/>
  <c r="AO78" i="7"/>
  <c r="AK140" i="7"/>
  <c r="AI133" i="7"/>
  <c r="AM100" i="7"/>
  <c r="AS78" i="7"/>
  <c r="AF139" i="7"/>
  <c r="AN124" i="7"/>
  <c r="AU112" i="7"/>
  <c r="AO89" i="7"/>
  <c r="AQ183" i="7"/>
  <c r="AO132" i="7"/>
  <c r="AJ121" i="7"/>
  <c r="AC116" i="7"/>
  <c r="AL219" i="7"/>
  <c r="AI141" i="7"/>
  <c r="AS131" i="7"/>
  <c r="AT91" i="7"/>
  <c r="AJ224" i="7"/>
  <c r="AI129" i="7"/>
  <c r="AR125" i="7"/>
  <c r="AK102" i="7"/>
  <c r="AP90" i="7"/>
  <c r="AI196" i="8"/>
  <c r="AL169" i="8"/>
  <c r="AT155" i="8"/>
  <c r="AJ91" i="8"/>
  <c r="AC208" i="8"/>
  <c r="AH180" i="8"/>
  <c r="AC158" i="8"/>
  <c r="AT139" i="8"/>
  <c r="AI228" i="8"/>
  <c r="AI189" i="8"/>
  <c r="AS149" i="8"/>
  <c r="AU110" i="8"/>
  <c r="AJ96" i="8"/>
  <c r="AP184" i="8"/>
  <c r="AK154" i="8"/>
  <c r="AK147" i="8"/>
  <c r="AS130" i="8"/>
  <c r="AP205" i="8"/>
  <c r="AE179" i="8"/>
  <c r="AJ149" i="8"/>
  <c r="AQ123" i="8"/>
  <c r="AH197" i="8"/>
  <c r="AD177" i="8"/>
  <c r="AE136" i="8"/>
  <c r="AK105" i="8"/>
  <c r="AL235" i="8"/>
  <c r="AE173" i="8"/>
  <c r="AL150" i="8"/>
  <c r="AK143" i="8"/>
  <c r="AS215" i="8"/>
  <c r="AN176" i="8"/>
  <c r="AU144" i="8"/>
  <c r="AU159" i="8"/>
  <c r="AT91" i="8"/>
  <c r="AC173" i="8"/>
  <c r="AI156" i="8"/>
  <c r="AJ134" i="8"/>
  <c r="AG131" i="8"/>
  <c r="AV172" i="8"/>
  <c r="AV165" i="8"/>
  <c r="AJ148" i="8"/>
  <c r="AG101" i="8"/>
  <c r="AK182" i="8"/>
  <c r="AJ163" i="8"/>
  <c r="AV153" i="8"/>
  <c r="AT124" i="8"/>
  <c r="AL219" i="8"/>
  <c r="AG180" i="8"/>
  <c r="AR144" i="8"/>
  <c r="AM136" i="8"/>
  <c r="AJ224" i="8"/>
  <c r="AK164" i="8"/>
  <c r="AI159" i="8"/>
  <c r="AU120" i="8"/>
  <c r="AF110" i="8"/>
  <c r="AQ203" i="8"/>
  <c r="AM153" i="8"/>
  <c r="AJ139" i="8"/>
  <c r="AS114" i="8"/>
  <c r="AN195" i="8"/>
  <c r="AD185" i="8"/>
  <c r="AJ164" i="8"/>
  <c r="AT96" i="8"/>
  <c r="AL205" i="8"/>
  <c r="AS177" i="8"/>
  <c r="AF160" i="8"/>
  <c r="AR127" i="8"/>
  <c r="AQ221" i="6"/>
  <c r="AQ226" i="6"/>
  <c r="AO227" i="6"/>
  <c r="AE213" i="6"/>
  <c r="AK227" i="6"/>
  <c r="AN226" i="6"/>
  <c r="AH9" i="6"/>
  <c r="AV213" i="6"/>
  <c r="AP21" i="6"/>
  <c r="AS231" i="6"/>
  <c r="AH229" i="6"/>
  <c r="AF228" i="6"/>
  <c r="AR208" i="6"/>
  <c r="AP207" i="6"/>
  <c r="AF233" i="6"/>
  <c r="AD234" i="6"/>
  <c r="AO226" i="6"/>
  <c r="AN221" i="6"/>
  <c r="AD219" i="6"/>
  <c r="AL17" i="6"/>
  <c r="AT231" i="6"/>
  <c r="AC38" i="6"/>
  <c r="AR235" i="6"/>
  <c r="AJ209" i="6"/>
  <c r="AQ227" i="6"/>
  <c r="AP226" i="6"/>
  <c r="AG158" i="7"/>
  <c r="AU113" i="7"/>
  <c r="AG115" i="7"/>
  <c r="AS92" i="7"/>
  <c r="AF133" i="7"/>
  <c r="AO145" i="7"/>
  <c r="AP106" i="7"/>
  <c r="AL83" i="7"/>
  <c r="AP169" i="7"/>
  <c r="AV151" i="7"/>
  <c r="AK119" i="7"/>
  <c r="AP89" i="7"/>
  <c r="AO202" i="7"/>
  <c r="AM131" i="7"/>
  <c r="AL99" i="7"/>
  <c r="AH106" i="7"/>
  <c r="AM214" i="7"/>
  <c r="AE149" i="7"/>
  <c r="AD144" i="7"/>
  <c r="AO117" i="7"/>
  <c r="AG73" i="7"/>
  <c r="AV139" i="7"/>
  <c r="AN128" i="7"/>
  <c r="AD95" i="7"/>
  <c r="AT82" i="7"/>
  <c r="AN152" i="7"/>
  <c r="AE119" i="7"/>
  <c r="AG109" i="7"/>
  <c r="AM88" i="7"/>
  <c r="AE161" i="7"/>
  <c r="AS144" i="7"/>
  <c r="AJ103" i="7"/>
  <c r="AQ95" i="7"/>
  <c r="AE204" i="7"/>
  <c r="AV126" i="7"/>
  <c r="AM107" i="7"/>
  <c r="AJ112" i="7"/>
  <c r="AL162" i="7"/>
  <c r="AJ145" i="7"/>
  <c r="AL116" i="7"/>
  <c r="AH83" i="7"/>
  <c r="AD165" i="7"/>
  <c r="AG132" i="7"/>
  <c r="AF97" i="7"/>
  <c r="AV74" i="7"/>
  <c r="AS180" i="7"/>
  <c r="AJ137" i="7"/>
  <c r="AS102" i="7"/>
  <c r="AF100" i="7"/>
  <c r="AC192" i="7"/>
  <c r="AG146" i="7"/>
  <c r="AC102" i="7"/>
  <c r="AS107" i="7"/>
  <c r="AT204" i="7"/>
  <c r="AD155" i="7"/>
  <c r="AD138" i="7"/>
  <c r="AN110" i="7"/>
  <c r="AR78" i="7"/>
  <c r="AN158" i="7"/>
  <c r="AM126" i="7"/>
  <c r="AV122" i="7"/>
  <c r="AD100" i="7"/>
  <c r="AH150" i="7"/>
  <c r="AD130" i="7"/>
  <c r="AI97" i="7"/>
  <c r="AP95" i="7"/>
  <c r="AL197" i="7"/>
  <c r="AC140" i="7"/>
  <c r="AC98" i="7"/>
  <c r="AS103" i="7"/>
  <c r="AF222" i="7"/>
  <c r="AD134" i="7"/>
  <c r="AQ125" i="7"/>
  <c r="AL110" i="7"/>
  <c r="AR199" i="8"/>
  <c r="AV180" i="8"/>
  <c r="AR163" i="8"/>
  <c r="AI120" i="8"/>
  <c r="AU222" i="8"/>
  <c r="AF182" i="8"/>
  <c r="AI151" i="8"/>
  <c r="AC123" i="8"/>
  <c r="AQ235" i="8"/>
  <c r="AS174" i="8"/>
  <c r="AU164" i="8"/>
  <c r="AC133" i="8"/>
  <c r="AC130" i="8"/>
  <c r="AQ183" i="8"/>
  <c r="AO165" i="8"/>
  <c r="AR131" i="8"/>
  <c r="AU125" i="8"/>
  <c r="AN187" i="8"/>
  <c r="AK183" i="8"/>
  <c r="AS155" i="8"/>
  <c r="AT112" i="8"/>
  <c r="AD204" i="8"/>
  <c r="AU178" i="8"/>
  <c r="AL148" i="8"/>
  <c r="AO122" i="8"/>
  <c r="AQ209" i="8"/>
  <c r="AV181" i="8"/>
  <c r="AE146" i="8"/>
  <c r="AM118" i="8"/>
  <c r="AQ223" i="8"/>
  <c r="AU169" i="8"/>
  <c r="AE157" i="8"/>
  <c r="AJ135" i="8"/>
  <c r="AG217" i="8"/>
  <c r="AV194" i="8"/>
  <c r="AI158" i="8"/>
  <c r="AN113" i="8"/>
  <c r="AL102" i="8"/>
  <c r="AD201" i="8"/>
  <c r="AN155" i="8"/>
  <c r="AV128" i="8"/>
  <c r="AP131" i="8"/>
  <c r="AU200" i="8"/>
  <c r="AH163" i="8"/>
  <c r="AO174" i="8"/>
  <c r="AT100" i="8"/>
  <c r="AU206" i="8"/>
  <c r="AG174" i="8"/>
  <c r="AD152" i="8"/>
  <c r="AC113" i="8"/>
  <c r="AS205" i="8"/>
  <c r="AL192" i="8"/>
  <c r="AV139" i="8"/>
  <c r="AD133" i="8"/>
  <c r="AN125" i="8"/>
  <c r="AI198" i="8"/>
  <c r="AT145" i="8"/>
  <c r="AJ137" i="8"/>
  <c r="AN112" i="8"/>
  <c r="AK195" i="8"/>
  <c r="AD172" i="8"/>
  <c r="AD138" i="8"/>
  <c r="AI126" i="8"/>
  <c r="AJ195" i="8"/>
  <c r="AG171" i="8"/>
  <c r="AJ145" i="8"/>
  <c r="F3" i="7"/>
  <c r="AH3" i="11" s="1"/>
  <c r="AH13" i="11"/>
  <c r="AH33" i="11"/>
  <c r="AH53" i="11"/>
  <c r="AH73" i="11"/>
  <c r="AH93" i="11"/>
  <c r="AH113" i="11"/>
  <c r="AH133" i="11"/>
  <c r="AH153" i="11"/>
  <c r="AH173" i="11"/>
  <c r="AH193" i="11"/>
  <c r="AH213" i="11"/>
  <c r="AH233" i="11"/>
  <c r="AG7" i="11"/>
  <c r="AH14" i="11"/>
  <c r="AH34" i="11"/>
  <c r="AH54" i="11"/>
  <c r="AH74" i="11"/>
  <c r="AH94" i="11"/>
  <c r="AH114" i="11"/>
  <c r="AH134" i="11"/>
  <c r="AH154" i="11"/>
  <c r="AH174" i="11"/>
  <c r="AH194" i="11"/>
  <c r="AH214" i="11"/>
  <c r="AH234" i="11"/>
  <c r="AH15" i="11"/>
  <c r="AH35" i="11"/>
  <c r="AH55" i="11"/>
  <c r="AH75" i="11"/>
  <c r="AH95" i="11"/>
  <c r="AH115" i="11"/>
  <c r="AH135" i="11"/>
  <c r="AH155" i="11"/>
  <c r="AH175" i="11"/>
  <c r="AH195" i="11"/>
  <c r="AH215" i="11"/>
  <c r="AH235" i="11"/>
  <c r="AH16" i="11"/>
  <c r="AH36" i="11"/>
  <c r="AH56" i="11"/>
  <c r="AH76" i="11"/>
  <c r="AH96" i="11"/>
  <c r="AH116" i="11"/>
  <c r="AH136" i="11"/>
  <c r="AH156" i="11"/>
  <c r="AH176" i="11"/>
  <c r="AH196" i="11"/>
  <c r="AH216" i="11"/>
  <c r="AH236" i="11"/>
  <c r="AH17" i="11"/>
  <c r="AH37" i="11"/>
  <c r="AH57" i="11"/>
  <c r="AH77" i="11"/>
  <c r="AH97" i="11"/>
  <c r="AH117" i="11"/>
  <c r="AH137" i="11"/>
  <c r="AH157" i="11"/>
  <c r="AH177" i="11"/>
  <c r="AH197" i="11"/>
  <c r="AH217" i="11"/>
  <c r="AH237" i="11"/>
  <c r="AH18" i="11"/>
  <c r="AH38" i="11"/>
  <c r="AH58" i="11"/>
  <c r="AH78" i="11"/>
  <c r="AH98" i="11"/>
  <c r="AH118" i="11"/>
  <c r="AH138" i="11"/>
  <c r="AH158" i="11"/>
  <c r="AH178" i="11"/>
  <c r="AH198" i="11"/>
  <c r="AH218" i="11"/>
  <c r="AH19" i="11"/>
  <c r="AH39" i="11"/>
  <c r="AH59" i="11"/>
  <c r="AH79" i="11"/>
  <c r="AH99" i="11"/>
  <c r="AH119" i="11"/>
  <c r="AH139" i="11"/>
  <c r="AH159" i="11"/>
  <c r="AH179" i="11"/>
  <c r="AH199" i="11"/>
  <c r="AH219" i="11"/>
  <c r="AH20" i="11"/>
  <c r="AH40" i="11"/>
  <c r="AH60" i="11"/>
  <c r="AH80" i="11"/>
  <c r="AH100" i="11"/>
  <c r="AH120" i="11"/>
  <c r="AH140" i="11"/>
  <c r="AH160" i="11"/>
  <c r="AH180" i="11"/>
  <c r="AH200" i="11"/>
  <c r="AH220" i="11"/>
  <c r="AH21" i="11"/>
  <c r="AH41" i="11"/>
  <c r="AH61" i="11"/>
  <c r="AH81" i="11"/>
  <c r="AH101" i="11"/>
  <c r="AH121" i="11"/>
  <c r="AH141" i="11"/>
  <c r="AH161" i="11"/>
  <c r="AH181" i="11"/>
  <c r="AH201" i="11"/>
  <c r="AH221" i="11"/>
  <c r="AH22" i="11"/>
  <c r="AH42" i="11"/>
  <c r="AH62" i="11"/>
  <c r="AH82" i="11"/>
  <c r="AH102" i="11"/>
  <c r="AH122" i="11"/>
  <c r="AH142" i="11"/>
  <c r="AH162" i="11"/>
  <c r="AH182" i="11"/>
  <c r="AH202" i="11"/>
  <c r="AH222" i="11"/>
  <c r="AH23" i="11"/>
  <c r="AH43" i="11"/>
  <c r="AH63" i="11"/>
  <c r="AH83" i="11"/>
  <c r="AH103" i="11"/>
  <c r="AH123" i="11"/>
  <c r="AH143" i="11"/>
  <c r="AH163" i="11"/>
  <c r="AH183" i="11"/>
  <c r="AH203" i="11"/>
  <c r="AH223" i="11"/>
  <c r="AH4" i="11"/>
  <c r="AH24" i="11"/>
  <c r="AH44" i="11"/>
  <c r="AH64" i="11"/>
  <c r="AH84" i="11"/>
  <c r="AH104" i="11"/>
  <c r="AH124" i="11"/>
  <c r="AH144" i="11"/>
  <c r="AH164" i="11"/>
  <c r="AH184" i="11"/>
  <c r="AH204" i="11"/>
  <c r="AH224" i="11"/>
  <c r="AH5" i="11"/>
  <c r="AH25" i="11"/>
  <c r="AH45" i="11"/>
  <c r="AH65" i="11"/>
  <c r="AH85" i="11"/>
  <c r="AH105" i="11"/>
  <c r="AH125" i="11"/>
  <c r="AH145" i="11"/>
  <c r="AH165" i="11"/>
  <c r="AH185" i="11"/>
  <c r="AH205" i="11"/>
  <c r="AH225" i="11"/>
  <c r="AH6" i="11"/>
  <c r="AH26" i="11"/>
  <c r="AH46" i="11"/>
  <c r="AH66" i="11"/>
  <c r="AH86" i="11"/>
  <c r="AH106" i="11"/>
  <c r="AH126" i="11"/>
  <c r="AH146" i="11"/>
  <c r="AH166" i="11"/>
  <c r="AH186" i="11"/>
  <c r="AH206" i="11"/>
  <c r="AH226" i="11"/>
  <c r="AH7" i="11"/>
  <c r="AH27" i="11"/>
  <c r="AH47" i="11"/>
  <c r="AH67" i="11"/>
  <c r="AH87" i="11"/>
  <c r="AH107" i="11"/>
  <c r="AH127" i="11"/>
  <c r="AH147" i="11"/>
  <c r="AH167" i="11"/>
  <c r="AH187" i="11"/>
  <c r="AH207" i="11"/>
  <c r="AH227" i="11"/>
  <c r="AG6" i="11"/>
  <c r="AH8" i="11"/>
  <c r="AH28" i="11"/>
  <c r="AH48" i="11"/>
  <c r="AH68" i="11"/>
  <c r="AH88" i="11"/>
  <c r="AH108" i="11"/>
  <c r="AH128" i="11"/>
  <c r="AH148" i="11"/>
  <c r="AH168" i="11"/>
  <c r="AH188" i="11"/>
  <c r="AH208" i="11"/>
  <c r="AH228" i="11"/>
  <c r="AH9" i="11"/>
  <c r="AH29" i="11"/>
  <c r="AH49" i="11"/>
  <c r="AH69" i="11"/>
  <c r="AH89" i="11"/>
  <c r="AH109" i="11"/>
  <c r="AH129" i="11"/>
  <c r="AH149" i="11"/>
  <c r="AH169" i="11"/>
  <c r="AH189" i="11"/>
  <c r="AH209" i="11"/>
  <c r="AH229" i="11"/>
  <c r="AH10" i="11"/>
  <c r="AH30" i="11"/>
  <c r="AH50" i="11"/>
  <c r="AH70" i="11"/>
  <c r="AH90" i="11"/>
  <c r="AH110" i="11"/>
  <c r="AH130" i="11"/>
  <c r="AH150" i="11"/>
  <c r="AH170" i="11"/>
  <c r="AH190" i="11"/>
  <c r="AH210" i="11"/>
  <c r="AH230" i="11"/>
  <c r="AH11" i="11"/>
  <c r="AH31" i="11"/>
  <c r="AH51" i="11"/>
  <c r="AH71" i="11"/>
  <c r="AH91" i="11"/>
  <c r="AH111" i="11"/>
  <c r="AH131" i="11"/>
  <c r="AH151" i="11"/>
  <c r="AH171" i="11"/>
  <c r="AH191" i="11"/>
  <c r="AH211" i="11"/>
  <c r="AH231" i="11"/>
  <c r="AG10" i="11"/>
  <c r="AG8" i="11"/>
  <c r="AG16" i="11"/>
  <c r="AG26" i="11"/>
  <c r="AG36" i="11"/>
  <c r="AG46" i="11"/>
  <c r="AG56" i="11"/>
  <c r="AG66" i="11"/>
  <c r="AG76" i="11"/>
  <c r="AG86" i="11"/>
  <c r="AG96" i="11"/>
  <c r="AG106" i="11"/>
  <c r="AG116" i="11"/>
  <c r="AG126" i="11"/>
  <c r="AG136" i="11"/>
  <c r="AG146" i="11"/>
  <c r="AG156" i="11"/>
  <c r="AG166" i="11"/>
  <c r="AG176" i="11"/>
  <c r="AG186" i="11"/>
  <c r="AG196" i="11"/>
  <c r="AG9" i="11"/>
  <c r="AG13" i="11"/>
  <c r="AG23" i="11"/>
  <c r="AG33" i="11"/>
  <c r="AG43" i="11"/>
  <c r="AG53" i="11"/>
  <c r="AG63" i="11"/>
  <c r="AG73" i="11"/>
  <c r="AG83" i="11"/>
  <c r="AG93" i="11"/>
  <c r="AG103" i="11"/>
  <c r="AG113" i="11"/>
  <c r="AG123" i="11"/>
  <c r="AG133" i="11"/>
  <c r="AG143" i="11"/>
  <c r="AG153" i="11"/>
  <c r="AG163" i="11"/>
  <c r="AG173" i="11"/>
  <c r="AG183" i="11"/>
  <c r="AG193" i="11"/>
  <c r="AG203" i="11"/>
  <c r="AG213" i="11"/>
  <c r="AG223" i="11"/>
  <c r="AG233" i="11"/>
  <c r="AH12" i="11"/>
  <c r="AH32" i="11"/>
  <c r="AG20" i="11"/>
  <c r="AG30" i="11"/>
  <c r="AG40" i="11"/>
  <c r="AG50" i="11"/>
  <c r="AG60" i="11"/>
  <c r="AG70" i="11"/>
  <c r="AG80" i="11"/>
  <c r="AG90" i="11"/>
  <c r="AG100" i="11"/>
  <c r="AG110" i="11"/>
  <c r="AG120" i="11"/>
  <c r="AG130" i="11"/>
  <c r="AG140" i="11"/>
  <c r="AG150" i="11"/>
  <c r="AG160" i="11"/>
  <c r="AG170" i="11"/>
  <c r="AG180" i="11"/>
  <c r="AG190" i="11"/>
  <c r="AG200" i="11"/>
  <c r="AG210" i="11"/>
  <c r="AG220" i="11"/>
  <c r="AG230" i="11"/>
  <c r="AH52" i="11"/>
  <c r="AH72" i="11"/>
  <c r="AG3" i="11"/>
  <c r="AG17" i="11"/>
  <c r="AG27" i="11"/>
  <c r="AG37" i="11"/>
  <c r="AG47" i="11"/>
  <c r="AG57" i="11"/>
  <c r="AG67" i="11"/>
  <c r="AG77" i="11"/>
  <c r="AG87" i="11"/>
  <c r="AG97" i="11"/>
  <c r="AG107" i="11"/>
  <c r="AG117" i="11"/>
  <c r="AG127" i="11"/>
  <c r="AG137" i="11"/>
  <c r="AG147" i="11"/>
  <c r="AG157" i="11"/>
  <c r="AG167" i="11"/>
  <c r="AG177" i="11"/>
  <c r="AG187" i="11"/>
  <c r="AG197" i="11"/>
  <c r="AG207" i="11"/>
  <c r="AG217" i="11"/>
  <c r="AG227" i="11"/>
  <c r="AG237" i="11"/>
  <c r="AH92" i="11"/>
  <c r="AH112" i="11"/>
  <c r="AG4" i="11"/>
  <c r="AG14" i="11"/>
  <c r="AG24" i="11"/>
  <c r="AG34" i="11"/>
  <c r="AG44" i="11"/>
  <c r="AG54" i="11"/>
  <c r="AG64" i="11"/>
  <c r="AG74" i="11"/>
  <c r="AG84" i="11"/>
  <c r="AG94" i="11"/>
  <c r="AG104" i="11"/>
  <c r="AG114" i="11"/>
  <c r="AG124" i="11"/>
  <c r="AG134" i="11"/>
  <c r="AG144" i="11"/>
  <c r="AG154" i="11"/>
  <c r="AG164" i="11"/>
  <c r="AG174" i="11"/>
  <c r="AG184" i="11"/>
  <c r="AG194" i="11"/>
  <c r="AG204" i="11"/>
  <c r="AG214" i="11"/>
  <c r="AG224" i="11"/>
  <c r="AG234" i="11"/>
  <c r="AH132" i="11"/>
  <c r="AH152" i="11"/>
  <c r="AG11" i="11"/>
  <c r="AG21" i="11"/>
  <c r="AG31" i="11"/>
  <c r="AG41" i="11"/>
  <c r="AG51" i="11"/>
  <c r="AG61" i="11"/>
  <c r="AG71" i="11"/>
  <c r="AG81" i="11"/>
  <c r="AG91" i="11"/>
  <c r="AG101" i="11"/>
  <c r="AG111" i="11"/>
  <c r="AG121" i="11"/>
  <c r="AG131" i="11"/>
  <c r="AG141" i="11"/>
  <c r="AG151" i="11"/>
  <c r="AG161" i="11"/>
  <c r="AG171" i="11"/>
  <c r="AG181" i="11"/>
  <c r="AG191" i="11"/>
  <c r="AG201" i="11"/>
  <c r="AG211" i="11"/>
  <c r="AG221" i="11"/>
  <c r="AG231" i="11"/>
  <c r="AH172" i="11"/>
  <c r="AH192" i="11"/>
  <c r="AG5" i="11"/>
  <c r="AG18" i="11"/>
  <c r="AG28" i="11"/>
  <c r="AG38" i="11"/>
  <c r="AG48" i="11"/>
  <c r="AG58" i="11"/>
  <c r="AG68" i="11"/>
  <c r="AG78" i="11"/>
  <c r="AG88" i="11"/>
  <c r="AG98" i="11"/>
  <c r="AG108" i="11"/>
  <c r="AG118" i="11"/>
  <c r="AG128" i="11"/>
  <c r="AG138" i="11"/>
  <c r="AG148" i="11"/>
  <c r="AG158" i="11"/>
  <c r="AG168" i="11"/>
  <c r="AG178" i="11"/>
  <c r="AG188" i="11"/>
  <c r="AG198" i="11"/>
  <c r="AG208" i="11"/>
  <c r="AG218" i="11"/>
  <c r="AG228" i="11"/>
  <c r="AH212" i="11"/>
  <c r="AH232" i="11"/>
  <c r="AG15" i="11"/>
  <c r="AG25" i="11"/>
  <c r="AG35" i="11"/>
  <c r="AG45" i="11"/>
  <c r="AG55" i="11"/>
  <c r="AG65" i="11"/>
  <c r="AG75" i="11"/>
  <c r="AG85" i="11"/>
  <c r="AG95" i="11"/>
  <c r="AG105" i="11"/>
  <c r="AG115" i="11"/>
  <c r="AG125" i="11"/>
  <c r="AG135" i="11"/>
  <c r="AG145" i="11"/>
  <c r="AG155" i="11"/>
  <c r="AG165" i="11"/>
  <c r="AG175" i="11"/>
  <c r="AG185" i="11"/>
  <c r="AG195" i="11"/>
  <c r="AG205" i="11"/>
  <c r="AG215" i="11"/>
  <c r="AG225" i="11"/>
  <c r="AG235" i="11"/>
  <c r="AG12" i="11"/>
  <c r="AG22" i="11"/>
  <c r="AG32" i="11"/>
  <c r="AG42" i="11"/>
  <c r="AG52" i="11"/>
  <c r="AG62" i="11"/>
  <c r="AG72" i="11"/>
  <c r="AG82" i="11"/>
  <c r="AG92" i="11"/>
  <c r="AG102" i="11"/>
  <c r="AG112" i="11"/>
  <c r="AG122" i="11"/>
  <c r="AG132" i="11"/>
  <c r="AG142" i="11"/>
  <c r="AG152" i="11"/>
  <c r="AG162" i="11"/>
  <c r="AG172" i="11"/>
  <c r="AG182" i="11"/>
  <c r="AG192" i="11"/>
  <c r="AG202" i="11"/>
  <c r="AG212" i="11"/>
  <c r="AG222" i="11"/>
  <c r="AG232" i="11"/>
  <c r="AG19" i="11"/>
  <c r="AG29" i="11"/>
  <c r="AG39" i="11"/>
  <c r="AG49" i="11"/>
  <c r="AG59" i="11"/>
  <c r="AG69" i="11"/>
  <c r="AG79" i="11"/>
  <c r="AG89" i="11"/>
  <c r="AG99" i="11"/>
  <c r="AG109" i="11"/>
  <c r="AG119" i="11"/>
  <c r="AG129" i="11"/>
  <c r="AG139" i="11"/>
  <c r="AG149" i="11"/>
  <c r="AG199" i="11"/>
  <c r="AG206" i="11"/>
  <c r="AG236" i="11"/>
  <c r="AG209" i="11"/>
  <c r="AG159" i="11"/>
  <c r="AG169" i="11"/>
  <c r="AG216" i="11"/>
  <c r="AG219" i="11"/>
  <c r="AG179" i="11"/>
  <c r="AG189" i="11"/>
  <c r="AG226" i="11"/>
  <c r="AG229" i="11"/>
  <c r="AJ221" i="7"/>
  <c r="AR224" i="7"/>
  <c r="AG164" i="7"/>
  <c r="AJ148" i="7"/>
  <c r="AG125" i="7"/>
  <c r="AV130" i="7"/>
  <c r="AO127" i="7"/>
  <c r="AV105" i="7"/>
  <c r="AF92" i="7"/>
  <c r="AH73" i="7"/>
  <c r="AM90" i="7"/>
  <c r="AD69" i="7"/>
  <c r="AM72" i="7"/>
  <c r="AU231" i="7"/>
  <c r="AK137" i="7"/>
  <c r="AR137" i="7"/>
  <c r="AC136" i="7"/>
  <c r="AE133" i="7"/>
  <c r="AE145" i="7"/>
  <c r="AK108" i="7"/>
  <c r="AD76" i="7"/>
  <c r="AG65" i="7"/>
  <c r="AN86" i="7"/>
  <c r="AK90" i="7"/>
  <c r="AC69" i="7"/>
  <c r="AV83" i="7"/>
  <c r="AK84" i="7"/>
  <c r="AL209" i="7"/>
  <c r="AF135" i="7"/>
  <c r="AP137" i="7"/>
  <c r="AJ151" i="7"/>
  <c r="AP119" i="7"/>
  <c r="AP108" i="7"/>
  <c r="AT89" i="7"/>
  <c r="AL85" i="7"/>
  <c r="AD102" i="7"/>
  <c r="AD81" i="7"/>
  <c r="AM84" i="7"/>
  <c r="AM64" i="7"/>
  <c r="AI205" i="7"/>
  <c r="AV153" i="7"/>
  <c r="AO137" i="7"/>
  <c r="AM122" i="7"/>
  <c r="AC96" i="7"/>
  <c r="AU220" i="7"/>
  <c r="AQ153" i="7"/>
  <c r="AN137" i="7"/>
  <c r="AC137" i="7"/>
  <c r="AL103" i="7"/>
  <c r="AO96" i="7"/>
  <c r="AI110" i="7"/>
  <c r="AU72" i="7"/>
  <c r="AO72" i="7"/>
  <c r="AD77" i="7"/>
  <c r="AM80" i="7"/>
  <c r="AM60" i="7"/>
  <c r="AL74" i="7"/>
  <c r="AU75" i="7"/>
  <c r="AU182" i="7"/>
  <c r="AL132" i="7"/>
  <c r="AI121" i="7"/>
  <c r="AU121" i="7"/>
  <c r="AU96" i="7"/>
  <c r="AG169" i="7"/>
  <c r="AM137" i="7"/>
  <c r="AL180" i="7"/>
  <c r="AV117" i="7"/>
  <c r="AH110" i="7"/>
  <c r="AR80" i="7"/>
  <c r="AN84" i="7"/>
  <c r="AM82" i="7"/>
  <c r="AO107" i="7"/>
  <c r="AN107" i="7"/>
  <c r="AK68" i="7"/>
  <c r="AJ82" i="7"/>
  <c r="AS85" i="7"/>
  <c r="AE98" i="7"/>
  <c r="AG76" i="7"/>
  <c r="AQ88" i="7"/>
  <c r="AF68" i="7"/>
  <c r="AK56" i="7"/>
  <c r="AT65" i="7"/>
  <c r="AT45" i="7"/>
  <c r="AS53" i="7"/>
  <c r="AR59" i="7"/>
  <c r="AR39" i="7"/>
  <c r="AQ55" i="7"/>
  <c r="AN65" i="7"/>
  <c r="AP45" i="7"/>
  <c r="AE61" i="7"/>
  <c r="AO77" i="7"/>
  <c r="AN49" i="7"/>
  <c r="AF63" i="7"/>
  <c r="AC42" i="7"/>
  <c r="AL51" i="7"/>
  <c r="AK59" i="7"/>
  <c r="AR68" i="7"/>
  <c r="AH82" i="7"/>
  <c r="AI47" i="7"/>
  <c r="AH51" i="7"/>
  <c r="AG57" i="7"/>
  <c r="AJ223" i="7"/>
  <c r="AP142" i="7"/>
  <c r="AQ138" i="7"/>
  <c r="AD133" i="7"/>
  <c r="AN108" i="7"/>
  <c r="AV121" i="7"/>
  <c r="AQ78" i="7"/>
  <c r="AN82" i="7"/>
  <c r="AC79" i="7"/>
  <c r="AI90" i="7"/>
  <c r="AG90" i="7"/>
  <c r="AK66" i="7"/>
  <c r="AJ80" i="7"/>
  <c r="AS83" i="7"/>
  <c r="AC90" i="7"/>
  <c r="AG74" i="7"/>
  <c r="AF86" i="7"/>
  <c r="AF66" i="7"/>
  <c r="AK54" i="7"/>
  <c r="AN63" i="7"/>
  <c r="AR75" i="7"/>
  <c r="AS51" i="7"/>
  <c r="AR57" i="7"/>
  <c r="AR37" i="7"/>
  <c r="AQ53" i="7"/>
  <c r="AI63" i="7"/>
  <c r="AP43" i="7"/>
  <c r="AO59" i="7"/>
  <c r="AD67" i="7"/>
  <c r="AN47" i="7"/>
  <c r="AC60" i="7"/>
  <c r="AC40" i="7"/>
  <c r="AL49" i="7"/>
  <c r="AK57" i="7"/>
  <c r="AF65" i="7"/>
  <c r="AS74" i="7"/>
  <c r="AS94" i="7"/>
  <c r="AH49" i="7"/>
  <c r="AG55" i="7"/>
  <c r="AO230" i="7"/>
  <c r="AG163" i="7"/>
  <c r="AH127" i="7"/>
  <c r="AG124" i="7"/>
  <c r="AD101" i="7"/>
  <c r="AE112" i="7"/>
  <c r="AM92" i="7"/>
  <c r="AN80" i="7"/>
  <c r="AM78" i="7"/>
  <c r="AC89" i="7"/>
  <c r="AU87" i="7"/>
  <c r="AU65" i="7"/>
  <c r="AT79" i="7"/>
  <c r="AI82" i="7"/>
  <c r="AT88" i="7"/>
  <c r="AQ73" i="7"/>
  <c r="AP85" i="7"/>
  <c r="AP65" i="7"/>
  <c r="AU53" i="7"/>
  <c r="AN62" i="7"/>
  <c r="AO73" i="7"/>
  <c r="AI50" i="7"/>
  <c r="AH56" i="7"/>
  <c r="AH86" i="7"/>
  <c r="AG52" i="7"/>
  <c r="AH62" i="7"/>
  <c r="AF42" i="7"/>
  <c r="AE58" i="7"/>
  <c r="AT66" i="7"/>
  <c r="AD46" i="7"/>
  <c r="AM59" i="7"/>
  <c r="AM39" i="7"/>
  <c r="AV48" i="7"/>
  <c r="AU56" i="7"/>
  <c r="AC64" i="7"/>
  <c r="AH72" i="7"/>
  <c r="AE82" i="7"/>
  <c r="AR48" i="7"/>
  <c r="AQ54" i="7"/>
  <c r="AE76" i="7"/>
  <c r="AF45" i="7"/>
  <c r="AE57" i="7"/>
  <c r="AV64" i="7"/>
  <c r="AN44" i="7"/>
  <c r="AN61" i="7"/>
  <c r="AC41" i="7"/>
  <c r="AD219" i="7"/>
  <c r="AD149" i="7"/>
  <c r="AE136" i="7"/>
  <c r="AQ111" i="7"/>
  <c r="AN88" i="7"/>
  <c r="AP99" i="7"/>
  <c r="AI89" i="7"/>
  <c r="AD79" i="7"/>
  <c r="AC77" i="7"/>
  <c r="AV87" i="7"/>
  <c r="AK86" i="7"/>
  <c r="AK64" i="7"/>
  <c r="AJ78" i="7"/>
  <c r="AS81" i="7"/>
  <c r="AR87" i="7"/>
  <c r="AG72" i="7"/>
  <c r="AF84" i="7"/>
  <c r="AF64" i="7"/>
  <c r="AK52" i="7"/>
  <c r="AJ61" i="7"/>
  <c r="AO71" i="7"/>
  <c r="AS49" i="7"/>
  <c r="AR55" i="7"/>
  <c r="AR83" i="7"/>
  <c r="AQ51" i="7"/>
  <c r="AF61" i="7"/>
  <c r="AP41" i="7"/>
  <c r="AO57" i="7"/>
  <c r="AL65" i="7"/>
  <c r="AN45" i="7"/>
  <c r="AC58" i="7"/>
  <c r="AC38" i="7"/>
  <c r="AL47" i="7"/>
  <c r="AK55" i="7"/>
  <c r="AJ59" i="7"/>
  <c r="AP68" i="7"/>
  <c r="AO79" i="7"/>
  <c r="AH47" i="7"/>
  <c r="AG230" i="7"/>
  <c r="AV145" i="7"/>
  <c r="AP126" i="7"/>
  <c r="AG113" i="7"/>
  <c r="AM102" i="7"/>
  <c r="AS89" i="7"/>
  <c r="AP70" i="7"/>
  <c r="AN76" i="7"/>
  <c r="AC75" i="7"/>
  <c r="AV85" i="7"/>
  <c r="AU83" i="7"/>
  <c r="AK62" i="7"/>
  <c r="AJ76" i="7"/>
  <c r="AS79" i="7"/>
  <c r="AU94" i="7"/>
  <c r="AG70" i="7"/>
  <c r="AF82" i="7"/>
  <c r="AF62" i="7"/>
  <c r="AK50" i="7"/>
  <c r="AT59" i="7"/>
  <c r="AT69" i="7"/>
  <c r="AS47" i="7"/>
  <c r="AR53" i="7"/>
  <c r="AL71" i="7"/>
  <c r="AQ49" i="7"/>
  <c r="AP59" i="7"/>
  <c r="AP39" i="7"/>
  <c r="AO55" i="7"/>
  <c r="AG63" i="7"/>
  <c r="AN43" i="7"/>
  <c r="AC56" i="7"/>
  <c r="AH69" i="7"/>
  <c r="AL45" i="7"/>
  <c r="AK53" i="7"/>
  <c r="AJ57" i="7"/>
  <c r="AE65" i="7"/>
  <c r="AE72" i="7"/>
  <c r="AH45" i="7"/>
  <c r="AF212" i="7"/>
  <c r="AT159" i="7"/>
  <c r="AO126" i="7"/>
  <c r="AV90" i="7"/>
  <c r="AC95" i="7"/>
  <c r="AD106" i="7"/>
  <c r="AE79" i="7"/>
  <c r="AD75" i="7"/>
  <c r="AM74" i="7"/>
  <c r="AL84" i="7"/>
  <c r="AK82" i="7"/>
  <c r="AU61" i="7"/>
  <c r="AT75" i="7"/>
  <c r="AI78" i="7"/>
  <c r="AN91" i="7"/>
  <c r="AQ69" i="7"/>
  <c r="AP81" i="7"/>
  <c r="AP61" i="7"/>
  <c r="AU49" i="7"/>
  <c r="AJ58" i="7"/>
  <c r="AL67" i="7"/>
  <c r="AK91" i="7"/>
  <c r="AH52" i="7"/>
  <c r="AD70" i="7"/>
  <c r="AG48" i="7"/>
  <c r="AF58" i="7"/>
  <c r="AF38" i="7"/>
  <c r="AE54" i="7"/>
  <c r="AD62" i="7"/>
  <c r="AD42" i="7"/>
  <c r="AM55" i="7"/>
  <c r="AT68" i="7"/>
  <c r="AV44" i="7"/>
  <c r="AU52" i="7"/>
  <c r="AT56" i="7"/>
  <c r="AV60" i="7"/>
  <c r="AN68" i="7"/>
  <c r="AR44" i="7"/>
  <c r="AC216" i="7"/>
  <c r="AK142" i="7"/>
  <c r="AE113" i="7"/>
  <c r="AK109" i="7"/>
  <c r="AP112" i="7"/>
  <c r="AC82" i="7"/>
  <c r="AO74" i="7"/>
  <c r="AN74" i="7"/>
  <c r="AC73" i="7"/>
  <c r="AL82" i="7"/>
  <c r="AU81" i="7"/>
  <c r="AK60" i="7"/>
  <c r="AJ74" i="7"/>
  <c r="AS77" i="7"/>
  <c r="AS88" i="7"/>
  <c r="AG68" i="7"/>
  <c r="AF80" i="7"/>
  <c r="AH78" i="7"/>
  <c r="AK48" i="7"/>
  <c r="AT57" i="7"/>
  <c r="AS65" i="7"/>
  <c r="AO75" i="7"/>
  <c r="AR51" i="7"/>
  <c r="AO69" i="7"/>
  <c r="AQ47" i="7"/>
  <c r="AP57" i="7"/>
  <c r="AP37" i="7"/>
  <c r="AO53" i="7"/>
  <c r="AD61" i="7"/>
  <c r="AN41" i="7"/>
  <c r="AC54" i="7"/>
  <c r="AR66" i="7"/>
  <c r="AL43" i="7"/>
  <c r="AK51" i="7"/>
  <c r="AJ55" i="7"/>
  <c r="AI59" i="7"/>
  <c r="AJ66" i="7"/>
  <c r="AH43" i="7"/>
  <c r="AU193" i="7"/>
  <c r="AJ128" i="7"/>
  <c r="AG147" i="7"/>
  <c r="AI101" i="7"/>
  <c r="AV118" i="7"/>
  <c r="AJ93" i="7"/>
  <c r="AE69" i="7"/>
  <c r="AN70" i="7"/>
  <c r="AC67" i="7"/>
  <c r="AL78" i="7"/>
  <c r="AU77" i="7"/>
  <c r="AU91" i="7"/>
  <c r="AJ113" i="7"/>
  <c r="AS73" i="7"/>
  <c r="AG84" i="7"/>
  <c r="AG64" i="7"/>
  <c r="AF76" i="7"/>
  <c r="AR64" i="7"/>
  <c r="AK44" i="7"/>
  <c r="AT53" i="7"/>
  <c r="AI61" i="7"/>
  <c r="AR69" i="7"/>
  <c r="AR47" i="7"/>
  <c r="AJ63" i="7"/>
  <c r="AQ43" i="7"/>
  <c r="AP53" i="7"/>
  <c r="AR77" i="7"/>
  <c r="AO49" i="7"/>
  <c r="AN57" i="7"/>
  <c r="AN37" i="7"/>
  <c r="AC50" i="7"/>
  <c r="AL59" i="7"/>
  <c r="AU89" i="7"/>
  <c r="AK47" i="7"/>
  <c r="AJ51" i="7"/>
  <c r="AI55" i="7"/>
  <c r="AH59" i="7"/>
  <c r="AE74" i="7"/>
  <c r="AG45" i="7"/>
  <c r="AP56" i="7"/>
  <c r="AP36" i="7"/>
  <c r="AO48" i="7"/>
  <c r="AD55" i="7"/>
  <c r="AD35" i="7"/>
  <c r="AM52" i="7"/>
  <c r="AT41" i="7"/>
  <c r="AH171" i="7"/>
  <c r="AD128" i="7"/>
  <c r="AE147" i="7"/>
  <c r="AR106" i="7"/>
  <c r="AT109" i="7"/>
  <c r="AK79" i="7"/>
  <c r="AE67" i="7"/>
  <c r="AD96" i="7"/>
  <c r="AM66" i="7"/>
  <c r="AV77" i="7"/>
  <c r="AK76" i="7"/>
  <c r="AE90" i="7"/>
  <c r="AD104" i="7"/>
  <c r="AI72" i="7"/>
  <c r="AQ83" i="7"/>
  <c r="AQ63" i="7"/>
  <c r="AP75" i="7"/>
  <c r="AO63" i="7"/>
  <c r="AU43" i="7"/>
  <c r="AJ52" i="7"/>
  <c r="AI60" i="7"/>
  <c r="AJ67" i="7"/>
  <c r="AH46" i="7"/>
  <c r="AI62" i="7"/>
  <c r="AG42" i="7"/>
  <c r="AF52" i="7"/>
  <c r="AL69" i="7"/>
  <c r="AE48" i="7"/>
  <c r="AD56" i="7"/>
  <c r="AD36" i="7"/>
  <c r="AM49" i="7"/>
  <c r="AV58" i="7"/>
  <c r="AR85" i="7"/>
  <c r="AU46" i="7"/>
  <c r="AT50" i="7"/>
  <c r="AU161" i="7"/>
  <c r="AP131" i="7"/>
  <c r="AK114" i="7"/>
  <c r="AC118" i="7"/>
  <c r="AI108" i="7"/>
  <c r="AG88" i="7"/>
  <c r="AR171" i="7"/>
  <c r="AJ150" i="7"/>
  <c r="AQ135" i="7"/>
  <c r="AG103" i="7"/>
  <c r="AS101" i="7"/>
  <c r="AJ75" i="7"/>
  <c r="AG92" i="7"/>
  <c r="AC87" i="7"/>
  <c r="AM62" i="7"/>
  <c r="AV73" i="7"/>
  <c r="AK72" i="7"/>
  <c r="AJ86" i="7"/>
  <c r="AD90" i="7"/>
  <c r="AS69" i="7"/>
  <c r="AG80" i="7"/>
  <c r="AD139" i="7"/>
  <c r="AF72" i="7"/>
  <c r="AL60" i="7"/>
  <c r="AR71" i="7"/>
  <c r="AT49" i="7"/>
  <c r="AS57" i="7"/>
  <c r="AL63" i="7"/>
  <c r="AR43" i="7"/>
  <c r="AQ59" i="7"/>
  <c r="AO83" i="7"/>
  <c r="AP49" i="7"/>
  <c r="AM65" i="7"/>
  <c r="AO45" i="7"/>
  <c r="AN53" i="7"/>
  <c r="AV68" i="7"/>
  <c r="AC46" i="7"/>
  <c r="AL55" i="7"/>
  <c r="AP66" i="7"/>
  <c r="AK43" i="7"/>
  <c r="AH182" i="7"/>
  <c r="AN140" i="7"/>
  <c r="AQ103" i="7"/>
  <c r="AN78" i="7"/>
  <c r="AL86" i="7"/>
  <c r="AU63" i="7"/>
  <c r="AI80" i="7"/>
  <c r="AQ71" i="7"/>
  <c r="AP63" i="7"/>
  <c r="AJ60" i="7"/>
  <c r="AI48" i="7"/>
  <c r="AI75" i="7"/>
  <c r="AF60" i="7"/>
  <c r="AE56" i="7"/>
  <c r="AD44" i="7"/>
  <c r="AM37" i="7"/>
  <c r="AU54" i="7"/>
  <c r="AR79" i="7"/>
  <c r="AH55" i="7"/>
  <c r="AQ50" i="7"/>
  <c r="AF59" i="7"/>
  <c r="AF37" i="7"/>
  <c r="AO46" i="7"/>
  <c r="AD51" i="7"/>
  <c r="AD68" i="7"/>
  <c r="AM44" i="7"/>
  <c r="AS64" i="7"/>
  <c r="AL37" i="7"/>
  <c r="AI43" i="7"/>
  <c r="AH41" i="7"/>
  <c r="AQ34" i="7"/>
  <c r="AC14" i="7"/>
  <c r="AO32" i="7"/>
  <c r="AM34" i="7"/>
  <c r="AS36" i="7"/>
  <c r="AJ28" i="7"/>
  <c r="AO81" i="7"/>
  <c r="AI20" i="7"/>
  <c r="AR29" i="7"/>
  <c r="AN9" i="7"/>
  <c r="AK42" i="7"/>
  <c r="AP19" i="7"/>
  <c r="AP16" i="7"/>
  <c r="AE21" i="7"/>
  <c r="AT26" i="7"/>
  <c r="AL4" i="7"/>
  <c r="AK8" i="7"/>
  <c r="AS11" i="7"/>
  <c r="AH13" i="7"/>
  <c r="AK15" i="7"/>
  <c r="AJ17" i="7"/>
  <c r="AS20" i="7"/>
  <c r="AV21" i="7"/>
  <c r="AK26" i="7"/>
  <c r="AO29" i="7"/>
  <c r="AI36" i="7"/>
  <c r="AV3" i="7"/>
  <c r="AU6" i="7"/>
  <c r="AU8" i="7"/>
  <c r="AO10" i="7"/>
  <c r="AR13" i="7"/>
  <c r="AU15" i="7"/>
  <c r="AC19" i="7"/>
  <c r="AH21" i="7"/>
  <c r="AN165" i="7"/>
  <c r="AS117" i="7"/>
  <c r="AD112" i="7"/>
  <c r="AD73" i="7"/>
  <c r="AV81" i="7"/>
  <c r="AK113" i="7"/>
  <c r="AI76" i="7"/>
  <c r="AQ67" i="7"/>
  <c r="AL70" i="7"/>
  <c r="AJ56" i="7"/>
  <c r="AI73" i="7"/>
  <c r="AI67" i="7"/>
  <c r="AF56" i="7"/>
  <c r="AE52" i="7"/>
  <c r="AD40" i="7"/>
  <c r="AI65" i="7"/>
  <c r="AU50" i="7"/>
  <c r="AL66" i="7"/>
  <c r="AR54" i="7"/>
  <c r="AG49" i="7"/>
  <c r="AP58" i="7"/>
  <c r="AF35" i="7"/>
  <c r="AE45" i="7"/>
  <c r="AN50" i="7"/>
  <c r="AT67" i="7"/>
  <c r="AC43" i="7"/>
  <c r="AV59" i="7"/>
  <c r="AE36" i="7"/>
  <c r="AJ41" i="7"/>
  <c r="AV40" i="7"/>
  <c r="AG33" i="7"/>
  <c r="AM13" i="7"/>
  <c r="AE31" i="7"/>
  <c r="AC33" i="7"/>
  <c r="AK35" i="7"/>
  <c r="AT27" i="7"/>
  <c r="AT42" i="7"/>
  <c r="AS19" i="7"/>
  <c r="AH28" i="7"/>
  <c r="AN8" i="7"/>
  <c r="AV41" i="7"/>
  <c r="AF18" i="7"/>
  <c r="AR15" i="7"/>
  <c r="AU18" i="7"/>
  <c r="AO25" i="7"/>
  <c r="AL3" i="7"/>
  <c r="AK7" i="7"/>
  <c r="AD10" i="7"/>
  <c r="AG12" i="7"/>
  <c r="AH14" i="7"/>
  <c r="AE16" i="7"/>
  <c r="AN19" i="7"/>
  <c r="AR20" i="7"/>
  <c r="AF25" i="7"/>
  <c r="AL27" i="7"/>
  <c r="AE32" i="7"/>
  <c r="AJ42" i="7"/>
  <c r="AU5" i="7"/>
  <c r="AT7" i="7"/>
  <c r="AT8" i="7"/>
  <c r="AS12" i="7"/>
  <c r="AU14" i="7"/>
  <c r="AS16" i="7"/>
  <c r="AC20" i="7"/>
  <c r="AR154" i="7"/>
  <c r="AH180" i="7"/>
  <c r="AM75" i="7"/>
  <c r="AN72" i="7"/>
  <c r="AL80" i="7"/>
  <c r="AE104" i="7"/>
  <c r="AS75" i="7"/>
  <c r="AG66" i="7"/>
  <c r="AO67" i="7"/>
  <c r="AT55" i="7"/>
  <c r="AN71" i="7"/>
  <c r="AO65" i="7"/>
  <c r="AP55" i="7"/>
  <c r="AO51" i="7"/>
  <c r="AN39" i="7"/>
  <c r="AE64" i="7"/>
  <c r="AK49" i="7"/>
  <c r="AS58" i="7"/>
  <c r="AH53" i="7"/>
  <c r="AQ48" i="7"/>
  <c r="AF57" i="7"/>
  <c r="AU93" i="7"/>
  <c r="AO44" i="7"/>
  <c r="AD49" i="7"/>
  <c r="AT64" i="7"/>
  <c r="AM42" i="7"/>
  <c r="AL54" i="7"/>
  <c r="AV34" i="7"/>
  <c r="AJ39" i="7"/>
  <c r="AH39" i="7"/>
  <c r="AQ32" i="7"/>
  <c r="AC12" i="7"/>
  <c r="AO30" i="7"/>
  <c r="AM32" i="7"/>
  <c r="AK34" i="7"/>
  <c r="AJ26" i="7"/>
  <c r="AI40" i="7"/>
  <c r="AI18" i="7"/>
  <c r="AR27" i="7"/>
  <c r="AN60" i="7"/>
  <c r="AT39" i="7"/>
  <c r="AP17" i="7"/>
  <c r="AR14" i="7"/>
  <c r="AQ17" i="7"/>
  <c r="AN24" i="7"/>
  <c r="AO33" i="7"/>
  <c r="AK6" i="7"/>
  <c r="AM9" i="7"/>
  <c r="AR11" i="7"/>
  <c r="AG13" i="7"/>
  <c r="AJ15" i="7"/>
  <c r="AM18" i="7"/>
  <c r="AM19" i="7"/>
  <c r="AV22" i="7"/>
  <c r="AG26" i="7"/>
  <c r="AS30" i="7"/>
  <c r="AP30" i="7"/>
  <c r="AU4" i="7"/>
  <c r="AT6" i="7"/>
  <c r="AS7" i="7"/>
  <c r="AD11" i="7"/>
  <c r="AQ13" i="7"/>
  <c r="AT15" i="7"/>
  <c r="AV17" i="7"/>
  <c r="AH149" i="7"/>
  <c r="AM103" i="7"/>
  <c r="AK94" i="7"/>
  <c r="AD71" i="7"/>
  <c r="AV79" i="7"/>
  <c r="AO101" i="7"/>
  <c r="AI74" i="7"/>
  <c r="AQ65" i="7"/>
  <c r="AV65" i="7"/>
  <c r="AJ54" i="7"/>
  <c r="AE70" i="7"/>
  <c r="AN64" i="7"/>
  <c r="AF54" i="7"/>
  <c r="AE50" i="7"/>
  <c r="AD38" i="7"/>
  <c r="AE63" i="7"/>
  <c r="AU48" i="7"/>
  <c r="AI57" i="7"/>
  <c r="AR52" i="7"/>
  <c r="AG47" i="7"/>
  <c r="AF55" i="7"/>
  <c r="AH68" i="7"/>
  <c r="AE43" i="7"/>
  <c r="AN48" i="7"/>
  <c r="AS63" i="7"/>
  <c r="AM40" i="7"/>
  <c r="AV49" i="7"/>
  <c r="AL33" i="7"/>
  <c r="AJ37" i="7"/>
  <c r="AV38" i="7"/>
  <c r="AG31" i="7"/>
  <c r="AC11" i="7"/>
  <c r="AS44" i="7"/>
  <c r="AC31" i="7"/>
  <c r="AU33" i="7"/>
  <c r="AT25" i="7"/>
  <c r="AI38" i="7"/>
  <c r="AS17" i="7"/>
  <c r="AH26" i="7"/>
  <c r="AV55" i="7"/>
  <c r="AT37" i="7"/>
  <c r="AF16" i="7"/>
  <c r="AN13" i="7"/>
  <c r="AO16" i="7"/>
  <c r="AJ23" i="7"/>
  <c r="AD28" i="7"/>
  <c r="AK5" i="7"/>
  <c r="AJ8" i="7"/>
  <c r="AL9" i="7"/>
  <c r="AF12" i="7"/>
  <c r="AG14" i="7"/>
  <c r="AI17" i="7"/>
  <c r="AL18" i="7"/>
  <c r="AU21" i="7"/>
  <c r="AE25" i="7"/>
  <c r="AM29" i="7"/>
  <c r="AL29" i="7"/>
  <c r="AU3" i="7"/>
  <c r="AT5" i="7"/>
  <c r="AS6" i="7"/>
  <c r="AM10" i="7"/>
  <c r="AR12" i="7"/>
  <c r="AT14" i="7"/>
  <c r="AR16" i="7"/>
  <c r="AP158" i="7"/>
  <c r="AJ114" i="7"/>
  <c r="AV72" i="7"/>
  <c r="AE92" i="7"/>
  <c r="AL76" i="7"/>
  <c r="AV88" i="7"/>
  <c r="AS71" i="7"/>
  <c r="AG62" i="7"/>
  <c r="AO62" i="7"/>
  <c r="AT51" i="7"/>
  <c r="AR65" i="7"/>
  <c r="AG61" i="7"/>
  <c r="AP51" i="7"/>
  <c r="AO47" i="7"/>
  <c r="AN35" i="7"/>
  <c r="AL57" i="7"/>
  <c r="AK45" i="7"/>
  <c r="AS56" i="7"/>
  <c r="AR50" i="7"/>
  <c r="AQ46" i="7"/>
  <c r="AP54" i="7"/>
  <c r="AE66" i="7"/>
  <c r="AO42" i="7"/>
  <c r="AD47" i="7"/>
  <c r="AQ62" i="7"/>
  <c r="AC39" i="7"/>
  <c r="AV45" i="7"/>
  <c r="AV32" i="7"/>
  <c r="AV35" i="7"/>
  <c r="AH37" i="7"/>
  <c r="AQ30" i="7"/>
  <c r="AC10" i="7"/>
  <c r="AR40" i="7"/>
  <c r="AI44" i="7"/>
  <c r="AK32" i="7"/>
  <c r="AJ24" i="7"/>
  <c r="AO36" i="7"/>
  <c r="AI16" i="7"/>
  <c r="AR25" i="7"/>
  <c r="AL50" i="7"/>
  <c r="AJ36" i="7"/>
  <c r="AV15" i="7"/>
  <c r="AM12" i="7"/>
  <c r="AQ15" i="7"/>
  <c r="AE22" i="7"/>
  <c r="AS26" i="7"/>
  <c r="AK4" i="7"/>
  <c r="AJ7" i="7"/>
  <c r="AI8" i="7"/>
  <c r="AQ11" i="7"/>
  <c r="AC13" i="7"/>
  <c r="AD16" i="7"/>
  <c r="AH17" i="7"/>
  <c r="AP20" i="7"/>
  <c r="AU22" i="7"/>
  <c r="AK27" i="7"/>
  <c r="AJ27" i="7"/>
  <c r="AM30" i="7"/>
  <c r="AT4" i="7"/>
  <c r="AS5" i="7"/>
  <c r="AS8" i="7"/>
  <c r="AK10" i="7"/>
  <c r="AP13" i="7"/>
  <c r="AS15" i="7"/>
  <c r="AM153" i="7"/>
  <c r="AT98" i="7"/>
  <c r="AE95" i="7"/>
  <c r="AE89" i="7"/>
  <c r="AV75" i="7"/>
  <c r="AT87" i="7"/>
  <c r="AI70" i="7"/>
  <c r="AQ61" i="7"/>
  <c r="AL61" i="7"/>
  <c r="AJ50" i="7"/>
  <c r="AO64" i="7"/>
  <c r="AG60" i="7"/>
  <c r="AF50" i="7"/>
  <c r="AE46" i="7"/>
  <c r="AI69" i="7"/>
  <c r="AV56" i="7"/>
  <c r="AU44" i="7"/>
  <c r="AS54" i="7"/>
  <c r="AR46" i="7"/>
  <c r="AQ44" i="7"/>
  <c r="AF53" i="7"/>
  <c r="AV63" i="7"/>
  <c r="AV70" i="7"/>
  <c r="AN46" i="7"/>
  <c r="AO60" i="7"/>
  <c r="AM38" i="7"/>
  <c r="AT43" i="7"/>
  <c r="AL31" i="7"/>
  <c r="AT34" i="7"/>
  <c r="AT35" i="7"/>
  <c r="AG29" i="7"/>
  <c r="AE84" i="7"/>
  <c r="AR38" i="7"/>
  <c r="AL40" i="7"/>
  <c r="AU31" i="7"/>
  <c r="AT23" i="7"/>
  <c r="AI35" i="7"/>
  <c r="AE15" i="7"/>
  <c r="AH24" i="7"/>
  <c r="AL42" i="7"/>
  <c r="AF34" i="7"/>
  <c r="AL14" i="7"/>
  <c r="AH10" i="7"/>
  <c r="AQ14" i="7"/>
  <c r="AD21" i="7"/>
  <c r="AN25" i="7"/>
  <c r="AK3" i="7"/>
  <c r="AJ6" i="7"/>
  <c r="AI7" i="7"/>
  <c r="AK9" i="7"/>
  <c r="AE12" i="7"/>
  <c r="AI15" i="7"/>
  <c r="AC16" i="7"/>
  <c r="AL19" i="7"/>
  <c r="AQ21" i="7"/>
  <c r="AE26" i="7"/>
  <c r="AD26" i="7"/>
  <c r="AJ29" i="7"/>
  <c r="AT3" i="7"/>
  <c r="AS4" i="7"/>
  <c r="AR7" i="7"/>
  <c r="AV9" i="7"/>
  <c r="AQ12" i="7"/>
  <c r="AS14" i="7"/>
  <c r="AU135" i="7"/>
  <c r="AV116" i="7"/>
  <c r="AF93" i="7"/>
  <c r="AM86" i="7"/>
  <c r="AL72" i="7"/>
  <c r="AT85" i="7"/>
  <c r="AI68" i="7"/>
  <c r="AO109" i="7"/>
  <c r="AU59" i="7"/>
  <c r="AJ48" i="7"/>
  <c r="AJ62" i="7"/>
  <c r="AG58" i="7"/>
  <c r="AF48" i="7"/>
  <c r="AE44" i="7"/>
  <c r="AS66" i="7"/>
  <c r="AV54" i="7"/>
  <c r="AU42" i="7"/>
  <c r="AI53" i="7"/>
  <c r="AR42" i="7"/>
  <c r="AG43" i="7"/>
  <c r="AP52" i="7"/>
  <c r="AS62" i="7"/>
  <c r="AE68" i="7"/>
  <c r="AD45" i="7"/>
  <c r="AC59" i="7"/>
  <c r="AC37" i="7"/>
  <c r="AE42" i="7"/>
  <c r="AV30" i="7"/>
  <c r="AJ33" i="7"/>
  <c r="AR34" i="7"/>
  <c r="AQ28" i="7"/>
  <c r="AT40" i="7"/>
  <c r="AV36" i="7"/>
  <c r="AL38" i="7"/>
  <c r="AK30" i="7"/>
  <c r="AJ22" i="7"/>
  <c r="AI34" i="7"/>
  <c r="AO14" i="7"/>
  <c r="AR23" i="7"/>
  <c r="AE40" i="7"/>
  <c r="AP33" i="7"/>
  <c r="AV13" i="7"/>
  <c r="AS9" i="7"/>
  <c r="AL13" i="7"/>
  <c r="AT18" i="7"/>
  <c r="AM24" i="7"/>
  <c r="AC28" i="7"/>
  <c r="AJ5" i="7"/>
  <c r="AI6" i="7"/>
  <c r="AH8" i="7"/>
  <c r="AO11" i="7"/>
  <c r="AF14" i="7"/>
  <c r="AH15" i="7"/>
  <c r="AK18" i="7"/>
  <c r="AO20" i="7"/>
  <c r="AD25" i="7"/>
  <c r="AC25" i="7"/>
  <c r="AV28" i="7"/>
  <c r="AE30" i="7"/>
  <c r="AS3" i="7"/>
  <c r="AR6" i="7"/>
  <c r="AR8" i="7"/>
  <c r="AJ10" i="7"/>
  <c r="AO13" i="7"/>
  <c r="AC158" i="7"/>
  <c r="AH99" i="7"/>
  <c r="AS80" i="7"/>
  <c r="AC85" i="7"/>
  <c r="AV71" i="7"/>
  <c r="AJ84" i="7"/>
  <c r="AS67" i="7"/>
  <c r="AT94" i="7"/>
  <c r="AK58" i="7"/>
  <c r="AT47" i="7"/>
  <c r="AH61" i="7"/>
  <c r="AQ57" i="7"/>
  <c r="AP47" i="7"/>
  <c r="AO43" i="7"/>
  <c r="AJ65" i="7"/>
  <c r="AL53" i="7"/>
  <c r="AO85" i="7"/>
  <c r="AS52" i="7"/>
  <c r="AP88" i="7"/>
  <c r="AQ42" i="7"/>
  <c r="AF51" i="7"/>
  <c r="AR61" i="7"/>
  <c r="AV67" i="7"/>
  <c r="AD43" i="7"/>
  <c r="AM58" i="7"/>
  <c r="AM36" i="7"/>
  <c r="AS41" i="7"/>
  <c r="AI45" i="7"/>
  <c r="AT32" i="7"/>
  <c r="AH33" i="7"/>
  <c r="AG27" i="7"/>
  <c r="AT38" i="7"/>
  <c r="AO35" i="7"/>
  <c r="AT36" i="7"/>
  <c r="AU29" i="7"/>
  <c r="AT21" i="7"/>
  <c r="AS33" i="7"/>
  <c r="AE13" i="7"/>
  <c r="AH22" i="7"/>
  <c r="AU39" i="7"/>
  <c r="AF32" i="7"/>
  <c r="AL12" i="7"/>
  <c r="AO8" i="7"/>
  <c r="AK12" i="7"/>
  <c r="AO17" i="7"/>
  <c r="AI23" i="7"/>
  <c r="AR26" i="7"/>
  <c r="AJ4" i="7"/>
  <c r="AI5" i="7"/>
  <c r="AH7" i="7"/>
  <c r="AJ9" i="7"/>
  <c r="AD12" i="7"/>
  <c r="AE14" i="7"/>
  <c r="AF17" i="7"/>
  <c r="AK19" i="7"/>
  <c r="AT22" i="7"/>
  <c r="AS22" i="7"/>
  <c r="AI27" i="7"/>
  <c r="AI29" i="7"/>
  <c r="AU41" i="7"/>
  <c r="AR5" i="7"/>
  <c r="AQ7" i="7"/>
  <c r="AU9" i="7"/>
  <c r="AO12" i="7"/>
  <c r="AT135" i="7"/>
  <c r="AQ96" i="7"/>
  <c r="AO105" i="7"/>
  <c r="AC83" i="7"/>
  <c r="AD110" i="7"/>
  <c r="AT83" i="7"/>
  <c r="AH117" i="7"/>
  <c r="AM91" i="7"/>
  <c r="AU57" i="7"/>
  <c r="AJ46" i="7"/>
  <c r="AH60" i="7"/>
  <c r="AG56" i="7"/>
  <c r="AF46" i="7"/>
  <c r="AE80" i="7"/>
  <c r="AH64" i="7"/>
  <c r="AV52" i="7"/>
  <c r="AS72" i="7"/>
  <c r="AI51" i="7"/>
  <c r="AH76" i="7"/>
  <c r="AG41" i="7"/>
  <c r="AP50" i="7"/>
  <c r="AQ60" i="7"/>
  <c r="AD66" i="7"/>
  <c r="AN42" i="7"/>
  <c r="AC57" i="7"/>
  <c r="AC35" i="7"/>
  <c r="AO39" i="7"/>
  <c r="AJ43" i="7"/>
  <c r="AJ31" i="7"/>
  <c r="AR32" i="7"/>
  <c r="AQ26" i="7"/>
  <c r="AR35" i="7"/>
  <c r="AN34" i="7"/>
  <c r="AL35" i="7"/>
  <c r="AK28" i="7"/>
  <c r="AJ20" i="7"/>
  <c r="AI32" i="7"/>
  <c r="AS42" i="7"/>
  <c r="AR21" i="7"/>
  <c r="AE38" i="7"/>
  <c r="AP31" i="7"/>
  <c r="AL11" i="7"/>
  <c r="AN7" i="7"/>
  <c r="AV11" i="7"/>
  <c r="AN16" i="7"/>
  <c r="AD22" i="7"/>
  <c r="AM25" i="7"/>
  <c r="AJ3" i="7"/>
  <c r="AI4" i="7"/>
  <c r="AH6" i="7"/>
  <c r="AG8" i="7"/>
  <c r="AM11" i="7"/>
  <c r="AK11" i="7"/>
  <c r="AG15" i="7"/>
  <c r="AG18" i="7"/>
  <c r="AO21" i="7"/>
  <c r="AN21" i="7"/>
  <c r="AC26" i="7"/>
  <c r="AT28" i="7"/>
  <c r="AC30" i="7"/>
  <c r="AR4" i="7"/>
  <c r="AQ6" i="7"/>
  <c r="AQ8" i="7"/>
  <c r="AI10" i="7"/>
  <c r="AO142" i="7"/>
  <c r="AR116" i="7"/>
  <c r="AG85" i="7"/>
  <c r="AC81" i="7"/>
  <c r="AC92" i="7"/>
  <c r="AT81" i="7"/>
  <c r="AO91" i="7"/>
  <c r="AP87" i="7"/>
  <c r="AU55" i="7"/>
  <c r="AJ44" i="7"/>
  <c r="AH58" i="7"/>
  <c r="AG54" i="7"/>
  <c r="AF44" i="7"/>
  <c r="AJ69" i="7"/>
  <c r="AC62" i="7"/>
  <c r="AV50" i="7"/>
  <c r="AN66" i="7"/>
  <c r="AS50" i="7"/>
  <c r="AL68" i="7"/>
  <c r="AQ40" i="7"/>
  <c r="AF49" i="7"/>
  <c r="AE59" i="7"/>
  <c r="AT63" i="7"/>
  <c r="AD41" i="7"/>
  <c r="AM56" i="7"/>
  <c r="AV43" i="7"/>
  <c r="AO37" i="7"/>
  <c r="AK41" i="7"/>
  <c r="AT30" i="7"/>
  <c r="AH31" i="7"/>
  <c r="AG25" i="7"/>
  <c r="AP34" i="7"/>
  <c r="AD33" i="7"/>
  <c r="AL34" i="7"/>
  <c r="AI46" i="7"/>
  <c r="AT19" i="7"/>
  <c r="AS31" i="7"/>
  <c r="AG40" i="7"/>
  <c r="AH20" i="7"/>
  <c r="AU37" i="7"/>
  <c r="AF30" i="7"/>
  <c r="AL10" i="7"/>
  <c r="AN6" i="7"/>
  <c r="AG10" i="7"/>
  <c r="AP15" i="7"/>
  <c r="AC21" i="7"/>
  <c r="AL24" i="7"/>
  <c r="AP26" i="7"/>
  <c r="AI3" i="7"/>
  <c r="AH5" i="7"/>
  <c r="AG7" i="7"/>
  <c r="AI9" i="7"/>
  <c r="AV10" i="7"/>
  <c r="AD14" i="7"/>
  <c r="AE17" i="7"/>
  <c r="AN20" i="7"/>
  <c r="AM20" i="7"/>
  <c r="AV23" i="7"/>
  <c r="AF27" i="7"/>
  <c r="AF29" i="7"/>
  <c r="AR3" i="7"/>
  <c r="AQ5" i="7"/>
  <c r="AP7" i="7"/>
  <c r="AT9" i="7"/>
  <c r="AI148" i="7"/>
  <c r="AS137" i="7"/>
  <c r="AF75" i="7"/>
  <c r="AM76" i="7"/>
  <c r="AU85" i="7"/>
  <c r="AT77" i="7"/>
  <c r="AD98" i="7"/>
  <c r="AP83" i="7"/>
  <c r="AU51" i="7"/>
  <c r="AH70" i="7"/>
  <c r="AH54" i="7"/>
  <c r="AG50" i="7"/>
  <c r="AF40" i="7"/>
  <c r="AI64" i="7"/>
  <c r="AM57" i="7"/>
  <c r="AV46" i="7"/>
  <c r="AT58" i="7"/>
  <c r="AI49" i="7"/>
  <c r="AI66" i="7"/>
  <c r="AG39" i="7"/>
  <c r="AP48" i="7"/>
  <c r="AO58" i="7"/>
  <c r="AR62" i="7"/>
  <c r="AN40" i="7"/>
  <c r="AC55" i="7"/>
  <c r="AI42" i="7"/>
  <c r="AG36" i="7"/>
  <c r="AK39" i="7"/>
  <c r="AR63" i="7"/>
  <c r="AR30" i="7"/>
  <c r="AQ24" i="7"/>
  <c r="AF33" i="7"/>
  <c r="AN32" i="7"/>
  <c r="AV33" i="7"/>
  <c r="AJ40" i="7"/>
  <c r="AJ18" i="7"/>
  <c r="AI30" i="7"/>
  <c r="AV39" i="7"/>
  <c r="AR19" i="7"/>
  <c r="AK36" i="7"/>
  <c r="AP29" i="7"/>
  <c r="AO31" i="7"/>
  <c r="AN5" i="7"/>
  <c r="AR9" i="7"/>
  <c r="AM14" i="7"/>
  <c r="AS18" i="7"/>
  <c r="AH23" i="7"/>
  <c r="AL25" i="7"/>
  <c r="AV27" i="7"/>
  <c r="AH4" i="7"/>
  <c r="AG6" i="7"/>
  <c r="AF8" i="7"/>
  <c r="AH9" i="7"/>
  <c r="AJ11" i="7"/>
  <c r="AC15" i="7"/>
  <c r="AJ19" i="7"/>
  <c r="AI19" i="7"/>
  <c r="AR22" i="7"/>
  <c r="AV24" i="7"/>
  <c r="AS28" i="7"/>
  <c r="AE29" i="7"/>
  <c r="AQ4" i="7"/>
  <c r="AP6" i="7"/>
  <c r="AP8" i="7"/>
  <c r="AH148" i="7"/>
  <c r="AE103" i="7"/>
  <c r="AE73" i="7"/>
  <c r="AC71" i="7"/>
  <c r="AK80" i="7"/>
  <c r="AT73" i="7"/>
  <c r="AQ87" i="7"/>
  <c r="AP79" i="7"/>
  <c r="AU47" i="7"/>
  <c r="AP64" i="7"/>
  <c r="AH50" i="7"/>
  <c r="AG46" i="7"/>
  <c r="AF36" i="7"/>
  <c r="AD60" i="7"/>
  <c r="AM53" i="7"/>
  <c r="AS147" i="7"/>
  <c r="AN116" i="7"/>
  <c r="AE71" i="7"/>
  <c r="AM70" i="7"/>
  <c r="AU79" i="7"/>
  <c r="AJ72" i="7"/>
  <c r="AG86" i="7"/>
  <c r="AF78" i="7"/>
  <c r="AK46" i="7"/>
  <c r="AM63" i="7"/>
  <c r="AR49" i="7"/>
  <c r="AQ45" i="7"/>
  <c r="AP35" i="7"/>
  <c r="AN59" i="7"/>
  <c r="AC52" i="7"/>
  <c r="AL41" i="7"/>
  <c r="AJ53" i="7"/>
  <c r="AS46" i="7"/>
  <c r="AT61" i="7"/>
  <c r="AG37" i="7"/>
  <c r="AP46" i="7"/>
  <c r="AE55" i="7"/>
  <c r="AP60" i="7"/>
  <c r="AN38" i="7"/>
  <c r="AC53" i="7"/>
  <c r="AQ37" i="7"/>
  <c r="AM33" i="7"/>
  <c r="AC36" i="7"/>
  <c r="AV53" i="7"/>
  <c r="AR28" i="7"/>
  <c r="AQ22" i="7"/>
  <c r="AV57" i="7"/>
  <c r="AN30" i="7"/>
  <c r="AV31" i="7"/>
  <c r="AR36" i="7"/>
  <c r="AJ16" i="7"/>
  <c r="AI28" i="7"/>
  <c r="AV37" i="7"/>
  <c r="AR17" i="7"/>
  <c r="AG34" i="7"/>
  <c r="AP27" i="7"/>
  <c r="AV26" i="7"/>
  <c r="AN3" i="7"/>
  <c r="AM7" i="7"/>
  <c r="AJ12" i="7"/>
  <c r="AM16" i="7"/>
  <c r="AV19" i="7"/>
  <c r="AF23" i="7"/>
  <c r="AK25" i="7"/>
  <c r="AU27" i="7"/>
  <c r="AG4" i="7"/>
  <c r="AF6" i="7"/>
  <c r="AE7" i="7"/>
  <c r="AG9" i="7"/>
  <c r="AT10" i="7"/>
  <c r="AD17" i="7"/>
  <c r="AC17" i="7"/>
  <c r="AL20" i="7"/>
  <c r="AP22" i="7"/>
  <c r="AU24" i="7"/>
  <c r="AD27" i="7"/>
  <c r="AC29" i="7"/>
  <c r="AP4" i="7"/>
  <c r="AO6" i="7"/>
  <c r="AS114" i="7"/>
  <c r="AL92" i="7"/>
  <c r="AO70" i="7"/>
  <c r="AM68" i="7"/>
  <c r="AK78" i="7"/>
  <c r="AT71" i="7"/>
  <c r="AQ85" i="7"/>
  <c r="AP77" i="7"/>
  <c r="AU45" i="7"/>
  <c r="AL62" i="7"/>
  <c r="AH48" i="7"/>
  <c r="AG44" i="7"/>
  <c r="AH80" i="7"/>
  <c r="AD58" i="7"/>
  <c r="AM51" i="7"/>
  <c r="AO95" i="7"/>
  <c r="AT52" i="7"/>
  <c r="AH74" i="7"/>
  <c r="AS60" i="7"/>
  <c r="AQ36" i="7"/>
  <c r="AP44" i="7"/>
  <c r="AO54" i="7"/>
  <c r="AD59" i="7"/>
  <c r="AD37" i="7"/>
  <c r="AC51" i="7"/>
  <c r="AH36" i="7"/>
  <c r="AC32" i="7"/>
  <c r="AU34" i="7"/>
  <c r="AL48" i="7"/>
  <c r="AH27" i="7"/>
  <c r="AG21" i="7"/>
  <c r="AL52" i="7"/>
  <c r="AD29" i="7"/>
  <c r="AL30" i="7"/>
  <c r="AJ35" i="7"/>
  <c r="AF15" i="7"/>
  <c r="AS27" i="7"/>
  <c r="AL36" i="7"/>
  <c r="AH16" i="7"/>
  <c r="AQ33" i="7"/>
  <c r="AF26" i="7"/>
  <c r="AU25" i="7"/>
  <c r="AI31" i="7"/>
  <c r="AM6" i="7"/>
  <c r="AU11" i="7"/>
  <c r="AO15" i="7"/>
  <c r="AR18" i="7"/>
  <c r="AV20" i="7"/>
  <c r="AG24" i="7"/>
  <c r="AN26" i="7"/>
  <c r="AG3" i="7"/>
  <c r="AF5" i="7"/>
  <c r="AE6" i="7"/>
  <c r="AD8" i="7"/>
  <c r="AF9" i="7"/>
  <c r="AH11" i="7"/>
  <c r="AU13" i="7"/>
  <c r="AH19" i="7"/>
  <c r="AL21" i="7"/>
  <c r="AQ23" i="7"/>
  <c r="AT24" i="7"/>
  <c r="AO28" i="7"/>
  <c r="AP3" i="7"/>
  <c r="AO5" i="7"/>
  <c r="AD136" i="7"/>
  <c r="AF126" i="7"/>
  <c r="AP125" i="7"/>
  <c r="AC65" i="7"/>
  <c r="AK74" i="7"/>
  <c r="AN101" i="7"/>
  <c r="AG82" i="7"/>
  <c r="AF74" i="7"/>
  <c r="AE78" i="7"/>
  <c r="AS59" i="7"/>
  <c r="AR45" i="7"/>
  <c r="AQ41" i="7"/>
  <c r="AF67" i="7"/>
  <c r="AN55" i="7"/>
  <c r="AC48" i="7"/>
  <c r="AF69" i="7"/>
  <c r="AJ49" i="7"/>
  <c r="AD65" i="7"/>
  <c r="AG59" i="7"/>
  <c r="AG35" i="7"/>
  <c r="AF43" i="7"/>
  <c r="AE53" i="7"/>
  <c r="AN58" i="7"/>
  <c r="AN36" i="7"/>
  <c r="AM50" i="7"/>
  <c r="AD34" i="7"/>
  <c r="AM31" i="7"/>
  <c r="AK33" i="7"/>
  <c r="AI41" i="7"/>
  <c r="AE41" i="7"/>
  <c r="AQ20" i="7"/>
  <c r="AV47" i="7"/>
  <c r="AR67" i="7"/>
  <c r="AM61" i="7"/>
  <c r="AJ34" i="7"/>
  <c r="AP14" i="7"/>
  <c r="AI26" i="7"/>
  <c r="AH35" i="7"/>
  <c r="AD15" i="7"/>
  <c r="AG32" i="7"/>
  <c r="AP25" i="7"/>
  <c r="AP24" i="7"/>
  <c r="AL28" i="7"/>
  <c r="AM5" i="7"/>
  <c r="AF10" i="7"/>
  <c r="AK14" i="7"/>
  <c r="AM17" i="7"/>
  <c r="AU19" i="7"/>
  <c r="AE23" i="7"/>
  <c r="AJ25" i="7"/>
  <c r="AS37" i="7"/>
  <c r="AF4" i="7"/>
  <c r="AE5" i="7"/>
  <c r="AD7" i="7"/>
  <c r="AC8" i="7"/>
  <c r="AS10" i="7"/>
  <c r="AV12" i="7"/>
  <c r="AC18" i="7"/>
  <c r="AK20" i="7"/>
  <c r="AO22" i="7"/>
  <c r="AO23" i="7"/>
  <c r="AC27" i="7"/>
  <c r="AE34" i="7"/>
  <c r="AO4" i="7"/>
  <c r="AP145" i="7"/>
  <c r="AU101" i="7"/>
  <c r="AE96" i="7"/>
  <c r="AC63" i="7"/>
  <c r="AU73" i="7"/>
  <c r="AQ91" i="7"/>
  <c r="AQ81" i="7"/>
  <c r="AP73" i="7"/>
  <c r="AR73" i="7"/>
  <c r="AI58" i="7"/>
  <c r="AH44" i="7"/>
  <c r="AE86" i="7"/>
  <c r="AV66" i="7"/>
  <c r="AD54" i="7"/>
  <c r="AM47" i="7"/>
  <c r="AS68" i="7"/>
  <c r="AT48" i="7"/>
  <c r="AV61" i="7"/>
  <c r="AQ58" i="7"/>
  <c r="AJ68" i="7"/>
  <c r="AP42" i="7"/>
  <c r="AO52" i="7"/>
  <c r="AD57" i="7"/>
  <c r="AN109" i="7"/>
  <c r="AC49" i="7"/>
  <c r="AN33" i="7"/>
  <c r="AR70" i="7"/>
  <c r="AU32" i="7"/>
  <c r="AI39" i="7"/>
  <c r="AU40" i="7"/>
  <c r="AG19" i="7"/>
  <c r="AS40" i="7"/>
  <c r="AL44" i="7"/>
  <c r="AL56" i="7"/>
  <c r="AT33" i="7"/>
  <c r="AF13" i="7"/>
  <c r="AS25" i="7"/>
  <c r="AH34" i="7"/>
  <c r="AN14" i="7"/>
  <c r="AQ31" i="7"/>
  <c r="AF24" i="7"/>
  <c r="AL23" i="7"/>
  <c r="AU26" i="7"/>
  <c r="AM4" i="7"/>
  <c r="AQ9" i="7"/>
  <c r="AJ13" i="7"/>
  <c r="AL16" i="7"/>
  <c r="AP18" i="7"/>
  <c r="AU20" i="7"/>
  <c r="AE24" i="7"/>
  <c r="AO27" i="7"/>
  <c r="AF3" i="7"/>
  <c r="AE4" i="7"/>
  <c r="AD6" i="7"/>
  <c r="AC7" i="7"/>
  <c r="AE9" i="7"/>
  <c r="AG11" i="7"/>
  <c r="AT13" i="7"/>
  <c r="AF19" i="7"/>
  <c r="AK21" i="7"/>
  <c r="AN22" i="7"/>
  <c r="AS24" i="7"/>
  <c r="AN28" i="7"/>
  <c r="AO3" i="7"/>
  <c r="AT215" i="7"/>
  <c r="AD127" i="7"/>
  <c r="AJ96" i="7"/>
  <c r="AF89" i="7"/>
  <c r="AC61" i="7"/>
  <c r="AU71" i="7"/>
  <c r="AU88" i="7"/>
  <c r="AQ79" i="7"/>
  <c r="AP71" i="7"/>
  <c r="AJ70" i="7"/>
  <c r="AI56" i="7"/>
  <c r="AH42" i="7"/>
  <c r="AI71" i="7"/>
  <c r="AJ64" i="7"/>
  <c r="AD52" i="7"/>
  <c r="AM45" i="7"/>
  <c r="AH65" i="7"/>
  <c r="AJ47" i="7"/>
  <c r="AT60" i="7"/>
  <c r="AQ56" i="7"/>
  <c r="AH66" i="7"/>
  <c r="AF41" i="7"/>
  <c r="AE51" i="7"/>
  <c r="AN56" i="7"/>
  <c r="AO87" i="7"/>
  <c r="AM48" i="7"/>
  <c r="AD32" i="7"/>
  <c r="AS45" i="7"/>
  <c r="AK31" i="7"/>
  <c r="AI37" i="7"/>
  <c r="AE39" i="7"/>
  <c r="AQ18" i="7"/>
  <c r="AS38" i="7"/>
  <c r="AO40" i="7"/>
  <c r="AV51" i="7"/>
  <c r="AJ32" i="7"/>
  <c r="AP12" i="7"/>
  <c r="AI24" i="7"/>
  <c r="AR33" i="7"/>
  <c r="AD13" i="7"/>
  <c r="AG30" i="7"/>
  <c r="AP23" i="7"/>
  <c r="AK22" i="7"/>
  <c r="AQ25" i="7"/>
  <c r="AM3" i="7"/>
  <c r="AL8" i="7"/>
  <c r="AI12" i="7"/>
  <c r="AN15" i="7"/>
  <c r="AL17" i="7"/>
  <c r="AQ19" i="7"/>
  <c r="AD23" i="7"/>
  <c r="AM26" i="7"/>
  <c r="AN27" i="7"/>
  <c r="AE3" i="7"/>
  <c r="AD5" i="7"/>
  <c r="AC6" i="7"/>
  <c r="AV7" i="7"/>
  <c r="AR10" i="7"/>
  <c r="AU12" i="7"/>
  <c r="AV16" i="7"/>
  <c r="AG20" i="7"/>
  <c r="AJ21" i="7"/>
  <c r="AN23" i="7"/>
  <c r="AV25" i="7"/>
  <c r="AM201" i="7"/>
  <c r="AS129" i="7"/>
  <c r="AT118" i="7"/>
  <c r="AD87" i="7"/>
  <c r="AP118" i="7"/>
  <c r="AK70" i="7"/>
  <c r="AS87" i="7"/>
  <c r="AG78" i="7"/>
  <c r="AF70" i="7"/>
  <c r="AV69" i="7"/>
  <c r="AS55" i="7"/>
  <c r="AR41" i="7"/>
  <c r="AN69" i="7"/>
  <c r="AH63" i="7"/>
  <c r="AN51" i="7"/>
  <c r="AC44" i="7"/>
  <c r="AD64" i="7"/>
  <c r="AT46" i="7"/>
  <c r="AR58" i="7"/>
  <c r="AG53" i="7"/>
  <c r="AT62" i="7"/>
  <c r="AP40" i="7"/>
  <c r="AO50" i="7"/>
  <c r="AN54" i="7"/>
  <c r="AH84" i="7"/>
  <c r="AC47" i="7"/>
  <c r="AN31" i="7"/>
  <c r="AS43" i="7"/>
  <c r="AU30" i="7"/>
  <c r="AU35" i="7"/>
  <c r="AU38" i="7"/>
  <c r="AG17" i="7"/>
  <c r="AQ35" i="7"/>
  <c r="AO38" i="7"/>
  <c r="AL46" i="7"/>
  <c r="AT31" i="7"/>
  <c r="AP11" i="7"/>
  <c r="AS23" i="7"/>
  <c r="AH32" i="7"/>
  <c r="AN12" i="7"/>
  <c r="AQ29" i="7"/>
  <c r="AP67" i="7"/>
  <c r="AT44" i="7"/>
  <c r="AR81" i="7"/>
  <c r="AG23" i="7"/>
  <c r="AS21" i="7"/>
  <c r="AK23" i="7"/>
  <c r="AL15" i="7"/>
  <c r="AV29" i="7"/>
  <c r="AQ10" i="7"/>
  <c r="AM23" i="7"/>
  <c r="AN67" i="7"/>
  <c r="AS48" i="7"/>
  <c r="AS70" i="7"/>
  <c r="AQ16" i="7"/>
  <c r="AG38" i="7"/>
  <c r="AG22" i="7"/>
  <c r="AI14" i="7"/>
  <c r="AM27" i="7"/>
  <c r="AC9" i="7"/>
  <c r="AL22" i="7"/>
  <c r="AR198" i="7"/>
  <c r="AI54" i="7"/>
  <c r="AR56" i="7"/>
  <c r="AM46" i="7"/>
  <c r="AP62" i="7"/>
  <c r="AH30" i="7"/>
  <c r="AS39" i="7"/>
  <c r="AO18" i="7"/>
  <c r="AD4" i="7"/>
  <c r="AS13" i="7"/>
  <c r="AC189" i="7"/>
  <c r="AI52" i="7"/>
  <c r="AV62" i="7"/>
  <c r="AC45" i="7"/>
  <c r="AO34" i="7"/>
  <c r="AH18" i="7"/>
  <c r="AF31" i="7"/>
  <c r="AK17" i="7"/>
  <c r="AD3" i="7"/>
  <c r="AT12" i="7"/>
  <c r="AF138" i="7"/>
  <c r="AH40" i="7"/>
  <c r="AQ52" i="7"/>
  <c r="AQ39" i="7"/>
  <c r="AE33" i="7"/>
  <c r="AN11" i="7"/>
  <c r="AE28" i="7"/>
  <c r="AG16" i="7"/>
  <c r="AP32" i="7"/>
  <c r="AE11" i="7"/>
  <c r="AJ126" i="7"/>
  <c r="AH38" i="7"/>
  <c r="AG51" i="7"/>
  <c r="AD30" i="7"/>
  <c r="AD31" i="7"/>
  <c r="AN10" i="7"/>
  <c r="AK13" i="7"/>
  <c r="AR97" i="7"/>
  <c r="AH67" i="7"/>
  <c r="AQ38" i="7"/>
  <c r="AN29" i="7"/>
  <c r="AU36" i="7"/>
  <c r="AE35" i="7"/>
  <c r="AL7" i="7"/>
  <c r="AT20" i="7"/>
  <c r="AC5" i="7"/>
  <c r="AE19" i="7"/>
  <c r="AH90" i="7"/>
  <c r="AL64" i="7"/>
  <c r="AS61" i="7"/>
  <c r="AC34" i="7"/>
  <c r="AM35" i="7"/>
  <c r="AG28" i="7"/>
  <c r="AL6" i="7"/>
  <c r="AO19" i="7"/>
  <c r="AC4" i="7"/>
  <c r="AU16" i="7"/>
  <c r="AD85" i="7"/>
  <c r="AE62" i="7"/>
  <c r="AR60" i="7"/>
  <c r="AO41" i="7"/>
  <c r="AL32" i="7"/>
  <c r="AQ27" i="7"/>
  <c r="AL5" i="7"/>
  <c r="AN18" i="7"/>
  <c r="AC3" i="7"/>
  <c r="AV14" i="7"/>
  <c r="AD83" i="7"/>
  <c r="AE60" i="7"/>
  <c r="AF47" i="7"/>
  <c r="AL39" i="7"/>
  <c r="AK40" i="7"/>
  <c r="AF28" i="7"/>
  <c r="AN17" i="7"/>
  <c r="AG5" i="7"/>
  <c r="AE18" i="7"/>
  <c r="AP28" i="7"/>
  <c r="AE110" i="7"/>
  <c r="AD50" i="7"/>
  <c r="AF39" i="7"/>
  <c r="AK37" i="7"/>
  <c r="AK38" i="7"/>
  <c r="AF22" i="7"/>
  <c r="AT11" i="7"/>
  <c r="AI25" i="7"/>
  <c r="AV6" i="7"/>
  <c r="AE20" i="7"/>
  <c r="AD92" i="7"/>
  <c r="AD48" i="7"/>
  <c r="AP38" i="7"/>
  <c r="AK29" i="7"/>
  <c r="AJ38" i="7"/>
  <c r="AP21" i="7"/>
  <c r="AE10" i="7"/>
  <c r="AD24" i="7"/>
  <c r="AV5" i="7"/>
  <c r="AD19" i="7"/>
  <c r="AU69" i="7"/>
  <c r="AM43" i="7"/>
  <c r="AO56" i="7"/>
  <c r="AU28" i="7"/>
  <c r="AJ30" i="7"/>
  <c r="AF20" i="7"/>
  <c r="AO9" i="7"/>
  <c r="AC23" i="7"/>
  <c r="AV4" i="7"/>
  <c r="AT16" i="7"/>
  <c r="AU67" i="7"/>
  <c r="AM41" i="7"/>
  <c r="AE49" i="7"/>
  <c r="AL58" i="7"/>
  <c r="AT29" i="7"/>
  <c r="AM28" i="7"/>
  <c r="AC22" i="7"/>
  <c r="AF7" i="7"/>
  <c r="AD18" i="7"/>
  <c r="AQ3" i="7"/>
  <c r="AI86" i="7"/>
  <c r="AV42" i="7"/>
  <c r="AE47" i="7"/>
  <c r="AS34" i="7"/>
  <c r="AT17" i="7"/>
  <c r="AF21" i="7"/>
  <c r="AJ14" i="7"/>
  <c r="AL26" i="7"/>
  <c r="AI84" i="7"/>
  <c r="AD63" i="7"/>
  <c r="AO61" i="7"/>
  <c r="AI33" i="7"/>
  <c r="AP10" i="7"/>
  <c r="AV18" i="7"/>
  <c r="AI13" i="7"/>
  <c r="AH25" i="7"/>
  <c r="AV8" i="7"/>
  <c r="AI21" i="7"/>
  <c r="AQ77" i="7"/>
  <c r="AU58" i="7"/>
  <c r="AD53" i="7"/>
  <c r="AH29" i="7"/>
  <c r="AP9" i="7"/>
  <c r="AU17" i="7"/>
  <c r="AH12" i="7"/>
  <c r="AC24" i="7"/>
  <c r="AU7" i="7"/>
  <c r="AD20" i="7"/>
  <c r="AH57" i="7"/>
  <c r="AI11" i="7"/>
  <c r="AN52" i="7"/>
  <c r="AD9" i="7"/>
  <c r="AD39" i="7"/>
  <c r="AM21" i="7"/>
  <c r="AM54" i="7"/>
  <c r="AF11" i="7"/>
  <c r="AE37" i="7"/>
  <c r="AU23" i="7"/>
  <c r="AS35" i="7"/>
  <c r="AE27" i="7"/>
  <c r="AM15" i="7"/>
  <c r="AM22" i="7"/>
  <c r="AS29" i="7"/>
  <c r="AP5" i="7"/>
  <c r="AI22" i="7"/>
  <c r="AR24" i="7"/>
  <c r="AR31" i="7"/>
  <c r="AO7" i="7"/>
  <c r="AN4" i="7"/>
  <c r="AO24" i="7"/>
  <c r="AM8" i="7"/>
  <c r="AK24" i="7"/>
  <c r="AK16" i="7"/>
  <c r="AQ75" i="7"/>
  <c r="AO26" i="7"/>
  <c r="AP69" i="7"/>
  <c r="AH3" i="7"/>
  <c r="AQ64" i="7"/>
  <c r="AT54" i="7"/>
  <c r="AJ45" i="7"/>
  <c r="AE8" i="7"/>
  <c r="AS32" i="7"/>
  <c r="AU10" i="7"/>
  <c r="F3" i="8"/>
  <c r="AP3" i="11" s="1"/>
  <c r="AP9" i="11"/>
  <c r="AP29" i="11"/>
  <c r="AP49" i="11"/>
  <c r="AP69" i="11"/>
  <c r="AP89" i="11"/>
  <c r="AP109" i="11"/>
  <c r="AP129" i="11"/>
  <c r="AP149" i="11"/>
  <c r="AP169" i="11"/>
  <c r="AP189" i="11"/>
  <c r="AP209" i="11"/>
  <c r="AP229" i="11"/>
  <c r="AP10" i="11"/>
  <c r="AP30" i="11"/>
  <c r="AP50" i="11"/>
  <c r="AP70" i="11"/>
  <c r="AP90" i="11"/>
  <c r="AP110" i="11"/>
  <c r="AP130" i="11"/>
  <c r="AP150" i="11"/>
  <c r="AP170" i="11"/>
  <c r="AP190" i="11"/>
  <c r="AP210" i="11"/>
  <c r="AP230" i="11"/>
  <c r="AO7" i="11"/>
  <c r="AP11" i="11"/>
  <c r="AP31" i="11"/>
  <c r="AP51" i="11"/>
  <c r="AP71" i="11"/>
  <c r="AP91" i="11"/>
  <c r="AP111" i="11"/>
  <c r="AP131" i="11"/>
  <c r="AP151" i="11"/>
  <c r="AP171" i="11"/>
  <c r="AP191" i="11"/>
  <c r="AP211" i="11"/>
  <c r="AP231" i="11"/>
  <c r="AP12" i="11"/>
  <c r="AP32" i="11"/>
  <c r="AP52" i="11"/>
  <c r="AP72" i="11"/>
  <c r="AP92" i="11"/>
  <c r="AP112" i="11"/>
  <c r="AP132" i="11"/>
  <c r="AP152" i="11"/>
  <c r="AP172" i="11"/>
  <c r="AP192" i="11"/>
  <c r="AP212" i="11"/>
  <c r="AP232" i="11"/>
  <c r="AO4" i="11"/>
  <c r="AP13" i="11"/>
  <c r="AP33" i="11"/>
  <c r="AP53" i="11"/>
  <c r="AP73" i="11"/>
  <c r="AP93" i="11"/>
  <c r="AP113" i="11"/>
  <c r="AP133" i="11"/>
  <c r="AP153" i="11"/>
  <c r="AP173" i="11"/>
  <c r="AP193" i="11"/>
  <c r="AP213" i="11"/>
  <c r="AP233" i="11"/>
  <c r="AP14" i="11"/>
  <c r="AP34" i="11"/>
  <c r="AP54" i="11"/>
  <c r="AP74" i="11"/>
  <c r="AP94" i="11"/>
  <c r="AP114" i="11"/>
  <c r="AP134" i="11"/>
  <c r="AP154" i="11"/>
  <c r="AP174" i="11"/>
  <c r="AP194" i="11"/>
  <c r="AP214" i="11"/>
  <c r="AP234" i="11"/>
  <c r="AP15" i="11"/>
  <c r="AP35" i="11"/>
  <c r="AP55" i="11"/>
  <c r="AP75" i="11"/>
  <c r="AP95" i="11"/>
  <c r="AP115" i="11"/>
  <c r="AP135" i="11"/>
  <c r="AP155" i="11"/>
  <c r="AP175" i="11"/>
  <c r="AP195" i="11"/>
  <c r="AP215" i="11"/>
  <c r="AP235" i="11"/>
  <c r="AP16" i="11"/>
  <c r="AP36" i="11"/>
  <c r="AP56" i="11"/>
  <c r="AP76" i="11"/>
  <c r="AP96" i="11"/>
  <c r="AP116" i="11"/>
  <c r="AP136" i="11"/>
  <c r="AP156" i="11"/>
  <c r="AP176" i="11"/>
  <c r="AP196" i="11"/>
  <c r="AP216" i="11"/>
  <c r="AP236" i="11"/>
  <c r="AP17" i="11"/>
  <c r="AP37" i="11"/>
  <c r="AP57" i="11"/>
  <c r="AP77" i="11"/>
  <c r="AP97" i="11"/>
  <c r="AP117" i="11"/>
  <c r="AP137" i="11"/>
  <c r="AP157" i="11"/>
  <c r="AP177" i="11"/>
  <c r="AP197" i="11"/>
  <c r="AP217" i="11"/>
  <c r="AP237" i="11"/>
  <c r="AP18" i="11"/>
  <c r="AP38" i="11"/>
  <c r="AP58" i="11"/>
  <c r="AP78" i="11"/>
  <c r="AP98" i="11"/>
  <c r="AP118" i="11"/>
  <c r="AP138" i="11"/>
  <c r="AP158" i="11"/>
  <c r="AP178" i="11"/>
  <c r="AP198" i="11"/>
  <c r="AP218" i="11"/>
  <c r="AO5" i="11"/>
  <c r="AP19" i="11"/>
  <c r="AP39" i="11"/>
  <c r="AP59" i="11"/>
  <c r="AP79" i="11"/>
  <c r="AP99" i="11"/>
  <c r="AP119" i="11"/>
  <c r="AP139" i="11"/>
  <c r="AP159" i="11"/>
  <c r="AP179" i="11"/>
  <c r="AP199" i="11"/>
  <c r="AP219" i="11"/>
  <c r="AP20" i="11"/>
  <c r="AP40" i="11"/>
  <c r="AP60" i="11"/>
  <c r="AP80" i="11"/>
  <c r="AP100" i="11"/>
  <c r="AP120" i="11"/>
  <c r="AP140" i="11"/>
  <c r="AP160" i="11"/>
  <c r="AP180" i="11"/>
  <c r="AP200" i="11"/>
  <c r="AP220" i="11"/>
  <c r="AP21" i="11"/>
  <c r="AP41" i="11"/>
  <c r="AP61" i="11"/>
  <c r="AP81" i="11"/>
  <c r="AP101" i="11"/>
  <c r="AP121" i="11"/>
  <c r="AP141" i="11"/>
  <c r="AP161" i="11"/>
  <c r="AP181" i="11"/>
  <c r="AP201" i="11"/>
  <c r="AP221" i="11"/>
  <c r="AP22" i="11"/>
  <c r="AP42" i="11"/>
  <c r="AP62" i="11"/>
  <c r="AP82" i="11"/>
  <c r="AP102" i="11"/>
  <c r="AP122" i="11"/>
  <c r="AP142" i="11"/>
  <c r="AP162" i="11"/>
  <c r="AP182" i="11"/>
  <c r="AP202" i="11"/>
  <c r="AP222" i="11"/>
  <c r="AP23" i="11"/>
  <c r="AP43" i="11"/>
  <c r="AP63" i="11"/>
  <c r="AP83" i="11"/>
  <c r="AP103" i="11"/>
  <c r="AP123" i="11"/>
  <c r="AP143" i="11"/>
  <c r="AP163" i="11"/>
  <c r="AP183" i="11"/>
  <c r="AP203" i="11"/>
  <c r="AP223" i="11"/>
  <c r="AP4" i="11"/>
  <c r="AP24" i="11"/>
  <c r="AP44" i="11"/>
  <c r="AP64" i="11"/>
  <c r="AP84" i="11"/>
  <c r="AP104" i="11"/>
  <c r="AP124" i="11"/>
  <c r="AP144" i="11"/>
  <c r="AP164" i="11"/>
  <c r="AP184" i="11"/>
  <c r="AP204" i="11"/>
  <c r="AP224" i="11"/>
  <c r="AO6" i="11"/>
  <c r="AP5" i="11"/>
  <c r="AP25" i="11"/>
  <c r="AP45" i="11"/>
  <c r="AP65" i="11"/>
  <c r="AP85" i="11"/>
  <c r="AP105" i="11"/>
  <c r="AP125" i="11"/>
  <c r="AP145" i="11"/>
  <c r="AP165" i="11"/>
  <c r="AP185" i="11"/>
  <c r="AP205" i="11"/>
  <c r="AP225" i="11"/>
  <c r="AP6" i="11"/>
  <c r="AP26" i="11"/>
  <c r="AP46" i="11"/>
  <c r="AP66" i="11"/>
  <c r="AP86" i="11"/>
  <c r="AP106" i="11"/>
  <c r="AP126" i="11"/>
  <c r="AP146" i="11"/>
  <c r="AP166" i="11"/>
  <c r="AP186" i="11"/>
  <c r="AP206" i="11"/>
  <c r="AP226" i="11"/>
  <c r="AO3" i="11"/>
  <c r="AP7" i="11"/>
  <c r="AP27" i="11"/>
  <c r="AP47" i="11"/>
  <c r="AP67" i="11"/>
  <c r="AP87" i="11"/>
  <c r="AP107" i="11"/>
  <c r="AP127" i="11"/>
  <c r="AP147" i="11"/>
  <c r="AP167" i="11"/>
  <c r="AP187" i="11"/>
  <c r="AP207" i="11"/>
  <c r="AP227" i="11"/>
  <c r="AP188" i="11"/>
  <c r="AO19" i="11"/>
  <c r="AO29" i="11"/>
  <c r="AO39" i="11"/>
  <c r="AO49" i="11"/>
  <c r="AO59" i="11"/>
  <c r="AO69" i="11"/>
  <c r="AO79" i="11"/>
  <c r="AO89" i="11"/>
  <c r="AO99" i="11"/>
  <c r="AO109" i="11"/>
  <c r="AO119" i="11"/>
  <c r="AO129" i="11"/>
  <c r="AO139" i="11"/>
  <c r="AO149" i="11"/>
  <c r="AO159" i="11"/>
  <c r="AO169" i="11"/>
  <c r="AO179" i="11"/>
  <c r="AO189" i="11"/>
  <c r="AO199" i="11"/>
  <c r="AO209" i="11"/>
  <c r="AO219" i="11"/>
  <c r="AO229" i="11"/>
  <c r="AP208" i="11"/>
  <c r="AO8" i="11"/>
  <c r="AP228" i="11"/>
  <c r="AO16" i="11"/>
  <c r="AO26" i="11"/>
  <c r="AO36" i="11"/>
  <c r="AO46" i="11"/>
  <c r="AO56" i="11"/>
  <c r="AO66" i="11"/>
  <c r="AO76" i="11"/>
  <c r="AO86" i="11"/>
  <c r="AO96" i="11"/>
  <c r="AO106" i="11"/>
  <c r="AO116" i="11"/>
  <c r="AO126" i="11"/>
  <c r="AO136" i="11"/>
  <c r="AO146" i="11"/>
  <c r="AO156" i="11"/>
  <c r="AO166" i="11"/>
  <c r="AO176" i="11"/>
  <c r="AO186" i="11"/>
  <c r="AO196" i="11"/>
  <c r="AO206" i="11"/>
  <c r="AO216" i="11"/>
  <c r="AO226" i="11"/>
  <c r="AO236" i="11"/>
  <c r="AO9" i="11"/>
  <c r="AO13" i="11"/>
  <c r="AO23" i="11"/>
  <c r="AO33" i="11"/>
  <c r="AO43" i="11"/>
  <c r="AO53" i="11"/>
  <c r="AO63" i="11"/>
  <c r="AO73" i="11"/>
  <c r="AO83" i="11"/>
  <c r="AO93" i="11"/>
  <c r="AO103" i="11"/>
  <c r="AO113" i="11"/>
  <c r="AO123" i="11"/>
  <c r="AO133" i="11"/>
  <c r="AO143" i="11"/>
  <c r="AO153" i="11"/>
  <c r="AO163" i="11"/>
  <c r="AO173" i="11"/>
  <c r="AO183" i="11"/>
  <c r="AO193" i="11"/>
  <c r="AO203" i="11"/>
  <c r="AO213" i="11"/>
  <c r="AO223" i="11"/>
  <c r="AO233" i="11"/>
  <c r="AO10" i="11"/>
  <c r="AO20" i="11"/>
  <c r="AO30" i="11"/>
  <c r="AO40" i="11"/>
  <c r="AO50" i="11"/>
  <c r="AO60" i="11"/>
  <c r="AO70" i="11"/>
  <c r="AO80" i="11"/>
  <c r="AO90" i="11"/>
  <c r="AO100" i="11"/>
  <c r="AO110" i="11"/>
  <c r="AO120" i="11"/>
  <c r="AO130" i="11"/>
  <c r="AO140" i="11"/>
  <c r="AO150" i="11"/>
  <c r="AO160" i="11"/>
  <c r="AO170" i="11"/>
  <c r="AO180" i="11"/>
  <c r="AO190" i="11"/>
  <c r="AO200" i="11"/>
  <c r="AO210" i="11"/>
  <c r="AO220" i="11"/>
  <c r="AO230" i="11"/>
  <c r="AO17" i="11"/>
  <c r="AO27" i="11"/>
  <c r="AO37" i="11"/>
  <c r="AO47" i="11"/>
  <c r="AO57" i="11"/>
  <c r="AO67" i="11"/>
  <c r="AO77" i="11"/>
  <c r="AO87" i="11"/>
  <c r="AO97" i="11"/>
  <c r="AO107" i="11"/>
  <c r="AO117" i="11"/>
  <c r="AO127" i="11"/>
  <c r="AO137" i="11"/>
  <c r="AO147" i="11"/>
  <c r="AO157" i="11"/>
  <c r="AO167" i="11"/>
  <c r="AO177" i="11"/>
  <c r="AO187" i="11"/>
  <c r="AO197" i="11"/>
  <c r="AO207" i="11"/>
  <c r="AO217" i="11"/>
  <c r="AO227" i="11"/>
  <c r="AO237" i="11"/>
  <c r="AO14" i="11"/>
  <c r="AO24" i="11"/>
  <c r="AO34" i="11"/>
  <c r="AO44" i="11"/>
  <c r="AO54" i="11"/>
  <c r="AO64" i="11"/>
  <c r="AO74" i="11"/>
  <c r="AO84" i="11"/>
  <c r="AO94" i="11"/>
  <c r="AO104" i="11"/>
  <c r="AO114" i="11"/>
  <c r="AO124" i="11"/>
  <c r="AO134" i="11"/>
  <c r="AO144" i="11"/>
  <c r="AO154" i="11"/>
  <c r="AO164" i="11"/>
  <c r="AO174" i="11"/>
  <c r="AO184" i="11"/>
  <c r="AO194" i="11"/>
  <c r="AO204" i="11"/>
  <c r="AO214" i="11"/>
  <c r="AO224" i="11"/>
  <c r="AO234" i="11"/>
  <c r="AP8" i="11"/>
  <c r="AP28" i="11"/>
  <c r="AO11" i="11"/>
  <c r="AO21" i="11"/>
  <c r="AO31" i="11"/>
  <c r="AO41" i="11"/>
  <c r="AO51" i="11"/>
  <c r="AO61" i="11"/>
  <c r="AO71" i="11"/>
  <c r="AO81" i="11"/>
  <c r="AO91" i="11"/>
  <c r="AO101" i="11"/>
  <c r="AO111" i="11"/>
  <c r="AO121" i="11"/>
  <c r="AO131" i="11"/>
  <c r="AO141" i="11"/>
  <c r="AO151" i="11"/>
  <c r="AO161" i="11"/>
  <c r="AO171" i="11"/>
  <c r="AO181" i="11"/>
  <c r="AO191" i="11"/>
  <c r="AO201" i="11"/>
  <c r="AO211" i="11"/>
  <c r="AO221" i="11"/>
  <c r="AO231" i="11"/>
  <c r="AP48" i="11"/>
  <c r="AP68" i="11"/>
  <c r="AO18" i="11"/>
  <c r="AO28" i="11"/>
  <c r="AO38" i="11"/>
  <c r="AO48" i="11"/>
  <c r="AO58" i="11"/>
  <c r="AO68" i="11"/>
  <c r="AO78" i="11"/>
  <c r="AO88" i="11"/>
  <c r="AO98" i="11"/>
  <c r="AO108" i="11"/>
  <c r="AO118" i="11"/>
  <c r="AO128" i="11"/>
  <c r="AO138" i="11"/>
  <c r="AO148" i="11"/>
  <c r="AO158" i="11"/>
  <c r="AO168" i="11"/>
  <c r="AO178" i="11"/>
  <c r="AO188" i="11"/>
  <c r="AO198" i="11"/>
  <c r="AO208" i="11"/>
  <c r="AO218" i="11"/>
  <c r="AO228" i="11"/>
  <c r="AP88" i="11"/>
  <c r="AP108" i="11"/>
  <c r="AO15" i="11"/>
  <c r="AO25" i="11"/>
  <c r="AO35" i="11"/>
  <c r="AO45" i="11"/>
  <c r="AO55" i="11"/>
  <c r="AO65" i="11"/>
  <c r="AO75" i="11"/>
  <c r="AO85" i="11"/>
  <c r="AO95" i="11"/>
  <c r="AO105" i="11"/>
  <c r="AO115" i="11"/>
  <c r="AO125" i="11"/>
  <c r="AO135" i="11"/>
  <c r="AO145" i="11"/>
  <c r="AO155" i="11"/>
  <c r="AO165" i="11"/>
  <c r="AO175" i="11"/>
  <c r="AO185" i="11"/>
  <c r="AO195" i="11"/>
  <c r="AO205" i="11"/>
  <c r="AO215" i="11"/>
  <c r="AO225" i="11"/>
  <c r="AO235" i="11"/>
  <c r="AP128" i="11"/>
  <c r="AP148" i="11"/>
  <c r="AO12" i="11"/>
  <c r="AO22" i="11"/>
  <c r="AO32" i="11"/>
  <c r="AO42" i="11"/>
  <c r="AO52" i="11"/>
  <c r="AO62" i="11"/>
  <c r="AO72" i="11"/>
  <c r="AO82" i="11"/>
  <c r="AO92" i="11"/>
  <c r="AO102" i="11"/>
  <c r="AO112" i="11"/>
  <c r="AO122" i="11"/>
  <c r="AO132" i="11"/>
  <c r="AO142" i="11"/>
  <c r="AO152" i="11"/>
  <c r="AO162" i="11"/>
  <c r="AO172" i="11"/>
  <c r="AO182" i="11"/>
  <c r="AO192" i="11"/>
  <c r="AO202" i="11"/>
  <c r="AO212" i="11"/>
  <c r="AO222" i="11"/>
  <c r="AP168" i="11"/>
  <c r="AO232" i="11"/>
  <c r="AH210" i="8"/>
  <c r="AJ193" i="8"/>
  <c r="AI195" i="8"/>
  <c r="AE186" i="8"/>
  <c r="AN179" i="8"/>
  <c r="AT168" i="8"/>
  <c r="AM173" i="8"/>
  <c r="AP136" i="8"/>
  <c r="AE169" i="8"/>
  <c r="AU143" i="8"/>
  <c r="AK161" i="8"/>
  <c r="AI137" i="8"/>
  <c r="AK135" i="8"/>
  <c r="AR157" i="8"/>
  <c r="AH119" i="8"/>
  <c r="AM104" i="8"/>
  <c r="AJ94" i="8"/>
  <c r="AO129" i="8"/>
  <c r="AO117" i="8"/>
  <c r="AP93" i="8"/>
  <c r="AC127" i="8"/>
  <c r="AT122" i="8"/>
  <c r="AC98" i="8"/>
  <c r="AO95" i="8"/>
  <c r="AS97" i="8"/>
  <c r="AO103" i="8"/>
  <c r="AC108" i="8"/>
  <c r="AP83" i="8"/>
  <c r="AJ205" i="8"/>
  <c r="AF226" i="8"/>
  <c r="AG206" i="8"/>
  <c r="AP199" i="8"/>
  <c r="AP195" i="8"/>
  <c r="AF192" i="8"/>
  <c r="AI155" i="8"/>
  <c r="AM166" i="8"/>
  <c r="AS145" i="8"/>
  <c r="AR149" i="8"/>
  <c r="AG128" i="8"/>
  <c r="AG167" i="8"/>
  <c r="AM126" i="8"/>
  <c r="AR128" i="8"/>
  <c r="AL124" i="8"/>
  <c r="AG119" i="8"/>
  <c r="AD121" i="8"/>
  <c r="AU119" i="8"/>
  <c r="AH127" i="8"/>
  <c r="AK116" i="8"/>
  <c r="AF92" i="8"/>
  <c r="AR126" i="8"/>
  <c r="AR121" i="8"/>
  <c r="AM97" i="8"/>
  <c r="AN94" i="8"/>
  <c r="AQ96" i="8"/>
  <c r="AE102" i="8"/>
  <c r="AP107" i="8"/>
  <c r="AF82" i="8"/>
  <c r="AU98" i="8"/>
  <c r="AK103" i="8"/>
  <c r="AJ107" i="8"/>
  <c r="AC82" i="8"/>
  <c r="AQ121" i="8"/>
  <c r="AK85" i="8"/>
  <c r="AU90" i="8"/>
  <c r="AG110" i="8"/>
  <c r="AI83" i="8"/>
  <c r="AR84" i="8"/>
  <c r="AR64" i="8"/>
  <c r="AQ88" i="8"/>
  <c r="AF89" i="8"/>
  <c r="AL109" i="8"/>
  <c r="AO84" i="8"/>
  <c r="AN88" i="8"/>
  <c r="AU95" i="8"/>
  <c r="AN102" i="8"/>
  <c r="AM105" i="8"/>
  <c r="AU81" i="8"/>
  <c r="AJ82" i="8"/>
  <c r="AS79" i="8"/>
  <c r="AH56" i="8"/>
  <c r="AR79" i="8"/>
  <c r="AD70" i="8"/>
  <c r="AK65" i="8"/>
  <c r="AQ80" i="8"/>
  <c r="AC56" i="8"/>
  <c r="AM80" i="8"/>
  <c r="AT70" i="8"/>
  <c r="AJ80" i="8"/>
  <c r="AQ70" i="8"/>
  <c r="AH49" i="8"/>
  <c r="AT89" i="8"/>
  <c r="AF57" i="8"/>
  <c r="AJ72" i="8"/>
  <c r="AO66" i="8"/>
  <c r="AK93" i="8"/>
  <c r="AG73" i="8"/>
  <c r="AD67" i="8"/>
  <c r="AJ46" i="8"/>
  <c r="AK51" i="8"/>
  <c r="AP31" i="8"/>
  <c r="AL66" i="8"/>
  <c r="AD60" i="8"/>
  <c r="AF37" i="8"/>
  <c r="AQ62" i="8"/>
  <c r="AO36" i="8"/>
  <c r="AN54" i="8"/>
  <c r="AN32" i="8"/>
  <c r="AL58" i="8"/>
  <c r="AL36" i="8"/>
  <c r="AO55" i="8"/>
  <c r="AS33" i="8"/>
  <c r="AF54" i="8"/>
  <c r="AS226" i="8"/>
  <c r="AF222" i="8"/>
  <c r="AC203" i="8"/>
  <c r="AU198" i="8"/>
  <c r="AI193" i="8"/>
  <c r="AN190" i="8"/>
  <c r="AF151" i="8"/>
  <c r="AP165" i="8"/>
  <c r="AH143" i="8"/>
  <c r="AU148" i="8"/>
  <c r="AQ127" i="8"/>
  <c r="AN166" i="8"/>
  <c r="AT125" i="8"/>
  <c r="AE126" i="8"/>
  <c r="AV123" i="8"/>
  <c r="AE118" i="8"/>
  <c r="AU117" i="8"/>
  <c r="AT118" i="8"/>
  <c r="AK125" i="8"/>
  <c r="AJ115" i="8"/>
  <c r="AP91" i="8"/>
  <c r="AE125" i="8"/>
  <c r="AQ120" i="8"/>
  <c r="AC96" i="8"/>
  <c r="AI93" i="8"/>
  <c r="AN95" i="8"/>
  <c r="AO100" i="8"/>
  <c r="AF105" i="8"/>
  <c r="AP81" i="8"/>
  <c r="AO97" i="8"/>
  <c r="AS101" i="8"/>
  <c r="AV106" i="8"/>
  <c r="AM81" i="8"/>
  <c r="AG116" i="8"/>
  <c r="AU84" i="8"/>
  <c r="AJ89" i="8"/>
  <c r="AS109" i="8"/>
  <c r="AG111" i="8"/>
  <c r="AH83" i="8"/>
  <c r="AH63" i="8"/>
  <c r="AG87" i="8"/>
  <c r="AP88" i="8"/>
  <c r="AV108" i="8"/>
  <c r="AE83" i="8"/>
  <c r="AD87" i="8"/>
  <c r="AR94" i="8"/>
  <c r="AV100" i="8"/>
  <c r="AI219" i="8"/>
  <c r="AF220" i="8"/>
  <c r="AM202" i="8"/>
  <c r="AD196" i="8"/>
  <c r="AM185" i="8"/>
  <c r="AD189" i="8"/>
  <c r="AP150" i="8"/>
  <c r="AN160" i="8"/>
  <c r="AO142" i="8"/>
  <c r="AC147" i="8"/>
  <c r="AG126" i="8"/>
  <c r="AP163" i="8"/>
  <c r="AD124" i="8"/>
  <c r="AR158" i="8"/>
  <c r="AL122" i="8"/>
  <c r="AT113" i="8"/>
  <c r="AE235" i="8"/>
  <c r="AO205" i="8"/>
  <c r="AD206" i="8"/>
  <c r="AN199" i="8"/>
  <c r="AL191" i="8"/>
  <c r="AI179" i="8"/>
  <c r="AE153" i="8"/>
  <c r="AO156" i="8"/>
  <c r="AS150" i="8"/>
  <c r="AU129" i="8"/>
  <c r="AF142" i="8"/>
  <c r="AV142" i="8"/>
  <c r="AD106" i="8"/>
  <c r="AF121" i="8"/>
  <c r="AD129" i="8"/>
  <c r="AI128" i="8"/>
  <c r="AG109" i="8"/>
  <c r="AP133" i="8"/>
  <c r="AS119" i="8"/>
  <c r="AE112" i="8"/>
  <c r="AE127" i="8"/>
  <c r="AR120" i="8"/>
  <c r="AJ117" i="8"/>
  <c r="AM93" i="8"/>
  <c r="AI90" i="8"/>
  <c r="AG92" i="8"/>
  <c r="AP96" i="8"/>
  <c r="AN100" i="8"/>
  <c r="AF78" i="8"/>
  <c r="AH94" i="8"/>
  <c r="AN97" i="8"/>
  <c r="AR101" i="8"/>
  <c r="AT106" i="8"/>
  <c r="AG107" i="8"/>
  <c r="AO126" i="8"/>
  <c r="AT86" i="8"/>
  <c r="AD103" i="8"/>
  <c r="AK106" i="8"/>
  <c r="AR80" i="8"/>
  <c r="AE115" i="8"/>
  <c r="AQ84" i="8"/>
  <c r="AF85" i="8"/>
  <c r="AH104" i="8"/>
  <c r="AQ112" i="8"/>
  <c r="AN84" i="8"/>
  <c r="AI91" i="8"/>
  <c r="AS95" i="8"/>
  <c r="AI99" i="8"/>
  <c r="AU77" i="8"/>
  <c r="AO77" i="8"/>
  <c r="AI75" i="8"/>
  <c r="AH52" i="8"/>
  <c r="AG75" i="8"/>
  <c r="AF66" i="8"/>
  <c r="AQ83" i="8"/>
  <c r="AE76" i="8"/>
  <c r="AC52" i="8"/>
  <c r="AC76" i="8"/>
  <c r="AV66" i="8"/>
  <c r="AR73" i="8"/>
  <c r="AC65" i="8"/>
  <c r="AH45" i="8"/>
  <c r="AQ74" i="8"/>
  <c r="AF53" i="8"/>
  <c r="AD68" i="8"/>
  <c r="AT81" i="8"/>
  <c r="AQ76" i="8"/>
  <c r="AO69" i="8"/>
  <c r="AM62" i="8"/>
  <c r="AS63" i="8"/>
  <c r="AJ47" i="8"/>
  <c r="AP27" i="8"/>
  <c r="AI60" i="8"/>
  <c r="AQ54" i="8"/>
  <c r="AF33" i="8"/>
  <c r="AO54" i="8"/>
  <c r="AO32" i="8"/>
  <c r="AS49" i="8"/>
  <c r="AN28" i="8"/>
  <c r="AD53" i="8"/>
  <c r="AL32" i="8"/>
  <c r="AM50" i="8"/>
  <c r="AS29" i="8"/>
  <c r="AL49" i="8"/>
  <c r="AJ28" i="8"/>
  <c r="AE229" i="8"/>
  <c r="AN237" i="8"/>
  <c r="AV205" i="8"/>
  <c r="AR198" i="8"/>
  <c r="AG185" i="8"/>
  <c r="AG178" i="8"/>
  <c r="AO152" i="8"/>
  <c r="AT152" i="8"/>
  <c r="AU149" i="8"/>
  <c r="AK128" i="8"/>
  <c r="AP141" i="8"/>
  <c r="AL141" i="8"/>
  <c r="AN105" i="8"/>
  <c r="AP120" i="8"/>
  <c r="AS128" i="8"/>
  <c r="AF126" i="8"/>
  <c r="AV95" i="8"/>
  <c r="AP129" i="8"/>
  <c r="AR118" i="8"/>
  <c r="AT107" i="8"/>
  <c r="AS126" i="8"/>
  <c r="AP119" i="8"/>
  <c r="AH116" i="8"/>
  <c r="AC92" i="8"/>
  <c r="AS89" i="8"/>
  <c r="AD91" i="8"/>
  <c r="AL95" i="8"/>
  <c r="AV98" i="8"/>
  <c r="AP77" i="8"/>
  <c r="AE93" i="8"/>
  <c r="AM96" i="8"/>
  <c r="AH100" i="8"/>
  <c r="AS104" i="8"/>
  <c r="AR106" i="8"/>
  <c r="AS111" i="8"/>
  <c r="AJ85" i="8"/>
  <c r="AL101" i="8"/>
  <c r="AN104" i="8"/>
  <c r="AH79" i="8"/>
  <c r="AD111" i="8"/>
  <c r="AC125" i="8"/>
  <c r="AP84" i="8"/>
  <c r="AR102" i="8"/>
  <c r="AJ109" i="8"/>
  <c r="AD83" i="8"/>
  <c r="AM90" i="8"/>
  <c r="AQ94" i="8"/>
  <c r="AU96" i="8"/>
  <c r="AK76" i="8"/>
  <c r="AM76" i="8"/>
  <c r="AG74" i="8"/>
  <c r="AR51" i="8"/>
  <c r="AE74" i="8"/>
  <c r="AL65" i="8"/>
  <c r="AS80" i="8"/>
  <c r="AV72" i="8"/>
  <c r="AM51" i="8"/>
  <c r="AT73" i="8"/>
  <c r="AE65" i="8"/>
  <c r="AO72" i="8"/>
  <c r="AI64" i="8"/>
  <c r="AR44" i="8"/>
  <c r="AN73" i="8"/>
  <c r="AP52" i="8"/>
  <c r="AJ67" i="8"/>
  <c r="AC80" i="8"/>
  <c r="AN75" i="8"/>
  <c r="AV68" i="8"/>
  <c r="AT61" i="8"/>
  <c r="AF62" i="8"/>
  <c r="AI46" i="8"/>
  <c r="AF26" i="8"/>
  <c r="AE63" i="8"/>
  <c r="AK53" i="8"/>
  <c r="AP32" i="8"/>
  <c r="AI53" i="8"/>
  <c r="AE31" i="8"/>
  <c r="AT48" i="8"/>
  <c r="AD27" i="8"/>
  <c r="AS51" i="8"/>
  <c r="AV31" i="8"/>
  <c r="AM49" i="8"/>
  <c r="AI28" i="8"/>
  <c r="AL48" i="8"/>
  <c r="AE215" i="8"/>
  <c r="AD230" i="8"/>
  <c r="AU201" i="8"/>
  <c r="AV203" i="8"/>
  <c r="AG188" i="8"/>
  <c r="AH170" i="8"/>
  <c r="AO185" i="8"/>
  <c r="AH144" i="8"/>
  <c r="AG143" i="8"/>
  <c r="AH162" i="8"/>
  <c r="AR174" i="8"/>
  <c r="AL137" i="8"/>
  <c r="AE144" i="8"/>
  <c r="AP116" i="8"/>
  <c r="AP121" i="8"/>
  <c r="AI121" i="8"/>
  <c r="AV93" i="8"/>
  <c r="AM125" i="8"/>
  <c r="AN116" i="8"/>
  <c r="AR105" i="8"/>
  <c r="AT121" i="8"/>
  <c r="AL117" i="8"/>
  <c r="AE114" i="8"/>
  <c r="AE129" i="8"/>
  <c r="AS87" i="8"/>
  <c r="AR89" i="8"/>
  <c r="AG93" i="8"/>
  <c r="AO96" i="8"/>
  <c r="AP75" i="8"/>
  <c r="AO89" i="8"/>
  <c r="AG94" i="8"/>
  <c r="AL97" i="8"/>
  <c r="AQ101" i="8"/>
  <c r="AF103" i="8"/>
  <c r="AU109" i="8"/>
  <c r="AJ83" i="8"/>
  <c r="AK98" i="8"/>
  <c r="AK101" i="8"/>
  <c r="AH77" i="8"/>
  <c r="AP109" i="8"/>
  <c r="AH106" i="8"/>
  <c r="AP82" i="8"/>
  <c r="AO99" i="8"/>
  <c r="AE106" i="8"/>
  <c r="AD81" i="8"/>
  <c r="AM88" i="8"/>
  <c r="AM92" i="8"/>
  <c r="AV219" i="8"/>
  <c r="AM223" i="8"/>
  <c r="AH204" i="8"/>
  <c r="AU196" i="8"/>
  <c r="AE191" i="8"/>
  <c r="AC169" i="8"/>
  <c r="AM175" i="8"/>
  <c r="AG173" i="8"/>
  <c r="AN151" i="8"/>
  <c r="AR171" i="8"/>
  <c r="AH145" i="8"/>
  <c r="AM139" i="8"/>
  <c r="AN138" i="8"/>
  <c r="AQ136" i="8"/>
  <c r="AH118" i="8"/>
  <c r="AH121" i="8"/>
  <c r="AR125" i="8"/>
  <c r="AT119" i="8"/>
  <c r="AK141" i="8"/>
  <c r="AP103" i="8"/>
  <c r="AQ119" i="8"/>
  <c r="AH115" i="8"/>
  <c r="AS108" i="8"/>
  <c r="AJ118" i="8"/>
  <c r="AS85" i="8"/>
  <c r="AR87" i="8"/>
  <c r="AC91" i="8"/>
  <c r="AI94" i="8"/>
  <c r="AT230" i="8"/>
  <c r="AJ214" i="8"/>
  <c r="AL211" i="8"/>
  <c r="AQ205" i="8"/>
  <c r="AS196" i="8"/>
  <c r="AG194" i="8"/>
  <c r="AH182" i="8"/>
  <c r="AU176" i="8"/>
  <c r="AD148" i="8"/>
  <c r="AD155" i="8"/>
  <c r="AO164" i="8"/>
  <c r="AM161" i="8"/>
  <c r="AH161" i="8"/>
  <c r="AU116" i="8"/>
  <c r="AI129" i="8"/>
  <c r="AT94" i="8"/>
  <c r="AM111" i="8"/>
  <c r="AO125" i="8"/>
  <c r="AM115" i="8"/>
  <c r="AT126" i="8"/>
  <c r="AP99" i="8"/>
  <c r="AI115" i="8"/>
  <c r="AT213" i="8"/>
  <c r="AL207" i="8"/>
  <c r="AL202" i="8"/>
  <c r="AV195" i="8"/>
  <c r="AS187" i="8"/>
  <c r="AE180" i="8"/>
  <c r="AI175" i="8"/>
  <c r="AJ147" i="8"/>
  <c r="AD154" i="8"/>
  <c r="AD162" i="8"/>
  <c r="AU158" i="8"/>
  <c r="AI139" i="8"/>
  <c r="AK115" i="8"/>
  <c r="AN128" i="8"/>
  <c r="AJ93" i="8"/>
  <c r="AR137" i="8"/>
  <c r="AV118" i="8"/>
  <c r="AJ114" i="8"/>
  <c r="AI125" i="8"/>
  <c r="AF98" i="8"/>
  <c r="AG114" i="8"/>
  <c r="AF129" i="8"/>
  <c r="AM103" i="8"/>
  <c r="AH102" i="8"/>
  <c r="AI105" i="8"/>
  <c r="AH82" i="8"/>
  <c r="AG86" i="8"/>
  <c r="AF88" i="8"/>
  <c r="AJ113" i="8"/>
  <c r="AE82" i="8"/>
  <c r="AN85" i="8"/>
  <c r="AC88" i="8"/>
  <c r="AL89" i="8"/>
  <c r="AU91" i="8"/>
  <c r="AN98" i="8"/>
  <c r="AT76" i="8"/>
  <c r="AI89" i="8"/>
  <c r="AR90" i="8"/>
  <c r="AR70" i="8"/>
  <c r="AE97" i="8"/>
  <c r="AD97" i="8"/>
  <c r="AF75" i="8"/>
  <c r="AO90" i="8"/>
  <c r="AS94" i="8"/>
  <c r="AC106" i="8"/>
  <c r="AC114" i="8"/>
  <c r="AV85" i="8"/>
  <c r="AU87" i="8"/>
  <c r="AU67" i="8"/>
  <c r="AI66" i="8"/>
  <c r="AJ62" i="8"/>
  <c r="AH42" i="8"/>
  <c r="AN78" i="8"/>
  <c r="AT71" i="8"/>
  <c r="AS67" i="8"/>
  <c r="AE62" i="8"/>
  <c r="AU72" i="8"/>
  <c r="AI79" i="8"/>
  <c r="AJ55" i="8"/>
  <c r="AD78" i="8"/>
  <c r="AH55" i="8"/>
  <c r="AS74" i="8"/>
  <c r="AM63" i="8"/>
  <c r="AH99" i="8"/>
  <c r="AI72" i="8"/>
  <c r="AQ69" i="8"/>
  <c r="AQ81" i="8"/>
  <c r="AI74" i="8"/>
  <c r="AJ52" i="8"/>
  <c r="AK59" i="8"/>
  <c r="AP37" i="8"/>
  <c r="AG59" i="8"/>
  <c r="AE56" i="8"/>
  <c r="AD43" i="8"/>
  <c r="AF23" i="8"/>
  <c r="AI42" i="8"/>
  <c r="AP62" i="8"/>
  <c r="AN38" i="8"/>
  <c r="AP70" i="8"/>
  <c r="AE42" i="8"/>
  <c r="AJ64" i="8"/>
  <c r="AS39" i="8"/>
  <c r="AG62" i="8"/>
  <c r="AK43" i="8"/>
  <c r="AS235" i="8"/>
  <c r="AK227" i="8"/>
  <c r="AM195" i="8"/>
  <c r="AQ190" i="8"/>
  <c r="AN192" i="8"/>
  <c r="AC170" i="8"/>
  <c r="AM168" i="8"/>
  <c r="AG141" i="8"/>
  <c r="AM151" i="8"/>
  <c r="AE152" i="8"/>
  <c r="AS154" i="8"/>
  <c r="AQ134" i="8"/>
  <c r="AU112" i="8"/>
  <c r="AM124" i="8"/>
  <c r="AT90" i="8"/>
  <c r="AQ130" i="8"/>
  <c r="AT103" i="8"/>
  <c r="AI113" i="8"/>
  <c r="AU121" i="8"/>
  <c r="AP97" i="8"/>
  <c r="AU229" i="8"/>
  <c r="AO194" i="8"/>
  <c r="AP187" i="8"/>
  <c r="AV151" i="8"/>
  <c r="AQ164" i="8"/>
  <c r="AD136" i="8"/>
  <c r="AM108" i="8"/>
  <c r="AT116" i="8"/>
  <c r="AC124" i="8"/>
  <c r="AG133" i="8"/>
  <c r="AQ126" i="8"/>
  <c r="AU107" i="8"/>
  <c r="AH93" i="8"/>
  <c r="AG84" i="8"/>
  <c r="AF72" i="8"/>
  <c r="AV110" i="8"/>
  <c r="AK96" i="8"/>
  <c r="AV88" i="8"/>
  <c r="AU82" i="8"/>
  <c r="AT78" i="8"/>
  <c r="AS84" i="8"/>
  <c r="AR74" i="8"/>
  <c r="AO91" i="8"/>
  <c r="AF81" i="8"/>
  <c r="AE89" i="8"/>
  <c r="AD85" i="8"/>
  <c r="AC83" i="8"/>
  <c r="AN108" i="8"/>
  <c r="AU75" i="8"/>
  <c r="AG70" i="8"/>
  <c r="AR61" i="8"/>
  <c r="AG81" i="8"/>
  <c r="AT83" i="8"/>
  <c r="AC75" i="8"/>
  <c r="AM61" i="8"/>
  <c r="AQ67" i="8"/>
  <c r="AL64" i="8"/>
  <c r="AU66" i="8"/>
  <c r="AR54" i="8"/>
  <c r="AO94" i="8"/>
  <c r="AF51" i="8"/>
  <c r="AU76" i="8"/>
  <c r="AG67" i="8"/>
  <c r="AJ74" i="8"/>
  <c r="AJ60" i="8"/>
  <c r="AC64" i="8"/>
  <c r="AF36" i="8"/>
  <c r="AM60" i="8"/>
  <c r="AD52" i="8"/>
  <c r="AF27" i="8"/>
  <c r="AN41" i="8"/>
  <c r="AV55" i="8"/>
  <c r="AN26" i="8"/>
  <c r="AQ46" i="8"/>
  <c r="AH62" i="8"/>
  <c r="AI34" i="8"/>
  <c r="AL47" i="8"/>
  <c r="AL23" i="8"/>
  <c r="AG45" i="8"/>
  <c r="AE18" i="8"/>
  <c r="AU35" i="8"/>
  <c r="AQ55" i="8"/>
  <c r="AH23" i="8"/>
  <c r="AJ41" i="8"/>
  <c r="AL17" i="8"/>
  <c r="AQ30" i="8"/>
  <c r="AG56" i="8"/>
  <c r="AJ25" i="8"/>
  <c r="AE48" i="8"/>
  <c r="AI17" i="8"/>
  <c r="AG34" i="8"/>
  <c r="AC48" i="8"/>
  <c r="AQ18" i="8"/>
  <c r="AD34" i="8"/>
  <c r="AU37" i="8"/>
  <c r="AK13" i="8"/>
  <c r="AG26" i="8"/>
  <c r="AU33" i="8"/>
  <c r="AS61" i="8"/>
  <c r="AS24" i="8"/>
  <c r="AC46" i="8"/>
  <c r="AT19" i="8"/>
  <c r="AK28" i="8"/>
  <c r="AU29" i="8"/>
  <c r="AS11" i="8"/>
  <c r="AC222" i="8"/>
  <c r="AE200" i="8"/>
  <c r="AP179" i="8"/>
  <c r="AO136" i="8"/>
  <c r="AS147" i="8"/>
  <c r="AE133" i="8"/>
  <c r="AR124" i="8"/>
  <c r="AT101" i="8"/>
  <c r="AR119" i="8"/>
  <c r="AC112" i="8"/>
  <c r="AO106" i="8"/>
  <c r="AE91" i="8"/>
  <c r="AG108" i="8"/>
  <c r="AD92" i="8"/>
  <c r="AK100" i="8"/>
  <c r="AN89" i="8"/>
  <c r="AM85" i="8"/>
  <c r="AO101" i="8"/>
  <c r="AH97" i="8"/>
  <c r="AO104" i="8"/>
  <c r="AS92" i="8"/>
  <c r="AH65" i="8"/>
  <c r="AS102" i="8"/>
  <c r="AP72" i="8"/>
  <c r="AS105" i="8"/>
  <c r="AQ105" i="8"/>
  <c r="AV96" i="8"/>
  <c r="AG91" i="8"/>
  <c r="AK66" i="8"/>
  <c r="AI81" i="8"/>
  <c r="AH50" i="8"/>
  <c r="AI102" i="8"/>
  <c r="AC70" i="8"/>
  <c r="AL83" i="8"/>
  <c r="AJ86" i="8"/>
  <c r="AJ68" i="8"/>
  <c r="AT54" i="8"/>
  <c r="AL71" i="8"/>
  <c r="AH43" i="8"/>
  <c r="AE68" i="8"/>
  <c r="AE80" i="8"/>
  <c r="AI67" i="8"/>
  <c r="AL74" i="8"/>
  <c r="AU78" i="8"/>
  <c r="AT51" i="8"/>
  <c r="AQ52" i="8"/>
  <c r="AP25" i="8"/>
  <c r="AL61" i="8"/>
  <c r="AJ42" i="8"/>
  <c r="AP67" i="8"/>
  <c r="AO30" i="8"/>
  <c r="AG42" i="8"/>
  <c r="AE67" i="8"/>
  <c r="AV37" i="8"/>
  <c r="AM48" i="8"/>
  <c r="AS23" i="8"/>
  <c r="AT41" i="8"/>
  <c r="AM58" i="8"/>
  <c r="AK33" i="8"/>
  <c r="AI58" i="8"/>
  <c r="AN25" i="8"/>
  <c r="AQ39" i="8"/>
  <c r="AE59" i="8"/>
  <c r="AR30" i="8"/>
  <c r="AC49" i="8"/>
  <c r="AD20" i="8"/>
  <c r="AS42" i="8"/>
  <c r="AJ17" i="8"/>
  <c r="AN35" i="8"/>
  <c r="AI54" i="8"/>
  <c r="AN21" i="8"/>
  <c r="AL35" i="8"/>
  <c r="AC55" i="8"/>
  <c r="AL21" i="8"/>
  <c r="AN27" i="8"/>
  <c r="AU43" i="8"/>
  <c r="AI51" i="8"/>
  <c r="AT23" i="8"/>
  <c r="AN43" i="8"/>
  <c r="AJ16" i="8"/>
  <c r="AO33" i="8"/>
  <c r="AO49" i="8"/>
  <c r="AS19" i="8"/>
  <c r="AO8" i="8"/>
  <c r="AN3" i="8"/>
  <c r="AH233" i="8"/>
  <c r="AH222" i="8"/>
  <c r="AD209" i="8"/>
  <c r="AG190" i="8"/>
  <c r="AG147" i="8"/>
  <c r="AS163" i="8"/>
  <c r="AV143" i="8"/>
  <c r="AR221" i="8"/>
  <c r="AP197" i="8"/>
  <c r="AS181" i="8"/>
  <c r="AK152" i="8"/>
  <c r="AG168" i="8"/>
  <c r="AF119" i="8"/>
  <c r="AO112" i="8"/>
  <c r="AE111" i="8"/>
  <c r="AJ129" i="8"/>
  <c r="AO119" i="8"/>
  <c r="AU97" i="8"/>
  <c r="AR81" i="8"/>
  <c r="AP89" i="8"/>
  <c r="AE88" i="8"/>
  <c r="AD82" i="8"/>
  <c r="AK97" i="8"/>
  <c r="AU86" i="8"/>
  <c r="AJ77" i="8"/>
  <c r="AV102" i="8"/>
  <c r="AR68" i="8"/>
  <c r="AI104" i="8"/>
  <c r="AV112" i="8"/>
  <c r="AN99" i="8"/>
  <c r="AN92" i="8"/>
  <c r="AL84" i="8"/>
  <c r="AU79" i="8"/>
  <c r="AM69" i="8"/>
  <c r="AH58" i="8"/>
  <c r="AK69" i="8"/>
  <c r="AC74" i="8"/>
  <c r="AJ78" i="8"/>
  <c r="AI78" i="8"/>
  <c r="AS73" i="8"/>
  <c r="AM71" i="8"/>
  <c r="AH57" i="8"/>
  <c r="AG80" i="8"/>
  <c r="AP48" i="8"/>
  <c r="AM70" i="8"/>
  <c r="AS77" i="8"/>
  <c r="AN76" i="8"/>
  <c r="AT47" i="8"/>
  <c r="AO43" i="8"/>
  <c r="AF68" i="8"/>
  <c r="AK57" i="8"/>
  <c r="AP26" i="8"/>
  <c r="AO38" i="8"/>
  <c r="AT46" i="8"/>
  <c r="AE61" i="8"/>
  <c r="AL34" i="8"/>
  <c r="AM44" i="8"/>
  <c r="AF58" i="8"/>
  <c r="AO29" i="8"/>
  <c r="AI49" i="8"/>
  <c r="AO17" i="8"/>
  <c r="AC32" i="8"/>
  <c r="AS44" i="8"/>
  <c r="AR65" i="8"/>
  <c r="AC28" i="8"/>
  <c r="AT42" i="8"/>
  <c r="AG14" i="8"/>
  <c r="AM30" i="8"/>
  <c r="AP53" i="8"/>
  <c r="AS16" i="8"/>
  <c r="AC29" i="8"/>
  <c r="AJ39" i="8"/>
  <c r="AM64" i="8"/>
  <c r="AG19" i="8"/>
  <c r="AK21" i="8"/>
  <c r="AI35" i="8"/>
  <c r="AC39" i="8"/>
  <c r="AI13" i="8"/>
  <c r="AO23" i="8"/>
  <c r="AV41" i="8"/>
  <c r="AV58" i="8"/>
  <c r="AK20" i="8"/>
  <c r="AO6" i="8"/>
  <c r="AL15" i="8"/>
  <c r="AR12" i="8"/>
  <c r="AK9" i="8"/>
  <c r="AJ5" i="8"/>
  <c r="AS28" i="8"/>
  <c r="AJ11" i="8"/>
  <c r="AF7" i="8"/>
  <c r="AU22" i="8"/>
  <c r="AD236" i="8"/>
  <c r="AQ196" i="8"/>
  <c r="AE151" i="8"/>
  <c r="AE156" i="8"/>
  <c r="AS158" i="8"/>
  <c r="AJ140" i="8"/>
  <c r="AF108" i="8"/>
  <c r="AP117" i="8"/>
  <c r="AO118" i="8"/>
  <c r="AT109" i="8"/>
  <c r="AI88" i="8"/>
  <c r="AD99" i="8"/>
  <c r="AP85" i="8"/>
  <c r="AO85" i="8"/>
  <c r="AU104" i="8"/>
  <c r="AD94" i="8"/>
  <c r="AE107" i="8"/>
  <c r="AJ73" i="8"/>
  <c r="AF97" i="8"/>
  <c r="AR62" i="8"/>
  <c r="AG98" i="8"/>
  <c r="AF101" i="8"/>
  <c r="AO92" i="8"/>
  <c r="AM86" i="8"/>
  <c r="AV81" i="8"/>
  <c r="AU73" i="8"/>
  <c r="AO65" i="8"/>
  <c r="AH54" i="8"/>
  <c r="AC81" i="8"/>
  <c r="AT67" i="8"/>
  <c r="AF69" i="8"/>
  <c r="AV73" i="8"/>
  <c r="AC69" i="8"/>
  <c r="AN67" i="8"/>
  <c r="AR52" i="8"/>
  <c r="AL72" i="8"/>
  <c r="AF45" i="8"/>
  <c r="AT65" i="8"/>
  <c r="AD71" i="8"/>
  <c r="AD72" i="8"/>
  <c r="AF64" i="8"/>
  <c r="AJ40" i="8"/>
  <c r="AU61" i="8"/>
  <c r="AV49" i="8"/>
  <c r="AP22" i="8"/>
  <c r="AO34" i="8"/>
  <c r="AM41" i="8"/>
  <c r="AD61" i="8"/>
  <c r="AV29" i="8"/>
  <c r="AM40" i="8"/>
  <c r="AU52" i="8"/>
  <c r="AM24" i="8"/>
  <c r="AQ41" i="8"/>
  <c r="AK14" i="8"/>
  <c r="AE28" i="8"/>
  <c r="AK38" i="8"/>
  <c r="AP55" i="8"/>
  <c r="AE24" i="8"/>
  <c r="AH38" i="8"/>
  <c r="AI62" i="8"/>
  <c r="AR26" i="8"/>
  <c r="AK44" i="8"/>
  <c r="AJ203" i="8"/>
  <c r="AO196" i="8"/>
  <c r="AG184" i="8"/>
  <c r="AT144" i="8"/>
  <c r="AO133" i="8"/>
  <c r="AV119" i="8"/>
  <c r="AC132" i="8"/>
  <c r="AF127" i="8"/>
  <c r="AT135" i="8"/>
  <c r="AC102" i="8"/>
  <c r="AH108" i="8"/>
  <c r="AG90" i="8"/>
  <c r="AF76" i="8"/>
  <c r="AH113" i="8"/>
  <c r="AE94" i="8"/>
  <c r="AV84" i="8"/>
  <c r="AN101" i="8"/>
  <c r="AU99" i="8"/>
  <c r="AR88" i="8"/>
  <c r="AK104" i="8"/>
  <c r="AN91" i="8"/>
  <c r="AR93" i="8"/>
  <c r="AN86" i="8"/>
  <c r="AF112" i="8"/>
  <c r="AR95" i="8"/>
  <c r="AU69" i="8"/>
  <c r="AQ78" i="8"/>
  <c r="AR47" i="8"/>
  <c r="AI76" i="8"/>
  <c r="AF91" i="8"/>
  <c r="AI65" i="8"/>
  <c r="AL68" i="8"/>
  <c r="AJ61" i="8"/>
  <c r="AV75" i="8"/>
  <c r="AH47" i="8"/>
  <c r="AK67" i="8"/>
  <c r="AO74" i="8"/>
  <c r="AS76" i="8"/>
  <c r="AS82" i="8"/>
  <c r="AJ66" i="8"/>
  <c r="AD65" i="8"/>
  <c r="AF34" i="8"/>
  <c r="AO61" i="8"/>
  <c r="AV45" i="8"/>
  <c r="AI61" i="8"/>
  <c r="AE27" i="8"/>
  <c r="AN36" i="8"/>
  <c r="AL54" i="8"/>
  <c r="AV25" i="8"/>
  <c r="AS35" i="8"/>
  <c r="AU58" i="8"/>
  <c r="AG18" i="8"/>
  <c r="AI37" i="8"/>
  <c r="AN57" i="8"/>
  <c r="AL22" i="8"/>
  <c r="AI33" i="8"/>
  <c r="AK48" i="8"/>
  <c r="AE20" i="8"/>
  <c r="AT31" i="8"/>
  <c r="AM54" i="8"/>
  <c r="AP21" i="8"/>
  <c r="AE38" i="8"/>
  <c r="AC199" i="8"/>
  <c r="AD191" i="8"/>
  <c r="AL183" i="8"/>
  <c r="AD159" i="8"/>
  <c r="AK144" i="8"/>
  <c r="AG117" i="8"/>
  <c r="AJ102" i="8"/>
  <c r="AH114" i="8"/>
  <c r="AS121" i="8"/>
  <c r="AM99" i="8"/>
  <c r="AG102" i="8"/>
  <c r="AQ87" i="8"/>
  <c r="AP71" i="8"/>
  <c r="AI100" i="8"/>
  <c r="AM89" i="8"/>
  <c r="AR104" i="8"/>
  <c r="AD95" i="8"/>
  <c r="AC95" i="8"/>
  <c r="AH85" i="8"/>
  <c r="AR99" i="8"/>
  <c r="AP86" i="8"/>
  <c r="AO88" i="8"/>
  <c r="AM119" i="8"/>
  <c r="AK204" i="8"/>
  <c r="AE197" i="8"/>
  <c r="AN156" i="8"/>
  <c r="AP171" i="8"/>
  <c r="AN121" i="8"/>
  <c r="AS110" i="8"/>
  <c r="AJ98" i="8"/>
  <c r="AG113" i="8"/>
  <c r="AN118" i="8"/>
  <c r="AM95" i="8"/>
  <c r="AP100" i="8"/>
  <c r="AQ85" i="8"/>
  <c r="AS122" i="8"/>
  <c r="AS98" i="8"/>
  <c r="AM87" i="8"/>
  <c r="AE100" i="8"/>
  <c r="AV92" i="8"/>
  <c r="AU92" i="8"/>
  <c r="AR82" i="8"/>
  <c r="AH98" i="8"/>
  <c r="AF83" i="8"/>
  <c r="AE87" i="8"/>
  <c r="AI114" i="8"/>
  <c r="AD104" i="8"/>
  <c r="AK90" i="8"/>
  <c r="AU63" i="8"/>
  <c r="AF70" i="8"/>
  <c r="AR43" i="8"/>
  <c r="AJ69" i="8"/>
  <c r="AG76" i="8"/>
  <c r="AM59" i="8"/>
  <c r="AS72" i="8"/>
  <c r="AJ57" i="8"/>
  <c r="AG68" i="8"/>
  <c r="AR40" i="8"/>
  <c r="AF61" i="8"/>
  <c r="AS69" i="8"/>
  <c r="AH72" i="8"/>
  <c r="AM75" i="8"/>
  <c r="AJ58" i="8"/>
  <c r="AD58" i="8"/>
  <c r="AP29" i="8"/>
  <c r="AE60" i="8"/>
  <c r="AF39" i="8"/>
  <c r="AU49" i="8"/>
  <c r="AL67" i="8"/>
  <c r="AD31" i="8"/>
  <c r="AP47" i="8"/>
  <c r="AO59" i="8"/>
  <c r="AS27" i="8"/>
  <c r="AN49" i="8"/>
  <c r="AP57" i="8"/>
  <c r="AM29" i="8"/>
  <c r="AO48" i="8"/>
  <c r="AD18" i="8"/>
  <c r="AU26" i="8"/>
  <c r="AV42" i="8"/>
  <c r="AL62" i="8"/>
  <c r="AD24" i="8"/>
  <c r="AO47" i="8"/>
  <c r="AT16" i="8"/>
  <c r="AK30" i="8"/>
  <c r="AI44" i="8"/>
  <c r="AD55" i="8"/>
  <c r="AM21" i="8"/>
  <c r="AK35" i="8"/>
  <c r="AJ35" i="8"/>
  <c r="AL51" i="8"/>
  <c r="AD17" i="8"/>
  <c r="AV22" i="8"/>
  <c r="AV38" i="8"/>
  <c r="AP11" i="8"/>
  <c r="AR24" i="8"/>
  <c r="AN33" i="8"/>
  <c r="AQ32" i="8"/>
  <c r="AN9" i="8"/>
  <c r="AM3" i="8"/>
  <c r="AP43" i="8"/>
  <c r="AG15" i="8"/>
  <c r="AI9" i="8"/>
  <c r="AH4" i="8"/>
  <c r="AQ25" i="8"/>
  <c r="AE8" i="8"/>
  <c r="AD4" i="8"/>
  <c r="AU208" i="8"/>
  <c r="AL190" i="8"/>
  <c r="AP159" i="8"/>
  <c r="AD146" i="8"/>
  <c r="AC137" i="8"/>
  <c r="AN122" i="8"/>
  <c r="AI127" i="8"/>
  <c r="AF102" i="8"/>
  <c r="AD113" i="8"/>
  <c r="AT123" i="8"/>
  <c r="AH90" i="8"/>
  <c r="AN103" i="8"/>
  <c r="AE105" i="8"/>
  <c r="AD90" i="8"/>
  <c r="AM83" i="8"/>
  <c r="AH96" i="8"/>
  <c r="AJ87" i="8"/>
  <c r="AS88" i="8"/>
  <c r="AR76" i="8"/>
  <c r="AQ90" i="8"/>
  <c r="AP78" i="8"/>
  <c r="AO82" i="8"/>
  <c r="AR108" i="8"/>
  <c r="AH91" i="8"/>
  <c r="AK86" i="8"/>
  <c r="AT79" i="8"/>
  <c r="AH66" i="8"/>
  <c r="AT87" i="8"/>
  <c r="AO228" i="8"/>
  <c r="AN206" i="8"/>
  <c r="AL174" i="8"/>
  <c r="AV150" i="8"/>
  <c r="AM164" i="8"/>
  <c r="AK117" i="8"/>
  <c r="AO110" i="8"/>
  <c r="AE124" i="8"/>
  <c r="AP101" i="8"/>
  <c r="AC140" i="8"/>
  <c r="AI108" i="8"/>
  <c r="AH88" i="8"/>
  <c r="AD102" i="8"/>
  <c r="AL103" i="8"/>
  <c r="AD88" i="8"/>
  <c r="AR110" i="8"/>
  <c r="AE95" i="8"/>
  <c r="AT84" i="8"/>
  <c r="AI87" i="8"/>
  <c r="AH75" i="8"/>
  <c r="AG89" i="8"/>
  <c r="AF77" i="8"/>
  <c r="AE81" i="8"/>
  <c r="AE104" i="8"/>
  <c r="AL90" i="8"/>
  <c r="AU85" i="8"/>
  <c r="AS78" i="8"/>
  <c r="AN65" i="8"/>
  <c r="AG82" i="8"/>
  <c r="AO79" i="8"/>
  <c r="AD66" i="8"/>
  <c r="AC54" i="8"/>
  <c r="AQ95" i="8"/>
  <c r="AJ51" i="8"/>
  <c r="AV62" i="8"/>
  <c r="AT75" i="8"/>
  <c r="AC224" i="8"/>
  <c r="AD168" i="8"/>
  <c r="AT141" i="8"/>
  <c r="AE130" i="8"/>
  <c r="AS118" i="8"/>
  <c r="AJ116" i="8"/>
  <c r="AR103" i="8"/>
  <c r="AE92" i="8"/>
  <c r="AI95" i="8"/>
  <c r="AC93" i="8"/>
  <c r="AK87" i="8"/>
  <c r="AE96" i="8"/>
  <c r="AH67" i="8"/>
  <c r="AP80" i="8"/>
  <c r="AQ93" i="8"/>
  <c r="AK99" i="8"/>
  <c r="AK78" i="8"/>
  <c r="AL76" i="8"/>
  <c r="AJ76" i="8"/>
  <c r="AQ64" i="8"/>
  <c r="AC58" i="8"/>
  <c r="AG78" i="8"/>
  <c r="AI80" i="8"/>
  <c r="AH80" i="8"/>
  <c r="AP54" i="8"/>
  <c r="AC68" i="8"/>
  <c r="AV78" i="8"/>
  <c r="AJ56" i="8"/>
  <c r="AI48" i="8"/>
  <c r="AL63" i="8"/>
  <c r="AV44" i="8"/>
  <c r="AU47" i="8"/>
  <c r="AV51" i="8"/>
  <c r="AN62" i="8"/>
  <c r="AL24" i="8"/>
  <c r="AS25" i="8"/>
  <c r="AU34" i="8"/>
  <c r="AI43" i="8"/>
  <c r="AM56" i="8"/>
  <c r="AI59" i="8"/>
  <c r="AN19" i="8"/>
  <c r="AL25" i="8"/>
  <c r="AI29" i="8"/>
  <c r="AF41" i="8"/>
  <c r="AF56" i="8"/>
  <c r="AE14" i="8"/>
  <c r="AF22" i="8"/>
  <c r="AH30" i="8"/>
  <c r="AV40" i="8"/>
  <c r="AR36" i="8"/>
  <c r="AK46" i="8"/>
  <c r="AG46" i="8"/>
  <c r="AM16" i="8"/>
  <c r="AI27" i="8"/>
  <c r="AU38" i="8"/>
  <c r="AL43" i="8"/>
  <c r="AD13" i="8"/>
  <c r="AG13" i="8"/>
  <c r="AM4" i="8"/>
  <c r="AO37" i="8"/>
  <c r="AJ10" i="8"/>
  <c r="AI3" i="8"/>
  <c r="AJ12" i="8"/>
  <c r="AF5" i="8"/>
  <c r="AG11" i="8"/>
  <c r="AC5" i="8"/>
  <c r="AV3" i="8"/>
  <c r="AC11" i="8"/>
  <c r="AS3" i="8"/>
  <c r="AL13" i="8"/>
  <c r="AP6" i="8"/>
  <c r="AJ201" i="8"/>
  <c r="AF145" i="8"/>
  <c r="AF140" i="8"/>
  <c r="AN126" i="8"/>
  <c r="AG112" i="8"/>
  <c r="AV122" i="8"/>
  <c r="AR96" i="8"/>
  <c r="AT128" i="8"/>
  <c r="AE86" i="8"/>
  <c r="AC84" i="8"/>
  <c r="AQ106" i="8"/>
  <c r="AS86" i="8"/>
  <c r="AC110" i="8"/>
  <c r="AP74" i="8"/>
  <c r="AD89" i="8"/>
  <c r="AL88" i="8"/>
  <c r="AU71" i="8"/>
  <c r="AS68" i="8"/>
  <c r="AK108" i="8"/>
  <c r="AL78" i="8"/>
  <c r="AM53" i="8"/>
  <c r="AN71" i="8"/>
  <c r="AQ73" i="8"/>
  <c r="AO73" i="8"/>
  <c r="AF47" i="8"/>
  <c r="AT77" i="8"/>
  <c r="AE72" i="8"/>
  <c r="AT53" i="8"/>
  <c r="AU42" i="8"/>
  <c r="AP61" i="8"/>
  <c r="AP38" i="8"/>
  <c r="AU44" i="8"/>
  <c r="AS45" i="8"/>
  <c r="AS55" i="8"/>
  <c r="AG58" i="8"/>
  <c r="AG65" i="8"/>
  <c r="AC27" i="8"/>
  <c r="AQ38" i="8"/>
  <c r="AE45" i="8"/>
  <c r="AV53" i="8"/>
  <c r="AC57" i="8"/>
  <c r="AR21" i="8"/>
  <c r="AE23" i="8"/>
  <c r="AO35" i="8"/>
  <c r="AO52" i="8"/>
  <c r="AK60" i="8"/>
  <c r="AR18" i="8"/>
  <c r="AG25" i="8"/>
  <c r="AU32" i="8"/>
  <c r="AL31" i="8"/>
  <c r="AO40" i="8"/>
  <c r="AK42" i="8"/>
  <c r="AS12" i="8"/>
  <c r="AM20" i="8"/>
  <c r="AJ32" i="8"/>
  <c r="AT38" i="8"/>
  <c r="AF52" i="8"/>
  <c r="AN8" i="8"/>
  <c r="AQ37" i="8"/>
  <c r="AV14" i="8"/>
  <c r="AJ7" i="8"/>
  <c r="AL18" i="8"/>
  <c r="AG8" i="8"/>
  <c r="AN20" i="8"/>
  <c r="AD8" i="8"/>
  <c r="AQ61" i="8"/>
  <c r="AP16" i="8"/>
  <c r="AT8" i="8"/>
  <c r="AV17" i="8"/>
  <c r="AQ8" i="8"/>
  <c r="AP3" i="8"/>
  <c r="AE203" i="8"/>
  <c r="AQ187" i="8"/>
  <c r="AV140" i="8"/>
  <c r="AI122" i="8"/>
  <c r="AK129" i="8"/>
  <c r="AD125" i="8"/>
  <c r="AS107" i="8"/>
  <c r="AF90" i="8"/>
  <c r="AV104" i="8"/>
  <c r="AI96" i="8"/>
  <c r="AS91" i="8"/>
  <c r="AI98" i="8"/>
  <c r="AR92" i="8"/>
  <c r="AE98" i="8"/>
  <c r="AO102" i="8"/>
  <c r="AU103" i="8"/>
  <c r="AK62" i="8"/>
  <c r="AR57" i="8"/>
  <c r="AD74" i="8"/>
  <c r="AJ65" i="8"/>
  <c r="AD76" i="8"/>
  <c r="AJ59" i="8"/>
  <c r="AH61" i="8"/>
  <c r="AS75" i="8"/>
  <c r="AM73" i="8"/>
  <c r="AL70" i="8"/>
  <c r="AL81" i="8"/>
  <c r="AF65" i="8"/>
  <c r="AP33" i="8"/>
  <c r="AL57" i="8"/>
  <c r="AP30" i="8"/>
  <c r="AE35" i="8"/>
  <c r="AD35" i="8"/>
  <c r="AQ44" i="8"/>
  <c r="AM47" i="8"/>
  <c r="AN55" i="8"/>
  <c r="AQ17" i="8"/>
  <c r="AO25" i="8"/>
  <c r="AH37" i="8"/>
  <c r="AL41" i="8"/>
  <c r="AC45" i="8"/>
  <c r="AI56" i="8"/>
  <c r="AK17" i="8"/>
  <c r="AU27" i="8"/>
  <c r="AV36" i="8"/>
  <c r="AK47" i="8"/>
  <c r="AN53" i="8"/>
  <c r="AQ16" i="8"/>
  <c r="AC25" i="8"/>
  <c r="AC22" i="8"/>
  <c r="AK31" i="8"/>
  <c r="AR32" i="8"/>
  <c r="AK50" i="8"/>
  <c r="AP14" i="8"/>
  <c r="AU25" i="8"/>
  <c r="AQ29" i="8"/>
  <c r="AH13" i="8"/>
  <c r="AE32" i="8"/>
  <c r="AC13" i="8"/>
  <c r="AK7" i="8"/>
  <c r="AT34" i="8"/>
  <c r="AH9" i="8"/>
  <c r="AG3" i="8"/>
  <c r="AE9" i="8"/>
  <c r="AD42" i="8"/>
  <c r="AN22" i="8"/>
  <c r="AU9" i="8"/>
  <c r="AT3" i="8"/>
  <c r="AR9" i="8"/>
  <c r="AQ3" i="8"/>
  <c r="AN191" i="8"/>
  <c r="AE166" i="8"/>
  <c r="AP137" i="8"/>
  <c r="AT114" i="8"/>
  <c r="AQ118" i="8"/>
  <c r="AK118" i="8"/>
  <c r="AE99" i="8"/>
  <c r="AF86" i="8"/>
  <c r="AD93" i="8"/>
  <c r="AL87" i="8"/>
  <c r="AT82" i="8"/>
  <c r="AQ91" i="8"/>
  <c r="AG85" i="8"/>
  <c r="AU94" i="8"/>
  <c r="AL99" i="8"/>
  <c r="AU100" i="8"/>
  <c r="AK75" i="8"/>
  <c r="AR53" i="8"/>
  <c r="AP68" i="8"/>
  <c r="AV63" i="8"/>
  <c r="AV70" i="8"/>
  <c r="AT56" i="8"/>
  <c r="AH59" i="8"/>
  <c r="AO70" i="8"/>
  <c r="AN70" i="8"/>
  <c r="AS65" i="8"/>
  <c r="AQ77" i="8"/>
  <c r="AL59" i="8"/>
  <c r="AF30" i="8"/>
  <c r="AL53" i="8"/>
  <c r="AP28" i="8"/>
  <c r="AE29" i="8"/>
  <c r="AD33" i="8"/>
  <c r="AK41" i="8"/>
  <c r="AM45" i="8"/>
  <c r="AL50" i="8"/>
  <c r="AU59" i="8"/>
  <c r="AJ23" i="8"/>
  <c r="AJ33" i="8"/>
  <c r="AT35" i="8"/>
  <c r="AE43" i="8"/>
  <c r="AU54" i="8"/>
  <c r="AQ15" i="8"/>
  <c r="AC23" i="8"/>
  <c r="AQ31" i="8"/>
  <c r="AC41" i="8"/>
  <c r="AU51" i="8"/>
  <c r="AC14" i="8"/>
  <c r="AT20" i="8"/>
  <c r="AE19" i="8"/>
  <c r="AU28" i="8"/>
  <c r="AC30" i="8"/>
  <c r="AO45" i="8"/>
  <c r="AP12" i="8"/>
  <c r="AR22" i="8"/>
  <c r="AT25" i="8"/>
  <c r="AO10" i="8"/>
  <c r="AH21" i="8"/>
  <c r="AL10" i="8"/>
  <c r="AK5" i="8"/>
  <c r="AC15" i="8"/>
  <c r="AH7" i="8"/>
  <c r="AH28" i="8"/>
  <c r="AE6" i="8"/>
  <c r="AT33" i="8"/>
  <c r="AH14" i="8"/>
  <c r="AU7" i="8"/>
  <c r="AT24" i="8"/>
  <c r="AR7" i="8"/>
  <c r="AQ19" i="8"/>
  <c r="AS195" i="8"/>
  <c r="AP142" i="8"/>
  <c r="AN132" i="8"/>
  <c r="AH109" i="8"/>
  <c r="AF104" i="8"/>
  <c r="AQ107" i="8"/>
  <c r="AH86" i="8"/>
  <c r="AF80" i="8"/>
  <c r="AD86" i="8"/>
  <c r="AL85" i="8"/>
  <c r="AT80" i="8"/>
  <c r="AH87" i="8"/>
  <c r="AU105" i="8"/>
  <c r="AL91" i="8"/>
  <c r="AC89" i="8"/>
  <c r="AL93" i="8"/>
  <c r="AD73" i="8"/>
  <c r="AH48" i="8"/>
  <c r="AU80" i="8"/>
  <c r="AG77" i="8"/>
  <c r="AK79" i="8"/>
  <c r="AT52" i="8"/>
  <c r="AR56" i="8"/>
  <c r="AQ66" i="8"/>
  <c r="AV65" i="8"/>
  <c r="AJ63" i="8"/>
  <c r="AE73" i="8"/>
  <c r="AR63" i="8"/>
  <c r="AF24" i="8"/>
  <c r="AS62" i="8"/>
  <c r="AP24" i="8"/>
  <c r="AO26" i="8"/>
  <c r="AD29" i="8"/>
  <c r="AV39" i="8"/>
  <c r="AG41" i="8"/>
  <c r="AQ57" i="8"/>
  <c r="AD50" i="8"/>
  <c r="AU21" i="8"/>
  <c r="AL29" i="8"/>
  <c r="AS30" i="8"/>
  <c r="AJ38" i="8"/>
  <c r="AG48" i="8"/>
  <c r="AG12" i="8"/>
  <c r="AC20" i="8"/>
  <c r="AT27" i="8"/>
  <c r="AD38" i="8"/>
  <c r="AS46" i="8"/>
  <c r="AC12" i="8"/>
  <c r="AK52" i="8"/>
  <c r="AE17" i="8"/>
  <c r="AU23" i="8"/>
  <c r="AL27" i="8"/>
  <c r="AI40" i="8"/>
  <c r="AC61" i="8"/>
  <c r="AL20" i="8"/>
  <c r="AM23" i="8"/>
  <c r="AO7" i="8"/>
  <c r="AT12" i="8"/>
  <c r="AL8" i="8"/>
  <c r="AK3" i="8"/>
  <c r="AM12" i="8"/>
  <c r="AH5" i="8"/>
  <c r="AF18" i="8"/>
  <c r="AE4" i="8"/>
  <c r="AV16" i="8"/>
  <c r="AE11" i="8"/>
  <c r="AU5" i="8"/>
  <c r="AR13" i="8"/>
  <c r="AR5" i="8"/>
  <c r="AD16" i="8"/>
  <c r="AI181" i="8"/>
  <c r="AR150" i="8"/>
  <c r="AC142" i="8"/>
  <c r="AL94" i="8"/>
  <c r="AF96" i="8"/>
  <c r="AC104" i="8"/>
  <c r="AH84" i="8"/>
  <c r="AF74" i="8"/>
  <c r="AN83" i="8"/>
  <c r="AK110" i="8"/>
  <c r="AJ75" i="8"/>
  <c r="AH81" i="8"/>
  <c r="AQ99" i="8"/>
  <c r="AE85" i="8"/>
  <c r="AC85" i="8"/>
  <c r="AU89" i="8"/>
  <c r="AT68" i="8"/>
  <c r="AR45" i="8"/>
  <c r="AK77" i="8"/>
  <c r="AM68" i="8"/>
  <c r="AD77" i="8"/>
  <c r="AG79" i="8"/>
  <c r="AH51" i="8"/>
  <c r="AT62" i="8"/>
  <c r="AV77" i="8"/>
  <c r="AS81" i="8"/>
  <c r="AN69" i="8"/>
  <c r="AQ60" i="8"/>
  <c r="AP63" i="8"/>
  <c r="AQ58" i="8"/>
  <c r="AP20" i="8"/>
  <c r="AO24" i="8"/>
  <c r="AN24" i="8"/>
  <c r="AV35" i="8"/>
  <c r="AS37" i="8"/>
  <c r="AE50" i="8"/>
  <c r="AQ59" i="8"/>
  <c r="AP19" i="8"/>
  <c r="AH24" i="8"/>
  <c r="AD28" i="8"/>
  <c r="AR35" i="8"/>
  <c r="AN44" i="8"/>
  <c r="AC59" i="8"/>
  <c r="AT18" i="8"/>
  <c r="AI25" i="8"/>
  <c r="AM35" i="8"/>
  <c r="AO42" i="8"/>
  <c r="AL52" i="8"/>
  <c r="AE47" i="8"/>
  <c r="AK15" i="8"/>
  <c r="AR20" i="8"/>
  <c r="AV24" i="8"/>
  <c r="AH36" i="8"/>
  <c r="AC51" i="8"/>
  <c r="AV225" i="8"/>
  <c r="AQ192" i="8"/>
  <c r="AK146" i="8"/>
  <c r="AN130" i="8"/>
  <c r="AI132" i="8"/>
  <c r="AP95" i="8"/>
  <c r="AM101" i="8"/>
  <c r="AR83" i="8"/>
  <c r="AP73" i="8"/>
  <c r="AN81" i="8"/>
  <c r="AO98" i="8"/>
  <c r="AT74" i="8"/>
  <c r="AR78" i="8"/>
  <c r="AV94" i="8"/>
  <c r="AT108" i="8"/>
  <c r="AM84" i="8"/>
  <c r="AK88" i="8"/>
  <c r="AC67" i="8"/>
  <c r="AH44" i="8"/>
  <c r="AH76" i="8"/>
  <c r="AR67" i="8"/>
  <c r="AO71" i="8"/>
  <c r="AE78" i="8"/>
  <c r="AR50" i="8"/>
  <c r="AP60" i="8"/>
  <c r="AQ75" i="8"/>
  <c r="AI73" i="8"/>
  <c r="AU68" i="8"/>
  <c r="AQ56" i="8"/>
  <c r="AC62" i="8"/>
  <c r="AD56" i="8"/>
  <c r="AF19" i="8"/>
  <c r="AG61" i="8"/>
  <c r="AD23" i="8"/>
  <c r="AV33" i="8"/>
  <c r="AI36" i="8"/>
  <c r="AK45" i="8"/>
  <c r="AK58" i="8"/>
  <c r="AE16" i="8"/>
  <c r="AI23" i="8"/>
  <c r="AM25" i="8"/>
  <c r="AM34" i="8"/>
  <c r="AI41" i="8"/>
  <c r="AI55" i="8"/>
  <c r="AP15" i="8"/>
  <c r="AG22" i="8"/>
  <c r="AO31" i="8"/>
  <c r="AC38" i="8"/>
  <c r="AQ51" i="8"/>
  <c r="AN46" i="8"/>
  <c r="AU14" i="8"/>
  <c r="AD19" i="8"/>
  <c r="AI21" i="8"/>
  <c r="AQ33" i="8"/>
  <c r="AG50" i="8"/>
  <c r="AI16" i="8"/>
  <c r="AH18" i="8"/>
  <c r="AO3" i="8"/>
  <c r="AM9" i="8"/>
  <c r="AL5" i="8"/>
  <c r="AJ37" i="8"/>
  <c r="AI8" i="8"/>
  <c r="AE46" i="8"/>
  <c r="AI11" i="8"/>
  <c r="AU39" i="8"/>
  <c r="AC10" i="8"/>
  <c r="AV8" i="8"/>
  <c r="AV30" i="8"/>
  <c r="AS8" i="8"/>
  <c r="AS41" i="8"/>
  <c r="AV11" i="8"/>
  <c r="AC212" i="8"/>
  <c r="AI143" i="8"/>
  <c r="AC107" i="8"/>
  <c r="AF100" i="8"/>
  <c r="AH92" i="8"/>
  <c r="AI117" i="8"/>
  <c r="AH103" i="8"/>
  <c r="AO111" i="8"/>
  <c r="AI101" i="8"/>
  <c r="AE101" i="8"/>
  <c r="AL82" i="8"/>
  <c r="AN77" i="8"/>
  <c r="AV71" i="8"/>
  <c r="AM57" i="8"/>
  <c r="AJ53" i="8"/>
  <c r="AC78" i="8"/>
  <c r="AD80" i="8"/>
  <c r="AC71" i="8"/>
  <c r="AK55" i="8"/>
  <c r="AC63" i="8"/>
  <c r="AI57" i="8"/>
  <c r="AD39" i="8"/>
  <c r="AV27" i="8"/>
  <c r="AU56" i="8"/>
  <c r="AS48" i="8"/>
  <c r="AR34" i="8"/>
  <c r="AC18" i="8"/>
  <c r="AS53" i="8"/>
  <c r="AG38" i="8"/>
  <c r="AQ26" i="8"/>
  <c r="AH17" i="8"/>
  <c r="AG47" i="8"/>
  <c r="AV28" i="8"/>
  <c r="AG52" i="8"/>
  <c r="AV57" i="8"/>
  <c r="AM43" i="8"/>
  <c r="AV34" i="8"/>
  <c r="AL215" i="8"/>
  <c r="AF141" i="8"/>
  <c r="AJ119" i="8"/>
  <c r="AF94" i="8"/>
  <c r="AI86" i="8"/>
  <c r="AO107" i="8"/>
  <c r="AG100" i="8"/>
  <c r="AN106" i="8"/>
  <c r="AU93" i="8"/>
  <c r="AD98" i="8"/>
  <c r="AK102" i="8"/>
  <c r="AC73" i="8"/>
  <c r="AV67" i="8"/>
  <c r="AM55" i="8"/>
  <c r="AS100" i="8"/>
  <c r="AM72" i="8"/>
  <c r="AN74" i="8"/>
  <c r="AI70" i="8"/>
  <c r="AD54" i="8"/>
  <c r="AU62" i="8"/>
  <c r="AU50" i="8"/>
  <c r="AD37" i="8"/>
  <c r="AL26" i="8"/>
  <c r="AN51" i="8"/>
  <c r="AC40" i="8"/>
  <c r="AT30" i="8"/>
  <c r="AM17" i="8"/>
  <c r="AQ47" i="8"/>
  <c r="AJ34" i="8"/>
  <c r="AO21" i="8"/>
  <c r="AN64" i="8"/>
  <c r="AO46" i="8"/>
  <c r="AH26" i="8"/>
  <c r="AS50" i="8"/>
  <c r="AD51" i="8"/>
  <c r="AG40" i="8"/>
  <c r="AH32" i="8"/>
  <c r="AN29" i="8"/>
  <c r="AR23" i="8"/>
  <c r="AK40" i="8"/>
  <c r="AF46" i="8"/>
  <c r="AO20" i="8"/>
  <c r="AD12" i="8"/>
  <c r="AR33" i="8"/>
  <c r="AU24" i="8"/>
  <c r="AV15" i="8"/>
  <c r="AJ13" i="8"/>
  <c r="AJ197" i="8"/>
  <c r="AL136" i="8"/>
  <c r="AJ95" i="8"/>
  <c r="AH125" i="8"/>
  <c r="AI84" i="8"/>
  <c r="AU101" i="8"/>
  <c r="AP98" i="8"/>
  <c r="AO210" i="8"/>
  <c r="AV135" i="8"/>
  <c r="AP123" i="8"/>
  <c r="AS120" i="8"/>
  <c r="AS83" i="8"/>
  <c r="AN96" i="8"/>
  <c r="AF95" i="8"/>
  <c r="AR91" i="8"/>
  <c r="AO109" i="8"/>
  <c r="AN90" i="8"/>
  <c r="AK92" i="8"/>
  <c r="AU64" i="8"/>
  <c r="AD75" i="8"/>
  <c r="AO80" i="8"/>
  <c r="AS70" i="8"/>
  <c r="AL105" i="8"/>
  <c r="AG71" i="8"/>
  <c r="AQ82" i="8"/>
  <c r="AJ49" i="8"/>
  <c r="AS54" i="8"/>
  <c r="AU46" i="8"/>
  <c r="AN30" i="8"/>
  <c r="AV60" i="8"/>
  <c r="AS56" i="8"/>
  <c r="AS34" i="8"/>
  <c r="AT21" i="8"/>
  <c r="AV54" i="8"/>
  <c r="AQ35" i="8"/>
  <c r="AR31" i="8"/>
  <c r="AS18" i="8"/>
  <c r="AE54" i="8"/>
  <c r="AN42" i="8"/>
  <c r="AS20" i="8"/>
  <c r="AC44" i="8"/>
  <c r="AC42" i="8"/>
  <c r="AG36" i="8"/>
  <c r="AQ24" i="8"/>
  <c r="AN15" i="8"/>
  <c r="AJ15" i="8"/>
  <c r="AT14" i="8"/>
  <c r="AL12" i="8"/>
  <c r="AI12" i="8"/>
  <c r="AD9" i="8"/>
  <c r="AV13" i="8"/>
  <c r="AS13" i="8"/>
  <c r="AR10" i="8"/>
  <c r="AP9" i="8"/>
  <c r="AF198" i="8"/>
  <c r="AL134" i="8"/>
  <c r="AO124" i="8"/>
  <c r="AM117" i="8"/>
  <c r="AQ103" i="8"/>
  <c r="AE90" i="8"/>
  <c r="AV86" i="8"/>
  <c r="AS90" i="8"/>
  <c r="AH101" i="8"/>
  <c r="AN82" i="8"/>
  <c r="AK84" i="8"/>
  <c r="AD63" i="8"/>
  <c r="AI69" i="8"/>
  <c r="AL79" i="8"/>
  <c r="AH68" i="8"/>
  <c r="AC79" i="8"/>
  <c r="AR69" i="8"/>
  <c r="AV79" i="8"/>
  <c r="AJ45" i="8"/>
  <c r="AE52" i="8"/>
  <c r="AU45" i="8"/>
  <c r="AD25" i="8"/>
  <c r="AV56" i="8"/>
  <c r="AE40" i="8"/>
  <c r="AD32" i="8"/>
  <c r="AG20" i="8"/>
  <c r="AU53" i="8"/>
  <c r="AK34" i="8"/>
  <c r="AH29" i="8"/>
  <c r="AO15" i="8"/>
  <c r="AM52" i="8"/>
  <c r="AI39" i="8"/>
  <c r="AO18" i="8"/>
  <c r="AT43" i="8"/>
  <c r="AN37" i="8"/>
  <c r="AC31" i="8"/>
  <c r="AQ22" i="8"/>
  <c r="AV12" i="8"/>
  <c r="AQ11" i="8"/>
  <c r="AO12" i="8"/>
  <c r="AK11" i="8"/>
  <c r="AF10" i="8"/>
  <c r="AD7" i="8"/>
  <c r="AV10" i="8"/>
  <c r="AT10" i="8"/>
  <c r="AR8" i="8"/>
  <c r="AP8" i="8"/>
  <c r="AG208" i="8"/>
  <c r="AU127" i="8"/>
  <c r="AF120" i="8"/>
  <c r="AE113" i="8"/>
  <c r="AM94" i="8"/>
  <c r="AO87" i="8"/>
  <c r="AU111" i="8"/>
  <c r="AI85" i="8"/>
  <c r="AS93" i="8"/>
  <c r="AN80" i="8"/>
  <c r="AU83" i="8"/>
  <c r="AH60" i="8"/>
  <c r="AO68" i="8"/>
  <c r="AE77" i="8"/>
  <c r="AT85" i="8"/>
  <c r="AJ71" i="8"/>
  <c r="AE64" i="8"/>
  <c r="AL75" i="8"/>
  <c r="AJ44" i="8"/>
  <c r="AK61" i="8"/>
  <c r="AC43" i="8"/>
  <c r="AF67" i="8"/>
  <c r="AG54" i="8"/>
  <c r="AS38" i="8"/>
  <c r="AU30" i="8"/>
  <c r="AO19" i="8"/>
  <c r="AD49" i="8"/>
  <c r="AG33" i="8"/>
  <c r="AC24" i="8"/>
  <c r="AO13" i="8"/>
  <c r="AI47" i="8"/>
  <c r="AS36" i="8"/>
  <c r="AO16" i="8"/>
  <c r="AN40" i="8"/>
  <c r="AK32" i="8"/>
  <c r="AR29" i="8"/>
  <c r="AC21" i="8"/>
  <c r="AN10" i="8"/>
  <c r="AL9" i="8"/>
  <c r="AM11" i="8"/>
  <c r="AH10" i="8"/>
  <c r="AF9" i="8"/>
  <c r="AD6" i="8"/>
  <c r="AV9" i="8"/>
  <c r="AT9" i="8"/>
  <c r="AR6" i="8"/>
  <c r="AP7" i="8"/>
  <c r="AE187" i="8"/>
  <c r="AU147" i="8"/>
  <c r="AO113" i="8"/>
  <c r="AI116" i="8"/>
  <c r="AR107" i="8"/>
  <c r="AO83" i="8"/>
  <c r="AV90" i="8"/>
  <c r="AR109" i="8"/>
  <c r="AP90" i="8"/>
  <c r="AI109" i="8"/>
  <c r="AK80" i="8"/>
  <c r="AR55" i="8"/>
  <c r="AS96" i="8"/>
  <c r="AE69" i="8"/>
  <c r="AU74" i="8"/>
  <c r="AG64" i="8"/>
  <c r="AO75" i="8"/>
  <c r="AP65" i="8"/>
  <c r="AP39" i="8"/>
  <c r="AV48" i="8"/>
  <c r="AE39" i="8"/>
  <c r="AO62" i="8"/>
  <c r="AO51" i="8"/>
  <c r="AD36" i="8"/>
  <c r="AJ24" i="8"/>
  <c r="AE57" i="8"/>
  <c r="AO39" i="8"/>
  <c r="AK25" i="8"/>
  <c r="AK19" i="8"/>
  <c r="AE55" i="8"/>
  <c r="AT36" i="8"/>
  <c r="AG30" i="8"/>
  <c r="AU11" i="8"/>
  <c r="AM36" i="8"/>
  <c r="AT29" i="8"/>
  <c r="AH27" i="8"/>
  <c r="AH16" i="8"/>
  <c r="AN6" i="8"/>
  <c r="AL6" i="8"/>
  <c r="AJ8" i="8"/>
  <c r="AH6" i="8"/>
  <c r="AF6" i="8"/>
  <c r="AD3" i="8"/>
  <c r="AV6" i="8"/>
  <c r="AT6" i="8"/>
  <c r="AR3" i="8"/>
  <c r="AP4" i="8"/>
  <c r="AD193" i="8"/>
  <c r="AM144" i="8"/>
  <c r="AC131" i="8"/>
  <c r="AF114" i="8"/>
  <c r="AG105" i="8"/>
  <c r="AO81" i="8"/>
  <c r="AK89" i="8"/>
  <c r="AS99" i="8"/>
  <c r="AF87" i="8"/>
  <c r="AD101" i="8"/>
  <c r="AK74" i="8"/>
  <c r="AR49" i="8"/>
  <c r="AN79" i="8"/>
  <c r="AH78" i="8"/>
  <c r="AN72" i="8"/>
  <c r="AF59" i="8"/>
  <c r="AM74" i="8"/>
  <c r="AF63" i="8"/>
  <c r="AF38" i="8"/>
  <c r="AV47" i="8"/>
  <c r="AE37" i="8"/>
  <c r="AS64" i="8"/>
  <c r="AM46" i="8"/>
  <c r="AM33" i="8"/>
  <c r="AM22" i="8"/>
  <c r="AL56" i="8"/>
  <c r="AC37" i="8"/>
  <c r="AI22" i="8"/>
  <c r="AF14" i="8"/>
  <c r="AO53" i="8"/>
  <c r="AE34" i="8"/>
  <c r="AO27" i="8"/>
  <c r="AI52" i="8"/>
  <c r="AH35" i="8"/>
  <c r="AQ28" i="8"/>
  <c r="AN23" i="8"/>
  <c r="AD15" i="8"/>
  <c r="AN5" i="8"/>
  <c r="AL4" i="8"/>
  <c r="AJ6" i="8"/>
  <c r="AH3" i="8"/>
  <c r="AF4" i="8"/>
  <c r="AJ36" i="8"/>
  <c r="AV5" i="8"/>
  <c r="AT5" i="8"/>
  <c r="AV19" i="8"/>
  <c r="AM189" i="8"/>
  <c r="AO141" i="8"/>
  <c r="AH130" i="8"/>
  <c r="AG135" i="8"/>
  <c r="AR97" i="8"/>
  <c r="AL107" i="8"/>
  <c r="AU88" i="8"/>
  <c r="AD96" i="8"/>
  <c r="AF79" i="8"/>
  <c r="AO93" i="8"/>
  <c r="AK72" i="8"/>
  <c r="AH46" i="8"/>
  <c r="AI77" i="8"/>
  <c r="AU70" i="8"/>
  <c r="AM67" i="8"/>
  <c r="AP58" i="8"/>
  <c r="AK73" i="8"/>
  <c r="AT59" i="8"/>
  <c r="AP35" i="8"/>
  <c r="AV46" i="8"/>
  <c r="AE33" i="8"/>
  <c r="AS59" i="8"/>
  <c r="AS43" i="8"/>
  <c r="AG32" i="8"/>
  <c r="AH20" i="8"/>
  <c r="AE49" i="8"/>
  <c r="AH33" i="8"/>
  <c r="AQ21" i="8"/>
  <c r="AP13" i="8"/>
  <c r="AN52" i="8"/>
  <c r="AV32" i="8"/>
  <c r="AJ26" i="8"/>
  <c r="AD47" i="8"/>
  <c r="AJ31" i="8"/>
  <c r="AS22" i="8"/>
  <c r="AD21" i="8"/>
  <c r="AN14" i="8"/>
  <c r="AN4" i="8"/>
  <c r="AL3" i="8"/>
  <c r="AJ4" i="8"/>
  <c r="AN50" i="8"/>
  <c r="AF3" i="8"/>
  <c r="AT22" i="8"/>
  <c r="AV4" i="8"/>
  <c r="AT4" i="8"/>
  <c r="AU17" i="8"/>
  <c r="AF189" i="8"/>
  <c r="AO166" i="8"/>
  <c r="AK114" i="8"/>
  <c r="AU123" i="8"/>
  <c r="AQ89" i="8"/>
  <c r="AN87" i="8"/>
  <c r="AJ110" i="8"/>
  <c r="AR86" i="8"/>
  <c r="AF73" i="8"/>
  <c r="AM82" i="8"/>
  <c r="AK68" i="8"/>
  <c r="AH40" i="8"/>
  <c r="AG69" i="8"/>
  <c r="AJ90" i="8"/>
  <c r="AO63" i="8"/>
  <c r="AF55" i="8"/>
  <c r="AN66" i="8"/>
  <c r="AT55" i="8"/>
  <c r="AF28" i="8"/>
  <c r="AU40" i="8"/>
  <c r="AE25" i="8"/>
  <c r="AQ50" i="8"/>
  <c r="AI32" i="8"/>
  <c r="AO22" i="8"/>
  <c r="AU13" i="8"/>
  <c r="AD45" i="8"/>
  <c r="AJ29" i="8"/>
  <c r="AU18" i="8"/>
  <c r="AL60" i="8"/>
  <c r="AP42" i="8"/>
  <c r="AQ27" i="8"/>
  <c r="AC53" i="8"/>
  <c r="AL42" i="8"/>
  <c r="AE26" i="8"/>
  <c r="AU19" i="8"/>
  <c r="AS17" i="8"/>
  <c r="AN11" i="8"/>
  <c r="AE13" i="8"/>
  <c r="AL40" i="8"/>
  <c r="AD40" i="8"/>
  <c r="AR28" i="8"/>
  <c r="AH12" i="8"/>
  <c r="AF11" i="8"/>
  <c r="AL33" i="8"/>
  <c r="AL16" i="8"/>
  <c r="AT15" i="8"/>
  <c r="AQ174" i="8"/>
  <c r="AI141" i="8"/>
  <c r="AQ117" i="8"/>
  <c r="AG115" i="8"/>
  <c r="AG88" i="8"/>
  <c r="AD84" i="8"/>
  <c r="AP104" i="8"/>
  <c r="AH73" i="8"/>
  <c r="AF71" i="8"/>
  <c r="AC162" i="8"/>
  <c r="AJ133" i="8"/>
  <c r="AO116" i="8"/>
  <c r="AO105" i="8"/>
  <c r="AR113" i="8"/>
  <c r="AT110" i="8"/>
  <c r="AE103" i="8"/>
  <c r="AR72" i="8"/>
  <c r="AF106" i="8"/>
  <c r="AQ108" i="8"/>
  <c r="AK64" i="8"/>
  <c r="AM77" i="8"/>
  <c r="AP64" i="8"/>
  <c r="AC77" i="8"/>
  <c r="AR58" i="8"/>
  <c r="AF49" i="8"/>
  <c r="AV82" i="8"/>
  <c r="AJ50" i="8"/>
  <c r="AN63" i="8"/>
  <c r="AF35" i="8"/>
  <c r="AN58" i="8"/>
  <c r="AQ48" i="8"/>
  <c r="AI30" i="8"/>
  <c r="AR19" i="8"/>
  <c r="AP59" i="8"/>
  <c r="AG37" i="8"/>
  <c r="AG23" i="8"/>
  <c r="AQ13" i="8"/>
  <c r="AK54" i="8"/>
  <c r="AU36" i="8"/>
  <c r="AE22" i="8"/>
  <c r="AE44" i="8"/>
  <c r="AT37" i="8"/>
  <c r="AC19" i="8"/>
  <c r="AT17" i="8"/>
  <c r="AS57" i="8"/>
  <c r="AF17" i="8"/>
  <c r="AM10" i="8"/>
  <c r="AH15" i="8"/>
  <c r="AR14" i="8"/>
  <c r="AO14" i="8"/>
  <c r="AE10" i="8"/>
  <c r="AC8" i="8"/>
  <c r="AT13" i="8"/>
  <c r="AS9" i="8"/>
  <c r="AQ9" i="8"/>
  <c r="AO172" i="8"/>
  <c r="AL166" i="8"/>
  <c r="AM133" i="8"/>
  <c r="AC100" i="8"/>
  <c r="AQ97" i="8"/>
  <c r="AI103" i="8"/>
  <c r="AD100" i="8"/>
  <c r="AH71" i="8"/>
  <c r="AT105" i="8"/>
  <c r="AP105" i="8"/>
  <c r="AK81" i="8"/>
  <c r="AE70" i="8"/>
  <c r="AM79" i="8"/>
  <c r="AQ72" i="8"/>
  <c r="AH53" i="8"/>
  <c r="AP46" i="8"/>
  <c r="AG72" i="8"/>
  <c r="AT49" i="8"/>
  <c r="AV61" i="8"/>
  <c r="AP34" i="8"/>
  <c r="AG57" i="8"/>
  <c r="AP45" i="8"/>
  <c r="AI26" i="8"/>
  <c r="AG16" i="8"/>
  <c r="AU55" i="8"/>
  <c r="AQ34" i="8"/>
  <c r="AJ22" i="8"/>
  <c r="AO60" i="8"/>
  <c r="AN47" i="8"/>
  <c r="AJ30" i="8"/>
  <c r="AU20" i="8"/>
  <c r="AM42" i="8"/>
  <c r="AQ36" i="8"/>
  <c r="AM18" i="8"/>
  <c r="AF15" i="8"/>
  <c r="AF50" i="8"/>
  <c r="AC16" i="8"/>
  <c r="AM8" i="8"/>
  <c r="AQ12" i="8"/>
  <c r="AL11" i="8"/>
  <c r="AG10" i="8"/>
  <c r="AE7" i="8"/>
  <c r="AC7" i="8"/>
  <c r="AD11" i="8"/>
  <c r="AS7" i="8"/>
  <c r="AQ7" i="8"/>
  <c r="AG177" i="8"/>
  <c r="AR129" i="8"/>
  <c r="AV120" i="8"/>
  <c r="AC94" i="8"/>
  <c r="AK95" i="8"/>
  <c r="AR98" i="8"/>
  <c r="AG96" i="8"/>
  <c r="AH69" i="8"/>
  <c r="AC97" i="8"/>
  <c r="AN93" i="8"/>
  <c r="AH74" i="8"/>
  <c r="AQ68" i="8"/>
  <c r="AR71" i="8"/>
  <c r="AI68" i="8"/>
  <c r="AR48" i="8"/>
  <c r="AL218" i="8"/>
  <c r="AO168" i="8"/>
  <c r="AG149" i="8"/>
  <c r="AL115" i="8"/>
  <c r="AM91" i="8"/>
  <c r="AF93" i="8"/>
  <c r="AG95" i="8"/>
  <c r="AT88" i="8"/>
  <c r="AR66" i="8"/>
  <c r="AP92" i="8"/>
  <c r="AV89" i="8"/>
  <c r="AC72" i="8"/>
  <c r="AV80" i="8"/>
  <c r="AC66" i="8"/>
  <c r="AO67" i="8"/>
  <c r="AR46" i="8"/>
  <c r="AV76" i="8"/>
  <c r="AP69" i="8"/>
  <c r="AT45" i="8"/>
  <c r="AS66" i="8"/>
  <c r="AF29" i="8"/>
  <c r="AT50" i="8"/>
  <c r="AP40" i="8"/>
  <c r="AV69" i="8"/>
  <c r="AM66" i="8"/>
  <c r="AG43" i="8"/>
  <c r="AG24" i="8"/>
  <c r="AV18" i="8"/>
  <c r="AS52" i="8"/>
  <c r="AE41" i="8"/>
  <c r="AM26" i="8"/>
  <c r="AG17" i="8"/>
  <c r="AH39" i="8"/>
  <c r="AD30" i="8"/>
  <c r="AI15" i="8"/>
  <c r="AI63" i="8"/>
  <c r="AU41" i="8"/>
  <c r="AT11" i="8"/>
  <c r="AM6" i="8"/>
  <c r="AK10" i="8"/>
  <c r="AI7" i="8"/>
  <c r="AG7" i="8"/>
  <c r="AE3" i="8"/>
  <c r="AC4" i="8"/>
  <c r="AU8" i="8"/>
  <c r="AS5" i="8"/>
  <c r="AQ5" i="8"/>
  <c r="AT215" i="8"/>
  <c r="AE164" i="8"/>
  <c r="AC138" i="8"/>
  <c r="AI133" i="8"/>
  <c r="AJ105" i="8"/>
  <c r="AP87" i="8"/>
  <c r="AC90" i="8"/>
  <c r="AJ81" i="8"/>
  <c r="AO120" i="8"/>
  <c r="AO86" i="8"/>
  <c r="AV87" i="8"/>
  <c r="AV64" i="8"/>
  <c r="AQ79" i="8"/>
  <c r="AO64" i="8"/>
  <c r="AQ63" i="8"/>
  <c r="AR42" i="8"/>
  <c r="AR75" i="8"/>
  <c r="AJ88" i="8"/>
  <c r="AS60" i="8"/>
  <c r="AG66" i="8"/>
  <c r="AF25" i="8"/>
  <c r="AS47" i="8"/>
  <c r="AL38" i="8"/>
  <c r="AH64" i="8"/>
  <c r="AO57" i="8"/>
  <c r="AP41" i="8"/>
  <c r="AK22" i="8"/>
  <c r="AQ65" i="8"/>
  <c r="AF48" i="8"/>
  <c r="AL39" i="8"/>
  <c r="AH25" i="8"/>
  <c r="AM15" i="8"/>
  <c r="AC34" i="8"/>
  <c r="AM27" i="8"/>
  <c r="AS14" i="8"/>
  <c r="AU57" i="8"/>
  <c r="AF40" i="8"/>
  <c r="AO9" i="8"/>
  <c r="AM5" i="8"/>
  <c r="AK8" i="8"/>
  <c r="AI6" i="8"/>
  <c r="AG6" i="8"/>
  <c r="AF42" i="8"/>
  <c r="AC3" i="8"/>
  <c r="AU6" i="8"/>
  <c r="AS4" i="8"/>
  <c r="AQ4" i="8"/>
  <c r="AR170" i="8"/>
  <c r="AC86" i="8"/>
  <c r="AL86" i="8"/>
  <c r="AG83" i="8"/>
  <c r="AJ84" i="8"/>
  <c r="AS58" i="8"/>
  <c r="AL28" i="8"/>
  <c r="AR39" i="8"/>
  <c r="AQ53" i="8"/>
  <c r="AK26" i="8"/>
  <c r="AT28" i="8"/>
  <c r="AR17" i="8"/>
  <c r="AK6" i="8"/>
  <c r="AF8" i="8"/>
  <c r="AU4" i="8"/>
  <c r="AP5" i="8"/>
  <c r="AS142" i="8"/>
  <c r="AH107" i="8"/>
  <c r="AV83" i="8"/>
  <c r="AQ71" i="8"/>
  <c r="AE71" i="8"/>
  <c r="AV50" i="8"/>
  <c r="AM65" i="8"/>
  <c r="AM38" i="8"/>
  <c r="AL44" i="8"/>
  <c r="AH19" i="8"/>
  <c r="AQ20" i="8"/>
  <c r="AN12" i="8"/>
  <c r="AK4" i="8"/>
  <c r="AL14" i="8"/>
  <c r="AU3" i="8"/>
  <c r="AQ148" i="8"/>
  <c r="AI97" i="8"/>
  <c r="AP94" i="8"/>
  <c r="AD69" i="8"/>
  <c r="AD64" i="8"/>
  <c r="AO41" i="8"/>
  <c r="AV52" i="8"/>
  <c r="AV26" i="8"/>
  <c r="AM39" i="8"/>
  <c r="AM13" i="8"/>
  <c r="AC17" i="8"/>
  <c r="AC35" i="8"/>
  <c r="AJ43" i="8"/>
  <c r="AH11" i="8"/>
  <c r="AK27" i="8"/>
  <c r="AI167" i="8"/>
  <c r="AK83" i="8"/>
  <c r="AK82" i="8"/>
  <c r="AL80" i="8"/>
  <c r="AJ70" i="8"/>
  <c r="AP36" i="8"/>
  <c r="AI38" i="8"/>
  <c r="AN17" i="8"/>
  <c r="AC33" i="8"/>
  <c r="AE53" i="8"/>
  <c r="AK63" i="8"/>
  <c r="AR15" i="8"/>
  <c r="AK23" i="8"/>
  <c r="AE5" i="8"/>
  <c r="AN16" i="8"/>
  <c r="AO163" i="8"/>
  <c r="AJ79" i="8"/>
  <c r="AK70" i="8"/>
  <c r="AT60" i="8"/>
  <c r="AR77" i="8"/>
  <c r="AF31" i="8"/>
  <c r="AS31" i="8"/>
  <c r="AN48" i="8"/>
  <c r="AH22" i="8"/>
  <c r="AF44" i="8"/>
  <c r="AN61" i="8"/>
  <c r="AO5" i="8"/>
  <c r="AJ9" i="8"/>
  <c r="AK36" i="8"/>
  <c r="AT7" i="8"/>
  <c r="AC109" i="8"/>
  <c r="AT72" i="8"/>
  <c r="AU65" i="8"/>
  <c r="AT58" i="8"/>
  <c r="AO76" i="8"/>
  <c r="AF21" i="8"/>
  <c r="AI24" i="8"/>
  <c r="AF43" i="8"/>
  <c r="AF12" i="8"/>
  <c r="AM31" i="8"/>
  <c r="AD46" i="8"/>
  <c r="AO4" i="8"/>
  <c r="AJ3" i="8"/>
  <c r="AI20" i="8"/>
  <c r="AJ27" i="8"/>
  <c r="AI110" i="8"/>
  <c r="AG97" i="8"/>
  <c r="AI92" i="8"/>
  <c r="AV74" i="8"/>
  <c r="AS103" i="8"/>
  <c r="AO58" i="8"/>
  <c r="AU60" i="8"/>
  <c r="AK29" i="8"/>
  <c r="AG55" i="8"/>
  <c r="AD22" i="8"/>
  <c r="AG31" i="8"/>
  <c r="AM32" i="8"/>
  <c r="AP18" i="8"/>
  <c r="AJ14" i="8"/>
  <c r="AS10" i="8"/>
  <c r="AR117" i="8"/>
  <c r="AE110" i="8"/>
  <c r="AI82" i="8"/>
  <c r="AE79" i="8"/>
  <c r="AH70" i="8"/>
  <c r="AU48" i="8"/>
  <c r="AN59" i="8"/>
  <c r="AS21" i="8"/>
  <c r="AQ42" i="8"/>
  <c r="AP51" i="8"/>
  <c r="AE21" i="8"/>
  <c r="AV21" i="8"/>
  <c r="AI10" i="8"/>
  <c r="AD10" i="8"/>
  <c r="AS6" i="8"/>
  <c r="AT120" i="8"/>
  <c r="AH89" i="8"/>
  <c r="AL69" i="8"/>
  <c r="AT66" i="8"/>
  <c r="AT57" i="8"/>
  <c r="AT40" i="8"/>
  <c r="AL46" i="8"/>
  <c r="AF20" i="8"/>
  <c r="AH34" i="8"/>
  <c r="AQ40" i="8"/>
  <c r="AJ18" i="8"/>
  <c r="AN7" i="8"/>
  <c r="AI5" i="8"/>
  <c r="AD5" i="8"/>
  <c r="AR38" i="8"/>
  <c r="AS106" i="8"/>
  <c r="AI106" i="8"/>
  <c r="AR59" i="8"/>
  <c r="AR60" i="8"/>
  <c r="AJ54" i="8"/>
  <c r="AO28" i="8"/>
  <c r="AK37" i="8"/>
  <c r="AK56" i="8"/>
  <c r="AG29" i="8"/>
  <c r="AT32" i="8"/>
  <c r="AF13" i="8"/>
  <c r="AD26" i="8"/>
  <c r="AI4" i="8"/>
  <c r="AI14" i="8"/>
  <c r="AK24" i="8"/>
  <c r="AG129" i="8"/>
  <c r="AU102" i="8"/>
  <c r="AR41" i="8"/>
  <c r="AH41" i="8"/>
  <c r="AJ48" i="8"/>
  <c r="AV59" i="8"/>
  <c r="AR25" i="8"/>
  <c r="AO44" i="8"/>
  <c r="AJ19" i="8"/>
  <c r="AE30" i="8"/>
  <c r="AQ49" i="8"/>
  <c r="AR11" i="8"/>
  <c r="AO50" i="8"/>
  <c r="AC9" i="8"/>
  <c r="AK16" i="8"/>
  <c r="AU128" i="8"/>
  <c r="AQ86" i="8"/>
  <c r="AO78" i="8"/>
  <c r="AD79" i="8"/>
  <c r="AE58" i="8"/>
  <c r="AG53" i="8"/>
  <c r="AJ20" i="8"/>
  <c r="AU31" i="8"/>
  <c r="AE12" i="8"/>
  <c r="AV23" i="8"/>
  <c r="AN45" i="8"/>
  <c r="AM7" i="8"/>
  <c r="AQ14" i="8"/>
  <c r="AC6" i="8"/>
  <c r="AN13" i="8"/>
  <c r="AR100" i="8"/>
  <c r="AQ92" i="8"/>
  <c r="AL77" i="8"/>
  <c r="AK71" i="8"/>
  <c r="AD62" i="8"/>
  <c r="AT44" i="8"/>
  <c r="AO56" i="8"/>
  <c r="AT26" i="8"/>
  <c r="AD48" i="8"/>
  <c r="AU12" i="8"/>
  <c r="AM37" i="8"/>
  <c r="AG51" i="8"/>
  <c r="AH8" i="8"/>
  <c r="AK49" i="8"/>
  <c r="AR4" i="8"/>
  <c r="AF99" i="8"/>
  <c r="AP76" i="8"/>
  <c r="AE75" i="8"/>
  <c r="AT69" i="8"/>
  <c r="AI50" i="8"/>
  <c r="AS40" i="8"/>
  <c r="AN56" i="8"/>
  <c r="AM19" i="8"/>
  <c r="AK39" i="8"/>
  <c r="AD44" i="8"/>
  <c r="AM28" i="8"/>
  <c r="AQ43" i="8"/>
  <c r="AI31" i="8"/>
  <c r="AQ45" i="8"/>
  <c r="AF16" i="8"/>
  <c r="AR85" i="8"/>
  <c r="AG104" i="8"/>
  <c r="AM78" i="8"/>
  <c r="AP56" i="8"/>
  <c r="AD41" i="8"/>
  <c r="AN34" i="8"/>
  <c r="AC50" i="8"/>
  <c r="AD59" i="8"/>
  <c r="AR27" i="8"/>
  <c r="AG39" i="8"/>
  <c r="AI18" i="8"/>
  <c r="AC26" i="8"/>
  <c r="AK18" i="8"/>
  <c r="AC36" i="8"/>
  <c r="AQ10" i="8"/>
  <c r="AK94" i="8"/>
  <c r="AP102" i="8"/>
  <c r="AE66" i="8"/>
  <c r="AP50" i="8"/>
  <c r="AF32" i="8"/>
  <c r="AT64" i="8"/>
  <c r="AT39" i="8"/>
  <c r="AL55" i="8"/>
  <c r="AV20" i="8"/>
  <c r="AS32" i="8"/>
  <c r="AE15" i="8"/>
  <c r="AG21" i="8"/>
  <c r="AG9" i="8"/>
  <c r="AR16" i="8"/>
  <c r="AQ6" i="8"/>
  <c r="AH220" i="8"/>
  <c r="AF84" i="8"/>
  <c r="AK91" i="8"/>
  <c r="AS71" i="8"/>
  <c r="AP44" i="8"/>
  <c r="AP23" i="8"/>
  <c r="AD57" i="8"/>
  <c r="AG28" i="8"/>
  <c r="AN39" i="8"/>
  <c r="AI19" i="8"/>
  <c r="AJ21" i="8"/>
  <c r="AL45" i="8"/>
  <c r="AL7" i="8"/>
  <c r="AG5" i="8"/>
  <c r="AV7" i="8"/>
  <c r="AG35" i="8"/>
  <c r="AP217" i="8"/>
  <c r="AP79" i="8"/>
  <c r="AH112" i="8"/>
  <c r="AN68" i="8"/>
  <c r="AI71" i="8"/>
  <c r="AN60" i="8"/>
  <c r="AP49" i="8"/>
  <c r="AU15" i="8"/>
  <c r="AS26" i="8"/>
  <c r="AF60" i="8"/>
  <c r="AN18" i="8"/>
  <c r="AL37" i="8"/>
  <c r="AE51" i="8"/>
  <c r="AG4" i="8"/>
  <c r="AI45" i="8"/>
  <c r="AP17" i="8"/>
  <c r="AC87" i="8"/>
  <c r="AQ23" i="8"/>
  <c r="AE109" i="8"/>
  <c r="AO11" i="8"/>
  <c r="AT63" i="8"/>
  <c r="AH31" i="8"/>
  <c r="AC60" i="8"/>
  <c r="AM14" i="8"/>
  <c r="AP66" i="8"/>
  <c r="AD14" i="8"/>
  <c r="AL73" i="8"/>
  <c r="AU10" i="8"/>
  <c r="AG63" i="8"/>
  <c r="AS15" i="8"/>
  <c r="AG60" i="8"/>
  <c r="AP10" i="8"/>
  <c r="AV43" i="8"/>
  <c r="AL30" i="8"/>
  <c r="AK12" i="8"/>
  <c r="AG49" i="8"/>
  <c r="AL19" i="8"/>
  <c r="AU16" i="8"/>
  <c r="AG44" i="8"/>
  <c r="AN31" i="8"/>
  <c r="AE189" i="8"/>
  <c r="AC47" i="8"/>
  <c r="AD199" i="8"/>
  <c r="AR37" i="8"/>
  <c r="AE84" i="8"/>
  <c r="AH95" i="8"/>
  <c r="AE36" i="8"/>
  <c r="AG27" i="8"/>
  <c r="F3" i="5"/>
  <c r="R3" i="11" s="1"/>
  <c r="R21" i="11"/>
  <c r="R41" i="11"/>
  <c r="R61" i="11"/>
  <c r="R81" i="11"/>
  <c r="R101" i="11"/>
  <c r="R121" i="11"/>
  <c r="R141" i="11"/>
  <c r="R161" i="11"/>
  <c r="R181" i="11"/>
  <c r="R201" i="11"/>
  <c r="R221" i="11"/>
  <c r="Q4" i="11"/>
  <c r="R22" i="11"/>
  <c r="R42" i="11"/>
  <c r="R62" i="11"/>
  <c r="R82" i="11"/>
  <c r="R102" i="11"/>
  <c r="R122" i="11"/>
  <c r="R142" i="11"/>
  <c r="R162" i="11"/>
  <c r="R182" i="11"/>
  <c r="R202" i="11"/>
  <c r="R222" i="11"/>
  <c r="R23" i="11"/>
  <c r="R43" i="11"/>
  <c r="R63" i="11"/>
  <c r="R83" i="11"/>
  <c r="R103" i="11"/>
  <c r="R123" i="11"/>
  <c r="R143" i="11"/>
  <c r="R163" i="11"/>
  <c r="R183" i="11"/>
  <c r="R203" i="11"/>
  <c r="R223" i="11"/>
  <c r="R4" i="11"/>
  <c r="R24" i="11"/>
  <c r="R44" i="11"/>
  <c r="R64" i="11"/>
  <c r="R84" i="11"/>
  <c r="R104" i="11"/>
  <c r="R124" i="11"/>
  <c r="R144" i="11"/>
  <c r="R164" i="11"/>
  <c r="R184" i="11"/>
  <c r="R204" i="11"/>
  <c r="R224" i="11"/>
  <c r="R5" i="11"/>
  <c r="R25" i="11"/>
  <c r="R45" i="11"/>
  <c r="R65" i="11"/>
  <c r="R85" i="11"/>
  <c r="R105" i="11"/>
  <c r="R125" i="11"/>
  <c r="R145" i="11"/>
  <c r="R165" i="11"/>
  <c r="R185" i="11"/>
  <c r="R205" i="11"/>
  <c r="R225" i="11"/>
  <c r="Q8" i="11"/>
  <c r="R6" i="11"/>
  <c r="R26" i="11"/>
  <c r="R46" i="11"/>
  <c r="R66" i="11"/>
  <c r="R86" i="11"/>
  <c r="R106" i="11"/>
  <c r="R126" i="11"/>
  <c r="R146" i="11"/>
  <c r="R166" i="11"/>
  <c r="R186" i="11"/>
  <c r="R206" i="11"/>
  <c r="R226" i="11"/>
  <c r="R7" i="11"/>
  <c r="R27" i="11"/>
  <c r="R47" i="11"/>
  <c r="R67" i="11"/>
  <c r="R87" i="11"/>
  <c r="R107" i="11"/>
  <c r="R127" i="11"/>
  <c r="R147" i="11"/>
  <c r="R167" i="11"/>
  <c r="R187" i="11"/>
  <c r="R207" i="11"/>
  <c r="R227" i="11"/>
  <c r="R8" i="11"/>
  <c r="R28" i="11"/>
  <c r="R48" i="11"/>
  <c r="R68" i="11"/>
  <c r="R88" i="11"/>
  <c r="R108" i="11"/>
  <c r="R128" i="11"/>
  <c r="R148" i="11"/>
  <c r="R168" i="11"/>
  <c r="R188" i="11"/>
  <c r="R208" i="11"/>
  <c r="R228" i="11"/>
  <c r="R9" i="11"/>
  <c r="R29" i="11"/>
  <c r="R49" i="11"/>
  <c r="R69" i="11"/>
  <c r="R89" i="11"/>
  <c r="R109" i="11"/>
  <c r="R129" i="11"/>
  <c r="R149" i="11"/>
  <c r="R169" i="11"/>
  <c r="R189" i="11"/>
  <c r="R209" i="11"/>
  <c r="R229" i="11"/>
  <c r="R10" i="11"/>
  <c r="R30" i="11"/>
  <c r="R50" i="11"/>
  <c r="R70" i="11"/>
  <c r="R90" i="11"/>
  <c r="R110" i="11"/>
  <c r="R130" i="11"/>
  <c r="R150" i="11"/>
  <c r="R170" i="11"/>
  <c r="R190" i="11"/>
  <c r="R210" i="11"/>
  <c r="R230" i="11"/>
  <c r="R11" i="11"/>
  <c r="R31" i="11"/>
  <c r="R51" i="11"/>
  <c r="R71" i="11"/>
  <c r="R91" i="11"/>
  <c r="R111" i="11"/>
  <c r="R131" i="11"/>
  <c r="R151" i="11"/>
  <c r="R171" i="11"/>
  <c r="R191" i="11"/>
  <c r="R211" i="11"/>
  <c r="R231" i="11"/>
  <c r="Q9" i="11"/>
  <c r="R12" i="11"/>
  <c r="R32" i="11"/>
  <c r="R52" i="11"/>
  <c r="R72" i="11"/>
  <c r="R92" i="11"/>
  <c r="R112" i="11"/>
  <c r="R132" i="11"/>
  <c r="R152" i="11"/>
  <c r="R172" i="11"/>
  <c r="R192" i="11"/>
  <c r="R212" i="11"/>
  <c r="R232" i="11"/>
  <c r="R13" i="11"/>
  <c r="R33" i="11"/>
  <c r="R53" i="11"/>
  <c r="R73" i="11"/>
  <c r="R93" i="11"/>
  <c r="R113" i="11"/>
  <c r="R133" i="11"/>
  <c r="R153" i="11"/>
  <c r="R173" i="11"/>
  <c r="R193" i="11"/>
  <c r="R213" i="11"/>
  <c r="R233" i="11"/>
  <c r="R14" i="11"/>
  <c r="R34" i="11"/>
  <c r="R54" i="11"/>
  <c r="R74" i="11"/>
  <c r="R94" i="11"/>
  <c r="R114" i="11"/>
  <c r="R134" i="11"/>
  <c r="R154" i="11"/>
  <c r="R174" i="11"/>
  <c r="R194" i="11"/>
  <c r="R214" i="11"/>
  <c r="R234" i="11"/>
  <c r="R15" i="11"/>
  <c r="R35" i="11"/>
  <c r="R55" i="11"/>
  <c r="R75" i="11"/>
  <c r="R95" i="11"/>
  <c r="R115" i="11"/>
  <c r="R135" i="11"/>
  <c r="R155" i="11"/>
  <c r="R175" i="11"/>
  <c r="R195" i="11"/>
  <c r="R215" i="11"/>
  <c r="R235" i="11"/>
  <c r="Q3" i="11"/>
  <c r="R16" i="11"/>
  <c r="R36" i="11"/>
  <c r="R56" i="11"/>
  <c r="R76" i="11"/>
  <c r="R96" i="11"/>
  <c r="R116" i="11"/>
  <c r="R136" i="11"/>
  <c r="R156" i="11"/>
  <c r="R176" i="11"/>
  <c r="R196" i="11"/>
  <c r="R216" i="11"/>
  <c r="R236" i="11"/>
  <c r="R17" i="11"/>
  <c r="R37" i="11"/>
  <c r="R57" i="11"/>
  <c r="R77" i="11"/>
  <c r="R97" i="11"/>
  <c r="R117" i="11"/>
  <c r="R137" i="11"/>
  <c r="R157" i="11"/>
  <c r="R177" i="11"/>
  <c r="R197" i="11"/>
  <c r="R217" i="11"/>
  <c r="R237" i="11"/>
  <c r="R18" i="11"/>
  <c r="R38" i="11"/>
  <c r="R58" i="11"/>
  <c r="R78" i="11"/>
  <c r="R98" i="11"/>
  <c r="R118" i="11"/>
  <c r="R138" i="11"/>
  <c r="R158" i="11"/>
  <c r="R178" i="11"/>
  <c r="R198" i="11"/>
  <c r="R218" i="11"/>
  <c r="R19" i="11"/>
  <c r="R39" i="11"/>
  <c r="R59" i="11"/>
  <c r="R79" i="11"/>
  <c r="R99" i="11"/>
  <c r="R119" i="11"/>
  <c r="R139" i="11"/>
  <c r="R159" i="11"/>
  <c r="R179" i="11"/>
  <c r="R199" i="11"/>
  <c r="R219" i="11"/>
  <c r="Q7" i="11"/>
  <c r="R220" i="11"/>
  <c r="Q13" i="11"/>
  <c r="Q23" i="11"/>
  <c r="Q33" i="11"/>
  <c r="Q43" i="11"/>
  <c r="Q53" i="11"/>
  <c r="Q63" i="11"/>
  <c r="Q73" i="11"/>
  <c r="Q83" i="11"/>
  <c r="Q93" i="11"/>
  <c r="Q103" i="11"/>
  <c r="Q113" i="11"/>
  <c r="Q123" i="11"/>
  <c r="Q133" i="11"/>
  <c r="Q143" i="11"/>
  <c r="Q153" i="11"/>
  <c r="Q163" i="11"/>
  <c r="Q173" i="11"/>
  <c r="Q183" i="11"/>
  <c r="Q193" i="11"/>
  <c r="Q20" i="11"/>
  <c r="Q30" i="11"/>
  <c r="Q40" i="11"/>
  <c r="Q50" i="11"/>
  <c r="Q60" i="11"/>
  <c r="Q70" i="11"/>
  <c r="Q80" i="11"/>
  <c r="Q90" i="11"/>
  <c r="Q100" i="11"/>
  <c r="Q110" i="11"/>
  <c r="Q120" i="11"/>
  <c r="Q130" i="11"/>
  <c r="Q140" i="11"/>
  <c r="Q150" i="11"/>
  <c r="Q160" i="11"/>
  <c r="Q170" i="11"/>
  <c r="Q180" i="11"/>
  <c r="Q190" i="11"/>
  <c r="Q200" i="11"/>
  <c r="Q210" i="11"/>
  <c r="Q220" i="11"/>
  <c r="Q230" i="11"/>
  <c r="Q10" i="11"/>
  <c r="Q17" i="11"/>
  <c r="Q27" i="11"/>
  <c r="Q37" i="11"/>
  <c r="Q47" i="11"/>
  <c r="Q57" i="11"/>
  <c r="Q67" i="11"/>
  <c r="Q77" i="11"/>
  <c r="Q87" i="11"/>
  <c r="Q97" i="11"/>
  <c r="Q107" i="11"/>
  <c r="Q117" i="11"/>
  <c r="Q127" i="11"/>
  <c r="Q137" i="11"/>
  <c r="Q147" i="11"/>
  <c r="Q157" i="11"/>
  <c r="Q167" i="11"/>
  <c r="Q177" i="11"/>
  <c r="Q187" i="11"/>
  <c r="Q197" i="11"/>
  <c r="Q207" i="11"/>
  <c r="Q217" i="11"/>
  <c r="Q227" i="11"/>
  <c r="Q237" i="11"/>
  <c r="Q14" i="11"/>
  <c r="Q24" i="11"/>
  <c r="Q34" i="11"/>
  <c r="Q44" i="11"/>
  <c r="Q54" i="11"/>
  <c r="Q64" i="11"/>
  <c r="Q74" i="11"/>
  <c r="Q84" i="11"/>
  <c r="Q94" i="11"/>
  <c r="Q104" i="11"/>
  <c r="Q114" i="11"/>
  <c r="Q124" i="11"/>
  <c r="Q134" i="11"/>
  <c r="Q144" i="11"/>
  <c r="Q154" i="11"/>
  <c r="Q164" i="11"/>
  <c r="Q174" i="11"/>
  <c r="Q184" i="11"/>
  <c r="Q194" i="11"/>
  <c r="Q204" i="11"/>
  <c r="Q214" i="11"/>
  <c r="Q224" i="11"/>
  <c r="Q234" i="11"/>
  <c r="Q11" i="11"/>
  <c r="Q21" i="11"/>
  <c r="Q31" i="11"/>
  <c r="Q41" i="11"/>
  <c r="Q51" i="11"/>
  <c r="Q61" i="11"/>
  <c r="Q71" i="11"/>
  <c r="Q81" i="11"/>
  <c r="Q91" i="11"/>
  <c r="Q101" i="11"/>
  <c r="Q111" i="11"/>
  <c r="Q121" i="11"/>
  <c r="Q131" i="11"/>
  <c r="Q141" i="11"/>
  <c r="Q151" i="11"/>
  <c r="Q161" i="11"/>
  <c r="Q171" i="11"/>
  <c r="Q181" i="11"/>
  <c r="Q191" i="11"/>
  <c r="Q201" i="11"/>
  <c r="Q211" i="11"/>
  <c r="Q221" i="11"/>
  <c r="Q231" i="11"/>
  <c r="R20" i="11"/>
  <c r="R40" i="11"/>
  <c r="Q5" i="11"/>
  <c r="Q18" i="11"/>
  <c r="Q28" i="11"/>
  <c r="Q38" i="11"/>
  <c r="Q48" i="11"/>
  <c r="Q58" i="11"/>
  <c r="Q68" i="11"/>
  <c r="Q78" i="11"/>
  <c r="Q88" i="11"/>
  <c r="Q98" i="11"/>
  <c r="Q108" i="11"/>
  <c r="Q118" i="11"/>
  <c r="Q128" i="11"/>
  <c r="Q138" i="11"/>
  <c r="Q148" i="11"/>
  <c r="Q158" i="11"/>
  <c r="Q168" i="11"/>
  <c r="Q178" i="11"/>
  <c r="Q188" i="11"/>
  <c r="Q198" i="11"/>
  <c r="Q208" i="11"/>
  <c r="Q218" i="11"/>
  <c r="Q228" i="11"/>
  <c r="R60" i="11"/>
  <c r="R80" i="11"/>
  <c r="Q15" i="11"/>
  <c r="Q25" i="11"/>
  <c r="Q35" i="11"/>
  <c r="Q45" i="11"/>
  <c r="Q55" i="11"/>
  <c r="Q65" i="11"/>
  <c r="Q75" i="11"/>
  <c r="Q85" i="11"/>
  <c r="Q95" i="11"/>
  <c r="Q105" i="11"/>
  <c r="Q115" i="11"/>
  <c r="Q125" i="11"/>
  <c r="Q135" i="11"/>
  <c r="Q145" i="11"/>
  <c r="Q155" i="11"/>
  <c r="Q165" i="11"/>
  <c r="Q175" i="11"/>
  <c r="Q185" i="11"/>
  <c r="Q195" i="11"/>
  <c r="Q205" i="11"/>
  <c r="Q215" i="11"/>
  <c r="Q225" i="11"/>
  <c r="Q235" i="11"/>
  <c r="R100" i="11"/>
  <c r="Q6" i="11"/>
  <c r="R120" i="11"/>
  <c r="Q12" i="11"/>
  <c r="Q22" i="11"/>
  <c r="Q32" i="11"/>
  <c r="Q42" i="11"/>
  <c r="Q52" i="11"/>
  <c r="Q62" i="11"/>
  <c r="Q72" i="11"/>
  <c r="Q82" i="11"/>
  <c r="Q92" i="11"/>
  <c r="Q102" i="11"/>
  <c r="Q112" i="11"/>
  <c r="Q122" i="11"/>
  <c r="Q132" i="11"/>
  <c r="Q142" i="11"/>
  <c r="Q152" i="11"/>
  <c r="Q162" i="11"/>
  <c r="Q172" i="11"/>
  <c r="Q182" i="11"/>
  <c r="Q192" i="11"/>
  <c r="Q202" i="11"/>
  <c r="Q212" i="11"/>
  <c r="Q222" i="11"/>
  <c r="Q232" i="11"/>
  <c r="R140" i="11"/>
  <c r="R160" i="11"/>
  <c r="Q19" i="11"/>
  <c r="Q29" i="11"/>
  <c r="Q39" i="11"/>
  <c r="Q49" i="11"/>
  <c r="Q59" i="11"/>
  <c r="Q69" i="11"/>
  <c r="Q79" i="11"/>
  <c r="Q89" i="11"/>
  <c r="Q99" i="11"/>
  <c r="Q109" i="11"/>
  <c r="Q119" i="11"/>
  <c r="Q129" i="11"/>
  <c r="Q139" i="11"/>
  <c r="Q149" i="11"/>
  <c r="Q159" i="11"/>
  <c r="Q169" i="11"/>
  <c r="Q179" i="11"/>
  <c r="Q189" i="11"/>
  <c r="Q199" i="11"/>
  <c r="Q209" i="11"/>
  <c r="Q219" i="11"/>
  <c r="Q229" i="11"/>
  <c r="R180" i="11"/>
  <c r="R200" i="11"/>
  <c r="Q16" i="11"/>
  <c r="Q26" i="11"/>
  <c r="Q36" i="11"/>
  <c r="Q46" i="11"/>
  <c r="Q56" i="11"/>
  <c r="Q66" i="11"/>
  <c r="Q76" i="11"/>
  <c r="Q86" i="11"/>
  <c r="Q96" i="11"/>
  <c r="Q106" i="11"/>
  <c r="Q116" i="11"/>
  <c r="Q126" i="11"/>
  <c r="Q136" i="11"/>
  <c r="Q146" i="11"/>
  <c r="Q196" i="11"/>
  <c r="Q233" i="11"/>
  <c r="Q203" i="11"/>
  <c r="Q206" i="11"/>
  <c r="Q236" i="11"/>
  <c r="Q156" i="11"/>
  <c r="Q213" i="11"/>
  <c r="Q166" i="11"/>
  <c r="Q216" i="11"/>
  <c r="Q176" i="11"/>
  <c r="Q223" i="11"/>
  <c r="Q186" i="11"/>
  <c r="Q226" i="11"/>
  <c r="AV205" i="5"/>
  <c r="AE224" i="5"/>
  <c r="AU146" i="5"/>
  <c r="AH168" i="5"/>
  <c r="AE119" i="5"/>
  <c r="AT160" i="5"/>
  <c r="AF139" i="5"/>
  <c r="AU130" i="5"/>
  <c r="AR114" i="5"/>
  <c r="AS132" i="5"/>
  <c r="AU124" i="5"/>
  <c r="AS124" i="5"/>
  <c r="AV144" i="5"/>
  <c r="AT137" i="5"/>
  <c r="AS122" i="5"/>
  <c r="AS86" i="5"/>
  <c r="AG75" i="5"/>
  <c r="AH102" i="5"/>
  <c r="AL96" i="5"/>
  <c r="AT91" i="5"/>
  <c r="AM100" i="5"/>
  <c r="AQ101" i="5"/>
  <c r="AN97" i="5"/>
  <c r="AT88" i="5"/>
  <c r="AH56" i="5"/>
  <c r="AV90" i="5"/>
  <c r="AT73" i="5"/>
  <c r="AQ72" i="5"/>
  <c r="AK70" i="5"/>
  <c r="AK89" i="5"/>
  <c r="AU48" i="5"/>
  <c r="AQ65" i="5"/>
  <c r="AV61" i="5"/>
  <c r="AS38" i="5"/>
  <c r="AV56" i="5"/>
  <c r="AM81" i="5"/>
  <c r="AE69" i="5"/>
  <c r="AL79" i="5"/>
  <c r="AO51" i="5"/>
  <c r="AU76" i="5"/>
  <c r="AP62" i="5"/>
  <c r="AL91" i="5"/>
  <c r="AO52" i="5"/>
  <c r="AI77" i="5"/>
  <c r="AI48" i="5"/>
  <c r="AQ63" i="5"/>
  <c r="AR37" i="5"/>
  <c r="AP53" i="5"/>
  <c r="AF67" i="5"/>
  <c r="AD48" i="5"/>
  <c r="AO44" i="5"/>
  <c r="AQ21" i="5"/>
  <c r="AG37" i="5"/>
  <c r="AP17" i="5"/>
  <c r="AO31" i="5"/>
  <c r="AK175" i="5"/>
  <c r="AD165" i="5"/>
  <c r="AG163" i="5"/>
  <c r="AI169" i="5"/>
  <c r="AD156" i="5"/>
  <c r="AH134" i="5"/>
  <c r="AT120" i="5"/>
  <c r="AR112" i="5"/>
  <c r="AD125" i="5"/>
  <c r="AI120" i="5"/>
  <c r="AQ118" i="5"/>
  <c r="AN140" i="5"/>
  <c r="AQ131" i="5"/>
  <c r="AG118" i="5"/>
  <c r="AS84" i="5"/>
  <c r="AV120" i="5"/>
  <c r="AN98" i="5"/>
  <c r="AL92" i="5"/>
  <c r="AT89" i="5"/>
  <c r="AH98" i="5"/>
  <c r="AP97" i="5"/>
  <c r="AN95" i="5"/>
  <c r="AT84" i="5"/>
  <c r="AR53" i="5"/>
  <c r="AF79" i="5"/>
  <c r="AR72" i="5"/>
  <c r="AG71" i="5"/>
  <c r="AK68" i="5"/>
  <c r="AV80" i="5"/>
  <c r="AK47" i="5"/>
  <c r="AL64" i="5"/>
  <c r="AO60" i="5"/>
  <c r="AI37" i="5"/>
  <c r="AO55" i="5"/>
  <c r="AM80" i="5"/>
  <c r="AP66" i="5"/>
  <c r="AM78" i="5"/>
  <c r="AI50" i="5"/>
  <c r="AD72" i="5"/>
  <c r="AM61" i="5"/>
  <c r="AE82" i="5"/>
  <c r="AL51" i="5"/>
  <c r="AH76" i="5"/>
  <c r="AS47" i="5"/>
  <c r="AL62" i="5"/>
  <c r="AK95" i="5"/>
  <c r="AJ52" i="5"/>
  <c r="AC66" i="5"/>
  <c r="AN47" i="5"/>
  <c r="AJ42" i="5"/>
  <c r="AG20" i="5"/>
  <c r="AF36" i="5"/>
  <c r="AF16" i="5"/>
  <c r="AE30" i="5"/>
  <c r="AC175" i="5"/>
  <c r="AU145" i="5"/>
  <c r="AD163" i="5"/>
  <c r="AP144" i="5"/>
  <c r="AG148" i="5"/>
  <c r="AR125" i="5"/>
  <c r="AT114" i="5"/>
  <c r="AR106" i="5"/>
  <c r="AE113" i="5"/>
  <c r="AC113" i="5"/>
  <c r="AU111" i="5"/>
  <c r="AQ124" i="5"/>
  <c r="AJ121" i="5"/>
  <c r="AE114" i="5"/>
  <c r="AU128" i="5"/>
  <c r="AM102" i="5"/>
  <c r="AN92" i="5"/>
  <c r="AV85" i="5"/>
  <c r="AJ82" i="5"/>
  <c r="AH92" i="5"/>
  <c r="AP93" i="5"/>
  <c r="AD90" i="5"/>
  <c r="AJ79" i="5"/>
  <c r="AV94" i="5"/>
  <c r="AF75" i="5"/>
  <c r="AH67" i="5"/>
  <c r="AG69" i="5"/>
  <c r="AU65" i="5"/>
  <c r="AO72" i="5"/>
  <c r="AK45" i="5"/>
  <c r="AP60" i="5"/>
  <c r="AE58" i="5"/>
  <c r="AR84" i="5"/>
  <c r="AC53" i="5"/>
  <c r="AS78" i="5"/>
  <c r="AF64" i="5"/>
  <c r="AV76" i="5"/>
  <c r="AN48" i="5"/>
  <c r="AS67" i="5"/>
  <c r="AQ57" i="5"/>
  <c r="AL77" i="5"/>
  <c r="AK48" i="5"/>
  <c r="AR74" i="5"/>
  <c r="AS45" i="5"/>
  <c r="AP58" i="5"/>
  <c r="AC77" i="5"/>
  <c r="AK83" i="5"/>
  <c r="AK85" i="5"/>
  <c r="AN45" i="5"/>
  <c r="AQ38" i="5"/>
  <c r="AG18" i="5"/>
  <c r="AF34" i="5"/>
  <c r="AN62" i="5"/>
  <c r="AC61" i="5"/>
  <c r="AL190" i="5"/>
  <c r="AE144" i="5"/>
  <c r="AM156" i="5"/>
  <c r="AO139" i="5"/>
  <c r="AP142" i="5"/>
  <c r="AH122" i="5"/>
  <c r="AT112" i="5"/>
  <c r="AJ135" i="5"/>
  <c r="AO110" i="5"/>
  <c r="AM110" i="5"/>
  <c r="AU109" i="5"/>
  <c r="AL118" i="5"/>
  <c r="AQ117" i="5"/>
  <c r="AE110" i="5"/>
  <c r="AC104" i="5"/>
  <c r="AP99" i="5"/>
  <c r="AD89" i="5"/>
  <c r="AI131" i="5"/>
  <c r="AJ78" i="5"/>
  <c r="AR89" i="5"/>
  <c r="AP89" i="5"/>
  <c r="AD88" i="5"/>
  <c r="AJ77" i="5"/>
  <c r="AI101" i="5"/>
  <c r="AT70" i="5"/>
  <c r="AH65" i="5"/>
  <c r="AQ68" i="5"/>
  <c r="AK64" i="5"/>
  <c r="AC71" i="5"/>
  <c r="AU44" i="5"/>
  <c r="AM59" i="5"/>
  <c r="AP55" i="5"/>
  <c r="AO81" i="5"/>
  <c r="AT51" i="5"/>
  <c r="AI72" i="5"/>
  <c r="AV92" i="5"/>
  <c r="AE72" i="5"/>
  <c r="AD47" i="5"/>
  <c r="AM66" i="5"/>
  <c r="AL56" i="5"/>
  <c r="AR76" i="5"/>
  <c r="AU47" i="5"/>
  <c r="AP71" i="5"/>
  <c r="AI44" i="5"/>
  <c r="AM57" i="5"/>
  <c r="AD76" i="5"/>
  <c r="AC76" i="5"/>
  <c r="AE74" i="5"/>
  <c r="AD44" i="5"/>
  <c r="AH37" i="5"/>
  <c r="AQ17" i="5"/>
  <c r="AP33" i="5"/>
  <c r="AI61" i="5"/>
  <c r="AT55" i="5"/>
  <c r="AU232" i="5"/>
  <c r="AM119" i="5"/>
  <c r="AJ152" i="5"/>
  <c r="AO136" i="5"/>
  <c r="AK134" i="5"/>
  <c r="AH120" i="5"/>
  <c r="AT108" i="5"/>
  <c r="AH125" i="5"/>
  <c r="AO108" i="5"/>
  <c r="AM108" i="5"/>
  <c r="AK106" i="5"/>
  <c r="AI116" i="5"/>
  <c r="AQ113" i="5"/>
  <c r="AO107" i="5"/>
  <c r="AR98" i="5"/>
  <c r="AF97" i="5"/>
  <c r="AD87" i="5"/>
  <c r="AV116" i="5"/>
  <c r="AJ76" i="5"/>
  <c r="AR85" i="5"/>
  <c r="AF86" i="5"/>
  <c r="AD84" i="5"/>
  <c r="AJ75" i="5"/>
  <c r="AL87" i="5"/>
  <c r="AT68" i="5"/>
  <c r="AH63" i="5"/>
  <c r="AG65" i="5"/>
  <c r="AU63" i="5"/>
  <c r="AN69" i="5"/>
  <c r="AK43" i="5"/>
  <c r="AF58" i="5"/>
  <c r="AJ54" i="5"/>
  <c r="AR80" i="5"/>
  <c r="AN50" i="5"/>
  <c r="AN70" i="5"/>
  <c r="AH84" i="5"/>
  <c r="AI70" i="5"/>
  <c r="AN46" i="5"/>
  <c r="AF65" i="5"/>
  <c r="AE55" i="5"/>
  <c r="AU75" i="5"/>
  <c r="AK46" i="5"/>
  <c r="AC70" i="5"/>
  <c r="AS43" i="5"/>
  <c r="AF56" i="5"/>
  <c r="AL75" i="5"/>
  <c r="AK75" i="5"/>
  <c r="AM73" i="5"/>
  <c r="AN43" i="5"/>
  <c r="AG36" i="5"/>
  <c r="AG16" i="5"/>
  <c r="AF32" i="5"/>
  <c r="AV55" i="5"/>
  <c r="AN54" i="5"/>
  <c r="AQ175" i="5"/>
  <c r="AI162" i="5"/>
  <c r="AO148" i="5"/>
  <c r="AM134" i="5"/>
  <c r="AU131" i="5"/>
  <c r="AH118" i="5"/>
  <c r="AJ105" i="5"/>
  <c r="AQ120" i="5"/>
  <c r="AO106" i="5"/>
  <c r="AM106" i="5"/>
  <c r="AK104" i="5"/>
  <c r="AS113" i="5"/>
  <c r="AQ111" i="5"/>
  <c r="AO103" i="5"/>
  <c r="AH95" i="5"/>
  <c r="AF93" i="5"/>
  <c r="AD85" i="5"/>
  <c r="AF106" i="5"/>
  <c r="AD202" i="5"/>
  <c r="AV152" i="5"/>
  <c r="AV136" i="5"/>
  <c r="AC127" i="5"/>
  <c r="AU129" i="5"/>
  <c r="AP143" i="5"/>
  <c r="AJ99" i="5"/>
  <c r="AG117" i="5"/>
  <c r="AO102" i="5"/>
  <c r="AG130" i="5"/>
  <c r="AK102" i="5"/>
  <c r="AS111" i="5"/>
  <c r="AG108" i="5"/>
  <c r="AO101" i="5"/>
  <c r="AH91" i="5"/>
  <c r="AP90" i="5"/>
  <c r="AD81" i="5"/>
  <c r="AM103" i="5"/>
  <c r="AS107" i="5"/>
  <c r="AQ104" i="5"/>
  <c r="AF80" i="5"/>
  <c r="AL113" i="5"/>
  <c r="AF77" i="5"/>
  <c r="AI75" i="5"/>
  <c r="AJ65" i="5"/>
  <c r="AR60" i="5"/>
  <c r="AG61" i="5"/>
  <c r="AU61" i="5"/>
  <c r="AS65" i="5"/>
  <c r="AK41" i="5"/>
  <c r="AL54" i="5"/>
  <c r="AV51" i="5"/>
  <c r="AU78" i="5"/>
  <c r="AR48" i="5"/>
  <c r="AC68" i="5"/>
  <c r="AE80" i="5"/>
  <c r="AT67" i="5"/>
  <c r="AN44" i="5"/>
  <c r="AS62" i="5"/>
  <c r="AM51" i="5"/>
  <c r="AS71" i="5"/>
  <c r="AK44" i="5"/>
  <c r="AN67" i="5"/>
  <c r="AS41" i="5"/>
  <c r="AL52" i="5"/>
  <c r="AU73" i="5"/>
  <c r="AO73" i="5"/>
  <c r="AQ69" i="5"/>
  <c r="AN41" i="5"/>
  <c r="AG34" i="5"/>
  <c r="AN64" i="5"/>
  <c r="AF30" i="5"/>
  <c r="AL53" i="5"/>
  <c r="AD182" i="5"/>
  <c r="AF149" i="5"/>
  <c r="AP130" i="5"/>
  <c r="AC121" i="5"/>
  <c r="AR165" i="5"/>
  <c r="AD137" i="5"/>
  <c r="AL135" i="5"/>
  <c r="AG115" i="5"/>
  <c r="AE99" i="5"/>
  <c r="AJ126" i="5"/>
  <c r="AT147" i="5"/>
  <c r="AS109" i="5"/>
  <c r="AG156" i="5"/>
  <c r="AH160" i="5"/>
  <c r="AH89" i="5"/>
  <c r="AP86" i="5"/>
  <c r="AI106" i="5"/>
  <c r="AK98" i="5"/>
  <c r="AF105" i="5"/>
  <c r="AR101" i="5"/>
  <c r="AP77" i="5"/>
  <c r="AM101" i="5"/>
  <c r="AJ72" i="5"/>
  <c r="AV70" i="5"/>
  <c r="AJ63" i="5"/>
  <c r="AR58" i="5"/>
  <c r="AQ60" i="5"/>
  <c r="AK60" i="5"/>
  <c r="AM64" i="5"/>
  <c r="AU40" i="5"/>
  <c r="AE53" i="5"/>
  <c r="AO50" i="5"/>
  <c r="AL72" i="5"/>
  <c r="AH47" i="5"/>
  <c r="AS66" i="5"/>
  <c r="AM79" i="5"/>
  <c r="AN66" i="5"/>
  <c r="AD43" i="5"/>
  <c r="AH82" i="5"/>
  <c r="AF50" i="5"/>
  <c r="AE70" i="5"/>
  <c r="AU43" i="5"/>
  <c r="AG66" i="5"/>
  <c r="AI40" i="5"/>
  <c r="AE51" i="5"/>
  <c r="AN71" i="5"/>
  <c r="AM71" i="5"/>
  <c r="AL68" i="5"/>
  <c r="AL89" i="5"/>
  <c r="AQ33" i="5"/>
  <c r="AN61" i="5"/>
  <c r="AP29" i="5"/>
  <c r="AQ48" i="5"/>
  <c r="AM46" i="5"/>
  <c r="AC164" i="5"/>
  <c r="AC151" i="5"/>
  <c r="AF127" i="5"/>
  <c r="AM118" i="5"/>
  <c r="AO155" i="5"/>
  <c r="AD127" i="5"/>
  <c r="AD131" i="5"/>
  <c r="AG111" i="5"/>
  <c r="AR132" i="5"/>
  <c r="AG120" i="5"/>
  <c r="AQ134" i="5"/>
  <c r="AG144" i="5"/>
  <c r="AP137" i="5"/>
  <c r="AL161" i="5"/>
  <c r="AL168" i="5"/>
  <c r="AF125" i="5"/>
  <c r="AF164" i="5"/>
  <c r="AD150" i="5"/>
  <c r="AK122" i="5"/>
  <c r="AQ128" i="5"/>
  <c r="AQ108" i="5"/>
  <c r="AN126" i="5"/>
  <c r="AV117" i="5"/>
  <c r="AG126" i="5"/>
  <c r="AV137" i="5"/>
  <c r="AP131" i="5"/>
  <c r="AQ133" i="5"/>
  <c r="AV110" i="5"/>
  <c r="AD124" i="5"/>
  <c r="AM98" i="5"/>
  <c r="AU91" i="5"/>
  <c r="AI96" i="5"/>
  <c r="AQ95" i="5"/>
  <c r="AP73" i="5"/>
  <c r="AM95" i="5"/>
  <c r="AG129" i="5"/>
  <c r="AH79" i="5"/>
  <c r="AJ57" i="5"/>
  <c r="AH53" i="5"/>
  <c r="AQ56" i="5"/>
  <c r="AK58" i="5"/>
  <c r="AC62" i="5"/>
  <c r="AU38" i="5"/>
  <c r="AS80" i="5"/>
  <c r="AS48" i="5"/>
  <c r="AI69" i="5"/>
  <c r="AH45" i="5"/>
  <c r="AG64" i="5"/>
  <c r="AF72" i="5"/>
  <c r="AD64" i="5"/>
  <c r="AD41" i="5"/>
  <c r="AH78" i="5"/>
  <c r="AV47" i="5"/>
  <c r="AJ66" i="5"/>
  <c r="AU41" i="5"/>
  <c r="AM62" i="5"/>
  <c r="AI38" i="5"/>
  <c r="AR47" i="5"/>
  <c r="AO68" i="5"/>
  <c r="AN68" i="5"/>
  <c r="AP64" i="5"/>
  <c r="AD67" i="5"/>
  <c r="AQ31" i="5"/>
  <c r="AS54" i="5"/>
  <c r="AP27" i="5"/>
  <c r="AJ44" i="5"/>
  <c r="AE42" i="5"/>
  <c r="AF186" i="5"/>
  <c r="AM154" i="5"/>
  <c r="AR164" i="5"/>
  <c r="AV151" i="5"/>
  <c r="AN155" i="5"/>
  <c r="AU116" i="5"/>
  <c r="AC231" i="5"/>
  <c r="AG179" i="5"/>
  <c r="AL154" i="5"/>
  <c r="AL150" i="5"/>
  <c r="AD141" i="5"/>
  <c r="AP151" i="5"/>
  <c r="AU112" i="5"/>
  <c r="AI111" i="5"/>
  <c r="AG125" i="5"/>
  <c r="AD115" i="5"/>
  <c r="AL110" i="5"/>
  <c r="AJ116" i="5"/>
  <c r="AK121" i="5"/>
  <c r="AP117" i="5"/>
  <c r="AN117" i="5"/>
  <c r="AG95" i="5"/>
  <c r="AO98" i="5"/>
  <c r="AC91" i="5"/>
  <c r="AK84" i="5"/>
  <c r="AS87" i="5"/>
  <c r="AG86" i="5"/>
  <c r="AE96" i="5"/>
  <c r="AC86" i="5"/>
  <c r="AD77" i="5"/>
  <c r="AU68" i="5"/>
  <c r="AT50" i="5"/>
  <c r="AR50" i="5"/>
  <c r="AQ50" i="5"/>
  <c r="AU55" i="5"/>
  <c r="AG58" i="5"/>
  <c r="AV81" i="5"/>
  <c r="AM72" i="5"/>
  <c r="AI45" i="5"/>
  <c r="AO65" i="5"/>
  <c r="AR42" i="5"/>
  <c r="AL84" i="5"/>
  <c r="AV67" i="5"/>
  <c r="AI60" i="5"/>
  <c r="AN38" i="5"/>
  <c r="AV74" i="5"/>
  <c r="AL44" i="5"/>
  <c r="AO62" i="5"/>
  <c r="AK38" i="5"/>
  <c r="AS58" i="5"/>
  <c r="AE76" i="5"/>
  <c r="AH44" i="5"/>
  <c r="AP63" i="5"/>
  <c r="AV64" i="5"/>
  <c r="AQ59" i="5"/>
  <c r="AG60" i="5"/>
  <c r="AG28" i="5"/>
  <c r="AC49" i="5"/>
  <c r="AF24" i="5"/>
  <c r="AO38" i="5"/>
  <c r="AM38" i="5"/>
  <c r="AL226" i="5"/>
  <c r="AU171" i="5"/>
  <c r="AC149" i="5"/>
  <c r="AC145" i="5"/>
  <c r="AN136" i="5"/>
  <c r="AT149" i="5"/>
  <c r="AK109" i="5"/>
  <c r="AS108" i="5"/>
  <c r="AD122" i="5"/>
  <c r="AN112" i="5"/>
  <c r="AL106" i="5"/>
  <c r="AJ114" i="5"/>
  <c r="AK118" i="5"/>
  <c r="AF114" i="5"/>
  <c r="AL117" i="5"/>
  <c r="AG91" i="5"/>
  <c r="AE95" i="5"/>
  <c r="AC87" i="5"/>
  <c r="AL206" i="5"/>
  <c r="AJ191" i="5"/>
  <c r="AL145" i="5"/>
  <c r="AL141" i="5"/>
  <c r="AL134" i="5"/>
  <c r="AN142" i="5"/>
  <c r="AK103" i="5"/>
  <c r="AS106" i="5"/>
  <c r="AP116" i="5"/>
  <c r="AN108" i="5"/>
  <c r="AV103" i="5"/>
  <c r="AJ110" i="5"/>
  <c r="AH116" i="5"/>
  <c r="AF112" i="5"/>
  <c r="AQ102" i="5"/>
  <c r="AG89" i="5"/>
  <c r="AE91" i="5"/>
  <c r="AM84" i="5"/>
  <c r="AD116" i="5"/>
  <c r="AS83" i="5"/>
  <c r="AQ81" i="5"/>
  <c r="AO91" i="5"/>
  <c r="AF104" i="5"/>
  <c r="AR69" i="5"/>
  <c r="AK61" i="5"/>
  <c r="AH104" i="5"/>
  <c r="AC100" i="5"/>
  <c r="AU96" i="5"/>
  <c r="AU53" i="5"/>
  <c r="AM54" i="5"/>
  <c r="AD73" i="5"/>
  <c r="AL69" i="5"/>
  <c r="AI43" i="5"/>
  <c r="AC63" i="5"/>
  <c r="AR40" i="5"/>
  <c r="AH80" i="5"/>
  <c r="AL65" i="5"/>
  <c r="AT57" i="5"/>
  <c r="AL82" i="5"/>
  <c r="AV71" i="5"/>
  <c r="AL42" i="5"/>
  <c r="AK220" i="5"/>
  <c r="AE185" i="5"/>
  <c r="AP141" i="5"/>
  <c r="AG138" i="5"/>
  <c r="AL132" i="5"/>
  <c r="AN165" i="5"/>
  <c r="AU100" i="5"/>
  <c r="AS104" i="5"/>
  <c r="AF113" i="5"/>
  <c r="AN106" i="5"/>
  <c r="AG157" i="5"/>
  <c r="AT107" i="5"/>
  <c r="AH112" i="5"/>
  <c r="AF110" i="5"/>
  <c r="AS99" i="5"/>
  <c r="AQ86" i="5"/>
  <c r="AE89" i="5"/>
  <c r="AD114" i="5"/>
  <c r="AL103" i="5"/>
  <c r="AS79" i="5"/>
  <c r="AQ79" i="5"/>
  <c r="AO89" i="5"/>
  <c r="AV99" i="5"/>
  <c r="AR67" i="5"/>
  <c r="AK57" i="5"/>
  <c r="AL93" i="5"/>
  <c r="AU84" i="5"/>
  <c r="AK81" i="5"/>
  <c r="AK52" i="5"/>
  <c r="AF53" i="5"/>
  <c r="AN72" i="5"/>
  <c r="AE68" i="5"/>
  <c r="AS42" i="5"/>
  <c r="AT61" i="5"/>
  <c r="AH39" i="5"/>
  <c r="AN79" i="5"/>
  <c r="AE64" i="5"/>
  <c r="AN56" i="5"/>
  <c r="AC80" i="5"/>
  <c r="AF70" i="5"/>
  <c r="AV41" i="5"/>
  <c r="AP57" i="5"/>
  <c r="AV86" i="5"/>
  <c r="AS53" i="5"/>
  <c r="AO71" i="5"/>
  <c r="AR41" i="5"/>
  <c r="AV59" i="5"/>
  <c r="AN73" i="5"/>
  <c r="AP54" i="5"/>
  <c r="AE52" i="5"/>
  <c r="AQ25" i="5"/>
  <c r="AM44" i="5"/>
  <c r="AP21" i="5"/>
  <c r="AO35" i="5"/>
  <c r="AC140" i="5"/>
  <c r="AP135" i="5"/>
  <c r="AL114" i="5"/>
  <c r="AO137" i="5"/>
  <c r="AQ105" i="5"/>
  <c r="AC116" i="5"/>
  <c r="AL111" i="5"/>
  <c r="AE73" i="5"/>
  <c r="AL80" i="5"/>
  <c r="AK66" i="5"/>
  <c r="AK39" i="5"/>
  <c r="AS46" i="5"/>
  <c r="AR38" i="5"/>
  <c r="AD80" i="5"/>
  <c r="AC64" i="5"/>
  <c r="AD65" i="5"/>
  <c r="AF61" i="5"/>
  <c r="AH46" i="5"/>
  <c r="AI67" i="5"/>
  <c r="AO64" i="5"/>
  <c r="AN53" i="5"/>
  <c r="AF42" i="5"/>
  <c r="AD30" i="5"/>
  <c r="AN55" i="5"/>
  <c r="AJ48" i="5"/>
  <c r="AU22" i="5"/>
  <c r="AF38" i="5"/>
  <c r="AJ17" i="5"/>
  <c r="AS30" i="5"/>
  <c r="AH29" i="5"/>
  <c r="AQ47" i="5"/>
  <c r="AQ22" i="5"/>
  <c r="AO47" i="5"/>
  <c r="AO22" i="5"/>
  <c r="AC41" i="5"/>
  <c r="AD19" i="5"/>
  <c r="AP51" i="5"/>
  <c r="AU35" i="5"/>
  <c r="AC45" i="5"/>
  <c r="AC4" i="5"/>
  <c r="AV4" i="5"/>
  <c r="AU6" i="5"/>
  <c r="AL15" i="5"/>
  <c r="AM36" i="5"/>
  <c r="AS6" i="5"/>
  <c r="AS27" i="5"/>
  <c r="AM42" i="5"/>
  <c r="AQ11" i="5"/>
  <c r="AV23" i="5"/>
  <c r="AM40" i="5"/>
  <c r="AO10" i="5"/>
  <c r="AR31" i="5"/>
  <c r="AG49" i="5"/>
  <c r="AM10" i="5"/>
  <c r="AO23" i="5"/>
  <c r="AT46" i="5"/>
  <c r="AK7" i="5"/>
  <c r="AJ14" i="5"/>
  <c r="AL26" i="5"/>
  <c r="AE10" i="5"/>
  <c r="AH8" i="5"/>
  <c r="AG11" i="5"/>
  <c r="AF11" i="5"/>
  <c r="AD14" i="5"/>
  <c r="AC147" i="5"/>
  <c r="AT116" i="5"/>
  <c r="AL112" i="5"/>
  <c r="AS133" i="5"/>
  <c r="AO86" i="5"/>
  <c r="AF99" i="5"/>
  <c r="AP101" i="5"/>
  <c r="AH64" i="5"/>
  <c r="AD75" i="5"/>
  <c r="AK62" i="5"/>
  <c r="AK37" i="5"/>
  <c r="AS44" i="5"/>
  <c r="AU88" i="5"/>
  <c r="AU77" i="5"/>
  <c r="AE79" i="5"/>
  <c r="AV63" i="5"/>
  <c r="AC60" i="5"/>
  <c r="AR45" i="5"/>
  <c r="AD66" i="5"/>
  <c r="AP61" i="5"/>
  <c r="AD52" i="5"/>
  <c r="AF40" i="5"/>
  <c r="AN29" i="5"/>
  <c r="AG54" i="5"/>
  <c r="AF46" i="5"/>
  <c r="AK21" i="5"/>
  <c r="AV36" i="5"/>
  <c r="AT16" i="5"/>
  <c r="AH85" i="5"/>
  <c r="AR28" i="5"/>
  <c r="AO45" i="5"/>
  <c r="AG21" i="5"/>
  <c r="AL45" i="5"/>
  <c r="AE21" i="5"/>
  <c r="AG39" i="5"/>
  <c r="AN18" i="5"/>
  <c r="AM50" i="5"/>
  <c r="AK34" i="5"/>
  <c r="AT39" i="5"/>
  <c r="AC3" i="5"/>
  <c r="AV3" i="5"/>
  <c r="AU5" i="5"/>
  <c r="AT14" i="5"/>
  <c r="AS35" i="5"/>
  <c r="AS5" i="5"/>
  <c r="AM24" i="5"/>
  <c r="AP40" i="5"/>
  <c r="AQ10" i="5"/>
  <c r="AF21" i="5"/>
  <c r="AO37" i="5"/>
  <c r="AO9" i="5"/>
  <c r="AP30" i="5"/>
  <c r="AC40" i="5"/>
  <c r="AM9" i="5"/>
  <c r="AJ20" i="5"/>
  <c r="AC37" i="5"/>
  <c r="AK6" i="5"/>
  <c r="AT13" i="5"/>
  <c r="AI23" i="5"/>
  <c r="AL73" i="5"/>
  <c r="AH7" i="5"/>
  <c r="AG10" i="5"/>
  <c r="AF10" i="5"/>
  <c r="AF123" i="5"/>
  <c r="AI122" i="5"/>
  <c r="AV140" i="5"/>
  <c r="AS125" i="5"/>
  <c r="AP149" i="5"/>
  <c r="AI92" i="5"/>
  <c r="AE94" i="5"/>
  <c r="AH62" i="5"/>
  <c r="AH71" i="5"/>
  <c r="AU59" i="5"/>
  <c r="AU36" i="5"/>
  <c r="AI41" i="5"/>
  <c r="AO84" i="5"/>
  <c r="AC69" i="5"/>
  <c r="AM77" i="5"/>
  <c r="AL61" i="5"/>
  <c r="AN57" i="5"/>
  <c r="AR43" i="5"/>
  <c r="AE75" i="5"/>
  <c r="AV54" i="5"/>
  <c r="AT48" i="5"/>
  <c r="AF37" i="5"/>
  <c r="AD28" i="5"/>
  <c r="AO48" i="5"/>
  <c r="AC44" i="5"/>
  <c r="AU20" i="5"/>
  <c r="AJ35" i="5"/>
  <c r="AP15" i="5"/>
  <c r="AO75" i="5"/>
  <c r="AH27" i="5"/>
  <c r="AL43" i="5"/>
  <c r="AQ20" i="5"/>
  <c r="AG43" i="5"/>
  <c r="AO20" i="5"/>
  <c r="AQ37" i="5"/>
  <c r="AD17" i="5"/>
  <c r="AP49" i="5"/>
  <c r="AU33" i="5"/>
  <c r="AC29" i="5"/>
  <c r="AF59" i="5"/>
  <c r="AE59" i="5"/>
  <c r="AU4" i="5"/>
  <c r="AJ13" i="5"/>
  <c r="AV34" i="5"/>
  <c r="AS4" i="5"/>
  <c r="AL21" i="5"/>
  <c r="AV37" i="5"/>
  <c r="AQ9" i="5"/>
  <c r="AS20" i="5"/>
  <c r="AH36" i="5"/>
  <c r="AO8" i="5"/>
  <c r="AL27" i="5"/>
  <c r="AL37" i="5"/>
  <c r="AM8" i="5"/>
  <c r="AV19" i="5"/>
  <c r="AH32" i="5"/>
  <c r="AK5" i="5"/>
  <c r="AJ12" i="5"/>
  <c r="AV22" i="5"/>
  <c r="AJ43" i="5"/>
  <c r="AH6" i="5"/>
  <c r="AG9" i="5"/>
  <c r="AF9" i="5"/>
  <c r="AO130" i="5"/>
  <c r="AI117" i="5"/>
  <c r="AF130" i="5"/>
  <c r="AE116" i="5"/>
  <c r="AD112" i="5"/>
  <c r="AI90" i="5"/>
  <c r="AO87" i="5"/>
  <c r="AH60" i="5"/>
  <c r="AR62" i="5"/>
  <c r="AU57" i="5"/>
  <c r="AU80" i="5"/>
  <c r="AS40" i="5"/>
  <c r="AO79" i="5"/>
  <c r="AI65" i="5"/>
  <c r="AS76" i="5"/>
  <c r="AE60" i="5"/>
  <c r="AG56" i="5"/>
  <c r="AH42" i="5"/>
  <c r="AH74" i="5"/>
  <c r="AO53" i="5"/>
  <c r="AP46" i="5"/>
  <c r="AE36" i="5"/>
  <c r="AN27" i="5"/>
  <c r="AJ46" i="5"/>
  <c r="AQ43" i="5"/>
  <c r="AK19" i="5"/>
  <c r="AT34" i="5"/>
  <c r="AO63" i="5"/>
  <c r="AN63" i="5"/>
  <c r="AR26" i="5"/>
  <c r="AG41" i="5"/>
  <c r="AG19" i="5"/>
  <c r="AE41" i="5"/>
  <c r="AE19" i="5"/>
  <c r="AN36" i="5"/>
  <c r="AN16" i="5"/>
  <c r="AJ47" i="5"/>
  <c r="AK32" i="5"/>
  <c r="AP28" i="5"/>
  <c r="AL39" i="5"/>
  <c r="AF39" i="5"/>
  <c r="AU3" i="5"/>
  <c r="AT12" i="5"/>
  <c r="AV33" i="5"/>
  <c r="AS3" i="5"/>
  <c r="AH18" i="5"/>
  <c r="AJ36" i="5"/>
  <c r="AQ8" i="5"/>
  <c r="AC18" i="5"/>
  <c r="AF35" i="5"/>
  <c r="AO7" i="5"/>
  <c r="AH24" i="5"/>
  <c r="AH34" i="5"/>
  <c r="AM7" i="5"/>
  <c r="AF17" i="5"/>
  <c r="AF31" i="5"/>
  <c r="AK4" i="5"/>
  <c r="AJ11" i="5"/>
  <c r="AE20" i="5"/>
  <c r="AF41" i="5"/>
  <c r="AH5" i="5"/>
  <c r="AG8" i="5"/>
  <c r="AF8" i="5"/>
  <c r="AD4" i="5"/>
  <c r="AD10" i="5"/>
  <c r="AO124" i="5"/>
  <c r="AV132" i="5"/>
  <c r="AS127" i="5"/>
  <c r="AG137" i="5"/>
  <c r="AN94" i="5"/>
  <c r="AS85" i="5"/>
  <c r="AO83" i="5"/>
  <c r="AR49" i="5"/>
  <c r="AR54" i="5"/>
  <c r="AK56" i="5"/>
  <c r="AS70" i="5"/>
  <c r="AI39" i="5"/>
  <c r="AF69" i="5"/>
  <c r="AV62" i="5"/>
  <c r="AC72" i="5"/>
  <c r="AJ56" i="5"/>
  <c r="AM52" i="5"/>
  <c r="AH40" i="5"/>
  <c r="AI71" i="5"/>
  <c r="AE49" i="5"/>
  <c r="AG42" i="5"/>
  <c r="AE34" i="5"/>
  <c r="AD26" i="5"/>
  <c r="AF44" i="5"/>
  <c r="AO41" i="5"/>
  <c r="AU18" i="5"/>
  <c r="AJ33" i="5"/>
  <c r="AS57" i="5"/>
  <c r="AO57" i="5"/>
  <c r="AH25" i="5"/>
  <c r="AM39" i="5"/>
  <c r="AQ18" i="5"/>
  <c r="AJ39" i="5"/>
  <c r="AO18" i="5"/>
  <c r="AD35" i="5"/>
  <c r="AJ15" i="5"/>
  <c r="AF45" i="5"/>
  <c r="AU31" i="5"/>
  <c r="AM25" i="5"/>
  <c r="AM28" i="5"/>
  <c r="AV35" i="5"/>
  <c r="AD70" i="5"/>
  <c r="AT11" i="5"/>
  <c r="AI28" i="5"/>
  <c r="AI29" i="5"/>
  <c r="AS17" i="5"/>
  <c r="AM35" i="5"/>
  <c r="AQ7" i="5"/>
  <c r="AO17" i="5"/>
  <c r="AJ34" i="5"/>
  <c r="AO6" i="5"/>
  <c r="AS23" i="5"/>
  <c r="AF33" i="5"/>
  <c r="AM6" i="5"/>
  <c r="AS16" i="5"/>
  <c r="AJ30" i="5"/>
  <c r="AK3" i="5"/>
  <c r="AJ10" i="5"/>
  <c r="AR19" i="5"/>
  <c r="AL38" i="5"/>
  <c r="AH4" i="5"/>
  <c r="AG7" i="5"/>
  <c r="AF7" i="5"/>
  <c r="AD8" i="5"/>
  <c r="AE121" i="5"/>
  <c r="AT126" i="5"/>
  <c r="AU115" i="5"/>
  <c r="AI127" i="5"/>
  <c r="AS100" i="5"/>
  <c r="AI76" i="5"/>
  <c r="AC103" i="5"/>
  <c r="AV82" i="5"/>
  <c r="AR52" i="5"/>
  <c r="AK54" i="5"/>
  <c r="AM69" i="5"/>
  <c r="AS36" i="5"/>
  <c r="AN65" i="5"/>
  <c r="AO61" i="5"/>
  <c r="AQ67" i="5"/>
  <c r="AD55" i="5"/>
  <c r="AF51" i="5"/>
  <c r="AR39" i="5"/>
  <c r="AS69" i="5"/>
  <c r="AV48" i="5"/>
  <c r="AG40" i="5"/>
  <c r="AO33" i="5"/>
  <c r="AN25" i="5"/>
  <c r="AC42" i="5"/>
  <c r="AQ39" i="5"/>
  <c r="AK17" i="5"/>
  <c r="AT32" i="5"/>
  <c r="AM56" i="5"/>
  <c r="AI56" i="5"/>
  <c r="AR24" i="5"/>
  <c r="AC38" i="5"/>
  <c r="AG17" i="5"/>
  <c r="AT37" i="5"/>
  <c r="AE17" i="5"/>
  <c r="AN34" i="5"/>
  <c r="AD78" i="5"/>
  <c r="AV60" i="5"/>
  <c r="AK30" i="5"/>
  <c r="AI22" i="5"/>
  <c r="AL25" i="5"/>
  <c r="AL28" i="5"/>
  <c r="AD59" i="5"/>
  <c r="AT10" i="5"/>
  <c r="AT27" i="5"/>
  <c r="AR25" i="5"/>
  <c r="AH15" i="5"/>
  <c r="AM34" i="5"/>
  <c r="AQ6" i="5"/>
  <c r="AF15" i="5"/>
  <c r="AM33" i="5"/>
  <c r="AO5" i="5"/>
  <c r="AM20" i="5"/>
  <c r="AJ32" i="5"/>
  <c r="AM5" i="5"/>
  <c r="AL14" i="5"/>
  <c r="AT29" i="5"/>
  <c r="AE26" i="5"/>
  <c r="AJ9" i="5"/>
  <c r="AL16" i="5"/>
  <c r="AC30" i="5"/>
  <c r="AH3" i="5"/>
  <c r="AG6" i="5"/>
  <c r="AF6" i="5"/>
  <c r="AC154" i="5"/>
  <c r="AH117" i="5"/>
  <c r="AG123" i="5"/>
  <c r="AR122" i="5"/>
  <c r="AC95" i="5"/>
  <c r="AM109" i="5"/>
  <c r="AD92" i="5"/>
  <c r="AU82" i="5"/>
  <c r="AH51" i="5"/>
  <c r="AU51" i="5"/>
  <c r="AF68" i="5"/>
  <c r="AU79" i="5"/>
  <c r="AM115" i="5"/>
  <c r="AC59" i="5"/>
  <c r="AL66" i="5"/>
  <c r="AV53" i="5"/>
  <c r="AC50" i="5"/>
  <c r="AH38" i="5"/>
  <c r="AM68" i="5"/>
  <c r="AQ46" i="5"/>
  <c r="AP38" i="5"/>
  <c r="AE32" i="5"/>
  <c r="AD24" i="5"/>
  <c r="AQ41" i="5"/>
  <c r="AG38" i="5"/>
  <c r="AU16" i="5"/>
  <c r="AJ31" i="5"/>
  <c r="AC55" i="5"/>
  <c r="AE48" i="5"/>
  <c r="AH23" i="5"/>
  <c r="AQ36" i="5"/>
  <c r="AQ16" i="5"/>
  <c r="AO36" i="5"/>
  <c r="AO16" i="5"/>
  <c r="AD33" i="5"/>
  <c r="AD74" i="5"/>
  <c r="AO59" i="5"/>
  <c r="AU29" i="5"/>
  <c r="AT21" i="5"/>
  <c r="AH22" i="5"/>
  <c r="AI25" i="5"/>
  <c r="AJ50" i="5"/>
  <c r="AT9" i="5"/>
  <c r="AC25" i="5"/>
  <c r="AE14" i="5"/>
  <c r="AR14" i="5"/>
  <c r="AS33" i="5"/>
  <c r="AQ5" i="5"/>
  <c r="AP14" i="5"/>
  <c r="AM32" i="5"/>
  <c r="AO4" i="5"/>
  <c r="AL17" i="5"/>
  <c r="AM31" i="5"/>
  <c r="AM4" i="5"/>
  <c r="AV13" i="5"/>
  <c r="AC27" i="5"/>
  <c r="AJ159" i="5"/>
  <c r="AR110" i="5"/>
  <c r="AN118" i="5"/>
  <c r="AI97" i="5"/>
  <c r="AC93" i="5"/>
  <c r="AR104" i="5"/>
  <c r="AN81" i="5"/>
  <c r="AU72" i="5"/>
  <c r="AN125" i="5"/>
  <c r="AK50" i="5"/>
  <c r="AE63" i="5"/>
  <c r="AO70" i="5"/>
  <c r="AU98" i="5"/>
  <c r="AI55" i="5"/>
  <c r="AE65" i="5"/>
  <c r="AE50" i="5"/>
  <c r="AI46" i="5"/>
  <c r="AU90" i="5"/>
  <c r="AS64" i="5"/>
  <c r="AJ40" i="5"/>
  <c r="AP35" i="5"/>
  <c r="AI62" i="5"/>
  <c r="AN23" i="5"/>
  <c r="AP72" i="5"/>
  <c r="AK35" i="5"/>
  <c r="AQ15" i="5"/>
  <c r="AT30" i="5"/>
  <c r="AF48" i="5"/>
  <c r="AT47" i="5"/>
  <c r="AR22" i="5"/>
  <c r="AG35" i="5"/>
  <c r="AM15" i="5"/>
  <c r="AE35" i="5"/>
  <c r="AK15" i="5"/>
  <c r="AN32" i="5"/>
  <c r="AC65" i="5"/>
  <c r="AC58" i="5"/>
  <c r="AK28" i="5"/>
  <c r="AC19" i="5"/>
  <c r="AS21" i="5"/>
  <c r="AV24" i="5"/>
  <c r="AP47" i="5"/>
  <c r="AT8" i="5"/>
  <c r="AP24" i="5"/>
  <c r="AE4" i="5"/>
  <c r="AH13" i="5"/>
  <c r="AV32" i="5"/>
  <c r="AQ4" i="5"/>
  <c r="AF13" i="5"/>
  <c r="AS31" i="5"/>
  <c r="AO3" i="5"/>
  <c r="AD15" i="5"/>
  <c r="AM30" i="5"/>
  <c r="AM3" i="5"/>
  <c r="AL12" i="5"/>
  <c r="AP26" i="5"/>
  <c r="AE12" i="5"/>
  <c r="AJ7" i="5"/>
  <c r="AS13" i="5"/>
  <c r="AJ26" i="5"/>
  <c r="AM60" i="5"/>
  <c r="AG4" i="5"/>
  <c r="AF4" i="5"/>
  <c r="AQ235" i="5"/>
  <c r="AL128" i="5"/>
  <c r="AD133" i="5"/>
  <c r="AT103" i="5"/>
  <c r="AI93" i="5"/>
  <c r="AM105" i="5"/>
  <c r="AH96" i="5"/>
  <c r="AM97" i="5"/>
  <c r="AU70" i="5"/>
  <c r="AE83" i="5"/>
  <c r="AU49" i="5"/>
  <c r="AQ55" i="5"/>
  <c r="AD68" i="5"/>
  <c r="AL81" i="5"/>
  <c r="AD54" i="5"/>
  <c r="AF60" i="5"/>
  <c r="AU45" i="5"/>
  <c r="AI42" i="5"/>
  <c r="AM74" i="5"/>
  <c r="AF71" i="5"/>
  <c r="AQ35" i="5"/>
  <c r="AP31" i="5"/>
  <c r="AI53" i="5"/>
  <c r="AD22" i="5"/>
  <c r="AO69" i="5"/>
  <c r="AU34" i="5"/>
  <c r="AI66" i="5"/>
  <c r="AJ29" i="5"/>
  <c r="AC46" i="5"/>
  <c r="AP45" i="5"/>
  <c r="AH21" i="5"/>
  <c r="AQ34" i="5"/>
  <c r="AE71" i="5"/>
  <c r="AO34" i="5"/>
  <c r="AS74" i="5"/>
  <c r="AD31" i="5"/>
  <c r="AS59" i="5"/>
  <c r="AS52" i="5"/>
  <c r="AU27" i="5"/>
  <c r="AP18" i="5"/>
  <c r="AM18" i="5"/>
  <c r="AE22" i="5"/>
  <c r="AT42" i="5"/>
  <c r="AT7" i="5"/>
  <c r="AM21" i="5"/>
  <c r="AE3" i="5"/>
  <c r="AR12" i="5"/>
  <c r="AV31" i="5"/>
  <c r="AQ3" i="5"/>
  <c r="AP12" i="5"/>
  <c r="AV30" i="5"/>
  <c r="AV18" i="5"/>
  <c r="AN14" i="5"/>
  <c r="AI27" i="5"/>
  <c r="AF49" i="5"/>
  <c r="AL11" i="5"/>
  <c r="AM23" i="5"/>
  <c r="AQ61" i="5"/>
  <c r="AJ6" i="5"/>
  <c r="AI12" i="5"/>
  <c r="AV25" i="5"/>
  <c r="AC43" i="5"/>
  <c r="AG3" i="5"/>
  <c r="AF3" i="5"/>
  <c r="AC51" i="5"/>
  <c r="AF230" i="5"/>
  <c r="AV125" i="5"/>
  <c r="AI128" i="5"/>
  <c r="AT101" i="5"/>
  <c r="AS90" i="5"/>
  <c r="AR100" i="5"/>
  <c r="AN111" i="5"/>
  <c r="AM93" i="5"/>
  <c r="AU64" i="5"/>
  <c r="AK80" i="5"/>
  <c r="AF73" i="5"/>
  <c r="AR81" i="5"/>
  <c r="AV66" i="5"/>
  <c r="AR78" i="5"/>
  <c r="AV52" i="5"/>
  <c r="AP52" i="5"/>
  <c r="AK42" i="5"/>
  <c r="AS39" i="5"/>
  <c r="AV69" i="5"/>
  <c r="AE67" i="5"/>
  <c r="AG32" i="5"/>
  <c r="AF28" i="5"/>
  <c r="AP48" i="5"/>
  <c r="AN21" i="5"/>
  <c r="AE62" i="5"/>
  <c r="AK33" i="5"/>
  <c r="AT63" i="5"/>
  <c r="AT28" i="5"/>
  <c r="AQ45" i="5"/>
  <c r="AM43" i="5"/>
  <c r="AR20" i="5"/>
  <c r="AG33" i="5"/>
  <c r="AV68" i="5"/>
  <c r="AE33" i="5"/>
  <c r="AI68" i="5"/>
  <c r="AN30" i="5"/>
  <c r="AJ58" i="5"/>
  <c r="AN51" i="5"/>
  <c r="AK26" i="5"/>
  <c r="AS15" i="5"/>
  <c r="AR15" i="5"/>
  <c r="AR21" i="5"/>
  <c r="AE39" i="5"/>
  <c r="AT6" i="5"/>
  <c r="AI18" i="5"/>
  <c r="AK77" i="5"/>
  <c r="AR11" i="5"/>
  <c r="AE28" i="5"/>
  <c r="AO40" i="5"/>
  <c r="AP11" i="5"/>
  <c r="AM27" i="5"/>
  <c r="AE16" i="5"/>
  <c r="AD13" i="5"/>
  <c r="AV26" i="5"/>
  <c r="AV46" i="5"/>
  <c r="AL10" i="5"/>
  <c r="AI20" i="5"/>
  <c r="AI52" i="5"/>
  <c r="AJ5" i="5"/>
  <c r="AI11" i="5"/>
  <c r="AF23" i="5"/>
  <c r="AJ38" i="5"/>
  <c r="AO13" i="5"/>
  <c r="AC16" i="5"/>
  <c r="AF210" i="5"/>
  <c r="AV119" i="5"/>
  <c r="AF107" i="5"/>
  <c r="AT161" i="5"/>
  <c r="AI81" i="5"/>
  <c r="AL98" i="5"/>
  <c r="AC99" i="5"/>
  <c r="AM89" i="5"/>
  <c r="AK55" i="5"/>
  <c r="AO77" i="5"/>
  <c r="AG68" i="5"/>
  <c r="AV78" i="5"/>
  <c r="AI64" i="5"/>
  <c r="AG72" i="5"/>
  <c r="AD49" i="5"/>
  <c r="AL48" i="5"/>
  <c r="AK40" i="5"/>
  <c r="AS37" i="5"/>
  <c r="AL67" i="5"/>
  <c r="AM63" i="5"/>
  <c r="AG30" i="5"/>
  <c r="AF26" i="5"/>
  <c r="AG44" i="5"/>
  <c r="AD20" i="5"/>
  <c r="AS56" i="5"/>
  <c r="AU32" i="5"/>
  <c r="AV57" i="5"/>
  <c r="AJ27" i="5"/>
  <c r="AO43" i="5"/>
  <c r="AJ41" i="5"/>
  <c r="AH19" i="5"/>
  <c r="AQ32" i="5"/>
  <c r="AI63" i="5"/>
  <c r="AO32" i="5"/>
  <c r="AT65" i="5"/>
  <c r="AD29" i="5"/>
  <c r="AQ51" i="5"/>
  <c r="AL50" i="5"/>
  <c r="AU25" i="5"/>
  <c r="AC14" i="5"/>
  <c r="AV14" i="5"/>
  <c r="AL18" i="5"/>
  <c r="AP36" i="5"/>
  <c r="AT5" i="5"/>
  <c r="AT17" i="5"/>
  <c r="AD50" i="5"/>
  <c r="AR10" i="5"/>
  <c r="AR27" i="5"/>
  <c r="AP37" i="5"/>
  <c r="AP10" i="5"/>
  <c r="AI24" i="5"/>
  <c r="AE11" i="5"/>
  <c r="AN12" i="5"/>
  <c r="AE24" i="5"/>
  <c r="AJ37" i="5"/>
  <c r="AL9" i="5"/>
  <c r="AT19" i="5"/>
  <c r="AV38" i="5"/>
  <c r="AJ4" i="5"/>
  <c r="AI10" i="5"/>
  <c r="AS22" i="5"/>
  <c r="AM29" i="5"/>
  <c r="AL60" i="5"/>
  <c r="AJ22" i="5"/>
  <c r="AC195" i="5"/>
  <c r="AP153" i="5"/>
  <c r="AN145" i="5"/>
  <c r="AP129" i="5"/>
  <c r="AR86" i="5"/>
  <c r="AV89" i="5"/>
  <c r="AG92" i="5"/>
  <c r="AD121" i="5"/>
  <c r="AU52" i="5"/>
  <c r="AQ70" i="5"/>
  <c r="AF63" i="5"/>
  <c r="AC73" i="5"/>
  <c r="AN60" i="5"/>
  <c r="AM70" i="5"/>
  <c r="AD45" i="5"/>
  <c r="AL46" i="5"/>
  <c r="AU39" i="5"/>
  <c r="AE77" i="5"/>
  <c r="AE66" i="5"/>
  <c r="AF62" i="5"/>
  <c r="AQ29" i="5"/>
  <c r="AP25" i="5"/>
  <c r="AT41" i="5"/>
  <c r="AN19" i="5"/>
  <c r="AM55" i="5"/>
  <c r="AK31" i="5"/>
  <c r="AO56" i="5"/>
  <c r="AT26" i="5"/>
  <c r="AL41" i="5"/>
  <c r="AN39" i="5"/>
  <c r="AR18" i="5"/>
  <c r="AG31" i="5"/>
  <c r="AV58" i="5"/>
  <c r="AE31" i="5"/>
  <c r="AT59" i="5"/>
  <c r="AN28" i="5"/>
  <c r="AP50" i="5"/>
  <c r="AO49" i="5"/>
  <c r="AK24" i="5"/>
  <c r="AM13" i="5"/>
  <c r="AL13" i="5"/>
  <c r="AO15" i="5"/>
  <c r="AT35" i="5"/>
  <c r="AT4" i="5"/>
  <c r="AI15" i="5"/>
  <c r="AE47" i="5"/>
  <c r="AR9" i="5"/>
  <c r="AL24" i="5"/>
  <c r="AI36" i="5"/>
  <c r="AP9" i="5"/>
  <c r="AT23" i="5"/>
  <c r="AE7" i="5"/>
  <c r="AN11" i="5"/>
  <c r="AR23" i="5"/>
  <c r="AC34" i="5"/>
  <c r="AL8" i="5"/>
  <c r="AC17" i="5"/>
  <c r="AC32" i="5"/>
  <c r="AJ3" i="5"/>
  <c r="AI9" i="5"/>
  <c r="AC20" i="5"/>
  <c r="AI26" i="5"/>
  <c r="AL29" i="5"/>
  <c r="AE182" i="5"/>
  <c r="AP165" i="5"/>
  <c r="AH135" i="5"/>
  <c r="AL129" i="5"/>
  <c r="AS105" i="5"/>
  <c r="AU95" i="5"/>
  <c r="AG88" i="5"/>
  <c r="AJ97" i="5"/>
  <c r="AU50" i="5"/>
  <c r="AG63" i="5"/>
  <c r="AS60" i="5"/>
  <c r="AP70" i="5"/>
  <c r="AI59" i="5"/>
  <c r="AM65" i="5"/>
  <c r="AN42" i="5"/>
  <c r="AV45" i="5"/>
  <c r="AU37" i="5"/>
  <c r="AM75" i="5"/>
  <c r="AJ62" i="5"/>
  <c r="AL58" i="5"/>
  <c r="AQ27" i="5"/>
  <c r="AP23" i="5"/>
  <c r="AE40" i="5"/>
  <c r="AD18" i="5"/>
  <c r="AF54" i="5"/>
  <c r="AU30" i="5"/>
  <c r="AF55" i="5"/>
  <c r="AJ25" i="5"/>
  <c r="AO39" i="5"/>
  <c r="AD38" i="5"/>
  <c r="AH17" i="5"/>
  <c r="AQ30" i="5"/>
  <c r="AF57" i="5"/>
  <c r="AO30" i="5"/>
  <c r="AM58" i="5"/>
  <c r="AD27" i="5"/>
  <c r="AS49" i="5"/>
  <c r="AG47" i="5"/>
  <c r="AU23" i="5"/>
  <c r="AC12" i="5"/>
  <c r="AV12" i="5"/>
  <c r="AU14" i="5"/>
  <c r="AJ28" i="5"/>
  <c r="AT3" i="5"/>
  <c r="AS14" i="5"/>
  <c r="AQ44" i="5"/>
  <c r="AR8" i="5"/>
  <c r="AI21" i="5"/>
  <c r="AL35" i="5"/>
  <c r="AP8" i="5"/>
  <c r="AC21" i="5"/>
  <c r="AM49" i="5"/>
  <c r="AN10" i="5"/>
  <c r="AL20" i="5"/>
  <c r="AC33" i="5"/>
  <c r="AL7" i="5"/>
  <c r="AP16" i="5"/>
  <c r="AC31" i="5"/>
  <c r="AL22" i="5"/>
  <c r="AI8" i="5"/>
  <c r="AO19" i="5"/>
  <c r="AT25" i="5"/>
  <c r="AH26" i="5"/>
  <c r="AF19" i="5"/>
  <c r="AH146" i="5"/>
  <c r="AQ149" i="5"/>
  <c r="AK120" i="5"/>
  <c r="AD126" i="5"/>
  <c r="AQ98" i="5"/>
  <c r="AU89" i="5"/>
  <c r="AQ83" i="5"/>
  <c r="AJ95" i="5"/>
  <c r="AN76" i="5"/>
  <c r="AQ58" i="5"/>
  <c r="AN59" i="5"/>
  <c r="AP65" i="5"/>
  <c r="AD58" i="5"/>
  <c r="AF81" i="5"/>
  <c r="AN40" i="5"/>
  <c r="AV43" i="5"/>
  <c r="AK91" i="5"/>
  <c r="AP74" i="5"/>
  <c r="AD61" i="5"/>
  <c r="AE57" i="5"/>
  <c r="AG26" i="5"/>
  <c r="AF22" i="5"/>
  <c r="AE37" i="5"/>
  <c r="AN17" i="5"/>
  <c r="AM48" i="5"/>
  <c r="AK29" i="5"/>
  <c r="AC54" i="5"/>
  <c r="AT24" i="5"/>
  <c r="AE38" i="5"/>
  <c r="AR36" i="5"/>
  <c r="AR16" i="5"/>
  <c r="AG29" i="5"/>
  <c r="AC56" i="5"/>
  <c r="AE29" i="5"/>
  <c r="AC57" i="5"/>
  <c r="AN26" i="5"/>
  <c r="AL47" i="5"/>
  <c r="AE45" i="5"/>
  <c r="AK22" i="5"/>
  <c r="AC11" i="5"/>
  <c r="AV11" i="5"/>
  <c r="AK13" i="5"/>
  <c r="AV27" i="5"/>
  <c r="AE9" i="5"/>
  <c r="AI13" i="5"/>
  <c r="AO42" i="5"/>
  <c r="AR7" i="5"/>
  <c r="AV20" i="5"/>
  <c r="AL34" i="5"/>
  <c r="AP7" i="5"/>
  <c r="AP20" i="5"/>
  <c r="AD40" i="5"/>
  <c r="AN9" i="5"/>
  <c r="AI17" i="5"/>
  <c r="AI32" i="5"/>
  <c r="AL6" i="5"/>
  <c r="AK14" i="5"/>
  <c r="AI30" i="5"/>
  <c r="AE8" i="5"/>
  <c r="AI7" i="5"/>
  <c r="AJ16" i="5"/>
  <c r="AC23" i="5"/>
  <c r="AS25" i="5"/>
  <c r="AO25" i="5"/>
  <c r="AV171" i="5"/>
  <c r="AF146" i="5"/>
  <c r="AK123" i="5"/>
  <c r="AR109" i="5"/>
  <c r="AQ84" i="5"/>
  <c r="AK86" i="5"/>
  <c r="AQ75" i="5"/>
  <c r="AJ91" i="5"/>
  <c r="AT66" i="5"/>
  <c r="AQ52" i="5"/>
  <c r="AS55" i="5"/>
  <c r="AJ64" i="5"/>
  <c r="AI54" i="5"/>
  <c r="AP78" i="5"/>
  <c r="AD39" i="5"/>
  <c r="AL40" i="5"/>
  <c r="AC82" i="5"/>
  <c r="AP68" i="5"/>
  <c r="AO58" i="5"/>
  <c r="AM53" i="5"/>
  <c r="AG24" i="5"/>
  <c r="AF20" i="5"/>
  <c r="AD36" i="5"/>
  <c r="AD16" i="5"/>
  <c r="AG46" i="5"/>
  <c r="AU28" i="5"/>
  <c r="AG48" i="5"/>
  <c r="AJ23" i="5"/>
  <c r="AT36" i="5"/>
  <c r="AH35" i="5"/>
  <c r="AN15" i="5"/>
  <c r="AQ28" i="5"/>
  <c r="AD71" i="5"/>
  <c r="AO28" i="5"/>
  <c r="AS51" i="5"/>
  <c r="AD25" i="5"/>
  <c r="AG45" i="5"/>
  <c r="AV44" i="5"/>
  <c r="AU21" i="5"/>
  <c r="AC10" i="5"/>
  <c r="AV10" i="5"/>
  <c r="AU12" i="5"/>
  <c r="AF25" i="5"/>
  <c r="AE5" i="5"/>
  <c r="AS12" i="5"/>
  <c r="AT40" i="5"/>
  <c r="AR6" i="5"/>
  <c r="AE18" i="5"/>
  <c r="AR33" i="5"/>
  <c r="AP6" i="5"/>
  <c r="AM17" i="5"/>
  <c r="AM37" i="5"/>
  <c r="AN8" i="5"/>
  <c r="AV16" i="5"/>
  <c r="AL31" i="5"/>
  <c r="AL5" i="5"/>
  <c r="AU13" i="5"/>
  <c r="AS29" i="5"/>
  <c r="AG52" i="5"/>
  <c r="AI6" i="5"/>
  <c r="AH14" i="5"/>
  <c r="AP22" i="5"/>
  <c r="AM22" i="5"/>
  <c r="AS18" i="5"/>
  <c r="AF172" i="5"/>
  <c r="AM142" i="5"/>
  <c r="AJ120" i="5"/>
  <c r="AQ166" i="5"/>
  <c r="AQ82" i="5"/>
  <c r="AK82" i="5"/>
  <c r="AE146" i="5"/>
  <c r="AT82" i="5"/>
  <c r="AJ61" i="5"/>
  <c r="AG51" i="5"/>
  <c r="AC52" i="5"/>
  <c r="AD63" i="5"/>
  <c r="AI49" i="5"/>
  <c r="AL70" i="5"/>
  <c r="AD37" i="5"/>
  <c r="AV39" i="5"/>
  <c r="AU86" i="5"/>
  <c r="AM67" i="5"/>
  <c r="AL57" i="5"/>
  <c r="AF52" i="5"/>
  <c r="AQ23" i="5"/>
  <c r="AP19" i="5"/>
  <c r="AN35" i="5"/>
  <c r="AT15" i="5"/>
  <c r="AE44" i="5"/>
  <c r="AK27" i="5"/>
  <c r="AE46" i="5"/>
  <c r="AT22" i="5"/>
  <c r="AI35" i="5"/>
  <c r="AR34" i="5"/>
  <c r="AQ71" i="5"/>
  <c r="AG27" i="5"/>
  <c r="AJ68" i="5"/>
  <c r="AE27" i="5"/>
  <c r="AV50" i="5"/>
  <c r="AN24" i="5"/>
  <c r="AE43" i="5"/>
  <c r="AQ42" i="5"/>
  <c r="AK20" i="5"/>
  <c r="AC9" i="5"/>
  <c r="AV9" i="5"/>
  <c r="AU11" i="5"/>
  <c r="AS24" i="5"/>
  <c r="AG50" i="5"/>
  <c r="AS11" i="5"/>
  <c r="AL36" i="5"/>
  <c r="AR5" i="5"/>
  <c r="AR17" i="5"/>
  <c r="AP32" i="5"/>
  <c r="AP5" i="5"/>
  <c r="AE15" i="5"/>
  <c r="AC36" i="5"/>
  <c r="AN7" i="5"/>
  <c r="AC15" i="5"/>
  <c r="AL30" i="5"/>
  <c r="AL4" i="5"/>
  <c r="AK12" i="5"/>
  <c r="AM26" i="5"/>
  <c r="AT43" i="5"/>
  <c r="AJ170" i="5"/>
  <c r="AR131" i="5"/>
  <c r="AD154" i="5"/>
  <c r="AJ150" i="5"/>
  <c r="AQ78" i="5"/>
  <c r="AJ98" i="5"/>
  <c r="AP104" i="5"/>
  <c r="AH81" i="5"/>
  <c r="AJ55" i="5"/>
  <c r="AF160" i="5"/>
  <c r="AS50" i="5"/>
  <c r="AL59" i="5"/>
  <c r="AR46" i="5"/>
  <c r="AD69" i="5"/>
  <c r="AK79" i="5"/>
  <c r="AV96" i="5"/>
  <c r="AC78" i="5"/>
  <c r="AF66" i="5"/>
  <c r="AE56" i="5"/>
  <c r="AQ49" i="5"/>
  <c r="AG22" i="5"/>
  <c r="AF18" i="5"/>
  <c r="AD34" i="5"/>
  <c r="AM76" i="5"/>
  <c r="AD62" i="5"/>
  <c r="AU26" i="5"/>
  <c r="AT45" i="5"/>
  <c r="AJ21" i="5"/>
  <c r="AS34" i="5"/>
  <c r="AH33" i="5"/>
  <c r="AL63" i="5"/>
  <c r="AQ26" i="5"/>
  <c r="AV65" i="5"/>
  <c r="AO26" i="5"/>
  <c r="AT49" i="5"/>
  <c r="AD23" i="5"/>
  <c r="AV42" i="5"/>
  <c r="AQ40" i="5"/>
  <c r="AU19" i="5"/>
  <c r="AC8" i="5"/>
  <c r="AV8" i="5"/>
  <c r="AU10" i="5"/>
  <c r="AC22" i="5"/>
  <c r="AF47" i="5"/>
  <c r="AS10" i="5"/>
  <c r="AR35" i="5"/>
  <c r="AR4" i="5"/>
  <c r="AG15" i="5"/>
  <c r="AT31" i="5"/>
  <c r="AP4" i="5"/>
  <c r="AO14" i="5"/>
  <c r="AC35" i="5"/>
  <c r="AN6" i="5"/>
  <c r="AM14" i="5"/>
  <c r="AV29" i="5"/>
  <c r="AL3" i="5"/>
  <c r="AK11" i="5"/>
  <c r="AL23" i="5"/>
  <c r="AP41" i="5"/>
  <c r="AI4" i="5"/>
  <c r="AH12" i="5"/>
  <c r="AI16" i="5"/>
  <c r="AH16" i="5"/>
  <c r="AD9" i="5"/>
  <c r="AT163" i="5"/>
  <c r="AJ119" i="5"/>
  <c r="AD135" i="5"/>
  <c r="AL127" i="5"/>
  <c r="AC108" i="5"/>
  <c r="AJ96" i="5"/>
  <c r="AP95" i="5"/>
  <c r="AJ70" i="5"/>
  <c r="AT54" i="5"/>
  <c r="AH77" i="5"/>
  <c r="AN49" i="5"/>
  <c r="AD53" i="5"/>
  <c r="AR44" i="5"/>
  <c r="AO66" i="5"/>
  <c r="AK78" i="5"/>
  <c r="AE78" i="5"/>
  <c r="AN75" i="5"/>
  <c r="AE61" i="5"/>
  <c r="AD51" i="5"/>
  <c r="AD46" i="5"/>
  <c r="AQ19" i="5"/>
  <c r="AV15" i="5"/>
  <c r="AN33" i="5"/>
  <c r="AS72" i="5"/>
  <c r="AP56" i="5"/>
  <c r="AK25" i="5"/>
  <c r="AP43" i="5"/>
  <c r="AT20" i="5"/>
  <c r="AI33" i="5"/>
  <c r="AR32" i="5"/>
  <c r="AI57" i="5"/>
  <c r="AG25" i="5"/>
  <c r="AN58" i="5"/>
  <c r="AE25" i="5"/>
  <c r="AM47" i="5"/>
  <c r="AN22" i="5"/>
  <c r="AC74" i="5"/>
  <c r="AC39" i="5"/>
  <c r="AK18" i="5"/>
  <c r="AC7" i="5"/>
  <c r="AV7" i="5"/>
  <c r="AU9" i="5"/>
  <c r="AO21" i="5"/>
  <c r="AT44" i="5"/>
  <c r="AS9" i="5"/>
  <c r="AP34" i="5"/>
  <c r="AR3" i="5"/>
  <c r="AQ14" i="5"/>
  <c r="AC28" i="5"/>
  <c r="AP3" i="5"/>
  <c r="AE13" i="5"/>
  <c r="AI34" i="5"/>
  <c r="AN5" i="5"/>
  <c r="AC13" i="5"/>
  <c r="AF27" i="5"/>
  <c r="AO67" i="5"/>
  <c r="AK10" i="5"/>
  <c r="AH20" i="5"/>
  <c r="AT38" i="5"/>
  <c r="AI3" i="5"/>
  <c r="AH11" i="5"/>
  <c r="AG14" i="5"/>
  <c r="AF14" i="5"/>
  <c r="AD12" i="5"/>
  <c r="AN13" i="5"/>
  <c r="AV98" i="5"/>
  <c r="AQ53" i="5"/>
  <c r="AJ19" i="5"/>
  <c r="AN37" i="5"/>
  <c r="AG13" i="5"/>
  <c r="AI19" i="5"/>
  <c r="AP13" i="5"/>
  <c r="AL85" i="5"/>
  <c r="AH48" i="5"/>
  <c r="AT18" i="5"/>
  <c r="AK36" i="5"/>
  <c r="AQ12" i="5"/>
  <c r="AS19" i="5"/>
  <c r="AF12" i="5"/>
  <c r="AD6" i="5"/>
  <c r="AP133" i="5"/>
  <c r="AK74" i="5"/>
  <c r="AS32" i="5"/>
  <c r="AU17" i="5"/>
  <c r="AO27" i="5"/>
  <c r="AM16" i="5"/>
  <c r="AF5" i="5"/>
  <c r="AH83" i="5"/>
  <c r="AT69" i="5"/>
  <c r="AI31" i="5"/>
  <c r="AK16" i="5"/>
  <c r="AJ24" i="5"/>
  <c r="AJ8" i="5"/>
  <c r="AI73" i="5"/>
  <c r="AD42" i="5"/>
  <c r="AH31" i="5"/>
  <c r="AC6" i="5"/>
  <c r="AE6" i="5"/>
  <c r="AH30" i="5"/>
  <c r="AM45" i="5"/>
  <c r="AK72" i="5"/>
  <c r="AK73" i="5"/>
  <c r="AR30" i="5"/>
  <c r="AC5" i="5"/>
  <c r="AT53" i="5"/>
  <c r="AR29" i="5"/>
  <c r="AC26" i="5"/>
  <c r="AO156" i="5"/>
  <c r="AU46" i="5"/>
  <c r="AC67" i="5"/>
  <c r="AD56" i="5"/>
  <c r="AV6" i="5"/>
  <c r="AO12" i="5"/>
  <c r="AI14" i="5"/>
  <c r="AF29" i="5"/>
  <c r="AF145" i="5"/>
  <c r="AU42" i="5"/>
  <c r="AD60" i="5"/>
  <c r="AC48" i="5"/>
  <c r="AV5" i="5"/>
  <c r="AO11" i="5"/>
  <c r="AI5" i="5"/>
  <c r="AD5" i="5"/>
  <c r="AF155" i="5"/>
  <c r="AL49" i="5"/>
  <c r="AO54" i="5"/>
  <c r="AQ24" i="5"/>
  <c r="AU8" i="5"/>
  <c r="AL33" i="5"/>
  <c r="AJ60" i="5"/>
  <c r="AD143" i="5"/>
  <c r="AI47" i="5"/>
  <c r="AO46" i="5"/>
  <c r="AG23" i="5"/>
  <c r="AU7" i="5"/>
  <c r="AL32" i="5"/>
  <c r="AI51" i="5"/>
  <c r="AQ132" i="5"/>
  <c r="AH43" i="5"/>
  <c r="AD32" i="5"/>
  <c r="AD57" i="5"/>
  <c r="AJ18" i="5"/>
  <c r="AN4" i="5"/>
  <c r="AO29" i="5"/>
  <c r="AS28" i="5"/>
  <c r="AT125" i="5"/>
  <c r="AP82" i="5"/>
  <c r="AP69" i="5"/>
  <c r="AO24" i="5"/>
  <c r="AP42" i="5"/>
  <c r="AM12" i="5"/>
  <c r="AH10" i="5"/>
  <c r="AQ119" i="5"/>
  <c r="AC81" i="5"/>
  <c r="AG62" i="5"/>
  <c r="AE23" i="5"/>
  <c r="AV40" i="5"/>
  <c r="AM11" i="5"/>
  <c r="AH9" i="5"/>
  <c r="AP84" i="5"/>
  <c r="AN77" i="5"/>
  <c r="AL55" i="5"/>
  <c r="AJ45" i="5"/>
  <c r="AS8" i="5"/>
  <c r="AS26" i="5"/>
  <c r="AV28" i="5"/>
  <c r="AC110" i="5"/>
  <c r="AG70" i="5"/>
  <c r="AE54" i="5"/>
  <c r="AF43" i="5"/>
  <c r="AS7" i="5"/>
  <c r="AC24" i="5"/>
  <c r="AM19" i="5"/>
  <c r="AT93" i="5"/>
  <c r="AU74" i="5"/>
  <c r="AU24" i="5"/>
  <c r="AD21" i="5"/>
  <c r="AT33" i="5"/>
  <c r="AS61" i="5"/>
  <c r="AQ13" i="5"/>
  <c r="AT85" i="5"/>
  <c r="AP67" i="5"/>
  <c r="AK23" i="5"/>
  <c r="AN20" i="5"/>
  <c r="AH28" i="5"/>
  <c r="AN52" i="5"/>
  <c r="AG12" i="5"/>
  <c r="AC115" i="5"/>
  <c r="AL19" i="5"/>
  <c r="AF82" i="5"/>
  <c r="AP75" i="5"/>
  <c r="AH41" i="5"/>
  <c r="AS68" i="5"/>
  <c r="AG5" i="5"/>
  <c r="AS63" i="5"/>
  <c r="AK9" i="5"/>
  <c r="AN31" i="5"/>
  <c r="AM41" i="5"/>
  <c r="AP39" i="5"/>
  <c r="AV49" i="5"/>
  <c r="AP59" i="5"/>
  <c r="AR13" i="5"/>
  <c r="AI58" i="5"/>
  <c r="AV17" i="5"/>
  <c r="AC47" i="5"/>
  <c r="AP44" i="5"/>
  <c r="AN3" i="5"/>
  <c r="AK8" i="5"/>
  <c r="F3" i="4"/>
  <c r="J3" i="11" s="1"/>
  <c r="C4" i="10" s="1"/>
  <c r="J5" i="11"/>
  <c r="C6" i="10" s="1"/>
  <c r="J25" i="11"/>
  <c r="C26" i="10" s="1"/>
  <c r="J45" i="11"/>
  <c r="C46" i="10" s="1"/>
  <c r="J65" i="11"/>
  <c r="C66" i="10" s="1"/>
  <c r="J85" i="11"/>
  <c r="C86" i="10" s="1"/>
  <c r="J105" i="11"/>
  <c r="C106" i="10" s="1"/>
  <c r="J125" i="11"/>
  <c r="C126" i="10" s="1"/>
  <c r="J145" i="11"/>
  <c r="C146" i="10" s="1"/>
  <c r="J165" i="11"/>
  <c r="C166" i="10" s="1"/>
  <c r="J185" i="11"/>
  <c r="C186" i="10" s="1"/>
  <c r="J205" i="11"/>
  <c r="C206" i="10" s="1"/>
  <c r="J225" i="11"/>
  <c r="C226" i="10" s="1"/>
  <c r="J6" i="11"/>
  <c r="C7" i="10" s="1"/>
  <c r="J26" i="11"/>
  <c r="C27" i="10" s="1"/>
  <c r="J46" i="11"/>
  <c r="C47" i="10" s="1"/>
  <c r="J66" i="11"/>
  <c r="C67" i="10" s="1"/>
  <c r="J86" i="11"/>
  <c r="C87" i="10" s="1"/>
  <c r="J106" i="11"/>
  <c r="C107" i="10" s="1"/>
  <c r="J126" i="11"/>
  <c r="C127" i="10" s="1"/>
  <c r="J146" i="11"/>
  <c r="C147" i="10" s="1"/>
  <c r="J166" i="11"/>
  <c r="C167" i="10" s="1"/>
  <c r="J186" i="11"/>
  <c r="C187" i="10" s="1"/>
  <c r="J206" i="11"/>
  <c r="C207" i="10" s="1"/>
  <c r="J226" i="11"/>
  <c r="C227" i="10" s="1"/>
  <c r="J7" i="11"/>
  <c r="C8" i="10" s="1"/>
  <c r="J27" i="11"/>
  <c r="C28" i="10" s="1"/>
  <c r="J47" i="11"/>
  <c r="C48" i="10" s="1"/>
  <c r="J67" i="11"/>
  <c r="C68" i="10" s="1"/>
  <c r="J8" i="11"/>
  <c r="C9" i="10" s="1"/>
  <c r="J28" i="11"/>
  <c r="C29" i="10" s="1"/>
  <c r="J48" i="11"/>
  <c r="C49" i="10" s="1"/>
  <c r="J68" i="11"/>
  <c r="C69" i="10" s="1"/>
  <c r="J88" i="11"/>
  <c r="C89" i="10" s="1"/>
  <c r="J108" i="11"/>
  <c r="C109" i="10" s="1"/>
  <c r="J128" i="11"/>
  <c r="C129" i="10" s="1"/>
  <c r="J148" i="11"/>
  <c r="C149" i="10" s="1"/>
  <c r="J168" i="11"/>
  <c r="C169" i="10" s="1"/>
  <c r="J188" i="11"/>
  <c r="C189" i="10" s="1"/>
  <c r="J208" i="11"/>
  <c r="C209" i="10" s="1"/>
  <c r="J228" i="11"/>
  <c r="C229" i="10" s="1"/>
  <c r="I8" i="11"/>
  <c r="B9" i="10" s="1"/>
  <c r="J9" i="11"/>
  <c r="C10" i="10" s="1"/>
  <c r="J29" i="11"/>
  <c r="C30" i="10" s="1"/>
  <c r="J49" i="11"/>
  <c r="C50" i="10" s="1"/>
  <c r="J69" i="11"/>
  <c r="C70" i="10" s="1"/>
  <c r="J89" i="11"/>
  <c r="C90" i="10" s="1"/>
  <c r="J109" i="11"/>
  <c r="C110" i="10" s="1"/>
  <c r="J129" i="11"/>
  <c r="C130" i="10" s="1"/>
  <c r="J149" i="11"/>
  <c r="C150" i="10" s="1"/>
  <c r="J169" i="11"/>
  <c r="C170" i="10" s="1"/>
  <c r="J189" i="11"/>
  <c r="C190" i="10" s="1"/>
  <c r="J209" i="11"/>
  <c r="C210" i="10" s="1"/>
  <c r="J229" i="11"/>
  <c r="C230" i="10" s="1"/>
  <c r="J10" i="11"/>
  <c r="C11" i="10" s="1"/>
  <c r="J30" i="11"/>
  <c r="C31" i="10" s="1"/>
  <c r="J50" i="11"/>
  <c r="C51" i="10" s="1"/>
  <c r="J70" i="11"/>
  <c r="C71" i="10" s="1"/>
  <c r="J90" i="11"/>
  <c r="C91" i="10" s="1"/>
  <c r="J110" i="11"/>
  <c r="C111" i="10" s="1"/>
  <c r="J130" i="11"/>
  <c r="C131" i="10" s="1"/>
  <c r="J150" i="11"/>
  <c r="C151" i="10" s="1"/>
  <c r="J170" i="11"/>
  <c r="C171" i="10" s="1"/>
  <c r="J190" i="11"/>
  <c r="C191" i="10" s="1"/>
  <c r="J210" i="11"/>
  <c r="C211" i="10" s="1"/>
  <c r="J230" i="11"/>
  <c r="C231" i="10" s="1"/>
  <c r="J11" i="11"/>
  <c r="C12" i="10" s="1"/>
  <c r="J31" i="11"/>
  <c r="C32" i="10" s="1"/>
  <c r="J51" i="11"/>
  <c r="C52" i="10" s="1"/>
  <c r="J71" i="11"/>
  <c r="C72" i="10" s="1"/>
  <c r="J91" i="11"/>
  <c r="C92" i="10" s="1"/>
  <c r="J111" i="11"/>
  <c r="C112" i="10" s="1"/>
  <c r="J131" i="11"/>
  <c r="C132" i="10" s="1"/>
  <c r="J151" i="11"/>
  <c r="C152" i="10" s="1"/>
  <c r="J171" i="11"/>
  <c r="C172" i="10" s="1"/>
  <c r="J191" i="11"/>
  <c r="C192" i="10" s="1"/>
  <c r="J211" i="11"/>
  <c r="C212" i="10" s="1"/>
  <c r="J231" i="11"/>
  <c r="C232" i="10" s="1"/>
  <c r="J12" i="11"/>
  <c r="C13" i="10" s="1"/>
  <c r="J32" i="11"/>
  <c r="C33" i="10" s="1"/>
  <c r="J52" i="11"/>
  <c r="C53" i="10" s="1"/>
  <c r="J72" i="11"/>
  <c r="C73" i="10" s="1"/>
  <c r="J92" i="11"/>
  <c r="C93" i="10" s="1"/>
  <c r="J112" i="11"/>
  <c r="C113" i="10" s="1"/>
  <c r="J132" i="11"/>
  <c r="C133" i="10" s="1"/>
  <c r="J152" i="11"/>
  <c r="C153" i="10" s="1"/>
  <c r="J172" i="11"/>
  <c r="C173" i="10" s="1"/>
  <c r="J192" i="11"/>
  <c r="C193" i="10" s="1"/>
  <c r="J212" i="11"/>
  <c r="C213" i="10" s="1"/>
  <c r="J232" i="11"/>
  <c r="C233" i="10" s="1"/>
  <c r="J13" i="11"/>
  <c r="C14" i="10" s="1"/>
  <c r="J33" i="11"/>
  <c r="C34" i="10" s="1"/>
  <c r="J53" i="11"/>
  <c r="C54" i="10" s="1"/>
  <c r="J73" i="11"/>
  <c r="C74" i="10" s="1"/>
  <c r="J93" i="11"/>
  <c r="C94" i="10" s="1"/>
  <c r="J113" i="11"/>
  <c r="C114" i="10" s="1"/>
  <c r="J133" i="11"/>
  <c r="C134" i="10" s="1"/>
  <c r="J153" i="11"/>
  <c r="C154" i="10" s="1"/>
  <c r="J173" i="11"/>
  <c r="C174" i="10" s="1"/>
  <c r="J193" i="11"/>
  <c r="C194" i="10" s="1"/>
  <c r="J213" i="11"/>
  <c r="C214" i="10" s="1"/>
  <c r="J233" i="11"/>
  <c r="C234" i="10" s="1"/>
  <c r="J14" i="11"/>
  <c r="C15" i="10" s="1"/>
  <c r="J34" i="11"/>
  <c r="C35" i="10" s="1"/>
  <c r="J54" i="11"/>
  <c r="C55" i="10" s="1"/>
  <c r="J74" i="11"/>
  <c r="C75" i="10" s="1"/>
  <c r="J94" i="11"/>
  <c r="C95" i="10" s="1"/>
  <c r="J114" i="11"/>
  <c r="C115" i="10" s="1"/>
  <c r="J134" i="11"/>
  <c r="C135" i="10" s="1"/>
  <c r="J154" i="11"/>
  <c r="C155" i="10" s="1"/>
  <c r="J174" i="11"/>
  <c r="C175" i="10" s="1"/>
  <c r="J194" i="11"/>
  <c r="C195" i="10" s="1"/>
  <c r="J214" i="11"/>
  <c r="C215" i="10" s="1"/>
  <c r="J234" i="11"/>
  <c r="C235" i="10" s="1"/>
  <c r="I9" i="11"/>
  <c r="B10" i="10" s="1"/>
  <c r="J15" i="11"/>
  <c r="C16" i="10" s="1"/>
  <c r="J35" i="11"/>
  <c r="C36" i="10" s="1"/>
  <c r="J55" i="11"/>
  <c r="C56" i="10" s="1"/>
  <c r="J75" i="11"/>
  <c r="C76" i="10" s="1"/>
  <c r="J95" i="11"/>
  <c r="C96" i="10" s="1"/>
  <c r="J115" i="11"/>
  <c r="C116" i="10" s="1"/>
  <c r="J135" i="11"/>
  <c r="C136" i="10" s="1"/>
  <c r="J155" i="11"/>
  <c r="C156" i="10" s="1"/>
  <c r="J175" i="11"/>
  <c r="C176" i="10" s="1"/>
  <c r="J195" i="11"/>
  <c r="C196" i="10" s="1"/>
  <c r="J215" i="11"/>
  <c r="C216" i="10" s="1"/>
  <c r="J235" i="11"/>
  <c r="C236" i="10" s="1"/>
  <c r="J16" i="11"/>
  <c r="C17" i="10" s="1"/>
  <c r="J36" i="11"/>
  <c r="C37" i="10" s="1"/>
  <c r="J56" i="11"/>
  <c r="C57" i="10" s="1"/>
  <c r="J76" i="11"/>
  <c r="C77" i="10" s="1"/>
  <c r="J96" i="11"/>
  <c r="C97" i="10" s="1"/>
  <c r="J116" i="11"/>
  <c r="C117" i="10" s="1"/>
  <c r="J136" i="11"/>
  <c r="C137" i="10" s="1"/>
  <c r="J156" i="11"/>
  <c r="C157" i="10" s="1"/>
  <c r="J176" i="11"/>
  <c r="C177" i="10" s="1"/>
  <c r="J196" i="11"/>
  <c r="C197" i="10" s="1"/>
  <c r="J216" i="11"/>
  <c r="C217" i="10" s="1"/>
  <c r="J236" i="11"/>
  <c r="C237" i="10" s="1"/>
  <c r="I6" i="11"/>
  <c r="B7" i="10" s="1"/>
  <c r="J17" i="11"/>
  <c r="C18" i="10" s="1"/>
  <c r="J37" i="11"/>
  <c r="C38" i="10" s="1"/>
  <c r="J57" i="11"/>
  <c r="C58" i="10" s="1"/>
  <c r="J77" i="11"/>
  <c r="C78" i="10" s="1"/>
  <c r="J97" i="11"/>
  <c r="C98" i="10" s="1"/>
  <c r="J117" i="11"/>
  <c r="C118" i="10" s="1"/>
  <c r="J137" i="11"/>
  <c r="C138" i="10" s="1"/>
  <c r="J157" i="11"/>
  <c r="C158" i="10" s="1"/>
  <c r="J177" i="11"/>
  <c r="C178" i="10" s="1"/>
  <c r="J18" i="11"/>
  <c r="C19" i="10" s="1"/>
  <c r="J38" i="11"/>
  <c r="C39" i="10" s="1"/>
  <c r="J58" i="11"/>
  <c r="C59" i="10" s="1"/>
  <c r="J78" i="11"/>
  <c r="C79" i="10" s="1"/>
  <c r="J98" i="11"/>
  <c r="C99" i="10" s="1"/>
  <c r="J118" i="11"/>
  <c r="C119" i="10" s="1"/>
  <c r="J138" i="11"/>
  <c r="C139" i="10" s="1"/>
  <c r="J158" i="11"/>
  <c r="C159" i="10" s="1"/>
  <c r="J178" i="11"/>
  <c r="C179" i="10" s="1"/>
  <c r="J198" i="11"/>
  <c r="C199" i="10" s="1"/>
  <c r="J218" i="11"/>
  <c r="C219" i="10" s="1"/>
  <c r="J19" i="11"/>
  <c r="C20" i="10" s="1"/>
  <c r="J39" i="11"/>
  <c r="C40" i="10" s="1"/>
  <c r="J59" i="11"/>
  <c r="C60" i="10" s="1"/>
  <c r="J79" i="11"/>
  <c r="C80" i="10" s="1"/>
  <c r="J99" i="11"/>
  <c r="C100" i="10" s="1"/>
  <c r="J119" i="11"/>
  <c r="C120" i="10" s="1"/>
  <c r="J139" i="11"/>
  <c r="C140" i="10" s="1"/>
  <c r="J159" i="11"/>
  <c r="C160" i="10" s="1"/>
  <c r="J179" i="11"/>
  <c r="C180" i="10" s="1"/>
  <c r="J199" i="11"/>
  <c r="C200" i="10" s="1"/>
  <c r="J219" i="11"/>
  <c r="C220" i="10" s="1"/>
  <c r="J20" i="11"/>
  <c r="C21" i="10" s="1"/>
  <c r="J40" i="11"/>
  <c r="C41" i="10" s="1"/>
  <c r="J60" i="11"/>
  <c r="C61" i="10" s="1"/>
  <c r="J80" i="11"/>
  <c r="C81" i="10" s="1"/>
  <c r="J100" i="11"/>
  <c r="C101" i="10" s="1"/>
  <c r="J120" i="11"/>
  <c r="C121" i="10" s="1"/>
  <c r="J140" i="11"/>
  <c r="C141" i="10" s="1"/>
  <c r="J160" i="11"/>
  <c r="C161" i="10" s="1"/>
  <c r="J180" i="11"/>
  <c r="C181" i="10" s="1"/>
  <c r="J200" i="11"/>
  <c r="C201" i="10" s="1"/>
  <c r="J220" i="11"/>
  <c r="C221" i="10" s="1"/>
  <c r="I10" i="11"/>
  <c r="B11" i="10" s="1"/>
  <c r="J21" i="11"/>
  <c r="C22" i="10" s="1"/>
  <c r="J41" i="11"/>
  <c r="C42" i="10" s="1"/>
  <c r="J61" i="11"/>
  <c r="C62" i="10" s="1"/>
  <c r="J81" i="11"/>
  <c r="C82" i="10" s="1"/>
  <c r="J101" i="11"/>
  <c r="C102" i="10" s="1"/>
  <c r="J121" i="11"/>
  <c r="C122" i="10" s="1"/>
  <c r="J141" i="11"/>
  <c r="C142" i="10" s="1"/>
  <c r="J161" i="11"/>
  <c r="C162" i="10" s="1"/>
  <c r="J181" i="11"/>
  <c r="C182" i="10" s="1"/>
  <c r="J201" i="11"/>
  <c r="C202" i="10" s="1"/>
  <c r="J221" i="11"/>
  <c r="C222" i="10" s="1"/>
  <c r="J22" i="11"/>
  <c r="C23" i="10" s="1"/>
  <c r="J42" i="11"/>
  <c r="C43" i="10" s="1"/>
  <c r="J62" i="11"/>
  <c r="C63" i="10" s="1"/>
  <c r="J82" i="11"/>
  <c r="C83" i="10" s="1"/>
  <c r="J102" i="11"/>
  <c r="C103" i="10" s="1"/>
  <c r="J122" i="11"/>
  <c r="C123" i="10" s="1"/>
  <c r="J142" i="11"/>
  <c r="C143" i="10" s="1"/>
  <c r="J162" i="11"/>
  <c r="C163" i="10" s="1"/>
  <c r="J182" i="11"/>
  <c r="C183" i="10" s="1"/>
  <c r="J202" i="11"/>
  <c r="C203" i="10" s="1"/>
  <c r="J222" i="11"/>
  <c r="C223" i="10" s="1"/>
  <c r="I7" i="11"/>
  <c r="B8" i="10" s="1"/>
  <c r="J23" i="11"/>
  <c r="C24" i="10" s="1"/>
  <c r="J43" i="11"/>
  <c r="C44" i="10" s="1"/>
  <c r="J63" i="11"/>
  <c r="C64" i="10" s="1"/>
  <c r="J83" i="11"/>
  <c r="C84" i="10" s="1"/>
  <c r="J103" i="11"/>
  <c r="C104" i="10" s="1"/>
  <c r="J123" i="11"/>
  <c r="C124" i="10" s="1"/>
  <c r="J143" i="11"/>
  <c r="C144" i="10" s="1"/>
  <c r="J163" i="11"/>
  <c r="C164" i="10" s="1"/>
  <c r="J183" i="11"/>
  <c r="C184" i="10" s="1"/>
  <c r="J203" i="11"/>
  <c r="C204" i="10" s="1"/>
  <c r="J223" i="11"/>
  <c r="C224" i="10" s="1"/>
  <c r="J207" i="11"/>
  <c r="C208" i="10" s="1"/>
  <c r="I13" i="11"/>
  <c r="B14" i="10" s="1"/>
  <c r="I23" i="11"/>
  <c r="B24" i="10" s="1"/>
  <c r="I33" i="11"/>
  <c r="B34" i="10" s="1"/>
  <c r="I43" i="11"/>
  <c r="B44" i="10" s="1"/>
  <c r="I53" i="11"/>
  <c r="B54" i="10" s="1"/>
  <c r="I63" i="11"/>
  <c r="B64" i="10" s="1"/>
  <c r="I73" i="11"/>
  <c r="B74" i="10" s="1"/>
  <c r="I83" i="11"/>
  <c r="B84" i="10" s="1"/>
  <c r="I93" i="11"/>
  <c r="B94" i="10" s="1"/>
  <c r="I103" i="11"/>
  <c r="B104" i="10" s="1"/>
  <c r="I113" i="11"/>
  <c r="B114" i="10" s="1"/>
  <c r="I123" i="11"/>
  <c r="B124" i="10" s="1"/>
  <c r="I133" i="11"/>
  <c r="B134" i="10" s="1"/>
  <c r="I143" i="11"/>
  <c r="B144" i="10" s="1"/>
  <c r="I153" i="11"/>
  <c r="B154" i="10" s="1"/>
  <c r="I163" i="11"/>
  <c r="B164" i="10" s="1"/>
  <c r="I173" i="11"/>
  <c r="B174" i="10" s="1"/>
  <c r="I183" i="11"/>
  <c r="B184" i="10" s="1"/>
  <c r="I193" i="11"/>
  <c r="B194" i="10" s="1"/>
  <c r="I203" i="11"/>
  <c r="B204" i="10" s="1"/>
  <c r="I213" i="11"/>
  <c r="B214" i="10" s="1"/>
  <c r="I223" i="11"/>
  <c r="B224" i="10" s="1"/>
  <c r="I233" i="11"/>
  <c r="B234" i="10" s="1"/>
  <c r="J217" i="11"/>
  <c r="C218" i="10" s="1"/>
  <c r="J4" i="11"/>
  <c r="C5" i="10" s="1"/>
  <c r="J224" i="11"/>
  <c r="C225" i="10" s="1"/>
  <c r="I20" i="11"/>
  <c r="B21" i="10" s="1"/>
  <c r="I30" i="11"/>
  <c r="B31" i="10" s="1"/>
  <c r="I40" i="11"/>
  <c r="B41" i="10" s="1"/>
  <c r="I50" i="11"/>
  <c r="B51" i="10" s="1"/>
  <c r="I60" i="11"/>
  <c r="B61" i="10" s="1"/>
  <c r="I70" i="11"/>
  <c r="B71" i="10" s="1"/>
  <c r="I80" i="11"/>
  <c r="B81" i="10" s="1"/>
  <c r="I90" i="11"/>
  <c r="B91" i="10" s="1"/>
  <c r="I100" i="11"/>
  <c r="B101" i="10" s="1"/>
  <c r="I110" i="11"/>
  <c r="B111" i="10" s="1"/>
  <c r="I120" i="11"/>
  <c r="B121" i="10" s="1"/>
  <c r="I130" i="11"/>
  <c r="B131" i="10" s="1"/>
  <c r="I140" i="11"/>
  <c r="B141" i="10" s="1"/>
  <c r="I150" i="11"/>
  <c r="B151" i="10" s="1"/>
  <c r="I160" i="11"/>
  <c r="B161" i="10" s="1"/>
  <c r="I170" i="11"/>
  <c r="B171" i="10" s="1"/>
  <c r="I180" i="11"/>
  <c r="B181" i="10" s="1"/>
  <c r="I190" i="11"/>
  <c r="B191" i="10" s="1"/>
  <c r="I200" i="11"/>
  <c r="B201" i="10" s="1"/>
  <c r="I210" i="11"/>
  <c r="B211" i="10" s="1"/>
  <c r="I220" i="11"/>
  <c r="B221" i="10" s="1"/>
  <c r="I230" i="11"/>
  <c r="B231" i="10" s="1"/>
  <c r="J24" i="11"/>
  <c r="C25" i="10" s="1"/>
  <c r="J227" i="11"/>
  <c r="C228" i="10" s="1"/>
  <c r="J44" i="11"/>
  <c r="C45" i="10" s="1"/>
  <c r="J237" i="11"/>
  <c r="C238" i="10" s="1"/>
  <c r="I17" i="11"/>
  <c r="B18" i="10" s="1"/>
  <c r="I27" i="11"/>
  <c r="B28" i="10" s="1"/>
  <c r="I37" i="11"/>
  <c r="B38" i="10" s="1"/>
  <c r="I47" i="11"/>
  <c r="B48" i="10" s="1"/>
  <c r="I57" i="11"/>
  <c r="B58" i="10" s="1"/>
  <c r="I67" i="11"/>
  <c r="B68" i="10" s="1"/>
  <c r="I77" i="11"/>
  <c r="B78" i="10" s="1"/>
  <c r="I87" i="11"/>
  <c r="B88" i="10" s="1"/>
  <c r="I97" i="11"/>
  <c r="B98" i="10" s="1"/>
  <c r="I107" i="11"/>
  <c r="B108" i="10" s="1"/>
  <c r="I117" i="11"/>
  <c r="B118" i="10" s="1"/>
  <c r="I127" i="11"/>
  <c r="B128" i="10" s="1"/>
  <c r="I137" i="11"/>
  <c r="B138" i="10" s="1"/>
  <c r="I147" i="11"/>
  <c r="B148" i="10" s="1"/>
  <c r="I157" i="11"/>
  <c r="B158" i="10" s="1"/>
  <c r="I167" i="11"/>
  <c r="B168" i="10" s="1"/>
  <c r="I177" i="11"/>
  <c r="B178" i="10" s="1"/>
  <c r="I187" i="11"/>
  <c r="B188" i="10" s="1"/>
  <c r="I197" i="11"/>
  <c r="B198" i="10" s="1"/>
  <c r="I207" i="11"/>
  <c r="B208" i="10" s="1"/>
  <c r="I217" i="11"/>
  <c r="B218" i="10" s="1"/>
  <c r="I227" i="11"/>
  <c r="B228" i="10" s="1"/>
  <c r="I237" i="11"/>
  <c r="B238" i="10" s="1"/>
  <c r="J64" i="11"/>
  <c r="C65" i="10" s="1"/>
  <c r="J84" i="11"/>
  <c r="C85" i="10" s="1"/>
  <c r="I3" i="11"/>
  <c r="B4" i="10" s="1"/>
  <c r="I14" i="11"/>
  <c r="B15" i="10" s="1"/>
  <c r="I24" i="11"/>
  <c r="B25" i="10" s="1"/>
  <c r="I34" i="11"/>
  <c r="B35" i="10" s="1"/>
  <c r="I44" i="11"/>
  <c r="B45" i="10" s="1"/>
  <c r="I54" i="11"/>
  <c r="B55" i="10" s="1"/>
  <c r="I64" i="11"/>
  <c r="B65" i="10" s="1"/>
  <c r="I74" i="11"/>
  <c r="B75" i="10" s="1"/>
  <c r="I84" i="11"/>
  <c r="B85" i="10" s="1"/>
  <c r="I94" i="11"/>
  <c r="B95" i="10" s="1"/>
  <c r="I104" i="11"/>
  <c r="B105" i="10" s="1"/>
  <c r="I114" i="11"/>
  <c r="B115" i="10" s="1"/>
  <c r="I124" i="11"/>
  <c r="B125" i="10" s="1"/>
  <c r="I134" i="11"/>
  <c r="B135" i="10" s="1"/>
  <c r="I144" i="11"/>
  <c r="B145" i="10" s="1"/>
  <c r="I154" i="11"/>
  <c r="B155" i="10" s="1"/>
  <c r="I164" i="11"/>
  <c r="B165" i="10" s="1"/>
  <c r="I174" i="11"/>
  <c r="B175" i="10" s="1"/>
  <c r="I184" i="11"/>
  <c r="B185" i="10" s="1"/>
  <c r="I194" i="11"/>
  <c r="B195" i="10" s="1"/>
  <c r="I204" i="11"/>
  <c r="B205" i="10" s="1"/>
  <c r="I214" i="11"/>
  <c r="B215" i="10" s="1"/>
  <c r="I224" i="11"/>
  <c r="B225" i="10" s="1"/>
  <c r="I234" i="11"/>
  <c r="B235" i="10" s="1"/>
  <c r="J87" i="11"/>
  <c r="C88" i="10" s="1"/>
  <c r="J104" i="11"/>
  <c r="C105" i="10" s="1"/>
  <c r="I4" i="11"/>
  <c r="B5" i="10" s="1"/>
  <c r="I11" i="11"/>
  <c r="B12" i="10" s="1"/>
  <c r="I21" i="11"/>
  <c r="B22" i="10" s="1"/>
  <c r="I31" i="11"/>
  <c r="B32" i="10" s="1"/>
  <c r="I41" i="11"/>
  <c r="B42" i="10" s="1"/>
  <c r="I51" i="11"/>
  <c r="B52" i="10" s="1"/>
  <c r="I61" i="11"/>
  <c r="B62" i="10" s="1"/>
  <c r="I71" i="11"/>
  <c r="B72" i="10" s="1"/>
  <c r="I81" i="11"/>
  <c r="B82" i="10" s="1"/>
  <c r="I91" i="11"/>
  <c r="B92" i="10" s="1"/>
  <c r="I101" i="11"/>
  <c r="B102" i="10" s="1"/>
  <c r="I111" i="11"/>
  <c r="B112" i="10" s="1"/>
  <c r="I121" i="11"/>
  <c r="B122" i="10" s="1"/>
  <c r="I131" i="11"/>
  <c r="B132" i="10" s="1"/>
  <c r="I141" i="11"/>
  <c r="B142" i="10" s="1"/>
  <c r="I151" i="11"/>
  <c r="B152" i="10" s="1"/>
  <c r="I161" i="11"/>
  <c r="B162" i="10" s="1"/>
  <c r="I171" i="11"/>
  <c r="B172" i="10" s="1"/>
  <c r="I181" i="11"/>
  <c r="B182" i="10" s="1"/>
  <c r="I191" i="11"/>
  <c r="B192" i="10" s="1"/>
  <c r="I201" i="11"/>
  <c r="B202" i="10" s="1"/>
  <c r="I211" i="11"/>
  <c r="B212" i="10" s="1"/>
  <c r="I221" i="11"/>
  <c r="B222" i="10" s="1"/>
  <c r="I231" i="11"/>
  <c r="B232" i="10" s="1"/>
  <c r="J107" i="11"/>
  <c r="C108" i="10" s="1"/>
  <c r="J124" i="11"/>
  <c r="C125" i="10" s="1"/>
  <c r="I5" i="11"/>
  <c r="B6" i="10" s="1"/>
  <c r="I18" i="11"/>
  <c r="B19" i="10" s="1"/>
  <c r="I28" i="11"/>
  <c r="B29" i="10" s="1"/>
  <c r="I38" i="11"/>
  <c r="B39" i="10" s="1"/>
  <c r="I48" i="11"/>
  <c r="B49" i="10" s="1"/>
  <c r="I58" i="11"/>
  <c r="B59" i="10" s="1"/>
  <c r="I68" i="11"/>
  <c r="B69" i="10" s="1"/>
  <c r="I78" i="11"/>
  <c r="B79" i="10" s="1"/>
  <c r="I88" i="11"/>
  <c r="B89" i="10" s="1"/>
  <c r="I98" i="11"/>
  <c r="B99" i="10" s="1"/>
  <c r="I108" i="11"/>
  <c r="B109" i="10" s="1"/>
  <c r="I118" i="11"/>
  <c r="B119" i="10" s="1"/>
  <c r="I128" i="11"/>
  <c r="B129" i="10" s="1"/>
  <c r="I138" i="11"/>
  <c r="B139" i="10" s="1"/>
  <c r="I148" i="11"/>
  <c r="B149" i="10" s="1"/>
  <c r="I158" i="11"/>
  <c r="B159" i="10" s="1"/>
  <c r="I168" i="11"/>
  <c r="B169" i="10" s="1"/>
  <c r="I178" i="11"/>
  <c r="B179" i="10" s="1"/>
  <c r="I188" i="11"/>
  <c r="B189" i="10" s="1"/>
  <c r="I198" i="11"/>
  <c r="B199" i="10" s="1"/>
  <c r="I208" i="11"/>
  <c r="B209" i="10" s="1"/>
  <c r="I218" i="11"/>
  <c r="B219" i="10" s="1"/>
  <c r="I228" i="11"/>
  <c r="B229" i="10" s="1"/>
  <c r="J127" i="11"/>
  <c r="C128" i="10" s="1"/>
  <c r="J144" i="11"/>
  <c r="C145" i="10" s="1"/>
  <c r="I15" i="11"/>
  <c r="B16" i="10" s="1"/>
  <c r="I25" i="11"/>
  <c r="B26" i="10" s="1"/>
  <c r="I35" i="11"/>
  <c r="B36" i="10" s="1"/>
  <c r="I45" i="11"/>
  <c r="B46" i="10" s="1"/>
  <c r="I55" i="11"/>
  <c r="B56" i="10" s="1"/>
  <c r="I65" i="11"/>
  <c r="B66" i="10" s="1"/>
  <c r="I75" i="11"/>
  <c r="B76" i="10" s="1"/>
  <c r="I85" i="11"/>
  <c r="B86" i="10" s="1"/>
  <c r="I95" i="11"/>
  <c r="B96" i="10" s="1"/>
  <c r="I105" i="11"/>
  <c r="B106" i="10" s="1"/>
  <c r="I115" i="11"/>
  <c r="B116" i="10" s="1"/>
  <c r="I125" i="11"/>
  <c r="B126" i="10" s="1"/>
  <c r="I135" i="11"/>
  <c r="B136" i="10" s="1"/>
  <c r="I145" i="11"/>
  <c r="B146" i="10" s="1"/>
  <c r="I155" i="11"/>
  <c r="B156" i="10" s="1"/>
  <c r="I165" i="11"/>
  <c r="B166" i="10" s="1"/>
  <c r="I175" i="11"/>
  <c r="B176" i="10" s="1"/>
  <c r="I185" i="11"/>
  <c r="B186" i="10" s="1"/>
  <c r="I195" i="11"/>
  <c r="B196" i="10" s="1"/>
  <c r="I205" i="11"/>
  <c r="B206" i="10" s="1"/>
  <c r="I215" i="11"/>
  <c r="B216" i="10" s="1"/>
  <c r="I225" i="11"/>
  <c r="B226" i="10" s="1"/>
  <c r="I235" i="11"/>
  <c r="B236" i="10" s="1"/>
  <c r="J147" i="11"/>
  <c r="C148" i="10" s="1"/>
  <c r="J164" i="11"/>
  <c r="C165" i="10" s="1"/>
  <c r="I12" i="11"/>
  <c r="B13" i="10" s="1"/>
  <c r="I22" i="11"/>
  <c r="B23" i="10" s="1"/>
  <c r="I32" i="11"/>
  <c r="B33" i="10" s="1"/>
  <c r="I42" i="11"/>
  <c r="B43" i="10" s="1"/>
  <c r="I52" i="11"/>
  <c r="B53" i="10" s="1"/>
  <c r="I62" i="11"/>
  <c r="B63" i="10" s="1"/>
  <c r="I72" i="11"/>
  <c r="B73" i="10" s="1"/>
  <c r="I82" i="11"/>
  <c r="B83" i="10" s="1"/>
  <c r="I92" i="11"/>
  <c r="B93" i="10" s="1"/>
  <c r="I102" i="11"/>
  <c r="B103" i="10" s="1"/>
  <c r="I112" i="11"/>
  <c r="B113" i="10" s="1"/>
  <c r="I122" i="11"/>
  <c r="B123" i="10" s="1"/>
  <c r="I132" i="11"/>
  <c r="B133" i="10" s="1"/>
  <c r="I142" i="11"/>
  <c r="B143" i="10" s="1"/>
  <c r="I152" i="11"/>
  <c r="B153" i="10" s="1"/>
  <c r="I162" i="11"/>
  <c r="B163" i="10" s="1"/>
  <c r="I172" i="11"/>
  <c r="B173" i="10" s="1"/>
  <c r="I182" i="11"/>
  <c r="B183" i="10" s="1"/>
  <c r="I192" i="11"/>
  <c r="B193" i="10" s="1"/>
  <c r="I202" i="11"/>
  <c r="B203" i="10" s="1"/>
  <c r="I212" i="11"/>
  <c r="B213" i="10" s="1"/>
  <c r="I222" i="11"/>
  <c r="B223" i="10" s="1"/>
  <c r="I232" i="11"/>
  <c r="B233" i="10" s="1"/>
  <c r="J167" i="11"/>
  <c r="C168" i="10" s="1"/>
  <c r="J184" i="11"/>
  <c r="C185" i="10" s="1"/>
  <c r="I19" i="11"/>
  <c r="B20" i="10" s="1"/>
  <c r="I29" i="11"/>
  <c r="B30" i="10" s="1"/>
  <c r="I39" i="11"/>
  <c r="B40" i="10" s="1"/>
  <c r="I49" i="11"/>
  <c r="B50" i="10" s="1"/>
  <c r="I59" i="11"/>
  <c r="B60" i="10" s="1"/>
  <c r="I69" i="11"/>
  <c r="B70" i="10" s="1"/>
  <c r="I79" i="11"/>
  <c r="B80" i="10" s="1"/>
  <c r="I89" i="11"/>
  <c r="B90" i="10" s="1"/>
  <c r="I99" i="11"/>
  <c r="B100" i="10" s="1"/>
  <c r="I109" i="11"/>
  <c r="B110" i="10" s="1"/>
  <c r="I119" i="11"/>
  <c r="B120" i="10" s="1"/>
  <c r="I129" i="11"/>
  <c r="B130" i="10" s="1"/>
  <c r="I139" i="11"/>
  <c r="B140" i="10" s="1"/>
  <c r="I149" i="11"/>
  <c r="B150" i="10" s="1"/>
  <c r="I159" i="11"/>
  <c r="B160" i="10" s="1"/>
  <c r="I169" i="11"/>
  <c r="B170" i="10" s="1"/>
  <c r="I179" i="11"/>
  <c r="B180" i="10" s="1"/>
  <c r="I189" i="11"/>
  <c r="B190" i="10" s="1"/>
  <c r="I199" i="11"/>
  <c r="B200" i="10" s="1"/>
  <c r="I209" i="11"/>
  <c r="B210" i="10" s="1"/>
  <c r="I219" i="11"/>
  <c r="B220" i="10" s="1"/>
  <c r="I229" i="11"/>
  <c r="B230" i="10" s="1"/>
  <c r="J187" i="11"/>
  <c r="C188" i="10" s="1"/>
  <c r="J197" i="11"/>
  <c r="C198" i="10" s="1"/>
  <c r="I16" i="11"/>
  <c r="B17" i="10" s="1"/>
  <c r="I26" i="11"/>
  <c r="B27" i="10" s="1"/>
  <c r="I36" i="11"/>
  <c r="B37" i="10" s="1"/>
  <c r="I46" i="11"/>
  <c r="B47" i="10" s="1"/>
  <c r="I56" i="11"/>
  <c r="B57" i="10" s="1"/>
  <c r="I66" i="11"/>
  <c r="B67" i="10" s="1"/>
  <c r="I76" i="11"/>
  <c r="B77" i="10" s="1"/>
  <c r="I86" i="11"/>
  <c r="B87" i="10" s="1"/>
  <c r="I96" i="11"/>
  <c r="B97" i="10" s="1"/>
  <c r="I106" i="11"/>
  <c r="B107" i="10" s="1"/>
  <c r="I116" i="11"/>
  <c r="B117" i="10" s="1"/>
  <c r="I126" i="11"/>
  <c r="B127" i="10" s="1"/>
  <c r="I136" i="11"/>
  <c r="B137" i="10" s="1"/>
  <c r="I146" i="11"/>
  <c r="B147" i="10" s="1"/>
  <c r="I156" i="11"/>
  <c r="B157" i="10" s="1"/>
  <c r="I166" i="11"/>
  <c r="B167" i="10" s="1"/>
  <c r="I176" i="11"/>
  <c r="B177" i="10" s="1"/>
  <c r="I186" i="11"/>
  <c r="B187" i="10" s="1"/>
  <c r="I196" i="11"/>
  <c r="B197" i="10" s="1"/>
  <c r="I206" i="11"/>
  <c r="B207" i="10" s="1"/>
  <c r="I216" i="11"/>
  <c r="B217" i="10" s="1"/>
  <c r="I226" i="11"/>
  <c r="B227" i="10" s="1"/>
  <c r="J204" i="11"/>
  <c r="C205" i="10" s="1"/>
  <c r="I236" i="11"/>
  <c r="B237" i="10" s="1"/>
  <c r="AJ223" i="4"/>
  <c r="AI237" i="4"/>
  <c r="AI217" i="4"/>
  <c r="AH231" i="4"/>
  <c r="AH211" i="4"/>
  <c r="AG225" i="4"/>
  <c r="AF235" i="4"/>
  <c r="AF215" i="4"/>
  <c r="AE229" i="4"/>
  <c r="AE209" i="4"/>
  <c r="AD223" i="4"/>
  <c r="AC237" i="4"/>
  <c r="AC217" i="4"/>
  <c r="AV231" i="4"/>
  <c r="AV211" i="4"/>
  <c r="AU225" i="4"/>
  <c r="AU205" i="4"/>
  <c r="AJ218" i="4"/>
  <c r="AS231" i="4"/>
  <c r="AS211" i="4"/>
  <c r="AH224" i="4"/>
  <c r="AQ237" i="4"/>
  <c r="AQ217" i="4"/>
  <c r="AF228" i="4"/>
  <c r="AF208" i="4"/>
  <c r="AO221" i="4"/>
  <c r="AD234" i="4"/>
  <c r="AD214" i="4"/>
  <c r="AM227" i="4"/>
  <c r="AM207" i="4"/>
  <c r="AI190" i="4"/>
  <c r="AH204" i="4"/>
  <c r="AH184" i="4"/>
  <c r="AQ195" i="4"/>
  <c r="AQ175" i="4"/>
  <c r="AP191" i="4"/>
  <c r="AG207" i="4"/>
  <c r="AE186" i="4"/>
  <c r="AN201" i="4"/>
  <c r="AN181" i="4"/>
  <c r="AC196" i="4"/>
  <c r="AC176" i="4"/>
  <c r="AL189" i="4"/>
  <c r="AU202" i="4"/>
  <c r="AU182" i="4"/>
  <c r="AJ195" i="4"/>
  <c r="AJ175" i="4"/>
  <c r="AS188" i="4"/>
  <c r="AH201" i="4"/>
  <c r="AH181" i="4"/>
  <c r="AG195" i="4"/>
  <c r="AG175" i="4"/>
  <c r="AF189" i="4"/>
  <c r="AE203" i="4"/>
  <c r="AE183" i="4"/>
  <c r="AN198" i="4"/>
  <c r="AN178" i="4"/>
  <c r="AM192" i="4"/>
  <c r="AU218" i="4"/>
  <c r="AL186" i="4"/>
  <c r="AT201" i="4"/>
  <c r="AT181" i="4"/>
  <c r="AO161" i="4"/>
  <c r="AT222" i="4"/>
  <c r="AS236" i="4"/>
  <c r="AS216" i="4"/>
  <c r="AR230" i="4"/>
  <c r="AR210" i="4"/>
  <c r="AQ224" i="4"/>
  <c r="AP234" i="4"/>
  <c r="AP214" i="4"/>
  <c r="AO228" i="4"/>
  <c r="AO208" i="4"/>
  <c r="AN222" i="4"/>
  <c r="AM236" i="4"/>
  <c r="AM216" i="4"/>
  <c r="AL230" i="4"/>
  <c r="AL210" i="4"/>
  <c r="AK224" i="4"/>
  <c r="AT237" i="4"/>
  <c r="AT217" i="4"/>
  <c r="AI230" i="4"/>
  <c r="AI210" i="4"/>
  <c r="AR223" i="4"/>
  <c r="AG236" i="4"/>
  <c r="AG216" i="4"/>
  <c r="AP227" i="4"/>
  <c r="AP207" i="4"/>
  <c r="AE220" i="4"/>
  <c r="AN233" i="4"/>
  <c r="AN213" i="4"/>
  <c r="AC226" i="4"/>
  <c r="AC206" i="4"/>
  <c r="AS189" i="4"/>
  <c r="AR203" i="4"/>
  <c r="AR183" i="4"/>
  <c r="AG194" i="4"/>
  <c r="AG174" i="4"/>
  <c r="AF190" i="4"/>
  <c r="AL205" i="4"/>
  <c r="AO185" i="4"/>
  <c r="AD200" i="4"/>
  <c r="AD180" i="4"/>
  <c r="AM195" i="4"/>
  <c r="AM175" i="4"/>
  <c r="AV188" i="4"/>
  <c r="AK201" i="4"/>
  <c r="AK181" i="4"/>
  <c r="AT194" i="4"/>
  <c r="AT174" i="4"/>
  <c r="AI187" i="4"/>
  <c r="AR200" i="4"/>
  <c r="AR180" i="4"/>
  <c r="AQ194" i="4"/>
  <c r="AQ174" i="4"/>
  <c r="AP188" i="4"/>
  <c r="AO202" i="4"/>
  <c r="AO182" i="4"/>
  <c r="AD197" i="4"/>
  <c r="AD177" i="4"/>
  <c r="AC191" i="4"/>
  <c r="AU208" i="4"/>
  <c r="AV185" i="4"/>
  <c r="AJ200" i="4"/>
  <c r="AJ180" i="4"/>
  <c r="AE160" i="4"/>
  <c r="AJ221" i="4"/>
  <c r="AI235" i="4"/>
  <c r="AI215" i="4"/>
  <c r="AH229" i="4"/>
  <c r="AH209" i="4"/>
  <c r="AG223" i="4"/>
  <c r="AF233" i="4"/>
  <c r="AF213" i="4"/>
  <c r="AT220" i="4"/>
  <c r="AS234" i="4"/>
  <c r="AS214" i="4"/>
  <c r="AR228" i="4"/>
  <c r="AR208" i="4"/>
  <c r="AQ222" i="4"/>
  <c r="AP232" i="4"/>
  <c r="AP212" i="4"/>
  <c r="AO226" i="4"/>
  <c r="AO206" i="4"/>
  <c r="AN220" i="4"/>
  <c r="AM234" i="4"/>
  <c r="AM214" i="4"/>
  <c r="AL228" i="4"/>
  <c r="AL208" i="4"/>
  <c r="AK222" i="4"/>
  <c r="AT235" i="4"/>
  <c r="AT215" i="4"/>
  <c r="AI228" i="4"/>
  <c r="AI208" i="4"/>
  <c r="AR221" i="4"/>
  <c r="AG234" i="4"/>
  <c r="AG214" i="4"/>
  <c r="AP225" i="4"/>
  <c r="AP205" i="4"/>
  <c r="AE218" i="4"/>
  <c r="AN231" i="4"/>
  <c r="AN211" i="4"/>
  <c r="AC224" i="4"/>
  <c r="AV234" i="4"/>
  <c r="AS187" i="4"/>
  <c r="AR201" i="4"/>
  <c r="AR181" i="4"/>
  <c r="AG192" i="4"/>
  <c r="AK227" i="4"/>
  <c r="AF188" i="4"/>
  <c r="AO203" i="4"/>
  <c r="AO183" i="4"/>
  <c r="AD198" i="4"/>
  <c r="AD178" i="4"/>
  <c r="AM193" i="4"/>
  <c r="AK233" i="4"/>
  <c r="AV186" i="4"/>
  <c r="AK199" i="4"/>
  <c r="AK179" i="4"/>
  <c r="AT192" i="4"/>
  <c r="AL219" i="4"/>
  <c r="AI185" i="4"/>
  <c r="AR198" i="4"/>
  <c r="AR178" i="4"/>
  <c r="AQ192" i="4"/>
  <c r="AU222" i="4"/>
  <c r="AP186" i="4"/>
  <c r="AO200" i="4"/>
  <c r="AO180" i="4"/>
  <c r="AD195" i="4"/>
  <c r="AD175" i="4"/>
  <c r="AC189" i="4"/>
  <c r="AV203" i="4"/>
  <c r="AV183" i="4"/>
  <c r="AJ198" i="4"/>
  <c r="AJ178" i="4"/>
  <c r="AE158" i="4"/>
  <c r="AT218" i="4"/>
  <c r="AS232" i="4"/>
  <c r="AS212" i="4"/>
  <c r="AR226" i="4"/>
  <c r="AR206" i="4"/>
  <c r="AQ220" i="4"/>
  <c r="AP230" i="4"/>
  <c r="AP210" i="4"/>
  <c r="AO224" i="4"/>
  <c r="AO204" i="4"/>
  <c r="AN218" i="4"/>
  <c r="AM232" i="4"/>
  <c r="AM212" i="4"/>
  <c r="AL226" i="4"/>
  <c r="AL206" i="4"/>
  <c r="AK220" i="4"/>
  <c r="AT233" i="4"/>
  <c r="AT213" i="4"/>
  <c r="AI226" i="4"/>
  <c r="AI206" i="4"/>
  <c r="AR219" i="4"/>
  <c r="AG232" i="4"/>
  <c r="AG212" i="4"/>
  <c r="AP223" i="4"/>
  <c r="AE236" i="4"/>
  <c r="AE216" i="4"/>
  <c r="AN229" i="4"/>
  <c r="AN209" i="4"/>
  <c r="AC222" i="4"/>
  <c r="AV214" i="4"/>
  <c r="AS185" i="4"/>
  <c r="AR199" i="4"/>
  <c r="AR179" i="4"/>
  <c r="AG190" i="4"/>
  <c r="AK207" i="4"/>
  <c r="AF186" i="4"/>
  <c r="AO201" i="4"/>
  <c r="AO181" i="4"/>
  <c r="AD196" i="4"/>
  <c r="AD176" i="4"/>
  <c r="AM191" i="4"/>
  <c r="AK213" i="4"/>
  <c r="AV184" i="4"/>
  <c r="AK197" i="4"/>
  <c r="AK177" i="4"/>
  <c r="AT190" i="4"/>
  <c r="AI203" i="4"/>
  <c r="AI183" i="4"/>
  <c r="AR196" i="4"/>
  <c r="AR176" i="4"/>
  <c r="AQ190" i="4"/>
  <c r="AU206" i="4"/>
  <c r="AP184" i="4"/>
  <c r="AO198" i="4"/>
  <c r="AO178" i="4"/>
  <c r="AD193" i="4"/>
  <c r="AV228" i="4"/>
  <c r="AC187" i="4"/>
  <c r="AV201" i="4"/>
  <c r="AV181" i="4"/>
  <c r="AJ196" i="4"/>
  <c r="AJ176" i="4"/>
  <c r="AT236" i="4"/>
  <c r="AT216" i="4"/>
  <c r="AS230" i="4"/>
  <c r="AS210" i="4"/>
  <c r="AR224" i="4"/>
  <c r="AR204" i="4"/>
  <c r="AQ218" i="4"/>
  <c r="AP228" i="4"/>
  <c r="AP208" i="4"/>
  <c r="AO222" i="4"/>
  <c r="AN236" i="4"/>
  <c r="AN216" i="4"/>
  <c r="AM230" i="4"/>
  <c r="AM210" i="4"/>
  <c r="AL224" i="4"/>
  <c r="AL204" i="4"/>
  <c r="AK218" i="4"/>
  <c r="AT231" i="4"/>
  <c r="AT211" i="4"/>
  <c r="AI224" i="4"/>
  <c r="AR237" i="4"/>
  <c r="AR217" i="4"/>
  <c r="AG230" i="4"/>
  <c r="AG210" i="4"/>
  <c r="AP221" i="4"/>
  <c r="AE234" i="4"/>
  <c r="AE214" i="4"/>
  <c r="AN227" i="4"/>
  <c r="AN207" i="4"/>
  <c r="AC220" i="4"/>
  <c r="AS203" i="4"/>
  <c r="AS183" i="4"/>
  <c r="AR197" i="4"/>
  <c r="AL237" i="4"/>
  <c r="AG188" i="4"/>
  <c r="AF204" i="4"/>
  <c r="AF184" i="4"/>
  <c r="AO199" i="4"/>
  <c r="AO179" i="4"/>
  <c r="AD194" i="4"/>
  <c r="AD174" i="4"/>
  <c r="AM189" i="4"/>
  <c r="AV202" i="4"/>
  <c r="AV182" i="4"/>
  <c r="AK195" i="4"/>
  <c r="AK175" i="4"/>
  <c r="AT188" i="4"/>
  <c r="AI201" i="4"/>
  <c r="AI181" i="4"/>
  <c r="AR194" i="4"/>
  <c r="AR174" i="4"/>
  <c r="AQ188" i="4"/>
  <c r="AP202" i="4"/>
  <c r="AP182" i="4"/>
  <c r="AO196" i="4"/>
  <c r="AO176" i="4"/>
  <c r="AD191" i="4"/>
  <c r="AV208" i="4"/>
  <c r="AC185" i="4"/>
  <c r="AV199" i="4"/>
  <c r="AV179" i="4"/>
  <c r="AJ194" i="4"/>
  <c r="AJ174" i="4"/>
  <c r="AJ235" i="4"/>
  <c r="AJ215" i="4"/>
  <c r="AI229" i="4"/>
  <c r="AI209" i="4"/>
  <c r="AH223" i="4"/>
  <c r="AG237" i="4"/>
  <c r="AG217" i="4"/>
  <c r="AF227" i="4"/>
  <c r="AF207" i="4"/>
  <c r="AE221" i="4"/>
  <c r="AD235" i="4"/>
  <c r="AD215" i="4"/>
  <c r="AC229" i="4"/>
  <c r="AC209" i="4"/>
  <c r="AV223" i="4"/>
  <c r="AU237" i="4"/>
  <c r="AU217" i="4"/>
  <c r="AJ230" i="4"/>
  <c r="AJ210" i="4"/>
  <c r="AS223" i="4"/>
  <c r="AH236" i="4"/>
  <c r="AH216" i="4"/>
  <c r="AQ229" i="4"/>
  <c r="AQ209" i="4"/>
  <c r="AF220" i="4"/>
  <c r="AO233" i="4"/>
  <c r="AO213" i="4"/>
  <c r="AD226" i="4"/>
  <c r="AD206" i="4"/>
  <c r="AM219" i="4"/>
  <c r="AI202" i="4"/>
  <c r="AI182" i="4"/>
  <c r="AH196" i="4"/>
  <c r="AL227" i="4"/>
  <c r="AQ187" i="4"/>
  <c r="AP203" i="4"/>
  <c r="AP183" i="4"/>
  <c r="AE198" i="4"/>
  <c r="AE178" i="4"/>
  <c r="AN193" i="4"/>
  <c r="AL233" i="4"/>
  <c r="AC188" i="4"/>
  <c r="AL201" i="4"/>
  <c r="AL181" i="4"/>
  <c r="AU194" i="4"/>
  <c r="AU174" i="4"/>
  <c r="AJ187" i="4"/>
  <c r="AS200" i="4"/>
  <c r="AS180" i="4"/>
  <c r="AH193" i="4"/>
  <c r="AV232" i="4"/>
  <c r="AG187" i="4"/>
  <c r="AF201" i="4"/>
  <c r="AF181" i="4"/>
  <c r="AE195" i="4"/>
  <c r="AE175" i="4"/>
  <c r="AN190" i="4"/>
  <c r="AU204" i="4"/>
  <c r="AM184" i="4"/>
  <c r="AL198" i="4"/>
  <c r="AL178" i="4"/>
  <c r="AT193" i="4"/>
  <c r="AO173" i="4"/>
  <c r="AT234" i="4"/>
  <c r="AT214" i="4"/>
  <c r="AS228" i="4"/>
  <c r="AS208" i="4"/>
  <c r="AR222" i="4"/>
  <c r="AQ236" i="4"/>
  <c r="AQ216" i="4"/>
  <c r="AP226" i="4"/>
  <c r="AP206" i="4"/>
  <c r="AO220" i="4"/>
  <c r="AN234" i="4"/>
  <c r="AN214" i="4"/>
  <c r="AM228" i="4"/>
  <c r="AM208" i="4"/>
  <c r="AL222" i="4"/>
  <c r="AK236" i="4"/>
  <c r="AK216" i="4"/>
  <c r="AT229" i="4"/>
  <c r="AT209" i="4"/>
  <c r="AI222" i="4"/>
  <c r="AR235" i="4"/>
  <c r="AR215" i="4"/>
  <c r="AG228" i="4"/>
  <c r="AG208" i="4"/>
  <c r="AP219" i="4"/>
  <c r="AE232" i="4"/>
  <c r="AE212" i="4"/>
  <c r="AN225" i="4"/>
  <c r="AN205" i="4"/>
  <c r="AC218" i="4"/>
  <c r="AS201" i="4"/>
  <c r="AS181" i="4"/>
  <c r="AR195" i="4"/>
  <c r="AL217" i="4"/>
  <c r="AG186" i="4"/>
  <c r="AF202" i="4"/>
  <c r="AF182" i="4"/>
  <c r="AO197" i="4"/>
  <c r="AO177" i="4"/>
  <c r="AD192" i="4"/>
  <c r="AL223" i="4"/>
  <c r="AM187" i="4"/>
  <c r="AV200" i="4"/>
  <c r="AV180" i="4"/>
  <c r="AK193" i="4"/>
  <c r="AU236" i="4"/>
  <c r="AT186" i="4"/>
  <c r="AI199" i="4"/>
  <c r="AI179" i="4"/>
  <c r="AR192" i="4"/>
  <c r="AV222" i="4"/>
  <c r="AQ186" i="4"/>
  <c r="AP200" i="4"/>
  <c r="AP180" i="4"/>
  <c r="AO194" i="4"/>
  <c r="AO174" i="4"/>
  <c r="AD189" i="4"/>
  <c r="AC203" i="4"/>
  <c r="AC183" i="4"/>
  <c r="AV197" i="4"/>
  <c r="AV177" i="4"/>
  <c r="AJ192" i="4"/>
  <c r="AE172" i="4"/>
  <c r="AJ233" i="4"/>
  <c r="AJ213" i="4"/>
  <c r="AI227" i="4"/>
  <c r="AI207" i="4"/>
  <c r="AH221" i="4"/>
  <c r="AG235" i="4"/>
  <c r="AG215" i="4"/>
  <c r="AF225" i="4"/>
  <c r="AF205" i="4"/>
  <c r="AE219" i="4"/>
  <c r="AD233" i="4"/>
  <c r="AD213" i="4"/>
  <c r="AC227" i="4"/>
  <c r="AC207" i="4"/>
  <c r="AV221" i="4"/>
  <c r="AU235" i="4"/>
  <c r="AU215" i="4"/>
  <c r="AJ228" i="4"/>
  <c r="AJ208" i="4"/>
  <c r="AS221" i="4"/>
  <c r="AH234" i="4"/>
  <c r="AH214" i="4"/>
  <c r="AQ227" i="4"/>
  <c r="AQ207" i="4"/>
  <c r="AF218" i="4"/>
  <c r="AO231" i="4"/>
  <c r="AO211" i="4"/>
  <c r="AD224" i="4"/>
  <c r="AM237" i="4"/>
  <c r="AM217" i="4"/>
  <c r="AI200" i="4"/>
  <c r="AI180" i="4"/>
  <c r="AH194" i="4"/>
  <c r="AL207" i="4"/>
  <c r="AQ185" i="4"/>
  <c r="AP201" i="4"/>
  <c r="AP181" i="4"/>
  <c r="AE196" i="4"/>
  <c r="AE176" i="4"/>
  <c r="AN191" i="4"/>
  <c r="AL213" i="4"/>
  <c r="AC186" i="4"/>
  <c r="AL199" i="4"/>
  <c r="AL179" i="4"/>
  <c r="AU192" i="4"/>
  <c r="AU226" i="4"/>
  <c r="AJ185" i="4"/>
  <c r="AS198" i="4"/>
  <c r="AS178" i="4"/>
  <c r="AH191" i="4"/>
  <c r="AV212" i="4"/>
  <c r="AG185" i="4"/>
  <c r="AF199" i="4"/>
  <c r="AF179" i="4"/>
  <c r="AE193" i="4"/>
  <c r="AK235" i="4"/>
  <c r="AN188" i="4"/>
  <c r="AM202" i="4"/>
  <c r="AM182" i="4"/>
  <c r="AL196" i="4"/>
  <c r="AL176" i="4"/>
  <c r="AT191" i="4"/>
  <c r="AO171" i="4"/>
  <c r="AT232" i="4"/>
  <c r="AT212" i="4"/>
  <c r="AS226" i="4"/>
  <c r="AS206" i="4"/>
  <c r="AR220" i="4"/>
  <c r="AQ234" i="4"/>
  <c r="AQ214" i="4"/>
  <c r="AP224" i="4"/>
  <c r="AP204" i="4"/>
  <c r="AO218" i="4"/>
  <c r="AN232" i="4"/>
  <c r="AN212" i="4"/>
  <c r="AM226" i="4"/>
  <c r="AM206" i="4"/>
  <c r="AL220" i="4"/>
  <c r="AK234" i="4"/>
  <c r="AK214" i="4"/>
  <c r="AT227" i="4"/>
  <c r="AT207" i="4"/>
  <c r="AI220" i="4"/>
  <c r="AR233" i="4"/>
  <c r="AR213" i="4"/>
  <c r="AG226" i="4"/>
  <c r="AP237" i="4"/>
  <c r="AP217" i="4"/>
  <c r="AE230" i="4"/>
  <c r="AE210" i="4"/>
  <c r="AN223" i="4"/>
  <c r="AC236" i="4"/>
  <c r="AC216" i="4"/>
  <c r="AS199" i="4"/>
  <c r="AJ231" i="4"/>
  <c r="AJ211" i="4"/>
  <c r="AI225" i="4"/>
  <c r="AI205" i="4"/>
  <c r="AH219" i="4"/>
  <c r="AG233" i="4"/>
  <c r="AG213" i="4"/>
  <c r="AF223" i="4"/>
  <c r="AT230" i="4"/>
  <c r="AT210" i="4"/>
  <c r="AS224" i="4"/>
  <c r="AS204" i="4"/>
  <c r="AR218" i="4"/>
  <c r="AQ232" i="4"/>
  <c r="AQ212" i="4"/>
  <c r="AP222" i="4"/>
  <c r="AO236" i="4"/>
  <c r="AO216" i="4"/>
  <c r="AN230" i="4"/>
  <c r="AN210" i="4"/>
  <c r="AM224" i="4"/>
  <c r="AM204" i="4"/>
  <c r="AL218" i="4"/>
  <c r="AK232" i="4"/>
  <c r="AK212" i="4"/>
  <c r="AT225" i="4"/>
  <c r="AT205" i="4"/>
  <c r="AI218" i="4"/>
  <c r="AR231" i="4"/>
  <c r="AR211" i="4"/>
  <c r="AG224" i="4"/>
  <c r="AP235" i="4"/>
  <c r="AP215" i="4"/>
  <c r="AE228" i="4"/>
  <c r="AE208" i="4"/>
  <c r="AN221" i="4"/>
  <c r="AC234" i="4"/>
  <c r="AC214" i="4"/>
  <c r="AS197" i="4"/>
  <c r="AS177" i="4"/>
  <c r="AR191" i="4"/>
  <c r="AG202" i="4"/>
  <c r="AG182" i="4"/>
  <c r="AF198" i="4"/>
  <c r="AF178" i="4"/>
  <c r="AO193" i="4"/>
  <c r="AU230" i="4"/>
  <c r="AD188" i="4"/>
  <c r="AM203" i="4"/>
  <c r="AM183" i="4"/>
  <c r="AV196" i="4"/>
  <c r="AV176" i="4"/>
  <c r="AK189" i="4"/>
  <c r="AT202" i="4"/>
  <c r="AT182" i="4"/>
  <c r="AI195" i="4"/>
  <c r="AI175" i="4"/>
  <c r="AR188" i="4"/>
  <c r="AQ202" i="4"/>
  <c r="AQ182" i="4"/>
  <c r="AP196" i="4"/>
  <c r="AP176" i="4"/>
  <c r="AO190" i="4"/>
  <c r="AG206" i="4"/>
  <c r="AD185" i="4"/>
  <c r="AC199" i="4"/>
  <c r="AC179" i="4"/>
  <c r="AV193" i="4"/>
  <c r="AV173" i="4"/>
  <c r="AJ188" i="4"/>
  <c r="AE168" i="4"/>
  <c r="AJ227" i="4"/>
  <c r="AJ207" i="4"/>
  <c r="AI221" i="4"/>
  <c r="AH235" i="4"/>
  <c r="AH215" i="4"/>
  <c r="AG229" i="4"/>
  <c r="AG209" i="4"/>
  <c r="AF219" i="4"/>
  <c r="AE233" i="4"/>
  <c r="AE213" i="4"/>
  <c r="AD227" i="4"/>
  <c r="AD207" i="4"/>
  <c r="AC221" i="4"/>
  <c r="AV235" i="4"/>
  <c r="AV215" i="4"/>
  <c r="AU229" i="4"/>
  <c r="AU209" i="4"/>
  <c r="AJ222" i="4"/>
  <c r="AS235" i="4"/>
  <c r="AS215" i="4"/>
  <c r="AH228" i="4"/>
  <c r="AH208" i="4"/>
  <c r="AQ221" i="4"/>
  <c r="AF232" i="4"/>
  <c r="AF212" i="4"/>
  <c r="AO225" i="4"/>
  <c r="AO205" i="4"/>
  <c r="AD218" i="4"/>
  <c r="AM231" i="4"/>
  <c r="AM211" i="4"/>
  <c r="AI194" i="4"/>
  <c r="AI174" i="4"/>
  <c r="AT226" i="4"/>
  <c r="AT206" i="4"/>
  <c r="AS220" i="4"/>
  <c r="AR234" i="4"/>
  <c r="AR214" i="4"/>
  <c r="AQ228" i="4"/>
  <c r="AQ208" i="4"/>
  <c r="AP218" i="4"/>
  <c r="AO232" i="4"/>
  <c r="AO212" i="4"/>
  <c r="AN226" i="4"/>
  <c r="AN206" i="4"/>
  <c r="AM220" i="4"/>
  <c r="AL234" i="4"/>
  <c r="AL214" i="4"/>
  <c r="AK228" i="4"/>
  <c r="AK208" i="4"/>
  <c r="AT221" i="4"/>
  <c r="AI234" i="4"/>
  <c r="AI214" i="4"/>
  <c r="AR227" i="4"/>
  <c r="AR207" i="4"/>
  <c r="AG220" i="4"/>
  <c r="AP231" i="4"/>
  <c r="AP211" i="4"/>
  <c r="AE224" i="4"/>
  <c r="AN237" i="4"/>
  <c r="AN217" i="4"/>
  <c r="AC230" i="4"/>
  <c r="AC210" i="4"/>
  <c r="AS193" i="4"/>
  <c r="AU234" i="4"/>
  <c r="AR187" i="4"/>
  <c r="AG198" i="4"/>
  <c r="AG178" i="4"/>
  <c r="AF194" i="4"/>
  <c r="AV230" i="4"/>
  <c r="AO189" i="4"/>
  <c r="AD204" i="4"/>
  <c r="AD184" i="4"/>
  <c r="AM199" i="4"/>
  <c r="AM179" i="4"/>
  <c r="AV192" i="4"/>
  <c r="AV226" i="4"/>
  <c r="AK185" i="4"/>
  <c r="AT198" i="4"/>
  <c r="AT178" i="4"/>
  <c r="AI191" i="4"/>
  <c r="AK209" i="4"/>
  <c r="AR184" i="4"/>
  <c r="AQ198" i="4"/>
  <c r="AQ178" i="4"/>
  <c r="AP192" i="4"/>
  <c r="AL225" i="4"/>
  <c r="AO186" i="4"/>
  <c r="AD201" i="4"/>
  <c r="AD181" i="4"/>
  <c r="AC195" i="4"/>
  <c r="AC175" i="4"/>
  <c r="AV189" i="4"/>
  <c r="AJ204" i="4"/>
  <c r="AJ184" i="4"/>
  <c r="AE164" i="4"/>
  <c r="AI223" i="4"/>
  <c r="AG227" i="4"/>
  <c r="AO230" i="4"/>
  <c r="AD211" i="4"/>
  <c r="AL232" i="4"/>
  <c r="AU213" i="4"/>
  <c r="AI232" i="4"/>
  <c r="AH212" i="4"/>
  <c r="AP229" i="4"/>
  <c r="AO209" i="4"/>
  <c r="AC228" i="4"/>
  <c r="AS179" i="4"/>
  <c r="AQ203" i="4"/>
  <c r="AP199" i="4"/>
  <c r="AE194" i="4"/>
  <c r="AN189" i="4"/>
  <c r="AC184" i="4"/>
  <c r="AL177" i="4"/>
  <c r="AJ203" i="4"/>
  <c r="AS196" i="4"/>
  <c r="AH189" i="4"/>
  <c r="AG183" i="4"/>
  <c r="AF177" i="4"/>
  <c r="AK215" i="4"/>
  <c r="AM200" i="4"/>
  <c r="AL194" i="4"/>
  <c r="AT189" i="4"/>
  <c r="AE154" i="4"/>
  <c r="AL171" i="4"/>
  <c r="AL151" i="4"/>
  <c r="AK163" i="4"/>
  <c r="AK143" i="4"/>
  <c r="AT160" i="4"/>
  <c r="AS172" i="4"/>
  <c r="AS152" i="4"/>
  <c r="AH163" i="4"/>
  <c r="AH143" i="4"/>
  <c r="AQ154" i="4"/>
  <c r="AP172" i="4"/>
  <c r="AP152" i="4"/>
  <c r="AO164" i="4"/>
  <c r="AO144" i="4"/>
  <c r="AD155" i="4"/>
  <c r="AM166" i="4"/>
  <c r="AM146" i="4"/>
  <c r="AV163" i="4"/>
  <c r="AV143" i="4"/>
  <c r="AK154" i="4"/>
  <c r="AT167" i="4"/>
  <c r="AT147" i="4"/>
  <c r="AS159" i="4"/>
  <c r="AK188" i="4"/>
  <c r="AH156" i="4"/>
  <c r="AP167" i="4"/>
  <c r="AP147" i="4"/>
  <c r="AS135" i="4"/>
  <c r="AS115" i="4"/>
  <c r="AH130" i="4"/>
  <c r="AQ155" i="4"/>
  <c r="AQ125" i="4"/>
  <c r="AP139" i="4"/>
  <c r="AP119" i="4"/>
  <c r="AE132" i="4"/>
  <c r="AN159" i="4"/>
  <c r="AD124" i="4"/>
  <c r="AC136" i="4"/>
  <c r="AC116" i="4"/>
  <c r="AL127" i="4"/>
  <c r="AU140" i="4"/>
  <c r="AU120" i="4"/>
  <c r="AT134" i="4"/>
  <c r="AT114" i="4"/>
  <c r="AI129" i="4"/>
  <c r="AD148" i="4"/>
  <c r="AR124" i="4"/>
  <c r="AQ138" i="4"/>
  <c r="AQ118" i="4"/>
  <c r="AF131" i="4"/>
  <c r="AC152" i="4"/>
  <c r="AE123" i="4"/>
  <c r="AD135" i="4"/>
  <c r="AJ134" i="4"/>
  <c r="AJ114" i="4"/>
  <c r="AP102" i="4"/>
  <c r="AN124" i="4"/>
  <c r="AN108" i="4"/>
  <c r="AN88" i="4"/>
  <c r="AC101" i="4"/>
  <c r="AV113" i="4"/>
  <c r="AV93" i="4"/>
  <c r="AK106" i="4"/>
  <c r="AK86" i="4"/>
  <c r="AJ100" i="4"/>
  <c r="AN118" i="4"/>
  <c r="AI94" i="4"/>
  <c r="AR107" i="4"/>
  <c r="AR87" i="4"/>
  <c r="AG100" i="4"/>
  <c r="AM116" i="4"/>
  <c r="AF94" i="4"/>
  <c r="AO103" i="4"/>
  <c r="AM114" i="4"/>
  <c r="AD94" i="4"/>
  <c r="AL107" i="4"/>
  <c r="AL87" i="4"/>
  <c r="AI101" i="4"/>
  <c r="AM128" i="4"/>
  <c r="AR96" i="4"/>
  <c r="AT102" i="4"/>
  <c r="AM79" i="4"/>
  <c r="AU106" i="4"/>
  <c r="AV70" i="4"/>
  <c r="AK79" i="4"/>
  <c r="AN130" i="4"/>
  <c r="AT72" i="4"/>
  <c r="AM93" i="4"/>
  <c r="AS66" i="4"/>
  <c r="AR78" i="4"/>
  <c r="AJ103" i="4"/>
  <c r="AQ70" i="4"/>
  <c r="AP82" i="4"/>
  <c r="AP62" i="4"/>
  <c r="AE75" i="4"/>
  <c r="AK97" i="4"/>
  <c r="AD71" i="4"/>
  <c r="AM84" i="4"/>
  <c r="AM64" i="4"/>
  <c r="AV79" i="4"/>
  <c r="AU112" i="4"/>
  <c r="AK78" i="4"/>
  <c r="AQ110" i="4"/>
  <c r="AT75" i="4"/>
  <c r="AS83" i="4"/>
  <c r="AS63" i="4"/>
  <c r="AH74" i="4"/>
  <c r="AH86" i="4"/>
  <c r="AG66" i="4"/>
  <c r="AH49" i="4"/>
  <c r="AJ66" i="4"/>
  <c r="AQ42" i="4"/>
  <c r="AP56" i="4"/>
  <c r="AP36" i="4"/>
  <c r="AE49" i="4"/>
  <c r="AD72" i="4"/>
  <c r="AD43" i="4"/>
  <c r="AM56" i="4"/>
  <c r="AM36" i="4"/>
  <c r="AV49" i="4"/>
  <c r="AE64" i="4"/>
  <c r="AU41" i="4"/>
  <c r="AJ54" i="4"/>
  <c r="AJ34" i="4"/>
  <c r="AS49" i="4"/>
  <c r="AP71" i="4"/>
  <c r="AH44" i="4"/>
  <c r="AG58" i="4"/>
  <c r="AG38" i="4"/>
  <c r="AF48" i="4"/>
  <c r="AE60" i="4"/>
  <c r="AE40" i="4"/>
  <c r="AS222" i="4"/>
  <c r="AQ226" i="4"/>
  <c r="AE227" i="4"/>
  <c r="AD209" i="4"/>
  <c r="AV229" i="4"/>
  <c r="AU211" i="4"/>
  <c r="AS229" i="4"/>
  <c r="AH210" i="4"/>
  <c r="AF226" i="4"/>
  <c r="AO207" i="4"/>
  <c r="AM225" i="4"/>
  <c r="AI178" i="4"/>
  <c r="AQ201" i="4"/>
  <c r="AP197" i="4"/>
  <c r="AE192" i="4"/>
  <c r="AN187" i="4"/>
  <c r="AC182" i="4"/>
  <c r="AL175" i="4"/>
  <c r="AJ201" i="4"/>
  <c r="AS194" i="4"/>
  <c r="AH187" i="4"/>
  <c r="AG181" i="4"/>
  <c r="AF175" i="4"/>
  <c r="AV204" i="4"/>
  <c r="AM198" i="4"/>
  <c r="AL192" i="4"/>
  <c r="AT187" i="4"/>
  <c r="AO153" i="4"/>
  <c r="AV170" i="4"/>
  <c r="AV150" i="4"/>
  <c r="AU162" i="4"/>
  <c r="AU201" i="4"/>
  <c r="AJ159" i="4"/>
  <c r="AI171" i="4"/>
  <c r="AI151" i="4"/>
  <c r="AR162" i="4"/>
  <c r="AG173" i="4"/>
  <c r="AG153" i="4"/>
  <c r="AF171" i="4"/>
  <c r="AF151" i="4"/>
  <c r="AE163" i="4"/>
  <c r="AE143" i="4"/>
  <c r="AN154" i="4"/>
  <c r="AC165" i="4"/>
  <c r="AC145" i="4"/>
  <c r="AL162" i="4"/>
  <c r="AU173" i="4"/>
  <c r="AU153" i="4"/>
  <c r="AJ166" i="4"/>
  <c r="AJ146" i="4"/>
  <c r="AI158" i="4"/>
  <c r="AU183" i="4"/>
  <c r="AR155" i="4"/>
  <c r="AF166" i="4"/>
  <c r="AF146" i="4"/>
  <c r="AI134" i="4"/>
  <c r="AI114" i="4"/>
  <c r="AR129" i="4"/>
  <c r="AN153" i="4"/>
  <c r="AG124" i="4"/>
  <c r="AF138" i="4"/>
  <c r="AF118" i="4"/>
  <c r="AO131" i="4"/>
  <c r="AM157" i="4"/>
  <c r="AN123" i="4"/>
  <c r="AM135" i="4"/>
  <c r="AM115" i="4"/>
  <c r="AV126" i="4"/>
  <c r="AK139" i="4"/>
  <c r="AK119" i="4"/>
  <c r="AJ133" i="4"/>
  <c r="AQ171" i="4"/>
  <c r="AS128" i="4"/>
  <c r="AC146" i="4"/>
  <c r="AH123" i="4"/>
  <c r="AG137" i="4"/>
  <c r="AG117" i="4"/>
  <c r="AP130" i="4"/>
  <c r="AO142" i="4"/>
  <c r="AO122" i="4"/>
  <c r="AN134" i="4"/>
  <c r="AT133" i="4"/>
  <c r="AG164" i="4"/>
  <c r="AF101" i="4"/>
  <c r="AD117" i="4"/>
  <c r="AD107" i="4"/>
  <c r="AD87" i="4"/>
  <c r="AM100" i="4"/>
  <c r="AL112" i="4"/>
  <c r="AL92" i="4"/>
  <c r="AU105" i="4"/>
  <c r="AG162" i="4"/>
  <c r="AT99" i="4"/>
  <c r="AS113" i="4"/>
  <c r="AS93" i="4"/>
  <c r="AH106" i="4"/>
  <c r="AM140" i="4"/>
  <c r="AQ99" i="4"/>
  <c r="AP113" i="4"/>
  <c r="AP93" i="4"/>
  <c r="AE102" i="4"/>
  <c r="AN113" i="4"/>
  <c r="AN93" i="4"/>
  <c r="AV106" i="4"/>
  <c r="AV86" i="4"/>
  <c r="AS100" i="4"/>
  <c r="AC121" i="4"/>
  <c r="AH95" i="4"/>
  <c r="AJ95" i="4"/>
  <c r="AC78" i="4"/>
  <c r="AC102" i="4"/>
  <c r="AL69" i="4"/>
  <c r="AU78" i="4"/>
  <c r="AM113" i="4"/>
  <c r="AJ71" i="4"/>
  <c r="AI85" i="4"/>
  <c r="AI65" i="4"/>
  <c r="AH77" i="4"/>
  <c r="AT100" i="4"/>
  <c r="AG69" i="4"/>
  <c r="AF81" i="4"/>
  <c r="AM107" i="4"/>
  <c r="AO74" i="4"/>
  <c r="AU94" i="4"/>
  <c r="AN70" i="4"/>
  <c r="AC83" i="4"/>
  <c r="AC63" i="4"/>
  <c r="AL78" i="4"/>
  <c r="AT110" i="4"/>
  <c r="AU77" i="4"/>
  <c r="AC104" i="4"/>
  <c r="AJ74" i="4"/>
  <c r="AI82" i="4"/>
  <c r="AI62" i="4"/>
  <c r="AR73" i="4"/>
  <c r="AQ85" i="4"/>
  <c r="AQ65" i="4"/>
  <c r="AR48" i="4"/>
  <c r="AP61" i="4"/>
  <c r="AG41" i="4"/>
  <c r="AF55" i="4"/>
  <c r="AF35" i="4"/>
  <c r="AO48" i="4"/>
  <c r="AD66" i="4"/>
  <c r="AN42" i="4"/>
  <c r="AC55" i="4"/>
  <c r="AC35" i="4"/>
  <c r="AL48" i="4"/>
  <c r="AK60" i="4"/>
  <c r="AK40" i="4"/>
  <c r="AT53" i="4"/>
  <c r="AT33" i="4"/>
  <c r="AI48" i="4"/>
  <c r="AO69" i="4"/>
  <c r="AR43" i="4"/>
  <c r="AQ57" i="4"/>
  <c r="AQ37" i="4"/>
  <c r="AP47" i="4"/>
  <c r="AO59" i="4"/>
  <c r="AO39" i="4"/>
  <c r="AI219" i="4"/>
  <c r="AG221" i="4"/>
  <c r="AE225" i="4"/>
  <c r="AN208" i="4"/>
  <c r="AV227" i="4"/>
  <c r="AK210" i="4"/>
  <c r="AS227" i="4"/>
  <c r="AR209" i="4"/>
  <c r="AF224" i="4"/>
  <c r="AE206" i="4"/>
  <c r="AM223" i="4"/>
  <c r="AI176" i="4"/>
  <c r="AG200" i="4"/>
  <c r="AF196" i="4"/>
  <c r="AO191" i="4"/>
  <c r="AD186" i="4"/>
  <c r="AM181" i="4"/>
  <c r="AV174" i="4"/>
  <c r="AT200" i="4"/>
  <c r="AI193" i="4"/>
  <c r="AR186" i="4"/>
  <c r="AQ180" i="4"/>
  <c r="AP174" i="4"/>
  <c r="AD203" i="4"/>
  <c r="AC197" i="4"/>
  <c r="AV191" i="4"/>
  <c r="AJ186" i="4"/>
  <c r="AE152" i="4"/>
  <c r="AL169" i="4"/>
  <c r="AL149" i="4"/>
  <c r="AK161" i="4"/>
  <c r="AK196" i="4"/>
  <c r="AT158" i="4"/>
  <c r="AS170" i="4"/>
  <c r="AS150" i="4"/>
  <c r="AH161" i="4"/>
  <c r="AQ172" i="4"/>
  <c r="AQ152" i="4"/>
  <c r="AP170" i="4"/>
  <c r="AP150" i="4"/>
  <c r="AO162" i="4"/>
  <c r="AD173" i="4"/>
  <c r="AD153" i="4"/>
  <c r="AM164" i="4"/>
  <c r="AM144" i="4"/>
  <c r="AV161" i="4"/>
  <c r="AK172" i="4"/>
  <c r="AK152" i="4"/>
  <c r="AT165" i="4"/>
  <c r="AT145" i="4"/>
  <c r="AS157" i="4"/>
  <c r="AK178" i="4"/>
  <c r="AH154" i="4"/>
  <c r="AP165" i="4"/>
  <c r="AP145" i="4"/>
  <c r="AS133" i="4"/>
  <c r="AG170" i="4"/>
  <c r="AH128" i="4"/>
  <c r="AM151" i="4"/>
  <c r="AQ123" i="4"/>
  <c r="AP137" i="4"/>
  <c r="AP117" i="4"/>
  <c r="AE130" i="4"/>
  <c r="AD142" i="4"/>
  <c r="AD122" i="4"/>
  <c r="AC134" i="4"/>
  <c r="AC114" i="4"/>
  <c r="AL125" i="4"/>
  <c r="AU138" i="4"/>
  <c r="AU118" i="4"/>
  <c r="AT132" i="4"/>
  <c r="AN169" i="4"/>
  <c r="AI127" i="4"/>
  <c r="AS142" i="4"/>
  <c r="AR122" i="4"/>
  <c r="AQ136" i="4"/>
  <c r="AQ116" i="4"/>
  <c r="AF129" i="4"/>
  <c r="AE141" i="4"/>
  <c r="AE121" i="4"/>
  <c r="AD133" i="4"/>
  <c r="AJ132" i="4"/>
  <c r="AC158" i="4"/>
  <c r="AP100" i="4"/>
  <c r="AV115" i="4"/>
  <c r="AN106" i="4"/>
  <c r="AN86" i="4"/>
  <c r="AC99" i="4"/>
  <c r="AV111" i="4"/>
  <c r="AV91" i="4"/>
  <c r="AK104" i="4"/>
  <c r="AQ143" i="4"/>
  <c r="AJ98" i="4"/>
  <c r="AI112" i="4"/>
  <c r="AI92" i="4"/>
  <c r="AR105" i="4"/>
  <c r="AV133" i="4"/>
  <c r="AG98" i="4"/>
  <c r="AF112" i="4"/>
  <c r="AF92" i="4"/>
  <c r="AO101" i="4"/>
  <c r="AD112" i="4"/>
  <c r="AD92" i="4"/>
  <c r="AL105" i="4"/>
  <c r="AC137" i="4"/>
  <c r="AI99" i="4"/>
  <c r="AU119" i="4"/>
  <c r="AR94" i="4"/>
  <c r="AT92" i="4"/>
  <c r="AM77" i="4"/>
  <c r="AK99" i="4"/>
  <c r="AV68" i="4"/>
  <c r="AK77" i="4"/>
  <c r="AJ111" i="4"/>
  <c r="AT70" i="4"/>
  <c r="AS84" i="4"/>
  <c r="AS64" i="4"/>
  <c r="AR76" i="4"/>
  <c r="AJ93" i="4"/>
  <c r="AQ68" i="4"/>
  <c r="AP80" i="4"/>
  <c r="AE103" i="4"/>
  <c r="AE73" i="4"/>
  <c r="AQ90" i="4"/>
  <c r="AD69" i="4"/>
  <c r="AM82" i="4"/>
  <c r="AM62" i="4"/>
  <c r="AV77" i="4"/>
  <c r="AE107" i="4"/>
  <c r="AK76" i="4"/>
  <c r="AK101" i="4"/>
  <c r="AT73" i="4"/>
  <c r="AS81" i="4"/>
  <c r="AS61" i="4"/>
  <c r="AH72" i="4"/>
  <c r="AG84" i="4"/>
  <c r="AG64" i="4"/>
  <c r="AH47" i="4"/>
  <c r="AQ60" i="4"/>
  <c r="AQ40" i="4"/>
  <c r="AP54" i="4"/>
  <c r="AP34" i="4"/>
  <c r="AE47" i="4"/>
  <c r="AI61" i="4"/>
  <c r="AD41" i="4"/>
  <c r="AM54" i="4"/>
  <c r="AM34" i="4"/>
  <c r="AV47" i="4"/>
  <c r="AU59" i="4"/>
  <c r="AU39" i="4"/>
  <c r="AJ52" i="4"/>
  <c r="AL114" i="4"/>
  <c r="AS47" i="4"/>
  <c r="AN67" i="4"/>
  <c r="AH42" i="4"/>
  <c r="AG56" i="4"/>
  <c r="AK105" i="4"/>
  <c r="AF46" i="4"/>
  <c r="AE58" i="4"/>
  <c r="AE38" i="4"/>
  <c r="AS218" i="4"/>
  <c r="AG219" i="4"/>
  <c r="AE223" i="4"/>
  <c r="AD205" i="4"/>
  <c r="AV225" i="4"/>
  <c r="AU207" i="4"/>
  <c r="AS225" i="4"/>
  <c r="AH206" i="4"/>
  <c r="AF222" i="4"/>
  <c r="AD236" i="4"/>
  <c r="AM221" i="4"/>
  <c r="AS175" i="4"/>
  <c r="AQ199" i="4"/>
  <c r="AP195" i="4"/>
  <c r="AE190" i="4"/>
  <c r="AN185" i="4"/>
  <c r="AC180" i="4"/>
  <c r="AV236" i="4"/>
  <c r="AJ199" i="4"/>
  <c r="AS192" i="4"/>
  <c r="AH185" i="4"/>
  <c r="AG179" i="4"/>
  <c r="AL235" i="4"/>
  <c r="AN202" i="4"/>
  <c r="AM196" i="4"/>
  <c r="AL190" i="4"/>
  <c r="AT185" i="4"/>
  <c r="AO151" i="4"/>
  <c r="AV168" i="4"/>
  <c r="AV148" i="4"/>
  <c r="AU160" i="4"/>
  <c r="AU191" i="4"/>
  <c r="AJ157" i="4"/>
  <c r="AI169" i="4"/>
  <c r="AI149" i="4"/>
  <c r="AR160" i="4"/>
  <c r="AG171" i="4"/>
  <c r="AG151" i="4"/>
  <c r="AF169" i="4"/>
  <c r="AF149" i="4"/>
  <c r="AE161" i="4"/>
  <c r="AN172" i="4"/>
  <c r="AN152" i="4"/>
  <c r="AC163" i="4"/>
  <c r="AC143" i="4"/>
  <c r="AL160" i="4"/>
  <c r="AU171" i="4"/>
  <c r="AU151" i="4"/>
  <c r="AJ164" i="4"/>
  <c r="AJ144" i="4"/>
  <c r="AI156" i="4"/>
  <c r="AR173" i="4"/>
  <c r="AR153" i="4"/>
  <c r="AF164" i="4"/>
  <c r="AF144" i="4"/>
  <c r="AI132" i="4"/>
  <c r="AD168" i="4"/>
  <c r="AR127" i="4"/>
  <c r="AG142" i="4"/>
  <c r="AG122" i="4"/>
  <c r="AF136" i="4"/>
  <c r="AF116" i="4"/>
  <c r="AO129" i="4"/>
  <c r="AN141" i="4"/>
  <c r="AN121" i="4"/>
  <c r="AM133" i="4"/>
  <c r="AQ165" i="4"/>
  <c r="AV124" i="4"/>
  <c r="AK137" i="4"/>
  <c r="AK117" i="4"/>
  <c r="AJ131" i="4"/>
  <c r="AM167" i="4"/>
  <c r="AS126" i="4"/>
  <c r="AH141" i="4"/>
  <c r="AH121" i="4"/>
  <c r="AG135" i="4"/>
  <c r="AG115" i="4"/>
  <c r="AP128" i="4"/>
  <c r="AO140" i="4"/>
  <c r="AO120" i="4"/>
  <c r="AN132" i="4"/>
  <c r="AT131" i="4"/>
  <c r="AC139" i="4"/>
  <c r="AF99" i="4"/>
  <c r="AE113" i="4"/>
  <c r="AD105" i="4"/>
  <c r="AC141" i="4"/>
  <c r="AM98" i="4"/>
  <c r="AL110" i="4"/>
  <c r="AL90" i="4"/>
  <c r="AU103" i="4"/>
  <c r="AM138" i="4"/>
  <c r="AT97" i="4"/>
  <c r="AS111" i="4"/>
  <c r="AS91" i="4"/>
  <c r="AH104" i="4"/>
  <c r="AD129" i="4"/>
  <c r="AQ97" i="4"/>
  <c r="AP111" i="4"/>
  <c r="AP91" i="4"/>
  <c r="AE100" i="4"/>
  <c r="AN111" i="4"/>
  <c r="AN91" i="4"/>
  <c r="AV104" i="4"/>
  <c r="AM132" i="4"/>
  <c r="AS98" i="4"/>
  <c r="AH113" i="4"/>
  <c r="AH93" i="4"/>
  <c r="AG105" i="4"/>
  <c r="AC76" i="4"/>
  <c r="AU96" i="4"/>
  <c r="AL67" i="4"/>
  <c r="AU76" i="4"/>
  <c r="AM109" i="4"/>
  <c r="AJ69" i="4"/>
  <c r="AI83" i="4"/>
  <c r="AI63" i="4"/>
  <c r="AH75" i="4"/>
  <c r="AP89" i="4"/>
  <c r="AG67" i="4"/>
  <c r="AF79" i="4"/>
  <c r="AO100" i="4"/>
  <c r="AO72" i="4"/>
  <c r="AK89" i="4"/>
  <c r="AN68" i="4"/>
  <c r="AC81" i="4"/>
  <c r="AC61" i="4"/>
  <c r="AL76" i="4"/>
  <c r="AO104" i="4"/>
  <c r="AU75" i="4"/>
  <c r="AU98" i="4"/>
  <c r="AJ72" i="4"/>
  <c r="AI80" i="4"/>
  <c r="AT108" i="4"/>
  <c r="AR71" i="4"/>
  <c r="AQ83" i="4"/>
  <c r="AQ63" i="4"/>
  <c r="AR46" i="4"/>
  <c r="AG59" i="4"/>
  <c r="AG39" i="4"/>
  <c r="AF53" i="4"/>
  <c r="AF33" i="4"/>
  <c r="AO46" i="4"/>
  <c r="AN60" i="4"/>
  <c r="AN40" i="4"/>
  <c r="AC53" i="4"/>
  <c r="AC33" i="4"/>
  <c r="AL46" i="4"/>
  <c r="AK58" i="4"/>
  <c r="AK38" i="4"/>
  <c r="AT51" i="4"/>
  <c r="AF86" i="4"/>
  <c r="AI46" i="4"/>
  <c r="AF62" i="4"/>
  <c r="AR41" i="4"/>
  <c r="AQ55" i="4"/>
  <c r="AP75" i="4"/>
  <c r="AP45" i="4"/>
  <c r="AO57" i="4"/>
  <c r="AO37" i="4"/>
  <c r="AI213" i="4"/>
  <c r="AG211" i="4"/>
  <c r="AE217" i="4"/>
  <c r="AN204" i="4"/>
  <c r="AV219" i="4"/>
  <c r="AK206" i="4"/>
  <c r="AS219" i="4"/>
  <c r="AR205" i="4"/>
  <c r="AF216" i="4"/>
  <c r="AN235" i="4"/>
  <c r="AM215" i="4"/>
  <c r="AU224" i="4"/>
  <c r="AQ197" i="4"/>
  <c r="AP193" i="4"/>
  <c r="AE188" i="4"/>
  <c r="AN183" i="4"/>
  <c r="AC178" i="4"/>
  <c r="AV216" i="4"/>
  <c r="AJ197" i="4"/>
  <c r="AS190" i="4"/>
  <c r="AH183" i="4"/>
  <c r="AG177" i="4"/>
  <c r="AL215" i="4"/>
  <c r="AN200" i="4"/>
  <c r="AM194" i="4"/>
  <c r="AL188" i="4"/>
  <c r="AT183" i="4"/>
  <c r="AE150" i="4"/>
  <c r="AL167" i="4"/>
  <c r="AL147" i="4"/>
  <c r="AK159" i="4"/>
  <c r="AK186" i="4"/>
  <c r="AT156" i="4"/>
  <c r="AS168" i="4"/>
  <c r="AS148" i="4"/>
  <c r="AH159" i="4"/>
  <c r="AQ170" i="4"/>
  <c r="AQ150" i="4"/>
  <c r="AP168" i="4"/>
  <c r="AP148" i="4"/>
  <c r="AO160" i="4"/>
  <c r="AD171" i="4"/>
  <c r="AD151" i="4"/>
  <c r="AM162" i="4"/>
  <c r="AL231" i="4"/>
  <c r="AV159" i="4"/>
  <c r="AK170" i="4"/>
  <c r="AK150" i="4"/>
  <c r="AT163" i="4"/>
  <c r="AT143" i="4"/>
  <c r="AS155" i="4"/>
  <c r="AH172" i="4"/>
  <c r="AH152" i="4"/>
  <c r="AP163" i="4"/>
  <c r="AP143" i="4"/>
  <c r="AS131" i="4"/>
  <c r="AC166" i="4"/>
  <c r="AH126" i="4"/>
  <c r="AQ141" i="4"/>
  <c r="AQ121" i="4"/>
  <c r="AP135" i="4"/>
  <c r="AP115" i="4"/>
  <c r="AE128" i="4"/>
  <c r="AD140" i="4"/>
  <c r="AD120" i="4"/>
  <c r="AC132" i="4"/>
  <c r="AN163" i="4"/>
  <c r="AL123" i="4"/>
  <c r="AU136" i="4"/>
  <c r="AU116" i="4"/>
  <c r="AT130" i="4"/>
  <c r="AG148" i="4"/>
  <c r="AI125" i="4"/>
  <c r="AR140" i="4"/>
  <c r="AR120" i="4"/>
  <c r="AQ134" i="4"/>
  <c r="AQ114" i="4"/>
  <c r="AF127" i="4"/>
  <c r="AE139" i="4"/>
  <c r="AE119" i="4"/>
  <c r="AD131" i="4"/>
  <c r="AJ130" i="4"/>
  <c r="AM134" i="4"/>
  <c r="AP98" i="4"/>
  <c r="AO112" i="4"/>
  <c r="AN104" i="4"/>
  <c r="AM136" i="4"/>
  <c r="AC97" i="4"/>
  <c r="AV109" i="4"/>
  <c r="AV89" i="4"/>
  <c r="AK102" i="4"/>
  <c r="AV131" i="4"/>
  <c r="AJ96" i="4"/>
  <c r="AI110" i="4"/>
  <c r="AI90" i="4"/>
  <c r="AR103" i="4"/>
  <c r="AV127" i="4"/>
  <c r="AG96" i="4"/>
  <c r="AF110" i="4"/>
  <c r="AK140" i="4"/>
  <c r="AO99" i="4"/>
  <c r="AD110" i="4"/>
  <c r="AD90" i="4"/>
  <c r="AL103" i="4"/>
  <c r="AL130" i="4"/>
  <c r="AI97" i="4"/>
  <c r="AR112" i="4"/>
  <c r="AR92" i="4"/>
  <c r="AQ102" i="4"/>
  <c r="AM75" i="4"/>
  <c r="AC92" i="4"/>
  <c r="AV66" i="4"/>
  <c r="AK75" i="4"/>
  <c r="AQ106" i="4"/>
  <c r="AT68" i="4"/>
  <c r="AS82" i="4"/>
  <c r="AS62" i="4"/>
  <c r="AR74" i="4"/>
  <c r="AU88" i="4"/>
  <c r="AQ66" i="4"/>
  <c r="AP78" i="4"/>
  <c r="AM97" i="4"/>
  <c r="AE71" i="4"/>
  <c r="AQ88" i="4"/>
  <c r="AD67" i="4"/>
  <c r="AM80" i="4"/>
  <c r="AU110" i="4"/>
  <c r="AV75" i="4"/>
  <c r="AM101" i="4"/>
  <c r="AK74" i="4"/>
  <c r="AC94" i="4"/>
  <c r="AT71" i="4"/>
  <c r="AS79" i="4"/>
  <c r="AG101" i="4"/>
  <c r="AH70" i="4"/>
  <c r="AG82" i="4"/>
  <c r="AG62" i="4"/>
  <c r="AH45" i="4"/>
  <c r="AQ58" i="4"/>
  <c r="AQ38" i="4"/>
  <c r="AP52" i="4"/>
  <c r="AF74" i="4"/>
  <c r="AE45" i="4"/>
  <c r="AD59" i="4"/>
  <c r="AD39" i="4"/>
  <c r="AM52" i="4"/>
  <c r="AU92" i="4"/>
  <c r="AV45" i="4"/>
  <c r="AU57" i="4"/>
  <c r="AU37" i="4"/>
  <c r="AJ50" i="4"/>
  <c r="AE84" i="4"/>
  <c r="AS45" i="4"/>
  <c r="AH60" i="4"/>
  <c r="AH40" i="4"/>
  <c r="AG54" i="4"/>
  <c r="AO73" i="4"/>
  <c r="AF44" i="4"/>
  <c r="AE56" i="4"/>
  <c r="AE36" i="4"/>
  <c r="AI211" i="4"/>
  <c r="AQ210" i="4"/>
  <c r="AE215" i="4"/>
  <c r="AC235" i="4"/>
  <c r="AV217" i="4"/>
  <c r="AJ236" i="4"/>
  <c r="AS217" i="4"/>
  <c r="AQ235" i="4"/>
  <c r="AF214" i="4"/>
  <c r="AD232" i="4"/>
  <c r="AM213" i="4"/>
  <c r="AU214" i="4"/>
  <c r="AG196" i="4"/>
  <c r="AF192" i="4"/>
  <c r="AO187" i="4"/>
  <c r="AD182" i="4"/>
  <c r="AM177" i="4"/>
  <c r="AK203" i="4"/>
  <c r="AT196" i="4"/>
  <c r="AI189" i="4"/>
  <c r="AR182" i="4"/>
  <c r="AQ176" i="4"/>
  <c r="AQ206" i="4"/>
  <c r="AD199" i="4"/>
  <c r="AC193" i="4"/>
  <c r="AV187" i="4"/>
  <c r="AJ182" i="4"/>
  <c r="AO149" i="4"/>
  <c r="AV166" i="4"/>
  <c r="AV146" i="4"/>
  <c r="AU158" i="4"/>
  <c r="AU181" i="4"/>
  <c r="AJ155" i="4"/>
  <c r="AI167" i="4"/>
  <c r="AI147" i="4"/>
  <c r="AR158" i="4"/>
  <c r="AG169" i="4"/>
  <c r="AG149" i="4"/>
  <c r="AF167" i="4"/>
  <c r="AF147" i="4"/>
  <c r="AE159" i="4"/>
  <c r="AN170" i="4"/>
  <c r="AN150" i="4"/>
  <c r="AC161" i="4"/>
  <c r="AK204" i="4"/>
  <c r="AL158" i="4"/>
  <c r="AU169" i="4"/>
  <c r="AU149" i="4"/>
  <c r="AJ162" i="4"/>
  <c r="AR175" i="4"/>
  <c r="AI154" i="4"/>
  <c r="AR171" i="4"/>
  <c r="AR151" i="4"/>
  <c r="AF162" i="4"/>
  <c r="AU177" i="4"/>
  <c r="AI130" i="4"/>
  <c r="AQ153" i="4"/>
  <c r="AR125" i="4"/>
  <c r="AG140" i="4"/>
  <c r="AG120" i="4"/>
  <c r="AF134" i="4"/>
  <c r="AF114" i="4"/>
  <c r="AO127" i="4"/>
  <c r="AN139" i="4"/>
  <c r="AN119" i="4"/>
  <c r="AM131" i="4"/>
  <c r="AM161" i="4"/>
  <c r="AV122" i="4"/>
  <c r="AK135" i="4"/>
  <c r="AK115" i="4"/>
  <c r="AJ129" i="4"/>
  <c r="AD146" i="4"/>
  <c r="AS124" i="4"/>
  <c r="AH139" i="4"/>
  <c r="AH119" i="4"/>
  <c r="AG133" i="4"/>
  <c r="AM173" i="4"/>
  <c r="AP126" i="4"/>
  <c r="AO138" i="4"/>
  <c r="AO118" i="4"/>
  <c r="AG166" i="4"/>
  <c r="AT129" i="4"/>
  <c r="AK128" i="4"/>
  <c r="AF97" i="4"/>
  <c r="AE111" i="4"/>
  <c r="AD103" i="4"/>
  <c r="AL124" i="4"/>
  <c r="AM96" i="4"/>
  <c r="AL108" i="4"/>
  <c r="AL88" i="4"/>
  <c r="AU101" i="4"/>
  <c r="AK122" i="4"/>
  <c r="AT95" i="4"/>
  <c r="AS109" i="4"/>
  <c r="AS89" i="4"/>
  <c r="AH102" i="4"/>
  <c r="AL118" i="4"/>
  <c r="AQ95" i="4"/>
  <c r="AP109" i="4"/>
  <c r="AC133" i="4"/>
  <c r="AE98" i="4"/>
  <c r="AN109" i="4"/>
  <c r="AN89" i="4"/>
  <c r="AV102" i="4"/>
  <c r="AN128" i="4"/>
  <c r="AS96" i="4"/>
  <c r="AH111" i="4"/>
  <c r="AH91" i="4"/>
  <c r="AG95" i="4"/>
  <c r="AC74" i="4"/>
  <c r="AL85" i="4"/>
  <c r="AL65" i="4"/>
  <c r="AU74" i="4"/>
  <c r="AG99" i="4"/>
  <c r="AJ67" i="4"/>
  <c r="AI81" i="4"/>
  <c r="AV123" i="4"/>
  <c r="AH73" i="4"/>
  <c r="AG85" i="4"/>
  <c r="AG65" i="4"/>
  <c r="AF77" i="4"/>
  <c r="AE93" i="4"/>
  <c r="AO70" i="4"/>
  <c r="AO87" i="4"/>
  <c r="AN66" i="4"/>
  <c r="AC79" i="4"/>
  <c r="AG107" i="4"/>
  <c r="AL74" i="4"/>
  <c r="AE97" i="4"/>
  <c r="AU73" i="4"/>
  <c r="AK91" i="4"/>
  <c r="AJ70" i="4"/>
  <c r="AI78" i="4"/>
  <c r="AQ98" i="4"/>
  <c r="AR69" i="4"/>
  <c r="AQ81" i="4"/>
  <c r="AQ61" i="4"/>
  <c r="AR44" i="4"/>
  <c r="AG57" i="4"/>
  <c r="AG37" i="4"/>
  <c r="AF51" i="4"/>
  <c r="AE72" i="4"/>
  <c r="AO44" i="4"/>
  <c r="AN58" i="4"/>
  <c r="AN38" i="4"/>
  <c r="AC51" i="4"/>
  <c r="AF80" i="4"/>
  <c r="AL44" i="4"/>
  <c r="AK56" i="4"/>
  <c r="AK36" i="4"/>
  <c r="AT49" i="4"/>
  <c r="AD82" i="4"/>
  <c r="AI44" i="4"/>
  <c r="AR59" i="4"/>
  <c r="AR39" i="4"/>
  <c r="AQ53" i="4"/>
  <c r="AN71" i="4"/>
  <c r="AP43" i="4"/>
  <c r="AO55" i="4"/>
  <c r="AO35" i="4"/>
  <c r="AH237" i="4"/>
  <c r="AF237" i="4"/>
  <c r="AO214" i="4"/>
  <c r="AC233" i="4"/>
  <c r="AL216" i="4"/>
  <c r="AJ234" i="4"/>
  <c r="AI216" i="4"/>
  <c r="AQ233" i="4"/>
  <c r="AP213" i="4"/>
  <c r="AD230" i="4"/>
  <c r="AC212" i="4"/>
  <c r="AH202" i="4"/>
  <c r="AQ193" i="4"/>
  <c r="AP189" i="4"/>
  <c r="AE184" i="4"/>
  <c r="AN179" i="4"/>
  <c r="AC174" i="4"/>
  <c r="AU200" i="4"/>
  <c r="AJ193" i="4"/>
  <c r="AS186" i="4"/>
  <c r="AH179" i="4"/>
  <c r="AU232" i="4"/>
  <c r="AE201" i="4"/>
  <c r="AN196" i="4"/>
  <c r="AM190" i="4"/>
  <c r="AL184" i="4"/>
  <c r="AT179" i="4"/>
  <c r="AE148" i="4"/>
  <c r="AL165" i="4"/>
  <c r="AL145" i="4"/>
  <c r="AK157" i="4"/>
  <c r="AH174" i="4"/>
  <c r="AT154" i="4"/>
  <c r="AS166" i="4"/>
  <c r="AS146" i="4"/>
  <c r="AH157" i="4"/>
  <c r="AQ168" i="4"/>
  <c r="AQ148" i="4"/>
  <c r="AP166" i="4"/>
  <c r="AP146" i="4"/>
  <c r="AO158" i="4"/>
  <c r="AD169" i="4"/>
  <c r="AD149" i="4"/>
  <c r="AM160" i="4"/>
  <c r="AU199" i="4"/>
  <c r="AV157" i="4"/>
  <c r="AK168" i="4"/>
  <c r="AK148" i="4"/>
  <c r="AT161" i="4"/>
  <c r="AS173" i="4"/>
  <c r="AS153" i="4"/>
  <c r="AH170" i="4"/>
  <c r="AH150" i="4"/>
  <c r="AP161" i="4"/>
  <c r="AG168" i="4"/>
  <c r="AS129" i="4"/>
  <c r="AN151" i="4"/>
  <c r="AH124" i="4"/>
  <c r="AQ139" i="4"/>
  <c r="AQ119" i="4"/>
  <c r="AP133" i="4"/>
  <c r="AC172" i="4"/>
  <c r="AE126" i="4"/>
  <c r="AD138" i="4"/>
  <c r="AD118" i="4"/>
  <c r="AC130" i="4"/>
  <c r="AL141" i="4"/>
  <c r="AL121" i="4"/>
  <c r="AU134" i="4"/>
  <c r="AU114" i="4"/>
  <c r="AT128" i="4"/>
  <c r="AC144" i="4"/>
  <c r="AI123" i="4"/>
  <c r="AR138" i="4"/>
  <c r="AR118" i="4"/>
  <c r="AQ132" i="4"/>
  <c r="AG154" i="4"/>
  <c r="AF125" i="4"/>
  <c r="AE137" i="4"/>
  <c r="AE117" i="4"/>
  <c r="AD164" i="4"/>
  <c r="AJ128" i="4"/>
  <c r="AM126" i="4"/>
  <c r="AP96" i="4"/>
  <c r="AO110" i="4"/>
  <c r="AN102" i="4"/>
  <c r="AN122" i="4"/>
  <c r="AC95" i="4"/>
  <c r="AV107" i="4"/>
  <c r="AV87" i="4"/>
  <c r="AK100" i="4"/>
  <c r="AM120" i="4"/>
  <c r="AJ94" i="4"/>
  <c r="AI108" i="4"/>
  <c r="AI88" i="4"/>
  <c r="AR101" i="4"/>
  <c r="AN116" i="4"/>
  <c r="AG94" i="4"/>
  <c r="AF108" i="4"/>
  <c r="AD127" i="4"/>
  <c r="AO97" i="4"/>
  <c r="AD108" i="4"/>
  <c r="AD88" i="4"/>
  <c r="AL101" i="4"/>
  <c r="AD121" i="4"/>
  <c r="AI95" i="4"/>
  <c r="AR110" i="4"/>
  <c r="AR90" i="4"/>
  <c r="AQ92" i="4"/>
  <c r="AM73" i="4"/>
  <c r="AV84" i="4"/>
  <c r="AV64" i="4"/>
  <c r="AK73" i="4"/>
  <c r="AQ96" i="4"/>
  <c r="AT66" i="4"/>
  <c r="AS80" i="4"/>
  <c r="AJ113" i="4"/>
  <c r="AR72" i="4"/>
  <c r="AQ84" i="4"/>
  <c r="AQ64" i="4"/>
  <c r="AP76" i="4"/>
  <c r="AT90" i="4"/>
  <c r="AE69" i="4"/>
  <c r="AD85" i="4"/>
  <c r="AD65" i="4"/>
  <c r="AM78" i="4"/>
  <c r="AQ104" i="4"/>
  <c r="AV73" i="4"/>
  <c r="AO94" i="4"/>
  <c r="AK72" i="4"/>
  <c r="AC90" i="4"/>
  <c r="AT69" i="4"/>
  <c r="AS77" i="4"/>
  <c r="AG91" i="4"/>
  <c r="AH68" i="4"/>
  <c r="AG80" i="4"/>
  <c r="AU102" i="4"/>
  <c r="AH43" i="4"/>
  <c r="AQ56" i="4"/>
  <c r="AQ36" i="4"/>
  <c r="AP50" i="4"/>
  <c r="AD70" i="4"/>
  <c r="AE43" i="4"/>
  <c r="AD57" i="4"/>
  <c r="AD37" i="4"/>
  <c r="AM50" i="4"/>
  <c r="AE78" i="4"/>
  <c r="AV43" i="4"/>
  <c r="AU55" i="4"/>
  <c r="AU35" i="4"/>
  <c r="AJ48" i="4"/>
  <c r="AP69" i="4"/>
  <c r="AS43" i="4"/>
  <c r="AH58" i="4"/>
  <c r="AH38" i="4"/>
  <c r="AG52" i="4"/>
  <c r="AP65" i="4"/>
  <c r="AJ237" i="4"/>
  <c r="AR236" i="4"/>
  <c r="AP236" i="4"/>
  <c r="AE211" i="4"/>
  <c r="AC231" i="4"/>
  <c r="AV213" i="4"/>
  <c r="AJ232" i="4"/>
  <c r="AS213" i="4"/>
  <c r="AQ231" i="4"/>
  <c r="AF210" i="4"/>
  <c r="AD228" i="4"/>
  <c r="AM209" i="4"/>
  <c r="AH200" i="4"/>
  <c r="AQ191" i="4"/>
  <c r="AP187" i="4"/>
  <c r="AE182" i="4"/>
  <c r="AN177" i="4"/>
  <c r="AK223" i="4"/>
  <c r="AU198" i="4"/>
  <c r="AJ191" i="4"/>
  <c r="AS184" i="4"/>
  <c r="AH177" i="4"/>
  <c r="AU212" i="4"/>
  <c r="AE199" i="4"/>
  <c r="AN194" i="4"/>
  <c r="AM188" i="4"/>
  <c r="AL182" i="4"/>
  <c r="AT177" i="4"/>
  <c r="AO147" i="4"/>
  <c r="AV164" i="4"/>
  <c r="AV144" i="4"/>
  <c r="AU156" i="4"/>
  <c r="AJ173" i="4"/>
  <c r="AJ153" i="4"/>
  <c r="AI165" i="4"/>
  <c r="AI145" i="4"/>
  <c r="AR156" i="4"/>
  <c r="AG167" i="4"/>
  <c r="AG147" i="4"/>
  <c r="AF165" i="4"/>
  <c r="AF145" i="4"/>
  <c r="AE157" i="4"/>
  <c r="AN168" i="4"/>
  <c r="AN148" i="4"/>
  <c r="AC159" i="4"/>
  <c r="AK194" i="4"/>
  <c r="AL156" i="4"/>
  <c r="AU167" i="4"/>
  <c r="AU147" i="4"/>
  <c r="AJ160" i="4"/>
  <c r="AI172" i="4"/>
  <c r="AI152" i="4"/>
  <c r="AR169" i="4"/>
  <c r="AR149" i="4"/>
  <c r="AF160" i="4"/>
  <c r="AD166" i="4"/>
  <c r="AI128" i="4"/>
  <c r="AM149" i="4"/>
  <c r="AR123" i="4"/>
  <c r="AG138" i="4"/>
  <c r="AG118" i="4"/>
  <c r="AF132" i="4"/>
  <c r="AQ159" i="4"/>
  <c r="AO125" i="4"/>
  <c r="AN137" i="4"/>
  <c r="AN117" i="4"/>
  <c r="AM129" i="4"/>
  <c r="AV140" i="4"/>
  <c r="AV120" i="4"/>
  <c r="AK133" i="4"/>
  <c r="AQ169" i="4"/>
  <c r="AJ127" i="4"/>
  <c r="AT142" i="4"/>
  <c r="AS122" i="4"/>
  <c r="AH137" i="4"/>
  <c r="AH117" i="4"/>
  <c r="AG131" i="4"/>
  <c r="AD152" i="4"/>
  <c r="AP124" i="4"/>
  <c r="AO136" i="4"/>
  <c r="AO116" i="4"/>
  <c r="AC162" i="4"/>
  <c r="AT127" i="4"/>
  <c r="AC119" i="4"/>
  <c r="AF95" i="4"/>
  <c r="AE109" i="4"/>
  <c r="AD101" i="4"/>
  <c r="AD115" i="4"/>
  <c r="AM94" i="4"/>
  <c r="AL106" i="4"/>
  <c r="AL86" i="4"/>
  <c r="AU99" i="4"/>
  <c r="AT113" i="4"/>
  <c r="AT93" i="4"/>
  <c r="AS107" i="4"/>
  <c r="AS87" i="4"/>
  <c r="AH100" i="4"/>
  <c r="AQ113" i="4"/>
  <c r="AQ93" i="4"/>
  <c r="AP107" i="4"/>
  <c r="AV125" i="4"/>
  <c r="AE96" i="4"/>
  <c r="AN107" i="4"/>
  <c r="AN87" i="4"/>
  <c r="AV100" i="4"/>
  <c r="AV119" i="4"/>
  <c r="AS94" i="4"/>
  <c r="AH109" i="4"/>
  <c r="AH89" i="4"/>
  <c r="AD125" i="4"/>
  <c r="AC72" i="4"/>
  <c r="AL83" i="4"/>
  <c r="AL63" i="4"/>
  <c r="AU72" i="4"/>
  <c r="AJ85" i="4"/>
  <c r="AJ65" i="4"/>
  <c r="AI79" i="4"/>
  <c r="AJ109" i="4"/>
  <c r="AH71" i="4"/>
  <c r="AG83" i="4"/>
  <c r="AG63" i="4"/>
  <c r="AF75" i="4"/>
  <c r="AM89" i="4"/>
  <c r="AO68" i="4"/>
  <c r="AN84" i="4"/>
  <c r="AN64" i="4"/>
  <c r="AC77" i="4"/>
  <c r="AG97" i="4"/>
  <c r="AL72" i="4"/>
  <c r="AM91" i="4"/>
  <c r="AU71" i="4"/>
  <c r="AC88" i="4"/>
  <c r="AJ68" i="4"/>
  <c r="AI76" i="4"/>
  <c r="AE87" i="4"/>
  <c r="AR67" i="4"/>
  <c r="AQ79" i="4"/>
  <c r="AF68" i="4"/>
  <c r="AR42" i="4"/>
  <c r="AG55" i="4"/>
  <c r="AG35" i="4"/>
  <c r="AF49" i="4"/>
  <c r="AE66" i="4"/>
  <c r="AO42" i="4"/>
  <c r="AN56" i="4"/>
  <c r="AN36" i="4"/>
  <c r="AC49" i="4"/>
  <c r="AD76" i="4"/>
  <c r="AL42" i="4"/>
  <c r="AK54" i="4"/>
  <c r="AK34" i="4"/>
  <c r="AT47" i="4"/>
  <c r="AO67" i="4"/>
  <c r="AI42" i="4"/>
  <c r="AR57" i="4"/>
  <c r="AR37" i="4"/>
  <c r="AQ51" i="4"/>
  <c r="AD62" i="4"/>
  <c r="AP41" i="4"/>
  <c r="AO53" i="4"/>
  <c r="AO33" i="4"/>
  <c r="AJ229" i="4"/>
  <c r="AH233" i="4"/>
  <c r="AF231" i="4"/>
  <c r="AO210" i="4"/>
  <c r="AC225" i="4"/>
  <c r="AL212" i="4"/>
  <c r="AJ226" i="4"/>
  <c r="AI212" i="4"/>
  <c r="AQ225" i="4"/>
  <c r="AP209" i="4"/>
  <c r="AD222" i="4"/>
  <c r="AC208" i="4"/>
  <c r="AH198" i="4"/>
  <c r="AQ189" i="4"/>
  <c r="AP185" i="4"/>
  <c r="AE180" i="4"/>
  <c r="AN175" i="4"/>
  <c r="AL203" i="4"/>
  <c r="AU196" i="4"/>
  <c r="AJ189" i="4"/>
  <c r="AS182" i="4"/>
  <c r="AH175" i="4"/>
  <c r="AF203" i="4"/>
  <c r="AE197" i="4"/>
  <c r="AN192" i="4"/>
  <c r="AM186" i="4"/>
  <c r="AL180" i="4"/>
  <c r="AT175" i="4"/>
  <c r="AE146" i="4"/>
  <c r="AL163" i="4"/>
  <c r="AL143" i="4"/>
  <c r="AK155" i="4"/>
  <c r="AT172" i="4"/>
  <c r="AT152" i="4"/>
  <c r="AS164" i="4"/>
  <c r="AS144" i="4"/>
  <c r="AH155" i="4"/>
  <c r="AQ166" i="4"/>
  <c r="AQ146" i="4"/>
  <c r="AP164" i="4"/>
  <c r="AP144" i="4"/>
  <c r="AO156" i="4"/>
  <c r="AD167" i="4"/>
  <c r="AD147" i="4"/>
  <c r="AM158" i="4"/>
  <c r="AU189" i="4"/>
  <c r="AV155" i="4"/>
  <c r="AK166" i="4"/>
  <c r="AK146" i="4"/>
  <c r="AT159" i="4"/>
  <c r="AS171" i="4"/>
  <c r="AS151" i="4"/>
  <c r="AH168" i="4"/>
  <c r="AH148" i="4"/>
  <c r="AP159" i="4"/>
  <c r="AC164" i="4"/>
  <c r="AS127" i="4"/>
  <c r="AH142" i="4"/>
  <c r="AH122" i="4"/>
  <c r="AQ137" i="4"/>
  <c r="AQ117" i="4"/>
  <c r="AP131" i="4"/>
  <c r="AN157" i="4"/>
  <c r="AE124" i="4"/>
  <c r="AD136" i="4"/>
  <c r="AD116" i="4"/>
  <c r="AC128" i="4"/>
  <c r="AL139" i="4"/>
  <c r="AL119" i="4"/>
  <c r="AU132" i="4"/>
  <c r="AN167" i="4"/>
  <c r="AT126" i="4"/>
  <c r="AI141" i="4"/>
  <c r="AI121" i="4"/>
  <c r="AR136" i="4"/>
  <c r="AR116" i="4"/>
  <c r="AQ130" i="4"/>
  <c r="AC150" i="4"/>
  <c r="AF123" i="4"/>
  <c r="AE135" i="4"/>
  <c r="AE115" i="4"/>
  <c r="AQ149" i="4"/>
  <c r="AJ126" i="4"/>
  <c r="AU117" i="4"/>
  <c r="AP94" i="4"/>
  <c r="AO108" i="4"/>
  <c r="AN100" i="4"/>
  <c r="AC113" i="4"/>
  <c r="AC93" i="4"/>
  <c r="AV105" i="4"/>
  <c r="AC156" i="4"/>
  <c r="AK98" i="4"/>
  <c r="AJ112" i="4"/>
  <c r="AJ92" i="4"/>
  <c r="AI106" i="4"/>
  <c r="AI86" i="4"/>
  <c r="AR99" i="4"/>
  <c r="AG112" i="4"/>
  <c r="AG92" i="4"/>
  <c r="AF106" i="4"/>
  <c r="AL116" i="4"/>
  <c r="AO95" i="4"/>
  <c r="AD106" i="4"/>
  <c r="AC160" i="4"/>
  <c r="AL99" i="4"/>
  <c r="AI113" i="4"/>
  <c r="AI93" i="4"/>
  <c r="AR108" i="4"/>
  <c r="AD158" i="4"/>
  <c r="AE105" i="4"/>
  <c r="AM71" i="4"/>
  <c r="AV82" i="4"/>
  <c r="AV62" i="4"/>
  <c r="AK71" i="4"/>
  <c r="AT84" i="4"/>
  <c r="AT64" i="4"/>
  <c r="AS78" i="4"/>
  <c r="AC106" i="4"/>
  <c r="AR70" i="4"/>
  <c r="AQ82" i="4"/>
  <c r="AQ62" i="4"/>
  <c r="AP74" i="4"/>
  <c r="AR88" i="4"/>
  <c r="AE67" i="4"/>
  <c r="AD83" i="4"/>
  <c r="AD63" i="4"/>
  <c r="AM76" i="4"/>
  <c r="AQ94" i="4"/>
  <c r="AV71" i="4"/>
  <c r="AE90" i="4"/>
  <c r="AK70" i="4"/>
  <c r="AH87" i="4"/>
  <c r="AT67" i="4"/>
  <c r="AS75" i="4"/>
  <c r="AO86" i="4"/>
  <c r="AH66" i="4"/>
  <c r="AG78" i="4"/>
  <c r="AT61" i="4"/>
  <c r="AH41" i="4"/>
  <c r="AQ54" i="4"/>
  <c r="AQ34" i="4"/>
  <c r="AP48" i="4"/>
  <c r="AN61" i="4"/>
  <c r="AE41" i="4"/>
  <c r="AD55" i="4"/>
  <c r="AD35" i="4"/>
  <c r="AM48" i="4"/>
  <c r="AF64" i="4"/>
  <c r="AV41" i="4"/>
  <c r="AU53" i="4"/>
  <c r="AU33" i="4"/>
  <c r="AJ46" i="4"/>
  <c r="AJ62" i="4"/>
  <c r="AS41" i="4"/>
  <c r="AH56" i="4"/>
  <c r="AH36" i="4"/>
  <c r="AG50" i="4"/>
  <c r="AF60" i="4"/>
  <c r="AF40" i="4"/>
  <c r="AE52" i="4"/>
  <c r="AP79" i="4"/>
  <c r="AT228" i="4"/>
  <c r="AR232" i="4"/>
  <c r="AF229" i="4"/>
  <c r="AE207" i="4"/>
  <c r="AC223" i="4"/>
  <c r="AV209" i="4"/>
  <c r="AJ224" i="4"/>
  <c r="AS209" i="4"/>
  <c r="AQ223" i="4"/>
  <c r="AF206" i="4"/>
  <c r="AD220" i="4"/>
  <c r="AM205" i="4"/>
  <c r="AR193" i="4"/>
  <c r="AG184" i="4"/>
  <c r="AF180" i="4"/>
  <c r="AO175" i="4"/>
  <c r="AG205" i="4"/>
  <c r="AV198" i="4"/>
  <c r="AK191" i="4"/>
  <c r="AT184" i="4"/>
  <c r="AI177" i="4"/>
  <c r="AV206" i="4"/>
  <c r="AP198" i="4"/>
  <c r="AO192" i="4"/>
  <c r="AD187" i="4"/>
  <c r="AC181" i="4"/>
  <c r="AV175" i="4"/>
  <c r="AE170" i="4"/>
  <c r="AO145" i="4"/>
  <c r="AV162" i="4"/>
  <c r="AK174" i="4"/>
  <c r="AU154" i="4"/>
  <c r="AJ171" i="4"/>
  <c r="AJ151" i="4"/>
  <c r="AI163" i="4"/>
  <c r="AI143" i="4"/>
  <c r="AR154" i="4"/>
  <c r="AG165" i="4"/>
  <c r="AG145" i="4"/>
  <c r="AF163" i="4"/>
  <c r="AF143" i="4"/>
  <c r="AE155" i="4"/>
  <c r="AN166" i="4"/>
  <c r="AN146" i="4"/>
  <c r="AC157" i="4"/>
  <c r="AK184" i="4"/>
  <c r="AL154" i="4"/>
  <c r="AU165" i="4"/>
  <c r="AU145" i="4"/>
  <c r="AJ158" i="4"/>
  <c r="AI170" i="4"/>
  <c r="AI150" i="4"/>
  <c r="AR167" i="4"/>
  <c r="AR147" i="4"/>
  <c r="AF158" i="4"/>
  <c r="AQ151" i="4"/>
  <c r="AI126" i="4"/>
  <c r="AR141" i="4"/>
  <c r="AR121" i="4"/>
  <c r="AG136" i="4"/>
  <c r="AG116" i="4"/>
  <c r="AF130" i="4"/>
  <c r="AM155" i="4"/>
  <c r="AO123" i="4"/>
  <c r="AN135" i="4"/>
  <c r="AN115" i="4"/>
  <c r="AM127" i="4"/>
  <c r="AV138" i="4"/>
  <c r="AV118" i="4"/>
  <c r="AK131" i="4"/>
  <c r="AM165" i="4"/>
  <c r="AJ125" i="4"/>
  <c r="AS140" i="4"/>
  <c r="AS120" i="4"/>
  <c r="AH135" i="4"/>
  <c r="AH115" i="4"/>
  <c r="AG129" i="4"/>
  <c r="AP142" i="4"/>
  <c r="AP122" i="4"/>
  <c r="AO134" i="4"/>
  <c r="AO114" i="4"/>
  <c r="AN147" i="4"/>
  <c r="AT125" i="4"/>
  <c r="AF113" i="4"/>
  <c r="AF93" i="4"/>
  <c r="AU141" i="4"/>
  <c r="AD99" i="4"/>
  <c r="AM112" i="4"/>
  <c r="AM92" i="4"/>
  <c r="AL104" i="4"/>
  <c r="AS143" i="4"/>
  <c r="AU97" i="4"/>
  <c r="AT111" i="4"/>
  <c r="AT91" i="4"/>
  <c r="AS105" i="4"/>
  <c r="AK138" i="4"/>
  <c r="AH98" i="4"/>
  <c r="AQ111" i="4"/>
  <c r="AQ91" i="4"/>
  <c r="AP105" i="4"/>
  <c r="AN114" i="4"/>
  <c r="AE94" i="4"/>
  <c r="AN105" i="4"/>
  <c r="AK142" i="4"/>
  <c r="AV98" i="4"/>
  <c r="AS112" i="4"/>
  <c r="AS92" i="4"/>
  <c r="AH107" i="4"/>
  <c r="AN145" i="4"/>
  <c r="AO102" i="4"/>
  <c r="AC70" i="4"/>
  <c r="AL81" i="4"/>
  <c r="AL61" i="4"/>
  <c r="AU70" i="4"/>
  <c r="AJ83" i="4"/>
  <c r="AJ63" i="4"/>
  <c r="AI77" i="4"/>
  <c r="AK103" i="4"/>
  <c r="AH69" i="4"/>
  <c r="AG81" i="4"/>
  <c r="AG61" i="4"/>
  <c r="AF73" i="4"/>
  <c r="AP87" i="4"/>
  <c r="AO66" i="4"/>
  <c r="AN82" i="4"/>
  <c r="AN62" i="4"/>
  <c r="AC75" i="4"/>
  <c r="AF90" i="4"/>
  <c r="AL70" i="4"/>
  <c r="AE89" i="4"/>
  <c r="AU69" i="4"/>
  <c r="AR86" i="4"/>
  <c r="AU121" i="4"/>
  <c r="AI74" i="4"/>
  <c r="AR85" i="4"/>
  <c r="AR65" i="4"/>
  <c r="AQ77" i="4"/>
  <c r="AR60" i="4"/>
  <c r="AR40" i="4"/>
  <c r="AG53" i="4"/>
  <c r="AG33" i="4"/>
  <c r="AF47" i="4"/>
  <c r="AO60" i="4"/>
  <c r="AO40" i="4"/>
  <c r="AN54" i="4"/>
  <c r="AN34" i="4"/>
  <c r="AC47" i="4"/>
  <c r="AL60" i="4"/>
  <c r="AL40" i="4"/>
  <c r="AK52" i="4"/>
  <c r="AF84" i="4"/>
  <c r="AT45" i="4"/>
  <c r="AI60" i="4"/>
  <c r="AI40" i="4"/>
  <c r="AR55" i="4"/>
  <c r="AR35" i="4"/>
  <c r="AQ49" i="4"/>
  <c r="AP59" i="4"/>
  <c r="AP39" i="4"/>
  <c r="AO51" i="4"/>
  <c r="AO77" i="4"/>
  <c r="AJ225" i="4"/>
  <c r="AH227" i="4"/>
  <c r="AF221" i="4"/>
  <c r="AE205" i="4"/>
  <c r="AM222" i="4"/>
  <c r="AV207" i="4"/>
  <c r="AT223" i="4"/>
  <c r="AS207" i="4"/>
  <c r="AG222" i="4"/>
  <c r="AO237" i="4"/>
  <c r="AN219" i="4"/>
  <c r="AV224" i="4"/>
  <c r="AH192" i="4"/>
  <c r="AQ183" i="4"/>
  <c r="AP179" i="4"/>
  <c r="AE174" i="4"/>
  <c r="AC204" i="4"/>
  <c r="AL197" i="4"/>
  <c r="AU190" i="4"/>
  <c r="AJ183" i="4"/>
  <c r="AS176" i="4"/>
  <c r="AG203" i="4"/>
  <c r="AF197" i="4"/>
  <c r="AE191" i="4"/>
  <c r="AN186" i="4"/>
  <c r="AM180" i="4"/>
  <c r="AL174" i="4"/>
  <c r="AO169" i="4"/>
  <c r="AE144" i="4"/>
  <c r="AL161" i="4"/>
  <c r="AK173" i="4"/>
  <c r="AK153" i="4"/>
  <c r="AT170" i="4"/>
  <c r="AT150" i="4"/>
  <c r="AS162" i="4"/>
  <c r="AH173" i="4"/>
  <c r="AH153" i="4"/>
  <c r="AQ164" i="4"/>
  <c r="AQ144" i="4"/>
  <c r="AP162" i="4"/>
  <c r="AH176" i="4"/>
  <c r="AO154" i="4"/>
  <c r="AD165" i="4"/>
  <c r="AD145" i="4"/>
  <c r="AM156" i="4"/>
  <c r="AU179" i="4"/>
  <c r="AV153" i="4"/>
  <c r="AK164" i="4"/>
  <c r="AK144" i="4"/>
  <c r="AT157" i="4"/>
  <c r="AS169" i="4"/>
  <c r="AS149" i="4"/>
  <c r="AH166" i="4"/>
  <c r="AH146" i="4"/>
  <c r="AP157" i="4"/>
  <c r="AN149" i="4"/>
  <c r="AS125" i="4"/>
  <c r="AH140" i="4"/>
  <c r="AH120" i="4"/>
  <c r="AQ135" i="4"/>
  <c r="AQ115" i="4"/>
  <c r="AP129" i="4"/>
  <c r="AE142" i="4"/>
  <c r="AE122" i="4"/>
  <c r="AD134" i="4"/>
  <c r="AD114" i="4"/>
  <c r="AC126" i="4"/>
  <c r="AL137" i="4"/>
  <c r="AL117" i="4"/>
  <c r="AU130" i="4"/>
  <c r="AG146" i="4"/>
  <c r="AT124" i="4"/>
  <c r="AI139" i="4"/>
  <c r="AI119" i="4"/>
  <c r="AR134" i="4"/>
  <c r="AR114" i="4"/>
  <c r="AQ128" i="4"/>
  <c r="AF141" i="4"/>
  <c r="AF121" i="4"/>
  <c r="AE133" i="4"/>
  <c r="AG158" i="4"/>
  <c r="AM145" i="4"/>
  <c r="AJ124" i="4"/>
  <c r="AP112" i="4"/>
  <c r="AP92" i="4"/>
  <c r="AK134" i="4"/>
  <c r="AN98" i="4"/>
  <c r="AC111" i="4"/>
  <c r="AC91" i="4"/>
  <c r="AV103" i="4"/>
  <c r="AK136" i="4"/>
  <c r="AK96" i="4"/>
  <c r="AJ110" i="4"/>
  <c r="AJ90" i="4"/>
  <c r="AI104" i="4"/>
  <c r="AC131" i="4"/>
  <c r="AR97" i="4"/>
  <c r="AG110" i="4"/>
  <c r="AG90" i="4"/>
  <c r="AF104" i="4"/>
  <c r="AO113" i="4"/>
  <c r="AO93" i="4"/>
  <c r="AD104" i="4"/>
  <c r="AC135" i="4"/>
  <c r="AL97" i="4"/>
  <c r="AI111" i="4"/>
  <c r="AI91" i="4"/>
  <c r="AR106" i="4"/>
  <c r="AU139" i="4"/>
  <c r="AM99" i="4"/>
  <c r="AM69" i="4"/>
  <c r="AV80" i="4"/>
  <c r="AK111" i="4"/>
  <c r="AK69" i="4"/>
  <c r="AT82" i="4"/>
  <c r="AT62" i="4"/>
  <c r="AS76" i="4"/>
  <c r="AU100" i="4"/>
  <c r="AR68" i="4"/>
  <c r="AQ80" i="4"/>
  <c r="AC123" i="4"/>
  <c r="AP72" i="4"/>
  <c r="AE85" i="4"/>
  <c r="AE65" i="4"/>
  <c r="AD81" i="4"/>
  <c r="AD61" i="4"/>
  <c r="AM74" i="4"/>
  <c r="AG89" i="4"/>
  <c r="AV69" i="4"/>
  <c r="AE88" i="4"/>
  <c r="AK68" i="4"/>
  <c r="AT85" i="4"/>
  <c r="AC112" i="4"/>
  <c r="AS73" i="4"/>
  <c r="AH84" i="4"/>
  <c r="AH64" i="4"/>
  <c r="AG76" i="4"/>
  <c r="AH59" i="4"/>
  <c r="AH39" i="4"/>
  <c r="AQ52" i="4"/>
  <c r="AQ32" i="4"/>
  <c r="AP46" i="4"/>
  <c r="AE59" i="4"/>
  <c r="AE39" i="4"/>
  <c r="AD53" i="4"/>
  <c r="AD33" i="4"/>
  <c r="AM46" i="4"/>
  <c r="AV59" i="4"/>
  <c r="AV39" i="4"/>
  <c r="AU51" i="4"/>
  <c r="AE82" i="4"/>
  <c r="AJ44" i="4"/>
  <c r="AS59" i="4"/>
  <c r="AS39" i="4"/>
  <c r="AH54" i="4"/>
  <c r="AH34" i="4"/>
  <c r="AG48" i="4"/>
  <c r="AF58" i="4"/>
  <c r="AF38" i="4"/>
  <c r="AE50" i="4"/>
  <c r="AJ219" i="4"/>
  <c r="AH217" i="4"/>
  <c r="AF217" i="4"/>
  <c r="AD231" i="4"/>
  <c r="AM218" i="4"/>
  <c r="AU233" i="4"/>
  <c r="AT219" i="4"/>
  <c r="AH232" i="4"/>
  <c r="AG218" i="4"/>
  <c r="AO229" i="4"/>
  <c r="AN215" i="4"/>
  <c r="AI198" i="4"/>
  <c r="AR189" i="4"/>
  <c r="AG180" i="4"/>
  <c r="AF176" i="4"/>
  <c r="AU210" i="4"/>
  <c r="AM201" i="4"/>
  <c r="AV194" i="4"/>
  <c r="AK187" i="4"/>
  <c r="AT180" i="4"/>
  <c r="AK229" i="4"/>
  <c r="AQ200" i="4"/>
  <c r="AP194" i="4"/>
  <c r="AO188" i="4"/>
  <c r="AD183" i="4"/>
  <c r="AC177" i="4"/>
  <c r="AK221" i="4"/>
  <c r="AE166" i="4"/>
  <c r="AK202" i="4"/>
  <c r="AL159" i="4"/>
  <c r="AK171" i="4"/>
  <c r="AK151" i="4"/>
  <c r="AT168" i="4"/>
  <c r="AT148" i="4"/>
  <c r="AS160" i="4"/>
  <c r="AH171" i="4"/>
  <c r="AH151" i="4"/>
  <c r="AQ162" i="4"/>
  <c r="AQ142" i="4"/>
  <c r="AP160" i="4"/>
  <c r="AO172" i="4"/>
  <c r="AO152" i="4"/>
  <c r="AD163" i="4"/>
  <c r="AD143" i="4"/>
  <c r="AM154" i="4"/>
  <c r="AV171" i="4"/>
  <c r="AV151" i="4"/>
  <c r="AK162" i="4"/>
  <c r="AL221" i="4"/>
  <c r="AT155" i="4"/>
  <c r="AS167" i="4"/>
  <c r="AS147" i="4"/>
  <c r="AH164" i="4"/>
  <c r="AH144" i="4"/>
  <c r="AP155" i="4"/>
  <c r="AM143" i="4"/>
  <c r="AS123" i="4"/>
  <c r="AH138" i="4"/>
  <c r="AH118" i="4"/>
  <c r="AQ133" i="4"/>
  <c r="AD172" i="4"/>
  <c r="AP127" i="4"/>
  <c r="AE140" i="4"/>
  <c r="AE120" i="4"/>
  <c r="AD132" i="4"/>
  <c r="AN161" i="4"/>
  <c r="AC124" i="4"/>
  <c r="AL135" i="4"/>
  <c r="AL115" i="4"/>
  <c r="AU128" i="4"/>
  <c r="AU142" i="4"/>
  <c r="AT122" i="4"/>
  <c r="AI137" i="4"/>
  <c r="AI117" i="4"/>
  <c r="AR132" i="4"/>
  <c r="AM171" i="4"/>
  <c r="AQ126" i="4"/>
  <c r="AF139" i="4"/>
  <c r="AF119" i="4"/>
  <c r="AE131" i="4"/>
  <c r="AC154" i="4"/>
  <c r="AJ142" i="4"/>
  <c r="AJ122" i="4"/>
  <c r="AP110" i="4"/>
  <c r="AP90" i="4"/>
  <c r="AM124" i="4"/>
  <c r="AN96" i="4"/>
  <c r="AC109" i="4"/>
  <c r="AC89" i="4"/>
  <c r="AV101" i="4"/>
  <c r="AN120" i="4"/>
  <c r="AK94" i="4"/>
  <c r="AJ108" i="4"/>
  <c r="AJ88" i="4"/>
  <c r="AI102" i="4"/>
  <c r="AK120" i="4"/>
  <c r="AR95" i="4"/>
  <c r="AG108" i="4"/>
  <c r="AG88" i="4"/>
  <c r="AF102" i="4"/>
  <c r="AO111" i="4"/>
  <c r="AO91" i="4"/>
  <c r="AD102" i="4"/>
  <c r="AU123" i="4"/>
  <c r="AL95" i="4"/>
  <c r="AI109" i="4"/>
  <c r="AI89" i="4"/>
  <c r="AR104" i="4"/>
  <c r="AL128" i="4"/>
  <c r="AO92" i="4"/>
  <c r="AM67" i="4"/>
  <c r="AV78" i="4"/>
  <c r="AJ99" i="4"/>
  <c r="AK67" i="4"/>
  <c r="AT80" i="4"/>
  <c r="AU137" i="4"/>
  <c r="AS74" i="4"/>
  <c r="AK93" i="4"/>
  <c r="AR66" i="4"/>
  <c r="AQ78" i="4"/>
  <c r="AQ100" i="4"/>
  <c r="AP70" i="4"/>
  <c r="AE83" i="4"/>
  <c r="AE63" i="4"/>
  <c r="AD79" i="4"/>
  <c r="AT104" i="4"/>
  <c r="AM72" i="4"/>
  <c r="AK87" i="4"/>
  <c r="AV67" i="4"/>
  <c r="AT86" i="4"/>
  <c r="AK66" i="4"/>
  <c r="AT83" i="4"/>
  <c r="AU108" i="4"/>
  <c r="AS71" i="4"/>
  <c r="AH82" i="4"/>
  <c r="AH62" i="4"/>
  <c r="AG74" i="4"/>
  <c r="AH57" i="4"/>
  <c r="AH37" i="4"/>
  <c r="AQ50" i="4"/>
  <c r="AE70" i="4"/>
  <c r="AP44" i="4"/>
  <c r="AE57" i="4"/>
  <c r="AE37" i="4"/>
  <c r="AD51" i="4"/>
  <c r="AE76" i="4"/>
  <c r="AM44" i="4"/>
  <c r="AV57" i="4"/>
  <c r="AV37" i="4"/>
  <c r="AU49" i="4"/>
  <c r="AP67" i="4"/>
  <c r="AJ42" i="4"/>
  <c r="AS57" i="4"/>
  <c r="AS37" i="4"/>
  <c r="AH52" i="4"/>
  <c r="AD86" i="4"/>
  <c r="AG46" i="4"/>
  <c r="AF56" i="4"/>
  <c r="AF36" i="4"/>
  <c r="AE48" i="4"/>
  <c r="AD60" i="4"/>
  <c r="AJ217" i="4"/>
  <c r="AR216" i="4"/>
  <c r="AP216" i="4"/>
  <c r="AD229" i="4"/>
  <c r="AC215" i="4"/>
  <c r="AU231" i="4"/>
  <c r="AJ216" i="4"/>
  <c r="AH230" i="4"/>
  <c r="AQ215" i="4"/>
  <c r="AO227" i="4"/>
  <c r="AD212" i="4"/>
  <c r="AI196" i="4"/>
  <c r="AH188" i="4"/>
  <c r="AQ179" i="4"/>
  <c r="AP175" i="4"/>
  <c r="AK205" i="4"/>
  <c r="AC200" i="4"/>
  <c r="AL193" i="4"/>
  <c r="AU186" i="4"/>
  <c r="AJ179" i="4"/>
  <c r="AK219" i="4"/>
  <c r="AG199" i="4"/>
  <c r="AF193" i="4"/>
  <c r="AE187" i="4"/>
  <c r="AN182" i="4"/>
  <c r="AM176" i="4"/>
  <c r="AK211" i="4"/>
  <c r="AO165" i="4"/>
  <c r="AU197" i="4"/>
  <c r="AV158" i="4"/>
  <c r="AU170" i="4"/>
  <c r="AU150" i="4"/>
  <c r="AJ167" i="4"/>
  <c r="AJ147" i="4"/>
  <c r="AI159" i="4"/>
  <c r="AR170" i="4"/>
  <c r="AR150" i="4"/>
  <c r="AG161" i="4"/>
  <c r="AK200" i="4"/>
  <c r="AF159" i="4"/>
  <c r="AE171" i="4"/>
  <c r="AE151" i="4"/>
  <c r="AN162" i="4"/>
  <c r="AC173" i="4"/>
  <c r="AC153" i="4"/>
  <c r="AL170" i="4"/>
  <c r="AL150" i="4"/>
  <c r="AU161" i="4"/>
  <c r="AU175" i="4"/>
  <c r="AJ154" i="4"/>
  <c r="AI166" i="4"/>
  <c r="AI146" i="4"/>
  <c r="AR163" i="4"/>
  <c r="AR143" i="4"/>
  <c r="AF154" i="4"/>
  <c r="AI142" i="4"/>
  <c r="AI122" i="4"/>
  <c r="AR137" i="4"/>
  <c r="AR117" i="4"/>
  <c r="AG132" i="4"/>
  <c r="AC170" i="4"/>
  <c r="AF126" i="4"/>
  <c r="AO139" i="4"/>
  <c r="AO119" i="4"/>
  <c r="AN131" i="4"/>
  <c r="AM159" i="4"/>
  <c r="AM123" i="4"/>
  <c r="AV134" i="4"/>
  <c r="AV114" i="4"/>
  <c r="AK127" i="4"/>
  <c r="AJ141" i="4"/>
  <c r="AJ121" i="4"/>
  <c r="AS136" i="4"/>
  <c r="AS116" i="4"/>
  <c r="AH131" i="4"/>
  <c r="AG152" i="4"/>
  <c r="AG125" i="4"/>
  <c r="AP138" i="4"/>
  <c r="AP118" i="4"/>
  <c r="AO130" i="4"/>
  <c r="AN142" i="4"/>
  <c r="AT141" i="4"/>
  <c r="AT121" i="4"/>
  <c r="AF109" i="4"/>
  <c r="AF89" i="4"/>
  <c r="AC117" i="4"/>
  <c r="AD95" i="4"/>
  <c r="AM108" i="4"/>
  <c r="AM88" i="4"/>
  <c r="AL100" i="4"/>
  <c r="AU113" i="4"/>
  <c r="AU93" i="4"/>
  <c r="AT107" i="4"/>
  <c r="AT87" i="4"/>
  <c r="AS101" i="4"/>
  <c r="AM118" i="4"/>
  <c r="AH94" i="4"/>
  <c r="AQ107" i="4"/>
  <c r="AQ87" i="4"/>
  <c r="AP101" i="4"/>
  <c r="AE110" i="4"/>
  <c r="AG160" i="4"/>
  <c r="AN101" i="4"/>
  <c r="AK114" i="4"/>
  <c r="AV94" i="4"/>
  <c r="AS108" i="4"/>
  <c r="AS88" i="4"/>
  <c r="AH103" i="4"/>
  <c r="AN126" i="4"/>
  <c r="AC86" i="4"/>
  <c r="AC66" i="4"/>
  <c r="AL77" i="4"/>
  <c r="AT96" i="4"/>
  <c r="AU66" i="4"/>
  <c r="AJ79" i="4"/>
  <c r="AM130" i="4"/>
  <c r="AI73" i="4"/>
  <c r="AH85" i="4"/>
  <c r="AH65" i="4"/>
  <c r="AG77" i="4"/>
  <c r="AG93" i="4"/>
  <c r="AF69" i="4"/>
  <c r="AO82" i="4"/>
  <c r="AO62" i="4"/>
  <c r="AN78" i="4"/>
  <c r="AJ97" i="4"/>
  <c r="AC71" i="4"/>
  <c r="AU86" i="4"/>
  <c r="AL66" i="4"/>
  <c r="AU85" i="4"/>
  <c r="AU65" i="4"/>
  <c r="AJ82" i="4"/>
  <c r="AJ101" i="4"/>
  <c r="AI70" i="4"/>
  <c r="AR81" i="4"/>
  <c r="AR61" i="4"/>
  <c r="AQ73" i="4"/>
  <c r="AR56" i="4"/>
  <c r="AR36" i="4"/>
  <c r="AG49" i="4"/>
  <c r="AD68" i="4"/>
  <c r="AF43" i="4"/>
  <c r="AO56" i="4"/>
  <c r="AO36" i="4"/>
  <c r="AN50" i="4"/>
  <c r="AD74" i="4"/>
  <c r="AC43" i="4"/>
  <c r="AL56" i="4"/>
  <c r="AL36" i="4"/>
  <c r="AK48" i="4"/>
  <c r="AD64" i="4"/>
  <c r="AT41" i="4"/>
  <c r="AI56" i="4"/>
  <c r="AI36" i="4"/>
  <c r="AR51" i="4"/>
  <c r="AP73" i="4"/>
  <c r="AQ45" i="4"/>
  <c r="AP55" i="4"/>
  <c r="AP35" i="4"/>
  <c r="AO47" i="4"/>
  <c r="AJ209" i="4"/>
  <c r="AH213" i="4"/>
  <c r="AF211" i="4"/>
  <c r="AN228" i="4"/>
  <c r="AC213" i="4"/>
  <c r="AK230" i="4"/>
  <c r="AJ214" i="4"/>
  <c r="AR229" i="4"/>
  <c r="AQ213" i="4"/>
  <c r="AE226" i="4"/>
  <c r="AD210" i="4"/>
  <c r="AS195" i="4"/>
  <c r="AH186" i="4"/>
  <c r="AQ177" i="4"/>
  <c r="AV220" i="4"/>
  <c r="AN203" i="4"/>
  <c r="AC198" i="4"/>
  <c r="AL191" i="4"/>
  <c r="AU184" i="4"/>
  <c r="AJ177" i="4"/>
  <c r="AH203" i="4"/>
  <c r="AG197" i="4"/>
  <c r="AF191" i="4"/>
  <c r="AE185" i="4"/>
  <c r="AN180" i="4"/>
  <c r="AM174" i="4"/>
  <c r="AT203" i="4"/>
  <c r="AO163" i="4"/>
  <c r="AK192" i="4"/>
  <c r="AL157" i="4"/>
  <c r="AK169" i="4"/>
  <c r="AK149" i="4"/>
  <c r="AT166" i="4"/>
  <c r="AT146" i="4"/>
  <c r="AS158" i="4"/>
  <c r="AH169" i="4"/>
  <c r="AH149" i="4"/>
  <c r="AQ160" i="4"/>
  <c r="AU195" i="4"/>
  <c r="AP158" i="4"/>
  <c r="AO170" i="4"/>
  <c r="AO150" i="4"/>
  <c r="AD161" i="4"/>
  <c r="AM172" i="4"/>
  <c r="AM152" i="4"/>
  <c r="AV169" i="4"/>
  <c r="AV149" i="4"/>
  <c r="AK160" i="4"/>
  <c r="AT173" i="4"/>
  <c r="AT153" i="4"/>
  <c r="AS165" i="4"/>
  <c r="AS145" i="4"/>
  <c r="AH162" i="4"/>
  <c r="AP173" i="4"/>
  <c r="AP153" i="4"/>
  <c r="AS141" i="4"/>
  <c r="AS121" i="4"/>
  <c r="AH136" i="4"/>
  <c r="AH116" i="4"/>
  <c r="AQ131" i="4"/>
  <c r="AQ157" i="4"/>
  <c r="AP125" i="4"/>
  <c r="AE138" i="4"/>
  <c r="AE118" i="4"/>
  <c r="AD130" i="4"/>
  <c r="AC142" i="4"/>
  <c r="AC122" i="4"/>
  <c r="AL133" i="4"/>
  <c r="AQ167" i="4"/>
  <c r="AU126" i="4"/>
  <c r="AT140" i="4"/>
  <c r="AT120" i="4"/>
  <c r="AI135" i="4"/>
  <c r="AI115" i="4"/>
  <c r="AR130" i="4"/>
  <c r="AD150" i="4"/>
  <c r="AQ124" i="4"/>
  <c r="AF137" i="4"/>
  <c r="AF117" i="4"/>
  <c r="AE129" i="4"/>
  <c r="AD141" i="4"/>
  <c r="AJ140" i="4"/>
  <c r="AJ120" i="4"/>
  <c r="AP108" i="4"/>
  <c r="AP88" i="4"/>
  <c r="AU115" i="4"/>
  <c r="AN94" i="4"/>
  <c r="AC107" i="4"/>
  <c r="AC87" i="4"/>
  <c r="AV99" i="4"/>
  <c r="AK112" i="4"/>
  <c r="AK92" i="4"/>
  <c r="AJ106" i="4"/>
  <c r="AJ86" i="4"/>
  <c r="AI100" i="4"/>
  <c r="AR113" i="4"/>
  <c r="AR93" i="4"/>
  <c r="AG106" i="4"/>
  <c r="AG86" i="4"/>
  <c r="AF100" i="4"/>
  <c r="AO109" i="4"/>
  <c r="AQ147" i="4"/>
  <c r="AD100" i="4"/>
  <c r="AL113" i="4"/>
  <c r="AL93" i="4"/>
  <c r="AI107" i="4"/>
  <c r="AI87" i="4"/>
  <c r="AR102" i="4"/>
  <c r="AD119" i="4"/>
  <c r="AM85" i="4"/>
  <c r="AM65" i="4"/>
  <c r="AV76" i="4"/>
  <c r="AK85" i="4"/>
  <c r="AK65" i="4"/>
  <c r="AT78" i="4"/>
  <c r="AK113" i="4"/>
  <c r="AS72" i="4"/>
  <c r="AR84" i="4"/>
  <c r="AR64" i="4"/>
  <c r="AQ76" i="4"/>
  <c r="AU90" i="4"/>
  <c r="AP68" i="4"/>
  <c r="AE81" i="4"/>
  <c r="AE61" i="4"/>
  <c r="AD77" i="4"/>
  <c r="AT94" i="4"/>
  <c r="AM70" i="4"/>
  <c r="AV85" i="4"/>
  <c r="AV65" i="4"/>
  <c r="AK84" i="4"/>
  <c r="AK64" i="4"/>
  <c r="AT81" i="4"/>
  <c r="AT98" i="4"/>
  <c r="AS69" i="4"/>
  <c r="AH80" i="4"/>
  <c r="AQ108" i="4"/>
  <c r="AG72" i="4"/>
  <c r="AH55" i="4"/>
  <c r="AH35" i="4"/>
  <c r="AQ48" i="4"/>
  <c r="AF66" i="4"/>
  <c r="AP42" i="4"/>
  <c r="AE55" i="4"/>
  <c r="AE35" i="4"/>
  <c r="AD49" i="4"/>
  <c r="AJ64" i="4"/>
  <c r="AM42" i="4"/>
  <c r="AV55" i="4"/>
  <c r="AV35" i="4"/>
  <c r="AU47" i="4"/>
  <c r="AJ60" i="4"/>
  <c r="AJ40" i="4"/>
  <c r="AS55" i="4"/>
  <c r="AS35" i="4"/>
  <c r="AH50" i="4"/>
  <c r="AO71" i="4"/>
  <c r="AG44" i="4"/>
  <c r="AF54" i="4"/>
  <c r="AF34" i="4"/>
  <c r="AE46" i="4"/>
  <c r="AT208" i="4"/>
  <c r="AR212" i="4"/>
  <c r="AF209" i="4"/>
  <c r="AD225" i="4"/>
  <c r="AC211" i="4"/>
  <c r="AU227" i="4"/>
  <c r="AJ212" i="4"/>
  <c r="AH226" i="4"/>
  <c r="AQ211" i="4"/>
  <c r="AO223" i="4"/>
  <c r="AD208" i="4"/>
  <c r="AI192" i="4"/>
  <c r="AR185" i="4"/>
  <c r="AG176" i="4"/>
  <c r="AV210" i="4"/>
  <c r="AD202" i="4"/>
  <c r="AM197" i="4"/>
  <c r="AV190" i="4"/>
  <c r="AK183" i="4"/>
  <c r="AT176" i="4"/>
  <c r="AR202" i="4"/>
  <c r="AQ196" i="4"/>
  <c r="AP190" i="4"/>
  <c r="AO184" i="4"/>
  <c r="AD179" i="4"/>
  <c r="AU228" i="4"/>
  <c r="AJ202" i="4"/>
  <c r="AE162" i="4"/>
  <c r="AU187" i="4"/>
  <c r="AV156" i="4"/>
  <c r="AU168" i="4"/>
  <c r="AU148" i="4"/>
  <c r="AJ165" i="4"/>
  <c r="AJ145" i="4"/>
  <c r="AI157" i="4"/>
  <c r="AR168" i="4"/>
  <c r="AR148" i="4"/>
  <c r="AG159" i="4"/>
  <c r="AK190" i="4"/>
  <c r="AF157" i="4"/>
  <c r="AE169" i="4"/>
  <c r="AE149" i="4"/>
  <c r="AN160" i="4"/>
  <c r="AC171" i="4"/>
  <c r="AC151" i="4"/>
  <c r="AL168" i="4"/>
  <c r="AL148" i="4"/>
  <c r="AU159" i="4"/>
  <c r="AJ172" i="4"/>
  <c r="AJ152" i="4"/>
  <c r="AI164" i="4"/>
  <c r="AI144" i="4"/>
  <c r="AR161" i="4"/>
  <c r="AF172" i="4"/>
  <c r="AF152" i="4"/>
  <c r="AI140" i="4"/>
  <c r="AI120" i="4"/>
  <c r="AR135" i="4"/>
  <c r="AR115" i="4"/>
  <c r="AG130" i="4"/>
  <c r="AN155" i="4"/>
  <c r="AF124" i="4"/>
  <c r="AO137" i="4"/>
  <c r="AO117" i="4"/>
  <c r="AN129" i="4"/>
  <c r="AM141" i="4"/>
  <c r="AM121" i="4"/>
  <c r="AV132" i="4"/>
  <c r="AN165" i="4"/>
  <c r="AK125" i="4"/>
  <c r="AJ139" i="4"/>
  <c r="AJ119" i="4"/>
  <c r="AS134" i="4"/>
  <c r="AS114" i="4"/>
  <c r="AH129" i="4"/>
  <c r="AC148" i="4"/>
  <c r="AG123" i="4"/>
  <c r="AP136" i="4"/>
  <c r="AP116" i="4"/>
  <c r="AO128" i="4"/>
  <c r="AN140" i="4"/>
  <c r="AT139" i="4"/>
  <c r="AT119" i="4"/>
  <c r="AF107" i="4"/>
  <c r="AF87" i="4"/>
  <c r="AD113" i="4"/>
  <c r="AD93" i="4"/>
  <c r="AM106" i="4"/>
  <c r="AM86" i="4"/>
  <c r="AL98" i="4"/>
  <c r="AU111" i="4"/>
  <c r="AU91" i="4"/>
  <c r="AT105" i="4"/>
  <c r="AD162" i="4"/>
  <c r="AS99" i="4"/>
  <c r="AH112" i="4"/>
  <c r="AH92" i="4"/>
  <c r="AQ105" i="4"/>
  <c r="AL140" i="4"/>
  <c r="AP99" i="4"/>
  <c r="AE108" i="4"/>
  <c r="AM142" i="4"/>
  <c r="AN99" i="4"/>
  <c r="AV112" i="4"/>
  <c r="AV92" i="4"/>
  <c r="AS106" i="4"/>
  <c r="AS86" i="4"/>
  <c r="AH101" i="4"/>
  <c r="AV117" i="4"/>
  <c r="AC84" i="4"/>
  <c r="AC64" i="4"/>
  <c r="AL75" i="4"/>
  <c r="AU84" i="4"/>
  <c r="AU64" i="4"/>
  <c r="AJ77" i="4"/>
  <c r="AK109" i="4"/>
  <c r="AI71" i="4"/>
  <c r="AH83" i="4"/>
  <c r="AH63" i="4"/>
  <c r="AG75" i="4"/>
  <c r="AO89" i="4"/>
  <c r="AF67" i="4"/>
  <c r="AO80" i="4"/>
  <c r="AL142" i="4"/>
  <c r="AN76" i="4"/>
  <c r="AO90" i="4"/>
  <c r="AC69" i="4"/>
  <c r="AL84" i="4"/>
  <c r="AL64" i="4"/>
  <c r="AU83" i="4"/>
  <c r="AU63" i="4"/>
  <c r="AJ80" i="4"/>
  <c r="AJ91" i="4"/>
  <c r="AI68" i="4"/>
  <c r="AR79" i="4"/>
  <c r="AM105" i="4"/>
  <c r="AQ71" i="4"/>
  <c r="AR54" i="4"/>
  <c r="AR34" i="4"/>
  <c r="AG47" i="4"/>
  <c r="AO61" i="4"/>
  <c r="AF41" i="4"/>
  <c r="AO54" i="4"/>
  <c r="AO34" i="4"/>
  <c r="AN48" i="4"/>
  <c r="AF61" i="4"/>
  <c r="AC41" i="4"/>
  <c r="AL54" i="4"/>
  <c r="AL34" i="4"/>
  <c r="AK46" i="4"/>
  <c r="AT59" i="4"/>
  <c r="AT39" i="4"/>
  <c r="AI54" i="4"/>
  <c r="AI34" i="4"/>
  <c r="AR49" i="4"/>
  <c r="AN69" i="4"/>
  <c r="AQ43" i="4"/>
  <c r="AP53" i="4"/>
  <c r="AJ205" i="4"/>
  <c r="AH207" i="4"/>
  <c r="AE237" i="4"/>
  <c r="AN224" i="4"/>
  <c r="AC205" i="4"/>
  <c r="AK226" i="4"/>
  <c r="AJ206" i="4"/>
  <c r="AR225" i="4"/>
  <c r="AF236" i="4"/>
  <c r="AE222" i="4"/>
  <c r="AM235" i="4"/>
  <c r="AS191" i="4"/>
  <c r="AH182" i="4"/>
  <c r="AK237" i="4"/>
  <c r="AE204" i="4"/>
  <c r="AN199" i="4"/>
  <c r="AC194" i="4"/>
  <c r="AL187" i="4"/>
  <c r="AU180" i="4"/>
  <c r="AL229" i="4"/>
  <c r="AH199" i="4"/>
  <c r="AG193" i="4"/>
  <c r="AF187" i="4"/>
  <c r="AE181" i="4"/>
  <c r="AN176" i="4"/>
  <c r="AQ204" i="4"/>
  <c r="AT199" i="4"/>
  <c r="AO159" i="4"/>
  <c r="AK182" i="4"/>
  <c r="AL155" i="4"/>
  <c r="AK167" i="4"/>
  <c r="AK147" i="4"/>
  <c r="AT164" i="4"/>
  <c r="AT144" i="4"/>
  <c r="AS156" i="4"/>
  <c r="AH167" i="4"/>
  <c r="AH147" i="4"/>
  <c r="AQ158" i="4"/>
  <c r="AU185" i="4"/>
  <c r="AP156" i="4"/>
  <c r="AO168" i="4"/>
  <c r="AO148" i="4"/>
  <c r="AD159" i="4"/>
  <c r="AM170" i="4"/>
  <c r="AM150" i="4"/>
  <c r="AV167" i="4"/>
  <c r="AV147" i="4"/>
  <c r="AK158" i="4"/>
  <c r="AT171" i="4"/>
  <c r="AT151" i="4"/>
  <c r="AS163" i="4"/>
  <c r="AL211" i="4"/>
  <c r="AH160" i="4"/>
  <c r="AP171" i="4"/>
  <c r="AP151" i="4"/>
  <c r="AS139" i="4"/>
  <c r="AS119" i="4"/>
  <c r="AH134" i="4"/>
  <c r="AH114" i="4"/>
  <c r="AQ129" i="4"/>
  <c r="AM153" i="4"/>
  <c r="AP123" i="4"/>
  <c r="AE136" i="4"/>
  <c r="AE116" i="4"/>
  <c r="AD128" i="4"/>
  <c r="AC140" i="4"/>
  <c r="AC120" i="4"/>
  <c r="AL131" i="4"/>
  <c r="AM163" i="4"/>
  <c r="AU124" i="4"/>
  <c r="AT138" i="4"/>
  <c r="AT118" i="4"/>
  <c r="AI133" i="4"/>
  <c r="AQ173" i="4"/>
  <c r="AR128" i="4"/>
  <c r="AT204" i="4"/>
  <c r="AH205" i="4"/>
  <c r="AE235" i="4"/>
  <c r="AD221" i="4"/>
  <c r="AV237" i="4"/>
  <c r="AU223" i="4"/>
  <c r="AS237" i="4"/>
  <c r="AH222" i="4"/>
  <c r="AF234" i="4"/>
  <c r="AO219" i="4"/>
  <c r="AM233" i="4"/>
  <c r="AI188" i="4"/>
  <c r="AH180" i="4"/>
  <c r="AK217" i="4"/>
  <c r="AE202" i="4"/>
  <c r="AN197" i="4"/>
  <c r="AC192" i="4"/>
  <c r="AL185" i="4"/>
  <c r="AU178" i="4"/>
  <c r="AL209" i="4"/>
  <c r="AH197" i="4"/>
  <c r="AG191" i="4"/>
  <c r="AF185" i="4"/>
  <c r="AE179" i="4"/>
  <c r="AN174" i="4"/>
  <c r="AL202" i="4"/>
  <c r="AT197" i="4"/>
  <c r="AO157" i="4"/>
  <c r="AR177" i="4"/>
  <c r="AV154" i="4"/>
  <c r="AU166" i="4"/>
  <c r="AU146" i="4"/>
  <c r="AJ163" i="4"/>
  <c r="AJ143" i="4"/>
  <c r="AI155" i="4"/>
  <c r="AR166" i="4"/>
  <c r="AR146" i="4"/>
  <c r="AG157" i="4"/>
  <c r="AK180" i="4"/>
  <c r="AF155" i="4"/>
  <c r="AE167" i="4"/>
  <c r="AE147" i="4"/>
  <c r="AN158" i="4"/>
  <c r="AC169" i="4"/>
  <c r="AC149" i="4"/>
  <c r="AL166" i="4"/>
  <c r="AL146" i="4"/>
  <c r="AU157" i="4"/>
  <c r="AJ170" i="4"/>
  <c r="AJ150" i="4"/>
  <c r="AI162" i="4"/>
  <c r="AU203" i="4"/>
  <c r="AR159" i="4"/>
  <c r="AF170" i="4"/>
  <c r="AF150" i="4"/>
  <c r="AI138" i="4"/>
  <c r="AI118" i="4"/>
  <c r="AR133" i="4"/>
  <c r="AG172" i="4"/>
  <c r="AG128" i="4"/>
  <c r="AF142" i="4"/>
  <c r="AF122" i="4"/>
  <c r="AO135" i="4"/>
  <c r="AO115" i="4"/>
  <c r="AN127" i="4"/>
  <c r="AM139" i="4"/>
  <c r="AM119" i="4"/>
  <c r="AV130" i="4"/>
  <c r="AG144" i="4"/>
  <c r="AK123" i="4"/>
  <c r="AJ137" i="4"/>
  <c r="AJ117" i="4"/>
  <c r="AS132" i="4"/>
  <c r="AN171" i="4"/>
  <c r="AH127" i="4"/>
  <c r="AG141" i="4"/>
  <c r="AG121" i="4"/>
  <c r="AP134" i="4"/>
  <c r="AP114" i="4"/>
  <c r="AO126" i="4"/>
  <c r="AN138" i="4"/>
  <c r="AT137" i="4"/>
  <c r="AT117" i="4"/>
  <c r="AF105" i="4"/>
  <c r="AV141" i="4"/>
  <c r="AD111" i="4"/>
  <c r="AD91" i="4"/>
  <c r="AM104" i="4"/>
  <c r="AK124" i="4"/>
  <c r="AL96" i="4"/>
  <c r="AU109" i="4"/>
  <c r="AU89" i="4"/>
  <c r="AT103" i="4"/>
  <c r="AU131" i="4"/>
  <c r="AS97" i="4"/>
  <c r="AH110" i="4"/>
  <c r="AH90" i="4"/>
  <c r="AQ103" i="4"/>
  <c r="AC129" i="4"/>
  <c r="AP97" i="4"/>
  <c r="AE106" i="4"/>
  <c r="AC127" i="4"/>
  <c r="AN97" i="4"/>
  <c r="AV110" i="4"/>
  <c r="AV90" i="4"/>
  <c r="AS104" i="4"/>
  <c r="AV139" i="4"/>
  <c r="AH99" i="4"/>
  <c r="AQ112" i="4"/>
  <c r="AC82" i="4"/>
  <c r="AC62" i="4"/>
  <c r="AL73" i="4"/>
  <c r="AU82" i="4"/>
  <c r="AU62" i="4"/>
  <c r="AJ75" i="4"/>
  <c r="AM103" i="4"/>
  <c r="AI69" i="4"/>
  <c r="AH81" i="4"/>
  <c r="AH61" i="4"/>
  <c r="AG73" i="4"/>
  <c r="AF85" i="4"/>
  <c r="AF65" i="4"/>
  <c r="AO78" i="4"/>
  <c r="AK107" i="4"/>
  <c r="AN74" i="4"/>
  <c r="AO88" i="4"/>
  <c r="AC67" i="4"/>
  <c r="AL82" i="4"/>
  <c r="AL62" i="4"/>
  <c r="AU81" i="4"/>
  <c r="AU61" i="4"/>
  <c r="AJ78" i="4"/>
  <c r="AQ86" i="4"/>
  <c r="AI66" i="4"/>
  <c r="AR77" i="4"/>
  <c r="AO98" i="4"/>
  <c r="AQ69" i="4"/>
  <c r="AR52" i="4"/>
  <c r="AR32" i="4"/>
  <c r="AG45" i="4"/>
  <c r="AF59" i="4"/>
  <c r="AF39" i="4"/>
  <c r="AO52" i="4"/>
  <c r="AC108" i="4"/>
  <c r="AN46" i="4"/>
  <c r="AC59" i="4"/>
  <c r="AC39" i="4"/>
  <c r="AL52" i="4"/>
  <c r="AF82" i="4"/>
  <c r="AK44" i="4"/>
  <c r="AT57" i="4"/>
  <c r="AT37" i="4"/>
  <c r="AI52" i="4"/>
  <c r="AC98" i="4"/>
  <c r="AR47" i="4"/>
  <c r="AE62" i="4"/>
  <c r="AQ41" i="4"/>
  <c r="AP51" i="4"/>
  <c r="AO75" i="4"/>
  <c r="AO43" i="4"/>
  <c r="AI233" i="4"/>
  <c r="AS205" i="4"/>
  <c r="AF200" i="4"/>
  <c r="AH195" i="4"/>
  <c r="AO167" i="4"/>
  <c r="AI173" i="4"/>
  <c r="AO166" i="4"/>
  <c r="AU163" i="4"/>
  <c r="AF168" i="4"/>
  <c r="AP141" i="4"/>
  <c r="AV136" i="4"/>
  <c r="AG150" i="4"/>
  <c r="AO132" i="4"/>
  <c r="AF91" i="4"/>
  <c r="AL102" i="4"/>
  <c r="AS103" i="4"/>
  <c r="AP103" i="4"/>
  <c r="AV96" i="4"/>
  <c r="AE95" i="4"/>
  <c r="AJ81" i="4"/>
  <c r="AG79" i="4"/>
  <c r="AN80" i="4"/>
  <c r="AJ87" i="4"/>
  <c r="AR83" i="4"/>
  <c r="AG51" i="4"/>
  <c r="AN52" i="4"/>
  <c r="AK50" i="4"/>
  <c r="AR53" i="4"/>
  <c r="AN73" i="4"/>
  <c r="AD50" i="4"/>
  <c r="AN77" i="4"/>
  <c r="AC42" i="4"/>
  <c r="AL47" i="4"/>
  <c r="AU60" i="4"/>
  <c r="AU40" i="4"/>
  <c r="AC25" i="4"/>
  <c r="AS5" i="4"/>
  <c r="AV17" i="4"/>
  <c r="AK28" i="4"/>
  <c r="AQ8" i="4"/>
  <c r="AJ18" i="4"/>
  <c r="AI30" i="4"/>
  <c r="AO10" i="4"/>
  <c r="AH20" i="4"/>
  <c r="AG30" i="4"/>
  <c r="AM10" i="4"/>
  <c r="AP19" i="4"/>
  <c r="AO31" i="4"/>
  <c r="AK11" i="4"/>
  <c r="AN23" i="4"/>
  <c r="AT50" i="4"/>
  <c r="AS15" i="4"/>
  <c r="AL25" i="4"/>
  <c r="AU28" i="4"/>
  <c r="AG8" i="4"/>
  <c r="AT18" i="4"/>
  <c r="AS28" i="4"/>
  <c r="AE8" i="4"/>
  <c r="AR18" i="4"/>
  <c r="AG21" i="4"/>
  <c r="AI33" i="4"/>
  <c r="AL13" i="4"/>
  <c r="AN4" i="4"/>
  <c r="AD11" i="4"/>
  <c r="AG3" i="4"/>
  <c r="AS38" i="4"/>
  <c r="AH6" i="4"/>
  <c r="AS4" i="4"/>
  <c r="AM90" i="4"/>
  <c r="AH33" i="4"/>
  <c r="AD52" i="4"/>
  <c r="AO20" i="4"/>
  <c r="AD160" i="4"/>
  <c r="AQ22" i="4"/>
  <c r="AI231" i="4"/>
  <c r="AH220" i="4"/>
  <c r="AP177" i="4"/>
  <c r="AR190" i="4"/>
  <c r="AE156" i="4"/>
  <c r="AI161" i="4"/>
  <c r="AE165" i="4"/>
  <c r="AK156" i="4"/>
  <c r="AF156" i="4"/>
  <c r="AF140" i="4"/>
  <c r="AL129" i="4"/>
  <c r="AH133" i="4"/>
  <c r="AE127" i="4"/>
  <c r="AP86" i="4"/>
  <c r="AV97" i="4"/>
  <c r="AI98" i="4"/>
  <c r="AF98" i="4"/>
  <c r="AL91" i="4"/>
  <c r="AM83" i="4"/>
  <c r="AT76" i="4"/>
  <c r="AQ74" i="4"/>
  <c r="AD75" i="4"/>
  <c r="AK82" i="4"/>
  <c r="AH78" i="4"/>
  <c r="AQ46" i="4"/>
  <c r="AD47" i="4"/>
  <c r="AU45" i="4"/>
  <c r="AH48" i="4"/>
  <c r="AO65" i="4"/>
  <c r="AN49" i="4"/>
  <c r="AT63" i="4"/>
  <c r="AM41" i="4"/>
  <c r="AV46" i="4"/>
  <c r="AK59" i="4"/>
  <c r="AK39" i="4"/>
  <c r="AM24" i="4"/>
  <c r="AS60" i="4"/>
  <c r="AL16" i="4"/>
  <c r="AU27" i="4"/>
  <c r="AQ7" i="4"/>
  <c r="AT17" i="4"/>
  <c r="AS29" i="4"/>
  <c r="AO9" i="4"/>
  <c r="AR19" i="4"/>
  <c r="AQ29" i="4"/>
  <c r="AM9" i="4"/>
  <c r="AF18" i="4"/>
  <c r="AE30" i="4"/>
  <c r="AK10" i="4"/>
  <c r="AD22" i="4"/>
  <c r="AI39" i="4"/>
  <c r="AI14" i="4"/>
  <c r="AV24" i="4"/>
  <c r="AK27" i="4"/>
  <c r="AG7" i="4"/>
  <c r="AJ17" i="4"/>
  <c r="AI27" i="4"/>
  <c r="AE7" i="4"/>
  <c r="AH17" i="4"/>
  <c r="AQ20" i="4"/>
  <c r="AP32" i="4"/>
  <c r="AV12" i="4"/>
  <c r="AN3" i="4"/>
  <c r="AK4" i="4"/>
  <c r="AS36" i="4"/>
  <c r="AE29" i="4"/>
  <c r="AQ5" i="4"/>
  <c r="AS3" i="4"/>
  <c r="AC68" i="4"/>
  <c r="AU36" i="4"/>
  <c r="AS54" i="4"/>
  <c r="AH16" i="4"/>
  <c r="AV15" i="4"/>
  <c r="AN19" i="4"/>
  <c r="AL21" i="4"/>
  <c r="AF14" i="4"/>
  <c r="AD14" i="4"/>
  <c r="AV9" i="4"/>
  <c r="AH9" i="4"/>
  <c r="AH5" i="4"/>
  <c r="AG134" i="4"/>
  <c r="AK32" i="4"/>
  <c r="AF115" i="4"/>
  <c r="AP37" i="4"/>
  <c r="AE13" i="4"/>
  <c r="AQ24" i="4"/>
  <c r="AF153" i="4"/>
  <c r="AV129" i="4"/>
  <c r="AE80" i="4"/>
  <c r="AV19" i="4"/>
  <c r="AN25" i="4"/>
  <c r="AS30" i="4"/>
  <c r="AT8" i="4"/>
  <c r="AS233" i="4"/>
  <c r="AM117" i="4"/>
  <c r="AC100" i="4"/>
  <c r="AV48" i="4"/>
  <c r="AO11" i="4"/>
  <c r="AK29" i="4"/>
  <c r="AD3" i="4"/>
  <c r="AH225" i="4"/>
  <c r="AH218" i="4"/>
  <c r="AE200" i="4"/>
  <c r="AG201" i="4"/>
  <c r="AO155" i="4"/>
  <c r="AS154" i="4"/>
  <c r="AE153" i="4"/>
  <c r="AU155" i="4"/>
  <c r="AP149" i="4"/>
  <c r="AF128" i="4"/>
  <c r="AV128" i="4"/>
  <c r="AR126" i="4"/>
  <c r="AE125" i="4"/>
  <c r="AL134" i="4"/>
  <c r="AV95" i="4"/>
  <c r="AI96" i="4"/>
  <c r="AF96" i="4"/>
  <c r="AL89" i="4"/>
  <c r="AM81" i="4"/>
  <c r="AT74" i="4"/>
  <c r="AQ72" i="4"/>
  <c r="AD73" i="4"/>
  <c r="AK80" i="4"/>
  <c r="AH76" i="4"/>
  <c r="AQ44" i="4"/>
  <c r="AD45" i="4"/>
  <c r="AU43" i="4"/>
  <c r="AH46" i="4"/>
  <c r="AE54" i="4"/>
  <c r="AD48" i="4"/>
  <c r="AC60" i="4"/>
  <c r="AC40" i="4"/>
  <c r="AL45" i="4"/>
  <c r="AU58" i="4"/>
  <c r="AU38" i="4"/>
  <c r="AC23" i="4"/>
  <c r="AI43" i="4"/>
  <c r="AH15" i="4"/>
  <c r="AK26" i="4"/>
  <c r="AQ6" i="4"/>
  <c r="AJ16" i="4"/>
  <c r="AI28" i="4"/>
  <c r="AO8" i="4"/>
  <c r="AH18" i="4"/>
  <c r="AG28" i="4"/>
  <c r="AM8" i="4"/>
  <c r="AP17" i="4"/>
  <c r="AO29" i="4"/>
  <c r="AK9" i="4"/>
  <c r="AN21" i="4"/>
  <c r="AQ35" i="4"/>
  <c r="AS13" i="4"/>
  <c r="AL23" i="4"/>
  <c r="AU26" i="4"/>
  <c r="AG6" i="4"/>
  <c r="AT16" i="4"/>
  <c r="AS26" i="4"/>
  <c r="AE6" i="4"/>
  <c r="AR16" i="4"/>
  <c r="AG19" i="4"/>
  <c r="AF31" i="4"/>
  <c r="AV11" i="4"/>
  <c r="AJ49" i="4"/>
  <c r="AK3" i="4"/>
  <c r="AD21" i="4"/>
  <c r="AO26" i="4"/>
  <c r="AU4" i="4"/>
  <c r="AH7" i="4"/>
  <c r="AS110" i="4"/>
  <c r="AC36" i="4"/>
  <c r="AO6" i="4"/>
  <c r="AO27" i="4"/>
  <c r="AI11" i="4"/>
  <c r="AI47" i="4"/>
  <c r="AI41" i="4"/>
  <c r="AG17" i="4"/>
  <c r="AN30" i="4"/>
  <c r="AN28" i="4"/>
  <c r="AC125" i="4"/>
  <c r="AN27" i="4"/>
  <c r="AJ220" i="4"/>
  <c r="AP154" i="4"/>
  <c r="AP106" i="4"/>
  <c r="AV63" i="4"/>
  <c r="AM45" i="4"/>
  <c r="AU31" i="4"/>
  <c r="AT42" i="4"/>
  <c r="AK31" i="4"/>
  <c r="AP16" i="4"/>
  <c r="AH10" i="4"/>
  <c r="AG126" i="4"/>
  <c r="AU127" i="4"/>
  <c r="AV61" i="4"/>
  <c r="AC44" i="4"/>
  <c r="AK30" i="4"/>
  <c r="AU30" i="4"/>
  <c r="AT224" i="4"/>
  <c r="AP169" i="4"/>
  <c r="AJ105" i="4"/>
  <c r="AN51" i="4"/>
  <c r="AL18" i="4"/>
  <c r="AK12" i="4"/>
  <c r="AH19" i="4"/>
  <c r="AG231" i="4"/>
  <c r="AQ219" i="4"/>
  <c r="AO195" i="4"/>
  <c r="AG189" i="4"/>
  <c r="AO143" i="4"/>
  <c r="AI153" i="4"/>
  <c r="AO146" i="4"/>
  <c r="AU143" i="4"/>
  <c r="AF148" i="4"/>
  <c r="AP121" i="4"/>
  <c r="AV116" i="4"/>
  <c r="AH125" i="4"/>
  <c r="AO124" i="4"/>
  <c r="AL126" i="4"/>
  <c r="AL94" i="4"/>
  <c r="AS95" i="4"/>
  <c r="AP95" i="4"/>
  <c r="AV88" i="4"/>
  <c r="AC80" i="4"/>
  <c r="AJ73" i="4"/>
  <c r="AG71" i="4"/>
  <c r="AN72" i="4"/>
  <c r="AU79" i="4"/>
  <c r="AR75" i="4"/>
  <c r="AG43" i="4"/>
  <c r="AN44" i="4"/>
  <c r="AK42" i="4"/>
  <c r="AR45" i="4"/>
  <c r="AO49" i="4"/>
  <c r="AN47" i="4"/>
  <c r="AM59" i="4"/>
  <c r="AP83" i="4"/>
  <c r="AV44" i="4"/>
  <c r="AK57" i="4"/>
  <c r="AK37" i="4"/>
  <c r="AM22" i="4"/>
  <c r="AS40" i="4"/>
  <c r="AR14" i="4"/>
  <c r="AU25" i="4"/>
  <c r="AI57" i="4"/>
  <c r="AF15" i="4"/>
  <c r="AS27" i="4"/>
  <c r="AO7" i="4"/>
  <c r="AR17" i="4"/>
  <c r="AQ27" i="4"/>
  <c r="AO85" i="4"/>
  <c r="AF16" i="4"/>
  <c r="AE28" i="4"/>
  <c r="AK8" i="4"/>
  <c r="AD20" i="4"/>
  <c r="AC32" i="4"/>
  <c r="AI12" i="4"/>
  <c r="AV22" i="4"/>
  <c r="AK25" i="4"/>
  <c r="AN83" i="4"/>
  <c r="AP15" i="4"/>
  <c r="AI25" i="4"/>
  <c r="AS58" i="4"/>
  <c r="AN15" i="4"/>
  <c r="AQ18" i="4"/>
  <c r="AP30" i="4"/>
  <c r="AV10" i="4"/>
  <c r="AE19" i="4"/>
  <c r="AP4" i="4"/>
  <c r="AN18" i="4"/>
  <c r="AT12" i="4"/>
  <c r="AU3" i="4"/>
  <c r="AD31" i="4"/>
  <c r="AU129" i="4"/>
  <c r="AH13" i="4"/>
  <c r="AI45" i="4"/>
  <c r="AM31" i="4"/>
  <c r="AS24" i="4"/>
  <c r="AO16" i="4"/>
  <c r="AT6" i="4"/>
  <c r="AV195" i="4"/>
  <c r="AO38" i="4"/>
  <c r="AM14" i="4"/>
  <c r="AE21" i="4"/>
  <c r="AK231" i="4"/>
  <c r="AL152" i="4"/>
  <c r="AL138" i="4"/>
  <c r="AS67" i="4"/>
  <c r="AV50" i="4"/>
  <c r="AQ11" i="4"/>
  <c r="AF22" i="4"/>
  <c r="AJ21" i="4"/>
  <c r="AU11" i="4"/>
  <c r="AR145" i="4"/>
  <c r="AL109" i="4"/>
  <c r="AP33" i="4"/>
  <c r="AJ20" i="4"/>
  <c r="AJ5" i="4"/>
  <c r="AR20" i="4"/>
  <c r="AD4" i="4"/>
  <c r="AJ190" i="4"/>
  <c r="AF103" i="4"/>
  <c r="AI64" i="4"/>
  <c r="AM43" i="4"/>
  <c r="AU29" i="4"/>
  <c r="AF20" i="4"/>
  <c r="AG9" i="4"/>
  <c r="AG4" i="4"/>
  <c r="AQ230" i="4"/>
  <c r="AP233" i="4"/>
  <c r="AU220" i="4"/>
  <c r="AQ184" i="4"/>
  <c r="AL173" i="4"/>
  <c r="AR172" i="4"/>
  <c r="AE145" i="4"/>
  <c r="AT169" i="4"/>
  <c r="AM147" i="4"/>
  <c r="AF120" i="4"/>
  <c r="AV142" i="4"/>
  <c r="AN173" i="4"/>
  <c r="AD156" i="4"/>
  <c r="AK126" i="4"/>
  <c r="AL122" i="4"/>
  <c r="AE112" i="4"/>
  <c r="AJ61" i="4"/>
  <c r="AG103" i="4"/>
  <c r="AJ107" i="4"/>
  <c r="AU67" i="4"/>
  <c r="AR63" i="4"/>
  <c r="AF72" i="4"/>
  <c r="AF78" i="4"/>
  <c r="AD80" i="4"/>
  <c r="AR33" i="4"/>
  <c r="AO45" i="4"/>
  <c r="AD46" i="4"/>
  <c r="AC58" i="4"/>
  <c r="AO81" i="4"/>
  <c r="AL43" i="4"/>
  <c r="AU56" i="4"/>
  <c r="AC21" i="4"/>
  <c r="AK24" i="4"/>
  <c r="AP14" i="4"/>
  <c r="AI26" i="4"/>
  <c r="AG26" i="4"/>
  <c r="AK7" i="4"/>
  <c r="AU24" i="4"/>
  <c r="AF29" i="4"/>
  <c r="AD34" i="4"/>
  <c r="AU12" i="4"/>
  <c r="AK63" i="4"/>
  <c r="AG11" i="4"/>
  <c r="AQ181" i="4"/>
  <c r="AF70" i="4"/>
  <c r="AJ37" i="4"/>
  <c r="AL120" i="4"/>
  <c r="AO63" i="4"/>
  <c r="AC16" i="4"/>
  <c r="AP220" i="4"/>
  <c r="AF230" i="4"/>
  <c r="AN195" i="4"/>
  <c r="AF195" i="4"/>
  <c r="AV172" i="4"/>
  <c r="AH165" i="4"/>
  <c r="AN164" i="4"/>
  <c r="AJ168" i="4"/>
  <c r="AS137" i="4"/>
  <c r="AO141" i="4"/>
  <c r="AK141" i="4"/>
  <c r="AR142" i="4"/>
  <c r="AD139" i="4"/>
  <c r="AN112" i="4"/>
  <c r="AK110" i="4"/>
  <c r="AR111" i="4"/>
  <c r="AO107" i="4"/>
  <c r="AI105" i="4"/>
  <c r="AM63" i="4"/>
  <c r="AO106" i="4"/>
  <c r="AT88" i="4"/>
  <c r="AJ89" i="4"/>
  <c r="AK62" i="4"/>
  <c r="AE101" i="4"/>
  <c r="AP60" i="4"/>
  <c r="AM60" i="4"/>
  <c r="AJ58" i="4"/>
  <c r="AT65" i="4"/>
  <c r="AE44" i="4"/>
  <c r="AN45" i="4"/>
  <c r="AM57" i="4"/>
  <c r="AN79" i="4"/>
  <c r="AV42" i="4"/>
  <c r="AK55" i="4"/>
  <c r="AK35" i="4"/>
  <c r="AM20" i="4"/>
  <c r="AL32" i="4"/>
  <c r="AR12" i="4"/>
  <c r="AU23" i="4"/>
  <c r="AS34" i="4"/>
  <c r="AF13" i="4"/>
  <c r="AS25" i="4"/>
  <c r="AI51" i="4"/>
  <c r="AD15" i="4"/>
  <c r="AQ25" i="4"/>
  <c r="AS42" i="4"/>
  <c r="AL14" i="4"/>
  <c r="AE26" i="4"/>
  <c r="AK6" i="4"/>
  <c r="AD18" i="4"/>
  <c r="AC30" i="4"/>
  <c r="AI10" i="4"/>
  <c r="AV20" i="4"/>
  <c r="AK23" i="4"/>
  <c r="AS44" i="4"/>
  <c r="AP13" i="4"/>
  <c r="AI23" i="4"/>
  <c r="AM33" i="4"/>
  <c r="AN13" i="4"/>
  <c r="AQ16" i="4"/>
  <c r="AP28" i="4"/>
  <c r="AV8" i="4"/>
  <c r="AT11" i="4"/>
  <c r="AJ4" i="4"/>
  <c r="AF4" i="4"/>
  <c r="AU5" i="4"/>
  <c r="AD7" i="4"/>
  <c r="AD17" i="4"/>
  <c r="AC10" i="4"/>
  <c r="AD27" i="4"/>
  <c r="AL35" i="4"/>
  <c r="AP6" i="4"/>
  <c r="AN31" i="4"/>
  <c r="AF6" i="4"/>
  <c r="AG5" i="4"/>
  <c r="AT36" i="4"/>
  <c r="AT24" i="4"/>
  <c r="AH178" i="4"/>
  <c r="AT162" i="4"/>
  <c r="AM137" i="4"/>
  <c r="AF111" i="4"/>
  <c r="AQ89" i="4"/>
  <c r="AU68" i="4"/>
  <c r="AI72" i="4"/>
  <c r="AL38" i="4"/>
  <c r="AF42" i="4"/>
  <c r="AC46" i="4"/>
  <c r="AC29" i="4"/>
  <c r="AV21" i="4"/>
  <c r="AJ22" i="4"/>
  <c r="AJ45" i="4"/>
  <c r="AJ7" i="4"/>
  <c r="AT22" i="4"/>
  <c r="AR22" i="4"/>
  <c r="AC5" i="4"/>
  <c r="AN22" i="4"/>
  <c r="AV3" i="4"/>
  <c r="AJ161" i="4"/>
  <c r="AU135" i="4"/>
  <c r="AM28" i="4"/>
  <c r="AC18" i="4"/>
  <c r="AU6" i="4"/>
  <c r="AD154" i="4"/>
  <c r="AE9" i="4"/>
  <c r="AO234" i="4"/>
  <c r="AO235" i="4"/>
  <c r="AD190" i="4"/>
  <c r="AF183" i="4"/>
  <c r="AV160" i="4"/>
  <c r="AR164" i="4"/>
  <c r="AD157" i="4"/>
  <c r="AJ156" i="4"/>
  <c r="AI136" i="4"/>
  <c r="AE134" i="4"/>
  <c r="AK129" i="4"/>
  <c r="AQ140" i="4"/>
  <c r="AD137" i="4"/>
  <c r="AN110" i="4"/>
  <c r="AK108" i="4"/>
  <c r="AR109" i="4"/>
  <c r="AO105" i="4"/>
  <c r="AI103" i="4"/>
  <c r="AM61" i="4"/>
  <c r="AE99" i="4"/>
  <c r="AP84" i="4"/>
  <c r="AM87" i="4"/>
  <c r="AV121" i="4"/>
  <c r="AM95" i="4"/>
  <c r="AP58" i="4"/>
  <c r="AM58" i="4"/>
  <c r="AJ56" i="4"/>
  <c r="AG60" i="4"/>
  <c r="AE42" i="4"/>
  <c r="AD44" i="4"/>
  <c r="AC56" i="4"/>
  <c r="AP63" i="4"/>
  <c r="AL41" i="4"/>
  <c r="AU54" i="4"/>
  <c r="AU34" i="4"/>
  <c r="AC19" i="4"/>
  <c r="AV31" i="4"/>
  <c r="AR11" i="4"/>
  <c r="AK22" i="4"/>
  <c r="AJ32" i="4"/>
  <c r="AP12" i="4"/>
  <c r="AI24" i="4"/>
  <c r="AS48" i="4"/>
  <c r="AN14" i="4"/>
  <c r="AG24" i="4"/>
  <c r="AM37" i="4"/>
  <c r="AV13" i="4"/>
  <c r="AO25" i="4"/>
  <c r="AN63" i="4"/>
  <c r="AN17" i="4"/>
  <c r="AM29" i="4"/>
  <c r="AI9" i="4"/>
  <c r="AL19" i="4"/>
  <c r="AU22" i="4"/>
  <c r="AI35" i="4"/>
  <c r="AF12" i="4"/>
  <c r="AS22" i="4"/>
  <c r="AT32" i="4"/>
  <c r="AJ55" i="4"/>
  <c r="AM15" i="4"/>
  <c r="AF27" i="4"/>
  <c r="AV7" i="4"/>
  <c r="AH8" i="4"/>
  <c r="AJ3" i="4"/>
  <c r="AF3" i="4"/>
  <c r="AC4" i="4"/>
  <c r="AD23" i="4"/>
  <c r="AT14" i="4"/>
  <c r="AH27" i="4"/>
  <c r="AE4" i="4"/>
  <c r="AD58" i="4"/>
  <c r="AH28" i="4"/>
  <c r="AU16" i="4"/>
  <c r="AO3" i="4"/>
  <c r="AH158" i="4"/>
  <c r="AP23" i="4"/>
  <c r="AU133" i="4"/>
  <c r="AS8" i="4"/>
  <c r="AE11" i="4"/>
  <c r="AC118" i="4"/>
  <c r="AD123" i="4"/>
  <c r="AL49" i="4"/>
  <c r="AH22" i="4"/>
  <c r="AM17" i="4"/>
  <c r="AG23" i="4"/>
  <c r="AM169" i="4"/>
  <c r="AP77" i="4"/>
  <c r="AR21" i="4"/>
  <c r="AI29" i="4"/>
  <c r="AE231" i="4"/>
  <c r="AO217" i="4"/>
  <c r="AC202" i="4"/>
  <c r="AP178" i="4"/>
  <c r="AL153" i="4"/>
  <c r="AR152" i="4"/>
  <c r="AN156" i="4"/>
  <c r="AT149" i="4"/>
  <c r="AI124" i="4"/>
  <c r="AO133" i="4"/>
  <c r="AU122" i="4"/>
  <c r="AG139" i="4"/>
  <c r="AN136" i="4"/>
  <c r="AD109" i="4"/>
  <c r="AU107" i="4"/>
  <c r="AH108" i="4"/>
  <c r="AE104" i="4"/>
  <c r="AS102" i="4"/>
  <c r="AM111" i="4"/>
  <c r="AO96" i="4"/>
  <c r="AF83" i="4"/>
  <c r="AC85" i="4"/>
  <c r="AT112" i="4"/>
  <c r="AE91" i="4"/>
  <c r="AF57" i="4"/>
  <c r="AC57" i="4"/>
  <c r="AT55" i="4"/>
  <c r="AQ59" i="4"/>
  <c r="AO41" i="4"/>
  <c r="AN43" i="4"/>
  <c r="AM55" i="4"/>
  <c r="AV60" i="4"/>
  <c r="AV40" i="4"/>
  <c r="AK53" i="4"/>
  <c r="AK33" i="4"/>
  <c r="AM18" i="4"/>
  <c r="AL30" i="4"/>
  <c r="AR10" i="4"/>
  <c r="AU21" i="4"/>
  <c r="AT31" i="4"/>
  <c r="AP11" i="4"/>
  <c r="AS23" i="4"/>
  <c r="AC34" i="4"/>
  <c r="AD13" i="4"/>
  <c r="AQ23" i="4"/>
  <c r="AF32" i="4"/>
  <c r="AL12" i="4"/>
  <c r="AE24" i="4"/>
  <c r="AI59" i="4"/>
  <c r="AD16" i="4"/>
  <c r="AC28" i="4"/>
  <c r="AI8" i="4"/>
  <c r="AV18" i="4"/>
  <c r="AK21" i="4"/>
  <c r="AJ31" i="4"/>
  <c r="AF11" i="4"/>
  <c r="AI21" i="4"/>
  <c r="AH31" i="4"/>
  <c r="AT52" i="4"/>
  <c r="AC14" i="4"/>
  <c r="AP26" i="4"/>
  <c r="AV6" i="4"/>
  <c r="AD5" i="4"/>
  <c r="AE27" i="4"/>
  <c r="AT46" i="4"/>
  <c r="AC3" i="4"/>
  <c r="AN20" i="4"/>
  <c r="AD10" i="4"/>
  <c r="AI17" i="4"/>
  <c r="AR3" i="4"/>
  <c r="AL55" i="4"/>
  <c r="AR5" i="4"/>
  <c r="AN8" i="4"/>
  <c r="AJ11" i="4"/>
  <c r="AS16" i="4"/>
  <c r="AN16" i="4"/>
  <c r="AG14" i="4"/>
  <c r="AN32" i="4"/>
  <c r="AI131" i="4"/>
  <c r="AL51" i="4"/>
  <c r="AJ35" i="4"/>
  <c r="AM125" i="4"/>
  <c r="AR62" i="4"/>
  <c r="AN33" i="4"/>
  <c r="AL20" i="4"/>
  <c r="AR23" i="4"/>
  <c r="AV28" i="4"/>
  <c r="AI55" i="4"/>
  <c r="AE23" i="4"/>
  <c r="AT195" i="4"/>
  <c r="AM122" i="4"/>
  <c r="AF76" i="4"/>
  <c r="AS7" i="4"/>
  <c r="AU13" i="4"/>
  <c r="AT20" i="4"/>
  <c r="AO30" i="4"/>
  <c r="AL144" i="4"/>
  <c r="AK118" i="4"/>
  <c r="AD84" i="4"/>
  <c r="AM26" i="4"/>
  <c r="AQ31" i="4"/>
  <c r="AV26" i="4"/>
  <c r="AT38" i="4"/>
  <c r="AD237" i="4"/>
  <c r="AO215" i="4"/>
  <c r="AC190" i="4"/>
  <c r="AE189" i="4"/>
  <c r="AV152" i="4"/>
  <c r="AH145" i="4"/>
  <c r="AN144" i="4"/>
  <c r="AJ148" i="4"/>
  <c r="AS117" i="4"/>
  <c r="AO121" i="4"/>
  <c r="AK121" i="4"/>
  <c r="AG127" i="4"/>
  <c r="AN143" i="4"/>
  <c r="AD97" i="4"/>
  <c r="AU95" i="4"/>
  <c r="AH96" i="4"/>
  <c r="AE92" i="4"/>
  <c r="AS90" i="4"/>
  <c r="AL79" i="4"/>
  <c r="AI75" i="4"/>
  <c r="AF71" i="4"/>
  <c r="AC73" i="4"/>
  <c r="AJ84" i="4"/>
  <c r="AQ75" i="4"/>
  <c r="AF45" i="4"/>
  <c r="AC45" i="4"/>
  <c r="AT43" i="4"/>
  <c r="AQ47" i="4"/>
  <c r="AE34" i="4"/>
  <c r="AD42" i="4"/>
  <c r="AC54" i="4"/>
  <c r="AL59" i="4"/>
  <c r="AL39" i="4"/>
  <c r="AU52" i="4"/>
  <c r="AU32" i="4"/>
  <c r="AC17" i="4"/>
  <c r="AV29" i="4"/>
  <c r="AR9" i="4"/>
  <c r="AK20" i="4"/>
  <c r="AJ30" i="4"/>
  <c r="AP10" i="4"/>
  <c r="AI22" i="4"/>
  <c r="AH32" i="4"/>
  <c r="AN12" i="4"/>
  <c r="AG22" i="4"/>
  <c r="AP31" i="4"/>
  <c r="AL11" i="4"/>
  <c r="AO23" i="4"/>
  <c r="AS56" i="4"/>
  <c r="AT15" i="4"/>
  <c r="AM27" i="4"/>
  <c r="AI7" i="4"/>
  <c r="AL17" i="4"/>
  <c r="AU20" i="4"/>
  <c r="AT30" i="4"/>
  <c r="AF10" i="4"/>
  <c r="AS20" i="4"/>
  <c r="AR30" i="4"/>
  <c r="AJ33" i="4"/>
  <c r="AM13" i="4"/>
  <c r="AF25" i="4"/>
  <c r="AV5" i="4"/>
  <c r="AM4" i="4"/>
  <c r="AO24" i="4"/>
  <c r="AO32" i="4"/>
  <c r="AO28" i="4"/>
  <c r="AT10" i="4"/>
  <c r="AM7" i="4"/>
  <c r="AP22" i="4"/>
  <c r="AD19" i="4"/>
  <c r="AN26" i="4"/>
  <c r="AD38" i="4"/>
  <c r="AJ26" i="4"/>
  <c r="AL7" i="4"/>
  <c r="AR13" i="4"/>
  <c r="AC9" i="4"/>
  <c r="AD12" i="4"/>
  <c r="AC7" i="4"/>
  <c r="AK5" i="4"/>
  <c r="AH67" i="4"/>
  <c r="AL29" i="4"/>
  <c r="AS202" i="4"/>
  <c r="AR157" i="4"/>
  <c r="AL111" i="4"/>
  <c r="AE33" i="4"/>
  <c r="AO83" i="4"/>
  <c r="AT21" i="4"/>
  <c r="AM39" i="4"/>
  <c r="AI31" i="4"/>
  <c r="AL3" i="4"/>
  <c r="AJ149" i="4"/>
  <c r="AG156" i="4"/>
  <c r="AG111" i="4"/>
  <c r="AE86" i="4"/>
  <c r="AC27" i="4"/>
  <c r="AO12" i="4"/>
  <c r="AE10" i="4"/>
  <c r="AQ205" i="4"/>
  <c r="AG114" i="4"/>
  <c r="AV137" i="4"/>
  <c r="AO79" i="4"/>
  <c r="AQ9" i="4"/>
  <c r="AJ53" i="4"/>
  <c r="AE5" i="4"/>
  <c r="AD219" i="4"/>
  <c r="AD216" i="4"/>
  <c r="AM185" i="4"/>
  <c r="AE177" i="4"/>
  <c r="AU172" i="4"/>
  <c r="AR144" i="4"/>
  <c r="AM168" i="4"/>
  <c r="AI168" i="4"/>
  <c r="AI116" i="4"/>
  <c r="AE114" i="4"/>
  <c r="AD144" i="4"/>
  <c r="AQ122" i="4"/>
  <c r="AJ138" i="4"/>
  <c r="AN92" i="4"/>
  <c r="AK90" i="4"/>
  <c r="AR91" i="4"/>
  <c r="AV135" i="4"/>
  <c r="AQ145" i="4"/>
  <c r="AV74" i="4"/>
  <c r="AS70" i="4"/>
  <c r="AP66" i="4"/>
  <c r="AM68" i="4"/>
  <c r="AT79" i="4"/>
  <c r="AG70" i="4"/>
  <c r="AP40" i="4"/>
  <c r="AM40" i="4"/>
  <c r="AJ38" i="4"/>
  <c r="AG42" i="4"/>
  <c r="AN75" i="4"/>
  <c r="AN41" i="4"/>
  <c r="AM53" i="4"/>
  <c r="AV58" i="4"/>
  <c r="AV38" i="4"/>
  <c r="AK51" i="4"/>
  <c r="AT60" i="4"/>
  <c r="AM16" i="4"/>
  <c r="AL28" i="4"/>
  <c r="AR8" i="4"/>
  <c r="AU19" i="4"/>
  <c r="AT29" i="4"/>
  <c r="AP9" i="4"/>
  <c r="AS21" i="4"/>
  <c r="AR31" i="4"/>
  <c r="AN11" i="4"/>
  <c r="AQ21" i="4"/>
  <c r="AF30" i="4"/>
  <c r="AL10" i="4"/>
  <c r="AE22" i="4"/>
  <c r="AJ39" i="4"/>
  <c r="AJ14" i="4"/>
  <c r="AC26" i="4"/>
  <c r="AI6" i="4"/>
  <c r="AV16" i="4"/>
  <c r="AK19" i="4"/>
  <c r="AJ29" i="4"/>
  <c r="AF9" i="4"/>
  <c r="AI19" i="4"/>
  <c r="AH29" i="4"/>
  <c r="AS32" i="4"/>
  <c r="AC12" i="4"/>
  <c r="AP24" i="4"/>
  <c r="AE25" i="4"/>
  <c r="AM3" i="4"/>
  <c r="AI4" i="4"/>
  <c r="AK15" i="4"/>
  <c r="AC38" i="4"/>
  <c r="AU7" i="4"/>
  <c r="AL5" i="4"/>
  <c r="AF7" i="4"/>
  <c r="AO5" i="4"/>
  <c r="AU48" i="4"/>
  <c r="AI18" i="4"/>
  <c r="AO19" i="4"/>
  <c r="AS50" i="4"/>
  <c r="AR26" i="4"/>
  <c r="AE3" i="4"/>
  <c r="AG27" i="4"/>
  <c r="AH4" i="4"/>
  <c r="AO64" i="4"/>
  <c r="AM19" i="4"/>
  <c r="AG204" i="4"/>
  <c r="AG113" i="4"/>
  <c r="AK43" i="4"/>
  <c r="AJ6" i="4"/>
  <c r="AO18" i="4"/>
  <c r="AI197" i="4"/>
  <c r="AP104" i="4"/>
  <c r="AS65" i="4"/>
  <c r="AU42" i="4"/>
  <c r="AP21" i="4"/>
  <c r="AG10" i="4"/>
  <c r="AL15" i="4"/>
  <c r="AT7" i="4"/>
  <c r="AS174" i="4"/>
  <c r="AC115" i="4"/>
  <c r="AD78" i="4"/>
  <c r="AS6" i="4"/>
  <c r="AE32" i="4"/>
  <c r="AJ19" i="4"/>
  <c r="AD217" i="4"/>
  <c r="AC232" i="4"/>
  <c r="AL195" i="4"/>
  <c r="AK225" i="4"/>
  <c r="AK165" i="4"/>
  <c r="AG163" i="4"/>
  <c r="AC167" i="4"/>
  <c r="AS161" i="4"/>
  <c r="AR139" i="4"/>
  <c r="AQ161" i="4"/>
  <c r="AT136" i="4"/>
  <c r="AQ120" i="4"/>
  <c r="AJ136" i="4"/>
  <c r="AN90" i="4"/>
  <c r="AK88" i="4"/>
  <c r="AR89" i="4"/>
  <c r="AU125" i="4"/>
  <c r="AL132" i="4"/>
  <c r="AV72" i="4"/>
  <c r="AS68" i="4"/>
  <c r="AP64" i="4"/>
  <c r="AM66" i="4"/>
  <c r="AT77" i="4"/>
  <c r="AG68" i="4"/>
  <c r="AP38" i="4"/>
  <c r="AM38" i="4"/>
  <c r="AJ36" i="4"/>
  <c r="AG40" i="4"/>
  <c r="AN65" i="4"/>
  <c r="AD40" i="4"/>
  <c r="AC52" i="4"/>
  <c r="AL57" i="4"/>
  <c r="AL37" i="4"/>
  <c r="AU50" i="4"/>
  <c r="AJ43" i="4"/>
  <c r="AI15" i="4"/>
  <c r="AV27" i="4"/>
  <c r="AR7" i="4"/>
  <c r="AK18" i="4"/>
  <c r="AJ28" i="4"/>
  <c r="AP8" i="4"/>
  <c r="AI20" i="4"/>
  <c r="AH30" i="4"/>
  <c r="AN10" i="4"/>
  <c r="AG20" i="4"/>
  <c r="AP29" i="4"/>
  <c r="AL9" i="4"/>
  <c r="AO21" i="4"/>
  <c r="AI37" i="4"/>
  <c r="AT13" i="4"/>
  <c r="AM25" i="4"/>
  <c r="AI5" i="4"/>
  <c r="AR15" i="4"/>
  <c r="AU18" i="4"/>
  <c r="AT28" i="4"/>
  <c r="AF8" i="4"/>
  <c r="AS18" i="4"/>
  <c r="AR28" i="4"/>
  <c r="AG31" i="4"/>
  <c r="AC11" i="4"/>
  <c r="AF23" i="4"/>
  <c r="AO22" i="4"/>
  <c r="AI49" i="4"/>
  <c r="AI3" i="4"/>
  <c r="AD9" i="4"/>
  <c r="AD29" i="4"/>
  <c r="AD6" i="4"/>
  <c r="AR4" i="4"/>
  <c r="AJ27" i="4"/>
  <c r="AP57" i="4"/>
  <c r="AG18" i="4"/>
  <c r="AT26" i="4"/>
  <c r="AN24" i="4"/>
  <c r="AR24" i="4"/>
  <c r="AT5" i="4"/>
  <c r="AF161" i="4"/>
  <c r="AQ33" i="4"/>
  <c r="AQ127" i="4"/>
  <c r="AN53" i="4"/>
  <c r="AD26" i="4"/>
  <c r="AS118" i="4"/>
  <c r="AU104" i="4"/>
  <c r="AN81" i="4"/>
  <c r="AG32" i="4"/>
  <c r="AL27" i="4"/>
  <c r="AS52" i="4"/>
  <c r="AF174" i="4"/>
  <c r="AG109" i="4"/>
  <c r="AK41" i="4"/>
  <c r="AD24" i="4"/>
  <c r="AM5" i="4"/>
  <c r="AC219" i="4"/>
  <c r="AM229" i="4"/>
  <c r="AL183" i="4"/>
  <c r="AN184" i="4"/>
  <c r="AU164" i="4"/>
  <c r="AQ156" i="4"/>
  <c r="AC155" i="4"/>
  <c r="AI160" i="4"/>
  <c r="AH132" i="4"/>
  <c r="AN133" i="4"/>
  <c r="AJ135" i="4"/>
  <c r="AG119" i="4"/>
  <c r="AT135" i="4"/>
  <c r="AD89" i="4"/>
  <c r="AU87" i="4"/>
  <c r="AH88" i="4"/>
  <c r="AK116" i="4"/>
  <c r="AK130" i="4"/>
  <c r="AL71" i="4"/>
  <c r="AI67" i="4"/>
  <c r="AF63" i="4"/>
  <c r="AC65" i="4"/>
  <c r="AJ76" i="4"/>
  <c r="AQ67" i="4"/>
  <c r="AF37" i="4"/>
  <c r="AC37" i="4"/>
  <c r="AT35" i="4"/>
  <c r="AQ39" i="4"/>
  <c r="AN59" i="4"/>
  <c r="AN39" i="4"/>
  <c r="AM51" i="4"/>
  <c r="AV56" i="4"/>
  <c r="AV36" i="4"/>
  <c r="AK49" i="4"/>
  <c r="AT40" i="4"/>
  <c r="AS14" i="4"/>
  <c r="AL26" i="4"/>
  <c r="AR6" i="4"/>
  <c r="AU17" i="4"/>
  <c r="AT27" i="4"/>
  <c r="AP7" i="4"/>
  <c r="AS19" i="4"/>
  <c r="AR29" i="4"/>
  <c r="AN9" i="4"/>
  <c r="AQ19" i="4"/>
  <c r="AF28" i="4"/>
  <c r="AL8" i="4"/>
  <c r="AE20" i="4"/>
  <c r="AD32" i="4"/>
  <c r="AJ12" i="4"/>
  <c r="AC24" i="4"/>
  <c r="AI53" i="4"/>
  <c r="AH14" i="4"/>
  <c r="AK17" i="4"/>
  <c r="AQ30" i="4"/>
  <c r="AU8" i="4"/>
  <c r="AI13" i="4"/>
  <c r="AM23" i="4"/>
  <c r="AF21" i="4"/>
  <c r="AT4" i="4"/>
  <c r="AE14" i="4"/>
  <c r="AQ3" i="4"/>
  <c r="AT56" i="4"/>
  <c r="AC13" i="4"/>
  <c r="AP81" i="4"/>
  <c r="AM11" i="4"/>
  <c r="AL236" i="4"/>
  <c r="AI204" i="4"/>
  <c r="AV178" i="4"/>
  <c r="AV218" i="4"/>
  <c r="AU152" i="4"/>
  <c r="AG155" i="4"/>
  <c r="AM148" i="4"/>
  <c r="AI148" i="4"/>
  <c r="AR131" i="4"/>
  <c r="AD126" i="4"/>
  <c r="AJ123" i="4"/>
  <c r="AP140" i="4"/>
  <c r="AT123" i="4"/>
  <c r="AM110" i="4"/>
  <c r="AT109" i="4"/>
  <c r="AQ109" i="4"/>
  <c r="AN103" i="4"/>
  <c r="AH105" i="4"/>
  <c r="AT106" i="4"/>
  <c r="AC96" i="4"/>
  <c r="AO84" i="4"/>
  <c r="AF88" i="4"/>
  <c r="AC110" i="4"/>
  <c r="AR58" i="4"/>
  <c r="AO58" i="4"/>
  <c r="AL58" i="4"/>
  <c r="AI58" i="4"/>
  <c r="AC50" i="4"/>
  <c r="AG36" i="4"/>
  <c r="AV25" i="4"/>
  <c r="AK16" i="4"/>
  <c r="AP27" i="4"/>
  <c r="AG29" i="4"/>
  <c r="AT48" i="4"/>
  <c r="AS33" i="4"/>
  <c r="AV145" i="4"/>
  <c r="AM12" i="4"/>
  <c r="AE74" i="4"/>
  <c r="AU10" i="4"/>
  <c r="AV233" i="4"/>
  <c r="AI186" i="4"/>
  <c r="AU188" i="4"/>
  <c r="AC201" i="4"/>
  <c r="AK145" i="4"/>
  <c r="AG143" i="4"/>
  <c r="AC147" i="4"/>
  <c r="AK198" i="4"/>
  <c r="AR119" i="4"/>
  <c r="AN125" i="4"/>
  <c r="AT116" i="4"/>
  <c r="AF135" i="4"/>
  <c r="AJ118" i="4"/>
  <c r="AC105" i="4"/>
  <c r="AJ104" i="4"/>
  <c r="AG104" i="4"/>
  <c r="AD98" i="4"/>
  <c r="AR100" i="4"/>
  <c r="AK83" i="4"/>
  <c r="AR82" i="4"/>
  <c r="AE79" i="4"/>
  <c r="AV83" i="4"/>
  <c r="AG87" i="4"/>
  <c r="AH53" i="4"/>
  <c r="AE53" i="4"/>
  <c r="AV53" i="4"/>
  <c r="AS53" i="4"/>
  <c r="AF52" i="4"/>
  <c r="AN57" i="4"/>
  <c r="AN37" i="4"/>
  <c r="AM49" i="4"/>
  <c r="AV54" i="4"/>
  <c r="AV34" i="4"/>
  <c r="AK47" i="4"/>
  <c r="AM32" i="4"/>
  <c r="AS12" i="4"/>
  <c r="AL24" i="4"/>
  <c r="AJ57" i="4"/>
  <c r="AG15" i="4"/>
  <c r="AT25" i="4"/>
  <c r="AP5" i="4"/>
  <c r="AS17" i="4"/>
  <c r="AR27" i="4"/>
  <c r="AN7" i="4"/>
  <c r="AQ17" i="4"/>
  <c r="AF26" i="4"/>
  <c r="AL6" i="4"/>
  <c r="AE18" i="4"/>
  <c r="AD30" i="4"/>
  <c r="AJ10" i="4"/>
  <c r="AC22" i="4"/>
  <c r="AM35" i="4"/>
  <c r="AH12" i="4"/>
  <c r="AQ15" i="4"/>
  <c r="AJ25" i="4"/>
  <c r="AF5" i="4"/>
  <c r="AO15" i="4"/>
  <c r="AH25" i="4"/>
  <c r="AQ28" i="4"/>
  <c r="AC8" i="4"/>
  <c r="AP20" i="4"/>
  <c r="AO4" i="4"/>
  <c r="AK13" i="4"/>
  <c r="AU9" i="4"/>
  <c r="AS46" i="4"/>
  <c r="AM6" i="4"/>
  <c r="AT3" i="4"/>
  <c r="AE31" i="4"/>
  <c r="AH11" i="4"/>
  <c r="AO14" i="4"/>
  <c r="AI236" i="4"/>
  <c r="AT19" i="4"/>
  <c r="AV205" i="4"/>
  <c r="AI184" i="4"/>
  <c r="AU176" i="4"/>
  <c r="AM178" i="4"/>
  <c r="AU144" i="4"/>
  <c r="AK176" i="4"/>
  <c r="AL172" i="4"/>
  <c r="AU193" i="4"/>
  <c r="AD170" i="4"/>
  <c r="AQ163" i="4"/>
  <c r="AJ115" i="4"/>
  <c r="AF133" i="4"/>
  <c r="AJ116" i="4"/>
  <c r="AC103" i="4"/>
  <c r="AJ102" i="4"/>
  <c r="AG102" i="4"/>
  <c r="AD96" i="4"/>
  <c r="AR98" i="4"/>
  <c r="AK81" i="4"/>
  <c r="AR80" i="4"/>
  <c r="AE77" i="4"/>
  <c r="AV81" i="4"/>
  <c r="AS85" i="4"/>
  <c r="AH51" i="4"/>
  <c r="AE51" i="4"/>
  <c r="AV51" i="4"/>
  <c r="AS51" i="4"/>
  <c r="AF50" i="4"/>
  <c r="AD56" i="4"/>
  <c r="AD36" i="4"/>
  <c r="AC48" i="4"/>
  <c r="AL53" i="4"/>
  <c r="AL33" i="4"/>
  <c r="AU46" i="4"/>
  <c r="AC31" i="4"/>
  <c r="AS11" i="4"/>
  <c r="AV23" i="4"/>
  <c r="AT54" i="4"/>
  <c r="AQ14" i="4"/>
  <c r="AJ24" i="4"/>
  <c r="AK95" i="4"/>
  <c r="AI16" i="4"/>
  <c r="AH26" i="4"/>
  <c r="AN6" i="4"/>
  <c r="AG16" i="4"/>
  <c r="AP25" i="4"/>
  <c r="AN85" i="4"/>
  <c r="AO17" i="4"/>
  <c r="AN29" i="4"/>
  <c r="AJ9" i="4"/>
  <c r="AM21" i="4"/>
  <c r="AL31" i="4"/>
  <c r="AJ47" i="4"/>
  <c r="AT58" i="4"/>
  <c r="AF19" i="4"/>
  <c r="AP85" i="4"/>
  <c r="AP3" i="4"/>
  <c r="AL136" i="4"/>
  <c r="AK14" i="4"/>
  <c r="AK61" i="4"/>
  <c r="AI32" i="4"/>
  <c r="AT9" i="4"/>
  <c r="AE173" i="4"/>
  <c r="AE68" i="4"/>
  <c r="AS31" i="4"/>
  <c r="AV14" i="4"/>
  <c r="AU221" i="4"/>
  <c r="AH190" i="4"/>
  <c r="AU216" i="4"/>
  <c r="AL200" i="4"/>
  <c r="AJ169" i="4"/>
  <c r="AF173" i="4"/>
  <c r="AV165" i="4"/>
  <c r="AR165" i="4"/>
  <c r="AC168" i="4"/>
  <c r="AC138" i="4"/>
  <c r="AS138" i="4"/>
  <c r="AP132" i="4"/>
  <c r="AT115" i="4"/>
  <c r="AM102" i="4"/>
  <c r="AT101" i="4"/>
  <c r="AQ101" i="4"/>
  <c r="AN95" i="4"/>
  <c r="AH97" i="4"/>
  <c r="AU80" i="4"/>
  <c r="AH79" i="4"/>
  <c r="AO76" i="4"/>
  <c r="AL80" i="4"/>
  <c r="AI84" i="4"/>
  <c r="AR50" i="4"/>
  <c r="AO50" i="4"/>
  <c r="AL50" i="4"/>
  <c r="AI50" i="4"/>
  <c r="AP49" i="4"/>
  <c r="AN55" i="4"/>
  <c r="AN35" i="4"/>
  <c r="AM47" i="4"/>
  <c r="AV52" i="4"/>
  <c r="AV32" i="4"/>
  <c r="AK45" i="4"/>
  <c r="AM30" i="4"/>
  <c r="AS10" i="4"/>
  <c r="AL22" i="4"/>
  <c r="AT34" i="4"/>
  <c r="AG13" i="4"/>
  <c r="AT23" i="4"/>
  <c r="AJ51" i="4"/>
  <c r="AE15" i="4"/>
  <c r="AR25" i="4"/>
  <c r="AN5" i="4"/>
  <c r="AC15" i="4"/>
  <c r="AF24" i="4"/>
  <c r="AJ59" i="4"/>
  <c r="AE16" i="4"/>
  <c r="AD28" i="4"/>
  <c r="AJ8" i="4"/>
  <c r="AC20" i="4"/>
  <c r="AV30" i="4"/>
  <c r="AT44" i="4"/>
  <c r="AQ13" i="4"/>
  <c r="AJ23" i="4"/>
  <c r="AJ41" i="4"/>
  <c r="AO13" i="4"/>
  <c r="AH23" i="4"/>
  <c r="AQ26" i="4"/>
  <c r="AC6" i="4"/>
  <c r="AP18" i="4"/>
  <c r="AD25" i="4"/>
  <c r="AD8" i="4"/>
  <c r="AH3" i="4"/>
  <c r="AJ15" i="4"/>
  <c r="AV4" i="4"/>
  <c r="AE17" i="4"/>
  <c r="AQ4" i="4"/>
  <c r="AU219" i="4"/>
  <c r="AJ181" i="4"/>
  <c r="AL164" i="4"/>
  <c r="AP120" i="4"/>
  <c r="AT89" i="4"/>
  <c r="AK132" i="4"/>
  <c r="AL68" i="4"/>
  <c r="AR38" i="4"/>
  <c r="AI38" i="4"/>
  <c r="AD54" i="4"/>
  <c r="AU44" i="4"/>
  <c r="AS9" i="4"/>
  <c r="AQ12" i="4"/>
  <c r="AH24" i="4"/>
  <c r="AU15" i="4"/>
  <c r="AG12" i="4"/>
  <c r="AE12" i="4"/>
  <c r="AG25" i="4"/>
  <c r="AF17" i="4"/>
  <c r="AL4" i="4"/>
  <c r="AU14" i="4"/>
  <c r="AS130" i="4"/>
  <c r="AV33" i="4"/>
  <c r="AG34" i="4"/>
  <c r="AH21" i="4"/>
  <c r="AQ10" i="4"/>
  <c r="AV108" i="4"/>
  <c r="AJ13" i="4"/>
  <c r="F3" i="6"/>
  <c r="Z3" i="11" s="1"/>
  <c r="Z17" i="11"/>
  <c r="Z37" i="11"/>
  <c r="Z57" i="11"/>
  <c r="Z77" i="11"/>
  <c r="Z97" i="11"/>
  <c r="Z117" i="11"/>
  <c r="Z137" i="11"/>
  <c r="Z157" i="11"/>
  <c r="Z177" i="11"/>
  <c r="Z197" i="11"/>
  <c r="Z217" i="11"/>
  <c r="Z237" i="11"/>
  <c r="Z18" i="11"/>
  <c r="Z38" i="11"/>
  <c r="Z58" i="11"/>
  <c r="Z78" i="11"/>
  <c r="Z98" i="11"/>
  <c r="Z118" i="11"/>
  <c r="Z138" i="11"/>
  <c r="Z158" i="11"/>
  <c r="Z178" i="11"/>
  <c r="Z198" i="11"/>
  <c r="Z218" i="11"/>
  <c r="Y4" i="11"/>
  <c r="Z19" i="11"/>
  <c r="Z39" i="11"/>
  <c r="Z59" i="11"/>
  <c r="Z79" i="11"/>
  <c r="Z99" i="11"/>
  <c r="Z119" i="11"/>
  <c r="Z139" i="11"/>
  <c r="Z159" i="11"/>
  <c r="Z179" i="11"/>
  <c r="Z199" i="11"/>
  <c r="Z219" i="11"/>
  <c r="Z20" i="11"/>
  <c r="Z40" i="11"/>
  <c r="Z60" i="11"/>
  <c r="Z80" i="11"/>
  <c r="Z100" i="11"/>
  <c r="Z120" i="11"/>
  <c r="Z140" i="11"/>
  <c r="Z160" i="11"/>
  <c r="Z180" i="11"/>
  <c r="Z200" i="11"/>
  <c r="Z220" i="11"/>
  <c r="Z21" i="11"/>
  <c r="Z41" i="11"/>
  <c r="Z61" i="11"/>
  <c r="Z81" i="11"/>
  <c r="Z101" i="11"/>
  <c r="Z121" i="11"/>
  <c r="Z141" i="11"/>
  <c r="Z161" i="11"/>
  <c r="Z181" i="11"/>
  <c r="Z201" i="11"/>
  <c r="Z221" i="11"/>
  <c r="Z22" i="11"/>
  <c r="Z42" i="11"/>
  <c r="Z62" i="11"/>
  <c r="Z82" i="11"/>
  <c r="Z102" i="11"/>
  <c r="Z122" i="11"/>
  <c r="Z142" i="11"/>
  <c r="Z162" i="11"/>
  <c r="Z182" i="11"/>
  <c r="Z202" i="11"/>
  <c r="Z222" i="11"/>
  <c r="Z23" i="11"/>
  <c r="Z43" i="11"/>
  <c r="Z63" i="11"/>
  <c r="Z83" i="11"/>
  <c r="Z103" i="11"/>
  <c r="Z123" i="11"/>
  <c r="Z143" i="11"/>
  <c r="Z163" i="11"/>
  <c r="Z183" i="11"/>
  <c r="Z203" i="11"/>
  <c r="Z223" i="11"/>
  <c r="Z4" i="11"/>
  <c r="Z24" i="11"/>
  <c r="Z44" i="11"/>
  <c r="Z64" i="11"/>
  <c r="Z84" i="11"/>
  <c r="Z104" i="11"/>
  <c r="Z124" i="11"/>
  <c r="Z144" i="11"/>
  <c r="Z164" i="11"/>
  <c r="Z184" i="11"/>
  <c r="Z204" i="11"/>
  <c r="Z224" i="11"/>
  <c r="Z5" i="11"/>
  <c r="Z25" i="11"/>
  <c r="Z45" i="11"/>
  <c r="Z65" i="11"/>
  <c r="Z85" i="11"/>
  <c r="Z105" i="11"/>
  <c r="Z125" i="11"/>
  <c r="Z145" i="11"/>
  <c r="Z165" i="11"/>
  <c r="Z185" i="11"/>
  <c r="Z205" i="11"/>
  <c r="Z225" i="11"/>
  <c r="Z6" i="11"/>
  <c r="Z26" i="11"/>
  <c r="Z46" i="11"/>
  <c r="Z66" i="11"/>
  <c r="Z86" i="11"/>
  <c r="Z106" i="11"/>
  <c r="Z126" i="11"/>
  <c r="Z146" i="11"/>
  <c r="Z166" i="11"/>
  <c r="Z186" i="11"/>
  <c r="Z206" i="11"/>
  <c r="Z226" i="11"/>
  <c r="Z7" i="11"/>
  <c r="Z27" i="11"/>
  <c r="Z47" i="11"/>
  <c r="Z67" i="11"/>
  <c r="Z87" i="11"/>
  <c r="Z107" i="11"/>
  <c r="Z127" i="11"/>
  <c r="Z147" i="11"/>
  <c r="Z167" i="11"/>
  <c r="Z187" i="11"/>
  <c r="Z207" i="11"/>
  <c r="Z227" i="11"/>
  <c r="Z8" i="11"/>
  <c r="Z28" i="11"/>
  <c r="Z48" i="11"/>
  <c r="Z68" i="11"/>
  <c r="Z88" i="11"/>
  <c r="Z108" i="11"/>
  <c r="Z128" i="11"/>
  <c r="Z148" i="11"/>
  <c r="Z168" i="11"/>
  <c r="Z188" i="11"/>
  <c r="Z208" i="11"/>
  <c r="Z228" i="11"/>
  <c r="Y9" i="11"/>
  <c r="Z9" i="11"/>
  <c r="Z29" i="11"/>
  <c r="Z49" i="11"/>
  <c r="Z69" i="11"/>
  <c r="Z89" i="11"/>
  <c r="Z109" i="11"/>
  <c r="Z129" i="11"/>
  <c r="Z149" i="11"/>
  <c r="Z169" i="11"/>
  <c r="Z189" i="11"/>
  <c r="Z209" i="11"/>
  <c r="Z229" i="11"/>
  <c r="Z10" i="11"/>
  <c r="Z30" i="11"/>
  <c r="Z50" i="11"/>
  <c r="Z70" i="11"/>
  <c r="Z90" i="11"/>
  <c r="Z110" i="11"/>
  <c r="Z130" i="11"/>
  <c r="Z150" i="11"/>
  <c r="Z170" i="11"/>
  <c r="Z190" i="11"/>
  <c r="Z210" i="11"/>
  <c r="Z230" i="11"/>
  <c r="Z11" i="11"/>
  <c r="Z31" i="11"/>
  <c r="Z51" i="11"/>
  <c r="Z71" i="11"/>
  <c r="Z91" i="11"/>
  <c r="Z111" i="11"/>
  <c r="Z131" i="11"/>
  <c r="Z151" i="11"/>
  <c r="Z171" i="11"/>
  <c r="Z191" i="11"/>
  <c r="Z211" i="11"/>
  <c r="Z231" i="11"/>
  <c r="Z12" i="11"/>
  <c r="Z32" i="11"/>
  <c r="Z52" i="11"/>
  <c r="Z72" i="11"/>
  <c r="Z92" i="11"/>
  <c r="Z112" i="11"/>
  <c r="Z132" i="11"/>
  <c r="Z152" i="11"/>
  <c r="Z172" i="11"/>
  <c r="Z192" i="11"/>
  <c r="Z212" i="11"/>
  <c r="Z232" i="11"/>
  <c r="Y3" i="11"/>
  <c r="Z13" i="11"/>
  <c r="Z33" i="11"/>
  <c r="Z53" i="11"/>
  <c r="Z73" i="11"/>
  <c r="Z93" i="11"/>
  <c r="Z113" i="11"/>
  <c r="Z133" i="11"/>
  <c r="Z153" i="11"/>
  <c r="Z173" i="11"/>
  <c r="Z193" i="11"/>
  <c r="Z213" i="11"/>
  <c r="Z233" i="11"/>
  <c r="Z14" i="11"/>
  <c r="Z34" i="11"/>
  <c r="Z54" i="11"/>
  <c r="Z74" i="11"/>
  <c r="Z94" i="11"/>
  <c r="Z114" i="11"/>
  <c r="Z134" i="11"/>
  <c r="Z154" i="11"/>
  <c r="Z174" i="11"/>
  <c r="Z194" i="11"/>
  <c r="Z214" i="11"/>
  <c r="Z234" i="11"/>
  <c r="Y10" i="11"/>
  <c r="Z15" i="11"/>
  <c r="Z35" i="11"/>
  <c r="Z55" i="11"/>
  <c r="Z75" i="11"/>
  <c r="Z95" i="11"/>
  <c r="Z115" i="11"/>
  <c r="Z135" i="11"/>
  <c r="Z155" i="11"/>
  <c r="Z175" i="11"/>
  <c r="Z195" i="11"/>
  <c r="Z215" i="11"/>
  <c r="Z235" i="11"/>
  <c r="Z76" i="11"/>
  <c r="Y16" i="11"/>
  <c r="Y26" i="11"/>
  <c r="Y36" i="11"/>
  <c r="Y46" i="11"/>
  <c r="Y56" i="11"/>
  <c r="Y66" i="11"/>
  <c r="Y76" i="11"/>
  <c r="Y86" i="11"/>
  <c r="Y96" i="11"/>
  <c r="Y106" i="11"/>
  <c r="Y116" i="11"/>
  <c r="Y126" i="11"/>
  <c r="Y136" i="11"/>
  <c r="Y146" i="11"/>
  <c r="Y156" i="11"/>
  <c r="Y166" i="11"/>
  <c r="Y176" i="11"/>
  <c r="Y186" i="11"/>
  <c r="Y196" i="11"/>
  <c r="Y206" i="11"/>
  <c r="Y216" i="11"/>
  <c r="Y226" i="11"/>
  <c r="Y236" i="11"/>
  <c r="Z96" i="11"/>
  <c r="Z116" i="11"/>
  <c r="Y13" i="11"/>
  <c r="Y23" i="11"/>
  <c r="Y33" i="11"/>
  <c r="Y43" i="11"/>
  <c r="Y53" i="11"/>
  <c r="Y63" i="11"/>
  <c r="Y73" i="11"/>
  <c r="Y83" i="11"/>
  <c r="Y93" i="11"/>
  <c r="Y103" i="11"/>
  <c r="Y113" i="11"/>
  <c r="Y123" i="11"/>
  <c r="Y133" i="11"/>
  <c r="Y143" i="11"/>
  <c r="Y153" i="11"/>
  <c r="Y163" i="11"/>
  <c r="Y173" i="11"/>
  <c r="Y183" i="11"/>
  <c r="Y193" i="11"/>
  <c r="Y203" i="11"/>
  <c r="Y213" i="11"/>
  <c r="Y223" i="11"/>
  <c r="Y233" i="11"/>
  <c r="Z136" i="11"/>
  <c r="Z156" i="11"/>
  <c r="Y20" i="11"/>
  <c r="Y30" i="11"/>
  <c r="Y40" i="11"/>
  <c r="Y50" i="11"/>
  <c r="Y60" i="11"/>
  <c r="Y70" i="11"/>
  <c r="Y80" i="11"/>
  <c r="Y90" i="11"/>
  <c r="Y100" i="11"/>
  <c r="Y110" i="11"/>
  <c r="Y120" i="11"/>
  <c r="Y130" i="11"/>
  <c r="Y140" i="11"/>
  <c r="Y150" i="11"/>
  <c r="Y160" i="11"/>
  <c r="Y170" i="11"/>
  <c r="Y180" i="11"/>
  <c r="Y190" i="11"/>
  <c r="Y200" i="11"/>
  <c r="Y210" i="11"/>
  <c r="Y220" i="11"/>
  <c r="Y230" i="11"/>
  <c r="Z176" i="11"/>
  <c r="Z196" i="11"/>
  <c r="Y17" i="11"/>
  <c r="Y27" i="11"/>
  <c r="Y37" i="11"/>
  <c r="Y47" i="11"/>
  <c r="Y57" i="11"/>
  <c r="Y67" i="11"/>
  <c r="Y77" i="11"/>
  <c r="Y87" i="11"/>
  <c r="Y97" i="11"/>
  <c r="Y107" i="11"/>
  <c r="Y117" i="11"/>
  <c r="Y127" i="11"/>
  <c r="Y137" i="11"/>
  <c r="Y147" i="11"/>
  <c r="Y157" i="11"/>
  <c r="Y167" i="11"/>
  <c r="Y177" i="11"/>
  <c r="Y187" i="11"/>
  <c r="Y197" i="11"/>
  <c r="Y207" i="11"/>
  <c r="Y217" i="11"/>
  <c r="Y227" i="11"/>
  <c r="Y237" i="11"/>
  <c r="Z216" i="11"/>
  <c r="Z236" i="11"/>
  <c r="Y14" i="11"/>
  <c r="Y24" i="11"/>
  <c r="Y34" i="11"/>
  <c r="Y44" i="11"/>
  <c r="Y54" i="11"/>
  <c r="Y64" i="11"/>
  <c r="Y74" i="11"/>
  <c r="Y84" i="11"/>
  <c r="Y94" i="11"/>
  <c r="Y104" i="11"/>
  <c r="Y114" i="11"/>
  <c r="Y124" i="11"/>
  <c r="Y134" i="11"/>
  <c r="Y144" i="11"/>
  <c r="Y154" i="11"/>
  <c r="Y164" i="11"/>
  <c r="Y174" i="11"/>
  <c r="Y184" i="11"/>
  <c r="Y194" i="11"/>
  <c r="Y204" i="11"/>
  <c r="Y214" i="11"/>
  <c r="Y224" i="11"/>
  <c r="Y234" i="11"/>
  <c r="Y11" i="11"/>
  <c r="Y21" i="11"/>
  <c r="Y31" i="11"/>
  <c r="Y41" i="11"/>
  <c r="Y51" i="11"/>
  <c r="Y61" i="11"/>
  <c r="Y71" i="11"/>
  <c r="Y81" i="11"/>
  <c r="Y91" i="11"/>
  <c r="Y101" i="11"/>
  <c r="Y111" i="11"/>
  <c r="Y121" i="11"/>
  <c r="Y131" i="11"/>
  <c r="Y141" i="11"/>
  <c r="Y151" i="11"/>
  <c r="Y161" i="11"/>
  <c r="Y171" i="11"/>
  <c r="Y181" i="11"/>
  <c r="Y191" i="11"/>
  <c r="Y201" i="11"/>
  <c r="Y211" i="11"/>
  <c r="Y221" i="11"/>
  <c r="Y231" i="11"/>
  <c r="Y5" i="11"/>
  <c r="Y18" i="11"/>
  <c r="Y28" i="11"/>
  <c r="Y38" i="11"/>
  <c r="Y48" i="11"/>
  <c r="Y58" i="11"/>
  <c r="Y68" i="11"/>
  <c r="Y78" i="11"/>
  <c r="Y88" i="11"/>
  <c r="Y98" i="11"/>
  <c r="Y108" i="11"/>
  <c r="Y118" i="11"/>
  <c r="Y128" i="11"/>
  <c r="Y138" i="11"/>
  <c r="Y148" i="11"/>
  <c r="Y158" i="11"/>
  <c r="Y168" i="11"/>
  <c r="Y178" i="11"/>
  <c r="Y188" i="11"/>
  <c r="Y198" i="11"/>
  <c r="Y208" i="11"/>
  <c r="Y218" i="11"/>
  <c r="Y228" i="11"/>
  <c r="Y15" i="11"/>
  <c r="Y25" i="11"/>
  <c r="Y35" i="11"/>
  <c r="Y45" i="11"/>
  <c r="Y55" i="11"/>
  <c r="Y65" i="11"/>
  <c r="Y75" i="11"/>
  <c r="Y85" i="11"/>
  <c r="Y95" i="11"/>
  <c r="Y105" i="11"/>
  <c r="Y115" i="11"/>
  <c r="Y125" i="11"/>
  <c r="Y135" i="11"/>
  <c r="Y145" i="11"/>
  <c r="Y155" i="11"/>
  <c r="Y165" i="11"/>
  <c r="Y175" i="11"/>
  <c r="Y185" i="11"/>
  <c r="Y195" i="11"/>
  <c r="Y205" i="11"/>
  <c r="Y215" i="11"/>
  <c r="Y225" i="11"/>
  <c r="Y235" i="11"/>
  <c r="Y6" i="11"/>
  <c r="Y12" i="11"/>
  <c r="Y22" i="11"/>
  <c r="Y32" i="11"/>
  <c r="Y42" i="11"/>
  <c r="Y52" i="11"/>
  <c r="Y62" i="11"/>
  <c r="Y72" i="11"/>
  <c r="Y82" i="11"/>
  <c r="Y92" i="11"/>
  <c r="Y102" i="11"/>
  <c r="Y112" i="11"/>
  <c r="Y122" i="11"/>
  <c r="Y132" i="11"/>
  <c r="Y142" i="11"/>
  <c r="Y152" i="11"/>
  <c r="Y162" i="11"/>
  <c r="Y172" i="11"/>
  <c r="Y182" i="11"/>
  <c r="Y192" i="11"/>
  <c r="Y202" i="11"/>
  <c r="Y212" i="11"/>
  <c r="Y222" i="11"/>
  <c r="Y232" i="11"/>
  <c r="Z16" i="11"/>
  <c r="Y7" i="11"/>
  <c r="Z36" i="11"/>
  <c r="Y19" i="11"/>
  <c r="Y29" i="11"/>
  <c r="Y39" i="11"/>
  <c r="Y49" i="11"/>
  <c r="Y59" i="11"/>
  <c r="Y69" i="11"/>
  <c r="Y79" i="11"/>
  <c r="Y89" i="11"/>
  <c r="Y99" i="11"/>
  <c r="Y109" i="11"/>
  <c r="Y119" i="11"/>
  <c r="Y129" i="11"/>
  <c r="Y139" i="11"/>
  <c r="Y149" i="11"/>
  <c r="Y159" i="11"/>
  <c r="Y169" i="11"/>
  <c r="Y179" i="11"/>
  <c r="Y189" i="11"/>
  <c r="Y199" i="11"/>
  <c r="Y209" i="11"/>
  <c r="Y219" i="11"/>
  <c r="Y229" i="11"/>
  <c r="Z56" i="11"/>
  <c r="Y8" i="11"/>
  <c r="AC36" i="6"/>
  <c r="AV16" i="6"/>
  <c r="AK6" i="6"/>
  <c r="AL5" i="6"/>
  <c r="AM4" i="6"/>
  <c r="AH25" i="6"/>
  <c r="AR21" i="6"/>
  <c r="AO14" i="6"/>
  <c r="AP8" i="6"/>
  <c r="AE32" i="6"/>
  <c r="AK16" i="6"/>
  <c r="AR3" i="6"/>
  <c r="AS23" i="6"/>
  <c r="AS12" i="6"/>
  <c r="AT4" i="6"/>
  <c r="AR25" i="6"/>
  <c r="AO16" i="6"/>
  <c r="AT206" i="6"/>
  <c r="AP224" i="6"/>
  <c r="AM226" i="6"/>
  <c r="AJ226" i="6"/>
  <c r="AG224" i="6"/>
  <c r="AO209" i="6"/>
  <c r="AM205" i="6"/>
  <c r="AU234" i="6"/>
  <c r="AJ200" i="6"/>
  <c r="AH202" i="6"/>
  <c r="AG198" i="6"/>
  <c r="AP195" i="6"/>
  <c r="AK221" i="6"/>
  <c r="AD204" i="6"/>
  <c r="AD184" i="6"/>
  <c r="AM199" i="6"/>
  <c r="AM179" i="6"/>
  <c r="AV192" i="6"/>
  <c r="AT202" i="6"/>
  <c r="AH201" i="6"/>
  <c r="AH181" i="6"/>
  <c r="AQ194" i="6"/>
  <c r="AP190" i="6"/>
  <c r="AL207" i="6"/>
  <c r="AO184" i="6"/>
  <c r="AT176" i="6"/>
  <c r="AJ192" i="6"/>
  <c r="AL21" i="6"/>
  <c r="AJ4" i="6"/>
  <c r="AK7" i="6"/>
  <c r="AL6" i="6"/>
  <c r="AM5" i="6"/>
  <c r="AC27" i="6"/>
  <c r="AH22" i="6"/>
  <c r="AE15" i="6"/>
  <c r="AP9" i="6"/>
  <c r="AR34" i="6"/>
  <c r="AU17" i="6"/>
  <c r="AR4" i="6"/>
  <c r="AD24" i="6"/>
  <c r="AI13" i="6"/>
  <c r="AT5" i="6"/>
  <c r="AC26" i="6"/>
  <c r="AE17" i="6"/>
  <c r="AJ205" i="6"/>
  <c r="AF223" i="6"/>
  <c r="AC225" i="6"/>
  <c r="AT225" i="6"/>
  <c r="AQ223" i="6"/>
  <c r="AO207" i="6"/>
  <c r="AV234" i="6"/>
  <c r="AS214" i="6"/>
  <c r="AT199" i="6"/>
  <c r="AR201" i="6"/>
  <c r="AQ197" i="6"/>
  <c r="AF194" i="6"/>
  <c r="AI219" i="6"/>
  <c r="AN203" i="6"/>
  <c r="AN183" i="6"/>
  <c r="AC198" i="6"/>
  <c r="AC178" i="6"/>
  <c r="AL191" i="6"/>
  <c r="AJ201" i="6"/>
  <c r="AR200" i="6"/>
  <c r="AR180" i="6"/>
  <c r="AG193" i="6"/>
  <c r="AF189" i="6"/>
  <c r="AE203" i="6"/>
  <c r="AE183" i="6"/>
  <c r="AU175" i="6"/>
  <c r="AM190" i="6"/>
  <c r="AT20" i="6"/>
  <c r="AV24" i="6"/>
  <c r="AJ6" i="6"/>
  <c r="AK9" i="6"/>
  <c r="AL8" i="6"/>
  <c r="AM7" i="6"/>
  <c r="AN4" i="6"/>
  <c r="AL25" i="6"/>
  <c r="AS17" i="6"/>
  <c r="AP11" i="6"/>
  <c r="AQ37" i="6"/>
  <c r="AU19" i="6"/>
  <c r="AR6" i="6"/>
  <c r="AM27" i="6"/>
  <c r="AI15" i="6"/>
  <c r="AT7" i="6"/>
  <c r="AL29" i="6"/>
  <c r="AE19" i="6"/>
  <c r="AI221" i="6"/>
  <c r="AF205" i="6"/>
  <c r="AC207" i="6"/>
  <c r="AT207" i="6"/>
  <c r="AQ205" i="6"/>
  <c r="AE204" i="6"/>
  <c r="AU214" i="6"/>
  <c r="AS205" i="6"/>
  <c r="AT197" i="6"/>
  <c r="AR199" i="6"/>
  <c r="AQ195" i="6"/>
  <c r="AF192" i="6"/>
  <c r="AS208" i="6"/>
  <c r="AN201" i="6"/>
  <c r="AN181" i="6"/>
  <c r="AC196" i="6"/>
  <c r="AC176" i="6"/>
  <c r="AL189" i="6"/>
  <c r="AJ199" i="6"/>
  <c r="AR198" i="6"/>
  <c r="AR178" i="6"/>
  <c r="AD220" i="6"/>
  <c r="AF187" i="6"/>
  <c r="AE201" i="6"/>
  <c r="AE181" i="6"/>
  <c r="AT173" i="6"/>
  <c r="AJ187" i="6"/>
  <c r="AJ21" i="6"/>
  <c r="AK10" i="6"/>
  <c r="AL9" i="6"/>
  <c r="AM8" i="6"/>
  <c r="AN5" i="6"/>
  <c r="AE27" i="6"/>
  <c r="AI18" i="6"/>
  <c r="AP12" i="6"/>
  <c r="AM38" i="6"/>
  <c r="AK20" i="6"/>
  <c r="AR7" i="6"/>
  <c r="AF29" i="6"/>
  <c r="AM16" i="6"/>
  <c r="AT8" i="6"/>
  <c r="AM32" i="6"/>
  <c r="AO20" i="6"/>
  <c r="AS220" i="6"/>
  <c r="AP204" i="6"/>
  <c r="AM206" i="6"/>
  <c r="AJ206" i="6"/>
  <c r="AP237" i="6"/>
  <c r="AN231" i="6"/>
  <c r="AS204" i="6"/>
  <c r="AR204" i="6"/>
  <c r="AJ196" i="6"/>
  <c r="AH198" i="6"/>
  <c r="AG194" i="6"/>
  <c r="AP191" i="6"/>
  <c r="AV206" i="6"/>
  <c r="AD200" i="6"/>
  <c r="AD180" i="6"/>
  <c r="AM195" i="6"/>
  <c r="AL229" i="6"/>
  <c r="AV188" i="6"/>
  <c r="AU232" i="6"/>
  <c r="AH197" i="6"/>
  <c r="AH177" i="6"/>
  <c r="AU218" i="6"/>
  <c r="AP186" i="6"/>
  <c r="AO200" i="6"/>
  <c r="AO180" i="6"/>
  <c r="AJ172" i="6"/>
  <c r="AQ184" i="6"/>
  <c r="AP24" i="6"/>
  <c r="AI3" i="6"/>
  <c r="AJ7" i="6"/>
  <c r="AK11" i="6"/>
  <c r="AL10" i="6"/>
  <c r="AM9" i="6"/>
  <c r="AI4" i="6"/>
  <c r="AJ8" i="6"/>
  <c r="AL11" i="6"/>
  <c r="AM10" i="6"/>
  <c r="AN7" i="6"/>
  <c r="AO34" i="6"/>
  <c r="AI20" i="6"/>
  <c r="AP14" i="6"/>
  <c r="AC43" i="6"/>
  <c r="AK22" i="6"/>
  <c r="AR9" i="6"/>
  <c r="AG32" i="6"/>
  <c r="AM18" i="6"/>
  <c r="AT10" i="6"/>
  <c r="AE52" i="6"/>
  <c r="AO22" i="6"/>
  <c r="AR224" i="6"/>
  <c r="AO224" i="6"/>
  <c r="AL226" i="6"/>
  <c r="AS225" i="6"/>
  <c r="AP223" i="6"/>
  <c r="AN225" i="6"/>
  <c r="AL202" i="6"/>
  <c r="AK202" i="6"/>
  <c r="AS212" i="6"/>
  <c r="AH196" i="6"/>
  <c r="AK219" i="6"/>
  <c r="AP189" i="6"/>
  <c r="AO203" i="6"/>
  <c r="AD198" i="6"/>
  <c r="AD178" i="6"/>
  <c r="AM193" i="6"/>
  <c r="AK215" i="6"/>
  <c r="AI215" i="6"/>
  <c r="AL211" i="6"/>
  <c r="AH195" i="6"/>
  <c r="AK225" i="6"/>
  <c r="AN207" i="6"/>
  <c r="AP184" i="6"/>
  <c r="AO198" i="6"/>
  <c r="AO178" i="6"/>
  <c r="AJ170" i="6"/>
  <c r="AQ180" i="6"/>
  <c r="AJ9" i="6"/>
  <c r="AK12" i="6"/>
  <c r="AL12" i="6"/>
  <c r="AM11" i="6"/>
  <c r="AN8" i="6"/>
  <c r="AF38" i="6"/>
  <c r="AS21" i="6"/>
  <c r="AF15" i="6"/>
  <c r="AQ3" i="6"/>
  <c r="AR23" i="6"/>
  <c r="AR10" i="6"/>
  <c r="AH35" i="6"/>
  <c r="AC19" i="6"/>
  <c r="AT11" i="6"/>
  <c r="AU3" i="6"/>
  <c r="AG24" i="6"/>
  <c r="AH219" i="6"/>
  <c r="AE219" i="6"/>
  <c r="AV221" i="6"/>
  <c r="AI220" i="6"/>
  <c r="AF218" i="6"/>
  <c r="AM237" i="6"/>
  <c r="AV201" i="6"/>
  <c r="AU201" i="6"/>
  <c r="AV210" i="6"/>
  <c r="AR195" i="6"/>
  <c r="AN217" i="6"/>
  <c r="AF188" i="6"/>
  <c r="AE202" i="6"/>
  <c r="AN197" i="6"/>
  <c r="AN177" i="6"/>
  <c r="AC192" i="6"/>
  <c r="AN213" i="6"/>
  <c r="AL213" i="6"/>
  <c r="AI203" i="6"/>
  <c r="AR194" i="6"/>
  <c r="AU220" i="6"/>
  <c r="AF203" i="6"/>
  <c r="AF183" i="6"/>
  <c r="AE197" i="6"/>
  <c r="AE177" i="6"/>
  <c r="AT169" i="6"/>
  <c r="AJ179" i="6"/>
  <c r="AG7" i="6"/>
  <c r="AI5" i="6"/>
  <c r="AJ11" i="6"/>
  <c r="AU13" i="6"/>
  <c r="AV13" i="6"/>
  <c r="AM12" i="6"/>
  <c r="AN9" i="6"/>
  <c r="AH56" i="6"/>
  <c r="AI22" i="6"/>
  <c r="AJ16" i="6"/>
  <c r="AQ4" i="6"/>
  <c r="AC24" i="6"/>
  <c r="AR11" i="6"/>
  <c r="AP38" i="6"/>
  <c r="AM20" i="6"/>
  <c r="AT12" i="6"/>
  <c r="AU4" i="6"/>
  <c r="AS25" i="6"/>
  <c r="AR218" i="6"/>
  <c r="AO218" i="6"/>
  <c r="AI6" i="6"/>
  <c r="AJ14" i="6"/>
  <c r="AK14" i="6"/>
  <c r="AL14" i="6"/>
  <c r="AC13" i="6"/>
  <c r="AN10" i="6"/>
  <c r="AO3" i="6"/>
  <c r="AP23" i="6"/>
  <c r="AT17" i="6"/>
  <c r="AQ5" i="6"/>
  <c r="AO25" i="6"/>
  <c r="AR12" i="6"/>
  <c r="AO39" i="6"/>
  <c r="AC21" i="6"/>
  <c r="AJ13" i="6"/>
  <c r="AU5" i="6"/>
  <c r="AD26" i="6"/>
  <c r="AH217" i="6"/>
  <c r="AE217" i="6"/>
  <c r="AV219" i="6"/>
  <c r="AI218" i="6"/>
  <c r="AF216" i="6"/>
  <c r="AM219" i="6"/>
  <c r="AV199" i="6"/>
  <c r="AU199" i="6"/>
  <c r="AK204" i="6"/>
  <c r="AR193" i="6"/>
  <c r="AU208" i="6"/>
  <c r="AF186" i="6"/>
  <c r="AE200" i="6"/>
  <c r="AN195" i="6"/>
  <c r="AN175" i="6"/>
  <c r="AC190" i="6"/>
  <c r="AL203" i="6"/>
  <c r="AU202" i="6"/>
  <c r="AI201" i="6"/>
  <c r="AR192" i="6"/>
  <c r="AI211" i="6"/>
  <c r="AF201" i="6"/>
  <c r="AF181" i="6"/>
  <c r="AE195" i="6"/>
  <c r="AK192" i="6"/>
  <c r="AT167" i="6"/>
  <c r="AT175" i="6"/>
  <c r="AG11" i="6"/>
  <c r="AI7" i="6"/>
  <c r="AT15" i="6"/>
  <c r="AU15" i="6"/>
  <c r="AV15" i="6"/>
  <c r="AM14" i="6"/>
  <c r="AN11" i="6"/>
  <c r="AO4" i="6"/>
  <c r="AM25" i="6"/>
  <c r="AJ18" i="6"/>
  <c r="AQ6" i="6"/>
  <c r="AL27" i="6"/>
  <c r="AH13" i="6"/>
  <c r="AM46" i="6"/>
  <c r="AM22" i="6"/>
  <c r="AT14" i="6"/>
  <c r="AU6" i="6"/>
  <c r="AP27" i="6"/>
  <c r="AQ236" i="6"/>
  <c r="AO204" i="6"/>
  <c r="AL206" i="6"/>
  <c r="AR237" i="6"/>
  <c r="AP215" i="6"/>
  <c r="AC218" i="6"/>
  <c r="AL198" i="6"/>
  <c r="AK198" i="6"/>
  <c r="AS203" i="6"/>
  <c r="AL219" i="6"/>
  <c r="AH205" i="6"/>
  <c r="AP185" i="6"/>
  <c r="AO199" i="6"/>
  <c r="AD194" i="6"/>
  <c r="AU226" i="6"/>
  <c r="AM189" i="6"/>
  <c r="AV202" i="6"/>
  <c r="AK201" i="6"/>
  <c r="AS200" i="6"/>
  <c r="AH191" i="6"/>
  <c r="AL209" i="6"/>
  <c r="AP200" i="6"/>
  <c r="AP180" i="6"/>
  <c r="AO194" i="6"/>
  <c r="AN190" i="6"/>
  <c r="AJ166" i="6"/>
  <c r="AI174" i="6"/>
  <c r="AM30" i="6"/>
  <c r="AI10" i="6"/>
  <c r="AD20" i="6"/>
  <c r="AE22" i="6"/>
  <c r="AF18" i="6"/>
  <c r="AQ17" i="6"/>
  <c r="AN14" i="6"/>
  <c r="AO7" i="6"/>
  <c r="AC32" i="6"/>
  <c r="AT21" i="6"/>
  <c r="AQ9" i="6"/>
  <c r="AF32" i="6"/>
  <c r="AL16" i="6"/>
  <c r="AS5" i="6"/>
  <c r="AN27" i="6"/>
  <c r="AD17" i="6"/>
  <c r="AU9" i="6"/>
  <c r="AO35" i="6"/>
  <c r="AG229" i="6"/>
  <c r="AD231" i="6"/>
  <c r="AK232" i="6"/>
  <c r="AH230" i="6"/>
  <c r="AE232" i="6"/>
  <c r="AC212" i="6"/>
  <c r="AV195" i="6"/>
  <c r="AD214" i="6"/>
  <c r="AI200" i="6"/>
  <c r="AI205" i="6"/>
  <c r="AF202" i="6"/>
  <c r="AF182" i="6"/>
  <c r="AV236" i="6"/>
  <c r="AN191" i="6"/>
  <c r="AL215" i="6"/>
  <c r="AC186" i="6"/>
  <c r="AL199" i="6"/>
  <c r="AU198" i="6"/>
  <c r="AL235" i="6"/>
  <c r="AR188" i="6"/>
  <c r="AG201" i="6"/>
  <c r="AF197" i="6"/>
  <c r="AF177" i="6"/>
  <c r="AE191" i="6"/>
  <c r="AE186" i="6"/>
  <c r="AT163" i="6"/>
  <c r="AI192" i="6"/>
  <c r="AI11" i="6"/>
  <c r="AN21" i="6"/>
  <c r="AV26" i="6"/>
  <c r="AP19" i="6"/>
  <c r="AG18" i="6"/>
  <c r="AH3" i="6"/>
  <c r="AI12" i="6"/>
  <c r="AC45" i="6"/>
  <c r="AO28" i="6"/>
  <c r="AF20" i="6"/>
  <c r="AQ19" i="6"/>
  <c r="AH16" i="6"/>
  <c r="AH4" i="6"/>
  <c r="AI28" i="6"/>
  <c r="AK3" i="6"/>
  <c r="AV30" i="6"/>
  <c r="AF22" i="6"/>
  <c r="AG20" i="6"/>
  <c r="AR17" i="6"/>
  <c r="AO10" i="6"/>
  <c r="AP4" i="6"/>
  <c r="AN25" i="6"/>
  <c r="AQ12" i="6"/>
  <c r="AO38" i="6"/>
  <c r="AV19" i="6"/>
  <c r="AS8" i="6"/>
  <c r="AL35" i="6"/>
  <c r="AN20" i="6"/>
  <c r="AU12" i="6"/>
  <c r="AT226" i="6"/>
  <c r="AQ210" i="6"/>
  <c r="AN212" i="6"/>
  <c r="AU213" i="6"/>
  <c r="AR211" i="6"/>
  <c r="AO217" i="6"/>
  <c r="AM209" i="6"/>
  <c r="AL192" i="6"/>
  <c r="AL204" i="6"/>
  <c r="AU210" i="6"/>
  <c r="AG202" i="6"/>
  <c r="AP199" i="6"/>
  <c r="AP179" i="6"/>
  <c r="AK217" i="6"/>
  <c r="AD188" i="6"/>
  <c r="AM203" i="6"/>
  <c r="AM183" i="6"/>
  <c r="AV196" i="6"/>
  <c r="AV232" i="6"/>
  <c r="AK211" i="6"/>
  <c r="AH185" i="6"/>
  <c r="AQ198" i="6"/>
  <c r="AP194" i="6"/>
  <c r="AV222" i="6"/>
  <c r="AO188" i="6"/>
  <c r="AE182" i="6"/>
  <c r="AJ160" i="6"/>
  <c r="AI187" i="6"/>
  <c r="AL4" i="6"/>
  <c r="AR19" i="6"/>
  <c r="AP10" i="6"/>
  <c r="AE29" i="6"/>
  <c r="AS6" i="6"/>
  <c r="AD21" i="6"/>
  <c r="AJ207" i="6"/>
  <c r="AC205" i="6"/>
  <c r="AF236" i="6"/>
  <c r="AV203" i="6"/>
  <c r="AT195" i="6"/>
  <c r="AQ193" i="6"/>
  <c r="AG204" i="6"/>
  <c r="AN179" i="6"/>
  <c r="AK223" i="6"/>
  <c r="AI213" i="6"/>
  <c r="AK235" i="6"/>
  <c r="AF185" i="6"/>
  <c r="AE179" i="6"/>
  <c r="AJ183" i="6"/>
  <c r="AR169" i="6"/>
  <c r="AG183" i="6"/>
  <c r="AC187" i="6"/>
  <c r="AN173" i="6"/>
  <c r="AK195" i="6"/>
  <c r="AJ195" i="6"/>
  <c r="AV170" i="6"/>
  <c r="AQ191" i="6"/>
  <c r="AK167" i="6"/>
  <c r="AK185" i="6"/>
  <c r="AJ163" i="6"/>
  <c r="AG176" i="6"/>
  <c r="AU216" i="6"/>
  <c r="AH171" i="6"/>
  <c r="AU187" i="6"/>
  <c r="AF175" i="6"/>
  <c r="AN198" i="6"/>
  <c r="AE169" i="6"/>
  <c r="AQ187" i="6"/>
  <c r="AC163" i="6"/>
  <c r="AU176" i="6"/>
  <c r="AK156" i="6"/>
  <c r="AD175" i="6"/>
  <c r="AI166" i="6"/>
  <c r="AN164" i="6"/>
  <c r="AS192" i="6"/>
  <c r="AU179" i="6"/>
  <c r="AL144" i="6"/>
  <c r="AK152" i="6"/>
  <c r="AD163" i="6"/>
  <c r="AS141" i="6"/>
  <c r="AH154" i="6"/>
  <c r="AH134" i="6"/>
  <c r="AG152" i="6"/>
  <c r="AT177" i="6"/>
  <c r="AQ174" i="6"/>
  <c r="AE146" i="6"/>
  <c r="AG159" i="6"/>
  <c r="AN139" i="6"/>
  <c r="AM153" i="6"/>
  <c r="AJ186" i="6"/>
  <c r="AP175" i="6"/>
  <c r="AI143" i="6"/>
  <c r="AE132" i="6"/>
  <c r="AN133" i="6"/>
  <c r="AN113" i="6"/>
  <c r="AT154" i="6"/>
  <c r="AL125" i="6"/>
  <c r="AJ143" i="6"/>
  <c r="AK139" i="6"/>
  <c r="AI129" i="6"/>
  <c r="AD149" i="6"/>
  <c r="AH125" i="6"/>
  <c r="AQ130" i="6"/>
  <c r="AP130" i="6"/>
  <c r="AH20" i="6"/>
  <c r="AF13" i="6"/>
  <c r="AQ31" i="6"/>
  <c r="AS7" i="6"/>
  <c r="AN22" i="6"/>
  <c r="AS226" i="6"/>
  <c r="AL220" i="6"/>
  <c r="AP217" i="6"/>
  <c r="AL200" i="6"/>
  <c r="AL205" i="6"/>
  <c r="AD210" i="6"/>
  <c r="AO201" i="6"/>
  <c r="AD176" i="6"/>
  <c r="AD206" i="6"/>
  <c r="AS202" i="6"/>
  <c r="AV218" i="6"/>
  <c r="AP182" i="6"/>
  <c r="AO176" i="6"/>
  <c r="AS176" i="6"/>
  <c r="AH168" i="6"/>
  <c r="AU181" i="6"/>
  <c r="AS185" i="6"/>
  <c r="AD172" i="6"/>
  <c r="AN194" i="6"/>
  <c r="AM194" i="6"/>
  <c r="AL169" i="6"/>
  <c r="AS189" i="6"/>
  <c r="AU166" i="6"/>
  <c r="AE184" i="6"/>
  <c r="AT162" i="6"/>
  <c r="AI175" i="6"/>
  <c r="AD197" i="6"/>
  <c r="AR170" i="6"/>
  <c r="AM186" i="6"/>
  <c r="AP174" i="6"/>
  <c r="AD193" i="6"/>
  <c r="AO168" i="6"/>
  <c r="AI186" i="6"/>
  <c r="AM162" i="6"/>
  <c r="AV175" i="6"/>
  <c r="AG189" i="6"/>
  <c r="AF168" i="6"/>
  <c r="AP165" i="6"/>
  <c r="AS163" i="6"/>
  <c r="AU188" i="6"/>
  <c r="AM176" i="6"/>
  <c r="AV143" i="6"/>
  <c r="AU151" i="6"/>
  <c r="AG162" i="6"/>
  <c r="AI140" i="6"/>
  <c r="AR153" i="6"/>
  <c r="AD203" i="6"/>
  <c r="AQ151" i="6"/>
  <c r="AO173" i="6"/>
  <c r="AG173" i="6"/>
  <c r="AO145" i="6"/>
  <c r="AI158" i="6"/>
  <c r="AD138" i="6"/>
  <c r="AC152" i="6"/>
  <c r="AL180" i="6"/>
  <c r="AE170" i="6"/>
  <c r="AS142" i="6"/>
  <c r="AO131" i="6"/>
  <c r="AD132" i="6"/>
  <c r="AD112" i="6"/>
  <c r="AJ151" i="6"/>
  <c r="AV124" i="6"/>
  <c r="AK141" i="6"/>
  <c r="AL137" i="6"/>
  <c r="AS128" i="6"/>
  <c r="AH147" i="6"/>
  <c r="AR124" i="6"/>
  <c r="AV156" i="6"/>
  <c r="AF129" i="6"/>
  <c r="AI9" i="6"/>
  <c r="AF16" i="6"/>
  <c r="AV28" i="6"/>
  <c r="AJ20" i="6"/>
  <c r="AF35" i="6"/>
  <c r="AS10" i="6"/>
  <c r="AO27" i="6"/>
  <c r="AG231" i="6"/>
  <c r="AU233" i="6"/>
  <c r="AO237" i="6"/>
  <c r="AL196" i="6"/>
  <c r="AS201" i="6"/>
  <c r="AP203" i="6"/>
  <c r="AO197" i="6"/>
  <c r="AI217" i="6"/>
  <c r="AV200" i="6"/>
  <c r="AS198" i="6"/>
  <c r="AQ202" i="6"/>
  <c r="AP178" i="6"/>
  <c r="AK187" i="6"/>
  <c r="AN202" i="6"/>
  <c r="AH166" i="6"/>
  <c r="AU195" i="6"/>
  <c r="AC183" i="6"/>
  <c r="AD170" i="6"/>
  <c r="AE190" i="6"/>
  <c r="AR191" i="6"/>
  <c r="AL167" i="6"/>
  <c r="AT186" i="6"/>
  <c r="AU164" i="6"/>
  <c r="AK181" i="6"/>
  <c r="AT160" i="6"/>
  <c r="AI173" i="6"/>
  <c r="AK193" i="6"/>
  <c r="AR168" i="6"/>
  <c r="AU183" i="6"/>
  <c r="AP172" i="6"/>
  <c r="AD191" i="6"/>
  <c r="AO166" i="6"/>
  <c r="AQ183" i="6"/>
  <c r="AM160" i="6"/>
  <c r="AU173" i="6"/>
  <c r="AG175" i="6"/>
  <c r="AL166" i="6"/>
  <c r="AV163" i="6"/>
  <c r="AE155" i="6"/>
  <c r="AN176" i="6"/>
  <c r="AD165" i="6"/>
  <c r="AV141" i="6"/>
  <c r="AE164" i="6"/>
  <c r="AN160" i="6"/>
  <c r="AI138" i="6"/>
  <c r="AR151" i="6"/>
  <c r="AO187" i="6"/>
  <c r="AQ149" i="6"/>
  <c r="AQ171" i="6"/>
  <c r="AP171" i="6"/>
  <c r="AO143" i="6"/>
  <c r="AD156" i="6"/>
  <c r="AD136" i="6"/>
  <c r="AC150" i="6"/>
  <c r="AE172" i="6"/>
  <c r="AI168" i="6"/>
  <c r="AS140" i="6"/>
  <c r="AO129" i="6"/>
  <c r="AD130" i="6"/>
  <c r="AD110" i="6"/>
  <c r="AM148" i="6"/>
  <c r="AV122" i="6"/>
  <c r="AP137" i="6"/>
  <c r="AJ133" i="6"/>
  <c r="AS126" i="6"/>
  <c r="AE145" i="6"/>
  <c r="AR122" i="6"/>
  <c r="AU150" i="6"/>
  <c r="AF127" i="6"/>
  <c r="AF3" i="6"/>
  <c r="AR36" i="6"/>
  <c r="AP17" i="6"/>
  <c r="AO5" i="6"/>
  <c r="AJ22" i="6"/>
  <c r="AL39" i="6"/>
  <c r="AS11" i="6"/>
  <c r="AM35" i="6"/>
  <c r="AQ230" i="6"/>
  <c r="AU219" i="6"/>
  <c r="AO231" i="6"/>
  <c r="AL194" i="6"/>
  <c r="AV230" i="6"/>
  <c r="AP201" i="6"/>
  <c r="AV226" i="6"/>
  <c r="AS206" i="6"/>
  <c r="AV198" i="6"/>
  <c r="AL225" i="6"/>
  <c r="AQ200" i="6"/>
  <c r="AP176" i="6"/>
  <c r="AS184" i="6"/>
  <c r="AK190" i="6"/>
  <c r="AR165" i="6"/>
  <c r="AU194" i="6"/>
  <c r="AS181" i="6"/>
  <c r="AN169" i="6"/>
  <c r="AU189" i="6"/>
  <c r="AT189" i="6"/>
  <c r="AV166" i="6"/>
  <c r="AL185" i="6"/>
  <c r="AK163" i="6"/>
  <c r="AE180" i="6"/>
  <c r="AJ159" i="6"/>
  <c r="AS172" i="6"/>
  <c r="AJ191" i="6"/>
  <c r="AH167" i="6"/>
  <c r="AM182" i="6"/>
  <c r="AF171" i="6"/>
  <c r="AI189" i="6"/>
  <c r="AE165" i="6"/>
  <c r="AI182" i="6"/>
  <c r="AC159" i="6"/>
  <c r="AK172" i="6"/>
  <c r="AC170" i="6"/>
  <c r="AQ165" i="6"/>
  <c r="AQ156" i="6"/>
  <c r="AO154" i="6"/>
  <c r="AE166" i="6"/>
  <c r="AG164" i="6"/>
  <c r="AL140" i="6"/>
  <c r="AG163" i="6"/>
  <c r="AS159" i="6"/>
  <c r="AS137" i="6"/>
  <c r="AH150" i="6"/>
  <c r="AR183" i="6"/>
  <c r="AG148" i="6"/>
  <c r="AC162" i="6"/>
  <c r="AQ170" i="6"/>
  <c r="AE142" i="6"/>
  <c r="AN155" i="6"/>
  <c r="AN135" i="6"/>
  <c r="AM149" i="6"/>
  <c r="AG171" i="6"/>
  <c r="AP167" i="6"/>
  <c r="AI139" i="6"/>
  <c r="AE128" i="6"/>
  <c r="AN129" i="6"/>
  <c r="AL168" i="6"/>
  <c r="AT147" i="6"/>
  <c r="AL121" i="6"/>
  <c r="AE136" i="6"/>
  <c r="AQ167" i="6"/>
  <c r="AI125" i="6"/>
  <c r="AU144" i="6"/>
  <c r="AC149" i="6"/>
  <c r="AD147" i="6"/>
  <c r="AP126" i="6"/>
  <c r="AE37" i="6"/>
  <c r="AH34" i="6"/>
  <c r="AO6" i="6"/>
  <c r="AQ23" i="6"/>
  <c r="AE43" i="6"/>
  <c r="AS14" i="6"/>
  <c r="AU7" i="6"/>
  <c r="AQ216" i="6"/>
  <c r="AK214" i="6"/>
  <c r="AE230" i="6"/>
  <c r="AV193" i="6"/>
  <c r="AD212" i="6"/>
  <c r="AF200" i="6"/>
  <c r="AN223" i="6"/>
  <c r="AC204" i="6"/>
  <c r="AL197" i="6"/>
  <c r="AV220" i="6"/>
  <c r="AG199" i="6"/>
  <c r="AU228" i="6"/>
  <c r="AK183" i="6"/>
  <c r="AN188" i="6"/>
  <c r="AH164" i="6"/>
  <c r="AG192" i="6"/>
  <c r="AD199" i="6"/>
  <c r="AD168" i="6"/>
  <c r="AI188" i="6"/>
  <c r="AH188" i="6"/>
  <c r="AL165" i="6"/>
  <c r="AG184" i="6"/>
  <c r="AU162" i="6"/>
  <c r="AS178" i="6"/>
  <c r="AT158" i="6"/>
  <c r="AI171" i="6"/>
  <c r="AO189" i="6"/>
  <c r="AR166" i="6"/>
  <c r="AL231" i="6"/>
  <c r="AP170" i="6"/>
  <c r="AS187" i="6"/>
  <c r="AO164" i="6"/>
  <c r="AV180" i="6"/>
  <c r="AM158" i="6"/>
  <c r="AU171" i="6"/>
  <c r="AD169" i="6"/>
  <c r="AR156" i="6"/>
  <c r="AF155" i="6"/>
  <c r="AE153" i="6"/>
  <c r="AG165" i="6"/>
  <c r="AO163" i="6"/>
  <c r="AV139" i="6"/>
  <c r="AI162" i="6"/>
  <c r="AI156" i="6"/>
  <c r="AI136" i="6"/>
  <c r="AR149" i="6"/>
  <c r="AC179" i="6"/>
  <c r="AQ147" i="6"/>
  <c r="AD161" i="6"/>
  <c r="AV169" i="6"/>
  <c r="AO141" i="6"/>
  <c r="AD154" i="6"/>
  <c r="AD134" i="6"/>
  <c r="AC148" i="6"/>
  <c r="AI170" i="6"/>
  <c r="AQ166" i="6"/>
  <c r="AS138" i="6"/>
  <c r="AO127" i="6"/>
  <c r="AD128" i="6"/>
  <c r="AC158" i="6"/>
  <c r="AJ145" i="6"/>
  <c r="AV120" i="6"/>
  <c r="AO134" i="6"/>
  <c r="AD157" i="6"/>
  <c r="AS124" i="6"/>
  <c r="AF143" i="6"/>
  <c r="AE147" i="6"/>
  <c r="AQ146" i="6"/>
  <c r="AF125" i="6"/>
  <c r="AM3" i="6"/>
  <c r="AO9" i="6"/>
  <c r="AC29" i="6"/>
  <c r="AR5" i="6"/>
  <c r="AE24" i="6"/>
  <c r="AU10" i="6"/>
  <c r="AG209" i="6"/>
  <c r="AJ232" i="6"/>
  <c r="AO211" i="6"/>
  <c r="AL190" i="6"/>
  <c r="AJ204" i="6"/>
  <c r="AP197" i="6"/>
  <c r="AD208" i="6"/>
  <c r="AM201" i="6"/>
  <c r="AV194" i="6"/>
  <c r="AH203" i="6"/>
  <c r="AQ196" i="6"/>
  <c r="AV216" i="6"/>
  <c r="AK179" i="6"/>
  <c r="AN184" i="6"/>
  <c r="AH162" i="6"/>
  <c r="AL188" i="6"/>
  <c r="AO195" i="6"/>
  <c r="AD166" i="6"/>
  <c r="AQ185" i="6"/>
  <c r="AO185" i="6"/>
  <c r="AL163" i="6"/>
  <c r="AL181" i="6"/>
  <c r="AU160" i="6"/>
  <c r="AH176" i="6"/>
  <c r="AC201" i="6"/>
  <c r="AI169" i="6"/>
  <c r="AN186" i="6"/>
  <c r="AR164" i="6"/>
  <c r="AI193" i="6"/>
  <c r="AP168" i="6"/>
  <c r="AC185" i="6"/>
  <c r="AO162" i="6"/>
  <c r="AI178" i="6"/>
  <c r="AV214" i="6"/>
  <c r="AU169" i="6"/>
  <c r="AO167" i="6"/>
  <c r="AQ154" i="6"/>
  <c r="AF153" i="6"/>
  <c r="AE151" i="6"/>
  <c r="AP163" i="6"/>
  <c r="AS161" i="6"/>
  <c r="AV137" i="6"/>
  <c r="AQ160" i="6"/>
  <c r="AI154" i="6"/>
  <c r="AI134" i="6"/>
  <c r="AR147" i="6"/>
  <c r="AP173" i="6"/>
  <c r="AQ145" i="6"/>
  <c r="AO159" i="6"/>
  <c r="AM159" i="6"/>
  <c r="AO139" i="6"/>
  <c r="AD152" i="6"/>
  <c r="AM180" i="6"/>
  <c r="AC146" i="6"/>
  <c r="AQ168" i="6"/>
  <c r="AT156" i="6"/>
  <c r="AS136" i="6"/>
  <c r="AO125" i="6"/>
  <c r="AD126" i="6"/>
  <c r="AK151" i="6"/>
  <c r="AL141" i="6"/>
  <c r="AV118" i="6"/>
  <c r="AU132" i="6"/>
  <c r="AJ147" i="6"/>
  <c r="AS122" i="6"/>
  <c r="AG141" i="6"/>
  <c r="AD145" i="6"/>
  <c r="AR144" i="6"/>
  <c r="AF123" i="6"/>
  <c r="AJ5" i="6"/>
  <c r="AM6" i="6"/>
  <c r="AO11" i="6"/>
  <c r="AP31" i="6"/>
  <c r="AR8" i="6"/>
  <c r="AQ25" i="6"/>
  <c r="AU11" i="6"/>
  <c r="AP230" i="6"/>
  <c r="AT227" i="6"/>
  <c r="AE210" i="6"/>
  <c r="AV189" i="6"/>
  <c r="AR203" i="6"/>
  <c r="AF196" i="6"/>
  <c r="AU206" i="6"/>
  <c r="AC200" i="6"/>
  <c r="AL193" i="6"/>
  <c r="AR202" i="6"/>
  <c r="AG195" i="6"/>
  <c r="AI209" i="6"/>
  <c r="AE178" i="6"/>
  <c r="AI183" i="6"/>
  <c r="AR161" i="6"/>
  <c r="AD187" i="6"/>
  <c r="AS194" i="6"/>
  <c r="AN165" i="6"/>
  <c r="AI184" i="6"/>
  <c r="AH184" i="6"/>
  <c r="AV162" i="6"/>
  <c r="AG180" i="6"/>
  <c r="AK159" i="6"/>
  <c r="AJ175" i="6"/>
  <c r="AI197" i="6"/>
  <c r="AS168" i="6"/>
  <c r="AI185" i="6"/>
  <c r="AH163" i="6"/>
  <c r="AU192" i="6"/>
  <c r="AF167" i="6"/>
  <c r="AS183" i="6"/>
  <c r="AE161" i="6"/>
  <c r="AC175" i="6"/>
  <c r="AI207" i="6"/>
  <c r="AK168" i="6"/>
  <c r="AN166" i="6"/>
  <c r="AG153" i="6"/>
  <c r="AP152" i="6"/>
  <c r="AO150" i="6"/>
  <c r="AQ162" i="6"/>
  <c r="AM156" i="6"/>
  <c r="AL136" i="6"/>
  <c r="AV159" i="6"/>
  <c r="AS153" i="6"/>
  <c r="AU222" i="6"/>
  <c r="AH146" i="6"/>
  <c r="AN172" i="6"/>
  <c r="AG144" i="6"/>
  <c r="AN158" i="6"/>
  <c r="AL158" i="6"/>
  <c r="AE138" i="6"/>
  <c r="AN151" i="6"/>
  <c r="AL174" i="6"/>
  <c r="AM145" i="6"/>
  <c r="AV167" i="6"/>
  <c r="AI155" i="6"/>
  <c r="AI135" i="6"/>
  <c r="AE124" i="6"/>
  <c r="AN125" i="6"/>
  <c r="AN148" i="6"/>
  <c r="AP139" i="6"/>
  <c r="AL117" i="6"/>
  <c r="AK131" i="6"/>
  <c r="AU146" i="6"/>
  <c r="AI121" i="6"/>
  <c r="AH139" i="6"/>
  <c r="AT144" i="6"/>
  <c r="AD143" i="6"/>
  <c r="AP15" i="6"/>
  <c r="AC15" i="6"/>
  <c r="AO12" i="6"/>
  <c r="AE35" i="6"/>
  <c r="AR14" i="6"/>
  <c r="AH29" i="6"/>
  <c r="AK13" i="6"/>
  <c r="AF225" i="6"/>
  <c r="AJ212" i="6"/>
  <c r="AO205" i="6"/>
  <c r="AV212" i="6"/>
  <c r="AH200" i="6"/>
  <c r="AP193" i="6"/>
  <c r="AD202" i="6"/>
  <c r="AM197" i="6"/>
  <c r="AV190" i="6"/>
  <c r="AH199" i="6"/>
  <c r="AV228" i="6"/>
  <c r="AO202" i="6"/>
  <c r="AJ174" i="6"/>
  <c r="AV181" i="6"/>
  <c r="AH160" i="6"/>
  <c r="AT185" i="6"/>
  <c r="AT191" i="6"/>
  <c r="AD164" i="6"/>
  <c r="AV182" i="6"/>
  <c r="AU182" i="6"/>
  <c r="AL161" i="6"/>
  <c r="AT178" i="6"/>
  <c r="AU158" i="6"/>
  <c r="AT174" i="6"/>
  <c r="AC195" i="6"/>
  <c r="AI167" i="6"/>
  <c r="AV183" i="6"/>
  <c r="AR162" i="6"/>
  <c r="AG191" i="6"/>
  <c r="AP166" i="6"/>
  <c r="AK182" i="6"/>
  <c r="AO160" i="6"/>
  <c r="AM174" i="6"/>
  <c r="AM192" i="6"/>
  <c r="AU167" i="6"/>
  <c r="AS165" i="6"/>
  <c r="AQ152" i="6"/>
  <c r="AF151" i="6"/>
  <c r="AQ176" i="6"/>
  <c r="AV161" i="6"/>
  <c r="AV155" i="6"/>
  <c r="AV135" i="6"/>
  <c r="AJ156" i="6"/>
  <c r="AI152" i="6"/>
  <c r="AR187" i="6"/>
  <c r="AR145" i="6"/>
  <c r="AS171" i="6"/>
  <c r="AQ143" i="6"/>
  <c r="AS157" i="6"/>
  <c r="AQ157" i="6"/>
  <c r="AO137" i="6"/>
  <c r="AD150" i="6"/>
  <c r="AF172" i="6"/>
  <c r="AC144" i="6"/>
  <c r="AF158" i="6"/>
  <c r="AS154" i="6"/>
  <c r="AS134" i="6"/>
  <c r="AO123" i="6"/>
  <c r="AD124" i="6"/>
  <c r="AU147" i="6"/>
  <c r="AT137" i="6"/>
  <c r="AV116" i="6"/>
  <c r="AU130" i="6"/>
  <c r="AF145" i="6"/>
  <c r="AS120" i="6"/>
  <c r="AJ137" i="6"/>
  <c r="AE143" i="6"/>
  <c r="AT142" i="6"/>
  <c r="AD16" i="6"/>
  <c r="AG16" i="6"/>
  <c r="AE13" i="6"/>
  <c r="AF39" i="6"/>
  <c r="AH15" i="6"/>
  <c r="AH32" i="6"/>
  <c r="AU14" i="6"/>
  <c r="AP210" i="6"/>
  <c r="AT205" i="6"/>
  <c r="AD226" i="6"/>
  <c r="AU203" i="6"/>
  <c r="AR197" i="6"/>
  <c r="AF190" i="6"/>
  <c r="AN199" i="6"/>
  <c r="AC194" i="6"/>
  <c r="AK229" i="6"/>
  <c r="AR196" i="6"/>
  <c r="AK209" i="6"/>
  <c r="AE199" i="6"/>
  <c r="AT171" i="6"/>
  <c r="AN180" i="6"/>
  <c r="AR159" i="6"/>
  <c r="AL184" i="6"/>
  <c r="AG190" i="6"/>
  <c r="AN163" i="6"/>
  <c r="AQ181" i="6"/>
  <c r="AO181" i="6"/>
  <c r="AV160" i="6"/>
  <c r="AL177" i="6"/>
  <c r="AK157" i="6"/>
  <c r="AJ173" i="6"/>
  <c r="AI194" i="6"/>
  <c r="AS166" i="6"/>
  <c r="AN182" i="6"/>
  <c r="AH161" i="6"/>
  <c r="AJ189" i="6"/>
  <c r="AF165" i="6"/>
  <c r="AC181" i="6"/>
  <c r="AE159" i="6"/>
  <c r="AC173" i="6"/>
  <c r="AQ190" i="6"/>
  <c r="AK166" i="6"/>
  <c r="AS156" i="6"/>
  <c r="AG151" i="6"/>
  <c r="AP150" i="6"/>
  <c r="AF166" i="6"/>
  <c r="AN156" i="6"/>
  <c r="AL154" i="6"/>
  <c r="AL134" i="6"/>
  <c r="AT155" i="6"/>
  <c r="AS151" i="6"/>
  <c r="AD179" i="6"/>
  <c r="AH144" i="6"/>
  <c r="AE162" i="6"/>
  <c r="AG142" i="6"/>
  <c r="AF156" i="6"/>
  <c r="AE156" i="6"/>
  <c r="AU190" i="6"/>
  <c r="AN149" i="6"/>
  <c r="AM171" i="6"/>
  <c r="AM143" i="6"/>
  <c r="AM157" i="6"/>
  <c r="AI153" i="6"/>
  <c r="AK180" i="6"/>
  <c r="AE122" i="6"/>
  <c r="AN123" i="6"/>
  <c r="AK145" i="6"/>
  <c r="AF136" i="6"/>
  <c r="AL115" i="6"/>
  <c r="AH186" i="6"/>
  <c r="AV144" i="6"/>
  <c r="AI119" i="6"/>
  <c r="AU135" i="6"/>
  <c r="AU142" i="6"/>
  <c r="AE141" i="6"/>
  <c r="AN19" i="6"/>
  <c r="AQ21" i="6"/>
  <c r="AI16" i="6"/>
  <c r="AQ7" i="6"/>
  <c r="AV17" i="6"/>
  <c r="AV38" i="6"/>
  <c r="AK15" i="6"/>
  <c r="AE237" i="6"/>
  <c r="AS219" i="6"/>
  <c r="AC224" i="6"/>
  <c r="AK200" i="6"/>
  <c r="AH194" i="6"/>
  <c r="AP187" i="6"/>
  <c r="AD196" i="6"/>
  <c r="AM191" i="6"/>
  <c r="AK203" i="6"/>
  <c r="AH193" i="6"/>
  <c r="AK4" i="6"/>
  <c r="AG22" i="6"/>
  <c r="AS19" i="6"/>
  <c r="AQ8" i="6"/>
  <c r="AG12" i="6"/>
  <c r="AK5" i="6"/>
  <c r="AN23" i="6"/>
  <c r="AF27" i="6"/>
  <c r="AQ10" i="6"/>
  <c r="AL20" i="6"/>
  <c r="AT3" i="6"/>
  <c r="AE21" i="6"/>
  <c r="AN232" i="6"/>
  <c r="AR231" i="6"/>
  <c r="AC216" i="6"/>
  <c r="AK196" i="6"/>
  <c r="AV208" i="6"/>
  <c r="AP183" i="6"/>
  <c r="AD192" i="6"/>
  <c r="AM187" i="6"/>
  <c r="AK199" i="6"/>
  <c r="AH189" i="6"/>
  <c r="AP198" i="6"/>
  <c r="AO192" i="6"/>
  <c r="AJ164" i="6"/>
  <c r="AR176" i="6"/>
  <c r="AM202" i="6"/>
  <c r="AS196" i="6"/>
  <c r="AJ184" i="6"/>
  <c r="AD160" i="6"/>
  <c r="AQ177" i="6"/>
  <c r="AO177" i="6"/>
  <c r="AL157" i="6"/>
  <c r="AU174" i="6"/>
  <c r="AD195" i="6"/>
  <c r="AT170" i="6"/>
  <c r="AQ189" i="6"/>
  <c r="AI163" i="6"/>
  <c r="AN178" i="6"/>
  <c r="AR158" i="6"/>
  <c r="AD185" i="6"/>
  <c r="AP162" i="6"/>
  <c r="AC177" i="6"/>
  <c r="AD222" i="6"/>
  <c r="AM170" i="6"/>
  <c r="AG186" i="6"/>
  <c r="AU163" i="6"/>
  <c r="AH153" i="6"/>
  <c r="AQ148" i="6"/>
  <c r="AF147" i="6"/>
  <c r="AQ163" i="6"/>
  <c r="AC153" i="6"/>
  <c r="AV151" i="6"/>
  <c r="AM163" i="6"/>
  <c r="AJ152" i="6"/>
  <c r="AI148" i="6"/>
  <c r="AV171" i="6"/>
  <c r="AR141" i="6"/>
  <c r="AP159" i="6"/>
  <c r="AQ139" i="6"/>
  <c r="AP153" i="6"/>
  <c r="AO153" i="6"/>
  <c r="AN174" i="6"/>
  <c r="AD146" i="6"/>
  <c r="AC160" i="6"/>
  <c r="AC140" i="6"/>
  <c r="AL153" i="6"/>
  <c r="AS150" i="6"/>
  <c r="AP145" i="6"/>
  <c r="AO148" i="6"/>
  <c r="AD120" i="6"/>
  <c r="AT139" i="6"/>
  <c r="AV132" i="6"/>
  <c r="AV112" i="6"/>
  <c r="AJ149" i="6"/>
  <c r="AJ139" i="6"/>
  <c r="AS116" i="6"/>
  <c r="AR132" i="6"/>
  <c r="AG139" i="6"/>
  <c r="AV138" i="6"/>
  <c r="AQ13" i="6"/>
  <c r="AN3" i="6"/>
  <c r="AO31" i="6"/>
  <c r="AQ11" i="6"/>
  <c r="AV21" i="6"/>
  <c r="AT6" i="6"/>
  <c r="AM29" i="6"/>
  <c r="AN218" i="6"/>
  <c r="AR217" i="6"/>
  <c r="AM211" i="6"/>
  <c r="AU212" i="6"/>
  <c r="AI204" i="6"/>
  <c r="AP181" i="6"/>
  <c r="AD190" i="6"/>
  <c r="AM185" i="6"/>
  <c r="AK197" i="6"/>
  <c r="AH187" i="6"/>
  <c r="AP196" i="6"/>
  <c r="AO190" i="6"/>
  <c r="AJ162" i="6"/>
  <c r="AS175" i="6"/>
  <c r="AH192" i="6"/>
  <c r="AS195" i="6"/>
  <c r="AR181" i="6"/>
  <c r="AN159" i="6"/>
  <c r="AK176" i="6"/>
  <c r="AJ176" i="6"/>
  <c r="AU204" i="6"/>
  <c r="AK173" i="6"/>
  <c r="AJ194" i="6"/>
  <c r="AJ169" i="6"/>
  <c r="AQ186" i="6"/>
  <c r="AS162" i="6"/>
  <c r="AI177" i="6"/>
  <c r="AH157" i="6"/>
  <c r="AT183" i="6"/>
  <c r="AF161" i="6"/>
  <c r="AE175" i="6"/>
  <c r="AC203" i="6"/>
  <c r="AC169" i="6"/>
  <c r="AT184" i="6"/>
  <c r="AK162" i="6"/>
  <c r="AR152" i="6"/>
  <c r="AG147" i="6"/>
  <c r="AM198" i="6"/>
  <c r="AO156" i="6"/>
  <c r="AM152" i="6"/>
  <c r="AL150" i="6"/>
  <c r="AL162" i="6"/>
  <c r="AT151" i="6"/>
  <c r="AS147" i="6"/>
  <c r="AF162" i="6"/>
  <c r="AH140" i="6"/>
  <c r="AQ158" i="6"/>
  <c r="AG138" i="6"/>
  <c r="AF152" i="6"/>
  <c r="AE152" i="6"/>
  <c r="AD173" i="6"/>
  <c r="AN145" i="6"/>
  <c r="AD159" i="6"/>
  <c r="AM139" i="6"/>
  <c r="AV152" i="6"/>
  <c r="AI149" i="6"/>
  <c r="AT143" i="6"/>
  <c r="AL145" i="6"/>
  <c r="AN119" i="6"/>
  <c r="AU137" i="6"/>
  <c r="AL131" i="6"/>
  <c r="AL111" i="6"/>
  <c r="AJ148" i="6"/>
  <c r="AK137" i="6"/>
  <c r="AI115" i="6"/>
  <c r="AH131" i="6"/>
  <c r="AH137" i="6"/>
  <c r="AH5" i="6"/>
  <c r="AN12" i="6"/>
  <c r="AP3" i="6"/>
  <c r="AQ14" i="6"/>
  <c r="AP25" i="6"/>
  <c r="AJ15" i="6"/>
  <c r="AT232" i="6"/>
  <c r="AD211" i="6"/>
  <c r="AH210" i="6"/>
  <c r="AC208" i="6"/>
  <c r="AT203" i="6"/>
  <c r="AQ201" i="6"/>
  <c r="AF178" i="6"/>
  <c r="AN187" i="6"/>
  <c r="AC182" i="6"/>
  <c r="AK213" i="6"/>
  <c r="AR184" i="6"/>
  <c r="AF193" i="6"/>
  <c r="AE187" i="6"/>
  <c r="AT159" i="6"/>
  <c r="AR173" i="6"/>
  <c r="AM188" i="6"/>
  <c r="AE192" i="6"/>
  <c r="AR177" i="6"/>
  <c r="AN157" i="6"/>
  <c r="AC174" i="6"/>
  <c r="AV174" i="6"/>
  <c r="AE196" i="6"/>
  <c r="AK171" i="6"/>
  <c r="AE20" i="6"/>
  <c r="AD13" i="6"/>
  <c r="AP5" i="6"/>
  <c r="AG15" i="6"/>
  <c r="AR31" i="6"/>
  <c r="AN16" i="6"/>
  <c r="AJ227" i="6"/>
  <c r="AM232" i="6"/>
  <c r="AG230" i="6"/>
  <c r="AM207" i="6"/>
  <c r="AJ202" i="6"/>
  <c r="AG200" i="6"/>
  <c r="AP177" i="6"/>
  <c r="AD186" i="6"/>
  <c r="AM181" i="6"/>
  <c r="AN211" i="6"/>
  <c r="AH183" i="6"/>
  <c r="AP192" i="6"/>
  <c r="AO186" i="6"/>
  <c r="AJ158" i="6"/>
  <c r="AH172" i="6"/>
  <c r="AG187" i="6"/>
  <c r="AU191" i="6"/>
  <c r="AL176" i="6"/>
  <c r="AD218" i="6"/>
  <c r="AM173" i="6"/>
  <c r="AL173" i="6"/>
  <c r="AI195" i="6"/>
  <c r="AU170" i="6"/>
  <c r="AR189" i="6"/>
  <c r="AT166" i="6"/>
  <c r="AJ181" i="6"/>
  <c r="AI159" i="6"/>
  <c r="AR174" i="6"/>
  <c r="AJ193" i="6"/>
  <c r="AT179" i="6"/>
  <c r="AP158" i="6"/>
  <c r="AO172" i="6"/>
  <c r="AQ192" i="6"/>
  <c r="AM166" i="6"/>
  <c r="AT180" i="6"/>
  <c r="AU159" i="6"/>
  <c r="AH149" i="6"/>
  <c r="AH178" i="6"/>
  <c r="AD167" i="6"/>
  <c r="AD153" i="6"/>
  <c r="AN192" i="6"/>
  <c r="AV147" i="6"/>
  <c r="AU155" i="6"/>
  <c r="AG179" i="6"/>
  <c r="AI144" i="6"/>
  <c r="AQ159" i="6"/>
  <c r="AR137" i="6"/>
  <c r="AQ155" i="6"/>
  <c r="AQ135" i="6"/>
  <c r="AP149" i="6"/>
  <c r="AO149" i="6"/>
  <c r="AN170" i="6"/>
  <c r="AD142" i="6"/>
  <c r="AC156" i="6"/>
  <c r="AC136" i="6"/>
  <c r="AL149" i="6"/>
  <c r="AS146" i="6"/>
  <c r="AM136" i="6"/>
  <c r="AU139" i="6"/>
  <c r="AD116" i="6"/>
  <c r="AM133" i="6"/>
  <c r="AV128" i="6"/>
  <c r="AK148" i="6"/>
  <c r="AG145" i="6"/>
  <c r="AS132" i="6"/>
  <c r="AS112" i="6"/>
  <c r="AR128" i="6"/>
  <c r="AO8" i="6"/>
  <c r="AD19" i="6"/>
  <c r="AE212" i="6"/>
  <c r="AF180" i="6"/>
  <c r="AT200" i="6"/>
  <c r="AO182" i="6"/>
  <c r="AU185" i="6"/>
  <c r="AD158" i="6"/>
  <c r="AV158" i="6"/>
  <c r="AK177" i="6"/>
  <c r="AS160" i="6"/>
  <c r="AT198" i="6"/>
  <c r="AE173" i="6"/>
  <c r="AC157" i="6"/>
  <c r="AR150" i="6"/>
  <c r="AO152" i="6"/>
  <c r="AL148" i="6"/>
  <c r="AS155" i="6"/>
  <c r="AH138" i="6"/>
  <c r="AG160" i="6"/>
  <c r="AO171" i="6"/>
  <c r="AM147" i="6"/>
  <c r="AI147" i="6"/>
  <c r="AN127" i="6"/>
  <c r="AL129" i="6"/>
  <c r="AE149" i="6"/>
  <c r="AH129" i="6"/>
  <c r="AP132" i="6"/>
  <c r="AT150" i="6"/>
  <c r="AO126" i="6"/>
  <c r="AC141" i="6"/>
  <c r="AD119" i="6"/>
  <c r="AC133" i="6"/>
  <c r="AC113" i="6"/>
  <c r="AM144" i="6"/>
  <c r="AU119" i="6"/>
  <c r="AT133" i="6"/>
  <c r="AI124" i="6"/>
  <c r="AN136" i="6"/>
  <c r="AF116" i="6"/>
  <c r="AO110" i="6"/>
  <c r="AJ108" i="6"/>
  <c r="AJ88" i="6"/>
  <c r="AQ123" i="6"/>
  <c r="AJ125" i="6"/>
  <c r="AQ99" i="6"/>
  <c r="AH119" i="6"/>
  <c r="AE104" i="6"/>
  <c r="AH122" i="6"/>
  <c r="AD96" i="6"/>
  <c r="AO121" i="6"/>
  <c r="AV96" i="6"/>
  <c r="AU108" i="6"/>
  <c r="AU88" i="6"/>
  <c r="AT98" i="6"/>
  <c r="AT120" i="6"/>
  <c r="AM117" i="6"/>
  <c r="AG93" i="6"/>
  <c r="AT126" i="6"/>
  <c r="AL96" i="6"/>
  <c r="AN94" i="6"/>
  <c r="AG88" i="6"/>
  <c r="AQ67" i="6"/>
  <c r="AP79" i="6"/>
  <c r="AM96" i="6"/>
  <c r="AO100" i="6"/>
  <c r="AV84" i="6"/>
  <c r="AS110" i="6"/>
  <c r="AU95" i="6"/>
  <c r="AS84" i="6"/>
  <c r="AF100" i="6"/>
  <c r="AG73" i="6"/>
  <c r="AE91" i="6"/>
  <c r="AF71" i="6"/>
  <c r="AE85" i="6"/>
  <c r="AL120" i="6"/>
  <c r="AD81" i="6"/>
  <c r="AD93" i="6"/>
  <c r="AC71" i="6"/>
  <c r="AS85" i="6"/>
  <c r="AT75" i="6"/>
  <c r="AO54" i="6"/>
  <c r="AD72" i="6"/>
  <c r="AD51" i="6"/>
  <c r="AE23" i="6"/>
  <c r="AP34" i="6"/>
  <c r="AF24" i="6"/>
  <c r="AM217" i="6"/>
  <c r="AF176" i="6"/>
  <c r="AI199" i="6"/>
  <c r="AS188" i="6"/>
  <c r="AM184" i="6"/>
  <c r="AC199" i="6"/>
  <c r="AS197" i="6"/>
  <c r="AT172" i="6"/>
  <c r="AS158" i="6"/>
  <c r="AT187" i="6"/>
  <c r="AE171" i="6"/>
  <c r="AT188" i="6"/>
  <c r="AC189" i="6"/>
  <c r="AM165" i="6"/>
  <c r="AL146" i="6"/>
  <c r="AI150" i="6"/>
  <c r="AH136" i="6"/>
  <c r="AP155" i="6"/>
  <c r="AS169" i="6"/>
  <c r="AC142" i="6"/>
  <c r="AI145" i="6"/>
  <c r="AD122" i="6"/>
  <c r="AL127" i="6"/>
  <c r="AG143" i="6"/>
  <c r="AH127" i="6"/>
  <c r="AF131" i="6"/>
  <c r="AC147" i="6"/>
  <c r="AE125" i="6"/>
  <c r="AR140" i="6"/>
  <c r="AN118" i="6"/>
  <c r="AM132" i="6"/>
  <c r="AM112" i="6"/>
  <c r="AN142" i="6"/>
  <c r="AK118" i="6"/>
  <c r="AQ175" i="6"/>
  <c r="AS123" i="6"/>
  <c r="AC135" i="6"/>
  <c r="AP115" i="6"/>
  <c r="AU109" i="6"/>
  <c r="AT107" i="6"/>
  <c r="AT87" i="6"/>
  <c r="AT122" i="6"/>
  <c r="AJ124" i="6"/>
  <c r="AG98" i="6"/>
  <c r="AT118" i="6"/>
  <c r="AO103" i="6"/>
  <c r="AR121" i="6"/>
  <c r="AN95" i="6"/>
  <c r="AJ118" i="6"/>
  <c r="AL95" i="6"/>
  <c r="AK107" i="6"/>
  <c r="AK87" i="6"/>
  <c r="AJ97" i="6"/>
  <c r="AC118" i="6"/>
  <c r="AH114" i="6"/>
  <c r="AQ92" i="6"/>
  <c r="AT125" i="6"/>
  <c r="AV95" i="6"/>
  <c r="AK92" i="6"/>
  <c r="AG86" i="6"/>
  <c r="AF106" i="6"/>
  <c r="AF78" i="6"/>
  <c r="AI94" i="6"/>
  <c r="AM98" i="6"/>
  <c r="AL83" i="6"/>
  <c r="AM109" i="6"/>
  <c r="AR93" i="6"/>
  <c r="AI83" i="6"/>
  <c r="AS97" i="6"/>
  <c r="AP6" i="6"/>
  <c r="AU8" i="6"/>
  <c r="AC210" i="6"/>
  <c r="AL217" i="6"/>
  <c r="AN209" i="6"/>
  <c r="AS180" i="6"/>
  <c r="AT196" i="6"/>
  <c r="AM196" i="6"/>
  <c r="AK194" i="6"/>
  <c r="AJ171" i="6"/>
  <c r="AI157" i="6"/>
  <c r="AL186" i="6"/>
  <c r="AO170" i="6"/>
  <c r="AL187" i="6"/>
  <c r="AJ178" i="6"/>
  <c r="AL164" i="6"/>
  <c r="AV145" i="6"/>
  <c r="AS149" i="6"/>
  <c r="AR135" i="6"/>
  <c r="AF154" i="6"/>
  <c r="AE160" i="6"/>
  <c r="AM141" i="6"/>
  <c r="AS144" i="6"/>
  <c r="AN121" i="6"/>
  <c r="AV126" i="6"/>
  <c r="AH141" i="6"/>
  <c r="AR126" i="6"/>
  <c r="AP128" i="6"/>
  <c r="AP146" i="6"/>
  <c r="AO124" i="6"/>
  <c r="AD139" i="6"/>
  <c r="AD117" i="6"/>
  <c r="AC131" i="6"/>
  <c r="AC111" i="6"/>
  <c r="AO140" i="6"/>
  <c r="AU117" i="6"/>
  <c r="AK155" i="6"/>
  <c r="AI122" i="6"/>
  <c r="AU134" i="6"/>
  <c r="AF114" i="6"/>
  <c r="AQ133" i="6"/>
  <c r="AJ106" i="6"/>
  <c r="AR131" i="6"/>
  <c r="AK119" i="6"/>
  <c r="AM123" i="6"/>
  <c r="AQ97" i="6"/>
  <c r="AC116" i="6"/>
  <c r="AE102" i="6"/>
  <c r="AQ118" i="6"/>
  <c r="AD94" i="6"/>
  <c r="AV117" i="6"/>
  <c r="AV94" i="6"/>
  <c r="AU106" i="6"/>
  <c r="AD135" i="6"/>
  <c r="AT96" i="6"/>
  <c r="AO117" i="6"/>
  <c r="AT113" i="6"/>
  <c r="AG91" i="6"/>
  <c r="AG120" i="6"/>
  <c r="AL94" i="6"/>
  <c r="AH90" i="6"/>
  <c r="AQ85" i="6"/>
  <c r="AP105" i="6"/>
  <c r="AP77" i="6"/>
  <c r="AF92" i="6"/>
  <c r="AI96" i="6"/>
  <c r="AV82" i="6"/>
  <c r="AS108" i="6"/>
  <c r="AM91" i="6"/>
  <c r="AS82" i="6"/>
  <c r="AP95" i="6"/>
  <c r="AG71" i="6"/>
  <c r="AC89" i="6"/>
  <c r="AF69" i="6"/>
  <c r="AE83" i="6"/>
  <c r="AF108" i="6"/>
  <c r="AD79" i="6"/>
  <c r="AO90" i="6"/>
  <c r="AC69" i="6"/>
  <c r="AS83" i="6"/>
  <c r="AU73" i="6"/>
  <c r="AO52" i="6"/>
  <c r="AH70" i="6"/>
  <c r="AD49" i="6"/>
  <c r="AP7" i="6"/>
  <c r="AO18" i="6"/>
  <c r="AC206" i="6"/>
  <c r="AE198" i="6"/>
  <c r="AR190" i="6"/>
  <c r="AJ168" i="6"/>
  <c r="AI190" i="6"/>
  <c r="AS191" i="6"/>
  <c r="AT193" i="6"/>
  <c r="AT168" i="6"/>
  <c r="AE194" i="6"/>
  <c r="AL182" i="6"/>
  <c r="AE167" i="6"/>
  <c r="AL183" i="6"/>
  <c r="AM167" i="6"/>
  <c r="AD155" i="6"/>
  <c r="AL142" i="6"/>
  <c r="AI146" i="6"/>
  <c r="AC191" i="6"/>
  <c r="AP151" i="6"/>
  <c r="AP157" i="6"/>
  <c r="AC138" i="6"/>
  <c r="AI141" i="6"/>
  <c r="AD118" i="6"/>
  <c r="AL123" i="6"/>
  <c r="AM134" i="6"/>
  <c r="AH123" i="6"/>
  <c r="AP124" i="6"/>
  <c r="AQ144" i="6"/>
  <c r="AE123" i="6"/>
  <c r="AT138" i="6"/>
  <c r="AN116" i="6"/>
  <c r="AM130" i="6"/>
  <c r="AM110" i="6"/>
  <c r="AP138" i="6"/>
  <c r="AK116" i="6"/>
  <c r="AT152" i="6"/>
  <c r="AS121" i="6"/>
  <c r="AP133" i="6"/>
  <c r="AP113" i="6"/>
  <c r="AT131" i="6"/>
  <c r="AT105" i="6"/>
  <c r="AC130" i="6"/>
  <c r="AG116" i="6"/>
  <c r="AQ122" i="6"/>
  <c r="AG96" i="6"/>
  <c r="AO115" i="6"/>
  <c r="AO101" i="6"/>
  <c r="AK115" i="6"/>
  <c r="AN93" i="6"/>
  <c r="AH115" i="6"/>
  <c r="AL93" i="6"/>
  <c r="AK105" i="6"/>
  <c r="AJ132" i="6"/>
  <c r="AJ95" i="6"/>
  <c r="AJ114" i="6"/>
  <c r="AH111" i="6"/>
  <c r="AQ90" i="6"/>
  <c r="AR119" i="6"/>
  <c r="AV93" i="6"/>
  <c r="AH88" i="6"/>
  <c r="AG84" i="6"/>
  <c r="AE101" i="6"/>
  <c r="AF76" i="6"/>
  <c r="AS89" i="6"/>
  <c r="AF94" i="6"/>
  <c r="AL81" i="6"/>
  <c r="AD105" i="6"/>
  <c r="AH89" i="6"/>
  <c r="AG110" i="6"/>
  <c r="AI93" i="6"/>
  <c r="AQ70" i="6"/>
  <c r="AS88" i="6"/>
  <c r="AP68" i="6"/>
  <c r="AO82" i="6"/>
  <c r="AP107" i="6"/>
  <c r="AN78" i="6"/>
  <c r="AO88" i="6"/>
  <c r="AM68" i="6"/>
  <c r="AI82" i="6"/>
  <c r="AE72" i="6"/>
  <c r="AE51" i="6"/>
  <c r="AR68" i="6"/>
  <c r="AN48" i="6"/>
  <c r="AT19" i="6"/>
  <c r="AO32" i="6"/>
  <c r="AD216" i="6"/>
  <c r="AN215" i="6"/>
  <c r="AR186" i="6"/>
  <c r="AT165" i="6"/>
  <c r="AD183" i="6"/>
  <c r="AV186" i="6"/>
  <c r="AG188" i="6"/>
  <c r="AJ167" i="6"/>
  <c r="AV187" i="6"/>
  <c r="AD181" i="6"/>
  <c r="AE163" i="6"/>
  <c r="AG182" i="6"/>
  <c r="AG155" i="6"/>
  <c r="AN154" i="6"/>
  <c r="AL138" i="6"/>
  <c r="AS145" i="6"/>
  <c r="AU177" i="6"/>
  <c r="AF150" i="6"/>
  <c r="AN153" i="6"/>
  <c r="AM137" i="6"/>
  <c r="AI137" i="6"/>
  <c r="AN117" i="6"/>
  <c r="AL119" i="6"/>
  <c r="AI133" i="6"/>
  <c r="AR146" i="6"/>
  <c r="AP122" i="6"/>
  <c r="AC143" i="6"/>
  <c r="AO122" i="6"/>
  <c r="AE137" i="6"/>
  <c r="AD115" i="6"/>
  <c r="AC129" i="6"/>
  <c r="AG170" i="6"/>
  <c r="AT136" i="6"/>
  <c r="AU115" i="6"/>
  <c r="AF146" i="6"/>
  <c r="AI120" i="6"/>
  <c r="AF132" i="6"/>
  <c r="AF112" i="6"/>
  <c r="AG130" i="6"/>
  <c r="AJ104" i="6"/>
  <c r="AG128" i="6"/>
  <c r="AR115" i="6"/>
  <c r="AJ119" i="6"/>
  <c r="AQ95" i="6"/>
  <c r="AJ112" i="6"/>
  <c r="AE100" i="6"/>
  <c r="AG112" i="6"/>
  <c r="AD92" i="6"/>
  <c r="AT114" i="6"/>
  <c r="AV92" i="6"/>
  <c r="AU104" i="6"/>
  <c r="AK121" i="6"/>
  <c r="AT94" i="6"/>
  <c r="AV113" i="6"/>
  <c r="AG109" i="6"/>
  <c r="AG89" i="6"/>
  <c r="AQ116" i="6"/>
  <c r="AL92" i="6"/>
  <c r="AH86" i="6"/>
  <c r="AQ83" i="6"/>
  <c r="AS100" i="6"/>
  <c r="AP75" i="6"/>
  <c r="AL130" i="6"/>
  <c r="AS91" i="6"/>
  <c r="AV80" i="6"/>
  <c r="AM104" i="6"/>
  <c r="AM129" i="6"/>
  <c r="AJ3" i="6"/>
  <c r="AH27" i="6"/>
  <c r="AJ225" i="6"/>
  <c r="AV197" i="6"/>
  <c r="AN193" i="6"/>
  <c r="AR182" i="6"/>
  <c r="AT161" i="6"/>
  <c r="AS199" i="6"/>
  <c r="AI180" i="6"/>
  <c r="AT182" i="6"/>
  <c r="AJ165" i="6"/>
  <c r="AI181" i="6"/>
  <c r="AL178" i="6"/>
  <c r="AO158" i="6"/>
  <c r="AL179" i="6"/>
  <c r="AQ150" i="6"/>
  <c r="AN152" i="6"/>
  <c r="AR179" i="6"/>
  <c r="AS143" i="6"/>
  <c r="AG161" i="6"/>
  <c r="AF148" i="6"/>
  <c r="AD148" i="6"/>
  <c r="AM135" i="6"/>
  <c r="AE174" i="6"/>
  <c r="AN115" i="6"/>
  <c r="AV114" i="6"/>
  <c r="AI131" i="6"/>
  <c r="AF141" i="6"/>
  <c r="AF121" i="6"/>
  <c r="AR142" i="6"/>
  <c r="AE121" i="6"/>
  <c r="AL135" i="6"/>
  <c r="AN114" i="6"/>
  <c r="AM128" i="6"/>
  <c r="AM146" i="6"/>
  <c r="AH135" i="6"/>
  <c r="AK114" i="6"/>
  <c r="AJ144" i="6"/>
  <c r="AS119" i="6"/>
  <c r="AP131" i="6"/>
  <c r="AU145" i="6"/>
  <c r="AG129" i="6"/>
  <c r="AT103" i="6"/>
  <c r="AJ127" i="6"/>
  <c r="AQ112" i="6"/>
  <c r="AU118" i="6"/>
  <c r="AG94" i="6"/>
  <c r="AG124" i="6"/>
  <c r="AO99" i="6"/>
  <c r="AR111" i="6"/>
  <c r="AN91" i="6"/>
  <c r="AC112" i="6"/>
  <c r="AL91" i="6"/>
  <c r="AK103" i="6"/>
  <c r="AG118" i="6"/>
  <c r="AJ93" i="6"/>
  <c r="AJ111" i="6"/>
  <c r="AQ108" i="6"/>
  <c r="AQ88" i="6"/>
  <c r="AK113" i="6"/>
  <c r="AV91" i="6"/>
  <c r="AR85" i="6"/>
  <c r="AG82" i="6"/>
  <c r="AC99" i="6"/>
  <c r="AF74" i="6"/>
  <c r="AU126" i="6"/>
  <c r="AP89" i="6"/>
  <c r="AL79" i="6"/>
  <c r="AM100" i="6"/>
  <c r="AV125" i="6"/>
  <c r="AN108" i="6"/>
  <c r="AD89" i="6"/>
  <c r="AQ68" i="6"/>
  <c r="AP86" i="6"/>
  <c r="AT128" i="6"/>
  <c r="AO80" i="6"/>
  <c r="AN102" i="6"/>
  <c r="AN76" i="6"/>
  <c r="AM86" i="6"/>
  <c r="AR127" i="6"/>
  <c r="AI80" i="6"/>
  <c r="AI70" i="6"/>
  <c r="AE49" i="6"/>
  <c r="AN66" i="6"/>
  <c r="AE97" i="6"/>
  <c r="AG13" i="6"/>
  <c r="AT212" i="6"/>
  <c r="AV191" i="6"/>
  <c r="AN189" i="6"/>
  <c r="AH179" i="6"/>
  <c r="AT157" i="6"/>
  <c r="AT194" i="6"/>
  <c r="AV178" i="6"/>
  <c r="AI176" i="6"/>
  <c r="AT164" i="6"/>
  <c r="AV179" i="6"/>
  <c r="AD177" i="6"/>
  <c r="AE157" i="6"/>
  <c r="AG178" i="6"/>
  <c r="AG149" i="6"/>
  <c r="AD151" i="6"/>
  <c r="AF164" i="6"/>
  <c r="AI142" i="6"/>
  <c r="AI160" i="6"/>
  <c r="AS177" i="6"/>
  <c r="AN147" i="6"/>
  <c r="AC134" i="6"/>
  <c r="AR148" i="6"/>
  <c r="AD114" i="6"/>
  <c r="AL113" i="6"/>
  <c r="AS130" i="6"/>
  <c r="AV140" i="6"/>
  <c r="AP120" i="6"/>
  <c r="AD141" i="6"/>
  <c r="AO120" i="6"/>
  <c r="AD133" i="6"/>
  <c r="AD113" i="6"/>
  <c r="AC127" i="6"/>
  <c r="AN144" i="6"/>
  <c r="AU133" i="6"/>
  <c r="AU113" i="6"/>
  <c r="AK142" i="6"/>
  <c r="AI118" i="6"/>
  <c r="AF130" i="6"/>
  <c r="AR133" i="6"/>
  <c r="AH128" i="6"/>
  <c r="AJ102" i="6"/>
  <c r="AJ126" i="6"/>
  <c r="AI110" i="6"/>
  <c r="AE116" i="6"/>
  <c r="AQ93" i="6"/>
  <c r="AJ123" i="6"/>
  <c r="AE98" i="6"/>
  <c r="AE110" i="6"/>
  <c r="AD90" i="6"/>
  <c r="AP111" i="6"/>
  <c r="AV90" i="6"/>
  <c r="AU102" i="6"/>
  <c r="AR117" i="6"/>
  <c r="AT92" i="6"/>
  <c r="AH109" i="6"/>
  <c r="AG107" i="6"/>
  <c r="AG87" i="6"/>
  <c r="AQ110" i="6"/>
  <c r="AL90" i="6"/>
  <c r="AH84" i="6"/>
  <c r="AQ81" i="6"/>
  <c r="AP98" i="6"/>
  <c r="AP73" i="6"/>
  <c r="AI105" i="6"/>
  <c r="AT110" i="6"/>
  <c r="AV78" i="6"/>
  <c r="AI98" i="6"/>
  <c r="AJ110" i="6"/>
  <c r="AF104" i="6"/>
  <c r="AH87" i="6"/>
  <c r="AG67" i="6"/>
  <c r="AF85" i="6"/>
  <c r="AH117" i="6"/>
  <c r="AE79" i="6"/>
  <c r="AR99" i="6"/>
  <c r="AD75" i="6"/>
  <c r="AC85" i="6"/>
  <c r="AR116" i="6"/>
  <c r="AS79" i="6"/>
  <c r="AS68" i="6"/>
  <c r="AO48" i="6"/>
  <c r="AD65" i="6"/>
  <c r="AM90" i="6"/>
  <c r="AK18" i="6"/>
  <c r="AH237" i="6"/>
  <c r="AU197" i="6"/>
  <c r="AN185" i="6"/>
  <c r="AG203" i="6"/>
  <c r="AQ188" i="6"/>
  <c r="AH190" i="6"/>
  <c r="AM175" i="6"/>
  <c r="AK175" i="6"/>
  <c r="AJ161" i="6"/>
  <c r="AE176" i="6"/>
  <c r="AF173" i="6"/>
  <c r="AM200" i="6"/>
  <c r="AK174" i="6"/>
  <c r="AK207" i="6"/>
  <c r="AT181" i="6"/>
  <c r="AQ161" i="6"/>
  <c r="AS139" i="6"/>
  <c r="AV157" i="6"/>
  <c r="AI172" i="6"/>
  <c r="AD144" i="6"/>
  <c r="AG174" i="6"/>
  <c r="AU141" i="6"/>
  <c r="AN111" i="6"/>
  <c r="AV110" i="6"/>
  <c r="AI127" i="6"/>
  <c r="AT135" i="6"/>
  <c r="AF119" i="6"/>
  <c r="AT140" i="6"/>
  <c r="AE119" i="6"/>
  <c r="AN132" i="6"/>
  <c r="AN112" i="6"/>
  <c r="AM126" i="6"/>
  <c r="AO142" i="6"/>
  <c r="AK132" i="6"/>
  <c r="AK112" i="6"/>
  <c r="AM140" i="6"/>
  <c r="AS117" i="6"/>
  <c r="AP129" i="6"/>
  <c r="AH130" i="6"/>
  <c r="AK127" i="6"/>
  <c r="AT101" i="6"/>
  <c r="AM125" i="6"/>
  <c r="AR109" i="6"/>
  <c r="AQ115" i="6"/>
  <c r="AG92" i="6"/>
  <c r="AJ122" i="6"/>
  <c r="AO97" i="6"/>
  <c r="AN109" i="6"/>
  <c r="AN89" i="6"/>
  <c r="AL109" i="6"/>
  <c r="AL89" i="6"/>
  <c r="AK101" i="6"/>
  <c r="AQ114" i="6"/>
  <c r="AJ91" i="6"/>
  <c r="AR108" i="6"/>
  <c r="AQ106" i="6"/>
  <c r="AF142" i="6"/>
  <c r="AV109" i="6"/>
  <c r="AV89" i="6"/>
  <c r="AR83" i="6"/>
  <c r="AG80" i="6"/>
  <c r="AN96" i="6"/>
  <c r="AF72" i="6"/>
  <c r="AP104" i="6"/>
  <c r="AP109" i="6"/>
  <c r="AL77" i="6"/>
  <c r="AF96" i="6"/>
  <c r="AF109" i="6"/>
  <c r="AP103" i="6"/>
  <c r="AQ86" i="6"/>
  <c r="AU128" i="6"/>
  <c r="AP84" i="6"/>
  <c r="AI108" i="6"/>
  <c r="AO78" i="6"/>
  <c r="AM97" i="6"/>
  <c r="AN74" i="6"/>
  <c r="AM84" i="6"/>
  <c r="AM113" i="6"/>
  <c r="AI78" i="6"/>
  <c r="AI67" i="6"/>
  <c r="AH120" i="6"/>
  <c r="AN64" i="6"/>
  <c r="AC88" i="6"/>
  <c r="AU21" i="6"/>
  <c r="AG211" i="6"/>
  <c r="AN205" i="6"/>
  <c r="AD182" i="6"/>
  <c r="AG197" i="6"/>
  <c r="AS173" i="6"/>
  <c r="AK188" i="6"/>
  <c r="AV204" i="6"/>
  <c r="AU172" i="6"/>
  <c r="AJ157" i="6"/>
  <c r="AH175" i="6"/>
  <c r="AF169" i="6"/>
  <c r="AI198" i="6"/>
  <c r="AK170" i="6"/>
  <c r="AC193" i="6"/>
  <c r="AI164" i="6"/>
  <c r="AL156" i="6"/>
  <c r="AS135" i="6"/>
  <c r="AG156" i="6"/>
  <c r="AF160" i="6"/>
  <c r="AN143" i="6"/>
  <c r="AP169" i="6"/>
  <c r="AF138" i="6"/>
  <c r="AU154" i="6"/>
  <c r="AK149" i="6"/>
  <c r="AI123" i="6"/>
  <c r="AJ134" i="6"/>
  <c r="AP118" i="6"/>
  <c r="AE139" i="6"/>
  <c r="AO118" i="6"/>
  <c r="AD131" i="6"/>
  <c r="AD111" i="6"/>
  <c r="AC125" i="6"/>
  <c r="AP140" i="6"/>
  <c r="AU131" i="6"/>
  <c r="AU111" i="6"/>
  <c r="AN138" i="6"/>
  <c r="AI116" i="6"/>
  <c r="AF128" i="6"/>
  <c r="AJ129" i="6"/>
  <c r="AL126" i="6"/>
  <c r="AJ100" i="6"/>
  <c r="AQ124" i="6"/>
  <c r="AH108" i="6"/>
  <c r="AL112" i="6"/>
  <c r="AQ91" i="6"/>
  <c r="AT121" i="6"/>
  <c r="AE96" i="6"/>
  <c r="AD108" i="6"/>
  <c r="AD88" i="6"/>
  <c r="AV108" i="6"/>
  <c r="AV88" i="6"/>
  <c r="AU100" i="6"/>
  <c r="AM111" i="6"/>
  <c r="AT90" i="6"/>
  <c r="AH107" i="6"/>
  <c r="AG105" i="6"/>
  <c r="AK138" i="6"/>
  <c r="AL108" i="6"/>
  <c r="AL88" i="6"/>
  <c r="AH82" i="6"/>
  <c r="AQ79" i="6"/>
  <c r="AK94" i="6"/>
  <c r="AP71" i="6"/>
  <c r="AC101" i="6"/>
  <c r="AE105" i="6"/>
  <c r="AV76" i="6"/>
  <c r="AS93" i="6"/>
  <c r="AO108" i="6"/>
  <c r="AH100" i="6"/>
  <c r="AG85" i="6"/>
  <c r="AJ117" i="6"/>
  <c r="AF83" i="6"/>
  <c r="AS107" i="6"/>
  <c r="AE77" i="6"/>
  <c r="AH95" i="6"/>
  <c r="AD73" i="6"/>
  <c r="AC83" i="6"/>
  <c r="AD107" i="6"/>
  <c r="AO113" i="6"/>
  <c r="AO66" i="6"/>
  <c r="AF97" i="6"/>
  <c r="AD63" i="6"/>
  <c r="AH85" i="6"/>
  <c r="AK8" i="6"/>
  <c r="AV34" i="6"/>
  <c r="AD233" i="6"/>
  <c r="AT201" i="6"/>
  <c r="AL223" i="6"/>
  <c r="AP202" i="6"/>
  <c r="AV185" i="6"/>
  <c r="AK184" i="6"/>
  <c r="AI196" i="6"/>
  <c r="AK169" i="6"/>
  <c r="AO193" i="6"/>
  <c r="AH173" i="6"/>
  <c r="AP164" i="6"/>
  <c r="AT190" i="6"/>
  <c r="AU165" i="6"/>
  <c r="AE168" i="6"/>
  <c r="AC155" i="6"/>
  <c r="AK154" i="6"/>
  <c r="AQ173" i="6"/>
  <c r="AG154" i="6"/>
  <c r="AO155" i="6"/>
  <c r="AN141" i="6"/>
  <c r="AL155" i="6"/>
  <c r="AT134" i="6"/>
  <c r="AL143" i="6"/>
  <c r="AP147" i="6"/>
  <c r="AS118" i="6"/>
  <c r="AG133" i="6"/>
  <c r="AF117" i="6"/>
  <c r="AU138" i="6"/>
  <c r="AE117" i="6"/>
  <c r="AN130" i="6"/>
  <c r="AN110" i="6"/>
  <c r="AM124" i="6"/>
  <c r="AQ138" i="6"/>
  <c r="AK130" i="6"/>
  <c r="AK110" i="6"/>
  <c r="AQ136" i="6"/>
  <c r="AS115" i="6"/>
  <c r="AP127" i="6"/>
  <c r="AJ128" i="6"/>
  <c r="AQ125" i="6"/>
  <c r="AT99" i="6"/>
  <c r="AR123" i="6"/>
  <c r="AR107" i="6"/>
  <c r="AH110" i="6"/>
  <c r="AG90" i="6"/>
  <c r="AG119" i="6"/>
  <c r="AO95" i="6"/>
  <c r="AN107" i="6"/>
  <c r="AN87" i="6"/>
  <c r="AL107" i="6"/>
  <c r="AL87" i="6"/>
  <c r="AK99" i="6"/>
  <c r="AJ109" i="6"/>
  <c r="AJ89" i="6"/>
  <c r="AR106" i="6"/>
  <c r="AQ104" i="6"/>
  <c r="AV134" i="6"/>
  <c r="AV107" i="6"/>
  <c r="AV87" i="6"/>
  <c r="AR81" i="6"/>
  <c r="AG78" i="6"/>
  <c r="AH92" i="6"/>
  <c r="AF70" i="6"/>
  <c r="AP100" i="6"/>
  <c r="AN104" i="6"/>
  <c r="AL75" i="6"/>
  <c r="AP91" i="6"/>
  <c r="AI104" i="6"/>
  <c r="AC98" i="6"/>
  <c r="AQ84" i="6"/>
  <c r="AC114" i="6"/>
  <c r="AP82" i="6"/>
  <c r="AF103" i="6"/>
  <c r="AO76" i="6"/>
  <c r="AE93" i="6"/>
  <c r="AN72" i="6"/>
  <c r="AM82" i="6"/>
  <c r="AM106" i="6"/>
  <c r="AH97" i="6"/>
  <c r="AE65" i="6"/>
  <c r="AN90" i="6"/>
  <c r="AN62" i="6"/>
  <c r="AK84" i="6"/>
  <c r="AV51" i="6"/>
  <c r="AD213" i="6"/>
  <c r="AJ198" i="6"/>
  <c r="AC202" i="6"/>
  <c r="AF199" i="6"/>
  <c r="AI179" i="6"/>
  <c r="AN196" i="6"/>
  <c r="AU193" i="6"/>
  <c r="AU168" i="6"/>
  <c r="AK191" i="6"/>
  <c r="AR172" i="6"/>
  <c r="AF163" i="6"/>
  <c r="AD189" i="6"/>
  <c r="AK164" i="6"/>
  <c r="AG167" i="6"/>
  <c r="AM154" i="6"/>
  <c r="AU153" i="6"/>
  <c r="AQ172" i="6"/>
  <c r="AQ153" i="6"/>
  <c r="AE154" i="6"/>
  <c r="AD140" i="6"/>
  <c r="AV154" i="6"/>
  <c r="AO133" i="6"/>
  <c r="AP141" i="6"/>
  <c r="AH145" i="6"/>
  <c r="AI117" i="6"/>
  <c r="AQ132" i="6"/>
  <c r="AP116" i="6"/>
  <c r="AF137" i="6"/>
  <c r="AO116" i="6"/>
  <c r="AD129" i="6"/>
  <c r="AK150" i="6"/>
  <c r="AC123" i="6"/>
  <c r="AC137" i="6"/>
  <c r="AU129" i="6"/>
  <c r="AH182" i="6"/>
  <c r="AF135" i="6"/>
  <c r="AI114" i="6"/>
  <c r="AF126" i="6"/>
  <c r="AM127" i="6"/>
  <c r="AT124" i="6"/>
  <c r="AJ98" i="6"/>
  <c r="AU122" i="6"/>
  <c r="AH106" i="6"/>
  <c r="AQ109" i="6"/>
  <c r="AQ89" i="6"/>
  <c r="AR118" i="6"/>
  <c r="AE94" i="6"/>
  <c r="AD106" i="6"/>
  <c r="AU148" i="6"/>
  <c r="AV106" i="6"/>
  <c r="AJ155" i="6"/>
  <c r="AU98" i="6"/>
  <c r="AT108" i="6"/>
  <c r="AT88" i="6"/>
  <c r="AH105" i="6"/>
  <c r="AG103" i="6"/>
  <c r="AT129" i="6"/>
  <c r="AL106" i="6"/>
  <c r="AV119" i="6"/>
  <c r="AT119" i="6"/>
  <c r="AQ77" i="6"/>
  <c r="AC90" i="6"/>
  <c r="AP69" i="6"/>
  <c r="AN98" i="6"/>
  <c r="AN100" i="6"/>
  <c r="AV74" i="6"/>
  <c r="AQ129" i="6"/>
  <c r="AS103" i="6"/>
  <c r="AU97" i="6"/>
  <c r="AG83" i="6"/>
  <c r="AC109" i="6"/>
  <c r="AF81" i="6"/>
  <c r="AO102" i="6"/>
  <c r="AE75" i="6"/>
  <c r="AS92" i="6"/>
  <c r="AD71" i="6"/>
  <c r="AC81" i="6"/>
  <c r="AC102" i="6"/>
  <c r="AP94" i="6"/>
  <c r="AO64" i="6"/>
  <c r="AK88" i="6"/>
  <c r="AD61" i="6"/>
  <c r="AT83" i="6"/>
  <c r="AO21" i="6"/>
  <c r="AL18" i="6"/>
  <c r="AC227" i="6"/>
  <c r="AI202" i="6"/>
  <c r="AC188" i="6"/>
  <c r="AF195" i="6"/>
  <c r="AV177" i="6"/>
  <c r="AJ188" i="6"/>
  <c r="AU186" i="6"/>
  <c r="AK165" i="6"/>
  <c r="AJ185" i="6"/>
  <c r="AH169" i="6"/>
  <c r="AP160" i="6"/>
  <c r="AV184" i="6"/>
  <c r="AU161" i="6"/>
  <c r="AQ164" i="6"/>
  <c r="AC151" i="6"/>
  <c r="AO179" i="6"/>
  <c r="AM161" i="6"/>
  <c r="AG150" i="6"/>
  <c r="AO151" i="6"/>
  <c r="AN137" i="6"/>
  <c r="AL151" i="6"/>
  <c r="AE130" i="6"/>
  <c r="AJ136" i="6"/>
  <c r="AL139" i="6"/>
  <c r="AS114" i="6"/>
  <c r="AG131" i="6"/>
  <c r="AF115" i="6"/>
  <c r="AO135" i="6"/>
  <c r="AE115" i="6"/>
  <c r="AN128" i="6"/>
  <c r="AN146" i="6"/>
  <c r="AM122" i="6"/>
  <c r="AU136" i="6"/>
  <c r="AK128" i="6"/>
  <c r="AR175" i="6"/>
  <c r="AS133" i="6"/>
  <c r="AS113" i="6"/>
  <c r="AP125" i="6"/>
  <c r="AQ126" i="6"/>
  <c r="AT123" i="6"/>
  <c r="AT97" i="6"/>
  <c r="AM119" i="6"/>
  <c r="AR105" i="6"/>
  <c r="AG108" i="6"/>
  <c r="AF144" i="6"/>
  <c r="AM115" i="6"/>
  <c r="AO93" i="6"/>
  <c r="AN105" i="6"/>
  <c r="AG122" i="6"/>
  <c r="AL105" i="6"/>
  <c r="AE135" i="6"/>
  <c r="AK97" i="6"/>
  <c r="AJ107" i="6"/>
  <c r="AJ87" i="6"/>
  <c r="AR104" i="6"/>
  <c r="AQ102" i="6"/>
  <c r="AQ120" i="6"/>
  <c r="AV105" i="6"/>
  <c r="AG113" i="6"/>
  <c r="AI106" i="6"/>
  <c r="AG76" i="6"/>
  <c r="AU89" i="6"/>
  <c r="AF68" i="6"/>
  <c r="AK96" i="6"/>
  <c r="AK98" i="6"/>
  <c r="AL73" i="6"/>
  <c r="AR110" i="6"/>
  <c r="AI100" i="6"/>
  <c r="AR95" i="6"/>
  <c r="AQ82" i="6"/>
  <c r="AK108" i="6"/>
  <c r="AP80" i="6"/>
  <c r="AS99" i="6"/>
  <c r="AO74" i="6"/>
  <c r="AC91" i="6"/>
  <c r="AJ120" i="6"/>
  <c r="AM80" i="6"/>
  <c r="AM101" i="6"/>
  <c r="AM88" i="6"/>
  <c r="AE63" i="6"/>
  <c r="AJ85" i="6"/>
  <c r="AN60" i="6"/>
  <c r="AF4" i="6"/>
  <c r="AL3" i="6"/>
  <c r="AL22" i="6"/>
  <c r="AM212" i="6"/>
  <c r="AK205" i="6"/>
  <c r="AC184" i="6"/>
  <c r="AF191" i="6"/>
  <c r="AH174" i="6"/>
  <c r="AR185" i="6"/>
  <c r="AH180" i="6"/>
  <c r="AK161" i="6"/>
  <c r="AQ182" i="6"/>
  <c r="AH165" i="6"/>
  <c r="AF159" i="6"/>
  <c r="AQ179" i="6"/>
  <c r="AK160" i="6"/>
  <c r="AP154" i="6"/>
  <c r="AM150" i="6"/>
  <c r="AP161" i="6"/>
  <c r="AL160" i="6"/>
  <c r="AG146" i="6"/>
  <c r="AE150" i="6"/>
  <c r="AS190" i="6"/>
  <c r="AV150" i="6"/>
  <c r="AE126" i="6"/>
  <c r="AQ134" i="6"/>
  <c r="AK133" i="6"/>
  <c r="AI113" i="6"/>
  <c r="AK153" i="6"/>
  <c r="AP114" i="6"/>
  <c r="AE134" i="6"/>
  <c r="AO114" i="6"/>
  <c r="AD127" i="6"/>
  <c r="AO144" i="6"/>
  <c r="AC121" i="6"/>
  <c r="AJ135" i="6"/>
  <c r="AU127" i="6"/>
  <c r="AU152" i="6"/>
  <c r="AI132" i="6"/>
  <c r="AI112" i="6"/>
  <c r="AF124" i="6"/>
  <c r="AR125" i="6"/>
  <c r="AC120" i="6"/>
  <c r="AJ96" i="6"/>
  <c r="AH116" i="6"/>
  <c r="AH104" i="6"/>
  <c r="AQ107" i="6"/>
  <c r="AJ140" i="6"/>
  <c r="AH112" i="6"/>
  <c r="AE92" i="6"/>
  <c r="AD104" i="6"/>
  <c r="AQ121" i="6"/>
  <c r="AV104" i="6"/>
  <c r="AT132" i="6"/>
  <c r="AU96" i="6"/>
  <c r="AT106" i="6"/>
  <c r="AH132" i="6"/>
  <c r="AH103" i="6"/>
  <c r="AG101" i="6"/>
  <c r="AK117" i="6"/>
  <c r="AL104" i="6"/>
  <c r="AC107" i="6"/>
  <c r="AS105" i="6"/>
  <c r="AQ75" i="6"/>
  <c r="AF88" i="6"/>
  <c r="AP67" i="6"/>
  <c r="AH94" i="6"/>
  <c r="AH96" i="6"/>
  <c r="AV72" i="6"/>
  <c r="AI109" i="6"/>
  <c r="AF98" i="6"/>
  <c r="AM93" i="6"/>
  <c r="AS3" i="6"/>
  <c r="AK234" i="6"/>
  <c r="AS210" i="6"/>
  <c r="AC180" i="6"/>
  <c r="AP188" i="6"/>
  <c r="AR171" i="6"/>
  <c r="AJ180" i="6"/>
  <c r="AU178" i="6"/>
  <c r="AD201" i="6"/>
  <c r="AQ178" i="6"/>
  <c r="AR160" i="6"/>
  <c r="AF157" i="6"/>
  <c r="AM172" i="6"/>
  <c r="AK158" i="6"/>
  <c r="AF149" i="6"/>
  <c r="AU184" i="6"/>
  <c r="AJ154" i="6"/>
  <c r="AH156" i="6"/>
  <c r="AQ141" i="6"/>
  <c r="AE148" i="6"/>
  <c r="AL170" i="6"/>
  <c r="AV148" i="6"/>
  <c r="AN168" i="6"/>
  <c r="AC132" i="6"/>
  <c r="AS167" i="6"/>
  <c r="AI111" i="6"/>
  <c r="AC145" i="6"/>
  <c r="AF113" i="6"/>
  <c r="AE133" i="6"/>
  <c r="AE113" i="6"/>
  <c r="AN126" i="6"/>
  <c r="AP142" i="6"/>
  <c r="AM120" i="6"/>
  <c r="AV133" i="6"/>
  <c r="AK126" i="6"/>
  <c r="AJ146" i="6"/>
  <c r="AS131" i="6"/>
  <c r="AS111" i="6"/>
  <c r="AP123" i="6"/>
  <c r="AU124" i="6"/>
  <c r="AO119" i="6"/>
  <c r="AT95" i="6"/>
  <c r="AT115" i="6"/>
  <c r="AR103" i="6"/>
  <c r="AG106" i="6"/>
  <c r="AO136" i="6"/>
  <c r="AT111" i="6"/>
  <c r="AO91" i="6"/>
  <c r="AN103" i="6"/>
  <c r="AL118" i="6"/>
  <c r="AL103" i="6"/>
  <c r="AM121" i="6"/>
  <c r="AK95" i="6"/>
  <c r="AJ105" i="6"/>
  <c r="AJ121" i="6"/>
  <c r="AR102" i="6"/>
  <c r="AQ100" i="6"/>
  <c r="AG114" i="6"/>
  <c r="AV103" i="6"/>
  <c r="AK106" i="6"/>
  <c r="AF101" i="6"/>
  <c r="AG74" i="6"/>
  <c r="AF86" i="6"/>
  <c r="AT130" i="6"/>
  <c r="AC92" i="6"/>
  <c r="AC94" i="6"/>
  <c r="AL71" i="6"/>
  <c r="AP108" i="6"/>
  <c r="AS95" i="6"/>
  <c r="AH91" i="6"/>
  <c r="AQ80" i="6"/>
  <c r="AI103" i="6"/>
  <c r="AP78" i="6"/>
  <c r="AI95" i="6"/>
  <c r="AO72" i="6"/>
  <c r="AP88" i="6"/>
  <c r="AM107" i="6"/>
  <c r="AM78" i="6"/>
  <c r="AD97" i="6"/>
  <c r="AK85" i="6"/>
  <c r="AE61" i="6"/>
  <c r="AU83" i="6"/>
  <c r="AN58" i="6"/>
  <c r="AL7" i="6"/>
  <c r="AS4" i="6"/>
  <c r="AK212" i="6"/>
  <c r="AQ203" i="6"/>
  <c r="AM177" i="6"/>
  <c r="AF179" i="6"/>
  <c r="AH170" i="6"/>
  <c r="AO175" i="6"/>
  <c r="AL175" i="6"/>
  <c r="AJ197" i="6"/>
  <c r="AJ177" i="6"/>
  <c r="AH159" i="6"/>
  <c r="AK231" i="6"/>
  <c r="AC171" i="6"/>
  <c r="AU157" i="6"/>
  <c r="AP148" i="6"/>
  <c r="AG181" i="6"/>
  <c r="AT153" i="6"/>
  <c r="AR155" i="6"/>
  <c r="AG140" i="6"/>
  <c r="AO147" i="6"/>
  <c r="AQ169" i="6"/>
  <c r="AL147" i="6"/>
  <c r="AE158" i="6"/>
  <c r="AM131" i="6"/>
  <c r="AG157" i="6"/>
  <c r="AC172" i="6"/>
  <c r="AU140" i="6"/>
  <c r="AP112" i="6"/>
  <c r="AO132" i="6"/>
  <c r="AO112" i="6"/>
  <c r="AD125" i="6"/>
  <c r="AQ140" i="6"/>
  <c r="AC119" i="6"/>
  <c r="AL132" i="6"/>
  <c r="AU125" i="6"/>
  <c r="AK144" i="6"/>
  <c r="AI130" i="6"/>
  <c r="AF174" i="6"/>
  <c r="AF122" i="6"/>
  <c r="AV123" i="6"/>
  <c r="AJ116" i="6"/>
  <c r="AJ94" i="6"/>
  <c r="AQ131" i="6"/>
  <c r="AH102" i="6"/>
  <c r="AQ105" i="6"/>
  <c r="AC126" i="6"/>
  <c r="AF110" i="6"/>
  <c r="AE90" i="6"/>
  <c r="AD102" i="6"/>
  <c r="AJ115" i="6"/>
  <c r="AV102" i="6"/>
  <c r="AH118" i="6"/>
  <c r="AU94" i="6"/>
  <c r="AT104" i="6"/>
  <c r="AU120" i="6"/>
  <c r="AH101" i="6"/>
  <c r="AG99" i="6"/>
  <c r="AR113" i="6"/>
  <c r="AL102" i="6"/>
  <c r="AU105" i="6"/>
  <c r="AD99" i="6"/>
  <c r="AQ73" i="6"/>
  <c r="AP85" i="6"/>
  <c r="AC106" i="6"/>
  <c r="AU91" i="6"/>
  <c r="AU93" i="6"/>
  <c r="AV70" i="6"/>
  <c r="AC105" i="6"/>
  <c r="AP93" i="6"/>
  <c r="AS9" i="6"/>
  <c r="AH232" i="6"/>
  <c r="AQ199" i="6"/>
  <c r="AL201" i="6"/>
  <c r="AS218" i="6"/>
  <c r="AR167" i="6"/>
  <c r="AD174" i="6"/>
  <c r="AV172" i="6"/>
  <c r="AS193" i="6"/>
  <c r="AS174" i="6"/>
  <c r="AS216" i="6"/>
  <c r="AT192" i="6"/>
  <c r="AM168" i="6"/>
  <c r="AM178" i="6"/>
  <c r="AV176" i="6"/>
  <c r="AC166" i="6"/>
  <c r="AJ150" i="6"/>
  <c r="AH152" i="6"/>
  <c r="AQ137" i="6"/>
  <c r="AE144" i="6"/>
  <c r="AG158" i="6"/>
  <c r="AG169" i="6"/>
  <c r="AP143" i="6"/>
  <c r="AU149" i="6"/>
  <c r="AK147" i="6"/>
  <c r="AT146" i="6"/>
  <c r="AF139" i="6"/>
  <c r="AF111" i="6"/>
  <c r="AE131" i="6"/>
  <c r="AE111" i="6"/>
  <c r="AN124" i="6"/>
  <c r="AC139" i="6"/>
  <c r="AM118" i="6"/>
  <c r="AV131" i="6"/>
  <c r="AK124" i="6"/>
  <c r="AM142" i="6"/>
  <c r="AS129" i="6"/>
  <c r="AT148" i="6"/>
  <c r="AP121" i="6"/>
  <c r="AE120" i="6"/>
  <c r="AV115" i="6"/>
  <c r="AT93" i="6"/>
  <c r="AC128" i="6"/>
  <c r="AR101" i="6"/>
  <c r="AG104" i="6"/>
  <c r="AN6" i="6"/>
  <c r="AC17" i="6"/>
  <c r="AH212" i="6"/>
  <c r="AG196" i="6"/>
  <c r="AL195" i="6"/>
  <c r="AO196" i="6"/>
  <c r="AR163" i="6"/>
  <c r="AN171" i="6"/>
  <c r="AL171" i="6"/>
  <c r="AO191" i="6"/>
  <c r="AS170" i="6"/>
  <c r="AC197" i="6"/>
  <c r="AK186" i="6"/>
  <c r="AC167" i="6"/>
  <c r="AG168" i="6"/>
  <c r="AC168" i="6"/>
  <c r="AN162" i="6"/>
  <c r="AT149" i="6"/>
  <c r="AH148" i="6"/>
  <c r="AG136" i="6"/>
  <c r="AE140" i="6"/>
  <c r="AO157" i="6"/>
  <c r="AV165" i="6"/>
  <c r="AT141" i="6"/>
  <c r="AK143" i="6"/>
  <c r="AV146" i="6"/>
  <c r="AV142" i="6"/>
  <c r="AG137" i="6"/>
  <c r="AP110" i="6"/>
  <c r="AO130" i="6"/>
  <c r="AN150" i="6"/>
  <c r="AD123" i="6"/>
  <c r="AR138" i="6"/>
  <c r="AC117" i="6"/>
  <c r="AN200" i="6"/>
  <c r="AU123" i="6"/>
  <c r="AN140" i="6"/>
  <c r="AI128" i="6"/>
  <c r="AT145" i="6"/>
  <c r="AF120" i="6"/>
  <c r="AQ119" i="6"/>
  <c r="AH113" i="6"/>
  <c r="AJ92" i="6"/>
  <c r="AG127" i="6"/>
  <c r="AK140" i="6"/>
  <c r="AQ103" i="6"/>
  <c r="AH124" i="6"/>
  <c r="AE108" i="6"/>
  <c r="AE88" i="6"/>
  <c r="AD100" i="6"/>
  <c r="AE112" i="6"/>
  <c r="AV100" i="6"/>
  <c r="AG115" i="6"/>
  <c r="AU92" i="6"/>
  <c r="AT102" i="6"/>
  <c r="AQ117" i="6"/>
  <c r="AM138" i="6"/>
  <c r="AG97" i="6"/>
  <c r="AJ130" i="6"/>
  <c r="AL100" i="6"/>
  <c r="AE99" i="6"/>
  <c r="AO96" i="6"/>
  <c r="AQ71" i="6"/>
  <c r="AP83" i="6"/>
  <c r="AS104" i="6"/>
  <c r="AU110" i="6"/>
  <c r="AM89" i="6"/>
  <c r="AV68" i="6"/>
  <c r="AU103" i="6"/>
  <c r="AF89" i="6"/>
  <c r="AM108" i="6"/>
  <c r="AG77" i="6"/>
  <c r="AU99" i="6"/>
  <c r="AF75" i="6"/>
  <c r="AR90" i="6"/>
  <c r="AE69" i="6"/>
  <c r="AD85" i="6"/>
  <c r="AM102" i="6"/>
  <c r="AC75" i="6"/>
  <c r="AM92" i="6"/>
  <c r="AJ80" i="6"/>
  <c r="AO58" i="6"/>
  <c r="AR77" i="6"/>
  <c r="AD55" i="6"/>
  <c r="AH18" i="6"/>
  <c r="AN167" i="6"/>
  <c r="AC161" i="6"/>
  <c r="AG177" i="6"/>
  <c r="AP135" i="6"/>
  <c r="AM114" i="6"/>
  <c r="AJ113" i="6"/>
  <c r="AV121" i="6"/>
  <c r="AL97" i="6"/>
  <c r="AR120" i="6"/>
  <c r="AF90" i="6"/>
  <c r="AL85" i="6"/>
  <c r="AG81" i="6"/>
  <c r="AF73" i="6"/>
  <c r="AP90" i="6"/>
  <c r="AC73" i="6"/>
  <c r="AO62" i="6"/>
  <c r="AD53" i="6"/>
  <c r="AM60" i="6"/>
  <c r="AL64" i="6"/>
  <c r="AU65" i="6"/>
  <c r="AJ64" i="6"/>
  <c r="AI66" i="6"/>
  <c r="AG111" i="6"/>
  <c r="AR59" i="6"/>
  <c r="AO106" i="6"/>
  <c r="AF60" i="6"/>
  <c r="AN81" i="6"/>
  <c r="AD82" i="6"/>
  <c r="AD56" i="6"/>
  <c r="AT67" i="6"/>
  <c r="AJ69" i="6"/>
  <c r="AV48" i="6"/>
  <c r="AK61" i="6"/>
  <c r="AH69" i="6"/>
  <c r="AT48" i="6"/>
  <c r="AT68" i="6"/>
  <c r="AP48" i="6"/>
  <c r="AK36" i="6"/>
  <c r="AR51" i="6"/>
  <c r="AT29" i="6"/>
  <c r="AS41" i="6"/>
  <c r="AV47" i="6"/>
  <c r="AQ45" i="6"/>
  <c r="AP41" i="6"/>
  <c r="AI76" i="6"/>
  <c r="AD36" i="6"/>
  <c r="AC46" i="6"/>
  <c r="AL45" i="6"/>
  <c r="AK41" i="6"/>
  <c r="AS62" i="6"/>
  <c r="AT36" i="6"/>
  <c r="AQ57" i="6"/>
  <c r="AI33" i="6"/>
  <c r="AR56" i="6"/>
  <c r="AQ64" i="6"/>
  <c r="AQ34" i="6"/>
  <c r="AK50" i="6"/>
  <c r="AO46" i="6"/>
  <c r="AD35" i="6"/>
  <c r="AV49" i="6"/>
  <c r="AL28" i="6"/>
  <c r="AF17" i="6"/>
  <c r="AC5" i="6"/>
  <c r="AR22" i="6"/>
  <c r="AD9" i="6"/>
  <c r="AF30" i="6"/>
  <c r="AS16" i="6"/>
  <c r="AO23" i="6"/>
  <c r="AD162" i="6"/>
  <c r="AH155" i="6"/>
  <c r="AG172" i="6"/>
  <c r="AF134" i="6"/>
  <c r="AJ182" i="6"/>
  <c r="AU112" i="6"/>
  <c r="AO109" i="6"/>
  <c r="AT117" i="6"/>
  <c r="AQ98" i="6"/>
  <c r="AG72" i="6"/>
  <c r="AL69" i="6"/>
  <c r="AG79" i="6"/>
  <c r="AP72" i="6"/>
  <c r="AD87" i="6"/>
  <c r="AM72" i="6"/>
  <c r="AO60" i="6"/>
  <c r="AN52" i="6"/>
  <c r="AC59" i="6"/>
  <c r="AV63" i="6"/>
  <c r="AK64" i="6"/>
  <c r="AT63" i="6"/>
  <c r="AS65" i="6"/>
  <c r="AM99" i="6"/>
  <c r="AP106" i="6"/>
  <c r="AK102" i="6"/>
  <c r="AP59" i="6"/>
  <c r="AI79" i="6"/>
  <c r="AM81" i="6"/>
  <c r="AN55" i="6"/>
  <c r="AC66" i="6"/>
  <c r="AS67" i="6"/>
  <c r="AU101" i="6"/>
  <c r="AU60" i="6"/>
  <c r="AO67" i="6"/>
  <c r="AP101" i="6"/>
  <c r="AJ67" i="6"/>
  <c r="AV77" i="6"/>
  <c r="AU35" i="6"/>
  <c r="AT49" i="6"/>
  <c r="AJ28" i="6"/>
  <c r="AI40" i="6"/>
  <c r="AH46" i="6"/>
  <c r="AG44" i="6"/>
  <c r="AF40" i="6"/>
  <c r="AL70" i="6"/>
  <c r="AN35" i="6"/>
  <c r="AM45" i="6"/>
  <c r="AV44" i="6"/>
  <c r="AU40" i="6"/>
  <c r="AR60" i="6"/>
  <c r="AJ35" i="6"/>
  <c r="AS56" i="6"/>
  <c r="AS32" i="6"/>
  <c r="AK54" i="6"/>
  <c r="AI57" i="6"/>
  <c r="AG33" i="6"/>
  <c r="AL48" i="6"/>
  <c r="AN85" i="6"/>
  <c r="AN34" i="6"/>
  <c r="AG48" i="6"/>
  <c r="AV27" i="6"/>
  <c r="AP18" i="6"/>
  <c r="AI24" i="6"/>
  <c r="AV32" i="6"/>
  <c r="AI17" i="6"/>
  <c r="AQ39" i="6"/>
  <c r="AN161" i="6"/>
  <c r="AR154" i="6"/>
  <c r="AM155" i="6"/>
  <c r="AF133" i="6"/>
  <c r="AF170" i="6"/>
  <c r="AT112" i="6"/>
  <c r="AO107" i="6"/>
  <c r="AR114" i="6"/>
  <c r="AQ96" i="6"/>
  <c r="AG70" i="6"/>
  <c r="AL67" i="6"/>
  <c r="AQ78" i="6"/>
  <c r="AP70" i="6"/>
  <c r="AN86" i="6"/>
  <c r="AM70" i="6"/>
  <c r="AE59" i="6"/>
  <c r="AN50" i="6"/>
  <c r="AM58" i="6"/>
  <c r="AL62" i="6"/>
  <c r="AU63" i="6"/>
  <c r="AJ62" i="6"/>
  <c r="AI64" i="6"/>
  <c r="AS96" i="6"/>
  <c r="AI99" i="6"/>
  <c r="AH99" i="6"/>
  <c r="AF58" i="6"/>
  <c r="AU78" i="6"/>
  <c r="AH79" i="6"/>
  <c r="AD54" i="6"/>
  <c r="AM65" i="6"/>
  <c r="AV66" i="6"/>
  <c r="AD95" i="6"/>
  <c r="AK59" i="6"/>
  <c r="AT66" i="6"/>
  <c r="AI87" i="6"/>
  <c r="AP66" i="6"/>
  <c r="AJ74" i="6"/>
  <c r="AK34" i="6"/>
  <c r="AC48" i="6"/>
  <c r="AT27" i="6"/>
  <c r="AS39" i="6"/>
  <c r="AR45" i="6"/>
  <c r="AQ43" i="6"/>
  <c r="AP39" i="6"/>
  <c r="AK67" i="6"/>
  <c r="AD34" i="6"/>
  <c r="AC44" i="6"/>
  <c r="AL43" i="6"/>
  <c r="AK39" i="6"/>
  <c r="AT9" i="6"/>
  <c r="AV168" i="6"/>
  <c r="AH151" i="6"/>
  <c r="AC154" i="6"/>
  <c r="AD171" i="6"/>
  <c r="AK146" i="6"/>
  <c r="AL110" i="6"/>
  <c r="AE106" i="6"/>
  <c r="AO111" i="6"/>
  <c r="AG95" i="6"/>
  <c r="AQ69" i="6"/>
  <c r="AR129" i="6"/>
  <c r="AQ76" i="6"/>
  <c r="AF67" i="6"/>
  <c r="AN84" i="6"/>
  <c r="AC67" i="6"/>
  <c r="AE57" i="6"/>
  <c r="AD47" i="6"/>
  <c r="AC57" i="6"/>
  <c r="AV61" i="6"/>
  <c r="AK62" i="6"/>
  <c r="AT61" i="6"/>
  <c r="AS63" i="6"/>
  <c r="AJ83" i="6"/>
  <c r="AH83" i="6"/>
  <c r="AP92" i="6"/>
  <c r="AP57" i="6"/>
  <c r="AT76" i="6"/>
  <c r="AT78" i="6"/>
  <c r="AN53" i="6"/>
  <c r="AC64" i="6"/>
  <c r="AL65" i="6"/>
  <c r="AQ87" i="6"/>
  <c r="AU58" i="6"/>
  <c r="AJ65" i="6"/>
  <c r="AK86" i="6"/>
  <c r="AF65" i="6"/>
  <c r="AE56" i="6"/>
  <c r="AU33" i="6"/>
  <c r="AJ46" i="6"/>
  <c r="AJ26" i="6"/>
  <c r="AI38" i="6"/>
  <c r="AH44" i="6"/>
  <c r="AG42" i="6"/>
  <c r="AN70" i="6"/>
  <c r="AQ59" i="6"/>
  <c r="AN33" i="6"/>
  <c r="AM43" i="6"/>
  <c r="AV42" i="6"/>
  <c r="AU38" i="6"/>
  <c r="AH58" i="6"/>
  <c r="AJ33" i="6"/>
  <c r="AM52" i="6"/>
  <c r="AS30" i="6"/>
  <c r="AM50" i="6"/>
  <c r="AJ54" i="6"/>
  <c r="AG31" i="6"/>
  <c r="AP46" i="6"/>
  <c r="AE54" i="6"/>
  <c r="AN32" i="6"/>
  <c r="AV45" i="6"/>
  <c r="AV25" i="6"/>
  <c r="AP20" i="6"/>
  <c r="AR27" i="6"/>
  <c r="AD11" i="6"/>
  <c r="AR35" i="6"/>
  <c r="AI19" i="6"/>
  <c r="AN18" i="6"/>
  <c r="AV164" i="6"/>
  <c r="AG166" i="6"/>
  <c r="AM151" i="6"/>
  <c r="AU156" i="6"/>
  <c r="AK122" i="6"/>
  <c r="AT109" i="6"/>
  <c r="AO105" i="6"/>
  <c r="AK109" i="6"/>
  <c r="AQ94" i="6"/>
  <c r="AG68" i="6"/>
  <c r="AR112" i="6"/>
  <c r="AG75" i="6"/>
  <c r="AP97" i="6"/>
  <c r="AD83" i="6"/>
  <c r="AF99" i="6"/>
  <c r="AO56" i="6"/>
  <c r="AE80" i="6"/>
  <c r="AM56" i="6"/>
  <c r="AL60" i="6"/>
  <c r="AU61" i="6"/>
  <c r="AJ60" i="6"/>
  <c r="AI62" i="6"/>
  <c r="AL82" i="6"/>
  <c r="AK82" i="6"/>
  <c r="AI89" i="6"/>
  <c r="AF56" i="6"/>
  <c r="AU74" i="6"/>
  <c r="AS76" i="6"/>
  <c r="AD52" i="6"/>
  <c r="AM63" i="6"/>
  <c r="AV64" i="6"/>
  <c r="AR86" i="6"/>
  <c r="AK57" i="6"/>
  <c r="AT64" i="6"/>
  <c r="AT85" i="6"/>
  <c r="AP64" i="6"/>
  <c r="AU55" i="6"/>
  <c r="AK32" i="6"/>
  <c r="AT45" i="6"/>
  <c r="AT25" i="6"/>
  <c r="AS37" i="6"/>
  <c r="AR43" i="6"/>
  <c r="AQ41" i="6"/>
  <c r="AM67" i="6"/>
  <c r="AQ58" i="6"/>
  <c r="AD32" i="6"/>
  <c r="AC42" i="6"/>
  <c r="AL41" i="6"/>
  <c r="AK37" i="6"/>
  <c r="AR57" i="6"/>
  <c r="AT32" i="6"/>
  <c r="AQ50" i="6"/>
  <c r="AI29" i="6"/>
  <c r="AQ48" i="6"/>
  <c r="AK52" i="6"/>
  <c r="AQ30" i="6"/>
  <c r="AF45" i="6"/>
  <c r="AV53" i="6"/>
  <c r="AD31" i="6"/>
  <c r="AL44" i="6"/>
  <c r="AL24" i="6"/>
  <c r="AF21" i="6"/>
  <c r="AC7" i="6"/>
  <c r="AC28" i="6"/>
  <c r="AD12" i="6"/>
  <c r="AG36" i="6"/>
  <c r="AS20" i="6"/>
  <c r="AQ225" i="6"/>
  <c r="AL159" i="6"/>
  <c r="AO165" i="6"/>
  <c r="AS152" i="6"/>
  <c r="AJ153" i="6"/>
  <c r="AU121" i="6"/>
  <c r="AT91" i="6"/>
  <c r="AO89" i="6"/>
  <c r="AK93" i="6"/>
  <c r="AO169" i="6"/>
  <c r="AF84" i="6"/>
  <c r="AK104" i="6"/>
  <c r="AQ74" i="6"/>
  <c r="AF93" i="6"/>
  <c r="AN82" i="6"/>
  <c r="AR96" i="6"/>
  <c r="AE55" i="6"/>
  <c r="AU79" i="6"/>
  <c r="AV127" i="6"/>
  <c r="AT127" i="6"/>
  <c r="AK60" i="6"/>
  <c r="AT59" i="6"/>
  <c r="AS61" i="6"/>
  <c r="AU81" i="6"/>
  <c r="AT81" i="6"/>
  <c r="AJ82" i="6"/>
  <c r="AP55" i="6"/>
  <c r="AH73" i="6"/>
  <c r="AT74" i="6"/>
  <c r="AN51" i="6"/>
  <c r="AC62" i="6"/>
  <c r="AL63" i="6"/>
  <c r="AV85" i="6"/>
  <c r="AU56" i="6"/>
  <c r="AJ63" i="6"/>
  <c r="AQ113" i="6"/>
  <c r="AF63" i="6"/>
  <c r="AR53" i="6"/>
  <c r="AU31" i="6"/>
  <c r="AJ44" i="6"/>
  <c r="AJ24" i="6"/>
  <c r="AI36" i="6"/>
  <c r="AH42" i="6"/>
  <c r="AN67" i="6"/>
  <c r="AG65" i="6"/>
  <c r="AH55" i="6"/>
  <c r="AN31" i="6"/>
  <c r="AM41" i="6"/>
  <c r="AS60" i="6"/>
  <c r="AU36" i="6"/>
  <c r="AM54" i="6"/>
  <c r="AJ31" i="6"/>
  <c r="AR48" i="6"/>
  <c r="AS28" i="6"/>
  <c r="AI47" i="6"/>
  <c r="AL50" i="6"/>
  <c r="AG29" i="6"/>
  <c r="AP44" i="6"/>
  <c r="AG52" i="6"/>
  <c r="AN30" i="6"/>
  <c r="AV43" i="6"/>
  <c r="AV23" i="6"/>
  <c r="AP22" i="6"/>
  <c r="AC8" i="6"/>
  <c r="AP29" i="6"/>
  <c r="AN13" i="6"/>
  <c r="AM44" i="6"/>
  <c r="AI21" i="6"/>
  <c r="AG210" i="6"/>
  <c r="AE188" i="6"/>
  <c r="AP156" i="6"/>
  <c r="AI151" i="6"/>
  <c r="AE129" i="6"/>
  <c r="AK120" i="6"/>
  <c r="AJ90" i="6"/>
  <c r="AO87" i="6"/>
  <c r="AK91" i="6"/>
  <c r="AK129" i="6"/>
  <c r="AF82" i="6"/>
  <c r="AK100" i="6"/>
  <c r="AQ72" i="6"/>
  <c r="AD91" i="6"/>
  <c r="AN80" i="6"/>
  <c r="AO94" i="6"/>
  <c r="AE53" i="6"/>
  <c r="AO77" i="6"/>
  <c r="AI107" i="6"/>
  <c r="AF107" i="6"/>
  <c r="AV111" i="6"/>
  <c r="AK111" i="6"/>
  <c r="AI60" i="6"/>
  <c r="AM79" i="6"/>
  <c r="AK79" i="6"/>
  <c r="AO81" i="6"/>
  <c r="AF54" i="6"/>
  <c r="AI71" i="6"/>
  <c r="AU72" i="6"/>
  <c r="AD50" i="6"/>
  <c r="AM61" i="6"/>
  <c r="AV62" i="6"/>
  <c r="AI81" i="6"/>
  <c r="AK55" i="6"/>
  <c r="AT62" i="6"/>
  <c r="AR94" i="6"/>
  <c r="AP62" i="6"/>
  <c r="AT51" i="6"/>
  <c r="AK30" i="6"/>
  <c r="AT43" i="6"/>
  <c r="AT23" i="6"/>
  <c r="AS35" i="6"/>
  <c r="AR41" i="6"/>
  <c r="AH65" i="6"/>
  <c r="AU59" i="6"/>
  <c r="AG53" i="6"/>
  <c r="AD30" i="6"/>
  <c r="AC40" i="6"/>
  <c r="AH59" i="6"/>
  <c r="AK35" i="6"/>
  <c r="AQ52" i="6"/>
  <c r="AT30" i="6"/>
  <c r="AJ47" i="6"/>
  <c r="AI27" i="6"/>
  <c r="AR46" i="6"/>
  <c r="AM48" i="6"/>
  <c r="AQ28" i="6"/>
  <c r="AF43" i="6"/>
  <c r="AH50" i="6"/>
  <c r="AD29" i="6"/>
  <c r="AL42" i="6"/>
  <c r="AV3" i="6"/>
  <c r="AH24" i="6"/>
  <c r="AC9" i="6"/>
  <c r="AE30" i="6"/>
  <c r="AD14" i="6"/>
  <c r="AU53" i="6"/>
  <c r="AO24" i="6"/>
  <c r="AF204" i="6"/>
  <c r="AS186" i="6"/>
  <c r="AV153" i="6"/>
  <c r="AS148" i="6"/>
  <c r="AO128" i="6"/>
  <c r="AO138" i="6"/>
  <c r="AT89" i="6"/>
  <c r="AC124" i="6"/>
  <c r="AU90" i="6"/>
  <c r="AL128" i="6"/>
  <c r="AP81" i="6"/>
  <c r="AH98" i="6"/>
  <c r="AG69" i="6"/>
  <c r="AR88" i="6"/>
  <c r="AD77" i="6"/>
  <c r="AI90" i="6"/>
  <c r="AO50" i="6"/>
  <c r="AR75" i="6"/>
  <c r="AK90" i="6"/>
  <c r="AE84" i="6"/>
  <c r="AE107" i="6"/>
  <c r="AC103" i="6"/>
  <c r="AS59" i="6"/>
  <c r="AI77" i="6"/>
  <c r="AH77" i="6"/>
  <c r="AJ79" i="6"/>
  <c r="AP53" i="6"/>
  <c r="AN69" i="6"/>
  <c r="AH71" i="6"/>
  <c r="AN49" i="6"/>
  <c r="AC60" i="6"/>
  <c r="AL61" i="6"/>
  <c r="AU80" i="6"/>
  <c r="AU54" i="6"/>
  <c r="AJ61" i="6"/>
  <c r="AN88" i="6"/>
  <c r="AF61" i="6"/>
  <c r="AC50" i="6"/>
  <c r="AU29" i="6"/>
  <c r="AJ42" i="6"/>
  <c r="AU84" i="6"/>
  <c r="AI34" i="6"/>
  <c r="AH40" i="6"/>
  <c r="AG63" i="6"/>
  <c r="AR58" i="6"/>
  <c r="AH51" i="6"/>
  <c r="AN29" i="6"/>
  <c r="AM39" i="6"/>
  <c r="AJ58" i="6"/>
  <c r="AU34" i="6"/>
  <c r="AR50" i="6"/>
  <c r="AJ29" i="6"/>
  <c r="AS46" i="6"/>
  <c r="AS26" i="6"/>
  <c r="AH45" i="6"/>
  <c r="AH47" i="6"/>
  <c r="AG27" i="6"/>
  <c r="AP42" i="6"/>
  <c r="AJ48" i="6"/>
  <c r="AN28" i="6"/>
  <c r="AV41" i="6"/>
  <c r="AV4" i="6"/>
  <c r="AE26" i="6"/>
  <c r="AC10" i="6"/>
  <c r="AR32" i="6"/>
  <c r="AN15" i="6"/>
  <c r="AE3" i="6"/>
  <c r="AH26" i="6"/>
  <c r="AH204" i="6"/>
  <c r="AS182" i="6"/>
  <c r="AL152" i="6"/>
  <c r="AK136" i="6"/>
  <c r="AE127" i="6"/>
  <c r="AR136" i="6"/>
  <c r="AH126" i="6"/>
  <c r="AG123" i="6"/>
  <c r="AK89" i="6"/>
  <c r="AQ127" i="6"/>
  <c r="AF80" i="6"/>
  <c r="AC96" i="6"/>
  <c r="AU107" i="6"/>
  <c r="AE87" i="6"/>
  <c r="AC108" i="6"/>
  <c r="AI88" i="6"/>
  <c r="AL84" i="6"/>
  <c r="AS73" i="6"/>
  <c r="AJ84" i="6"/>
  <c r="AN83" i="6"/>
  <c r="AD84" i="6"/>
  <c r="AC93" i="6"/>
  <c r="AI58" i="6"/>
  <c r="AJ75" i="6"/>
  <c r="AI75" i="6"/>
  <c r="AU76" i="6"/>
  <c r="AF52" i="6"/>
  <c r="AC68" i="6"/>
  <c r="AM69" i="6"/>
  <c r="AD48" i="6"/>
  <c r="AM59" i="6"/>
  <c r="AV60" i="6"/>
  <c r="AL78" i="6"/>
  <c r="AS101" i="6"/>
  <c r="AT60" i="6"/>
  <c r="AD86" i="6"/>
  <c r="AP60" i="6"/>
  <c r="AU49" i="6"/>
  <c r="AK28" i="6"/>
  <c r="AT41" i="6"/>
  <c r="AR80" i="6"/>
  <c r="AS33" i="6"/>
  <c r="AR39" i="6"/>
  <c r="AV59" i="6"/>
  <c r="AI55" i="6"/>
  <c r="AI49" i="6"/>
  <c r="AH76" i="6"/>
  <c r="AE76" i="6"/>
  <c r="AT57" i="6"/>
  <c r="AK33" i="6"/>
  <c r="AS48" i="6"/>
  <c r="AT28" i="6"/>
  <c r="AI45" i="6"/>
  <c r="AI25" i="6"/>
  <c r="AR44" i="6"/>
  <c r="AQ46" i="6"/>
  <c r="AQ26" i="6"/>
  <c r="AF41" i="6"/>
  <c r="AE47" i="6"/>
  <c r="AD27" i="6"/>
  <c r="AL40" i="6"/>
  <c r="AV5" i="6"/>
  <c r="AQ27" i="6"/>
  <c r="AE33" i="6"/>
  <c r="AR16" i="6"/>
  <c r="AE4" i="6"/>
  <c r="AE28" i="6"/>
  <c r="AF198" i="6"/>
  <c r="AI165" i="6"/>
  <c r="AV149" i="6"/>
  <c r="AR134" i="6"/>
  <c r="AO146" i="6"/>
  <c r="AG135" i="6"/>
  <c r="AK125" i="6"/>
  <c r="AN101" i="6"/>
  <c r="AJ103" i="6"/>
  <c r="AV101" i="6"/>
  <c r="AM105" i="6"/>
  <c r="AI91" i="6"/>
  <c r="AP102" i="6"/>
  <c r="AO86" i="6"/>
  <c r="AS106" i="6"/>
  <c r="AI86" i="6"/>
  <c r="AH80" i="6"/>
  <c r="AC72" i="6"/>
  <c r="AO83" i="6"/>
  <c r="AU82" i="6"/>
  <c r="AM83" i="6"/>
  <c r="AC84" i="6"/>
  <c r="AS57" i="6"/>
  <c r="AK73" i="6"/>
  <c r="AJ73" i="6"/>
  <c r="AH75" i="6"/>
  <c r="AP51" i="6"/>
  <c r="AV67" i="6"/>
  <c r="AU67" i="6"/>
  <c r="AN47" i="6"/>
  <c r="AC58" i="6"/>
  <c r="AL59" i="6"/>
  <c r="AK76" i="6"/>
  <c r="AC95" i="6"/>
  <c r="AJ59" i="6"/>
  <c r="AM85" i="6"/>
  <c r="AF59" i="6"/>
  <c r="AE48" i="6"/>
  <c r="AU27" i="6"/>
  <c r="AJ40" i="6"/>
  <c r="AH74" i="6"/>
  <c r="AI32" i="6"/>
  <c r="AH38" i="6"/>
  <c r="AS58" i="6"/>
  <c r="AH53" i="6"/>
  <c r="AQ47" i="6"/>
  <c r="AK70" i="6"/>
  <c r="AI59" i="6"/>
  <c r="AQ54" i="6"/>
  <c r="AU32" i="6"/>
  <c r="AK47" i="6"/>
  <c r="AJ27" i="6"/>
  <c r="AS44" i="6"/>
  <c r="AS24" i="6"/>
  <c r="AH43" i="6"/>
  <c r="AG45" i="6"/>
  <c r="AG25" i="6"/>
  <c r="AP40" i="6"/>
  <c r="AN46" i="6"/>
  <c r="AN26" i="6"/>
  <c r="AV39" i="6"/>
  <c r="AV6" i="6"/>
  <c r="AO29" i="6"/>
  <c r="AC11" i="6"/>
  <c r="AQ35" i="6"/>
  <c r="AH17" i="6"/>
  <c r="AE5" i="6"/>
  <c r="AR29" i="6"/>
  <c r="AF184" i="6"/>
  <c r="AS164" i="6"/>
  <c r="AV173" i="6"/>
  <c r="AN131" i="6"/>
  <c r="AP144" i="6"/>
  <c r="AS127" i="6"/>
  <c r="AL124" i="6"/>
  <c r="AN99" i="6"/>
  <c r="AJ101" i="6"/>
  <c r="AV99" i="6"/>
  <c r="AD101" i="6"/>
  <c r="AM87" i="6"/>
  <c r="AC100" i="6"/>
  <c r="AO84" i="6"/>
  <c r="AD103" i="6"/>
  <c r="AI84" i="6"/>
  <c r="AV79" i="6"/>
  <c r="AT71" i="6"/>
  <c r="AD80" i="6"/>
  <c r="AC80" i="6"/>
  <c r="AT82" i="6"/>
  <c r="AK83" i="6"/>
  <c r="AI56" i="6"/>
  <c r="AM71" i="6"/>
  <c r="AK71" i="6"/>
  <c r="AI73" i="6"/>
  <c r="AF50" i="6"/>
  <c r="AE66" i="6"/>
  <c r="AD66" i="6"/>
  <c r="AU87" i="6"/>
  <c r="AM57" i="6"/>
  <c r="AV58" i="6"/>
  <c r="AL74" i="6"/>
  <c r="AP87" i="6"/>
  <c r="AT58" i="6"/>
  <c r="AT84" i="6"/>
  <c r="AP58" i="6"/>
  <c r="AK46" i="6"/>
  <c r="AK26" i="6"/>
  <c r="AT39" i="6"/>
  <c r="AI61" i="6"/>
  <c r="AS31" i="6"/>
  <c r="AR37" i="6"/>
  <c r="AM55" i="6"/>
  <c r="AI51" i="6"/>
  <c r="AD46" i="6"/>
  <c r="AO59" i="6"/>
  <c r="AK58" i="6"/>
  <c r="AR52" i="6"/>
  <c r="AK31" i="6"/>
  <c r="AT46" i="6"/>
  <c r="AT26" i="6"/>
  <c r="AI43" i="6"/>
  <c r="AI23" i="6"/>
  <c r="AR42" i="6"/>
  <c r="AQ44" i="6"/>
  <c r="AQ24" i="6"/>
  <c r="AM169" i="6"/>
  <c r="AD45" i="6"/>
  <c r="AD25" i="6"/>
  <c r="AL38" i="6"/>
  <c r="AV7" i="6"/>
  <c r="AC30" i="6"/>
  <c r="AC12" i="6"/>
  <c r="AF36" i="6"/>
  <c r="AR18" i="6"/>
  <c r="AE6" i="6"/>
  <c r="AG30" i="6"/>
  <c r="AU196" i="6"/>
  <c r="AI191" i="6"/>
  <c r="AO161" i="6"/>
  <c r="AL133" i="6"/>
  <c r="AN122" i="6"/>
  <c r="AS125" i="6"/>
  <c r="AJ131" i="6"/>
  <c r="AN97" i="6"/>
  <c r="AJ99" i="6"/>
  <c r="AV97" i="6"/>
  <c r="AO98" i="6"/>
  <c r="AI85" i="6"/>
  <c r="AM95" i="6"/>
  <c r="AE73" i="6"/>
  <c r="AI97" i="6"/>
  <c r="AC86" i="6"/>
  <c r="AC74" i="6"/>
  <c r="AN68" i="6"/>
  <c r="AN77" i="6"/>
  <c r="AM77" i="6"/>
  <c r="AK77" i="6"/>
  <c r="AV81" i="6"/>
  <c r="AI54" i="6"/>
  <c r="AH68" i="6"/>
  <c r="AE68" i="6"/>
  <c r="AO69" i="6"/>
  <c r="AF48" i="6"/>
  <c r="AE64" i="6"/>
  <c r="AD64" i="6"/>
  <c r="AC82" i="6"/>
  <c r="AS87" i="6"/>
  <c r="AV56" i="6"/>
  <c r="AS70" i="6"/>
  <c r="AU85" i="6"/>
  <c r="AT56" i="6"/>
  <c r="AD78" i="6"/>
  <c r="AP56" i="6"/>
  <c r="AK44" i="6"/>
  <c r="AK24" i="6"/>
  <c r="AT37" i="6"/>
  <c r="AO53" i="6"/>
  <c r="AS29" i="6"/>
  <c r="AH63" i="6"/>
  <c r="AK51" i="6"/>
  <c r="AR47" i="6"/>
  <c r="AD44" i="6"/>
  <c r="AV57" i="6"/>
  <c r="AC55" i="6"/>
  <c r="AC49" i="6"/>
  <c r="AK29" i="6"/>
  <c r="AT44" i="6"/>
  <c r="AT24" i="6"/>
  <c r="AI41" i="6"/>
  <c r="AS94" i="6"/>
  <c r="AR40" i="6"/>
  <c r="AQ42" i="6"/>
  <c r="AQ22" i="6"/>
  <c r="AE78" i="6"/>
  <c r="AD43" i="6"/>
  <c r="AD23" i="6"/>
  <c r="AL36" i="6"/>
  <c r="AV9" i="6"/>
  <c r="AC33" i="6"/>
  <c r="AC14" i="6"/>
  <c r="AD3" i="6"/>
  <c r="AR20" i="6"/>
  <c r="AE8" i="6"/>
  <c r="AH36" i="6"/>
  <c r="AJ203" i="6"/>
  <c r="AK189" i="6"/>
  <c r="AR143" i="6"/>
  <c r="AV130" i="6"/>
  <c r="AD121" i="6"/>
  <c r="AU143" i="6"/>
  <c r="AG126" i="6"/>
  <c r="AU114" i="6"/>
  <c r="AE118" i="6"/>
  <c r="AI101" i="6"/>
  <c r="AR89" i="6"/>
  <c r="AE109" i="6"/>
  <c r="AH93" i="6"/>
  <c r="AE71" i="6"/>
  <c r="AF95" i="6"/>
  <c r="AR84" i="6"/>
  <c r="AT73" i="6"/>
  <c r="AD67" i="6"/>
  <c r="AO75" i="6"/>
  <c r="AN75" i="6"/>
  <c r="AM75" i="6"/>
  <c r="AN79" i="6"/>
  <c r="AS53" i="6"/>
  <c r="AH66" i="6"/>
  <c r="AG66" i="6"/>
  <c r="AD68" i="6"/>
  <c r="AP47" i="6"/>
  <c r="AO63" i="6"/>
  <c r="AN63" i="6"/>
  <c r="AK81" i="6"/>
  <c r="AT86" i="6"/>
  <c r="AL55" i="6"/>
  <c r="AI69" i="6"/>
  <c r="AH81" i="6"/>
  <c r="AJ55" i="6"/>
  <c r="AT77" i="6"/>
  <c r="AF55" i="6"/>
  <c r="AU43" i="6"/>
  <c r="AU23" i="6"/>
  <c r="AJ36" i="6"/>
  <c r="AQ51" i="6"/>
  <c r="AL80" i="6"/>
  <c r="AG61" i="6"/>
  <c r="AM49" i="6"/>
  <c r="AE46" i="6"/>
  <c r="AN43" i="6"/>
  <c r="AG55" i="6"/>
  <c r="AR54" i="6"/>
  <c r="AU48" i="6"/>
  <c r="AU28" i="6"/>
  <c r="AJ43" i="6"/>
  <c r="AJ23" i="6"/>
  <c r="AS40" i="6"/>
  <c r="AE86" i="6"/>
  <c r="AH39" i="6"/>
  <c r="AG41" i="6"/>
  <c r="AH78" i="6"/>
  <c r="AG57" i="6"/>
  <c r="AN42" i="6"/>
  <c r="AU68" i="6"/>
  <c r="AV35" i="6"/>
  <c r="AV10" i="6"/>
  <c r="AP35" i="6"/>
  <c r="AM15" i="6"/>
  <c r="AD4" i="6"/>
  <c r="AH21" i="6"/>
  <c r="AE9" i="6"/>
  <c r="AO44" i="6"/>
  <c r="AE193" i="6"/>
  <c r="AG185" i="6"/>
  <c r="AH142" i="6"/>
  <c r="AH143" i="6"/>
  <c r="AN120" i="6"/>
  <c r="AF140" i="6"/>
  <c r="AG102" i="6"/>
  <c r="AQ111" i="6"/>
  <c r="AL114" i="6"/>
  <c r="AS98" i="6"/>
  <c r="AS109" i="6"/>
  <c r="AE114" i="6"/>
  <c r="AS90" i="6"/>
  <c r="AO70" i="6"/>
  <c r="AR92" i="6"/>
  <c r="AV83" i="6"/>
  <c r="AU71" i="6"/>
  <c r="AM66" i="6"/>
  <c r="AR73" i="6"/>
  <c r="AO73" i="6"/>
  <c r="AN73" i="6"/>
  <c r="AJ77" i="6"/>
  <c r="AI52" i="6"/>
  <c r="AR65" i="6"/>
  <c r="AQ65" i="6"/>
  <c r="AF66" i="6"/>
  <c r="AU116" i="6"/>
  <c r="AE62" i="6"/>
  <c r="AD62" i="6"/>
  <c r="AS78" i="6"/>
  <c r="AJ81" i="6"/>
  <c r="AV54" i="6"/>
  <c r="AR67" i="6"/>
  <c r="AT80" i="6"/>
  <c r="AT54" i="6"/>
  <c r="AD76" i="6"/>
  <c r="AP54" i="6"/>
  <c r="AK42" i="6"/>
  <c r="AS80" i="6"/>
  <c r="AT35" i="6"/>
  <c r="AR49" i="6"/>
  <c r="AI63" i="6"/>
  <c r="AO55" i="6"/>
  <c r="AT47" i="6"/>
  <c r="AO45" i="6"/>
  <c r="AD42" i="6"/>
  <c r="AS54" i="6"/>
  <c r="AS52" i="6"/>
  <c r="AL47" i="6"/>
  <c r="AK27" i="6"/>
  <c r="AT42" i="6"/>
  <c r="AT22" i="6"/>
  <c r="AI39" i="6"/>
  <c r="AK72" i="6"/>
  <c r="AR38" i="6"/>
  <c r="AQ40" i="6"/>
  <c r="AI72" i="6"/>
  <c r="AK56" i="6"/>
  <c r="AD41" i="6"/>
  <c r="AG56" i="6"/>
  <c r="AL34" i="6"/>
  <c r="AV11" i="6"/>
  <c r="AE36" i="6"/>
  <c r="AQ16" i="6"/>
  <c r="AV22" i="6"/>
  <c r="AE10" i="6"/>
  <c r="AE189" i="6"/>
  <c r="AS179" i="6"/>
  <c r="AR139" i="6"/>
  <c r="AJ141" i="6"/>
  <c r="AD137" i="6"/>
  <c r="AJ138" i="6"/>
  <c r="AQ101" i="6"/>
  <c r="AC110" i="6"/>
  <c r="AG132" i="6"/>
  <c r="AC97" i="6"/>
  <c r="AF105" i="6"/>
  <c r="AD109" i="6"/>
  <c r="AF87" i="6"/>
  <c r="AO68" i="6"/>
  <c r="AC87" i="6"/>
  <c r="AC78" i="6"/>
  <c r="AH67" i="6"/>
  <c r="AC65" i="6"/>
  <c r="AS71" i="6"/>
  <c r="AR71" i="6"/>
  <c r="AO71" i="6"/>
  <c r="AK75" i="6"/>
  <c r="AS51" i="6"/>
  <c r="AH64" i="6"/>
  <c r="AG64" i="6"/>
  <c r="AP65" i="6"/>
  <c r="AN106" i="6"/>
  <c r="AO61" i="6"/>
  <c r="AN61" i="6"/>
  <c r="AR76" i="6"/>
  <c r="AR78" i="6"/>
  <c r="AL53" i="6"/>
  <c r="AU66" i="6"/>
  <c r="AK78" i="6"/>
  <c r="AJ53" i="6"/>
  <c r="AU75" i="6"/>
  <c r="AF53" i="6"/>
  <c r="AU41" i="6"/>
  <c r="AU77" i="6"/>
  <c r="AJ34" i="6"/>
  <c r="AI46" i="6"/>
  <c r="AH61" i="6"/>
  <c r="AK53" i="6"/>
  <c r="AF46" i="6"/>
  <c r="AE44" i="6"/>
  <c r="AN41" i="6"/>
  <c r="AC53" i="6"/>
  <c r="AC51" i="6"/>
  <c r="AU46" i="6"/>
  <c r="AU26" i="6"/>
  <c r="AJ41" i="6"/>
  <c r="AJ86" i="6"/>
  <c r="AS38" i="6"/>
  <c r="AS66" i="6"/>
  <c r="AJ78" i="6"/>
  <c r="AG39" i="6"/>
  <c r="AQ66" i="6"/>
  <c r="AG54" i="6"/>
  <c r="AN40" i="6"/>
  <c r="AV55" i="6"/>
  <c r="AV33" i="6"/>
  <c r="AV12" i="6"/>
  <c r="AC41" i="6"/>
  <c r="AG17" i="6"/>
  <c r="AD5" i="6"/>
  <c r="AM24" i="6"/>
  <c r="AE11" i="6"/>
  <c r="AE185" i="6"/>
  <c r="AK178" i="6"/>
  <c r="AG134" i="6"/>
  <c r="AN134" i="6"/>
  <c r="AV136" i="6"/>
  <c r="AP119" i="6"/>
  <c r="AG100" i="6"/>
  <c r="AC122" i="6"/>
  <c r="AH121" i="6"/>
  <c r="AP96" i="6"/>
  <c r="AO104" i="6"/>
  <c r="AC104" i="6"/>
  <c r="AF79" i="6"/>
  <c r="AE67" i="6"/>
  <c r="AC79" i="6"/>
  <c r="AS77" i="6"/>
  <c r="AD59" i="6"/>
  <c r="AM64" i="6"/>
  <c r="AD70" i="6"/>
  <c r="AC70" i="6"/>
  <c r="AU69" i="6"/>
  <c r="AM73" i="6"/>
  <c r="AI50" i="6"/>
  <c r="AR63" i="6"/>
  <c r="AQ63" i="6"/>
  <c r="AF64" i="6"/>
  <c r="AI102" i="6"/>
  <c r="AE60" i="6"/>
  <c r="AD60" i="6"/>
  <c r="AS74" i="6"/>
  <c r="AL76" i="6"/>
  <c r="AV52" i="6"/>
  <c r="AK65" i="6"/>
  <c r="AJ76" i="6"/>
  <c r="AT52" i="6"/>
  <c r="AE74" i="6"/>
  <c r="AP52" i="6"/>
  <c r="AK40" i="6"/>
  <c r="AI74" i="6"/>
  <c r="AT33" i="6"/>
  <c r="AS45" i="6"/>
  <c r="AQ55" i="6"/>
  <c r="AM51" i="6"/>
  <c r="AP45" i="6"/>
  <c r="AO43" i="6"/>
  <c r="AD40" i="6"/>
  <c r="AU52" i="6"/>
  <c r="AU50" i="6"/>
  <c r="AK45" i="6"/>
  <c r="AK25" i="6"/>
  <c r="AT40" i="6"/>
  <c r="AS64" i="6"/>
  <c r="AI37" i="6"/>
  <c r="AR64" i="6"/>
  <c r="AV75" i="6"/>
  <c r="AQ38" i="6"/>
  <c r="AH57" i="6"/>
  <c r="AH52" i="6"/>
  <c r="AD39" i="6"/>
  <c r="AT53" i="6"/>
  <c r="AL32" i="6"/>
  <c r="AL13" i="6"/>
  <c r="AC47" i="6"/>
  <c r="AQ18" i="6"/>
  <c r="AG26" i="6"/>
  <c r="AE12" i="6"/>
  <c r="AI161" i="6"/>
  <c r="AP136" i="6"/>
  <c r="AS86" i="6"/>
  <c r="AS75" i="6"/>
  <c r="AR82" i="6"/>
  <c r="AP49" i="6"/>
  <c r="AL57" i="6"/>
  <c r="AF57" i="6"/>
  <c r="AI30" i="6"/>
  <c r="AL58" i="6"/>
  <c r="AJ37" i="6"/>
  <c r="AR66" i="6"/>
  <c r="AN36" i="6"/>
  <c r="AD28" i="6"/>
  <c r="AO174" i="6"/>
  <c r="AG125" i="6"/>
  <c r="AM103" i="6"/>
  <c r="AD57" i="6"/>
  <c r="AN71" i="6"/>
  <c r="AO92" i="6"/>
  <c r="AL51" i="6"/>
  <c r="AF51" i="6"/>
  <c r="AM53" i="6"/>
  <c r="AG51" i="6"/>
  <c r="AT34" i="6"/>
  <c r="AQ56" i="6"/>
  <c r="AD33" i="6"/>
  <c r="AQ29" i="6"/>
  <c r="AC165" i="6"/>
  <c r="AK123" i="6"/>
  <c r="AS102" i="6"/>
  <c r="AN56" i="6"/>
  <c r="AT69" i="6"/>
  <c r="AE89" i="6"/>
  <c r="AV50" i="6"/>
  <c r="AP50" i="6"/>
  <c r="AO51" i="6"/>
  <c r="AH49" i="6"/>
  <c r="AJ25" i="6"/>
  <c r="AG43" i="6"/>
  <c r="AN24" i="6"/>
  <c r="AC6" i="6"/>
  <c r="AF33" i="6"/>
  <c r="AM164" i="6"/>
  <c r="AL122" i="6"/>
  <c r="AF91" i="6"/>
  <c r="AN54" i="6"/>
  <c r="AI68" i="6"/>
  <c r="AE82" i="6"/>
  <c r="AL49" i="6"/>
  <c r="AF49" i="6"/>
  <c r="AQ49" i="6"/>
  <c r="AO47" i="6"/>
  <c r="AR62" i="6"/>
  <c r="AG37" i="6"/>
  <c r="AC52" i="6"/>
  <c r="AE7" i="6"/>
  <c r="AC164" i="6"/>
  <c r="AD98" i="6"/>
  <c r="AR97" i="6"/>
  <c r="AE70" i="6"/>
  <c r="AS55" i="6"/>
  <c r="AO65" i="6"/>
  <c r="AR72" i="6"/>
  <c r="AU45" i="6"/>
  <c r="AI65" i="6"/>
  <c r="AU57" i="6"/>
  <c r="AQ60" i="6"/>
  <c r="AQ36" i="6"/>
  <c r="AU51" i="6"/>
  <c r="AO13" i="6"/>
  <c r="AO183" i="6"/>
  <c r="AL101" i="6"/>
  <c r="AF77" i="6"/>
  <c r="AC63" i="6"/>
  <c r="AS49" i="6"/>
  <c r="AT116" i="6"/>
  <c r="AU64" i="6"/>
  <c r="AU39" i="6"/>
  <c r="AO49" i="6"/>
  <c r="AG49" i="6"/>
  <c r="AG58" i="6"/>
  <c r="AG35" i="6"/>
  <c r="AE50" i="6"/>
  <c r="AM13" i="6"/>
  <c r="AE14" i="6"/>
  <c r="AL172" i="6"/>
  <c r="AL99" i="6"/>
  <c r="AP76" i="6"/>
  <c r="AM62" i="6"/>
  <c r="AI48" i="6"/>
  <c r="AF102" i="6"/>
  <c r="AK63" i="6"/>
  <c r="AK38" i="6"/>
  <c r="AU47" i="6"/>
  <c r="AM47" i="6"/>
  <c r="AL54" i="6"/>
  <c r="AQ32" i="6"/>
  <c r="AL46" i="6"/>
  <c r="AG19" i="6"/>
  <c r="AO15" i="6"/>
  <c r="AU180" i="6"/>
  <c r="AV98" i="6"/>
  <c r="AP74" i="6"/>
  <c r="AC61" i="6"/>
  <c r="AS47" i="6"/>
  <c r="AN92" i="6"/>
  <c r="AU62" i="6"/>
  <c r="AU37" i="6"/>
  <c r="AG46" i="6"/>
  <c r="AV46" i="6"/>
  <c r="AS42" i="6"/>
  <c r="AG23" i="6"/>
  <c r="AV37" i="6"/>
  <c r="AQ20" i="6"/>
  <c r="AS18" i="6"/>
  <c r="AP134" i="6"/>
  <c r="AT100" i="6"/>
  <c r="AE81" i="6"/>
  <c r="AT79" i="6"/>
  <c r="AS69" i="6"/>
  <c r="AN65" i="6"/>
  <c r="AL86" i="6"/>
  <c r="AU25" i="6"/>
  <c r="AI53" i="6"/>
  <c r="AS50" i="6"/>
  <c r="AS36" i="6"/>
  <c r="AL56" i="6"/>
  <c r="AV31" i="6"/>
  <c r="AG21" i="6"/>
  <c r="AH33" i="6"/>
  <c r="AK134" i="6"/>
  <c r="AJ142" i="6"/>
  <c r="AQ128" i="6"/>
  <c r="AL68" i="6"/>
  <c r="AH62" i="6"/>
  <c r="AN59" i="6"/>
  <c r="AK74" i="6"/>
  <c r="AC56" i="6"/>
  <c r="AF44" i="6"/>
  <c r="AU44" i="6"/>
  <c r="AI35" i="6"/>
  <c r="AH54" i="6"/>
  <c r="AL30" i="6"/>
  <c r="AF26" i="6"/>
  <c r="AH133" i="6"/>
  <c r="AV129" i="6"/>
  <c r="AG117" i="6"/>
  <c r="AL66" i="6"/>
  <c r="AR61" i="6"/>
  <c r="AD58" i="6"/>
  <c r="AL72" i="6"/>
  <c r="AT55" i="6"/>
  <c r="AP43" i="6"/>
  <c r="AK43" i="6"/>
  <c r="AS34" i="6"/>
  <c r="AJ52" i="6"/>
  <c r="AV29" i="6"/>
  <c r="AE41" i="6"/>
  <c r="AR130" i="6"/>
  <c r="AG121" i="6"/>
  <c r="AE103" i="6"/>
  <c r="AV65" i="6"/>
  <c r="AH60" i="6"/>
  <c r="AN57" i="6"/>
  <c r="AR70" i="6"/>
  <c r="AQ53" i="6"/>
  <c r="AF42" i="6"/>
  <c r="AU42" i="6"/>
  <c r="AI31" i="6"/>
  <c r="AG47" i="6"/>
  <c r="AL26" i="6"/>
  <c r="AQ142" i="6"/>
  <c r="AL98" i="6"/>
  <c r="AP99" i="6"/>
  <c r="AR79" i="6"/>
  <c r="AR69" i="6"/>
  <c r="AU86" i="6"/>
  <c r="AJ57" i="6"/>
  <c r="AJ38" i="6"/>
  <c r="AK49" i="6"/>
  <c r="AU30" i="6"/>
  <c r="AS22" i="6"/>
  <c r="AO85" i="6"/>
  <c r="AV8" i="6"/>
  <c r="AK135" i="6"/>
  <c r="AR98" i="6"/>
  <c r="AC77" i="6"/>
  <c r="AV69" i="6"/>
  <c r="AG62" i="6"/>
  <c r="AT72" i="6"/>
  <c r="AJ51" i="6"/>
  <c r="AJ32" i="6"/>
  <c r="AE42" i="6"/>
  <c r="AU24" i="6"/>
  <c r="AQ62" i="6"/>
  <c r="AJ50" i="6"/>
  <c r="AV14" i="6"/>
  <c r="AD6" i="6"/>
  <c r="AM116" i="6"/>
  <c r="AM94" i="6"/>
  <c r="AM76" i="6"/>
  <c r="AK68" i="6"/>
  <c r="AQ61" i="6"/>
  <c r="AU70" i="6"/>
  <c r="AT50" i="6"/>
  <c r="AT31" i="6"/>
  <c r="AO41" i="6"/>
  <c r="AK23" i="6"/>
  <c r="AE58" i="6"/>
  <c r="AK48" i="6"/>
  <c r="AL15" i="6"/>
  <c r="AD7" i="6"/>
  <c r="AD15" i="6"/>
  <c r="AC115" i="6"/>
  <c r="AI92" i="6"/>
  <c r="AM74" i="6"/>
  <c r="AK66" i="6"/>
  <c r="AG60" i="6"/>
  <c r="AK69" i="6"/>
  <c r="AJ49" i="6"/>
  <c r="AJ30" i="6"/>
  <c r="AE40" i="6"/>
  <c r="AU22" i="6"/>
  <c r="AO57" i="6"/>
  <c r="AF47" i="6"/>
  <c r="AP16" i="6"/>
  <c r="AD8" i="6"/>
  <c r="AU200" i="6"/>
  <c r="AI126" i="6"/>
  <c r="AR100" i="6"/>
  <c r="AS81" i="6"/>
  <c r="AO79" i="6"/>
  <c r="AJ71" i="6"/>
  <c r="AE95" i="6"/>
  <c r="AK80" i="6"/>
  <c r="AR55" i="6"/>
  <c r="AN45" i="6"/>
  <c r="AG59" i="6"/>
  <c r="AL52" i="6"/>
  <c r="AJ56" i="6"/>
  <c r="AF19" i="6"/>
  <c r="AH158" i="6"/>
  <c r="AF118" i="6"/>
  <c r="AR91" i="6"/>
  <c r="AC76" i="6"/>
  <c r="AJ68" i="6"/>
  <c r="AP63" i="6"/>
  <c r="AR74" i="6"/>
  <c r="AV73" i="6"/>
  <c r="AI44" i="6"/>
  <c r="AN39" i="6"/>
  <c r="AJ45" i="6"/>
  <c r="AH41" i="6"/>
  <c r="AN44" i="6"/>
  <c r="AP32" i="6"/>
  <c r="AD10" i="6"/>
  <c r="AF62" i="6"/>
  <c r="AP61" i="6"/>
  <c r="AS72" i="6"/>
  <c r="AT70" i="6"/>
  <c r="AH72" i="6"/>
  <c r="AJ70" i="6"/>
  <c r="AH19" i="6"/>
  <c r="AS43" i="6"/>
  <c r="AS27" i="6"/>
  <c r="AI42" i="6"/>
  <c r="AD38" i="6"/>
  <c r="AN37" i="6"/>
  <c r="AR157" i="6"/>
  <c r="AJ39" i="6"/>
  <c r="AP117" i="6"/>
  <c r="AJ72" i="6"/>
  <c r="AL116" i="6"/>
  <c r="AD69" i="6"/>
  <c r="AR87" i="6"/>
  <c r="AN38" i="6"/>
  <c r="AV86" i="6"/>
  <c r="AD37" i="6"/>
  <c r="AD74" i="6"/>
  <c r="AC3" i="6"/>
  <c r="AV71" i="6"/>
  <c r="AC4" i="6"/>
  <c r="AJ190" i="6"/>
  <c r="AJ66" i="6"/>
  <c r="AT65" i="6"/>
  <c r="AT38" i="6"/>
  <c r="F3" i="3"/>
  <c r="B3" i="11" s="1"/>
  <c r="B9" i="11"/>
  <c r="B29" i="11"/>
  <c r="B49" i="11"/>
  <c r="B69" i="11"/>
  <c r="B89" i="11"/>
  <c r="B109" i="11"/>
  <c r="B129" i="11"/>
  <c r="B149" i="11"/>
  <c r="B169" i="11"/>
  <c r="B189" i="11"/>
  <c r="B209" i="11"/>
  <c r="B229" i="11"/>
  <c r="B10" i="11"/>
  <c r="B30" i="11"/>
  <c r="B50" i="11"/>
  <c r="B70" i="11"/>
  <c r="B90" i="11"/>
  <c r="B110" i="11"/>
  <c r="B130" i="11"/>
  <c r="B150" i="11"/>
  <c r="B170" i="11"/>
  <c r="B190" i="11"/>
  <c r="B210" i="11"/>
  <c r="B230" i="11"/>
  <c r="B12" i="11"/>
  <c r="B32" i="11"/>
  <c r="B52" i="11"/>
  <c r="B72" i="11"/>
  <c r="B92" i="11"/>
  <c r="B112" i="11"/>
  <c r="B132" i="11"/>
  <c r="B152" i="11"/>
  <c r="B172" i="11"/>
  <c r="B192" i="11"/>
  <c r="B212" i="11"/>
  <c r="B232" i="11"/>
  <c r="B13" i="11"/>
  <c r="B33" i="11"/>
  <c r="B53" i="11"/>
  <c r="B73" i="11"/>
  <c r="B93" i="11"/>
  <c r="B113" i="11"/>
  <c r="B133" i="11"/>
  <c r="B153" i="11"/>
  <c r="B173" i="11"/>
  <c r="B193" i="11"/>
  <c r="B213" i="11"/>
  <c r="B233" i="11"/>
  <c r="A5" i="11"/>
  <c r="B14" i="11"/>
  <c r="B34" i="11"/>
  <c r="B15" i="11"/>
  <c r="B16" i="11"/>
  <c r="B36" i="11"/>
  <c r="B17" i="11"/>
  <c r="B37" i="11"/>
  <c r="B18" i="11"/>
  <c r="B38" i="11"/>
  <c r="B58" i="11"/>
  <c r="B78" i="11"/>
  <c r="B98" i="11"/>
  <c r="B118" i="11"/>
  <c r="B138" i="11"/>
  <c r="B158" i="11"/>
  <c r="B178" i="11"/>
  <c r="B198" i="11"/>
  <c r="B218" i="11"/>
  <c r="B19" i="11"/>
  <c r="B39" i="11"/>
  <c r="B59" i="11"/>
  <c r="B79" i="11"/>
  <c r="B99" i="11"/>
  <c r="B119" i="11"/>
  <c r="B139" i="11"/>
  <c r="B159" i="11"/>
  <c r="B179" i="11"/>
  <c r="B199" i="11"/>
  <c r="B219" i="11"/>
  <c r="A6" i="11"/>
  <c r="B20" i="11"/>
  <c r="B40" i="11"/>
  <c r="B60" i="11"/>
  <c r="B80" i="11"/>
  <c r="B100" i="11"/>
  <c r="B120" i="11"/>
  <c r="B140" i="11"/>
  <c r="B160" i="11"/>
  <c r="B180" i="11"/>
  <c r="B200" i="11"/>
  <c r="B220" i="11"/>
  <c r="B22" i="11"/>
  <c r="B23" i="11"/>
  <c r="B43" i="11"/>
  <c r="B63" i="11"/>
  <c r="B83" i="11"/>
  <c r="B103" i="11"/>
  <c r="B123" i="11"/>
  <c r="B143" i="11"/>
  <c r="B163" i="11"/>
  <c r="B183" i="11"/>
  <c r="B203" i="11"/>
  <c r="B223" i="11"/>
  <c r="A10" i="11"/>
  <c r="B4" i="11"/>
  <c r="B24" i="11"/>
  <c r="B44" i="11"/>
  <c r="B64" i="11"/>
  <c r="B84" i="11"/>
  <c r="B104" i="11"/>
  <c r="B124" i="11"/>
  <c r="B144" i="11"/>
  <c r="B164" i="11"/>
  <c r="B184" i="11"/>
  <c r="B204" i="11"/>
  <c r="B224" i="11"/>
  <c r="B5" i="11"/>
  <c r="B25" i="11"/>
  <c r="B6" i="11"/>
  <c r="B26" i="11"/>
  <c r="B46" i="11"/>
  <c r="B66" i="11"/>
  <c r="B86" i="11"/>
  <c r="B106" i="11"/>
  <c r="B126" i="11"/>
  <c r="B146" i="11"/>
  <c r="B166" i="11"/>
  <c r="B186" i="11"/>
  <c r="B206" i="11"/>
  <c r="B226" i="11"/>
  <c r="B7" i="11"/>
  <c r="B27" i="11"/>
  <c r="B47" i="11"/>
  <c r="B67" i="11"/>
  <c r="B87" i="11"/>
  <c r="B107" i="11"/>
  <c r="B127" i="11"/>
  <c r="B147" i="11"/>
  <c r="B167" i="11"/>
  <c r="B187" i="11"/>
  <c r="B207" i="11"/>
  <c r="B227" i="11"/>
  <c r="A4" i="11"/>
  <c r="B57" i="11"/>
  <c r="B102" i="11"/>
  <c r="B148" i="11"/>
  <c r="B194" i="11"/>
  <c r="B236" i="11"/>
  <c r="B61" i="11"/>
  <c r="B105" i="11"/>
  <c r="B151" i="11"/>
  <c r="B195" i="11"/>
  <c r="B237" i="11"/>
  <c r="A20" i="11"/>
  <c r="A30" i="11"/>
  <c r="A40" i="11"/>
  <c r="A50" i="11"/>
  <c r="A60" i="11"/>
  <c r="A70" i="11"/>
  <c r="A80" i="11"/>
  <c r="A90" i="11"/>
  <c r="A100" i="11"/>
  <c r="A110" i="11"/>
  <c r="A120" i="11"/>
  <c r="A130" i="11"/>
  <c r="A140" i="11"/>
  <c r="A150" i="11"/>
  <c r="A160" i="11"/>
  <c r="A170" i="11"/>
  <c r="A180" i="11"/>
  <c r="A190" i="11"/>
  <c r="B62" i="11"/>
  <c r="B108" i="11"/>
  <c r="B154" i="11"/>
  <c r="B196" i="11"/>
  <c r="A9" i="11"/>
  <c r="B65" i="11"/>
  <c r="B111" i="11"/>
  <c r="B155" i="11"/>
  <c r="B197" i="11"/>
  <c r="A17" i="11"/>
  <c r="A27" i="11"/>
  <c r="A37" i="11"/>
  <c r="A47" i="11"/>
  <c r="A57" i="11"/>
  <c r="A67" i="11"/>
  <c r="A77" i="11"/>
  <c r="A87" i="11"/>
  <c r="A97" i="11"/>
  <c r="A107" i="11"/>
  <c r="A117" i="11"/>
  <c r="A127" i="11"/>
  <c r="A137" i="11"/>
  <c r="A147" i="11"/>
  <c r="A157" i="11"/>
  <c r="A167" i="11"/>
  <c r="A177" i="11"/>
  <c r="A187" i="11"/>
  <c r="A197" i="11"/>
  <c r="A207" i="11"/>
  <c r="A217" i="11"/>
  <c r="A227" i="11"/>
  <c r="A237" i="11"/>
  <c r="B68" i="11"/>
  <c r="B114" i="11"/>
  <c r="B156" i="11"/>
  <c r="B201" i="11"/>
  <c r="B71" i="11"/>
  <c r="B115" i="11"/>
  <c r="B157" i="11"/>
  <c r="B202" i="11"/>
  <c r="A3" i="11"/>
  <c r="A14" i="11"/>
  <c r="A24" i="11"/>
  <c r="A34" i="11"/>
  <c r="A44" i="11"/>
  <c r="A54" i="11"/>
  <c r="A64" i="11"/>
  <c r="A74" i="11"/>
  <c r="A84" i="11"/>
  <c r="A94" i="11"/>
  <c r="A104" i="11"/>
  <c r="A114" i="11"/>
  <c r="A124" i="11"/>
  <c r="A134" i="11"/>
  <c r="A144" i="11"/>
  <c r="A154" i="11"/>
  <c r="A164" i="11"/>
  <c r="A174" i="11"/>
  <c r="A184" i="11"/>
  <c r="A194" i="11"/>
  <c r="A204" i="11"/>
  <c r="A214" i="11"/>
  <c r="A224" i="11"/>
  <c r="A234" i="11"/>
  <c r="B8" i="11"/>
  <c r="B74" i="11"/>
  <c r="B116" i="11"/>
  <c r="B161" i="11"/>
  <c r="B205" i="11"/>
  <c r="B11" i="11"/>
  <c r="B75" i="11"/>
  <c r="B117" i="11"/>
  <c r="B162" i="11"/>
  <c r="B208" i="11"/>
  <c r="A11" i="11"/>
  <c r="A21" i="11"/>
  <c r="A31" i="11"/>
  <c r="A41" i="11"/>
  <c r="A51" i="11"/>
  <c r="A61" i="11"/>
  <c r="A71" i="11"/>
  <c r="A81" i="11"/>
  <c r="A91" i="11"/>
  <c r="A101" i="11"/>
  <c r="A111" i="11"/>
  <c r="A121" i="11"/>
  <c r="A131" i="11"/>
  <c r="A141" i="11"/>
  <c r="A151" i="11"/>
  <c r="A161" i="11"/>
  <c r="A171" i="11"/>
  <c r="A181" i="11"/>
  <c r="A191" i="11"/>
  <c r="A201" i="11"/>
  <c r="A211" i="11"/>
  <c r="A221" i="11"/>
  <c r="A231" i="11"/>
  <c r="B21" i="11"/>
  <c r="B76" i="11"/>
  <c r="B121" i="11"/>
  <c r="B165" i="11"/>
  <c r="B211" i="11"/>
  <c r="B28" i="11"/>
  <c r="B77" i="11"/>
  <c r="B122" i="11"/>
  <c r="B168" i="11"/>
  <c r="B214" i="11"/>
  <c r="A18" i="11"/>
  <c r="A28" i="11"/>
  <c r="A38" i="11"/>
  <c r="A48" i="11"/>
  <c r="A58" i="11"/>
  <c r="A68" i="11"/>
  <c r="A78" i="11"/>
  <c r="A88" i="11"/>
  <c r="A98" i="11"/>
  <c r="A108" i="11"/>
  <c r="A118" i="11"/>
  <c r="A128" i="11"/>
  <c r="A138" i="11"/>
  <c r="A148" i="11"/>
  <c r="A158" i="11"/>
  <c r="A168" i="11"/>
  <c r="A178" i="11"/>
  <c r="A188" i="11"/>
  <c r="A198" i="11"/>
  <c r="A208" i="11"/>
  <c r="A218" i="11"/>
  <c r="A228" i="11"/>
  <c r="B31" i="11"/>
  <c r="B81" i="11"/>
  <c r="B125" i="11"/>
  <c r="B171" i="11"/>
  <c r="B215" i="11"/>
  <c r="B35" i="11"/>
  <c r="B82" i="11"/>
  <c r="B128" i="11"/>
  <c r="B174" i="11"/>
  <c r="B216" i="11"/>
  <c r="A15" i="11"/>
  <c r="A25" i="11"/>
  <c r="A35" i="11"/>
  <c r="A45" i="11"/>
  <c r="A55" i="11"/>
  <c r="A65" i="11"/>
  <c r="A75" i="11"/>
  <c r="A85" i="11"/>
  <c r="A95" i="11"/>
  <c r="A105" i="11"/>
  <c r="A115" i="11"/>
  <c r="A125" i="11"/>
  <c r="A135" i="11"/>
  <c r="A145" i="11"/>
  <c r="A155" i="11"/>
  <c r="A165" i="11"/>
  <c r="A175" i="11"/>
  <c r="A185" i="11"/>
  <c r="A195" i="11"/>
  <c r="A205" i="11"/>
  <c r="A215" i="11"/>
  <c r="A225" i="11"/>
  <c r="A235" i="11"/>
  <c r="B41" i="11"/>
  <c r="B85" i="11"/>
  <c r="B131" i="11"/>
  <c r="B175" i="11"/>
  <c r="B217" i="11"/>
  <c r="B42" i="11"/>
  <c r="B88" i="11"/>
  <c r="B134" i="11"/>
  <c r="B176" i="11"/>
  <c r="B221" i="11"/>
  <c r="A12" i="11"/>
  <c r="A22" i="11"/>
  <c r="A32" i="11"/>
  <c r="A42" i="11"/>
  <c r="A52" i="11"/>
  <c r="A62" i="11"/>
  <c r="A72" i="11"/>
  <c r="A82" i="11"/>
  <c r="A92" i="11"/>
  <c r="A102" i="11"/>
  <c r="A112" i="11"/>
  <c r="A122" i="11"/>
  <c r="A132" i="11"/>
  <c r="A142" i="11"/>
  <c r="A152" i="11"/>
  <c r="A162" i="11"/>
  <c r="A172" i="11"/>
  <c r="A182" i="11"/>
  <c r="A192" i="11"/>
  <c r="A202" i="11"/>
  <c r="A212" i="11"/>
  <c r="A222" i="11"/>
  <c r="A232" i="11"/>
  <c r="B45" i="11"/>
  <c r="B91" i="11"/>
  <c r="B135" i="11"/>
  <c r="B177" i="11"/>
  <c r="B222" i="11"/>
  <c r="B48" i="11"/>
  <c r="B94" i="11"/>
  <c r="B136" i="11"/>
  <c r="B181" i="11"/>
  <c r="B225" i="11"/>
  <c r="A19" i="11"/>
  <c r="A29" i="11"/>
  <c r="A39" i="11"/>
  <c r="A49" i="11"/>
  <c r="A59" i="11"/>
  <c r="A69" i="11"/>
  <c r="A79" i="11"/>
  <c r="A89" i="11"/>
  <c r="A99" i="11"/>
  <c r="A109" i="11"/>
  <c r="A119" i="11"/>
  <c r="A129" i="11"/>
  <c r="A139" i="11"/>
  <c r="A149" i="11"/>
  <c r="A159" i="11"/>
  <c r="A169" i="11"/>
  <c r="A179" i="11"/>
  <c r="A189" i="11"/>
  <c r="A199" i="11"/>
  <c r="A209" i="11"/>
  <c r="A219" i="11"/>
  <c r="A229" i="11"/>
  <c r="B51" i="11"/>
  <c r="B95" i="11"/>
  <c r="B137" i="11"/>
  <c r="B182" i="11"/>
  <c r="B228" i="11"/>
  <c r="A7" i="11"/>
  <c r="B54" i="11"/>
  <c r="B96" i="11"/>
  <c r="B141" i="11"/>
  <c r="B185" i="11"/>
  <c r="B231" i="11"/>
  <c r="A16" i="11"/>
  <c r="A26" i="11"/>
  <c r="A36" i="11"/>
  <c r="A46" i="11"/>
  <c r="A56" i="11"/>
  <c r="A66" i="11"/>
  <c r="A76" i="11"/>
  <c r="A86" i="11"/>
  <c r="A96" i="11"/>
  <c r="A106" i="11"/>
  <c r="A116" i="11"/>
  <c r="A126" i="11"/>
  <c r="A136" i="11"/>
  <c r="A146" i="11"/>
  <c r="A156" i="11"/>
  <c r="A166" i="11"/>
  <c r="A176" i="11"/>
  <c r="A186" i="11"/>
  <c r="A196" i="11"/>
  <c r="A206" i="11"/>
  <c r="A216" i="11"/>
  <c r="A226" i="11"/>
  <c r="A236" i="11"/>
  <c r="B55" i="11"/>
  <c r="B97" i="11"/>
  <c r="B142" i="11"/>
  <c r="B188" i="11"/>
  <c r="B234" i="11"/>
  <c r="A8" i="11"/>
  <c r="B56" i="11"/>
  <c r="B101" i="11"/>
  <c r="B145" i="11"/>
  <c r="B191" i="11"/>
  <c r="B235" i="11"/>
  <c r="A13" i="11"/>
  <c r="A23" i="11"/>
  <c r="A33" i="11"/>
  <c r="A43" i="11"/>
  <c r="A53" i="11"/>
  <c r="A63" i="11"/>
  <c r="A73" i="11"/>
  <c r="A83" i="11"/>
  <c r="A93" i="11"/>
  <c r="A103" i="11"/>
  <c r="A113" i="11"/>
  <c r="A123" i="11"/>
  <c r="A133" i="11"/>
  <c r="A143" i="11"/>
  <c r="A230" i="11"/>
  <c r="A200" i="11"/>
  <c r="A233" i="11"/>
  <c r="A203" i="11"/>
  <c r="A153" i="11"/>
  <c r="A210" i="11"/>
  <c r="A213" i="11"/>
  <c r="A163" i="11"/>
  <c r="A173" i="11"/>
  <c r="A220" i="11"/>
  <c r="A223" i="11"/>
  <c r="A183" i="11"/>
  <c r="A193" i="11"/>
  <c r="DK2" i="10"/>
  <c r="DK3" i="10"/>
  <c r="AY2" i="10"/>
  <c r="AY3" i="10"/>
  <c r="AX15" i="7" a="1"/>
  <c r="AX15" i="7" s="1"/>
  <c r="AX15" i="4" a="1"/>
  <c r="AX15" i="4" s="1"/>
  <c r="AX15" i="8" a="1"/>
  <c r="AX15" i="8" s="1"/>
  <c r="AX15" i="5" a="1"/>
  <c r="AX15" i="5" s="1"/>
  <c r="AX15" i="3" a="1"/>
  <c r="AX15" i="3" s="1"/>
  <c r="AC1" i="3" l="1"/>
  <c r="AK103" i="13"/>
  <c r="AV103" i="13" s="1"/>
  <c r="AK83" i="13"/>
  <c r="AV83" i="13" s="1"/>
  <c r="AK118" i="13"/>
  <c r="AV118" i="13" s="1"/>
  <c r="AK98" i="13"/>
  <c r="AV98" i="13" s="1"/>
  <c r="AK109" i="13"/>
  <c r="AV109" i="13" s="1"/>
  <c r="AK89" i="13"/>
  <c r="AV89" i="13" s="1"/>
  <c r="AK111" i="13"/>
  <c r="AV111" i="13" s="1"/>
  <c r="AK91" i="13"/>
  <c r="AV91" i="13" s="1"/>
  <c r="AK102" i="13"/>
  <c r="AV102" i="13" s="1"/>
  <c r="AK82" i="13"/>
  <c r="AV82" i="13" s="1"/>
  <c r="AK113" i="13"/>
  <c r="AV113" i="13" s="1"/>
  <c r="AK93" i="13"/>
  <c r="AV93" i="13" s="1"/>
  <c r="AK115" i="13"/>
  <c r="AV115" i="13" s="1"/>
  <c r="AK95" i="13"/>
  <c r="AV95" i="13" s="1"/>
  <c r="AK120" i="13"/>
  <c r="AV120" i="13" s="1"/>
  <c r="AK110" i="13"/>
  <c r="AV110" i="13" s="1"/>
  <c r="AK92" i="13"/>
  <c r="AV92" i="13" s="1"/>
  <c r="AK80" i="13"/>
  <c r="AV80" i="13" s="1"/>
  <c r="AK60" i="13"/>
  <c r="AV60" i="13" s="1"/>
  <c r="AK117" i="13"/>
  <c r="AV117" i="13" s="1"/>
  <c r="AK71" i="13"/>
  <c r="AV71" i="13" s="1"/>
  <c r="AK51" i="13"/>
  <c r="AV51" i="13" s="1"/>
  <c r="AK108" i="13"/>
  <c r="AV108" i="13" s="1"/>
  <c r="AK75" i="13"/>
  <c r="AV75" i="13" s="1"/>
  <c r="AK55" i="13"/>
  <c r="AV55" i="13" s="1"/>
  <c r="AK116" i="13"/>
  <c r="AV116" i="13" s="1"/>
  <c r="AK106" i="13"/>
  <c r="AV106" i="13" s="1"/>
  <c r="AK66" i="13"/>
  <c r="AV66" i="13" s="1"/>
  <c r="AK46" i="13"/>
  <c r="AV46" i="13" s="1"/>
  <c r="AK114" i="13"/>
  <c r="AV114" i="13" s="1"/>
  <c r="AK107" i="13"/>
  <c r="AV107" i="13" s="1"/>
  <c r="AK97" i="13"/>
  <c r="AV97" i="13" s="1"/>
  <c r="AK68" i="13"/>
  <c r="AV68" i="13" s="1"/>
  <c r="AK70" i="13"/>
  <c r="AV70" i="13" s="1"/>
  <c r="AK50" i="13"/>
  <c r="AV50" i="13" s="1"/>
  <c r="AK121" i="13"/>
  <c r="AV121" i="13" s="1"/>
  <c r="AK105" i="13"/>
  <c r="AV105" i="13" s="1"/>
  <c r="AK81" i="13"/>
  <c r="AV81" i="13" s="1"/>
  <c r="AK61" i="13"/>
  <c r="AV61" i="13" s="1"/>
  <c r="AK40" i="13"/>
  <c r="AV40" i="13" s="1"/>
  <c r="AK20" i="13"/>
  <c r="AV20" i="13" s="1"/>
  <c r="AK119" i="13"/>
  <c r="AV119" i="13" s="1"/>
  <c r="AK100" i="13"/>
  <c r="AV100" i="13" s="1"/>
  <c r="AK90" i="13"/>
  <c r="AV90" i="13" s="1"/>
  <c r="AK58" i="13"/>
  <c r="AV58" i="13" s="1"/>
  <c r="AK31" i="13"/>
  <c r="AV31" i="13" s="1"/>
  <c r="AK11" i="13"/>
  <c r="AV11" i="13" s="1"/>
  <c r="AK42" i="13"/>
  <c r="AV42" i="13" s="1"/>
  <c r="AK22" i="13"/>
  <c r="AV22" i="13" s="1"/>
  <c r="AK6" i="13"/>
  <c r="AV6" i="13" s="1"/>
  <c r="AK112" i="13"/>
  <c r="AV112" i="13" s="1"/>
  <c r="AK94" i="13"/>
  <c r="AV94" i="13" s="1"/>
  <c r="AK74" i="13"/>
  <c r="AV74" i="13" s="1"/>
  <c r="AK45" i="13"/>
  <c r="AV45" i="13" s="1"/>
  <c r="AK33" i="13"/>
  <c r="AV33" i="13" s="1"/>
  <c r="AK13" i="13"/>
  <c r="AV13" i="13" s="1"/>
  <c r="AK9" i="13"/>
  <c r="AV9" i="13" s="1"/>
  <c r="AK104" i="13"/>
  <c r="AV104" i="13" s="1"/>
  <c r="AK57" i="13"/>
  <c r="AV57" i="13" s="1"/>
  <c r="AK24" i="13"/>
  <c r="AV24" i="13" s="1"/>
  <c r="AK65" i="13"/>
  <c r="AV65" i="13" s="1"/>
  <c r="AK35" i="13"/>
  <c r="AV35" i="13" s="1"/>
  <c r="AK15" i="13"/>
  <c r="AV15" i="13" s="1"/>
  <c r="AK72" i="13"/>
  <c r="AV72" i="13" s="1"/>
  <c r="AK56" i="13"/>
  <c r="AV56" i="13" s="1"/>
  <c r="AK26" i="13"/>
  <c r="AV26" i="13" s="1"/>
  <c r="AK73" i="13"/>
  <c r="AV73" i="13" s="1"/>
  <c r="AK44" i="13"/>
  <c r="AV44" i="13" s="1"/>
  <c r="AK37" i="13"/>
  <c r="AV37" i="13" s="1"/>
  <c r="AK17" i="13"/>
  <c r="AV17" i="13" s="1"/>
  <c r="AK7" i="13"/>
  <c r="AV7" i="13" s="1"/>
  <c r="AK86" i="13"/>
  <c r="AV86" i="13" s="1"/>
  <c r="AK63" i="13"/>
  <c r="AV63" i="13" s="1"/>
  <c r="AK28" i="13"/>
  <c r="AV28" i="13" s="1"/>
  <c r="AK96" i="13"/>
  <c r="AV96" i="13" s="1"/>
  <c r="AK64" i="13"/>
  <c r="AV64" i="13" s="1"/>
  <c r="AK39" i="13"/>
  <c r="AV39" i="13" s="1"/>
  <c r="AK19" i="13"/>
  <c r="AV19" i="13" s="1"/>
  <c r="AK49" i="13"/>
  <c r="AV49" i="13" s="1"/>
  <c r="AK30" i="13"/>
  <c r="AV30" i="13" s="1"/>
  <c r="AK85" i="13"/>
  <c r="AV85" i="13" s="1"/>
  <c r="AK84" i="13"/>
  <c r="AV84" i="13" s="1"/>
  <c r="AK41" i="13"/>
  <c r="AV41" i="13" s="1"/>
  <c r="AK21" i="13"/>
  <c r="AV21" i="13" s="1"/>
  <c r="AK79" i="13"/>
  <c r="AV79" i="13" s="1"/>
  <c r="AK54" i="13"/>
  <c r="AV54" i="13" s="1"/>
  <c r="AK48" i="13"/>
  <c r="AV48" i="13" s="1"/>
  <c r="AK32" i="13"/>
  <c r="AV32" i="13" s="1"/>
  <c r="AK12" i="13"/>
  <c r="AV12" i="13" s="1"/>
  <c r="AK8" i="13"/>
  <c r="AV8" i="13" s="1"/>
  <c r="AK87" i="13"/>
  <c r="AV87" i="13" s="1"/>
  <c r="AK62" i="13"/>
  <c r="AV62" i="13" s="1"/>
  <c r="AK43" i="13"/>
  <c r="AV43" i="13" s="1"/>
  <c r="AK23" i="13"/>
  <c r="AV23" i="13" s="1"/>
  <c r="AK88" i="13"/>
  <c r="AV88" i="13" s="1"/>
  <c r="AK78" i="13"/>
  <c r="AV78" i="13" s="1"/>
  <c r="AK34" i="13"/>
  <c r="AV34" i="13" s="1"/>
  <c r="AK14" i="13"/>
  <c r="AV14" i="13" s="1"/>
  <c r="AK10" i="13"/>
  <c r="AV10" i="13" s="1"/>
  <c r="AL3" i="13"/>
  <c r="AK47" i="13"/>
  <c r="AV47" i="13" s="1"/>
  <c r="AK25" i="13"/>
  <c r="AV25" i="13" s="1"/>
  <c r="AK69" i="13"/>
  <c r="AV69" i="13" s="1"/>
  <c r="AK53" i="13"/>
  <c r="AV53" i="13" s="1"/>
  <c r="AK36" i="13"/>
  <c r="AV36" i="13" s="1"/>
  <c r="AK16" i="13"/>
  <c r="AV16" i="13" s="1"/>
  <c r="AK99" i="13"/>
  <c r="AV99" i="13" s="1"/>
  <c r="AK77" i="13"/>
  <c r="AV77" i="13" s="1"/>
  <c r="AK52" i="13"/>
  <c r="AV52" i="13" s="1"/>
  <c r="AK27" i="13"/>
  <c r="AV27" i="13" s="1"/>
  <c r="AK5" i="13"/>
  <c r="AK101" i="13"/>
  <c r="AV101" i="13" s="1"/>
  <c r="AK76" i="13"/>
  <c r="AV76" i="13" s="1"/>
  <c r="AK67" i="13"/>
  <c r="AV67" i="13" s="1"/>
  <c r="AK59" i="13"/>
  <c r="AV59" i="13" s="1"/>
  <c r="AK29" i="13"/>
  <c r="AV29" i="13" s="1"/>
  <c r="AK38" i="13"/>
  <c r="AV38" i="13" s="1"/>
  <c r="AK18" i="13"/>
  <c r="AV18" i="13" s="1"/>
  <c r="AJ1" i="13"/>
  <c r="AU5" i="13"/>
  <c r="AU1" i="13" s="1"/>
  <c r="AY4" i="13"/>
  <c r="BA2" i="13"/>
  <c r="AZ3" i="13"/>
  <c r="AM1" i="2"/>
  <c r="AL1" i="2"/>
  <c r="AN1" i="2"/>
  <c r="AT3" i="2"/>
  <c r="AS4" i="2"/>
  <c r="AU2" i="2"/>
  <c r="AE1" i="2"/>
  <c r="AP5" i="2"/>
  <c r="AP1" i="2" s="1"/>
  <c r="AO1" i="2"/>
  <c r="AD1" i="2"/>
  <c r="AP1" i="3"/>
  <c r="AV1" i="3"/>
  <c r="AE1" i="3"/>
  <c r="AR1" i="3"/>
  <c r="AN1" i="3"/>
  <c r="AR1" i="8"/>
  <c r="AS1" i="3"/>
  <c r="AT1" i="3"/>
  <c r="AF1" i="3"/>
  <c r="AU1" i="3"/>
  <c r="AG1" i="3"/>
  <c r="AL1" i="3"/>
  <c r="AD1" i="3"/>
  <c r="AI1" i="3"/>
  <c r="AH1" i="3"/>
  <c r="AM1" i="3"/>
  <c r="AK1" i="3"/>
  <c r="AJ1" i="3"/>
  <c r="AO1" i="3"/>
  <c r="AQ1" i="3"/>
  <c r="AG3" i="2"/>
  <c r="AF11" i="2"/>
  <c r="AQ11" i="2" s="1"/>
  <c r="AF31" i="2"/>
  <c r="AQ31" i="2" s="1"/>
  <c r="AF51" i="2"/>
  <c r="AQ51" i="2" s="1"/>
  <c r="AF71" i="2"/>
  <c r="AQ71" i="2" s="1"/>
  <c r="AF91" i="2"/>
  <c r="AQ91" i="2" s="1"/>
  <c r="AF111" i="2"/>
  <c r="AQ111" i="2" s="1"/>
  <c r="AF131" i="2"/>
  <c r="AQ131" i="2" s="1"/>
  <c r="AF151" i="2"/>
  <c r="AQ151" i="2" s="1"/>
  <c r="AF171" i="2"/>
  <c r="AQ171" i="2" s="1"/>
  <c r="AF22" i="2"/>
  <c r="AQ22" i="2" s="1"/>
  <c r="AF42" i="2"/>
  <c r="AQ42" i="2" s="1"/>
  <c r="AF62" i="2"/>
  <c r="AQ62" i="2" s="1"/>
  <c r="AF82" i="2"/>
  <c r="AQ82" i="2" s="1"/>
  <c r="AF102" i="2"/>
  <c r="AQ102" i="2" s="1"/>
  <c r="AF13" i="2"/>
  <c r="AQ13" i="2" s="1"/>
  <c r="AF33" i="2"/>
  <c r="AQ33" i="2" s="1"/>
  <c r="AF53" i="2"/>
  <c r="AQ53" i="2" s="1"/>
  <c r="AF73" i="2"/>
  <c r="AQ73" i="2" s="1"/>
  <c r="AF93" i="2"/>
  <c r="AQ93" i="2" s="1"/>
  <c r="AF113" i="2"/>
  <c r="AQ113" i="2" s="1"/>
  <c r="AF133" i="2"/>
  <c r="AQ133" i="2" s="1"/>
  <c r="AF153" i="2"/>
  <c r="AQ153" i="2" s="1"/>
  <c r="AF173" i="2"/>
  <c r="AQ173" i="2" s="1"/>
  <c r="AF24" i="2"/>
  <c r="AQ24" i="2" s="1"/>
  <c r="AF44" i="2"/>
  <c r="AQ44" i="2" s="1"/>
  <c r="AF64" i="2"/>
  <c r="AQ64" i="2" s="1"/>
  <c r="AF84" i="2"/>
  <c r="AQ84" i="2" s="1"/>
  <c r="AF104" i="2"/>
  <c r="AQ104" i="2" s="1"/>
  <c r="AF124" i="2"/>
  <c r="AQ124" i="2" s="1"/>
  <c r="AF144" i="2"/>
  <c r="AQ144" i="2" s="1"/>
  <c r="AF164" i="2"/>
  <c r="AQ164" i="2" s="1"/>
  <c r="AF15" i="2"/>
  <c r="AQ15" i="2" s="1"/>
  <c r="AF35" i="2"/>
  <c r="AQ35" i="2" s="1"/>
  <c r="AF55" i="2"/>
  <c r="AQ55" i="2" s="1"/>
  <c r="AF75" i="2"/>
  <c r="AQ75" i="2" s="1"/>
  <c r="AF95" i="2"/>
  <c r="AQ95" i="2" s="1"/>
  <c r="AF6" i="2"/>
  <c r="AQ6" i="2" s="1"/>
  <c r="AF26" i="2"/>
  <c r="AQ26" i="2" s="1"/>
  <c r="AF46" i="2"/>
  <c r="AQ46" i="2" s="1"/>
  <c r="AF66" i="2"/>
  <c r="AQ66" i="2" s="1"/>
  <c r="AF86" i="2"/>
  <c r="AQ86" i="2" s="1"/>
  <c r="AF17" i="2"/>
  <c r="AQ17" i="2" s="1"/>
  <c r="AF37" i="2"/>
  <c r="AQ37" i="2" s="1"/>
  <c r="AF57" i="2"/>
  <c r="AQ57" i="2" s="1"/>
  <c r="AF77" i="2"/>
  <c r="AQ77" i="2" s="1"/>
  <c r="AF97" i="2"/>
  <c r="AQ97" i="2" s="1"/>
  <c r="AF8" i="2"/>
  <c r="AQ8" i="2" s="1"/>
  <c r="AF28" i="2"/>
  <c r="AQ28" i="2" s="1"/>
  <c r="AF48" i="2"/>
  <c r="AQ48" i="2" s="1"/>
  <c r="AF68" i="2"/>
  <c r="AQ68" i="2" s="1"/>
  <c r="AF88" i="2"/>
  <c r="AQ88" i="2" s="1"/>
  <c r="AF19" i="2"/>
  <c r="AQ19" i="2" s="1"/>
  <c r="AF39" i="2"/>
  <c r="AQ39" i="2" s="1"/>
  <c r="AF59" i="2"/>
  <c r="AQ59" i="2" s="1"/>
  <c r="AF79" i="2"/>
  <c r="AQ79" i="2" s="1"/>
  <c r="AF99" i="2"/>
  <c r="AQ99" i="2" s="1"/>
  <c r="AF119" i="2"/>
  <c r="AQ119" i="2" s="1"/>
  <c r="AF139" i="2"/>
  <c r="AQ139" i="2" s="1"/>
  <c r="AF159" i="2"/>
  <c r="AQ159" i="2" s="1"/>
  <c r="AF10" i="2"/>
  <c r="AQ10" i="2" s="1"/>
  <c r="AF30" i="2"/>
  <c r="AQ30" i="2" s="1"/>
  <c r="AF50" i="2"/>
  <c r="AQ50" i="2" s="1"/>
  <c r="AF70" i="2"/>
  <c r="AQ70" i="2" s="1"/>
  <c r="AF90" i="2"/>
  <c r="AQ90" i="2" s="1"/>
  <c r="AF110" i="2"/>
  <c r="AQ110" i="2" s="1"/>
  <c r="AF130" i="2"/>
  <c r="AQ130" i="2" s="1"/>
  <c r="AF150" i="2"/>
  <c r="AQ150" i="2" s="1"/>
  <c r="AF170" i="2"/>
  <c r="AQ170" i="2" s="1"/>
  <c r="AF21" i="2"/>
  <c r="AQ21" i="2" s="1"/>
  <c r="AF41" i="2"/>
  <c r="AQ41" i="2" s="1"/>
  <c r="AF61" i="2"/>
  <c r="AQ61" i="2" s="1"/>
  <c r="AF81" i="2"/>
  <c r="AQ81" i="2" s="1"/>
  <c r="AF101" i="2"/>
  <c r="AQ101" i="2" s="1"/>
  <c r="AF121" i="2"/>
  <c r="AQ121" i="2" s="1"/>
  <c r="AF141" i="2"/>
  <c r="AQ141" i="2" s="1"/>
  <c r="AF161" i="2"/>
  <c r="AQ161" i="2" s="1"/>
  <c r="AF12" i="2"/>
  <c r="AQ12" i="2" s="1"/>
  <c r="AF32" i="2"/>
  <c r="AQ32" i="2" s="1"/>
  <c r="AF52" i="2"/>
  <c r="AQ52" i="2" s="1"/>
  <c r="AF72" i="2"/>
  <c r="AQ72" i="2" s="1"/>
  <c r="AF92" i="2"/>
  <c r="AQ92" i="2" s="1"/>
  <c r="AF112" i="2"/>
  <c r="AQ112" i="2" s="1"/>
  <c r="AF132" i="2"/>
  <c r="AQ132" i="2" s="1"/>
  <c r="AF152" i="2"/>
  <c r="AQ152" i="2" s="1"/>
  <c r="AF172" i="2"/>
  <c r="AQ172" i="2" s="1"/>
  <c r="AF23" i="2"/>
  <c r="AQ23" i="2" s="1"/>
  <c r="AF43" i="2"/>
  <c r="AQ43" i="2" s="1"/>
  <c r="AF63" i="2"/>
  <c r="AQ63" i="2" s="1"/>
  <c r="AF83" i="2"/>
  <c r="AQ83" i="2" s="1"/>
  <c r="AF103" i="2"/>
  <c r="AQ103" i="2" s="1"/>
  <c r="AF123" i="2"/>
  <c r="AQ123" i="2" s="1"/>
  <c r="AF143" i="2"/>
  <c r="AQ143" i="2" s="1"/>
  <c r="AF163" i="2"/>
  <c r="AQ163" i="2" s="1"/>
  <c r="AF14" i="2"/>
  <c r="AQ14" i="2" s="1"/>
  <c r="AF34" i="2"/>
  <c r="AQ34" i="2" s="1"/>
  <c r="AF54" i="2"/>
  <c r="AQ54" i="2" s="1"/>
  <c r="AF74" i="2"/>
  <c r="AQ74" i="2" s="1"/>
  <c r="AF94" i="2"/>
  <c r="AQ94" i="2" s="1"/>
  <c r="AF25" i="2"/>
  <c r="AQ25" i="2" s="1"/>
  <c r="AF45" i="2"/>
  <c r="AQ45" i="2" s="1"/>
  <c r="AF65" i="2"/>
  <c r="AQ65" i="2" s="1"/>
  <c r="AF85" i="2"/>
  <c r="AQ85" i="2" s="1"/>
  <c r="AF105" i="2"/>
  <c r="AQ105" i="2" s="1"/>
  <c r="AF125" i="2"/>
  <c r="AQ125" i="2" s="1"/>
  <c r="AF145" i="2"/>
  <c r="AQ145" i="2" s="1"/>
  <c r="AF165" i="2"/>
  <c r="AQ165" i="2" s="1"/>
  <c r="AF16" i="2"/>
  <c r="AQ16" i="2" s="1"/>
  <c r="AF36" i="2"/>
  <c r="AQ36" i="2" s="1"/>
  <c r="AF56" i="2"/>
  <c r="AQ56" i="2" s="1"/>
  <c r="AF76" i="2"/>
  <c r="AQ76" i="2" s="1"/>
  <c r="AF96" i="2"/>
  <c r="AQ96" i="2" s="1"/>
  <c r="AF116" i="2"/>
  <c r="AQ116" i="2" s="1"/>
  <c r="AF136" i="2"/>
  <c r="AQ136" i="2" s="1"/>
  <c r="AF156" i="2"/>
  <c r="AQ156" i="2" s="1"/>
  <c r="AF7" i="2"/>
  <c r="AQ7" i="2" s="1"/>
  <c r="AF27" i="2"/>
  <c r="AQ27" i="2" s="1"/>
  <c r="AF47" i="2"/>
  <c r="AQ47" i="2" s="1"/>
  <c r="AF67" i="2"/>
  <c r="AQ67" i="2" s="1"/>
  <c r="AF18" i="2"/>
  <c r="AQ18" i="2" s="1"/>
  <c r="AF38" i="2"/>
  <c r="AQ38" i="2" s="1"/>
  <c r="AF58" i="2"/>
  <c r="AQ58" i="2" s="1"/>
  <c r="AF78" i="2"/>
  <c r="AQ78" i="2" s="1"/>
  <c r="AF98" i="2"/>
  <c r="AQ98" i="2" s="1"/>
  <c r="AF9" i="2"/>
  <c r="AQ9" i="2" s="1"/>
  <c r="AF29" i="2"/>
  <c r="AQ29" i="2" s="1"/>
  <c r="AF49" i="2"/>
  <c r="AQ49" i="2" s="1"/>
  <c r="AF69" i="2"/>
  <c r="AQ69" i="2" s="1"/>
  <c r="AF89" i="2"/>
  <c r="AQ89" i="2" s="1"/>
  <c r="AF109" i="2"/>
  <c r="AQ109" i="2" s="1"/>
  <c r="AF129" i="2"/>
  <c r="AQ129" i="2" s="1"/>
  <c r="AF149" i="2"/>
  <c r="AQ149" i="2" s="1"/>
  <c r="AF169" i="2"/>
  <c r="AQ169" i="2" s="1"/>
  <c r="AF117" i="2"/>
  <c r="AQ117" i="2" s="1"/>
  <c r="AF146" i="2"/>
  <c r="AQ146" i="2" s="1"/>
  <c r="AF157" i="2"/>
  <c r="AQ157" i="2" s="1"/>
  <c r="AF186" i="2"/>
  <c r="AQ186" i="2" s="1"/>
  <c r="AF206" i="2"/>
  <c r="AQ206" i="2" s="1"/>
  <c r="AF226" i="2"/>
  <c r="AQ226" i="2" s="1"/>
  <c r="AF20" i="2"/>
  <c r="AQ20" i="2" s="1"/>
  <c r="AF60" i="2"/>
  <c r="AQ60" i="2" s="1"/>
  <c r="AF177" i="2"/>
  <c r="AQ177" i="2" s="1"/>
  <c r="AF197" i="2"/>
  <c r="AQ197" i="2" s="1"/>
  <c r="AF217" i="2"/>
  <c r="AQ217" i="2" s="1"/>
  <c r="AF237" i="2"/>
  <c r="AQ237" i="2" s="1"/>
  <c r="AF188" i="2"/>
  <c r="AQ188" i="2" s="1"/>
  <c r="AF208" i="2"/>
  <c r="AQ208" i="2" s="1"/>
  <c r="AF228" i="2"/>
  <c r="AQ228" i="2" s="1"/>
  <c r="AF106" i="2"/>
  <c r="AQ106" i="2" s="1"/>
  <c r="AF114" i="2"/>
  <c r="AQ114" i="2" s="1"/>
  <c r="AF128" i="2"/>
  <c r="AQ128" i="2" s="1"/>
  <c r="AF154" i="2"/>
  <c r="AQ154" i="2" s="1"/>
  <c r="AF168" i="2"/>
  <c r="AQ168" i="2" s="1"/>
  <c r="AF179" i="2"/>
  <c r="AQ179" i="2" s="1"/>
  <c r="AF199" i="2"/>
  <c r="AQ199" i="2" s="1"/>
  <c r="AF219" i="2"/>
  <c r="AQ219" i="2" s="1"/>
  <c r="AF239" i="2"/>
  <c r="AQ239" i="2" s="1"/>
  <c r="AF190" i="2"/>
  <c r="AQ190" i="2" s="1"/>
  <c r="AF210" i="2"/>
  <c r="AQ210" i="2" s="1"/>
  <c r="AF230" i="2"/>
  <c r="AQ230" i="2" s="1"/>
  <c r="AF87" i="2"/>
  <c r="AQ87" i="2" s="1"/>
  <c r="AF118" i="2"/>
  <c r="AQ118" i="2" s="1"/>
  <c r="AF147" i="2"/>
  <c r="AQ147" i="2" s="1"/>
  <c r="AF158" i="2"/>
  <c r="AQ158" i="2" s="1"/>
  <c r="AF181" i="2"/>
  <c r="AQ181" i="2" s="1"/>
  <c r="AF201" i="2"/>
  <c r="AQ201" i="2" s="1"/>
  <c r="AF221" i="2"/>
  <c r="AQ221" i="2" s="1"/>
  <c r="AF192" i="2"/>
  <c r="AQ192" i="2" s="1"/>
  <c r="AF212" i="2"/>
  <c r="AQ212" i="2" s="1"/>
  <c r="AF232" i="2"/>
  <c r="AQ232" i="2" s="1"/>
  <c r="AF107" i="2"/>
  <c r="AQ107" i="2" s="1"/>
  <c r="AF122" i="2"/>
  <c r="AQ122" i="2" s="1"/>
  <c r="AF140" i="2"/>
  <c r="AQ140" i="2" s="1"/>
  <c r="AF162" i="2"/>
  <c r="AQ162" i="2" s="1"/>
  <c r="AF183" i="2"/>
  <c r="AQ183" i="2" s="1"/>
  <c r="AF203" i="2"/>
  <c r="AQ203" i="2" s="1"/>
  <c r="AF223" i="2"/>
  <c r="AQ223" i="2" s="1"/>
  <c r="AF115" i="2"/>
  <c r="AQ115" i="2" s="1"/>
  <c r="AF155" i="2"/>
  <c r="AQ155" i="2" s="1"/>
  <c r="AF194" i="2"/>
  <c r="AQ194" i="2" s="1"/>
  <c r="AF214" i="2"/>
  <c r="AQ214" i="2" s="1"/>
  <c r="AF234" i="2"/>
  <c r="AQ234" i="2" s="1"/>
  <c r="AF185" i="2"/>
  <c r="AQ185" i="2" s="1"/>
  <c r="AF205" i="2"/>
  <c r="AQ205" i="2" s="1"/>
  <c r="AF225" i="2"/>
  <c r="AQ225" i="2" s="1"/>
  <c r="AF126" i="2"/>
  <c r="AQ126" i="2" s="1"/>
  <c r="AF137" i="2"/>
  <c r="AQ137" i="2" s="1"/>
  <c r="AF166" i="2"/>
  <c r="AQ166" i="2" s="1"/>
  <c r="AF176" i="2"/>
  <c r="AQ176" i="2" s="1"/>
  <c r="AF196" i="2"/>
  <c r="AQ196" i="2" s="1"/>
  <c r="AF216" i="2"/>
  <c r="AQ216" i="2" s="1"/>
  <c r="AF236" i="2"/>
  <c r="AQ236" i="2" s="1"/>
  <c r="AF40" i="2"/>
  <c r="AQ40" i="2" s="1"/>
  <c r="AF187" i="2"/>
  <c r="AQ187" i="2" s="1"/>
  <c r="AF207" i="2"/>
  <c r="AQ207" i="2" s="1"/>
  <c r="AF227" i="2"/>
  <c r="AQ227" i="2" s="1"/>
  <c r="AF80" i="2"/>
  <c r="AQ80" i="2" s="1"/>
  <c r="AF178" i="2"/>
  <c r="AQ178" i="2" s="1"/>
  <c r="AF198" i="2"/>
  <c r="AQ198" i="2" s="1"/>
  <c r="AF218" i="2"/>
  <c r="AQ218" i="2" s="1"/>
  <c r="AF238" i="2"/>
  <c r="AQ238" i="2" s="1"/>
  <c r="AF134" i="2"/>
  <c r="AQ134" i="2" s="1"/>
  <c r="AF148" i="2"/>
  <c r="AQ148" i="2" s="1"/>
  <c r="AF174" i="2"/>
  <c r="AQ174" i="2" s="1"/>
  <c r="AF189" i="2"/>
  <c r="AQ189" i="2" s="1"/>
  <c r="AF209" i="2"/>
  <c r="AQ209" i="2" s="1"/>
  <c r="AF229" i="2"/>
  <c r="AQ229" i="2" s="1"/>
  <c r="AF5" i="2"/>
  <c r="AF108" i="2"/>
  <c r="AQ108" i="2" s="1"/>
  <c r="AF180" i="2"/>
  <c r="AQ180" i="2" s="1"/>
  <c r="AF200" i="2"/>
  <c r="AQ200" i="2" s="1"/>
  <c r="AF220" i="2"/>
  <c r="AQ220" i="2" s="1"/>
  <c r="AF127" i="2"/>
  <c r="AQ127" i="2" s="1"/>
  <c r="AF138" i="2"/>
  <c r="AQ138" i="2" s="1"/>
  <c r="AF167" i="2"/>
  <c r="AQ167" i="2" s="1"/>
  <c r="AF191" i="2"/>
  <c r="AQ191" i="2" s="1"/>
  <c r="AF211" i="2"/>
  <c r="AQ211" i="2" s="1"/>
  <c r="AF231" i="2"/>
  <c r="AQ231" i="2" s="1"/>
  <c r="AF182" i="2"/>
  <c r="AQ182" i="2" s="1"/>
  <c r="AF202" i="2"/>
  <c r="AQ202" i="2" s="1"/>
  <c r="AF222" i="2"/>
  <c r="AQ222" i="2" s="1"/>
  <c r="AF215" i="2"/>
  <c r="AQ215" i="2" s="1"/>
  <c r="AF120" i="2"/>
  <c r="AQ120" i="2" s="1"/>
  <c r="AF142" i="2"/>
  <c r="AQ142" i="2" s="1"/>
  <c r="AF160" i="2"/>
  <c r="AQ160" i="2" s="1"/>
  <c r="AF193" i="2"/>
  <c r="AQ193" i="2" s="1"/>
  <c r="AF213" i="2"/>
  <c r="AQ213" i="2" s="1"/>
  <c r="AF233" i="2"/>
  <c r="AQ233" i="2" s="1"/>
  <c r="AF100" i="2"/>
  <c r="AQ100" i="2" s="1"/>
  <c r="AF135" i="2"/>
  <c r="AQ135" i="2" s="1"/>
  <c r="AF184" i="2"/>
  <c r="AQ184" i="2" s="1"/>
  <c r="AF204" i="2"/>
  <c r="AQ204" i="2" s="1"/>
  <c r="AF224" i="2"/>
  <c r="AQ224" i="2" s="1"/>
  <c r="AF175" i="2"/>
  <c r="AQ175" i="2" s="1"/>
  <c r="AF195" i="2"/>
  <c r="AQ195" i="2" s="1"/>
  <c r="AF235" i="2"/>
  <c r="AQ235" i="2" s="1"/>
  <c r="AQ1" i="7"/>
  <c r="AK1" i="5"/>
  <c r="AS1" i="6"/>
  <c r="AO1" i="6"/>
  <c r="AF1" i="6"/>
  <c r="AI1" i="6"/>
  <c r="AN1" i="6"/>
  <c r="AN1" i="5"/>
  <c r="AL1" i="5"/>
  <c r="AI1" i="5"/>
  <c r="AT1" i="5"/>
  <c r="AQ1" i="5"/>
  <c r="AD1" i="5"/>
  <c r="AF1" i="5"/>
  <c r="AV1" i="8"/>
  <c r="AH1" i="8"/>
  <c r="AL1" i="8"/>
  <c r="AE1" i="8"/>
  <c r="AP1" i="8"/>
  <c r="AK1" i="8"/>
  <c r="AJ1" i="8"/>
  <c r="AC1" i="8"/>
  <c r="AT1" i="8"/>
  <c r="AU1" i="7"/>
  <c r="AK1" i="7"/>
  <c r="AD1" i="7"/>
  <c r="AL1" i="7"/>
  <c r="AR1" i="7"/>
  <c r="AI1" i="7"/>
  <c r="AH1" i="7"/>
  <c r="AV1" i="7"/>
  <c r="AC1" i="6"/>
  <c r="AE1" i="6"/>
  <c r="AL1" i="6"/>
  <c r="AH1" i="6"/>
  <c r="AG1" i="6"/>
  <c r="AT1" i="6"/>
  <c r="AM1" i="6"/>
  <c r="AP1" i="6"/>
  <c r="AC1" i="5"/>
  <c r="AH1" i="5"/>
  <c r="AE1" i="5"/>
  <c r="AJ1" i="5"/>
  <c r="AO1" i="5"/>
  <c r="AR1" i="5"/>
  <c r="AM1" i="5"/>
  <c r="AP1" i="5"/>
  <c r="AG1" i="5"/>
  <c r="AU1" i="5"/>
  <c r="AS1" i="5"/>
  <c r="AQ1" i="8"/>
  <c r="AS1" i="8"/>
  <c r="AI1" i="8"/>
  <c r="AN1" i="8"/>
  <c r="AF1" i="8"/>
  <c r="AD1" i="8"/>
  <c r="AO1" i="8"/>
  <c r="AM1" i="8"/>
  <c r="AG1" i="8"/>
  <c r="AU1" i="8"/>
  <c r="AC1" i="7"/>
  <c r="AN1" i="7"/>
  <c r="AP1" i="7"/>
  <c r="AG1" i="7"/>
  <c r="AE1" i="7"/>
  <c r="AJ1" i="7"/>
  <c r="AF1" i="7"/>
  <c r="AT1" i="7"/>
  <c r="AS1" i="7"/>
  <c r="AO1" i="7"/>
  <c r="AM1" i="7"/>
  <c r="AK1" i="6"/>
  <c r="AR1" i="6"/>
  <c r="AD1" i="6"/>
  <c r="AV1" i="5"/>
  <c r="AL1" i="4"/>
  <c r="AD1" i="4"/>
  <c r="AP1" i="4"/>
  <c r="AI1" i="4"/>
  <c r="AM1" i="4"/>
  <c r="AR1" i="4"/>
  <c r="AQ1" i="6"/>
  <c r="AT1" i="4"/>
  <c r="AU1" i="6"/>
  <c r="AC1" i="4"/>
  <c r="AO1" i="4"/>
  <c r="AN1" i="4"/>
  <c r="AV1" i="6"/>
  <c r="AH1" i="4"/>
  <c r="AV1" i="4"/>
  <c r="AF1" i="4"/>
  <c r="AE1" i="4"/>
  <c r="AG1" i="4"/>
  <c r="AU1" i="4"/>
  <c r="AK1" i="4"/>
  <c r="AS1" i="4"/>
  <c r="AJ1" i="4"/>
  <c r="AQ1" i="4"/>
  <c r="AJ1" i="6"/>
  <c r="DL2" i="10"/>
  <c r="DL3" i="10"/>
  <c r="AZ2" i="10"/>
  <c r="AZ3" i="10"/>
  <c r="AL114" i="13" l="1"/>
  <c r="AW114" i="13" s="1"/>
  <c r="AL94" i="13"/>
  <c r="AW94" i="13" s="1"/>
  <c r="AL109" i="13"/>
  <c r="AW109" i="13" s="1"/>
  <c r="AL89" i="13"/>
  <c r="AW89" i="13" s="1"/>
  <c r="AL120" i="13"/>
  <c r="AW120" i="13" s="1"/>
  <c r="AL100" i="13"/>
  <c r="AW100" i="13" s="1"/>
  <c r="AL102" i="13"/>
  <c r="AW102" i="13" s="1"/>
  <c r="AL113" i="13"/>
  <c r="AW113" i="13" s="1"/>
  <c r="AL93" i="13"/>
  <c r="AW93" i="13" s="1"/>
  <c r="AL104" i="13"/>
  <c r="AW104" i="13" s="1"/>
  <c r="AL84" i="13"/>
  <c r="AW84" i="13" s="1"/>
  <c r="AL106" i="13"/>
  <c r="AW106" i="13" s="1"/>
  <c r="AL86" i="13"/>
  <c r="AW86" i="13" s="1"/>
  <c r="AL111" i="13"/>
  <c r="AW111" i="13" s="1"/>
  <c r="AL110" i="13"/>
  <c r="AW110" i="13" s="1"/>
  <c r="AL117" i="13"/>
  <c r="AW117" i="13" s="1"/>
  <c r="AL71" i="13"/>
  <c r="AW71" i="13" s="1"/>
  <c r="AL51" i="13"/>
  <c r="AW51" i="13" s="1"/>
  <c r="AL118" i="13"/>
  <c r="AW118" i="13" s="1"/>
  <c r="AL108" i="13"/>
  <c r="AW108" i="13" s="1"/>
  <c r="AL99" i="13"/>
  <c r="AW99" i="13" s="1"/>
  <c r="AL62" i="13"/>
  <c r="AW62" i="13" s="1"/>
  <c r="AL115" i="13"/>
  <c r="AW115" i="13" s="1"/>
  <c r="AL116" i="13"/>
  <c r="AW116" i="13" s="1"/>
  <c r="AL82" i="13"/>
  <c r="AW82" i="13" s="1"/>
  <c r="AL66" i="13"/>
  <c r="AW66" i="13" s="1"/>
  <c r="AL46" i="13"/>
  <c r="AW46" i="13" s="1"/>
  <c r="AL77" i="13"/>
  <c r="AW77" i="13" s="1"/>
  <c r="AL57" i="13"/>
  <c r="AW57" i="13" s="1"/>
  <c r="AL107" i="13"/>
  <c r="AW107" i="13" s="1"/>
  <c r="AL98" i="13"/>
  <c r="AW98" i="13" s="1"/>
  <c r="AL88" i="13"/>
  <c r="AW88" i="13" s="1"/>
  <c r="AL79" i="13"/>
  <c r="AW79" i="13" s="1"/>
  <c r="AL59" i="13"/>
  <c r="AW59" i="13" s="1"/>
  <c r="AL121" i="13"/>
  <c r="AW121" i="13" s="1"/>
  <c r="AL105" i="13"/>
  <c r="AW105" i="13" s="1"/>
  <c r="AL81" i="13"/>
  <c r="AW81" i="13" s="1"/>
  <c r="AL61" i="13"/>
  <c r="AW61" i="13" s="1"/>
  <c r="AL95" i="13"/>
  <c r="AW95" i="13" s="1"/>
  <c r="AL72" i="13"/>
  <c r="AW72" i="13" s="1"/>
  <c r="AL52" i="13"/>
  <c r="AW52" i="13" s="1"/>
  <c r="AL119" i="13"/>
  <c r="AW119" i="13" s="1"/>
  <c r="AL90" i="13"/>
  <c r="AW90" i="13" s="1"/>
  <c r="AL58" i="13"/>
  <c r="AW58" i="13" s="1"/>
  <c r="AL31" i="13"/>
  <c r="AW31" i="13" s="1"/>
  <c r="AL11" i="13"/>
  <c r="AW11" i="13" s="1"/>
  <c r="AL42" i="13"/>
  <c r="AW42" i="13" s="1"/>
  <c r="AL22" i="13"/>
  <c r="AW22" i="13" s="1"/>
  <c r="AL6" i="13"/>
  <c r="AW6" i="13" s="1"/>
  <c r="AL112" i="13"/>
  <c r="AW112" i="13" s="1"/>
  <c r="AL103" i="13"/>
  <c r="AW103" i="13" s="1"/>
  <c r="AL74" i="13"/>
  <c r="AW74" i="13" s="1"/>
  <c r="AL45" i="13"/>
  <c r="AW45" i="13" s="1"/>
  <c r="AL33" i="13"/>
  <c r="AW33" i="13" s="1"/>
  <c r="AL13" i="13"/>
  <c r="AW13" i="13" s="1"/>
  <c r="AL9" i="13"/>
  <c r="AW9" i="13" s="1"/>
  <c r="AL92" i="13"/>
  <c r="AW92" i="13" s="1"/>
  <c r="AL91" i="13"/>
  <c r="AW91" i="13" s="1"/>
  <c r="AL24" i="13"/>
  <c r="AW24" i="13" s="1"/>
  <c r="AL75" i="13"/>
  <c r="AW75" i="13" s="1"/>
  <c r="AL65" i="13"/>
  <c r="AW65" i="13" s="1"/>
  <c r="AL35" i="13"/>
  <c r="AW35" i="13" s="1"/>
  <c r="AL15" i="13"/>
  <c r="AW15" i="13" s="1"/>
  <c r="AL56" i="13"/>
  <c r="AW56" i="13" s="1"/>
  <c r="AL50" i="13"/>
  <c r="AW50" i="13" s="1"/>
  <c r="AL26" i="13"/>
  <c r="AW26" i="13" s="1"/>
  <c r="AL73" i="13"/>
  <c r="AW73" i="13" s="1"/>
  <c r="AL44" i="13"/>
  <c r="AW44" i="13" s="1"/>
  <c r="AL37" i="13"/>
  <c r="AW37" i="13" s="1"/>
  <c r="AL17" i="13"/>
  <c r="AW17" i="13" s="1"/>
  <c r="AL7" i="13"/>
  <c r="AW7" i="13" s="1"/>
  <c r="AL101" i="13"/>
  <c r="AW101" i="13" s="1"/>
  <c r="AL63" i="13"/>
  <c r="AW63" i="13" s="1"/>
  <c r="AL28" i="13"/>
  <c r="AW28" i="13" s="1"/>
  <c r="AL96" i="13"/>
  <c r="AW96" i="13" s="1"/>
  <c r="AL64" i="13"/>
  <c r="AW64" i="13" s="1"/>
  <c r="AL39" i="13"/>
  <c r="AW39" i="13" s="1"/>
  <c r="AL19" i="13"/>
  <c r="AW19" i="13" s="1"/>
  <c r="AL49" i="13"/>
  <c r="AW49" i="13" s="1"/>
  <c r="AL30" i="13"/>
  <c r="AW30" i="13" s="1"/>
  <c r="AL85" i="13"/>
  <c r="AW85" i="13" s="1"/>
  <c r="AL83" i="13"/>
  <c r="AW83" i="13" s="1"/>
  <c r="AL41" i="13"/>
  <c r="AW41" i="13" s="1"/>
  <c r="AL21" i="13"/>
  <c r="AW21" i="13" s="1"/>
  <c r="AL97" i="13"/>
  <c r="AW97" i="13" s="1"/>
  <c r="AL80" i="13"/>
  <c r="AW80" i="13" s="1"/>
  <c r="AL55" i="13"/>
  <c r="AW55" i="13" s="1"/>
  <c r="AL54" i="13"/>
  <c r="AW54" i="13" s="1"/>
  <c r="AL48" i="13"/>
  <c r="AW48" i="13" s="1"/>
  <c r="AL32" i="13"/>
  <c r="AW32" i="13" s="1"/>
  <c r="AL12" i="13"/>
  <c r="AW12" i="13" s="1"/>
  <c r="AL8" i="13"/>
  <c r="AW8" i="13" s="1"/>
  <c r="AL87" i="13"/>
  <c r="AW87" i="13" s="1"/>
  <c r="AL70" i="13"/>
  <c r="AW70" i="13" s="1"/>
  <c r="AL43" i="13"/>
  <c r="AW43" i="13" s="1"/>
  <c r="AL23" i="13"/>
  <c r="AW23" i="13" s="1"/>
  <c r="AL78" i="13"/>
  <c r="AW78" i="13" s="1"/>
  <c r="AL34" i="13"/>
  <c r="AW34" i="13" s="1"/>
  <c r="AL14" i="13"/>
  <c r="AW14" i="13" s="1"/>
  <c r="AL10" i="13"/>
  <c r="AW10" i="13" s="1"/>
  <c r="AM3" i="13"/>
  <c r="AL47" i="13"/>
  <c r="AW47" i="13" s="1"/>
  <c r="AL25" i="13"/>
  <c r="AW25" i="13" s="1"/>
  <c r="AL69" i="13"/>
  <c r="AW69" i="13" s="1"/>
  <c r="AL53" i="13"/>
  <c r="AW53" i="13" s="1"/>
  <c r="AL36" i="13"/>
  <c r="AW36" i="13" s="1"/>
  <c r="AL16" i="13"/>
  <c r="AW16" i="13" s="1"/>
  <c r="AL27" i="13"/>
  <c r="AW27" i="13" s="1"/>
  <c r="AL5" i="13"/>
  <c r="AL68" i="13"/>
  <c r="AW68" i="13" s="1"/>
  <c r="AL38" i="13"/>
  <c r="AW38" i="13" s="1"/>
  <c r="AL18" i="13"/>
  <c r="AW18" i="13" s="1"/>
  <c r="AL40" i="13"/>
  <c r="AW40" i="13" s="1"/>
  <c r="AL20" i="13"/>
  <c r="AW20" i="13" s="1"/>
  <c r="AL60" i="13"/>
  <c r="AW60" i="13" s="1"/>
  <c r="AL67" i="13"/>
  <c r="AW67" i="13" s="1"/>
  <c r="AL76" i="13"/>
  <c r="AW76" i="13" s="1"/>
  <c r="AL29" i="13"/>
  <c r="AW29" i="13" s="1"/>
  <c r="AZ4" i="13"/>
  <c r="AY5" i="13"/>
  <c r="BB2" i="13"/>
  <c r="BA3" i="13"/>
  <c r="AK1" i="13"/>
  <c r="AV5" i="13"/>
  <c r="AV1" i="13" s="1"/>
  <c r="BH2" i="3" a="1"/>
  <c r="BH2" i="3" s="1"/>
  <c r="BH15" i="3" s="1" a="1"/>
  <c r="BH15" i="3" s="1"/>
  <c r="BK1" i="3" s="1" a="1"/>
  <c r="BN46" i="3" s="1"/>
  <c r="AF1" i="2"/>
  <c r="AQ5" i="2"/>
  <c r="AQ1" i="2" s="1"/>
  <c r="AY2" i="2" s="1" a="1"/>
  <c r="AY2" i="2" s="1"/>
  <c r="BI2" i="3" a="1"/>
  <c r="BI2" i="3" s="1"/>
  <c r="BI15" i="3" s="1" a="1"/>
  <c r="BI15" i="3" s="1"/>
  <c r="BU1" i="3" s="1" a="1"/>
  <c r="BV4" i="3" s="1"/>
  <c r="AU3" i="2"/>
  <c r="AT4" i="2"/>
  <c r="AS5" i="2"/>
  <c r="AV2" i="2"/>
  <c r="AV3" i="2"/>
  <c r="AU4" i="2"/>
  <c r="AT5" i="2"/>
  <c r="AW2" i="2"/>
  <c r="AS6" i="2"/>
  <c r="AH3" i="2"/>
  <c r="AG20" i="2"/>
  <c r="AG40" i="2"/>
  <c r="AG60" i="2"/>
  <c r="AG80" i="2"/>
  <c r="AG100" i="2"/>
  <c r="AG120" i="2"/>
  <c r="AG140" i="2"/>
  <c r="AG160" i="2"/>
  <c r="AG11" i="2"/>
  <c r="AG31" i="2"/>
  <c r="AG51" i="2"/>
  <c r="AG71" i="2"/>
  <c r="AG91" i="2"/>
  <c r="AG22" i="2"/>
  <c r="AG42" i="2"/>
  <c r="AG62" i="2"/>
  <c r="AG82" i="2"/>
  <c r="AG102" i="2"/>
  <c r="AG122" i="2"/>
  <c r="AG142" i="2"/>
  <c r="AG162" i="2"/>
  <c r="AG13" i="2"/>
  <c r="AG33" i="2"/>
  <c r="AG53" i="2"/>
  <c r="AG73" i="2"/>
  <c r="AG93" i="2"/>
  <c r="AG113" i="2"/>
  <c r="AG133" i="2"/>
  <c r="AG153" i="2"/>
  <c r="AG173" i="2"/>
  <c r="AG24" i="2"/>
  <c r="AG44" i="2"/>
  <c r="AG64" i="2"/>
  <c r="AG84" i="2"/>
  <c r="AG15" i="2"/>
  <c r="AG35" i="2"/>
  <c r="AG55" i="2"/>
  <c r="AG75" i="2"/>
  <c r="AG6" i="2"/>
  <c r="AG26" i="2"/>
  <c r="AG46" i="2"/>
  <c r="AG66" i="2"/>
  <c r="AG86" i="2"/>
  <c r="AG17" i="2"/>
  <c r="AG37" i="2"/>
  <c r="AG57" i="2"/>
  <c r="AG77" i="2"/>
  <c r="AG97" i="2"/>
  <c r="AG8" i="2"/>
  <c r="AG28" i="2"/>
  <c r="AG48" i="2"/>
  <c r="AG68" i="2"/>
  <c r="AG88" i="2"/>
  <c r="AG108" i="2"/>
  <c r="AG128" i="2"/>
  <c r="AG148" i="2"/>
  <c r="AG168" i="2"/>
  <c r="AG19" i="2"/>
  <c r="AG39" i="2"/>
  <c r="AG59" i="2"/>
  <c r="AG79" i="2"/>
  <c r="AG99" i="2"/>
  <c r="AG119" i="2"/>
  <c r="AG139" i="2"/>
  <c r="AG159" i="2"/>
  <c r="AG10" i="2"/>
  <c r="AG30" i="2"/>
  <c r="AG50" i="2"/>
  <c r="AG70" i="2"/>
  <c r="AG90" i="2"/>
  <c r="AG110" i="2"/>
  <c r="AG130" i="2"/>
  <c r="AG150" i="2"/>
  <c r="AG170" i="2"/>
  <c r="AG21" i="2"/>
  <c r="AG41" i="2"/>
  <c r="AG61" i="2"/>
  <c r="AG81" i="2"/>
  <c r="AG101" i="2"/>
  <c r="AG121" i="2"/>
  <c r="AG141" i="2"/>
  <c r="AG161" i="2"/>
  <c r="AG12" i="2"/>
  <c r="AG32" i="2"/>
  <c r="AG52" i="2"/>
  <c r="AG72" i="2"/>
  <c r="AG92" i="2"/>
  <c r="AG112" i="2"/>
  <c r="AG132" i="2"/>
  <c r="AG152" i="2"/>
  <c r="AG172" i="2"/>
  <c r="AG23" i="2"/>
  <c r="AG43" i="2"/>
  <c r="AG63" i="2"/>
  <c r="AG83" i="2"/>
  <c r="AG103" i="2"/>
  <c r="AG14" i="2"/>
  <c r="AG34" i="2"/>
  <c r="AG54" i="2"/>
  <c r="AG74" i="2"/>
  <c r="AG94" i="2"/>
  <c r="AG114" i="2"/>
  <c r="AG134" i="2"/>
  <c r="AG154" i="2"/>
  <c r="AG174" i="2"/>
  <c r="AG25" i="2"/>
  <c r="AG45" i="2"/>
  <c r="AG65" i="2"/>
  <c r="AG85" i="2"/>
  <c r="AG105" i="2"/>
  <c r="AG125" i="2"/>
  <c r="AG145" i="2"/>
  <c r="AG165" i="2"/>
  <c r="AG16" i="2"/>
  <c r="AG36" i="2"/>
  <c r="AG56" i="2"/>
  <c r="AG76" i="2"/>
  <c r="AG7" i="2"/>
  <c r="AG27" i="2"/>
  <c r="AG47" i="2"/>
  <c r="AG67" i="2"/>
  <c r="AG87" i="2"/>
  <c r="AG18" i="2"/>
  <c r="AG38" i="2"/>
  <c r="AG58" i="2"/>
  <c r="AG78" i="2"/>
  <c r="AG98" i="2"/>
  <c r="AG118" i="2"/>
  <c r="AG138" i="2"/>
  <c r="AG158" i="2"/>
  <c r="AG175" i="2"/>
  <c r="AG195" i="2"/>
  <c r="AG215" i="2"/>
  <c r="AG235" i="2"/>
  <c r="AG117" i="2"/>
  <c r="AG146" i="2"/>
  <c r="AG157" i="2"/>
  <c r="AG186" i="2"/>
  <c r="AG206" i="2"/>
  <c r="AG226" i="2"/>
  <c r="AG143" i="2"/>
  <c r="AG177" i="2"/>
  <c r="AG197" i="2"/>
  <c r="AG217" i="2"/>
  <c r="AG237" i="2"/>
  <c r="AG95" i="2"/>
  <c r="AG188" i="2"/>
  <c r="AG208" i="2"/>
  <c r="AG228" i="2"/>
  <c r="AG106" i="2"/>
  <c r="AG136" i="2"/>
  <c r="AG179" i="2"/>
  <c r="AG199" i="2"/>
  <c r="AG219" i="2"/>
  <c r="AG239" i="2"/>
  <c r="AG9" i="2"/>
  <c r="AG49" i="2"/>
  <c r="AG96" i="2"/>
  <c r="AG190" i="2"/>
  <c r="AG210" i="2"/>
  <c r="AG230" i="2"/>
  <c r="AG147" i="2"/>
  <c r="AG181" i="2"/>
  <c r="AG201" i="2"/>
  <c r="AG221" i="2"/>
  <c r="AG129" i="2"/>
  <c r="AG169" i="2"/>
  <c r="AG192" i="2"/>
  <c r="AG212" i="2"/>
  <c r="AG232" i="2"/>
  <c r="AG107" i="2"/>
  <c r="AG111" i="2"/>
  <c r="AG144" i="2"/>
  <c r="AG151" i="2"/>
  <c r="AG183" i="2"/>
  <c r="AG203" i="2"/>
  <c r="AG223" i="2"/>
  <c r="AG115" i="2"/>
  <c r="AG155" i="2"/>
  <c r="AG194" i="2"/>
  <c r="AG214" i="2"/>
  <c r="AG234" i="2"/>
  <c r="AG89" i="2"/>
  <c r="AG185" i="2"/>
  <c r="AG205" i="2"/>
  <c r="AG225" i="2"/>
  <c r="AG126" i="2"/>
  <c r="AG137" i="2"/>
  <c r="AG166" i="2"/>
  <c r="AG176" i="2"/>
  <c r="AG196" i="2"/>
  <c r="AG216" i="2"/>
  <c r="AG236" i="2"/>
  <c r="AG123" i="2"/>
  <c r="AG163" i="2"/>
  <c r="AG187" i="2"/>
  <c r="AG207" i="2"/>
  <c r="AG227" i="2"/>
  <c r="AG104" i="2"/>
  <c r="AG178" i="2"/>
  <c r="AG198" i="2"/>
  <c r="AG218" i="2"/>
  <c r="AG238" i="2"/>
  <c r="AG116" i="2"/>
  <c r="AG156" i="2"/>
  <c r="AG189" i="2"/>
  <c r="AG209" i="2"/>
  <c r="AG229" i="2"/>
  <c r="AG5" i="2"/>
  <c r="AG29" i="2"/>
  <c r="AG69" i="2"/>
  <c r="AG180" i="2"/>
  <c r="AG200" i="2"/>
  <c r="AG220" i="2"/>
  <c r="AG127" i="2"/>
  <c r="AG167" i="2"/>
  <c r="AG191" i="2"/>
  <c r="AG211" i="2"/>
  <c r="AG231" i="2"/>
  <c r="AG184" i="2"/>
  <c r="AG204" i="2"/>
  <c r="AG149" i="2"/>
  <c r="AG182" i="2"/>
  <c r="AG202" i="2"/>
  <c r="AG222" i="2"/>
  <c r="AG109" i="2"/>
  <c r="AG124" i="2"/>
  <c r="AG131" i="2"/>
  <c r="AG164" i="2"/>
  <c r="AG171" i="2"/>
  <c r="AG193" i="2"/>
  <c r="AG213" i="2"/>
  <c r="AG233" i="2"/>
  <c r="AG135" i="2"/>
  <c r="AG224" i="2"/>
  <c r="BI2" i="8" a="1"/>
  <c r="BI2" i="8" s="1"/>
  <c r="BI15" i="8" s="1" a="1"/>
  <c r="BI15" i="8" s="1"/>
  <c r="BU1" i="8" s="1" a="1"/>
  <c r="BZ16" i="8" s="1"/>
  <c r="BI2" i="6" a="1"/>
  <c r="BI2" i="6" s="1"/>
  <c r="BI15" i="6" s="1" a="1"/>
  <c r="BI15" i="6" s="1"/>
  <c r="BU1" i="6" s="1" a="1"/>
  <c r="CA215" i="6" s="1"/>
  <c r="BI2" i="7" a="1"/>
  <c r="BI2" i="7" s="1"/>
  <c r="BI15" i="7" s="1" a="1"/>
  <c r="BI15" i="7" s="1"/>
  <c r="BU1" i="7" s="1" a="1"/>
  <c r="CA46" i="7" s="1"/>
  <c r="BH2" i="5" a="1"/>
  <c r="BH2" i="5" s="1"/>
  <c r="BH15" i="5" s="1" a="1"/>
  <c r="BH15" i="5" s="1"/>
  <c r="BK1" i="5" s="1" a="1"/>
  <c r="BM150" i="5" s="1"/>
  <c r="BH2" i="6" a="1"/>
  <c r="BH2" i="6" s="1"/>
  <c r="BH15" i="6" s="1" a="1"/>
  <c r="BH15" i="6" s="1"/>
  <c r="BK1" i="6" s="1" a="1"/>
  <c r="BO196" i="6" s="1"/>
  <c r="BI2" i="5" a="1"/>
  <c r="BI2" i="5" s="1"/>
  <c r="BI15" i="5" s="1" a="1"/>
  <c r="BI15" i="5" s="1"/>
  <c r="BU1" i="5" s="1" a="1"/>
  <c r="CB230" i="5" s="1"/>
  <c r="BH2" i="8" a="1"/>
  <c r="BH2" i="8" s="1"/>
  <c r="BH15" i="8" s="1" a="1"/>
  <c r="BH15" i="8" s="1"/>
  <c r="BK1" i="8" s="1" a="1"/>
  <c r="BR237" i="8" s="1"/>
  <c r="BH2" i="7" a="1"/>
  <c r="BH2" i="7" s="1"/>
  <c r="BH15" i="7" s="1" a="1"/>
  <c r="BH15" i="7" s="1"/>
  <c r="BK1" i="7" s="1" a="1"/>
  <c r="BQ233" i="7" s="1"/>
  <c r="BH2" i="4" a="1"/>
  <c r="BH2" i="4" s="1"/>
  <c r="BH15" i="4" s="1" a="1"/>
  <c r="BH15" i="4" s="1"/>
  <c r="BK1" i="4" s="1" a="1"/>
  <c r="BI2" i="4" a="1"/>
  <c r="BI2" i="4" s="1"/>
  <c r="BI15" i="4" s="1" a="1"/>
  <c r="BI15" i="4" s="1"/>
  <c r="BU1" i="4" s="1" a="1"/>
  <c r="BW40" i="4" s="1"/>
  <c r="DM2" i="10"/>
  <c r="DM3" i="10"/>
  <c r="BA3" i="10"/>
  <c r="BA2" i="10"/>
  <c r="AM105" i="13" l="1"/>
  <c r="AM85" i="13"/>
  <c r="AM120" i="13"/>
  <c r="AM100" i="13"/>
  <c r="AM111" i="13"/>
  <c r="AM91" i="13"/>
  <c r="AM113" i="13"/>
  <c r="AM93" i="13"/>
  <c r="AM104" i="13"/>
  <c r="AM84" i="13"/>
  <c r="AM115" i="13"/>
  <c r="AM95" i="13"/>
  <c r="AM117" i="13"/>
  <c r="AM97" i="13"/>
  <c r="AM118" i="13"/>
  <c r="AM108" i="13"/>
  <c r="AM99" i="13"/>
  <c r="AM62" i="13"/>
  <c r="AM83" i="13"/>
  <c r="AM73" i="13"/>
  <c r="AM53" i="13"/>
  <c r="AM109" i="13"/>
  <c r="AM116" i="13"/>
  <c r="AM106" i="13"/>
  <c r="AM77" i="13"/>
  <c r="AM57" i="13"/>
  <c r="AM107" i="13"/>
  <c r="AM68" i="13"/>
  <c r="AM48" i="13"/>
  <c r="AM114" i="13"/>
  <c r="AM70" i="13"/>
  <c r="AM121" i="13"/>
  <c r="AM72" i="13"/>
  <c r="AM52" i="13"/>
  <c r="AM112" i="13"/>
  <c r="AM96" i="13"/>
  <c r="AM63" i="13"/>
  <c r="AM42" i="13"/>
  <c r="AM22" i="13"/>
  <c r="AM6" i="13"/>
  <c r="AM103" i="13"/>
  <c r="AM102" i="13"/>
  <c r="AM74" i="13"/>
  <c r="AM45" i="13"/>
  <c r="AM33" i="13"/>
  <c r="AM13" i="13"/>
  <c r="AM9" i="13"/>
  <c r="AM94" i="13"/>
  <c r="AM92" i="13"/>
  <c r="AM51" i="13"/>
  <c r="AM24" i="13"/>
  <c r="AM75" i="13"/>
  <c r="AM66" i="13"/>
  <c r="AM65" i="13"/>
  <c r="AM35" i="13"/>
  <c r="AM15" i="13"/>
  <c r="AM56" i="13"/>
  <c r="AM50" i="13"/>
  <c r="AM26" i="13"/>
  <c r="AM44" i="13"/>
  <c r="AM37" i="13"/>
  <c r="AM17" i="13"/>
  <c r="AM7" i="13"/>
  <c r="AM81" i="13"/>
  <c r="AM28" i="13"/>
  <c r="AM86" i="13"/>
  <c r="AM64" i="13"/>
  <c r="AM39" i="13"/>
  <c r="AM19" i="13"/>
  <c r="AM49" i="13"/>
  <c r="AM30" i="13"/>
  <c r="AM82" i="13"/>
  <c r="AM41" i="13"/>
  <c r="AM21" i="13"/>
  <c r="AM80" i="13"/>
  <c r="AM71" i="13"/>
  <c r="AM55" i="13"/>
  <c r="AM54" i="13"/>
  <c r="AM32" i="13"/>
  <c r="AM12" i="13"/>
  <c r="AM8" i="13"/>
  <c r="AM89" i="13"/>
  <c r="AM87" i="13"/>
  <c r="AM79" i="13"/>
  <c r="AM43" i="13"/>
  <c r="AM23" i="13"/>
  <c r="AM78" i="13"/>
  <c r="AM34" i="13"/>
  <c r="AM14" i="13"/>
  <c r="AM10" i="13"/>
  <c r="AN3" i="13"/>
  <c r="AM110" i="13"/>
  <c r="AM88" i="13"/>
  <c r="AM61" i="13"/>
  <c r="AM47" i="13"/>
  <c r="AM25" i="13"/>
  <c r="AM69" i="13"/>
  <c r="AM36" i="13"/>
  <c r="AM16" i="13"/>
  <c r="AM27" i="13"/>
  <c r="AM5" i="13"/>
  <c r="AM98" i="13"/>
  <c r="AM38" i="13"/>
  <c r="AM18" i="13"/>
  <c r="AM101" i="13"/>
  <c r="AM76" i="13"/>
  <c r="AM67" i="13"/>
  <c r="AM60" i="13"/>
  <c r="AM29" i="13"/>
  <c r="AM119" i="13"/>
  <c r="AM90" i="13"/>
  <c r="AM58" i="13"/>
  <c r="AM46" i="13"/>
  <c r="AM31" i="13"/>
  <c r="AM11" i="13"/>
  <c r="AM59" i="13"/>
  <c r="AM20" i="13"/>
  <c r="AM40" i="13"/>
  <c r="AL1" i="13"/>
  <c r="AW5" i="13"/>
  <c r="AW1" i="13" s="1"/>
  <c r="BE2" i="13" s="1" a="1"/>
  <c r="BE2" i="13" s="1"/>
  <c r="BA4" i="13"/>
  <c r="AZ5" i="13"/>
  <c r="BC2" i="13"/>
  <c r="BB3" i="13"/>
  <c r="AY6" i="13"/>
  <c r="CC136" i="3"/>
  <c r="CD128" i="3"/>
  <c r="CC15" i="3"/>
  <c r="CC91" i="3"/>
  <c r="CC122" i="3"/>
  <c r="BX142" i="3"/>
  <c r="BZ148" i="3"/>
  <c r="BY197" i="3"/>
  <c r="BZ201" i="3"/>
  <c r="CB20" i="3"/>
  <c r="BZ9" i="3"/>
  <c r="BZ93" i="3"/>
  <c r="BY13" i="3"/>
  <c r="BZ13" i="3"/>
  <c r="BY79" i="3"/>
  <c r="BW146" i="3"/>
  <c r="CB46" i="3"/>
  <c r="BV14" i="3"/>
  <c r="BV172" i="3"/>
  <c r="CD195" i="3"/>
  <c r="BV54" i="3"/>
  <c r="BX54" i="3"/>
  <c r="CA34" i="3"/>
  <c r="CC26" i="3"/>
  <c r="BX86" i="3"/>
  <c r="BX146" i="3"/>
  <c r="BX131" i="3"/>
  <c r="CA74" i="3"/>
  <c r="CC66" i="3"/>
  <c r="BV47" i="3"/>
  <c r="BW54" i="3"/>
  <c r="CA70" i="3"/>
  <c r="BW190" i="3"/>
  <c r="CA114" i="3"/>
  <c r="BV84" i="3"/>
  <c r="CD92" i="3"/>
  <c r="CC99" i="3"/>
  <c r="BV124" i="3"/>
  <c r="CA110" i="3"/>
  <c r="CD132" i="3"/>
  <c r="CC139" i="3"/>
  <c r="BW86" i="3"/>
  <c r="CD71" i="3"/>
  <c r="CB118" i="3"/>
  <c r="BV44" i="3"/>
  <c r="CC96" i="3"/>
  <c r="CA150" i="3"/>
  <c r="CD172" i="3"/>
  <c r="CB96" i="3"/>
  <c r="CB145" i="3"/>
  <c r="CD6" i="3"/>
  <c r="CA122" i="3"/>
  <c r="BV157" i="3"/>
  <c r="BV39" i="3"/>
  <c r="CC55" i="3"/>
  <c r="BV13" i="3"/>
  <c r="CB19" i="3"/>
  <c r="CC11" i="3"/>
  <c r="BW82" i="3"/>
  <c r="BV93" i="3"/>
  <c r="CB59" i="3"/>
  <c r="CC51" i="3"/>
  <c r="CB154" i="3"/>
  <c r="BV200" i="3"/>
  <c r="CA82" i="3"/>
  <c r="CD168" i="3"/>
  <c r="BY67" i="3"/>
  <c r="BZ205" i="3"/>
  <c r="CB209" i="3"/>
  <c r="CA203" i="3"/>
  <c r="CD102" i="3"/>
  <c r="CC34" i="3"/>
  <c r="BX158" i="3"/>
  <c r="BY152" i="3"/>
  <c r="CC18" i="3"/>
  <c r="BY164" i="3"/>
  <c r="CD126" i="3"/>
  <c r="CC98" i="3"/>
  <c r="CC62" i="3"/>
  <c r="CB100" i="3"/>
  <c r="BV117" i="3"/>
  <c r="CD151" i="3"/>
  <c r="BV224" i="3"/>
  <c r="CD88" i="3"/>
  <c r="CB74" i="3"/>
  <c r="BW72" i="3"/>
  <c r="CD52" i="3"/>
  <c r="BY9" i="3"/>
  <c r="BZ6" i="3"/>
  <c r="CA158" i="3"/>
  <c r="BZ4" i="3"/>
  <c r="BZ97" i="3"/>
  <c r="CC147" i="3"/>
  <c r="CA28" i="3"/>
  <c r="CB139" i="3"/>
  <c r="CB203" i="3"/>
  <c r="BV6" i="3"/>
  <c r="BV119" i="3"/>
  <c r="BW161" i="3"/>
  <c r="BV48" i="3"/>
  <c r="BV83" i="3"/>
  <c r="BZ89" i="3"/>
  <c r="BV190" i="3"/>
  <c r="BV7" i="3"/>
  <c r="BV91" i="3"/>
  <c r="BZ177" i="3"/>
  <c r="BV55" i="3"/>
  <c r="BV164" i="3"/>
  <c r="BW230" i="3"/>
  <c r="BV8" i="3"/>
  <c r="BW131" i="3"/>
  <c r="CA68" i="3"/>
  <c r="BV46" i="3"/>
  <c r="BV10" i="3"/>
  <c r="CD173" i="3"/>
  <c r="CA108" i="3"/>
  <c r="BV86" i="3"/>
  <c r="CB21" i="3"/>
  <c r="BW17" i="3"/>
  <c r="BV50" i="3"/>
  <c r="BV163" i="3"/>
  <c r="CA209" i="3"/>
  <c r="BV12" i="3"/>
  <c r="BV87" i="3"/>
  <c r="CC23" i="3"/>
  <c r="BY38" i="3"/>
  <c r="CC106" i="3"/>
  <c r="BW158" i="3"/>
  <c r="BX82" i="3"/>
  <c r="CB16" i="3"/>
  <c r="CC30" i="3"/>
  <c r="CD9" i="3"/>
  <c r="CA205" i="3"/>
  <c r="BV123" i="3"/>
  <c r="BV230" i="3"/>
  <c r="CB113" i="3"/>
  <c r="CC49" i="3"/>
  <c r="BZ82" i="3"/>
  <c r="CA148" i="3"/>
  <c r="CC89" i="3"/>
  <c r="BX155" i="3"/>
  <c r="BV126" i="3"/>
  <c r="CB61" i="3"/>
  <c r="CA89" i="3"/>
  <c r="BV90" i="3"/>
  <c r="CB25" i="3"/>
  <c r="BX24" i="3"/>
  <c r="BV52" i="3"/>
  <c r="CB109" i="3"/>
  <c r="CC103" i="3"/>
  <c r="BY108" i="3"/>
  <c r="CA162" i="3"/>
  <c r="CB99" i="3"/>
  <c r="BV79" i="3"/>
  <c r="BV43" i="3"/>
  <c r="CC146" i="3"/>
  <c r="CC9" i="3"/>
  <c r="BV159" i="3"/>
  <c r="BX167" i="3"/>
  <c r="CC16" i="3"/>
  <c r="CC201" i="3"/>
  <c r="CB101" i="3"/>
  <c r="BV130" i="3"/>
  <c r="BW97" i="3"/>
  <c r="BV92" i="3"/>
  <c r="CC19" i="3"/>
  <c r="CC73" i="3"/>
  <c r="CC129" i="3"/>
  <c r="BV166" i="3"/>
  <c r="BX161" i="3"/>
  <c r="CB65" i="3"/>
  <c r="BV20" i="3"/>
  <c r="CC56" i="3"/>
  <c r="CC169" i="3"/>
  <c r="BW78" i="3"/>
  <c r="CA30" i="3"/>
  <c r="CB141" i="3"/>
  <c r="CB205" i="3"/>
  <c r="BV170" i="3"/>
  <c r="CB105" i="3"/>
  <c r="BY167" i="3"/>
  <c r="BV132" i="3"/>
  <c r="CC59" i="3"/>
  <c r="CC72" i="3"/>
  <c r="BZ183" i="3"/>
  <c r="BZ53" i="3"/>
  <c r="CC185" i="3"/>
  <c r="BV133" i="3"/>
  <c r="BY237" i="3"/>
  <c r="CC203" i="3"/>
  <c r="BV94" i="3"/>
  <c r="BZ173" i="3"/>
  <c r="CC75" i="3"/>
  <c r="CD86" i="3"/>
  <c r="BX71" i="3"/>
  <c r="BY68" i="3"/>
  <c r="CC58" i="3"/>
  <c r="CC171" i="3"/>
  <c r="CA81" i="3"/>
  <c r="CC22" i="3"/>
  <c r="CC135" i="3"/>
  <c r="CC207" i="3"/>
  <c r="BV134" i="3"/>
  <c r="BW28" i="3"/>
  <c r="CA23" i="3"/>
  <c r="BV156" i="3"/>
  <c r="CD235" i="3"/>
  <c r="CA154" i="3"/>
  <c r="BZ145" i="3"/>
  <c r="BW71" i="3"/>
  <c r="BW10" i="3"/>
  <c r="BW155" i="3"/>
  <c r="CD166" i="3"/>
  <c r="BZ199" i="3"/>
  <c r="BX43" i="3"/>
  <c r="CC138" i="3"/>
  <c r="BY145" i="3"/>
  <c r="BX149" i="3"/>
  <c r="CC102" i="3"/>
  <c r="BX78" i="3"/>
  <c r="CB82" i="3"/>
  <c r="CA38" i="3"/>
  <c r="BZ170" i="3"/>
  <c r="BZ215" i="3"/>
  <c r="CD46" i="3"/>
  <c r="CC131" i="3"/>
  <c r="CC95" i="3"/>
  <c r="BX143" i="3"/>
  <c r="BZ75" i="3"/>
  <c r="BW4" i="3"/>
  <c r="BX4" i="3"/>
  <c r="BX100" i="3"/>
  <c r="BV37" i="3"/>
  <c r="CD5" i="3"/>
  <c r="CA115" i="3"/>
  <c r="CD8" i="3"/>
  <c r="BY199" i="3"/>
  <c r="CD197" i="3"/>
  <c r="CC142" i="3"/>
  <c r="BZ151" i="3"/>
  <c r="BY155" i="3"/>
  <c r="CA78" i="3"/>
  <c r="CC211" i="3"/>
  <c r="CA107" i="3"/>
  <c r="BV77" i="3"/>
  <c r="BZ78" i="3"/>
  <c r="BV184" i="3"/>
  <c r="CD48" i="3"/>
  <c r="CB70" i="3"/>
  <c r="CD237" i="3"/>
  <c r="CD12" i="3"/>
  <c r="BY203" i="3"/>
  <c r="CD201" i="3"/>
  <c r="CA118" i="3"/>
  <c r="BV16" i="3"/>
  <c r="CA179" i="3"/>
  <c r="BX28" i="3"/>
  <c r="BV112" i="3"/>
  <c r="CB233" i="3"/>
  <c r="BX72" i="3"/>
  <c r="BV36" i="3"/>
  <c r="BZ10" i="3"/>
  <c r="CC8" i="3"/>
  <c r="CD64" i="3"/>
  <c r="CD144" i="3"/>
  <c r="CD66" i="3"/>
  <c r="BZ139" i="3"/>
  <c r="CB223" i="3"/>
  <c r="CC193" i="3"/>
  <c r="BW32" i="3"/>
  <c r="BV42" i="3"/>
  <c r="CA50" i="3"/>
  <c r="CA146" i="3"/>
  <c r="CA130" i="3"/>
  <c r="CA102" i="3"/>
  <c r="BY121" i="3"/>
  <c r="BX39" i="3"/>
  <c r="BV145" i="3"/>
  <c r="CA142" i="3"/>
  <c r="CD164" i="3"/>
  <c r="CA104" i="3"/>
  <c r="CA85" i="3"/>
  <c r="BX31" i="3"/>
  <c r="CB125" i="3"/>
  <c r="BY143" i="3"/>
  <c r="BZ38" i="3"/>
  <c r="BY183" i="3"/>
  <c r="BL4" i="3"/>
  <c r="BQ140" i="3"/>
  <c r="CA88" i="3"/>
  <c r="CA98" i="3"/>
  <c r="CC36" i="3"/>
  <c r="CD156" i="3"/>
  <c r="BR155" i="3"/>
  <c r="BV67" i="3"/>
  <c r="CB69" i="3"/>
  <c r="BX104" i="3"/>
  <c r="BV138" i="3"/>
  <c r="CB73" i="3"/>
  <c r="CD62" i="3"/>
  <c r="BZ27" i="3"/>
  <c r="CB24" i="3"/>
  <c r="CD24" i="3"/>
  <c r="BY215" i="3"/>
  <c r="CA48" i="3"/>
  <c r="CD215" i="3"/>
  <c r="CD49" i="3"/>
  <c r="CB114" i="3"/>
  <c r="CB85" i="3"/>
  <c r="CA58" i="3"/>
  <c r="CA97" i="3"/>
  <c r="CB136" i="3"/>
  <c r="BV80" i="3"/>
  <c r="BY104" i="3"/>
  <c r="CB149" i="3"/>
  <c r="CB213" i="3"/>
  <c r="CA42" i="3"/>
  <c r="CB153" i="3"/>
  <c r="CD142" i="3"/>
  <c r="BZ175" i="3"/>
  <c r="CD167" i="3"/>
  <c r="CD104" i="3"/>
  <c r="CD103" i="3"/>
  <c r="CA128" i="3"/>
  <c r="CB6" i="3"/>
  <c r="CC183" i="3"/>
  <c r="BZ49" i="3"/>
  <c r="CB165" i="3"/>
  <c r="CC6" i="3"/>
  <c r="BV76" i="3"/>
  <c r="BY57" i="3"/>
  <c r="CC134" i="3"/>
  <c r="CB211" i="3"/>
  <c r="CC63" i="3"/>
  <c r="BV53" i="3"/>
  <c r="BW35" i="3"/>
  <c r="BY146" i="3"/>
  <c r="BV15" i="3"/>
  <c r="BZ217" i="3"/>
  <c r="CD26" i="3"/>
  <c r="CA90" i="3"/>
  <c r="CA35" i="3"/>
  <c r="BY124" i="3"/>
  <c r="BZ114" i="3"/>
  <c r="BV27" i="3"/>
  <c r="CA140" i="3"/>
  <c r="CA32" i="3"/>
  <c r="BV169" i="3"/>
  <c r="BX93" i="3"/>
  <c r="BV95" i="3"/>
  <c r="BY111" i="3"/>
  <c r="CD146" i="3"/>
  <c r="CA170" i="3"/>
  <c r="BX83" i="3"/>
  <c r="CC225" i="3"/>
  <c r="CA45" i="3"/>
  <c r="BV107" i="3"/>
  <c r="CC88" i="3"/>
  <c r="CC92" i="3"/>
  <c r="CB15" i="3"/>
  <c r="CB237" i="3"/>
  <c r="CB12" i="3"/>
  <c r="BY17" i="3"/>
  <c r="CC70" i="3"/>
  <c r="BV60" i="3"/>
  <c r="BV173" i="3"/>
  <c r="CA219" i="3"/>
  <c r="BV22" i="3"/>
  <c r="BV135" i="3"/>
  <c r="CA181" i="3"/>
  <c r="CB119" i="3"/>
  <c r="CC78" i="3"/>
  <c r="CA92" i="3"/>
  <c r="BY115" i="3"/>
  <c r="BZ60" i="3"/>
  <c r="CB9" i="3"/>
  <c r="BV69" i="3"/>
  <c r="CD154" i="3"/>
  <c r="CB167" i="3"/>
  <c r="BZ21" i="3"/>
  <c r="BZ85" i="3"/>
  <c r="BW90" i="3"/>
  <c r="CC110" i="3"/>
  <c r="BV100" i="3"/>
  <c r="CB35" i="3"/>
  <c r="BY42" i="3"/>
  <c r="BV62" i="3"/>
  <c r="BX5" i="3"/>
  <c r="CA221" i="3"/>
  <c r="CB159" i="3"/>
  <c r="CD68" i="3"/>
  <c r="CA132" i="3"/>
  <c r="BW112" i="3"/>
  <c r="BY130" i="3"/>
  <c r="CB169" i="3"/>
  <c r="BV109" i="3"/>
  <c r="CA64" i="3"/>
  <c r="BZ74" i="3"/>
  <c r="CB107" i="3"/>
  <c r="CA157" i="3"/>
  <c r="BZ161" i="3"/>
  <c r="CC150" i="3"/>
  <c r="BV140" i="3"/>
  <c r="CB75" i="3"/>
  <c r="BW115" i="3"/>
  <c r="BV102" i="3"/>
  <c r="CB37" i="3"/>
  <c r="BW46" i="3"/>
  <c r="CC29" i="3"/>
  <c r="CD108" i="3"/>
  <c r="CA172" i="3"/>
  <c r="BW14" i="3"/>
  <c r="CB189" i="3"/>
  <c r="CC39" i="3"/>
  <c r="BV149" i="3"/>
  <c r="CC10" i="3"/>
  <c r="CA76" i="3"/>
  <c r="BX6" i="3"/>
  <c r="CD16" i="3"/>
  <c r="BY207" i="3"/>
  <c r="CD205" i="3"/>
  <c r="CD20" i="3"/>
  <c r="CA4" i="3"/>
  <c r="CB115" i="3"/>
  <c r="CB179" i="3"/>
  <c r="BV142" i="3"/>
  <c r="CB77" i="3"/>
  <c r="BW118" i="3"/>
  <c r="CC69" i="3"/>
  <c r="BV19" i="3"/>
  <c r="CC40" i="3"/>
  <c r="CB158" i="3"/>
  <c r="CB229" i="3"/>
  <c r="CC119" i="3"/>
  <c r="CB11" i="3"/>
  <c r="BV5" i="3"/>
  <c r="BW136" i="3"/>
  <c r="BY97" i="3"/>
  <c r="CD56" i="3"/>
  <c r="BZ16" i="3"/>
  <c r="CD13" i="3"/>
  <c r="CD60" i="3"/>
  <c r="CA44" i="3"/>
  <c r="CB155" i="3"/>
  <c r="CB219" i="3"/>
  <c r="CA6" i="3"/>
  <c r="CB117" i="3"/>
  <c r="CB181" i="3"/>
  <c r="CC149" i="3"/>
  <c r="CB161" i="3"/>
  <c r="CC120" i="3"/>
  <c r="BV110" i="3"/>
  <c r="BZ127" i="3"/>
  <c r="BZ189" i="3"/>
  <c r="CB91" i="3"/>
  <c r="CD80" i="3"/>
  <c r="BV75" i="3"/>
  <c r="CA177" i="3"/>
  <c r="CD96" i="3"/>
  <c r="BY89" i="3"/>
  <c r="BZ86" i="3"/>
  <c r="CD100" i="3"/>
  <c r="CA84" i="3"/>
  <c r="CC25" i="3"/>
  <c r="BW39" i="3"/>
  <c r="CA46" i="3"/>
  <c r="CB157" i="3"/>
  <c r="CB221" i="3"/>
  <c r="BY217" i="3"/>
  <c r="CC31" i="3"/>
  <c r="CD110" i="3"/>
  <c r="BV150" i="3"/>
  <c r="BY118" i="3"/>
  <c r="BZ229" i="3"/>
  <c r="CC81" i="3"/>
  <c r="BV25" i="3"/>
  <c r="CC50" i="3"/>
  <c r="BW105" i="3"/>
  <c r="CD136" i="3"/>
  <c r="BW167" i="3"/>
  <c r="BZ158" i="3"/>
  <c r="CD140" i="3"/>
  <c r="CA124" i="3"/>
  <c r="CC65" i="3"/>
  <c r="CA111" i="3"/>
  <c r="CA86" i="3"/>
  <c r="CC27" i="3"/>
  <c r="BZ42" i="3"/>
  <c r="CB34" i="3"/>
  <c r="CC71" i="3"/>
  <c r="CD150" i="3"/>
  <c r="CA14" i="3"/>
  <c r="CD181" i="3"/>
  <c r="BY60" i="3"/>
  <c r="CC121" i="3"/>
  <c r="BV129" i="3"/>
  <c r="BV40" i="3"/>
  <c r="CD229" i="3"/>
  <c r="BZ209" i="3"/>
  <c r="BY61" i="3"/>
  <c r="BV11" i="3"/>
  <c r="CA164" i="3"/>
  <c r="CC105" i="3"/>
  <c r="CC177" i="3"/>
  <c r="CA126" i="3"/>
  <c r="CC67" i="3"/>
  <c r="BX115" i="3"/>
  <c r="BZ179" i="3"/>
  <c r="CC111" i="3"/>
  <c r="BV61" i="3"/>
  <c r="CA54" i="3"/>
  <c r="BW43" i="3"/>
  <c r="BY136" i="3"/>
  <c r="CB52" i="3"/>
  <c r="CB67" i="3"/>
  <c r="BY233" i="3"/>
  <c r="BW24" i="3"/>
  <c r="BX137" i="3"/>
  <c r="BV51" i="3"/>
  <c r="CC32" i="3"/>
  <c r="CC145" i="3"/>
  <c r="CC217" i="3"/>
  <c r="CA166" i="3"/>
  <c r="CC107" i="3"/>
  <c r="CC179" i="3"/>
  <c r="CB183" i="3"/>
  <c r="BZ34" i="3"/>
  <c r="CC33" i="3"/>
  <c r="CA134" i="3"/>
  <c r="BV72" i="3"/>
  <c r="CA233" i="3"/>
  <c r="BW64" i="3"/>
  <c r="CC28" i="3"/>
  <c r="CD145" i="3"/>
  <c r="BV127" i="3"/>
  <c r="BY173" i="3"/>
  <c r="BV18" i="3"/>
  <c r="BV131" i="3"/>
  <c r="CC112" i="3"/>
  <c r="BY96" i="3"/>
  <c r="BW101" i="3"/>
  <c r="CC74" i="3"/>
  <c r="BY27" i="3"/>
  <c r="CD213" i="3"/>
  <c r="BX46" i="3"/>
  <c r="BX111" i="3"/>
  <c r="CC113" i="3"/>
  <c r="CC162" i="3"/>
  <c r="BV152" i="3"/>
  <c r="BY64" i="3"/>
  <c r="CA195" i="3"/>
  <c r="BV41" i="3"/>
  <c r="BV113" i="3"/>
  <c r="BV167" i="3"/>
  <c r="CA213" i="3"/>
  <c r="BV58" i="3"/>
  <c r="BV171" i="3"/>
  <c r="CC152" i="3"/>
  <c r="BW173" i="3"/>
  <c r="CB170" i="3"/>
  <c r="CC114" i="3"/>
  <c r="BW100" i="3"/>
  <c r="BX101" i="3"/>
  <c r="BX118" i="3"/>
  <c r="BZ221" i="3"/>
  <c r="CC153" i="3"/>
  <c r="CD72" i="3"/>
  <c r="CA16" i="3"/>
  <c r="CC191" i="3"/>
  <c r="CA235" i="3"/>
  <c r="BV168" i="3"/>
  <c r="BY100" i="3"/>
  <c r="CB29" i="3"/>
  <c r="BZ31" i="3"/>
  <c r="BV98" i="3"/>
  <c r="CB33" i="3"/>
  <c r="CD22" i="3"/>
  <c r="BY213" i="3"/>
  <c r="CD211" i="3"/>
  <c r="CC154" i="3"/>
  <c r="BY175" i="3"/>
  <c r="CA8" i="3"/>
  <c r="CC221" i="3"/>
  <c r="CB225" i="3"/>
  <c r="BW111" i="3"/>
  <c r="CB45" i="3"/>
  <c r="BV74" i="3"/>
  <c r="BW25" i="3"/>
  <c r="CA139" i="3"/>
  <c r="CD98" i="3"/>
  <c r="CB177" i="3"/>
  <c r="CD134" i="3"/>
  <c r="CC123" i="3"/>
  <c r="CB210" i="3"/>
  <c r="CC229" i="3"/>
  <c r="BW194" i="3"/>
  <c r="CD162" i="3"/>
  <c r="BX152" i="3"/>
  <c r="BW196" i="3"/>
  <c r="CB47" i="3"/>
  <c r="BR39" i="3"/>
  <c r="CD14" i="3"/>
  <c r="CD189" i="3"/>
  <c r="CD51" i="3"/>
  <c r="BR17" i="3"/>
  <c r="BS119" i="3"/>
  <c r="BV228" i="3"/>
  <c r="BY28" i="3"/>
  <c r="CD106" i="3"/>
  <c r="BZ107" i="3"/>
  <c r="CB104" i="3"/>
  <c r="CD148" i="3"/>
  <c r="BZ181" i="3"/>
  <c r="BY10" i="3"/>
  <c r="BV21" i="3"/>
  <c r="BZ223" i="3"/>
  <c r="CB86" i="3"/>
  <c r="CD32" i="3"/>
  <c r="BY223" i="3"/>
  <c r="CD221" i="3"/>
  <c r="CA138" i="3"/>
  <c r="CC79" i="3"/>
  <c r="CA133" i="3"/>
  <c r="CC48" i="3"/>
  <c r="CC161" i="3"/>
  <c r="CC233" i="3"/>
  <c r="CC124" i="3"/>
  <c r="BV155" i="3"/>
  <c r="BV151" i="3"/>
  <c r="BY4" i="3"/>
  <c r="CD114" i="3"/>
  <c r="CC87" i="3"/>
  <c r="BZ46" i="3"/>
  <c r="CD139" i="3"/>
  <c r="CC175" i="3"/>
  <c r="CA217" i="3"/>
  <c r="BW108" i="3"/>
  <c r="CB216" i="3"/>
  <c r="CD59" i="3"/>
  <c r="BV17" i="3"/>
  <c r="BZ219" i="3"/>
  <c r="BZ79" i="3"/>
  <c r="BV59" i="3"/>
  <c r="CD45" i="3"/>
  <c r="CA155" i="3"/>
  <c r="BV101" i="3"/>
  <c r="BX127" i="3"/>
  <c r="BV208" i="3"/>
  <c r="CD112" i="3"/>
  <c r="CD117" i="3"/>
  <c r="BZ115" i="3"/>
  <c r="CC46" i="3"/>
  <c r="CC159" i="3"/>
  <c r="CC231" i="3"/>
  <c r="CC128" i="3"/>
  <c r="CD123" i="3"/>
  <c r="CA127" i="3"/>
  <c r="BV121" i="3"/>
  <c r="CA116" i="3"/>
  <c r="CC140" i="3"/>
  <c r="BV31" i="3"/>
  <c r="CD124" i="3"/>
  <c r="BW6" i="3"/>
  <c r="CC125" i="3"/>
  <c r="CD54" i="3"/>
  <c r="CD120" i="3"/>
  <c r="BW61" i="3"/>
  <c r="BX64" i="3"/>
  <c r="BW38" i="3"/>
  <c r="CD75" i="3"/>
  <c r="BV57" i="3"/>
  <c r="BX42" i="3"/>
  <c r="BZ152" i="3"/>
  <c r="BV99" i="3"/>
  <c r="BW124" i="3"/>
  <c r="BV28" i="3"/>
  <c r="BV141" i="3"/>
  <c r="CA187" i="3"/>
  <c r="BX25" i="3"/>
  <c r="CD152" i="3"/>
  <c r="BZ185" i="3"/>
  <c r="CA17" i="3"/>
  <c r="CC86" i="3"/>
  <c r="BX49" i="3"/>
  <c r="CA53" i="3"/>
  <c r="CC168" i="3"/>
  <c r="BY189" i="3"/>
  <c r="CD187" i="3"/>
  <c r="CB57" i="3"/>
  <c r="CC60" i="3"/>
  <c r="CC85" i="3"/>
  <c r="CB17" i="3"/>
  <c r="CC37" i="3"/>
  <c r="CD133" i="3"/>
  <c r="BX139" i="3"/>
  <c r="CB127" i="3"/>
  <c r="BY170" i="3"/>
  <c r="CC137" i="3"/>
  <c r="CC195" i="3"/>
  <c r="BY137" i="3"/>
  <c r="BZ149" i="3"/>
  <c r="BV97" i="3"/>
  <c r="BW121" i="3"/>
  <c r="BV26" i="3"/>
  <c r="BV139" i="3"/>
  <c r="CA185" i="3"/>
  <c r="BV68" i="3"/>
  <c r="CA5" i="3"/>
  <c r="CA227" i="3"/>
  <c r="CD97" i="3"/>
  <c r="BV23" i="3"/>
  <c r="BZ225" i="3"/>
  <c r="BY90" i="3"/>
  <c r="CC126" i="3"/>
  <c r="CB120" i="3"/>
  <c r="BZ124" i="3"/>
  <c r="CD38" i="3"/>
  <c r="BY229" i="3"/>
  <c r="CD227" i="3"/>
  <c r="BV96" i="3"/>
  <c r="CD4" i="3"/>
  <c r="BV122" i="3"/>
  <c r="CA24" i="3"/>
  <c r="BZ45" i="3"/>
  <c r="BZ17" i="3"/>
  <c r="BX60" i="3"/>
  <c r="CC173" i="3"/>
  <c r="CC199" i="3"/>
  <c r="BZ187" i="3"/>
  <c r="BX171" i="3"/>
  <c r="BW198" i="3"/>
  <c r="BV24" i="3"/>
  <c r="BV137" i="3"/>
  <c r="CA183" i="3"/>
  <c r="BV66" i="3"/>
  <c r="BZ5" i="3"/>
  <c r="CA225" i="3"/>
  <c r="BV108" i="3"/>
  <c r="CB43" i="3"/>
  <c r="BW57" i="3"/>
  <c r="BW174" i="3"/>
  <c r="BV63" i="3"/>
  <c r="BX53" i="3"/>
  <c r="CD161" i="3"/>
  <c r="CC166" i="3"/>
  <c r="BY187" i="3"/>
  <c r="CD185" i="3"/>
  <c r="CD78" i="3"/>
  <c r="BZ56" i="3"/>
  <c r="CD53" i="3"/>
  <c r="CD74" i="3"/>
  <c r="BV71" i="3"/>
  <c r="CC164" i="3"/>
  <c r="CB31" i="3"/>
  <c r="CA151" i="3"/>
  <c r="BV115" i="3"/>
  <c r="CB197" i="3"/>
  <c r="BW127" i="3"/>
  <c r="BY21" i="3"/>
  <c r="BV178" i="3"/>
  <c r="CB196" i="3"/>
  <c r="BW67" i="3"/>
  <c r="BV64" i="3"/>
  <c r="BY5" i="3"/>
  <c r="CA223" i="3"/>
  <c r="BV106" i="3"/>
  <c r="CB41" i="3"/>
  <c r="BY53" i="3"/>
  <c r="BV148" i="3"/>
  <c r="CB83" i="3"/>
  <c r="BY127" i="3"/>
  <c r="BW214" i="3"/>
  <c r="BV103" i="3"/>
  <c r="BX130" i="3"/>
  <c r="BV210" i="3"/>
  <c r="CD36" i="3"/>
  <c r="BY227" i="3"/>
  <c r="CD225" i="3"/>
  <c r="CD118" i="3"/>
  <c r="BX133" i="3"/>
  <c r="CB124" i="3"/>
  <c r="BV9" i="3"/>
  <c r="CB7" i="3"/>
  <c r="CD160" i="3"/>
  <c r="CC7" i="3"/>
  <c r="CB56" i="3"/>
  <c r="CC101" i="3"/>
  <c r="BX97" i="3"/>
  <c r="BX13" i="3"/>
  <c r="BV180" i="3"/>
  <c r="BV78" i="3"/>
  <c r="BZ150" i="3"/>
  <c r="BW93" i="3"/>
  <c r="BV104" i="3"/>
  <c r="CB39" i="3"/>
  <c r="CA49" i="3"/>
  <c r="BV146" i="3"/>
  <c r="CB81" i="3"/>
  <c r="BX124" i="3"/>
  <c r="CA12" i="3"/>
  <c r="CB123" i="3"/>
  <c r="CB187" i="3"/>
  <c r="BV30" i="3"/>
  <c r="BV143" i="3"/>
  <c r="CA189" i="3"/>
  <c r="CB28" i="3"/>
  <c r="CD76" i="3"/>
  <c r="BW53" i="3"/>
  <c r="BX50" i="3"/>
  <c r="CD158" i="3"/>
  <c r="BZ191" i="3"/>
  <c r="BZ28" i="3"/>
  <c r="CA72" i="3"/>
  <c r="CA62" i="3"/>
  <c r="BV165" i="3"/>
  <c r="BV56" i="3"/>
  <c r="CA207" i="3"/>
  <c r="CA117" i="3"/>
  <c r="CC84" i="3"/>
  <c r="CA191" i="3"/>
  <c r="BV234" i="3"/>
  <c r="BZ227" i="3"/>
  <c r="BW220" i="3"/>
  <c r="BW33" i="3"/>
  <c r="BV144" i="3"/>
  <c r="CB79" i="3"/>
  <c r="BX121" i="3"/>
  <c r="CA10" i="3"/>
  <c r="CB121" i="3"/>
  <c r="CB185" i="3"/>
  <c r="CA52" i="3"/>
  <c r="CB163" i="3"/>
  <c r="CB227" i="3"/>
  <c r="BV70" i="3"/>
  <c r="CB5" i="3"/>
  <c r="CA229" i="3"/>
  <c r="BV32" i="3"/>
  <c r="CD116" i="3"/>
  <c r="BW130" i="3"/>
  <c r="CA121" i="3"/>
  <c r="BV29" i="3"/>
  <c r="BZ231" i="3"/>
  <c r="BY101" i="3"/>
  <c r="CC14" i="3"/>
  <c r="CC68" i="3"/>
  <c r="BV158" i="3"/>
  <c r="CD50" i="3"/>
  <c r="BZ133" i="3"/>
  <c r="CD23" i="3"/>
  <c r="CB53" i="3"/>
  <c r="BY93" i="3"/>
  <c r="BV85" i="3"/>
  <c r="BZ111" i="3"/>
  <c r="CA192" i="3"/>
  <c r="BR50" i="3"/>
  <c r="CC90" i="3"/>
  <c r="CC170" i="3"/>
  <c r="CC117" i="3"/>
  <c r="CD223" i="3"/>
  <c r="BW104" i="3"/>
  <c r="BZ154" i="3"/>
  <c r="CD199" i="3"/>
  <c r="CA197" i="3"/>
  <c r="BZ24" i="3"/>
  <c r="BW8" i="3"/>
  <c r="CA22" i="3"/>
  <c r="CA9" i="3"/>
  <c r="CD63" i="3"/>
  <c r="CC94" i="3"/>
  <c r="CB215" i="3"/>
  <c r="CD127" i="3"/>
  <c r="CB80" i="3"/>
  <c r="BZ211" i="3"/>
  <c r="CD107" i="3"/>
  <c r="BZ52" i="3"/>
  <c r="BW20" i="3"/>
  <c r="BZ63" i="3"/>
  <c r="CA120" i="3"/>
  <c r="CB147" i="3"/>
  <c r="BV33" i="3"/>
  <c r="BW170" i="3"/>
  <c r="BW79" i="3"/>
  <c r="CA145" i="3"/>
  <c r="BW152" i="3"/>
  <c r="BX14" i="3"/>
  <c r="BZ235" i="3"/>
  <c r="CA168" i="3"/>
  <c r="CC109" i="3"/>
  <c r="CC181" i="3"/>
  <c r="CC38" i="3"/>
  <c r="CC151" i="3"/>
  <c r="CC223" i="3"/>
  <c r="CC80" i="3"/>
  <c r="BX38" i="3"/>
  <c r="CB42" i="3"/>
  <c r="CA94" i="3"/>
  <c r="CC35" i="3"/>
  <c r="BX57" i="3"/>
  <c r="BV34" i="3"/>
  <c r="BV147" i="3"/>
  <c r="CA193" i="3"/>
  <c r="BV116" i="3"/>
  <c r="CB51" i="3"/>
  <c r="BZ71" i="3"/>
  <c r="CD40" i="3"/>
  <c r="CA96" i="3"/>
  <c r="CD130" i="3"/>
  <c r="CC172" i="3"/>
  <c r="CC141" i="3"/>
  <c r="CA215" i="3"/>
  <c r="CB23" i="3"/>
  <c r="CB199" i="3"/>
  <c r="BW140" i="3"/>
  <c r="CB55" i="3"/>
  <c r="BW137" i="3"/>
  <c r="CA143" i="3"/>
  <c r="BR42" i="3"/>
  <c r="CC219" i="3"/>
  <c r="CC76" i="3"/>
  <c r="BW31" i="3"/>
  <c r="BZ35" i="3"/>
  <c r="CC118" i="3"/>
  <c r="BY107" i="3"/>
  <c r="CD111" i="3"/>
  <c r="CC160" i="3"/>
  <c r="BY181" i="3"/>
  <c r="CD179" i="3"/>
  <c r="CB4" i="3"/>
  <c r="CC115" i="3"/>
  <c r="CC187" i="3"/>
  <c r="BV114" i="3"/>
  <c r="CB49" i="3"/>
  <c r="CD67" i="3"/>
  <c r="CA20" i="3"/>
  <c r="CB131" i="3"/>
  <c r="CB195" i="3"/>
  <c r="BV89" i="3"/>
  <c r="CC144" i="3"/>
  <c r="CB133" i="3"/>
  <c r="BV162" i="3"/>
  <c r="CA106" i="3"/>
  <c r="CA31" i="3"/>
  <c r="BY133" i="3"/>
  <c r="CC237" i="3"/>
  <c r="BV220" i="3"/>
  <c r="BW21" i="3"/>
  <c r="CD18" i="3"/>
  <c r="BO17" i="3"/>
  <c r="CD31" i="3"/>
  <c r="CC116" i="3"/>
  <c r="CA103" i="3"/>
  <c r="BX108" i="3"/>
  <c r="CC158" i="3"/>
  <c r="BY179" i="3"/>
  <c r="CD177" i="3"/>
  <c r="CD30" i="3"/>
  <c r="BY221" i="3"/>
  <c r="CD219" i="3"/>
  <c r="CC42" i="3"/>
  <c r="CC155" i="3"/>
  <c r="CC227" i="3"/>
  <c r="BV154" i="3"/>
  <c r="CB89" i="3"/>
  <c r="BZ136" i="3"/>
  <c r="CA60" i="3"/>
  <c r="CB171" i="3"/>
  <c r="CB235" i="3"/>
  <c r="CB27" i="3"/>
  <c r="CD90" i="3"/>
  <c r="CC77" i="3"/>
  <c r="CA160" i="3"/>
  <c r="BV65" i="3"/>
  <c r="CC197" i="3"/>
  <c r="BZ20" i="3"/>
  <c r="BZ164" i="3"/>
  <c r="CD42" i="3"/>
  <c r="CA57" i="3"/>
  <c r="BV214" i="3"/>
  <c r="BX76" i="3"/>
  <c r="BZ104" i="3"/>
  <c r="CC156" i="3"/>
  <c r="BY177" i="3"/>
  <c r="CD175" i="3"/>
  <c r="CD28" i="3"/>
  <c r="BY219" i="3"/>
  <c r="CD217" i="3"/>
  <c r="CD70" i="3"/>
  <c r="BW42" i="3"/>
  <c r="BY39" i="3"/>
  <c r="CC82" i="3"/>
  <c r="CD41" i="3"/>
  <c r="BY46" i="3"/>
  <c r="CA18" i="3"/>
  <c r="CB129" i="3"/>
  <c r="CB193" i="3"/>
  <c r="CA100" i="3"/>
  <c r="CC41" i="3"/>
  <c r="BW68" i="3"/>
  <c r="BV88" i="3"/>
  <c r="BV136" i="3"/>
  <c r="CA136" i="3"/>
  <c r="CD170" i="3"/>
  <c r="CC20" i="3"/>
  <c r="CD231" i="3"/>
  <c r="CD89" i="3"/>
  <c r="BY191" i="3"/>
  <c r="BY78" i="3"/>
  <c r="BV194" i="3"/>
  <c r="CD191" i="3"/>
  <c r="BX106" i="3"/>
  <c r="BO11" i="3"/>
  <c r="BS141" i="3"/>
  <c r="BT157" i="3"/>
  <c r="CA29" i="3"/>
  <c r="BX228" i="3"/>
  <c r="CC226" i="3"/>
  <c r="BN167" i="3"/>
  <c r="CD192" i="3"/>
  <c r="BM55" i="3"/>
  <c r="BX109" i="3"/>
  <c r="BL144" i="3"/>
  <c r="CD198" i="3"/>
  <c r="BM171" i="3"/>
  <c r="BZ132" i="3"/>
  <c r="BN42" i="3"/>
  <c r="CD101" i="3"/>
  <c r="CA61" i="3"/>
  <c r="BM22" i="3"/>
  <c r="BS37" i="3"/>
  <c r="BS26" i="3"/>
  <c r="BW236" i="3"/>
  <c r="BZ144" i="3"/>
  <c r="BT30" i="3"/>
  <c r="CD99" i="3"/>
  <c r="CB218" i="3"/>
  <c r="BL162" i="3"/>
  <c r="BM25" i="3"/>
  <c r="BY41" i="3"/>
  <c r="BQ69" i="3"/>
  <c r="BX147" i="3"/>
  <c r="BN26" i="3"/>
  <c r="BO22" i="3"/>
  <c r="BN6" i="3"/>
  <c r="BX99" i="3"/>
  <c r="BX33" i="3"/>
  <c r="BS66" i="3"/>
  <c r="BP73" i="3"/>
  <c r="CC176" i="3"/>
  <c r="CB68" i="3"/>
  <c r="BS173" i="3"/>
  <c r="CD222" i="3"/>
  <c r="BW29" i="3"/>
  <c r="BQ120" i="3"/>
  <c r="BS61" i="3"/>
  <c r="BM15" i="3"/>
  <c r="BN164" i="3"/>
  <c r="BP4" i="3"/>
  <c r="BT168" i="3"/>
  <c r="BR80" i="3"/>
  <c r="BL69" i="3"/>
  <c r="BO157" i="3"/>
  <c r="BS122" i="3"/>
  <c r="CA66" i="3"/>
  <c r="BV35" i="3"/>
  <c r="CD82" i="3"/>
  <c r="CB135" i="3"/>
  <c r="CC93" i="3"/>
  <c r="CC24" i="3"/>
  <c r="CC5" i="3"/>
  <c r="BX17" i="3"/>
  <c r="CB92" i="3"/>
  <c r="CC215" i="3"/>
  <c r="BZ207" i="3"/>
  <c r="CC104" i="3"/>
  <c r="CB231" i="3"/>
  <c r="CD203" i="3"/>
  <c r="BW49" i="3"/>
  <c r="CB64" i="3"/>
  <c r="BY56" i="3"/>
  <c r="BW122" i="3"/>
  <c r="BZ65" i="3"/>
  <c r="BZ18" i="3"/>
  <c r="BZ168" i="3"/>
  <c r="BY176" i="3"/>
  <c r="CB152" i="3"/>
  <c r="BP31" i="3"/>
  <c r="BM87" i="3"/>
  <c r="BR160" i="3"/>
  <c r="CC12" i="3"/>
  <c r="BV153" i="3"/>
  <c r="BV38" i="3"/>
  <c r="CC83" i="3"/>
  <c r="BV160" i="3"/>
  <c r="CD34" i="3"/>
  <c r="CC157" i="3"/>
  <c r="CC189" i="3"/>
  <c r="BX20" i="3"/>
  <c r="BW143" i="3"/>
  <c r="BZ142" i="3"/>
  <c r="CB97" i="3"/>
  <c r="BY161" i="3"/>
  <c r="CA161" i="3"/>
  <c r="BZ39" i="3"/>
  <c r="BZ68" i="3"/>
  <c r="BV196" i="3"/>
  <c r="BY186" i="3"/>
  <c r="BY232" i="3"/>
  <c r="CA206" i="3"/>
  <c r="BX102" i="3"/>
  <c r="CA119" i="3"/>
  <c r="BY234" i="3"/>
  <c r="BP40" i="3"/>
  <c r="BQ131" i="3"/>
  <c r="BO16" i="3"/>
  <c r="CC130" i="3"/>
  <c r="CB93" i="3"/>
  <c r="CA80" i="3"/>
  <c r="BV120" i="3"/>
  <c r="CA156" i="3"/>
  <c r="BV45" i="3"/>
  <c r="BY148" i="3"/>
  <c r="BX79" i="3"/>
  <c r="BZ195" i="3"/>
  <c r="CC54" i="3"/>
  <c r="CD27" i="3"/>
  <c r="CC143" i="3"/>
  <c r="BW50" i="3"/>
  <c r="BV176" i="3"/>
  <c r="BV188" i="3"/>
  <c r="BV198" i="3"/>
  <c r="CA56" i="3"/>
  <c r="BY226" i="3"/>
  <c r="BX73" i="3"/>
  <c r="BZ33" i="3"/>
  <c r="CB178" i="3"/>
  <c r="BW59" i="3"/>
  <c r="BY105" i="3"/>
  <c r="BT84" i="3"/>
  <c r="BL176" i="3"/>
  <c r="BX177" i="3"/>
  <c r="BV125" i="3"/>
  <c r="CC44" i="3"/>
  <c r="BV105" i="3"/>
  <c r="CD138" i="3"/>
  <c r="CB13" i="3"/>
  <c r="CA36" i="3"/>
  <c r="CC17" i="3"/>
  <c r="BV73" i="3"/>
  <c r="CB175" i="3"/>
  <c r="BW133" i="3"/>
  <c r="CC235" i="3"/>
  <c r="BZ233" i="3"/>
  <c r="CC133" i="3"/>
  <c r="BY16" i="3"/>
  <c r="BX89" i="3"/>
  <c r="BY82" i="3"/>
  <c r="BX32" i="3"/>
  <c r="CD208" i="3"/>
  <c r="BZ37" i="3"/>
  <c r="CD149" i="3"/>
  <c r="BV219" i="3"/>
  <c r="BW229" i="3"/>
  <c r="BW7" i="3"/>
  <c r="BR20" i="3"/>
  <c r="BN156" i="3"/>
  <c r="BN84" i="3"/>
  <c r="CB63" i="3"/>
  <c r="CC148" i="3"/>
  <c r="CB103" i="3"/>
  <c r="BV161" i="3"/>
  <c r="CB151" i="3"/>
  <c r="CC52" i="3"/>
  <c r="CC165" i="3"/>
  <c r="CC45" i="3"/>
  <c r="BY75" i="3"/>
  <c r="BY49" i="3"/>
  <c r="BY158" i="3"/>
  <c r="BX170" i="3"/>
  <c r="BW5" i="3"/>
  <c r="BZ96" i="3"/>
  <c r="BX173" i="3"/>
  <c r="CC209" i="3"/>
  <c r="BV206" i="3"/>
  <c r="BZ26" i="3"/>
  <c r="BV203" i="3"/>
  <c r="BY204" i="3"/>
  <c r="CD19" i="3"/>
  <c r="BZ92" i="3"/>
  <c r="BY32" i="3"/>
  <c r="BM54" i="3"/>
  <c r="BX153" i="3"/>
  <c r="BR128" i="3"/>
  <c r="BV118" i="3"/>
  <c r="CD94" i="3"/>
  <c r="CC47" i="3"/>
  <c r="CB137" i="3"/>
  <c r="CC97" i="3"/>
  <c r="CD44" i="3"/>
  <c r="CB160" i="3"/>
  <c r="BW60" i="3"/>
  <c r="CC213" i="3"/>
  <c r="BZ203" i="3"/>
  <c r="BZ57" i="3"/>
  <c r="BX75" i="3"/>
  <c r="CA67" i="3"/>
  <c r="BW164" i="3"/>
  <c r="CA201" i="3"/>
  <c r="CD93" i="3"/>
  <c r="BY24" i="3"/>
  <c r="CB126" i="3"/>
  <c r="BW16" i="3"/>
  <c r="BY18" i="3"/>
  <c r="BX189" i="3"/>
  <c r="BW210" i="3"/>
  <c r="CB32" i="3"/>
  <c r="BY62" i="3"/>
  <c r="BY40" i="3"/>
  <c r="BM7" i="3"/>
  <c r="CD3" i="3"/>
  <c r="BW188" i="3"/>
  <c r="CB78" i="3"/>
  <c r="BX36" i="3"/>
  <c r="BY182" i="3"/>
  <c r="BY52" i="3"/>
  <c r="BX208" i="3"/>
  <c r="BZ222" i="3"/>
  <c r="CD37" i="3"/>
  <c r="BW175" i="3"/>
  <c r="CC132" i="3"/>
  <c r="CB95" i="3"/>
  <c r="CC108" i="3"/>
  <c r="CA144" i="3"/>
  <c r="CD10" i="3"/>
  <c r="CB71" i="3"/>
  <c r="CC13" i="3"/>
  <c r="BY71" i="3"/>
  <c r="CA112" i="3"/>
  <c r="CB191" i="3"/>
  <c r="CC127" i="3"/>
  <c r="CA13" i="3"/>
  <c r="CD183" i="3"/>
  <c r="CD209" i="3"/>
  <c r="BX21" i="3"/>
  <c r="BX9" i="3"/>
  <c r="BW65" i="3"/>
  <c r="CB50" i="3"/>
  <c r="BY200" i="3"/>
  <c r="BX18" i="3"/>
  <c r="BY168" i="3"/>
  <c r="CA184" i="3"/>
  <c r="BZ3" i="3"/>
  <c r="BO97" i="3"/>
  <c r="BL122" i="3"/>
  <c r="BO82" i="3"/>
  <c r="BZ230" i="3"/>
  <c r="BX11" i="3"/>
  <c r="BW91" i="3"/>
  <c r="BZ212" i="3"/>
  <c r="CB230" i="3"/>
  <c r="BX66" i="3"/>
  <c r="CD58" i="3"/>
  <c r="BV128" i="3"/>
  <c r="CD122" i="3"/>
  <c r="BV82" i="3"/>
  <c r="CA152" i="3"/>
  <c r="CC4" i="3"/>
  <c r="CB143" i="3"/>
  <c r="BY225" i="3"/>
  <c r="CA93" i="3"/>
  <c r="BZ197" i="3"/>
  <c r="CC64" i="3"/>
  <c r="BX35" i="3"/>
  <c r="BY201" i="3"/>
  <c r="CC167" i="3"/>
  <c r="CA63" i="3"/>
  <c r="BY185" i="3"/>
  <c r="BV186" i="3"/>
  <c r="BX136" i="3"/>
  <c r="BW151" i="3"/>
  <c r="BW52" i="3"/>
  <c r="BX129" i="3"/>
  <c r="BX117" i="3"/>
  <c r="BY45" i="3"/>
  <c r="BO33" i="3"/>
  <c r="BQ35" i="3"/>
  <c r="BS133" i="3"/>
  <c r="BY142" i="3"/>
  <c r="BZ193" i="3"/>
  <c r="CA26" i="3"/>
  <c r="CA75" i="3"/>
  <c r="BZ81" i="3"/>
  <c r="BY34" i="3"/>
  <c r="BW179" i="3"/>
  <c r="BV181" i="3"/>
  <c r="BX203" i="3"/>
  <c r="BM14" i="3"/>
  <c r="BP68" i="3"/>
  <c r="BX69" i="3"/>
  <c r="BS21" i="3"/>
  <c r="BS79" i="3"/>
  <c r="BT50" i="3"/>
  <c r="BP84" i="3"/>
  <c r="BS153" i="3"/>
  <c r="BQ91" i="3"/>
  <c r="BL136" i="3"/>
  <c r="BO95" i="3"/>
  <c r="BN187" i="3"/>
  <c r="BS57" i="3"/>
  <c r="BL145" i="3"/>
  <c r="BR10" i="3"/>
  <c r="BR120" i="3"/>
  <c r="BL134" i="3"/>
  <c r="BP86" i="3"/>
  <c r="BT137" i="3"/>
  <c r="BO175" i="3"/>
  <c r="BO47" i="3"/>
  <c r="BS53" i="3"/>
  <c r="BL94" i="3"/>
  <c r="BO178" i="3"/>
  <c r="BN83" i="3"/>
  <c r="BN66" i="3"/>
  <c r="BM133" i="3"/>
  <c r="BS219" i="3"/>
  <c r="BY149" i="3"/>
  <c r="BZ121" i="3"/>
  <c r="BY35" i="3"/>
  <c r="CA199" i="3"/>
  <c r="BY139" i="3"/>
  <c r="BY125" i="3"/>
  <c r="BW166" i="3"/>
  <c r="BW176" i="3"/>
  <c r="CB198" i="3"/>
  <c r="BX183" i="3"/>
  <c r="BZ234" i="3"/>
  <c r="BX157" i="3"/>
  <c r="BW153" i="3"/>
  <c r="CD182" i="3"/>
  <c r="BW192" i="3"/>
  <c r="CB212" i="3"/>
  <c r="BX159" i="3"/>
  <c r="BX204" i="3"/>
  <c r="CC222" i="3"/>
  <c r="BZ50" i="3"/>
  <c r="BW106" i="3"/>
  <c r="BW221" i="3"/>
  <c r="CA171" i="3"/>
  <c r="BW45" i="3"/>
  <c r="BY36" i="3"/>
  <c r="BW70" i="3"/>
  <c r="CD155" i="3"/>
  <c r="CB190" i="3"/>
  <c r="BX181" i="3"/>
  <c r="CB134" i="3"/>
  <c r="BW186" i="3"/>
  <c r="BZ140" i="3"/>
  <c r="BY70" i="3"/>
  <c r="CD61" i="3"/>
  <c r="CD81" i="3"/>
  <c r="CD84" i="3"/>
  <c r="BV216" i="3"/>
  <c r="BZ108" i="3"/>
  <c r="BW83" i="3"/>
  <c r="BY58" i="3"/>
  <c r="BY99" i="3"/>
  <c r="BX125" i="3"/>
  <c r="CA153" i="3"/>
  <c r="CA196" i="3"/>
  <c r="CB88" i="3"/>
  <c r="CD83" i="3"/>
  <c r="BX123" i="3"/>
  <c r="CB146" i="3"/>
  <c r="CC178" i="3"/>
  <c r="BX91" i="3"/>
  <c r="BX162" i="3"/>
  <c r="CD188" i="3"/>
  <c r="BY14" i="3"/>
  <c r="BY44" i="3"/>
  <c r="BX199" i="3"/>
  <c r="CD105" i="3"/>
  <c r="BV221" i="3"/>
  <c r="BY216" i="3"/>
  <c r="BY8" i="3"/>
  <c r="BW109" i="3"/>
  <c r="BY141" i="3"/>
  <c r="CA3" i="3"/>
  <c r="BY65" i="3"/>
  <c r="BV174" i="3"/>
  <c r="BX65" i="3"/>
  <c r="BX175" i="3"/>
  <c r="BY95" i="3"/>
  <c r="CA47" i="3"/>
  <c r="BY20" i="3"/>
  <c r="BY195" i="3"/>
  <c r="BV111" i="3"/>
  <c r="BV226" i="3"/>
  <c r="BW171" i="3"/>
  <c r="BZ128" i="3"/>
  <c r="BY169" i="3"/>
  <c r="BX186" i="3"/>
  <c r="CC204" i="3"/>
  <c r="CC163" i="3"/>
  <c r="CA236" i="3"/>
  <c r="BY160" i="3"/>
  <c r="BX156" i="3"/>
  <c r="CB26" i="3"/>
  <c r="BX200" i="3"/>
  <c r="CC218" i="3"/>
  <c r="BY162" i="3"/>
  <c r="BY206" i="3"/>
  <c r="CD228" i="3"/>
  <c r="BX87" i="3"/>
  <c r="CB116" i="3"/>
  <c r="BU1" i="3"/>
  <c r="BU22" i="3" s="1"/>
  <c r="CA174" i="3"/>
  <c r="CB48" i="3"/>
  <c r="BX40" i="3"/>
  <c r="BX81" i="3"/>
  <c r="BX178" i="3"/>
  <c r="CC196" i="3"/>
  <c r="CB108" i="3"/>
  <c r="CB112" i="3"/>
  <c r="BW202" i="3"/>
  <c r="BW226" i="3"/>
  <c r="CC212" i="3"/>
  <c r="CB208" i="3"/>
  <c r="CB201" i="3"/>
  <c r="BW75" i="3"/>
  <c r="BY211" i="3"/>
  <c r="CC21" i="3"/>
  <c r="BX90" i="3"/>
  <c r="BZ188" i="3"/>
  <c r="BW74" i="3"/>
  <c r="BX226" i="3"/>
  <c r="BX19" i="3"/>
  <c r="BV182" i="3"/>
  <c r="BW77" i="3"/>
  <c r="BW205" i="3"/>
  <c r="BZ202" i="3"/>
  <c r="BZ99" i="3"/>
  <c r="BW11" i="3"/>
  <c r="BZ44" i="3"/>
  <c r="BZ206" i="3"/>
  <c r="BW22" i="3"/>
  <c r="BW63" i="3"/>
  <c r="BW162" i="3"/>
  <c r="CC184" i="3"/>
  <c r="CA214" i="3"/>
  <c r="BY120" i="3"/>
  <c r="BW113" i="3"/>
  <c r="CD147" i="3"/>
  <c r="BX218" i="3"/>
  <c r="CC236" i="3"/>
  <c r="BZ32" i="3"/>
  <c r="BY224" i="3"/>
  <c r="CD143" i="3"/>
  <c r="BX168" i="3"/>
  <c r="CD218" i="3"/>
  <c r="BZ117" i="3"/>
  <c r="CA200" i="3"/>
  <c r="BY86" i="3"/>
  <c r="BX56" i="3"/>
  <c r="CA175" i="3"/>
  <c r="BZ67" i="3"/>
  <c r="CA79" i="3"/>
  <c r="BZ228" i="3"/>
  <c r="CD141" i="3"/>
  <c r="BX58" i="3"/>
  <c r="CD91" i="3"/>
  <c r="BZ101" i="3"/>
  <c r="BY150" i="3"/>
  <c r="BZ12" i="3"/>
  <c r="BW15" i="3"/>
  <c r="BZ169" i="3"/>
  <c r="CA83" i="3"/>
  <c r="BW123" i="3"/>
  <c r="BX22" i="3"/>
  <c r="CB94" i="3"/>
  <c r="BY132" i="3"/>
  <c r="BX206" i="3"/>
  <c r="CC224" i="3"/>
  <c r="BZ130" i="3"/>
  <c r="BW37" i="3"/>
  <c r="BW183" i="3"/>
  <c r="BZ178" i="3"/>
  <c r="CD55" i="3"/>
  <c r="CA43" i="3"/>
  <c r="BY77" i="3"/>
  <c r="BX188" i="3"/>
  <c r="BW168" i="3"/>
  <c r="BZ36" i="3"/>
  <c r="CC205" i="3"/>
  <c r="BW117" i="3"/>
  <c r="CB224" i="3"/>
  <c r="BZ155" i="3"/>
  <c r="CB130" i="3"/>
  <c r="CB60" i="3"/>
  <c r="CA231" i="3"/>
  <c r="BW165" i="3"/>
  <c r="BX62" i="3"/>
  <c r="BV197" i="3"/>
  <c r="BY128" i="3"/>
  <c r="BX169" i="3"/>
  <c r="BW180" i="3"/>
  <c r="CB202" i="3"/>
  <c r="CB30" i="3"/>
  <c r="CA87" i="3"/>
  <c r="BV211" i="3"/>
  <c r="BW156" i="3"/>
  <c r="CD184" i="3"/>
  <c r="BW95" i="3"/>
  <c r="BZ165" i="3"/>
  <c r="CA37" i="3"/>
  <c r="CD21" i="3"/>
  <c r="BZ55" i="3"/>
  <c r="CD57" i="3"/>
  <c r="CA109" i="3"/>
  <c r="BW223" i="3"/>
  <c r="BZ218" i="3"/>
  <c r="BY126" i="3"/>
  <c r="BW116" i="3"/>
  <c r="CB150" i="3"/>
  <c r="CB72" i="3"/>
  <c r="BX212" i="3"/>
  <c r="BV232" i="3"/>
  <c r="BW147" i="3"/>
  <c r="BY81" i="3"/>
  <c r="BY85" i="3"/>
  <c r="BV202" i="3"/>
  <c r="CD35" i="3"/>
  <c r="CD193" i="3"/>
  <c r="BW149" i="3"/>
  <c r="BW212" i="3"/>
  <c r="CD131" i="3"/>
  <c r="BV237" i="3"/>
  <c r="BY188" i="3"/>
  <c r="CD210" i="3"/>
  <c r="BW224" i="3"/>
  <c r="BY15" i="3"/>
  <c r="BX195" i="3"/>
  <c r="BZ159" i="3"/>
  <c r="BZ30" i="3"/>
  <c r="BY202" i="3"/>
  <c r="CD224" i="3"/>
  <c r="CA165" i="3"/>
  <c r="BZ208" i="3"/>
  <c r="BY110" i="3"/>
  <c r="BZ94" i="3"/>
  <c r="BX132" i="3"/>
  <c r="BY140" i="3"/>
  <c r="CB180" i="3"/>
  <c r="BZ120" i="3"/>
  <c r="BW44" i="3"/>
  <c r="BV187" i="3"/>
  <c r="BY180" i="3"/>
  <c r="CD202" i="3"/>
  <c r="BY212" i="3"/>
  <c r="BX119" i="3"/>
  <c r="BW204" i="3"/>
  <c r="CB58" i="3"/>
  <c r="BV193" i="3"/>
  <c r="CC100" i="3"/>
  <c r="BV212" i="3"/>
  <c r="BW94" i="3"/>
  <c r="BX10" i="3"/>
  <c r="CD39" i="3"/>
  <c r="CA190" i="3"/>
  <c r="CD77" i="3"/>
  <c r="BY228" i="3"/>
  <c r="BX30" i="3"/>
  <c r="BW58" i="3"/>
  <c r="BW88" i="3"/>
  <c r="BX207" i="3"/>
  <c r="CA204" i="3"/>
  <c r="BY103" i="3"/>
  <c r="CB14" i="3"/>
  <c r="CA55" i="3"/>
  <c r="CA208" i="3"/>
  <c r="CD25" i="3"/>
  <c r="BV177" i="3"/>
  <c r="BY165" i="3"/>
  <c r="CD190" i="3"/>
  <c r="BW200" i="3"/>
  <c r="CB220" i="3"/>
  <c r="BX229" i="3"/>
  <c r="BY116" i="3"/>
  <c r="BV227" i="3"/>
  <c r="BY220" i="3"/>
  <c r="CA15" i="3"/>
  <c r="BX116" i="3"/>
  <c r="BY230" i="3"/>
  <c r="BX128" i="3"/>
  <c r="BY84" i="3"/>
  <c r="BW56" i="3"/>
  <c r="CD163" i="3"/>
  <c r="BV49" i="3"/>
  <c r="BV218" i="3"/>
  <c r="CD121" i="3"/>
  <c r="CB173" i="3"/>
  <c r="CA230" i="3"/>
  <c r="BX151" i="3"/>
  <c r="BW62" i="3"/>
  <c r="BW103" i="3"/>
  <c r="BY131" i="3"/>
  <c r="CD159" i="3"/>
  <c r="BZ213" i="3"/>
  <c r="CB18" i="3"/>
  <c r="CB172" i="3"/>
  <c r="BZ87" i="3"/>
  <c r="CA237" i="3"/>
  <c r="BW26" i="3"/>
  <c r="BZ98" i="3"/>
  <c r="BV217" i="3"/>
  <c r="BY208" i="3"/>
  <c r="CD230" i="3"/>
  <c r="BW18" i="3"/>
  <c r="BW48" i="3"/>
  <c r="BW89" i="3"/>
  <c r="CA180" i="3"/>
  <c r="CA59" i="3"/>
  <c r="BZ47" i="3"/>
  <c r="BY88" i="3"/>
  <c r="CC61" i="3"/>
  <c r="BY94" i="3"/>
  <c r="BX234" i="3"/>
  <c r="BZ95" i="3"/>
  <c r="BX215" i="3"/>
  <c r="CB142" i="3"/>
  <c r="CA27" i="3"/>
  <c r="BY205" i="3"/>
  <c r="CB87" i="3"/>
  <c r="BV236" i="3"/>
  <c r="BX112" i="3"/>
  <c r="BW66" i="3"/>
  <c r="BW199" i="3"/>
  <c r="CA131" i="3"/>
  <c r="BY172" i="3"/>
  <c r="BX190" i="3"/>
  <c r="CC208" i="3"/>
  <c r="BW36" i="3"/>
  <c r="BZ91" i="3"/>
  <c r="BW213" i="3"/>
  <c r="BY159" i="3"/>
  <c r="BY43" i="3"/>
  <c r="CB98" i="3"/>
  <c r="CB168" i="3"/>
  <c r="BZ41" i="3"/>
  <c r="CA25" i="3"/>
  <c r="BZ66" i="3"/>
  <c r="CB90" i="3"/>
  <c r="CD119" i="3"/>
  <c r="BV3" i="3"/>
  <c r="CA220" i="3"/>
  <c r="CA129" i="3"/>
  <c r="BY119" i="3"/>
  <c r="BW160" i="3"/>
  <c r="BZ143" i="3"/>
  <c r="BX216" i="3"/>
  <c r="BZ171" i="3"/>
  <c r="CB66" i="3"/>
  <c r="BQ20" i="3"/>
  <c r="BZ64" i="3"/>
  <c r="CB207" i="3"/>
  <c r="CD85" i="3"/>
  <c r="BY231" i="3"/>
  <c r="CC53" i="3"/>
  <c r="BW87" i="3"/>
  <c r="BX141" i="3"/>
  <c r="BY74" i="3"/>
  <c r="BZ190" i="3"/>
  <c r="CA77" i="3"/>
  <c r="BX230" i="3"/>
  <c r="BY26" i="3"/>
  <c r="CD115" i="3"/>
  <c r="CB162" i="3"/>
  <c r="BX16" i="3"/>
  <c r="BZ204" i="3"/>
  <c r="BW128" i="3"/>
  <c r="CB174" i="3"/>
  <c r="CA210" i="3"/>
  <c r="BX114" i="3"/>
  <c r="BY98" i="3"/>
  <c r="BZ135" i="3"/>
  <c r="BX165" i="3"/>
  <c r="CC186" i="3"/>
  <c r="BY6" i="3"/>
  <c r="CD47" i="3"/>
  <c r="BW189" i="3"/>
  <c r="BZ182" i="3"/>
  <c r="BX63" i="3"/>
  <c r="BX194" i="3"/>
  <c r="BX122" i="3"/>
  <c r="CD43" i="3"/>
  <c r="BV185" i="3"/>
  <c r="BW51" i="3"/>
  <c r="BV192" i="3"/>
  <c r="CB164" i="3"/>
  <c r="CA167" i="3"/>
  <c r="CA71" i="3"/>
  <c r="CB38" i="3"/>
  <c r="BW218" i="3"/>
  <c r="CB236" i="3"/>
  <c r="BX233" i="3"/>
  <c r="CD65" i="3"/>
  <c r="BV199" i="3"/>
  <c r="BZ134" i="3"/>
  <c r="CD174" i="3"/>
  <c r="BW234" i="3"/>
  <c r="CD29" i="3"/>
  <c r="BX197" i="3"/>
  <c r="BY91" i="3"/>
  <c r="BX7" i="3"/>
  <c r="BW47" i="3"/>
  <c r="BY102" i="3"/>
  <c r="BW219" i="3"/>
  <c r="BZ210" i="3"/>
  <c r="BW114" i="3"/>
  <c r="BZ25" i="3"/>
  <c r="BX59" i="3"/>
  <c r="CA149" i="3"/>
  <c r="CB186" i="3"/>
  <c r="BZ23" i="3"/>
  <c r="BY51" i="3"/>
  <c r="BV191" i="3"/>
  <c r="BY218" i="3"/>
  <c r="CD233" i="3"/>
  <c r="BY134" i="3"/>
  <c r="CA169" i="3"/>
  <c r="BW150" i="3"/>
  <c r="CD226" i="3"/>
  <c r="BN233" i="3"/>
  <c r="CA40" i="3"/>
  <c r="BV204" i="3"/>
  <c r="BY50" i="3"/>
  <c r="CD207" i="3"/>
  <c r="CA173" i="3"/>
  <c r="BX47" i="3"/>
  <c r="BX77" i="3"/>
  <c r="BX205" i="3"/>
  <c r="BW141" i="3"/>
  <c r="CB8" i="3"/>
  <c r="BY192" i="3"/>
  <c r="CD214" i="3"/>
  <c r="BZ72" i="3"/>
  <c r="BZ102" i="3"/>
  <c r="BX107" i="3"/>
  <c r="BZ162" i="3"/>
  <c r="CD79" i="3"/>
  <c r="BX134" i="3"/>
  <c r="CB176" i="3"/>
  <c r="BX217" i="3"/>
  <c r="BZ29" i="3"/>
  <c r="BV179" i="3"/>
  <c r="BX98" i="3"/>
  <c r="BY135" i="3"/>
  <c r="BW206" i="3"/>
  <c r="CB226" i="3"/>
  <c r="BX191" i="3"/>
  <c r="BZ122" i="3"/>
  <c r="BV231" i="3"/>
  <c r="BZ146" i="3"/>
  <c r="BW184" i="3"/>
  <c r="BX236" i="3"/>
  <c r="BY114" i="3"/>
  <c r="CB36" i="3"/>
  <c r="BX92" i="3"/>
  <c r="BR15" i="3"/>
  <c r="BZ237" i="3"/>
  <c r="BY193" i="3"/>
  <c r="BV81" i="3"/>
  <c r="BV222" i="3"/>
  <c r="BX140" i="3"/>
  <c r="BX184" i="3"/>
  <c r="CC202" i="3"/>
  <c r="CC43" i="3"/>
  <c r="CA232" i="3"/>
  <c r="BX154" i="3"/>
  <c r="BY69" i="3"/>
  <c r="BX110" i="3"/>
  <c r="BX198" i="3"/>
  <c r="CC216" i="3"/>
  <c r="CA211" i="3"/>
  <c r="BY22" i="3"/>
  <c r="BX202" i="3"/>
  <c r="CB10" i="3"/>
  <c r="CB40" i="3"/>
  <c r="BY151" i="3"/>
  <c r="CD171" i="3"/>
  <c r="BX45" i="3"/>
  <c r="BY210" i="3"/>
  <c r="CD232" i="3"/>
  <c r="CA101" i="3"/>
  <c r="BX135" i="3"/>
  <c r="BY3" i="3"/>
  <c r="CA224" i="3"/>
  <c r="CD135" i="3"/>
  <c r="BX196" i="3"/>
  <c r="BX222" i="3"/>
  <c r="BZ137" i="3"/>
  <c r="CB204" i="3"/>
  <c r="BX164" i="3"/>
  <c r="BY31" i="3"/>
  <c r="BY209" i="3"/>
  <c r="CB111" i="3"/>
  <c r="CD17" i="3"/>
  <c r="BX224" i="3"/>
  <c r="BZ15" i="3"/>
  <c r="BW134" i="3"/>
  <c r="CA69" i="3"/>
  <c r="BW201" i="3"/>
  <c r="CD137" i="3"/>
  <c r="BX12" i="3"/>
  <c r="BY7" i="3"/>
  <c r="BW41" i="3"/>
  <c r="CA39" i="3"/>
  <c r="BX95" i="3"/>
  <c r="BZ14" i="3"/>
  <c r="BZ83" i="3"/>
  <c r="BZ113" i="3"/>
  <c r="BW9" i="3"/>
  <c r="CA212" i="3"/>
  <c r="BY117" i="3"/>
  <c r="BY29" i="3"/>
  <c r="BX70" i="3"/>
  <c r="BX174" i="3"/>
  <c r="CC192" i="3"/>
  <c r="BX61" i="3"/>
  <c r="BX55" i="3"/>
  <c r="BW193" i="3"/>
  <c r="BZ105" i="3"/>
  <c r="CA137" i="3"/>
  <c r="BX29" i="3"/>
  <c r="CB102" i="3"/>
  <c r="BY129" i="3"/>
  <c r="BX68" i="3"/>
  <c r="CB217" i="3"/>
  <c r="CB148" i="3"/>
  <c r="BY235" i="3"/>
  <c r="CC57" i="3"/>
  <c r="BZ54" i="3"/>
  <c r="BX88" i="3"/>
  <c r="BZ90" i="3"/>
  <c r="BX144" i="3"/>
  <c r="CB110" i="3"/>
  <c r="BZ194" i="3"/>
  <c r="BW85" i="3"/>
  <c r="BW80" i="3"/>
  <c r="CA113" i="3"/>
  <c r="BW125" i="3"/>
  <c r="CD165" i="3"/>
  <c r="BY87" i="3"/>
  <c r="BW159" i="3"/>
  <c r="CC182" i="3"/>
  <c r="BZ100" i="3"/>
  <c r="BY33" i="3"/>
  <c r="BW181" i="3"/>
  <c r="BW102" i="3"/>
  <c r="BZ138" i="3"/>
  <c r="BX214" i="3"/>
  <c r="CC232" i="3"/>
  <c r="BW76" i="3"/>
  <c r="CD125" i="3"/>
  <c r="BW233" i="3"/>
  <c r="BY222" i="3"/>
  <c r="BZ118" i="3"/>
  <c r="BY178" i="3"/>
  <c r="CD216" i="3"/>
  <c r="BW228" i="3"/>
  <c r="BM95" i="3"/>
  <c r="BM65" i="3"/>
  <c r="BN186" i="3"/>
  <c r="BT22" i="3"/>
  <c r="BP188" i="3"/>
  <c r="BL114" i="3"/>
  <c r="BT128" i="3"/>
  <c r="BR86" i="3"/>
  <c r="BS20" i="3"/>
  <c r="BL34" i="3"/>
  <c r="BM125" i="3"/>
  <c r="BN91" i="3"/>
  <c r="BT142" i="3"/>
  <c r="CA65" i="3"/>
  <c r="BL184" i="3"/>
  <c r="BQ109" i="3"/>
  <c r="BT41" i="3"/>
  <c r="BS111" i="3"/>
  <c r="BM44" i="3"/>
  <c r="BP158" i="3"/>
  <c r="BL29" i="3"/>
  <c r="BM131" i="3"/>
  <c r="BY184" i="3"/>
  <c r="BP67" i="3"/>
  <c r="BN25" i="3"/>
  <c r="BR135" i="3"/>
  <c r="BT97" i="3"/>
  <c r="BM73" i="3"/>
  <c r="BY72" i="3"/>
  <c r="BO75" i="3"/>
  <c r="BO56" i="3"/>
  <c r="BP166" i="3"/>
  <c r="BQ58" i="3"/>
  <c r="BO162" i="3"/>
  <c r="BV205" i="3"/>
  <c r="BY113" i="3"/>
  <c r="CA147" i="3"/>
  <c r="BT112" i="3"/>
  <c r="BR11" i="3"/>
  <c r="BM49" i="3"/>
  <c r="BN82" i="3"/>
  <c r="BO38" i="3"/>
  <c r="BS50" i="3"/>
  <c r="BT152" i="3"/>
  <c r="BR110" i="3"/>
  <c r="BL24" i="3"/>
  <c r="BQ15" i="3"/>
  <c r="BS22" i="3"/>
  <c r="BY11" i="3"/>
  <c r="BR166" i="3"/>
  <c r="CA182" i="3"/>
  <c r="BL80" i="3"/>
  <c r="CB206" i="3"/>
  <c r="BR126" i="3"/>
  <c r="BW99" i="3"/>
  <c r="BR171" i="3"/>
  <c r="BS39" i="3"/>
  <c r="BQ8" i="3"/>
  <c r="BN44" i="3"/>
  <c r="BT72" i="3"/>
  <c r="BP93" i="3"/>
  <c r="BO135" i="3"/>
  <c r="CC206" i="3"/>
  <c r="BN111" i="3"/>
  <c r="CA91" i="3"/>
  <c r="BP113" i="3"/>
  <c r="BY106" i="3"/>
  <c r="BN71" i="3"/>
  <c r="BO57" i="3"/>
  <c r="BS60" i="3"/>
  <c r="BS28" i="3"/>
  <c r="BQ135" i="3"/>
  <c r="BT48" i="3"/>
  <c r="BQ55" i="3"/>
  <c r="BQ79" i="3"/>
  <c r="BS169" i="3"/>
  <c r="BM160" i="3"/>
  <c r="BS101" i="3"/>
  <c r="BS9" i="3"/>
  <c r="BO133" i="3"/>
  <c r="BL180" i="3"/>
  <c r="BS137" i="3"/>
  <c r="BL89" i="3"/>
  <c r="BL124" i="3"/>
  <c r="BP25" i="3"/>
  <c r="BS15" i="3"/>
  <c r="BO46" i="3"/>
  <c r="BP33" i="3"/>
  <c r="BL169" i="3"/>
  <c r="BN182" i="3"/>
  <c r="BR62" i="3"/>
  <c r="BS113" i="3"/>
  <c r="BT167" i="3"/>
  <c r="BT44" i="3"/>
  <c r="BO35" i="3"/>
  <c r="BS166" i="3"/>
  <c r="BR24" i="3"/>
  <c r="BT37" i="3"/>
  <c r="BO98" i="3"/>
  <c r="BN158" i="3"/>
  <c r="BR136" i="3"/>
  <c r="BL211" i="3"/>
  <c r="BN178" i="3"/>
  <c r="BN124" i="3"/>
  <c r="BP8" i="3"/>
  <c r="BQ51" i="3"/>
  <c r="BR142" i="3"/>
  <c r="BQ11" i="3"/>
  <c r="BT42" i="3"/>
  <c r="BT182" i="3"/>
  <c r="BQ164" i="3"/>
  <c r="BT33" i="3"/>
  <c r="BM36" i="3"/>
  <c r="BR168" i="3"/>
  <c r="BP148" i="3"/>
  <c r="BS42" i="3"/>
  <c r="BM187" i="3"/>
  <c r="BP100" i="3"/>
  <c r="BM75" i="3"/>
  <c r="BP64" i="3"/>
  <c r="BQ62" i="3"/>
  <c r="BW222" i="3"/>
  <c r="BX193" i="3"/>
  <c r="BR31" i="3"/>
  <c r="BT52" i="3"/>
  <c r="BO78" i="3"/>
  <c r="BX235" i="3"/>
  <c r="BP169" i="3"/>
  <c r="BO24" i="3"/>
  <c r="BM4" i="3"/>
  <c r="BM176" i="3"/>
  <c r="BP89" i="3"/>
  <c r="BT144" i="3"/>
  <c r="BQ119" i="3"/>
  <c r="BL84" i="3"/>
  <c r="BL40" i="3"/>
  <c r="BP126" i="3"/>
  <c r="BN76" i="3"/>
  <c r="BT133" i="3"/>
  <c r="BR91" i="3"/>
  <c r="BM53" i="3"/>
  <c r="BN22" i="3"/>
  <c r="BN102" i="3"/>
  <c r="BS17" i="3"/>
  <c r="BM31" i="3"/>
  <c r="BX210" i="3"/>
  <c r="BZ7" i="3"/>
  <c r="BW208" i="3"/>
  <c r="BY47" i="3"/>
  <c r="BQ139" i="3"/>
  <c r="BO129" i="3"/>
  <c r="CC210" i="3"/>
  <c r="BT19" i="3"/>
  <c r="BO67" i="3"/>
  <c r="BW177" i="3"/>
  <c r="BR115" i="3"/>
  <c r="BZ80" i="3"/>
  <c r="BO173" i="3"/>
  <c r="BQ59" i="3"/>
  <c r="BP44" i="3"/>
  <c r="BL64" i="3"/>
  <c r="BL23" i="3"/>
  <c r="BL56" i="3"/>
  <c r="BN184" i="3"/>
  <c r="BQ100" i="3"/>
  <c r="BS81" i="3"/>
  <c r="BP36" i="3"/>
  <c r="CD157" i="3"/>
  <c r="BZ112" i="3"/>
  <c r="BY174" i="3"/>
  <c r="CA178" i="3"/>
  <c r="BR28" i="3"/>
  <c r="BM76" i="3"/>
  <c r="CD113" i="3"/>
  <c r="BP124" i="3"/>
  <c r="BT11" i="3"/>
  <c r="CC3" i="3"/>
  <c r="BT35" i="3"/>
  <c r="BY63" i="3"/>
  <c r="BT117" i="3"/>
  <c r="BQ37" i="3"/>
  <c r="BT77" i="3"/>
  <c r="BL42" i="3"/>
  <c r="CB228" i="3"/>
  <c r="BN47" i="3"/>
  <c r="BP133" i="3"/>
  <c r="BP178" i="3"/>
  <c r="BQ17" i="3"/>
  <c r="BS183" i="3"/>
  <c r="CD178" i="3"/>
  <c r="BY54" i="3"/>
  <c r="BW69" i="3"/>
  <c r="CB140" i="3"/>
  <c r="BW216" i="3"/>
  <c r="CB200" i="3"/>
  <c r="BQ117" i="3"/>
  <c r="BL165" i="3"/>
  <c r="BV189" i="3"/>
  <c r="BQ24" i="3"/>
  <c r="BY83" i="3"/>
  <c r="BQ99" i="3"/>
  <c r="BO89" i="3"/>
  <c r="BX67" i="3"/>
  <c r="BM38" i="3"/>
  <c r="BT170" i="3"/>
  <c r="BP22" i="3"/>
  <c r="BT130" i="3"/>
  <c r="BY92" i="3"/>
  <c r="BQ180" i="3"/>
  <c r="BM107" i="3"/>
  <c r="BR188" i="3"/>
  <c r="BQ155" i="3"/>
  <c r="BN86" i="3"/>
  <c r="BZ125" i="3"/>
  <c r="BZ167" i="3"/>
  <c r="BW119" i="3"/>
  <c r="CB54" i="3"/>
  <c r="CD212" i="3"/>
  <c r="BS77" i="3"/>
  <c r="BL154" i="3"/>
  <c r="BX145" i="3"/>
  <c r="BQ13" i="3"/>
  <c r="CA186" i="3"/>
  <c r="BM33" i="3"/>
  <c r="BQ80" i="3"/>
  <c r="BN146" i="3"/>
  <c r="BS82" i="3"/>
  <c r="BQ175" i="3"/>
  <c r="BN87" i="3"/>
  <c r="BR35" i="3"/>
  <c r="BM155" i="3"/>
  <c r="BR69" i="3"/>
  <c r="BS131" i="3"/>
  <c r="BO58" i="3"/>
  <c r="BQ14" i="3"/>
  <c r="BM159" i="3"/>
  <c r="BW13" i="3"/>
  <c r="BW178" i="3"/>
  <c r="BX232" i="3"/>
  <c r="BZ61" i="3"/>
  <c r="BZ106" i="3"/>
  <c r="BN122" i="3"/>
  <c r="BR9" i="3"/>
  <c r="CB3" i="3"/>
  <c r="BR33" i="3"/>
  <c r="BY73" i="3"/>
  <c r="BQ77" i="3"/>
  <c r="BL125" i="3"/>
  <c r="BR190" i="3"/>
  <c r="BN127" i="3"/>
  <c r="CC228" i="3"/>
  <c r="BR131" i="3"/>
  <c r="BM80" i="3"/>
  <c r="BN55" i="3"/>
  <c r="BQ19" i="3"/>
  <c r="BN176" i="3"/>
  <c r="BN147" i="3"/>
  <c r="BP103" i="3"/>
  <c r="BR92" i="3"/>
  <c r="BY48" i="3"/>
  <c r="BX163" i="3"/>
  <c r="BT113" i="3"/>
  <c r="BL217" i="3"/>
  <c r="BR158" i="3"/>
  <c r="BL192" i="3"/>
  <c r="BM18" i="3"/>
  <c r="BQ204" i="3"/>
  <c r="BO115" i="3"/>
  <c r="BP206" i="3"/>
  <c r="BR14" i="3"/>
  <c r="BT64" i="3"/>
  <c r="BR13" i="3"/>
  <c r="BQ38" i="3"/>
  <c r="BO192" i="3"/>
  <c r="BL46" i="3"/>
  <c r="BO42" i="3"/>
  <c r="BW84" i="3"/>
  <c r="BS142" i="3"/>
  <c r="BO109" i="3"/>
  <c r="BR22" i="3"/>
  <c r="CD7" i="3"/>
  <c r="BN168" i="3"/>
  <c r="BO110" i="3"/>
  <c r="BL182" i="3"/>
  <c r="BO117" i="3"/>
  <c r="CA135" i="3"/>
  <c r="BM45" i="3"/>
  <c r="BT32" i="3"/>
  <c r="BL62" i="3"/>
  <c r="BP164" i="3"/>
  <c r="BT80" i="3"/>
  <c r="BP5" i="3"/>
  <c r="CB106" i="3"/>
  <c r="BS139" i="3"/>
  <c r="BL164" i="3"/>
  <c r="BQ78" i="3"/>
  <c r="BP168" i="3"/>
  <c r="BR55" i="3"/>
  <c r="BL8" i="3"/>
  <c r="BQ85" i="3"/>
  <c r="BN151" i="3"/>
  <c r="BV209" i="3"/>
  <c r="BR19" i="3"/>
  <c r="CA228" i="3"/>
  <c r="BT190" i="3"/>
  <c r="BL189" i="3"/>
  <c r="BN15" i="3"/>
  <c r="BP50" i="3"/>
  <c r="BM123" i="3"/>
  <c r="BP30" i="3"/>
  <c r="BL100" i="3"/>
  <c r="BQ97" i="3"/>
  <c r="BT10" i="3"/>
  <c r="BM151" i="3"/>
  <c r="BP109" i="3"/>
  <c r="BR186" i="3"/>
  <c r="BP87" i="3"/>
  <c r="BS12" i="3"/>
  <c r="BT188" i="3"/>
  <c r="BP186" i="3"/>
  <c r="BN144" i="3"/>
  <c r="BT24" i="3"/>
  <c r="BP98" i="3"/>
  <c r="BM51" i="3"/>
  <c r="BN132" i="3"/>
  <c r="BR21" i="3"/>
  <c r="BV213" i="3"/>
  <c r="BN9" i="3"/>
  <c r="BM191" i="3"/>
  <c r="BQ4" i="3"/>
  <c r="BP149" i="3"/>
  <c r="BN154" i="3"/>
  <c r="BO53" i="3"/>
  <c r="BM40" i="3"/>
  <c r="BN18" i="3"/>
  <c r="BS46" i="3"/>
  <c r="BL49" i="3"/>
  <c r="BM5" i="3"/>
  <c r="BT158" i="3"/>
  <c r="BS93" i="3"/>
  <c r="BS191" i="3"/>
  <c r="BZ174" i="3"/>
  <c r="CC234" i="3"/>
  <c r="BZ153" i="3"/>
  <c r="CA188" i="3"/>
  <c r="BZ184" i="3"/>
  <c r="CB144" i="3"/>
  <c r="CD11" i="3"/>
  <c r="BZ123" i="3"/>
  <c r="BY25" i="3"/>
  <c r="CC214" i="3"/>
  <c r="BY76" i="3"/>
  <c r="BW132" i="3"/>
  <c r="CA222" i="3"/>
  <c r="BW110" i="3"/>
  <c r="BZ176" i="3"/>
  <c r="CA141" i="3"/>
  <c r="BW138" i="3"/>
  <c r="CD220" i="3"/>
  <c r="CA194" i="3"/>
  <c r="BZ58" i="3"/>
  <c r="BX103" i="3"/>
  <c r="CB156" i="3"/>
  <c r="BX15" i="3"/>
  <c r="BW120" i="3"/>
  <c r="CB214" i="3"/>
  <c r="CA198" i="3"/>
  <c r="BV207" i="3"/>
  <c r="BX172" i="3"/>
  <c r="CD169" i="3"/>
  <c r="BZ88" i="3"/>
  <c r="CD109" i="3"/>
  <c r="CD87" i="3"/>
  <c r="BX85" i="3"/>
  <c r="BW232" i="3"/>
  <c r="CD33" i="3"/>
  <c r="BQ45" i="3"/>
  <c r="BQ237" i="3"/>
  <c r="BV195" i="3"/>
  <c r="BW126" i="3"/>
  <c r="CB222" i="3"/>
  <c r="BX219" i="3"/>
  <c r="BY194" i="3"/>
  <c r="BW107" i="3"/>
  <c r="BY144" i="3"/>
  <c r="BW185" i="3"/>
  <c r="BX126" i="3"/>
  <c r="BY138" i="3"/>
  <c r="BY19" i="3"/>
  <c r="BO229" i="3"/>
  <c r="BW157" i="3"/>
  <c r="BZ200" i="3"/>
  <c r="BX148" i="3"/>
  <c r="BX74" i="3"/>
  <c r="BY190" i="3"/>
  <c r="BW203" i="3"/>
  <c r="BX51" i="3"/>
  <c r="BX179" i="3"/>
  <c r="CB76" i="3"/>
  <c r="BZ216" i="3"/>
  <c r="BS97" i="3"/>
  <c r="BX94" i="3"/>
  <c r="BX237" i="3"/>
  <c r="CA202" i="3"/>
  <c r="CA125" i="3"/>
  <c r="BX8" i="3"/>
  <c r="BZ157" i="3"/>
  <c r="BX41" i="3"/>
  <c r="BQ28" i="3"/>
  <c r="BL70" i="3"/>
  <c r="BS83" i="3"/>
  <c r="BN35" i="3"/>
  <c r="BP123" i="3"/>
  <c r="BO86" i="3"/>
  <c r="BX221" i="3"/>
  <c r="CA11" i="3"/>
  <c r="BZ119" i="3"/>
  <c r="BZ129" i="3"/>
  <c r="CB138" i="3"/>
  <c r="BX26" i="3"/>
  <c r="BW73" i="3"/>
  <c r="CA218" i="3"/>
  <c r="BW209" i="3"/>
  <c r="BW215" i="3"/>
  <c r="BW154" i="3"/>
  <c r="CC180" i="3"/>
  <c r="BO187" i="3"/>
  <c r="BP184" i="3"/>
  <c r="BT120" i="3"/>
  <c r="BR219" i="3"/>
  <c r="BM60" i="3"/>
  <c r="BR68" i="3"/>
  <c r="BW135" i="3"/>
  <c r="BX96" i="3"/>
  <c r="CA163" i="3"/>
  <c r="BZ126" i="3"/>
  <c r="BY59" i="3"/>
  <c r="BR130" i="3"/>
  <c r="BS4" i="3"/>
  <c r="BR25" i="3"/>
  <c r="BM89" i="3"/>
  <c r="BL120" i="3"/>
  <c r="BR59" i="3"/>
  <c r="CB234" i="3"/>
  <c r="BW217" i="3"/>
  <c r="BX23" i="3"/>
  <c r="BX213" i="3"/>
  <c r="BL5" i="3"/>
  <c r="BL159" i="3"/>
  <c r="BO235" i="3"/>
  <c r="BR112" i="3"/>
  <c r="BM202" i="3"/>
  <c r="BW163" i="3"/>
  <c r="BZ43" i="3"/>
  <c r="BR148" i="3"/>
  <c r="BQ179" i="3"/>
  <c r="BO25" i="3"/>
  <c r="BT25" i="3"/>
  <c r="BL172" i="3"/>
  <c r="BS55" i="3"/>
  <c r="BR233" i="3"/>
  <c r="CB122" i="3"/>
  <c r="BV215" i="3"/>
  <c r="BY147" i="3"/>
  <c r="BO153" i="3"/>
  <c r="BM9" i="3"/>
  <c r="BO14" i="3"/>
  <c r="BO144" i="3"/>
  <c r="BR176" i="3"/>
  <c r="BO105" i="3"/>
  <c r="CB232" i="3"/>
  <c r="CA99" i="3"/>
  <c r="BW30" i="3"/>
  <c r="BO37" i="3"/>
  <c r="BR140" i="3"/>
  <c r="BP63" i="3"/>
  <c r="BN179" i="3"/>
  <c r="BM156" i="3"/>
  <c r="BS171" i="3"/>
  <c r="BX27" i="3"/>
  <c r="CD176" i="3"/>
  <c r="BS99" i="3"/>
  <c r="BO69" i="3"/>
  <c r="BL20" i="3"/>
  <c r="BL65" i="3"/>
  <c r="BT9" i="3"/>
  <c r="BT28" i="3"/>
  <c r="BT110" i="3"/>
  <c r="BM70" i="3"/>
  <c r="BL174" i="3"/>
  <c r="BQ127" i="3"/>
  <c r="BM169" i="3"/>
  <c r="BS151" i="3"/>
  <c r="BP66" i="3"/>
  <c r="BQ49" i="3"/>
  <c r="BT172" i="3"/>
  <c r="BL43" i="3"/>
  <c r="BT147" i="3"/>
  <c r="BO147" i="3"/>
  <c r="BL109" i="3"/>
  <c r="BR109" i="3"/>
  <c r="BM41" i="3"/>
  <c r="BN174" i="3"/>
  <c r="BT57" i="3"/>
  <c r="BS86" i="3"/>
  <c r="BS56" i="3"/>
  <c r="BS14" i="3"/>
  <c r="BS69" i="3"/>
  <c r="BQ39" i="3"/>
  <c r="BL78" i="3"/>
  <c r="BM19" i="3"/>
  <c r="BL90" i="3"/>
  <c r="BR100" i="3"/>
  <c r="BM61" i="3"/>
  <c r="BO48" i="3"/>
  <c r="BP102" i="3"/>
  <c r="BQ111" i="3"/>
  <c r="BL102" i="3"/>
  <c r="BR66" i="3"/>
  <c r="BT90" i="3"/>
  <c r="BT232" i="3"/>
  <c r="BL30" i="3"/>
  <c r="BM120" i="3"/>
  <c r="BL15" i="3"/>
  <c r="BL204" i="3"/>
  <c r="BQ23" i="3"/>
  <c r="BO103" i="3"/>
  <c r="BL38" i="3"/>
  <c r="BL215" i="3"/>
  <c r="BT13" i="3"/>
  <c r="BP146" i="3"/>
  <c r="BM111" i="3"/>
  <c r="BN162" i="3"/>
  <c r="BM204" i="3"/>
  <c r="BP74" i="3"/>
  <c r="BQ22" i="3"/>
  <c r="BN140" i="3"/>
  <c r="BS48" i="3"/>
  <c r="BT54" i="3"/>
  <c r="BS23" i="3"/>
  <c r="BM146" i="3"/>
  <c r="BP228" i="3"/>
  <c r="BR191" i="3"/>
  <c r="BR106" i="3"/>
  <c r="BM35" i="3"/>
  <c r="BM100" i="3"/>
  <c r="BQ71" i="3"/>
  <c r="BO184" i="3"/>
  <c r="BO39" i="3"/>
  <c r="BO76" i="3"/>
  <c r="BT68" i="3"/>
  <c r="BM189" i="3"/>
  <c r="BO158" i="3"/>
  <c r="BT129" i="3"/>
  <c r="BT127" i="3"/>
  <c r="BM215" i="3"/>
  <c r="BR30" i="3"/>
  <c r="BS91" i="3"/>
  <c r="BN51" i="3"/>
  <c r="BO15" i="3"/>
  <c r="BO29" i="3"/>
  <c r="BT51" i="3"/>
  <c r="BS181" i="3"/>
  <c r="BR172" i="3"/>
  <c r="BL21" i="3"/>
  <c r="BM71" i="3"/>
  <c r="BO73" i="3"/>
  <c r="BQ87" i="3"/>
  <c r="BT65" i="3"/>
  <c r="BO18" i="3"/>
  <c r="BR174" i="3"/>
  <c r="BS121" i="3"/>
  <c r="BS80" i="3"/>
  <c r="BM140" i="3"/>
  <c r="BS59" i="3"/>
  <c r="BS73" i="3"/>
  <c r="BT20" i="3"/>
  <c r="BM93" i="3"/>
  <c r="BT192" i="3"/>
  <c r="BR36" i="3"/>
  <c r="BL27" i="3"/>
  <c r="BN29" i="3"/>
  <c r="BL132" i="3"/>
  <c r="BL201" i="3"/>
  <c r="BP136" i="3"/>
  <c r="BT21" i="3"/>
  <c r="BQ184" i="3"/>
  <c r="BN104" i="3"/>
  <c r="BR162" i="3"/>
  <c r="BO65" i="3"/>
  <c r="BR26" i="3"/>
  <c r="BO237" i="3"/>
  <c r="BQ125" i="3"/>
  <c r="BN27" i="3"/>
  <c r="BM185" i="3"/>
  <c r="BN92" i="3"/>
  <c r="BO148" i="3"/>
  <c r="BL186" i="3"/>
  <c r="BM47" i="3"/>
  <c r="BX84" i="3"/>
  <c r="BL82" i="3"/>
  <c r="CD95" i="3"/>
  <c r="BS177" i="3"/>
  <c r="BW182" i="3"/>
  <c r="BP108" i="3"/>
  <c r="BN98" i="3"/>
  <c r="BX138" i="3"/>
  <c r="BQ177" i="3"/>
  <c r="BN36" i="3"/>
  <c r="BW96" i="3"/>
  <c r="BY123" i="3"/>
  <c r="BV223" i="3"/>
  <c r="BQ44" i="3"/>
  <c r="BY214" i="3"/>
  <c r="BO13" i="3"/>
  <c r="BQ89" i="3"/>
  <c r="BN166" i="3"/>
  <c r="BL156" i="3"/>
  <c r="BV233" i="3"/>
  <c r="BR95" i="3"/>
  <c r="CB128" i="3"/>
  <c r="BX180" i="3"/>
  <c r="BO20" i="3"/>
  <c r="CA19" i="3"/>
  <c r="BP114" i="3"/>
  <c r="BT83" i="3"/>
  <c r="BN65" i="3"/>
  <c r="BO94" i="3"/>
  <c r="BL33" i="3"/>
  <c r="BL170" i="3"/>
  <c r="BT199" i="3"/>
  <c r="BN85" i="3"/>
  <c r="BP119" i="3"/>
  <c r="BL116" i="3"/>
  <c r="BT29" i="3"/>
  <c r="BP49" i="3"/>
  <c r="BS164" i="3"/>
  <c r="BR71" i="3"/>
  <c r="BO201" i="3"/>
  <c r="BN5" i="3"/>
  <c r="BN152" i="3"/>
  <c r="BO231" i="3"/>
  <c r="BL113" i="3"/>
  <c r="BP180" i="3"/>
  <c r="CC220" i="3"/>
  <c r="BQ26" i="3"/>
  <c r="BW191" i="3"/>
  <c r="BO122" i="3"/>
  <c r="BZ69" i="3"/>
  <c r="BL53" i="3"/>
  <c r="BL45" i="3"/>
  <c r="BW12" i="3"/>
  <c r="BO93" i="3"/>
  <c r="BQ169" i="3"/>
  <c r="BX201" i="3"/>
  <c r="BW207" i="3"/>
  <c r="BX223" i="3"/>
  <c r="BT177" i="3"/>
  <c r="BW169" i="3"/>
  <c r="BR146" i="3"/>
  <c r="BM34" i="3"/>
  <c r="BO55" i="3"/>
  <c r="BS102" i="3"/>
  <c r="BX225" i="3"/>
  <c r="BT15" i="3"/>
  <c r="CD186" i="3"/>
  <c r="BP128" i="3"/>
  <c r="BN118" i="3"/>
  <c r="BP24" i="3"/>
  <c r="BL59" i="3"/>
  <c r="BP115" i="3"/>
  <c r="BN114" i="3"/>
  <c r="BR129" i="3"/>
  <c r="BP13" i="3"/>
  <c r="BQ114" i="3"/>
  <c r="BS41" i="3"/>
  <c r="BO125" i="3"/>
  <c r="BO154" i="3"/>
  <c r="BR38" i="3"/>
  <c r="BP134" i="3"/>
  <c r="BM43" i="3"/>
  <c r="BO113" i="3"/>
  <c r="BN68" i="3"/>
  <c r="BM147" i="3"/>
  <c r="BM190" i="3"/>
  <c r="BN16" i="3"/>
  <c r="BT231" i="3"/>
  <c r="BP61" i="3"/>
  <c r="BO27" i="3"/>
  <c r="BV201" i="3"/>
  <c r="BY112" i="3"/>
  <c r="BN106" i="3"/>
  <c r="BL96" i="3"/>
  <c r="CC230" i="3"/>
  <c r="BL31" i="3"/>
  <c r="BP78" i="3"/>
  <c r="BW197" i="3"/>
  <c r="BS126" i="3"/>
  <c r="BZ192" i="3"/>
  <c r="CA21" i="3"/>
  <c r="BY198" i="3"/>
  <c r="BS161" i="3"/>
  <c r="BQ151" i="3"/>
  <c r="CD129" i="3"/>
  <c r="BM180" i="3"/>
  <c r="BZ22" i="3"/>
  <c r="BL60" i="3"/>
  <c r="BN136" i="3"/>
  <c r="BM24" i="3"/>
  <c r="BM16" i="3"/>
  <c r="BN126" i="3"/>
  <c r="BP106" i="3"/>
  <c r="BT153" i="3"/>
  <c r="BQ171" i="3"/>
  <c r="BT34" i="3"/>
  <c r="BO102" i="3"/>
  <c r="BT118" i="3"/>
  <c r="BS106" i="3"/>
  <c r="BP129" i="3"/>
  <c r="BP90" i="3"/>
  <c r="BL44" i="3"/>
  <c r="BL130" i="3"/>
  <c r="BN120" i="3"/>
  <c r="BS76" i="3"/>
  <c r="BO99" i="3"/>
  <c r="BM181" i="3"/>
  <c r="BN94" i="3"/>
  <c r="BM222" i="3"/>
  <c r="BO8" i="3"/>
  <c r="BS68" i="3"/>
  <c r="BP179" i="3"/>
  <c r="BO44" i="3"/>
  <c r="BN117" i="3"/>
  <c r="BS71" i="3"/>
  <c r="BZ70" i="3"/>
  <c r="BZ131" i="3"/>
  <c r="BR150" i="3"/>
  <c r="BP140" i="3"/>
  <c r="BZ141" i="3"/>
  <c r="BR46" i="3"/>
  <c r="BT122" i="3"/>
  <c r="CA123" i="3"/>
  <c r="BN171" i="3"/>
  <c r="BY80" i="3"/>
  <c r="BY196" i="3"/>
  <c r="BZ198" i="3"/>
  <c r="BP17" i="3"/>
  <c r="BP9" i="3"/>
  <c r="BZ160" i="3"/>
  <c r="BP11" i="3"/>
  <c r="BW172" i="3"/>
  <c r="BP104" i="3"/>
  <c r="BR180" i="3"/>
  <c r="BM13" i="3"/>
  <c r="BQ60" i="3"/>
  <c r="BR170" i="3"/>
  <c r="BT150" i="3"/>
  <c r="BQ9" i="3"/>
  <c r="BN107" i="3"/>
  <c r="BO79" i="3"/>
  <c r="BL13" i="3"/>
  <c r="BO163" i="3"/>
  <c r="BL7" i="3"/>
  <c r="BN56" i="3"/>
  <c r="BT134" i="3"/>
  <c r="BP37" i="3"/>
  <c r="BP174" i="3"/>
  <c r="BO204" i="3"/>
  <c r="BN121" i="3"/>
  <c r="BP208" i="3"/>
  <c r="BN81" i="3"/>
  <c r="BR138" i="3"/>
  <c r="BR189" i="3"/>
  <c r="BS115" i="3"/>
  <c r="BS45" i="3"/>
  <c r="BR215" i="3"/>
  <c r="BS150" i="3"/>
  <c r="BO228" i="3"/>
  <c r="BN116" i="3"/>
  <c r="BW187" i="3"/>
  <c r="BZ180" i="3"/>
  <c r="BO6" i="3"/>
  <c r="BT184" i="3"/>
  <c r="CD236" i="3"/>
  <c r="BM91" i="3"/>
  <c r="BO167" i="3"/>
  <c r="BY154" i="3"/>
  <c r="BT26" i="3"/>
  <c r="CA216" i="3"/>
  <c r="BZ196" i="3"/>
  <c r="BZ109" i="3"/>
  <c r="BP6" i="3"/>
  <c r="BT53" i="3"/>
  <c r="BP28" i="3"/>
  <c r="BP20" i="3"/>
  <c r="CA33" i="3"/>
  <c r="BT148" i="3"/>
  <c r="BO36" i="3"/>
  <c r="BQ57" i="3"/>
  <c r="BL105" i="3"/>
  <c r="BO26" i="3"/>
  <c r="BQ6" i="3"/>
  <c r="BL54" i="3"/>
  <c r="BP18" i="3"/>
  <c r="BS123" i="3"/>
  <c r="BR108" i="3"/>
  <c r="BL19" i="3"/>
  <c r="BP80" i="3"/>
  <c r="BT162" i="3"/>
  <c r="BO179" i="3"/>
  <c r="BQ137" i="3"/>
  <c r="BM30" i="3"/>
  <c r="BQ43" i="3"/>
  <c r="BR165" i="3"/>
  <c r="BO61" i="3"/>
  <c r="BR125" i="3"/>
  <c r="BM183" i="3"/>
  <c r="BN8" i="3"/>
  <c r="BN37" i="3"/>
  <c r="BM92" i="3"/>
  <c r="BS211" i="3"/>
  <c r="BL167" i="3"/>
  <c r="BR204" i="3"/>
  <c r="BQ74" i="3"/>
  <c r="BN150" i="3"/>
  <c r="BR70" i="3"/>
  <c r="BM224" i="3"/>
  <c r="BM57" i="3"/>
  <c r="BS187" i="3"/>
  <c r="BQ72" i="3"/>
  <c r="BS215" i="3"/>
  <c r="BP236" i="3"/>
  <c r="BP152" i="3"/>
  <c r="BQ32" i="3"/>
  <c r="BP92" i="3"/>
  <c r="BT107" i="3"/>
  <c r="BS30" i="3"/>
  <c r="BL32" i="3"/>
  <c r="BQ199" i="3"/>
  <c r="BT17" i="3"/>
  <c r="BL119" i="3"/>
  <c r="BZ62" i="3"/>
  <c r="BN31" i="3"/>
  <c r="BN100" i="3"/>
  <c r="BQ101" i="3"/>
  <c r="BM149" i="3"/>
  <c r="BM213" i="3"/>
  <c r="BO106" i="3"/>
  <c r="BR127" i="3"/>
  <c r="BS218" i="3"/>
  <c r="BT103" i="3"/>
  <c r="BQ182" i="3"/>
  <c r="BR183" i="3"/>
  <c r="BQ104" i="3"/>
  <c r="BO152" i="3"/>
  <c r="BM113" i="3"/>
  <c r="BP76" i="3"/>
  <c r="BL35" i="3"/>
  <c r="BN131" i="3"/>
  <c r="BP163" i="3"/>
  <c r="BP48" i="3"/>
  <c r="BS146" i="3"/>
  <c r="BO195" i="3"/>
  <c r="BP190" i="3"/>
  <c r="BT149" i="3"/>
  <c r="BT228" i="3"/>
  <c r="BQ63" i="3"/>
  <c r="BQ103" i="3"/>
  <c r="BL187" i="3"/>
  <c r="BL197" i="3"/>
  <c r="BO104" i="3"/>
  <c r="BP57" i="3"/>
  <c r="BT4" i="3"/>
  <c r="BL77" i="3"/>
  <c r="BR210" i="3"/>
  <c r="BR217" i="3"/>
  <c r="BT197" i="3"/>
  <c r="BM166" i="3"/>
  <c r="BN237" i="3"/>
  <c r="BL153" i="3"/>
  <c r="BM62" i="3"/>
  <c r="BQ198" i="3"/>
  <c r="BX105" i="3"/>
  <c r="BL104" i="3"/>
  <c r="BW129" i="3"/>
  <c r="BM173" i="3"/>
  <c r="BS31" i="3"/>
  <c r="BW195" i="3"/>
  <c r="BQ124" i="3"/>
  <c r="BZ186" i="3"/>
  <c r="BS10" i="3"/>
  <c r="BO189" i="3"/>
  <c r="CD153" i="3"/>
  <c r="BZ147" i="3"/>
  <c r="CB22" i="3"/>
  <c r="BM11" i="3"/>
  <c r="BO87" i="3"/>
  <c r="BR8" i="3"/>
  <c r="BM56" i="3"/>
  <c r="BX185" i="3"/>
  <c r="BO182" i="3"/>
  <c r="CA234" i="3"/>
  <c r="BN62" i="3"/>
  <c r="BP138" i="3"/>
  <c r="BO4" i="3"/>
  <c r="BN11" i="3"/>
  <c r="BT92" i="3"/>
  <c r="BS109" i="3"/>
  <c r="BR119" i="3"/>
  <c r="BN78" i="3"/>
  <c r="BN19" i="3"/>
  <c r="BL9" i="3"/>
  <c r="BO165" i="3"/>
  <c r="BN215" i="3"/>
  <c r="BT104" i="3"/>
  <c r="BL6" i="3"/>
  <c r="BM153" i="3"/>
  <c r="BQ40" i="3"/>
  <c r="BN130" i="3"/>
  <c r="BQ66" i="3"/>
  <c r="BS78" i="3"/>
  <c r="BO211" i="3"/>
  <c r="BL107" i="3"/>
  <c r="BN34" i="3"/>
  <c r="BT203" i="3"/>
  <c r="BL148" i="3"/>
  <c r="BL101" i="3"/>
  <c r="BT94" i="3"/>
  <c r="BM20" i="3"/>
  <c r="BT40" i="3"/>
  <c r="BS19" i="3"/>
  <c r="BQ201" i="3"/>
  <c r="BR48" i="3"/>
  <c r="BO131" i="3"/>
  <c r="BQ123" i="3"/>
  <c r="BO169" i="3"/>
  <c r="BR49" i="3"/>
  <c r="BL68" i="3"/>
  <c r="BL18" i="3"/>
  <c r="BW55" i="3"/>
  <c r="BQ48" i="3"/>
  <c r="CD234" i="3"/>
  <c r="BT88" i="3"/>
  <c r="BM165" i="3"/>
  <c r="BT12" i="3"/>
  <c r="BO9" i="3"/>
  <c r="BZ116" i="3"/>
  <c r="BR88" i="3"/>
  <c r="BM136" i="3"/>
  <c r="BX120" i="3"/>
  <c r="BW23" i="3"/>
  <c r="BX166" i="3"/>
  <c r="BP144" i="3"/>
  <c r="BT31" i="3"/>
  <c r="BL142" i="3"/>
  <c r="BP189" i="3"/>
  <c r="BO77" i="3"/>
  <c r="BM67" i="3"/>
  <c r="BZ19" i="3"/>
  <c r="BS6" i="3"/>
  <c r="BX176" i="3"/>
  <c r="BT108" i="3"/>
  <c r="BQ144" i="3"/>
  <c r="BX52" i="3"/>
  <c r="BQ25" i="3"/>
  <c r="BR154" i="3"/>
  <c r="BP38" i="3"/>
  <c r="BN128" i="3"/>
  <c r="BR82" i="3"/>
  <c r="BM81" i="3"/>
  <c r="BT230" i="3"/>
  <c r="BR60" i="3"/>
  <c r="BO139" i="3"/>
  <c r="BO142" i="3"/>
  <c r="BO85" i="3"/>
  <c r="BQ95" i="3"/>
  <c r="BL135" i="3"/>
  <c r="BL11" i="3"/>
  <c r="BQ220" i="3"/>
  <c r="BO88" i="3"/>
  <c r="BS186" i="3"/>
  <c r="BT140" i="3"/>
  <c r="BQ222" i="3"/>
  <c r="BR231" i="3"/>
  <c r="BT3" i="3"/>
  <c r="BM236" i="3"/>
  <c r="BN23" i="3"/>
  <c r="BN93" i="3"/>
  <c r="BN58" i="3"/>
  <c r="BO52" i="3"/>
  <c r="BM206" i="3"/>
  <c r="BP83" i="3"/>
  <c r="CB84" i="3"/>
  <c r="CB62" i="3"/>
  <c r="BY122" i="3"/>
  <c r="BZ59" i="3"/>
  <c r="BX160" i="3"/>
  <c r="CC198" i="3"/>
  <c r="CB132" i="3"/>
  <c r="BX150" i="3"/>
  <c r="BY66" i="3"/>
  <c r="BZ40" i="3"/>
  <c r="BW19" i="3"/>
  <c r="BV229" i="3"/>
  <c r="BY171" i="3"/>
  <c r="BX48" i="3"/>
  <c r="BV183" i="3"/>
  <c r="BZ8" i="3"/>
  <c r="BZ156" i="3"/>
  <c r="BV235" i="3"/>
  <c r="CB182" i="3"/>
  <c r="CB188" i="3"/>
  <c r="BV225" i="3"/>
  <c r="BW98" i="3"/>
  <c r="CC174" i="3"/>
  <c r="BW225" i="3"/>
  <c r="CD194" i="3"/>
  <c r="BW235" i="3"/>
  <c r="BY157" i="3"/>
  <c r="BX34" i="3"/>
  <c r="BZ110" i="3"/>
  <c r="BY236" i="3"/>
  <c r="BY37" i="3"/>
  <c r="BX187" i="3"/>
  <c r="BY30" i="3"/>
  <c r="CA176" i="3"/>
  <c r="BZ84" i="3"/>
  <c r="BW211" i="3"/>
  <c r="BZ214" i="3"/>
  <c r="CD180" i="3"/>
  <c r="CB166" i="3"/>
  <c r="BX227" i="3"/>
  <c r="CA95" i="3"/>
  <c r="BY55" i="3"/>
  <c r="BZ220" i="3"/>
  <c r="BZ73" i="3"/>
  <c r="BZ51" i="3"/>
  <c r="BX113" i="3"/>
  <c r="CB44" i="3"/>
  <c r="BZ103" i="3"/>
  <c r="CA159" i="3"/>
  <c r="BZ172" i="3"/>
  <c r="BM152" i="3"/>
  <c r="CA226" i="3"/>
  <c r="CD15" i="3"/>
  <c r="BX37" i="3"/>
  <c r="BX211" i="3"/>
  <c r="BT173" i="3"/>
  <c r="BT132" i="3"/>
  <c r="BS54" i="3"/>
  <c r="BT105" i="3"/>
  <c r="BN77" i="3"/>
  <c r="BT194" i="3"/>
  <c r="BT164" i="3"/>
  <c r="BL171" i="3"/>
  <c r="BS11" i="3"/>
  <c r="BR76" i="3"/>
  <c r="BP234" i="3"/>
  <c r="BO80" i="3"/>
  <c r="BS233" i="3"/>
  <c r="BP82" i="3"/>
  <c r="BT206" i="3"/>
  <c r="BT161" i="3"/>
  <c r="BQ98" i="3"/>
  <c r="BP173" i="3"/>
  <c r="BP237" i="3"/>
  <c r="BS135" i="3"/>
  <c r="BQ160" i="3"/>
  <c r="BS213" i="3"/>
  <c r="BL112" i="3"/>
  <c r="BT151" i="3"/>
  <c r="BR182" i="3"/>
  <c r="BQ134" i="3"/>
  <c r="BN119" i="3"/>
  <c r="BP122" i="3"/>
  <c r="BR196" i="3"/>
  <c r="BN214" i="3"/>
  <c r="BP207" i="3"/>
  <c r="BM96" i="3"/>
  <c r="BO143" i="3"/>
  <c r="BO149" i="3"/>
  <c r="BT89" i="3"/>
  <c r="BO51" i="3"/>
  <c r="BQ27" i="3"/>
  <c r="BP198" i="3"/>
  <c r="BQ21" i="3"/>
  <c r="BR207" i="3"/>
  <c r="BP12" i="3"/>
  <c r="BR67" i="3"/>
  <c r="BR58" i="3"/>
  <c r="BL63" i="3"/>
  <c r="BR96" i="3"/>
  <c r="BO96" i="3"/>
  <c r="BT223" i="3"/>
  <c r="BO63" i="3"/>
  <c r="BP43" i="3"/>
  <c r="BL185" i="3"/>
  <c r="BQ149" i="3"/>
  <c r="BL97" i="3"/>
  <c r="BT138" i="3"/>
  <c r="BQ186" i="3"/>
  <c r="BM154" i="3"/>
  <c r="BS196" i="3"/>
  <c r="BR77" i="3"/>
  <c r="BQ73" i="3"/>
  <c r="BT78" i="3"/>
  <c r="BS35" i="3"/>
  <c r="BS95" i="3"/>
  <c r="BM78" i="3"/>
  <c r="BN226" i="3"/>
  <c r="BM72" i="3"/>
  <c r="BO132" i="3"/>
  <c r="BR29" i="3"/>
  <c r="BR18" i="3"/>
  <c r="BL194" i="3"/>
  <c r="BP23" i="3"/>
  <c r="BQ122" i="3"/>
  <c r="BP42" i="3"/>
  <c r="BR192" i="3"/>
  <c r="BS210" i="3"/>
  <c r="BN175" i="3"/>
  <c r="BM161" i="3"/>
  <c r="BS180" i="3"/>
  <c r="BQ193" i="3"/>
  <c r="BN213" i="3"/>
  <c r="BN211" i="3"/>
  <c r="BM68" i="3"/>
  <c r="CD196" i="3"/>
  <c r="BS176" i="3"/>
  <c r="BQ7" i="3"/>
  <c r="BM103" i="3"/>
  <c r="BN75" i="3"/>
  <c r="BR105" i="3"/>
  <c r="BS52" i="3"/>
  <c r="BS144" i="3"/>
  <c r="BL208" i="3"/>
  <c r="BS134" i="3"/>
  <c r="BT234" i="3"/>
  <c r="BQ41" i="3"/>
  <c r="BM39" i="3"/>
  <c r="BP51" i="3"/>
  <c r="BM79" i="3"/>
  <c r="BM232" i="3"/>
  <c r="BM145" i="3"/>
  <c r="BR90" i="3"/>
  <c r="BN108" i="3"/>
  <c r="BQ187" i="3"/>
  <c r="BL50" i="3"/>
  <c r="BT176" i="3"/>
  <c r="BS163" i="3"/>
  <c r="BP157" i="3"/>
  <c r="BR237" i="3"/>
  <c r="BT59" i="3"/>
  <c r="BR169" i="3"/>
  <c r="BT135" i="3"/>
  <c r="BT221" i="3"/>
  <c r="BN216" i="3"/>
  <c r="BN137" i="3"/>
  <c r="BQ106" i="3"/>
  <c r="BR44" i="3"/>
  <c r="BL213" i="3"/>
  <c r="BS179" i="3"/>
  <c r="BR152" i="3"/>
  <c r="BP14" i="3"/>
  <c r="BO123" i="3"/>
  <c r="BS229" i="3"/>
  <c r="BM144" i="3"/>
  <c r="BM221" i="3"/>
  <c r="BQ235" i="3"/>
  <c r="BS192" i="3"/>
  <c r="BQ36" i="3"/>
  <c r="BM227" i="3"/>
  <c r="BR149" i="3"/>
  <c r="BO212" i="3"/>
  <c r="BM172" i="3"/>
  <c r="BN198" i="3"/>
  <c r="BR132" i="3"/>
  <c r="BM188" i="3"/>
  <c r="BP53" i="3"/>
  <c r="BQ83" i="3"/>
  <c r="BN192" i="3"/>
  <c r="BQ81" i="3"/>
  <c r="BN40" i="3"/>
  <c r="BS94" i="3"/>
  <c r="BS205" i="3"/>
  <c r="BT43" i="3"/>
  <c r="BL129" i="3"/>
  <c r="BN134" i="3"/>
  <c r="BL75" i="3"/>
  <c r="BR43" i="3"/>
  <c r="BS194" i="3"/>
  <c r="BS70" i="3"/>
  <c r="BR153" i="3"/>
  <c r="BR211" i="3"/>
  <c r="BM115" i="3"/>
  <c r="BT183" i="3"/>
  <c r="BT47" i="3"/>
  <c r="BO124" i="3"/>
  <c r="BP187" i="3"/>
  <c r="BQ217" i="3"/>
  <c r="BR53" i="3"/>
  <c r="BQ150" i="3"/>
  <c r="BO7" i="3"/>
  <c r="BN64" i="3"/>
  <c r="BQ176" i="3"/>
  <c r="BO150" i="3"/>
  <c r="BO208" i="3"/>
  <c r="BL83" i="3"/>
  <c r="BP219" i="3"/>
  <c r="BN17" i="3"/>
  <c r="BP26" i="3"/>
  <c r="BL233" i="3"/>
  <c r="BO92" i="3"/>
  <c r="BN195" i="3"/>
  <c r="BQ234" i="3"/>
  <c r="BO233" i="3"/>
  <c r="BP221" i="3"/>
  <c r="BO200" i="3"/>
  <c r="BP7" i="3"/>
  <c r="BR4" i="3"/>
  <c r="BM46" i="3"/>
  <c r="BN79" i="3"/>
  <c r="BS24" i="3"/>
  <c r="BO66" i="3"/>
  <c r="BM116" i="3"/>
  <c r="BN57" i="3"/>
  <c r="BX209" i="3"/>
  <c r="BX192" i="3"/>
  <c r="BX231" i="3"/>
  <c r="BX3" i="3"/>
  <c r="BY23" i="3"/>
  <c r="BZ76" i="3"/>
  <c r="BX220" i="3"/>
  <c r="BW142" i="3"/>
  <c r="BW27" i="3"/>
  <c r="BW139" i="3"/>
  <c r="BZ224" i="3"/>
  <c r="CB192" i="3"/>
  <c r="BZ226" i="3"/>
  <c r="CA105" i="3"/>
  <c r="BW144" i="3"/>
  <c r="BW92" i="3"/>
  <c r="CC190" i="3"/>
  <c r="BW148" i="3"/>
  <c r="BZ11" i="3"/>
  <c r="BW237" i="3"/>
  <c r="BY166" i="3"/>
  <c r="CA73" i="3"/>
  <c r="CD200" i="3"/>
  <c r="CA51" i="3"/>
  <c r="BW40" i="3"/>
  <c r="BZ232" i="3"/>
  <c r="BM192" i="3"/>
  <c r="CC188" i="3"/>
  <c r="CB194" i="3"/>
  <c r="CC194" i="3"/>
  <c r="BY153" i="3"/>
  <c r="CD73" i="3"/>
  <c r="BX80" i="3"/>
  <c r="BZ236" i="3"/>
  <c r="BW81" i="3"/>
  <c r="CD204" i="3"/>
  <c r="BS203" i="3"/>
  <c r="BY163" i="3"/>
  <c r="BX182" i="3"/>
  <c r="BW34" i="3"/>
  <c r="BV175" i="3"/>
  <c r="BZ166" i="3"/>
  <c r="BT7" i="3"/>
  <c r="BY12" i="3"/>
  <c r="CB184" i="3"/>
  <c r="CA41" i="3"/>
  <c r="BW3" i="3"/>
  <c r="BQ166" i="3"/>
  <c r="BW145" i="3"/>
  <c r="BZ77" i="3"/>
  <c r="BY109" i="3"/>
  <c r="CA7" i="3"/>
  <c r="BY156" i="3"/>
  <c r="BX44" i="3"/>
  <c r="CD206" i="3"/>
  <c r="BR101" i="3"/>
  <c r="BW227" i="3"/>
  <c r="BW231" i="3"/>
  <c r="CD69" i="3"/>
  <c r="CC200" i="3"/>
  <c r="BZ163" i="3"/>
  <c r="BP29" i="3"/>
  <c r="BN4" i="3"/>
  <c r="BT178" i="3"/>
  <c r="BS208" i="3"/>
  <c r="BP176" i="3"/>
  <c r="BO226" i="3"/>
  <c r="BP153" i="3"/>
  <c r="BL10" i="3"/>
  <c r="BT119" i="3"/>
  <c r="BO62" i="3"/>
  <c r="BS136" i="3"/>
  <c r="BQ64" i="3"/>
  <c r="BN115" i="3"/>
  <c r="BM109" i="3"/>
  <c r="BQ178" i="3"/>
  <c r="BT187" i="3"/>
  <c r="BM198" i="3"/>
  <c r="BM98" i="3"/>
  <c r="BM141" i="3"/>
  <c r="BL218" i="3"/>
  <c r="BN59" i="3"/>
  <c r="BP116" i="3"/>
  <c r="BL106" i="3"/>
  <c r="BQ29" i="3"/>
  <c r="BN202" i="3"/>
  <c r="BR229" i="3"/>
  <c r="BT6" i="3"/>
  <c r="BN189" i="3"/>
  <c r="BN157" i="3"/>
  <c r="BM86" i="3"/>
  <c r="BQ200" i="3"/>
  <c r="BO220" i="3"/>
  <c r="BN170" i="3"/>
  <c r="BL66" i="3"/>
  <c r="BR116" i="3"/>
  <c r="BL92" i="3"/>
  <c r="BN201" i="3"/>
  <c r="BL41" i="3"/>
  <c r="BR163" i="3"/>
  <c r="BR151" i="3"/>
  <c r="BO155" i="3"/>
  <c r="BQ34" i="3"/>
  <c r="BT55" i="3"/>
  <c r="BM32" i="3"/>
  <c r="BN105" i="3"/>
  <c r="BM27" i="3"/>
  <c r="BP54" i="3"/>
  <c r="BN204" i="3"/>
  <c r="BR175" i="3"/>
  <c r="BN181" i="3"/>
  <c r="BM127" i="3"/>
  <c r="BS228" i="3"/>
  <c r="BL137" i="3"/>
  <c r="BQ230" i="3"/>
  <c r="BM17" i="3"/>
  <c r="BT23" i="3"/>
  <c r="BQ194" i="3"/>
  <c r="BT27" i="3"/>
  <c r="BM197" i="3"/>
  <c r="BP162" i="3"/>
  <c r="BR7" i="3"/>
  <c r="BM177" i="3"/>
  <c r="BP47" i="3"/>
  <c r="BL37" i="3"/>
  <c r="BP117" i="3"/>
  <c r="BL25" i="3"/>
  <c r="BL73" i="3"/>
  <c r="BM210" i="3"/>
  <c r="BP127" i="3"/>
  <c r="BP45" i="3"/>
  <c r="BQ190" i="3"/>
  <c r="BS138" i="3"/>
  <c r="BM137" i="3"/>
  <c r="BQ174" i="3"/>
  <c r="BM97" i="3"/>
  <c r="BQ128" i="3"/>
  <c r="BT81" i="3"/>
  <c r="BO127" i="3"/>
  <c r="BT62" i="3"/>
  <c r="BQ75" i="3"/>
  <c r="BL79" i="3"/>
  <c r="BT159" i="3"/>
  <c r="BS47" i="3"/>
  <c r="BQ197" i="3"/>
  <c r="BT98" i="3"/>
  <c r="BN43" i="3"/>
  <c r="BL36" i="3"/>
  <c r="BT36" i="3"/>
  <c r="BO138" i="3"/>
  <c r="BL155" i="3"/>
  <c r="BT211" i="3"/>
  <c r="BR75" i="3"/>
  <c r="BN88" i="3"/>
  <c r="BO141" i="3"/>
  <c r="BM104" i="3"/>
  <c r="BM110" i="3"/>
  <c r="BO111" i="3"/>
  <c r="BO223" i="3"/>
  <c r="BQ159" i="3"/>
  <c r="BR173" i="3"/>
  <c r="BP56" i="3"/>
  <c r="BP145" i="3"/>
  <c r="BM203" i="3"/>
  <c r="BR40" i="3"/>
  <c r="BP204" i="3"/>
  <c r="BO221" i="3"/>
  <c r="BP194" i="3"/>
  <c r="BP91" i="3"/>
  <c r="BL236" i="3"/>
  <c r="BS160" i="3"/>
  <c r="BP35" i="3"/>
  <c r="BR23" i="3"/>
  <c r="BR73" i="3"/>
  <c r="BR5" i="3"/>
  <c r="BO215" i="3"/>
  <c r="BN89" i="3"/>
  <c r="BM83" i="3"/>
  <c r="BP120" i="3"/>
  <c r="BP10" i="3"/>
  <c r="BQ157" i="3"/>
  <c r="BS36" i="3"/>
  <c r="BT61" i="3"/>
  <c r="BQ115" i="3"/>
  <c r="BT87" i="3"/>
  <c r="BR179" i="3"/>
  <c r="BM105" i="3"/>
  <c r="BM157" i="3"/>
  <c r="BO185" i="3"/>
  <c r="BO219" i="3"/>
  <c r="BS112" i="3"/>
  <c r="BM23" i="3"/>
  <c r="BR199" i="3"/>
  <c r="BL225" i="3"/>
  <c r="BM158" i="3"/>
  <c r="BL166" i="3"/>
  <c r="BL216" i="3"/>
  <c r="BO128" i="3"/>
  <c r="BM175" i="3"/>
  <c r="BR228" i="3"/>
  <c r="BR156" i="3"/>
  <c r="BM229" i="3"/>
  <c r="BT86" i="3"/>
  <c r="BQ5" i="3"/>
  <c r="BN180" i="3"/>
  <c r="BN20" i="3"/>
  <c r="BM129" i="3"/>
  <c r="BL168" i="3"/>
  <c r="BR227" i="3"/>
  <c r="BM142" i="3"/>
  <c r="BO68" i="3"/>
  <c r="BN135" i="3"/>
  <c r="BS124" i="3"/>
  <c r="BO31" i="3"/>
  <c r="BR224" i="3"/>
  <c r="BP105" i="3"/>
  <c r="BR27" i="3"/>
  <c r="BL74" i="3"/>
  <c r="BS143" i="3"/>
  <c r="BL149" i="3"/>
  <c r="BM170" i="3"/>
  <c r="BP88" i="3"/>
  <c r="BQ31" i="3"/>
  <c r="BP32" i="3"/>
  <c r="BP46" i="3"/>
  <c r="BN54" i="3"/>
  <c r="BS221" i="3"/>
  <c r="BS16" i="3"/>
  <c r="BN173" i="3"/>
  <c r="BR147" i="3"/>
  <c r="BQ84" i="3"/>
  <c r="BT139" i="3"/>
  <c r="BN39" i="3"/>
  <c r="BO188" i="3"/>
  <c r="BT201" i="3"/>
  <c r="BN227" i="3"/>
  <c r="BN163" i="3"/>
  <c r="BL14" i="3"/>
  <c r="BO177" i="3"/>
  <c r="BO21" i="3"/>
  <c r="BP211" i="3"/>
  <c r="BM128" i="3"/>
  <c r="BQ54" i="3"/>
  <c r="BL141" i="3"/>
  <c r="BS43" i="3"/>
  <c r="BN12" i="3"/>
  <c r="BQ210" i="3"/>
  <c r="BS172" i="3"/>
  <c r="BT46" i="3"/>
  <c r="BM69" i="3"/>
  <c r="BO146" i="3"/>
  <c r="BP154" i="3"/>
  <c r="BL202" i="3"/>
  <c r="BM174" i="3"/>
  <c r="BM58" i="3"/>
  <c r="BO43" i="3"/>
  <c r="BQ189" i="3"/>
  <c r="BN188" i="3"/>
  <c r="BS13" i="3"/>
  <c r="BS25" i="3"/>
  <c r="BL22" i="3"/>
  <c r="BN138" i="3"/>
  <c r="BO19" i="3"/>
  <c r="BS8" i="3"/>
  <c r="BR98" i="3"/>
  <c r="BR94" i="3"/>
  <c r="BL99" i="3"/>
  <c r="BT95" i="3"/>
  <c r="BR216" i="3"/>
  <c r="BP160" i="3"/>
  <c r="BP235" i="3"/>
  <c r="BT146" i="3"/>
  <c r="BL235" i="3"/>
  <c r="BN110" i="3"/>
  <c r="BM112" i="3"/>
  <c r="BR223" i="3"/>
  <c r="BS40" i="3"/>
  <c r="BN191" i="3"/>
  <c r="BM37" i="3"/>
  <c r="BQ68" i="3"/>
  <c r="BT207" i="3"/>
  <c r="BL139" i="3"/>
  <c r="BR213" i="3"/>
  <c r="BO119" i="3"/>
  <c r="BN61" i="3"/>
  <c r="BM74" i="3"/>
  <c r="BN199" i="3"/>
  <c r="BS152" i="3"/>
  <c r="BO227" i="3"/>
  <c r="BT85" i="3"/>
  <c r="BO54" i="3"/>
  <c r="BN63" i="3"/>
  <c r="BP137" i="3"/>
  <c r="BP200" i="3"/>
  <c r="BS87" i="3"/>
  <c r="BR89" i="3"/>
  <c r="BN129" i="3"/>
  <c r="BR122" i="3"/>
  <c r="BR12" i="3"/>
  <c r="BS159" i="3"/>
  <c r="BN67" i="3"/>
  <c r="BS63" i="3"/>
  <c r="BS117" i="3"/>
  <c r="BM143" i="3"/>
  <c r="BL193" i="3"/>
  <c r="BP183" i="3"/>
  <c r="BR193" i="3"/>
  <c r="BL87" i="3"/>
  <c r="BS162" i="3"/>
  <c r="BS174" i="3"/>
  <c r="BO216" i="3"/>
  <c r="BL222" i="3"/>
  <c r="BR200" i="3"/>
  <c r="BR93" i="3"/>
  <c r="BQ47" i="3"/>
  <c r="BN7" i="3"/>
  <c r="BT114" i="3"/>
  <c r="BS170" i="3"/>
  <c r="BL47" i="3"/>
  <c r="BL28" i="3"/>
  <c r="BO74" i="3"/>
  <c r="BQ228" i="3"/>
  <c r="BP143" i="3"/>
  <c r="BR16" i="3"/>
  <c r="BN38" i="3"/>
  <c r="BR177" i="3"/>
  <c r="BP112" i="3"/>
  <c r="BM186" i="3"/>
  <c r="BP213" i="3"/>
  <c r="BN228" i="3"/>
  <c r="BP81" i="3"/>
  <c r="BL117" i="3"/>
  <c r="BQ16" i="3"/>
  <c r="BN45" i="3"/>
  <c r="BQ188" i="3"/>
  <c r="BT96" i="3"/>
  <c r="BM219" i="3"/>
  <c r="BM117" i="3"/>
  <c r="BT101" i="3"/>
  <c r="BN193" i="3"/>
  <c r="BS114" i="3"/>
  <c r="BT5" i="3"/>
  <c r="BL72" i="3"/>
  <c r="BO49" i="3"/>
  <c r="BQ205" i="3"/>
  <c r="BQ221" i="3"/>
  <c r="BT39" i="3"/>
  <c r="BP192" i="3"/>
  <c r="BS74" i="3"/>
  <c r="BO230" i="3"/>
  <c r="BO32" i="3"/>
  <c r="BS129" i="3"/>
  <c r="BM164" i="3"/>
  <c r="BT82" i="3"/>
  <c r="BL146" i="3"/>
  <c r="BQ18" i="3"/>
  <c r="BM42" i="3"/>
  <c r="BS33" i="3"/>
  <c r="BT58" i="3"/>
  <c r="BR208" i="3"/>
  <c r="BO159" i="3"/>
  <c r="BO209" i="3"/>
  <c r="BQ113" i="3"/>
  <c r="BQ107" i="3"/>
  <c r="BO202" i="3"/>
  <c r="BN234" i="3"/>
  <c r="BS182" i="3"/>
  <c r="BR184" i="3"/>
  <c r="BQ218" i="3"/>
  <c r="BO137" i="3"/>
  <c r="BS67" i="3"/>
  <c r="BL52" i="3"/>
  <c r="BT99" i="3"/>
  <c r="BT193" i="3"/>
  <c r="BL88" i="3"/>
  <c r="BM6" i="3"/>
  <c r="BM196" i="3"/>
  <c r="BN50" i="3"/>
  <c r="BS230" i="3"/>
  <c r="BL126" i="3"/>
  <c r="BO183" i="3"/>
  <c r="BL85" i="3"/>
  <c r="BP223" i="3"/>
  <c r="BP177" i="3"/>
  <c r="BN143" i="3"/>
  <c r="BL76" i="3"/>
  <c r="BL223" i="3"/>
  <c r="BN229" i="3"/>
  <c r="BP217" i="3"/>
  <c r="BM114" i="3"/>
  <c r="BL188" i="3"/>
  <c r="BM195" i="3"/>
  <c r="BO28" i="3"/>
  <c r="BR37" i="3"/>
  <c r="BP195" i="3"/>
  <c r="BL61" i="3"/>
  <c r="BM150" i="3"/>
  <c r="BP156" i="3"/>
  <c r="BR87" i="3"/>
  <c r="BQ212" i="3"/>
  <c r="BN142" i="3"/>
  <c r="BT49" i="3"/>
  <c r="BP62" i="3"/>
  <c r="BT91" i="3"/>
  <c r="BO134" i="3"/>
  <c r="BN24" i="3"/>
  <c r="BS49" i="3"/>
  <c r="BO217" i="3"/>
  <c r="BM135" i="3"/>
  <c r="BS147" i="3"/>
  <c r="BR159" i="3"/>
  <c r="BM235" i="3"/>
  <c r="BO156" i="3"/>
  <c r="BO41" i="3"/>
  <c r="BR56" i="3"/>
  <c r="BS145" i="3"/>
  <c r="BP205" i="3"/>
  <c r="BS29" i="3"/>
  <c r="BS120" i="3"/>
  <c r="BP191" i="3"/>
  <c r="BM167" i="3"/>
  <c r="BR45" i="3"/>
  <c r="BS18" i="3"/>
  <c r="BR144" i="3"/>
  <c r="BT136" i="3"/>
  <c r="BS234" i="3"/>
  <c r="BS104" i="3"/>
  <c r="BL214" i="3"/>
  <c r="BR79" i="3"/>
  <c r="BO90" i="3"/>
  <c r="BN235" i="3"/>
  <c r="BM8" i="3"/>
  <c r="BT8" i="3"/>
  <c r="BT205" i="3"/>
  <c r="BM66" i="3"/>
  <c r="BM163" i="3"/>
  <c r="BO84" i="3"/>
  <c r="BR143" i="3"/>
  <c r="BO205" i="3"/>
  <c r="BR51" i="3"/>
  <c r="BM84" i="3"/>
  <c r="BO186" i="3"/>
  <c r="BP3" i="3"/>
  <c r="BO164" i="3"/>
  <c r="BP151" i="3"/>
  <c r="BN183" i="3"/>
  <c r="BN206" i="3"/>
  <c r="BT116" i="3"/>
  <c r="BL228" i="3"/>
  <c r="BO59" i="3"/>
  <c r="BQ96" i="3"/>
  <c r="BL219" i="3"/>
  <c r="BT93" i="3"/>
  <c r="BO120" i="3"/>
  <c r="BS200" i="3"/>
  <c r="BS157" i="3"/>
  <c r="BO100" i="3"/>
  <c r="BL234" i="3"/>
  <c r="BQ168" i="3"/>
  <c r="BL115" i="3"/>
  <c r="BT219" i="3"/>
  <c r="BP202" i="3"/>
  <c r="BQ185" i="3"/>
  <c r="BL160" i="3"/>
  <c r="BQ225" i="3"/>
  <c r="BO218" i="3"/>
  <c r="BP41" i="3"/>
  <c r="BO10" i="3"/>
  <c r="BS165" i="3"/>
  <c r="BO232" i="3"/>
  <c r="BO180" i="3"/>
  <c r="BR85" i="3"/>
  <c r="BS197" i="3"/>
  <c r="BM223" i="3"/>
  <c r="BT217" i="3"/>
  <c r="BQ52" i="3"/>
  <c r="BS51" i="3"/>
  <c r="BR206" i="3"/>
  <c r="BM234" i="3"/>
  <c r="BT70" i="3"/>
  <c r="BN49" i="3"/>
  <c r="BP218" i="3"/>
  <c r="BM134" i="3"/>
  <c r="BR124" i="3"/>
  <c r="BS202" i="3"/>
  <c r="BS108" i="3"/>
  <c r="BP130" i="3"/>
  <c r="BS193" i="3"/>
  <c r="BQ76" i="3"/>
  <c r="BO107" i="3"/>
  <c r="BS217" i="3"/>
  <c r="BT45" i="3"/>
  <c r="BR102" i="3"/>
  <c r="BO224" i="3"/>
  <c r="BL127" i="3"/>
  <c r="BM226" i="3"/>
  <c r="BL209" i="3"/>
  <c r="BS237" i="3"/>
  <c r="BQ90" i="3"/>
  <c r="BR185" i="3"/>
  <c r="BQ167" i="3"/>
  <c r="BP203" i="3"/>
  <c r="BT202" i="3"/>
  <c r="BM126" i="3"/>
  <c r="BQ161" i="3"/>
  <c r="BR57" i="3"/>
  <c r="BL178" i="3"/>
  <c r="BT79" i="3"/>
  <c r="BO206" i="3"/>
  <c r="BL121" i="3"/>
  <c r="BN203" i="3"/>
  <c r="BL221" i="3"/>
  <c r="BT60" i="3"/>
  <c r="BN155" i="3"/>
  <c r="BQ207" i="3"/>
  <c r="BS62" i="3"/>
  <c r="BN95" i="3"/>
  <c r="BO191" i="3"/>
  <c r="BQ3" i="3"/>
  <c r="BN169" i="3"/>
  <c r="BQ156" i="3"/>
  <c r="BR232" i="3"/>
  <c r="BT212" i="3"/>
  <c r="BR121" i="3"/>
  <c r="BN230" i="3"/>
  <c r="BR78" i="3"/>
  <c r="BT179" i="3"/>
  <c r="BR218" i="3"/>
  <c r="BQ129" i="3"/>
  <c r="BP224" i="3"/>
  <c r="BM64" i="3"/>
  <c r="BR83" i="3"/>
  <c r="BN218" i="3"/>
  <c r="BL198" i="3"/>
  <c r="BR222" i="3"/>
  <c r="BS128" i="3"/>
  <c r="BS5" i="3"/>
  <c r="BQ133" i="3"/>
  <c r="BL147" i="3"/>
  <c r="BS222" i="3"/>
  <c r="BQ110" i="3"/>
  <c r="BQ209" i="3"/>
  <c r="BM106" i="3"/>
  <c r="BR209" i="3"/>
  <c r="BQ158" i="3"/>
  <c r="BT165" i="3"/>
  <c r="BL226" i="3"/>
  <c r="BQ92" i="3"/>
  <c r="BO145" i="3"/>
  <c r="BM220" i="3"/>
  <c r="BM59" i="3"/>
  <c r="BP58" i="3"/>
  <c r="BT208" i="3"/>
  <c r="BO236" i="3"/>
  <c r="BN13" i="3"/>
  <c r="BR61" i="3"/>
  <c r="BR220" i="3"/>
  <c r="BM139" i="3"/>
  <c r="BR134" i="3"/>
  <c r="BL205" i="3"/>
  <c r="BR113" i="3"/>
  <c r="BT160" i="3"/>
  <c r="BN231" i="3"/>
  <c r="BQ86" i="3"/>
  <c r="BN14" i="3"/>
  <c r="BP95" i="3"/>
  <c r="BT166" i="3"/>
  <c r="BQ206" i="3"/>
  <c r="BO166" i="3"/>
  <c r="BP79" i="3"/>
  <c r="BN207" i="3"/>
  <c r="BM184" i="3"/>
  <c r="BQ141" i="3"/>
  <c r="BQ82" i="3"/>
  <c r="BR97" i="3"/>
  <c r="BM205" i="3"/>
  <c r="BN90" i="3"/>
  <c r="BN53" i="3"/>
  <c r="BS220" i="3"/>
  <c r="BN194" i="3"/>
  <c r="BT195" i="3"/>
  <c r="BQ136" i="3"/>
  <c r="BM207" i="3"/>
  <c r="BT191" i="3"/>
  <c r="BS7" i="3"/>
  <c r="BR84" i="3"/>
  <c r="BM162" i="3"/>
  <c r="BT71" i="3"/>
  <c r="BQ56" i="3"/>
  <c r="BP132" i="3"/>
  <c r="BL16" i="3"/>
  <c r="BR197" i="3"/>
  <c r="BN97" i="3"/>
  <c r="BS212" i="3"/>
  <c r="BT123" i="3"/>
  <c r="BL58" i="3"/>
  <c r="BP201" i="3"/>
  <c r="BO23" i="3"/>
  <c r="BL111" i="3"/>
  <c r="BT186" i="3"/>
  <c r="BP96" i="3"/>
  <c r="BP193" i="3"/>
  <c r="BO225" i="3"/>
  <c r="BR226" i="3"/>
  <c r="BL81" i="3"/>
  <c r="BS223" i="3"/>
  <c r="BO181" i="3"/>
  <c r="BL231" i="3"/>
  <c r="BL55" i="3"/>
  <c r="BK1" i="3"/>
  <c r="BK105" i="3" s="1"/>
  <c r="BQ46" i="3"/>
  <c r="BL157" i="3"/>
  <c r="BP222" i="3"/>
  <c r="BT227" i="3"/>
  <c r="BS92" i="3"/>
  <c r="BL118" i="3"/>
  <c r="BR198" i="3"/>
  <c r="BO5" i="3"/>
  <c r="BT175" i="3"/>
  <c r="BR236" i="3"/>
  <c r="BO83" i="3"/>
  <c r="BN185" i="3"/>
  <c r="BN223" i="3"/>
  <c r="BM63" i="3"/>
  <c r="BN160" i="3"/>
  <c r="BS209" i="3"/>
  <c r="BP69" i="3"/>
  <c r="BS100" i="3"/>
  <c r="BM194" i="3"/>
  <c r="BR3" i="3"/>
  <c r="BO174" i="3"/>
  <c r="BP161" i="3"/>
  <c r="BO34" i="3"/>
  <c r="BS107" i="3"/>
  <c r="BN200" i="3"/>
  <c r="BO234" i="3"/>
  <c r="BR178" i="3"/>
  <c r="BT237" i="3"/>
  <c r="BL103" i="3"/>
  <c r="BS206" i="3"/>
  <c r="BQ216" i="3"/>
  <c r="BS190" i="3"/>
  <c r="BT141" i="3"/>
  <c r="BO199" i="3"/>
  <c r="BS199" i="3"/>
  <c r="BP60" i="3"/>
  <c r="BS227" i="3"/>
  <c r="BL108" i="3"/>
  <c r="BL131" i="3"/>
  <c r="BL173" i="3"/>
  <c r="BL195" i="3"/>
  <c r="BQ70" i="3"/>
  <c r="BS132" i="3"/>
  <c r="BQ105" i="3"/>
  <c r="BL232" i="3"/>
  <c r="BL133" i="3"/>
  <c r="BQ165" i="3"/>
  <c r="BQ233" i="3"/>
  <c r="BL98" i="3"/>
  <c r="BQ147" i="3"/>
  <c r="BO222" i="3"/>
  <c r="BO64" i="3"/>
  <c r="BM85" i="3"/>
  <c r="BM211" i="3"/>
  <c r="BM88" i="3"/>
  <c r="BP15" i="3"/>
  <c r="BL67" i="3"/>
  <c r="BT222" i="3"/>
  <c r="BT143" i="3"/>
  <c r="BL190" i="3"/>
  <c r="BQ148" i="3"/>
  <c r="BL123" i="3"/>
  <c r="BP34" i="3"/>
  <c r="BT125" i="3"/>
  <c r="BQ196" i="3"/>
  <c r="BP165" i="3"/>
  <c r="BP182" i="3"/>
  <c r="BM132" i="3"/>
  <c r="BQ102" i="3"/>
  <c r="BL229" i="3"/>
  <c r="BN60" i="3"/>
  <c r="BT180" i="3"/>
  <c r="BR205" i="3"/>
  <c r="BR64" i="3"/>
  <c r="BP229" i="3"/>
  <c r="BO114" i="3"/>
  <c r="BN210" i="3"/>
  <c r="BO72" i="3"/>
  <c r="BN225" i="3"/>
  <c r="BS184" i="3"/>
  <c r="BM182" i="3"/>
  <c r="BS175" i="3"/>
  <c r="BQ53" i="3"/>
  <c r="BN141" i="3"/>
  <c r="BT145" i="3"/>
  <c r="BM119" i="3"/>
  <c r="BP94" i="3"/>
  <c r="BN190" i="3"/>
  <c r="BP225" i="3"/>
  <c r="BQ67" i="3"/>
  <c r="BN165" i="3"/>
  <c r="BL212" i="3"/>
  <c r="BT73" i="3"/>
  <c r="BS105" i="3"/>
  <c r="BO196" i="3"/>
  <c r="BS3" i="3"/>
  <c r="BS156" i="3"/>
  <c r="BQ170" i="3"/>
  <c r="BP59" i="3"/>
  <c r="BM10" i="3"/>
  <c r="BQ163" i="3"/>
  <c r="BR137" i="3"/>
  <c r="BQ211" i="3"/>
  <c r="BO176" i="3"/>
  <c r="BM82" i="3"/>
  <c r="BQ236" i="3"/>
  <c r="BP101" i="3"/>
  <c r="BP233" i="3"/>
  <c r="BN10" i="3"/>
  <c r="BQ143" i="3"/>
  <c r="BM3" i="3"/>
  <c r="BM199" i="3"/>
  <c r="BN32" i="3"/>
  <c r="BT181" i="3"/>
  <c r="BP197" i="3"/>
  <c r="BQ88" i="3"/>
  <c r="BL207" i="3"/>
  <c r="BP55" i="3"/>
  <c r="BL158" i="3"/>
  <c r="BN30" i="3"/>
  <c r="BT215" i="3"/>
  <c r="BL138" i="3"/>
  <c r="BS167" i="3"/>
  <c r="BS235" i="3"/>
  <c r="BN103" i="3"/>
  <c r="BS149" i="3"/>
  <c r="BQ224" i="3"/>
  <c r="BN70" i="3"/>
  <c r="BN96" i="3"/>
  <c r="BO213" i="3"/>
  <c r="BO30" i="3"/>
  <c r="BR6" i="3"/>
  <c r="BQ12" i="3"/>
  <c r="BL227" i="3"/>
  <c r="BQ162" i="3"/>
  <c r="BQ94" i="3"/>
  <c r="BS84" i="3"/>
  <c r="BN212" i="3"/>
  <c r="BL181" i="3"/>
  <c r="BP97" i="3"/>
  <c r="BL140" i="3"/>
  <c r="BP214" i="3"/>
  <c r="BL51" i="3"/>
  <c r="BM209" i="3"/>
  <c r="BN148" i="3"/>
  <c r="BP99" i="3"/>
  <c r="BP111" i="3"/>
  <c r="BQ202" i="3"/>
  <c r="BN41" i="3"/>
  <c r="BP230" i="3"/>
  <c r="BS72" i="3"/>
  <c r="BN236" i="3"/>
  <c r="BL196" i="3"/>
  <c r="BQ227" i="3"/>
  <c r="BP185" i="3"/>
  <c r="BT75" i="3"/>
  <c r="BT131" i="3"/>
  <c r="BL210" i="3"/>
  <c r="BR118" i="3"/>
  <c r="BL199" i="3"/>
  <c r="BT224" i="3"/>
  <c r="BO116" i="3"/>
  <c r="BP72" i="3"/>
  <c r="BL3" i="3"/>
  <c r="BO207" i="3"/>
  <c r="BO108" i="3"/>
  <c r="BT174" i="3"/>
  <c r="BO168" i="3"/>
  <c r="BQ130" i="3"/>
  <c r="BM118" i="3"/>
  <c r="BM102" i="3"/>
  <c r="BS98" i="3"/>
  <c r="BQ192" i="3"/>
  <c r="BS34" i="3"/>
  <c r="BQ231" i="3"/>
  <c r="BL163" i="3"/>
  <c r="BR34" i="3"/>
  <c r="BM218" i="3"/>
  <c r="BL143" i="3"/>
  <c r="BN172" i="3"/>
  <c r="BN99" i="3"/>
  <c r="BM108" i="3"/>
  <c r="BL152" i="3"/>
  <c r="BS226" i="3"/>
  <c r="BP75" i="3"/>
  <c r="BT102" i="3"/>
  <c r="BP77" i="3"/>
  <c r="BL206" i="3"/>
  <c r="BR187" i="3"/>
  <c r="BT74" i="3"/>
  <c r="BP121" i="3"/>
  <c r="BM230" i="3"/>
  <c r="BL48" i="3"/>
  <c r="BT76" i="3"/>
  <c r="BL179" i="3"/>
  <c r="BS118" i="3"/>
  <c r="BL191" i="3"/>
  <c r="BM178" i="3"/>
  <c r="BM237" i="3"/>
  <c r="BS189" i="3"/>
  <c r="BN232" i="3"/>
  <c r="BS27" i="3"/>
  <c r="BO130" i="3"/>
  <c r="BM52" i="3"/>
  <c r="BO190" i="3"/>
  <c r="BM90" i="3"/>
  <c r="BT220" i="3"/>
  <c r="BS127" i="3"/>
  <c r="BR141" i="3"/>
  <c r="BL237" i="3"/>
  <c r="BO197" i="3"/>
  <c r="BT106" i="3"/>
  <c r="BQ223" i="3"/>
  <c r="BN48" i="3"/>
  <c r="BP85" i="3"/>
  <c r="BQ214" i="3"/>
  <c r="BR65" i="3"/>
  <c r="BQ50" i="3"/>
  <c r="BT198" i="3"/>
  <c r="BT18" i="3"/>
  <c r="BO101" i="3"/>
  <c r="BL177" i="3"/>
  <c r="BM94" i="3"/>
  <c r="BQ219" i="3"/>
  <c r="BP131" i="3"/>
  <c r="BR234" i="3"/>
  <c r="BP150" i="3"/>
  <c r="BT204" i="3"/>
  <c r="BR103" i="3"/>
  <c r="BO214" i="3"/>
  <c r="BT100" i="3"/>
  <c r="BP110" i="3"/>
  <c r="BO60" i="3"/>
  <c r="BT156" i="3"/>
  <c r="BT213" i="3"/>
  <c r="BN73" i="3"/>
  <c r="BO12" i="3"/>
  <c r="BR225" i="3"/>
  <c r="BL17" i="3"/>
  <c r="BS110" i="3"/>
  <c r="BN113" i="3"/>
  <c r="BL151" i="3"/>
  <c r="BN28" i="3"/>
  <c r="BS198" i="3"/>
  <c r="BQ145" i="3"/>
  <c r="BM124" i="3"/>
  <c r="BT109" i="3"/>
  <c r="BO198" i="3"/>
  <c r="BM99" i="3"/>
  <c r="BQ121" i="3"/>
  <c r="BS185" i="3"/>
  <c r="BP65" i="3"/>
  <c r="BR145" i="3"/>
  <c r="BS155" i="3"/>
  <c r="BO40" i="3"/>
  <c r="BM101" i="3"/>
  <c r="BS195" i="3"/>
  <c r="BT229" i="3"/>
  <c r="BN74" i="3"/>
  <c r="BN149" i="3"/>
  <c r="BP209" i="3"/>
  <c r="BR123" i="3"/>
  <c r="BR104" i="3"/>
  <c r="BS38" i="3"/>
  <c r="BT196" i="3"/>
  <c r="BQ172" i="3"/>
  <c r="BL150" i="3"/>
  <c r="BR230" i="3"/>
  <c r="BS232" i="3"/>
  <c r="BR107" i="3"/>
  <c r="BN196" i="3"/>
  <c r="BR235" i="3"/>
  <c r="BT16" i="3"/>
  <c r="BN109" i="3"/>
  <c r="BP170" i="3"/>
  <c r="BT233" i="3"/>
  <c r="BR133" i="3"/>
  <c r="BR63" i="3"/>
  <c r="BQ208" i="3"/>
  <c r="BL12" i="3"/>
  <c r="BM217" i="3"/>
  <c r="BL71" i="3"/>
  <c r="BO172" i="3"/>
  <c r="BR139" i="3"/>
  <c r="BT218" i="3"/>
  <c r="BO81" i="3"/>
  <c r="BR161" i="3"/>
  <c r="BQ213" i="3"/>
  <c r="BT154" i="3"/>
  <c r="BN3" i="3"/>
  <c r="BN159" i="3"/>
  <c r="BM225" i="3"/>
  <c r="BO118" i="3"/>
  <c r="BS231" i="3"/>
  <c r="BL95" i="3"/>
  <c r="BL110" i="3"/>
  <c r="BP181" i="3"/>
  <c r="BO3" i="3"/>
  <c r="BP159" i="3"/>
  <c r="BQ146" i="3"/>
  <c r="BQ33" i="3"/>
  <c r="BS201" i="3"/>
  <c r="BT111" i="3"/>
  <c r="BS225" i="3"/>
  <c r="BR52" i="3"/>
  <c r="BS90" i="3"/>
  <c r="BS216" i="3"/>
  <c r="BT67" i="3"/>
  <c r="BL57" i="3"/>
  <c r="BM201" i="3"/>
  <c r="BM21" i="3"/>
  <c r="BM193" i="3"/>
  <c r="BO171" i="3"/>
  <c r="BM48" i="3"/>
  <c r="BM179" i="3"/>
  <c r="BM216" i="3"/>
  <c r="BQ138" i="3"/>
  <c r="BR221" i="3"/>
  <c r="BS103" i="3"/>
  <c r="BQ226" i="3"/>
  <c r="BM148" i="3"/>
  <c r="BQ93" i="3"/>
  <c r="BQ112" i="3"/>
  <c r="BO121" i="3"/>
  <c r="BS88" i="3"/>
  <c r="BT200" i="3"/>
  <c r="BP125" i="3"/>
  <c r="BR181" i="3"/>
  <c r="BN145" i="3"/>
  <c r="BR214" i="3"/>
  <c r="BR32" i="3"/>
  <c r="BN208" i="3"/>
  <c r="BM212" i="3"/>
  <c r="BT189" i="3"/>
  <c r="BS65" i="3"/>
  <c r="BN209" i="3"/>
  <c r="BQ232" i="3"/>
  <c r="BT63" i="3"/>
  <c r="BT210" i="3"/>
  <c r="BT124" i="3"/>
  <c r="BP139" i="3"/>
  <c r="BL39" i="3"/>
  <c r="BQ203" i="3"/>
  <c r="BN205" i="3"/>
  <c r="BO193" i="3"/>
  <c r="BS125" i="3"/>
  <c r="BT14" i="3"/>
  <c r="BR203" i="3"/>
  <c r="BQ152" i="3"/>
  <c r="BR114" i="3"/>
  <c r="BS130" i="3"/>
  <c r="BS140" i="3"/>
  <c r="BM200" i="3"/>
  <c r="BR157" i="3"/>
  <c r="BN220" i="3"/>
  <c r="BR117" i="3"/>
  <c r="BP19" i="3"/>
  <c r="BN224" i="3"/>
  <c r="BR111" i="3"/>
  <c r="BS64" i="3"/>
  <c r="BQ173" i="3"/>
  <c r="BO136" i="3"/>
  <c r="BT169" i="3"/>
  <c r="BL26" i="3"/>
  <c r="BS214" i="3"/>
  <c r="BL175" i="3"/>
  <c r="BP141" i="3"/>
  <c r="BO151" i="3"/>
  <c r="BP107" i="3"/>
  <c r="BR167" i="3"/>
  <c r="BM26" i="3"/>
  <c r="BM168" i="3"/>
  <c r="BS44" i="3"/>
  <c r="BO50" i="3"/>
  <c r="BP21" i="3"/>
  <c r="BS148" i="3"/>
  <c r="BS32" i="3"/>
  <c r="BQ229" i="3"/>
  <c r="BQ153" i="3"/>
  <c r="BP135" i="3"/>
  <c r="BQ65" i="3"/>
  <c r="BS204" i="3"/>
  <c r="BP227" i="3"/>
  <c r="BP39" i="3"/>
  <c r="BQ108" i="3"/>
  <c r="BP231" i="3"/>
  <c r="BP171" i="3"/>
  <c r="BQ195" i="3"/>
  <c r="BO70" i="3"/>
  <c r="BQ116" i="3"/>
  <c r="BP226" i="3"/>
  <c r="BT155" i="3"/>
  <c r="BN197" i="3"/>
  <c r="BP142" i="3"/>
  <c r="BS85" i="3"/>
  <c r="BL91" i="3"/>
  <c r="BR99" i="3"/>
  <c r="BO194" i="3"/>
  <c r="BO71" i="3"/>
  <c r="BP172" i="3"/>
  <c r="BR195" i="3"/>
  <c r="BN161" i="3"/>
  <c r="BN123" i="3"/>
  <c r="BP155" i="3"/>
  <c r="BL224" i="3"/>
  <c r="BL93" i="3"/>
  <c r="BT214" i="3"/>
  <c r="BP215" i="3"/>
  <c r="BT56" i="3"/>
  <c r="BL161" i="3"/>
  <c r="BT38" i="3"/>
  <c r="BS236" i="3"/>
  <c r="BM214" i="3"/>
  <c r="BT216" i="3"/>
  <c r="BO140" i="3"/>
  <c r="BN101" i="3"/>
  <c r="BO112" i="3"/>
  <c r="BN33" i="3"/>
  <c r="BS224" i="3"/>
  <c r="BM231" i="3"/>
  <c r="BL230" i="3"/>
  <c r="BP71" i="3"/>
  <c r="BP216" i="3"/>
  <c r="BL203" i="3"/>
  <c r="BT226" i="3"/>
  <c r="BM29" i="3"/>
  <c r="BM50" i="3"/>
  <c r="BP212" i="3"/>
  <c r="BP196" i="3"/>
  <c r="BM208" i="3"/>
  <c r="BQ126" i="3"/>
  <c r="BQ61" i="3"/>
  <c r="BP70" i="3"/>
  <c r="BP199" i="3"/>
  <c r="BR202" i="3"/>
  <c r="BO170" i="3"/>
  <c r="BN221" i="3"/>
  <c r="BP167" i="3"/>
  <c r="BT236" i="3"/>
  <c r="BT171" i="3"/>
  <c r="BP175" i="3"/>
  <c r="BQ191" i="3"/>
  <c r="BM28" i="3"/>
  <c r="BL183" i="3"/>
  <c r="BP147" i="3"/>
  <c r="BT115" i="3"/>
  <c r="BO210" i="3"/>
  <c r="BN139" i="3"/>
  <c r="BT163" i="3"/>
  <c r="BM121" i="3"/>
  <c r="BO161" i="3"/>
  <c r="BM138" i="3"/>
  <c r="BR194" i="3"/>
  <c r="BM12" i="3"/>
  <c r="BN219" i="3"/>
  <c r="BQ132" i="3"/>
  <c r="BO126" i="3"/>
  <c r="BP232" i="3"/>
  <c r="BQ181" i="3"/>
  <c r="BS158" i="3"/>
  <c r="BL128" i="3"/>
  <c r="BN80" i="3"/>
  <c r="BP27" i="3"/>
  <c r="BQ10" i="3"/>
  <c r="BQ42" i="3"/>
  <c r="BM130" i="3"/>
  <c r="BT121" i="3"/>
  <c r="BN153" i="3"/>
  <c r="BN21" i="3"/>
  <c r="BR54" i="3"/>
  <c r="BS75" i="3"/>
  <c r="BR74" i="3"/>
  <c r="BO91" i="3"/>
  <c r="BS188" i="3"/>
  <c r="BP118" i="3"/>
  <c r="BR81" i="3"/>
  <c r="BQ142" i="3"/>
  <c r="BN72" i="3"/>
  <c r="BN125" i="3"/>
  <c r="BS154" i="3"/>
  <c r="BM77" i="3"/>
  <c r="BN69" i="3"/>
  <c r="BM233" i="3"/>
  <c r="BN52" i="3"/>
  <c r="BP210" i="3"/>
  <c r="BQ183" i="3"/>
  <c r="BS96" i="3"/>
  <c r="BL200" i="3"/>
  <c r="BQ215" i="3"/>
  <c r="BT66" i="3"/>
  <c r="BP52" i="3"/>
  <c r="BP16" i="3"/>
  <c r="BR201" i="3"/>
  <c r="BT235" i="3"/>
  <c r="BN112" i="3"/>
  <c r="BO45" i="3"/>
  <c r="BT185" i="3"/>
  <c r="BS116" i="3"/>
  <c r="BS178" i="3"/>
  <c r="BM122" i="3"/>
  <c r="BR72" i="3"/>
  <c r="BN222" i="3"/>
  <c r="BR212" i="3"/>
  <c r="BT225" i="3"/>
  <c r="BS168" i="3"/>
  <c r="BO160" i="3"/>
  <c r="BR41" i="3"/>
  <c r="BR164" i="3"/>
  <c r="BT126" i="3"/>
  <c r="BL220" i="3"/>
  <c r="BS58" i="3"/>
  <c r="BN217" i="3"/>
  <c r="BS207" i="3"/>
  <c r="BS89" i="3"/>
  <c r="BN133" i="3"/>
  <c r="BT209" i="3"/>
  <c r="BQ154" i="3"/>
  <c r="BP220" i="3"/>
  <c r="BN177" i="3"/>
  <c r="BL86" i="3"/>
  <c r="BQ30" i="3"/>
  <c r="BT69" i="3"/>
  <c r="BR47" i="3"/>
  <c r="BO203" i="3"/>
  <c r="BM228" i="3"/>
  <c r="BQ118" i="3"/>
  <c r="BZ48" i="3"/>
  <c r="AG1" i="2"/>
  <c r="AT6" i="2"/>
  <c r="AW3" i="2"/>
  <c r="AS7" i="2"/>
  <c r="AV4" i="2"/>
  <c r="AU5" i="2"/>
  <c r="AX2" i="2"/>
  <c r="CA222" i="5"/>
  <c r="BV216" i="5"/>
  <c r="BW233" i="5"/>
  <c r="BX211" i="5"/>
  <c r="CD193" i="5"/>
  <c r="BZ213" i="5"/>
  <c r="BV209" i="5"/>
  <c r="BX201" i="5"/>
  <c r="BX196" i="5"/>
  <c r="BZ226" i="5"/>
  <c r="CD220" i="5"/>
  <c r="CC197" i="5"/>
  <c r="CC230" i="5"/>
  <c r="CB222" i="5"/>
  <c r="CC193" i="5"/>
  <c r="CA137" i="5"/>
  <c r="CA204" i="5"/>
  <c r="CB172" i="5"/>
  <c r="BY232" i="5"/>
  <c r="BY137" i="5"/>
  <c r="CD216" i="5"/>
  <c r="CB120" i="5"/>
  <c r="BW206" i="5"/>
  <c r="BX135" i="5"/>
  <c r="CA217" i="5"/>
  <c r="BY205" i="5"/>
  <c r="BW230" i="5"/>
  <c r="BX236" i="5"/>
  <c r="BV172" i="5"/>
  <c r="CC205" i="5"/>
  <c r="BV173" i="5"/>
  <c r="BX156" i="5"/>
  <c r="CA233" i="5"/>
  <c r="BW200" i="5"/>
  <c r="CB81" i="5"/>
  <c r="BZ227" i="5"/>
  <c r="CB178" i="5"/>
  <c r="CB34" i="5"/>
  <c r="CC208" i="5"/>
  <c r="BZ199" i="5"/>
  <c r="CC12" i="5"/>
  <c r="CA225" i="5"/>
  <c r="CB233" i="5"/>
  <c r="CC196" i="5"/>
  <c r="CC195" i="5"/>
  <c r="CB214" i="5"/>
  <c r="CA202" i="5"/>
  <c r="CB234" i="5"/>
  <c r="CC220" i="5"/>
  <c r="BX218" i="5"/>
  <c r="BV227" i="5"/>
  <c r="BY183" i="5"/>
  <c r="CA184" i="5"/>
  <c r="BY167" i="5"/>
  <c r="CB179" i="5"/>
  <c r="BX123" i="5"/>
  <c r="BW56" i="5"/>
  <c r="CA218" i="5"/>
  <c r="CA212" i="5"/>
  <c r="BW212" i="5"/>
  <c r="CC188" i="5"/>
  <c r="BV191" i="5"/>
  <c r="CC165" i="5"/>
  <c r="CA155" i="5"/>
  <c r="BY199" i="5"/>
  <c r="CB218" i="5"/>
  <c r="BV26" i="5"/>
  <c r="BZ212" i="5"/>
  <c r="BZ206" i="5"/>
  <c r="CA223" i="5"/>
  <c r="CD203" i="5"/>
  <c r="CA149" i="5"/>
  <c r="BW181" i="5"/>
  <c r="BX210" i="5"/>
  <c r="BV195" i="5"/>
  <c r="BW161" i="5"/>
  <c r="CD74" i="5"/>
  <c r="BX232" i="5"/>
  <c r="BX226" i="5"/>
  <c r="BZ217" i="5"/>
  <c r="BX208" i="5"/>
  <c r="BZ143" i="5"/>
  <c r="CD230" i="5"/>
  <c r="CD219" i="5"/>
  <c r="CC213" i="5"/>
  <c r="BV192" i="5"/>
  <c r="CC76" i="5"/>
  <c r="BW226" i="5"/>
  <c r="BW220" i="5"/>
  <c r="BX205" i="5"/>
  <c r="BV236" i="5"/>
  <c r="CB158" i="5"/>
  <c r="CD232" i="5"/>
  <c r="BW234" i="5"/>
  <c r="BZ221" i="5"/>
  <c r="BV169" i="5"/>
  <c r="CD133" i="5"/>
  <c r="CA237" i="5"/>
  <c r="CA231" i="5"/>
  <c r="CC194" i="5"/>
  <c r="BZ207" i="5"/>
  <c r="CA234" i="5"/>
  <c r="CC222" i="5"/>
  <c r="CD207" i="5"/>
  <c r="CC207" i="5"/>
  <c r="BY125" i="5"/>
  <c r="CC58" i="5"/>
  <c r="BZ231" i="5"/>
  <c r="BY219" i="5"/>
  <c r="CD226" i="5"/>
  <c r="CC184" i="5"/>
  <c r="CA232" i="5"/>
  <c r="CA199" i="5"/>
  <c r="CA207" i="5"/>
  <c r="BZ205" i="5"/>
  <c r="BY148" i="5"/>
  <c r="BY225" i="5"/>
  <c r="BX213" i="5"/>
  <c r="BX216" i="5"/>
  <c r="CA230" i="5"/>
  <c r="CC227" i="5"/>
  <c r="BY203" i="5"/>
  <c r="BX217" i="5"/>
  <c r="BW221" i="5"/>
  <c r="BX233" i="5"/>
  <c r="BX219" i="5"/>
  <c r="BW207" i="5"/>
  <c r="BV204" i="5"/>
  <c r="CA228" i="5"/>
  <c r="CA227" i="5"/>
  <c r="CA176" i="5"/>
  <c r="CC186" i="5"/>
  <c r="CC236" i="5"/>
  <c r="BV162" i="5"/>
  <c r="BW213" i="5"/>
  <c r="CC202" i="5"/>
  <c r="CC233" i="5"/>
  <c r="BZ218" i="5"/>
  <c r="BW191" i="5"/>
  <c r="BX197" i="5"/>
  <c r="CC206" i="5"/>
  <c r="CC185" i="5"/>
  <c r="BY146" i="5"/>
  <c r="BV207" i="5"/>
  <c r="CC210" i="5"/>
  <c r="CB227" i="5"/>
  <c r="BY212" i="5"/>
  <c r="CC226" i="5"/>
  <c r="BZ222" i="5"/>
  <c r="CD192" i="5"/>
  <c r="CD176" i="5"/>
  <c r="BZ144" i="5"/>
  <c r="CD210" i="5"/>
  <c r="BX220" i="5"/>
  <c r="CA221" i="5"/>
  <c r="BW232" i="5"/>
  <c r="CB186" i="5"/>
  <c r="BZ220" i="5"/>
  <c r="BV201" i="5"/>
  <c r="BY224" i="5"/>
  <c r="CA163" i="5"/>
  <c r="BX228" i="5"/>
  <c r="BW214" i="5"/>
  <c r="BZ215" i="5"/>
  <c r="CB209" i="5"/>
  <c r="BX184" i="5"/>
  <c r="BX204" i="5"/>
  <c r="CD186" i="5"/>
  <c r="BW195" i="5"/>
  <c r="CB167" i="5"/>
  <c r="BW222" i="5"/>
  <c r="CC237" i="5"/>
  <c r="CC192" i="5"/>
  <c r="BZ237" i="5"/>
  <c r="BW170" i="5"/>
  <c r="CD233" i="5"/>
  <c r="BX193" i="5"/>
  <c r="BW188" i="5"/>
  <c r="CD208" i="5"/>
  <c r="CD211" i="5"/>
  <c r="BZ219" i="5"/>
  <c r="BX212" i="5"/>
  <c r="CB217" i="5"/>
  <c r="BV230" i="5"/>
  <c r="CD199" i="5"/>
  <c r="BW218" i="5"/>
  <c r="BW178" i="5"/>
  <c r="BW108" i="5"/>
  <c r="CD215" i="5"/>
  <c r="BX215" i="5"/>
  <c r="CA206" i="5"/>
  <c r="CC235" i="5"/>
  <c r="BW237" i="5"/>
  <c r="BZ228" i="5"/>
  <c r="CD221" i="5"/>
  <c r="CB187" i="5"/>
  <c r="BY214" i="5"/>
  <c r="CC167" i="5"/>
  <c r="BW168" i="5"/>
  <c r="CC234" i="5"/>
  <c r="BX223" i="5"/>
  <c r="CD167" i="5"/>
  <c r="CB189" i="5"/>
  <c r="BZ233" i="5"/>
  <c r="BZ214" i="5"/>
  <c r="BY193" i="5"/>
  <c r="CB156" i="5"/>
  <c r="BY152" i="5"/>
  <c r="BX231" i="5"/>
  <c r="CC154" i="5"/>
  <c r="CC5" i="5"/>
  <c r="CB21" i="5"/>
  <c r="CC209" i="5"/>
  <c r="BW209" i="5"/>
  <c r="BY234" i="5"/>
  <c r="CB229" i="5"/>
  <c r="BV231" i="5"/>
  <c r="BY222" i="5"/>
  <c r="CC215" i="5"/>
  <c r="CA179" i="5"/>
  <c r="BV232" i="5"/>
  <c r="CA216" i="5"/>
  <c r="BY192" i="5"/>
  <c r="BZ191" i="5"/>
  <c r="BV217" i="5"/>
  <c r="CB210" i="5"/>
  <c r="BZ203" i="5"/>
  <c r="BW231" i="5"/>
  <c r="BW208" i="5"/>
  <c r="BV187" i="5"/>
  <c r="CA112" i="5"/>
  <c r="BW131" i="5"/>
  <c r="BZ160" i="5"/>
  <c r="BW106" i="5"/>
  <c r="CB54" i="5"/>
  <c r="BV70" i="5"/>
  <c r="CD92" i="5"/>
  <c r="CC129" i="5"/>
  <c r="BY115" i="5"/>
  <c r="BY143" i="5"/>
  <c r="CB224" i="5"/>
  <c r="BV208" i="5"/>
  <c r="BY211" i="5"/>
  <c r="CB208" i="5"/>
  <c r="CD231" i="5"/>
  <c r="BY231" i="5"/>
  <c r="CD190" i="5"/>
  <c r="BY223" i="5"/>
  <c r="CC223" i="5"/>
  <c r="CB155" i="5"/>
  <c r="BZ182" i="5"/>
  <c r="CB193" i="5"/>
  <c r="CA229" i="5"/>
  <c r="BW189" i="5"/>
  <c r="CB181" i="5"/>
  <c r="BW225" i="5"/>
  <c r="BV222" i="5"/>
  <c r="CA126" i="5"/>
  <c r="CB175" i="5"/>
  <c r="CD205" i="5"/>
  <c r="BV215" i="5"/>
  <c r="CD19" i="5"/>
  <c r="BP56" i="8"/>
  <c r="BZ232" i="5"/>
  <c r="CC225" i="5"/>
  <c r="BX225" i="5"/>
  <c r="BW159" i="5"/>
  <c r="BW217" i="5"/>
  <c r="CA219" i="5"/>
  <c r="BV171" i="5"/>
  <c r="BV180" i="5"/>
  <c r="CA185" i="5"/>
  <c r="BX229" i="5"/>
  <c r="BZ230" i="5"/>
  <c r="BY201" i="5"/>
  <c r="BY210" i="5"/>
  <c r="CB225" i="5"/>
  <c r="CB191" i="5"/>
  <c r="BV182" i="5"/>
  <c r="BZ153" i="5"/>
  <c r="BV167" i="5"/>
  <c r="CC59" i="5"/>
  <c r="BQ100" i="8"/>
  <c r="CB231" i="5"/>
  <c r="BV233" i="5"/>
  <c r="BY226" i="5"/>
  <c r="CB219" i="5"/>
  <c r="BW219" i="5"/>
  <c r="CD170" i="5"/>
  <c r="CC178" i="5"/>
  <c r="BY217" i="5"/>
  <c r="BX200" i="5"/>
  <c r="BW166" i="5"/>
  <c r="BY189" i="5"/>
  <c r="CC200" i="5"/>
  <c r="BW224" i="5"/>
  <c r="BV199" i="5"/>
  <c r="CC191" i="5"/>
  <c r="BY235" i="5"/>
  <c r="BX186" i="5"/>
  <c r="BX180" i="5"/>
  <c r="CC145" i="5"/>
  <c r="CB199" i="5"/>
  <c r="BV120" i="5"/>
  <c r="BM4" i="8"/>
  <c r="CA213" i="5"/>
  <c r="BV213" i="5"/>
  <c r="BW197" i="5"/>
  <c r="CD175" i="5"/>
  <c r="BW215" i="5"/>
  <c r="CA210" i="5"/>
  <c r="BX190" i="5"/>
  <c r="BV197" i="5"/>
  <c r="CD177" i="5"/>
  <c r="CC231" i="5"/>
  <c r="CD184" i="5"/>
  <c r="CB177" i="5"/>
  <c r="BV237" i="5"/>
  <c r="BX181" i="5"/>
  <c r="BW196" i="5"/>
  <c r="BW158" i="5"/>
  <c r="CC144" i="5"/>
  <c r="CD45" i="5"/>
  <c r="BM53" i="8"/>
  <c r="CC174" i="5"/>
  <c r="BY172" i="5"/>
  <c r="CC173" i="5"/>
  <c r="CC176" i="5"/>
  <c r="BX234" i="5"/>
  <c r="CC163" i="5"/>
  <c r="CD196" i="5"/>
  <c r="CB197" i="5"/>
  <c r="BZ235" i="5"/>
  <c r="BZ174" i="5"/>
  <c r="BY197" i="5"/>
  <c r="BV183" i="5"/>
  <c r="CC138" i="5"/>
  <c r="BZ150" i="5"/>
  <c r="BW119" i="5"/>
  <c r="BX189" i="5"/>
  <c r="CD90" i="5"/>
  <c r="BO29" i="8"/>
  <c r="CB226" i="5"/>
  <c r="BV214" i="5"/>
  <c r="BY213" i="5"/>
  <c r="CB212" i="5"/>
  <c r="CD235" i="5"/>
  <c r="BX235" i="5"/>
  <c r="CD189" i="5"/>
  <c r="CB194" i="5"/>
  <c r="CA203" i="5"/>
  <c r="CD173" i="5"/>
  <c r="BV228" i="5"/>
  <c r="BY200" i="5"/>
  <c r="BW165" i="5"/>
  <c r="CA175" i="5"/>
  <c r="BW235" i="5"/>
  <c r="BZ216" i="5"/>
  <c r="BV193" i="5"/>
  <c r="BV210" i="5"/>
  <c r="CB169" i="5"/>
  <c r="BZ122" i="5"/>
  <c r="BY131" i="5"/>
  <c r="CB190" i="5"/>
  <c r="BV49" i="5"/>
  <c r="BR90" i="8"/>
  <c r="CA224" i="5"/>
  <c r="CA214" i="5"/>
  <c r="CD209" i="5"/>
  <c r="BX207" i="5"/>
  <c r="BZ236" i="5"/>
  <c r="CC229" i="5"/>
  <c r="BW229" i="5"/>
  <c r="CB232" i="5"/>
  <c r="BZ192" i="5"/>
  <c r="CD218" i="5"/>
  <c r="CC232" i="5"/>
  <c r="CC221" i="5"/>
  <c r="BZ189" i="5"/>
  <c r="BZ176" i="5"/>
  <c r="CC218" i="5"/>
  <c r="CC180" i="5"/>
  <c r="BW216" i="5"/>
  <c r="CD180" i="5"/>
  <c r="BV221" i="5"/>
  <c r="BY154" i="5"/>
  <c r="CA226" i="5"/>
  <c r="CB107" i="5"/>
  <c r="CA130" i="5"/>
  <c r="CC53" i="5"/>
  <c r="CB228" i="5"/>
  <c r="BZ208" i="5"/>
  <c r="CB237" i="5"/>
  <c r="BV235" i="5"/>
  <c r="BY230" i="5"/>
  <c r="CB223" i="5"/>
  <c r="BV223" i="5"/>
  <c r="BZ210" i="5"/>
  <c r="BX194" i="5"/>
  <c r="BY204" i="5"/>
  <c r="CA201" i="5"/>
  <c r="CA215" i="5"/>
  <c r="BV168" i="5"/>
  <c r="CC172" i="5"/>
  <c r="CD200" i="5"/>
  <c r="CC199" i="5"/>
  <c r="CC217" i="5"/>
  <c r="BX195" i="5"/>
  <c r="CD187" i="5"/>
  <c r="BX120" i="5"/>
  <c r="CD224" i="5"/>
  <c r="BW156" i="5"/>
  <c r="BV75" i="5"/>
  <c r="CC127" i="5"/>
  <c r="BZ181" i="5"/>
  <c r="BV175" i="5"/>
  <c r="CC204" i="5"/>
  <c r="BY215" i="5"/>
  <c r="BZ183" i="5"/>
  <c r="BX182" i="5"/>
  <c r="BV200" i="5"/>
  <c r="CB183" i="5"/>
  <c r="BZ223" i="5"/>
  <c r="BY236" i="5"/>
  <c r="CA189" i="5"/>
  <c r="CC125" i="5"/>
  <c r="CB164" i="5"/>
  <c r="BW114" i="5"/>
  <c r="BZ38" i="5"/>
  <c r="BW44" i="5"/>
  <c r="BZ225" i="5"/>
  <c r="CD236" i="5"/>
  <c r="BW210" i="5"/>
  <c r="BZ211" i="5"/>
  <c r="CA236" i="5"/>
  <c r="CD225" i="5"/>
  <c r="BY161" i="5"/>
  <c r="CD174" i="5"/>
  <c r="BX203" i="5"/>
  <c r="BW211" i="5"/>
  <c r="BZ224" i="5"/>
  <c r="BX160" i="5"/>
  <c r="CA208" i="5"/>
  <c r="CD228" i="5"/>
  <c r="BW227" i="5"/>
  <c r="BV234" i="5"/>
  <c r="BY237" i="5"/>
  <c r="CB137" i="5"/>
  <c r="BV176" i="5"/>
  <c r="CB105" i="5"/>
  <c r="CA53" i="5"/>
  <c r="CC98" i="5"/>
  <c r="CA104" i="5"/>
  <c r="BW147" i="5"/>
  <c r="CB73" i="5"/>
  <c r="CA129" i="5"/>
  <c r="BV220" i="5"/>
  <c r="BY221" i="5"/>
  <c r="CB216" i="5"/>
  <c r="BV206" i="5"/>
  <c r="BY209" i="5"/>
  <c r="CB204" i="5"/>
  <c r="BV226" i="5"/>
  <c r="CC189" i="5"/>
  <c r="CA220" i="5"/>
  <c r="BZ194" i="5"/>
  <c r="BW182" i="5"/>
  <c r="CD206" i="5"/>
  <c r="BZ229" i="5"/>
  <c r="BZ149" i="5"/>
  <c r="CC203" i="5"/>
  <c r="CC219" i="5"/>
  <c r="CD182" i="5"/>
  <c r="CB173" i="5"/>
  <c r="BX151" i="5"/>
  <c r="CB188" i="5"/>
  <c r="CB168" i="5"/>
  <c r="BX185" i="5"/>
  <c r="CB38" i="5"/>
  <c r="CA91" i="5"/>
  <c r="CB103" i="5"/>
  <c r="BX132" i="5"/>
  <c r="BV76" i="5"/>
  <c r="CB128" i="5"/>
  <c r="BN24" i="8"/>
  <c r="CC110" i="5"/>
  <c r="BY91" i="5"/>
  <c r="CB84" i="5"/>
  <c r="CD86" i="5"/>
  <c r="BL31" i="8"/>
  <c r="CD202" i="5"/>
  <c r="BY65" i="5"/>
  <c r="BX27" i="5"/>
  <c r="BW40" i="5"/>
  <c r="BL129" i="8"/>
  <c r="CA194" i="5"/>
  <c r="CD50" i="5"/>
  <c r="BW85" i="5"/>
  <c r="CB122" i="5"/>
  <c r="BT5" i="8"/>
  <c r="BV155" i="5"/>
  <c r="CB8" i="5"/>
  <c r="BZ52" i="5"/>
  <c r="BY53" i="5"/>
  <c r="BY195" i="5"/>
  <c r="BX81" i="5"/>
  <c r="BW103" i="5"/>
  <c r="BZ43" i="5"/>
  <c r="BY155" i="5"/>
  <c r="CD160" i="5"/>
  <c r="CD103" i="5"/>
  <c r="BY24" i="5"/>
  <c r="BR31" i="8"/>
  <c r="CC175" i="5"/>
  <c r="CC140" i="5"/>
  <c r="BV137" i="5"/>
  <c r="BZ154" i="5"/>
  <c r="CA117" i="5"/>
  <c r="CB151" i="5"/>
  <c r="CB165" i="5"/>
  <c r="BZ148" i="5"/>
  <c r="BZ146" i="5"/>
  <c r="CA152" i="5"/>
  <c r="BY142" i="5"/>
  <c r="CC115" i="5"/>
  <c r="CC113" i="5"/>
  <c r="CA173" i="5"/>
  <c r="BX168" i="5"/>
  <c r="BZ137" i="5"/>
  <c r="CD135" i="5"/>
  <c r="BZ164" i="5"/>
  <c r="BY177" i="5"/>
  <c r="BW47" i="5"/>
  <c r="CD82" i="5"/>
  <c r="BY85" i="5"/>
  <c r="CB47" i="5"/>
  <c r="BY33" i="5"/>
  <c r="BX53" i="5"/>
  <c r="BY75" i="5"/>
  <c r="CD76" i="5"/>
  <c r="CD120" i="5"/>
  <c r="CB95" i="5"/>
  <c r="BV80" i="5"/>
  <c r="BX26" i="5"/>
  <c r="BY118" i="5"/>
  <c r="BZ40" i="5"/>
  <c r="BW41" i="5"/>
  <c r="BW26" i="5"/>
  <c r="BX104" i="5"/>
  <c r="BY179" i="5"/>
  <c r="BV158" i="5"/>
  <c r="CD118" i="5"/>
  <c r="BV156" i="5"/>
  <c r="CD229" i="5"/>
  <c r="CB160" i="5"/>
  <c r="BY164" i="5"/>
  <c r="BW127" i="5"/>
  <c r="BW125" i="5"/>
  <c r="CA164" i="5"/>
  <c r="CC211" i="5"/>
  <c r="BY218" i="5"/>
  <c r="CC214" i="5"/>
  <c r="BX170" i="5"/>
  <c r="BZ187" i="5"/>
  <c r="BW144" i="5"/>
  <c r="CC104" i="5"/>
  <c r="CC148" i="5"/>
  <c r="CA165" i="5"/>
  <c r="BZ30" i="5"/>
  <c r="BV50" i="5"/>
  <c r="CC142" i="5"/>
  <c r="BZ25" i="5"/>
  <c r="CA68" i="5"/>
  <c r="CA66" i="5"/>
  <c r="CD80" i="5"/>
  <c r="CB51" i="5"/>
  <c r="BX94" i="5"/>
  <c r="CB66" i="5"/>
  <c r="BY47" i="5"/>
  <c r="BV116" i="5"/>
  <c r="CB71" i="5"/>
  <c r="CB18" i="5"/>
  <c r="CA116" i="5"/>
  <c r="CA6" i="5"/>
  <c r="BW34" i="5"/>
  <c r="BV177" i="5"/>
  <c r="CC156" i="5"/>
  <c r="CB220" i="5"/>
  <c r="BW133" i="5"/>
  <c r="BY229" i="5"/>
  <c r="BV145" i="5"/>
  <c r="BZ177" i="5"/>
  <c r="BX142" i="5"/>
  <c r="BW155" i="5"/>
  <c r="BW151" i="5"/>
  <c r="BX221" i="5"/>
  <c r="BX209" i="5"/>
  <c r="CA178" i="5"/>
  <c r="CB196" i="5"/>
  <c r="BZ139" i="5"/>
  <c r="BW142" i="5"/>
  <c r="BY122" i="5"/>
  <c r="BV153" i="5"/>
  <c r="CB202" i="5"/>
  <c r="BV100" i="5"/>
  <c r="BY67" i="5"/>
  <c r="BZ163" i="5"/>
  <c r="BX18" i="5"/>
  <c r="CB41" i="5"/>
  <c r="CD71" i="5"/>
  <c r="BZ56" i="5"/>
  <c r="BV45" i="5"/>
  <c r="CB97" i="5"/>
  <c r="BZ76" i="5"/>
  <c r="BW46" i="5"/>
  <c r="CC118" i="5"/>
  <c r="BW75" i="5"/>
  <c r="BZ28" i="5"/>
  <c r="BZ107" i="5"/>
  <c r="BV10" i="5"/>
  <c r="BX86" i="5"/>
  <c r="BW169" i="5"/>
  <c r="BZ159" i="5"/>
  <c r="CD237" i="5"/>
  <c r="BX153" i="5"/>
  <c r="CD201" i="5"/>
  <c r="BX148" i="5"/>
  <c r="BX192" i="5"/>
  <c r="BX147" i="5"/>
  <c r="BX154" i="5"/>
  <c r="BV147" i="5"/>
  <c r="CD179" i="5"/>
  <c r="CA181" i="5"/>
  <c r="BX172" i="5"/>
  <c r="BV198" i="5"/>
  <c r="BW185" i="5"/>
  <c r="CD138" i="5"/>
  <c r="BW104" i="5"/>
  <c r="CB198" i="5"/>
  <c r="BW186" i="5"/>
  <c r="CC17" i="5"/>
  <c r="CD42" i="5"/>
  <c r="BY117" i="5"/>
  <c r="CC7" i="5"/>
  <c r="BW39" i="5"/>
  <c r="BX17" i="5"/>
  <c r="CC63" i="5"/>
  <c r="BV15" i="5"/>
  <c r="CA101" i="5"/>
  <c r="CC55" i="5"/>
  <c r="CD3" i="5"/>
  <c r="CA121" i="5"/>
  <c r="CD96" i="5"/>
  <c r="CC15" i="5"/>
  <c r="CC134" i="5"/>
  <c r="BZ101" i="5"/>
  <c r="CD44" i="5"/>
  <c r="BO17" i="8"/>
  <c r="CB236" i="5"/>
  <c r="BW135" i="5"/>
  <c r="BY233" i="5"/>
  <c r="CB149" i="5"/>
  <c r="CB185" i="5"/>
  <c r="BY134" i="5"/>
  <c r="BV141" i="5"/>
  <c r="CB161" i="5"/>
  <c r="BV166" i="5"/>
  <c r="BY166" i="5"/>
  <c r="CA183" i="5"/>
  <c r="CC224" i="5"/>
  <c r="BZ179" i="5"/>
  <c r="BZ141" i="5"/>
  <c r="BW174" i="5"/>
  <c r="BW128" i="5"/>
  <c r="BX137" i="5"/>
  <c r="BY149" i="5"/>
  <c r="CB163" i="5"/>
  <c r="BX40" i="5"/>
  <c r="CB46" i="5"/>
  <c r="CD141" i="5"/>
  <c r="CA35" i="5"/>
  <c r="BY40" i="5"/>
  <c r="BV23" i="5"/>
  <c r="BV74" i="5"/>
  <c r="BW50" i="5"/>
  <c r="CB68" i="5"/>
  <c r="BX57" i="5"/>
  <c r="CC102" i="5"/>
  <c r="CD139" i="5"/>
  <c r="BZ44" i="5"/>
  <c r="CA10" i="5"/>
  <c r="CA105" i="5"/>
  <c r="CA49" i="5"/>
  <c r="BY39" i="5"/>
  <c r="BN174" i="8"/>
  <c r="BV212" i="5"/>
  <c r="CD155" i="5"/>
  <c r="BY202" i="5"/>
  <c r="BX165" i="5"/>
  <c r="BW203" i="5"/>
  <c r="CA108" i="5"/>
  <c r="CA119" i="5"/>
  <c r="CB116" i="5"/>
  <c r="CB114" i="5"/>
  <c r="BY162" i="5"/>
  <c r="BZ188" i="5"/>
  <c r="BY186" i="5"/>
  <c r="CC164" i="5"/>
  <c r="BW190" i="5"/>
  <c r="CD149" i="5"/>
  <c r="CB98" i="5"/>
  <c r="BW236" i="5"/>
  <c r="CC161" i="5"/>
  <c r="BY119" i="5"/>
  <c r="CD24" i="5"/>
  <c r="BY18" i="5"/>
  <c r="CA99" i="5"/>
  <c r="BZ123" i="5"/>
  <c r="CA21" i="5"/>
  <c r="CB26" i="5"/>
  <c r="BV52" i="5"/>
  <c r="BX43" i="5"/>
  <c r="CC57" i="5"/>
  <c r="CA63" i="5"/>
  <c r="BW98" i="5"/>
  <c r="BX91" i="5"/>
  <c r="BV66" i="5"/>
  <c r="BX34" i="5"/>
  <c r="CD106" i="5"/>
  <c r="CC92" i="5"/>
  <c r="CA13" i="5"/>
  <c r="BN78" i="8"/>
  <c r="CD197" i="5"/>
  <c r="CC182" i="5"/>
  <c r="CD145" i="5"/>
  <c r="CC228" i="5"/>
  <c r="BX152" i="5"/>
  <c r="CA180" i="5"/>
  <c r="CD136" i="5"/>
  <c r="BX133" i="5"/>
  <c r="CD128" i="5"/>
  <c r="BY116" i="5"/>
  <c r="CC120" i="5"/>
  <c r="BY168" i="5"/>
  <c r="BV190" i="5"/>
  <c r="CA144" i="5"/>
  <c r="BY151" i="5"/>
  <c r="BW130" i="5"/>
  <c r="CD109" i="5"/>
  <c r="BY185" i="5"/>
  <c r="CC166" i="5"/>
  <c r="BX117" i="5"/>
  <c r="BX6" i="5"/>
  <c r="CD55" i="5"/>
  <c r="BY77" i="5"/>
  <c r="CA127" i="5"/>
  <c r="CA27" i="5"/>
  <c r="BX30" i="5"/>
  <c r="CC16" i="5"/>
  <c r="CA12" i="5"/>
  <c r="CA52" i="5"/>
  <c r="BY26" i="5"/>
  <c r="BX157" i="5"/>
  <c r="BY66" i="5"/>
  <c r="CB44" i="5"/>
  <c r="CD101" i="5"/>
  <c r="CD72" i="5"/>
  <c r="BX11" i="5"/>
  <c r="CA17" i="5"/>
  <c r="BQ15" i="8"/>
  <c r="CC181" i="5"/>
  <c r="CB195" i="5"/>
  <c r="BX122" i="5"/>
  <c r="BW163" i="5"/>
  <c r="CD121" i="5"/>
  <c r="BV178" i="5"/>
  <c r="CB135" i="5"/>
  <c r="BY135" i="5"/>
  <c r="CC128" i="5"/>
  <c r="BV125" i="5"/>
  <c r="CC126" i="5"/>
  <c r="BZ151" i="5"/>
  <c r="BZ185" i="5"/>
  <c r="BW173" i="5"/>
  <c r="CA159" i="5"/>
  <c r="BY141" i="5"/>
  <c r="CC105" i="5"/>
  <c r="CD178" i="5"/>
  <c r="CB147" i="5"/>
  <c r="BW105" i="5"/>
  <c r="CA139" i="5"/>
  <c r="CA31" i="5"/>
  <c r="BX73" i="5"/>
  <c r="CD98" i="5"/>
  <c r="CD33" i="5"/>
  <c r="BZ14" i="5"/>
  <c r="CA32" i="5"/>
  <c r="CD18" i="5"/>
  <c r="BW81" i="5"/>
  <c r="BW4" i="5"/>
  <c r="BV142" i="5"/>
  <c r="CD75" i="5"/>
  <c r="CC19" i="5"/>
  <c r="BX146" i="5"/>
  <c r="CC48" i="5"/>
  <c r="BZ106" i="5"/>
  <c r="CA124" i="5"/>
  <c r="BL157" i="8"/>
  <c r="CA195" i="5"/>
  <c r="BY173" i="5"/>
  <c r="BV154" i="5"/>
  <c r="CB182" i="5"/>
  <c r="BV150" i="5"/>
  <c r="BW184" i="5"/>
  <c r="CA115" i="5"/>
  <c r="CB117" i="5"/>
  <c r="CB126" i="5"/>
  <c r="CB113" i="5"/>
  <c r="CB111" i="5"/>
  <c r="CA148" i="5"/>
  <c r="BZ138" i="5"/>
  <c r="BZ157" i="5"/>
  <c r="BW132" i="5"/>
  <c r="CB100" i="5"/>
  <c r="BV219" i="5"/>
  <c r="BW171" i="5"/>
  <c r="CB142" i="5"/>
  <c r="BX88" i="5"/>
  <c r="BW150" i="5"/>
  <c r="CB6" i="5"/>
  <c r="CB80" i="5"/>
  <c r="BW88" i="5"/>
  <c r="CD99" i="5"/>
  <c r="CC3" i="5"/>
  <c r="BW23" i="5"/>
  <c r="BW121" i="5"/>
  <c r="CB42" i="5"/>
  <c r="CD4" i="5"/>
  <c r="CC124" i="5"/>
  <c r="BV65" i="5"/>
  <c r="CB25" i="5"/>
  <c r="BY88" i="5"/>
  <c r="CC45" i="5"/>
  <c r="CD124" i="5"/>
  <c r="BW27" i="5"/>
  <c r="BY187" i="5"/>
  <c r="BW167" i="5"/>
  <c r="CD123" i="5"/>
  <c r="BW180" i="5"/>
  <c r="BW139" i="5"/>
  <c r="BZ175" i="5"/>
  <c r="CD227" i="5"/>
  <c r="CA113" i="5"/>
  <c r="BZ234" i="5"/>
  <c r="BZ204" i="5"/>
  <c r="BY228" i="5"/>
  <c r="BY140" i="5"/>
  <c r="CC141" i="5"/>
  <c r="BW153" i="5"/>
  <c r="CC135" i="5"/>
  <c r="BZ116" i="5"/>
  <c r="CC179" i="5"/>
  <c r="CC159" i="5"/>
  <c r="BV146" i="5"/>
  <c r="CB87" i="5"/>
  <c r="BW136" i="5"/>
  <c r="CA3" i="5"/>
  <c r="BZ65" i="5"/>
  <c r="CC85" i="5"/>
  <c r="CC121" i="5"/>
  <c r="BX24" i="5"/>
  <c r="CD8" i="5"/>
  <c r="CA156" i="5"/>
  <c r="BY44" i="5"/>
  <c r="BW100" i="5"/>
  <c r="BV77" i="5"/>
  <c r="BW60" i="5"/>
  <c r="BZ36" i="5"/>
  <c r="BZ71" i="5"/>
  <c r="BW28" i="5"/>
  <c r="CC22" i="5"/>
  <c r="BL115" i="8"/>
  <c r="CA84" i="5"/>
  <c r="BY3" i="5"/>
  <c r="BZ54" i="5"/>
  <c r="BV103" i="5"/>
  <c r="CB124" i="5"/>
  <c r="CD23" i="5"/>
  <c r="BV161" i="5"/>
  <c r="BY107" i="5"/>
  <c r="BX52" i="5"/>
  <c r="CA109" i="5"/>
  <c r="BY68" i="5"/>
  <c r="BV24" i="5"/>
  <c r="BV8" i="5"/>
  <c r="CC60" i="5"/>
  <c r="CB43" i="5"/>
  <c r="BX44" i="5"/>
  <c r="BW187" i="5"/>
  <c r="BY184" i="5"/>
  <c r="BZ119" i="5"/>
  <c r="BV186" i="5"/>
  <c r="CA110" i="5"/>
  <c r="BZ171" i="5"/>
  <c r="BW201" i="5"/>
  <c r="CD223" i="5"/>
  <c r="CD185" i="5"/>
  <c r="CD183" i="5"/>
  <c r="BX227" i="5"/>
  <c r="BV157" i="5"/>
  <c r="BX187" i="5"/>
  <c r="BW134" i="5"/>
  <c r="BX119" i="5"/>
  <c r="BV106" i="5"/>
  <c r="CD194" i="5"/>
  <c r="CC157" i="5"/>
  <c r="BY165" i="5"/>
  <c r="BX87" i="5"/>
  <c r="BX84" i="5"/>
  <c r="BX4" i="5"/>
  <c r="CC82" i="5"/>
  <c r="BV83" i="5"/>
  <c r="BX121" i="5"/>
  <c r="BW8" i="5"/>
  <c r="BZ162" i="5"/>
  <c r="BW109" i="5"/>
  <c r="BY28" i="5"/>
  <c r="BW146" i="5"/>
  <c r="BZ77" i="5"/>
  <c r="CC23" i="5"/>
  <c r="CB123" i="5"/>
  <c r="CA76" i="5"/>
  <c r="CB14" i="5"/>
  <c r="BZ31" i="5"/>
  <c r="BL46" i="8"/>
  <c r="BY216" i="5"/>
  <c r="BY188" i="5"/>
  <c r="BX129" i="5"/>
  <c r="BW194" i="5"/>
  <c r="BX131" i="5"/>
  <c r="BX175" i="5"/>
  <c r="BZ178" i="5"/>
  <c r="BY176" i="5"/>
  <c r="BX191" i="5"/>
  <c r="BV185" i="5"/>
  <c r="BZ197" i="5"/>
  <c r="CA160" i="5"/>
  <c r="BY138" i="5"/>
  <c r="CA122" i="5"/>
  <c r="CD113" i="5"/>
  <c r="BX214" i="5"/>
  <c r="BW183" i="5"/>
  <c r="CD158" i="5"/>
  <c r="CB174" i="5"/>
  <c r="BZ68" i="5"/>
  <c r="BY99" i="5"/>
  <c r="CA135" i="5"/>
  <c r="BW64" i="5"/>
  <c r="BZ61" i="5"/>
  <c r="BY74" i="5"/>
  <c r="BX128" i="5"/>
  <c r="CB109" i="5"/>
  <c r="CA107" i="5"/>
  <c r="CB4" i="5"/>
  <c r="BZ90" i="5"/>
  <c r="BW53" i="5"/>
  <c r="CB19" i="5"/>
  <c r="BZ113" i="5"/>
  <c r="BY52" i="5"/>
  <c r="BY12" i="5"/>
  <c r="CC77" i="5"/>
  <c r="BX174" i="5"/>
  <c r="CC170" i="5"/>
  <c r="BX199" i="5"/>
  <c r="CB143" i="5"/>
  <c r="CD146" i="5"/>
  <c r="BY106" i="5"/>
  <c r="CC109" i="5"/>
  <c r="CC183" i="5"/>
  <c r="CA151" i="5"/>
  <c r="BV202" i="5"/>
  <c r="CB138" i="5"/>
  <c r="BY60" i="5"/>
  <c r="CB83" i="5"/>
  <c r="BX111" i="5"/>
  <c r="BZ45" i="5"/>
  <c r="CC66" i="5"/>
  <c r="CA95" i="5"/>
  <c r="BV184" i="5"/>
  <c r="BY111" i="5"/>
  <c r="BW83" i="5"/>
  <c r="BY8" i="5"/>
  <c r="BZ82" i="5"/>
  <c r="CA37" i="5"/>
  <c r="BX55" i="5"/>
  <c r="BW86" i="5"/>
  <c r="BY17" i="5"/>
  <c r="BZ105" i="5"/>
  <c r="BZ60" i="5"/>
  <c r="CB213" i="5"/>
  <c r="BY198" i="5"/>
  <c r="CB133" i="5"/>
  <c r="BY194" i="5"/>
  <c r="BX136" i="5"/>
  <c r="BZ167" i="5"/>
  <c r="BX179" i="5"/>
  <c r="CD214" i="5"/>
  <c r="BW164" i="5"/>
  <c r="BZ198" i="5"/>
  <c r="BW160" i="5"/>
  <c r="BX161" i="5"/>
  <c r="CB106" i="5"/>
  <c r="BV110" i="5"/>
  <c r="CB101" i="5"/>
  <c r="BX166" i="5"/>
  <c r="CB146" i="5"/>
  <c r="BZ209" i="5"/>
  <c r="CD161" i="5"/>
  <c r="BX82" i="5"/>
  <c r="CA73" i="5"/>
  <c r="CA82" i="5"/>
  <c r="BX25" i="5"/>
  <c r="CB58" i="5"/>
  <c r="BZ134" i="5"/>
  <c r="CA162" i="5"/>
  <c r="BW111" i="5"/>
  <c r="BV105" i="5"/>
  <c r="BW102" i="5"/>
  <c r="CD84" i="5"/>
  <c r="CD81" i="5"/>
  <c r="BV11" i="5"/>
  <c r="BX79" i="5"/>
  <c r="BV37" i="5"/>
  <c r="CB127" i="5"/>
  <c r="CC67" i="5"/>
  <c r="BO15" i="8"/>
  <c r="BY227" i="5"/>
  <c r="BY157" i="5"/>
  <c r="BX106" i="5"/>
  <c r="BV170" i="5"/>
  <c r="CA174" i="5"/>
  <c r="BZ152" i="5"/>
  <c r="BZ168" i="5"/>
  <c r="BW177" i="5"/>
  <c r="BW202" i="5"/>
  <c r="CD157" i="5"/>
  <c r="BY196" i="5"/>
  <c r="BX150" i="5"/>
  <c r="CA125" i="5"/>
  <c r="CD115" i="5"/>
  <c r="BX222" i="5"/>
  <c r="BY190" i="5"/>
  <c r="CA136" i="5"/>
  <c r="CD156" i="5"/>
  <c r="CD164" i="5"/>
  <c r="BV53" i="5"/>
  <c r="BY87" i="5"/>
  <c r="BY90" i="5"/>
  <c r="BV31" i="5"/>
  <c r="BZ50" i="5"/>
  <c r="BW97" i="5"/>
  <c r="BX112" i="5"/>
  <c r="CD112" i="5"/>
  <c r="CB70" i="5"/>
  <c r="CA111" i="5"/>
  <c r="CC72" i="5"/>
  <c r="CB28" i="5"/>
  <c r="BV134" i="5"/>
  <c r="CC68" i="5"/>
  <c r="CC94" i="5"/>
  <c r="CC95" i="5"/>
  <c r="CB61" i="5"/>
  <c r="CD169" i="5"/>
  <c r="CA167" i="5"/>
  <c r="CA150" i="5"/>
  <c r="BW116" i="5"/>
  <c r="BV112" i="5"/>
  <c r="BW205" i="5"/>
  <c r="CD172" i="5"/>
  <c r="CA153" i="5"/>
  <c r="BX134" i="5"/>
  <c r="CC177" i="5"/>
  <c r="BV224" i="5"/>
  <c r="CC41" i="5"/>
  <c r="BZ64" i="5"/>
  <c r="BV113" i="5"/>
  <c r="BZ16" i="5"/>
  <c r="BZ41" i="5"/>
  <c r="CC86" i="5"/>
  <c r="BZ124" i="5"/>
  <c r="CB82" i="5"/>
  <c r="BZ129" i="5"/>
  <c r="BX92" i="5"/>
  <c r="CD41" i="5"/>
  <c r="BV28" i="5"/>
  <c r="CD126" i="5"/>
  <c r="BX63" i="5"/>
  <c r="CA19" i="5"/>
  <c r="CD104" i="5"/>
  <c r="CB86" i="5"/>
  <c r="CB48" i="5"/>
  <c r="BN107" i="8"/>
  <c r="BS65" i="8"/>
  <c r="CB53" i="5"/>
  <c r="BO109" i="8"/>
  <c r="BM146" i="8"/>
  <c r="BX46" i="5"/>
  <c r="BM105" i="8"/>
  <c r="BM83" i="8"/>
  <c r="CA26" i="5"/>
  <c r="BT65" i="8"/>
  <c r="BM100" i="8"/>
  <c r="BM152" i="8"/>
  <c r="BS38" i="8"/>
  <c r="CC155" i="5"/>
  <c r="BY207" i="5"/>
  <c r="BX143" i="5"/>
  <c r="BW172" i="5"/>
  <c r="BV119" i="5"/>
  <c r="CA154" i="5"/>
  <c r="CD213" i="5"/>
  <c r="BV165" i="5"/>
  <c r="CA190" i="5"/>
  <c r="BW192" i="5"/>
  <c r="BV114" i="5"/>
  <c r="BV163" i="5"/>
  <c r="BZ180" i="5"/>
  <c r="BW112" i="5"/>
  <c r="CC137" i="5"/>
  <c r="BX176" i="5"/>
  <c r="CA133" i="5"/>
  <c r="BV151" i="5"/>
  <c r="BV194" i="5"/>
  <c r="BV211" i="5"/>
  <c r="BZ165" i="5"/>
  <c r="BW149" i="5"/>
  <c r="BZ169" i="5"/>
  <c r="CC51" i="5"/>
  <c r="CA5" i="5"/>
  <c r="BY56" i="5"/>
  <c r="BW5" i="5"/>
  <c r="CA123" i="5"/>
  <c r="CD63" i="5"/>
  <c r="BZ130" i="5"/>
  <c r="BZ81" i="5"/>
  <c r="BY109" i="5"/>
  <c r="BY29" i="5"/>
  <c r="BZ172" i="5"/>
  <c r="BV17" i="5"/>
  <c r="BZ49" i="5"/>
  <c r="BX108" i="5"/>
  <c r="CB129" i="5"/>
  <c r="BZ125" i="5"/>
  <c r="BW42" i="5"/>
  <c r="CB64" i="5"/>
  <c r="BX138" i="5"/>
  <c r="BY31" i="5"/>
  <c r="BV85" i="5"/>
  <c r="BX124" i="5"/>
  <c r="BX67" i="5"/>
  <c r="BX105" i="5"/>
  <c r="BV4" i="5"/>
  <c r="CC30" i="5"/>
  <c r="BZ69" i="5"/>
  <c r="CA94" i="5"/>
  <c r="CC39" i="5"/>
  <c r="CA44" i="5"/>
  <c r="BV7" i="5"/>
  <c r="BW157" i="5"/>
  <c r="BY129" i="5"/>
  <c r="CB166" i="5"/>
  <c r="CD130" i="5"/>
  <c r="CC149" i="5"/>
  <c r="CA191" i="5"/>
  <c r="CB162" i="5"/>
  <c r="BX171" i="5"/>
  <c r="BV160" i="5"/>
  <c r="CC132" i="5"/>
  <c r="CD154" i="5"/>
  <c r="BX183" i="5"/>
  <c r="CC111" i="5"/>
  <c r="BY145" i="5"/>
  <c r="BW175" i="5"/>
  <c r="CB99" i="5"/>
  <c r="CC106" i="5"/>
  <c r="BZ184" i="5"/>
  <c r="BW204" i="5"/>
  <c r="BZ202" i="5"/>
  <c r="BY147" i="5"/>
  <c r="CA143" i="5"/>
  <c r="BZ42" i="5"/>
  <c r="BV140" i="5"/>
  <c r="BY55" i="5"/>
  <c r="BX130" i="5"/>
  <c r="BY104" i="5"/>
  <c r="BX42" i="5"/>
  <c r="BY78" i="5"/>
  <c r="CB30" i="5"/>
  <c r="BZ94" i="5"/>
  <c r="CC32" i="5"/>
  <c r="BY128" i="5"/>
  <c r="BV54" i="5"/>
  <c r="CC73" i="5"/>
  <c r="BX96" i="5"/>
  <c r="BZ80" i="5"/>
  <c r="CA132" i="5"/>
  <c r="CD12" i="5"/>
  <c r="BW63" i="5"/>
  <c r="CC100" i="5"/>
  <c r="BY16" i="5"/>
  <c r="BX76" i="5"/>
  <c r="CA118" i="5"/>
  <c r="BZ32" i="5"/>
  <c r="BY58" i="5"/>
  <c r="BZ109" i="5"/>
  <c r="CD26" i="5"/>
  <c r="BY50" i="5"/>
  <c r="BY93" i="5"/>
  <c r="CD127" i="5"/>
  <c r="BW80" i="5"/>
  <c r="CC27" i="5"/>
  <c r="BX118" i="5"/>
  <c r="BY170" i="5"/>
  <c r="CA106" i="5"/>
  <c r="CB176" i="5"/>
  <c r="CB115" i="5"/>
  <c r="CD137" i="5"/>
  <c r="BZ195" i="5"/>
  <c r="CB112" i="5"/>
  <c r="CD165" i="5"/>
  <c r="BZ140" i="5"/>
  <c r="CB235" i="5"/>
  <c r="BW152" i="5"/>
  <c r="BZ145" i="5"/>
  <c r="CB215" i="5"/>
  <c r="BW143" i="5"/>
  <c r="CB157" i="5"/>
  <c r="BV225" i="5"/>
  <c r="BX125" i="5"/>
  <c r="BX149" i="5"/>
  <c r="CA196" i="5"/>
  <c r="CA171" i="5"/>
  <c r="BY163" i="5"/>
  <c r="BX140" i="5"/>
  <c r="BW55" i="5"/>
  <c r="CA114" i="5"/>
  <c r="CB57" i="5"/>
  <c r="BV126" i="5"/>
  <c r="CC89" i="5"/>
  <c r="CA30" i="5"/>
  <c r="CC119" i="5"/>
  <c r="CA60" i="5"/>
  <c r="CC81" i="5"/>
  <c r="BW59" i="5"/>
  <c r="BW113" i="5"/>
  <c r="CD28" i="5"/>
  <c r="BV61" i="5"/>
  <c r="BV115" i="5"/>
  <c r="BV68" i="5"/>
  <c r="BZ92" i="5"/>
  <c r="BX36" i="5"/>
  <c r="CA41" i="5"/>
  <c r="BY126" i="5"/>
  <c r="CC25" i="5"/>
  <c r="BV48" i="5"/>
  <c r="BX115" i="5"/>
  <c r="CC14" i="5"/>
  <c r="CA69" i="5"/>
  <c r="BY101" i="5"/>
  <c r="BY14" i="5"/>
  <c r="BX72" i="5"/>
  <c r="BZ67" i="5"/>
  <c r="CC99" i="5"/>
  <c r="BX62" i="5"/>
  <c r="CB49" i="5"/>
  <c r="BR106" i="8"/>
  <c r="BP135" i="8"/>
  <c r="CD119" i="5"/>
  <c r="BX173" i="5"/>
  <c r="BY133" i="5"/>
  <c r="BY158" i="5"/>
  <c r="CD217" i="5"/>
  <c r="CB145" i="5"/>
  <c r="BW162" i="5"/>
  <c r="BV122" i="5"/>
  <c r="BZ142" i="5"/>
  <c r="CC143" i="5"/>
  <c r="CD222" i="5"/>
  <c r="CC114" i="5"/>
  <c r="CB154" i="5"/>
  <c r="CC201" i="5"/>
  <c r="BY136" i="5"/>
  <c r="CA140" i="5"/>
  <c r="CD198" i="5"/>
  <c r="BW140" i="5"/>
  <c r="BW126" i="5"/>
  <c r="CA209" i="5"/>
  <c r="BY191" i="5"/>
  <c r="BV139" i="5"/>
  <c r="BY156" i="5"/>
  <c r="BV47" i="5"/>
  <c r="BW101" i="5"/>
  <c r="BX35" i="5"/>
  <c r="BW99" i="5"/>
  <c r="BZ93" i="5"/>
  <c r="CB45" i="5"/>
  <c r="BV99" i="5"/>
  <c r="BV30" i="5"/>
  <c r="BZ85" i="5"/>
  <c r="CC35" i="5"/>
  <c r="BV86" i="5"/>
  <c r="BW3" i="5"/>
  <c r="BX23" i="5"/>
  <c r="CB78" i="5"/>
  <c r="CA45" i="5"/>
  <c r="BV98" i="5"/>
  <c r="CB3" i="5"/>
  <c r="BX47" i="5"/>
  <c r="BY98" i="5"/>
  <c r="CB27" i="5"/>
  <c r="CC79" i="5"/>
  <c r="BV101" i="5"/>
  <c r="BW15" i="5"/>
  <c r="BW61" i="5"/>
  <c r="CD116" i="5"/>
  <c r="CD27" i="5"/>
  <c r="BW51" i="5"/>
  <c r="BX41" i="5"/>
  <c r="BZ118" i="5"/>
  <c r="CC65" i="5"/>
  <c r="CC34" i="5"/>
  <c r="BP58" i="8"/>
  <c r="BT28" i="8"/>
  <c r="BZ10" i="5"/>
  <c r="CD40" i="5"/>
  <c r="BZ99" i="5"/>
  <c r="BZ7" i="5"/>
  <c r="BY27" i="5"/>
  <c r="BW90" i="5"/>
  <c r="CC8" i="5"/>
  <c r="CD94" i="5"/>
  <c r="BY97" i="5"/>
  <c r="CA8" i="5"/>
  <c r="BW67" i="5"/>
  <c r="CD16" i="5"/>
  <c r="CC91" i="5"/>
  <c r="CC38" i="5"/>
  <c r="CC49" i="5"/>
  <c r="BY100" i="5"/>
  <c r="BY7" i="5"/>
  <c r="CA58" i="5"/>
  <c r="BZ87" i="5"/>
  <c r="BW36" i="5"/>
  <c r="CB24" i="5"/>
  <c r="CD93" i="5"/>
  <c r="CA11" i="5"/>
  <c r="BY21" i="5"/>
  <c r="BX75" i="5"/>
  <c r="BY45" i="5"/>
  <c r="BY15" i="5"/>
  <c r="CB12" i="5"/>
  <c r="BY83" i="5"/>
  <c r="BV60" i="5"/>
  <c r="CB67" i="5"/>
  <c r="CC122" i="5"/>
  <c r="BZ166" i="5"/>
  <c r="BZ128" i="5"/>
  <c r="CC151" i="5"/>
  <c r="CA193" i="5"/>
  <c r="CC168" i="5"/>
  <c r="BZ155" i="5"/>
  <c r="BZ120" i="5"/>
  <c r="BY220" i="5"/>
  <c r="CD147" i="5"/>
  <c r="CA182" i="5"/>
  <c r="BY108" i="5"/>
  <c r="CC139" i="5"/>
  <c r="BY174" i="5"/>
  <c r="BW154" i="5"/>
  <c r="CD151" i="5"/>
  <c r="CC171" i="5"/>
  <c r="CD153" i="5"/>
  <c r="BZ131" i="5"/>
  <c r="CA205" i="5"/>
  <c r="BY181" i="5"/>
  <c r="BV136" i="5"/>
  <c r="CA88" i="5"/>
  <c r="CD51" i="5"/>
  <c r="BV84" i="5"/>
  <c r="BZ26" i="5"/>
  <c r="CC97" i="5"/>
  <c r="BV87" i="5"/>
  <c r="CD25" i="5"/>
  <c r="CB76" i="5"/>
  <c r="CD77" i="5"/>
  <c r="CD152" i="5"/>
  <c r="BW12" i="5"/>
  <c r="BZ51" i="5"/>
  <c r="BX110" i="5"/>
  <c r="BY71" i="5"/>
  <c r="CC96" i="5"/>
  <c r="BX15" i="5"/>
  <c r="CD88" i="5"/>
  <c r="BZ121" i="5"/>
  <c r="BY38" i="5"/>
  <c r="BX93" i="5"/>
  <c r="CC158" i="5"/>
  <c r="BW38" i="5"/>
  <c r="BX85" i="5"/>
  <c r="BZ4" i="5"/>
  <c r="BV57" i="5"/>
  <c r="CD110" i="5"/>
  <c r="CA20" i="5"/>
  <c r="BV35" i="5"/>
  <c r="CA25" i="5"/>
  <c r="BV25" i="5"/>
  <c r="CA67" i="5"/>
  <c r="CD46" i="5"/>
  <c r="BR81" i="8"/>
  <c r="BW137" i="5"/>
  <c r="BY150" i="5"/>
  <c r="CD191" i="5"/>
  <c r="CD171" i="5"/>
  <c r="BY206" i="5"/>
  <c r="CC123" i="5"/>
  <c r="BY144" i="5"/>
  <c r="CD181" i="5"/>
  <c r="BV179" i="5"/>
  <c r="BW148" i="5"/>
  <c r="CA166" i="5"/>
  <c r="CB221" i="5"/>
  <c r="BX141" i="5"/>
  <c r="BY160" i="5"/>
  <c r="CB211" i="5"/>
  <c r="CC133" i="5"/>
  <c r="CB148" i="5"/>
  <c r="CD166" i="5"/>
  <c r="CD107" i="5"/>
  <c r="CC198" i="5"/>
  <c r="CB153" i="5"/>
  <c r="CB201" i="5"/>
  <c r="BY105" i="5"/>
  <c r="CA14" i="5"/>
  <c r="CB90" i="5"/>
  <c r="CB29" i="5"/>
  <c r="BV95" i="5"/>
  <c r="BW68" i="5"/>
  <c r="BZ35" i="5"/>
  <c r="CD59" i="5"/>
  <c r="BV5" i="5"/>
  <c r="BZ74" i="5"/>
  <c r="BX162" i="5"/>
  <c r="CD56" i="5"/>
  <c r="BZ98" i="5"/>
  <c r="CD7" i="5"/>
  <c r="CD134" i="5"/>
  <c r="CD14" i="5"/>
  <c r="CD43" i="5"/>
  <c r="BV109" i="5"/>
  <c r="CA33" i="5"/>
  <c r="BY49" i="5"/>
  <c r="BW96" i="5"/>
  <c r="BZ12" i="5"/>
  <c r="BY62" i="5"/>
  <c r="BX109" i="5"/>
  <c r="BU1" i="5"/>
  <c r="BU210" i="5" s="1"/>
  <c r="BV63" i="5"/>
  <c r="BY86" i="5"/>
  <c r="BX28" i="5"/>
  <c r="BZ63" i="5"/>
  <c r="BW13" i="5"/>
  <c r="BY25" i="5"/>
  <c r="BW62" i="5"/>
  <c r="CC136" i="5"/>
  <c r="CC130" i="5"/>
  <c r="CC153" i="5"/>
  <c r="CA197" i="5"/>
  <c r="CB139" i="5"/>
  <c r="BX159" i="5"/>
  <c r="CA128" i="5"/>
  <c r="CC147" i="5"/>
  <c r="CA187" i="5"/>
  <c r="BW193" i="5"/>
  <c r="CC116" i="5"/>
  <c r="BZ147" i="5"/>
  <c r="BW223" i="5"/>
  <c r="BY139" i="5"/>
  <c r="CB152" i="5"/>
  <c r="BV229" i="5"/>
  <c r="BZ135" i="5"/>
  <c r="CA138" i="5"/>
  <c r="BW199" i="5"/>
  <c r="CC103" i="5"/>
  <c r="CC190" i="5"/>
  <c r="CC160" i="5"/>
  <c r="CA169" i="5"/>
  <c r="CB94" i="5"/>
  <c r="CA15" i="5"/>
  <c r="CA78" i="5"/>
  <c r="BV67" i="5"/>
  <c r="CB88" i="5"/>
  <c r="CB59" i="5"/>
  <c r="BV9" i="5"/>
  <c r="BW74" i="5"/>
  <c r="CB119" i="5"/>
  <c r="BW69" i="5"/>
  <c r="BX155" i="5"/>
  <c r="BW66" i="5"/>
  <c r="BX127" i="5"/>
  <c r="CB7" i="5"/>
  <c r="BW107" i="5"/>
  <c r="BW9" i="5"/>
  <c r="CA43" i="5"/>
  <c r="CB93" i="5"/>
  <c r="BZ9" i="5"/>
  <c r="BX50" i="5"/>
  <c r="CD97" i="5"/>
  <c r="CB17" i="5"/>
  <c r="CD69" i="5"/>
  <c r="BV117" i="5"/>
  <c r="BX22" i="5"/>
  <c r="CC47" i="5"/>
  <c r="CA93" i="5"/>
  <c r="CA24" i="5"/>
  <c r="CC54" i="5"/>
  <c r="CB13" i="5"/>
  <c r="BW78" i="5"/>
  <c r="BY120" i="5"/>
  <c r="BV144" i="5"/>
  <c r="BZ193" i="5"/>
  <c r="BV127" i="5"/>
  <c r="CA157" i="5"/>
  <c r="BY123" i="5"/>
  <c r="BW123" i="5"/>
  <c r="BV181" i="5"/>
  <c r="CB184" i="5"/>
  <c r="CB108" i="5"/>
  <c r="CA146" i="5"/>
  <c r="CA177" i="5"/>
  <c r="CC112" i="5"/>
  <c r="CA142" i="5"/>
  <c r="CD204" i="5"/>
  <c r="CC108" i="5"/>
  <c r="BX163" i="5"/>
  <c r="BX164" i="5"/>
  <c r="CD132" i="5"/>
  <c r="CA200" i="5"/>
  <c r="BY169" i="5"/>
  <c r="BZ186" i="5"/>
  <c r="CD83" i="5"/>
  <c r="BV14" i="5"/>
  <c r="CD70" i="5"/>
  <c r="CC13" i="5"/>
  <c r="CA74" i="5"/>
  <c r="CA38" i="5"/>
  <c r="BW122" i="5"/>
  <c r="BW72" i="5"/>
  <c r="BX114" i="5"/>
  <c r="BZ72" i="5"/>
  <c r="BX158" i="5"/>
  <c r="CA62" i="5"/>
  <c r="BX139" i="5"/>
  <c r="CB35" i="5"/>
  <c r="BZ96" i="5"/>
  <c r="CD5" i="5"/>
  <c r="BX56" i="5"/>
  <c r="BV93" i="5"/>
  <c r="BY6" i="5"/>
  <c r="BX70" i="5"/>
  <c r="CB85" i="5"/>
  <c r="BZ6" i="5"/>
  <c r="BV71" i="5"/>
  <c r="CA98" i="5"/>
  <c r="CC6" i="5"/>
  <c r="CD68" i="5"/>
  <c r="BY95" i="5"/>
  <c r="BV39" i="5"/>
  <c r="BZ66" i="5"/>
  <c r="BX198" i="5"/>
  <c r="CA18" i="5"/>
  <c r="CB206" i="5"/>
  <c r="BW129" i="5"/>
  <c r="BX237" i="5"/>
  <c r="CB159" i="5"/>
  <c r="BV189" i="5"/>
  <c r="BW138" i="5"/>
  <c r="CB192" i="5"/>
  <c r="CD122" i="5"/>
  <c r="BW198" i="5"/>
  <c r="BV196" i="5"/>
  <c r="BY110" i="5"/>
  <c r="BZ158" i="5"/>
  <c r="BX230" i="5"/>
  <c r="BV164" i="5"/>
  <c r="BY178" i="5"/>
  <c r="CB102" i="5"/>
  <c r="CA158" i="5"/>
  <c r="CB207" i="5"/>
  <c r="BV138" i="5"/>
  <c r="CC152" i="5"/>
  <c r="CA235" i="5"/>
  <c r="CA192" i="5"/>
  <c r="BY175" i="5"/>
  <c r="CB203" i="5"/>
  <c r="BY96" i="5"/>
  <c r="BV72" i="5"/>
  <c r="BZ126" i="5"/>
  <c r="CC37" i="5"/>
  <c r="CA186" i="5"/>
  <c r="BZ156" i="5"/>
  <c r="BV42" i="5"/>
  <c r="CD163" i="5"/>
  <c r="BW73" i="5"/>
  <c r="CD35" i="5"/>
  <c r="CB72" i="5"/>
  <c r="CA29" i="5"/>
  <c r="BV104" i="5"/>
  <c r="BZ19" i="5"/>
  <c r="CC61" i="5"/>
  <c r="BV128" i="5"/>
  <c r="BZ102" i="5"/>
  <c r="BW45" i="5"/>
  <c r="CD64" i="5"/>
  <c r="BV130" i="5"/>
  <c r="CD48" i="5"/>
  <c r="CB89" i="5"/>
  <c r="CD15" i="5"/>
  <c r="BZ48" i="5"/>
  <c r="BZ117" i="5"/>
  <c r="BY23" i="5"/>
  <c r="CD91" i="5"/>
  <c r="BV12" i="5"/>
  <c r="CD49" i="5"/>
  <c r="CD144" i="5"/>
  <c r="CC28" i="5"/>
  <c r="BZ100" i="5"/>
  <c r="BW21" i="5"/>
  <c r="CD66" i="5"/>
  <c r="CA90" i="5"/>
  <c r="CD13" i="5"/>
  <c r="BX31" i="5"/>
  <c r="BX29" i="5"/>
  <c r="BY43" i="5"/>
  <c r="BY54" i="5"/>
  <c r="BL26" i="8"/>
  <c r="BM75" i="8"/>
  <c r="BS35" i="8"/>
  <c r="BL54" i="8"/>
  <c r="BP37" i="8"/>
  <c r="CD195" i="5"/>
  <c r="BV149" i="5"/>
  <c r="BV203" i="5"/>
  <c r="CB141" i="5"/>
  <c r="CC216" i="5"/>
  <c r="BV124" i="5"/>
  <c r="BZ200" i="5"/>
  <c r="BY114" i="5"/>
  <c r="BZ196" i="5"/>
  <c r="BV188" i="5"/>
  <c r="CA120" i="5"/>
  <c r="BX202" i="5"/>
  <c r="CD212" i="5"/>
  <c r="CD150" i="5"/>
  <c r="BX177" i="5"/>
  <c r="BV108" i="5"/>
  <c r="BX169" i="5"/>
  <c r="BZ201" i="5"/>
  <c r="BZ114" i="5"/>
  <c r="BZ173" i="5"/>
  <c r="CC212" i="5"/>
  <c r="BW179" i="5"/>
  <c r="CD188" i="5"/>
  <c r="CA188" i="5"/>
  <c r="CA77" i="5"/>
  <c r="BY51" i="5"/>
  <c r="BY92" i="5"/>
  <c r="BV43" i="5"/>
  <c r="BV123" i="5"/>
  <c r="CB134" i="5"/>
  <c r="BY37" i="5"/>
  <c r="BY112" i="5"/>
  <c r="BV38" i="5"/>
  <c r="CB33" i="5"/>
  <c r="CC69" i="5"/>
  <c r="CD11" i="5"/>
  <c r="BW87" i="5"/>
  <c r="CB9" i="5"/>
  <c r="CD57" i="5"/>
  <c r="BX101" i="5"/>
  <c r="CB74" i="5"/>
  <c r="BZ11" i="5"/>
  <c r="BV51" i="5"/>
  <c r="BX90" i="5"/>
  <c r="BW29" i="5"/>
  <c r="BV89" i="5"/>
  <c r="BW7" i="5"/>
  <c r="BX80" i="5"/>
  <c r="BZ115" i="5"/>
  <c r="CB20" i="5"/>
  <c r="BV121" i="5"/>
  <c r="BW11" i="5"/>
  <c r="CD52" i="5"/>
  <c r="CA96" i="5"/>
  <c r="BZ23" i="5"/>
  <c r="CC56" i="5"/>
  <c r="CB170" i="5"/>
  <c r="BV62" i="5"/>
  <c r="BW93" i="5"/>
  <c r="BZ27" i="5"/>
  <c r="CD29" i="5"/>
  <c r="CD22" i="5"/>
  <c r="BW48" i="5"/>
  <c r="CB22" i="5"/>
  <c r="BS121" i="8"/>
  <c r="BP96" i="8"/>
  <c r="BO140" i="8"/>
  <c r="BR48" i="8"/>
  <c r="BQ191" i="8"/>
  <c r="BZ70" i="5"/>
  <c r="CD129" i="5"/>
  <c r="BX37" i="5"/>
  <c r="CB96" i="5"/>
  <c r="BX10" i="5"/>
  <c r="CD10" i="5"/>
  <c r="CD9" i="5"/>
  <c r="BW94" i="5"/>
  <c r="BX16" i="5"/>
  <c r="BO58" i="8"/>
  <c r="BM58" i="8"/>
  <c r="BL36" i="8"/>
  <c r="BQ127" i="8"/>
  <c r="BM145" i="8"/>
  <c r="CD108" i="5"/>
  <c r="BZ108" i="5"/>
  <c r="BW49" i="5"/>
  <c r="BZ59" i="5"/>
  <c r="CD125" i="5"/>
  <c r="CB11" i="5"/>
  <c r="CB10" i="5"/>
  <c r="BX60" i="5"/>
  <c r="BX71" i="5"/>
  <c r="BP141" i="8"/>
  <c r="BM38" i="8"/>
  <c r="BR214" i="8"/>
  <c r="BQ58" i="8"/>
  <c r="BL103" i="8"/>
  <c r="CD65" i="5"/>
  <c r="CC101" i="5"/>
  <c r="BX68" i="5"/>
  <c r="CC52" i="5"/>
  <c r="CB121" i="5"/>
  <c r="BZ17" i="5"/>
  <c r="BW6" i="5"/>
  <c r="BZ21" i="5"/>
  <c r="BV56" i="5"/>
  <c r="BS47" i="8"/>
  <c r="BO7" i="8"/>
  <c r="BP69" i="8"/>
  <c r="BM101" i="8"/>
  <c r="BN10" i="8"/>
  <c r="CA70" i="5"/>
  <c r="CB132" i="5"/>
  <c r="BW24" i="5"/>
  <c r="BZ62" i="5"/>
  <c r="BW117" i="5"/>
  <c r="BX116" i="5"/>
  <c r="BX8" i="5"/>
  <c r="BW79" i="5"/>
  <c r="CA55" i="5"/>
  <c r="BL155" i="8"/>
  <c r="BO44" i="8"/>
  <c r="BQ49" i="8"/>
  <c r="BN139" i="8"/>
  <c r="BR10" i="8"/>
  <c r="CA7" i="5"/>
  <c r="CC43" i="5"/>
  <c r="BY121" i="5"/>
  <c r="BW70" i="5"/>
  <c r="CC71" i="5"/>
  <c r="CA86" i="5"/>
  <c r="CB130" i="5"/>
  <c r="BV81" i="5"/>
  <c r="CC9" i="5"/>
  <c r="BW58" i="5"/>
  <c r="BR89" i="8"/>
  <c r="BO173" i="8"/>
  <c r="BN30" i="8"/>
  <c r="BT42" i="8"/>
  <c r="BS3" i="8"/>
  <c r="BZ47" i="5"/>
  <c r="BV96" i="5"/>
  <c r="BY42" i="5"/>
  <c r="CC42" i="5"/>
  <c r="BY72" i="5"/>
  <c r="CB118" i="5"/>
  <c r="BW14" i="5"/>
  <c r="CC4" i="5"/>
  <c r="CA57" i="5"/>
  <c r="BP22" i="8"/>
  <c r="BQ53" i="8"/>
  <c r="BS9" i="8"/>
  <c r="BS36" i="8"/>
  <c r="BS94" i="8"/>
  <c r="CA141" i="5"/>
  <c r="CB63" i="5"/>
  <c r="CC93" i="5"/>
  <c r="CD31" i="5"/>
  <c r="CC80" i="5"/>
  <c r="BV92" i="5"/>
  <c r="CD114" i="5"/>
  <c r="BX3" i="5"/>
  <c r="CD95" i="5"/>
  <c r="BY4" i="5"/>
  <c r="BO45" i="8"/>
  <c r="BR16" i="8"/>
  <c r="BP62" i="8"/>
  <c r="BO81" i="8"/>
  <c r="CD131" i="5"/>
  <c r="BY57" i="5"/>
  <c r="CA89" i="5"/>
  <c r="BX14" i="5"/>
  <c r="BZ39" i="5"/>
  <c r="CC87" i="5"/>
  <c r="CC83" i="5"/>
  <c r="BZ88" i="5"/>
  <c r="CB60" i="5"/>
  <c r="CA64" i="5"/>
  <c r="BT50" i="8"/>
  <c r="BQ42" i="8"/>
  <c r="BL68" i="8"/>
  <c r="BQ47" i="8"/>
  <c r="BZ110" i="5"/>
  <c r="BV33" i="5"/>
  <c r="BY89" i="5"/>
  <c r="BW43" i="5"/>
  <c r="CD58" i="5"/>
  <c r="BY81" i="5"/>
  <c r="BY79" i="5"/>
  <c r="BX54" i="5"/>
  <c r="CD47" i="5"/>
  <c r="BX51" i="5"/>
  <c r="BN37" i="8"/>
  <c r="BP52" i="8"/>
  <c r="BS163" i="8"/>
  <c r="BS216" i="8"/>
  <c r="CC117" i="5"/>
  <c r="BZ18" i="5"/>
  <c r="BW95" i="5"/>
  <c r="CD17" i="5"/>
  <c r="BX33" i="5"/>
  <c r="BZ55" i="5"/>
  <c r="BW89" i="5"/>
  <c r="CA28" i="5"/>
  <c r="BY36" i="5"/>
  <c r="BX78" i="5"/>
  <c r="BR177" i="8"/>
  <c r="BN210" i="8"/>
  <c r="BT115" i="8"/>
  <c r="BQ8" i="8"/>
  <c r="CB180" i="5"/>
  <c r="BV143" i="5"/>
  <c r="BY208" i="5"/>
  <c r="CB104" i="5"/>
  <c r="BV159" i="5"/>
  <c r="BW110" i="5"/>
  <c r="CB150" i="5"/>
  <c r="CC107" i="5"/>
  <c r="CA198" i="5"/>
  <c r="CB205" i="5"/>
  <c r="CD140" i="5"/>
  <c r="CA211" i="5"/>
  <c r="BY180" i="5"/>
  <c r="CA168" i="5"/>
  <c r="BX144" i="5"/>
  <c r="BX167" i="5"/>
  <c r="CD85" i="5"/>
  <c r="CD79" i="5"/>
  <c r="BY5" i="5"/>
  <c r="BV97" i="5"/>
  <c r="BX49" i="5"/>
  <c r="BW145" i="5"/>
  <c r="BZ127" i="5"/>
  <c r="CB62" i="5"/>
  <c r="BV34" i="5"/>
  <c r="BZ132" i="5"/>
  <c r="CC88" i="5"/>
  <c r="BZ15" i="5"/>
  <c r="BV107" i="5"/>
  <c r="BZ37" i="5"/>
  <c r="CD20" i="5"/>
  <c r="CA81" i="5"/>
  <c r="BW16" i="5"/>
  <c r="CA79" i="5"/>
  <c r="BY61" i="5"/>
  <c r="CA75" i="5"/>
  <c r="BX103" i="5"/>
  <c r="CC33" i="5"/>
  <c r="CA100" i="5"/>
  <c r="CC31" i="5"/>
  <c r="BX97" i="5"/>
  <c r="CC29" i="5"/>
  <c r="BZ86" i="5"/>
  <c r="BX58" i="5"/>
  <c r="BY124" i="5"/>
  <c r="CA50" i="5"/>
  <c r="CB131" i="5"/>
  <c r="CA56" i="5"/>
  <c r="CB110" i="5"/>
  <c r="BV55" i="5"/>
  <c r="CC162" i="5"/>
  <c r="BX65" i="5"/>
  <c r="CA145" i="5"/>
  <c r="BX69" i="5"/>
  <c r="BZ33" i="5"/>
  <c r="CA54" i="5"/>
  <c r="BX13" i="5"/>
  <c r="CC44" i="5"/>
  <c r="CD34" i="5"/>
  <c r="BW65" i="5"/>
  <c r="CA161" i="5"/>
  <c r="BX38" i="5"/>
  <c r="BZ84" i="5"/>
  <c r="BY30" i="5"/>
  <c r="BX19" i="5"/>
  <c r="CB50" i="5"/>
  <c r="CD105" i="5"/>
  <c r="BZ24" i="5"/>
  <c r="BS158" i="8"/>
  <c r="BN141" i="8"/>
  <c r="BR50" i="8"/>
  <c r="BS122" i="8"/>
  <c r="BS39" i="8"/>
  <c r="BM60" i="8"/>
  <c r="BN98" i="8"/>
  <c r="BS31" i="8"/>
  <c r="BM6" i="8"/>
  <c r="BL96" i="8"/>
  <c r="BP205" i="8"/>
  <c r="BN152" i="8"/>
  <c r="BT37" i="8"/>
  <c r="BR55" i="8"/>
  <c r="BL62" i="8"/>
  <c r="BM85" i="8"/>
  <c r="BL85" i="8"/>
  <c r="BS59" i="8"/>
  <c r="BR79" i="8"/>
  <c r="BR97" i="8"/>
  <c r="BZ29" i="5"/>
  <c r="CD67" i="5"/>
  <c r="BX100" i="5"/>
  <c r="BW37" i="5"/>
  <c r="CB91" i="5"/>
  <c r="BZ111" i="5"/>
  <c r="CA103" i="5"/>
  <c r="BM45" i="8"/>
  <c r="BN82" i="8"/>
  <c r="BP48" i="8"/>
  <c r="BP114" i="8"/>
  <c r="BO49" i="8"/>
  <c r="BP82" i="8"/>
  <c r="BP68" i="8"/>
  <c r="BR94" i="8"/>
  <c r="BP3" i="8"/>
  <c r="BR7" i="8"/>
  <c r="BN111" i="8"/>
  <c r="BQ111" i="8"/>
  <c r="BV32" i="5"/>
  <c r="CA61" i="5"/>
  <c r="BX95" i="5"/>
  <c r="BX45" i="5"/>
  <c r="BL63" i="8"/>
  <c r="BT101" i="8"/>
  <c r="BP17" i="8"/>
  <c r="BN80" i="8"/>
  <c r="BQ35" i="8"/>
  <c r="BS55" i="8"/>
  <c r="BT63" i="8"/>
  <c r="BM213" i="8"/>
  <c r="BO95" i="8"/>
  <c r="BR41" i="8"/>
  <c r="BR56" i="8"/>
  <c r="BM31" i="8"/>
  <c r="BK1" i="8"/>
  <c r="BK166" i="8" s="1"/>
  <c r="BO106" i="8"/>
  <c r="BO48" i="8"/>
  <c r="BM29" i="8"/>
  <c r="BM33" i="8"/>
  <c r="BM78" i="8"/>
  <c r="BN124" i="8"/>
  <c r="BP38" i="8"/>
  <c r="BN166" i="8"/>
  <c r="BM46" i="8"/>
  <c r="BO9" i="8"/>
  <c r="BN100" i="8"/>
  <c r="BP154" i="8"/>
  <c r="BN233" i="8"/>
  <c r="BO148" i="8"/>
  <c r="BW176" i="5"/>
  <c r="CD117" i="5"/>
  <c r="BZ136" i="5"/>
  <c r="BX224" i="5"/>
  <c r="BY153" i="5"/>
  <c r="CC187" i="5"/>
  <c r="CD143" i="5"/>
  <c r="CD168" i="5"/>
  <c r="CC131" i="5"/>
  <c r="BX188" i="5"/>
  <c r="CA131" i="5"/>
  <c r="BV218" i="5"/>
  <c r="BZ190" i="5"/>
  <c r="BY171" i="5"/>
  <c r="BY159" i="5"/>
  <c r="CD159" i="5"/>
  <c r="BZ79" i="5"/>
  <c r="BY22" i="5"/>
  <c r="BY130" i="5"/>
  <c r="BW71" i="5"/>
  <c r="CD32" i="5"/>
  <c r="CD102" i="5"/>
  <c r="BY82" i="5"/>
  <c r="CD39" i="5"/>
  <c r="BY48" i="5"/>
  <c r="BZ89" i="5"/>
  <c r="BX21" i="5"/>
  <c r="BV174" i="5"/>
  <c r="BZ57" i="5"/>
  <c r="BW52" i="5"/>
  <c r="BX126" i="5"/>
  <c r="CC36" i="5"/>
  <c r="BY11" i="5"/>
  <c r="BW76" i="5"/>
  <c r="BY10" i="5"/>
  <c r="CB69" i="5"/>
  <c r="BY69" i="5"/>
  <c r="BX32" i="5"/>
  <c r="BX64" i="5"/>
  <c r="BV6" i="5"/>
  <c r="BY59" i="5"/>
  <c r="CB31" i="5"/>
  <c r="CC90" i="5"/>
  <c r="BW25" i="5"/>
  <c r="CC84" i="5"/>
  <c r="CD21" i="5"/>
  <c r="CB77" i="5"/>
  <c r="CD61" i="5"/>
  <c r="CB75" i="5"/>
  <c r="BX48" i="5"/>
  <c r="CD87" i="5"/>
  <c r="BZ22" i="5"/>
  <c r="CA102" i="5"/>
  <c r="CA71" i="5"/>
  <c r="BY84" i="5"/>
  <c r="CC26" i="5"/>
  <c r="CA92" i="5"/>
  <c r="BV29" i="5"/>
  <c r="BY76" i="5"/>
  <c r="BV59" i="5"/>
  <c r="BW91" i="5"/>
  <c r="BX9" i="5"/>
  <c r="BV19" i="5"/>
  <c r="CD78" i="5"/>
  <c r="BV46" i="5"/>
  <c r="BY70" i="5"/>
  <c r="CD60" i="5"/>
  <c r="CB15" i="5"/>
  <c r="BN14" i="8"/>
  <c r="BR62" i="8"/>
  <c r="BT21" i="8"/>
  <c r="BP39" i="8"/>
  <c r="BN116" i="8"/>
  <c r="BT61" i="8"/>
  <c r="BQ38" i="8"/>
  <c r="BO36" i="8"/>
  <c r="BT67" i="8"/>
  <c r="BP13" i="8"/>
  <c r="BQ30" i="8"/>
  <c r="BM188" i="8"/>
  <c r="CD234" i="5"/>
  <c r="BZ133" i="5"/>
  <c r="CC169" i="5"/>
  <c r="BZ112" i="5"/>
  <c r="CD162" i="5"/>
  <c r="CA170" i="5"/>
  <c r="CB144" i="5"/>
  <c r="CB136" i="5"/>
  <c r="CB171" i="5"/>
  <c r="BV79" i="5"/>
  <c r="BV78" i="5"/>
  <c r="BX113" i="5"/>
  <c r="CA48" i="5"/>
  <c r="BX12" i="5"/>
  <c r="BV82" i="5"/>
  <c r="BW92" i="5"/>
  <c r="BX61" i="5"/>
  <c r="BX39" i="5"/>
  <c r="BY73" i="5"/>
  <c r="BV27" i="5"/>
  <c r="BW118" i="5"/>
  <c r="CC62" i="5"/>
  <c r="BW32" i="5"/>
  <c r="CB200" i="5"/>
  <c r="CA40" i="5"/>
  <c r="BX7" i="5"/>
  <c r="CA36" i="5"/>
  <c r="BX5" i="5"/>
  <c r="BV135" i="5"/>
  <c r="CA65" i="5"/>
  <c r="BV133" i="5"/>
  <c r="BZ73" i="5"/>
  <c r="BV131" i="5"/>
  <c r="CA72" i="5"/>
  <c r="BV129" i="5"/>
  <c r="CB56" i="5"/>
  <c r="CC11" i="5"/>
  <c r="CB52" i="5"/>
  <c r="CC10" i="5"/>
  <c r="BV118" i="5"/>
  <c r="BV20" i="5"/>
  <c r="BY103" i="5"/>
  <c r="BV18" i="5"/>
  <c r="CA97" i="5"/>
  <c r="BW30" i="5"/>
  <c r="BX102" i="5"/>
  <c r="BZ20" i="5"/>
  <c r="BX98" i="5"/>
  <c r="BX59" i="5"/>
  <c r="BY80" i="5"/>
  <c r="CC24" i="5"/>
  <c r="BV94" i="5"/>
  <c r="BW54" i="5"/>
  <c r="CB92" i="5"/>
  <c r="BV152" i="5"/>
  <c r="CC18" i="5"/>
  <c r="BZ46" i="5"/>
  <c r="BV22" i="5"/>
  <c r="CA51" i="5"/>
  <c r="BX20" i="5"/>
  <c r="BL12" i="8"/>
  <c r="BQ23" i="8"/>
  <c r="BQ39" i="8"/>
  <c r="BS229" i="8"/>
  <c r="BS26" i="8"/>
  <c r="BR33" i="8"/>
  <c r="BO51" i="8"/>
  <c r="BQ19" i="8"/>
  <c r="BR68" i="8"/>
  <c r="BP66" i="8"/>
  <c r="BR83" i="8"/>
  <c r="BR105" i="8"/>
  <c r="BL39" i="8"/>
  <c r="BX89" i="5"/>
  <c r="BP8" i="8"/>
  <c r="BQ69" i="8"/>
  <c r="BP176" i="8"/>
  <c r="BL61" i="8"/>
  <c r="BO11" i="8"/>
  <c r="BT126" i="8"/>
  <c r="BM5" i="8"/>
  <c r="BN6" i="8"/>
  <c r="BS144" i="8"/>
  <c r="BT68" i="8"/>
  <c r="BM133" i="8"/>
  <c r="BP42" i="8"/>
  <c r="CC64" i="5"/>
  <c r="CD30" i="5"/>
  <c r="CC78" i="5"/>
  <c r="BT149" i="8"/>
  <c r="BT13" i="8"/>
  <c r="BQ139" i="8"/>
  <c r="BP163" i="8"/>
  <c r="BR134" i="8"/>
  <c r="BL84" i="8"/>
  <c r="BL135" i="8"/>
  <c r="BN125" i="8"/>
  <c r="BP76" i="8"/>
  <c r="BS96" i="8"/>
  <c r="BL109" i="8"/>
  <c r="BR63" i="8"/>
  <c r="BV36" i="5"/>
  <c r="CA9" i="5"/>
  <c r="BY46" i="5"/>
  <c r="BT27" i="8"/>
  <c r="BP25" i="8"/>
  <c r="BQ29" i="8"/>
  <c r="BM47" i="8"/>
  <c r="BP9" i="8"/>
  <c r="BO171" i="8"/>
  <c r="BS201" i="8"/>
  <c r="BO80" i="8"/>
  <c r="BL136" i="8"/>
  <c r="BN45" i="8"/>
  <c r="BL37" i="8"/>
  <c r="BL226" i="8"/>
  <c r="CC40" i="5"/>
  <c r="BW115" i="5"/>
  <c r="CD38" i="5"/>
  <c r="BV73" i="5"/>
  <c r="CB40" i="5"/>
  <c r="BZ161" i="5"/>
  <c r="CA22" i="5"/>
  <c r="BO98" i="8"/>
  <c r="BT10" i="8"/>
  <c r="BL65" i="8"/>
  <c r="BQ20" i="8"/>
  <c r="BQ33" i="8"/>
  <c r="BS175" i="8"/>
  <c r="BL29" i="8"/>
  <c r="BO112" i="8"/>
  <c r="BR86" i="8"/>
  <c r="BQ81" i="8"/>
  <c r="BM34" i="8"/>
  <c r="BR108" i="8"/>
  <c r="BS68" i="8"/>
  <c r="BM20" i="8"/>
  <c r="BS184" i="8"/>
  <c r="BR123" i="8"/>
  <c r="BR13" i="8"/>
  <c r="BL48" i="8"/>
  <c r="BS4" i="8"/>
  <c r="CD111" i="5"/>
  <c r="BY182" i="5"/>
  <c r="BX206" i="5"/>
  <c r="CD142" i="5"/>
  <c r="BW228" i="5"/>
  <c r="BV205" i="5"/>
  <c r="CC146" i="5"/>
  <c r="CB140" i="5"/>
  <c r="BX178" i="5"/>
  <c r="BV88" i="5"/>
  <c r="CD62" i="5"/>
  <c r="BZ3" i="5"/>
  <c r="BX83" i="5"/>
  <c r="BY63" i="5"/>
  <c r="CD148" i="5"/>
  <c r="BX145" i="5"/>
  <c r="CC70" i="5"/>
  <c r="CD53" i="5"/>
  <c r="BY113" i="5"/>
  <c r="CD54" i="5"/>
  <c r="BW19" i="5"/>
  <c r="BW84" i="5"/>
  <c r="CA47" i="5"/>
  <c r="BZ13" i="5"/>
  <c r="BV111" i="5"/>
  <c r="BY34" i="5"/>
  <c r="BV102" i="5"/>
  <c r="BY32" i="5"/>
  <c r="BX99" i="5"/>
  <c r="BZ103" i="5"/>
  <c r="BY41" i="5"/>
  <c r="BZ97" i="5"/>
  <c r="CB39" i="5"/>
  <c r="BZ95" i="5"/>
  <c r="CD36" i="5"/>
  <c r="BW141" i="5"/>
  <c r="BW35" i="5"/>
  <c r="BY132" i="5"/>
  <c r="BW33" i="5"/>
  <c r="BW124" i="5"/>
  <c r="BV44" i="5"/>
  <c r="BW120" i="5"/>
  <c r="BV40" i="5"/>
  <c r="CA147" i="5"/>
  <c r="BX74" i="5"/>
  <c r="BV3" i="5"/>
  <c r="CA59" i="5"/>
  <c r="BW17" i="5"/>
  <c r="CC46" i="5"/>
  <c r="CB36" i="5"/>
  <c r="BW77" i="5"/>
  <c r="CA4" i="5"/>
  <c r="CA46" i="5"/>
  <c r="BV148" i="5"/>
  <c r="CC20" i="5"/>
  <c r="BZ53" i="5"/>
  <c r="BV41" i="5"/>
  <c r="BW82" i="5"/>
  <c r="CD89" i="5"/>
  <c r="BZ5" i="5"/>
  <c r="BZ34" i="5"/>
  <c r="BL18" i="8"/>
  <c r="BM91" i="8"/>
  <c r="BO184" i="8"/>
  <c r="BN12" i="8"/>
  <c r="BO113" i="8"/>
  <c r="BQ44" i="8"/>
  <c r="BR84" i="8"/>
  <c r="BQ14" i="8"/>
  <c r="BM127" i="8"/>
  <c r="BN5" i="8"/>
  <c r="BS157" i="8"/>
  <c r="BQ92" i="8"/>
  <c r="BW57" i="5"/>
  <c r="BV132" i="5"/>
  <c r="CA34" i="5"/>
  <c r="BY20" i="5"/>
  <c r="CD6" i="5"/>
  <c r="BX66" i="5"/>
  <c r="BZ91" i="5"/>
  <c r="BY9" i="5"/>
  <c r="BX77" i="5"/>
  <c r="BQ181" i="8"/>
  <c r="BP91" i="8"/>
  <c r="BL165" i="8"/>
  <c r="BL55" i="8"/>
  <c r="BP6" i="8"/>
  <c r="BT7" i="8"/>
  <c r="BO31" i="8"/>
  <c r="BL19" i="8"/>
  <c r="BT84" i="8"/>
  <c r="BT64" i="8"/>
  <c r="BT145" i="8"/>
  <c r="BO147" i="8"/>
  <c r="BN118" i="8"/>
  <c r="BR27" i="8"/>
  <c r="BO52" i="8"/>
  <c r="BO146" i="8"/>
  <c r="BP162" i="8"/>
  <c r="BT76" i="8"/>
  <c r="BO182" i="8"/>
  <c r="BS66" i="8"/>
  <c r="BN72" i="8"/>
  <c r="BM8" i="8"/>
  <c r="BP101" i="8"/>
  <c r="BT73" i="8"/>
  <c r="BM77" i="8"/>
  <c r="BM121" i="8"/>
  <c r="BL184" i="8"/>
  <c r="BL52" i="8"/>
  <c r="BR150" i="8"/>
  <c r="BT26" i="8"/>
  <c r="BP40" i="8"/>
  <c r="BL42" i="8"/>
  <c r="BV21" i="5"/>
  <c r="BV90" i="5"/>
  <c r="CB55" i="5"/>
  <c r="BV13" i="5"/>
  <c r="BZ75" i="5"/>
  <c r="CB5" i="5"/>
  <c r="CB125" i="5"/>
  <c r="BV58" i="5"/>
  <c r="BV91" i="5"/>
  <c r="BR162" i="8"/>
  <c r="BM96" i="8"/>
  <c r="BN136" i="8"/>
  <c r="BT62" i="8"/>
  <c r="BL58" i="8"/>
  <c r="BL79" i="8"/>
  <c r="BR20" i="8"/>
  <c r="BN8" i="8"/>
  <c r="BN103" i="8"/>
  <c r="BP199" i="8"/>
  <c r="BN79" i="8"/>
  <c r="BM7" i="8"/>
  <c r="BO99" i="8"/>
  <c r="BP12" i="8"/>
  <c r="BR125" i="8"/>
  <c r="BM56" i="8"/>
  <c r="BO59" i="8"/>
  <c r="BP60" i="8"/>
  <c r="BN114" i="8"/>
  <c r="BN142" i="8"/>
  <c r="BQ68" i="8"/>
  <c r="BR44" i="8"/>
  <c r="BM23" i="8"/>
  <c r="BO188" i="8"/>
  <c r="BS102" i="8"/>
  <c r="BQ125" i="8"/>
  <c r="BO60" i="8"/>
  <c r="BP90" i="8"/>
  <c r="BS135" i="8"/>
  <c r="BN46" i="8"/>
  <c r="BP89" i="8"/>
  <c r="BQ91" i="8"/>
  <c r="BP35" i="8"/>
  <c r="BQ118" i="8"/>
  <c r="BP31" i="8"/>
  <c r="BT97" i="8"/>
  <c r="BO104" i="8"/>
  <c r="BS21" i="8"/>
  <c r="BT56" i="8"/>
  <c r="BP98" i="8"/>
  <c r="BN76" i="8"/>
  <c r="BP59" i="8"/>
  <c r="BS16" i="8"/>
  <c r="BS30" i="8"/>
  <c r="BQ9" i="8"/>
  <c r="BL147" i="8"/>
  <c r="BR21" i="8"/>
  <c r="BN108" i="8"/>
  <c r="BQ158" i="8"/>
  <c r="BR131" i="8"/>
  <c r="BS114" i="8"/>
  <c r="BM99" i="8"/>
  <c r="BL178" i="8"/>
  <c r="BT235" i="8"/>
  <c r="BS188" i="8"/>
  <c r="BO32" i="8"/>
  <c r="BM50" i="8"/>
  <c r="BT103" i="8"/>
  <c r="BO97" i="8"/>
  <c r="BS60" i="8"/>
  <c r="BO14" i="8"/>
  <c r="BT186" i="8"/>
  <c r="BP232" i="8"/>
  <c r="BL16" i="8"/>
  <c r="BT19" i="8"/>
  <c r="BR193" i="8"/>
  <c r="BS45" i="8"/>
  <c r="BQ74" i="8"/>
  <c r="BT11" i="8"/>
  <c r="BN86" i="8"/>
  <c r="BL132" i="8"/>
  <c r="BN43" i="8"/>
  <c r="BT30" i="8"/>
  <c r="BO10" i="8"/>
  <c r="BT121" i="8"/>
  <c r="BN22" i="8"/>
  <c r="BM22" i="8"/>
  <c r="BQ114" i="8"/>
  <c r="BM131" i="8"/>
  <c r="BM130" i="8"/>
  <c r="BQ82" i="8"/>
  <c r="BS187" i="8"/>
  <c r="BT152" i="8"/>
  <c r="BO101" i="8"/>
  <c r="BM192" i="8"/>
  <c r="BP126" i="8"/>
  <c r="BL100" i="8"/>
  <c r="BO26" i="8"/>
  <c r="BP137" i="8"/>
  <c r="BR133" i="8"/>
  <c r="BL144" i="8"/>
  <c r="BT91" i="8"/>
  <c r="BR61" i="8"/>
  <c r="BT35" i="8"/>
  <c r="BQ93" i="8"/>
  <c r="BN87" i="8"/>
  <c r="BN85" i="8"/>
  <c r="BN20" i="8"/>
  <c r="BR17" i="8"/>
  <c r="BQ79" i="8"/>
  <c r="BQ121" i="8"/>
  <c r="BO63" i="8"/>
  <c r="BM41" i="8"/>
  <c r="BO3" i="8"/>
  <c r="BT47" i="8"/>
  <c r="BQ101" i="8"/>
  <c r="BR142" i="8"/>
  <c r="BM69" i="8"/>
  <c r="BM126" i="8"/>
  <c r="BL137" i="8"/>
  <c r="BN66" i="8"/>
  <c r="BL117" i="8"/>
  <c r="BT92" i="8"/>
  <c r="BP185" i="8"/>
  <c r="BO169" i="8"/>
  <c r="BM196" i="8"/>
  <c r="BS8" i="8"/>
  <c r="BN130" i="8"/>
  <c r="BS98" i="8"/>
  <c r="BO127" i="8"/>
  <c r="BQ51" i="8"/>
  <c r="BS64" i="8"/>
  <c r="BR91" i="8"/>
  <c r="BL167" i="8"/>
  <c r="BL20" i="8"/>
  <c r="BR212" i="8"/>
  <c r="BQ220" i="8"/>
  <c r="BS224" i="8"/>
  <c r="BN40" i="8"/>
  <c r="BL75" i="8"/>
  <c r="BT75" i="8"/>
  <c r="BQ21" i="8"/>
  <c r="BR114" i="8"/>
  <c r="BR38" i="8"/>
  <c r="BP30" i="8"/>
  <c r="BO24" i="8"/>
  <c r="BP19" i="8"/>
  <c r="BP84" i="8"/>
  <c r="BM48" i="8"/>
  <c r="BP73" i="8"/>
  <c r="BR34" i="8"/>
  <c r="BM18" i="8"/>
  <c r="BP11" i="8"/>
  <c r="BL76" i="8"/>
  <c r="BQ160" i="8"/>
  <c r="BL23" i="8"/>
  <c r="BT25" i="8"/>
  <c r="BQ50" i="8"/>
  <c r="BR6" i="8"/>
  <c r="BP67" i="8"/>
  <c r="BS49" i="8"/>
  <c r="BQ105" i="8"/>
  <c r="BO168" i="8"/>
  <c r="BN19" i="8"/>
  <c r="BO200" i="8"/>
  <c r="BR137" i="8"/>
  <c r="BO210" i="8"/>
  <c r="BR170" i="8"/>
  <c r="BL153" i="8"/>
  <c r="BW10" i="5"/>
  <c r="BZ58" i="5"/>
  <c r="BY13" i="5"/>
  <c r="BY94" i="5"/>
  <c r="BW31" i="5"/>
  <c r="CA80" i="5"/>
  <c r="CD100" i="5"/>
  <c r="CA39" i="5"/>
  <c r="BR36" i="8"/>
  <c r="BR129" i="8"/>
  <c r="BL67" i="8"/>
  <c r="BO53" i="8"/>
  <c r="BL187" i="8"/>
  <c r="BL11" i="8"/>
  <c r="BL51" i="8"/>
  <c r="BQ72" i="8"/>
  <c r="BM16" i="8"/>
  <c r="BN211" i="8"/>
  <c r="BP110" i="8"/>
  <c r="BR126" i="8"/>
  <c r="BN18" i="8"/>
  <c r="BS29" i="8"/>
  <c r="BN26" i="8"/>
  <c r="BP132" i="8"/>
  <c r="BM119" i="8"/>
  <c r="BL98" i="8"/>
  <c r="BL21" i="8"/>
  <c r="BO68" i="8"/>
  <c r="BS56" i="8"/>
  <c r="BT142" i="8"/>
  <c r="BN89" i="8"/>
  <c r="BN185" i="8"/>
  <c r="BS28" i="8"/>
  <c r="BM86" i="8"/>
  <c r="BP171" i="8"/>
  <c r="BM189" i="8"/>
  <c r="BP115" i="8"/>
  <c r="BO155" i="8"/>
  <c r="BM233" i="8"/>
  <c r="BL44" i="8"/>
  <c r="BQ216" i="8"/>
  <c r="BR85" i="8"/>
  <c r="BM129" i="8"/>
  <c r="BQ16" i="8"/>
  <c r="BP86" i="8"/>
  <c r="BO77" i="8"/>
  <c r="BR46" i="8"/>
  <c r="BM73" i="8"/>
  <c r="BR4" i="8"/>
  <c r="BN81" i="8"/>
  <c r="BT43" i="8"/>
  <c r="BO37" i="8"/>
  <c r="BT132" i="8"/>
  <c r="BP65" i="8"/>
  <c r="BR87" i="8"/>
  <c r="BS148" i="8"/>
  <c r="BL209" i="8"/>
  <c r="BP72" i="8"/>
  <c r="BQ171" i="8"/>
  <c r="BQ57" i="8"/>
  <c r="BO167" i="8"/>
  <c r="BS77" i="8"/>
  <c r="BR107" i="8"/>
  <c r="BS34" i="8"/>
  <c r="BO4" i="8"/>
  <c r="BS7" i="8"/>
  <c r="BM110" i="8"/>
  <c r="BM72" i="8"/>
  <c r="BM81" i="8"/>
  <c r="BP196" i="8"/>
  <c r="BO108" i="8"/>
  <c r="BT90" i="8"/>
  <c r="BO181" i="8"/>
  <c r="BP131" i="8"/>
  <c r="BP129" i="8"/>
  <c r="BR165" i="8"/>
  <c r="CC50" i="5"/>
  <c r="CB23" i="5"/>
  <c r="CA42" i="5"/>
  <c r="CC75" i="5"/>
  <c r="BY19" i="5"/>
  <c r="BY102" i="5"/>
  <c r="CC21" i="5"/>
  <c r="CB37" i="5"/>
  <c r="CB32" i="5"/>
  <c r="BL14" i="8"/>
  <c r="BN70" i="8"/>
  <c r="BP214" i="8"/>
  <c r="BQ65" i="8"/>
  <c r="BO13" i="8"/>
  <c r="BT14" i="8"/>
  <c r="BN109" i="8"/>
  <c r="BT12" i="8"/>
  <c r="BS159" i="8"/>
  <c r="BT150" i="8"/>
  <c r="BR112" i="8"/>
  <c r="BL27" i="8"/>
  <c r="BS71" i="8"/>
  <c r="BM111" i="8"/>
  <c r="BR22" i="8"/>
  <c r="BP138" i="8"/>
  <c r="BS18" i="8"/>
  <c r="BQ103" i="8"/>
  <c r="BS11" i="8"/>
  <c r="BS51" i="8"/>
  <c r="BM21" i="8"/>
  <c r="BT106" i="8"/>
  <c r="BN63" i="8"/>
  <c r="BT95" i="8"/>
  <c r="BT175" i="8"/>
  <c r="BT156" i="8"/>
  <c r="BR208" i="8"/>
  <c r="BT16" i="8"/>
  <c r="BM150" i="8"/>
  <c r="BT20" i="8"/>
  <c r="BT130" i="8"/>
  <c r="BM37" i="8"/>
  <c r="BR40" i="8"/>
  <c r="BN16" i="8"/>
  <c r="BR35" i="8"/>
  <c r="BR52" i="8"/>
  <c r="BR74" i="8"/>
  <c r="BL7" i="8"/>
  <c r="BP34" i="8"/>
  <c r="BR222" i="8"/>
  <c r="BO110" i="8"/>
  <c r="BT128" i="8"/>
  <c r="BP15" i="8"/>
  <c r="BN7" i="8"/>
  <c r="BN48" i="8"/>
  <c r="BM76" i="8"/>
  <c r="BS202" i="8"/>
  <c r="BM36" i="8"/>
  <c r="BP127" i="8"/>
  <c r="BS22" i="8"/>
  <c r="BT6" i="8"/>
  <c r="BN113" i="8"/>
  <c r="BM179" i="8"/>
  <c r="BQ99" i="8"/>
  <c r="BP49" i="8"/>
  <c r="BP233" i="8"/>
  <c r="BR103" i="8"/>
  <c r="BQ61" i="8"/>
  <c r="BN44" i="8"/>
  <c r="BS91" i="8"/>
  <c r="BL41" i="8"/>
  <c r="BM3" i="8"/>
  <c r="BQ10" i="8"/>
  <c r="BR122" i="8"/>
  <c r="BM112" i="8"/>
  <c r="BQ37" i="8"/>
  <c r="BL125" i="8"/>
  <c r="BR18" i="8"/>
  <c r="BQ75" i="8"/>
  <c r="BN35" i="8"/>
  <c r="BS141" i="8"/>
  <c r="BS63" i="8"/>
  <c r="BM120" i="8"/>
  <c r="BT55" i="8"/>
  <c r="BS115" i="8"/>
  <c r="BN74" i="8"/>
  <c r="BP166" i="8"/>
  <c r="BS156" i="8"/>
  <c r="BS120" i="8"/>
  <c r="BM159" i="8"/>
  <c r="BT158" i="8"/>
  <c r="BQ13" i="8"/>
  <c r="BS46" i="8"/>
  <c r="BM207" i="8"/>
  <c r="BT44" i="8"/>
  <c r="BN9" i="8"/>
  <c r="BN99" i="8"/>
  <c r="BQ66" i="8"/>
  <c r="BO230" i="8"/>
  <c r="BT60" i="8"/>
  <c r="BN17" i="8"/>
  <c r="BT79" i="8"/>
  <c r="BO151" i="8"/>
  <c r="BT82" i="8"/>
  <c r="BN11" i="8"/>
  <c r="BS62" i="8"/>
  <c r="BT15" i="8"/>
  <c r="BT72" i="8"/>
  <c r="BP29" i="8"/>
  <c r="BP7" i="8"/>
  <c r="BP16" i="8"/>
  <c r="BL191" i="8"/>
  <c r="BS44" i="8"/>
  <c r="BL107" i="8"/>
  <c r="BO50" i="8"/>
  <c r="BY64" i="5"/>
  <c r="BL25" i="8"/>
  <c r="BO34" i="8"/>
  <c r="BS218" i="8"/>
  <c r="BS155" i="8"/>
  <c r="BS50" i="8"/>
  <c r="BO93" i="8"/>
  <c r="BL236" i="8"/>
  <c r="BS78" i="8"/>
  <c r="BR164" i="8"/>
  <c r="BM184" i="8"/>
  <c r="BO19" i="8"/>
  <c r="BT184" i="8"/>
  <c r="BQ63" i="8"/>
  <c r="BT198" i="8"/>
  <c r="BT102" i="8"/>
  <c r="BR220" i="8"/>
  <c r="BL95" i="8"/>
  <c r="CD37" i="5"/>
  <c r="BQ112" i="8"/>
  <c r="BO191" i="8"/>
  <c r="BP24" i="8"/>
  <c r="BO116" i="8"/>
  <c r="CC74" i="5"/>
  <c r="BQ175" i="8"/>
  <c r="BZ170" i="5"/>
  <c r="CD73" i="5"/>
  <c r="CC150" i="5"/>
  <c r="CB65" i="5"/>
  <c r="CA172" i="5"/>
  <c r="BV64" i="5"/>
  <c r="BZ104" i="5"/>
  <c r="CA23" i="5"/>
  <c r="BY127" i="5"/>
  <c r="BZ83" i="5"/>
  <c r="CA134" i="5"/>
  <c r="BX107" i="5"/>
  <c r="BZ8" i="5"/>
  <c r="BS23" i="8"/>
  <c r="BL143" i="8"/>
  <c r="BO65" i="8"/>
  <c r="BR25" i="8"/>
  <c r="BM97" i="8"/>
  <c r="BN155" i="8"/>
  <c r="BN129" i="8"/>
  <c r="BR26" i="8"/>
  <c r="BS123" i="8"/>
  <c r="BN62" i="8"/>
  <c r="BO62" i="8"/>
  <c r="BQ54" i="8"/>
  <c r="BO12" i="8"/>
  <c r="BT183" i="8"/>
  <c r="BR174" i="8"/>
  <c r="BS108" i="8"/>
  <c r="BR58" i="8"/>
  <c r="BP46" i="8"/>
  <c r="BL138" i="8"/>
  <c r="BR80" i="8"/>
  <c r="BP78" i="8"/>
  <c r="BP152" i="8"/>
  <c r="BM35" i="8"/>
  <c r="BO159" i="8"/>
  <c r="BQ87" i="8"/>
  <c r="BP5" i="8"/>
  <c r="BP136" i="8"/>
  <c r="BL174" i="8"/>
  <c r="BQ157" i="8"/>
  <c r="BL207" i="8"/>
  <c r="BM144" i="8"/>
  <c r="BL4" i="8"/>
  <c r="BO150" i="8"/>
  <c r="BR136" i="8"/>
  <c r="BQ123" i="8"/>
  <c r="BM175" i="8"/>
  <c r="BL146" i="8"/>
  <c r="BT134" i="8"/>
  <c r="BO228" i="8"/>
  <c r="BN15" i="8"/>
  <c r="BN177" i="8"/>
  <c r="BM125" i="8"/>
  <c r="BQ141" i="8"/>
  <c r="BL60" i="8"/>
  <c r="BN38" i="8"/>
  <c r="BP219" i="8"/>
  <c r="BM39" i="8"/>
  <c r="BN119" i="8"/>
  <c r="BT118" i="8"/>
  <c r="BN51" i="8"/>
  <c r="BS112" i="8"/>
  <c r="BO120" i="8"/>
  <c r="BS79" i="8"/>
  <c r="BS54" i="8"/>
  <c r="BQ3" i="8"/>
  <c r="BP209" i="8"/>
  <c r="BN83" i="8"/>
  <c r="BR110" i="8"/>
  <c r="BT140" i="8"/>
  <c r="BP61" i="8"/>
  <c r="BM102" i="8"/>
  <c r="BS85" i="8"/>
  <c r="BM51" i="8"/>
  <c r="BP148" i="8"/>
  <c r="BP54" i="8"/>
  <c r="BQ46" i="8"/>
  <c r="BP50" i="8"/>
  <c r="BQ52" i="8"/>
  <c r="BT170" i="8"/>
  <c r="BT87" i="8"/>
  <c r="BM183" i="8"/>
  <c r="BO203" i="8"/>
  <c r="BT45" i="8"/>
  <c r="BQ80" i="8"/>
  <c r="BN31" i="8"/>
  <c r="BL123" i="8"/>
  <c r="CA87" i="5"/>
  <c r="BW22" i="5"/>
  <c r="CA85" i="5"/>
  <c r="BW20" i="5"/>
  <c r="CA83" i="5"/>
  <c r="BW18" i="5"/>
  <c r="BY35" i="5"/>
  <c r="BV69" i="5"/>
  <c r="BV16" i="5"/>
  <c r="CB79" i="5"/>
  <c r="CB16" i="5"/>
  <c r="BZ78" i="5"/>
  <c r="CA16" i="5"/>
  <c r="BP121" i="8"/>
  <c r="BL40" i="8"/>
  <c r="BT52" i="8"/>
  <c r="BP105" i="8"/>
  <c r="BT85" i="8"/>
  <c r="BT58" i="8"/>
  <c r="BP164" i="8"/>
  <c r="BR23" i="8"/>
  <c r="BS14" i="8"/>
  <c r="BP92" i="8"/>
  <c r="BN104" i="8"/>
  <c r="BL50" i="8"/>
  <c r="BL33" i="8"/>
  <c r="BQ214" i="8"/>
  <c r="BM57" i="8"/>
  <c r="BS103" i="8"/>
  <c r="BR139" i="8"/>
  <c r="BO79" i="8"/>
  <c r="BL5" i="8"/>
  <c r="BT81" i="8"/>
  <c r="BO39" i="8"/>
  <c r="BN157" i="8"/>
  <c r="BP142" i="8"/>
  <c r="BR49" i="8"/>
  <c r="BM12" i="8"/>
  <c r="BQ150" i="8"/>
  <c r="BL30" i="8"/>
  <c r="BN58" i="8"/>
  <c r="BP93" i="8"/>
  <c r="BQ222" i="8"/>
  <c r="BS100" i="8"/>
  <c r="BP74" i="8"/>
  <c r="BP206" i="8"/>
  <c r="BN102" i="8"/>
  <c r="BQ41" i="8"/>
  <c r="BS119" i="8"/>
  <c r="BL34" i="8"/>
  <c r="BQ200" i="8"/>
  <c r="BN127" i="8"/>
  <c r="BS99" i="8"/>
  <c r="BR78" i="8"/>
  <c r="BL93" i="8"/>
  <c r="BP43" i="8"/>
  <c r="BP235" i="8"/>
  <c r="BQ136" i="8"/>
  <c r="BL92" i="8"/>
  <c r="BS143" i="8"/>
  <c r="BL64" i="8"/>
  <c r="BM25" i="8"/>
  <c r="BS146" i="8"/>
  <c r="BQ165" i="8"/>
  <c r="BS109" i="8"/>
  <c r="BL229" i="8"/>
  <c r="BR173" i="8"/>
  <c r="BO111" i="8"/>
  <c r="BM203" i="8"/>
  <c r="BO135" i="8"/>
  <c r="BT113" i="8"/>
  <c r="BP97" i="8"/>
  <c r="BP222" i="8"/>
  <c r="BR59" i="8"/>
  <c r="BN137" i="8"/>
  <c r="BO55" i="8"/>
  <c r="BP95" i="8"/>
  <c r="BQ18" i="8"/>
  <c r="BR130" i="8"/>
  <c r="BP144" i="8"/>
  <c r="BP168" i="8"/>
  <c r="BP77" i="8"/>
  <c r="BN53" i="8"/>
  <c r="BL234" i="8"/>
  <c r="BQ195" i="8"/>
  <c r="BO164" i="8"/>
  <c r="BL163" i="8"/>
  <c r="BR72" i="8"/>
  <c r="BN68" i="8"/>
  <c r="BP217" i="8"/>
  <c r="BQ225" i="8"/>
  <c r="BQ31" i="8"/>
  <c r="BO21" i="8"/>
  <c r="BQ77" i="8"/>
  <c r="BQ55" i="8"/>
  <c r="BN131" i="8"/>
  <c r="BP107" i="8"/>
  <c r="BO178" i="8"/>
  <c r="BT38" i="8"/>
  <c r="BM117" i="8"/>
  <c r="BR101" i="8"/>
  <c r="BN167" i="8"/>
  <c r="BO172" i="8"/>
  <c r="BL116" i="8"/>
  <c r="BM79" i="8"/>
  <c r="BT77" i="8"/>
  <c r="BL106" i="8"/>
  <c r="BS105" i="8"/>
  <c r="BL195" i="8"/>
  <c r="BT41" i="8"/>
  <c r="BT232" i="8"/>
  <c r="BO23" i="8"/>
  <c r="BS124" i="8"/>
  <c r="BT104" i="8"/>
  <c r="BS125" i="8"/>
  <c r="BR69" i="8"/>
  <c r="BL189" i="8"/>
  <c r="BO124" i="8"/>
  <c r="BT124" i="8"/>
  <c r="BQ32" i="8"/>
  <c r="BO87" i="8"/>
  <c r="BS72" i="8"/>
  <c r="BM237" i="8"/>
  <c r="BR93" i="8"/>
  <c r="BM168" i="8"/>
  <c r="BR119" i="8"/>
  <c r="BT24" i="8"/>
  <c r="BM71" i="8"/>
  <c r="BS165" i="8"/>
  <c r="BS41" i="8"/>
  <c r="BQ5" i="8"/>
  <c r="BQ24" i="8"/>
  <c r="BM124" i="8"/>
  <c r="BN73" i="8"/>
  <c r="BP20" i="8"/>
  <c r="BQ131" i="8"/>
  <c r="BS93" i="8"/>
  <c r="BO83" i="8"/>
  <c r="BL168" i="8"/>
  <c r="BO94" i="8"/>
  <c r="BN221" i="8"/>
  <c r="BT144" i="8"/>
  <c r="BM64" i="8"/>
  <c r="BN88" i="8"/>
  <c r="BS168" i="8"/>
  <c r="BT9" i="8"/>
  <c r="BL194" i="8"/>
  <c r="BN156" i="8"/>
  <c r="BQ137" i="8"/>
  <c r="BS6" i="8"/>
  <c r="BM43" i="8"/>
  <c r="BS151" i="8"/>
  <c r="BS138" i="8"/>
  <c r="BN67" i="8"/>
  <c r="BO40" i="8"/>
  <c r="BN39" i="8"/>
  <c r="BS172" i="8"/>
  <c r="BP100" i="8"/>
  <c r="BN180" i="8"/>
  <c r="BP173" i="8"/>
  <c r="BR70" i="8"/>
  <c r="BO227" i="8"/>
  <c r="BR15" i="8"/>
  <c r="BS118" i="8"/>
  <c r="BL142" i="8"/>
  <c r="BT173" i="8"/>
  <c r="BS42" i="8"/>
  <c r="BL134" i="8"/>
  <c r="BT8" i="8"/>
  <c r="BN106" i="8"/>
  <c r="BR92" i="8"/>
  <c r="BT163" i="8"/>
  <c r="BQ7" i="8"/>
  <c r="BL108" i="8"/>
  <c r="BP178" i="8"/>
  <c r="BP64" i="8"/>
  <c r="BO126" i="8"/>
  <c r="BP106" i="8"/>
  <c r="BT151" i="8"/>
  <c r="BM109" i="8"/>
  <c r="BN96" i="8"/>
  <c r="BQ162" i="8"/>
  <c r="BM14" i="8"/>
  <c r="BT195" i="8"/>
  <c r="BR3" i="8"/>
  <c r="BM180" i="8"/>
  <c r="BQ122" i="8"/>
  <c r="BQ180" i="8"/>
  <c r="BS139" i="8"/>
  <c r="BM87" i="8"/>
  <c r="BM55" i="8"/>
  <c r="BS27" i="8"/>
  <c r="BT212" i="8"/>
  <c r="BR169" i="8"/>
  <c r="BT161" i="8"/>
  <c r="BT166" i="8"/>
  <c r="BP134" i="8"/>
  <c r="BL183" i="8"/>
  <c r="BO33" i="8"/>
  <c r="BP210" i="8"/>
  <c r="BP133" i="8"/>
  <c r="BL91" i="8"/>
  <c r="BS214" i="8"/>
  <c r="BR8" i="8"/>
  <c r="BS24" i="8"/>
  <c r="BR111" i="8"/>
  <c r="BS178" i="8"/>
  <c r="BR175" i="8"/>
  <c r="BQ90" i="8"/>
  <c r="BQ217" i="8"/>
  <c r="BP112" i="8"/>
  <c r="BN3" i="8"/>
  <c r="BO189" i="8"/>
  <c r="BQ4" i="8"/>
  <c r="BT231" i="8"/>
  <c r="BM88" i="8"/>
  <c r="BN207" i="8"/>
  <c r="BL198" i="8"/>
  <c r="BO8" i="8"/>
  <c r="BM98" i="8"/>
  <c r="BR180" i="8"/>
  <c r="BN128" i="8"/>
  <c r="BM116" i="8"/>
  <c r="BP23" i="8"/>
  <c r="BL3" i="8"/>
  <c r="BO69" i="8"/>
  <c r="BM217" i="8"/>
  <c r="BP111" i="8"/>
  <c r="BP236" i="8"/>
  <c r="BP184" i="8"/>
  <c r="BQ109" i="8"/>
  <c r="BL28" i="8"/>
  <c r="BT157" i="8"/>
  <c r="BL188" i="8"/>
  <c r="BS87" i="8"/>
  <c r="BR132" i="8"/>
  <c r="BQ156" i="8"/>
  <c r="BL223" i="8"/>
  <c r="BP155" i="8"/>
  <c r="BP179" i="8"/>
  <c r="BO54" i="8"/>
  <c r="BP140" i="8"/>
  <c r="BM26" i="8"/>
  <c r="BQ83" i="8"/>
  <c r="BL203" i="8"/>
  <c r="BP108" i="8"/>
  <c r="BT74" i="8"/>
  <c r="BR67" i="8"/>
  <c r="BQ130" i="8"/>
  <c r="BQ183" i="8"/>
  <c r="BR113" i="8"/>
  <c r="BN163" i="8"/>
  <c r="BS231" i="8"/>
  <c r="BS70" i="8"/>
  <c r="BP174" i="8"/>
  <c r="BO234" i="8"/>
  <c r="BP128" i="8"/>
  <c r="BN123" i="8"/>
  <c r="BR182" i="8"/>
  <c r="BR197" i="8"/>
  <c r="BO208" i="8"/>
  <c r="BN34" i="8"/>
  <c r="BM163" i="8"/>
  <c r="BN25" i="8"/>
  <c r="BQ144" i="8"/>
  <c r="BT131" i="8"/>
  <c r="BT164" i="8"/>
  <c r="BS193" i="8"/>
  <c r="BR51" i="8"/>
  <c r="BP234" i="8"/>
  <c r="BN57" i="8"/>
  <c r="BQ231" i="8"/>
  <c r="BT185" i="8"/>
  <c r="BR14" i="8"/>
  <c r="BO154" i="8"/>
  <c r="BM166" i="8"/>
  <c r="BM44" i="8"/>
  <c r="BM197" i="8"/>
  <c r="BQ106" i="8"/>
  <c r="BP223" i="8"/>
  <c r="BR82" i="8"/>
  <c r="BM155" i="8"/>
  <c r="BM114" i="8"/>
  <c r="BS107" i="8"/>
  <c r="BT59" i="8"/>
  <c r="BT129" i="8"/>
  <c r="BO193" i="8"/>
  <c r="BS150" i="8"/>
  <c r="BN60" i="8"/>
  <c r="BR29" i="8"/>
  <c r="BO64" i="8"/>
  <c r="BO156" i="8"/>
  <c r="BS81" i="8"/>
  <c r="BN27" i="8"/>
  <c r="BQ173" i="8"/>
  <c r="BR153" i="8"/>
  <c r="BT133" i="8"/>
  <c r="BT190" i="8"/>
  <c r="BP63" i="8"/>
  <c r="BR65" i="8"/>
  <c r="BQ197" i="8"/>
  <c r="BL111" i="8"/>
  <c r="BR76" i="8"/>
  <c r="BQ126" i="8"/>
  <c r="BT114" i="8"/>
  <c r="BT99" i="8"/>
  <c r="BN135" i="8"/>
  <c r="BO121" i="8"/>
  <c r="BM42" i="8"/>
  <c r="BS183" i="8"/>
  <c r="BQ43" i="8"/>
  <c r="BN55" i="8"/>
  <c r="BT178" i="8"/>
  <c r="BL126" i="8"/>
  <c r="BQ154" i="8"/>
  <c r="BT153" i="8"/>
  <c r="BQ40" i="8"/>
  <c r="BL114" i="8"/>
  <c r="BN101" i="8"/>
  <c r="BL66" i="8"/>
  <c r="BQ96" i="8"/>
  <c r="BT146" i="8"/>
  <c r="BT49" i="8"/>
  <c r="BO235" i="8"/>
  <c r="BL6" i="8"/>
  <c r="BS161" i="8"/>
  <c r="BP26" i="8"/>
  <c r="BL190" i="8"/>
  <c r="BR9" i="8"/>
  <c r="BM28" i="8"/>
  <c r="BS189" i="8"/>
  <c r="BP180" i="8"/>
  <c r="BL17" i="8"/>
  <c r="BP231" i="8"/>
  <c r="BS126" i="8"/>
  <c r="BM106" i="8"/>
  <c r="BO158" i="8"/>
  <c r="BM107" i="8"/>
  <c r="BO89" i="8"/>
  <c r="BR216" i="8"/>
  <c r="BO70" i="8"/>
  <c r="BS149" i="8"/>
  <c r="BR47" i="8"/>
  <c r="BS92" i="8"/>
  <c r="BS84" i="8"/>
  <c r="BS217" i="8"/>
  <c r="BS17" i="8"/>
  <c r="BT40" i="8"/>
  <c r="BP177" i="8"/>
  <c r="BM66" i="8"/>
  <c r="BO16" i="8"/>
  <c r="BS197" i="8"/>
  <c r="BQ145" i="8"/>
  <c r="BS83" i="8"/>
  <c r="BQ148" i="8"/>
  <c r="BM95" i="8"/>
  <c r="BN21" i="8"/>
  <c r="BT203" i="8"/>
  <c r="BM215" i="8"/>
  <c r="BO139" i="8"/>
  <c r="BM218" i="8"/>
  <c r="BN224" i="8"/>
  <c r="BM225" i="8"/>
  <c r="BM113" i="8"/>
  <c r="BN198" i="8"/>
  <c r="BP124" i="8"/>
  <c r="BR191" i="8"/>
  <c r="BR135" i="8"/>
  <c r="BO123" i="8"/>
  <c r="BP41" i="8"/>
  <c r="BN36" i="8"/>
  <c r="BT110" i="8"/>
  <c r="BL59" i="8"/>
  <c r="BN65" i="8"/>
  <c r="BP118" i="8"/>
  <c r="BL102" i="8"/>
  <c r="BQ203" i="8"/>
  <c r="BL112" i="8"/>
  <c r="BQ163" i="8"/>
  <c r="BN191" i="8"/>
  <c r="BQ67" i="8"/>
  <c r="BP218" i="8"/>
  <c r="BP14" i="8"/>
  <c r="BN200" i="8"/>
  <c r="BL230" i="8"/>
  <c r="BQ194" i="8"/>
  <c r="BL83" i="8"/>
  <c r="BQ189" i="8"/>
  <c r="BT36" i="8"/>
  <c r="BT187" i="8"/>
  <c r="BQ135" i="8"/>
  <c r="BL82" i="8"/>
  <c r="BL131" i="8"/>
  <c r="BQ188" i="8"/>
  <c r="BM61" i="8"/>
  <c r="BN29" i="8"/>
  <c r="BM161" i="8"/>
  <c r="BO78" i="8"/>
  <c r="BN50" i="8"/>
  <c r="BR156" i="8"/>
  <c r="BT234" i="8"/>
  <c r="BL159" i="8"/>
  <c r="BT205" i="8"/>
  <c r="BN178" i="8"/>
  <c r="BN159" i="8"/>
  <c r="BO28" i="8"/>
  <c r="BL122" i="8"/>
  <c r="BQ204" i="8"/>
  <c r="BN196" i="8"/>
  <c r="BQ233" i="8"/>
  <c r="BO185" i="8"/>
  <c r="BO132" i="8"/>
  <c r="BL206" i="8"/>
  <c r="BO201" i="8"/>
  <c r="BQ120" i="8"/>
  <c r="BS69" i="8"/>
  <c r="BQ182" i="8"/>
  <c r="BO96" i="8"/>
  <c r="BN23" i="8"/>
  <c r="BP75" i="8"/>
  <c r="BR98" i="8"/>
  <c r="BO72" i="8"/>
  <c r="BO41" i="8"/>
  <c r="BM11" i="8"/>
  <c r="BQ172" i="8"/>
  <c r="BP10" i="8"/>
  <c r="BR224" i="8"/>
  <c r="BM171" i="8"/>
  <c r="BQ62" i="8"/>
  <c r="BN91" i="8"/>
  <c r="BO84" i="8"/>
  <c r="BQ95" i="8"/>
  <c r="BQ115" i="8"/>
  <c r="BM156" i="8"/>
  <c r="BS53" i="8"/>
  <c r="BL120" i="8"/>
  <c r="BL45" i="8"/>
  <c r="BN183" i="8"/>
  <c r="BL74" i="8"/>
  <c r="BS73" i="8"/>
  <c r="BP109" i="8"/>
  <c r="BQ166" i="8"/>
  <c r="BQ102" i="8"/>
  <c r="BS162" i="8"/>
  <c r="BN143" i="8"/>
  <c r="BM93" i="8"/>
  <c r="BR198" i="8"/>
  <c r="BM148" i="8"/>
  <c r="BQ108" i="8"/>
  <c r="BO170" i="8"/>
  <c r="BO202" i="8"/>
  <c r="BO56" i="8"/>
  <c r="BP146" i="8"/>
  <c r="BN28" i="8"/>
  <c r="BQ36" i="8"/>
  <c r="BM9" i="8"/>
  <c r="BT120" i="8"/>
  <c r="BO199" i="8"/>
  <c r="BP123" i="8"/>
  <c r="BS80" i="8"/>
  <c r="BM52" i="8"/>
  <c r="BR64" i="8"/>
  <c r="BM13" i="8"/>
  <c r="BN175" i="8"/>
  <c r="BN162" i="8"/>
  <c r="BR163" i="8"/>
  <c r="BP193" i="8"/>
  <c r="BQ174" i="8"/>
  <c r="BM191" i="8"/>
  <c r="BS176" i="8"/>
  <c r="BM82" i="8"/>
  <c r="BM24" i="8"/>
  <c r="BQ142" i="8"/>
  <c r="BM92" i="8"/>
  <c r="BS153" i="8"/>
  <c r="BP55" i="8"/>
  <c r="BN181" i="8"/>
  <c r="BQ76" i="8"/>
  <c r="BR75" i="8"/>
  <c r="BR66" i="8"/>
  <c r="BO90" i="8"/>
  <c r="BO129" i="8"/>
  <c r="BT220" i="8"/>
  <c r="BT18" i="8"/>
  <c r="BO85" i="8"/>
  <c r="BR159" i="8"/>
  <c r="BN75" i="8"/>
  <c r="BT194" i="8"/>
  <c r="BN194" i="8"/>
  <c r="BQ64" i="8"/>
  <c r="BT159" i="8"/>
  <c r="BN171" i="8"/>
  <c r="BM62" i="8"/>
  <c r="BT213" i="8"/>
  <c r="BL121" i="8"/>
  <c r="BS20" i="8"/>
  <c r="BM149" i="8"/>
  <c r="BT32" i="8"/>
  <c r="BM164" i="8"/>
  <c r="BN169" i="8"/>
  <c r="BR53" i="8"/>
  <c r="BM194" i="8"/>
  <c r="BL145" i="8"/>
  <c r="BO152" i="8"/>
  <c r="BM10" i="8"/>
  <c r="BT162" i="8"/>
  <c r="BL56" i="8"/>
  <c r="BP120" i="8"/>
  <c r="BQ192" i="8"/>
  <c r="BS48" i="8"/>
  <c r="BM154" i="8"/>
  <c r="BT96" i="8"/>
  <c r="BL69" i="8"/>
  <c r="BQ167" i="8"/>
  <c r="BQ89" i="8"/>
  <c r="BN54" i="8"/>
  <c r="BN203" i="8"/>
  <c r="BO67" i="8"/>
  <c r="BS12" i="8"/>
  <c r="BO223" i="8"/>
  <c r="BR160" i="8"/>
  <c r="BM135" i="8"/>
  <c r="BL225" i="8"/>
  <c r="BR183" i="8"/>
  <c r="BS19" i="8"/>
  <c r="BN117" i="8"/>
  <c r="BT70" i="8"/>
  <c r="BM193" i="8"/>
  <c r="BN47" i="8"/>
  <c r="BP237" i="8"/>
  <c r="BN42" i="8"/>
  <c r="BR42" i="8"/>
  <c r="BT94" i="8"/>
  <c r="BO57" i="8"/>
  <c r="BO6" i="8"/>
  <c r="BN97" i="8"/>
  <c r="BM15" i="8"/>
  <c r="BN64" i="8"/>
  <c r="BO61" i="8"/>
  <c r="BT139" i="8"/>
  <c r="BR116" i="8"/>
  <c r="BL180" i="8"/>
  <c r="BL232" i="8"/>
  <c r="BO163" i="8"/>
  <c r="BQ213" i="8"/>
  <c r="BQ134" i="8"/>
  <c r="BS32" i="8"/>
  <c r="BO134" i="8"/>
  <c r="BN187" i="8"/>
  <c r="BR158" i="8"/>
  <c r="BQ129" i="8"/>
  <c r="BL89" i="8"/>
  <c r="BS58" i="8"/>
  <c r="BT222" i="8"/>
  <c r="BL71" i="8"/>
  <c r="BT39" i="8"/>
  <c r="BN92" i="8"/>
  <c r="BM137" i="8"/>
  <c r="BR100" i="8"/>
  <c r="BN77" i="8"/>
  <c r="BN13" i="8"/>
  <c r="BL90" i="8"/>
  <c r="BN164" i="8"/>
  <c r="BO153" i="8"/>
  <c r="BN112" i="8"/>
  <c r="BP21" i="8"/>
  <c r="BR102" i="8"/>
  <c r="BT71" i="8"/>
  <c r="BP79" i="8"/>
  <c r="BM54" i="8"/>
  <c r="BT108" i="8"/>
  <c r="BO212" i="8"/>
  <c r="BP157" i="8"/>
  <c r="BS220" i="8"/>
  <c r="BT226" i="8"/>
  <c r="BL53" i="8"/>
  <c r="BS219" i="8"/>
  <c r="BM108" i="8"/>
  <c r="BM68" i="8"/>
  <c r="BQ25" i="8"/>
  <c r="BP33" i="8"/>
  <c r="BR71" i="8"/>
  <c r="BM89" i="8"/>
  <c r="BP27" i="8"/>
  <c r="BT125" i="8"/>
  <c r="BN126" i="8"/>
  <c r="BN32" i="8"/>
  <c r="BQ193" i="8"/>
  <c r="BT197" i="8"/>
  <c r="BT217" i="8"/>
  <c r="BP150" i="8"/>
  <c r="BR77" i="8"/>
  <c r="BO161" i="8"/>
  <c r="BT208" i="8"/>
  <c r="BO76" i="8"/>
  <c r="BL43" i="8"/>
  <c r="BT93" i="8"/>
  <c r="BL70" i="8"/>
  <c r="BR118" i="8"/>
  <c r="BS221" i="8"/>
  <c r="BL154" i="8"/>
  <c r="BL185" i="8"/>
  <c r="BL227" i="8"/>
  <c r="BN231" i="8"/>
  <c r="BS222" i="8"/>
  <c r="BM186" i="8"/>
  <c r="BQ34" i="8"/>
  <c r="BP188" i="8"/>
  <c r="BS101" i="8"/>
  <c r="BR223" i="8"/>
  <c r="BM153" i="8"/>
  <c r="BP192" i="8"/>
  <c r="BQ221" i="8"/>
  <c r="BL161" i="8"/>
  <c r="BS37" i="8"/>
  <c r="BS196" i="8"/>
  <c r="BL38" i="8"/>
  <c r="BS181" i="8"/>
  <c r="BT23" i="8"/>
  <c r="BO195" i="8"/>
  <c r="BR88" i="8"/>
  <c r="BL228" i="8"/>
  <c r="BL192" i="8"/>
  <c r="BR43" i="8"/>
  <c r="BT57" i="8"/>
  <c r="BM136" i="8"/>
  <c r="BL170" i="8"/>
  <c r="BL86" i="8"/>
  <c r="BL73" i="8"/>
  <c r="BP172" i="8"/>
  <c r="BN195" i="8"/>
  <c r="BL72" i="8"/>
  <c r="BT89" i="8"/>
  <c r="BS137" i="8"/>
  <c r="BT169" i="8"/>
  <c r="BS15" i="8"/>
  <c r="BP94" i="8"/>
  <c r="BP113" i="8"/>
  <c r="BL151" i="8"/>
  <c r="BT154" i="8"/>
  <c r="BP88" i="8"/>
  <c r="BP85" i="8"/>
  <c r="BR201" i="8"/>
  <c r="BO197" i="8"/>
  <c r="BO20" i="8"/>
  <c r="BM40" i="8"/>
  <c r="BM59" i="8"/>
  <c r="BP45" i="8"/>
  <c r="BT69" i="8"/>
  <c r="BL47" i="8"/>
  <c r="BQ196" i="8"/>
  <c r="BR45" i="8"/>
  <c r="BQ17" i="8"/>
  <c r="BO165" i="8"/>
  <c r="BN204" i="8"/>
  <c r="BN148" i="8"/>
  <c r="BP149" i="8"/>
  <c r="BR232" i="8"/>
  <c r="BN186" i="8"/>
  <c r="BL24" i="8"/>
  <c r="BN172" i="8"/>
  <c r="BS25" i="8"/>
  <c r="BM190" i="8"/>
  <c r="BR181" i="8"/>
  <c r="BP215" i="8"/>
  <c r="BS182" i="8"/>
  <c r="BO42" i="8"/>
  <c r="BT172" i="8"/>
  <c r="BP116" i="8"/>
  <c r="BR171" i="8"/>
  <c r="BP202" i="8"/>
  <c r="BN161" i="8"/>
  <c r="BS204" i="8"/>
  <c r="BS43" i="8"/>
  <c r="BO125" i="8"/>
  <c r="BS86" i="8"/>
  <c r="BP119" i="8"/>
  <c r="BP32" i="8"/>
  <c r="BQ202" i="8"/>
  <c r="BQ48" i="8"/>
  <c r="BL214" i="8"/>
  <c r="BO74" i="8"/>
  <c r="BR99" i="8"/>
  <c r="BS140" i="8"/>
  <c r="BO102" i="8"/>
  <c r="BM17" i="8"/>
  <c r="BR115" i="8"/>
  <c r="BQ56" i="8"/>
  <c r="BL200" i="8"/>
  <c r="BP4" i="8"/>
  <c r="BN69" i="8"/>
  <c r="BR194" i="8"/>
  <c r="BN182" i="8"/>
  <c r="BM167" i="8"/>
  <c r="BN168" i="8"/>
  <c r="BO130" i="8"/>
  <c r="BR176" i="8"/>
  <c r="BR104" i="8"/>
  <c r="BO117" i="8"/>
  <c r="BR124" i="8"/>
  <c r="BT135" i="8"/>
  <c r="BN160" i="8"/>
  <c r="BL35" i="8"/>
  <c r="BL152" i="8"/>
  <c r="BS82" i="8"/>
  <c r="BQ119" i="8"/>
  <c r="BT107" i="8"/>
  <c r="BR95" i="8"/>
  <c r="BR202" i="8"/>
  <c r="BR189" i="8"/>
  <c r="BQ147" i="8"/>
  <c r="BQ228" i="8"/>
  <c r="BL196" i="8"/>
  <c r="BO119" i="8"/>
  <c r="BR205" i="8"/>
  <c r="BQ88" i="8"/>
  <c r="BR143" i="8"/>
  <c r="BM176" i="8"/>
  <c r="BS210" i="8"/>
  <c r="BP156" i="8"/>
  <c r="BL13" i="8"/>
  <c r="BO180" i="8"/>
  <c r="BP44" i="8"/>
  <c r="BT225" i="8"/>
  <c r="BN222" i="8"/>
  <c r="BP189" i="8"/>
  <c r="BL80" i="8"/>
  <c r="BT17" i="8"/>
  <c r="BR5" i="8"/>
  <c r="BR149" i="8"/>
  <c r="BR148" i="8"/>
  <c r="BM195" i="8"/>
  <c r="BS74" i="8"/>
  <c r="BP51" i="8"/>
  <c r="BR188" i="8"/>
  <c r="BQ113" i="8"/>
  <c r="BT22" i="8"/>
  <c r="BL204" i="8"/>
  <c r="BL15" i="8"/>
  <c r="BT29" i="8"/>
  <c r="BQ78" i="8"/>
  <c r="BP99" i="8"/>
  <c r="BQ140" i="8"/>
  <c r="BT4" i="8"/>
  <c r="BQ27" i="8"/>
  <c r="BO46" i="8"/>
  <c r="BQ143" i="8"/>
  <c r="BT53" i="8"/>
  <c r="BQ152" i="8"/>
  <c r="BL9" i="8"/>
  <c r="BP208" i="8"/>
  <c r="BR54" i="8"/>
  <c r="BO38" i="8"/>
  <c r="BR96" i="8"/>
  <c r="BM65" i="8"/>
  <c r="BT80" i="8"/>
  <c r="BO149" i="8"/>
  <c r="BO118" i="8"/>
  <c r="BO73" i="8"/>
  <c r="BO192" i="8"/>
  <c r="BO71" i="8"/>
  <c r="BN90" i="8"/>
  <c r="BL141" i="8"/>
  <c r="BS232" i="8"/>
  <c r="BR152" i="8"/>
  <c r="BQ227" i="8"/>
  <c r="BS117" i="8"/>
  <c r="BM19" i="8"/>
  <c r="BP201" i="8"/>
  <c r="BQ71" i="8"/>
  <c r="BM205" i="8"/>
  <c r="BL193" i="8"/>
  <c r="BT233" i="8"/>
  <c r="BT230" i="8"/>
  <c r="BR138" i="8"/>
  <c r="BQ237" i="8"/>
  <c r="BM201" i="8"/>
  <c r="BO196" i="8"/>
  <c r="BQ149" i="8"/>
  <c r="BM165" i="8"/>
  <c r="BL113" i="8"/>
  <c r="BS10" i="8"/>
  <c r="BQ153" i="8"/>
  <c r="BL8" i="8"/>
  <c r="BL205" i="8"/>
  <c r="BO27" i="8"/>
  <c r="BQ132" i="8"/>
  <c r="BQ107" i="8"/>
  <c r="BN154" i="8"/>
  <c r="BS215" i="8"/>
  <c r="BP83" i="8"/>
  <c r="BT112" i="8"/>
  <c r="BT3" i="8"/>
  <c r="BM90" i="8"/>
  <c r="BS52" i="8"/>
  <c r="BQ161" i="8"/>
  <c r="BO175" i="8"/>
  <c r="BS76" i="8"/>
  <c r="BP102" i="8"/>
  <c r="BL81" i="8"/>
  <c r="BS203" i="8"/>
  <c r="BN84" i="8"/>
  <c r="BS13" i="8"/>
  <c r="BP80" i="8"/>
  <c r="BQ176" i="8"/>
  <c r="BQ85" i="8"/>
  <c r="BQ97" i="8"/>
  <c r="BR144" i="8"/>
  <c r="BL140" i="8"/>
  <c r="BT86" i="8"/>
  <c r="BO30" i="8"/>
  <c r="BR166" i="8"/>
  <c r="BQ22" i="8"/>
  <c r="BR30" i="8"/>
  <c r="BS130" i="8"/>
  <c r="BM80" i="8"/>
  <c r="BN133" i="8"/>
  <c r="BQ224" i="8"/>
  <c r="BS230" i="8"/>
  <c r="BM223" i="8"/>
  <c r="BM211" i="8"/>
  <c r="BO88" i="8"/>
  <c r="BP147" i="8"/>
  <c r="BO136" i="8"/>
  <c r="BR184" i="8"/>
  <c r="BT204" i="8"/>
  <c r="BT46" i="8"/>
  <c r="BS147" i="8"/>
  <c r="BN56" i="8"/>
  <c r="BM187" i="8"/>
  <c r="BL164" i="8"/>
  <c r="BT141" i="8"/>
  <c r="BL88" i="8"/>
  <c r="BT223" i="8"/>
  <c r="BQ169" i="8"/>
  <c r="BP70" i="8"/>
  <c r="BM115" i="8"/>
  <c r="BP197" i="8"/>
  <c r="BT100" i="8"/>
  <c r="BP145" i="8"/>
  <c r="BM103" i="8"/>
  <c r="BL78" i="8"/>
  <c r="BN41" i="8"/>
  <c r="BL118" i="8"/>
  <c r="BO143" i="8"/>
  <c r="BP220" i="8"/>
  <c r="BO162" i="8"/>
  <c r="BM151" i="8"/>
  <c r="BO128" i="8"/>
  <c r="BL57" i="8"/>
  <c r="BP204" i="8"/>
  <c r="BR151" i="8"/>
  <c r="BO137" i="8"/>
  <c r="BT168" i="8"/>
  <c r="BO25" i="8"/>
  <c r="BM162" i="8"/>
  <c r="BM140" i="8"/>
  <c r="BO144" i="8"/>
  <c r="BL139" i="8"/>
  <c r="BP191" i="8"/>
  <c r="BN153" i="8"/>
  <c r="BP165" i="8"/>
  <c r="BL110" i="8"/>
  <c r="BO91" i="8"/>
  <c r="BO131" i="8"/>
  <c r="BM128" i="8"/>
  <c r="BM229" i="8"/>
  <c r="BS116" i="8"/>
  <c r="BO5" i="8"/>
  <c r="BT51" i="8"/>
  <c r="BL148" i="8"/>
  <c r="BR12" i="8"/>
  <c r="BS61" i="8"/>
  <c r="BM234" i="8"/>
  <c r="BT88" i="8"/>
  <c r="BT117" i="8"/>
  <c r="BP71" i="8"/>
  <c r="BT83" i="8"/>
  <c r="BO194" i="8"/>
  <c r="BN140" i="8"/>
  <c r="BQ138" i="8"/>
  <c r="BS5" i="8"/>
  <c r="BS213" i="8"/>
  <c r="BL77" i="8"/>
  <c r="BQ117" i="8"/>
  <c r="BS205" i="8"/>
  <c r="BS237" i="8"/>
  <c r="BR60" i="8"/>
  <c r="BM158" i="8"/>
  <c r="BQ11" i="8"/>
  <c r="BN192" i="8"/>
  <c r="BN115" i="8"/>
  <c r="BP36" i="8"/>
  <c r="BT116" i="8"/>
  <c r="BL99" i="8"/>
  <c r="BN49" i="8"/>
  <c r="BM138" i="8"/>
  <c r="BL101" i="8"/>
  <c r="BN158" i="8"/>
  <c r="BP221" i="8"/>
  <c r="BS129" i="8"/>
  <c r="BL199" i="8"/>
  <c r="BP224" i="8"/>
  <c r="BR145" i="8"/>
  <c r="BQ187" i="8"/>
  <c r="BO232" i="8"/>
  <c r="BN122" i="8"/>
  <c r="BR218" i="8"/>
  <c r="BR109" i="8"/>
  <c r="BO215" i="8"/>
  <c r="BR32" i="8"/>
  <c r="BS194" i="8"/>
  <c r="BT98" i="8"/>
  <c r="BR231" i="8"/>
  <c r="BP175" i="8"/>
  <c r="BO216" i="8"/>
  <c r="BR199" i="8"/>
  <c r="BO18" i="8"/>
  <c r="BL124" i="8"/>
  <c r="BR210" i="8"/>
  <c r="BT228" i="8"/>
  <c r="BO190" i="8"/>
  <c r="BN93" i="8"/>
  <c r="BN230" i="8"/>
  <c r="BT160" i="8"/>
  <c r="BN134" i="8"/>
  <c r="BM232" i="8"/>
  <c r="BR24" i="8"/>
  <c r="BM172" i="8"/>
  <c r="BT33" i="8"/>
  <c r="BO177" i="8"/>
  <c r="BL127" i="8"/>
  <c r="BL171" i="8"/>
  <c r="BN206" i="8"/>
  <c r="BS236" i="8"/>
  <c r="BM212" i="8"/>
  <c r="BQ198" i="8"/>
  <c r="BL216" i="8"/>
  <c r="BO186" i="8"/>
  <c r="BP158" i="8"/>
  <c r="BT127" i="8"/>
  <c r="BL49" i="8"/>
  <c r="BT196" i="8"/>
  <c r="BM228" i="8"/>
  <c r="BN170" i="8"/>
  <c r="BL175" i="8"/>
  <c r="BM49" i="8"/>
  <c r="BO141" i="8"/>
  <c r="BP139" i="8"/>
  <c r="BM141" i="8"/>
  <c r="BM70" i="8"/>
  <c r="BN212" i="8"/>
  <c r="BL201" i="8"/>
  <c r="BR234" i="8"/>
  <c r="BP151" i="8"/>
  <c r="BS145" i="8"/>
  <c r="BO231" i="8"/>
  <c r="BR19" i="8"/>
  <c r="BP81" i="8"/>
  <c r="BO105" i="8"/>
  <c r="BS127" i="8"/>
  <c r="BT137" i="8"/>
  <c r="BT215" i="8"/>
  <c r="BS110" i="8"/>
  <c r="BO217" i="8"/>
  <c r="BL210" i="8"/>
  <c r="BO226" i="8"/>
  <c r="BO179" i="8"/>
  <c r="BQ84" i="8"/>
  <c r="BT236" i="8"/>
  <c r="BR37" i="8"/>
  <c r="BM199" i="8"/>
  <c r="BQ168" i="8"/>
  <c r="BQ201" i="8"/>
  <c r="BN193" i="8"/>
  <c r="BS235" i="8"/>
  <c r="BR172" i="8"/>
  <c r="BQ190" i="8"/>
  <c r="BR230" i="8"/>
  <c r="BN179" i="8"/>
  <c r="BN71" i="8"/>
  <c r="BT219" i="8"/>
  <c r="BT31" i="8"/>
  <c r="BN173" i="8"/>
  <c r="BP170" i="8"/>
  <c r="BQ211" i="8"/>
  <c r="BO183" i="8"/>
  <c r="BL32" i="8"/>
  <c r="BP190" i="8"/>
  <c r="BL119" i="8"/>
  <c r="BN144" i="8"/>
  <c r="BT136" i="8"/>
  <c r="BR128" i="8"/>
  <c r="BR161" i="8"/>
  <c r="BN237" i="8"/>
  <c r="BQ205" i="8"/>
  <c r="BN223" i="8"/>
  <c r="BL160" i="8"/>
  <c r="BM132" i="8"/>
  <c r="BR127" i="8"/>
  <c r="BM63" i="8"/>
  <c r="BQ184" i="8"/>
  <c r="BS95" i="8"/>
  <c r="BP167" i="8"/>
  <c r="BL179" i="8"/>
  <c r="BN225" i="8"/>
  <c r="BS167" i="8"/>
  <c r="BO114" i="8"/>
  <c r="BP143" i="8"/>
  <c r="BP57" i="8"/>
  <c r="BR185" i="8"/>
  <c r="BT138" i="8"/>
  <c r="BP195" i="8"/>
  <c r="BN201" i="8"/>
  <c r="BL10" i="8"/>
  <c r="BL231" i="8"/>
  <c r="BS89" i="8"/>
  <c r="BS225" i="8"/>
  <c r="BO86" i="8"/>
  <c r="BR228" i="8"/>
  <c r="BN33" i="8"/>
  <c r="BS195" i="8"/>
  <c r="BS174" i="8"/>
  <c r="BL237" i="8"/>
  <c r="BT177" i="8"/>
  <c r="BS33" i="8"/>
  <c r="BP203" i="8"/>
  <c r="BQ177" i="8"/>
  <c r="BS177" i="8"/>
  <c r="BO107" i="8"/>
  <c r="BO225" i="8"/>
  <c r="BT209" i="8"/>
  <c r="BO82" i="8"/>
  <c r="BT216" i="8"/>
  <c r="BS97" i="8"/>
  <c r="BT122" i="8"/>
  <c r="BS131" i="8"/>
  <c r="BR168" i="8"/>
  <c r="BT48" i="8"/>
  <c r="BR28" i="8"/>
  <c r="BS40" i="8"/>
  <c r="BT34" i="8"/>
  <c r="BQ110" i="8"/>
  <c r="BS154" i="8"/>
  <c r="BS88" i="8"/>
  <c r="BO211" i="8"/>
  <c r="BR11" i="8"/>
  <c r="BQ178" i="8"/>
  <c r="BP160" i="8"/>
  <c r="BM169" i="8"/>
  <c r="BR141" i="8"/>
  <c r="BP228" i="8"/>
  <c r="BR200" i="8"/>
  <c r="BO122" i="8"/>
  <c r="BT147" i="8"/>
  <c r="BR146" i="8"/>
  <c r="BS133" i="8"/>
  <c r="BQ185" i="8"/>
  <c r="BR219" i="8"/>
  <c r="BQ155" i="8"/>
  <c r="BL22" i="8"/>
  <c r="BT207" i="8"/>
  <c r="BO92" i="8"/>
  <c r="BT119" i="8"/>
  <c r="BN59" i="8"/>
  <c r="BO145" i="8"/>
  <c r="BS223" i="8"/>
  <c r="BN189" i="8"/>
  <c r="BS111" i="8"/>
  <c r="BL173" i="8"/>
  <c r="BO221" i="8"/>
  <c r="BS191" i="8"/>
  <c r="BQ235" i="8"/>
  <c r="BN165" i="8"/>
  <c r="BO43" i="8"/>
  <c r="BP183" i="8"/>
  <c r="BO204" i="8"/>
  <c r="BN105" i="8"/>
  <c r="BO236" i="8"/>
  <c r="BP181" i="8"/>
  <c r="BL87" i="8"/>
  <c r="BR211" i="8"/>
  <c r="BM74" i="8"/>
  <c r="BT111" i="8"/>
  <c r="BT200" i="8"/>
  <c r="BO174" i="8"/>
  <c r="BL235" i="8"/>
  <c r="BO166" i="8"/>
  <c r="BQ232" i="8"/>
  <c r="BS136" i="8"/>
  <c r="BM182" i="8"/>
  <c r="BR157" i="8"/>
  <c r="BL218" i="8"/>
  <c r="BS160" i="8"/>
  <c r="BL220" i="8"/>
  <c r="BS211" i="8"/>
  <c r="BR117" i="8"/>
  <c r="BQ229" i="8"/>
  <c r="BM139" i="8"/>
  <c r="BL105" i="8"/>
  <c r="BT148" i="8"/>
  <c r="BP159" i="8"/>
  <c r="BT201" i="8"/>
  <c r="BS57" i="8"/>
  <c r="BP198" i="8"/>
  <c r="BP182" i="8"/>
  <c r="BN228" i="8"/>
  <c r="BO209" i="8"/>
  <c r="BR186" i="8"/>
  <c r="BQ59" i="8"/>
  <c r="BP153" i="8"/>
  <c r="BL172" i="8"/>
  <c r="BM157" i="8"/>
  <c r="BQ230" i="8"/>
  <c r="BM204" i="8"/>
  <c r="BP125" i="8"/>
  <c r="BT54" i="8"/>
  <c r="BR221" i="8"/>
  <c r="BS75" i="8"/>
  <c r="BT179" i="8"/>
  <c r="BM32" i="8"/>
  <c r="BM142" i="8"/>
  <c r="BQ219" i="8"/>
  <c r="BR39" i="8"/>
  <c r="BT109" i="8"/>
  <c r="BS134" i="8"/>
  <c r="BM94" i="8"/>
  <c r="BP226" i="8"/>
  <c r="BP103" i="8"/>
  <c r="BT176" i="8"/>
  <c r="BP53" i="8"/>
  <c r="BM84" i="8"/>
  <c r="BL222" i="8"/>
  <c r="BQ45" i="8"/>
  <c r="BM177" i="8"/>
  <c r="BM170" i="8"/>
  <c r="BL128" i="8"/>
  <c r="BP47" i="8"/>
  <c r="BR57" i="8"/>
  <c r="BN147" i="8"/>
  <c r="BM198" i="8"/>
  <c r="BM160" i="8"/>
  <c r="BN52" i="8"/>
  <c r="BQ12" i="8"/>
  <c r="BO214" i="8"/>
  <c r="BM222" i="8"/>
  <c r="BL182" i="8"/>
  <c r="BM209" i="8"/>
  <c r="BP161" i="8"/>
  <c r="BM67" i="8"/>
  <c r="BR226" i="8"/>
  <c r="BS207" i="8"/>
  <c r="BR187" i="8"/>
  <c r="BN61" i="8"/>
  <c r="BR178" i="8"/>
  <c r="BO157" i="8"/>
  <c r="BN218" i="8"/>
  <c r="BM143" i="8"/>
  <c r="BT191" i="8"/>
  <c r="BN235" i="8"/>
  <c r="BO176" i="8"/>
  <c r="BQ199" i="8"/>
  <c r="BN110" i="8"/>
  <c r="BL104" i="8"/>
  <c r="BT105" i="8"/>
  <c r="BN209" i="8"/>
  <c r="BN132" i="8"/>
  <c r="BO229" i="8"/>
  <c r="BP169" i="8"/>
  <c r="BT182" i="8"/>
  <c r="BP200" i="8"/>
  <c r="BM221" i="8"/>
  <c r="BO205" i="8"/>
  <c r="BQ26" i="8"/>
  <c r="BT123" i="8"/>
  <c r="BP212" i="8"/>
  <c r="BT188" i="8"/>
  <c r="BO133" i="8"/>
  <c r="BO207" i="8"/>
  <c r="BM104" i="8"/>
  <c r="BM200" i="8"/>
  <c r="BP104" i="8"/>
  <c r="BR179" i="8"/>
  <c r="BN188" i="8"/>
  <c r="BR204" i="8"/>
  <c r="BO47" i="8"/>
  <c r="BN176" i="8"/>
  <c r="BM118" i="8"/>
  <c r="BS104" i="8"/>
  <c r="BT211" i="8"/>
  <c r="BO187" i="8"/>
  <c r="BN205" i="8"/>
  <c r="BT143" i="8"/>
  <c r="BP186" i="8"/>
  <c r="BQ28" i="8"/>
  <c r="BL211" i="8"/>
  <c r="BO66" i="8"/>
  <c r="BS192" i="8"/>
  <c r="BL177" i="8"/>
  <c r="BP28" i="8"/>
  <c r="BQ223" i="8"/>
  <c r="BM224" i="8"/>
  <c r="BL169" i="8"/>
  <c r="BL215" i="8"/>
  <c r="BO160" i="8"/>
  <c r="BN151" i="8"/>
  <c r="BS67" i="8"/>
  <c r="BQ207" i="8"/>
  <c r="BS185" i="8"/>
  <c r="BN94" i="8"/>
  <c r="BT189" i="8"/>
  <c r="BR190" i="8"/>
  <c r="BQ206" i="8"/>
  <c r="BQ104" i="8"/>
  <c r="BT227" i="8"/>
  <c r="BM174" i="8"/>
  <c r="BN197" i="8"/>
  <c r="BN146" i="8"/>
  <c r="BT155" i="8"/>
  <c r="BT165" i="8"/>
  <c r="BS132" i="8"/>
  <c r="BO206" i="8"/>
  <c r="BQ186" i="8"/>
  <c r="BP194" i="8"/>
  <c r="BL221" i="8"/>
  <c r="BT167" i="8"/>
  <c r="BT78" i="8"/>
  <c r="BT181" i="8"/>
  <c r="BO224" i="8"/>
  <c r="BM30" i="8"/>
  <c r="BL213" i="8"/>
  <c r="BN138" i="8"/>
  <c r="BQ128" i="8"/>
  <c r="BL219" i="8"/>
  <c r="BR196" i="8"/>
  <c r="BY211" i="8"/>
  <c r="BR140" i="8"/>
  <c r="BN213" i="8"/>
  <c r="BQ60" i="8"/>
  <c r="BM185" i="8"/>
  <c r="BL212" i="8"/>
  <c r="BM178" i="8"/>
  <c r="BM236" i="8"/>
  <c r="BO22" i="8"/>
  <c r="BR209" i="8"/>
  <c r="BT224" i="8"/>
  <c r="BR203" i="8"/>
  <c r="BL97" i="8"/>
  <c r="BM214" i="8"/>
  <c r="BP230" i="8"/>
  <c r="BS169" i="8"/>
  <c r="BS90" i="8"/>
  <c r="BN95" i="8"/>
  <c r="BP87" i="8"/>
  <c r="BQ124" i="8"/>
  <c r="BT174" i="8"/>
  <c r="BL181" i="8"/>
  <c r="BO75" i="8"/>
  <c r="BS199" i="8"/>
  <c r="BM173" i="8"/>
  <c r="BL197" i="8"/>
  <c r="BS226" i="8"/>
  <c r="BS173" i="8"/>
  <c r="BW190" i="8"/>
  <c r="BM134" i="8"/>
  <c r="BQ209" i="8"/>
  <c r="BN214" i="8"/>
  <c r="BQ218" i="8"/>
  <c r="CC137" i="8"/>
  <c r="BT237" i="8"/>
  <c r="BN208" i="8"/>
  <c r="BQ94" i="8"/>
  <c r="BO237" i="8"/>
  <c r="BS227" i="8"/>
  <c r="BM235" i="8"/>
  <c r="BO35" i="8"/>
  <c r="CD137" i="8"/>
  <c r="BS208" i="8"/>
  <c r="BP122" i="8"/>
  <c r="BQ98" i="8"/>
  <c r="BN229" i="8"/>
  <c r="BS233" i="8"/>
  <c r="BO222" i="8"/>
  <c r="BT193" i="8"/>
  <c r="BR121" i="8"/>
  <c r="BN226" i="8"/>
  <c r="BS234" i="8"/>
  <c r="BQ73" i="8"/>
  <c r="BQ116" i="8"/>
  <c r="BO115" i="8"/>
  <c r="BM122" i="8"/>
  <c r="BL130" i="8"/>
  <c r="BL202" i="8"/>
  <c r="BP187" i="8"/>
  <c r="CD197" i="8"/>
  <c r="CC175" i="8"/>
  <c r="BZ163" i="8"/>
  <c r="BN4" i="8"/>
  <c r="BS142" i="8"/>
  <c r="BT192" i="8"/>
  <c r="CA141" i="8"/>
  <c r="BR167" i="8"/>
  <c r="BN120" i="8"/>
  <c r="BM231" i="8"/>
  <c r="BM181" i="8"/>
  <c r="CB118" i="8"/>
  <c r="BM226" i="8"/>
  <c r="BS152" i="8"/>
  <c r="BT199" i="8"/>
  <c r="BR73" i="8"/>
  <c r="BY229" i="8"/>
  <c r="BL217" i="8"/>
  <c r="BN149" i="8"/>
  <c r="BN234" i="8"/>
  <c r="BS171" i="8"/>
  <c r="BV235" i="8"/>
  <c r="BQ234" i="8"/>
  <c r="BR120" i="8"/>
  <c r="BS164" i="8"/>
  <c r="BN202" i="8"/>
  <c r="CC176" i="8"/>
  <c r="BR192" i="8"/>
  <c r="BT180" i="8"/>
  <c r="BO138" i="8"/>
  <c r="BR236" i="8"/>
  <c r="BX171" i="8"/>
  <c r="BR125" i="7"/>
  <c r="BO198" i="8"/>
  <c r="BL162" i="8"/>
  <c r="BT229" i="8"/>
  <c r="BZ130" i="8"/>
  <c r="BS190" i="8"/>
  <c r="BS206" i="8"/>
  <c r="BT202" i="8"/>
  <c r="CD113" i="8"/>
  <c r="BR155" i="8"/>
  <c r="BL149" i="8"/>
  <c r="BW207" i="8"/>
  <c r="BL94" i="8"/>
  <c r="BM208" i="8"/>
  <c r="BS200" i="8"/>
  <c r="CD228" i="8"/>
  <c r="BQ212" i="8"/>
  <c r="CB236" i="8"/>
  <c r="CA182" i="8"/>
  <c r="CA230" i="8"/>
  <c r="CD119" i="8"/>
  <c r="BZ224" i="8"/>
  <c r="CC126" i="8"/>
  <c r="CB106" i="8"/>
  <c r="CB187" i="8"/>
  <c r="CA234" i="8"/>
  <c r="BX177" i="8"/>
  <c r="BX221" i="8"/>
  <c r="BW157" i="8"/>
  <c r="CA162" i="8"/>
  <c r="CA94" i="8"/>
  <c r="CD126" i="8"/>
  <c r="BP235" i="7"/>
  <c r="BS198" i="8"/>
  <c r="CD175" i="8"/>
  <c r="BX102" i="8"/>
  <c r="BZ132" i="8"/>
  <c r="BL174" i="7"/>
  <c r="BP211" i="8"/>
  <c r="BZ175" i="8"/>
  <c r="BX83" i="8"/>
  <c r="CA125" i="8"/>
  <c r="BN165" i="7"/>
  <c r="BT210" i="8"/>
  <c r="BX116" i="8"/>
  <c r="BZ235" i="8"/>
  <c r="CC153" i="8"/>
  <c r="BM138" i="7"/>
  <c r="BQ86" i="8"/>
  <c r="CA107" i="8"/>
  <c r="BX215" i="8"/>
  <c r="BY202" i="8"/>
  <c r="BP18" i="8"/>
  <c r="CC89" i="8"/>
  <c r="BW186" i="8"/>
  <c r="BY175" i="8"/>
  <c r="BZ228" i="8"/>
  <c r="BX154" i="8"/>
  <c r="BX147" i="8"/>
  <c r="BX174" i="8"/>
  <c r="CB164" i="8"/>
  <c r="BZ150" i="8"/>
  <c r="BW198" i="8"/>
  <c r="BX110" i="8"/>
  <c r="BQ164" i="8"/>
  <c r="BQ70" i="8"/>
  <c r="BR207" i="8"/>
  <c r="BP227" i="8"/>
  <c r="BP216" i="8"/>
  <c r="BM230" i="8"/>
  <c r="BM27" i="8"/>
  <c r="CB192" i="8"/>
  <c r="BX181" i="8"/>
  <c r="BY100" i="8"/>
  <c r="BY214" i="8"/>
  <c r="CB191" i="8"/>
  <c r="BY127" i="8"/>
  <c r="CC103" i="8"/>
  <c r="CD222" i="8"/>
  <c r="CA168" i="8"/>
  <c r="CB104" i="8"/>
  <c r="BX234" i="8"/>
  <c r="BY116" i="8"/>
  <c r="CB155" i="8"/>
  <c r="BY144" i="8"/>
  <c r="BR233" i="8"/>
  <c r="BS195" i="7"/>
  <c r="BT221" i="8"/>
  <c r="BS180" i="8"/>
  <c r="BN184" i="8"/>
  <c r="BQ146" i="8"/>
  <c r="BN236" i="8"/>
  <c r="BN150" i="8"/>
  <c r="BM206" i="8"/>
  <c r="BZ206" i="8"/>
  <c r="BW147" i="8"/>
  <c r="CA128" i="8"/>
  <c r="BW222" i="8"/>
  <c r="CA189" i="8"/>
  <c r="BW135" i="8"/>
  <c r="BY108" i="8"/>
  <c r="CC216" i="8"/>
  <c r="BY168" i="8"/>
  <c r="BZ121" i="8"/>
  <c r="BW218" i="8"/>
  <c r="BV96" i="8"/>
  <c r="CA158" i="8"/>
  <c r="BZ170" i="8"/>
  <c r="BV202" i="8"/>
  <c r="BL177" i="7"/>
  <c r="BW203" i="8"/>
  <c r="CB157" i="8"/>
  <c r="CD97" i="8"/>
  <c r="CD229" i="8"/>
  <c r="BY176" i="8"/>
  <c r="CD130" i="8"/>
  <c r="BW100" i="8"/>
  <c r="CB186" i="8"/>
  <c r="CB165" i="8"/>
  <c r="CA123" i="8"/>
  <c r="CD225" i="8"/>
  <c r="CA82" i="8"/>
  <c r="BZ137" i="8"/>
  <c r="BV228" i="8"/>
  <c r="BL156" i="8"/>
  <c r="BQ127" i="7"/>
  <c r="BO219" i="8"/>
  <c r="BP117" i="8"/>
  <c r="BQ210" i="8"/>
  <c r="BN216" i="8"/>
  <c r="BS212" i="8"/>
  <c r="BR229" i="8"/>
  <c r="BT218" i="8"/>
  <c r="CD200" i="8"/>
  <c r="BW169" i="8"/>
  <c r="CB103" i="8"/>
  <c r="CC215" i="8"/>
  <c r="BV189" i="8"/>
  <c r="CB137" i="8"/>
  <c r="CA86" i="8"/>
  <c r="CC201" i="8"/>
  <c r="CC142" i="8"/>
  <c r="BX123" i="8"/>
  <c r="CC211" i="8"/>
  <c r="BX80" i="8"/>
  <c r="CB92" i="8"/>
  <c r="BY157" i="8"/>
  <c r="BM210" i="8"/>
  <c r="BR149" i="7"/>
  <c r="BS166" i="8"/>
  <c r="BT206" i="8"/>
  <c r="BR147" i="8"/>
  <c r="BQ170" i="8"/>
  <c r="BN145" i="8"/>
  <c r="BQ226" i="8"/>
  <c r="BQ133" i="8"/>
  <c r="BY193" i="8"/>
  <c r="CD163" i="8"/>
  <c r="CC125" i="8"/>
  <c r="CB209" i="8"/>
  <c r="BY169" i="8"/>
  <c r="BV113" i="8"/>
  <c r="BZ64" i="8"/>
  <c r="BV204" i="8"/>
  <c r="BW154" i="8"/>
  <c r="CD91" i="8"/>
  <c r="CB205" i="8"/>
  <c r="BW98" i="8"/>
  <c r="CB123" i="8"/>
  <c r="CD202" i="8"/>
  <c r="BQ208" i="8"/>
  <c r="BO175" i="7"/>
  <c r="BL166" i="8"/>
  <c r="BP207" i="8"/>
  <c r="BN199" i="8"/>
  <c r="BO103" i="8"/>
  <c r="BS170" i="8"/>
  <c r="BR206" i="8"/>
  <c r="BR195" i="8"/>
  <c r="BW199" i="8"/>
  <c r="BZ159" i="8"/>
  <c r="BZ125" i="8"/>
  <c r="BZ237" i="8"/>
  <c r="CC178" i="8"/>
  <c r="BV131" i="8"/>
  <c r="BX84" i="8"/>
  <c r="CC200" i="8"/>
  <c r="BZ158" i="8"/>
  <c r="CB97" i="8"/>
  <c r="BZ233" i="8"/>
  <c r="CB237" i="8"/>
  <c r="BW109" i="8"/>
  <c r="CD143" i="8"/>
  <c r="BN215" i="8"/>
  <c r="BP190" i="7"/>
  <c r="CB179" i="8"/>
  <c r="CD184" i="8"/>
  <c r="CA102" i="8"/>
  <c r="BY231" i="8"/>
  <c r="CB171" i="8"/>
  <c r="CB135" i="8"/>
  <c r="BZ104" i="8"/>
  <c r="CA186" i="8"/>
  <c r="BY158" i="8"/>
  <c r="BY115" i="8"/>
  <c r="BY227" i="8"/>
  <c r="CD212" i="8"/>
  <c r="BZ112" i="8"/>
  <c r="BV148" i="8"/>
  <c r="BN219" i="8"/>
  <c r="BR154" i="8"/>
  <c r="BM227" i="8"/>
  <c r="BM123" i="8"/>
  <c r="BN121" i="8"/>
  <c r="BQ236" i="8"/>
  <c r="BQ151" i="8"/>
  <c r="BR213" i="8"/>
  <c r="BV205" i="8"/>
  <c r="CC141" i="8"/>
  <c r="BZ81" i="8"/>
  <c r="BX217" i="8"/>
  <c r="BW174" i="8"/>
  <c r="BX112" i="8"/>
  <c r="CC99" i="8"/>
  <c r="BY206" i="8"/>
  <c r="BV155" i="8"/>
  <c r="BZ117" i="8"/>
  <c r="BX213" i="8"/>
  <c r="BZ210" i="8"/>
  <c r="CC90" i="8"/>
  <c r="BZ131" i="8"/>
  <c r="BO233" i="8"/>
  <c r="BP229" i="8"/>
  <c r="BL133" i="8"/>
  <c r="BS186" i="8"/>
  <c r="BN190" i="8"/>
  <c r="BL176" i="8"/>
  <c r="BZ232" i="8"/>
  <c r="BX187" i="8"/>
  <c r="BV145" i="8"/>
  <c r="BX87" i="8"/>
  <c r="BV237" i="8"/>
  <c r="CC157" i="8"/>
  <c r="CD115" i="8"/>
  <c r="CC85" i="8"/>
  <c r="BX172" i="8"/>
  <c r="BW159" i="8"/>
  <c r="BY93" i="8"/>
  <c r="BV233" i="8"/>
  <c r="CC191" i="8"/>
  <c r="CB224" i="8"/>
  <c r="BV112" i="8"/>
  <c r="BR217" i="8"/>
  <c r="BR215" i="8"/>
  <c r="BS228" i="8"/>
  <c r="BT66" i="8"/>
  <c r="BL208" i="8"/>
  <c r="BM202" i="8"/>
  <c r="BP213" i="8"/>
  <c r="BY218" i="8"/>
  <c r="CA188" i="8"/>
  <c r="BY131" i="8"/>
  <c r="CB108" i="8"/>
  <c r="CD224" i="8"/>
  <c r="CC169" i="8"/>
  <c r="BX105" i="8"/>
  <c r="CA232" i="8"/>
  <c r="BY197" i="8"/>
  <c r="CC135" i="8"/>
  <c r="BV99" i="8"/>
  <c r="BX211" i="8"/>
  <c r="BZ195" i="8"/>
  <c r="CA218" i="8"/>
  <c r="CD118" i="8"/>
  <c r="BW194" i="8"/>
  <c r="BM216" i="8"/>
  <c r="BL224" i="8"/>
  <c r="BQ6" i="8"/>
  <c r="BQ159" i="8"/>
  <c r="BN232" i="8"/>
  <c r="BP225" i="8"/>
  <c r="BW226" i="8"/>
  <c r="CC159" i="8"/>
  <c r="BW139" i="8"/>
  <c r="BV95" i="8"/>
  <c r="CC226" i="8"/>
  <c r="CA169" i="8"/>
  <c r="CB122" i="8"/>
  <c r="BZ226" i="8"/>
  <c r="BV187" i="8"/>
  <c r="BW168" i="8"/>
  <c r="BX81" i="8"/>
  <c r="BV199" i="8"/>
  <c r="BL150" i="8"/>
  <c r="BX222" i="8"/>
  <c r="CA132" i="8"/>
  <c r="BQ215" i="8"/>
  <c r="CD233" i="8"/>
  <c r="CB178" i="8"/>
  <c r="CD134" i="8"/>
  <c r="BV108" i="8"/>
  <c r="CB188" i="8"/>
  <c r="BX166" i="8"/>
  <c r="CA126" i="8"/>
  <c r="BX236" i="8"/>
  <c r="BZ188" i="8"/>
  <c r="BY125" i="8"/>
  <c r="CC100" i="8"/>
  <c r="BY170" i="8"/>
  <c r="BV230" i="8"/>
  <c r="BV123" i="8"/>
  <c r="CA79" i="8"/>
  <c r="CC219" i="8"/>
  <c r="BX194" i="8"/>
  <c r="BZ126" i="8"/>
  <c r="CD90" i="8"/>
  <c r="CC203" i="8"/>
  <c r="BW143" i="8"/>
  <c r="CB124" i="8"/>
  <c r="BW220" i="8"/>
  <c r="CD195" i="8"/>
  <c r="CD170" i="8"/>
  <c r="BW105" i="8"/>
  <c r="BV194" i="8"/>
  <c r="CB235" i="8"/>
  <c r="BY209" i="8"/>
  <c r="BZ18" i="8"/>
  <c r="CB213" i="8"/>
  <c r="BY174" i="8"/>
  <c r="BV117" i="8"/>
  <c r="BZ68" i="8"/>
  <c r="CD201" i="8"/>
  <c r="CA155" i="8"/>
  <c r="CD93" i="8"/>
  <c r="CD227" i="8"/>
  <c r="CA175" i="8"/>
  <c r="CD128" i="8"/>
  <c r="BW97" i="8"/>
  <c r="BW173" i="8"/>
  <c r="CD210" i="8"/>
  <c r="BX198" i="8"/>
  <c r="BW12" i="8"/>
  <c r="BO100" i="8"/>
  <c r="BP130" i="8"/>
  <c r="BN220" i="8"/>
  <c r="BS179" i="8"/>
  <c r="BL233" i="8"/>
  <c r="BR225" i="8"/>
  <c r="CA207" i="8"/>
  <c r="BY184" i="8"/>
  <c r="BX139" i="8"/>
  <c r="BX88" i="8"/>
  <c r="BX201" i="8"/>
  <c r="BW161" i="8"/>
  <c r="CB99" i="8"/>
  <c r="CC213" i="8"/>
  <c r="BZ196" i="8"/>
  <c r="BX133" i="8"/>
  <c r="CA84" i="8"/>
  <c r="BV183" i="8"/>
  <c r="BY210" i="8"/>
  <c r="CC196" i="8"/>
  <c r="BR227" i="8"/>
  <c r="BT210" i="7"/>
  <c r="BY235" i="8"/>
  <c r="BX176" i="8"/>
  <c r="BX130" i="8"/>
  <c r="BW80" i="8"/>
  <c r="BW187" i="8"/>
  <c r="CB159" i="8"/>
  <c r="CA116" i="8"/>
  <c r="CB207" i="8"/>
  <c r="CD166" i="8"/>
  <c r="BV111" i="8"/>
  <c r="BY152" i="8"/>
  <c r="CC189" i="8"/>
  <c r="BV188" i="8"/>
  <c r="CD164" i="8"/>
  <c r="BV109" i="8"/>
  <c r="BW125" i="8"/>
  <c r="CC224" i="8"/>
  <c r="CD209" i="8"/>
  <c r="BX149" i="8"/>
  <c r="BY126" i="8"/>
  <c r="BZ212" i="8"/>
  <c r="BZ193" i="8"/>
  <c r="CC162" i="8"/>
  <c r="CA153" i="8"/>
  <c r="BX227" i="8"/>
  <c r="BV90" i="8"/>
  <c r="BX163" i="8"/>
  <c r="BX108" i="8"/>
  <c r="BZ92" i="8"/>
  <c r="CD199" i="8"/>
  <c r="BY194" i="8"/>
  <c r="CC151" i="8"/>
  <c r="BY113" i="8"/>
  <c r="CD213" i="8"/>
  <c r="BY159" i="8"/>
  <c r="CB134" i="8"/>
  <c r="CC132" i="8"/>
  <c r="CA130" i="8"/>
  <c r="CA237" i="8"/>
  <c r="BM220" i="8"/>
  <c r="BQ218" i="7"/>
  <c r="BO218" i="7"/>
  <c r="BW152" i="8"/>
  <c r="CD111" i="8"/>
  <c r="CC81" i="8"/>
  <c r="CD172" i="8"/>
  <c r="CB151" i="8"/>
  <c r="BX95" i="8"/>
  <c r="CB233" i="8"/>
  <c r="BX208" i="8"/>
  <c r="BZ123" i="8"/>
  <c r="BV133" i="8"/>
  <c r="CD129" i="8"/>
  <c r="BS128" i="8"/>
  <c r="BO218" i="8"/>
  <c r="BN232" i="7"/>
  <c r="BQ201" i="7"/>
  <c r="CD220" i="8"/>
  <c r="CA167" i="8"/>
  <c r="CB102" i="8"/>
  <c r="CD68" i="8"/>
  <c r="CD205" i="8"/>
  <c r="BV142" i="8"/>
  <c r="BX125" i="8"/>
  <c r="CA227" i="8"/>
  <c r="BZ185" i="8"/>
  <c r="BZ128" i="8"/>
  <c r="CC235" i="8"/>
  <c r="BO142" i="8"/>
  <c r="BR235" i="8"/>
  <c r="BM219" i="8"/>
  <c r="BS222" i="7"/>
  <c r="BN200" i="7"/>
  <c r="BX167" i="8"/>
  <c r="BY120" i="8"/>
  <c r="CB228" i="8"/>
  <c r="CB226" i="8"/>
  <c r="CB203" i="8"/>
  <c r="CD139" i="8"/>
  <c r="BZ109" i="8"/>
  <c r="BZ221" i="8"/>
  <c r="CA183" i="8"/>
  <c r="BX111" i="8"/>
  <c r="BW145" i="8"/>
  <c r="BL186" i="8"/>
  <c r="BO220" i="8"/>
  <c r="BO213" i="8"/>
  <c r="BL233" i="7"/>
  <c r="BQ94" i="7"/>
  <c r="CB184" i="8"/>
  <c r="BY160" i="8"/>
  <c r="BZ122" i="8"/>
  <c r="CA222" i="8"/>
  <c r="CA220" i="8"/>
  <c r="BX197" i="8"/>
  <c r="BV151" i="8"/>
  <c r="BY87" i="8"/>
  <c r="BY215" i="8"/>
  <c r="BV186" i="8"/>
  <c r="CD116" i="8"/>
  <c r="BY149" i="8"/>
  <c r="BT171" i="8"/>
  <c r="BS113" i="8"/>
  <c r="BV176" i="8"/>
  <c r="BM212" i="7"/>
  <c r="BR131" i="7"/>
  <c r="CC199" i="8"/>
  <c r="CB140" i="8"/>
  <c r="BV122" i="8"/>
  <c r="BZ216" i="8"/>
  <c r="BZ214" i="8"/>
  <c r="BV169" i="8"/>
  <c r="BX165" i="8"/>
  <c r="CB105" i="8"/>
  <c r="BW227" i="8"/>
  <c r="BX150" i="8"/>
  <c r="BX93" i="8"/>
  <c r="BX141" i="8"/>
  <c r="BT214" i="8"/>
  <c r="BS209" i="8"/>
  <c r="BW175" i="8"/>
  <c r="BL227" i="7"/>
  <c r="BV203" i="8"/>
  <c r="BZ153" i="8"/>
  <c r="CA133" i="8"/>
  <c r="BX226" i="8"/>
  <c r="BX224" i="8"/>
  <c r="BW191" i="8"/>
  <c r="CD147" i="8"/>
  <c r="BV87" i="8"/>
  <c r="BV221" i="8"/>
  <c r="BV163" i="8"/>
  <c r="BY88" i="8"/>
  <c r="CA147" i="8"/>
  <c r="BM147" i="8"/>
  <c r="BL158" i="8"/>
  <c r="BY186" i="8"/>
  <c r="BO199" i="7"/>
  <c r="BV195" i="8"/>
  <c r="BZ157" i="8"/>
  <c r="CB95" i="8"/>
  <c r="BV234" i="8"/>
  <c r="BV232" i="8"/>
  <c r="CB176" i="8"/>
  <c r="BV139" i="8"/>
  <c r="CD86" i="8"/>
  <c r="CD208" i="8"/>
  <c r="CB175" i="8"/>
  <c r="BY236" i="8"/>
  <c r="CD176" i="8"/>
  <c r="BN227" i="8"/>
  <c r="BN217" i="8"/>
  <c r="CD158" i="8"/>
  <c r="BP173" i="7"/>
  <c r="CD185" i="8"/>
  <c r="BX157" i="8"/>
  <c r="BW114" i="8"/>
  <c r="CD217" i="8"/>
  <c r="CD215" i="8"/>
  <c r="BY161" i="8"/>
  <c r="BZ136" i="8"/>
  <c r="CB80" i="8"/>
  <c r="CC230" i="8"/>
  <c r="BW172" i="8"/>
  <c r="BX220" i="8"/>
  <c r="BY136" i="8"/>
  <c r="BS106" i="8"/>
  <c r="BQ179" i="8"/>
  <c r="CA60" i="8"/>
  <c r="BN174" i="7"/>
  <c r="BX170" i="8"/>
  <c r="BY151" i="8"/>
  <c r="BW92" i="8"/>
  <c r="CA231" i="8"/>
  <c r="CA229" i="8"/>
  <c r="CD154" i="8"/>
  <c r="BX137" i="8"/>
  <c r="CA90" i="8"/>
  <c r="CC187" i="8"/>
  <c r="BZ154" i="8"/>
  <c r="CC237" i="8"/>
  <c r="BV137" i="8"/>
  <c r="BY237" i="8"/>
  <c r="CD207" i="8"/>
  <c r="BV79" i="8"/>
  <c r="BR165" i="7"/>
  <c r="CD196" i="8"/>
  <c r="CC133" i="8"/>
  <c r="CD96" i="8"/>
  <c r="BZ225" i="8"/>
  <c r="BZ223" i="8"/>
  <c r="BY190" i="8"/>
  <c r="CC114" i="8"/>
  <c r="BW107" i="8"/>
  <c r="CA201" i="8"/>
  <c r="CA157" i="8"/>
  <c r="CB231" i="8"/>
  <c r="BZ94" i="8"/>
  <c r="BV227" i="8"/>
  <c r="BZ93" i="8"/>
  <c r="CC182" i="8"/>
  <c r="CA165" i="8"/>
  <c r="BX79" i="8"/>
  <c r="BY219" i="8"/>
  <c r="BY217" i="8"/>
  <c r="CA171" i="8"/>
  <c r="BZ129" i="8"/>
  <c r="BV86" i="8"/>
  <c r="CA193" i="8"/>
  <c r="BY146" i="8"/>
  <c r="CC185" i="8"/>
  <c r="BY191" i="8"/>
  <c r="CC15" i="8"/>
  <c r="BY185" i="8"/>
  <c r="BV165" i="8"/>
  <c r="CC97" i="8"/>
  <c r="BW231" i="8"/>
  <c r="BW229" i="8"/>
  <c r="BX152" i="8"/>
  <c r="BY138" i="8"/>
  <c r="CD85" i="8"/>
  <c r="BX212" i="8"/>
  <c r="BW146" i="8"/>
  <c r="CD189" i="8"/>
  <c r="CB141" i="8"/>
  <c r="BZ56" i="8"/>
  <c r="BZ189" i="8"/>
  <c r="BY148" i="8"/>
  <c r="BZ103" i="8"/>
  <c r="BV225" i="8"/>
  <c r="BV223" i="8"/>
  <c r="CD167" i="8"/>
  <c r="CC121" i="8"/>
  <c r="CC71" i="8"/>
  <c r="CD203" i="8"/>
  <c r="BV140" i="8"/>
  <c r="CA170" i="8"/>
  <c r="CC124" i="8"/>
  <c r="CD99" i="8"/>
  <c r="BP231" i="7"/>
  <c r="BO224" i="7"/>
  <c r="BT127" i="7"/>
  <c r="BS196" i="7"/>
  <c r="BO126" i="7"/>
  <c r="BT190" i="7"/>
  <c r="BN122" i="7"/>
  <c r="BS226" i="7"/>
  <c r="BL236" i="7"/>
  <c r="BR135" i="7"/>
  <c r="BQ145" i="7"/>
  <c r="BT206" i="7"/>
  <c r="BL147" i="7"/>
  <c r="BR44" i="7"/>
  <c r="BQ214" i="7"/>
  <c r="BT229" i="7"/>
  <c r="BQ130" i="7"/>
  <c r="BN125" i="7"/>
  <c r="BT174" i="7"/>
  <c r="BR137" i="7"/>
  <c r="BM58" i="7"/>
  <c r="BO236" i="7"/>
  <c r="BQ221" i="7"/>
  <c r="BN146" i="7"/>
  <c r="BN136" i="7"/>
  <c r="BQ230" i="7"/>
  <c r="BM190" i="7"/>
  <c r="BQ108" i="7"/>
  <c r="BM218" i="7"/>
  <c r="BP237" i="7"/>
  <c r="BQ143" i="7"/>
  <c r="BQ144" i="7"/>
  <c r="BM200" i="7"/>
  <c r="BT186" i="7"/>
  <c r="BM88" i="7"/>
  <c r="CB34" i="7"/>
  <c r="BS209" i="7"/>
  <c r="BP223" i="7"/>
  <c r="BN110" i="7"/>
  <c r="BL111" i="7"/>
  <c r="BS211" i="7"/>
  <c r="BL203" i="7"/>
  <c r="BM59" i="7"/>
  <c r="BT212" i="7"/>
  <c r="BR217" i="7"/>
  <c r="BP217" i="7"/>
  <c r="BP226" i="7"/>
  <c r="BM234" i="7"/>
  <c r="BM189" i="7"/>
  <c r="BS168" i="7"/>
  <c r="BT114" i="7"/>
  <c r="BN208" i="7"/>
  <c r="BS224" i="7"/>
  <c r="BL213" i="7"/>
  <c r="BT185" i="7"/>
  <c r="BS181" i="7"/>
  <c r="BQ123" i="7"/>
  <c r="BS159" i="7"/>
  <c r="BO71" i="7"/>
  <c r="BT221" i="7"/>
  <c r="BM216" i="7"/>
  <c r="BQ235" i="7"/>
  <c r="BQ185" i="7"/>
  <c r="BM162" i="7"/>
  <c r="BQ116" i="7"/>
  <c r="BL161" i="7"/>
  <c r="BR237" i="7"/>
  <c r="BR215" i="7"/>
  <c r="BL207" i="7"/>
  <c r="BO197" i="7"/>
  <c r="BO156" i="7"/>
  <c r="BN147" i="7"/>
  <c r="BL139" i="7"/>
  <c r="BP209" i="7"/>
  <c r="BO221" i="7"/>
  <c r="BP228" i="7"/>
  <c r="BL193" i="7"/>
  <c r="BT136" i="7"/>
  <c r="BQ121" i="7"/>
  <c r="BP172" i="7"/>
  <c r="BM227" i="7"/>
  <c r="BL235" i="7"/>
  <c r="BL220" i="7"/>
  <c r="BR202" i="7"/>
  <c r="BP134" i="7"/>
  <c r="BS185" i="7"/>
  <c r="BP133" i="7"/>
  <c r="BR128" i="7"/>
  <c r="BL226" i="7"/>
  <c r="BT237" i="7"/>
  <c r="BQ198" i="7"/>
  <c r="BP164" i="7"/>
  <c r="BP203" i="7"/>
  <c r="BP194" i="7"/>
  <c r="BR117" i="7"/>
  <c r="BN223" i="7"/>
  <c r="BS220" i="7"/>
  <c r="BP183" i="7"/>
  <c r="BQ147" i="7"/>
  <c r="BM230" i="7"/>
  <c r="BM150" i="7"/>
  <c r="BN212" i="7"/>
  <c r="BM213" i="7"/>
  <c r="BR214" i="7"/>
  <c r="BS160" i="7"/>
  <c r="BS161" i="7"/>
  <c r="BS186" i="7"/>
  <c r="BT99" i="7"/>
  <c r="BR174" i="7"/>
  <c r="BS230" i="7"/>
  <c r="BO230" i="7"/>
  <c r="BP166" i="7"/>
  <c r="BT146" i="7"/>
  <c r="BR146" i="7"/>
  <c r="BO231" i="7"/>
  <c r="BT92" i="7"/>
  <c r="CB119" i="8"/>
  <c r="CA225" i="8"/>
  <c r="CC184" i="8"/>
  <c r="CA140" i="8"/>
  <c r="CD142" i="8"/>
  <c r="BW127" i="8"/>
  <c r="CD106" i="8"/>
  <c r="BX122" i="8"/>
  <c r="CC163" i="8"/>
  <c r="BW182" i="8"/>
  <c r="CD72" i="8"/>
  <c r="CD45" i="8"/>
  <c r="BS146" i="7"/>
  <c r="BZ102" i="8"/>
  <c r="BZ219" i="8"/>
  <c r="CA178" i="8"/>
  <c r="BV125" i="8"/>
  <c r="CB218" i="8"/>
  <c r="BX100" i="8"/>
  <c r="BW93" i="8"/>
  <c r="BZ106" i="8"/>
  <c r="CD62" i="8"/>
  <c r="BZ31" i="8"/>
  <c r="BQ177" i="7"/>
  <c r="BL151" i="7"/>
  <c r="BP132" i="7"/>
  <c r="BQ118" i="7"/>
  <c r="BY85" i="8"/>
  <c r="BY213" i="8"/>
  <c r="CA180" i="8"/>
  <c r="BY121" i="8"/>
  <c r="BX216" i="8"/>
  <c r="CB72" i="8"/>
  <c r="CC105" i="8"/>
  <c r="CA215" i="8"/>
  <c r="BW216" i="8"/>
  <c r="CB55" i="8"/>
  <c r="BX192" i="8"/>
  <c r="BX14" i="8"/>
  <c r="BL191" i="7"/>
  <c r="BS60" i="7"/>
  <c r="BV102" i="8"/>
  <c r="BW225" i="8"/>
  <c r="BX148" i="8"/>
  <c r="CA124" i="8"/>
  <c r="BV224" i="8"/>
  <c r="CB216" i="8"/>
  <c r="BY224" i="8"/>
  <c r="CC197" i="8"/>
  <c r="BV44" i="8"/>
  <c r="BX58" i="8"/>
  <c r="CA75" i="8"/>
  <c r="BV85" i="8"/>
  <c r="BV219" i="8"/>
  <c r="BZ162" i="8"/>
  <c r="CA214" i="8"/>
  <c r="CC233" i="8"/>
  <c r="CA210" i="8"/>
  <c r="CC225" i="8"/>
  <c r="BX22" i="8"/>
  <c r="CB75" i="8"/>
  <c r="CD56" i="8"/>
  <c r="BR226" i="7"/>
  <c r="BQ158" i="7"/>
  <c r="BS99" i="7"/>
  <c r="BQ110" i="7"/>
  <c r="BL222" i="7"/>
  <c r="BL49" i="7"/>
  <c r="CD84" i="8"/>
  <c r="CD206" i="8"/>
  <c r="BZ172" i="8"/>
  <c r="BY234" i="8"/>
  <c r="CB227" i="8"/>
  <c r="CC218" i="8"/>
  <c r="CB219" i="8"/>
  <c r="BV160" i="8"/>
  <c r="BW73" i="8"/>
  <c r="BY59" i="8"/>
  <c r="BL214" i="7"/>
  <c r="BM160" i="7"/>
  <c r="BM217" i="7"/>
  <c r="BL231" i="7"/>
  <c r="BT183" i="7"/>
  <c r="BM32" i="7"/>
  <c r="CB133" i="8"/>
  <c r="CB78" i="8"/>
  <c r="CC220" i="8"/>
  <c r="CA181" i="8"/>
  <c r="BX218" i="8"/>
  <c r="CA221" i="8"/>
  <c r="BV201" i="8"/>
  <c r="CA213" i="8"/>
  <c r="CC156" i="8"/>
  <c r="BY10" i="8"/>
  <c r="CD61" i="8"/>
  <c r="BN190" i="7"/>
  <c r="BT109" i="7"/>
  <c r="BO202" i="7"/>
  <c r="BS172" i="7"/>
  <c r="BT189" i="7"/>
  <c r="CC134" i="8"/>
  <c r="BZ88" i="8"/>
  <c r="CC214" i="8"/>
  <c r="BX145" i="8"/>
  <c r="BV226" i="8"/>
  <c r="BX191" i="8"/>
  <c r="BY199" i="8"/>
  <c r="BZ207" i="8"/>
  <c r="CA236" i="8"/>
  <c r="BZ222" i="8"/>
  <c r="BZ107" i="8"/>
  <c r="BV78" i="8"/>
  <c r="BX15" i="8"/>
  <c r="BM203" i="7"/>
  <c r="BM223" i="7"/>
  <c r="BQ175" i="7"/>
  <c r="BS212" i="7"/>
  <c r="BO152" i="7"/>
  <c r="CC112" i="8"/>
  <c r="CA104" i="8"/>
  <c r="BW196" i="8"/>
  <c r="BY156" i="8"/>
  <c r="BZ199" i="8"/>
  <c r="BY189" i="8"/>
  <c r="CC190" i="8"/>
  <c r="BV197" i="8"/>
  <c r="BY77" i="8"/>
  <c r="BW148" i="8"/>
  <c r="BO200" i="7"/>
  <c r="BR177" i="7"/>
  <c r="BR140" i="7"/>
  <c r="BQ197" i="7"/>
  <c r="BP103" i="7"/>
  <c r="CC128" i="8"/>
  <c r="BV84" i="8"/>
  <c r="BW188" i="8"/>
  <c r="CD145" i="8"/>
  <c r="BZ190" i="8"/>
  <c r="BY203" i="8"/>
  <c r="BX184" i="8"/>
  <c r="BW189" i="8"/>
  <c r="CB200" i="8"/>
  <c r="BV64" i="8"/>
  <c r="BV73" i="8"/>
  <c r="BY128" i="8"/>
  <c r="CD83" i="8"/>
  <c r="BX200" i="8"/>
  <c r="CC145" i="8"/>
  <c r="CD188" i="8"/>
  <c r="CA187" i="8"/>
  <c r="BZ164" i="8"/>
  <c r="BV179" i="8"/>
  <c r="BX70" i="8"/>
  <c r="CB142" i="8"/>
  <c r="CB120" i="8"/>
  <c r="CC69" i="8"/>
  <c r="BY198" i="8"/>
  <c r="BV138" i="8"/>
  <c r="BY183" i="8"/>
  <c r="CB170" i="8"/>
  <c r="BX138" i="8"/>
  <c r="BW160" i="8"/>
  <c r="BV40" i="8"/>
  <c r="CA37" i="8"/>
  <c r="CB90" i="8"/>
  <c r="CB222" i="8"/>
  <c r="BZ197" i="8"/>
  <c r="CD135" i="8"/>
  <c r="CB195" i="8"/>
  <c r="CC160" i="8"/>
  <c r="BW138" i="8"/>
  <c r="BX183" i="8"/>
  <c r="CA224" i="8"/>
  <c r="BY82" i="8"/>
  <c r="CD18" i="8"/>
  <c r="CA122" i="8"/>
  <c r="CA216" i="8"/>
  <c r="BV191" i="8"/>
  <c r="CB149" i="8"/>
  <c r="BY155" i="8"/>
  <c r="BV162" i="8"/>
  <c r="BX159" i="8"/>
  <c r="BV178" i="8"/>
  <c r="BW228" i="8"/>
  <c r="BV185" i="8"/>
  <c r="CA4" i="8"/>
  <c r="BY11" i="8"/>
  <c r="BV190" i="8"/>
  <c r="BX160" i="8"/>
  <c r="BW142" i="8"/>
  <c r="CC154" i="8"/>
  <c r="BV159" i="8"/>
  <c r="BY137" i="8"/>
  <c r="CC205" i="8"/>
  <c r="CC210" i="8"/>
  <c r="CA59" i="8"/>
  <c r="BX10" i="8"/>
  <c r="CC167" i="7"/>
  <c r="CA236" i="7"/>
  <c r="CA11" i="7"/>
  <c r="BV160" i="7"/>
  <c r="BZ91" i="7"/>
  <c r="BY22" i="7"/>
  <c r="BX36" i="7"/>
  <c r="BW9" i="7"/>
  <c r="BX78" i="7"/>
  <c r="BY147" i="7"/>
  <c r="BV104" i="7"/>
  <c r="CA102" i="7"/>
  <c r="BW123" i="7"/>
  <c r="BZ38" i="7"/>
  <c r="CC9" i="7"/>
  <c r="CC120" i="7"/>
  <c r="BY177" i="7"/>
  <c r="BV174" i="7"/>
  <c r="CB19" i="7"/>
  <c r="BX58" i="7"/>
  <c r="BX135" i="7"/>
  <c r="CD109" i="7"/>
  <c r="CC121" i="7"/>
  <c r="BX13" i="7"/>
  <c r="BX145" i="7"/>
  <c r="CB74" i="7"/>
  <c r="BW24" i="7"/>
  <c r="BV77" i="7"/>
  <c r="BW102" i="7"/>
  <c r="BZ98" i="7"/>
  <c r="CD15" i="7"/>
  <c r="BZ39" i="7"/>
  <c r="CD25" i="7"/>
  <c r="CB179" i="7"/>
  <c r="CA69" i="7"/>
  <c r="CA56" i="7"/>
  <c r="CB57" i="7"/>
  <c r="CC29" i="7"/>
  <c r="BV83" i="7"/>
  <c r="BZ145" i="7"/>
  <c r="CA145" i="7"/>
  <c r="BZ75" i="7"/>
  <c r="CD101" i="7"/>
  <c r="CB127" i="7"/>
  <c r="CC123" i="7"/>
  <c r="CA45" i="7"/>
  <c r="BZ22" i="7"/>
  <c r="CA23" i="7"/>
  <c r="CA168" i="7"/>
  <c r="BY188" i="7"/>
  <c r="BZ77" i="7"/>
  <c r="CA154" i="7"/>
  <c r="CB102" i="7"/>
  <c r="CD46" i="7"/>
  <c r="BW11" i="7"/>
  <c r="CB234" i="7"/>
  <c r="BY79" i="7"/>
  <c r="CB89" i="7"/>
  <c r="CA159" i="7"/>
  <c r="BZ36" i="7"/>
  <c r="BW134" i="7"/>
  <c r="CA19" i="7"/>
  <c r="CC30" i="7"/>
  <c r="BW65" i="7"/>
  <c r="CA120" i="7"/>
  <c r="BZ74" i="7"/>
  <c r="BY168" i="7"/>
  <c r="BW145" i="7"/>
  <c r="CC42" i="7"/>
  <c r="CB37" i="7"/>
  <c r="BY116" i="7"/>
  <c r="BX42" i="7"/>
  <c r="CB186" i="7"/>
  <c r="BX4" i="7"/>
  <c r="BY36" i="7"/>
  <c r="BY19" i="7"/>
  <c r="CB181" i="7"/>
  <c r="CC157" i="7"/>
  <c r="CC16" i="7"/>
  <c r="BW167" i="7"/>
  <c r="CC141" i="7"/>
  <c r="CC23" i="7"/>
  <c r="BY80" i="7"/>
  <c r="CD21" i="7"/>
  <c r="BW159" i="7"/>
  <c r="BX65" i="7"/>
  <c r="BY40" i="7"/>
  <c r="BW83" i="7"/>
  <c r="BX161" i="7"/>
  <c r="BX51" i="7"/>
  <c r="CA83" i="7"/>
  <c r="BW139" i="7"/>
  <c r="CC39" i="7"/>
  <c r="CD92" i="7"/>
  <c r="CC25" i="7"/>
  <c r="BZ199" i="7"/>
  <c r="BV38" i="7"/>
  <c r="CD142" i="7"/>
  <c r="CC4" i="7"/>
  <c r="BW172" i="7"/>
  <c r="BV28" i="7"/>
  <c r="BZ45" i="7"/>
  <c r="CB90" i="7"/>
  <c r="CC179" i="7"/>
  <c r="BZ54" i="7"/>
  <c r="CC54" i="7"/>
  <c r="BY154" i="7"/>
  <c r="BV70" i="7"/>
  <c r="CB46" i="7"/>
  <c r="BW26" i="7"/>
  <c r="BZ41" i="7"/>
  <c r="BY56" i="7"/>
  <c r="BV123" i="7"/>
  <c r="CA43" i="7"/>
  <c r="BW194" i="7"/>
  <c r="BW10" i="7"/>
  <c r="CD39" i="7"/>
  <c r="BY15" i="7"/>
  <c r="BW48" i="7"/>
  <c r="BX72" i="7"/>
  <c r="CC72" i="7"/>
  <c r="BX143" i="7"/>
  <c r="CC38" i="7"/>
  <c r="CA81" i="7"/>
  <c r="CB105" i="7"/>
  <c r="BZ89" i="7"/>
  <c r="CC103" i="7"/>
  <c r="CC58" i="7"/>
  <c r="CD38" i="7"/>
  <c r="CC44" i="7"/>
  <c r="CD179" i="7"/>
  <c r="BY51" i="7"/>
  <c r="CC52" i="7"/>
  <c r="CD167" i="7"/>
  <c r="BW115" i="7"/>
  <c r="CD27" i="7"/>
  <c r="BY115" i="7"/>
  <c r="CA58" i="7"/>
  <c r="BY103" i="7"/>
  <c r="BV49" i="7"/>
  <c r="BZ121" i="7"/>
  <c r="CC118" i="7"/>
  <c r="CB172" i="7"/>
  <c r="BX81" i="7"/>
  <c r="CB73" i="7"/>
  <c r="CD18" i="7"/>
  <c r="CC14" i="7"/>
  <c r="BX95" i="7"/>
  <c r="CA64" i="7"/>
  <c r="BV121" i="7"/>
  <c r="CD24" i="7"/>
  <c r="BV110" i="7"/>
  <c r="CA51" i="7"/>
  <c r="BZ119" i="7"/>
  <c r="CA79" i="7"/>
  <c r="BZ90" i="7"/>
  <c r="BX131" i="7"/>
  <c r="CD171" i="7"/>
  <c r="CC7" i="7"/>
  <c r="BV23" i="7"/>
  <c r="CD151" i="7"/>
  <c r="CA118" i="7"/>
  <c r="CA35" i="7"/>
  <c r="CB62" i="7"/>
  <c r="BY45" i="7"/>
  <c r="CB141" i="7"/>
  <c r="BX84" i="7"/>
  <c r="BZ106" i="7"/>
  <c r="BX21" i="7"/>
  <c r="CA170" i="7"/>
  <c r="BV114" i="7"/>
  <c r="CA70" i="7"/>
  <c r="CB61" i="7"/>
  <c r="BV3" i="7"/>
  <c r="CB3" i="7"/>
  <c r="BW147" i="7"/>
  <c r="BW129" i="7"/>
  <c r="BW6" i="7"/>
  <c r="BY6" i="7"/>
  <c r="BV111" i="7"/>
  <c r="BY183" i="7"/>
  <c r="BZ138" i="7"/>
  <c r="BW71" i="7"/>
  <c r="BY107" i="7"/>
  <c r="BY140" i="7"/>
  <c r="BW168" i="7"/>
  <c r="CC32" i="7"/>
  <c r="CA48" i="7"/>
  <c r="BY8" i="7"/>
  <c r="CA203" i="7"/>
  <c r="CD63" i="7"/>
  <c r="CC74" i="7"/>
  <c r="CC105" i="7"/>
  <c r="CC133" i="7"/>
  <c r="BZ55" i="7"/>
  <c r="CD125" i="7"/>
  <c r="CB10" i="7"/>
  <c r="BW155" i="7"/>
  <c r="BX57" i="7"/>
  <c r="BW95" i="7"/>
  <c r="BX62" i="7"/>
  <c r="BW5" i="7"/>
  <c r="CD166" i="7"/>
  <c r="CC106" i="7"/>
  <c r="BY150" i="7"/>
  <c r="CA10" i="7"/>
  <c r="CC81" i="7"/>
  <c r="BY113" i="7"/>
  <c r="BV151" i="7"/>
  <c r="BY3" i="7"/>
  <c r="BV137" i="7"/>
  <c r="BX29" i="7"/>
  <c r="CA187" i="7"/>
  <c r="CA24" i="7"/>
  <c r="BZ20" i="7"/>
  <c r="CB33" i="7"/>
  <c r="CB189" i="7"/>
  <c r="BW15" i="7"/>
  <c r="BW96" i="7"/>
  <c r="CC207" i="7"/>
  <c r="BY100" i="7"/>
  <c r="CD81" i="7"/>
  <c r="CB122" i="7"/>
  <c r="BX74" i="7"/>
  <c r="CA181" i="7"/>
  <c r="BY55" i="7"/>
  <c r="CD13" i="7"/>
  <c r="CC5" i="7"/>
  <c r="BW92" i="7"/>
  <c r="CA39" i="7"/>
  <c r="BV72" i="7"/>
  <c r="BY12" i="7"/>
  <c r="BV93" i="7"/>
  <c r="CC66" i="7"/>
  <c r="CB68" i="7"/>
  <c r="CA82" i="7"/>
  <c r="CD8" i="7"/>
  <c r="BZ127" i="7"/>
  <c r="CC13" i="7"/>
  <c r="BZ191" i="7"/>
  <c r="BV45" i="7"/>
  <c r="CA34" i="7"/>
  <c r="BV64" i="7"/>
  <c r="CC161" i="7"/>
  <c r="CD54" i="7"/>
  <c r="CA103" i="7"/>
  <c r="BY199" i="7"/>
  <c r="BV199" i="7"/>
  <c r="BV55" i="7"/>
  <c r="BW116" i="7"/>
  <c r="BX45" i="7"/>
  <c r="BX69" i="7"/>
  <c r="CA38" i="7"/>
  <c r="CC75" i="7"/>
  <c r="CC102" i="7"/>
  <c r="BV112" i="7"/>
  <c r="CC94" i="7"/>
  <c r="BY76" i="7"/>
  <c r="BV186" i="7"/>
  <c r="BX86" i="7"/>
  <c r="CA84" i="7"/>
  <c r="BX88" i="7"/>
  <c r="CD222" i="7"/>
  <c r="CC77" i="7"/>
  <c r="BW124" i="7"/>
  <c r="BY85" i="7"/>
  <c r="BW74" i="7"/>
  <c r="BY17" i="7"/>
  <c r="CB47" i="7"/>
  <c r="BV78" i="7"/>
  <c r="BX167" i="7"/>
  <c r="CA65" i="7"/>
  <c r="BX35" i="7"/>
  <c r="CC222" i="7"/>
  <c r="BZ139" i="7"/>
  <c r="BV37" i="7"/>
  <c r="BW198" i="7"/>
  <c r="BZ52" i="7"/>
  <c r="BW154" i="7"/>
  <c r="BZ105" i="7"/>
  <c r="BZ57" i="7"/>
  <c r="CD17" i="7"/>
  <c r="CB22" i="7"/>
  <c r="BZ58" i="7"/>
  <c r="BV5" i="7"/>
  <c r="BY42" i="7"/>
  <c r="CD52" i="7"/>
  <c r="CA134" i="7"/>
  <c r="BV75" i="7"/>
  <c r="BZ184" i="7"/>
  <c r="BV36" i="7"/>
  <c r="BW110" i="7"/>
  <c r="BY52" i="7"/>
  <c r="BW57" i="7"/>
  <c r="BW50" i="7"/>
  <c r="BX114" i="7"/>
  <c r="BW100" i="7"/>
  <c r="CB170" i="7"/>
  <c r="BV48" i="7"/>
  <c r="BV127" i="7"/>
  <c r="BX166" i="7"/>
  <c r="CB203" i="7"/>
  <c r="CD16" i="7"/>
  <c r="BZ134" i="7"/>
  <c r="CA100" i="7"/>
  <c r="CC114" i="7"/>
  <c r="CC33" i="7"/>
  <c r="BZ97" i="7"/>
  <c r="BY7" i="7"/>
  <c r="BW47" i="7"/>
  <c r="BV133" i="7"/>
  <c r="CD156" i="7"/>
  <c r="BX144" i="7"/>
  <c r="BY43" i="7"/>
  <c r="BW126" i="7"/>
  <c r="CD168" i="7"/>
  <c r="BY195" i="7"/>
  <c r="BV34" i="7"/>
  <c r="CB80" i="7"/>
  <c r="BY138" i="7"/>
  <c r="BW149" i="7"/>
  <c r="CC18" i="7"/>
  <c r="CA85" i="7"/>
  <c r="CA124" i="7"/>
  <c r="BX168" i="7"/>
  <c r="BZ67" i="7"/>
  <c r="BZ40" i="7"/>
  <c r="BW101" i="7"/>
  <c r="BW122" i="7"/>
  <c r="BW21" i="7"/>
  <c r="CB193" i="7"/>
  <c r="BZ112" i="7"/>
  <c r="BX181" i="7"/>
  <c r="CD175" i="7"/>
  <c r="BV63" i="7"/>
  <c r="CD48" i="7"/>
  <c r="BX68" i="7"/>
  <c r="CD58" i="7"/>
  <c r="BZ3" i="7"/>
  <c r="CA110" i="7"/>
  <c r="BV42" i="7"/>
  <c r="BW76" i="7"/>
  <c r="BV154" i="7"/>
  <c r="CB195" i="7"/>
  <c r="BX9" i="7"/>
  <c r="BX154" i="7"/>
  <c r="CA107" i="7"/>
  <c r="BY129" i="7"/>
  <c r="CD34" i="7"/>
  <c r="BW117" i="7"/>
  <c r="CB9" i="7"/>
  <c r="CA185" i="7"/>
  <c r="CC40" i="7"/>
  <c r="BY173" i="7"/>
  <c r="BX96" i="7"/>
  <c r="BV194" i="7"/>
  <c r="CA27" i="7"/>
  <c r="BX123" i="7"/>
  <c r="CD19" i="7"/>
  <c r="BZ159" i="7"/>
  <c r="BX28" i="7"/>
  <c r="BZ135" i="7"/>
  <c r="CB67" i="7"/>
  <c r="BX44" i="7"/>
  <c r="CC143" i="7"/>
  <c r="CA125" i="7"/>
  <c r="BY160" i="7"/>
  <c r="BZ44" i="7"/>
  <c r="BZ179" i="7"/>
  <c r="CC113" i="7"/>
  <c r="BX146" i="7"/>
  <c r="CA66" i="7"/>
  <c r="BY84" i="7"/>
  <c r="BY13" i="7"/>
  <c r="BZ197" i="7"/>
  <c r="BY25" i="7"/>
  <c r="CB79" i="7"/>
  <c r="BZ21" i="7"/>
  <c r="CB182" i="7"/>
  <c r="CD45" i="7"/>
  <c r="BW227" i="7"/>
  <c r="BW86" i="7"/>
  <c r="BY88" i="7"/>
  <c r="CA128" i="7"/>
  <c r="CB86" i="7"/>
  <c r="BV125" i="7"/>
  <c r="BW56" i="7"/>
  <c r="BZ171" i="7"/>
  <c r="CD173" i="7"/>
  <c r="CD84" i="7"/>
  <c r="CC31" i="7"/>
  <c r="BV8" i="7"/>
  <c r="BZ80" i="7"/>
  <c r="BZ116" i="7"/>
  <c r="BY35" i="7"/>
  <c r="CD105" i="7"/>
  <c r="CB124" i="7"/>
  <c r="BV172" i="7"/>
  <c r="CC26" i="7"/>
  <c r="BZ118" i="7"/>
  <c r="BZ201" i="7"/>
  <c r="CC148" i="7"/>
  <c r="CD60" i="7"/>
  <c r="CB85" i="7"/>
  <c r="CA54" i="7"/>
  <c r="BW62" i="7"/>
  <c r="BZ24" i="7"/>
  <c r="CC98" i="7"/>
  <c r="BZ9" i="7"/>
  <c r="CC175" i="7"/>
  <c r="CA8" i="7"/>
  <c r="BV84" i="7"/>
  <c r="BW85" i="7"/>
  <c r="CB87" i="7"/>
  <c r="CC11" i="7"/>
  <c r="CD89" i="7"/>
  <c r="BY108" i="7"/>
  <c r="BW41" i="7"/>
  <c r="BV108" i="7"/>
  <c r="CA4" i="7"/>
  <c r="BX64" i="7"/>
  <c r="CD57" i="7"/>
  <c r="CC104" i="7"/>
  <c r="CB6" i="7"/>
  <c r="BX41" i="7"/>
  <c r="BV12" i="7"/>
  <c r="BW111" i="7"/>
  <c r="CA62" i="7"/>
  <c r="BZ102" i="7"/>
  <c r="CD4" i="7"/>
  <c r="CC61" i="7"/>
  <c r="CB71" i="7"/>
  <c r="BY74" i="7"/>
  <c r="CD3" i="7"/>
  <c r="BV234" i="7"/>
  <c r="BZ128" i="7"/>
  <c r="BY109" i="7"/>
  <c r="CA156" i="7"/>
  <c r="CB54" i="7"/>
  <c r="BY167" i="7"/>
  <c r="BY89" i="7"/>
  <c r="CA157" i="7"/>
  <c r="CB187" i="7"/>
  <c r="BY191" i="7"/>
  <c r="BY90" i="7"/>
  <c r="CB11" i="7"/>
  <c r="BV40" i="7"/>
  <c r="BW66" i="7"/>
  <c r="CC3" i="7"/>
  <c r="CD121" i="7"/>
  <c r="BZ107" i="7"/>
  <c r="BX172" i="7"/>
  <c r="CB5" i="7"/>
  <c r="BX91" i="7"/>
  <c r="BW81" i="7"/>
  <c r="CC64" i="7"/>
  <c r="CD20" i="7"/>
  <c r="CC69" i="7"/>
  <c r="CC99" i="7"/>
  <c r="CB111" i="7"/>
  <c r="BV71" i="7"/>
  <c r="BV132" i="7"/>
  <c r="BZ50" i="7"/>
  <c r="BV81" i="7"/>
  <c r="CD75" i="7"/>
  <c r="BV147" i="7"/>
  <c r="BW106" i="7"/>
  <c r="BX132" i="7"/>
  <c r="BY62" i="7"/>
  <c r="BX162" i="7"/>
  <c r="CD77" i="7"/>
  <c r="CB24" i="7"/>
  <c r="BW108" i="7"/>
  <c r="BW77" i="7"/>
  <c r="CD95" i="7"/>
  <c r="BX19" i="7"/>
  <c r="CD115" i="7"/>
  <c r="BZ51" i="7"/>
  <c r="BV90" i="7"/>
  <c r="CA3" i="7"/>
  <c r="BW72" i="7"/>
  <c r="CA150" i="7"/>
  <c r="BW163" i="7"/>
  <c r="BY46" i="7"/>
  <c r="CD88" i="7"/>
  <c r="BW114" i="7"/>
  <c r="CB132" i="7"/>
  <c r="CA17" i="7"/>
  <c r="BW179" i="7"/>
  <c r="BZ37" i="7"/>
  <c r="BZ189" i="7"/>
  <c r="CD97" i="7"/>
  <c r="CA29" i="7"/>
  <c r="BW136" i="7"/>
  <c r="CD32" i="7"/>
  <c r="BX149" i="7"/>
  <c r="BV183" i="7"/>
  <c r="BZ174" i="7"/>
  <c r="BY172" i="7"/>
  <c r="BW52" i="7"/>
  <c r="BY14" i="7"/>
  <c r="CB20" i="7"/>
  <c r="BZ137" i="7"/>
  <c r="CD180" i="7"/>
  <c r="BY175" i="7"/>
  <c r="BW43" i="7"/>
  <c r="BY135" i="7"/>
  <c r="CB113" i="7"/>
  <c r="BZ131" i="7"/>
  <c r="BW13" i="7"/>
  <c r="CA146" i="7"/>
  <c r="CD178" i="7"/>
  <c r="BX147" i="7"/>
  <c r="CC49" i="7"/>
  <c r="BX115" i="7"/>
  <c r="CB99" i="7"/>
  <c r="CD130" i="7"/>
  <c r="BZ64" i="7"/>
  <c r="BW138" i="7"/>
  <c r="CB92" i="7"/>
  <c r="CC216" i="7"/>
  <c r="CB56" i="7"/>
  <c r="BX111" i="7"/>
  <c r="BV130" i="7"/>
  <c r="CC22" i="7"/>
  <c r="BW131" i="7"/>
  <c r="CB100" i="7"/>
  <c r="CB157" i="7"/>
  <c r="BW18" i="7"/>
  <c r="CB126" i="7"/>
  <c r="CD100" i="7"/>
  <c r="CB159" i="7"/>
  <c r="CD12" i="7"/>
  <c r="CD80" i="7"/>
  <c r="CC76" i="7"/>
  <c r="BY157" i="7"/>
  <c r="BY54" i="7"/>
  <c r="BW91" i="7"/>
  <c r="CA12" i="7"/>
  <c r="CA179" i="7"/>
  <c r="CD6" i="7"/>
  <c r="CD67" i="7"/>
  <c r="BX25" i="7"/>
  <c r="CD82" i="7"/>
  <c r="CD40" i="7"/>
  <c r="CC46" i="7"/>
  <c r="BV152" i="7"/>
  <c r="BW82" i="7"/>
  <c r="CD43" i="7"/>
  <c r="BX124" i="7"/>
  <c r="BV168" i="7"/>
  <c r="CB168" i="7"/>
  <c r="BW79" i="7"/>
  <c r="BX20" i="7"/>
  <c r="CC45" i="7"/>
  <c r="BX180" i="7"/>
  <c r="CD30" i="7"/>
  <c r="BX76" i="7"/>
  <c r="BX34" i="7"/>
  <c r="CA89" i="7"/>
  <c r="CD148" i="7"/>
  <c r="BX206" i="7"/>
  <c r="BW73" i="7"/>
  <c r="BZ103" i="7"/>
  <c r="BX46" i="7"/>
  <c r="CB88" i="7"/>
  <c r="BZ56" i="7"/>
  <c r="CC164" i="7"/>
  <c r="BZ169" i="7"/>
  <c r="CA229" i="7"/>
  <c r="BW69" i="7"/>
  <c r="BV171" i="7"/>
  <c r="BW137" i="7"/>
  <c r="BV229" i="7"/>
  <c r="CC28" i="7"/>
  <c r="CA147" i="7"/>
  <c r="CD94" i="7"/>
  <c r="BW60" i="7"/>
  <c r="CB118" i="7"/>
  <c r="CC19" i="7"/>
  <c r="BX196" i="7"/>
  <c r="BY60" i="7"/>
  <c r="CA127" i="7"/>
  <c r="BV17" i="7"/>
  <c r="BV212" i="7"/>
  <c r="CA63" i="7"/>
  <c r="BZ141" i="7"/>
  <c r="BY155" i="7"/>
  <c r="BV156" i="7"/>
  <c r="CA31" i="7"/>
  <c r="BY117" i="7"/>
  <c r="BX75" i="7"/>
  <c r="CD165" i="7"/>
  <c r="BW39" i="7"/>
  <c r="CD83" i="7"/>
  <c r="BX60" i="7"/>
  <c r="BZ53" i="7"/>
  <c r="BV59" i="7"/>
  <c r="BX82" i="7"/>
  <c r="BX33" i="7"/>
  <c r="BY127" i="7"/>
  <c r="CD85" i="7"/>
  <c r="CD11" i="7"/>
  <c r="CC119" i="7"/>
  <c r="BX156" i="7"/>
  <c r="BY21" i="7"/>
  <c r="CB21" i="7"/>
  <c r="BW64" i="7"/>
  <c r="CB137" i="7"/>
  <c r="CC86" i="7"/>
  <c r="BZ149" i="7"/>
  <c r="CB35" i="7"/>
  <c r="BZ96" i="7"/>
  <c r="CD90" i="7"/>
  <c r="BX170" i="7"/>
  <c r="BW63" i="7"/>
  <c r="BW107" i="7"/>
  <c r="BZ93" i="7"/>
  <c r="CD126" i="7"/>
  <c r="BY28" i="7"/>
  <c r="BV135" i="7"/>
  <c r="BV46" i="7"/>
  <c r="CA161" i="7"/>
  <c r="BY16" i="7"/>
  <c r="CB98" i="7"/>
  <c r="CB96" i="7"/>
  <c r="BZ164" i="7"/>
  <c r="BZ17" i="7"/>
  <c r="CD135" i="7"/>
  <c r="BZ10" i="7"/>
  <c r="CC48" i="7"/>
  <c r="BZ115" i="7"/>
  <c r="CD44" i="7"/>
  <c r="BX183" i="7"/>
  <c r="BZ85" i="7"/>
  <c r="BX118" i="7"/>
  <c r="BV41" i="7"/>
  <c r="CB183" i="7"/>
  <c r="BV65" i="7"/>
  <c r="BV96" i="7"/>
  <c r="BW148" i="7"/>
  <c r="CA148" i="7"/>
  <c r="BZ16" i="7"/>
  <c r="BZ82" i="7"/>
  <c r="BX133" i="7"/>
  <c r="BX178" i="7"/>
  <c r="BX55" i="7"/>
  <c r="BY190" i="7"/>
  <c r="CB63" i="7"/>
  <c r="BW156" i="7"/>
  <c r="BX102" i="7"/>
  <c r="BW105" i="7"/>
  <c r="CD119" i="7"/>
  <c r="CD61" i="7"/>
  <c r="BX141" i="7"/>
  <c r="BZ94" i="7"/>
  <c r="BY61" i="7"/>
  <c r="CB7" i="7"/>
  <c r="CB103" i="7"/>
  <c r="BY37" i="7"/>
  <c r="CA7" i="7"/>
  <c r="BY26" i="7"/>
  <c r="BX137" i="7"/>
  <c r="CB158" i="7"/>
  <c r="BY203" i="7"/>
  <c r="BW23" i="7"/>
  <c r="CA115" i="7"/>
  <c r="CB95" i="7"/>
  <c r="BV180" i="7"/>
  <c r="CD66" i="7"/>
  <c r="CD74" i="7"/>
  <c r="BV155" i="7"/>
  <c r="BV195" i="7"/>
  <c r="CB36" i="7"/>
  <c r="BV144" i="7"/>
  <c r="CC122" i="7"/>
  <c r="CA163" i="7"/>
  <c r="BX15" i="7"/>
  <c r="BZ168" i="7"/>
  <c r="BX18" i="7"/>
  <c r="BY215" i="7"/>
  <c r="CC10" i="7"/>
  <c r="BY153" i="7"/>
  <c r="BV39" i="7"/>
  <c r="BW87" i="7"/>
  <c r="CD152" i="7"/>
  <c r="BV100" i="7"/>
  <c r="BZ203" i="7"/>
  <c r="BZ69" i="7"/>
  <c r="BV165" i="7"/>
  <c r="BX104" i="7"/>
  <c r="CB185" i="7"/>
  <c r="CD53" i="7"/>
  <c r="CC111" i="7"/>
  <c r="BV15" i="7"/>
  <c r="BY53" i="7"/>
  <c r="BW19" i="7"/>
  <c r="BY95" i="7"/>
  <c r="BV87" i="7"/>
  <c r="CC154" i="7"/>
  <c r="CD50" i="7"/>
  <c r="BX54" i="7"/>
  <c r="BX97" i="7"/>
  <c r="BZ152" i="7"/>
  <c r="BY134" i="7"/>
  <c r="CC166" i="7"/>
  <c r="BX67" i="7"/>
  <c r="BW16" i="7"/>
  <c r="CA137" i="7"/>
  <c r="BW97" i="7"/>
  <c r="CB52" i="7"/>
  <c r="BW161" i="7"/>
  <c r="BZ47" i="7"/>
  <c r="BW45" i="7"/>
  <c r="BX31" i="7"/>
  <c r="BZ122" i="7"/>
  <c r="CD33" i="7"/>
  <c r="CC170" i="7"/>
  <c r="BW7" i="7"/>
  <c r="CC180" i="7"/>
  <c r="BZ161" i="7"/>
  <c r="CA174" i="7"/>
  <c r="CD47" i="7"/>
  <c r="CD154" i="7"/>
  <c r="BY123" i="7"/>
  <c r="CA172" i="7"/>
  <c r="CB38" i="7"/>
  <c r="BY106" i="7"/>
  <c r="BZ148" i="7"/>
  <c r="CA88" i="7"/>
  <c r="BV24" i="7"/>
  <c r="CB155" i="7"/>
  <c r="CD42" i="7"/>
  <c r="BX125" i="7"/>
  <c r="BX107" i="7"/>
  <c r="CA117" i="7"/>
  <c r="BX30" i="7"/>
  <c r="BW42" i="7"/>
  <c r="BY131" i="7"/>
  <c r="BY75" i="7"/>
  <c r="CA30" i="7"/>
  <c r="CB66" i="7"/>
  <c r="CD136" i="7"/>
  <c r="CA92" i="7"/>
  <c r="CC107" i="7"/>
  <c r="BZ27" i="7"/>
  <c r="CD96" i="7"/>
  <c r="CD64" i="7"/>
  <c r="CD110" i="7"/>
  <c r="CC43" i="7"/>
  <c r="BV178" i="7"/>
  <c r="CD160" i="7"/>
  <c r="CD70" i="7"/>
  <c r="BY39" i="7"/>
  <c r="CB18" i="7"/>
  <c r="CC57" i="7"/>
  <c r="BW68" i="7"/>
  <c r="BX106" i="7"/>
  <c r="CA114" i="7"/>
  <c r="BY201" i="7"/>
  <c r="CC37" i="7"/>
  <c r="CA36" i="7"/>
  <c r="CA144" i="7"/>
  <c r="BZ185" i="7"/>
  <c r="CB15" i="7"/>
  <c r="BV67" i="7"/>
  <c r="CC71" i="7"/>
  <c r="BZ4" i="7"/>
  <c r="CD116" i="7"/>
  <c r="BW84" i="7"/>
  <c r="CC172" i="7"/>
  <c r="BY67" i="7"/>
  <c r="CC101" i="7"/>
  <c r="BV44" i="7"/>
  <c r="BZ72" i="7"/>
  <c r="BX17" i="7"/>
  <c r="BX126" i="7"/>
  <c r="CD91" i="7"/>
  <c r="BZ14" i="7"/>
  <c r="BZ62" i="7"/>
  <c r="CA204" i="7"/>
  <c r="BV118" i="7"/>
  <c r="BV146" i="7"/>
  <c r="BV79" i="7"/>
  <c r="BV113" i="7"/>
  <c r="BV98" i="7"/>
  <c r="BX152" i="7"/>
  <c r="BY64" i="7"/>
  <c r="BX100" i="7"/>
  <c r="CC35" i="7"/>
  <c r="CA18" i="7"/>
  <c r="CC142" i="7"/>
  <c r="BY144" i="7"/>
  <c r="CA57" i="7"/>
  <c r="BZ6" i="7"/>
  <c r="BW169" i="7"/>
  <c r="BY148" i="7"/>
  <c r="CD141" i="7"/>
  <c r="BX5" i="7"/>
  <c r="CB139" i="7"/>
  <c r="BV139" i="7"/>
  <c r="CB156" i="7"/>
  <c r="BW67" i="7"/>
  <c r="CB104" i="7"/>
  <c r="CB148" i="7"/>
  <c r="BZ12" i="7"/>
  <c r="CD9" i="7"/>
  <c r="CB229" i="7"/>
  <c r="BX190" i="7"/>
  <c r="BY9" i="7"/>
  <c r="BZ100" i="7"/>
  <c r="CC88" i="7"/>
  <c r="BX127" i="7"/>
  <c r="CD71" i="7"/>
  <c r="BX138" i="7"/>
  <c r="BY59" i="7"/>
  <c r="CA68" i="7"/>
  <c r="BX142" i="7"/>
  <c r="BV119" i="7"/>
  <c r="CA138" i="7"/>
  <c r="BZ165" i="7"/>
  <c r="CB236" i="7"/>
  <c r="CA28" i="7"/>
  <c r="CD150" i="7"/>
  <c r="CA130" i="7"/>
  <c r="BW78" i="7"/>
  <c r="BW53" i="7"/>
  <c r="CA160" i="7"/>
  <c r="BY120" i="7"/>
  <c r="CD132" i="7"/>
  <c r="BW17" i="7"/>
  <c r="BZ157" i="7"/>
  <c r="CD176" i="7"/>
  <c r="BV13" i="7"/>
  <c r="BV43" i="7"/>
  <c r="CB8" i="7"/>
  <c r="CC204" i="7"/>
  <c r="CC174" i="7"/>
  <c r="CA72" i="7"/>
  <c r="CD107" i="7"/>
  <c r="CB12" i="7"/>
  <c r="CD207" i="7"/>
  <c r="BX56" i="7"/>
  <c r="BV153" i="7"/>
  <c r="BV25" i="7"/>
  <c r="CA67" i="7"/>
  <c r="BX27" i="7"/>
  <c r="CC153" i="7"/>
  <c r="BZ7" i="7"/>
  <c r="BY96" i="7"/>
  <c r="BZ19" i="7"/>
  <c r="BW152" i="7"/>
  <c r="BW200" i="7"/>
  <c r="CA87" i="7"/>
  <c r="BV148" i="7"/>
  <c r="BW28" i="7"/>
  <c r="CC195" i="7"/>
  <c r="BV50" i="7"/>
  <c r="CA112" i="7"/>
  <c r="BW33" i="7"/>
  <c r="BY23" i="7"/>
  <c r="BV16" i="7"/>
  <c r="BW208" i="7"/>
  <c r="BX98" i="7"/>
  <c r="CD113" i="7"/>
  <c r="BV128" i="7"/>
  <c r="BY124" i="7"/>
  <c r="BZ46" i="7"/>
  <c r="CD73" i="7"/>
  <c r="BW125" i="7"/>
  <c r="CB146" i="7"/>
  <c r="CB108" i="7"/>
  <c r="CA60" i="7"/>
  <c r="BY5" i="7"/>
  <c r="BY102" i="7"/>
  <c r="CC95" i="7"/>
  <c r="BW40" i="7"/>
  <c r="BW44" i="7"/>
  <c r="BW27" i="7"/>
  <c r="CB169" i="7"/>
  <c r="CA173" i="7"/>
  <c r="BW35" i="7"/>
  <c r="CD134" i="7"/>
  <c r="CB42" i="7"/>
  <c r="BW151" i="7"/>
  <c r="BY49" i="7"/>
  <c r="CC162" i="7"/>
  <c r="BY97" i="7"/>
  <c r="CB69" i="7"/>
  <c r="CA86" i="7"/>
  <c r="CA98" i="7"/>
  <c r="BZ177" i="7"/>
  <c r="CD211" i="7"/>
  <c r="CB25" i="7"/>
  <c r="BW142" i="7"/>
  <c r="BX116" i="7"/>
  <c r="CA176" i="7"/>
  <c r="BY32" i="7"/>
  <c r="CD128" i="7"/>
  <c r="CB49" i="7"/>
  <c r="CC89" i="7"/>
  <c r="BW132" i="7"/>
  <c r="CA175" i="7"/>
  <c r="BX77" i="7"/>
  <c r="BY112" i="7"/>
  <c r="BW112" i="7"/>
  <c r="CD203" i="7"/>
  <c r="CC177" i="7"/>
  <c r="BV35" i="7"/>
  <c r="BV170" i="7"/>
  <c r="BZ104" i="7"/>
  <c r="BW207" i="7"/>
  <c r="CA32" i="7"/>
  <c r="CD158" i="7"/>
  <c r="CB128" i="7"/>
  <c r="CC15" i="7"/>
  <c r="BY47" i="7"/>
  <c r="CB233" i="7"/>
  <c r="BX89" i="7"/>
  <c r="CC117" i="7"/>
  <c r="CC92" i="7"/>
  <c r="CC134" i="7"/>
  <c r="CA20" i="7"/>
  <c r="BV54" i="7"/>
  <c r="BX73" i="7"/>
  <c r="CD72" i="7"/>
  <c r="CD145" i="7"/>
  <c r="BX134" i="7"/>
  <c r="BY121" i="7"/>
  <c r="CA162" i="7"/>
  <c r="BZ11" i="7"/>
  <c r="BZ30" i="7"/>
  <c r="CA78" i="7"/>
  <c r="CC97" i="7"/>
  <c r="CC171" i="7"/>
  <c r="BY219" i="7"/>
  <c r="CB14" i="7"/>
  <c r="BZ140" i="7"/>
  <c r="BV134" i="7"/>
  <c r="BY72" i="7"/>
  <c r="CB23" i="7"/>
  <c r="BY132" i="7"/>
  <c r="CA37" i="7"/>
  <c r="CB44" i="7"/>
  <c r="CD76" i="7"/>
  <c r="BZ65" i="7"/>
  <c r="CA55" i="7"/>
  <c r="BZ29" i="7"/>
  <c r="CB13" i="7"/>
  <c r="BZ195" i="7"/>
  <c r="BV120" i="7"/>
  <c r="CD22" i="7"/>
  <c r="BZ83" i="7"/>
  <c r="CD7" i="7"/>
  <c r="CB55" i="7"/>
  <c r="CD86" i="7"/>
  <c r="CB59" i="7"/>
  <c r="CC73" i="7"/>
  <c r="BX83" i="7"/>
  <c r="CB93" i="7"/>
  <c r="BX71" i="7"/>
  <c r="BW93" i="7"/>
  <c r="BX52" i="7"/>
  <c r="BW38" i="7"/>
  <c r="CA182" i="7"/>
  <c r="BY143" i="7"/>
  <c r="CB160" i="7"/>
  <c r="BZ63" i="7"/>
  <c r="BX139" i="7"/>
  <c r="BY41" i="7"/>
  <c r="BY31" i="7"/>
  <c r="BY20" i="7"/>
  <c r="BX80" i="7"/>
  <c r="BX159" i="7"/>
  <c r="CB76" i="7"/>
  <c r="BV19" i="7"/>
  <c r="BZ158" i="7"/>
  <c r="BY110" i="7"/>
  <c r="BW130" i="7"/>
  <c r="CA126" i="7"/>
  <c r="BZ60" i="7"/>
  <c r="BY71" i="7"/>
  <c r="BV102" i="7"/>
  <c r="CB48" i="7"/>
  <c r="CD112" i="7"/>
  <c r="CC68" i="7"/>
  <c r="CD138" i="7"/>
  <c r="BX37" i="7"/>
  <c r="BW34" i="7"/>
  <c r="BW143" i="7"/>
  <c r="CB150" i="7"/>
  <c r="BX43" i="7"/>
  <c r="BV47" i="7"/>
  <c r="BV62" i="7"/>
  <c r="BZ99" i="7"/>
  <c r="BZ25" i="7"/>
  <c r="CD199" i="7"/>
  <c r="CA13" i="7"/>
  <c r="BW49" i="7"/>
  <c r="CC115" i="7"/>
  <c r="CD37" i="7"/>
  <c r="CC83" i="7"/>
  <c r="CD139" i="7"/>
  <c r="CA183" i="7"/>
  <c r="BY30" i="7"/>
  <c r="BY77" i="7"/>
  <c r="CC110" i="7"/>
  <c r="BY217" i="7"/>
  <c r="BY10" i="7"/>
  <c r="CB78" i="7"/>
  <c r="CC79" i="7"/>
  <c r="CB94" i="7"/>
  <c r="CB75" i="7"/>
  <c r="BY111" i="7"/>
  <c r="BZ32" i="7"/>
  <c r="BX48" i="7"/>
  <c r="CA152" i="7"/>
  <c r="BZ15" i="7"/>
  <c r="CD159" i="7"/>
  <c r="BZ88" i="7"/>
  <c r="CC173" i="7"/>
  <c r="BX16" i="7"/>
  <c r="BY24" i="7"/>
  <c r="BV57" i="7"/>
  <c r="BV29" i="7"/>
  <c r="BW183" i="7"/>
  <c r="BY83" i="7"/>
  <c r="BW206" i="7"/>
  <c r="CB120" i="7"/>
  <c r="BW120" i="7"/>
  <c r="BW176" i="7"/>
  <c r="BX22" i="7"/>
  <c r="BZ33" i="7"/>
  <c r="CD114" i="7"/>
  <c r="CC8" i="7"/>
  <c r="CA140" i="7"/>
  <c r="BY93" i="7"/>
  <c r="BX174" i="7"/>
  <c r="CA49" i="7"/>
  <c r="BW8" i="7"/>
  <c r="CA108" i="7"/>
  <c r="CD26" i="7"/>
  <c r="CC128" i="7"/>
  <c r="BX11" i="7"/>
  <c r="CC116" i="7"/>
  <c r="BW104" i="7"/>
  <c r="BZ101" i="7"/>
  <c r="BV159" i="7"/>
  <c r="BZ73" i="7"/>
  <c r="BX24" i="7"/>
  <c r="BX176" i="7"/>
  <c r="BV20" i="7"/>
  <c r="BY139" i="7"/>
  <c r="BY162" i="7"/>
  <c r="BZ176" i="7"/>
  <c r="CA33" i="7"/>
  <c r="BV56" i="7"/>
  <c r="CA25" i="7"/>
  <c r="CA131" i="7"/>
  <c r="CD209" i="7"/>
  <c r="BW158" i="7"/>
  <c r="BX12" i="7"/>
  <c r="BY114" i="7"/>
  <c r="BV173" i="7"/>
  <c r="BW173" i="7"/>
  <c r="CB53" i="7"/>
  <c r="CA9" i="7"/>
  <c r="CC160" i="7"/>
  <c r="CB64" i="7"/>
  <c r="CD147" i="7"/>
  <c r="CC34" i="7"/>
  <c r="BY187" i="7"/>
  <c r="BX32" i="7"/>
  <c r="BW32" i="7"/>
  <c r="BZ126" i="7"/>
  <c r="BX121" i="7"/>
  <c r="BZ227" i="7"/>
  <c r="BZ182" i="7"/>
  <c r="BY105" i="7"/>
  <c r="BZ124" i="7"/>
  <c r="CB142" i="7"/>
  <c r="BV163" i="7"/>
  <c r="CB65" i="7"/>
  <c r="BV4" i="7"/>
  <c r="CB138" i="7"/>
  <c r="CD69" i="7"/>
  <c r="CA165" i="7"/>
  <c r="CB70" i="7"/>
  <c r="BZ154" i="7"/>
  <c r="BX39" i="7"/>
  <c r="BX3" i="7"/>
  <c r="BZ180" i="7"/>
  <c r="CB149" i="7"/>
  <c r="BZ146" i="7"/>
  <c r="BZ71" i="7"/>
  <c r="BX8" i="7"/>
  <c r="CA111" i="7"/>
  <c r="BY197" i="7"/>
  <c r="BY33" i="7"/>
  <c r="CC55" i="7"/>
  <c r="BX14" i="7"/>
  <c r="BW75" i="7"/>
  <c r="BY145" i="7"/>
  <c r="CA41" i="7"/>
  <c r="CA139" i="7"/>
  <c r="CC139" i="7"/>
  <c r="BV107" i="7"/>
  <c r="CB119" i="7"/>
  <c r="BZ31" i="7"/>
  <c r="CC219" i="7"/>
  <c r="BV30" i="7"/>
  <c r="BV99" i="7"/>
  <c r="CA42" i="7"/>
  <c r="BX26" i="7"/>
  <c r="BV142" i="7"/>
  <c r="CA149" i="7"/>
  <c r="CA75" i="7"/>
  <c r="BY118" i="7"/>
  <c r="CA59" i="7"/>
  <c r="BW30" i="7"/>
  <c r="BX173" i="7"/>
  <c r="CD14" i="7"/>
  <c r="BZ114" i="7"/>
  <c r="CB17" i="7"/>
  <c r="CA91" i="7"/>
  <c r="CA101" i="7"/>
  <c r="BW36" i="7"/>
  <c r="BY164" i="7"/>
  <c r="BV86" i="7"/>
  <c r="CA201" i="7"/>
  <c r="BX148" i="7"/>
  <c r="BX47" i="7"/>
  <c r="CC53" i="7"/>
  <c r="CA171" i="7"/>
  <c r="BV126" i="7"/>
  <c r="BY171" i="7"/>
  <c r="CD59" i="7"/>
  <c r="CD28" i="7"/>
  <c r="BZ66" i="7"/>
  <c r="BX7" i="7"/>
  <c r="BW174" i="7"/>
  <c r="CC90" i="7"/>
  <c r="BX61" i="7"/>
  <c r="BY136" i="7"/>
  <c r="CB31" i="7"/>
  <c r="BY63" i="7"/>
  <c r="BX140" i="7"/>
  <c r="BW153" i="7"/>
  <c r="BY125" i="7"/>
  <c r="CA93" i="7"/>
  <c r="CA5" i="7"/>
  <c r="BY158" i="7"/>
  <c r="CA16" i="7"/>
  <c r="CC199" i="7"/>
  <c r="CA15" i="7"/>
  <c r="CA135" i="7"/>
  <c r="BX103" i="7"/>
  <c r="BZ5" i="7"/>
  <c r="BV129" i="7"/>
  <c r="BY146" i="7"/>
  <c r="BZ68" i="7"/>
  <c r="BZ113" i="7"/>
  <c r="BW55" i="7"/>
  <c r="BZ136" i="7"/>
  <c r="CB112" i="7"/>
  <c r="BY70" i="7"/>
  <c r="BY34" i="7"/>
  <c r="BZ123" i="7"/>
  <c r="CB4" i="7"/>
  <c r="BY126" i="7"/>
  <c r="BV68" i="7"/>
  <c r="BY166" i="7"/>
  <c r="BZ79" i="7"/>
  <c r="BV95" i="7"/>
  <c r="CC6" i="7"/>
  <c r="CD111" i="7"/>
  <c r="BV158" i="7"/>
  <c r="CA99" i="7"/>
  <c r="BZ13" i="7"/>
  <c r="CC56" i="7"/>
  <c r="BX23" i="7"/>
  <c r="BY18" i="7"/>
  <c r="CD144" i="7"/>
  <c r="CB60" i="7"/>
  <c r="BW165" i="7"/>
  <c r="BV9" i="7"/>
  <c r="BV11" i="7"/>
  <c r="CB106" i="7"/>
  <c r="CB140" i="7"/>
  <c r="CA61" i="7"/>
  <c r="CA21" i="7"/>
  <c r="CB81" i="7"/>
  <c r="CC51" i="7"/>
  <c r="CD49" i="7"/>
  <c r="CC12" i="7"/>
  <c r="BX155" i="7"/>
  <c r="CC47" i="7"/>
  <c r="CD36" i="7"/>
  <c r="BW25" i="7"/>
  <c r="CA210" i="7"/>
  <c r="BW144" i="7"/>
  <c r="BW29" i="7"/>
  <c r="BW98" i="7"/>
  <c r="BW175" i="7"/>
  <c r="CB164" i="7"/>
  <c r="BY68" i="7"/>
  <c r="CD187" i="7"/>
  <c r="BZ78" i="7"/>
  <c r="CB115" i="7"/>
  <c r="BV51" i="7"/>
  <c r="CC63" i="7"/>
  <c r="BY38" i="7"/>
  <c r="BY27" i="7"/>
  <c r="BY50" i="7"/>
  <c r="BY189" i="7"/>
  <c r="CD41" i="7"/>
  <c r="BX117" i="7"/>
  <c r="BV58" i="7"/>
  <c r="CA122" i="7"/>
  <c r="CA50" i="7"/>
  <c r="CC150" i="7"/>
  <c r="BU1" i="7"/>
  <c r="BU100" i="7" s="1"/>
  <c r="BY170" i="7"/>
  <c r="BZ42" i="7"/>
  <c r="BW150" i="7"/>
  <c r="CB133" i="7"/>
  <c r="BY156" i="7"/>
  <c r="BV21" i="7"/>
  <c r="CB82" i="7"/>
  <c r="BW37" i="7"/>
  <c r="CD79" i="7"/>
  <c r="CA105" i="7"/>
  <c r="CA155" i="7"/>
  <c r="CD5" i="7"/>
  <c r="BW51" i="7"/>
  <c r="BY66" i="7"/>
  <c r="BV33" i="7"/>
  <c r="BW54" i="7"/>
  <c r="CB41" i="7"/>
  <c r="BW202" i="7"/>
  <c r="CA26" i="7"/>
  <c r="CD62" i="7"/>
  <c r="CC155" i="7"/>
  <c r="CD184" i="7"/>
  <c r="BZ59" i="7"/>
  <c r="CD124" i="7"/>
  <c r="BX79" i="7"/>
  <c r="BV105" i="7"/>
  <c r="BY179" i="7"/>
  <c r="BX177" i="7"/>
  <c r="CB45" i="7"/>
  <c r="BV14" i="7"/>
  <c r="CB109" i="7"/>
  <c r="CD153" i="7"/>
  <c r="BZ43" i="7"/>
  <c r="BW141" i="7"/>
  <c r="CD65" i="7"/>
  <c r="BV91" i="7"/>
  <c r="CB143" i="7"/>
  <c r="BW180" i="7"/>
  <c r="BY192" i="7"/>
  <c r="CD29" i="7"/>
  <c r="CC125" i="7"/>
  <c r="CB51" i="7"/>
  <c r="BV73" i="7"/>
  <c r="BX105" i="7"/>
  <c r="CD117" i="7"/>
  <c r="CD103" i="7"/>
  <c r="BW46" i="7"/>
  <c r="BY81" i="7"/>
  <c r="BX99" i="7"/>
  <c r="CD169" i="7"/>
  <c r="CB204" i="8"/>
  <c r="CA10" i="8"/>
  <c r="BX16" i="8"/>
  <c r="CA30" i="8"/>
  <c r="CC64" i="8"/>
  <c r="CB13" i="8"/>
  <c r="BW30" i="8"/>
  <c r="BY16" i="8"/>
  <c r="BX3" i="8"/>
  <c r="CA21" i="8"/>
  <c r="CA7" i="8"/>
  <c r="CB45" i="8"/>
  <c r="BX18" i="8"/>
  <c r="CA42" i="8"/>
  <c r="BY28" i="8"/>
  <c r="BV66" i="8"/>
  <c r="BY132" i="8"/>
  <c r="BW165" i="8"/>
  <c r="CC5" i="8"/>
  <c r="BZ67" i="8"/>
  <c r="BX50" i="8"/>
  <c r="CD78" i="8"/>
  <c r="CA47" i="8"/>
  <c r="CB68" i="8"/>
  <c r="CC9" i="8"/>
  <c r="CB81" i="8"/>
  <c r="BW46" i="8"/>
  <c r="BY63" i="8"/>
  <c r="BW78" i="8"/>
  <c r="CB4" i="8"/>
  <c r="CD80" i="8"/>
  <c r="BW68" i="8"/>
  <c r="BZ49" i="8"/>
  <c r="BW84" i="8"/>
  <c r="BZ55" i="8"/>
  <c r="CD7" i="8"/>
  <c r="CA78" i="8"/>
  <c r="CA99" i="8"/>
  <c r="BZ23" i="8"/>
  <c r="CC68" i="8"/>
  <c r="BY36" i="8"/>
  <c r="CA76" i="8"/>
  <c r="BV32" i="8"/>
  <c r="BV92" i="8"/>
  <c r="CD180" i="8"/>
  <c r="CB161" i="8"/>
  <c r="CD70" i="8"/>
  <c r="CC139" i="8"/>
  <c r="BX66" i="8"/>
  <c r="BX120" i="8"/>
  <c r="BX24" i="8"/>
  <c r="BX97" i="8"/>
  <c r="BV58" i="8"/>
  <c r="CC82" i="8"/>
  <c r="CD226" i="8"/>
  <c r="CC194" i="8"/>
  <c r="CB69" i="8"/>
  <c r="CA143" i="8"/>
  <c r="BX27" i="8"/>
  <c r="CC113" i="8"/>
  <c r="BX230" i="8"/>
  <c r="CC193" i="8"/>
  <c r="CD190" i="8"/>
  <c r="CB196" i="8"/>
  <c r="CD221" i="8"/>
  <c r="CA202" i="8"/>
  <c r="BZ15" i="8"/>
  <c r="BW42" i="8"/>
  <c r="BX45" i="8"/>
  <c r="BW9" i="8"/>
  <c r="BY56" i="8"/>
  <c r="BY14" i="8"/>
  <c r="CB34" i="8"/>
  <c r="BV56" i="8"/>
  <c r="CC60" i="8"/>
  <c r="CD4" i="8"/>
  <c r="CA118" i="8"/>
  <c r="CD39" i="8"/>
  <c r="CB8" i="8"/>
  <c r="BX49" i="8"/>
  <c r="BV74" i="8"/>
  <c r="CC166" i="8"/>
  <c r="BY67" i="8"/>
  <c r="BW23" i="8"/>
  <c r="CA68" i="8"/>
  <c r="BZ52" i="8"/>
  <c r="CD77" i="8"/>
  <c r="BW53" i="8"/>
  <c r="CB83" i="8"/>
  <c r="CB11" i="8"/>
  <c r="BV75" i="8"/>
  <c r="CD10" i="8"/>
  <c r="BV68" i="8"/>
  <c r="BZ43" i="8"/>
  <c r="CA13" i="8"/>
  <c r="BY64" i="8"/>
  <c r="BZ47" i="8"/>
  <c r="CC77" i="8"/>
  <c r="BZ86" i="8"/>
  <c r="CA93" i="8"/>
  <c r="CB19" i="8"/>
  <c r="BZ57" i="8"/>
  <c r="BX98" i="8"/>
  <c r="CB40" i="8"/>
  <c r="BV104" i="8"/>
  <c r="CD53" i="8"/>
  <c r="CD89" i="8"/>
  <c r="BY53" i="8"/>
  <c r="BZ127" i="8"/>
  <c r="CA194" i="8"/>
  <c r="BW180" i="8"/>
  <c r="CA64" i="8"/>
  <c r="BZ166" i="8"/>
  <c r="BY80" i="8"/>
  <c r="BV132" i="8"/>
  <c r="CD63" i="8"/>
  <c r="CD114" i="8"/>
  <c r="BY49" i="8"/>
  <c r="BV94" i="8"/>
  <c r="CD230" i="8"/>
  <c r="CD232" i="8"/>
  <c r="BX60" i="8"/>
  <c r="BW126" i="8"/>
  <c r="CC59" i="8"/>
  <c r="BW129" i="8"/>
  <c r="BW209" i="8"/>
  <c r="CB193" i="8"/>
  <c r="BW201" i="8"/>
  <c r="BX225" i="8"/>
  <c r="CB208" i="8"/>
  <c r="BY188" i="8"/>
  <c r="CD216" i="8"/>
  <c r="CB23" i="8"/>
  <c r="CD58" i="8"/>
  <c r="CD74" i="8"/>
  <c r="CC4" i="8"/>
  <c r="CC41" i="8"/>
  <c r="BZ3" i="8"/>
  <c r="BV60" i="8"/>
  <c r="CC7" i="8"/>
  <c r="CC54" i="8"/>
  <c r="CC46" i="8"/>
  <c r="CA54" i="8"/>
  <c r="CC25" i="8"/>
  <c r="CC47" i="8"/>
  <c r="BV24" i="8"/>
  <c r="CC93" i="8"/>
  <c r="CC94" i="8"/>
  <c r="CB74" i="8"/>
  <c r="BV42" i="8"/>
  <c r="BY75" i="8"/>
  <c r="CD71" i="8"/>
  <c r="CA92" i="8"/>
  <c r="CB17" i="8"/>
  <c r="BV98" i="8"/>
  <c r="CA15" i="8"/>
  <c r="CC109" i="8"/>
  <c r="CD23" i="8"/>
  <c r="BZ41" i="8"/>
  <c r="CC65" i="8"/>
  <c r="CD11" i="8"/>
  <c r="BZ45" i="8"/>
  <c r="CC75" i="8"/>
  <c r="CA119" i="8"/>
  <c r="CA97" i="8"/>
  <c r="BW86" i="8"/>
  <c r="BZ36" i="8"/>
  <c r="CD94" i="8"/>
  <c r="CB107" i="8"/>
  <c r="BW55" i="8"/>
  <c r="BY101" i="8"/>
  <c r="BY55" i="8"/>
  <c r="BZ90" i="8"/>
  <c r="CB65" i="8"/>
  <c r="CB93" i="8"/>
  <c r="BW181" i="8"/>
  <c r="CA159" i="8"/>
  <c r="BY76" i="8"/>
  <c r="CB152" i="8"/>
  <c r="BY71" i="8"/>
  <c r="CA136" i="8"/>
  <c r="BV45" i="8"/>
  <c r="BX121" i="8"/>
  <c r="BV53" i="8"/>
  <c r="BW102" i="8"/>
  <c r="BZ96" i="8"/>
  <c r="CB177" i="8"/>
  <c r="BZ44" i="8"/>
  <c r="CB143" i="8"/>
  <c r="BY74" i="8"/>
  <c r="CB127" i="8"/>
  <c r="CB211" i="8"/>
  <c r="CD183" i="8"/>
  <c r="CC234" i="8"/>
  <c r="CC229" i="8"/>
  <c r="CA203" i="8"/>
  <c r="CA205" i="8"/>
  <c r="BY44" i="8"/>
  <c r="BV23" i="8"/>
  <c r="BW10" i="8"/>
  <c r="BZ20" i="8"/>
  <c r="CD31" i="8"/>
  <c r="BZ17" i="8"/>
  <c r="CA50" i="8"/>
  <c r="CA32" i="8"/>
  <c r="BX37" i="8"/>
  <c r="BW59" i="8"/>
  <c r="CB36" i="8"/>
  <c r="BY50" i="8"/>
  <c r="BV55" i="8"/>
  <c r="BX25" i="8"/>
  <c r="CC44" i="8"/>
  <c r="BX74" i="8"/>
  <c r="CC122" i="8"/>
  <c r="BX12" i="8"/>
  <c r="BW90" i="8"/>
  <c r="BZ77" i="8"/>
  <c r="CA131" i="8"/>
  <c r="CB27" i="8"/>
  <c r="BY86" i="8"/>
  <c r="CD19" i="8"/>
  <c r="BV88" i="8"/>
  <c r="CA17" i="8"/>
  <c r="BZ118" i="8"/>
  <c r="BZ91" i="8"/>
  <c r="CB22" i="8"/>
  <c r="CC73" i="8"/>
  <c r="BW101" i="8"/>
  <c r="BZ84" i="8"/>
  <c r="BZ85" i="8"/>
  <c r="CC98" i="8"/>
  <c r="BW47" i="8"/>
  <c r="BY90" i="8"/>
  <c r="BW95" i="8"/>
  <c r="CC27" i="8"/>
  <c r="CD120" i="8"/>
  <c r="BV39" i="8"/>
  <c r="BV103" i="8"/>
  <c r="BX31" i="8"/>
  <c r="BZ110" i="8"/>
  <c r="BZ72" i="8"/>
  <c r="BY165" i="8"/>
  <c r="CB77" i="8"/>
  <c r="BX153" i="8"/>
  <c r="BW67" i="8"/>
  <c r="BW162" i="8"/>
  <c r="CB57" i="8"/>
  <c r="CD108" i="8"/>
  <c r="BX61" i="8"/>
  <c r="BW106" i="8"/>
  <c r="BX117" i="8"/>
  <c r="BZ231" i="8"/>
  <c r="BY81" i="8"/>
  <c r="BZ160" i="8"/>
  <c r="BZ73" i="8"/>
  <c r="CC116" i="8"/>
  <c r="BY163" i="8"/>
  <c r="BY220" i="8"/>
  <c r="BZ200" i="8"/>
  <c r="BW235" i="8"/>
  <c r="CA226" i="8"/>
  <c r="BX188" i="8"/>
  <c r="CC198" i="8"/>
  <c r="BW230" i="8"/>
  <c r="CB182" i="8"/>
  <c r="CC56" i="8"/>
  <c r="BW62" i="8"/>
  <c r="CC10" i="8"/>
  <c r="CB18" i="8"/>
  <c r="CC150" i="8"/>
  <c r="CD42" i="8"/>
  <c r="CA57" i="8"/>
  <c r="CA36" i="8"/>
  <c r="CA96" i="8"/>
  <c r="BY30" i="8"/>
  <c r="CB10" i="8"/>
  <c r="BW38" i="8"/>
  <c r="BV18" i="8"/>
  <c r="CB89" i="8"/>
  <c r="CC30" i="8"/>
  <c r="BZ120" i="8"/>
  <c r="BV184" i="8"/>
  <c r="CA14" i="8"/>
  <c r="BZ101" i="8"/>
  <c r="CC76" i="8"/>
  <c r="CC86" i="8"/>
  <c r="CC12" i="8"/>
  <c r="CC88" i="8"/>
  <c r="BY31" i="8"/>
  <c r="CA98" i="8"/>
  <c r="BV20" i="8"/>
  <c r="BX90" i="8"/>
  <c r="BZ62" i="8"/>
  <c r="CC23" i="8"/>
  <c r="CC92" i="8"/>
  <c r="BZ70" i="8"/>
  <c r="BV116" i="8"/>
  <c r="CB116" i="8"/>
  <c r="CA100" i="8"/>
  <c r="CA20" i="8"/>
  <c r="CC101" i="8"/>
  <c r="BW99" i="8"/>
  <c r="CB44" i="8"/>
  <c r="BZ105" i="8"/>
  <c r="BW57" i="8"/>
  <c r="BW85" i="8"/>
  <c r="BW66" i="8"/>
  <c r="BX119" i="8"/>
  <c r="CB84" i="8"/>
  <c r="BX204" i="8"/>
  <c r="CC83" i="8"/>
  <c r="BX162" i="8"/>
  <c r="CB71" i="8"/>
  <c r="CD144" i="8"/>
  <c r="CA69" i="8"/>
  <c r="BZ124" i="8"/>
  <c r="BX26" i="8"/>
  <c r="BX99" i="8"/>
  <c r="BV110" i="8"/>
  <c r="CD178" i="8"/>
  <c r="CA67" i="8"/>
  <c r="CA145" i="8"/>
  <c r="CB66" i="8"/>
  <c r="CA146" i="8"/>
  <c r="BY177" i="8"/>
  <c r="CC212" i="8"/>
  <c r="CC223" i="8"/>
  <c r="BV207" i="8"/>
  <c r="BX196" i="8"/>
  <c r="CD236" i="8"/>
  <c r="BV51" i="8"/>
  <c r="BV4" i="8"/>
  <c r="CC22" i="8"/>
  <c r="BY45" i="8"/>
  <c r="BY4" i="8"/>
  <c r="BW19" i="8"/>
  <c r="CD79" i="8"/>
  <c r="BY58" i="8"/>
  <c r="CD14" i="8"/>
  <c r="CB39" i="8"/>
  <c r="CD6" i="8"/>
  <c r="CD75" i="8"/>
  <c r="CD57" i="8"/>
  <c r="BV141" i="8"/>
  <c r="BY29" i="8"/>
  <c r="CA179" i="8"/>
  <c r="BY106" i="8"/>
  <c r="BW48" i="8"/>
  <c r="CB82" i="8"/>
  <c r="BY91" i="8"/>
  <c r="BX77" i="8"/>
  <c r="CC31" i="8"/>
  <c r="BX85" i="8"/>
  <c r="CC14" i="8"/>
  <c r="BW96" i="8"/>
  <c r="BV35" i="8"/>
  <c r="CD104" i="8"/>
  <c r="BW108" i="8"/>
  <c r="CB42" i="8"/>
  <c r="BZ66" i="8"/>
  <c r="BZ97" i="8"/>
  <c r="BZ83" i="8"/>
  <c r="BZ108" i="8"/>
  <c r="BZ89" i="8"/>
  <c r="BW39" i="8"/>
  <c r="CA103" i="8"/>
  <c r="CB91" i="8"/>
  <c r="BV21" i="8"/>
  <c r="CA83" i="8"/>
  <c r="BY34" i="8"/>
  <c r="CA105" i="8"/>
  <c r="BZ69" i="8"/>
  <c r="BV135" i="8"/>
  <c r="BY105" i="8"/>
  <c r="CC38" i="8"/>
  <c r="BV101" i="8"/>
  <c r="BY171" i="8"/>
  <c r="CD67" i="8"/>
  <c r="BW134" i="8"/>
  <c r="BX44" i="8"/>
  <c r="CA139" i="8"/>
  <c r="BW64" i="8"/>
  <c r="BY124" i="8"/>
  <c r="BX103" i="8"/>
  <c r="CA209" i="8"/>
  <c r="CC78" i="8"/>
  <c r="BX134" i="8"/>
  <c r="BZ50" i="8"/>
  <c r="BW137" i="8"/>
  <c r="BV180" i="8"/>
  <c r="BW217" i="8"/>
  <c r="BZ234" i="8"/>
  <c r="CC167" i="8"/>
  <c r="CA198" i="8"/>
  <c r="BV206" i="8"/>
  <c r="BY212" i="8"/>
  <c r="BY225" i="8"/>
  <c r="BV63" i="8"/>
  <c r="BY20" i="8"/>
  <c r="CA18" i="8"/>
  <c r="BW69" i="8"/>
  <c r="BY37" i="8"/>
  <c r="BX30" i="8"/>
  <c r="BU1" i="8"/>
  <c r="BU230" i="8" s="1"/>
  <c r="CA39" i="8"/>
  <c r="BX6" i="8"/>
  <c r="CB25" i="8"/>
  <c r="CC19" i="8"/>
  <c r="BV7" i="8"/>
  <c r="BV29" i="8"/>
  <c r="CB30" i="8"/>
  <c r="CC62" i="8"/>
  <c r="CC91" i="8"/>
  <c r="CB76" i="8"/>
  <c r="CC20" i="8"/>
  <c r="BX71" i="8"/>
  <c r="CC104" i="8"/>
  <c r="CC119" i="8"/>
  <c r="BW21" i="8"/>
  <c r="BV114" i="8"/>
  <c r="BZ35" i="8"/>
  <c r="CB111" i="8"/>
  <c r="BW16" i="8"/>
  <c r="BY103" i="8"/>
  <c r="BV93" i="8"/>
  <c r="CB20" i="8"/>
  <c r="BX96" i="8"/>
  <c r="CA95" i="8"/>
  <c r="BY114" i="8"/>
  <c r="BV130" i="8"/>
  <c r="CA115" i="8"/>
  <c r="BY18" i="8"/>
  <c r="CC95" i="8"/>
  <c r="BW119" i="8"/>
  <c r="CA16" i="8"/>
  <c r="CB101" i="8"/>
  <c r="BW25" i="8"/>
  <c r="BW128" i="8"/>
  <c r="CA66" i="8"/>
  <c r="CC120" i="8"/>
  <c r="BX89" i="8"/>
  <c r="CC13" i="8"/>
  <c r="BX76" i="8"/>
  <c r="CC164" i="8"/>
  <c r="CA77" i="8"/>
  <c r="BX161" i="8"/>
  <c r="CC72" i="8"/>
  <c r="CA144" i="8"/>
  <c r="BV46" i="8"/>
  <c r="BY98" i="8"/>
  <c r="CD95" i="8"/>
  <c r="BW183" i="8"/>
  <c r="BZ53" i="8"/>
  <c r="CA156" i="8"/>
  <c r="CB54" i="8"/>
  <c r="CA149" i="8"/>
  <c r="BZ176" i="8"/>
  <c r="CC207" i="8"/>
  <c r="BV198" i="8"/>
  <c r="BV196" i="8"/>
  <c r="BZ227" i="8"/>
  <c r="CD214" i="8"/>
  <c r="CB221" i="8"/>
  <c r="BY27" i="8"/>
  <c r="CD52" i="8"/>
  <c r="BX47" i="8"/>
  <c r="CD12" i="8"/>
  <c r="BZ26" i="8"/>
  <c r="BZ19" i="8"/>
  <c r="BX55" i="8"/>
  <c r="CC34" i="8"/>
  <c r="CA5" i="8"/>
  <c r="CD24" i="8"/>
  <c r="BW56" i="8"/>
  <c r="BY8" i="8"/>
  <c r="BY33" i="8"/>
  <c r="CC18" i="8"/>
  <c r="BW58" i="8"/>
  <c r="CB96" i="8"/>
  <c r="BZ134" i="8"/>
  <c r="BV41" i="8"/>
  <c r="CB130" i="8"/>
  <c r="CC84" i="8"/>
  <c r="BZ111" i="8"/>
  <c r="CA49" i="8"/>
  <c r="CB112" i="8"/>
  <c r="BV25" i="8"/>
  <c r="BX115" i="8"/>
  <c r="BX39" i="8"/>
  <c r="BY89" i="8"/>
  <c r="BX101" i="8"/>
  <c r="CC48" i="8"/>
  <c r="BY94" i="8"/>
  <c r="BX135" i="8"/>
  <c r="BX107" i="8"/>
  <c r="CD131" i="8"/>
  <c r="CB126" i="8"/>
  <c r="BW11" i="8"/>
  <c r="CA114" i="8"/>
  <c r="BY143" i="8"/>
  <c r="CC49" i="8"/>
  <c r="CC123" i="8"/>
  <c r="CC16" i="8"/>
  <c r="CB94" i="8"/>
  <c r="BW71" i="8"/>
  <c r="CD146" i="8"/>
  <c r="CA85" i="8"/>
  <c r="BY15" i="8"/>
  <c r="BZ74" i="8"/>
  <c r="BY167" i="8"/>
  <c r="BY83" i="8"/>
  <c r="BX156" i="8"/>
  <c r="CB70" i="8"/>
  <c r="BY129" i="8"/>
  <c r="CB59" i="8"/>
  <c r="BW118" i="8"/>
  <c r="BY104" i="8"/>
  <c r="BX228" i="8"/>
  <c r="BX92" i="8"/>
  <c r="CB181" i="8"/>
  <c r="BZ79" i="8"/>
  <c r="BV157" i="8"/>
  <c r="BZ177" i="8"/>
  <c r="CA199" i="8"/>
  <c r="BZ220" i="8"/>
  <c r="CC161" i="8"/>
  <c r="CB197" i="8"/>
  <c r="BW208" i="8"/>
  <c r="BV220" i="8"/>
  <c r="BX223" i="8"/>
  <c r="BV16" i="8"/>
  <c r="CD20" i="8"/>
  <c r="CD69" i="8"/>
  <c r="CD8" i="8"/>
  <c r="BY13" i="8"/>
  <c r="BZ6" i="8"/>
  <c r="BW20" i="8"/>
  <c r="BY52" i="8"/>
  <c r="CD3" i="8"/>
  <c r="CC58" i="8"/>
  <c r="BY35" i="8"/>
  <c r="CB5" i="8"/>
  <c r="CC43" i="8"/>
  <c r="BV37" i="8"/>
  <c r="BX28" i="8"/>
  <c r="CB167" i="8"/>
  <c r="BX185" i="8"/>
  <c r="BY38" i="8"/>
  <c r="BW110" i="8"/>
  <c r="BX75" i="8"/>
  <c r="CD107" i="8"/>
  <c r="CA38" i="8"/>
  <c r="CD109" i="8"/>
  <c r="BX13" i="8"/>
  <c r="BV126" i="8"/>
  <c r="CD26" i="8"/>
  <c r="BZ116" i="8"/>
  <c r="BW122" i="8"/>
  <c r="BZ34" i="8"/>
  <c r="CB117" i="8"/>
  <c r="BY102" i="8"/>
  <c r="BX106" i="8"/>
  <c r="CA160" i="8"/>
  <c r="CC138" i="8"/>
  <c r="BZ38" i="8"/>
  <c r="BV129" i="8"/>
  <c r="CD138" i="8"/>
  <c r="CB38" i="8"/>
  <c r="BV134" i="8"/>
  <c r="BW50" i="8"/>
  <c r="CC118" i="8"/>
  <c r="BZ54" i="8"/>
  <c r="CC143" i="8"/>
  <c r="CA117" i="8"/>
  <c r="CD51" i="8"/>
  <c r="CB86" i="8"/>
  <c r="CC202" i="8"/>
  <c r="CC87" i="8"/>
  <c r="CA172" i="8"/>
  <c r="BW79" i="8"/>
  <c r="BY145" i="8"/>
  <c r="BV70" i="8"/>
  <c r="CB128" i="8"/>
  <c r="CB121" i="8"/>
  <c r="BX232" i="8"/>
  <c r="CD87" i="8"/>
  <c r="BV158" i="8"/>
  <c r="BV65" i="8"/>
  <c r="BW153" i="8"/>
  <c r="BZ202" i="8"/>
  <c r="CC195" i="8"/>
  <c r="BY179" i="8"/>
  <c r="BY201" i="8"/>
  <c r="BY223" i="8"/>
  <c r="CB230" i="8"/>
  <c r="CA233" i="8"/>
  <c r="BV27" i="8"/>
  <c r="BZ28" i="8"/>
  <c r="BW6" i="8"/>
  <c r="BY26" i="8"/>
  <c r="BV36" i="8"/>
  <c r="CA22" i="8"/>
  <c r="CC6" i="8"/>
  <c r="CD47" i="8"/>
  <c r="BY40" i="8"/>
  <c r="CA55" i="8"/>
  <c r="BW13" i="8"/>
  <c r="CD13" i="8"/>
  <c r="BX34" i="8"/>
  <c r="CA23" i="8"/>
  <c r="BW74" i="8"/>
  <c r="BZ46" i="8"/>
  <c r="BY68" i="8"/>
  <c r="BZ25" i="8"/>
  <c r="BX131" i="8"/>
  <c r="CB131" i="8"/>
  <c r="BV115" i="8"/>
  <c r="BW33" i="8"/>
  <c r="BV119" i="8"/>
  <c r="CD41" i="8"/>
  <c r="CD121" i="8"/>
  <c r="CB16" i="8"/>
  <c r="CA111" i="8"/>
  <c r="BX128" i="8"/>
  <c r="BY21" i="8"/>
  <c r="BY123" i="8"/>
  <c r="CA138" i="8"/>
  <c r="BV127" i="8"/>
  <c r="BX136" i="8"/>
  <c r="BZ133" i="8"/>
  <c r="BV33" i="8"/>
  <c r="BZ141" i="8"/>
  <c r="CC129" i="8"/>
  <c r="BV52" i="8"/>
  <c r="BZ143" i="8"/>
  <c r="CD21" i="8"/>
  <c r="BV144" i="8"/>
  <c r="CB58" i="8"/>
  <c r="CD165" i="8"/>
  <c r="CB114" i="8"/>
  <c r="CA46" i="8"/>
  <c r="BV81" i="8"/>
  <c r="BW43" i="8"/>
  <c r="BW130" i="8"/>
  <c r="BZ174" i="8"/>
  <c r="BX68" i="8"/>
  <c r="BW136" i="8"/>
  <c r="BX46" i="8"/>
  <c r="CC140" i="8"/>
  <c r="CA135" i="8"/>
  <c r="CB29" i="8"/>
  <c r="BW82" i="8"/>
  <c r="CC180" i="8"/>
  <c r="BZ59" i="8"/>
  <c r="BY164" i="8"/>
  <c r="CB172" i="8"/>
  <c r="BW211" i="8"/>
  <c r="CC186" i="8"/>
  <c r="BX206" i="8"/>
  <c r="BV208" i="8"/>
  <c r="CD231" i="8"/>
  <c r="CA191" i="8"/>
  <c r="CD235" i="8"/>
  <c r="BZ30" i="8"/>
  <c r="BZ75" i="8"/>
  <c r="CD16" i="8"/>
  <c r="BY25" i="8"/>
  <c r="BZ142" i="8"/>
  <c r="CB48" i="8"/>
  <c r="CC28" i="8"/>
  <c r="BX29" i="8"/>
  <c r="BY54" i="8"/>
  <c r="BY117" i="8"/>
  <c r="BV43" i="8"/>
  <c r="CC37" i="8"/>
  <c r="BX52" i="8"/>
  <c r="BV34" i="8"/>
  <c r="BW83" i="8"/>
  <c r="BZ98" i="8"/>
  <c r="BW81" i="8"/>
  <c r="BZ24" i="8"/>
  <c r="BZ140" i="8"/>
  <c r="BY111" i="8"/>
  <c r="CA148" i="8"/>
  <c r="BW37" i="8"/>
  <c r="BY135" i="8"/>
  <c r="BW51" i="8"/>
  <c r="BV121" i="8"/>
  <c r="BW45" i="8"/>
  <c r="CD123" i="8"/>
  <c r="CB139" i="8"/>
  <c r="BV19" i="8"/>
  <c r="BZ138" i="8"/>
  <c r="CD155" i="8"/>
  <c r="CD148" i="8"/>
  <c r="BV177" i="8"/>
  <c r="CB160" i="8"/>
  <c r="BX43" i="8"/>
  <c r="CD132" i="8"/>
  <c r="BV164" i="8"/>
  <c r="CC33" i="8"/>
  <c r="BW151" i="8"/>
  <c r="CB46" i="8"/>
  <c r="CB150" i="8"/>
  <c r="CB67" i="8"/>
  <c r="BV146" i="8"/>
  <c r="CB110" i="8"/>
  <c r="CD48" i="8"/>
  <c r="BX94" i="8"/>
  <c r="BW15" i="8"/>
  <c r="BX78" i="8"/>
  <c r="BZ165" i="8"/>
  <c r="CC102" i="8"/>
  <c r="BW164" i="8"/>
  <c r="CD73" i="8"/>
  <c r="CD124" i="8"/>
  <c r="BV107" i="8"/>
  <c r="BZ33" i="8"/>
  <c r="BY84" i="8"/>
  <c r="BZ181" i="8"/>
  <c r="CC63" i="8"/>
  <c r="BW177" i="8"/>
  <c r="BY207" i="8"/>
  <c r="CB215" i="8"/>
  <c r="BX190" i="8"/>
  <c r="BZ194" i="8"/>
  <c r="BX231" i="8"/>
  <c r="CB212" i="8"/>
  <c r="BX207" i="8"/>
  <c r="BZ218" i="8"/>
  <c r="BX51" i="8"/>
  <c r="BV6" i="8"/>
  <c r="BW27" i="8"/>
  <c r="CB62" i="8"/>
  <c r="BY5" i="8"/>
  <c r="BX19" i="8"/>
  <c r="CC32" i="8"/>
  <c r="BW89" i="8"/>
  <c r="CA26" i="8"/>
  <c r="CA8" i="8"/>
  <c r="BZ37" i="8"/>
  <c r="BW44" i="8"/>
  <c r="BW111" i="8"/>
  <c r="BX35" i="8"/>
  <c r="BY62" i="8"/>
  <c r="CA120" i="8"/>
  <c r="BZ147" i="8"/>
  <c r="CB24" i="8"/>
  <c r="CC147" i="8"/>
  <c r="CD105" i="8"/>
  <c r="CD150" i="8"/>
  <c r="CD59" i="8"/>
  <c r="CA151" i="8"/>
  <c r="CA43" i="8"/>
  <c r="BY141" i="8"/>
  <c r="BV17" i="8"/>
  <c r="CD125" i="8"/>
  <c r="BZ149" i="8"/>
  <c r="CC21" i="8"/>
  <c r="CA137" i="8"/>
  <c r="CB144" i="8"/>
  <c r="BW167" i="8"/>
  <c r="BY178" i="8"/>
  <c r="CA152" i="8"/>
  <c r="CB28" i="8"/>
  <c r="CC127" i="8"/>
  <c r="BY172" i="8"/>
  <c r="CA44" i="8"/>
  <c r="BY140" i="8"/>
  <c r="BW54" i="8"/>
  <c r="CB158" i="8"/>
  <c r="BW76" i="8"/>
  <c r="BW156" i="8"/>
  <c r="CB98" i="8"/>
  <c r="BW41" i="8"/>
  <c r="CA87" i="8"/>
  <c r="BY17" i="8"/>
  <c r="BZ76" i="8"/>
  <c r="CD169" i="8"/>
  <c r="CB87" i="8"/>
  <c r="CD159" i="8"/>
  <c r="BZ71" i="8"/>
  <c r="BY133" i="8"/>
  <c r="CD136" i="8"/>
  <c r="BX40" i="8"/>
  <c r="CA88" i="8"/>
  <c r="BW193" i="8"/>
  <c r="BW91" i="8"/>
  <c r="BV174" i="8"/>
  <c r="CD192" i="8"/>
  <c r="BY222" i="8"/>
  <c r="BW185" i="8"/>
  <c r="BV210" i="8"/>
  <c r="CD219" i="8"/>
  <c r="BV200" i="8"/>
  <c r="BV67" i="8"/>
  <c r="CB6" i="8"/>
  <c r="BX21" i="8"/>
  <c r="CA106" i="8"/>
  <c r="CB43" i="8"/>
  <c r="BX36" i="8"/>
  <c r="CA56" i="8"/>
  <c r="CC24" i="8"/>
  <c r="CC35" i="8"/>
  <c r="CD5" i="8"/>
  <c r="BV26" i="8"/>
  <c r="CB26" i="8"/>
  <c r="BV71" i="8"/>
  <c r="BV76" i="8"/>
  <c r="BW75" i="8"/>
  <c r="CC168" i="8"/>
  <c r="BV69" i="8"/>
  <c r="BY48" i="8"/>
  <c r="BV152" i="8"/>
  <c r="BV105" i="8"/>
  <c r="CA161" i="8"/>
  <c r="CD33" i="8"/>
  <c r="CC146" i="8"/>
  <c r="CA62" i="8"/>
  <c r="BX158" i="8"/>
  <c r="BW52" i="8"/>
  <c r="CC148" i="8"/>
  <c r="BV156" i="8"/>
  <c r="CC51" i="8"/>
  <c r="BV150" i="8"/>
  <c r="CA166" i="8"/>
  <c r="BX169" i="8"/>
  <c r="BV193" i="8"/>
  <c r="BX179" i="8"/>
  <c r="BW40" i="8"/>
  <c r="BX155" i="8"/>
  <c r="BZ178" i="8"/>
  <c r="CA70" i="8"/>
  <c r="BZ179" i="8"/>
  <c r="BV30" i="8"/>
  <c r="BV182" i="8"/>
  <c r="BX65" i="8"/>
  <c r="CB153" i="8"/>
  <c r="BX114" i="8"/>
  <c r="BX20" i="8"/>
  <c r="CA127" i="8"/>
  <c r="BV54" i="8"/>
  <c r="CB88" i="8"/>
  <c r="BZ204" i="8"/>
  <c r="BV91" i="8"/>
  <c r="CA177" i="8"/>
  <c r="CA81" i="8"/>
  <c r="CA150" i="8"/>
  <c r="BY139" i="8"/>
  <c r="CA29" i="8"/>
  <c r="CD88" i="8"/>
  <c r="CD38" i="8"/>
  <c r="BW88" i="8"/>
  <c r="CA164" i="8"/>
  <c r="CC177" i="8"/>
  <c r="CA200" i="8"/>
  <c r="BX219" i="8"/>
  <c r="CB206" i="8"/>
  <c r="BZ191" i="8"/>
  <c r="CB201" i="8"/>
  <c r="BZ12" i="8"/>
  <c r="BV59" i="8"/>
  <c r="CA31" i="8"/>
  <c r="BX9" i="8"/>
  <c r="BW35" i="8"/>
  <c r="BW14" i="8"/>
  <c r="CB35" i="8"/>
  <c r="BX5" i="8"/>
  <c r="BY24" i="8"/>
  <c r="CC52" i="8"/>
  <c r="CB51" i="8"/>
  <c r="CB41" i="8"/>
  <c r="BY112" i="8"/>
  <c r="BW141" i="8"/>
  <c r="CD149" i="8"/>
  <c r="CB60" i="8"/>
  <c r="CB109" i="8"/>
  <c r="CD25" i="8"/>
  <c r="BV143" i="8"/>
  <c r="BZ148" i="8"/>
  <c r="BW150" i="8"/>
  <c r="BW24" i="8"/>
  <c r="BW163" i="8"/>
  <c r="CD37" i="8"/>
  <c r="CA154" i="8"/>
  <c r="CC66" i="8"/>
  <c r="BV153" i="8"/>
  <c r="CD161" i="8"/>
  <c r="CA25" i="8"/>
  <c r="BV161" i="8"/>
  <c r="BV168" i="8"/>
  <c r="CB174" i="8"/>
  <c r="BY57" i="8"/>
  <c r="CB180" i="8"/>
  <c r="BV61" i="8"/>
  <c r="CB166" i="8"/>
  <c r="BY205" i="8"/>
  <c r="CA65" i="8"/>
  <c r="BZ186" i="8"/>
  <c r="BX32" i="8"/>
  <c r="CD171" i="8"/>
  <c r="CC67" i="8"/>
  <c r="BZ187" i="8"/>
  <c r="CB154" i="8"/>
  <c r="CB63" i="8"/>
  <c r="CC115" i="8"/>
  <c r="BY47" i="8"/>
  <c r="BV83" i="8"/>
  <c r="CC45" i="8"/>
  <c r="BV80" i="8"/>
  <c r="BY180" i="8"/>
  <c r="BW77" i="8"/>
  <c r="BZ152" i="8"/>
  <c r="CD141" i="8"/>
  <c r="CD29" i="8"/>
  <c r="BW87" i="8"/>
  <c r="BY51" i="8"/>
  <c r="CA101" i="8"/>
  <c r="CD187" i="8"/>
  <c r="BV229" i="8"/>
  <c r="BV181" i="8"/>
  <c r="BV214" i="8"/>
  <c r="CC227" i="8"/>
  <c r="BZ208" i="8"/>
  <c r="BY208" i="8"/>
  <c r="BV209" i="8"/>
  <c r="BY32" i="8"/>
  <c r="BV13" i="8"/>
  <c r="CC26" i="8"/>
  <c r="BZ42" i="8"/>
  <c r="BZ11" i="8"/>
  <c r="BZ21" i="8"/>
  <c r="BW7" i="8"/>
  <c r="BW29" i="8"/>
  <c r="CA3" i="8"/>
  <c r="BY23" i="8"/>
  <c r="CD54" i="8"/>
  <c r="CB147" i="8"/>
  <c r="BZ29" i="8"/>
  <c r="BX64" i="8"/>
  <c r="CA58" i="8"/>
  <c r="BZ65" i="8"/>
  <c r="BV97" i="8"/>
  <c r="BZ145" i="8"/>
  <c r="BV38" i="8"/>
  <c r="BY182" i="8"/>
  <c r="CB145" i="8"/>
  <c r="BV175" i="8"/>
  <c r="BX63" i="8"/>
  <c r="BW178" i="8"/>
  <c r="BW26" i="8"/>
  <c r="CD168" i="8"/>
  <c r="CD44" i="8"/>
  <c r="CB156" i="8"/>
  <c r="CD157" i="8"/>
  <c r="CD46" i="8"/>
  <c r="CD173" i="8"/>
  <c r="CB162" i="8"/>
  <c r="CC192" i="8"/>
  <c r="CD64" i="8"/>
  <c r="CA185" i="8"/>
  <c r="BY61" i="8"/>
  <c r="CC174" i="8"/>
  <c r="BZ27" i="8"/>
  <c r="BX23" i="8"/>
  <c r="BV5" i="8"/>
  <c r="BX33" i="8"/>
  <c r="CB21" i="8"/>
  <c r="BW104" i="8"/>
  <c r="BY154" i="8"/>
  <c r="BV136" i="8"/>
  <c r="BY43" i="8"/>
  <c r="CC111" i="8"/>
  <c r="CD49" i="8"/>
  <c r="BZ95" i="8"/>
  <c r="BW17" i="8"/>
  <c r="BX82" i="8"/>
  <c r="CD156" i="8"/>
  <c r="BZ39" i="8"/>
  <c r="BZ169" i="8"/>
  <c r="BW155" i="8"/>
  <c r="BV22" i="8"/>
  <c r="BY109" i="8"/>
  <c r="CA52" i="8"/>
  <c r="BV100" i="8"/>
  <c r="CC208" i="8"/>
  <c r="CA235" i="8"/>
  <c r="BX180" i="8"/>
  <c r="BW233" i="8"/>
  <c r="BZ236" i="8"/>
  <c r="CC170" i="8"/>
  <c r="CC206" i="8"/>
  <c r="BZ229" i="8"/>
  <c r="CD218" i="8"/>
  <c r="BX17" i="8"/>
  <c r="CD28" i="8"/>
  <c r="CD43" i="8"/>
  <c r="BW8" i="8"/>
  <c r="CC55" i="8"/>
  <c r="BW65" i="8"/>
  <c r="BZ5" i="8"/>
  <c r="CC29" i="8"/>
  <c r="BX11" i="8"/>
  <c r="BV57" i="8"/>
  <c r="CB31" i="8"/>
  <c r="BY6" i="8"/>
  <c r="CA27" i="8"/>
  <c r="BY72" i="8"/>
  <c r="BW49" i="8"/>
  <c r="CD81" i="8"/>
  <c r="BY130" i="8"/>
  <c r="BZ14" i="8"/>
  <c r="BX38" i="8"/>
  <c r="CD160" i="8"/>
  <c r="CC158" i="8"/>
  <c r="CB12" i="8"/>
  <c r="BV49" i="8"/>
  <c r="CB14" i="8"/>
  <c r="CC53" i="8"/>
  <c r="BZ180" i="8"/>
  <c r="BW28" i="8"/>
  <c r="BZ182" i="8"/>
  <c r="BY196" i="8"/>
  <c r="BW32" i="8"/>
  <c r="BW158" i="8"/>
  <c r="BX186" i="8"/>
  <c r="CB73" i="8"/>
  <c r="CB47" i="8"/>
  <c r="BV10" i="8"/>
  <c r="CD60" i="8"/>
  <c r="CC188" i="8"/>
  <c r="BY22" i="8"/>
  <c r="CB61" i="8"/>
  <c r="BX4" i="8"/>
  <c r="BX69" i="8"/>
  <c r="CC50" i="8"/>
  <c r="CD92" i="8"/>
  <c r="BW170" i="8"/>
  <c r="BW149" i="8"/>
  <c r="CB53" i="8"/>
  <c r="CB100" i="8"/>
  <c r="BX53" i="8"/>
  <c r="CA89" i="8"/>
  <c r="CA19" i="8"/>
  <c r="BZ78" i="8"/>
  <c r="CD179" i="8"/>
  <c r="BY65" i="8"/>
  <c r="CC173" i="8"/>
  <c r="BZ156" i="8"/>
  <c r="BW34" i="8"/>
  <c r="BX127" i="8"/>
  <c r="CA35" i="8"/>
  <c r="BZ100" i="8"/>
  <c r="CA211" i="8"/>
  <c r="BY216" i="8"/>
  <c r="CB199" i="8"/>
  <c r="CC221" i="8"/>
  <c r="BZ203" i="8"/>
  <c r="BZ201" i="8"/>
  <c r="BV236" i="8"/>
  <c r="BX229" i="8"/>
  <c r="CA24" i="8"/>
  <c r="CC11" i="8"/>
  <c r="BV9" i="8"/>
  <c r="CA12" i="8"/>
  <c r="CD27" i="8"/>
  <c r="BV12" i="8"/>
  <c r="BV14" i="8"/>
  <c r="BX59" i="8"/>
  <c r="BX42" i="8"/>
  <c r="BW113" i="8"/>
  <c r="CD34" i="8"/>
  <c r="CA11" i="8"/>
  <c r="BW70" i="8"/>
  <c r="CD101" i="8"/>
  <c r="BW22" i="8"/>
  <c r="BZ161" i="8"/>
  <c r="CA63" i="8"/>
  <c r="BX7" i="8"/>
  <c r="BY69" i="8"/>
  <c r="CA53" i="8"/>
  <c r="CB173" i="8"/>
  <c r="BZ7" i="8"/>
  <c r="BX54" i="8"/>
  <c r="BV15" i="8"/>
  <c r="CA74" i="8"/>
  <c r="BW3" i="8"/>
  <c r="CA51" i="8"/>
  <c r="CA110" i="8"/>
  <c r="BW5" i="8"/>
  <c r="BX62" i="8"/>
  <c r="BY73" i="8"/>
  <c r="CA72" i="8"/>
  <c r="BY78" i="8"/>
  <c r="CA80" i="8"/>
  <c r="BY7" i="8"/>
  <c r="BY66" i="8"/>
  <c r="CB52" i="8"/>
  <c r="CA6" i="8"/>
  <c r="CD82" i="8"/>
  <c r="CA9" i="8"/>
  <c r="BZ40" i="8"/>
  <c r="BY46" i="8"/>
  <c r="CC107" i="8"/>
  <c r="BW206" i="8"/>
  <c r="CB163" i="8"/>
  <c r="CA73" i="8"/>
  <c r="BW131" i="8"/>
  <c r="BW60" i="8"/>
  <c r="CA113" i="8"/>
  <c r="CA48" i="8"/>
  <c r="BV89" i="8"/>
  <c r="CB50" i="8"/>
  <c r="BV82" i="8"/>
  <c r="CD182" i="8"/>
  <c r="CB168" i="8"/>
  <c r="BV62" i="8"/>
  <c r="BY110" i="8"/>
  <c r="BV28" i="8"/>
  <c r="BZ87" i="8"/>
  <c r="BW214" i="8"/>
  <c r="BY173" i="8"/>
  <c r="BW215" i="8"/>
  <c r="BZ183" i="8"/>
  <c r="BW202" i="8"/>
  <c r="BZ205" i="8"/>
  <c r="CD191" i="8"/>
  <c r="BV218" i="8"/>
  <c r="CB229" i="8"/>
  <c r="CA190" i="8"/>
  <c r="BX132" i="8"/>
  <c r="BZ215" i="8"/>
  <c r="BV173" i="8"/>
  <c r="CC106" i="8"/>
  <c r="BY230" i="8"/>
  <c r="BX193" i="8"/>
  <c r="BZ144" i="8"/>
  <c r="BW94" i="8"/>
  <c r="BW213" i="8"/>
  <c r="BV171" i="8"/>
  <c r="BV124" i="8"/>
  <c r="BW236" i="8"/>
  <c r="CB194" i="8"/>
  <c r="CA196" i="8"/>
  <c r="BZ82" i="8"/>
  <c r="BX118" i="8"/>
  <c r="BW31" i="8"/>
  <c r="CC79" i="8"/>
  <c r="CC57" i="8"/>
  <c r="BV47" i="8"/>
  <c r="BW4" i="8"/>
  <c r="BZ13" i="8"/>
  <c r="BY44" i="7"/>
  <c r="BZ18" i="7"/>
  <c r="CC21" i="7"/>
  <c r="CA223" i="8"/>
  <c r="BZ173" i="8"/>
  <c r="BZ139" i="8"/>
  <c r="BX235" i="8"/>
  <c r="CA174" i="8"/>
  <c r="BZ135" i="8"/>
  <c r="BX214" i="8"/>
  <c r="BW171" i="8"/>
  <c r="BV149" i="8"/>
  <c r="CA108" i="8"/>
  <c r="CD234" i="8"/>
  <c r="BY162" i="8"/>
  <c r="BY119" i="8"/>
  <c r="CC217" i="8"/>
  <c r="CD193" i="8"/>
  <c r="CA217" i="8"/>
  <c r="BX86" i="8"/>
  <c r="CD66" i="8"/>
  <c r="CC36" i="8"/>
  <c r="BZ51" i="8"/>
  <c r="BZ9" i="8"/>
  <c r="CC40" i="8"/>
  <c r="CD32" i="8"/>
  <c r="CA45" i="8"/>
  <c r="BZ49" i="7"/>
  <c r="CB16" i="7"/>
  <c r="BX66" i="7"/>
  <c r="BZ217" i="8"/>
  <c r="CA176" i="8"/>
  <c r="CC108" i="8"/>
  <c r="BW221" i="8"/>
  <c r="BX144" i="8"/>
  <c r="BY147" i="8"/>
  <c r="BV222" i="8"/>
  <c r="CA195" i="8"/>
  <c r="CD153" i="8"/>
  <c r="BY97" i="8"/>
  <c r="CD211" i="8"/>
  <c r="CD181" i="8"/>
  <c r="BV118" i="8"/>
  <c r="BZ211" i="8"/>
  <c r="CD174" i="8"/>
  <c r="CC204" i="8"/>
  <c r="CB115" i="8"/>
  <c r="BY92" i="8"/>
  <c r="BZ99" i="8"/>
  <c r="CB64" i="8"/>
  <c r="CA71" i="8"/>
  <c r="CD22" i="8"/>
  <c r="BZ48" i="8"/>
  <c r="BX41" i="8"/>
  <c r="CC42" i="8"/>
  <c r="CA94" i="7"/>
  <c r="BZ81" i="7"/>
  <c r="BV103" i="7"/>
  <c r="BX237" i="8"/>
  <c r="BX178" i="8"/>
  <c r="CB138" i="8"/>
  <c r="BV215" i="8"/>
  <c r="CD177" i="8"/>
  <c r="BW117" i="8"/>
  <c r="CC231" i="8"/>
  <c r="BW195" i="8"/>
  <c r="CA142" i="8"/>
  <c r="BW112" i="8"/>
  <c r="CB198" i="8"/>
  <c r="BY181" i="8"/>
  <c r="BV106" i="8"/>
  <c r="BW205" i="8"/>
  <c r="CA208" i="8"/>
  <c r="BZ184" i="8"/>
  <c r="BW115" i="8"/>
  <c r="BZ22" i="8"/>
  <c r="CD65" i="8"/>
  <c r="CB56" i="8"/>
  <c r="BV77" i="8"/>
  <c r="CC17" i="8"/>
  <c r="BX48" i="8"/>
  <c r="CD36" i="8"/>
  <c r="BZ10" i="8"/>
  <c r="BV117" i="7"/>
  <c r="BX10" i="7"/>
  <c r="BZ183" i="7"/>
  <c r="BW223" i="8"/>
  <c r="BX146" i="8"/>
  <c r="BW124" i="8"/>
  <c r="CC232" i="8"/>
  <c r="BZ168" i="8"/>
  <c r="CD122" i="8"/>
  <c r="CB225" i="8"/>
  <c r="BW184" i="8"/>
  <c r="CC130" i="8"/>
  <c r="BZ80" i="8"/>
  <c r="BY204" i="8"/>
  <c r="CC155" i="8"/>
  <c r="CD112" i="8"/>
  <c r="CB202" i="8"/>
  <c r="BW224" i="8"/>
  <c r="CB232" i="8"/>
  <c r="BZ230" i="8"/>
  <c r="CD100" i="8"/>
  <c r="BY19" i="8"/>
  <c r="BX151" i="8"/>
  <c r="BW72" i="8"/>
  <c r="CC70" i="8"/>
  <c r="BZ60" i="8"/>
  <c r="BY39" i="8"/>
  <c r="CB32" i="8"/>
  <c r="BY3" i="8"/>
  <c r="BX160" i="7"/>
  <c r="BW31" i="7"/>
  <c r="CC112" i="7"/>
  <c r="CC110" i="8"/>
  <c r="BV217" i="8"/>
  <c r="BX182" i="8"/>
  <c r="BY118" i="8"/>
  <c r="BW210" i="8"/>
  <c r="BX175" i="8"/>
  <c r="CD110" i="8"/>
  <c r="CA219" i="8"/>
  <c r="BV166" i="8"/>
  <c r="CA134" i="8"/>
  <c r="BY107" i="8"/>
  <c r="BX203" i="8"/>
  <c r="BX164" i="8"/>
  <c r="CD103" i="8"/>
  <c r="CB223" i="8"/>
  <c r="CA61" i="8"/>
  <c r="BW212" i="8"/>
  <c r="CD151" i="8"/>
  <c r="CD9" i="8"/>
  <c r="CC74" i="8"/>
  <c r="BX56" i="8"/>
  <c r="CD15" i="8"/>
  <c r="CB3" i="8"/>
  <c r="BW166" i="8"/>
  <c r="BY78" i="7"/>
  <c r="CD186" i="7"/>
  <c r="CA52" i="7"/>
  <c r="CD204" i="8"/>
  <c r="CB169" i="8"/>
  <c r="CA129" i="8"/>
  <c r="CC228" i="8"/>
  <c r="BX173" i="8"/>
  <c r="BX126" i="8"/>
  <c r="BZ213" i="8"/>
  <c r="CC171" i="8"/>
  <c r="CA173" i="8"/>
  <c r="CA91" i="8"/>
  <c r="BX195" i="8"/>
  <c r="BZ146" i="8"/>
  <c r="BZ113" i="8"/>
  <c r="BY233" i="8"/>
  <c r="CB214" i="8"/>
  <c r="CD40" i="8"/>
  <c r="BY99" i="8"/>
  <c r="CC131" i="8"/>
  <c r="BV11" i="8"/>
  <c r="BX67" i="8"/>
  <c r="BV50" i="8"/>
  <c r="BZ4" i="8"/>
  <c r="BW61" i="8"/>
  <c r="CD30" i="8"/>
  <c r="BX128" i="7"/>
  <c r="CC60" i="7"/>
  <c r="BW14" i="7"/>
  <c r="CD127" i="8"/>
  <c r="BX210" i="8"/>
  <c r="BW179" i="8"/>
  <c r="BW120" i="8"/>
  <c r="CC181" i="8"/>
  <c r="BV147" i="8"/>
  <c r="CB113" i="8"/>
  <c r="BX233" i="8"/>
  <c r="BZ171" i="8"/>
  <c r="BX129" i="8"/>
  <c r="BX104" i="8"/>
  <c r="BY200" i="8"/>
  <c r="CB185" i="8"/>
  <c r="BZ115" i="8"/>
  <c r="CA228" i="8"/>
  <c r="BV211" i="8"/>
  <c r="CD237" i="8"/>
  <c r="BY228" i="8"/>
  <c r="CD35" i="8"/>
  <c r="CC96" i="8"/>
  <c r="CA192" i="8"/>
  <c r="BY9" i="8"/>
  <c r="BY70" i="8"/>
  <c r="BV31" i="8"/>
  <c r="BV8" i="8"/>
  <c r="BZ32" i="8"/>
  <c r="CA33" i="8"/>
  <c r="CA189" i="7"/>
  <c r="BW157" i="7"/>
  <c r="CC108" i="7"/>
  <c r="BZ119" i="8"/>
  <c r="BX209" i="8"/>
  <c r="BX143" i="8"/>
  <c r="BW121" i="8"/>
  <c r="CD194" i="8"/>
  <c r="BV154" i="8"/>
  <c r="BV128" i="8"/>
  <c r="BW219" i="8"/>
  <c r="BX142" i="8"/>
  <c r="CC136" i="8"/>
  <c r="CD102" i="8"/>
  <c r="BX199" i="8"/>
  <c r="BV167" i="8"/>
  <c r="BW234" i="8"/>
  <c r="CB190" i="8"/>
  <c r="CC236" i="8"/>
  <c r="CB217" i="8"/>
  <c r="CD117" i="8"/>
  <c r="BW103" i="8"/>
  <c r="CD198" i="8"/>
  <c r="BZ61" i="8"/>
  <c r="BY192" i="8"/>
  <c r="BZ8" i="8"/>
  <c r="BY134" i="8"/>
  <c r="CA41" i="8"/>
  <c r="CA34" i="8"/>
  <c r="CB30" i="7"/>
  <c r="CC169" i="7"/>
  <c r="BZ8" i="7"/>
  <c r="CB132" i="8"/>
  <c r="CC183" i="8"/>
  <c r="CD152" i="8"/>
  <c r="BW123" i="8"/>
  <c r="CD186" i="8"/>
  <c r="BX140" i="8"/>
  <c r="BX113" i="8"/>
  <c r="BV213" i="8"/>
  <c r="CC172" i="8"/>
  <c r="CB129" i="8"/>
  <c r="CC61" i="8"/>
  <c r="CA184" i="8"/>
  <c r="BZ151" i="8"/>
  <c r="CB234" i="8"/>
  <c r="CC209" i="8"/>
  <c r="BW204" i="8"/>
  <c r="BW132" i="8"/>
  <c r="BX57" i="8"/>
  <c r="BZ192" i="8"/>
  <c r="CB79" i="8"/>
  <c r="BW63" i="8"/>
  <c r="CB33" i="8"/>
  <c r="CD98" i="8"/>
  <c r="BX8" i="8"/>
  <c r="CC3" i="8"/>
  <c r="CB151" i="7"/>
  <c r="BV82" i="7"/>
  <c r="CD56" i="7"/>
  <c r="BZ48" i="7"/>
  <c r="BY195" i="8"/>
  <c r="BZ155" i="8"/>
  <c r="BW133" i="8"/>
  <c r="BW200" i="8"/>
  <c r="BW140" i="8"/>
  <c r="CB125" i="8"/>
  <c r="CC222" i="8"/>
  <c r="BZ167" i="8"/>
  <c r="CA121" i="8"/>
  <c r="CB210" i="8"/>
  <c r="CB183" i="8"/>
  <c r="CC149" i="8"/>
  <c r="BY226" i="8"/>
  <c r="BZ209" i="8"/>
  <c r="CC117" i="8"/>
  <c r="CD50" i="8"/>
  <c r="BX73" i="8"/>
  <c r="CC80" i="8"/>
  <c r="BV72" i="8"/>
  <c r="BY79" i="8"/>
  <c r="BV170" i="8"/>
  <c r="CD17" i="8"/>
  <c r="CB15" i="8"/>
  <c r="CD68" i="7"/>
  <c r="BZ35" i="7"/>
  <c r="CB129" i="7"/>
  <c r="BY122" i="8"/>
  <c r="BY187" i="8"/>
  <c r="BY142" i="8"/>
  <c r="BZ114" i="8"/>
  <c r="BW192" i="8"/>
  <c r="CA163" i="8"/>
  <c r="BW116" i="8"/>
  <c r="BX205" i="8"/>
  <c r="BV172" i="8"/>
  <c r="CA109" i="8"/>
  <c r="CA204" i="8"/>
  <c r="BW176" i="8"/>
  <c r="BY150" i="8"/>
  <c r="CD223" i="8"/>
  <c r="BV231" i="8"/>
  <c r="CA206" i="8"/>
  <c r="BY221" i="8"/>
  <c r="CD76" i="8"/>
  <c r="CD55" i="8"/>
  <c r="BY96" i="8"/>
  <c r="CB85" i="8"/>
  <c r="BZ63" i="8"/>
  <c r="BZ58" i="8"/>
  <c r="BX72" i="8"/>
  <c r="BV48" i="8"/>
  <c r="CB7" i="8"/>
  <c r="BY86" i="7"/>
  <c r="BZ84" i="7"/>
  <c r="CD146" i="7"/>
  <c r="BZ95" i="7"/>
  <c r="CC91" i="7"/>
  <c r="CB136" i="8"/>
  <c r="CA197" i="8"/>
  <c r="BY166" i="8"/>
  <c r="CA212" i="8"/>
  <c r="CB189" i="8"/>
  <c r="CC144" i="8"/>
  <c r="BX109" i="8"/>
  <c r="CC179" i="8"/>
  <c r="CB146" i="8"/>
  <c r="CA112" i="8"/>
  <c r="BW232" i="8"/>
  <c r="CC165" i="8"/>
  <c r="BW144" i="8"/>
  <c r="BW237" i="8"/>
  <c r="BZ198" i="8"/>
  <c r="BX168" i="8"/>
  <c r="BY41" i="8"/>
  <c r="BV120" i="8"/>
  <c r="CA40" i="8"/>
  <c r="CB49" i="8"/>
  <c r="BY42" i="8"/>
  <c r="CC8" i="8"/>
  <c r="CC152" i="8"/>
  <c r="BW18" i="8"/>
  <c r="BV3" i="8"/>
  <c r="CC84" i="7"/>
  <c r="CC78" i="7"/>
  <c r="CB220" i="8"/>
  <c r="BV192" i="8"/>
  <c r="CD133" i="8"/>
  <c r="BY232" i="8"/>
  <c r="BW197" i="8"/>
  <c r="CB148" i="8"/>
  <c r="BY95" i="8"/>
  <c r="BX202" i="8"/>
  <c r="BY153" i="8"/>
  <c r="BX124" i="8"/>
  <c r="BV216" i="8"/>
  <c r="BX189" i="8"/>
  <c r="CD140" i="8"/>
  <c r="BV212" i="8"/>
  <c r="CD162" i="8"/>
  <c r="BX91" i="8"/>
  <c r="CC39" i="8"/>
  <c r="CB9" i="8"/>
  <c r="BY12" i="8"/>
  <c r="CA28" i="8"/>
  <c r="BW36" i="8"/>
  <c r="CB37" i="8"/>
  <c r="BY60" i="8"/>
  <c r="BX85" i="7"/>
  <c r="CA71" i="7"/>
  <c r="CC27" i="7"/>
  <c r="BW3" i="7"/>
  <c r="BW113" i="7"/>
  <c r="BN237" i="7"/>
  <c r="BR224" i="7"/>
  <c r="BL208" i="7"/>
  <c r="BN215" i="7"/>
  <c r="BN222" i="7"/>
  <c r="BR232" i="7"/>
  <c r="BQ172" i="7"/>
  <c r="BS120" i="7"/>
  <c r="BS200" i="7"/>
  <c r="BS134" i="7"/>
  <c r="BL189" i="7"/>
  <c r="BM116" i="7"/>
  <c r="BR161" i="7"/>
  <c r="BL180" i="7"/>
  <c r="BS193" i="7"/>
  <c r="BL146" i="7"/>
  <c r="BS189" i="7"/>
  <c r="BT103" i="7"/>
  <c r="BT173" i="7"/>
  <c r="BM155" i="7"/>
  <c r="BT211" i="7"/>
  <c r="BO131" i="7"/>
  <c r="BT197" i="7"/>
  <c r="BN137" i="7"/>
  <c r="BR120" i="7"/>
  <c r="BS194" i="7"/>
  <c r="BR124" i="7"/>
  <c r="BR82" i="7"/>
  <c r="BR113" i="7"/>
  <c r="BP54" i="7"/>
  <c r="BL217" i="7"/>
  <c r="BP208" i="7"/>
  <c r="BT228" i="7"/>
  <c r="BT235" i="7"/>
  <c r="BN235" i="7"/>
  <c r="BN230" i="7"/>
  <c r="BO182" i="7"/>
  <c r="BP126" i="7"/>
  <c r="BQ196" i="7"/>
  <c r="BT125" i="7"/>
  <c r="BQ192" i="7"/>
  <c r="BM231" i="7"/>
  <c r="BT155" i="7"/>
  <c r="BP152" i="7"/>
  <c r="BM193" i="7"/>
  <c r="BM221" i="7"/>
  <c r="BP197" i="7"/>
  <c r="BO235" i="7"/>
  <c r="BS123" i="7"/>
  <c r="BN156" i="7"/>
  <c r="BP191" i="7"/>
  <c r="BT97" i="7"/>
  <c r="BS229" i="7"/>
  <c r="BR130" i="7"/>
  <c r="BN236" i="7"/>
  <c r="BN198" i="7"/>
  <c r="BO97" i="7"/>
  <c r="BP46" i="7"/>
  <c r="BS115" i="7"/>
  <c r="BS111" i="7"/>
  <c r="BS204" i="7"/>
  <c r="BM222" i="7"/>
  <c r="BP229" i="7"/>
  <c r="BR216" i="7"/>
  <c r="BN233" i="7"/>
  <c r="BN196" i="7"/>
  <c r="BL170" i="7"/>
  <c r="BS117" i="7"/>
  <c r="BP171" i="7"/>
  <c r="BM134" i="7"/>
  <c r="BM173" i="7"/>
  <c r="BT231" i="7"/>
  <c r="BR129" i="7"/>
  <c r="BL156" i="7"/>
  <c r="BR188" i="7"/>
  <c r="BM228" i="7"/>
  <c r="BQ178" i="7"/>
  <c r="BS236" i="7"/>
  <c r="BM125" i="7"/>
  <c r="BT158" i="7"/>
  <c r="BR178" i="7"/>
  <c r="BS216" i="7"/>
  <c r="BQ207" i="7"/>
  <c r="BO136" i="7"/>
  <c r="BQ215" i="7"/>
  <c r="BL216" i="7"/>
  <c r="BQ96" i="7"/>
  <c r="BT45" i="7"/>
  <c r="BO201" i="7"/>
  <c r="BL66" i="7"/>
  <c r="BP211" i="7"/>
  <c r="BQ232" i="7"/>
  <c r="BL212" i="7"/>
  <c r="BO223" i="7"/>
  <c r="BQ210" i="7"/>
  <c r="BR207" i="7"/>
  <c r="BP233" i="7"/>
  <c r="BL200" i="7"/>
  <c r="BS165" i="7"/>
  <c r="BQ229" i="7"/>
  <c r="BO180" i="7"/>
  <c r="BM129" i="7"/>
  <c r="BS154" i="7"/>
  <c r="BN184" i="7"/>
  <c r="BS153" i="7"/>
  <c r="BL175" i="7"/>
  <c r="BQ173" i="7"/>
  <c r="BM202" i="7"/>
  <c r="BQ169" i="7"/>
  <c r="BO222" i="7"/>
  <c r="BP167" i="7"/>
  <c r="BR153" i="7"/>
  <c r="BP184" i="7"/>
  <c r="BM208" i="7"/>
  <c r="BM206" i="7"/>
  <c r="BO110" i="7"/>
  <c r="BO203" i="7"/>
  <c r="BM201" i="7"/>
  <c r="BQ62" i="7"/>
  <c r="BQ164" i="7"/>
  <c r="BO84" i="7"/>
  <c r="BO205" i="7"/>
  <c r="BP222" i="7"/>
  <c r="BS237" i="7"/>
  <c r="BN217" i="7"/>
  <c r="BO232" i="7"/>
  <c r="BP219" i="7"/>
  <c r="BN231" i="7"/>
  <c r="BT187" i="7"/>
  <c r="BO155" i="7"/>
  <c r="BN221" i="7"/>
  <c r="BO188" i="7"/>
  <c r="BO142" i="7"/>
  <c r="BQ166" i="7"/>
  <c r="BS197" i="7"/>
  <c r="BL135" i="7"/>
  <c r="BS141" i="7"/>
  <c r="BL178" i="7"/>
  <c r="BS231" i="7"/>
  <c r="BT168" i="7"/>
  <c r="BP204" i="7"/>
  <c r="BT143" i="7"/>
  <c r="BP143" i="7"/>
  <c r="BQ183" i="7"/>
  <c r="BM192" i="7"/>
  <c r="BR162" i="7"/>
  <c r="BP236" i="7"/>
  <c r="BN193" i="7"/>
  <c r="BP158" i="7"/>
  <c r="BM49" i="7"/>
  <c r="BL105" i="7"/>
  <c r="BN61" i="7"/>
  <c r="BM229" i="7"/>
  <c r="BO214" i="7"/>
  <c r="BL237" i="7"/>
  <c r="BN224" i="7"/>
  <c r="BO213" i="7"/>
  <c r="BL223" i="7"/>
  <c r="BR193" i="7"/>
  <c r="BT159" i="7"/>
  <c r="BL205" i="7"/>
  <c r="BS158" i="7"/>
  <c r="BS118" i="7"/>
  <c r="BO174" i="7"/>
  <c r="BL204" i="7"/>
  <c r="BL137" i="7"/>
  <c r="BN153" i="7"/>
  <c r="BT172" i="7"/>
  <c r="BR175" i="7"/>
  <c r="BQ152" i="7"/>
  <c r="BS187" i="7"/>
  <c r="BQ114" i="7"/>
  <c r="BN145" i="7"/>
  <c r="BM153" i="7"/>
  <c r="BT199" i="7"/>
  <c r="BL225" i="7"/>
  <c r="BL230" i="7"/>
  <c r="BP179" i="7"/>
  <c r="BL166" i="7"/>
  <c r="BP78" i="7"/>
  <c r="BN114" i="7"/>
  <c r="BR57" i="7"/>
  <c r="BL219" i="7"/>
  <c r="BM236" i="7"/>
  <c r="BR219" i="7"/>
  <c r="BT230" i="7"/>
  <c r="BM214" i="7"/>
  <c r="BM237" i="7"/>
  <c r="BS228" i="7"/>
  <c r="BQ187" i="7"/>
  <c r="BQ149" i="7"/>
  <c r="BR230" i="7"/>
  <c r="BQ170" i="7"/>
  <c r="BL142" i="7"/>
  <c r="BM168" i="7"/>
  <c r="BO187" i="7"/>
  <c r="BM110" i="7"/>
  <c r="BT154" i="7"/>
  <c r="BP181" i="7"/>
  <c r="BP199" i="7"/>
  <c r="BP182" i="7"/>
  <c r="BO177" i="7"/>
  <c r="BR229" i="7"/>
  <c r="BQ157" i="7"/>
  <c r="BR166" i="7"/>
  <c r="BQ199" i="7"/>
  <c r="BQ216" i="7"/>
  <c r="BN202" i="7"/>
  <c r="BO162" i="7"/>
  <c r="BN192" i="7"/>
  <c r="BP36" i="7"/>
  <c r="BP216" i="7"/>
  <c r="BM16" i="7"/>
  <c r="BT123" i="7"/>
  <c r="BL164" i="7"/>
  <c r="BT205" i="7"/>
  <c r="BM225" i="7"/>
  <c r="BL133" i="7"/>
  <c r="BQ156" i="7"/>
  <c r="BM191" i="7"/>
  <c r="BM154" i="7"/>
  <c r="BT194" i="7"/>
  <c r="BO233" i="7"/>
  <c r="BR138" i="7"/>
  <c r="BT182" i="7"/>
  <c r="BP189" i="7"/>
  <c r="BO208" i="7"/>
  <c r="BR199" i="7"/>
  <c r="BT163" i="7"/>
  <c r="BL160" i="7"/>
  <c r="BQ44" i="7"/>
  <c r="BQ162" i="7"/>
  <c r="BL125" i="7"/>
  <c r="BQ158" i="6"/>
  <c r="BS206" i="7"/>
  <c r="BT219" i="7"/>
  <c r="BO225" i="7"/>
  <c r="BR218" i="7"/>
  <c r="BR213" i="7"/>
  <c r="BT220" i="7"/>
  <c r="BN229" i="7"/>
  <c r="BN189" i="7"/>
  <c r="BN129" i="7"/>
  <c r="BN220" i="7"/>
  <c r="BT176" i="7"/>
  <c r="BL116" i="7"/>
  <c r="BP163" i="7"/>
  <c r="BS190" i="7"/>
  <c r="BR206" i="7"/>
  <c r="BM128" i="7"/>
  <c r="BN164" i="7"/>
  <c r="BT198" i="7"/>
  <c r="BL150" i="7"/>
  <c r="BS180" i="7"/>
  <c r="BQ226" i="7"/>
  <c r="BO129" i="7"/>
  <c r="BO172" i="7"/>
  <c r="BM181" i="7"/>
  <c r="BT195" i="7"/>
  <c r="BQ217" i="7"/>
  <c r="BN133" i="7"/>
  <c r="BL176" i="7"/>
  <c r="BO148" i="7"/>
  <c r="BT139" i="7"/>
  <c r="BQ88" i="7"/>
  <c r="BP136" i="6"/>
  <c r="BQ234" i="7"/>
  <c r="BN219" i="7"/>
  <c r="BQ212" i="7"/>
  <c r="BP225" i="7"/>
  <c r="BS214" i="7"/>
  <c r="BL221" i="7"/>
  <c r="BL195" i="7"/>
  <c r="BT148" i="7"/>
  <c r="BL218" i="7"/>
  <c r="BM172" i="7"/>
  <c r="BQ227" i="7"/>
  <c r="BS157" i="7"/>
  <c r="BQ186" i="7"/>
  <c r="BP210" i="7"/>
  <c r="BO130" i="7"/>
  <c r="BL165" i="7"/>
  <c r="BS184" i="7"/>
  <c r="BT169" i="7"/>
  <c r="BQ176" i="7"/>
  <c r="BM220" i="7"/>
  <c r="BM123" i="7"/>
  <c r="BP198" i="7"/>
  <c r="BT188" i="7"/>
  <c r="BR201" i="7"/>
  <c r="BL201" i="7"/>
  <c r="BO154" i="7"/>
  <c r="BL190" i="7"/>
  <c r="BN120" i="7"/>
  <c r="BT75" i="7"/>
  <c r="BS58" i="7"/>
  <c r="BR133" i="6"/>
  <c r="BP224" i="7"/>
  <c r="BM209" i="7"/>
  <c r="BO234" i="7"/>
  <c r="BO219" i="7"/>
  <c r="BR208" i="7"/>
  <c r="BS218" i="7"/>
  <c r="BS202" i="7"/>
  <c r="BS136" i="7"/>
  <c r="BN194" i="7"/>
  <c r="BL168" i="7"/>
  <c r="BQ225" i="7"/>
  <c r="BT142" i="7"/>
  <c r="BN178" i="7"/>
  <c r="BT227" i="7"/>
  <c r="BP148" i="7"/>
  <c r="BS139" i="7"/>
  <c r="BQ180" i="7"/>
  <c r="BS135" i="7"/>
  <c r="BQ167" i="7"/>
  <c r="BT213" i="7"/>
  <c r="BL136" i="7"/>
  <c r="BS129" i="7"/>
  <c r="BS174" i="7"/>
  <c r="BP185" i="7"/>
  <c r="BS219" i="7"/>
  <c r="BT160" i="7"/>
  <c r="BR196" i="7"/>
  <c r="BO95" i="7"/>
  <c r="BP168" i="7"/>
  <c r="BQ52" i="7"/>
  <c r="BL174" i="6"/>
  <c r="BO216" i="7"/>
  <c r="BR223" i="7"/>
  <c r="BT232" i="7"/>
  <c r="BN226" i="7"/>
  <c r="BN213" i="7"/>
  <c r="BP232" i="7"/>
  <c r="BR233" i="7"/>
  <c r="BQ205" i="7"/>
  <c r="BR139" i="7"/>
  <c r="BL198" i="7"/>
  <c r="BS163" i="7"/>
  <c r="BT224" i="7"/>
  <c r="BS130" i="7"/>
  <c r="BT180" i="7"/>
  <c r="BS215" i="7"/>
  <c r="BQ122" i="7"/>
  <c r="BP151" i="7"/>
  <c r="BT170" i="7"/>
  <c r="BP147" i="7"/>
  <c r="BM157" i="7"/>
  <c r="BT203" i="7"/>
  <c r="BO118" i="7"/>
  <c r="BP141" i="7"/>
  <c r="BS179" i="7"/>
  <c r="BN197" i="7"/>
  <c r="BR173" i="7"/>
  <c r="BM133" i="7"/>
  <c r="BO153" i="7"/>
  <c r="BR102" i="7"/>
  <c r="BO109" i="7"/>
  <c r="BS4" i="7"/>
  <c r="BQ175" i="6"/>
  <c r="BL228" i="7"/>
  <c r="BO229" i="7"/>
  <c r="BR220" i="7"/>
  <c r="BL206" i="7"/>
  <c r="BT226" i="7"/>
  <c r="BN216" i="7"/>
  <c r="BN225" i="7"/>
  <c r="BR167" i="7"/>
  <c r="BR127" i="7"/>
  <c r="BR191" i="7"/>
  <c r="BQ153" i="7"/>
  <c r="BN214" i="7"/>
  <c r="BL128" i="7"/>
  <c r="BN168" i="7"/>
  <c r="BR179" i="7"/>
  <c r="BS105" i="7"/>
  <c r="BM144" i="7"/>
  <c r="BM219" i="7"/>
  <c r="BS125" i="7"/>
  <c r="BR170" i="7"/>
  <c r="BP193" i="7"/>
  <c r="BR227" i="7"/>
  <c r="BO147" i="7"/>
  <c r="BR164" i="7"/>
  <c r="BS223" i="7"/>
  <c r="BS171" i="7"/>
  <c r="BT218" i="7"/>
  <c r="BN167" i="7"/>
  <c r="BQ139" i="7"/>
  <c r="BP77" i="7"/>
  <c r="BM79" i="7"/>
  <c r="BL158" i="7"/>
  <c r="BM195" i="7"/>
  <c r="BT208" i="7"/>
  <c r="BR141" i="7"/>
  <c r="BO226" i="7"/>
  <c r="BL123" i="7"/>
  <c r="BP165" i="7"/>
  <c r="BM185" i="7"/>
  <c r="BS232" i="7"/>
  <c r="BO127" i="7"/>
  <c r="BO210" i="7"/>
  <c r="BN182" i="7"/>
  <c r="BN135" i="7"/>
  <c r="BN218" i="7"/>
  <c r="BR234" i="7"/>
  <c r="BL148" i="7"/>
  <c r="BS76" i="7"/>
  <c r="BO42" i="7"/>
  <c r="BQ231" i="7"/>
  <c r="BT236" i="7"/>
  <c r="BN228" i="7"/>
  <c r="BP227" i="7"/>
  <c r="BQ208" i="7"/>
  <c r="BN227" i="7"/>
  <c r="BL171" i="7"/>
  <c r="BT167" i="7"/>
  <c r="BN187" i="7"/>
  <c r="BP161" i="7"/>
  <c r="BS203" i="7"/>
  <c r="BS114" i="7"/>
  <c r="BT153" i="7"/>
  <c r="BQ184" i="7"/>
  <c r="BR204" i="7"/>
  <c r="BL127" i="7"/>
  <c r="BT217" i="7"/>
  <c r="BM142" i="7"/>
  <c r="BN163" i="7"/>
  <c r="BS178" i="7"/>
  <c r="BQ224" i="7"/>
  <c r="BM121" i="7"/>
  <c r="BL234" i="7"/>
  <c r="BT145" i="7"/>
  <c r="BS142" i="7"/>
  <c r="BR189" i="7"/>
  <c r="BR169" i="7"/>
  <c r="BQ101" i="7"/>
  <c r="BQ53" i="7"/>
  <c r="BM84" i="7"/>
  <c r="BY29" i="7"/>
  <c r="CC200" i="7"/>
  <c r="CA132" i="7"/>
  <c r="CC226" i="7"/>
  <c r="BX199" i="7"/>
  <c r="BV215" i="7"/>
  <c r="BY230" i="7"/>
  <c r="CD219" i="7"/>
  <c r="BY227" i="7"/>
  <c r="BZ219" i="7"/>
  <c r="BW219" i="7"/>
  <c r="CB83" i="7"/>
  <c r="CC202" i="7"/>
  <c r="CD214" i="7"/>
  <c r="CA217" i="7"/>
  <c r="CB220" i="7"/>
  <c r="CD236" i="7"/>
  <c r="CA180" i="7"/>
  <c r="BV185" i="7"/>
  <c r="CC146" i="7"/>
  <c r="BV7" i="7"/>
  <c r="CC193" i="7"/>
  <c r="BY214" i="7"/>
  <c r="BY130" i="7"/>
  <c r="BW178" i="7"/>
  <c r="BV226" i="7"/>
  <c r="BZ143" i="7"/>
  <c r="CD163" i="7"/>
  <c r="CC215" i="7"/>
  <c r="BX110" i="7"/>
  <c r="BX93" i="7"/>
  <c r="CD224" i="7"/>
  <c r="BW215" i="7"/>
  <c r="BV181" i="7"/>
  <c r="CC197" i="7"/>
  <c r="BV60" i="7"/>
  <c r="CA73" i="7"/>
  <c r="BY185" i="7"/>
  <c r="BV66" i="7"/>
  <c r="CD51" i="7"/>
  <c r="CD188" i="7"/>
  <c r="CD218" i="7"/>
  <c r="BV89" i="7"/>
  <c r="CC234" i="7"/>
  <c r="BY200" i="7"/>
  <c r="CC201" i="7"/>
  <c r="CB123" i="7"/>
  <c r="BY128" i="7"/>
  <c r="CC237" i="7"/>
  <c r="BY204" i="7"/>
  <c r="BZ109" i="7"/>
  <c r="BW99" i="7"/>
  <c r="BY205" i="7"/>
  <c r="CA215" i="7"/>
  <c r="CD225" i="7"/>
  <c r="BY169" i="7"/>
  <c r="BW221" i="7"/>
  <c r="BX108" i="7"/>
  <c r="BV61" i="7"/>
  <c r="CA129" i="7"/>
  <c r="CC185" i="7"/>
  <c r="BX40" i="7"/>
  <c r="CB117" i="7"/>
  <c r="BZ220" i="7"/>
  <c r="CC24" i="7"/>
  <c r="BX109" i="7"/>
  <c r="BW234" i="7"/>
  <c r="BY4" i="7"/>
  <c r="CA177" i="7"/>
  <c r="CB135" i="7"/>
  <c r="BX223" i="7"/>
  <c r="CA22" i="7"/>
  <c r="BX200" i="7"/>
  <c r="BY163" i="7"/>
  <c r="CA190" i="7"/>
  <c r="BW166" i="7"/>
  <c r="CD137" i="7"/>
  <c r="CA14" i="7"/>
  <c r="BW218" i="7"/>
  <c r="BV219" i="7"/>
  <c r="BX163" i="7"/>
  <c r="CC190" i="7"/>
  <c r="CB188" i="7"/>
  <c r="BW184" i="7"/>
  <c r="BY196" i="7"/>
  <c r="CB206" i="7"/>
  <c r="BW233" i="7"/>
  <c r="BW211" i="7"/>
  <c r="BV150" i="7"/>
  <c r="BY87" i="7"/>
  <c r="CB223" i="7"/>
  <c r="CC186" i="7"/>
  <c r="BZ235" i="7"/>
  <c r="BX63" i="7"/>
  <c r="CC208" i="7"/>
  <c r="CB208" i="7"/>
  <c r="BV236" i="7"/>
  <c r="BZ181" i="7"/>
  <c r="BX188" i="7"/>
  <c r="BV92" i="7"/>
  <c r="BZ130" i="7"/>
  <c r="CD195" i="7"/>
  <c r="BX157" i="7"/>
  <c r="CD131" i="7"/>
  <c r="CB177" i="7"/>
  <c r="BX101" i="7"/>
  <c r="BV18" i="7"/>
  <c r="CC93" i="7"/>
  <c r="CB207" i="7"/>
  <c r="BY98" i="7"/>
  <c r="BZ188" i="7"/>
  <c r="BZ163" i="7"/>
  <c r="CD190" i="7"/>
  <c r="BV166" i="7"/>
  <c r="BY193" i="7"/>
  <c r="CD23" i="7"/>
  <c r="BY232" i="7"/>
  <c r="BY151" i="7"/>
  <c r="BX164" i="7"/>
  <c r="CA188" i="7"/>
  <c r="CA202" i="7"/>
  <c r="BX213" i="7"/>
  <c r="CD226" i="7"/>
  <c r="BZ213" i="7"/>
  <c r="BZ92" i="7"/>
  <c r="CB50" i="7"/>
  <c r="CB221" i="7"/>
  <c r="CA200" i="7"/>
  <c r="CB161" i="7"/>
  <c r="BX215" i="7"/>
  <c r="BW196" i="7"/>
  <c r="BW189" i="7"/>
  <c r="BV200" i="7"/>
  <c r="BX214" i="7"/>
  <c r="BV190" i="7"/>
  <c r="BY152" i="7"/>
  <c r="BW22" i="7"/>
  <c r="BW186" i="7"/>
  <c r="CB145" i="7"/>
  <c r="CD93" i="7"/>
  <c r="BW181" i="7"/>
  <c r="CC126" i="7"/>
  <c r="BV31" i="7"/>
  <c r="BW89" i="7"/>
  <c r="BW162" i="7"/>
  <c r="BX175" i="7"/>
  <c r="CC70" i="7"/>
  <c r="BZ186" i="7"/>
  <c r="CA169" i="7"/>
  <c r="BW204" i="7"/>
  <c r="BY101" i="7"/>
  <c r="CA153" i="7"/>
  <c r="CB162" i="7"/>
  <c r="CB167" i="7"/>
  <c r="BV136" i="7"/>
  <c r="BZ215" i="7"/>
  <c r="CA193" i="7"/>
  <c r="CC189" i="7"/>
  <c r="CD98" i="7"/>
  <c r="BV106" i="7"/>
  <c r="CC231" i="7"/>
  <c r="BX217" i="7"/>
  <c r="BV227" i="7"/>
  <c r="CC236" i="7"/>
  <c r="BX192" i="7"/>
  <c r="BV101" i="7"/>
  <c r="CB166" i="7"/>
  <c r="BY234" i="7"/>
  <c r="CD172" i="7"/>
  <c r="BY194" i="7"/>
  <c r="BX212" i="7"/>
  <c r="BV124" i="7"/>
  <c r="CB116" i="7"/>
  <c r="BY48" i="7"/>
  <c r="BY104" i="7"/>
  <c r="CA95" i="7"/>
  <c r="BV53" i="7"/>
  <c r="CA97" i="7"/>
  <c r="CD123" i="7"/>
  <c r="BX53" i="7"/>
  <c r="CA197" i="7"/>
  <c r="BZ187" i="7"/>
  <c r="BV122" i="7"/>
  <c r="BZ26" i="7"/>
  <c r="BX194" i="7"/>
  <c r="BY181" i="7"/>
  <c r="CB190" i="7"/>
  <c r="BX129" i="7"/>
  <c r="BZ125" i="7"/>
  <c r="CA151" i="7"/>
  <c r="BW214" i="7"/>
  <c r="CB232" i="7"/>
  <c r="BW205" i="7"/>
  <c r="BV197" i="7"/>
  <c r="BV224" i="7"/>
  <c r="CD170" i="7"/>
  <c r="BW59" i="7"/>
  <c r="BX220" i="7"/>
  <c r="CA184" i="7"/>
  <c r="BW237" i="7"/>
  <c r="BZ217" i="7"/>
  <c r="CC182" i="7"/>
  <c r="CD181" i="7"/>
  <c r="BV218" i="7"/>
  <c r="BZ156" i="7"/>
  <c r="CB230" i="7"/>
  <c r="BZ231" i="7"/>
  <c r="CA186" i="7"/>
  <c r="BV230" i="7"/>
  <c r="BW146" i="7"/>
  <c r="BW232" i="7"/>
  <c r="CB219" i="7"/>
  <c r="BY165" i="7"/>
  <c r="CD217" i="7"/>
  <c r="BZ205" i="7"/>
  <c r="BZ150" i="7"/>
  <c r="CB205" i="7"/>
  <c r="CD120" i="7"/>
  <c r="BZ70" i="7"/>
  <c r="BV80" i="7"/>
  <c r="CA80" i="7"/>
  <c r="CB97" i="7"/>
  <c r="CB202" i="7"/>
  <c r="CC41" i="7"/>
  <c r="CC228" i="7"/>
  <c r="CB40" i="7"/>
  <c r="BY91" i="7"/>
  <c r="BY94" i="7"/>
  <c r="CA158" i="7"/>
  <c r="CD212" i="7"/>
  <c r="CC184" i="7"/>
  <c r="CB227" i="7"/>
  <c r="BY133" i="7"/>
  <c r="BZ175" i="7"/>
  <c r="BZ28" i="7"/>
  <c r="BX218" i="7"/>
  <c r="CB77" i="7"/>
  <c r="CA225" i="7"/>
  <c r="CC218" i="7"/>
  <c r="BY202" i="7"/>
  <c r="BY82" i="7"/>
  <c r="BV192" i="7"/>
  <c r="BV175" i="7"/>
  <c r="BW190" i="7"/>
  <c r="CD228" i="7"/>
  <c r="CA234" i="7"/>
  <c r="BZ224" i="7"/>
  <c r="BZ160" i="7"/>
  <c r="BZ216" i="7"/>
  <c r="CC223" i="7"/>
  <c r="BZ173" i="7"/>
  <c r="BW230" i="7"/>
  <c r="CA211" i="7"/>
  <c r="BW171" i="7"/>
  <c r="CD215" i="7"/>
  <c r="BZ34" i="7"/>
  <c r="BW12" i="7"/>
  <c r="BX209" i="7"/>
  <c r="BW209" i="7"/>
  <c r="CB58" i="7"/>
  <c r="CD196" i="7"/>
  <c r="CC62" i="7"/>
  <c r="BY119" i="7"/>
  <c r="CA121" i="7"/>
  <c r="CC124" i="7"/>
  <c r="CA77" i="7"/>
  <c r="BV191" i="7"/>
  <c r="BZ190" i="7"/>
  <c r="CD127" i="7"/>
  <c r="BZ194" i="7"/>
  <c r="CD192" i="7"/>
  <c r="BY142" i="7"/>
  <c r="CD231" i="7"/>
  <c r="CC80" i="7"/>
  <c r="CD216" i="7"/>
  <c r="BV221" i="7"/>
  <c r="BY198" i="7"/>
  <c r="CB194" i="7"/>
  <c r="BZ151" i="7"/>
  <c r="BX169" i="7"/>
  <c r="CB176" i="7"/>
  <c r="BZ132" i="7"/>
  <c r="BW160" i="7"/>
  <c r="CB212" i="7"/>
  <c r="BZ155" i="7"/>
  <c r="CD191" i="7"/>
  <c r="CC221" i="7"/>
  <c r="CB134" i="7"/>
  <c r="BZ214" i="7"/>
  <c r="CA209" i="7"/>
  <c r="CB110" i="7"/>
  <c r="BW228" i="7"/>
  <c r="CA44" i="7"/>
  <c r="BV211" i="7"/>
  <c r="CB199" i="7"/>
  <c r="BY223" i="7"/>
  <c r="CA232" i="7"/>
  <c r="CD234" i="7"/>
  <c r="CA123" i="7"/>
  <c r="BZ172" i="7"/>
  <c r="BW94" i="7"/>
  <c r="CD10" i="7"/>
  <c r="BX158" i="7"/>
  <c r="BX130" i="7"/>
  <c r="BX136" i="7"/>
  <c r="BZ236" i="7"/>
  <c r="CA191" i="7"/>
  <c r="BV216" i="7"/>
  <c r="BX70" i="7"/>
  <c r="BX229" i="7"/>
  <c r="CC127" i="7"/>
  <c r="BW231" i="7"/>
  <c r="BZ211" i="7"/>
  <c r="CD78" i="7"/>
  <c r="BV201" i="7"/>
  <c r="CC149" i="7"/>
  <c r="BX151" i="7"/>
  <c r="BW203" i="7"/>
  <c r="BW222" i="7"/>
  <c r="CA96" i="7"/>
  <c r="BX205" i="7"/>
  <c r="CC144" i="7"/>
  <c r="CD189" i="7"/>
  <c r="CB213" i="7"/>
  <c r="CA76" i="7"/>
  <c r="BZ212" i="7"/>
  <c r="BY233" i="7"/>
  <c r="BZ61" i="7"/>
  <c r="BW226" i="7"/>
  <c r="BY225" i="7"/>
  <c r="BV209" i="7"/>
  <c r="BW80" i="7"/>
  <c r="CA235" i="7"/>
  <c r="CC138" i="7"/>
  <c r="BX153" i="7"/>
  <c r="BW70" i="7"/>
  <c r="BX232" i="7"/>
  <c r="BZ111" i="7"/>
  <c r="BX119" i="7"/>
  <c r="BV10" i="7"/>
  <c r="CA222" i="7"/>
  <c r="BW118" i="7"/>
  <c r="BZ226" i="7"/>
  <c r="CA214" i="7"/>
  <c r="BV143" i="7"/>
  <c r="BZ237" i="7"/>
  <c r="BV205" i="7"/>
  <c r="BV94" i="7"/>
  <c r="CA219" i="7"/>
  <c r="CC229" i="7"/>
  <c r="BX197" i="7"/>
  <c r="CC151" i="7"/>
  <c r="BY99" i="7"/>
  <c r="BW201" i="7"/>
  <c r="BY149" i="7"/>
  <c r="BZ153" i="7"/>
  <c r="CA192" i="7"/>
  <c r="CD157" i="7"/>
  <c r="BW224" i="7"/>
  <c r="BV228" i="7"/>
  <c r="CD102" i="7"/>
  <c r="CB237" i="7"/>
  <c r="CC217" i="7"/>
  <c r="CC67" i="7"/>
  <c r="BZ223" i="7"/>
  <c r="CA237" i="7"/>
  <c r="CC212" i="7"/>
  <c r="CD183" i="7"/>
  <c r="BZ225" i="7"/>
  <c r="CB147" i="7"/>
  <c r="CD108" i="7"/>
  <c r="BZ23" i="7"/>
  <c r="CA143" i="7"/>
  <c r="CD129" i="7"/>
  <c r="BW90" i="7"/>
  <c r="CD87" i="7"/>
  <c r="BZ234" i="7"/>
  <c r="BZ166" i="7"/>
  <c r="CB28" i="7"/>
  <c r="BY69" i="7"/>
  <c r="CC194" i="7"/>
  <c r="CC152" i="7"/>
  <c r="BZ233" i="7"/>
  <c r="BX221" i="7"/>
  <c r="BX38" i="7"/>
  <c r="CD235" i="7"/>
  <c r="CC227" i="7"/>
  <c r="BX211" i="7"/>
  <c r="BZ221" i="7"/>
  <c r="CC20" i="7"/>
  <c r="BX231" i="7"/>
  <c r="CC165" i="7"/>
  <c r="BY182" i="7"/>
  <c r="BZ142" i="7"/>
  <c r="CB29" i="7"/>
  <c r="BY159" i="7"/>
  <c r="BW236" i="7"/>
  <c r="BV88" i="7"/>
  <c r="BV167" i="7"/>
  <c r="CD221" i="7"/>
  <c r="CA104" i="7"/>
  <c r="CC136" i="7"/>
  <c r="CD213" i="7"/>
  <c r="BX225" i="7"/>
  <c r="BW20" i="7"/>
  <c r="BX191" i="7"/>
  <c r="CB43" i="7"/>
  <c r="CA90" i="7"/>
  <c r="CB222" i="7"/>
  <c r="CA74" i="7"/>
  <c r="BV149" i="7"/>
  <c r="BV97" i="7"/>
  <c r="CC50" i="7"/>
  <c r="BV217" i="7"/>
  <c r="BW216" i="7"/>
  <c r="BX182" i="7"/>
  <c r="BZ207" i="7"/>
  <c r="CA164" i="7"/>
  <c r="CA113" i="7"/>
  <c r="CA227" i="7"/>
  <c r="CA106" i="7"/>
  <c r="CD233" i="7"/>
  <c r="CD206" i="7"/>
  <c r="BW164" i="7"/>
  <c r="CB191" i="7"/>
  <c r="BY184" i="7"/>
  <c r="CD200" i="7"/>
  <c r="CB144" i="7"/>
  <c r="CA119" i="7"/>
  <c r="BW119" i="7"/>
  <c r="BY58" i="7"/>
  <c r="CB91" i="7"/>
  <c r="CB210" i="7"/>
  <c r="CB39" i="7"/>
  <c r="BV116" i="7"/>
  <c r="BY212" i="7"/>
  <c r="CC17" i="7"/>
  <c r="BV85" i="7"/>
  <c r="CC205" i="7"/>
  <c r="BY229" i="7"/>
  <c r="BX49" i="7"/>
  <c r="CC156" i="7"/>
  <c r="BV176" i="7"/>
  <c r="CB196" i="7"/>
  <c r="BW182" i="7"/>
  <c r="BV161" i="7"/>
  <c r="BV157" i="7"/>
  <c r="CB130" i="7"/>
  <c r="BZ86" i="7"/>
  <c r="CC188" i="7"/>
  <c r="CA116" i="7"/>
  <c r="BZ206" i="7"/>
  <c r="BW213" i="7"/>
  <c r="BX228" i="7"/>
  <c r="BX186" i="7"/>
  <c r="BV208" i="7"/>
  <c r="CC209" i="7"/>
  <c r="BY213" i="7"/>
  <c r="BV213" i="7"/>
  <c r="CD202" i="7"/>
  <c r="BW103" i="7"/>
  <c r="BW135" i="7"/>
  <c r="CA226" i="7"/>
  <c r="BX203" i="7"/>
  <c r="BX216" i="7"/>
  <c r="CA195" i="7"/>
  <c r="BZ218" i="7"/>
  <c r="BX122" i="7"/>
  <c r="CC140" i="7"/>
  <c r="BV202" i="7"/>
  <c r="CC135" i="7"/>
  <c r="CC158" i="7"/>
  <c r="CC183" i="7"/>
  <c r="BZ108" i="7"/>
  <c r="BZ208" i="7"/>
  <c r="BV231" i="7"/>
  <c r="CC213" i="7"/>
  <c r="CB121" i="7"/>
  <c r="CC85" i="7"/>
  <c r="CC163" i="7"/>
  <c r="CA218" i="7"/>
  <c r="BX198" i="7"/>
  <c r="CB154" i="7"/>
  <c r="CA167" i="7"/>
  <c r="CD155" i="7"/>
  <c r="CC100" i="7"/>
  <c r="BZ192" i="7"/>
  <c r="CA198" i="7"/>
  <c r="CB125" i="7"/>
  <c r="BY218" i="7"/>
  <c r="CB192" i="7"/>
  <c r="CA223" i="7"/>
  <c r="BV233" i="7"/>
  <c r="BY209" i="7"/>
  <c r="BX193" i="7"/>
  <c r="CB231" i="7"/>
  <c r="BW195" i="7"/>
  <c r="CD198" i="7"/>
  <c r="CC198" i="7"/>
  <c r="CB184" i="7"/>
  <c r="CC210" i="7"/>
  <c r="CC168" i="7"/>
  <c r="CA230" i="7"/>
  <c r="BY222" i="7"/>
  <c r="CC145" i="7"/>
  <c r="CD193" i="7"/>
  <c r="CD55" i="7"/>
  <c r="CB235" i="7"/>
  <c r="CC147" i="7"/>
  <c r="CC87" i="7"/>
  <c r="CC181" i="7"/>
  <c r="BV140" i="7"/>
  <c r="BW61" i="7"/>
  <c r="CD182" i="7"/>
  <c r="CC137" i="7"/>
  <c r="BW170" i="7"/>
  <c r="BY141" i="7"/>
  <c r="BZ193" i="7"/>
  <c r="CC159" i="7"/>
  <c r="BX195" i="7"/>
  <c r="CB216" i="7"/>
  <c r="BX171" i="7"/>
  <c r="BZ147" i="7"/>
  <c r="CD164" i="7"/>
  <c r="CD149" i="7"/>
  <c r="CD201" i="7"/>
  <c r="BV206" i="7"/>
  <c r="CD232" i="7"/>
  <c r="BV184" i="7"/>
  <c r="CC233" i="7"/>
  <c r="CB114" i="7"/>
  <c r="CA221" i="7"/>
  <c r="CB84" i="7"/>
  <c r="BV223" i="7"/>
  <c r="BW191" i="7"/>
  <c r="CD194" i="7"/>
  <c r="CD133" i="7"/>
  <c r="BX185" i="7"/>
  <c r="BY178" i="7"/>
  <c r="BY210" i="7"/>
  <c r="BV188" i="7"/>
  <c r="BY220" i="7"/>
  <c r="BV145" i="7"/>
  <c r="BX184" i="7"/>
  <c r="BW4" i="7"/>
  <c r="CA141" i="7"/>
  <c r="CB101" i="7"/>
  <c r="CA40" i="7"/>
  <c r="CB107" i="7"/>
  <c r="BZ87" i="7"/>
  <c r="BW58" i="7"/>
  <c r="BX112" i="7"/>
  <c r="BW88" i="7"/>
  <c r="BV131" i="7"/>
  <c r="BY57" i="7"/>
  <c r="BZ204" i="7"/>
  <c r="CA166" i="7"/>
  <c r="BV203" i="7"/>
  <c r="CC224" i="7"/>
  <c r="CC132" i="7"/>
  <c r="BZ110" i="7"/>
  <c r="CB153" i="7"/>
  <c r="CA133" i="7"/>
  <c r="CB209" i="7"/>
  <c r="BY176" i="7"/>
  <c r="BV169" i="7"/>
  <c r="CA216" i="7"/>
  <c r="BX222" i="7"/>
  <c r="BZ133" i="7"/>
  <c r="BY228" i="7"/>
  <c r="CD104" i="7"/>
  <c r="BY207" i="7"/>
  <c r="BW187" i="7"/>
  <c r="CD118" i="7"/>
  <c r="BX187" i="7"/>
  <c r="BY180" i="7"/>
  <c r="CC192" i="7"/>
  <c r="BV235" i="7"/>
  <c r="BX226" i="7"/>
  <c r="BX210" i="7"/>
  <c r="BW140" i="7"/>
  <c r="CA205" i="7"/>
  <c r="CC225" i="7"/>
  <c r="CA178" i="7"/>
  <c r="BV222" i="7"/>
  <c r="CA213" i="7"/>
  <c r="BX179" i="7"/>
  <c r="CC211" i="7"/>
  <c r="BX233" i="7"/>
  <c r="BV162" i="7"/>
  <c r="BZ170" i="7"/>
  <c r="BZ120" i="7"/>
  <c r="CC214" i="7"/>
  <c r="BX113" i="7"/>
  <c r="BV69" i="7"/>
  <c r="CD185" i="7"/>
  <c r="CA196" i="7"/>
  <c r="CD31" i="7"/>
  <c r="BX150" i="7"/>
  <c r="BZ129" i="7"/>
  <c r="CA142" i="7"/>
  <c r="BW220" i="7"/>
  <c r="CD197" i="7"/>
  <c r="BW197" i="7"/>
  <c r="BX230" i="7"/>
  <c r="BZ198" i="7"/>
  <c r="BV210" i="7"/>
  <c r="CB226" i="7"/>
  <c r="CC65" i="7"/>
  <c r="BY226" i="7"/>
  <c r="CD143" i="7"/>
  <c r="CB225" i="7"/>
  <c r="BV115" i="7"/>
  <c r="CD230" i="7"/>
  <c r="BW235" i="7"/>
  <c r="CB178" i="7"/>
  <c r="CD210" i="7"/>
  <c r="BZ167" i="7"/>
  <c r="CA224" i="7"/>
  <c r="CB214" i="7"/>
  <c r="BW127" i="7"/>
  <c r="BZ210" i="7"/>
  <c r="CD229" i="7"/>
  <c r="CB163" i="7"/>
  <c r="BY208" i="7"/>
  <c r="CB217" i="7"/>
  <c r="BY161" i="7"/>
  <c r="BV220" i="7"/>
  <c r="BY237" i="7"/>
  <c r="BV164" i="7"/>
  <c r="CB171" i="7"/>
  <c r="BX219" i="7"/>
  <c r="BW199" i="7"/>
  <c r="CD204" i="7"/>
  <c r="BX120" i="7"/>
  <c r="CD140" i="7"/>
  <c r="CB200" i="7"/>
  <c r="BV32" i="7"/>
  <c r="BV109" i="7"/>
  <c r="BV76" i="7"/>
  <c r="BV179" i="7"/>
  <c r="BW185" i="7"/>
  <c r="BW212" i="7"/>
  <c r="BY137" i="7"/>
  <c r="BW192" i="7"/>
  <c r="BV196" i="7"/>
  <c r="BY236" i="7"/>
  <c r="CB224" i="7"/>
  <c r="BX94" i="7"/>
  <c r="BY224" i="7"/>
  <c r="CB26" i="7"/>
  <c r="BW210" i="7"/>
  <c r="BV237" i="7"/>
  <c r="BX234" i="7"/>
  <c r="CD220" i="7"/>
  <c r="CC196" i="7"/>
  <c r="BX204" i="7"/>
  <c r="CD208" i="7"/>
  <c r="BY186" i="7"/>
  <c r="CA206" i="7"/>
  <c r="CC206" i="7"/>
  <c r="CC82" i="7"/>
  <c r="CD177" i="7"/>
  <c r="CD227" i="7"/>
  <c r="CB152" i="7"/>
  <c r="CB204" i="7"/>
  <c r="CB215" i="7"/>
  <c r="BY122" i="7"/>
  <c r="BY206" i="7"/>
  <c r="BY235" i="7"/>
  <c r="CC109" i="7"/>
  <c r="CB72" i="7"/>
  <c r="BZ229" i="7"/>
  <c r="CC232" i="7"/>
  <c r="BX207" i="7"/>
  <c r="CB173" i="7"/>
  <c r="CC220" i="7"/>
  <c r="BX201" i="7"/>
  <c r="BW121" i="7"/>
  <c r="BX6" i="7"/>
  <c r="BZ117" i="7"/>
  <c r="BX87" i="7"/>
  <c r="BV198" i="7"/>
  <c r="CA136" i="7"/>
  <c r="BW188" i="7"/>
  <c r="BW217" i="7"/>
  <c r="CC203" i="7"/>
  <c r="BV204" i="7"/>
  <c r="BY216" i="7"/>
  <c r="BY231" i="7"/>
  <c r="BW223" i="7"/>
  <c r="BX92" i="7"/>
  <c r="BW109" i="7"/>
  <c r="BV193" i="7"/>
  <c r="BW229" i="7"/>
  <c r="BW225" i="7"/>
  <c r="BV207" i="7"/>
  <c r="CC187" i="7"/>
  <c r="BV187" i="7"/>
  <c r="CB198" i="7"/>
  <c r="CB131" i="7"/>
  <c r="BX165" i="7"/>
  <c r="BX208" i="7"/>
  <c r="BW133" i="7"/>
  <c r="BV214" i="7"/>
  <c r="CD223" i="7"/>
  <c r="CD99" i="7"/>
  <c r="CA231" i="7"/>
  <c r="CB211" i="7"/>
  <c r="CC36" i="7"/>
  <c r="BX189" i="7"/>
  <c r="CA233" i="7"/>
  <c r="BW193" i="7"/>
  <c r="CC191" i="7"/>
  <c r="BV22" i="7"/>
  <c r="BV141" i="7"/>
  <c r="CC96" i="7"/>
  <c r="CA6" i="7"/>
  <c r="CB32" i="7"/>
  <c r="BV27" i="7"/>
  <c r="CD122" i="7"/>
  <c r="CB27" i="7"/>
  <c r="BY65" i="7"/>
  <c r="CC59" i="7"/>
  <c r="BV177" i="7"/>
  <c r="CB197" i="7"/>
  <c r="BX227" i="7"/>
  <c r="CA212" i="7"/>
  <c r="BV232" i="7"/>
  <c r="BZ76" i="7"/>
  <c r="CA53" i="7"/>
  <c r="BX59" i="7"/>
  <c r="BX50" i="7"/>
  <c r="CC178" i="7"/>
  <c r="BX236" i="7"/>
  <c r="BY211" i="7"/>
  <c r="CD162" i="7"/>
  <c r="BY92" i="7"/>
  <c r="BY73" i="7"/>
  <c r="BV26" i="7"/>
  <c r="BV6" i="7"/>
  <c r="CA207" i="7"/>
  <c r="CB165" i="7"/>
  <c r="BX90" i="7"/>
  <c r="CA47" i="7"/>
  <c r="CD161" i="7"/>
  <c r="BV182" i="7"/>
  <c r="BV52" i="7"/>
  <c r="BZ196" i="7"/>
  <c r="BX237" i="7"/>
  <c r="CC131" i="7"/>
  <c r="CD35" i="7"/>
  <c r="BW128" i="7"/>
  <c r="CC130" i="7"/>
  <c r="CA109" i="7"/>
  <c r="CC235" i="7"/>
  <c r="BN209" i="7"/>
  <c r="BT181" i="7"/>
  <c r="BQ142" i="7"/>
  <c r="BM197" i="7"/>
  <c r="BR157" i="7"/>
  <c r="BM232" i="7"/>
  <c r="BN166" i="7"/>
  <c r="BO132" i="7"/>
  <c r="BQ182" i="7"/>
  <c r="BO128" i="7"/>
  <c r="BS191" i="7"/>
  <c r="BM226" i="7"/>
  <c r="BN160" i="7"/>
  <c r="BO122" i="7"/>
  <c r="BR182" i="7"/>
  <c r="BO133" i="7"/>
  <c r="BM196" i="7"/>
  <c r="BT179" i="7"/>
  <c r="BS95" i="7"/>
  <c r="BQ163" i="7"/>
  <c r="BQ117" i="7"/>
  <c r="BN204" i="7"/>
  <c r="BT207" i="7"/>
  <c r="BL232" i="7"/>
  <c r="BP135" i="7"/>
  <c r="BM186" i="7"/>
  <c r="BP157" i="7"/>
  <c r="BT191" i="7"/>
  <c r="BS140" i="7"/>
  <c r="BS198" i="7"/>
  <c r="BO194" i="7"/>
  <c r="BP202" i="7"/>
  <c r="BS235" i="7"/>
  <c r="BM105" i="7"/>
  <c r="BT31" i="7"/>
  <c r="BM103" i="7"/>
  <c r="BP120" i="7"/>
  <c r="BP68" i="7"/>
  <c r="BO94" i="7"/>
  <c r="BM120" i="7"/>
  <c r="BN95" i="7"/>
  <c r="BP94" i="7"/>
  <c r="BO59" i="7"/>
  <c r="BL38" i="7"/>
  <c r="BS55" i="7"/>
  <c r="BL48" i="7"/>
  <c r="BN113" i="6"/>
  <c r="BP218" i="7"/>
  <c r="BP160" i="7"/>
  <c r="BQ132" i="7"/>
  <c r="BR192" i="7"/>
  <c r="BL122" i="7"/>
  <c r="BL186" i="7"/>
  <c r="BR152" i="7"/>
  <c r="BP207" i="7"/>
  <c r="BM163" i="7"/>
  <c r="BP130" i="7"/>
  <c r="BO181" i="7"/>
  <c r="BS221" i="7"/>
  <c r="BT166" i="7"/>
  <c r="BR231" i="7"/>
  <c r="BO169" i="7"/>
  <c r="BL134" i="7"/>
  <c r="BQ203" i="7"/>
  <c r="BS131" i="7"/>
  <c r="BM211" i="7"/>
  <c r="BQ181" i="7"/>
  <c r="BO146" i="7"/>
  <c r="BN201" i="7"/>
  <c r="BR203" i="7"/>
  <c r="BQ195" i="7"/>
  <c r="BS144" i="7"/>
  <c r="BN195" i="7"/>
  <c r="BQ134" i="7"/>
  <c r="BL199" i="7"/>
  <c r="BT129" i="7"/>
  <c r="BP221" i="7"/>
  <c r="BL163" i="7"/>
  <c r="BR194" i="7"/>
  <c r="BN175" i="7"/>
  <c r="BL74" i="7"/>
  <c r="BQ42" i="7"/>
  <c r="BN119" i="7"/>
  <c r="BN107" i="7"/>
  <c r="BT112" i="7"/>
  <c r="BT161" i="7"/>
  <c r="BP98" i="7"/>
  <c r="BL43" i="7"/>
  <c r="BM166" i="7"/>
  <c r="BM101" i="7"/>
  <c r="BP95" i="7"/>
  <c r="BO103" i="7"/>
  <c r="BL32" i="7"/>
  <c r="BQ176" i="6"/>
  <c r="BO134" i="7"/>
  <c r="BQ213" i="7"/>
  <c r="BT141" i="7"/>
  <c r="BN210" i="7"/>
  <c r="BT233" i="7"/>
  <c r="BS162" i="7"/>
  <c r="BN148" i="7"/>
  <c r="BS79" i="7"/>
  <c r="BR18" i="7"/>
  <c r="BO158" i="7"/>
  <c r="BT119" i="7"/>
  <c r="BL62" i="7"/>
  <c r="BT144" i="7"/>
  <c r="BL119" i="7"/>
  <c r="BR40" i="7"/>
  <c r="BP159" i="7"/>
  <c r="BP92" i="7"/>
  <c r="BN126" i="7"/>
  <c r="BS121" i="7"/>
  <c r="BO36" i="7"/>
  <c r="BS174" i="6"/>
  <c r="BM113" i="7"/>
  <c r="BS207" i="7"/>
  <c r="BM111" i="7"/>
  <c r="BR183" i="7"/>
  <c r="BP156" i="7"/>
  <c r="BN170" i="7"/>
  <c r="BR163" i="7"/>
  <c r="BR71" i="7"/>
  <c r="BL20" i="7"/>
  <c r="BO161" i="7"/>
  <c r="BM180" i="7"/>
  <c r="BP49" i="7"/>
  <c r="BM136" i="7"/>
  <c r="BL86" i="7"/>
  <c r="BO15" i="7"/>
  <c r="BS138" i="7"/>
  <c r="BL80" i="7"/>
  <c r="BP111" i="7"/>
  <c r="BN82" i="7"/>
  <c r="BR46" i="7"/>
  <c r="BL163" i="6"/>
  <c r="BP153" i="7"/>
  <c r="BQ219" i="7"/>
  <c r="BT131" i="7"/>
  <c r="BQ202" i="7"/>
  <c r="BS124" i="7"/>
  <c r="BS192" i="7"/>
  <c r="BL162" i="7"/>
  <c r="BT165" i="7"/>
  <c r="BM170" i="7"/>
  <c r="BS91" i="7"/>
  <c r="BT13" i="7"/>
  <c r="BQ133" i="7"/>
  <c r="BR145" i="7"/>
  <c r="BP84" i="7"/>
  <c r="BO124" i="7"/>
  <c r="BT73" i="7"/>
  <c r="BR39" i="7"/>
  <c r="BR143" i="7"/>
  <c r="BP79" i="7"/>
  <c r="BO77" i="7"/>
  <c r="BP52" i="7"/>
  <c r="BM94" i="7"/>
  <c r="BN174" i="6"/>
  <c r="BL194" i="7"/>
  <c r="BO167" i="7"/>
  <c r="BP215" i="7"/>
  <c r="BM167" i="7"/>
  <c r="BQ136" i="7"/>
  <c r="BO185" i="7"/>
  <c r="BO159" i="7"/>
  <c r="BP206" i="7"/>
  <c r="BP150" i="7"/>
  <c r="BQ120" i="7"/>
  <c r="BR186" i="7"/>
  <c r="BO179" i="7"/>
  <c r="BN149" i="7"/>
  <c r="BQ228" i="7"/>
  <c r="BQ150" i="7"/>
  <c r="BQ137" i="7"/>
  <c r="BT192" i="7"/>
  <c r="BO157" i="7"/>
  <c r="BM210" i="7"/>
  <c r="BN154" i="7"/>
  <c r="BO116" i="7"/>
  <c r="BR176" i="7"/>
  <c r="BS233" i="7"/>
  <c r="BT184" i="7"/>
  <c r="BM115" i="7"/>
  <c r="BN205" i="7"/>
  <c r="BS126" i="7"/>
  <c r="BR171" i="7"/>
  <c r="BL157" i="7"/>
  <c r="BO207" i="7"/>
  <c r="BR150" i="7"/>
  <c r="BT178" i="7"/>
  <c r="BR158" i="7"/>
  <c r="BN79" i="7"/>
  <c r="BQ11" i="7"/>
  <c r="BN140" i="7"/>
  <c r="BM143" i="7"/>
  <c r="BN24" i="7"/>
  <c r="BR107" i="7"/>
  <c r="BR83" i="7"/>
  <c r="BR28" i="7"/>
  <c r="BN111" i="7"/>
  <c r="BN75" i="7"/>
  <c r="BM104" i="7"/>
  <c r="BN47" i="7"/>
  <c r="BP117" i="7"/>
  <c r="BS151" i="6"/>
  <c r="BN211" i="7"/>
  <c r="BP230" i="7"/>
  <c r="BO91" i="7"/>
  <c r="BP13" i="7"/>
  <c r="BL141" i="7"/>
  <c r="BM112" i="7"/>
  <c r="BM19" i="7"/>
  <c r="BN117" i="7"/>
  <c r="BL202" i="7"/>
  <c r="BQ22" i="7"/>
  <c r="BP107" i="7"/>
  <c r="BR70" i="7"/>
  <c r="BO44" i="7"/>
  <c r="BQ28" i="7"/>
  <c r="BL115" i="7"/>
  <c r="BL129" i="6"/>
  <c r="BR187" i="7"/>
  <c r="BS149" i="7"/>
  <c r="BT216" i="7"/>
  <c r="BM205" i="7"/>
  <c r="BT126" i="7"/>
  <c r="BT202" i="7"/>
  <c r="BT134" i="7"/>
  <c r="BT225" i="7"/>
  <c r="BM158" i="7"/>
  <c r="BT107" i="7"/>
  <c r="BQ171" i="7"/>
  <c r="BT196" i="7"/>
  <c r="BT128" i="7"/>
  <c r="BM224" i="7"/>
  <c r="BN158" i="7"/>
  <c r="BO120" i="7"/>
  <c r="BR180" i="7"/>
  <c r="BQ128" i="7"/>
  <c r="BM194" i="7"/>
  <c r="BP178" i="7"/>
  <c r="BO150" i="7"/>
  <c r="BQ161" i="7"/>
  <c r="BO178" i="7"/>
  <c r="BM177" i="7"/>
  <c r="BL130" i="7"/>
  <c r="BN183" i="7"/>
  <c r="BM137" i="7"/>
  <c r="BN180" i="7"/>
  <c r="BR112" i="7"/>
  <c r="BM235" i="7"/>
  <c r="BL197" i="7"/>
  <c r="BQ200" i="7"/>
  <c r="BO195" i="7"/>
  <c r="BO89" i="7"/>
  <c r="BL15" i="7"/>
  <c r="BS101" i="7"/>
  <c r="BQ99" i="7"/>
  <c r="BQ43" i="7"/>
  <c r="BQ131" i="7"/>
  <c r="BO170" i="7"/>
  <c r="BL9" i="7"/>
  <c r="BO101" i="7"/>
  <c r="BR116" i="7"/>
  <c r="BM56" i="7"/>
  <c r="BP8" i="7"/>
  <c r="BO29" i="7"/>
  <c r="BT132" i="6"/>
  <c r="BS225" i="7"/>
  <c r="BT171" i="7"/>
  <c r="BR210" i="7"/>
  <c r="BQ160" i="7"/>
  <c r="BM149" i="7"/>
  <c r="BS188" i="7"/>
  <c r="BR148" i="7"/>
  <c r="BQ209" i="7"/>
  <c r="BL154" i="7"/>
  <c r="BS103" i="7"/>
  <c r="BO173" i="7"/>
  <c r="BS182" i="7"/>
  <c r="BR142" i="7"/>
  <c r="BT215" i="7"/>
  <c r="BM152" i="7"/>
  <c r="BT101" i="7"/>
  <c r="BP186" i="7"/>
  <c r="BT156" i="7"/>
  <c r="BT201" i="7"/>
  <c r="BP155" i="7"/>
  <c r="BR225" i="7"/>
  <c r="BP180" i="7"/>
  <c r="BN207" i="7"/>
  <c r="BN173" i="7"/>
  <c r="BR122" i="7"/>
  <c r="BS166" i="7"/>
  <c r="BN116" i="7"/>
  <c r="BT175" i="7"/>
  <c r="BR123" i="7"/>
  <c r="BL210" i="7"/>
  <c r="BM171" i="7"/>
  <c r="BR160" i="7"/>
  <c r="BM156" i="7"/>
  <c r="BO82" i="7"/>
  <c r="BP25" i="7"/>
  <c r="BL117" i="7"/>
  <c r="BL120" i="7"/>
  <c r="BQ17" i="7"/>
  <c r="BO114" i="7"/>
  <c r="BM139" i="7"/>
  <c r="BM20" i="7"/>
  <c r="BT96" i="7"/>
  <c r="BL50" i="7"/>
  <c r="BS57" i="7"/>
  <c r="BR86" i="7"/>
  <c r="BR231" i="6"/>
  <c r="BS155" i="7"/>
  <c r="BO193" i="7"/>
  <c r="BL153" i="7"/>
  <c r="BP212" i="7"/>
  <c r="BP154" i="7"/>
  <c r="BQ124" i="7"/>
  <c r="BR190" i="7"/>
  <c r="BR147" i="7"/>
  <c r="BQ204" i="7"/>
  <c r="BO198" i="7"/>
  <c r="BP205" i="7"/>
  <c r="BM161" i="7"/>
  <c r="BR184" i="7"/>
  <c r="BL138" i="7"/>
  <c r="BM198" i="7"/>
  <c r="BO192" i="7"/>
  <c r="BS97" i="7"/>
  <c r="BQ165" i="7"/>
  <c r="BQ119" i="7"/>
  <c r="BS183" i="7"/>
  <c r="BT150" i="7"/>
  <c r="BO227" i="7"/>
  <c r="BM151" i="7"/>
  <c r="BM179" i="7"/>
  <c r="BP188" i="7"/>
  <c r="BQ138" i="7"/>
  <c r="BN181" i="7"/>
  <c r="BO138" i="7"/>
  <c r="BP170" i="7"/>
  <c r="BT113" i="7"/>
  <c r="BL209" i="7"/>
  <c r="BO190" i="7"/>
  <c r="BM233" i="7"/>
  <c r="BN155" i="7"/>
  <c r="BS42" i="7"/>
  <c r="BN5" i="7"/>
  <c r="BO144" i="7"/>
  <c r="BN105" i="7"/>
  <c r="BR3" i="7"/>
  <c r="BP113" i="7"/>
  <c r="BR119" i="7"/>
  <c r="BO168" i="7"/>
  <c r="BQ98" i="7"/>
  <c r="BM23" i="7"/>
  <c r="BP17" i="7"/>
  <c r="BQ16" i="7"/>
  <c r="BM223" i="6"/>
  <c r="BS199" i="7"/>
  <c r="BN191" i="7"/>
  <c r="BQ46" i="7"/>
  <c r="BL187" i="7"/>
  <c r="BM114" i="7"/>
  <c r="BL107" i="7"/>
  <c r="BM17" i="7"/>
  <c r="BN99" i="7"/>
  <c r="BT116" i="7"/>
  <c r="BO141" i="7"/>
  <c r="BR73" i="7"/>
  <c r="BL149" i="7"/>
  <c r="BP93" i="7"/>
  <c r="BL24" i="7"/>
  <c r="BQ230" i="6"/>
  <c r="BO196" i="7"/>
  <c r="BO211" i="7"/>
  <c r="BO164" i="7"/>
  <c r="BO209" i="7"/>
  <c r="BP176" i="7"/>
  <c r="BQ188" i="7"/>
  <c r="BT234" i="7"/>
  <c r="BL196" i="7"/>
  <c r="BQ194" i="7"/>
  <c r="BS128" i="7"/>
  <c r="BO56" i="7"/>
  <c r="BR151" i="7"/>
  <c r="BR92" i="7"/>
  <c r="BL118" i="7"/>
  <c r="BM34" i="7"/>
  <c r="BS96" i="7"/>
  <c r="BL84" i="7"/>
  <c r="BS112" i="7"/>
  <c r="BN81" i="7"/>
  <c r="BP109" i="7"/>
  <c r="BT121" i="7"/>
  <c r="BQ55" i="7"/>
  <c r="BN200" i="6"/>
  <c r="BS107" i="7"/>
  <c r="BN179" i="7"/>
  <c r="BQ151" i="7"/>
  <c r="BP201" i="7"/>
  <c r="BT151" i="7"/>
  <c r="BQ236" i="7"/>
  <c r="BR235" i="7"/>
  <c r="BO171" i="7"/>
  <c r="BQ135" i="7"/>
  <c r="BM204" i="7"/>
  <c r="BS133" i="7"/>
  <c r="BM215" i="7"/>
  <c r="BL185" i="7"/>
  <c r="BR155" i="7"/>
  <c r="BN203" i="7"/>
  <c r="BN143" i="7"/>
  <c r="BQ222" i="7"/>
  <c r="BR221" i="7"/>
  <c r="BR211" i="7"/>
  <c r="BQ174" i="7"/>
  <c r="BL215" i="7"/>
  <c r="BT177" i="7"/>
  <c r="BR236" i="7"/>
  <c r="BM174" i="7"/>
  <c r="BP220" i="7"/>
  <c r="BN234" i="7"/>
  <c r="BL183" i="7"/>
  <c r="BS152" i="7"/>
  <c r="BM145" i="7"/>
  <c r="BN46" i="7"/>
  <c r="BT135" i="7"/>
  <c r="BO119" i="7"/>
  <c r="BN132" i="7"/>
  <c r="BM6" i="7"/>
  <c r="BR115" i="7"/>
  <c r="BT71" i="7"/>
  <c r="BT117" i="7"/>
  <c r="BR110" i="7"/>
  <c r="BR85" i="7"/>
  <c r="BT85" i="7"/>
  <c r="BT64" i="7"/>
  <c r="BS179" i="6"/>
  <c r="BT152" i="7"/>
  <c r="BR198" i="7"/>
  <c r="BL132" i="7"/>
  <c r="BL188" i="7"/>
  <c r="BQ155" i="7"/>
  <c r="BP213" i="7"/>
  <c r="BM165" i="7"/>
  <c r="BM135" i="7"/>
  <c r="BO183" i="7"/>
  <c r="BT157" i="7"/>
  <c r="BO228" i="7"/>
  <c r="BO237" i="7"/>
  <c r="BM159" i="7"/>
  <c r="BM127" i="7"/>
  <c r="BP195" i="7"/>
  <c r="BP145" i="7"/>
  <c r="BS234" i="7"/>
  <c r="BR168" i="7"/>
  <c r="BN142" i="7"/>
  <c r="BM183" i="7"/>
  <c r="BR154" i="7"/>
  <c r="BO212" i="7"/>
  <c r="BO217" i="7"/>
  <c r="BO215" i="7"/>
  <c r="BO166" i="7"/>
  <c r="BS208" i="7"/>
  <c r="BM175" i="7"/>
  <c r="BP234" i="7"/>
  <c r="BS169" i="7"/>
  <c r="BO204" i="7"/>
  <c r="BN185" i="7"/>
  <c r="BO160" i="7"/>
  <c r="BN152" i="7"/>
  <c r="BP192" i="7"/>
  <c r="BQ61" i="7"/>
  <c r="BP146" i="7"/>
  <c r="BO104" i="7"/>
  <c r="BO96" i="7"/>
  <c r="BR212" i="7"/>
  <c r="BP100" i="7"/>
  <c r="BR81" i="7"/>
  <c r="BR99" i="7"/>
  <c r="BR93" i="7"/>
  <c r="BO83" i="7"/>
  <c r="BL108" i="7"/>
  <c r="BT10" i="7"/>
  <c r="BR157" i="6"/>
  <c r="BO186" i="7"/>
  <c r="BO140" i="7"/>
  <c r="BR181" i="7"/>
  <c r="BS143" i="7"/>
  <c r="BT214" i="7"/>
  <c r="BP196" i="7"/>
  <c r="BT124" i="7"/>
  <c r="BT200" i="7"/>
  <c r="BT132" i="7"/>
  <c r="BT223" i="7"/>
  <c r="BT204" i="7"/>
  <c r="BR172" i="7"/>
  <c r="BM146" i="7"/>
  <c r="BM187" i="7"/>
  <c r="BN161" i="7"/>
  <c r="BO220" i="7"/>
  <c r="BP174" i="7"/>
  <c r="BQ112" i="7"/>
  <c r="BS176" i="7"/>
  <c r="BR136" i="7"/>
  <c r="BT209" i="7"/>
  <c r="BQ220" i="7"/>
  <c r="BS210" i="7"/>
  <c r="BL167" i="7"/>
  <c r="BO206" i="7"/>
  <c r="BL182" i="7"/>
  <c r="BL224" i="7"/>
  <c r="BP131" i="7"/>
  <c r="BQ237" i="7"/>
  <c r="BL172" i="7"/>
  <c r="BL169" i="7"/>
  <c r="BN150" i="7"/>
  <c r="BT95" i="7"/>
  <c r="BO57" i="7"/>
  <c r="BT93" i="7"/>
  <c r="BP125" i="7"/>
  <c r="BQ68" i="7"/>
  <c r="BO125" i="7"/>
  <c r="BO90" i="7"/>
  <c r="BS88" i="7"/>
  <c r="BO105" i="7"/>
  <c r="BO58" i="7"/>
  <c r="BP110" i="7"/>
  <c r="BM91" i="7"/>
  <c r="BN59" i="7"/>
  <c r="BL173" i="6"/>
  <c r="AI3" i="2"/>
  <c r="AH9" i="2"/>
  <c r="AH29" i="2"/>
  <c r="AH49" i="2"/>
  <c r="AH69" i="2"/>
  <c r="AH89" i="2"/>
  <c r="AH109" i="2"/>
  <c r="AH129" i="2"/>
  <c r="AH149" i="2"/>
  <c r="AH169" i="2"/>
  <c r="AH20" i="2"/>
  <c r="AH40" i="2"/>
  <c r="AH60" i="2"/>
  <c r="AH80" i="2"/>
  <c r="AH100" i="2"/>
  <c r="AH11" i="2"/>
  <c r="AH31" i="2"/>
  <c r="AH51" i="2"/>
  <c r="AH71" i="2"/>
  <c r="AH91" i="2"/>
  <c r="AH111" i="2"/>
  <c r="AH131" i="2"/>
  <c r="AH151" i="2"/>
  <c r="AH171" i="2"/>
  <c r="AH22" i="2"/>
  <c r="AH42" i="2"/>
  <c r="AH62" i="2"/>
  <c r="AH82" i="2"/>
  <c r="AH102" i="2"/>
  <c r="AH122" i="2"/>
  <c r="AH142" i="2"/>
  <c r="AH162" i="2"/>
  <c r="AH13" i="2"/>
  <c r="AH33" i="2"/>
  <c r="AH53" i="2"/>
  <c r="AH73" i="2"/>
  <c r="AH93" i="2"/>
  <c r="AH24" i="2"/>
  <c r="AH44" i="2"/>
  <c r="AH64" i="2"/>
  <c r="AH84" i="2"/>
  <c r="AH15" i="2"/>
  <c r="AH35" i="2"/>
  <c r="AH55" i="2"/>
  <c r="AH75" i="2"/>
  <c r="AH95" i="2"/>
  <c r="AH6" i="2"/>
  <c r="AH26" i="2"/>
  <c r="AH46" i="2"/>
  <c r="AH66" i="2"/>
  <c r="AH86" i="2"/>
  <c r="AH17" i="2"/>
  <c r="AH37" i="2"/>
  <c r="AH57" i="2"/>
  <c r="AH77" i="2"/>
  <c r="AH97" i="2"/>
  <c r="AH117" i="2"/>
  <c r="AH137" i="2"/>
  <c r="AH157" i="2"/>
  <c r="AH8" i="2"/>
  <c r="AH28" i="2"/>
  <c r="AH48" i="2"/>
  <c r="AH68" i="2"/>
  <c r="AH88" i="2"/>
  <c r="AH108" i="2"/>
  <c r="AH128" i="2"/>
  <c r="AH148" i="2"/>
  <c r="AH168" i="2"/>
  <c r="AH19" i="2"/>
  <c r="AH39" i="2"/>
  <c r="AH59" i="2"/>
  <c r="AH79" i="2"/>
  <c r="AH99" i="2"/>
  <c r="AH119" i="2"/>
  <c r="AH139" i="2"/>
  <c r="AH159" i="2"/>
  <c r="AH10" i="2"/>
  <c r="AH30" i="2"/>
  <c r="AH50" i="2"/>
  <c r="AH70" i="2"/>
  <c r="AH90" i="2"/>
  <c r="AH110" i="2"/>
  <c r="AH130" i="2"/>
  <c r="AH150" i="2"/>
  <c r="AH170" i="2"/>
  <c r="AH21" i="2"/>
  <c r="AH41" i="2"/>
  <c r="AH61" i="2"/>
  <c r="AH81" i="2"/>
  <c r="AH101" i="2"/>
  <c r="AH121" i="2"/>
  <c r="AH141" i="2"/>
  <c r="AH161" i="2"/>
  <c r="AH12" i="2"/>
  <c r="AH32" i="2"/>
  <c r="AH52" i="2"/>
  <c r="AH72" i="2"/>
  <c r="AH92" i="2"/>
  <c r="AH23" i="2"/>
  <c r="AH43" i="2"/>
  <c r="AH63" i="2"/>
  <c r="AH83" i="2"/>
  <c r="AH103" i="2"/>
  <c r="AH123" i="2"/>
  <c r="AH143" i="2"/>
  <c r="AH163" i="2"/>
  <c r="AH14" i="2"/>
  <c r="AH34" i="2"/>
  <c r="AH54" i="2"/>
  <c r="AH74" i="2"/>
  <c r="AH94" i="2"/>
  <c r="AH114" i="2"/>
  <c r="AH134" i="2"/>
  <c r="AH154" i="2"/>
  <c r="AH174" i="2"/>
  <c r="AH25" i="2"/>
  <c r="AH45" i="2"/>
  <c r="AH65" i="2"/>
  <c r="AH16" i="2"/>
  <c r="AH36" i="2"/>
  <c r="AH56" i="2"/>
  <c r="AH76" i="2"/>
  <c r="AH96" i="2"/>
  <c r="AH7" i="2"/>
  <c r="AH27" i="2"/>
  <c r="AH47" i="2"/>
  <c r="AH67" i="2"/>
  <c r="AH87" i="2"/>
  <c r="AH107" i="2"/>
  <c r="AH127" i="2"/>
  <c r="AH147" i="2"/>
  <c r="AH167" i="2"/>
  <c r="AH135" i="2"/>
  <c r="AH184" i="2"/>
  <c r="AH204" i="2"/>
  <c r="AH224" i="2"/>
  <c r="AH85" i="2"/>
  <c r="AH175" i="2"/>
  <c r="AH195" i="2"/>
  <c r="AH215" i="2"/>
  <c r="AH235" i="2"/>
  <c r="AH146" i="2"/>
  <c r="AH186" i="2"/>
  <c r="AH206" i="2"/>
  <c r="AH226" i="2"/>
  <c r="AH132" i="2"/>
  <c r="AH172" i="2"/>
  <c r="AH177" i="2"/>
  <c r="AH197" i="2"/>
  <c r="AH217" i="2"/>
  <c r="AH237" i="2"/>
  <c r="AH125" i="2"/>
  <c r="AH165" i="2"/>
  <c r="AH188" i="2"/>
  <c r="AH208" i="2"/>
  <c r="AH228" i="2"/>
  <c r="AH106" i="2"/>
  <c r="AH136" i="2"/>
  <c r="AH179" i="2"/>
  <c r="AH199" i="2"/>
  <c r="AH219" i="2"/>
  <c r="AH239" i="2"/>
  <c r="AH118" i="2"/>
  <c r="AH158" i="2"/>
  <c r="AH190" i="2"/>
  <c r="AH210" i="2"/>
  <c r="AH230" i="2"/>
  <c r="AH181" i="2"/>
  <c r="AH201" i="2"/>
  <c r="AH221" i="2"/>
  <c r="AH38" i="2"/>
  <c r="AH78" i="2"/>
  <c r="AH133" i="2"/>
  <c r="AH140" i="2"/>
  <c r="AH173" i="2"/>
  <c r="AH192" i="2"/>
  <c r="AH212" i="2"/>
  <c r="AH232" i="2"/>
  <c r="AH144" i="2"/>
  <c r="AH183" i="2"/>
  <c r="AH203" i="2"/>
  <c r="AH223" i="2"/>
  <c r="AH115" i="2"/>
  <c r="AH155" i="2"/>
  <c r="AH194" i="2"/>
  <c r="AH214" i="2"/>
  <c r="AH234" i="2"/>
  <c r="AH98" i="2"/>
  <c r="AH185" i="2"/>
  <c r="AH205" i="2"/>
  <c r="AH225" i="2"/>
  <c r="AH126" i="2"/>
  <c r="AH166" i="2"/>
  <c r="AH176" i="2"/>
  <c r="AH196" i="2"/>
  <c r="AH216" i="2"/>
  <c r="AH236" i="2"/>
  <c r="AH112" i="2"/>
  <c r="AH152" i="2"/>
  <c r="AH187" i="2"/>
  <c r="AH207" i="2"/>
  <c r="AH227" i="2"/>
  <c r="AH104" i="2"/>
  <c r="AH145" i="2"/>
  <c r="AH178" i="2"/>
  <c r="AH198" i="2"/>
  <c r="AH218" i="2"/>
  <c r="AH238" i="2"/>
  <c r="AH116" i="2"/>
  <c r="AH156" i="2"/>
  <c r="AH189" i="2"/>
  <c r="AH209" i="2"/>
  <c r="AH229" i="2"/>
  <c r="AH5" i="2"/>
  <c r="AH138" i="2"/>
  <c r="AH180" i="2"/>
  <c r="AH200" i="2"/>
  <c r="AH220" i="2"/>
  <c r="AH193" i="2"/>
  <c r="AH191" i="2"/>
  <c r="AH211" i="2"/>
  <c r="AH231" i="2"/>
  <c r="AH18" i="2"/>
  <c r="AH58" i="2"/>
  <c r="AH105" i="2"/>
  <c r="AH113" i="2"/>
  <c r="AH120" i="2"/>
  <c r="AH153" i="2"/>
  <c r="AH160" i="2"/>
  <c r="AH182" i="2"/>
  <c r="AH202" i="2"/>
  <c r="AH222" i="2"/>
  <c r="AH164" i="2"/>
  <c r="AH213" i="2"/>
  <c r="AH233" i="2"/>
  <c r="AH124" i="2"/>
  <c r="BS175" i="7"/>
  <c r="BP200" i="7"/>
  <c r="BN176" i="7"/>
  <c r="BQ193" i="7"/>
  <c r="BR159" i="7"/>
  <c r="BL211" i="7"/>
  <c r="BS164" i="7"/>
  <c r="BN130" i="7"/>
  <c r="BR185" i="7"/>
  <c r="BT147" i="7"/>
  <c r="BS205" i="7"/>
  <c r="BS156" i="7"/>
  <c r="BQ168" i="7"/>
  <c r="BR104" i="7"/>
  <c r="BN53" i="7"/>
  <c r="BN157" i="7"/>
  <c r="BQ107" i="7"/>
  <c r="BL143" i="7"/>
  <c r="BP116" i="7"/>
  <c r="BL53" i="7"/>
  <c r="BQ148" i="7"/>
  <c r="BN101" i="7"/>
  <c r="BP149" i="7"/>
  <c r="BQ146" i="7"/>
  <c r="BN86" i="7"/>
  <c r="BN23" i="7"/>
  <c r="BN115" i="7"/>
  <c r="BR108" i="7"/>
  <c r="BM51" i="7"/>
  <c r="BL70" i="7"/>
  <c r="BQ63" i="7"/>
  <c r="BP47" i="7"/>
  <c r="BP89" i="7"/>
  <c r="BQ93" i="7"/>
  <c r="BT8" i="7"/>
  <c r="BM136" i="6"/>
  <c r="BS145" i="6"/>
  <c r="BP186" i="6"/>
  <c r="BP91" i="7"/>
  <c r="BP108" i="7"/>
  <c r="BT81" i="7"/>
  <c r="BO25" i="7"/>
  <c r="BP138" i="7"/>
  <c r="BP214" i="7"/>
  <c r="BT138" i="7"/>
  <c r="BS116" i="7"/>
  <c r="BS52" i="7"/>
  <c r="BR25" i="7"/>
  <c r="BL82" i="7"/>
  <c r="BS132" i="7"/>
  <c r="BT33" i="7"/>
  <c r="BL41" i="7"/>
  <c r="BM70" i="7"/>
  <c r="BL63" i="7"/>
  <c r="BM118" i="7"/>
  <c r="BM102" i="7"/>
  <c r="BL46" i="7"/>
  <c r="BR96" i="6"/>
  <c r="BN120" i="6"/>
  <c r="BO188" i="6"/>
  <c r="BO98" i="7"/>
  <c r="BQ111" i="7"/>
  <c r="BS39" i="7"/>
  <c r="BR109" i="7"/>
  <c r="BL181" i="7"/>
  <c r="BN127" i="7"/>
  <c r="BO111" i="7"/>
  <c r="BQ56" i="7"/>
  <c r="BS6" i="7"/>
  <c r="BS87" i="7"/>
  <c r="BN128" i="7"/>
  <c r="BN33" i="7"/>
  <c r="BQ38" i="7"/>
  <c r="BT54" i="7"/>
  <c r="BO38" i="7"/>
  <c r="BO73" i="7"/>
  <c r="BP123" i="7"/>
  <c r="BQ23" i="7"/>
  <c r="BQ229" i="6"/>
  <c r="BR92" i="6"/>
  <c r="BL116" i="6"/>
  <c r="BN88" i="7"/>
  <c r="BP87" i="7"/>
  <c r="BP39" i="7"/>
  <c r="BQ97" i="7"/>
  <c r="BQ159" i="7"/>
  <c r="BS122" i="7"/>
  <c r="BR101" i="7"/>
  <c r="BM48" i="7"/>
  <c r="BS18" i="7"/>
  <c r="BR79" i="7"/>
  <c r="BR126" i="7"/>
  <c r="BT30" i="7"/>
  <c r="BO33" i="7"/>
  <c r="BO21" i="7"/>
  <c r="BT52" i="7"/>
  <c r="BM77" i="7"/>
  <c r="BN70" i="7"/>
  <c r="BP10" i="7"/>
  <c r="BP211" i="6"/>
  <c r="BN233" i="6"/>
  <c r="BO100" i="6"/>
  <c r="BQ122" i="6"/>
  <c r="BT83" i="7"/>
  <c r="BL71" i="7"/>
  <c r="BQ32" i="7"/>
  <c r="BT118" i="7"/>
  <c r="BT140" i="7"/>
  <c r="BO112" i="7"/>
  <c r="BO117" i="7"/>
  <c r="BR62" i="7"/>
  <c r="BP5" i="7"/>
  <c r="BP75" i="7"/>
  <c r="BL89" i="7"/>
  <c r="BR20" i="7"/>
  <c r="BR26" i="7"/>
  <c r="BN20" i="7"/>
  <c r="BQ39" i="7"/>
  <c r="BM98" i="7"/>
  <c r="BS69" i="7"/>
  <c r="BN139" i="7"/>
  <c r="BR204" i="6"/>
  <c r="BM227" i="6"/>
  <c r="BR233" i="6"/>
  <c r="BQ221" i="6"/>
  <c r="BR222" i="7"/>
  <c r="BS86" i="7"/>
  <c r="BP18" i="7"/>
  <c r="BN103" i="7"/>
  <c r="BO135" i="7"/>
  <c r="BR103" i="7"/>
  <c r="BO107" i="7"/>
  <c r="BM72" i="7"/>
  <c r="BL18" i="7"/>
  <c r="BQ211" i="7"/>
  <c r="BT94" i="7"/>
  <c r="BS15" i="7"/>
  <c r="BP34" i="7"/>
  <c r="BQ13" i="7"/>
  <c r="BT12" i="7"/>
  <c r="BS46" i="7"/>
  <c r="BN50" i="7"/>
  <c r="BR42" i="7"/>
  <c r="BT217" i="6"/>
  <c r="BL221" i="6"/>
  <c r="BS206" i="6"/>
  <c r="BT206" i="6"/>
  <c r="BT102" i="7"/>
  <c r="BP63" i="7"/>
  <c r="BL192" i="7"/>
  <c r="BP175" i="7"/>
  <c r="BR106" i="7"/>
  <c r="BP12" i="7"/>
  <c r="BT24" i="7"/>
  <c r="BM12" i="7"/>
  <c r="BT29" i="7"/>
  <c r="BQ64" i="7"/>
  <c r="BP27" i="7"/>
  <c r="BQ73" i="7"/>
  <c r="BT223" i="6"/>
  <c r="BP226" i="6"/>
  <c r="BQ232" i="6"/>
  <c r="BO212" i="6"/>
  <c r="BM202" i="6"/>
  <c r="BO220" i="6"/>
  <c r="BT203" i="6"/>
  <c r="BN148" i="6"/>
  <c r="BP187" i="7"/>
  <c r="BS227" i="7"/>
  <c r="BO176" i="7"/>
  <c r="BT91" i="7"/>
  <c r="BM184" i="7"/>
  <c r="BL145" i="7"/>
  <c r="BR197" i="7"/>
  <c r="BP169" i="7"/>
  <c r="BN186" i="7"/>
  <c r="BQ189" i="7"/>
  <c r="BM199" i="7"/>
  <c r="BN172" i="7"/>
  <c r="BQ190" i="7"/>
  <c r="BM182" i="7"/>
  <c r="BT86" i="7"/>
  <c r="BT50" i="7"/>
  <c r="BR133" i="7"/>
  <c r="BN94" i="7"/>
  <c r="BM140" i="7"/>
  <c r="BO62" i="7"/>
  <c r="BN21" i="7"/>
  <c r="BO121" i="7"/>
  <c r="BR105" i="7"/>
  <c r="BN97" i="7"/>
  <c r="BQ106" i="7"/>
  <c r="BP67" i="7"/>
  <c r="BP137" i="7"/>
  <c r="BO145" i="7"/>
  <c r="BN108" i="7"/>
  <c r="BN6" i="7"/>
  <c r="BL16" i="7"/>
  <c r="BO5" i="7"/>
  <c r="BN144" i="7"/>
  <c r="BR33" i="7"/>
  <c r="BT11" i="7"/>
  <c r="BT63" i="7"/>
  <c r="BQ213" i="6"/>
  <c r="BQ200" i="6"/>
  <c r="BN195" i="6"/>
  <c r="BN199" i="7"/>
  <c r="BM188" i="7"/>
  <c r="BS173" i="7"/>
  <c r="BR209" i="7"/>
  <c r="BN171" i="7"/>
  <c r="BQ141" i="7"/>
  <c r="BQ191" i="7"/>
  <c r="BR156" i="7"/>
  <c r="BO189" i="7"/>
  <c r="BQ206" i="7"/>
  <c r="BL179" i="7"/>
  <c r="BM176" i="7"/>
  <c r="BS150" i="7"/>
  <c r="BO149" i="7"/>
  <c r="BS66" i="7"/>
  <c r="BN19" i="7"/>
  <c r="BT90" i="7"/>
  <c r="BL173" i="7"/>
  <c r="BM130" i="7"/>
  <c r="BN69" i="7"/>
  <c r="BQ12" i="7"/>
  <c r="BP104" i="7"/>
  <c r="BP122" i="7"/>
  <c r="BP121" i="7"/>
  <c r="BP96" i="7"/>
  <c r="BL64" i="7"/>
  <c r="BS148" i="7"/>
  <c r="BL129" i="7"/>
  <c r="BL76" i="7"/>
  <c r="BN141" i="7"/>
  <c r="BP19" i="7"/>
  <c r="BM4" i="7"/>
  <c r="BO143" i="7"/>
  <c r="BQ102" i="7"/>
  <c r="BQ78" i="7"/>
  <c r="BP23" i="7"/>
  <c r="BM195" i="6"/>
  <c r="BM191" i="6"/>
  <c r="BP174" i="6"/>
  <c r="BO204" i="6"/>
  <c r="BR170" i="6"/>
  <c r="BR193" i="6"/>
  <c r="BT169" i="6"/>
  <c r="BP173" i="6"/>
  <c r="BQ179" i="6"/>
  <c r="BT171" i="6"/>
  <c r="BM171" i="6"/>
  <c r="BL229" i="7"/>
  <c r="BS170" i="7"/>
  <c r="BN206" i="7"/>
  <c r="BO139" i="7"/>
  <c r="BT193" i="7"/>
  <c r="BO165" i="7"/>
  <c r="BR205" i="7"/>
  <c r="BN169" i="7"/>
  <c r="BL140" i="7"/>
  <c r="BQ223" i="7"/>
  <c r="BP162" i="7"/>
  <c r="BS147" i="7"/>
  <c r="BS201" i="7"/>
  <c r="BS217" i="7"/>
  <c r="BP144" i="7"/>
  <c r="BL60" i="7"/>
  <c r="BS177" i="7"/>
  <c r="BM148" i="7"/>
  <c r="BL109" i="7"/>
  <c r="BP106" i="7"/>
  <c r="BO37" i="7"/>
  <c r="BL144" i="7"/>
  <c r="BP124" i="7"/>
  <c r="BN188" i="7"/>
  <c r="BP139" i="7"/>
  <c r="BR72" i="7"/>
  <c r="BT14" i="7"/>
  <c r="BQ104" i="7"/>
  <c r="BL91" i="7"/>
  <c r="BM76" i="7"/>
  <c r="BR68" i="7"/>
  <c r="BM68" i="7"/>
  <c r="BP61" i="7"/>
  <c r="BM54" i="7"/>
  <c r="BM96" i="7"/>
  <c r="BR11" i="7"/>
  <c r="BN29" i="7"/>
  <c r="BP123" i="6"/>
  <c r="BT155" i="6"/>
  <c r="BM204" i="6"/>
  <c r="BT147" i="6"/>
  <c r="BL118" i="6"/>
  <c r="BN181" i="6"/>
  <c r="BT6" i="7"/>
  <c r="BS221" i="6"/>
  <c r="BO191" i="7"/>
  <c r="BL88" i="7"/>
  <c r="BM13" i="7"/>
  <c r="BO78" i="7"/>
  <c r="BN17" i="7"/>
  <c r="BR49" i="7"/>
  <c r="BO92" i="7"/>
  <c r="BQ41" i="7"/>
  <c r="BQ74" i="7"/>
  <c r="BS10" i="7"/>
  <c r="BM132" i="7"/>
  <c r="BS98" i="7"/>
  <c r="BM7" i="7"/>
  <c r="BP51" i="7"/>
  <c r="BL103" i="7"/>
  <c r="BQ185" i="6"/>
  <c r="BT214" i="6"/>
  <c r="BQ156" i="6"/>
  <c r="BO189" i="6"/>
  <c r="BS213" i="6"/>
  <c r="BL158" i="6"/>
  <c r="BS151" i="7"/>
  <c r="BS68" i="7"/>
  <c r="BO34" i="7"/>
  <c r="BN64" i="7"/>
  <c r="BL17" i="7"/>
  <c r="BP55" i="7"/>
  <c r="BT87" i="7"/>
  <c r="BP16" i="7"/>
  <c r="BP66" i="7"/>
  <c r="BL26" i="7"/>
  <c r="BS75" i="7"/>
  <c r="BQ80" i="7"/>
  <c r="BO115" i="7"/>
  <c r="BT46" i="7"/>
  <c r="BL96" i="7"/>
  <c r="BQ160" i="6"/>
  <c r="BS208" i="6"/>
  <c r="BO167" i="6"/>
  <c r="BL172" i="6"/>
  <c r="BN193" i="6"/>
  <c r="BT136" i="6"/>
  <c r="BR54" i="7"/>
  <c r="BM43" i="7"/>
  <c r="BN63" i="7"/>
  <c r="BR5" i="7"/>
  <c r="BS40" i="7"/>
  <c r="BL144" i="6"/>
  <c r="BP60" i="7"/>
  <c r="BL7" i="7"/>
  <c r="BT48" i="7"/>
  <c r="BM99" i="7"/>
  <c r="BN18" i="7"/>
  <c r="BM126" i="6"/>
  <c r="BM117" i="7"/>
  <c r="BN78" i="7"/>
  <c r="BQ14" i="7"/>
  <c r="BN42" i="7"/>
  <c r="BO137" i="7"/>
  <c r="BS29" i="7"/>
  <c r="BM81" i="7"/>
  <c r="BM24" i="7"/>
  <c r="BN60" i="7"/>
  <c r="BM75" i="7"/>
  <c r="BT55" i="7"/>
  <c r="BO22" i="7"/>
  <c r="BL31" i="7"/>
  <c r="BO79" i="7"/>
  <c r="BM85" i="7"/>
  <c r="BL225" i="6"/>
  <c r="BQ142" i="6"/>
  <c r="BT190" i="6"/>
  <c r="BT113" i="6"/>
  <c r="BO175" i="6"/>
  <c r="BQ134" i="6"/>
  <c r="BN133" i="6"/>
  <c r="BT105" i="7"/>
  <c r="BN48" i="7"/>
  <c r="BT26" i="7"/>
  <c r="BT43" i="7"/>
  <c r="BR98" i="7"/>
  <c r="BT34" i="7"/>
  <c r="BS62" i="7"/>
  <c r="BO26" i="7"/>
  <c r="BO184" i="7"/>
  <c r="BQ100" i="7"/>
  <c r="BR80" i="7"/>
  <c r="BS90" i="7"/>
  <c r="BS82" i="7"/>
  <c r="BN30" i="7"/>
  <c r="BM42" i="7"/>
  <c r="BP230" i="6"/>
  <c r="BL169" i="6"/>
  <c r="BL206" i="6"/>
  <c r="BT137" i="6"/>
  <c r="BS172" i="6"/>
  <c r="BN146" i="6"/>
  <c r="BP204" i="6"/>
  <c r="BN123" i="7"/>
  <c r="BT62" i="7"/>
  <c r="BS8" i="7"/>
  <c r="BM62" i="7"/>
  <c r="BO106" i="7"/>
  <c r="BN11" i="7"/>
  <c r="BS50" i="7"/>
  <c r="BQ31" i="7"/>
  <c r="BL126" i="7"/>
  <c r="BM169" i="7"/>
  <c r="BL58" i="7"/>
  <c r="BP26" i="7"/>
  <c r="BL39" i="7"/>
  <c r="BN159" i="7"/>
  <c r="BQ91" i="7"/>
  <c r="BO224" i="6"/>
  <c r="BP175" i="6"/>
  <c r="BR199" i="6"/>
  <c r="BS112" i="6"/>
  <c r="BQ136" i="6"/>
  <c r="BQ125" i="6"/>
  <c r="BS191" i="6"/>
  <c r="BM107" i="7"/>
  <c r="BR63" i="7"/>
  <c r="BL25" i="7"/>
  <c r="BT65" i="7"/>
  <c r="BM90" i="7"/>
  <c r="BP24" i="7"/>
  <c r="BT68" i="7"/>
  <c r="BS213" i="7"/>
  <c r="BL131" i="7"/>
  <c r="BO93" i="7"/>
  <c r="BP127" i="7"/>
  <c r="BS24" i="7"/>
  <c r="BR21" i="7"/>
  <c r="BS64" i="7"/>
  <c r="BM10" i="7"/>
  <c r="BT194" i="6"/>
  <c r="BN166" i="6"/>
  <c r="BP185" i="6"/>
  <c r="BQ126" i="6"/>
  <c r="BQ166" i="6"/>
  <c r="BR155" i="6"/>
  <c r="BQ139" i="6"/>
  <c r="BR78" i="7"/>
  <c r="BR61" i="7"/>
  <c r="BS80" i="7"/>
  <c r="BN28" i="7"/>
  <c r="BL10" i="7"/>
  <c r="BN109" i="7"/>
  <c r="BL73" i="7"/>
  <c r="BO28" i="7"/>
  <c r="BN73" i="7"/>
  <c r="BL51" i="7"/>
  <c r="BR95" i="7"/>
  <c r="BP88" i="7"/>
  <c r="BN55" i="7"/>
  <c r="BS108" i="7"/>
  <c r="BS37" i="7"/>
  <c r="BO68" i="7"/>
  <c r="BQ4" i="7"/>
  <c r="BP76" i="7"/>
  <c r="BR88" i="7"/>
  <c r="BS89" i="7"/>
  <c r="BS28" i="7"/>
  <c r="BM100" i="7"/>
  <c r="BQ60" i="7"/>
  <c r="BO16" i="7"/>
  <c r="BM80" i="7"/>
  <c r="BS33" i="7"/>
  <c r="BR203" i="6"/>
  <c r="BR141" i="6"/>
  <c r="BS159" i="6"/>
  <c r="BT212" i="6"/>
  <c r="BN229" i="6"/>
  <c r="BL234" i="6"/>
  <c r="BM109" i="7"/>
  <c r="BS81" i="7"/>
  <c r="BQ33" i="7"/>
  <c r="BS65" i="7"/>
  <c r="BS23" i="7"/>
  <c r="BO50" i="7"/>
  <c r="BR132" i="7"/>
  <c r="BM45" i="7"/>
  <c r="BO75" i="7"/>
  <c r="BL106" i="7"/>
  <c r="BQ115" i="7"/>
  <c r="BT49" i="7"/>
  <c r="BT20" i="7"/>
  <c r="BP53" i="7"/>
  <c r="BS26" i="7"/>
  <c r="BQ86" i="7"/>
  <c r="BQ182" i="6"/>
  <c r="BP207" i="6"/>
  <c r="BM173" i="6"/>
  <c r="BT229" i="6"/>
  <c r="BN210" i="6"/>
  <c r="BN112" i="6"/>
  <c r="BP43" i="7"/>
  <c r="BT77" i="7"/>
  <c r="BQ125" i="7"/>
  <c r="BL59" i="7"/>
  <c r="BM67" i="7"/>
  <c r="BP48" i="7"/>
  <c r="BT53" i="7"/>
  <c r="BS119" i="7"/>
  <c r="BS92" i="7"/>
  <c r="BR41" i="7"/>
  <c r="BL5" i="7"/>
  <c r="BO80" i="7"/>
  <c r="BL68" i="7"/>
  <c r="BN51" i="7"/>
  <c r="BR36" i="7"/>
  <c r="BL19" i="7"/>
  <c r="BM15" i="7"/>
  <c r="BQ8" i="7"/>
  <c r="BL78" i="7"/>
  <c r="BS93" i="7"/>
  <c r="BO61" i="7"/>
  <c r="BO31" i="7"/>
  <c r="BP30" i="7"/>
  <c r="BO53" i="7"/>
  <c r="BR27" i="7"/>
  <c r="BO4" i="7"/>
  <c r="BO51" i="7"/>
  <c r="BN231" i="6"/>
  <c r="BM151" i="6"/>
  <c r="BT201" i="6"/>
  <c r="BP177" i="6"/>
  <c r="BQ217" i="6"/>
  <c r="BN57" i="7"/>
  <c r="BQ85" i="7"/>
  <c r="BN112" i="7"/>
  <c r="BT39" i="7"/>
  <c r="BT78" i="7"/>
  <c r="BN58" i="7"/>
  <c r="BM82" i="7"/>
  <c r="BT111" i="7"/>
  <c r="BR32" i="7"/>
  <c r="BP28" i="7"/>
  <c r="BM21" i="7"/>
  <c r="BQ54" i="7"/>
  <c r="BP64" i="7"/>
  <c r="BL45" i="7"/>
  <c r="BL29" i="7"/>
  <c r="BM29" i="7"/>
  <c r="BR7" i="7"/>
  <c r="BN131" i="7"/>
  <c r="BN77" i="7"/>
  <c r="BQ71" i="7"/>
  <c r="BL67" i="7"/>
  <c r="BQ37" i="7"/>
  <c r="BN8" i="7"/>
  <c r="BR22" i="7"/>
  <c r="BQ6" i="7"/>
  <c r="BO27" i="7"/>
  <c r="BM31" i="7"/>
  <c r="BP181" i="6"/>
  <c r="BR152" i="6"/>
  <c r="BR174" i="6"/>
  <c r="BQ18" i="7"/>
  <c r="BP9" i="7"/>
  <c r="BO76" i="7"/>
  <c r="BL93" i="7"/>
  <c r="BO3" i="7"/>
  <c r="BP41" i="7"/>
  <c r="BP11" i="7"/>
  <c r="BN67" i="7"/>
  <c r="BN44" i="7"/>
  <c r="BR24" i="7"/>
  <c r="BP32" i="7"/>
  <c r="BM36" i="7"/>
  <c r="BT84" i="7"/>
  <c r="BS83" i="7"/>
  <c r="BL65" i="7"/>
  <c r="BN80" i="7"/>
  <c r="BS167" i="7"/>
  <c r="BO113" i="7"/>
  <c r="BP83" i="7"/>
  <c r="BR13" i="7"/>
  <c r="BT28" i="7"/>
  <c r="BK1" i="7"/>
  <c r="BK205" i="7" s="1"/>
  <c r="BO35" i="7"/>
  <c r="BT58" i="7"/>
  <c r="BN13" i="7"/>
  <c r="BS17" i="7"/>
  <c r="BM18" i="7"/>
  <c r="BN113" i="7"/>
  <c r="BS70" i="7"/>
  <c r="BO46" i="7"/>
  <c r="BT69" i="7"/>
  <c r="BS41" i="7"/>
  <c r="BS22" i="7"/>
  <c r="BT4" i="7"/>
  <c r="BO74" i="7"/>
  <c r="BQ35" i="7"/>
  <c r="BL13" i="7"/>
  <c r="BS7" i="7"/>
  <c r="BP224" i="6"/>
  <c r="BQ127" i="6"/>
  <c r="BL170" i="6"/>
  <c r="BO131" i="6"/>
  <c r="BX162" i="6"/>
  <c r="BS34" i="7"/>
  <c r="BS94" i="7"/>
  <c r="BQ81" i="7"/>
  <c r="BL6" i="7"/>
  <c r="BR56" i="7"/>
  <c r="BN138" i="7"/>
  <c r="BR121" i="7"/>
  <c r="BN83" i="7"/>
  <c r="BS25" i="7"/>
  <c r="BT3" i="7"/>
  <c r="BN3" i="7"/>
  <c r="BL57" i="7"/>
  <c r="BL33" i="7"/>
  <c r="BS13" i="7"/>
  <c r="BM14" i="7"/>
  <c r="BT149" i="7"/>
  <c r="BO100" i="7"/>
  <c r="BN62" i="7"/>
  <c r="BL36" i="7"/>
  <c r="BR35" i="7"/>
  <c r="BQ20" i="7"/>
  <c r="BP15" i="7"/>
  <c r="BN7" i="7"/>
  <c r="BQ65" i="7"/>
  <c r="BL4" i="7"/>
  <c r="BR77" i="7"/>
  <c r="BQ19" i="7"/>
  <c r="BO218" i="6"/>
  <c r="BN138" i="6"/>
  <c r="BM169" i="6"/>
  <c r="BL123" i="6"/>
  <c r="CA172" i="6"/>
  <c r="BT110" i="7"/>
  <c r="BM37" i="7"/>
  <c r="BQ70" i="7"/>
  <c r="BO65" i="7"/>
  <c r="BR29" i="7"/>
  <c r="BP50" i="7"/>
  <c r="BR118" i="7"/>
  <c r="BP115" i="7"/>
  <c r="BR76" i="7"/>
  <c r="BQ25" i="7"/>
  <c r="BQ3" i="7"/>
  <c r="BM131" i="7"/>
  <c r="BM35" i="7"/>
  <c r="BR16" i="7"/>
  <c r="BO24" i="7"/>
  <c r="BP3" i="7"/>
  <c r="BP97" i="7"/>
  <c r="BS74" i="7"/>
  <c r="BO48" i="7"/>
  <c r="BR59" i="7"/>
  <c r="BP29" i="7"/>
  <c r="BN22" i="7"/>
  <c r="BL12" i="7"/>
  <c r="BR75" i="7"/>
  <c r="BP22" i="7"/>
  <c r="BN40" i="7"/>
  <c r="BO20" i="7"/>
  <c r="BM206" i="6"/>
  <c r="BT143" i="6"/>
  <c r="BS170" i="6"/>
  <c r="BN143" i="6"/>
  <c r="CD215" i="6"/>
  <c r="BT79" i="7"/>
  <c r="BL11" i="7"/>
  <c r="BP56" i="7"/>
  <c r="BM69" i="7"/>
  <c r="BM9" i="7"/>
  <c r="BN177" i="7"/>
  <c r="BT88" i="7"/>
  <c r="BN90" i="7"/>
  <c r="BO86" i="7"/>
  <c r="BN25" i="7"/>
  <c r="BN4" i="7"/>
  <c r="BM108" i="7"/>
  <c r="BM33" i="7"/>
  <c r="BL8" i="7"/>
  <c r="BT18" i="7"/>
  <c r="BM3" i="7"/>
  <c r="BO102" i="7"/>
  <c r="BN66" i="7"/>
  <c r="BL40" i="7"/>
  <c r="BT40" i="7"/>
  <c r="BT32" i="7"/>
  <c r="BT23" i="7"/>
  <c r="BL14" i="7"/>
  <c r="BS59" i="7"/>
  <c r="BN14" i="7"/>
  <c r="BM78" i="7"/>
  <c r="BL69" i="7"/>
  <c r="BV175" i="6"/>
  <c r="BQ87" i="7"/>
  <c r="BT21" i="7"/>
  <c r="BL184" i="7"/>
  <c r="BT80" i="7"/>
  <c r="BS16" i="7"/>
  <c r="BS109" i="7"/>
  <c r="BN121" i="7"/>
  <c r="BS71" i="7"/>
  <c r="BN68" i="7"/>
  <c r="BM26" i="7"/>
  <c r="BS110" i="7"/>
  <c r="BL75" i="7"/>
  <c r="BR30" i="7"/>
  <c r="BM28" i="7"/>
  <c r="BP4" i="7"/>
  <c r="BP99" i="7"/>
  <c r="BO85" i="7"/>
  <c r="BO52" i="7"/>
  <c r="BM61" i="7"/>
  <c r="BP31" i="7"/>
  <c r="BQ24" i="7"/>
  <c r="BT16" i="7"/>
  <c r="BL155" i="7"/>
  <c r="BT37" i="7"/>
  <c r="BP136" i="7"/>
  <c r="BQ27" i="7"/>
  <c r="BT15" i="7"/>
  <c r="BW219" i="6"/>
  <c r="BT22" i="7"/>
  <c r="BN134" i="7"/>
  <c r="BQ89" i="7"/>
  <c r="BT7" i="7"/>
  <c r="BM122" i="7"/>
  <c r="BN92" i="7"/>
  <c r="BL85" i="7"/>
  <c r="BR48" i="7"/>
  <c r="BS27" i="7"/>
  <c r="BL114" i="7"/>
  <c r="BQ95" i="7"/>
  <c r="BP20" i="7"/>
  <c r="BS3" i="7"/>
  <c r="BM5" i="7"/>
  <c r="BO108" i="7"/>
  <c r="BN84" i="7"/>
  <c r="BL44" i="7"/>
  <c r="BP45" i="7"/>
  <c r="BR37" i="7"/>
  <c r="BN26" i="7"/>
  <c r="BO14" i="7"/>
  <c r="BS106" i="7"/>
  <c r="BR23" i="7"/>
  <c r="BR66" i="7"/>
  <c r="BR94" i="7"/>
  <c r="BN91" i="7"/>
  <c r="BS235" i="6"/>
  <c r="BS110" i="6"/>
  <c r="BN152" i="6"/>
  <c r="BL148" i="6"/>
  <c r="BY231" i="6"/>
  <c r="BR17" i="7"/>
  <c r="BT120" i="7"/>
  <c r="BL94" i="7"/>
  <c r="BR6" i="7"/>
  <c r="BT98" i="7"/>
  <c r="BS73" i="7"/>
  <c r="BT72" i="7"/>
  <c r="BP40" i="7"/>
  <c r="BT137" i="7"/>
  <c r="BL77" i="7"/>
  <c r="BQ58" i="7"/>
  <c r="BL3" i="7"/>
  <c r="BP6" i="7"/>
  <c r="BQ103" i="7"/>
  <c r="BO87" i="7"/>
  <c r="BO54" i="7"/>
  <c r="BR64" i="7"/>
  <c r="BP33" i="7"/>
  <c r="BQ26" i="7"/>
  <c r="BQ9" i="7"/>
  <c r="BT19" i="7"/>
  <c r="BS67" i="7"/>
  <c r="BN31" i="7"/>
  <c r="BM53" i="7"/>
  <c r="BM50" i="7"/>
  <c r="BS12" i="7"/>
  <c r="BP183" i="6"/>
  <c r="BO98" i="6"/>
  <c r="BL147" i="6"/>
  <c r="BQ117" i="6"/>
  <c r="BX227" i="6"/>
  <c r="BS19" i="7"/>
  <c r="BM126" i="7"/>
  <c r="BR58" i="7"/>
  <c r="BL152" i="7"/>
  <c r="BN96" i="7"/>
  <c r="BT74" i="7"/>
  <c r="BM89" i="7"/>
  <c r="BL54" i="7"/>
  <c r="BS63" i="7"/>
  <c r="BQ66" i="7"/>
  <c r="BP74" i="7"/>
  <c r="BO18" i="7"/>
  <c r="BQ105" i="7"/>
  <c r="BP71" i="7"/>
  <c r="BT60" i="7"/>
  <c r="BM74" i="7"/>
  <c r="BN41" i="7"/>
  <c r="BQ30" i="7"/>
  <c r="BP21" i="7"/>
  <c r="BL23" i="7"/>
  <c r="BL92" i="7"/>
  <c r="BQ84" i="7"/>
  <c r="BR14" i="7"/>
  <c r="BS5" i="7"/>
  <c r="BP102" i="7"/>
  <c r="BR12" i="7"/>
  <c r="BP58" i="7"/>
  <c r="BQ179" i="7"/>
  <c r="BN102" i="7"/>
  <c r="BM44" i="7"/>
  <c r="BL110" i="7"/>
  <c r="BQ77" i="7"/>
  <c r="BN93" i="7"/>
  <c r="BR50" i="7"/>
  <c r="BT67" i="7"/>
  <c r="BP86" i="7"/>
  <c r="BP82" i="7"/>
  <c r="BS36" i="7"/>
  <c r="BQ109" i="7"/>
  <c r="BP73" i="7"/>
  <c r="BO66" i="7"/>
  <c r="BS43" i="7"/>
  <c r="BN43" i="7"/>
  <c r="BQ34" i="7"/>
  <c r="BL27" i="7"/>
  <c r="BL28" i="7"/>
  <c r="BR114" i="7"/>
  <c r="BL98" i="7"/>
  <c r="BN38" i="7"/>
  <c r="BM87" i="7"/>
  <c r="BQ50" i="7"/>
  <c r="BT57" i="7"/>
  <c r="BT51" i="7"/>
  <c r="BL124" i="7"/>
  <c r="BS85" i="7"/>
  <c r="BT59" i="7"/>
  <c r="BM124" i="7"/>
  <c r="BT76" i="7"/>
  <c r="BN72" i="7"/>
  <c r="BP42" i="7"/>
  <c r="BQ47" i="7"/>
  <c r="BN36" i="7"/>
  <c r="BQ57" i="7"/>
  <c r="BT44" i="7"/>
  <c r="BP90" i="7"/>
  <c r="BR89" i="7"/>
  <c r="BL52" i="7"/>
  <c r="BP57" i="7"/>
  <c r="BQ69" i="7"/>
  <c r="BN34" i="7"/>
  <c r="BS14" i="7"/>
  <c r="BS35" i="7"/>
  <c r="BL100" i="7"/>
  <c r="BS56" i="7"/>
  <c r="BO47" i="7"/>
  <c r="BR67" i="7"/>
  <c r="BL55" i="7"/>
  <c r="BL90" i="7"/>
  <c r="BT17" i="7"/>
  <c r="BM52" i="7"/>
  <c r="BP112" i="7"/>
  <c r="BQ83" i="7"/>
  <c r="BS47" i="7"/>
  <c r="BT108" i="7"/>
  <c r="BR84" i="7"/>
  <c r="BR52" i="7"/>
  <c r="BN52" i="7"/>
  <c r="BN37" i="7"/>
  <c r="BT41" i="7"/>
  <c r="BO41" i="7"/>
  <c r="BQ126" i="7"/>
  <c r="BP81" i="7"/>
  <c r="BO70" i="7"/>
  <c r="BS45" i="7"/>
  <c r="BN45" i="7"/>
  <c r="BM39" i="7"/>
  <c r="BR9" i="7"/>
  <c r="BM11" i="7"/>
  <c r="BO6" i="7"/>
  <c r="BN71" i="7"/>
  <c r="BR60" i="7"/>
  <c r="BM47" i="7"/>
  <c r="BS30" i="7"/>
  <c r="BN16" i="7"/>
  <c r="BQ10" i="7"/>
  <c r="BP62" i="7"/>
  <c r="BP72" i="7"/>
  <c r="BN124" i="7"/>
  <c r="BM71" i="7"/>
  <c r="BQ59" i="7"/>
  <c r="BQ90" i="7"/>
  <c r="BN89" i="7"/>
  <c r="BP44" i="7"/>
  <c r="BO163" i="7"/>
  <c r="BL47" i="7"/>
  <c r="BL61" i="7"/>
  <c r="BO17" i="7"/>
  <c r="BR96" i="7"/>
  <c r="BT89" i="7"/>
  <c r="BP38" i="7"/>
  <c r="BP59" i="7"/>
  <c r="BL37" i="7"/>
  <c r="BR43" i="7"/>
  <c r="BQ15" i="7"/>
  <c r="BR4" i="7"/>
  <c r="BT133" i="7"/>
  <c r="BR74" i="7"/>
  <c r="BM60" i="7"/>
  <c r="BR38" i="7"/>
  <c r="BO12" i="7"/>
  <c r="BR10" i="7"/>
  <c r="BS31" i="7"/>
  <c r="BN12" i="7"/>
  <c r="BS53" i="7"/>
  <c r="BP114" i="7"/>
  <c r="BT82" i="7"/>
  <c r="BM64" i="7"/>
  <c r="BQ79" i="7"/>
  <c r="BN74" i="7"/>
  <c r="BN54" i="7"/>
  <c r="BM141" i="7"/>
  <c r="BP35" i="7"/>
  <c r="BO43" i="7"/>
  <c r="BP37" i="7"/>
  <c r="BR87" i="7"/>
  <c r="BO72" i="7"/>
  <c r="BS49" i="7"/>
  <c r="BN49" i="7"/>
  <c r="BR31" i="7"/>
  <c r="BM27" i="7"/>
  <c r="BO13" i="7"/>
  <c r="BO7" i="7"/>
  <c r="BL72" i="7"/>
  <c r="BT66" i="7"/>
  <c r="BP65" i="7"/>
  <c r="BO23" i="7"/>
  <c r="BO8" i="7"/>
  <c r="BL112" i="7"/>
  <c r="BP7" i="7"/>
  <c r="BQ49" i="7"/>
  <c r="CA120" i="4"/>
  <c r="BZ196" i="6"/>
  <c r="CC220" i="6"/>
  <c r="BV177" i="6"/>
  <c r="CB203" i="6"/>
  <c r="CC227" i="6"/>
  <c r="BY216" i="6"/>
  <c r="CB212" i="6"/>
  <c r="CC59" i="4"/>
  <c r="BW189" i="6"/>
  <c r="BX69" i="4"/>
  <c r="BX50" i="4"/>
  <c r="BY60" i="4"/>
  <c r="BY69" i="4"/>
  <c r="CD79" i="4"/>
  <c r="BV84" i="4"/>
  <c r="BY138" i="4"/>
  <c r="BX62" i="4"/>
  <c r="BX91" i="4"/>
  <c r="BZ206" i="6"/>
  <c r="CD237" i="7"/>
  <c r="CC176" i="7"/>
  <c r="CB218" i="7"/>
  <c r="BY174" i="7"/>
  <c r="BZ178" i="7"/>
  <c r="BZ222" i="7"/>
  <c r="BZ200" i="7"/>
  <c r="BZ202" i="7"/>
  <c r="CA208" i="7"/>
  <c r="CB201" i="7"/>
  <c r="BV122" i="4"/>
  <c r="BN201" i="6"/>
  <c r="BT117" i="6"/>
  <c r="BM208" i="6"/>
  <c r="BT152" i="6"/>
  <c r="BL219" i="6"/>
  <c r="BS184" i="6"/>
  <c r="BN118" i="6"/>
  <c r="BP172" i="6"/>
  <c r="BR227" i="6"/>
  <c r="BS177" i="6"/>
  <c r="BS132" i="6"/>
  <c r="BW226" i="6"/>
  <c r="BW221" i="6"/>
  <c r="BV180" i="6"/>
  <c r="BX166" i="6"/>
  <c r="CB213" i="6"/>
  <c r="CA217" i="6"/>
  <c r="BZ177" i="4"/>
  <c r="BO235" i="6"/>
  <c r="BN173" i="6"/>
  <c r="BQ226" i="6"/>
  <c r="BP233" i="6"/>
  <c r="BR181" i="6"/>
  <c r="BZ162" i="6"/>
  <c r="BY208" i="6"/>
  <c r="CB182" i="6"/>
  <c r="BL207" i="6"/>
  <c r="BT179" i="6"/>
  <c r="CD164" i="6"/>
  <c r="CB204" i="6"/>
  <c r="BY211" i="6"/>
  <c r="BQ220" i="6"/>
  <c r="BR151" i="6"/>
  <c r="BW192" i="6"/>
  <c r="CA209" i="6"/>
  <c r="CB231" i="6"/>
  <c r="CC129" i="7"/>
  <c r="CA220" i="7"/>
  <c r="CB180" i="7"/>
  <c r="BZ162" i="7"/>
  <c r="BX202" i="7"/>
  <c r="CA199" i="7"/>
  <c r="CB174" i="7"/>
  <c r="BM231" i="6"/>
  <c r="BS163" i="6"/>
  <c r="BS116" i="6"/>
  <c r="BN197" i="6"/>
  <c r="BL120" i="6"/>
  <c r="BN212" i="6"/>
  <c r="BT150" i="6"/>
  <c r="BL217" i="6"/>
  <c r="BO155" i="6"/>
  <c r="BN196" i="6"/>
  <c r="BO206" i="6"/>
  <c r="BT131" i="6"/>
  <c r="BZ190" i="6"/>
  <c r="CB215" i="6"/>
  <c r="CC237" i="6"/>
  <c r="BN190" i="6"/>
  <c r="BS130" i="6"/>
  <c r="CA185" i="6"/>
  <c r="CD227" i="6"/>
  <c r="BV208" i="6"/>
  <c r="BZ144" i="7"/>
  <c r="BZ228" i="7"/>
  <c r="CD106" i="7"/>
  <c r="CA194" i="7"/>
  <c r="BX224" i="7"/>
  <c r="CB175" i="7"/>
  <c r="BZ230" i="7"/>
  <c r="BV225" i="7"/>
  <c r="CC230" i="7"/>
  <c r="BT218" i="6"/>
  <c r="BR180" i="6"/>
  <c r="BO104" i="6"/>
  <c r="BR166" i="6"/>
  <c r="BQ129" i="6"/>
  <c r="BT233" i="6"/>
  <c r="BM170" i="6"/>
  <c r="BP222" i="6"/>
  <c r="BT148" i="6"/>
  <c r="BT163" i="6"/>
  <c r="BN183" i="6"/>
  <c r="BL212" i="6"/>
  <c r="CC158" i="6"/>
  <c r="BZ218" i="6"/>
  <c r="BX220" i="6"/>
  <c r="BV138" i="7"/>
  <c r="BZ232" i="7"/>
  <c r="BY11" i="7"/>
  <c r="BX235" i="7"/>
  <c r="CD205" i="7"/>
  <c r="BV74" i="7"/>
  <c r="BV189" i="7"/>
  <c r="CD174" i="7"/>
  <c r="CA228" i="7"/>
  <c r="CB55" i="4"/>
  <c r="BS212" i="6"/>
  <c r="BP184" i="6"/>
  <c r="BR235" i="6"/>
  <c r="BR178" i="6"/>
  <c r="BS150" i="6"/>
  <c r="BN202" i="6"/>
  <c r="BN154" i="6"/>
  <c r="BO216" i="6"/>
  <c r="BN158" i="6"/>
  <c r="BT144" i="6"/>
  <c r="BP161" i="6"/>
  <c r="BM235" i="6"/>
  <c r="CD168" i="6"/>
  <c r="CC223" i="6"/>
  <c r="BZ199" i="6"/>
  <c r="BS216" i="6"/>
  <c r="CA212" i="6"/>
  <c r="BZ220" i="6"/>
  <c r="BX207" i="6"/>
  <c r="BS196" i="6"/>
  <c r="BM216" i="6"/>
  <c r="BW196" i="6"/>
  <c r="BW166" i="6"/>
  <c r="CB233" i="6"/>
  <c r="BT111" i="6"/>
  <c r="BS237" i="6"/>
  <c r="BN156" i="6"/>
  <c r="BL152" i="6"/>
  <c r="BN188" i="6"/>
  <c r="BV205" i="6"/>
  <c r="CC166" i="6"/>
  <c r="CC190" i="6"/>
  <c r="BT196" i="6"/>
  <c r="BP144" i="6"/>
  <c r="BN129" i="6"/>
  <c r="BL205" i="6"/>
  <c r="BO160" i="6"/>
  <c r="BS166" i="6"/>
  <c r="BL165" i="6"/>
  <c r="BP171" i="6"/>
  <c r="BL201" i="6"/>
  <c r="BR142" i="6"/>
  <c r="BM211" i="6"/>
  <c r="BS162" i="6"/>
  <c r="BM165" i="6"/>
  <c r="BL127" i="6"/>
  <c r="BS180" i="6"/>
  <c r="BL180" i="6"/>
  <c r="BO144" i="6"/>
  <c r="BO223" i="6"/>
  <c r="BL162" i="6"/>
  <c r="BN169" i="6"/>
  <c r="BN136" i="6"/>
  <c r="BQ192" i="6"/>
  <c r="BR236" i="6"/>
  <c r="BM149" i="6"/>
  <c r="BR164" i="6"/>
  <c r="BO237" i="6"/>
  <c r="BQ138" i="6"/>
  <c r="BS211" i="6"/>
  <c r="BN124" i="6"/>
  <c r="BO181" i="6"/>
  <c r="BM212" i="6"/>
  <c r="BT226" i="6"/>
  <c r="BM184" i="6"/>
  <c r="BR137" i="6"/>
  <c r="BQ193" i="6"/>
  <c r="BR175" i="6"/>
  <c r="BS136" i="6"/>
  <c r="BT167" i="6"/>
  <c r="BT210" i="6"/>
  <c r="BT153" i="6"/>
  <c r="BM189" i="6"/>
  <c r="BQ227" i="6"/>
  <c r="BO171" i="6"/>
  <c r="BM198" i="6"/>
  <c r="BQ130" i="6"/>
  <c r="BP176" i="6"/>
  <c r="BN218" i="6"/>
  <c r="BR108" i="6"/>
  <c r="BQ163" i="6"/>
  <c r="BR139" i="6"/>
  <c r="BP164" i="6"/>
  <c r="BM137" i="6"/>
  <c r="BS233" i="6"/>
  <c r="BL117" i="6"/>
  <c r="BL196" i="6"/>
  <c r="BM183" i="6"/>
  <c r="BR143" i="6"/>
  <c r="BQ214" i="6"/>
  <c r="BL157" i="6"/>
  <c r="BN192" i="6"/>
  <c r="BN189" i="6"/>
  <c r="BL149" i="6"/>
  <c r="BO140" i="6"/>
  <c r="BT120" i="6"/>
  <c r="BQ169" i="6"/>
  <c r="BN221" i="6"/>
  <c r="BL200" i="6"/>
  <c r="BT151" i="6"/>
  <c r="BM187" i="6"/>
  <c r="BQ225" i="6"/>
  <c r="BQ170" i="6"/>
  <c r="BQ174" i="6"/>
  <c r="BR134" i="6"/>
  <c r="BM177" i="6"/>
  <c r="BO215" i="6"/>
  <c r="BQ113" i="6"/>
  <c r="BT191" i="6"/>
  <c r="BQ118" i="6"/>
  <c r="BN206" i="6"/>
  <c r="BO169" i="6"/>
  <c r="BS225" i="6"/>
  <c r="BR90" i="6"/>
  <c r="BO162" i="6"/>
  <c r="BT188" i="6"/>
  <c r="BL131" i="6"/>
  <c r="BR190" i="6"/>
  <c r="BQ234" i="6"/>
  <c r="BL124" i="6"/>
  <c r="BR186" i="6"/>
  <c r="BN237" i="6"/>
  <c r="CC223" i="4"/>
  <c r="CA85" i="4"/>
  <c r="BZ75" i="4"/>
  <c r="CA53" i="4"/>
  <c r="CA46" i="6"/>
  <c r="CC205" i="6"/>
  <c r="BW210" i="6"/>
  <c r="CC202" i="6"/>
  <c r="BY235" i="6"/>
  <c r="BW198" i="6"/>
  <c r="BX170" i="6"/>
  <c r="CA237" i="6"/>
  <c r="BW207" i="6"/>
  <c r="BV204" i="6"/>
  <c r="CC168" i="6"/>
  <c r="BW223" i="6"/>
  <c r="CB171" i="6"/>
  <c r="BW158" i="6"/>
  <c r="BZ229" i="6"/>
  <c r="BX199" i="6"/>
  <c r="CA221" i="6"/>
  <c r="BZ177" i="6"/>
  <c r="CB197" i="6"/>
  <c r="CC175" i="6"/>
  <c r="CA232" i="6"/>
  <c r="BY223" i="6"/>
  <c r="CA218" i="6"/>
  <c r="BY207" i="6"/>
  <c r="BW181" i="6"/>
  <c r="BZ198" i="6"/>
  <c r="BV198" i="6"/>
  <c r="CD219" i="6"/>
  <c r="BX203" i="6"/>
  <c r="BY230" i="6"/>
  <c r="BV229" i="6"/>
  <c r="BW168" i="6"/>
  <c r="CB173" i="6"/>
  <c r="BW160" i="6"/>
  <c r="BZ233" i="6"/>
  <c r="CB200" i="6"/>
  <c r="BV212" i="6"/>
  <c r="BW174" i="6"/>
  <c r="BZ222" i="6"/>
  <c r="BZ179" i="6"/>
  <c r="CA236" i="6"/>
  <c r="BY227" i="6"/>
  <c r="BZ186" i="6"/>
  <c r="CD207" i="6"/>
  <c r="BZ226" i="6"/>
  <c r="BX208" i="6"/>
  <c r="CD172" i="6"/>
  <c r="BW234" i="6"/>
  <c r="CD193" i="6"/>
  <c r="CB161" i="6"/>
  <c r="CB235" i="6"/>
  <c r="BY218" i="6"/>
  <c r="CC210" i="6"/>
  <c r="CD210" i="6"/>
  <c r="CD223" i="6"/>
  <c r="CD226" i="6"/>
  <c r="CB180" i="6"/>
  <c r="BX209" i="6"/>
  <c r="BX212" i="6"/>
  <c r="CC200" i="6"/>
  <c r="BZ170" i="6"/>
  <c r="CC217" i="6"/>
  <c r="BW201" i="6"/>
  <c r="CB188" i="6"/>
  <c r="BW216" i="6"/>
  <c r="CD235" i="6"/>
  <c r="CB183" i="6"/>
  <c r="BX174" i="6"/>
  <c r="CB211" i="6"/>
  <c r="BV209" i="6"/>
  <c r="CD160" i="6"/>
  <c r="BY213" i="6"/>
  <c r="CC216" i="6"/>
  <c r="BY176" i="6"/>
  <c r="BZ216" i="6"/>
  <c r="BX225" i="6"/>
  <c r="BX200" i="6"/>
  <c r="BZ158" i="6"/>
  <c r="BY221" i="7"/>
  <c r="BZ209" i="7"/>
  <c r="CB136" i="7"/>
  <c r="BW177" i="7"/>
  <c r="CB228" i="7"/>
  <c r="CC104" i="4"/>
  <c r="BP189" i="6"/>
  <c r="BQ135" i="6"/>
  <c r="BN214" i="6"/>
  <c r="BM153" i="6"/>
  <c r="BM225" i="6"/>
  <c r="BS157" i="6"/>
  <c r="BQ124" i="6"/>
  <c r="BR162" i="6"/>
  <c r="BO96" i="6"/>
  <c r="BP200" i="6"/>
  <c r="BV220" i="6"/>
  <c r="BY195" i="6"/>
  <c r="BZ181" i="6"/>
  <c r="BN162" i="7"/>
  <c r="BR228" i="7"/>
  <c r="BT122" i="7"/>
  <c r="BN76" i="7"/>
  <c r="BO32" i="7"/>
  <c r="BP101" i="7"/>
  <c r="BN118" i="7"/>
  <c r="BS104" i="7"/>
  <c r="BS102" i="7"/>
  <c r="BL42" i="7"/>
  <c r="BP14" i="7"/>
  <c r="BS100" i="7"/>
  <c r="BM147" i="7"/>
  <c r="BQ140" i="7"/>
  <c r="BT130" i="7"/>
  <c r="BM73" i="7"/>
  <c r="BP69" i="7"/>
  <c r="BS127" i="7"/>
  <c r="BP129" i="7"/>
  <c r="BM164" i="7"/>
  <c r="BL102" i="7"/>
  <c r="BL35" i="7"/>
  <c r="BS113" i="7"/>
  <c r="BO45" i="7"/>
  <c r="BL113" i="7"/>
  <c r="BM55" i="7"/>
  <c r="BR90" i="7"/>
  <c r="BT38" i="7"/>
  <c r="BR111" i="7"/>
  <c r="BP119" i="7"/>
  <c r="BL34" i="7"/>
  <c r="BN104" i="7"/>
  <c r="BO67" i="7"/>
  <c r="BT61" i="7"/>
  <c r="BR8" i="7"/>
  <c r="BQ113" i="7"/>
  <c r="BQ129" i="7"/>
  <c r="BT164" i="7"/>
  <c r="BR97" i="7"/>
  <c r="BO49" i="7"/>
  <c r="BL81" i="7"/>
  <c r="BS61" i="7"/>
  <c r="BR100" i="7"/>
  <c r="BQ51" i="7"/>
  <c r="BS51" i="7"/>
  <c r="BL56" i="7"/>
  <c r="BM66" i="7"/>
  <c r="BO64" i="7"/>
  <c r="BS78" i="7"/>
  <c r="BO81" i="7"/>
  <c r="BM92" i="7"/>
  <c r="BM97" i="7"/>
  <c r="BL159" i="7"/>
  <c r="BR144" i="7"/>
  <c r="BR134" i="7"/>
  <c r="BT27" i="7"/>
  <c r="BQ5" i="7"/>
  <c r="BO11" i="7"/>
  <c r="BM86" i="7"/>
  <c r="BM57" i="7"/>
  <c r="BM46" i="7"/>
  <c r="BT222" i="7"/>
  <c r="BM178" i="7"/>
  <c r="BL121" i="7"/>
  <c r="BR55" i="7"/>
  <c r="BQ7" i="7"/>
  <c r="BR200" i="7"/>
  <c r="BS145" i="7"/>
  <c r="BS137" i="7"/>
  <c r="BO69" i="7"/>
  <c r="BL30" i="7"/>
  <c r="BT162" i="7"/>
  <c r="BP128" i="7"/>
  <c r="BL101" i="7"/>
  <c r="BL99" i="7"/>
  <c r="BP118" i="7"/>
  <c r="BP80" i="7"/>
  <c r="BQ29" i="7"/>
  <c r="BL95" i="7"/>
  <c r="BP140" i="7"/>
  <c r="BP105" i="7"/>
  <c r="BS44" i="7"/>
  <c r="BS20" i="7"/>
  <c r="BL79" i="7"/>
  <c r="BN32" i="7"/>
  <c r="BS72" i="7"/>
  <c r="BS9" i="7"/>
  <c r="BQ76" i="7"/>
  <c r="BM22" i="7"/>
  <c r="BM106" i="7"/>
  <c r="BQ72" i="7"/>
  <c r="BR15" i="7"/>
  <c r="BM93" i="7"/>
  <c r="BQ92" i="7"/>
  <c r="BS38" i="7"/>
  <c r="BN98" i="7"/>
  <c r="BR91" i="7"/>
  <c r="BN87" i="7"/>
  <c r="BP85" i="7"/>
  <c r="BL83" i="7"/>
  <c r="BT35" i="7"/>
  <c r="BT36" i="7"/>
  <c r="BR69" i="7"/>
  <c r="BO39" i="7"/>
  <c r="BS11" i="7"/>
  <c r="BM8" i="7"/>
  <c r="BM41" i="7"/>
  <c r="BN10" i="7"/>
  <c r="BT42" i="7"/>
  <c r="BM40" i="7"/>
  <c r="BM65" i="7"/>
  <c r="BN39" i="7"/>
  <c r="BP70" i="7"/>
  <c r="BR53" i="7"/>
  <c r="BR51" i="7"/>
  <c r="BR47" i="7"/>
  <c r="BT47" i="7"/>
  <c r="BR45" i="7"/>
  <c r="BS54" i="7"/>
  <c r="BM25" i="7"/>
  <c r="BR34" i="7"/>
  <c r="BQ67" i="7"/>
  <c r="BR195" i="7"/>
  <c r="BQ154" i="7"/>
  <c r="BN106" i="7"/>
  <c r="BT70" i="7"/>
  <c r="BR19" i="7"/>
  <c r="BM207" i="7"/>
  <c r="BO151" i="7"/>
  <c r="BP177" i="7"/>
  <c r="BM83" i="7"/>
  <c r="BO40" i="7"/>
  <c r="BN151" i="7"/>
  <c r="BO123" i="7"/>
  <c r="BT106" i="7"/>
  <c r="BT104" i="7"/>
  <c r="BL97" i="7"/>
  <c r="BN56" i="7"/>
  <c r="BL22" i="7"/>
  <c r="BT100" i="7"/>
  <c r="BM119" i="7"/>
  <c r="BO99" i="7"/>
  <c r="BQ48" i="7"/>
  <c r="BQ21" i="7"/>
  <c r="BS84" i="7"/>
  <c r="BT9" i="7"/>
  <c r="BQ82" i="7"/>
  <c r="BO9" i="7"/>
  <c r="BO60" i="7"/>
  <c r="BM30" i="7"/>
  <c r="BS48" i="7"/>
  <c r="BM95" i="7"/>
  <c r="BT25" i="7"/>
  <c r="BQ75" i="7"/>
  <c r="BN100" i="7"/>
  <c r="BM38" i="7"/>
  <c r="BS77" i="7"/>
  <c r="BO88" i="7"/>
  <c r="BL87" i="7"/>
  <c r="BN85" i="7"/>
  <c r="BL104" i="7"/>
  <c r="BS21" i="7"/>
  <c r="BO19" i="7"/>
  <c r="BQ40" i="7"/>
  <c r="BN65" i="7"/>
  <c r="BN15" i="7"/>
  <c r="BL21" i="7"/>
  <c r="BN27" i="7"/>
  <c r="BO30" i="7"/>
  <c r="BN9" i="7"/>
  <c r="BT56" i="7"/>
  <c r="BQ36" i="7"/>
  <c r="BQ45" i="7"/>
  <c r="BN35" i="7"/>
  <c r="BR65" i="7"/>
  <c r="BM63" i="7"/>
  <c r="BO55" i="7"/>
  <c r="BO63" i="7"/>
  <c r="BS32" i="7"/>
  <c r="BP142" i="7"/>
  <c r="BT115" i="7"/>
  <c r="BO10" i="7"/>
  <c r="BT5" i="7"/>
  <c r="BT140" i="6"/>
  <c r="BL160" i="6"/>
  <c r="BP196" i="6"/>
  <c r="BM207" i="6"/>
  <c r="BO217" i="6"/>
  <c r="BQ210" i="6"/>
  <c r="BQ206" i="6"/>
  <c r="BQ187" i="6"/>
  <c r="BX196" i="6"/>
  <c r="CB234" i="6"/>
  <c r="BX221" i="6"/>
  <c r="CB169" i="6"/>
  <c r="BZ214" i="6"/>
  <c r="CD199" i="6"/>
  <c r="CC184" i="6"/>
  <c r="BX204" i="6"/>
  <c r="BY198" i="6"/>
  <c r="CC192" i="6"/>
  <c r="CA197" i="6"/>
  <c r="CA156" i="6"/>
  <c r="CB168" i="6"/>
  <c r="BZ234" i="6"/>
  <c r="CB224" i="6"/>
  <c r="CB237" i="6"/>
  <c r="BV216" i="6"/>
  <c r="BS228" i="6"/>
  <c r="BN211" i="6"/>
  <c r="BM224" i="6"/>
  <c r="BR196" i="6"/>
  <c r="BS167" i="6"/>
  <c r="BY210" i="6"/>
  <c r="BZ202" i="6"/>
  <c r="CA214" i="6"/>
  <c r="BW193" i="6"/>
  <c r="BV184" i="6"/>
  <c r="CC177" i="6"/>
  <c r="CB222" i="6"/>
  <c r="BY185" i="6"/>
  <c r="CD209" i="6"/>
  <c r="BX228" i="6"/>
  <c r="BY175" i="6"/>
  <c r="CA188" i="6"/>
  <c r="CB186" i="6"/>
  <c r="CB172" i="6"/>
  <c r="BW220" i="6"/>
  <c r="BY234" i="6"/>
  <c r="BS146" i="6"/>
  <c r="BN163" i="6"/>
  <c r="BS189" i="6"/>
  <c r="BP206" i="6"/>
  <c r="BM226" i="6"/>
  <c r="BP201" i="6"/>
  <c r="BS197" i="6"/>
  <c r="BM160" i="6"/>
  <c r="CD200" i="6"/>
  <c r="CA177" i="6"/>
  <c r="CB207" i="6"/>
  <c r="BZ194" i="6"/>
  <c r="BX172" i="6"/>
  <c r="BY233" i="6"/>
  <c r="BW200" i="6"/>
  <c r="CB206" i="6"/>
  <c r="BV183" i="6"/>
  <c r="BV185" i="6"/>
  <c r="BX176" i="6"/>
  <c r="CA173" i="6"/>
  <c r="CA180" i="6"/>
  <c r="CB170" i="6"/>
  <c r="CC185" i="6"/>
  <c r="CA222" i="6"/>
  <c r="CA224" i="6"/>
  <c r="BR223" i="6"/>
  <c r="BT133" i="6"/>
  <c r="BT138" i="6"/>
  <c r="BT187" i="6"/>
  <c r="BN234" i="6"/>
  <c r="BR202" i="6"/>
  <c r="BT205" i="6"/>
  <c r="BS193" i="6"/>
  <c r="BS154" i="6"/>
  <c r="BW197" i="6"/>
  <c r="CD224" i="6"/>
  <c r="CC213" i="6"/>
  <c r="CC218" i="6"/>
  <c r="BZ168" i="6"/>
  <c r="CA207" i="6"/>
  <c r="BY194" i="6"/>
  <c r="CB217" i="6"/>
  <c r="BX179" i="6"/>
  <c r="BY203" i="6"/>
  <c r="BY202" i="6"/>
  <c r="CD214" i="6"/>
  <c r="BY187" i="6"/>
  <c r="CC181" i="6"/>
  <c r="BW175" i="6"/>
  <c r="CB228" i="6"/>
  <c r="BT68" i="6"/>
  <c r="CD228" i="6"/>
  <c r="CA179" i="6"/>
  <c r="CA184" i="6"/>
  <c r="BZ157" i="6"/>
  <c r="CC191" i="6"/>
  <c r="BO230" i="6"/>
  <c r="BM215" i="6"/>
  <c r="BP139" i="6"/>
  <c r="BT166" i="6"/>
  <c r="BR192" i="6"/>
  <c r="BT209" i="6"/>
  <c r="BO195" i="6"/>
  <c r="BM196" i="6"/>
  <c r="BR165" i="6"/>
  <c r="BT121" i="6"/>
  <c r="CA201" i="6"/>
  <c r="CC234" i="6"/>
  <c r="BV224" i="6"/>
  <c r="CC226" i="6"/>
  <c r="CC160" i="6"/>
  <c r="CC219" i="6"/>
  <c r="CC196" i="6"/>
  <c r="CD229" i="6"/>
  <c r="BW227" i="6"/>
  <c r="BV219" i="6"/>
  <c r="CD204" i="6"/>
  <c r="BV191" i="6"/>
  <c r="BW176" i="6"/>
  <c r="BW178" i="6"/>
  <c r="CA187" i="6"/>
  <c r="CB177" i="6"/>
  <c r="BN85" i="6"/>
  <c r="BL209" i="6"/>
  <c r="BO122" i="6"/>
  <c r="BL146" i="6"/>
  <c r="BN161" i="6"/>
  <c r="BS207" i="6"/>
  <c r="BS178" i="6"/>
  <c r="BQ159" i="6"/>
  <c r="BO192" i="6"/>
  <c r="BP127" i="6"/>
  <c r="CD189" i="6"/>
  <c r="CB190" i="6"/>
  <c r="BW230" i="6"/>
  <c r="BY193" i="6"/>
  <c r="CD170" i="6"/>
  <c r="CD225" i="6"/>
  <c r="BV179" i="6"/>
  <c r="BV234" i="6"/>
  <c r="BZ205" i="6"/>
  <c r="BW229" i="6"/>
  <c r="CA206" i="6"/>
  <c r="BX187" i="6"/>
  <c r="BX184" i="6"/>
  <c r="BX186" i="6"/>
  <c r="BW180" i="6"/>
  <c r="CD156" i="6"/>
  <c r="BO58" i="6"/>
  <c r="BO208" i="6"/>
  <c r="BS117" i="6"/>
  <c r="BT162" i="6"/>
  <c r="BN162" i="6"/>
  <c r="BT183" i="6"/>
  <c r="BL199" i="6"/>
  <c r="BR177" i="6"/>
  <c r="BN147" i="6"/>
  <c r="BN117" i="6"/>
  <c r="BW211" i="6"/>
  <c r="BZ169" i="6"/>
  <c r="BX236" i="6"/>
  <c r="CC230" i="6"/>
  <c r="BV161" i="6"/>
  <c r="BV230" i="6"/>
  <c r="BX175" i="6"/>
  <c r="BX206" i="6"/>
  <c r="CC225" i="6"/>
  <c r="BX235" i="6"/>
  <c r="CC208" i="6"/>
  <c r="BZ193" i="6"/>
  <c r="CC222" i="6"/>
  <c r="CA202" i="6"/>
  <c r="CA204" i="6"/>
  <c r="BY180" i="6"/>
  <c r="BS17" i="6"/>
  <c r="BL230" i="6"/>
  <c r="BR221" i="6"/>
  <c r="BQ115" i="6"/>
  <c r="BL153" i="6"/>
  <c r="BO183" i="6"/>
  <c r="BM192" i="6"/>
  <c r="BO163" i="6"/>
  <c r="BQ150" i="6"/>
  <c r="BN128" i="6"/>
  <c r="BX217" i="6"/>
  <c r="CB165" i="6"/>
  <c r="BZ210" i="6"/>
  <c r="CD197" i="6"/>
  <c r="BW183" i="6"/>
  <c r="BW236" i="6"/>
  <c r="BY197" i="6"/>
  <c r="BY212" i="6"/>
  <c r="CD231" i="6"/>
  <c r="BZ207" i="6"/>
  <c r="BW231" i="6"/>
  <c r="BV221" i="6"/>
  <c r="BV195" i="6"/>
  <c r="CD190" i="6"/>
  <c r="CD192" i="6"/>
  <c r="BZ161" i="6"/>
  <c r="BR82" i="6"/>
  <c r="BX191" i="6"/>
  <c r="BV197" i="6"/>
  <c r="BX195" i="6"/>
  <c r="CB157" i="6"/>
  <c r="BP97" i="6"/>
  <c r="BQ198" i="6"/>
  <c r="BN153" i="6"/>
  <c r="BL136" i="6"/>
  <c r="BP215" i="6"/>
  <c r="CD201" i="6"/>
  <c r="CB208" i="6"/>
  <c r="BY214" i="6"/>
  <c r="CB221" i="6"/>
  <c r="CB223" i="6"/>
  <c r="BW235" i="6"/>
  <c r="CC197" i="6"/>
  <c r="BX193" i="6"/>
  <c r="BV237" i="6"/>
  <c r="BW184" i="6"/>
  <c r="BQ32" i="6"/>
  <c r="BN185" i="6"/>
  <c r="BP212" i="6"/>
  <c r="BR219" i="6"/>
  <c r="BQ178" i="6"/>
  <c r="BP152" i="6"/>
  <c r="BM150" i="6"/>
  <c r="BT129" i="6"/>
  <c r="BT222" i="6"/>
  <c r="CB185" i="6"/>
  <c r="CC209" i="6"/>
  <c r="CC204" i="6"/>
  <c r="BZ166" i="6"/>
  <c r="BZ237" i="6"/>
  <c r="CC214" i="6"/>
  <c r="BW162" i="6"/>
  <c r="BX229" i="6"/>
  <c r="CC178" i="6"/>
  <c r="CB210" i="6"/>
  <c r="BX210" i="6"/>
  <c r="BW206" i="6"/>
  <c r="BZ213" i="6"/>
  <c r="BZ217" i="6"/>
  <c r="BV235" i="6"/>
  <c r="BZ221" i="6"/>
  <c r="CD196" i="6"/>
  <c r="BX213" i="6"/>
  <c r="BN165" i="6"/>
  <c r="BO203" i="6"/>
  <c r="BS232" i="6"/>
  <c r="BP108" i="6"/>
  <c r="BL111" i="6"/>
  <c r="BR211" i="6"/>
  <c r="BN205" i="6"/>
  <c r="BQ215" i="6"/>
  <c r="BZ165" i="6"/>
  <c r="BX232" i="6"/>
  <c r="CD206" i="6"/>
  <c r="BV159" i="6"/>
  <c r="BV228" i="6"/>
  <c r="CC236" i="6"/>
  <c r="CC162" i="6"/>
  <c r="CC221" i="6"/>
  <c r="BZ187" i="6"/>
  <c r="CB158" i="6"/>
  <c r="CB160" i="6"/>
  <c r="CB214" i="6"/>
  <c r="BY222" i="6"/>
  <c r="BW214" i="6"/>
  <c r="CD205" i="6"/>
  <c r="BX224" i="6"/>
  <c r="BZ225" i="6"/>
  <c r="BM114" i="6"/>
  <c r="BN209" i="6"/>
  <c r="BR212" i="6"/>
  <c r="BQ189" i="6"/>
  <c r="BW188" i="6"/>
  <c r="CA228" i="6"/>
  <c r="BW215" i="6"/>
  <c r="BZ173" i="6"/>
  <c r="BY206" i="6"/>
  <c r="CB195" i="6"/>
  <c r="BV163" i="6"/>
  <c r="BV232" i="6"/>
  <c r="CD212" i="6"/>
  <c r="CA192" i="6"/>
  <c r="BV171" i="6"/>
  <c r="CC186" i="6"/>
  <c r="BV200" i="6"/>
  <c r="BY226" i="6"/>
  <c r="BZ236" i="6"/>
  <c r="CA220" i="6"/>
  <c r="CD211" i="6"/>
  <c r="BN116" i="6"/>
  <c r="BT197" i="6"/>
  <c r="BO174" i="6"/>
  <c r="BP235" i="6"/>
  <c r="BM179" i="6"/>
  <c r="BN164" i="6"/>
  <c r="BS234" i="6"/>
  <c r="BT157" i="6"/>
  <c r="BR136" i="6"/>
  <c r="BM232" i="6"/>
  <c r="BM157" i="6"/>
  <c r="BQ110" i="6"/>
  <c r="BN184" i="6"/>
  <c r="BL214" i="6"/>
  <c r="BR213" i="6"/>
  <c r="BS231" i="6"/>
  <c r="BL138" i="6"/>
  <c r="BO236" i="6"/>
  <c r="BP190" i="6"/>
  <c r="BS128" i="6"/>
  <c r="BO200" i="6"/>
  <c r="BT158" i="6"/>
  <c r="BT198" i="6"/>
  <c r="BP151" i="6"/>
  <c r="BR100" i="6"/>
  <c r="BY201" i="6"/>
  <c r="CD177" i="6"/>
  <c r="CD233" i="6"/>
  <c r="BV187" i="6"/>
  <c r="CB164" i="6"/>
  <c r="CB227" i="6"/>
  <c r="CA200" i="6"/>
  <c r="CD182" i="6"/>
  <c r="BZ219" i="6"/>
  <c r="BX188" i="6"/>
  <c r="CB226" i="6"/>
  <c r="BX192" i="6"/>
  <c r="CB230" i="6"/>
  <c r="BR26" i="6"/>
  <c r="BT64" i="6"/>
  <c r="BR88" i="6"/>
  <c r="BQ209" i="6"/>
  <c r="BR156" i="6"/>
  <c r="BO227" i="6"/>
  <c r="BS194" i="6"/>
  <c r="BM130" i="6"/>
  <c r="BR226" i="6"/>
  <c r="BT180" i="6"/>
  <c r="BM125" i="6"/>
  <c r="BL226" i="6"/>
  <c r="BS158" i="6"/>
  <c r="BO115" i="6"/>
  <c r="BL188" i="6"/>
  <c r="BM158" i="6"/>
  <c r="BP225" i="6"/>
  <c r="BL185" i="6"/>
  <c r="BQ149" i="6"/>
  <c r="BN230" i="6"/>
  <c r="BP188" i="6"/>
  <c r="BM143" i="6"/>
  <c r="BN176" i="6"/>
  <c r="BL159" i="6"/>
  <c r="BT221" i="6"/>
  <c r="BM162" i="6"/>
  <c r="BO108" i="6"/>
  <c r="CB201" i="6"/>
  <c r="BV169" i="6"/>
  <c r="BW204" i="6"/>
  <c r="BX183" i="6"/>
  <c r="CC174" i="6"/>
  <c r="CC233" i="6"/>
  <c r="CD188" i="6"/>
  <c r="CA162" i="6"/>
  <c r="CA227" i="6"/>
  <c r="BZ178" i="6"/>
  <c r="CA231" i="6"/>
  <c r="BZ182" i="6"/>
  <c r="BM109" i="6"/>
  <c r="BR65" i="6"/>
  <c r="BO69" i="6"/>
  <c r="BM18" i="6"/>
  <c r="BM81" i="6"/>
  <c r="BQ85" i="6"/>
  <c r="BT80" i="6"/>
  <c r="BL109" i="6"/>
  <c r="BN70" i="6"/>
  <c r="BO197" i="6"/>
  <c r="BM152" i="6"/>
  <c r="BM205" i="6"/>
  <c r="BO182" i="6"/>
  <c r="BS140" i="6"/>
  <c r="BR200" i="6"/>
  <c r="BN151" i="6"/>
  <c r="BS149" i="6"/>
  <c r="BP197" i="6"/>
  <c r="BO136" i="6"/>
  <c r="BL176" i="6"/>
  <c r="BQ146" i="6"/>
  <c r="BX233" i="6"/>
  <c r="CB187" i="6"/>
  <c r="BZ224" i="6"/>
  <c r="BV225" i="6"/>
  <c r="BY183" i="6"/>
  <c r="BX216" i="6"/>
  <c r="BZ197" i="6"/>
  <c r="BV190" i="6"/>
  <c r="BV210" i="6"/>
  <c r="BV199" i="6"/>
  <c r="BV214" i="6"/>
  <c r="BV203" i="6"/>
  <c r="BO54" i="6"/>
  <c r="BT164" i="6"/>
  <c r="BO172" i="6"/>
  <c r="BO231" i="6"/>
  <c r="BR158" i="6"/>
  <c r="BR135" i="6"/>
  <c r="BS236" i="6"/>
  <c r="BT159" i="6"/>
  <c r="BT145" i="6"/>
  <c r="BM234" i="6"/>
  <c r="BM159" i="6"/>
  <c r="BQ112" i="6"/>
  <c r="BL192" i="6"/>
  <c r="BL171" i="6"/>
  <c r="BR215" i="6"/>
  <c r="BN177" i="6"/>
  <c r="BL140" i="6"/>
  <c r="BT232" i="6"/>
  <c r="BR187" i="6"/>
  <c r="BN140" i="6"/>
  <c r="BT215" i="6"/>
  <c r="BQ172" i="6"/>
  <c r="BM106" i="6"/>
  <c r="BL222" i="6"/>
  <c r="BM144" i="6"/>
  <c r="BT225" i="6"/>
  <c r="BP140" i="6"/>
  <c r="BP229" i="6"/>
  <c r="BS169" i="6"/>
  <c r="BR102" i="6"/>
  <c r="BN225" i="6"/>
  <c r="BP168" i="6"/>
  <c r="BL112" i="6"/>
  <c r="BR228" i="6"/>
  <c r="BL183" i="6"/>
  <c r="BM127" i="6"/>
  <c r="BL228" i="6"/>
  <c r="BS160" i="6"/>
  <c r="BP118" i="6"/>
  <c r="BT189" i="6"/>
  <c r="BT156" i="6"/>
  <c r="BP227" i="6"/>
  <c r="BT186" i="6"/>
  <c r="BQ151" i="6"/>
  <c r="BS226" i="6"/>
  <c r="BO179" i="6"/>
  <c r="BN127" i="6"/>
  <c r="BN180" i="6"/>
  <c r="BN172" i="6"/>
  <c r="BR207" i="6"/>
  <c r="BM203" i="6"/>
  <c r="BM175" i="6"/>
  <c r="BP193" i="6"/>
  <c r="BQ180" i="6"/>
  <c r="BZ174" i="6"/>
  <c r="CA213" i="6"/>
  <c r="BY200" i="6"/>
  <c r="BW170" i="6"/>
  <c r="BX237" i="6"/>
  <c r="BV196" i="6"/>
  <c r="BZ230" i="6"/>
  <c r="BV233" i="6"/>
  <c r="CB192" i="6"/>
  <c r="BX222" i="6"/>
  <c r="BZ201" i="6"/>
  <c r="BX226" i="6"/>
  <c r="CC206" i="6"/>
  <c r="BM97" i="6"/>
  <c r="BP79" i="6"/>
  <c r="BS195" i="6"/>
  <c r="BM219" i="6"/>
  <c r="BQ205" i="6"/>
  <c r="BS142" i="6"/>
  <c r="BQ222" i="6"/>
  <c r="BQ171" i="6"/>
  <c r="BL119" i="6"/>
  <c r="BS198" i="6"/>
  <c r="BO176" i="6"/>
  <c r="BP111" i="6"/>
  <c r="BQ199" i="6"/>
  <c r="BO148" i="6"/>
  <c r="BO219" i="6"/>
  <c r="BS182" i="6"/>
  <c r="BM122" i="6"/>
  <c r="BR218" i="6"/>
  <c r="BR171" i="6"/>
  <c r="BM117" i="6"/>
  <c r="BL184" i="6"/>
  <c r="BQ154" i="6"/>
  <c r="BP219" i="6"/>
  <c r="BT178" i="6"/>
  <c r="BQ143" i="6"/>
  <c r="BQ204" i="6"/>
  <c r="BM140" i="6"/>
  <c r="CB156" i="6"/>
  <c r="CB219" i="6"/>
  <c r="BZ204" i="6"/>
  <c r="CC182" i="6"/>
  <c r="BZ209" i="6"/>
  <c r="BX180" i="6"/>
  <c r="CB218" i="6"/>
  <c r="BX205" i="6"/>
  <c r="CA183" i="6"/>
  <c r="BY228" i="6"/>
  <c r="CC201" i="6"/>
  <c r="BY232" i="6"/>
  <c r="CD208" i="6"/>
  <c r="BM217" i="6"/>
  <c r="BM116" i="6"/>
  <c r="BP130" i="6"/>
  <c r="BL213" i="6"/>
  <c r="BL166" i="6"/>
  <c r="BQ121" i="6"/>
  <c r="BP214" i="6"/>
  <c r="BP163" i="6"/>
  <c r="BP141" i="6"/>
  <c r="BP198" i="6"/>
  <c r="BL155" i="6"/>
  <c r="BO114" i="6"/>
  <c r="BO201" i="6"/>
  <c r="BO156" i="6"/>
  <c r="BN213" i="6"/>
  <c r="BP156" i="6"/>
  <c r="BN135" i="6"/>
  <c r="BQ212" i="6"/>
  <c r="BQ161" i="6"/>
  <c r="BP145" i="6"/>
  <c r="BS201" i="6"/>
  <c r="BP148" i="6"/>
  <c r="BO211" i="6"/>
  <c r="BL195" i="6"/>
  <c r="BQ237" i="6"/>
  <c r="BM199" i="6"/>
  <c r="BO166" i="6"/>
  <c r="BP149" i="6"/>
  <c r="BM88" i="6"/>
  <c r="BQ4" i="6"/>
  <c r="BO60" i="6"/>
  <c r="BP121" i="6"/>
  <c r="BS57" i="6"/>
  <c r="BR232" i="6"/>
  <c r="BL187" i="6"/>
  <c r="BM131" i="6"/>
  <c r="BM236" i="6"/>
  <c r="BM161" i="6"/>
  <c r="BQ114" i="6"/>
  <c r="BL194" i="6"/>
  <c r="BT174" i="6"/>
  <c r="BP231" i="6"/>
  <c r="BR195" i="6"/>
  <c r="BQ155" i="6"/>
  <c r="BT234" i="6"/>
  <c r="BL197" i="6"/>
  <c r="BS153" i="6"/>
  <c r="BN232" i="6"/>
  <c r="BM190" i="6"/>
  <c r="BL145" i="6"/>
  <c r="BO193" i="6"/>
  <c r="BM148" i="6"/>
  <c r="BL233" i="6"/>
  <c r="BS187" i="6"/>
  <c r="BO207" i="6"/>
  <c r="BO191" i="6"/>
  <c r="BL128" i="6"/>
  <c r="BV167" i="6"/>
  <c r="BV236" i="6"/>
  <c r="BX181" i="6"/>
  <c r="CC170" i="6"/>
  <c r="CC229" i="6"/>
  <c r="CD220" i="6"/>
  <c r="CA160" i="6"/>
  <c r="CA225" i="6"/>
  <c r="CC228" i="6"/>
  <c r="CC189" i="6"/>
  <c r="BY215" i="6"/>
  <c r="BX158" i="6"/>
  <c r="BY219" i="6"/>
  <c r="BM29" i="6"/>
  <c r="BR153" i="6"/>
  <c r="BT30" i="6"/>
  <c r="BP218" i="6"/>
  <c r="BP167" i="6"/>
  <c r="BN145" i="6"/>
  <c r="BS200" i="6"/>
  <c r="BO147" i="6"/>
  <c r="BR114" i="6"/>
  <c r="BQ201" i="6"/>
  <c r="BO150" i="6"/>
  <c r="BN217" i="6"/>
  <c r="BP160" i="6"/>
  <c r="BR146" i="6"/>
  <c r="BR220" i="6"/>
  <c r="BR173" i="6"/>
  <c r="BM119" i="6"/>
  <c r="BT227" i="6"/>
  <c r="BM164" i="6"/>
  <c r="BP223" i="6"/>
  <c r="BT182" i="6"/>
  <c r="BQ147" i="6"/>
  <c r="BS220" i="6"/>
  <c r="BS171" i="6"/>
  <c r="BL229" i="6"/>
  <c r="BS183" i="6"/>
  <c r="BR140" i="6"/>
  <c r="CA164" i="6"/>
  <c r="CA229" i="6"/>
  <c r="CA168" i="6"/>
  <c r="CA233" i="6"/>
  <c r="BP56" i="6"/>
  <c r="BO42" i="6"/>
  <c r="BN157" i="6"/>
  <c r="BS147" i="6"/>
  <c r="BN182" i="6"/>
  <c r="BO173" i="6"/>
  <c r="BL237" i="6"/>
  <c r="BQ197" i="6"/>
  <c r="BL135" i="6"/>
  <c r="BO232" i="6"/>
  <c r="BQ184" i="6"/>
  <c r="BR208" i="6"/>
  <c r="BR161" i="6"/>
  <c r="BS143" i="6"/>
  <c r="BP35" i="6"/>
  <c r="BM201" i="6"/>
  <c r="BT219" i="6"/>
  <c r="BO151" i="6"/>
  <c r="BM118" i="6"/>
  <c r="BT193" i="6"/>
  <c r="BT168" i="6"/>
  <c r="BO225" i="6"/>
  <c r="BQ191" i="6"/>
  <c r="BM128" i="6"/>
  <c r="BR224" i="6"/>
  <c r="BL179" i="6"/>
  <c r="BM123" i="6"/>
  <c r="BM228" i="6"/>
  <c r="BR185" i="6"/>
  <c r="BM147" i="6"/>
  <c r="BL186" i="6"/>
  <c r="BO157" i="6"/>
  <c r="BT230" i="6"/>
  <c r="BR183" i="6"/>
  <c r="BR138" i="6"/>
  <c r="BN226" i="6"/>
  <c r="BO184" i="6"/>
  <c r="BP234" i="6"/>
  <c r="BS188" i="6"/>
  <c r="BO145" i="6"/>
  <c r="CC199" i="6"/>
  <c r="CC188" i="6"/>
  <c r="BW218" i="6"/>
  <c r="BV192" i="6"/>
  <c r="BW222" i="6"/>
  <c r="BM20" i="6"/>
  <c r="BL5" i="6"/>
  <c r="BL208" i="6"/>
  <c r="BT172" i="6"/>
  <c r="BO92" i="6"/>
  <c r="BQ203" i="6"/>
  <c r="BO152" i="6"/>
  <c r="BN219" i="6"/>
  <c r="BP162" i="6"/>
  <c r="BO135" i="6"/>
  <c r="BQ218" i="6"/>
  <c r="BQ167" i="6"/>
  <c r="BL115" i="6"/>
  <c r="BT237" i="6"/>
  <c r="BS185" i="6"/>
  <c r="BO118" i="6"/>
  <c r="BS203" i="6"/>
  <c r="BP150" i="6"/>
  <c r="BS224" i="6"/>
  <c r="BT175" i="6"/>
  <c r="BN125" i="6"/>
  <c r="BM220" i="6"/>
  <c r="BL175" i="6"/>
  <c r="BO228" i="6"/>
  <c r="BO190" i="6"/>
  <c r="BS120" i="6"/>
  <c r="BN5" i="6"/>
  <c r="BR5" i="6"/>
  <c r="BS204" i="6"/>
  <c r="BN168" i="6"/>
  <c r="BM213" i="6"/>
  <c r="BL189" i="6"/>
  <c r="BS131" i="6"/>
  <c r="BP210" i="6"/>
  <c r="BP159" i="6"/>
  <c r="BS137" i="6"/>
  <c r="BL210" i="6"/>
  <c r="BN155" i="6"/>
  <c r="BP104" i="6"/>
  <c r="BP203" i="6"/>
  <c r="BO142" i="6"/>
  <c r="BR216" i="6"/>
  <c r="BR169" i="6"/>
  <c r="BM115" i="6"/>
  <c r="BT202" i="6"/>
  <c r="BP155" i="6"/>
  <c r="BN222" i="6"/>
  <c r="BO180" i="6"/>
  <c r="BN134" i="6"/>
  <c r="BQ37" i="6"/>
  <c r="BP25" i="6"/>
  <c r="BT65" i="6"/>
  <c r="BO70" i="6"/>
  <c r="BS6" i="6"/>
  <c r="BN204" i="6"/>
  <c r="BM72" i="6"/>
  <c r="BT105" i="6"/>
  <c r="BQ186" i="6"/>
  <c r="BT91" i="6"/>
  <c r="BM108" i="6"/>
  <c r="BN6" i="6"/>
  <c r="BP132" i="6"/>
  <c r="BN73" i="6"/>
  <c r="BO17" i="6"/>
  <c r="BL204" i="6"/>
  <c r="BP5" i="6"/>
  <c r="BR62" i="6"/>
  <c r="BN215" i="6"/>
  <c r="BP19" i="6"/>
  <c r="BM46" i="6"/>
  <c r="BL36" i="6"/>
  <c r="BP55" i="6"/>
  <c r="BQ109" i="6"/>
  <c r="BS53" i="6"/>
  <c r="BN82" i="6"/>
  <c r="BN194" i="6"/>
  <c r="BS30" i="6"/>
  <c r="BP137" i="6"/>
  <c r="BN160" i="6"/>
  <c r="BQ88" i="6"/>
  <c r="BT3" i="6"/>
  <c r="BQ107" i="6"/>
  <c r="BT204" i="6"/>
  <c r="BN56" i="6"/>
  <c r="BO83" i="6"/>
  <c r="BO51" i="6"/>
  <c r="BQ104" i="6"/>
  <c r="BT27" i="6"/>
  <c r="BS91" i="6"/>
  <c r="BS58" i="6"/>
  <c r="BM68" i="6"/>
  <c r="BP125" i="6"/>
  <c r="BM41" i="6"/>
  <c r="BQ38" i="6"/>
  <c r="BS65" i="6"/>
  <c r="BP89" i="6"/>
  <c r="BS168" i="6"/>
  <c r="BS29" i="6"/>
  <c r="BS92" i="6"/>
  <c r="BN26" i="6"/>
  <c r="BP165" i="6"/>
  <c r="BL34" i="6"/>
  <c r="BT73" i="6"/>
  <c r="BL198" i="6"/>
  <c r="BN198" i="6"/>
  <c r="BS32" i="6"/>
  <c r="BO139" i="6"/>
  <c r="BO53" i="6"/>
  <c r="BQ235" i="6"/>
  <c r="BN50" i="6"/>
  <c r="BP146" i="6"/>
  <c r="BQ131" i="6"/>
  <c r="BL156" i="6"/>
  <c r="BT112" i="6"/>
  <c r="BL4" i="6"/>
  <c r="BT62" i="6"/>
  <c r="BS8" i="6"/>
  <c r="BL16" i="6"/>
  <c r="BR197" i="6"/>
  <c r="BM38" i="6"/>
  <c r="BT135" i="6"/>
  <c r="BO28" i="6"/>
  <c r="BM45" i="6"/>
  <c r="BS26" i="6"/>
  <c r="BQ93" i="6"/>
  <c r="BM193" i="6"/>
  <c r="BQ19" i="6"/>
  <c r="BR81" i="6"/>
  <c r="BQ128" i="6"/>
  <c r="BQ14" i="6"/>
  <c r="BO65" i="6"/>
  <c r="BT122" i="6"/>
  <c r="BO187" i="6"/>
  <c r="BT5" i="6"/>
  <c r="BQ50" i="6"/>
  <c r="BM92" i="6"/>
  <c r="BR209" i="6"/>
  <c r="BO50" i="6"/>
  <c r="BT67" i="6"/>
  <c r="BO185" i="6"/>
  <c r="BM52" i="6"/>
  <c r="BT173" i="6"/>
  <c r="BT97" i="6"/>
  <c r="BN76" i="6"/>
  <c r="BL64" i="6"/>
  <c r="BP45" i="6"/>
  <c r="BL13" i="6"/>
  <c r="BL164" i="6"/>
  <c r="BT81" i="6"/>
  <c r="BP85" i="6"/>
  <c r="BO57" i="6"/>
  <c r="BL139" i="6"/>
  <c r="BS14" i="6"/>
  <c r="BO125" i="6"/>
  <c r="BO12" i="6"/>
  <c r="BM4" i="6"/>
  <c r="BN55" i="6"/>
  <c r="BL141" i="6"/>
  <c r="BL220" i="6"/>
  <c r="BR71" i="6"/>
  <c r="BL57" i="6"/>
  <c r="BS141" i="6"/>
  <c r="BM24" i="6"/>
  <c r="BR30" i="6"/>
  <c r="BO74" i="6"/>
  <c r="BM194" i="6"/>
  <c r="BO21" i="6"/>
  <c r="BR66" i="6"/>
  <c r="BR94" i="6"/>
  <c r="BS21" i="6"/>
  <c r="BO46" i="6"/>
  <c r="BN108" i="6"/>
  <c r="BS176" i="6"/>
  <c r="BQ34" i="6"/>
  <c r="BP32" i="6"/>
  <c r="BM98" i="6"/>
  <c r="BO84" i="6"/>
  <c r="BN89" i="6"/>
  <c r="BR25" i="6"/>
  <c r="BQ18" i="6"/>
  <c r="BT231" i="6"/>
  <c r="BR117" i="6"/>
  <c r="BL67" i="6"/>
  <c r="BP21" i="6"/>
  <c r="BT165" i="6"/>
  <c r="BM84" i="6"/>
  <c r="BL8" i="6"/>
  <c r="BQ183" i="6"/>
  <c r="BO130" i="6"/>
  <c r="BQ60" i="6"/>
  <c r="BL44" i="6"/>
  <c r="BR20" i="6"/>
  <c r="BL178" i="6"/>
  <c r="BS122" i="6"/>
  <c r="BT83" i="6"/>
  <c r="BM64" i="6"/>
  <c r="BS72" i="6"/>
  <c r="BP180" i="6"/>
  <c r="BR83" i="6"/>
  <c r="BO154" i="6"/>
  <c r="BO8" i="6"/>
  <c r="BT49" i="6"/>
  <c r="BR130" i="6"/>
  <c r="BL224" i="6"/>
  <c r="BO43" i="6"/>
  <c r="BL71" i="6"/>
  <c r="BT127" i="6"/>
  <c r="BM6" i="6"/>
  <c r="BN59" i="6"/>
  <c r="BP119" i="6"/>
  <c r="BS209" i="6"/>
  <c r="BL23" i="6"/>
  <c r="BL61" i="6"/>
  <c r="BL121" i="6"/>
  <c r="BT14" i="6"/>
  <c r="BR34" i="6"/>
  <c r="BO78" i="6"/>
  <c r="BP166" i="6"/>
  <c r="BL78" i="6"/>
  <c r="BM10" i="6"/>
  <c r="BN191" i="6"/>
  <c r="BL130" i="6"/>
  <c r="BS74" i="6"/>
  <c r="BQ73" i="6"/>
  <c r="BQ6" i="6"/>
  <c r="BQ219" i="6"/>
  <c r="BM129" i="6"/>
  <c r="BN86" i="6"/>
  <c r="BO137" i="6"/>
  <c r="BO63" i="6"/>
  <c r="BP117" i="6"/>
  <c r="BM31" i="6"/>
  <c r="BP113" i="6"/>
  <c r="BT16" i="6"/>
  <c r="BL48" i="6"/>
  <c r="BR116" i="6"/>
  <c r="BO234" i="6"/>
  <c r="BQ39" i="6"/>
  <c r="BM83" i="6"/>
  <c r="BM156" i="6"/>
  <c r="BN7" i="6"/>
  <c r="BS73" i="6"/>
  <c r="BR119" i="6"/>
  <c r="BS215" i="6"/>
  <c r="BN41" i="6"/>
  <c r="BS100" i="6"/>
  <c r="BP129" i="6"/>
  <c r="BL6" i="6"/>
  <c r="BS34" i="6"/>
  <c r="BT88" i="6"/>
  <c r="BN179" i="6"/>
  <c r="BS70" i="6"/>
  <c r="BN11" i="6"/>
  <c r="BT195" i="6"/>
  <c r="BQ177" i="6"/>
  <c r="BT96" i="6"/>
  <c r="BQ42" i="6"/>
  <c r="BR13" i="6"/>
  <c r="BQ228" i="6"/>
  <c r="BN142" i="6"/>
  <c r="BN104" i="6"/>
  <c r="BP84" i="6"/>
  <c r="BM12" i="6"/>
  <c r="BQ99" i="6"/>
  <c r="BP27" i="6"/>
  <c r="BQ94" i="6"/>
  <c r="BM43" i="6"/>
  <c r="BL86" i="6"/>
  <c r="BO164" i="6"/>
  <c r="BS218" i="6"/>
  <c r="BS23" i="6"/>
  <c r="BQ106" i="6"/>
  <c r="BP134" i="6"/>
  <c r="BO10" i="6"/>
  <c r="BT53" i="6"/>
  <c r="BR128" i="6"/>
  <c r="BL236" i="6"/>
  <c r="BS49" i="6"/>
  <c r="BL75" i="6"/>
  <c r="BL110" i="6"/>
  <c r="BM8" i="6"/>
  <c r="BN63" i="6"/>
  <c r="BS125" i="6"/>
  <c r="BS199" i="6"/>
  <c r="BT66" i="6"/>
  <c r="BK1" i="6"/>
  <c r="BK202" i="6" s="1"/>
  <c r="BP194" i="6"/>
  <c r="BL161" i="6"/>
  <c r="BP101" i="6"/>
  <c r="BR76" i="6"/>
  <c r="BT13" i="6"/>
  <c r="BL211" i="6"/>
  <c r="BM154" i="6"/>
  <c r="BT104" i="6"/>
  <c r="BR39" i="6"/>
  <c r="BM30" i="6"/>
  <c r="BL76" i="6"/>
  <c r="BS214" i="6"/>
  <c r="BQ98" i="6"/>
  <c r="BS3" i="6"/>
  <c r="BO66" i="6"/>
  <c r="BT110" i="6"/>
  <c r="BM233" i="6"/>
  <c r="BR79" i="6"/>
  <c r="BT114" i="6"/>
  <c r="BT146" i="6"/>
  <c r="BT20" i="6"/>
  <c r="BL52" i="6"/>
  <c r="BS129" i="6"/>
  <c r="BP216" i="6"/>
  <c r="BQ43" i="6"/>
  <c r="BP94" i="6"/>
  <c r="BL134" i="6"/>
  <c r="BN9" i="6"/>
  <c r="BQ77" i="6"/>
  <c r="BR127" i="6"/>
  <c r="BO198" i="6"/>
  <c r="BQ80" i="6"/>
  <c r="BR8" i="6"/>
  <c r="BP236" i="6"/>
  <c r="BM188" i="6"/>
  <c r="BR91" i="6"/>
  <c r="BP87" i="6"/>
  <c r="BQ44" i="6"/>
  <c r="BR17" i="6"/>
  <c r="BQ152" i="6"/>
  <c r="BP109" i="6"/>
  <c r="BM105" i="6"/>
  <c r="BS190" i="6"/>
  <c r="BP50" i="6"/>
  <c r="BT134" i="6"/>
  <c r="BR45" i="6"/>
  <c r="BM39" i="6"/>
  <c r="BS86" i="6"/>
  <c r="BR148" i="6"/>
  <c r="BQ231" i="6"/>
  <c r="BM44" i="6"/>
  <c r="BS102" i="6"/>
  <c r="BS164" i="6"/>
  <c r="BR4" i="6"/>
  <c r="BN48" i="6"/>
  <c r="BT89" i="6"/>
  <c r="BS230" i="6"/>
  <c r="BS27" i="6"/>
  <c r="BO67" i="6"/>
  <c r="BP142" i="6"/>
  <c r="BO13" i="6"/>
  <c r="BT57" i="6"/>
  <c r="BT130" i="6"/>
  <c r="BM214" i="6"/>
  <c r="BL79" i="6"/>
  <c r="BT8" i="6"/>
  <c r="BT220" i="6"/>
  <c r="BS192" i="6"/>
  <c r="BS95" i="6"/>
  <c r="BN94" i="6"/>
  <c r="BS46" i="6"/>
  <c r="BN15" i="6"/>
  <c r="BT177" i="6"/>
  <c r="BR99" i="6"/>
  <c r="BS90" i="6"/>
  <c r="BP114" i="6"/>
  <c r="BO34" i="6"/>
  <c r="BM120" i="6"/>
  <c r="BP13" i="6"/>
  <c r="BO15" i="6"/>
  <c r="BR60" i="6"/>
  <c r="BP106" i="6"/>
  <c r="BS15" i="6"/>
  <c r="BR73" i="6"/>
  <c r="BM95" i="6"/>
  <c r="BP157" i="6"/>
  <c r="BS5" i="6"/>
  <c r="BP70" i="6"/>
  <c r="BP120" i="6"/>
  <c r="BN207" i="6"/>
  <c r="BL32" i="6"/>
  <c r="BQ83" i="6"/>
  <c r="BO159" i="6"/>
  <c r="BN28" i="6"/>
  <c r="BL56" i="6"/>
  <c r="BS87" i="6"/>
  <c r="BP228" i="6"/>
  <c r="BM101" i="6"/>
  <c r="BQ36" i="6"/>
  <c r="BR229" i="6"/>
  <c r="BR189" i="6"/>
  <c r="BL92" i="6"/>
  <c r="BN69" i="6"/>
  <c r="BP83" i="6"/>
  <c r="BT34" i="6"/>
  <c r="BR19" i="6"/>
  <c r="BT109" i="6"/>
  <c r="BO110" i="6"/>
  <c r="BP95" i="6"/>
  <c r="BT35" i="6"/>
  <c r="BL99" i="6"/>
  <c r="BM32" i="6"/>
  <c r="BQ17" i="6"/>
  <c r="BS78" i="6"/>
  <c r="BQ120" i="6"/>
  <c r="BQ12" i="6"/>
  <c r="BP59" i="6"/>
  <c r="BS115" i="6"/>
  <c r="BS173" i="6"/>
  <c r="BT4" i="6"/>
  <c r="BQ48" i="6"/>
  <c r="BM90" i="6"/>
  <c r="BR205" i="6"/>
  <c r="BP48" i="6"/>
  <c r="BR125" i="6"/>
  <c r="BO177" i="6"/>
  <c r="BR6" i="6"/>
  <c r="BN52" i="6"/>
  <c r="BT93" i="6"/>
  <c r="BN223" i="6"/>
  <c r="BO88" i="6"/>
  <c r="BS38" i="6"/>
  <c r="BP41" i="6"/>
  <c r="BT199" i="6"/>
  <c r="BM102" i="6"/>
  <c r="BN102" i="6"/>
  <c r="BS61" i="6"/>
  <c r="BL39" i="6"/>
  <c r="BL20" i="6"/>
  <c r="BR159" i="6"/>
  <c r="BS161" i="6"/>
  <c r="BP78" i="6"/>
  <c r="BM229" i="6"/>
  <c r="BP80" i="6"/>
  <c r="BO222" i="6"/>
  <c r="BQ61" i="6"/>
  <c r="BL55" i="6"/>
  <c r="BT139" i="6"/>
  <c r="BQ22" i="6"/>
  <c r="BR28" i="6"/>
  <c r="BO72" i="6"/>
  <c r="BL191" i="6"/>
  <c r="BO19" i="6"/>
  <c r="BR64" i="6"/>
  <c r="BR121" i="6"/>
  <c r="BS19" i="6"/>
  <c r="BO44" i="6"/>
  <c r="BM103" i="6"/>
  <c r="BP169" i="6"/>
  <c r="BS7" i="6"/>
  <c r="BL74" i="6"/>
  <c r="BN139" i="6"/>
  <c r="BR217" i="6"/>
  <c r="BT69" i="6"/>
  <c r="BS69" i="6"/>
  <c r="BS35" i="6"/>
  <c r="BL10" i="6"/>
  <c r="BM145" i="6"/>
  <c r="BT77" i="6"/>
  <c r="BS68" i="6"/>
  <c r="BO23" i="6"/>
  <c r="BO16" i="6"/>
  <c r="BQ207" i="6"/>
  <c r="BS50" i="6"/>
  <c r="BQ162" i="6"/>
  <c r="BM48" i="6"/>
  <c r="BO138" i="6"/>
  <c r="BP49" i="6"/>
  <c r="BR69" i="6"/>
  <c r="BO133" i="6"/>
  <c r="BL3" i="6"/>
  <c r="BS28" i="6"/>
  <c r="BN100" i="6"/>
  <c r="BM197" i="6"/>
  <c r="BQ21" i="6"/>
  <c r="BT60" i="6"/>
  <c r="BQ132" i="6"/>
  <c r="BO22" i="6"/>
  <c r="BQ30" i="6"/>
  <c r="BN68" i="6"/>
  <c r="BT161" i="6"/>
  <c r="BT6" i="6"/>
  <c r="BQ52" i="6"/>
  <c r="BM94" i="6"/>
  <c r="BP29" i="6"/>
  <c r="BN72" i="6"/>
  <c r="BL105" i="6"/>
  <c r="BL40" i="6"/>
  <c r="BR16" i="6"/>
  <c r="BN203" i="6"/>
  <c r="BN80" i="6"/>
  <c r="BN64" i="6"/>
  <c r="BR29" i="6"/>
  <c r="BP18" i="6"/>
  <c r="BL190" i="6"/>
  <c r="BP34" i="6"/>
  <c r="BQ164" i="6"/>
  <c r="BN37" i="6"/>
  <c r="BR109" i="6"/>
  <c r="BO41" i="6"/>
  <c r="BM141" i="6"/>
  <c r="BT125" i="6"/>
  <c r="BM5" i="6"/>
  <c r="BN57" i="6"/>
  <c r="BR112" i="6"/>
  <c r="BR201" i="6"/>
  <c r="BP77" i="6"/>
  <c r="BL59" i="6"/>
  <c r="BL113" i="6"/>
  <c r="BT12" i="6"/>
  <c r="BR32" i="6"/>
  <c r="BO76" i="6"/>
  <c r="BP158" i="6"/>
  <c r="BT23" i="6"/>
  <c r="BS67" i="6"/>
  <c r="BR98" i="6"/>
  <c r="BN10" i="6"/>
  <c r="BL143" i="6"/>
  <c r="BL60" i="6"/>
  <c r="BT56" i="6"/>
  <c r="BP26" i="6"/>
  <c r="BS217" i="6"/>
  <c r="BS114" i="6"/>
  <c r="BQ64" i="6"/>
  <c r="BS43" i="6"/>
  <c r="BL28" i="6"/>
  <c r="BN224" i="6"/>
  <c r="BQ223" i="6"/>
  <c r="BO64" i="6"/>
  <c r="BR234" i="6"/>
  <c r="BT84" i="6"/>
  <c r="BM56" i="6"/>
  <c r="BN101" i="6"/>
  <c r="BQ168" i="6"/>
  <c r="BO9" i="6"/>
  <c r="BT51" i="6"/>
  <c r="BP116" i="6"/>
  <c r="BL232" i="6"/>
  <c r="BO45" i="6"/>
  <c r="BL73" i="6"/>
  <c r="BS144" i="6"/>
  <c r="BM7" i="6"/>
  <c r="BN61" i="6"/>
  <c r="BT124" i="6"/>
  <c r="BT235" i="6"/>
  <c r="BL25" i="6"/>
  <c r="BL63" i="6"/>
  <c r="BL125" i="6"/>
  <c r="BM25" i="6"/>
  <c r="BN141" i="6"/>
  <c r="BQ56" i="6"/>
  <c r="BR40" i="6"/>
  <c r="BS11" i="6"/>
  <c r="BQ216" i="6"/>
  <c r="BP135" i="6"/>
  <c r="BT100" i="6"/>
  <c r="BQ66" i="6"/>
  <c r="BL17" i="6"/>
  <c r="BM21" i="6"/>
  <c r="BL203" i="6"/>
  <c r="BM40" i="6"/>
  <c r="BO158" i="6"/>
  <c r="BR41" i="6"/>
  <c r="BR56" i="6"/>
  <c r="BL107" i="6"/>
  <c r="BT142" i="6"/>
  <c r="BT18" i="6"/>
  <c r="BL50" i="6"/>
  <c r="BT128" i="6"/>
  <c r="BP208" i="6"/>
  <c r="BQ41" i="6"/>
  <c r="BM85" i="6"/>
  <c r="BL167" i="6"/>
  <c r="BN8" i="6"/>
  <c r="BR75" i="6"/>
  <c r="BR126" i="6"/>
  <c r="BO194" i="6"/>
  <c r="BN43" i="6"/>
  <c r="BQ78" i="6"/>
  <c r="BP131" i="6"/>
  <c r="BT22" i="6"/>
  <c r="BP133" i="6"/>
  <c r="BN74" i="6"/>
  <c r="BP71" i="6"/>
  <c r="BT10" i="6"/>
  <c r="BO209" i="6"/>
  <c r="BM142" i="6"/>
  <c r="BO91" i="6"/>
  <c r="BS81" i="6"/>
  <c r="BN40" i="6"/>
  <c r="BT38" i="6"/>
  <c r="BR132" i="6"/>
  <c r="BP37" i="6"/>
  <c r="BR113" i="6"/>
  <c r="BP10" i="6"/>
  <c r="BM42" i="6"/>
  <c r="BP99" i="6"/>
  <c r="BS156" i="6"/>
  <c r="BR3" i="6"/>
  <c r="BQ87" i="6"/>
  <c r="BT87" i="6"/>
  <c r="BS222" i="6"/>
  <c r="BS25" i="6"/>
  <c r="BR124" i="6"/>
  <c r="BP138" i="6"/>
  <c r="BO11" i="6"/>
  <c r="BT55" i="6"/>
  <c r="BR129" i="6"/>
  <c r="BM210" i="6"/>
  <c r="BQ51" i="6"/>
  <c r="BL77" i="6"/>
  <c r="BL114" i="6"/>
  <c r="BN45" i="6"/>
  <c r="BL122" i="6"/>
  <c r="BT92" i="6"/>
  <c r="BL83" i="6"/>
  <c r="BT28" i="6"/>
  <c r="BN14" i="6"/>
  <c r="BM155" i="6"/>
  <c r="BP105" i="6"/>
  <c r="BM49" i="6"/>
  <c r="BT50" i="6"/>
  <c r="BO97" i="6"/>
  <c r="BM112" i="6"/>
  <c r="BO32" i="6"/>
  <c r="BN90" i="6"/>
  <c r="BO14" i="6"/>
  <c r="BQ57" i="6"/>
  <c r="BT118" i="6"/>
  <c r="BR188" i="6"/>
  <c r="BS4" i="6"/>
  <c r="BP67" i="6"/>
  <c r="BO117" i="6"/>
  <c r="BM237" i="6"/>
  <c r="BL30" i="6"/>
  <c r="BQ81" i="6"/>
  <c r="BT154" i="6"/>
  <c r="BQ26" i="6"/>
  <c r="BL54" i="6"/>
  <c r="BR147" i="6"/>
  <c r="BP220" i="6"/>
  <c r="BQ45" i="6"/>
  <c r="BS96" i="6"/>
  <c r="BL142" i="6"/>
  <c r="BP53" i="6"/>
  <c r="BL150" i="6"/>
  <c r="BO127" i="6"/>
  <c r="BO75" i="6"/>
  <c r="BS42" i="6"/>
  <c r="BR14" i="6"/>
  <c r="BM167" i="6"/>
  <c r="BS99" i="6"/>
  <c r="BP91" i="6"/>
  <c r="BT52" i="6"/>
  <c r="BN111" i="6"/>
  <c r="BM22" i="6"/>
  <c r="BS48" i="6"/>
  <c r="BO112" i="6"/>
  <c r="BR184" i="6"/>
  <c r="BS9" i="6"/>
  <c r="BS80" i="6"/>
  <c r="BL88" i="6"/>
  <c r="BN235" i="6"/>
  <c r="BS40" i="6"/>
  <c r="BT94" i="6"/>
  <c r="BN199" i="6"/>
  <c r="BT39" i="6"/>
  <c r="BP76" i="6"/>
  <c r="BS111" i="6"/>
  <c r="BN35" i="6"/>
  <c r="BM58" i="6"/>
  <c r="BN103" i="6"/>
  <c r="BQ173" i="6"/>
  <c r="BM15" i="6"/>
  <c r="BP62" i="6"/>
  <c r="BL96" i="6"/>
  <c r="BO221" i="6"/>
  <c r="BO48" i="6"/>
  <c r="BP88" i="6"/>
  <c r="BS181" i="6"/>
  <c r="BQ8" i="6"/>
  <c r="BS85" i="6"/>
  <c r="BS103" i="6"/>
  <c r="BN19" i="6"/>
  <c r="BL45" i="6"/>
  <c r="BO120" i="6"/>
  <c r="BP153" i="6"/>
  <c r="BN16" i="6"/>
  <c r="BR36" i="6"/>
  <c r="BO80" i="6"/>
  <c r="BP170" i="6"/>
  <c r="BT31" i="6"/>
  <c r="BR72" i="6"/>
  <c r="BR104" i="6"/>
  <c r="BN13" i="6"/>
  <c r="BS55" i="6"/>
  <c r="BM134" i="6"/>
  <c r="BP202" i="6"/>
  <c r="BL33" i="6"/>
  <c r="BM82" i="6"/>
  <c r="BM111" i="6"/>
  <c r="BN24" i="6"/>
  <c r="BR44" i="6"/>
  <c r="BM87" i="6"/>
  <c r="BQ196" i="6"/>
  <c r="BL12" i="6"/>
  <c r="BP81" i="6"/>
  <c r="BR131" i="6"/>
  <c r="BP14" i="6"/>
  <c r="BP38" i="6"/>
  <c r="BN110" i="6"/>
  <c r="BP192" i="6"/>
  <c r="BM19" i="6"/>
  <c r="BP66" i="6"/>
  <c r="BL100" i="6"/>
  <c r="BL43" i="6"/>
  <c r="BN44" i="6"/>
  <c r="BT45" i="6"/>
  <c r="BO226" i="6"/>
  <c r="BL7" i="6"/>
  <c r="BS36" i="6"/>
  <c r="BT90" i="6"/>
  <c r="BN187" i="6"/>
  <c r="BT24" i="6"/>
  <c r="BL69" i="6"/>
  <c r="BS148" i="6"/>
  <c r="BS20" i="6"/>
  <c r="BT63" i="6"/>
  <c r="BR89" i="6"/>
  <c r="BM230" i="6"/>
  <c r="BP51" i="6"/>
  <c r="BQ86" i="6"/>
  <c r="BQ123" i="6"/>
  <c r="BL11" i="6"/>
  <c r="BS44" i="6"/>
  <c r="BT98" i="6"/>
  <c r="BL216" i="6"/>
  <c r="BT32" i="6"/>
  <c r="BT78" i="6"/>
  <c r="BS118" i="6"/>
  <c r="BL18" i="6"/>
  <c r="BQ46" i="6"/>
  <c r="BN84" i="6"/>
  <c r="BL168" i="6"/>
  <c r="BN17" i="6"/>
  <c r="BR67" i="6"/>
  <c r="BO90" i="6"/>
  <c r="BQ23" i="6"/>
  <c r="BR58" i="6"/>
  <c r="BT48" i="6"/>
  <c r="CA30" i="6"/>
  <c r="BM9" i="6"/>
  <c r="BN65" i="6"/>
  <c r="BP126" i="6"/>
  <c r="BQ211" i="6"/>
  <c r="BL29" i="6"/>
  <c r="BQ69" i="6"/>
  <c r="BT141" i="6"/>
  <c r="BQ3" i="6"/>
  <c r="BL62" i="6"/>
  <c r="BS93" i="6"/>
  <c r="BQ208" i="6"/>
  <c r="BP43" i="6"/>
  <c r="BL85" i="6"/>
  <c r="BL132" i="6"/>
  <c r="BQ16" i="6"/>
  <c r="BS82" i="6"/>
  <c r="BO89" i="6"/>
  <c r="BS229" i="6"/>
  <c r="BL37" i="6"/>
  <c r="BM47" i="6"/>
  <c r="BM121" i="6"/>
  <c r="BS71" i="6"/>
  <c r="BN47" i="6"/>
  <c r="BP93" i="6"/>
  <c r="BQ195" i="6"/>
  <c r="BP15" i="6"/>
  <c r="BS60" i="6"/>
  <c r="BN122" i="6"/>
  <c r="BT54" i="6"/>
  <c r="BR53" i="6"/>
  <c r="BM74" i="6"/>
  <c r="CB87" i="6"/>
  <c r="BO128" i="6"/>
  <c r="BO202" i="6"/>
  <c r="BT47" i="6"/>
  <c r="BQ82" i="6"/>
  <c r="BQ111" i="6"/>
  <c r="BR9" i="6"/>
  <c r="BN58" i="6"/>
  <c r="BT99" i="6"/>
  <c r="BT224" i="6"/>
  <c r="BR23" i="6"/>
  <c r="BN67" i="6"/>
  <c r="BM138" i="6"/>
  <c r="BR18" i="6"/>
  <c r="BS59" i="6"/>
  <c r="BP103" i="6"/>
  <c r="BQ202" i="6"/>
  <c r="BQ55" i="6"/>
  <c r="BM89" i="6"/>
  <c r="BS138" i="6"/>
  <c r="BP16" i="6"/>
  <c r="BO47" i="6"/>
  <c r="BT102" i="6"/>
  <c r="BO199" i="6"/>
  <c r="BT36" i="6"/>
  <c r="BP69" i="6"/>
  <c r="BS124" i="6"/>
  <c r="BR51" i="6"/>
  <c r="BS64" i="6"/>
  <c r="BT70" i="6"/>
  <c r="CB12" i="6"/>
  <c r="BS16" i="6"/>
  <c r="BT59" i="6"/>
  <c r="BP147" i="6"/>
  <c r="BM218" i="6"/>
  <c r="BP39" i="6"/>
  <c r="BL81" i="6"/>
  <c r="BL126" i="6"/>
  <c r="BS10" i="6"/>
  <c r="BR86" i="6"/>
  <c r="BL90" i="6"/>
  <c r="BO205" i="6"/>
  <c r="BS37" i="6"/>
  <c r="BO77" i="6"/>
  <c r="BQ140" i="6"/>
  <c r="BM28" i="6"/>
  <c r="BQ68" i="6"/>
  <c r="BR93" i="6"/>
  <c r="BN208" i="6"/>
  <c r="BS51" i="6"/>
  <c r="BQ96" i="6"/>
  <c r="BM124" i="6"/>
  <c r="BQ20" i="6"/>
  <c r="BQ91" i="6"/>
  <c r="BO93" i="6"/>
  <c r="BL182" i="6"/>
  <c r="BL41" i="6"/>
  <c r="BM51" i="6"/>
  <c r="BM133" i="6"/>
  <c r="BQ67" i="6"/>
  <c r="BM55" i="6"/>
  <c r="BN83" i="6"/>
  <c r="BW23" i="6"/>
  <c r="BM37" i="6"/>
  <c r="BL58" i="6"/>
  <c r="BS89" i="6"/>
  <c r="BP232" i="6"/>
  <c r="BQ75" i="6"/>
  <c r="BN106" i="6"/>
  <c r="BL154" i="6"/>
  <c r="BT9" i="6"/>
  <c r="BQ58" i="6"/>
  <c r="BM100" i="6"/>
  <c r="BR237" i="6"/>
  <c r="BL42" i="6"/>
  <c r="BM99" i="6"/>
  <c r="BQ181" i="6"/>
  <c r="BQ5" i="6"/>
  <c r="BL66" i="6"/>
  <c r="BS97" i="6"/>
  <c r="BQ224" i="6"/>
  <c r="BR27" i="6"/>
  <c r="BN71" i="6"/>
  <c r="BM146" i="6"/>
  <c r="BO26" i="6"/>
  <c r="BS63" i="6"/>
  <c r="BP107" i="6"/>
  <c r="BR194" i="6"/>
  <c r="BO25" i="6"/>
  <c r="BP100" i="6"/>
  <c r="BP178" i="6"/>
  <c r="BR70" i="6"/>
  <c r="BN99" i="6"/>
  <c r="BS106" i="6"/>
  <c r="BW25" i="6"/>
  <c r="BR7" i="6"/>
  <c r="BN54" i="6"/>
  <c r="BT95" i="6"/>
  <c r="BT216" i="6"/>
  <c r="BS33" i="6"/>
  <c r="BO73" i="6"/>
  <c r="BN170" i="6"/>
  <c r="BO38" i="6"/>
  <c r="BQ74" i="6"/>
  <c r="BR106" i="6"/>
  <c r="BN12" i="6"/>
  <c r="BP57" i="6"/>
  <c r="BT75" i="6"/>
  <c r="BM163" i="6"/>
  <c r="BR11" i="6"/>
  <c r="BN62" i="6"/>
  <c r="BT103" i="6"/>
  <c r="BT236" i="6"/>
  <c r="BS41" i="6"/>
  <c r="BO81" i="6"/>
  <c r="BQ148" i="6"/>
  <c r="BP4" i="6"/>
  <c r="BS84" i="6"/>
  <c r="BR97" i="6"/>
  <c r="BN220" i="6"/>
  <c r="BP75" i="6"/>
  <c r="BO124" i="6"/>
  <c r="BL137" i="6"/>
  <c r="BT74" i="6"/>
  <c r="BS88" i="6"/>
  <c r="BM93" i="6"/>
  <c r="BV70" i="6"/>
  <c r="BN227" i="6"/>
  <c r="BL38" i="6"/>
  <c r="BP90" i="6"/>
  <c r="BL151" i="6"/>
  <c r="BT26" i="6"/>
  <c r="BT72" i="6"/>
  <c r="BO141" i="6"/>
  <c r="BN32" i="6"/>
  <c r="BP54" i="6"/>
  <c r="BQ97" i="6"/>
  <c r="BQ165" i="6"/>
  <c r="BS13" i="6"/>
  <c r="BP60" i="6"/>
  <c r="BL94" i="6"/>
  <c r="BO213" i="6"/>
  <c r="BL46" i="6"/>
  <c r="BM107" i="6"/>
  <c r="BO161" i="6"/>
  <c r="BQ7" i="6"/>
  <c r="BM80" i="6"/>
  <c r="BS101" i="6"/>
  <c r="BQ236" i="6"/>
  <c r="BR31" i="6"/>
  <c r="BN75" i="6"/>
  <c r="BM180" i="6"/>
  <c r="BM53" i="6"/>
  <c r="BO99" i="6"/>
  <c r="BL108" i="6"/>
  <c r="BW4" i="6"/>
  <c r="BT7" i="6"/>
  <c r="BQ54" i="6"/>
  <c r="BM96" i="6"/>
  <c r="BR225" i="6"/>
  <c r="BM54" i="6"/>
  <c r="BT71" i="6"/>
  <c r="BM176" i="6"/>
  <c r="BL31" i="6"/>
  <c r="BT76" i="6"/>
  <c r="BR145" i="6"/>
  <c r="BR12" i="6"/>
  <c r="BQ40" i="6"/>
  <c r="BN78" i="6"/>
  <c r="BR179" i="6"/>
  <c r="BT11" i="6"/>
  <c r="BQ62" i="6"/>
  <c r="BM104" i="6"/>
  <c r="BR15" i="6"/>
  <c r="BS83" i="6"/>
  <c r="BT79" i="6"/>
  <c r="BN175" i="6"/>
  <c r="BL15" i="6"/>
  <c r="BN66" i="6"/>
  <c r="BT107" i="6"/>
  <c r="BL215" i="6"/>
  <c r="BS45" i="6"/>
  <c r="BO85" i="6"/>
  <c r="BO170" i="6"/>
  <c r="BM67" i="6"/>
  <c r="BQ11" i="6"/>
  <c r="BS135" i="6"/>
  <c r="CB118" i="6"/>
  <c r="BN27" i="6"/>
  <c r="BR50" i="6"/>
  <c r="BL93" i="6"/>
  <c r="BQ190" i="6"/>
  <c r="BQ49" i="6"/>
  <c r="BQ84" i="6"/>
  <c r="BQ119" i="6"/>
  <c r="BR22" i="6"/>
  <c r="BR42" i="6"/>
  <c r="BO86" i="6"/>
  <c r="BQ194" i="6"/>
  <c r="BQ47" i="6"/>
  <c r="BR78" i="6"/>
  <c r="BS121" i="6"/>
  <c r="BP12" i="6"/>
  <c r="BO59" i="6"/>
  <c r="BQ108" i="6"/>
  <c r="BT176" i="6"/>
  <c r="BM17" i="6"/>
  <c r="BP64" i="6"/>
  <c r="BL98" i="6"/>
  <c r="BO229" i="6"/>
  <c r="BM50" i="6"/>
  <c r="BQ90" i="6"/>
  <c r="BN149" i="6"/>
  <c r="BN109" i="6"/>
  <c r="BM23" i="6"/>
  <c r="BS152" i="6"/>
  <c r="BY26" i="6"/>
  <c r="BL27" i="6"/>
  <c r="BL65" i="6"/>
  <c r="BL133" i="6"/>
  <c r="BN18" i="6"/>
  <c r="BR38" i="6"/>
  <c r="BO82" i="6"/>
  <c r="BR182" i="6"/>
  <c r="BT82" i="6"/>
  <c r="BP124" i="6"/>
  <c r="BM168" i="6"/>
  <c r="BM13" i="6"/>
  <c r="BQ79" i="6"/>
  <c r="BO87" i="6"/>
  <c r="BT211" i="6"/>
  <c r="BL35" i="6"/>
  <c r="BQ100" i="6"/>
  <c r="BM113" i="6"/>
  <c r="BM36" i="6"/>
  <c r="BR46" i="6"/>
  <c r="BM91" i="6"/>
  <c r="BS186" i="6"/>
  <c r="BL14" i="6"/>
  <c r="BN96" i="6"/>
  <c r="BN114" i="6"/>
  <c r="BT15" i="6"/>
  <c r="BP40" i="6"/>
  <c r="BP112" i="6"/>
  <c r="BM178" i="6"/>
  <c r="BL102" i="6"/>
  <c r="BP46" i="6"/>
  <c r="BR85" i="6"/>
  <c r="BO94" i="6"/>
  <c r="BO61" i="6"/>
  <c r="BM78" i="6"/>
  <c r="BQ133" i="6"/>
  <c r="BR80" i="6"/>
  <c r="BQ103" i="6"/>
  <c r="BT208" i="6"/>
  <c r="BS31" i="6"/>
  <c r="BO71" i="6"/>
  <c r="BP154" i="6"/>
  <c r="BS18" i="6"/>
  <c r="BT61" i="6"/>
  <c r="BR87" i="6"/>
  <c r="BM222" i="6"/>
  <c r="BP52" i="6"/>
  <c r="BN95" i="6"/>
  <c r="BQ157" i="6"/>
  <c r="BR10" i="6"/>
  <c r="BN60" i="6"/>
  <c r="BT101" i="6"/>
  <c r="BT228" i="6"/>
  <c r="BS39" i="6"/>
  <c r="BO79" i="6"/>
  <c r="BQ144" i="6"/>
  <c r="BP3" i="6"/>
  <c r="BS77" i="6"/>
  <c r="BR95" i="6"/>
  <c r="BN216" i="6"/>
  <c r="BQ53" i="6"/>
  <c r="BL101" i="6"/>
  <c r="BM132" i="6"/>
  <c r="BQ24" i="6"/>
  <c r="BR49" i="6"/>
  <c r="BO95" i="6"/>
  <c r="BO18" i="6"/>
  <c r="BR168" i="6"/>
  <c r="BS66" i="6"/>
  <c r="BP128" i="6"/>
  <c r="BR120" i="6"/>
  <c r="BP82" i="6"/>
  <c r="BS109" i="6"/>
  <c r="BO134" i="6"/>
  <c r="BT200" i="6"/>
  <c r="BX32" i="6"/>
  <c r="BN130" i="6"/>
  <c r="BN132" i="6"/>
  <c r="BT184" i="6"/>
  <c r="BP237" i="6"/>
  <c r="BZ12" i="6"/>
  <c r="BN115" i="6"/>
  <c r="BS175" i="6"/>
  <c r="BP221" i="6"/>
  <c r="BT123" i="6"/>
  <c r="BW83" i="6"/>
  <c r="BO149" i="6"/>
  <c r="BL177" i="6"/>
  <c r="BN29" i="6"/>
  <c r="BR111" i="6"/>
  <c r="CD8" i="6"/>
  <c r="BN159" i="6"/>
  <c r="BR222" i="6"/>
  <c r="BO6" i="6"/>
  <c r="BT115" i="6"/>
  <c r="BV108" i="6"/>
  <c r="BP209" i="6"/>
  <c r="BR172" i="6"/>
  <c r="BL235" i="6"/>
  <c r="BP11" i="6"/>
  <c r="BO105" i="6"/>
  <c r="BY73" i="6"/>
  <c r="BL22" i="6"/>
  <c r="BL202" i="6"/>
  <c r="BN22" i="6"/>
  <c r="BT37" i="6"/>
  <c r="BO35" i="6"/>
  <c r="BZ138" i="6"/>
  <c r="BO20" i="6"/>
  <c r="BT21" i="6"/>
  <c r="BN31" i="6"/>
  <c r="BN88" i="6"/>
  <c r="BO55" i="6"/>
  <c r="BX63" i="6"/>
  <c r="BO30" i="6"/>
  <c r="BO24" i="6"/>
  <c r="BN25" i="6"/>
  <c r="BR52" i="6"/>
  <c r="BO165" i="6"/>
  <c r="CD133" i="6"/>
  <c r="CB10" i="6"/>
  <c r="CC47" i="6"/>
  <c r="BR160" i="6"/>
  <c r="BP17" i="6"/>
  <c r="BS62" i="6"/>
  <c r="BN126" i="6"/>
  <c r="BT19" i="6"/>
  <c r="BP44" i="6"/>
  <c r="BR122" i="6"/>
  <c r="BR167" i="6"/>
  <c r="BQ28" i="6"/>
  <c r="BP72" i="6"/>
  <c r="BL106" i="6"/>
  <c r="BP217" i="6"/>
  <c r="BS79" i="6"/>
  <c r="BN107" i="6"/>
  <c r="BR176" i="6"/>
  <c r="BM34" i="6"/>
  <c r="BL70" i="6"/>
  <c r="BT116" i="6"/>
  <c r="BS210" i="6"/>
  <c r="BS98" i="6"/>
  <c r="BW72" i="6"/>
  <c r="BZ96" i="6"/>
  <c r="BW17" i="6"/>
  <c r="BS126" i="6"/>
  <c r="BL24" i="6"/>
  <c r="BS54" i="6"/>
  <c r="BL91" i="6"/>
  <c r="BM186" i="6"/>
  <c r="BP23" i="6"/>
  <c r="BP74" i="6"/>
  <c r="BO106" i="6"/>
  <c r="BM27" i="6"/>
  <c r="BR48" i="6"/>
  <c r="BN97" i="6"/>
  <c r="BN171" i="6"/>
  <c r="BN34" i="6"/>
  <c r="BO62" i="6"/>
  <c r="BM139" i="6"/>
  <c r="BM221" i="6"/>
  <c r="BR59" i="6"/>
  <c r="BX50" i="6"/>
  <c r="BY48" i="6"/>
  <c r="BX10" i="6"/>
  <c r="BR198" i="6"/>
  <c r="BO27" i="6"/>
  <c r="BS104" i="6"/>
  <c r="BS133" i="6"/>
  <c r="BP24" i="6"/>
  <c r="BQ63" i="6"/>
  <c r="BT108" i="6"/>
  <c r="BP187" i="6"/>
  <c r="BT42" i="6"/>
  <c r="BL82" i="6"/>
  <c r="BO143" i="6"/>
  <c r="BS12" i="6"/>
  <c r="BQ59" i="6"/>
  <c r="BQ95" i="6"/>
  <c r="BO186" i="6"/>
  <c r="BN38" i="6"/>
  <c r="BT86" i="6"/>
  <c r="BO121" i="6"/>
  <c r="BQ233" i="6"/>
  <c r="BO40" i="6"/>
  <c r="CB5" i="6"/>
  <c r="BV10" i="6"/>
  <c r="BX128" i="6"/>
  <c r="BR47" i="6"/>
  <c r="BM57" i="6"/>
  <c r="BN119" i="6"/>
  <c r="BL26" i="6"/>
  <c r="BP63" i="6"/>
  <c r="BP86" i="6"/>
  <c r="BL181" i="6"/>
  <c r="BM14" i="6"/>
  <c r="BR74" i="6"/>
  <c r="BR149" i="6"/>
  <c r="BQ153" i="6"/>
  <c r="BM166" i="6"/>
  <c r="BR206" i="6"/>
  <c r="BR33" i="6"/>
  <c r="BN77" i="6"/>
  <c r="BN150" i="6"/>
  <c r="BT33" i="6"/>
  <c r="BS75" i="6"/>
  <c r="BO116" i="6"/>
  <c r="BS202" i="6"/>
  <c r="BO31" i="6"/>
  <c r="BR123" i="6"/>
  <c r="BM135" i="6"/>
  <c r="BN30" i="6"/>
  <c r="BL84" i="6"/>
  <c r="BR118" i="6"/>
  <c r="BP195" i="6"/>
  <c r="BP47" i="6"/>
  <c r="BL51" i="6"/>
  <c r="BP143" i="6"/>
  <c r="BS127" i="6"/>
  <c r="BN137" i="6"/>
  <c r="CC141" i="6"/>
  <c r="CA6" i="6"/>
  <c r="CB94" i="6"/>
  <c r="BL223" i="6"/>
  <c r="BO56" i="6"/>
  <c r="BP92" i="6"/>
  <c r="BR150" i="6"/>
  <c r="BP7" i="6"/>
  <c r="BN105" i="6"/>
  <c r="BR103" i="6"/>
  <c r="BN236" i="6"/>
  <c r="BQ27" i="6"/>
  <c r="BM71" i="6"/>
  <c r="BQ141" i="6"/>
  <c r="BP36" i="6"/>
  <c r="BR57" i="6"/>
  <c r="BO103" i="6"/>
  <c r="BT213" i="6"/>
  <c r="BL68" i="6"/>
  <c r="BM63" i="6"/>
  <c r="BN131" i="6"/>
  <c r="BM75" i="6"/>
  <c r="BN53" i="6"/>
  <c r="CD78" i="6"/>
  <c r="BW101" i="6"/>
  <c r="CA127" i="6"/>
  <c r="BO233" i="6"/>
  <c r="BS56" i="6"/>
  <c r="BL97" i="6"/>
  <c r="BT160" i="6"/>
  <c r="BQ10" i="6"/>
  <c r="BM62" i="6"/>
  <c r="BS107" i="6"/>
  <c r="BR214" i="6"/>
  <c r="BR37" i="6"/>
  <c r="BN81" i="6"/>
  <c r="BM174" i="6"/>
  <c r="BO4" i="6"/>
  <c r="BR84" i="6"/>
  <c r="BT126" i="6"/>
  <c r="BT192" i="6"/>
  <c r="BO37" i="6"/>
  <c r="BQ105" i="6"/>
  <c r="BT119" i="6"/>
  <c r="BN98" i="6"/>
  <c r="BS47" i="6"/>
  <c r="BX33" i="6"/>
  <c r="BX108" i="6"/>
  <c r="CC18" i="6"/>
  <c r="BR21" i="6"/>
  <c r="BN42" i="6"/>
  <c r="BT85" i="6"/>
  <c r="BT185" i="6"/>
  <c r="BL21" i="6"/>
  <c r="BL72" i="6"/>
  <c r="BS113" i="6"/>
  <c r="BL231" i="6"/>
  <c r="BT43" i="6"/>
  <c r="BQ101" i="6"/>
  <c r="BM172" i="6"/>
  <c r="BP9" i="6"/>
  <c r="BL80" i="6"/>
  <c r="BR107" i="6"/>
  <c r="BO214" i="6"/>
  <c r="BQ33" i="6"/>
  <c r="BM77" i="6"/>
  <c r="BO178" i="6"/>
  <c r="BQ31" i="6"/>
  <c r="BM11" i="6"/>
  <c r="BV51" i="6"/>
  <c r="CB37" i="6"/>
  <c r="BV45" i="6"/>
  <c r="BT17" i="6"/>
  <c r="BP42" i="6"/>
  <c r="BR115" i="6"/>
  <c r="BR163" i="6"/>
  <c r="BN23" i="6"/>
  <c r="BQ70" i="6"/>
  <c r="BL104" i="6"/>
  <c r="BP213" i="6"/>
  <c r="BP73" i="6"/>
  <c r="BQ102" i="6"/>
  <c r="BO153" i="6"/>
  <c r="BQ13" i="6"/>
  <c r="BM66" i="6"/>
  <c r="BP110" i="6"/>
  <c r="BR230" i="6"/>
  <c r="BR43" i="6"/>
  <c r="BN92" i="6"/>
  <c r="BO146" i="6"/>
  <c r="BO5" i="6"/>
  <c r="BP199" i="6"/>
  <c r="BW5" i="6"/>
  <c r="BW99" i="6"/>
  <c r="CC194" i="6"/>
  <c r="BP22" i="6"/>
  <c r="BS52" i="6"/>
  <c r="BL87" i="6"/>
  <c r="BM182" i="6"/>
  <c r="BN21" i="6"/>
  <c r="BQ72" i="6"/>
  <c r="BO102" i="6"/>
  <c r="BT25" i="6"/>
  <c r="BN46" i="6"/>
  <c r="BL95" i="6"/>
  <c r="BN167" i="6"/>
  <c r="BP28" i="6"/>
  <c r="BM86" i="6"/>
  <c r="BO132" i="6"/>
  <c r="BM209" i="6"/>
  <c r="BO113" i="6"/>
  <c r="BQ92" i="6"/>
  <c r="BT170" i="6"/>
  <c r="BN186" i="6"/>
  <c r="BN123" i="6"/>
  <c r="CA25" i="6"/>
  <c r="BV112" i="6"/>
  <c r="BP20" i="6"/>
  <c r="BP61" i="6"/>
  <c r="BT106" i="6"/>
  <c r="BP179" i="6"/>
  <c r="BT40" i="6"/>
  <c r="BS76" i="6"/>
  <c r="BS134" i="6"/>
  <c r="BT29" i="6"/>
  <c r="BP58" i="6"/>
  <c r="BN93" i="6"/>
  <c r="BL193" i="6"/>
  <c r="BP31" i="6"/>
  <c r="BM76" i="6"/>
  <c r="BO111" i="6"/>
  <c r="BM35" i="6"/>
  <c r="BO52" i="6"/>
  <c r="BL103" i="6"/>
  <c r="BQ188" i="6"/>
  <c r="BO109" i="6"/>
  <c r="BM185" i="6"/>
  <c r="BX124" i="6"/>
  <c r="BV44" i="6"/>
  <c r="BP30" i="6"/>
  <c r="BP68" i="6"/>
  <c r="BM110" i="6"/>
  <c r="BS219" i="6"/>
  <c r="BO29" i="6"/>
  <c r="BO119" i="6"/>
  <c r="BN144" i="6"/>
  <c r="BM26" i="6"/>
  <c r="BQ71" i="6"/>
  <c r="BP115" i="6"/>
  <c r="BP191" i="6"/>
  <c r="BT44" i="6"/>
  <c r="BL47" i="6"/>
  <c r="BS155" i="6"/>
  <c r="BM16" i="6"/>
  <c r="BP65" i="6"/>
  <c r="BO126" i="6"/>
  <c r="BP182" i="6"/>
  <c r="BR63" i="6"/>
  <c r="BN91" i="6"/>
  <c r="BW73" i="6"/>
  <c r="BV110" i="6"/>
  <c r="BP6" i="6"/>
  <c r="BP98" i="6"/>
  <c r="BR101" i="6"/>
  <c r="BN228" i="6"/>
  <c r="BQ25" i="6"/>
  <c r="BM69" i="6"/>
  <c r="BQ137" i="6"/>
  <c r="BP33" i="6"/>
  <c r="BR55" i="6"/>
  <c r="BO101" i="6"/>
  <c r="BM200" i="6"/>
  <c r="BO49" i="6"/>
  <c r="BM59" i="6"/>
  <c r="BN121" i="6"/>
  <c r="BM33" i="6"/>
  <c r="BS22" i="6"/>
  <c r="BL89" i="6"/>
  <c r="BM181" i="6"/>
  <c r="BO39" i="6"/>
  <c r="BL53" i="6"/>
  <c r="CC23" i="6"/>
  <c r="BV95" i="6"/>
  <c r="BQ9" i="6"/>
  <c r="BM60" i="6"/>
  <c r="BS105" i="6"/>
  <c r="BR210" i="6"/>
  <c r="BR35" i="6"/>
  <c r="BN79" i="6"/>
  <c r="BO168" i="6"/>
  <c r="BO3" i="6"/>
  <c r="BR77" i="6"/>
  <c r="BS119" i="6"/>
  <c r="BS227" i="6"/>
  <c r="BO33" i="6"/>
  <c r="BP96" i="6"/>
  <c r="BR144" i="6"/>
  <c r="BO36" i="6"/>
  <c r="BN51" i="6"/>
  <c r="BO123" i="6"/>
  <c r="BL218" i="6"/>
  <c r="BN4" i="6"/>
  <c r="BN33" i="6"/>
  <c r="BT181" i="6"/>
  <c r="BL19" i="6"/>
  <c r="BM70" i="6"/>
  <c r="BR110" i="6"/>
  <c r="BL227" i="6"/>
  <c r="BT41" i="6"/>
  <c r="BS94" i="6"/>
  <c r="BR154" i="6"/>
  <c r="BP8" i="6"/>
  <c r="BR68" i="6"/>
  <c r="BR105" i="6"/>
  <c r="BO210" i="6"/>
  <c r="BQ29" i="6"/>
  <c r="BM73" i="6"/>
  <c r="BQ145" i="6"/>
  <c r="BN3" i="6"/>
  <c r="BR61" i="6"/>
  <c r="BO107" i="6"/>
  <c r="BN178" i="6"/>
  <c r="BS223" i="6"/>
  <c r="BZ11" i="6"/>
  <c r="BM65" i="6"/>
  <c r="BP122" i="6"/>
  <c r="BM61" i="6"/>
  <c r="BV12" i="6"/>
  <c r="BN49" i="6"/>
  <c r="BZ50" i="6"/>
  <c r="BM3" i="6"/>
  <c r="CB61" i="6"/>
  <c r="BT207" i="6"/>
  <c r="BY95" i="4"/>
  <c r="BZ48" i="6"/>
  <c r="BX36" i="6"/>
  <c r="BW36" i="6"/>
  <c r="CC58" i="6"/>
  <c r="BW126" i="6"/>
  <c r="BZ101" i="4"/>
  <c r="BS24" i="6"/>
  <c r="BZ46" i="6"/>
  <c r="BX8" i="6"/>
  <c r="BZ54" i="6"/>
  <c r="BZ77" i="6"/>
  <c r="BY40" i="6"/>
  <c r="CA111" i="4"/>
  <c r="BT58" i="6"/>
  <c r="BW10" i="6"/>
  <c r="BW155" i="6"/>
  <c r="CB137" i="6"/>
  <c r="CD12" i="6"/>
  <c r="CC80" i="6"/>
  <c r="CD133" i="4"/>
  <c r="CD93" i="4"/>
  <c r="BV168" i="6"/>
  <c r="CB3" i="6"/>
  <c r="BZ71" i="6"/>
  <c r="CA83" i="6"/>
  <c r="BX61" i="6"/>
  <c r="BX106" i="6"/>
  <c r="BV90" i="4"/>
  <c r="CB88" i="6"/>
  <c r="BX11" i="6"/>
  <c r="CD46" i="6"/>
  <c r="CB27" i="6"/>
  <c r="CC76" i="6"/>
  <c r="CB121" i="6"/>
  <c r="CC71" i="4"/>
  <c r="BX94" i="4"/>
  <c r="BV77" i="6"/>
  <c r="BY147" i="6"/>
  <c r="BY30" i="6"/>
  <c r="BV7" i="6"/>
  <c r="CA15" i="6"/>
  <c r="CB102" i="6"/>
  <c r="BW124" i="4"/>
  <c r="BV37" i="6"/>
  <c r="BZ123" i="6"/>
  <c r="BW34" i="6"/>
  <c r="CD148" i="6"/>
  <c r="CC92" i="6"/>
  <c r="CC116" i="6"/>
  <c r="BX130" i="4"/>
  <c r="CA16" i="6"/>
  <c r="CA64" i="6"/>
  <c r="CA7" i="6"/>
  <c r="CA103" i="6"/>
  <c r="CD10" i="6"/>
  <c r="BX163" i="6"/>
  <c r="BY70" i="4"/>
  <c r="CA118" i="4"/>
  <c r="BW42" i="6"/>
  <c r="BY46" i="6"/>
  <c r="BW120" i="6"/>
  <c r="BX98" i="6"/>
  <c r="BX22" i="6"/>
  <c r="BX39" i="6"/>
  <c r="BZ80" i="4"/>
  <c r="BW164" i="4"/>
  <c r="CC70" i="4"/>
  <c r="CD210" i="4"/>
  <c r="CD76" i="4"/>
  <c r="CA213" i="4"/>
  <c r="CA92" i="4"/>
  <c r="CD98" i="4"/>
  <c r="BV109" i="4"/>
  <c r="BR166" i="5"/>
  <c r="BP214" i="5"/>
  <c r="BO145" i="5"/>
  <c r="BO132" i="5"/>
  <c r="BL230" i="5"/>
  <c r="BL235" i="5"/>
  <c r="BT220" i="5"/>
  <c r="BX38" i="6"/>
  <c r="BZ153" i="6"/>
  <c r="BS197" i="5"/>
  <c r="BN215" i="5"/>
  <c r="BX9" i="6"/>
  <c r="BX35" i="6"/>
  <c r="BX6" i="6"/>
  <c r="BV145" i="6"/>
  <c r="BW108" i="6"/>
  <c r="CA74" i="6"/>
  <c r="BR190" i="5"/>
  <c r="CA21" i="6"/>
  <c r="CC36" i="6"/>
  <c r="CB96" i="6"/>
  <c r="CD147" i="6"/>
  <c r="BN219" i="5"/>
  <c r="BZ130" i="6"/>
  <c r="BM202" i="5"/>
  <c r="BS230" i="5"/>
  <c r="BR222" i="5"/>
  <c r="CA13" i="6"/>
  <c r="BQ212" i="5"/>
  <c r="BW118" i="6"/>
  <c r="CA84" i="6"/>
  <c r="BZ59" i="6"/>
  <c r="BV93" i="6"/>
  <c r="CC9" i="6"/>
  <c r="CC25" i="6"/>
  <c r="BV101" i="6"/>
  <c r="CC41" i="6"/>
  <c r="BL207" i="5"/>
  <c r="BQ181" i="5"/>
  <c r="BP212" i="5"/>
  <c r="BP210" i="5"/>
  <c r="BT195" i="5"/>
  <c r="BQ233" i="5"/>
  <c r="BZ97" i="6"/>
  <c r="BR228" i="5"/>
  <c r="CB115" i="6"/>
  <c r="BT161" i="5"/>
  <c r="BL228" i="5"/>
  <c r="BM232" i="5"/>
  <c r="BQ214" i="5"/>
  <c r="BP194" i="5"/>
  <c r="CD109" i="6"/>
  <c r="CC77" i="6"/>
  <c r="CA39" i="6"/>
  <c r="CA67" i="6"/>
  <c r="CB34" i="6"/>
  <c r="BZ61" i="6"/>
  <c r="CB132" i="6"/>
  <c r="BW113" i="6"/>
  <c r="BO210" i="5"/>
  <c r="BW92" i="6"/>
  <c r="BZ151" i="6"/>
  <c r="BS195" i="5"/>
  <c r="BS213" i="5"/>
  <c r="BT197" i="5"/>
  <c r="BW153" i="6"/>
  <c r="BX101" i="6"/>
  <c r="CD56" i="6"/>
  <c r="CC34" i="6"/>
  <c r="CA33" i="6"/>
  <c r="CD30" i="6"/>
  <c r="BX86" i="6"/>
  <c r="BW195" i="6"/>
  <c r="CD149" i="6"/>
  <c r="BS199" i="5"/>
  <c r="BQ202" i="5"/>
  <c r="BT175" i="5"/>
  <c r="BZ132" i="6"/>
  <c r="BS178" i="5"/>
  <c r="CB86" i="6"/>
  <c r="CC140" i="6"/>
  <c r="BX126" i="6"/>
  <c r="BO177" i="5"/>
  <c r="BX110" i="6"/>
  <c r="BY91" i="6"/>
  <c r="CA53" i="6"/>
  <c r="CB47" i="6"/>
  <c r="CD59" i="6"/>
  <c r="CD127" i="6"/>
  <c r="BY157" i="6"/>
  <c r="BX142" i="6"/>
  <c r="CC42" i="6"/>
  <c r="BZ137" i="6"/>
  <c r="BY114" i="6"/>
  <c r="BT225" i="5"/>
  <c r="BZ73" i="6"/>
  <c r="BY124" i="6"/>
  <c r="BW117" i="6"/>
  <c r="BY145" i="6"/>
  <c r="BY105" i="6"/>
  <c r="BW115" i="6"/>
  <c r="CD66" i="6"/>
  <c r="BW46" i="6"/>
  <c r="CC21" i="6"/>
  <c r="BY65" i="6"/>
  <c r="CA121" i="6"/>
  <c r="CD187" i="6"/>
  <c r="CA95" i="6"/>
  <c r="CA55" i="6"/>
  <c r="BL174" i="5"/>
  <c r="CA106" i="6"/>
  <c r="BT163" i="5"/>
  <c r="BV33" i="6"/>
  <c r="BW100" i="6"/>
  <c r="CD68" i="6"/>
  <c r="BY107" i="6"/>
  <c r="BW106" i="6"/>
  <c r="CC93" i="6"/>
  <c r="BY62" i="6"/>
  <c r="BW24" i="6"/>
  <c r="BZ13" i="6"/>
  <c r="BW69" i="6"/>
  <c r="BY11" i="6"/>
  <c r="CC50" i="6"/>
  <c r="BV78" i="6"/>
  <c r="CA57" i="6"/>
  <c r="BW76" i="6"/>
  <c r="BO169" i="5"/>
  <c r="CA26" i="6"/>
  <c r="BX93" i="6"/>
  <c r="BV84" i="6"/>
  <c r="BY102" i="6"/>
  <c r="BX104" i="6"/>
  <c r="CA63" i="6"/>
  <c r="BX42" i="6"/>
  <c r="CD9" i="6"/>
  <c r="BM163" i="5"/>
  <c r="CB17" i="6"/>
  <c r="BS186" i="5"/>
  <c r="BV74" i="6"/>
  <c r="BY134" i="6"/>
  <c r="BQ166" i="5"/>
  <c r="CD61" i="6"/>
  <c r="BM197" i="5"/>
  <c r="BW13" i="6"/>
  <c r="BV61" i="6"/>
  <c r="CB65" i="6"/>
  <c r="BZ121" i="6"/>
  <c r="CB68" i="6"/>
  <c r="CB83" i="6"/>
  <c r="BV9" i="6"/>
  <c r="CD18" i="6"/>
  <c r="BM152" i="5"/>
  <c r="CB111" i="6"/>
  <c r="BX144" i="6"/>
  <c r="CA94" i="6"/>
  <c r="BZ176" i="6"/>
  <c r="BR156" i="5"/>
  <c r="BM222" i="5"/>
  <c r="BS115" i="5"/>
  <c r="BX54" i="6"/>
  <c r="BS137" i="5"/>
  <c r="BZ32" i="6"/>
  <c r="CD55" i="6"/>
  <c r="CC37" i="6"/>
  <c r="CD75" i="6"/>
  <c r="BW59" i="6"/>
  <c r="CD42" i="6"/>
  <c r="CD11" i="6"/>
  <c r="BT207" i="5"/>
  <c r="CD146" i="6"/>
  <c r="CC59" i="6"/>
  <c r="BX68" i="6"/>
  <c r="CC98" i="6"/>
  <c r="CA78" i="6"/>
  <c r="BL180" i="5"/>
  <c r="BS148" i="5"/>
  <c r="BN230" i="5"/>
  <c r="BQ158" i="5"/>
  <c r="BL148" i="5"/>
  <c r="BN217" i="5"/>
  <c r="BO194" i="5"/>
  <c r="BM227" i="5"/>
  <c r="CB14" i="6"/>
  <c r="BM129" i="5"/>
  <c r="BS232" i="5"/>
  <c r="BX29" i="6"/>
  <c r="CD40" i="6"/>
  <c r="BY32" i="6"/>
  <c r="CD21" i="6"/>
  <c r="BX21" i="6"/>
  <c r="BV143" i="6"/>
  <c r="CB129" i="6"/>
  <c r="BX87" i="6"/>
  <c r="BR193" i="5"/>
  <c r="CC8" i="6"/>
  <c r="BV23" i="6"/>
  <c r="CB104" i="6"/>
  <c r="BY86" i="6"/>
  <c r="CA56" i="6"/>
  <c r="BZ27" i="6"/>
  <c r="CD34" i="6"/>
  <c r="CD126" i="6"/>
  <c r="BZ118" i="6"/>
  <c r="BY35" i="6"/>
  <c r="BZ76" i="6"/>
  <c r="BV13" i="6"/>
  <c r="CC110" i="6"/>
  <c r="CB42" i="6"/>
  <c r="BW133" i="6"/>
  <c r="CA77" i="6"/>
  <c r="BZ98" i="6"/>
  <c r="BZ103" i="6"/>
  <c r="BV166" i="6"/>
  <c r="CB41" i="6"/>
  <c r="BV96" i="6"/>
  <c r="CB77" i="6"/>
  <c r="BV28" i="6"/>
  <c r="BZ3" i="6"/>
  <c r="CD169" i="6"/>
  <c r="CC94" i="6"/>
  <c r="BV50" i="6"/>
  <c r="BW40" i="6"/>
  <c r="CA100" i="6"/>
  <c r="BY36" i="6"/>
  <c r="CC125" i="6"/>
  <c r="BY45" i="6"/>
  <c r="CD180" i="6"/>
  <c r="BW98" i="6"/>
  <c r="BY118" i="6"/>
  <c r="CA157" i="6"/>
  <c r="BZ42" i="6"/>
  <c r="CB140" i="6"/>
  <c r="CB72" i="6"/>
  <c r="CA69" i="6"/>
  <c r="BX16" i="6"/>
  <c r="CD128" i="6"/>
  <c r="BX102" i="6"/>
  <c r="CB84" i="6"/>
  <c r="BV16" i="6"/>
  <c r="BX92" i="6"/>
  <c r="CB40" i="6"/>
  <c r="BW124" i="6"/>
  <c r="CD48" i="6"/>
  <c r="CB196" i="6"/>
  <c r="BW96" i="6"/>
  <c r="BW130" i="6"/>
  <c r="CD175" i="6"/>
  <c r="CB33" i="6"/>
  <c r="CA126" i="6"/>
  <c r="CA123" i="6"/>
  <c r="BX78" i="6"/>
  <c r="BV104" i="6"/>
  <c r="CD14" i="6"/>
  <c r="CD87" i="6"/>
  <c r="BV43" i="6"/>
  <c r="BV162" i="6"/>
  <c r="CC95" i="6"/>
  <c r="BX173" i="6"/>
  <c r="CC101" i="6"/>
  <c r="BW136" i="6"/>
  <c r="BW41" i="6"/>
  <c r="BV57" i="6"/>
  <c r="BZ7" i="6"/>
  <c r="BW79" i="6"/>
  <c r="CC28" i="6"/>
  <c r="BV27" i="6"/>
  <c r="BW185" i="6"/>
  <c r="BZ127" i="6"/>
  <c r="BV60" i="6"/>
  <c r="CC53" i="6"/>
  <c r="BV11" i="6"/>
  <c r="BZ102" i="6"/>
  <c r="CA43" i="6"/>
  <c r="BV129" i="6"/>
  <c r="BV68" i="6"/>
  <c r="BV176" i="6"/>
  <c r="CD93" i="6"/>
  <c r="CB136" i="6"/>
  <c r="CB29" i="6"/>
  <c r="BW102" i="6"/>
  <c r="BX51" i="6"/>
  <c r="CA37" i="6"/>
  <c r="BV38" i="6"/>
  <c r="BZ4" i="6"/>
  <c r="BV123" i="6"/>
  <c r="CB110" i="6"/>
  <c r="BX55" i="6"/>
  <c r="BV69" i="6"/>
  <c r="CA18" i="6"/>
  <c r="CB92" i="6"/>
  <c r="CC27" i="6"/>
  <c r="BW144" i="6"/>
  <c r="CC85" i="6"/>
  <c r="CD217" i="6"/>
  <c r="CB98" i="6"/>
  <c r="BX19" i="6"/>
  <c r="CC39" i="6"/>
  <c r="CC99" i="6"/>
  <c r="CA92" i="6"/>
  <c r="CC32" i="6"/>
  <c r="BY18" i="6"/>
  <c r="CD186" i="6"/>
  <c r="CC144" i="6"/>
  <c r="BX82" i="6"/>
  <c r="CB50" i="6"/>
  <c r="CD27" i="6"/>
  <c r="CD45" i="6"/>
  <c r="CD102" i="6"/>
  <c r="CB60" i="6"/>
  <c r="BV149" i="6"/>
  <c r="BZ70" i="6"/>
  <c r="CB7" i="6"/>
  <c r="CC102" i="6"/>
  <c r="CD19" i="6"/>
  <c r="CA86" i="6"/>
  <c r="CB116" i="6"/>
  <c r="CD117" i="6"/>
  <c r="BV42" i="6"/>
  <c r="CA27" i="6"/>
  <c r="BV125" i="6"/>
  <c r="CD98" i="6"/>
  <c r="BV64" i="6"/>
  <c r="BX45" i="6"/>
  <c r="CC12" i="6"/>
  <c r="BV46" i="6"/>
  <c r="BV97" i="6"/>
  <c r="CA109" i="6"/>
  <c r="BZ175" i="6"/>
  <c r="CA72" i="6"/>
  <c r="BV14" i="6"/>
  <c r="CB95" i="6"/>
  <c r="BZ47" i="6"/>
  <c r="BZ92" i="6"/>
  <c r="BY168" i="6"/>
  <c r="CA154" i="6"/>
  <c r="BW37" i="6"/>
  <c r="BW32" i="6"/>
  <c r="CC119" i="6"/>
  <c r="BZ112" i="6"/>
  <c r="BX59" i="6"/>
  <c r="CB30" i="6"/>
  <c r="CD32" i="6"/>
  <c r="BY34" i="6"/>
  <c r="BW103" i="6"/>
  <c r="CB79" i="6"/>
  <c r="BY151" i="6"/>
  <c r="CA89" i="6"/>
  <c r="BX12" i="6"/>
  <c r="CA131" i="6"/>
  <c r="CC35" i="6"/>
  <c r="BY94" i="6"/>
  <c r="BY66" i="6"/>
  <c r="BY137" i="6"/>
  <c r="BY12" i="6"/>
  <c r="BZ9" i="6"/>
  <c r="CD100" i="6"/>
  <c r="BX84" i="6"/>
  <c r="CB54" i="6"/>
  <c r="CD37" i="6"/>
  <c r="CC4" i="6"/>
  <c r="CA34" i="6"/>
  <c r="CA125" i="6"/>
  <c r="BZ80" i="6"/>
  <c r="BX171" i="6"/>
  <c r="BV102" i="6"/>
  <c r="BZ28" i="6"/>
  <c r="CC129" i="6"/>
  <c r="CB67" i="6"/>
  <c r="CD129" i="6"/>
  <c r="BZ86" i="6"/>
  <c r="BV58" i="6"/>
  <c r="CD6" i="6"/>
  <c r="BX219" i="6"/>
  <c r="BZ90" i="6"/>
  <c r="BV66" i="6"/>
  <c r="BY56" i="6"/>
  <c r="CC14" i="6"/>
  <c r="BY10" i="6"/>
  <c r="CB38" i="6"/>
  <c r="BW122" i="6"/>
  <c r="CB78" i="6"/>
  <c r="BX13" i="6"/>
  <c r="BX71" i="6"/>
  <c r="CA54" i="6"/>
  <c r="BW128" i="6"/>
  <c r="BZ69" i="6"/>
  <c r="BV156" i="6"/>
  <c r="CD131" i="6"/>
  <c r="CD94" i="6"/>
  <c r="CC121" i="6"/>
  <c r="BW48" i="6"/>
  <c r="CB56" i="6"/>
  <c r="CD41" i="6"/>
  <c r="CC6" i="6"/>
  <c r="BV41" i="6"/>
  <c r="CC150" i="6"/>
  <c r="CC87" i="6"/>
  <c r="CB6" i="6"/>
  <c r="CD106" i="6"/>
  <c r="CB44" i="6"/>
  <c r="BY136" i="6"/>
  <c r="BZ115" i="6"/>
  <c r="BZ40" i="6"/>
  <c r="BZ135" i="6"/>
  <c r="BZ211" i="6"/>
  <c r="BY71" i="6"/>
  <c r="BV79" i="6"/>
  <c r="CB36" i="6"/>
  <c r="CA19" i="6"/>
  <c r="BY13" i="6"/>
  <c r="CB58" i="6"/>
  <c r="BV147" i="6"/>
  <c r="BY77" i="6"/>
  <c r="BZ14" i="6"/>
  <c r="CB113" i="6"/>
  <c r="CC55" i="6"/>
  <c r="BV25" i="6"/>
  <c r="BV182" i="6"/>
  <c r="CA76" i="6"/>
  <c r="BV174" i="6"/>
  <c r="BY140" i="6"/>
  <c r="BY76" i="6"/>
  <c r="BZ37" i="6"/>
  <c r="CD43" i="6"/>
  <c r="CC7" i="6"/>
  <c r="BY174" i="6"/>
  <c r="CD16" i="6"/>
  <c r="BX91" i="6"/>
  <c r="BY165" i="6"/>
  <c r="CD89" i="6"/>
  <c r="BV20" i="6"/>
  <c r="CB93" i="6"/>
  <c r="CC31" i="6"/>
  <c r="BZ20" i="6"/>
  <c r="BX153" i="6"/>
  <c r="BV55" i="6"/>
  <c r="BV21" i="6"/>
  <c r="CC147" i="6"/>
  <c r="BW58" i="6"/>
  <c r="BY49" i="6"/>
  <c r="BZ52" i="6"/>
  <c r="CC16" i="6"/>
  <c r="CC145" i="6"/>
  <c r="CB4" i="6"/>
  <c r="CD83" i="6"/>
  <c r="BZ155" i="6"/>
  <c r="BZ104" i="6"/>
  <c r="BZ16" i="6"/>
  <c r="BX123" i="6"/>
  <c r="CD50" i="6"/>
  <c r="CC51" i="6"/>
  <c r="CA133" i="6"/>
  <c r="BX99" i="6"/>
  <c r="BY50" i="6"/>
  <c r="CC3" i="6"/>
  <c r="CB130" i="6"/>
  <c r="BX113" i="6"/>
  <c r="CD123" i="6"/>
  <c r="BY199" i="6"/>
  <c r="BY177" i="6"/>
  <c r="BV218" i="6"/>
  <c r="CA9" i="6"/>
  <c r="CD171" i="6"/>
  <c r="CC15" i="6"/>
  <c r="CB232" i="6"/>
  <c r="BN204" i="5"/>
  <c r="BP146" i="5"/>
  <c r="BR226" i="5"/>
  <c r="BR224" i="5"/>
  <c r="BT180" i="5"/>
  <c r="BP177" i="5"/>
  <c r="BQ171" i="5"/>
  <c r="BR233" i="5"/>
  <c r="BX170" i="4"/>
  <c r="CA181" i="4"/>
  <c r="BW166" i="4"/>
  <c r="BL232" i="5"/>
  <c r="BL168" i="5"/>
  <c r="BQ220" i="5"/>
  <c r="BQ218" i="5"/>
  <c r="BT209" i="5"/>
  <c r="CB135" i="4"/>
  <c r="CD224" i="4"/>
  <c r="BV221" i="4"/>
  <c r="BW143" i="4"/>
  <c r="CA152" i="4"/>
  <c r="BW227" i="4"/>
  <c r="CD220" i="4"/>
  <c r="BO201" i="5"/>
  <c r="BN196" i="5"/>
  <c r="BO208" i="5"/>
  <c r="BO206" i="5"/>
  <c r="BO202" i="5"/>
  <c r="BM230" i="5"/>
  <c r="BM228" i="5"/>
  <c r="BR237" i="5"/>
  <c r="BO235" i="5"/>
  <c r="CB160" i="4"/>
  <c r="BX233" i="4"/>
  <c r="CA215" i="4"/>
  <c r="BT186" i="5"/>
  <c r="BL157" i="5"/>
  <c r="BM236" i="5"/>
  <c r="BM234" i="5"/>
  <c r="BS231" i="5"/>
  <c r="BQ200" i="5"/>
  <c r="BQ198" i="5"/>
  <c r="BR214" i="5"/>
  <c r="BT224" i="5"/>
  <c r="CC170" i="4"/>
  <c r="BZ207" i="4"/>
  <c r="BW44" i="4"/>
  <c r="CC75" i="4"/>
  <c r="CB128" i="4"/>
  <c r="CB175" i="4"/>
  <c r="CB219" i="4"/>
  <c r="BS215" i="5"/>
  <c r="BM122" i="5"/>
  <c r="BS233" i="5"/>
  <c r="BS223" i="5"/>
  <c r="BP225" i="5"/>
  <c r="BP136" i="5"/>
  <c r="BR216" i="5"/>
  <c r="BM170" i="5"/>
  <c r="BN200" i="5"/>
  <c r="CC140" i="4"/>
  <c r="CD175" i="4"/>
  <c r="CC225" i="4"/>
  <c r="BT211" i="5"/>
  <c r="BT136" i="5"/>
  <c r="BT184" i="5"/>
  <c r="BT182" i="5"/>
  <c r="BN213" i="5"/>
  <c r="BS138" i="5"/>
  <c r="BN176" i="5"/>
  <c r="BS216" i="5"/>
  <c r="BV115" i="4"/>
  <c r="BV184" i="4"/>
  <c r="CD231" i="4"/>
  <c r="BS176" i="5"/>
  <c r="BS174" i="5"/>
  <c r="BM207" i="5"/>
  <c r="BT153" i="5"/>
  <c r="BL197" i="5"/>
  <c r="BO232" i="5"/>
  <c r="BW123" i="4"/>
  <c r="BW188" i="4"/>
  <c r="BV236" i="4"/>
  <c r="BR183" i="5"/>
  <c r="BP169" i="5"/>
  <c r="BT215" i="5"/>
  <c r="BS209" i="5"/>
  <c r="BT234" i="5"/>
  <c r="BQ113" i="5"/>
  <c r="BQ151" i="5"/>
  <c r="BQ190" i="5"/>
  <c r="CD230" i="6"/>
  <c r="BX131" i="4"/>
  <c r="BX192" i="4"/>
  <c r="BX208" i="4"/>
  <c r="BQ205" i="5"/>
  <c r="BP200" i="5"/>
  <c r="BN131" i="5"/>
  <c r="BO209" i="5"/>
  <c r="BS228" i="5"/>
  <c r="BS165" i="5"/>
  <c r="BT187" i="5"/>
  <c r="BZ215" i="6"/>
  <c r="BY139" i="4"/>
  <c r="BY202" i="4"/>
  <c r="BY218" i="4"/>
  <c r="CA115" i="4"/>
  <c r="CC232" i="4"/>
  <c r="BZ224" i="4"/>
  <c r="BM213" i="5"/>
  <c r="BS217" i="5"/>
  <c r="BT126" i="5"/>
  <c r="BT203" i="5"/>
  <c r="BQ216" i="5"/>
  <c r="BP174" i="5"/>
  <c r="BO229" i="5"/>
  <c r="BR176" i="5"/>
  <c r="BX151" i="4"/>
  <c r="CD232" i="4"/>
  <c r="BZ51" i="4"/>
  <c r="BZ161" i="4"/>
  <c r="CC180" i="4"/>
  <c r="BX67" i="4"/>
  <c r="BS234" i="5"/>
  <c r="BM193" i="5"/>
  <c r="BP122" i="5"/>
  <c r="BP235" i="5"/>
  <c r="BR187" i="5"/>
  <c r="BP227" i="5"/>
  <c r="BO204" i="5"/>
  <c r="BL139" i="5"/>
  <c r="BS179" i="5"/>
  <c r="BS208" i="5"/>
  <c r="BQ178" i="5"/>
  <c r="BT227" i="5"/>
  <c r="BS154" i="5"/>
  <c r="CC183" i="4"/>
  <c r="CD188" i="4"/>
  <c r="BW42" i="4"/>
  <c r="CC147" i="4"/>
  <c r="BV185" i="4"/>
  <c r="BY92" i="4"/>
  <c r="BQ222" i="5"/>
  <c r="BP190" i="5"/>
  <c r="BR124" i="5"/>
  <c r="BM211" i="5"/>
  <c r="BR195" i="5"/>
  <c r="BM209" i="5"/>
  <c r="BL226" i="5"/>
  <c r="BL118" i="5"/>
  <c r="BQ187" i="5"/>
  <c r="BP234" i="5"/>
  <c r="BS194" i="5"/>
  <c r="BO199" i="5"/>
  <c r="BO180" i="5"/>
  <c r="BM132" i="5"/>
  <c r="BQ213" i="5"/>
  <c r="CD155" i="4"/>
  <c r="BW193" i="4"/>
  <c r="BZ82" i="4"/>
  <c r="BP216" i="5"/>
  <c r="BO168" i="5"/>
  <c r="BP109" i="5"/>
  <c r="BL205" i="5"/>
  <c r="BQ199" i="5"/>
  <c r="BT236" i="5"/>
  <c r="BS193" i="5"/>
  <c r="BN171" i="5"/>
  <c r="BM216" i="5"/>
  <c r="BN147" i="5"/>
  <c r="BO205" i="5"/>
  <c r="BN153" i="5"/>
  <c r="BP209" i="5"/>
  <c r="BV156" i="4"/>
  <c r="BX203" i="4"/>
  <c r="BV92" i="4"/>
  <c r="BR153" i="5"/>
  <c r="BP196" i="5"/>
  <c r="BS107" i="5"/>
  <c r="BO215" i="5"/>
  <c r="BT178" i="5"/>
  <c r="BT176" i="5"/>
  <c r="BP147" i="5"/>
  <c r="BM226" i="5"/>
  <c r="BT226" i="5"/>
  <c r="BO234" i="5"/>
  <c r="BN177" i="5"/>
  <c r="BO121" i="5"/>
  <c r="BL229" i="5"/>
  <c r="BQ195" i="5"/>
  <c r="BS134" i="5"/>
  <c r="BT185" i="5"/>
  <c r="BM187" i="5"/>
  <c r="BS196" i="5"/>
  <c r="BL170" i="5"/>
  <c r="BO221" i="5"/>
  <c r="BN218" i="5"/>
  <c r="BQ161" i="5"/>
  <c r="BT212" i="5"/>
  <c r="BN163" i="5"/>
  <c r="BL217" i="5"/>
  <c r="BM189" i="5"/>
  <c r="BO161" i="5"/>
  <c r="BL182" i="5"/>
  <c r="BM219" i="5"/>
  <c r="BN185" i="5"/>
  <c r="BT132" i="5"/>
  <c r="BR223" i="5"/>
  <c r="BO225" i="5"/>
  <c r="CD65" i="6"/>
  <c r="CB89" i="6"/>
  <c r="CA170" i="6"/>
  <c r="BX65" i="6"/>
  <c r="BV99" i="6"/>
  <c r="BZ191" i="6"/>
  <c r="BY38" i="6"/>
  <c r="BV76" i="6"/>
  <c r="CC127" i="6"/>
  <c r="CC20" i="6"/>
  <c r="BZ56" i="6"/>
  <c r="BX73" i="6"/>
  <c r="BY155" i="6"/>
  <c r="BY144" i="6"/>
  <c r="BW65" i="6"/>
  <c r="BX131" i="6"/>
  <c r="CC112" i="6"/>
  <c r="BY119" i="6"/>
  <c r="CB107" i="6"/>
  <c r="BZ35" i="6"/>
  <c r="BW62" i="6"/>
  <c r="BW14" i="6"/>
  <c r="CC169" i="6"/>
  <c r="BR202" i="5"/>
  <c r="BR200" i="5"/>
  <c r="BM182" i="5"/>
  <c r="BS220" i="5"/>
  <c r="BN228" i="5"/>
  <c r="BQ140" i="5"/>
  <c r="BN107" i="5"/>
  <c r="BT222" i="5"/>
  <c r="BM174" i="5"/>
  <c r="BN154" i="5"/>
  <c r="BR217" i="5"/>
  <c r="BM164" i="5"/>
  <c r="BP159" i="5"/>
  <c r="BR188" i="5"/>
  <c r="BL173" i="5"/>
  <c r="BM229" i="5"/>
  <c r="BM212" i="5"/>
  <c r="BO175" i="5"/>
  <c r="BS206" i="5"/>
  <c r="BT210" i="5"/>
  <c r="BN161" i="5"/>
  <c r="BP132" i="5"/>
  <c r="BT173" i="5"/>
  <c r="BL213" i="5"/>
  <c r="BP176" i="5"/>
  <c r="BL147" i="5"/>
  <c r="BN235" i="5"/>
  <c r="BP231" i="5"/>
  <c r="BZ67" i="6"/>
  <c r="BX119" i="6"/>
  <c r="BZ223" i="6"/>
  <c r="BZ63" i="6"/>
  <c r="BW105" i="6"/>
  <c r="CD135" i="6"/>
  <c r="CA38" i="6"/>
  <c r="BW84" i="6"/>
  <c r="BV118" i="6"/>
  <c r="BY23" i="6"/>
  <c r="BZ57" i="6"/>
  <c r="BY81" i="6"/>
  <c r="BV150" i="6"/>
  <c r="BX127" i="6"/>
  <c r="CA105" i="6"/>
  <c r="CD144" i="6"/>
  <c r="CB128" i="6"/>
  <c r="BY129" i="6"/>
  <c r="BZ133" i="6"/>
  <c r="BY57" i="6"/>
  <c r="BW89" i="6"/>
  <c r="CA71" i="6"/>
  <c r="CD216" i="6"/>
  <c r="BO159" i="5"/>
  <c r="BQ186" i="5"/>
  <c r="BT148" i="5"/>
  <c r="BL223" i="5"/>
  <c r="BL206" i="5"/>
  <c r="BS151" i="5"/>
  <c r="BQ234" i="5"/>
  <c r="BS204" i="5"/>
  <c r="BM195" i="5"/>
  <c r="BS103" i="5"/>
  <c r="BQ229" i="5"/>
  <c r="BT206" i="5"/>
  <c r="BP199" i="5"/>
  <c r="BP128" i="5"/>
  <c r="BP213" i="5"/>
  <c r="BQ237" i="5"/>
  <c r="BO200" i="5"/>
  <c r="BO198" i="5"/>
  <c r="BL152" i="5"/>
  <c r="BQ208" i="5"/>
  <c r="BL216" i="5"/>
  <c r="BQ164" i="5"/>
  <c r="BR210" i="5"/>
  <c r="BM184" i="5"/>
  <c r="BR109" i="5"/>
  <c r="BM233" i="5"/>
  <c r="BL179" i="5"/>
  <c r="BM140" i="5"/>
  <c r="BO186" i="5"/>
  <c r="BT216" i="5"/>
  <c r="BS173" i="5"/>
  <c r="BR147" i="5"/>
  <c r="BP228" i="5"/>
  <c r="BQ232" i="5"/>
  <c r="BS162" i="5"/>
  <c r="BM139" i="5"/>
  <c r="BN233" i="5"/>
  <c r="BR234" i="5"/>
  <c r="BP182" i="5"/>
  <c r="BS99" i="5"/>
  <c r="BQ219" i="5"/>
  <c r="BP233" i="5"/>
  <c r="BV72" i="6"/>
  <c r="CC123" i="6"/>
  <c r="CA20" i="6"/>
  <c r="BV67" i="6"/>
  <c r="CB91" i="6"/>
  <c r="CC164" i="6"/>
  <c r="CC40" i="6"/>
  <c r="CD111" i="6"/>
  <c r="BX132" i="6"/>
  <c r="CC11" i="6"/>
  <c r="BX64" i="6"/>
  <c r="BZ146" i="6"/>
  <c r="CD237" i="6"/>
  <c r="CC139" i="6"/>
  <c r="CD97" i="6"/>
  <c r="BX155" i="6"/>
  <c r="BW142" i="6"/>
  <c r="CB105" i="6"/>
  <c r="BV26" i="6"/>
  <c r="BV63" i="6"/>
  <c r="CC152" i="6"/>
  <c r="BW121" i="6"/>
  <c r="BR57" i="5"/>
  <c r="BS221" i="5"/>
  <c r="BS211" i="5"/>
  <c r="BL150" i="5"/>
  <c r="BO236" i="5"/>
  <c r="BS183" i="5"/>
  <c r="BO157" i="5"/>
  <c r="BQ204" i="5"/>
  <c r="BL203" i="5"/>
  <c r="BQ105" i="5"/>
  <c r="BL227" i="5"/>
  <c r="BR199" i="5"/>
  <c r="BS132" i="5"/>
  <c r="BL192" i="5"/>
  <c r="BS210" i="5"/>
  <c r="BT200" i="5"/>
  <c r="BQ141" i="5"/>
  <c r="BO222" i="5"/>
  <c r="BP226" i="5"/>
  <c r="BQ177" i="5"/>
  <c r="BN118" i="5"/>
  <c r="BM221" i="5"/>
  <c r="BQ228" i="5"/>
  <c r="BS158" i="5"/>
  <c r="BN132" i="5"/>
  <c r="BR225" i="5"/>
  <c r="BR205" i="5"/>
  <c r="BW80" i="6"/>
  <c r="BV114" i="6"/>
  <c r="CA48" i="6"/>
  <c r="CB70" i="6"/>
  <c r="BX121" i="6"/>
  <c r="CB205" i="6"/>
  <c r="BY53" i="6"/>
  <c r="CA96" i="6"/>
  <c r="CB145" i="6"/>
  <c r="BX15" i="6"/>
  <c r="CB64" i="6"/>
  <c r="BZ108" i="6"/>
  <c r="CB18" i="6"/>
  <c r="CA194" i="6"/>
  <c r="BY90" i="6"/>
  <c r="CD145" i="6"/>
  <c r="CA163" i="6"/>
  <c r="BV164" i="6"/>
  <c r="BZ44" i="6"/>
  <c r="BZ68" i="6"/>
  <c r="BX114" i="6"/>
  <c r="BY126" i="6"/>
  <c r="BK1" i="5"/>
  <c r="BR152" i="5"/>
  <c r="BT183" i="5"/>
  <c r="BR204" i="5"/>
  <c r="BS192" i="5"/>
  <c r="BQ160" i="5"/>
  <c r="BN216" i="5"/>
  <c r="BO220" i="5"/>
  <c r="BN201" i="5"/>
  <c r="BO107" i="5"/>
  <c r="BL215" i="5"/>
  <c r="BP222" i="5"/>
  <c r="BO173" i="5"/>
  <c r="BP115" i="5"/>
  <c r="BO211" i="5"/>
  <c r="BO231" i="5"/>
  <c r="BR62" i="5"/>
  <c r="BN175" i="5"/>
  <c r="BM173" i="5"/>
  <c r="BT151" i="5"/>
  <c r="BM224" i="5"/>
  <c r="BS202" i="5"/>
  <c r="BP141" i="5"/>
  <c r="BN226" i="5"/>
  <c r="BQ138" i="5"/>
  <c r="BS214" i="5"/>
  <c r="BM161" i="5"/>
  <c r="BS113" i="5"/>
  <c r="BR213" i="5"/>
  <c r="BM162" i="5"/>
  <c r="BP232" i="5"/>
  <c r="BR184" i="5"/>
  <c r="BL169" i="5"/>
  <c r="BM210" i="5"/>
  <c r="BN214" i="5"/>
  <c r="BQ156" i="5"/>
  <c r="BT208" i="5"/>
  <c r="BO216" i="5"/>
  <c r="BL165" i="5"/>
  <c r="BT131" i="5"/>
  <c r="BP217" i="5"/>
  <c r="BP237" i="5"/>
  <c r="BM12" i="5"/>
  <c r="BP223" i="5"/>
  <c r="BO181" i="5"/>
  <c r="BP215" i="5"/>
  <c r="BN179" i="5"/>
  <c r="BN121" i="5"/>
  <c r="BL218" i="5"/>
  <c r="BR194" i="5"/>
  <c r="BT172" i="5"/>
  <c r="BM220" i="5"/>
  <c r="BM194" i="5"/>
  <c r="BR208" i="5"/>
  <c r="BS172" i="5"/>
  <c r="BR107" i="5"/>
  <c r="BO227" i="5"/>
  <c r="BP185" i="5"/>
  <c r="BO226" i="5"/>
  <c r="BQ182" i="5"/>
  <c r="BL138" i="5"/>
  <c r="BL204" i="5"/>
  <c r="BM208" i="5"/>
  <c r="BO191" i="5"/>
  <c r="BR236" i="5"/>
  <c r="BN210" i="5"/>
  <c r="BP152" i="5"/>
  <c r="BN225" i="5"/>
  <c r="BQ223" i="5"/>
  <c r="BR209" i="5"/>
  <c r="CB49" i="6"/>
  <c r="BV92" i="6"/>
  <c r="CB134" i="6"/>
  <c r="CA36" i="6"/>
  <c r="BW82" i="6"/>
  <c r="BV116" i="6"/>
  <c r="CD20" i="6"/>
  <c r="CA45" i="6"/>
  <c r="BY79" i="6"/>
  <c r="BV131" i="6"/>
  <c r="CD15" i="6"/>
  <c r="BW61" i="6"/>
  <c r="CD108" i="6"/>
  <c r="BY54" i="6"/>
  <c r="BV152" i="6"/>
  <c r="BZ119" i="6"/>
  <c r="BZ228" i="6"/>
  <c r="BX31" i="6"/>
  <c r="BW202" i="6"/>
  <c r="BW56" i="6"/>
  <c r="BY128" i="6"/>
  <c r="BX25" i="6"/>
  <c r="CA132" i="6"/>
  <c r="BO144" i="5"/>
  <c r="BN211" i="5"/>
  <c r="BR191" i="5"/>
  <c r="BN209" i="5"/>
  <c r="BQ189" i="5"/>
  <c r="BM119" i="5"/>
  <c r="BS185" i="5"/>
  <c r="BQ192" i="5"/>
  <c r="BO167" i="5"/>
  <c r="BL214" i="5"/>
  <c r="BT162" i="5"/>
  <c r="BP236" i="5"/>
  <c r="BP201" i="5"/>
  <c r="BQ134" i="5"/>
  <c r="BM231" i="5"/>
  <c r="BS171" i="5"/>
  <c r="BN220" i="5"/>
  <c r="BO182" i="5"/>
  <c r="BP168" i="5"/>
  <c r="BS237" i="5"/>
  <c r="BT237" i="5"/>
  <c r="BS147" i="5"/>
  <c r="BQ230" i="5"/>
  <c r="BM204" i="5"/>
  <c r="BL171" i="5"/>
  <c r="BO237" i="5"/>
  <c r="BR229" i="5"/>
  <c r="CC29" i="6"/>
  <c r="CD91" i="6"/>
  <c r="BV146" i="6"/>
  <c r="CD24" i="6"/>
  <c r="CC71" i="6"/>
  <c r="BV103" i="6"/>
  <c r="CB46" i="6"/>
  <c r="BW228" i="6"/>
  <c r="BW132" i="6"/>
  <c r="CD38" i="6"/>
  <c r="BW44" i="6"/>
  <c r="BZ34" i="6"/>
  <c r="BY74" i="6"/>
  <c r="CB120" i="6"/>
  <c r="BZ24" i="6"/>
  <c r="BX27" i="6"/>
  <c r="CD25" i="6"/>
  <c r="BT199" i="5"/>
  <c r="BM205" i="5"/>
  <c r="BO189" i="5"/>
  <c r="BL237" i="5"/>
  <c r="BN187" i="5"/>
  <c r="BP161" i="5"/>
  <c r="BT219" i="5"/>
  <c r="BO192" i="5"/>
  <c r="BL141" i="5"/>
  <c r="BS181" i="5"/>
  <c r="BR155" i="5"/>
  <c r="BO230" i="5"/>
  <c r="BL172" i="5"/>
  <c r="BO117" i="5"/>
  <c r="BL225" i="5"/>
  <c r="BQ197" i="5"/>
  <c r="BM214" i="5"/>
  <c r="BL188" i="5"/>
  <c r="BM148" i="5"/>
  <c r="BT198" i="5"/>
  <c r="BS227" i="5"/>
  <c r="BR143" i="5"/>
  <c r="BP224" i="5"/>
  <c r="BT217" i="5"/>
  <c r="BS143" i="5"/>
  <c r="BQ209" i="5"/>
  <c r="BO213" i="5"/>
  <c r="BY41" i="6"/>
  <c r="BX67" i="6"/>
  <c r="CD130" i="6"/>
  <c r="CC38" i="6"/>
  <c r="CC105" i="6"/>
  <c r="BX130" i="6"/>
  <c r="CC10" i="6"/>
  <c r="BX62" i="6"/>
  <c r="BY123" i="6"/>
  <c r="CD154" i="6"/>
  <c r="BX20" i="6"/>
  <c r="CA68" i="6"/>
  <c r="BW109" i="6"/>
  <c r="CC44" i="6"/>
  <c r="CB9" i="6"/>
  <c r="CA110" i="6"/>
  <c r="CC52" i="6"/>
  <c r="CB13" i="6"/>
  <c r="CC48" i="6"/>
  <c r="CA107" i="6"/>
  <c r="CC146" i="6"/>
  <c r="CA22" i="6"/>
  <c r="BZ36" i="6"/>
  <c r="BW169" i="6"/>
  <c r="BT232" i="5"/>
  <c r="BN193" i="5"/>
  <c r="BT230" i="5"/>
  <c r="BM191" i="5"/>
  <c r="BT143" i="5"/>
  <c r="BO207" i="5"/>
  <c r="BL198" i="5"/>
  <c r="BO139" i="5"/>
  <c r="BS229" i="5"/>
  <c r="BQ149" i="5"/>
  <c r="BN224" i="5"/>
  <c r="BQ136" i="5"/>
  <c r="BT218" i="5"/>
  <c r="BN169" i="5"/>
  <c r="BL208" i="5"/>
  <c r="BT179" i="5"/>
  <c r="BR159" i="5"/>
  <c r="BS190" i="5"/>
  <c r="BT196" i="5"/>
  <c r="BQ137" i="5"/>
  <c r="BO218" i="5"/>
  <c r="BT223" i="5"/>
  <c r="BR139" i="5"/>
  <c r="BR215" i="5"/>
  <c r="BP219" i="5"/>
  <c r="CA41" i="6"/>
  <c r="BY75" i="6"/>
  <c r="BV127" i="6"/>
  <c r="BZ51" i="6"/>
  <c r="BX94" i="6"/>
  <c r="CC143" i="6"/>
  <c r="CD13" i="6"/>
  <c r="CB62" i="6"/>
  <c r="BZ106" i="6"/>
  <c r="BV151" i="6"/>
  <c r="BZ18" i="6"/>
  <c r="CB59" i="6"/>
  <c r="BZ120" i="6"/>
  <c r="BY60" i="6"/>
  <c r="BW15" i="6"/>
  <c r="CA136" i="6"/>
  <c r="BY47" i="6"/>
  <c r="BV22" i="6"/>
  <c r="BV15" i="6"/>
  <c r="BX88" i="6"/>
  <c r="BW148" i="6"/>
  <c r="CB26" i="6"/>
  <c r="BZ33" i="6"/>
  <c r="BQ54" i="5"/>
  <c r="BS226" i="5"/>
  <c r="BS224" i="5"/>
  <c r="BM171" i="5"/>
  <c r="BL126" i="5"/>
  <c r="BP211" i="5"/>
  <c r="BR196" i="5"/>
  <c r="BT189" i="5"/>
  <c r="BT142" i="5"/>
  <c r="BS200" i="5"/>
  <c r="BP139" i="5"/>
  <c r="BM218" i="5"/>
  <c r="BQ175" i="5"/>
  <c r="BS212" i="5"/>
  <c r="BM159" i="5"/>
  <c r="BS175" i="5"/>
  <c r="BR207" i="5"/>
  <c r="BM158" i="5"/>
  <c r="BN151" i="5"/>
  <c r="BR182" i="5"/>
  <c r="BS188" i="5"/>
  <c r="BO155" i="5"/>
  <c r="BN212" i="5"/>
  <c r="BT192" i="5"/>
  <c r="BL164" i="5"/>
  <c r="BN229" i="5"/>
  <c r="BQ225" i="5"/>
  <c r="BN203" i="5"/>
  <c r="BR220" i="5"/>
  <c r="BR218" i="5"/>
  <c r="BQ203" i="5"/>
  <c r="BR117" i="5"/>
  <c r="BN207" i="5"/>
  <c r="BQ194" i="5"/>
  <c r="BR235" i="5"/>
  <c r="BM168" i="5"/>
  <c r="BT140" i="5"/>
  <c r="BR192" i="5"/>
  <c r="BO179" i="5"/>
  <c r="BL212" i="5"/>
  <c r="BP157" i="5"/>
  <c r="BR206" i="5"/>
  <c r="BS170" i="5"/>
  <c r="BT202" i="5"/>
  <c r="BO219" i="5"/>
  <c r="BN181" i="5"/>
  <c r="BT149" i="5"/>
  <c r="BQ180" i="5"/>
  <c r="BR180" i="5"/>
  <c r="BP165" i="5"/>
  <c r="BM206" i="5"/>
  <c r="BS184" i="5"/>
  <c r="BO151" i="5"/>
  <c r="BP207" i="5"/>
  <c r="BR231" i="5"/>
  <c r="BX58" i="6"/>
  <c r="CD121" i="6"/>
  <c r="CD150" i="6"/>
  <c r="BY43" i="6"/>
  <c r="BX69" i="6"/>
  <c r="CD132" i="6"/>
  <c r="BZ29" i="6"/>
  <c r="CC83" i="6"/>
  <c r="CC100" i="6"/>
  <c r="BY153" i="6"/>
  <c r="BY52" i="6"/>
  <c r="BZ74" i="6"/>
  <c r="BX125" i="6"/>
  <c r="CB23" i="6"/>
  <c r="BZ17" i="6"/>
  <c r="CD163" i="6"/>
  <c r="BZ39" i="6"/>
  <c r="CB31" i="6"/>
  <c r="BY64" i="6"/>
  <c r="CA161" i="6"/>
  <c r="BZ148" i="6"/>
  <c r="BX74" i="6"/>
  <c r="BV141" i="6"/>
  <c r="BP208" i="5"/>
  <c r="BP206" i="5"/>
  <c r="BO158" i="5"/>
  <c r="BR129" i="5"/>
  <c r="BT228" i="5"/>
  <c r="BL200" i="5"/>
  <c r="BM237" i="5"/>
  <c r="BN183" i="5"/>
  <c r="BM149" i="5"/>
  <c r="BO190" i="5"/>
  <c r="BL134" i="5"/>
  <c r="BS219" i="5"/>
  <c r="BQ147" i="5"/>
  <c r="BO228" i="5"/>
  <c r="BO165" i="5"/>
  <c r="BR186" i="5"/>
  <c r="BL221" i="5"/>
  <c r="BO193" i="5"/>
  <c r="BP192" i="5"/>
  <c r="BL186" i="5"/>
  <c r="BO178" i="5"/>
  <c r="BO156" i="5"/>
  <c r="BT233" i="5"/>
  <c r="BQ174" i="5"/>
  <c r="BM128" i="5"/>
  <c r="BR219" i="5"/>
  <c r="BP221" i="5"/>
  <c r="BN236" i="5"/>
  <c r="BN234" i="5"/>
  <c r="BQ146" i="5"/>
  <c r="BN113" i="5"/>
  <c r="BS222" i="5"/>
  <c r="BT191" i="5"/>
  <c r="BL231" i="5"/>
  <c r="BR197" i="5"/>
  <c r="BT145" i="5"/>
  <c r="BL196" i="5"/>
  <c r="BP173" i="5"/>
  <c r="BS198" i="5"/>
  <c r="BP137" i="5"/>
  <c r="BN222" i="5"/>
  <c r="BN189" i="5"/>
  <c r="BT214" i="5"/>
  <c r="BN165" i="5"/>
  <c r="BO138" i="5"/>
  <c r="BT177" i="5"/>
  <c r="BL184" i="5"/>
  <c r="BQ179" i="5"/>
  <c r="BT194" i="5"/>
  <c r="BO174" i="5"/>
  <c r="BO148" i="5"/>
  <c r="BN231" i="5"/>
  <c r="BQ227" i="5"/>
  <c r="BV75" i="6"/>
  <c r="CC96" i="6"/>
  <c r="BY149" i="6"/>
  <c r="BX60" i="6"/>
  <c r="CB122" i="6"/>
  <c r="CD152" i="6"/>
  <c r="BX18" i="6"/>
  <c r="BZ65" i="6"/>
  <c r="BW107" i="6"/>
  <c r="CD137" i="6"/>
  <c r="CA40" i="6"/>
  <c r="BW86" i="6"/>
  <c r="BV120" i="6"/>
  <c r="BZ100" i="6"/>
  <c r="BZ62" i="6"/>
  <c r="BY92" i="6"/>
  <c r="CD58" i="6"/>
  <c r="BV83" i="6"/>
  <c r="BW77" i="6"/>
  <c r="CA143" i="6"/>
  <c r="CA14" i="6"/>
  <c r="BZ125" i="6"/>
  <c r="BX150" i="6"/>
  <c r="BL224" i="5"/>
  <c r="BL222" i="5"/>
  <c r="BR203" i="5"/>
  <c r="BQ210" i="5"/>
  <c r="BP205" i="5"/>
  <c r="BS218" i="5"/>
  <c r="BM165" i="5"/>
  <c r="BS117" i="5"/>
  <c r="BR227" i="5"/>
  <c r="BM166" i="5"/>
  <c r="BQ172" i="5"/>
  <c r="BQ188" i="5"/>
  <c r="BO150" i="5"/>
  <c r="BL210" i="5"/>
  <c r="BS155" i="5"/>
  <c r="BQ236" i="5"/>
  <c r="BS166" i="5"/>
  <c r="BR101" i="5"/>
  <c r="BO217" i="5"/>
  <c r="BM179" i="5"/>
  <c r="BQ231" i="5"/>
  <c r="BL201" i="5"/>
  <c r="BN142" i="5"/>
  <c r="BR178" i="5"/>
  <c r="BM201" i="5"/>
  <c r="BN144" i="5"/>
  <c r="BQ215" i="5"/>
  <c r="BO223" i="5"/>
  <c r="BS191" i="5"/>
  <c r="BS189" i="5"/>
  <c r="BL166" i="5"/>
  <c r="BP204" i="5"/>
  <c r="BN205" i="5"/>
  <c r="BR212" i="5"/>
  <c r="BN186" i="5"/>
  <c r="BR111" i="5"/>
  <c r="BO233" i="5"/>
  <c r="BR189" i="5"/>
  <c r="BP160" i="5"/>
  <c r="BO188" i="5"/>
  <c r="BL132" i="5"/>
  <c r="BS177" i="5"/>
  <c r="BR151" i="5"/>
  <c r="BP230" i="5"/>
  <c r="BM192" i="5"/>
  <c r="BQ124" i="5"/>
  <c r="BM225" i="5"/>
  <c r="BQ191" i="5"/>
  <c r="BN237" i="5"/>
  <c r="BL177" i="5"/>
  <c r="BO140" i="5"/>
  <c r="BQ176" i="5"/>
  <c r="BQ221" i="5"/>
  <c r="BR185" i="5"/>
  <c r="BT137" i="5"/>
  <c r="BR221" i="5"/>
  <c r="BP229" i="5"/>
  <c r="BT205" i="5"/>
  <c r="BS205" i="5"/>
  <c r="BN157" i="5"/>
  <c r="BN232" i="5"/>
  <c r="BL233" i="5"/>
  <c r="BQ206" i="5"/>
  <c r="BR177" i="5"/>
  <c r="BQ107" i="5"/>
  <c r="BM235" i="5"/>
  <c r="BM181" i="5"/>
  <c r="BT147" i="5"/>
  <c r="BL194" i="5"/>
  <c r="BR158" i="5"/>
  <c r="BS207" i="5"/>
  <c r="BQ145" i="5"/>
  <c r="BR211" i="5"/>
  <c r="BO224" i="5"/>
  <c r="BS161" i="5"/>
  <c r="BO111" i="5"/>
  <c r="BL219" i="5"/>
  <c r="BN191" i="5"/>
  <c r="BM223" i="5"/>
  <c r="BP189" i="5"/>
  <c r="BL137" i="5"/>
  <c r="BO176" i="5"/>
  <c r="BN227" i="5"/>
  <c r="BT169" i="5"/>
  <c r="BM135" i="5"/>
  <c r="BQ217" i="5"/>
  <c r="BQ235" i="5"/>
  <c r="CD77" i="6"/>
  <c r="BY109" i="6"/>
  <c r="BY170" i="6"/>
  <c r="BZ84" i="6"/>
  <c r="CD104" i="6"/>
  <c r="BY167" i="6"/>
  <c r="CA52" i="6"/>
  <c r="BW81" i="6"/>
  <c r="CA129" i="6"/>
  <c r="CB16" i="6"/>
  <c r="CD49" i="6"/>
  <c r="BX107" i="6"/>
  <c r="BV153" i="6"/>
  <c r="BY83" i="6"/>
  <c r="CD54" i="6"/>
  <c r="CB101" i="6"/>
  <c r="CB106" i="6"/>
  <c r="CB108" i="6"/>
  <c r="BZ109" i="6"/>
  <c r="BY15" i="6"/>
  <c r="BV54" i="6"/>
  <c r="BY21" i="6"/>
  <c r="BW152" i="6"/>
  <c r="BX23" i="6"/>
  <c r="BW57" i="6"/>
  <c r="BX75" i="6"/>
  <c r="BW138" i="6"/>
  <c r="CB15" i="6"/>
  <c r="BV49" i="6"/>
  <c r="CC106" i="6"/>
  <c r="BY166" i="6"/>
  <c r="CC142" i="6"/>
  <c r="CD28" i="6"/>
  <c r="CB74" i="6"/>
  <c r="BY110" i="6"/>
  <c r="CA4" i="6"/>
  <c r="CD60" i="6"/>
  <c r="BZ113" i="6"/>
  <c r="CA5" i="6"/>
  <c r="BY61" i="6"/>
  <c r="BZ140" i="6"/>
  <c r="BZ66" i="6"/>
  <c r="BX103" i="6"/>
  <c r="BX169" i="6"/>
  <c r="BY14" i="6"/>
  <c r="CC61" i="6"/>
  <c r="BX139" i="6"/>
  <c r="BW18" i="6"/>
  <c r="BZ131" i="6"/>
  <c r="CD116" i="6"/>
  <c r="CC24" i="6"/>
  <c r="BY127" i="6"/>
  <c r="CC19" i="6"/>
  <c r="CD92" i="6"/>
  <c r="BV8" i="6"/>
  <c r="BY160" i="6"/>
  <c r="CB162" i="6"/>
  <c r="BQ51" i="5"/>
  <c r="CA49" i="6"/>
  <c r="CB135" i="6"/>
  <c r="BZ53" i="6"/>
  <c r="CD107" i="6"/>
  <c r="CD153" i="6"/>
  <c r="CA12" i="6"/>
  <c r="BW60" i="6"/>
  <c r="BX112" i="6"/>
  <c r="BV4" i="6"/>
  <c r="BY111" i="6"/>
  <c r="BV113" i="6"/>
  <c r="CB82" i="6"/>
  <c r="CD90" i="6"/>
  <c r="BX26" i="6"/>
  <c r="BW93" i="6"/>
  <c r="BV40" i="6"/>
  <c r="BZ163" i="6"/>
  <c r="BV173" i="6"/>
  <c r="CB8" i="6"/>
  <c r="CC33" i="6"/>
  <c r="CD95" i="6"/>
  <c r="CA134" i="6"/>
  <c r="BZ30" i="6"/>
  <c r="CA75" i="6"/>
  <c r="BV107" i="6"/>
  <c r="CB153" i="6"/>
  <c r="BV126" i="6"/>
  <c r="CA3" i="6"/>
  <c r="BV53" i="6"/>
  <c r="CB144" i="6"/>
  <c r="BW21" i="6"/>
  <c r="BZ75" i="6"/>
  <c r="CB138" i="6"/>
  <c r="BZ22" i="6"/>
  <c r="CD85" i="6"/>
  <c r="CB152" i="6"/>
  <c r="CD51" i="6"/>
  <c r="CC126" i="6"/>
  <c r="BY179" i="6"/>
  <c r="BW16" i="6"/>
  <c r="BX109" i="6"/>
  <c r="BV111" i="6"/>
  <c r="BW7" i="6"/>
  <c r="BX72" i="6"/>
  <c r="BW127" i="6"/>
  <c r="BV29" i="6"/>
  <c r="BW135" i="6"/>
  <c r="CD35" i="6"/>
  <c r="CC113" i="6"/>
  <c r="CD53" i="6"/>
  <c r="BZ172" i="6"/>
  <c r="BY217" i="6"/>
  <c r="BM76" i="5"/>
  <c r="CC13" i="6"/>
  <c r="BX66" i="6"/>
  <c r="BY88" i="6"/>
  <c r="BV178" i="6"/>
  <c r="BY16" i="6"/>
  <c r="CC75" i="6"/>
  <c r="BY113" i="6"/>
  <c r="CD143" i="6"/>
  <c r="BX134" i="6"/>
  <c r="CB11" i="6"/>
  <c r="CA73" i="6"/>
  <c r="CB147" i="6"/>
  <c r="BW27" i="6"/>
  <c r="BV85" i="6"/>
  <c r="CB146" i="6"/>
  <c r="BW33" i="6"/>
  <c r="BZ78" i="6"/>
  <c r="BV132" i="6"/>
  <c r="BZ45" i="6"/>
  <c r="CB119" i="6"/>
  <c r="CB198" i="6"/>
  <c r="BV3" i="6"/>
  <c r="CA104" i="6"/>
  <c r="BW125" i="6"/>
  <c r="CD31" i="6"/>
  <c r="BY80" i="6"/>
  <c r="BZ141" i="6"/>
  <c r="BX41" i="6"/>
  <c r="BV134" i="6"/>
  <c r="BV36" i="6"/>
  <c r="BX137" i="6"/>
  <c r="BX52" i="6"/>
  <c r="BX194" i="6"/>
  <c r="CD157" i="6"/>
  <c r="BQ103" i="5"/>
  <c r="CB150" i="6"/>
  <c r="BX17" i="6"/>
  <c r="CB66" i="6"/>
  <c r="BY112" i="6"/>
  <c r="BV155" i="6"/>
  <c r="BX28" i="6"/>
  <c r="CB63" i="6"/>
  <c r="BZ101" i="6"/>
  <c r="BV154" i="6"/>
  <c r="BX143" i="6"/>
  <c r="BW19" i="6"/>
  <c r="CC84" i="6"/>
  <c r="BV128" i="6"/>
  <c r="BW22" i="6"/>
  <c r="CA47" i="6"/>
  <c r="BV148" i="6"/>
  <c r="BU1" i="6"/>
  <c r="BU85" i="6" s="1"/>
  <c r="BW54" i="6"/>
  <c r="BX141" i="6"/>
  <c r="CB35" i="6"/>
  <c r="CD119" i="6"/>
  <c r="CD112" i="6"/>
  <c r="BW6" i="6"/>
  <c r="BX70" i="6"/>
  <c r="CA150" i="6"/>
  <c r="BV32" i="6"/>
  <c r="CD82" i="6"/>
  <c r="CC151" i="6"/>
  <c r="CA29" i="6"/>
  <c r="BW110" i="6"/>
  <c r="CA31" i="6"/>
  <c r="BY189" i="6"/>
  <c r="BW74" i="6"/>
  <c r="BW237" i="6"/>
  <c r="BY220" i="6"/>
  <c r="BR127" i="5"/>
  <c r="CD134" i="6"/>
  <c r="BZ15" i="6"/>
  <c r="CD52" i="6"/>
  <c r="CB100" i="6"/>
  <c r="BX151" i="6"/>
  <c r="BX34" i="6"/>
  <c r="CA93" i="6"/>
  <c r="CB99" i="6"/>
  <c r="CC212" i="6"/>
  <c r="CA112" i="6"/>
  <c r="BZ21" i="6"/>
  <c r="CB85" i="6"/>
  <c r="CC137" i="6"/>
  <c r="CB21" i="6"/>
  <c r="BZ72" i="6"/>
  <c r="BV130" i="6"/>
  <c r="BW28" i="6"/>
  <c r="CC97" i="6"/>
  <c r="CA118" i="6"/>
  <c r="CC45" i="6"/>
  <c r="BY89" i="6"/>
  <c r="BW163" i="6"/>
  <c r="BV30" i="6"/>
  <c r="BY78" i="6"/>
  <c r="BV186" i="6"/>
  <c r="BX46" i="6"/>
  <c r="BX90" i="6"/>
  <c r="BX157" i="6"/>
  <c r="CB43" i="6"/>
  <c r="BX116" i="6"/>
  <c r="CB45" i="6"/>
  <c r="CA208" i="6"/>
  <c r="CC107" i="6"/>
  <c r="CC157" i="6"/>
  <c r="BX159" i="6"/>
  <c r="BR84" i="5"/>
  <c r="BX14" i="6"/>
  <c r="BV47" i="6"/>
  <c r="CC104" i="6"/>
  <c r="CD165" i="6"/>
  <c r="CD57" i="6"/>
  <c r="BV81" i="6"/>
  <c r="BX129" i="6"/>
  <c r="BZ208" i="6"/>
  <c r="CC130" i="6"/>
  <c r="CB19" i="6"/>
  <c r="CA85" i="6"/>
  <c r="CD161" i="6"/>
  <c r="BW30" i="6"/>
  <c r="BW52" i="6"/>
  <c r="BX136" i="6"/>
  <c r="BW3" i="6"/>
  <c r="BX89" i="6"/>
  <c r="BV138" i="6"/>
  <c r="BV59" i="6"/>
  <c r="CD113" i="6"/>
  <c r="BW123" i="6"/>
  <c r="BX44" i="6"/>
  <c r="BX97" i="6"/>
  <c r="BW141" i="6"/>
  <c r="BW55" i="6"/>
  <c r="CA99" i="6"/>
  <c r="BZ152" i="6"/>
  <c r="BY59" i="6"/>
  <c r="BZ122" i="6"/>
  <c r="BX48" i="6"/>
  <c r="BX95" i="6"/>
  <c r="CB131" i="6"/>
  <c r="BZ183" i="6"/>
  <c r="CC183" i="6"/>
  <c r="BO95" i="5"/>
  <c r="CB133" i="6"/>
  <c r="CD17" i="6"/>
  <c r="BW63" i="6"/>
  <c r="BY116" i="6"/>
  <c r="BW191" i="6"/>
  <c r="CC81" i="6"/>
  <c r="CA81" i="6"/>
  <c r="CD140" i="6"/>
  <c r="BX79" i="6"/>
  <c r="BX133" i="6"/>
  <c r="BX24" i="6"/>
  <c r="BV86" i="6"/>
  <c r="CA114" i="6"/>
  <c r="BY58" i="6"/>
  <c r="BZ95" i="6"/>
  <c r="BX138" i="6"/>
  <c r="CD23" i="6"/>
  <c r="BX105" i="6"/>
  <c r="BW140" i="6"/>
  <c r="CD79" i="6"/>
  <c r="CB109" i="6"/>
  <c r="CA148" i="6"/>
  <c r="BW47" i="6"/>
  <c r="BZ81" i="6"/>
  <c r="BY133" i="6"/>
  <c r="CB24" i="6"/>
  <c r="BZ83" i="6"/>
  <c r="BX197" i="6"/>
  <c r="CC64" i="6"/>
  <c r="CA128" i="6"/>
  <c r="CB48" i="6"/>
  <c r="BY131" i="6"/>
  <c r="CC90" i="6"/>
  <c r="BV215" i="6"/>
  <c r="BX185" i="6"/>
  <c r="CC154" i="6"/>
  <c r="BW26" i="6"/>
  <c r="CB73" i="6"/>
  <c r="BV105" i="6"/>
  <c r="CB151" i="6"/>
  <c r="BY44" i="6"/>
  <c r="BV82" i="6"/>
  <c r="CC135" i="6"/>
  <c r="BZ88" i="6"/>
  <c r="BX140" i="6"/>
  <c r="CD36" i="6"/>
  <c r="BV98" i="6"/>
  <c r="CC132" i="6"/>
  <c r="CD26" i="6"/>
  <c r="BZ87" i="6"/>
  <c r="BV144" i="6"/>
  <c r="BV24" i="6"/>
  <c r="BY72" i="6"/>
  <c r="CB154" i="6"/>
  <c r="BY63" i="6"/>
  <c r="BY142" i="6"/>
  <c r="CA182" i="6"/>
  <c r="CB22" i="6"/>
  <c r="BW111" i="6"/>
  <c r="BZ139" i="6"/>
  <c r="CC22" i="6"/>
  <c r="CD88" i="6"/>
  <c r="BX4" i="6"/>
  <c r="BV73" i="6"/>
  <c r="CD118" i="6"/>
  <c r="CC66" i="6"/>
  <c r="CC118" i="6"/>
  <c r="CD96" i="6"/>
  <c r="BX211" i="6"/>
  <c r="CC156" i="6"/>
  <c r="BQ61" i="5"/>
  <c r="BY163" i="6"/>
  <c r="BZ26" i="6"/>
  <c r="CD73" i="6"/>
  <c r="BZ110" i="6"/>
  <c r="CD141" i="6"/>
  <c r="CA44" i="6"/>
  <c r="BZ89" i="6"/>
  <c r="BV124" i="6"/>
  <c r="CD99" i="6"/>
  <c r="CA138" i="6"/>
  <c r="BY20" i="6"/>
  <c r="BY68" i="6"/>
  <c r="BZ136" i="6"/>
  <c r="BY39" i="6"/>
  <c r="BX100" i="6"/>
  <c r="CA142" i="6"/>
  <c r="CD81" i="6"/>
  <c r="CD74" i="6"/>
  <c r="CA144" i="6"/>
  <c r="CA51" i="6"/>
  <c r="CD142" i="6"/>
  <c r="CC195" i="6"/>
  <c r="BZ82" i="6"/>
  <c r="BY104" i="6"/>
  <c r="CA147" i="6"/>
  <c r="CA62" i="6"/>
  <c r="BZ129" i="6"/>
  <c r="BY6" i="6"/>
  <c r="CD69" i="6"/>
  <c r="BV115" i="6"/>
  <c r="BZ79" i="6"/>
  <c r="CC88" i="6"/>
  <c r="BY103" i="6"/>
  <c r="CB220" i="6"/>
  <c r="BW186" i="6"/>
  <c r="BO92" i="5"/>
  <c r="BX149" i="6"/>
  <c r="BW31" i="6"/>
  <c r="CC86" i="6"/>
  <c r="CB97" i="6"/>
  <c r="BY192" i="6"/>
  <c r="CC46" i="6"/>
  <c r="CA82" i="6"/>
  <c r="CB141" i="6"/>
  <c r="CB123" i="6"/>
  <c r="BY164" i="6"/>
  <c r="BZ38" i="6"/>
  <c r="CD70" i="6"/>
  <c r="CA140" i="6"/>
  <c r="CA58" i="6"/>
  <c r="BX83" i="6"/>
  <c r="CD178" i="6"/>
  <c r="BY55" i="6"/>
  <c r="BX85" i="6"/>
  <c r="CA141" i="6"/>
  <c r="BV48" i="6"/>
  <c r="BW134" i="6"/>
  <c r="CA145" i="6"/>
  <c r="CB39" i="6"/>
  <c r="CB125" i="6"/>
  <c r="BY156" i="6"/>
  <c r="CD67" i="6"/>
  <c r="BY95" i="6"/>
  <c r="CA10" i="6"/>
  <c r="BW68" i="6"/>
  <c r="BW145" i="6"/>
  <c r="CB75" i="6"/>
  <c r="CA117" i="6"/>
  <c r="CD176" i="6"/>
  <c r="CA166" i="6"/>
  <c r="BY237" i="6"/>
  <c r="CD183" i="6"/>
  <c r="BZ58" i="6"/>
  <c r="CA79" i="6"/>
  <c r="BX135" i="6"/>
  <c r="CB20" i="6"/>
  <c r="CB53" i="6"/>
  <c r="BV88" i="6"/>
  <c r="BY162" i="6"/>
  <c r="CC108" i="6"/>
  <c r="BX167" i="6"/>
  <c r="BW51" i="6"/>
  <c r="BX81" i="6"/>
  <c r="CA165" i="6"/>
  <c r="BW49" i="6"/>
  <c r="CD103" i="6"/>
  <c r="CC180" i="6"/>
  <c r="CB51" i="6"/>
  <c r="CD105" i="6"/>
  <c r="CD151" i="6"/>
  <c r="CC103" i="6"/>
  <c r="CA120" i="6"/>
  <c r="CD155" i="6"/>
  <c r="CA108" i="6"/>
  <c r="CC128" i="6"/>
  <c r="BX3" i="6"/>
  <c r="BV65" i="6"/>
  <c r="CC109" i="6"/>
  <c r="BY19" i="6"/>
  <c r="BY82" i="6"/>
  <c r="BZ143" i="6"/>
  <c r="BW66" i="6"/>
  <c r="CD122" i="6"/>
  <c r="CA167" i="6"/>
  <c r="BV189" i="6"/>
  <c r="CB149" i="6"/>
  <c r="BY42" i="6"/>
  <c r="BV80" i="6"/>
  <c r="CC131" i="6"/>
  <c r="BY31" i="6"/>
  <c r="CC67" i="6"/>
  <c r="BX77" i="6"/>
  <c r="BV140" i="6"/>
  <c r="CB127" i="6"/>
  <c r="CA135" i="6"/>
  <c r="BZ49" i="6"/>
  <c r="CA90" i="6"/>
  <c r="CB175" i="6"/>
  <c r="BW43" i="6"/>
  <c r="BY96" i="6"/>
  <c r="CA139" i="6"/>
  <c r="BW45" i="6"/>
  <c r="CD125" i="6"/>
  <c r="BV172" i="6"/>
  <c r="CA91" i="6"/>
  <c r="CD110" i="6"/>
  <c r="BZ5" i="6"/>
  <c r="CC60" i="6"/>
  <c r="BW87" i="6"/>
  <c r="BY5" i="6"/>
  <c r="BX49" i="6"/>
  <c r="CA111" i="6"/>
  <c r="BW12" i="6"/>
  <c r="BY121" i="6"/>
  <c r="BZ8" i="6"/>
  <c r="BY122" i="6"/>
  <c r="BY9" i="6"/>
  <c r="BZ227" i="6"/>
  <c r="CB163" i="6"/>
  <c r="CD139" i="6"/>
  <c r="CA42" i="6"/>
  <c r="CA87" i="6"/>
  <c r="BV122" i="6"/>
  <c r="BZ31" i="6"/>
  <c r="CB25" i="6"/>
  <c r="BY85" i="6"/>
  <c r="BY138" i="6"/>
  <c r="BV109" i="6"/>
  <c r="CB155" i="6"/>
  <c r="CD47" i="6"/>
  <c r="CD101" i="6"/>
  <c r="CA137" i="6"/>
  <c r="BZ41" i="6"/>
  <c r="BY125" i="6"/>
  <c r="CD167" i="6"/>
  <c r="BZ43" i="6"/>
  <c r="BZ116" i="6"/>
  <c r="CA205" i="6"/>
  <c r="BZ111" i="6"/>
  <c r="BV142" i="6"/>
  <c r="CA8" i="6"/>
  <c r="CB69" i="6"/>
  <c r="BY93" i="6"/>
  <c r="BZ6" i="6"/>
  <c r="CD71" i="6"/>
  <c r="BX147" i="6"/>
  <c r="CC17" i="6"/>
  <c r="CD84" i="6"/>
  <c r="CA11" i="6"/>
  <c r="CA88" i="6"/>
  <c r="CC5" i="6"/>
  <c r="CD158" i="6"/>
  <c r="BV201" i="6"/>
  <c r="CC43" i="6"/>
  <c r="BY120" i="6"/>
  <c r="BX40" i="6"/>
  <c r="CD76" i="6"/>
  <c r="CA146" i="6"/>
  <c r="BW35" i="6"/>
  <c r="BX47" i="6"/>
  <c r="BW146" i="6"/>
  <c r="CA23" i="6"/>
  <c r="CC63" i="6"/>
  <c r="CC148" i="6"/>
  <c r="BV34" i="6"/>
  <c r="CA102" i="6"/>
  <c r="CD5" i="6"/>
  <c r="BY115" i="6"/>
  <c r="CA17" i="6"/>
  <c r="BZ231" i="6"/>
  <c r="CB229" i="6"/>
  <c r="CC73" i="4"/>
  <c r="BX96" i="4"/>
  <c r="BX172" i="4"/>
  <c r="CA183" i="4"/>
  <c r="BX54" i="4"/>
  <c r="BZ25" i="6"/>
  <c r="CC82" i="6"/>
  <c r="CB124" i="6"/>
  <c r="BX165" i="6"/>
  <c r="BW39" i="6"/>
  <c r="CA80" i="6"/>
  <c r="BZ107" i="6"/>
  <c r="BY171" i="6"/>
  <c r="BW53" i="6"/>
  <c r="BX96" i="6"/>
  <c r="BY132" i="6"/>
  <c r="CB55" i="6"/>
  <c r="CA98" i="6"/>
  <c r="BZ134" i="6"/>
  <c r="BW139" i="6"/>
  <c r="CD29" i="6"/>
  <c r="BV52" i="6"/>
  <c r="BZ117" i="6"/>
  <c r="BV181" i="6"/>
  <c r="CA66" i="6"/>
  <c r="CC114" i="6"/>
  <c r="BX145" i="6"/>
  <c r="CD4" i="6"/>
  <c r="CB189" i="6"/>
  <c r="BY108" i="6"/>
  <c r="BV135" i="6"/>
  <c r="BV6" i="6"/>
  <c r="CA61" i="6"/>
  <c r="CC149" i="6"/>
  <c r="CC115" i="6"/>
  <c r="CA28" i="6"/>
  <c r="BW116" i="6"/>
  <c r="CC232" i="6"/>
  <c r="CD185" i="6"/>
  <c r="BZ192" i="6"/>
  <c r="CD213" i="6"/>
  <c r="BX115" i="6"/>
  <c r="BS160" i="5"/>
  <c r="BL123" i="5"/>
  <c r="CD81" i="4"/>
  <c r="CB137" i="4"/>
  <c r="BZ144" i="4"/>
  <c r="BV223" i="4"/>
  <c r="BZ34" i="4"/>
  <c r="BW9" i="6"/>
  <c r="CB80" i="6"/>
  <c r="CB117" i="6"/>
  <c r="BX120" i="6"/>
  <c r="BV35" i="6"/>
  <c r="BZ128" i="6"/>
  <c r="BW225" i="6"/>
  <c r="BY196" i="6"/>
  <c r="CA210" i="6"/>
  <c r="BZ150" i="6"/>
  <c r="BX117" i="6"/>
  <c r="BS8" i="5"/>
  <c r="BN87" i="5"/>
  <c r="CB98" i="4"/>
  <c r="BW126" i="4"/>
  <c r="CA154" i="4"/>
  <c r="BW229" i="4"/>
  <c r="BY73" i="4"/>
  <c r="BS27" i="5"/>
  <c r="BT190" i="5"/>
  <c r="BX64" i="4"/>
  <c r="BX132" i="4"/>
  <c r="CB162" i="4"/>
  <c r="BX235" i="4"/>
  <c r="BZ79" i="4"/>
  <c r="BT95" i="5"/>
  <c r="BL24" i="5"/>
  <c r="BM123" i="5"/>
  <c r="BY72" i="4"/>
  <c r="BY140" i="4"/>
  <c r="CC172" i="4"/>
  <c r="BZ209" i="4"/>
  <c r="BY102" i="4"/>
  <c r="CA151" i="6"/>
  <c r="BY24" i="6"/>
  <c r="BZ91" i="6"/>
  <c r="BW112" i="6"/>
  <c r="CC133" i="6"/>
  <c r="BV71" i="6"/>
  <c r="BW209" i="6"/>
  <c r="BZ195" i="6"/>
  <c r="BX223" i="6"/>
  <c r="CC173" i="6"/>
  <c r="BR167" i="5"/>
  <c r="BQ52" i="5"/>
  <c r="BR56" i="5"/>
  <c r="BR157" i="5"/>
  <c r="CC57" i="6"/>
  <c r="CB114" i="6"/>
  <c r="CA152" i="6"/>
  <c r="BW20" i="6"/>
  <c r="CC73" i="6"/>
  <c r="BW91" i="6"/>
  <c r="CC153" i="6"/>
  <c r="CA24" i="6"/>
  <c r="BW70" i="6"/>
  <c r="BZ124" i="6"/>
  <c r="CC176" i="6"/>
  <c r="CC69" i="6"/>
  <c r="BX146" i="6"/>
  <c r="CA211" i="6"/>
  <c r="CB209" i="6"/>
  <c r="CB174" i="6"/>
  <c r="BP83" i="5"/>
  <c r="BN106" i="5"/>
  <c r="BL47" i="5"/>
  <c r="BO29" i="5"/>
  <c r="CB62" i="4"/>
  <c r="CB130" i="4"/>
  <c r="CB177" i="4"/>
  <c r="CB221" i="4"/>
  <c r="CD83" i="4"/>
  <c r="BX37" i="6"/>
  <c r="CC68" i="6"/>
  <c r="BZ105" i="6"/>
  <c r="BV158" i="6"/>
  <c r="BZ55" i="6"/>
  <c r="BY70" i="6"/>
  <c r="CB139" i="6"/>
  <c r="BY25" i="6"/>
  <c r="CC78" i="6"/>
  <c r="BY98" i="6"/>
  <c r="BW165" i="6"/>
  <c r="CB81" i="6"/>
  <c r="BY100" i="6"/>
  <c r="CA178" i="6"/>
  <c r="BY172" i="6"/>
  <c r="BZ64" i="6"/>
  <c r="BV106" i="6"/>
  <c r="CB143" i="6"/>
  <c r="CD3" i="6"/>
  <c r="BW88" i="6"/>
  <c r="BY106" i="6"/>
  <c r="BV133" i="6"/>
  <c r="BV5" i="6"/>
  <c r="CA59" i="6"/>
  <c r="BY97" i="6"/>
  <c r="CA169" i="6"/>
  <c r="CB28" i="6"/>
  <c r="BX76" i="6"/>
  <c r="CA130" i="6"/>
  <c r="BV139" i="6"/>
  <c r="BX57" i="6"/>
  <c r="CA196" i="6"/>
  <c r="CA234" i="6"/>
  <c r="BW232" i="6"/>
  <c r="CD191" i="6"/>
  <c r="BM18" i="5"/>
  <c r="BP164" i="5"/>
  <c r="BT135" i="5"/>
  <c r="BL73" i="5"/>
  <c r="CA230" i="4"/>
  <c r="CC72" i="4"/>
  <c r="BV171" i="4"/>
  <c r="CD177" i="4"/>
  <c r="CC227" i="4"/>
  <c r="BY110" i="4"/>
  <c r="BW38" i="6"/>
  <c r="CA70" i="6"/>
  <c r="CB103" i="6"/>
  <c r="BW190" i="6"/>
  <c r="BY51" i="6"/>
  <c r="BV94" i="6"/>
  <c r="BY130" i="6"/>
  <c r="BW29" i="6"/>
  <c r="CC54" i="6"/>
  <c r="CC138" i="6"/>
  <c r="CA186" i="6"/>
  <c r="CC56" i="6"/>
  <c r="BZ142" i="6"/>
  <c r="BW137" i="6"/>
  <c r="BV207" i="6"/>
  <c r="BZ60" i="6"/>
  <c r="CD80" i="6"/>
  <c r="CA124" i="6"/>
  <c r="BY17" i="6"/>
  <c r="CC62" i="6"/>
  <c r="CC124" i="6"/>
  <c r="BW143" i="6"/>
  <c r="BW8" i="6"/>
  <c r="CC65" i="6"/>
  <c r="BZ144" i="6"/>
  <c r="CC161" i="6"/>
  <c r="CC26" i="6"/>
  <c r="BY84" i="6"/>
  <c r="BV117" i="6"/>
  <c r="BY141" i="6"/>
  <c r="BW85" i="6"/>
  <c r="BZ156" i="6"/>
  <c r="CB176" i="6"/>
  <c r="BY181" i="6"/>
  <c r="CB181" i="6"/>
  <c r="BS65" i="5"/>
  <c r="BN7" i="5"/>
  <c r="BL129" i="5"/>
  <c r="BP197" i="5"/>
  <c r="CB236" i="4"/>
  <c r="CD78" i="4"/>
  <c r="BV117" i="4"/>
  <c r="BV186" i="4"/>
  <c r="CD233" i="4"/>
  <c r="BX66" i="4"/>
  <c r="CC74" i="6"/>
  <c r="BW50" i="6"/>
  <c r="CD136" i="6"/>
  <c r="CB236" i="6"/>
  <c r="CC49" i="6"/>
  <c r="CD72" i="6"/>
  <c r="CA116" i="6"/>
  <c r="BY27" i="6"/>
  <c r="CD62" i="6"/>
  <c r="CB112" i="6"/>
  <c r="BW167" i="6"/>
  <c r="CD64" i="6"/>
  <c r="CD115" i="6"/>
  <c r="CA175" i="6"/>
  <c r="BY4" i="6"/>
  <c r="CB76" i="6"/>
  <c r="BY146" i="6"/>
  <c r="CD114" i="6"/>
  <c r="CA50" i="6"/>
  <c r="BW71" i="6"/>
  <c r="CB126" i="6"/>
  <c r="BY135" i="6"/>
  <c r="CD33" i="6"/>
  <c r="BV56" i="6"/>
  <c r="BZ114" i="6"/>
  <c r="BV213" i="6"/>
  <c r="BW104" i="6"/>
  <c r="BW94" i="6"/>
  <c r="BW147" i="6"/>
  <c r="BZ147" i="6"/>
  <c r="CA65" i="6"/>
  <c r="BY188" i="6"/>
  <c r="CA189" i="6"/>
  <c r="CC165" i="6"/>
  <c r="CD222" i="6"/>
  <c r="BS6" i="5"/>
  <c r="BS146" i="5"/>
  <c r="BP193" i="5"/>
  <c r="BL38" i="5"/>
  <c r="CC141" i="4"/>
  <c r="BW125" i="4"/>
  <c r="BW190" i="4"/>
  <c r="BW204" i="4"/>
  <c r="BY74" i="4"/>
  <c r="BW64" i="6"/>
  <c r="CA113" i="6"/>
  <c r="BX5" i="6"/>
  <c r="BV31" i="6"/>
  <c r="CD86" i="6"/>
  <c r="BY139" i="6"/>
  <c r="BX156" i="6"/>
  <c r="BV62" i="6"/>
  <c r="BX178" i="6"/>
  <c r="BZ171" i="6"/>
  <c r="BY190" i="6"/>
  <c r="CD195" i="6"/>
  <c r="BP125" i="5"/>
  <c r="BN60" i="5"/>
  <c r="BP138" i="5"/>
  <c r="BM43" i="5"/>
  <c r="CA55" i="4"/>
  <c r="CA94" i="4"/>
  <c r="BX133" i="4"/>
  <c r="BX194" i="4"/>
  <c r="BX210" i="4"/>
  <c r="BW206" i="4"/>
  <c r="CA149" i="6"/>
  <c r="BY22" i="6"/>
  <c r="BY87" i="6"/>
  <c r="CC111" i="6"/>
  <c r="BY7" i="6"/>
  <c r="BX43" i="6"/>
  <c r="BZ99" i="6"/>
  <c r="CC155" i="6"/>
  <c r="BX7" i="6"/>
  <c r="CC70" i="6"/>
  <c r="CC198" i="6"/>
  <c r="CD198" i="6"/>
  <c r="BX214" i="6"/>
  <c r="BY225" i="6"/>
  <c r="BT6" i="5"/>
  <c r="BQ79" i="5"/>
  <c r="BM28" i="5"/>
  <c r="BM20" i="5"/>
  <c r="CB57" i="4"/>
  <c r="CD100" i="4"/>
  <c r="BY141" i="4"/>
  <c r="BY204" i="4"/>
  <c r="BY220" i="4"/>
  <c r="CD194" i="4"/>
  <c r="CB65" i="4"/>
  <c r="BV111" i="4"/>
  <c r="CA117" i="4"/>
  <c r="CA174" i="4"/>
  <c r="BZ226" i="4"/>
  <c r="BQ114" i="5"/>
  <c r="BQ36" i="5"/>
  <c r="BL85" i="5"/>
  <c r="BX93" i="4"/>
  <c r="BX153" i="4"/>
  <c r="CB174" i="4"/>
  <c r="CA232" i="4"/>
  <c r="BY97" i="4"/>
  <c r="BZ163" i="4"/>
  <c r="CC182" i="4"/>
  <c r="BZ53" i="4"/>
  <c r="BX52" i="4"/>
  <c r="BZ103" i="4"/>
  <c r="CC193" i="4"/>
  <c r="CD190" i="4"/>
  <c r="CA57" i="4"/>
  <c r="BZ32" i="4"/>
  <c r="CA113" i="4"/>
  <c r="CC149" i="4"/>
  <c r="BV187" i="4"/>
  <c r="CB59" i="4"/>
  <c r="BL56" i="5"/>
  <c r="BL122" i="5"/>
  <c r="BN86" i="5"/>
  <c r="BY71" i="4"/>
  <c r="CC87" i="4"/>
  <c r="CD157" i="4"/>
  <c r="BW195" i="4"/>
  <c r="BV67" i="4"/>
  <c r="BN108" i="5"/>
  <c r="BS125" i="5"/>
  <c r="BQ72" i="5"/>
  <c r="BZ77" i="4"/>
  <c r="CD95" i="4"/>
  <c r="BV158" i="4"/>
  <c r="CC210" i="4"/>
  <c r="BV32" i="4"/>
  <c r="BZ85" i="6"/>
  <c r="BW129" i="6"/>
  <c r="BX30" i="6"/>
  <c r="BX53" i="6"/>
  <c r="BV87" i="6"/>
  <c r="BW95" i="6"/>
  <c r="CD39" i="6"/>
  <c r="CA119" i="6"/>
  <c r="BZ164" i="6"/>
  <c r="CC159" i="6"/>
  <c r="CC207" i="6"/>
  <c r="BX189" i="6"/>
  <c r="BT59" i="5"/>
  <c r="BN117" i="5"/>
  <c r="BN172" i="5"/>
  <c r="CD120" i="6"/>
  <c r="BV89" i="6"/>
  <c r="CA155" i="6"/>
  <c r="BY28" i="6"/>
  <c r="BV100" i="6"/>
  <c r="BX122" i="6"/>
  <c r="BW213" i="6"/>
  <c r="BV223" i="6"/>
  <c r="BZ203" i="6"/>
  <c r="CA199" i="6"/>
  <c r="CA181" i="6"/>
  <c r="CB178" i="6"/>
  <c r="BX160" i="6"/>
  <c r="BV160" i="6"/>
  <c r="CD173" i="6"/>
  <c r="BN43" i="5"/>
  <c r="BP203" i="5"/>
  <c r="BV136" i="6"/>
  <c r="BN71" i="5"/>
  <c r="BT67" i="5"/>
  <c r="BS152" i="5"/>
  <c r="BS36" i="5"/>
  <c r="BS182" i="5"/>
  <c r="BP162" i="5"/>
  <c r="BN146" i="5"/>
  <c r="BL178" i="5"/>
  <c r="BQ39" i="5"/>
  <c r="BO5" i="5"/>
  <c r="BW131" i="6"/>
  <c r="BY101" i="6"/>
  <c r="BW171" i="6"/>
  <c r="CB32" i="6"/>
  <c r="BX80" i="6"/>
  <c r="CC134" i="6"/>
  <c r="BV206" i="6"/>
  <c r="BV222" i="6"/>
  <c r="CA219" i="6"/>
  <c r="CD232" i="6"/>
  <c r="CB159" i="6"/>
  <c r="CB167" i="6"/>
  <c r="CA176" i="6"/>
  <c r="BX168" i="6"/>
  <c r="CC193" i="6"/>
  <c r="BL18" i="5"/>
  <c r="BQ16" i="5"/>
  <c r="BV39" i="6"/>
  <c r="BT141" i="5"/>
  <c r="BP57" i="5"/>
  <c r="BN195" i="5"/>
  <c r="BN77" i="5"/>
  <c r="BO41" i="5"/>
  <c r="BP140" i="5"/>
  <c r="BS139" i="5"/>
  <c r="BS236" i="5"/>
  <c r="BS149" i="5"/>
  <c r="BL31" i="5"/>
  <c r="BY161" i="6"/>
  <c r="BY117" i="6"/>
  <c r="BV194" i="6"/>
  <c r="CC30" i="6"/>
  <c r="CC89" i="6"/>
  <c r="CD124" i="6"/>
  <c r="BX148" i="6"/>
  <c r="BX152" i="6"/>
  <c r="BW208" i="6"/>
  <c r="CA203" i="6"/>
  <c r="BV193" i="6"/>
  <c r="BV211" i="6"/>
  <c r="CB193" i="6"/>
  <c r="BV188" i="6"/>
  <c r="BW187" i="6"/>
  <c r="BM66" i="5"/>
  <c r="BM57" i="5"/>
  <c r="CC72" i="6"/>
  <c r="BQ21" i="5"/>
  <c r="BP62" i="5"/>
  <c r="BO185" i="5"/>
  <c r="BQ62" i="5"/>
  <c r="BL3" i="5"/>
  <c r="BS168" i="5"/>
  <c r="BP142" i="5"/>
  <c r="BL6" i="5"/>
  <c r="BN182" i="5"/>
  <c r="BO58" i="5"/>
  <c r="BV137" i="6"/>
  <c r="BX111" i="6"/>
  <c r="BV231" i="6"/>
  <c r="CD44" i="6"/>
  <c r="CA101" i="6"/>
  <c r="CC136" i="6"/>
  <c r="CD159" i="6"/>
  <c r="BX161" i="6"/>
  <c r="CB216" i="6"/>
  <c r="CA235" i="6"/>
  <c r="BV217" i="6"/>
  <c r="CC203" i="6"/>
  <c r="BZ200" i="6"/>
  <c r="BW182" i="6"/>
  <c r="BW194" i="6"/>
  <c r="BS124" i="5"/>
  <c r="BN8" i="5"/>
  <c r="BZ19" i="6"/>
  <c r="BQ22" i="5"/>
  <c r="BR81" i="5"/>
  <c r="BT181" i="5"/>
  <c r="BR63" i="5"/>
  <c r="BL26" i="5"/>
  <c r="BN159" i="5"/>
  <c r="BO160" i="5"/>
  <c r="BN70" i="5"/>
  <c r="BO195" i="5"/>
  <c r="BR70" i="5"/>
  <c r="BZ94" i="6"/>
  <c r="BZ189" i="6"/>
  <c r="BY178" i="6"/>
  <c r="BY186" i="6"/>
  <c r="BY159" i="6"/>
  <c r="BW224" i="6"/>
  <c r="BX231" i="6"/>
  <c r="BY209" i="6"/>
  <c r="BW203" i="6"/>
  <c r="CA198" i="6"/>
  <c r="BX201" i="6"/>
  <c r="BL88" i="5"/>
  <c r="BP19" i="5"/>
  <c r="CB90" i="6"/>
  <c r="BN9" i="5"/>
  <c r="BL92" i="5"/>
  <c r="BS180" i="5"/>
  <c r="BR82" i="5"/>
  <c r="BN16" i="5"/>
  <c r="BT201" i="5"/>
  <c r="BL176" i="5"/>
  <c r="BP40" i="5"/>
  <c r="BP7" i="5"/>
  <c r="BT12" i="5"/>
  <c r="BO60" i="5"/>
  <c r="BL43" i="5"/>
  <c r="BW67" i="6"/>
  <c r="BQ3" i="5"/>
  <c r="BO84" i="5"/>
  <c r="BQ224" i="5"/>
  <c r="BT98" i="5"/>
  <c r="BO22" i="5"/>
  <c r="BR230" i="5"/>
  <c r="BO25" i="5"/>
  <c r="BQ46" i="5"/>
  <c r="BR13" i="5"/>
  <c r="BQ73" i="5"/>
  <c r="BZ145" i="6"/>
  <c r="CB148" i="6"/>
  <c r="BZ10" i="6"/>
  <c r="CA35" i="6"/>
  <c r="BY69" i="6"/>
  <c r="BY143" i="6"/>
  <c r="BX182" i="6"/>
  <c r="CD166" i="6"/>
  <c r="BY191" i="6"/>
  <c r="CD179" i="6"/>
  <c r="BY148" i="6"/>
  <c r="BX230" i="6"/>
  <c r="BY221" i="6"/>
  <c r="BY229" i="6"/>
  <c r="BN20" i="6"/>
  <c r="BO14" i="5"/>
  <c r="BL116" i="5"/>
  <c r="BY3" i="6"/>
  <c r="BR5" i="5"/>
  <c r="BO91" i="5"/>
  <c r="BT24" i="5"/>
  <c r="BL83" i="5"/>
  <c r="BL60" i="5"/>
  <c r="BP29" i="5"/>
  <c r="BP31" i="5"/>
  <c r="BQ69" i="5"/>
  <c r="BO31" i="5"/>
  <c r="BT51" i="5"/>
  <c r="CA153" i="6"/>
  <c r="BW114" i="6"/>
  <c r="BZ23" i="6"/>
  <c r="CB57" i="6"/>
  <c r="CA97" i="6"/>
  <c r="BZ149" i="6"/>
  <c r="CD218" i="6"/>
  <c r="BZ167" i="6"/>
  <c r="CD181" i="6"/>
  <c r="CC163" i="6"/>
  <c r="CC167" i="6"/>
  <c r="BW154" i="6"/>
  <c r="BY204" i="6"/>
  <c r="CC235" i="6"/>
  <c r="BO68" i="6"/>
  <c r="BR77" i="5"/>
  <c r="BN127" i="5"/>
  <c r="BW78" i="6"/>
  <c r="BS7" i="5"/>
  <c r="BQ81" i="5"/>
  <c r="BN38" i="5"/>
  <c r="BN149" i="5"/>
  <c r="BM83" i="5"/>
  <c r="BR19" i="5"/>
  <c r="BR21" i="5"/>
  <c r="BL67" i="5"/>
  <c r="BM113" i="5"/>
  <c r="BM41" i="5"/>
  <c r="BW156" i="6"/>
  <c r="BW172" i="6"/>
  <c r="BY152" i="6"/>
  <c r="BY158" i="6"/>
  <c r="BY224" i="6"/>
  <c r="BQ76" i="6"/>
  <c r="BL48" i="5"/>
  <c r="BS95" i="5"/>
  <c r="CC91" i="6"/>
  <c r="BS18" i="5"/>
  <c r="BR165" i="5"/>
  <c r="BM7" i="5"/>
  <c r="BO93" i="5"/>
  <c r="BS38" i="5"/>
  <c r="BS31" i="5"/>
  <c r="BS33" i="5"/>
  <c r="BL102" i="5"/>
  <c r="BS121" i="5"/>
  <c r="BL64" i="5"/>
  <c r="BY99" i="6"/>
  <c r="BV170" i="6"/>
  <c r="BZ126" i="6"/>
  <c r="CD7" i="6"/>
  <c r="CB52" i="6"/>
  <c r="CC122" i="6"/>
  <c r="BW173" i="6"/>
  <c r="BW217" i="6"/>
  <c r="CD194" i="6"/>
  <c r="BX202" i="6"/>
  <c r="BY184" i="6"/>
  <c r="CC224" i="6"/>
  <c r="CC171" i="6"/>
  <c r="CA159" i="6"/>
  <c r="BW161" i="6"/>
  <c r="BT134" i="5"/>
  <c r="BT7" i="5"/>
  <c r="BO187" i="5"/>
  <c r="BV17" i="6"/>
  <c r="BO46" i="5"/>
  <c r="BN112" i="5"/>
  <c r="BN10" i="5"/>
  <c r="BQ83" i="5"/>
  <c r="BQ59" i="5"/>
  <c r="BL28" i="5"/>
  <c r="BL30" i="5"/>
  <c r="BS111" i="5"/>
  <c r="BM127" i="5"/>
  <c r="BT40" i="5"/>
  <c r="CA216" i="6"/>
  <c r="BV157" i="6"/>
  <c r="CA191" i="6"/>
  <c r="BX164" i="6"/>
  <c r="BW177" i="6"/>
  <c r="BO80" i="5"/>
  <c r="BP58" i="5"/>
  <c r="BS23" i="5"/>
  <c r="BV90" i="6"/>
  <c r="BM17" i="5"/>
  <c r="BT138" i="5"/>
  <c r="BQ4" i="5"/>
  <c r="BM100" i="5"/>
  <c r="BM53" i="5"/>
  <c r="BN18" i="5"/>
  <c r="BQ44" i="5"/>
  <c r="BN145" i="5"/>
  <c r="BP154" i="5"/>
  <c r="BL42" i="5"/>
  <c r="CA115" i="6"/>
  <c r="BY67" i="6"/>
  <c r="BV119" i="6"/>
  <c r="CD22" i="6"/>
  <c r="BW75" i="6"/>
  <c r="BV91" i="6"/>
  <c r="BZ154" i="6"/>
  <c r="CA226" i="6"/>
  <c r="BV226" i="6"/>
  <c r="CA223" i="6"/>
  <c r="CB199" i="6"/>
  <c r="BZ184" i="6"/>
  <c r="CB179" i="6"/>
  <c r="CA190" i="6"/>
  <c r="CB184" i="6"/>
  <c r="BT61" i="5"/>
  <c r="BL154" i="5"/>
  <c r="BO15" i="5"/>
  <c r="BO13" i="5"/>
  <c r="BO18" i="5"/>
  <c r="BQ133" i="5"/>
  <c r="BM19" i="5"/>
  <c r="BT102" i="5"/>
  <c r="BN101" i="5"/>
  <c r="BQ64" i="5"/>
  <c r="BR88" i="5"/>
  <c r="BM155" i="5"/>
  <c r="BP46" i="5"/>
  <c r="BN83" i="5"/>
  <c r="BO90" i="5"/>
  <c r="BL89" i="5"/>
  <c r="BO164" i="5"/>
  <c r="BM35" i="5"/>
  <c r="BX118" i="6"/>
  <c r="CD138" i="6"/>
  <c r="BW149" i="6"/>
  <c r="BW11" i="6"/>
  <c r="BZ93" i="6"/>
  <c r="CC117" i="6"/>
  <c r="CD184" i="6"/>
  <c r="CD162" i="6"/>
  <c r="BZ185" i="6"/>
  <c r="CB194" i="6"/>
  <c r="BW179" i="6"/>
  <c r="BX218" i="6"/>
  <c r="CC211" i="6"/>
  <c r="CC231" i="6"/>
  <c r="BV227" i="6"/>
  <c r="BO16" i="5"/>
  <c r="BP180" i="5"/>
  <c r="BY33" i="6"/>
  <c r="BT101" i="5"/>
  <c r="BL45" i="5"/>
  <c r="BM145" i="5"/>
  <c r="BQ56" i="5"/>
  <c r="BN184" i="5"/>
  <c r="BN116" i="5"/>
  <c r="BR86" i="5"/>
  <c r="BT108" i="5"/>
  <c r="BP42" i="5"/>
  <c r="BR66" i="5"/>
  <c r="BL149" i="5"/>
  <c r="BN72" i="5"/>
  <c r="BO197" i="5"/>
  <c r="BP108" i="5"/>
  <c r="BL87" i="5"/>
  <c r="BO162" i="5"/>
  <c r="BS73" i="5"/>
  <c r="BO65" i="5"/>
  <c r="BR76" i="5"/>
  <c r="BN62" i="5"/>
  <c r="BN133" i="5"/>
  <c r="BQ38" i="5"/>
  <c r="BT193" i="5"/>
  <c r="BP133" i="5"/>
  <c r="BQ120" i="5"/>
  <c r="BP178" i="5"/>
  <c r="BR68" i="5"/>
  <c r="BM217" i="5"/>
  <c r="CB142" i="6"/>
  <c r="BW151" i="6"/>
  <c r="BZ232" i="6"/>
  <c r="BX190" i="6"/>
  <c r="BX154" i="6"/>
  <c r="CD202" i="6"/>
  <c r="BY173" i="6"/>
  <c r="BZ180" i="6"/>
  <c r="BY150" i="6"/>
  <c r="BW199" i="6"/>
  <c r="CC179" i="6"/>
  <c r="CD203" i="6"/>
  <c r="CB191" i="6"/>
  <c r="BV19" i="6"/>
  <c r="BN111" i="5"/>
  <c r="BO87" i="5"/>
  <c r="CA122" i="6"/>
  <c r="BP21" i="5"/>
  <c r="BT8" i="5"/>
  <c r="BR61" i="5"/>
  <c r="BN139" i="5"/>
  <c r="BP30" i="5"/>
  <c r="BO49" i="5"/>
  <c r="BM101" i="5"/>
  <c r="BM8" i="5"/>
  <c r="BT68" i="5"/>
  <c r="BN136" i="5"/>
  <c r="BM48" i="5"/>
  <c r="BT54" i="5"/>
  <c r="BP110" i="5"/>
  <c r="BT188" i="5"/>
  <c r="BS42" i="5"/>
  <c r="BQ167" i="5"/>
  <c r="BM11" i="5"/>
  <c r="BN90" i="5"/>
  <c r="BM180" i="5"/>
  <c r="BT115" i="5"/>
  <c r="BM37" i="5"/>
  <c r="BS91" i="5"/>
  <c r="BN65" i="5"/>
  <c r="BO6" i="5"/>
  <c r="BL69" i="5"/>
  <c r="BP59" i="5"/>
  <c r="BT119" i="5"/>
  <c r="BN11" i="5"/>
  <c r="BL66" i="5"/>
  <c r="BT104" i="5"/>
  <c r="BL4" i="5"/>
  <c r="BM62" i="5"/>
  <c r="BS135" i="5"/>
  <c r="BR232" i="5"/>
  <c r="BT63" i="5"/>
  <c r="BM107" i="5"/>
  <c r="BT19" i="5"/>
  <c r="BO94" i="5"/>
  <c r="BP18" i="5"/>
  <c r="BQ78" i="5"/>
  <c r="BR27" i="5"/>
  <c r="BS58" i="5"/>
  <c r="BP121" i="5"/>
  <c r="BQ32" i="5"/>
  <c r="BO74" i="5"/>
  <c r="BS129" i="5"/>
  <c r="BN53" i="5"/>
  <c r="BN81" i="5"/>
  <c r="BQ131" i="5"/>
  <c r="BN13" i="5"/>
  <c r="BQ77" i="5"/>
  <c r="BT144" i="5"/>
  <c r="BP12" i="5"/>
  <c r="BM78" i="5"/>
  <c r="BP127" i="5"/>
  <c r="BQ8" i="5"/>
  <c r="BQ76" i="5"/>
  <c r="BL7" i="5"/>
  <c r="BR92" i="5"/>
  <c r="BO32" i="5"/>
  <c r="BO63" i="5"/>
  <c r="BR198" i="5"/>
  <c r="BM50" i="5"/>
  <c r="BM93" i="5"/>
  <c r="BS20" i="5"/>
  <c r="BS71" i="5"/>
  <c r="BL159" i="5"/>
  <c r="BR7" i="5"/>
  <c r="BO51" i="5"/>
  <c r="BM103" i="5"/>
  <c r="BP3" i="5"/>
  <c r="BQ67" i="5"/>
  <c r="BT106" i="5"/>
  <c r="BS12" i="5"/>
  <c r="BO55" i="5"/>
  <c r="BQ115" i="5"/>
  <c r="BR10" i="5"/>
  <c r="BR90" i="5"/>
  <c r="BM13" i="5"/>
  <c r="BT150" i="5"/>
  <c r="BL49" i="5"/>
  <c r="BN96" i="5"/>
  <c r="BO4" i="5"/>
  <c r="BN57" i="5"/>
  <c r="BN120" i="5"/>
  <c r="BW97" i="6"/>
  <c r="BW157" i="6"/>
  <c r="BZ160" i="6"/>
  <c r="BZ235" i="6"/>
  <c r="CD174" i="6"/>
  <c r="BW212" i="6"/>
  <c r="CA174" i="6"/>
  <c r="CB225" i="6"/>
  <c r="BV165" i="6"/>
  <c r="BX234" i="6"/>
  <c r="BV202" i="6"/>
  <c r="CA171" i="6"/>
  <c r="BW205" i="6"/>
  <c r="BQ119" i="5"/>
  <c r="BT56" i="5"/>
  <c r="BP103" i="5"/>
  <c r="BY169" i="6"/>
  <c r="BM5" i="5"/>
  <c r="BP23" i="5"/>
  <c r="BN80" i="5"/>
  <c r="BP158" i="5"/>
  <c r="BL52" i="5"/>
  <c r="BP64" i="5"/>
  <c r="BT152" i="5"/>
  <c r="BS9" i="5"/>
  <c r="BP61" i="5"/>
  <c r="BQ109" i="5"/>
  <c r="BQ6" i="5"/>
  <c r="BL108" i="5"/>
  <c r="BT133" i="5"/>
  <c r="BL5" i="5"/>
  <c r="BP65" i="5"/>
  <c r="BS109" i="5"/>
  <c r="BN17" i="5"/>
  <c r="BT84" i="5"/>
  <c r="BP26" i="5"/>
  <c r="BM111" i="5"/>
  <c r="BS48" i="5"/>
  <c r="BL97" i="5"/>
  <c r="BR38" i="5"/>
  <c r="BM94" i="5"/>
  <c r="BQ108" i="5"/>
  <c r="BR83" i="5"/>
  <c r="BM137" i="5"/>
  <c r="BT10" i="5"/>
  <c r="BR65" i="5"/>
  <c r="BO154" i="5"/>
  <c r="BR8" i="5"/>
  <c r="BO53" i="5"/>
  <c r="BN124" i="5"/>
  <c r="BM10" i="5"/>
  <c r="BR69" i="5"/>
  <c r="BS167" i="5"/>
  <c r="BM27" i="5"/>
  <c r="BL91" i="5"/>
  <c r="BP6" i="5"/>
  <c r="BO118" i="5"/>
  <c r="BM84" i="5"/>
  <c r="BR102" i="5"/>
  <c r="BR39" i="5"/>
  <c r="BN197" i="5"/>
  <c r="BP107" i="5"/>
  <c r="CC120" i="6"/>
  <c r="CA195" i="6"/>
  <c r="BZ159" i="6"/>
  <c r="CA230" i="6"/>
  <c r="BX198" i="6"/>
  <c r="BW159" i="6"/>
  <c r="CA193" i="6"/>
  <c r="BW150" i="6"/>
  <c r="BZ188" i="6"/>
  <c r="BY154" i="6"/>
  <c r="BX177" i="6"/>
  <c r="CC187" i="6"/>
  <c r="BZ212" i="6"/>
  <c r="BR133" i="5"/>
  <c r="BS5" i="5"/>
  <c r="BP98" i="5"/>
  <c r="CA60" i="6"/>
  <c r="BM4" i="5"/>
  <c r="BS25" i="5"/>
  <c r="BT111" i="5"/>
  <c r="BM188" i="5"/>
  <c r="BO19" i="5"/>
  <c r="BL94" i="5"/>
  <c r="BR169" i="5"/>
  <c r="BS22" i="5"/>
  <c r="BS74" i="5"/>
  <c r="BL160" i="5"/>
  <c r="BS10" i="5"/>
  <c r="BP63" i="5"/>
  <c r="BQ111" i="5"/>
  <c r="BQ7" i="5"/>
  <c r="BS81" i="5"/>
  <c r="BM121" i="5"/>
  <c r="BP33" i="5"/>
  <c r="BL106" i="5"/>
  <c r="BQ9" i="5"/>
  <c r="BR118" i="5"/>
  <c r="BO98" i="5"/>
  <c r="BS106" i="5"/>
  <c r="BR64" i="5"/>
  <c r="BM22" i="5"/>
  <c r="BR73" i="5"/>
  <c r="BQ65" i="6"/>
  <c r="BN39" i="5"/>
  <c r="BR174" i="5"/>
  <c r="BS83" i="5"/>
  <c r="BP186" i="5"/>
  <c r="BL22" i="5"/>
  <c r="BR80" i="5"/>
  <c r="BR175" i="5"/>
  <c r="BP25" i="5"/>
  <c r="BN82" i="5"/>
  <c r="BL130" i="5"/>
  <c r="BM60" i="5"/>
  <c r="BR85" i="5"/>
  <c r="BR140" i="5"/>
  <c r="BT11" i="5"/>
  <c r="BR67" i="5"/>
  <c r="BS105" i="5"/>
  <c r="BS11" i="5"/>
  <c r="BP70" i="5"/>
  <c r="BL156" i="5"/>
  <c r="BS35" i="5"/>
  <c r="BM108" i="5"/>
  <c r="BR11" i="5"/>
  <c r="BR154" i="5"/>
  <c r="BR94" i="5"/>
  <c r="BP60" i="5"/>
  <c r="BR134" i="5"/>
  <c r="BN21" i="5"/>
  <c r="BP101" i="5"/>
  <c r="CB164" i="4"/>
  <c r="BR54" i="6"/>
  <c r="BM196" i="5"/>
  <c r="BP53" i="5"/>
  <c r="BM44" i="5"/>
  <c r="BL41" i="5"/>
  <c r="BR45" i="5"/>
  <c r="BL81" i="5"/>
  <c r="BQ163" i="5"/>
  <c r="BR15" i="5"/>
  <c r="BO86" i="5"/>
  <c r="BR163" i="5"/>
  <c r="BM21" i="5"/>
  <c r="BN84" i="5"/>
  <c r="BR144" i="5"/>
  <c r="BS24" i="5"/>
  <c r="BP68" i="5"/>
  <c r="BL161" i="5"/>
  <c r="BS26" i="5"/>
  <c r="BR89" i="5"/>
  <c r="BP156" i="5"/>
  <c r="BL32" i="5"/>
  <c r="BS126" i="5"/>
  <c r="BQ20" i="5"/>
  <c r="BO142" i="5"/>
  <c r="BM112" i="5"/>
  <c r="BT22" i="5"/>
  <c r="BO147" i="5"/>
  <c r="BO44" i="5"/>
  <c r="BM95" i="5"/>
  <c r="BR160" i="5"/>
  <c r="BO21" i="5"/>
  <c r="BO88" i="5"/>
  <c r="BR148" i="5"/>
  <c r="BL15" i="5"/>
  <c r="BR87" i="5"/>
  <c r="BQ165" i="5"/>
  <c r="BL17" i="5"/>
  <c r="BO99" i="5"/>
  <c r="BR173" i="5"/>
  <c r="BN22" i="5"/>
  <c r="BL105" i="5"/>
  <c r="BS30" i="5"/>
  <c r="BN173" i="5"/>
  <c r="BR100" i="5"/>
  <c r="BO3" i="5"/>
  <c r="BN164" i="5"/>
  <c r="BM69" i="5"/>
  <c r="BP123" i="5"/>
  <c r="BR17" i="5"/>
  <c r="BO130" i="5"/>
  <c r="BL167" i="5"/>
  <c r="BM23" i="5"/>
  <c r="BL98" i="5"/>
  <c r="BL144" i="5"/>
  <c r="BM25" i="5"/>
  <c r="BN88" i="5"/>
  <c r="BQ139" i="5"/>
  <c r="BO28" i="5"/>
  <c r="BQ129" i="5"/>
  <c r="BM29" i="5"/>
  <c r="BM118" i="5"/>
  <c r="BS104" i="5"/>
  <c r="BP9" i="5"/>
  <c r="BR41" i="5"/>
  <c r="BM65" i="5"/>
  <c r="BM172" i="5"/>
  <c r="BV121" i="6"/>
  <c r="CD236" i="6"/>
  <c r="BY182" i="6"/>
  <c r="BW233" i="6"/>
  <c r="CA158" i="6"/>
  <c r="BX215" i="6"/>
  <c r="BW164" i="6"/>
  <c r="BY205" i="6"/>
  <c r="CB166" i="6"/>
  <c r="CC215" i="6"/>
  <c r="CD234" i="6"/>
  <c r="BY236" i="6"/>
  <c r="BN15" i="5"/>
  <c r="BP117" i="5"/>
  <c r="BQ58" i="5"/>
  <c r="BW119" i="6"/>
  <c r="BR181" i="5"/>
  <c r="BQ26" i="5"/>
  <c r="BQ57" i="5"/>
  <c r="BT100" i="5"/>
  <c r="BR28" i="5"/>
  <c r="BL58" i="5"/>
  <c r="BP106" i="5"/>
  <c r="BQ226" i="5"/>
  <c r="BQ40" i="5"/>
  <c r="BQ85" i="5"/>
  <c r="BT157" i="5"/>
  <c r="BO24" i="5"/>
  <c r="BO97" i="5"/>
  <c r="BP188" i="5"/>
  <c r="BN20" i="5"/>
  <c r="BM106" i="5"/>
  <c r="BT34" i="5"/>
  <c r="BQ37" i="5"/>
  <c r="BQ168" i="5"/>
  <c r="BS93" i="5"/>
  <c r="BN27" i="5"/>
  <c r="BO33" i="5"/>
  <c r="BM88" i="5"/>
  <c r="BL124" i="5"/>
  <c r="BP43" i="5"/>
  <c r="BQ87" i="5"/>
  <c r="BN167" i="5"/>
  <c r="BQ66" i="5"/>
  <c r="BP112" i="5"/>
  <c r="BP14" i="5"/>
  <c r="BR71" i="5"/>
  <c r="BN202" i="5"/>
  <c r="BS54" i="5"/>
  <c r="BS32" i="5"/>
  <c r="BM39" i="5"/>
  <c r="BN98" i="5"/>
  <c r="BT17" i="5"/>
  <c r="BN67" i="5"/>
  <c r="BT174" i="5"/>
  <c r="BQ42" i="5"/>
  <c r="BM104" i="5"/>
  <c r="BT159" i="5"/>
  <c r="BP38" i="5"/>
  <c r="BS98" i="5"/>
  <c r="BS14" i="5"/>
  <c r="BR72" i="5"/>
  <c r="BS145" i="5"/>
  <c r="BO59" i="5"/>
  <c r="BM31" i="5"/>
  <c r="BL65" i="5"/>
  <c r="BQ162" i="5"/>
  <c r="BQ18" i="5"/>
  <c r="BO116" i="5"/>
  <c r="BX56" i="6"/>
  <c r="CC172" i="6"/>
  <c r="BW90" i="6"/>
  <c r="CC79" i="6"/>
  <c r="BY29" i="6"/>
  <c r="CB71" i="6"/>
  <c r="CB202" i="6"/>
  <c r="BV18" i="6"/>
  <c r="CD63" i="6"/>
  <c r="BQ98" i="5"/>
  <c r="CD221" i="6"/>
  <c r="BY37" i="6"/>
  <c r="BY8" i="6"/>
  <c r="BO62" i="5"/>
  <c r="BL119" i="5"/>
  <c r="BP102" i="6"/>
  <c r="CA32" i="6"/>
  <c r="BN87" i="6"/>
  <c r="BV113" i="4"/>
  <c r="BS108" i="6"/>
  <c r="BR4" i="5"/>
  <c r="BP218" i="5"/>
  <c r="BP151" i="5"/>
  <c r="BT41" i="5"/>
  <c r="BO17" i="5"/>
  <c r="BS69" i="5"/>
  <c r="BM99" i="5"/>
  <c r="BN110" i="5"/>
  <c r="BO20" i="5"/>
  <c r="BO126" i="5"/>
  <c r="BN135" i="5"/>
  <c r="BQ5" i="5"/>
  <c r="BM82" i="5"/>
  <c r="BM102" i="5"/>
  <c r="BR201" i="5"/>
  <c r="BO23" i="5"/>
  <c r="BS78" i="5"/>
  <c r="BM105" i="5"/>
  <c r="BT27" i="5"/>
  <c r="BO26" i="5"/>
  <c r="BQ74" i="5"/>
  <c r="BL153" i="5"/>
  <c r="BP5" i="5"/>
  <c r="BM63" i="5"/>
  <c r="BQ91" i="5"/>
  <c r="BP148" i="5"/>
  <c r="BL21" i="5"/>
  <c r="BN92" i="5"/>
  <c r="BO166" i="5"/>
  <c r="BP44" i="5"/>
  <c r="BQ155" i="5"/>
  <c r="BN138" i="5"/>
  <c r="BT78" i="5"/>
  <c r="BT55" i="5"/>
  <c r="BT47" i="5"/>
  <c r="BS66" i="5"/>
  <c r="BS75" i="5"/>
  <c r="BS131" i="5"/>
  <c r="BP134" i="5"/>
  <c r="BR79" i="5"/>
  <c r="BX95" i="4"/>
  <c r="BN59" i="5"/>
  <c r="BN34" i="5"/>
  <c r="BT72" i="5"/>
  <c r="BO152" i="5"/>
  <c r="BR113" i="5"/>
  <c r="BT124" i="5"/>
  <c r="BS156" i="5"/>
  <c r="BV114" i="4"/>
  <c r="BR112" i="5"/>
  <c r="BP130" i="5"/>
  <c r="BR122" i="5"/>
  <c r="BN3" i="5"/>
  <c r="BV94" i="4"/>
  <c r="BS13" i="5"/>
  <c r="BM79" i="5"/>
  <c r="BP114" i="5"/>
  <c r="BL189" i="5"/>
  <c r="BP35" i="5"/>
  <c r="BT86" i="5"/>
  <c r="BT171" i="5"/>
  <c r="BN68" i="5"/>
  <c r="BO183" i="5"/>
  <c r="BM115" i="5"/>
  <c r="BR98" i="5"/>
  <c r="BS62" i="5"/>
  <c r="BO102" i="5"/>
  <c r="BT113" i="5"/>
  <c r="BS133" i="5"/>
  <c r="BP172" i="5"/>
  <c r="BS163" i="5"/>
  <c r="BO12" i="5"/>
  <c r="BX134" i="4"/>
  <c r="BS52" i="5"/>
  <c r="BN137" i="5"/>
  <c r="BT167" i="5"/>
  <c r="BR25" i="5"/>
  <c r="BN91" i="5"/>
  <c r="BL202" i="5"/>
  <c r="BQ71" i="5"/>
  <c r="BM200" i="5"/>
  <c r="BO113" i="5"/>
  <c r="BN97" i="5"/>
  <c r="BL78" i="5"/>
  <c r="BT96" i="5"/>
  <c r="BT109" i="5"/>
  <c r="BT168" i="5"/>
  <c r="BR141" i="5"/>
  <c r="BS89" i="5"/>
  <c r="BM3" i="5"/>
  <c r="CA119" i="4"/>
  <c r="BP16" i="5"/>
  <c r="BL68" i="5"/>
  <c r="BN100" i="5"/>
  <c r="BS141" i="5"/>
  <c r="BS28" i="5"/>
  <c r="BO57" i="5"/>
  <c r="BS100" i="5"/>
  <c r="BL190" i="5"/>
  <c r="BR37" i="5"/>
  <c r="BL112" i="5"/>
  <c r="BL12" i="5"/>
  <c r="BQ41" i="5"/>
  <c r="BL50" i="5"/>
  <c r="BM153" i="5"/>
  <c r="BP87" i="5"/>
  <c r="BQ86" i="5"/>
  <c r="BP91" i="5"/>
  <c r="BO101" i="5"/>
  <c r="BR142" i="5"/>
  <c r="BT170" i="5"/>
  <c r="BM14" i="5"/>
  <c r="BO11" i="5"/>
  <c r="BX155" i="4"/>
  <c r="BP4" i="5"/>
  <c r="BN58" i="5"/>
  <c r="BQ89" i="5"/>
  <c r="BP144" i="5"/>
  <c r="BL19" i="5"/>
  <c r="BP67" i="5"/>
  <c r="BT110" i="5"/>
  <c r="BT229" i="5"/>
  <c r="BL34" i="5"/>
  <c r="BM110" i="5"/>
  <c r="BT18" i="5"/>
  <c r="BS56" i="5"/>
  <c r="BQ116" i="5"/>
  <c r="BM124" i="5"/>
  <c r="BL113" i="5"/>
  <c r="BP89" i="5"/>
  <c r="BO105" i="5"/>
  <c r="BT118" i="5"/>
  <c r="BL163" i="5"/>
  <c r="BT38" i="5"/>
  <c r="BO10" i="5"/>
  <c r="BN73" i="5"/>
  <c r="BW168" i="4"/>
  <c r="BT204" i="5"/>
  <c r="BO30" i="5"/>
  <c r="BO128" i="5"/>
  <c r="BL8" i="5"/>
  <c r="BO61" i="5"/>
  <c r="BL53" i="5"/>
  <c r="BO141" i="5"/>
  <c r="BM117" i="5"/>
  <c r="BR106" i="5"/>
  <c r="BQ123" i="5"/>
  <c r="BN156" i="5"/>
  <c r="BT158" i="5"/>
  <c r="BR26" i="5"/>
  <c r="BQ30" i="5"/>
  <c r="BR55" i="5"/>
  <c r="BN76" i="5"/>
  <c r="BN35" i="5"/>
  <c r="BL133" i="5"/>
  <c r="BR18" i="5"/>
  <c r="BQ130" i="5"/>
  <c r="BN25" i="5"/>
  <c r="BT70" i="5"/>
  <c r="BS96" i="5"/>
  <c r="BL128" i="5"/>
  <c r="BR6" i="5"/>
  <c r="BM67" i="5"/>
  <c r="BN114" i="5"/>
  <c r="BS164" i="5"/>
  <c r="BP27" i="5"/>
  <c r="BP66" i="5"/>
  <c r="BL121" i="5"/>
  <c r="BT43" i="5"/>
  <c r="BP36" i="5"/>
  <c r="BL104" i="5"/>
  <c r="BN150" i="5"/>
  <c r="BR9" i="5"/>
  <c r="BT82" i="5"/>
  <c r="BR123" i="5"/>
  <c r="BL199" i="5"/>
  <c r="BO27" i="5"/>
  <c r="BT71" i="5"/>
  <c r="BM109" i="5"/>
  <c r="BT35" i="5"/>
  <c r="BT80" i="5"/>
  <c r="BP116" i="5"/>
  <c r="BM16" i="5"/>
  <c r="BR95" i="5"/>
  <c r="BS34" i="5"/>
  <c r="BT221" i="5"/>
  <c r="BS157" i="5"/>
  <c r="BL115" i="5"/>
  <c r="BR125" i="5"/>
  <c r="BR164" i="5"/>
  <c r="BM157" i="5"/>
  <c r="BT3" i="5"/>
  <c r="BR46" i="5"/>
  <c r="BR75" i="5"/>
  <c r="CB179" i="4"/>
  <c r="BQ183" i="5"/>
  <c r="BQ35" i="5"/>
  <c r="BM59" i="5"/>
  <c r="BR74" i="5"/>
  <c r="CA176" i="4"/>
  <c r="BS16" i="5"/>
  <c r="BS21" i="5"/>
  <c r="BR3" i="5"/>
  <c r="BT50" i="5"/>
  <c r="BM6" i="5"/>
  <c r="BT83" i="5"/>
  <c r="BL114" i="5"/>
  <c r="BP155" i="5"/>
  <c r="BT9" i="5"/>
  <c r="BN79" i="5"/>
  <c r="BO125" i="5"/>
  <c r="BP187" i="5"/>
  <c r="BS29" i="5"/>
  <c r="BL96" i="5"/>
  <c r="BS101" i="5"/>
  <c r="BM9" i="5"/>
  <c r="BS40" i="5"/>
  <c r="BN85" i="5"/>
  <c r="BN170" i="5"/>
  <c r="BT13" i="5"/>
  <c r="BS50" i="5"/>
  <c r="BM136" i="5"/>
  <c r="BT165" i="5"/>
  <c r="BR23" i="5"/>
  <c r="BR91" i="5"/>
  <c r="BQ117" i="5"/>
  <c r="BQ15" i="5"/>
  <c r="BS46" i="5"/>
  <c r="BS102" i="5"/>
  <c r="BQ10" i="5"/>
  <c r="BN94" i="5"/>
  <c r="BO40" i="5"/>
  <c r="BN48" i="5"/>
  <c r="BO163" i="5"/>
  <c r="BP118" i="5"/>
  <c r="BN194" i="5"/>
  <c r="BL183" i="5"/>
  <c r="BQ170" i="5"/>
  <c r="BS15" i="5"/>
  <c r="BS80" i="5"/>
  <c r="BO104" i="5"/>
  <c r="CB176" i="4"/>
  <c r="BT231" i="5"/>
  <c r="BL158" i="5"/>
  <c r="BL220" i="5"/>
  <c r="BP181" i="5"/>
  <c r="BM70" i="5"/>
  <c r="BN56" i="5"/>
  <c r="BS61" i="5"/>
  <c r="BN109" i="5"/>
  <c r="BX237" i="4"/>
  <c r="BZ84" i="4"/>
  <c r="CB64" i="4"/>
  <c r="BS44" i="5"/>
  <c r="BN89" i="5"/>
  <c r="BQ143" i="5"/>
  <c r="BR20" i="5"/>
  <c r="BR93" i="5"/>
  <c r="BQ153" i="5"/>
  <c r="BN47" i="5"/>
  <c r="BT166" i="5"/>
  <c r="BR96" i="5"/>
  <c r="BN75" i="5"/>
  <c r="BR33" i="5"/>
  <c r="BO42" i="5"/>
  <c r="BT69" i="5"/>
  <c r="BM74" i="5"/>
  <c r="BP97" i="5"/>
  <c r="BL127" i="5"/>
  <c r="BM175" i="5"/>
  <c r="CA96" i="4"/>
  <c r="BT64" i="5"/>
  <c r="BQ93" i="5"/>
  <c r="BP150" i="5"/>
  <c r="BL23" i="5"/>
  <c r="BT74" i="5"/>
  <c r="BO170" i="5"/>
  <c r="BR50" i="5"/>
  <c r="BS128" i="5"/>
  <c r="BO35" i="5"/>
  <c r="BP100" i="5"/>
  <c r="BL14" i="5"/>
  <c r="BS49" i="5"/>
  <c r="BT155" i="5"/>
  <c r="BL54" i="5"/>
  <c r="BQ127" i="5"/>
  <c r="BN64" i="5"/>
  <c r="BP93" i="5"/>
  <c r="BQ28" i="5"/>
  <c r="BS55" i="5"/>
  <c r="BS225" i="5"/>
  <c r="BR49" i="5"/>
  <c r="BQ201" i="5"/>
  <c r="BS87" i="5"/>
  <c r="BN158" i="5"/>
  <c r="BP15" i="5"/>
  <c r="BL142" i="5"/>
  <c r="BT37" i="5"/>
  <c r="BQ169" i="5"/>
  <c r="BR31" i="5"/>
  <c r="BO106" i="5"/>
  <c r="BT28" i="5"/>
  <c r="BT91" i="5"/>
  <c r="BR179" i="5"/>
  <c r="BO64" i="5"/>
  <c r="BP120" i="5"/>
  <c r="BL33" i="5"/>
  <c r="BR126" i="5"/>
  <c r="BR22" i="5"/>
  <c r="BP76" i="5"/>
  <c r="BL236" i="5"/>
  <c r="BP50" i="5"/>
  <c r="BM167" i="5"/>
  <c r="BM77" i="5"/>
  <c r="BP143" i="5"/>
  <c r="BN37" i="5"/>
  <c r="BO129" i="5"/>
  <c r="BR34" i="5"/>
  <c r="BS144" i="5"/>
  <c r="BQ43" i="5"/>
  <c r="BM156" i="5"/>
  <c r="BM45" i="5"/>
  <c r="BS108" i="5"/>
  <c r="BL11" i="5"/>
  <c r="BO103" i="5"/>
  <c r="BP183" i="5"/>
  <c r="BM68" i="5"/>
  <c r="BT154" i="5"/>
  <c r="BP79" i="5"/>
  <c r="BO112" i="5"/>
  <c r="BT62" i="5"/>
  <c r="BS118" i="5"/>
  <c r="BQ211" i="5"/>
  <c r="BP80" i="5"/>
  <c r="BN206" i="5"/>
  <c r="BS77" i="5"/>
  <c r="BM178" i="5"/>
  <c r="BM80" i="5"/>
  <c r="BM154" i="5"/>
  <c r="BM52" i="5"/>
  <c r="BP149" i="5"/>
  <c r="BM26" i="5"/>
  <c r="BM90" i="5"/>
  <c r="BS203" i="5"/>
  <c r="BN63" i="5"/>
  <c r="BM142" i="5"/>
  <c r="BO66" i="5"/>
  <c r="BR135" i="5"/>
  <c r="BO7" i="5"/>
  <c r="BQ92" i="5"/>
  <c r="BQ49" i="5"/>
  <c r="BT103" i="5"/>
  <c r="BL135" i="5"/>
  <c r="BM56" i="5"/>
  <c r="BQ154" i="5"/>
  <c r="BL44" i="5"/>
  <c r="BP111" i="5"/>
  <c r="BP17" i="5"/>
  <c r="BP171" i="5"/>
  <c r="BN221" i="5"/>
  <c r="BP37" i="5"/>
  <c r="BM134" i="5"/>
  <c r="BO56" i="5"/>
  <c r="BR110" i="5"/>
  <c r="BM40" i="5"/>
  <c r="BS82" i="5"/>
  <c r="BQ104" i="5"/>
  <c r="BM98" i="5"/>
  <c r="BR171" i="5"/>
  <c r="BS59" i="5"/>
  <c r="BM169" i="5"/>
  <c r="BP72" i="5"/>
  <c r="BN143" i="5"/>
  <c r="BR40" i="5"/>
  <c r="BP163" i="5"/>
  <c r="BS67" i="5"/>
  <c r="BP81" i="5"/>
  <c r="BN166" i="5"/>
  <c r="BM54" i="5"/>
  <c r="BT129" i="5"/>
  <c r="BT16" i="5"/>
  <c r="BT94" i="5"/>
  <c r="BT127" i="5"/>
  <c r="BS45" i="5"/>
  <c r="BP170" i="5"/>
  <c r="BR43" i="5"/>
  <c r="BP131" i="5"/>
  <c r="BQ17" i="5"/>
  <c r="BM89" i="5"/>
  <c r="BL162" i="5"/>
  <c r="BP90" i="5"/>
  <c r="BP73" i="5"/>
  <c r="BS85" i="5"/>
  <c r="BQ193" i="5"/>
  <c r="BS72" i="5"/>
  <c r="BT164" i="5"/>
  <c r="BL16" i="5"/>
  <c r="BO214" i="5"/>
  <c r="BP69" i="5"/>
  <c r="BT112" i="5"/>
  <c r="BO203" i="5"/>
  <c r="BN36" i="5"/>
  <c r="BN93" i="5"/>
  <c r="BO82" i="5"/>
  <c r="BL77" i="5"/>
  <c r="BL195" i="5"/>
  <c r="BO54" i="5"/>
  <c r="BN152" i="5"/>
  <c r="BQ34" i="5"/>
  <c r="BP104" i="5"/>
  <c r="BL9" i="5"/>
  <c r="BT79" i="5"/>
  <c r="BQ157" i="5"/>
  <c r="BP85" i="5"/>
  <c r="BO134" i="5"/>
  <c r="BN61" i="5"/>
  <c r="BO77" i="5"/>
  <c r="BL140" i="5"/>
  <c r="BO123" i="5"/>
  <c r="BN23" i="5"/>
  <c r="BL82" i="5"/>
  <c r="BQ75" i="5"/>
  <c r="BL37" i="5"/>
  <c r="BS142" i="5"/>
  <c r="BL46" i="5"/>
  <c r="BS92" i="5"/>
  <c r="BP74" i="5"/>
  <c r="BL107" i="5"/>
  <c r="BL209" i="5"/>
  <c r="BN26" i="5"/>
  <c r="BQ95" i="5"/>
  <c r="BO89" i="5"/>
  <c r="BT77" i="5"/>
  <c r="BL175" i="5"/>
  <c r="BL63" i="5"/>
  <c r="BS130" i="5"/>
  <c r="BL29" i="5"/>
  <c r="BL100" i="5"/>
  <c r="BP8" i="5"/>
  <c r="BS97" i="5"/>
  <c r="BQ144" i="5"/>
  <c r="BQ55" i="5"/>
  <c r="BP124" i="5"/>
  <c r="BL35" i="5"/>
  <c r="BO114" i="5"/>
  <c r="BS150" i="5"/>
  <c r="BO79" i="5"/>
  <c r="BN51" i="5"/>
  <c r="BP99" i="5"/>
  <c r="BL143" i="5"/>
  <c r="BQ63" i="5"/>
  <c r="BP145" i="5"/>
  <c r="BM73" i="5"/>
  <c r="BM15" i="5"/>
  <c r="BO7" i="6"/>
  <c r="BT73" i="5"/>
  <c r="BN134" i="5"/>
  <c r="BT21" i="5"/>
  <c r="BT89" i="5"/>
  <c r="BS120" i="5"/>
  <c r="BN129" i="5"/>
  <c r="BQ82" i="5"/>
  <c r="BM215" i="5"/>
  <c r="BQ45" i="5"/>
  <c r="BO143" i="5"/>
  <c r="BO50" i="5"/>
  <c r="BO120" i="5"/>
  <c r="BQ29" i="5"/>
  <c r="BM92" i="5"/>
  <c r="BP195" i="5"/>
  <c r="BP39" i="5"/>
  <c r="BR172" i="5"/>
  <c r="BQ31" i="5"/>
  <c r="BS116" i="5"/>
  <c r="BR44" i="5"/>
  <c r="BR130" i="5"/>
  <c r="BO9" i="5"/>
  <c r="BQ96" i="5"/>
  <c r="BR138" i="5"/>
  <c r="BR53" i="5"/>
  <c r="BR161" i="5"/>
  <c r="BL39" i="5"/>
  <c r="BT46" i="6"/>
  <c r="BQ68" i="5"/>
  <c r="BQ15" i="6"/>
  <c r="BT32" i="5"/>
  <c r="BT90" i="5"/>
  <c r="BO136" i="5"/>
  <c r="BT93" i="5"/>
  <c r="BR170" i="5"/>
  <c r="BO47" i="5"/>
  <c r="BQ122" i="5"/>
  <c r="BP11" i="5"/>
  <c r="BN130" i="5"/>
  <c r="BP220" i="5"/>
  <c r="BS47" i="5"/>
  <c r="BM141" i="5"/>
  <c r="BM55" i="5"/>
  <c r="BS122" i="5"/>
  <c r="BO38" i="5"/>
  <c r="BR136" i="5"/>
  <c r="BN54" i="5"/>
  <c r="BO100" i="5"/>
  <c r="BT15" i="5"/>
  <c r="BP54" i="5"/>
  <c r="BO212" i="5"/>
  <c r="BT85" i="5"/>
  <c r="BN39" i="6"/>
  <c r="BN24" i="5"/>
  <c r="BO96" i="5"/>
  <c r="BM125" i="5"/>
  <c r="BT29" i="5"/>
  <c r="BL75" i="5"/>
  <c r="BQ121" i="5"/>
  <c r="BM33" i="5"/>
  <c r="BR132" i="5"/>
  <c r="BL10" i="5"/>
  <c r="BQ100" i="5"/>
  <c r="BN199" i="5"/>
  <c r="BQ50" i="5"/>
  <c r="BO124" i="5"/>
  <c r="BN42" i="5"/>
  <c r="BO73" i="5"/>
  <c r="BN14" i="5"/>
  <c r="BM81" i="5"/>
  <c r="BM190" i="5"/>
  <c r="BM64" i="5"/>
  <c r="BT120" i="5"/>
  <c r="BR47" i="5"/>
  <c r="BP105" i="5"/>
  <c r="BT52" i="5"/>
  <c r="BR120" i="5"/>
  <c r="BT25" i="5"/>
  <c r="BN102" i="5"/>
  <c r="BL131" i="5"/>
  <c r="BP56" i="5"/>
  <c r="BQ48" i="5"/>
  <c r="BL93" i="5"/>
  <c r="BL185" i="5"/>
  <c r="BR32" i="5"/>
  <c r="BS37" i="5"/>
  <c r="BO146" i="5"/>
  <c r="BO34" i="5"/>
  <c r="BL111" i="5"/>
  <c r="BT23" i="5"/>
  <c r="BQ101" i="5"/>
  <c r="BR78" i="5"/>
  <c r="BP82" i="5"/>
  <c r="BM130" i="5"/>
  <c r="BL57" i="5"/>
  <c r="BO133" i="5"/>
  <c r="BQ23" i="5"/>
  <c r="BQ90" i="5"/>
  <c r="BL234" i="5"/>
  <c r="BS68" i="5"/>
  <c r="BR137" i="5"/>
  <c r="BM75" i="5"/>
  <c r="BS136" i="5"/>
  <c r="BM32" i="5"/>
  <c r="BR115" i="5"/>
  <c r="BQ27" i="5"/>
  <c r="BL103" i="5"/>
  <c r="BM38" i="5"/>
  <c r="BR131" i="5"/>
  <c r="BL145" i="5"/>
  <c r="CD230" i="4"/>
  <c r="BN74" i="5"/>
  <c r="BT48" i="5"/>
  <c r="BM97" i="5"/>
  <c r="BN36" i="6"/>
  <c r="BN105" i="5"/>
  <c r="BO129" i="6"/>
  <c r="BQ126" i="5"/>
  <c r="BL49" i="6"/>
  <c r="BT60" i="5"/>
  <c r="BN122" i="5"/>
  <c r="BQ89" i="6"/>
  <c r="BP167" i="5"/>
  <c r="BQ35" i="6"/>
  <c r="BP113" i="5"/>
  <c r="BT149" i="6"/>
  <c r="CB132" i="4"/>
  <c r="BS63" i="5"/>
  <c r="BP179" i="5"/>
  <c r="CA122" i="4"/>
  <c r="BW145" i="4"/>
  <c r="CA217" i="4"/>
  <c r="BL120" i="5"/>
  <c r="BS153" i="5"/>
  <c r="BN33" i="5"/>
  <c r="BS39" i="5"/>
  <c r="BT123" i="5"/>
  <c r="BO171" i="5"/>
  <c r="BL27" i="5"/>
  <c r="BT75" i="5"/>
  <c r="BP119" i="5"/>
  <c r="BS201" i="5"/>
  <c r="BM46" i="5"/>
  <c r="BO67" i="5"/>
  <c r="BS110" i="5"/>
  <c r="BO184" i="5"/>
  <c r="BL40" i="5"/>
  <c r="BS51" i="5"/>
  <c r="BL117" i="5"/>
  <c r="BN223" i="5"/>
  <c r="BO37" i="5"/>
  <c r="BP198" i="5"/>
  <c r="BR103" i="5"/>
  <c r="BQ19" i="5"/>
  <c r="BO39" i="5"/>
  <c r="BP88" i="5"/>
  <c r="BL155" i="5"/>
  <c r="BQ135" i="5"/>
  <c r="BT65" i="5"/>
  <c r="BM91" i="5"/>
  <c r="BN162" i="5"/>
  <c r="BN4" i="5"/>
  <c r="BT42" i="5"/>
  <c r="BO81" i="5"/>
  <c r="BR145" i="5"/>
  <c r="BR12" i="5"/>
  <c r="BM72" i="5"/>
  <c r="BS88" i="5"/>
  <c r="BT139" i="5"/>
  <c r="BR14" i="5"/>
  <c r="BN55" i="5"/>
  <c r="BS90" i="5"/>
  <c r="BT146" i="5"/>
  <c r="BM79" i="6"/>
  <c r="CC74" i="4"/>
  <c r="CD114" i="4"/>
  <c r="CD179" i="4"/>
  <c r="BZ81" i="4"/>
  <c r="CD80" i="4"/>
  <c r="BV119" i="4"/>
  <c r="BV188" i="4"/>
  <c r="CB67" i="4"/>
  <c r="BP135" i="5"/>
  <c r="BP184" i="5"/>
  <c r="BL25" i="5"/>
  <c r="BL74" i="5"/>
  <c r="BT116" i="5"/>
  <c r="BS187" i="5"/>
  <c r="BR42" i="5"/>
  <c r="BL80" i="5"/>
  <c r="BO115" i="5"/>
  <c r="BL99" i="5"/>
  <c r="BN40" i="5"/>
  <c r="BT81" i="5"/>
  <c r="BS119" i="5"/>
  <c r="BQ102" i="5"/>
  <c r="BR35" i="5"/>
  <c r="BT105" i="5"/>
  <c r="BR99" i="5"/>
  <c r="BQ11" i="5"/>
  <c r="BR36" i="5"/>
  <c r="BP86" i="5"/>
  <c r="BM151" i="5"/>
  <c r="BT14" i="5"/>
  <c r="BQ60" i="5"/>
  <c r="BN104" i="5"/>
  <c r="BR168" i="5"/>
  <c r="BM146" i="5"/>
  <c r="BP75" i="5"/>
  <c r="BM143" i="5"/>
  <c r="BQ152" i="5"/>
  <c r="BN31" i="5"/>
  <c r="BP45" i="5"/>
  <c r="BO135" i="5"/>
  <c r="BM203" i="5"/>
  <c r="BN5" i="5"/>
  <c r="BT44" i="5"/>
  <c r="BO83" i="5"/>
  <c r="BR149" i="5"/>
  <c r="BN6" i="5"/>
  <c r="BT46" i="5"/>
  <c r="BO85" i="5"/>
  <c r="BR162" i="5"/>
  <c r="BS123" i="6"/>
  <c r="BZ90" i="4"/>
  <c r="BW127" i="4"/>
  <c r="BW192" i="4"/>
  <c r="BY86" i="4"/>
  <c r="BX135" i="4"/>
  <c r="BX196" i="4"/>
  <c r="CD99" i="4"/>
  <c r="CD102" i="4"/>
  <c r="BV159" i="4"/>
  <c r="BZ174" i="4"/>
  <c r="BV96" i="4"/>
  <c r="BP95" i="5"/>
  <c r="BP166" i="5"/>
  <c r="BL191" i="5"/>
  <c r="BR52" i="5"/>
  <c r="BR150" i="5"/>
  <c r="BP191" i="5"/>
  <c r="BM24" i="5"/>
  <c r="BS76" i="5"/>
  <c r="BR116" i="5"/>
  <c r="BM160" i="5"/>
  <c r="BP32" i="5"/>
  <c r="BP47" i="5"/>
  <c r="BM138" i="5"/>
  <c r="BM186" i="5"/>
  <c r="BT39" i="5"/>
  <c r="BN52" i="5"/>
  <c r="BN160" i="5"/>
  <c r="BN188" i="5"/>
  <c r="BP71" i="5"/>
  <c r="BT114" i="5"/>
  <c r="BT213" i="5"/>
  <c r="BR29" i="5"/>
  <c r="BR97" i="5"/>
  <c r="BS127" i="5"/>
  <c r="BS169" i="5"/>
  <c r="BN30" i="5"/>
  <c r="BP102" i="5"/>
  <c r="BM133" i="5"/>
  <c r="BP28" i="5"/>
  <c r="BO45" i="5"/>
  <c r="BQ99" i="5"/>
  <c r="BM147" i="5"/>
  <c r="BN12" i="5"/>
  <c r="BN41" i="5"/>
  <c r="BQ88" i="5"/>
  <c r="BQ159" i="5"/>
  <c r="BN19" i="5"/>
  <c r="BR60" i="5"/>
  <c r="BM87" i="5"/>
  <c r="BO153" i="5"/>
  <c r="BR16" i="5"/>
  <c r="BM71" i="5"/>
  <c r="BL110" i="5"/>
  <c r="BQ150" i="5"/>
  <c r="BN29" i="5"/>
  <c r="BS70" i="5"/>
  <c r="BR114" i="5"/>
  <c r="BM198" i="5"/>
  <c r="BN46" i="5"/>
  <c r="BT117" i="5"/>
  <c r="BO122" i="5"/>
  <c r="BQ184" i="5"/>
  <c r="BS3" i="5"/>
  <c r="BL79" i="5"/>
  <c r="BS123" i="5"/>
  <c r="BM176" i="5"/>
  <c r="BS4" i="5"/>
  <c r="BP84" i="5"/>
  <c r="BQ128" i="5"/>
  <c r="BN178" i="5"/>
  <c r="BR24" i="6"/>
  <c r="BP78" i="5"/>
  <c r="BL109" i="5"/>
  <c r="BL211" i="5"/>
  <c r="BN66" i="5"/>
  <c r="BM86" i="5"/>
  <c r="BQ132" i="5"/>
  <c r="BP24" i="5"/>
  <c r="BT36" i="5"/>
  <c r="BQ84" i="5"/>
  <c r="BN155" i="5"/>
  <c r="BP20" i="5"/>
  <c r="BN32" i="5"/>
  <c r="BN126" i="5"/>
  <c r="BO137" i="5"/>
  <c r="BQ14" i="5"/>
  <c r="BL72" i="5"/>
  <c r="BT107" i="5"/>
  <c r="BN148" i="5"/>
  <c r="BM49" i="5"/>
  <c r="BN69" i="5"/>
  <c r="BO75" i="5"/>
  <c r="BM199" i="5"/>
  <c r="BT26" i="5"/>
  <c r="BP41" i="5"/>
  <c r="BN128" i="5"/>
  <c r="BN192" i="5"/>
  <c r="BO8" i="5"/>
  <c r="BS79" i="5"/>
  <c r="BO119" i="5"/>
  <c r="BS235" i="5"/>
  <c r="BN44" i="5"/>
  <c r="BR51" i="5"/>
  <c r="BN140" i="5"/>
  <c r="BN208" i="5"/>
  <c r="BT4" i="5"/>
  <c r="BT57" i="5"/>
  <c r="BQ110" i="5"/>
  <c r="BL181" i="5"/>
  <c r="BT5" i="5"/>
  <c r="BL61" i="5"/>
  <c r="BQ112" i="5"/>
  <c r="BM183" i="5"/>
  <c r="BR191" i="6"/>
  <c r="BY99" i="4"/>
  <c r="BZ165" i="4"/>
  <c r="CC184" i="4"/>
  <c r="BZ105" i="4"/>
  <c r="CC203" i="4"/>
  <c r="CD192" i="4"/>
  <c r="BL76" i="5"/>
  <c r="BO109" i="5"/>
  <c r="BT58" i="5"/>
  <c r="BN28" i="5"/>
  <c r="BT99" i="5"/>
  <c r="BM131" i="5"/>
  <c r="BQ25" i="5"/>
  <c r="BP48" i="5"/>
  <c r="BT92" i="5"/>
  <c r="BM126" i="5"/>
  <c r="BQ12" i="5"/>
  <c r="BO70" i="5"/>
  <c r="BL101" i="5"/>
  <c r="BR146" i="5"/>
  <c r="BL13" i="5"/>
  <c r="BL59" i="5"/>
  <c r="BM85" i="5"/>
  <c r="BO149" i="5"/>
  <c r="BP13" i="5"/>
  <c r="BO68" i="5"/>
  <c r="BQ106" i="5"/>
  <c r="BQ148" i="5"/>
  <c r="BR54" i="5"/>
  <c r="BL51" i="5"/>
  <c r="BL136" i="5"/>
  <c r="BM185" i="5"/>
  <c r="BT20" i="5"/>
  <c r="BS57" i="5"/>
  <c r="BT125" i="5"/>
  <c r="BR59" i="5"/>
  <c r="BM58" i="5"/>
  <c r="BP52" i="5"/>
  <c r="BL151" i="5"/>
  <c r="BL90" i="5"/>
  <c r="BR48" i="5"/>
  <c r="BP49" i="5"/>
  <c r="BQ125" i="5"/>
  <c r="BQ196" i="5"/>
  <c r="BT53" i="5"/>
  <c r="BP51" i="5"/>
  <c r="BO131" i="5"/>
  <c r="BT235" i="5"/>
  <c r="BS139" i="6"/>
  <c r="CC151" i="4"/>
  <c r="BV189" i="4"/>
  <c r="CC89" i="4"/>
  <c r="CD159" i="4"/>
  <c r="BW197" i="4"/>
  <c r="CD97" i="4"/>
  <c r="BV160" i="4"/>
  <c r="CC220" i="4"/>
  <c r="BX98" i="4"/>
  <c r="BY142" i="4"/>
  <c r="CA185" i="4"/>
  <c r="BQ80" i="5"/>
  <c r="BM144" i="5"/>
  <c r="BN115" i="5"/>
  <c r="BN49" i="5"/>
  <c r="BN95" i="5"/>
  <c r="BT160" i="5"/>
  <c r="BQ13" i="5"/>
  <c r="BP77" i="5"/>
  <c r="BM116" i="5"/>
  <c r="BP175" i="5"/>
  <c r="BP10" i="5"/>
  <c r="BT87" i="5"/>
  <c r="BN103" i="5"/>
  <c r="BQ142" i="5"/>
  <c r="BT31" i="5"/>
  <c r="BO52" i="5"/>
  <c r="BO110" i="5"/>
  <c r="BL193" i="5"/>
  <c r="BQ53" i="5"/>
  <c r="BO71" i="5"/>
  <c r="BS114" i="5"/>
  <c r="BP202" i="5"/>
  <c r="BN50" i="5"/>
  <c r="BT121" i="5"/>
  <c r="BP129" i="5"/>
  <c r="BL20" i="5"/>
  <c r="BM30" i="5"/>
  <c r="BO72" i="5"/>
  <c r="BT122" i="5"/>
  <c r="BR58" i="5"/>
  <c r="BO43" i="5"/>
  <c r="BP92" i="5"/>
  <c r="BN119" i="5"/>
  <c r="BT156" i="5"/>
  <c r="BS17" i="5"/>
  <c r="BL84" i="5"/>
  <c r="BQ118" i="5"/>
  <c r="BR24" i="5"/>
  <c r="BS19" i="5"/>
  <c r="BL86" i="5"/>
  <c r="BR121" i="5"/>
  <c r="BM61" i="5"/>
  <c r="CB139" i="4"/>
  <c r="BZ146" i="4"/>
  <c r="BV225" i="4"/>
  <c r="BW128" i="4"/>
  <c r="CA156" i="4"/>
  <c r="BW231" i="4"/>
  <c r="BT88" i="5"/>
  <c r="BM120" i="5"/>
  <c r="BP153" i="5"/>
  <c r="BL71" i="5"/>
  <c r="BQ97" i="5"/>
  <c r="BS159" i="5"/>
  <c r="BP34" i="5"/>
  <c r="BS41" i="5"/>
  <c r="BL125" i="5"/>
  <c r="BN174" i="5"/>
  <c r="BT30" i="5"/>
  <c r="BQ47" i="5"/>
  <c r="BO108" i="5"/>
  <c r="BN180" i="5"/>
  <c r="BM36" i="5"/>
  <c r="BS64" i="5"/>
  <c r="BR108" i="5"/>
  <c r="BQ185" i="5"/>
  <c r="BM42" i="5"/>
  <c r="BS53" i="5"/>
  <c r="BR119" i="5"/>
  <c r="BQ207" i="5"/>
  <c r="BM47" i="5"/>
  <c r="BN99" i="5"/>
  <c r="BR105" i="5"/>
  <c r="BP55" i="5"/>
  <c r="BL62" i="5"/>
  <c r="BQ94" i="5"/>
  <c r="BL146" i="5"/>
  <c r="BQ24" i="5"/>
  <c r="BQ70" i="5"/>
  <c r="BS86" i="5"/>
  <c r="BQ173" i="5"/>
  <c r="BR30" i="5"/>
  <c r="BM34" i="5"/>
  <c r="BO76" i="5"/>
  <c r="BT128" i="5"/>
  <c r="BL70" i="5"/>
  <c r="BO36" i="5"/>
  <c r="BO78" i="5"/>
  <c r="BT130" i="5"/>
  <c r="BL95" i="5"/>
  <c r="BN190" i="5"/>
  <c r="BN198" i="5"/>
  <c r="BT76" i="5"/>
  <c r="BM114" i="5"/>
  <c r="BO172" i="5"/>
  <c r="BT33" i="5"/>
  <c r="BS60" i="5"/>
  <c r="BR104" i="5"/>
  <c r="BM177" i="5"/>
  <c r="BL36" i="5"/>
  <c r="BS43" i="5"/>
  <c r="BR128" i="5"/>
  <c r="BL187" i="5"/>
  <c r="BO48" i="5"/>
  <c r="BO69" i="5"/>
  <c r="BS112" i="5"/>
  <c r="BO196" i="5"/>
  <c r="BT49" i="5"/>
  <c r="BT97" i="5"/>
  <c r="BO127" i="5"/>
  <c r="BS94" i="5"/>
  <c r="BN45" i="5"/>
  <c r="BM96" i="5"/>
  <c r="BP126" i="5"/>
  <c r="BN78" i="5"/>
  <c r="BT66" i="5"/>
  <c r="BS84" i="5"/>
  <c r="BN168" i="5"/>
  <c r="BP22" i="5"/>
  <c r="BQ65" i="5"/>
  <c r="BN141" i="5"/>
  <c r="BS140" i="5"/>
  <c r="BQ33" i="5"/>
  <c r="BT45" i="5"/>
  <c r="BP94" i="5"/>
  <c r="BN123" i="5"/>
  <c r="BM51" i="5"/>
  <c r="BL55" i="5"/>
  <c r="BP96" i="5"/>
  <c r="BN125" i="5"/>
  <c r="BP205" i="6"/>
  <c r="CB142" i="4"/>
  <c r="CC181" i="4"/>
  <c r="BZ211" i="4"/>
  <c r="CC77" i="4"/>
  <c r="BX100" i="4"/>
  <c r="CD85" i="4"/>
  <c r="CB141" i="4"/>
  <c r="CC112" i="4"/>
  <c r="BW130" i="4"/>
  <c r="BX68" i="4"/>
  <c r="BY161" i="4"/>
  <c r="BY76" i="4"/>
  <c r="CC153" i="4"/>
  <c r="CB66" i="4"/>
  <c r="CB223" i="4"/>
  <c r="CC76" i="4"/>
  <c r="BS205" i="6"/>
  <c r="CC229" i="4"/>
  <c r="CD82" i="4"/>
  <c r="BS165" i="6"/>
  <c r="CD235" i="4"/>
  <c r="BZ92" i="4"/>
  <c r="BQ116" i="6"/>
  <c r="CA98" i="4"/>
  <c r="BX212" i="4"/>
  <c r="CD104" i="4"/>
  <c r="BY222" i="4"/>
  <c r="CC121" i="4"/>
  <c r="BZ228" i="4"/>
  <c r="BX97" i="4"/>
  <c r="BL9" i="6"/>
  <c r="CA234" i="4"/>
  <c r="BY101" i="4"/>
  <c r="BX56" i="4"/>
  <c r="BZ107" i="4"/>
  <c r="BZ36" i="4"/>
  <c r="CD125" i="4"/>
  <c r="BY75" i="4"/>
  <c r="CC91" i="4"/>
  <c r="CA121" i="4"/>
  <c r="BX157" i="4"/>
  <c r="BZ167" i="4"/>
  <c r="CB143" i="4"/>
  <c r="CD161" i="4"/>
  <c r="BV162" i="4"/>
  <c r="BW170" i="4"/>
  <c r="BY144" i="4"/>
  <c r="BZ148" i="4"/>
  <c r="BX136" i="4"/>
  <c r="BZ114" i="4"/>
  <c r="CA124" i="4"/>
  <c r="CB134" i="4"/>
  <c r="CD116" i="4"/>
  <c r="BV121" i="4"/>
  <c r="BW129" i="4"/>
  <c r="BX137" i="4"/>
  <c r="BX198" i="4"/>
  <c r="BZ176" i="4"/>
  <c r="CA178" i="4"/>
  <c r="CB178" i="4"/>
  <c r="CC186" i="4"/>
  <c r="BV191" i="4"/>
  <c r="BW199" i="4"/>
  <c r="BW208" i="4"/>
  <c r="BZ230" i="4"/>
  <c r="BW48" i="4"/>
  <c r="CA73" i="4"/>
  <c r="CA158" i="4"/>
  <c r="CB166" i="4"/>
  <c r="CC191" i="4"/>
  <c r="BW147" i="4"/>
  <c r="CB181" i="4"/>
  <c r="CD181" i="4"/>
  <c r="BV190" i="4"/>
  <c r="BW194" i="4"/>
  <c r="CA219" i="4"/>
  <c r="BY224" i="4"/>
  <c r="BZ57" i="4"/>
  <c r="BV229" i="4"/>
  <c r="BV71" i="4"/>
  <c r="BW151" i="4"/>
  <c r="CC83" i="4"/>
  <c r="CA184" i="4"/>
  <c r="CC230" i="4"/>
  <c r="BZ179" i="4"/>
  <c r="CA187" i="4"/>
  <c r="BV227" i="4"/>
  <c r="BW233" i="4"/>
  <c r="BY207" i="4"/>
  <c r="BZ213" i="4"/>
  <c r="BY175" i="4"/>
  <c r="BY83" i="4"/>
  <c r="CB106" i="4"/>
  <c r="CB93" i="4"/>
  <c r="CB190" i="4"/>
  <c r="BY145" i="4"/>
  <c r="BY77" i="4"/>
  <c r="BW98" i="4"/>
  <c r="BV164" i="4"/>
  <c r="CA180" i="4"/>
  <c r="BY114" i="4"/>
  <c r="CD111" i="4"/>
  <c r="CC165" i="4"/>
  <c r="BW173" i="4"/>
  <c r="CB82" i="4"/>
  <c r="CB161" i="4"/>
  <c r="BV205" i="4"/>
  <c r="CB74" i="4"/>
  <c r="CC155" i="4"/>
  <c r="BV166" i="4"/>
  <c r="BW200" i="4"/>
  <c r="CB233" i="4"/>
  <c r="CA110" i="4"/>
  <c r="CB192" i="4"/>
  <c r="CD134" i="4"/>
  <c r="BW172" i="4"/>
  <c r="CD185" i="4"/>
  <c r="CA193" i="4"/>
  <c r="BY36" i="4"/>
  <c r="BY117" i="4"/>
  <c r="CD211" i="4"/>
  <c r="CC189" i="4"/>
  <c r="BZ150" i="4"/>
  <c r="BZ180" i="4"/>
  <c r="CB231" i="4"/>
  <c r="BX78" i="4"/>
  <c r="BZ125" i="4"/>
  <c r="CB216" i="4"/>
  <c r="CB199" i="4"/>
  <c r="CC231" i="4"/>
  <c r="CB168" i="4"/>
  <c r="CC190" i="4"/>
  <c r="BW214" i="4"/>
  <c r="CA87" i="4"/>
  <c r="BX169" i="4"/>
  <c r="CD45" i="4"/>
  <c r="CD226" i="4"/>
  <c r="BV193" i="4"/>
  <c r="CC235" i="4"/>
  <c r="BX76" i="4"/>
  <c r="CD109" i="4"/>
  <c r="BZ173" i="4"/>
  <c r="BW101" i="4"/>
  <c r="BV220" i="4"/>
  <c r="BY173" i="4"/>
  <c r="BX73" i="4"/>
  <c r="BY84" i="4"/>
  <c r="BV136" i="4"/>
  <c r="CD193" i="4"/>
  <c r="CB117" i="4"/>
  <c r="BY48" i="4"/>
  <c r="BW64" i="4"/>
  <c r="CC84" i="4"/>
  <c r="CA131" i="4"/>
  <c r="BX181" i="4"/>
  <c r="BZ129" i="4"/>
  <c r="BW215" i="4"/>
  <c r="BW50" i="4"/>
  <c r="CA62" i="4"/>
  <c r="CC125" i="4"/>
  <c r="BV172" i="4"/>
  <c r="BY236" i="4"/>
  <c r="BY160" i="4"/>
  <c r="BZ151" i="4"/>
  <c r="BZ83" i="4"/>
  <c r="BZ40" i="4"/>
  <c r="CB72" i="4"/>
  <c r="BX108" i="4"/>
  <c r="CA168" i="4"/>
  <c r="CC106" i="4"/>
  <c r="BW163" i="4"/>
  <c r="BY216" i="4"/>
  <c r="CB69" i="4"/>
  <c r="BY79" i="4"/>
  <c r="BZ98" i="4"/>
  <c r="BZ122" i="4"/>
  <c r="BV201" i="4"/>
  <c r="CA70" i="4"/>
  <c r="CB194" i="4"/>
  <c r="BZ85" i="4"/>
  <c r="BW91" i="4"/>
  <c r="CD124" i="4"/>
  <c r="BX209" i="4"/>
  <c r="BY90" i="4"/>
  <c r="CA235" i="4"/>
  <c r="BX70" i="4"/>
  <c r="CC80" i="4"/>
  <c r="BW136" i="4"/>
  <c r="BZ156" i="4"/>
  <c r="BY217" i="4"/>
  <c r="BV89" i="4"/>
  <c r="BV218" i="4"/>
  <c r="CA100" i="4"/>
  <c r="CD108" i="4"/>
  <c r="CB140" i="4"/>
  <c r="CD189" i="4"/>
  <c r="BX224" i="4"/>
  <c r="CB97" i="4"/>
  <c r="BZ206" i="4"/>
  <c r="BZ109" i="4"/>
  <c r="CB87" i="4"/>
  <c r="BX163" i="4"/>
  <c r="BV198" i="4"/>
  <c r="CA206" i="4"/>
  <c r="CA138" i="4"/>
  <c r="CD139" i="4"/>
  <c r="CC133" i="4"/>
  <c r="CD103" i="4"/>
  <c r="BW153" i="4"/>
  <c r="CD202" i="4"/>
  <c r="CC37" i="4"/>
  <c r="BY119" i="4"/>
  <c r="BW94" i="4"/>
  <c r="BV98" i="4"/>
  <c r="BX161" i="4"/>
  <c r="CB187" i="4"/>
  <c r="BX177" i="4"/>
  <c r="BZ48" i="4"/>
  <c r="BW144" i="4"/>
  <c r="CC137" i="4"/>
  <c r="BX139" i="4"/>
  <c r="CD165" i="4"/>
  <c r="BV196" i="4"/>
  <c r="BV235" i="4"/>
  <c r="CA68" i="4"/>
  <c r="BY182" i="4"/>
  <c r="BV143" i="4"/>
  <c r="BX236" i="4"/>
  <c r="CA75" i="4"/>
  <c r="BV147" i="4"/>
  <c r="CB107" i="4"/>
  <c r="BV146" i="4"/>
  <c r="BZ200" i="4"/>
  <c r="BY87" i="4"/>
  <c r="CB152" i="4"/>
  <c r="BY54" i="4"/>
  <c r="BV72" i="4"/>
  <c r="BW107" i="4"/>
  <c r="BV118" i="4"/>
  <c r="BX118" i="4"/>
  <c r="CD143" i="4"/>
  <c r="CB148" i="4"/>
  <c r="BY190" i="4"/>
  <c r="CA200" i="4"/>
  <c r="CD140" i="4"/>
  <c r="CB209" i="4"/>
  <c r="CC217" i="4"/>
  <c r="CB45" i="4"/>
  <c r="BZ139" i="4"/>
  <c r="BW180" i="4"/>
  <c r="CD204" i="4"/>
  <c r="BZ69" i="4"/>
  <c r="BW117" i="4"/>
  <c r="CC164" i="4"/>
  <c r="CC224" i="4"/>
  <c r="BY67" i="4"/>
  <c r="CD221" i="4"/>
  <c r="CC51" i="4"/>
  <c r="CD71" i="4"/>
  <c r="CA82" i="4"/>
  <c r="BW115" i="4"/>
  <c r="BX197" i="4"/>
  <c r="BY235" i="4"/>
  <c r="CD225" i="4"/>
  <c r="BY65" i="4"/>
  <c r="CD94" i="4"/>
  <c r="CD121" i="4"/>
  <c r="BW120" i="4"/>
  <c r="BY135" i="4"/>
  <c r="CC143" i="4"/>
  <c r="CD212" i="4"/>
  <c r="BY214" i="4"/>
  <c r="CA226" i="4"/>
  <c r="CD96" i="4"/>
  <c r="CC64" i="4"/>
  <c r="BY93" i="4"/>
  <c r="CA105" i="4"/>
  <c r="BY159" i="4"/>
  <c r="CB129" i="4"/>
  <c r="BY200" i="4"/>
  <c r="CC222" i="4"/>
  <c r="BY105" i="4"/>
  <c r="BW203" i="4"/>
  <c r="BX106" i="4"/>
  <c r="CA225" i="4"/>
  <c r="CA143" i="4"/>
  <c r="BV210" i="4"/>
  <c r="CC163" i="4"/>
  <c r="CA63" i="4"/>
  <c r="BZ188" i="4"/>
  <c r="CD113" i="4"/>
  <c r="BZ204" i="4"/>
  <c r="BZ143" i="4"/>
  <c r="BV68" i="4"/>
  <c r="CC228" i="4"/>
  <c r="CB105" i="4"/>
  <c r="BY229" i="4"/>
  <c r="BZ137" i="4"/>
  <c r="BV60" i="4"/>
  <c r="CC214" i="4"/>
  <c r="BY96" i="4"/>
  <c r="BW221" i="4"/>
  <c r="BY134" i="4"/>
  <c r="CD74" i="4"/>
  <c r="CB234" i="4"/>
  <c r="CA236" i="4"/>
  <c r="CD101" i="4"/>
  <c r="BZ181" i="4"/>
  <c r="CC95" i="4"/>
  <c r="CA223" i="4"/>
  <c r="CA130" i="4"/>
  <c r="BV208" i="4"/>
  <c r="CC114" i="4"/>
  <c r="CD39" i="4"/>
  <c r="BZ158" i="4"/>
  <c r="BW88" i="4"/>
  <c r="BV203" i="4"/>
  <c r="CD130" i="4"/>
  <c r="CC41" i="4"/>
  <c r="CD234" i="4"/>
  <c r="CB84" i="4"/>
  <c r="BX187" i="4"/>
  <c r="BY147" i="4"/>
  <c r="CA218" i="4"/>
  <c r="CD145" i="4"/>
  <c r="BW84" i="4"/>
  <c r="BZ202" i="4"/>
  <c r="CD87" i="4"/>
  <c r="CC219" i="4"/>
  <c r="BX147" i="4"/>
  <c r="BV107" i="4"/>
  <c r="BW65" i="4"/>
  <c r="BV153" i="4"/>
  <c r="BW235" i="4"/>
  <c r="CA128" i="4"/>
  <c r="BX218" i="4"/>
  <c r="BV127" i="4"/>
  <c r="BY230" i="4"/>
  <c r="BV129" i="4"/>
  <c r="BZ46" i="4"/>
  <c r="CC146" i="4"/>
  <c r="BV87" i="4"/>
  <c r="BY183" i="4"/>
  <c r="BZ127" i="4"/>
  <c r="BV50" i="4"/>
  <c r="CB197" i="4"/>
  <c r="CC90" i="4"/>
  <c r="BW211" i="4"/>
  <c r="BY126" i="4"/>
  <c r="CC49" i="4"/>
  <c r="BW154" i="4"/>
  <c r="CC62" i="4"/>
  <c r="CC206" i="4"/>
  <c r="BW118" i="4"/>
  <c r="BV230" i="4"/>
  <c r="CD151" i="4"/>
  <c r="CC127" i="4"/>
  <c r="BV69" i="4"/>
  <c r="BW132" i="4"/>
  <c r="BY209" i="4"/>
  <c r="CD120" i="4"/>
  <c r="BY228" i="4"/>
  <c r="BW135" i="4"/>
  <c r="BZ236" i="4"/>
  <c r="CB151" i="4"/>
  <c r="CA61" i="4"/>
  <c r="BY178" i="4"/>
  <c r="BX109" i="4"/>
  <c r="CA231" i="4"/>
  <c r="BX171" i="4"/>
  <c r="CD61" i="4"/>
  <c r="CC218" i="4"/>
  <c r="CA95" i="4"/>
  <c r="BY225" i="4"/>
  <c r="BY127" i="4"/>
  <c r="BV58" i="4"/>
  <c r="BW171" i="4"/>
  <c r="CD119" i="4"/>
  <c r="BV213" i="4"/>
  <c r="BY132" i="4"/>
  <c r="CB51" i="4"/>
  <c r="BW160" i="4"/>
  <c r="CB126" i="4"/>
  <c r="BX71" i="4"/>
  <c r="BX138" i="4"/>
  <c r="BX216" i="4"/>
  <c r="BX141" i="4"/>
  <c r="CB206" i="4"/>
  <c r="BZ119" i="4"/>
  <c r="CB208" i="4"/>
  <c r="CD169" i="4"/>
  <c r="CB112" i="4"/>
  <c r="CA188" i="4"/>
  <c r="CB95" i="4"/>
  <c r="CD209" i="4"/>
  <c r="CC167" i="4"/>
  <c r="BW74" i="4"/>
  <c r="BZ192" i="4"/>
  <c r="CC109" i="4"/>
  <c r="CC209" i="4"/>
  <c r="BV155" i="4"/>
  <c r="BZ60" i="4"/>
  <c r="BV174" i="4"/>
  <c r="BV101" i="4"/>
  <c r="BX225" i="4"/>
  <c r="CC134" i="4"/>
  <c r="CD59" i="4"/>
  <c r="CA148" i="4"/>
  <c r="BY169" i="4"/>
  <c r="BV36" i="4"/>
  <c r="CA126" i="4"/>
  <c r="BZ232" i="4"/>
  <c r="BZ117" i="4"/>
  <c r="BV65" i="4"/>
  <c r="CA127" i="4"/>
  <c r="BY34" i="4"/>
  <c r="BY152" i="4"/>
  <c r="BW68" i="4"/>
  <c r="CC216" i="4"/>
  <c r="CC103" i="4"/>
  <c r="BX226" i="4"/>
  <c r="BX173" i="4"/>
  <c r="CA72" i="4"/>
  <c r="CA194" i="4"/>
  <c r="CB119" i="4"/>
  <c r="CD215" i="4"/>
  <c r="CB165" i="4"/>
  <c r="BZ65" i="4"/>
  <c r="BY192" i="4"/>
  <c r="BW111" i="4"/>
  <c r="CB211" i="4"/>
  <c r="BY171" i="4"/>
  <c r="BY56" i="4"/>
  <c r="BY198" i="4"/>
  <c r="BY137" i="4"/>
  <c r="BX58" i="4"/>
  <c r="CA123" i="4"/>
  <c r="BW71" i="4"/>
  <c r="BZ171" i="4"/>
  <c r="CD35" i="4"/>
  <c r="BY150" i="4"/>
  <c r="CC85" i="4"/>
  <c r="CC144" i="4"/>
  <c r="CA108" i="4"/>
  <c r="BY181" i="4"/>
  <c r="CA136" i="4"/>
  <c r="CB214" i="4"/>
  <c r="BW161" i="4"/>
  <c r="BW89" i="4"/>
  <c r="CA203" i="4"/>
  <c r="BY122" i="4"/>
  <c r="CB43" i="4"/>
  <c r="BW152" i="4"/>
  <c r="CA80" i="4"/>
  <c r="CB202" i="4"/>
  <c r="CB127" i="4"/>
  <c r="BV228" i="4"/>
  <c r="CB171" i="4"/>
  <c r="CA81" i="4"/>
  <c r="BV181" i="4"/>
  <c r="BZ159" i="4"/>
  <c r="BZ38" i="4"/>
  <c r="CB145" i="4"/>
  <c r="BV38" i="4"/>
  <c r="CC157" i="4"/>
  <c r="BV40" i="4"/>
  <c r="CA164" i="4"/>
  <c r="CC108" i="4"/>
  <c r="CB189" i="4"/>
  <c r="BW95" i="4"/>
  <c r="BV237" i="4"/>
  <c r="CD128" i="4"/>
  <c r="BZ50" i="4"/>
  <c r="CD195" i="4"/>
  <c r="BV91" i="4"/>
  <c r="BX215" i="4"/>
  <c r="CC124" i="4"/>
  <c r="CD51" i="4"/>
  <c r="BZ170" i="4"/>
  <c r="CD66" i="4"/>
  <c r="BW183" i="4"/>
  <c r="BX122" i="4"/>
  <c r="BZ216" i="4"/>
  <c r="BV150" i="4"/>
  <c r="BV80" i="4"/>
  <c r="BW189" i="4"/>
  <c r="CD153" i="4"/>
  <c r="CD88" i="4"/>
  <c r="BX193" i="4"/>
  <c r="CB120" i="4"/>
  <c r="CA222" i="4"/>
  <c r="BY172" i="4"/>
  <c r="CB110" i="4"/>
  <c r="BY201" i="4"/>
  <c r="CB173" i="4"/>
  <c r="CA65" i="4"/>
  <c r="BZ190" i="4"/>
  <c r="BX113" i="4"/>
  <c r="CC207" i="4"/>
  <c r="BV139" i="4"/>
  <c r="BZ58" i="4"/>
  <c r="CC158" i="4"/>
  <c r="BV99" i="4"/>
  <c r="BY195" i="4"/>
  <c r="CC132" i="4"/>
  <c r="CB228" i="4"/>
  <c r="CA146" i="4"/>
  <c r="BY66" i="4"/>
  <c r="BW223" i="4"/>
  <c r="BV182" i="4"/>
  <c r="CB225" i="4"/>
  <c r="BV128" i="4"/>
  <c r="CA160" i="4"/>
  <c r="CB104" i="4"/>
  <c r="BX202" i="4"/>
  <c r="BY88" i="4"/>
  <c r="BZ182" i="4"/>
  <c r="CB90" i="4"/>
  <c r="CA195" i="4"/>
  <c r="BW140" i="4"/>
  <c r="CB33" i="4"/>
  <c r="CC175" i="4"/>
  <c r="CA112" i="4"/>
  <c r="BX183" i="4"/>
  <c r="CA140" i="4"/>
  <c r="CA212" i="4"/>
  <c r="BY162" i="4"/>
  <c r="BW80" i="4"/>
  <c r="BV173" i="4"/>
  <c r="BV116" i="4"/>
  <c r="BY208" i="4"/>
  <c r="BX143" i="4"/>
  <c r="CD73" i="4"/>
  <c r="BV178" i="4"/>
  <c r="CA107" i="4"/>
  <c r="CB53" i="4"/>
  <c r="CC178" i="4"/>
  <c r="BY185" i="4"/>
  <c r="CC122" i="4"/>
  <c r="CB218" i="4"/>
  <c r="BZ166" i="4"/>
  <c r="CC110" i="4"/>
  <c r="BW181" i="4"/>
  <c r="CD129" i="4"/>
  <c r="BZ214" i="4"/>
  <c r="BZ153" i="4"/>
  <c r="BV78" i="4"/>
  <c r="BW182" i="4"/>
  <c r="CB113" i="4"/>
  <c r="CC57" i="4"/>
  <c r="CB217" i="4"/>
  <c r="CD237" i="4"/>
  <c r="CB94" i="4"/>
  <c r="BX200" i="4"/>
  <c r="CA102" i="4"/>
  <c r="CB182" i="4"/>
  <c r="CD110" i="4"/>
  <c r="CB184" i="4"/>
  <c r="CC99" i="4"/>
  <c r="BY215" i="4"/>
  <c r="BY115" i="4"/>
  <c r="BV46" i="4"/>
  <c r="BW159" i="4"/>
  <c r="BX111" i="4"/>
  <c r="CA233" i="4"/>
  <c r="BV137" i="4"/>
  <c r="BY44" i="4"/>
  <c r="CC154" i="4"/>
  <c r="CD86" i="4"/>
  <c r="BY193" i="4"/>
  <c r="CB118" i="4"/>
  <c r="CB226" i="4"/>
  <c r="BY170" i="4"/>
  <c r="BY64" i="4"/>
  <c r="BV179" i="4"/>
  <c r="BV86" i="4"/>
  <c r="BW38" i="4"/>
  <c r="CD229" i="4"/>
  <c r="BX214" i="4"/>
  <c r="CD137" i="4"/>
  <c r="CD196" i="4"/>
  <c r="BX101" i="4"/>
  <c r="BV195" i="4"/>
  <c r="BX103" i="4"/>
  <c r="BX205" i="4"/>
  <c r="BV134" i="4"/>
  <c r="CD205" i="4"/>
  <c r="CB153" i="4"/>
  <c r="CC96" i="4"/>
  <c r="BY180" i="4"/>
  <c r="CC105" i="4"/>
  <c r="BX228" i="4"/>
  <c r="CA137" i="4"/>
  <c r="CD63" i="4"/>
  <c r="CD199" i="4"/>
  <c r="CA99" i="4"/>
  <c r="BX221" i="4"/>
  <c r="BY129" i="4"/>
  <c r="CD55" i="4"/>
  <c r="CC177" i="4"/>
  <c r="CD70" i="4"/>
  <c r="BV215" i="4"/>
  <c r="BX126" i="4"/>
  <c r="CC94" i="4"/>
  <c r="BZ222" i="4"/>
  <c r="CC93" i="4"/>
  <c r="CD163" i="4"/>
  <c r="BW201" i="4"/>
  <c r="CD33" i="4"/>
  <c r="BY153" i="4"/>
  <c r="CA125" i="4"/>
  <c r="CA182" i="4"/>
  <c r="BZ234" i="4"/>
  <c r="CC82" i="4"/>
  <c r="CD122" i="4"/>
  <c r="CD187" i="4"/>
  <c r="CC237" i="4"/>
  <c r="BW66" i="4"/>
  <c r="BW138" i="4"/>
  <c r="CA166" i="4"/>
  <c r="BX207" i="4"/>
  <c r="BY85" i="4"/>
  <c r="CC101" i="4"/>
  <c r="CD171" i="4"/>
  <c r="BX179" i="4"/>
  <c r="CD41" i="4"/>
  <c r="BW97" i="4"/>
  <c r="CA133" i="4"/>
  <c r="CA190" i="4"/>
  <c r="CA208" i="4"/>
  <c r="BW99" i="4"/>
  <c r="CA135" i="4"/>
  <c r="CA192" i="4"/>
  <c r="CA210" i="4"/>
  <c r="BY100" i="4"/>
  <c r="CD132" i="4"/>
  <c r="CD197" i="4"/>
  <c r="CD213" i="4"/>
  <c r="BW76" i="4"/>
  <c r="BX114" i="4"/>
  <c r="CB144" i="4"/>
  <c r="BX217" i="4"/>
  <c r="BZ63" i="4"/>
  <c r="CC113" i="4"/>
  <c r="BV144" i="4"/>
  <c r="BX191" i="4"/>
  <c r="CD53" i="4"/>
  <c r="BW109" i="4"/>
  <c r="BY157" i="4"/>
  <c r="CA202" i="4"/>
  <c r="CA220" i="4"/>
  <c r="CD68" i="4"/>
  <c r="BV169" i="4"/>
  <c r="BV176" i="4"/>
  <c r="CD223" i="4"/>
  <c r="CC98" i="4"/>
  <c r="BX124" i="4"/>
  <c r="CB154" i="4"/>
  <c r="BX227" i="4"/>
  <c r="BZ71" i="4"/>
  <c r="CD89" i="4"/>
  <c r="BV152" i="4"/>
  <c r="BX199" i="4"/>
  <c r="BW67" i="4"/>
  <c r="BV130" i="4"/>
  <c r="BX149" i="4"/>
  <c r="CD222" i="4"/>
  <c r="CA228" i="4"/>
  <c r="BR221" i="4"/>
  <c r="BQ215" i="4"/>
  <c r="BP209" i="4"/>
  <c r="BN235" i="4"/>
  <c r="BM229" i="4"/>
  <c r="BL223" i="4"/>
  <c r="BT216" i="4"/>
  <c r="BS210" i="4"/>
  <c r="BR204" i="4"/>
  <c r="BP232" i="4"/>
  <c r="BO226" i="4"/>
  <c r="BN216" i="4"/>
  <c r="BM210" i="4"/>
  <c r="BT237" i="4"/>
  <c r="BS237" i="4"/>
  <c r="BO200" i="4"/>
  <c r="BN190" i="4"/>
  <c r="BM184" i="4"/>
  <c r="BL180" i="4"/>
  <c r="BT229" i="4"/>
  <c r="BS219" i="4"/>
  <c r="BQ199" i="4"/>
  <c r="BP193" i="4"/>
  <c r="BO191" i="4"/>
  <c r="BN189" i="4"/>
  <c r="BM183" i="4"/>
  <c r="BL175" i="4"/>
  <c r="BT178" i="4"/>
  <c r="BS182" i="4"/>
  <c r="BT165" i="4"/>
  <c r="BS159" i="4"/>
  <c r="BR149" i="4"/>
  <c r="BP171" i="4"/>
  <c r="BO169" i="4"/>
  <c r="BN159" i="4"/>
  <c r="BM149" i="4"/>
  <c r="BS184" i="4"/>
  <c r="BS166" i="4"/>
  <c r="BR156" i="4"/>
  <c r="BQ152" i="4"/>
  <c r="BP142" i="4"/>
  <c r="BQ136" i="4"/>
  <c r="BP126" i="4"/>
  <c r="BO116" i="4"/>
  <c r="BM136" i="4"/>
  <c r="BL128" i="4"/>
  <c r="BT129" i="4"/>
  <c r="BS123" i="4"/>
  <c r="BR115" i="4"/>
  <c r="BP139" i="4"/>
  <c r="BO131" i="4"/>
  <c r="BN123" i="4"/>
  <c r="BM115" i="4"/>
  <c r="BR124" i="4"/>
  <c r="BN87" i="4"/>
  <c r="BL89" i="4"/>
  <c r="BS138" i="4"/>
  <c r="BR110" i="4"/>
  <c r="BQ104" i="4"/>
  <c r="BP96" i="4"/>
  <c r="BO86" i="4"/>
  <c r="BM102" i="4"/>
  <c r="BL86" i="4"/>
  <c r="BQ109" i="4"/>
  <c r="BP103" i="4"/>
  <c r="BS103" i="4"/>
  <c r="BR113" i="4"/>
  <c r="BR89" i="4"/>
  <c r="BM88" i="4"/>
  <c r="BP85" i="4"/>
  <c r="BO77" i="4"/>
  <c r="BN71" i="4"/>
  <c r="BM61" i="4"/>
  <c r="BS128" i="4"/>
  <c r="BS80" i="4"/>
  <c r="BR68" i="4"/>
  <c r="BP78" i="4"/>
  <c r="BO66" i="4"/>
  <c r="BP33" i="4"/>
  <c r="BM76" i="4"/>
  <c r="BM64" i="4"/>
  <c r="BL57" i="4"/>
  <c r="BT60" i="4"/>
  <c r="BS54" i="4"/>
  <c r="BR44" i="4"/>
  <c r="BP60" i="4"/>
  <c r="BO52" i="4"/>
  <c r="BN36" i="4"/>
  <c r="BL52" i="4"/>
  <c r="BT39" i="4"/>
  <c r="BM66" i="4"/>
  <c r="BT16" i="4"/>
  <c r="BO13" i="4"/>
  <c r="BN8" i="4"/>
  <c r="BM6" i="4"/>
  <c r="BL4" i="4"/>
  <c r="BN24" i="4"/>
  <c r="BS12" i="4"/>
  <c r="BT31" i="4"/>
  <c r="BS19" i="4"/>
  <c r="BL68" i="4"/>
  <c r="BP21" i="4"/>
  <c r="BN25" i="4"/>
  <c r="BM4" i="4"/>
  <c r="BM29" i="4"/>
  <c r="BS11" i="4"/>
  <c r="BS152" i="4"/>
  <c r="BQ33" i="4"/>
  <c r="BN218" i="4"/>
  <c r="BO88" i="4"/>
  <c r="BR219" i="4"/>
  <c r="BQ213" i="4"/>
  <c r="BP207" i="4"/>
  <c r="BN233" i="4"/>
  <c r="BM227" i="4"/>
  <c r="BL221" i="4"/>
  <c r="BT214" i="4"/>
  <c r="BS208" i="4"/>
  <c r="BQ236" i="4"/>
  <c r="BP230" i="4"/>
  <c r="BO224" i="4"/>
  <c r="BN214" i="4"/>
  <c r="BM208" i="4"/>
  <c r="BT227" i="4"/>
  <c r="BS227" i="4"/>
  <c r="BO198" i="4"/>
  <c r="BN188" i="4"/>
  <c r="BM182" i="4"/>
  <c r="BL178" i="4"/>
  <c r="BT219" i="4"/>
  <c r="BS209" i="4"/>
  <c r="BQ197" i="4"/>
  <c r="BP191" i="4"/>
  <c r="BO189" i="4"/>
  <c r="BN187" i="4"/>
  <c r="BM181" i="4"/>
  <c r="BL173" i="4"/>
  <c r="BT176" i="4"/>
  <c r="BM172" i="4"/>
  <c r="BT163" i="4"/>
  <c r="BS157" i="4"/>
  <c r="BR147" i="4"/>
  <c r="BP169" i="4"/>
  <c r="BO167" i="4"/>
  <c r="BN157" i="4"/>
  <c r="BM147" i="4"/>
  <c r="BO173" i="4"/>
  <c r="BS164" i="4"/>
  <c r="BR154" i="4"/>
  <c r="BQ150" i="4"/>
  <c r="BN172" i="4"/>
  <c r="BQ134" i="4"/>
  <c r="BP124" i="4"/>
  <c r="BO114" i="4"/>
  <c r="BM134" i="4"/>
  <c r="BL126" i="4"/>
  <c r="BT127" i="4"/>
  <c r="BS121" i="4"/>
  <c r="BO154" i="4"/>
  <c r="BP137" i="4"/>
  <c r="BO129" i="4"/>
  <c r="BN121" i="4"/>
  <c r="BO164" i="4"/>
  <c r="BR122" i="4"/>
  <c r="BT136" i="4"/>
  <c r="BL87" i="4"/>
  <c r="BL129" i="4"/>
  <c r="BR108" i="4"/>
  <c r="BQ102" i="4"/>
  <c r="BP94" i="4"/>
  <c r="BS114" i="4"/>
  <c r="BM100" i="4"/>
  <c r="BS130" i="4"/>
  <c r="BQ107" i="4"/>
  <c r="BP101" i="4"/>
  <c r="BS93" i="4"/>
  <c r="BO109" i="4"/>
  <c r="BN88" i="4"/>
  <c r="BR87" i="4"/>
  <c r="BP83" i="4"/>
  <c r="BO75" i="4"/>
  <c r="BN69" i="4"/>
  <c r="BR101" i="4"/>
  <c r="BM101" i="4"/>
  <c r="BS78" i="4"/>
  <c r="BO105" i="4"/>
  <c r="BP76" i="4"/>
  <c r="BO64" i="4"/>
  <c r="BN76" i="4"/>
  <c r="BL74" i="4"/>
  <c r="BM59" i="4"/>
  <c r="BL55" i="4"/>
  <c r="BT58" i="4"/>
  <c r="BS52" i="4"/>
  <c r="BR42" i="4"/>
  <c r="BP58" i="4"/>
  <c r="BO50" i="4"/>
  <c r="BN34" i="4"/>
  <c r="BL50" i="4"/>
  <c r="BT37" i="4"/>
  <c r="BR57" i="4"/>
  <c r="BP13" i="4"/>
  <c r="BO11" i="4"/>
  <c r="BN7" i="4"/>
  <c r="BM5" i="4"/>
  <c r="BR59" i="4"/>
  <c r="BN22" i="4"/>
  <c r="BQ53" i="4"/>
  <c r="BT29" i="4"/>
  <c r="BS17" i="4"/>
  <c r="BR55" i="4"/>
  <c r="BP19" i="4"/>
  <c r="BN23" i="4"/>
  <c r="BL3" i="4"/>
  <c r="BL12" i="4"/>
  <c r="BS4" i="4"/>
  <c r="BQ95" i="4"/>
  <c r="BT180" i="4"/>
  <c r="BS82" i="4"/>
  <c r="BR217" i="4"/>
  <c r="BQ211" i="4"/>
  <c r="BP205" i="4"/>
  <c r="BN231" i="4"/>
  <c r="BM225" i="4"/>
  <c r="BL219" i="4"/>
  <c r="BT212" i="4"/>
  <c r="BS206" i="4"/>
  <c r="BQ234" i="4"/>
  <c r="BP228" i="4"/>
  <c r="BO222" i="4"/>
  <c r="BN212" i="4"/>
  <c r="BM206" i="4"/>
  <c r="BT217" i="4"/>
  <c r="BS217" i="4"/>
  <c r="BO196" i="4"/>
  <c r="BN186" i="4"/>
  <c r="BM180" i="4"/>
  <c r="BL176" i="4"/>
  <c r="BT209" i="4"/>
  <c r="BR203" i="4"/>
  <c r="BQ195" i="4"/>
  <c r="BP189" i="4"/>
  <c r="BO187" i="4"/>
  <c r="BN185" i="4"/>
  <c r="BM179" i="4"/>
  <c r="BT231" i="4"/>
  <c r="BT174" i="4"/>
  <c r="BM170" i="4"/>
  <c r="BT161" i="4"/>
  <c r="BS155" i="4"/>
  <c r="BR145" i="4"/>
  <c r="BP167" i="4"/>
  <c r="BO165" i="4"/>
  <c r="BN155" i="4"/>
  <c r="BM145" i="4"/>
  <c r="BT172" i="4"/>
  <c r="BS162" i="4"/>
  <c r="BR152" i="4"/>
  <c r="BQ148" i="4"/>
  <c r="BN170" i="4"/>
  <c r="BQ132" i="4"/>
  <c r="BP122" i="4"/>
  <c r="BO142" i="4"/>
  <c r="BM132" i="4"/>
  <c r="BL124" i="4"/>
  <c r="BT125" i="4"/>
  <c r="BS119" i="4"/>
  <c r="BL152" i="4"/>
  <c r="BP135" i="4"/>
  <c r="BO127" i="4"/>
  <c r="BN119" i="4"/>
  <c r="BL162" i="4"/>
  <c r="BR120" i="4"/>
  <c r="BT122" i="4"/>
  <c r="BT120" i="4"/>
  <c r="BT118" i="4"/>
  <c r="BR106" i="4"/>
  <c r="BQ100" i="4"/>
  <c r="BP92" i="4"/>
  <c r="BN112" i="4"/>
  <c r="BM98" i="4"/>
  <c r="BT113" i="4"/>
  <c r="BQ105" i="4"/>
  <c r="BP99" i="4"/>
  <c r="BS113" i="4"/>
  <c r="BO103" i="4"/>
  <c r="BS87" i="4"/>
  <c r="BQ85" i="4"/>
  <c r="BP81" i="4"/>
  <c r="BO73" i="4"/>
  <c r="BN67" i="4"/>
  <c r="BR91" i="4"/>
  <c r="BM91" i="4"/>
  <c r="BS76" i="4"/>
  <c r="BO95" i="4"/>
  <c r="BP74" i="4"/>
  <c r="BO62" i="4"/>
  <c r="BM74" i="4"/>
  <c r="BN64" i="4"/>
  <c r="BM57" i="4"/>
  <c r="BL53" i="4"/>
  <c r="BT56" i="4"/>
  <c r="BS50" i="4"/>
  <c r="BR40" i="4"/>
  <c r="BP56" i="4"/>
  <c r="BO48" i="4"/>
  <c r="BM60" i="4"/>
  <c r="BL48" i="4"/>
  <c r="BT35" i="4"/>
  <c r="BO34" i="4"/>
  <c r="BP11" i="4"/>
  <c r="BO10" i="4"/>
  <c r="BN6" i="4"/>
  <c r="BQ45" i="4"/>
  <c r="BR39" i="4"/>
  <c r="BN20" i="4"/>
  <c r="BQ35" i="4"/>
  <c r="BT27" i="4"/>
  <c r="BS15" i="4"/>
  <c r="BQ31" i="4"/>
  <c r="BP17" i="4"/>
  <c r="BN21" i="4"/>
  <c r="BR13" i="4"/>
  <c r="BS10" i="4"/>
  <c r="BO3" i="4"/>
  <c r="BT162" i="4"/>
  <c r="BS198" i="4"/>
  <c r="BQ142" i="4"/>
  <c r="BR141" i="4"/>
  <c r="BP125" i="4"/>
  <c r="BN113" i="4"/>
  <c r="BR96" i="4"/>
  <c r="BT103" i="4"/>
  <c r="BQ75" i="4"/>
  <c r="BL79" i="4"/>
  <c r="BP64" i="4"/>
  <c r="BN51" i="4"/>
  <c r="BS40" i="4"/>
  <c r="BO38" i="4"/>
  <c r="BQ51" i="4"/>
  <c r="BL24" i="4"/>
  <c r="BS5" i="4"/>
  <c r="BN125" i="4"/>
  <c r="BR215" i="4"/>
  <c r="BQ209" i="4"/>
  <c r="BO237" i="4"/>
  <c r="BN229" i="4"/>
  <c r="BM223" i="4"/>
  <c r="BL217" i="4"/>
  <c r="BT210" i="4"/>
  <c r="BS204" i="4"/>
  <c r="BQ232" i="4"/>
  <c r="BP226" i="4"/>
  <c r="BO220" i="4"/>
  <c r="BN210" i="4"/>
  <c r="BL236" i="4"/>
  <c r="BT207" i="4"/>
  <c r="BS207" i="4"/>
  <c r="BO194" i="4"/>
  <c r="BN184" i="4"/>
  <c r="BM178" i="4"/>
  <c r="BL174" i="4"/>
  <c r="BS203" i="4"/>
  <c r="BR201" i="4"/>
  <c r="BQ193" i="4"/>
  <c r="BP187" i="4"/>
  <c r="BO185" i="4"/>
  <c r="BN183" i="4"/>
  <c r="BM177" i="4"/>
  <c r="BT221" i="4"/>
  <c r="BR202" i="4"/>
  <c r="BM168" i="4"/>
  <c r="BT159" i="4"/>
  <c r="BS153" i="4"/>
  <c r="BR143" i="4"/>
  <c r="BP165" i="4"/>
  <c r="BO163" i="4"/>
  <c r="BN153" i="4"/>
  <c r="BM143" i="4"/>
  <c r="BT170" i="4"/>
  <c r="BS160" i="4"/>
  <c r="BR150" i="4"/>
  <c r="BQ146" i="4"/>
  <c r="BN168" i="4"/>
  <c r="BQ130" i="4"/>
  <c r="BP120" i="4"/>
  <c r="BN140" i="4"/>
  <c r="BM130" i="4"/>
  <c r="BL122" i="4"/>
  <c r="BT123" i="4"/>
  <c r="BS117" i="4"/>
  <c r="BQ141" i="4"/>
  <c r="BP133" i="4"/>
  <c r="BO125" i="4"/>
  <c r="BN117" i="4"/>
  <c r="BL141" i="4"/>
  <c r="BR118" i="4"/>
  <c r="BM113" i="4"/>
  <c r="BT138" i="4"/>
  <c r="BS112" i="4"/>
  <c r="BR104" i="4"/>
  <c r="BQ98" i="4"/>
  <c r="BP90" i="4"/>
  <c r="BN110" i="4"/>
  <c r="BM96" i="4"/>
  <c r="BT111" i="4"/>
  <c r="BQ103" i="4"/>
  <c r="BP97" i="4"/>
  <c r="BR109" i="4"/>
  <c r="BO93" i="4"/>
  <c r="BR85" i="4"/>
  <c r="BQ83" i="4"/>
  <c r="BP79" i="4"/>
  <c r="BO71" i="4"/>
  <c r="BN65" i="4"/>
  <c r="BM86" i="4"/>
  <c r="BT84" i="4"/>
  <c r="BS74" i="4"/>
  <c r="BQ84" i="4"/>
  <c r="BP72" i="4"/>
  <c r="BN74" i="4"/>
  <c r="BL72" i="4"/>
  <c r="BN59" i="4"/>
  <c r="BM55" i="4"/>
  <c r="BL51" i="4"/>
  <c r="BT54" i="4"/>
  <c r="BS48" i="4"/>
  <c r="BR38" i="4"/>
  <c r="BP54" i="4"/>
  <c r="BO46" i="4"/>
  <c r="BM58" i="4"/>
  <c r="BL46" i="4"/>
  <c r="BT33" i="4"/>
  <c r="BQ13" i="4"/>
  <c r="BP10" i="4"/>
  <c r="BO9" i="4"/>
  <c r="BN5" i="4"/>
  <c r="BR37" i="4"/>
  <c r="BQ37" i="4"/>
  <c r="BN18" i="4"/>
  <c r="BQ32" i="4"/>
  <c r="BT25" i="4"/>
  <c r="BO14" i="4"/>
  <c r="BQ29" i="4"/>
  <c r="BP15" i="4"/>
  <c r="BN19" i="4"/>
  <c r="BN66" i="4"/>
  <c r="BS7" i="4"/>
  <c r="BL31" i="4"/>
  <c r="BL165" i="4"/>
  <c r="BN160" i="4"/>
  <c r="BT115" i="4"/>
  <c r="BM141" i="4"/>
  <c r="BS104" i="4"/>
  <c r="BO112" i="4"/>
  <c r="BP89" i="4"/>
  <c r="BO63" i="4"/>
  <c r="BS66" i="4"/>
  <c r="BM47" i="4"/>
  <c r="BP46" i="4"/>
  <c r="BP6" i="4"/>
  <c r="BM70" i="4"/>
  <c r="BT11" i="4"/>
  <c r="BT173" i="4"/>
  <c r="BM138" i="4"/>
  <c r="BT130" i="4"/>
  <c r="BN38" i="4"/>
  <c r="BR213" i="4"/>
  <c r="BQ207" i="4"/>
  <c r="BO235" i="4"/>
  <c r="BN227" i="4"/>
  <c r="BM221" i="4"/>
  <c r="BL215" i="4"/>
  <c r="BT208" i="4"/>
  <c r="BR236" i="4"/>
  <c r="BQ230" i="4"/>
  <c r="BP224" i="4"/>
  <c r="BO218" i="4"/>
  <c r="BN208" i="4"/>
  <c r="BL234" i="4"/>
  <c r="BT205" i="4"/>
  <c r="BS205" i="4"/>
  <c r="BO192" i="4"/>
  <c r="BN182" i="4"/>
  <c r="BM176" i="4"/>
  <c r="BT203" i="4"/>
  <c r="BS201" i="4"/>
  <c r="BR199" i="4"/>
  <c r="BQ191" i="4"/>
  <c r="BP185" i="4"/>
  <c r="BO183" i="4"/>
  <c r="BN181" i="4"/>
  <c r="BM175" i="4"/>
  <c r="BT211" i="4"/>
  <c r="BR200" i="4"/>
  <c r="BM166" i="4"/>
  <c r="BT157" i="4"/>
  <c r="BS151" i="4"/>
  <c r="BQ171" i="4"/>
  <c r="BP163" i="4"/>
  <c r="BO161" i="4"/>
  <c r="BN151" i="4"/>
  <c r="BL171" i="4"/>
  <c r="BT168" i="4"/>
  <c r="BS158" i="4"/>
  <c r="BR148" i="4"/>
  <c r="BQ144" i="4"/>
  <c r="BN166" i="4"/>
  <c r="BQ128" i="4"/>
  <c r="BP118" i="4"/>
  <c r="BN138" i="4"/>
  <c r="BM128" i="4"/>
  <c r="BL120" i="4"/>
  <c r="BT121" i="4"/>
  <c r="BS115" i="4"/>
  <c r="BQ139" i="4"/>
  <c r="BP131" i="4"/>
  <c r="BO123" i="4"/>
  <c r="BN115" i="4"/>
  <c r="BL139" i="4"/>
  <c r="BR116" i="4"/>
  <c r="BM111" i="4"/>
  <c r="BS120" i="4"/>
  <c r="BS110" i="4"/>
  <c r="BR102" i="4"/>
  <c r="BQ96" i="4"/>
  <c r="BP88" i="4"/>
  <c r="BN108" i="4"/>
  <c r="BM94" i="4"/>
  <c r="BT109" i="4"/>
  <c r="BQ101" i="4"/>
  <c r="BP95" i="4"/>
  <c r="BR103" i="4"/>
  <c r="BS89" i="4"/>
  <c r="BR83" i="4"/>
  <c r="BQ81" i="4"/>
  <c r="BP77" i="4"/>
  <c r="BO69" i="4"/>
  <c r="BN63" i="4"/>
  <c r="BL85" i="4"/>
  <c r="BT82" i="4"/>
  <c r="BS72" i="4"/>
  <c r="BQ82" i="4"/>
  <c r="BP70" i="4"/>
  <c r="BM72" i="4"/>
  <c r="BR64" i="4"/>
  <c r="BN57" i="4"/>
  <c r="BM53" i="4"/>
  <c r="BL49" i="4"/>
  <c r="BT52" i="4"/>
  <c r="BS46" i="4"/>
  <c r="BR36" i="4"/>
  <c r="BP52" i="4"/>
  <c r="BO44" i="4"/>
  <c r="BM56" i="4"/>
  <c r="BL44" i="4"/>
  <c r="BN68" i="4"/>
  <c r="BQ11" i="4"/>
  <c r="BP9" i="4"/>
  <c r="BO8" i="4"/>
  <c r="BN4" i="4"/>
  <c r="BP30" i="4"/>
  <c r="BT32" i="4"/>
  <c r="BN16" i="4"/>
  <c r="BL30" i="4"/>
  <c r="BT23" i="4"/>
  <c r="BO12" i="4"/>
  <c r="BQ27" i="4"/>
  <c r="BL14" i="4"/>
  <c r="BN17" i="4"/>
  <c r="BS9" i="4"/>
  <c r="BQ43" i="4"/>
  <c r="BR8" i="4"/>
  <c r="BN145" i="4"/>
  <c r="BP168" i="4"/>
  <c r="BL114" i="4"/>
  <c r="BO117" i="4"/>
  <c r="BT108" i="4"/>
  <c r="BN102" i="4"/>
  <c r="BS81" i="4"/>
  <c r="BN86" i="4"/>
  <c r="BP59" i="4"/>
  <c r="BT46" i="4"/>
  <c r="BL38" i="4"/>
  <c r="BQ28" i="4"/>
  <c r="BT17" i="4"/>
  <c r="BR7" i="4"/>
  <c r="BR211" i="4"/>
  <c r="BQ205" i="4"/>
  <c r="BO233" i="4"/>
  <c r="BN225" i="4"/>
  <c r="BM219" i="4"/>
  <c r="BL213" i="4"/>
  <c r="BT206" i="4"/>
  <c r="BR234" i="4"/>
  <c r="BQ228" i="4"/>
  <c r="BP222" i="4"/>
  <c r="BO216" i="4"/>
  <c r="BN206" i="4"/>
  <c r="BL232" i="4"/>
  <c r="BQ202" i="4"/>
  <c r="BP202" i="4"/>
  <c r="BO190" i="4"/>
  <c r="BN180" i="4"/>
  <c r="BM174" i="4"/>
  <c r="BT201" i="4"/>
  <c r="BS199" i="4"/>
  <c r="BR197" i="4"/>
  <c r="BQ189" i="4"/>
  <c r="BP183" i="4"/>
  <c r="BO181" i="4"/>
  <c r="BN179" i="4"/>
  <c r="BM173" i="4"/>
  <c r="BS231" i="4"/>
  <c r="BR198" i="4"/>
  <c r="BM164" i="4"/>
  <c r="BT155" i="4"/>
  <c r="BS149" i="4"/>
  <c r="BQ169" i="4"/>
  <c r="BP161" i="4"/>
  <c r="BO159" i="4"/>
  <c r="BN149" i="4"/>
  <c r="BL169" i="4"/>
  <c r="BT166" i="4"/>
  <c r="BS156" i="4"/>
  <c r="BR146" i="4"/>
  <c r="BP172" i="4"/>
  <c r="BN164" i="4"/>
  <c r="BQ126" i="4"/>
  <c r="BP116" i="4"/>
  <c r="BN136" i="4"/>
  <c r="BM126" i="4"/>
  <c r="BL118" i="4"/>
  <c r="BT119" i="4"/>
  <c r="BO152" i="4"/>
  <c r="BQ137" i="4"/>
  <c r="BP129" i="4"/>
  <c r="BO121" i="4"/>
  <c r="BO162" i="4"/>
  <c r="BL137" i="4"/>
  <c r="BR114" i="4"/>
  <c r="BM109" i="4"/>
  <c r="BT112" i="4"/>
  <c r="BS108" i="4"/>
  <c r="BR100" i="4"/>
  <c r="BQ94" i="4"/>
  <c r="BL125" i="4"/>
  <c r="BN106" i="4"/>
  <c r="BM92" i="4"/>
  <c r="BT107" i="4"/>
  <c r="BQ99" i="4"/>
  <c r="BP93" i="4"/>
  <c r="BR93" i="4"/>
  <c r="BS85" i="4"/>
  <c r="BR81" i="4"/>
  <c r="BQ79" i="4"/>
  <c r="BP75" i="4"/>
  <c r="BO67" i="4"/>
  <c r="BS101" i="4"/>
  <c r="BL83" i="4"/>
  <c r="BT80" i="4"/>
  <c r="BS70" i="4"/>
  <c r="BQ80" i="4"/>
  <c r="BP68" i="4"/>
  <c r="BL70" i="4"/>
  <c r="BO59" i="4"/>
  <c r="BN55" i="4"/>
  <c r="BM51" i="4"/>
  <c r="BL47" i="4"/>
  <c r="BT50" i="4"/>
  <c r="BS44" i="4"/>
  <c r="BR34" i="4"/>
  <c r="BP50" i="4"/>
  <c r="BO42" i="4"/>
  <c r="BM54" i="4"/>
  <c r="BL42" i="4"/>
  <c r="BR66" i="4"/>
  <c r="BQ10" i="4"/>
  <c r="BP8" i="4"/>
  <c r="BO7" i="4"/>
  <c r="BR45" i="4"/>
  <c r="BP28" i="4"/>
  <c r="BO30" i="4"/>
  <c r="BT14" i="4"/>
  <c r="BL28" i="4"/>
  <c r="BT21" i="4"/>
  <c r="BM68" i="4"/>
  <c r="BQ25" i="4"/>
  <c r="BR49" i="4"/>
  <c r="BN15" i="4"/>
  <c r="BM27" i="4"/>
  <c r="BL29" i="4"/>
  <c r="BP3" i="4"/>
  <c r="BO155" i="4"/>
  <c r="BM122" i="4"/>
  <c r="BL133" i="4"/>
  <c r="BQ90" i="4"/>
  <c r="BT83" i="4"/>
  <c r="BT76" i="4"/>
  <c r="BO55" i="4"/>
  <c r="BQ58" i="4"/>
  <c r="BQ8" i="4"/>
  <c r="BO26" i="4"/>
  <c r="BO31" i="4"/>
  <c r="BN237" i="4"/>
  <c r="BO171" i="4"/>
  <c r="BO168" i="4"/>
  <c r="BL76" i="4"/>
  <c r="BP23" i="4"/>
  <c r="BR209" i="4"/>
  <c r="BP237" i="4"/>
  <c r="BO231" i="4"/>
  <c r="BN223" i="4"/>
  <c r="BM217" i="4"/>
  <c r="BL211" i="4"/>
  <c r="BT204" i="4"/>
  <c r="BR232" i="4"/>
  <c r="BQ226" i="4"/>
  <c r="BP220" i="4"/>
  <c r="BO214" i="4"/>
  <c r="BN204" i="4"/>
  <c r="BL230" i="4"/>
  <c r="BQ200" i="4"/>
  <c r="BP200" i="4"/>
  <c r="BO188" i="4"/>
  <c r="BN178" i="4"/>
  <c r="BS233" i="4"/>
  <c r="BT199" i="4"/>
  <c r="BS197" i="4"/>
  <c r="BR195" i="4"/>
  <c r="BQ187" i="4"/>
  <c r="BP181" i="4"/>
  <c r="BO179" i="4"/>
  <c r="BN177" i="4"/>
  <c r="BL203" i="4"/>
  <c r="BS221" i="4"/>
  <c r="BR196" i="4"/>
  <c r="BM162" i="4"/>
  <c r="BT153" i="4"/>
  <c r="BS147" i="4"/>
  <c r="BQ167" i="4"/>
  <c r="BP159" i="4"/>
  <c r="BO157" i="4"/>
  <c r="BN147" i="4"/>
  <c r="BL167" i="4"/>
  <c r="BT164" i="4"/>
  <c r="BS154" i="4"/>
  <c r="BR144" i="4"/>
  <c r="BP170" i="4"/>
  <c r="BN162" i="4"/>
  <c r="BQ124" i="4"/>
  <c r="BP114" i="4"/>
  <c r="BN134" i="4"/>
  <c r="BM124" i="4"/>
  <c r="BL116" i="4"/>
  <c r="BT117" i="4"/>
  <c r="BL150" i="4"/>
  <c r="BQ135" i="4"/>
  <c r="BP127" i="4"/>
  <c r="BO119" i="4"/>
  <c r="BL160" i="4"/>
  <c r="BL135" i="4"/>
  <c r="BS124" i="4"/>
  <c r="BS136" i="4"/>
  <c r="BT110" i="4"/>
  <c r="BS106" i="4"/>
  <c r="BR98" i="4"/>
  <c r="BQ92" i="4"/>
  <c r="BT114" i="4"/>
  <c r="BN104" i="4"/>
  <c r="BL166" i="4"/>
  <c r="BT105" i="4"/>
  <c r="BQ97" i="4"/>
  <c r="BP91" i="4"/>
  <c r="BT85" i="4"/>
  <c r="BS83" i="4"/>
  <c r="BR79" i="4"/>
  <c r="BQ77" i="4"/>
  <c r="BP73" i="4"/>
  <c r="BO65" i="4"/>
  <c r="BS91" i="4"/>
  <c r="BL81" i="4"/>
  <c r="BT78" i="4"/>
  <c r="BS68" i="4"/>
  <c r="BQ78" i="4"/>
  <c r="BP66" i="4"/>
  <c r="BL66" i="4"/>
  <c r="BO57" i="4"/>
  <c r="BN53" i="4"/>
  <c r="BM49" i="4"/>
  <c r="BL45" i="4"/>
  <c r="BT48" i="4"/>
  <c r="BS42" i="4"/>
  <c r="BQ60" i="4"/>
  <c r="BP48" i="4"/>
  <c r="BO40" i="4"/>
  <c r="BM52" i="4"/>
  <c r="BL40" i="4"/>
  <c r="BS59" i="4"/>
  <c r="BQ9" i="4"/>
  <c r="BP7" i="4"/>
  <c r="BO6" i="4"/>
  <c r="BQ30" i="4"/>
  <c r="BP26" i="4"/>
  <c r="BO28" i="4"/>
  <c r="BT12" i="4"/>
  <c r="BL26" i="4"/>
  <c r="BT19" i="4"/>
  <c r="BQ41" i="4"/>
  <c r="BQ23" i="4"/>
  <c r="BO36" i="4"/>
  <c r="BT13" i="4"/>
  <c r="BR9" i="4"/>
  <c r="BR10" i="4"/>
  <c r="BR43" i="4"/>
  <c r="BP157" i="4"/>
  <c r="BN132" i="4"/>
  <c r="BQ133" i="4"/>
  <c r="BS122" i="4"/>
  <c r="BL112" i="4"/>
  <c r="BP71" i="4"/>
  <c r="BQ76" i="4"/>
  <c r="BL43" i="4"/>
  <c r="BM50" i="4"/>
  <c r="BP24" i="4"/>
  <c r="BQ21" i="4"/>
  <c r="BM25" i="4"/>
  <c r="BN192" i="4"/>
  <c r="BQ111" i="4"/>
  <c r="BR207" i="4"/>
  <c r="BP235" i="4"/>
  <c r="BO229" i="4"/>
  <c r="BN221" i="4"/>
  <c r="BM215" i="4"/>
  <c r="BL209" i="4"/>
  <c r="BS236" i="4"/>
  <c r="BR230" i="4"/>
  <c r="BQ224" i="4"/>
  <c r="BP218" i="4"/>
  <c r="BO212" i="4"/>
  <c r="BM236" i="4"/>
  <c r="BL228" i="4"/>
  <c r="BQ198" i="4"/>
  <c r="BP198" i="4"/>
  <c r="BO186" i="4"/>
  <c r="BN176" i="4"/>
  <c r="BS223" i="4"/>
  <c r="BT197" i="4"/>
  <c r="BS195" i="4"/>
  <c r="BR193" i="4"/>
  <c r="BQ185" i="4"/>
  <c r="BP179" i="4"/>
  <c r="BO177" i="4"/>
  <c r="BN175" i="4"/>
  <c r="BL201" i="4"/>
  <c r="BS211" i="4"/>
  <c r="BR194" i="4"/>
  <c r="BM160" i="4"/>
  <c r="BT151" i="4"/>
  <c r="BS145" i="4"/>
  <c r="BQ165" i="4"/>
  <c r="BQ122" i="4"/>
  <c r="BR77" i="4"/>
  <c r="BS57" i="4"/>
  <c r="BR205" i="4"/>
  <c r="BP233" i="4"/>
  <c r="BO227" i="4"/>
  <c r="BN219" i="4"/>
  <c r="BM213" i="4"/>
  <c r="BL207" i="4"/>
  <c r="BS234" i="4"/>
  <c r="BR228" i="4"/>
  <c r="BQ222" i="4"/>
  <c r="BP216" i="4"/>
  <c r="BO210" i="4"/>
  <c r="BM234" i="4"/>
  <c r="BL226" i="4"/>
  <c r="BQ196" i="4"/>
  <c r="BP196" i="4"/>
  <c r="BO184" i="4"/>
  <c r="BT233" i="4"/>
  <c r="BS213" i="4"/>
  <c r="BT195" i="4"/>
  <c r="BS193" i="4"/>
  <c r="BR191" i="4"/>
  <c r="BQ183" i="4"/>
  <c r="BP177" i="4"/>
  <c r="BO175" i="4"/>
  <c r="BN173" i="4"/>
  <c r="BL199" i="4"/>
  <c r="BT202" i="4"/>
  <c r="BR192" i="4"/>
  <c r="BM158" i="4"/>
  <c r="BT149" i="4"/>
  <c r="BS143" i="4"/>
  <c r="BQ163" i="4"/>
  <c r="BP155" i="4"/>
  <c r="BO153" i="4"/>
  <c r="BN143" i="4"/>
  <c r="BL163" i="4"/>
  <c r="BT160" i="4"/>
  <c r="BS150" i="4"/>
  <c r="BS188" i="4"/>
  <c r="BP166" i="4"/>
  <c r="BN158" i="4"/>
  <c r="BQ120" i="4"/>
  <c r="BO140" i="4"/>
  <c r="BN130" i="4"/>
  <c r="BM120" i="4"/>
  <c r="BO146" i="4"/>
  <c r="BP174" i="4"/>
  <c r="BR139" i="4"/>
  <c r="BQ131" i="4"/>
  <c r="BP123" i="4"/>
  <c r="BO115" i="4"/>
  <c r="BM139" i="4"/>
  <c r="BL131" i="4"/>
  <c r="BN111" i="4"/>
  <c r="BL113" i="4"/>
  <c r="BT106" i="4"/>
  <c r="BS102" i="4"/>
  <c r="BR94" i="4"/>
  <c r="BQ88" i="4"/>
  <c r="BO110" i="4"/>
  <c r="BN100" i="4"/>
  <c r="BL110" i="4"/>
  <c r="BT101" i="4"/>
  <c r="BQ93" i="4"/>
  <c r="BO170" i="4"/>
  <c r="BT81" i="4"/>
  <c r="BS79" i="4"/>
  <c r="BR75" i="4"/>
  <c r="BQ73" i="4"/>
  <c r="BP69" i="4"/>
  <c r="BO61" i="4"/>
  <c r="BM85" i="4"/>
  <c r="BL77" i="4"/>
  <c r="BT74" i="4"/>
  <c r="BS64" i="4"/>
  <c r="BQ74" i="4"/>
  <c r="BP62" i="4"/>
  <c r="BP57" i="4"/>
  <c r="BO53" i="4"/>
  <c r="BN49" i="4"/>
  <c r="BM45" i="4"/>
  <c r="BL41" i="4"/>
  <c r="BT44" i="4"/>
  <c r="BS38" i="4"/>
  <c r="BQ56" i="4"/>
  <c r="BP44" i="4"/>
  <c r="BN60" i="4"/>
  <c r="BM48" i="4"/>
  <c r="BL36" i="4"/>
  <c r="BS55" i="4"/>
  <c r="BQ7" i="4"/>
  <c r="BP5" i="4"/>
  <c r="BR30" i="4"/>
  <c r="BQ26" i="4"/>
  <c r="BP22" i="4"/>
  <c r="BO24" i="4"/>
  <c r="BR53" i="4"/>
  <c r="BL22" i="4"/>
  <c r="BT15" i="4"/>
  <c r="BL32" i="4"/>
  <c r="BQ19" i="4"/>
  <c r="BO29" i="4"/>
  <c r="BT10" i="4"/>
  <c r="BN3" i="4"/>
  <c r="BM23" i="4"/>
  <c r="BP195" i="4"/>
  <c r="BR117" i="4"/>
  <c r="BN73" i="4"/>
  <c r="BS16" i="4"/>
  <c r="BQ237" i="4"/>
  <c r="BP231" i="4"/>
  <c r="BO225" i="4"/>
  <c r="BN217" i="4"/>
  <c r="BM211" i="4"/>
  <c r="BL205" i="4"/>
  <c r="BS232" i="4"/>
  <c r="BR226" i="4"/>
  <c r="BQ220" i="4"/>
  <c r="BP214" i="4"/>
  <c r="BO208" i="4"/>
  <c r="BM232" i="4"/>
  <c r="BL224" i="4"/>
  <c r="BQ194" i="4"/>
  <c r="BP194" i="4"/>
  <c r="BO182" i="4"/>
  <c r="BT223" i="4"/>
  <c r="BL202" i="4"/>
  <c r="BT193" i="4"/>
  <c r="BS191" i="4"/>
  <c r="BR189" i="4"/>
  <c r="BQ181" i="4"/>
  <c r="BP175" i="4"/>
  <c r="BS235" i="4"/>
  <c r="BM204" i="4"/>
  <c r="BL197" i="4"/>
  <c r="BT200" i="4"/>
  <c r="BR190" i="4"/>
  <c r="BM156" i="4"/>
  <c r="BT147" i="4"/>
  <c r="BR171" i="4"/>
  <c r="BQ161" i="4"/>
  <c r="BP153" i="4"/>
  <c r="BO151" i="4"/>
  <c r="BM171" i="4"/>
  <c r="BL161" i="4"/>
  <c r="BT158" i="4"/>
  <c r="BS148" i="4"/>
  <c r="BS178" i="4"/>
  <c r="BP164" i="4"/>
  <c r="BN156" i="4"/>
  <c r="BQ118" i="4"/>
  <c r="BO138" i="4"/>
  <c r="BN128" i="4"/>
  <c r="BM118" i="4"/>
  <c r="BL144" i="4"/>
  <c r="BO150" i="4"/>
  <c r="BR137" i="4"/>
  <c r="BQ129" i="4"/>
  <c r="BP121" i="4"/>
  <c r="BO160" i="4"/>
  <c r="BM137" i="4"/>
  <c r="BO172" i="4"/>
  <c r="BN109" i="4"/>
  <c r="BL111" i="4"/>
  <c r="BT104" i="4"/>
  <c r="BS100" i="4"/>
  <c r="BR92" i="4"/>
  <c r="BQ86" i="4"/>
  <c r="BO108" i="4"/>
  <c r="BN98" i="4"/>
  <c r="BL108" i="4"/>
  <c r="BT99" i="4"/>
  <c r="BQ91" i="4"/>
  <c r="BS134" i="4"/>
  <c r="BT79" i="4"/>
  <c r="BS77" i="4"/>
  <c r="BR73" i="4"/>
  <c r="BQ71" i="4"/>
  <c r="BP67" i="4"/>
  <c r="BM107" i="4"/>
  <c r="BM83" i="4"/>
  <c r="BL75" i="4"/>
  <c r="BT72" i="4"/>
  <c r="BS62" i="4"/>
  <c r="BQ72" i="4"/>
  <c r="BT132" i="4"/>
  <c r="BP55" i="4"/>
  <c r="BO51" i="4"/>
  <c r="BN47" i="4"/>
  <c r="BM43" i="4"/>
  <c r="BL39" i="4"/>
  <c r="BT42" i="4"/>
  <c r="BS36" i="4"/>
  <c r="BQ54" i="4"/>
  <c r="BP42" i="4"/>
  <c r="BN58" i="4"/>
  <c r="BM46" i="4"/>
  <c r="BL34" i="4"/>
  <c r="BS53" i="4"/>
  <c r="BQ6" i="4"/>
  <c r="BP4" i="4"/>
  <c r="BR28" i="4"/>
  <c r="BQ24" i="4"/>
  <c r="BP20" i="4"/>
  <c r="BO22" i="4"/>
  <c r="BR35" i="4"/>
  <c r="BL20" i="4"/>
  <c r="BP14" i="4"/>
  <c r="BR31" i="4"/>
  <c r="BQ17" i="4"/>
  <c r="BO27" i="4"/>
  <c r="BT9" i="4"/>
  <c r="BL27" i="4"/>
  <c r="BL23" i="4"/>
  <c r="BM231" i="4"/>
  <c r="BQ235" i="4"/>
  <c r="BP229" i="4"/>
  <c r="BO223" i="4"/>
  <c r="BN215" i="4"/>
  <c r="BM209" i="4"/>
  <c r="BT236" i="4"/>
  <c r="BS230" i="4"/>
  <c r="BR224" i="4"/>
  <c r="BQ218" i="4"/>
  <c r="BP212" i="4"/>
  <c r="BN236" i="4"/>
  <c r="BM230" i="4"/>
  <c r="BL222" i="4"/>
  <c r="BQ192" i="4"/>
  <c r="BP192" i="4"/>
  <c r="BO180" i="4"/>
  <c r="BT213" i="4"/>
  <c r="BL200" i="4"/>
  <c r="BT191" i="4"/>
  <c r="BS189" i="4"/>
  <c r="BR187" i="4"/>
  <c r="BQ179" i="4"/>
  <c r="BP173" i="4"/>
  <c r="BS225" i="4"/>
  <c r="BM203" i="4"/>
  <c r="BL195" i="4"/>
  <c r="BT198" i="4"/>
  <c r="BR188" i="4"/>
  <c r="BM154" i="4"/>
  <c r="BT145" i="4"/>
  <c r="BR169" i="4"/>
  <c r="BQ159" i="4"/>
  <c r="BP151" i="4"/>
  <c r="BO149" i="4"/>
  <c r="BM169" i="4"/>
  <c r="BL159" i="4"/>
  <c r="BT156" i="4"/>
  <c r="BS146" i="4"/>
  <c r="BQ172" i="4"/>
  <c r="BP162" i="4"/>
  <c r="BN154" i="4"/>
  <c r="BQ116" i="4"/>
  <c r="BO136" i="4"/>
  <c r="BN126" i="4"/>
  <c r="BM116" i="4"/>
  <c r="BL142" i="4"/>
  <c r="BL148" i="4"/>
  <c r="BR135" i="4"/>
  <c r="BQ127" i="4"/>
  <c r="BP119" i="4"/>
  <c r="BL158" i="4"/>
  <c r="BM135" i="4"/>
  <c r="BL170" i="4"/>
  <c r="BN107" i="4"/>
  <c r="BL109" i="4"/>
  <c r="BT102" i="4"/>
  <c r="BS98" i="4"/>
  <c r="BR90" i="4"/>
  <c r="BS140" i="4"/>
  <c r="BO106" i="4"/>
  <c r="BN96" i="4"/>
  <c r="BL106" i="4"/>
  <c r="BT97" i="4"/>
  <c r="BQ89" i="4"/>
  <c r="BT124" i="4"/>
  <c r="BT77" i="4"/>
  <c r="BS75" i="4"/>
  <c r="BR71" i="4"/>
  <c r="BQ69" i="4"/>
  <c r="BP65" i="4"/>
  <c r="BM97" i="4"/>
  <c r="BM81" i="4"/>
  <c r="BL73" i="4"/>
  <c r="BT70" i="4"/>
  <c r="BR105" i="4"/>
  <c r="BQ70" i="4"/>
  <c r="BS99" i="4"/>
  <c r="BP53" i="4"/>
  <c r="BO49" i="4"/>
  <c r="BN45" i="4"/>
  <c r="BM41" i="4"/>
  <c r="BL37" i="4"/>
  <c r="BT40" i="4"/>
  <c r="BS34" i="4"/>
  <c r="BQ52" i="4"/>
  <c r="BP40" i="4"/>
  <c r="BN56" i="4"/>
  <c r="BM44" i="4"/>
  <c r="BT59" i="4"/>
  <c r="BS51" i="4"/>
  <c r="BQ5" i="4"/>
  <c r="BN72" i="4"/>
  <c r="BR26" i="4"/>
  <c r="BQ22" i="4"/>
  <c r="BP18" i="4"/>
  <c r="BO20" i="4"/>
  <c r="BR32" i="4"/>
  <c r="BL18" i="4"/>
  <c r="BP12" i="4"/>
  <c r="BR29" i="4"/>
  <c r="BQ15" i="4"/>
  <c r="BO25" i="4"/>
  <c r="BT8" i="4"/>
  <c r="BR5" i="4"/>
  <c r="BT3" i="4"/>
  <c r="BQ217" i="4"/>
  <c r="BR126" i="4"/>
  <c r="BQ233" i="4"/>
  <c r="BP227" i="4"/>
  <c r="BO221" i="4"/>
  <c r="BN213" i="4"/>
  <c r="BM207" i="4"/>
  <c r="BT234" i="4"/>
  <c r="BS228" i="4"/>
  <c r="BR222" i="4"/>
  <c r="BQ216" i="4"/>
  <c r="BP210" i="4"/>
  <c r="BN234" i="4"/>
  <c r="BM228" i="4"/>
  <c r="BL220" i="4"/>
  <c r="BQ190" i="4"/>
  <c r="BP190" i="4"/>
  <c r="BO178" i="4"/>
  <c r="BM202" i="4"/>
  <c r="BL198" i="4"/>
  <c r="BT189" i="4"/>
  <c r="BS187" i="4"/>
  <c r="BR185" i="4"/>
  <c r="BQ177" i="4"/>
  <c r="BT235" i="4"/>
  <c r="BS215" i="4"/>
  <c r="BM201" i="4"/>
  <c r="BL193" i="4"/>
  <c r="BT196" i="4"/>
  <c r="BR186" i="4"/>
  <c r="BM152" i="4"/>
  <c r="BT143" i="4"/>
  <c r="BR167" i="4"/>
  <c r="BQ157" i="4"/>
  <c r="BP149" i="4"/>
  <c r="BO147" i="4"/>
  <c r="BM167" i="4"/>
  <c r="BL157" i="4"/>
  <c r="BT154" i="4"/>
  <c r="BS144" i="4"/>
  <c r="BQ170" i="4"/>
  <c r="BP160" i="4"/>
  <c r="BN152" i="4"/>
  <c r="BQ114" i="4"/>
  <c r="BO134" i="4"/>
  <c r="BN124" i="4"/>
  <c r="BM114" i="4"/>
  <c r="BS174" i="4"/>
  <c r="BS141" i="4"/>
  <c r="BR133" i="4"/>
  <c r="BQ125" i="4"/>
  <c r="BP117" i="4"/>
  <c r="BN141" i="4"/>
  <c r="BM133" i="4"/>
  <c r="BT142" i="4"/>
  <c r="BN105" i="4"/>
  <c r="BL107" i="4"/>
  <c r="BT100" i="4"/>
  <c r="BS96" i="4"/>
  <c r="BR88" i="4"/>
  <c r="BS116" i="4"/>
  <c r="BO104" i="4"/>
  <c r="BN94" i="4"/>
  <c r="BL104" i="4"/>
  <c r="BT95" i="4"/>
  <c r="BQ87" i="4"/>
  <c r="BL115" i="4"/>
  <c r="BT75" i="4"/>
  <c r="BS73" i="4"/>
  <c r="BR69" i="4"/>
  <c r="BQ67" i="4"/>
  <c r="BP63" i="4"/>
  <c r="BM87" i="4"/>
  <c r="BM79" i="4"/>
  <c r="BL71" i="4"/>
  <c r="BT68" i="4"/>
  <c r="BR95" i="4"/>
  <c r="BQ68" i="4"/>
  <c r="BO84" i="4"/>
  <c r="BP51" i="4"/>
  <c r="BO47" i="4"/>
  <c r="BN43" i="4"/>
  <c r="BM39" i="4"/>
  <c r="BL35" i="4"/>
  <c r="BT38" i="4"/>
  <c r="BL62" i="4"/>
  <c r="BQ50" i="4"/>
  <c r="BP38" i="4"/>
  <c r="BN54" i="4"/>
  <c r="BM42" i="4"/>
  <c r="BT57" i="4"/>
  <c r="BS49" i="4"/>
  <c r="BQ4" i="4"/>
  <c r="BR51" i="4"/>
  <c r="BR24" i="4"/>
  <c r="BQ20" i="4"/>
  <c r="BP16" i="4"/>
  <c r="BO18" i="4"/>
  <c r="BM30" i="4"/>
  <c r="BL16" i="4"/>
  <c r="BR41" i="4"/>
  <c r="BR27" i="4"/>
  <c r="BM14" i="4"/>
  <c r="BO23" i="4"/>
  <c r="BT7" i="4"/>
  <c r="BM21" i="4"/>
  <c r="BM17" i="4"/>
  <c r="BT167" i="4"/>
  <c r="BR237" i="4"/>
  <c r="BQ231" i="4"/>
  <c r="BP225" i="4"/>
  <c r="BO219" i="4"/>
  <c r="BN211" i="4"/>
  <c r="BM205" i="4"/>
  <c r="BT232" i="4"/>
  <c r="BS226" i="4"/>
  <c r="BR220" i="4"/>
  <c r="BQ214" i="4"/>
  <c r="BP208" i="4"/>
  <c r="BN232" i="4"/>
  <c r="BM226" i="4"/>
  <c r="BL218" i="4"/>
  <c r="BQ188" i="4"/>
  <c r="BP188" i="4"/>
  <c r="BO176" i="4"/>
  <c r="BM200" i="4"/>
  <c r="BL196" i="4"/>
  <c r="BT187" i="4"/>
  <c r="BS185" i="4"/>
  <c r="BR183" i="4"/>
  <c r="BQ175" i="4"/>
  <c r="BT225" i="4"/>
  <c r="BO204" i="4"/>
  <c r="BM199" i="4"/>
  <c r="BL191" i="4"/>
  <c r="BT194" i="4"/>
  <c r="BR184" i="4"/>
  <c r="BM150" i="4"/>
  <c r="BS196" i="4"/>
  <c r="BR165" i="4"/>
  <c r="BQ155" i="4"/>
  <c r="BP147" i="4"/>
  <c r="BO145" i="4"/>
  <c r="BM165" i="4"/>
  <c r="BL155" i="4"/>
  <c r="BT152" i="4"/>
  <c r="BR172" i="4"/>
  <c r="BQ168" i="4"/>
  <c r="BP158" i="4"/>
  <c r="BN150" i="4"/>
  <c r="BR142" i="4"/>
  <c r="BO132" i="4"/>
  <c r="BN122" i="4"/>
  <c r="BO144" i="4"/>
  <c r="BO148" i="4"/>
  <c r="BS139" i="4"/>
  <c r="BR131" i="4"/>
  <c r="BQ123" i="4"/>
  <c r="BP115" i="4"/>
  <c r="BN139" i="4"/>
  <c r="BM131" i="4"/>
  <c r="BR140" i="4"/>
  <c r="BN103" i="4"/>
  <c r="BL105" i="4"/>
  <c r="BT98" i="4"/>
  <c r="BS94" i="4"/>
  <c r="BR86" i="4"/>
  <c r="BP112" i="4"/>
  <c r="BO102" i="4"/>
  <c r="BN92" i="4"/>
  <c r="BL102" i="4"/>
  <c r="BT93" i="4"/>
  <c r="BL164" i="4"/>
  <c r="BO113" i="4"/>
  <c r="BT73" i="4"/>
  <c r="BS71" i="4"/>
  <c r="BR67" i="4"/>
  <c r="BQ65" i="4"/>
  <c r="BP61" i="4"/>
  <c r="BP86" i="4"/>
  <c r="BM77" i="4"/>
  <c r="BL69" i="4"/>
  <c r="BT66" i="4"/>
  <c r="BR84" i="4"/>
  <c r="BQ66" i="4"/>
  <c r="BO82" i="4"/>
  <c r="BP49" i="4"/>
  <c r="BO45" i="4"/>
  <c r="BN41" i="4"/>
  <c r="BM37" i="4"/>
  <c r="BL33" i="4"/>
  <c r="BT36" i="4"/>
  <c r="BR60" i="4"/>
  <c r="BQ48" i="4"/>
  <c r="BP36" i="4"/>
  <c r="BN52" i="4"/>
  <c r="BM40" i="4"/>
  <c r="BT55" i="4"/>
  <c r="BS47" i="4"/>
  <c r="BQ57" i="4"/>
  <c r="BS30" i="4"/>
  <c r="BR22" i="4"/>
  <c r="BQ18" i="4"/>
  <c r="BL13" i="4"/>
  <c r="BO16" i="4"/>
  <c r="BM28" i="4"/>
  <c r="BR14" i="4"/>
  <c r="BR33" i="4"/>
  <c r="BR25" i="4"/>
  <c r="BM12" i="4"/>
  <c r="BO21" i="4"/>
  <c r="BT6" i="4"/>
  <c r="BS6" i="4"/>
  <c r="BS3" i="4"/>
  <c r="BM186" i="4"/>
  <c r="BR235" i="4"/>
  <c r="BQ229" i="4"/>
  <c r="BP223" i="4"/>
  <c r="BO217" i="4"/>
  <c r="BN209" i="4"/>
  <c r="BL237" i="4"/>
  <c r="BT230" i="4"/>
  <c r="BS224" i="4"/>
  <c r="BR218" i="4"/>
  <c r="BQ212" i="4"/>
  <c r="BP206" i="4"/>
  <c r="BN230" i="4"/>
  <c r="BM224" i="4"/>
  <c r="BL216" i="4"/>
  <c r="BQ186" i="4"/>
  <c r="BP186" i="4"/>
  <c r="BO174" i="4"/>
  <c r="BM198" i="4"/>
  <c r="BL194" i="4"/>
  <c r="BT185" i="4"/>
  <c r="BS183" i="4"/>
  <c r="BR181" i="4"/>
  <c r="BQ173" i="4"/>
  <c r="BT215" i="4"/>
  <c r="BN203" i="4"/>
  <c r="BM197" i="4"/>
  <c r="BL189" i="4"/>
  <c r="BT192" i="4"/>
  <c r="BR182" i="4"/>
  <c r="BM148" i="4"/>
  <c r="BS186" i="4"/>
  <c r="BR163" i="4"/>
  <c r="BQ153" i="4"/>
  <c r="BP145" i="4"/>
  <c r="BO143" i="4"/>
  <c r="BM163" i="4"/>
  <c r="BL153" i="4"/>
  <c r="BT150" i="4"/>
  <c r="BR170" i="4"/>
  <c r="BQ166" i="4"/>
  <c r="BP156" i="4"/>
  <c r="BN148" i="4"/>
  <c r="BP140" i="4"/>
  <c r="BO130" i="4"/>
  <c r="BN120" i="4"/>
  <c r="BM142" i="4"/>
  <c r="BL146" i="4"/>
  <c r="BS137" i="4"/>
  <c r="BR129" i="4"/>
  <c r="BQ121" i="4"/>
  <c r="BO158" i="4"/>
  <c r="BN137" i="4"/>
  <c r="BM129" i="4"/>
  <c r="BR138" i="4"/>
  <c r="BN101" i="4"/>
  <c r="BL103" i="4"/>
  <c r="BT96" i="4"/>
  <c r="BS92" i="4"/>
  <c r="BT140" i="4"/>
  <c r="BP110" i="4"/>
  <c r="BO100" i="4"/>
  <c r="BO166" i="4"/>
  <c r="BL100" i="4"/>
  <c r="BT91" i="4"/>
  <c r="BT134" i="4"/>
  <c r="BO111" i="4"/>
  <c r="BT71" i="4"/>
  <c r="BS69" i="4"/>
  <c r="BR65" i="4"/>
  <c r="BQ63" i="4"/>
  <c r="BO107" i="4"/>
  <c r="BN85" i="4"/>
  <c r="BM75" i="4"/>
  <c r="BL67" i="4"/>
  <c r="BT64" i="4"/>
  <c r="BR82" i="4"/>
  <c r="BQ64" i="4"/>
  <c r="BO80" i="4"/>
  <c r="BP47" i="4"/>
  <c r="BO43" i="4"/>
  <c r="BN39" i="4"/>
  <c r="BM35" i="4"/>
  <c r="BN84" i="4"/>
  <c r="BT34" i="4"/>
  <c r="BR58" i="4"/>
  <c r="BQ46" i="4"/>
  <c r="BP34" i="4"/>
  <c r="BN50" i="4"/>
  <c r="BM38" i="4"/>
  <c r="BT53" i="4"/>
  <c r="BS45" i="4"/>
  <c r="BT30" i="4"/>
  <c r="BS28" i="4"/>
  <c r="BR20" i="4"/>
  <c r="BQ16" i="4"/>
  <c r="BL11" i="4"/>
  <c r="BN70" i="4"/>
  <c r="BM26" i="4"/>
  <c r="BR12" i="4"/>
  <c r="BM32" i="4"/>
  <c r="BR23" i="4"/>
  <c r="BN61" i="4"/>
  <c r="BO19" i="4"/>
  <c r="BT5" i="4"/>
  <c r="BO5" i="4"/>
  <c r="BL25" i="4"/>
  <c r="BS161" i="4"/>
  <c r="BP35" i="4"/>
  <c r="BR233" i="4"/>
  <c r="BQ227" i="4"/>
  <c r="BP221" i="4"/>
  <c r="BO215" i="4"/>
  <c r="BN207" i="4"/>
  <c r="BL235" i="4"/>
  <c r="BT228" i="4"/>
  <c r="BS222" i="4"/>
  <c r="BR216" i="4"/>
  <c r="BQ210" i="4"/>
  <c r="BP204" i="4"/>
  <c r="BN228" i="4"/>
  <c r="BM222" i="4"/>
  <c r="BL214" i="4"/>
  <c r="BQ184" i="4"/>
  <c r="BP184" i="4"/>
  <c r="BN202" i="4"/>
  <c r="BM196" i="4"/>
  <c r="BL192" i="4"/>
  <c r="BT183" i="4"/>
  <c r="BS181" i="4"/>
  <c r="BR179" i="4"/>
  <c r="BO206" i="4"/>
  <c r="BO203" i="4"/>
  <c r="BN201" i="4"/>
  <c r="BM195" i="4"/>
  <c r="BL187" i="4"/>
  <c r="BT190" i="4"/>
  <c r="BR180" i="4"/>
  <c r="BM146" i="4"/>
  <c r="BS171" i="4"/>
  <c r="BR161" i="4"/>
  <c r="BQ151" i="4"/>
  <c r="BP143" i="4"/>
  <c r="BN171" i="4"/>
  <c r="BM161" i="4"/>
  <c r="BL151" i="4"/>
  <c r="BT148" i="4"/>
  <c r="BR168" i="4"/>
  <c r="BQ164" i="4"/>
  <c r="BP154" i="4"/>
  <c r="BN146" i="4"/>
  <c r="BP138" i="4"/>
  <c r="BO128" i="4"/>
  <c r="BN118" i="4"/>
  <c r="BL140" i="4"/>
  <c r="BT141" i="4"/>
  <c r="BS135" i="4"/>
  <c r="BR127" i="4"/>
  <c r="BQ119" i="4"/>
  <c r="BL156" i="4"/>
  <c r="BN135" i="4"/>
  <c r="BM127" i="4"/>
  <c r="BR136" i="4"/>
  <c r="BN99" i="4"/>
  <c r="BL101" i="4"/>
  <c r="BT94" i="4"/>
  <c r="BS90" i="4"/>
  <c r="BL127" i="4"/>
  <c r="BP108" i="4"/>
  <c r="BO98" i="4"/>
  <c r="BL123" i="4"/>
  <c r="BL98" i="4"/>
  <c r="BT89" i="4"/>
  <c r="BS126" i="4"/>
  <c r="BO99" i="4"/>
  <c r="BT69" i="4"/>
  <c r="BS67" i="4"/>
  <c r="BR63" i="4"/>
  <c r="BQ61" i="4"/>
  <c r="BO97" i="4"/>
  <c r="BN83" i="4"/>
  <c r="BM73" i="4"/>
  <c r="BL65" i="4"/>
  <c r="BT62" i="4"/>
  <c r="BR80" i="4"/>
  <c r="BQ62" i="4"/>
  <c r="BO78" i="4"/>
  <c r="BP45" i="4"/>
  <c r="BO41" i="4"/>
  <c r="BN37" i="4"/>
  <c r="BM33" i="4"/>
  <c r="BM82" i="4"/>
  <c r="BR99" i="4"/>
  <c r="BR56" i="4"/>
  <c r="BQ44" i="4"/>
  <c r="BP32" i="4"/>
  <c r="BN48" i="4"/>
  <c r="BM36" i="4"/>
  <c r="BT51" i="4"/>
  <c r="BS43" i="4"/>
  <c r="BT28" i="4"/>
  <c r="BS26" i="4"/>
  <c r="BR18" i="4"/>
  <c r="BM13" i="4"/>
  <c r="BL10" i="4"/>
  <c r="BQ59" i="4"/>
  <c r="BM24" i="4"/>
  <c r="BR47" i="4"/>
  <c r="BS31" i="4"/>
  <c r="BR21" i="4"/>
  <c r="BQ55" i="4"/>
  <c r="BO17" i="4"/>
  <c r="BT4" i="4"/>
  <c r="BL21" i="4"/>
  <c r="BL17" i="4"/>
  <c r="BN191" i="4"/>
  <c r="BS125" i="4"/>
  <c r="BP87" i="4"/>
  <c r="BS33" i="4"/>
  <c r="BR231" i="4"/>
  <c r="BQ225" i="4"/>
  <c r="BP219" i="4"/>
  <c r="BO213" i="4"/>
  <c r="BN205" i="4"/>
  <c r="BL233" i="4"/>
  <c r="BT226" i="4"/>
  <c r="BS220" i="4"/>
  <c r="BR214" i="4"/>
  <c r="BQ208" i="4"/>
  <c r="BO236" i="4"/>
  <c r="BN226" i="4"/>
  <c r="BM220" i="4"/>
  <c r="BL212" i="4"/>
  <c r="BQ182" i="4"/>
  <c r="BP182" i="4"/>
  <c r="BN200" i="4"/>
  <c r="BM194" i="4"/>
  <c r="BL190" i="4"/>
  <c r="BT181" i="4"/>
  <c r="BS179" i="4"/>
  <c r="BR177" i="4"/>
  <c r="BP203" i="4"/>
  <c r="BO201" i="4"/>
  <c r="BN199" i="4"/>
  <c r="BM193" i="4"/>
  <c r="BL185" i="4"/>
  <c r="BT188" i="4"/>
  <c r="BR178" i="4"/>
  <c r="BM144" i="4"/>
  <c r="BS169" i="4"/>
  <c r="BR159" i="4"/>
  <c r="BQ149" i="4"/>
  <c r="BS200" i="4"/>
  <c r="BN169" i="4"/>
  <c r="BM159" i="4"/>
  <c r="BL149" i="4"/>
  <c r="BT146" i="4"/>
  <c r="BR166" i="4"/>
  <c r="BQ162" i="4"/>
  <c r="BP152" i="4"/>
  <c r="BN144" i="4"/>
  <c r="BP136" i="4"/>
  <c r="BO126" i="4"/>
  <c r="BN116" i="4"/>
  <c r="BL138" i="4"/>
  <c r="BT139" i="4"/>
  <c r="BS133" i="4"/>
  <c r="BR125" i="4"/>
  <c r="BQ117" i="4"/>
  <c r="BO141" i="4"/>
  <c r="BN133" i="4"/>
  <c r="BM125" i="4"/>
  <c r="BR134" i="4"/>
  <c r="BN97" i="4"/>
  <c r="BL99" i="4"/>
  <c r="BT92" i="4"/>
  <c r="BS88" i="4"/>
  <c r="BT116" i="4"/>
  <c r="BP106" i="4"/>
  <c r="BO96" i="4"/>
  <c r="BM112" i="4"/>
  <c r="BL96" i="4"/>
  <c r="BT87" i="4"/>
  <c r="BP113" i="4"/>
  <c r="BS111" i="4"/>
  <c r="BT67" i="4"/>
  <c r="BS65" i="4"/>
  <c r="BR61" i="4"/>
  <c r="BR107" i="4"/>
  <c r="BO87" i="4"/>
  <c r="BN81" i="4"/>
  <c r="BM71" i="4"/>
  <c r="BL63" i="4"/>
  <c r="BL121" i="4"/>
  <c r="BR78" i="4"/>
  <c r="BM105" i="4"/>
  <c r="BO76" i="4"/>
  <c r="BP43" i="4"/>
  <c r="BO39" i="4"/>
  <c r="BN35" i="4"/>
  <c r="BN82" i="4"/>
  <c r="BL80" i="4"/>
  <c r="BL84" i="4"/>
  <c r="BR54" i="4"/>
  <c r="BQ42" i="4"/>
  <c r="BS132" i="4"/>
  <c r="BN46" i="4"/>
  <c r="BM34" i="4"/>
  <c r="BT49" i="4"/>
  <c r="BS41" i="4"/>
  <c r="BT26" i="4"/>
  <c r="BS24" i="4"/>
  <c r="BR16" i="4"/>
  <c r="BM11" i="4"/>
  <c r="BL9" i="4"/>
  <c r="BQ39" i="4"/>
  <c r="BM22" i="4"/>
  <c r="BO32" i="4"/>
  <c r="BS29" i="4"/>
  <c r="BR19" i="4"/>
  <c r="BP31" i="4"/>
  <c r="BO15" i="4"/>
  <c r="BM19" i="4"/>
  <c r="BR6" i="4"/>
  <c r="BR3" i="4"/>
  <c r="BR223" i="4"/>
  <c r="BL225" i="4"/>
  <c r="BR206" i="4"/>
  <c r="BO228" i="4"/>
  <c r="BL204" i="4"/>
  <c r="BO202" i="4"/>
  <c r="BS229" i="4"/>
  <c r="BO193" i="4"/>
  <c r="BL177" i="4"/>
  <c r="BR151" i="4"/>
  <c r="BN161" i="4"/>
  <c r="BS194" i="4"/>
  <c r="BQ154" i="4"/>
  <c r="BQ138" i="4"/>
  <c r="BO118" i="4"/>
  <c r="BT131" i="4"/>
  <c r="BO133" i="4"/>
  <c r="BN89" i="4"/>
  <c r="BR112" i="4"/>
  <c r="BP98" i="4"/>
  <c r="BL88" i="4"/>
  <c r="BS109" i="4"/>
  <c r="BO89" i="4"/>
  <c r="BO91" i="4"/>
  <c r="BP80" i="4"/>
  <c r="BS56" i="4"/>
  <c r="BO54" i="4"/>
  <c r="BT41" i="4"/>
  <c r="BN9" i="4"/>
  <c r="BL5" i="4"/>
  <c r="BS14" i="4"/>
  <c r="BN12" i="4"/>
  <c r="BS13" i="4"/>
  <c r="BK1" i="4"/>
  <c r="BR229" i="4"/>
  <c r="BQ223" i="4"/>
  <c r="BP217" i="4"/>
  <c r="BO211" i="4"/>
  <c r="BM237" i="4"/>
  <c r="BL231" i="4"/>
  <c r="BT224" i="4"/>
  <c r="BS218" i="4"/>
  <c r="BR212" i="4"/>
  <c r="BQ206" i="4"/>
  <c r="BO234" i="4"/>
  <c r="BN224" i="4"/>
  <c r="BM218" i="4"/>
  <c r="BL210" i="4"/>
  <c r="BQ180" i="4"/>
  <c r="BP180" i="4"/>
  <c r="BN198" i="4"/>
  <c r="BM192" i="4"/>
  <c r="BL188" i="4"/>
  <c r="BT179" i="4"/>
  <c r="BS177" i="4"/>
  <c r="BR175" i="4"/>
  <c r="BP201" i="4"/>
  <c r="BO199" i="4"/>
  <c r="BN197" i="4"/>
  <c r="BM191" i="4"/>
  <c r="BL183" i="4"/>
  <c r="BT186" i="4"/>
  <c r="BR176" i="4"/>
  <c r="BN174" i="4"/>
  <c r="BS167" i="4"/>
  <c r="BR157" i="4"/>
  <c r="BQ147" i="4"/>
  <c r="BS190" i="4"/>
  <c r="BN167" i="4"/>
  <c r="BM157" i="4"/>
  <c r="BL147" i="4"/>
  <c r="BT144" i="4"/>
  <c r="BR164" i="4"/>
  <c r="BQ160" i="4"/>
  <c r="BP150" i="4"/>
  <c r="BL172" i="4"/>
  <c r="BP134" i="4"/>
  <c r="BO124" i="4"/>
  <c r="BN114" i="4"/>
  <c r="BL136" i="4"/>
  <c r="BT137" i="4"/>
  <c r="BS131" i="4"/>
  <c r="BR123" i="4"/>
  <c r="BQ115" i="4"/>
  <c r="BO139" i="4"/>
  <c r="BN131" i="4"/>
  <c r="BM123" i="4"/>
  <c r="BR132" i="4"/>
  <c r="BN95" i="4"/>
  <c r="BL97" i="4"/>
  <c r="BT90" i="4"/>
  <c r="BS86" i="4"/>
  <c r="BQ112" i="4"/>
  <c r="BP104" i="4"/>
  <c r="BO94" i="4"/>
  <c r="BM110" i="4"/>
  <c r="BL94" i="4"/>
  <c r="BT126" i="4"/>
  <c r="BP111" i="4"/>
  <c r="BM99" i="4"/>
  <c r="BT65" i="4"/>
  <c r="BS63" i="4"/>
  <c r="BS107" i="4"/>
  <c r="BR97" i="4"/>
  <c r="BO85" i="4"/>
  <c r="BN79" i="4"/>
  <c r="BM69" i="4"/>
  <c r="BL61" i="4"/>
  <c r="BS105" i="4"/>
  <c r="BR76" i="4"/>
  <c r="BM95" i="4"/>
  <c r="BO74" i="4"/>
  <c r="BP41" i="4"/>
  <c r="BO37" i="4"/>
  <c r="BN33" i="4"/>
  <c r="BM80" i="4"/>
  <c r="BR62" i="4"/>
  <c r="BM62" i="4"/>
  <c r="BR52" i="4"/>
  <c r="BQ40" i="4"/>
  <c r="BO60" i="4"/>
  <c r="BN44" i="4"/>
  <c r="BL60" i="4"/>
  <c r="BT47" i="4"/>
  <c r="BS39" i="4"/>
  <c r="BT24" i="4"/>
  <c r="BS22" i="4"/>
  <c r="BN13" i="4"/>
  <c r="BM10" i="4"/>
  <c r="BL8" i="4"/>
  <c r="BS32" i="4"/>
  <c r="BM20" i="4"/>
  <c r="BQ14" i="4"/>
  <c r="BS27" i="4"/>
  <c r="BR17" i="4"/>
  <c r="BP29" i="4"/>
  <c r="BQ49" i="4"/>
  <c r="BO4" i="4"/>
  <c r="BM15" i="4"/>
  <c r="BM31" i="4"/>
  <c r="BR227" i="4"/>
  <c r="BQ221" i="4"/>
  <c r="BP215" i="4"/>
  <c r="BO209" i="4"/>
  <c r="BM235" i="4"/>
  <c r="BL229" i="4"/>
  <c r="BT222" i="4"/>
  <c r="BS216" i="4"/>
  <c r="BR210" i="4"/>
  <c r="BQ204" i="4"/>
  <c r="BO232" i="4"/>
  <c r="BN222" i="4"/>
  <c r="BM216" i="4"/>
  <c r="BL208" i="4"/>
  <c r="BQ178" i="4"/>
  <c r="BP178" i="4"/>
  <c r="BN196" i="4"/>
  <c r="BM190" i="4"/>
  <c r="BL186" i="4"/>
  <c r="BT177" i="4"/>
  <c r="BS175" i="4"/>
  <c r="BR173" i="4"/>
  <c r="BP199" i="4"/>
  <c r="BO197" i="4"/>
  <c r="BN195" i="4"/>
  <c r="BM189" i="4"/>
  <c r="BL181" i="4"/>
  <c r="BT184" i="4"/>
  <c r="BR174" i="4"/>
  <c r="BT171" i="4"/>
  <c r="BS165" i="4"/>
  <c r="BR155" i="4"/>
  <c r="BQ145" i="4"/>
  <c r="BS180" i="4"/>
  <c r="BN165" i="4"/>
  <c r="BM155" i="4"/>
  <c r="BL145" i="4"/>
  <c r="BS172" i="4"/>
  <c r="BR162" i="4"/>
  <c r="BQ158" i="4"/>
  <c r="BP148" i="4"/>
  <c r="BS142" i="4"/>
  <c r="BP132" i="4"/>
  <c r="BO122" i="4"/>
  <c r="BN142" i="4"/>
  <c r="BL134" i="4"/>
  <c r="BT135" i="4"/>
  <c r="BS129" i="4"/>
  <c r="BR121" i="4"/>
  <c r="BO156" i="4"/>
  <c r="BO137" i="4"/>
  <c r="BN129" i="4"/>
  <c r="BM121" i="4"/>
  <c r="BR130" i="4"/>
  <c r="BN93" i="4"/>
  <c r="BL95" i="4"/>
  <c r="BT88" i="4"/>
  <c r="BL168" i="4"/>
  <c r="BQ110" i="4"/>
  <c r="BP102" i="4"/>
  <c r="BO92" i="4"/>
  <c r="BM108" i="4"/>
  <c r="BL92" i="4"/>
  <c r="BL117" i="4"/>
  <c r="BP109" i="4"/>
  <c r="BL119" i="4"/>
  <c r="BT63" i="4"/>
  <c r="BS61" i="4"/>
  <c r="BS97" i="4"/>
  <c r="BM90" i="4"/>
  <c r="BO83" i="4"/>
  <c r="BN77" i="4"/>
  <c r="BM67" i="4"/>
  <c r="BT128" i="4"/>
  <c r="BS95" i="4"/>
  <c r="BR74" i="4"/>
  <c r="BP84" i="4"/>
  <c r="BO72" i="4"/>
  <c r="BP39" i="4"/>
  <c r="BO35" i="4"/>
  <c r="BN80" i="4"/>
  <c r="BL78" i="4"/>
  <c r="BM84" i="4"/>
  <c r="BS60" i="4"/>
  <c r="BR50" i="4"/>
  <c r="BQ38" i="4"/>
  <c r="BO58" i="4"/>
  <c r="BN42" i="4"/>
  <c r="BL58" i="4"/>
  <c r="BT45" i="4"/>
  <c r="BS37" i="4"/>
  <c r="BT22" i="4"/>
  <c r="BS20" i="4"/>
  <c r="BN11" i="4"/>
  <c r="BM9" i="4"/>
  <c r="BL7" i="4"/>
  <c r="BN30" i="4"/>
  <c r="BM18" i="4"/>
  <c r="BQ12" i="4"/>
  <c r="BS25" i="4"/>
  <c r="BR15" i="4"/>
  <c r="BP27" i="4"/>
  <c r="BN31" i="4"/>
  <c r="BM3" i="4"/>
  <c r="BR11" i="4"/>
  <c r="BS8" i="4"/>
  <c r="BT218" i="4"/>
  <c r="BR225" i="4"/>
  <c r="BQ219" i="4"/>
  <c r="BP213" i="4"/>
  <c r="BO207" i="4"/>
  <c r="BM233" i="4"/>
  <c r="BL227" i="4"/>
  <c r="BT220" i="4"/>
  <c r="BS214" i="4"/>
  <c r="BR208" i="4"/>
  <c r="BP236" i="4"/>
  <c r="BO230" i="4"/>
  <c r="BN220" i="4"/>
  <c r="BM214" i="4"/>
  <c r="BL206" i="4"/>
  <c r="BQ176" i="4"/>
  <c r="BO205" i="4"/>
  <c r="BN194" i="4"/>
  <c r="BM188" i="4"/>
  <c r="BL184" i="4"/>
  <c r="BT175" i="4"/>
  <c r="BS173" i="4"/>
  <c r="BQ203" i="4"/>
  <c r="BP197" i="4"/>
  <c r="BO195" i="4"/>
  <c r="BN193" i="4"/>
  <c r="BM187" i="4"/>
  <c r="BL179" i="4"/>
  <c r="BT182" i="4"/>
  <c r="BS202" i="4"/>
  <c r="BT169" i="4"/>
  <c r="BS163" i="4"/>
  <c r="BR153" i="4"/>
  <c r="BQ143" i="4"/>
  <c r="BP176" i="4"/>
  <c r="BN163" i="4"/>
  <c r="BM153" i="4"/>
  <c r="BL143" i="4"/>
  <c r="BS170" i="4"/>
  <c r="BR160" i="4"/>
  <c r="BQ156" i="4"/>
  <c r="BP146" i="4"/>
  <c r="BQ140" i="4"/>
  <c r="BP130" i="4"/>
  <c r="BO120" i="4"/>
  <c r="BM140" i="4"/>
  <c r="BL132" i="4"/>
  <c r="BT133" i="4"/>
  <c r="BS127" i="4"/>
  <c r="BR119" i="4"/>
  <c r="BL154" i="4"/>
  <c r="BO135" i="4"/>
  <c r="BN127" i="4"/>
  <c r="BM119" i="4"/>
  <c r="BR128" i="4"/>
  <c r="BN91" i="4"/>
  <c r="BL93" i="4"/>
  <c r="BT86" i="4"/>
  <c r="BS118" i="4"/>
  <c r="BQ108" i="4"/>
  <c r="BP100" i="4"/>
  <c r="BO90" i="4"/>
  <c r="BM106" i="4"/>
  <c r="BL90" i="4"/>
  <c r="BQ113" i="4"/>
  <c r="BP107" i="4"/>
  <c r="BR111" i="4"/>
  <c r="BT61" i="4"/>
  <c r="BM103" i="4"/>
  <c r="BN90" i="4"/>
  <c r="BM89" i="4"/>
  <c r="BO81" i="4"/>
  <c r="BN75" i="4"/>
  <c r="BM65" i="4"/>
  <c r="BO101" i="4"/>
  <c r="BS84" i="4"/>
  <c r="BR72" i="4"/>
  <c r="BP82" i="4"/>
  <c r="BO70" i="4"/>
  <c r="BP37" i="4"/>
  <c r="BO33" i="4"/>
  <c r="BM78" i="4"/>
  <c r="BL64" i="4"/>
  <c r="BL82" i="4"/>
  <c r="BS58" i="4"/>
  <c r="BR48" i="4"/>
  <c r="BQ36" i="4"/>
  <c r="BO56" i="4"/>
  <c r="BN40" i="4"/>
  <c r="BL56" i="4"/>
  <c r="BT43" i="4"/>
  <c r="BS35" i="4"/>
  <c r="BT20" i="4"/>
  <c r="BS18" i="4"/>
  <c r="BN10" i="4"/>
  <c r="BM8" i="4"/>
  <c r="BL6" i="4"/>
  <c r="BN28" i="4"/>
  <c r="BM16" i="4"/>
  <c r="BQ47" i="4"/>
  <c r="BS23" i="4"/>
  <c r="BN14" i="4"/>
  <c r="BP25" i="4"/>
  <c r="BN29" i="4"/>
  <c r="BL19" i="4"/>
  <c r="BR4" i="4"/>
  <c r="BQ3" i="4"/>
  <c r="BP211" i="4"/>
  <c r="BS212" i="4"/>
  <c r="BP234" i="4"/>
  <c r="BM212" i="4"/>
  <c r="BQ174" i="4"/>
  <c r="BL182" i="4"/>
  <c r="BQ201" i="4"/>
  <c r="BM185" i="4"/>
  <c r="BS192" i="4"/>
  <c r="BS176" i="4"/>
  <c r="BM151" i="4"/>
  <c r="BR158" i="4"/>
  <c r="BP144" i="4"/>
  <c r="BP128" i="4"/>
  <c r="BL130" i="4"/>
  <c r="BP141" i="4"/>
  <c r="BM117" i="4"/>
  <c r="BL91" i="4"/>
  <c r="BQ106" i="4"/>
  <c r="BM104" i="4"/>
  <c r="BP105" i="4"/>
  <c r="BM93" i="4"/>
  <c r="BM63" i="4"/>
  <c r="BR70" i="4"/>
  <c r="BL59" i="4"/>
  <c r="BQ34" i="4"/>
  <c r="BL54" i="4"/>
  <c r="BT18" i="4"/>
  <c r="BM7" i="4"/>
  <c r="BN26" i="4"/>
  <c r="BS21" i="4"/>
  <c r="BN27" i="4"/>
  <c r="BL15" i="4"/>
  <c r="BS168" i="4"/>
  <c r="BO79" i="4"/>
  <c r="BO68" i="4"/>
  <c r="BN78" i="4"/>
  <c r="BN62" i="4"/>
  <c r="BR46" i="4"/>
  <c r="BN32" i="4"/>
  <c r="CD148" i="4"/>
  <c r="BZ221" i="4"/>
  <c r="CB77" i="4"/>
  <c r="BV106" i="4"/>
  <c r="BX146" i="4"/>
  <c r="BZ189" i="4"/>
  <c r="BW58" i="4"/>
  <c r="BY113" i="4"/>
  <c r="CA151" i="4"/>
  <c r="CC198" i="4"/>
  <c r="BW60" i="4"/>
  <c r="CD123" i="4"/>
  <c r="CA153" i="4"/>
  <c r="CC200" i="4"/>
  <c r="CA35" i="4"/>
  <c r="BZ108" i="4"/>
  <c r="BY165" i="4"/>
  <c r="BX174" i="4"/>
  <c r="BW224" i="4"/>
  <c r="BZ64" i="4"/>
  <c r="BZ132" i="4"/>
  <c r="CD158" i="4"/>
  <c r="BZ231" i="4"/>
  <c r="CB102" i="4"/>
  <c r="BW112" i="4"/>
  <c r="BX158" i="4"/>
  <c r="BZ201" i="4"/>
  <c r="BX40" i="4"/>
  <c r="BZ91" i="4"/>
  <c r="CA163" i="4"/>
  <c r="CD178" i="4"/>
  <c r="CA45" i="4"/>
  <c r="BV151" i="4"/>
  <c r="BX123" i="4"/>
  <c r="BX184" i="4"/>
  <c r="BW234" i="4"/>
  <c r="BZ74" i="4"/>
  <c r="CC142" i="4"/>
  <c r="CD168" i="4"/>
  <c r="CA207" i="4"/>
  <c r="CC67" i="4"/>
  <c r="BX90" i="4"/>
  <c r="BX166" i="4"/>
  <c r="CA177" i="4"/>
  <c r="BX48" i="4"/>
  <c r="BZ99" i="4"/>
  <c r="CA171" i="4"/>
  <c r="CD186" i="4"/>
  <c r="CC79" i="4"/>
  <c r="BX102" i="4"/>
  <c r="BY146" i="4"/>
  <c r="CA189" i="4"/>
  <c r="BX60" i="4"/>
  <c r="BZ111" i="4"/>
  <c r="CB147" i="4"/>
  <c r="CD198" i="4"/>
  <c r="BW73" i="4"/>
  <c r="CA104" i="4"/>
  <c r="BV161" i="4"/>
  <c r="BY174" i="4"/>
  <c r="BX220" i="4"/>
  <c r="CA64" i="4"/>
  <c r="CA132" i="4"/>
  <c r="BW155" i="4"/>
  <c r="CA227" i="4"/>
  <c r="CC92" i="4"/>
  <c r="BX110" i="4"/>
  <c r="BY154" i="4"/>
  <c r="CA197" i="4"/>
  <c r="BY38" i="4"/>
  <c r="CA89" i="4"/>
  <c r="CB155" i="4"/>
  <c r="CC226" i="4"/>
  <c r="BY40" i="4"/>
  <c r="CA91" i="4"/>
  <c r="CB157" i="4"/>
  <c r="CC236" i="4"/>
  <c r="CB37" i="4"/>
  <c r="CD115" i="4"/>
  <c r="BY121" i="4"/>
  <c r="BY184" i="4"/>
  <c r="BX230" i="4"/>
  <c r="CA74" i="4"/>
  <c r="CD142" i="4"/>
  <c r="BW165" i="4"/>
  <c r="CA237" i="4"/>
  <c r="CD67" i="4"/>
  <c r="CB123" i="4"/>
  <c r="BY166" i="4"/>
  <c r="BV209" i="4"/>
  <c r="BY50" i="4"/>
  <c r="CA101" i="4"/>
  <c r="CB167" i="4"/>
  <c r="BV175" i="4"/>
  <c r="CB47" i="4"/>
  <c r="CD90" i="4"/>
  <c r="BY131" i="4"/>
  <c r="BY194" i="4"/>
  <c r="BY210" i="4"/>
  <c r="CA84" i="4"/>
  <c r="CB122" i="4"/>
  <c r="CC187" i="4"/>
  <c r="CB213" i="4"/>
  <c r="CD75" i="4"/>
  <c r="CB131" i="4"/>
  <c r="CC185" i="4"/>
  <c r="BV217" i="4"/>
  <c r="BY58" i="4"/>
  <c r="CA109" i="4"/>
  <c r="CC145" i="4"/>
  <c r="BV183" i="4"/>
  <c r="BW191" i="4"/>
  <c r="CB156" i="4"/>
  <c r="BX229" i="4"/>
  <c r="BZ73" i="4"/>
  <c r="CD91" i="4"/>
  <c r="BV154" i="4"/>
  <c r="BX201" i="4"/>
  <c r="CC166" i="4"/>
  <c r="BY237" i="4"/>
  <c r="CA83" i="4"/>
  <c r="BV88" i="4"/>
  <c r="BW162" i="4"/>
  <c r="BY203" i="4"/>
  <c r="BY78" i="4"/>
  <c r="BZ116" i="4"/>
  <c r="CC201" i="4"/>
  <c r="BZ215" i="4"/>
  <c r="CB71" i="4"/>
  <c r="BV100" i="4"/>
  <c r="CC173" i="4"/>
  <c r="BZ183" i="4"/>
  <c r="BW52" i="4"/>
  <c r="BY107" i="4"/>
  <c r="CA145" i="4"/>
  <c r="CC192" i="4"/>
  <c r="BV73" i="4"/>
  <c r="BZ100" i="4"/>
  <c r="BW137" i="4"/>
  <c r="BW202" i="4"/>
  <c r="BW216" i="4"/>
  <c r="BW86" i="4"/>
  <c r="BZ124" i="4"/>
  <c r="CD150" i="4"/>
  <c r="BZ223" i="4"/>
  <c r="CB79" i="4"/>
  <c r="BV108" i="4"/>
  <c r="BX148" i="4"/>
  <c r="BZ191" i="4"/>
  <c r="CB81" i="4"/>
  <c r="BV110" i="4"/>
  <c r="BX150" i="4"/>
  <c r="BZ193" i="4"/>
  <c r="BX32" i="4"/>
  <c r="CD135" i="4"/>
  <c r="CA155" i="4"/>
  <c r="CC202" i="4"/>
  <c r="CA37" i="4"/>
  <c r="BZ110" i="4"/>
  <c r="BX115" i="4"/>
  <c r="BX176" i="4"/>
  <c r="BW226" i="4"/>
  <c r="BZ68" i="4"/>
  <c r="BZ136" i="4"/>
  <c r="CD162" i="4"/>
  <c r="BZ235" i="4"/>
  <c r="CC61" i="4"/>
  <c r="BV120" i="4"/>
  <c r="BX160" i="4"/>
  <c r="BZ203" i="4"/>
  <c r="BX42" i="4"/>
  <c r="BZ93" i="4"/>
  <c r="CA165" i="4"/>
  <c r="CD180" i="4"/>
  <c r="CA47" i="4"/>
  <c r="CA86" i="4"/>
  <c r="BX125" i="4"/>
  <c r="BX186" i="4"/>
  <c r="BW236" i="4"/>
  <c r="BZ76" i="4"/>
  <c r="CA114" i="4"/>
  <c r="CD170" i="4"/>
  <c r="CA209" i="4"/>
  <c r="CC69" i="4"/>
  <c r="BX92" i="4"/>
  <c r="BX168" i="4"/>
  <c r="CA179" i="4"/>
  <c r="BW149" i="4"/>
  <c r="CA221" i="4"/>
  <c r="CC81" i="4"/>
  <c r="BX104" i="4"/>
  <c r="BY148" i="4"/>
  <c r="CA191" i="4"/>
  <c r="BY32" i="4"/>
  <c r="BZ113" i="4"/>
  <c r="CB149" i="4"/>
  <c r="CD200" i="4"/>
  <c r="BX75" i="4"/>
  <c r="CA106" i="4"/>
  <c r="BY163" i="4"/>
  <c r="BY176" i="4"/>
  <c r="BX222" i="4"/>
  <c r="CA66" i="4"/>
  <c r="CA134" i="4"/>
  <c r="BW157" i="4"/>
  <c r="CA229" i="4"/>
  <c r="CC102" i="4"/>
  <c r="BX112" i="4"/>
  <c r="BY156" i="4"/>
  <c r="CA199" i="4"/>
  <c r="BY108" i="4"/>
  <c r="CB115" i="4"/>
  <c r="BY158" i="4"/>
  <c r="CA201" i="4"/>
  <c r="BY42" i="4"/>
  <c r="CA93" i="4"/>
  <c r="CB159" i="4"/>
  <c r="CD216" i="4"/>
  <c r="CB39" i="4"/>
  <c r="BV124" i="4"/>
  <c r="BY123" i="4"/>
  <c r="BY186" i="4"/>
  <c r="BX232" i="4"/>
  <c r="CA78" i="4"/>
  <c r="CB116" i="4"/>
  <c r="BW169" i="4"/>
  <c r="CB207" i="4"/>
  <c r="CD69" i="4"/>
  <c r="CB125" i="4"/>
  <c r="BY168" i="4"/>
  <c r="BV211" i="4"/>
  <c r="BY52" i="4"/>
  <c r="CA103" i="4"/>
  <c r="CB169" i="4"/>
  <c r="BV177" i="4"/>
  <c r="CB49" i="4"/>
  <c r="CD92" i="4"/>
  <c r="BY133" i="4"/>
  <c r="BY196" i="4"/>
  <c r="BY212" i="4"/>
  <c r="BZ86" i="4"/>
  <c r="CB124" i="4"/>
  <c r="CC197" i="4"/>
  <c r="CB215" i="4"/>
  <c r="CD77" i="4"/>
  <c r="CB133" i="4"/>
  <c r="CC195" i="4"/>
  <c r="BV219" i="4"/>
  <c r="CB68" i="4"/>
  <c r="CB136" i="4"/>
  <c r="CB183" i="4"/>
  <c r="CB227" i="4"/>
  <c r="CB108" i="4"/>
  <c r="BY155" i="4"/>
  <c r="BZ152" i="4"/>
  <c r="BV231" i="4"/>
  <c r="BZ42" i="4"/>
  <c r="CB89" i="4"/>
  <c r="CC159" i="4"/>
  <c r="BV197" i="4"/>
  <c r="CC33" i="4"/>
  <c r="CD112" i="4"/>
  <c r="BZ121" i="4"/>
  <c r="BZ184" i="4"/>
  <c r="BY232" i="4"/>
  <c r="CB76" i="4"/>
  <c r="CC116" i="4"/>
  <c r="CB191" i="4"/>
  <c r="CB235" i="4"/>
  <c r="BV62" i="4"/>
  <c r="BV138" i="4"/>
  <c r="BZ160" i="4"/>
  <c r="BW205" i="4"/>
  <c r="BV64" i="4"/>
  <c r="BV140" i="4"/>
  <c r="BZ162" i="4"/>
  <c r="BW207" i="4"/>
  <c r="BZ52" i="4"/>
  <c r="CB99" i="4"/>
  <c r="CC169" i="4"/>
  <c r="BW175" i="4"/>
  <c r="CC43" i="4"/>
  <c r="BV93" i="4"/>
  <c r="BZ131" i="4"/>
  <c r="BZ194" i="4"/>
  <c r="BZ208" i="4"/>
  <c r="BW90" i="4"/>
  <c r="CC128" i="4"/>
  <c r="CB203" i="4"/>
  <c r="CC213" i="4"/>
  <c r="BV74" i="4"/>
  <c r="BW114" i="4"/>
  <c r="BZ172" i="4"/>
  <c r="BW217" i="4"/>
  <c r="BY61" i="4"/>
  <c r="CB109" i="4"/>
  <c r="CD147" i="4"/>
  <c r="BW185" i="4"/>
  <c r="CC53" i="4"/>
  <c r="BV103" i="4"/>
  <c r="BZ141" i="4"/>
  <c r="CC204" i="4"/>
  <c r="BZ218" i="4"/>
  <c r="CC66" i="4"/>
  <c r="CC136" i="4"/>
  <c r="CC234" i="4"/>
  <c r="CC221" i="4"/>
  <c r="BV82" i="4"/>
  <c r="BW122" i="4"/>
  <c r="CA150" i="4"/>
  <c r="BW225" i="4"/>
  <c r="CC78" i="4"/>
  <c r="CD118" i="4"/>
  <c r="CD183" i="4"/>
  <c r="CC233" i="4"/>
  <c r="BW62" i="4"/>
  <c r="BW134" i="4"/>
  <c r="CA162" i="4"/>
  <c r="BW237" i="4"/>
  <c r="BY81" i="4"/>
  <c r="CC97" i="4"/>
  <c r="CD167" i="4"/>
  <c r="BX175" i="4"/>
  <c r="CD37" i="4"/>
  <c r="BW93" i="4"/>
  <c r="CA129" i="4"/>
  <c r="CA186" i="4"/>
  <c r="CA204" i="4"/>
  <c r="CC86" i="4"/>
  <c r="CD126" i="4"/>
  <c r="CD191" i="4"/>
  <c r="CD207" i="4"/>
  <c r="BW70" i="4"/>
  <c r="BZ142" i="4"/>
  <c r="CA170" i="4"/>
  <c r="BX211" i="4"/>
  <c r="BW72" i="4"/>
  <c r="BY143" i="4"/>
  <c r="CA172" i="4"/>
  <c r="BX213" i="4"/>
  <c r="BV126" i="4"/>
  <c r="CC107" i="4"/>
  <c r="CC179" i="4"/>
  <c r="BX185" i="4"/>
  <c r="CD47" i="4"/>
  <c r="BW103" i="4"/>
  <c r="CA139" i="4"/>
  <c r="CA196" i="4"/>
  <c r="CA214" i="4"/>
  <c r="CD64" i="4"/>
  <c r="CD138" i="4"/>
  <c r="CD203" i="4"/>
  <c r="CD219" i="4"/>
  <c r="BW82" i="4"/>
  <c r="BX120" i="4"/>
  <c r="CB150" i="4"/>
  <c r="BX223" i="4"/>
  <c r="BZ67" i="4"/>
  <c r="CD127" i="4"/>
  <c r="BV148" i="4"/>
  <c r="BX195" i="4"/>
  <c r="CD57" i="4"/>
  <c r="BW113" i="4"/>
  <c r="BX145" i="4"/>
  <c r="BY206" i="4"/>
  <c r="CA224" i="4"/>
  <c r="CD72" i="4"/>
  <c r="BV167" i="4"/>
  <c r="BV180" i="4"/>
  <c r="CD227" i="4"/>
  <c r="CC117" i="4"/>
  <c r="BX128" i="4"/>
  <c r="CB158" i="4"/>
  <c r="BX231" i="4"/>
  <c r="CD84" i="4"/>
  <c r="BV123" i="4"/>
  <c r="BV192" i="4"/>
  <c r="BV204" i="4"/>
  <c r="BX72" i="4"/>
  <c r="BX140" i="4"/>
  <c r="CB170" i="4"/>
  <c r="BY211" i="4"/>
  <c r="BW92" i="4"/>
  <c r="CD105" i="4"/>
  <c r="BV168" i="4"/>
  <c r="BY177" i="4"/>
  <c r="BV42" i="4"/>
  <c r="BX105" i="4"/>
  <c r="BX165" i="4"/>
  <c r="CB186" i="4"/>
  <c r="CB210" i="4"/>
  <c r="CB100" i="4"/>
  <c r="BV131" i="4"/>
  <c r="BV200" i="4"/>
  <c r="BV212" i="4"/>
  <c r="BX80" i="4"/>
  <c r="BY116" i="4"/>
  <c r="CC148" i="4"/>
  <c r="BY219" i="4"/>
  <c r="BX82" i="4"/>
  <c r="BY118" i="4"/>
  <c r="CC150" i="4"/>
  <c r="BY221" i="4"/>
  <c r="CA67" i="4"/>
  <c r="CC129" i="4"/>
  <c r="BW146" i="4"/>
  <c r="BY187" i="4"/>
  <c r="BV52" i="4"/>
  <c r="CC123" i="4"/>
  <c r="BZ145" i="4"/>
  <c r="CB196" i="4"/>
  <c r="CB220" i="4"/>
  <c r="BW96" i="4"/>
  <c r="BV165" i="4"/>
  <c r="BW176" i="4"/>
  <c r="BV224" i="4"/>
  <c r="CD117" i="4"/>
  <c r="BY128" i="4"/>
  <c r="CC160" i="4"/>
  <c r="BY231" i="4"/>
  <c r="CA77" i="4"/>
  <c r="CD131" i="4"/>
  <c r="BW156" i="4"/>
  <c r="BY197" i="4"/>
  <c r="BW34" i="4"/>
  <c r="BY89" i="4"/>
  <c r="BZ155" i="4"/>
  <c r="CC174" i="4"/>
  <c r="CB230" i="4"/>
  <c r="BY106" i="4"/>
  <c r="BW119" i="4"/>
  <c r="BW184" i="4"/>
  <c r="BV232" i="4"/>
  <c r="BY68" i="4"/>
  <c r="BY136" i="4"/>
  <c r="CC168" i="4"/>
  <c r="BZ205" i="4"/>
  <c r="BZ94" i="4"/>
  <c r="BW131" i="4"/>
  <c r="BW196" i="4"/>
  <c r="BW210" i="4"/>
  <c r="BY80" i="4"/>
  <c r="BZ118" i="4"/>
  <c r="CD144" i="4"/>
  <c r="BZ217" i="4"/>
  <c r="CB73" i="4"/>
  <c r="BV102" i="4"/>
  <c r="CD214" i="4"/>
  <c r="BZ185" i="4"/>
  <c r="BW54" i="4"/>
  <c r="BY109" i="4"/>
  <c r="CA147" i="4"/>
  <c r="CC194" i="4"/>
  <c r="BW75" i="4"/>
  <c r="BZ102" i="4"/>
  <c r="BW139" i="4"/>
  <c r="CD208" i="4"/>
  <c r="BW218" i="4"/>
  <c r="BY94" i="4"/>
  <c r="BZ126" i="4"/>
  <c r="CD152" i="4"/>
  <c r="BZ225" i="4"/>
  <c r="BY104" i="4"/>
  <c r="BZ128" i="4"/>
  <c r="CD154" i="4"/>
  <c r="BZ227" i="4"/>
  <c r="CB83" i="4"/>
  <c r="BV112" i="4"/>
  <c r="BX152" i="4"/>
  <c r="BZ195" i="4"/>
  <c r="BX34" i="4"/>
  <c r="BW142" i="4"/>
  <c r="CA157" i="4"/>
  <c r="CD206" i="4"/>
  <c r="CA41" i="4"/>
  <c r="CC115" i="4"/>
  <c r="BX119" i="4"/>
  <c r="BX180" i="4"/>
  <c r="BW230" i="4"/>
  <c r="BZ70" i="4"/>
  <c r="BZ138" i="4"/>
  <c r="CD164" i="4"/>
  <c r="BZ237" i="4"/>
  <c r="CC63" i="4"/>
  <c r="BX86" i="4"/>
  <c r="BX162" i="4"/>
  <c r="CA173" i="4"/>
  <c r="BX44" i="4"/>
  <c r="BZ95" i="4"/>
  <c r="CA167" i="4"/>
  <c r="CD182" i="4"/>
  <c r="CA49" i="4"/>
  <c r="CA88" i="4"/>
  <c r="BX127" i="4"/>
  <c r="BX188" i="4"/>
  <c r="BX204" i="4"/>
  <c r="BZ78" i="4"/>
  <c r="CA116" i="4"/>
  <c r="CD172" i="4"/>
  <c r="CA211" i="4"/>
  <c r="CD106" i="4"/>
  <c r="BZ115" i="4"/>
  <c r="BZ178" i="4"/>
  <c r="BY226" i="4"/>
  <c r="CB70" i="4"/>
  <c r="CB138" i="4"/>
  <c r="CB185" i="4"/>
  <c r="CB229" i="4"/>
  <c r="BY98" i="4"/>
  <c r="BV132" i="4"/>
  <c r="BZ154" i="4"/>
  <c r="BV233" i="4"/>
  <c r="BZ44" i="4"/>
  <c r="CB91" i="4"/>
  <c r="CC161" i="4"/>
  <c r="BV199" i="4"/>
  <c r="CC35" i="4"/>
  <c r="CC119" i="4"/>
  <c r="BZ123" i="4"/>
  <c r="BZ186" i="4"/>
  <c r="BY234" i="4"/>
  <c r="CB78" i="4"/>
  <c r="CC118" i="4"/>
  <c r="CB193" i="4"/>
  <c r="CB237" i="4"/>
  <c r="CB80" i="4"/>
  <c r="CC120" i="4"/>
  <c r="CB195" i="4"/>
  <c r="CC205" i="4"/>
  <c r="BV66" i="4"/>
  <c r="BX142" i="4"/>
  <c r="BZ164" i="4"/>
  <c r="BW209" i="4"/>
  <c r="BZ54" i="4"/>
  <c r="CB101" i="4"/>
  <c r="CC171" i="4"/>
  <c r="BW177" i="4"/>
  <c r="CC47" i="4"/>
  <c r="BV97" i="4"/>
  <c r="BZ135" i="4"/>
  <c r="BZ198" i="4"/>
  <c r="BZ212" i="4"/>
  <c r="BW100" i="4"/>
  <c r="CC130" i="4"/>
  <c r="BY205" i="4"/>
  <c r="CC215" i="4"/>
  <c r="BV76" i="4"/>
  <c r="BW116" i="4"/>
  <c r="CA144" i="4"/>
  <c r="BW219" i="4"/>
  <c r="BY63" i="4"/>
  <c r="CB111" i="4"/>
  <c r="CD149" i="4"/>
  <c r="BW187" i="4"/>
  <c r="CC55" i="4"/>
  <c r="BV105" i="4"/>
  <c r="BV157" i="4"/>
  <c r="CC212" i="4"/>
  <c r="BZ220" i="4"/>
  <c r="CC68" i="4"/>
  <c r="CC138" i="4"/>
  <c r="CD173" i="4"/>
  <c r="BW213" i="4"/>
  <c r="BZ168" i="4"/>
  <c r="BV145" i="4"/>
  <c r="BV70" i="4"/>
  <c r="CA59" i="4"/>
  <c r="BY53" i="4"/>
  <c r="BX45" i="4"/>
  <c r="BW41" i="4"/>
  <c r="BV39" i="4"/>
  <c r="CD42" i="4"/>
  <c r="CC34" i="4"/>
  <c r="CC31" i="4"/>
  <c r="CB17" i="4"/>
  <c r="BZ27" i="4"/>
  <c r="CA56" i="4"/>
  <c r="BW29" i="4"/>
  <c r="BV25" i="4"/>
  <c r="CA8" i="4"/>
  <c r="CC22" i="4"/>
  <c r="BX13" i="4"/>
  <c r="CA16" i="4"/>
  <c r="BV13" i="4"/>
  <c r="CD12" i="4"/>
  <c r="BW18" i="4"/>
  <c r="BW20" i="4"/>
  <c r="BV207" i="4"/>
  <c r="BY164" i="4"/>
  <c r="CB121" i="4"/>
  <c r="CD65" i="4"/>
  <c r="CA39" i="4"/>
  <c r="BY51" i="4"/>
  <c r="BX43" i="4"/>
  <c r="BW39" i="4"/>
  <c r="BV37" i="4"/>
  <c r="CD40" i="4"/>
  <c r="CC32" i="4"/>
  <c r="CC29" i="4"/>
  <c r="CB15" i="4"/>
  <c r="BZ25" i="4"/>
  <c r="BX31" i="4"/>
  <c r="BW27" i="4"/>
  <c r="BV23" i="4"/>
  <c r="CA7" i="4"/>
  <c r="CC20" i="4"/>
  <c r="BX11" i="4"/>
  <c r="BW13" i="4"/>
  <c r="CB46" i="4"/>
  <c r="BW16" i="4"/>
  <c r="CA3" i="4"/>
  <c r="CA4" i="4"/>
  <c r="CC60" i="4"/>
  <c r="BZ199" i="4"/>
  <c r="BX156" i="4"/>
  <c r="BW110" i="4"/>
  <c r="CB92" i="4"/>
  <c r="CA33" i="4"/>
  <c r="BY49" i="4"/>
  <c r="BX41" i="4"/>
  <c r="BW37" i="4"/>
  <c r="BV35" i="4"/>
  <c r="CD38" i="4"/>
  <c r="CB88" i="4"/>
  <c r="CC27" i="4"/>
  <c r="BX14" i="4"/>
  <c r="BZ23" i="4"/>
  <c r="BX29" i="4"/>
  <c r="BW25" i="4"/>
  <c r="BV21" i="4"/>
  <c r="CA6" i="4"/>
  <c r="CC18" i="4"/>
  <c r="BX10" i="4"/>
  <c r="BW11" i="4"/>
  <c r="BY30" i="4"/>
  <c r="BV16" i="4"/>
  <c r="CA40" i="4"/>
  <c r="BV20" i="4"/>
  <c r="BX36" i="4"/>
  <c r="CB61" i="4"/>
  <c r="BX19" i="4"/>
  <c r="BY20" i="4"/>
  <c r="BY191" i="4"/>
  <c r="BW150" i="4"/>
  <c r="BV149" i="4"/>
  <c r="CA71" i="4"/>
  <c r="BZ55" i="4"/>
  <c r="BY47" i="4"/>
  <c r="BX39" i="4"/>
  <c r="BW35" i="4"/>
  <c r="BV33" i="4"/>
  <c r="CD36" i="4"/>
  <c r="CB54" i="4"/>
  <c r="CC25" i="4"/>
  <c r="BX12" i="4"/>
  <c r="BZ21" i="4"/>
  <c r="BX27" i="4"/>
  <c r="BW23" i="4"/>
  <c r="BV19" i="4"/>
  <c r="CA5" i="4"/>
  <c r="CC16" i="4"/>
  <c r="BX9" i="4"/>
  <c r="BW10" i="4"/>
  <c r="BY28" i="4"/>
  <c r="BZ9" i="4"/>
  <c r="BV18" i="4"/>
  <c r="BZ4" i="4"/>
  <c r="CD174" i="4"/>
  <c r="BY39" i="4"/>
  <c r="CD31" i="4"/>
  <c r="BW15" i="4"/>
  <c r="BW6" i="4"/>
  <c r="BX116" i="4"/>
  <c r="BX189" i="4"/>
  <c r="CC199" i="4"/>
  <c r="CC111" i="4"/>
  <c r="BZ61" i="4"/>
  <c r="BZ49" i="4"/>
  <c r="BY45" i="4"/>
  <c r="BX37" i="4"/>
  <c r="BW33" i="4"/>
  <c r="CB96" i="4"/>
  <c r="CD34" i="4"/>
  <c r="CA14" i="4"/>
  <c r="CC23" i="4"/>
  <c r="CB42" i="4"/>
  <c r="BZ19" i="4"/>
  <c r="BX25" i="4"/>
  <c r="BW21" i="4"/>
  <c r="BV17" i="4"/>
  <c r="CA44" i="4"/>
  <c r="BY13" i="4"/>
  <c r="BX8" i="4"/>
  <c r="BW9" i="4"/>
  <c r="BY26" i="4"/>
  <c r="BZ5" i="4"/>
  <c r="BZ3" i="4"/>
  <c r="CC14" i="4"/>
  <c r="BZ43" i="4"/>
  <c r="CC17" i="4"/>
  <c r="CB11" i="4"/>
  <c r="BY5" i="4"/>
  <c r="BW179" i="4"/>
  <c r="BZ175" i="4"/>
  <c r="CB103" i="4"/>
  <c r="BZ56" i="4"/>
  <c r="BZ47" i="4"/>
  <c r="BY43" i="4"/>
  <c r="BX35" i="4"/>
  <c r="BX89" i="4"/>
  <c r="BW85" i="4"/>
  <c r="CD32" i="4"/>
  <c r="CA12" i="4"/>
  <c r="CC21" i="4"/>
  <c r="BW32" i="4"/>
  <c r="BZ17" i="4"/>
  <c r="BX23" i="4"/>
  <c r="BW19" i="4"/>
  <c r="BV15" i="4"/>
  <c r="CD30" i="4"/>
  <c r="BY11" i="4"/>
  <c r="BX7" i="4"/>
  <c r="BW8" i="4"/>
  <c r="BY24" i="4"/>
  <c r="BW30" i="4"/>
  <c r="CC12" i="4"/>
  <c r="BZ8" i="4"/>
  <c r="CA159" i="4"/>
  <c r="BW83" i="4"/>
  <c r="BV14" i="4"/>
  <c r="BY9" i="4"/>
  <c r="BU1" i="4"/>
  <c r="CD236" i="4"/>
  <c r="CB163" i="4"/>
  <c r="CA97" i="4"/>
  <c r="BY46" i="4"/>
  <c r="BZ45" i="4"/>
  <c r="BY41" i="4"/>
  <c r="BX33" i="4"/>
  <c r="BX85" i="4"/>
  <c r="BV83" i="4"/>
  <c r="BW61" i="4"/>
  <c r="CA54" i="4"/>
  <c r="CC19" i="4"/>
  <c r="CA31" i="4"/>
  <c r="BZ15" i="4"/>
  <c r="BX21" i="4"/>
  <c r="BW17" i="4"/>
  <c r="CB13" i="4"/>
  <c r="CD28" i="4"/>
  <c r="BY10" i="4"/>
  <c r="BX6" i="4"/>
  <c r="BW7" i="4"/>
  <c r="BY22" i="4"/>
  <c r="BV9" i="4"/>
  <c r="BZ10" i="4"/>
  <c r="BY4" i="4"/>
  <c r="BX83" i="4"/>
  <c r="CA29" i="4"/>
  <c r="CD26" i="4"/>
  <c r="BZ7" i="4"/>
  <c r="BZ87" i="4"/>
  <c r="BX5" i="4"/>
  <c r="CB222" i="4"/>
  <c r="CB198" i="4"/>
  <c r="BZ147" i="4"/>
  <c r="CC135" i="4"/>
  <c r="BW46" i="4"/>
  <c r="BZ41" i="4"/>
  <c r="BY37" i="4"/>
  <c r="BW81" i="4"/>
  <c r="BV81" i="4"/>
  <c r="CC139" i="4"/>
  <c r="CC58" i="4"/>
  <c r="CD29" i="4"/>
  <c r="CC15" i="4"/>
  <c r="CA27" i="4"/>
  <c r="BV12" i="4"/>
  <c r="BX17" i="4"/>
  <c r="CC13" i="4"/>
  <c r="CB10" i="4"/>
  <c r="CD24" i="4"/>
  <c r="BY8" i="4"/>
  <c r="BX4" i="4"/>
  <c r="BW5" i="4"/>
  <c r="BY18" i="4"/>
  <c r="BV30" i="4"/>
  <c r="BY3" i="4"/>
  <c r="CB14" i="4"/>
  <c r="CA216" i="4"/>
  <c r="CA198" i="4"/>
  <c r="CA141" i="4"/>
  <c r="BW105" i="4"/>
  <c r="BV54" i="4"/>
  <c r="BZ39" i="4"/>
  <c r="BX81" i="4"/>
  <c r="BV79" i="4"/>
  <c r="BV63" i="4"/>
  <c r="BV85" i="4"/>
  <c r="CC56" i="4"/>
  <c r="CD27" i="4"/>
  <c r="BY14" i="4"/>
  <c r="CA25" i="4"/>
  <c r="CB56" i="4"/>
  <c r="BX15" i="4"/>
  <c r="CC11" i="4"/>
  <c r="CB9" i="4"/>
  <c r="CD22" i="4"/>
  <c r="BY7" i="4"/>
  <c r="BV61" i="4"/>
  <c r="CA52" i="4"/>
  <c r="BY16" i="4"/>
  <c r="BV5" i="4"/>
  <c r="CB12" i="4"/>
  <c r="BV8" i="4"/>
  <c r="BZ210" i="4"/>
  <c r="BZ196" i="4"/>
  <c r="BZ133" i="4"/>
  <c r="BV95" i="4"/>
  <c r="BV48" i="4"/>
  <c r="BZ37" i="4"/>
  <c r="BW79" i="4"/>
  <c r="BW63" i="4"/>
  <c r="BV59" i="4"/>
  <c r="BX61" i="4"/>
  <c r="CC54" i="4"/>
  <c r="CD25" i="4"/>
  <c r="BY12" i="4"/>
  <c r="CA23" i="4"/>
  <c r="BY35" i="4"/>
  <c r="CD13" i="4"/>
  <c r="CC10" i="4"/>
  <c r="CB8" i="4"/>
  <c r="CD20" i="4"/>
  <c r="BY6" i="4"/>
  <c r="CB52" i="4"/>
  <c r="CA38" i="4"/>
  <c r="CA46" i="4"/>
  <c r="CD3" i="4"/>
  <c r="BV10" i="4"/>
  <c r="BW4" i="4"/>
  <c r="BX234" i="4"/>
  <c r="BY188" i="4"/>
  <c r="BY125" i="4"/>
  <c r="BY151" i="4"/>
  <c r="BV34" i="4"/>
  <c r="BZ35" i="4"/>
  <c r="BV77" i="4"/>
  <c r="BW59" i="4"/>
  <c r="BV57" i="4"/>
  <c r="CD60" i="4"/>
  <c r="CC52" i="4"/>
  <c r="CD23" i="4"/>
  <c r="CA48" i="4"/>
  <c r="CA21" i="4"/>
  <c r="BY31" i="4"/>
  <c r="CD11" i="4"/>
  <c r="CC9" i="4"/>
  <c r="CB7" i="4"/>
  <c r="CD18" i="4"/>
  <c r="CA58" i="4"/>
  <c r="CB38" i="4"/>
  <c r="CA36" i="4"/>
  <c r="BX30" i="4"/>
  <c r="CB34" i="4"/>
  <c r="BV7" i="4"/>
  <c r="CB60" i="4"/>
  <c r="BW228" i="4"/>
  <c r="BX178" i="4"/>
  <c r="BX117" i="4"/>
  <c r="BZ112" i="4"/>
  <c r="CD49" i="4"/>
  <c r="BZ33" i="4"/>
  <c r="BX63" i="4"/>
  <c r="BW57" i="4"/>
  <c r="BV55" i="4"/>
  <c r="CD58" i="4"/>
  <c r="CC50" i="4"/>
  <c r="CD21" i="4"/>
  <c r="CA32" i="4"/>
  <c r="CA19" i="4"/>
  <c r="BY29" i="4"/>
  <c r="CD10" i="4"/>
  <c r="CC8" i="4"/>
  <c r="CB6" i="4"/>
  <c r="CD16" i="4"/>
  <c r="CB30" i="4"/>
  <c r="CB36" i="4"/>
  <c r="BZ30" i="4"/>
  <c r="BX28" i="4"/>
  <c r="BW24" i="4"/>
  <c r="CD4" i="4"/>
  <c r="BW28" i="4"/>
  <c r="BV222" i="4"/>
  <c r="BW174" i="4"/>
  <c r="BV141" i="4"/>
  <c r="CC100" i="4"/>
  <c r="CD43" i="4"/>
  <c r="BX79" i="4"/>
  <c r="BX59" i="4"/>
  <c r="BW55" i="4"/>
  <c r="BV53" i="4"/>
  <c r="CD56" i="4"/>
  <c r="CC48" i="4"/>
  <c r="CD19" i="4"/>
  <c r="CB31" i="4"/>
  <c r="CA17" i="4"/>
  <c r="BY27" i="4"/>
  <c r="CD9" i="4"/>
  <c r="CC7" i="4"/>
  <c r="CB5" i="4"/>
  <c r="BZ13" i="4"/>
  <c r="CB28" i="4"/>
  <c r="CA30" i="4"/>
  <c r="BZ28" i="4"/>
  <c r="BX26" i="4"/>
  <c r="BZ6" i="4"/>
  <c r="BX3" i="4"/>
  <c r="BV4" i="4"/>
  <c r="CD217" i="4"/>
  <c r="CD201" i="4"/>
  <c r="CD136" i="4"/>
  <c r="CD62" i="4"/>
  <c r="BW69" i="4"/>
  <c r="BW77" i="4"/>
  <c r="BX57" i="4"/>
  <c r="BW53" i="4"/>
  <c r="BV51" i="4"/>
  <c r="CD54" i="4"/>
  <c r="CC46" i="4"/>
  <c r="CD17" i="4"/>
  <c r="CB29" i="4"/>
  <c r="CA15" i="4"/>
  <c r="BY25" i="4"/>
  <c r="CD8" i="4"/>
  <c r="CC6" i="4"/>
  <c r="CB44" i="4"/>
  <c r="BZ11" i="4"/>
  <c r="CB26" i="4"/>
  <c r="CA28" i="4"/>
  <c r="BZ26" i="4"/>
  <c r="BX24" i="4"/>
  <c r="CC3" i="4"/>
  <c r="BW26" i="4"/>
  <c r="CA60" i="4"/>
  <c r="CC211" i="4"/>
  <c r="CB201" i="4"/>
  <c r="CC126" i="4"/>
  <c r="CB86" i="4"/>
  <c r="CC45" i="4"/>
  <c r="BV75" i="4"/>
  <c r="BX55" i="4"/>
  <c r="BW51" i="4"/>
  <c r="BV49" i="4"/>
  <c r="CD52" i="4"/>
  <c r="CC44" i="4"/>
  <c r="CD15" i="4"/>
  <c r="CB27" i="4"/>
  <c r="BW14" i="4"/>
  <c r="BY23" i="4"/>
  <c r="CD7" i="4"/>
  <c r="CC5" i="4"/>
  <c r="BY33" i="4"/>
  <c r="CB58" i="4"/>
  <c r="CB24" i="4"/>
  <c r="CA26" i="4"/>
  <c r="BZ24" i="4"/>
  <c r="BX22" i="4"/>
  <c r="CA34" i="4"/>
  <c r="CC4" i="4"/>
  <c r="BV28" i="4"/>
  <c r="BW78" i="4"/>
  <c r="BV41" i="4"/>
  <c r="CB32" i="4"/>
  <c r="BY15" i="4"/>
  <c r="CB205" i="4"/>
  <c r="BW167" i="4"/>
  <c r="CB114" i="4"/>
  <c r="CA76" i="4"/>
  <c r="CC39" i="4"/>
  <c r="CB63" i="4"/>
  <c r="BX53" i="4"/>
  <c r="BW49" i="4"/>
  <c r="BV47" i="4"/>
  <c r="CD50" i="4"/>
  <c r="CC42" i="4"/>
  <c r="BZ14" i="4"/>
  <c r="CB25" i="4"/>
  <c r="BW12" i="4"/>
  <c r="BY21" i="4"/>
  <c r="CD6" i="4"/>
  <c r="CA50" i="4"/>
  <c r="CA13" i="4"/>
  <c r="CC30" i="4"/>
  <c r="CB22" i="4"/>
  <c r="CA24" i="4"/>
  <c r="BZ22" i="4"/>
  <c r="BX20" i="4"/>
  <c r="BV24" i="4"/>
  <c r="BW3" i="4"/>
  <c r="BV11" i="4"/>
  <c r="BZ233" i="4"/>
  <c r="CD160" i="4"/>
  <c r="BZ134" i="4"/>
  <c r="BZ66" i="4"/>
  <c r="BX65" i="4"/>
  <c r="BY59" i="4"/>
  <c r="BX51" i="4"/>
  <c r="BW47" i="4"/>
  <c r="BV45" i="4"/>
  <c r="CD48" i="4"/>
  <c r="CC40" i="4"/>
  <c r="BZ12" i="4"/>
  <c r="CB23" i="4"/>
  <c r="CA42" i="4"/>
  <c r="BY19" i="4"/>
  <c r="CD5" i="4"/>
  <c r="BV31" i="4"/>
  <c r="CA11" i="4"/>
  <c r="CC28" i="4"/>
  <c r="CB20" i="4"/>
  <c r="CA22" i="4"/>
  <c r="BZ20" i="4"/>
  <c r="BX18" i="4"/>
  <c r="BV6" i="4"/>
  <c r="BV26" i="4"/>
  <c r="CC88" i="4"/>
  <c r="BY227" i="4"/>
  <c r="CC156" i="4"/>
  <c r="BY124" i="4"/>
  <c r="BW104" i="4"/>
  <c r="CB41" i="4"/>
  <c r="BY57" i="4"/>
  <c r="BX49" i="4"/>
  <c r="BW45" i="4"/>
  <c r="BV43" i="4"/>
  <c r="CD46" i="4"/>
  <c r="CC38" i="4"/>
  <c r="CB48" i="4"/>
  <c r="CB21" i="4"/>
  <c r="BZ31" i="4"/>
  <c r="BY17" i="4"/>
  <c r="CB50" i="4"/>
  <c r="BV29" i="4"/>
  <c r="CA10" i="4"/>
  <c r="CC26" i="4"/>
  <c r="CB18" i="4"/>
  <c r="CA20" i="4"/>
  <c r="BZ18" i="4"/>
  <c r="BX16" i="4"/>
  <c r="CB3" i="4"/>
  <c r="CB4" i="4"/>
  <c r="BW22" i="4"/>
  <c r="BX219" i="4"/>
  <c r="BY55" i="4"/>
  <c r="CC36" i="4"/>
  <c r="BZ29" i="4"/>
  <c r="BW31" i="4"/>
  <c r="CB35" i="4"/>
  <c r="BX47" i="4"/>
  <c r="BW43" i="4"/>
  <c r="CB19" i="4"/>
  <c r="CD44" i="4"/>
  <c r="BV27" i="4"/>
  <c r="CA9" i="4"/>
  <c r="CC24" i="4"/>
  <c r="CD14" i="4"/>
  <c r="CB16" i="4"/>
  <c r="BZ16" i="4"/>
  <c r="CA18" i="4"/>
  <c r="BV3" i="4"/>
  <c r="CB146" i="4"/>
  <c r="CB40" i="4"/>
  <c r="BV22" i="4"/>
  <c r="BX99" i="4"/>
  <c r="BX159" i="4"/>
  <c r="CB180" i="4"/>
  <c r="CB204" i="4"/>
  <c r="BW87" i="4"/>
  <c r="BV125" i="4"/>
  <c r="BV194" i="4"/>
  <c r="BV206" i="4"/>
  <c r="BX74" i="4"/>
  <c r="CA142" i="4"/>
  <c r="CB172" i="4"/>
  <c r="BY213" i="4"/>
  <c r="BW102" i="4"/>
  <c r="CD107" i="4"/>
  <c r="BV170" i="4"/>
  <c r="BY179" i="4"/>
  <c r="BV44" i="4"/>
  <c r="BX107" i="4"/>
  <c r="BX167" i="4"/>
  <c r="CB188" i="4"/>
  <c r="CB212" i="4"/>
  <c r="BX87" i="4"/>
  <c r="BV133" i="4"/>
  <c r="BV202" i="4"/>
  <c r="BV214" i="4"/>
  <c r="BZ88" i="4"/>
  <c r="BV135" i="4"/>
  <c r="CC208" i="4"/>
  <c r="BV216" i="4"/>
  <c r="BX84" i="4"/>
  <c r="BY120" i="4"/>
  <c r="CC152" i="4"/>
  <c r="BY223" i="4"/>
  <c r="CA69" i="4"/>
  <c r="CC131" i="4"/>
  <c r="BW148" i="4"/>
  <c r="BY189" i="4"/>
  <c r="BV56" i="4"/>
  <c r="BV142" i="4"/>
  <c r="BZ149" i="4"/>
  <c r="CB200" i="4"/>
  <c r="CB224" i="4"/>
  <c r="BW106" i="4"/>
  <c r="BY167" i="4"/>
  <c r="BW178" i="4"/>
  <c r="BV226" i="4"/>
  <c r="BY62" i="4"/>
  <c r="BY130" i="4"/>
  <c r="CC162" i="4"/>
  <c r="BY233" i="4"/>
  <c r="CA79" i="4"/>
  <c r="BY149" i="4"/>
  <c r="BW158" i="4"/>
  <c r="BY199" i="4"/>
  <c r="BW36" i="4"/>
  <c r="BY91" i="4"/>
  <c r="BZ157" i="4"/>
  <c r="CC176" i="4"/>
  <c r="CB232" i="4"/>
  <c r="BY112" i="4"/>
  <c r="BW121" i="4"/>
  <c r="BW186" i="4"/>
  <c r="BV234" i="4"/>
  <c r="BY103" i="4"/>
  <c r="BZ169" i="4"/>
  <c r="CC188" i="4"/>
  <c r="BZ59" i="4"/>
  <c r="BZ96" i="4"/>
  <c r="BW133" i="4"/>
  <c r="BW198" i="4"/>
  <c r="BW212" i="4"/>
  <c r="BY82" i="4"/>
  <c r="BZ120" i="4"/>
  <c r="CD146" i="4"/>
  <c r="BZ219" i="4"/>
  <c r="CB75" i="4"/>
  <c r="BV104" i="4"/>
  <c r="BX144" i="4"/>
  <c r="BZ187" i="4"/>
  <c r="BW56" i="4"/>
  <c r="BY111" i="4"/>
  <c r="CA149" i="4"/>
  <c r="CC196" i="4"/>
  <c r="BX77" i="4"/>
  <c r="BZ104" i="4"/>
  <c r="BW141" i="4"/>
  <c r="CD218" i="4"/>
  <c r="BW220" i="4"/>
  <c r="BZ106" i="4"/>
  <c r="BV163" i="4"/>
  <c r="CD228" i="4"/>
  <c r="BW222" i="4"/>
  <c r="BZ62" i="4"/>
  <c r="BZ130" i="4"/>
  <c r="CD156" i="4"/>
  <c r="BZ229" i="4"/>
  <c r="CB85" i="4"/>
  <c r="BW108" i="4"/>
  <c r="BX154" i="4"/>
  <c r="BZ197" i="4"/>
  <c r="BX38" i="4"/>
  <c r="BZ89" i="4"/>
  <c r="CA161" i="4"/>
  <c r="CD176" i="4"/>
  <c r="CA43" i="4"/>
  <c r="CD141" i="4"/>
  <c r="BX121" i="4"/>
  <c r="BX182" i="4"/>
  <c r="BW232" i="4"/>
  <c r="BZ72" i="4"/>
  <c r="BZ140" i="4"/>
  <c r="CD166" i="4"/>
  <c r="CA205" i="4"/>
  <c r="CC65" i="4"/>
  <c r="BX88" i="4"/>
  <c r="BX164" i="4"/>
  <c r="CA175" i="4"/>
  <c r="BX46" i="4"/>
  <c r="BZ97" i="4"/>
  <c r="CA169" i="4"/>
  <c r="CD184" i="4"/>
  <c r="CA51" i="4"/>
  <c r="CA90" i="4"/>
  <c r="BX129" i="4"/>
  <c r="BX190" i="4"/>
  <c r="BX206" i="4"/>
  <c r="DN2" i="10"/>
  <c r="DN3" i="10"/>
  <c r="BB2" i="10"/>
  <c r="BB3" i="10"/>
  <c r="BK52" i="3"/>
  <c r="BU203" i="3" l="1"/>
  <c r="CI203" i="3" s="1"/>
  <c r="CJ203" i="3" s="1"/>
  <c r="BU69" i="3"/>
  <c r="CI69" i="3" s="1"/>
  <c r="CJ69" i="3" s="1"/>
  <c r="BU145" i="3"/>
  <c r="CI145" i="3" s="1"/>
  <c r="CJ145" i="3" s="1"/>
  <c r="BU139" i="3"/>
  <c r="CI139" i="3" s="1"/>
  <c r="CJ139" i="3" s="1"/>
  <c r="BU107" i="3"/>
  <c r="CI107" i="3" s="1"/>
  <c r="CJ107" i="3" s="1"/>
  <c r="BU171" i="3"/>
  <c r="CI171" i="3" s="1"/>
  <c r="CJ171" i="3" s="1"/>
  <c r="BU105" i="3"/>
  <c r="CI105" i="3" s="1"/>
  <c r="F105" i="11" s="1"/>
  <c r="BU212" i="3"/>
  <c r="CI212" i="3" s="1"/>
  <c r="CJ212" i="3" s="1"/>
  <c r="BU23" i="3"/>
  <c r="CI23" i="3" s="1"/>
  <c r="CJ23" i="3" s="1"/>
  <c r="BU110" i="3"/>
  <c r="CI110" i="3" s="1"/>
  <c r="CJ110" i="3" s="1"/>
  <c r="BU39" i="3"/>
  <c r="CI39" i="3" s="1"/>
  <c r="CJ39" i="3" s="1"/>
  <c r="BU213" i="3"/>
  <c r="CI213" i="3" s="1"/>
  <c r="F213" i="11" s="1"/>
  <c r="BU150" i="3"/>
  <c r="CI150" i="3" s="1"/>
  <c r="CJ150" i="3" s="1"/>
  <c r="BU177" i="3"/>
  <c r="CI177" i="3" s="1"/>
  <c r="BU186" i="3"/>
  <c r="CI186" i="3" s="1"/>
  <c r="CJ186" i="3" s="1"/>
  <c r="BU226" i="3"/>
  <c r="CI226" i="3" s="1"/>
  <c r="CJ226" i="3" s="1"/>
  <c r="BU13" i="3"/>
  <c r="CI13" i="3" s="1"/>
  <c r="CJ13" i="3" s="1"/>
  <c r="BU53" i="3"/>
  <c r="CI53" i="3" s="1"/>
  <c r="CJ53" i="3" s="1"/>
  <c r="BU227" i="3"/>
  <c r="CI227" i="3" s="1"/>
  <c r="CJ227" i="3" s="1"/>
  <c r="BU8" i="3"/>
  <c r="CI8" i="3" s="1"/>
  <c r="CJ8" i="3" s="1"/>
  <c r="BU34" i="3"/>
  <c r="CI34" i="3" s="1"/>
  <c r="CJ34" i="3" s="1"/>
  <c r="BU196" i="3"/>
  <c r="CI196" i="3" s="1"/>
  <c r="BU236" i="3"/>
  <c r="CI236" i="3" s="1"/>
  <c r="CJ236" i="3" s="1"/>
  <c r="BU29" i="3"/>
  <c r="CI29" i="3" s="1"/>
  <c r="BU24" i="3"/>
  <c r="CI24" i="3" s="1"/>
  <c r="CJ24" i="3" s="1"/>
  <c r="BU162" i="3"/>
  <c r="CI162" i="3" s="1"/>
  <c r="F162" i="11" s="1"/>
  <c r="BU79" i="3"/>
  <c r="CI79" i="3" s="1"/>
  <c r="CJ79" i="3" s="1"/>
  <c r="BU74" i="3"/>
  <c r="CI74" i="3" s="1"/>
  <c r="BU217" i="3"/>
  <c r="CI217" i="3" s="1"/>
  <c r="F217" i="11" s="1"/>
  <c r="BU144" i="3"/>
  <c r="CI144" i="3" s="1"/>
  <c r="CJ144" i="3" s="1"/>
  <c r="BU93" i="3"/>
  <c r="CI93" i="3" s="1"/>
  <c r="F93" i="11" s="1"/>
  <c r="BU48" i="3"/>
  <c r="CI48" i="3" s="1"/>
  <c r="CJ48" i="3" s="1"/>
  <c r="BU169" i="3"/>
  <c r="CI169" i="3" s="1"/>
  <c r="BU109" i="3"/>
  <c r="CI109" i="3" s="1"/>
  <c r="CJ109" i="3" s="1"/>
  <c r="BU143" i="3"/>
  <c r="CI143" i="3" s="1"/>
  <c r="CJ143" i="3" s="1"/>
  <c r="BU163" i="3"/>
  <c r="CI163" i="3" s="1"/>
  <c r="CJ163" i="3" s="1"/>
  <c r="BU104" i="3"/>
  <c r="CI104" i="3" s="1"/>
  <c r="CJ104" i="3" s="1"/>
  <c r="BU207" i="3"/>
  <c r="CI207" i="3" s="1"/>
  <c r="CJ207" i="3" s="1"/>
  <c r="BU176" i="3"/>
  <c r="CI176" i="3" s="1"/>
  <c r="BU43" i="3"/>
  <c r="CI43" i="3" s="1"/>
  <c r="CJ43" i="3" s="1"/>
  <c r="BU78" i="3"/>
  <c r="CI78" i="3" s="1"/>
  <c r="F78" i="11" s="1"/>
  <c r="BU221" i="3"/>
  <c r="CI221" i="3" s="1"/>
  <c r="CJ221" i="3" s="1"/>
  <c r="BU190" i="3"/>
  <c r="CI190" i="3" s="1"/>
  <c r="CJ190" i="3" s="1"/>
  <c r="BU17" i="3"/>
  <c r="CI17" i="3" s="1"/>
  <c r="CJ17" i="3" s="1"/>
  <c r="BU231" i="3"/>
  <c r="CI231" i="3" s="1"/>
  <c r="CJ231" i="3" s="1"/>
  <c r="BU206" i="3"/>
  <c r="CI206" i="3" s="1"/>
  <c r="CJ206" i="3" s="1"/>
  <c r="BU128" i="3"/>
  <c r="CI128" i="3" s="1"/>
  <c r="CJ128" i="3" s="1"/>
  <c r="BU168" i="3"/>
  <c r="CI168" i="3" s="1"/>
  <c r="CJ168" i="3" s="1"/>
  <c r="BU33" i="3"/>
  <c r="CI33" i="3" s="1"/>
  <c r="CJ33" i="3" s="1"/>
  <c r="BU173" i="3"/>
  <c r="CI173" i="3" s="1"/>
  <c r="F173" i="11" s="1"/>
  <c r="BU216" i="3"/>
  <c r="CI216" i="3" s="1"/>
  <c r="CJ216" i="3" s="1"/>
  <c r="BU83" i="3"/>
  <c r="CI83" i="3" s="1"/>
  <c r="BU7" i="3"/>
  <c r="CI7" i="3" s="1"/>
  <c r="F7" i="11" s="1"/>
  <c r="BU3" i="3"/>
  <c r="CI3" i="3" s="1"/>
  <c r="F3" i="11" s="1"/>
  <c r="BU230" i="3"/>
  <c r="CI230" i="3" s="1"/>
  <c r="CJ230" i="3" s="1"/>
  <c r="BU57" i="3"/>
  <c r="CI57" i="3" s="1"/>
  <c r="BU12" i="3"/>
  <c r="CI12" i="3" s="1"/>
  <c r="CJ12" i="3" s="1"/>
  <c r="BU119" i="3"/>
  <c r="CI119" i="3" s="1"/>
  <c r="CJ119" i="3" s="1"/>
  <c r="BU14" i="3"/>
  <c r="CI14" i="3" s="1"/>
  <c r="CJ14" i="3" s="1"/>
  <c r="BU73" i="3"/>
  <c r="CI73" i="3" s="1"/>
  <c r="CJ73" i="3" s="1"/>
  <c r="BU28" i="3"/>
  <c r="CI28" i="3" s="1"/>
  <c r="CJ28" i="3" s="1"/>
  <c r="BU153" i="3"/>
  <c r="CI153" i="3" s="1"/>
  <c r="BU121" i="3"/>
  <c r="CI121" i="3" s="1"/>
  <c r="BU47" i="3"/>
  <c r="CI47" i="3" s="1"/>
  <c r="CJ47" i="3" s="1"/>
  <c r="BU42" i="3"/>
  <c r="CI42" i="3" s="1"/>
  <c r="CJ42" i="3" s="1"/>
  <c r="BU138" i="3"/>
  <c r="CI138" i="3" s="1"/>
  <c r="BU97" i="3"/>
  <c r="CI97" i="3" s="1"/>
  <c r="BU52" i="3"/>
  <c r="CI52" i="3" s="1"/>
  <c r="CJ52" i="3" s="1"/>
  <c r="BU166" i="3"/>
  <c r="CI166" i="3" s="1"/>
  <c r="CJ166" i="3" s="1"/>
  <c r="BU137" i="3"/>
  <c r="CI137" i="3" s="1"/>
  <c r="CJ137" i="3" s="1"/>
  <c r="BU113" i="3"/>
  <c r="CI113" i="3" s="1"/>
  <c r="CJ113" i="3" s="1"/>
  <c r="BU68" i="3"/>
  <c r="CI68" i="3" s="1"/>
  <c r="CJ68" i="3" s="1"/>
  <c r="BU151" i="3"/>
  <c r="CI151" i="3" s="1"/>
  <c r="BU180" i="3"/>
  <c r="CI180" i="3" s="1"/>
  <c r="CJ180" i="3" s="1"/>
  <c r="BU87" i="3"/>
  <c r="CI87" i="3" s="1"/>
  <c r="CJ87" i="3" s="1"/>
  <c r="BU82" i="3"/>
  <c r="CI82" i="3" s="1"/>
  <c r="BU185" i="3"/>
  <c r="CI185" i="3" s="1"/>
  <c r="CJ185" i="3" s="1"/>
  <c r="BU158" i="3"/>
  <c r="CI158" i="3" s="1"/>
  <c r="CJ158" i="3" s="1"/>
  <c r="BU92" i="3"/>
  <c r="CI92" i="3" s="1"/>
  <c r="BU201" i="3"/>
  <c r="CI201" i="3" s="1"/>
  <c r="BU16" i="3"/>
  <c r="CI16" i="3" s="1"/>
  <c r="BU134" i="3"/>
  <c r="CI134" i="3" s="1"/>
  <c r="BU108" i="3"/>
  <c r="CI108" i="3" s="1"/>
  <c r="CJ108" i="3" s="1"/>
  <c r="BU211" i="3"/>
  <c r="CI211" i="3" s="1"/>
  <c r="CJ211" i="3" s="1"/>
  <c r="BU220" i="3"/>
  <c r="CI220" i="3" s="1"/>
  <c r="F220" i="11" s="1"/>
  <c r="BU161" i="3"/>
  <c r="CI161" i="3" s="1"/>
  <c r="BU11" i="3"/>
  <c r="CI11" i="3" s="1"/>
  <c r="CJ11" i="3" s="1"/>
  <c r="BU225" i="3"/>
  <c r="CI225" i="3" s="1"/>
  <c r="CJ225" i="3" s="1"/>
  <c r="BU194" i="3"/>
  <c r="CI194" i="3" s="1"/>
  <c r="CJ194" i="3" s="1"/>
  <c r="BU21" i="3"/>
  <c r="CI21" i="3" s="1"/>
  <c r="CJ21" i="3" s="1"/>
  <c r="BU148" i="3"/>
  <c r="CI148" i="3" s="1"/>
  <c r="CJ148" i="3" s="1"/>
  <c r="BU200" i="3"/>
  <c r="CI200" i="3" s="1"/>
  <c r="CJ200" i="3" s="1"/>
  <c r="BU210" i="3"/>
  <c r="CI210" i="3" s="1"/>
  <c r="CJ210" i="3" s="1"/>
  <c r="BU37" i="3"/>
  <c r="CI37" i="3" s="1"/>
  <c r="CJ37" i="3" s="1"/>
  <c r="BU136" i="3"/>
  <c r="CI136" i="3" s="1"/>
  <c r="CJ136" i="3" s="1"/>
  <c r="BU147" i="3"/>
  <c r="CI147" i="3" s="1"/>
  <c r="CJ147" i="3" s="1"/>
  <c r="BU184" i="3"/>
  <c r="CI184" i="3" s="1"/>
  <c r="CJ184" i="3" s="1"/>
  <c r="BU51" i="3"/>
  <c r="CI51" i="3" s="1"/>
  <c r="CJ51" i="3" s="1"/>
  <c r="BU6" i="3"/>
  <c r="CI6" i="3" s="1"/>
  <c r="BU234" i="3"/>
  <c r="CI234" i="3" s="1"/>
  <c r="BU61" i="3"/>
  <c r="CI61" i="3" s="1"/>
  <c r="CJ61" i="3" s="1"/>
  <c r="BU25" i="3"/>
  <c r="CI25" i="3" s="1"/>
  <c r="CJ25" i="3" s="1"/>
  <c r="BU18" i="3"/>
  <c r="CI18" i="3" s="1"/>
  <c r="CJ18" i="3" s="1"/>
  <c r="BU114" i="3"/>
  <c r="CI114" i="3" s="1"/>
  <c r="BU159" i="3"/>
  <c r="CI159" i="3" s="1"/>
  <c r="F159" i="11" s="1"/>
  <c r="BU77" i="3"/>
  <c r="CI77" i="3" s="1"/>
  <c r="BU32" i="3"/>
  <c r="CI32" i="3" s="1"/>
  <c r="BU175" i="3"/>
  <c r="CI175" i="3" s="1"/>
  <c r="CJ175" i="3" s="1"/>
  <c r="BU224" i="3"/>
  <c r="CI224" i="3" s="1"/>
  <c r="CJ224" i="3" s="1"/>
  <c r="BU91" i="3"/>
  <c r="CI91" i="3" s="1"/>
  <c r="CJ91" i="3" s="1"/>
  <c r="BU46" i="3"/>
  <c r="CI46" i="3" s="1"/>
  <c r="BU132" i="3"/>
  <c r="CI132" i="3" s="1"/>
  <c r="CJ132" i="3" s="1"/>
  <c r="BU101" i="3"/>
  <c r="CI101" i="3" s="1"/>
  <c r="BU195" i="3"/>
  <c r="CI195" i="3" s="1"/>
  <c r="CJ195" i="3" s="1"/>
  <c r="BU202" i="3"/>
  <c r="CI202" i="3" s="1"/>
  <c r="CJ202" i="3" s="1"/>
  <c r="BU62" i="3"/>
  <c r="CI62" i="3" s="1"/>
  <c r="CJ62" i="3" s="1"/>
  <c r="BU120" i="3"/>
  <c r="CI120" i="3" s="1"/>
  <c r="BU130" i="3"/>
  <c r="CI130" i="3" s="1"/>
  <c r="BU72" i="3"/>
  <c r="CI72" i="3" s="1"/>
  <c r="BU215" i="3"/>
  <c r="CI215" i="3" s="1"/>
  <c r="BU141" i="3"/>
  <c r="CI141" i="3" s="1"/>
  <c r="CJ141" i="3" s="1"/>
  <c r="BU115" i="3"/>
  <c r="CI115" i="3" s="1"/>
  <c r="BU86" i="3"/>
  <c r="CI86" i="3" s="1"/>
  <c r="F86" i="11" s="1"/>
  <c r="BU189" i="3"/>
  <c r="CI189" i="3" s="1"/>
  <c r="CJ189" i="3" s="1"/>
  <c r="BU152" i="3"/>
  <c r="CI152" i="3" s="1"/>
  <c r="CJ152" i="3" s="1"/>
  <c r="BU27" i="3"/>
  <c r="CI27" i="3" s="1"/>
  <c r="CJ27" i="3" s="1"/>
  <c r="BU56" i="3"/>
  <c r="CI56" i="3" s="1"/>
  <c r="CJ56" i="3" s="1"/>
  <c r="BU157" i="3"/>
  <c r="CI157" i="3" s="1"/>
  <c r="CJ157" i="3" s="1"/>
  <c r="BU146" i="3"/>
  <c r="CI146" i="3" s="1"/>
  <c r="CJ146" i="3" s="1"/>
  <c r="BU205" i="3"/>
  <c r="CI205" i="3" s="1"/>
  <c r="CJ205" i="3" s="1"/>
  <c r="BU112" i="3"/>
  <c r="CI112" i="3" s="1"/>
  <c r="CJ112" i="3" s="1"/>
  <c r="BU229" i="3"/>
  <c r="CI229" i="3" s="1"/>
  <c r="CJ229" i="3" s="1"/>
  <c r="BU31" i="3"/>
  <c r="CI31" i="3" s="1"/>
  <c r="CJ31" i="3" s="1"/>
  <c r="BU142" i="3"/>
  <c r="CI142" i="3" s="1"/>
  <c r="F142" i="11" s="1"/>
  <c r="BU214" i="3"/>
  <c r="CI214" i="3" s="1"/>
  <c r="F214" i="11" s="1"/>
  <c r="BU41" i="3"/>
  <c r="CI41" i="3" s="1"/>
  <c r="CJ41" i="3" s="1"/>
  <c r="BU76" i="3"/>
  <c r="CI76" i="3" s="1"/>
  <c r="CJ76" i="3" s="1"/>
  <c r="BU219" i="3"/>
  <c r="CI219" i="3" s="1"/>
  <c r="CJ219" i="3" s="1"/>
  <c r="BU228" i="3"/>
  <c r="CI228" i="3" s="1"/>
  <c r="CJ228" i="3" s="1"/>
  <c r="BU55" i="3"/>
  <c r="CI55" i="3" s="1"/>
  <c r="BU10" i="3"/>
  <c r="CI10" i="3" s="1"/>
  <c r="CJ10" i="3" s="1"/>
  <c r="BU125" i="3"/>
  <c r="CI125" i="3" s="1"/>
  <c r="CJ125" i="3" s="1"/>
  <c r="BU63" i="3"/>
  <c r="CI63" i="3" s="1"/>
  <c r="CJ63" i="3" s="1"/>
  <c r="BU204" i="3"/>
  <c r="CI204" i="3" s="1"/>
  <c r="BU88" i="3"/>
  <c r="CI88" i="3" s="1"/>
  <c r="CJ88" i="3" s="1"/>
  <c r="BU36" i="3"/>
  <c r="CI36" i="3" s="1"/>
  <c r="BU71" i="3"/>
  <c r="CI71" i="3" s="1"/>
  <c r="CJ71" i="3" s="1"/>
  <c r="BU26" i="3"/>
  <c r="CI26" i="3" s="1"/>
  <c r="BU116" i="3"/>
  <c r="CI116" i="3" s="1"/>
  <c r="CJ116" i="3" s="1"/>
  <c r="BU81" i="3"/>
  <c r="CI81" i="3" s="1"/>
  <c r="CJ81" i="3" s="1"/>
  <c r="BU5" i="3"/>
  <c r="CI5" i="3" s="1"/>
  <c r="CJ5" i="3" s="1"/>
  <c r="BU40" i="3"/>
  <c r="CI40" i="3" s="1"/>
  <c r="F40" i="11" s="1"/>
  <c r="BU135" i="3"/>
  <c r="CI135" i="3" s="1"/>
  <c r="CJ135" i="3" s="1"/>
  <c r="BU95" i="3"/>
  <c r="CI95" i="3" s="1"/>
  <c r="CJ95" i="3" s="1"/>
  <c r="BU50" i="3"/>
  <c r="CI50" i="3" s="1"/>
  <c r="CJ50" i="3" s="1"/>
  <c r="BU172" i="3"/>
  <c r="CI172" i="3" s="1"/>
  <c r="CJ172" i="3" s="1"/>
  <c r="BU199" i="3"/>
  <c r="CI199" i="3" s="1"/>
  <c r="CJ199" i="3" s="1"/>
  <c r="BU58" i="3"/>
  <c r="CI58" i="3" s="1"/>
  <c r="CJ58" i="3" s="1"/>
  <c r="BU64" i="3"/>
  <c r="CI64" i="3" s="1"/>
  <c r="CJ64" i="3" s="1"/>
  <c r="BU118" i="3"/>
  <c r="CI118" i="3" s="1"/>
  <c r="CJ118" i="3" s="1"/>
  <c r="BU94" i="3"/>
  <c r="CI94" i="3" s="1"/>
  <c r="CJ94" i="3" s="1"/>
  <c r="BU197" i="3"/>
  <c r="CI197" i="3" s="1"/>
  <c r="F197" i="11" s="1"/>
  <c r="BU111" i="3"/>
  <c r="CI111" i="3" s="1"/>
  <c r="CJ111" i="3" s="1"/>
  <c r="BU66" i="3"/>
  <c r="CI66" i="3" s="1"/>
  <c r="CJ66" i="3" s="1"/>
  <c r="BU160" i="3"/>
  <c r="CI160" i="3" s="1"/>
  <c r="CJ160" i="3" s="1"/>
  <c r="BU170" i="3"/>
  <c r="CI170" i="3" s="1"/>
  <c r="CJ170" i="3" s="1"/>
  <c r="BU45" i="3"/>
  <c r="CI45" i="3" s="1"/>
  <c r="BU80" i="3"/>
  <c r="CI80" i="3" s="1"/>
  <c r="F80" i="11" s="1"/>
  <c r="BU183" i="3"/>
  <c r="CI183" i="3" s="1"/>
  <c r="CJ183" i="3" s="1"/>
  <c r="BU155" i="3"/>
  <c r="CI155" i="3" s="1"/>
  <c r="CJ155" i="3" s="1"/>
  <c r="BU90" i="3"/>
  <c r="CI90" i="3" s="1"/>
  <c r="CJ90" i="3" s="1"/>
  <c r="BU193" i="3"/>
  <c r="CI193" i="3" s="1"/>
  <c r="F193" i="11" s="1"/>
  <c r="BU65" i="3"/>
  <c r="CI65" i="3" s="1"/>
  <c r="CJ65" i="3" s="1"/>
  <c r="BU165" i="3"/>
  <c r="CI165" i="3" s="1"/>
  <c r="CJ165" i="3" s="1"/>
  <c r="BU191" i="3"/>
  <c r="CI191" i="3" s="1"/>
  <c r="CJ191" i="3" s="1"/>
  <c r="BU188" i="3"/>
  <c r="CI188" i="3" s="1"/>
  <c r="BU131" i="3"/>
  <c r="CI131" i="3" s="1"/>
  <c r="CJ131" i="3" s="1"/>
  <c r="BU106" i="3"/>
  <c r="CI106" i="3" s="1"/>
  <c r="F106" i="11" s="1"/>
  <c r="BU209" i="3"/>
  <c r="CI209" i="3" s="1"/>
  <c r="CJ209" i="3" s="1"/>
  <c r="BU178" i="3"/>
  <c r="CI178" i="3" s="1"/>
  <c r="CJ178" i="3" s="1"/>
  <c r="BU85" i="3"/>
  <c r="CI85" i="3" s="1"/>
  <c r="CJ85" i="3" s="1"/>
  <c r="BU9" i="3"/>
  <c r="CI9" i="3" s="1"/>
  <c r="BU223" i="3"/>
  <c r="CI223" i="3" s="1"/>
  <c r="CJ223" i="3" s="1"/>
  <c r="BU192" i="3"/>
  <c r="CI192" i="3" s="1"/>
  <c r="CJ192" i="3" s="1"/>
  <c r="BU19" i="3"/>
  <c r="CI19" i="3" s="1"/>
  <c r="F19" i="11" s="1"/>
  <c r="BU233" i="3"/>
  <c r="CI233" i="3" s="1"/>
  <c r="F233" i="11" s="1"/>
  <c r="BU235" i="3"/>
  <c r="CI235" i="3" s="1"/>
  <c r="CJ235" i="3" s="1"/>
  <c r="BU96" i="3"/>
  <c r="CI96" i="3" s="1"/>
  <c r="CJ96" i="3" s="1"/>
  <c r="BU181" i="3"/>
  <c r="CI181" i="3" s="1"/>
  <c r="BU102" i="3"/>
  <c r="CI102" i="3" s="1"/>
  <c r="CJ102" i="3" s="1"/>
  <c r="BU174" i="3"/>
  <c r="CI174" i="3" s="1"/>
  <c r="CJ174" i="3" s="1"/>
  <c r="BU179" i="3"/>
  <c r="CI179" i="3" s="1"/>
  <c r="CJ179" i="3" s="1"/>
  <c r="BU198" i="3"/>
  <c r="CI198" i="3" s="1"/>
  <c r="CJ198" i="3" s="1"/>
  <c r="BU208" i="3"/>
  <c r="CI208" i="3" s="1"/>
  <c r="CJ208" i="3" s="1"/>
  <c r="BU35" i="3"/>
  <c r="CI35" i="3" s="1"/>
  <c r="F35" i="11" s="1"/>
  <c r="BU133" i="3"/>
  <c r="CI133" i="3" s="1"/>
  <c r="CJ133" i="3" s="1"/>
  <c r="BU218" i="3"/>
  <c r="CI218" i="3" s="1"/>
  <c r="BU124" i="3"/>
  <c r="CI124" i="3" s="1"/>
  <c r="CJ124" i="3" s="1"/>
  <c r="BU49" i="3"/>
  <c r="CI49" i="3" s="1"/>
  <c r="CJ49" i="3" s="1"/>
  <c r="BU4" i="3"/>
  <c r="CI4" i="3" s="1"/>
  <c r="CJ4" i="3" s="1"/>
  <c r="BU232" i="3"/>
  <c r="CI232" i="3" s="1"/>
  <c r="CJ232" i="3" s="1"/>
  <c r="BU59" i="3"/>
  <c r="CI59" i="3" s="1"/>
  <c r="BU20" i="3"/>
  <c r="CI20" i="3" s="1"/>
  <c r="CJ20" i="3" s="1"/>
  <c r="BU67" i="3"/>
  <c r="CI67" i="3" s="1"/>
  <c r="BU123" i="3"/>
  <c r="CI123" i="3" s="1"/>
  <c r="CJ123" i="3" s="1"/>
  <c r="BU38" i="3"/>
  <c r="CI38" i="3" s="1"/>
  <c r="BU140" i="3"/>
  <c r="CI140" i="3" s="1"/>
  <c r="CJ140" i="3" s="1"/>
  <c r="BU15" i="3"/>
  <c r="CI15" i="3" s="1"/>
  <c r="BU122" i="3"/>
  <c r="CI122" i="3" s="1"/>
  <c r="CJ122" i="3" s="1"/>
  <c r="BU75" i="3"/>
  <c r="CI75" i="3" s="1"/>
  <c r="CJ75" i="3" s="1"/>
  <c r="BU30" i="3"/>
  <c r="CI30" i="3" s="1"/>
  <c r="CJ30" i="3" s="1"/>
  <c r="BU156" i="3"/>
  <c r="CI156" i="3" s="1"/>
  <c r="BU182" i="3"/>
  <c r="CI182" i="3" s="1"/>
  <c r="CJ182" i="3" s="1"/>
  <c r="BU89" i="3"/>
  <c r="CI89" i="3" s="1"/>
  <c r="CJ89" i="3" s="1"/>
  <c r="BU44" i="3"/>
  <c r="CI44" i="3" s="1"/>
  <c r="CJ44" i="3" s="1"/>
  <c r="BU129" i="3"/>
  <c r="CI129" i="3" s="1"/>
  <c r="BU99" i="3"/>
  <c r="CI99" i="3" s="1"/>
  <c r="BU60" i="3"/>
  <c r="CI60" i="3" s="1"/>
  <c r="CJ60" i="3" s="1"/>
  <c r="BU237" i="3"/>
  <c r="CI237" i="3" s="1"/>
  <c r="CJ237" i="3" s="1"/>
  <c r="BU98" i="3"/>
  <c r="CI98" i="3" s="1"/>
  <c r="CJ98" i="3" s="1"/>
  <c r="BU167" i="3"/>
  <c r="CI167" i="3" s="1"/>
  <c r="CJ167" i="3" s="1"/>
  <c r="BU54" i="3"/>
  <c r="CI54" i="3" s="1"/>
  <c r="CJ54" i="3" s="1"/>
  <c r="BU117" i="3"/>
  <c r="CI117" i="3" s="1"/>
  <c r="CJ117" i="3" s="1"/>
  <c r="BU127" i="3"/>
  <c r="CI127" i="3" s="1"/>
  <c r="BU70" i="3"/>
  <c r="CI70" i="3" s="1"/>
  <c r="F70" i="11" s="1"/>
  <c r="BU154" i="3"/>
  <c r="CI154" i="3" s="1"/>
  <c r="BU222" i="3"/>
  <c r="CI222" i="3" s="1"/>
  <c r="CJ222" i="3" s="1"/>
  <c r="BU164" i="3"/>
  <c r="CI164" i="3" s="1"/>
  <c r="F164" i="11" s="1"/>
  <c r="BU84" i="3"/>
  <c r="CI84" i="3" s="1"/>
  <c r="F84" i="11" s="1"/>
  <c r="BU187" i="3"/>
  <c r="CI187" i="3" s="1"/>
  <c r="CJ187" i="3" s="1"/>
  <c r="BU149" i="3"/>
  <c r="CI149" i="3" s="1"/>
  <c r="CJ149" i="3" s="1"/>
  <c r="BU100" i="3"/>
  <c r="CI100" i="3" s="1"/>
  <c r="BU103" i="3"/>
  <c r="CI103" i="3" s="1"/>
  <c r="CJ103" i="3" s="1"/>
  <c r="BU126" i="3"/>
  <c r="CI126" i="3" s="1"/>
  <c r="CJ126" i="3" s="1"/>
  <c r="BA5" i="13"/>
  <c r="BD2" i="13"/>
  <c r="BC3" i="13"/>
  <c r="AZ6" i="13"/>
  <c r="AY7" i="13"/>
  <c r="BB4" i="13"/>
  <c r="AM1" i="13"/>
  <c r="AN116" i="13"/>
  <c r="AN96" i="13"/>
  <c r="AN111" i="13"/>
  <c r="AN91" i="13"/>
  <c r="AN102" i="13"/>
  <c r="AN82" i="13"/>
  <c r="AN104" i="13"/>
  <c r="AN84" i="13"/>
  <c r="AN115" i="13"/>
  <c r="AN95" i="13"/>
  <c r="AN106" i="13"/>
  <c r="AN86" i="13"/>
  <c r="AN108" i="13"/>
  <c r="AN88" i="13"/>
  <c r="AN118" i="13"/>
  <c r="AN117" i="13"/>
  <c r="AN83" i="13"/>
  <c r="AN73" i="13"/>
  <c r="AN53" i="13"/>
  <c r="AN109" i="13"/>
  <c r="AN90" i="13"/>
  <c r="AN64" i="13"/>
  <c r="AN44" i="13"/>
  <c r="AN107" i="13"/>
  <c r="AN68" i="13"/>
  <c r="AN48" i="13"/>
  <c r="AN114" i="13"/>
  <c r="AN98" i="13"/>
  <c r="AN97" i="13"/>
  <c r="AN79" i="13"/>
  <c r="AN59" i="13"/>
  <c r="AN121" i="13"/>
  <c r="AN89" i="13"/>
  <c r="AN81" i="13"/>
  <c r="AN61" i="13"/>
  <c r="AN105" i="13"/>
  <c r="AN113" i="13"/>
  <c r="AN112" i="13"/>
  <c r="AN63" i="13"/>
  <c r="AN74" i="13"/>
  <c r="AN54" i="13"/>
  <c r="AN103" i="13"/>
  <c r="AN100" i="13"/>
  <c r="AN45" i="13"/>
  <c r="AN33" i="13"/>
  <c r="AN13" i="13"/>
  <c r="AN9" i="13"/>
  <c r="AN94" i="13"/>
  <c r="AN92" i="13"/>
  <c r="AN51" i="13"/>
  <c r="AN24" i="13"/>
  <c r="AN93" i="13"/>
  <c r="AN75" i="13"/>
  <c r="AN66" i="13"/>
  <c r="AN65" i="13"/>
  <c r="AN35" i="13"/>
  <c r="AN15" i="13"/>
  <c r="AN57" i="13"/>
  <c r="AN56" i="13"/>
  <c r="AN50" i="13"/>
  <c r="AN26" i="13"/>
  <c r="AN119" i="13"/>
  <c r="AN37" i="13"/>
  <c r="AN17" i="13"/>
  <c r="AN7" i="13"/>
  <c r="AN72" i="13"/>
  <c r="AN28" i="13"/>
  <c r="AN39" i="13"/>
  <c r="AN19" i="13"/>
  <c r="AN120" i="13"/>
  <c r="AN49" i="13"/>
  <c r="AN30" i="13"/>
  <c r="AN41" i="13"/>
  <c r="AN21" i="13"/>
  <c r="AN85" i="13"/>
  <c r="AN80" i="13"/>
  <c r="AN71" i="13"/>
  <c r="AN55" i="13"/>
  <c r="AN32" i="13"/>
  <c r="AN12" i="13"/>
  <c r="AN8" i="13"/>
  <c r="AN87" i="13"/>
  <c r="AN43" i="13"/>
  <c r="AN23" i="13"/>
  <c r="AN78" i="13"/>
  <c r="AN70" i="13"/>
  <c r="AN34" i="13"/>
  <c r="AN14" i="13"/>
  <c r="AN10" i="13"/>
  <c r="AO3" i="13"/>
  <c r="AN110" i="13"/>
  <c r="AN62" i="13"/>
  <c r="AN47" i="13"/>
  <c r="AN25" i="13"/>
  <c r="AN69" i="13"/>
  <c r="AN36" i="13"/>
  <c r="AN16" i="13"/>
  <c r="AN27" i="13"/>
  <c r="AN5" i="13"/>
  <c r="AN38" i="13"/>
  <c r="AN18" i="13"/>
  <c r="AN101" i="13"/>
  <c r="AN99" i="13"/>
  <c r="AN77" i="13"/>
  <c r="AN76" i="13"/>
  <c r="AN67" i="13"/>
  <c r="AN60" i="13"/>
  <c r="AN52" i="13"/>
  <c r="AN29" i="13"/>
  <c r="AN40" i="13"/>
  <c r="AN20" i="13"/>
  <c r="AN42" i="13"/>
  <c r="AN22" i="13"/>
  <c r="AN6" i="13"/>
  <c r="AN58" i="13"/>
  <c r="AN46" i="13"/>
  <c r="AN31" i="13"/>
  <c r="AN11" i="13"/>
  <c r="BK146" i="8"/>
  <c r="CE146" i="8" s="1"/>
  <c r="CF146" i="8" s="1"/>
  <c r="BK203" i="8"/>
  <c r="CE203" i="8" s="1"/>
  <c r="CF203" i="8" s="1"/>
  <c r="BK65" i="8"/>
  <c r="CE65" i="8" s="1"/>
  <c r="CF65" i="8" s="1"/>
  <c r="BU149" i="8"/>
  <c r="CI149" i="8" s="1"/>
  <c r="CJ149" i="8" s="1"/>
  <c r="BK125" i="8"/>
  <c r="CE125" i="8" s="1"/>
  <c r="CF125" i="8" s="1"/>
  <c r="BK184" i="8"/>
  <c r="CE184" i="8" s="1"/>
  <c r="CF184" i="8" s="1"/>
  <c r="BK208" i="8"/>
  <c r="CE208" i="8" s="1"/>
  <c r="CF208" i="8" s="1"/>
  <c r="BK41" i="8"/>
  <c r="CE41" i="8" s="1"/>
  <c r="CF41" i="8" s="1"/>
  <c r="BK152" i="8"/>
  <c r="CE152" i="8" s="1"/>
  <c r="CF152" i="8" s="1"/>
  <c r="BK155" i="8"/>
  <c r="CE155" i="8" s="1"/>
  <c r="CF155" i="8" s="1"/>
  <c r="BK211" i="8"/>
  <c r="CE211" i="8" s="1"/>
  <c r="CF211" i="8" s="1"/>
  <c r="BK160" i="8"/>
  <c r="CE160" i="8" s="1"/>
  <c r="AQ160" i="11" s="1"/>
  <c r="BK36" i="8"/>
  <c r="CE36" i="8" s="1"/>
  <c r="CF36" i="8" s="1"/>
  <c r="BK167" i="8"/>
  <c r="CE167" i="8" s="1"/>
  <c r="CF167" i="8" s="1"/>
  <c r="BK111" i="8"/>
  <c r="CE111" i="8" s="1"/>
  <c r="AQ111" i="11" s="1"/>
  <c r="BK14" i="8"/>
  <c r="CE14" i="8" s="1"/>
  <c r="CF14" i="8" s="1"/>
  <c r="BK112" i="8"/>
  <c r="CE112" i="8" s="1"/>
  <c r="AQ112" i="11" s="1"/>
  <c r="BK75" i="8"/>
  <c r="CE75" i="8" s="1"/>
  <c r="CF75" i="8" s="1"/>
  <c r="BK225" i="8"/>
  <c r="CE225" i="8" s="1"/>
  <c r="CF225" i="8" s="1"/>
  <c r="BK128" i="8"/>
  <c r="CE128" i="8" s="1"/>
  <c r="CF128" i="8" s="1"/>
  <c r="BK72" i="8"/>
  <c r="CE72" i="8" s="1"/>
  <c r="CF72" i="8" s="1"/>
  <c r="BK102" i="8"/>
  <c r="CE102" i="8" s="1"/>
  <c r="CF102" i="8" s="1"/>
  <c r="BK53" i="8"/>
  <c r="CE53" i="8" s="1"/>
  <c r="CF53" i="8" s="1"/>
  <c r="BK35" i="8"/>
  <c r="CE35" i="8" s="1"/>
  <c r="AQ35" i="11" s="1"/>
  <c r="BK89" i="3"/>
  <c r="CE89" i="3" s="1"/>
  <c r="CF89" i="3" s="1"/>
  <c r="BK16" i="3"/>
  <c r="CE16" i="3" s="1"/>
  <c r="CF16" i="3" s="1"/>
  <c r="BK217" i="3"/>
  <c r="CE217" i="3" s="1"/>
  <c r="CF217" i="3" s="1"/>
  <c r="BK54" i="3"/>
  <c r="CE54" i="3" s="1"/>
  <c r="BK86" i="3"/>
  <c r="CE86" i="3" s="1"/>
  <c r="C86" i="11" s="1"/>
  <c r="BK43" i="3"/>
  <c r="CE43" i="3" s="1"/>
  <c r="CF43" i="3" s="1"/>
  <c r="BK36" i="3"/>
  <c r="CE36" i="3" s="1"/>
  <c r="CF36" i="3" s="1"/>
  <c r="BK79" i="3"/>
  <c r="CE79" i="3" s="1"/>
  <c r="CF79" i="3" s="1"/>
  <c r="BK180" i="3"/>
  <c r="CE180" i="3" s="1"/>
  <c r="CF180" i="3" s="1"/>
  <c r="BK130" i="3"/>
  <c r="CE130" i="3" s="1"/>
  <c r="CF130" i="3" s="1"/>
  <c r="BU230" i="5"/>
  <c r="CI230" i="5" s="1"/>
  <c r="CI22" i="3"/>
  <c r="CJ22" i="3" s="1"/>
  <c r="BK121" i="8"/>
  <c r="CE121" i="8" s="1"/>
  <c r="CF121" i="8" s="1"/>
  <c r="BK223" i="8"/>
  <c r="CE223" i="8" s="1"/>
  <c r="AQ223" i="11" s="1"/>
  <c r="BK207" i="8"/>
  <c r="CE207" i="8" s="1"/>
  <c r="CF207" i="8" s="1"/>
  <c r="BK231" i="8"/>
  <c r="CE231" i="8" s="1"/>
  <c r="CF231" i="8" s="1"/>
  <c r="BK142" i="8"/>
  <c r="CE142" i="8" s="1"/>
  <c r="CF142" i="8" s="1"/>
  <c r="BK109" i="8"/>
  <c r="CE109" i="8" s="1"/>
  <c r="CF109" i="8" s="1"/>
  <c r="BK232" i="8"/>
  <c r="CE232" i="8" s="1"/>
  <c r="CF232" i="8" s="1"/>
  <c r="BK158" i="8"/>
  <c r="CE158" i="8" s="1"/>
  <c r="CF158" i="8" s="1"/>
  <c r="BK122" i="8"/>
  <c r="CE122" i="8" s="1"/>
  <c r="CF122" i="8" s="1"/>
  <c r="BK130" i="8"/>
  <c r="CE130" i="8" s="1"/>
  <c r="CF130" i="8" s="1"/>
  <c r="BK193" i="8"/>
  <c r="CE193" i="8" s="1"/>
  <c r="CF193" i="8" s="1"/>
  <c r="BK237" i="8"/>
  <c r="CE237" i="8" s="1"/>
  <c r="CF237" i="8" s="1"/>
  <c r="BK198" i="8"/>
  <c r="CE198" i="8" s="1"/>
  <c r="AQ198" i="11" s="1"/>
  <c r="BK200" i="8"/>
  <c r="CE200" i="8" s="1"/>
  <c r="CF200" i="8" s="1"/>
  <c r="BK161" i="8"/>
  <c r="CE161" i="8" s="1"/>
  <c r="CF161" i="8" s="1"/>
  <c r="BK42" i="8"/>
  <c r="CE42" i="8" s="1"/>
  <c r="CF42" i="8" s="1"/>
  <c r="BK199" i="8"/>
  <c r="CE199" i="8" s="1"/>
  <c r="CF199" i="8" s="1"/>
  <c r="BK119" i="8"/>
  <c r="CE119" i="8" s="1"/>
  <c r="CF119" i="8" s="1"/>
  <c r="BK205" i="8"/>
  <c r="CE205" i="8" s="1"/>
  <c r="CF205" i="8" s="1"/>
  <c r="BK56" i="8"/>
  <c r="CE56" i="8" s="1"/>
  <c r="CF56" i="8" s="1"/>
  <c r="BK50" i="8"/>
  <c r="CE50" i="8" s="1"/>
  <c r="CF50" i="8" s="1"/>
  <c r="BK215" i="8"/>
  <c r="CE215" i="8" s="1"/>
  <c r="CF215" i="8" s="1"/>
  <c r="BK104" i="8"/>
  <c r="CE104" i="8" s="1"/>
  <c r="BK162" i="8"/>
  <c r="CE162" i="8" s="1"/>
  <c r="CF162" i="8" s="1"/>
  <c r="BK213" i="8"/>
  <c r="CE213" i="8" s="1"/>
  <c r="CF213" i="8" s="1"/>
  <c r="BK132" i="8"/>
  <c r="CE132" i="8" s="1"/>
  <c r="CF132" i="8" s="1"/>
  <c r="BK58" i="8"/>
  <c r="CE58" i="8" s="1"/>
  <c r="CF58" i="8" s="1"/>
  <c r="BK230" i="8"/>
  <c r="CE230" i="8" s="1"/>
  <c r="CF230" i="8" s="1"/>
  <c r="BK115" i="8"/>
  <c r="CE115" i="8" s="1"/>
  <c r="CF115" i="8" s="1"/>
  <c r="BK91" i="8"/>
  <c r="CE91" i="8" s="1"/>
  <c r="BK212" i="8"/>
  <c r="CE212" i="8" s="1"/>
  <c r="CF212" i="8" s="1"/>
  <c r="BK187" i="8"/>
  <c r="CE187" i="8" s="1"/>
  <c r="AQ187" i="11" s="1"/>
  <c r="BK228" i="8"/>
  <c r="CE228" i="8" s="1"/>
  <c r="AQ228" i="11" s="1"/>
  <c r="BK101" i="8"/>
  <c r="CE101" i="8" s="1"/>
  <c r="CF101" i="8" s="1"/>
  <c r="BK45" i="8"/>
  <c r="CE45" i="8" s="1"/>
  <c r="CF45" i="8" s="1"/>
  <c r="BK98" i="8"/>
  <c r="CE98" i="8" s="1"/>
  <c r="CF98" i="8" s="1"/>
  <c r="BK221" i="8"/>
  <c r="CE221" i="8" s="1"/>
  <c r="CF221" i="8" s="1"/>
  <c r="BK27" i="8"/>
  <c r="CE27" i="8" s="1"/>
  <c r="AQ27" i="11" s="1"/>
  <c r="BK235" i="8"/>
  <c r="CE235" i="8" s="1"/>
  <c r="CF235" i="8" s="1"/>
  <c r="BK159" i="8"/>
  <c r="CE159" i="8" s="1"/>
  <c r="AQ159" i="11" s="1"/>
  <c r="BK39" i="8"/>
  <c r="CE39" i="8" s="1"/>
  <c r="BK127" i="8"/>
  <c r="CE127" i="8" s="1"/>
  <c r="AQ127" i="11" s="1"/>
  <c r="BK183" i="8"/>
  <c r="CE183" i="8" s="1"/>
  <c r="CF183" i="8" s="1"/>
  <c r="BK51" i="8"/>
  <c r="CE51" i="8" s="1"/>
  <c r="CF51" i="8" s="1"/>
  <c r="BK87" i="8"/>
  <c r="CE87" i="8" s="1"/>
  <c r="CF87" i="8" s="1"/>
  <c r="BK144" i="8"/>
  <c r="CE144" i="8" s="1"/>
  <c r="CF144" i="8" s="1"/>
  <c r="BK48" i="8"/>
  <c r="CE48" i="8" s="1"/>
  <c r="BK38" i="8"/>
  <c r="CE38" i="8" s="1"/>
  <c r="AQ38" i="11" s="1"/>
  <c r="BK57" i="8"/>
  <c r="CE57" i="8" s="1"/>
  <c r="CF57" i="8" s="1"/>
  <c r="BK103" i="8"/>
  <c r="CE103" i="8" s="1"/>
  <c r="CF103" i="8" s="1"/>
  <c r="BK154" i="8"/>
  <c r="CE154" i="8" s="1"/>
  <c r="CF154" i="8" s="1"/>
  <c r="BK77" i="8"/>
  <c r="CE77" i="8" s="1"/>
  <c r="CF77" i="8" s="1"/>
  <c r="BK227" i="8"/>
  <c r="CE227" i="8" s="1"/>
  <c r="CF227" i="8" s="1"/>
  <c r="BK60" i="8"/>
  <c r="CE60" i="8" s="1"/>
  <c r="AQ60" i="11" s="1"/>
  <c r="BK141" i="8"/>
  <c r="CE141" i="8" s="1"/>
  <c r="CF141" i="8" s="1"/>
  <c r="BK55" i="8"/>
  <c r="CE55" i="8" s="1"/>
  <c r="CF55" i="8" s="1"/>
  <c r="BK170" i="8"/>
  <c r="CE170" i="8" s="1"/>
  <c r="CF170" i="8" s="1"/>
  <c r="BK89" i="8"/>
  <c r="CE89" i="8" s="1"/>
  <c r="CF89" i="8" s="1"/>
  <c r="BK195" i="8"/>
  <c r="CE195" i="8" s="1"/>
  <c r="CF195" i="8" s="1"/>
  <c r="BK148" i="8"/>
  <c r="CE148" i="8" s="1"/>
  <c r="CF148" i="8" s="1"/>
  <c r="BK37" i="8"/>
  <c r="CE37" i="8" s="1"/>
  <c r="CF37" i="8" s="1"/>
  <c r="BK32" i="8"/>
  <c r="CE32" i="8" s="1"/>
  <c r="CF32" i="8" s="1"/>
  <c r="BK52" i="8"/>
  <c r="CE52" i="8" s="1"/>
  <c r="BK217" i="8"/>
  <c r="CE217" i="8" s="1"/>
  <c r="CF217" i="8" s="1"/>
  <c r="BK181" i="8"/>
  <c r="CE181" i="8" s="1"/>
  <c r="CF181" i="8" s="1"/>
  <c r="BK96" i="8"/>
  <c r="CE96" i="8" s="1"/>
  <c r="BK134" i="8"/>
  <c r="CE134" i="8" s="1"/>
  <c r="CF134" i="8" s="1"/>
  <c r="BK10" i="8"/>
  <c r="CE10" i="8" s="1"/>
  <c r="AQ10" i="11" s="1"/>
  <c r="BK40" i="8"/>
  <c r="CE40" i="8" s="1"/>
  <c r="CF40" i="8" s="1"/>
  <c r="BK4" i="8"/>
  <c r="CE4" i="8" s="1"/>
  <c r="CF4" i="8" s="1"/>
  <c r="BK76" i="8"/>
  <c r="CE76" i="8" s="1"/>
  <c r="CF76" i="8" s="1"/>
  <c r="BK81" i="8"/>
  <c r="CE81" i="8" s="1"/>
  <c r="AQ81" i="11" s="1"/>
  <c r="BK63" i="8"/>
  <c r="CE63" i="8" s="1"/>
  <c r="CF63" i="8" s="1"/>
  <c r="BK179" i="8"/>
  <c r="CE179" i="8" s="1"/>
  <c r="AQ179" i="11" s="1"/>
  <c r="BK229" i="8"/>
  <c r="CE229" i="8" s="1"/>
  <c r="AQ229" i="11" s="1"/>
  <c r="BK59" i="8"/>
  <c r="CE59" i="8" s="1"/>
  <c r="AQ59" i="11" s="1"/>
  <c r="BK34" i="8"/>
  <c r="CE34" i="8" s="1"/>
  <c r="CF34" i="8" s="1"/>
  <c r="BK61" i="8"/>
  <c r="CE61" i="8" s="1"/>
  <c r="CF61" i="8" s="1"/>
  <c r="BK97" i="8"/>
  <c r="CE97" i="8" s="1"/>
  <c r="AQ97" i="11" s="1"/>
  <c r="BK156" i="8"/>
  <c r="CE156" i="8" s="1"/>
  <c r="CF156" i="8" s="1"/>
  <c r="BK73" i="8"/>
  <c r="CE73" i="8" s="1"/>
  <c r="BK15" i="8"/>
  <c r="CE15" i="8" s="1"/>
  <c r="CF15" i="8" s="1"/>
  <c r="BK92" i="8"/>
  <c r="CE92" i="8" s="1"/>
  <c r="CF92" i="8" s="1"/>
  <c r="BK192" i="8"/>
  <c r="CE192" i="8" s="1"/>
  <c r="AQ192" i="11" s="1"/>
  <c r="BK69" i="8"/>
  <c r="CE69" i="8" s="1"/>
  <c r="CF69" i="8" s="1"/>
  <c r="BK114" i="8"/>
  <c r="CE114" i="8" s="1"/>
  <c r="CF114" i="8" s="1"/>
  <c r="BK147" i="8"/>
  <c r="CE147" i="8" s="1"/>
  <c r="AQ147" i="11" s="1"/>
  <c r="BK47" i="8"/>
  <c r="CE47" i="8" s="1"/>
  <c r="CF47" i="8" s="1"/>
  <c r="BK189" i="8"/>
  <c r="CE189" i="8" s="1"/>
  <c r="CF189" i="8" s="1"/>
  <c r="BK17" i="8"/>
  <c r="CE17" i="8" s="1"/>
  <c r="CF17" i="8" s="1"/>
  <c r="BK19" i="8"/>
  <c r="CE19" i="8" s="1"/>
  <c r="CF19" i="8" s="1"/>
  <c r="BK54" i="8"/>
  <c r="CE54" i="8" s="1"/>
  <c r="AQ54" i="11" s="1"/>
  <c r="BK44" i="8"/>
  <c r="CE44" i="8" s="1"/>
  <c r="CF44" i="8" s="1"/>
  <c r="BK157" i="8"/>
  <c r="CE157" i="8" s="1"/>
  <c r="BK29" i="8"/>
  <c r="CE29" i="8" s="1"/>
  <c r="BK202" i="8"/>
  <c r="CE202" i="8" s="1"/>
  <c r="CF202" i="8" s="1"/>
  <c r="BK90" i="8"/>
  <c r="CE90" i="8" s="1"/>
  <c r="CF90" i="8" s="1"/>
  <c r="BK126" i="8"/>
  <c r="CE126" i="8" s="1"/>
  <c r="AQ126" i="11" s="1"/>
  <c r="BK82" i="8"/>
  <c r="CE82" i="8" s="1"/>
  <c r="CF82" i="8" s="1"/>
  <c r="BK180" i="8"/>
  <c r="CE180" i="8" s="1"/>
  <c r="CF180" i="8" s="1"/>
  <c r="BK149" i="8"/>
  <c r="CE149" i="8" s="1"/>
  <c r="CF149" i="8" s="1"/>
  <c r="BK175" i="8"/>
  <c r="CE175" i="8" s="1"/>
  <c r="BK174" i="8"/>
  <c r="CE174" i="8" s="1"/>
  <c r="CF174" i="8" s="1"/>
  <c r="BK136" i="8"/>
  <c r="CE136" i="8" s="1"/>
  <c r="CF136" i="8" s="1"/>
  <c r="BK113" i="8"/>
  <c r="CE113" i="8" s="1"/>
  <c r="CF113" i="8" s="1"/>
  <c r="BK168" i="8"/>
  <c r="CE168" i="8" s="1"/>
  <c r="CF168" i="8" s="1"/>
  <c r="BK93" i="8"/>
  <c r="CE93" i="8" s="1"/>
  <c r="CF93" i="8" s="1"/>
  <c r="BK66" i="8"/>
  <c r="CE66" i="8" s="1"/>
  <c r="CF66" i="8" s="1"/>
  <c r="BK219" i="8"/>
  <c r="CE219" i="8" s="1"/>
  <c r="CF219" i="8" s="1"/>
  <c r="BK67" i="8"/>
  <c r="CE67" i="8" s="1"/>
  <c r="CF67" i="8" s="1"/>
  <c r="BK140" i="8"/>
  <c r="CE140" i="8" s="1"/>
  <c r="CF140" i="8" s="1"/>
  <c r="BK124" i="8"/>
  <c r="CE124" i="8" s="1"/>
  <c r="CF124" i="8" s="1"/>
  <c r="BK110" i="8"/>
  <c r="CE110" i="8" s="1"/>
  <c r="CF110" i="8" s="1"/>
  <c r="BK108" i="8"/>
  <c r="CE108" i="8" s="1"/>
  <c r="CF108" i="8" s="1"/>
  <c r="BK95" i="8"/>
  <c r="CE95" i="8" s="1"/>
  <c r="CF95" i="8" s="1"/>
  <c r="BK31" i="8"/>
  <c r="CE31" i="8" s="1"/>
  <c r="CF31" i="8" s="1"/>
  <c r="BK204" i="8"/>
  <c r="CE204" i="8" s="1"/>
  <c r="CF204" i="8" s="1"/>
  <c r="BK64" i="8"/>
  <c r="CE64" i="8" s="1"/>
  <c r="AQ64" i="11" s="1"/>
  <c r="BK70" i="8"/>
  <c r="CE70" i="8" s="1"/>
  <c r="CF70" i="8" s="1"/>
  <c r="BK135" i="8"/>
  <c r="CE135" i="8" s="1"/>
  <c r="CF135" i="8" s="1"/>
  <c r="BK84" i="8"/>
  <c r="CE84" i="8" s="1"/>
  <c r="AQ84" i="11" s="1"/>
  <c r="BK214" i="8"/>
  <c r="CE214" i="8" s="1"/>
  <c r="CF214" i="8" s="1"/>
  <c r="BK49" i="8"/>
  <c r="CE49" i="8" s="1"/>
  <c r="CF49" i="8" s="1"/>
  <c r="BK80" i="8"/>
  <c r="CE80" i="8" s="1"/>
  <c r="CF80" i="8" s="1"/>
  <c r="BK33" i="8"/>
  <c r="CE33" i="8" s="1"/>
  <c r="CF33" i="8" s="1"/>
  <c r="BK23" i="8"/>
  <c r="CE23" i="8" s="1"/>
  <c r="CF23" i="8" s="1"/>
  <c r="BK74" i="8"/>
  <c r="CE74" i="8" s="1"/>
  <c r="CF74" i="8" s="1"/>
  <c r="BK145" i="8"/>
  <c r="CE145" i="8" s="1"/>
  <c r="CF145" i="8" s="1"/>
  <c r="BK210" i="8"/>
  <c r="CE210" i="8" s="1"/>
  <c r="CF210" i="8" s="1"/>
  <c r="BK178" i="8"/>
  <c r="CE178" i="8" s="1"/>
  <c r="CF178" i="8" s="1"/>
  <c r="BK68" i="8"/>
  <c r="CE68" i="8" s="1"/>
  <c r="AQ68" i="11" s="1"/>
  <c r="BK234" i="8"/>
  <c r="CE234" i="8" s="1"/>
  <c r="CF234" i="8" s="1"/>
  <c r="BK7" i="8"/>
  <c r="CE7" i="8" s="1"/>
  <c r="CF7" i="8" s="1"/>
  <c r="BK165" i="8"/>
  <c r="CE165" i="8" s="1"/>
  <c r="CF165" i="8" s="1"/>
  <c r="BK25" i="8"/>
  <c r="CE25" i="8" s="1"/>
  <c r="CF25" i="8" s="1"/>
  <c r="BK22" i="8"/>
  <c r="CE22" i="8" s="1"/>
  <c r="BK196" i="8"/>
  <c r="CE196" i="8" s="1"/>
  <c r="CF196" i="8" s="1"/>
  <c r="BK209" i="8"/>
  <c r="CE209" i="8" s="1"/>
  <c r="CF209" i="8" s="1"/>
  <c r="BK88" i="8"/>
  <c r="CE88" i="8" s="1"/>
  <c r="CF88" i="8" s="1"/>
  <c r="BK13" i="8"/>
  <c r="CE13" i="8" s="1"/>
  <c r="CF13" i="8" s="1"/>
  <c r="BK190" i="8"/>
  <c r="CE190" i="8" s="1"/>
  <c r="AQ190" i="11" s="1"/>
  <c r="BK20" i="8"/>
  <c r="CE20" i="8" s="1"/>
  <c r="CF20" i="8" s="1"/>
  <c r="BK153" i="8"/>
  <c r="CE153" i="8" s="1"/>
  <c r="CF153" i="8" s="1"/>
  <c r="BK21" i="8"/>
  <c r="CE21" i="8" s="1"/>
  <c r="CF21" i="8" s="1"/>
  <c r="BK188" i="8"/>
  <c r="CE188" i="8" s="1"/>
  <c r="BK3" i="8"/>
  <c r="CE3" i="8" s="1"/>
  <c r="CF3" i="8" s="1"/>
  <c r="BK191" i="8"/>
  <c r="CE191" i="8" s="1"/>
  <c r="CF191" i="8" s="1"/>
  <c r="BK182" i="8"/>
  <c r="CE182" i="8" s="1"/>
  <c r="CF182" i="8" s="1"/>
  <c r="BK118" i="8"/>
  <c r="CE118" i="8" s="1"/>
  <c r="CF118" i="8" s="1"/>
  <c r="BK123" i="8"/>
  <c r="CE123" i="8" s="1"/>
  <c r="CF123" i="8" s="1"/>
  <c r="BK62" i="8"/>
  <c r="CE62" i="8" s="1"/>
  <c r="CF62" i="8" s="1"/>
  <c r="BK9" i="8"/>
  <c r="CE9" i="8" s="1"/>
  <c r="CF9" i="8" s="1"/>
  <c r="BK107" i="8"/>
  <c r="CE107" i="8" s="1"/>
  <c r="CF107" i="8" s="1"/>
  <c r="BK105" i="8"/>
  <c r="CE105" i="8" s="1"/>
  <c r="CF105" i="8" s="1"/>
  <c r="BK131" i="8"/>
  <c r="CE131" i="8" s="1"/>
  <c r="CF131" i="8" s="1"/>
  <c r="BK94" i="8"/>
  <c r="CE94" i="8" s="1"/>
  <c r="CF94" i="8" s="1"/>
  <c r="BK186" i="8"/>
  <c r="CE186" i="8" s="1"/>
  <c r="CF186" i="8" s="1"/>
  <c r="BK150" i="8"/>
  <c r="CE150" i="8" s="1"/>
  <c r="CF150" i="8" s="1"/>
  <c r="BK120" i="8"/>
  <c r="CE120" i="8" s="1"/>
  <c r="CF120" i="8" s="1"/>
  <c r="BK6" i="8"/>
  <c r="CE6" i="8" s="1"/>
  <c r="CF6" i="8" s="1"/>
  <c r="BK177" i="8"/>
  <c r="CE177" i="8" s="1"/>
  <c r="CF177" i="8" s="1"/>
  <c r="BK222" i="8"/>
  <c r="CE222" i="8" s="1"/>
  <c r="CF222" i="8" s="1"/>
  <c r="BK71" i="8"/>
  <c r="CE71" i="8" s="1"/>
  <c r="BK201" i="8"/>
  <c r="CE201" i="8" s="1"/>
  <c r="CF201" i="8" s="1"/>
  <c r="BK133" i="8"/>
  <c r="CE133" i="8" s="1"/>
  <c r="CF133" i="8" s="1"/>
  <c r="BK83" i="8"/>
  <c r="CE83" i="8" s="1"/>
  <c r="CF83" i="8" s="1"/>
  <c r="BK206" i="8"/>
  <c r="CE206" i="8" s="1"/>
  <c r="CF206" i="8" s="1"/>
  <c r="BK86" i="8"/>
  <c r="CE86" i="8" s="1"/>
  <c r="CF86" i="8" s="1"/>
  <c r="BK85" i="8"/>
  <c r="CE85" i="8" s="1"/>
  <c r="BK28" i="8"/>
  <c r="CE28" i="8" s="1"/>
  <c r="BK233" i="8"/>
  <c r="CE233" i="8" s="1"/>
  <c r="CF233" i="8" s="1"/>
  <c r="BK164" i="8"/>
  <c r="CE164" i="8" s="1"/>
  <c r="CF164" i="8" s="1"/>
  <c r="BK194" i="8"/>
  <c r="CE194" i="8" s="1"/>
  <c r="CF194" i="8" s="1"/>
  <c r="BK197" i="8"/>
  <c r="CE197" i="8" s="1"/>
  <c r="CF197" i="8" s="1"/>
  <c r="BK172" i="8"/>
  <c r="CE172" i="8" s="1"/>
  <c r="CF172" i="8" s="1"/>
  <c r="BK143" i="8"/>
  <c r="CE143" i="8" s="1"/>
  <c r="CF143" i="8" s="1"/>
  <c r="BK139" i="8"/>
  <c r="CE139" i="8" s="1"/>
  <c r="CF139" i="8" s="1"/>
  <c r="BK137" i="8"/>
  <c r="CE137" i="8" s="1"/>
  <c r="CF137" i="8" s="1"/>
  <c r="BK8" i="8"/>
  <c r="CE8" i="8" s="1"/>
  <c r="AQ8" i="11" s="1"/>
  <c r="BK11" i="8"/>
  <c r="CE11" i="8" s="1"/>
  <c r="CF11" i="8" s="1"/>
  <c r="BK116" i="8"/>
  <c r="CE116" i="8" s="1"/>
  <c r="BK16" i="8"/>
  <c r="CE16" i="8" s="1"/>
  <c r="CF16" i="8" s="1"/>
  <c r="BK129" i="8"/>
  <c r="CE129" i="8" s="1"/>
  <c r="BK151" i="8"/>
  <c r="CE151" i="8" s="1"/>
  <c r="BK30" i="8"/>
  <c r="CE30" i="8" s="1"/>
  <c r="CF30" i="8" s="1"/>
  <c r="BK18" i="8"/>
  <c r="CE18" i="8" s="1"/>
  <c r="CF18" i="8" s="1"/>
  <c r="BK138" i="8"/>
  <c r="CE138" i="8" s="1"/>
  <c r="CF138" i="8" s="1"/>
  <c r="BK24" i="8"/>
  <c r="CE24" i="8" s="1"/>
  <c r="AQ24" i="11" s="1"/>
  <c r="BK46" i="8"/>
  <c r="CE46" i="8" s="1"/>
  <c r="AQ46" i="11" s="1"/>
  <c r="BK169" i="8"/>
  <c r="CE169" i="8" s="1"/>
  <c r="CF169" i="8" s="1"/>
  <c r="BK176" i="8"/>
  <c r="CE176" i="8" s="1"/>
  <c r="CF176" i="8" s="1"/>
  <c r="BK106" i="8"/>
  <c r="CE106" i="8" s="1"/>
  <c r="CF106" i="8" s="1"/>
  <c r="BK224" i="8"/>
  <c r="CE224" i="8" s="1"/>
  <c r="CF224" i="8" s="1"/>
  <c r="BK100" i="8"/>
  <c r="CE100" i="8" s="1"/>
  <c r="CF100" i="8" s="1"/>
  <c r="BK78" i="8"/>
  <c r="CE78" i="8" s="1"/>
  <c r="CF78" i="8" s="1"/>
  <c r="BK218" i="8"/>
  <c r="CE218" i="8" s="1"/>
  <c r="CF218" i="8" s="1"/>
  <c r="BK173" i="8"/>
  <c r="CE173" i="8" s="1"/>
  <c r="CF173" i="8" s="1"/>
  <c r="BK117" i="8"/>
  <c r="CE117" i="8" s="1"/>
  <c r="CF117" i="8" s="1"/>
  <c r="BK220" i="8"/>
  <c r="CE220" i="8" s="1"/>
  <c r="CF220" i="8" s="1"/>
  <c r="BK99" i="8"/>
  <c r="CE99" i="8" s="1"/>
  <c r="CF99" i="8" s="1"/>
  <c r="BK216" i="8"/>
  <c r="CE216" i="8" s="1"/>
  <c r="CF216" i="8" s="1"/>
  <c r="BK12" i="8"/>
  <c r="CE12" i="8" s="1"/>
  <c r="CF12" i="8" s="1"/>
  <c r="BK5" i="8"/>
  <c r="CE5" i="8" s="1"/>
  <c r="CF5" i="8" s="1"/>
  <c r="BK185" i="8"/>
  <c r="CE185" i="8" s="1"/>
  <c r="AQ185" i="11" s="1"/>
  <c r="BK171" i="8"/>
  <c r="CE171" i="8" s="1"/>
  <c r="CF171" i="8" s="1"/>
  <c r="BK79" i="8"/>
  <c r="CE79" i="8" s="1"/>
  <c r="CF79" i="8" s="1"/>
  <c r="BK236" i="8"/>
  <c r="CE236" i="8" s="1"/>
  <c r="CF236" i="8" s="1"/>
  <c r="BK226" i="8"/>
  <c r="CE226" i="8" s="1"/>
  <c r="CF226" i="8" s="1"/>
  <c r="BK43" i="8"/>
  <c r="CE43" i="8" s="1"/>
  <c r="CF43" i="8" s="1"/>
  <c r="BK163" i="8"/>
  <c r="CE163" i="8" s="1"/>
  <c r="AQ163" i="11" s="1"/>
  <c r="BK26" i="8"/>
  <c r="CE26" i="8" s="1"/>
  <c r="CF26" i="8" s="1"/>
  <c r="BU53" i="5"/>
  <c r="CI53" i="5" s="1"/>
  <c r="CJ53" i="5" s="1"/>
  <c r="BK190" i="3"/>
  <c r="CE190" i="3" s="1"/>
  <c r="CF190" i="3" s="1"/>
  <c r="BK108" i="3"/>
  <c r="CE108" i="3" s="1"/>
  <c r="CF108" i="3" s="1"/>
  <c r="BK39" i="3"/>
  <c r="CE39" i="3" s="1"/>
  <c r="BK95" i="3"/>
  <c r="CE95" i="3" s="1"/>
  <c r="BK60" i="3"/>
  <c r="CE60" i="3" s="1"/>
  <c r="C60" i="11" s="1"/>
  <c r="BK68" i="3"/>
  <c r="CE68" i="3" s="1"/>
  <c r="BK7" i="3"/>
  <c r="CE7" i="3" s="1"/>
  <c r="BK59" i="3"/>
  <c r="CE59" i="3" s="1"/>
  <c r="CF59" i="3" s="1"/>
  <c r="BK237" i="3"/>
  <c r="CE237" i="3" s="1"/>
  <c r="CF237" i="3" s="1"/>
  <c r="BK67" i="3"/>
  <c r="CE67" i="3" s="1"/>
  <c r="CF67" i="3" s="1"/>
  <c r="BK81" i="3"/>
  <c r="CE81" i="3" s="1"/>
  <c r="BU131" i="5"/>
  <c r="CI131" i="5" s="1"/>
  <c r="CJ131" i="5" s="1"/>
  <c r="BK23" i="3"/>
  <c r="CE23" i="3" s="1"/>
  <c r="BK25" i="3"/>
  <c r="CE25" i="3" s="1"/>
  <c r="BK26" i="3"/>
  <c r="CE26" i="3" s="1"/>
  <c r="CF26" i="3" s="1"/>
  <c r="BK50" i="3"/>
  <c r="CE50" i="3" s="1"/>
  <c r="CF50" i="3" s="1"/>
  <c r="BK167" i="3"/>
  <c r="CE167" i="3" s="1"/>
  <c r="CF167" i="3" s="1"/>
  <c r="BK85" i="3"/>
  <c r="CE85" i="3" s="1"/>
  <c r="CF85" i="3" s="1"/>
  <c r="BK84" i="3"/>
  <c r="CE84" i="3" s="1"/>
  <c r="CF84" i="3" s="1"/>
  <c r="BK46" i="3"/>
  <c r="CE46" i="3" s="1"/>
  <c r="BK102" i="3"/>
  <c r="CE102" i="3" s="1"/>
  <c r="CF102" i="3" s="1"/>
  <c r="BK211" i="3"/>
  <c r="CE211" i="3" s="1"/>
  <c r="CF211" i="3" s="1"/>
  <c r="BK21" i="3"/>
  <c r="CE21" i="3" s="1"/>
  <c r="CF21" i="3" s="1"/>
  <c r="BU220" i="5"/>
  <c r="CI220" i="5" s="1"/>
  <c r="BK112" i="3"/>
  <c r="CE112" i="3" s="1"/>
  <c r="BK9" i="3"/>
  <c r="CE9" i="3" s="1"/>
  <c r="BK231" i="3"/>
  <c r="CE231" i="3" s="1"/>
  <c r="CF231" i="3" s="1"/>
  <c r="BK174" i="3"/>
  <c r="CE174" i="3" s="1"/>
  <c r="BK178" i="3"/>
  <c r="CE178" i="3" s="1"/>
  <c r="CF178" i="3" s="1"/>
  <c r="BK226" i="3"/>
  <c r="CE226" i="3" s="1"/>
  <c r="CF226" i="3" s="1"/>
  <c r="BK233" i="3"/>
  <c r="CE233" i="3" s="1"/>
  <c r="BK98" i="3"/>
  <c r="CE98" i="3" s="1"/>
  <c r="CF98" i="3" s="1"/>
  <c r="BK165" i="3"/>
  <c r="CE165" i="3" s="1"/>
  <c r="BK232" i="3"/>
  <c r="CE232" i="3" s="1"/>
  <c r="BK129" i="3"/>
  <c r="CE129" i="3" s="1"/>
  <c r="BU59" i="5"/>
  <c r="CI59" i="5" s="1"/>
  <c r="V59" i="11" s="1"/>
  <c r="BK94" i="3"/>
  <c r="CE94" i="3" s="1"/>
  <c r="CF94" i="3" s="1"/>
  <c r="BK146" i="3"/>
  <c r="CE146" i="3" s="1"/>
  <c r="C146" i="11" s="1"/>
  <c r="BK19" i="3"/>
  <c r="CE19" i="3" s="1"/>
  <c r="CF19" i="3" s="1"/>
  <c r="BK69" i="3"/>
  <c r="CE69" i="3" s="1"/>
  <c r="CF69" i="3" s="1"/>
  <c r="BK121" i="3"/>
  <c r="CE121" i="3" s="1"/>
  <c r="BK104" i="3"/>
  <c r="CE104" i="3" s="1"/>
  <c r="C104" i="11" s="1"/>
  <c r="BK51" i="3"/>
  <c r="CE51" i="3" s="1"/>
  <c r="CF51" i="3" s="1"/>
  <c r="BK172" i="3"/>
  <c r="CE172" i="3" s="1"/>
  <c r="CF172" i="3" s="1"/>
  <c r="BK72" i="3"/>
  <c r="CE72" i="3" s="1"/>
  <c r="BK64" i="3"/>
  <c r="CE64" i="3" s="1"/>
  <c r="CF64" i="3" s="1"/>
  <c r="BK175" i="3"/>
  <c r="CE175" i="3" s="1"/>
  <c r="CF175" i="3" s="1"/>
  <c r="BK150" i="3"/>
  <c r="CE150" i="3" s="1"/>
  <c r="CF150" i="3" s="1"/>
  <c r="BK204" i="3"/>
  <c r="CE204" i="3" s="1"/>
  <c r="BK163" i="3"/>
  <c r="CE163" i="3" s="1"/>
  <c r="BK96" i="3"/>
  <c r="CE96" i="3" s="1"/>
  <c r="BK91" i="3"/>
  <c r="CE91" i="3" s="1"/>
  <c r="BK80" i="3"/>
  <c r="CE80" i="3" s="1"/>
  <c r="CF80" i="3" s="1"/>
  <c r="BK142" i="3"/>
  <c r="CE142" i="3" s="1"/>
  <c r="CF142" i="3" s="1"/>
  <c r="BK219" i="3"/>
  <c r="CE219" i="3" s="1"/>
  <c r="CF219" i="3" s="1"/>
  <c r="BK222" i="3"/>
  <c r="CE222" i="3" s="1"/>
  <c r="C222" i="11" s="1"/>
  <c r="BK111" i="3"/>
  <c r="CE111" i="3" s="1"/>
  <c r="BK198" i="3"/>
  <c r="CE198" i="3" s="1"/>
  <c r="CF198" i="3" s="1"/>
  <c r="BK201" i="3"/>
  <c r="CE201" i="3" s="1"/>
  <c r="BK115" i="3"/>
  <c r="CE115" i="3" s="1"/>
  <c r="BK164" i="3"/>
  <c r="CE164" i="3" s="1"/>
  <c r="CF164" i="3" s="1"/>
  <c r="BK57" i="3"/>
  <c r="CE57" i="3" s="1"/>
  <c r="CF57" i="3" s="1"/>
  <c r="BK114" i="3"/>
  <c r="CE114" i="3" s="1"/>
  <c r="BK195" i="3"/>
  <c r="CE195" i="3" s="1"/>
  <c r="BK157" i="3"/>
  <c r="CE157" i="3" s="1"/>
  <c r="CF157" i="3" s="1"/>
  <c r="BK216" i="3"/>
  <c r="CE216" i="3" s="1"/>
  <c r="CF216" i="3" s="1"/>
  <c r="BK139" i="3"/>
  <c r="CE139" i="3" s="1"/>
  <c r="BK209" i="3"/>
  <c r="CE209" i="3" s="1"/>
  <c r="BK215" i="3"/>
  <c r="CE215" i="3" s="1"/>
  <c r="BK31" i="3"/>
  <c r="CE31" i="3" s="1"/>
  <c r="BK188" i="3"/>
  <c r="CE188" i="3" s="1"/>
  <c r="CF188" i="3" s="1"/>
  <c r="BK38" i="3"/>
  <c r="CE38" i="3" s="1"/>
  <c r="BK230" i="3"/>
  <c r="CE230" i="3" s="1"/>
  <c r="CF230" i="3" s="1"/>
  <c r="BK161" i="3"/>
  <c r="CE161" i="3" s="1"/>
  <c r="CF161" i="3" s="1"/>
  <c r="BK18" i="3"/>
  <c r="CE18" i="3" s="1"/>
  <c r="C18" i="11" s="1"/>
  <c r="BK221" i="3"/>
  <c r="CE221" i="3" s="1"/>
  <c r="BK128" i="3"/>
  <c r="CE128" i="3" s="1"/>
  <c r="CF128" i="3" s="1"/>
  <c r="BK3" i="3"/>
  <c r="CE3" i="3" s="1"/>
  <c r="CF3" i="3" s="1"/>
  <c r="BK99" i="3"/>
  <c r="CE99" i="3" s="1"/>
  <c r="CF99" i="3" s="1"/>
  <c r="BK88" i="3"/>
  <c r="CE88" i="3" s="1"/>
  <c r="CF88" i="3" s="1"/>
  <c r="BK103" i="3"/>
  <c r="CE103" i="3" s="1"/>
  <c r="CF103" i="3" s="1"/>
  <c r="BK6" i="3"/>
  <c r="CE6" i="3" s="1"/>
  <c r="BK71" i="3"/>
  <c r="CE71" i="3" s="1"/>
  <c r="CF71" i="3" s="1"/>
  <c r="BK44" i="3"/>
  <c r="CE44" i="3" s="1"/>
  <c r="CF44" i="3" s="1"/>
  <c r="BK196" i="3"/>
  <c r="CE196" i="3" s="1"/>
  <c r="CF196" i="3" s="1"/>
  <c r="BK189" i="3"/>
  <c r="CE189" i="3" s="1"/>
  <c r="CF189" i="3" s="1"/>
  <c r="BK197" i="3"/>
  <c r="CE197" i="3" s="1"/>
  <c r="BK208" i="3"/>
  <c r="CE208" i="3" s="1"/>
  <c r="BK185" i="3"/>
  <c r="CE185" i="3" s="1"/>
  <c r="BK109" i="3"/>
  <c r="CE109" i="3" s="1"/>
  <c r="BK78" i="3"/>
  <c r="CE78" i="3" s="1"/>
  <c r="CF78" i="3" s="1"/>
  <c r="BK100" i="3"/>
  <c r="CE100" i="3" s="1"/>
  <c r="CF100" i="3" s="1"/>
  <c r="BK228" i="3"/>
  <c r="CE228" i="3" s="1"/>
  <c r="CF228" i="3" s="1"/>
  <c r="BK77" i="3"/>
  <c r="CE77" i="3" s="1"/>
  <c r="CF77" i="3" s="1"/>
  <c r="BK87" i="3"/>
  <c r="CE87" i="3" s="1"/>
  <c r="CF87" i="3" s="1"/>
  <c r="BK212" i="3"/>
  <c r="CE212" i="3" s="1"/>
  <c r="BK35" i="3"/>
  <c r="CE35" i="3" s="1"/>
  <c r="CF35" i="3" s="1"/>
  <c r="BK58" i="3"/>
  <c r="CE58" i="3" s="1"/>
  <c r="BK192" i="3"/>
  <c r="CE192" i="3" s="1"/>
  <c r="CF192" i="3" s="1"/>
  <c r="BK12" i="3"/>
  <c r="CE12" i="3" s="1"/>
  <c r="BK8" i="3"/>
  <c r="CE8" i="3" s="1"/>
  <c r="CF8" i="3" s="1"/>
  <c r="BK76" i="3"/>
  <c r="CE76" i="3" s="1"/>
  <c r="CF76" i="3" s="1"/>
  <c r="BK220" i="3"/>
  <c r="CE220" i="3" s="1"/>
  <c r="BK75" i="3"/>
  <c r="CE75" i="3" s="1"/>
  <c r="C75" i="11" s="1"/>
  <c r="BK15" i="3"/>
  <c r="CE15" i="3" s="1"/>
  <c r="BK65" i="3"/>
  <c r="CE65" i="3" s="1"/>
  <c r="C65" i="11" s="1"/>
  <c r="BK134" i="3"/>
  <c r="CE134" i="3" s="1"/>
  <c r="CF134" i="3" s="1"/>
  <c r="BK37" i="3"/>
  <c r="CE37" i="3" s="1"/>
  <c r="CF37" i="3" s="1"/>
  <c r="BK206" i="3"/>
  <c r="CE206" i="3" s="1"/>
  <c r="CF206" i="3" s="1"/>
  <c r="BK200" i="3"/>
  <c r="CE200" i="3" s="1"/>
  <c r="CF200" i="3" s="1"/>
  <c r="BK17" i="3"/>
  <c r="CE17" i="3" s="1"/>
  <c r="CF17" i="3" s="1"/>
  <c r="BK53" i="3"/>
  <c r="CE53" i="3" s="1"/>
  <c r="CF53" i="3" s="1"/>
  <c r="BK213" i="3"/>
  <c r="CE213" i="3" s="1"/>
  <c r="CF213" i="3" s="1"/>
  <c r="BK127" i="3"/>
  <c r="CE127" i="3" s="1"/>
  <c r="C127" i="11" s="1"/>
  <c r="BK207" i="3"/>
  <c r="CE207" i="3" s="1"/>
  <c r="C207" i="11" s="1"/>
  <c r="BK30" i="3"/>
  <c r="CE30" i="3" s="1"/>
  <c r="CF30" i="3" s="1"/>
  <c r="BK113" i="3"/>
  <c r="CE113" i="3" s="1"/>
  <c r="CF113" i="3" s="1"/>
  <c r="BK184" i="3"/>
  <c r="CE184" i="3" s="1"/>
  <c r="CF184" i="3" s="1"/>
  <c r="BK126" i="3"/>
  <c r="CE126" i="3" s="1"/>
  <c r="CF126" i="3" s="1"/>
  <c r="BK116" i="3"/>
  <c r="CE116" i="3" s="1"/>
  <c r="CF116" i="3" s="1"/>
  <c r="BK136" i="3"/>
  <c r="CE136" i="3" s="1"/>
  <c r="CF136" i="3" s="1"/>
  <c r="BK187" i="3"/>
  <c r="CE187" i="3" s="1"/>
  <c r="BK5" i="3"/>
  <c r="CE5" i="3" s="1"/>
  <c r="BK73" i="3"/>
  <c r="CE73" i="3" s="1"/>
  <c r="C73" i="11" s="1"/>
  <c r="BK186" i="3"/>
  <c r="CE186" i="3" s="1"/>
  <c r="BK229" i="3"/>
  <c r="CE229" i="3" s="1"/>
  <c r="BK153" i="3"/>
  <c r="CE153" i="3" s="1"/>
  <c r="BK154" i="3"/>
  <c r="CE154" i="3" s="1"/>
  <c r="CF154" i="3" s="1"/>
  <c r="BK156" i="3"/>
  <c r="CE156" i="3" s="1"/>
  <c r="BK11" i="3"/>
  <c r="CE11" i="3" s="1"/>
  <c r="BK179" i="3"/>
  <c r="CE179" i="3" s="1"/>
  <c r="CF179" i="3" s="1"/>
  <c r="BK131" i="3"/>
  <c r="CE131" i="3" s="1"/>
  <c r="CF131" i="3" s="1"/>
  <c r="BK140" i="3"/>
  <c r="CE140" i="3" s="1"/>
  <c r="CF140" i="3" s="1"/>
  <c r="BK133" i="3"/>
  <c r="CE133" i="3" s="1"/>
  <c r="CF133" i="3" s="1"/>
  <c r="BK173" i="3"/>
  <c r="CE173" i="3" s="1"/>
  <c r="CF173" i="3" s="1"/>
  <c r="BK202" i="3"/>
  <c r="CE202" i="3" s="1"/>
  <c r="BK152" i="3"/>
  <c r="CE152" i="3" s="1"/>
  <c r="BK148" i="3"/>
  <c r="CE148" i="3" s="1"/>
  <c r="BK20" i="3"/>
  <c r="CE20" i="3" s="1"/>
  <c r="BK193" i="3"/>
  <c r="CE193" i="3" s="1"/>
  <c r="BK162" i="3"/>
  <c r="CE162" i="3" s="1"/>
  <c r="CF162" i="3" s="1"/>
  <c r="BK97" i="3"/>
  <c r="CE97" i="3" s="1"/>
  <c r="BK62" i="3"/>
  <c r="CE62" i="3" s="1"/>
  <c r="BK66" i="3"/>
  <c r="CE66" i="3" s="1"/>
  <c r="BK166" i="3"/>
  <c r="CE166" i="3" s="1"/>
  <c r="CF166" i="3" s="1"/>
  <c r="BK183" i="3"/>
  <c r="CE183" i="3" s="1"/>
  <c r="CF183" i="3" s="1"/>
  <c r="BK117" i="3"/>
  <c r="CE117" i="3" s="1"/>
  <c r="CF117" i="3" s="1"/>
  <c r="BK155" i="3"/>
  <c r="CE155" i="3" s="1"/>
  <c r="C155" i="11" s="1"/>
  <c r="BK138" i="3"/>
  <c r="CE138" i="3" s="1"/>
  <c r="CF138" i="3" s="1"/>
  <c r="BK225" i="3"/>
  <c r="CE225" i="3" s="1"/>
  <c r="BK224" i="3"/>
  <c r="CE224" i="3" s="1"/>
  <c r="C224" i="11" s="1"/>
  <c r="BK137" i="3"/>
  <c r="CE137" i="3" s="1"/>
  <c r="BK93" i="3"/>
  <c r="CE93" i="3" s="1"/>
  <c r="BK4" i="3"/>
  <c r="CE4" i="3" s="1"/>
  <c r="BK218" i="3"/>
  <c r="CE218" i="3" s="1"/>
  <c r="BK132" i="3"/>
  <c r="CE132" i="3" s="1"/>
  <c r="BK24" i="3"/>
  <c r="CE24" i="3" s="1"/>
  <c r="BK120" i="3"/>
  <c r="CE120" i="3" s="1"/>
  <c r="CF120" i="3" s="1"/>
  <c r="BK124" i="3"/>
  <c r="CE124" i="3" s="1"/>
  <c r="BK171" i="3"/>
  <c r="CE171" i="3" s="1"/>
  <c r="BK125" i="3"/>
  <c r="CE125" i="3" s="1"/>
  <c r="BK83" i="3"/>
  <c r="CE83" i="3" s="1"/>
  <c r="BK101" i="3"/>
  <c r="CE101" i="3" s="1"/>
  <c r="CF101" i="3" s="1"/>
  <c r="BK144" i="3"/>
  <c r="CE144" i="3" s="1"/>
  <c r="BK135" i="3"/>
  <c r="CE135" i="3" s="1"/>
  <c r="BK70" i="3"/>
  <c r="CE70" i="3" s="1"/>
  <c r="CF70" i="3" s="1"/>
  <c r="BK56" i="3"/>
  <c r="CE56" i="3" s="1"/>
  <c r="CF56" i="3" s="1"/>
  <c r="BU156" i="5"/>
  <c r="CI156" i="5" s="1"/>
  <c r="CJ156" i="5" s="1"/>
  <c r="BK118" i="3"/>
  <c r="CE118" i="3" s="1"/>
  <c r="CF118" i="3" s="1"/>
  <c r="BK159" i="3"/>
  <c r="CE159" i="3" s="1"/>
  <c r="BK106" i="3"/>
  <c r="CE106" i="3" s="1"/>
  <c r="BK90" i="3"/>
  <c r="CE90" i="3" s="1"/>
  <c r="BK13" i="3"/>
  <c r="CE13" i="3" s="1"/>
  <c r="C13" i="11" s="1"/>
  <c r="BK181" i="3"/>
  <c r="CE181" i="3" s="1"/>
  <c r="BK205" i="3"/>
  <c r="CE205" i="3" s="1"/>
  <c r="BK199" i="3"/>
  <c r="CE199" i="3" s="1"/>
  <c r="BK110" i="3"/>
  <c r="CE110" i="3" s="1"/>
  <c r="BK170" i="3"/>
  <c r="CE170" i="3" s="1"/>
  <c r="BK32" i="3"/>
  <c r="CE32" i="3" s="1"/>
  <c r="CF32" i="3" s="1"/>
  <c r="BK227" i="3"/>
  <c r="CE227" i="3" s="1"/>
  <c r="BU204" i="5"/>
  <c r="CI204" i="5" s="1"/>
  <c r="CJ204" i="5" s="1"/>
  <c r="BK147" i="3"/>
  <c r="CE147" i="3" s="1"/>
  <c r="CF147" i="3" s="1"/>
  <c r="BK28" i="3"/>
  <c r="CE28" i="3" s="1"/>
  <c r="CF28" i="3" s="1"/>
  <c r="BK42" i="3"/>
  <c r="CE42" i="3" s="1"/>
  <c r="CF42" i="3" s="1"/>
  <c r="BK47" i="3"/>
  <c r="CE47" i="3" s="1"/>
  <c r="CF47" i="3" s="1"/>
  <c r="BK48" i="3"/>
  <c r="CE48" i="3" s="1"/>
  <c r="BK45" i="3"/>
  <c r="CE45" i="3" s="1"/>
  <c r="BK141" i="3"/>
  <c r="CE141" i="3" s="1"/>
  <c r="BK203" i="3"/>
  <c r="CE203" i="3" s="1"/>
  <c r="BK176" i="3"/>
  <c r="CE176" i="3" s="1"/>
  <c r="BK10" i="3"/>
  <c r="CE10" i="3" s="1"/>
  <c r="BK61" i="3"/>
  <c r="CE61" i="3" s="1"/>
  <c r="BK34" i="3"/>
  <c r="CE34" i="3" s="1"/>
  <c r="BU11" i="5"/>
  <c r="CI11" i="5" s="1"/>
  <c r="CJ11" i="5" s="1"/>
  <c r="BK145" i="3"/>
  <c r="CE145" i="3" s="1"/>
  <c r="CF145" i="3" s="1"/>
  <c r="BK191" i="3"/>
  <c r="CE191" i="3" s="1"/>
  <c r="BK214" i="3"/>
  <c r="CE214" i="3" s="1"/>
  <c r="BK182" i="3"/>
  <c r="CE182" i="3" s="1"/>
  <c r="BK92" i="3"/>
  <c r="CE92" i="3" s="1"/>
  <c r="CF92" i="3" s="1"/>
  <c r="BK235" i="3"/>
  <c r="CE235" i="3" s="1"/>
  <c r="BK22" i="3"/>
  <c r="CE22" i="3" s="1"/>
  <c r="BK177" i="3"/>
  <c r="CE177" i="3" s="1"/>
  <c r="BK149" i="3"/>
  <c r="CE149" i="3" s="1"/>
  <c r="BK82" i="3"/>
  <c r="CE82" i="3" s="1"/>
  <c r="BK33" i="3"/>
  <c r="CE33" i="3" s="1"/>
  <c r="BK40" i="3"/>
  <c r="CE40" i="3" s="1"/>
  <c r="CF40" i="3" s="1"/>
  <c r="BU68" i="5"/>
  <c r="CI68" i="5" s="1"/>
  <c r="BK223" i="3"/>
  <c r="CE223" i="3" s="1"/>
  <c r="CF223" i="3" s="1"/>
  <c r="BK160" i="3"/>
  <c r="CE160" i="3" s="1"/>
  <c r="BK119" i="3"/>
  <c r="CE119" i="3" s="1"/>
  <c r="C119" i="11" s="1"/>
  <c r="BK210" i="3"/>
  <c r="CE210" i="3" s="1"/>
  <c r="BK158" i="3"/>
  <c r="CE158" i="3" s="1"/>
  <c r="CF158" i="3" s="1"/>
  <c r="BK14" i="3"/>
  <c r="CE14" i="3" s="1"/>
  <c r="BK143" i="3"/>
  <c r="CE143" i="3" s="1"/>
  <c r="CF143" i="3" s="1"/>
  <c r="BK194" i="3"/>
  <c r="CE194" i="3" s="1"/>
  <c r="CF194" i="3" s="1"/>
  <c r="BK63" i="3"/>
  <c r="CE63" i="3" s="1"/>
  <c r="BK49" i="3"/>
  <c r="CE49" i="3" s="1"/>
  <c r="BK168" i="3"/>
  <c r="CE168" i="3" s="1"/>
  <c r="BK27" i="3"/>
  <c r="CE27" i="3" s="1"/>
  <c r="BU146" i="5"/>
  <c r="CI146" i="5" s="1"/>
  <c r="BK169" i="3"/>
  <c r="CE169" i="3" s="1"/>
  <c r="CF169" i="3" s="1"/>
  <c r="BK123" i="3"/>
  <c r="CE123" i="3" s="1"/>
  <c r="CF123" i="3" s="1"/>
  <c r="BK107" i="3"/>
  <c r="CE107" i="3" s="1"/>
  <c r="CF107" i="3" s="1"/>
  <c r="BK122" i="3"/>
  <c r="CE122" i="3" s="1"/>
  <c r="CF122" i="3" s="1"/>
  <c r="BK29" i="3"/>
  <c r="CE29" i="3" s="1"/>
  <c r="BK151" i="3"/>
  <c r="CE151" i="3" s="1"/>
  <c r="BK55" i="3"/>
  <c r="CE55" i="3" s="1"/>
  <c r="BK236" i="3"/>
  <c r="CE236" i="3" s="1"/>
  <c r="BK41" i="3"/>
  <c r="CE41" i="3" s="1"/>
  <c r="BK74" i="3"/>
  <c r="CE74" i="3" s="1"/>
  <c r="C74" i="11" s="1"/>
  <c r="BK234" i="3"/>
  <c r="CE234" i="3" s="1"/>
  <c r="BU27" i="5"/>
  <c r="CI27" i="5" s="1"/>
  <c r="CJ27" i="5" s="1"/>
  <c r="CE105" i="3"/>
  <c r="C105" i="11" s="1"/>
  <c r="CE52" i="3"/>
  <c r="C52" i="11" s="1"/>
  <c r="AH1" i="2"/>
  <c r="AU6" i="2"/>
  <c r="AX3" i="2"/>
  <c r="AT7" i="2"/>
  <c r="AW4" i="2"/>
  <c r="AV5" i="2"/>
  <c r="BK187" i="6"/>
  <c r="CE187" i="6" s="1"/>
  <c r="CF187" i="6" s="1"/>
  <c r="BU195" i="7"/>
  <c r="CI195" i="7" s="1"/>
  <c r="BK5" i="6"/>
  <c r="CE5" i="6" s="1"/>
  <c r="CF5" i="6" s="1"/>
  <c r="BU129" i="7"/>
  <c r="CI129" i="7" s="1"/>
  <c r="CI210" i="5"/>
  <c r="CJ210" i="5" s="1"/>
  <c r="BU167" i="5"/>
  <c r="CI167" i="5" s="1"/>
  <c r="CJ167" i="5" s="1"/>
  <c r="BU29" i="5"/>
  <c r="CI29" i="5" s="1"/>
  <c r="CJ29" i="5" s="1"/>
  <c r="BU80" i="5"/>
  <c r="CI80" i="5" s="1"/>
  <c r="CJ80" i="5" s="1"/>
  <c r="BU102" i="5"/>
  <c r="CI102" i="5" s="1"/>
  <c r="CJ102" i="5" s="1"/>
  <c r="BU193" i="5"/>
  <c r="CI193" i="5" s="1"/>
  <c r="CJ193" i="5" s="1"/>
  <c r="BU12" i="5"/>
  <c r="CI12" i="5" s="1"/>
  <c r="BU97" i="5"/>
  <c r="CI97" i="5" s="1"/>
  <c r="CJ97" i="5" s="1"/>
  <c r="BU172" i="5"/>
  <c r="CI172" i="5" s="1"/>
  <c r="V172" i="11" s="1"/>
  <c r="BU43" i="5"/>
  <c r="CI43" i="5" s="1"/>
  <c r="CJ43" i="5" s="1"/>
  <c r="BU87" i="5"/>
  <c r="CI87" i="5" s="1"/>
  <c r="BU16" i="5"/>
  <c r="CI16" i="5" s="1"/>
  <c r="CJ16" i="5" s="1"/>
  <c r="BU153" i="5"/>
  <c r="CI153" i="5" s="1"/>
  <c r="CJ153" i="5" s="1"/>
  <c r="BU122" i="5"/>
  <c r="CI122" i="5" s="1"/>
  <c r="CJ122" i="5" s="1"/>
  <c r="BU214" i="5"/>
  <c r="CI214" i="5" s="1"/>
  <c r="CJ214" i="5" s="1"/>
  <c r="BU79" i="6"/>
  <c r="CI79" i="6" s="1"/>
  <c r="CJ79" i="6" s="1"/>
  <c r="BU46" i="5"/>
  <c r="CI46" i="5" s="1"/>
  <c r="BU150" i="5"/>
  <c r="CI150" i="5" s="1"/>
  <c r="CJ150" i="5" s="1"/>
  <c r="BU163" i="5"/>
  <c r="CI163" i="5" s="1"/>
  <c r="BU235" i="5"/>
  <c r="CI235" i="5" s="1"/>
  <c r="BU9" i="5"/>
  <c r="CI9" i="5" s="1"/>
  <c r="BU110" i="5"/>
  <c r="CI110" i="5" s="1"/>
  <c r="BU184" i="5"/>
  <c r="CI184" i="5" s="1"/>
  <c r="CJ184" i="5" s="1"/>
  <c r="BU4" i="5"/>
  <c r="CI4" i="5" s="1"/>
  <c r="CJ4" i="5" s="1"/>
  <c r="BU137" i="5"/>
  <c r="CI137" i="5" s="1"/>
  <c r="CJ137" i="5" s="1"/>
  <c r="BU174" i="5"/>
  <c r="CI174" i="5" s="1"/>
  <c r="BU23" i="5"/>
  <c r="CI23" i="5" s="1"/>
  <c r="CJ23" i="5" s="1"/>
  <c r="BU212" i="5"/>
  <c r="CI212" i="5" s="1"/>
  <c r="CJ212" i="5" s="1"/>
  <c r="BU84" i="5"/>
  <c r="CI84" i="5" s="1"/>
  <c r="BU201" i="5"/>
  <c r="CI201" i="5" s="1"/>
  <c r="CJ201" i="5" s="1"/>
  <c r="BU194" i="5"/>
  <c r="CI194" i="5" s="1"/>
  <c r="V194" i="11" s="1"/>
  <c r="BU25" i="5"/>
  <c r="CI25" i="5" s="1"/>
  <c r="V25" i="11" s="1"/>
  <c r="BU113" i="5"/>
  <c r="CI113" i="5" s="1"/>
  <c r="CJ113" i="5" s="1"/>
  <c r="BU197" i="5"/>
  <c r="CI197" i="5" s="1"/>
  <c r="CJ197" i="5" s="1"/>
  <c r="BU52" i="5"/>
  <c r="CI52" i="5" s="1"/>
  <c r="CJ52" i="5" s="1"/>
  <c r="BU93" i="5"/>
  <c r="CI93" i="5" s="1"/>
  <c r="CJ93" i="5" s="1"/>
  <c r="BU168" i="5"/>
  <c r="CI168" i="5" s="1"/>
  <c r="CJ168" i="5" s="1"/>
  <c r="BU21" i="5"/>
  <c r="CI21" i="5" s="1"/>
  <c r="CJ21" i="5" s="1"/>
  <c r="BU189" i="5"/>
  <c r="CI189" i="5" s="1"/>
  <c r="V189" i="11" s="1"/>
  <c r="BU100" i="5"/>
  <c r="CI100" i="5" s="1"/>
  <c r="CJ100" i="5" s="1"/>
  <c r="BU151" i="5"/>
  <c r="CI151" i="5" s="1"/>
  <c r="BU159" i="5"/>
  <c r="CI159" i="5" s="1"/>
  <c r="BU236" i="5"/>
  <c r="CI236" i="5" s="1"/>
  <c r="BU76" i="5"/>
  <c r="CI76" i="5" s="1"/>
  <c r="BU136" i="5"/>
  <c r="CI136" i="5" s="1"/>
  <c r="BU226" i="5"/>
  <c r="CI226" i="5" s="1"/>
  <c r="CJ226" i="5" s="1"/>
  <c r="BU64" i="5"/>
  <c r="CI64" i="5" s="1"/>
  <c r="BU127" i="5"/>
  <c r="CI127" i="5" s="1"/>
  <c r="CJ127" i="5" s="1"/>
  <c r="BU216" i="5"/>
  <c r="CI216" i="5" s="1"/>
  <c r="V216" i="11" s="1"/>
  <c r="BU162" i="5"/>
  <c r="CI162" i="5" s="1"/>
  <c r="BU132" i="5"/>
  <c r="CI132" i="5" s="1"/>
  <c r="CJ132" i="5" s="1"/>
  <c r="BU70" i="5"/>
  <c r="CI70" i="5" s="1"/>
  <c r="BU148" i="5"/>
  <c r="CI148" i="5" s="1"/>
  <c r="CJ148" i="5" s="1"/>
  <c r="BU179" i="5"/>
  <c r="CI179" i="5" s="1"/>
  <c r="BU231" i="5"/>
  <c r="CI231" i="5" s="1"/>
  <c r="CJ231" i="5" s="1"/>
  <c r="BU47" i="5"/>
  <c r="CI47" i="5" s="1"/>
  <c r="CJ47" i="5" s="1"/>
  <c r="BU128" i="5"/>
  <c r="CI128" i="5" s="1"/>
  <c r="V128" i="11" s="1"/>
  <c r="BU221" i="5"/>
  <c r="CI221" i="5" s="1"/>
  <c r="V221" i="11" s="1"/>
  <c r="BU44" i="5"/>
  <c r="CI44" i="5" s="1"/>
  <c r="CJ44" i="5" s="1"/>
  <c r="BU118" i="5"/>
  <c r="CI118" i="5" s="1"/>
  <c r="BU211" i="5"/>
  <c r="CI211" i="5" s="1"/>
  <c r="CJ211" i="5" s="1"/>
  <c r="BU160" i="5"/>
  <c r="CI160" i="5" s="1"/>
  <c r="CJ160" i="5" s="1"/>
  <c r="BU42" i="5"/>
  <c r="CI42" i="5" s="1"/>
  <c r="BU205" i="5"/>
  <c r="CI205" i="5" s="1"/>
  <c r="CJ205" i="5" s="1"/>
  <c r="BU33" i="5"/>
  <c r="CI33" i="5" s="1"/>
  <c r="CJ33" i="5" s="1"/>
  <c r="BU109" i="5"/>
  <c r="CI109" i="5" s="1"/>
  <c r="CJ109" i="5" s="1"/>
  <c r="BU149" i="5"/>
  <c r="CI149" i="5" s="1"/>
  <c r="CJ149" i="5" s="1"/>
  <c r="BU190" i="5"/>
  <c r="CI190" i="5" s="1"/>
  <c r="BU7" i="5"/>
  <c r="CI7" i="5" s="1"/>
  <c r="CJ7" i="5" s="1"/>
  <c r="BU106" i="5"/>
  <c r="CI106" i="5" s="1"/>
  <c r="BU180" i="5"/>
  <c r="CI180" i="5" s="1"/>
  <c r="BU54" i="5"/>
  <c r="CI54" i="5" s="1"/>
  <c r="V54" i="11" s="1"/>
  <c r="BU96" i="5"/>
  <c r="CI96" i="5" s="1"/>
  <c r="CJ96" i="5" s="1"/>
  <c r="BU187" i="5"/>
  <c r="CI187" i="5" s="1"/>
  <c r="V187" i="11" s="1"/>
  <c r="BU121" i="5"/>
  <c r="CI121" i="5" s="1"/>
  <c r="BU169" i="5"/>
  <c r="CI169" i="5" s="1"/>
  <c r="V169" i="11" s="1"/>
  <c r="BU17" i="5"/>
  <c r="CI17" i="5" s="1"/>
  <c r="CJ17" i="5" s="1"/>
  <c r="BU78" i="5"/>
  <c r="CI78" i="5" s="1"/>
  <c r="CJ78" i="5" s="1"/>
  <c r="BU116" i="5"/>
  <c r="CI116" i="5" s="1"/>
  <c r="CJ116" i="5" s="1"/>
  <c r="BU191" i="5"/>
  <c r="CI191" i="5" s="1"/>
  <c r="CJ191" i="5" s="1"/>
  <c r="BU14" i="5"/>
  <c r="CI14" i="5" s="1"/>
  <c r="CJ14" i="5" s="1"/>
  <c r="BU103" i="5"/>
  <c r="CI103" i="5" s="1"/>
  <c r="CJ103" i="5" s="1"/>
  <c r="BU203" i="5"/>
  <c r="CI203" i="5" s="1"/>
  <c r="BU18" i="5"/>
  <c r="CI18" i="5" s="1"/>
  <c r="CJ18" i="5" s="1"/>
  <c r="BU89" i="5"/>
  <c r="CI89" i="5" s="1"/>
  <c r="BU164" i="5"/>
  <c r="CI164" i="5" s="1"/>
  <c r="V164" i="11" s="1"/>
  <c r="BU119" i="5"/>
  <c r="CI119" i="5" s="1"/>
  <c r="CJ119" i="5" s="1"/>
  <c r="BU158" i="5"/>
  <c r="CI158" i="5" s="1"/>
  <c r="BU20" i="5"/>
  <c r="CI20" i="5" s="1"/>
  <c r="BU56" i="5"/>
  <c r="CI56" i="5" s="1"/>
  <c r="CJ56" i="5" s="1"/>
  <c r="BU111" i="5"/>
  <c r="CI111" i="5" s="1"/>
  <c r="V111" i="11" s="1"/>
  <c r="BU183" i="5"/>
  <c r="CI183" i="5" s="1"/>
  <c r="BU232" i="5"/>
  <c r="CI232" i="5" s="1"/>
  <c r="CJ232" i="5" s="1"/>
  <c r="BU63" i="5"/>
  <c r="CI63" i="5" s="1"/>
  <c r="V63" i="11" s="1"/>
  <c r="BU133" i="5"/>
  <c r="CI133" i="5" s="1"/>
  <c r="CJ133" i="5" s="1"/>
  <c r="BU222" i="5"/>
  <c r="CI222" i="5" s="1"/>
  <c r="CJ222" i="5" s="1"/>
  <c r="BU69" i="5"/>
  <c r="CI69" i="5" s="1"/>
  <c r="CJ69" i="5" s="1"/>
  <c r="BU123" i="5"/>
  <c r="CI123" i="5" s="1"/>
  <c r="CJ123" i="5" s="1"/>
  <c r="BU138" i="5"/>
  <c r="CI138" i="5" s="1"/>
  <c r="CJ138" i="5" s="1"/>
  <c r="BU144" i="5"/>
  <c r="CI144" i="5" s="1"/>
  <c r="CJ144" i="5" s="1"/>
  <c r="BU206" i="5"/>
  <c r="CI206" i="5" s="1"/>
  <c r="CJ206" i="5" s="1"/>
  <c r="BU13" i="5"/>
  <c r="CI13" i="5" s="1"/>
  <c r="CJ13" i="5" s="1"/>
  <c r="BU82" i="5"/>
  <c r="CI82" i="5" s="1"/>
  <c r="BU134" i="5"/>
  <c r="CI134" i="5" s="1"/>
  <c r="BU227" i="5"/>
  <c r="CI227" i="5" s="1"/>
  <c r="BU40" i="5"/>
  <c r="CI40" i="5" s="1"/>
  <c r="CJ40" i="5" s="1"/>
  <c r="BU124" i="5"/>
  <c r="CI124" i="5" s="1"/>
  <c r="V124" i="11" s="1"/>
  <c r="BU217" i="5"/>
  <c r="CI217" i="5" s="1"/>
  <c r="CJ217" i="5" s="1"/>
  <c r="BU65" i="5"/>
  <c r="CI65" i="5" s="1"/>
  <c r="CJ65" i="5" s="1"/>
  <c r="BU145" i="5"/>
  <c r="CI145" i="5" s="1"/>
  <c r="BU152" i="5"/>
  <c r="CI152" i="5" s="1"/>
  <c r="BU143" i="5"/>
  <c r="CI143" i="5" s="1"/>
  <c r="CJ143" i="5" s="1"/>
  <c r="BU200" i="5"/>
  <c r="CI200" i="5" s="1"/>
  <c r="CJ200" i="5" s="1"/>
  <c r="BU19" i="5"/>
  <c r="CI19" i="5" s="1"/>
  <c r="CJ19" i="5" s="1"/>
  <c r="BU79" i="5"/>
  <c r="CI79" i="5" s="1"/>
  <c r="BU112" i="5"/>
  <c r="CI112" i="5" s="1"/>
  <c r="CJ112" i="5" s="1"/>
  <c r="BU186" i="5"/>
  <c r="CI186" i="5" s="1"/>
  <c r="CJ186" i="5" s="1"/>
  <c r="BU5" i="5"/>
  <c r="CI5" i="5" s="1"/>
  <c r="CJ5" i="5" s="1"/>
  <c r="BU147" i="5"/>
  <c r="CI147" i="5" s="1"/>
  <c r="CJ147" i="5" s="1"/>
  <c r="BU176" i="5"/>
  <c r="CI176" i="5" s="1"/>
  <c r="V176" i="11" s="1"/>
  <c r="BU30" i="5"/>
  <c r="CI30" i="5" s="1"/>
  <c r="CJ30" i="5" s="1"/>
  <c r="BU92" i="5"/>
  <c r="CI92" i="5" s="1"/>
  <c r="CJ92" i="5" s="1"/>
  <c r="BU171" i="5"/>
  <c r="CI171" i="5" s="1"/>
  <c r="CJ171" i="5" s="1"/>
  <c r="BU90" i="5"/>
  <c r="CI90" i="5" s="1"/>
  <c r="V90" i="11" s="1"/>
  <c r="BU86" i="5"/>
  <c r="CI86" i="5" s="1"/>
  <c r="CJ86" i="5" s="1"/>
  <c r="BU165" i="5"/>
  <c r="CI165" i="5" s="1"/>
  <c r="CJ165" i="5" s="1"/>
  <c r="BU237" i="5"/>
  <c r="CI237" i="5" s="1"/>
  <c r="CJ237" i="5" s="1"/>
  <c r="BU10" i="5"/>
  <c r="CI10" i="5" s="1"/>
  <c r="BU99" i="5"/>
  <c r="CI99" i="5" s="1"/>
  <c r="CJ99" i="5" s="1"/>
  <c r="BU195" i="5"/>
  <c r="CI195" i="5" s="1"/>
  <c r="BU67" i="5"/>
  <c r="CI67" i="5" s="1"/>
  <c r="BU95" i="5"/>
  <c r="CI95" i="5" s="1"/>
  <c r="BU170" i="5"/>
  <c r="CI170" i="5" s="1"/>
  <c r="CJ170" i="5" s="1"/>
  <c r="BU35" i="5"/>
  <c r="CI35" i="5" s="1"/>
  <c r="CJ35" i="5" s="1"/>
  <c r="BU85" i="5"/>
  <c r="CI85" i="5" s="1"/>
  <c r="V85" i="11" s="1"/>
  <c r="BU88" i="5"/>
  <c r="CI88" i="5" s="1"/>
  <c r="BU83" i="5"/>
  <c r="CI83" i="5" s="1"/>
  <c r="BU62" i="5"/>
  <c r="CI62" i="5" s="1"/>
  <c r="V62" i="11" s="1"/>
  <c r="BU215" i="5"/>
  <c r="CI215" i="5" s="1"/>
  <c r="CJ215" i="5" s="1"/>
  <c r="BU117" i="5"/>
  <c r="CI117" i="5" s="1"/>
  <c r="BU173" i="5"/>
  <c r="CI173" i="5" s="1"/>
  <c r="V173" i="11" s="1"/>
  <c r="BU196" i="5"/>
  <c r="CI196" i="5" s="1"/>
  <c r="CJ196" i="5" s="1"/>
  <c r="BU22" i="5"/>
  <c r="CI22" i="5" s="1"/>
  <c r="V22" i="11" s="1"/>
  <c r="BU58" i="5"/>
  <c r="CI58" i="5" s="1"/>
  <c r="CJ58" i="5" s="1"/>
  <c r="BU139" i="5"/>
  <c r="CI139" i="5" s="1"/>
  <c r="CJ139" i="5" s="1"/>
  <c r="BU228" i="5"/>
  <c r="CI228" i="5" s="1"/>
  <c r="CJ228" i="5" s="1"/>
  <c r="BU75" i="5"/>
  <c r="CI75" i="5" s="1"/>
  <c r="CJ75" i="5" s="1"/>
  <c r="BU129" i="5"/>
  <c r="CI129" i="5" s="1"/>
  <c r="CJ129" i="5" s="1"/>
  <c r="BU218" i="5"/>
  <c r="CI218" i="5" s="1"/>
  <c r="CJ218" i="5" s="1"/>
  <c r="BU49" i="5"/>
  <c r="CI49" i="5" s="1"/>
  <c r="CJ49" i="5" s="1"/>
  <c r="BU105" i="5"/>
  <c r="CI105" i="5" s="1"/>
  <c r="BU41" i="5"/>
  <c r="CI41" i="5" s="1"/>
  <c r="CJ41" i="5" s="1"/>
  <c r="BU50" i="5"/>
  <c r="CI50" i="5" s="1"/>
  <c r="CJ50" i="5" s="1"/>
  <c r="BU155" i="5"/>
  <c r="CI155" i="5" s="1"/>
  <c r="CJ155" i="5" s="1"/>
  <c r="BU161" i="5"/>
  <c r="CI161" i="5" s="1"/>
  <c r="CJ161" i="5" s="1"/>
  <c r="BU233" i="5"/>
  <c r="CI233" i="5" s="1"/>
  <c r="CJ233" i="5" s="1"/>
  <c r="BU81" i="5"/>
  <c r="CI81" i="5" s="1"/>
  <c r="CJ81" i="5" s="1"/>
  <c r="BU130" i="5"/>
  <c r="CI130" i="5" s="1"/>
  <c r="BU223" i="5"/>
  <c r="CI223" i="5" s="1"/>
  <c r="CJ223" i="5" s="1"/>
  <c r="BU51" i="5"/>
  <c r="CI51" i="5" s="1"/>
  <c r="BU120" i="5"/>
  <c r="CI120" i="5" s="1"/>
  <c r="BU213" i="5"/>
  <c r="CI213" i="5" s="1"/>
  <c r="CJ213" i="5" s="1"/>
  <c r="BU61" i="5"/>
  <c r="CI61" i="5" s="1"/>
  <c r="BU73" i="5"/>
  <c r="CI73" i="5" s="1"/>
  <c r="CJ73" i="5" s="1"/>
  <c r="BU60" i="5"/>
  <c r="CI60" i="5" s="1"/>
  <c r="BU45" i="5"/>
  <c r="CI45" i="5" s="1"/>
  <c r="BU36" i="5"/>
  <c r="CI36" i="5" s="1"/>
  <c r="CJ36" i="5" s="1"/>
  <c r="BU141" i="5"/>
  <c r="CI141" i="5" s="1"/>
  <c r="CJ141" i="5" s="1"/>
  <c r="BU175" i="5"/>
  <c r="CI175" i="5" s="1"/>
  <c r="CJ175" i="5" s="1"/>
  <c r="BU192" i="5"/>
  <c r="CI192" i="5" s="1"/>
  <c r="CJ192" i="5" s="1"/>
  <c r="BU8" i="5"/>
  <c r="CI8" i="5" s="1"/>
  <c r="BU108" i="5"/>
  <c r="CI108" i="5" s="1"/>
  <c r="CJ108" i="5" s="1"/>
  <c r="BU182" i="5"/>
  <c r="CI182" i="5" s="1"/>
  <c r="CJ182" i="5" s="1"/>
  <c r="BU3" i="5"/>
  <c r="CI3" i="5" s="1"/>
  <c r="V3" i="11" s="1"/>
  <c r="BU101" i="5"/>
  <c r="CI101" i="5" s="1"/>
  <c r="V101" i="11" s="1"/>
  <c r="BU185" i="5"/>
  <c r="CI185" i="5" s="1"/>
  <c r="V185" i="11" s="1"/>
  <c r="BU26" i="5"/>
  <c r="CI26" i="5" s="1"/>
  <c r="CJ26" i="5" s="1"/>
  <c r="BU48" i="5"/>
  <c r="CI48" i="5" s="1"/>
  <c r="CJ48" i="5" s="1"/>
  <c r="BU37" i="5"/>
  <c r="CI37" i="5" s="1"/>
  <c r="CJ37" i="5" s="1"/>
  <c r="BU98" i="5"/>
  <c r="CI98" i="5" s="1"/>
  <c r="CJ98" i="5" s="1"/>
  <c r="BU140" i="5"/>
  <c r="CI140" i="5" s="1"/>
  <c r="BU157" i="5"/>
  <c r="CI157" i="5" s="1"/>
  <c r="BU15" i="5"/>
  <c r="CI15" i="5" s="1"/>
  <c r="CJ15" i="5" s="1"/>
  <c r="BU115" i="5"/>
  <c r="CI115" i="5" s="1"/>
  <c r="CJ115" i="5" s="1"/>
  <c r="BU199" i="5"/>
  <c r="CI199" i="5" s="1"/>
  <c r="BU28" i="5"/>
  <c r="CI28" i="5" s="1"/>
  <c r="CJ28" i="5" s="1"/>
  <c r="BU91" i="5"/>
  <c r="CI91" i="5" s="1"/>
  <c r="BU166" i="5"/>
  <c r="CI166" i="5" s="1"/>
  <c r="V166" i="11" s="1"/>
  <c r="BU24" i="5"/>
  <c r="CI24" i="5" s="1"/>
  <c r="CJ24" i="5" s="1"/>
  <c r="BU209" i="5"/>
  <c r="CI209" i="5" s="1"/>
  <c r="CJ209" i="5" s="1"/>
  <c r="BU39" i="5"/>
  <c r="CI39" i="5" s="1"/>
  <c r="BU72" i="5"/>
  <c r="CI72" i="5" s="1"/>
  <c r="CJ72" i="5" s="1"/>
  <c r="BU142" i="5"/>
  <c r="CI142" i="5" s="1"/>
  <c r="V142" i="11" s="1"/>
  <c r="BU181" i="5"/>
  <c r="CI181" i="5" s="1"/>
  <c r="CJ181" i="5" s="1"/>
  <c r="BU234" i="5"/>
  <c r="CI234" i="5" s="1"/>
  <c r="V234" i="11" s="1"/>
  <c r="BU71" i="5"/>
  <c r="CI71" i="5" s="1"/>
  <c r="BU135" i="5"/>
  <c r="CI135" i="5" s="1"/>
  <c r="V135" i="11" s="1"/>
  <c r="BU224" i="5"/>
  <c r="CI224" i="5" s="1"/>
  <c r="CJ224" i="5" s="1"/>
  <c r="BU74" i="5"/>
  <c r="CI74" i="5" s="1"/>
  <c r="CJ74" i="5" s="1"/>
  <c r="BU125" i="5"/>
  <c r="CI125" i="5" s="1"/>
  <c r="CJ125" i="5" s="1"/>
  <c r="BU55" i="5"/>
  <c r="CI55" i="5" s="1"/>
  <c r="CJ55" i="5" s="1"/>
  <c r="BU210" i="6"/>
  <c r="CI210" i="6" s="1"/>
  <c r="CJ210" i="6" s="1"/>
  <c r="BU208" i="5"/>
  <c r="CI208" i="5" s="1"/>
  <c r="V208" i="11" s="1"/>
  <c r="BU66" i="5"/>
  <c r="CI66" i="5" s="1"/>
  <c r="CJ66" i="5" s="1"/>
  <c r="BU107" i="5"/>
  <c r="CI107" i="5" s="1"/>
  <c r="CJ107" i="5" s="1"/>
  <c r="BU177" i="5"/>
  <c r="CI177" i="5" s="1"/>
  <c r="BU229" i="5"/>
  <c r="CI229" i="5" s="1"/>
  <c r="CJ229" i="5" s="1"/>
  <c r="BU57" i="5"/>
  <c r="CI57" i="5" s="1"/>
  <c r="CJ57" i="5" s="1"/>
  <c r="BU126" i="5"/>
  <c r="CI126" i="5" s="1"/>
  <c r="CJ126" i="5" s="1"/>
  <c r="BU219" i="5"/>
  <c r="CI219" i="5" s="1"/>
  <c r="CJ219" i="5" s="1"/>
  <c r="BU38" i="5"/>
  <c r="CI38" i="5" s="1"/>
  <c r="V38" i="11" s="1"/>
  <c r="BU154" i="5"/>
  <c r="CI154" i="5" s="1"/>
  <c r="CJ154" i="5" s="1"/>
  <c r="BU207" i="5"/>
  <c r="CI207" i="5" s="1"/>
  <c r="CJ207" i="5" s="1"/>
  <c r="BU198" i="5"/>
  <c r="CI198" i="5" s="1"/>
  <c r="V198" i="11" s="1"/>
  <c r="BU225" i="5"/>
  <c r="CI225" i="5" s="1"/>
  <c r="CJ225" i="5" s="1"/>
  <c r="BU202" i="5"/>
  <c r="CI202" i="5" s="1"/>
  <c r="CJ202" i="5" s="1"/>
  <c r="BU32" i="5"/>
  <c r="CI32" i="5" s="1"/>
  <c r="CJ32" i="5" s="1"/>
  <c r="BU77" i="5"/>
  <c r="CI77" i="5" s="1"/>
  <c r="CJ77" i="5" s="1"/>
  <c r="BU114" i="5"/>
  <c r="CI114" i="5" s="1"/>
  <c r="CJ114" i="5" s="1"/>
  <c r="BU188" i="5"/>
  <c r="CI188" i="5" s="1"/>
  <c r="BU6" i="5"/>
  <c r="CI6" i="5" s="1"/>
  <c r="CJ6" i="5" s="1"/>
  <c r="BU104" i="5"/>
  <c r="CI104" i="5" s="1"/>
  <c r="CJ104" i="5" s="1"/>
  <c r="BU178" i="5"/>
  <c r="CI178" i="5" s="1"/>
  <c r="CJ178" i="5" s="1"/>
  <c r="BU31" i="5"/>
  <c r="CI31" i="5" s="1"/>
  <c r="BU94" i="5"/>
  <c r="CI94" i="5" s="1"/>
  <c r="CJ94" i="5" s="1"/>
  <c r="BU34" i="5"/>
  <c r="CI34" i="5" s="1"/>
  <c r="CJ34" i="5" s="1"/>
  <c r="BU30" i="7"/>
  <c r="CI30" i="7" s="1"/>
  <c r="BK137" i="6"/>
  <c r="CE137" i="6" s="1"/>
  <c r="CF137" i="6" s="1"/>
  <c r="BK88" i="6"/>
  <c r="CE88" i="6" s="1"/>
  <c r="CF88" i="6" s="1"/>
  <c r="BK171" i="6"/>
  <c r="CE171" i="6" s="1"/>
  <c r="CF171" i="6" s="1"/>
  <c r="BK30" i="6"/>
  <c r="CE30" i="6" s="1"/>
  <c r="CF30" i="6" s="1"/>
  <c r="BK85" i="6"/>
  <c r="CE85" i="6" s="1"/>
  <c r="CF85" i="6" s="1"/>
  <c r="BK161" i="6"/>
  <c r="CE161" i="6" s="1"/>
  <c r="CF161" i="6" s="1"/>
  <c r="BK24" i="6"/>
  <c r="CE24" i="6" s="1"/>
  <c r="BK75" i="6"/>
  <c r="CE75" i="6" s="1"/>
  <c r="CF75" i="6" s="1"/>
  <c r="BK155" i="6"/>
  <c r="CE155" i="6" s="1"/>
  <c r="CF155" i="6" s="1"/>
  <c r="BU206" i="7"/>
  <c r="CI206" i="7" s="1"/>
  <c r="CJ206" i="7" s="1"/>
  <c r="BU121" i="7"/>
  <c r="CI121" i="7" s="1"/>
  <c r="CJ121" i="7" s="1"/>
  <c r="BU188" i="7"/>
  <c r="CI188" i="7" s="1"/>
  <c r="CJ188" i="7" s="1"/>
  <c r="BU65" i="7"/>
  <c r="CI65" i="7" s="1"/>
  <c r="BU215" i="7"/>
  <c r="CI215" i="7" s="1"/>
  <c r="BU122" i="7"/>
  <c r="CI122" i="7" s="1"/>
  <c r="CJ122" i="7" s="1"/>
  <c r="BU31" i="7"/>
  <c r="CI31" i="7" s="1"/>
  <c r="BU185" i="7"/>
  <c r="CI185" i="7" s="1"/>
  <c r="CJ185" i="7" s="1"/>
  <c r="BU107" i="7"/>
  <c r="CI107" i="7" s="1"/>
  <c r="CJ107" i="7" s="1"/>
  <c r="CE166" i="8"/>
  <c r="CF166" i="8" s="1"/>
  <c r="BU161" i="8"/>
  <c r="CI161" i="8" s="1"/>
  <c r="BU44" i="8"/>
  <c r="CI44" i="8" s="1"/>
  <c r="BU235" i="8"/>
  <c r="CI235" i="8" s="1"/>
  <c r="CJ235" i="8" s="1"/>
  <c r="BU84" i="8"/>
  <c r="CI84" i="8" s="1"/>
  <c r="BU80" i="8"/>
  <c r="CI80" i="8" s="1"/>
  <c r="BU137" i="8"/>
  <c r="CI137" i="8" s="1"/>
  <c r="BU106" i="8"/>
  <c r="CI106" i="8" s="1"/>
  <c r="CJ106" i="8" s="1"/>
  <c r="BU50" i="8"/>
  <c r="CI50" i="8" s="1"/>
  <c r="CJ50" i="8" s="1"/>
  <c r="BU178" i="8"/>
  <c r="CI178" i="8" s="1"/>
  <c r="BU54" i="8"/>
  <c r="CI54" i="8" s="1"/>
  <c r="BU185" i="8"/>
  <c r="CI185" i="8" s="1"/>
  <c r="CJ185" i="8" s="1"/>
  <c r="BU93" i="8"/>
  <c r="CI93" i="8" s="1"/>
  <c r="BU69" i="8"/>
  <c r="CI69" i="8" s="1"/>
  <c r="BU89" i="8"/>
  <c r="CI89" i="8" s="1"/>
  <c r="CJ89" i="8" s="1"/>
  <c r="BU24" i="8"/>
  <c r="CI24" i="8" s="1"/>
  <c r="CJ24" i="8" s="1"/>
  <c r="BU59" i="8"/>
  <c r="CI59" i="8" s="1"/>
  <c r="BU27" i="8"/>
  <c r="CI27" i="8" s="1"/>
  <c r="BU187" i="8"/>
  <c r="CI187" i="8" s="1"/>
  <c r="BU145" i="8"/>
  <c r="CI145" i="8" s="1"/>
  <c r="BU4" i="8"/>
  <c r="CI4" i="8" s="1"/>
  <c r="AT4" i="11" s="1"/>
  <c r="BU220" i="8"/>
  <c r="CI220" i="8" s="1"/>
  <c r="BU105" i="8"/>
  <c r="CI105" i="8" s="1"/>
  <c r="BU77" i="8"/>
  <c r="CI77" i="8" s="1"/>
  <c r="CJ77" i="8" s="1"/>
  <c r="BU215" i="8"/>
  <c r="CI215" i="8" s="1"/>
  <c r="BU52" i="8"/>
  <c r="CI52" i="8" s="1"/>
  <c r="BU135" i="8"/>
  <c r="CI135" i="8" s="1"/>
  <c r="CJ135" i="8" s="1"/>
  <c r="BU205" i="8"/>
  <c r="CI205" i="8" s="1"/>
  <c r="BU46" i="8"/>
  <c r="CI46" i="8" s="1"/>
  <c r="CJ46" i="8" s="1"/>
  <c r="BU116" i="8"/>
  <c r="CI116" i="8" s="1"/>
  <c r="AT116" i="11" s="1"/>
  <c r="BU196" i="8"/>
  <c r="CI196" i="8" s="1"/>
  <c r="CJ196" i="8" s="1"/>
  <c r="BU37" i="8"/>
  <c r="CI37" i="8" s="1"/>
  <c r="BU99" i="8"/>
  <c r="CI99" i="8" s="1"/>
  <c r="BU225" i="8"/>
  <c r="CI225" i="8" s="1"/>
  <c r="BU66" i="8"/>
  <c r="CI66" i="8" s="1"/>
  <c r="BU180" i="8"/>
  <c r="CI180" i="8" s="1"/>
  <c r="BU152" i="8"/>
  <c r="CI152" i="8" s="1"/>
  <c r="BU176" i="8"/>
  <c r="CI176" i="8" s="1"/>
  <c r="CJ176" i="8" s="1"/>
  <c r="BU38" i="8"/>
  <c r="CI38" i="8" s="1"/>
  <c r="BU98" i="8"/>
  <c r="CI98" i="8" s="1"/>
  <c r="BU203" i="8"/>
  <c r="CI203" i="8" s="1"/>
  <c r="BU34" i="8"/>
  <c r="CI34" i="8" s="1"/>
  <c r="BU124" i="8"/>
  <c r="CI124" i="8" s="1"/>
  <c r="CJ124" i="8" s="1"/>
  <c r="BU174" i="8"/>
  <c r="CI174" i="8" s="1"/>
  <c r="BU18" i="8"/>
  <c r="CI18" i="8" s="1"/>
  <c r="BU90" i="8"/>
  <c r="CI90" i="8" s="1"/>
  <c r="BU186" i="8"/>
  <c r="CI186" i="8" s="1"/>
  <c r="BU33" i="8"/>
  <c r="CI33" i="8" s="1"/>
  <c r="BU15" i="8"/>
  <c r="CI15" i="8" s="1"/>
  <c r="CJ15" i="8" s="1"/>
  <c r="BU143" i="8"/>
  <c r="CI143" i="8" s="1"/>
  <c r="BU173" i="8"/>
  <c r="CI173" i="8" s="1"/>
  <c r="BU7" i="8"/>
  <c r="CI7" i="8" s="1"/>
  <c r="BU85" i="8"/>
  <c r="CI85" i="8" s="1"/>
  <c r="BU179" i="8"/>
  <c r="CI179" i="8" s="1"/>
  <c r="BU10" i="8"/>
  <c r="CI10" i="8" s="1"/>
  <c r="BU107" i="8"/>
  <c r="CI107" i="8" s="1"/>
  <c r="BU156" i="8"/>
  <c r="CI156" i="8" s="1"/>
  <c r="CJ156" i="8" s="1"/>
  <c r="BU26" i="8"/>
  <c r="CI26" i="8" s="1"/>
  <c r="CJ26" i="8" s="1"/>
  <c r="BU72" i="8"/>
  <c r="CI72" i="8" s="1"/>
  <c r="CJ72" i="8" s="1"/>
  <c r="BU168" i="8"/>
  <c r="CI168" i="8" s="1"/>
  <c r="CJ168" i="8" s="1"/>
  <c r="BU20" i="8"/>
  <c r="CI20" i="8" s="1"/>
  <c r="BU121" i="8"/>
  <c r="CI121" i="8" s="1"/>
  <c r="BU166" i="8"/>
  <c r="CI166" i="8" s="1"/>
  <c r="BU226" i="8"/>
  <c r="CI226" i="8" s="1"/>
  <c r="CJ226" i="8" s="1"/>
  <c r="BU55" i="8"/>
  <c r="CI55" i="8" s="1"/>
  <c r="AT55" i="11" s="1"/>
  <c r="BU165" i="8"/>
  <c r="CI165" i="8" s="1"/>
  <c r="CJ165" i="8" s="1"/>
  <c r="BU216" i="8"/>
  <c r="CI216" i="8" s="1"/>
  <c r="BU78" i="8"/>
  <c r="CI78" i="8" s="1"/>
  <c r="BU144" i="8"/>
  <c r="CI144" i="8" s="1"/>
  <c r="AT144" i="11" s="1"/>
  <c r="BU231" i="8"/>
  <c r="CI231" i="8" s="1"/>
  <c r="CJ231" i="8" s="1"/>
  <c r="BU17" i="8"/>
  <c r="CI17" i="8" s="1"/>
  <c r="BU146" i="8"/>
  <c r="CI146" i="8" s="1"/>
  <c r="CJ146" i="8" s="1"/>
  <c r="BU234" i="8"/>
  <c r="CI234" i="8" s="1"/>
  <c r="BU111" i="8"/>
  <c r="CI111" i="8" s="1"/>
  <c r="CJ111" i="8" s="1"/>
  <c r="BU141" i="8"/>
  <c r="CI141" i="8" s="1"/>
  <c r="CJ141" i="8" s="1"/>
  <c r="BU211" i="8"/>
  <c r="CI211" i="8" s="1"/>
  <c r="BU41" i="8"/>
  <c r="CI41" i="8" s="1"/>
  <c r="BU122" i="8"/>
  <c r="CI122" i="8" s="1"/>
  <c r="BU202" i="8"/>
  <c r="CI202" i="8" s="1"/>
  <c r="BU32" i="8"/>
  <c r="CI32" i="8" s="1"/>
  <c r="BU112" i="8"/>
  <c r="CI112" i="8" s="1"/>
  <c r="CJ112" i="8" s="1"/>
  <c r="BU192" i="8"/>
  <c r="CI192" i="8" s="1"/>
  <c r="CJ192" i="8" s="1"/>
  <c r="BU31" i="8"/>
  <c r="CI31" i="8" s="1"/>
  <c r="CJ31" i="8" s="1"/>
  <c r="BU139" i="8"/>
  <c r="CI139" i="8" s="1"/>
  <c r="CJ139" i="8" s="1"/>
  <c r="BU189" i="8"/>
  <c r="CI189" i="8" s="1"/>
  <c r="BU76" i="8"/>
  <c r="CI76" i="8" s="1"/>
  <c r="BU104" i="8"/>
  <c r="CI104" i="8" s="1"/>
  <c r="BU208" i="8"/>
  <c r="CI208" i="8" s="1"/>
  <c r="BU25" i="8"/>
  <c r="CI25" i="8" s="1"/>
  <c r="CJ25" i="8" s="1"/>
  <c r="BU109" i="8"/>
  <c r="CI109" i="8" s="1"/>
  <c r="BU201" i="8"/>
  <c r="CI201" i="8" s="1"/>
  <c r="BU30" i="8"/>
  <c r="CI30" i="8" s="1"/>
  <c r="CJ30" i="8" s="1"/>
  <c r="BU115" i="8"/>
  <c r="CI115" i="8" s="1"/>
  <c r="BU170" i="8"/>
  <c r="CI170" i="8" s="1"/>
  <c r="BU219" i="8"/>
  <c r="CI219" i="8" s="1"/>
  <c r="BU127" i="8"/>
  <c r="CI127" i="8" s="1"/>
  <c r="BU119" i="8"/>
  <c r="CI119" i="8" s="1"/>
  <c r="CJ119" i="8" s="1"/>
  <c r="BU60" i="8"/>
  <c r="CI60" i="8" s="1"/>
  <c r="CJ60" i="8" s="1"/>
  <c r="BU94" i="8"/>
  <c r="CI94" i="8" s="1"/>
  <c r="CJ94" i="8" s="1"/>
  <c r="BU163" i="8"/>
  <c r="CI163" i="8" s="1"/>
  <c r="BU5" i="8"/>
  <c r="CI5" i="8" s="1"/>
  <c r="BU81" i="8"/>
  <c r="CI81" i="8" s="1"/>
  <c r="BU169" i="8"/>
  <c r="CI169" i="8" s="1"/>
  <c r="BU35" i="8"/>
  <c r="CI35" i="8" s="1"/>
  <c r="BU86" i="8"/>
  <c r="CI86" i="8" s="1"/>
  <c r="CJ86" i="8" s="1"/>
  <c r="BU167" i="8"/>
  <c r="CI167" i="8" s="1"/>
  <c r="BU157" i="8"/>
  <c r="CI157" i="8" s="1"/>
  <c r="BU95" i="8"/>
  <c r="CI95" i="8" s="1"/>
  <c r="BU65" i="8"/>
  <c r="CI65" i="8" s="1"/>
  <c r="BU45" i="8"/>
  <c r="CI45" i="8" s="1"/>
  <c r="CJ45" i="8" s="1"/>
  <c r="BU61" i="8"/>
  <c r="CI61" i="8" s="1"/>
  <c r="BU151" i="8"/>
  <c r="CI151" i="8" s="1"/>
  <c r="BU222" i="8"/>
  <c r="CI222" i="8" s="1"/>
  <c r="BU51" i="8"/>
  <c r="CI51" i="8" s="1"/>
  <c r="CJ51" i="8" s="1"/>
  <c r="BU162" i="8"/>
  <c r="CI162" i="8" s="1"/>
  <c r="CJ162" i="8" s="1"/>
  <c r="BU237" i="8"/>
  <c r="CI237" i="8" s="1"/>
  <c r="CJ237" i="8" s="1"/>
  <c r="BU67" i="8"/>
  <c r="CI67" i="8" s="1"/>
  <c r="BU133" i="8"/>
  <c r="CI133" i="8" s="1"/>
  <c r="CJ133" i="8" s="1"/>
  <c r="BU92" i="8"/>
  <c r="CI92" i="8" s="1"/>
  <c r="AT92" i="11" s="1"/>
  <c r="BU62" i="8"/>
  <c r="CI62" i="8" s="1"/>
  <c r="BU19" i="8"/>
  <c r="CI19" i="8" s="1"/>
  <c r="BU9" i="8"/>
  <c r="CI9" i="8" s="1"/>
  <c r="CJ9" i="8" s="1"/>
  <c r="BU56" i="8"/>
  <c r="CI56" i="8" s="1"/>
  <c r="BU125" i="8"/>
  <c r="CI125" i="8" s="1"/>
  <c r="BU207" i="8"/>
  <c r="CI207" i="8" s="1"/>
  <c r="CJ207" i="8" s="1"/>
  <c r="BU36" i="8"/>
  <c r="CI36" i="8" s="1"/>
  <c r="CJ36" i="8" s="1"/>
  <c r="BU118" i="8"/>
  <c r="CI118" i="8" s="1"/>
  <c r="BU198" i="8"/>
  <c r="CI198" i="8" s="1"/>
  <c r="CJ198" i="8" s="1"/>
  <c r="BU22" i="8"/>
  <c r="CI22" i="8" s="1"/>
  <c r="BU108" i="8"/>
  <c r="CI108" i="8" s="1"/>
  <c r="CJ108" i="8" s="1"/>
  <c r="BU64" i="8"/>
  <c r="CI64" i="8" s="1"/>
  <c r="BU73" i="8"/>
  <c r="CI73" i="8" s="1"/>
  <c r="BU236" i="8"/>
  <c r="CI236" i="8" s="1"/>
  <c r="CJ236" i="8" s="1"/>
  <c r="BU29" i="8"/>
  <c r="CI29" i="8" s="1"/>
  <c r="BU100" i="8"/>
  <c r="CI100" i="8" s="1"/>
  <c r="BU204" i="8"/>
  <c r="CI204" i="8" s="1"/>
  <c r="CJ204" i="8" s="1"/>
  <c r="BU11" i="8"/>
  <c r="CI11" i="8" s="1"/>
  <c r="BU128" i="8"/>
  <c r="CI128" i="8" s="1"/>
  <c r="BU206" i="8"/>
  <c r="CI206" i="8" s="1"/>
  <c r="BU39" i="8"/>
  <c r="CI39" i="8" s="1"/>
  <c r="BU101" i="8"/>
  <c r="CI101" i="8" s="1"/>
  <c r="BU227" i="8"/>
  <c r="CI227" i="8" s="1"/>
  <c r="BU43" i="8"/>
  <c r="CI43" i="8" s="1"/>
  <c r="CJ43" i="8" s="1"/>
  <c r="BU221" i="8"/>
  <c r="CI221" i="8" s="1"/>
  <c r="CJ221" i="8" s="1"/>
  <c r="BU8" i="8"/>
  <c r="CI8" i="8" s="1"/>
  <c r="BU87" i="8"/>
  <c r="CI87" i="8" s="1"/>
  <c r="BU177" i="8"/>
  <c r="CI177" i="8" s="1"/>
  <c r="CJ177" i="8" s="1"/>
  <c r="BU3" i="8"/>
  <c r="CI3" i="8" s="1"/>
  <c r="BU96" i="8"/>
  <c r="CI96" i="8" s="1"/>
  <c r="BU154" i="8"/>
  <c r="CI154" i="8" s="1"/>
  <c r="CJ154" i="8" s="1"/>
  <c r="BU14" i="8"/>
  <c r="CI14" i="8" s="1"/>
  <c r="BU82" i="8"/>
  <c r="CI82" i="8" s="1"/>
  <c r="BU188" i="8"/>
  <c r="CI188" i="8" s="1"/>
  <c r="BU47" i="8"/>
  <c r="CI47" i="8" s="1"/>
  <c r="BU182" i="8"/>
  <c r="CI182" i="8" s="1"/>
  <c r="BU228" i="8"/>
  <c r="CI228" i="8" s="1"/>
  <c r="BU57" i="8"/>
  <c r="CI57" i="8" s="1"/>
  <c r="CJ57" i="8" s="1"/>
  <c r="BU150" i="8"/>
  <c r="CI150" i="8" s="1"/>
  <c r="BU218" i="8"/>
  <c r="CI218" i="8" s="1"/>
  <c r="CJ218" i="8" s="1"/>
  <c r="BU68" i="8"/>
  <c r="CI68" i="8" s="1"/>
  <c r="BU148" i="8"/>
  <c r="CI148" i="8" s="1"/>
  <c r="BU233" i="8"/>
  <c r="CI233" i="8" s="1"/>
  <c r="BU71" i="8"/>
  <c r="CI71" i="8" s="1"/>
  <c r="CJ71" i="8" s="1"/>
  <c r="BU191" i="8"/>
  <c r="CI191" i="8" s="1"/>
  <c r="CJ191" i="8" s="1"/>
  <c r="BU134" i="8"/>
  <c r="CI134" i="8" s="1"/>
  <c r="BU183" i="8"/>
  <c r="CI183" i="8" s="1"/>
  <c r="BU213" i="8"/>
  <c r="CI213" i="8" s="1"/>
  <c r="BU63" i="8"/>
  <c r="CI63" i="8" s="1"/>
  <c r="BU129" i="8"/>
  <c r="CI129" i="8" s="1"/>
  <c r="BU212" i="8"/>
  <c r="CI212" i="8" s="1"/>
  <c r="BU40" i="8"/>
  <c r="CI40" i="8" s="1"/>
  <c r="BU114" i="8"/>
  <c r="CI114" i="8" s="1"/>
  <c r="BU194" i="8"/>
  <c r="CI194" i="8" s="1"/>
  <c r="CJ194" i="8" s="1"/>
  <c r="BU28" i="8"/>
  <c r="CI28" i="8" s="1"/>
  <c r="BU155" i="8"/>
  <c r="CI155" i="8" s="1"/>
  <c r="CJ155" i="8" s="1"/>
  <c r="BU223" i="8"/>
  <c r="CI223" i="8" s="1"/>
  <c r="BU140" i="8"/>
  <c r="CI140" i="8" s="1"/>
  <c r="BU210" i="8"/>
  <c r="CI210" i="8" s="1"/>
  <c r="BU49" i="8"/>
  <c r="CI49" i="8" s="1"/>
  <c r="BU126" i="8"/>
  <c r="CI126" i="8" s="1"/>
  <c r="BU195" i="8"/>
  <c r="CI195" i="8" s="1"/>
  <c r="BU21" i="8"/>
  <c r="CI21" i="8" s="1"/>
  <c r="AT21" i="11" s="1"/>
  <c r="BU113" i="8"/>
  <c r="CI113" i="8" s="1"/>
  <c r="CJ113" i="8" s="1"/>
  <c r="BU172" i="8"/>
  <c r="CI172" i="8" s="1"/>
  <c r="BU16" i="8"/>
  <c r="CI16" i="8" s="1"/>
  <c r="BU132" i="8"/>
  <c r="CI132" i="8" s="1"/>
  <c r="CJ132" i="8" s="1"/>
  <c r="BU184" i="8"/>
  <c r="CI184" i="8" s="1"/>
  <c r="BU181" i="8"/>
  <c r="CI181" i="8" s="1"/>
  <c r="BU164" i="8"/>
  <c r="CI164" i="8" s="1"/>
  <c r="CJ164" i="8" s="1"/>
  <c r="BU6" i="8"/>
  <c r="CI6" i="8" s="1"/>
  <c r="CJ6" i="8" s="1"/>
  <c r="BU83" i="8"/>
  <c r="CI83" i="8" s="1"/>
  <c r="CJ83" i="8" s="1"/>
  <c r="BU175" i="8"/>
  <c r="CI175" i="8" s="1"/>
  <c r="AT175" i="11" s="1"/>
  <c r="BU12" i="8"/>
  <c r="CI12" i="8" s="1"/>
  <c r="BU88" i="8"/>
  <c r="CI88" i="8" s="1"/>
  <c r="BU153" i="8"/>
  <c r="CI153" i="8" s="1"/>
  <c r="BU229" i="8"/>
  <c r="CI229" i="8" s="1"/>
  <c r="BU138" i="8"/>
  <c r="CI138" i="8" s="1"/>
  <c r="BU171" i="8"/>
  <c r="CI171" i="8" s="1"/>
  <c r="CJ171" i="8" s="1"/>
  <c r="BU117" i="8"/>
  <c r="CI117" i="8" s="1"/>
  <c r="CJ117" i="8" s="1"/>
  <c r="BU159" i="8"/>
  <c r="CI159" i="8" s="1"/>
  <c r="CJ159" i="8" s="1"/>
  <c r="BU224" i="8"/>
  <c r="CI224" i="8" s="1"/>
  <c r="CJ224" i="8" s="1"/>
  <c r="BU53" i="8"/>
  <c r="CI53" i="8" s="1"/>
  <c r="BU160" i="8"/>
  <c r="CI160" i="8" s="1"/>
  <c r="CJ160" i="8" s="1"/>
  <c r="BU214" i="8"/>
  <c r="CI214" i="8" s="1"/>
  <c r="BU79" i="8"/>
  <c r="CI79" i="8" s="1"/>
  <c r="BU136" i="8"/>
  <c r="CI136" i="8" s="1"/>
  <c r="BU190" i="8"/>
  <c r="CI190" i="8" s="1"/>
  <c r="BU97" i="8"/>
  <c r="CI97" i="8" s="1"/>
  <c r="CJ97" i="8" s="1"/>
  <c r="BU142" i="8"/>
  <c r="CI142" i="8" s="1"/>
  <c r="CJ142" i="8" s="1"/>
  <c r="BU91" i="8"/>
  <c r="CI91" i="8" s="1"/>
  <c r="BU130" i="8"/>
  <c r="CI130" i="8" s="1"/>
  <c r="BU209" i="8"/>
  <c r="CI209" i="8" s="1"/>
  <c r="BU42" i="8"/>
  <c r="CI42" i="8" s="1"/>
  <c r="CJ42" i="8" s="1"/>
  <c r="BU120" i="8"/>
  <c r="CI120" i="8" s="1"/>
  <c r="CJ120" i="8" s="1"/>
  <c r="BU200" i="8"/>
  <c r="CI200" i="8" s="1"/>
  <c r="BU23" i="8"/>
  <c r="CI23" i="8" s="1"/>
  <c r="CJ23" i="8" s="1"/>
  <c r="BU110" i="8"/>
  <c r="CI110" i="8" s="1"/>
  <c r="BU193" i="8"/>
  <c r="CI193" i="8" s="1"/>
  <c r="BU74" i="8"/>
  <c r="CI74" i="8" s="1"/>
  <c r="BU131" i="8"/>
  <c r="CI131" i="8" s="1"/>
  <c r="BU75" i="8"/>
  <c r="CI75" i="8" s="1"/>
  <c r="BU232" i="8"/>
  <c r="CI232" i="8" s="1"/>
  <c r="BU102" i="8"/>
  <c r="CI102" i="8" s="1"/>
  <c r="BU197" i="8"/>
  <c r="CI197" i="8" s="1"/>
  <c r="BU13" i="8"/>
  <c r="CI13" i="8" s="1"/>
  <c r="CJ13" i="8" s="1"/>
  <c r="BU123" i="8"/>
  <c r="CI123" i="8" s="1"/>
  <c r="CJ123" i="8" s="1"/>
  <c r="BU199" i="8"/>
  <c r="CI199" i="8" s="1"/>
  <c r="CJ199" i="8" s="1"/>
  <c r="BU48" i="8"/>
  <c r="CI48" i="8" s="1"/>
  <c r="BU103" i="8"/>
  <c r="CI103" i="8" s="1"/>
  <c r="CJ103" i="8" s="1"/>
  <c r="BU158" i="8"/>
  <c r="CI158" i="8" s="1"/>
  <c r="CJ158" i="8" s="1"/>
  <c r="BU70" i="8"/>
  <c r="CI70" i="8" s="1"/>
  <c r="BU147" i="8"/>
  <c r="CI147" i="8" s="1"/>
  <c r="BU58" i="8"/>
  <c r="CI58" i="8" s="1"/>
  <c r="BU217" i="8"/>
  <c r="CI217" i="8" s="1"/>
  <c r="CJ217" i="8" s="1"/>
  <c r="CI230" i="8"/>
  <c r="CJ230" i="8" s="1"/>
  <c r="BK196" i="7"/>
  <c r="CE196" i="7" s="1"/>
  <c r="BK41" i="7"/>
  <c r="CE41" i="7" s="1"/>
  <c r="CF41" i="7" s="1"/>
  <c r="BK106" i="7"/>
  <c r="CE106" i="7" s="1"/>
  <c r="CF106" i="7" s="1"/>
  <c r="BK186" i="7"/>
  <c r="CE186" i="7" s="1"/>
  <c r="BK32" i="7"/>
  <c r="CE32" i="7" s="1"/>
  <c r="BK96" i="7"/>
  <c r="CE96" i="7" s="1"/>
  <c r="BK197" i="7"/>
  <c r="CE197" i="7" s="1"/>
  <c r="CF197" i="7" s="1"/>
  <c r="BK31" i="7"/>
  <c r="CE31" i="7" s="1"/>
  <c r="BK112" i="7"/>
  <c r="CE112" i="7" s="1"/>
  <c r="BK187" i="7"/>
  <c r="CE187" i="7" s="1"/>
  <c r="CF187" i="7" s="1"/>
  <c r="BK4" i="7"/>
  <c r="CE4" i="7" s="1"/>
  <c r="CF4" i="7" s="1"/>
  <c r="BK66" i="7"/>
  <c r="CE66" i="7" s="1"/>
  <c r="CI100" i="7"/>
  <c r="CJ100" i="7" s="1"/>
  <c r="BU201" i="7"/>
  <c r="CI201" i="7" s="1"/>
  <c r="AL201" i="11" s="1"/>
  <c r="BU143" i="7"/>
  <c r="CI143" i="7" s="1"/>
  <c r="CJ143" i="7" s="1"/>
  <c r="BU108" i="7"/>
  <c r="CI108" i="7" s="1"/>
  <c r="CJ108" i="7" s="1"/>
  <c r="BU32" i="7"/>
  <c r="CI32" i="7" s="1"/>
  <c r="BU196" i="7"/>
  <c r="CI196" i="7" s="1"/>
  <c r="CJ196" i="7" s="1"/>
  <c r="BU97" i="7"/>
  <c r="CI97" i="7" s="1"/>
  <c r="CJ97" i="7" s="1"/>
  <c r="BU6" i="7"/>
  <c r="CI6" i="7" s="1"/>
  <c r="CJ6" i="7" s="1"/>
  <c r="BU177" i="7"/>
  <c r="CI177" i="7" s="1"/>
  <c r="BU111" i="7"/>
  <c r="CI111" i="7" s="1"/>
  <c r="CJ111" i="7" s="1"/>
  <c r="BU236" i="7"/>
  <c r="CI236" i="7" s="1"/>
  <c r="CJ236" i="7" s="1"/>
  <c r="BU170" i="7"/>
  <c r="CI170" i="7" s="1"/>
  <c r="BU152" i="7"/>
  <c r="CI152" i="7" s="1"/>
  <c r="CJ152" i="7" s="1"/>
  <c r="BK160" i="6"/>
  <c r="CE160" i="6" s="1"/>
  <c r="CF160" i="6" s="1"/>
  <c r="BK192" i="6"/>
  <c r="CE192" i="6" s="1"/>
  <c r="CF192" i="6" s="1"/>
  <c r="BK25" i="6"/>
  <c r="CE25" i="6" s="1"/>
  <c r="CF25" i="6" s="1"/>
  <c r="BK116" i="6"/>
  <c r="CE116" i="6" s="1"/>
  <c r="CF116" i="6" s="1"/>
  <c r="BK182" i="6"/>
  <c r="CE182" i="6" s="1"/>
  <c r="BK21" i="6"/>
  <c r="CE21" i="6" s="1"/>
  <c r="BK89" i="6"/>
  <c r="CE89" i="6" s="1"/>
  <c r="BK181" i="6"/>
  <c r="CE181" i="6" s="1"/>
  <c r="CF181" i="6" s="1"/>
  <c r="BK34" i="6"/>
  <c r="CE34" i="6" s="1"/>
  <c r="AA34" i="11" s="1"/>
  <c r="BK109" i="6"/>
  <c r="CE109" i="6" s="1"/>
  <c r="BK189" i="6"/>
  <c r="CE189" i="6" s="1"/>
  <c r="CF189" i="6" s="1"/>
  <c r="BU21" i="7"/>
  <c r="CI21" i="7" s="1"/>
  <c r="CJ21" i="7" s="1"/>
  <c r="BU162" i="7"/>
  <c r="CI162" i="7" s="1"/>
  <c r="BU212" i="7"/>
  <c r="CI212" i="7" s="1"/>
  <c r="CJ212" i="7" s="1"/>
  <c r="BU66" i="7"/>
  <c r="CI66" i="7" s="1"/>
  <c r="CJ66" i="7" s="1"/>
  <c r="BU220" i="7"/>
  <c r="CI220" i="7" s="1"/>
  <c r="AL220" i="11" s="1"/>
  <c r="BU147" i="7"/>
  <c r="CI147" i="7" s="1"/>
  <c r="BU45" i="7"/>
  <c r="CI45" i="7" s="1"/>
  <c r="CJ45" i="7" s="1"/>
  <c r="BU225" i="7"/>
  <c r="CI225" i="7" s="1"/>
  <c r="CJ225" i="7" s="1"/>
  <c r="BU142" i="7"/>
  <c r="CI142" i="7" s="1"/>
  <c r="AL142" i="11" s="1"/>
  <c r="BU40" i="7"/>
  <c r="CI40" i="7" s="1"/>
  <c r="CJ40" i="7" s="1"/>
  <c r="BU235" i="7"/>
  <c r="CI235" i="7" s="1"/>
  <c r="CJ235" i="7" s="1"/>
  <c r="BU171" i="7"/>
  <c r="CI171" i="7" s="1"/>
  <c r="BK114" i="6"/>
  <c r="CE114" i="6" s="1"/>
  <c r="CF114" i="6" s="1"/>
  <c r="BK158" i="6"/>
  <c r="CE158" i="6" s="1"/>
  <c r="CF158" i="6" s="1"/>
  <c r="BK235" i="6"/>
  <c r="CE235" i="6" s="1"/>
  <c r="AA235" i="11" s="1"/>
  <c r="BK59" i="6"/>
  <c r="CE59" i="6" s="1"/>
  <c r="CF59" i="6" s="1"/>
  <c r="BK150" i="6"/>
  <c r="CE150" i="6" s="1"/>
  <c r="CF150" i="6" s="1"/>
  <c r="BK225" i="6"/>
  <c r="CE225" i="6" s="1"/>
  <c r="CF225" i="6" s="1"/>
  <c r="BK78" i="6"/>
  <c r="CE78" i="6" s="1"/>
  <c r="BK140" i="6"/>
  <c r="CE140" i="6" s="1"/>
  <c r="CF140" i="6" s="1"/>
  <c r="BK215" i="6"/>
  <c r="CE215" i="6" s="1"/>
  <c r="AA215" i="11" s="1"/>
  <c r="BK70" i="6"/>
  <c r="CE70" i="6" s="1"/>
  <c r="CF70" i="6" s="1"/>
  <c r="BK156" i="6"/>
  <c r="CE156" i="6" s="1"/>
  <c r="AA156" i="11" s="1"/>
  <c r="BU15" i="7"/>
  <c r="CI15" i="7" s="1"/>
  <c r="CJ15" i="7" s="1"/>
  <c r="BU186" i="7"/>
  <c r="CI186" i="7" s="1"/>
  <c r="BU8" i="7"/>
  <c r="CI8" i="7" s="1"/>
  <c r="BU79" i="7"/>
  <c r="CI79" i="7" s="1"/>
  <c r="BU3" i="7"/>
  <c r="CI3" i="7" s="1"/>
  <c r="BU168" i="7"/>
  <c r="CI168" i="7" s="1"/>
  <c r="CJ168" i="7" s="1"/>
  <c r="BU76" i="7"/>
  <c r="CI76" i="7" s="1"/>
  <c r="BU230" i="7"/>
  <c r="CI230" i="7" s="1"/>
  <c r="BU148" i="7"/>
  <c r="CI148" i="7" s="1"/>
  <c r="CJ148" i="7" s="1"/>
  <c r="BU55" i="7"/>
  <c r="CI55" i="7" s="1"/>
  <c r="BU149" i="7"/>
  <c r="CI149" i="7" s="1"/>
  <c r="AL149" i="11" s="1"/>
  <c r="BU181" i="7"/>
  <c r="CI181" i="7" s="1"/>
  <c r="CJ181" i="7" s="1"/>
  <c r="BK97" i="6"/>
  <c r="CE97" i="6" s="1"/>
  <c r="CF97" i="6" s="1"/>
  <c r="BK132" i="6"/>
  <c r="CE132" i="6" s="1"/>
  <c r="CF132" i="6" s="1"/>
  <c r="BK228" i="6"/>
  <c r="CE228" i="6" s="1"/>
  <c r="CF228" i="6" s="1"/>
  <c r="BK54" i="6"/>
  <c r="CE54" i="6" s="1"/>
  <c r="BK129" i="6"/>
  <c r="CE129" i="6" s="1"/>
  <c r="CF129" i="6" s="1"/>
  <c r="BK218" i="6"/>
  <c r="CE218" i="6" s="1"/>
  <c r="AA218" i="11" s="1"/>
  <c r="BK42" i="6"/>
  <c r="CE42" i="6" s="1"/>
  <c r="BK119" i="6"/>
  <c r="CE119" i="6" s="1"/>
  <c r="CF119" i="6" s="1"/>
  <c r="BK208" i="6"/>
  <c r="CE208" i="6" s="1"/>
  <c r="CF208" i="6" s="1"/>
  <c r="BK68" i="6"/>
  <c r="CE68" i="6" s="1"/>
  <c r="CF68" i="6" s="1"/>
  <c r="BK141" i="6"/>
  <c r="CE141" i="6" s="1"/>
  <c r="BU50" i="7"/>
  <c r="CI50" i="7" s="1"/>
  <c r="BU205" i="7"/>
  <c r="CI205" i="7" s="1"/>
  <c r="BU35" i="7"/>
  <c r="CI35" i="7" s="1"/>
  <c r="BU150" i="7"/>
  <c r="CI150" i="7" s="1"/>
  <c r="BU10" i="7"/>
  <c r="CI10" i="7" s="1"/>
  <c r="BU200" i="7"/>
  <c r="CI200" i="7" s="1"/>
  <c r="AL200" i="11" s="1"/>
  <c r="BU110" i="7"/>
  <c r="CI110" i="7" s="1"/>
  <c r="CJ110" i="7" s="1"/>
  <c r="BU17" i="7"/>
  <c r="CI17" i="7" s="1"/>
  <c r="CJ17" i="7" s="1"/>
  <c r="BU182" i="7"/>
  <c r="CI182" i="7" s="1"/>
  <c r="CJ182" i="7" s="1"/>
  <c r="BU86" i="7"/>
  <c r="CI86" i="7" s="1"/>
  <c r="CJ86" i="7" s="1"/>
  <c r="BU24" i="7"/>
  <c r="CI24" i="7" s="1"/>
  <c r="CJ24" i="7" s="1"/>
  <c r="BU199" i="7"/>
  <c r="CI199" i="7" s="1"/>
  <c r="CJ199" i="7" s="1"/>
  <c r="BK105" i="6"/>
  <c r="CE105" i="6" s="1"/>
  <c r="CF105" i="6" s="1"/>
  <c r="BK120" i="6"/>
  <c r="CE120" i="6" s="1"/>
  <c r="CF120" i="6" s="1"/>
  <c r="BK188" i="6"/>
  <c r="CE188" i="6" s="1"/>
  <c r="CF188" i="6" s="1"/>
  <c r="BK38" i="6"/>
  <c r="CE38" i="6" s="1"/>
  <c r="BK124" i="6"/>
  <c r="CE124" i="6" s="1"/>
  <c r="CF124" i="6" s="1"/>
  <c r="BK178" i="6"/>
  <c r="CE178" i="6" s="1"/>
  <c r="CF178" i="6" s="1"/>
  <c r="BK17" i="6"/>
  <c r="CE17" i="6" s="1"/>
  <c r="AA17" i="11" s="1"/>
  <c r="BK104" i="6"/>
  <c r="CE104" i="6" s="1"/>
  <c r="BK195" i="6"/>
  <c r="CE195" i="6" s="1"/>
  <c r="CF195" i="6" s="1"/>
  <c r="BK28" i="6"/>
  <c r="CE28" i="6" s="1"/>
  <c r="CF28" i="6" s="1"/>
  <c r="BK108" i="6"/>
  <c r="CE108" i="6" s="1"/>
  <c r="AA108" i="11" s="1"/>
  <c r="BU90" i="7"/>
  <c r="CI90" i="7" s="1"/>
  <c r="CJ90" i="7" s="1"/>
  <c r="BU210" i="7"/>
  <c r="CI210" i="7" s="1"/>
  <c r="CJ210" i="7" s="1"/>
  <c r="BU58" i="7"/>
  <c r="CI58" i="7" s="1"/>
  <c r="BU116" i="7"/>
  <c r="CI116" i="7" s="1"/>
  <c r="CJ116" i="7" s="1"/>
  <c r="BU39" i="7"/>
  <c r="CI39" i="7" s="1"/>
  <c r="CJ39" i="7" s="1"/>
  <c r="BU219" i="7"/>
  <c r="CI219" i="7" s="1"/>
  <c r="CJ219" i="7" s="1"/>
  <c r="BU101" i="7"/>
  <c r="CI101" i="7" s="1"/>
  <c r="CJ101" i="7" s="1"/>
  <c r="BU34" i="7"/>
  <c r="CI34" i="7" s="1"/>
  <c r="CJ34" i="7" s="1"/>
  <c r="BU189" i="7"/>
  <c r="CI189" i="7" s="1"/>
  <c r="CJ189" i="7" s="1"/>
  <c r="BU94" i="7"/>
  <c r="CI94" i="7" s="1"/>
  <c r="CJ94" i="7" s="1"/>
  <c r="BU44" i="7"/>
  <c r="CI44" i="7" s="1"/>
  <c r="CJ44" i="7" s="1"/>
  <c r="BU204" i="7"/>
  <c r="CI204" i="7" s="1"/>
  <c r="CJ204" i="7" s="1"/>
  <c r="BK58" i="6"/>
  <c r="CE58" i="6" s="1"/>
  <c r="CF58" i="6" s="1"/>
  <c r="BK107" i="6"/>
  <c r="CE107" i="6" s="1"/>
  <c r="AA107" i="11" s="1"/>
  <c r="BK179" i="6"/>
  <c r="CE179" i="6" s="1"/>
  <c r="BK3" i="6"/>
  <c r="CE3" i="6" s="1"/>
  <c r="CF3" i="6" s="1"/>
  <c r="BK106" i="6"/>
  <c r="CE106" i="6" s="1"/>
  <c r="CF106" i="6" s="1"/>
  <c r="BK167" i="6"/>
  <c r="CE167" i="6" s="1"/>
  <c r="CF167" i="6" s="1"/>
  <c r="BK55" i="6"/>
  <c r="CE55" i="6" s="1"/>
  <c r="AA55" i="11" s="1"/>
  <c r="BK81" i="6"/>
  <c r="CE81" i="6" s="1"/>
  <c r="CF81" i="6" s="1"/>
  <c r="BK157" i="6"/>
  <c r="CE157" i="6" s="1"/>
  <c r="AA157" i="11" s="1"/>
  <c r="BK18" i="6"/>
  <c r="CE18" i="6" s="1"/>
  <c r="CF18" i="6" s="1"/>
  <c r="BK71" i="6"/>
  <c r="CE71" i="6" s="1"/>
  <c r="AA71" i="11" s="1"/>
  <c r="BU69" i="7"/>
  <c r="CI69" i="7" s="1"/>
  <c r="BU19" i="7"/>
  <c r="CI19" i="7" s="1"/>
  <c r="CJ19" i="7" s="1"/>
  <c r="BU64" i="7"/>
  <c r="CI64" i="7" s="1"/>
  <c r="CJ64" i="7" s="1"/>
  <c r="BU134" i="7"/>
  <c r="CI134" i="7" s="1"/>
  <c r="CJ134" i="7" s="1"/>
  <c r="BU70" i="7"/>
  <c r="CI70" i="7" s="1"/>
  <c r="BU224" i="7"/>
  <c r="CI224" i="7" s="1"/>
  <c r="CJ224" i="7" s="1"/>
  <c r="BU126" i="7"/>
  <c r="CI126" i="7" s="1"/>
  <c r="BU49" i="7"/>
  <c r="CI49" i="7" s="1"/>
  <c r="CJ49" i="7" s="1"/>
  <c r="BU229" i="7"/>
  <c r="CI229" i="7" s="1"/>
  <c r="BU117" i="7"/>
  <c r="CI117" i="7" s="1"/>
  <c r="BU59" i="7"/>
  <c r="CI59" i="7" s="1"/>
  <c r="CJ59" i="7" s="1"/>
  <c r="BK41" i="6"/>
  <c r="CE41" i="6" s="1"/>
  <c r="CF41" i="6" s="1"/>
  <c r="BK65" i="6"/>
  <c r="CE65" i="6" s="1"/>
  <c r="CF65" i="6" s="1"/>
  <c r="BK168" i="6"/>
  <c r="CE168" i="6" s="1"/>
  <c r="CF168" i="6" s="1"/>
  <c r="BK231" i="6"/>
  <c r="CE231" i="6" s="1"/>
  <c r="CF231" i="6" s="1"/>
  <c r="BK82" i="6"/>
  <c r="CE82" i="6" s="1"/>
  <c r="AA82" i="11" s="1"/>
  <c r="BK146" i="6"/>
  <c r="CE146" i="6" s="1"/>
  <c r="CF146" i="6" s="1"/>
  <c r="BK221" i="6"/>
  <c r="CE221" i="6" s="1"/>
  <c r="CF221" i="6" s="1"/>
  <c r="BK72" i="6"/>
  <c r="CE72" i="6" s="1"/>
  <c r="CF72" i="6" s="1"/>
  <c r="BK136" i="6"/>
  <c r="CE136" i="6" s="1"/>
  <c r="BK211" i="6"/>
  <c r="CE211" i="6" s="1"/>
  <c r="CF211" i="6" s="1"/>
  <c r="BK64" i="6"/>
  <c r="CE64" i="6" s="1"/>
  <c r="CF64" i="6" s="1"/>
  <c r="BU104" i="7"/>
  <c r="CI104" i="7" s="1"/>
  <c r="AL104" i="11" s="1"/>
  <c r="BU29" i="7"/>
  <c r="CI29" i="7" s="1"/>
  <c r="CJ29" i="7" s="1"/>
  <c r="BU77" i="7"/>
  <c r="CI77" i="7" s="1"/>
  <c r="CJ77" i="7" s="1"/>
  <c r="BU153" i="7"/>
  <c r="CI153" i="7" s="1"/>
  <c r="CJ153" i="7" s="1"/>
  <c r="BU83" i="7"/>
  <c r="CI83" i="7" s="1"/>
  <c r="BU5" i="7"/>
  <c r="CI5" i="7" s="1"/>
  <c r="CJ5" i="7" s="1"/>
  <c r="BU155" i="7"/>
  <c r="CI155" i="7" s="1"/>
  <c r="CJ155" i="7" s="1"/>
  <c r="BU80" i="7"/>
  <c r="CI80" i="7" s="1"/>
  <c r="BU234" i="7"/>
  <c r="CI234" i="7" s="1"/>
  <c r="BU130" i="7"/>
  <c r="CI130" i="7" s="1"/>
  <c r="CJ130" i="7" s="1"/>
  <c r="BU88" i="7"/>
  <c r="CI88" i="7" s="1"/>
  <c r="CJ88" i="7" s="1"/>
  <c r="BK200" i="6"/>
  <c r="CE200" i="6" s="1"/>
  <c r="AA200" i="11" s="1"/>
  <c r="BK8" i="6"/>
  <c r="CE8" i="6" s="1"/>
  <c r="AA8" i="11" s="1"/>
  <c r="BK80" i="6"/>
  <c r="CE80" i="6" s="1"/>
  <c r="CF80" i="6" s="1"/>
  <c r="BK166" i="6"/>
  <c r="CE166" i="6" s="1"/>
  <c r="CF166" i="6" s="1"/>
  <c r="BK224" i="6"/>
  <c r="CE224" i="6" s="1"/>
  <c r="CF224" i="6" s="1"/>
  <c r="BK50" i="6"/>
  <c r="CE50" i="6" s="1"/>
  <c r="CF50" i="6" s="1"/>
  <c r="BK125" i="6"/>
  <c r="CE125" i="6" s="1"/>
  <c r="CF125" i="6" s="1"/>
  <c r="BK214" i="6"/>
  <c r="CE214" i="6" s="1"/>
  <c r="AA214" i="11" s="1"/>
  <c r="BK48" i="6"/>
  <c r="CE48" i="6" s="1"/>
  <c r="CF48" i="6" s="1"/>
  <c r="BK115" i="6"/>
  <c r="CE115" i="6" s="1"/>
  <c r="CF115" i="6" s="1"/>
  <c r="BK204" i="6"/>
  <c r="CE204" i="6" s="1"/>
  <c r="CF204" i="6" s="1"/>
  <c r="BK32" i="6"/>
  <c r="CE32" i="6" s="1"/>
  <c r="AA32" i="11" s="1"/>
  <c r="BU132" i="7"/>
  <c r="CI132" i="7" s="1"/>
  <c r="BU56" i="7"/>
  <c r="CI56" i="7" s="1"/>
  <c r="CJ56" i="7" s="1"/>
  <c r="BU113" i="7"/>
  <c r="CI113" i="7" s="1"/>
  <c r="CJ113" i="7" s="1"/>
  <c r="BU194" i="7"/>
  <c r="CI194" i="7" s="1"/>
  <c r="CJ194" i="7" s="1"/>
  <c r="BU95" i="7"/>
  <c r="CI95" i="7" s="1"/>
  <c r="CJ95" i="7" s="1"/>
  <c r="BU13" i="7"/>
  <c r="CI13" i="7" s="1"/>
  <c r="CJ13" i="7" s="1"/>
  <c r="BU166" i="7"/>
  <c r="CI166" i="7" s="1"/>
  <c r="CJ166" i="7" s="1"/>
  <c r="BU160" i="7"/>
  <c r="CI160" i="7" s="1"/>
  <c r="CJ160" i="7" s="1"/>
  <c r="BU123" i="7"/>
  <c r="CI123" i="7" s="1"/>
  <c r="CJ123" i="7" s="1"/>
  <c r="BU157" i="7"/>
  <c r="CI157" i="7" s="1"/>
  <c r="CJ157" i="7" s="1"/>
  <c r="BU98" i="7"/>
  <c r="CI98" i="7" s="1"/>
  <c r="BK193" i="6"/>
  <c r="CE193" i="6" s="1"/>
  <c r="CF193" i="6" s="1"/>
  <c r="BK234" i="6"/>
  <c r="CE234" i="6" s="1"/>
  <c r="CF234" i="6" s="1"/>
  <c r="BK12" i="6"/>
  <c r="CE12" i="6" s="1"/>
  <c r="AA12" i="11" s="1"/>
  <c r="BK128" i="6"/>
  <c r="CE128" i="6" s="1"/>
  <c r="CF128" i="6" s="1"/>
  <c r="BK184" i="6"/>
  <c r="CE184" i="6" s="1"/>
  <c r="CF184" i="6" s="1"/>
  <c r="BK23" i="6"/>
  <c r="CE23" i="6" s="1"/>
  <c r="CF23" i="6" s="1"/>
  <c r="BK100" i="6"/>
  <c r="CE100" i="6" s="1"/>
  <c r="CF100" i="6" s="1"/>
  <c r="BK185" i="6"/>
  <c r="CE185" i="6" s="1"/>
  <c r="BK43" i="6"/>
  <c r="CE43" i="6" s="1"/>
  <c r="CF43" i="6" s="1"/>
  <c r="BK91" i="6"/>
  <c r="CE91" i="6" s="1"/>
  <c r="BK191" i="6"/>
  <c r="CE191" i="6" s="1"/>
  <c r="CF191" i="6" s="1"/>
  <c r="BK11" i="6"/>
  <c r="CE11" i="6" s="1"/>
  <c r="CF11" i="6" s="1"/>
  <c r="BU119" i="7"/>
  <c r="CI119" i="7" s="1"/>
  <c r="BU62" i="7"/>
  <c r="CI62" i="7" s="1"/>
  <c r="CJ62" i="7" s="1"/>
  <c r="BU114" i="7"/>
  <c r="CI114" i="7" s="1"/>
  <c r="CJ114" i="7" s="1"/>
  <c r="BU213" i="7"/>
  <c r="CI213" i="7" s="1"/>
  <c r="CJ213" i="7" s="1"/>
  <c r="BU120" i="7"/>
  <c r="CI120" i="7" s="1"/>
  <c r="CJ120" i="7" s="1"/>
  <c r="BU43" i="7"/>
  <c r="CI43" i="7" s="1"/>
  <c r="BU183" i="7"/>
  <c r="CI183" i="7" s="1"/>
  <c r="CJ183" i="7" s="1"/>
  <c r="BU105" i="7"/>
  <c r="CI105" i="7" s="1"/>
  <c r="CJ105" i="7" s="1"/>
  <c r="BU28" i="7"/>
  <c r="CI28" i="7" s="1"/>
  <c r="BU174" i="7"/>
  <c r="CI174" i="7" s="1"/>
  <c r="CJ174" i="7" s="1"/>
  <c r="BU144" i="7"/>
  <c r="CI144" i="7" s="1"/>
  <c r="CJ144" i="7" s="1"/>
  <c r="BK153" i="6"/>
  <c r="CE153" i="6" s="1"/>
  <c r="BK194" i="6"/>
  <c r="CE194" i="6" s="1"/>
  <c r="BK6" i="6"/>
  <c r="CE6" i="6" s="1"/>
  <c r="CF6" i="6" s="1"/>
  <c r="BK90" i="6"/>
  <c r="CE90" i="6" s="1"/>
  <c r="BK173" i="6"/>
  <c r="CE173" i="6" s="1"/>
  <c r="AA173" i="11" s="1"/>
  <c r="BK33" i="6"/>
  <c r="CE33" i="6" s="1"/>
  <c r="CF33" i="6" s="1"/>
  <c r="BK94" i="6"/>
  <c r="CE94" i="6" s="1"/>
  <c r="AA94" i="11" s="1"/>
  <c r="BK163" i="6"/>
  <c r="CE163" i="6" s="1"/>
  <c r="CF163" i="6" s="1"/>
  <c r="BK49" i="6"/>
  <c r="CE49" i="6" s="1"/>
  <c r="BK77" i="6"/>
  <c r="CE77" i="6" s="1"/>
  <c r="CF77" i="6" s="1"/>
  <c r="BK162" i="6"/>
  <c r="CE162" i="6" s="1"/>
  <c r="AA162" i="11" s="1"/>
  <c r="BK29" i="6"/>
  <c r="CE29" i="6" s="1"/>
  <c r="CF29" i="6" s="1"/>
  <c r="BU156" i="7"/>
  <c r="CI156" i="7" s="1"/>
  <c r="CJ156" i="7" s="1"/>
  <c r="BU75" i="7"/>
  <c r="CI75" i="7" s="1"/>
  <c r="AL75" i="11" s="1"/>
  <c r="BU127" i="7"/>
  <c r="CI127" i="7" s="1"/>
  <c r="CJ127" i="7" s="1"/>
  <c r="BU218" i="7"/>
  <c r="CI218" i="7" s="1"/>
  <c r="CJ218" i="7" s="1"/>
  <c r="BU128" i="7"/>
  <c r="CI128" i="7" s="1"/>
  <c r="CJ128" i="7" s="1"/>
  <c r="BU74" i="7"/>
  <c r="CI74" i="7" s="1"/>
  <c r="CJ74" i="7" s="1"/>
  <c r="BU223" i="7"/>
  <c r="CI223" i="7" s="1"/>
  <c r="CJ223" i="7" s="1"/>
  <c r="BU131" i="7"/>
  <c r="CI131" i="7" s="1"/>
  <c r="CJ131" i="7" s="1"/>
  <c r="BU38" i="7"/>
  <c r="CI38" i="7" s="1"/>
  <c r="CJ38" i="7" s="1"/>
  <c r="BU193" i="7"/>
  <c r="CI193" i="7" s="1"/>
  <c r="CJ193" i="7" s="1"/>
  <c r="BU135" i="7"/>
  <c r="CI135" i="7" s="1"/>
  <c r="AL135" i="11" s="1"/>
  <c r="BK139" i="6"/>
  <c r="CE139" i="6" s="1"/>
  <c r="AA139" i="11" s="1"/>
  <c r="BK201" i="6"/>
  <c r="CE201" i="6" s="1"/>
  <c r="BK237" i="6"/>
  <c r="CE237" i="6" s="1"/>
  <c r="CF237" i="6" s="1"/>
  <c r="BK61" i="6"/>
  <c r="CE61" i="6" s="1"/>
  <c r="CF61" i="6" s="1"/>
  <c r="BK152" i="6"/>
  <c r="CE152" i="6" s="1"/>
  <c r="BK227" i="6"/>
  <c r="CE227" i="6" s="1"/>
  <c r="CF227" i="6" s="1"/>
  <c r="BK76" i="6"/>
  <c r="CE76" i="6" s="1"/>
  <c r="CF76" i="6" s="1"/>
  <c r="BK142" i="6"/>
  <c r="CE142" i="6" s="1"/>
  <c r="BK217" i="6"/>
  <c r="CE217" i="6" s="1"/>
  <c r="CF217" i="6" s="1"/>
  <c r="BK86" i="6"/>
  <c r="CE86" i="6" s="1"/>
  <c r="BK175" i="6"/>
  <c r="CE175" i="6" s="1"/>
  <c r="BU12" i="7"/>
  <c r="CI12" i="7" s="1"/>
  <c r="BU184" i="7"/>
  <c r="CI184" i="7" s="1"/>
  <c r="CJ184" i="7" s="1"/>
  <c r="BU165" i="7"/>
  <c r="CI165" i="7" s="1"/>
  <c r="BU179" i="7"/>
  <c r="CI179" i="7" s="1"/>
  <c r="CJ179" i="7" s="1"/>
  <c r="BU26" i="7"/>
  <c r="CI26" i="7" s="1"/>
  <c r="CJ26" i="7" s="1"/>
  <c r="BU163" i="7"/>
  <c r="CI163" i="7" s="1"/>
  <c r="CJ163" i="7" s="1"/>
  <c r="BU87" i="7"/>
  <c r="CI87" i="7" s="1"/>
  <c r="CJ87" i="7" s="1"/>
  <c r="BU228" i="7"/>
  <c r="CI228" i="7" s="1"/>
  <c r="BU146" i="7"/>
  <c r="CI146" i="7" s="1"/>
  <c r="CJ146" i="7" s="1"/>
  <c r="BU53" i="7"/>
  <c r="CI53" i="7" s="1"/>
  <c r="CJ53" i="7" s="1"/>
  <c r="BU233" i="7"/>
  <c r="CI233" i="7" s="1"/>
  <c r="BU161" i="7"/>
  <c r="CI161" i="7" s="1"/>
  <c r="AL161" i="11" s="1"/>
  <c r="BK122" i="6"/>
  <c r="CE122" i="6" s="1"/>
  <c r="CF122" i="6" s="1"/>
  <c r="BK172" i="6"/>
  <c r="CE172" i="6" s="1"/>
  <c r="AA172" i="11" s="1"/>
  <c r="BK230" i="6"/>
  <c r="CE230" i="6" s="1"/>
  <c r="CF230" i="6" s="1"/>
  <c r="BK47" i="6"/>
  <c r="CE47" i="6" s="1"/>
  <c r="CF47" i="6" s="1"/>
  <c r="BK131" i="6"/>
  <c r="CE131" i="6" s="1"/>
  <c r="AA131" i="11" s="1"/>
  <c r="BK220" i="6"/>
  <c r="CE220" i="6" s="1"/>
  <c r="CF220" i="6" s="1"/>
  <c r="BK44" i="6"/>
  <c r="CE44" i="6" s="1"/>
  <c r="CF44" i="6" s="1"/>
  <c r="BK121" i="6"/>
  <c r="CE121" i="6" s="1"/>
  <c r="BK210" i="6"/>
  <c r="CE210" i="6" s="1"/>
  <c r="CF210" i="6" s="1"/>
  <c r="BK51" i="6"/>
  <c r="CE51" i="6" s="1"/>
  <c r="CF51" i="6" s="1"/>
  <c r="BK111" i="6"/>
  <c r="CE111" i="6" s="1"/>
  <c r="BU48" i="7"/>
  <c r="CI48" i="7" s="1"/>
  <c r="CJ48" i="7" s="1"/>
  <c r="BU203" i="7"/>
  <c r="CI203" i="7" s="1"/>
  <c r="CJ203" i="7" s="1"/>
  <c r="BU112" i="7"/>
  <c r="CI112" i="7" s="1"/>
  <c r="CJ112" i="7" s="1"/>
  <c r="BU192" i="7"/>
  <c r="CI192" i="7" s="1"/>
  <c r="CJ192" i="7" s="1"/>
  <c r="BU9" i="7"/>
  <c r="CI9" i="7" s="1"/>
  <c r="BU198" i="7"/>
  <c r="CI198" i="7" s="1"/>
  <c r="BU99" i="7"/>
  <c r="CI99" i="7" s="1"/>
  <c r="BU7" i="7"/>
  <c r="CI7" i="7" s="1"/>
  <c r="CJ7" i="7" s="1"/>
  <c r="BU176" i="7"/>
  <c r="CI176" i="7" s="1"/>
  <c r="CJ176" i="7" s="1"/>
  <c r="BU84" i="7"/>
  <c r="CI84" i="7" s="1"/>
  <c r="BU16" i="7"/>
  <c r="CI16" i="7" s="1"/>
  <c r="CJ16" i="7" s="1"/>
  <c r="BU172" i="7"/>
  <c r="CI172" i="7" s="1"/>
  <c r="CJ172" i="7" s="1"/>
  <c r="BK103" i="6"/>
  <c r="CE103" i="6" s="1"/>
  <c r="AA103" i="11" s="1"/>
  <c r="BK149" i="6"/>
  <c r="CE149" i="6" s="1"/>
  <c r="BK190" i="6"/>
  <c r="CE190" i="6" s="1"/>
  <c r="BK39" i="6"/>
  <c r="CE39" i="6" s="1"/>
  <c r="AA39" i="11" s="1"/>
  <c r="BK145" i="6"/>
  <c r="CE145" i="6" s="1"/>
  <c r="CF145" i="6" s="1"/>
  <c r="BK180" i="6"/>
  <c r="CE180" i="6" s="1"/>
  <c r="CF180" i="6" s="1"/>
  <c r="BK19" i="6"/>
  <c r="CE19" i="6" s="1"/>
  <c r="BK130" i="6"/>
  <c r="CE130" i="6" s="1"/>
  <c r="CF130" i="6" s="1"/>
  <c r="BK177" i="6"/>
  <c r="CE177" i="6" s="1"/>
  <c r="BK37" i="6"/>
  <c r="CE37" i="6" s="1"/>
  <c r="CF37" i="6" s="1"/>
  <c r="BK93" i="6"/>
  <c r="CE93" i="6" s="1"/>
  <c r="BU61" i="7"/>
  <c r="CI61" i="7" s="1"/>
  <c r="CJ61" i="7" s="1"/>
  <c r="BU208" i="7"/>
  <c r="CI208" i="7" s="1"/>
  <c r="CJ208" i="7" s="1"/>
  <c r="BU125" i="7"/>
  <c r="CI125" i="7" s="1"/>
  <c r="CJ125" i="7" s="1"/>
  <c r="BU211" i="7"/>
  <c r="CI211" i="7" s="1"/>
  <c r="CJ211" i="7" s="1"/>
  <c r="BU37" i="7"/>
  <c r="CI37" i="7" s="1"/>
  <c r="CJ37" i="7" s="1"/>
  <c r="BU217" i="7"/>
  <c r="CI217" i="7" s="1"/>
  <c r="BU124" i="7"/>
  <c r="CI124" i="7" s="1"/>
  <c r="CJ124" i="7" s="1"/>
  <c r="BU33" i="7"/>
  <c r="CI33" i="7" s="1"/>
  <c r="CJ33" i="7" s="1"/>
  <c r="BU187" i="7"/>
  <c r="CI187" i="7" s="1"/>
  <c r="CJ187" i="7" s="1"/>
  <c r="BU115" i="7"/>
  <c r="CI115" i="7" s="1"/>
  <c r="BU42" i="7"/>
  <c r="CI42" i="7" s="1"/>
  <c r="AL42" i="11" s="1"/>
  <c r="BU197" i="7"/>
  <c r="CI197" i="7" s="1"/>
  <c r="BK69" i="6"/>
  <c r="CE69" i="6" s="1"/>
  <c r="CF69" i="6" s="1"/>
  <c r="BK143" i="6"/>
  <c r="CE143" i="6" s="1"/>
  <c r="BK183" i="6"/>
  <c r="CE183" i="6" s="1"/>
  <c r="AA183" i="11" s="1"/>
  <c r="BK4" i="6"/>
  <c r="CE4" i="6" s="1"/>
  <c r="CF4" i="6" s="1"/>
  <c r="BK92" i="6"/>
  <c r="CE92" i="6" s="1"/>
  <c r="CF92" i="6" s="1"/>
  <c r="BK169" i="6"/>
  <c r="CE169" i="6" s="1"/>
  <c r="CF169" i="6" s="1"/>
  <c r="BK26" i="6"/>
  <c r="CE26" i="6" s="1"/>
  <c r="BK83" i="6"/>
  <c r="CE83" i="6" s="1"/>
  <c r="BK159" i="6"/>
  <c r="CE159" i="6" s="1"/>
  <c r="BK20" i="6"/>
  <c r="CE20" i="6" s="1"/>
  <c r="CF20" i="6" s="1"/>
  <c r="BK73" i="6"/>
  <c r="CE73" i="6" s="1"/>
  <c r="AA73" i="11" s="1"/>
  <c r="BU67" i="7"/>
  <c r="CI67" i="7" s="1"/>
  <c r="CJ67" i="7" s="1"/>
  <c r="BU20" i="7"/>
  <c r="CI20" i="7" s="1"/>
  <c r="BU169" i="7"/>
  <c r="CI169" i="7" s="1"/>
  <c r="BU216" i="7"/>
  <c r="CI216" i="7" s="1"/>
  <c r="CJ216" i="7" s="1"/>
  <c r="BU68" i="7"/>
  <c r="CI68" i="7" s="1"/>
  <c r="BU222" i="7"/>
  <c r="CI222" i="7" s="1"/>
  <c r="BU167" i="7"/>
  <c r="CI167" i="7" s="1"/>
  <c r="BU47" i="7"/>
  <c r="CI47" i="7" s="1"/>
  <c r="CJ47" i="7" s="1"/>
  <c r="BU227" i="7"/>
  <c r="CI227" i="7" s="1"/>
  <c r="CJ227" i="7" s="1"/>
  <c r="BU109" i="7"/>
  <c r="CI109" i="7" s="1"/>
  <c r="BU57" i="7"/>
  <c r="CI57" i="7" s="1"/>
  <c r="CJ57" i="7" s="1"/>
  <c r="BU237" i="7"/>
  <c r="CI237" i="7" s="1"/>
  <c r="BK62" i="6"/>
  <c r="CE62" i="6" s="1"/>
  <c r="CF62" i="6" s="1"/>
  <c r="BK102" i="6"/>
  <c r="CE102" i="6" s="1"/>
  <c r="BK170" i="6"/>
  <c r="CE170" i="6" s="1"/>
  <c r="CF170" i="6" s="1"/>
  <c r="BK233" i="6"/>
  <c r="CE233" i="6" s="1"/>
  <c r="CF233" i="6" s="1"/>
  <c r="BK57" i="6"/>
  <c r="CE57" i="6" s="1"/>
  <c r="CF57" i="6" s="1"/>
  <c r="BK148" i="6"/>
  <c r="CE148" i="6" s="1"/>
  <c r="CF148" i="6" s="1"/>
  <c r="BK223" i="6"/>
  <c r="CE223" i="6" s="1"/>
  <c r="CF223" i="6" s="1"/>
  <c r="BK74" i="6"/>
  <c r="CE74" i="6" s="1"/>
  <c r="AA74" i="11" s="1"/>
  <c r="BK138" i="6"/>
  <c r="CE138" i="6" s="1"/>
  <c r="BK213" i="6"/>
  <c r="CE213" i="6" s="1"/>
  <c r="AA213" i="11" s="1"/>
  <c r="BK66" i="6"/>
  <c r="CE66" i="6" s="1"/>
  <c r="BU102" i="7"/>
  <c r="CI102" i="7" s="1"/>
  <c r="CJ102" i="7" s="1"/>
  <c r="BU23" i="7"/>
  <c r="CI23" i="7" s="1"/>
  <c r="CJ23" i="7" s="1"/>
  <c r="BU190" i="7"/>
  <c r="CI190" i="7" s="1"/>
  <c r="CJ190" i="7" s="1"/>
  <c r="BU22" i="7"/>
  <c r="CI22" i="7" s="1"/>
  <c r="CJ22" i="7" s="1"/>
  <c r="BU81" i="7"/>
  <c r="CI81" i="7" s="1"/>
  <c r="CJ81" i="7" s="1"/>
  <c r="BU4" i="7"/>
  <c r="CI4" i="7" s="1"/>
  <c r="CJ4" i="7" s="1"/>
  <c r="BU158" i="7"/>
  <c r="CI158" i="7" s="1"/>
  <c r="CJ158" i="7" s="1"/>
  <c r="BU78" i="7"/>
  <c r="CI78" i="7" s="1"/>
  <c r="CJ78" i="7" s="1"/>
  <c r="BU232" i="7"/>
  <c r="CI232" i="7" s="1"/>
  <c r="BU136" i="7"/>
  <c r="CI136" i="7" s="1"/>
  <c r="BU89" i="7"/>
  <c r="CI89" i="7" s="1"/>
  <c r="BU14" i="7"/>
  <c r="CI14" i="7" s="1"/>
  <c r="CJ14" i="7" s="1"/>
  <c r="BK27" i="6"/>
  <c r="CE27" i="6" s="1"/>
  <c r="BK98" i="6"/>
  <c r="CE98" i="6" s="1"/>
  <c r="BK135" i="6"/>
  <c r="CE135" i="6" s="1"/>
  <c r="CF135" i="6" s="1"/>
  <c r="BK226" i="6"/>
  <c r="CE226" i="6" s="1"/>
  <c r="BK52" i="6"/>
  <c r="CE52" i="6" s="1"/>
  <c r="BK127" i="6"/>
  <c r="CE127" i="6" s="1"/>
  <c r="BK216" i="6"/>
  <c r="CE216" i="6" s="1"/>
  <c r="CF216" i="6" s="1"/>
  <c r="BK40" i="6"/>
  <c r="CE40" i="6" s="1"/>
  <c r="CF40" i="6" s="1"/>
  <c r="BK117" i="6"/>
  <c r="CE117" i="6" s="1"/>
  <c r="BK206" i="6"/>
  <c r="CE206" i="6" s="1"/>
  <c r="CF206" i="6" s="1"/>
  <c r="BK35" i="6"/>
  <c r="CE35" i="6" s="1"/>
  <c r="CF35" i="6" s="1"/>
  <c r="BU138" i="7"/>
  <c r="CI138" i="7" s="1"/>
  <c r="BU52" i="7"/>
  <c r="CI52" i="7" s="1"/>
  <c r="CJ52" i="7" s="1"/>
  <c r="BU209" i="7"/>
  <c r="CI209" i="7" s="1"/>
  <c r="BU73" i="7"/>
  <c r="CI73" i="7" s="1"/>
  <c r="BU93" i="7"/>
  <c r="CI93" i="7" s="1"/>
  <c r="CJ93" i="7" s="1"/>
  <c r="BU11" i="7"/>
  <c r="CI11" i="7" s="1"/>
  <c r="CJ11" i="7" s="1"/>
  <c r="BU202" i="7"/>
  <c r="CI202" i="7" s="1"/>
  <c r="CJ202" i="7" s="1"/>
  <c r="BU139" i="7"/>
  <c r="CI139" i="7" s="1"/>
  <c r="BU25" i="7"/>
  <c r="CI25" i="7" s="1"/>
  <c r="BU154" i="7"/>
  <c r="CI154" i="7" s="1"/>
  <c r="BU96" i="7"/>
  <c r="CI96" i="7" s="1"/>
  <c r="BU46" i="7"/>
  <c r="CI46" i="7" s="1"/>
  <c r="CJ46" i="7" s="1"/>
  <c r="BK10" i="6"/>
  <c r="CE10" i="6" s="1"/>
  <c r="BK56" i="6"/>
  <c r="CE56" i="6" s="1"/>
  <c r="BK110" i="6"/>
  <c r="CE110" i="6" s="1"/>
  <c r="BK186" i="6"/>
  <c r="CE186" i="6" s="1"/>
  <c r="BK31" i="6"/>
  <c r="CE31" i="6" s="1"/>
  <c r="AA31" i="11" s="1"/>
  <c r="BK112" i="6"/>
  <c r="CE112" i="6" s="1"/>
  <c r="CF112" i="6" s="1"/>
  <c r="BK176" i="6"/>
  <c r="CE176" i="6" s="1"/>
  <c r="AA176" i="11" s="1"/>
  <c r="BK15" i="6"/>
  <c r="CE15" i="6" s="1"/>
  <c r="CF15" i="6" s="1"/>
  <c r="BK126" i="6"/>
  <c r="CE126" i="6" s="1"/>
  <c r="BK199" i="6"/>
  <c r="CE199" i="6" s="1"/>
  <c r="CF199" i="6" s="1"/>
  <c r="BK13" i="6"/>
  <c r="CE13" i="6" s="1"/>
  <c r="BU140" i="7"/>
  <c r="CI140" i="7" s="1"/>
  <c r="CJ140" i="7" s="1"/>
  <c r="BU92" i="7"/>
  <c r="CI92" i="7" s="1"/>
  <c r="BU214" i="7"/>
  <c r="CI214" i="7" s="1"/>
  <c r="BU159" i="7"/>
  <c r="CI159" i="7" s="1"/>
  <c r="BU118" i="7"/>
  <c r="CI118" i="7" s="1"/>
  <c r="CJ118" i="7" s="1"/>
  <c r="BU41" i="7"/>
  <c r="CI41" i="7" s="1"/>
  <c r="CJ41" i="7" s="1"/>
  <c r="BU221" i="7"/>
  <c r="CI221" i="7" s="1"/>
  <c r="CJ221" i="7" s="1"/>
  <c r="BU103" i="7"/>
  <c r="CI103" i="7" s="1"/>
  <c r="CJ103" i="7" s="1"/>
  <c r="BU36" i="7"/>
  <c r="CI36" i="7" s="1"/>
  <c r="BU175" i="7"/>
  <c r="CI175" i="7" s="1"/>
  <c r="BU133" i="7"/>
  <c r="CI133" i="7" s="1"/>
  <c r="BU63" i="7"/>
  <c r="CI63" i="7" s="1"/>
  <c r="BK236" i="6"/>
  <c r="CE236" i="6" s="1"/>
  <c r="CF236" i="6" s="1"/>
  <c r="BK14" i="6"/>
  <c r="CE14" i="6" s="1"/>
  <c r="CF14" i="6" s="1"/>
  <c r="BK99" i="6"/>
  <c r="CE99" i="6" s="1"/>
  <c r="CF99" i="6" s="1"/>
  <c r="BK203" i="6"/>
  <c r="CE203" i="6" s="1"/>
  <c r="CF203" i="6" s="1"/>
  <c r="BK45" i="6"/>
  <c r="CE45" i="6" s="1"/>
  <c r="CF45" i="6" s="1"/>
  <c r="BK101" i="6"/>
  <c r="CE101" i="6" s="1"/>
  <c r="BK165" i="6"/>
  <c r="CE165" i="6" s="1"/>
  <c r="CF165" i="6" s="1"/>
  <c r="BK36" i="6"/>
  <c r="CE36" i="6" s="1"/>
  <c r="CF36" i="6" s="1"/>
  <c r="BK79" i="6"/>
  <c r="CE79" i="6" s="1"/>
  <c r="CF79" i="6" s="1"/>
  <c r="BK164" i="6"/>
  <c r="CE164" i="6" s="1"/>
  <c r="CF164" i="6" s="1"/>
  <c r="BK16" i="6"/>
  <c r="CE16" i="6" s="1"/>
  <c r="AA16" i="11" s="1"/>
  <c r="BU178" i="7"/>
  <c r="CI178" i="7" s="1"/>
  <c r="BU71" i="7"/>
  <c r="CI71" i="7" s="1"/>
  <c r="BU27" i="7"/>
  <c r="CI27" i="7" s="1"/>
  <c r="BU207" i="7"/>
  <c r="CI207" i="7" s="1"/>
  <c r="CJ207" i="7" s="1"/>
  <c r="BU145" i="7"/>
  <c r="CI145" i="7" s="1"/>
  <c r="CJ145" i="7" s="1"/>
  <c r="BU72" i="7"/>
  <c r="CI72" i="7" s="1"/>
  <c r="BU226" i="7"/>
  <c r="CI226" i="7" s="1"/>
  <c r="CJ226" i="7" s="1"/>
  <c r="BU137" i="7"/>
  <c r="CI137" i="7" s="1"/>
  <c r="CJ137" i="7" s="1"/>
  <c r="BU51" i="7"/>
  <c r="CI51" i="7" s="1"/>
  <c r="CJ51" i="7" s="1"/>
  <c r="BU191" i="7"/>
  <c r="CI191" i="7" s="1"/>
  <c r="AL191" i="11" s="1"/>
  <c r="BU141" i="7"/>
  <c r="CI141" i="7" s="1"/>
  <c r="CJ141" i="7" s="1"/>
  <c r="BU91" i="7"/>
  <c r="CI91" i="7" s="1"/>
  <c r="CJ91" i="7" s="1"/>
  <c r="BK196" i="6"/>
  <c r="CE196" i="6" s="1"/>
  <c r="BK7" i="6"/>
  <c r="CE7" i="6" s="1"/>
  <c r="CF7" i="6" s="1"/>
  <c r="BK63" i="6"/>
  <c r="CE63" i="6" s="1"/>
  <c r="BK154" i="6"/>
  <c r="CE154" i="6" s="1"/>
  <c r="CF154" i="6" s="1"/>
  <c r="BK229" i="6"/>
  <c r="CE229" i="6" s="1"/>
  <c r="BK96" i="6"/>
  <c r="CE96" i="6" s="1"/>
  <c r="CF96" i="6" s="1"/>
  <c r="BK144" i="6"/>
  <c r="CE144" i="6" s="1"/>
  <c r="BK219" i="6"/>
  <c r="CE219" i="6" s="1"/>
  <c r="CF219" i="6" s="1"/>
  <c r="BK87" i="6"/>
  <c r="CE87" i="6" s="1"/>
  <c r="BK134" i="6"/>
  <c r="CE134" i="6" s="1"/>
  <c r="AA134" i="11" s="1"/>
  <c r="BK209" i="6"/>
  <c r="CE209" i="6" s="1"/>
  <c r="CF209" i="6" s="1"/>
  <c r="BU180" i="7"/>
  <c r="CI180" i="7" s="1"/>
  <c r="CJ180" i="7" s="1"/>
  <c r="BU106" i="7"/>
  <c r="CI106" i="7" s="1"/>
  <c r="BU60" i="7"/>
  <c r="CI60" i="7" s="1"/>
  <c r="CJ60" i="7" s="1"/>
  <c r="BU18" i="7"/>
  <c r="CI18" i="7" s="1"/>
  <c r="BU164" i="7"/>
  <c r="CI164" i="7" s="1"/>
  <c r="CJ164" i="7" s="1"/>
  <c r="BU85" i="7"/>
  <c r="CI85" i="7" s="1"/>
  <c r="BU54" i="7"/>
  <c r="CI54" i="7" s="1"/>
  <c r="CJ54" i="7" s="1"/>
  <c r="BU173" i="7"/>
  <c r="CI173" i="7" s="1"/>
  <c r="CJ173" i="7" s="1"/>
  <c r="BU82" i="7"/>
  <c r="CI82" i="7" s="1"/>
  <c r="CJ82" i="7" s="1"/>
  <c r="BU231" i="7"/>
  <c r="CI231" i="7" s="1"/>
  <c r="CJ231" i="7" s="1"/>
  <c r="BU151" i="7"/>
  <c r="CI151" i="7" s="1"/>
  <c r="BK197" i="6"/>
  <c r="CE197" i="6" s="1"/>
  <c r="AA197" i="11" s="1"/>
  <c r="BK232" i="6"/>
  <c r="CE232" i="6" s="1"/>
  <c r="CF232" i="6" s="1"/>
  <c r="BK84" i="6"/>
  <c r="CE84" i="6" s="1"/>
  <c r="BK133" i="6"/>
  <c r="CE133" i="6" s="1"/>
  <c r="AA133" i="11" s="1"/>
  <c r="BK222" i="6"/>
  <c r="CE222" i="6" s="1"/>
  <c r="BK46" i="6"/>
  <c r="CE46" i="6" s="1"/>
  <c r="BK123" i="6"/>
  <c r="CE123" i="6" s="1"/>
  <c r="CF123" i="6" s="1"/>
  <c r="BK212" i="6"/>
  <c r="CE212" i="6" s="1"/>
  <c r="CF212" i="6" s="1"/>
  <c r="BK53" i="6"/>
  <c r="CE53" i="6" s="1"/>
  <c r="CF53" i="6" s="1"/>
  <c r="BK113" i="6"/>
  <c r="CE113" i="6" s="1"/>
  <c r="CF113" i="6" s="1"/>
  <c r="AJ3" i="2"/>
  <c r="AI18" i="2"/>
  <c r="AI38" i="2"/>
  <c r="AI58" i="2"/>
  <c r="AI78" i="2"/>
  <c r="AI98" i="2"/>
  <c r="AI118" i="2"/>
  <c r="AI138" i="2"/>
  <c r="AI158" i="2"/>
  <c r="AI9" i="2"/>
  <c r="AI29" i="2"/>
  <c r="AI49" i="2"/>
  <c r="AI69" i="2"/>
  <c r="AI89" i="2"/>
  <c r="AI109" i="2"/>
  <c r="AI20" i="2"/>
  <c r="AI40" i="2"/>
  <c r="AI60" i="2"/>
  <c r="AI80" i="2"/>
  <c r="AI100" i="2"/>
  <c r="AI120" i="2"/>
  <c r="AI140" i="2"/>
  <c r="AI160" i="2"/>
  <c r="AI11" i="2"/>
  <c r="AI31" i="2"/>
  <c r="AI51" i="2"/>
  <c r="AI71" i="2"/>
  <c r="AI91" i="2"/>
  <c r="AI111" i="2"/>
  <c r="AI131" i="2"/>
  <c r="AI151" i="2"/>
  <c r="AI171" i="2"/>
  <c r="AI22" i="2"/>
  <c r="AI42" i="2"/>
  <c r="AI62" i="2"/>
  <c r="AI82" i="2"/>
  <c r="AI13" i="2"/>
  <c r="AI33" i="2"/>
  <c r="AI53" i="2"/>
  <c r="AI73" i="2"/>
  <c r="AI24" i="2"/>
  <c r="AI44" i="2"/>
  <c r="AI64" i="2"/>
  <c r="AI84" i="2"/>
  <c r="AI15" i="2"/>
  <c r="AI35" i="2"/>
  <c r="AI55" i="2"/>
  <c r="AI75" i="2"/>
  <c r="AI95" i="2"/>
  <c r="AI6" i="2"/>
  <c r="AI26" i="2"/>
  <c r="AI46" i="2"/>
  <c r="AI66" i="2"/>
  <c r="AI86" i="2"/>
  <c r="AI106" i="2"/>
  <c r="AI126" i="2"/>
  <c r="AI146" i="2"/>
  <c r="AI166" i="2"/>
  <c r="AI17" i="2"/>
  <c r="AI37" i="2"/>
  <c r="AI57" i="2"/>
  <c r="AI77" i="2"/>
  <c r="AI97" i="2"/>
  <c r="AI117" i="2"/>
  <c r="AI137" i="2"/>
  <c r="AI157" i="2"/>
  <c r="AI8" i="2"/>
  <c r="AI28" i="2"/>
  <c r="AI48" i="2"/>
  <c r="AI68" i="2"/>
  <c r="AI88" i="2"/>
  <c r="AI108" i="2"/>
  <c r="AI128" i="2"/>
  <c r="AI148" i="2"/>
  <c r="AI168" i="2"/>
  <c r="AI19" i="2"/>
  <c r="AI39" i="2"/>
  <c r="AI59" i="2"/>
  <c r="AI79" i="2"/>
  <c r="AI99" i="2"/>
  <c r="AI119" i="2"/>
  <c r="AI139" i="2"/>
  <c r="AI159" i="2"/>
  <c r="AI10" i="2"/>
  <c r="AI30" i="2"/>
  <c r="AI50" i="2"/>
  <c r="AI70" i="2"/>
  <c r="AI90" i="2"/>
  <c r="AI110" i="2"/>
  <c r="AI130" i="2"/>
  <c r="AI150" i="2"/>
  <c r="AI170" i="2"/>
  <c r="AI21" i="2"/>
  <c r="AI41" i="2"/>
  <c r="AI61" i="2"/>
  <c r="AI81" i="2"/>
  <c r="AI101" i="2"/>
  <c r="AI12" i="2"/>
  <c r="AI32" i="2"/>
  <c r="AI52" i="2"/>
  <c r="AI72" i="2"/>
  <c r="AI92" i="2"/>
  <c r="AI112" i="2"/>
  <c r="AI132" i="2"/>
  <c r="AI152" i="2"/>
  <c r="AI172" i="2"/>
  <c r="AI23" i="2"/>
  <c r="AI43" i="2"/>
  <c r="AI63" i="2"/>
  <c r="AI83" i="2"/>
  <c r="AI103" i="2"/>
  <c r="AI123" i="2"/>
  <c r="AI143" i="2"/>
  <c r="AI163" i="2"/>
  <c r="AI14" i="2"/>
  <c r="AI34" i="2"/>
  <c r="AI54" i="2"/>
  <c r="AI74" i="2"/>
  <c r="AI25" i="2"/>
  <c r="AI45" i="2"/>
  <c r="AI65" i="2"/>
  <c r="AI85" i="2"/>
  <c r="AI16" i="2"/>
  <c r="AI36" i="2"/>
  <c r="AI56" i="2"/>
  <c r="AI76" i="2"/>
  <c r="AI96" i="2"/>
  <c r="AI116" i="2"/>
  <c r="AI136" i="2"/>
  <c r="AI156" i="2"/>
  <c r="AI124" i="2"/>
  <c r="AI164" i="2"/>
  <c r="AI193" i="2"/>
  <c r="AI213" i="2"/>
  <c r="AI233" i="2"/>
  <c r="AI94" i="2"/>
  <c r="AI135" i="2"/>
  <c r="AI184" i="2"/>
  <c r="AI204" i="2"/>
  <c r="AI224" i="2"/>
  <c r="AI7" i="2"/>
  <c r="AI47" i="2"/>
  <c r="AI175" i="2"/>
  <c r="AI195" i="2"/>
  <c r="AI215" i="2"/>
  <c r="AI235" i="2"/>
  <c r="AI121" i="2"/>
  <c r="AI161" i="2"/>
  <c r="AI186" i="2"/>
  <c r="AI206" i="2"/>
  <c r="AI226" i="2"/>
  <c r="AI114" i="2"/>
  <c r="AI154" i="2"/>
  <c r="AI177" i="2"/>
  <c r="AI197" i="2"/>
  <c r="AI217" i="2"/>
  <c r="AI237" i="2"/>
  <c r="AI102" i="2"/>
  <c r="AI125" i="2"/>
  <c r="AI165" i="2"/>
  <c r="AI188" i="2"/>
  <c r="AI208" i="2"/>
  <c r="AI228" i="2"/>
  <c r="AI87" i="2"/>
  <c r="AI179" i="2"/>
  <c r="AI199" i="2"/>
  <c r="AI219" i="2"/>
  <c r="AI239" i="2"/>
  <c r="AI147" i="2"/>
  <c r="AI190" i="2"/>
  <c r="AI210" i="2"/>
  <c r="AI230" i="2"/>
  <c r="AI122" i="2"/>
  <c r="AI129" i="2"/>
  <c r="AI162" i="2"/>
  <c r="AI169" i="2"/>
  <c r="AI181" i="2"/>
  <c r="AI201" i="2"/>
  <c r="AI221" i="2"/>
  <c r="AI107" i="2"/>
  <c r="AI133" i="2"/>
  <c r="AI173" i="2"/>
  <c r="AI192" i="2"/>
  <c r="AI212" i="2"/>
  <c r="AI232" i="2"/>
  <c r="AI144" i="2"/>
  <c r="AI183" i="2"/>
  <c r="AI203" i="2"/>
  <c r="AI223" i="2"/>
  <c r="AI115" i="2"/>
  <c r="AI155" i="2"/>
  <c r="AI194" i="2"/>
  <c r="AI214" i="2"/>
  <c r="AI234" i="2"/>
  <c r="AI27" i="2"/>
  <c r="AI67" i="2"/>
  <c r="AI185" i="2"/>
  <c r="AI205" i="2"/>
  <c r="AI225" i="2"/>
  <c r="AI141" i="2"/>
  <c r="AI176" i="2"/>
  <c r="AI196" i="2"/>
  <c r="AI216" i="2"/>
  <c r="AI236" i="2"/>
  <c r="AI134" i="2"/>
  <c r="AI174" i="2"/>
  <c r="AI187" i="2"/>
  <c r="AI207" i="2"/>
  <c r="AI227" i="2"/>
  <c r="AI104" i="2"/>
  <c r="AI145" i="2"/>
  <c r="AI178" i="2"/>
  <c r="AI198" i="2"/>
  <c r="AI218" i="2"/>
  <c r="AI238" i="2"/>
  <c r="AI189" i="2"/>
  <c r="AI209" i="2"/>
  <c r="AI229" i="2"/>
  <c r="AI5" i="2"/>
  <c r="AI153" i="2"/>
  <c r="AI127" i="2"/>
  <c r="AI167" i="2"/>
  <c r="AI180" i="2"/>
  <c r="AI200" i="2"/>
  <c r="AI220" i="2"/>
  <c r="AI142" i="2"/>
  <c r="AI149" i="2"/>
  <c r="AI191" i="2"/>
  <c r="AI211" i="2"/>
  <c r="AI231" i="2"/>
  <c r="AI182" i="2"/>
  <c r="AI202" i="2"/>
  <c r="AI222" i="2"/>
  <c r="AI105" i="2"/>
  <c r="AI93" i="2"/>
  <c r="AI113" i="2"/>
  <c r="BU203" i="6"/>
  <c r="CI203" i="6" s="1"/>
  <c r="AD203" i="11" s="1"/>
  <c r="BU202" i="6"/>
  <c r="CI202" i="6" s="1"/>
  <c r="CJ202" i="6" s="1"/>
  <c r="BU75" i="6"/>
  <c r="CI75" i="6" s="1"/>
  <c r="CJ75" i="6" s="1"/>
  <c r="BU16" i="6"/>
  <c r="CI16" i="6" s="1"/>
  <c r="CJ16" i="6" s="1"/>
  <c r="BU195" i="6"/>
  <c r="CI195" i="6" s="1"/>
  <c r="CJ195" i="6" s="1"/>
  <c r="BU48" i="6"/>
  <c r="CI48" i="6" s="1"/>
  <c r="CJ48" i="6" s="1"/>
  <c r="CE205" i="7"/>
  <c r="CF205" i="7" s="1"/>
  <c r="BU177" i="6"/>
  <c r="CI177" i="6" s="1"/>
  <c r="CJ177" i="6" s="1"/>
  <c r="BU186" i="6"/>
  <c r="CI186" i="6" s="1"/>
  <c r="CJ186" i="6" s="1"/>
  <c r="BU100" i="6"/>
  <c r="CI100" i="6" s="1"/>
  <c r="AD100" i="11" s="1"/>
  <c r="BU4" i="6"/>
  <c r="CI4" i="6" s="1"/>
  <c r="AD4" i="11" s="1"/>
  <c r="BU28" i="6"/>
  <c r="CI28" i="6" s="1"/>
  <c r="AD28" i="11" s="1"/>
  <c r="BU142" i="6"/>
  <c r="CI142" i="6" s="1"/>
  <c r="CJ142" i="6" s="1"/>
  <c r="BU43" i="6"/>
  <c r="CI43" i="6" s="1"/>
  <c r="AD43" i="11" s="1"/>
  <c r="BU97" i="6"/>
  <c r="CI97" i="6" s="1"/>
  <c r="AD97" i="11" s="1"/>
  <c r="BU212" i="6"/>
  <c r="CI212" i="6" s="1"/>
  <c r="CJ212" i="6" s="1"/>
  <c r="BU83" i="6"/>
  <c r="CI83" i="6" s="1"/>
  <c r="AD83" i="11" s="1"/>
  <c r="BU33" i="6"/>
  <c r="CI33" i="6" s="1"/>
  <c r="CJ33" i="6" s="1"/>
  <c r="BU237" i="6"/>
  <c r="CI237" i="6" s="1"/>
  <c r="CJ237" i="6" s="1"/>
  <c r="BU198" i="6"/>
  <c r="CI198" i="6" s="1"/>
  <c r="CJ198" i="6" s="1"/>
  <c r="BU189" i="6"/>
  <c r="CI189" i="6" s="1"/>
  <c r="AD189" i="11" s="1"/>
  <c r="BU194" i="6"/>
  <c r="CI194" i="6" s="1"/>
  <c r="CJ194" i="6" s="1"/>
  <c r="BU81" i="6"/>
  <c r="CI81" i="6" s="1"/>
  <c r="AD81" i="11" s="1"/>
  <c r="BU13" i="6"/>
  <c r="CI13" i="6" s="1"/>
  <c r="BU50" i="6"/>
  <c r="CI50" i="6" s="1"/>
  <c r="CJ50" i="6" s="1"/>
  <c r="BK30" i="7"/>
  <c r="CE30" i="7" s="1"/>
  <c r="CF30" i="7" s="1"/>
  <c r="BK76" i="7"/>
  <c r="CE76" i="7" s="1"/>
  <c r="AI76" i="11" s="1"/>
  <c r="BK83" i="7"/>
  <c r="CE83" i="7" s="1"/>
  <c r="CF83" i="7" s="1"/>
  <c r="BK63" i="7"/>
  <c r="CE63" i="7" s="1"/>
  <c r="AI63" i="11" s="1"/>
  <c r="BK89" i="7"/>
  <c r="CE89" i="7" s="1"/>
  <c r="CF89" i="7" s="1"/>
  <c r="BK133" i="7"/>
  <c r="CE133" i="7" s="1"/>
  <c r="CF133" i="7" s="1"/>
  <c r="BK232" i="7"/>
  <c r="CE232" i="7" s="1"/>
  <c r="CF232" i="7" s="1"/>
  <c r="BK48" i="7"/>
  <c r="CE48" i="7" s="1"/>
  <c r="CF48" i="7" s="1"/>
  <c r="BK129" i="7"/>
  <c r="CE129" i="7" s="1"/>
  <c r="CF129" i="7" s="1"/>
  <c r="BK222" i="7"/>
  <c r="CE222" i="7" s="1"/>
  <c r="BK38" i="7"/>
  <c r="CE38" i="7" s="1"/>
  <c r="CF38" i="7" s="1"/>
  <c r="BK121" i="7"/>
  <c r="CE121" i="7" s="1"/>
  <c r="CF121" i="7" s="1"/>
  <c r="BK212" i="7"/>
  <c r="CE212" i="7" s="1"/>
  <c r="CF212" i="7" s="1"/>
  <c r="BK57" i="7"/>
  <c r="CE57" i="7" s="1"/>
  <c r="CF57" i="7" s="1"/>
  <c r="BK141" i="7"/>
  <c r="CE141" i="7" s="1"/>
  <c r="CF141" i="7" s="1"/>
  <c r="BK3" i="7"/>
  <c r="CE3" i="7" s="1"/>
  <c r="CF3" i="7" s="1"/>
  <c r="BK47" i="7"/>
  <c r="CE47" i="7" s="1"/>
  <c r="CF47" i="7" s="1"/>
  <c r="BK142" i="7"/>
  <c r="CE142" i="7" s="1"/>
  <c r="AI142" i="11" s="1"/>
  <c r="BK192" i="7"/>
  <c r="CE192" i="7" s="1"/>
  <c r="CF192" i="7" s="1"/>
  <c r="BK37" i="7"/>
  <c r="CE37" i="7" s="1"/>
  <c r="CF37" i="7" s="1"/>
  <c r="BK102" i="7"/>
  <c r="CE102" i="7" s="1"/>
  <c r="CF102" i="7" s="1"/>
  <c r="BK203" i="7"/>
  <c r="CE203" i="7" s="1"/>
  <c r="CF203" i="7" s="1"/>
  <c r="BK12" i="7"/>
  <c r="CE12" i="7" s="1"/>
  <c r="BK116" i="7"/>
  <c r="CE116" i="7" s="1"/>
  <c r="CF116" i="7" s="1"/>
  <c r="BK193" i="7"/>
  <c r="CE193" i="7" s="1"/>
  <c r="CF193" i="7" s="1"/>
  <c r="BK7" i="7"/>
  <c r="CE7" i="7" s="1"/>
  <c r="BK148" i="7"/>
  <c r="CE148" i="7" s="1"/>
  <c r="CF148" i="7" s="1"/>
  <c r="BK207" i="7"/>
  <c r="CE207" i="7" s="1"/>
  <c r="CF207" i="7" s="1"/>
  <c r="BK49" i="7"/>
  <c r="CE49" i="7" s="1"/>
  <c r="CF49" i="7" s="1"/>
  <c r="BK101" i="7"/>
  <c r="CE101" i="7" s="1"/>
  <c r="CF101" i="7" s="1"/>
  <c r="BK173" i="7"/>
  <c r="CE173" i="7" s="1"/>
  <c r="CF173" i="7" s="1"/>
  <c r="BK9" i="7"/>
  <c r="CE9" i="7" s="1"/>
  <c r="CF9" i="7" s="1"/>
  <c r="BK118" i="7"/>
  <c r="CE118" i="7" s="1"/>
  <c r="CF118" i="7" s="1"/>
  <c r="BK160" i="7"/>
  <c r="CE160" i="7" s="1"/>
  <c r="CF160" i="7" s="1"/>
  <c r="BK11" i="7"/>
  <c r="CE11" i="7" s="1"/>
  <c r="CF11" i="7" s="1"/>
  <c r="BK82" i="7"/>
  <c r="CE82" i="7" s="1"/>
  <c r="CF82" i="7" s="1"/>
  <c r="BK167" i="7"/>
  <c r="CE167" i="7" s="1"/>
  <c r="CF167" i="7" s="1"/>
  <c r="BK16" i="7"/>
  <c r="CE16" i="7" s="1"/>
  <c r="CF16" i="7" s="1"/>
  <c r="BK72" i="7"/>
  <c r="CE72" i="7" s="1"/>
  <c r="BK8" i="7"/>
  <c r="CE8" i="7" s="1"/>
  <c r="CF8" i="7" s="1"/>
  <c r="BK95" i="7"/>
  <c r="CE95" i="7" s="1"/>
  <c r="CF95" i="7" s="1"/>
  <c r="BK90" i="7"/>
  <c r="CE90" i="7" s="1"/>
  <c r="CF90" i="7" s="1"/>
  <c r="BK156" i="7"/>
  <c r="CE156" i="7" s="1"/>
  <c r="CF156" i="7" s="1"/>
  <c r="BK235" i="7"/>
  <c r="CE235" i="7" s="1"/>
  <c r="CF235" i="7" s="1"/>
  <c r="BK79" i="7"/>
  <c r="CE79" i="7" s="1"/>
  <c r="CF79" i="7" s="1"/>
  <c r="BK147" i="7"/>
  <c r="CE147" i="7" s="1"/>
  <c r="AI147" i="11" s="1"/>
  <c r="BK225" i="7"/>
  <c r="CE225" i="7" s="1"/>
  <c r="CF225" i="7" s="1"/>
  <c r="BK69" i="7"/>
  <c r="CE69" i="7" s="1"/>
  <c r="CF69" i="7" s="1"/>
  <c r="BK151" i="7"/>
  <c r="CE151" i="7" s="1"/>
  <c r="BK215" i="7"/>
  <c r="CE215" i="7" s="1"/>
  <c r="AI215" i="11" s="1"/>
  <c r="BK91" i="7"/>
  <c r="CE91" i="7" s="1"/>
  <c r="CF91" i="7" s="1"/>
  <c r="BK202" i="7"/>
  <c r="CE202" i="7" s="1"/>
  <c r="CF202" i="7" s="1"/>
  <c r="BK54" i="7"/>
  <c r="CE54" i="7" s="1"/>
  <c r="CF54" i="7" s="1"/>
  <c r="BK128" i="7"/>
  <c r="CE128" i="7" s="1"/>
  <c r="CF128" i="7" s="1"/>
  <c r="BK228" i="7"/>
  <c r="CE228" i="7" s="1"/>
  <c r="BK44" i="7"/>
  <c r="CE44" i="7" s="1"/>
  <c r="BK127" i="7"/>
  <c r="CE127" i="7" s="1"/>
  <c r="CF127" i="7" s="1"/>
  <c r="BK218" i="7"/>
  <c r="CE218" i="7" s="1"/>
  <c r="CF218" i="7" s="1"/>
  <c r="BK62" i="7"/>
  <c r="CE62" i="7" s="1"/>
  <c r="CF62" i="7" s="1"/>
  <c r="BK117" i="7"/>
  <c r="CE117" i="7" s="1"/>
  <c r="CF117" i="7" s="1"/>
  <c r="BK208" i="7"/>
  <c r="CE208" i="7" s="1"/>
  <c r="CF208" i="7" s="1"/>
  <c r="BK53" i="7"/>
  <c r="CE53" i="7" s="1"/>
  <c r="BK18" i="7"/>
  <c r="CE18" i="7" s="1"/>
  <c r="AI18" i="11" s="1"/>
  <c r="BK26" i="7"/>
  <c r="CE26" i="7" s="1"/>
  <c r="AI26" i="11" s="1"/>
  <c r="BK198" i="7"/>
  <c r="CE198" i="7" s="1"/>
  <c r="CF198" i="7" s="1"/>
  <c r="BK43" i="7"/>
  <c r="CE43" i="7" s="1"/>
  <c r="CF43" i="7" s="1"/>
  <c r="BK108" i="7"/>
  <c r="CE108" i="7" s="1"/>
  <c r="BK188" i="7"/>
  <c r="CE188" i="7" s="1"/>
  <c r="CF188" i="7" s="1"/>
  <c r="BK34" i="7"/>
  <c r="CE34" i="7" s="1"/>
  <c r="CF34" i="7" s="1"/>
  <c r="BK98" i="7"/>
  <c r="CE98" i="7" s="1"/>
  <c r="CF98" i="7" s="1"/>
  <c r="BK199" i="7"/>
  <c r="CE199" i="7" s="1"/>
  <c r="CF199" i="7" s="1"/>
  <c r="BK33" i="7"/>
  <c r="CE33" i="7" s="1"/>
  <c r="CF33" i="7" s="1"/>
  <c r="BK110" i="7"/>
  <c r="CE110" i="7" s="1"/>
  <c r="CF110" i="7" s="1"/>
  <c r="BK189" i="7"/>
  <c r="CE189" i="7" s="1"/>
  <c r="CF189" i="7" s="1"/>
  <c r="BK5" i="7"/>
  <c r="CE5" i="7" s="1"/>
  <c r="CF5" i="7" s="1"/>
  <c r="BK200" i="7"/>
  <c r="CE200" i="7" s="1"/>
  <c r="CF200" i="7" s="1"/>
  <c r="BK86" i="7"/>
  <c r="CE86" i="7" s="1"/>
  <c r="CF86" i="7" s="1"/>
  <c r="BK177" i="7"/>
  <c r="CE177" i="7" s="1"/>
  <c r="CF177" i="7" s="1"/>
  <c r="BK20" i="7"/>
  <c r="CE20" i="7" s="1"/>
  <c r="CF20" i="7" s="1"/>
  <c r="BK97" i="7"/>
  <c r="CE97" i="7" s="1"/>
  <c r="CF97" i="7" s="1"/>
  <c r="BK169" i="7"/>
  <c r="CE169" i="7" s="1"/>
  <c r="AI169" i="11" s="1"/>
  <c r="BK22" i="7"/>
  <c r="CE22" i="7" s="1"/>
  <c r="BK143" i="7"/>
  <c r="CE143" i="7" s="1"/>
  <c r="CF143" i="7" s="1"/>
  <c r="BK166" i="7"/>
  <c r="CE166" i="7" s="1"/>
  <c r="AI166" i="11" s="1"/>
  <c r="BK23" i="7"/>
  <c r="CE23" i="7" s="1"/>
  <c r="CF23" i="7" s="1"/>
  <c r="BK78" i="7"/>
  <c r="CE78" i="7" s="1"/>
  <c r="BK158" i="7"/>
  <c r="CE158" i="7" s="1"/>
  <c r="CF158" i="7" s="1"/>
  <c r="BK17" i="7"/>
  <c r="CE17" i="7" s="1"/>
  <c r="CF17" i="7" s="1"/>
  <c r="BK183" i="7"/>
  <c r="CE183" i="7" s="1"/>
  <c r="CF183" i="7" s="1"/>
  <c r="BK229" i="7"/>
  <c r="CE229" i="7" s="1"/>
  <c r="AI229" i="11" s="1"/>
  <c r="BK231" i="7"/>
  <c r="CE231" i="7" s="1"/>
  <c r="CF231" i="7" s="1"/>
  <c r="BK221" i="7"/>
  <c r="CE221" i="7" s="1"/>
  <c r="CF221" i="7" s="1"/>
  <c r="BK126" i="7"/>
  <c r="CE126" i="7" s="1"/>
  <c r="CF126" i="7" s="1"/>
  <c r="BK211" i="7"/>
  <c r="CE211" i="7" s="1"/>
  <c r="CF211" i="7" s="1"/>
  <c r="BK176" i="7"/>
  <c r="CE176" i="7" s="1"/>
  <c r="CF176" i="7" s="1"/>
  <c r="BK58" i="7"/>
  <c r="CE58" i="7" s="1"/>
  <c r="CF58" i="7" s="1"/>
  <c r="BK85" i="7"/>
  <c r="CE85" i="7" s="1"/>
  <c r="CF85" i="7" s="1"/>
  <c r="BK144" i="7"/>
  <c r="CE144" i="7" s="1"/>
  <c r="CF144" i="7" s="1"/>
  <c r="BK234" i="7"/>
  <c r="CE234" i="7" s="1"/>
  <c r="CF234" i="7" s="1"/>
  <c r="BK50" i="7"/>
  <c r="CE50" i="7" s="1"/>
  <c r="CF50" i="7" s="1"/>
  <c r="BK140" i="7"/>
  <c r="CE140" i="7" s="1"/>
  <c r="CF140" i="7" s="1"/>
  <c r="BK224" i="7"/>
  <c r="CE224" i="7" s="1"/>
  <c r="CF224" i="7" s="1"/>
  <c r="BK40" i="7"/>
  <c r="CE40" i="7" s="1"/>
  <c r="CF40" i="7" s="1"/>
  <c r="BK123" i="7"/>
  <c r="CE123" i="7" s="1"/>
  <c r="CF123" i="7" s="1"/>
  <c r="BK214" i="7"/>
  <c r="CE214" i="7" s="1"/>
  <c r="CF214" i="7" s="1"/>
  <c r="BK59" i="7"/>
  <c r="CE59" i="7" s="1"/>
  <c r="CF59" i="7" s="1"/>
  <c r="BK113" i="7"/>
  <c r="CE113" i="7" s="1"/>
  <c r="CF113" i="7" s="1"/>
  <c r="BK204" i="7"/>
  <c r="CE204" i="7" s="1"/>
  <c r="CF204" i="7" s="1"/>
  <c r="BK155" i="7"/>
  <c r="CE155" i="7" s="1"/>
  <c r="BK27" i="7"/>
  <c r="CE27" i="7" s="1"/>
  <c r="CF27" i="7" s="1"/>
  <c r="BK124" i="7"/>
  <c r="CE124" i="7" s="1"/>
  <c r="CF124" i="7" s="1"/>
  <c r="BK157" i="7"/>
  <c r="CE157" i="7" s="1"/>
  <c r="CF157" i="7" s="1"/>
  <c r="BK194" i="7"/>
  <c r="CE194" i="7" s="1"/>
  <c r="CF194" i="7" s="1"/>
  <c r="BK39" i="7"/>
  <c r="CE39" i="7" s="1"/>
  <c r="CF39" i="7" s="1"/>
  <c r="BK104" i="7"/>
  <c r="CE104" i="7" s="1"/>
  <c r="CF104" i="7" s="1"/>
  <c r="BK184" i="7"/>
  <c r="CE184" i="7" s="1"/>
  <c r="BK14" i="7"/>
  <c r="CE14" i="7" s="1"/>
  <c r="BK94" i="7"/>
  <c r="CE94" i="7" s="1"/>
  <c r="CF94" i="7" s="1"/>
  <c r="BK195" i="7"/>
  <c r="CE195" i="7" s="1"/>
  <c r="CF195" i="7" s="1"/>
  <c r="BK10" i="7"/>
  <c r="CE10" i="7" s="1"/>
  <c r="CF10" i="7" s="1"/>
  <c r="BK137" i="7"/>
  <c r="CE137" i="7" s="1"/>
  <c r="BK185" i="7"/>
  <c r="CE185" i="7" s="1"/>
  <c r="CF185" i="7" s="1"/>
  <c r="BK182" i="7"/>
  <c r="CE182" i="7" s="1"/>
  <c r="CF182" i="7" s="1"/>
  <c r="BK175" i="7"/>
  <c r="CE175" i="7" s="1"/>
  <c r="CF175" i="7" s="1"/>
  <c r="BK159" i="7"/>
  <c r="CE159" i="7" s="1"/>
  <c r="CF159" i="7" s="1"/>
  <c r="BK75" i="7"/>
  <c r="CE75" i="7" s="1"/>
  <c r="CF75" i="7" s="1"/>
  <c r="BK103" i="7"/>
  <c r="CE103" i="7" s="1"/>
  <c r="CF103" i="7" s="1"/>
  <c r="BK179" i="7"/>
  <c r="CE179" i="7" s="1"/>
  <c r="CF179" i="7" s="1"/>
  <c r="BK21" i="7"/>
  <c r="CE21" i="7" s="1"/>
  <c r="BK93" i="7"/>
  <c r="CE93" i="7" s="1"/>
  <c r="BK181" i="7"/>
  <c r="CE181" i="7" s="1"/>
  <c r="CF181" i="7" s="1"/>
  <c r="BK13" i="7"/>
  <c r="CE13" i="7" s="1"/>
  <c r="CF13" i="7" s="1"/>
  <c r="BK84" i="7"/>
  <c r="CE84" i="7" s="1"/>
  <c r="AI84" i="11" s="1"/>
  <c r="BK172" i="7"/>
  <c r="CE172" i="7" s="1"/>
  <c r="CF172" i="7" s="1"/>
  <c r="BK24" i="7"/>
  <c r="CE24" i="7" s="1"/>
  <c r="CF24" i="7" s="1"/>
  <c r="BK74" i="7"/>
  <c r="CE74" i="7" s="1"/>
  <c r="CF74" i="7" s="1"/>
  <c r="BK165" i="7"/>
  <c r="CE165" i="7" s="1"/>
  <c r="CF165" i="7" s="1"/>
  <c r="BK120" i="7"/>
  <c r="CE120" i="7" s="1"/>
  <c r="AI120" i="11" s="1"/>
  <c r="BK15" i="7"/>
  <c r="CE15" i="7" s="1"/>
  <c r="CF15" i="7" s="1"/>
  <c r="BK161" i="7"/>
  <c r="CE161" i="7" s="1"/>
  <c r="CF161" i="7" s="1"/>
  <c r="BK170" i="7"/>
  <c r="CE170" i="7" s="1"/>
  <c r="CF170" i="7" s="1"/>
  <c r="BK92" i="7"/>
  <c r="CE92" i="7" s="1"/>
  <c r="CF92" i="7" s="1"/>
  <c r="BK150" i="7"/>
  <c r="CE150" i="7" s="1"/>
  <c r="CF150" i="7" s="1"/>
  <c r="BK237" i="7"/>
  <c r="CE237" i="7" s="1"/>
  <c r="CF237" i="7" s="1"/>
  <c r="BK81" i="7"/>
  <c r="CE81" i="7" s="1"/>
  <c r="CF81" i="7" s="1"/>
  <c r="BK149" i="7"/>
  <c r="CE149" i="7" s="1"/>
  <c r="CF149" i="7" s="1"/>
  <c r="BK227" i="7"/>
  <c r="CE227" i="7" s="1"/>
  <c r="CF227" i="7" s="1"/>
  <c r="BK71" i="7"/>
  <c r="CE71" i="7" s="1"/>
  <c r="CF71" i="7" s="1"/>
  <c r="BK154" i="7"/>
  <c r="CE154" i="7" s="1"/>
  <c r="CF154" i="7" s="1"/>
  <c r="BK217" i="7"/>
  <c r="CE217" i="7" s="1"/>
  <c r="CF217" i="7" s="1"/>
  <c r="BK61" i="7"/>
  <c r="CE61" i="7" s="1"/>
  <c r="BK122" i="7"/>
  <c r="CE122" i="7" s="1"/>
  <c r="CF122" i="7" s="1"/>
  <c r="BK138" i="7"/>
  <c r="CE138" i="7" s="1"/>
  <c r="CF138" i="7" s="1"/>
  <c r="BK180" i="7"/>
  <c r="CE180" i="7" s="1"/>
  <c r="CF180" i="7" s="1"/>
  <c r="BK153" i="7"/>
  <c r="CE153" i="7" s="1"/>
  <c r="CF153" i="7" s="1"/>
  <c r="BK56" i="7"/>
  <c r="CE56" i="7" s="1"/>
  <c r="CF56" i="7" s="1"/>
  <c r="BK139" i="7"/>
  <c r="CE139" i="7" s="1"/>
  <c r="AI139" i="11" s="1"/>
  <c r="BK230" i="7"/>
  <c r="CE230" i="7" s="1"/>
  <c r="CF230" i="7" s="1"/>
  <c r="BK46" i="7"/>
  <c r="CE46" i="7" s="1"/>
  <c r="CF46" i="7" s="1"/>
  <c r="BK135" i="7"/>
  <c r="CE135" i="7" s="1"/>
  <c r="CF135" i="7" s="1"/>
  <c r="BK220" i="7"/>
  <c r="CE220" i="7" s="1"/>
  <c r="CF220" i="7" s="1"/>
  <c r="BK60" i="7"/>
  <c r="CE60" i="7" s="1"/>
  <c r="BK119" i="7"/>
  <c r="CE119" i="7" s="1"/>
  <c r="CF119" i="7" s="1"/>
  <c r="BK210" i="7"/>
  <c r="CE210" i="7" s="1"/>
  <c r="AI210" i="11" s="1"/>
  <c r="BK55" i="7"/>
  <c r="CE55" i="7" s="1"/>
  <c r="CF55" i="7" s="1"/>
  <c r="BK130" i="7"/>
  <c r="CE130" i="7" s="1"/>
  <c r="CF130" i="7" s="1"/>
  <c r="BK146" i="7"/>
  <c r="CE146" i="7" s="1"/>
  <c r="CF146" i="7" s="1"/>
  <c r="BK178" i="7"/>
  <c r="CE178" i="7" s="1"/>
  <c r="CF178" i="7" s="1"/>
  <c r="BK162" i="7"/>
  <c r="CE162" i="7" s="1"/>
  <c r="CF162" i="7" s="1"/>
  <c r="BK219" i="7"/>
  <c r="CE219" i="7" s="1"/>
  <c r="CF219" i="7" s="1"/>
  <c r="BK163" i="7"/>
  <c r="CE163" i="7" s="1"/>
  <c r="CF163" i="7" s="1"/>
  <c r="BK45" i="7"/>
  <c r="CE45" i="7" s="1"/>
  <c r="AI45" i="11" s="1"/>
  <c r="BK131" i="7"/>
  <c r="CE131" i="7" s="1"/>
  <c r="AI131" i="11" s="1"/>
  <c r="BK190" i="7"/>
  <c r="CE190" i="7" s="1"/>
  <c r="CF190" i="7" s="1"/>
  <c r="BK35" i="7"/>
  <c r="CE35" i="7" s="1"/>
  <c r="BK100" i="7"/>
  <c r="CE100" i="7" s="1"/>
  <c r="CF100" i="7" s="1"/>
  <c r="BK201" i="7"/>
  <c r="CE201" i="7" s="1"/>
  <c r="CF201" i="7" s="1"/>
  <c r="BK36" i="7"/>
  <c r="CE36" i="7" s="1"/>
  <c r="CF36" i="7" s="1"/>
  <c r="BK111" i="7"/>
  <c r="CE111" i="7" s="1"/>
  <c r="BK191" i="7"/>
  <c r="CE191" i="7" s="1"/>
  <c r="CF191" i="7" s="1"/>
  <c r="BK6" i="7"/>
  <c r="CE6" i="7" s="1"/>
  <c r="BK109" i="7"/>
  <c r="CE109" i="7" s="1"/>
  <c r="CF109" i="7" s="1"/>
  <c r="BK136" i="7"/>
  <c r="CE136" i="7" s="1"/>
  <c r="CF136" i="7" s="1"/>
  <c r="BK19" i="7"/>
  <c r="CE19" i="7" s="1"/>
  <c r="CF19" i="7" s="1"/>
  <c r="BK99" i="7"/>
  <c r="CE99" i="7" s="1"/>
  <c r="BK171" i="7"/>
  <c r="CE171" i="7" s="1"/>
  <c r="AI171" i="11" s="1"/>
  <c r="BK29" i="7"/>
  <c r="CE29" i="7" s="1"/>
  <c r="CF29" i="7" s="1"/>
  <c r="BK114" i="7"/>
  <c r="CE114" i="7" s="1"/>
  <c r="CF114" i="7" s="1"/>
  <c r="BK168" i="7"/>
  <c r="CE168" i="7" s="1"/>
  <c r="CF168" i="7" s="1"/>
  <c r="BK28" i="7"/>
  <c r="CE28" i="7" s="1"/>
  <c r="CF28" i="7" s="1"/>
  <c r="BK80" i="7"/>
  <c r="CE80" i="7" s="1"/>
  <c r="CF80" i="7" s="1"/>
  <c r="BK164" i="7"/>
  <c r="CE164" i="7" s="1"/>
  <c r="CF164" i="7" s="1"/>
  <c r="BK25" i="7"/>
  <c r="CE25" i="7" s="1"/>
  <c r="CF25" i="7" s="1"/>
  <c r="BK70" i="7"/>
  <c r="CE70" i="7" s="1"/>
  <c r="BK107" i="7"/>
  <c r="CE107" i="7" s="1"/>
  <c r="CF107" i="7" s="1"/>
  <c r="BK73" i="7"/>
  <c r="CE73" i="7" s="1"/>
  <c r="CF73" i="7" s="1"/>
  <c r="BK87" i="7"/>
  <c r="CE87" i="7" s="1"/>
  <c r="CF87" i="7" s="1"/>
  <c r="BK174" i="7"/>
  <c r="CE174" i="7" s="1"/>
  <c r="CF174" i="7" s="1"/>
  <c r="BK233" i="7"/>
  <c r="CE233" i="7" s="1"/>
  <c r="CF233" i="7" s="1"/>
  <c r="BK77" i="7"/>
  <c r="CE77" i="7" s="1"/>
  <c r="CF77" i="7" s="1"/>
  <c r="BK145" i="7"/>
  <c r="CE145" i="7" s="1"/>
  <c r="CF145" i="7" s="1"/>
  <c r="BK223" i="7"/>
  <c r="CE223" i="7" s="1"/>
  <c r="CF223" i="7" s="1"/>
  <c r="BK67" i="7"/>
  <c r="CE67" i="7" s="1"/>
  <c r="BK132" i="7"/>
  <c r="CE132" i="7" s="1"/>
  <c r="CF132" i="7" s="1"/>
  <c r="BK213" i="7"/>
  <c r="CE213" i="7" s="1"/>
  <c r="CF213" i="7" s="1"/>
  <c r="BK88" i="7"/>
  <c r="CE88" i="7" s="1"/>
  <c r="CF88" i="7" s="1"/>
  <c r="BK105" i="7"/>
  <c r="CE105" i="7" s="1"/>
  <c r="BK152" i="7"/>
  <c r="CE152" i="7" s="1"/>
  <c r="CF152" i="7" s="1"/>
  <c r="BK209" i="7"/>
  <c r="CE209" i="7" s="1"/>
  <c r="CF209" i="7" s="1"/>
  <c r="BK65" i="7"/>
  <c r="CE65" i="7" s="1"/>
  <c r="CF65" i="7" s="1"/>
  <c r="BK236" i="7"/>
  <c r="CE236" i="7" s="1"/>
  <c r="CF236" i="7" s="1"/>
  <c r="BK52" i="7"/>
  <c r="CE52" i="7" s="1"/>
  <c r="CF52" i="7" s="1"/>
  <c r="BK134" i="7"/>
  <c r="CE134" i="7" s="1"/>
  <c r="CF134" i="7" s="1"/>
  <c r="BK226" i="7"/>
  <c r="CE226" i="7" s="1"/>
  <c r="CF226" i="7" s="1"/>
  <c r="BK42" i="7"/>
  <c r="CE42" i="7" s="1"/>
  <c r="BK125" i="7"/>
  <c r="CE125" i="7" s="1"/>
  <c r="CF125" i="7" s="1"/>
  <c r="BK216" i="7"/>
  <c r="CE216" i="7" s="1"/>
  <c r="AI216" i="11" s="1"/>
  <c r="BK64" i="7"/>
  <c r="CE64" i="7" s="1"/>
  <c r="CF64" i="7" s="1"/>
  <c r="BK115" i="7"/>
  <c r="CE115" i="7" s="1"/>
  <c r="CF115" i="7" s="1"/>
  <c r="BK206" i="7"/>
  <c r="CE206" i="7" s="1"/>
  <c r="CF206" i="7" s="1"/>
  <c r="BK51" i="7"/>
  <c r="CE51" i="7" s="1"/>
  <c r="BK68" i="7"/>
  <c r="CE68" i="7" s="1"/>
  <c r="CF68" i="7" s="1"/>
  <c r="CE202" i="6"/>
  <c r="CF202" i="6" s="1"/>
  <c r="BK207" i="6"/>
  <c r="CE207" i="6" s="1"/>
  <c r="BK205" i="6"/>
  <c r="CE205" i="6" s="1"/>
  <c r="CF205" i="6" s="1"/>
  <c r="BK198" i="6"/>
  <c r="CE198" i="6" s="1"/>
  <c r="BK174" i="6"/>
  <c r="CE174" i="6" s="1"/>
  <c r="BK151" i="6"/>
  <c r="CE151" i="6" s="1"/>
  <c r="CF151" i="6" s="1"/>
  <c r="BK147" i="6"/>
  <c r="CE147" i="6" s="1"/>
  <c r="BK118" i="6"/>
  <c r="CE118" i="6" s="1"/>
  <c r="BK95" i="6"/>
  <c r="CE95" i="6" s="1"/>
  <c r="BK67" i="6"/>
  <c r="CE67" i="6" s="1"/>
  <c r="CF67" i="6" s="1"/>
  <c r="BK60" i="6"/>
  <c r="CE60" i="6" s="1"/>
  <c r="BK22" i="6"/>
  <c r="CE22" i="6" s="1"/>
  <c r="CF22" i="6" s="1"/>
  <c r="BK9" i="6"/>
  <c r="CE9" i="6" s="1"/>
  <c r="BU187" i="6"/>
  <c r="CI187" i="6" s="1"/>
  <c r="CJ187" i="6" s="1"/>
  <c r="BU183" i="6"/>
  <c r="CI183" i="6" s="1"/>
  <c r="CJ183" i="6" s="1"/>
  <c r="BU185" i="6"/>
  <c r="CI185" i="6" s="1"/>
  <c r="BU179" i="6"/>
  <c r="CI179" i="6" s="1"/>
  <c r="BU162" i="6"/>
  <c r="CI162" i="6" s="1"/>
  <c r="CJ162" i="6" s="1"/>
  <c r="BU160" i="6"/>
  <c r="CI160" i="6" s="1"/>
  <c r="CJ160" i="6" s="1"/>
  <c r="BU158" i="6"/>
  <c r="CI158" i="6" s="1"/>
  <c r="BU19" i="6"/>
  <c r="CI19" i="6" s="1"/>
  <c r="AD19" i="11" s="1"/>
  <c r="BU207" i="6"/>
  <c r="CI207" i="6" s="1"/>
  <c r="CJ207" i="6" s="1"/>
  <c r="BU205" i="6"/>
  <c r="CI205" i="6" s="1"/>
  <c r="BU47" i="6"/>
  <c r="CI47" i="6" s="1"/>
  <c r="CJ47" i="6" s="1"/>
  <c r="BU71" i="6"/>
  <c r="CI71" i="6" s="1"/>
  <c r="CJ71" i="6" s="1"/>
  <c r="BU34" i="6"/>
  <c r="CI34" i="6" s="1"/>
  <c r="CJ34" i="6" s="1"/>
  <c r="BU36" i="6"/>
  <c r="CI36" i="6" s="1"/>
  <c r="CJ36" i="6" s="1"/>
  <c r="BU117" i="6"/>
  <c r="CI117" i="6" s="1"/>
  <c r="BU10" i="6"/>
  <c r="CI10" i="6" s="1"/>
  <c r="BU9" i="6"/>
  <c r="CI9" i="6" s="1"/>
  <c r="CJ9" i="6" s="1"/>
  <c r="BU8" i="6"/>
  <c r="CI8" i="6" s="1"/>
  <c r="BU7" i="6"/>
  <c r="CI7" i="6" s="1"/>
  <c r="AD7" i="11" s="1"/>
  <c r="BU5" i="6"/>
  <c r="CI5" i="6" s="1"/>
  <c r="BU147" i="6"/>
  <c r="CI147" i="6" s="1"/>
  <c r="BU145" i="6"/>
  <c r="CI145" i="6" s="1"/>
  <c r="CJ145" i="6" s="1"/>
  <c r="BU143" i="6"/>
  <c r="CI143" i="6" s="1"/>
  <c r="CJ143" i="6" s="1"/>
  <c r="BU173" i="6"/>
  <c r="CI173" i="6" s="1"/>
  <c r="BU175" i="6"/>
  <c r="CI175" i="6" s="1"/>
  <c r="BU18" i="6"/>
  <c r="CI18" i="6" s="1"/>
  <c r="BU23" i="6"/>
  <c r="CI23" i="6" s="1"/>
  <c r="BU40" i="6"/>
  <c r="CI40" i="6" s="1"/>
  <c r="BU94" i="6"/>
  <c r="CI94" i="6" s="1"/>
  <c r="BU22" i="6"/>
  <c r="CI22" i="6" s="1"/>
  <c r="BU14" i="6"/>
  <c r="CI14" i="6" s="1"/>
  <c r="CJ14" i="6" s="1"/>
  <c r="BU12" i="6"/>
  <c r="CI12" i="6" s="1"/>
  <c r="BU42" i="6"/>
  <c r="CI42" i="6" s="1"/>
  <c r="BU35" i="6"/>
  <c r="CI35" i="6" s="1"/>
  <c r="CJ35" i="6" s="1"/>
  <c r="BU126" i="6"/>
  <c r="CI126" i="6" s="1"/>
  <c r="BU124" i="6"/>
  <c r="CI124" i="6" s="1"/>
  <c r="BU122" i="6"/>
  <c r="CI122" i="6" s="1"/>
  <c r="BU178" i="6"/>
  <c r="CI178" i="6" s="1"/>
  <c r="AD178" i="11" s="1"/>
  <c r="BU161" i="6"/>
  <c r="CI161" i="6" s="1"/>
  <c r="BU44" i="6"/>
  <c r="CI44" i="6" s="1"/>
  <c r="BU206" i="6"/>
  <c r="CI206" i="6" s="1"/>
  <c r="CJ206" i="6" s="1"/>
  <c r="BU204" i="6"/>
  <c r="CI204" i="6" s="1"/>
  <c r="AD204" i="11" s="1"/>
  <c r="BU30" i="6"/>
  <c r="CI30" i="6" s="1"/>
  <c r="CJ30" i="6" s="1"/>
  <c r="BU62" i="6"/>
  <c r="CI62" i="6" s="1"/>
  <c r="AD62" i="11" s="1"/>
  <c r="BU95" i="6"/>
  <c r="CI95" i="6" s="1"/>
  <c r="CJ95" i="6" s="1"/>
  <c r="BU115" i="6"/>
  <c r="CI115" i="6" s="1"/>
  <c r="CJ115" i="6" s="1"/>
  <c r="BU108" i="6"/>
  <c r="CI108" i="6" s="1"/>
  <c r="BU137" i="6"/>
  <c r="CI137" i="6" s="1"/>
  <c r="CJ137" i="6" s="1"/>
  <c r="BU135" i="6"/>
  <c r="CI135" i="6" s="1"/>
  <c r="CJ135" i="6" s="1"/>
  <c r="BU201" i="6"/>
  <c r="CI201" i="6" s="1"/>
  <c r="CJ201" i="6" s="1"/>
  <c r="BU199" i="6"/>
  <c r="CI199" i="6" s="1"/>
  <c r="AD199" i="11" s="1"/>
  <c r="BU52" i="6"/>
  <c r="CI52" i="6" s="1"/>
  <c r="AD52" i="11" s="1"/>
  <c r="BU82" i="6"/>
  <c r="CI82" i="6" s="1"/>
  <c r="CJ82" i="6" s="1"/>
  <c r="BU80" i="6"/>
  <c r="CI80" i="6" s="1"/>
  <c r="CJ80" i="6" s="1"/>
  <c r="BU78" i="6"/>
  <c r="CI78" i="6" s="1"/>
  <c r="CJ78" i="6" s="1"/>
  <c r="BU116" i="6"/>
  <c r="CI116" i="6" s="1"/>
  <c r="CJ116" i="6" s="1"/>
  <c r="BU114" i="6"/>
  <c r="CI114" i="6" s="1"/>
  <c r="CJ114" i="6" s="1"/>
  <c r="BU184" i="6"/>
  <c r="CI184" i="6" s="1"/>
  <c r="BU180" i="6"/>
  <c r="CI180" i="6" s="1"/>
  <c r="BU11" i="6"/>
  <c r="CI11" i="6" s="1"/>
  <c r="CJ11" i="6" s="1"/>
  <c r="BU77" i="6"/>
  <c r="CI77" i="6" s="1"/>
  <c r="BU65" i="6"/>
  <c r="CI65" i="6" s="1"/>
  <c r="BU63" i="6"/>
  <c r="CI63" i="6" s="1"/>
  <c r="CJ63" i="6" s="1"/>
  <c r="BU99" i="6"/>
  <c r="CI99" i="6" s="1"/>
  <c r="CJ99" i="6" s="1"/>
  <c r="BU88" i="6"/>
  <c r="CI88" i="6" s="1"/>
  <c r="CJ88" i="6" s="1"/>
  <c r="BU154" i="6"/>
  <c r="CI154" i="6" s="1"/>
  <c r="BU152" i="6"/>
  <c r="CI152" i="6" s="1"/>
  <c r="CJ152" i="6" s="1"/>
  <c r="BU24" i="6"/>
  <c r="CI24" i="6" s="1"/>
  <c r="BU41" i="6"/>
  <c r="CI41" i="6" s="1"/>
  <c r="BU39" i="6"/>
  <c r="CI39" i="6" s="1"/>
  <c r="CJ39" i="6" s="1"/>
  <c r="BU53" i="6"/>
  <c r="CI53" i="6" s="1"/>
  <c r="CJ53" i="6" s="1"/>
  <c r="BU214" i="6"/>
  <c r="CI214" i="6" s="1"/>
  <c r="BU72" i="6"/>
  <c r="CI72" i="6" s="1"/>
  <c r="BU70" i="6"/>
  <c r="CI70" i="6" s="1"/>
  <c r="CJ70" i="6" s="1"/>
  <c r="BU165" i="6"/>
  <c r="CI165" i="6" s="1"/>
  <c r="CJ165" i="6" s="1"/>
  <c r="BU163" i="6"/>
  <c r="CI163" i="6" s="1"/>
  <c r="CJ163" i="6" s="1"/>
  <c r="BU3" i="6"/>
  <c r="CI3" i="6" s="1"/>
  <c r="CJ3" i="6" s="1"/>
  <c r="BU37" i="6"/>
  <c r="CI37" i="6" s="1"/>
  <c r="BU209" i="6"/>
  <c r="CI209" i="6" s="1"/>
  <c r="BU57" i="6"/>
  <c r="CI57" i="6" s="1"/>
  <c r="BU123" i="6"/>
  <c r="CI123" i="6" s="1"/>
  <c r="BU110" i="6"/>
  <c r="CI110" i="6" s="1"/>
  <c r="CJ110" i="6" s="1"/>
  <c r="BU134" i="6"/>
  <c r="CI134" i="6" s="1"/>
  <c r="CJ134" i="6" s="1"/>
  <c r="BU32" i="6"/>
  <c r="CI32" i="6" s="1"/>
  <c r="BU27" i="6"/>
  <c r="CI27" i="6" s="1"/>
  <c r="CJ27" i="6" s="1"/>
  <c r="BU21" i="6"/>
  <c r="CI21" i="6" s="1"/>
  <c r="CJ21" i="6" s="1"/>
  <c r="BU192" i="6"/>
  <c r="CI192" i="6" s="1"/>
  <c r="CJ192" i="6" s="1"/>
  <c r="BU49" i="6"/>
  <c r="CI49" i="6" s="1"/>
  <c r="CJ49" i="6" s="1"/>
  <c r="BU55" i="6"/>
  <c r="CI55" i="6" s="1"/>
  <c r="CJ55" i="6" s="1"/>
  <c r="BU102" i="6"/>
  <c r="CI102" i="6" s="1"/>
  <c r="BU90" i="6"/>
  <c r="CI90" i="6" s="1"/>
  <c r="CJ90" i="6" s="1"/>
  <c r="BU216" i="6"/>
  <c r="CI216" i="6" s="1"/>
  <c r="BU182" i="6"/>
  <c r="CI182" i="6" s="1"/>
  <c r="CJ182" i="6" s="1"/>
  <c r="BU26" i="6"/>
  <c r="CI26" i="6" s="1"/>
  <c r="BU20" i="6"/>
  <c r="CI20" i="6" s="1"/>
  <c r="CJ20" i="6" s="1"/>
  <c r="BU93" i="6"/>
  <c r="CI93" i="6" s="1"/>
  <c r="CJ93" i="6" s="1"/>
  <c r="BU104" i="6"/>
  <c r="CI104" i="6" s="1"/>
  <c r="BU211" i="6"/>
  <c r="CI211" i="6" s="1"/>
  <c r="BU139" i="6"/>
  <c r="CI139" i="6" s="1"/>
  <c r="CJ139" i="6" s="1"/>
  <c r="BU15" i="6"/>
  <c r="CI15" i="6" s="1"/>
  <c r="BU25" i="6"/>
  <c r="CI25" i="6" s="1"/>
  <c r="BU73" i="6"/>
  <c r="CI73" i="6" s="1"/>
  <c r="CJ73" i="6" s="1"/>
  <c r="BU91" i="6"/>
  <c r="CI91" i="6" s="1"/>
  <c r="AD91" i="11" s="1"/>
  <c r="BU233" i="6"/>
  <c r="CI233" i="6" s="1"/>
  <c r="BU234" i="6"/>
  <c r="CI234" i="6" s="1"/>
  <c r="BU232" i="6"/>
  <c r="CI232" i="6" s="1"/>
  <c r="BU230" i="6"/>
  <c r="CI230" i="6" s="1"/>
  <c r="CJ230" i="6" s="1"/>
  <c r="BU228" i="6"/>
  <c r="CI228" i="6" s="1"/>
  <c r="BU224" i="6"/>
  <c r="CI224" i="6" s="1"/>
  <c r="BU196" i="6"/>
  <c r="CI196" i="6" s="1"/>
  <c r="AD196" i="11" s="1"/>
  <c r="BU118" i="6"/>
  <c r="CI118" i="6" s="1"/>
  <c r="AD118" i="11" s="1"/>
  <c r="BU208" i="6"/>
  <c r="CI208" i="6" s="1"/>
  <c r="CJ208" i="6" s="1"/>
  <c r="BU38" i="6"/>
  <c r="CI38" i="6" s="1"/>
  <c r="CJ38" i="6" s="1"/>
  <c r="BU31" i="6"/>
  <c r="CI31" i="6" s="1"/>
  <c r="BU235" i="6"/>
  <c r="CI235" i="6" s="1"/>
  <c r="CJ235" i="6" s="1"/>
  <c r="BU193" i="6"/>
  <c r="CI193" i="6" s="1"/>
  <c r="AD193" i="11" s="1"/>
  <c r="BU229" i="6"/>
  <c r="CI229" i="6" s="1"/>
  <c r="CJ229" i="6" s="1"/>
  <c r="BU227" i="6"/>
  <c r="CI227" i="6" s="1"/>
  <c r="BU225" i="6"/>
  <c r="CI225" i="6" s="1"/>
  <c r="BU223" i="6"/>
  <c r="CI223" i="6" s="1"/>
  <c r="BU219" i="6"/>
  <c r="CI219" i="6" s="1"/>
  <c r="CJ219" i="6" s="1"/>
  <c r="BU141" i="6"/>
  <c r="CI141" i="6" s="1"/>
  <c r="BU74" i="6"/>
  <c r="CI74" i="6" s="1"/>
  <c r="CJ74" i="6" s="1"/>
  <c r="BU190" i="6"/>
  <c r="CI190" i="6" s="1"/>
  <c r="BU197" i="6"/>
  <c r="CI197" i="6" s="1"/>
  <c r="CJ197" i="6" s="1"/>
  <c r="BU188" i="6"/>
  <c r="CI188" i="6" s="1"/>
  <c r="CJ188" i="6" s="1"/>
  <c r="BU157" i="6"/>
  <c r="CI157" i="6" s="1"/>
  <c r="BU174" i="6"/>
  <c r="CI174" i="6" s="1"/>
  <c r="BU172" i="6"/>
  <c r="CI172" i="6" s="1"/>
  <c r="BU170" i="6"/>
  <c r="CI170" i="6" s="1"/>
  <c r="CJ170" i="6" s="1"/>
  <c r="BU168" i="6"/>
  <c r="CI168" i="6" s="1"/>
  <c r="BU164" i="6"/>
  <c r="CI164" i="6" s="1"/>
  <c r="BU120" i="6"/>
  <c r="CI120" i="6" s="1"/>
  <c r="BU59" i="6"/>
  <c r="CI59" i="6" s="1"/>
  <c r="CJ59" i="6" s="1"/>
  <c r="BU159" i="6"/>
  <c r="CI159" i="6" s="1"/>
  <c r="CJ159" i="6" s="1"/>
  <c r="BU176" i="6"/>
  <c r="CI176" i="6" s="1"/>
  <c r="BU171" i="6"/>
  <c r="CI171" i="6" s="1"/>
  <c r="CJ171" i="6" s="1"/>
  <c r="BU131" i="6"/>
  <c r="CI131" i="6" s="1"/>
  <c r="BU236" i="6"/>
  <c r="CI236" i="6" s="1"/>
  <c r="CJ236" i="6" s="1"/>
  <c r="BU169" i="6"/>
  <c r="CI169" i="6" s="1"/>
  <c r="BU167" i="6"/>
  <c r="CI167" i="6" s="1"/>
  <c r="CJ167" i="6" s="1"/>
  <c r="BU155" i="6"/>
  <c r="CI155" i="6" s="1"/>
  <c r="BU153" i="6"/>
  <c r="CI153" i="6" s="1"/>
  <c r="BU149" i="6"/>
  <c r="CI149" i="6" s="1"/>
  <c r="BU103" i="6"/>
  <c r="CI103" i="6" s="1"/>
  <c r="BU69" i="6"/>
  <c r="CI69" i="6" s="1"/>
  <c r="BU133" i="6"/>
  <c r="CI133" i="6" s="1"/>
  <c r="BU150" i="6"/>
  <c r="CI150" i="6" s="1"/>
  <c r="AD150" i="11" s="1"/>
  <c r="BU144" i="6"/>
  <c r="CI144" i="6" s="1"/>
  <c r="BU111" i="6"/>
  <c r="CI111" i="6" s="1"/>
  <c r="BU231" i="6"/>
  <c r="CI231" i="6" s="1"/>
  <c r="CJ231" i="6" s="1"/>
  <c r="BU140" i="6"/>
  <c r="CI140" i="6" s="1"/>
  <c r="CJ140" i="6" s="1"/>
  <c r="BU138" i="6"/>
  <c r="CI138" i="6" s="1"/>
  <c r="BU136" i="6"/>
  <c r="CI136" i="6" s="1"/>
  <c r="BU132" i="6"/>
  <c r="CI132" i="6" s="1"/>
  <c r="BU128" i="6"/>
  <c r="CI128" i="6" s="1"/>
  <c r="BU76" i="6"/>
  <c r="CI76" i="6" s="1"/>
  <c r="CJ76" i="6" s="1"/>
  <c r="BU46" i="6"/>
  <c r="CI46" i="6" s="1"/>
  <c r="BU112" i="6"/>
  <c r="CI112" i="6" s="1"/>
  <c r="CJ112" i="6" s="1"/>
  <c r="BU146" i="6"/>
  <c r="CI146" i="6" s="1"/>
  <c r="CJ146" i="6" s="1"/>
  <c r="BU121" i="6"/>
  <c r="CI121" i="6" s="1"/>
  <c r="AD121" i="11" s="1"/>
  <c r="BU101" i="6"/>
  <c r="CI101" i="6" s="1"/>
  <c r="CJ101" i="6" s="1"/>
  <c r="BU191" i="6"/>
  <c r="CI191" i="6" s="1"/>
  <c r="BU113" i="6"/>
  <c r="CI113" i="6" s="1"/>
  <c r="BU109" i="6"/>
  <c r="CI109" i="6" s="1"/>
  <c r="BU129" i="6"/>
  <c r="CI129" i="6" s="1"/>
  <c r="CJ129" i="6" s="1"/>
  <c r="BU127" i="6"/>
  <c r="CI127" i="6" s="1"/>
  <c r="BU125" i="6"/>
  <c r="CI125" i="6" s="1"/>
  <c r="CJ125" i="6" s="1"/>
  <c r="BU220" i="6"/>
  <c r="CI220" i="6" s="1"/>
  <c r="BU218" i="6"/>
  <c r="CI218" i="6" s="1"/>
  <c r="CJ218" i="6" s="1"/>
  <c r="BU61" i="6"/>
  <c r="CI61" i="6" s="1"/>
  <c r="CJ61" i="6" s="1"/>
  <c r="BU17" i="6"/>
  <c r="CI17" i="6" s="1"/>
  <c r="BU107" i="6"/>
  <c r="CI107" i="6" s="1"/>
  <c r="BU148" i="6"/>
  <c r="CI148" i="6" s="1"/>
  <c r="BU106" i="6"/>
  <c r="CI106" i="6" s="1"/>
  <c r="CJ106" i="6" s="1"/>
  <c r="BU64" i="6"/>
  <c r="CI64" i="6" s="1"/>
  <c r="BU200" i="6"/>
  <c r="CI200" i="6" s="1"/>
  <c r="CJ200" i="6" s="1"/>
  <c r="BU96" i="6"/>
  <c r="CI96" i="6" s="1"/>
  <c r="CJ96" i="6" s="1"/>
  <c r="BU105" i="6"/>
  <c r="CI105" i="6" s="1"/>
  <c r="BU98" i="6"/>
  <c r="CI98" i="6" s="1"/>
  <c r="BU89" i="6"/>
  <c r="CI89" i="6" s="1"/>
  <c r="CJ89" i="6" s="1"/>
  <c r="BU84" i="6"/>
  <c r="CI84" i="6" s="1"/>
  <c r="BU217" i="6"/>
  <c r="CI217" i="6" s="1"/>
  <c r="CJ217" i="6" s="1"/>
  <c r="BU215" i="6"/>
  <c r="CI215" i="6" s="1"/>
  <c r="BU213" i="6"/>
  <c r="CI213" i="6" s="1"/>
  <c r="CJ213" i="6" s="1"/>
  <c r="BU51" i="6"/>
  <c r="CI51" i="6" s="1"/>
  <c r="CJ51" i="6" s="1"/>
  <c r="BU68" i="6"/>
  <c r="CI68" i="6" s="1"/>
  <c r="BU92" i="6"/>
  <c r="CI92" i="6" s="1"/>
  <c r="BU66" i="6"/>
  <c r="CI66" i="6" s="1"/>
  <c r="BU54" i="6"/>
  <c r="CI54" i="6" s="1"/>
  <c r="BU156" i="6"/>
  <c r="CI156" i="6" s="1"/>
  <c r="CJ156" i="6" s="1"/>
  <c r="BU60" i="6"/>
  <c r="CI60" i="6" s="1"/>
  <c r="CJ60" i="6" s="1"/>
  <c r="BU58" i="6"/>
  <c r="CI58" i="6" s="1"/>
  <c r="CJ58" i="6" s="1"/>
  <c r="BU56" i="6"/>
  <c r="CI56" i="6" s="1"/>
  <c r="BU67" i="6"/>
  <c r="CI67" i="6" s="1"/>
  <c r="CJ67" i="6" s="1"/>
  <c r="BK227" i="5"/>
  <c r="CE227" i="5" s="1"/>
  <c r="CF227" i="5" s="1"/>
  <c r="BK220" i="5"/>
  <c r="CE220" i="5" s="1"/>
  <c r="S220" i="11" s="1"/>
  <c r="BK181" i="5"/>
  <c r="CE181" i="5" s="1"/>
  <c r="BK169" i="5"/>
  <c r="CE169" i="5" s="1"/>
  <c r="CF169" i="5" s="1"/>
  <c r="BK152" i="5"/>
  <c r="CE152" i="5" s="1"/>
  <c r="S152" i="11" s="1"/>
  <c r="BK133" i="5"/>
  <c r="CE133" i="5" s="1"/>
  <c r="BK105" i="5"/>
  <c r="CE105" i="5" s="1"/>
  <c r="CF105" i="5" s="1"/>
  <c r="BK98" i="5"/>
  <c r="CE98" i="5" s="1"/>
  <c r="BK66" i="5"/>
  <c r="CE66" i="5" s="1"/>
  <c r="BK43" i="5"/>
  <c r="CE43" i="5" s="1"/>
  <c r="CF43" i="5" s="1"/>
  <c r="BK33" i="5"/>
  <c r="CE33" i="5" s="1"/>
  <c r="BK4" i="5"/>
  <c r="CE4" i="5" s="1"/>
  <c r="CF4" i="5" s="1"/>
  <c r="BK225" i="5"/>
  <c r="CE225" i="5" s="1"/>
  <c r="CF225" i="5" s="1"/>
  <c r="BK218" i="5"/>
  <c r="CE218" i="5" s="1"/>
  <c r="S218" i="11" s="1"/>
  <c r="BK179" i="5"/>
  <c r="CE179" i="5" s="1"/>
  <c r="BK167" i="5"/>
  <c r="CE167" i="5" s="1"/>
  <c r="CF167" i="5" s="1"/>
  <c r="BK141" i="5"/>
  <c r="CE141" i="5" s="1"/>
  <c r="CF141" i="5" s="1"/>
  <c r="BK131" i="5"/>
  <c r="CE131" i="5" s="1"/>
  <c r="CF131" i="5" s="1"/>
  <c r="BK136" i="5"/>
  <c r="CE136" i="5" s="1"/>
  <c r="CF136" i="5" s="1"/>
  <c r="BK96" i="5"/>
  <c r="CE96" i="5" s="1"/>
  <c r="CF96" i="5" s="1"/>
  <c r="BK56" i="5"/>
  <c r="CE56" i="5" s="1"/>
  <c r="CF56" i="5" s="1"/>
  <c r="BK80" i="5"/>
  <c r="CE80" i="5" s="1"/>
  <c r="CF80" i="5" s="1"/>
  <c r="BK32" i="5"/>
  <c r="CE32" i="5" s="1"/>
  <c r="CF32" i="5" s="1"/>
  <c r="BK3" i="5"/>
  <c r="CE3" i="5" s="1"/>
  <c r="CF3" i="5" s="1"/>
  <c r="BK223" i="5"/>
  <c r="CE223" i="5" s="1"/>
  <c r="CF223" i="5" s="1"/>
  <c r="BK216" i="5"/>
  <c r="CE216" i="5" s="1"/>
  <c r="CF216" i="5" s="1"/>
  <c r="BK177" i="5"/>
  <c r="CE177" i="5" s="1"/>
  <c r="CF177" i="5" s="1"/>
  <c r="BK165" i="5"/>
  <c r="CE165" i="5" s="1"/>
  <c r="BK134" i="5"/>
  <c r="CE134" i="5" s="1"/>
  <c r="S134" i="11" s="1"/>
  <c r="BK129" i="5"/>
  <c r="CE129" i="5" s="1"/>
  <c r="CF129" i="5" s="1"/>
  <c r="BK110" i="5"/>
  <c r="CE110" i="5" s="1"/>
  <c r="CF110" i="5" s="1"/>
  <c r="BK94" i="5"/>
  <c r="CE94" i="5" s="1"/>
  <c r="S94" i="11" s="1"/>
  <c r="BK67" i="5"/>
  <c r="CE67" i="5" s="1"/>
  <c r="CF67" i="5" s="1"/>
  <c r="BK57" i="5"/>
  <c r="CE57" i="5" s="1"/>
  <c r="BK31" i="5"/>
  <c r="CE31" i="5" s="1"/>
  <c r="BK38" i="5"/>
  <c r="CE38" i="5" s="1"/>
  <c r="CF38" i="5" s="1"/>
  <c r="BK221" i="5"/>
  <c r="CE221" i="5" s="1"/>
  <c r="CF221" i="5" s="1"/>
  <c r="BK214" i="5"/>
  <c r="CE214" i="5" s="1"/>
  <c r="CF214" i="5" s="1"/>
  <c r="BK175" i="5"/>
  <c r="CE175" i="5" s="1"/>
  <c r="CF175" i="5" s="1"/>
  <c r="BK163" i="5"/>
  <c r="CE163" i="5" s="1"/>
  <c r="CF163" i="5" s="1"/>
  <c r="BK132" i="5"/>
  <c r="CE132" i="5" s="1"/>
  <c r="CF132" i="5" s="1"/>
  <c r="BK127" i="5"/>
  <c r="CE127" i="5" s="1"/>
  <c r="CF127" i="5" s="1"/>
  <c r="BK103" i="5"/>
  <c r="CE103" i="5" s="1"/>
  <c r="CF103" i="5" s="1"/>
  <c r="BK92" i="5"/>
  <c r="CE92" i="5" s="1"/>
  <c r="CF92" i="5" s="1"/>
  <c r="BK82" i="5"/>
  <c r="CE82" i="5" s="1"/>
  <c r="CF82" i="5" s="1"/>
  <c r="BK45" i="5"/>
  <c r="CE45" i="5" s="1"/>
  <c r="BK20" i="5"/>
  <c r="CE20" i="5" s="1"/>
  <c r="CF20" i="5" s="1"/>
  <c r="BK22" i="5"/>
  <c r="CE22" i="5" s="1"/>
  <c r="BK219" i="5"/>
  <c r="CE219" i="5" s="1"/>
  <c r="CF219" i="5" s="1"/>
  <c r="BK212" i="5"/>
  <c r="CE212" i="5" s="1"/>
  <c r="CF212" i="5" s="1"/>
  <c r="BK173" i="5"/>
  <c r="CE173" i="5" s="1"/>
  <c r="CF173" i="5" s="1"/>
  <c r="BK161" i="5"/>
  <c r="CE161" i="5" s="1"/>
  <c r="BK130" i="5"/>
  <c r="CE130" i="5" s="1"/>
  <c r="CF130" i="5" s="1"/>
  <c r="BK125" i="5"/>
  <c r="CE125" i="5" s="1"/>
  <c r="CF125" i="5" s="1"/>
  <c r="BK112" i="5"/>
  <c r="CE112" i="5" s="1"/>
  <c r="CF112" i="5" s="1"/>
  <c r="BK90" i="5"/>
  <c r="CE90" i="5" s="1"/>
  <c r="CF90" i="5" s="1"/>
  <c r="BK76" i="5"/>
  <c r="CE76" i="5" s="1"/>
  <c r="S76" i="11" s="1"/>
  <c r="BK36" i="5"/>
  <c r="CE36" i="5" s="1"/>
  <c r="CF36" i="5" s="1"/>
  <c r="BK23" i="5"/>
  <c r="CE23" i="5" s="1"/>
  <c r="BK25" i="5"/>
  <c r="CE25" i="5" s="1"/>
  <c r="CF25" i="5" s="1"/>
  <c r="BK217" i="5"/>
  <c r="CE217" i="5" s="1"/>
  <c r="BK210" i="5"/>
  <c r="CE210" i="5" s="1"/>
  <c r="CF210" i="5" s="1"/>
  <c r="BK194" i="5"/>
  <c r="CE194" i="5" s="1"/>
  <c r="BK159" i="5"/>
  <c r="CE159" i="5" s="1"/>
  <c r="BK128" i="5"/>
  <c r="CE128" i="5" s="1"/>
  <c r="CF128" i="5" s="1"/>
  <c r="BK123" i="5"/>
  <c r="CE123" i="5" s="1"/>
  <c r="S123" i="11" s="1"/>
  <c r="BK106" i="5"/>
  <c r="CE106" i="5" s="1"/>
  <c r="BK88" i="5"/>
  <c r="CE88" i="5" s="1"/>
  <c r="S88" i="11" s="1"/>
  <c r="BK71" i="5"/>
  <c r="CE71" i="5" s="1"/>
  <c r="BK47" i="5"/>
  <c r="CE47" i="5" s="1"/>
  <c r="CF47" i="5" s="1"/>
  <c r="BK30" i="5"/>
  <c r="CE30" i="5" s="1"/>
  <c r="CF30" i="5" s="1"/>
  <c r="BK15" i="5"/>
  <c r="CE15" i="5" s="1"/>
  <c r="CF15" i="5" s="1"/>
  <c r="BK215" i="5"/>
  <c r="CE215" i="5" s="1"/>
  <c r="CF215" i="5" s="1"/>
  <c r="BK208" i="5"/>
  <c r="CE208" i="5" s="1"/>
  <c r="BK196" i="5"/>
  <c r="CE196" i="5" s="1"/>
  <c r="BK157" i="5"/>
  <c r="CE157" i="5" s="1"/>
  <c r="BK126" i="5"/>
  <c r="CE126" i="5" s="1"/>
  <c r="CF126" i="5" s="1"/>
  <c r="BK121" i="5"/>
  <c r="CE121" i="5" s="1"/>
  <c r="S121" i="11" s="1"/>
  <c r="BK100" i="5"/>
  <c r="CE100" i="5" s="1"/>
  <c r="CF100" i="5" s="1"/>
  <c r="BK86" i="5"/>
  <c r="CE86" i="5" s="1"/>
  <c r="CF86" i="5" s="1"/>
  <c r="BK63" i="5"/>
  <c r="CE63" i="5" s="1"/>
  <c r="CF63" i="5" s="1"/>
  <c r="BK37" i="5"/>
  <c r="CE37" i="5" s="1"/>
  <c r="CF37" i="5" s="1"/>
  <c r="BK21" i="5"/>
  <c r="CE21" i="5" s="1"/>
  <c r="CF21" i="5" s="1"/>
  <c r="BK48" i="5"/>
  <c r="CE48" i="5" s="1"/>
  <c r="S48" i="11" s="1"/>
  <c r="BK213" i="5"/>
  <c r="CE213" i="5" s="1"/>
  <c r="S213" i="11" s="1"/>
  <c r="BK206" i="5"/>
  <c r="CE206" i="5" s="1"/>
  <c r="S206" i="11" s="1"/>
  <c r="BK198" i="5"/>
  <c r="CE198" i="5" s="1"/>
  <c r="CF198" i="5" s="1"/>
  <c r="BK182" i="5"/>
  <c r="CE182" i="5" s="1"/>
  <c r="BK124" i="5"/>
  <c r="CE124" i="5" s="1"/>
  <c r="CF124" i="5" s="1"/>
  <c r="BK119" i="5"/>
  <c r="CE119" i="5" s="1"/>
  <c r="S119" i="11" s="1"/>
  <c r="BK114" i="5"/>
  <c r="CE114" i="5" s="1"/>
  <c r="CF114" i="5" s="1"/>
  <c r="BK84" i="5"/>
  <c r="CE84" i="5" s="1"/>
  <c r="CF84" i="5" s="1"/>
  <c r="BK53" i="5"/>
  <c r="CE53" i="5" s="1"/>
  <c r="CF53" i="5" s="1"/>
  <c r="BK50" i="5"/>
  <c r="CE50" i="5" s="1"/>
  <c r="CF50" i="5" s="1"/>
  <c r="BK26" i="5"/>
  <c r="CE26" i="5" s="1"/>
  <c r="CF26" i="5" s="1"/>
  <c r="BK28" i="5"/>
  <c r="CE28" i="5" s="1"/>
  <c r="CF28" i="5" s="1"/>
  <c r="BK211" i="5"/>
  <c r="CE211" i="5" s="1"/>
  <c r="S211" i="11" s="1"/>
  <c r="BK204" i="5"/>
  <c r="CE204" i="5" s="1"/>
  <c r="BK172" i="5"/>
  <c r="CE172" i="5" s="1"/>
  <c r="S172" i="11" s="1"/>
  <c r="BK184" i="5"/>
  <c r="CE184" i="5" s="1"/>
  <c r="S184" i="11" s="1"/>
  <c r="BK122" i="5"/>
  <c r="CE122" i="5" s="1"/>
  <c r="BK149" i="5"/>
  <c r="CE149" i="5" s="1"/>
  <c r="S149" i="11" s="1"/>
  <c r="BK97" i="5"/>
  <c r="CE97" i="5" s="1"/>
  <c r="CF97" i="5" s="1"/>
  <c r="BK108" i="5"/>
  <c r="CE108" i="5" s="1"/>
  <c r="CF108" i="5" s="1"/>
  <c r="BK68" i="5"/>
  <c r="CE68" i="5" s="1"/>
  <c r="CF68" i="5" s="1"/>
  <c r="BK42" i="5"/>
  <c r="CE42" i="5" s="1"/>
  <c r="CF42" i="5" s="1"/>
  <c r="BK16" i="5"/>
  <c r="CE16" i="5" s="1"/>
  <c r="CF16" i="5" s="1"/>
  <c r="BK18" i="5"/>
  <c r="CE18" i="5" s="1"/>
  <c r="BK209" i="5"/>
  <c r="CE209" i="5" s="1"/>
  <c r="BK203" i="5"/>
  <c r="CE203" i="5" s="1"/>
  <c r="CF203" i="5" s="1"/>
  <c r="BK170" i="5"/>
  <c r="CE170" i="5" s="1"/>
  <c r="CF170" i="5" s="1"/>
  <c r="BK202" i="5"/>
  <c r="CE202" i="5" s="1"/>
  <c r="CF202" i="5" s="1"/>
  <c r="BK120" i="5"/>
  <c r="CE120" i="5" s="1"/>
  <c r="CF120" i="5" s="1"/>
  <c r="BK140" i="5"/>
  <c r="CE140" i="5" s="1"/>
  <c r="CF140" i="5" s="1"/>
  <c r="BK95" i="5"/>
  <c r="CE95" i="5" s="1"/>
  <c r="CF95" i="5" s="1"/>
  <c r="BK77" i="5"/>
  <c r="CE77" i="5" s="1"/>
  <c r="CF77" i="5" s="1"/>
  <c r="BK58" i="5"/>
  <c r="CE58" i="5" s="1"/>
  <c r="S58" i="11" s="1"/>
  <c r="BK40" i="5"/>
  <c r="CE40" i="5" s="1"/>
  <c r="CF40" i="5" s="1"/>
  <c r="BK46" i="5"/>
  <c r="CE46" i="5" s="1"/>
  <c r="CF46" i="5" s="1"/>
  <c r="BK39" i="5"/>
  <c r="CE39" i="5" s="1"/>
  <c r="CF39" i="5" s="1"/>
  <c r="BK207" i="5"/>
  <c r="CE207" i="5" s="1"/>
  <c r="CF207" i="5" s="1"/>
  <c r="BK201" i="5"/>
  <c r="CE201" i="5" s="1"/>
  <c r="CF201" i="5" s="1"/>
  <c r="BK168" i="5"/>
  <c r="CE168" i="5" s="1"/>
  <c r="S168" i="11" s="1"/>
  <c r="BK188" i="5"/>
  <c r="CE188" i="5" s="1"/>
  <c r="CF188" i="5" s="1"/>
  <c r="BK118" i="5"/>
  <c r="CE118" i="5" s="1"/>
  <c r="BK137" i="5"/>
  <c r="CE137" i="5" s="1"/>
  <c r="BK93" i="5"/>
  <c r="CE93" i="5" s="1"/>
  <c r="CF93" i="5" s="1"/>
  <c r="BK73" i="5"/>
  <c r="CE73" i="5" s="1"/>
  <c r="BK69" i="5"/>
  <c r="CE69" i="5" s="1"/>
  <c r="S69" i="11" s="1"/>
  <c r="BK60" i="5"/>
  <c r="CE60" i="5" s="1"/>
  <c r="S60" i="11" s="1"/>
  <c r="BK29" i="5"/>
  <c r="CE29" i="5" s="1"/>
  <c r="CF29" i="5" s="1"/>
  <c r="BK205" i="5"/>
  <c r="CE205" i="5" s="1"/>
  <c r="CF205" i="5" s="1"/>
  <c r="BK199" i="5"/>
  <c r="CE199" i="5" s="1"/>
  <c r="CF199" i="5" s="1"/>
  <c r="BK166" i="5"/>
  <c r="CE166" i="5" s="1"/>
  <c r="BK190" i="5"/>
  <c r="CE190" i="5" s="1"/>
  <c r="CF190" i="5" s="1"/>
  <c r="BK150" i="5"/>
  <c r="CE150" i="5" s="1"/>
  <c r="CF150" i="5" s="1"/>
  <c r="BK147" i="5"/>
  <c r="CE147" i="5" s="1"/>
  <c r="BK91" i="5"/>
  <c r="CE91" i="5" s="1"/>
  <c r="BK81" i="5"/>
  <c r="CE81" i="5" s="1"/>
  <c r="BK59" i="5"/>
  <c r="CE59" i="5" s="1"/>
  <c r="CF59" i="5" s="1"/>
  <c r="BK52" i="5"/>
  <c r="CE52" i="5" s="1"/>
  <c r="CF52" i="5" s="1"/>
  <c r="BK19" i="5"/>
  <c r="CE19" i="5" s="1"/>
  <c r="S19" i="11" s="1"/>
  <c r="BK236" i="5"/>
  <c r="CE236" i="5" s="1"/>
  <c r="S236" i="11" s="1"/>
  <c r="BK197" i="5"/>
  <c r="CE197" i="5" s="1"/>
  <c r="BK164" i="5"/>
  <c r="CE164" i="5" s="1"/>
  <c r="CF164" i="5" s="1"/>
  <c r="BK186" i="5"/>
  <c r="CE186" i="5" s="1"/>
  <c r="BK148" i="5"/>
  <c r="CE148" i="5" s="1"/>
  <c r="BK155" i="5"/>
  <c r="CE155" i="5" s="1"/>
  <c r="CF155" i="5" s="1"/>
  <c r="BK89" i="5"/>
  <c r="CE89" i="5" s="1"/>
  <c r="CF89" i="5" s="1"/>
  <c r="BK78" i="5"/>
  <c r="CE78" i="5" s="1"/>
  <c r="CF78" i="5" s="1"/>
  <c r="BK49" i="5"/>
  <c r="CE49" i="5" s="1"/>
  <c r="CF49" i="5" s="1"/>
  <c r="BK44" i="5"/>
  <c r="CE44" i="5" s="1"/>
  <c r="CF44" i="5" s="1"/>
  <c r="BK13" i="5"/>
  <c r="CE13" i="5" s="1"/>
  <c r="CF13" i="5" s="1"/>
  <c r="BK234" i="5"/>
  <c r="CE234" i="5" s="1"/>
  <c r="BK195" i="5"/>
  <c r="CE195" i="5" s="1"/>
  <c r="BK162" i="5"/>
  <c r="CE162" i="5" s="1"/>
  <c r="S162" i="11" s="1"/>
  <c r="BK156" i="5"/>
  <c r="CE156" i="5" s="1"/>
  <c r="BK139" i="5"/>
  <c r="CE139" i="5" s="1"/>
  <c r="BK145" i="5"/>
  <c r="CE145" i="5" s="1"/>
  <c r="BK87" i="5"/>
  <c r="CE87" i="5" s="1"/>
  <c r="CF87" i="5" s="1"/>
  <c r="BK74" i="5"/>
  <c r="CE74" i="5" s="1"/>
  <c r="S74" i="11" s="1"/>
  <c r="BK64" i="5"/>
  <c r="CE64" i="5" s="1"/>
  <c r="CF64" i="5" s="1"/>
  <c r="BK14" i="5"/>
  <c r="CE14" i="5" s="1"/>
  <c r="CF14" i="5" s="1"/>
  <c r="BK11" i="5"/>
  <c r="CE11" i="5" s="1"/>
  <c r="S11" i="11" s="1"/>
  <c r="BK232" i="5"/>
  <c r="CE232" i="5" s="1"/>
  <c r="CF232" i="5" s="1"/>
  <c r="BK193" i="5"/>
  <c r="CE193" i="5" s="1"/>
  <c r="CF193" i="5" s="1"/>
  <c r="BK160" i="5"/>
  <c r="CE160" i="5" s="1"/>
  <c r="BK180" i="5"/>
  <c r="CE180" i="5" s="1"/>
  <c r="BK146" i="5"/>
  <c r="CE146" i="5" s="1"/>
  <c r="CF146" i="5" s="1"/>
  <c r="BK117" i="5"/>
  <c r="CE117" i="5" s="1"/>
  <c r="S117" i="11" s="1"/>
  <c r="BK85" i="5"/>
  <c r="CE85" i="5" s="1"/>
  <c r="CF85" i="5" s="1"/>
  <c r="BK79" i="5"/>
  <c r="CE79" i="5" s="1"/>
  <c r="BK54" i="5"/>
  <c r="CE54" i="5" s="1"/>
  <c r="S54" i="11" s="1"/>
  <c r="BK12" i="5"/>
  <c r="CE12" i="5" s="1"/>
  <c r="CF12" i="5" s="1"/>
  <c r="BK10" i="5"/>
  <c r="CE10" i="5" s="1"/>
  <c r="CF10" i="5" s="1"/>
  <c r="BK237" i="5"/>
  <c r="CE237" i="5" s="1"/>
  <c r="BK230" i="5"/>
  <c r="CE230" i="5" s="1"/>
  <c r="BK191" i="5"/>
  <c r="CE191" i="5" s="1"/>
  <c r="CF191" i="5" s="1"/>
  <c r="BK158" i="5"/>
  <c r="CE158" i="5" s="1"/>
  <c r="BK176" i="5"/>
  <c r="CE176" i="5" s="1"/>
  <c r="BK153" i="5"/>
  <c r="CE153" i="5" s="1"/>
  <c r="CF153" i="5" s="1"/>
  <c r="BK115" i="5"/>
  <c r="CE115" i="5" s="1"/>
  <c r="CF115" i="5" s="1"/>
  <c r="BK83" i="5"/>
  <c r="CE83" i="5" s="1"/>
  <c r="BK75" i="5"/>
  <c r="CE75" i="5" s="1"/>
  <c r="S75" i="11" s="1"/>
  <c r="BK72" i="5"/>
  <c r="CE72" i="5" s="1"/>
  <c r="CF72" i="5" s="1"/>
  <c r="BK35" i="5"/>
  <c r="CE35" i="5" s="1"/>
  <c r="S35" i="11" s="1"/>
  <c r="BK9" i="5"/>
  <c r="CE9" i="5" s="1"/>
  <c r="CF9" i="5" s="1"/>
  <c r="BK235" i="5"/>
  <c r="CE235" i="5" s="1"/>
  <c r="BK228" i="5"/>
  <c r="CE228" i="5" s="1"/>
  <c r="BK189" i="5"/>
  <c r="CE189" i="5" s="1"/>
  <c r="CF189" i="5" s="1"/>
  <c r="BK200" i="5"/>
  <c r="CE200" i="5" s="1"/>
  <c r="CF200" i="5" s="1"/>
  <c r="BK192" i="5"/>
  <c r="CE192" i="5" s="1"/>
  <c r="BK144" i="5"/>
  <c r="CE144" i="5" s="1"/>
  <c r="S144" i="11" s="1"/>
  <c r="BK113" i="5"/>
  <c r="CE113" i="5" s="1"/>
  <c r="S113" i="11" s="1"/>
  <c r="BK116" i="5"/>
  <c r="CE116" i="5" s="1"/>
  <c r="S116" i="11" s="1"/>
  <c r="BK70" i="5"/>
  <c r="CE70" i="5" s="1"/>
  <c r="S70" i="11" s="1"/>
  <c r="BK65" i="5"/>
  <c r="CE65" i="5" s="1"/>
  <c r="BK24" i="5"/>
  <c r="CE24" i="5" s="1"/>
  <c r="CF24" i="5" s="1"/>
  <c r="BK8" i="5"/>
  <c r="CE8" i="5" s="1"/>
  <c r="CF8" i="5" s="1"/>
  <c r="BK233" i="5"/>
  <c r="CE233" i="5" s="1"/>
  <c r="CF233" i="5" s="1"/>
  <c r="BK226" i="5"/>
  <c r="CE226" i="5" s="1"/>
  <c r="BK187" i="5"/>
  <c r="CE187" i="5" s="1"/>
  <c r="S187" i="11" s="1"/>
  <c r="BK174" i="5"/>
  <c r="CE174" i="5" s="1"/>
  <c r="BK154" i="5"/>
  <c r="CE154" i="5" s="1"/>
  <c r="CF154" i="5" s="1"/>
  <c r="BK151" i="5"/>
  <c r="CE151" i="5" s="1"/>
  <c r="CF151" i="5" s="1"/>
  <c r="BK111" i="5"/>
  <c r="CE111" i="5" s="1"/>
  <c r="CF111" i="5" s="1"/>
  <c r="BK104" i="5"/>
  <c r="CE104" i="5" s="1"/>
  <c r="CF104" i="5" s="1"/>
  <c r="BK61" i="5"/>
  <c r="CE61" i="5" s="1"/>
  <c r="S61" i="11" s="1"/>
  <c r="BK55" i="5"/>
  <c r="CE55" i="5" s="1"/>
  <c r="CF55" i="5" s="1"/>
  <c r="BK27" i="5"/>
  <c r="CE27" i="5" s="1"/>
  <c r="S27" i="11" s="1"/>
  <c r="BK7" i="5"/>
  <c r="CE7" i="5" s="1"/>
  <c r="CF7" i="5" s="1"/>
  <c r="BK231" i="5"/>
  <c r="CE231" i="5" s="1"/>
  <c r="BK224" i="5"/>
  <c r="CE224" i="5" s="1"/>
  <c r="BK185" i="5"/>
  <c r="CE185" i="5" s="1"/>
  <c r="CF185" i="5" s="1"/>
  <c r="BK178" i="5"/>
  <c r="CE178" i="5" s="1"/>
  <c r="CF178" i="5" s="1"/>
  <c r="BK143" i="5"/>
  <c r="CE143" i="5" s="1"/>
  <c r="S143" i="11" s="1"/>
  <c r="BK142" i="5"/>
  <c r="CE142" i="5" s="1"/>
  <c r="CF142" i="5" s="1"/>
  <c r="BK109" i="5"/>
  <c r="CE109" i="5" s="1"/>
  <c r="CF109" i="5" s="1"/>
  <c r="BK101" i="5"/>
  <c r="CE101" i="5" s="1"/>
  <c r="CF101" i="5" s="1"/>
  <c r="BK51" i="5"/>
  <c r="CE51" i="5" s="1"/>
  <c r="CF51" i="5" s="1"/>
  <c r="BK62" i="5"/>
  <c r="CE62" i="5" s="1"/>
  <c r="BK17" i="5"/>
  <c r="CE17" i="5" s="1"/>
  <c r="CF17" i="5" s="1"/>
  <c r="BK6" i="5"/>
  <c r="CE6" i="5" s="1"/>
  <c r="S6" i="11" s="1"/>
  <c r="BK229" i="5"/>
  <c r="CE229" i="5" s="1"/>
  <c r="CF229" i="5" s="1"/>
  <c r="BK222" i="5"/>
  <c r="CE222" i="5" s="1"/>
  <c r="CF222" i="5" s="1"/>
  <c r="BK183" i="5"/>
  <c r="CE183" i="5" s="1"/>
  <c r="CF183" i="5" s="1"/>
  <c r="BK171" i="5"/>
  <c r="CE171" i="5" s="1"/>
  <c r="S171" i="11" s="1"/>
  <c r="BK138" i="5"/>
  <c r="CE138" i="5" s="1"/>
  <c r="CF138" i="5" s="1"/>
  <c r="BK135" i="5"/>
  <c r="CE135" i="5" s="1"/>
  <c r="CF135" i="5" s="1"/>
  <c r="BK107" i="5"/>
  <c r="CE107" i="5" s="1"/>
  <c r="BK102" i="5"/>
  <c r="CE102" i="5" s="1"/>
  <c r="CF102" i="5" s="1"/>
  <c r="BK99" i="5"/>
  <c r="CE99" i="5" s="1"/>
  <c r="BK41" i="5"/>
  <c r="CE41" i="5" s="1"/>
  <c r="CF41" i="5" s="1"/>
  <c r="BK34" i="5"/>
  <c r="CE34" i="5" s="1"/>
  <c r="S34" i="11" s="1"/>
  <c r="BK5" i="5"/>
  <c r="CE5" i="5" s="1"/>
  <c r="S5" i="11" s="1"/>
  <c r="BU222" i="6"/>
  <c r="CI222" i="6" s="1"/>
  <c r="CJ222" i="6" s="1"/>
  <c r="BU226" i="6"/>
  <c r="CI226" i="6" s="1"/>
  <c r="AD226" i="11" s="1"/>
  <c r="BU221" i="6"/>
  <c r="CI221" i="6" s="1"/>
  <c r="CJ221" i="6" s="1"/>
  <c r="BU181" i="6"/>
  <c r="CI181" i="6" s="1"/>
  <c r="BU166" i="6"/>
  <c r="CI166" i="6" s="1"/>
  <c r="CJ166" i="6" s="1"/>
  <c r="BU151" i="6"/>
  <c r="CI151" i="6" s="1"/>
  <c r="CJ151" i="6" s="1"/>
  <c r="BU130" i="6"/>
  <c r="CI130" i="6" s="1"/>
  <c r="CJ130" i="6" s="1"/>
  <c r="BU119" i="6"/>
  <c r="CI119" i="6" s="1"/>
  <c r="BU86" i="6"/>
  <c r="CI86" i="6" s="1"/>
  <c r="BU87" i="6"/>
  <c r="CI87" i="6" s="1"/>
  <c r="CJ87" i="6" s="1"/>
  <c r="BU45" i="6"/>
  <c r="CI45" i="6" s="1"/>
  <c r="CJ45" i="6" s="1"/>
  <c r="BU6" i="6"/>
  <c r="CI6" i="6" s="1"/>
  <c r="BU29" i="6"/>
  <c r="CI29" i="6" s="1"/>
  <c r="CJ29" i="6" s="1"/>
  <c r="CI85" i="6"/>
  <c r="BK235" i="4"/>
  <c r="CE235" i="4" s="1"/>
  <c r="BK228" i="4"/>
  <c r="CE228" i="4" s="1"/>
  <c r="BK188" i="4"/>
  <c r="CE188" i="4" s="1"/>
  <c r="BK179" i="4"/>
  <c r="CE179" i="4" s="1"/>
  <c r="BK172" i="4"/>
  <c r="CE172" i="4" s="1"/>
  <c r="BK152" i="4"/>
  <c r="CE152" i="4" s="1"/>
  <c r="BK89" i="4"/>
  <c r="CE89" i="4" s="1"/>
  <c r="BK80" i="4"/>
  <c r="CE80" i="4" s="1"/>
  <c r="BK81" i="4"/>
  <c r="CE81" i="4" s="1"/>
  <c r="BK51" i="4"/>
  <c r="CE51" i="4" s="1"/>
  <c r="BK40" i="4"/>
  <c r="CE40" i="4" s="1"/>
  <c r="BK22" i="4"/>
  <c r="CE22" i="4" s="1"/>
  <c r="BK230" i="4"/>
  <c r="CE230" i="4" s="1"/>
  <c r="BK233" i="4"/>
  <c r="CE233" i="4" s="1"/>
  <c r="BK226" i="4"/>
  <c r="CE226" i="4" s="1"/>
  <c r="BK186" i="4"/>
  <c r="CE186" i="4" s="1"/>
  <c r="BK177" i="4"/>
  <c r="CE177" i="4" s="1"/>
  <c r="BK140" i="4"/>
  <c r="CE140" i="4" s="1"/>
  <c r="BK154" i="4"/>
  <c r="CE154" i="4" s="1"/>
  <c r="BK87" i="4"/>
  <c r="CE87" i="4" s="1"/>
  <c r="BK78" i="4"/>
  <c r="CE78" i="4" s="1"/>
  <c r="BK79" i="4"/>
  <c r="CE79" i="4" s="1"/>
  <c r="BK49" i="4"/>
  <c r="CE49" i="4" s="1"/>
  <c r="BK31" i="4"/>
  <c r="CE31" i="4" s="1"/>
  <c r="BK20" i="4"/>
  <c r="CE20" i="4" s="1"/>
  <c r="BK84" i="4"/>
  <c r="CE84" i="4" s="1"/>
  <c r="BK53" i="4"/>
  <c r="CE53" i="4" s="1"/>
  <c r="BK231" i="4"/>
  <c r="CE231" i="4" s="1"/>
  <c r="BK224" i="4"/>
  <c r="CE224" i="4" s="1"/>
  <c r="BK184" i="4"/>
  <c r="CE184" i="4" s="1"/>
  <c r="BK175" i="4"/>
  <c r="CE175" i="4" s="1"/>
  <c r="BK138" i="4"/>
  <c r="CE138" i="4" s="1"/>
  <c r="BK156" i="4"/>
  <c r="CE156" i="4" s="1"/>
  <c r="BK162" i="4"/>
  <c r="CE162" i="4" s="1"/>
  <c r="BK76" i="4"/>
  <c r="CE76" i="4" s="1"/>
  <c r="BK77" i="4"/>
  <c r="CE77" i="4" s="1"/>
  <c r="BK47" i="4"/>
  <c r="CE47" i="4" s="1"/>
  <c r="BK29" i="4"/>
  <c r="CE29" i="4" s="1"/>
  <c r="BK18" i="4"/>
  <c r="CE18" i="4" s="1"/>
  <c r="BK147" i="4"/>
  <c r="CE147" i="4" s="1"/>
  <c r="BK110" i="4"/>
  <c r="CE110" i="4" s="1"/>
  <c r="BK30" i="4"/>
  <c r="CE30" i="4" s="1"/>
  <c r="BK229" i="4"/>
  <c r="CE229" i="4" s="1"/>
  <c r="BK222" i="4"/>
  <c r="CE222" i="4" s="1"/>
  <c r="BK182" i="4"/>
  <c r="CE182" i="4" s="1"/>
  <c r="BK173" i="4"/>
  <c r="CE173" i="4" s="1"/>
  <c r="BK136" i="4"/>
  <c r="CE136" i="4" s="1"/>
  <c r="BK158" i="4"/>
  <c r="CE158" i="4" s="1"/>
  <c r="BK131" i="4"/>
  <c r="CE131" i="4" s="1"/>
  <c r="BK74" i="4"/>
  <c r="CE74" i="4" s="1"/>
  <c r="BK75" i="4"/>
  <c r="CE75" i="4" s="1"/>
  <c r="BK45" i="4"/>
  <c r="CE45" i="4" s="1"/>
  <c r="BK27" i="4"/>
  <c r="CE27" i="4" s="1"/>
  <c r="BK16" i="4"/>
  <c r="CE16" i="4" s="1"/>
  <c r="BK196" i="4"/>
  <c r="CE196" i="4" s="1"/>
  <c r="BK237" i="4"/>
  <c r="CE237" i="4" s="1"/>
  <c r="BK82" i="4"/>
  <c r="CE82" i="4" s="1"/>
  <c r="BK227" i="4"/>
  <c r="CE227" i="4" s="1"/>
  <c r="BK220" i="4"/>
  <c r="CE220" i="4" s="1"/>
  <c r="BK180" i="4"/>
  <c r="CE180" i="4" s="1"/>
  <c r="BK171" i="4"/>
  <c r="CE171" i="4" s="1"/>
  <c r="BK134" i="4"/>
  <c r="CE134" i="4" s="1"/>
  <c r="BK160" i="4"/>
  <c r="CE160" i="4" s="1"/>
  <c r="BK129" i="4"/>
  <c r="CE129" i="4" s="1"/>
  <c r="BK72" i="4"/>
  <c r="CE72" i="4" s="1"/>
  <c r="BK73" i="4"/>
  <c r="CE73" i="4" s="1"/>
  <c r="BK43" i="4"/>
  <c r="CE43" i="4" s="1"/>
  <c r="BK25" i="4"/>
  <c r="CE25" i="4" s="1"/>
  <c r="BK32" i="4"/>
  <c r="CE32" i="4" s="1"/>
  <c r="BK106" i="4"/>
  <c r="CE106" i="4" s="1"/>
  <c r="BK225" i="4"/>
  <c r="CE225" i="4" s="1"/>
  <c r="BK218" i="4"/>
  <c r="CE218" i="4" s="1"/>
  <c r="BK178" i="4"/>
  <c r="CE178" i="4" s="1"/>
  <c r="BK169" i="4"/>
  <c r="CE169" i="4" s="1"/>
  <c r="BK132" i="4"/>
  <c r="CE132" i="4" s="1"/>
  <c r="BK168" i="4"/>
  <c r="CE168" i="4" s="1"/>
  <c r="BK133" i="4"/>
  <c r="CE133" i="4" s="1"/>
  <c r="BK70" i="4"/>
  <c r="CE70" i="4" s="1"/>
  <c r="BK71" i="4"/>
  <c r="CE71" i="4" s="1"/>
  <c r="BK41" i="4"/>
  <c r="CE41" i="4" s="1"/>
  <c r="BK23" i="4"/>
  <c r="CE23" i="4" s="1"/>
  <c r="BK38" i="4"/>
  <c r="CE38" i="4" s="1"/>
  <c r="BK187" i="4"/>
  <c r="CE187" i="4" s="1"/>
  <c r="BK55" i="4"/>
  <c r="CE55" i="4" s="1"/>
  <c r="BK42" i="4"/>
  <c r="CE42" i="4" s="1"/>
  <c r="BK223" i="4"/>
  <c r="CE223" i="4" s="1"/>
  <c r="BK216" i="4"/>
  <c r="CE216" i="4" s="1"/>
  <c r="BK176" i="4"/>
  <c r="CE176" i="4" s="1"/>
  <c r="BK167" i="4"/>
  <c r="CE167" i="4" s="1"/>
  <c r="BK130" i="4"/>
  <c r="CE130" i="4" s="1"/>
  <c r="BK141" i="4"/>
  <c r="CE141" i="4" s="1"/>
  <c r="BK127" i="4"/>
  <c r="CE127" i="4" s="1"/>
  <c r="BK68" i="4"/>
  <c r="CE68" i="4" s="1"/>
  <c r="BK69" i="4"/>
  <c r="CE69" i="4" s="1"/>
  <c r="BK39" i="4"/>
  <c r="CE39" i="4" s="1"/>
  <c r="BK21" i="4"/>
  <c r="CE21" i="4" s="1"/>
  <c r="BK14" i="4"/>
  <c r="CE14" i="4" s="1"/>
  <c r="BK44" i="4"/>
  <c r="CE44" i="4" s="1"/>
  <c r="BK170" i="4"/>
  <c r="CE170" i="4" s="1"/>
  <c r="BK221" i="4"/>
  <c r="CE221" i="4" s="1"/>
  <c r="BK214" i="4"/>
  <c r="CE214" i="4" s="1"/>
  <c r="BK174" i="4"/>
  <c r="CE174" i="4" s="1"/>
  <c r="BK165" i="4"/>
  <c r="CE165" i="4" s="1"/>
  <c r="BK128" i="4"/>
  <c r="CE128" i="4" s="1"/>
  <c r="BK115" i="4"/>
  <c r="CE115" i="4" s="1"/>
  <c r="BK125" i="4"/>
  <c r="CE125" i="4" s="1"/>
  <c r="BK66" i="4"/>
  <c r="CE66" i="4" s="1"/>
  <c r="BK67" i="4"/>
  <c r="CE67" i="4" s="1"/>
  <c r="BK37" i="4"/>
  <c r="CE37" i="4" s="1"/>
  <c r="BK19" i="4"/>
  <c r="CE19" i="4" s="1"/>
  <c r="BK12" i="4"/>
  <c r="CE12" i="4" s="1"/>
  <c r="BK142" i="4"/>
  <c r="CE142" i="4" s="1"/>
  <c r="BK59" i="4"/>
  <c r="CE59" i="4" s="1"/>
  <c r="BK93" i="4"/>
  <c r="CE93" i="4" s="1"/>
  <c r="BK219" i="4"/>
  <c r="CE219" i="4" s="1"/>
  <c r="BK212" i="4"/>
  <c r="CE212" i="4" s="1"/>
  <c r="BK203" i="4"/>
  <c r="CE203" i="4" s="1"/>
  <c r="BK163" i="4"/>
  <c r="CE163" i="4" s="1"/>
  <c r="BK126" i="4"/>
  <c r="CE126" i="4" s="1"/>
  <c r="BK113" i="4"/>
  <c r="CE113" i="4" s="1"/>
  <c r="BK135" i="4"/>
  <c r="CE135" i="4" s="1"/>
  <c r="BK64" i="4"/>
  <c r="CE64" i="4" s="1"/>
  <c r="BK65" i="4"/>
  <c r="CE65" i="4" s="1"/>
  <c r="BK35" i="4"/>
  <c r="CE35" i="4" s="1"/>
  <c r="BK17" i="4"/>
  <c r="CE17" i="4" s="1"/>
  <c r="BK36" i="4"/>
  <c r="CE36" i="4" s="1"/>
  <c r="BK97" i="4"/>
  <c r="CE97" i="4" s="1"/>
  <c r="BK48" i="4"/>
  <c r="CE48" i="4" s="1"/>
  <c r="BK148" i="4"/>
  <c r="CE148" i="4" s="1"/>
  <c r="BK91" i="4"/>
  <c r="CE91" i="4" s="1"/>
  <c r="BK217" i="4"/>
  <c r="CE217" i="4" s="1"/>
  <c r="BK210" i="4"/>
  <c r="CE210" i="4" s="1"/>
  <c r="BK201" i="4"/>
  <c r="CE201" i="4" s="1"/>
  <c r="BK161" i="4"/>
  <c r="CE161" i="4" s="1"/>
  <c r="BK124" i="4"/>
  <c r="CE124" i="4" s="1"/>
  <c r="BK111" i="4"/>
  <c r="CE111" i="4" s="1"/>
  <c r="BK123" i="4"/>
  <c r="CE123" i="4" s="1"/>
  <c r="BK62" i="4"/>
  <c r="CE62" i="4" s="1"/>
  <c r="BK63" i="4"/>
  <c r="CE63" i="4" s="1"/>
  <c r="BK33" i="4"/>
  <c r="CE33" i="4" s="1"/>
  <c r="BK15" i="4"/>
  <c r="CE15" i="4" s="1"/>
  <c r="BK4" i="4"/>
  <c r="CE4" i="4" s="1"/>
  <c r="BK85" i="4"/>
  <c r="CE85" i="4" s="1"/>
  <c r="BK83" i="4"/>
  <c r="CE83" i="4" s="1"/>
  <c r="BK215" i="4"/>
  <c r="CE215" i="4" s="1"/>
  <c r="BK208" i="4"/>
  <c r="CE208" i="4" s="1"/>
  <c r="BK199" i="4"/>
  <c r="CE199" i="4" s="1"/>
  <c r="BK159" i="4"/>
  <c r="CE159" i="4" s="1"/>
  <c r="BK122" i="4"/>
  <c r="CE122" i="4" s="1"/>
  <c r="BK109" i="4"/>
  <c r="CE109" i="4" s="1"/>
  <c r="BK166" i="4"/>
  <c r="CE166" i="4" s="1"/>
  <c r="BK119" i="4"/>
  <c r="CE119" i="4" s="1"/>
  <c r="BK61" i="4"/>
  <c r="CE61" i="4" s="1"/>
  <c r="BK60" i="4"/>
  <c r="CE60" i="4" s="1"/>
  <c r="BK34" i="4"/>
  <c r="CE34" i="4" s="1"/>
  <c r="BK3" i="4"/>
  <c r="CE3" i="4" s="1"/>
  <c r="BK236" i="4"/>
  <c r="CE236" i="4" s="1"/>
  <c r="BK232" i="4"/>
  <c r="CE232" i="4" s="1"/>
  <c r="BK190" i="4"/>
  <c r="CE190" i="4" s="1"/>
  <c r="BK213" i="4"/>
  <c r="CE213" i="4" s="1"/>
  <c r="BK206" i="4"/>
  <c r="CE206" i="4" s="1"/>
  <c r="BK197" i="4"/>
  <c r="CE197" i="4" s="1"/>
  <c r="BK157" i="4"/>
  <c r="CE157" i="4" s="1"/>
  <c r="BK120" i="4"/>
  <c r="CE120" i="4" s="1"/>
  <c r="BK107" i="4"/>
  <c r="CE107" i="4" s="1"/>
  <c r="BK137" i="4"/>
  <c r="CE137" i="4" s="1"/>
  <c r="BK100" i="4"/>
  <c r="CE100" i="4" s="1"/>
  <c r="BK112" i="4"/>
  <c r="CE112" i="4" s="1"/>
  <c r="BK58" i="4"/>
  <c r="CE58" i="4" s="1"/>
  <c r="BK13" i="4"/>
  <c r="CE13" i="4" s="1"/>
  <c r="BK5" i="4"/>
  <c r="CE5" i="4" s="1"/>
  <c r="BK211" i="4"/>
  <c r="CE211" i="4" s="1"/>
  <c r="BK204" i="4"/>
  <c r="CE204" i="4" s="1"/>
  <c r="BK195" i="4"/>
  <c r="CE195" i="4" s="1"/>
  <c r="BK155" i="4"/>
  <c r="CE155" i="4" s="1"/>
  <c r="BK118" i="4"/>
  <c r="CE118" i="4" s="1"/>
  <c r="BK105" i="4"/>
  <c r="CE105" i="4" s="1"/>
  <c r="BK121" i="4"/>
  <c r="CE121" i="4" s="1"/>
  <c r="BK88" i="4"/>
  <c r="CE88" i="4" s="1"/>
  <c r="BK98" i="4"/>
  <c r="CE98" i="4" s="1"/>
  <c r="BK56" i="4"/>
  <c r="CE56" i="4" s="1"/>
  <c r="BK11" i="4"/>
  <c r="CE11" i="4" s="1"/>
  <c r="BK6" i="4"/>
  <c r="CE6" i="4" s="1"/>
  <c r="BK26" i="4"/>
  <c r="CE26" i="4" s="1"/>
  <c r="BK150" i="4"/>
  <c r="CE150" i="4" s="1"/>
  <c r="BK209" i="4"/>
  <c r="CE209" i="4" s="1"/>
  <c r="BK202" i="4"/>
  <c r="CE202" i="4" s="1"/>
  <c r="BK193" i="4"/>
  <c r="CE193" i="4" s="1"/>
  <c r="BK153" i="4"/>
  <c r="CE153" i="4" s="1"/>
  <c r="BK116" i="4"/>
  <c r="CE116" i="4" s="1"/>
  <c r="BK103" i="4"/>
  <c r="CE103" i="4" s="1"/>
  <c r="BK139" i="4"/>
  <c r="CE139" i="4" s="1"/>
  <c r="BK90" i="4"/>
  <c r="CE90" i="4" s="1"/>
  <c r="BK108" i="4"/>
  <c r="CE108" i="4" s="1"/>
  <c r="BK54" i="4"/>
  <c r="CE54" i="4" s="1"/>
  <c r="BK10" i="4"/>
  <c r="CE10" i="4" s="1"/>
  <c r="BK7" i="4"/>
  <c r="CE7" i="4" s="1"/>
  <c r="BK192" i="4"/>
  <c r="CE192" i="4" s="1"/>
  <c r="BK181" i="4"/>
  <c r="CE181" i="4" s="1"/>
  <c r="BK207" i="4"/>
  <c r="CE207" i="4" s="1"/>
  <c r="BK200" i="4"/>
  <c r="CE200" i="4" s="1"/>
  <c r="BK191" i="4"/>
  <c r="CE191" i="4" s="1"/>
  <c r="BK151" i="4"/>
  <c r="CE151" i="4" s="1"/>
  <c r="BK114" i="4"/>
  <c r="CE114" i="4" s="1"/>
  <c r="BK101" i="4"/>
  <c r="CE101" i="4" s="1"/>
  <c r="BK117" i="4"/>
  <c r="CE117" i="4" s="1"/>
  <c r="BK104" i="4"/>
  <c r="CE104" i="4" s="1"/>
  <c r="BK102" i="4"/>
  <c r="CE102" i="4" s="1"/>
  <c r="BK52" i="4"/>
  <c r="CE52" i="4" s="1"/>
  <c r="BK9" i="4"/>
  <c r="CE9" i="4" s="1"/>
  <c r="BK143" i="4"/>
  <c r="CE143" i="4" s="1"/>
  <c r="BK24" i="4"/>
  <c r="CE24" i="4" s="1"/>
  <c r="BK205" i="4"/>
  <c r="CE205" i="4" s="1"/>
  <c r="BK198" i="4"/>
  <c r="CE198" i="4" s="1"/>
  <c r="BK189" i="4"/>
  <c r="CE189" i="4" s="1"/>
  <c r="BK149" i="4"/>
  <c r="CE149" i="4" s="1"/>
  <c r="BK144" i="4"/>
  <c r="CE144" i="4" s="1"/>
  <c r="BK99" i="4"/>
  <c r="CE99" i="4" s="1"/>
  <c r="BK164" i="4"/>
  <c r="CE164" i="4" s="1"/>
  <c r="BK94" i="4"/>
  <c r="CE94" i="4" s="1"/>
  <c r="BK92" i="4"/>
  <c r="CE92" i="4" s="1"/>
  <c r="BK50" i="4"/>
  <c r="CE50" i="4" s="1"/>
  <c r="BK8" i="4"/>
  <c r="CE8" i="4" s="1"/>
  <c r="BK183" i="4"/>
  <c r="CE183" i="4" s="1"/>
  <c r="BK234" i="4"/>
  <c r="CE234" i="4" s="1"/>
  <c r="BK194" i="4"/>
  <c r="CE194" i="4" s="1"/>
  <c r="BK185" i="4"/>
  <c r="CE185" i="4" s="1"/>
  <c r="BK145" i="4"/>
  <c r="CE145" i="4" s="1"/>
  <c r="BK146" i="4"/>
  <c r="CE146" i="4" s="1"/>
  <c r="BK95" i="4"/>
  <c r="CE95" i="4" s="1"/>
  <c r="BK96" i="4"/>
  <c r="CE96" i="4" s="1"/>
  <c r="BK86" i="4"/>
  <c r="CE86" i="4" s="1"/>
  <c r="BK57" i="4"/>
  <c r="CE57" i="4" s="1"/>
  <c r="BK46" i="4"/>
  <c r="CE46" i="4" s="1"/>
  <c r="BK28" i="4"/>
  <c r="CE28" i="4" s="1"/>
  <c r="BU204" i="4"/>
  <c r="CI204" i="4" s="1"/>
  <c r="CJ204" i="4" s="1"/>
  <c r="BU199" i="4"/>
  <c r="CI199" i="4" s="1"/>
  <c r="BU190" i="4"/>
  <c r="CI190" i="4" s="1"/>
  <c r="BU150" i="4"/>
  <c r="CI150" i="4" s="1"/>
  <c r="BU123" i="4"/>
  <c r="CI123" i="4" s="1"/>
  <c r="BU98" i="4"/>
  <c r="CI98" i="4" s="1"/>
  <c r="CJ98" i="4" s="1"/>
  <c r="BU124" i="4"/>
  <c r="CI124" i="4" s="1"/>
  <c r="CJ124" i="4" s="1"/>
  <c r="BU87" i="4"/>
  <c r="CI87" i="4" s="1"/>
  <c r="CJ87" i="4" s="1"/>
  <c r="BU126" i="4"/>
  <c r="CI126" i="4" s="1"/>
  <c r="BU49" i="4"/>
  <c r="CI49" i="4" s="1"/>
  <c r="BU29" i="4"/>
  <c r="CI29" i="4" s="1"/>
  <c r="BU14" i="4"/>
  <c r="CI14" i="4" s="1"/>
  <c r="BU35" i="4"/>
  <c r="CI35" i="4" s="1"/>
  <c r="BU237" i="4"/>
  <c r="CI237" i="4" s="1"/>
  <c r="BU197" i="4"/>
  <c r="CI197" i="4" s="1"/>
  <c r="CJ197" i="4" s="1"/>
  <c r="BU188" i="4"/>
  <c r="CI188" i="4" s="1"/>
  <c r="BU148" i="4"/>
  <c r="CI148" i="4" s="1"/>
  <c r="BU121" i="4"/>
  <c r="CI121" i="4" s="1"/>
  <c r="BU96" i="4"/>
  <c r="CI96" i="4" s="1"/>
  <c r="BU111" i="4"/>
  <c r="CI111" i="4" s="1"/>
  <c r="CJ111" i="4" s="1"/>
  <c r="BU107" i="4"/>
  <c r="CI107" i="4" s="1"/>
  <c r="N107" i="11" s="1"/>
  <c r="BU60" i="4"/>
  <c r="CI60" i="4" s="1"/>
  <c r="N60" i="11" s="1"/>
  <c r="BU47" i="4"/>
  <c r="CI47" i="4" s="1"/>
  <c r="CJ47" i="4" s="1"/>
  <c r="BU27" i="4"/>
  <c r="CI27" i="4" s="1"/>
  <c r="BU62" i="4"/>
  <c r="CI62" i="4" s="1"/>
  <c r="BU194" i="4"/>
  <c r="CI194" i="4" s="1"/>
  <c r="BU99" i="4"/>
  <c r="CI99" i="4" s="1"/>
  <c r="BU235" i="4"/>
  <c r="CI235" i="4" s="1"/>
  <c r="BU195" i="4"/>
  <c r="CI195" i="4" s="1"/>
  <c r="N195" i="11" s="1"/>
  <c r="BU186" i="4"/>
  <c r="CI186" i="4" s="1"/>
  <c r="BU146" i="4"/>
  <c r="CI146" i="4" s="1"/>
  <c r="BU119" i="4"/>
  <c r="CI119" i="4" s="1"/>
  <c r="BU94" i="4"/>
  <c r="CI94" i="4" s="1"/>
  <c r="BU109" i="4"/>
  <c r="CI109" i="4" s="1"/>
  <c r="BU97" i="4"/>
  <c r="CI97" i="4" s="1"/>
  <c r="CJ97" i="4" s="1"/>
  <c r="BU58" i="4"/>
  <c r="CI58" i="4" s="1"/>
  <c r="CJ58" i="4" s="1"/>
  <c r="BU45" i="4"/>
  <c r="CI45" i="4" s="1"/>
  <c r="BU25" i="4"/>
  <c r="CI25" i="4" s="1"/>
  <c r="BU53" i="4"/>
  <c r="CI53" i="4" s="1"/>
  <c r="BU125" i="4"/>
  <c r="CI125" i="4" s="1"/>
  <c r="BU233" i="4"/>
  <c r="CI233" i="4" s="1"/>
  <c r="BU193" i="4"/>
  <c r="CI193" i="4" s="1"/>
  <c r="BU184" i="4"/>
  <c r="CI184" i="4" s="1"/>
  <c r="CJ184" i="4" s="1"/>
  <c r="BU144" i="4"/>
  <c r="CI144" i="4" s="1"/>
  <c r="BU117" i="4"/>
  <c r="CI117" i="4" s="1"/>
  <c r="BU92" i="4"/>
  <c r="CI92" i="4" s="1"/>
  <c r="CJ92" i="4" s="1"/>
  <c r="BU103" i="4"/>
  <c r="CI103" i="4" s="1"/>
  <c r="BU101" i="4"/>
  <c r="CI101" i="4" s="1"/>
  <c r="CJ101" i="4" s="1"/>
  <c r="BU56" i="4"/>
  <c r="CI56" i="4" s="1"/>
  <c r="BU43" i="4"/>
  <c r="CI43" i="4" s="1"/>
  <c r="BU23" i="4"/>
  <c r="CI23" i="4" s="1"/>
  <c r="BU95" i="4"/>
  <c r="CI95" i="4" s="1"/>
  <c r="BU152" i="4"/>
  <c r="CI152" i="4" s="1"/>
  <c r="BU236" i="4"/>
  <c r="CI236" i="4" s="1"/>
  <c r="BU231" i="4"/>
  <c r="CI231" i="4" s="1"/>
  <c r="BU191" i="4"/>
  <c r="CI191" i="4" s="1"/>
  <c r="BU182" i="4"/>
  <c r="CI182" i="4" s="1"/>
  <c r="BU153" i="4"/>
  <c r="CI153" i="4" s="1"/>
  <c r="BU115" i="4"/>
  <c r="CI115" i="4" s="1"/>
  <c r="BU90" i="4"/>
  <c r="CI90" i="4" s="1"/>
  <c r="BU93" i="4"/>
  <c r="CI93" i="4" s="1"/>
  <c r="BU91" i="4"/>
  <c r="CI91" i="4" s="1"/>
  <c r="BU54" i="4"/>
  <c r="CI54" i="4" s="1"/>
  <c r="BU41" i="4"/>
  <c r="CI41" i="4" s="1"/>
  <c r="BU21" i="4"/>
  <c r="CI21" i="4" s="1"/>
  <c r="BU127" i="4"/>
  <c r="CI127" i="4" s="1"/>
  <c r="BU234" i="4"/>
  <c r="CI234" i="4" s="1"/>
  <c r="BU229" i="4"/>
  <c r="CI229" i="4" s="1"/>
  <c r="BU189" i="4"/>
  <c r="CI189" i="4" s="1"/>
  <c r="CJ189" i="4" s="1"/>
  <c r="BU180" i="4"/>
  <c r="CI180" i="4" s="1"/>
  <c r="BU155" i="4"/>
  <c r="CI155" i="4" s="1"/>
  <c r="BU167" i="4"/>
  <c r="CI167" i="4" s="1"/>
  <c r="BU88" i="4"/>
  <c r="CI88" i="4" s="1"/>
  <c r="BU113" i="4"/>
  <c r="CI113" i="4" s="1"/>
  <c r="BU84" i="4"/>
  <c r="CI84" i="4" s="1"/>
  <c r="BU52" i="4"/>
  <c r="CI52" i="4" s="1"/>
  <c r="BU39" i="4"/>
  <c r="CI39" i="4" s="1"/>
  <c r="BU19" i="4"/>
  <c r="CI19" i="4" s="1"/>
  <c r="BU102" i="4"/>
  <c r="CI102" i="4" s="1"/>
  <c r="CJ102" i="4" s="1"/>
  <c r="BU100" i="4"/>
  <c r="CI100" i="4" s="1"/>
  <c r="BU232" i="4"/>
  <c r="CI232" i="4" s="1"/>
  <c r="BU227" i="4"/>
  <c r="CI227" i="4" s="1"/>
  <c r="BU187" i="4"/>
  <c r="CI187" i="4" s="1"/>
  <c r="BU178" i="4"/>
  <c r="CI178" i="4" s="1"/>
  <c r="BU157" i="4"/>
  <c r="CI157" i="4" s="1"/>
  <c r="CJ157" i="4" s="1"/>
  <c r="BU169" i="4"/>
  <c r="CI169" i="4" s="1"/>
  <c r="BU86" i="4"/>
  <c r="CI86" i="4" s="1"/>
  <c r="CJ86" i="4" s="1"/>
  <c r="BU85" i="4"/>
  <c r="CI85" i="4" s="1"/>
  <c r="BU82" i="4"/>
  <c r="CI82" i="4" s="1"/>
  <c r="BU50" i="4"/>
  <c r="CI50" i="4" s="1"/>
  <c r="CJ50" i="4" s="1"/>
  <c r="BU30" i="4"/>
  <c r="CI30" i="4" s="1"/>
  <c r="BU17" i="4"/>
  <c r="CI17" i="4" s="1"/>
  <c r="BU5" i="4"/>
  <c r="CI5" i="4" s="1"/>
  <c r="BU145" i="4"/>
  <c r="CI145" i="4" s="1"/>
  <c r="BU206" i="4"/>
  <c r="CI206" i="4" s="1"/>
  <c r="BU89" i="4"/>
  <c r="CI89" i="4" s="1"/>
  <c r="CJ89" i="4" s="1"/>
  <c r="BU230" i="4"/>
  <c r="CI230" i="4" s="1"/>
  <c r="BU225" i="4"/>
  <c r="CI225" i="4" s="1"/>
  <c r="BU185" i="4"/>
  <c r="CI185" i="4" s="1"/>
  <c r="BU176" i="4"/>
  <c r="CI176" i="4" s="1"/>
  <c r="BU159" i="4"/>
  <c r="CI159" i="4" s="1"/>
  <c r="BU171" i="4"/>
  <c r="CI171" i="4" s="1"/>
  <c r="BU143" i="4"/>
  <c r="CI143" i="4" s="1"/>
  <c r="BU83" i="4"/>
  <c r="CI83" i="4" s="1"/>
  <c r="BU80" i="4"/>
  <c r="CI80" i="4" s="1"/>
  <c r="BU48" i="4"/>
  <c r="CI48" i="4" s="1"/>
  <c r="BU28" i="4"/>
  <c r="CI28" i="4" s="1"/>
  <c r="BU15" i="4"/>
  <c r="CI15" i="4" s="1"/>
  <c r="BU203" i="4"/>
  <c r="CI203" i="4" s="1"/>
  <c r="CJ203" i="4" s="1"/>
  <c r="BU31" i="4"/>
  <c r="CI31" i="4" s="1"/>
  <c r="BU228" i="4"/>
  <c r="CI228" i="4" s="1"/>
  <c r="BU223" i="4"/>
  <c r="CI223" i="4" s="1"/>
  <c r="BU183" i="4"/>
  <c r="CI183" i="4" s="1"/>
  <c r="BU174" i="4"/>
  <c r="CI174" i="4" s="1"/>
  <c r="BU161" i="4"/>
  <c r="CI161" i="4" s="1"/>
  <c r="BU151" i="4"/>
  <c r="CI151" i="4" s="1"/>
  <c r="BU118" i="4"/>
  <c r="CI118" i="4" s="1"/>
  <c r="BU81" i="4"/>
  <c r="CI81" i="4" s="1"/>
  <c r="BU78" i="4"/>
  <c r="CI78" i="4" s="1"/>
  <c r="BU46" i="4"/>
  <c r="CI46" i="4" s="1"/>
  <c r="BU26" i="4"/>
  <c r="CI26" i="4" s="1"/>
  <c r="BU33" i="4"/>
  <c r="CI33" i="4" s="1"/>
  <c r="BU208" i="4"/>
  <c r="CI208" i="4" s="1"/>
  <c r="BU192" i="4"/>
  <c r="CI192" i="4" s="1"/>
  <c r="CJ192" i="4" s="1"/>
  <c r="BU226" i="4"/>
  <c r="CI226" i="4" s="1"/>
  <c r="BU221" i="4"/>
  <c r="CI221" i="4" s="1"/>
  <c r="BU181" i="4"/>
  <c r="CI181" i="4" s="1"/>
  <c r="BU172" i="4"/>
  <c r="CI172" i="4" s="1"/>
  <c r="BU163" i="4"/>
  <c r="CI163" i="4" s="1"/>
  <c r="BU136" i="4"/>
  <c r="CI136" i="4" s="1"/>
  <c r="BU149" i="4"/>
  <c r="CI149" i="4" s="1"/>
  <c r="BU79" i="4"/>
  <c r="CI79" i="4" s="1"/>
  <c r="BU76" i="4"/>
  <c r="CI76" i="4" s="1"/>
  <c r="BU44" i="4"/>
  <c r="CI44" i="4" s="1"/>
  <c r="BU24" i="4"/>
  <c r="CI24" i="4" s="1"/>
  <c r="BU13" i="4"/>
  <c r="CI13" i="4" s="1"/>
  <c r="BU57" i="4"/>
  <c r="CI57" i="4" s="1"/>
  <c r="BU154" i="4"/>
  <c r="CI154" i="4" s="1"/>
  <c r="CJ154" i="4" s="1"/>
  <c r="BU134" i="4"/>
  <c r="CI134" i="4" s="1"/>
  <c r="BU224" i="4"/>
  <c r="CI224" i="4" s="1"/>
  <c r="BU219" i="4"/>
  <c r="CI219" i="4" s="1"/>
  <c r="BU179" i="4"/>
  <c r="CI179" i="4" s="1"/>
  <c r="BU170" i="4"/>
  <c r="CI170" i="4" s="1"/>
  <c r="BU165" i="4"/>
  <c r="CI165" i="4" s="1"/>
  <c r="BU122" i="4"/>
  <c r="CI122" i="4" s="1"/>
  <c r="CJ122" i="4" s="1"/>
  <c r="BU140" i="4"/>
  <c r="CI140" i="4" s="1"/>
  <c r="BU77" i="4"/>
  <c r="CI77" i="4" s="1"/>
  <c r="BU74" i="4"/>
  <c r="CI74" i="4" s="1"/>
  <c r="CJ74" i="4" s="1"/>
  <c r="BU42" i="4"/>
  <c r="CI42" i="4" s="1"/>
  <c r="BU22" i="4"/>
  <c r="CI22" i="4" s="1"/>
  <c r="BU11" i="4"/>
  <c r="CI11" i="4" s="1"/>
  <c r="BU222" i="4"/>
  <c r="CI222" i="4" s="1"/>
  <c r="BU217" i="4"/>
  <c r="CI217" i="4" s="1"/>
  <c r="CJ217" i="4" s="1"/>
  <c r="BU177" i="4"/>
  <c r="CI177" i="4" s="1"/>
  <c r="BU168" i="4"/>
  <c r="CI168" i="4" s="1"/>
  <c r="BU141" i="4"/>
  <c r="CI141" i="4" s="1"/>
  <c r="BU120" i="4"/>
  <c r="CI120" i="4" s="1"/>
  <c r="BU116" i="4"/>
  <c r="CI116" i="4" s="1"/>
  <c r="BU75" i="4"/>
  <c r="CI75" i="4" s="1"/>
  <c r="BU72" i="4"/>
  <c r="CI72" i="4" s="1"/>
  <c r="BU40" i="4"/>
  <c r="CI40" i="4" s="1"/>
  <c r="BU20" i="4"/>
  <c r="CI20" i="4" s="1"/>
  <c r="BU10" i="4"/>
  <c r="CI10" i="4" s="1"/>
  <c r="BU220" i="4"/>
  <c r="CI220" i="4" s="1"/>
  <c r="BU215" i="4"/>
  <c r="CI215" i="4" s="1"/>
  <c r="BU175" i="4"/>
  <c r="CI175" i="4" s="1"/>
  <c r="N175" i="11" s="1"/>
  <c r="BU166" i="4"/>
  <c r="CI166" i="4" s="1"/>
  <c r="BU139" i="4"/>
  <c r="CI139" i="4" s="1"/>
  <c r="BU138" i="4"/>
  <c r="CI138" i="4" s="1"/>
  <c r="BU114" i="4"/>
  <c r="CI114" i="4" s="1"/>
  <c r="CJ114" i="4" s="1"/>
  <c r="BU73" i="4"/>
  <c r="CI73" i="4" s="1"/>
  <c r="BU70" i="4"/>
  <c r="CI70" i="4" s="1"/>
  <c r="BU38" i="4"/>
  <c r="CI38" i="4" s="1"/>
  <c r="BU18" i="4"/>
  <c r="CI18" i="4" s="1"/>
  <c r="BU9" i="4"/>
  <c r="CI9" i="4" s="1"/>
  <c r="BU65" i="4"/>
  <c r="CI65" i="4" s="1"/>
  <c r="BU61" i="4"/>
  <c r="CI61" i="4" s="1"/>
  <c r="BU218" i="4"/>
  <c r="CI218" i="4" s="1"/>
  <c r="BU213" i="4"/>
  <c r="CI213" i="4" s="1"/>
  <c r="BU173" i="4"/>
  <c r="CI173" i="4" s="1"/>
  <c r="BU164" i="4"/>
  <c r="CI164" i="4" s="1"/>
  <c r="BU137" i="4"/>
  <c r="CI137" i="4" s="1"/>
  <c r="BU112" i="4"/>
  <c r="CI112" i="4" s="1"/>
  <c r="BU147" i="4"/>
  <c r="CI147" i="4" s="1"/>
  <c r="N147" i="11" s="1"/>
  <c r="BU71" i="4"/>
  <c r="CI71" i="4" s="1"/>
  <c r="BU68" i="4"/>
  <c r="CI68" i="4" s="1"/>
  <c r="BU36" i="4"/>
  <c r="CI36" i="4" s="1"/>
  <c r="BU16" i="4"/>
  <c r="CI16" i="4" s="1"/>
  <c r="BU8" i="4"/>
  <c r="CI8" i="4" s="1"/>
  <c r="BU106" i="4"/>
  <c r="CI106" i="4" s="1"/>
  <c r="BU216" i="4"/>
  <c r="CI216" i="4" s="1"/>
  <c r="BU211" i="4"/>
  <c r="CI211" i="4" s="1"/>
  <c r="BU202" i="4"/>
  <c r="CI202" i="4" s="1"/>
  <c r="BU162" i="4"/>
  <c r="CI162" i="4" s="1"/>
  <c r="BU135" i="4"/>
  <c r="CI135" i="4" s="1"/>
  <c r="BU110" i="4"/>
  <c r="CI110" i="4" s="1"/>
  <c r="BU142" i="4"/>
  <c r="CI142" i="4" s="1"/>
  <c r="BU69" i="4"/>
  <c r="CI69" i="4" s="1"/>
  <c r="BU66" i="4"/>
  <c r="CI66" i="4" s="1"/>
  <c r="BU34" i="4"/>
  <c r="CI34" i="4" s="1"/>
  <c r="BU37" i="4"/>
  <c r="CI37" i="4" s="1"/>
  <c r="BU7" i="4"/>
  <c r="CI7" i="4" s="1"/>
  <c r="BU132" i="4"/>
  <c r="CI132" i="4" s="1"/>
  <c r="BU201" i="4"/>
  <c r="CI201" i="4" s="1"/>
  <c r="BU214" i="4"/>
  <c r="CI214" i="4" s="1"/>
  <c r="BU209" i="4"/>
  <c r="CI209" i="4" s="1"/>
  <c r="BU200" i="4"/>
  <c r="CI200" i="4" s="1"/>
  <c r="BU160" i="4"/>
  <c r="CI160" i="4" s="1"/>
  <c r="BU133" i="4"/>
  <c r="CI133" i="4" s="1"/>
  <c r="BU108" i="4"/>
  <c r="CI108" i="4" s="1"/>
  <c r="BU130" i="4"/>
  <c r="CI130" i="4" s="1"/>
  <c r="BU67" i="4"/>
  <c r="CI67" i="4" s="1"/>
  <c r="BU64" i="4"/>
  <c r="CI64" i="4" s="1"/>
  <c r="BU59" i="4"/>
  <c r="CI59" i="4" s="1"/>
  <c r="BU32" i="4"/>
  <c r="CI32" i="4" s="1"/>
  <c r="BU6" i="4"/>
  <c r="CI6" i="4" s="1"/>
  <c r="BU131" i="4"/>
  <c r="CI131" i="4" s="1"/>
  <c r="BU212" i="4"/>
  <c r="CI212" i="4" s="1"/>
  <c r="BU207" i="4"/>
  <c r="CI207" i="4" s="1"/>
  <c r="BU198" i="4"/>
  <c r="CI198" i="4" s="1"/>
  <c r="BU158" i="4"/>
  <c r="CI158" i="4" s="1"/>
  <c r="BU210" i="4"/>
  <c r="CI210" i="4" s="1"/>
  <c r="BU205" i="4"/>
  <c r="CI205" i="4" s="1"/>
  <c r="BU196" i="4"/>
  <c r="CI196" i="4" s="1"/>
  <c r="BU156" i="4"/>
  <c r="CI156" i="4" s="1"/>
  <c r="BU129" i="4"/>
  <c r="CI129" i="4" s="1"/>
  <c r="BU104" i="4"/>
  <c r="CI104" i="4" s="1"/>
  <c r="CJ104" i="4" s="1"/>
  <c r="BU128" i="4"/>
  <c r="CI128" i="4" s="1"/>
  <c r="BU63" i="4"/>
  <c r="CI63" i="4" s="1"/>
  <c r="BU105" i="4"/>
  <c r="CI105" i="4" s="1"/>
  <c r="BU55" i="4"/>
  <c r="CI55" i="4" s="1"/>
  <c r="CJ55" i="4" s="1"/>
  <c r="BU12" i="4"/>
  <c r="CI12" i="4" s="1"/>
  <c r="BU3" i="4"/>
  <c r="CI3" i="4" s="1"/>
  <c r="BU51" i="4"/>
  <c r="CI51" i="4" s="1"/>
  <c r="N51" i="11" s="1"/>
  <c r="BU4" i="4"/>
  <c r="CI4" i="4" s="1"/>
  <c r="BC2" i="10"/>
  <c r="BC3" i="10"/>
  <c r="CJ128" i="5" l="1"/>
  <c r="V32" i="11"/>
  <c r="CJ135" i="5"/>
  <c r="CJ156" i="3"/>
  <c r="F156" i="11"/>
  <c r="CJ121" i="3"/>
  <c r="F121" i="11"/>
  <c r="CJ63" i="5"/>
  <c r="CF216" i="7"/>
  <c r="F155" i="11"/>
  <c r="F116" i="11"/>
  <c r="C77" i="11"/>
  <c r="F44" i="11"/>
  <c r="CJ173" i="3"/>
  <c r="CJ129" i="3"/>
  <c r="F129" i="11"/>
  <c r="CJ188" i="3"/>
  <c r="F188" i="11"/>
  <c r="CJ138" i="3"/>
  <c r="F138" i="11"/>
  <c r="F6" i="11"/>
  <c r="CJ6" i="3"/>
  <c r="CJ176" i="3"/>
  <c r="F176" i="11"/>
  <c r="F130" i="11"/>
  <c r="CJ130" i="3"/>
  <c r="CJ26" i="3"/>
  <c r="F26" i="11"/>
  <c r="CJ74" i="3"/>
  <c r="F74" i="11"/>
  <c r="F45" i="11"/>
  <c r="CJ45" i="3"/>
  <c r="F29" i="11"/>
  <c r="CJ29" i="3"/>
  <c r="C94" i="11"/>
  <c r="F145" i="11"/>
  <c r="F22" i="11"/>
  <c r="CJ101" i="3"/>
  <c r="F101" i="11"/>
  <c r="CJ169" i="3"/>
  <c r="F169" i="11"/>
  <c r="CJ161" i="3"/>
  <c r="F161" i="11"/>
  <c r="CJ82" i="3"/>
  <c r="F82" i="11"/>
  <c r="F152" i="11"/>
  <c r="CJ218" i="3"/>
  <c r="F218" i="11"/>
  <c r="CJ201" i="3"/>
  <c r="F201" i="11"/>
  <c r="CJ177" i="3"/>
  <c r="F177" i="11"/>
  <c r="CJ55" i="3"/>
  <c r="F55" i="11"/>
  <c r="CJ215" i="3"/>
  <c r="F215" i="11"/>
  <c r="CJ234" i="3"/>
  <c r="F234" i="11"/>
  <c r="CJ15" i="3"/>
  <c r="F15" i="11"/>
  <c r="F32" i="11"/>
  <c r="CJ32" i="3"/>
  <c r="CJ19" i="3"/>
  <c r="F59" i="11"/>
  <c r="CJ59" i="3"/>
  <c r="CJ115" i="3"/>
  <c r="F115" i="11"/>
  <c r="CJ134" i="3"/>
  <c r="F134" i="11"/>
  <c r="CJ153" i="3"/>
  <c r="F153" i="11"/>
  <c r="CJ196" i="3"/>
  <c r="F196" i="11"/>
  <c r="CJ16" i="3"/>
  <c r="F16" i="11"/>
  <c r="F100" i="11"/>
  <c r="CJ100" i="3"/>
  <c r="F181" i="11"/>
  <c r="CJ181" i="3"/>
  <c r="CJ213" i="3"/>
  <c r="CJ84" i="3"/>
  <c r="F117" i="11"/>
  <c r="CJ217" i="3"/>
  <c r="F144" i="11"/>
  <c r="F27" i="11"/>
  <c r="CJ67" i="3"/>
  <c r="F67" i="11"/>
  <c r="CJ204" i="3"/>
  <c r="F204" i="11"/>
  <c r="CJ114" i="3"/>
  <c r="F114" i="11"/>
  <c r="F9" i="11"/>
  <c r="CJ9" i="3"/>
  <c r="CJ72" i="3"/>
  <c r="F72" i="11"/>
  <c r="CJ92" i="3"/>
  <c r="F92" i="11"/>
  <c r="CJ127" i="3"/>
  <c r="F127" i="11"/>
  <c r="CJ99" i="3"/>
  <c r="F99" i="11"/>
  <c r="CJ120" i="3"/>
  <c r="F120" i="11"/>
  <c r="CJ57" i="3"/>
  <c r="F57" i="11"/>
  <c r="CJ151" i="3"/>
  <c r="F151" i="11"/>
  <c r="CJ83" i="3"/>
  <c r="F83" i="11"/>
  <c r="CJ46" i="3"/>
  <c r="F46" i="11"/>
  <c r="F97" i="11"/>
  <c r="CJ97" i="3"/>
  <c r="CJ154" i="3"/>
  <c r="F154" i="11"/>
  <c r="CJ38" i="3"/>
  <c r="F38" i="11"/>
  <c r="CJ36" i="3"/>
  <c r="F36" i="11"/>
  <c r="CJ77" i="3"/>
  <c r="F77" i="11"/>
  <c r="F124" i="11"/>
  <c r="F71" i="11"/>
  <c r="CJ221" i="5"/>
  <c r="F143" i="11"/>
  <c r="AL235" i="11"/>
  <c r="F232" i="11"/>
  <c r="F189" i="11"/>
  <c r="F135" i="11"/>
  <c r="F53" i="11"/>
  <c r="CJ35" i="3"/>
  <c r="F104" i="11"/>
  <c r="F237" i="11"/>
  <c r="F192" i="11"/>
  <c r="F41" i="11"/>
  <c r="F109" i="11"/>
  <c r="F211" i="11"/>
  <c r="F95" i="11"/>
  <c r="F149" i="11"/>
  <c r="F175" i="11"/>
  <c r="F94" i="11"/>
  <c r="F198" i="11"/>
  <c r="F51" i="11"/>
  <c r="F205" i="11"/>
  <c r="F75" i="11"/>
  <c r="CF18" i="3"/>
  <c r="CF139" i="7"/>
  <c r="F13" i="11"/>
  <c r="F157" i="11"/>
  <c r="F210" i="11"/>
  <c r="AI47" i="11"/>
  <c r="F195" i="11"/>
  <c r="F167" i="11"/>
  <c r="F31" i="11"/>
  <c r="F34" i="11"/>
  <c r="F4" i="11"/>
  <c r="F174" i="11"/>
  <c r="CJ80" i="3"/>
  <c r="F25" i="11"/>
  <c r="C59" i="11"/>
  <c r="AO107" i="13"/>
  <c r="AO87" i="13"/>
  <c r="AO102" i="13"/>
  <c r="AO82" i="13"/>
  <c r="AO113" i="13"/>
  <c r="AO93" i="13"/>
  <c r="AO115" i="13"/>
  <c r="AO95" i="13"/>
  <c r="AO106" i="13"/>
  <c r="AO86" i="13"/>
  <c r="AO117" i="13"/>
  <c r="AO97" i="13"/>
  <c r="AO119" i="13"/>
  <c r="AO99" i="13"/>
  <c r="AO118" i="13"/>
  <c r="AO108" i="13"/>
  <c r="AO109" i="13"/>
  <c r="AO90" i="13"/>
  <c r="AO64" i="13"/>
  <c r="AO44" i="13"/>
  <c r="AO100" i="13"/>
  <c r="AO75" i="13"/>
  <c r="AO55" i="13"/>
  <c r="AO116" i="13"/>
  <c r="AO114" i="13"/>
  <c r="AO98" i="13"/>
  <c r="AO79" i="13"/>
  <c r="AO59" i="13"/>
  <c r="AO88" i="13"/>
  <c r="AO70" i="13"/>
  <c r="AO50" i="13"/>
  <c r="AO121" i="13"/>
  <c r="AO105" i="13"/>
  <c r="AO72" i="13"/>
  <c r="AO112" i="13"/>
  <c r="AO96" i="13"/>
  <c r="AO74" i="13"/>
  <c r="AO54" i="13"/>
  <c r="AO104" i="13"/>
  <c r="AO65" i="13"/>
  <c r="AO45" i="13"/>
  <c r="AO94" i="13"/>
  <c r="AO92" i="13"/>
  <c r="AO51" i="13"/>
  <c r="AO24" i="13"/>
  <c r="AO66" i="13"/>
  <c r="AO35" i="13"/>
  <c r="AO15" i="13"/>
  <c r="AO91" i="13"/>
  <c r="AO57" i="13"/>
  <c r="AO56" i="13"/>
  <c r="AO26" i="13"/>
  <c r="AO37" i="13"/>
  <c r="AO17" i="13"/>
  <c r="AO7" i="13"/>
  <c r="AO28" i="13"/>
  <c r="AO81" i="13"/>
  <c r="AO73" i="13"/>
  <c r="AO39" i="13"/>
  <c r="AO19" i="13"/>
  <c r="AO120" i="13"/>
  <c r="AO63" i="13"/>
  <c r="AO49" i="13"/>
  <c r="AO30" i="13"/>
  <c r="AO41" i="13"/>
  <c r="AO21" i="13"/>
  <c r="AO85" i="13"/>
  <c r="AO80" i="13"/>
  <c r="AO71" i="13"/>
  <c r="AO32" i="13"/>
  <c r="AO12" i="13"/>
  <c r="AO8" i="13"/>
  <c r="AO83" i="13"/>
  <c r="AO43" i="13"/>
  <c r="AO23" i="13"/>
  <c r="AO84" i="13"/>
  <c r="AO78" i="13"/>
  <c r="AO48" i="13"/>
  <c r="AO34" i="13"/>
  <c r="AO14" i="13"/>
  <c r="AO10" i="13"/>
  <c r="AP3" i="13"/>
  <c r="AO110" i="13"/>
  <c r="AO62" i="13"/>
  <c r="AO47" i="13"/>
  <c r="AO25" i="13"/>
  <c r="AO69" i="13"/>
  <c r="AO61" i="13"/>
  <c r="AO36" i="13"/>
  <c r="AO16" i="13"/>
  <c r="AO27" i="13"/>
  <c r="AO5" i="13"/>
  <c r="AO53" i="13"/>
  <c r="AO38" i="13"/>
  <c r="AO18" i="13"/>
  <c r="AO101" i="13"/>
  <c r="AO77" i="13"/>
  <c r="AO76" i="13"/>
  <c r="AO67" i="13"/>
  <c r="AO60" i="13"/>
  <c r="AO52" i="13"/>
  <c r="AO29" i="13"/>
  <c r="AO68" i="13"/>
  <c r="AO40" i="13"/>
  <c r="AO20" i="13"/>
  <c r="AO89" i="13"/>
  <c r="AO58" i="13"/>
  <c r="AO46" i="13"/>
  <c r="AO31" i="13"/>
  <c r="AO11" i="13"/>
  <c r="AO111" i="13"/>
  <c r="AO103" i="13"/>
  <c r="AO33" i="13"/>
  <c r="AO13" i="13"/>
  <c r="AO9" i="13"/>
  <c r="AO6" i="13"/>
  <c r="AO42" i="13"/>
  <c r="AO22" i="13"/>
  <c r="F122" i="11"/>
  <c r="F33" i="11"/>
  <c r="CF111" i="8"/>
  <c r="F136" i="11"/>
  <c r="BB5" i="13"/>
  <c r="BD3" i="13"/>
  <c r="BA6" i="13"/>
  <c r="AZ7" i="13"/>
  <c r="BC4" i="13"/>
  <c r="CJ162" i="3"/>
  <c r="F91" i="11"/>
  <c r="AN1" i="13"/>
  <c r="F186" i="11"/>
  <c r="V43" i="11"/>
  <c r="CJ40" i="3"/>
  <c r="CF105" i="3"/>
  <c r="F65" i="11"/>
  <c r="V143" i="11"/>
  <c r="F64" i="11"/>
  <c r="CJ38" i="5"/>
  <c r="V108" i="11"/>
  <c r="F66" i="11"/>
  <c r="CJ144" i="8"/>
  <c r="CF223" i="8"/>
  <c r="CJ197" i="3"/>
  <c r="V175" i="11"/>
  <c r="F14" i="11"/>
  <c r="F139" i="11"/>
  <c r="C76" i="11"/>
  <c r="F96" i="11"/>
  <c r="F190" i="11"/>
  <c r="F24" i="11"/>
  <c r="F20" i="11"/>
  <c r="F140" i="11"/>
  <c r="F221" i="11"/>
  <c r="F76" i="11"/>
  <c r="CJ166" i="5"/>
  <c r="V57" i="11"/>
  <c r="AQ116" i="11"/>
  <c r="CF116" i="8"/>
  <c r="V230" i="11"/>
  <c r="CJ230" i="5"/>
  <c r="F219" i="11"/>
  <c r="CJ93" i="3"/>
  <c r="F113" i="11"/>
  <c r="F212" i="11"/>
  <c r="CJ208" i="5"/>
  <c r="F47" i="11"/>
  <c r="F230" i="11"/>
  <c r="F165" i="11"/>
  <c r="F146" i="11"/>
  <c r="F17" i="11"/>
  <c r="F42" i="11"/>
  <c r="F87" i="11"/>
  <c r="F54" i="11"/>
  <c r="F89" i="11"/>
  <c r="F223" i="11"/>
  <c r="F118" i="11"/>
  <c r="CJ7" i="3"/>
  <c r="CJ164" i="3"/>
  <c r="CJ142" i="3"/>
  <c r="F170" i="11"/>
  <c r="V167" i="11"/>
  <c r="F171" i="11"/>
  <c r="F208" i="11"/>
  <c r="F184" i="11"/>
  <c r="F68" i="11"/>
  <c r="F128" i="11"/>
  <c r="F178" i="11"/>
  <c r="F63" i="11"/>
  <c r="F43" i="11"/>
  <c r="F49" i="11"/>
  <c r="F158" i="11"/>
  <c r="C49" i="11"/>
  <c r="CF49" i="3"/>
  <c r="AQ71" i="11"/>
  <c r="CF71" i="8"/>
  <c r="CF110" i="3"/>
  <c r="C110" i="11"/>
  <c r="CF233" i="3"/>
  <c r="C233" i="11"/>
  <c r="AQ22" i="11"/>
  <c r="CF22" i="8"/>
  <c r="CJ124" i="5"/>
  <c r="F103" i="11"/>
  <c r="V127" i="11"/>
  <c r="CF93" i="3"/>
  <c r="C93" i="11"/>
  <c r="CF81" i="3"/>
  <c r="C81" i="11"/>
  <c r="C102" i="11"/>
  <c r="V48" i="11"/>
  <c r="AL103" i="11"/>
  <c r="AQ149" i="11"/>
  <c r="CF54" i="3"/>
  <c r="C54" i="11"/>
  <c r="F61" i="11"/>
  <c r="AQ72" i="11"/>
  <c r="CJ233" i="3"/>
  <c r="F5" i="11"/>
  <c r="C190" i="11"/>
  <c r="F160" i="11"/>
  <c r="F119" i="11"/>
  <c r="CJ220" i="3"/>
  <c r="C157" i="11"/>
  <c r="CF29" i="8"/>
  <c r="AQ29" i="11"/>
  <c r="CF39" i="8"/>
  <c r="AQ39" i="11"/>
  <c r="AQ82" i="11"/>
  <c r="F28" i="11"/>
  <c r="F30" i="11"/>
  <c r="C16" i="11"/>
  <c r="F163" i="11"/>
  <c r="F199" i="11"/>
  <c r="F18" i="11"/>
  <c r="F73" i="11"/>
  <c r="F112" i="11"/>
  <c r="V30" i="11"/>
  <c r="V206" i="11"/>
  <c r="CF48" i="3"/>
  <c r="C48" i="11"/>
  <c r="CF225" i="3"/>
  <c r="C225" i="11"/>
  <c r="CF174" i="3"/>
  <c r="C174" i="11"/>
  <c r="CF222" i="3"/>
  <c r="F133" i="11"/>
  <c r="F191" i="11"/>
  <c r="CF228" i="8"/>
  <c r="V44" i="11"/>
  <c r="CJ189" i="5"/>
  <c r="F126" i="11"/>
  <c r="F98" i="11"/>
  <c r="F228" i="11"/>
  <c r="F108" i="11"/>
  <c r="CF104" i="8"/>
  <c r="AQ104" i="11"/>
  <c r="C125" i="11"/>
  <c r="CF125" i="3"/>
  <c r="CF153" i="3"/>
  <c r="C153" i="11"/>
  <c r="CF52" i="8"/>
  <c r="AQ52" i="11"/>
  <c r="CF163" i="3"/>
  <c r="C163" i="11"/>
  <c r="F12" i="11"/>
  <c r="F125" i="11"/>
  <c r="F52" i="11"/>
  <c r="C217" i="11"/>
  <c r="CJ159" i="3"/>
  <c r="C69" i="11"/>
  <c r="CJ176" i="5"/>
  <c r="CF157" i="8"/>
  <c r="AQ157" i="11"/>
  <c r="CF197" i="3"/>
  <c r="C197" i="11"/>
  <c r="CF215" i="3"/>
  <c r="C215" i="11"/>
  <c r="C159" i="11"/>
  <c r="CF159" i="3"/>
  <c r="C214" i="11"/>
  <c r="CF214" i="3"/>
  <c r="CF124" i="3"/>
  <c r="C124" i="11"/>
  <c r="AI74" i="11"/>
  <c r="AI73" i="11"/>
  <c r="CF151" i="3"/>
  <c r="C151" i="11"/>
  <c r="CF28" i="8"/>
  <c r="AQ28" i="11"/>
  <c r="CF114" i="3"/>
  <c r="C114" i="11"/>
  <c r="CF85" i="8"/>
  <c r="AQ85" i="11"/>
  <c r="CF175" i="8"/>
  <c r="AQ175" i="11"/>
  <c r="CF58" i="3"/>
  <c r="C58" i="11"/>
  <c r="C7" i="11"/>
  <c r="CF7" i="3"/>
  <c r="CF224" i="3"/>
  <c r="CJ106" i="3"/>
  <c r="F131" i="11"/>
  <c r="AT149" i="11"/>
  <c r="F88" i="11"/>
  <c r="F79" i="11"/>
  <c r="F183" i="11"/>
  <c r="F60" i="11"/>
  <c r="F48" i="11"/>
  <c r="CF86" i="3"/>
  <c r="F229" i="11"/>
  <c r="AI179" i="11"/>
  <c r="C99" i="11"/>
  <c r="AQ120" i="11"/>
  <c r="F107" i="11"/>
  <c r="V18" i="11"/>
  <c r="AL5" i="11"/>
  <c r="F102" i="11"/>
  <c r="V144" i="11"/>
  <c r="C57" i="11"/>
  <c r="F227" i="11"/>
  <c r="F123" i="11"/>
  <c r="F62" i="11"/>
  <c r="F132" i="11"/>
  <c r="C64" i="11"/>
  <c r="C230" i="11"/>
  <c r="C178" i="11"/>
  <c r="C84" i="11"/>
  <c r="F179" i="11"/>
  <c r="V215" i="11"/>
  <c r="V33" i="11"/>
  <c r="AQ49" i="11"/>
  <c r="F111" i="11"/>
  <c r="F225" i="11"/>
  <c r="AL90" i="11"/>
  <c r="CF142" i="7"/>
  <c r="AQ227" i="11"/>
  <c r="AQ170" i="11"/>
  <c r="AL174" i="11"/>
  <c r="AI177" i="11"/>
  <c r="V202" i="11"/>
  <c r="V26" i="11"/>
  <c r="V81" i="11"/>
  <c r="C89" i="11"/>
  <c r="V146" i="11"/>
  <c r="CJ146" i="5"/>
  <c r="CF95" i="3"/>
  <c r="C95" i="11"/>
  <c r="CF27" i="3"/>
  <c r="C27" i="11"/>
  <c r="C22" i="11"/>
  <c r="CF22" i="3"/>
  <c r="CF156" i="3"/>
  <c r="C156" i="11"/>
  <c r="CF39" i="3"/>
  <c r="C39" i="11"/>
  <c r="CF73" i="8"/>
  <c r="AQ73" i="11"/>
  <c r="CF48" i="8"/>
  <c r="AQ48" i="11"/>
  <c r="CF91" i="8"/>
  <c r="AQ91" i="11"/>
  <c r="C135" i="11"/>
  <c r="CF135" i="3"/>
  <c r="CF149" i="3"/>
  <c r="C149" i="11"/>
  <c r="C212" i="11"/>
  <c r="CF212" i="3"/>
  <c r="CJ220" i="5"/>
  <c r="V220" i="11"/>
  <c r="CF177" i="3"/>
  <c r="C177" i="11"/>
  <c r="CF11" i="3"/>
  <c r="C11" i="11"/>
  <c r="AQ96" i="11"/>
  <c r="CF96" i="8"/>
  <c r="CF201" i="3"/>
  <c r="C201" i="11"/>
  <c r="CF186" i="3"/>
  <c r="C186" i="11"/>
  <c r="CF188" i="8"/>
  <c r="AQ188" i="11"/>
  <c r="CF129" i="8"/>
  <c r="AQ129" i="11"/>
  <c r="C234" i="11"/>
  <c r="CF234" i="3"/>
  <c r="CF210" i="3"/>
  <c r="C210" i="11"/>
  <c r="C193" i="11"/>
  <c r="CF193" i="3"/>
  <c r="CF129" i="3"/>
  <c r="C129" i="11"/>
  <c r="CF236" i="3"/>
  <c r="C236" i="11"/>
  <c r="CF176" i="3"/>
  <c r="C176" i="11"/>
  <c r="CF152" i="3"/>
  <c r="C152" i="11"/>
  <c r="CF220" i="3"/>
  <c r="C220" i="11"/>
  <c r="CJ68" i="5"/>
  <c r="V68" i="11"/>
  <c r="CF202" i="3"/>
  <c r="C202" i="11"/>
  <c r="CF151" i="8"/>
  <c r="AQ151" i="11"/>
  <c r="CF141" i="3"/>
  <c r="C141" i="11"/>
  <c r="CF6" i="3"/>
  <c r="C6" i="11"/>
  <c r="CF195" i="3"/>
  <c r="C195" i="11"/>
  <c r="CF112" i="3"/>
  <c r="C112" i="11"/>
  <c r="C221" i="11"/>
  <c r="CF221" i="3"/>
  <c r="CF12" i="3"/>
  <c r="C12" i="11"/>
  <c r="F141" i="11"/>
  <c r="CJ78" i="3"/>
  <c r="CF147" i="8"/>
  <c r="CJ86" i="3"/>
  <c r="CF104" i="3"/>
  <c r="CJ161" i="7"/>
  <c r="CJ70" i="3"/>
  <c r="AQ78" i="11"/>
  <c r="CF146" i="3"/>
  <c r="C79" i="11"/>
  <c r="AQ199" i="11"/>
  <c r="F39" i="11"/>
  <c r="V178" i="11"/>
  <c r="AQ121" i="11"/>
  <c r="F216" i="11"/>
  <c r="C133" i="11"/>
  <c r="F202" i="11"/>
  <c r="C237" i="11"/>
  <c r="C126" i="11"/>
  <c r="F209" i="11"/>
  <c r="V148" i="11"/>
  <c r="V197" i="11"/>
  <c r="C43" i="11"/>
  <c r="F235" i="11"/>
  <c r="V15" i="11"/>
  <c r="F224" i="11"/>
  <c r="F185" i="11"/>
  <c r="F231" i="11"/>
  <c r="C142" i="11"/>
  <c r="F56" i="11"/>
  <c r="AQ155" i="11"/>
  <c r="F148" i="11"/>
  <c r="C118" i="11"/>
  <c r="AQ189" i="11"/>
  <c r="AL24" i="11"/>
  <c r="F21" i="11"/>
  <c r="AQ21" i="11"/>
  <c r="V73" i="11"/>
  <c r="F85" i="11"/>
  <c r="CJ54" i="5"/>
  <c r="CJ193" i="3"/>
  <c r="C88" i="11"/>
  <c r="V165" i="11"/>
  <c r="F90" i="11"/>
  <c r="C172" i="11"/>
  <c r="F81" i="11"/>
  <c r="F8" i="11"/>
  <c r="V228" i="11"/>
  <c r="CF137" i="3"/>
  <c r="C137" i="11"/>
  <c r="C144" i="11"/>
  <c r="CF144" i="3"/>
  <c r="CF61" i="3"/>
  <c r="C61" i="11"/>
  <c r="C90" i="11"/>
  <c r="CF90" i="3"/>
  <c r="CF209" i="3"/>
  <c r="C209" i="11"/>
  <c r="CF204" i="3"/>
  <c r="C204" i="11"/>
  <c r="CF232" i="3"/>
  <c r="C232" i="11"/>
  <c r="CF25" i="3"/>
  <c r="C25" i="11"/>
  <c r="CF23" i="3"/>
  <c r="C23" i="11"/>
  <c r="CF41" i="3"/>
  <c r="C41" i="11"/>
  <c r="CF218" i="3"/>
  <c r="C218" i="11"/>
  <c r="C106" i="11"/>
  <c r="CF106" i="3"/>
  <c r="CF165" i="3"/>
  <c r="C165" i="11"/>
  <c r="CF10" i="3"/>
  <c r="C10" i="11"/>
  <c r="CF148" i="3"/>
  <c r="C148" i="11"/>
  <c r="F10" i="11"/>
  <c r="CF75" i="3"/>
  <c r="CJ3" i="3"/>
  <c r="CF119" i="3"/>
  <c r="C189" i="11"/>
  <c r="CF127" i="8"/>
  <c r="F180" i="11"/>
  <c r="V24" i="11"/>
  <c r="AI157" i="11"/>
  <c r="V29" i="11"/>
  <c r="C40" i="11"/>
  <c r="F226" i="11"/>
  <c r="AI122" i="11"/>
  <c r="CJ169" i="5"/>
  <c r="C192" i="11"/>
  <c r="CF52" i="3"/>
  <c r="F168" i="11"/>
  <c r="V100" i="11"/>
  <c r="F137" i="11"/>
  <c r="AL13" i="11"/>
  <c r="AI13" i="11"/>
  <c r="F166" i="11"/>
  <c r="AI164" i="11"/>
  <c r="AI181" i="11"/>
  <c r="V209" i="11"/>
  <c r="F182" i="11"/>
  <c r="CF163" i="8"/>
  <c r="F207" i="11"/>
  <c r="AQ95" i="11"/>
  <c r="F187" i="11"/>
  <c r="CF35" i="8"/>
  <c r="C138" i="11"/>
  <c r="V4" i="11"/>
  <c r="F222" i="11"/>
  <c r="C166" i="11"/>
  <c r="C78" i="11"/>
  <c r="AQ55" i="11"/>
  <c r="C108" i="11"/>
  <c r="C47" i="11"/>
  <c r="C28" i="11"/>
  <c r="F58" i="11"/>
  <c r="F147" i="11"/>
  <c r="V102" i="11"/>
  <c r="V78" i="11"/>
  <c r="V211" i="11"/>
  <c r="CJ75" i="7"/>
  <c r="F50" i="11"/>
  <c r="V69" i="11"/>
  <c r="F37" i="11"/>
  <c r="C180" i="11"/>
  <c r="CF84" i="7"/>
  <c r="V182" i="11"/>
  <c r="CF191" i="3"/>
  <c r="C191" i="11"/>
  <c r="C199" i="11"/>
  <c r="CF199" i="3"/>
  <c r="CF62" i="3"/>
  <c r="C62" i="11"/>
  <c r="CF109" i="3"/>
  <c r="C109" i="11"/>
  <c r="CF34" i="3"/>
  <c r="C34" i="11"/>
  <c r="CF20" i="3"/>
  <c r="C20" i="11"/>
  <c r="CF15" i="3"/>
  <c r="C15" i="11"/>
  <c r="C160" i="11"/>
  <c r="CF160" i="3"/>
  <c r="CF139" i="3"/>
  <c r="C139" i="11"/>
  <c r="CF4" i="3"/>
  <c r="C4" i="11"/>
  <c r="CF203" i="3"/>
  <c r="C203" i="11"/>
  <c r="CF33" i="3"/>
  <c r="C33" i="11"/>
  <c r="C24" i="11"/>
  <c r="CF24" i="3"/>
  <c r="CF97" i="3"/>
  <c r="C97" i="11"/>
  <c r="CF181" i="3"/>
  <c r="C181" i="11"/>
  <c r="CF132" i="3"/>
  <c r="C132" i="11"/>
  <c r="CF187" i="3"/>
  <c r="C187" i="11"/>
  <c r="CF208" i="3"/>
  <c r="C208" i="11"/>
  <c r="CF31" i="3"/>
  <c r="C31" i="11"/>
  <c r="CF96" i="3"/>
  <c r="C96" i="11"/>
  <c r="C185" i="11"/>
  <c r="CF185" i="3"/>
  <c r="CF14" i="3"/>
  <c r="C14" i="11"/>
  <c r="C205" i="11"/>
  <c r="CF205" i="3"/>
  <c r="CF5" i="3"/>
  <c r="C5" i="11"/>
  <c r="CF91" i="3"/>
  <c r="C91" i="11"/>
  <c r="CF55" i="3"/>
  <c r="C55" i="11"/>
  <c r="CF45" i="3"/>
  <c r="C45" i="11"/>
  <c r="C82" i="11"/>
  <c r="CF82" i="3"/>
  <c r="CF115" i="3"/>
  <c r="C115" i="11"/>
  <c r="CF72" i="3"/>
  <c r="C72" i="11"/>
  <c r="C9" i="11"/>
  <c r="CF9" i="3"/>
  <c r="CF68" i="3"/>
  <c r="C68" i="11"/>
  <c r="C29" i="11"/>
  <c r="CF29" i="3"/>
  <c r="CF168" i="3"/>
  <c r="C168" i="11"/>
  <c r="CF235" i="3"/>
  <c r="C235" i="11"/>
  <c r="C227" i="11"/>
  <c r="CF227" i="3"/>
  <c r="CF83" i="3"/>
  <c r="C83" i="11"/>
  <c r="C66" i="11"/>
  <c r="CF66" i="3"/>
  <c r="CF111" i="3"/>
  <c r="C111" i="11"/>
  <c r="CF121" i="3"/>
  <c r="C121" i="11"/>
  <c r="C63" i="11"/>
  <c r="CF63" i="3"/>
  <c r="CF182" i="3"/>
  <c r="C182" i="11"/>
  <c r="CF170" i="3"/>
  <c r="C170" i="11"/>
  <c r="CF171" i="3"/>
  <c r="C171" i="11"/>
  <c r="CF229" i="3"/>
  <c r="C229" i="11"/>
  <c r="C38" i="11"/>
  <c r="CF38" i="3"/>
  <c r="CF46" i="3"/>
  <c r="C46" i="11"/>
  <c r="F203" i="11"/>
  <c r="CF73" i="3"/>
  <c r="CF127" i="3"/>
  <c r="C206" i="11"/>
  <c r="CF63" i="7"/>
  <c r="F194" i="11"/>
  <c r="CJ191" i="7"/>
  <c r="F172" i="11"/>
  <c r="C19" i="11"/>
  <c r="C53" i="11"/>
  <c r="CJ149" i="7"/>
  <c r="CF207" i="3"/>
  <c r="CF65" i="3"/>
  <c r="CF60" i="3"/>
  <c r="CJ105" i="3"/>
  <c r="CJ214" i="3"/>
  <c r="CF97" i="8"/>
  <c r="CF159" i="8"/>
  <c r="C17" i="11"/>
  <c r="C71" i="11"/>
  <c r="V201" i="11"/>
  <c r="F23" i="11"/>
  <c r="C87" i="11"/>
  <c r="C98" i="11"/>
  <c r="C200" i="11"/>
  <c r="AL19" i="11"/>
  <c r="C120" i="11"/>
  <c r="C8" i="11"/>
  <c r="AQ89" i="11"/>
  <c r="F200" i="11"/>
  <c r="C223" i="11"/>
  <c r="C228" i="11"/>
  <c r="F206" i="11"/>
  <c r="C67" i="11"/>
  <c r="C37" i="11"/>
  <c r="F69" i="11"/>
  <c r="CJ173" i="5"/>
  <c r="C122" i="11"/>
  <c r="C51" i="11"/>
  <c r="AQ220" i="11"/>
  <c r="AQ76" i="11"/>
  <c r="C231" i="11"/>
  <c r="C85" i="11"/>
  <c r="F150" i="11"/>
  <c r="AL39" i="11"/>
  <c r="AQ152" i="11"/>
  <c r="AQ53" i="11"/>
  <c r="C35" i="11"/>
  <c r="C164" i="11"/>
  <c r="C50" i="11"/>
  <c r="AL17" i="11"/>
  <c r="C161" i="11"/>
  <c r="C101" i="11"/>
  <c r="F110" i="11"/>
  <c r="F11" i="11"/>
  <c r="CJ59" i="5"/>
  <c r="C70" i="11"/>
  <c r="C213" i="11"/>
  <c r="AQ92" i="11"/>
  <c r="C143" i="11"/>
  <c r="AL182" i="11"/>
  <c r="AQ43" i="11"/>
  <c r="C175" i="11"/>
  <c r="C42" i="11"/>
  <c r="C136" i="11"/>
  <c r="F236" i="11"/>
  <c r="CJ135" i="7"/>
  <c r="AQ183" i="11"/>
  <c r="C26" i="11"/>
  <c r="AQ209" i="11"/>
  <c r="C184" i="11"/>
  <c r="C3" i="11"/>
  <c r="AQ130" i="11"/>
  <c r="C30" i="11"/>
  <c r="C128" i="11"/>
  <c r="CF81" i="8"/>
  <c r="C188" i="11"/>
  <c r="C36" i="11"/>
  <c r="C103" i="11"/>
  <c r="C219" i="11"/>
  <c r="CF112" i="8"/>
  <c r="AQ225" i="11"/>
  <c r="C80" i="11"/>
  <c r="CF74" i="3"/>
  <c r="C134" i="11"/>
  <c r="C145" i="11"/>
  <c r="C44" i="11"/>
  <c r="AQ119" i="11"/>
  <c r="C32" i="11"/>
  <c r="C150" i="11"/>
  <c r="C56" i="11"/>
  <c r="C179" i="11"/>
  <c r="AL29" i="11"/>
  <c r="V131" i="11"/>
  <c r="AL101" i="11"/>
  <c r="C196" i="11"/>
  <c r="C92" i="11"/>
  <c r="C154" i="11"/>
  <c r="AL86" i="11"/>
  <c r="AL100" i="11"/>
  <c r="C113" i="11"/>
  <c r="AL54" i="11"/>
  <c r="AL134" i="11"/>
  <c r="C194" i="11"/>
  <c r="C167" i="11"/>
  <c r="CJ111" i="5"/>
  <c r="C158" i="11"/>
  <c r="CF13" i="3"/>
  <c r="C211" i="11"/>
  <c r="C173" i="11"/>
  <c r="C169" i="11"/>
  <c r="C100" i="11"/>
  <c r="C131" i="11"/>
  <c r="C117" i="11"/>
  <c r="V53" i="11"/>
  <c r="C198" i="11"/>
  <c r="C116" i="11"/>
  <c r="AQ133" i="11"/>
  <c r="CF46" i="8"/>
  <c r="CF155" i="3"/>
  <c r="V229" i="11"/>
  <c r="C147" i="11"/>
  <c r="AL187" i="11"/>
  <c r="C107" i="11"/>
  <c r="V232" i="11"/>
  <c r="AQ77" i="11"/>
  <c r="C183" i="11"/>
  <c r="AQ231" i="11"/>
  <c r="V210" i="11"/>
  <c r="C123" i="11"/>
  <c r="AQ63" i="11"/>
  <c r="C140" i="11"/>
  <c r="CF229" i="8"/>
  <c r="AQ178" i="11"/>
  <c r="CF198" i="8"/>
  <c r="V49" i="11"/>
  <c r="C162" i="11"/>
  <c r="V21" i="11"/>
  <c r="AL108" i="11"/>
  <c r="AQ236" i="11"/>
  <c r="AT72" i="11"/>
  <c r="AQ168" i="11"/>
  <c r="AQ44" i="11"/>
  <c r="AI178" i="11"/>
  <c r="C226" i="11"/>
  <c r="V141" i="11"/>
  <c r="AQ230" i="11"/>
  <c r="AQ70" i="11"/>
  <c r="C21" i="11"/>
  <c r="CF187" i="8"/>
  <c r="CF27" i="8"/>
  <c r="AQ194" i="11"/>
  <c r="CJ216" i="5"/>
  <c r="V223" i="11"/>
  <c r="C216" i="11"/>
  <c r="V13" i="11"/>
  <c r="CJ200" i="7"/>
  <c r="C130" i="11"/>
  <c r="AQ30" i="11"/>
  <c r="AQ62" i="11"/>
  <c r="AQ128" i="11"/>
  <c r="AQ69" i="11"/>
  <c r="CF126" i="8"/>
  <c r="AQ106" i="11"/>
  <c r="CF147" i="7"/>
  <c r="AQ195" i="11"/>
  <c r="AI81" i="11"/>
  <c r="V237" i="11"/>
  <c r="V217" i="11"/>
  <c r="V96" i="11"/>
  <c r="AQ182" i="11"/>
  <c r="V56" i="11"/>
  <c r="AQ31" i="11"/>
  <c r="V52" i="11"/>
  <c r="V66" i="11"/>
  <c r="V75" i="11"/>
  <c r="V115" i="11"/>
  <c r="AL157" i="11"/>
  <c r="AL59" i="11"/>
  <c r="V80" i="11"/>
  <c r="CF192" i="8"/>
  <c r="V200" i="11"/>
  <c r="CF131" i="7"/>
  <c r="V184" i="11"/>
  <c r="AQ50" i="11"/>
  <c r="AQ18" i="11"/>
  <c r="AQ40" i="11"/>
  <c r="AI49" i="11"/>
  <c r="CF229" i="7"/>
  <c r="AQ124" i="11"/>
  <c r="AQ143" i="11"/>
  <c r="AQ141" i="11"/>
  <c r="AQ75" i="11"/>
  <c r="AQ148" i="11"/>
  <c r="AQ98" i="11"/>
  <c r="AL114" i="11"/>
  <c r="AI194" i="11"/>
  <c r="CF60" i="8"/>
  <c r="AQ167" i="11"/>
  <c r="V219" i="11"/>
  <c r="AQ45" i="11"/>
  <c r="AQ214" i="11"/>
  <c r="AT36" i="11"/>
  <c r="V192" i="11"/>
  <c r="V126" i="11"/>
  <c r="AQ123" i="11"/>
  <c r="AQ211" i="11"/>
  <c r="AQ83" i="11"/>
  <c r="AI126" i="11"/>
  <c r="V222" i="11"/>
  <c r="V133" i="11"/>
  <c r="AQ164" i="11"/>
  <c r="V170" i="11"/>
  <c r="AQ16" i="11"/>
  <c r="AI98" i="11"/>
  <c r="AQ100" i="11"/>
  <c r="AQ136" i="11"/>
  <c r="AL236" i="11"/>
  <c r="AT13" i="11"/>
  <c r="V41" i="11"/>
  <c r="V19" i="11"/>
  <c r="AQ145" i="11"/>
  <c r="CJ198" i="5"/>
  <c r="CJ101" i="5"/>
  <c r="V23" i="11"/>
  <c r="V97" i="11"/>
  <c r="V11" i="11"/>
  <c r="V14" i="11"/>
  <c r="AQ7" i="11"/>
  <c r="V161" i="11"/>
  <c r="V5" i="11"/>
  <c r="AQ58" i="11"/>
  <c r="V181" i="11"/>
  <c r="V105" i="11"/>
  <c r="CJ105" i="5"/>
  <c r="AQ208" i="11"/>
  <c r="AQ118" i="11"/>
  <c r="CJ62" i="5"/>
  <c r="CJ185" i="5"/>
  <c r="CF64" i="8"/>
  <c r="AQ115" i="11"/>
  <c r="V233" i="11"/>
  <c r="AQ205" i="11"/>
  <c r="V226" i="11"/>
  <c r="AQ221" i="11"/>
  <c r="V212" i="11"/>
  <c r="AQ109" i="11"/>
  <c r="AT132" i="11"/>
  <c r="V103" i="11"/>
  <c r="AQ181" i="11"/>
  <c r="AQ86" i="11"/>
  <c r="AQ6" i="11"/>
  <c r="V147" i="11"/>
  <c r="V205" i="11"/>
  <c r="AI189" i="11"/>
  <c r="V27" i="11"/>
  <c r="CJ172" i="5"/>
  <c r="CJ234" i="5"/>
  <c r="AL125" i="11"/>
  <c r="AQ193" i="11"/>
  <c r="AT230" i="11"/>
  <c r="AQ4" i="11"/>
  <c r="V225" i="11"/>
  <c r="AI136" i="11"/>
  <c r="AQ146" i="11"/>
  <c r="CJ129" i="7"/>
  <c r="AL129" i="11"/>
  <c r="CJ79" i="5"/>
  <c r="V79" i="11"/>
  <c r="CJ159" i="5"/>
  <c r="V159" i="11"/>
  <c r="CJ195" i="7"/>
  <c r="AL195" i="11"/>
  <c r="V203" i="11"/>
  <c r="CJ203" i="5"/>
  <c r="CF166" i="7"/>
  <c r="CF210" i="7"/>
  <c r="CJ3" i="5"/>
  <c r="CJ42" i="7"/>
  <c r="CJ85" i="5"/>
  <c r="AI237" i="11"/>
  <c r="CF68" i="8"/>
  <c r="AI119" i="11"/>
  <c r="CJ142" i="5"/>
  <c r="AQ103" i="11"/>
  <c r="V72" i="11"/>
  <c r="AQ138" i="11"/>
  <c r="AQ131" i="11"/>
  <c r="AQ180" i="11"/>
  <c r="AQ171" i="11"/>
  <c r="CF190" i="8"/>
  <c r="AQ218" i="11"/>
  <c r="CF26" i="7"/>
  <c r="V155" i="11"/>
  <c r="V191" i="11"/>
  <c r="AQ65" i="11"/>
  <c r="AI175" i="11"/>
  <c r="AL47" i="11"/>
  <c r="V123" i="11"/>
  <c r="AQ203" i="11"/>
  <c r="V50" i="11"/>
  <c r="V116" i="11"/>
  <c r="V137" i="11"/>
  <c r="V193" i="11"/>
  <c r="V207" i="11"/>
  <c r="AL52" i="11"/>
  <c r="AQ197" i="11"/>
  <c r="V186" i="11"/>
  <c r="AQ166" i="11"/>
  <c r="AI1" i="2"/>
  <c r="AI79" i="11"/>
  <c r="AQ88" i="11"/>
  <c r="AQ174" i="11"/>
  <c r="V112" i="11"/>
  <c r="V138" i="11"/>
  <c r="AI235" i="11"/>
  <c r="V154" i="11"/>
  <c r="AQ61" i="11"/>
  <c r="V160" i="11"/>
  <c r="AQ14" i="11"/>
  <c r="AL22" i="11"/>
  <c r="AV6" i="2"/>
  <c r="AU7" i="2"/>
  <c r="AX4" i="2"/>
  <c r="AW5" i="2"/>
  <c r="AL23" i="11"/>
  <c r="AI145" i="11"/>
  <c r="AI220" i="11"/>
  <c r="AI90" i="11"/>
  <c r="AL16" i="11"/>
  <c r="CJ42" i="5"/>
  <c r="V42" i="11"/>
  <c r="AQ134" i="11"/>
  <c r="V156" i="11"/>
  <c r="V213" i="11"/>
  <c r="AI28" i="11"/>
  <c r="AI65" i="11"/>
  <c r="V122" i="11"/>
  <c r="AL152" i="11"/>
  <c r="AQ13" i="11"/>
  <c r="V55" i="11"/>
  <c r="AQ206" i="11"/>
  <c r="V6" i="11"/>
  <c r="V58" i="11"/>
  <c r="AQ117" i="11"/>
  <c r="AI38" i="11"/>
  <c r="AQ33" i="11"/>
  <c r="AQ158" i="11"/>
  <c r="AQ156" i="11"/>
  <c r="V132" i="11"/>
  <c r="AQ222" i="11"/>
  <c r="CJ152" i="5"/>
  <c r="V152" i="11"/>
  <c r="CJ235" i="5"/>
  <c r="V235" i="11"/>
  <c r="AL111" i="11"/>
  <c r="CF84" i="8"/>
  <c r="AQ234" i="11"/>
  <c r="CJ164" i="5"/>
  <c r="CJ194" i="5"/>
  <c r="CJ220" i="7"/>
  <c r="CF160" i="8"/>
  <c r="CF59" i="8"/>
  <c r="CJ22" i="5"/>
  <c r="CJ90" i="5"/>
  <c r="CF54" i="8"/>
  <c r="V114" i="11"/>
  <c r="V196" i="11"/>
  <c r="V171" i="11"/>
  <c r="AL160" i="11"/>
  <c r="V153" i="11"/>
  <c r="AQ196" i="11"/>
  <c r="AQ212" i="11"/>
  <c r="AQ150" i="11"/>
  <c r="AI88" i="11"/>
  <c r="AQ165" i="11"/>
  <c r="AL88" i="11"/>
  <c r="AQ66" i="11"/>
  <c r="AQ74" i="11"/>
  <c r="V119" i="11"/>
  <c r="V125" i="11"/>
  <c r="AL120" i="11"/>
  <c r="AQ37" i="11"/>
  <c r="AQ79" i="11"/>
  <c r="V74" i="11"/>
  <c r="V98" i="11"/>
  <c r="AQ107" i="11"/>
  <c r="V7" i="11"/>
  <c r="AQ41" i="11"/>
  <c r="V37" i="11"/>
  <c r="CF38" i="8"/>
  <c r="AL127" i="11"/>
  <c r="CJ210" i="8"/>
  <c r="AT210" i="11"/>
  <c r="CJ67" i="5"/>
  <c r="V67" i="11"/>
  <c r="CJ9" i="5"/>
  <c r="V9" i="11"/>
  <c r="CJ227" i="5"/>
  <c r="V227" i="11"/>
  <c r="CJ65" i="7"/>
  <c r="AL65" i="11"/>
  <c r="V134" i="11"/>
  <c r="CJ134" i="5"/>
  <c r="CJ162" i="5"/>
  <c r="V162" i="11"/>
  <c r="CJ117" i="5"/>
  <c r="V117" i="11"/>
  <c r="CJ87" i="5"/>
  <c r="V87" i="11"/>
  <c r="CJ236" i="5"/>
  <c r="V236" i="11"/>
  <c r="V214" i="11"/>
  <c r="CF185" i="8"/>
  <c r="CJ201" i="7"/>
  <c r="V104" i="11"/>
  <c r="V113" i="11"/>
  <c r="V139" i="11"/>
  <c r="V204" i="11"/>
  <c r="AQ47" i="11"/>
  <c r="V86" i="11"/>
  <c r="AQ90" i="11"/>
  <c r="V40" i="11"/>
  <c r="CJ179" i="5"/>
  <c r="V179" i="11"/>
  <c r="CJ46" i="5"/>
  <c r="V46" i="11"/>
  <c r="CJ39" i="5"/>
  <c r="V39" i="11"/>
  <c r="AQ57" i="11"/>
  <c r="AQ34" i="11"/>
  <c r="V47" i="11"/>
  <c r="V28" i="11"/>
  <c r="AL56" i="11"/>
  <c r="V99" i="11"/>
  <c r="AI200" i="11"/>
  <c r="AL91" i="11"/>
  <c r="V168" i="11"/>
  <c r="AI82" i="11"/>
  <c r="AQ137" i="11"/>
  <c r="V34" i="11"/>
  <c r="AI3" i="11"/>
  <c r="AI153" i="11"/>
  <c r="AQ99" i="11"/>
  <c r="V36" i="11"/>
  <c r="AQ25" i="11"/>
  <c r="V218" i="11"/>
  <c r="CJ89" i="5"/>
  <c r="V89" i="11"/>
  <c r="CJ84" i="5"/>
  <c r="V84" i="11"/>
  <c r="CJ71" i="5"/>
  <c r="V71" i="11"/>
  <c r="AT118" i="11"/>
  <c r="CJ118" i="8"/>
  <c r="CJ91" i="5"/>
  <c r="V91" i="11"/>
  <c r="V195" i="11"/>
  <c r="CJ195" i="5"/>
  <c r="CJ70" i="5"/>
  <c r="V70" i="11"/>
  <c r="CJ106" i="5"/>
  <c r="V106" i="11"/>
  <c r="AI94" i="11"/>
  <c r="AI176" i="11"/>
  <c r="AQ125" i="11"/>
  <c r="V224" i="11"/>
  <c r="AQ122" i="11"/>
  <c r="AQ217" i="11"/>
  <c r="AQ169" i="11"/>
  <c r="AT224" i="11"/>
  <c r="AL153" i="11"/>
  <c r="AI234" i="11"/>
  <c r="AL173" i="11"/>
  <c r="AQ32" i="11"/>
  <c r="AI20" i="11"/>
  <c r="AQ233" i="11"/>
  <c r="AQ232" i="11"/>
  <c r="AL62" i="11"/>
  <c r="CF10" i="8"/>
  <c r="V149" i="11"/>
  <c r="AL196" i="11"/>
  <c r="V109" i="11"/>
  <c r="AI62" i="11"/>
  <c r="V16" i="11"/>
  <c r="V77" i="11"/>
  <c r="AQ184" i="11"/>
  <c r="AI226" i="11"/>
  <c r="V92" i="11"/>
  <c r="AQ108" i="11"/>
  <c r="CJ45" i="5"/>
  <c r="V45" i="11"/>
  <c r="CJ31" i="5"/>
  <c r="V31" i="11"/>
  <c r="CJ140" i="5"/>
  <c r="V140" i="11"/>
  <c r="CJ130" i="5"/>
  <c r="V130" i="11"/>
  <c r="CJ177" i="5"/>
  <c r="V177" i="11"/>
  <c r="CJ187" i="5"/>
  <c r="AQ9" i="11"/>
  <c r="V93" i="11"/>
  <c r="V231" i="11"/>
  <c r="AQ93" i="11"/>
  <c r="AQ226" i="11"/>
  <c r="AQ5" i="11"/>
  <c r="AL4" i="11"/>
  <c r="AQ173" i="11"/>
  <c r="V65" i="11"/>
  <c r="AQ3" i="11"/>
  <c r="V107" i="11"/>
  <c r="AQ51" i="11"/>
  <c r="AL130" i="11"/>
  <c r="V150" i="11"/>
  <c r="AQ23" i="11"/>
  <c r="V94" i="11"/>
  <c r="AQ144" i="11"/>
  <c r="AQ67" i="11"/>
  <c r="AL166" i="11"/>
  <c r="CJ145" i="5"/>
  <c r="V145" i="11"/>
  <c r="CJ121" i="5"/>
  <c r="V121" i="11"/>
  <c r="CJ199" i="5"/>
  <c r="V199" i="11"/>
  <c r="CJ157" i="5"/>
  <c r="V157" i="11"/>
  <c r="CJ158" i="5"/>
  <c r="V158" i="11"/>
  <c r="CJ180" i="5"/>
  <c r="V180" i="11"/>
  <c r="CJ188" i="5"/>
  <c r="V188" i="11"/>
  <c r="CJ120" i="5"/>
  <c r="V120" i="11"/>
  <c r="CJ64" i="5"/>
  <c r="V64" i="11"/>
  <c r="CJ88" i="5"/>
  <c r="V88" i="11"/>
  <c r="CJ8" i="5"/>
  <c r="V8" i="11"/>
  <c r="CJ118" i="5"/>
  <c r="V118" i="11"/>
  <c r="CJ151" i="5"/>
  <c r="V151" i="11"/>
  <c r="CJ183" i="5"/>
  <c r="V183" i="11"/>
  <c r="CJ163" i="5"/>
  <c r="V163" i="11"/>
  <c r="CJ10" i="5"/>
  <c r="V10" i="11"/>
  <c r="CJ60" i="5"/>
  <c r="V60" i="11"/>
  <c r="CJ20" i="5"/>
  <c r="V20" i="11"/>
  <c r="CJ61" i="5"/>
  <c r="V61" i="11"/>
  <c r="CJ51" i="5"/>
  <c r="V51" i="11"/>
  <c r="CJ82" i="5"/>
  <c r="V82" i="11"/>
  <c r="CJ190" i="5"/>
  <c r="V190" i="11"/>
  <c r="CJ83" i="5"/>
  <c r="V83" i="11"/>
  <c r="CJ136" i="5"/>
  <c r="V136" i="11"/>
  <c r="CF31" i="7"/>
  <c r="AI31" i="11"/>
  <c r="CJ76" i="5"/>
  <c r="V76" i="11"/>
  <c r="CJ174" i="5"/>
  <c r="V174" i="11"/>
  <c r="CJ12" i="5"/>
  <c r="V12" i="11"/>
  <c r="CJ95" i="5"/>
  <c r="V95" i="11"/>
  <c r="CJ110" i="5"/>
  <c r="V110" i="11"/>
  <c r="CJ178" i="8"/>
  <c r="AT178" i="11"/>
  <c r="CJ14" i="8"/>
  <c r="AT14" i="11"/>
  <c r="CJ17" i="8"/>
  <c r="AT17" i="11"/>
  <c r="AL110" i="11"/>
  <c r="CJ25" i="5"/>
  <c r="CF8" i="8"/>
  <c r="AL61" i="11"/>
  <c r="AL192" i="11"/>
  <c r="CF18" i="7"/>
  <c r="CJ175" i="8"/>
  <c r="V129" i="11"/>
  <c r="AL203" i="11"/>
  <c r="V35" i="11"/>
  <c r="AL116" i="11"/>
  <c r="AI117" i="11"/>
  <c r="AQ12" i="11"/>
  <c r="AQ36" i="11"/>
  <c r="AI92" i="11"/>
  <c r="AI223" i="11"/>
  <c r="AT45" i="11"/>
  <c r="AQ20" i="11"/>
  <c r="AQ191" i="11"/>
  <c r="AQ200" i="11"/>
  <c r="AL60" i="11"/>
  <c r="AI77" i="11"/>
  <c r="AQ80" i="11"/>
  <c r="AQ110" i="11"/>
  <c r="AQ26" i="11"/>
  <c r="AQ213" i="11"/>
  <c r="AL180" i="11"/>
  <c r="AI233" i="11"/>
  <c r="AI140" i="11"/>
  <c r="AI156" i="11"/>
  <c r="AI161" i="11"/>
  <c r="AI205" i="11"/>
  <c r="V17" i="11"/>
  <c r="AI68" i="11"/>
  <c r="AQ201" i="11"/>
  <c r="AL14" i="11"/>
  <c r="AQ172" i="11"/>
  <c r="AL41" i="11"/>
  <c r="AI115" i="11"/>
  <c r="AI143" i="11"/>
  <c r="CJ193" i="8"/>
  <c r="AT193" i="11"/>
  <c r="AI64" i="11"/>
  <c r="AL38" i="11"/>
  <c r="AI167" i="11"/>
  <c r="AT50" i="11"/>
  <c r="AI107" i="11"/>
  <c r="CJ188" i="8"/>
  <c r="AT188" i="11"/>
  <c r="AT222" i="11"/>
  <c r="CJ222" i="8"/>
  <c r="CJ212" i="8"/>
  <c r="AT212" i="11"/>
  <c r="CF175" i="6"/>
  <c r="AA175" i="11"/>
  <c r="CJ215" i="7"/>
  <c r="AL215" i="11"/>
  <c r="CJ44" i="8"/>
  <c r="AT44" i="11"/>
  <c r="CF186" i="7"/>
  <c r="AI186" i="11"/>
  <c r="AL122" i="11"/>
  <c r="AI132" i="11"/>
  <c r="AQ113" i="11"/>
  <c r="AT218" i="11"/>
  <c r="AT192" i="11"/>
  <c r="AI232" i="11"/>
  <c r="AL105" i="11"/>
  <c r="AL179" i="11"/>
  <c r="AI130" i="11"/>
  <c r="AT141" i="11"/>
  <c r="AQ42" i="11"/>
  <c r="AQ224" i="11"/>
  <c r="AQ15" i="11"/>
  <c r="AQ162" i="11"/>
  <c r="AI19" i="11"/>
  <c r="AI227" i="11"/>
  <c r="AQ237" i="11"/>
  <c r="AQ114" i="11"/>
  <c r="AQ186" i="11"/>
  <c r="AQ87" i="11"/>
  <c r="AI69" i="11"/>
  <c r="AI103" i="11"/>
  <c r="AI207" i="11"/>
  <c r="CJ40" i="8"/>
  <c r="AT40" i="11"/>
  <c r="CJ31" i="7"/>
  <c r="AL31" i="11"/>
  <c r="CJ137" i="8"/>
  <c r="AT137" i="11"/>
  <c r="CJ63" i="8"/>
  <c r="AT63" i="11"/>
  <c r="CJ157" i="8"/>
  <c r="AT157" i="11"/>
  <c r="CJ161" i="8"/>
  <c r="AT161" i="11"/>
  <c r="CF136" i="6"/>
  <c r="AA136" i="11"/>
  <c r="CJ30" i="7"/>
  <c r="AL30" i="11"/>
  <c r="AT51" i="11"/>
  <c r="AI9" i="11"/>
  <c r="AI121" i="11"/>
  <c r="AL155" i="11"/>
  <c r="AQ11" i="11"/>
  <c r="AL216" i="11"/>
  <c r="AQ153" i="11"/>
  <c r="AI29" i="11"/>
  <c r="AQ219" i="11"/>
  <c r="AQ176" i="11"/>
  <c r="AL172" i="11"/>
  <c r="AQ139" i="11"/>
  <c r="AI199" i="11"/>
  <c r="AI217" i="11"/>
  <c r="AL194" i="11"/>
  <c r="AL204" i="11"/>
  <c r="AQ161" i="11"/>
  <c r="AQ177" i="11"/>
  <c r="CJ88" i="8"/>
  <c r="AT88" i="11"/>
  <c r="CJ66" i="8"/>
  <c r="AT66" i="11"/>
  <c r="CJ208" i="8"/>
  <c r="AT208" i="11"/>
  <c r="CJ80" i="8"/>
  <c r="AT80" i="11"/>
  <c r="CJ228" i="7"/>
  <c r="AL228" i="11"/>
  <c r="CJ28" i="8"/>
  <c r="AT28" i="11"/>
  <c r="CJ182" i="8"/>
  <c r="AT182" i="11"/>
  <c r="CJ100" i="8"/>
  <c r="AT100" i="11"/>
  <c r="CJ10" i="8"/>
  <c r="AT10" i="11"/>
  <c r="CJ47" i="8"/>
  <c r="AT47" i="11"/>
  <c r="CJ29" i="8"/>
  <c r="AT29" i="11"/>
  <c r="CJ170" i="8"/>
  <c r="AT170" i="11"/>
  <c r="CJ179" i="8"/>
  <c r="AT179" i="11"/>
  <c r="AT187" i="11"/>
  <c r="CJ187" i="8"/>
  <c r="AT41" i="11"/>
  <c r="CJ41" i="8"/>
  <c r="CJ223" i="8"/>
  <c r="AT223" i="11"/>
  <c r="CJ125" i="8"/>
  <c r="AT125" i="11"/>
  <c r="CJ152" i="8"/>
  <c r="AT152" i="11"/>
  <c r="CF120" i="7"/>
  <c r="CF76" i="7"/>
  <c r="AT119" i="11"/>
  <c r="AT120" i="11"/>
  <c r="AI25" i="11"/>
  <c r="AQ56" i="11"/>
  <c r="AT185" i="11"/>
  <c r="AL231" i="11"/>
  <c r="AT86" i="11"/>
  <c r="AL78" i="11"/>
  <c r="AL34" i="11"/>
  <c r="AL57" i="11"/>
  <c r="AL112" i="11"/>
  <c r="AL193" i="11"/>
  <c r="AQ204" i="11"/>
  <c r="AT94" i="11"/>
  <c r="AT177" i="11"/>
  <c r="AQ17" i="11"/>
  <c r="AI195" i="11"/>
  <c r="AL64" i="11"/>
  <c r="AQ102" i="11"/>
  <c r="CJ147" i="8"/>
  <c r="AT147" i="11"/>
  <c r="CJ110" i="8"/>
  <c r="AT110" i="11"/>
  <c r="CJ150" i="8"/>
  <c r="AT150" i="11"/>
  <c r="CJ128" i="8"/>
  <c r="AT128" i="11"/>
  <c r="CJ107" i="8"/>
  <c r="AT107" i="11"/>
  <c r="CJ145" i="8"/>
  <c r="AT145" i="11"/>
  <c r="CJ54" i="8"/>
  <c r="AT54" i="11"/>
  <c r="CJ234" i="8"/>
  <c r="AT234" i="11"/>
  <c r="CJ70" i="8"/>
  <c r="AT70" i="11"/>
  <c r="CJ130" i="8"/>
  <c r="AT130" i="11"/>
  <c r="CJ190" i="8"/>
  <c r="AT190" i="11"/>
  <c r="CJ213" i="8"/>
  <c r="AT213" i="11"/>
  <c r="CJ84" i="8"/>
  <c r="AT84" i="11"/>
  <c r="CJ162" i="7"/>
  <c r="AL162" i="11"/>
  <c r="CJ121" i="8"/>
  <c r="AT121" i="11"/>
  <c r="AL37" i="11"/>
  <c r="CF24" i="8"/>
  <c r="AQ216" i="11"/>
  <c r="AQ19" i="11"/>
  <c r="AT165" i="11"/>
  <c r="AI209" i="11"/>
  <c r="AI168" i="11"/>
  <c r="AQ207" i="11"/>
  <c r="AQ132" i="11"/>
  <c r="AL206" i="11"/>
  <c r="AT6" i="11"/>
  <c r="AA230" i="11"/>
  <c r="AQ202" i="11"/>
  <c r="AQ135" i="11"/>
  <c r="AA81" i="11"/>
  <c r="CJ74" i="8"/>
  <c r="AT74" i="11"/>
  <c r="CJ49" i="8"/>
  <c r="AT49" i="11"/>
  <c r="CJ39" i="8"/>
  <c r="AT39" i="11"/>
  <c r="CJ163" i="8"/>
  <c r="AT163" i="11"/>
  <c r="CJ98" i="8"/>
  <c r="AT98" i="11"/>
  <c r="CJ93" i="8"/>
  <c r="AT93" i="11"/>
  <c r="CJ67" i="8"/>
  <c r="AT67" i="11"/>
  <c r="CJ59" i="8"/>
  <c r="AT59" i="11"/>
  <c r="AT136" i="11"/>
  <c r="CJ136" i="8"/>
  <c r="CJ216" i="8"/>
  <c r="AT216" i="11"/>
  <c r="AT111" i="11"/>
  <c r="AI191" i="11"/>
  <c r="AL213" i="11"/>
  <c r="CJ203" i="8"/>
  <c r="AT203" i="11"/>
  <c r="CJ27" i="8"/>
  <c r="AT27" i="11"/>
  <c r="CJ184" i="8"/>
  <c r="AT184" i="11"/>
  <c r="CJ5" i="8"/>
  <c r="AT5" i="11"/>
  <c r="AT186" i="11"/>
  <c r="CJ186" i="8"/>
  <c r="AT134" i="11"/>
  <c r="CJ134" i="8"/>
  <c r="CJ18" i="8"/>
  <c r="AT18" i="11"/>
  <c r="AQ210" i="11"/>
  <c r="AT162" i="11"/>
  <c r="AQ154" i="11"/>
  <c r="AL121" i="11"/>
  <c r="AT159" i="11"/>
  <c r="AL97" i="11"/>
  <c r="AI16" i="11"/>
  <c r="AL190" i="11"/>
  <c r="AQ105" i="11"/>
  <c r="AT135" i="11"/>
  <c r="AQ140" i="11"/>
  <c r="AT168" i="11"/>
  <c r="AA100" i="11"/>
  <c r="AL137" i="11"/>
  <c r="AQ101" i="11"/>
  <c r="AI163" i="11"/>
  <c r="AL45" i="11"/>
  <c r="AL94" i="11"/>
  <c r="AI58" i="11"/>
  <c r="AI104" i="11"/>
  <c r="AI127" i="11"/>
  <c r="AT15" i="11"/>
  <c r="CJ12" i="8"/>
  <c r="AT12" i="11"/>
  <c r="CJ225" i="8"/>
  <c r="AT225" i="11"/>
  <c r="CJ37" i="8"/>
  <c r="AT37" i="11"/>
  <c r="CJ197" i="8"/>
  <c r="AT197" i="11"/>
  <c r="CJ214" i="8"/>
  <c r="AT214" i="11"/>
  <c r="CJ172" i="8"/>
  <c r="AT172" i="11"/>
  <c r="CJ189" i="8"/>
  <c r="AT189" i="11"/>
  <c r="CJ69" i="8"/>
  <c r="AT69" i="11"/>
  <c r="CF228" i="7"/>
  <c r="AI228" i="11"/>
  <c r="CJ200" i="8"/>
  <c r="AT200" i="11"/>
  <c r="CJ127" i="8"/>
  <c r="AT127" i="11"/>
  <c r="CJ219" i="8"/>
  <c r="AT219" i="11"/>
  <c r="CJ115" i="8"/>
  <c r="AT115" i="11"/>
  <c r="CF54" i="6"/>
  <c r="AA54" i="11"/>
  <c r="CJ7" i="8"/>
  <c r="AT7" i="11"/>
  <c r="CJ143" i="8"/>
  <c r="AT143" i="11"/>
  <c r="CJ104" i="8"/>
  <c r="AT104" i="11"/>
  <c r="AT183" i="11"/>
  <c r="CJ183" i="8"/>
  <c r="CJ167" i="8"/>
  <c r="AT167" i="11"/>
  <c r="CJ8" i="8"/>
  <c r="AT8" i="11"/>
  <c r="CJ215" i="8"/>
  <c r="AT215" i="11"/>
  <c r="CJ105" i="8"/>
  <c r="AT105" i="11"/>
  <c r="CJ195" i="8"/>
  <c r="AT195" i="11"/>
  <c r="CJ227" i="8"/>
  <c r="AT227" i="11"/>
  <c r="CJ34" i="8"/>
  <c r="AT34" i="11"/>
  <c r="AT62" i="11"/>
  <c r="CJ62" i="8"/>
  <c r="CJ220" i="8"/>
  <c r="AT220" i="11"/>
  <c r="CJ206" i="8"/>
  <c r="AT206" i="11"/>
  <c r="AT138" i="11"/>
  <c r="CJ138" i="8"/>
  <c r="CJ122" i="8"/>
  <c r="AT122" i="11"/>
  <c r="CJ229" i="8"/>
  <c r="AT229" i="11"/>
  <c r="CJ11" i="8"/>
  <c r="AT11" i="11"/>
  <c r="AA227" i="11"/>
  <c r="CF71" i="6"/>
  <c r="CJ58" i="7"/>
  <c r="AL58" i="11"/>
  <c r="CJ75" i="8"/>
  <c r="AT75" i="11"/>
  <c r="CJ233" i="8"/>
  <c r="AT233" i="11"/>
  <c r="AT81" i="11"/>
  <c r="CJ81" i="8"/>
  <c r="CJ126" i="8"/>
  <c r="AT126" i="11"/>
  <c r="CJ32" i="8"/>
  <c r="AT32" i="11"/>
  <c r="CJ202" i="8"/>
  <c r="AT202" i="11"/>
  <c r="CJ38" i="8"/>
  <c r="AT38" i="11"/>
  <c r="CJ228" i="8"/>
  <c r="AT228" i="11"/>
  <c r="CJ211" i="8"/>
  <c r="AT211" i="11"/>
  <c r="CJ180" i="8"/>
  <c r="AT180" i="11"/>
  <c r="AT209" i="11"/>
  <c r="CJ209" i="8"/>
  <c r="CJ114" i="8"/>
  <c r="AT114" i="11"/>
  <c r="CJ85" i="8"/>
  <c r="AT85" i="11"/>
  <c r="CJ99" i="8"/>
  <c r="AT99" i="11"/>
  <c r="CJ82" i="8"/>
  <c r="AT82" i="11"/>
  <c r="AT73" i="11"/>
  <c r="CJ73" i="8"/>
  <c r="CJ151" i="8"/>
  <c r="AT151" i="11"/>
  <c r="CJ91" i="8"/>
  <c r="AT91" i="11"/>
  <c r="CJ64" i="8"/>
  <c r="AT64" i="11"/>
  <c r="CJ61" i="8"/>
  <c r="AT61" i="11"/>
  <c r="CJ201" i="8"/>
  <c r="AT201" i="11"/>
  <c r="CJ173" i="8"/>
  <c r="AT173" i="11"/>
  <c r="CJ129" i="8"/>
  <c r="AT129" i="11"/>
  <c r="CJ109" i="8"/>
  <c r="AT109" i="11"/>
  <c r="CJ96" i="8"/>
  <c r="AT96" i="11"/>
  <c r="CJ3" i="8"/>
  <c r="AT3" i="11"/>
  <c r="CJ95" i="8"/>
  <c r="AT95" i="11"/>
  <c r="CJ78" i="8"/>
  <c r="AT78" i="11"/>
  <c r="CJ33" i="8"/>
  <c r="AT33" i="11"/>
  <c r="CJ205" i="8"/>
  <c r="AT205" i="11"/>
  <c r="CJ79" i="8"/>
  <c r="AT79" i="11"/>
  <c r="CJ16" i="8"/>
  <c r="AT16" i="11"/>
  <c r="CJ87" i="8"/>
  <c r="AT87" i="11"/>
  <c r="CJ76" i="8"/>
  <c r="AT76" i="11"/>
  <c r="AA64" i="11"/>
  <c r="AA18" i="11"/>
  <c r="AA128" i="11"/>
  <c r="CJ102" i="8"/>
  <c r="AT102" i="11"/>
  <c r="AT35" i="11"/>
  <c r="CJ35" i="8"/>
  <c r="CJ174" i="8"/>
  <c r="AT174" i="11"/>
  <c r="CJ232" i="8"/>
  <c r="AT232" i="11"/>
  <c r="CJ53" i="8"/>
  <c r="AT53" i="11"/>
  <c r="AT56" i="11"/>
  <c r="CJ56" i="8"/>
  <c r="AT169" i="11"/>
  <c r="CJ169" i="8"/>
  <c r="CJ166" i="8"/>
  <c r="AT166" i="11"/>
  <c r="CF66" i="7"/>
  <c r="AI66" i="11"/>
  <c r="CJ131" i="8"/>
  <c r="AT131" i="11"/>
  <c r="CJ148" i="8"/>
  <c r="AT148" i="11"/>
  <c r="CJ101" i="8"/>
  <c r="AT101" i="11"/>
  <c r="CJ19" i="8"/>
  <c r="AT19" i="11"/>
  <c r="CJ20" i="8"/>
  <c r="AT20" i="11"/>
  <c r="CJ3" i="7"/>
  <c r="AL3" i="11"/>
  <c r="AT68" i="11"/>
  <c r="CJ68" i="8"/>
  <c r="CJ140" i="8"/>
  <c r="AT140" i="11"/>
  <c r="CJ153" i="8"/>
  <c r="AT153" i="11"/>
  <c r="CJ58" i="8"/>
  <c r="AT58" i="11"/>
  <c r="CJ48" i="8"/>
  <c r="AT48" i="11"/>
  <c r="AT181" i="11"/>
  <c r="CJ181" i="8"/>
  <c r="CJ22" i="8"/>
  <c r="AT22" i="11"/>
  <c r="CJ65" i="8"/>
  <c r="AT65" i="11"/>
  <c r="CJ90" i="8"/>
  <c r="AT90" i="11"/>
  <c r="CJ52" i="8"/>
  <c r="AT52" i="11"/>
  <c r="CF179" i="8"/>
  <c r="AL188" i="11"/>
  <c r="AT231" i="11"/>
  <c r="AQ235" i="11"/>
  <c r="AI109" i="11"/>
  <c r="AL223" i="11"/>
  <c r="AA51" i="11"/>
  <c r="AI183" i="11"/>
  <c r="AT9" i="11"/>
  <c r="AT123" i="11"/>
  <c r="AI212" i="11"/>
  <c r="AI34" i="11"/>
  <c r="AL124" i="11"/>
  <c r="AT133" i="11"/>
  <c r="AT113" i="11"/>
  <c r="AI204" i="11"/>
  <c r="AT25" i="11"/>
  <c r="AL227" i="11"/>
  <c r="CF215" i="7"/>
  <c r="AQ142" i="11"/>
  <c r="CJ116" i="8"/>
  <c r="CJ133" i="7"/>
  <c r="AL133" i="11"/>
  <c r="CF13" i="6"/>
  <c r="AA13" i="11"/>
  <c r="CF112" i="7"/>
  <c r="AI112" i="11"/>
  <c r="AL167" i="11"/>
  <c r="CJ167" i="7"/>
  <c r="CJ177" i="7"/>
  <c r="AL177" i="11"/>
  <c r="CF84" i="6"/>
  <c r="AA84" i="11"/>
  <c r="CF10" i="6"/>
  <c r="AA10" i="11"/>
  <c r="CJ229" i="7"/>
  <c r="AL229" i="11"/>
  <c r="CF149" i="6"/>
  <c r="AA149" i="11"/>
  <c r="CF153" i="6"/>
  <c r="AA153" i="11"/>
  <c r="CJ126" i="7"/>
  <c r="AL126" i="11"/>
  <c r="CF141" i="6"/>
  <c r="AA141" i="11"/>
  <c r="CJ8" i="7"/>
  <c r="AL8" i="11"/>
  <c r="CF63" i="6"/>
  <c r="AA63" i="11"/>
  <c r="AI106" i="11"/>
  <c r="AL21" i="11"/>
  <c r="AT226" i="11"/>
  <c r="AQ215" i="11"/>
  <c r="AT155" i="11"/>
  <c r="AT26" i="11"/>
  <c r="AT156" i="11"/>
  <c r="AT146" i="11"/>
  <c r="AL7" i="11"/>
  <c r="AT42" i="11"/>
  <c r="AL144" i="11"/>
  <c r="AA199" i="11"/>
  <c r="AI4" i="11"/>
  <c r="AQ94" i="11"/>
  <c r="AL183" i="11"/>
  <c r="AI101" i="11"/>
  <c r="AT204" i="11"/>
  <c r="AT196" i="11"/>
  <c r="AT142" i="11"/>
  <c r="AT117" i="11"/>
  <c r="AT171" i="11"/>
  <c r="CJ232" i="7"/>
  <c r="AL232" i="11"/>
  <c r="CJ209" i="7"/>
  <c r="AL209" i="11"/>
  <c r="AA229" i="11"/>
  <c r="CF229" i="6"/>
  <c r="AI174" i="11"/>
  <c r="AA148" i="11"/>
  <c r="AI201" i="11"/>
  <c r="AI71" i="11"/>
  <c r="AT199" i="11"/>
  <c r="AL74" i="11"/>
  <c r="AA50" i="11"/>
  <c r="AA5" i="11"/>
  <c r="CF235" i="6"/>
  <c r="CJ21" i="8"/>
  <c r="AI197" i="11"/>
  <c r="AI125" i="11"/>
  <c r="CF159" i="6"/>
  <c r="AA159" i="11"/>
  <c r="AL136" i="11"/>
  <c r="CJ136" i="7"/>
  <c r="AA77" i="11"/>
  <c r="AA65" i="11"/>
  <c r="CF82" i="6"/>
  <c r="CF214" i="6"/>
  <c r="CJ63" i="7"/>
  <c r="AL63" i="11"/>
  <c r="CF126" i="6"/>
  <c r="AA126" i="11"/>
  <c r="CJ138" i="7"/>
  <c r="AL138" i="11"/>
  <c r="CF143" i="6"/>
  <c r="AA143" i="11"/>
  <c r="CF96" i="7"/>
  <c r="AI96" i="11"/>
  <c r="CF32" i="7"/>
  <c r="AI32" i="11"/>
  <c r="CJ10" i="7"/>
  <c r="AL10" i="11"/>
  <c r="CF222" i="6"/>
  <c r="AA222" i="11"/>
  <c r="CJ150" i="7"/>
  <c r="AL150" i="11"/>
  <c r="CJ169" i="7"/>
  <c r="AL169" i="11"/>
  <c r="CF196" i="7"/>
  <c r="AI196" i="11"/>
  <c r="CJ92" i="8"/>
  <c r="CJ4" i="8"/>
  <c r="AL95" i="11"/>
  <c r="AT176" i="11"/>
  <c r="AT164" i="11"/>
  <c r="AI39" i="11"/>
  <c r="AT30" i="11"/>
  <c r="AT112" i="11"/>
  <c r="AA167" i="11"/>
  <c r="AL48" i="11"/>
  <c r="CF218" i="6"/>
  <c r="AI138" i="11"/>
  <c r="AT124" i="11"/>
  <c r="AL87" i="11"/>
  <c r="AT236" i="11"/>
  <c r="AA189" i="11"/>
  <c r="AL143" i="11"/>
  <c r="AI86" i="11"/>
  <c r="AI218" i="11"/>
  <c r="AI148" i="11"/>
  <c r="AL207" i="11"/>
  <c r="AT83" i="11"/>
  <c r="AT46" i="11"/>
  <c r="AA204" i="11"/>
  <c r="AL81" i="11"/>
  <c r="AT191" i="11"/>
  <c r="AL53" i="11"/>
  <c r="AT237" i="11"/>
  <c r="AT158" i="11"/>
  <c r="AI158" i="11"/>
  <c r="AL6" i="11"/>
  <c r="AL128" i="11"/>
  <c r="AI134" i="11"/>
  <c r="CF157" i="6"/>
  <c r="AT139" i="11"/>
  <c r="AL185" i="11"/>
  <c r="AA70" i="11"/>
  <c r="AI236" i="11"/>
  <c r="AI159" i="11"/>
  <c r="AA211" i="11"/>
  <c r="AI214" i="11"/>
  <c r="AA220" i="11"/>
  <c r="CJ197" i="7"/>
  <c r="AL197" i="11"/>
  <c r="CJ55" i="7"/>
  <c r="AL55" i="11"/>
  <c r="AL71" i="11"/>
  <c r="CJ71" i="7"/>
  <c r="CF66" i="6"/>
  <c r="AA66" i="11"/>
  <c r="CJ115" i="7"/>
  <c r="AL115" i="11"/>
  <c r="AA19" i="11"/>
  <c r="CF19" i="6"/>
  <c r="CJ35" i="7"/>
  <c r="AL35" i="11"/>
  <c r="CJ230" i="7"/>
  <c r="AL230" i="11"/>
  <c r="CJ171" i="7"/>
  <c r="AL171" i="11"/>
  <c r="CJ205" i="7"/>
  <c r="AL205" i="11"/>
  <c r="CF144" i="6"/>
  <c r="AA144" i="11"/>
  <c r="AL159" i="11"/>
  <c r="CJ159" i="7"/>
  <c r="CJ25" i="7"/>
  <c r="AL25" i="11"/>
  <c r="CF27" i="6"/>
  <c r="AA27" i="11"/>
  <c r="AL70" i="11"/>
  <c r="CJ70" i="7"/>
  <c r="CJ69" i="7"/>
  <c r="AL69" i="11"/>
  <c r="CJ233" i="7"/>
  <c r="AL233" i="11"/>
  <c r="CF197" i="6"/>
  <c r="AA28" i="11"/>
  <c r="CF94" i="6"/>
  <c r="AA224" i="11"/>
  <c r="CJ36" i="7"/>
  <c r="AL36" i="11"/>
  <c r="CJ68" i="7"/>
  <c r="AL68" i="11"/>
  <c r="CF177" i="6"/>
  <c r="AA177" i="11"/>
  <c r="CJ234" i="7"/>
  <c r="AL234" i="11"/>
  <c r="CJ27" i="7"/>
  <c r="AL27" i="11"/>
  <c r="CF117" i="6"/>
  <c r="AA117" i="11"/>
  <c r="CJ80" i="7"/>
  <c r="AL80" i="11"/>
  <c r="CJ139" i="7"/>
  <c r="AL139" i="11"/>
  <c r="CF142" i="6"/>
  <c r="AA142" i="11"/>
  <c r="CJ73" i="7"/>
  <c r="AL73" i="11"/>
  <c r="CJ106" i="7"/>
  <c r="AL106" i="11"/>
  <c r="CJ109" i="7"/>
  <c r="AL109" i="11"/>
  <c r="CJ198" i="7"/>
  <c r="AL198" i="11"/>
  <c r="CJ72" i="7"/>
  <c r="AL72" i="11"/>
  <c r="CJ32" i="7"/>
  <c r="AL32" i="11"/>
  <c r="AL85" i="11"/>
  <c r="CJ85" i="7"/>
  <c r="CF196" i="6"/>
  <c r="AA196" i="11"/>
  <c r="CF101" i="6"/>
  <c r="AA101" i="11"/>
  <c r="CF83" i="6"/>
  <c r="AA83" i="11"/>
  <c r="CJ84" i="7"/>
  <c r="AL84" i="11"/>
  <c r="CJ28" i="7"/>
  <c r="AL28" i="11"/>
  <c r="CF42" i="6"/>
  <c r="AA42" i="11"/>
  <c r="CJ170" i="7"/>
  <c r="AL170" i="11"/>
  <c r="CJ18" i="7"/>
  <c r="AL18" i="11"/>
  <c r="CJ237" i="7"/>
  <c r="AL237" i="11"/>
  <c r="AL99" i="11"/>
  <c r="CJ99" i="7"/>
  <c r="CJ43" i="7"/>
  <c r="AL43" i="11"/>
  <c r="CJ98" i="7"/>
  <c r="AL98" i="11"/>
  <c r="CJ175" i="7"/>
  <c r="AL175" i="11"/>
  <c r="CJ222" i="7"/>
  <c r="AL222" i="11"/>
  <c r="CF201" i="6"/>
  <c r="AA201" i="11"/>
  <c r="CJ119" i="7"/>
  <c r="AL119" i="11"/>
  <c r="CF109" i="6"/>
  <c r="AA109" i="11"/>
  <c r="CJ178" i="7"/>
  <c r="AL178" i="11"/>
  <c r="CF110" i="6"/>
  <c r="AA110" i="11"/>
  <c r="CJ20" i="7"/>
  <c r="AL20" i="11"/>
  <c r="CJ76" i="7"/>
  <c r="AL76" i="11"/>
  <c r="AI57" i="11"/>
  <c r="AI187" i="11"/>
  <c r="AI128" i="11"/>
  <c r="AI27" i="11"/>
  <c r="AI146" i="11"/>
  <c r="AT23" i="11"/>
  <c r="AL158" i="11"/>
  <c r="AL15" i="11"/>
  <c r="AA234" i="11"/>
  <c r="AA187" i="11"/>
  <c r="AD212" i="11"/>
  <c r="AA20" i="11"/>
  <c r="AL156" i="11"/>
  <c r="AA62" i="11"/>
  <c r="AI221" i="11"/>
  <c r="AA212" i="11"/>
  <c r="AA106" i="11"/>
  <c r="AI110" i="11"/>
  <c r="AA113" i="11"/>
  <c r="CF31" i="6"/>
  <c r="AD14" i="11"/>
  <c r="CF226" i="6"/>
  <c r="AA226" i="11"/>
  <c r="CF190" i="6"/>
  <c r="AA190" i="11"/>
  <c r="CJ12" i="7"/>
  <c r="AL12" i="11"/>
  <c r="CF194" i="6"/>
  <c r="AA194" i="11"/>
  <c r="AA185" i="11"/>
  <c r="CF185" i="6"/>
  <c r="CJ79" i="7"/>
  <c r="AL79" i="11"/>
  <c r="AL154" i="11"/>
  <c r="CJ154" i="7"/>
  <c r="CF98" i="6"/>
  <c r="AA98" i="11"/>
  <c r="AL147" i="11"/>
  <c r="CJ147" i="7"/>
  <c r="CJ186" i="7"/>
  <c r="AL186" i="11"/>
  <c r="CF7" i="7"/>
  <c r="AI7" i="11"/>
  <c r="CF222" i="7"/>
  <c r="AI222" i="11"/>
  <c r="CF70" i="7"/>
  <c r="AI70" i="11"/>
  <c r="CJ104" i="7"/>
  <c r="CJ55" i="8"/>
  <c r="CF156" i="6"/>
  <c r="AT24" i="11"/>
  <c r="AI170" i="11"/>
  <c r="AT60" i="11"/>
  <c r="AD219" i="11"/>
  <c r="AI59" i="11"/>
  <c r="AL44" i="11"/>
  <c r="AT160" i="11"/>
  <c r="AI182" i="11"/>
  <c r="AI188" i="11"/>
  <c r="AL212" i="11"/>
  <c r="AL146" i="11"/>
  <c r="AI11" i="11"/>
  <c r="AL82" i="11"/>
  <c r="AT154" i="11"/>
  <c r="AI123" i="11"/>
  <c r="AT108" i="11"/>
  <c r="AI135" i="11"/>
  <c r="AA171" i="11"/>
  <c r="AA112" i="11"/>
  <c r="AA59" i="11"/>
  <c r="AL26" i="11"/>
  <c r="AL49" i="11"/>
  <c r="AL219" i="11"/>
  <c r="AT77" i="11"/>
  <c r="AL211" i="11"/>
  <c r="AL77" i="11"/>
  <c r="AI152" i="11"/>
  <c r="AA166" i="11"/>
  <c r="AL51" i="11"/>
  <c r="AT97" i="11"/>
  <c r="AA88" i="11"/>
  <c r="AI150" i="11"/>
  <c r="AI17" i="11"/>
  <c r="AL148" i="11"/>
  <c r="AL46" i="11"/>
  <c r="AL176" i="11"/>
  <c r="AL140" i="11"/>
  <c r="CF182" i="6"/>
  <c r="AA182" i="11"/>
  <c r="AA127" i="11"/>
  <c r="CF127" i="6"/>
  <c r="CJ151" i="7"/>
  <c r="AL151" i="11"/>
  <c r="CJ214" i="7"/>
  <c r="AL214" i="11"/>
  <c r="CJ217" i="7"/>
  <c r="AL217" i="11"/>
  <c r="CJ92" i="7"/>
  <c r="AL92" i="11"/>
  <c r="CJ96" i="7"/>
  <c r="AL96" i="11"/>
  <c r="CF111" i="6"/>
  <c r="AA111" i="11"/>
  <c r="CJ89" i="7"/>
  <c r="AL89" i="11"/>
  <c r="CJ83" i="7"/>
  <c r="AL83" i="11"/>
  <c r="CF179" i="6"/>
  <c r="AA179" i="11"/>
  <c r="CF91" i="6"/>
  <c r="AA91" i="11"/>
  <c r="CJ9" i="7"/>
  <c r="AL9" i="11"/>
  <c r="CF152" i="6"/>
  <c r="AA152" i="11"/>
  <c r="CJ132" i="7"/>
  <c r="AL132" i="11"/>
  <c r="CJ165" i="7"/>
  <c r="AL165" i="11"/>
  <c r="CF56" i="6"/>
  <c r="AA56" i="11"/>
  <c r="AI44" i="11"/>
  <c r="CF44" i="7"/>
  <c r="CJ50" i="7"/>
  <c r="AL50" i="11"/>
  <c r="CF21" i="7"/>
  <c r="AI21" i="11"/>
  <c r="CJ117" i="7"/>
  <c r="AL117" i="11"/>
  <c r="AI5" i="11"/>
  <c r="AA193" i="11"/>
  <c r="AL168" i="11"/>
  <c r="AI87" i="11"/>
  <c r="AI124" i="11"/>
  <c r="AL40" i="11"/>
  <c r="AL67" i="11"/>
  <c r="AL102" i="11"/>
  <c r="AT71" i="11"/>
  <c r="AL224" i="11"/>
  <c r="AT217" i="11"/>
  <c r="AA41" i="11"/>
  <c r="AA58" i="11"/>
  <c r="AA25" i="11"/>
  <c r="AI154" i="11"/>
  <c r="AI95" i="11"/>
  <c r="AD38" i="11"/>
  <c r="AT103" i="11"/>
  <c r="AL118" i="11"/>
  <c r="AI41" i="11"/>
  <c r="AL33" i="11"/>
  <c r="AI211" i="11"/>
  <c r="AL131" i="11"/>
  <c r="AL181" i="11"/>
  <c r="AL202" i="11"/>
  <c r="AI83" i="11"/>
  <c r="AA92" i="11"/>
  <c r="AT89" i="11"/>
  <c r="AT198" i="11"/>
  <c r="CF107" i="6"/>
  <c r="AL123" i="11"/>
  <c r="AA132" i="11"/>
  <c r="AI67" i="11"/>
  <c r="CF67" i="7"/>
  <c r="CF14" i="7"/>
  <c r="AI14" i="11"/>
  <c r="AI53" i="11"/>
  <c r="CF53" i="7"/>
  <c r="CF184" i="7"/>
  <c r="AI184" i="11"/>
  <c r="AL184" i="11"/>
  <c r="CJ142" i="7"/>
  <c r="AI162" i="11"/>
  <c r="AA237" i="11"/>
  <c r="AL189" i="11"/>
  <c r="AL225" i="11"/>
  <c r="AL107" i="11"/>
  <c r="AL141" i="11"/>
  <c r="AL208" i="11"/>
  <c r="AT221" i="11"/>
  <c r="AA163" i="11"/>
  <c r="AA122" i="11"/>
  <c r="AT207" i="11"/>
  <c r="AL11" i="11"/>
  <c r="AI37" i="11"/>
  <c r="AI180" i="11"/>
  <c r="AT43" i="11"/>
  <c r="AA164" i="11"/>
  <c r="CF183" i="6"/>
  <c r="AT31" i="11"/>
  <c r="AL93" i="11"/>
  <c r="AI144" i="11"/>
  <c r="AT106" i="11"/>
  <c r="AI192" i="11"/>
  <c r="AT57" i="11"/>
  <c r="AA232" i="11"/>
  <c r="AI85" i="11"/>
  <c r="CF169" i="7"/>
  <c r="CF171" i="7"/>
  <c r="AA23" i="11"/>
  <c r="CF200" i="6"/>
  <c r="AA61" i="11"/>
  <c r="AI97" i="11"/>
  <c r="AL66" i="11"/>
  <c r="AI208" i="11"/>
  <c r="AT235" i="11"/>
  <c r="AL226" i="11"/>
  <c r="AL221" i="11"/>
  <c r="AA99" i="11"/>
  <c r="AA203" i="11"/>
  <c r="AI219" i="11"/>
  <c r="AL218" i="11"/>
  <c r="CF34" i="6"/>
  <c r="AL113" i="11"/>
  <c r="AI24" i="11"/>
  <c r="AI89" i="11"/>
  <c r="AD112" i="11"/>
  <c r="AA37" i="11"/>
  <c r="AL145" i="11"/>
  <c r="AT194" i="11"/>
  <c r="AI172" i="11"/>
  <c r="AL210" i="11"/>
  <c r="AI225" i="11"/>
  <c r="AI206" i="11"/>
  <c r="CF215" i="6"/>
  <c r="AA40" i="11"/>
  <c r="AD13" i="11"/>
  <c r="CJ13" i="6"/>
  <c r="AI213" i="11"/>
  <c r="AL163" i="11"/>
  <c r="AD160" i="11"/>
  <c r="AI56" i="11"/>
  <c r="AI203" i="11"/>
  <c r="AA4" i="11"/>
  <c r="AI173" i="11"/>
  <c r="AI133" i="11"/>
  <c r="AI36" i="11"/>
  <c r="CF173" i="6"/>
  <c r="AI50" i="11"/>
  <c r="AA57" i="11"/>
  <c r="AK3" i="2"/>
  <c r="AJ7" i="2"/>
  <c r="AJ27" i="2"/>
  <c r="AJ47" i="2"/>
  <c r="AJ67" i="2"/>
  <c r="AJ87" i="2"/>
  <c r="AJ107" i="2"/>
  <c r="AJ127" i="2"/>
  <c r="AJ147" i="2"/>
  <c r="AJ167" i="2"/>
  <c r="AJ18" i="2"/>
  <c r="AJ38" i="2"/>
  <c r="AJ58" i="2"/>
  <c r="AJ78" i="2"/>
  <c r="AJ98" i="2"/>
  <c r="AJ9" i="2"/>
  <c r="AJ29" i="2"/>
  <c r="AJ49" i="2"/>
  <c r="AJ69" i="2"/>
  <c r="AJ89" i="2"/>
  <c r="AJ109" i="2"/>
  <c r="AJ129" i="2"/>
  <c r="AJ149" i="2"/>
  <c r="AJ169" i="2"/>
  <c r="AJ20" i="2"/>
  <c r="AJ40" i="2"/>
  <c r="AJ60" i="2"/>
  <c r="AJ80" i="2"/>
  <c r="AJ100" i="2"/>
  <c r="AJ120" i="2"/>
  <c r="AJ140" i="2"/>
  <c r="AJ160" i="2"/>
  <c r="AJ11" i="2"/>
  <c r="AJ31" i="2"/>
  <c r="AJ51" i="2"/>
  <c r="AJ71" i="2"/>
  <c r="AJ91" i="2"/>
  <c r="AJ22" i="2"/>
  <c r="AJ42" i="2"/>
  <c r="AJ62" i="2"/>
  <c r="AJ82" i="2"/>
  <c r="AJ13" i="2"/>
  <c r="AJ33" i="2"/>
  <c r="AJ53" i="2"/>
  <c r="AJ73" i="2"/>
  <c r="AJ93" i="2"/>
  <c r="AJ24" i="2"/>
  <c r="AJ44" i="2"/>
  <c r="AJ64" i="2"/>
  <c r="AJ84" i="2"/>
  <c r="AJ15" i="2"/>
  <c r="AJ35" i="2"/>
  <c r="AJ55" i="2"/>
  <c r="AJ75" i="2"/>
  <c r="AJ95" i="2"/>
  <c r="AJ115" i="2"/>
  <c r="AJ135" i="2"/>
  <c r="AJ155" i="2"/>
  <c r="AJ6" i="2"/>
  <c r="AJ26" i="2"/>
  <c r="AJ46" i="2"/>
  <c r="AJ66" i="2"/>
  <c r="AJ86" i="2"/>
  <c r="AJ106" i="2"/>
  <c r="AJ126" i="2"/>
  <c r="AJ146" i="2"/>
  <c r="AJ166" i="2"/>
  <c r="AJ17" i="2"/>
  <c r="AJ37" i="2"/>
  <c r="AJ57" i="2"/>
  <c r="AJ77" i="2"/>
  <c r="AJ97" i="2"/>
  <c r="AJ117" i="2"/>
  <c r="AJ137" i="2"/>
  <c r="AJ157" i="2"/>
  <c r="AJ8" i="2"/>
  <c r="AJ28" i="2"/>
  <c r="AJ48" i="2"/>
  <c r="AJ68" i="2"/>
  <c r="AJ88" i="2"/>
  <c r="AJ108" i="2"/>
  <c r="AJ128" i="2"/>
  <c r="AJ148" i="2"/>
  <c r="AJ168" i="2"/>
  <c r="AJ19" i="2"/>
  <c r="AJ39" i="2"/>
  <c r="AJ59" i="2"/>
  <c r="AJ79" i="2"/>
  <c r="AJ99" i="2"/>
  <c r="AJ119" i="2"/>
  <c r="AJ139" i="2"/>
  <c r="AJ159" i="2"/>
  <c r="AJ10" i="2"/>
  <c r="AJ30" i="2"/>
  <c r="AJ50" i="2"/>
  <c r="AJ70" i="2"/>
  <c r="AJ90" i="2"/>
  <c r="AJ21" i="2"/>
  <c r="AJ41" i="2"/>
  <c r="AJ61" i="2"/>
  <c r="AJ81" i="2"/>
  <c r="AJ101" i="2"/>
  <c r="AJ121" i="2"/>
  <c r="AJ141" i="2"/>
  <c r="AJ161" i="2"/>
  <c r="AJ12" i="2"/>
  <c r="AJ32" i="2"/>
  <c r="AJ52" i="2"/>
  <c r="AJ72" i="2"/>
  <c r="AJ92" i="2"/>
  <c r="AJ112" i="2"/>
  <c r="AJ132" i="2"/>
  <c r="AJ152" i="2"/>
  <c r="AJ172" i="2"/>
  <c r="AJ23" i="2"/>
  <c r="AJ43" i="2"/>
  <c r="AJ63" i="2"/>
  <c r="AJ14" i="2"/>
  <c r="AJ34" i="2"/>
  <c r="AJ54" i="2"/>
  <c r="AJ74" i="2"/>
  <c r="AJ94" i="2"/>
  <c r="AJ25" i="2"/>
  <c r="AJ45" i="2"/>
  <c r="AJ65" i="2"/>
  <c r="AJ85" i="2"/>
  <c r="AJ105" i="2"/>
  <c r="AJ125" i="2"/>
  <c r="AJ145" i="2"/>
  <c r="AJ165" i="2"/>
  <c r="AJ113" i="2"/>
  <c r="AJ153" i="2"/>
  <c r="AJ182" i="2"/>
  <c r="AJ202" i="2"/>
  <c r="AJ222" i="2"/>
  <c r="AJ124" i="2"/>
  <c r="AJ164" i="2"/>
  <c r="AJ193" i="2"/>
  <c r="AJ213" i="2"/>
  <c r="AJ233" i="2"/>
  <c r="AJ184" i="2"/>
  <c r="AJ204" i="2"/>
  <c r="AJ224" i="2"/>
  <c r="AJ110" i="2"/>
  <c r="AJ143" i="2"/>
  <c r="AJ150" i="2"/>
  <c r="AJ175" i="2"/>
  <c r="AJ195" i="2"/>
  <c r="AJ215" i="2"/>
  <c r="AJ235" i="2"/>
  <c r="AJ186" i="2"/>
  <c r="AJ206" i="2"/>
  <c r="AJ226" i="2"/>
  <c r="AJ36" i="2"/>
  <c r="AJ76" i="2"/>
  <c r="AJ114" i="2"/>
  <c r="AJ154" i="2"/>
  <c r="AJ177" i="2"/>
  <c r="AJ197" i="2"/>
  <c r="AJ217" i="2"/>
  <c r="AJ237" i="2"/>
  <c r="AJ96" i="2"/>
  <c r="AJ102" i="2"/>
  <c r="AJ136" i="2"/>
  <c r="AJ188" i="2"/>
  <c r="AJ208" i="2"/>
  <c r="AJ228" i="2"/>
  <c r="AJ118" i="2"/>
  <c r="AJ158" i="2"/>
  <c r="AJ179" i="2"/>
  <c r="AJ199" i="2"/>
  <c r="AJ219" i="2"/>
  <c r="AJ239" i="2"/>
  <c r="AJ190" i="2"/>
  <c r="AJ210" i="2"/>
  <c r="AJ230" i="2"/>
  <c r="AJ103" i="2"/>
  <c r="AJ111" i="2"/>
  <c r="AJ122" i="2"/>
  <c r="AJ151" i="2"/>
  <c r="AJ162" i="2"/>
  <c r="AJ181" i="2"/>
  <c r="AJ201" i="2"/>
  <c r="AJ221" i="2"/>
  <c r="AJ133" i="2"/>
  <c r="AJ173" i="2"/>
  <c r="AJ192" i="2"/>
  <c r="AJ212" i="2"/>
  <c r="AJ232" i="2"/>
  <c r="AJ144" i="2"/>
  <c r="AJ183" i="2"/>
  <c r="AJ203" i="2"/>
  <c r="AJ223" i="2"/>
  <c r="AJ194" i="2"/>
  <c r="AJ214" i="2"/>
  <c r="AJ234" i="2"/>
  <c r="AJ123" i="2"/>
  <c r="AJ130" i="2"/>
  <c r="AJ163" i="2"/>
  <c r="AJ170" i="2"/>
  <c r="AJ185" i="2"/>
  <c r="AJ205" i="2"/>
  <c r="AJ225" i="2"/>
  <c r="AJ176" i="2"/>
  <c r="AJ196" i="2"/>
  <c r="AJ216" i="2"/>
  <c r="AJ236" i="2"/>
  <c r="AJ16" i="2"/>
  <c r="AJ56" i="2"/>
  <c r="AJ134" i="2"/>
  <c r="AJ174" i="2"/>
  <c r="AJ187" i="2"/>
  <c r="AJ207" i="2"/>
  <c r="AJ227" i="2"/>
  <c r="AJ104" i="2"/>
  <c r="AJ116" i="2"/>
  <c r="AJ156" i="2"/>
  <c r="AJ178" i="2"/>
  <c r="AJ198" i="2"/>
  <c r="AJ218" i="2"/>
  <c r="AJ238" i="2"/>
  <c r="AJ171" i="2"/>
  <c r="AJ211" i="2"/>
  <c r="AJ83" i="2"/>
  <c r="AJ138" i="2"/>
  <c r="AJ189" i="2"/>
  <c r="AJ209" i="2"/>
  <c r="AJ229" i="2"/>
  <c r="AJ5" i="2"/>
  <c r="AJ180" i="2"/>
  <c r="AJ200" i="2"/>
  <c r="AJ220" i="2"/>
  <c r="AJ191" i="2"/>
  <c r="AJ142" i="2"/>
  <c r="AJ231" i="2"/>
  <c r="AJ131" i="2"/>
  <c r="AL164" i="11"/>
  <c r="AA47" i="11"/>
  <c r="AA169" i="11"/>
  <c r="AI165" i="11"/>
  <c r="CF45" i="7"/>
  <c r="AA225" i="11"/>
  <c r="CF105" i="7"/>
  <c r="AI105" i="11"/>
  <c r="CF151" i="7"/>
  <c r="AI151" i="11"/>
  <c r="CF35" i="7"/>
  <c r="AI35" i="11"/>
  <c r="CF42" i="7"/>
  <c r="AI42" i="11"/>
  <c r="CF78" i="7"/>
  <c r="AI78" i="11"/>
  <c r="CF72" i="7"/>
  <c r="AI72" i="11"/>
  <c r="CF137" i="7"/>
  <c r="AI137" i="11"/>
  <c r="CF60" i="7"/>
  <c r="AI60" i="11"/>
  <c r="CF108" i="7"/>
  <c r="AI108" i="11"/>
  <c r="AI102" i="11"/>
  <c r="AA145" i="11"/>
  <c r="AA114" i="11"/>
  <c r="AA130" i="11"/>
  <c r="CF162" i="6"/>
  <c r="AL199" i="11"/>
  <c r="AI114" i="11"/>
  <c r="AI46" i="11"/>
  <c r="CF32" i="6"/>
  <c r="AA217" i="11"/>
  <c r="AA119" i="11"/>
  <c r="AA115" i="11"/>
  <c r="AA223" i="11"/>
  <c r="AI113" i="11"/>
  <c r="AI202" i="11"/>
  <c r="AI129" i="11"/>
  <c r="AI15" i="11"/>
  <c r="AA29" i="11"/>
  <c r="AA150" i="11"/>
  <c r="AI23" i="11"/>
  <c r="AI91" i="11"/>
  <c r="AI48" i="11"/>
  <c r="AA184" i="11"/>
  <c r="AA188" i="11"/>
  <c r="AA146" i="11"/>
  <c r="AA124" i="11"/>
  <c r="AA43" i="11"/>
  <c r="CF172" i="6"/>
  <c r="AI160" i="11"/>
  <c r="AI190" i="11"/>
  <c r="AA72" i="11"/>
  <c r="AA178" i="11"/>
  <c r="AI40" i="11"/>
  <c r="AI43" i="11"/>
  <c r="AI118" i="11"/>
  <c r="AI193" i="11"/>
  <c r="AI230" i="11"/>
  <c r="AI185" i="11"/>
  <c r="AI224" i="11"/>
  <c r="AI198" i="11"/>
  <c r="AI116" i="11"/>
  <c r="AI80" i="11"/>
  <c r="CF12" i="7"/>
  <c r="AI12" i="11"/>
  <c r="CF22" i="7"/>
  <c r="AI22" i="11"/>
  <c r="CF51" i="7"/>
  <c r="AI51" i="11"/>
  <c r="CF99" i="7"/>
  <c r="AI99" i="11"/>
  <c r="CF61" i="7"/>
  <c r="AI61" i="11"/>
  <c r="CF111" i="7"/>
  <c r="AI111" i="11"/>
  <c r="AA44" i="11"/>
  <c r="S188" i="11"/>
  <c r="AD145" i="11"/>
  <c r="AD50" i="11"/>
  <c r="CF8" i="6"/>
  <c r="AA120" i="11"/>
  <c r="AA228" i="11"/>
  <c r="AA216" i="11"/>
  <c r="S216" i="11"/>
  <c r="CF213" i="6"/>
  <c r="AA210" i="11"/>
  <c r="AA105" i="11"/>
  <c r="AD210" i="11"/>
  <c r="AA3" i="11"/>
  <c r="AA202" i="11"/>
  <c r="CF133" i="6"/>
  <c r="AA219" i="11"/>
  <c r="AD236" i="11"/>
  <c r="AA168" i="11"/>
  <c r="CF12" i="6"/>
  <c r="AA154" i="11"/>
  <c r="AA195" i="11"/>
  <c r="AA233" i="11"/>
  <c r="CF155" i="7"/>
  <c r="AI155" i="11"/>
  <c r="CF93" i="7"/>
  <c r="AI93" i="11"/>
  <c r="CF6" i="7"/>
  <c r="AI6" i="11"/>
  <c r="AI100" i="11"/>
  <c r="AA231" i="11"/>
  <c r="AI52" i="11"/>
  <c r="AI75" i="11"/>
  <c r="AI54" i="11"/>
  <c r="AA33" i="11"/>
  <c r="AI231" i="11"/>
  <c r="AI30" i="11"/>
  <c r="AA48" i="11"/>
  <c r="AI33" i="11"/>
  <c r="AI141" i="11"/>
  <c r="AA14" i="11"/>
  <c r="CF104" i="6"/>
  <c r="AA104" i="11"/>
  <c r="AI8" i="11"/>
  <c r="AA170" i="11"/>
  <c r="AI149" i="11"/>
  <c r="AI55" i="11"/>
  <c r="AA11" i="11"/>
  <c r="AI10" i="11"/>
  <c r="CF52" i="6"/>
  <c r="AA52" i="11"/>
  <c r="AA97" i="11"/>
  <c r="AA85" i="11"/>
  <c r="CF16" i="6"/>
  <c r="AA121" i="11"/>
  <c r="CF121" i="6"/>
  <c r="AA135" i="11"/>
  <c r="AA236" i="11"/>
  <c r="AA129" i="11"/>
  <c r="AA30" i="11"/>
  <c r="AA53" i="11"/>
  <c r="AA69" i="11"/>
  <c r="AA125" i="11"/>
  <c r="AD82" i="11"/>
  <c r="AA161" i="11"/>
  <c r="CF134" i="6"/>
  <c r="AA75" i="11"/>
  <c r="AA158" i="11"/>
  <c r="AA45" i="11"/>
  <c r="AD49" i="11"/>
  <c r="AA151" i="11"/>
  <c r="CF55" i="6"/>
  <c r="AD177" i="11"/>
  <c r="AA140" i="11"/>
  <c r="CF78" i="6"/>
  <c r="AA78" i="11"/>
  <c r="AA180" i="11"/>
  <c r="AD207" i="11"/>
  <c r="CF93" i="6"/>
  <c r="AA93" i="11"/>
  <c r="AA26" i="11"/>
  <c r="CF26" i="6"/>
  <c r="AD58" i="11"/>
  <c r="CF9" i="6"/>
  <c r="AA9" i="11"/>
  <c r="CF176" i="6"/>
  <c r="CF17" i="6"/>
  <c r="AA181" i="11"/>
  <c r="CJ203" i="6"/>
  <c r="S219" i="11"/>
  <c r="AA137" i="11"/>
  <c r="AD237" i="11"/>
  <c r="AA208" i="11"/>
  <c r="AD146" i="11"/>
  <c r="CF103" i="6"/>
  <c r="CF39" i="6"/>
  <c r="CF74" i="6"/>
  <c r="AA6" i="11"/>
  <c r="AD183" i="11"/>
  <c r="AA155" i="11"/>
  <c r="AD48" i="11"/>
  <c r="AA96" i="11"/>
  <c r="AD116" i="11"/>
  <c r="AD114" i="11"/>
  <c r="AA165" i="11"/>
  <c r="CF131" i="6"/>
  <c r="CF102" i="6"/>
  <c r="AA102" i="11"/>
  <c r="AD142" i="11"/>
  <c r="AD194" i="11"/>
  <c r="CF89" i="6"/>
  <c r="AA89" i="11"/>
  <c r="AA206" i="11"/>
  <c r="AA86" i="11"/>
  <c r="CF86" i="6"/>
  <c r="AA35" i="11"/>
  <c r="AD198" i="11"/>
  <c r="AA15" i="11"/>
  <c r="CF49" i="6"/>
  <c r="AA49" i="11"/>
  <c r="AA80" i="11"/>
  <c r="CF90" i="6"/>
  <c r="AA90" i="11"/>
  <c r="AA209" i="11"/>
  <c r="AA192" i="11"/>
  <c r="CF138" i="6"/>
  <c r="AA138" i="11"/>
  <c r="AA22" i="11"/>
  <c r="AD53" i="11"/>
  <c r="AA160" i="11"/>
  <c r="S193" i="11"/>
  <c r="S82" i="11"/>
  <c r="CF108" i="6"/>
  <c r="AD110" i="11"/>
  <c r="AD135" i="11"/>
  <c r="CJ204" i="6"/>
  <c r="CJ43" i="6"/>
  <c r="AD231" i="11"/>
  <c r="AD125" i="11"/>
  <c r="CJ150" i="6"/>
  <c r="AD70" i="11"/>
  <c r="AD96" i="11"/>
  <c r="AD74" i="11"/>
  <c r="S21" i="11"/>
  <c r="S13" i="11"/>
  <c r="CF95" i="6"/>
  <c r="AA95" i="11"/>
  <c r="AD221" i="11"/>
  <c r="AD106" i="11"/>
  <c r="AD51" i="11"/>
  <c r="AD93" i="11"/>
  <c r="AD21" i="11"/>
  <c r="CF60" i="6"/>
  <c r="AA60" i="11"/>
  <c r="CJ193" i="6"/>
  <c r="CF118" i="6"/>
  <c r="AA118" i="11"/>
  <c r="AD235" i="11"/>
  <c r="CF147" i="6"/>
  <c r="AA147" i="11"/>
  <c r="S212" i="11"/>
  <c r="CF174" i="6"/>
  <c r="AA174" i="11"/>
  <c r="AA198" i="11"/>
  <c r="CF198" i="6"/>
  <c r="AA67" i="11"/>
  <c r="CF207" i="6"/>
  <c r="AA207" i="11"/>
  <c r="AD67" i="11"/>
  <c r="AD163" i="11"/>
  <c r="AD20" i="11"/>
  <c r="CF73" i="6"/>
  <c r="S223" i="11"/>
  <c r="AD188" i="11"/>
  <c r="S225" i="11"/>
  <c r="AD89" i="11"/>
  <c r="CJ83" i="6"/>
  <c r="AA221" i="11"/>
  <c r="CF206" i="5"/>
  <c r="CF186" i="6"/>
  <c r="AA186" i="11"/>
  <c r="AA68" i="11"/>
  <c r="AA7" i="11"/>
  <c r="CF21" i="6"/>
  <c r="AA21" i="11"/>
  <c r="CF38" i="6"/>
  <c r="AA38" i="11"/>
  <c r="AD171" i="11"/>
  <c r="CJ189" i="6"/>
  <c r="AD200" i="11"/>
  <c r="AD152" i="11"/>
  <c r="S7" i="11"/>
  <c r="CF213" i="5"/>
  <c r="CJ4" i="6"/>
  <c r="AD195" i="11"/>
  <c r="S232" i="11"/>
  <c r="AD3" i="11"/>
  <c r="CJ81" i="6"/>
  <c r="AD75" i="11"/>
  <c r="AD229" i="11"/>
  <c r="S200" i="11"/>
  <c r="CJ28" i="6"/>
  <c r="AD192" i="11"/>
  <c r="CJ185" i="6"/>
  <c r="AD185" i="11"/>
  <c r="AD179" i="11"/>
  <c r="CJ179" i="6"/>
  <c r="AD11" i="11"/>
  <c r="CJ196" i="6"/>
  <c r="S140" i="11"/>
  <c r="AD217" i="11"/>
  <c r="S229" i="11"/>
  <c r="S120" i="11"/>
  <c r="AD230" i="11"/>
  <c r="AD34" i="11"/>
  <c r="AD218" i="11"/>
  <c r="AD143" i="11"/>
  <c r="AD88" i="11"/>
  <c r="AD99" i="11"/>
  <c r="AA76" i="11"/>
  <c r="AD170" i="11"/>
  <c r="AD156" i="11"/>
  <c r="AD139" i="11"/>
  <c r="AD71" i="11"/>
  <c r="AD55" i="11"/>
  <c r="AD61" i="11"/>
  <c r="CJ118" i="6"/>
  <c r="AD202" i="11"/>
  <c r="AD60" i="11"/>
  <c r="S191" i="11"/>
  <c r="AD16" i="11"/>
  <c r="S38" i="11"/>
  <c r="AD47" i="11"/>
  <c r="CJ199" i="6"/>
  <c r="AD166" i="11"/>
  <c r="AD30" i="11"/>
  <c r="AD90" i="11"/>
  <c r="CJ100" i="6"/>
  <c r="CF107" i="5"/>
  <c r="S107" i="11"/>
  <c r="CJ211" i="6"/>
  <c r="AD211" i="11"/>
  <c r="CJ184" i="6"/>
  <c r="AD184" i="11"/>
  <c r="CF156" i="5"/>
  <c r="S156" i="11"/>
  <c r="S147" i="11"/>
  <c r="CF147" i="5"/>
  <c r="AD27" i="11"/>
  <c r="AA191" i="11"/>
  <c r="AD80" i="11"/>
  <c r="S233" i="11"/>
  <c r="AD197" i="11"/>
  <c r="CJ7" i="6"/>
  <c r="S227" i="11"/>
  <c r="AD115" i="11"/>
  <c r="AD151" i="11"/>
  <c r="CJ62" i="6"/>
  <c r="S205" i="11"/>
  <c r="CJ19" i="6"/>
  <c r="S210" i="11"/>
  <c r="AD129" i="11"/>
  <c r="AD208" i="11"/>
  <c r="AD39" i="11"/>
  <c r="S173" i="11"/>
  <c r="AD36" i="11"/>
  <c r="AD76" i="11"/>
  <c r="S207" i="11"/>
  <c r="S214" i="11"/>
  <c r="AD33" i="11"/>
  <c r="AD29" i="11"/>
  <c r="S189" i="11"/>
  <c r="AD186" i="11"/>
  <c r="S86" i="11"/>
  <c r="S221" i="11"/>
  <c r="AD140" i="11"/>
  <c r="S4" i="11"/>
  <c r="AD9" i="11"/>
  <c r="AD35" i="11"/>
  <c r="AD137" i="11"/>
  <c r="CF160" i="5"/>
  <c r="S160" i="11"/>
  <c r="CF148" i="5"/>
  <c r="S148" i="11"/>
  <c r="CF106" i="5"/>
  <c r="S106" i="11"/>
  <c r="AD190" i="11"/>
  <c r="CJ190" i="6"/>
  <c r="S9" i="11"/>
  <c r="AD101" i="11"/>
  <c r="AD162" i="11"/>
  <c r="AD222" i="11"/>
  <c r="AD95" i="11"/>
  <c r="AD167" i="11"/>
  <c r="S222" i="11"/>
  <c r="CJ52" i="6"/>
  <c r="AD73" i="11"/>
  <c r="S114" i="11"/>
  <c r="S59" i="11"/>
  <c r="AD134" i="11"/>
  <c r="CF81" i="5"/>
  <c r="S81" i="11"/>
  <c r="AD148" i="11"/>
  <c r="CJ148" i="6"/>
  <c r="CF79" i="5"/>
  <c r="S79" i="11"/>
  <c r="CJ157" i="6"/>
  <c r="AD157" i="11"/>
  <c r="CJ56" i="6"/>
  <c r="AD56" i="11"/>
  <c r="CJ136" i="6"/>
  <c r="AD136" i="11"/>
  <c r="CJ26" i="6"/>
  <c r="AD26" i="11"/>
  <c r="CJ8" i="6"/>
  <c r="AD8" i="11"/>
  <c r="CJ107" i="6"/>
  <c r="AD107" i="11"/>
  <c r="CJ138" i="6"/>
  <c r="AD138" i="11"/>
  <c r="CJ120" i="6"/>
  <c r="AD120" i="11"/>
  <c r="CJ122" i="6"/>
  <c r="AD122" i="11"/>
  <c r="AD78" i="11"/>
  <c r="CJ164" i="6"/>
  <c r="AD164" i="11"/>
  <c r="CJ216" i="6"/>
  <c r="AD216" i="11"/>
  <c r="AD72" i="11"/>
  <c r="CJ72" i="6"/>
  <c r="CJ124" i="6"/>
  <c r="AD124" i="11"/>
  <c r="CJ178" i="6"/>
  <c r="CJ168" i="6"/>
  <c r="AD168" i="11"/>
  <c r="CJ214" i="6"/>
  <c r="AD214" i="11"/>
  <c r="CJ126" i="6"/>
  <c r="AD126" i="11"/>
  <c r="CJ117" i="6"/>
  <c r="AD117" i="11"/>
  <c r="CJ111" i="6"/>
  <c r="AD111" i="11"/>
  <c r="CJ66" i="6"/>
  <c r="AD66" i="11"/>
  <c r="CJ220" i="6"/>
  <c r="AD220" i="11"/>
  <c r="CJ172" i="6"/>
  <c r="AD172" i="11"/>
  <c r="CJ224" i="6"/>
  <c r="AD224" i="11"/>
  <c r="CJ42" i="6"/>
  <c r="AD42" i="11"/>
  <c r="AD165" i="11"/>
  <c r="S203" i="11"/>
  <c r="CJ92" i="6"/>
  <c r="AD92" i="11"/>
  <c r="CJ174" i="6"/>
  <c r="AD174" i="11"/>
  <c r="CJ228" i="6"/>
  <c r="AD228" i="11"/>
  <c r="CJ41" i="6"/>
  <c r="AD41" i="11"/>
  <c r="CJ12" i="6"/>
  <c r="AD12" i="11"/>
  <c r="AD59" i="11"/>
  <c r="CJ68" i="6"/>
  <c r="AD68" i="11"/>
  <c r="CJ127" i="6"/>
  <c r="AD127" i="11"/>
  <c r="CJ133" i="6"/>
  <c r="AD133" i="11"/>
  <c r="CJ24" i="6"/>
  <c r="AD24" i="11"/>
  <c r="CJ69" i="6"/>
  <c r="AD69" i="11"/>
  <c r="CJ232" i="6"/>
  <c r="AD232" i="11"/>
  <c r="CJ22" i="6"/>
  <c r="AD22" i="11"/>
  <c r="CJ205" i="6"/>
  <c r="AD205" i="11"/>
  <c r="CF187" i="5"/>
  <c r="CJ109" i="6"/>
  <c r="AD109" i="11"/>
  <c r="CJ103" i="6"/>
  <c r="AD103" i="11"/>
  <c r="CJ234" i="6"/>
  <c r="AD234" i="11"/>
  <c r="CJ154" i="6"/>
  <c r="AD154" i="11"/>
  <c r="CJ94" i="6"/>
  <c r="AD94" i="11"/>
  <c r="S128" i="11"/>
  <c r="CJ215" i="6"/>
  <c r="AD215" i="11"/>
  <c r="CJ113" i="6"/>
  <c r="AD113" i="11"/>
  <c r="CJ149" i="6"/>
  <c r="AD149" i="11"/>
  <c r="CJ233" i="6"/>
  <c r="AD233" i="11"/>
  <c r="CJ32" i="6"/>
  <c r="AD32" i="11"/>
  <c r="CJ40" i="6"/>
  <c r="AD40" i="11"/>
  <c r="AD191" i="11"/>
  <c r="CJ191" i="6"/>
  <c r="CJ153" i="6"/>
  <c r="AD153" i="11"/>
  <c r="AA87" i="11"/>
  <c r="CF87" i="6"/>
  <c r="CJ108" i="6"/>
  <c r="AD108" i="11"/>
  <c r="CJ23" i="6"/>
  <c r="AD23" i="11"/>
  <c r="CJ158" i="6"/>
  <c r="AD158" i="11"/>
  <c r="AD84" i="11"/>
  <c r="CJ84" i="6"/>
  <c r="CJ155" i="6"/>
  <c r="AD155" i="11"/>
  <c r="AD141" i="11"/>
  <c r="CJ141" i="6"/>
  <c r="CJ18" i="6"/>
  <c r="AD18" i="11"/>
  <c r="CJ25" i="6"/>
  <c r="AD25" i="11"/>
  <c r="CJ65" i="6"/>
  <c r="AD65" i="11"/>
  <c r="CJ175" i="6"/>
  <c r="AD175" i="11"/>
  <c r="CJ98" i="6"/>
  <c r="AD98" i="11"/>
  <c r="CJ169" i="6"/>
  <c r="AD169" i="11"/>
  <c r="CJ223" i="6"/>
  <c r="AD223" i="11"/>
  <c r="CJ15" i="6"/>
  <c r="AD15" i="11"/>
  <c r="CJ123" i="6"/>
  <c r="AD123" i="11"/>
  <c r="CJ77" i="6"/>
  <c r="AD77" i="11"/>
  <c r="CJ173" i="6"/>
  <c r="AD173" i="11"/>
  <c r="CJ105" i="6"/>
  <c r="AD105" i="11"/>
  <c r="CJ225" i="6"/>
  <c r="AD225" i="11"/>
  <c r="CJ57" i="6"/>
  <c r="AD57" i="11"/>
  <c r="AD46" i="11"/>
  <c r="CJ46" i="6"/>
  <c r="CJ131" i="6"/>
  <c r="AD131" i="11"/>
  <c r="CJ227" i="6"/>
  <c r="AD227" i="11"/>
  <c r="CJ209" i="6"/>
  <c r="AD209" i="11"/>
  <c r="CJ180" i="6"/>
  <c r="AD180" i="11"/>
  <c r="AD45" i="11"/>
  <c r="AD213" i="11"/>
  <c r="CJ104" i="6"/>
  <c r="AD104" i="11"/>
  <c r="CJ37" i="6"/>
  <c r="AD37" i="11"/>
  <c r="CJ64" i="6"/>
  <c r="AD64" i="11"/>
  <c r="CJ176" i="6"/>
  <c r="AD176" i="11"/>
  <c r="CJ44" i="6"/>
  <c r="AD44" i="11"/>
  <c r="CJ5" i="6"/>
  <c r="AD5" i="11"/>
  <c r="AD132" i="11"/>
  <c r="CJ132" i="6"/>
  <c r="CJ161" i="6"/>
  <c r="AD161" i="11"/>
  <c r="CF91" i="5"/>
  <c r="S91" i="11"/>
  <c r="CJ119" i="6"/>
  <c r="AD119" i="11"/>
  <c r="S31" i="11"/>
  <c r="CF31" i="5"/>
  <c r="CF234" i="5"/>
  <c r="S234" i="11"/>
  <c r="CF208" i="5"/>
  <c r="S208" i="11"/>
  <c r="S57" i="11"/>
  <c r="CF57" i="5"/>
  <c r="CF45" i="5"/>
  <c r="S45" i="11"/>
  <c r="CF236" i="5"/>
  <c r="S100" i="11"/>
  <c r="S215" i="11"/>
  <c r="S177" i="11"/>
  <c r="AD182" i="11"/>
  <c r="CF139" i="6"/>
  <c r="CF76" i="5"/>
  <c r="AD159" i="11"/>
  <c r="CF218" i="5"/>
  <c r="S163" i="11"/>
  <c r="S8" i="11"/>
  <c r="S64" i="11"/>
  <c r="AA36" i="11"/>
  <c r="CF65" i="5"/>
  <c r="S65" i="11"/>
  <c r="CF195" i="5"/>
  <c r="S195" i="11"/>
  <c r="CF196" i="5"/>
  <c r="S196" i="11"/>
  <c r="CF231" i="5"/>
  <c r="S231" i="11"/>
  <c r="S33" i="11"/>
  <c r="CF33" i="5"/>
  <c r="CF209" i="5"/>
  <c r="S209" i="11"/>
  <c r="CF71" i="5"/>
  <c r="S71" i="11"/>
  <c r="CF66" i="5"/>
  <c r="S66" i="11"/>
  <c r="CF235" i="5"/>
  <c r="S235" i="11"/>
  <c r="CF73" i="5"/>
  <c r="S73" i="11"/>
  <c r="S182" i="11"/>
  <c r="CF182" i="5"/>
  <c r="CF22" i="5"/>
  <c r="S22" i="11"/>
  <c r="CF165" i="5"/>
  <c r="S165" i="11"/>
  <c r="CF98" i="5"/>
  <c r="S98" i="11"/>
  <c r="CF186" i="5"/>
  <c r="S186" i="11"/>
  <c r="CF137" i="5"/>
  <c r="S137" i="11"/>
  <c r="CF133" i="5"/>
  <c r="S133" i="11"/>
  <c r="CF118" i="5"/>
  <c r="S118" i="11"/>
  <c r="CF159" i="5"/>
  <c r="S159" i="11"/>
  <c r="CF83" i="5"/>
  <c r="S83" i="11"/>
  <c r="CF122" i="5"/>
  <c r="S122" i="11"/>
  <c r="S84" i="11"/>
  <c r="CF117" i="5"/>
  <c r="CF158" i="5"/>
  <c r="S158" i="11"/>
  <c r="CF145" i="5"/>
  <c r="S145" i="11"/>
  <c r="CF23" i="5"/>
  <c r="S23" i="11"/>
  <c r="CJ97" i="6"/>
  <c r="CF139" i="5"/>
  <c r="S139" i="11"/>
  <c r="CF204" i="5"/>
  <c r="S204" i="11"/>
  <c r="AD201" i="11"/>
  <c r="S131" i="11"/>
  <c r="S102" i="11"/>
  <c r="CF230" i="5"/>
  <c r="S230" i="11"/>
  <c r="CF237" i="5"/>
  <c r="S237" i="11"/>
  <c r="CF157" i="5"/>
  <c r="S157" i="11"/>
  <c r="CF179" i="5"/>
  <c r="S179" i="11"/>
  <c r="S44" i="11"/>
  <c r="S126" i="11"/>
  <c r="S166" i="11"/>
  <c r="CF166" i="5"/>
  <c r="CF224" i="5"/>
  <c r="S224" i="11"/>
  <c r="CF99" i="5"/>
  <c r="S99" i="11"/>
  <c r="CF192" i="5"/>
  <c r="S192" i="11"/>
  <c r="S161" i="11"/>
  <c r="CF161" i="5"/>
  <c r="CJ226" i="6"/>
  <c r="CF228" i="5"/>
  <c r="S228" i="11"/>
  <c r="CF180" i="5"/>
  <c r="S180" i="11"/>
  <c r="CF18" i="5"/>
  <c r="S18" i="11"/>
  <c r="CF220" i="5"/>
  <c r="AD130" i="11"/>
  <c r="CF6" i="5"/>
  <c r="CJ128" i="6"/>
  <c r="AD128" i="11"/>
  <c r="CJ144" i="6"/>
  <c r="AD144" i="11"/>
  <c r="S87" i="11"/>
  <c r="CF197" i="5"/>
  <c r="S197" i="11"/>
  <c r="S155" i="11"/>
  <c r="CF172" i="5"/>
  <c r="CF174" i="5"/>
  <c r="S174" i="11"/>
  <c r="CF194" i="5"/>
  <c r="S194" i="11"/>
  <c r="CF181" i="5"/>
  <c r="S181" i="11"/>
  <c r="S55" i="11"/>
  <c r="CF113" i="5"/>
  <c r="S10" i="11"/>
  <c r="CF62" i="5"/>
  <c r="S62" i="11"/>
  <c r="CF226" i="5"/>
  <c r="S226" i="11"/>
  <c r="CF217" i="5"/>
  <c r="S217" i="11"/>
  <c r="CF176" i="5"/>
  <c r="S176" i="11"/>
  <c r="AD87" i="11"/>
  <c r="S14" i="11"/>
  <c r="S52" i="11"/>
  <c r="S109" i="11"/>
  <c r="CJ91" i="6"/>
  <c r="S150" i="11"/>
  <c r="S43" i="11"/>
  <c r="S68" i="11"/>
  <c r="S30" i="11"/>
  <c r="S169" i="11"/>
  <c r="AD206" i="11"/>
  <c r="CJ6" i="6"/>
  <c r="AD6" i="11"/>
  <c r="S115" i="11"/>
  <c r="AD63" i="11"/>
  <c r="CJ86" i="6"/>
  <c r="AD86" i="11"/>
  <c r="AA116" i="11"/>
  <c r="CF34" i="5"/>
  <c r="AD187" i="11"/>
  <c r="AD31" i="11"/>
  <c r="CJ31" i="6"/>
  <c r="CF27" i="5"/>
  <c r="S136" i="11"/>
  <c r="CJ102" i="6"/>
  <c r="AD102" i="11"/>
  <c r="CJ181" i="6"/>
  <c r="AD181" i="11"/>
  <c r="S47" i="11"/>
  <c r="S67" i="11"/>
  <c r="AD79" i="11"/>
  <c r="S16" i="11"/>
  <c r="S127" i="11"/>
  <c r="S105" i="11"/>
  <c r="S130" i="11"/>
  <c r="S36" i="11"/>
  <c r="S190" i="11"/>
  <c r="S146" i="11"/>
  <c r="S124" i="11"/>
  <c r="CF70" i="5"/>
  <c r="CF134" i="5"/>
  <c r="S167" i="11"/>
  <c r="S17" i="11"/>
  <c r="CF35" i="5"/>
  <c r="S15" i="11"/>
  <c r="CJ121" i="6"/>
  <c r="S20" i="11"/>
  <c r="CF149" i="5"/>
  <c r="CF69" i="5"/>
  <c r="CF11" i="5"/>
  <c r="S46" i="11"/>
  <c r="CF121" i="5"/>
  <c r="CJ85" i="6"/>
  <c r="AD85" i="11"/>
  <c r="CJ54" i="6"/>
  <c r="AD54" i="11"/>
  <c r="S37" i="11"/>
  <c r="S101" i="11"/>
  <c r="S41" i="11"/>
  <c r="S164" i="11"/>
  <c r="S90" i="11"/>
  <c r="S78" i="11"/>
  <c r="CJ147" i="6"/>
  <c r="AD147" i="11"/>
  <c r="S63" i="11"/>
  <c r="CF75" i="5"/>
  <c r="S25" i="11"/>
  <c r="S96" i="11"/>
  <c r="S175" i="11"/>
  <c r="S112" i="11"/>
  <c r="S111" i="11"/>
  <c r="CF74" i="5"/>
  <c r="S202" i="11"/>
  <c r="S178" i="11"/>
  <c r="CF5" i="5"/>
  <c r="S151" i="11"/>
  <c r="CF168" i="5"/>
  <c r="S135" i="11"/>
  <c r="S53" i="11"/>
  <c r="S199" i="11"/>
  <c r="CJ10" i="6"/>
  <c r="AD10" i="11"/>
  <c r="S72" i="11"/>
  <c r="S183" i="11"/>
  <c r="CF152" i="5"/>
  <c r="S108" i="11"/>
  <c r="CF211" i="5"/>
  <c r="S154" i="11"/>
  <c r="AD17" i="11"/>
  <c r="CJ17" i="6"/>
  <c r="AA123" i="11"/>
  <c r="S26" i="11"/>
  <c r="CF171" i="5"/>
  <c r="CF54" i="5"/>
  <c r="CF123" i="5"/>
  <c r="S110" i="11"/>
  <c r="S89" i="11"/>
  <c r="S49" i="11"/>
  <c r="S132" i="11"/>
  <c r="S85" i="11"/>
  <c r="S142" i="11"/>
  <c r="CF94" i="5"/>
  <c r="S201" i="11"/>
  <c r="S170" i="11"/>
  <c r="CF162" i="5"/>
  <c r="S93" i="11"/>
  <c r="S77" i="11"/>
  <c r="S153" i="11"/>
  <c r="S42" i="11"/>
  <c r="S129" i="11"/>
  <c r="CF144" i="5"/>
  <c r="CF48" i="5"/>
  <c r="S103" i="11"/>
  <c r="S141" i="11"/>
  <c r="CF143" i="5"/>
  <c r="S104" i="11"/>
  <c r="S50" i="11"/>
  <c r="S56" i="11"/>
  <c r="S3" i="11"/>
  <c r="S185" i="11"/>
  <c r="CF58" i="5"/>
  <c r="S29" i="11"/>
  <c r="CF119" i="5"/>
  <c r="S28" i="11"/>
  <c r="S125" i="11"/>
  <c r="AA205" i="11"/>
  <c r="S24" i="11"/>
  <c r="S92" i="11"/>
  <c r="CF61" i="5"/>
  <c r="S39" i="11"/>
  <c r="CF88" i="5"/>
  <c r="S12" i="11"/>
  <c r="S40" i="11"/>
  <c r="CF60" i="5"/>
  <c r="S80" i="11"/>
  <c r="CF19" i="5"/>
  <c r="S51" i="11"/>
  <c r="CF184" i="5"/>
  <c r="S95" i="11"/>
  <c r="S138" i="11"/>
  <c r="S32" i="11"/>
  <c r="AA79" i="11"/>
  <c r="S97" i="11"/>
  <c r="CF46" i="6"/>
  <c r="AA46" i="11"/>
  <c r="S198" i="11"/>
  <c r="CF116" i="5"/>
  <c r="CF24" i="6"/>
  <c r="AA24" i="11"/>
  <c r="N98" i="11"/>
  <c r="N111" i="11"/>
  <c r="N92" i="11"/>
  <c r="N50" i="11"/>
  <c r="CJ107" i="4"/>
  <c r="CJ60" i="4"/>
  <c r="N104" i="11"/>
  <c r="N197" i="11"/>
  <c r="N89" i="11"/>
  <c r="N87" i="11"/>
  <c r="N154" i="11"/>
  <c r="N97" i="11"/>
  <c r="N101" i="11"/>
  <c r="N114" i="11"/>
  <c r="CJ51" i="4"/>
  <c r="N86" i="11"/>
  <c r="N157" i="11"/>
  <c r="N189" i="11"/>
  <c r="CJ175" i="4"/>
  <c r="CJ195" i="4"/>
  <c r="N122" i="11"/>
  <c r="N203" i="11"/>
  <c r="CF181" i="4"/>
  <c r="K181" i="11"/>
  <c r="CJ205" i="4"/>
  <c r="N205" i="11"/>
  <c r="CF232" i="4"/>
  <c r="K232" i="11"/>
  <c r="CF62" i="4"/>
  <c r="K62" i="11"/>
  <c r="K163" i="11"/>
  <c r="CF163" i="4"/>
  <c r="CF44" i="4"/>
  <c r="K44" i="11"/>
  <c r="CF70" i="4"/>
  <c r="K70" i="11"/>
  <c r="CF227" i="4"/>
  <c r="K227" i="11"/>
  <c r="CF29" i="4"/>
  <c r="K29" i="11"/>
  <c r="CF140" i="4"/>
  <c r="K140" i="11"/>
  <c r="N210" i="11"/>
  <c r="CJ210" i="4"/>
  <c r="CJ7" i="4"/>
  <c r="N7" i="11"/>
  <c r="CJ137" i="4"/>
  <c r="N137" i="11"/>
  <c r="N20" i="11"/>
  <c r="CJ20" i="4"/>
  <c r="CJ179" i="4"/>
  <c r="N179" i="11"/>
  <c r="CJ33" i="4"/>
  <c r="N33" i="11"/>
  <c r="N171" i="11"/>
  <c r="CJ171" i="4"/>
  <c r="CJ227" i="4"/>
  <c r="N227" i="11"/>
  <c r="CJ91" i="4"/>
  <c r="N91" i="11"/>
  <c r="CJ193" i="4"/>
  <c r="N193" i="11"/>
  <c r="CJ199" i="4"/>
  <c r="N199" i="11"/>
  <c r="CF144" i="4"/>
  <c r="K144" i="11"/>
  <c r="CF7" i="4"/>
  <c r="K7" i="11"/>
  <c r="CF105" i="4"/>
  <c r="K105" i="11"/>
  <c r="CF236" i="4"/>
  <c r="K236" i="11"/>
  <c r="CF123" i="4"/>
  <c r="K123" i="11"/>
  <c r="CF203" i="4"/>
  <c r="K203" i="11"/>
  <c r="CF14" i="4"/>
  <c r="K14" i="11"/>
  <c r="CF133" i="4"/>
  <c r="K133" i="11"/>
  <c r="CF82" i="4"/>
  <c r="K82" i="11"/>
  <c r="CF47" i="4"/>
  <c r="K47" i="11"/>
  <c r="CF177" i="4"/>
  <c r="K177" i="11"/>
  <c r="CJ196" i="4"/>
  <c r="N196" i="11"/>
  <c r="CJ150" i="4"/>
  <c r="N150" i="11"/>
  <c r="CJ158" i="4"/>
  <c r="N158" i="11"/>
  <c r="CJ37" i="4"/>
  <c r="N37" i="11"/>
  <c r="CJ164" i="4"/>
  <c r="N164" i="11"/>
  <c r="CJ40" i="4"/>
  <c r="N40" i="11"/>
  <c r="N219" i="11"/>
  <c r="CJ219" i="4"/>
  <c r="CJ26" i="4"/>
  <c r="N26" i="11"/>
  <c r="CJ159" i="4"/>
  <c r="N159" i="11"/>
  <c r="CJ232" i="4"/>
  <c r="N232" i="11"/>
  <c r="CJ93" i="4"/>
  <c r="N93" i="11"/>
  <c r="CJ233" i="4"/>
  <c r="N233" i="11"/>
  <c r="CF149" i="4"/>
  <c r="K149" i="11"/>
  <c r="CF10" i="4"/>
  <c r="K10" i="11"/>
  <c r="CF118" i="4"/>
  <c r="K118" i="11"/>
  <c r="K3" i="11"/>
  <c r="CF3" i="4"/>
  <c r="CF111" i="4"/>
  <c r="K111" i="11"/>
  <c r="CF212" i="4"/>
  <c r="K212" i="11"/>
  <c r="CF21" i="4"/>
  <c r="K21" i="11"/>
  <c r="CF168" i="4"/>
  <c r="K168" i="11"/>
  <c r="CF237" i="4"/>
  <c r="K237" i="11"/>
  <c r="CF77" i="4"/>
  <c r="K77" i="11"/>
  <c r="CF186" i="4"/>
  <c r="K186" i="11"/>
  <c r="CJ83" i="4"/>
  <c r="N83" i="11"/>
  <c r="N55" i="11"/>
  <c r="CJ198" i="4"/>
  <c r="N198" i="11"/>
  <c r="N34" i="11"/>
  <c r="CJ34" i="4"/>
  <c r="CJ173" i="4"/>
  <c r="N173" i="11"/>
  <c r="CJ72" i="4"/>
  <c r="N72" i="11"/>
  <c r="CJ224" i="4"/>
  <c r="N224" i="11"/>
  <c r="CJ46" i="4"/>
  <c r="N46" i="11"/>
  <c r="CJ176" i="4"/>
  <c r="N176" i="11"/>
  <c r="CJ100" i="4"/>
  <c r="N100" i="11"/>
  <c r="N90" i="11"/>
  <c r="CJ90" i="4"/>
  <c r="N125" i="11"/>
  <c r="CJ125" i="4"/>
  <c r="K28" i="11"/>
  <c r="CF28" i="4"/>
  <c r="CF189" i="4"/>
  <c r="K189" i="11"/>
  <c r="CF54" i="4"/>
  <c r="K54" i="11"/>
  <c r="CF155" i="4"/>
  <c r="K155" i="11"/>
  <c r="CF34" i="4"/>
  <c r="K34" i="11"/>
  <c r="K124" i="11"/>
  <c r="CF124" i="4"/>
  <c r="CF219" i="4"/>
  <c r="K219" i="11"/>
  <c r="CF39" i="4"/>
  <c r="K39" i="11"/>
  <c r="K132" i="11"/>
  <c r="CF132" i="4"/>
  <c r="CF196" i="4"/>
  <c r="K196" i="11"/>
  <c r="CF76" i="4"/>
  <c r="K76" i="11"/>
  <c r="CF226" i="4"/>
  <c r="K226" i="11"/>
  <c r="CJ165" i="4"/>
  <c r="N165" i="11"/>
  <c r="CJ207" i="4"/>
  <c r="N207" i="11"/>
  <c r="CJ66" i="4"/>
  <c r="N66" i="11"/>
  <c r="CJ213" i="4"/>
  <c r="N213" i="11"/>
  <c r="CJ75" i="4"/>
  <c r="N75" i="11"/>
  <c r="CJ134" i="4"/>
  <c r="N134" i="11"/>
  <c r="CJ78" i="4"/>
  <c r="N78" i="11"/>
  <c r="CJ185" i="4"/>
  <c r="N185" i="11"/>
  <c r="CJ115" i="4"/>
  <c r="N115" i="11"/>
  <c r="CJ53" i="4"/>
  <c r="N53" i="11"/>
  <c r="CJ96" i="4"/>
  <c r="N96" i="11"/>
  <c r="CF46" i="4"/>
  <c r="K46" i="11"/>
  <c r="CF198" i="4"/>
  <c r="K198" i="11"/>
  <c r="CF108" i="4"/>
  <c r="K108" i="11"/>
  <c r="K195" i="11"/>
  <c r="CF195" i="4"/>
  <c r="CF60" i="4"/>
  <c r="K60" i="11"/>
  <c r="CF161" i="4"/>
  <c r="K161" i="11"/>
  <c r="CF93" i="4"/>
  <c r="K93" i="11"/>
  <c r="CF69" i="4"/>
  <c r="K69" i="11"/>
  <c r="CF169" i="4"/>
  <c r="K169" i="11"/>
  <c r="CF16" i="4"/>
  <c r="K16" i="11"/>
  <c r="CF162" i="4"/>
  <c r="K162" i="11"/>
  <c r="CF233" i="4"/>
  <c r="K233" i="11"/>
  <c r="CF88" i="4"/>
  <c r="K88" i="11"/>
  <c r="N74" i="11"/>
  <c r="N204" i="11"/>
  <c r="CJ212" i="4"/>
  <c r="N212" i="11"/>
  <c r="CJ69" i="4"/>
  <c r="N69" i="11"/>
  <c r="CJ218" i="4"/>
  <c r="N218" i="11"/>
  <c r="CJ116" i="4"/>
  <c r="N116" i="11"/>
  <c r="CJ81" i="4"/>
  <c r="N81" i="11"/>
  <c r="CJ225" i="4"/>
  <c r="N225" i="11"/>
  <c r="CJ19" i="4"/>
  <c r="N19" i="11"/>
  <c r="CJ153" i="4"/>
  <c r="N153" i="11"/>
  <c r="CJ25" i="4"/>
  <c r="N25" i="11"/>
  <c r="CJ121" i="4"/>
  <c r="N121" i="11"/>
  <c r="CF57" i="4"/>
  <c r="K57" i="11"/>
  <c r="CF205" i="4"/>
  <c r="K205" i="11"/>
  <c r="K90" i="11"/>
  <c r="CF90" i="4"/>
  <c r="CF204" i="4"/>
  <c r="K204" i="11"/>
  <c r="CF61" i="4"/>
  <c r="K61" i="11"/>
  <c r="CF201" i="4"/>
  <c r="K201" i="11"/>
  <c r="CF59" i="4"/>
  <c r="K59" i="11"/>
  <c r="CF68" i="4"/>
  <c r="K68" i="11"/>
  <c r="CF178" i="4"/>
  <c r="K178" i="11"/>
  <c r="K27" i="11"/>
  <c r="CF27" i="4"/>
  <c r="CF156" i="4"/>
  <c r="K156" i="11"/>
  <c r="CF230" i="4"/>
  <c r="K230" i="11"/>
  <c r="CJ178" i="4"/>
  <c r="N178" i="11"/>
  <c r="CJ10" i="4"/>
  <c r="N10" i="11"/>
  <c r="N184" i="11"/>
  <c r="N131" i="11"/>
  <c r="CJ131" i="4"/>
  <c r="CJ142" i="4"/>
  <c r="N142" i="11"/>
  <c r="CJ61" i="4"/>
  <c r="N61" i="11"/>
  <c r="N120" i="11"/>
  <c r="CJ120" i="4"/>
  <c r="CJ57" i="4"/>
  <c r="N57" i="11"/>
  <c r="CJ118" i="4"/>
  <c r="N118" i="11"/>
  <c r="CJ230" i="4"/>
  <c r="N230" i="11"/>
  <c r="CJ39" i="4"/>
  <c r="N39" i="11"/>
  <c r="CJ182" i="4"/>
  <c r="N182" i="11"/>
  <c r="CJ45" i="4"/>
  <c r="N45" i="11"/>
  <c r="N148" i="11"/>
  <c r="CJ148" i="4"/>
  <c r="CF86" i="4"/>
  <c r="K86" i="11"/>
  <c r="CF24" i="4"/>
  <c r="K24" i="11"/>
  <c r="CF139" i="4"/>
  <c r="K139" i="11"/>
  <c r="CF211" i="4"/>
  <c r="K211" i="11"/>
  <c r="CF119" i="4"/>
  <c r="K119" i="11"/>
  <c r="CF210" i="4"/>
  <c r="K210" i="11"/>
  <c r="CF142" i="4"/>
  <c r="K142" i="11"/>
  <c r="CF127" i="4"/>
  <c r="K127" i="11"/>
  <c r="CF218" i="4"/>
  <c r="K218" i="11"/>
  <c r="CF45" i="4"/>
  <c r="K45" i="11"/>
  <c r="CF138" i="4"/>
  <c r="K138" i="11"/>
  <c r="K22" i="11"/>
  <c r="CF22" i="4"/>
  <c r="CJ27" i="4"/>
  <c r="N27" i="11"/>
  <c r="CJ132" i="4"/>
  <c r="N132" i="11"/>
  <c r="CJ6" i="4"/>
  <c r="N6" i="11"/>
  <c r="CJ110" i="4"/>
  <c r="N110" i="11"/>
  <c r="CJ65" i="4"/>
  <c r="N65" i="11"/>
  <c r="CJ141" i="4"/>
  <c r="N141" i="11"/>
  <c r="CJ13" i="4"/>
  <c r="N13" i="11"/>
  <c r="N151" i="11"/>
  <c r="CJ151" i="4"/>
  <c r="CJ52" i="4"/>
  <c r="N52" i="11"/>
  <c r="CJ191" i="4"/>
  <c r="N191" i="11"/>
  <c r="CJ188" i="4"/>
  <c r="N188" i="11"/>
  <c r="CF96" i="4"/>
  <c r="K96" i="11"/>
  <c r="K143" i="11"/>
  <c r="CF143" i="4"/>
  <c r="CF103" i="4"/>
  <c r="K103" i="11"/>
  <c r="CF5" i="4"/>
  <c r="K5" i="11"/>
  <c r="CF166" i="4"/>
  <c r="K166" i="11"/>
  <c r="CF217" i="4"/>
  <c r="K217" i="11"/>
  <c r="CF12" i="4"/>
  <c r="K12" i="11"/>
  <c r="CF141" i="4"/>
  <c r="K141" i="11"/>
  <c r="CF225" i="4"/>
  <c r="K225" i="11"/>
  <c r="CF75" i="4"/>
  <c r="K75" i="11"/>
  <c r="CF175" i="4"/>
  <c r="K175" i="11"/>
  <c r="CF40" i="4"/>
  <c r="K40" i="11"/>
  <c r="CF126" i="4"/>
  <c r="K126" i="11"/>
  <c r="CJ170" i="4"/>
  <c r="N170" i="11"/>
  <c r="CJ4" i="4"/>
  <c r="N4" i="11"/>
  <c r="CJ32" i="4"/>
  <c r="N32" i="11"/>
  <c r="CJ135" i="4"/>
  <c r="N135" i="11"/>
  <c r="CJ9" i="4"/>
  <c r="N9" i="11"/>
  <c r="CJ168" i="4"/>
  <c r="N168" i="11"/>
  <c r="CJ24" i="4"/>
  <c r="N24" i="11"/>
  <c r="CJ161" i="4"/>
  <c r="N161" i="11"/>
  <c r="CJ206" i="4"/>
  <c r="N206" i="11"/>
  <c r="N84" i="11"/>
  <c r="CJ84" i="4"/>
  <c r="CJ231" i="4"/>
  <c r="N231" i="11"/>
  <c r="CF95" i="4"/>
  <c r="K95" i="11"/>
  <c r="CF9" i="4"/>
  <c r="K9" i="11"/>
  <c r="CF116" i="4"/>
  <c r="K116" i="11"/>
  <c r="CF13" i="4"/>
  <c r="K13" i="11"/>
  <c r="CF109" i="4"/>
  <c r="K109" i="11"/>
  <c r="CF91" i="4"/>
  <c r="K91" i="11"/>
  <c r="CF19" i="4"/>
  <c r="K19" i="11"/>
  <c r="CF130" i="4"/>
  <c r="K130" i="11"/>
  <c r="CF106" i="4"/>
  <c r="K106" i="11"/>
  <c r="CF74" i="4"/>
  <c r="K74" i="11"/>
  <c r="K184" i="11"/>
  <c r="CF184" i="4"/>
  <c r="CF51" i="4"/>
  <c r="K51" i="11"/>
  <c r="K71" i="11"/>
  <c r="CF71" i="4"/>
  <c r="CJ187" i="4"/>
  <c r="N187" i="11"/>
  <c r="N217" i="11"/>
  <c r="N59" i="11"/>
  <c r="CJ59" i="4"/>
  <c r="CJ162" i="4"/>
  <c r="N162" i="11"/>
  <c r="CJ18" i="4"/>
  <c r="N18" i="11"/>
  <c r="CJ177" i="4"/>
  <c r="N177" i="11"/>
  <c r="CJ44" i="4"/>
  <c r="N44" i="11"/>
  <c r="CJ174" i="4"/>
  <c r="N174" i="11"/>
  <c r="CJ145" i="4"/>
  <c r="N145" i="11"/>
  <c r="CJ113" i="4"/>
  <c r="N113" i="11"/>
  <c r="CJ236" i="4"/>
  <c r="N236" i="11"/>
  <c r="CJ109" i="4"/>
  <c r="N109" i="11"/>
  <c r="CJ237" i="4"/>
  <c r="N237" i="11"/>
  <c r="CF146" i="4"/>
  <c r="K146" i="11"/>
  <c r="CF52" i="4"/>
  <c r="K52" i="11"/>
  <c r="CF153" i="4"/>
  <c r="K153" i="11"/>
  <c r="CF58" i="4"/>
  <c r="K58" i="11"/>
  <c r="CF122" i="4"/>
  <c r="K122" i="11"/>
  <c r="CF148" i="4"/>
  <c r="K148" i="11"/>
  <c r="CF37" i="4"/>
  <c r="K37" i="11"/>
  <c r="K167" i="11"/>
  <c r="CF167" i="4"/>
  <c r="CF32" i="4"/>
  <c r="K32" i="11"/>
  <c r="CF131" i="4"/>
  <c r="K131" i="11"/>
  <c r="CF224" i="4"/>
  <c r="K224" i="11"/>
  <c r="CF81" i="4"/>
  <c r="K81" i="11"/>
  <c r="CF154" i="4"/>
  <c r="K154" i="11"/>
  <c r="CJ208" i="4"/>
  <c r="N208" i="11"/>
  <c r="CJ3" i="4"/>
  <c r="N3" i="11"/>
  <c r="CJ64" i="4"/>
  <c r="N64" i="11"/>
  <c r="CJ202" i="4"/>
  <c r="N202" i="11"/>
  <c r="CJ38" i="4"/>
  <c r="N38" i="11"/>
  <c r="CJ76" i="4"/>
  <c r="N76" i="11"/>
  <c r="CJ183" i="4"/>
  <c r="N183" i="11"/>
  <c r="CJ5" i="4"/>
  <c r="N5" i="11"/>
  <c r="CJ88" i="4"/>
  <c r="N88" i="11"/>
  <c r="CJ152" i="4"/>
  <c r="N152" i="11"/>
  <c r="N94" i="11"/>
  <c r="CJ94" i="4"/>
  <c r="CJ35" i="4"/>
  <c r="N35" i="11"/>
  <c r="CF145" i="4"/>
  <c r="K145" i="11"/>
  <c r="CF102" i="4"/>
  <c r="K102" i="11"/>
  <c r="CF193" i="4"/>
  <c r="K193" i="11"/>
  <c r="K112" i="11"/>
  <c r="CF112" i="4"/>
  <c r="CF159" i="4"/>
  <c r="K159" i="11"/>
  <c r="CF48" i="4"/>
  <c r="K48" i="11"/>
  <c r="CF67" i="4"/>
  <c r="K67" i="11"/>
  <c r="CF176" i="4"/>
  <c r="K176" i="11"/>
  <c r="CF25" i="4"/>
  <c r="K25" i="11"/>
  <c r="CF158" i="4"/>
  <c r="K158" i="11"/>
  <c r="CF231" i="4"/>
  <c r="K231" i="11"/>
  <c r="CF80" i="4"/>
  <c r="K80" i="11"/>
  <c r="N192" i="11"/>
  <c r="CF190" i="4"/>
  <c r="K190" i="11"/>
  <c r="CJ143" i="4"/>
  <c r="N143" i="11"/>
  <c r="CJ12" i="4"/>
  <c r="N12" i="11"/>
  <c r="CJ67" i="4"/>
  <c r="N67" i="11"/>
  <c r="CJ211" i="4"/>
  <c r="N211" i="11"/>
  <c r="CJ70" i="4"/>
  <c r="N70" i="11"/>
  <c r="CJ222" i="4"/>
  <c r="N222" i="11"/>
  <c r="CJ79" i="4"/>
  <c r="N79" i="11"/>
  <c r="CJ223" i="4"/>
  <c r="N223" i="11"/>
  <c r="CJ17" i="4"/>
  <c r="N17" i="11"/>
  <c r="CJ167" i="4"/>
  <c r="N167" i="11"/>
  <c r="CJ95" i="4"/>
  <c r="N95" i="11"/>
  <c r="CJ119" i="4"/>
  <c r="N119" i="11"/>
  <c r="N14" i="11"/>
  <c r="CJ14" i="4"/>
  <c r="CF185" i="4"/>
  <c r="K185" i="11"/>
  <c r="K104" i="11"/>
  <c r="CF104" i="4"/>
  <c r="CF202" i="4"/>
  <c r="K202" i="11"/>
  <c r="CF100" i="4"/>
  <c r="K100" i="11"/>
  <c r="CF199" i="4"/>
  <c r="K199" i="11"/>
  <c r="CF97" i="4"/>
  <c r="K97" i="11"/>
  <c r="CF66" i="4"/>
  <c r="K66" i="11"/>
  <c r="CF216" i="4"/>
  <c r="K216" i="11"/>
  <c r="CF43" i="4"/>
  <c r="K43" i="11"/>
  <c r="CF136" i="4"/>
  <c r="K136" i="11"/>
  <c r="CF53" i="4"/>
  <c r="K53" i="11"/>
  <c r="CF89" i="4"/>
  <c r="K89" i="11"/>
  <c r="N201" i="11"/>
  <c r="CJ201" i="4"/>
  <c r="CF164" i="4"/>
  <c r="K164" i="11"/>
  <c r="CJ112" i="4"/>
  <c r="N112" i="11"/>
  <c r="N47" i="11"/>
  <c r="CJ130" i="4"/>
  <c r="N130" i="11"/>
  <c r="CJ216" i="4"/>
  <c r="N216" i="11"/>
  <c r="N73" i="11"/>
  <c r="CJ73" i="4"/>
  <c r="CJ11" i="4"/>
  <c r="N11" i="11"/>
  <c r="N149" i="11"/>
  <c r="CJ149" i="4"/>
  <c r="CJ228" i="4"/>
  <c r="N228" i="11"/>
  <c r="CJ30" i="4"/>
  <c r="N30" i="11"/>
  <c r="CJ155" i="4"/>
  <c r="N155" i="11"/>
  <c r="CJ23" i="4"/>
  <c r="N23" i="11"/>
  <c r="CJ146" i="4"/>
  <c r="N146" i="11"/>
  <c r="CJ29" i="4"/>
  <c r="N29" i="11"/>
  <c r="CF194" i="4"/>
  <c r="K194" i="11"/>
  <c r="CF117" i="4"/>
  <c r="K117" i="11"/>
  <c r="CF209" i="4"/>
  <c r="K209" i="11"/>
  <c r="CF137" i="4"/>
  <c r="K137" i="11"/>
  <c r="K208" i="11"/>
  <c r="CF208" i="4"/>
  <c r="CF36" i="4"/>
  <c r="K36" i="11"/>
  <c r="CF125" i="4"/>
  <c r="K125" i="11"/>
  <c r="CF223" i="4"/>
  <c r="K223" i="11"/>
  <c r="CF73" i="4"/>
  <c r="K73" i="11"/>
  <c r="CF173" i="4"/>
  <c r="K173" i="11"/>
  <c r="CF84" i="4"/>
  <c r="K84" i="11"/>
  <c r="CF152" i="4"/>
  <c r="K152" i="11"/>
  <c r="CF220" i="4"/>
  <c r="K220" i="11"/>
  <c r="CF192" i="4"/>
  <c r="K192" i="11"/>
  <c r="N102" i="11"/>
  <c r="CJ105" i="4"/>
  <c r="N105" i="11"/>
  <c r="CJ108" i="4"/>
  <c r="N108" i="11"/>
  <c r="CJ106" i="4"/>
  <c r="N106" i="11"/>
  <c r="CJ22" i="4"/>
  <c r="N22" i="11"/>
  <c r="CJ136" i="4"/>
  <c r="N136" i="11"/>
  <c r="CJ31" i="4"/>
  <c r="N31" i="11"/>
  <c r="CJ180" i="4"/>
  <c r="N180" i="11"/>
  <c r="CJ43" i="4"/>
  <c r="N43" i="11"/>
  <c r="CJ186" i="4"/>
  <c r="N186" i="11"/>
  <c r="CJ49" i="4"/>
  <c r="N49" i="11"/>
  <c r="K234" i="11"/>
  <c r="CF234" i="4"/>
  <c r="CF101" i="4"/>
  <c r="K101" i="11"/>
  <c r="CF150" i="4"/>
  <c r="K150" i="11"/>
  <c r="CF107" i="4"/>
  <c r="K107" i="11"/>
  <c r="CF215" i="4"/>
  <c r="K215" i="11"/>
  <c r="CF17" i="4"/>
  <c r="K17" i="11"/>
  <c r="CF115" i="4"/>
  <c r="K115" i="11"/>
  <c r="CF42" i="4"/>
  <c r="K42" i="11"/>
  <c r="CF72" i="4"/>
  <c r="K72" i="11"/>
  <c r="CF182" i="4"/>
  <c r="K182" i="11"/>
  <c r="CF20" i="4"/>
  <c r="K20" i="11"/>
  <c r="CF172" i="4"/>
  <c r="K172" i="11"/>
  <c r="CF63" i="4"/>
  <c r="K63" i="11"/>
  <c r="CF99" i="4"/>
  <c r="K99" i="11"/>
  <c r="CJ63" i="4"/>
  <c r="N63" i="11"/>
  <c r="CJ133" i="4"/>
  <c r="N133" i="11"/>
  <c r="CJ8" i="4"/>
  <c r="N8" i="11"/>
  <c r="CJ138" i="4"/>
  <c r="N138" i="11"/>
  <c r="CJ42" i="4"/>
  <c r="N42" i="11"/>
  <c r="CJ163" i="4"/>
  <c r="N163" i="11"/>
  <c r="CJ82" i="4"/>
  <c r="N82" i="11"/>
  <c r="CJ56" i="4"/>
  <c r="N56" i="11"/>
  <c r="CJ126" i="4"/>
  <c r="N126" i="11"/>
  <c r="CF183" i="4"/>
  <c r="K183" i="11"/>
  <c r="CF114" i="4"/>
  <c r="K114" i="11"/>
  <c r="CF26" i="4"/>
  <c r="K26" i="11"/>
  <c r="CF120" i="4"/>
  <c r="K120" i="11"/>
  <c r="CF83" i="4"/>
  <c r="K83" i="11"/>
  <c r="CF35" i="4"/>
  <c r="K35" i="11"/>
  <c r="CF128" i="4"/>
  <c r="K128" i="11"/>
  <c r="CF55" i="4"/>
  <c r="K55" i="11"/>
  <c r="CF129" i="4"/>
  <c r="K129" i="11"/>
  <c r="CF222" i="4"/>
  <c r="K222" i="11"/>
  <c r="CF31" i="4"/>
  <c r="K31" i="11"/>
  <c r="CF179" i="4"/>
  <c r="K179" i="11"/>
  <c r="CJ220" i="4"/>
  <c r="N220" i="11"/>
  <c r="CF18" i="4"/>
  <c r="K18" i="11"/>
  <c r="CJ128" i="4"/>
  <c r="N128" i="11"/>
  <c r="CJ160" i="4"/>
  <c r="N160" i="11"/>
  <c r="CJ16" i="4"/>
  <c r="N16" i="11"/>
  <c r="CJ139" i="4"/>
  <c r="N139" i="11"/>
  <c r="CJ172" i="4"/>
  <c r="N172" i="11"/>
  <c r="CJ15" i="4"/>
  <c r="N15" i="11"/>
  <c r="CJ85" i="4"/>
  <c r="N85" i="11"/>
  <c r="CJ229" i="4"/>
  <c r="N229" i="11"/>
  <c r="CJ235" i="4"/>
  <c r="N235" i="11"/>
  <c r="CF8" i="4"/>
  <c r="K8" i="11"/>
  <c r="CF151" i="4"/>
  <c r="K151" i="11"/>
  <c r="CF6" i="4"/>
  <c r="K6" i="11"/>
  <c r="CF157" i="4"/>
  <c r="K157" i="11"/>
  <c r="CF85" i="4"/>
  <c r="K85" i="11"/>
  <c r="CF65" i="4"/>
  <c r="K65" i="11"/>
  <c r="K165" i="11"/>
  <c r="CF165" i="4"/>
  <c r="CF187" i="4"/>
  <c r="K187" i="11"/>
  <c r="CF160" i="4"/>
  <c r="K160" i="11"/>
  <c r="K229" i="11"/>
  <c r="CF229" i="4"/>
  <c r="CF49" i="4"/>
  <c r="K49" i="11"/>
  <c r="CF188" i="4"/>
  <c r="K188" i="11"/>
  <c r="CJ41" i="4"/>
  <c r="N41" i="11"/>
  <c r="CF121" i="4"/>
  <c r="K121" i="11"/>
  <c r="CJ147" i="4"/>
  <c r="CJ200" i="4"/>
  <c r="N200" i="11"/>
  <c r="N36" i="11"/>
  <c r="CJ36" i="4"/>
  <c r="N166" i="11"/>
  <c r="CJ166" i="4"/>
  <c r="CJ77" i="4"/>
  <c r="N77" i="11"/>
  <c r="N181" i="11"/>
  <c r="CJ181" i="4"/>
  <c r="CJ28" i="4"/>
  <c r="N28" i="11"/>
  <c r="CJ234" i="4"/>
  <c r="N234" i="11"/>
  <c r="CJ103" i="4"/>
  <c r="N103" i="11"/>
  <c r="CJ99" i="4"/>
  <c r="N99" i="11"/>
  <c r="CF50" i="4"/>
  <c r="K50" i="11"/>
  <c r="CF191" i="4"/>
  <c r="K191" i="11"/>
  <c r="CF11" i="4"/>
  <c r="K11" i="11"/>
  <c r="CF197" i="4"/>
  <c r="K197" i="11"/>
  <c r="CF4" i="4"/>
  <c r="K4" i="11"/>
  <c r="CF64" i="4"/>
  <c r="K64" i="11"/>
  <c r="CF174" i="4"/>
  <c r="K174" i="11"/>
  <c r="CF38" i="4"/>
  <c r="K38" i="11"/>
  <c r="CF134" i="4"/>
  <c r="K134" i="11"/>
  <c r="CF30" i="4"/>
  <c r="K30" i="11"/>
  <c r="CF79" i="4"/>
  <c r="K79" i="11"/>
  <c r="K228" i="11"/>
  <c r="CF228" i="4"/>
  <c r="CJ144" i="4"/>
  <c r="N144" i="11"/>
  <c r="CJ54" i="4"/>
  <c r="N54" i="11"/>
  <c r="CJ129" i="4"/>
  <c r="N129" i="11"/>
  <c r="CJ209" i="4"/>
  <c r="N209" i="11"/>
  <c r="CJ68" i="4"/>
  <c r="N68" i="11"/>
  <c r="CJ140" i="4"/>
  <c r="N140" i="11"/>
  <c r="CJ221" i="4"/>
  <c r="N221" i="11"/>
  <c r="CJ48" i="4"/>
  <c r="N48" i="11"/>
  <c r="CJ169" i="4"/>
  <c r="N169" i="11"/>
  <c r="N127" i="11"/>
  <c r="CJ127" i="4"/>
  <c r="CJ194" i="4"/>
  <c r="N194" i="11"/>
  <c r="CF92" i="4"/>
  <c r="K92" i="11"/>
  <c r="CF200" i="4"/>
  <c r="K200" i="11"/>
  <c r="CF56" i="4"/>
  <c r="K56" i="11"/>
  <c r="CF206" i="4"/>
  <c r="K206" i="11"/>
  <c r="CF15" i="4"/>
  <c r="K15" i="11"/>
  <c r="CF135" i="4"/>
  <c r="K135" i="11"/>
  <c r="CF214" i="4"/>
  <c r="K214" i="11"/>
  <c r="CF23" i="4"/>
  <c r="K23" i="11"/>
  <c r="CF171" i="4"/>
  <c r="K171" i="11"/>
  <c r="CF110" i="4"/>
  <c r="K110" i="11"/>
  <c r="CF78" i="4"/>
  <c r="K78" i="11"/>
  <c r="CF235" i="4"/>
  <c r="K235" i="11"/>
  <c r="K170" i="11"/>
  <c r="CF170" i="4"/>
  <c r="CJ190" i="4"/>
  <c r="N190" i="11"/>
  <c r="N124" i="11"/>
  <c r="N58" i="11"/>
  <c r="CJ156" i="4"/>
  <c r="N156" i="11"/>
  <c r="CJ214" i="4"/>
  <c r="N214" i="11"/>
  <c r="CJ71" i="4"/>
  <c r="N71" i="11"/>
  <c r="N215" i="11"/>
  <c r="CJ215" i="4"/>
  <c r="CJ226" i="4"/>
  <c r="N226" i="11"/>
  <c r="CJ80" i="4"/>
  <c r="N80" i="11"/>
  <c r="CJ21" i="4"/>
  <c r="N21" i="11"/>
  <c r="CJ117" i="4"/>
  <c r="N117" i="11"/>
  <c r="CJ62" i="4"/>
  <c r="N62" i="11"/>
  <c r="CJ123" i="4"/>
  <c r="N123" i="11"/>
  <c r="K94" i="11"/>
  <c r="CF94" i="4"/>
  <c r="CF207" i="4"/>
  <c r="K207" i="11"/>
  <c r="CF98" i="4"/>
  <c r="K98" i="11"/>
  <c r="CF213" i="4"/>
  <c r="K213" i="11"/>
  <c r="CF33" i="4"/>
  <c r="K33" i="11"/>
  <c r="CF113" i="4"/>
  <c r="K113" i="11"/>
  <c r="CF221" i="4"/>
  <c r="K221" i="11"/>
  <c r="CF41" i="4"/>
  <c r="K41" i="11"/>
  <c r="CF180" i="4"/>
  <c r="K180" i="11"/>
  <c r="CF147" i="4"/>
  <c r="K147" i="11"/>
  <c r="K87" i="11"/>
  <c r="CF87" i="4"/>
  <c r="BD2" i="10"/>
  <c r="BD3" i="10"/>
  <c r="CK41" i="3" l="1"/>
  <c r="G41" i="11" s="1"/>
  <c r="CK35" i="3"/>
  <c r="G35" i="11" s="1"/>
  <c r="CL27" i="3"/>
  <c r="H27" i="11" s="1"/>
  <c r="CL35" i="3"/>
  <c r="H35" i="11" s="1"/>
  <c r="CL41" i="3"/>
  <c r="H41" i="11" s="1"/>
  <c r="CL40" i="3"/>
  <c r="H40" i="11" s="1"/>
  <c r="CL43" i="3"/>
  <c r="H43" i="11" s="1"/>
  <c r="CK39" i="3"/>
  <c r="G39" i="11" s="1"/>
  <c r="CK38" i="3"/>
  <c r="G38" i="11" s="1"/>
  <c r="CK50" i="3"/>
  <c r="G50" i="11" s="1"/>
  <c r="CK36" i="3"/>
  <c r="G36" i="11" s="1"/>
  <c r="CL39" i="3"/>
  <c r="H39" i="11" s="1"/>
  <c r="CL36" i="3"/>
  <c r="H36" i="11" s="1"/>
  <c r="CK42" i="3"/>
  <c r="G42" i="11" s="1"/>
  <c r="CK37" i="3"/>
  <c r="G37" i="11" s="1"/>
  <c r="CK43" i="3"/>
  <c r="G43" i="11" s="1"/>
  <c r="CL38" i="3"/>
  <c r="H38" i="11" s="1"/>
  <c r="CK34" i="3"/>
  <c r="G34" i="11" s="1"/>
  <c r="CK48" i="3"/>
  <c r="G48" i="11" s="1"/>
  <c r="CL37" i="3"/>
  <c r="H37" i="11" s="1"/>
  <c r="CK40" i="3"/>
  <c r="G40" i="11" s="1"/>
  <c r="CL42" i="3"/>
  <c r="H42" i="11" s="1"/>
  <c r="CL26" i="3"/>
  <c r="H26" i="11" s="1"/>
  <c r="CL223" i="3"/>
  <c r="CL224" i="3" s="1"/>
  <c r="CK31" i="3"/>
  <c r="G31" i="11" s="1"/>
  <c r="CL32" i="3"/>
  <c r="H32" i="11" s="1"/>
  <c r="CK32" i="3"/>
  <c r="G32" i="11" s="1"/>
  <c r="CK26" i="3"/>
  <c r="G26" i="11" s="1"/>
  <c r="CL24" i="3"/>
  <c r="H24" i="11" s="1"/>
  <c r="CL31" i="3"/>
  <c r="H31" i="11" s="1"/>
  <c r="CL30" i="3"/>
  <c r="H30" i="11" s="1"/>
  <c r="CL29" i="3"/>
  <c r="H29" i="11" s="1"/>
  <c r="CK29" i="3"/>
  <c r="G29" i="11" s="1"/>
  <c r="CL23" i="3"/>
  <c r="H23" i="11" s="1"/>
  <c r="CL28" i="3"/>
  <c r="H28" i="11" s="1"/>
  <c r="CK25" i="3"/>
  <c r="G25" i="11" s="1"/>
  <c r="CL25" i="3"/>
  <c r="H25" i="11" s="1"/>
  <c r="CK30" i="3"/>
  <c r="G30" i="11" s="1"/>
  <c r="CK27" i="3"/>
  <c r="G27" i="11" s="1"/>
  <c r="CK28" i="3"/>
  <c r="G28" i="11" s="1"/>
  <c r="CK23" i="3"/>
  <c r="G23" i="11" s="1"/>
  <c r="CK24" i="3"/>
  <c r="G24" i="11" s="1"/>
  <c r="CL33" i="3"/>
  <c r="H33" i="11" s="1"/>
  <c r="CL34" i="3"/>
  <c r="H34" i="11" s="1"/>
  <c r="CK33" i="3"/>
  <c r="G33" i="11" s="1"/>
  <c r="CL51" i="3"/>
  <c r="H51" i="11" s="1"/>
  <c r="CK47" i="3"/>
  <c r="G47" i="11" s="1"/>
  <c r="CL47" i="3"/>
  <c r="H47" i="11" s="1"/>
  <c r="CK49" i="3"/>
  <c r="G49" i="11" s="1"/>
  <c r="CL49" i="3"/>
  <c r="H49" i="11" s="1"/>
  <c r="CK45" i="3"/>
  <c r="G45" i="11" s="1"/>
  <c r="CK46" i="3"/>
  <c r="G46" i="11" s="1"/>
  <c r="CL45" i="3"/>
  <c r="H45" i="11" s="1"/>
  <c r="CL46" i="3"/>
  <c r="H46" i="11" s="1"/>
  <c r="CL44" i="3"/>
  <c r="H44" i="11" s="1"/>
  <c r="CL48" i="3"/>
  <c r="H48" i="11" s="1"/>
  <c r="CL50" i="3"/>
  <c r="H50" i="11" s="1"/>
  <c r="CK51" i="3"/>
  <c r="G51" i="11" s="1"/>
  <c r="CK44" i="3"/>
  <c r="G44" i="11" s="1"/>
  <c r="CK54" i="3"/>
  <c r="G54" i="11" s="1"/>
  <c r="CK61" i="3"/>
  <c r="G61" i="11" s="1"/>
  <c r="CL54" i="3"/>
  <c r="H54" i="11" s="1"/>
  <c r="CK53" i="3"/>
  <c r="G53" i="11" s="1"/>
  <c r="CK122" i="3"/>
  <c r="G122" i="11" s="1"/>
  <c r="CL52" i="3"/>
  <c r="H52" i="11" s="1"/>
  <c r="CL53" i="3"/>
  <c r="H53" i="11" s="1"/>
  <c r="CK52" i="3"/>
  <c r="G52" i="11" s="1"/>
  <c r="CL142" i="3"/>
  <c r="H142" i="11" s="1"/>
  <c r="CL122" i="3"/>
  <c r="H122" i="11" s="1"/>
  <c r="CL123" i="3"/>
  <c r="H123" i="11" s="1"/>
  <c r="CK125" i="3"/>
  <c r="G125" i="11" s="1"/>
  <c r="CL125" i="3"/>
  <c r="H125" i="11" s="1"/>
  <c r="CL126" i="3"/>
  <c r="H126" i="11" s="1"/>
  <c r="CK124" i="3"/>
  <c r="G124" i="11" s="1"/>
  <c r="CK126" i="3"/>
  <c r="G126" i="11" s="1"/>
  <c r="CL124" i="3"/>
  <c r="H124" i="11" s="1"/>
  <c r="CK123" i="3"/>
  <c r="G123" i="11" s="1"/>
  <c r="CK121" i="3"/>
  <c r="G121" i="11" s="1"/>
  <c r="CL113" i="3"/>
  <c r="H113" i="11" s="1"/>
  <c r="CL121" i="3"/>
  <c r="H121" i="11" s="1"/>
  <c r="CL55" i="3"/>
  <c r="H55" i="11" s="1"/>
  <c r="CK115" i="3"/>
  <c r="G115" i="11" s="1"/>
  <c r="CK20" i="3"/>
  <c r="G20" i="11" s="1"/>
  <c r="CH222" i="8"/>
  <c r="AS222" i="11" s="1"/>
  <c r="CL118" i="3"/>
  <c r="H118" i="11" s="1"/>
  <c r="CL21" i="3"/>
  <c r="H21" i="11" s="1"/>
  <c r="CL104" i="3"/>
  <c r="H104" i="11" s="1"/>
  <c r="CL112" i="3"/>
  <c r="H112" i="11" s="1"/>
  <c r="CK103" i="3"/>
  <c r="G103" i="11" s="1"/>
  <c r="CL19" i="3"/>
  <c r="H19" i="11" s="1"/>
  <c r="CL60" i="3"/>
  <c r="H60" i="11" s="1"/>
  <c r="CL59" i="3"/>
  <c r="H59" i="11" s="1"/>
  <c r="CL56" i="3"/>
  <c r="H56" i="11" s="1"/>
  <c r="CL58" i="3"/>
  <c r="H58" i="11" s="1"/>
  <c r="CK58" i="3"/>
  <c r="G58" i="11" s="1"/>
  <c r="CK62" i="3"/>
  <c r="G62" i="11" s="1"/>
  <c r="CK55" i="3"/>
  <c r="G55" i="11" s="1"/>
  <c r="CK57" i="3"/>
  <c r="G57" i="11" s="1"/>
  <c r="CK56" i="3"/>
  <c r="G56" i="11" s="1"/>
  <c r="CL61" i="3"/>
  <c r="H61" i="11" s="1"/>
  <c r="CK60" i="3"/>
  <c r="G60" i="11" s="1"/>
  <c r="CL62" i="3"/>
  <c r="H62" i="11" s="1"/>
  <c r="CK59" i="3"/>
  <c r="G59" i="11" s="1"/>
  <c r="CL57" i="3"/>
  <c r="H57" i="11" s="1"/>
  <c r="CL114" i="3"/>
  <c r="H114" i="11" s="1"/>
  <c r="CK220" i="3"/>
  <c r="G220" i="11" s="1"/>
  <c r="CG223" i="8"/>
  <c r="CG224" i="8" s="1"/>
  <c r="CK105" i="3"/>
  <c r="G105" i="11" s="1"/>
  <c r="CL115" i="3"/>
  <c r="H115" i="11" s="1"/>
  <c r="CK118" i="3"/>
  <c r="G118" i="11" s="1"/>
  <c r="CK112" i="3"/>
  <c r="G112" i="11" s="1"/>
  <c r="CK114" i="3"/>
  <c r="G114" i="11" s="1"/>
  <c r="CK107" i="3"/>
  <c r="G107" i="11" s="1"/>
  <c r="CK106" i="3"/>
  <c r="G106" i="11" s="1"/>
  <c r="AO1" i="13"/>
  <c r="CL22" i="3"/>
  <c r="H22" i="11" s="1"/>
  <c r="CL110" i="3"/>
  <c r="H110" i="11" s="1"/>
  <c r="CL117" i="3"/>
  <c r="H117" i="11" s="1"/>
  <c r="CK19" i="3"/>
  <c r="G19" i="11" s="1"/>
  <c r="CK113" i="3"/>
  <c r="G113" i="11" s="1"/>
  <c r="BC5" i="13"/>
  <c r="BB6" i="13"/>
  <c r="BA7" i="13"/>
  <c r="BD4" i="13"/>
  <c r="CK145" i="3"/>
  <c r="G145" i="11" s="1"/>
  <c r="CK21" i="3"/>
  <c r="G21" i="11" s="1"/>
  <c r="CK104" i="3"/>
  <c r="G104" i="11" s="1"/>
  <c r="CL116" i="3"/>
  <c r="H116" i="11" s="1"/>
  <c r="CL109" i="3"/>
  <c r="H109" i="11" s="1"/>
  <c r="CK22" i="3"/>
  <c r="G22" i="11" s="1"/>
  <c r="CL120" i="3"/>
  <c r="H120" i="11" s="1"/>
  <c r="CL105" i="3"/>
  <c r="H105" i="11" s="1"/>
  <c r="CK109" i="3"/>
  <c r="G109" i="11" s="1"/>
  <c r="CK120" i="3"/>
  <c r="G120" i="11" s="1"/>
  <c r="CK116" i="3"/>
  <c r="G116" i="11" s="1"/>
  <c r="CL107" i="3"/>
  <c r="H107" i="11" s="1"/>
  <c r="CK110" i="3"/>
  <c r="G110" i="11" s="1"/>
  <c r="CL103" i="3"/>
  <c r="H103" i="11" s="1"/>
  <c r="CK111" i="3"/>
  <c r="G111" i="11" s="1"/>
  <c r="CK108" i="3"/>
  <c r="G108" i="11" s="1"/>
  <c r="CK119" i="3"/>
  <c r="G119" i="11" s="1"/>
  <c r="CL106" i="3"/>
  <c r="H106" i="11" s="1"/>
  <c r="CL108" i="3"/>
  <c r="H108" i="11" s="1"/>
  <c r="AP118" i="13"/>
  <c r="AP98" i="13"/>
  <c r="AP113" i="13"/>
  <c r="AP93" i="13"/>
  <c r="AP104" i="13"/>
  <c r="AP84" i="13"/>
  <c r="AP106" i="13"/>
  <c r="AP86" i="13"/>
  <c r="AP117" i="13"/>
  <c r="AP97" i="13"/>
  <c r="AP108" i="13"/>
  <c r="AP88" i="13"/>
  <c r="AP110" i="13"/>
  <c r="AP90" i="13"/>
  <c r="AP109" i="13"/>
  <c r="AP100" i="13"/>
  <c r="AP75" i="13"/>
  <c r="AP55" i="13"/>
  <c r="AP91" i="13"/>
  <c r="AP66" i="13"/>
  <c r="AP46" i="13"/>
  <c r="AP116" i="13"/>
  <c r="AP115" i="13"/>
  <c r="AP114" i="13"/>
  <c r="AP107" i="13"/>
  <c r="AP70" i="13"/>
  <c r="AP50" i="13"/>
  <c r="AP121" i="13"/>
  <c r="AP89" i="13"/>
  <c r="AP81" i="13"/>
  <c r="AP61" i="13"/>
  <c r="AP105" i="13"/>
  <c r="AP112" i="13"/>
  <c r="AP63" i="13"/>
  <c r="AP95" i="13"/>
  <c r="AP65" i="13"/>
  <c r="AP45" i="13"/>
  <c r="AP119" i="13"/>
  <c r="AP103" i="13"/>
  <c r="AP94" i="13"/>
  <c r="AP87" i="13"/>
  <c r="AP76" i="13"/>
  <c r="AP56" i="13"/>
  <c r="AP102" i="13"/>
  <c r="AP74" i="13"/>
  <c r="AP35" i="13"/>
  <c r="AP15" i="13"/>
  <c r="AP57" i="13"/>
  <c r="AP26" i="13"/>
  <c r="AP37" i="13"/>
  <c r="AP17" i="13"/>
  <c r="AP7" i="13"/>
  <c r="AP28" i="13"/>
  <c r="AP73" i="13"/>
  <c r="AP72" i="13"/>
  <c r="AP44" i="13"/>
  <c r="AP39" i="13"/>
  <c r="AP19" i="13"/>
  <c r="AP120" i="13"/>
  <c r="AP49" i="13"/>
  <c r="AP30" i="13"/>
  <c r="AP64" i="13"/>
  <c r="AP41" i="13"/>
  <c r="AP21" i="13"/>
  <c r="AP96" i="13"/>
  <c r="AP85" i="13"/>
  <c r="AP80" i="13"/>
  <c r="AP71" i="13"/>
  <c r="AP32" i="13"/>
  <c r="AP12" i="13"/>
  <c r="AP8" i="13"/>
  <c r="AP83" i="13"/>
  <c r="AP82" i="13"/>
  <c r="AP43" i="13"/>
  <c r="AP23" i="13"/>
  <c r="AP78" i="13"/>
  <c r="AP54" i="13"/>
  <c r="AP48" i="13"/>
  <c r="AP34" i="13"/>
  <c r="AP14" i="13"/>
  <c r="AP10" i="13"/>
  <c r="AQ3" i="13"/>
  <c r="AP79" i="13"/>
  <c r="AP62" i="13"/>
  <c r="AP47" i="13"/>
  <c r="AP25" i="13"/>
  <c r="AP111" i="13"/>
  <c r="AP69" i="13"/>
  <c r="AP36" i="13"/>
  <c r="AP16" i="13"/>
  <c r="AP27" i="13"/>
  <c r="AP5" i="13"/>
  <c r="AP53" i="13"/>
  <c r="AP38" i="13"/>
  <c r="AP18" i="13"/>
  <c r="AP101" i="13"/>
  <c r="AP77" i="13"/>
  <c r="AP67" i="13"/>
  <c r="AP60" i="13"/>
  <c r="AP52" i="13"/>
  <c r="AP29" i="13"/>
  <c r="AP99" i="13"/>
  <c r="AP68" i="13"/>
  <c r="AP40" i="13"/>
  <c r="AP20" i="13"/>
  <c r="AP58" i="13"/>
  <c r="AP31" i="13"/>
  <c r="AP11" i="13"/>
  <c r="AP59" i="13"/>
  <c r="AP42" i="13"/>
  <c r="AP22" i="13"/>
  <c r="AP6" i="13"/>
  <c r="AP92" i="13"/>
  <c r="AP51" i="13"/>
  <c r="AP24" i="13"/>
  <c r="AP33" i="13"/>
  <c r="AP13" i="13"/>
  <c r="AP9" i="13"/>
  <c r="CK117" i="3"/>
  <c r="G117" i="11" s="1"/>
  <c r="CL102" i="3"/>
  <c r="H102" i="11" s="1"/>
  <c r="CL119" i="3"/>
  <c r="H119" i="11" s="1"/>
  <c r="CL20" i="3"/>
  <c r="H20" i="11" s="1"/>
  <c r="CK223" i="3"/>
  <c r="CK224" i="3" s="1"/>
  <c r="CK225" i="3" s="1"/>
  <c r="CL111" i="3"/>
  <c r="H111" i="11" s="1"/>
  <c r="CK102" i="3"/>
  <c r="G102" i="11" s="1"/>
  <c r="CK166" i="3"/>
  <c r="G166" i="11" s="1"/>
  <c r="CL164" i="3"/>
  <c r="H164" i="11" s="1"/>
  <c r="CL134" i="3"/>
  <c r="H134" i="11" s="1"/>
  <c r="CL144" i="3"/>
  <c r="H144" i="11" s="1"/>
  <c r="CL18" i="3"/>
  <c r="H18" i="11" s="1"/>
  <c r="CL185" i="3"/>
  <c r="H185" i="11" s="1"/>
  <c r="CK163" i="3"/>
  <c r="G163" i="11" s="1"/>
  <c r="CL159" i="3"/>
  <c r="H159" i="11" s="1"/>
  <c r="CL165" i="3"/>
  <c r="H165" i="11" s="1"/>
  <c r="CL177" i="3"/>
  <c r="H177" i="11" s="1"/>
  <c r="CL158" i="3"/>
  <c r="H158" i="11" s="1"/>
  <c r="CL160" i="3"/>
  <c r="H160" i="11" s="1"/>
  <c r="CK168" i="3"/>
  <c r="G168" i="11" s="1"/>
  <c r="CL166" i="3"/>
  <c r="H166" i="11" s="1"/>
  <c r="CL163" i="3"/>
  <c r="H163" i="11" s="1"/>
  <c r="CL175" i="3"/>
  <c r="H175" i="11" s="1"/>
  <c r="CK162" i="3"/>
  <c r="G162" i="11" s="1"/>
  <c r="CK169" i="3"/>
  <c r="G169" i="11" s="1"/>
  <c r="CK173" i="3"/>
  <c r="G173" i="11" s="1"/>
  <c r="CL162" i="3"/>
  <c r="H162" i="11" s="1"/>
  <c r="CL171" i="3"/>
  <c r="H171" i="11" s="1"/>
  <c r="CK171" i="3"/>
  <c r="G171" i="11" s="1"/>
  <c r="CK167" i="3"/>
  <c r="G167" i="11" s="1"/>
  <c r="CL190" i="3"/>
  <c r="H190" i="11" s="1"/>
  <c r="CL173" i="3"/>
  <c r="H173" i="11" s="1"/>
  <c r="CK160" i="3"/>
  <c r="G160" i="11" s="1"/>
  <c r="CK161" i="3"/>
  <c r="G161" i="11" s="1"/>
  <c r="CK170" i="3"/>
  <c r="G170" i="11" s="1"/>
  <c r="CL174" i="3"/>
  <c r="H174" i="11" s="1"/>
  <c r="CL200" i="3"/>
  <c r="H200" i="11" s="1"/>
  <c r="CL170" i="3"/>
  <c r="H170" i="11" s="1"/>
  <c r="CL168" i="3"/>
  <c r="H168" i="11" s="1"/>
  <c r="CL176" i="3"/>
  <c r="H176" i="11" s="1"/>
  <c r="CK165" i="3"/>
  <c r="G165" i="11" s="1"/>
  <c r="CK175" i="3"/>
  <c r="G175" i="11" s="1"/>
  <c r="CK174" i="3"/>
  <c r="G174" i="11" s="1"/>
  <c r="CK176" i="3"/>
  <c r="G176" i="11" s="1"/>
  <c r="CK172" i="3"/>
  <c r="G172" i="11" s="1"/>
  <c r="CK158" i="3"/>
  <c r="G158" i="11" s="1"/>
  <c r="CL172" i="3"/>
  <c r="H172" i="11" s="1"/>
  <c r="CL169" i="3"/>
  <c r="H169" i="11" s="1"/>
  <c r="CK164" i="3"/>
  <c r="G164" i="11" s="1"/>
  <c r="CL167" i="3"/>
  <c r="H167" i="11" s="1"/>
  <c r="CK154" i="3"/>
  <c r="G154" i="11" s="1"/>
  <c r="CK177" i="3"/>
  <c r="G177" i="11" s="1"/>
  <c r="CK159" i="3"/>
  <c r="G159" i="11" s="1"/>
  <c r="CL161" i="3"/>
  <c r="H161" i="11" s="1"/>
  <c r="CK18" i="3"/>
  <c r="G18" i="11" s="1"/>
  <c r="CL67" i="3"/>
  <c r="H67" i="11" s="1"/>
  <c r="CK65" i="3"/>
  <c r="G65" i="11" s="1"/>
  <c r="CL137" i="3"/>
  <c r="H137" i="11" s="1"/>
  <c r="CL152" i="3"/>
  <c r="H152" i="11" s="1"/>
  <c r="CK74" i="3"/>
  <c r="G74" i="11" s="1"/>
  <c r="CL141" i="3"/>
  <c r="H141" i="11" s="1"/>
  <c r="CL138" i="3"/>
  <c r="H138" i="11" s="1"/>
  <c r="CL128" i="3"/>
  <c r="H128" i="11" s="1"/>
  <c r="CL150" i="3"/>
  <c r="H150" i="11" s="1"/>
  <c r="CL70" i="3"/>
  <c r="H70" i="11" s="1"/>
  <c r="CK148" i="3"/>
  <c r="G148" i="11" s="1"/>
  <c r="CK153" i="3"/>
  <c r="G153" i="11" s="1"/>
  <c r="CL157" i="3"/>
  <c r="H157" i="11" s="1"/>
  <c r="CK69" i="3"/>
  <c r="G69" i="11" s="1"/>
  <c r="CK134" i="3"/>
  <c r="G134" i="11" s="1"/>
  <c r="CL155" i="3"/>
  <c r="H155" i="11" s="1"/>
  <c r="CK127" i="3"/>
  <c r="G127" i="11" s="1"/>
  <c r="CL149" i="3"/>
  <c r="H149" i="11" s="1"/>
  <c r="CL68" i="3"/>
  <c r="H68" i="11" s="1"/>
  <c r="CL143" i="3"/>
  <c r="H143" i="11" s="1"/>
  <c r="CK70" i="3"/>
  <c r="G70" i="11" s="1"/>
  <c r="CL66" i="3"/>
  <c r="H66" i="11" s="1"/>
  <c r="CK128" i="3"/>
  <c r="G128" i="11" s="1"/>
  <c r="CK143" i="3"/>
  <c r="G143" i="11" s="1"/>
  <c r="CL140" i="3"/>
  <c r="H140" i="11" s="1"/>
  <c r="CL139" i="3"/>
  <c r="H139" i="11" s="1"/>
  <c r="CL65" i="3"/>
  <c r="H65" i="11" s="1"/>
  <c r="CL148" i="3"/>
  <c r="H148" i="11" s="1"/>
  <c r="CK68" i="3"/>
  <c r="G68" i="11" s="1"/>
  <c r="CK140" i="3"/>
  <c r="G140" i="11" s="1"/>
  <c r="CK147" i="3"/>
  <c r="G147" i="11" s="1"/>
  <c r="CL64" i="3"/>
  <c r="H64" i="11" s="1"/>
  <c r="CL127" i="3"/>
  <c r="H127" i="11" s="1"/>
  <c r="CK146" i="3"/>
  <c r="G146" i="11" s="1"/>
  <c r="CL146" i="3"/>
  <c r="H146" i="11" s="1"/>
  <c r="CK151" i="3"/>
  <c r="G151" i="11" s="1"/>
  <c r="CK63" i="3"/>
  <c r="G63" i="11" s="1"/>
  <c r="CK150" i="3"/>
  <c r="G150" i="11" s="1"/>
  <c r="CL153" i="3"/>
  <c r="H153" i="11" s="1"/>
  <c r="CK149" i="3"/>
  <c r="G149" i="11" s="1"/>
  <c r="CL63" i="3"/>
  <c r="H63" i="11" s="1"/>
  <c r="CK152" i="3"/>
  <c r="G152" i="11" s="1"/>
  <c r="CK157" i="3"/>
  <c r="G157" i="11" s="1"/>
  <c r="CL129" i="3"/>
  <c r="H129" i="11" s="1"/>
  <c r="CL135" i="3"/>
  <c r="H135" i="11" s="1"/>
  <c r="CK67" i="3"/>
  <c r="G67" i="11" s="1"/>
  <c r="CL132" i="3"/>
  <c r="H132" i="11" s="1"/>
  <c r="CL131" i="3"/>
  <c r="H131" i="11" s="1"/>
  <c r="CK136" i="3"/>
  <c r="G136" i="11" s="1"/>
  <c r="CK139" i="3"/>
  <c r="G139" i="11" s="1"/>
  <c r="CK64" i="3"/>
  <c r="G64" i="11" s="1"/>
  <c r="CK156" i="3"/>
  <c r="G156" i="11" s="1"/>
  <c r="CL147" i="3"/>
  <c r="H147" i="11" s="1"/>
  <c r="CK66" i="3"/>
  <c r="G66" i="11" s="1"/>
  <c r="CK144" i="3"/>
  <c r="G144" i="11" s="1"/>
  <c r="CL69" i="3"/>
  <c r="H69" i="11" s="1"/>
  <c r="CK137" i="3"/>
  <c r="G137" i="11" s="1"/>
  <c r="CL151" i="3"/>
  <c r="H151" i="11" s="1"/>
  <c r="CL133" i="3"/>
  <c r="H133" i="11" s="1"/>
  <c r="CL75" i="3"/>
  <c r="H75" i="11" s="1"/>
  <c r="CK142" i="3"/>
  <c r="G142" i="11" s="1"/>
  <c r="CL84" i="3"/>
  <c r="H84" i="11" s="1"/>
  <c r="CK138" i="3"/>
  <c r="G138" i="11" s="1"/>
  <c r="CK155" i="3"/>
  <c r="G155" i="11" s="1"/>
  <c r="CK135" i="3"/>
  <c r="G135" i="11" s="1"/>
  <c r="CL130" i="3"/>
  <c r="H130" i="11" s="1"/>
  <c r="CK141" i="3"/>
  <c r="G141" i="11" s="1"/>
  <c r="CL136" i="3"/>
  <c r="H136" i="11" s="1"/>
  <c r="CL145" i="3"/>
  <c r="H145" i="11" s="1"/>
  <c r="CK132" i="3"/>
  <c r="G132" i="11" s="1"/>
  <c r="CK130" i="3"/>
  <c r="G130" i="11" s="1"/>
  <c r="CL156" i="3"/>
  <c r="H156" i="11" s="1"/>
  <c r="CL154" i="3"/>
  <c r="H154" i="11" s="1"/>
  <c r="CK131" i="3"/>
  <c r="G131" i="11" s="1"/>
  <c r="CK133" i="3"/>
  <c r="G133" i="11" s="1"/>
  <c r="CK129" i="3"/>
  <c r="G129" i="11" s="1"/>
  <c r="CG94" i="3"/>
  <c r="D94" i="11" s="1"/>
  <c r="CK210" i="3"/>
  <c r="G210" i="11" s="1"/>
  <c r="CK213" i="3"/>
  <c r="G213" i="11" s="1"/>
  <c r="CL212" i="3"/>
  <c r="H212" i="11" s="1"/>
  <c r="CH221" i="8"/>
  <c r="AS221" i="11" s="1"/>
  <c r="CH223" i="8"/>
  <c r="CH224" i="8" s="1"/>
  <c r="CH217" i="8"/>
  <c r="AS217" i="11" s="1"/>
  <c r="CG218" i="8"/>
  <c r="AR218" i="11" s="1"/>
  <c r="CG216" i="8"/>
  <c r="AR216" i="11" s="1"/>
  <c r="CG215" i="8"/>
  <c r="AR215" i="11" s="1"/>
  <c r="CG220" i="8"/>
  <c r="AR220" i="11" s="1"/>
  <c r="CH219" i="8"/>
  <c r="AS219" i="11" s="1"/>
  <c r="CH215" i="8"/>
  <c r="AS215" i="11" s="1"/>
  <c r="CG219" i="8"/>
  <c r="AR219" i="11" s="1"/>
  <c r="CG221" i="8"/>
  <c r="AR221" i="11" s="1"/>
  <c r="CH220" i="8"/>
  <c r="AS220" i="11" s="1"/>
  <c r="CG222" i="8"/>
  <c r="AR222" i="11" s="1"/>
  <c r="CG217" i="8"/>
  <c r="AR217" i="11" s="1"/>
  <c r="CG26" i="8"/>
  <c r="AR26" i="11" s="1"/>
  <c r="CG156" i="3"/>
  <c r="D156" i="11" s="1"/>
  <c r="CH145" i="8"/>
  <c r="AS145" i="11" s="1"/>
  <c r="CG214" i="8"/>
  <c r="AR214" i="11" s="1"/>
  <c r="CH214" i="8"/>
  <c r="AS214" i="11" s="1"/>
  <c r="CH216" i="8"/>
  <c r="AS216" i="11" s="1"/>
  <c r="CH218" i="8"/>
  <c r="AS218" i="11" s="1"/>
  <c r="CG164" i="3"/>
  <c r="D164" i="11" s="1"/>
  <c r="CG147" i="8"/>
  <c r="AR147" i="11" s="1"/>
  <c r="CH149" i="8"/>
  <c r="AS149" i="11" s="1"/>
  <c r="CH147" i="8"/>
  <c r="AS147" i="11" s="1"/>
  <c r="CH146" i="8"/>
  <c r="AS146" i="11" s="1"/>
  <c r="CG146" i="8"/>
  <c r="AR146" i="11" s="1"/>
  <c r="CH29" i="8"/>
  <c r="AS29" i="11" s="1"/>
  <c r="CG145" i="8"/>
  <c r="AR145" i="11" s="1"/>
  <c r="CH150" i="8"/>
  <c r="AS150" i="11" s="1"/>
  <c r="CH158" i="3"/>
  <c r="E158" i="11" s="1"/>
  <c r="CG103" i="8"/>
  <c r="AR103" i="11" s="1"/>
  <c r="CG223" i="3"/>
  <c r="CG224" i="3" s="1"/>
  <c r="CK203" i="3"/>
  <c r="G203" i="11" s="1"/>
  <c r="CG52" i="3"/>
  <c r="D52" i="11" s="1"/>
  <c r="CH171" i="3"/>
  <c r="E171" i="11" s="1"/>
  <c r="CG34" i="8"/>
  <c r="AR34" i="11" s="1"/>
  <c r="CH130" i="3"/>
  <c r="E130" i="11" s="1"/>
  <c r="CG83" i="8"/>
  <c r="AR83" i="11" s="1"/>
  <c r="CK197" i="3"/>
  <c r="G197" i="11" s="1"/>
  <c r="CL199" i="3"/>
  <c r="H199" i="11" s="1"/>
  <c r="CH47" i="3"/>
  <c r="E47" i="11" s="1"/>
  <c r="CH56" i="3"/>
  <c r="E56" i="11" s="1"/>
  <c r="CH51" i="3"/>
  <c r="E51" i="11" s="1"/>
  <c r="CK185" i="3"/>
  <c r="G185" i="11" s="1"/>
  <c r="CK208" i="3"/>
  <c r="G208" i="11" s="1"/>
  <c r="CK211" i="3"/>
  <c r="G211" i="11" s="1"/>
  <c r="CK209" i="3"/>
  <c r="G209" i="11" s="1"/>
  <c r="CK191" i="3"/>
  <c r="G191" i="11" s="1"/>
  <c r="CL211" i="3"/>
  <c r="H211" i="11" s="1"/>
  <c r="CL209" i="3"/>
  <c r="H209" i="11" s="1"/>
  <c r="CH52" i="3"/>
  <c r="E52" i="11" s="1"/>
  <c r="CH48" i="3"/>
  <c r="E48" i="11" s="1"/>
  <c r="CL218" i="3"/>
  <c r="H218" i="11" s="1"/>
  <c r="CL219" i="3"/>
  <c r="H219" i="11" s="1"/>
  <c r="CG95" i="3"/>
  <c r="D95" i="11" s="1"/>
  <c r="CK194" i="3"/>
  <c r="G194" i="11" s="1"/>
  <c r="CG50" i="3"/>
  <c r="D50" i="11" s="1"/>
  <c r="CH49" i="3"/>
  <c r="E49" i="11" s="1"/>
  <c r="CG48" i="3"/>
  <c r="D48" i="11" s="1"/>
  <c r="CH50" i="3"/>
  <c r="E50" i="11" s="1"/>
  <c r="CG109" i="8"/>
  <c r="AR109" i="11" s="1"/>
  <c r="CL191" i="3"/>
  <c r="H191" i="11" s="1"/>
  <c r="CL184" i="3"/>
  <c r="H184" i="11" s="1"/>
  <c r="CH223" i="3"/>
  <c r="CH224" i="3" s="1"/>
  <c r="CH225" i="3" s="1"/>
  <c r="CL179" i="3"/>
  <c r="H179" i="11" s="1"/>
  <c r="CK200" i="3"/>
  <c r="G200" i="11" s="1"/>
  <c r="CK188" i="3"/>
  <c r="G188" i="11" s="1"/>
  <c r="CL201" i="3"/>
  <c r="H201" i="11" s="1"/>
  <c r="CL186" i="3"/>
  <c r="H186" i="11" s="1"/>
  <c r="CK179" i="3"/>
  <c r="G179" i="11" s="1"/>
  <c r="CK204" i="3"/>
  <c r="G204" i="11" s="1"/>
  <c r="CL3" i="3"/>
  <c r="CL4" i="3" s="1"/>
  <c r="CL5" i="3" s="1"/>
  <c r="CK198" i="3"/>
  <c r="G198" i="11" s="1"/>
  <c r="CL197" i="3"/>
  <c r="H197" i="11" s="1"/>
  <c r="CL187" i="3"/>
  <c r="H187" i="11" s="1"/>
  <c r="CK212" i="3"/>
  <c r="G212" i="11" s="1"/>
  <c r="CL198" i="3"/>
  <c r="H198" i="11" s="1"/>
  <c r="CG49" i="3"/>
  <c r="D49" i="11" s="1"/>
  <c r="CL208" i="3"/>
  <c r="H208" i="11" s="1"/>
  <c r="CL220" i="3"/>
  <c r="H220" i="11" s="1"/>
  <c r="CK189" i="3"/>
  <c r="G189" i="11" s="1"/>
  <c r="CK183" i="3"/>
  <c r="G183" i="11" s="1"/>
  <c r="CL193" i="3"/>
  <c r="H193" i="11" s="1"/>
  <c r="CL210" i="3"/>
  <c r="H210" i="11" s="1"/>
  <c r="CL203" i="3"/>
  <c r="H203" i="11" s="1"/>
  <c r="CK222" i="3"/>
  <c r="G222" i="11" s="1"/>
  <c r="CK192" i="3"/>
  <c r="G192" i="11" s="1"/>
  <c r="CK218" i="3"/>
  <c r="G218" i="11" s="1"/>
  <c r="CK221" i="3"/>
  <c r="G221" i="11" s="1"/>
  <c r="CL188" i="3"/>
  <c r="H188" i="11" s="1"/>
  <c r="CL202" i="3"/>
  <c r="H202" i="11" s="1"/>
  <c r="CK195" i="3"/>
  <c r="G195" i="11" s="1"/>
  <c r="CL222" i="3"/>
  <c r="H222" i="11" s="1"/>
  <c r="CL189" i="3"/>
  <c r="H189" i="11" s="1"/>
  <c r="CL180" i="3"/>
  <c r="H180" i="11" s="1"/>
  <c r="CL206" i="3"/>
  <c r="H206" i="11" s="1"/>
  <c r="CK184" i="3"/>
  <c r="G184" i="11" s="1"/>
  <c r="CL196" i="3"/>
  <c r="H196" i="11" s="1"/>
  <c r="CK190" i="3"/>
  <c r="G190" i="11" s="1"/>
  <c r="CK217" i="3"/>
  <c r="G217" i="11" s="1"/>
  <c r="CK207" i="3"/>
  <c r="G207" i="11" s="1"/>
  <c r="CL221" i="3"/>
  <c r="H221" i="11" s="1"/>
  <c r="CL192" i="3"/>
  <c r="H192" i="11" s="1"/>
  <c r="CK178" i="3"/>
  <c r="G178" i="11" s="1"/>
  <c r="CL181" i="3"/>
  <c r="H181" i="11" s="1"/>
  <c r="CK187" i="3"/>
  <c r="G187" i="11" s="1"/>
  <c r="CL194" i="3"/>
  <c r="H194" i="11" s="1"/>
  <c r="CL195" i="3"/>
  <c r="H195" i="11" s="1"/>
  <c r="CL215" i="3"/>
  <c r="H215" i="11" s="1"/>
  <c r="CK3" i="3"/>
  <c r="CK4" i="3" s="1"/>
  <c r="CK5" i="3" s="1"/>
  <c r="CK186" i="3"/>
  <c r="G186" i="11" s="1"/>
  <c r="CK180" i="3"/>
  <c r="G180" i="11" s="1"/>
  <c r="CL207" i="3"/>
  <c r="H207" i="11" s="1"/>
  <c r="CK214" i="3"/>
  <c r="G214" i="11" s="1"/>
  <c r="CL178" i="3"/>
  <c r="H178" i="11" s="1"/>
  <c r="CK215" i="3"/>
  <c r="G215" i="11" s="1"/>
  <c r="CL204" i="3"/>
  <c r="H204" i="11" s="1"/>
  <c r="CK199" i="3"/>
  <c r="G199" i="11" s="1"/>
  <c r="CK216" i="3"/>
  <c r="G216" i="11" s="1"/>
  <c r="CL217" i="3"/>
  <c r="H217" i="11" s="1"/>
  <c r="CG51" i="3"/>
  <c r="D51" i="11" s="1"/>
  <c r="CK202" i="3"/>
  <c r="G202" i="11" s="1"/>
  <c r="CK205" i="3"/>
  <c r="G205" i="11" s="1"/>
  <c r="CL214" i="3"/>
  <c r="H214" i="11" s="1"/>
  <c r="CK182" i="3"/>
  <c r="G182" i="11" s="1"/>
  <c r="CL213" i="3"/>
  <c r="H213" i="11" s="1"/>
  <c r="CK181" i="3"/>
  <c r="G181" i="11" s="1"/>
  <c r="CG47" i="3"/>
  <c r="D47" i="11" s="1"/>
  <c r="CL205" i="3"/>
  <c r="H205" i="11" s="1"/>
  <c r="CL216" i="3"/>
  <c r="H216" i="11" s="1"/>
  <c r="CL182" i="3"/>
  <c r="H182" i="11" s="1"/>
  <c r="CK219" i="3"/>
  <c r="G219" i="11" s="1"/>
  <c r="CK201" i="3"/>
  <c r="G201" i="11" s="1"/>
  <c r="CK193" i="3"/>
  <c r="G193" i="11" s="1"/>
  <c r="CK196" i="3"/>
  <c r="G196" i="11" s="1"/>
  <c r="CL183" i="3"/>
  <c r="H183" i="11" s="1"/>
  <c r="CK206" i="3"/>
  <c r="G206" i="11" s="1"/>
  <c r="CH87" i="3"/>
  <c r="E87" i="11" s="1"/>
  <c r="CG87" i="3"/>
  <c r="D87" i="11" s="1"/>
  <c r="CG206" i="8"/>
  <c r="AR206" i="11" s="1"/>
  <c r="CG98" i="8"/>
  <c r="AR98" i="11" s="1"/>
  <c r="CH221" i="3"/>
  <c r="E221" i="11" s="1"/>
  <c r="CG150" i="8"/>
  <c r="AR150" i="11" s="1"/>
  <c r="CG32" i="3"/>
  <c r="D32" i="11" s="1"/>
  <c r="CH92" i="3"/>
  <c r="E92" i="11" s="1"/>
  <c r="CH144" i="8"/>
  <c r="AS144" i="11" s="1"/>
  <c r="CL76" i="3"/>
  <c r="H76" i="11" s="1"/>
  <c r="CH207" i="3"/>
  <c r="E207" i="11" s="1"/>
  <c r="CG157" i="3"/>
  <c r="D157" i="11" s="1"/>
  <c r="CH142" i="8"/>
  <c r="AS142" i="11" s="1"/>
  <c r="CK80" i="3"/>
  <c r="G80" i="11" s="1"/>
  <c r="CH102" i="8"/>
  <c r="AS102" i="11" s="1"/>
  <c r="CG155" i="3"/>
  <c r="D155" i="11" s="1"/>
  <c r="CH109" i="8"/>
  <c r="AS109" i="11" s="1"/>
  <c r="CL90" i="3"/>
  <c r="H90" i="11" s="1"/>
  <c r="CH154" i="8"/>
  <c r="AS154" i="11" s="1"/>
  <c r="CH159" i="3"/>
  <c r="E159" i="11" s="1"/>
  <c r="CH160" i="3"/>
  <c r="E160" i="11" s="1"/>
  <c r="CL79" i="3"/>
  <c r="H79" i="11" s="1"/>
  <c r="CH99" i="8"/>
  <c r="AS99" i="11" s="1"/>
  <c r="CG131" i="8"/>
  <c r="AR131" i="11" s="1"/>
  <c r="CH117" i="8"/>
  <c r="AS117" i="11" s="1"/>
  <c r="CL96" i="3"/>
  <c r="H96" i="11" s="1"/>
  <c r="CH96" i="3"/>
  <c r="E96" i="11" s="1"/>
  <c r="CG90" i="3"/>
  <c r="D90" i="11" s="1"/>
  <c r="CL72" i="3"/>
  <c r="H72" i="11" s="1"/>
  <c r="CG152" i="8"/>
  <c r="AR152" i="11" s="1"/>
  <c r="CH91" i="3"/>
  <c r="E91" i="11" s="1"/>
  <c r="CL83" i="3"/>
  <c r="H83" i="11" s="1"/>
  <c r="CG105" i="8"/>
  <c r="AR105" i="11" s="1"/>
  <c r="CG137" i="8"/>
  <c r="AR137" i="11" s="1"/>
  <c r="CH110" i="8"/>
  <c r="AS110" i="11" s="1"/>
  <c r="CL97" i="3"/>
  <c r="H97" i="11" s="1"/>
  <c r="CH93" i="3"/>
  <c r="E93" i="11" s="1"/>
  <c r="CG91" i="3"/>
  <c r="D91" i="11" s="1"/>
  <c r="CL73" i="3"/>
  <c r="H73" i="11" s="1"/>
  <c r="CH155" i="8"/>
  <c r="AS155" i="11" s="1"/>
  <c r="CH165" i="3"/>
  <c r="E165" i="11" s="1"/>
  <c r="CK71" i="3"/>
  <c r="G71" i="11" s="1"/>
  <c r="CK87" i="3"/>
  <c r="G87" i="11" s="1"/>
  <c r="CL82" i="3"/>
  <c r="H82" i="11" s="1"/>
  <c r="CH98" i="8"/>
  <c r="AS98" i="11" s="1"/>
  <c r="CG134" i="8"/>
  <c r="AR134" i="11" s="1"/>
  <c r="CK94" i="3"/>
  <c r="G94" i="11" s="1"/>
  <c r="CG93" i="3"/>
  <c r="D93" i="11" s="1"/>
  <c r="CG106" i="8"/>
  <c r="AR106" i="11" s="1"/>
  <c r="CG144" i="8"/>
  <c r="AR144" i="11" s="1"/>
  <c r="CH157" i="8"/>
  <c r="AS157" i="11" s="1"/>
  <c r="CG154" i="8"/>
  <c r="AR154" i="11" s="1"/>
  <c r="CH164" i="3"/>
  <c r="E164" i="11" s="1"/>
  <c r="CL87" i="3"/>
  <c r="H87" i="11" s="1"/>
  <c r="CK81" i="3"/>
  <c r="G81" i="11" s="1"/>
  <c r="CH219" i="3"/>
  <c r="E219" i="11" s="1"/>
  <c r="CK78" i="3"/>
  <c r="G78" i="11" s="1"/>
  <c r="CL81" i="3"/>
  <c r="H81" i="11" s="1"/>
  <c r="CG101" i="8"/>
  <c r="AR101" i="11" s="1"/>
  <c r="CH131" i="8"/>
  <c r="AS131" i="11" s="1"/>
  <c r="CK91" i="3"/>
  <c r="G91" i="11" s="1"/>
  <c r="CK79" i="3"/>
  <c r="G79" i="11" s="1"/>
  <c r="CH107" i="8"/>
  <c r="AS107" i="11" s="1"/>
  <c r="CH148" i="8"/>
  <c r="AS148" i="11" s="1"/>
  <c r="CG153" i="8"/>
  <c r="AR153" i="11" s="1"/>
  <c r="CH162" i="3"/>
  <c r="E162" i="11" s="1"/>
  <c r="CH104" i="8"/>
  <c r="AS104" i="11" s="1"/>
  <c r="CL94" i="3"/>
  <c r="H94" i="11" s="1"/>
  <c r="CG107" i="8"/>
  <c r="AR107" i="11" s="1"/>
  <c r="CL78" i="3"/>
  <c r="H78" i="11" s="1"/>
  <c r="CG143" i="8"/>
  <c r="AR143" i="11" s="1"/>
  <c r="CH151" i="8"/>
  <c r="AS151" i="11" s="1"/>
  <c r="CG155" i="8"/>
  <c r="AR155" i="11" s="1"/>
  <c r="CH97" i="8"/>
  <c r="AS97" i="11" s="1"/>
  <c r="CL91" i="3"/>
  <c r="H91" i="11" s="1"/>
  <c r="CH108" i="8"/>
  <c r="AS108" i="11" s="1"/>
  <c r="CL77" i="3"/>
  <c r="H77" i="11" s="1"/>
  <c r="CH143" i="8"/>
  <c r="AS143" i="11" s="1"/>
  <c r="CH160" i="8"/>
  <c r="AS160" i="11" s="1"/>
  <c r="CG151" i="8"/>
  <c r="AR151" i="11" s="1"/>
  <c r="CH148" i="3"/>
  <c r="E148" i="11" s="1"/>
  <c r="CK95" i="3"/>
  <c r="G95" i="11" s="1"/>
  <c r="CG161" i="3"/>
  <c r="D161" i="11" s="1"/>
  <c r="CK97" i="3"/>
  <c r="G97" i="11" s="1"/>
  <c r="CL92" i="3"/>
  <c r="H92" i="11" s="1"/>
  <c r="CH100" i="8"/>
  <c r="AS100" i="11" s="1"/>
  <c r="CL98" i="3"/>
  <c r="H98" i="11" s="1"/>
  <c r="CH106" i="8"/>
  <c r="AS106" i="11" s="1"/>
  <c r="CK76" i="3"/>
  <c r="G76" i="11" s="1"/>
  <c r="CG156" i="8"/>
  <c r="AR156" i="11" s="1"/>
  <c r="CG158" i="8"/>
  <c r="AR158" i="11" s="1"/>
  <c r="CG162" i="3"/>
  <c r="D162" i="11" s="1"/>
  <c r="CG170" i="3"/>
  <c r="D170" i="11" s="1"/>
  <c r="CG221" i="3"/>
  <c r="D221" i="11" s="1"/>
  <c r="CK75" i="3"/>
  <c r="G75" i="11" s="1"/>
  <c r="CG100" i="8"/>
  <c r="AR100" i="11" s="1"/>
  <c r="CK92" i="3"/>
  <c r="G92" i="11" s="1"/>
  <c r="CG220" i="3"/>
  <c r="D220" i="11" s="1"/>
  <c r="CG108" i="8"/>
  <c r="AR108" i="11" s="1"/>
  <c r="CG160" i="3"/>
  <c r="D160" i="11" s="1"/>
  <c r="CH152" i="8"/>
  <c r="AS152" i="11" s="1"/>
  <c r="CK86" i="3"/>
  <c r="G86" i="11" s="1"/>
  <c r="CL71" i="3"/>
  <c r="H71" i="11" s="1"/>
  <c r="CH105" i="8"/>
  <c r="AS105" i="11" s="1"/>
  <c r="CK83" i="3"/>
  <c r="G83" i="11" s="1"/>
  <c r="CL93" i="3"/>
  <c r="H93" i="11" s="1"/>
  <c r="CG147" i="3"/>
  <c r="D147" i="11" s="1"/>
  <c r="CH101" i="8"/>
  <c r="AS101" i="11" s="1"/>
  <c r="CK93" i="3"/>
  <c r="G93" i="11" s="1"/>
  <c r="CG222" i="3"/>
  <c r="D222" i="11" s="1"/>
  <c r="CH161" i="3"/>
  <c r="E161" i="11" s="1"/>
  <c r="CG142" i="8"/>
  <c r="AR142" i="11" s="1"/>
  <c r="CG149" i="8"/>
  <c r="AR149" i="11" s="1"/>
  <c r="CH98" i="3"/>
  <c r="E98" i="11" s="1"/>
  <c r="CG160" i="8"/>
  <c r="AR160" i="11" s="1"/>
  <c r="CG114" i="3"/>
  <c r="D114" i="11" s="1"/>
  <c r="CG102" i="8"/>
  <c r="AR102" i="11" s="1"/>
  <c r="CH166" i="3"/>
  <c r="E166" i="11" s="1"/>
  <c r="CG163" i="8"/>
  <c r="AR163" i="11" s="1"/>
  <c r="CK89" i="3"/>
  <c r="G89" i="11" s="1"/>
  <c r="CG159" i="8"/>
  <c r="AR159" i="11" s="1"/>
  <c r="CH94" i="3"/>
  <c r="E94" i="11" s="1"/>
  <c r="CK73" i="3"/>
  <c r="G73" i="11" s="1"/>
  <c r="CG97" i="8"/>
  <c r="AR97" i="11" s="1"/>
  <c r="CG166" i="3"/>
  <c r="D166" i="11" s="1"/>
  <c r="CG219" i="3"/>
  <c r="D219" i="11" s="1"/>
  <c r="CH162" i="8"/>
  <c r="AS162" i="11" s="1"/>
  <c r="CL85" i="3"/>
  <c r="H85" i="11" s="1"/>
  <c r="CG157" i="8"/>
  <c r="AR157" i="11" s="1"/>
  <c r="CL100" i="3"/>
  <c r="H100" i="11" s="1"/>
  <c r="CG159" i="3"/>
  <c r="D159" i="11" s="1"/>
  <c r="CH222" i="3"/>
  <c r="E222" i="11" s="1"/>
  <c r="CK72" i="3"/>
  <c r="G72" i="11" s="1"/>
  <c r="CH161" i="8"/>
  <c r="AS161" i="11" s="1"/>
  <c r="CL86" i="3"/>
  <c r="H86" i="11" s="1"/>
  <c r="CG148" i="8"/>
  <c r="AR148" i="11" s="1"/>
  <c r="CK82" i="3"/>
  <c r="G82" i="11" s="1"/>
  <c r="CH116" i="3"/>
  <c r="E116" i="11" s="1"/>
  <c r="CG158" i="3"/>
  <c r="D158" i="11" s="1"/>
  <c r="CG110" i="8"/>
  <c r="AR110" i="11" s="1"/>
  <c r="CH156" i="8"/>
  <c r="AS156" i="11" s="1"/>
  <c r="CH220" i="3"/>
  <c r="E220" i="11" s="1"/>
  <c r="CK77" i="3"/>
  <c r="G77" i="11" s="1"/>
  <c r="CH168" i="3"/>
  <c r="E168" i="11" s="1"/>
  <c r="CG161" i="8"/>
  <c r="AR161" i="11" s="1"/>
  <c r="CL80" i="3"/>
  <c r="H80" i="11" s="1"/>
  <c r="CH159" i="8"/>
  <c r="AS159" i="11" s="1"/>
  <c r="CL74" i="3"/>
  <c r="H74" i="11" s="1"/>
  <c r="CG165" i="3"/>
  <c r="D165" i="11" s="1"/>
  <c r="CG163" i="3"/>
  <c r="D163" i="11" s="1"/>
  <c r="CH90" i="3"/>
  <c r="E90" i="11" s="1"/>
  <c r="CK96" i="3"/>
  <c r="G96" i="11" s="1"/>
  <c r="CG104" i="8"/>
  <c r="AR104" i="11" s="1"/>
  <c r="CK101" i="3"/>
  <c r="G101" i="11" s="1"/>
  <c r="CH163" i="8"/>
  <c r="AS163" i="11" s="1"/>
  <c r="CK88" i="3"/>
  <c r="G88" i="11" s="1"/>
  <c r="CH158" i="8"/>
  <c r="AS158" i="11" s="1"/>
  <c r="CG153" i="3"/>
  <c r="D153" i="11" s="1"/>
  <c r="CL95" i="3"/>
  <c r="H95" i="11" s="1"/>
  <c r="CH103" i="8"/>
  <c r="AS103" i="11" s="1"/>
  <c r="CH157" i="3"/>
  <c r="E157" i="11" s="1"/>
  <c r="CL101" i="3"/>
  <c r="H101" i="11" s="1"/>
  <c r="CG162" i="8"/>
  <c r="AR162" i="11" s="1"/>
  <c r="CK90" i="3"/>
  <c r="G90" i="11" s="1"/>
  <c r="CH153" i="8"/>
  <c r="AS153" i="11" s="1"/>
  <c r="CH163" i="3"/>
  <c r="E163" i="11" s="1"/>
  <c r="CG99" i="8"/>
  <c r="AR99" i="11" s="1"/>
  <c r="CH155" i="3"/>
  <c r="E155" i="11" s="1"/>
  <c r="CK100" i="3"/>
  <c r="G100" i="11" s="1"/>
  <c r="CK84" i="3"/>
  <c r="G84" i="11" s="1"/>
  <c r="CL99" i="3"/>
  <c r="H99" i="11" s="1"/>
  <c r="CH156" i="3"/>
  <c r="E156" i="11" s="1"/>
  <c r="CK98" i="3"/>
  <c r="G98" i="11" s="1"/>
  <c r="CG92" i="3"/>
  <c r="D92" i="11" s="1"/>
  <c r="CH95" i="3"/>
  <c r="E95" i="11" s="1"/>
  <c r="CK99" i="3"/>
  <c r="G99" i="11" s="1"/>
  <c r="CL88" i="3"/>
  <c r="H88" i="11" s="1"/>
  <c r="CL89" i="3"/>
  <c r="H89" i="11" s="1"/>
  <c r="CK85" i="3"/>
  <c r="G85" i="11" s="1"/>
  <c r="CH126" i="8"/>
  <c r="AS126" i="11" s="1"/>
  <c r="CH133" i="3"/>
  <c r="E133" i="11" s="1"/>
  <c r="CH100" i="3"/>
  <c r="E100" i="11" s="1"/>
  <c r="CG212" i="3"/>
  <c r="D212" i="11" s="1"/>
  <c r="CH187" i="3"/>
  <c r="E187" i="11" s="1"/>
  <c r="CH204" i="3"/>
  <c r="E204" i="11" s="1"/>
  <c r="CH216" i="3"/>
  <c r="E216" i="11" s="1"/>
  <c r="CH201" i="3"/>
  <c r="E201" i="11" s="1"/>
  <c r="CG189" i="3"/>
  <c r="D189" i="11" s="1"/>
  <c r="CG217" i="3"/>
  <c r="D217" i="11" s="1"/>
  <c r="CG198" i="3"/>
  <c r="D198" i="11" s="1"/>
  <c r="CG211" i="3"/>
  <c r="D211" i="11" s="1"/>
  <c r="CG200" i="3"/>
  <c r="D200" i="11" s="1"/>
  <c r="CH208" i="3"/>
  <c r="E208" i="11" s="1"/>
  <c r="CG202" i="3"/>
  <c r="D202" i="11" s="1"/>
  <c r="CG54" i="8"/>
  <c r="AR54" i="11" s="1"/>
  <c r="CG130" i="3"/>
  <c r="D130" i="11" s="1"/>
  <c r="CG23" i="3"/>
  <c r="D23" i="11" s="1"/>
  <c r="CG152" i="3"/>
  <c r="D152" i="11" s="1"/>
  <c r="CH211" i="3"/>
  <c r="E211" i="11" s="1"/>
  <c r="CG215" i="3"/>
  <c r="D215" i="11" s="1"/>
  <c r="CH214" i="3"/>
  <c r="E214" i="11" s="1"/>
  <c r="CG204" i="3"/>
  <c r="D204" i="11" s="1"/>
  <c r="CG207" i="3"/>
  <c r="D207" i="11" s="1"/>
  <c r="CH209" i="3"/>
  <c r="E209" i="11" s="1"/>
  <c r="CG213" i="3"/>
  <c r="D213" i="11" s="1"/>
  <c r="CH200" i="3"/>
  <c r="E200" i="11" s="1"/>
  <c r="CG201" i="3"/>
  <c r="D201" i="11" s="1"/>
  <c r="CG199" i="3"/>
  <c r="D199" i="11" s="1"/>
  <c r="CH198" i="3"/>
  <c r="E198" i="11" s="1"/>
  <c r="CH217" i="3"/>
  <c r="E217" i="11" s="1"/>
  <c r="CH218" i="3"/>
  <c r="E218" i="11" s="1"/>
  <c r="CH215" i="3"/>
  <c r="E215" i="11" s="1"/>
  <c r="CG203" i="3"/>
  <c r="D203" i="11" s="1"/>
  <c r="CH199" i="3"/>
  <c r="E199" i="11" s="1"/>
  <c r="CH213" i="3"/>
  <c r="E213" i="11" s="1"/>
  <c r="CH212" i="3"/>
  <c r="E212" i="11" s="1"/>
  <c r="CH203" i="3"/>
  <c r="E203" i="11" s="1"/>
  <c r="CH190" i="3"/>
  <c r="E190" i="11" s="1"/>
  <c r="CH206" i="3"/>
  <c r="E206" i="11" s="1"/>
  <c r="CG216" i="3"/>
  <c r="D216" i="11" s="1"/>
  <c r="CG194" i="3"/>
  <c r="D194" i="11" s="1"/>
  <c r="CG205" i="3"/>
  <c r="D205" i="11" s="1"/>
  <c r="CH202" i="3"/>
  <c r="E202" i="11" s="1"/>
  <c r="CH195" i="3"/>
  <c r="E195" i="11" s="1"/>
  <c r="CG214" i="3"/>
  <c r="D214" i="11" s="1"/>
  <c r="CG209" i="3"/>
  <c r="D209" i="11" s="1"/>
  <c r="CH210" i="3"/>
  <c r="E210" i="11" s="1"/>
  <c r="CG191" i="3"/>
  <c r="D191" i="11" s="1"/>
  <c r="CH205" i="3"/>
  <c r="E205" i="11" s="1"/>
  <c r="CG210" i="3"/>
  <c r="D210" i="11" s="1"/>
  <c r="CG206" i="3"/>
  <c r="D206" i="11" s="1"/>
  <c r="CG208" i="3"/>
  <c r="D208" i="11" s="1"/>
  <c r="CG218" i="3"/>
  <c r="D218" i="11" s="1"/>
  <c r="CG114" i="8"/>
  <c r="AR114" i="11" s="1"/>
  <c r="CG129" i="3"/>
  <c r="D129" i="11" s="1"/>
  <c r="CG30" i="3"/>
  <c r="D30" i="11" s="1"/>
  <c r="CG146" i="3"/>
  <c r="D146" i="11" s="1"/>
  <c r="CG139" i="8"/>
  <c r="AR139" i="11" s="1"/>
  <c r="CG120" i="8"/>
  <c r="AR120" i="11" s="1"/>
  <c r="CG25" i="3"/>
  <c r="D25" i="11" s="1"/>
  <c r="CH31" i="3"/>
  <c r="E31" i="11" s="1"/>
  <c r="CG38" i="3"/>
  <c r="D38" i="11" s="1"/>
  <c r="CH118" i="3"/>
  <c r="E118" i="11" s="1"/>
  <c r="CH99" i="3"/>
  <c r="E99" i="11" s="1"/>
  <c r="CG112" i="3"/>
  <c r="D112" i="11" s="1"/>
  <c r="CG108" i="3"/>
  <c r="D108" i="11" s="1"/>
  <c r="CG98" i="3"/>
  <c r="D98" i="11" s="1"/>
  <c r="CG129" i="8"/>
  <c r="AR129" i="11" s="1"/>
  <c r="CG132" i="8"/>
  <c r="AR132" i="11" s="1"/>
  <c r="CG116" i="8"/>
  <c r="AR116" i="11" s="1"/>
  <c r="CG122" i="8"/>
  <c r="AR122" i="11" s="1"/>
  <c r="CH132" i="3"/>
  <c r="E132" i="11" s="1"/>
  <c r="CH125" i="3"/>
  <c r="E125" i="11" s="1"/>
  <c r="CH140" i="3"/>
  <c r="E140" i="11" s="1"/>
  <c r="CH117" i="3"/>
  <c r="E117" i="11" s="1"/>
  <c r="CH89" i="3"/>
  <c r="E89" i="11" s="1"/>
  <c r="CH149" i="3"/>
  <c r="E149" i="11" s="1"/>
  <c r="CH127" i="8"/>
  <c r="AS127" i="11" s="1"/>
  <c r="CH105" i="3"/>
  <c r="E105" i="11" s="1"/>
  <c r="CG131" i="3"/>
  <c r="D131" i="11" s="1"/>
  <c r="CH41" i="3"/>
  <c r="E41" i="11" s="1"/>
  <c r="CH150" i="3"/>
  <c r="E150" i="11" s="1"/>
  <c r="CH97" i="3"/>
  <c r="E97" i="11" s="1"/>
  <c r="CG110" i="3"/>
  <c r="D110" i="11" s="1"/>
  <c r="CH111" i="8"/>
  <c r="AS111" i="11" s="1"/>
  <c r="CH137" i="3"/>
  <c r="E137" i="11" s="1"/>
  <c r="CG101" i="3"/>
  <c r="D101" i="11" s="1"/>
  <c r="CH133" i="8"/>
  <c r="AS133" i="11" s="1"/>
  <c r="CH128" i="8"/>
  <c r="AS128" i="11" s="1"/>
  <c r="CH124" i="8"/>
  <c r="AS124" i="11" s="1"/>
  <c r="CH118" i="8"/>
  <c r="AS118" i="11" s="1"/>
  <c r="CG145" i="3"/>
  <c r="D145" i="11" s="1"/>
  <c r="CH134" i="3"/>
  <c r="E134" i="11" s="1"/>
  <c r="CG37" i="3"/>
  <c r="D37" i="11" s="1"/>
  <c r="CG154" i="3"/>
  <c r="D154" i="11" s="1"/>
  <c r="CG107" i="3"/>
  <c r="D107" i="11" s="1"/>
  <c r="CH43" i="3"/>
  <c r="E43" i="11" s="1"/>
  <c r="CH32" i="3"/>
  <c r="E32" i="11" s="1"/>
  <c r="CH132" i="8"/>
  <c r="AS132" i="11" s="1"/>
  <c r="CH154" i="3"/>
  <c r="E154" i="11" s="1"/>
  <c r="CG117" i="3"/>
  <c r="D117" i="11" s="1"/>
  <c r="CG126" i="3"/>
  <c r="D126" i="11" s="1"/>
  <c r="CH136" i="8"/>
  <c r="AS136" i="11" s="1"/>
  <c r="CG135" i="8"/>
  <c r="AR135" i="11" s="1"/>
  <c r="CG113" i="8"/>
  <c r="AR113" i="11" s="1"/>
  <c r="CG118" i="8"/>
  <c r="AR118" i="11" s="1"/>
  <c r="CG105" i="3"/>
  <c r="D105" i="11" s="1"/>
  <c r="CH141" i="8"/>
  <c r="AS141" i="11" s="1"/>
  <c r="CH35" i="3"/>
  <c r="E35" i="11" s="1"/>
  <c r="CG144" i="3"/>
  <c r="D144" i="11" s="1"/>
  <c r="CH129" i="3"/>
  <c r="E129" i="11" s="1"/>
  <c r="CH123" i="3"/>
  <c r="E123" i="11" s="1"/>
  <c r="CH146" i="3"/>
  <c r="E146" i="11" s="1"/>
  <c r="CG111" i="8"/>
  <c r="AR111" i="11" s="1"/>
  <c r="CH62" i="3"/>
  <c r="E62" i="11" s="1"/>
  <c r="CH147" i="3"/>
  <c r="E147" i="11" s="1"/>
  <c r="CH152" i="3"/>
  <c r="E152" i="11" s="1"/>
  <c r="CH102" i="3"/>
  <c r="E102" i="11" s="1"/>
  <c r="CG100" i="3"/>
  <c r="D100" i="11" s="1"/>
  <c r="CH129" i="8"/>
  <c r="AS129" i="11" s="1"/>
  <c r="CG126" i="8"/>
  <c r="AR126" i="11" s="1"/>
  <c r="CH115" i="8"/>
  <c r="AS115" i="11" s="1"/>
  <c r="CG99" i="3"/>
  <c r="D99" i="11" s="1"/>
  <c r="CG151" i="3"/>
  <c r="D151" i="11" s="1"/>
  <c r="CH126" i="3"/>
  <c r="E126" i="11" s="1"/>
  <c r="CG31" i="3"/>
  <c r="D31" i="11" s="1"/>
  <c r="CG133" i="3"/>
  <c r="D133" i="11" s="1"/>
  <c r="CH39" i="3"/>
  <c r="E39" i="11" s="1"/>
  <c r="CH153" i="3"/>
  <c r="E153" i="11" s="1"/>
  <c r="CG111" i="3"/>
  <c r="D111" i="11" s="1"/>
  <c r="CH72" i="3"/>
  <c r="E72" i="11" s="1"/>
  <c r="CH122" i="3"/>
  <c r="E122" i="11" s="1"/>
  <c r="CH38" i="3"/>
  <c r="E38" i="11" s="1"/>
  <c r="CH151" i="3"/>
  <c r="E151" i="11" s="1"/>
  <c r="CG113" i="3"/>
  <c r="D113" i="11" s="1"/>
  <c r="CG115" i="3"/>
  <c r="D115" i="11" s="1"/>
  <c r="CG128" i="8"/>
  <c r="AR128" i="11" s="1"/>
  <c r="CH121" i="8"/>
  <c r="AS121" i="11" s="1"/>
  <c r="CG119" i="8"/>
  <c r="AR119" i="11" s="1"/>
  <c r="CH109" i="3"/>
  <c r="E109" i="11" s="1"/>
  <c r="CG40" i="3"/>
  <c r="D40" i="11" s="1"/>
  <c r="CH141" i="3"/>
  <c r="E141" i="11" s="1"/>
  <c r="CH33" i="3"/>
  <c r="E33" i="11" s="1"/>
  <c r="CH127" i="3"/>
  <c r="E127" i="11" s="1"/>
  <c r="CH110" i="3"/>
  <c r="E110" i="11" s="1"/>
  <c r="CG102" i="3"/>
  <c r="D102" i="11" s="1"/>
  <c r="CH104" i="3"/>
  <c r="E104" i="11" s="1"/>
  <c r="CG137" i="3"/>
  <c r="D137" i="11" s="1"/>
  <c r="CH138" i="8"/>
  <c r="AS138" i="11" s="1"/>
  <c r="CG117" i="8"/>
  <c r="AR117" i="11" s="1"/>
  <c r="CH114" i="8"/>
  <c r="AS114" i="11" s="1"/>
  <c r="CG39" i="3"/>
  <c r="D39" i="11" s="1"/>
  <c r="CG128" i="3"/>
  <c r="D128" i="11" s="1"/>
  <c r="CG36" i="3"/>
  <c r="D36" i="11" s="1"/>
  <c r="CG141" i="3"/>
  <c r="D141" i="11" s="1"/>
  <c r="CH37" i="3"/>
  <c r="E37" i="11" s="1"/>
  <c r="CH101" i="3"/>
  <c r="E101" i="11" s="1"/>
  <c r="CH106" i="3"/>
  <c r="E106" i="11" s="1"/>
  <c r="CG89" i="3"/>
  <c r="D89" i="11" s="1"/>
  <c r="CH130" i="8"/>
  <c r="AS130" i="11" s="1"/>
  <c r="CH138" i="3"/>
  <c r="E138" i="11" s="1"/>
  <c r="CH131" i="3"/>
  <c r="E131" i="11" s="1"/>
  <c r="CH134" i="8"/>
  <c r="AS134" i="11" s="1"/>
  <c r="CH122" i="8"/>
  <c r="AS122" i="11" s="1"/>
  <c r="CH125" i="8"/>
  <c r="AS125" i="11" s="1"/>
  <c r="CG41" i="3"/>
  <c r="D41" i="11" s="1"/>
  <c r="CH135" i="3"/>
  <c r="E135" i="11" s="1"/>
  <c r="CH144" i="3"/>
  <c r="E144" i="11" s="1"/>
  <c r="CG136" i="3"/>
  <c r="D136" i="11" s="1"/>
  <c r="CH40" i="3"/>
  <c r="E40" i="11" s="1"/>
  <c r="CG122" i="3"/>
  <c r="D122" i="11" s="1"/>
  <c r="CG96" i="3"/>
  <c r="D96" i="11" s="1"/>
  <c r="CG138" i="8"/>
  <c r="AR138" i="11" s="1"/>
  <c r="CH120" i="8"/>
  <c r="AS120" i="11" s="1"/>
  <c r="CG125" i="8"/>
  <c r="AR125" i="11" s="1"/>
  <c r="CG43" i="3"/>
  <c r="D43" i="11" s="1"/>
  <c r="CH112" i="3"/>
  <c r="E112" i="11" s="1"/>
  <c r="CH128" i="3"/>
  <c r="E128" i="11" s="1"/>
  <c r="CH143" i="3"/>
  <c r="E143" i="11" s="1"/>
  <c r="CG149" i="3"/>
  <c r="D149" i="11" s="1"/>
  <c r="CG97" i="3"/>
  <c r="D97" i="11" s="1"/>
  <c r="CH111" i="3"/>
  <c r="E111" i="11" s="1"/>
  <c r="CG76" i="3"/>
  <c r="D76" i="11" s="1"/>
  <c r="CG103" i="3"/>
  <c r="D103" i="11" s="1"/>
  <c r="CG143" i="3"/>
  <c r="D143" i="11" s="1"/>
  <c r="CG127" i="8"/>
  <c r="AR127" i="11" s="1"/>
  <c r="CG124" i="8"/>
  <c r="AR124" i="11" s="1"/>
  <c r="CG115" i="8"/>
  <c r="AR115" i="11" s="1"/>
  <c r="CH44" i="3"/>
  <c r="E44" i="11" s="1"/>
  <c r="CG140" i="3"/>
  <c r="D140" i="11" s="1"/>
  <c r="CG124" i="3"/>
  <c r="D124" i="11" s="1"/>
  <c r="CH30" i="3"/>
  <c r="E30" i="11" s="1"/>
  <c r="CG142" i="3"/>
  <c r="D142" i="11" s="1"/>
  <c r="CH84" i="3"/>
  <c r="E84" i="11" s="1"/>
  <c r="CG119" i="3"/>
  <c r="D119" i="11" s="1"/>
  <c r="CG135" i="3"/>
  <c r="D135" i="11" s="1"/>
  <c r="CH34" i="3"/>
  <c r="E34" i="11" s="1"/>
  <c r="CG42" i="3"/>
  <c r="D42" i="11" s="1"/>
  <c r="CH108" i="3"/>
  <c r="E108" i="11" s="1"/>
  <c r="CG136" i="8"/>
  <c r="AR136" i="11" s="1"/>
  <c r="CH113" i="8"/>
  <c r="AS113" i="11" s="1"/>
  <c r="CG44" i="3"/>
  <c r="D44" i="11" s="1"/>
  <c r="CG132" i="3"/>
  <c r="D132" i="11" s="1"/>
  <c r="CG125" i="3"/>
  <c r="D125" i="11" s="1"/>
  <c r="CH145" i="3"/>
  <c r="E145" i="11" s="1"/>
  <c r="CH120" i="3"/>
  <c r="E120" i="11" s="1"/>
  <c r="CH139" i="3"/>
  <c r="E139" i="11" s="1"/>
  <c r="CH119" i="3"/>
  <c r="E119" i="11" s="1"/>
  <c r="CG130" i="8"/>
  <c r="AR130" i="11" s="1"/>
  <c r="CH112" i="8"/>
  <c r="AS112" i="11" s="1"/>
  <c r="CG112" i="8"/>
  <c r="AR112" i="11" s="1"/>
  <c r="CG34" i="3"/>
  <c r="D34" i="11" s="1"/>
  <c r="CH46" i="3"/>
  <c r="E46" i="11" s="1"/>
  <c r="CG138" i="3"/>
  <c r="D138" i="11" s="1"/>
  <c r="CG140" i="8"/>
  <c r="AR140" i="11" s="1"/>
  <c r="CG123" i="3"/>
  <c r="D123" i="11" s="1"/>
  <c r="CG120" i="3"/>
  <c r="D120" i="11" s="1"/>
  <c r="CH88" i="3"/>
  <c r="E88" i="11" s="1"/>
  <c r="CG121" i="8"/>
  <c r="AR121" i="11" s="1"/>
  <c r="CG106" i="3"/>
  <c r="D106" i="11" s="1"/>
  <c r="CH45" i="3"/>
  <c r="E45" i="11" s="1"/>
  <c r="CH137" i="8"/>
  <c r="AS137" i="11" s="1"/>
  <c r="CH116" i="8"/>
  <c r="AS116" i="11" s="1"/>
  <c r="CH119" i="8"/>
  <c r="AS119" i="11" s="1"/>
  <c r="CG33" i="3"/>
  <c r="D33" i="11" s="1"/>
  <c r="CG45" i="3"/>
  <c r="D45" i="11" s="1"/>
  <c r="CH136" i="3"/>
  <c r="E136" i="11" s="1"/>
  <c r="CH140" i="8"/>
  <c r="AS140" i="11" s="1"/>
  <c r="CH113" i="3"/>
  <c r="E113" i="11" s="1"/>
  <c r="CG134" i="3"/>
  <c r="D134" i="11" s="1"/>
  <c r="CH142" i="3"/>
  <c r="E142" i="11" s="1"/>
  <c r="CH115" i="3"/>
  <c r="E115" i="11" s="1"/>
  <c r="CH107" i="3"/>
  <c r="E107" i="11" s="1"/>
  <c r="CG109" i="3"/>
  <c r="D109" i="11" s="1"/>
  <c r="CG46" i="3"/>
  <c r="D46" i="11" s="1"/>
  <c r="CH121" i="3"/>
  <c r="E121" i="11" s="1"/>
  <c r="CG133" i="8"/>
  <c r="AR133" i="11" s="1"/>
  <c r="CG86" i="3"/>
  <c r="D86" i="11" s="1"/>
  <c r="CH123" i="8"/>
  <c r="AS123" i="11" s="1"/>
  <c r="CG123" i="8"/>
  <c r="AR123" i="11" s="1"/>
  <c r="CG35" i="3"/>
  <c r="D35" i="11" s="1"/>
  <c r="CG139" i="3"/>
  <c r="D139" i="11" s="1"/>
  <c r="CG85" i="3"/>
  <c r="D85" i="11" s="1"/>
  <c r="CH114" i="3"/>
  <c r="E114" i="11" s="1"/>
  <c r="CH85" i="3"/>
  <c r="E85" i="11" s="1"/>
  <c r="CG127" i="3"/>
  <c r="D127" i="11" s="1"/>
  <c r="CH86" i="3"/>
  <c r="E86" i="11" s="1"/>
  <c r="CH103" i="3"/>
  <c r="E103" i="11" s="1"/>
  <c r="CG148" i="3"/>
  <c r="D148" i="11" s="1"/>
  <c r="CH139" i="8"/>
  <c r="AS139" i="11" s="1"/>
  <c r="CG88" i="3"/>
  <c r="D88" i="11" s="1"/>
  <c r="CH36" i="3"/>
  <c r="E36" i="11" s="1"/>
  <c r="CG141" i="8"/>
  <c r="AR141" i="11" s="1"/>
  <c r="CG84" i="3"/>
  <c r="D84" i="11" s="1"/>
  <c r="CG121" i="3"/>
  <c r="D121" i="11" s="1"/>
  <c r="CG116" i="3"/>
  <c r="D116" i="11" s="1"/>
  <c r="CG118" i="3"/>
  <c r="D118" i="11" s="1"/>
  <c r="CH42" i="3"/>
  <c r="E42" i="11" s="1"/>
  <c r="CH76" i="3"/>
  <c r="E76" i="11" s="1"/>
  <c r="CG150" i="3"/>
  <c r="D150" i="11" s="1"/>
  <c r="CH135" i="8"/>
  <c r="AS135" i="11" s="1"/>
  <c r="CG104" i="3"/>
  <c r="D104" i="11" s="1"/>
  <c r="CH124" i="3"/>
  <c r="E124" i="11" s="1"/>
  <c r="CG169" i="3"/>
  <c r="D169" i="11" s="1"/>
  <c r="CH68" i="3"/>
  <c r="E68" i="11" s="1"/>
  <c r="CG29" i="3"/>
  <c r="D29" i="11" s="1"/>
  <c r="CG179" i="3"/>
  <c r="D179" i="11" s="1"/>
  <c r="CH83" i="3"/>
  <c r="E83" i="11" s="1"/>
  <c r="CG190" i="3"/>
  <c r="D190" i="11" s="1"/>
  <c r="CG79" i="3"/>
  <c r="D79" i="11" s="1"/>
  <c r="CH78" i="3"/>
  <c r="E78" i="11" s="1"/>
  <c r="CG183" i="3"/>
  <c r="D183" i="11" s="1"/>
  <c r="CH174" i="3"/>
  <c r="E174" i="11" s="1"/>
  <c r="CG172" i="3"/>
  <c r="D172" i="11" s="1"/>
  <c r="CH177" i="3"/>
  <c r="E177" i="11" s="1"/>
  <c r="CH61" i="3"/>
  <c r="E61" i="11" s="1"/>
  <c r="CG81" i="3"/>
  <c r="D81" i="11" s="1"/>
  <c r="CG195" i="3"/>
  <c r="D195" i="11" s="1"/>
  <c r="CH81" i="3"/>
  <c r="E81" i="11" s="1"/>
  <c r="CG176" i="3"/>
  <c r="D176" i="11" s="1"/>
  <c r="CH170" i="3"/>
  <c r="E170" i="11" s="1"/>
  <c r="CG77" i="3"/>
  <c r="D77" i="11" s="1"/>
  <c r="CG78" i="3"/>
  <c r="D78" i="11" s="1"/>
  <c r="CG64" i="3"/>
  <c r="D64" i="11" s="1"/>
  <c r="CH55" i="3"/>
  <c r="E55" i="11" s="1"/>
  <c r="CG21" i="3"/>
  <c r="D21" i="11" s="1"/>
  <c r="CH194" i="3"/>
  <c r="E194" i="11" s="1"/>
  <c r="CG56" i="3"/>
  <c r="D56" i="11" s="1"/>
  <c r="CH183" i="3"/>
  <c r="E183" i="11" s="1"/>
  <c r="CG187" i="3"/>
  <c r="D187" i="11" s="1"/>
  <c r="CG193" i="3"/>
  <c r="D193" i="11" s="1"/>
  <c r="CG22" i="3"/>
  <c r="D22" i="11" s="1"/>
  <c r="CH79" i="3"/>
  <c r="E79" i="11" s="1"/>
  <c r="CH71" i="3"/>
  <c r="E71" i="11" s="1"/>
  <c r="CG75" i="3"/>
  <c r="D75" i="11" s="1"/>
  <c r="CG167" i="3"/>
  <c r="D167" i="11" s="1"/>
  <c r="CG53" i="3"/>
  <c r="D53" i="11" s="1"/>
  <c r="CH24" i="3"/>
  <c r="E24" i="11" s="1"/>
  <c r="CH191" i="3"/>
  <c r="E191" i="11" s="1"/>
  <c r="CH169" i="3"/>
  <c r="E169" i="11" s="1"/>
  <c r="CH59" i="3"/>
  <c r="E59" i="11" s="1"/>
  <c r="CH184" i="3"/>
  <c r="E184" i="11" s="1"/>
  <c r="CG63" i="3"/>
  <c r="D63" i="11" s="1"/>
  <c r="CH82" i="3"/>
  <c r="E82" i="11" s="1"/>
  <c r="CH64" i="3"/>
  <c r="E64" i="11" s="1"/>
  <c r="CG60" i="3"/>
  <c r="D60" i="11" s="1"/>
  <c r="CG65" i="3"/>
  <c r="D65" i="11" s="1"/>
  <c r="CG184" i="3"/>
  <c r="D184" i="11" s="1"/>
  <c r="CH63" i="3"/>
  <c r="E63" i="11" s="1"/>
  <c r="CG72" i="3"/>
  <c r="D72" i="11" s="1"/>
  <c r="CH67" i="3"/>
  <c r="E67" i="11" s="1"/>
  <c r="CH178" i="3"/>
  <c r="E178" i="11" s="1"/>
  <c r="CG20" i="3"/>
  <c r="D20" i="11" s="1"/>
  <c r="CH18" i="3"/>
  <c r="E18" i="11" s="1"/>
  <c r="CH176" i="3"/>
  <c r="E176" i="11" s="1"/>
  <c r="CG174" i="3"/>
  <c r="D174" i="11" s="1"/>
  <c r="CH192" i="3"/>
  <c r="E192" i="11" s="1"/>
  <c r="CH185" i="3"/>
  <c r="E185" i="11" s="1"/>
  <c r="CG18" i="3"/>
  <c r="D18" i="11" s="1"/>
  <c r="CG69" i="3"/>
  <c r="D69" i="11" s="1"/>
  <c r="CG168" i="3"/>
  <c r="D168" i="11" s="1"/>
  <c r="CG19" i="3"/>
  <c r="D19" i="11" s="1"/>
  <c r="CG68" i="3"/>
  <c r="D68" i="11" s="1"/>
  <c r="CG83" i="3"/>
  <c r="D83" i="11" s="1"/>
  <c r="CG67" i="3"/>
  <c r="D67" i="11" s="1"/>
  <c r="CH181" i="3"/>
  <c r="E181" i="11" s="1"/>
  <c r="CH3" i="3"/>
  <c r="CH4" i="3" s="1"/>
  <c r="CG180" i="3"/>
  <c r="D180" i="11" s="1"/>
  <c r="CH54" i="3"/>
  <c r="E54" i="11" s="1"/>
  <c r="CG62" i="3"/>
  <c r="D62" i="11" s="1"/>
  <c r="CH173" i="3"/>
  <c r="E173" i="11" s="1"/>
  <c r="CG74" i="3"/>
  <c r="D74" i="11" s="1"/>
  <c r="CG175" i="3"/>
  <c r="D175" i="11" s="1"/>
  <c r="CH65" i="3"/>
  <c r="E65" i="11" s="1"/>
  <c r="CG82" i="3"/>
  <c r="D82" i="11" s="1"/>
  <c r="CH186" i="3"/>
  <c r="E186" i="11" s="1"/>
  <c r="CH57" i="3"/>
  <c r="E57" i="11" s="1"/>
  <c r="CH25" i="3"/>
  <c r="E25" i="11" s="1"/>
  <c r="CG24" i="3"/>
  <c r="D24" i="11" s="1"/>
  <c r="CH188" i="3"/>
  <c r="E188" i="11" s="1"/>
  <c r="CH74" i="3"/>
  <c r="E74" i="11" s="1"/>
  <c r="CH60" i="3"/>
  <c r="E60" i="11" s="1"/>
  <c r="CG66" i="3"/>
  <c r="D66" i="11" s="1"/>
  <c r="CH69" i="3"/>
  <c r="E69" i="11" s="1"/>
  <c r="CG178" i="3"/>
  <c r="D178" i="11" s="1"/>
  <c r="CG192" i="3"/>
  <c r="D192" i="11" s="1"/>
  <c r="CH29" i="3"/>
  <c r="E29" i="11" s="1"/>
  <c r="CH23" i="3"/>
  <c r="E23" i="11" s="1"/>
  <c r="CG80" i="3"/>
  <c r="D80" i="11" s="1"/>
  <c r="CH179" i="3"/>
  <c r="E179" i="11" s="1"/>
  <c r="CG59" i="3"/>
  <c r="D59" i="11" s="1"/>
  <c r="CG73" i="3"/>
  <c r="D73" i="11" s="1"/>
  <c r="CG27" i="3"/>
  <c r="D27" i="11" s="1"/>
  <c r="CG58" i="3"/>
  <c r="D58" i="11" s="1"/>
  <c r="CG71" i="3"/>
  <c r="D71" i="11" s="1"/>
  <c r="CH58" i="3"/>
  <c r="E58" i="11" s="1"/>
  <c r="CH70" i="3"/>
  <c r="E70" i="11" s="1"/>
  <c r="CG181" i="3"/>
  <c r="D181" i="11" s="1"/>
  <c r="CH26" i="3"/>
  <c r="E26" i="11" s="1"/>
  <c r="CH19" i="3"/>
  <c r="E19" i="11" s="1"/>
  <c r="CG186" i="3"/>
  <c r="D186" i="11" s="1"/>
  <c r="CH21" i="3"/>
  <c r="E21" i="11" s="1"/>
  <c r="CG55" i="3"/>
  <c r="D55" i="11" s="1"/>
  <c r="CH27" i="3"/>
  <c r="E27" i="11" s="1"/>
  <c r="CG57" i="3"/>
  <c r="D57" i="11" s="1"/>
  <c r="CG171" i="3"/>
  <c r="D171" i="11" s="1"/>
  <c r="CG188" i="3"/>
  <c r="D188" i="11" s="1"/>
  <c r="CG28" i="3"/>
  <c r="D28" i="11" s="1"/>
  <c r="CH196" i="3"/>
  <c r="E196" i="11" s="1"/>
  <c r="CG185" i="3"/>
  <c r="D185" i="11" s="1"/>
  <c r="CH22" i="3"/>
  <c r="E22" i="11" s="1"/>
  <c r="CG177" i="3"/>
  <c r="D177" i="11" s="1"/>
  <c r="CH77" i="3"/>
  <c r="E77" i="11" s="1"/>
  <c r="CH180" i="3"/>
  <c r="E180" i="11" s="1"/>
  <c r="CG26" i="3"/>
  <c r="D26" i="11" s="1"/>
  <c r="CH189" i="3"/>
  <c r="E189" i="11" s="1"/>
  <c r="CH75" i="3"/>
  <c r="E75" i="11" s="1"/>
  <c r="CH182" i="3"/>
  <c r="E182" i="11" s="1"/>
  <c r="CG3" i="3"/>
  <c r="CG4" i="3" s="1"/>
  <c r="CG5" i="3" s="1"/>
  <c r="CG61" i="3"/>
  <c r="D61" i="11" s="1"/>
  <c r="CH73" i="3"/>
  <c r="E73" i="11" s="1"/>
  <c r="CG54" i="3"/>
  <c r="D54" i="11" s="1"/>
  <c r="CG70" i="3"/>
  <c r="D70" i="11" s="1"/>
  <c r="CH197" i="3"/>
  <c r="E197" i="11" s="1"/>
  <c r="CH80" i="3"/>
  <c r="E80" i="11" s="1"/>
  <c r="CG173" i="3"/>
  <c r="D173" i="11" s="1"/>
  <c r="CG197" i="3"/>
  <c r="D197" i="11" s="1"/>
  <c r="CH28" i="3"/>
  <c r="E28" i="11" s="1"/>
  <c r="CH193" i="3"/>
  <c r="E193" i="11" s="1"/>
  <c r="CH20" i="3"/>
  <c r="E20" i="11" s="1"/>
  <c r="CG182" i="3"/>
  <c r="D182" i="11" s="1"/>
  <c r="CH66" i="3"/>
  <c r="E66" i="11" s="1"/>
  <c r="CH53" i="3"/>
  <c r="E53" i="11" s="1"/>
  <c r="CH175" i="3"/>
  <c r="E175" i="11" s="1"/>
  <c r="CG196" i="3"/>
  <c r="D196" i="11" s="1"/>
  <c r="CH167" i="3"/>
  <c r="E167" i="11" s="1"/>
  <c r="CH172" i="3"/>
  <c r="E172" i="11" s="1"/>
  <c r="CG79" i="8"/>
  <c r="AR79" i="11" s="1"/>
  <c r="CG85" i="8"/>
  <c r="AR85" i="11" s="1"/>
  <c r="CG92" i="8"/>
  <c r="AR92" i="11" s="1"/>
  <c r="CG78" i="8"/>
  <c r="AR78" i="11" s="1"/>
  <c r="CG91" i="8"/>
  <c r="AR91" i="11" s="1"/>
  <c r="CG88" i="8"/>
  <c r="AR88" i="11" s="1"/>
  <c r="CG95" i="8"/>
  <c r="AR95" i="11" s="1"/>
  <c r="CH82" i="8"/>
  <c r="AS82" i="11" s="1"/>
  <c r="CG76" i="8"/>
  <c r="AR76" i="11" s="1"/>
  <c r="CH92" i="8"/>
  <c r="AS92" i="11" s="1"/>
  <c r="CH93" i="8"/>
  <c r="AS93" i="11" s="1"/>
  <c r="CG77" i="8"/>
  <c r="AR77" i="11" s="1"/>
  <c r="CH75" i="8"/>
  <c r="AS75" i="11" s="1"/>
  <c r="CH94" i="8"/>
  <c r="AS94" i="11" s="1"/>
  <c r="CH81" i="8"/>
  <c r="AS81" i="11" s="1"/>
  <c r="CG84" i="8"/>
  <c r="AR84" i="11" s="1"/>
  <c r="CH73" i="8"/>
  <c r="AS73" i="11" s="1"/>
  <c r="CH86" i="8"/>
  <c r="AS86" i="11" s="1"/>
  <c r="CG87" i="8"/>
  <c r="AR87" i="11" s="1"/>
  <c r="CH72" i="8"/>
  <c r="AS72" i="11" s="1"/>
  <c r="CH91" i="8"/>
  <c r="AS91" i="11" s="1"/>
  <c r="CG80" i="8"/>
  <c r="AR80" i="11" s="1"/>
  <c r="CG89" i="8"/>
  <c r="AR89" i="11" s="1"/>
  <c r="CH76" i="8"/>
  <c r="AS76" i="11" s="1"/>
  <c r="CG82" i="8"/>
  <c r="AR82" i="11" s="1"/>
  <c r="CH78" i="8"/>
  <c r="AS78" i="11" s="1"/>
  <c r="CH88" i="8"/>
  <c r="AS88" i="11" s="1"/>
  <c r="CH89" i="8"/>
  <c r="AS89" i="11" s="1"/>
  <c r="CH85" i="8"/>
  <c r="AS85" i="11" s="1"/>
  <c r="CH90" i="8"/>
  <c r="AS90" i="11" s="1"/>
  <c r="CG81" i="8"/>
  <c r="AR81" i="11" s="1"/>
  <c r="CH96" i="8"/>
  <c r="AS96" i="11" s="1"/>
  <c r="CH87" i="8"/>
  <c r="AS87" i="11" s="1"/>
  <c r="CG94" i="8"/>
  <c r="AR94" i="11" s="1"/>
  <c r="CH80" i="8"/>
  <c r="AS80" i="11" s="1"/>
  <c r="CH79" i="8"/>
  <c r="AS79" i="11" s="1"/>
  <c r="CH95" i="8"/>
  <c r="AS95" i="11" s="1"/>
  <c r="CG96" i="8"/>
  <c r="AR96" i="11" s="1"/>
  <c r="CG86" i="8"/>
  <c r="AR86" i="11" s="1"/>
  <c r="CG93" i="8"/>
  <c r="AR93" i="11" s="1"/>
  <c r="CH84" i="8"/>
  <c r="AS84" i="11" s="1"/>
  <c r="CG75" i="8"/>
  <c r="AR75" i="11" s="1"/>
  <c r="CH77" i="8"/>
  <c r="AS77" i="11" s="1"/>
  <c r="CG90" i="8"/>
  <c r="AR90" i="11" s="1"/>
  <c r="CH83" i="8"/>
  <c r="AS83" i="11" s="1"/>
  <c r="CG203" i="8"/>
  <c r="AR203" i="11" s="1"/>
  <c r="CH208" i="8"/>
  <c r="AS208" i="11" s="1"/>
  <c r="CG209" i="8"/>
  <c r="AR209" i="11" s="1"/>
  <c r="CH212" i="8"/>
  <c r="AS212" i="11" s="1"/>
  <c r="CG204" i="8"/>
  <c r="AR204" i="11" s="1"/>
  <c r="CG202" i="8"/>
  <c r="AR202" i="11" s="1"/>
  <c r="CG201" i="8"/>
  <c r="AR201" i="11" s="1"/>
  <c r="CG213" i="8"/>
  <c r="AR213" i="11" s="1"/>
  <c r="CG205" i="8"/>
  <c r="AR205" i="11" s="1"/>
  <c r="CG210" i="8"/>
  <c r="AR210" i="11" s="1"/>
  <c r="CH202" i="8"/>
  <c r="AS202" i="11" s="1"/>
  <c r="CH213" i="8"/>
  <c r="AS213" i="11" s="1"/>
  <c r="CH209" i="8"/>
  <c r="AS209" i="11" s="1"/>
  <c r="CH210" i="8"/>
  <c r="AS210" i="11" s="1"/>
  <c r="CH205" i="8"/>
  <c r="AS205" i="11" s="1"/>
  <c r="CH206" i="8"/>
  <c r="AS206" i="11" s="1"/>
  <c r="CG207" i="8"/>
  <c r="AR207" i="11" s="1"/>
  <c r="CG211" i="8"/>
  <c r="AR211" i="11" s="1"/>
  <c r="CH211" i="8"/>
  <c r="AS211" i="11" s="1"/>
  <c r="CH204" i="8"/>
  <c r="AS204" i="11" s="1"/>
  <c r="CG212" i="8"/>
  <c r="AR212" i="11" s="1"/>
  <c r="CH201" i="8"/>
  <c r="AS201" i="11" s="1"/>
  <c r="CG208" i="8"/>
  <c r="AR208" i="11" s="1"/>
  <c r="CH203" i="8"/>
  <c r="AS203" i="11" s="1"/>
  <c r="CH207" i="8"/>
  <c r="AS207" i="11" s="1"/>
  <c r="CL51" i="5"/>
  <c r="X51" i="11" s="1"/>
  <c r="CH55" i="8"/>
  <c r="AS55" i="11" s="1"/>
  <c r="CG41" i="8"/>
  <c r="AR41" i="11" s="1"/>
  <c r="CH40" i="8"/>
  <c r="AS40" i="11" s="1"/>
  <c r="CH43" i="8"/>
  <c r="AS43" i="11" s="1"/>
  <c r="CH41" i="8"/>
  <c r="AS41" i="11" s="1"/>
  <c r="CH39" i="8"/>
  <c r="AS39" i="11" s="1"/>
  <c r="CG39" i="8"/>
  <c r="AR39" i="11" s="1"/>
  <c r="CH52" i="8"/>
  <c r="AS52" i="11" s="1"/>
  <c r="CG55" i="8"/>
  <c r="AR55" i="11" s="1"/>
  <c r="CG46" i="8"/>
  <c r="AR46" i="11" s="1"/>
  <c r="CG42" i="8"/>
  <c r="AR42" i="11" s="1"/>
  <c r="CH42" i="8"/>
  <c r="AS42" i="11" s="1"/>
  <c r="CG40" i="8"/>
  <c r="AR40" i="11" s="1"/>
  <c r="CG43" i="8"/>
  <c r="AR43" i="11" s="1"/>
  <c r="CG129" i="7"/>
  <c r="AJ129" i="11" s="1"/>
  <c r="CL41" i="5"/>
  <c r="X41" i="11" s="1"/>
  <c r="CL223" i="5"/>
  <c r="X223" i="11" s="1"/>
  <c r="CG193" i="8"/>
  <c r="AR193" i="11" s="1"/>
  <c r="CL3" i="5"/>
  <c r="CL4" i="5" s="1"/>
  <c r="CL132" i="5"/>
  <c r="X132" i="11" s="1"/>
  <c r="CL141" i="5"/>
  <c r="X141" i="11" s="1"/>
  <c r="CG168" i="8"/>
  <c r="AR168" i="11" s="1"/>
  <c r="CK3" i="5"/>
  <c r="CK4" i="5" s="1"/>
  <c r="CG35" i="8"/>
  <c r="AR35" i="11" s="1"/>
  <c r="CH165" i="8"/>
  <c r="AS165" i="11" s="1"/>
  <c r="CH164" i="8"/>
  <c r="AS164" i="11" s="1"/>
  <c r="CH168" i="8"/>
  <c r="AS168" i="11" s="1"/>
  <c r="CH167" i="8"/>
  <c r="AS167" i="11" s="1"/>
  <c r="CG166" i="8"/>
  <c r="AR166" i="11" s="1"/>
  <c r="CG169" i="8"/>
  <c r="AR169" i="11" s="1"/>
  <c r="CK211" i="5"/>
  <c r="W211" i="11" s="1"/>
  <c r="CG172" i="8"/>
  <c r="AR172" i="11" s="1"/>
  <c r="CG164" i="8"/>
  <c r="AR164" i="11" s="1"/>
  <c r="CH179" i="8"/>
  <c r="AS179" i="11" s="1"/>
  <c r="CH169" i="8"/>
  <c r="AS169" i="11" s="1"/>
  <c r="CG165" i="8"/>
  <c r="AR165" i="11" s="1"/>
  <c r="CK204" i="5"/>
  <c r="W204" i="11" s="1"/>
  <c r="CG167" i="8"/>
  <c r="AR167" i="11" s="1"/>
  <c r="CL122" i="5"/>
  <c r="X122" i="11" s="1"/>
  <c r="CH192" i="8"/>
  <c r="AS192" i="11" s="1"/>
  <c r="CH166" i="8"/>
  <c r="AS166" i="11" s="1"/>
  <c r="CG127" i="7"/>
  <c r="AJ127" i="11" s="1"/>
  <c r="CL153" i="5"/>
  <c r="X153" i="11" s="1"/>
  <c r="CK50" i="5"/>
  <c r="W50" i="11" s="1"/>
  <c r="CK49" i="5"/>
  <c r="W49" i="11" s="1"/>
  <c r="CK37" i="5"/>
  <c r="W37" i="11" s="1"/>
  <c r="CL219" i="5"/>
  <c r="X219" i="11" s="1"/>
  <c r="CL40" i="5"/>
  <c r="X40" i="11" s="1"/>
  <c r="CK217" i="5"/>
  <c r="W217" i="11" s="1"/>
  <c r="CL215" i="5"/>
  <c r="X215" i="11" s="1"/>
  <c r="CK219" i="5"/>
  <c r="W219" i="11" s="1"/>
  <c r="CK216" i="5"/>
  <c r="W216" i="11" s="1"/>
  <c r="CL221" i="5"/>
  <c r="X221" i="11" s="1"/>
  <c r="CK215" i="5"/>
  <c r="W215" i="11" s="1"/>
  <c r="CK222" i="5"/>
  <c r="W222" i="11" s="1"/>
  <c r="CL218" i="5"/>
  <c r="X218" i="11" s="1"/>
  <c r="CK218" i="5"/>
  <c r="W218" i="11" s="1"/>
  <c r="CK221" i="5"/>
  <c r="W221" i="11" s="1"/>
  <c r="CL222" i="5"/>
  <c r="X222" i="11" s="1"/>
  <c r="CL217" i="5"/>
  <c r="X217" i="11" s="1"/>
  <c r="CK220" i="5"/>
  <c r="W220" i="11" s="1"/>
  <c r="CL123" i="5"/>
  <c r="X123" i="11" s="1"/>
  <c r="CL220" i="5"/>
  <c r="X220" i="11" s="1"/>
  <c r="CL118" i="5"/>
  <c r="X118" i="11" s="1"/>
  <c r="CK223" i="5"/>
  <c r="CK224" i="5" s="1"/>
  <c r="CL216" i="5"/>
  <c r="X216" i="11" s="1"/>
  <c r="CK29" i="7"/>
  <c r="AM29" i="11" s="1"/>
  <c r="CK203" i="5"/>
  <c r="W203" i="11" s="1"/>
  <c r="CL126" i="5"/>
  <c r="X126" i="11" s="1"/>
  <c r="CL136" i="5"/>
  <c r="X136" i="11" s="1"/>
  <c r="CH74" i="8"/>
  <c r="AS74" i="11" s="1"/>
  <c r="CL144" i="5"/>
  <c r="X144" i="11" s="1"/>
  <c r="CH139" i="7"/>
  <c r="AK139" i="11" s="1"/>
  <c r="CK45" i="7"/>
  <c r="AM45" i="11" s="1"/>
  <c r="CL169" i="5"/>
  <c r="X169" i="11" s="1"/>
  <c r="CK189" i="7"/>
  <c r="AM189" i="11" s="1"/>
  <c r="CK180" i="5"/>
  <c r="W180" i="11" s="1"/>
  <c r="CL148" i="5"/>
  <c r="X148" i="11" s="1"/>
  <c r="CL29" i="5"/>
  <c r="X29" i="11" s="1"/>
  <c r="CK153" i="5"/>
  <c r="W153" i="11" s="1"/>
  <c r="CH212" i="7"/>
  <c r="AK212" i="11" s="1"/>
  <c r="CK214" i="5"/>
  <c r="W214" i="11" s="1"/>
  <c r="CK147" i="5"/>
  <c r="W147" i="11" s="1"/>
  <c r="CL124" i="5"/>
  <c r="X124" i="11" s="1"/>
  <c r="CK148" i="5"/>
  <c r="W148" i="11" s="1"/>
  <c r="CK140" i="5"/>
  <c r="W140" i="11" s="1"/>
  <c r="CL35" i="5"/>
  <c r="X35" i="11" s="1"/>
  <c r="CG61" i="8"/>
  <c r="AR61" i="11" s="1"/>
  <c r="CH56" i="8"/>
  <c r="AS56" i="11" s="1"/>
  <c r="CK210" i="5"/>
  <c r="W210" i="11" s="1"/>
  <c r="CK207" i="5"/>
  <c r="W207" i="11" s="1"/>
  <c r="CG74" i="8"/>
  <c r="AR74" i="11" s="1"/>
  <c r="CK177" i="5"/>
  <c r="W177" i="11" s="1"/>
  <c r="CL127" i="5"/>
  <c r="X127" i="11" s="1"/>
  <c r="CL143" i="5"/>
  <c r="X143" i="11" s="1"/>
  <c r="CK152" i="5"/>
  <c r="W152" i="11" s="1"/>
  <c r="CK31" i="5"/>
  <c r="W31" i="11" s="1"/>
  <c r="CG44" i="8"/>
  <c r="AR44" i="11" s="1"/>
  <c r="CG58" i="8"/>
  <c r="AR58" i="11" s="1"/>
  <c r="CG62" i="8"/>
  <c r="AR62" i="11" s="1"/>
  <c r="CG72" i="8"/>
  <c r="AR72" i="11" s="1"/>
  <c r="CK159" i="5"/>
  <c r="W159" i="11" s="1"/>
  <c r="CK213" i="5"/>
  <c r="W213" i="11" s="1"/>
  <c r="CK181" i="5"/>
  <c r="W181" i="11" s="1"/>
  <c r="CK122" i="5"/>
  <c r="W122" i="11" s="1"/>
  <c r="CK145" i="5"/>
  <c r="W145" i="11" s="1"/>
  <c r="CH59" i="8"/>
  <c r="AS59" i="11" s="1"/>
  <c r="CL211" i="5"/>
  <c r="X211" i="11" s="1"/>
  <c r="CG67" i="8"/>
  <c r="AR67" i="11" s="1"/>
  <c r="CG73" i="8"/>
  <c r="AR73" i="11" s="1"/>
  <c r="CL210" i="5"/>
  <c r="X210" i="11" s="1"/>
  <c r="CL208" i="5"/>
  <c r="X208" i="11" s="1"/>
  <c r="CK205" i="5"/>
  <c r="W205" i="11" s="1"/>
  <c r="CL129" i="5"/>
  <c r="X129" i="11" s="1"/>
  <c r="CL157" i="5"/>
  <c r="X157" i="11" s="1"/>
  <c r="CL151" i="5"/>
  <c r="X151" i="11" s="1"/>
  <c r="CG56" i="8"/>
  <c r="AR56" i="11" s="1"/>
  <c r="CH61" i="8"/>
  <c r="AS61" i="11" s="1"/>
  <c r="CH62" i="8"/>
  <c r="AS62" i="11" s="1"/>
  <c r="CL207" i="5"/>
  <c r="X207" i="11" s="1"/>
  <c r="CL204" i="5"/>
  <c r="X204" i="11" s="1"/>
  <c r="CK139" i="5"/>
  <c r="W139" i="11" s="1"/>
  <c r="CL155" i="5"/>
  <c r="X155" i="11" s="1"/>
  <c r="CL147" i="5"/>
  <c r="X147" i="11" s="1"/>
  <c r="CG53" i="8"/>
  <c r="AR53" i="11" s="1"/>
  <c r="CL213" i="5"/>
  <c r="X213" i="11" s="1"/>
  <c r="CH67" i="8"/>
  <c r="AS67" i="11" s="1"/>
  <c r="CH71" i="8"/>
  <c r="AS71" i="11" s="1"/>
  <c r="CK136" i="5"/>
  <c r="W136" i="11" s="1"/>
  <c r="CL200" i="5"/>
  <c r="X200" i="11" s="1"/>
  <c r="CL134" i="5"/>
  <c r="X134" i="11" s="1"/>
  <c r="CL158" i="5"/>
  <c r="X158" i="11" s="1"/>
  <c r="CL154" i="5"/>
  <c r="X154" i="11" s="1"/>
  <c r="CH50" i="8"/>
  <c r="AS50" i="11" s="1"/>
  <c r="CG51" i="8"/>
  <c r="AR51" i="11" s="1"/>
  <c r="CH45" i="8"/>
  <c r="AS45" i="11" s="1"/>
  <c r="CH65" i="8"/>
  <c r="AS65" i="11" s="1"/>
  <c r="CG70" i="8"/>
  <c r="AR70" i="11" s="1"/>
  <c r="CL156" i="5"/>
  <c r="X156" i="11" s="1"/>
  <c r="CL146" i="5"/>
  <c r="X146" i="11" s="1"/>
  <c r="CH66" i="8"/>
  <c r="AS66" i="11" s="1"/>
  <c r="CK185" i="5"/>
  <c r="W185" i="11" s="1"/>
  <c r="CK128" i="5"/>
  <c r="W128" i="11" s="1"/>
  <c r="CK157" i="5"/>
  <c r="W157" i="11" s="1"/>
  <c r="CL142" i="5"/>
  <c r="X142" i="11" s="1"/>
  <c r="CL164" i="5"/>
  <c r="X164" i="11" s="1"/>
  <c r="CH47" i="8"/>
  <c r="AS47" i="11" s="1"/>
  <c r="CH57" i="8"/>
  <c r="AS57" i="11" s="1"/>
  <c r="CH68" i="8"/>
  <c r="AS68" i="11" s="1"/>
  <c r="CH70" i="8"/>
  <c r="AS70" i="11" s="1"/>
  <c r="CK149" i="5"/>
  <c r="W149" i="11" s="1"/>
  <c r="CK189" i="5"/>
  <c r="W189" i="11" s="1"/>
  <c r="CL133" i="5"/>
  <c r="X133" i="11" s="1"/>
  <c r="CK141" i="5"/>
  <c r="W141" i="11" s="1"/>
  <c r="CK161" i="5"/>
  <c r="W161" i="11" s="1"/>
  <c r="CH44" i="8"/>
  <c r="AS44" i="11" s="1"/>
  <c r="CH53" i="8"/>
  <c r="AS53" i="11" s="1"/>
  <c r="CG60" i="8"/>
  <c r="AR60" i="11" s="1"/>
  <c r="CL212" i="5"/>
  <c r="X212" i="11" s="1"/>
  <c r="CG68" i="8"/>
  <c r="AR68" i="11" s="1"/>
  <c r="CG69" i="8"/>
  <c r="AR69" i="11" s="1"/>
  <c r="CL206" i="5"/>
  <c r="X206" i="11" s="1"/>
  <c r="CK134" i="5"/>
  <c r="W134" i="11" s="1"/>
  <c r="CK130" i="5"/>
  <c r="W130" i="11" s="1"/>
  <c r="CK144" i="5"/>
  <c r="W144" i="11" s="1"/>
  <c r="CH51" i="8"/>
  <c r="AS51" i="11" s="1"/>
  <c r="CG50" i="8"/>
  <c r="AR50" i="11" s="1"/>
  <c r="CL209" i="5"/>
  <c r="X209" i="11" s="1"/>
  <c r="CG66" i="8"/>
  <c r="AR66" i="11" s="1"/>
  <c r="AJ1" i="2"/>
  <c r="CL145" i="5"/>
  <c r="X145" i="11" s="1"/>
  <c r="CK206" i="5"/>
  <c r="W206" i="11" s="1"/>
  <c r="CL125" i="5"/>
  <c r="X125" i="11" s="1"/>
  <c r="CL138" i="5"/>
  <c r="X138" i="11" s="1"/>
  <c r="CK146" i="5"/>
  <c r="W146" i="11" s="1"/>
  <c r="CH49" i="8"/>
  <c r="AS49" i="11" s="1"/>
  <c r="CH58" i="8"/>
  <c r="AS58" i="11" s="1"/>
  <c r="CH63" i="8"/>
  <c r="AS63" i="11" s="1"/>
  <c r="CK150" i="5"/>
  <c r="W150" i="11" s="1"/>
  <c r="CL214" i="5"/>
  <c r="X214" i="11" s="1"/>
  <c r="CK138" i="5"/>
  <c r="W138" i="11" s="1"/>
  <c r="CL182" i="5"/>
  <c r="X182" i="11" s="1"/>
  <c r="CK137" i="5"/>
  <c r="W137" i="11" s="1"/>
  <c r="CL135" i="5"/>
  <c r="X135" i="11" s="1"/>
  <c r="CL140" i="5"/>
  <c r="X140" i="11" s="1"/>
  <c r="CG52" i="8"/>
  <c r="AR52" i="11" s="1"/>
  <c r="CK209" i="5"/>
  <c r="W209" i="11" s="1"/>
  <c r="CG64" i="8"/>
  <c r="AR64" i="11" s="1"/>
  <c r="CK135" i="5"/>
  <c r="W135" i="11" s="1"/>
  <c r="CK156" i="5"/>
  <c r="W156" i="11" s="1"/>
  <c r="CL205" i="5"/>
  <c r="X205" i="11" s="1"/>
  <c r="CK118" i="5"/>
  <c r="W118" i="11" s="1"/>
  <c r="CK131" i="5"/>
  <c r="W131" i="11" s="1"/>
  <c r="CL152" i="5"/>
  <c r="X152" i="11" s="1"/>
  <c r="CG48" i="8"/>
  <c r="AR48" i="11" s="1"/>
  <c r="CG57" i="8"/>
  <c r="AR57" i="11" s="1"/>
  <c r="CG63" i="8"/>
  <c r="AR63" i="11" s="1"/>
  <c r="CK160" i="5"/>
  <c r="W160" i="11" s="1"/>
  <c r="CK20" i="5"/>
  <c r="W20" i="11" s="1"/>
  <c r="CL139" i="5"/>
  <c r="X139" i="11" s="1"/>
  <c r="CK123" i="5"/>
  <c r="W123" i="11" s="1"/>
  <c r="CK151" i="5"/>
  <c r="W151" i="11" s="1"/>
  <c r="CH46" i="8"/>
  <c r="AS46" i="11" s="1"/>
  <c r="CH54" i="8"/>
  <c r="AS54" i="11" s="1"/>
  <c r="CG65" i="8"/>
  <c r="AR65" i="11" s="1"/>
  <c r="CL130" i="5"/>
  <c r="X130" i="11" s="1"/>
  <c r="CK208" i="5"/>
  <c r="W208" i="11" s="1"/>
  <c r="CL128" i="5"/>
  <c r="X128" i="11" s="1"/>
  <c r="CK158" i="5"/>
  <c r="W158" i="11" s="1"/>
  <c r="AW6" i="2"/>
  <c r="AV7" i="2"/>
  <c r="AX5" i="2"/>
  <c r="CK133" i="5"/>
  <c r="W133" i="11" s="1"/>
  <c r="D134" i="16" s="1"/>
  <c r="E134" i="16" s="1"/>
  <c r="CK132" i="5"/>
  <c r="W132" i="11" s="1"/>
  <c r="CK127" i="5"/>
  <c r="W127" i="11" s="1"/>
  <c r="CL150" i="5"/>
  <c r="X150" i="11" s="1"/>
  <c r="CG49" i="8"/>
  <c r="AR49" i="11" s="1"/>
  <c r="CH64" i="8"/>
  <c r="AS64" i="11" s="1"/>
  <c r="CK143" i="5"/>
  <c r="W143" i="11" s="1"/>
  <c r="CK125" i="5"/>
  <c r="W125" i="11" s="1"/>
  <c r="CK129" i="5"/>
  <c r="W129" i="11" s="1"/>
  <c r="CK154" i="5"/>
  <c r="W154" i="11" s="1"/>
  <c r="CG59" i="8"/>
  <c r="AR59" i="11" s="1"/>
  <c r="CK212" i="5"/>
  <c r="W212" i="11" s="1"/>
  <c r="CG71" i="8"/>
  <c r="AR71" i="11" s="1"/>
  <c r="CK126" i="5"/>
  <c r="W126" i="11" s="1"/>
  <c r="CK124" i="5"/>
  <c r="W124" i="11" s="1"/>
  <c r="CL149" i="5"/>
  <c r="X149" i="11" s="1"/>
  <c r="CG45" i="8"/>
  <c r="AR45" i="11" s="1"/>
  <c r="CH48" i="8"/>
  <c r="AS48" i="11" s="1"/>
  <c r="CH69" i="8"/>
  <c r="AS69" i="11" s="1"/>
  <c r="CK155" i="5"/>
  <c r="W155" i="11" s="1"/>
  <c r="CL137" i="5"/>
  <c r="X137" i="11" s="1"/>
  <c r="CK142" i="5"/>
  <c r="W142" i="11" s="1"/>
  <c r="CH60" i="8"/>
  <c r="AS60" i="11" s="1"/>
  <c r="CG47" i="8"/>
  <c r="AR47" i="11" s="1"/>
  <c r="CL42" i="7"/>
  <c r="AN42" i="11" s="1"/>
  <c r="CL90" i="5"/>
  <c r="X90" i="11" s="1"/>
  <c r="CK36" i="7"/>
  <c r="AM36" i="11" s="1"/>
  <c r="CK80" i="5"/>
  <c r="W80" i="11" s="1"/>
  <c r="CH203" i="7"/>
  <c r="AK203" i="11" s="1"/>
  <c r="CL160" i="5"/>
  <c r="X160" i="11" s="1"/>
  <c r="CK201" i="5"/>
  <c r="W201" i="11" s="1"/>
  <c r="CK150" i="8"/>
  <c r="AU150" i="11" s="1"/>
  <c r="CK207" i="8"/>
  <c r="AU207" i="11" s="1"/>
  <c r="CG170" i="8"/>
  <c r="AR170" i="11" s="1"/>
  <c r="CL36" i="7"/>
  <c r="AN36" i="11" s="1"/>
  <c r="CL47" i="7"/>
  <c r="AN47" i="11" s="1"/>
  <c r="CL46" i="7"/>
  <c r="AN46" i="11" s="1"/>
  <c r="CK48" i="5"/>
  <c r="W48" i="11" s="1"/>
  <c r="CL34" i="5"/>
  <c r="X34" i="11" s="1"/>
  <c r="CK197" i="5"/>
  <c r="W197" i="11" s="1"/>
  <c r="CL37" i="7"/>
  <c r="AN37" i="11" s="1"/>
  <c r="CK198" i="5"/>
  <c r="W198" i="11" s="1"/>
  <c r="CL180" i="5"/>
  <c r="X180" i="11" s="1"/>
  <c r="CK188" i="5"/>
  <c r="W188" i="11" s="1"/>
  <c r="CK86" i="5"/>
  <c r="W86" i="11" s="1"/>
  <c r="CL167" i="5"/>
  <c r="X167" i="11" s="1"/>
  <c r="CL42" i="5"/>
  <c r="X42" i="11" s="1"/>
  <c r="CK30" i="5"/>
  <c r="W30" i="11" s="1"/>
  <c r="CL31" i="5"/>
  <c r="X31" i="11" s="1"/>
  <c r="CG38" i="8"/>
  <c r="AR38" i="11" s="1"/>
  <c r="CG191" i="8"/>
  <c r="AR191" i="11" s="1"/>
  <c r="CG212" i="7"/>
  <c r="AJ212" i="11" s="1"/>
  <c r="CH34" i="8"/>
  <c r="AS34" i="11" s="1"/>
  <c r="CL171" i="5"/>
  <c r="X171" i="11" s="1"/>
  <c r="CL39" i="7"/>
  <c r="AN39" i="11" s="1"/>
  <c r="CL198" i="5"/>
  <c r="X198" i="11" s="1"/>
  <c r="CL184" i="5"/>
  <c r="X184" i="11" s="1"/>
  <c r="CL183" i="5"/>
  <c r="X183" i="11" s="1"/>
  <c r="CL168" i="5"/>
  <c r="X168" i="11" s="1"/>
  <c r="CL43" i="5"/>
  <c r="X43" i="11" s="1"/>
  <c r="CK28" i="5"/>
  <c r="W28" i="11" s="1"/>
  <c r="CK26" i="5"/>
  <c r="W26" i="11" s="1"/>
  <c r="CH36" i="8"/>
  <c r="AS36" i="11" s="1"/>
  <c r="CG183" i="8"/>
  <c r="AR183" i="11" s="1"/>
  <c r="CH181" i="8"/>
  <c r="AS181" i="11" s="1"/>
  <c r="CG173" i="8"/>
  <c r="AR173" i="11" s="1"/>
  <c r="CL161" i="5"/>
  <c r="X161" i="11" s="1"/>
  <c r="CL199" i="5"/>
  <c r="X199" i="11" s="1"/>
  <c r="CL178" i="5"/>
  <c r="X178" i="11" s="1"/>
  <c r="CK195" i="5"/>
  <c r="W195" i="11" s="1"/>
  <c r="CK191" i="5"/>
  <c r="W191" i="11" s="1"/>
  <c r="CL190" i="5"/>
  <c r="X190" i="11" s="1"/>
  <c r="CG29" i="8"/>
  <c r="AR29" i="11" s="1"/>
  <c r="CK162" i="5"/>
  <c r="W162" i="11" s="1"/>
  <c r="CL50" i="5"/>
  <c r="X50" i="11" s="1"/>
  <c r="CL27" i="5"/>
  <c r="X27" i="11" s="1"/>
  <c r="CL30" i="5"/>
  <c r="X30" i="11" s="1"/>
  <c r="CG187" i="8"/>
  <c r="AR187" i="11" s="1"/>
  <c r="CH185" i="8"/>
  <c r="AS185" i="11" s="1"/>
  <c r="CK43" i="7"/>
  <c r="AM43" i="11" s="1"/>
  <c r="CK28" i="7"/>
  <c r="AM28" i="11" s="1"/>
  <c r="CH182" i="8"/>
  <c r="AS182" i="11" s="1"/>
  <c r="CG171" i="8"/>
  <c r="AR171" i="11" s="1"/>
  <c r="CL173" i="5"/>
  <c r="X173" i="11" s="1"/>
  <c r="CL44" i="5"/>
  <c r="X44" i="11" s="1"/>
  <c r="CH180" i="8"/>
  <c r="AS180" i="11" s="1"/>
  <c r="CK199" i="5"/>
  <c r="W199" i="11" s="1"/>
  <c r="CK194" i="5"/>
  <c r="W194" i="11" s="1"/>
  <c r="CL201" i="5"/>
  <c r="X201" i="11" s="1"/>
  <c r="CH31" i="8"/>
  <c r="AS31" i="11" s="1"/>
  <c r="CK168" i="5"/>
  <c r="W168" i="11" s="1"/>
  <c r="CK51" i="5"/>
  <c r="W51" i="11" s="1"/>
  <c r="CK32" i="5"/>
  <c r="W32" i="11" s="1"/>
  <c r="CK35" i="5"/>
  <c r="W35" i="11" s="1"/>
  <c r="CG189" i="8"/>
  <c r="AR189" i="11" s="1"/>
  <c r="CG197" i="8"/>
  <c r="AR197" i="11" s="1"/>
  <c r="CL28" i="7"/>
  <c r="AN28" i="11" s="1"/>
  <c r="CG180" i="8"/>
  <c r="AR180" i="11" s="1"/>
  <c r="CL64" i="5"/>
  <c r="X64" i="11" s="1"/>
  <c r="CL172" i="5"/>
  <c r="X172" i="11" s="1"/>
  <c r="CL177" i="5"/>
  <c r="X177" i="11" s="1"/>
  <c r="CL188" i="5"/>
  <c r="X188" i="11" s="1"/>
  <c r="CH35" i="8"/>
  <c r="AS35" i="11" s="1"/>
  <c r="CK190" i="5"/>
  <c r="W190" i="11" s="1"/>
  <c r="CK184" i="5"/>
  <c r="W184" i="11" s="1"/>
  <c r="CG178" i="8"/>
  <c r="AR178" i="11" s="1"/>
  <c r="CH32" i="8"/>
  <c r="AS32" i="11" s="1"/>
  <c r="CK164" i="5"/>
  <c r="W164" i="11" s="1"/>
  <c r="CK45" i="5"/>
  <c r="W45" i="11" s="1"/>
  <c r="CK36" i="5"/>
  <c r="W36" i="11" s="1"/>
  <c r="CK34" i="5"/>
  <c r="W34" i="11" s="1"/>
  <c r="CG198" i="8"/>
  <c r="AR198" i="11" s="1"/>
  <c r="CH190" i="8"/>
  <c r="AS190" i="11" s="1"/>
  <c r="CK41" i="7"/>
  <c r="AM41" i="11" s="1"/>
  <c r="CL29" i="7"/>
  <c r="AN29" i="11" s="1"/>
  <c r="CG181" i="8"/>
  <c r="AR181" i="11" s="1"/>
  <c r="CK170" i="5"/>
  <c r="W170" i="11" s="1"/>
  <c r="CK169" i="5"/>
  <c r="W169" i="11" s="1"/>
  <c r="CL203" i="5"/>
  <c r="X203" i="11" s="1"/>
  <c r="CL192" i="5"/>
  <c r="X192" i="11" s="1"/>
  <c r="CL189" i="5"/>
  <c r="X189" i="11" s="1"/>
  <c r="CH175" i="8"/>
  <c r="AS175" i="11" s="1"/>
  <c r="CG30" i="8"/>
  <c r="AR30" i="11" s="1"/>
  <c r="CK167" i="5"/>
  <c r="W167" i="11" s="1"/>
  <c r="CK46" i="5"/>
  <c r="W46" i="11" s="1"/>
  <c r="CK33" i="5"/>
  <c r="W33" i="11" s="1"/>
  <c r="CK25" i="5"/>
  <c r="W25" i="11" s="1"/>
  <c r="CG196" i="8"/>
  <c r="AR196" i="11" s="1"/>
  <c r="CG184" i="8"/>
  <c r="AR184" i="11" s="1"/>
  <c r="CK46" i="7"/>
  <c r="AM46" i="11" s="1"/>
  <c r="CK33" i="7"/>
  <c r="AM33" i="11" s="1"/>
  <c r="CG179" i="8"/>
  <c r="AR179" i="11" s="1"/>
  <c r="CK75" i="5"/>
  <c r="W75" i="11" s="1"/>
  <c r="CL194" i="5"/>
  <c r="X194" i="11" s="1"/>
  <c r="CK186" i="5"/>
  <c r="W186" i="11" s="1"/>
  <c r="CG175" i="8"/>
  <c r="AR175" i="11" s="1"/>
  <c r="CG28" i="8"/>
  <c r="AR28" i="11" s="1"/>
  <c r="CL170" i="5"/>
  <c r="X170" i="11" s="1"/>
  <c r="CL46" i="5"/>
  <c r="X46" i="11" s="1"/>
  <c r="CK39" i="5"/>
  <c r="W39" i="11" s="1"/>
  <c r="CG199" i="8"/>
  <c r="AR199" i="11" s="1"/>
  <c r="CH187" i="8"/>
  <c r="AS187" i="11" s="1"/>
  <c r="CK39" i="7"/>
  <c r="AM39" i="11" s="1"/>
  <c r="CL27" i="7"/>
  <c r="AN27" i="11" s="1"/>
  <c r="CG182" i="8"/>
  <c r="AR182" i="11" s="1"/>
  <c r="CG174" i="8"/>
  <c r="AR174" i="11" s="1"/>
  <c r="CH200" i="8"/>
  <c r="AS200" i="11" s="1"/>
  <c r="CG200" i="8"/>
  <c r="AR200" i="11" s="1"/>
  <c r="CL187" i="5"/>
  <c r="X187" i="11" s="1"/>
  <c r="CK176" i="5"/>
  <c r="W176" i="11" s="1"/>
  <c r="CH177" i="8"/>
  <c r="AS177" i="11" s="1"/>
  <c r="CK105" i="5"/>
  <c r="W105" i="11" s="1"/>
  <c r="CH27" i="8"/>
  <c r="AS27" i="11" s="1"/>
  <c r="CL162" i="5"/>
  <c r="X162" i="11" s="1"/>
  <c r="CL49" i="5"/>
  <c r="X49" i="11" s="1"/>
  <c r="CK27" i="5"/>
  <c r="W27" i="11" s="1"/>
  <c r="D28" i="16" s="1"/>
  <c r="E28" i="16" s="1"/>
  <c r="CG195" i="8"/>
  <c r="AR195" i="11" s="1"/>
  <c r="CH194" i="8"/>
  <c r="AS194" i="11" s="1"/>
  <c r="CL20" i="5"/>
  <c r="X20" i="11" s="1"/>
  <c r="CL30" i="7"/>
  <c r="AN30" i="11" s="1"/>
  <c r="CH173" i="8"/>
  <c r="AS173" i="11" s="1"/>
  <c r="CH171" i="8"/>
  <c r="AS171" i="11" s="1"/>
  <c r="CL25" i="5"/>
  <c r="X25" i="11" s="1"/>
  <c r="CL197" i="5"/>
  <c r="X197" i="11" s="1"/>
  <c r="CL193" i="5"/>
  <c r="X193" i="11" s="1"/>
  <c r="CL191" i="5"/>
  <c r="X191" i="11" s="1"/>
  <c r="CG176" i="8"/>
  <c r="AR176" i="11" s="1"/>
  <c r="CK88" i="5"/>
  <c r="W88" i="11" s="1"/>
  <c r="CH28" i="8"/>
  <c r="AS28" i="11" s="1"/>
  <c r="CL165" i="5"/>
  <c r="X165" i="11" s="1"/>
  <c r="CL45" i="5"/>
  <c r="X45" i="11" s="1"/>
  <c r="CL36" i="5"/>
  <c r="X36" i="11" s="1"/>
  <c r="CH197" i="8"/>
  <c r="AS197" i="11" s="1"/>
  <c r="CG185" i="8"/>
  <c r="AR185" i="11" s="1"/>
  <c r="CL38" i="7"/>
  <c r="AN38" i="11" s="1"/>
  <c r="CK19" i="5"/>
  <c r="W19" i="11" s="1"/>
  <c r="CL32" i="7"/>
  <c r="AN32" i="11" s="1"/>
  <c r="CL53" i="5"/>
  <c r="X53" i="11" s="1"/>
  <c r="CL176" i="5"/>
  <c r="X176" i="11" s="1"/>
  <c r="CG177" i="8"/>
  <c r="AR177" i="11" s="1"/>
  <c r="CL87" i="5"/>
  <c r="X87" i="11" s="1"/>
  <c r="CH23" i="8"/>
  <c r="AS23" i="11" s="1"/>
  <c r="CL159" i="5"/>
  <c r="X159" i="11" s="1"/>
  <c r="CL47" i="5"/>
  <c r="X47" i="11" s="1"/>
  <c r="CL33" i="5"/>
  <c r="X33" i="11" s="1"/>
  <c r="CH37" i="8"/>
  <c r="AS37" i="11" s="1"/>
  <c r="CH196" i="8"/>
  <c r="AS196" i="11" s="1"/>
  <c r="CH186" i="8"/>
  <c r="AS186" i="11" s="1"/>
  <c r="CL43" i="7"/>
  <c r="AN43" i="11" s="1"/>
  <c r="CK18" i="5"/>
  <c r="W18" i="11" s="1"/>
  <c r="CK32" i="7"/>
  <c r="AM32" i="11" s="1"/>
  <c r="CK52" i="5"/>
  <c r="W52" i="11" s="1"/>
  <c r="CL23" i="5"/>
  <c r="X23" i="11" s="1"/>
  <c r="CL196" i="5"/>
  <c r="X196" i="11" s="1"/>
  <c r="CK178" i="5"/>
  <c r="W178" i="11" s="1"/>
  <c r="CL202" i="5"/>
  <c r="X202" i="11" s="1"/>
  <c r="CH176" i="8"/>
  <c r="AS176" i="11" s="1"/>
  <c r="CK89" i="5"/>
  <c r="W89" i="11" s="1"/>
  <c r="CG32" i="8"/>
  <c r="AR32" i="11" s="1"/>
  <c r="CL48" i="5"/>
  <c r="X48" i="11" s="1"/>
  <c r="CL37" i="5"/>
  <c r="X37" i="11" s="1"/>
  <c r="CH193" i="8"/>
  <c r="AS193" i="11" s="1"/>
  <c r="CG194" i="8"/>
  <c r="AR194" i="11" s="1"/>
  <c r="CL41" i="7"/>
  <c r="AN41" i="11" s="1"/>
  <c r="CK31" i="7"/>
  <c r="AM31" i="11" s="1"/>
  <c r="CK57" i="5"/>
  <c r="W57" i="11" s="1"/>
  <c r="CK23" i="5"/>
  <c r="W23" i="11" s="1"/>
  <c r="CH174" i="8"/>
  <c r="AS174" i="11" s="1"/>
  <c r="CH172" i="8"/>
  <c r="AS172" i="11" s="1"/>
  <c r="CK175" i="5"/>
  <c r="W175" i="11" s="1"/>
  <c r="CL175" i="5"/>
  <c r="X175" i="11" s="1"/>
  <c r="CK174" i="5"/>
  <c r="W174" i="11" s="1"/>
  <c r="CH195" i="8"/>
  <c r="AS195" i="11" s="1"/>
  <c r="CK53" i="5"/>
  <c r="W53" i="11" s="1"/>
  <c r="CK179" i="5"/>
  <c r="W179" i="11" s="1"/>
  <c r="CK202" i="5"/>
  <c r="W202" i="11" s="1"/>
  <c r="D203" i="16" s="1"/>
  <c r="E203" i="16" s="1"/>
  <c r="CL186" i="5"/>
  <c r="X186" i="11" s="1"/>
  <c r="CH178" i="8"/>
  <c r="AS178" i="11" s="1"/>
  <c r="CL88" i="5"/>
  <c r="X88" i="11" s="1"/>
  <c r="CG33" i="8"/>
  <c r="AR33" i="11" s="1"/>
  <c r="CK44" i="5"/>
  <c r="W44" i="11" s="1"/>
  <c r="CK40" i="5"/>
  <c r="W40" i="11" s="1"/>
  <c r="CG190" i="8"/>
  <c r="AR190" i="11" s="1"/>
  <c r="CG188" i="8"/>
  <c r="AR188" i="11" s="1"/>
  <c r="CL18" i="5"/>
  <c r="X18" i="11" s="1"/>
  <c r="CL33" i="7"/>
  <c r="AN33" i="11" s="1"/>
  <c r="CL52" i="5"/>
  <c r="X52" i="11" s="1"/>
  <c r="CK22" i="5"/>
  <c r="W22" i="11" s="1"/>
  <c r="CK171" i="5"/>
  <c r="W171" i="11" s="1"/>
  <c r="CL19" i="5"/>
  <c r="X19" i="11" s="1"/>
  <c r="CH188" i="8"/>
  <c r="AS188" i="11" s="1"/>
  <c r="CK196" i="5"/>
  <c r="W196" i="11" s="1"/>
  <c r="CL179" i="5"/>
  <c r="X179" i="11" s="1"/>
  <c r="CK187" i="5"/>
  <c r="W187" i="11" s="1"/>
  <c r="CK91" i="5"/>
  <c r="W91" i="11" s="1"/>
  <c r="CH33" i="8"/>
  <c r="AS33" i="11" s="1"/>
  <c r="CK47" i="5"/>
  <c r="W47" i="11" s="1"/>
  <c r="CK38" i="5"/>
  <c r="W38" i="11" s="1"/>
  <c r="CG37" i="8"/>
  <c r="AR37" i="11" s="1"/>
  <c r="CG186" i="8"/>
  <c r="AR186" i="11" s="1"/>
  <c r="CH191" i="8"/>
  <c r="AS191" i="11" s="1"/>
  <c r="CL21" i="5"/>
  <c r="X21" i="11" s="1"/>
  <c r="CK30" i="7"/>
  <c r="AM30" i="11" s="1"/>
  <c r="CL54" i="5"/>
  <c r="X54" i="11" s="1"/>
  <c r="CL24" i="5"/>
  <c r="X24" i="11" s="1"/>
  <c r="CK172" i="5"/>
  <c r="W172" i="11" s="1"/>
  <c r="CK38" i="7"/>
  <c r="AM38" i="11" s="1"/>
  <c r="CK182" i="5"/>
  <c r="W182" i="11" s="1"/>
  <c r="CL89" i="5"/>
  <c r="X89" i="11" s="1"/>
  <c r="CG27" i="8"/>
  <c r="AR27" i="11" s="1"/>
  <c r="CL163" i="5"/>
  <c r="X163" i="11" s="1"/>
  <c r="CL28" i="5"/>
  <c r="X28" i="11" s="1"/>
  <c r="CK29" i="5"/>
  <c r="W29" i="11" s="1"/>
  <c r="CH199" i="8"/>
  <c r="AS199" i="11" s="1"/>
  <c r="CG192" i="8"/>
  <c r="AR192" i="11" s="1"/>
  <c r="CK21" i="5"/>
  <c r="W21" i="11" s="1"/>
  <c r="CL31" i="7"/>
  <c r="AN31" i="11" s="1"/>
  <c r="CK54" i="5"/>
  <c r="W54" i="11" s="1"/>
  <c r="CL22" i="5"/>
  <c r="X22" i="11" s="1"/>
  <c r="CH170" i="8"/>
  <c r="AS170" i="11" s="1"/>
  <c r="CL185" i="5"/>
  <c r="X185" i="11" s="1"/>
  <c r="CL174" i="5"/>
  <c r="X174" i="11" s="1"/>
  <c r="CL181" i="5"/>
  <c r="X181" i="11" s="1"/>
  <c r="CK87" i="5"/>
  <c r="W87" i="11" s="1"/>
  <c r="CH26" i="8"/>
  <c r="AS26" i="11" s="1"/>
  <c r="CK166" i="5"/>
  <c r="W166" i="11" s="1"/>
  <c r="CL39" i="5"/>
  <c r="X39" i="11" s="1"/>
  <c r="CL38" i="5"/>
  <c r="X38" i="11" s="1"/>
  <c r="CH189" i="8"/>
  <c r="AS189" i="11" s="1"/>
  <c r="CK24" i="5"/>
  <c r="W24" i="11" s="1"/>
  <c r="CK173" i="5"/>
  <c r="W173" i="11" s="1"/>
  <c r="CK192" i="5"/>
  <c r="W192" i="11" s="1"/>
  <c r="CK193" i="5"/>
  <c r="W193" i="11" s="1"/>
  <c r="CK90" i="5"/>
  <c r="W90" i="11" s="1"/>
  <c r="CH30" i="8"/>
  <c r="AS30" i="11" s="1"/>
  <c r="CL166" i="5"/>
  <c r="X166" i="11" s="1"/>
  <c r="CK42" i="5"/>
  <c r="W42" i="11" s="1"/>
  <c r="D43" i="17" s="1"/>
  <c r="E43" i="17" s="1"/>
  <c r="CL32" i="5"/>
  <c r="X32" i="11" s="1"/>
  <c r="CL26" i="5"/>
  <c r="X26" i="11" s="1"/>
  <c r="CG36" i="8"/>
  <c r="AR36" i="11" s="1"/>
  <c r="CH38" i="8"/>
  <c r="AS38" i="11" s="1"/>
  <c r="CH184" i="8"/>
  <c r="AS184" i="11" s="1"/>
  <c r="CL25" i="7"/>
  <c r="AN25" i="11" s="1"/>
  <c r="CH198" i="8"/>
  <c r="AS198" i="11" s="1"/>
  <c r="CK163" i="5"/>
  <c r="W163" i="11" s="1"/>
  <c r="CK37" i="7"/>
  <c r="AM37" i="11" s="1"/>
  <c r="CK183" i="5"/>
  <c r="W183" i="11" s="1"/>
  <c r="CK200" i="5"/>
  <c r="W200" i="11" s="1"/>
  <c r="D201" i="17" s="1"/>
  <c r="E201" i="17" s="1"/>
  <c r="CL195" i="5"/>
  <c r="X195" i="11" s="1"/>
  <c r="CL86" i="5"/>
  <c r="X86" i="11" s="1"/>
  <c r="CG31" i="8"/>
  <c r="AR31" i="11" s="1"/>
  <c r="CK165" i="5"/>
  <c r="W165" i="11" s="1"/>
  <c r="CK43" i="5"/>
  <c r="W43" i="11" s="1"/>
  <c r="CK41" i="5"/>
  <c r="W41" i="11" s="1"/>
  <c r="CH183" i="8"/>
  <c r="AS183" i="11" s="1"/>
  <c r="CL131" i="5"/>
  <c r="X131" i="11" s="1"/>
  <c r="CL35" i="7"/>
  <c r="AN35" i="11" s="1"/>
  <c r="CK35" i="7"/>
  <c r="AM35" i="11" s="1"/>
  <c r="CL34" i="7"/>
  <c r="AN34" i="11" s="1"/>
  <c r="CH221" i="7"/>
  <c r="AK221" i="11" s="1"/>
  <c r="CH129" i="7"/>
  <c r="AK129" i="11" s="1"/>
  <c r="CK146" i="8"/>
  <c r="AU146" i="11" s="1"/>
  <c r="CG86" i="7"/>
  <c r="AJ86" i="11" s="1"/>
  <c r="CL100" i="5"/>
  <c r="X100" i="11" s="1"/>
  <c r="CL114" i="5"/>
  <c r="X114" i="11" s="1"/>
  <c r="CL91" i="5"/>
  <c r="X91" i="11" s="1"/>
  <c r="CL105" i="5"/>
  <c r="X105" i="11" s="1"/>
  <c r="CL146" i="8"/>
  <c r="AV146" i="11" s="1"/>
  <c r="CK114" i="5"/>
  <c r="W114" i="11" s="1"/>
  <c r="CH216" i="7"/>
  <c r="AK216" i="11" s="1"/>
  <c r="CL149" i="8"/>
  <c r="AV149" i="11" s="1"/>
  <c r="CH125" i="7"/>
  <c r="AK125" i="11" s="1"/>
  <c r="CK116" i="8"/>
  <c r="AU116" i="11" s="1"/>
  <c r="CK125" i="8"/>
  <c r="AU125" i="11" s="1"/>
  <c r="CL200" i="8"/>
  <c r="AV200" i="11" s="1"/>
  <c r="CK61" i="8"/>
  <c r="AU61" i="11" s="1"/>
  <c r="CK144" i="8"/>
  <c r="AU144" i="11" s="1"/>
  <c r="CG24" i="8"/>
  <c r="AR24" i="11" s="1"/>
  <c r="CK76" i="5"/>
  <c r="W76" i="11" s="1"/>
  <c r="CL94" i="5"/>
  <c r="X94" i="11" s="1"/>
  <c r="CL151" i="8"/>
  <c r="AV151" i="11" s="1"/>
  <c r="CK113" i="5"/>
  <c r="W113" i="11" s="1"/>
  <c r="CL104" i="5"/>
  <c r="X104" i="11" s="1"/>
  <c r="CL107" i="5"/>
  <c r="X107" i="11" s="1"/>
  <c r="CL147" i="8"/>
  <c r="AV147" i="11" s="1"/>
  <c r="CK97" i="5"/>
  <c r="W97" i="11" s="1"/>
  <c r="CL116" i="5"/>
  <c r="X116" i="11" s="1"/>
  <c r="CK94" i="5"/>
  <c r="W94" i="11" s="1"/>
  <c r="CK151" i="8"/>
  <c r="AU151" i="11" s="1"/>
  <c r="CL121" i="5"/>
  <c r="X121" i="11" s="1"/>
  <c r="CK101" i="5"/>
  <c r="W101" i="11" s="1"/>
  <c r="CL97" i="5"/>
  <c r="X97" i="11" s="1"/>
  <c r="CL148" i="8"/>
  <c r="AV148" i="11" s="1"/>
  <c r="CK96" i="5"/>
  <c r="W96" i="11" s="1"/>
  <c r="CL106" i="5"/>
  <c r="X106" i="11" s="1"/>
  <c r="CL153" i="8"/>
  <c r="AV153" i="11" s="1"/>
  <c r="CK108" i="5"/>
  <c r="W108" i="11" s="1"/>
  <c r="CK107" i="5"/>
  <c r="W107" i="11" s="1"/>
  <c r="CK95" i="5"/>
  <c r="W95" i="11" s="1"/>
  <c r="CK99" i="5"/>
  <c r="W99" i="11" s="1"/>
  <c r="CK148" i="8"/>
  <c r="AU148" i="11" s="1"/>
  <c r="CK117" i="5"/>
  <c r="W117" i="11" s="1"/>
  <c r="CL93" i="5"/>
  <c r="X93" i="11" s="1"/>
  <c r="CL101" i="5"/>
  <c r="X101" i="11" s="1"/>
  <c r="CL150" i="8"/>
  <c r="AV150" i="11" s="1"/>
  <c r="CL96" i="5"/>
  <c r="X96" i="11" s="1"/>
  <c r="CK103" i="5"/>
  <c r="W103" i="11" s="1"/>
  <c r="CK119" i="5"/>
  <c r="W119" i="11" s="1"/>
  <c r="CK111" i="5"/>
  <c r="W111" i="11" s="1"/>
  <c r="CL102" i="5"/>
  <c r="X102" i="11" s="1"/>
  <c r="CL113" i="5"/>
  <c r="X113" i="11" s="1"/>
  <c r="CL110" i="5"/>
  <c r="X110" i="11" s="1"/>
  <c r="CL120" i="5"/>
  <c r="X120" i="11" s="1"/>
  <c r="CL99" i="5"/>
  <c r="X99" i="11" s="1"/>
  <c r="CK98" i="5"/>
  <c r="W98" i="11" s="1"/>
  <c r="CL112" i="5"/>
  <c r="X112" i="11" s="1"/>
  <c r="CK110" i="5"/>
  <c r="W110" i="11" s="1"/>
  <c r="CK120" i="5"/>
  <c r="W120" i="11" s="1"/>
  <c r="CL117" i="5"/>
  <c r="X117" i="11" s="1"/>
  <c r="CK102" i="5"/>
  <c r="W102" i="11" s="1"/>
  <c r="CL103" i="5"/>
  <c r="X103" i="11" s="1"/>
  <c r="CK112" i="5"/>
  <c r="W112" i="11" s="1"/>
  <c r="CL109" i="5"/>
  <c r="X109" i="11" s="1"/>
  <c r="CK116" i="5"/>
  <c r="W116" i="11" s="1"/>
  <c r="CL98" i="5"/>
  <c r="X98" i="11" s="1"/>
  <c r="CK93" i="5"/>
  <c r="W93" i="11" s="1"/>
  <c r="CL111" i="5"/>
  <c r="X111" i="11" s="1"/>
  <c r="CK92" i="5"/>
  <c r="W92" i="11" s="1"/>
  <c r="CL119" i="5"/>
  <c r="X119" i="11" s="1"/>
  <c r="CL95" i="5"/>
  <c r="X95" i="11" s="1"/>
  <c r="CL108" i="5"/>
  <c r="X108" i="11" s="1"/>
  <c r="CK149" i="8"/>
  <c r="AU149" i="11" s="1"/>
  <c r="CL115" i="5"/>
  <c r="X115" i="11" s="1"/>
  <c r="CL92" i="5"/>
  <c r="X92" i="11" s="1"/>
  <c r="CK121" i="5"/>
  <c r="W121" i="11" s="1"/>
  <c r="CK106" i="5"/>
  <c r="W106" i="11" s="1"/>
  <c r="CK104" i="5"/>
  <c r="W104" i="11" s="1"/>
  <c r="CK147" i="8"/>
  <c r="AU147" i="11" s="1"/>
  <c r="CK109" i="5"/>
  <c r="W109" i="11" s="1"/>
  <c r="CK115" i="5"/>
  <c r="W115" i="11" s="1"/>
  <c r="CK100" i="5"/>
  <c r="W100" i="11" s="1"/>
  <c r="CH20" i="8"/>
  <c r="AS20" i="11" s="1"/>
  <c r="CK68" i="5"/>
  <c r="W68" i="11" s="1"/>
  <c r="CK59" i="5"/>
  <c r="W59" i="11" s="1"/>
  <c r="CG130" i="7"/>
  <c r="AJ130" i="11" s="1"/>
  <c r="CK61" i="5"/>
  <c r="W61" i="11" s="1"/>
  <c r="CL79" i="5"/>
  <c r="X79" i="11" s="1"/>
  <c r="CH126" i="7"/>
  <c r="AK126" i="11" s="1"/>
  <c r="CK54" i="8"/>
  <c r="AU54" i="11" s="1"/>
  <c r="CH132" i="7"/>
  <c r="AK132" i="11" s="1"/>
  <c r="CH131" i="7"/>
  <c r="AK131" i="11" s="1"/>
  <c r="CL68" i="5"/>
  <c r="X68" i="11" s="1"/>
  <c r="CG133" i="7"/>
  <c r="AJ133" i="11" s="1"/>
  <c r="CK64" i="5"/>
  <c r="W64" i="11" s="1"/>
  <c r="CK79" i="5"/>
  <c r="W79" i="11" s="1"/>
  <c r="CK74" i="5"/>
  <c r="W74" i="11" s="1"/>
  <c r="CG124" i="7"/>
  <c r="AJ124" i="11" s="1"/>
  <c r="CG134" i="7"/>
  <c r="AJ134" i="11" s="1"/>
  <c r="CK56" i="5"/>
  <c r="W56" i="11" s="1"/>
  <c r="CL213" i="8"/>
  <c r="AV213" i="11" s="1"/>
  <c r="CH135" i="7"/>
  <c r="AK135" i="11" s="1"/>
  <c r="CL62" i="5"/>
  <c r="X62" i="11" s="1"/>
  <c r="CK77" i="5"/>
  <c r="W77" i="11" s="1"/>
  <c r="CH127" i="7"/>
  <c r="AK127" i="11" s="1"/>
  <c r="CK60" i="5"/>
  <c r="W60" i="11" s="1"/>
  <c r="CG136" i="7"/>
  <c r="AJ136" i="11" s="1"/>
  <c r="CK66" i="5"/>
  <c r="W66" i="11" s="1"/>
  <c r="CL144" i="8"/>
  <c r="AV144" i="11" s="1"/>
  <c r="CK72" i="5"/>
  <c r="W72" i="11" s="1"/>
  <c r="CG125" i="7"/>
  <c r="AJ125" i="11" s="1"/>
  <c r="CL82" i="5"/>
  <c r="X82" i="11" s="1"/>
  <c r="CG135" i="7"/>
  <c r="AJ135" i="11" s="1"/>
  <c r="CL71" i="5"/>
  <c r="X71" i="11" s="1"/>
  <c r="CH128" i="7"/>
  <c r="AK128" i="11" s="1"/>
  <c r="CL85" i="5"/>
  <c r="X85" i="11" s="1"/>
  <c r="CH25" i="8"/>
  <c r="AS25" i="11" s="1"/>
  <c r="CK55" i="5"/>
  <c r="W55" i="11" s="1"/>
  <c r="CH130" i="7"/>
  <c r="AK130" i="11" s="1"/>
  <c r="CL70" i="5"/>
  <c r="X70" i="11" s="1"/>
  <c r="CG126" i="7"/>
  <c r="AJ126" i="11" s="1"/>
  <c r="CL84" i="5"/>
  <c r="X84" i="11" s="1"/>
  <c r="CK60" i="8"/>
  <c r="AU60" i="11" s="1"/>
  <c r="CH3" i="8"/>
  <c r="CH4" i="8" s="1"/>
  <c r="CK58" i="5"/>
  <c r="W58" i="11" s="1"/>
  <c r="CG131" i="7"/>
  <c r="AJ131" i="11" s="1"/>
  <c r="CL145" i="8"/>
  <c r="AV145" i="11" s="1"/>
  <c r="CL77" i="5"/>
  <c r="X77" i="11" s="1"/>
  <c r="CK83" i="5"/>
  <c r="W83" i="11" s="1"/>
  <c r="CG18" i="8"/>
  <c r="AR18" i="11" s="1"/>
  <c r="CG19" i="8"/>
  <c r="AR19" i="11" s="1"/>
  <c r="CL59" i="5"/>
  <c r="X59" i="11" s="1"/>
  <c r="CG132" i="7"/>
  <c r="AJ132" i="11" s="1"/>
  <c r="CK69" i="5"/>
  <c r="W69" i="11" s="1"/>
  <c r="CK84" i="5"/>
  <c r="W84" i="11" s="1"/>
  <c r="CL80" i="5"/>
  <c r="X80" i="11" s="1"/>
  <c r="CH18" i="8"/>
  <c r="AS18" i="11" s="1"/>
  <c r="CG20" i="8"/>
  <c r="AR20" i="11" s="1"/>
  <c r="CL55" i="5"/>
  <c r="X55" i="11" s="1"/>
  <c r="CK70" i="5"/>
  <c r="W70" i="11" s="1"/>
  <c r="D71" i="16" s="1"/>
  <c r="E71" i="16" s="1"/>
  <c r="CL83" i="5"/>
  <c r="X83" i="11" s="1"/>
  <c r="CL81" i="5"/>
  <c r="X81" i="11" s="1"/>
  <c r="CG3" i="8"/>
  <c r="CG4" i="8" s="1"/>
  <c r="CG23" i="8"/>
  <c r="AR23" i="11" s="1"/>
  <c r="CL57" i="5"/>
  <c r="X57" i="11" s="1"/>
  <c r="CK78" i="5"/>
  <c r="W78" i="11" s="1"/>
  <c r="CK85" i="5"/>
  <c r="W85" i="11" s="1"/>
  <c r="CG21" i="8"/>
  <c r="AR21" i="11" s="1"/>
  <c r="CK82" i="5"/>
  <c r="W82" i="11" s="1"/>
  <c r="CL58" i="5"/>
  <c r="X58" i="11" s="1"/>
  <c r="CL73" i="5"/>
  <c r="X73" i="11" s="1"/>
  <c r="CK62" i="5"/>
  <c r="W62" i="11" s="1"/>
  <c r="CK81" i="5"/>
  <c r="W81" i="11" s="1"/>
  <c r="CL67" i="5"/>
  <c r="X67" i="11" s="1"/>
  <c r="CL74" i="5"/>
  <c r="X74" i="11" s="1"/>
  <c r="CH133" i="7"/>
  <c r="AK133" i="11" s="1"/>
  <c r="CG25" i="8"/>
  <c r="AR25" i="11" s="1"/>
  <c r="CH22" i="8"/>
  <c r="AS22" i="11" s="1"/>
  <c r="CL65" i="5"/>
  <c r="X65" i="11" s="1"/>
  <c r="CL72" i="5"/>
  <c r="X72" i="11" s="1"/>
  <c r="CH24" i="8"/>
  <c r="AS24" i="11" s="1"/>
  <c r="CL61" i="5"/>
  <c r="X61" i="11" s="1"/>
  <c r="CK71" i="5"/>
  <c r="W71" i="11" s="1"/>
  <c r="CL66" i="5"/>
  <c r="X66" i="11" s="1"/>
  <c r="CL78" i="5"/>
  <c r="X78" i="11" s="1"/>
  <c r="CL69" i="5"/>
  <c r="X69" i="11" s="1"/>
  <c r="CG22" i="8"/>
  <c r="AR22" i="11" s="1"/>
  <c r="CK65" i="5"/>
  <c r="W65" i="11" s="1"/>
  <c r="CL76" i="5"/>
  <c r="X76" i="11" s="1"/>
  <c r="CH21" i="8"/>
  <c r="AS21" i="11" s="1"/>
  <c r="CL63" i="5"/>
  <c r="X63" i="11" s="1"/>
  <c r="CK145" i="8"/>
  <c r="AU145" i="11" s="1"/>
  <c r="CK73" i="5"/>
  <c r="W73" i="11" s="1"/>
  <c r="CH124" i="7"/>
  <c r="AK124" i="11" s="1"/>
  <c r="CH19" i="8"/>
  <c r="AS19" i="11" s="1"/>
  <c r="CL56" i="5"/>
  <c r="X56" i="11" s="1"/>
  <c r="CK67" i="5"/>
  <c r="W67" i="11" s="1"/>
  <c r="CL75" i="5"/>
  <c r="X75" i="11" s="1"/>
  <c r="CG128" i="7"/>
  <c r="AJ128" i="11" s="1"/>
  <c r="CH134" i="7"/>
  <c r="AK134" i="11" s="1"/>
  <c r="CL60" i="5"/>
  <c r="X60" i="11" s="1"/>
  <c r="CK63" i="5"/>
  <c r="W63" i="11" s="1"/>
  <c r="CK34" i="7"/>
  <c r="AM34" i="11" s="1"/>
  <c r="CG205" i="7"/>
  <c r="AJ205" i="11" s="1"/>
  <c r="CL91" i="8"/>
  <c r="AV91" i="11" s="1"/>
  <c r="CK3" i="8"/>
  <c r="AU3" i="11" s="1"/>
  <c r="CK112" i="8"/>
  <c r="AU112" i="11" s="1"/>
  <c r="CK206" i="8"/>
  <c r="AU206" i="11" s="1"/>
  <c r="CK149" i="7"/>
  <c r="AM149" i="11" s="1"/>
  <c r="CL126" i="8"/>
  <c r="AV126" i="11" s="1"/>
  <c r="CL149" i="7"/>
  <c r="AN149" i="11" s="1"/>
  <c r="CL212" i="8"/>
  <c r="AV212" i="11" s="1"/>
  <c r="CL207" i="8"/>
  <c r="AV207" i="11" s="1"/>
  <c r="CK114" i="8"/>
  <c r="AU114" i="11" s="1"/>
  <c r="CL121" i="8"/>
  <c r="AV121" i="11" s="1"/>
  <c r="CK213" i="8"/>
  <c r="AU213" i="11" s="1"/>
  <c r="CL206" i="8"/>
  <c r="AV206" i="11" s="1"/>
  <c r="CL118" i="8"/>
  <c r="AV118" i="11" s="1"/>
  <c r="CK131" i="8"/>
  <c r="AU131" i="11" s="1"/>
  <c r="CL215" i="8"/>
  <c r="AV215" i="11" s="1"/>
  <c r="CK117" i="8"/>
  <c r="AU117" i="11" s="1"/>
  <c r="CK134" i="8"/>
  <c r="AU134" i="11" s="1"/>
  <c r="CK136" i="8"/>
  <c r="AU136" i="11" s="1"/>
  <c r="CL113" i="8"/>
  <c r="AV113" i="11" s="1"/>
  <c r="CL127" i="8"/>
  <c r="AV127" i="11" s="1"/>
  <c r="CK148" i="7"/>
  <c r="AM148" i="11" s="1"/>
  <c r="CL138" i="8"/>
  <c r="AV138" i="11" s="1"/>
  <c r="CL141" i="8"/>
  <c r="AV141" i="11" s="1"/>
  <c r="CK142" i="8"/>
  <c r="AU142" i="11" s="1"/>
  <c r="CK118" i="8"/>
  <c r="AU118" i="11" s="1"/>
  <c r="CL128" i="8"/>
  <c r="AV128" i="11" s="1"/>
  <c r="CL148" i="7"/>
  <c r="AN148" i="11" s="1"/>
  <c r="CK212" i="8"/>
  <c r="AU212" i="11" s="1"/>
  <c r="CL137" i="8"/>
  <c r="AV137" i="11" s="1"/>
  <c r="CK143" i="8"/>
  <c r="AU143" i="11" s="1"/>
  <c r="CK141" i="8"/>
  <c r="AU141" i="11" s="1"/>
  <c r="CK119" i="8"/>
  <c r="AU119" i="11" s="1"/>
  <c r="CL122" i="8"/>
  <c r="AV122" i="11" s="1"/>
  <c r="CL3" i="8"/>
  <c r="AV3" i="11" s="1"/>
  <c r="CK216" i="8"/>
  <c r="AU216" i="11" s="1"/>
  <c r="CL63" i="8"/>
  <c r="AV63" i="11" s="1"/>
  <c r="CK151" i="7"/>
  <c r="AM151" i="11" s="1"/>
  <c r="CK135" i="8"/>
  <c r="AU135" i="11" s="1"/>
  <c r="CK214" i="8"/>
  <c r="AU214" i="11" s="1"/>
  <c r="CK140" i="8"/>
  <c r="AU140" i="11" s="1"/>
  <c r="CK115" i="8"/>
  <c r="AU115" i="11" s="1"/>
  <c r="CL132" i="8"/>
  <c r="AV132" i="11" s="1"/>
  <c r="CL135" i="8"/>
  <c r="AV135" i="11" s="1"/>
  <c r="CL209" i="8"/>
  <c r="AV209" i="11" s="1"/>
  <c r="CL139" i="8"/>
  <c r="AV139" i="11" s="1"/>
  <c r="CL117" i="8"/>
  <c r="AV117" i="11" s="1"/>
  <c r="CK123" i="8"/>
  <c r="AU123" i="11" s="1"/>
  <c r="CK210" i="8"/>
  <c r="AU210" i="11" s="1"/>
  <c r="CK137" i="8"/>
  <c r="AU137" i="11" s="1"/>
  <c r="CL116" i="8"/>
  <c r="AV116" i="11" s="1"/>
  <c r="CK126" i="8"/>
  <c r="AU126" i="11" s="1"/>
  <c r="CK208" i="8"/>
  <c r="AU208" i="11" s="1"/>
  <c r="CL136" i="8"/>
  <c r="AV136" i="11" s="1"/>
  <c r="CL123" i="8"/>
  <c r="AV123" i="11" s="1"/>
  <c r="CK130" i="8"/>
  <c r="AU130" i="11" s="1"/>
  <c r="CH223" i="6"/>
  <c r="CH224" i="6" s="1"/>
  <c r="CH225" i="6" s="1"/>
  <c r="CH226" i="6" s="1"/>
  <c r="CK138" i="8"/>
  <c r="AU138" i="11" s="1"/>
  <c r="CK211" i="8"/>
  <c r="AU211" i="11" s="1"/>
  <c r="CL140" i="8"/>
  <c r="AV140" i="11" s="1"/>
  <c r="CL120" i="8"/>
  <c r="AV120" i="11" s="1"/>
  <c r="CK132" i="8"/>
  <c r="AU132" i="11" s="1"/>
  <c r="CK209" i="8"/>
  <c r="AU209" i="11" s="1"/>
  <c r="CK139" i="8"/>
  <c r="AU139" i="11" s="1"/>
  <c r="CL142" i="8"/>
  <c r="AV142" i="11" s="1"/>
  <c r="CK127" i="8"/>
  <c r="AU127" i="11" s="1"/>
  <c r="CK129" i="8"/>
  <c r="AU129" i="11" s="1"/>
  <c r="CL214" i="8"/>
  <c r="AV214" i="11" s="1"/>
  <c r="CL125" i="8"/>
  <c r="AV125" i="11" s="1"/>
  <c r="CL134" i="8"/>
  <c r="AV134" i="11" s="1"/>
  <c r="CL211" i="8"/>
  <c r="AV211" i="11" s="1"/>
  <c r="CL119" i="8"/>
  <c r="AV119" i="11" s="1"/>
  <c r="CK128" i="8"/>
  <c r="AU128" i="11" s="1"/>
  <c r="CK120" i="8"/>
  <c r="AU120" i="11" s="1"/>
  <c r="CK215" i="8"/>
  <c r="AU215" i="11" s="1"/>
  <c r="CL115" i="8"/>
  <c r="AV115" i="11" s="1"/>
  <c r="CL133" i="8"/>
  <c r="AV133" i="11" s="1"/>
  <c r="CL124" i="8"/>
  <c r="AV124" i="11" s="1"/>
  <c r="CL220" i="8"/>
  <c r="AV220" i="11" s="1"/>
  <c r="CL208" i="8"/>
  <c r="AV208" i="11" s="1"/>
  <c r="CL112" i="8"/>
  <c r="AV112" i="11" s="1"/>
  <c r="CK122" i="8"/>
  <c r="AU122" i="11" s="1"/>
  <c r="CK121" i="8"/>
  <c r="AU121" i="11" s="1"/>
  <c r="CL216" i="8"/>
  <c r="AV216" i="11" s="1"/>
  <c r="CL143" i="8"/>
  <c r="AV143" i="11" s="1"/>
  <c r="CL114" i="8"/>
  <c r="AV114" i="11" s="1"/>
  <c r="CL131" i="8"/>
  <c r="AV131" i="11" s="1"/>
  <c r="CL129" i="8"/>
  <c r="AV129" i="11" s="1"/>
  <c r="CL210" i="8"/>
  <c r="AV210" i="11" s="1"/>
  <c r="CK113" i="8"/>
  <c r="AU113" i="11" s="1"/>
  <c r="CK124" i="8"/>
  <c r="AU124" i="11" s="1"/>
  <c r="CL130" i="8"/>
  <c r="AV130" i="11" s="1"/>
  <c r="CL217" i="8"/>
  <c r="AV217" i="11" s="1"/>
  <c r="CK133" i="8"/>
  <c r="AU133" i="11" s="1"/>
  <c r="CL63" i="7"/>
  <c r="AN63" i="11" s="1"/>
  <c r="CK95" i="8"/>
  <c r="AU95" i="11" s="1"/>
  <c r="CK220" i="8"/>
  <c r="AU220" i="11" s="1"/>
  <c r="CL42" i="8"/>
  <c r="AV42" i="11" s="1"/>
  <c r="CH205" i="7"/>
  <c r="AK205" i="11" s="1"/>
  <c r="CL221" i="8"/>
  <c r="AV221" i="11" s="1"/>
  <c r="CK59" i="7"/>
  <c r="AM59" i="11" s="1"/>
  <c r="CK64" i="7"/>
  <c r="AM64" i="11" s="1"/>
  <c r="CG208" i="7"/>
  <c r="AJ208" i="11" s="1"/>
  <c r="CL223" i="8"/>
  <c r="CL224" i="8" s="1"/>
  <c r="CL219" i="8"/>
  <c r="AV219" i="11" s="1"/>
  <c r="CH211" i="7"/>
  <c r="AK211" i="11" s="1"/>
  <c r="CG200" i="7"/>
  <c r="AJ200" i="11" s="1"/>
  <c r="CK223" i="8"/>
  <c r="CK224" i="8" s="1"/>
  <c r="CK222" i="8"/>
  <c r="AU222" i="11" s="1"/>
  <c r="CK55" i="7"/>
  <c r="AM55" i="11" s="1"/>
  <c r="CH207" i="7"/>
  <c r="AK207" i="11" s="1"/>
  <c r="CG209" i="7"/>
  <c r="AJ209" i="11" s="1"/>
  <c r="CK48" i="7"/>
  <c r="AM48" i="11" s="1"/>
  <c r="CK49" i="7"/>
  <c r="AM49" i="11" s="1"/>
  <c r="CK221" i="8"/>
  <c r="AU221" i="11" s="1"/>
  <c r="CK62" i="7"/>
  <c r="AM62" i="11" s="1"/>
  <c r="CG207" i="7"/>
  <c r="AJ207" i="11" s="1"/>
  <c r="CH210" i="7"/>
  <c r="AK210" i="11" s="1"/>
  <c r="CL222" i="8"/>
  <c r="AV222" i="11" s="1"/>
  <c r="CK50" i="7"/>
  <c r="AM50" i="11" s="1"/>
  <c r="CH209" i="7"/>
  <c r="AK209" i="11" s="1"/>
  <c r="CK219" i="8"/>
  <c r="AU219" i="11" s="1"/>
  <c r="CH208" i="7"/>
  <c r="AK208" i="11" s="1"/>
  <c r="CL48" i="7"/>
  <c r="AN48" i="11" s="1"/>
  <c r="CL60" i="7"/>
  <c r="AN60" i="11" s="1"/>
  <c r="CL48" i="8"/>
  <c r="AV48" i="11" s="1"/>
  <c r="CG211" i="7"/>
  <c r="AJ211" i="11" s="1"/>
  <c r="CL57" i="7"/>
  <c r="AN57" i="11" s="1"/>
  <c r="CL65" i="7"/>
  <c r="AN65" i="11" s="1"/>
  <c r="CK48" i="8"/>
  <c r="AU48" i="11" s="1"/>
  <c r="CG210" i="7"/>
  <c r="AJ210" i="11" s="1"/>
  <c r="CG206" i="7"/>
  <c r="AJ206" i="11" s="1"/>
  <c r="CK49" i="8"/>
  <c r="AU49" i="11" s="1"/>
  <c r="CK218" i="8"/>
  <c r="AU218" i="11" s="1"/>
  <c r="CH202" i="7"/>
  <c r="AK202" i="11" s="1"/>
  <c r="CK56" i="7"/>
  <c r="AM56" i="11" s="1"/>
  <c r="CL49" i="8"/>
  <c r="AV49" i="11" s="1"/>
  <c r="CH200" i="7"/>
  <c r="AK200" i="11" s="1"/>
  <c r="CH204" i="7"/>
  <c r="AK204" i="11" s="1"/>
  <c r="CL56" i="7"/>
  <c r="AN56" i="11" s="1"/>
  <c r="CK52" i="8"/>
  <c r="AU52" i="11" s="1"/>
  <c r="CG203" i="7"/>
  <c r="AJ203" i="11" s="1"/>
  <c r="CH201" i="7"/>
  <c r="AK201" i="11" s="1"/>
  <c r="CK51" i="7"/>
  <c r="AM51" i="11" s="1"/>
  <c r="CL51" i="7"/>
  <c r="AN51" i="11" s="1"/>
  <c r="CL67" i="7"/>
  <c r="AN67" i="11" s="1"/>
  <c r="CG202" i="7"/>
  <c r="AJ202" i="11" s="1"/>
  <c r="CK66" i="7"/>
  <c r="AM66" i="11" s="1"/>
  <c r="CL218" i="8"/>
  <c r="AV218" i="11" s="1"/>
  <c r="CK58" i="7"/>
  <c r="AM58" i="11" s="1"/>
  <c r="CL52" i="7"/>
  <c r="AN52" i="11" s="1"/>
  <c r="CK67" i="7"/>
  <c r="AM67" i="11" s="1"/>
  <c r="CG204" i="7"/>
  <c r="AJ204" i="11" s="1"/>
  <c r="CK57" i="7"/>
  <c r="AM57" i="11" s="1"/>
  <c r="CK217" i="8"/>
  <c r="AU217" i="11" s="1"/>
  <c r="CK69" i="7"/>
  <c r="AM69" i="11" s="1"/>
  <c r="CG201" i="7"/>
  <c r="AJ201" i="11" s="1"/>
  <c r="CK65" i="7"/>
  <c r="AM65" i="11" s="1"/>
  <c r="CH206" i="7"/>
  <c r="AK206" i="11" s="1"/>
  <c r="CK53" i="7"/>
  <c r="AM53" i="11" s="1"/>
  <c r="CL145" i="7"/>
  <c r="AN145" i="11" s="1"/>
  <c r="CL209" i="7"/>
  <c r="AN209" i="11" s="1"/>
  <c r="CK110" i="8"/>
  <c r="AU110" i="11" s="1"/>
  <c r="CL92" i="8"/>
  <c r="AV92" i="11" s="1"/>
  <c r="CK35" i="8"/>
  <c r="AU35" i="11" s="1"/>
  <c r="CL158" i="8"/>
  <c r="AV158" i="11" s="1"/>
  <c r="CH213" i="7"/>
  <c r="AK213" i="11" s="1"/>
  <c r="CK18" i="8"/>
  <c r="AU18" i="11" s="1"/>
  <c r="CL198" i="8"/>
  <c r="AV198" i="11" s="1"/>
  <c r="CK106" i="8"/>
  <c r="AU106" i="11" s="1"/>
  <c r="CK89" i="8"/>
  <c r="AU89" i="11" s="1"/>
  <c r="CH215" i="7"/>
  <c r="AK215" i="11" s="1"/>
  <c r="CK155" i="8"/>
  <c r="AU155" i="11" s="1"/>
  <c r="CK204" i="8"/>
  <c r="AU204" i="11" s="1"/>
  <c r="CL107" i="8"/>
  <c r="AV107" i="11" s="1"/>
  <c r="CH223" i="7"/>
  <c r="CH224" i="7" s="1"/>
  <c r="CH225" i="7" s="1"/>
  <c r="CK101" i="8"/>
  <c r="AU101" i="11" s="1"/>
  <c r="CL90" i="8"/>
  <c r="AV90" i="11" s="1"/>
  <c r="CL44" i="8"/>
  <c r="AV44" i="11" s="1"/>
  <c r="CG214" i="7"/>
  <c r="AJ214" i="11" s="1"/>
  <c r="CL204" i="8"/>
  <c r="AV204" i="11" s="1"/>
  <c r="CK108" i="8"/>
  <c r="AU108" i="11" s="1"/>
  <c r="CK141" i="7"/>
  <c r="AM141" i="11" s="1"/>
  <c r="CL196" i="8"/>
  <c r="AV196" i="11" s="1"/>
  <c r="CL98" i="8"/>
  <c r="AV98" i="11" s="1"/>
  <c r="CL40" i="8"/>
  <c r="AV40" i="11" s="1"/>
  <c r="CG213" i="7"/>
  <c r="AJ213" i="11" s="1"/>
  <c r="CL155" i="8"/>
  <c r="AV155" i="11" s="1"/>
  <c r="CK81" i="8"/>
  <c r="AU81" i="11" s="1"/>
  <c r="CK195" i="8"/>
  <c r="AU195" i="11" s="1"/>
  <c r="CL106" i="8"/>
  <c r="AV106" i="11" s="1"/>
  <c r="CL175" i="8"/>
  <c r="AV175" i="11" s="1"/>
  <c r="CL39" i="8"/>
  <c r="AV39" i="11" s="1"/>
  <c r="CG216" i="7"/>
  <c r="AJ216" i="11" s="1"/>
  <c r="CG220" i="7"/>
  <c r="AJ220" i="11" s="1"/>
  <c r="CL199" i="8"/>
  <c r="AV199" i="11" s="1"/>
  <c r="CK109" i="8"/>
  <c r="AU109" i="11" s="1"/>
  <c r="CK84" i="8"/>
  <c r="AU84" i="11" s="1"/>
  <c r="CL195" i="8"/>
  <c r="AV195" i="11" s="1"/>
  <c r="CK98" i="8"/>
  <c r="AU98" i="11" s="1"/>
  <c r="CL41" i="8"/>
  <c r="AV41" i="11" s="1"/>
  <c r="CH219" i="7"/>
  <c r="AK219" i="11" s="1"/>
  <c r="CG222" i="7"/>
  <c r="AJ222" i="11" s="1"/>
  <c r="CK203" i="8"/>
  <c r="AU203" i="11" s="1"/>
  <c r="CK107" i="8"/>
  <c r="AU107" i="11" s="1"/>
  <c r="CL164" i="8"/>
  <c r="AV164" i="11" s="1"/>
  <c r="CK209" i="7"/>
  <c r="AM209" i="11" s="1"/>
  <c r="CK85" i="8"/>
  <c r="AU85" i="11" s="1"/>
  <c r="CK196" i="8"/>
  <c r="AU196" i="11" s="1"/>
  <c r="CK105" i="8"/>
  <c r="AU105" i="11" s="1"/>
  <c r="CK44" i="8"/>
  <c r="AU44" i="11" s="1"/>
  <c r="CH217" i="7"/>
  <c r="AK217" i="11" s="1"/>
  <c r="CL154" i="8"/>
  <c r="AV154" i="11" s="1"/>
  <c r="CL156" i="8"/>
  <c r="AV156" i="11" s="1"/>
  <c r="CK197" i="8"/>
  <c r="AU197" i="11" s="1"/>
  <c r="CK167" i="8"/>
  <c r="AU167" i="11" s="1"/>
  <c r="CK198" i="8"/>
  <c r="AU198" i="11" s="1"/>
  <c r="CG215" i="7"/>
  <c r="AJ215" i="11" s="1"/>
  <c r="CK86" i="8"/>
  <c r="AU86" i="11" s="1"/>
  <c r="CK94" i="8"/>
  <c r="AU94" i="11" s="1"/>
  <c r="CK39" i="8"/>
  <c r="AU39" i="11" s="1"/>
  <c r="CL194" i="8"/>
  <c r="AV194" i="11" s="1"/>
  <c r="CK153" i="8"/>
  <c r="AU153" i="11" s="1"/>
  <c r="CK111" i="8"/>
  <c r="AU111" i="11" s="1"/>
  <c r="CK83" i="8"/>
  <c r="AU83" i="11" s="1"/>
  <c r="CL100" i="8"/>
  <c r="AV100" i="11" s="1"/>
  <c r="CK160" i="8"/>
  <c r="AU160" i="11" s="1"/>
  <c r="CK40" i="8"/>
  <c r="AU40" i="11" s="1"/>
  <c r="CG217" i="7"/>
  <c r="AJ217" i="11" s="1"/>
  <c r="CL192" i="8"/>
  <c r="AV192" i="11" s="1"/>
  <c r="CK154" i="8"/>
  <c r="AU154" i="11" s="1"/>
  <c r="CL201" i="8"/>
  <c r="AV201" i="11" s="1"/>
  <c r="CK207" i="7"/>
  <c r="AM207" i="11" s="1"/>
  <c r="CL81" i="8"/>
  <c r="AV81" i="11" s="1"/>
  <c r="CL105" i="8"/>
  <c r="AV105" i="11" s="1"/>
  <c r="CK42" i="8"/>
  <c r="AU42" i="11" s="1"/>
  <c r="CG219" i="7"/>
  <c r="AJ219" i="11" s="1"/>
  <c r="CK191" i="8"/>
  <c r="AU191" i="11" s="1"/>
  <c r="CL157" i="8"/>
  <c r="AV157" i="11" s="1"/>
  <c r="CK202" i="8"/>
  <c r="AU202" i="11" s="1"/>
  <c r="CK187" i="8"/>
  <c r="AU187" i="11" s="1"/>
  <c r="CG199" i="7"/>
  <c r="AJ199" i="11" s="1"/>
  <c r="CL86" i="8"/>
  <c r="AV86" i="11" s="1"/>
  <c r="CL93" i="8"/>
  <c r="AV93" i="11" s="1"/>
  <c r="CL102" i="8"/>
  <c r="AV102" i="11" s="1"/>
  <c r="CL38" i="8"/>
  <c r="AV38" i="11" s="1"/>
  <c r="CK45" i="8"/>
  <c r="AU45" i="11" s="1"/>
  <c r="CH218" i="7"/>
  <c r="AK218" i="11" s="1"/>
  <c r="CL193" i="8"/>
  <c r="AV193" i="11" s="1"/>
  <c r="CK158" i="8"/>
  <c r="AU158" i="11" s="1"/>
  <c r="CL111" i="8"/>
  <c r="AV111" i="11" s="1"/>
  <c r="CK67" i="8"/>
  <c r="AU67" i="11" s="1"/>
  <c r="CL99" i="8"/>
  <c r="AV99" i="11" s="1"/>
  <c r="CK103" i="8"/>
  <c r="AU103" i="11" s="1"/>
  <c r="CK92" i="8"/>
  <c r="AU92" i="11" s="1"/>
  <c r="CK38" i="8"/>
  <c r="AU38" i="11" s="1"/>
  <c r="CL46" i="8"/>
  <c r="AV46" i="11" s="1"/>
  <c r="CK194" i="8"/>
  <c r="AU194" i="11" s="1"/>
  <c r="CK201" i="8"/>
  <c r="AU201" i="11" s="1"/>
  <c r="CL108" i="8"/>
  <c r="AV108" i="11" s="1"/>
  <c r="CL75" i="8"/>
  <c r="AV75" i="11" s="1"/>
  <c r="CK104" i="8"/>
  <c r="AU104" i="11" s="1"/>
  <c r="CK97" i="8"/>
  <c r="AU97" i="11" s="1"/>
  <c r="CK91" i="8"/>
  <c r="AU91" i="11" s="1"/>
  <c r="CK43" i="8"/>
  <c r="AU43" i="11" s="1"/>
  <c r="CH220" i="7"/>
  <c r="AK220" i="11" s="1"/>
  <c r="CL190" i="8"/>
  <c r="AV190" i="11" s="1"/>
  <c r="CK200" i="8"/>
  <c r="AU200" i="11" s="1"/>
  <c r="CL37" i="8"/>
  <c r="AV37" i="11" s="1"/>
  <c r="CK82" i="8"/>
  <c r="AU82" i="11" s="1"/>
  <c r="CL96" i="8"/>
  <c r="AV96" i="11" s="1"/>
  <c r="CK93" i="8"/>
  <c r="AU93" i="11" s="1"/>
  <c r="CL88" i="8"/>
  <c r="AV88" i="11" s="1"/>
  <c r="CL43" i="8"/>
  <c r="AV43" i="11" s="1"/>
  <c r="CG221" i="7"/>
  <c r="AJ221" i="11" s="1"/>
  <c r="CK190" i="8"/>
  <c r="AU190" i="11" s="1"/>
  <c r="CL152" i="8"/>
  <c r="AV152" i="11" s="1"/>
  <c r="CL24" i="8"/>
  <c r="AV24" i="11" s="1"/>
  <c r="CL83" i="8"/>
  <c r="AV83" i="11" s="1"/>
  <c r="CK99" i="8"/>
  <c r="AU99" i="11" s="1"/>
  <c r="CL104" i="8"/>
  <c r="AV104" i="11" s="1"/>
  <c r="CK88" i="8"/>
  <c r="AU88" i="11" s="1"/>
  <c r="CK41" i="8"/>
  <c r="AU41" i="11" s="1"/>
  <c r="CH222" i="7"/>
  <c r="AK222" i="11" s="1"/>
  <c r="CL187" i="8"/>
  <c r="AV187" i="11" s="1"/>
  <c r="CK152" i="8"/>
  <c r="AU152" i="11" s="1"/>
  <c r="CK205" i="8"/>
  <c r="AU205" i="11" s="1"/>
  <c r="CL109" i="8"/>
  <c r="AV109" i="11" s="1"/>
  <c r="CH214" i="7"/>
  <c r="AK214" i="11" s="1"/>
  <c r="CL202" i="8"/>
  <c r="AV202" i="11" s="1"/>
  <c r="CL82" i="8"/>
  <c r="AV82" i="11" s="1"/>
  <c r="CK100" i="8"/>
  <c r="AU100" i="11" s="1"/>
  <c r="CL94" i="8"/>
  <c r="AV94" i="11" s="1"/>
  <c r="CK87" i="8"/>
  <c r="AU87" i="11" s="1"/>
  <c r="CG218" i="7"/>
  <c r="AJ218" i="11" s="1"/>
  <c r="CK193" i="8"/>
  <c r="AU193" i="11" s="1"/>
  <c r="CL203" i="8"/>
  <c r="AV203" i="11" s="1"/>
  <c r="CG223" i="7"/>
  <c r="CG224" i="7" s="1"/>
  <c r="CG225" i="7" s="1"/>
  <c r="CK37" i="8"/>
  <c r="AU37" i="11" s="1"/>
  <c r="CL85" i="8"/>
  <c r="AV85" i="11" s="1"/>
  <c r="CL101" i="8"/>
  <c r="AV101" i="11" s="1"/>
  <c r="CK96" i="8"/>
  <c r="AU96" i="11" s="1"/>
  <c r="CL87" i="8"/>
  <c r="AV87" i="11" s="1"/>
  <c r="CL45" i="8"/>
  <c r="AV45" i="11" s="1"/>
  <c r="CL191" i="8"/>
  <c r="AV191" i="11" s="1"/>
  <c r="CK156" i="8"/>
  <c r="AU156" i="11" s="1"/>
  <c r="CK199" i="8"/>
  <c r="AU199" i="11" s="1"/>
  <c r="CL110" i="8"/>
  <c r="AV110" i="11" s="1"/>
  <c r="CL84" i="8"/>
  <c r="AV84" i="11" s="1"/>
  <c r="CL103" i="8"/>
  <c r="AV103" i="11" s="1"/>
  <c r="CK36" i="8"/>
  <c r="AU36" i="11" s="1"/>
  <c r="CK178" i="8"/>
  <c r="AU178" i="11" s="1"/>
  <c r="CL97" i="8"/>
  <c r="AV97" i="11" s="1"/>
  <c r="CK90" i="8"/>
  <c r="AU90" i="11" s="1"/>
  <c r="CK47" i="8"/>
  <c r="AU47" i="11" s="1"/>
  <c r="CK192" i="8"/>
  <c r="AU192" i="11" s="1"/>
  <c r="CK157" i="8"/>
  <c r="AU157" i="11" s="1"/>
  <c r="CL197" i="8"/>
  <c r="AV197" i="11" s="1"/>
  <c r="CL35" i="8"/>
  <c r="AV35" i="11" s="1"/>
  <c r="CK185" i="8"/>
  <c r="AU185" i="11" s="1"/>
  <c r="CK102" i="8"/>
  <c r="AU102" i="11" s="1"/>
  <c r="CL89" i="8"/>
  <c r="AV89" i="11" s="1"/>
  <c r="CK46" i="8"/>
  <c r="AU46" i="11" s="1"/>
  <c r="CL205" i="8"/>
  <c r="AV205" i="11" s="1"/>
  <c r="CL36" i="8"/>
  <c r="AV36" i="11" s="1"/>
  <c r="CL95" i="8"/>
  <c r="AV95" i="11" s="1"/>
  <c r="CL47" i="8"/>
  <c r="AV47" i="11" s="1"/>
  <c r="CG87" i="7"/>
  <c r="AJ87" i="11" s="1"/>
  <c r="CH77" i="7"/>
  <c r="AK77" i="11" s="1"/>
  <c r="CK223" i="7"/>
  <c r="CK224" i="7" s="1"/>
  <c r="CL182" i="7"/>
  <c r="AN182" i="11" s="1"/>
  <c r="CL78" i="8"/>
  <c r="AV78" i="11" s="1"/>
  <c r="CL27" i="8"/>
  <c r="AV27" i="11" s="1"/>
  <c r="CK168" i="8"/>
  <c r="AU168" i="11" s="1"/>
  <c r="CL34" i="8"/>
  <c r="AV34" i="11" s="1"/>
  <c r="CL31" i="8"/>
  <c r="AV31" i="11" s="1"/>
  <c r="CL67" i="8"/>
  <c r="AV67" i="11" s="1"/>
  <c r="CK75" i="8"/>
  <c r="AU75" i="11" s="1"/>
  <c r="CK181" i="8"/>
  <c r="AU181" i="11" s="1"/>
  <c r="CL51" i="8"/>
  <c r="AV51" i="11" s="1"/>
  <c r="CL172" i="8"/>
  <c r="AV172" i="11" s="1"/>
  <c r="CL23" i="8"/>
  <c r="AV23" i="11" s="1"/>
  <c r="CK19" i="8"/>
  <c r="AU19" i="11" s="1"/>
  <c r="CL156" i="7"/>
  <c r="AN156" i="11" s="1"/>
  <c r="CL77" i="8"/>
  <c r="AV77" i="11" s="1"/>
  <c r="CL186" i="8"/>
  <c r="AV186" i="11" s="1"/>
  <c r="CK159" i="8"/>
  <c r="AU159" i="11" s="1"/>
  <c r="CK164" i="8"/>
  <c r="AU164" i="11" s="1"/>
  <c r="CK24" i="8"/>
  <c r="AU24" i="11" s="1"/>
  <c r="CK23" i="8"/>
  <c r="AU23" i="11" s="1"/>
  <c r="CK154" i="7"/>
  <c r="AM154" i="11" s="1"/>
  <c r="CL73" i="8"/>
  <c r="AV73" i="11" s="1"/>
  <c r="CK177" i="8"/>
  <c r="AU177" i="11" s="1"/>
  <c r="CK51" i="8"/>
  <c r="AU51" i="11" s="1"/>
  <c r="CL171" i="8"/>
  <c r="AV171" i="11" s="1"/>
  <c r="CK31" i="8"/>
  <c r="AU31" i="11" s="1"/>
  <c r="CL30" i="8"/>
  <c r="AV30" i="11" s="1"/>
  <c r="CK180" i="8"/>
  <c r="AU180" i="11" s="1"/>
  <c r="CK165" i="8"/>
  <c r="AU165" i="11" s="1"/>
  <c r="CL25" i="8"/>
  <c r="AV25" i="11" s="1"/>
  <c r="CK69" i="8"/>
  <c r="AU69" i="11" s="1"/>
  <c r="CL182" i="8"/>
  <c r="AV182" i="11" s="1"/>
  <c r="CK189" i="8"/>
  <c r="AU189" i="11" s="1"/>
  <c r="CL166" i="8"/>
  <c r="AV166" i="11" s="1"/>
  <c r="CH190" i="7"/>
  <c r="AK190" i="11" s="1"/>
  <c r="CL60" i="8"/>
  <c r="AV60" i="11" s="1"/>
  <c r="CK33" i="8"/>
  <c r="AU33" i="11" s="1"/>
  <c r="CK21" i="8"/>
  <c r="AU21" i="11" s="1"/>
  <c r="CL71" i="8"/>
  <c r="AV71" i="11" s="1"/>
  <c r="CL178" i="8"/>
  <c r="AV178" i="11" s="1"/>
  <c r="CL50" i="8"/>
  <c r="AV50" i="11" s="1"/>
  <c r="CL189" i="8"/>
  <c r="AV189" i="11" s="1"/>
  <c r="CK166" i="8"/>
  <c r="AU166" i="11" s="1"/>
  <c r="CK34" i="8"/>
  <c r="AU34" i="11" s="1"/>
  <c r="CL32" i="8"/>
  <c r="AV32" i="11" s="1"/>
  <c r="CL70" i="8"/>
  <c r="AV70" i="11" s="1"/>
  <c r="CL80" i="8"/>
  <c r="AV80" i="11" s="1"/>
  <c r="CK55" i="8"/>
  <c r="AU55" i="11" s="1"/>
  <c r="CL183" i="8"/>
  <c r="AV183" i="11" s="1"/>
  <c r="CK169" i="8"/>
  <c r="AU169" i="11" s="1"/>
  <c r="CK32" i="8"/>
  <c r="AU32" i="11" s="1"/>
  <c r="CK26" i="8"/>
  <c r="AU26" i="11" s="1"/>
  <c r="CK58" i="8"/>
  <c r="AU58" i="11" s="1"/>
  <c r="CL79" i="8"/>
  <c r="AV79" i="11" s="1"/>
  <c r="CK71" i="8"/>
  <c r="AU71" i="11" s="1"/>
  <c r="CK183" i="8"/>
  <c r="AU183" i="11" s="1"/>
  <c r="CK174" i="8"/>
  <c r="AU174" i="11" s="1"/>
  <c r="CL188" i="8"/>
  <c r="AV188" i="11" s="1"/>
  <c r="CL169" i="8"/>
  <c r="AV169" i="11" s="1"/>
  <c r="CK20" i="8"/>
  <c r="AU20" i="11" s="1"/>
  <c r="CK64" i="8"/>
  <c r="AU64" i="11" s="1"/>
  <c r="CK29" i="8"/>
  <c r="AU29" i="11" s="1"/>
  <c r="CL57" i="8"/>
  <c r="AV57" i="11" s="1"/>
  <c r="CL69" i="8"/>
  <c r="AV69" i="11" s="1"/>
  <c r="CK221" i="7"/>
  <c r="AM221" i="11" s="1"/>
  <c r="CL185" i="8"/>
  <c r="AV185" i="11" s="1"/>
  <c r="CL174" i="8"/>
  <c r="AV174" i="11" s="1"/>
  <c r="CH89" i="7"/>
  <c r="AK89" i="11" s="1"/>
  <c r="CK172" i="8"/>
  <c r="AU172" i="11" s="1"/>
  <c r="CK165" i="7"/>
  <c r="AM165" i="11" s="1"/>
  <c r="CL66" i="8"/>
  <c r="AV66" i="11" s="1"/>
  <c r="CK27" i="8"/>
  <c r="AU27" i="11" s="1"/>
  <c r="CL26" i="8"/>
  <c r="AV26" i="11" s="1"/>
  <c r="CG187" i="7"/>
  <c r="AJ187" i="11" s="1"/>
  <c r="CL56" i="8"/>
  <c r="AV56" i="11" s="1"/>
  <c r="CK73" i="8"/>
  <c r="AU73" i="11" s="1"/>
  <c r="CL177" i="8"/>
  <c r="AV177" i="11" s="1"/>
  <c r="CL173" i="8"/>
  <c r="AV173" i="11" s="1"/>
  <c r="CK50" i="8"/>
  <c r="AU50" i="11" s="1"/>
  <c r="CL167" i="8"/>
  <c r="AV167" i="11" s="1"/>
  <c r="CL22" i="8"/>
  <c r="AV22" i="11" s="1"/>
  <c r="CL65" i="8"/>
  <c r="AV65" i="11" s="1"/>
  <c r="CK28" i="8"/>
  <c r="AU28" i="11" s="1"/>
  <c r="CL33" i="8"/>
  <c r="AV33" i="11" s="1"/>
  <c r="CL62" i="8"/>
  <c r="AV62" i="11" s="1"/>
  <c r="CK80" i="8"/>
  <c r="AU80" i="11" s="1"/>
  <c r="CK79" i="8"/>
  <c r="AU79" i="11" s="1"/>
  <c r="CL180" i="8"/>
  <c r="AV180" i="11" s="1"/>
  <c r="CK173" i="8"/>
  <c r="AU173" i="11" s="1"/>
  <c r="CK162" i="8"/>
  <c r="AU162" i="11" s="1"/>
  <c r="CL223" i="7"/>
  <c r="AN223" i="11" s="1"/>
  <c r="CL168" i="8"/>
  <c r="AV168" i="11" s="1"/>
  <c r="CL55" i="8"/>
  <c r="AV55" i="11" s="1"/>
  <c r="CK63" i="8"/>
  <c r="AU63" i="11" s="1"/>
  <c r="CK25" i="8"/>
  <c r="AU25" i="11" s="1"/>
  <c r="CK56" i="8"/>
  <c r="AU56" i="11" s="1"/>
  <c r="CK77" i="8"/>
  <c r="AU77" i="11" s="1"/>
  <c r="CK78" i="8"/>
  <c r="AU78" i="11" s="1"/>
  <c r="CL179" i="8"/>
  <c r="AV179" i="11" s="1"/>
  <c r="CL160" i="8"/>
  <c r="AV160" i="11" s="1"/>
  <c r="CK175" i="8"/>
  <c r="AU175" i="11" s="1"/>
  <c r="CL170" i="8"/>
  <c r="AV170" i="11" s="1"/>
  <c r="CL21" i="8"/>
  <c r="AV21" i="11" s="1"/>
  <c r="CL19" i="8"/>
  <c r="AV19" i="11" s="1"/>
  <c r="CL64" i="8"/>
  <c r="AV64" i="11" s="1"/>
  <c r="CL29" i="8"/>
  <c r="AV29" i="11" s="1"/>
  <c r="CK22" i="8"/>
  <c r="AU22" i="11" s="1"/>
  <c r="CL58" i="8"/>
  <c r="AV58" i="11" s="1"/>
  <c r="CL76" i="8"/>
  <c r="AV76" i="11" s="1"/>
  <c r="CL181" i="8"/>
  <c r="AV181" i="11" s="1"/>
  <c r="CL162" i="8"/>
  <c r="AV162" i="11" s="1"/>
  <c r="CL176" i="8"/>
  <c r="AV176" i="11" s="1"/>
  <c r="CL52" i="8"/>
  <c r="AV52" i="11" s="1"/>
  <c r="CL159" i="8"/>
  <c r="AV159" i="11" s="1"/>
  <c r="CL165" i="8"/>
  <c r="AV165" i="11" s="1"/>
  <c r="CK66" i="8"/>
  <c r="AU66" i="11" s="1"/>
  <c r="CL20" i="8"/>
  <c r="AV20" i="11" s="1"/>
  <c r="CK62" i="8"/>
  <c r="AU62" i="11" s="1"/>
  <c r="CK70" i="8"/>
  <c r="AU70" i="11" s="1"/>
  <c r="CK72" i="8"/>
  <c r="AU72" i="11" s="1"/>
  <c r="CK184" i="8"/>
  <c r="AU184" i="11" s="1"/>
  <c r="CL161" i="8"/>
  <c r="AV161" i="11" s="1"/>
  <c r="CK176" i="8"/>
  <c r="AU176" i="11" s="1"/>
  <c r="CK163" i="8"/>
  <c r="AU163" i="11" s="1"/>
  <c r="CK65" i="8"/>
  <c r="AU65" i="11" s="1"/>
  <c r="CL28" i="8"/>
  <c r="AV28" i="11" s="1"/>
  <c r="CL59" i="8"/>
  <c r="AV59" i="11" s="1"/>
  <c r="CL74" i="8"/>
  <c r="AV74" i="11" s="1"/>
  <c r="CK179" i="8"/>
  <c r="AU179" i="11" s="1"/>
  <c r="CK161" i="8"/>
  <c r="AU161" i="11" s="1"/>
  <c r="CK171" i="8"/>
  <c r="AU171" i="11" s="1"/>
  <c r="CL18" i="8"/>
  <c r="AV18" i="11" s="1"/>
  <c r="CK53" i="8"/>
  <c r="AU53" i="11" s="1"/>
  <c r="CK59" i="8"/>
  <c r="AU59" i="11" s="1"/>
  <c r="CK74" i="8"/>
  <c r="AU74" i="11" s="1"/>
  <c r="CK186" i="8"/>
  <c r="AU186" i="11" s="1"/>
  <c r="CK170" i="8"/>
  <c r="AU170" i="11" s="1"/>
  <c r="CK76" i="8"/>
  <c r="AU76" i="11" s="1"/>
  <c r="CK30" i="8"/>
  <c r="AU30" i="11" s="1"/>
  <c r="CL53" i="8"/>
  <c r="AV53" i="11" s="1"/>
  <c r="CL61" i="8"/>
  <c r="AV61" i="11" s="1"/>
  <c r="CL72" i="8"/>
  <c r="AV72" i="11" s="1"/>
  <c r="CL68" i="8"/>
  <c r="AV68" i="11" s="1"/>
  <c r="CL184" i="8"/>
  <c r="AV184" i="11" s="1"/>
  <c r="CL163" i="8"/>
  <c r="AV163" i="11" s="1"/>
  <c r="CL54" i="8"/>
  <c r="AV54" i="11" s="1"/>
  <c r="CG195" i="7"/>
  <c r="AJ195" i="11" s="1"/>
  <c r="CK57" i="8"/>
  <c r="AU57" i="11" s="1"/>
  <c r="CK68" i="8"/>
  <c r="AU68" i="11" s="1"/>
  <c r="CK182" i="8"/>
  <c r="AU182" i="11" s="1"/>
  <c r="CK188" i="8"/>
  <c r="AU188" i="11" s="1"/>
  <c r="CL215" i="7"/>
  <c r="AN215" i="11" s="1"/>
  <c r="CG73" i="7"/>
  <c r="AJ73" i="11" s="1"/>
  <c r="CK184" i="7"/>
  <c r="AM184" i="11" s="1"/>
  <c r="CK191" i="7"/>
  <c r="AM191" i="11" s="1"/>
  <c r="CL50" i="7"/>
  <c r="AN50" i="11" s="1"/>
  <c r="CK42" i="7"/>
  <c r="AM42" i="11" s="1"/>
  <c r="CK186" i="7"/>
  <c r="AM186" i="11" s="1"/>
  <c r="CL199" i="7"/>
  <c r="AN199" i="11" s="1"/>
  <c r="CL198" i="7"/>
  <c r="AN198" i="11" s="1"/>
  <c r="CK197" i="7"/>
  <c r="AM197" i="11" s="1"/>
  <c r="CL45" i="7"/>
  <c r="AN45" i="11" s="1"/>
  <c r="CK63" i="7"/>
  <c r="AM63" i="11" s="1"/>
  <c r="CL193" i="7"/>
  <c r="AN193" i="11" s="1"/>
  <c r="CK60" i="7"/>
  <c r="AM60" i="11" s="1"/>
  <c r="CL64" i="7"/>
  <c r="AN64" i="11" s="1"/>
  <c r="CL59" i="7"/>
  <c r="AN59" i="11" s="1"/>
  <c r="CL49" i="7"/>
  <c r="AN49" i="11" s="1"/>
  <c r="CL58" i="7"/>
  <c r="AN58" i="11" s="1"/>
  <c r="CK44" i="7"/>
  <c r="AM44" i="11" s="1"/>
  <c r="CL62" i="7"/>
  <c r="AN62" i="11" s="1"/>
  <c r="CL61" i="7"/>
  <c r="AN61" i="11" s="1"/>
  <c r="CL54" i="7"/>
  <c r="AN54" i="11" s="1"/>
  <c r="CL44" i="7"/>
  <c r="AN44" i="11" s="1"/>
  <c r="CK177" i="7"/>
  <c r="AM177" i="11" s="1"/>
  <c r="CG167" i="7"/>
  <c r="AJ167" i="11" s="1"/>
  <c r="CK140" i="7"/>
  <c r="AM140" i="11" s="1"/>
  <c r="CL40" i="7"/>
  <c r="AN40" i="11" s="1"/>
  <c r="CK52" i="7"/>
  <c r="AM52" i="11" s="1"/>
  <c r="CL53" i="7"/>
  <c r="AN53" i="11" s="1"/>
  <c r="CL55" i="7"/>
  <c r="AN55" i="11" s="1"/>
  <c r="CL66" i="7"/>
  <c r="AN66" i="11" s="1"/>
  <c r="CK61" i="7"/>
  <c r="AM61" i="11" s="1"/>
  <c r="CK40" i="7"/>
  <c r="AM40" i="11" s="1"/>
  <c r="CK54" i="7"/>
  <c r="AM54" i="11" s="1"/>
  <c r="CK47" i="7"/>
  <c r="AM47" i="11" s="1"/>
  <c r="CG223" i="6"/>
  <c r="CG224" i="6" s="1"/>
  <c r="AB224" i="11" s="1"/>
  <c r="CL142" i="7"/>
  <c r="AN142" i="11" s="1"/>
  <c r="CK210" i="7"/>
  <c r="AM210" i="11" s="1"/>
  <c r="CL212" i="7"/>
  <c r="AN212" i="11" s="1"/>
  <c r="CL140" i="7"/>
  <c r="AN140" i="11" s="1"/>
  <c r="CK222" i="7"/>
  <c r="AM222" i="11" s="1"/>
  <c r="CL219" i="7"/>
  <c r="AN219" i="11" s="1"/>
  <c r="CK142" i="7"/>
  <c r="AM142" i="11" s="1"/>
  <c r="CK215" i="7"/>
  <c r="AM215" i="11" s="1"/>
  <c r="CL210" i="7"/>
  <c r="AN210" i="11" s="1"/>
  <c r="CK139" i="7"/>
  <c r="AM139" i="11" s="1"/>
  <c r="CK213" i="7"/>
  <c r="AM213" i="11" s="1"/>
  <c r="CL208" i="7"/>
  <c r="AN208" i="11" s="1"/>
  <c r="CL144" i="7"/>
  <c r="AN144" i="11" s="1"/>
  <c r="CL139" i="7"/>
  <c r="AN139" i="11" s="1"/>
  <c r="CL207" i="7"/>
  <c r="AN207" i="11" s="1"/>
  <c r="CK208" i="7"/>
  <c r="AM208" i="11" s="1"/>
  <c r="CL129" i="7"/>
  <c r="AN129" i="11" s="1"/>
  <c r="CL138" i="7"/>
  <c r="AN138" i="11" s="1"/>
  <c r="CL141" i="7"/>
  <c r="AN141" i="11" s="1"/>
  <c r="CK211" i="7"/>
  <c r="AM211" i="11" s="1"/>
  <c r="CL202" i="7"/>
  <c r="AN202" i="11" s="1"/>
  <c r="CL133" i="7"/>
  <c r="AN133" i="11" s="1"/>
  <c r="CK138" i="7"/>
  <c r="AM138" i="11" s="1"/>
  <c r="CK143" i="7"/>
  <c r="AM143" i="11" s="1"/>
  <c r="CK219" i="7"/>
  <c r="AM219" i="11" s="1"/>
  <c r="CK202" i="7"/>
  <c r="AM202" i="11" s="1"/>
  <c r="CK134" i="7"/>
  <c r="AM134" i="11" s="1"/>
  <c r="CL143" i="7"/>
  <c r="AN143" i="11" s="1"/>
  <c r="CL146" i="7"/>
  <c r="AN146" i="11" s="1"/>
  <c r="CL218" i="7"/>
  <c r="AN218" i="11" s="1"/>
  <c r="CL205" i="7"/>
  <c r="AN205" i="11" s="1"/>
  <c r="CK118" i="7"/>
  <c r="AM118" i="11" s="1"/>
  <c r="CK135" i="7"/>
  <c r="AM135" i="11" s="1"/>
  <c r="CL122" i="7"/>
  <c r="AN122" i="11" s="1"/>
  <c r="CL204" i="7"/>
  <c r="AN204" i="11" s="1"/>
  <c r="CL222" i="7"/>
  <c r="AN222" i="11" s="1"/>
  <c r="CK133" i="7"/>
  <c r="AM133" i="11" s="1"/>
  <c r="CK206" i="7"/>
  <c r="AM206" i="11" s="1"/>
  <c r="CK218" i="7"/>
  <c r="AM218" i="11" s="1"/>
  <c r="CK137" i="7"/>
  <c r="AM137" i="11" s="1"/>
  <c r="CK214" i="7"/>
  <c r="AM214" i="11" s="1"/>
  <c r="CK212" i="7"/>
  <c r="AM212" i="11" s="1"/>
  <c r="CL134" i="7"/>
  <c r="AN134" i="11" s="1"/>
  <c r="CK146" i="7"/>
  <c r="AM146" i="11" s="1"/>
  <c r="CL203" i="7"/>
  <c r="AN203" i="11" s="1"/>
  <c r="CK204" i="7"/>
  <c r="AM204" i="11" s="1"/>
  <c r="CL136" i="7"/>
  <c r="AN136" i="11" s="1"/>
  <c r="CK145" i="7"/>
  <c r="AM145" i="11" s="1"/>
  <c r="CK203" i="7"/>
  <c r="AM203" i="11" s="1"/>
  <c r="CL214" i="7"/>
  <c r="AN214" i="11" s="1"/>
  <c r="CK136" i="7"/>
  <c r="AM136" i="11" s="1"/>
  <c r="CK147" i="7"/>
  <c r="AM147" i="11" s="1"/>
  <c r="CK220" i="7"/>
  <c r="AM220" i="11" s="1"/>
  <c r="CL211" i="7"/>
  <c r="AN211" i="11" s="1"/>
  <c r="CL135" i="7"/>
  <c r="AN135" i="11" s="1"/>
  <c r="CK144" i="7"/>
  <c r="AM144" i="11" s="1"/>
  <c r="CK217" i="7"/>
  <c r="AM217" i="11" s="1"/>
  <c r="CL213" i="7"/>
  <c r="AN213" i="11" s="1"/>
  <c r="CL137" i="7"/>
  <c r="AN137" i="11" s="1"/>
  <c r="CL147" i="7"/>
  <c r="AN147" i="11" s="1"/>
  <c r="CK216" i="7"/>
  <c r="AM216" i="11" s="1"/>
  <c r="CL206" i="7"/>
  <c r="AN206" i="11" s="1"/>
  <c r="CL216" i="7"/>
  <c r="AN216" i="11" s="1"/>
  <c r="CL220" i="7"/>
  <c r="AN220" i="11" s="1"/>
  <c r="CL221" i="7"/>
  <c r="AN221" i="11" s="1"/>
  <c r="CL217" i="7"/>
  <c r="AN217" i="11" s="1"/>
  <c r="CK205" i="7"/>
  <c r="AM205" i="11" s="1"/>
  <c r="CH92" i="7"/>
  <c r="AK92" i="11" s="1"/>
  <c r="CL119" i="7"/>
  <c r="AN119" i="11" s="1"/>
  <c r="CG197" i="7"/>
  <c r="AJ197" i="11" s="1"/>
  <c r="CL115" i="7"/>
  <c r="AN115" i="11" s="1"/>
  <c r="CL128" i="7"/>
  <c r="AN128" i="11" s="1"/>
  <c r="CH188" i="7"/>
  <c r="AK188" i="11" s="1"/>
  <c r="CH187" i="7"/>
  <c r="AK187" i="11" s="1"/>
  <c r="CL117" i="7"/>
  <c r="AN117" i="11" s="1"/>
  <c r="CK132" i="7"/>
  <c r="AM132" i="11" s="1"/>
  <c r="CK68" i="7"/>
  <c r="AM68" i="11" s="1"/>
  <c r="CG189" i="7"/>
  <c r="AJ189" i="11" s="1"/>
  <c r="CL124" i="7"/>
  <c r="AN124" i="11" s="1"/>
  <c r="CL121" i="7"/>
  <c r="AN121" i="11" s="1"/>
  <c r="CL132" i="7"/>
  <c r="AN132" i="11" s="1"/>
  <c r="CH196" i="7"/>
  <c r="AK196" i="11" s="1"/>
  <c r="CG90" i="7"/>
  <c r="AJ90" i="11" s="1"/>
  <c r="CK124" i="7"/>
  <c r="AM124" i="11" s="1"/>
  <c r="CL127" i="7"/>
  <c r="AN127" i="11" s="1"/>
  <c r="CG192" i="7"/>
  <c r="AJ192" i="11" s="1"/>
  <c r="CK127" i="7"/>
  <c r="AM127" i="11" s="1"/>
  <c r="CH191" i="7"/>
  <c r="AK191" i="11" s="1"/>
  <c r="CK112" i="7"/>
  <c r="AM112" i="11" s="1"/>
  <c r="CL116" i="7"/>
  <c r="AN116" i="11" s="1"/>
  <c r="CL125" i="7"/>
  <c r="AN125" i="11" s="1"/>
  <c r="CG193" i="7"/>
  <c r="AJ193" i="11" s="1"/>
  <c r="CL112" i="7"/>
  <c r="AN112" i="11" s="1"/>
  <c r="CK121" i="7"/>
  <c r="AM121" i="11" s="1"/>
  <c r="CK129" i="7"/>
  <c r="AM129" i="11" s="1"/>
  <c r="CH192" i="7"/>
  <c r="AK192" i="11" s="1"/>
  <c r="CH198" i="7"/>
  <c r="AK198" i="11" s="1"/>
  <c r="CK100" i="7"/>
  <c r="AM100" i="11" s="1"/>
  <c r="CL123" i="7"/>
  <c r="AN123" i="11" s="1"/>
  <c r="CK128" i="7"/>
  <c r="AM128" i="11" s="1"/>
  <c r="CL113" i="7"/>
  <c r="AN113" i="11" s="1"/>
  <c r="CG188" i="7"/>
  <c r="AJ188" i="11" s="1"/>
  <c r="CG191" i="7"/>
  <c r="AJ191" i="11" s="1"/>
  <c r="CK113" i="7"/>
  <c r="AM113" i="11" s="1"/>
  <c r="CK119" i="7"/>
  <c r="AM119" i="11" s="1"/>
  <c r="CK125" i="7"/>
  <c r="AM125" i="11" s="1"/>
  <c r="CH194" i="7"/>
  <c r="AK194" i="11" s="1"/>
  <c r="CL114" i="7"/>
  <c r="AN114" i="11" s="1"/>
  <c r="CL118" i="7"/>
  <c r="AN118" i="11" s="1"/>
  <c r="CL131" i="7"/>
  <c r="AN131" i="11" s="1"/>
  <c r="CH186" i="7"/>
  <c r="AK186" i="11" s="1"/>
  <c r="CH197" i="7"/>
  <c r="AK197" i="11" s="1"/>
  <c r="CK114" i="7"/>
  <c r="AM114" i="11" s="1"/>
  <c r="CK123" i="7"/>
  <c r="AM123" i="11" s="1"/>
  <c r="CL130" i="7"/>
  <c r="AN130" i="11" s="1"/>
  <c r="CG173" i="7"/>
  <c r="AJ173" i="11" s="1"/>
  <c r="CG196" i="7"/>
  <c r="AJ196" i="11" s="1"/>
  <c r="CG190" i="7"/>
  <c r="AJ190" i="11" s="1"/>
  <c r="CL111" i="7"/>
  <c r="AN111" i="11" s="1"/>
  <c r="CL120" i="7"/>
  <c r="AN120" i="11" s="1"/>
  <c r="CG180" i="7"/>
  <c r="AJ180" i="11" s="1"/>
  <c r="CG89" i="7"/>
  <c r="AJ89" i="11" s="1"/>
  <c r="CG91" i="7"/>
  <c r="AJ91" i="11" s="1"/>
  <c r="CK115" i="7"/>
  <c r="AM115" i="11" s="1"/>
  <c r="CG171" i="7"/>
  <c r="AJ171" i="11" s="1"/>
  <c r="CG194" i="7"/>
  <c r="AJ194" i="11" s="1"/>
  <c r="CH195" i="7"/>
  <c r="AK195" i="11" s="1"/>
  <c r="CG92" i="7"/>
  <c r="AJ92" i="11" s="1"/>
  <c r="CK116" i="7"/>
  <c r="AM116" i="11" s="1"/>
  <c r="CH193" i="7"/>
  <c r="AK193" i="11" s="1"/>
  <c r="CH97" i="7"/>
  <c r="AK97" i="11" s="1"/>
  <c r="CK122" i="7"/>
  <c r="AM122" i="11" s="1"/>
  <c r="CK126" i="7"/>
  <c r="AM126" i="11" s="1"/>
  <c r="CH199" i="7"/>
  <c r="AK199" i="11" s="1"/>
  <c r="CH90" i="7"/>
  <c r="AK90" i="11" s="1"/>
  <c r="CK120" i="7"/>
  <c r="AM120" i="11" s="1"/>
  <c r="CK130" i="7"/>
  <c r="AM130" i="11" s="1"/>
  <c r="CL126" i="7"/>
  <c r="AN126" i="11" s="1"/>
  <c r="CH189" i="7"/>
  <c r="AK189" i="11" s="1"/>
  <c r="CH88" i="7"/>
  <c r="AK88" i="11" s="1"/>
  <c r="CG97" i="7"/>
  <c r="AJ97" i="11" s="1"/>
  <c r="CK117" i="7"/>
  <c r="AM117" i="11" s="1"/>
  <c r="CK131" i="7"/>
  <c r="AM131" i="11" s="1"/>
  <c r="CG198" i="7"/>
  <c r="AJ198" i="11" s="1"/>
  <c r="CG88" i="7"/>
  <c r="AJ88" i="11" s="1"/>
  <c r="CH91" i="7"/>
  <c r="AK91" i="11" s="1"/>
  <c r="CH86" i="7"/>
  <c r="AK86" i="11" s="1"/>
  <c r="CH87" i="7"/>
  <c r="AK87" i="11" s="1"/>
  <c r="CG78" i="7"/>
  <c r="AJ78" i="11" s="1"/>
  <c r="CL3" i="7"/>
  <c r="CL4" i="7" s="1"/>
  <c r="CH217" i="6"/>
  <c r="AC217" i="11" s="1"/>
  <c r="CL109" i="7"/>
  <c r="AN109" i="11" s="1"/>
  <c r="CL195" i="7"/>
  <c r="AN195" i="11" s="1"/>
  <c r="CH82" i="7"/>
  <c r="AK82" i="11" s="1"/>
  <c r="CK24" i="7"/>
  <c r="AM24" i="11" s="1"/>
  <c r="CG77" i="7"/>
  <c r="AJ77" i="11" s="1"/>
  <c r="CK73" i="7"/>
  <c r="AM73" i="11" s="1"/>
  <c r="CL73" i="7"/>
  <c r="AN73" i="11" s="1"/>
  <c r="CH71" i="7"/>
  <c r="AK71" i="11" s="1"/>
  <c r="CG72" i="7"/>
  <c r="AJ72" i="11" s="1"/>
  <c r="CL26" i="7"/>
  <c r="AN26" i="11" s="1"/>
  <c r="CG82" i="7"/>
  <c r="AJ82" i="11" s="1"/>
  <c r="CL18" i="7"/>
  <c r="AN18" i="11" s="1"/>
  <c r="CH76" i="7"/>
  <c r="AK76" i="11" s="1"/>
  <c r="CG71" i="7"/>
  <c r="AJ71" i="11" s="1"/>
  <c r="CH85" i="7"/>
  <c r="AK85" i="11" s="1"/>
  <c r="CH69" i="7"/>
  <c r="AK69" i="11" s="1"/>
  <c r="CG81" i="7"/>
  <c r="AJ81" i="11" s="1"/>
  <c r="CK22" i="7"/>
  <c r="AM22" i="11" s="1"/>
  <c r="CH80" i="7"/>
  <c r="AK80" i="11" s="1"/>
  <c r="CL72" i="7"/>
  <c r="AN72" i="11" s="1"/>
  <c r="CK70" i="7"/>
  <c r="AM70" i="11" s="1"/>
  <c r="CH73" i="7"/>
  <c r="AK73" i="11" s="1"/>
  <c r="CH83" i="7"/>
  <c r="AK83" i="11" s="1"/>
  <c r="CL24" i="7"/>
  <c r="AN24" i="11" s="1"/>
  <c r="CH79" i="7"/>
  <c r="AK79" i="11" s="1"/>
  <c r="CG85" i="7"/>
  <c r="AJ85" i="11" s="1"/>
  <c r="CH75" i="7"/>
  <c r="AK75" i="11" s="1"/>
  <c r="CH84" i="7"/>
  <c r="AK84" i="11" s="1"/>
  <c r="CL20" i="7"/>
  <c r="AN20" i="11" s="1"/>
  <c r="CH78" i="7"/>
  <c r="AK78" i="11" s="1"/>
  <c r="CG75" i="7"/>
  <c r="AJ75" i="11" s="1"/>
  <c r="CK93" i="7"/>
  <c r="AM93" i="11" s="1"/>
  <c r="CK27" i="7"/>
  <c r="AM27" i="11" s="1"/>
  <c r="CG84" i="7"/>
  <c r="AJ84" i="11" s="1"/>
  <c r="CK23" i="7"/>
  <c r="AM23" i="11" s="1"/>
  <c r="CK20" i="7"/>
  <c r="AM20" i="11" s="1"/>
  <c r="CG70" i="7"/>
  <c r="AJ70" i="11" s="1"/>
  <c r="CG83" i="7"/>
  <c r="AJ83" i="11" s="1"/>
  <c r="CL19" i="7"/>
  <c r="AN19" i="11" s="1"/>
  <c r="CL92" i="7"/>
  <c r="AN92" i="11" s="1"/>
  <c r="CH74" i="7"/>
  <c r="AK74" i="11" s="1"/>
  <c r="CL23" i="7"/>
  <c r="AN23" i="11" s="1"/>
  <c r="CK76" i="7"/>
  <c r="AM76" i="11" s="1"/>
  <c r="CG69" i="7"/>
  <c r="AJ69" i="11" s="1"/>
  <c r="CK25" i="7"/>
  <c r="AM25" i="11" s="1"/>
  <c r="CH81" i="7"/>
  <c r="AK81" i="11" s="1"/>
  <c r="CK18" i="7"/>
  <c r="AM18" i="11" s="1"/>
  <c r="CK72" i="7"/>
  <c r="AM72" i="11" s="1"/>
  <c r="CK75" i="7"/>
  <c r="AM75" i="11" s="1"/>
  <c r="CH72" i="7"/>
  <c r="AK72" i="11" s="1"/>
  <c r="CL21" i="7"/>
  <c r="AN21" i="11" s="1"/>
  <c r="CK74" i="7"/>
  <c r="AM74" i="11" s="1"/>
  <c r="CL76" i="7"/>
  <c r="AN76" i="11" s="1"/>
  <c r="CK3" i="7"/>
  <c r="CK4" i="7" s="1"/>
  <c r="CL70" i="7"/>
  <c r="AN70" i="11" s="1"/>
  <c r="CK19" i="7"/>
  <c r="AM19" i="11" s="1"/>
  <c r="CG76" i="7"/>
  <c r="AJ76" i="11" s="1"/>
  <c r="CL71" i="7"/>
  <c r="AN71" i="11" s="1"/>
  <c r="CK78" i="7"/>
  <c r="AM78" i="11" s="1"/>
  <c r="CL69" i="7"/>
  <c r="AN69" i="11" s="1"/>
  <c r="CL82" i="7"/>
  <c r="AN82" i="11" s="1"/>
  <c r="CL68" i="7"/>
  <c r="AN68" i="11" s="1"/>
  <c r="CL75" i="7"/>
  <c r="AN75" i="11" s="1"/>
  <c r="CL74" i="7"/>
  <c r="AN74" i="11" s="1"/>
  <c r="CK71" i="7"/>
  <c r="AM71" i="11" s="1"/>
  <c r="CL22" i="7"/>
  <c r="AN22" i="11" s="1"/>
  <c r="CG80" i="7"/>
  <c r="AJ80" i="11" s="1"/>
  <c r="CH70" i="7"/>
  <c r="AK70" i="11" s="1"/>
  <c r="CK26" i="7"/>
  <c r="AM26" i="11" s="1"/>
  <c r="CK21" i="7"/>
  <c r="AM21" i="11" s="1"/>
  <c r="CG79" i="7"/>
  <c r="AJ79" i="11" s="1"/>
  <c r="CG74" i="7"/>
  <c r="AJ74" i="11" s="1"/>
  <c r="CG103" i="7"/>
  <c r="AJ103" i="11" s="1"/>
  <c r="CL163" i="7"/>
  <c r="AN163" i="11" s="1"/>
  <c r="CK98" i="7"/>
  <c r="AM98" i="11" s="1"/>
  <c r="CH184" i="7"/>
  <c r="AK184" i="11" s="1"/>
  <c r="CG174" i="7"/>
  <c r="AJ174" i="11" s="1"/>
  <c r="CL89" i="7"/>
  <c r="AN89" i="11" s="1"/>
  <c r="CK95" i="7"/>
  <c r="AM95" i="11" s="1"/>
  <c r="CK92" i="7"/>
  <c r="AM92" i="11" s="1"/>
  <c r="CL185" i="7"/>
  <c r="AN185" i="11" s="1"/>
  <c r="CK201" i="7"/>
  <c r="AM201" i="11" s="1"/>
  <c r="CL196" i="7"/>
  <c r="AN196" i="11" s="1"/>
  <c r="CH172" i="7"/>
  <c r="AK172" i="11" s="1"/>
  <c r="CL83" i="7"/>
  <c r="AN83" i="11" s="1"/>
  <c r="CH3" i="7"/>
  <c r="AK3" i="11" s="1"/>
  <c r="CH180" i="7"/>
  <c r="AK180" i="11" s="1"/>
  <c r="CL90" i="7"/>
  <c r="AN90" i="11" s="1"/>
  <c r="CL98" i="7"/>
  <c r="AN98" i="11" s="1"/>
  <c r="CG184" i="7"/>
  <c r="AJ184" i="11" s="1"/>
  <c r="CL153" i="7"/>
  <c r="AN153" i="11" s="1"/>
  <c r="CK109" i="7"/>
  <c r="AM109" i="11" s="1"/>
  <c r="CK183" i="7"/>
  <c r="AM183" i="11" s="1"/>
  <c r="CK198" i="7"/>
  <c r="AM198" i="11" s="1"/>
  <c r="CL194" i="7"/>
  <c r="AN194" i="11" s="1"/>
  <c r="CG177" i="7"/>
  <c r="AJ177" i="11" s="1"/>
  <c r="CK79" i="7"/>
  <c r="AM79" i="11" s="1"/>
  <c r="CK160" i="7"/>
  <c r="AM160" i="11" s="1"/>
  <c r="CL155" i="7"/>
  <c r="AN155" i="11" s="1"/>
  <c r="CL108" i="7"/>
  <c r="AN108" i="11" s="1"/>
  <c r="CK108" i="7"/>
  <c r="AM108" i="11" s="1"/>
  <c r="CG100" i="7"/>
  <c r="AJ100" i="11" s="1"/>
  <c r="CL173" i="7"/>
  <c r="AN173" i="11" s="1"/>
  <c r="CL179" i="7"/>
  <c r="AN179" i="11" s="1"/>
  <c r="CK199" i="7"/>
  <c r="AM199" i="11" s="1"/>
  <c r="CK190" i="7"/>
  <c r="AM190" i="11" s="1"/>
  <c r="CG175" i="7"/>
  <c r="AJ175" i="11" s="1"/>
  <c r="CG169" i="7"/>
  <c r="AJ169" i="11" s="1"/>
  <c r="CK156" i="7"/>
  <c r="AM156" i="11" s="1"/>
  <c r="CG95" i="7"/>
  <c r="AJ95" i="11" s="1"/>
  <c r="CH181" i="7"/>
  <c r="AK181" i="11" s="1"/>
  <c r="CG168" i="7"/>
  <c r="AJ168" i="11" s="1"/>
  <c r="CH171" i="7"/>
  <c r="AK171" i="11" s="1"/>
  <c r="CL158" i="7"/>
  <c r="AN158" i="11" s="1"/>
  <c r="CL91" i="7"/>
  <c r="AN91" i="11" s="1"/>
  <c r="CK86" i="7"/>
  <c r="AM86" i="11" s="1"/>
  <c r="CK173" i="7"/>
  <c r="AM173" i="11" s="1"/>
  <c r="CL186" i="7"/>
  <c r="AN186" i="11" s="1"/>
  <c r="CL190" i="7"/>
  <c r="AN190" i="11" s="1"/>
  <c r="CG165" i="7"/>
  <c r="AJ165" i="11" s="1"/>
  <c r="CG181" i="7"/>
  <c r="AJ181" i="11" s="1"/>
  <c r="CH183" i="7"/>
  <c r="AK183" i="11" s="1"/>
  <c r="CG182" i="7"/>
  <c r="AJ182" i="11" s="1"/>
  <c r="CK150" i="7"/>
  <c r="AM150" i="11" s="1"/>
  <c r="CL151" i="7"/>
  <c r="AN151" i="11" s="1"/>
  <c r="CK84" i="7"/>
  <c r="AM84" i="11" s="1"/>
  <c r="CL84" i="7"/>
  <c r="AN84" i="11" s="1"/>
  <c r="CL174" i="7"/>
  <c r="AN174" i="11" s="1"/>
  <c r="CL184" i="7"/>
  <c r="AN184" i="11" s="1"/>
  <c r="CK192" i="7"/>
  <c r="AM192" i="11" s="1"/>
  <c r="CG172" i="7"/>
  <c r="AJ172" i="11" s="1"/>
  <c r="CL79" i="7"/>
  <c r="AN79" i="11" s="1"/>
  <c r="CK153" i="7"/>
  <c r="AM153" i="11" s="1"/>
  <c r="CH160" i="7"/>
  <c r="AK160" i="11" s="1"/>
  <c r="CL164" i="7"/>
  <c r="AN164" i="11" s="1"/>
  <c r="CG186" i="7"/>
  <c r="AJ186" i="11" s="1"/>
  <c r="CL161" i="7"/>
  <c r="AN161" i="11" s="1"/>
  <c r="CK99" i="7"/>
  <c r="AM99" i="11" s="1"/>
  <c r="CL166" i="7"/>
  <c r="AN166" i="11" s="1"/>
  <c r="CL175" i="7"/>
  <c r="AN175" i="11" s="1"/>
  <c r="CK182" i="7"/>
  <c r="AM182" i="11" s="1"/>
  <c r="CK193" i="7"/>
  <c r="AM193" i="11" s="1"/>
  <c r="CH178" i="7"/>
  <c r="AK178" i="11" s="1"/>
  <c r="CL160" i="7"/>
  <c r="AN160" i="11" s="1"/>
  <c r="CL85" i="7"/>
  <c r="AN85" i="11" s="1"/>
  <c r="CL103" i="7"/>
  <c r="AN103" i="11" s="1"/>
  <c r="CL165" i="7"/>
  <c r="AN165" i="11" s="1"/>
  <c r="CL172" i="7"/>
  <c r="AN172" i="11" s="1"/>
  <c r="CL181" i="7"/>
  <c r="AN181" i="11" s="1"/>
  <c r="CL188" i="7"/>
  <c r="AN188" i="11" s="1"/>
  <c r="CH170" i="7"/>
  <c r="AK170" i="11" s="1"/>
  <c r="CL94" i="7"/>
  <c r="AN94" i="11" s="1"/>
  <c r="CH174" i="7"/>
  <c r="AK174" i="11" s="1"/>
  <c r="CK106" i="7"/>
  <c r="AM106" i="11" s="1"/>
  <c r="CH175" i="7"/>
  <c r="AK175" i="11" s="1"/>
  <c r="CL159" i="7"/>
  <c r="AN159" i="11" s="1"/>
  <c r="CL104" i="7"/>
  <c r="AN104" i="11" s="1"/>
  <c r="CK163" i="7"/>
  <c r="AM163" i="11" s="1"/>
  <c r="CL171" i="7"/>
  <c r="AN171" i="11" s="1"/>
  <c r="CK181" i="7"/>
  <c r="AM181" i="11" s="1"/>
  <c r="CK194" i="7"/>
  <c r="AM194" i="11" s="1"/>
  <c r="CH176" i="7"/>
  <c r="AK176" i="11" s="1"/>
  <c r="CK103" i="7"/>
  <c r="AM103" i="11" s="1"/>
  <c r="CL101" i="7"/>
  <c r="AN101" i="11" s="1"/>
  <c r="CK85" i="7"/>
  <c r="AM85" i="11" s="1"/>
  <c r="CH167" i="7"/>
  <c r="AK167" i="11" s="1"/>
  <c r="CL152" i="7"/>
  <c r="AN152" i="11" s="1"/>
  <c r="CK107" i="7"/>
  <c r="AM107" i="11" s="1"/>
  <c r="CL97" i="7"/>
  <c r="AN97" i="11" s="1"/>
  <c r="CL169" i="7"/>
  <c r="AN169" i="11" s="1"/>
  <c r="CL177" i="7"/>
  <c r="AN177" i="11" s="1"/>
  <c r="CK185" i="7"/>
  <c r="AM185" i="11" s="1"/>
  <c r="CL189" i="7"/>
  <c r="AN189" i="11" s="1"/>
  <c r="CH173" i="7"/>
  <c r="AK173" i="11" s="1"/>
  <c r="CK81" i="7"/>
  <c r="AM81" i="11" s="1"/>
  <c r="CL100" i="7"/>
  <c r="AN100" i="11" s="1"/>
  <c r="CK89" i="7"/>
  <c r="AM89" i="11" s="1"/>
  <c r="CK88" i="7"/>
  <c r="AM88" i="11" s="1"/>
  <c r="CK161" i="7"/>
  <c r="AM161" i="11" s="1"/>
  <c r="CL87" i="7"/>
  <c r="AN87" i="11" s="1"/>
  <c r="CL110" i="7"/>
  <c r="AN110" i="11" s="1"/>
  <c r="CH119" i="7"/>
  <c r="AK119" i="11" s="1"/>
  <c r="CL168" i="7"/>
  <c r="AN168" i="11" s="1"/>
  <c r="CK175" i="7"/>
  <c r="AM175" i="11" s="1"/>
  <c r="CL180" i="7"/>
  <c r="AN180" i="11" s="1"/>
  <c r="CK196" i="7"/>
  <c r="AM196" i="11" s="1"/>
  <c r="CH177" i="7"/>
  <c r="AK177" i="11" s="1"/>
  <c r="CK110" i="7"/>
  <c r="AM110" i="11" s="1"/>
  <c r="CH148" i="7"/>
  <c r="AK148" i="11" s="1"/>
  <c r="CL170" i="7"/>
  <c r="AN170" i="11" s="1"/>
  <c r="CG183" i="7"/>
  <c r="AJ183" i="11" s="1"/>
  <c r="CK159" i="7"/>
  <c r="AM159" i="11" s="1"/>
  <c r="CK94" i="7"/>
  <c r="AM94" i="11" s="1"/>
  <c r="CL106" i="7"/>
  <c r="AN106" i="11" s="1"/>
  <c r="CG120" i="7"/>
  <c r="AJ120" i="11" s="1"/>
  <c r="CK164" i="7"/>
  <c r="AM164" i="11" s="1"/>
  <c r="CK172" i="7"/>
  <c r="AM172" i="11" s="1"/>
  <c r="CK180" i="7"/>
  <c r="AM180" i="11" s="1"/>
  <c r="CL187" i="7"/>
  <c r="AN187" i="11" s="1"/>
  <c r="CH179" i="7"/>
  <c r="AK179" i="11" s="1"/>
  <c r="CL102" i="7"/>
  <c r="AN102" i="11" s="1"/>
  <c r="CH140" i="7"/>
  <c r="AK140" i="11" s="1"/>
  <c r="CK80" i="7"/>
  <c r="AM80" i="11" s="1"/>
  <c r="CK170" i="7"/>
  <c r="AM170" i="11" s="1"/>
  <c r="CK155" i="7"/>
  <c r="AM155" i="11" s="1"/>
  <c r="CL86" i="7"/>
  <c r="AN86" i="11" s="1"/>
  <c r="CK90" i="7"/>
  <c r="AM90" i="11" s="1"/>
  <c r="CK162" i="7"/>
  <c r="AM162" i="11" s="1"/>
  <c r="CK174" i="7"/>
  <c r="AM174" i="11" s="1"/>
  <c r="CH107" i="7"/>
  <c r="AK107" i="11" s="1"/>
  <c r="CK188" i="7"/>
  <c r="AM188" i="11" s="1"/>
  <c r="CH169" i="7"/>
  <c r="AK169" i="11" s="1"/>
  <c r="CL80" i="7"/>
  <c r="AN80" i="11" s="1"/>
  <c r="CK77" i="7"/>
  <c r="AM77" i="11" s="1"/>
  <c r="CG68" i="7"/>
  <c r="AJ68" i="11" s="1"/>
  <c r="CK104" i="7"/>
  <c r="AM104" i="11" s="1"/>
  <c r="CL154" i="7"/>
  <c r="AN154" i="11" s="1"/>
  <c r="CK102" i="7"/>
  <c r="AM102" i="11" s="1"/>
  <c r="CL107" i="7"/>
  <c r="AN107" i="11" s="1"/>
  <c r="CL167" i="7"/>
  <c r="AN167" i="11" s="1"/>
  <c r="CK171" i="7"/>
  <c r="AM171" i="11" s="1"/>
  <c r="CH113" i="7"/>
  <c r="AK113" i="11" s="1"/>
  <c r="CK195" i="7"/>
  <c r="AM195" i="11" s="1"/>
  <c r="CH153" i="7"/>
  <c r="AK153" i="11" s="1"/>
  <c r="CG179" i="7"/>
  <c r="AJ179" i="11" s="1"/>
  <c r="CK83" i="7"/>
  <c r="AM83" i="11" s="1"/>
  <c r="CH182" i="7"/>
  <c r="AK182" i="11" s="1"/>
  <c r="CG176" i="7"/>
  <c r="AJ176" i="11" s="1"/>
  <c r="CK96" i="7"/>
  <c r="AM96" i="11" s="1"/>
  <c r="CK101" i="7"/>
  <c r="AM101" i="11" s="1"/>
  <c r="CK167" i="7"/>
  <c r="AM167" i="11" s="1"/>
  <c r="CK176" i="7"/>
  <c r="AM176" i="11" s="1"/>
  <c r="CK200" i="7"/>
  <c r="AM200" i="11" s="1"/>
  <c r="CK187" i="7"/>
  <c r="AM187" i="11" s="1"/>
  <c r="CH149" i="7"/>
  <c r="AK149" i="11" s="1"/>
  <c r="CG170" i="7"/>
  <c r="AJ170" i="11" s="1"/>
  <c r="CL81" i="7"/>
  <c r="AN81" i="11" s="1"/>
  <c r="CK82" i="7"/>
  <c r="AM82" i="11" s="1"/>
  <c r="CL78" i="7"/>
  <c r="AN78" i="11" s="1"/>
  <c r="CH168" i="7"/>
  <c r="AK168" i="11" s="1"/>
  <c r="CK179" i="7"/>
  <c r="AM179" i="11" s="1"/>
  <c r="CL95" i="7"/>
  <c r="AN95" i="11" s="1"/>
  <c r="CK111" i="7"/>
  <c r="AM111" i="11" s="1"/>
  <c r="CH185" i="7"/>
  <c r="AK185" i="11" s="1"/>
  <c r="CK152" i="7"/>
  <c r="AM152" i="11" s="1"/>
  <c r="CK157" i="7"/>
  <c r="AM157" i="11" s="1"/>
  <c r="CK97" i="7"/>
  <c r="AM97" i="11" s="1"/>
  <c r="CK105" i="7"/>
  <c r="AM105" i="11" s="1"/>
  <c r="CL96" i="7"/>
  <c r="AN96" i="11" s="1"/>
  <c r="CL162" i="7"/>
  <c r="AN162" i="11" s="1"/>
  <c r="CL176" i="7"/>
  <c r="AN176" i="11" s="1"/>
  <c r="CL201" i="7"/>
  <c r="AN201" i="11" s="1"/>
  <c r="CL191" i="7"/>
  <c r="AN191" i="11" s="1"/>
  <c r="CL99" i="7"/>
  <c r="AN99" i="11" s="1"/>
  <c r="CK168" i="7"/>
  <c r="AM168" i="11" s="1"/>
  <c r="CG185" i="7"/>
  <c r="AJ185" i="11" s="1"/>
  <c r="CL157" i="7"/>
  <c r="AN157" i="11" s="1"/>
  <c r="CL93" i="7"/>
  <c r="AN93" i="11" s="1"/>
  <c r="CK91" i="7"/>
  <c r="AM91" i="11" s="1"/>
  <c r="CL105" i="7"/>
  <c r="AN105" i="11" s="1"/>
  <c r="CK169" i="7"/>
  <c r="AM169" i="11" s="1"/>
  <c r="CL178" i="7"/>
  <c r="AN178" i="11" s="1"/>
  <c r="CL200" i="7"/>
  <c r="AN200" i="11" s="1"/>
  <c r="CL192" i="7"/>
  <c r="AN192" i="11" s="1"/>
  <c r="CG178" i="7"/>
  <c r="AJ178" i="11" s="1"/>
  <c r="CL77" i="7"/>
  <c r="AN77" i="11" s="1"/>
  <c r="CK87" i="7"/>
  <c r="AM87" i="11" s="1"/>
  <c r="CK166" i="7"/>
  <c r="AM166" i="11" s="1"/>
  <c r="CK178" i="7"/>
  <c r="AM178" i="11" s="1"/>
  <c r="CL150" i="7"/>
  <c r="AN150" i="11" s="1"/>
  <c r="CK158" i="7"/>
  <c r="AM158" i="11" s="1"/>
  <c r="CL88" i="7"/>
  <c r="AN88" i="11" s="1"/>
  <c r="CL183" i="7"/>
  <c r="AN183" i="11" s="1"/>
  <c r="CL197" i="7"/>
  <c r="AN197" i="11" s="1"/>
  <c r="CH66" i="7"/>
  <c r="AK66" i="11" s="1"/>
  <c r="CH65" i="7"/>
  <c r="AK65" i="11" s="1"/>
  <c r="CH52" i="7"/>
  <c r="AK52" i="11" s="1"/>
  <c r="CG66" i="7"/>
  <c r="AJ66" i="11" s="1"/>
  <c r="CH53" i="7"/>
  <c r="AK53" i="11" s="1"/>
  <c r="CG65" i="7"/>
  <c r="AJ65" i="11" s="1"/>
  <c r="CG50" i="7"/>
  <c r="AJ50" i="11" s="1"/>
  <c r="CG67" i="7"/>
  <c r="AJ67" i="11" s="1"/>
  <c r="CH64" i="7"/>
  <c r="AK64" i="11" s="1"/>
  <c r="CG64" i="7"/>
  <c r="AJ64" i="11" s="1"/>
  <c r="CG54" i="7"/>
  <c r="AJ54" i="11" s="1"/>
  <c r="CH215" i="6"/>
  <c r="AC215" i="11" s="1"/>
  <c r="CH62" i="7"/>
  <c r="AK62" i="11" s="1"/>
  <c r="CG61" i="7"/>
  <c r="AJ61" i="11" s="1"/>
  <c r="CG62" i="7"/>
  <c r="AJ62" i="11" s="1"/>
  <c r="CH68" i="7"/>
  <c r="AK68" i="11" s="1"/>
  <c r="CH61" i="7"/>
  <c r="AK61" i="11" s="1"/>
  <c r="CH63" i="7"/>
  <c r="AK63" i="11" s="1"/>
  <c r="CH67" i="7"/>
  <c r="AK67" i="11" s="1"/>
  <c r="CH56" i="7"/>
  <c r="AK56" i="11" s="1"/>
  <c r="CG63" i="7"/>
  <c r="AJ63" i="11" s="1"/>
  <c r="CH46" i="7"/>
  <c r="AK46" i="11" s="1"/>
  <c r="CG55" i="7"/>
  <c r="AJ55" i="11" s="1"/>
  <c r="CG46" i="7"/>
  <c r="AJ46" i="11" s="1"/>
  <c r="CH55" i="7"/>
  <c r="AK55" i="11" s="1"/>
  <c r="CH202" i="6"/>
  <c r="AC202" i="11" s="1"/>
  <c r="CH44" i="7"/>
  <c r="AK44" i="11" s="1"/>
  <c r="CH45" i="7"/>
  <c r="AK45" i="11" s="1"/>
  <c r="CH38" i="7"/>
  <c r="AK38" i="11" s="1"/>
  <c r="CH47" i="7"/>
  <c r="AK47" i="11" s="1"/>
  <c r="CG41" i="7"/>
  <c r="AJ41" i="11" s="1"/>
  <c r="CH51" i="7"/>
  <c r="AK51" i="11" s="1"/>
  <c r="CG40" i="7"/>
  <c r="AJ40" i="11" s="1"/>
  <c r="CH49" i="7"/>
  <c r="AK49" i="11" s="1"/>
  <c r="CH60" i="7"/>
  <c r="AK60" i="11" s="1"/>
  <c r="CG190" i="6"/>
  <c r="AB190" i="11" s="1"/>
  <c r="CH41" i="7"/>
  <c r="AK41" i="11" s="1"/>
  <c r="CH48" i="7"/>
  <c r="AK48" i="11" s="1"/>
  <c r="CG56" i="7"/>
  <c r="AJ56" i="11" s="1"/>
  <c r="CH32" i="7"/>
  <c r="AK32" i="11" s="1"/>
  <c r="CH37" i="7"/>
  <c r="AK37" i="11" s="1"/>
  <c r="CG52" i="7"/>
  <c r="AJ52" i="11" s="1"/>
  <c r="CG3" i="7"/>
  <c r="CG4" i="7" s="1"/>
  <c r="AJ4" i="11" s="1"/>
  <c r="CH42" i="7"/>
  <c r="AK42" i="11" s="1"/>
  <c r="CG51" i="7"/>
  <c r="AJ51" i="11" s="1"/>
  <c r="CH40" i="7"/>
  <c r="AK40" i="11" s="1"/>
  <c r="CG49" i="7"/>
  <c r="AJ49" i="11" s="1"/>
  <c r="CG219" i="6"/>
  <c r="AB219" i="11" s="1"/>
  <c r="CG39" i="7"/>
  <c r="AJ39" i="11" s="1"/>
  <c r="CG45" i="7"/>
  <c r="AJ45" i="11" s="1"/>
  <c r="CG60" i="7"/>
  <c r="AJ60" i="11" s="1"/>
  <c r="CG42" i="7"/>
  <c r="AJ42" i="11" s="1"/>
  <c r="CG44" i="7"/>
  <c r="AJ44" i="11" s="1"/>
  <c r="CH59" i="7"/>
  <c r="AK59" i="11" s="1"/>
  <c r="CG38" i="7"/>
  <c r="AJ38" i="11" s="1"/>
  <c r="CG48" i="7"/>
  <c r="AJ48" i="11" s="1"/>
  <c r="CG59" i="7"/>
  <c r="AJ59" i="11" s="1"/>
  <c r="CG18" i="7"/>
  <c r="AJ18" i="11" s="1"/>
  <c r="CH43" i="7"/>
  <c r="AK43" i="11" s="1"/>
  <c r="CH39" i="7"/>
  <c r="AK39" i="11" s="1"/>
  <c r="CH21" i="7"/>
  <c r="AK21" i="11" s="1"/>
  <c r="CG53" i="7"/>
  <c r="AJ53" i="11" s="1"/>
  <c r="CH58" i="7"/>
  <c r="AK58" i="11" s="1"/>
  <c r="CG47" i="7"/>
  <c r="AJ47" i="11" s="1"/>
  <c r="CH57" i="7"/>
  <c r="AK57" i="11" s="1"/>
  <c r="CH20" i="7"/>
  <c r="AK20" i="11" s="1"/>
  <c r="CG157" i="6"/>
  <c r="AB157" i="11" s="1"/>
  <c r="CH154" i="7"/>
  <c r="AK154" i="11" s="1"/>
  <c r="CH50" i="7"/>
  <c r="AK50" i="11" s="1"/>
  <c r="CG58" i="7"/>
  <c r="AJ58" i="11" s="1"/>
  <c r="CH54" i="7"/>
  <c r="AK54" i="11" s="1"/>
  <c r="CG43" i="7"/>
  <c r="AJ43" i="11" s="1"/>
  <c r="CG57" i="7"/>
  <c r="AJ57" i="11" s="1"/>
  <c r="CG33" i="7"/>
  <c r="AJ33" i="11" s="1"/>
  <c r="CG139" i="7"/>
  <c r="AJ139" i="11" s="1"/>
  <c r="CH146" i="7"/>
  <c r="AK146" i="11" s="1"/>
  <c r="CG159" i="7"/>
  <c r="AJ159" i="11" s="1"/>
  <c r="CH36" i="7"/>
  <c r="AK36" i="11" s="1"/>
  <c r="CG156" i="7"/>
  <c r="AJ156" i="11" s="1"/>
  <c r="CH136" i="7"/>
  <c r="AK136" i="11" s="1"/>
  <c r="CH158" i="6"/>
  <c r="AC158" i="11" s="1"/>
  <c r="CH152" i="7"/>
  <c r="AK152" i="11" s="1"/>
  <c r="CG26" i="7"/>
  <c r="AJ26" i="11" s="1"/>
  <c r="CG145" i="7"/>
  <c r="AJ145" i="11" s="1"/>
  <c r="CG29" i="7"/>
  <c r="AJ29" i="11" s="1"/>
  <c r="CH25" i="7"/>
  <c r="AK25" i="11" s="1"/>
  <c r="CG157" i="7"/>
  <c r="AJ157" i="11" s="1"/>
  <c r="CG142" i="7"/>
  <c r="AJ142" i="11" s="1"/>
  <c r="AK16" i="2"/>
  <c r="AK36" i="2"/>
  <c r="AK56" i="2"/>
  <c r="AK76" i="2"/>
  <c r="AK96" i="2"/>
  <c r="AK116" i="2"/>
  <c r="AK136" i="2"/>
  <c r="AK156" i="2"/>
  <c r="AK7" i="2"/>
  <c r="AK27" i="2"/>
  <c r="AK47" i="2"/>
  <c r="AK67" i="2"/>
  <c r="AK87" i="2"/>
  <c r="AK107" i="2"/>
  <c r="AK18" i="2"/>
  <c r="AK38" i="2"/>
  <c r="AK58" i="2"/>
  <c r="AK78" i="2"/>
  <c r="AK98" i="2"/>
  <c r="AK118" i="2"/>
  <c r="AK138" i="2"/>
  <c r="AK158" i="2"/>
  <c r="AK9" i="2"/>
  <c r="AK29" i="2"/>
  <c r="AK49" i="2"/>
  <c r="AK69" i="2"/>
  <c r="AK89" i="2"/>
  <c r="AK109" i="2"/>
  <c r="AK129" i="2"/>
  <c r="AK149" i="2"/>
  <c r="AK169" i="2"/>
  <c r="AK20" i="2"/>
  <c r="AK40" i="2"/>
  <c r="AK60" i="2"/>
  <c r="AK80" i="2"/>
  <c r="AK11" i="2"/>
  <c r="AK31" i="2"/>
  <c r="AK51" i="2"/>
  <c r="AK71" i="2"/>
  <c r="AK91" i="2"/>
  <c r="AK22" i="2"/>
  <c r="AK42" i="2"/>
  <c r="AK62" i="2"/>
  <c r="AK82" i="2"/>
  <c r="AK13" i="2"/>
  <c r="AK33" i="2"/>
  <c r="AK53" i="2"/>
  <c r="AK73" i="2"/>
  <c r="AK93" i="2"/>
  <c r="AK24" i="2"/>
  <c r="AK44" i="2"/>
  <c r="AK64" i="2"/>
  <c r="AK84" i="2"/>
  <c r="AK104" i="2"/>
  <c r="AK124" i="2"/>
  <c r="AK144" i="2"/>
  <c r="AK164" i="2"/>
  <c r="AK15" i="2"/>
  <c r="AK35" i="2"/>
  <c r="AK55" i="2"/>
  <c r="AK75" i="2"/>
  <c r="AK95" i="2"/>
  <c r="AK115" i="2"/>
  <c r="AK135" i="2"/>
  <c r="AK155" i="2"/>
  <c r="AK6" i="2"/>
  <c r="AK26" i="2"/>
  <c r="AK46" i="2"/>
  <c r="AK66" i="2"/>
  <c r="AK86" i="2"/>
  <c r="AK106" i="2"/>
  <c r="AK126" i="2"/>
  <c r="AK146" i="2"/>
  <c r="AK166" i="2"/>
  <c r="AK17" i="2"/>
  <c r="AK37" i="2"/>
  <c r="AK57" i="2"/>
  <c r="AK77" i="2"/>
  <c r="AK97" i="2"/>
  <c r="AK117" i="2"/>
  <c r="AK137" i="2"/>
  <c r="AK157" i="2"/>
  <c r="AK8" i="2"/>
  <c r="AK28" i="2"/>
  <c r="AK48" i="2"/>
  <c r="AK68" i="2"/>
  <c r="AK88" i="2"/>
  <c r="AK108" i="2"/>
  <c r="AK128" i="2"/>
  <c r="AK148" i="2"/>
  <c r="AK168" i="2"/>
  <c r="AK19" i="2"/>
  <c r="AK39" i="2"/>
  <c r="AK59" i="2"/>
  <c r="AK79" i="2"/>
  <c r="AK99" i="2"/>
  <c r="AK10" i="2"/>
  <c r="AK30" i="2"/>
  <c r="AK50" i="2"/>
  <c r="AK70" i="2"/>
  <c r="AK90" i="2"/>
  <c r="AK110" i="2"/>
  <c r="AK130" i="2"/>
  <c r="AK150" i="2"/>
  <c r="AK170" i="2"/>
  <c r="AK21" i="2"/>
  <c r="AK41" i="2"/>
  <c r="AK61" i="2"/>
  <c r="AK81" i="2"/>
  <c r="AK101" i="2"/>
  <c r="AK121" i="2"/>
  <c r="AK141" i="2"/>
  <c r="AK161" i="2"/>
  <c r="AK12" i="2"/>
  <c r="AK32" i="2"/>
  <c r="AK52" i="2"/>
  <c r="AK72" i="2"/>
  <c r="AK23" i="2"/>
  <c r="AK43" i="2"/>
  <c r="AK63" i="2"/>
  <c r="AK83" i="2"/>
  <c r="AK14" i="2"/>
  <c r="AK34" i="2"/>
  <c r="AK54" i="2"/>
  <c r="AK74" i="2"/>
  <c r="AK94" i="2"/>
  <c r="AK114" i="2"/>
  <c r="AK134" i="2"/>
  <c r="AK154" i="2"/>
  <c r="AK174" i="2"/>
  <c r="AK105" i="2"/>
  <c r="AK131" i="2"/>
  <c r="AK142" i="2"/>
  <c r="AK171" i="2"/>
  <c r="AK191" i="2"/>
  <c r="AK211" i="2"/>
  <c r="AK231" i="2"/>
  <c r="AK113" i="2"/>
  <c r="AK153" i="2"/>
  <c r="AK182" i="2"/>
  <c r="AK202" i="2"/>
  <c r="AK222" i="2"/>
  <c r="AK85" i="2"/>
  <c r="AK193" i="2"/>
  <c r="AK213" i="2"/>
  <c r="AK233" i="2"/>
  <c r="AK139" i="2"/>
  <c r="AK184" i="2"/>
  <c r="AK204" i="2"/>
  <c r="AK224" i="2"/>
  <c r="AK132" i="2"/>
  <c r="AK143" i="2"/>
  <c r="AK172" i="2"/>
  <c r="AK175" i="2"/>
  <c r="AK195" i="2"/>
  <c r="AK215" i="2"/>
  <c r="AK235" i="2"/>
  <c r="AK186" i="2"/>
  <c r="AK206" i="2"/>
  <c r="AK226" i="2"/>
  <c r="AK125" i="2"/>
  <c r="AK165" i="2"/>
  <c r="AK177" i="2"/>
  <c r="AK197" i="2"/>
  <c r="AK217" i="2"/>
  <c r="AK237" i="2"/>
  <c r="AK102" i="2"/>
  <c r="AK188" i="2"/>
  <c r="AK208" i="2"/>
  <c r="AK228" i="2"/>
  <c r="AK147" i="2"/>
  <c r="AK179" i="2"/>
  <c r="AK199" i="2"/>
  <c r="AK219" i="2"/>
  <c r="AK239" i="2"/>
  <c r="AK25" i="2"/>
  <c r="AK65" i="2"/>
  <c r="AK140" i="2"/>
  <c r="AK190" i="2"/>
  <c r="AK210" i="2"/>
  <c r="AK230" i="2"/>
  <c r="AK103" i="2"/>
  <c r="AK111" i="2"/>
  <c r="AK122" i="2"/>
  <c r="AK151" i="2"/>
  <c r="AK162" i="2"/>
  <c r="AK181" i="2"/>
  <c r="AK201" i="2"/>
  <c r="AK221" i="2"/>
  <c r="AK133" i="2"/>
  <c r="AK173" i="2"/>
  <c r="AK192" i="2"/>
  <c r="AK212" i="2"/>
  <c r="AK232" i="2"/>
  <c r="AK183" i="2"/>
  <c r="AK203" i="2"/>
  <c r="AK223" i="2"/>
  <c r="AK119" i="2"/>
  <c r="AK159" i="2"/>
  <c r="AK194" i="2"/>
  <c r="AK214" i="2"/>
  <c r="AK234" i="2"/>
  <c r="AK112" i="2"/>
  <c r="AK123" i="2"/>
  <c r="AK152" i="2"/>
  <c r="AK163" i="2"/>
  <c r="AK185" i="2"/>
  <c r="AK205" i="2"/>
  <c r="AK225" i="2"/>
  <c r="AK176" i="2"/>
  <c r="AK196" i="2"/>
  <c r="AK216" i="2"/>
  <c r="AK236" i="2"/>
  <c r="AK92" i="2"/>
  <c r="AK145" i="2"/>
  <c r="AK187" i="2"/>
  <c r="AK207" i="2"/>
  <c r="AK227" i="2"/>
  <c r="AK160" i="2"/>
  <c r="AK180" i="2"/>
  <c r="AK178" i="2"/>
  <c r="AK198" i="2"/>
  <c r="AK218" i="2"/>
  <c r="AK238" i="2"/>
  <c r="AK127" i="2"/>
  <c r="AK167" i="2"/>
  <c r="AK189" i="2"/>
  <c r="AK209" i="2"/>
  <c r="AK229" i="2"/>
  <c r="AK5" i="2"/>
  <c r="AK200" i="2"/>
  <c r="AK45" i="2"/>
  <c r="AK220" i="2"/>
  <c r="AK120" i="2"/>
  <c r="AK100" i="2"/>
  <c r="CG34" i="7"/>
  <c r="AJ34" i="11" s="1"/>
  <c r="CH142" i="7"/>
  <c r="AK142" i="11" s="1"/>
  <c r="CG148" i="7"/>
  <c r="AJ148" i="11" s="1"/>
  <c r="CH157" i="7"/>
  <c r="AK157" i="11" s="1"/>
  <c r="CG161" i="7"/>
  <c r="AJ161" i="11" s="1"/>
  <c r="CG22" i="7"/>
  <c r="AJ22" i="11" s="1"/>
  <c r="CG37" i="7"/>
  <c r="AJ37" i="11" s="1"/>
  <c r="CH27" i="7"/>
  <c r="AK27" i="11" s="1"/>
  <c r="CH147" i="7"/>
  <c r="AK147" i="11" s="1"/>
  <c r="CG108" i="7"/>
  <c r="AJ108" i="11" s="1"/>
  <c r="CG25" i="7"/>
  <c r="AJ25" i="11" s="1"/>
  <c r="CG158" i="7"/>
  <c r="AJ158" i="11" s="1"/>
  <c r="CG153" i="7"/>
  <c r="AJ153" i="11" s="1"/>
  <c r="CH166" i="7"/>
  <c r="AK166" i="11" s="1"/>
  <c r="CG21" i="7"/>
  <c r="AJ21" i="11" s="1"/>
  <c r="CG36" i="7"/>
  <c r="AJ36" i="11" s="1"/>
  <c r="CG155" i="7"/>
  <c r="AJ155" i="11" s="1"/>
  <c r="CG150" i="7"/>
  <c r="AJ150" i="11" s="1"/>
  <c r="CH162" i="7"/>
  <c r="AK162" i="11" s="1"/>
  <c r="CG20" i="7"/>
  <c r="AJ20" i="11" s="1"/>
  <c r="CH29" i="7"/>
  <c r="AK29" i="11" s="1"/>
  <c r="CH151" i="7"/>
  <c r="AK151" i="11" s="1"/>
  <c r="CG147" i="7"/>
  <c r="AJ147" i="11" s="1"/>
  <c r="CG30" i="7"/>
  <c r="AJ30" i="11" s="1"/>
  <c r="CH18" i="7"/>
  <c r="AK18" i="11" s="1"/>
  <c r="CH137" i="7"/>
  <c r="AK137" i="11" s="1"/>
  <c r="CH141" i="7"/>
  <c r="AK141" i="11" s="1"/>
  <c r="CG158" i="6"/>
  <c r="AB158" i="11" s="1"/>
  <c r="CH30" i="7"/>
  <c r="AK30" i="11" s="1"/>
  <c r="CG28" i="7"/>
  <c r="AJ28" i="11" s="1"/>
  <c r="CH23" i="7"/>
  <c r="AK23" i="11" s="1"/>
  <c r="CG32" i="7"/>
  <c r="AJ32" i="11" s="1"/>
  <c r="CG154" i="7"/>
  <c r="AJ154" i="11" s="1"/>
  <c r="CH163" i="7"/>
  <c r="AK163" i="11" s="1"/>
  <c r="CH24" i="7"/>
  <c r="AK24" i="11" s="1"/>
  <c r="CH150" i="7"/>
  <c r="AK150" i="11" s="1"/>
  <c r="CG19" i="7"/>
  <c r="AJ19" i="11" s="1"/>
  <c r="CH159" i="7"/>
  <c r="AK159" i="11" s="1"/>
  <c r="CH28" i="7"/>
  <c r="AK28" i="11" s="1"/>
  <c r="CH33" i="7"/>
  <c r="AK33" i="11" s="1"/>
  <c r="CH34" i="7"/>
  <c r="AK34" i="11" s="1"/>
  <c r="CH156" i="7"/>
  <c r="AK156" i="11" s="1"/>
  <c r="CG151" i="7"/>
  <c r="AJ151" i="11" s="1"/>
  <c r="CH164" i="7"/>
  <c r="AK164" i="11" s="1"/>
  <c r="CG143" i="7"/>
  <c r="AJ143" i="11" s="1"/>
  <c r="CH155" i="7"/>
  <c r="AK155" i="11" s="1"/>
  <c r="CG137" i="7"/>
  <c r="AJ137" i="11" s="1"/>
  <c r="CG164" i="7"/>
  <c r="AJ164" i="11" s="1"/>
  <c r="CG144" i="7"/>
  <c r="AJ144" i="11" s="1"/>
  <c r="CG141" i="7"/>
  <c r="AJ141" i="11" s="1"/>
  <c r="CH143" i="7"/>
  <c r="AK143" i="11" s="1"/>
  <c r="CG31" i="7"/>
  <c r="AJ31" i="11" s="1"/>
  <c r="CH19" i="7"/>
  <c r="AK19" i="11" s="1"/>
  <c r="CH158" i="7"/>
  <c r="AK158" i="11" s="1"/>
  <c r="CG162" i="7"/>
  <c r="AJ162" i="11" s="1"/>
  <c r="CH144" i="7"/>
  <c r="AK144" i="11" s="1"/>
  <c r="CG24" i="7"/>
  <c r="AJ24" i="11" s="1"/>
  <c r="CH145" i="7"/>
  <c r="AK145" i="11" s="1"/>
  <c r="CG23" i="7"/>
  <c r="AJ23" i="11" s="1"/>
  <c r="CG27" i="7"/>
  <c r="AJ27" i="11" s="1"/>
  <c r="CG149" i="7"/>
  <c r="AJ149" i="11" s="1"/>
  <c r="CG140" i="7"/>
  <c r="AJ140" i="11" s="1"/>
  <c r="CG160" i="7"/>
  <c r="AJ160" i="11" s="1"/>
  <c r="CH161" i="7"/>
  <c r="AK161" i="11" s="1"/>
  <c r="CH26" i="7"/>
  <c r="AK26" i="11" s="1"/>
  <c r="CG146" i="7"/>
  <c r="AJ146" i="11" s="1"/>
  <c r="CG152" i="7"/>
  <c r="AJ152" i="11" s="1"/>
  <c r="CH31" i="7"/>
  <c r="AK31" i="11" s="1"/>
  <c r="CH138" i="7"/>
  <c r="AK138" i="11" s="1"/>
  <c r="CH165" i="7"/>
  <c r="AK165" i="11" s="1"/>
  <c r="CG166" i="7"/>
  <c r="AJ166" i="11" s="1"/>
  <c r="CG163" i="7"/>
  <c r="AJ163" i="11" s="1"/>
  <c r="CH35" i="7"/>
  <c r="AK35" i="11" s="1"/>
  <c r="CG138" i="7"/>
  <c r="AJ138" i="11" s="1"/>
  <c r="CG35" i="7"/>
  <c r="AJ35" i="11" s="1"/>
  <c r="CH22" i="7"/>
  <c r="AK22" i="11" s="1"/>
  <c r="CH71" i="6"/>
  <c r="AC71" i="11" s="1"/>
  <c r="CH104" i="7"/>
  <c r="AK104" i="11" s="1"/>
  <c r="CH93" i="7"/>
  <c r="AK93" i="11" s="1"/>
  <c r="CH111" i="7"/>
  <c r="AK111" i="11" s="1"/>
  <c r="CH214" i="6"/>
  <c r="AC214" i="11" s="1"/>
  <c r="CH3" i="6"/>
  <c r="AC3" i="11" s="1"/>
  <c r="CH121" i="7"/>
  <c r="AK121" i="11" s="1"/>
  <c r="CG101" i="7"/>
  <c r="AJ101" i="11" s="1"/>
  <c r="CG110" i="7"/>
  <c r="AJ110" i="11" s="1"/>
  <c r="CH123" i="7"/>
  <c r="AK123" i="11" s="1"/>
  <c r="CG218" i="6"/>
  <c r="AB218" i="11" s="1"/>
  <c r="CG119" i="7"/>
  <c r="AJ119" i="11" s="1"/>
  <c r="CH94" i="7"/>
  <c r="AK94" i="11" s="1"/>
  <c r="CG107" i="7"/>
  <c r="AJ107" i="11" s="1"/>
  <c r="CG212" i="6"/>
  <c r="AB212" i="11" s="1"/>
  <c r="CG121" i="7"/>
  <c r="AJ121" i="11" s="1"/>
  <c r="CH109" i="7"/>
  <c r="AK109" i="11" s="1"/>
  <c r="CH155" i="6"/>
  <c r="AC155" i="11" s="1"/>
  <c r="CG96" i="7"/>
  <c r="AJ96" i="11" s="1"/>
  <c r="CH120" i="7"/>
  <c r="AK120" i="11" s="1"/>
  <c r="CH96" i="7"/>
  <c r="AK96" i="11" s="1"/>
  <c r="CH108" i="7"/>
  <c r="AK108" i="11" s="1"/>
  <c r="CH174" i="6"/>
  <c r="AC174" i="11" s="1"/>
  <c r="CH105" i="7"/>
  <c r="AK105" i="11" s="1"/>
  <c r="CG111" i="7"/>
  <c r="AJ111" i="11" s="1"/>
  <c r="CG216" i="6"/>
  <c r="AB216" i="11" s="1"/>
  <c r="CH106" i="7"/>
  <c r="AK106" i="11" s="1"/>
  <c r="CG156" i="6"/>
  <c r="AB156" i="11" s="1"/>
  <c r="CH95" i="7"/>
  <c r="AK95" i="11" s="1"/>
  <c r="CH110" i="7"/>
  <c r="AK110" i="11" s="1"/>
  <c r="CH157" i="6"/>
  <c r="AC157" i="11" s="1"/>
  <c r="CG93" i="7"/>
  <c r="AJ93" i="11" s="1"/>
  <c r="CH103" i="7"/>
  <c r="AK103" i="11" s="1"/>
  <c r="CG113" i="7"/>
  <c r="AJ113" i="11" s="1"/>
  <c r="CG104" i="7"/>
  <c r="AJ104" i="11" s="1"/>
  <c r="CH112" i="7"/>
  <c r="AK112" i="11" s="1"/>
  <c r="CG117" i="7"/>
  <c r="AJ117" i="11" s="1"/>
  <c r="CG94" i="7"/>
  <c r="AJ94" i="11" s="1"/>
  <c r="CH98" i="7"/>
  <c r="AK98" i="11" s="1"/>
  <c r="CH115" i="7"/>
  <c r="AK115" i="11" s="1"/>
  <c r="CH120" i="6"/>
  <c r="AC120" i="11" s="1"/>
  <c r="CG106" i="7"/>
  <c r="AJ106" i="11" s="1"/>
  <c r="CG98" i="7"/>
  <c r="AJ98" i="11" s="1"/>
  <c r="CH117" i="7"/>
  <c r="AK117" i="11" s="1"/>
  <c r="CH114" i="7"/>
  <c r="AK114" i="11" s="1"/>
  <c r="CH102" i="7"/>
  <c r="AK102" i="11" s="1"/>
  <c r="CG116" i="7"/>
  <c r="AJ116" i="11" s="1"/>
  <c r="CG114" i="7"/>
  <c r="AJ114" i="11" s="1"/>
  <c r="CG99" i="7"/>
  <c r="AJ99" i="11" s="1"/>
  <c r="CG118" i="7"/>
  <c r="AJ118" i="11" s="1"/>
  <c r="CH122" i="7"/>
  <c r="AK122" i="11" s="1"/>
  <c r="CG102" i="7"/>
  <c r="AJ102" i="11" s="1"/>
  <c r="CG105" i="7"/>
  <c r="AJ105" i="11" s="1"/>
  <c r="CG115" i="7"/>
  <c r="AJ115" i="11" s="1"/>
  <c r="CG122" i="7"/>
  <c r="AJ122" i="11" s="1"/>
  <c r="CH101" i="7"/>
  <c r="AK101" i="11" s="1"/>
  <c r="CG112" i="7"/>
  <c r="AJ112" i="11" s="1"/>
  <c r="CG123" i="7"/>
  <c r="AJ123" i="11" s="1"/>
  <c r="CH116" i="7"/>
  <c r="AK116" i="11" s="1"/>
  <c r="CH100" i="7"/>
  <c r="AK100" i="11" s="1"/>
  <c r="CG109" i="7"/>
  <c r="AJ109" i="11" s="1"/>
  <c r="CH118" i="7"/>
  <c r="AK118" i="11" s="1"/>
  <c r="CH99" i="7"/>
  <c r="AK99" i="11" s="1"/>
  <c r="CG204" i="6"/>
  <c r="AB204" i="11" s="1"/>
  <c r="CG215" i="6"/>
  <c r="AB215" i="11" s="1"/>
  <c r="CH192" i="6"/>
  <c r="AC192" i="11" s="1"/>
  <c r="CH153" i="6"/>
  <c r="AC153" i="11" s="1"/>
  <c r="CG105" i="6"/>
  <c r="AB105" i="11" s="1"/>
  <c r="CG114" i="6"/>
  <c r="AB114" i="11" s="1"/>
  <c r="CG203" i="6"/>
  <c r="AB203" i="11" s="1"/>
  <c r="CG120" i="6"/>
  <c r="AB120" i="11" s="1"/>
  <c r="CG220" i="6"/>
  <c r="AB220" i="11" s="1"/>
  <c r="CH108" i="6"/>
  <c r="AC108" i="11" s="1"/>
  <c r="CH119" i="6"/>
  <c r="AC119" i="11" s="1"/>
  <c r="CG182" i="6"/>
  <c r="AB182" i="11" s="1"/>
  <c r="CG166" i="6"/>
  <c r="AB166" i="11" s="1"/>
  <c r="CH166" i="6"/>
  <c r="AC166" i="11" s="1"/>
  <c r="CG119" i="6"/>
  <c r="AB119" i="11" s="1"/>
  <c r="CH161" i="6"/>
  <c r="AC161" i="11" s="1"/>
  <c r="CG109" i="6"/>
  <c r="AB109" i="11" s="1"/>
  <c r="CH118" i="6"/>
  <c r="AC118" i="11" s="1"/>
  <c r="CG172" i="6"/>
  <c r="AB172" i="11" s="1"/>
  <c r="CH186" i="6"/>
  <c r="AC186" i="11" s="1"/>
  <c r="CG111" i="6"/>
  <c r="AB111" i="11" s="1"/>
  <c r="CH159" i="6"/>
  <c r="AC159" i="11" s="1"/>
  <c r="CG165" i="6"/>
  <c r="AB165" i="11" s="1"/>
  <c r="CH206" i="6"/>
  <c r="AC206" i="11" s="1"/>
  <c r="CH204" i="6"/>
  <c r="AC204" i="11" s="1"/>
  <c r="CH198" i="6"/>
  <c r="AC198" i="11" s="1"/>
  <c r="CG214" i="6"/>
  <c r="AB214" i="11" s="1"/>
  <c r="CG217" i="6"/>
  <c r="AB217" i="11" s="1"/>
  <c r="CH195" i="6"/>
  <c r="AC195" i="11" s="1"/>
  <c r="CG117" i="6"/>
  <c r="AB117" i="11" s="1"/>
  <c r="CH216" i="6"/>
  <c r="AC216" i="11" s="1"/>
  <c r="CH194" i="6"/>
  <c r="AC194" i="11" s="1"/>
  <c r="CH68" i="6"/>
  <c r="AC68" i="11" s="1"/>
  <c r="CH115" i="6"/>
  <c r="AC115" i="11" s="1"/>
  <c r="CG213" i="6"/>
  <c r="AB213" i="11" s="1"/>
  <c r="CH199" i="6"/>
  <c r="AC199" i="11" s="1"/>
  <c r="CH105" i="6"/>
  <c r="AC105" i="11" s="1"/>
  <c r="CG106" i="6"/>
  <c r="AB106" i="11" s="1"/>
  <c r="CH103" i="6"/>
  <c r="AC103" i="11" s="1"/>
  <c r="CG110" i="6"/>
  <c r="AB110" i="11" s="1"/>
  <c r="CG103" i="6"/>
  <c r="AB103" i="11" s="1"/>
  <c r="CG210" i="6"/>
  <c r="AB210" i="11" s="1"/>
  <c r="CH221" i="6"/>
  <c r="AC221" i="11" s="1"/>
  <c r="CH207" i="6"/>
  <c r="AC207" i="11" s="1"/>
  <c r="CH106" i="6"/>
  <c r="AC106" i="11" s="1"/>
  <c r="CH136" i="6"/>
  <c r="AC136" i="11" s="1"/>
  <c r="CH191" i="6"/>
  <c r="AC191" i="11" s="1"/>
  <c r="CH222" i="6"/>
  <c r="AC222" i="11" s="1"/>
  <c r="CG205" i="6"/>
  <c r="AB205" i="11" s="1"/>
  <c r="CH218" i="6"/>
  <c r="AC218" i="11" s="1"/>
  <c r="CH220" i="6"/>
  <c r="AC220" i="11" s="1"/>
  <c r="CG3" i="6"/>
  <c r="CG4" i="6" s="1"/>
  <c r="CG5" i="6" s="1"/>
  <c r="CG6" i="6" s="1"/>
  <c r="CG207" i="6"/>
  <c r="AB207" i="11" s="1"/>
  <c r="CH208" i="6"/>
  <c r="AC208" i="11" s="1"/>
  <c r="CG200" i="6"/>
  <c r="AB200" i="11" s="1"/>
  <c r="CH219" i="6"/>
  <c r="AC219" i="11" s="1"/>
  <c r="CH210" i="6"/>
  <c r="AC210" i="11" s="1"/>
  <c r="CH70" i="6"/>
  <c r="AC70" i="11" s="1"/>
  <c r="CH110" i="6"/>
  <c r="AC110" i="11" s="1"/>
  <c r="CH156" i="6"/>
  <c r="AC156" i="11" s="1"/>
  <c r="CG128" i="6"/>
  <c r="AB128" i="11" s="1"/>
  <c r="CG159" i="6"/>
  <c r="AB159" i="11" s="1"/>
  <c r="CG64" i="6"/>
  <c r="AB64" i="11" s="1"/>
  <c r="CG67" i="6"/>
  <c r="AB67" i="11" s="1"/>
  <c r="CH211" i="6"/>
  <c r="AC211" i="11" s="1"/>
  <c r="CH165" i="6"/>
  <c r="AC165" i="11" s="1"/>
  <c r="CG222" i="6"/>
  <c r="AB222" i="11" s="1"/>
  <c r="CG221" i="6"/>
  <c r="AB221" i="11" s="1"/>
  <c r="CG160" i="6"/>
  <c r="AB160" i="11" s="1"/>
  <c r="CG121" i="6"/>
  <c r="AB121" i="11" s="1"/>
  <c r="CG195" i="6"/>
  <c r="AB195" i="11" s="1"/>
  <c r="CH200" i="6"/>
  <c r="AC200" i="11" s="1"/>
  <c r="CG198" i="6"/>
  <c r="AB198" i="11" s="1"/>
  <c r="CG164" i="6"/>
  <c r="AB164" i="11" s="1"/>
  <c r="CG155" i="6"/>
  <c r="AB155" i="11" s="1"/>
  <c r="CH160" i="6"/>
  <c r="AC160" i="11" s="1"/>
  <c r="CG199" i="6"/>
  <c r="AB199" i="11" s="1"/>
  <c r="CG123" i="6"/>
  <c r="AB123" i="11" s="1"/>
  <c r="CH176" i="6"/>
  <c r="AC176" i="11" s="1"/>
  <c r="CH177" i="6"/>
  <c r="AC177" i="11" s="1"/>
  <c r="CG161" i="6"/>
  <c r="AB161" i="11" s="1"/>
  <c r="CG192" i="6"/>
  <c r="AB192" i="11" s="1"/>
  <c r="CH111" i="6"/>
  <c r="AC111" i="11" s="1"/>
  <c r="CH180" i="6"/>
  <c r="AC180" i="11" s="1"/>
  <c r="CG197" i="6"/>
  <c r="AB197" i="11" s="1"/>
  <c r="CG115" i="6"/>
  <c r="AB115" i="11" s="1"/>
  <c r="CH104" i="6"/>
  <c r="AC104" i="11" s="1"/>
  <c r="CG101" i="6"/>
  <c r="AB101" i="11" s="1"/>
  <c r="CG69" i="6"/>
  <c r="AB69" i="11" s="1"/>
  <c r="CG201" i="6"/>
  <c r="AB201" i="11" s="1"/>
  <c r="CH162" i="6"/>
  <c r="AC162" i="11" s="1"/>
  <c r="CH170" i="6"/>
  <c r="AC170" i="11" s="1"/>
  <c r="CH122" i="6"/>
  <c r="AC122" i="11" s="1"/>
  <c r="CH143" i="6"/>
  <c r="AC143" i="11" s="1"/>
  <c r="CH116" i="6"/>
  <c r="AC116" i="11" s="1"/>
  <c r="CG104" i="6"/>
  <c r="AB104" i="11" s="1"/>
  <c r="CG206" i="6"/>
  <c r="AB206" i="11" s="1"/>
  <c r="CG167" i="6"/>
  <c r="AB167" i="11" s="1"/>
  <c r="CH190" i="6"/>
  <c r="AC190" i="11" s="1"/>
  <c r="CG126" i="6"/>
  <c r="AB126" i="11" s="1"/>
  <c r="CH187" i="6"/>
  <c r="AC187" i="11" s="1"/>
  <c r="CG112" i="6"/>
  <c r="AB112" i="11" s="1"/>
  <c r="CH107" i="6"/>
  <c r="AC107" i="11" s="1"/>
  <c r="CH163" i="6"/>
  <c r="AC163" i="11" s="1"/>
  <c r="CH212" i="6"/>
  <c r="AC212" i="11" s="1"/>
  <c r="CG209" i="6"/>
  <c r="AB209" i="11" s="1"/>
  <c r="CG208" i="6"/>
  <c r="AB208" i="11" s="1"/>
  <c r="CG170" i="6"/>
  <c r="AB170" i="11" s="1"/>
  <c r="CG108" i="6"/>
  <c r="AB108" i="11" s="1"/>
  <c r="CH179" i="6"/>
  <c r="AC179" i="11" s="1"/>
  <c r="CH169" i="6"/>
  <c r="AC169" i="11" s="1"/>
  <c r="CH205" i="6"/>
  <c r="AC205" i="11" s="1"/>
  <c r="CG162" i="6"/>
  <c r="AB162" i="11" s="1"/>
  <c r="CH196" i="6"/>
  <c r="AC196" i="11" s="1"/>
  <c r="CH121" i="6"/>
  <c r="AC121" i="11" s="1"/>
  <c r="CH133" i="6"/>
  <c r="AC133" i="11" s="1"/>
  <c r="CG186" i="6"/>
  <c r="AB186" i="11" s="1"/>
  <c r="CG168" i="6"/>
  <c r="AB168" i="11" s="1"/>
  <c r="CG202" i="6"/>
  <c r="AB202" i="11" s="1"/>
  <c r="CG211" i="6"/>
  <c r="AB211" i="11" s="1"/>
  <c r="CG191" i="6"/>
  <c r="AB191" i="11" s="1"/>
  <c r="CH142" i="6"/>
  <c r="AC142" i="11" s="1"/>
  <c r="CH167" i="6"/>
  <c r="AC167" i="11" s="1"/>
  <c r="CH113" i="6"/>
  <c r="AC113" i="11" s="1"/>
  <c r="CG176" i="6"/>
  <c r="AB176" i="11" s="1"/>
  <c r="CG107" i="6"/>
  <c r="AB107" i="11" s="1"/>
  <c r="CH168" i="6"/>
  <c r="AC168" i="11" s="1"/>
  <c r="CH213" i="6"/>
  <c r="AC213" i="11" s="1"/>
  <c r="CG194" i="6"/>
  <c r="AB194" i="11" s="1"/>
  <c r="CH139" i="6"/>
  <c r="AC139" i="11" s="1"/>
  <c r="CH117" i="6"/>
  <c r="AC117" i="11" s="1"/>
  <c r="CH175" i="6"/>
  <c r="AC175" i="11" s="1"/>
  <c r="CH114" i="6"/>
  <c r="AC114" i="11" s="1"/>
  <c r="CH109" i="6"/>
  <c r="AC109" i="11" s="1"/>
  <c r="CH201" i="6"/>
  <c r="AC201" i="11" s="1"/>
  <c r="CG163" i="6"/>
  <c r="AB163" i="11" s="1"/>
  <c r="CH197" i="6"/>
  <c r="AC197" i="11" s="1"/>
  <c r="CH123" i="6"/>
  <c r="AC123" i="11" s="1"/>
  <c r="CH112" i="6"/>
  <c r="AC112" i="11" s="1"/>
  <c r="CG183" i="6"/>
  <c r="AB183" i="11" s="1"/>
  <c r="CH209" i="6"/>
  <c r="AC209" i="11" s="1"/>
  <c r="CG196" i="6"/>
  <c r="AB196" i="11" s="1"/>
  <c r="CH193" i="6"/>
  <c r="AC193" i="11" s="1"/>
  <c r="CG122" i="6"/>
  <c r="AB122" i="11" s="1"/>
  <c r="CG113" i="6"/>
  <c r="AB113" i="11" s="1"/>
  <c r="CG181" i="6"/>
  <c r="AB181" i="11" s="1"/>
  <c r="CH178" i="6"/>
  <c r="AC178" i="11" s="1"/>
  <c r="CH184" i="6"/>
  <c r="AC184" i="11" s="1"/>
  <c r="CH203" i="6"/>
  <c r="AC203" i="11" s="1"/>
  <c r="CG169" i="6"/>
  <c r="AB169" i="11" s="1"/>
  <c r="CG193" i="6"/>
  <c r="AB193" i="11" s="1"/>
  <c r="CG118" i="6"/>
  <c r="AB118" i="11" s="1"/>
  <c r="CH164" i="6"/>
  <c r="AC164" i="11" s="1"/>
  <c r="CG116" i="6"/>
  <c r="AB116" i="11" s="1"/>
  <c r="CG187" i="6"/>
  <c r="AB187" i="11" s="1"/>
  <c r="CG68" i="6"/>
  <c r="AB68" i="11" s="1"/>
  <c r="CH185" i="6"/>
  <c r="AC185" i="11" s="1"/>
  <c r="CG189" i="6"/>
  <c r="AB189" i="11" s="1"/>
  <c r="CH65" i="6"/>
  <c r="AC65" i="11" s="1"/>
  <c r="CG65" i="6"/>
  <c r="AB65" i="11" s="1"/>
  <c r="CG63" i="6"/>
  <c r="AB63" i="11" s="1"/>
  <c r="CH66" i="6"/>
  <c r="AC66" i="11" s="1"/>
  <c r="CH67" i="6"/>
  <c r="AC67" i="11" s="1"/>
  <c r="CH64" i="6"/>
  <c r="AC64" i="11" s="1"/>
  <c r="CH79" i="6"/>
  <c r="AC79" i="11" s="1"/>
  <c r="CG71" i="6"/>
  <c r="AB71" i="11" s="1"/>
  <c r="CG70" i="6"/>
  <c r="AB70" i="11" s="1"/>
  <c r="CG66" i="6"/>
  <c r="AB66" i="11" s="1"/>
  <c r="CH62" i="6"/>
  <c r="AC62" i="11" s="1"/>
  <c r="CH69" i="6"/>
  <c r="AC69" i="11" s="1"/>
  <c r="CG62" i="6"/>
  <c r="AB62" i="11" s="1"/>
  <c r="CH63" i="6"/>
  <c r="AC63" i="11" s="1"/>
  <c r="CH86" i="6"/>
  <c r="AC86" i="11" s="1"/>
  <c r="CG86" i="6"/>
  <c r="AB86" i="11" s="1"/>
  <c r="CH75" i="6"/>
  <c r="AC75" i="11" s="1"/>
  <c r="CH87" i="6"/>
  <c r="AC87" i="11" s="1"/>
  <c r="CH91" i="6"/>
  <c r="AC91" i="11" s="1"/>
  <c r="CH82" i="6"/>
  <c r="AC82" i="11" s="1"/>
  <c r="CH93" i="6"/>
  <c r="AC93" i="11" s="1"/>
  <c r="CG73" i="6"/>
  <c r="AB73" i="11" s="1"/>
  <c r="CG91" i="6"/>
  <c r="AB91" i="11" s="1"/>
  <c r="CG74" i="6"/>
  <c r="AB74" i="11" s="1"/>
  <c r="CH94" i="6"/>
  <c r="AC94" i="11" s="1"/>
  <c r="CG76" i="6"/>
  <c r="AB76" i="11" s="1"/>
  <c r="CG77" i="6"/>
  <c r="AB77" i="11" s="1"/>
  <c r="CG93" i="6"/>
  <c r="AB93" i="11" s="1"/>
  <c r="CG82" i="6"/>
  <c r="AB82" i="11" s="1"/>
  <c r="CG90" i="6"/>
  <c r="AB90" i="11" s="1"/>
  <c r="CH90" i="6"/>
  <c r="AC90" i="11" s="1"/>
  <c r="CG88" i="6"/>
  <c r="AB88" i="11" s="1"/>
  <c r="CH144" i="6"/>
  <c r="AC144" i="11" s="1"/>
  <c r="CH72" i="6"/>
  <c r="AC72" i="11" s="1"/>
  <c r="CG92" i="6"/>
  <c r="AB92" i="11" s="1"/>
  <c r="CG89" i="6"/>
  <c r="AB89" i="11" s="1"/>
  <c r="CH88" i="6"/>
  <c r="AC88" i="11" s="1"/>
  <c r="CG72" i="6"/>
  <c r="AB72" i="11" s="1"/>
  <c r="CH92" i="6"/>
  <c r="AC92" i="11" s="1"/>
  <c r="CG127" i="6"/>
  <c r="AB127" i="11" s="1"/>
  <c r="CK193" i="6"/>
  <c r="AE193" i="11" s="1"/>
  <c r="CG83" i="6"/>
  <c r="AB83" i="11" s="1"/>
  <c r="CG78" i="6"/>
  <c r="AB78" i="11" s="1"/>
  <c r="CG84" i="6"/>
  <c r="AB84" i="11" s="1"/>
  <c r="CH80" i="6"/>
  <c r="AC80" i="11" s="1"/>
  <c r="CG174" i="6"/>
  <c r="AB174" i="11" s="1"/>
  <c r="CG178" i="6"/>
  <c r="AB178" i="11" s="1"/>
  <c r="CG175" i="6"/>
  <c r="AB175" i="11" s="1"/>
  <c r="CG185" i="6"/>
  <c r="AB185" i="11" s="1"/>
  <c r="CH173" i="6"/>
  <c r="AC173" i="11" s="1"/>
  <c r="CH183" i="6"/>
  <c r="AC183" i="11" s="1"/>
  <c r="CG184" i="6"/>
  <c r="AB184" i="11" s="1"/>
  <c r="CH171" i="6"/>
  <c r="AC171" i="11" s="1"/>
  <c r="CG179" i="6"/>
  <c r="AB179" i="11" s="1"/>
  <c r="CG180" i="6"/>
  <c r="AB180" i="11" s="1"/>
  <c r="CG173" i="6"/>
  <c r="AB173" i="11" s="1"/>
  <c r="CH188" i="6"/>
  <c r="AC188" i="11" s="1"/>
  <c r="CH181" i="6"/>
  <c r="AC181" i="11" s="1"/>
  <c r="CG188" i="6"/>
  <c r="AB188" i="11" s="1"/>
  <c r="CG177" i="6"/>
  <c r="AB177" i="11" s="1"/>
  <c r="CH189" i="6"/>
  <c r="AC189" i="11" s="1"/>
  <c r="CH182" i="6"/>
  <c r="AC182" i="11" s="1"/>
  <c r="CH172" i="6"/>
  <c r="AC172" i="11" s="1"/>
  <c r="CG171" i="6"/>
  <c r="AB171" i="11" s="1"/>
  <c r="CK191" i="6"/>
  <c r="AE191" i="11" s="1"/>
  <c r="CL212" i="6"/>
  <c r="AF212" i="11" s="1"/>
  <c r="CL197" i="6"/>
  <c r="AF197" i="11" s="1"/>
  <c r="CL203" i="6"/>
  <c r="AF203" i="11" s="1"/>
  <c r="CG85" i="6"/>
  <c r="AB85" i="11" s="1"/>
  <c r="CK199" i="6"/>
  <c r="AE199" i="11" s="1"/>
  <c r="CH83" i="6"/>
  <c r="AC83" i="11" s="1"/>
  <c r="CH164" i="5"/>
  <c r="U164" i="11" s="1"/>
  <c r="CL210" i="6"/>
  <c r="AF210" i="11" s="1"/>
  <c r="CL201" i="6"/>
  <c r="AF201" i="11" s="1"/>
  <c r="CL195" i="6"/>
  <c r="AF195" i="11" s="1"/>
  <c r="CG75" i="6"/>
  <c r="AB75" i="11" s="1"/>
  <c r="CH78" i="6"/>
  <c r="AC78" i="11" s="1"/>
  <c r="CH84" i="6"/>
  <c r="AC84" i="11" s="1"/>
  <c r="CH73" i="6"/>
  <c r="AC73" i="11" s="1"/>
  <c r="CH85" i="6"/>
  <c r="AC85" i="11" s="1"/>
  <c r="CK216" i="6"/>
  <c r="AE216" i="11" s="1"/>
  <c r="CK204" i="6"/>
  <c r="AE204" i="11" s="1"/>
  <c r="CG81" i="6"/>
  <c r="AB81" i="11" s="1"/>
  <c r="CG87" i="6"/>
  <c r="AB87" i="11" s="1"/>
  <c r="CK208" i="6"/>
  <c r="AE208" i="11" s="1"/>
  <c r="CH81" i="6"/>
  <c r="AC81" i="11" s="1"/>
  <c r="CH74" i="6"/>
  <c r="AC74" i="11" s="1"/>
  <c r="CK195" i="6"/>
  <c r="AE195" i="11" s="1"/>
  <c r="CK212" i="6"/>
  <c r="AE212" i="11" s="1"/>
  <c r="CK207" i="6"/>
  <c r="AE207" i="11" s="1"/>
  <c r="CL34" i="6"/>
  <c r="AF34" i="11" s="1"/>
  <c r="CK210" i="6"/>
  <c r="AE210" i="11" s="1"/>
  <c r="CL215" i="6"/>
  <c r="AF215" i="11" s="1"/>
  <c r="CK194" i="6"/>
  <c r="AE194" i="11" s="1"/>
  <c r="CG94" i="6"/>
  <c r="AB94" i="11" s="1"/>
  <c r="CH89" i="6"/>
  <c r="AC89" i="11" s="1"/>
  <c r="CL204" i="6"/>
  <c r="AF204" i="11" s="1"/>
  <c r="CH77" i="6"/>
  <c r="AC77" i="11" s="1"/>
  <c r="CH76" i="6"/>
  <c r="AC76" i="11" s="1"/>
  <c r="CG80" i="6"/>
  <c r="AB80" i="11" s="1"/>
  <c r="CG79" i="6"/>
  <c r="AB79" i="11" s="1"/>
  <c r="CH101" i="6"/>
  <c r="AC101" i="11" s="1"/>
  <c r="CK201" i="6"/>
  <c r="AE201" i="11" s="1"/>
  <c r="CK198" i="6"/>
  <c r="AE198" i="11" s="1"/>
  <c r="CK206" i="6"/>
  <c r="AE206" i="11" s="1"/>
  <c r="CH163" i="5"/>
  <c r="U163" i="11" s="1"/>
  <c r="CK211" i="6"/>
  <c r="AE211" i="11" s="1"/>
  <c r="CL190" i="6"/>
  <c r="AF190" i="11" s="1"/>
  <c r="CL48" i="6"/>
  <c r="AF48" i="11" s="1"/>
  <c r="CK217" i="6"/>
  <c r="AE217" i="11" s="1"/>
  <c r="CL191" i="6"/>
  <c r="AF191" i="11" s="1"/>
  <c r="CK202" i="6"/>
  <c r="AE202" i="11" s="1"/>
  <c r="CL218" i="6"/>
  <c r="AF218" i="11" s="1"/>
  <c r="CK214" i="6"/>
  <c r="AE214" i="11" s="1"/>
  <c r="CK142" i="6"/>
  <c r="AE142" i="11" s="1"/>
  <c r="CL213" i="6"/>
  <c r="AF213" i="11" s="1"/>
  <c r="CL202" i="6"/>
  <c r="AF202" i="11" s="1"/>
  <c r="CL192" i="6"/>
  <c r="AF192" i="11" s="1"/>
  <c r="CL217" i="6"/>
  <c r="AF217" i="11" s="1"/>
  <c r="CG167" i="5"/>
  <c r="T167" i="11" s="1"/>
  <c r="CK190" i="6"/>
  <c r="AE190" i="11" s="1"/>
  <c r="CK192" i="6"/>
  <c r="AE192" i="11" s="1"/>
  <c r="CL216" i="6"/>
  <c r="AF216" i="11" s="1"/>
  <c r="CL194" i="6"/>
  <c r="AF194" i="11" s="1"/>
  <c r="CK209" i="6"/>
  <c r="AE209" i="11" s="1"/>
  <c r="CL205" i="6"/>
  <c r="AF205" i="11" s="1"/>
  <c r="CL198" i="6"/>
  <c r="AF198" i="11" s="1"/>
  <c r="CH126" i="6"/>
  <c r="AC126" i="11" s="1"/>
  <c r="CL196" i="6"/>
  <c r="AF196" i="11" s="1"/>
  <c r="CL200" i="6"/>
  <c r="AF200" i="11" s="1"/>
  <c r="CG217" i="5"/>
  <c r="T217" i="11" s="1"/>
  <c r="CK205" i="6"/>
  <c r="AE205" i="11" s="1"/>
  <c r="CH147" i="6"/>
  <c r="AC147" i="11" s="1"/>
  <c r="CK196" i="6"/>
  <c r="AE196" i="11" s="1"/>
  <c r="CG161" i="5"/>
  <c r="T161" i="11" s="1"/>
  <c r="CL209" i="6"/>
  <c r="AF209" i="11" s="1"/>
  <c r="CK200" i="6"/>
  <c r="AE200" i="11" s="1"/>
  <c r="CL199" i="6"/>
  <c r="AF199" i="11" s="1"/>
  <c r="CK218" i="6"/>
  <c r="AE218" i="11" s="1"/>
  <c r="CL214" i="6"/>
  <c r="AF214" i="11" s="1"/>
  <c r="CL207" i="6"/>
  <c r="AF207" i="11" s="1"/>
  <c r="CH155" i="5"/>
  <c r="U155" i="11" s="1"/>
  <c r="CG151" i="6"/>
  <c r="AB151" i="11" s="1"/>
  <c r="CK197" i="6"/>
  <c r="AE197" i="11" s="1"/>
  <c r="CL206" i="6"/>
  <c r="AF206" i="11" s="1"/>
  <c r="CK135" i="6"/>
  <c r="AE135" i="11" s="1"/>
  <c r="CL47" i="6"/>
  <c r="AF47" i="11" s="1"/>
  <c r="CH161" i="5"/>
  <c r="U161" i="11" s="1"/>
  <c r="CK215" i="6"/>
  <c r="AE215" i="11" s="1"/>
  <c r="CH150" i="6"/>
  <c r="AC150" i="11" s="1"/>
  <c r="CL193" i="6"/>
  <c r="AF193" i="11" s="1"/>
  <c r="CL208" i="6"/>
  <c r="AF208" i="11" s="1"/>
  <c r="CG166" i="5"/>
  <c r="T166" i="11" s="1"/>
  <c r="CK43" i="6"/>
  <c r="AE43" i="11" s="1"/>
  <c r="CK203" i="6"/>
  <c r="AE203" i="11" s="1"/>
  <c r="CG190" i="5"/>
  <c r="T190" i="11" s="1"/>
  <c r="CG138" i="6"/>
  <c r="AB138" i="11" s="1"/>
  <c r="CG143" i="6"/>
  <c r="AB143" i="11" s="1"/>
  <c r="CL156" i="6"/>
  <c r="AF156" i="11" s="1"/>
  <c r="CL220" i="6"/>
  <c r="AF220" i="11" s="1"/>
  <c r="CL185" i="6"/>
  <c r="AF185" i="11" s="1"/>
  <c r="CK133" i="6"/>
  <c r="AE133" i="11" s="1"/>
  <c r="CK184" i="6"/>
  <c r="AE184" i="11" s="1"/>
  <c r="CK174" i="6"/>
  <c r="AE174" i="11" s="1"/>
  <c r="CK48" i="6"/>
  <c r="AE48" i="11" s="1"/>
  <c r="CG140" i="6"/>
  <c r="AB140" i="11" s="1"/>
  <c r="CG154" i="6"/>
  <c r="AB154" i="11" s="1"/>
  <c r="CH129" i="6"/>
  <c r="AC129" i="11" s="1"/>
  <c r="CH167" i="5"/>
  <c r="U167" i="11" s="1"/>
  <c r="CG165" i="5"/>
  <c r="T165" i="11" s="1"/>
  <c r="CG147" i="6"/>
  <c r="AB147" i="11" s="1"/>
  <c r="CG144" i="6"/>
  <c r="AB144" i="11" s="1"/>
  <c r="CH134" i="6"/>
  <c r="AC134" i="11" s="1"/>
  <c r="CH125" i="6"/>
  <c r="AC125" i="11" s="1"/>
  <c r="CH131" i="6"/>
  <c r="AC131" i="11" s="1"/>
  <c r="CK47" i="6"/>
  <c r="AE47" i="11" s="1"/>
  <c r="CK169" i="6"/>
  <c r="AE169" i="11" s="1"/>
  <c r="CG144" i="5"/>
  <c r="T144" i="11" s="1"/>
  <c r="CG135" i="6"/>
  <c r="AB135" i="11" s="1"/>
  <c r="CG131" i="6"/>
  <c r="AB131" i="11" s="1"/>
  <c r="CH140" i="6"/>
  <c r="AC140" i="11" s="1"/>
  <c r="CG129" i="6"/>
  <c r="AB129" i="11" s="1"/>
  <c r="CK188" i="6"/>
  <c r="AE188" i="11" s="1"/>
  <c r="CL186" i="6"/>
  <c r="AF186" i="11" s="1"/>
  <c r="CK170" i="6"/>
  <c r="AE170" i="11" s="1"/>
  <c r="CK163" i="6"/>
  <c r="AE163" i="11" s="1"/>
  <c r="CK178" i="6"/>
  <c r="AE178" i="11" s="1"/>
  <c r="CH132" i="6"/>
  <c r="AC132" i="11" s="1"/>
  <c r="CL189" i="6"/>
  <c r="AF189" i="11" s="1"/>
  <c r="CG124" i="6"/>
  <c r="AB124" i="11" s="1"/>
  <c r="CK164" i="6"/>
  <c r="AE164" i="11" s="1"/>
  <c r="CH137" i="6"/>
  <c r="AC137" i="11" s="1"/>
  <c r="CH128" i="6"/>
  <c r="AC128" i="11" s="1"/>
  <c r="CL174" i="6"/>
  <c r="AF174" i="11" s="1"/>
  <c r="CL138" i="6"/>
  <c r="AF138" i="11" s="1"/>
  <c r="CG95" i="6"/>
  <c r="AB95" i="11" s="1"/>
  <c r="CK167" i="6"/>
  <c r="AE167" i="11" s="1"/>
  <c r="CK165" i="6"/>
  <c r="AE165" i="11" s="1"/>
  <c r="CH141" i="6"/>
  <c r="AC141" i="11" s="1"/>
  <c r="CH138" i="6"/>
  <c r="AC138" i="11" s="1"/>
  <c r="CG139" i="6"/>
  <c r="AB139" i="11" s="1"/>
  <c r="CG130" i="6"/>
  <c r="AB130" i="11" s="1"/>
  <c r="CG149" i="6"/>
  <c r="AB149" i="11" s="1"/>
  <c r="CL146" i="6"/>
  <c r="AF146" i="11" s="1"/>
  <c r="CK171" i="6"/>
  <c r="AE171" i="11" s="1"/>
  <c r="CL166" i="6"/>
  <c r="AF166" i="11" s="1"/>
  <c r="CG98" i="6"/>
  <c r="AB98" i="11" s="1"/>
  <c r="CG100" i="6"/>
  <c r="AB100" i="11" s="1"/>
  <c r="CH98" i="6"/>
  <c r="AC98" i="11" s="1"/>
  <c r="CH100" i="6"/>
  <c r="AC100" i="11" s="1"/>
  <c r="CH97" i="6"/>
  <c r="AC97" i="11" s="1"/>
  <c r="CG97" i="6"/>
  <c r="AB97" i="11" s="1"/>
  <c r="CH99" i="6"/>
  <c r="AC99" i="11" s="1"/>
  <c r="CG99" i="6"/>
  <c r="AB99" i="11" s="1"/>
  <c r="CL188" i="6"/>
  <c r="AF188" i="11" s="1"/>
  <c r="CK185" i="6"/>
  <c r="AE185" i="11" s="1"/>
  <c r="CH207" i="5"/>
  <c r="U207" i="11" s="1"/>
  <c r="CH146" i="6"/>
  <c r="AC146" i="11" s="1"/>
  <c r="CH145" i="6"/>
  <c r="AC145" i="11" s="1"/>
  <c r="CG145" i="6"/>
  <c r="AB145" i="11" s="1"/>
  <c r="CH149" i="6"/>
  <c r="AC149" i="11" s="1"/>
  <c r="CH154" i="5"/>
  <c r="U154" i="11" s="1"/>
  <c r="CL169" i="6"/>
  <c r="AF169" i="11" s="1"/>
  <c r="CG125" i="6"/>
  <c r="AB125" i="11" s="1"/>
  <c r="CL165" i="6"/>
  <c r="AF165" i="11" s="1"/>
  <c r="CL179" i="6"/>
  <c r="AF179" i="11" s="1"/>
  <c r="CK180" i="6"/>
  <c r="AE180" i="11" s="1"/>
  <c r="CG150" i="6"/>
  <c r="AB150" i="11" s="1"/>
  <c r="CL182" i="6"/>
  <c r="AF182" i="11" s="1"/>
  <c r="CK220" i="6"/>
  <c r="AE220" i="11" s="1"/>
  <c r="CG223" i="5"/>
  <c r="CG224" i="5" s="1"/>
  <c r="CL183" i="6"/>
  <c r="AF183" i="11" s="1"/>
  <c r="CK168" i="6"/>
  <c r="AE168" i="11" s="1"/>
  <c r="CG142" i="6"/>
  <c r="AB142" i="11" s="1"/>
  <c r="CG137" i="6"/>
  <c r="AB137" i="11" s="1"/>
  <c r="CH130" i="6"/>
  <c r="AC130" i="11" s="1"/>
  <c r="CH127" i="6"/>
  <c r="AC127" i="11" s="1"/>
  <c r="CK182" i="6"/>
  <c r="AE182" i="11" s="1"/>
  <c r="CH137" i="5"/>
  <c r="U137" i="11" s="1"/>
  <c r="CK189" i="6"/>
  <c r="AE189" i="11" s="1"/>
  <c r="CL163" i="6"/>
  <c r="AF163" i="11" s="1"/>
  <c r="CH154" i="6"/>
  <c r="AC154" i="11" s="1"/>
  <c r="CG96" i="6"/>
  <c r="AB96" i="11" s="1"/>
  <c r="CG141" i="6"/>
  <c r="AB141" i="11" s="1"/>
  <c r="CK166" i="6"/>
  <c r="AE166" i="11" s="1"/>
  <c r="CL177" i="6"/>
  <c r="AF177" i="11" s="1"/>
  <c r="CH152" i="6"/>
  <c r="AC152" i="11" s="1"/>
  <c r="CH95" i="6"/>
  <c r="AC95" i="11" s="1"/>
  <c r="CG133" i="6"/>
  <c r="AB133" i="11" s="1"/>
  <c r="CL172" i="6"/>
  <c r="AF172" i="11" s="1"/>
  <c r="CG148" i="6"/>
  <c r="AB148" i="11" s="1"/>
  <c r="CG136" i="6"/>
  <c r="AB136" i="11" s="1"/>
  <c r="CG153" i="6"/>
  <c r="AB153" i="11" s="1"/>
  <c r="CL184" i="6"/>
  <c r="AF184" i="11" s="1"/>
  <c r="CL176" i="6"/>
  <c r="AF176" i="11" s="1"/>
  <c r="CK172" i="6"/>
  <c r="AE172" i="11" s="1"/>
  <c r="CH124" i="6"/>
  <c r="AC124" i="11" s="1"/>
  <c r="CG146" i="6"/>
  <c r="AB146" i="11" s="1"/>
  <c r="CK186" i="6"/>
  <c r="AE186" i="11" s="1"/>
  <c r="CG102" i="6"/>
  <c r="AB102" i="11" s="1"/>
  <c r="CH135" i="6"/>
  <c r="AC135" i="11" s="1"/>
  <c r="CL170" i="6"/>
  <c r="AF170" i="11" s="1"/>
  <c r="CK35" i="6"/>
  <c r="AE35" i="11" s="1"/>
  <c r="CH214" i="5"/>
  <c r="U214" i="11" s="1"/>
  <c r="CL187" i="6"/>
  <c r="AF187" i="11" s="1"/>
  <c r="CL167" i="6"/>
  <c r="AF167" i="11" s="1"/>
  <c r="CL160" i="6"/>
  <c r="AF160" i="11" s="1"/>
  <c r="CK183" i="6"/>
  <c r="AE183" i="11" s="1"/>
  <c r="CL164" i="6"/>
  <c r="AF164" i="11" s="1"/>
  <c r="CL178" i="6"/>
  <c r="AF178" i="11" s="1"/>
  <c r="CH223" i="5"/>
  <c r="CH224" i="5" s="1"/>
  <c r="U224" i="11" s="1"/>
  <c r="CH148" i="6"/>
  <c r="AC148" i="11" s="1"/>
  <c r="CG132" i="6"/>
  <c r="AB132" i="11" s="1"/>
  <c r="CG152" i="6"/>
  <c r="AB152" i="11" s="1"/>
  <c r="CH102" i="6"/>
  <c r="AC102" i="11" s="1"/>
  <c r="CK138" i="6"/>
  <c r="AE138" i="11" s="1"/>
  <c r="CG168" i="5"/>
  <c r="T168" i="11" s="1"/>
  <c r="CL180" i="6"/>
  <c r="AF180" i="11" s="1"/>
  <c r="CG134" i="6"/>
  <c r="AB134" i="11" s="1"/>
  <c r="CL173" i="6"/>
  <c r="AF173" i="11" s="1"/>
  <c r="CG151" i="5"/>
  <c r="T151" i="11" s="1"/>
  <c r="CK175" i="6"/>
  <c r="AE175" i="11" s="1"/>
  <c r="CK29" i="6"/>
  <c r="AE29" i="11" s="1"/>
  <c r="CH151" i="6"/>
  <c r="AC151" i="11" s="1"/>
  <c r="CL171" i="6"/>
  <c r="AF171" i="11" s="1"/>
  <c r="CH96" i="6"/>
  <c r="AC96" i="11" s="1"/>
  <c r="CL147" i="6"/>
  <c r="AF147" i="11" s="1"/>
  <c r="CL145" i="6"/>
  <c r="AF145" i="11" s="1"/>
  <c r="CL161" i="6"/>
  <c r="AF161" i="11" s="1"/>
  <c r="CG136" i="5"/>
  <c r="T136" i="11" s="1"/>
  <c r="CL151" i="6"/>
  <c r="AF151" i="11" s="1"/>
  <c r="CK213" i="6"/>
  <c r="AE213" i="11" s="1"/>
  <c r="CL211" i="6"/>
  <c r="AF211" i="11" s="1"/>
  <c r="CL143" i="6"/>
  <c r="AF143" i="11" s="1"/>
  <c r="CK155" i="6"/>
  <c r="AE155" i="11" s="1"/>
  <c r="CL133" i="6"/>
  <c r="AF133" i="11" s="1"/>
  <c r="CK144" i="6"/>
  <c r="AE144" i="11" s="1"/>
  <c r="CK134" i="6"/>
  <c r="AE134" i="11" s="1"/>
  <c r="CG150" i="5"/>
  <c r="T150" i="11" s="1"/>
  <c r="CL140" i="6"/>
  <c r="AF140" i="11" s="1"/>
  <c r="CK141" i="6"/>
  <c r="AE141" i="11" s="1"/>
  <c r="CL135" i="6"/>
  <c r="AF135" i="11" s="1"/>
  <c r="CK151" i="6"/>
  <c r="AE151" i="11" s="1"/>
  <c r="CG43" i="5"/>
  <c r="T43" i="11" s="1"/>
  <c r="CK161" i="6"/>
  <c r="AE161" i="11" s="1"/>
  <c r="CL221" i="6"/>
  <c r="AF221" i="11" s="1"/>
  <c r="CL219" i="6"/>
  <c r="AF219" i="11" s="1"/>
  <c r="CK176" i="6"/>
  <c r="AE176" i="11" s="1"/>
  <c r="CK222" i="6"/>
  <c r="AE222" i="11" s="1"/>
  <c r="CL222" i="6"/>
  <c r="AF222" i="11" s="1"/>
  <c r="CL223" i="6"/>
  <c r="CK223" i="6"/>
  <c r="CH143" i="5"/>
  <c r="U143" i="11" s="1"/>
  <c r="CL181" i="6"/>
  <c r="AF181" i="11" s="1"/>
  <c r="CL154" i="6"/>
  <c r="AF154" i="11" s="1"/>
  <c r="CK149" i="6"/>
  <c r="AE149" i="11" s="1"/>
  <c r="CK219" i="6"/>
  <c r="AE219" i="11" s="1"/>
  <c r="CH145" i="5"/>
  <c r="U145" i="11" s="1"/>
  <c r="CL175" i="6"/>
  <c r="AF175" i="11" s="1"/>
  <c r="CL137" i="6"/>
  <c r="AF137" i="11" s="1"/>
  <c r="CL134" i="6"/>
  <c r="AF134" i="11" s="1"/>
  <c r="CL35" i="6"/>
  <c r="AF35" i="11" s="1"/>
  <c r="CH215" i="5"/>
  <c r="U215" i="11" s="1"/>
  <c r="CK145" i="6"/>
  <c r="AE145" i="11" s="1"/>
  <c r="CK156" i="6"/>
  <c r="AE156" i="11" s="1"/>
  <c r="CL155" i="6"/>
  <c r="AF155" i="11" s="1"/>
  <c r="CH147" i="5"/>
  <c r="U147" i="11" s="1"/>
  <c r="CK179" i="6"/>
  <c r="AE179" i="11" s="1"/>
  <c r="CK181" i="6"/>
  <c r="AE181" i="11" s="1"/>
  <c r="CH134" i="5"/>
  <c r="U134" i="11" s="1"/>
  <c r="CL159" i="6"/>
  <c r="AF159" i="11" s="1"/>
  <c r="CH38" i="5"/>
  <c r="U38" i="11" s="1"/>
  <c r="CK177" i="6"/>
  <c r="AE177" i="11" s="1"/>
  <c r="CK36" i="6"/>
  <c r="AE36" i="11" s="1"/>
  <c r="CK33" i="6"/>
  <c r="AE33" i="11" s="1"/>
  <c r="CK159" i="6"/>
  <c r="AE159" i="11" s="1"/>
  <c r="CH166" i="5"/>
  <c r="U166" i="11" s="1"/>
  <c r="CL168" i="6"/>
  <c r="AF168" i="11" s="1"/>
  <c r="CL144" i="6"/>
  <c r="AF144" i="11" s="1"/>
  <c r="CG18" i="5"/>
  <c r="T18" i="11" s="1"/>
  <c r="CG135" i="5"/>
  <c r="T135" i="11" s="1"/>
  <c r="CK173" i="6"/>
  <c r="AE173" i="11" s="1"/>
  <c r="CK152" i="6"/>
  <c r="AE152" i="11" s="1"/>
  <c r="CL141" i="6"/>
  <c r="AF141" i="11" s="1"/>
  <c r="CH138" i="5"/>
  <c r="U138" i="11" s="1"/>
  <c r="CK187" i="6"/>
  <c r="AE187" i="11" s="1"/>
  <c r="CH41" i="5"/>
  <c r="U41" i="11" s="1"/>
  <c r="CK221" i="6"/>
  <c r="AE221" i="11" s="1"/>
  <c r="CH158" i="5"/>
  <c r="U158" i="11" s="1"/>
  <c r="CG142" i="5"/>
  <c r="T142" i="11" s="1"/>
  <c r="CG35" i="5"/>
  <c r="T35" i="11" s="1"/>
  <c r="CH24" i="5"/>
  <c r="U24" i="11" s="1"/>
  <c r="CL37" i="6"/>
  <c r="AF37" i="11" s="1"/>
  <c r="CH21" i="5"/>
  <c r="U21" i="11" s="1"/>
  <c r="CL103" i="6"/>
  <c r="AF103" i="11" s="1"/>
  <c r="CK103" i="6"/>
  <c r="AE103" i="11" s="1"/>
  <c r="CL102" i="6"/>
  <c r="AF102" i="11" s="1"/>
  <c r="CK102" i="6"/>
  <c r="AE102" i="11" s="1"/>
  <c r="CL104" i="6"/>
  <c r="AF104" i="11" s="1"/>
  <c r="CK104" i="6"/>
  <c r="AE104" i="11" s="1"/>
  <c r="CL105" i="6"/>
  <c r="AF105" i="11" s="1"/>
  <c r="CK105" i="6"/>
  <c r="AE105" i="11" s="1"/>
  <c r="CG159" i="5"/>
  <c r="T159" i="11" s="1"/>
  <c r="CL38" i="6"/>
  <c r="AF38" i="11" s="1"/>
  <c r="CH136" i="5"/>
  <c r="U136" i="11" s="1"/>
  <c r="CG29" i="5"/>
  <c r="T29" i="11" s="1"/>
  <c r="CG133" i="5"/>
  <c r="T133" i="11" s="1"/>
  <c r="CL101" i="6"/>
  <c r="AF101" i="11" s="1"/>
  <c r="CK101" i="6"/>
  <c r="AE101" i="11" s="1"/>
  <c r="CG138" i="5"/>
  <c r="T138" i="11" s="1"/>
  <c r="CG149" i="5"/>
  <c r="T149" i="11" s="1"/>
  <c r="CK34" i="6"/>
  <c r="AE34" i="11" s="1"/>
  <c r="CG36" i="5"/>
  <c r="T36" i="11" s="1"/>
  <c r="CH159" i="5"/>
  <c r="U159" i="11" s="1"/>
  <c r="CH33" i="5"/>
  <c r="U33" i="11" s="1"/>
  <c r="CH151" i="5"/>
  <c r="U151" i="11" s="1"/>
  <c r="CG50" i="5"/>
  <c r="T50" i="11" s="1"/>
  <c r="CK37" i="6"/>
  <c r="AE37" i="11" s="1"/>
  <c r="CH162" i="5"/>
  <c r="U162" i="11" s="1"/>
  <c r="CL33" i="6"/>
  <c r="AF33" i="11" s="1"/>
  <c r="CK30" i="6"/>
  <c r="AE30" i="11" s="1"/>
  <c r="CG54" i="5"/>
  <c r="T54" i="11" s="1"/>
  <c r="CK38" i="6"/>
  <c r="AE38" i="11" s="1"/>
  <c r="CH37" i="5"/>
  <c r="U37" i="11" s="1"/>
  <c r="CL36" i="6"/>
  <c r="AF36" i="11" s="1"/>
  <c r="CG42" i="5"/>
  <c r="T42" i="11" s="1"/>
  <c r="CG41" i="5"/>
  <c r="T41" i="11" s="1"/>
  <c r="G42" i="17" s="1"/>
  <c r="CH160" i="5"/>
  <c r="U160" i="11" s="1"/>
  <c r="CG32" i="5"/>
  <c r="T32" i="11" s="1"/>
  <c r="CH141" i="5"/>
  <c r="U141" i="11" s="1"/>
  <c r="CL31" i="6"/>
  <c r="AF31" i="11" s="1"/>
  <c r="CL149" i="6"/>
  <c r="AF149" i="11" s="1"/>
  <c r="CL142" i="6"/>
  <c r="AF142" i="11" s="1"/>
  <c r="CL148" i="6"/>
  <c r="AF148" i="11" s="1"/>
  <c r="CL139" i="6"/>
  <c r="AF139" i="11" s="1"/>
  <c r="CK26" i="6"/>
  <c r="AE26" i="11" s="1"/>
  <c r="CK153" i="6"/>
  <c r="AE153" i="11" s="1"/>
  <c r="CL42" i="6"/>
  <c r="AF42" i="11" s="1"/>
  <c r="CK28" i="6"/>
  <c r="AE28" i="11" s="1"/>
  <c r="CL30" i="6"/>
  <c r="AF30" i="11" s="1"/>
  <c r="CL18" i="6"/>
  <c r="AF18" i="11" s="1"/>
  <c r="CK146" i="6"/>
  <c r="AE146" i="11" s="1"/>
  <c r="CL20" i="6"/>
  <c r="AF20" i="11" s="1"/>
  <c r="CL27" i="6"/>
  <c r="AF27" i="11" s="1"/>
  <c r="CL26" i="6"/>
  <c r="AF26" i="11" s="1"/>
  <c r="CG19" i="5"/>
  <c r="T19" i="11" s="1"/>
  <c r="CH46" i="5"/>
  <c r="U46" i="11" s="1"/>
  <c r="CH86" i="5"/>
  <c r="U86" i="11" s="1"/>
  <c r="CK128" i="6"/>
  <c r="AE128" i="11" s="1"/>
  <c r="CL110" i="6"/>
  <c r="AF110" i="11" s="1"/>
  <c r="CL127" i="6"/>
  <c r="AF127" i="11" s="1"/>
  <c r="CL123" i="6"/>
  <c r="AF123" i="11" s="1"/>
  <c r="CK132" i="6"/>
  <c r="AE132" i="11" s="1"/>
  <c r="CL108" i="6"/>
  <c r="AF108" i="11" s="1"/>
  <c r="CK113" i="6"/>
  <c r="AE113" i="11" s="1"/>
  <c r="CK119" i="6"/>
  <c r="AE119" i="11" s="1"/>
  <c r="CK131" i="6"/>
  <c r="AE131" i="11" s="1"/>
  <c r="CK120" i="6"/>
  <c r="AE120" i="11" s="1"/>
  <c r="CL119" i="6"/>
  <c r="AF119" i="11" s="1"/>
  <c r="CL106" i="6"/>
  <c r="AF106" i="11" s="1"/>
  <c r="CL128" i="6"/>
  <c r="AF128" i="11" s="1"/>
  <c r="CK115" i="6"/>
  <c r="AE115" i="11" s="1"/>
  <c r="CL132" i="6"/>
  <c r="AF132" i="11" s="1"/>
  <c r="CK114" i="6"/>
  <c r="AE114" i="11" s="1"/>
  <c r="CL131" i="6"/>
  <c r="AF131" i="11" s="1"/>
  <c r="CL113" i="6"/>
  <c r="AF113" i="11" s="1"/>
  <c r="CK130" i="6"/>
  <c r="AE130" i="11" s="1"/>
  <c r="CL120" i="6"/>
  <c r="AF120" i="11" s="1"/>
  <c r="CL130" i="6"/>
  <c r="AF130" i="11" s="1"/>
  <c r="CL115" i="6"/>
  <c r="AF115" i="11" s="1"/>
  <c r="CL114" i="6"/>
  <c r="AF114" i="11" s="1"/>
  <c r="CK106" i="6"/>
  <c r="AE106" i="11" s="1"/>
  <c r="CK124" i="6"/>
  <c r="AE124" i="11" s="1"/>
  <c r="CK108" i="6"/>
  <c r="AE108" i="11" s="1"/>
  <c r="CK116" i="6"/>
  <c r="AE116" i="11" s="1"/>
  <c r="CK111" i="6"/>
  <c r="AE111" i="11" s="1"/>
  <c r="CL124" i="6"/>
  <c r="AF124" i="11" s="1"/>
  <c r="CL109" i="6"/>
  <c r="AF109" i="11" s="1"/>
  <c r="CL116" i="6"/>
  <c r="AF116" i="11" s="1"/>
  <c r="CL111" i="6"/>
  <c r="AF111" i="11" s="1"/>
  <c r="CK126" i="6"/>
  <c r="AE126" i="11" s="1"/>
  <c r="CK109" i="6"/>
  <c r="AE109" i="11" s="1"/>
  <c r="CL117" i="6"/>
  <c r="AF117" i="11" s="1"/>
  <c r="CK121" i="6"/>
  <c r="AE121" i="11" s="1"/>
  <c r="CK112" i="6"/>
  <c r="AE112" i="11" s="1"/>
  <c r="CK125" i="6"/>
  <c r="AE125" i="11" s="1"/>
  <c r="CK118" i="6"/>
  <c r="AE118" i="11" s="1"/>
  <c r="CL112" i="6"/>
  <c r="AF112" i="11" s="1"/>
  <c r="CL125" i="6"/>
  <c r="AF125" i="11" s="1"/>
  <c r="CK123" i="6"/>
  <c r="AE123" i="11" s="1"/>
  <c r="CL107" i="6"/>
  <c r="AF107" i="11" s="1"/>
  <c r="CK122" i="6"/>
  <c r="AE122" i="11" s="1"/>
  <c r="CL126" i="6"/>
  <c r="AF126" i="11" s="1"/>
  <c r="CK129" i="6"/>
  <c r="AE129" i="11" s="1"/>
  <c r="CK110" i="6"/>
  <c r="AE110" i="11" s="1"/>
  <c r="CL122" i="6"/>
  <c r="AF122" i="11" s="1"/>
  <c r="CL121" i="6"/>
  <c r="AF121" i="11" s="1"/>
  <c r="CK117" i="6"/>
  <c r="AE117" i="11" s="1"/>
  <c r="CL129" i="6"/>
  <c r="AF129" i="11" s="1"/>
  <c r="CK107" i="6"/>
  <c r="AE107" i="11" s="1"/>
  <c r="CK127" i="6"/>
  <c r="AE127" i="11" s="1"/>
  <c r="CL118" i="6"/>
  <c r="AF118" i="11" s="1"/>
  <c r="CH135" i="5"/>
  <c r="U135" i="11" s="1"/>
  <c r="CH44" i="5"/>
  <c r="U44" i="11" s="1"/>
  <c r="CK139" i="6"/>
  <c r="AE139" i="11" s="1"/>
  <c r="CK150" i="6"/>
  <c r="AE150" i="11" s="1"/>
  <c r="CL152" i="6"/>
  <c r="AF152" i="11" s="1"/>
  <c r="CK137" i="6"/>
  <c r="AE137" i="11" s="1"/>
  <c r="CH142" i="5"/>
  <c r="U142" i="11" s="1"/>
  <c r="CG39" i="5"/>
  <c r="T39" i="11" s="1"/>
  <c r="CK158" i="6"/>
  <c r="AE158" i="11" s="1"/>
  <c r="CK160" i="6"/>
  <c r="AE160" i="11" s="1"/>
  <c r="CK143" i="6"/>
  <c r="AE143" i="11" s="1"/>
  <c r="CK148" i="6"/>
  <c r="AE148" i="11" s="1"/>
  <c r="CK147" i="6"/>
  <c r="AE147" i="11" s="1"/>
  <c r="CH3" i="5"/>
  <c r="CH4" i="5" s="1"/>
  <c r="CH5" i="5" s="1"/>
  <c r="CH6" i="5" s="1"/>
  <c r="CL153" i="6"/>
  <c r="AF153" i="11" s="1"/>
  <c r="CH132" i="5"/>
  <c r="U132" i="11" s="1"/>
  <c r="CK136" i="6"/>
  <c r="AE136" i="11" s="1"/>
  <c r="CK32" i="6"/>
  <c r="AE32" i="11" s="1"/>
  <c r="CH48" i="5"/>
  <c r="U48" i="11" s="1"/>
  <c r="CK27" i="6"/>
  <c r="AE27" i="11" s="1"/>
  <c r="CL54" i="6"/>
  <c r="AF54" i="11" s="1"/>
  <c r="CK66" i="6"/>
  <c r="AE66" i="11" s="1"/>
  <c r="CK39" i="6"/>
  <c r="AE39" i="11" s="1"/>
  <c r="CL53" i="6"/>
  <c r="AF53" i="11" s="1"/>
  <c r="CK57" i="6"/>
  <c r="AE57" i="11" s="1"/>
  <c r="CK41" i="6"/>
  <c r="AE41" i="11" s="1"/>
  <c r="CK53" i="6"/>
  <c r="AE53" i="11" s="1"/>
  <c r="CL56" i="6"/>
  <c r="AF56" i="11" s="1"/>
  <c r="CL67" i="6"/>
  <c r="AF67" i="11" s="1"/>
  <c r="CK58" i="6"/>
  <c r="AE58" i="11" s="1"/>
  <c r="CK54" i="6"/>
  <c r="AE54" i="11" s="1"/>
  <c r="CK67" i="6"/>
  <c r="AE67" i="11" s="1"/>
  <c r="CL60" i="6"/>
  <c r="AF60" i="11" s="1"/>
  <c r="CK68" i="6"/>
  <c r="AE68" i="11" s="1"/>
  <c r="CK60" i="6"/>
  <c r="AE60" i="11" s="1"/>
  <c r="CL68" i="6"/>
  <c r="AF68" i="11" s="1"/>
  <c r="CL59" i="6"/>
  <c r="AF59" i="11" s="1"/>
  <c r="CL40" i="6"/>
  <c r="AF40" i="11" s="1"/>
  <c r="CK56" i="6"/>
  <c r="AE56" i="11" s="1"/>
  <c r="CK62" i="6"/>
  <c r="AE62" i="11" s="1"/>
  <c r="CK59" i="6"/>
  <c r="AE59" i="11" s="1"/>
  <c r="CK42" i="6"/>
  <c r="AE42" i="11" s="1"/>
  <c r="CL64" i="6"/>
  <c r="AF64" i="11" s="1"/>
  <c r="CL62" i="6"/>
  <c r="AF62" i="11" s="1"/>
  <c r="CL69" i="6"/>
  <c r="AF69" i="11" s="1"/>
  <c r="CL58" i="6"/>
  <c r="AF58" i="11" s="1"/>
  <c r="CL43" i="6"/>
  <c r="AF43" i="11" s="1"/>
  <c r="CL61" i="6"/>
  <c r="AF61" i="11" s="1"/>
  <c r="CL41" i="6"/>
  <c r="AF41" i="11" s="1"/>
  <c r="CL49" i="6"/>
  <c r="AF49" i="11" s="1"/>
  <c r="CK64" i="6"/>
  <c r="AE64" i="11" s="1"/>
  <c r="CL45" i="6"/>
  <c r="AF45" i="11" s="1"/>
  <c r="CK61" i="6"/>
  <c r="AE61" i="11" s="1"/>
  <c r="CL44" i="6"/>
  <c r="AF44" i="11" s="1"/>
  <c r="CL63" i="6"/>
  <c r="AF63" i="11" s="1"/>
  <c r="CK49" i="6"/>
  <c r="AE49" i="11" s="1"/>
  <c r="CL65" i="6"/>
  <c r="AF65" i="11" s="1"/>
  <c r="CL39" i="6"/>
  <c r="AF39" i="11" s="1"/>
  <c r="CK45" i="6"/>
  <c r="AE45" i="11" s="1"/>
  <c r="CL51" i="6"/>
  <c r="AF51" i="11" s="1"/>
  <c r="CL55" i="6"/>
  <c r="AF55" i="11" s="1"/>
  <c r="CK40" i="6"/>
  <c r="AE40" i="11" s="1"/>
  <c r="CK69" i="6"/>
  <c r="AE69" i="11" s="1"/>
  <c r="CK44" i="6"/>
  <c r="AE44" i="11" s="1"/>
  <c r="CK51" i="6"/>
  <c r="AE51" i="11" s="1"/>
  <c r="CK63" i="6"/>
  <c r="AE63" i="11" s="1"/>
  <c r="CL46" i="6"/>
  <c r="AF46" i="11" s="1"/>
  <c r="CK52" i="6"/>
  <c r="AE52" i="11" s="1"/>
  <c r="CK65" i="6"/>
  <c r="AE65" i="11" s="1"/>
  <c r="CK46" i="6"/>
  <c r="AE46" i="11" s="1"/>
  <c r="CK50" i="6"/>
  <c r="AE50" i="11" s="1"/>
  <c r="CK55" i="6"/>
  <c r="AE55" i="11" s="1"/>
  <c r="CL52" i="6"/>
  <c r="AF52" i="11" s="1"/>
  <c r="CL66" i="6"/>
  <c r="AF66" i="11" s="1"/>
  <c r="CL50" i="6"/>
  <c r="AF50" i="11" s="1"/>
  <c r="CL57" i="6"/>
  <c r="AF57" i="11" s="1"/>
  <c r="CL29" i="6"/>
  <c r="AF29" i="11" s="1"/>
  <c r="CK140" i="6"/>
  <c r="AE140" i="11" s="1"/>
  <c r="CL136" i="6"/>
  <c r="AF136" i="11" s="1"/>
  <c r="CH19" i="5"/>
  <c r="U19" i="11" s="1"/>
  <c r="CL28" i="6"/>
  <c r="AF28" i="11" s="1"/>
  <c r="CG3" i="5"/>
  <c r="CG4" i="5" s="1"/>
  <c r="CG5" i="5" s="1"/>
  <c r="CG6" i="5" s="1"/>
  <c r="CK154" i="6"/>
  <c r="AE154" i="11" s="1"/>
  <c r="CK162" i="6"/>
  <c r="AE162" i="11" s="1"/>
  <c r="CL150" i="6"/>
  <c r="AF150" i="11" s="1"/>
  <c r="CL157" i="6"/>
  <c r="AF157" i="11" s="1"/>
  <c r="CK157" i="6"/>
  <c r="AE157" i="11" s="1"/>
  <c r="CK84" i="6"/>
  <c r="AE84" i="11" s="1"/>
  <c r="CK81" i="6"/>
  <c r="AE81" i="11" s="1"/>
  <c r="CK94" i="6"/>
  <c r="AE94" i="11" s="1"/>
  <c r="CL85" i="6"/>
  <c r="AF85" i="11" s="1"/>
  <c r="CK86" i="6"/>
  <c r="AE86" i="11" s="1"/>
  <c r="CL96" i="6"/>
  <c r="AF96" i="11" s="1"/>
  <c r="CK88" i="6"/>
  <c r="AE88" i="11" s="1"/>
  <c r="CK72" i="6"/>
  <c r="AE72" i="11" s="1"/>
  <c r="CK80" i="6"/>
  <c r="AE80" i="11" s="1"/>
  <c r="CL84" i="6"/>
  <c r="AF84" i="11" s="1"/>
  <c r="CL81" i="6"/>
  <c r="AF81" i="11" s="1"/>
  <c r="CL95" i="6"/>
  <c r="AF95" i="11" s="1"/>
  <c r="CL71" i="6"/>
  <c r="AF71" i="11" s="1"/>
  <c r="CL86" i="6"/>
  <c r="AF86" i="11" s="1"/>
  <c r="CK90" i="6"/>
  <c r="AE90" i="11" s="1"/>
  <c r="CL97" i="6"/>
  <c r="AF97" i="11" s="1"/>
  <c r="CL73" i="6"/>
  <c r="AF73" i="11" s="1"/>
  <c r="CL80" i="6"/>
  <c r="AF80" i="11" s="1"/>
  <c r="CL98" i="6"/>
  <c r="AF98" i="11" s="1"/>
  <c r="CL99" i="6"/>
  <c r="AF99" i="11" s="1"/>
  <c r="CL75" i="6"/>
  <c r="AF75" i="11" s="1"/>
  <c r="CK82" i="6"/>
  <c r="AE82" i="11" s="1"/>
  <c r="CK98" i="6"/>
  <c r="AE98" i="11" s="1"/>
  <c r="CL77" i="6"/>
  <c r="AF77" i="11" s="1"/>
  <c r="CL82" i="6"/>
  <c r="AF82" i="11" s="1"/>
  <c r="CK96" i="6"/>
  <c r="AE96" i="11" s="1"/>
  <c r="CL87" i="6"/>
  <c r="AF87" i="11" s="1"/>
  <c r="CK87" i="6"/>
  <c r="AE87" i="11" s="1"/>
  <c r="CL74" i="6"/>
  <c r="AF74" i="11" s="1"/>
  <c r="CL89" i="6"/>
  <c r="AF89" i="11" s="1"/>
  <c r="CK95" i="6"/>
  <c r="AE95" i="11" s="1"/>
  <c r="CL88" i="6"/>
  <c r="AF88" i="11" s="1"/>
  <c r="CK71" i="6"/>
  <c r="AE71" i="11" s="1"/>
  <c r="CL90" i="6"/>
  <c r="AF90" i="11" s="1"/>
  <c r="CK89" i="6"/>
  <c r="AE89" i="11" s="1"/>
  <c r="CK97" i="6"/>
  <c r="AE97" i="11" s="1"/>
  <c r="CK73" i="6"/>
  <c r="AE73" i="11" s="1"/>
  <c r="CL91" i="6"/>
  <c r="AF91" i="11" s="1"/>
  <c r="CK99" i="6"/>
  <c r="AE99" i="11" s="1"/>
  <c r="CK78" i="6"/>
  <c r="AE78" i="11" s="1"/>
  <c r="CK75" i="6"/>
  <c r="AE75" i="11" s="1"/>
  <c r="CL76" i="6"/>
  <c r="AF76" i="11" s="1"/>
  <c r="CL93" i="6"/>
  <c r="AF93" i="11" s="1"/>
  <c r="CL70" i="6"/>
  <c r="AF70" i="11" s="1"/>
  <c r="CK77" i="6"/>
  <c r="AE77" i="11" s="1"/>
  <c r="CL92" i="6"/>
  <c r="AF92" i="11" s="1"/>
  <c r="CL100" i="6"/>
  <c r="AF100" i="11" s="1"/>
  <c r="CK70" i="6"/>
  <c r="AE70" i="11" s="1"/>
  <c r="CK74" i="6"/>
  <c r="AE74" i="11" s="1"/>
  <c r="CL94" i="6"/>
  <c r="AF94" i="11" s="1"/>
  <c r="CK83" i="6"/>
  <c r="AE83" i="11" s="1"/>
  <c r="CL79" i="6"/>
  <c r="AF79" i="11" s="1"/>
  <c r="CK91" i="6"/>
  <c r="AE91" i="11" s="1"/>
  <c r="CL83" i="6"/>
  <c r="AF83" i="11" s="1"/>
  <c r="CK79" i="6"/>
  <c r="AE79" i="11" s="1"/>
  <c r="CK93" i="6"/>
  <c r="AE93" i="11" s="1"/>
  <c r="CK85" i="6"/>
  <c r="AE85" i="11" s="1"/>
  <c r="CK76" i="6"/>
  <c r="AE76" i="11" s="1"/>
  <c r="CK92" i="6"/>
  <c r="AE92" i="11" s="1"/>
  <c r="CL72" i="6"/>
  <c r="AF72" i="11" s="1"/>
  <c r="CL78" i="6"/>
  <c r="AF78" i="11" s="1"/>
  <c r="CK100" i="6"/>
  <c r="AE100" i="11" s="1"/>
  <c r="CL32" i="6"/>
  <c r="AF32" i="11" s="1"/>
  <c r="CG137" i="5"/>
  <c r="T137" i="11" s="1"/>
  <c r="CL158" i="6"/>
  <c r="AF158" i="11" s="1"/>
  <c r="CL162" i="6"/>
  <c r="AF162" i="11" s="1"/>
  <c r="CG84" i="5"/>
  <c r="T84" i="11" s="1"/>
  <c r="CG219" i="5"/>
  <c r="T219" i="11" s="1"/>
  <c r="CG212" i="5"/>
  <c r="T212" i="11" s="1"/>
  <c r="CH36" i="5"/>
  <c r="U36" i="11" s="1"/>
  <c r="CG163" i="5"/>
  <c r="T163" i="11" s="1"/>
  <c r="CH30" i="5"/>
  <c r="U30" i="11" s="1"/>
  <c r="CG200" i="5"/>
  <c r="T200" i="11" s="1"/>
  <c r="CH42" i="5"/>
  <c r="U42" i="11" s="1"/>
  <c r="CH168" i="5"/>
  <c r="U168" i="11" s="1"/>
  <c r="CG209" i="5"/>
  <c r="T209" i="11" s="1"/>
  <c r="CK22" i="6"/>
  <c r="AE22" i="11" s="1"/>
  <c r="CG158" i="5"/>
  <c r="T158" i="11" s="1"/>
  <c r="CL25" i="6"/>
  <c r="AF25" i="11" s="1"/>
  <c r="CH152" i="5"/>
  <c r="U152" i="11" s="1"/>
  <c r="CG213" i="5"/>
  <c r="T213" i="11" s="1"/>
  <c r="CG210" i="5"/>
  <c r="T210" i="11" s="1"/>
  <c r="CL23" i="6"/>
  <c r="AF23" i="11" s="1"/>
  <c r="CG220" i="5"/>
  <c r="T220" i="11" s="1"/>
  <c r="CH200" i="5"/>
  <c r="U200" i="11" s="1"/>
  <c r="CG205" i="5"/>
  <c r="T205" i="11" s="1"/>
  <c r="CH209" i="5"/>
  <c r="U209" i="11" s="1"/>
  <c r="CL3" i="6"/>
  <c r="CK3" i="6"/>
  <c r="CH219" i="5"/>
  <c r="U219" i="11" s="1"/>
  <c r="CG201" i="5"/>
  <c r="T201" i="11" s="1"/>
  <c r="CH208" i="5"/>
  <c r="U208" i="11" s="1"/>
  <c r="CG86" i="5"/>
  <c r="T86" i="11" s="1"/>
  <c r="CG216" i="5"/>
  <c r="T216" i="11" s="1"/>
  <c r="CH218" i="5"/>
  <c r="U218" i="11" s="1"/>
  <c r="CH213" i="5"/>
  <c r="U213" i="11" s="1"/>
  <c r="CH211" i="5"/>
  <c r="U211" i="11" s="1"/>
  <c r="CH89" i="5"/>
  <c r="U89" i="11" s="1"/>
  <c r="CK25" i="6"/>
  <c r="AE25" i="11" s="1"/>
  <c r="CH216" i="5"/>
  <c r="U216" i="11" s="1"/>
  <c r="CH20" i="5"/>
  <c r="U20" i="11" s="1"/>
  <c r="CG221" i="5"/>
  <c r="T221" i="11" s="1"/>
  <c r="CH217" i="5"/>
  <c r="U217" i="11" s="1"/>
  <c r="CG140" i="5"/>
  <c r="T140" i="11" s="1"/>
  <c r="CH205" i="5"/>
  <c r="U205" i="11" s="1"/>
  <c r="CH203" i="5"/>
  <c r="U203" i="11" s="1"/>
  <c r="CG38" i="5"/>
  <c r="T38" i="11" s="1"/>
  <c r="CG77" i="5"/>
  <c r="T77" i="11" s="1"/>
  <c r="CH43" i="5"/>
  <c r="U43" i="11" s="1"/>
  <c r="CG215" i="5"/>
  <c r="T215" i="11" s="1"/>
  <c r="CH220" i="5"/>
  <c r="U220" i="11" s="1"/>
  <c r="CH148" i="5"/>
  <c r="U148" i="11" s="1"/>
  <c r="CH201" i="5"/>
  <c r="U201" i="11" s="1"/>
  <c r="CH212" i="5"/>
  <c r="U212" i="11" s="1"/>
  <c r="CH85" i="5"/>
  <c r="U85" i="11" s="1"/>
  <c r="CG52" i="5"/>
  <c r="T52" i="11" s="1"/>
  <c r="CK31" i="6"/>
  <c r="AE31" i="11" s="1"/>
  <c r="CG214" i="5"/>
  <c r="T214" i="11" s="1"/>
  <c r="CG206" i="5"/>
  <c r="T206" i="11" s="1"/>
  <c r="CH210" i="5"/>
  <c r="U210" i="11" s="1"/>
  <c r="CH87" i="5"/>
  <c r="U87" i="11" s="1"/>
  <c r="CG204" i="5"/>
  <c r="T204" i="11" s="1"/>
  <c r="CH98" i="5"/>
  <c r="U98" i="11" s="1"/>
  <c r="CL24" i="6"/>
  <c r="AF24" i="11" s="1"/>
  <c r="CH222" i="5"/>
  <c r="U222" i="11" s="1"/>
  <c r="CK18" i="6"/>
  <c r="AE18" i="11" s="1"/>
  <c r="CG157" i="5"/>
  <c r="T157" i="11" s="1"/>
  <c r="CG218" i="5"/>
  <c r="T218" i="11" s="1"/>
  <c r="CH129" i="5"/>
  <c r="U129" i="11" s="1"/>
  <c r="CG26" i="5"/>
  <c r="T26" i="11" s="1"/>
  <c r="CH202" i="5"/>
  <c r="U202" i="11" s="1"/>
  <c r="CG91" i="5"/>
  <c r="T91" i="11" s="1"/>
  <c r="CH35" i="5"/>
  <c r="U35" i="11" s="1"/>
  <c r="CK21" i="6"/>
  <c r="AE21" i="11" s="1"/>
  <c r="CG207" i="5"/>
  <c r="T207" i="11" s="1"/>
  <c r="CG90" i="5"/>
  <c r="T90" i="11" s="1"/>
  <c r="CG222" i="5"/>
  <c r="T222" i="11" s="1"/>
  <c r="CG208" i="5"/>
  <c r="T208" i="11" s="1"/>
  <c r="CH91" i="5"/>
  <c r="U91" i="11" s="1"/>
  <c r="CK19" i="6"/>
  <c r="AE19" i="11" s="1"/>
  <c r="CH221" i="5"/>
  <c r="U221" i="11" s="1"/>
  <c r="CG211" i="5"/>
  <c r="T211" i="11" s="1"/>
  <c r="CH45" i="5"/>
  <c r="U45" i="11" s="1"/>
  <c r="CH206" i="5"/>
  <c r="U206" i="11" s="1"/>
  <c r="CL22" i="6"/>
  <c r="AF22" i="11" s="1"/>
  <c r="CH165" i="5"/>
  <c r="U165" i="11" s="1"/>
  <c r="CG203" i="5"/>
  <c r="T203" i="11" s="1"/>
  <c r="CL19" i="6"/>
  <c r="AF19" i="11" s="1"/>
  <c r="CH204" i="5"/>
  <c r="U204" i="11" s="1"/>
  <c r="CK23" i="6"/>
  <c r="AE23" i="11" s="1"/>
  <c r="CK24" i="6"/>
  <c r="AE24" i="11" s="1"/>
  <c r="CK20" i="6"/>
  <c r="AE20" i="11" s="1"/>
  <c r="CG134" i="5"/>
  <c r="T134" i="11" s="1"/>
  <c r="CG202" i="5"/>
  <c r="T202" i="11" s="1"/>
  <c r="CL21" i="6"/>
  <c r="AF21" i="11" s="1"/>
  <c r="CG30" i="5"/>
  <c r="T30" i="11" s="1"/>
  <c r="CH140" i="5"/>
  <c r="U140" i="11" s="1"/>
  <c r="CG94" i="5"/>
  <c r="T94" i="11" s="1"/>
  <c r="CG82" i="5"/>
  <c r="T82" i="11" s="1"/>
  <c r="CG139" i="5"/>
  <c r="T139" i="11" s="1"/>
  <c r="CH81" i="5"/>
  <c r="U81" i="11" s="1"/>
  <c r="CH95" i="5"/>
  <c r="U95" i="11" s="1"/>
  <c r="CG83" i="5"/>
  <c r="T83" i="11" s="1"/>
  <c r="CG97" i="5"/>
  <c r="T97" i="11" s="1"/>
  <c r="CG92" i="5"/>
  <c r="T92" i="11" s="1"/>
  <c r="CH97" i="5"/>
  <c r="U97" i="11" s="1"/>
  <c r="CG162" i="5"/>
  <c r="T162" i="11" s="1"/>
  <c r="CG164" i="5"/>
  <c r="T164" i="11" s="1"/>
  <c r="G165" i="17" s="1"/>
  <c r="CG25" i="5"/>
  <c r="T25" i="11" s="1"/>
  <c r="CG96" i="5"/>
  <c r="T96" i="11" s="1"/>
  <c r="CH84" i="5"/>
  <c r="U84" i="11" s="1"/>
  <c r="CH53" i="5"/>
  <c r="U53" i="11" s="1"/>
  <c r="CG141" i="5"/>
  <c r="T141" i="11" s="1"/>
  <c r="CH96" i="5"/>
  <c r="U96" i="11" s="1"/>
  <c r="CH139" i="5"/>
  <c r="U139" i="11" s="1"/>
  <c r="CG85" i="5"/>
  <c r="T85" i="11" s="1"/>
  <c r="CG154" i="5"/>
  <c r="T154" i="11" s="1"/>
  <c r="G155" i="16" s="1"/>
  <c r="CG160" i="5"/>
  <c r="T160" i="11" s="1"/>
  <c r="CH149" i="5"/>
  <c r="U149" i="11" s="1"/>
  <c r="CG156" i="5"/>
  <c r="T156" i="11" s="1"/>
  <c r="CG145" i="5"/>
  <c r="T145" i="11" s="1"/>
  <c r="CH83" i="5"/>
  <c r="U83" i="11" s="1"/>
  <c r="CH40" i="5"/>
  <c r="U40" i="11" s="1"/>
  <c r="CH90" i="5"/>
  <c r="U90" i="11" s="1"/>
  <c r="CH80" i="5"/>
  <c r="U80" i="11" s="1"/>
  <c r="CG93" i="5"/>
  <c r="T93" i="11" s="1"/>
  <c r="CH31" i="5"/>
  <c r="U31" i="11" s="1"/>
  <c r="CH18" i="5"/>
  <c r="U18" i="11" s="1"/>
  <c r="CG152" i="5"/>
  <c r="T152" i="11" s="1"/>
  <c r="CG87" i="5"/>
  <c r="T87" i="11" s="1"/>
  <c r="CH92" i="5"/>
  <c r="U92" i="11" s="1"/>
  <c r="CG40" i="5"/>
  <c r="T40" i="11" s="1"/>
  <c r="CG100" i="5"/>
  <c r="T100" i="11" s="1"/>
  <c r="CG95" i="5"/>
  <c r="T95" i="11" s="1"/>
  <c r="CG89" i="5"/>
  <c r="T89" i="11" s="1"/>
  <c r="CG80" i="5"/>
  <c r="T80" i="11" s="1"/>
  <c r="CG178" i="5"/>
  <c r="T178" i="11" s="1"/>
  <c r="CG174" i="5"/>
  <c r="T174" i="11" s="1"/>
  <c r="CG155" i="5"/>
  <c r="T155" i="11" s="1"/>
  <c r="G156" i="16" s="1"/>
  <c r="CH182" i="5"/>
  <c r="U182" i="11" s="1"/>
  <c r="CH133" i="5"/>
  <c r="U133" i="11" s="1"/>
  <c r="CG147" i="5"/>
  <c r="T147" i="11" s="1"/>
  <c r="CH150" i="5"/>
  <c r="U150" i="11" s="1"/>
  <c r="CG185" i="5"/>
  <c r="T185" i="11" s="1"/>
  <c r="CH99" i="5"/>
  <c r="U99" i="11" s="1"/>
  <c r="CG88" i="5"/>
  <c r="T88" i="11" s="1"/>
  <c r="CG44" i="5"/>
  <c r="T44" i="11" s="1"/>
  <c r="CG28" i="5"/>
  <c r="T28" i="11" s="1"/>
  <c r="CG192" i="5"/>
  <c r="T192" i="11" s="1"/>
  <c r="CH183" i="5"/>
  <c r="U183" i="11" s="1"/>
  <c r="CG171" i="5"/>
  <c r="T171" i="11" s="1"/>
  <c r="CH131" i="5"/>
  <c r="U131" i="11" s="1"/>
  <c r="CH146" i="5"/>
  <c r="U146" i="11" s="1"/>
  <c r="CG24" i="5"/>
  <c r="T24" i="11" s="1"/>
  <c r="CH144" i="5"/>
  <c r="U144" i="11" s="1"/>
  <c r="CG198" i="5"/>
  <c r="T198" i="11" s="1"/>
  <c r="CG99" i="5"/>
  <c r="T99" i="11" s="1"/>
  <c r="CH88" i="5"/>
  <c r="U88" i="11" s="1"/>
  <c r="CG37" i="5"/>
  <c r="T37" i="11" s="1"/>
  <c r="CH39" i="5"/>
  <c r="U39" i="11" s="1"/>
  <c r="CH174" i="5"/>
  <c r="U174" i="11" s="1"/>
  <c r="CG184" i="5"/>
  <c r="T184" i="11" s="1"/>
  <c r="CH199" i="5"/>
  <c r="U199" i="11" s="1"/>
  <c r="CH175" i="5"/>
  <c r="U175" i="11" s="1"/>
  <c r="CH184" i="5"/>
  <c r="U184" i="11" s="1"/>
  <c r="CH173" i="5"/>
  <c r="U173" i="11" s="1"/>
  <c r="CG177" i="5"/>
  <c r="T177" i="11" s="1"/>
  <c r="CH22" i="5"/>
  <c r="U22" i="11" s="1"/>
  <c r="CH179" i="5"/>
  <c r="U179" i="11" s="1"/>
  <c r="CH176" i="5"/>
  <c r="U176" i="11" s="1"/>
  <c r="CH196" i="5"/>
  <c r="U196" i="11" s="1"/>
  <c r="CH156" i="5"/>
  <c r="U156" i="11" s="1"/>
  <c r="CG153" i="5"/>
  <c r="T153" i="11" s="1"/>
  <c r="CG20" i="5"/>
  <c r="T20" i="11" s="1"/>
  <c r="CH153" i="5"/>
  <c r="U153" i="11" s="1"/>
  <c r="CG143" i="5"/>
  <c r="T143" i="11" s="1"/>
  <c r="CH188" i="5"/>
  <c r="U188" i="11" s="1"/>
  <c r="CH100" i="5"/>
  <c r="U100" i="11" s="1"/>
  <c r="CG98" i="5"/>
  <c r="T98" i="11" s="1"/>
  <c r="CH52" i="5"/>
  <c r="U52" i="11" s="1"/>
  <c r="CH61" i="5"/>
  <c r="U61" i="11" s="1"/>
  <c r="CG175" i="5"/>
  <c r="T175" i="11" s="1"/>
  <c r="CH190" i="5"/>
  <c r="U190" i="11" s="1"/>
  <c r="CG182" i="5"/>
  <c r="T182" i="11" s="1"/>
  <c r="CG170" i="5"/>
  <c r="T170" i="11" s="1"/>
  <c r="CH128" i="5"/>
  <c r="U128" i="11" s="1"/>
  <c r="CG132" i="5"/>
  <c r="T132" i="11" s="1"/>
  <c r="CG146" i="5"/>
  <c r="T146" i="11" s="1"/>
  <c r="CH29" i="5"/>
  <c r="U29" i="11" s="1"/>
  <c r="CH189" i="5"/>
  <c r="U189" i="11" s="1"/>
  <c r="CH94" i="5"/>
  <c r="U94" i="11" s="1"/>
  <c r="CH93" i="5"/>
  <c r="U93" i="11" s="1"/>
  <c r="CH34" i="5"/>
  <c r="U34" i="11" s="1"/>
  <c r="CH178" i="5"/>
  <c r="U178" i="11" s="1"/>
  <c r="CH181" i="5"/>
  <c r="U181" i="11" s="1"/>
  <c r="CH172" i="5"/>
  <c r="U172" i="11" s="1"/>
  <c r="CG189" i="5"/>
  <c r="T189" i="11" s="1"/>
  <c r="CG183" i="5"/>
  <c r="T183" i="11" s="1"/>
  <c r="CH180" i="5"/>
  <c r="U180" i="11" s="1"/>
  <c r="CH170" i="5"/>
  <c r="U170" i="11" s="1"/>
  <c r="CG199" i="5"/>
  <c r="T199" i="11" s="1"/>
  <c r="CG180" i="5"/>
  <c r="T180" i="11" s="1"/>
  <c r="CG187" i="5"/>
  <c r="T187" i="11" s="1"/>
  <c r="CG173" i="5"/>
  <c r="T173" i="11" s="1"/>
  <c r="CG181" i="5"/>
  <c r="T181" i="11" s="1"/>
  <c r="CG176" i="5"/>
  <c r="T176" i="11" s="1"/>
  <c r="CG172" i="5"/>
  <c r="T172" i="11" s="1"/>
  <c r="CH185" i="5"/>
  <c r="U185" i="11" s="1"/>
  <c r="CG169" i="5"/>
  <c r="T169" i="11" s="1"/>
  <c r="CH157" i="5"/>
  <c r="U157" i="11" s="1"/>
  <c r="CH171" i="5"/>
  <c r="U171" i="11" s="1"/>
  <c r="CG34" i="5"/>
  <c r="T34" i="11" s="1"/>
  <c r="CG148" i="5"/>
  <c r="T148" i="11" s="1"/>
  <c r="CG22" i="5"/>
  <c r="T22" i="11" s="1"/>
  <c r="CG191" i="5"/>
  <c r="T191" i="11" s="1"/>
  <c r="CG81" i="5"/>
  <c r="T81" i="11" s="1"/>
  <c r="CH82" i="5"/>
  <c r="U82" i="11" s="1"/>
  <c r="CG47" i="5"/>
  <c r="T47" i="11" s="1"/>
  <c r="CH58" i="5"/>
  <c r="U58" i="11" s="1"/>
  <c r="CH71" i="5"/>
  <c r="U71" i="11" s="1"/>
  <c r="CH56" i="5"/>
  <c r="U56" i="11" s="1"/>
  <c r="CH70" i="5"/>
  <c r="U70" i="11" s="1"/>
  <c r="CH66" i="5"/>
  <c r="U66" i="11" s="1"/>
  <c r="CH67" i="5"/>
  <c r="U67" i="11" s="1"/>
  <c r="CH75" i="5"/>
  <c r="U75" i="11" s="1"/>
  <c r="CH65" i="5"/>
  <c r="U65" i="11" s="1"/>
  <c r="CH68" i="5"/>
  <c r="U68" i="11" s="1"/>
  <c r="CG67" i="5"/>
  <c r="T67" i="11" s="1"/>
  <c r="CG65" i="5"/>
  <c r="T65" i="11" s="1"/>
  <c r="CG68" i="5"/>
  <c r="T68" i="11" s="1"/>
  <c r="CG70" i="5"/>
  <c r="T70" i="11" s="1"/>
  <c r="CG63" i="5"/>
  <c r="T63" i="11" s="1"/>
  <c r="CG71" i="5"/>
  <c r="T71" i="11" s="1"/>
  <c r="CG56" i="5"/>
  <c r="T56" i="11" s="1"/>
  <c r="CG59" i="5"/>
  <c r="T59" i="11" s="1"/>
  <c r="CG60" i="5"/>
  <c r="T60" i="11" s="1"/>
  <c r="CH59" i="5"/>
  <c r="U59" i="11" s="1"/>
  <c r="CG58" i="5"/>
  <c r="T58" i="11" s="1"/>
  <c r="CH64" i="5"/>
  <c r="U64" i="11" s="1"/>
  <c r="CH62" i="5"/>
  <c r="U62" i="11" s="1"/>
  <c r="CG64" i="5"/>
  <c r="T64" i="11" s="1"/>
  <c r="CH57" i="5"/>
  <c r="U57" i="11" s="1"/>
  <c r="CG62" i="5"/>
  <c r="T62" i="11" s="1"/>
  <c r="CH60" i="5"/>
  <c r="U60" i="11" s="1"/>
  <c r="CH72" i="5"/>
  <c r="U72" i="11" s="1"/>
  <c r="CH69" i="5"/>
  <c r="U69" i="11" s="1"/>
  <c r="CH74" i="5"/>
  <c r="U74" i="11" s="1"/>
  <c r="CG61" i="5"/>
  <c r="T61" i="11" s="1"/>
  <c r="CG72" i="5"/>
  <c r="T72" i="11" s="1"/>
  <c r="CG74" i="5"/>
  <c r="T74" i="11" s="1"/>
  <c r="CG69" i="5"/>
  <c r="T69" i="11" s="1"/>
  <c r="CG75" i="5"/>
  <c r="T75" i="11" s="1"/>
  <c r="CH73" i="5"/>
  <c r="U73" i="11" s="1"/>
  <c r="CG66" i="5"/>
  <c r="T66" i="11" s="1"/>
  <c r="CG57" i="5"/>
  <c r="T57" i="11" s="1"/>
  <c r="CG73" i="5"/>
  <c r="T73" i="11" s="1"/>
  <c r="CH124" i="5"/>
  <c r="U124" i="11" s="1"/>
  <c r="CH54" i="5"/>
  <c r="U54" i="11" s="1"/>
  <c r="CG53" i="5"/>
  <c r="T53" i="11" s="1"/>
  <c r="CH63" i="5"/>
  <c r="U63" i="11" s="1"/>
  <c r="CG55" i="5"/>
  <c r="T55" i="11" s="1"/>
  <c r="CG131" i="5"/>
  <c r="T131" i="11" s="1"/>
  <c r="CH50" i="5"/>
  <c r="U50" i="11" s="1"/>
  <c r="CG51" i="5"/>
  <c r="T51" i="11" s="1"/>
  <c r="CG76" i="5"/>
  <c r="T76" i="11" s="1"/>
  <c r="CH76" i="5"/>
  <c r="U76" i="11" s="1"/>
  <c r="CH55" i="5"/>
  <c r="U55" i="11" s="1"/>
  <c r="CH32" i="5"/>
  <c r="U32" i="11" s="1"/>
  <c r="CG49" i="5"/>
  <c r="T49" i="11" s="1"/>
  <c r="CH25" i="5"/>
  <c r="U25" i="11" s="1"/>
  <c r="CH47" i="5"/>
  <c r="U47" i="11" s="1"/>
  <c r="CG45" i="5"/>
  <c r="T45" i="11" s="1"/>
  <c r="CG21" i="5"/>
  <c r="T21" i="11" s="1"/>
  <c r="CG46" i="5"/>
  <c r="T46" i="11" s="1"/>
  <c r="CH26" i="5"/>
  <c r="U26" i="11" s="1"/>
  <c r="CG78" i="5"/>
  <c r="T78" i="11" s="1"/>
  <c r="CG33" i="5"/>
  <c r="T33" i="11" s="1"/>
  <c r="CH27" i="5"/>
  <c r="U27" i="11" s="1"/>
  <c r="CG79" i="5"/>
  <c r="T79" i="11" s="1"/>
  <c r="CH49" i="5"/>
  <c r="U49" i="11" s="1"/>
  <c r="CG27" i="5"/>
  <c r="T27" i="11" s="1"/>
  <c r="CH79" i="5"/>
  <c r="U79" i="11" s="1"/>
  <c r="CH51" i="5"/>
  <c r="U51" i="11" s="1"/>
  <c r="CG23" i="5"/>
  <c r="T23" i="11" s="1"/>
  <c r="CH77" i="5"/>
  <c r="U77" i="11" s="1"/>
  <c r="CH109" i="5"/>
  <c r="U109" i="11" s="1"/>
  <c r="CG31" i="5"/>
  <c r="T31" i="11" s="1"/>
  <c r="CH28" i="5"/>
  <c r="U28" i="11" s="1"/>
  <c r="CH23" i="5"/>
  <c r="U23" i="11" s="1"/>
  <c r="CH78" i="5"/>
  <c r="U78" i="11" s="1"/>
  <c r="CG48" i="5"/>
  <c r="T48" i="11" s="1"/>
  <c r="CG40" i="6"/>
  <c r="AB40" i="11" s="1"/>
  <c r="CH52" i="6"/>
  <c r="AC52" i="11" s="1"/>
  <c r="CH59" i="6"/>
  <c r="AC59" i="11" s="1"/>
  <c r="CH54" i="6"/>
  <c r="AC54" i="11" s="1"/>
  <c r="CG49" i="6"/>
  <c r="AB49" i="11" s="1"/>
  <c r="CH56" i="6"/>
  <c r="AC56" i="11" s="1"/>
  <c r="CG56" i="6"/>
  <c r="AB56" i="11" s="1"/>
  <c r="CG55" i="6"/>
  <c r="AB55" i="11" s="1"/>
  <c r="CG52" i="6"/>
  <c r="AB52" i="11" s="1"/>
  <c r="CG57" i="6"/>
  <c r="AB57" i="11" s="1"/>
  <c r="CG51" i="6"/>
  <c r="AB51" i="11" s="1"/>
  <c r="CH55" i="6"/>
  <c r="AC55" i="11" s="1"/>
  <c r="CH42" i="6"/>
  <c r="AC42" i="11" s="1"/>
  <c r="CH48" i="6"/>
  <c r="AC48" i="11" s="1"/>
  <c r="CH57" i="6"/>
  <c r="AC57" i="11" s="1"/>
  <c r="CG42" i="6"/>
  <c r="AB42" i="11" s="1"/>
  <c r="CG48" i="6"/>
  <c r="AB48" i="11" s="1"/>
  <c r="CH53" i="6"/>
  <c r="AC53" i="11" s="1"/>
  <c r="CH43" i="6"/>
  <c r="AC43" i="11" s="1"/>
  <c r="CG59" i="6"/>
  <c r="AB59" i="11" s="1"/>
  <c r="CH46" i="6"/>
  <c r="AC46" i="11" s="1"/>
  <c r="CG54" i="6"/>
  <c r="AB54" i="11" s="1"/>
  <c r="CG43" i="6"/>
  <c r="AB43" i="11" s="1"/>
  <c r="CG53" i="6"/>
  <c r="AB53" i="11" s="1"/>
  <c r="CG46" i="6"/>
  <c r="AB46" i="11" s="1"/>
  <c r="CH45" i="6"/>
  <c r="AC45" i="11" s="1"/>
  <c r="CG60" i="6"/>
  <c r="AB60" i="11" s="1"/>
  <c r="CG47" i="6"/>
  <c r="AB47" i="11" s="1"/>
  <c r="CG45" i="6"/>
  <c r="AB45" i="11" s="1"/>
  <c r="CH47" i="6"/>
  <c r="AC47" i="11" s="1"/>
  <c r="CH44" i="6"/>
  <c r="AC44" i="11" s="1"/>
  <c r="CG44" i="6"/>
  <c r="AB44" i="11" s="1"/>
  <c r="CH60" i="6"/>
  <c r="AC60" i="11" s="1"/>
  <c r="CG58" i="6"/>
  <c r="AB58" i="11" s="1"/>
  <c r="CH49" i="6"/>
  <c r="AC49" i="11" s="1"/>
  <c r="CH41" i="6"/>
  <c r="AC41" i="11" s="1"/>
  <c r="CH51" i="6"/>
  <c r="AC51" i="11" s="1"/>
  <c r="CG41" i="6"/>
  <c r="AB41" i="11" s="1"/>
  <c r="CH50" i="6"/>
  <c r="AC50" i="11" s="1"/>
  <c r="CH40" i="6"/>
  <c r="AC40" i="11" s="1"/>
  <c r="CG50" i="6"/>
  <c r="AB50" i="11" s="1"/>
  <c r="CH58" i="6"/>
  <c r="AC58" i="11" s="1"/>
  <c r="CH194" i="5"/>
  <c r="U194" i="11" s="1"/>
  <c r="CH192" i="5"/>
  <c r="U192" i="11" s="1"/>
  <c r="CH187" i="5"/>
  <c r="U187" i="11" s="1"/>
  <c r="CH198" i="5"/>
  <c r="U198" i="11" s="1"/>
  <c r="CH191" i="5"/>
  <c r="U191" i="11" s="1"/>
  <c r="CH186" i="5"/>
  <c r="U186" i="11" s="1"/>
  <c r="CG188" i="5"/>
  <c r="T188" i="11" s="1"/>
  <c r="CH193" i="5"/>
  <c r="U193" i="11" s="1"/>
  <c r="CG186" i="5"/>
  <c r="T186" i="11" s="1"/>
  <c r="CH177" i="5"/>
  <c r="U177" i="11" s="1"/>
  <c r="CH169" i="5"/>
  <c r="U169" i="11" s="1"/>
  <c r="CG61" i="6"/>
  <c r="AB61" i="11" s="1"/>
  <c r="CG194" i="5"/>
  <c r="T194" i="11" s="1"/>
  <c r="CG197" i="5"/>
  <c r="T197" i="11" s="1"/>
  <c r="CG193" i="5"/>
  <c r="T193" i="11" s="1"/>
  <c r="CH195" i="5"/>
  <c r="U195" i="11" s="1"/>
  <c r="CG195" i="5"/>
  <c r="T195" i="11" s="1"/>
  <c r="CG179" i="5"/>
  <c r="T179" i="11" s="1"/>
  <c r="CH197" i="5"/>
  <c r="U197" i="11" s="1"/>
  <c r="CG196" i="5"/>
  <c r="T196" i="11" s="1"/>
  <c r="CH61" i="6"/>
  <c r="AC61" i="11" s="1"/>
  <c r="CH38" i="6"/>
  <c r="AC38" i="11" s="1"/>
  <c r="CG27" i="6"/>
  <c r="AB27" i="11" s="1"/>
  <c r="CG25" i="6"/>
  <c r="AB25" i="11" s="1"/>
  <c r="CG31" i="6"/>
  <c r="AB31" i="11" s="1"/>
  <c r="CG38" i="6"/>
  <c r="AB38" i="11" s="1"/>
  <c r="CH33" i="6"/>
  <c r="AC33" i="11" s="1"/>
  <c r="CH20" i="6"/>
  <c r="AC20" i="11" s="1"/>
  <c r="CH26" i="6"/>
  <c r="AC26" i="11" s="1"/>
  <c r="CH29" i="6"/>
  <c r="AC29" i="11" s="1"/>
  <c r="CG33" i="6"/>
  <c r="AB33" i="11" s="1"/>
  <c r="CH18" i="6"/>
  <c r="AC18" i="11" s="1"/>
  <c r="CG39" i="6"/>
  <c r="AB39" i="11" s="1"/>
  <c r="CH37" i="6"/>
  <c r="AC37" i="11" s="1"/>
  <c r="CH19" i="6"/>
  <c r="AC19" i="11" s="1"/>
  <c r="CH30" i="6"/>
  <c r="AC30" i="11" s="1"/>
  <c r="CH35" i="6"/>
  <c r="AC35" i="11" s="1"/>
  <c r="CG26" i="6"/>
  <c r="AB26" i="11" s="1"/>
  <c r="CH22" i="6"/>
  <c r="AC22" i="11" s="1"/>
  <c r="CH32" i="6"/>
  <c r="AC32" i="11" s="1"/>
  <c r="CG35" i="6"/>
  <c r="AB35" i="11" s="1"/>
  <c r="CG18" i="6"/>
  <c r="AB18" i="11" s="1"/>
  <c r="CH39" i="6"/>
  <c r="AC39" i="11" s="1"/>
  <c r="CG19" i="6"/>
  <c r="AB19" i="11" s="1"/>
  <c r="CG29" i="6"/>
  <c r="AB29" i="11" s="1"/>
  <c r="CH28" i="6"/>
  <c r="AC28" i="11" s="1"/>
  <c r="CG37" i="6"/>
  <c r="AB37" i="11" s="1"/>
  <c r="CG28" i="6"/>
  <c r="AB28" i="11" s="1"/>
  <c r="CG30" i="6"/>
  <c r="AB30" i="11" s="1"/>
  <c r="CG20" i="6"/>
  <c r="AB20" i="11" s="1"/>
  <c r="CG32" i="6"/>
  <c r="AB32" i="11" s="1"/>
  <c r="CG21" i="6"/>
  <c r="AB21" i="11" s="1"/>
  <c r="CH24" i="6"/>
  <c r="AC24" i="11" s="1"/>
  <c r="CH34" i="6"/>
  <c r="AC34" i="11" s="1"/>
  <c r="CG22" i="6"/>
  <c r="AB22" i="11" s="1"/>
  <c r="CH36" i="6"/>
  <c r="AC36" i="11" s="1"/>
  <c r="CG23" i="6"/>
  <c r="AB23" i="11" s="1"/>
  <c r="CH23" i="6"/>
  <c r="AC23" i="11" s="1"/>
  <c r="CG34" i="6"/>
  <c r="AB34" i="11" s="1"/>
  <c r="CG24" i="6"/>
  <c r="AB24" i="11" s="1"/>
  <c r="CG36" i="6"/>
  <c r="AB36" i="11" s="1"/>
  <c r="CH27" i="6"/>
  <c r="AC27" i="11" s="1"/>
  <c r="CH21" i="6"/>
  <c r="AC21" i="11" s="1"/>
  <c r="CH31" i="6"/>
  <c r="AC31" i="11" s="1"/>
  <c r="CH25" i="6"/>
  <c r="AC25" i="11" s="1"/>
  <c r="CH115" i="5"/>
  <c r="U115" i="11" s="1"/>
  <c r="CH105" i="5"/>
  <c r="U105" i="11" s="1"/>
  <c r="CH122" i="5"/>
  <c r="U122" i="11" s="1"/>
  <c r="CG113" i="5"/>
  <c r="T113" i="11" s="1"/>
  <c r="CG124" i="5"/>
  <c r="T124" i="11" s="1"/>
  <c r="CG128" i="5"/>
  <c r="T128" i="11" s="1"/>
  <c r="CG104" i="5"/>
  <c r="T104" i="11" s="1"/>
  <c r="CH112" i="5"/>
  <c r="U112" i="11" s="1"/>
  <c r="CG114" i="5"/>
  <c r="T114" i="11" s="1"/>
  <c r="CG101" i="5"/>
  <c r="T101" i="11" s="1"/>
  <c r="CG116" i="5"/>
  <c r="T116" i="11" s="1"/>
  <c r="CG123" i="5"/>
  <c r="T123" i="11" s="1"/>
  <c r="CG125" i="5"/>
  <c r="T125" i="11" s="1"/>
  <c r="CG129" i="5"/>
  <c r="T129" i="11" s="1"/>
  <c r="CG111" i="5"/>
  <c r="T111" i="11" s="1"/>
  <c r="CG106" i="5"/>
  <c r="T106" i="11" s="1"/>
  <c r="CH118" i="5"/>
  <c r="U118" i="11" s="1"/>
  <c r="CG108" i="5"/>
  <c r="T108" i="11" s="1"/>
  <c r="CH123" i="5"/>
  <c r="U123" i="11" s="1"/>
  <c r="CG103" i="5"/>
  <c r="T103" i="11" s="1"/>
  <c r="CH116" i="5"/>
  <c r="U116" i="11" s="1"/>
  <c r="CH106" i="5"/>
  <c r="U106" i="11" s="1"/>
  <c r="CH102" i="5"/>
  <c r="U102" i="11" s="1"/>
  <c r="CH111" i="5"/>
  <c r="U111" i="11" s="1"/>
  <c r="CG118" i="5"/>
  <c r="T118" i="11" s="1"/>
  <c r="CH127" i="5"/>
  <c r="U127" i="11" s="1"/>
  <c r="CG121" i="5"/>
  <c r="T121" i="11" s="1"/>
  <c r="CH101" i="5"/>
  <c r="U101" i="11" s="1"/>
  <c r="CH130" i="5"/>
  <c r="U130" i="11" s="1"/>
  <c r="CH108" i="5"/>
  <c r="U108" i="11" s="1"/>
  <c r="CG119" i="5"/>
  <c r="T119" i="11" s="1"/>
  <c r="CH114" i="5"/>
  <c r="U114" i="11" s="1"/>
  <c r="CH120" i="5"/>
  <c r="U120" i="11" s="1"/>
  <c r="CH126" i="5"/>
  <c r="U126" i="11" s="1"/>
  <c r="CG120" i="5"/>
  <c r="T120" i="11" s="1"/>
  <c r="CG105" i="5"/>
  <c r="T105" i="11" s="1"/>
  <c r="CG107" i="5"/>
  <c r="T107" i="11" s="1"/>
  <c r="CG130" i="5"/>
  <c r="T130" i="11" s="1"/>
  <c r="CG115" i="5"/>
  <c r="T115" i="11" s="1"/>
  <c r="CG112" i="5"/>
  <c r="T112" i="11" s="1"/>
  <c r="CG122" i="5"/>
  <c r="T122" i="11" s="1"/>
  <c r="CG110" i="5"/>
  <c r="T110" i="11" s="1"/>
  <c r="CG102" i="5"/>
  <c r="T102" i="11" s="1"/>
  <c r="G103" i="16" s="1"/>
  <c r="CH113" i="5"/>
  <c r="U113" i="11" s="1"/>
  <c r="CH121" i="5"/>
  <c r="U121" i="11" s="1"/>
  <c r="CH103" i="5"/>
  <c r="U103" i="11" s="1"/>
  <c r="CG127" i="5"/>
  <c r="T127" i="11" s="1"/>
  <c r="CH125" i="5"/>
  <c r="U125" i="11" s="1"/>
  <c r="CH110" i="5"/>
  <c r="U110" i="11" s="1"/>
  <c r="CG117" i="5"/>
  <c r="T117" i="11" s="1"/>
  <c r="CH119" i="5"/>
  <c r="U119" i="11" s="1"/>
  <c r="CG109" i="5"/>
  <c r="T109" i="11" s="1"/>
  <c r="CH104" i="5"/>
  <c r="U104" i="11" s="1"/>
  <c r="CH107" i="5"/>
  <c r="U107" i="11" s="1"/>
  <c r="CH117" i="5"/>
  <c r="U117" i="11" s="1"/>
  <c r="CG126" i="5"/>
  <c r="T126" i="11" s="1"/>
  <c r="CK207" i="4"/>
  <c r="O207" i="11" s="1"/>
  <c r="CK199" i="4"/>
  <c r="O199" i="11" s="1"/>
  <c r="CK187" i="4"/>
  <c r="O187" i="11" s="1"/>
  <c r="CK122" i="4"/>
  <c r="O122" i="11" s="1"/>
  <c r="CL62" i="4"/>
  <c r="P62" i="11" s="1"/>
  <c r="CK172" i="4"/>
  <c r="O172" i="11" s="1"/>
  <c r="CL207" i="4"/>
  <c r="P207" i="11" s="1"/>
  <c r="CL60" i="4"/>
  <c r="P60" i="11" s="1"/>
  <c r="CH108" i="4"/>
  <c r="M108" i="11" s="1"/>
  <c r="CG108" i="4"/>
  <c r="L108" i="11" s="1"/>
  <c r="CK177" i="4"/>
  <c r="O177" i="11" s="1"/>
  <c r="CG94" i="4"/>
  <c r="L94" i="11" s="1"/>
  <c r="CH94" i="4"/>
  <c r="M94" i="11" s="1"/>
  <c r="CH65" i="4"/>
  <c r="M65" i="11" s="1"/>
  <c r="CG65" i="4"/>
  <c r="L65" i="11" s="1"/>
  <c r="CH100" i="4"/>
  <c r="M100" i="11" s="1"/>
  <c r="CG100" i="4"/>
  <c r="L100" i="11" s="1"/>
  <c r="CL154" i="4"/>
  <c r="P154" i="11" s="1"/>
  <c r="CK154" i="4"/>
  <c r="O154" i="11" s="1"/>
  <c r="CH70" i="4"/>
  <c r="M70" i="11" s="1"/>
  <c r="CG70" i="4"/>
  <c r="L70" i="11" s="1"/>
  <c r="CK97" i="4"/>
  <c r="O97" i="11" s="1"/>
  <c r="CL97" i="4"/>
  <c r="P97" i="11" s="1"/>
  <c r="CH35" i="4"/>
  <c r="M35" i="11" s="1"/>
  <c r="CG35" i="4"/>
  <c r="L35" i="11" s="1"/>
  <c r="CK119" i="4"/>
  <c r="O119" i="11" s="1"/>
  <c r="CK120" i="4"/>
  <c r="O120" i="11" s="1"/>
  <c r="CL120" i="4"/>
  <c r="P120" i="11" s="1"/>
  <c r="CL119" i="4"/>
  <c r="P119" i="11" s="1"/>
  <c r="CH104" i="4"/>
  <c r="M104" i="11" s="1"/>
  <c r="CG104" i="4"/>
  <c r="L104" i="11" s="1"/>
  <c r="CL85" i="4"/>
  <c r="P85" i="11" s="1"/>
  <c r="CK85" i="4"/>
  <c r="O85" i="11" s="1"/>
  <c r="CG73" i="4"/>
  <c r="L73" i="11" s="1"/>
  <c r="CH73" i="4"/>
  <c r="M73" i="11" s="1"/>
  <c r="CL59" i="4"/>
  <c r="P59" i="11" s="1"/>
  <c r="CK59" i="4"/>
  <c r="O59" i="11" s="1"/>
  <c r="CL99" i="4"/>
  <c r="P99" i="11" s="1"/>
  <c r="CK99" i="4"/>
  <c r="O99" i="11" s="1"/>
  <c r="CL139" i="4"/>
  <c r="P139" i="11" s="1"/>
  <c r="CK140" i="4"/>
  <c r="O140" i="11" s="1"/>
  <c r="CK139" i="4"/>
  <c r="O139" i="11" s="1"/>
  <c r="CL140" i="4"/>
  <c r="P140" i="11" s="1"/>
  <c r="CH133" i="4"/>
  <c r="M133" i="11" s="1"/>
  <c r="CG133" i="4"/>
  <c r="L133" i="11" s="1"/>
  <c r="CL186" i="4"/>
  <c r="P186" i="11" s="1"/>
  <c r="CL176" i="4"/>
  <c r="P176" i="11" s="1"/>
  <c r="CH222" i="4"/>
  <c r="M222" i="11" s="1"/>
  <c r="CG222" i="4"/>
  <c r="L222" i="11" s="1"/>
  <c r="CG191" i="4"/>
  <c r="L191" i="11" s="1"/>
  <c r="CH191" i="4"/>
  <c r="M191" i="11" s="1"/>
  <c r="CL167" i="4"/>
  <c r="P167" i="11" s="1"/>
  <c r="CK167" i="4"/>
  <c r="O167" i="11" s="1"/>
  <c r="CH121" i="4"/>
  <c r="M121" i="11" s="1"/>
  <c r="CG121" i="4"/>
  <c r="L121" i="11" s="1"/>
  <c r="CG85" i="4"/>
  <c r="L85" i="11" s="1"/>
  <c r="CH85" i="4"/>
  <c r="M85" i="11" s="1"/>
  <c r="CH102" i="4"/>
  <c r="M102" i="11" s="1"/>
  <c r="CG102" i="4"/>
  <c r="L102" i="11" s="1"/>
  <c r="CH109" i="4"/>
  <c r="M109" i="11" s="1"/>
  <c r="CG109" i="4"/>
  <c r="L109" i="11" s="1"/>
  <c r="CH45" i="4"/>
  <c r="M45" i="11" s="1"/>
  <c r="CG45" i="4"/>
  <c r="L45" i="11" s="1"/>
  <c r="CL112" i="4"/>
  <c r="P112" i="11" s="1"/>
  <c r="CK112" i="4"/>
  <c r="O112" i="11" s="1"/>
  <c r="CK113" i="4"/>
  <c r="O113" i="11" s="1"/>
  <c r="CL113" i="4"/>
  <c r="P113" i="11" s="1"/>
  <c r="CL114" i="4"/>
  <c r="P114" i="11" s="1"/>
  <c r="CK114" i="4"/>
  <c r="O114" i="11" s="1"/>
  <c r="CG136" i="4"/>
  <c r="L136" i="11" s="1"/>
  <c r="CH136" i="4"/>
  <c r="M136" i="11" s="1"/>
  <c r="CG172" i="4"/>
  <c r="L172" i="11" s="1"/>
  <c r="CH172" i="4"/>
  <c r="M172" i="11" s="1"/>
  <c r="CK31" i="4"/>
  <c r="O31" i="11" s="1"/>
  <c r="CL31" i="4"/>
  <c r="P31" i="11" s="1"/>
  <c r="CG143" i="4"/>
  <c r="L143" i="11" s="1"/>
  <c r="CH143" i="4"/>
  <c r="M143" i="11" s="1"/>
  <c r="CK178" i="4"/>
  <c r="O178" i="11" s="1"/>
  <c r="CG197" i="4"/>
  <c r="L197" i="11" s="1"/>
  <c r="CH197" i="4"/>
  <c r="M197" i="11" s="1"/>
  <c r="CL64" i="4"/>
  <c r="P64" i="11" s="1"/>
  <c r="CK64" i="4"/>
  <c r="O64" i="11" s="1"/>
  <c r="CL164" i="4"/>
  <c r="P164" i="11" s="1"/>
  <c r="CK164" i="4"/>
  <c r="O164" i="11" s="1"/>
  <c r="CH68" i="4"/>
  <c r="M68" i="11" s="1"/>
  <c r="CG68" i="4"/>
  <c r="L68" i="11" s="1"/>
  <c r="CH200" i="4"/>
  <c r="M200" i="11" s="1"/>
  <c r="CG200" i="4"/>
  <c r="L200" i="11" s="1"/>
  <c r="CG169" i="4"/>
  <c r="L169" i="11" s="1"/>
  <c r="CH169" i="4"/>
  <c r="M169" i="11" s="1"/>
  <c r="CG168" i="4"/>
  <c r="L168" i="11" s="1"/>
  <c r="CH168" i="4"/>
  <c r="M168" i="11" s="1"/>
  <c r="CL192" i="4"/>
  <c r="P192" i="11" s="1"/>
  <c r="CH158" i="4"/>
  <c r="M158" i="11" s="1"/>
  <c r="CG158" i="4"/>
  <c r="L158" i="11" s="1"/>
  <c r="CG147" i="4"/>
  <c r="L147" i="11" s="1"/>
  <c r="CH147" i="4"/>
  <c r="M147" i="11" s="1"/>
  <c r="CK105" i="4"/>
  <c r="O105" i="11" s="1"/>
  <c r="CL105" i="4"/>
  <c r="P105" i="11" s="1"/>
  <c r="CL104" i="4"/>
  <c r="P104" i="11" s="1"/>
  <c r="CK104" i="4"/>
  <c r="O104" i="11" s="1"/>
  <c r="CL98" i="4"/>
  <c r="P98" i="11" s="1"/>
  <c r="CK98" i="4"/>
  <c r="O98" i="11" s="1"/>
  <c r="CH25" i="4"/>
  <c r="M25" i="11" s="1"/>
  <c r="CG25" i="4"/>
  <c r="L25" i="11" s="1"/>
  <c r="CL52" i="4"/>
  <c r="P52" i="11" s="1"/>
  <c r="CK52" i="4"/>
  <c r="O52" i="11" s="1"/>
  <c r="CL125" i="4"/>
  <c r="P125" i="11" s="1"/>
  <c r="CK125" i="4"/>
  <c r="O125" i="11" s="1"/>
  <c r="CL178" i="4"/>
  <c r="P178" i="11" s="1"/>
  <c r="CL171" i="4"/>
  <c r="P171" i="11" s="1"/>
  <c r="CH150" i="4"/>
  <c r="M150" i="11" s="1"/>
  <c r="CG150" i="4"/>
  <c r="L150" i="11" s="1"/>
  <c r="CG207" i="4"/>
  <c r="L207" i="11" s="1"/>
  <c r="CH207" i="4"/>
  <c r="M207" i="11" s="1"/>
  <c r="CG152" i="4"/>
  <c r="L152" i="11" s="1"/>
  <c r="CH152" i="4"/>
  <c r="M152" i="11" s="1"/>
  <c r="CK29" i="4"/>
  <c r="O29" i="11" s="1"/>
  <c r="CL29" i="4"/>
  <c r="P29" i="11" s="1"/>
  <c r="CG82" i="4"/>
  <c r="L82" i="11" s="1"/>
  <c r="CH82" i="4"/>
  <c r="M82" i="11" s="1"/>
  <c r="CK101" i="4"/>
  <c r="O101" i="11" s="1"/>
  <c r="CL103" i="4"/>
  <c r="P103" i="11" s="1"/>
  <c r="CK103" i="4"/>
  <c r="O103" i="11" s="1"/>
  <c r="CL101" i="4"/>
  <c r="P101" i="11" s="1"/>
  <c r="CL102" i="4"/>
  <c r="P102" i="11" s="1"/>
  <c r="CK102" i="4"/>
  <c r="O102" i="11" s="1"/>
  <c r="CG145" i="4"/>
  <c r="L145" i="11" s="1"/>
  <c r="CH145" i="4"/>
  <c r="M145" i="11" s="1"/>
  <c r="CL221" i="4"/>
  <c r="P221" i="11" s="1"/>
  <c r="CK221" i="4"/>
  <c r="O221" i="11" s="1"/>
  <c r="CG55" i="4"/>
  <c r="L55" i="11" s="1"/>
  <c r="CH55" i="4"/>
  <c r="M55" i="11" s="1"/>
  <c r="CL21" i="4"/>
  <c r="P21" i="11" s="1"/>
  <c r="CK21" i="4"/>
  <c r="O21" i="11" s="1"/>
  <c r="CG134" i="4"/>
  <c r="L134" i="11" s="1"/>
  <c r="CH134" i="4"/>
  <c r="M134" i="11" s="1"/>
  <c r="CL133" i="4"/>
  <c r="P133" i="11" s="1"/>
  <c r="CK133" i="4"/>
  <c r="O133" i="11" s="1"/>
  <c r="CG171" i="4"/>
  <c r="L171" i="11" s="1"/>
  <c r="CH171" i="4"/>
  <c r="M171" i="11" s="1"/>
  <c r="CH72" i="4"/>
  <c r="M72" i="11" s="1"/>
  <c r="CG72" i="4"/>
  <c r="L72" i="11" s="1"/>
  <c r="CH176" i="4"/>
  <c r="M176" i="11" s="1"/>
  <c r="CG176" i="4"/>
  <c r="L176" i="11" s="1"/>
  <c r="CL93" i="4"/>
  <c r="P93" i="11" s="1"/>
  <c r="CK93" i="4"/>
  <c r="O93" i="11" s="1"/>
  <c r="CH138" i="4"/>
  <c r="M138" i="11" s="1"/>
  <c r="CG138" i="4"/>
  <c r="L138" i="11" s="1"/>
  <c r="CK48" i="4"/>
  <c r="O48" i="11" s="1"/>
  <c r="CL48" i="4"/>
  <c r="P48" i="11" s="1"/>
  <c r="CH59" i="4"/>
  <c r="M59" i="11" s="1"/>
  <c r="CG59" i="4"/>
  <c r="L59" i="11" s="1"/>
  <c r="CG149" i="4"/>
  <c r="L149" i="11" s="1"/>
  <c r="CH149" i="4"/>
  <c r="M149" i="11" s="1"/>
  <c r="CK116" i="4"/>
  <c r="O116" i="11" s="1"/>
  <c r="CL116" i="4"/>
  <c r="P116" i="11" s="1"/>
  <c r="CL117" i="4"/>
  <c r="P117" i="11" s="1"/>
  <c r="CK117" i="4"/>
  <c r="O117" i="11" s="1"/>
  <c r="CL118" i="4"/>
  <c r="P118" i="11" s="1"/>
  <c r="CK118" i="4"/>
  <c r="O118" i="11" s="1"/>
  <c r="CL56" i="4"/>
  <c r="P56" i="11" s="1"/>
  <c r="CK56" i="4"/>
  <c r="O56" i="11" s="1"/>
  <c r="CG21" i="4"/>
  <c r="L21" i="11" s="1"/>
  <c r="CH21" i="4"/>
  <c r="M21" i="11" s="1"/>
  <c r="CL175" i="4"/>
  <c r="P175" i="11" s="1"/>
  <c r="CK175" i="4"/>
  <c r="O175" i="11" s="1"/>
  <c r="CH50" i="4"/>
  <c r="M50" i="11" s="1"/>
  <c r="CG50" i="4"/>
  <c r="L50" i="11" s="1"/>
  <c r="CK57" i="4"/>
  <c r="O57" i="11" s="1"/>
  <c r="CG87" i="4"/>
  <c r="L87" i="11" s="1"/>
  <c r="CH87" i="4"/>
  <c r="M87" i="11" s="1"/>
  <c r="CK201" i="4"/>
  <c r="O201" i="11" s="1"/>
  <c r="CL201" i="4"/>
  <c r="P201" i="11" s="1"/>
  <c r="CH151" i="4"/>
  <c r="M151" i="11" s="1"/>
  <c r="CG151" i="4"/>
  <c r="L151" i="11" s="1"/>
  <c r="CL82" i="4"/>
  <c r="P82" i="11" s="1"/>
  <c r="CK82" i="4"/>
  <c r="O82" i="11" s="1"/>
  <c r="CH96" i="4"/>
  <c r="M96" i="11" s="1"/>
  <c r="CG96" i="4"/>
  <c r="L96" i="11" s="1"/>
  <c r="CH67" i="4"/>
  <c r="M67" i="11" s="1"/>
  <c r="CG67" i="4"/>
  <c r="L67" i="11" s="1"/>
  <c r="CL33" i="4"/>
  <c r="P33" i="11" s="1"/>
  <c r="CK33" i="4"/>
  <c r="O33" i="11" s="1"/>
  <c r="CH42" i="4"/>
  <c r="M42" i="11" s="1"/>
  <c r="CG42" i="4"/>
  <c r="L42" i="11" s="1"/>
  <c r="CG201" i="4"/>
  <c r="L201" i="11" s="1"/>
  <c r="CH201" i="4"/>
  <c r="M201" i="11" s="1"/>
  <c r="CG164" i="4"/>
  <c r="L164" i="11" s="1"/>
  <c r="CH164" i="4"/>
  <c r="M164" i="11" s="1"/>
  <c r="CK173" i="4"/>
  <c r="O173" i="11" s="1"/>
  <c r="CH178" i="4"/>
  <c r="M178" i="11" s="1"/>
  <c r="CG178" i="4"/>
  <c r="L178" i="11" s="1"/>
  <c r="CL172" i="4"/>
  <c r="P172" i="11" s="1"/>
  <c r="CG162" i="4"/>
  <c r="L162" i="11" s="1"/>
  <c r="CH162" i="4"/>
  <c r="M162" i="11" s="1"/>
  <c r="CL137" i="4"/>
  <c r="P137" i="11" s="1"/>
  <c r="CK137" i="4"/>
  <c r="O137" i="11" s="1"/>
  <c r="CK138" i="4"/>
  <c r="O138" i="11" s="1"/>
  <c r="CL138" i="4"/>
  <c r="P138" i="11" s="1"/>
  <c r="CH30" i="4"/>
  <c r="M30" i="11" s="1"/>
  <c r="CG30" i="4"/>
  <c r="L30" i="11" s="1"/>
  <c r="CL155" i="4"/>
  <c r="P155" i="11" s="1"/>
  <c r="CK155" i="4"/>
  <c r="O155" i="11" s="1"/>
  <c r="CL26" i="4"/>
  <c r="P26" i="11" s="1"/>
  <c r="CK26" i="4"/>
  <c r="O26" i="11" s="1"/>
  <c r="CH63" i="4"/>
  <c r="M63" i="11" s="1"/>
  <c r="CG63" i="4"/>
  <c r="L63" i="11" s="1"/>
  <c r="CL20" i="4"/>
  <c r="P20" i="11" s="1"/>
  <c r="CK20" i="4"/>
  <c r="O20" i="11" s="1"/>
  <c r="CG34" i="4"/>
  <c r="L34" i="11" s="1"/>
  <c r="CH34" i="4"/>
  <c r="M34" i="11" s="1"/>
  <c r="CK176" i="4"/>
  <c r="O176" i="11" s="1"/>
  <c r="CH190" i="4"/>
  <c r="M190" i="11" s="1"/>
  <c r="CG190" i="4"/>
  <c r="L190" i="11" s="1"/>
  <c r="CH111" i="4"/>
  <c r="M111" i="11" s="1"/>
  <c r="CG111" i="4"/>
  <c r="L111" i="11" s="1"/>
  <c r="CL147" i="4"/>
  <c r="P147" i="11" s="1"/>
  <c r="CK147" i="4"/>
  <c r="O147" i="11" s="1"/>
  <c r="CL72" i="4"/>
  <c r="P72" i="11" s="1"/>
  <c r="CK72" i="4"/>
  <c r="O72" i="11" s="1"/>
  <c r="CK136" i="4"/>
  <c r="O136" i="11" s="1"/>
  <c r="CL136" i="4"/>
  <c r="P136" i="11" s="1"/>
  <c r="CG75" i="4"/>
  <c r="L75" i="11" s="1"/>
  <c r="CH75" i="4"/>
  <c r="M75" i="11" s="1"/>
  <c r="CK149" i="4"/>
  <c r="O149" i="11" s="1"/>
  <c r="CL149" i="4"/>
  <c r="P149" i="11" s="1"/>
  <c r="CG54" i="4"/>
  <c r="L54" i="11" s="1"/>
  <c r="CH54" i="4"/>
  <c r="M54" i="11" s="1"/>
  <c r="CL115" i="4"/>
  <c r="P115" i="11" s="1"/>
  <c r="CK115" i="4"/>
  <c r="O115" i="11" s="1"/>
  <c r="CK192" i="4"/>
  <c r="O192" i="11" s="1"/>
  <c r="CK194" i="4"/>
  <c r="O194" i="11" s="1"/>
  <c r="CL194" i="4"/>
  <c r="P194" i="11" s="1"/>
  <c r="CG220" i="4"/>
  <c r="L220" i="11" s="1"/>
  <c r="CH220" i="4"/>
  <c r="M220" i="11" s="1"/>
  <c r="CL177" i="4"/>
  <c r="P177" i="11" s="1"/>
  <c r="CG53" i="4"/>
  <c r="L53" i="11" s="1"/>
  <c r="CH53" i="4"/>
  <c r="M53" i="11" s="1"/>
  <c r="CG203" i="4"/>
  <c r="L203" i="11" s="1"/>
  <c r="CH203" i="4"/>
  <c r="M203" i="11" s="1"/>
  <c r="CG166" i="4"/>
  <c r="L166" i="11" s="1"/>
  <c r="CH166" i="4"/>
  <c r="M166" i="11" s="1"/>
  <c r="CK143" i="4"/>
  <c r="O143" i="11" s="1"/>
  <c r="CL143" i="4"/>
  <c r="P143" i="11" s="1"/>
  <c r="CH98" i="4"/>
  <c r="M98" i="11" s="1"/>
  <c r="CG98" i="4"/>
  <c r="L98" i="11" s="1"/>
  <c r="CL153" i="4"/>
  <c r="P153" i="11" s="1"/>
  <c r="CK153" i="4"/>
  <c r="O153" i="11" s="1"/>
  <c r="CH57" i="4"/>
  <c r="M57" i="11" s="1"/>
  <c r="CG57" i="4"/>
  <c r="L57" i="11" s="1"/>
  <c r="CK58" i="4"/>
  <c r="O58" i="11" s="1"/>
  <c r="CL58" i="4"/>
  <c r="P58" i="11" s="1"/>
  <c r="CL88" i="4"/>
  <c r="P88" i="11" s="1"/>
  <c r="CK88" i="4"/>
  <c r="O88" i="11" s="1"/>
  <c r="CG58" i="4"/>
  <c r="L58" i="11" s="1"/>
  <c r="CH58" i="4"/>
  <c r="M58" i="11" s="1"/>
  <c r="CK134" i="4"/>
  <c r="O134" i="11" s="1"/>
  <c r="CL134" i="4"/>
  <c r="P134" i="11" s="1"/>
  <c r="CL27" i="4"/>
  <c r="P27" i="11" s="1"/>
  <c r="CK27" i="4"/>
  <c r="O27" i="11" s="1"/>
  <c r="CG161" i="4"/>
  <c r="L161" i="11" s="1"/>
  <c r="CH161" i="4"/>
  <c r="M161" i="11" s="1"/>
  <c r="CL135" i="4"/>
  <c r="P135" i="11" s="1"/>
  <c r="CK135" i="4"/>
  <c r="O135" i="11" s="1"/>
  <c r="CL122" i="4"/>
  <c r="P122" i="11" s="1"/>
  <c r="CH210" i="4"/>
  <c r="M210" i="11" s="1"/>
  <c r="CG210" i="4"/>
  <c r="L210" i="11" s="1"/>
  <c r="CG92" i="4"/>
  <c r="L92" i="11" s="1"/>
  <c r="CH92" i="4"/>
  <c r="M92" i="11" s="1"/>
  <c r="CK35" i="4"/>
  <c r="O35" i="11" s="1"/>
  <c r="CL35" i="4"/>
  <c r="P35" i="11" s="1"/>
  <c r="CG211" i="4"/>
  <c r="L211" i="11" s="1"/>
  <c r="CH211" i="4"/>
  <c r="M211" i="11" s="1"/>
  <c r="CK180" i="4"/>
  <c r="O180" i="11" s="1"/>
  <c r="CG195" i="4"/>
  <c r="L195" i="11" s="1"/>
  <c r="CH195" i="4"/>
  <c r="M195" i="11" s="1"/>
  <c r="CL77" i="4"/>
  <c r="P77" i="11" s="1"/>
  <c r="CK77" i="4"/>
  <c r="O77" i="11" s="1"/>
  <c r="CL204" i="4"/>
  <c r="P204" i="11" s="1"/>
  <c r="CL205" i="4"/>
  <c r="P205" i="11" s="1"/>
  <c r="CK205" i="4"/>
  <c r="O205" i="11" s="1"/>
  <c r="CK204" i="4"/>
  <c r="O204" i="11" s="1"/>
  <c r="CG221" i="4"/>
  <c r="L221" i="11" s="1"/>
  <c r="CH221" i="4"/>
  <c r="M221" i="11" s="1"/>
  <c r="CL83" i="4"/>
  <c r="P83" i="11" s="1"/>
  <c r="CK83" i="4"/>
  <c r="O83" i="11" s="1"/>
  <c r="CH167" i="4"/>
  <c r="M167" i="11" s="1"/>
  <c r="CG167" i="4"/>
  <c r="L167" i="11" s="1"/>
  <c r="CH132" i="4"/>
  <c r="M132" i="11" s="1"/>
  <c r="CG132" i="4"/>
  <c r="L132" i="11" s="1"/>
  <c r="CG174" i="4"/>
  <c r="L174" i="11" s="1"/>
  <c r="CH174" i="4"/>
  <c r="M174" i="11" s="1"/>
  <c r="CL198" i="4"/>
  <c r="P198" i="11" s="1"/>
  <c r="CK198" i="4"/>
  <c r="O198" i="11" s="1"/>
  <c r="CL74" i="4"/>
  <c r="P74" i="11" s="1"/>
  <c r="CK74" i="4"/>
  <c r="O74" i="11" s="1"/>
  <c r="CL73" i="4"/>
  <c r="P73" i="11" s="1"/>
  <c r="CK73" i="4"/>
  <c r="O73" i="11" s="1"/>
  <c r="CH106" i="4"/>
  <c r="M106" i="11" s="1"/>
  <c r="CG106" i="4"/>
  <c r="L106" i="11" s="1"/>
  <c r="CK39" i="4"/>
  <c r="O39" i="11" s="1"/>
  <c r="CL39" i="4"/>
  <c r="P39" i="11" s="1"/>
  <c r="CG90" i="4"/>
  <c r="L90" i="11" s="1"/>
  <c r="CH90" i="4"/>
  <c r="M90" i="11" s="1"/>
  <c r="CK203" i="4"/>
  <c r="O203" i="11" s="1"/>
  <c r="CL203" i="4"/>
  <c r="P203" i="11" s="1"/>
  <c r="CL42" i="4"/>
  <c r="P42" i="11" s="1"/>
  <c r="CK42" i="4"/>
  <c r="O42" i="11" s="1"/>
  <c r="CG154" i="4"/>
  <c r="L154" i="11" s="1"/>
  <c r="CH154" i="4"/>
  <c r="M154" i="11" s="1"/>
  <c r="CG193" i="4"/>
  <c r="L193" i="11" s="1"/>
  <c r="CH193" i="4"/>
  <c r="M193" i="11" s="1"/>
  <c r="CL40" i="4"/>
  <c r="P40" i="11" s="1"/>
  <c r="CK40" i="4"/>
  <c r="O40" i="11" s="1"/>
  <c r="CL57" i="4"/>
  <c r="P57" i="11" s="1"/>
  <c r="CL90" i="4"/>
  <c r="P90" i="11" s="1"/>
  <c r="CK90" i="4"/>
  <c r="O90" i="11" s="1"/>
  <c r="CK89" i="4"/>
  <c r="O89" i="11" s="1"/>
  <c r="CL89" i="4"/>
  <c r="P89" i="11" s="1"/>
  <c r="CK190" i="4"/>
  <c r="O190" i="11" s="1"/>
  <c r="CL190" i="4"/>
  <c r="P190" i="11" s="1"/>
  <c r="CL191" i="4"/>
  <c r="P191" i="11" s="1"/>
  <c r="CK191" i="4"/>
  <c r="O191" i="11" s="1"/>
  <c r="CL165" i="4"/>
  <c r="P165" i="11" s="1"/>
  <c r="CK165" i="4"/>
  <c r="O165" i="11" s="1"/>
  <c r="CH120" i="4"/>
  <c r="M120" i="11" s="1"/>
  <c r="CG120" i="4"/>
  <c r="L120" i="11" s="1"/>
  <c r="CH77" i="4"/>
  <c r="M77" i="11" s="1"/>
  <c r="CG77" i="4"/>
  <c r="L77" i="11" s="1"/>
  <c r="CK179" i="4"/>
  <c r="O179" i="11" s="1"/>
  <c r="CH185" i="4"/>
  <c r="M185" i="11" s="1"/>
  <c r="CG185" i="4"/>
  <c r="L185" i="11" s="1"/>
  <c r="CG189" i="4"/>
  <c r="L189" i="11" s="1"/>
  <c r="CH189" i="4"/>
  <c r="M189" i="11" s="1"/>
  <c r="CL43" i="4"/>
  <c r="P43" i="11" s="1"/>
  <c r="CK43" i="4"/>
  <c r="O43" i="11" s="1"/>
  <c r="CG64" i="4"/>
  <c r="L64" i="11" s="1"/>
  <c r="CH64" i="4"/>
  <c r="M64" i="11" s="1"/>
  <c r="CH23" i="4"/>
  <c r="M23" i="11" s="1"/>
  <c r="CG23" i="4"/>
  <c r="L23" i="11" s="1"/>
  <c r="CG33" i="4"/>
  <c r="L33" i="11" s="1"/>
  <c r="CH33" i="4"/>
  <c r="M33" i="11" s="1"/>
  <c r="CG135" i="4"/>
  <c r="L135" i="11" s="1"/>
  <c r="CH135" i="4"/>
  <c r="M135" i="11" s="1"/>
  <c r="CL23" i="4"/>
  <c r="P23" i="11" s="1"/>
  <c r="CK23" i="4"/>
  <c r="O23" i="11" s="1"/>
  <c r="CG130" i="4"/>
  <c r="L130" i="11" s="1"/>
  <c r="CH130" i="4"/>
  <c r="M130" i="11" s="1"/>
  <c r="CK195" i="4"/>
  <c r="O195" i="11" s="1"/>
  <c r="CL195" i="4"/>
  <c r="P195" i="11" s="1"/>
  <c r="CL110" i="4"/>
  <c r="P110" i="11" s="1"/>
  <c r="CK110" i="4"/>
  <c r="O110" i="11" s="1"/>
  <c r="CK158" i="4"/>
  <c r="O158" i="11" s="1"/>
  <c r="CL158" i="4"/>
  <c r="P158" i="11" s="1"/>
  <c r="CG127" i="4"/>
  <c r="L127" i="11" s="1"/>
  <c r="CH127" i="4"/>
  <c r="M127" i="11" s="1"/>
  <c r="CG146" i="4"/>
  <c r="L146" i="11" s="1"/>
  <c r="CH146" i="4"/>
  <c r="M146" i="11" s="1"/>
  <c r="CH37" i="4"/>
  <c r="M37" i="11" s="1"/>
  <c r="CG37" i="4"/>
  <c r="L37" i="11" s="1"/>
  <c r="CG139" i="4"/>
  <c r="L139" i="11" s="1"/>
  <c r="CH139" i="4"/>
  <c r="M139" i="11" s="1"/>
  <c r="CL107" i="4"/>
  <c r="P107" i="11" s="1"/>
  <c r="CK108" i="4"/>
  <c r="O108" i="11" s="1"/>
  <c r="CK107" i="4"/>
  <c r="O107" i="11" s="1"/>
  <c r="CL108" i="4"/>
  <c r="P108" i="11" s="1"/>
  <c r="CH56" i="4"/>
  <c r="M56" i="11" s="1"/>
  <c r="CG56" i="4"/>
  <c r="L56" i="11" s="1"/>
  <c r="CK132" i="4"/>
  <c r="O132" i="11" s="1"/>
  <c r="CL132" i="4"/>
  <c r="P132" i="11" s="1"/>
  <c r="CH71" i="4"/>
  <c r="M71" i="11" s="1"/>
  <c r="CG71" i="4"/>
  <c r="L71" i="11" s="1"/>
  <c r="CK196" i="4"/>
  <c r="O196" i="11" s="1"/>
  <c r="CL196" i="4"/>
  <c r="P196" i="11" s="1"/>
  <c r="CH99" i="4"/>
  <c r="M99" i="11" s="1"/>
  <c r="CG99" i="4"/>
  <c r="L99" i="11" s="1"/>
  <c r="CH209" i="4"/>
  <c r="M209" i="11" s="1"/>
  <c r="CG209" i="4"/>
  <c r="L209" i="11" s="1"/>
  <c r="CK91" i="4"/>
  <c r="O91" i="11" s="1"/>
  <c r="CL91" i="4"/>
  <c r="P91" i="11" s="1"/>
  <c r="CH124" i="4"/>
  <c r="M124" i="11" s="1"/>
  <c r="CG124" i="4"/>
  <c r="L124" i="11" s="1"/>
  <c r="CL183" i="4"/>
  <c r="P183" i="11" s="1"/>
  <c r="CK183" i="4"/>
  <c r="O183" i="11" s="1"/>
  <c r="CK206" i="4"/>
  <c r="O206" i="11" s="1"/>
  <c r="CL206" i="4"/>
  <c r="P206" i="11" s="1"/>
  <c r="CG39" i="4"/>
  <c r="L39" i="11" s="1"/>
  <c r="CH39" i="4"/>
  <c r="M39" i="11" s="1"/>
  <c r="CK76" i="4"/>
  <c r="O76" i="11" s="1"/>
  <c r="CL76" i="4"/>
  <c r="P76" i="11" s="1"/>
  <c r="CG83" i="4"/>
  <c r="L83" i="11" s="1"/>
  <c r="CH83" i="4"/>
  <c r="M83" i="11" s="1"/>
  <c r="CK168" i="4"/>
  <c r="O168" i="11" s="1"/>
  <c r="CL168" i="4"/>
  <c r="P168" i="11" s="1"/>
  <c r="CG103" i="4"/>
  <c r="L103" i="11" s="1"/>
  <c r="CH103" i="4"/>
  <c r="M103" i="11" s="1"/>
  <c r="CH123" i="4"/>
  <c r="M123" i="11" s="1"/>
  <c r="CG123" i="4"/>
  <c r="L123" i="11" s="1"/>
  <c r="CK61" i="4"/>
  <c r="O61" i="11" s="1"/>
  <c r="CL210" i="4"/>
  <c r="P210" i="11" s="1"/>
  <c r="CK210" i="4"/>
  <c r="O210" i="11" s="1"/>
  <c r="CK211" i="4"/>
  <c r="O211" i="11" s="1"/>
  <c r="CL211" i="4"/>
  <c r="P211" i="11" s="1"/>
  <c r="CH22" i="4"/>
  <c r="M22" i="11" s="1"/>
  <c r="CG22" i="4"/>
  <c r="L22" i="11" s="1"/>
  <c r="CL152" i="4"/>
  <c r="P152" i="11" s="1"/>
  <c r="CK152" i="4"/>
  <c r="O152" i="11" s="1"/>
  <c r="CG218" i="4"/>
  <c r="L218" i="11" s="1"/>
  <c r="CH218" i="4"/>
  <c r="M218" i="11" s="1"/>
  <c r="CL63" i="4"/>
  <c r="P63" i="11" s="1"/>
  <c r="CH79" i="4"/>
  <c r="M79" i="11" s="1"/>
  <c r="CG79" i="4"/>
  <c r="L79" i="11" s="1"/>
  <c r="CH41" i="4"/>
  <c r="M41" i="11" s="1"/>
  <c r="CG41" i="4"/>
  <c r="L41" i="11" s="1"/>
  <c r="CL148" i="4"/>
  <c r="P148" i="11" s="1"/>
  <c r="CK148" i="4"/>
  <c r="O148" i="11" s="1"/>
  <c r="CG32" i="4"/>
  <c r="L32" i="11" s="1"/>
  <c r="CH32" i="4"/>
  <c r="M32" i="11" s="1"/>
  <c r="CL46" i="4"/>
  <c r="P46" i="11" s="1"/>
  <c r="CK46" i="4"/>
  <c r="O46" i="11" s="1"/>
  <c r="CH81" i="4"/>
  <c r="M81" i="11" s="1"/>
  <c r="CG81" i="4"/>
  <c r="L81" i="11" s="1"/>
  <c r="CK182" i="4"/>
  <c r="O182" i="11" s="1"/>
  <c r="CL182" i="4"/>
  <c r="P182" i="11" s="1"/>
  <c r="CH205" i="4"/>
  <c r="M205" i="11" s="1"/>
  <c r="CG205" i="4"/>
  <c r="L205" i="11" s="1"/>
  <c r="CG47" i="4"/>
  <c r="L47" i="11" s="1"/>
  <c r="CH47" i="4"/>
  <c r="M47" i="11" s="1"/>
  <c r="CK124" i="4"/>
  <c r="O124" i="11" s="1"/>
  <c r="CL124" i="4"/>
  <c r="P124" i="11" s="1"/>
  <c r="CH183" i="4"/>
  <c r="M183" i="11" s="1"/>
  <c r="CG183" i="4"/>
  <c r="L183" i="11" s="1"/>
  <c r="CL61" i="4"/>
  <c r="P61" i="11" s="1"/>
  <c r="CL36" i="4"/>
  <c r="P36" i="11" s="1"/>
  <c r="CK36" i="4"/>
  <c r="O36" i="11" s="1"/>
  <c r="CH215" i="4"/>
  <c r="M215" i="11" s="1"/>
  <c r="CG215" i="4"/>
  <c r="L215" i="11" s="1"/>
  <c r="CL144" i="4"/>
  <c r="P144" i="11" s="1"/>
  <c r="CK144" i="4"/>
  <c r="O144" i="11" s="1"/>
  <c r="CH188" i="4"/>
  <c r="M188" i="11" s="1"/>
  <c r="CG188" i="4"/>
  <c r="L188" i="11" s="1"/>
  <c r="CK44" i="4"/>
  <c r="O44" i="11" s="1"/>
  <c r="CL44" i="4"/>
  <c r="P44" i="11" s="1"/>
  <c r="CL145" i="4"/>
  <c r="P145" i="11" s="1"/>
  <c r="CK145" i="4"/>
  <c r="O145" i="11" s="1"/>
  <c r="CH208" i="4"/>
  <c r="M208" i="11" s="1"/>
  <c r="CG208" i="4"/>
  <c r="L208" i="11" s="1"/>
  <c r="CL53" i="4"/>
  <c r="P53" i="11" s="1"/>
  <c r="CK53" i="4"/>
  <c r="O53" i="11" s="1"/>
  <c r="CG182" i="4"/>
  <c r="L182" i="11" s="1"/>
  <c r="CH182" i="4"/>
  <c r="M182" i="11" s="1"/>
  <c r="CK202" i="4"/>
  <c r="O202" i="11" s="1"/>
  <c r="CL202" i="4"/>
  <c r="P202" i="11" s="1"/>
  <c r="CG28" i="4"/>
  <c r="L28" i="11" s="1"/>
  <c r="CH28" i="4"/>
  <c r="M28" i="11" s="1"/>
  <c r="CL24" i="4"/>
  <c r="P24" i="11" s="1"/>
  <c r="CK24" i="4"/>
  <c r="O24" i="11" s="1"/>
  <c r="CG156" i="4"/>
  <c r="L156" i="11" s="1"/>
  <c r="CH156" i="4"/>
  <c r="M156" i="11" s="1"/>
  <c r="CK67" i="4"/>
  <c r="O67" i="11" s="1"/>
  <c r="CL65" i="4"/>
  <c r="P65" i="11" s="1"/>
  <c r="CK65" i="4"/>
  <c r="O65" i="11" s="1"/>
  <c r="CL66" i="4"/>
  <c r="P66" i="11" s="1"/>
  <c r="CL67" i="4"/>
  <c r="P67" i="11" s="1"/>
  <c r="CH153" i="4"/>
  <c r="M153" i="11" s="1"/>
  <c r="CG153" i="4"/>
  <c r="L153" i="11" s="1"/>
  <c r="CH101" i="4"/>
  <c r="M101" i="11" s="1"/>
  <c r="CG101" i="4"/>
  <c r="L101" i="11" s="1"/>
  <c r="CL157" i="4"/>
  <c r="P157" i="11" s="1"/>
  <c r="CK157" i="4"/>
  <c r="O157" i="11" s="1"/>
  <c r="CH74" i="4"/>
  <c r="M74" i="11" s="1"/>
  <c r="CG74" i="4"/>
  <c r="L74" i="11" s="1"/>
  <c r="CK34" i="4"/>
  <c r="O34" i="11" s="1"/>
  <c r="CL34" i="4"/>
  <c r="P34" i="11" s="1"/>
  <c r="CH213" i="4"/>
  <c r="M213" i="11" s="1"/>
  <c r="CG213" i="4"/>
  <c r="L213" i="11" s="1"/>
  <c r="CL81" i="4"/>
  <c r="P81" i="11" s="1"/>
  <c r="CK81" i="4"/>
  <c r="O81" i="11" s="1"/>
  <c r="CH49" i="4"/>
  <c r="M49" i="11" s="1"/>
  <c r="CG49" i="4"/>
  <c r="L49" i="11" s="1"/>
  <c r="CG192" i="4"/>
  <c r="L192" i="11" s="1"/>
  <c r="CH192" i="4"/>
  <c r="M192" i="11" s="1"/>
  <c r="CH159" i="4"/>
  <c r="M159" i="11" s="1"/>
  <c r="CG159" i="4"/>
  <c r="L159" i="11" s="1"/>
  <c r="CL22" i="4"/>
  <c r="P22" i="11" s="1"/>
  <c r="CK22" i="4"/>
  <c r="O22" i="11" s="1"/>
  <c r="CL220" i="4"/>
  <c r="P220" i="11" s="1"/>
  <c r="CL219" i="4"/>
  <c r="P219" i="11" s="1"/>
  <c r="CK220" i="4"/>
  <c r="O220" i="11" s="1"/>
  <c r="CL218" i="4"/>
  <c r="P218" i="11" s="1"/>
  <c r="CK219" i="4"/>
  <c r="O219" i="11" s="1"/>
  <c r="CK218" i="4"/>
  <c r="O218" i="11" s="1"/>
  <c r="CH141" i="4"/>
  <c r="M141" i="11" s="1"/>
  <c r="CG141" i="4"/>
  <c r="L141" i="11" s="1"/>
  <c r="CK62" i="4"/>
  <c r="O62" i="11" s="1"/>
  <c r="CK186" i="4"/>
  <c r="O186" i="11" s="1"/>
  <c r="CH19" i="4"/>
  <c r="M19" i="11" s="1"/>
  <c r="CG19" i="4"/>
  <c r="L19" i="11" s="1"/>
  <c r="CL92" i="4"/>
  <c r="P92" i="11" s="1"/>
  <c r="CK92" i="4"/>
  <c r="O92" i="11" s="1"/>
  <c r="CG175" i="4"/>
  <c r="L175" i="11" s="1"/>
  <c r="CH175" i="4"/>
  <c r="M175" i="11" s="1"/>
  <c r="CG194" i="4"/>
  <c r="L194" i="11" s="1"/>
  <c r="CH194" i="4"/>
  <c r="M194" i="11" s="1"/>
  <c r="CH129" i="4"/>
  <c r="M129" i="11" s="1"/>
  <c r="CG129" i="4"/>
  <c r="L129" i="11" s="1"/>
  <c r="CK78" i="4"/>
  <c r="O78" i="11" s="1"/>
  <c r="CL78" i="4"/>
  <c r="P78" i="11" s="1"/>
  <c r="CK151" i="4"/>
  <c r="O151" i="11" s="1"/>
  <c r="CL151" i="4"/>
  <c r="P151" i="11" s="1"/>
  <c r="CH112" i="4"/>
  <c r="M112" i="11" s="1"/>
  <c r="CG112" i="4"/>
  <c r="L112" i="11" s="1"/>
  <c r="CL32" i="4"/>
  <c r="P32" i="11" s="1"/>
  <c r="CK32" i="4"/>
  <c r="O32" i="11" s="1"/>
  <c r="CG86" i="4"/>
  <c r="L86" i="11" s="1"/>
  <c r="CH86" i="4"/>
  <c r="M86" i="11" s="1"/>
  <c r="CK166" i="4"/>
  <c r="O166" i="11" s="1"/>
  <c r="CL166" i="4"/>
  <c r="P166" i="11" s="1"/>
  <c r="CK163" i="4"/>
  <c r="O163" i="11" s="1"/>
  <c r="CL163" i="4"/>
  <c r="P163" i="11" s="1"/>
  <c r="CL146" i="4"/>
  <c r="P146" i="11" s="1"/>
  <c r="CK146" i="4"/>
  <c r="O146" i="11" s="1"/>
  <c r="CG36" i="4"/>
  <c r="L36" i="11" s="1"/>
  <c r="CH36" i="4"/>
  <c r="M36" i="11" s="1"/>
  <c r="CG128" i="4"/>
  <c r="L128" i="11" s="1"/>
  <c r="CH128" i="4"/>
  <c r="M128" i="11" s="1"/>
  <c r="CL95" i="4"/>
  <c r="P95" i="11" s="1"/>
  <c r="CK95" i="4"/>
  <c r="O95" i="11" s="1"/>
  <c r="CH93" i="4"/>
  <c r="M93" i="11" s="1"/>
  <c r="CG93" i="4"/>
  <c r="L93" i="11" s="1"/>
  <c r="CH107" i="4"/>
  <c r="M107" i="11" s="1"/>
  <c r="CG107" i="4"/>
  <c r="L107" i="11" s="1"/>
  <c r="CK181" i="4"/>
  <c r="O181" i="11" s="1"/>
  <c r="CL181" i="4"/>
  <c r="P181" i="11" s="1"/>
  <c r="CG88" i="4"/>
  <c r="L88" i="11" s="1"/>
  <c r="CH88" i="4"/>
  <c r="M88" i="11" s="1"/>
  <c r="CK161" i="4"/>
  <c r="O161" i="11" s="1"/>
  <c r="CL161" i="4"/>
  <c r="P161" i="11" s="1"/>
  <c r="CH95" i="4"/>
  <c r="M95" i="11" s="1"/>
  <c r="CG95" i="4"/>
  <c r="L95" i="11" s="1"/>
  <c r="CH117" i="4"/>
  <c r="M117" i="11" s="1"/>
  <c r="CG117" i="4"/>
  <c r="L117" i="11" s="1"/>
  <c r="CL217" i="4"/>
  <c r="P217" i="11" s="1"/>
  <c r="CK217" i="4"/>
  <c r="O217" i="11" s="1"/>
  <c r="CH131" i="4"/>
  <c r="M131" i="11" s="1"/>
  <c r="CG131" i="4"/>
  <c r="L131" i="11" s="1"/>
  <c r="CK150" i="4"/>
  <c r="O150" i="11" s="1"/>
  <c r="CL150" i="4"/>
  <c r="P150" i="11" s="1"/>
  <c r="CH27" i="4"/>
  <c r="M27" i="11" s="1"/>
  <c r="CG27" i="4"/>
  <c r="L27" i="11" s="1"/>
  <c r="CG60" i="4"/>
  <c r="L60" i="11" s="1"/>
  <c r="CH60" i="4"/>
  <c r="M60" i="11" s="1"/>
  <c r="CG216" i="4"/>
  <c r="L216" i="11" s="1"/>
  <c r="CH216" i="4"/>
  <c r="M216" i="11" s="1"/>
  <c r="CH177" i="4"/>
  <c r="M177" i="11" s="1"/>
  <c r="CG177" i="4"/>
  <c r="L177" i="11" s="1"/>
  <c r="CH61" i="4"/>
  <c r="M61" i="11" s="1"/>
  <c r="CG61" i="4"/>
  <c r="L61" i="11" s="1"/>
  <c r="CK222" i="4"/>
  <c r="O222" i="11" s="1"/>
  <c r="CL222" i="4"/>
  <c r="P222" i="11" s="1"/>
  <c r="CG170" i="4"/>
  <c r="L170" i="11" s="1"/>
  <c r="CH170" i="4"/>
  <c r="M170" i="11" s="1"/>
  <c r="CK87" i="4"/>
  <c r="O87" i="11" s="1"/>
  <c r="CL87" i="4"/>
  <c r="P87" i="11" s="1"/>
  <c r="CH62" i="4"/>
  <c r="M62" i="11" s="1"/>
  <c r="CG62" i="4"/>
  <c r="L62" i="11" s="1"/>
  <c r="CL214" i="4"/>
  <c r="P214" i="11" s="1"/>
  <c r="CK214" i="4"/>
  <c r="O214" i="11" s="1"/>
  <c r="CH196" i="4"/>
  <c r="M196" i="11" s="1"/>
  <c r="CG196" i="4"/>
  <c r="L196" i="11" s="1"/>
  <c r="CL174" i="4"/>
  <c r="P174" i="11" s="1"/>
  <c r="CL69" i="4"/>
  <c r="P69" i="11" s="1"/>
  <c r="CK69" i="4"/>
  <c r="O69" i="11" s="1"/>
  <c r="CG212" i="4"/>
  <c r="L212" i="11" s="1"/>
  <c r="CH212" i="4"/>
  <c r="M212" i="11" s="1"/>
  <c r="CG202" i="4"/>
  <c r="L202" i="11" s="1"/>
  <c r="CH202" i="4"/>
  <c r="M202" i="11" s="1"/>
  <c r="CK100" i="4"/>
  <c r="O100" i="11" s="1"/>
  <c r="CL100" i="4"/>
  <c r="P100" i="11" s="1"/>
  <c r="CG46" i="4"/>
  <c r="L46" i="11" s="1"/>
  <c r="CH46" i="4"/>
  <c r="M46" i="11" s="1"/>
  <c r="CG198" i="4"/>
  <c r="L198" i="11" s="1"/>
  <c r="CH198" i="4"/>
  <c r="M198" i="11" s="1"/>
  <c r="CH114" i="4"/>
  <c r="M114" i="11" s="1"/>
  <c r="CG114" i="4"/>
  <c r="L114" i="11" s="1"/>
  <c r="CH122" i="4"/>
  <c r="M122" i="11" s="1"/>
  <c r="CG122" i="4"/>
  <c r="L122" i="11" s="1"/>
  <c r="CL37" i="4"/>
  <c r="P37" i="11" s="1"/>
  <c r="CK37" i="4"/>
  <c r="O37" i="11" s="1"/>
  <c r="CK127" i="4"/>
  <c r="O127" i="11" s="1"/>
  <c r="CL126" i="4"/>
  <c r="P126" i="11" s="1"/>
  <c r="CL127" i="4"/>
  <c r="P127" i="11" s="1"/>
  <c r="CK126" i="4"/>
  <c r="O126" i="11" s="1"/>
  <c r="CH214" i="4"/>
  <c r="M214" i="11" s="1"/>
  <c r="CG214" i="4"/>
  <c r="L214" i="11" s="1"/>
  <c r="CK223" i="4"/>
  <c r="CL223" i="4"/>
  <c r="CG52" i="4"/>
  <c r="L52" i="11" s="1"/>
  <c r="CH52" i="4"/>
  <c r="M52" i="11" s="1"/>
  <c r="CL128" i="4"/>
  <c r="P128" i="11" s="1"/>
  <c r="CK128" i="4"/>
  <c r="O128" i="11" s="1"/>
  <c r="CL41" i="4"/>
  <c r="P41" i="11" s="1"/>
  <c r="CK41" i="4"/>
  <c r="O41" i="11" s="1"/>
  <c r="CH118" i="4"/>
  <c r="M118" i="11" s="1"/>
  <c r="CG118" i="4"/>
  <c r="L118" i="11" s="1"/>
  <c r="CL173" i="4"/>
  <c r="P173" i="11" s="1"/>
  <c r="CH48" i="4"/>
  <c r="M48" i="11" s="1"/>
  <c r="CG48" i="4"/>
  <c r="L48" i="11" s="1"/>
  <c r="CH125" i="4"/>
  <c r="M125" i="11" s="1"/>
  <c r="CG125" i="4"/>
  <c r="L125" i="11" s="1"/>
  <c r="CL209" i="4"/>
  <c r="P209" i="11" s="1"/>
  <c r="CK209" i="4"/>
  <c r="O209" i="11" s="1"/>
  <c r="CK51" i="4"/>
  <c r="O51" i="11" s="1"/>
  <c r="CL51" i="4"/>
  <c r="P51" i="11" s="1"/>
  <c r="CH180" i="4"/>
  <c r="M180" i="11" s="1"/>
  <c r="CG180" i="4"/>
  <c r="L180" i="11" s="1"/>
  <c r="CH223" i="4"/>
  <c r="CG223" i="4"/>
  <c r="CL38" i="4"/>
  <c r="P38" i="11" s="1"/>
  <c r="CK38" i="4"/>
  <c r="O38" i="11" s="1"/>
  <c r="CH160" i="4"/>
  <c r="M160" i="11" s="1"/>
  <c r="CG160" i="4"/>
  <c r="L160" i="11" s="1"/>
  <c r="CL79" i="4"/>
  <c r="P79" i="11" s="1"/>
  <c r="CK79" i="4"/>
  <c r="O79" i="11" s="1"/>
  <c r="CG66" i="4"/>
  <c r="L66" i="11" s="1"/>
  <c r="CH66" i="4"/>
  <c r="M66" i="11" s="1"/>
  <c r="CG24" i="4"/>
  <c r="L24" i="11" s="1"/>
  <c r="CH24" i="4"/>
  <c r="M24" i="11" s="1"/>
  <c r="CK47" i="4"/>
  <c r="O47" i="11" s="1"/>
  <c r="CL47" i="4"/>
  <c r="P47" i="11" s="1"/>
  <c r="CL28" i="4"/>
  <c r="P28" i="11" s="1"/>
  <c r="CK28" i="4"/>
  <c r="O28" i="11" s="1"/>
  <c r="CK60" i="4"/>
  <c r="O60" i="11" s="1"/>
  <c r="CH76" i="4"/>
  <c r="M76" i="11" s="1"/>
  <c r="CG76" i="4"/>
  <c r="L76" i="11" s="1"/>
  <c r="CL96" i="4"/>
  <c r="P96" i="11" s="1"/>
  <c r="CK96" i="4"/>
  <c r="O96" i="11" s="1"/>
  <c r="CG31" i="4"/>
  <c r="L31" i="11" s="1"/>
  <c r="CH31" i="4"/>
  <c r="M31" i="11" s="1"/>
  <c r="CK111" i="4"/>
  <c r="O111" i="11" s="1"/>
  <c r="CL111" i="4"/>
  <c r="P111" i="11" s="1"/>
  <c r="CL180" i="4"/>
  <c r="P180" i="11" s="1"/>
  <c r="CH69" i="4"/>
  <c r="M69" i="11" s="1"/>
  <c r="CG69" i="4"/>
  <c r="L69" i="11" s="1"/>
  <c r="CL188" i="4"/>
  <c r="P188" i="11" s="1"/>
  <c r="CK188" i="4"/>
  <c r="O188" i="11" s="1"/>
  <c r="CH97" i="4"/>
  <c r="M97" i="11" s="1"/>
  <c r="CG97" i="4"/>
  <c r="L97" i="11" s="1"/>
  <c r="CL208" i="4"/>
  <c r="P208" i="11" s="1"/>
  <c r="CK208" i="4"/>
  <c r="O208" i="11" s="1"/>
  <c r="CH155" i="4"/>
  <c r="M155" i="11" s="1"/>
  <c r="CG155" i="4"/>
  <c r="L155" i="11" s="1"/>
  <c r="CK66" i="4"/>
  <c r="O66" i="11" s="1"/>
  <c r="CK171" i="4"/>
  <c r="O171" i="11" s="1"/>
  <c r="CK142" i="4"/>
  <c r="O142" i="11" s="1"/>
  <c r="CL142" i="4"/>
  <c r="P142" i="11" s="1"/>
  <c r="CL159" i="4"/>
  <c r="P159" i="11" s="1"/>
  <c r="CK159" i="4"/>
  <c r="O159" i="11" s="1"/>
  <c r="CH26" i="4"/>
  <c r="M26" i="11" s="1"/>
  <c r="CG26" i="4"/>
  <c r="L26" i="11" s="1"/>
  <c r="CL30" i="4"/>
  <c r="P30" i="11" s="1"/>
  <c r="CK30" i="4"/>
  <c r="O30" i="11" s="1"/>
  <c r="CK141" i="4"/>
  <c r="O141" i="11" s="1"/>
  <c r="CL141" i="4"/>
  <c r="P141" i="11" s="1"/>
  <c r="CG78" i="4"/>
  <c r="L78" i="11" s="1"/>
  <c r="CH78" i="4"/>
  <c r="M78" i="11" s="1"/>
  <c r="CH165" i="4"/>
  <c r="M165" i="11" s="1"/>
  <c r="CG165" i="4"/>
  <c r="L165" i="11" s="1"/>
  <c r="CK121" i="4"/>
  <c r="O121" i="11" s="1"/>
  <c r="CL121" i="4"/>
  <c r="P121" i="11" s="1"/>
  <c r="CH179" i="4"/>
  <c r="M179" i="11" s="1"/>
  <c r="CG179" i="4"/>
  <c r="L179" i="11" s="1"/>
  <c r="CH115" i="4"/>
  <c r="M115" i="11" s="1"/>
  <c r="CG115" i="4"/>
  <c r="L115" i="11" s="1"/>
  <c r="CK94" i="4"/>
  <c r="O94" i="11" s="1"/>
  <c r="CL94" i="4"/>
  <c r="P94" i="11" s="1"/>
  <c r="CG163" i="4"/>
  <c r="L163" i="11" s="1"/>
  <c r="CH163" i="4"/>
  <c r="M163" i="11" s="1"/>
  <c r="CL160" i="4"/>
  <c r="P160" i="11" s="1"/>
  <c r="CK160" i="4"/>
  <c r="O160" i="11" s="1"/>
  <c r="CG199" i="4"/>
  <c r="L199" i="11" s="1"/>
  <c r="CH199" i="4"/>
  <c r="M199" i="11" s="1"/>
  <c r="CK49" i="4"/>
  <c r="O49" i="11" s="1"/>
  <c r="CL49" i="4"/>
  <c r="P49" i="11" s="1"/>
  <c r="CH126" i="4"/>
  <c r="M126" i="11" s="1"/>
  <c r="CG126" i="4"/>
  <c r="L126" i="11" s="1"/>
  <c r="CL200" i="4"/>
  <c r="P200" i="11" s="1"/>
  <c r="CK200" i="4"/>
  <c r="O200" i="11" s="1"/>
  <c r="CK174" i="4"/>
  <c r="O174" i="11" s="1"/>
  <c r="CG186" i="4"/>
  <c r="L186" i="11" s="1"/>
  <c r="CH186" i="4"/>
  <c r="M186" i="11" s="1"/>
  <c r="CH140" i="4"/>
  <c r="M140" i="11" s="1"/>
  <c r="CG140" i="4"/>
  <c r="L140" i="11" s="1"/>
  <c r="CL170" i="4"/>
  <c r="P170" i="11" s="1"/>
  <c r="CK170" i="4"/>
  <c r="O170" i="11" s="1"/>
  <c r="CL169" i="4"/>
  <c r="P169" i="11" s="1"/>
  <c r="CK169" i="4"/>
  <c r="O169" i="11" s="1"/>
  <c r="CL216" i="4"/>
  <c r="P216" i="11" s="1"/>
  <c r="CK216" i="4"/>
  <c r="O216" i="11" s="1"/>
  <c r="CH173" i="4"/>
  <c r="M173" i="11" s="1"/>
  <c r="CG173" i="4"/>
  <c r="L173" i="11" s="1"/>
  <c r="CL50" i="4"/>
  <c r="P50" i="11" s="1"/>
  <c r="CK50" i="4"/>
  <c r="O50" i="11" s="1"/>
  <c r="CL18" i="4"/>
  <c r="P18" i="11" s="1"/>
  <c r="CL3" i="4"/>
  <c r="CK3" i="4"/>
  <c r="CK18" i="4"/>
  <c r="O18" i="11" s="1"/>
  <c r="CG110" i="4"/>
  <c r="L110" i="11" s="1"/>
  <c r="CH110" i="4"/>
  <c r="M110" i="11" s="1"/>
  <c r="CL19" i="4"/>
  <c r="P19" i="11" s="1"/>
  <c r="CK19" i="4"/>
  <c r="O19" i="11" s="1"/>
  <c r="CH181" i="4"/>
  <c r="M181" i="11" s="1"/>
  <c r="CG181" i="4"/>
  <c r="L181" i="11" s="1"/>
  <c r="CL156" i="4"/>
  <c r="P156" i="11" s="1"/>
  <c r="CK156" i="4"/>
  <c r="O156" i="11" s="1"/>
  <c r="CH142" i="4"/>
  <c r="M142" i="11" s="1"/>
  <c r="CG142" i="4"/>
  <c r="L142" i="11" s="1"/>
  <c r="CK197" i="4"/>
  <c r="O197" i="11" s="1"/>
  <c r="CL197" i="4"/>
  <c r="P197" i="11" s="1"/>
  <c r="CL25" i="4"/>
  <c r="P25" i="11" s="1"/>
  <c r="CK25" i="4"/>
  <c r="O25" i="11" s="1"/>
  <c r="CG219" i="4"/>
  <c r="L219" i="11" s="1"/>
  <c r="CH219" i="4"/>
  <c r="M219" i="11" s="1"/>
  <c r="CL131" i="4"/>
  <c r="P131" i="11" s="1"/>
  <c r="CK131" i="4"/>
  <c r="O131" i="11" s="1"/>
  <c r="CG184" i="4"/>
  <c r="L184" i="11" s="1"/>
  <c r="CH184" i="4"/>
  <c r="M184" i="11" s="1"/>
  <c r="CK68" i="4"/>
  <c r="O68" i="11" s="1"/>
  <c r="CL68" i="4"/>
  <c r="P68" i="11" s="1"/>
  <c r="CH204" i="4"/>
  <c r="M204" i="11" s="1"/>
  <c r="CG204" i="4"/>
  <c r="L204" i="11" s="1"/>
  <c r="CG3" i="4"/>
  <c r="CG18" i="4"/>
  <c r="L18" i="11" s="1"/>
  <c r="CH18" i="4"/>
  <c r="M18" i="11" s="1"/>
  <c r="CH3" i="4"/>
  <c r="CH148" i="4"/>
  <c r="M148" i="11" s="1"/>
  <c r="CG148" i="4"/>
  <c r="L148" i="11" s="1"/>
  <c r="CL106" i="4"/>
  <c r="P106" i="11" s="1"/>
  <c r="CK106" i="4"/>
  <c r="O106" i="11" s="1"/>
  <c r="CG44" i="4"/>
  <c r="L44" i="11" s="1"/>
  <c r="CH44" i="4"/>
  <c r="M44" i="11" s="1"/>
  <c r="CK75" i="4"/>
  <c r="O75" i="11" s="1"/>
  <c r="CK63" i="4"/>
  <c r="O63" i="11" s="1"/>
  <c r="CG206" i="4"/>
  <c r="L206" i="11" s="1"/>
  <c r="CH206" i="4"/>
  <c r="M206" i="11" s="1"/>
  <c r="CK215" i="4"/>
  <c r="O215" i="11" s="1"/>
  <c r="CL215" i="4"/>
  <c r="P215" i="11" s="1"/>
  <c r="CH80" i="4"/>
  <c r="M80" i="11" s="1"/>
  <c r="CG80" i="4"/>
  <c r="L80" i="11" s="1"/>
  <c r="CL187" i="4"/>
  <c r="P187" i="11" s="1"/>
  <c r="CG144" i="4"/>
  <c r="L144" i="11" s="1"/>
  <c r="CH144" i="4"/>
  <c r="M144" i="11" s="1"/>
  <c r="CL70" i="4"/>
  <c r="P70" i="11" s="1"/>
  <c r="CK70" i="4"/>
  <c r="O70" i="11" s="1"/>
  <c r="CL71" i="4"/>
  <c r="P71" i="11" s="1"/>
  <c r="CK71" i="4"/>
  <c r="O71" i="11" s="1"/>
  <c r="CH187" i="4"/>
  <c r="M187" i="11" s="1"/>
  <c r="CG187" i="4"/>
  <c r="L187" i="11" s="1"/>
  <c r="CH116" i="4"/>
  <c r="M116" i="11" s="1"/>
  <c r="CG116" i="4"/>
  <c r="L116" i="11" s="1"/>
  <c r="CL123" i="4"/>
  <c r="P123" i="11" s="1"/>
  <c r="CK123" i="4"/>
  <c r="O123" i="11" s="1"/>
  <c r="CG217" i="4"/>
  <c r="L217" i="11" s="1"/>
  <c r="CH217" i="4"/>
  <c r="M217" i="11" s="1"/>
  <c r="CK109" i="4"/>
  <c r="O109" i="11" s="1"/>
  <c r="CL109" i="4"/>
  <c r="P109" i="11" s="1"/>
  <c r="CL75" i="4"/>
  <c r="P75" i="11" s="1"/>
  <c r="CH137" i="4"/>
  <c r="M137" i="11" s="1"/>
  <c r="CG137" i="4"/>
  <c r="L137" i="11" s="1"/>
  <c r="CL189" i="4"/>
  <c r="P189" i="11" s="1"/>
  <c r="CK189" i="4"/>
  <c r="O189" i="11" s="1"/>
  <c r="CH105" i="4"/>
  <c r="M105" i="11" s="1"/>
  <c r="CG105" i="4"/>
  <c r="L105" i="11" s="1"/>
  <c r="CH43" i="4"/>
  <c r="M43" i="11" s="1"/>
  <c r="CG43" i="4"/>
  <c r="L43" i="11" s="1"/>
  <c r="CK55" i="4"/>
  <c r="O55" i="11" s="1"/>
  <c r="CL55" i="4"/>
  <c r="P55" i="11" s="1"/>
  <c r="CL84" i="4"/>
  <c r="P84" i="11" s="1"/>
  <c r="CK84" i="4"/>
  <c r="O84" i="11" s="1"/>
  <c r="CL179" i="4"/>
  <c r="P179" i="11" s="1"/>
  <c r="CG113" i="4"/>
  <c r="L113" i="11" s="1"/>
  <c r="CH113" i="4"/>
  <c r="M113" i="11" s="1"/>
  <c r="CK86" i="4"/>
  <c r="O86" i="11" s="1"/>
  <c r="CL86" i="4"/>
  <c r="P86" i="11" s="1"/>
  <c r="CH38" i="4"/>
  <c r="M38" i="11" s="1"/>
  <c r="CG38" i="4"/>
  <c r="L38" i="11" s="1"/>
  <c r="CL184" i="4"/>
  <c r="P184" i="11" s="1"/>
  <c r="CK184" i="4"/>
  <c r="O184" i="11" s="1"/>
  <c r="CL162" i="4"/>
  <c r="P162" i="11" s="1"/>
  <c r="CK162" i="4"/>
  <c r="O162" i="11" s="1"/>
  <c r="CH51" i="4"/>
  <c r="M51" i="11" s="1"/>
  <c r="CG51" i="4"/>
  <c r="L51" i="11" s="1"/>
  <c r="CK45" i="4"/>
  <c r="O45" i="11" s="1"/>
  <c r="CL45" i="4"/>
  <c r="P45" i="11" s="1"/>
  <c r="CH119" i="4"/>
  <c r="M119" i="11" s="1"/>
  <c r="CG119" i="4"/>
  <c r="L119" i="11" s="1"/>
  <c r="CG40" i="4"/>
  <c r="L40" i="11" s="1"/>
  <c r="CH40" i="4"/>
  <c r="M40" i="11" s="1"/>
  <c r="CH89" i="4"/>
  <c r="M89" i="11" s="1"/>
  <c r="CG89" i="4"/>
  <c r="L89" i="11" s="1"/>
  <c r="CK185" i="4"/>
  <c r="O185" i="11" s="1"/>
  <c r="CL185" i="4"/>
  <c r="P185" i="11" s="1"/>
  <c r="CG20" i="4"/>
  <c r="L20" i="11" s="1"/>
  <c r="CH20" i="4"/>
  <c r="M20" i="11" s="1"/>
  <c r="CK80" i="4"/>
  <c r="O80" i="11" s="1"/>
  <c r="CL80" i="4"/>
  <c r="P80" i="11" s="1"/>
  <c r="CG157" i="4"/>
  <c r="L157" i="11" s="1"/>
  <c r="CH157" i="4"/>
  <c r="M157" i="11" s="1"/>
  <c r="CL54" i="4"/>
  <c r="P54" i="11" s="1"/>
  <c r="CK54" i="4"/>
  <c r="O54" i="11" s="1"/>
  <c r="CL193" i="4"/>
  <c r="P193" i="11" s="1"/>
  <c r="CK193" i="4"/>
  <c r="O193" i="11" s="1"/>
  <c r="CH84" i="4"/>
  <c r="M84" i="11" s="1"/>
  <c r="CG84" i="4"/>
  <c r="L84" i="11" s="1"/>
  <c r="CL130" i="4"/>
  <c r="P130" i="11" s="1"/>
  <c r="CK130" i="4"/>
  <c r="O130" i="11" s="1"/>
  <c r="CL129" i="4"/>
  <c r="P129" i="11" s="1"/>
  <c r="CK129" i="4"/>
  <c r="O129" i="11" s="1"/>
  <c r="CH91" i="4"/>
  <c r="M91" i="11" s="1"/>
  <c r="CG91" i="4"/>
  <c r="L91" i="11" s="1"/>
  <c r="CL212" i="4"/>
  <c r="P212" i="11" s="1"/>
  <c r="CL213" i="4"/>
  <c r="P213" i="11" s="1"/>
  <c r="CK212" i="4"/>
  <c r="O212" i="11" s="1"/>
  <c r="CK213" i="4"/>
  <c r="O213" i="11" s="1"/>
  <c r="CG29" i="4"/>
  <c r="L29" i="11" s="1"/>
  <c r="CH29" i="4"/>
  <c r="M29" i="11" s="1"/>
  <c r="CL199" i="4"/>
  <c r="P199" i="11" s="1"/>
  <c r="BE2" i="10"/>
  <c r="BE3" i="10"/>
  <c r="G25" i="17" l="1"/>
  <c r="G34" i="17"/>
  <c r="G32" i="16"/>
  <c r="G215" i="17"/>
  <c r="G99" i="17"/>
  <c r="D30" i="17"/>
  <c r="E30" i="17" s="1"/>
  <c r="H30" i="17" s="1"/>
  <c r="I30" i="17" s="1"/>
  <c r="G148" i="17"/>
  <c r="D193" i="17"/>
  <c r="E193" i="17" s="1"/>
  <c r="H193" i="17" s="1"/>
  <c r="I193" i="17" s="1"/>
  <c r="D65" i="17"/>
  <c r="E65" i="17" s="1"/>
  <c r="H65" i="17" s="1"/>
  <c r="I65" i="17" s="1"/>
  <c r="G129" i="17"/>
  <c r="G47" i="17"/>
  <c r="G22" i="17"/>
  <c r="D41" i="17"/>
  <c r="E41" i="17" s="1"/>
  <c r="F41" i="17" s="1"/>
  <c r="G39" i="17"/>
  <c r="H223" i="11"/>
  <c r="G46" i="17"/>
  <c r="G52" i="17"/>
  <c r="G67" i="17"/>
  <c r="D185" i="17"/>
  <c r="E185" i="17" s="1"/>
  <c r="H185" i="17" s="1"/>
  <c r="I185" i="17" s="1"/>
  <c r="G161" i="17"/>
  <c r="G21" i="17"/>
  <c r="G142" i="17"/>
  <c r="G135" i="17"/>
  <c r="G87" i="17"/>
  <c r="D36" i="17"/>
  <c r="E36" i="17" s="1"/>
  <c r="X36" i="17" s="1"/>
  <c r="Z36" i="17" s="1"/>
  <c r="D127" i="17"/>
  <c r="E127" i="17" s="1"/>
  <c r="X127" i="17" s="1"/>
  <c r="Z127" i="17" s="1"/>
  <c r="G113" i="17"/>
  <c r="D184" i="17"/>
  <c r="E184" i="17" s="1"/>
  <c r="P184" i="17" s="1"/>
  <c r="AF184" i="17" s="1"/>
  <c r="G116" i="17"/>
  <c r="G100" i="17"/>
  <c r="D118" i="17"/>
  <c r="E118" i="17" s="1"/>
  <c r="X118" i="17" s="1"/>
  <c r="Z118" i="17" s="1"/>
  <c r="D119" i="17"/>
  <c r="E119" i="17" s="1"/>
  <c r="F119" i="17" s="1"/>
  <c r="G200" i="17"/>
  <c r="G126" i="17"/>
  <c r="G49" i="17"/>
  <c r="G70" i="17"/>
  <c r="D79" i="17"/>
  <c r="E79" i="17" s="1"/>
  <c r="P79" i="17" s="1"/>
  <c r="AF79" i="17" s="1"/>
  <c r="D61" i="17"/>
  <c r="E61" i="17" s="1"/>
  <c r="X61" i="17" s="1"/>
  <c r="Z61" i="17" s="1"/>
  <c r="D47" i="17"/>
  <c r="E47" i="17" s="1"/>
  <c r="D219" i="17"/>
  <c r="E219" i="17" s="1"/>
  <c r="F219" i="17" s="1"/>
  <c r="D128" i="17"/>
  <c r="E128" i="17" s="1"/>
  <c r="F128" i="17" s="1"/>
  <c r="G174" i="17"/>
  <c r="D159" i="17"/>
  <c r="E159" i="17" s="1"/>
  <c r="X159" i="17" s="1"/>
  <c r="Z159" i="17" s="1"/>
  <c r="G132" i="17"/>
  <c r="D91" i="17"/>
  <c r="E91" i="17" s="1"/>
  <c r="P91" i="17" s="1"/>
  <c r="AF91" i="17" s="1"/>
  <c r="G54" i="17"/>
  <c r="G209" i="17"/>
  <c r="G223" i="17"/>
  <c r="D35" i="17"/>
  <c r="E35" i="17" s="1"/>
  <c r="X35" i="17" s="1"/>
  <c r="Z35" i="17" s="1"/>
  <c r="D169" i="17"/>
  <c r="E169" i="17" s="1"/>
  <c r="X169" i="17" s="1"/>
  <c r="Z169" i="17" s="1"/>
  <c r="D192" i="17"/>
  <c r="E192" i="17" s="1"/>
  <c r="D135" i="17"/>
  <c r="E135" i="17" s="1"/>
  <c r="H135" i="17" s="1"/>
  <c r="I135" i="17" s="1"/>
  <c r="G31" i="17"/>
  <c r="G127" i="17"/>
  <c r="D84" i="17"/>
  <c r="E84" i="17" s="1"/>
  <c r="F84" i="17" s="1"/>
  <c r="G149" i="17"/>
  <c r="G98" i="17"/>
  <c r="D95" i="17"/>
  <c r="E95" i="17" s="1"/>
  <c r="F95" i="17" s="1"/>
  <c r="G115" i="17"/>
  <c r="G163" i="17"/>
  <c r="D101" i="17"/>
  <c r="E101" i="17" s="1"/>
  <c r="F101" i="17" s="1"/>
  <c r="G138" i="17"/>
  <c r="D80" i="17"/>
  <c r="E80" i="17" s="1"/>
  <c r="F80" i="17" s="1"/>
  <c r="D42" i="17"/>
  <c r="E42" i="17" s="1"/>
  <c r="P42" i="17" s="1"/>
  <c r="AF42" i="17" s="1"/>
  <c r="G190" i="17"/>
  <c r="D102" i="17"/>
  <c r="E102" i="17" s="1"/>
  <c r="P102" i="17" s="1"/>
  <c r="AF102" i="17" s="1"/>
  <c r="D174" i="17"/>
  <c r="E174" i="17" s="1"/>
  <c r="X174" i="17" s="1"/>
  <c r="Z174" i="17" s="1"/>
  <c r="G81" i="17"/>
  <c r="G86" i="17"/>
  <c r="D177" i="17"/>
  <c r="E177" i="17" s="1"/>
  <c r="P177" i="17" s="1"/>
  <c r="AF177" i="17" s="1"/>
  <c r="D152" i="17"/>
  <c r="E152" i="17" s="1"/>
  <c r="H152" i="17" s="1"/>
  <c r="I152" i="17" s="1"/>
  <c r="G23" i="17"/>
  <c r="G96" i="17"/>
  <c r="G160" i="17"/>
  <c r="D120" i="17"/>
  <c r="E120" i="17" s="1"/>
  <c r="F120" i="17" s="1"/>
  <c r="D23" i="17"/>
  <c r="E23" i="17" s="1"/>
  <c r="P23" i="17" s="1"/>
  <c r="AF23" i="17" s="1"/>
  <c r="D151" i="17"/>
  <c r="E151" i="17" s="1"/>
  <c r="H151" i="17" s="1"/>
  <c r="I151" i="17" s="1"/>
  <c r="G82" i="17"/>
  <c r="G71" i="17"/>
  <c r="G168" i="17"/>
  <c r="D72" i="17"/>
  <c r="E72" i="17" s="1"/>
  <c r="P72" i="17" s="1"/>
  <c r="AF72" i="17" s="1"/>
  <c r="D113" i="17"/>
  <c r="E113" i="17" s="1"/>
  <c r="F113" i="17" s="1"/>
  <c r="D199" i="17"/>
  <c r="E199" i="17" s="1"/>
  <c r="X199" i="17" s="1"/>
  <c r="Z199" i="17" s="1"/>
  <c r="D143" i="17"/>
  <c r="E143" i="17" s="1"/>
  <c r="F143" i="17" s="1"/>
  <c r="D180" i="17"/>
  <c r="E180" i="17" s="1"/>
  <c r="H180" i="17" s="1"/>
  <c r="I180" i="17" s="1"/>
  <c r="D210" i="17"/>
  <c r="E210" i="17" s="1"/>
  <c r="H210" i="17" s="1"/>
  <c r="I210" i="17" s="1"/>
  <c r="G59" i="17"/>
  <c r="G108" i="17"/>
  <c r="D48" i="17"/>
  <c r="E48" i="17" s="1"/>
  <c r="X48" i="17" s="1"/>
  <c r="Z48" i="17" s="1"/>
  <c r="G184" i="17"/>
  <c r="D214" i="17"/>
  <c r="E214" i="17" s="1"/>
  <c r="X214" i="17" s="1"/>
  <c r="Z214" i="17" s="1"/>
  <c r="G109" i="17"/>
  <c r="G79" i="17"/>
  <c r="G74" i="17"/>
  <c r="G144" i="17"/>
  <c r="G58" i="17"/>
  <c r="G208" i="17"/>
  <c r="G180" i="17"/>
  <c r="G202" i="17"/>
  <c r="G133" i="17"/>
  <c r="G20" i="17"/>
  <c r="G90" i="17"/>
  <c r="D73" i="17"/>
  <c r="E73" i="17" s="1"/>
  <c r="F73" i="17" s="1"/>
  <c r="D89" i="17"/>
  <c r="E89" i="17" s="1"/>
  <c r="X89" i="17" s="1"/>
  <c r="Z89" i="17" s="1"/>
  <c r="G130" i="17"/>
  <c r="D108" i="17"/>
  <c r="E108" i="17" s="1"/>
  <c r="H108" i="17" s="1"/>
  <c r="I108" i="17" s="1"/>
  <c r="D55" i="17"/>
  <c r="E55" i="17" s="1"/>
  <c r="H55" i="17" s="1"/>
  <c r="I55" i="17" s="1"/>
  <c r="D170" i="17"/>
  <c r="E170" i="17" s="1"/>
  <c r="D157" i="17"/>
  <c r="E157" i="17" s="1"/>
  <c r="P157" i="17" s="1"/>
  <c r="AF157" i="17" s="1"/>
  <c r="D105" i="17"/>
  <c r="E105" i="17" s="1"/>
  <c r="F105" i="17" s="1"/>
  <c r="G146" i="17"/>
  <c r="D85" i="17"/>
  <c r="E85" i="17" s="1"/>
  <c r="F85" i="17" s="1"/>
  <c r="G175" i="17"/>
  <c r="D82" i="17"/>
  <c r="E82" i="17" s="1"/>
  <c r="H82" i="17" s="1"/>
  <c r="I82" i="17" s="1"/>
  <c r="D197" i="17"/>
  <c r="E197" i="17" s="1"/>
  <c r="X197" i="17" s="1"/>
  <c r="Z197" i="17" s="1"/>
  <c r="D175" i="17"/>
  <c r="E175" i="17" s="1"/>
  <c r="P175" i="17" s="1"/>
  <c r="AF175" i="17" s="1"/>
  <c r="D53" i="17"/>
  <c r="E53" i="17" s="1"/>
  <c r="F53" i="17" s="1"/>
  <c r="D213" i="17"/>
  <c r="E213" i="17" s="1"/>
  <c r="X213" i="17" s="1"/>
  <c r="Z213" i="17" s="1"/>
  <c r="D131" i="17"/>
  <c r="E131" i="17" s="1"/>
  <c r="H131" i="17" s="1"/>
  <c r="I131" i="17" s="1"/>
  <c r="D158" i="17"/>
  <c r="E158" i="17" s="1"/>
  <c r="X158" i="17" s="1"/>
  <c r="Z158" i="17" s="1"/>
  <c r="D138" i="17"/>
  <c r="E138" i="17" s="1"/>
  <c r="P138" i="17" s="1"/>
  <c r="AF138" i="17" s="1"/>
  <c r="G131" i="17"/>
  <c r="D155" i="17"/>
  <c r="E155" i="17" s="1"/>
  <c r="H155" i="17" s="1"/>
  <c r="I155" i="17" s="1"/>
  <c r="D112" i="17"/>
  <c r="E112" i="17" s="1"/>
  <c r="P112" i="17" s="1"/>
  <c r="AF112" i="17" s="1"/>
  <c r="D172" i="17"/>
  <c r="E172" i="17" s="1"/>
  <c r="H172" i="17" s="1"/>
  <c r="I172" i="17" s="1"/>
  <c r="D130" i="17"/>
  <c r="E130" i="17" s="1"/>
  <c r="X130" i="17" s="1"/>
  <c r="Z130" i="17" s="1"/>
  <c r="D139" i="17"/>
  <c r="E139" i="17" s="1"/>
  <c r="H139" i="17" s="1"/>
  <c r="I139" i="17" s="1"/>
  <c r="D221" i="17"/>
  <c r="E221" i="17" s="1"/>
  <c r="F221" i="17" s="1"/>
  <c r="G57" i="17"/>
  <c r="D93" i="17"/>
  <c r="E93" i="17" s="1"/>
  <c r="P93" i="17" s="1"/>
  <c r="AF93" i="17" s="1"/>
  <c r="D165" i="17"/>
  <c r="E165" i="17" s="1"/>
  <c r="H165" i="17" s="1"/>
  <c r="I165" i="17" s="1"/>
  <c r="D195" i="17"/>
  <c r="E195" i="17" s="1"/>
  <c r="D31" i="17"/>
  <c r="E31" i="17" s="1"/>
  <c r="D126" i="17"/>
  <c r="E126" i="17" s="1"/>
  <c r="X126" i="17" s="1"/>
  <c r="Z126" i="17" s="1"/>
  <c r="D67" i="17"/>
  <c r="E67" i="17" s="1"/>
  <c r="D144" i="17"/>
  <c r="E144" i="17" s="1"/>
  <c r="X144" i="17" s="1"/>
  <c r="Z144" i="17" s="1"/>
  <c r="G76" i="17"/>
  <c r="G92" i="17"/>
  <c r="G117" i="17"/>
  <c r="G73" i="17"/>
  <c r="G162" i="17"/>
  <c r="G187" i="17"/>
  <c r="G181" i="17"/>
  <c r="G185" i="17"/>
  <c r="G56" i="17"/>
  <c r="G65" i="17"/>
  <c r="D179" i="17"/>
  <c r="E179" i="17" s="1"/>
  <c r="F179" i="17" s="1"/>
  <c r="G111" i="17"/>
  <c r="D54" i="17"/>
  <c r="E54" i="17" s="1"/>
  <c r="H54" i="17" s="1"/>
  <c r="I54" i="17" s="1"/>
  <c r="G30" i="17"/>
  <c r="G61" i="17"/>
  <c r="G210" i="17"/>
  <c r="D37" i="17"/>
  <c r="E37" i="17" s="1"/>
  <c r="F37" i="17" s="1"/>
  <c r="D140" i="17"/>
  <c r="E140" i="17" s="1"/>
  <c r="G64" i="17"/>
  <c r="G35" i="17"/>
  <c r="G41" i="17"/>
  <c r="G152" i="17"/>
  <c r="D86" i="17"/>
  <c r="E86" i="17" s="1"/>
  <c r="H86" i="17" s="1"/>
  <c r="I86" i="17" s="1"/>
  <c r="D62" i="17"/>
  <c r="E62" i="17" s="1"/>
  <c r="H62" i="17" s="1"/>
  <c r="I62" i="17" s="1"/>
  <c r="D94" i="17"/>
  <c r="E94" i="17" s="1"/>
  <c r="X94" i="17" s="1"/>
  <c r="Z94" i="17" s="1"/>
  <c r="D167" i="17"/>
  <c r="E167" i="17" s="1"/>
  <c r="H167" i="17" s="1"/>
  <c r="I167" i="17" s="1"/>
  <c r="D173" i="17"/>
  <c r="E173" i="17" s="1"/>
  <c r="D58" i="17"/>
  <c r="E58" i="17" s="1"/>
  <c r="F58" i="17" s="1"/>
  <c r="D222" i="17"/>
  <c r="E222" i="17" s="1"/>
  <c r="P222" i="17" s="1"/>
  <c r="AF222" i="17" s="1"/>
  <c r="G110" i="17"/>
  <c r="D117" i="17"/>
  <c r="E117" i="17" s="1"/>
  <c r="D88" i="17"/>
  <c r="E88" i="17" s="1"/>
  <c r="F88" i="17" s="1"/>
  <c r="G50" i="17"/>
  <c r="G66" i="17"/>
  <c r="G153" i="17"/>
  <c r="D223" i="17"/>
  <c r="E223" i="17" s="1"/>
  <c r="G102" i="17"/>
  <c r="G68" i="17"/>
  <c r="G147" i="17"/>
  <c r="G78" i="17"/>
  <c r="D142" i="17"/>
  <c r="E142" i="17" s="1"/>
  <c r="X142" i="17" s="1"/>
  <c r="Z142" i="17" s="1"/>
  <c r="D216" i="17"/>
  <c r="E216" i="17" s="1"/>
  <c r="P216" i="17" s="1"/>
  <c r="AF216" i="17" s="1"/>
  <c r="G204" i="17"/>
  <c r="D45" i="17"/>
  <c r="E45" i="17" s="1"/>
  <c r="X45" i="17" s="1"/>
  <c r="Z45" i="17" s="1"/>
  <c r="G77" i="17"/>
  <c r="D110" i="17"/>
  <c r="E110" i="17" s="1"/>
  <c r="H110" i="17" s="1"/>
  <c r="I110" i="17" s="1"/>
  <c r="G183" i="17"/>
  <c r="G63" i="17"/>
  <c r="D56" i="17"/>
  <c r="E56" i="17" s="1"/>
  <c r="H56" i="17" s="1"/>
  <c r="I56" i="17" s="1"/>
  <c r="D111" i="17"/>
  <c r="E111" i="17" s="1"/>
  <c r="P111" i="17" s="1"/>
  <c r="AF111" i="17" s="1"/>
  <c r="D171" i="17"/>
  <c r="E171" i="17" s="1"/>
  <c r="X171" i="17" s="1"/>
  <c r="Z171" i="17" s="1"/>
  <c r="D136" i="17"/>
  <c r="E136" i="17" s="1"/>
  <c r="P136" i="17" s="1"/>
  <c r="AF136" i="17" s="1"/>
  <c r="D137" i="17"/>
  <c r="E137" i="17" s="1"/>
  <c r="X137" i="17" s="1"/>
  <c r="Z137" i="17" s="1"/>
  <c r="G176" i="17"/>
  <c r="G143" i="17"/>
  <c r="D44" i="17"/>
  <c r="E44" i="17" s="1"/>
  <c r="D194" i="17"/>
  <c r="E194" i="17" s="1"/>
  <c r="D145" i="17"/>
  <c r="E145" i="17" s="1"/>
  <c r="P145" i="17" s="1"/>
  <c r="AF145" i="17" s="1"/>
  <c r="D123" i="17"/>
  <c r="E123" i="17" s="1"/>
  <c r="P123" i="17" s="1"/>
  <c r="G104" i="17"/>
  <c r="G48" i="17"/>
  <c r="G159" i="17"/>
  <c r="G179" i="17"/>
  <c r="G43" i="17"/>
  <c r="L43" i="17" s="1"/>
  <c r="M43" i="17" s="1"/>
  <c r="D202" i="17"/>
  <c r="E202" i="17" s="1"/>
  <c r="X202" i="17" s="1"/>
  <c r="Z202" i="17" s="1"/>
  <c r="D148" i="17"/>
  <c r="E148" i="17" s="1"/>
  <c r="H148" i="17" s="1"/>
  <c r="I148" i="17" s="1"/>
  <c r="G91" i="17"/>
  <c r="G53" i="17"/>
  <c r="D25" i="17"/>
  <c r="E25" i="17" s="1"/>
  <c r="T25" i="17" s="1"/>
  <c r="W25" i="17" s="1"/>
  <c r="D19" i="17"/>
  <c r="E19" i="17" s="1"/>
  <c r="F19" i="17" s="1"/>
  <c r="D196" i="17"/>
  <c r="E196" i="17" s="1"/>
  <c r="P196" i="17" s="1"/>
  <c r="AF196" i="17" s="1"/>
  <c r="D160" i="17"/>
  <c r="E160" i="17" s="1"/>
  <c r="X160" i="17" s="1"/>
  <c r="Z160" i="17" s="1"/>
  <c r="D215" i="17"/>
  <c r="E215" i="17" s="1"/>
  <c r="P215" i="17" s="1"/>
  <c r="AF215" i="17" s="1"/>
  <c r="G192" i="17"/>
  <c r="G44" i="17"/>
  <c r="D115" i="17"/>
  <c r="E115" i="17" s="1"/>
  <c r="D32" i="17"/>
  <c r="E32" i="17" s="1"/>
  <c r="X32" i="17" s="1"/>
  <c r="Z32" i="17" s="1"/>
  <c r="G106" i="17"/>
  <c r="G107" i="17"/>
  <c r="G203" i="17"/>
  <c r="G217" i="17"/>
  <c r="D81" i="17"/>
  <c r="E81" i="17" s="1"/>
  <c r="G197" i="17"/>
  <c r="G72" i="17"/>
  <c r="D66" i="17"/>
  <c r="E66" i="17" s="1"/>
  <c r="F66" i="17" s="1"/>
  <c r="D104" i="17"/>
  <c r="E104" i="17" s="1"/>
  <c r="H104" i="17" s="1"/>
  <c r="I104" i="17" s="1"/>
  <c r="G134" i="17"/>
  <c r="D74" i="17"/>
  <c r="E74" i="17" s="1"/>
  <c r="H74" i="17" s="1"/>
  <c r="I74" i="17" s="1"/>
  <c r="D166" i="17"/>
  <c r="E166" i="17" s="1"/>
  <c r="F166" i="17" s="1"/>
  <c r="D106" i="17"/>
  <c r="E106" i="17" s="1"/>
  <c r="H106" i="17" s="1"/>
  <c r="I106" i="17" s="1"/>
  <c r="D52" i="17"/>
  <c r="E52" i="17" s="1"/>
  <c r="P52" i="17" s="1"/>
  <c r="AF52" i="17" s="1"/>
  <c r="D182" i="17"/>
  <c r="E182" i="17" s="1"/>
  <c r="D51" i="17"/>
  <c r="E51" i="17" s="1"/>
  <c r="P51" i="17" s="1"/>
  <c r="AF51" i="17" s="1"/>
  <c r="D176" i="17"/>
  <c r="E176" i="17" s="1"/>
  <c r="X176" i="17" s="1"/>
  <c r="Z176" i="17" s="1"/>
  <c r="G60" i="17"/>
  <c r="D46" i="17"/>
  <c r="E46" i="17" s="1"/>
  <c r="X46" i="17" s="1"/>
  <c r="Z46" i="17" s="1"/>
  <c r="D124" i="17"/>
  <c r="E124" i="17" s="1"/>
  <c r="F124" i="17" s="1"/>
  <c r="D83" i="17"/>
  <c r="E83" i="17" s="1"/>
  <c r="X83" i="17" s="1"/>
  <c r="Z83" i="17" s="1"/>
  <c r="D183" i="17"/>
  <c r="E183" i="17" s="1"/>
  <c r="P183" i="17" s="1"/>
  <c r="AF183" i="17" s="1"/>
  <c r="D154" i="17"/>
  <c r="E154" i="17" s="1"/>
  <c r="H154" i="17" s="1"/>
  <c r="I154" i="17" s="1"/>
  <c r="G121" i="17"/>
  <c r="G112" i="17"/>
  <c r="G154" i="17"/>
  <c r="G101" i="17"/>
  <c r="G201" i="17"/>
  <c r="L201" i="17" s="1"/>
  <c r="M201" i="17" s="1"/>
  <c r="D24" i="17"/>
  <c r="E24" i="17" s="1"/>
  <c r="D200" i="17"/>
  <c r="E200" i="17" s="1"/>
  <c r="D21" i="17"/>
  <c r="E21" i="17" s="1"/>
  <c r="G136" i="17"/>
  <c r="D98" i="17"/>
  <c r="E98" i="17" s="1"/>
  <c r="F98" i="17" s="1"/>
  <c r="D34" i="17"/>
  <c r="E34" i="17" s="1"/>
  <c r="X34" i="17" s="1"/>
  <c r="Z34" i="17" s="1"/>
  <c r="D161" i="17"/>
  <c r="E161" i="17" s="1"/>
  <c r="X161" i="17" s="1"/>
  <c r="Z161" i="17" s="1"/>
  <c r="G164" i="17"/>
  <c r="G19" i="17"/>
  <c r="D164" i="17"/>
  <c r="E164" i="17" s="1"/>
  <c r="P164" i="17" s="1"/>
  <c r="AF164" i="17" s="1"/>
  <c r="D87" i="17"/>
  <c r="E87" i="17" s="1"/>
  <c r="D181" i="17"/>
  <c r="E181" i="17" s="1"/>
  <c r="X181" i="17" s="1"/>
  <c r="D205" i="17"/>
  <c r="E205" i="17" s="1"/>
  <c r="P205" i="17" s="1"/>
  <c r="AF205" i="17" s="1"/>
  <c r="G196" i="17"/>
  <c r="G69" i="17"/>
  <c r="G88" i="17"/>
  <c r="G97" i="17"/>
  <c r="G27" i="17"/>
  <c r="G216" i="17"/>
  <c r="G151" i="17"/>
  <c r="D59" i="17"/>
  <c r="E59" i="17" s="1"/>
  <c r="D168" i="17"/>
  <c r="E168" i="17" s="1"/>
  <c r="P168" i="17" s="1"/>
  <c r="AF168" i="17" s="1"/>
  <c r="D191" i="17"/>
  <c r="E191" i="17" s="1"/>
  <c r="F191" i="17" s="1"/>
  <c r="D189" i="17"/>
  <c r="E189" i="17" s="1"/>
  <c r="H189" i="17" s="1"/>
  <c r="I189" i="17" s="1"/>
  <c r="D153" i="17"/>
  <c r="E153" i="17" s="1"/>
  <c r="X153" i="17" s="1"/>
  <c r="Z153" i="17" s="1"/>
  <c r="G170" i="17"/>
  <c r="G193" i="17"/>
  <c r="T193" i="17" s="1"/>
  <c r="W193" i="17" s="1"/>
  <c r="G26" i="17"/>
  <c r="G213" i="17"/>
  <c r="D78" i="17"/>
  <c r="E78" i="17" s="1"/>
  <c r="P78" i="17" s="1"/>
  <c r="AF78" i="17" s="1"/>
  <c r="D69" i="17"/>
  <c r="E69" i="17" s="1"/>
  <c r="D147" i="17"/>
  <c r="E147" i="17" s="1"/>
  <c r="X147" i="17" s="1"/>
  <c r="Z147" i="17" s="1"/>
  <c r="D162" i="17"/>
  <c r="E162" i="17" s="1"/>
  <c r="F162" i="17" s="1"/>
  <c r="G118" i="17"/>
  <c r="G194" i="17"/>
  <c r="G62" i="17"/>
  <c r="G29" i="17"/>
  <c r="G220" i="17"/>
  <c r="G51" i="17"/>
  <c r="D114" i="17"/>
  <c r="E114" i="17" s="1"/>
  <c r="D27" i="17"/>
  <c r="E27" i="17" s="1"/>
  <c r="X27" i="17" s="1"/>
  <c r="Z27" i="17" s="1"/>
  <c r="D133" i="17"/>
  <c r="E133" i="17" s="1"/>
  <c r="X133" i="17" s="1"/>
  <c r="Z133" i="17" s="1"/>
  <c r="G199" i="17"/>
  <c r="G198" i="17"/>
  <c r="G173" i="17"/>
  <c r="G178" i="17"/>
  <c r="G45" i="17"/>
  <c r="G158" i="17"/>
  <c r="G85" i="17"/>
  <c r="G191" i="17"/>
  <c r="D64" i="17"/>
  <c r="E64" i="17" s="1"/>
  <c r="D29" i="17"/>
  <c r="E29" i="17" s="1"/>
  <c r="D132" i="17"/>
  <c r="E132" i="17" s="1"/>
  <c r="D206" i="17"/>
  <c r="E206" i="17" s="1"/>
  <c r="D178" i="17"/>
  <c r="E178" i="17" s="1"/>
  <c r="X178" i="17" s="1"/>
  <c r="Z178" i="17" s="1"/>
  <c r="G195" i="17"/>
  <c r="G177" i="17"/>
  <c r="G94" i="17"/>
  <c r="G206" i="17"/>
  <c r="D116" i="17"/>
  <c r="E116" i="17" s="1"/>
  <c r="D103" i="17"/>
  <c r="E103" i="17" s="1"/>
  <c r="D100" i="17"/>
  <c r="E100" i="17" s="1"/>
  <c r="X100" i="17" s="1"/>
  <c r="Z100" i="17" s="1"/>
  <c r="D40" i="17"/>
  <c r="E40" i="17" s="1"/>
  <c r="X40" i="17" s="1"/>
  <c r="Z40" i="17" s="1"/>
  <c r="D198" i="17"/>
  <c r="E198" i="17" s="1"/>
  <c r="H198" i="17" s="1"/>
  <c r="I198" i="17" s="1"/>
  <c r="D156" i="17"/>
  <c r="E156" i="17" s="1"/>
  <c r="H156" i="17" s="1"/>
  <c r="I156" i="17" s="1"/>
  <c r="D207" i="17"/>
  <c r="E207" i="17" s="1"/>
  <c r="X207" i="17" s="1"/>
  <c r="Z207" i="17" s="1"/>
  <c r="G128" i="17"/>
  <c r="G105" i="17"/>
  <c r="G182" i="17"/>
  <c r="G171" i="17"/>
  <c r="G93" i="17"/>
  <c r="D57" i="17"/>
  <c r="E57" i="17" s="1"/>
  <c r="D96" i="17"/>
  <c r="E96" i="17" s="1"/>
  <c r="D77" i="17"/>
  <c r="E77" i="17" s="1"/>
  <c r="H77" i="17" s="1"/>
  <c r="I77" i="17" s="1"/>
  <c r="D150" i="17"/>
  <c r="E150" i="17" s="1"/>
  <c r="H150" i="17" s="1"/>
  <c r="I150" i="17" s="1"/>
  <c r="D208" i="17"/>
  <c r="E208" i="17" s="1"/>
  <c r="T208" i="17" s="1"/>
  <c r="W208" i="17" s="1"/>
  <c r="D220" i="17"/>
  <c r="E220" i="17" s="1"/>
  <c r="P220" i="17" s="1"/>
  <c r="AF220" i="17" s="1"/>
  <c r="D212" i="17"/>
  <c r="E212" i="17" s="1"/>
  <c r="H212" i="17" s="1"/>
  <c r="I212" i="17" s="1"/>
  <c r="G24" i="17"/>
  <c r="G186" i="17"/>
  <c r="G141" i="17"/>
  <c r="G37" i="17"/>
  <c r="G167" i="17"/>
  <c r="D121" i="17"/>
  <c r="E121" i="17" s="1"/>
  <c r="X121" i="17" s="1"/>
  <c r="Z121" i="17" s="1"/>
  <c r="D90" i="17"/>
  <c r="E90" i="17" s="1"/>
  <c r="D49" i="17"/>
  <c r="E49" i="17" s="1"/>
  <c r="D211" i="17"/>
  <c r="E211" i="17" s="1"/>
  <c r="X211" i="17" s="1"/>
  <c r="Z211" i="17" s="1"/>
  <c r="G119" i="17"/>
  <c r="G125" i="17"/>
  <c r="G84" i="17"/>
  <c r="D109" i="17"/>
  <c r="E109" i="17" s="1"/>
  <c r="P109" i="17" s="1"/>
  <c r="AF109" i="17" s="1"/>
  <c r="D218" i="17"/>
  <c r="E218" i="17" s="1"/>
  <c r="G212" i="17"/>
  <c r="G205" i="17"/>
  <c r="G222" i="17"/>
  <c r="G211" i="17"/>
  <c r="G218" i="17"/>
  <c r="D68" i="17"/>
  <c r="E68" i="17" s="1"/>
  <c r="P68" i="17" s="1"/>
  <c r="AF68" i="17" s="1"/>
  <c r="D75" i="17"/>
  <c r="E75" i="17" s="1"/>
  <c r="X75" i="17" s="1"/>
  <c r="Z75" i="17" s="1"/>
  <c r="D107" i="17"/>
  <c r="E107" i="17" s="1"/>
  <c r="F107" i="17" s="1"/>
  <c r="D22" i="17"/>
  <c r="E22" i="17" s="1"/>
  <c r="AB22" i="17" s="1"/>
  <c r="D20" i="17"/>
  <c r="E20" i="17" s="1"/>
  <c r="D204" i="17"/>
  <c r="E204" i="17" s="1"/>
  <c r="G214" i="17"/>
  <c r="G40" i="17"/>
  <c r="G139" i="17"/>
  <c r="G137" i="17"/>
  <c r="G166" i="17"/>
  <c r="D122" i="17"/>
  <c r="E122" i="17" s="1"/>
  <c r="P122" i="17" s="1"/>
  <c r="D99" i="17"/>
  <c r="E99" i="17" s="1"/>
  <c r="T99" i="17" s="1"/>
  <c r="W99" i="17" s="1"/>
  <c r="D92" i="17"/>
  <c r="E92" i="17" s="1"/>
  <c r="D187" i="17"/>
  <c r="E187" i="17" s="1"/>
  <c r="G189" i="17"/>
  <c r="G157" i="17"/>
  <c r="G140" i="17"/>
  <c r="G33" i="17"/>
  <c r="D97" i="17"/>
  <c r="E97" i="17" s="1"/>
  <c r="F97" i="17" s="1"/>
  <c r="D163" i="17"/>
  <c r="E163" i="17" s="1"/>
  <c r="D146" i="17"/>
  <c r="E146" i="17" s="1"/>
  <c r="X146" i="17" s="1"/>
  <c r="Z146" i="17" s="1"/>
  <c r="D141" i="17"/>
  <c r="E141" i="17" s="1"/>
  <c r="F141" i="17" s="1"/>
  <c r="D38" i="17"/>
  <c r="E38" i="17" s="1"/>
  <c r="G123" i="17"/>
  <c r="G80" i="17"/>
  <c r="G38" i="17"/>
  <c r="G83" i="17"/>
  <c r="D70" i="17"/>
  <c r="E70" i="17" s="1"/>
  <c r="P70" i="17" s="1"/>
  <c r="AF70" i="17" s="1"/>
  <c r="D76" i="17"/>
  <c r="E76" i="17" s="1"/>
  <c r="D33" i="17"/>
  <c r="E33" i="17" s="1"/>
  <c r="D149" i="17"/>
  <c r="E149" i="17" s="1"/>
  <c r="D50" i="17"/>
  <c r="E50" i="17" s="1"/>
  <c r="F50" i="17" s="1"/>
  <c r="H201" i="17"/>
  <c r="I201" i="17" s="1"/>
  <c r="P201" i="17"/>
  <c r="AF201" i="17" s="1"/>
  <c r="F201" i="17"/>
  <c r="X201" i="17"/>
  <c r="Z201" i="17" s="1"/>
  <c r="F43" i="17"/>
  <c r="P43" i="17"/>
  <c r="AF43" i="17" s="1"/>
  <c r="H43" i="17"/>
  <c r="I43" i="17" s="1"/>
  <c r="X43" i="17"/>
  <c r="Z43" i="17" s="1"/>
  <c r="G55" i="17"/>
  <c r="D26" i="17"/>
  <c r="E26" i="17" s="1"/>
  <c r="G32" i="17"/>
  <c r="G155" i="17"/>
  <c r="G103" i="17"/>
  <c r="D71" i="17"/>
  <c r="E71" i="17" s="1"/>
  <c r="G172" i="17"/>
  <c r="G124" i="17"/>
  <c r="G75" i="17"/>
  <c r="D60" i="17"/>
  <c r="E60" i="17" s="1"/>
  <c r="G120" i="17"/>
  <c r="G145" i="17"/>
  <c r="G219" i="17"/>
  <c r="G169" i="17"/>
  <c r="D28" i="17"/>
  <c r="E28" i="17" s="1"/>
  <c r="G89" i="17"/>
  <c r="D190" i="17"/>
  <c r="E190" i="17" s="1"/>
  <c r="D217" i="17"/>
  <c r="E217" i="17" s="1"/>
  <c r="D203" i="17"/>
  <c r="E203" i="17" s="1"/>
  <c r="G122" i="17"/>
  <c r="D134" i="17"/>
  <c r="E134" i="17" s="1"/>
  <c r="G156" i="17"/>
  <c r="G221" i="17"/>
  <c r="D39" i="17"/>
  <c r="E39" i="17" s="1"/>
  <c r="G188" i="17"/>
  <c r="G114" i="17"/>
  <c r="G150" i="17"/>
  <c r="G36" i="17"/>
  <c r="G28" i="17"/>
  <c r="D125" i="17"/>
  <c r="E125" i="17" s="1"/>
  <c r="D209" i="17"/>
  <c r="E209" i="17" s="1"/>
  <c r="D188" i="17"/>
  <c r="E188" i="17" s="1"/>
  <c r="G207" i="17"/>
  <c r="G95" i="17"/>
  <c r="D63" i="17"/>
  <c r="E63" i="17" s="1"/>
  <c r="D129" i="17"/>
  <c r="E129" i="17" s="1"/>
  <c r="D186" i="17"/>
  <c r="E186" i="17" s="1"/>
  <c r="G165" i="16"/>
  <c r="G25" i="16"/>
  <c r="G88" i="16"/>
  <c r="D201" i="16"/>
  <c r="E201" i="16" s="1"/>
  <c r="X201" i="16" s="1"/>
  <c r="Z201" i="16" s="1"/>
  <c r="G38" i="16"/>
  <c r="G215" i="16"/>
  <c r="G34" i="16"/>
  <c r="D65" i="16"/>
  <c r="E65" i="16" s="1"/>
  <c r="X65" i="16" s="1"/>
  <c r="Z65" i="16" s="1"/>
  <c r="D183" i="16"/>
  <c r="E183" i="16" s="1"/>
  <c r="P183" i="16" s="1"/>
  <c r="AF183" i="16" s="1"/>
  <c r="D30" i="16"/>
  <c r="E30" i="16" s="1"/>
  <c r="H30" i="16" s="1"/>
  <c r="I30" i="16" s="1"/>
  <c r="G57" i="16"/>
  <c r="G21" i="16"/>
  <c r="G96" i="16"/>
  <c r="D84" i="16"/>
  <c r="E84" i="16" s="1"/>
  <c r="X84" i="16" s="1"/>
  <c r="Z84" i="16" s="1"/>
  <c r="D95" i="16"/>
  <c r="E95" i="16" s="1"/>
  <c r="H95" i="16" s="1"/>
  <c r="I95" i="16" s="1"/>
  <c r="G160" i="16"/>
  <c r="D23" i="16"/>
  <c r="E23" i="16" s="1"/>
  <c r="X23" i="16" s="1"/>
  <c r="Z23" i="16" s="1"/>
  <c r="D41" i="16"/>
  <c r="E41" i="16" s="1"/>
  <c r="F41" i="16" s="1"/>
  <c r="D120" i="16"/>
  <c r="E120" i="16" s="1"/>
  <c r="X120" i="16" s="1"/>
  <c r="Z120" i="16" s="1"/>
  <c r="G45" i="16"/>
  <c r="G129" i="16"/>
  <c r="D89" i="16"/>
  <c r="E89" i="16" s="1"/>
  <c r="X89" i="16" s="1"/>
  <c r="Z89" i="16" s="1"/>
  <c r="G22" i="16"/>
  <c r="G164" i="16"/>
  <c r="G179" i="16"/>
  <c r="D83" i="16"/>
  <c r="E83" i="16" s="1"/>
  <c r="H83" i="16" s="1"/>
  <c r="I83" i="16" s="1"/>
  <c r="D156" i="16"/>
  <c r="E156" i="16" s="1"/>
  <c r="P156" i="16" s="1"/>
  <c r="AF156" i="16" s="1"/>
  <c r="D126" i="16"/>
  <c r="E126" i="16" s="1"/>
  <c r="X126" i="16" s="1"/>
  <c r="Z126" i="16" s="1"/>
  <c r="D43" i="16"/>
  <c r="E43" i="16" s="1"/>
  <c r="X43" i="16" s="1"/>
  <c r="Z43" i="16" s="1"/>
  <c r="G182" i="16"/>
  <c r="G110" i="16"/>
  <c r="D113" i="16"/>
  <c r="E113" i="16" s="1"/>
  <c r="X113" i="16" s="1"/>
  <c r="Z113" i="16" s="1"/>
  <c r="D114" i="16"/>
  <c r="E114" i="16" s="1"/>
  <c r="F114" i="16" s="1"/>
  <c r="G174" i="16"/>
  <c r="G125" i="16"/>
  <c r="G189" i="16"/>
  <c r="G113" i="16"/>
  <c r="D154" i="16"/>
  <c r="E154" i="16" s="1"/>
  <c r="X154" i="16" s="1"/>
  <c r="Z154" i="16" s="1"/>
  <c r="G142" i="16"/>
  <c r="G135" i="16"/>
  <c r="D164" i="16"/>
  <c r="E164" i="16" s="1"/>
  <c r="P164" i="16" s="1"/>
  <c r="AF164" i="16" s="1"/>
  <c r="G141" i="16"/>
  <c r="D109" i="16"/>
  <c r="E109" i="16" s="1"/>
  <c r="F109" i="16" s="1"/>
  <c r="D74" i="16"/>
  <c r="E74" i="16" s="1"/>
  <c r="D166" i="16"/>
  <c r="E166" i="16" s="1"/>
  <c r="P166" i="16" s="1"/>
  <c r="AF166" i="16" s="1"/>
  <c r="D193" i="16"/>
  <c r="E193" i="16" s="1"/>
  <c r="D52" i="16"/>
  <c r="E52" i="16" s="1"/>
  <c r="X52" i="16" s="1"/>
  <c r="Z52" i="16" s="1"/>
  <c r="D173" i="16"/>
  <c r="E173" i="16" s="1"/>
  <c r="X173" i="16" s="1"/>
  <c r="Z173" i="16" s="1"/>
  <c r="D222" i="16"/>
  <c r="E222" i="16" s="1"/>
  <c r="H222" i="16" s="1"/>
  <c r="I222" i="16" s="1"/>
  <c r="G118" i="16"/>
  <c r="D118" i="16"/>
  <c r="E118" i="16" s="1"/>
  <c r="F118" i="16" s="1"/>
  <c r="G204" i="16"/>
  <c r="D56" i="16"/>
  <c r="E56" i="16" s="1"/>
  <c r="F56" i="16" s="1"/>
  <c r="D159" i="16"/>
  <c r="E159" i="16" s="1"/>
  <c r="X159" i="16" s="1"/>
  <c r="Z159" i="16" s="1"/>
  <c r="D137" i="16"/>
  <c r="E137" i="16" s="1"/>
  <c r="F137" i="16" s="1"/>
  <c r="D44" i="16"/>
  <c r="E44" i="16" s="1"/>
  <c r="P44" i="16" s="1"/>
  <c r="AF44" i="16" s="1"/>
  <c r="D145" i="16"/>
  <c r="E145" i="16" s="1"/>
  <c r="P145" i="16" s="1"/>
  <c r="AF145" i="16" s="1"/>
  <c r="D184" i="16"/>
  <c r="E184" i="16" s="1"/>
  <c r="F184" i="16" s="1"/>
  <c r="G194" i="16"/>
  <c r="G62" i="16"/>
  <c r="G147" i="16"/>
  <c r="D36" i="16"/>
  <c r="E36" i="16" s="1"/>
  <c r="X36" i="16" s="1"/>
  <c r="Z36" i="16" s="1"/>
  <c r="G123" i="16"/>
  <c r="G175" i="16"/>
  <c r="G82" i="16"/>
  <c r="G102" i="16"/>
  <c r="D142" i="16"/>
  <c r="E142" i="16" s="1"/>
  <c r="X142" i="16" s="1"/>
  <c r="Z142" i="16" s="1"/>
  <c r="G119" i="16"/>
  <c r="G154" i="16"/>
  <c r="D117" i="16"/>
  <c r="E117" i="16" s="1"/>
  <c r="F117" i="16" s="1"/>
  <c r="D88" i="16"/>
  <c r="E88" i="16" s="1"/>
  <c r="H88" i="16" s="1"/>
  <c r="I88" i="16" s="1"/>
  <c r="D216" i="16"/>
  <c r="E216" i="16" s="1"/>
  <c r="H216" i="16" s="1"/>
  <c r="I216" i="16" s="1"/>
  <c r="D123" i="16"/>
  <c r="E123" i="16" s="1"/>
  <c r="H123" i="16" s="1"/>
  <c r="I123" i="16" s="1"/>
  <c r="D82" i="16"/>
  <c r="E82" i="16" s="1"/>
  <c r="P82" i="16" s="1"/>
  <c r="AF82" i="16" s="1"/>
  <c r="D53" i="16"/>
  <c r="E53" i="16" s="1"/>
  <c r="F53" i="16" s="1"/>
  <c r="D213" i="16"/>
  <c r="E213" i="16" s="1"/>
  <c r="H213" i="16" s="1"/>
  <c r="I213" i="16" s="1"/>
  <c r="D176" i="16"/>
  <c r="E176" i="16" s="1"/>
  <c r="F176" i="16" s="1"/>
  <c r="D155" i="16"/>
  <c r="E155" i="16" s="1"/>
  <c r="AB155" i="16" s="1"/>
  <c r="AD155" i="16" s="1"/>
  <c r="G39" i="16"/>
  <c r="G100" i="16"/>
  <c r="G112" i="16"/>
  <c r="G76" i="16"/>
  <c r="G124" i="16"/>
  <c r="G68" i="16"/>
  <c r="D133" i="16"/>
  <c r="E133" i="16" s="1"/>
  <c r="H133" i="16" s="1"/>
  <c r="I133" i="16" s="1"/>
  <c r="G185" i="16"/>
  <c r="G81" i="16"/>
  <c r="G86" i="16"/>
  <c r="G64" i="16"/>
  <c r="G78" i="16"/>
  <c r="D72" i="16"/>
  <c r="E72" i="16" s="1"/>
  <c r="H72" i="16" s="1"/>
  <c r="I72" i="16" s="1"/>
  <c r="G212" i="16"/>
  <c r="D197" i="16"/>
  <c r="E197" i="16" s="1"/>
  <c r="X197" i="16" s="1"/>
  <c r="Z197" i="16" s="1"/>
  <c r="D172" i="16"/>
  <c r="E172" i="16" s="1"/>
  <c r="X172" i="16" s="1"/>
  <c r="Z172" i="16" s="1"/>
  <c r="D46" i="16"/>
  <c r="E46" i="16" s="1"/>
  <c r="H46" i="16" s="1"/>
  <c r="I46" i="16" s="1"/>
  <c r="G106" i="16"/>
  <c r="G107" i="16"/>
  <c r="G217" i="16"/>
  <c r="D93" i="16"/>
  <c r="E93" i="16" s="1"/>
  <c r="H93" i="16" s="1"/>
  <c r="I93" i="16" s="1"/>
  <c r="D165" i="16"/>
  <c r="E165" i="16" s="1"/>
  <c r="P165" i="16" s="1"/>
  <c r="AF165" i="16" s="1"/>
  <c r="D195" i="16"/>
  <c r="E195" i="16" s="1"/>
  <c r="P195" i="16" s="1"/>
  <c r="AF195" i="16" s="1"/>
  <c r="G216" i="16"/>
  <c r="G50" i="16"/>
  <c r="G153" i="16"/>
  <c r="D119" i="16"/>
  <c r="E119" i="16" s="1"/>
  <c r="D207" i="16"/>
  <c r="E207" i="16" s="1"/>
  <c r="H207" i="16" s="1"/>
  <c r="I207" i="16" s="1"/>
  <c r="G171" i="16"/>
  <c r="D220" i="16"/>
  <c r="E220" i="16" s="1"/>
  <c r="G183" i="16"/>
  <c r="G63" i="16"/>
  <c r="D48" i="16"/>
  <c r="E48" i="16" s="1"/>
  <c r="X48" i="16" s="1"/>
  <c r="Z48" i="16" s="1"/>
  <c r="D136" i="16"/>
  <c r="E136" i="16" s="1"/>
  <c r="P136" i="16" s="1"/>
  <c r="AF136" i="16" s="1"/>
  <c r="D107" i="16"/>
  <c r="E107" i="16" s="1"/>
  <c r="P107" i="16" s="1"/>
  <c r="AF107" i="16" s="1"/>
  <c r="G161" i="16"/>
  <c r="G159" i="16"/>
  <c r="D124" i="16"/>
  <c r="E124" i="16" s="1"/>
  <c r="H124" i="16" s="1"/>
  <c r="I124" i="16" s="1"/>
  <c r="G72" i="16"/>
  <c r="G87" i="16"/>
  <c r="G97" i="16"/>
  <c r="D168" i="16"/>
  <c r="E168" i="16" s="1"/>
  <c r="X168" i="16" s="1"/>
  <c r="Z168" i="16" s="1"/>
  <c r="D191" i="16"/>
  <c r="E191" i="16" s="1"/>
  <c r="P191" i="16" s="1"/>
  <c r="AF191" i="16" s="1"/>
  <c r="G73" i="16"/>
  <c r="D27" i="16"/>
  <c r="E27" i="16" s="1"/>
  <c r="P27" i="16" s="1"/>
  <c r="AF27" i="16" s="1"/>
  <c r="G198" i="16"/>
  <c r="G85" i="16"/>
  <c r="D45" i="16"/>
  <c r="E45" i="16" s="1"/>
  <c r="X45" i="16" s="1"/>
  <c r="Z45" i="16" s="1"/>
  <c r="G206" i="16"/>
  <c r="D116" i="16"/>
  <c r="E116" i="16" s="1"/>
  <c r="G221" i="16"/>
  <c r="G84" i="16"/>
  <c r="D218" i="16"/>
  <c r="E218" i="16" s="1"/>
  <c r="P218" i="16" s="1"/>
  <c r="AF218" i="16" s="1"/>
  <c r="G132" i="16"/>
  <c r="G222" i="16"/>
  <c r="D68" i="16"/>
  <c r="E68" i="16" s="1"/>
  <c r="P68" i="16" s="1"/>
  <c r="AF68" i="16" s="1"/>
  <c r="G54" i="16"/>
  <c r="D194" i="16"/>
  <c r="E194" i="16" s="1"/>
  <c r="G209" i="16"/>
  <c r="G31" i="16"/>
  <c r="D25" i="16"/>
  <c r="E25" i="16" s="1"/>
  <c r="X25" i="16" s="1"/>
  <c r="Z25" i="16" s="1"/>
  <c r="G60" i="16"/>
  <c r="D73" i="16"/>
  <c r="E73" i="16" s="1"/>
  <c r="H73" i="16" s="1"/>
  <c r="I73" i="16" s="1"/>
  <c r="D115" i="16"/>
  <c r="E115" i="16" s="1"/>
  <c r="F115" i="16" s="1"/>
  <c r="D32" i="16"/>
  <c r="E32" i="16" s="1"/>
  <c r="L32" i="16" s="1"/>
  <c r="M32" i="16" s="1"/>
  <c r="D221" i="16"/>
  <c r="E221" i="16" s="1"/>
  <c r="F221" i="16" s="1"/>
  <c r="G127" i="16"/>
  <c r="G203" i="16"/>
  <c r="T203" i="16" s="1"/>
  <c r="W203" i="16" s="1"/>
  <c r="G197" i="16"/>
  <c r="G149" i="16"/>
  <c r="G201" i="16"/>
  <c r="D104" i="16"/>
  <c r="E104" i="16" s="1"/>
  <c r="X104" i="16" s="1"/>
  <c r="Z104" i="16" s="1"/>
  <c r="D24" i="16"/>
  <c r="E24" i="16" s="1"/>
  <c r="P24" i="16" s="1"/>
  <c r="AF24" i="16" s="1"/>
  <c r="G66" i="16"/>
  <c r="G170" i="16"/>
  <c r="G193" i="16"/>
  <c r="G26" i="16"/>
  <c r="D78" i="16"/>
  <c r="E78" i="16" s="1"/>
  <c r="P78" i="16" s="1"/>
  <c r="AF78" i="16" s="1"/>
  <c r="D69" i="16"/>
  <c r="E69" i="16" s="1"/>
  <c r="H69" i="16" s="1"/>
  <c r="I69" i="16" s="1"/>
  <c r="D128" i="16"/>
  <c r="E128" i="16" s="1"/>
  <c r="X128" i="16" s="1"/>
  <c r="Z128" i="16" s="1"/>
  <c r="D147" i="16"/>
  <c r="E147" i="16" s="1"/>
  <c r="X147" i="16" s="1"/>
  <c r="Z147" i="16" s="1"/>
  <c r="D162" i="16"/>
  <c r="E162" i="16" s="1"/>
  <c r="F162" i="16" s="1"/>
  <c r="D223" i="16"/>
  <c r="E223" i="16" s="1"/>
  <c r="F223" i="16" s="1"/>
  <c r="G29" i="16"/>
  <c r="G220" i="16"/>
  <c r="G51" i="16"/>
  <c r="G163" i="16"/>
  <c r="D64" i="16"/>
  <c r="E64" i="16" s="1"/>
  <c r="D101" i="16"/>
  <c r="E101" i="16" s="1"/>
  <c r="P101" i="16" s="1"/>
  <c r="AF101" i="16" s="1"/>
  <c r="G195" i="16"/>
  <c r="G177" i="16"/>
  <c r="G162" i="16"/>
  <c r="D103" i="16"/>
  <c r="E103" i="16" s="1"/>
  <c r="T103" i="16" s="1"/>
  <c r="W103" i="16" s="1"/>
  <c r="G77" i="16"/>
  <c r="G93" i="16"/>
  <c r="D96" i="16"/>
  <c r="E96" i="16" s="1"/>
  <c r="H96" i="16" s="1"/>
  <c r="I96" i="16" s="1"/>
  <c r="D150" i="16"/>
  <c r="E150" i="16" s="1"/>
  <c r="X150" i="16" s="1"/>
  <c r="Z150" i="16" s="1"/>
  <c r="D208" i="16"/>
  <c r="E208" i="16" s="1"/>
  <c r="H208" i="16" s="1"/>
  <c r="I208" i="16" s="1"/>
  <c r="G52" i="16"/>
  <c r="G98" i="16"/>
  <c r="G138" i="16"/>
  <c r="G37" i="16"/>
  <c r="G167" i="16"/>
  <c r="D121" i="16"/>
  <c r="E121" i="16" s="1"/>
  <c r="P121" i="16" s="1"/>
  <c r="AF121" i="16" s="1"/>
  <c r="D108" i="16"/>
  <c r="E108" i="16" s="1"/>
  <c r="F108" i="16" s="1"/>
  <c r="D55" i="16"/>
  <c r="E55" i="16" s="1"/>
  <c r="X55" i="16" s="1"/>
  <c r="Z55" i="16" s="1"/>
  <c r="D90" i="16"/>
  <c r="E90" i="16" s="1"/>
  <c r="X90" i="16" s="1"/>
  <c r="Z90" i="16" s="1"/>
  <c r="D157" i="16"/>
  <c r="E157" i="16" s="1"/>
  <c r="D111" i="16"/>
  <c r="E111" i="16" s="1"/>
  <c r="F111" i="16" s="1"/>
  <c r="G187" i="16"/>
  <c r="G181" i="16"/>
  <c r="G148" i="16"/>
  <c r="G56" i="16"/>
  <c r="G65" i="16"/>
  <c r="G139" i="16"/>
  <c r="G166" i="16"/>
  <c r="D80" i="16"/>
  <c r="E80" i="16" s="1"/>
  <c r="P80" i="16" s="1"/>
  <c r="AF80" i="16" s="1"/>
  <c r="D122" i="16"/>
  <c r="E122" i="16" s="1"/>
  <c r="X122" i="16" s="1"/>
  <c r="Z122" i="16" s="1"/>
  <c r="D99" i="16"/>
  <c r="E99" i="16" s="1"/>
  <c r="D180" i="16"/>
  <c r="E180" i="16" s="1"/>
  <c r="F180" i="16" s="1"/>
  <c r="D125" i="16"/>
  <c r="E125" i="16" s="1"/>
  <c r="D210" i="16"/>
  <c r="E210" i="16" s="1"/>
  <c r="G111" i="16"/>
  <c r="D85" i="16"/>
  <c r="E85" i="16" s="1"/>
  <c r="H85" i="16" s="1"/>
  <c r="I85" i="16" s="1"/>
  <c r="D42" i="16"/>
  <c r="E42" i="16" s="1"/>
  <c r="H42" i="16" s="1"/>
  <c r="I42" i="16" s="1"/>
  <c r="D127" i="16"/>
  <c r="E127" i="16" s="1"/>
  <c r="P127" i="16" s="1"/>
  <c r="AF127" i="16" s="1"/>
  <c r="G116" i="16"/>
  <c r="G190" i="16"/>
  <c r="D102" i="16"/>
  <c r="E102" i="16" s="1"/>
  <c r="P102" i="16" s="1"/>
  <c r="AF102" i="16" s="1"/>
  <c r="D174" i="16"/>
  <c r="E174" i="16" s="1"/>
  <c r="D138" i="16"/>
  <c r="E138" i="16" s="1"/>
  <c r="X138" i="16" s="1"/>
  <c r="Z138" i="16" s="1"/>
  <c r="G184" i="16"/>
  <c r="G131" i="16"/>
  <c r="G79" i="16"/>
  <c r="G74" i="16"/>
  <c r="G210" i="16"/>
  <c r="D152" i="16"/>
  <c r="E152" i="16" s="1"/>
  <c r="H152" i="16" s="1"/>
  <c r="I152" i="16" s="1"/>
  <c r="G42" i="16"/>
  <c r="G108" i="16"/>
  <c r="G58" i="16"/>
  <c r="G90" i="16"/>
  <c r="D112" i="16"/>
  <c r="E112" i="16" s="1"/>
  <c r="H112" i="16" s="1"/>
  <c r="I112" i="16" s="1"/>
  <c r="G47" i="16"/>
  <c r="D151" i="16"/>
  <c r="E151" i="16" s="1"/>
  <c r="X151" i="16" s="1"/>
  <c r="Z151" i="16" s="1"/>
  <c r="G35" i="16"/>
  <c r="G152" i="16"/>
  <c r="G126" i="16"/>
  <c r="G70" i="16"/>
  <c r="D185" i="16"/>
  <c r="E185" i="16" s="1"/>
  <c r="F185" i="16" s="1"/>
  <c r="D219" i="16"/>
  <c r="E219" i="16" s="1"/>
  <c r="P219" i="16" s="1"/>
  <c r="AF219" i="16" s="1"/>
  <c r="G115" i="16"/>
  <c r="G173" i="16"/>
  <c r="G133" i="16"/>
  <c r="G178" i="16"/>
  <c r="G158" i="16"/>
  <c r="G191" i="16"/>
  <c r="D29" i="16"/>
  <c r="E29" i="16" s="1"/>
  <c r="X29" i="16" s="1"/>
  <c r="Z29" i="16" s="1"/>
  <c r="D132" i="16"/>
  <c r="E132" i="16" s="1"/>
  <c r="P132" i="16" s="1"/>
  <c r="D206" i="16"/>
  <c r="E206" i="16" s="1"/>
  <c r="D178" i="16"/>
  <c r="E178" i="16" s="1"/>
  <c r="H178" i="16" s="1"/>
  <c r="I178" i="16" s="1"/>
  <c r="G94" i="16"/>
  <c r="D100" i="16"/>
  <c r="E100" i="16" s="1"/>
  <c r="D40" i="16"/>
  <c r="E40" i="16" s="1"/>
  <c r="P40" i="16" s="1"/>
  <c r="AF40" i="16" s="1"/>
  <c r="D198" i="16"/>
  <c r="E198" i="16" s="1"/>
  <c r="P198" i="16" s="1"/>
  <c r="AF198" i="16" s="1"/>
  <c r="G128" i="16"/>
  <c r="G122" i="16"/>
  <c r="G105" i="16"/>
  <c r="D57" i="16"/>
  <c r="E57" i="16" s="1"/>
  <c r="X57" i="16" s="1"/>
  <c r="Z57" i="16" s="1"/>
  <c r="D110" i="16"/>
  <c r="E110" i="16" s="1"/>
  <c r="D77" i="16"/>
  <c r="E77" i="16" s="1"/>
  <c r="X77" i="16" s="1"/>
  <c r="Z77" i="16" s="1"/>
  <c r="D212" i="16"/>
  <c r="E212" i="16" s="1"/>
  <c r="H212" i="16" s="1"/>
  <c r="I212" i="16" s="1"/>
  <c r="D170" i="16"/>
  <c r="E170" i="16" s="1"/>
  <c r="F170" i="16" s="1"/>
  <c r="D49" i="16"/>
  <c r="E49" i="16" s="1"/>
  <c r="F49" i="16" s="1"/>
  <c r="D211" i="16"/>
  <c r="E211" i="16" s="1"/>
  <c r="H211" i="16" s="1"/>
  <c r="I211" i="16" s="1"/>
  <c r="D105" i="16"/>
  <c r="E105" i="16" s="1"/>
  <c r="H105" i="16" s="1"/>
  <c r="I105" i="16" s="1"/>
  <c r="D171" i="16"/>
  <c r="E171" i="16" s="1"/>
  <c r="F171" i="16" s="1"/>
  <c r="G176" i="16"/>
  <c r="G205" i="16"/>
  <c r="G211" i="16"/>
  <c r="G218" i="16"/>
  <c r="D75" i="16"/>
  <c r="E75" i="16" s="1"/>
  <c r="H75" i="16" s="1"/>
  <c r="I75" i="16" s="1"/>
  <c r="D22" i="16"/>
  <c r="E22" i="16" s="1"/>
  <c r="P22" i="16" s="1"/>
  <c r="AF22" i="16" s="1"/>
  <c r="D20" i="16"/>
  <c r="E20" i="16" s="1"/>
  <c r="H20" i="16" s="1"/>
  <c r="I20" i="16" s="1"/>
  <c r="D204" i="16"/>
  <c r="E204" i="16" s="1"/>
  <c r="P204" i="16" s="1"/>
  <c r="AF204" i="16" s="1"/>
  <c r="G200" i="16"/>
  <c r="G146" i="16"/>
  <c r="G214" i="16"/>
  <c r="G40" i="16"/>
  <c r="G143" i="16"/>
  <c r="G137" i="16"/>
  <c r="D92" i="16"/>
  <c r="E92" i="16" s="1"/>
  <c r="X92" i="16" s="1"/>
  <c r="Z92" i="16" s="1"/>
  <c r="D179" i="16"/>
  <c r="E179" i="16" s="1"/>
  <c r="H179" i="16" s="1"/>
  <c r="I179" i="16" s="1"/>
  <c r="D187" i="16"/>
  <c r="E187" i="16" s="1"/>
  <c r="P187" i="16" s="1"/>
  <c r="AF187" i="16" s="1"/>
  <c r="G157" i="16"/>
  <c r="G140" i="16"/>
  <c r="G33" i="16"/>
  <c r="D97" i="16"/>
  <c r="E97" i="16" s="1"/>
  <c r="X97" i="16" s="1"/>
  <c r="Z97" i="16" s="1"/>
  <c r="D54" i="16"/>
  <c r="E54" i="16" s="1"/>
  <c r="P54" i="16" s="1"/>
  <c r="AF54" i="16" s="1"/>
  <c r="D163" i="16"/>
  <c r="E163" i="16" s="1"/>
  <c r="D146" i="16"/>
  <c r="E146" i="16" s="1"/>
  <c r="D141" i="16"/>
  <c r="E141" i="16" s="1"/>
  <c r="P141" i="16" s="1"/>
  <c r="AF141" i="16" s="1"/>
  <c r="D38" i="16"/>
  <c r="E38" i="16" s="1"/>
  <c r="X38" i="16" s="1"/>
  <c r="Z38" i="16" s="1"/>
  <c r="G80" i="16"/>
  <c r="G99" i="16"/>
  <c r="G83" i="16"/>
  <c r="G207" i="16"/>
  <c r="D70" i="16"/>
  <c r="E70" i="16" s="1"/>
  <c r="D76" i="16"/>
  <c r="E76" i="16" s="1"/>
  <c r="P76" i="16" s="1"/>
  <c r="AF76" i="16" s="1"/>
  <c r="D33" i="16"/>
  <c r="E33" i="16" s="1"/>
  <c r="H33" i="16" s="1"/>
  <c r="I33" i="16" s="1"/>
  <c r="D149" i="16"/>
  <c r="E149" i="16" s="1"/>
  <c r="F149" i="16" s="1"/>
  <c r="D50" i="16"/>
  <c r="E50" i="16" s="1"/>
  <c r="H50" i="16" s="1"/>
  <c r="I50" i="16" s="1"/>
  <c r="G104" i="16"/>
  <c r="G48" i="16"/>
  <c r="G134" i="16"/>
  <c r="AB134" i="16" s="1"/>
  <c r="AD134" i="16" s="1"/>
  <c r="D175" i="16"/>
  <c r="E175" i="16" s="1"/>
  <c r="H175" i="16" s="1"/>
  <c r="I175" i="16" s="1"/>
  <c r="D106" i="16"/>
  <c r="E106" i="16" s="1"/>
  <c r="H106" i="16" s="1"/>
  <c r="I106" i="16" s="1"/>
  <c r="D131" i="16"/>
  <c r="E131" i="16" s="1"/>
  <c r="F131" i="16" s="1"/>
  <c r="D158" i="16"/>
  <c r="E158" i="16" s="1"/>
  <c r="P158" i="16" s="1"/>
  <c r="AF158" i="16" s="1"/>
  <c r="D182" i="16"/>
  <c r="E182" i="16" s="1"/>
  <c r="X182" i="16" s="1"/>
  <c r="Z182" i="16" s="1"/>
  <c r="D51" i="16"/>
  <c r="E51" i="16" s="1"/>
  <c r="G186" i="16"/>
  <c r="G223" i="16"/>
  <c r="G43" i="16"/>
  <c r="G30" i="16"/>
  <c r="D63" i="16"/>
  <c r="E63" i="16" s="1"/>
  <c r="X63" i="16" s="1"/>
  <c r="Z63" i="16" s="1"/>
  <c r="D35" i="16"/>
  <c r="E35" i="16" s="1"/>
  <c r="P35" i="16" s="1"/>
  <c r="AF35" i="16" s="1"/>
  <c r="D169" i="16"/>
  <c r="E169" i="16" s="1"/>
  <c r="X169" i="16" s="1"/>
  <c r="D192" i="16"/>
  <c r="E192" i="16" s="1"/>
  <c r="H192" i="16" s="1"/>
  <c r="I192" i="16" s="1"/>
  <c r="D202" i="16"/>
  <c r="E202" i="16" s="1"/>
  <c r="D135" i="16"/>
  <c r="E135" i="16" s="1"/>
  <c r="F135" i="16" s="1"/>
  <c r="D214" i="16"/>
  <c r="E214" i="16" s="1"/>
  <c r="X214" i="16" s="1"/>
  <c r="Z214" i="16" s="1"/>
  <c r="D148" i="16"/>
  <c r="E148" i="16" s="1"/>
  <c r="L148" i="16" s="1"/>
  <c r="M148" i="16" s="1"/>
  <c r="G109" i="16"/>
  <c r="G144" i="16"/>
  <c r="G199" i="16"/>
  <c r="G91" i="16"/>
  <c r="G53" i="16"/>
  <c r="L53" i="16" s="1"/>
  <c r="M53" i="16" s="1"/>
  <c r="D19" i="16"/>
  <c r="E19" i="16" s="1"/>
  <c r="H19" i="16" s="1"/>
  <c r="I19" i="16" s="1"/>
  <c r="D177" i="16"/>
  <c r="E177" i="16" s="1"/>
  <c r="X177" i="16" s="1"/>
  <c r="Z177" i="16" s="1"/>
  <c r="D37" i="16"/>
  <c r="E37" i="16" s="1"/>
  <c r="D196" i="16"/>
  <c r="E196" i="16" s="1"/>
  <c r="H196" i="16" s="1"/>
  <c r="I196" i="16" s="1"/>
  <c r="D140" i="16"/>
  <c r="E140" i="16" s="1"/>
  <c r="D160" i="16"/>
  <c r="E160" i="16" s="1"/>
  <c r="F160" i="16" s="1"/>
  <c r="D215" i="16"/>
  <c r="E215" i="16" s="1"/>
  <c r="G192" i="16"/>
  <c r="G208" i="16"/>
  <c r="G44" i="16"/>
  <c r="D130" i="16"/>
  <c r="E130" i="16" s="1"/>
  <c r="F130" i="16" s="1"/>
  <c r="D139" i="16"/>
  <c r="E139" i="16" s="1"/>
  <c r="G67" i="16"/>
  <c r="G23" i="16"/>
  <c r="G213" i="16"/>
  <c r="D31" i="16"/>
  <c r="E31" i="16" s="1"/>
  <c r="D81" i="16"/>
  <c r="E81" i="16" s="1"/>
  <c r="P81" i="16" s="1"/>
  <c r="AF81" i="16" s="1"/>
  <c r="G121" i="16"/>
  <c r="G101" i="16"/>
  <c r="D66" i="16"/>
  <c r="E66" i="16" s="1"/>
  <c r="D67" i="16"/>
  <c r="E67" i="16" s="1"/>
  <c r="P67" i="16" s="1"/>
  <c r="AF67" i="16" s="1"/>
  <c r="D200" i="16"/>
  <c r="E200" i="16" s="1"/>
  <c r="D144" i="16"/>
  <c r="E144" i="16" s="1"/>
  <c r="H144" i="16" s="1"/>
  <c r="I144" i="16" s="1"/>
  <c r="D21" i="16"/>
  <c r="E21" i="16" s="1"/>
  <c r="G130" i="16"/>
  <c r="G46" i="16"/>
  <c r="G41" i="16"/>
  <c r="G92" i="16"/>
  <c r="G136" i="16"/>
  <c r="D86" i="16"/>
  <c r="E86" i="16" s="1"/>
  <c r="D62" i="16"/>
  <c r="E62" i="16" s="1"/>
  <c r="P62" i="16" s="1"/>
  <c r="AF62" i="16" s="1"/>
  <c r="D94" i="16"/>
  <c r="E94" i="16" s="1"/>
  <c r="D98" i="16"/>
  <c r="E98" i="16" s="1"/>
  <c r="X98" i="16" s="1"/>
  <c r="Z98" i="16" s="1"/>
  <c r="D167" i="16"/>
  <c r="E167" i="16" s="1"/>
  <c r="X167" i="16" s="1"/>
  <c r="Z167" i="16" s="1"/>
  <c r="D58" i="16"/>
  <c r="E58" i="16" s="1"/>
  <c r="X58" i="16" s="1"/>
  <c r="Z58" i="16" s="1"/>
  <c r="D34" i="16"/>
  <c r="E34" i="16" s="1"/>
  <c r="D161" i="16"/>
  <c r="E161" i="16" s="1"/>
  <c r="G180" i="16"/>
  <c r="G202" i="16"/>
  <c r="G19" i="16"/>
  <c r="G168" i="16"/>
  <c r="D79" i="16"/>
  <c r="E79" i="16" s="1"/>
  <c r="D61" i="16"/>
  <c r="E61" i="16" s="1"/>
  <c r="F61" i="16" s="1"/>
  <c r="D47" i="16"/>
  <c r="E47" i="16" s="1"/>
  <c r="P47" i="16" s="1"/>
  <c r="AF47" i="16" s="1"/>
  <c r="D87" i="16"/>
  <c r="E87" i="16" s="1"/>
  <c r="D181" i="16"/>
  <c r="E181" i="16" s="1"/>
  <c r="H181" i="16" s="1"/>
  <c r="I181" i="16" s="1"/>
  <c r="D205" i="16"/>
  <c r="E205" i="16" s="1"/>
  <c r="X205" i="16" s="1"/>
  <c r="Z205" i="16" s="1"/>
  <c r="G24" i="16"/>
  <c r="G196" i="16"/>
  <c r="G69" i="16"/>
  <c r="G27" i="16"/>
  <c r="G151" i="16"/>
  <c r="D59" i="16"/>
  <c r="E59" i="16" s="1"/>
  <c r="H59" i="16" s="1"/>
  <c r="I59" i="16" s="1"/>
  <c r="D189" i="16"/>
  <c r="E189" i="16" s="1"/>
  <c r="D153" i="16"/>
  <c r="E153" i="16" s="1"/>
  <c r="H153" i="16" s="1"/>
  <c r="I153" i="16" s="1"/>
  <c r="X134" i="16"/>
  <c r="Z134" i="16" s="1"/>
  <c r="P134" i="16"/>
  <c r="AF134" i="16" s="1"/>
  <c r="H134" i="16"/>
  <c r="I134" i="16" s="1"/>
  <c r="F134" i="16"/>
  <c r="H71" i="16"/>
  <c r="I71" i="16" s="1"/>
  <c r="F71" i="16"/>
  <c r="X71" i="16"/>
  <c r="Z71" i="16" s="1"/>
  <c r="P71" i="16"/>
  <c r="AF71" i="16" s="1"/>
  <c r="F203" i="16"/>
  <c r="P203" i="16"/>
  <c r="AF203" i="16" s="1"/>
  <c r="H203" i="16"/>
  <c r="I203" i="16" s="1"/>
  <c r="X203" i="16"/>
  <c r="Z203" i="16" s="1"/>
  <c r="P28" i="16"/>
  <c r="AF28" i="16" s="1"/>
  <c r="X28" i="16"/>
  <c r="Z28" i="16" s="1"/>
  <c r="F28" i="16"/>
  <c r="H28" i="16"/>
  <c r="I28" i="16" s="1"/>
  <c r="G55" i="16"/>
  <c r="D26" i="16"/>
  <c r="E26" i="16" s="1"/>
  <c r="G49" i="16"/>
  <c r="G71" i="16"/>
  <c r="G172" i="16"/>
  <c r="G75" i="16"/>
  <c r="D60" i="16"/>
  <c r="E60" i="16" s="1"/>
  <c r="G120" i="16"/>
  <c r="G117" i="16"/>
  <c r="G145" i="16"/>
  <c r="G219" i="16"/>
  <c r="G169" i="16"/>
  <c r="D199" i="16"/>
  <c r="E199" i="16" s="1"/>
  <c r="D143" i="16"/>
  <c r="E143" i="16" s="1"/>
  <c r="G89" i="16"/>
  <c r="D190" i="16"/>
  <c r="E190" i="16" s="1"/>
  <c r="D217" i="16"/>
  <c r="E217" i="16" s="1"/>
  <c r="D39" i="16"/>
  <c r="E39" i="16" s="1"/>
  <c r="G188" i="16"/>
  <c r="G114" i="16"/>
  <c r="G150" i="16"/>
  <c r="G36" i="16"/>
  <c r="G28" i="16"/>
  <c r="D209" i="16"/>
  <c r="E209" i="16" s="1"/>
  <c r="D91" i="16"/>
  <c r="E91" i="16" s="1"/>
  <c r="D188" i="16"/>
  <c r="E188" i="16" s="1"/>
  <c r="G59" i="16"/>
  <c r="G95" i="16"/>
  <c r="G20" i="16"/>
  <c r="D129" i="16"/>
  <c r="E129" i="16" s="1"/>
  <c r="G61" i="16"/>
  <c r="D186" i="16"/>
  <c r="E186" i="16" s="1"/>
  <c r="AS223" i="11"/>
  <c r="E3" i="11"/>
  <c r="E224" i="11"/>
  <c r="E223" i="11"/>
  <c r="G224" i="11"/>
  <c r="G223" i="11"/>
  <c r="AN3" i="11"/>
  <c r="AR223" i="11"/>
  <c r="AQ109" i="13"/>
  <c r="AQ89" i="13"/>
  <c r="AQ104" i="13"/>
  <c r="AQ84" i="13"/>
  <c r="AQ115" i="13"/>
  <c r="AQ95" i="13"/>
  <c r="AQ117" i="13"/>
  <c r="AQ97" i="13"/>
  <c r="AQ108" i="13"/>
  <c r="AQ88" i="13"/>
  <c r="AQ119" i="13"/>
  <c r="AQ99" i="13"/>
  <c r="AQ121" i="13"/>
  <c r="AQ101" i="13"/>
  <c r="AQ118" i="13"/>
  <c r="AQ91" i="13"/>
  <c r="AQ66" i="13"/>
  <c r="AQ46" i="13"/>
  <c r="AQ116" i="13"/>
  <c r="AQ77" i="13"/>
  <c r="AQ57" i="13"/>
  <c r="AQ114" i="13"/>
  <c r="AQ107" i="13"/>
  <c r="AQ106" i="13"/>
  <c r="AQ81" i="13"/>
  <c r="AQ61" i="13"/>
  <c r="AQ105" i="13"/>
  <c r="AQ72" i="13"/>
  <c r="AQ52" i="13"/>
  <c r="AQ112" i="13"/>
  <c r="AQ96" i="13"/>
  <c r="AQ74" i="13"/>
  <c r="AQ113" i="13"/>
  <c r="AQ103" i="13"/>
  <c r="AQ94" i="13"/>
  <c r="AQ87" i="13"/>
  <c r="AQ76" i="13"/>
  <c r="AQ56" i="13"/>
  <c r="AQ86" i="13"/>
  <c r="AQ67" i="13"/>
  <c r="AQ47" i="13"/>
  <c r="AQ26" i="13"/>
  <c r="AQ93" i="13"/>
  <c r="AQ75" i="13"/>
  <c r="AQ65" i="13"/>
  <c r="AQ37" i="13"/>
  <c r="AQ17" i="13"/>
  <c r="AQ7" i="13"/>
  <c r="AQ50" i="13"/>
  <c r="AQ28" i="13"/>
  <c r="AQ73" i="13"/>
  <c r="AQ44" i="13"/>
  <c r="AQ39" i="13"/>
  <c r="AQ19" i="13"/>
  <c r="AQ90" i="13"/>
  <c r="AQ120" i="13"/>
  <c r="AQ49" i="13"/>
  <c r="AQ30" i="13"/>
  <c r="AQ64" i="13"/>
  <c r="AQ63" i="13"/>
  <c r="AQ41" i="13"/>
  <c r="AQ21" i="13"/>
  <c r="AQ85" i="13"/>
  <c r="AQ80" i="13"/>
  <c r="AQ71" i="13"/>
  <c r="AQ32" i="13"/>
  <c r="AQ12" i="13"/>
  <c r="AQ8" i="13"/>
  <c r="AQ83" i="13"/>
  <c r="AQ82" i="13"/>
  <c r="AQ43" i="13"/>
  <c r="AQ23" i="13"/>
  <c r="AQ78" i="13"/>
  <c r="AQ55" i="13"/>
  <c r="AQ54" i="13"/>
  <c r="AQ48" i="13"/>
  <c r="AQ34" i="13"/>
  <c r="AQ14" i="13"/>
  <c r="AQ10" i="13"/>
  <c r="AQ79" i="13"/>
  <c r="AQ62" i="13"/>
  <c r="AQ25" i="13"/>
  <c r="AQ110" i="13"/>
  <c r="AQ70" i="13"/>
  <c r="AQ69" i="13"/>
  <c r="AQ36" i="13"/>
  <c r="AQ16" i="13"/>
  <c r="AQ27" i="13"/>
  <c r="AQ5" i="13"/>
  <c r="AQ53" i="13"/>
  <c r="AQ38" i="13"/>
  <c r="AQ18" i="13"/>
  <c r="AQ60" i="13"/>
  <c r="AQ29" i="13"/>
  <c r="AQ68" i="13"/>
  <c r="AQ40" i="13"/>
  <c r="AQ20" i="13"/>
  <c r="AQ98" i="13"/>
  <c r="AQ58" i="13"/>
  <c r="AQ31" i="13"/>
  <c r="AQ11" i="13"/>
  <c r="AQ59" i="13"/>
  <c r="AQ42" i="13"/>
  <c r="AQ22" i="13"/>
  <c r="AQ6" i="13"/>
  <c r="AQ111" i="13"/>
  <c r="AQ33" i="13"/>
  <c r="AQ13" i="13"/>
  <c r="AQ9" i="13"/>
  <c r="AQ102" i="13"/>
  <c r="AQ100" i="13"/>
  <c r="AQ45" i="13"/>
  <c r="AQ35" i="13"/>
  <c r="AQ15" i="13"/>
  <c r="AQ92" i="13"/>
  <c r="AQ51" i="13"/>
  <c r="AQ24" i="13"/>
  <c r="BC6" i="13"/>
  <c r="BB7" i="13"/>
  <c r="BD5" i="13"/>
  <c r="AP1" i="13"/>
  <c r="D223" i="11"/>
  <c r="D3" i="11"/>
  <c r="D4" i="11"/>
  <c r="X3" i="11"/>
  <c r="G4" i="11"/>
  <c r="W223" i="11"/>
  <c r="G3" i="11"/>
  <c r="AM223" i="11"/>
  <c r="H3" i="11"/>
  <c r="H4" i="11"/>
  <c r="AS3" i="11"/>
  <c r="AC224" i="11"/>
  <c r="AC225" i="11"/>
  <c r="AC223" i="11"/>
  <c r="AV223" i="11"/>
  <c r="W3" i="11"/>
  <c r="CL224" i="5"/>
  <c r="CL225" i="5" s="1"/>
  <c r="CL4" i="8"/>
  <c r="CL5" i="8" s="1"/>
  <c r="CL6" i="8" s="1"/>
  <c r="D104" i="10"/>
  <c r="E104" i="10" s="1"/>
  <c r="AR3" i="11"/>
  <c r="CG5" i="7"/>
  <c r="CG6" i="7" s="1"/>
  <c r="AK1" i="2"/>
  <c r="AX7" i="2" s="1"/>
  <c r="CK4" i="8"/>
  <c r="AU4" i="11" s="1"/>
  <c r="AX6" i="2"/>
  <c r="AW7" i="2"/>
  <c r="AM3" i="11"/>
  <c r="AU223" i="11"/>
  <c r="AK224" i="11"/>
  <c r="AB4" i="11"/>
  <c r="AB3" i="11"/>
  <c r="AK223" i="11"/>
  <c r="AB5" i="11"/>
  <c r="CL224" i="7"/>
  <c r="CL225" i="7" s="1"/>
  <c r="D165" i="10"/>
  <c r="E165" i="10" s="1"/>
  <c r="AB223" i="11"/>
  <c r="CG225" i="6"/>
  <c r="CG226" i="6" s="1"/>
  <c r="CG227" i="6" s="1"/>
  <c r="CH4" i="7"/>
  <c r="CH5" i="7" s="1"/>
  <c r="D34" i="10"/>
  <c r="E34" i="10" s="1"/>
  <c r="D99" i="10"/>
  <c r="E99" i="10" s="1"/>
  <c r="AJ223" i="11"/>
  <c r="AJ224" i="11"/>
  <c r="U5" i="11"/>
  <c r="CH4" i="6"/>
  <c r="AC4" i="11" s="1"/>
  <c r="AJ3" i="11"/>
  <c r="G170" i="10"/>
  <c r="G109" i="10"/>
  <c r="D154" i="10"/>
  <c r="E154" i="10" s="1"/>
  <c r="D115" i="10"/>
  <c r="E115" i="10" s="1"/>
  <c r="U4" i="11"/>
  <c r="T5" i="11"/>
  <c r="G131" i="10"/>
  <c r="D43" i="10"/>
  <c r="E43" i="10" s="1"/>
  <c r="G51" i="10"/>
  <c r="G146" i="10"/>
  <c r="D126" i="10"/>
  <c r="E126" i="10" s="1"/>
  <c r="D61" i="10"/>
  <c r="E61" i="10" s="1"/>
  <c r="G22" i="10"/>
  <c r="G140" i="10"/>
  <c r="G167" i="10"/>
  <c r="G46" i="10"/>
  <c r="D98" i="10"/>
  <c r="E98" i="10" s="1"/>
  <c r="T223" i="11"/>
  <c r="G155" i="10"/>
  <c r="D222" i="10"/>
  <c r="E222" i="10" s="1"/>
  <c r="G192" i="10"/>
  <c r="G105" i="10"/>
  <c r="D200" i="10"/>
  <c r="E200" i="10" s="1"/>
  <c r="G137" i="10"/>
  <c r="D64" i="10"/>
  <c r="E64" i="10" s="1"/>
  <c r="D180" i="10"/>
  <c r="E180" i="10" s="1"/>
  <c r="U3" i="11"/>
  <c r="D172" i="10"/>
  <c r="E172" i="10" s="1"/>
  <c r="D188" i="10"/>
  <c r="E188" i="10" s="1"/>
  <c r="D211" i="10"/>
  <c r="E211" i="10" s="1"/>
  <c r="D206" i="10"/>
  <c r="E206" i="10" s="1"/>
  <c r="D65" i="10"/>
  <c r="E65" i="10" s="1"/>
  <c r="U223" i="11"/>
  <c r="G125" i="10"/>
  <c r="G34" i="10"/>
  <c r="D40" i="10"/>
  <c r="E40" i="10" s="1"/>
  <c r="D137" i="10"/>
  <c r="E137" i="10" s="1"/>
  <c r="D141" i="10"/>
  <c r="E141" i="10" s="1"/>
  <c r="CH225" i="5"/>
  <c r="CH226" i="5" s="1"/>
  <c r="CH227" i="5" s="1"/>
  <c r="D214" i="10"/>
  <c r="E214" i="10" s="1"/>
  <c r="G21" i="10"/>
  <c r="D87" i="10"/>
  <c r="E87" i="10" s="1"/>
  <c r="G218" i="10"/>
  <c r="D50" i="10"/>
  <c r="E50" i="10" s="1"/>
  <c r="D142" i="10"/>
  <c r="E142" i="10" s="1"/>
  <c r="G70" i="10"/>
  <c r="D80" i="10"/>
  <c r="E80" i="10" s="1"/>
  <c r="D88" i="10"/>
  <c r="E88" i="10" s="1"/>
  <c r="D218" i="10"/>
  <c r="E218" i="10" s="1"/>
  <c r="G37" i="10"/>
  <c r="G36" i="10"/>
  <c r="G73" i="10"/>
  <c r="D129" i="10"/>
  <c r="E129" i="10" s="1"/>
  <c r="G68" i="10"/>
  <c r="T224" i="11"/>
  <c r="CG225" i="5"/>
  <c r="CK224" i="6"/>
  <c r="AE223" i="11"/>
  <c r="CL224" i="6"/>
  <c r="AF223" i="11"/>
  <c r="D158" i="10"/>
  <c r="E158" i="10" s="1"/>
  <c r="D125" i="10"/>
  <c r="E125" i="10" s="1"/>
  <c r="D133" i="10"/>
  <c r="E133" i="10" s="1"/>
  <c r="D196" i="10"/>
  <c r="E196" i="10" s="1"/>
  <c r="G133" i="10"/>
  <c r="G93" i="10"/>
  <c r="D208" i="10"/>
  <c r="E208" i="10" s="1"/>
  <c r="D195" i="10"/>
  <c r="E195" i="10" s="1"/>
  <c r="T3" i="11"/>
  <c r="D49" i="10"/>
  <c r="E49" i="10" s="1"/>
  <c r="G57" i="10"/>
  <c r="G223" i="10"/>
  <c r="T4" i="11"/>
  <c r="G195" i="10"/>
  <c r="D68" i="10"/>
  <c r="E68" i="10" s="1"/>
  <c r="D122" i="10"/>
  <c r="E122" i="10" s="1"/>
  <c r="D116" i="10"/>
  <c r="E116" i="10" s="1"/>
  <c r="CK4" i="6"/>
  <c r="AE3" i="11"/>
  <c r="CL4" i="6"/>
  <c r="AF3" i="11"/>
  <c r="D128" i="10"/>
  <c r="E128" i="10" s="1"/>
  <c r="D219" i="10"/>
  <c r="E219" i="10" s="1"/>
  <c r="D54" i="10"/>
  <c r="E54" i="10" s="1"/>
  <c r="G219" i="10"/>
  <c r="D21" i="10"/>
  <c r="E21" i="10" s="1"/>
  <c r="X21" i="10" s="1"/>
  <c r="Z21" i="10" s="1"/>
  <c r="G165" i="10"/>
  <c r="D192" i="10"/>
  <c r="E192" i="10" s="1"/>
  <c r="D156" i="10"/>
  <c r="E156" i="10" s="1"/>
  <c r="D66" i="10"/>
  <c r="E66" i="10" s="1"/>
  <c r="D57" i="10"/>
  <c r="E57" i="10" s="1"/>
  <c r="D191" i="10"/>
  <c r="E191" i="10" s="1"/>
  <c r="G55" i="10"/>
  <c r="G139" i="10"/>
  <c r="D45" i="10"/>
  <c r="E45" i="10" s="1"/>
  <c r="D182" i="10"/>
  <c r="E182" i="10" s="1"/>
  <c r="D33" i="10"/>
  <c r="E33" i="10" s="1"/>
  <c r="G142" i="10"/>
  <c r="G160" i="10"/>
  <c r="D120" i="10"/>
  <c r="E120" i="10" s="1"/>
  <c r="G76" i="10"/>
  <c r="G193" i="10"/>
  <c r="G189" i="10"/>
  <c r="D147" i="10"/>
  <c r="E147" i="10" s="1"/>
  <c r="G94" i="10"/>
  <c r="D221" i="10"/>
  <c r="E221" i="10" s="1"/>
  <c r="P221" i="10" s="1"/>
  <c r="S221" i="10" s="1"/>
  <c r="D31" i="10"/>
  <c r="E31" i="10" s="1"/>
  <c r="D35" i="10"/>
  <c r="E35" i="10" s="1"/>
  <c r="G42" i="10"/>
  <c r="D169" i="10"/>
  <c r="E169" i="10" s="1"/>
  <c r="D197" i="10"/>
  <c r="E197" i="10" s="1"/>
  <c r="D159" i="10"/>
  <c r="E159" i="10" s="1"/>
  <c r="G190" i="10"/>
  <c r="D41" i="10"/>
  <c r="E41" i="10" s="1"/>
  <c r="D199" i="10"/>
  <c r="E199" i="10" s="1"/>
  <c r="D89" i="10"/>
  <c r="E89" i="10" s="1"/>
  <c r="G191" i="10"/>
  <c r="G150" i="10"/>
  <c r="D22" i="10"/>
  <c r="E22" i="10" s="1"/>
  <c r="G208" i="10"/>
  <c r="G159" i="10"/>
  <c r="D32" i="10"/>
  <c r="E32" i="10" s="1"/>
  <c r="G122" i="10"/>
  <c r="G74" i="10"/>
  <c r="G66" i="10"/>
  <c r="D203" i="10"/>
  <c r="E203" i="10" s="1"/>
  <c r="G212" i="10"/>
  <c r="D202" i="10"/>
  <c r="E202" i="10" s="1"/>
  <c r="G173" i="10"/>
  <c r="D55" i="10"/>
  <c r="E55" i="10" s="1"/>
  <c r="G197" i="10"/>
  <c r="D152" i="10"/>
  <c r="E152" i="10" s="1"/>
  <c r="D38" i="10"/>
  <c r="E38" i="10" s="1"/>
  <c r="G78" i="10"/>
  <c r="G168" i="10"/>
  <c r="D108" i="10"/>
  <c r="E108" i="10" s="1"/>
  <c r="D123" i="10"/>
  <c r="E123" i="10" s="1"/>
  <c r="D103" i="10"/>
  <c r="E103" i="10" s="1"/>
  <c r="D51" i="10"/>
  <c r="E51" i="10" s="1"/>
  <c r="D190" i="10"/>
  <c r="E190" i="10" s="1"/>
  <c r="G205" i="10"/>
  <c r="D20" i="10"/>
  <c r="E20" i="10" s="1"/>
  <c r="G187" i="10"/>
  <c r="D127" i="10"/>
  <c r="E127" i="10" s="1"/>
  <c r="D220" i="10"/>
  <c r="E220" i="10" s="1"/>
  <c r="G183" i="10"/>
  <c r="D36" i="10"/>
  <c r="E36" i="10" s="1"/>
  <c r="G35" i="10"/>
  <c r="G88" i="10"/>
  <c r="G169" i="10"/>
  <c r="G25" i="10"/>
  <c r="D215" i="10"/>
  <c r="E215" i="10" s="1"/>
  <c r="D151" i="10"/>
  <c r="E151" i="10" s="1"/>
  <c r="D96" i="10"/>
  <c r="E96" i="10" s="1"/>
  <c r="D79" i="10"/>
  <c r="E79" i="10" s="1"/>
  <c r="G102" i="10"/>
  <c r="G48" i="10"/>
  <c r="G40" i="10"/>
  <c r="D185" i="10"/>
  <c r="E185" i="10" s="1"/>
  <c r="D42" i="10"/>
  <c r="E42" i="10" s="1"/>
  <c r="G31" i="10"/>
  <c r="G152" i="10"/>
  <c r="D29" i="10"/>
  <c r="E29" i="10" s="1"/>
  <c r="G108" i="10"/>
  <c r="G113" i="10"/>
  <c r="G80" i="10"/>
  <c r="G84" i="10"/>
  <c r="G72" i="10"/>
  <c r="D111" i="10"/>
  <c r="E111" i="10" s="1"/>
  <c r="G194" i="10"/>
  <c r="G175" i="10"/>
  <c r="D59" i="10"/>
  <c r="E59" i="10" s="1"/>
  <c r="D193" i="10"/>
  <c r="E193" i="10" s="1"/>
  <c r="G179" i="10"/>
  <c r="G60" i="10"/>
  <c r="G56" i="10"/>
  <c r="G151" i="10"/>
  <c r="G61" i="10"/>
  <c r="G75" i="10"/>
  <c r="D210" i="10"/>
  <c r="E210" i="10" s="1"/>
  <c r="G184" i="10"/>
  <c r="D173" i="10"/>
  <c r="E173" i="10" s="1"/>
  <c r="D212" i="10"/>
  <c r="E212" i="10" s="1"/>
  <c r="G156" i="10"/>
  <c r="D187" i="10"/>
  <c r="E187" i="10" s="1"/>
  <c r="D132" i="10"/>
  <c r="E132" i="10" s="1"/>
  <c r="G119" i="10"/>
  <c r="D181" i="10"/>
  <c r="E181" i="10" s="1"/>
  <c r="D168" i="10"/>
  <c r="E168" i="10" s="1"/>
  <c r="D86" i="10"/>
  <c r="E86" i="10" s="1"/>
  <c r="G95" i="10"/>
  <c r="G58" i="10"/>
  <c r="D19" i="10"/>
  <c r="E19" i="10" s="1"/>
  <c r="G89" i="10"/>
  <c r="D77" i="10"/>
  <c r="E77" i="10" s="1"/>
  <c r="D37" i="10"/>
  <c r="E37" i="10" s="1"/>
  <c r="D183" i="10"/>
  <c r="E183" i="10" s="1"/>
  <c r="D184" i="10"/>
  <c r="E184" i="10" s="1"/>
  <c r="G136" i="10"/>
  <c r="G91" i="10"/>
  <c r="G222" i="10"/>
  <c r="G162" i="10"/>
  <c r="D179" i="10"/>
  <c r="E179" i="10" s="1"/>
  <c r="D63" i="10"/>
  <c r="E63" i="10" s="1"/>
  <c r="D46" i="10"/>
  <c r="E46" i="10" s="1"/>
  <c r="G106" i="10"/>
  <c r="D71" i="10"/>
  <c r="E71" i="10" s="1"/>
  <c r="G19" i="10"/>
  <c r="D67" i="10"/>
  <c r="E67" i="10" s="1"/>
  <c r="D52" i="10"/>
  <c r="E52" i="10" s="1"/>
  <c r="G217" i="10"/>
  <c r="D174" i="10"/>
  <c r="E174" i="10" s="1"/>
  <c r="G171" i="10"/>
  <c r="D209" i="10"/>
  <c r="E209" i="10" s="1"/>
  <c r="D76" i="10"/>
  <c r="E76" i="10" s="1"/>
  <c r="G30" i="10"/>
  <c r="D81" i="10"/>
  <c r="E81" i="10" s="1"/>
  <c r="G39" i="10"/>
  <c r="D110" i="10"/>
  <c r="E110" i="10" s="1"/>
  <c r="G127" i="10"/>
  <c r="G79" i="10"/>
  <c r="D189" i="10"/>
  <c r="E189" i="10" s="1"/>
  <c r="G67" i="10"/>
  <c r="G63" i="10"/>
  <c r="D163" i="10"/>
  <c r="E163" i="10" s="1"/>
  <c r="D48" i="10"/>
  <c r="E48" i="10" s="1"/>
  <c r="G28" i="10"/>
  <c r="G115" i="10"/>
  <c r="D146" i="10"/>
  <c r="E146" i="10" s="1"/>
  <c r="G23" i="10"/>
  <c r="G207" i="10"/>
  <c r="D216" i="10"/>
  <c r="E216" i="10" s="1"/>
  <c r="G185" i="10"/>
  <c r="G123" i="10"/>
  <c r="G199" i="10"/>
  <c r="D175" i="10"/>
  <c r="E175" i="10" s="1"/>
  <c r="G132" i="10"/>
  <c r="G129" i="10"/>
  <c r="G130" i="10"/>
  <c r="D23" i="10"/>
  <c r="E23" i="10" s="1"/>
  <c r="G154" i="10"/>
  <c r="G206" i="10"/>
  <c r="D207" i="10"/>
  <c r="E207" i="10" s="1"/>
  <c r="D24" i="10"/>
  <c r="E24" i="10" s="1"/>
  <c r="D166" i="10"/>
  <c r="E166" i="10" s="1"/>
  <c r="D136" i="10"/>
  <c r="E136" i="10" s="1"/>
  <c r="D144" i="10"/>
  <c r="E144" i="10" s="1"/>
  <c r="G177" i="10"/>
  <c r="G26" i="10"/>
  <c r="G186" i="10"/>
  <c r="D130" i="10"/>
  <c r="E130" i="10" s="1"/>
  <c r="G41" i="10"/>
  <c r="G188" i="10"/>
  <c r="G164" i="10"/>
  <c r="D160" i="10"/>
  <c r="E160" i="10" s="1"/>
  <c r="G62" i="10"/>
  <c r="D162" i="10"/>
  <c r="E162" i="10" s="1"/>
  <c r="D167" i="10"/>
  <c r="E167" i="10" s="1"/>
  <c r="G20" i="10"/>
  <c r="D82" i="10"/>
  <c r="E82" i="10" s="1"/>
  <c r="G33" i="10"/>
  <c r="G124" i="10"/>
  <c r="G210" i="10"/>
  <c r="G147" i="10"/>
  <c r="G65" i="10"/>
  <c r="D74" i="10"/>
  <c r="E74" i="10" s="1"/>
  <c r="D78" i="10"/>
  <c r="E78" i="10" s="1"/>
  <c r="D100" i="10"/>
  <c r="E100" i="10" s="1"/>
  <c r="G141" i="10"/>
  <c r="D70" i="10"/>
  <c r="E70" i="10" s="1"/>
  <c r="D194" i="10"/>
  <c r="E194" i="10" s="1"/>
  <c r="G52" i="10"/>
  <c r="G145" i="10"/>
  <c r="G158" i="10"/>
  <c r="G138" i="10"/>
  <c r="D69" i="10"/>
  <c r="E69" i="10" s="1"/>
  <c r="D124" i="10"/>
  <c r="E124" i="10" s="1"/>
  <c r="G45" i="10"/>
  <c r="D26" i="10"/>
  <c r="E26" i="10" s="1"/>
  <c r="G174" i="10"/>
  <c r="D112" i="10"/>
  <c r="E112" i="10" s="1"/>
  <c r="G47" i="10"/>
  <c r="G118" i="10"/>
  <c r="G176" i="10"/>
  <c r="G82" i="10"/>
  <c r="G24" i="10"/>
  <c r="D73" i="10"/>
  <c r="E73" i="10" s="1"/>
  <c r="D105" i="10"/>
  <c r="E105" i="10" s="1"/>
  <c r="G32" i="10"/>
  <c r="G53" i="10"/>
  <c r="G157" i="10"/>
  <c r="D90" i="10"/>
  <c r="E90" i="10" s="1"/>
  <c r="D139" i="10"/>
  <c r="E139" i="10" s="1"/>
  <c r="G198" i="10"/>
  <c r="D198" i="10"/>
  <c r="E198" i="10" s="1"/>
  <c r="G180" i="10"/>
  <c r="G111" i="10"/>
  <c r="D201" i="10"/>
  <c r="E201" i="10" s="1"/>
  <c r="G166" i="10"/>
  <c r="G98" i="10"/>
  <c r="G49" i="10"/>
  <c r="G44" i="10"/>
  <c r="D157" i="10"/>
  <c r="E157" i="10" s="1"/>
  <c r="D171" i="10"/>
  <c r="E171" i="10" s="1"/>
  <c r="G77" i="10"/>
  <c r="G126" i="10"/>
  <c r="G209" i="10"/>
  <c r="D153" i="10"/>
  <c r="E153" i="10" s="1"/>
  <c r="G121" i="10"/>
  <c r="D204" i="10"/>
  <c r="E204" i="10" s="1"/>
  <c r="D84" i="10"/>
  <c r="E84" i="10" s="1"/>
  <c r="G211" i="10"/>
  <c r="G99" i="10"/>
  <c r="D150" i="10"/>
  <c r="E150" i="10" s="1"/>
  <c r="G64" i="10"/>
  <c r="G202" i="10"/>
  <c r="D176" i="10"/>
  <c r="E176" i="10" s="1"/>
  <c r="D94" i="10"/>
  <c r="E94" i="10" s="1"/>
  <c r="D53" i="10"/>
  <c r="E53" i="10" s="1"/>
  <c r="D205" i="10"/>
  <c r="E205" i="10" s="1"/>
  <c r="G120" i="10"/>
  <c r="D56" i="10"/>
  <c r="E56" i="10" s="1"/>
  <c r="D72" i="10"/>
  <c r="E72" i="10" s="1"/>
  <c r="G143" i="10"/>
  <c r="D170" i="10"/>
  <c r="E170" i="10" s="1"/>
  <c r="D143" i="10"/>
  <c r="E143" i="10" s="1"/>
  <c r="D97" i="10"/>
  <c r="E97" i="10" s="1"/>
  <c r="G181" i="10"/>
  <c r="G178" i="10"/>
  <c r="G214" i="10"/>
  <c r="D25" i="10"/>
  <c r="E25" i="10" s="1"/>
  <c r="G216" i="10"/>
  <c r="D149" i="10"/>
  <c r="E149" i="10" s="1"/>
  <c r="G100" i="10"/>
  <c r="D44" i="10"/>
  <c r="E44" i="10" s="1"/>
  <c r="D91" i="10"/>
  <c r="E91" i="10" s="1"/>
  <c r="D75" i="10"/>
  <c r="E75" i="10" s="1"/>
  <c r="G59" i="10"/>
  <c r="D178" i="10"/>
  <c r="E178" i="10" s="1"/>
  <c r="G112" i="10"/>
  <c r="G144" i="10"/>
  <c r="G86" i="10"/>
  <c r="D60" i="10"/>
  <c r="E60" i="10" s="1"/>
  <c r="G101" i="10"/>
  <c r="G201" i="10"/>
  <c r="G92" i="10"/>
  <c r="G90" i="10"/>
  <c r="G117" i="10"/>
  <c r="D161" i="10"/>
  <c r="E161" i="10" s="1"/>
  <c r="G27" i="10"/>
  <c r="D39" i="10"/>
  <c r="E39" i="10" s="1"/>
  <c r="D223" i="10"/>
  <c r="E223" i="10" s="1"/>
  <c r="AB223" i="10" s="1"/>
  <c r="G96" i="10"/>
  <c r="D164" i="10"/>
  <c r="E164" i="10" s="1"/>
  <c r="D93" i="10"/>
  <c r="E93" i="10" s="1"/>
  <c r="G50" i="10"/>
  <c r="D47" i="10"/>
  <c r="E47" i="10" s="1"/>
  <c r="D92" i="10"/>
  <c r="E92" i="10" s="1"/>
  <c r="G38" i="10"/>
  <c r="G107" i="10"/>
  <c r="G215" i="10"/>
  <c r="G213" i="10"/>
  <c r="G29" i="10"/>
  <c r="D58" i="10"/>
  <c r="E58" i="10" s="1"/>
  <c r="F58" i="10" s="1"/>
  <c r="G221" i="10"/>
  <c r="G163" i="10"/>
  <c r="D135" i="10"/>
  <c r="E135" i="10" s="1"/>
  <c r="G54" i="10"/>
  <c r="D148" i="10"/>
  <c r="E148" i="10" s="1"/>
  <c r="D118" i="10"/>
  <c r="E118" i="10" s="1"/>
  <c r="D134" i="10"/>
  <c r="E134" i="10" s="1"/>
  <c r="D30" i="10"/>
  <c r="E30" i="10" s="1"/>
  <c r="D106" i="10"/>
  <c r="E106" i="10" s="1"/>
  <c r="G103" i="10"/>
  <c r="D155" i="10"/>
  <c r="E155" i="10" s="1"/>
  <c r="D138" i="10"/>
  <c r="E138" i="10" s="1"/>
  <c r="D83" i="10"/>
  <c r="E83" i="10" s="1"/>
  <c r="D95" i="10"/>
  <c r="E95" i="10" s="1"/>
  <c r="G148" i="10"/>
  <c r="G196" i="10"/>
  <c r="G153" i="10"/>
  <c r="G87" i="10"/>
  <c r="G128" i="10"/>
  <c r="G104" i="10"/>
  <c r="D117" i="10"/>
  <c r="E117" i="10" s="1"/>
  <c r="G135" i="10"/>
  <c r="D28" i="10"/>
  <c r="E28" i="10" s="1"/>
  <c r="G204" i="10"/>
  <c r="D119" i="10"/>
  <c r="E119" i="10" s="1"/>
  <c r="G172" i="10"/>
  <c r="G83" i="10"/>
  <c r="G110" i="10"/>
  <c r="G71" i="10"/>
  <c r="G149" i="10"/>
  <c r="G203" i="10"/>
  <c r="D131" i="10"/>
  <c r="E131" i="10" s="1"/>
  <c r="D114" i="10"/>
  <c r="E114" i="10" s="1"/>
  <c r="D27" i="10"/>
  <c r="E27" i="10" s="1"/>
  <c r="G43" i="10"/>
  <c r="D102" i="10"/>
  <c r="E102" i="10" s="1"/>
  <c r="G69" i="10"/>
  <c r="D85" i="10"/>
  <c r="E85" i="10" s="1"/>
  <c r="D107" i="10"/>
  <c r="E107" i="10" s="1"/>
  <c r="D62" i="10"/>
  <c r="E62" i="10" s="1"/>
  <c r="D140" i="10"/>
  <c r="E140" i="10" s="1"/>
  <c r="G85" i="10"/>
  <c r="G81" i="10"/>
  <c r="D121" i="10"/>
  <c r="E121" i="10" s="1"/>
  <c r="D113" i="10"/>
  <c r="E113" i="10" s="1"/>
  <c r="G134" i="10"/>
  <c r="D213" i="10"/>
  <c r="E213" i="10" s="1"/>
  <c r="D186" i="10"/>
  <c r="E186" i="10" s="1"/>
  <c r="G114" i="10"/>
  <c r="G220" i="10"/>
  <c r="G161" i="10"/>
  <c r="D217" i="10"/>
  <c r="E217" i="10" s="1"/>
  <c r="D101" i="10"/>
  <c r="E101" i="10" s="1"/>
  <c r="D145" i="10"/>
  <c r="E145" i="10" s="1"/>
  <c r="G97" i="10"/>
  <c r="G182" i="10"/>
  <c r="D109" i="10"/>
  <c r="E109" i="10" s="1"/>
  <c r="G200" i="10"/>
  <c r="G116" i="10"/>
  <c r="D177" i="10"/>
  <c r="E177" i="10" s="1"/>
  <c r="CL4" i="4"/>
  <c r="P3" i="11"/>
  <c r="CG224" i="4"/>
  <c r="L223" i="11"/>
  <c r="CH224" i="4"/>
  <c r="M223" i="11"/>
  <c r="CL224" i="4"/>
  <c r="P223" i="11"/>
  <c r="CK224" i="4"/>
  <c r="O223" i="11"/>
  <c r="M3" i="11"/>
  <c r="CH4" i="4"/>
  <c r="CG4" i="4"/>
  <c r="L3" i="11"/>
  <c r="CK4" i="4"/>
  <c r="O3" i="11"/>
  <c r="BF2" i="10"/>
  <c r="BF3" i="10"/>
  <c r="CH5" i="3"/>
  <c r="E4" i="11"/>
  <c r="CK5" i="5"/>
  <c r="W4" i="11"/>
  <c r="CK5" i="7"/>
  <c r="AM4" i="11"/>
  <c r="CL5" i="7"/>
  <c r="AN4" i="11"/>
  <c r="CK226" i="3"/>
  <c r="G225" i="11"/>
  <c r="CH5" i="8"/>
  <c r="AS4" i="11"/>
  <c r="CK225" i="5"/>
  <c r="W224" i="11"/>
  <c r="CH226" i="3"/>
  <c r="E225" i="11"/>
  <c r="CL225" i="3"/>
  <c r="H224" i="11"/>
  <c r="CK225" i="8"/>
  <c r="AU224" i="11"/>
  <c r="CG7" i="5"/>
  <c r="T6" i="11"/>
  <c r="CL5" i="5"/>
  <c r="X4" i="11"/>
  <c r="CG225" i="3"/>
  <c r="D224" i="11"/>
  <c r="CG6" i="3"/>
  <c r="D5" i="11"/>
  <c r="CH225" i="8"/>
  <c r="AS224" i="11"/>
  <c r="CH7" i="5"/>
  <c r="U6" i="11"/>
  <c r="CK225" i="7"/>
  <c r="AM224" i="11"/>
  <c r="CG226" i="7"/>
  <c r="AJ225" i="11"/>
  <c r="CL6" i="3"/>
  <c r="H5" i="11"/>
  <c r="CL225" i="8"/>
  <c r="AV224" i="11"/>
  <c r="CG5" i="8"/>
  <c r="AR4" i="11"/>
  <c r="CG7" i="6"/>
  <c r="AB6" i="11"/>
  <c r="CK6" i="3"/>
  <c r="G5" i="11"/>
  <c r="CH227" i="6"/>
  <c r="AC226" i="11"/>
  <c r="CG225" i="8"/>
  <c r="AR224" i="11"/>
  <c r="CH226" i="7"/>
  <c r="AK225" i="11"/>
  <c r="P41" i="17" l="1"/>
  <c r="AF41" i="17" s="1"/>
  <c r="X41" i="17"/>
  <c r="Z41" i="17" s="1"/>
  <c r="H41" i="17"/>
  <c r="I41" i="17" s="1"/>
  <c r="P65" i="17"/>
  <c r="AF65" i="17" s="1"/>
  <c r="X65" i="17"/>
  <c r="Z65" i="17" s="1"/>
  <c r="F144" i="17"/>
  <c r="J144" i="17" s="1"/>
  <c r="K144" i="17" s="1"/>
  <c r="X23" i="17"/>
  <c r="Z23" i="17" s="1"/>
  <c r="F23" i="17"/>
  <c r="H23" i="17"/>
  <c r="I23" i="17" s="1"/>
  <c r="H175" i="17"/>
  <c r="I175" i="17" s="1"/>
  <c r="L149" i="17"/>
  <c r="M149" i="17" s="1"/>
  <c r="X185" i="17"/>
  <c r="Z185" i="17" s="1"/>
  <c r="X219" i="17"/>
  <c r="Z219" i="17" s="1"/>
  <c r="X193" i="17"/>
  <c r="Z193" i="17" s="1"/>
  <c r="F193" i="17"/>
  <c r="P65" i="16"/>
  <c r="AF65" i="16" s="1"/>
  <c r="T183" i="16"/>
  <c r="W183" i="16" s="1"/>
  <c r="F185" i="17"/>
  <c r="Y185" i="17" s="1"/>
  <c r="AA185" i="17" s="1"/>
  <c r="P185" i="17"/>
  <c r="AF185" i="17" s="1"/>
  <c r="X79" i="17"/>
  <c r="Z79" i="17" s="1"/>
  <c r="F79" i="17"/>
  <c r="P151" i="17"/>
  <c r="AF151" i="17" s="1"/>
  <c r="X53" i="17"/>
  <c r="Z53" i="17" s="1"/>
  <c r="F65" i="17"/>
  <c r="R65" i="17" s="1"/>
  <c r="AH65" i="17" s="1"/>
  <c r="H79" i="17"/>
  <c r="I79" i="17" s="1"/>
  <c r="X62" i="17"/>
  <c r="Z62" i="17" s="1"/>
  <c r="T138" i="17"/>
  <c r="W138" i="17" s="1"/>
  <c r="P142" i="17"/>
  <c r="AF142" i="17" s="1"/>
  <c r="P193" i="17"/>
  <c r="AF193" i="17" s="1"/>
  <c r="J41" i="17"/>
  <c r="K41" i="17" s="1"/>
  <c r="X113" i="17"/>
  <c r="Z113" i="17" s="1"/>
  <c r="F94" i="17"/>
  <c r="Y94" i="17" s="1"/>
  <c r="AA94" i="17" s="1"/>
  <c r="P113" i="17"/>
  <c r="AF113" i="17" s="1"/>
  <c r="H113" i="17"/>
  <c r="I113" i="17" s="1"/>
  <c r="X72" i="17"/>
  <c r="Z72" i="17" s="1"/>
  <c r="F72" i="17"/>
  <c r="Y72" i="17" s="1"/>
  <c r="AA72" i="17" s="1"/>
  <c r="H72" i="17"/>
  <c r="I72" i="17" s="1"/>
  <c r="AB113" i="17"/>
  <c r="AD113" i="17" s="1"/>
  <c r="T41" i="17"/>
  <c r="W41" i="17" s="1"/>
  <c r="L113" i="17"/>
  <c r="M113" i="17" s="1"/>
  <c r="X128" i="17"/>
  <c r="Z128" i="17" s="1"/>
  <c r="X167" i="17"/>
  <c r="Z167" i="17" s="1"/>
  <c r="L138" i="17"/>
  <c r="M138" i="17" s="1"/>
  <c r="H128" i="17"/>
  <c r="I128" i="17" s="1"/>
  <c r="P128" i="17"/>
  <c r="AF128" i="17" s="1"/>
  <c r="P110" i="17"/>
  <c r="AF110" i="17" s="1"/>
  <c r="AB148" i="17"/>
  <c r="AD148" i="17" s="1"/>
  <c r="H101" i="17"/>
  <c r="I101" i="17" s="1"/>
  <c r="X101" i="17"/>
  <c r="Z101" i="17" s="1"/>
  <c r="P101" i="17"/>
  <c r="AF101" i="17" s="1"/>
  <c r="L128" i="17"/>
  <c r="M128" i="17" s="1"/>
  <c r="P94" i="17"/>
  <c r="AF94" i="17" s="1"/>
  <c r="F30" i="17"/>
  <c r="AC30" i="17" s="1"/>
  <c r="AE30" i="17" s="1"/>
  <c r="P30" i="17"/>
  <c r="AF30" i="17" s="1"/>
  <c r="L30" i="17"/>
  <c r="M30" i="17" s="1"/>
  <c r="X30" i="17"/>
  <c r="Z30" i="17" s="1"/>
  <c r="F158" i="17"/>
  <c r="R158" i="17" s="1"/>
  <c r="AH158" i="17" s="1"/>
  <c r="AB21" i="17"/>
  <c r="AD21" i="17" s="1"/>
  <c r="F175" i="17"/>
  <c r="J175" i="17" s="1"/>
  <c r="K175" i="17" s="1"/>
  <c r="AB20" i="17"/>
  <c r="AD20" i="17" s="1"/>
  <c r="L200" i="17"/>
  <c r="M200" i="17" s="1"/>
  <c r="L65" i="17"/>
  <c r="M65" i="17" s="1"/>
  <c r="X66" i="17"/>
  <c r="Z66" i="17" s="1"/>
  <c r="H91" i="17"/>
  <c r="I91" i="17" s="1"/>
  <c r="H36" i="17"/>
  <c r="I36" i="17" s="1"/>
  <c r="F36" i="17"/>
  <c r="V36" i="17" s="1"/>
  <c r="U36" i="17" s="1"/>
  <c r="P36" i="17"/>
  <c r="AF36" i="17" s="1"/>
  <c r="P127" i="17"/>
  <c r="AF127" i="17" s="1"/>
  <c r="F127" i="17"/>
  <c r="R127" i="17" s="1"/>
  <c r="AH127" i="17" s="1"/>
  <c r="H127" i="17"/>
  <c r="I127" i="17" s="1"/>
  <c r="L127" i="17"/>
  <c r="M127" i="17" s="1"/>
  <c r="AB127" i="17"/>
  <c r="AD127" i="17" s="1"/>
  <c r="X210" i="17"/>
  <c r="Z210" i="17" s="1"/>
  <c r="X102" i="17"/>
  <c r="Z102" i="17" s="1"/>
  <c r="P210" i="17"/>
  <c r="AF210" i="17" s="1"/>
  <c r="H102" i="17"/>
  <c r="I102" i="17" s="1"/>
  <c r="F210" i="17"/>
  <c r="R210" i="17" s="1"/>
  <c r="AH210" i="17" s="1"/>
  <c r="F102" i="17"/>
  <c r="N102" i="17" s="1"/>
  <c r="O102" i="17" s="1"/>
  <c r="H65" i="16"/>
  <c r="I65" i="16" s="1"/>
  <c r="AB80" i="17"/>
  <c r="AD80" i="17" s="1"/>
  <c r="F65" i="16"/>
  <c r="J65" i="16" s="1"/>
  <c r="K65" i="16" s="1"/>
  <c r="P80" i="17"/>
  <c r="AF80" i="17" s="1"/>
  <c r="T110" i="17"/>
  <c r="W110" i="17" s="1"/>
  <c r="X148" i="17"/>
  <c r="Z148" i="17" s="1"/>
  <c r="F62" i="17"/>
  <c r="J62" i="17" s="1"/>
  <c r="K62" i="17" s="1"/>
  <c r="AB101" i="17"/>
  <c r="AD101" i="17" s="1"/>
  <c r="T72" i="17"/>
  <c r="W72" i="17" s="1"/>
  <c r="J113" i="17"/>
  <c r="K113" i="17" s="1"/>
  <c r="H222" i="17"/>
  <c r="I222" i="17" s="1"/>
  <c r="F142" i="17"/>
  <c r="Y142" i="17" s="1"/>
  <c r="AA142" i="17" s="1"/>
  <c r="AB62" i="17"/>
  <c r="AD62" i="17" s="1"/>
  <c r="L41" i="17"/>
  <c r="M41" i="17" s="1"/>
  <c r="L24" i="17"/>
  <c r="M24" i="17" s="1"/>
  <c r="F184" i="17"/>
  <c r="V184" i="17" s="1"/>
  <c r="U184" i="17" s="1"/>
  <c r="H184" i="17"/>
  <c r="I184" i="17" s="1"/>
  <c r="T126" i="17"/>
  <c r="W126" i="17" s="1"/>
  <c r="H219" i="17"/>
  <c r="I219" i="17" s="1"/>
  <c r="F151" i="17"/>
  <c r="R151" i="17" s="1"/>
  <c r="AH151" i="17" s="1"/>
  <c r="T62" i="17"/>
  <c r="W62" i="17" s="1"/>
  <c r="P53" i="17"/>
  <c r="AF53" i="17" s="1"/>
  <c r="P219" i="17"/>
  <c r="AF219" i="17" s="1"/>
  <c r="X151" i="17"/>
  <c r="Z151" i="17" s="1"/>
  <c r="H53" i="17"/>
  <c r="I53" i="17" s="1"/>
  <c r="P144" i="17"/>
  <c r="AF144" i="17" s="1"/>
  <c r="T113" i="17"/>
  <c r="W113" i="17" s="1"/>
  <c r="T47" i="17"/>
  <c r="W47" i="17" s="1"/>
  <c r="F110" i="17"/>
  <c r="R110" i="17" s="1"/>
  <c r="AH110" i="17" s="1"/>
  <c r="AB41" i="17"/>
  <c r="AD41" i="17" s="1"/>
  <c r="T187" i="17"/>
  <c r="W187" i="17" s="1"/>
  <c r="P45" i="17"/>
  <c r="AF45" i="17" s="1"/>
  <c r="H142" i="17"/>
  <c r="I142" i="17" s="1"/>
  <c r="T142" i="17"/>
  <c r="W142" i="17" s="1"/>
  <c r="L56" i="17"/>
  <c r="M56" i="17" s="1"/>
  <c r="AB142" i="17"/>
  <c r="AD142" i="17" s="1"/>
  <c r="AB72" i="17"/>
  <c r="AD72" i="17" s="1"/>
  <c r="L62" i="17"/>
  <c r="M62" i="17" s="1"/>
  <c r="AB56" i="17"/>
  <c r="AD56" i="17" s="1"/>
  <c r="X110" i="17"/>
  <c r="Z110" i="17" s="1"/>
  <c r="T90" i="17"/>
  <c r="W90" i="17" s="1"/>
  <c r="F146" i="17"/>
  <c r="J146" i="17" s="1"/>
  <c r="K146" i="17" s="1"/>
  <c r="AB167" i="17"/>
  <c r="AD167" i="17" s="1"/>
  <c r="T148" i="17"/>
  <c r="W148" i="17" s="1"/>
  <c r="H45" i="17"/>
  <c r="I45" i="17" s="1"/>
  <c r="P62" i="17"/>
  <c r="AF62" i="17" s="1"/>
  <c r="P167" i="17"/>
  <c r="AF167" i="17" s="1"/>
  <c r="L148" i="17"/>
  <c r="M148" i="17" s="1"/>
  <c r="F45" i="17"/>
  <c r="J45" i="17" s="1"/>
  <c r="K45" i="17" s="1"/>
  <c r="L163" i="17"/>
  <c r="M163" i="17" s="1"/>
  <c r="F167" i="17"/>
  <c r="Y167" i="17" s="1"/>
  <c r="AA167" i="17" s="1"/>
  <c r="P158" i="17"/>
  <c r="AF158" i="17" s="1"/>
  <c r="H158" i="17"/>
  <c r="I158" i="17" s="1"/>
  <c r="AB104" i="17"/>
  <c r="AD104" i="17" s="1"/>
  <c r="T222" i="17"/>
  <c r="W222" i="17" s="1"/>
  <c r="T23" i="17"/>
  <c r="W23" i="17" s="1"/>
  <c r="L54" i="17"/>
  <c r="M54" i="17" s="1"/>
  <c r="X184" i="17"/>
  <c r="Z184" i="17" s="1"/>
  <c r="T116" i="17"/>
  <c r="W116" i="17" s="1"/>
  <c r="H48" i="17"/>
  <c r="I48" i="17" s="1"/>
  <c r="H118" i="17"/>
  <c r="I118" i="17" s="1"/>
  <c r="L67" i="17"/>
  <c r="M67" i="17" s="1"/>
  <c r="H119" i="17"/>
  <c r="I119" i="17" s="1"/>
  <c r="T119" i="17"/>
  <c r="W119" i="17" s="1"/>
  <c r="P119" i="17"/>
  <c r="AF119" i="17" s="1"/>
  <c r="X119" i="17"/>
  <c r="Z119" i="17" s="1"/>
  <c r="F135" i="17"/>
  <c r="J135" i="17" s="1"/>
  <c r="X135" i="17"/>
  <c r="Z135" i="17" s="1"/>
  <c r="L23" i="17"/>
  <c r="M23" i="17" s="1"/>
  <c r="L144" i="17"/>
  <c r="M144" i="17" s="1"/>
  <c r="P118" i="17"/>
  <c r="AF118" i="17" s="1"/>
  <c r="AB185" i="17"/>
  <c r="AD185" i="17" s="1"/>
  <c r="F118" i="17"/>
  <c r="V118" i="17" s="1"/>
  <c r="U118" i="17" s="1"/>
  <c r="P197" i="17"/>
  <c r="AF197" i="17" s="1"/>
  <c r="P120" i="17"/>
  <c r="AF120" i="17" s="1"/>
  <c r="H197" i="17"/>
  <c r="I197" i="17" s="1"/>
  <c r="H120" i="17"/>
  <c r="I120" i="17" s="1"/>
  <c r="H75" i="17"/>
  <c r="I75" i="17" s="1"/>
  <c r="X120" i="17"/>
  <c r="Z120" i="17" s="1"/>
  <c r="AB84" i="17"/>
  <c r="AD84" i="17" s="1"/>
  <c r="P84" i="17"/>
  <c r="AF84" i="17" s="1"/>
  <c r="X84" i="17"/>
  <c r="Z84" i="17" s="1"/>
  <c r="H84" i="17"/>
  <c r="I84" i="17" s="1"/>
  <c r="L49" i="17"/>
  <c r="M49" i="17" s="1"/>
  <c r="H67" i="17"/>
  <c r="I67" i="17" s="1"/>
  <c r="P67" i="17"/>
  <c r="AF67" i="17" s="1"/>
  <c r="T67" i="17"/>
  <c r="W67" i="17" s="1"/>
  <c r="X67" i="17"/>
  <c r="Z67" i="17" s="1"/>
  <c r="AB67" i="17"/>
  <c r="AD67" i="17" s="1"/>
  <c r="F67" i="17"/>
  <c r="R67" i="17" s="1"/>
  <c r="AH67" i="17" s="1"/>
  <c r="F197" i="17"/>
  <c r="J197" i="17" s="1"/>
  <c r="T144" i="17"/>
  <c r="W144" i="17" s="1"/>
  <c r="AB144" i="17"/>
  <c r="AD144" i="17" s="1"/>
  <c r="AB77" i="17"/>
  <c r="AD77" i="17" s="1"/>
  <c r="P75" i="17"/>
  <c r="AF75" i="17" s="1"/>
  <c r="AB158" i="17"/>
  <c r="AD158" i="17" s="1"/>
  <c r="R101" i="17"/>
  <c r="AH101" i="17" s="1"/>
  <c r="T101" i="17"/>
  <c r="W101" i="17" s="1"/>
  <c r="P146" i="17"/>
  <c r="AF146" i="17" s="1"/>
  <c r="T43" i="17"/>
  <c r="W43" i="17" s="1"/>
  <c r="Y162" i="17"/>
  <c r="AA162" i="17" s="1"/>
  <c r="P178" i="17"/>
  <c r="AF178" i="17" s="1"/>
  <c r="F104" i="17"/>
  <c r="R104" i="17" s="1"/>
  <c r="AH104" i="17" s="1"/>
  <c r="X104" i="17"/>
  <c r="Z104" i="17" s="1"/>
  <c r="F75" i="17"/>
  <c r="R75" i="17" s="1"/>
  <c r="AH75" i="17" s="1"/>
  <c r="X154" i="17"/>
  <c r="Z154" i="17" s="1"/>
  <c r="L94" i="17"/>
  <c r="M94" i="17" s="1"/>
  <c r="L197" i="17"/>
  <c r="M197" i="17" s="1"/>
  <c r="P198" i="17"/>
  <c r="AF198" i="17" s="1"/>
  <c r="H146" i="17"/>
  <c r="I146" i="17" s="1"/>
  <c r="F178" i="17"/>
  <c r="J178" i="17" s="1"/>
  <c r="H94" i="17"/>
  <c r="I94" i="17" s="1"/>
  <c r="P104" i="17"/>
  <c r="AF104" i="17" s="1"/>
  <c r="L101" i="17"/>
  <c r="M101" i="17" s="1"/>
  <c r="L222" i="17"/>
  <c r="M222" i="17" s="1"/>
  <c r="F208" i="17"/>
  <c r="J208" i="17" s="1"/>
  <c r="K208" i="17" s="1"/>
  <c r="H208" i="17"/>
  <c r="I208" i="17" s="1"/>
  <c r="X208" i="17"/>
  <c r="Z208" i="17" s="1"/>
  <c r="T33" i="17"/>
  <c r="W33" i="17" s="1"/>
  <c r="X150" i="17"/>
  <c r="Z150" i="17" s="1"/>
  <c r="T121" i="17"/>
  <c r="W121" i="17" s="1"/>
  <c r="AB53" i="17"/>
  <c r="AD53" i="17" s="1"/>
  <c r="T151" i="17"/>
  <c r="W151" i="17" s="1"/>
  <c r="H95" i="17"/>
  <c r="I95" i="17" s="1"/>
  <c r="P95" i="17"/>
  <c r="AF95" i="17" s="1"/>
  <c r="X95" i="17"/>
  <c r="Z95" i="17" s="1"/>
  <c r="T61" i="17"/>
  <c r="W61" i="17" s="1"/>
  <c r="H61" i="17"/>
  <c r="I61" i="17" s="1"/>
  <c r="P61" i="17"/>
  <c r="AF61" i="17" s="1"/>
  <c r="F61" i="17"/>
  <c r="J61" i="17" s="1"/>
  <c r="K61" i="17" s="1"/>
  <c r="L202" i="17"/>
  <c r="M202" i="17" s="1"/>
  <c r="P86" i="17"/>
  <c r="AF86" i="17" s="1"/>
  <c r="F47" i="17"/>
  <c r="R47" i="17" s="1"/>
  <c r="AH47" i="17" s="1"/>
  <c r="X86" i="17"/>
  <c r="Z86" i="17" s="1"/>
  <c r="P212" i="17"/>
  <c r="AF212" i="17" s="1"/>
  <c r="H47" i="17"/>
  <c r="I47" i="17" s="1"/>
  <c r="X212" i="17"/>
  <c r="Z212" i="17" s="1"/>
  <c r="AB131" i="17"/>
  <c r="AD131" i="17" s="1"/>
  <c r="H220" i="17"/>
  <c r="I220" i="17" s="1"/>
  <c r="P47" i="17"/>
  <c r="AF47" i="17" s="1"/>
  <c r="X19" i="17"/>
  <c r="Z19" i="17" s="1"/>
  <c r="L131" i="17"/>
  <c r="M131" i="17" s="1"/>
  <c r="X47" i="17"/>
  <c r="Z47" i="17" s="1"/>
  <c r="F131" i="17"/>
  <c r="Y131" i="17" s="1"/>
  <c r="T154" i="17"/>
  <c r="W154" i="17" s="1"/>
  <c r="T131" i="17"/>
  <c r="W131" i="17" s="1"/>
  <c r="X131" i="17"/>
  <c r="Z131" i="17" s="1"/>
  <c r="P131" i="17"/>
  <c r="AF131" i="17" s="1"/>
  <c r="L212" i="17"/>
  <c r="M212" i="17" s="1"/>
  <c r="X163" i="17"/>
  <c r="Z163" i="17" s="1"/>
  <c r="F163" i="17"/>
  <c r="Y163" i="17" s="1"/>
  <c r="AB115" i="17"/>
  <c r="AD115" i="17" s="1"/>
  <c r="P163" i="17"/>
  <c r="AF163" i="17" s="1"/>
  <c r="T197" i="17"/>
  <c r="W197" i="17" s="1"/>
  <c r="H163" i="17"/>
  <c r="I163" i="17" s="1"/>
  <c r="AB47" i="17"/>
  <c r="AD47" i="17" s="1"/>
  <c r="AB197" i="17"/>
  <c r="AD197" i="17" s="1"/>
  <c r="AB71" i="17"/>
  <c r="AD71" i="17" s="1"/>
  <c r="L47" i="17"/>
  <c r="M47" i="17" s="1"/>
  <c r="AB202" i="17"/>
  <c r="AD202" i="17" s="1"/>
  <c r="F68" i="17"/>
  <c r="V68" i="17" s="1"/>
  <c r="U68" i="17" s="1"/>
  <c r="T163" i="17"/>
  <c r="W163" i="17" s="1"/>
  <c r="X68" i="17"/>
  <c r="Z68" i="17" s="1"/>
  <c r="L204" i="17"/>
  <c r="M204" i="17" s="1"/>
  <c r="AB163" i="17"/>
  <c r="AD163" i="17" s="1"/>
  <c r="H68" i="17"/>
  <c r="I68" i="17" s="1"/>
  <c r="X116" i="17"/>
  <c r="Z116" i="17" s="1"/>
  <c r="AB138" i="17"/>
  <c r="AD138" i="17" s="1"/>
  <c r="L142" i="17"/>
  <c r="M142" i="17" s="1"/>
  <c r="F86" i="17"/>
  <c r="V86" i="17" s="1"/>
  <c r="U86" i="17" s="1"/>
  <c r="F212" i="17"/>
  <c r="V212" i="17" s="1"/>
  <c r="U212" i="17" s="1"/>
  <c r="T94" i="17"/>
  <c r="W94" i="17" s="1"/>
  <c r="X141" i="17"/>
  <c r="Z141" i="17" s="1"/>
  <c r="H80" i="17"/>
  <c r="I80" i="17" s="1"/>
  <c r="F138" i="17"/>
  <c r="R138" i="17" s="1"/>
  <c r="AH138" i="17" s="1"/>
  <c r="J73" i="17"/>
  <c r="K73" i="17" s="1"/>
  <c r="T184" i="17"/>
  <c r="W184" i="17" s="1"/>
  <c r="T80" i="17"/>
  <c r="W80" i="17" s="1"/>
  <c r="J80" i="17"/>
  <c r="K80" i="17" s="1"/>
  <c r="AB94" i="17"/>
  <c r="AD94" i="17" s="1"/>
  <c r="L72" i="17"/>
  <c r="M72" i="17" s="1"/>
  <c r="P21" i="17"/>
  <c r="AF21" i="17" s="1"/>
  <c r="L104" i="17"/>
  <c r="M104" i="17" s="1"/>
  <c r="H112" i="17"/>
  <c r="I112" i="17" s="1"/>
  <c r="L110" i="17"/>
  <c r="M110" i="17" s="1"/>
  <c r="T127" i="17"/>
  <c r="W127" i="17" s="1"/>
  <c r="X112" i="17"/>
  <c r="Z112" i="17" s="1"/>
  <c r="L80" i="17"/>
  <c r="M80" i="17" s="1"/>
  <c r="L167" i="17"/>
  <c r="M167" i="17" s="1"/>
  <c r="P150" i="17"/>
  <c r="AF150" i="17" s="1"/>
  <c r="H144" i="17"/>
  <c r="I144" i="17" s="1"/>
  <c r="L53" i="17"/>
  <c r="M53" i="17" s="1"/>
  <c r="F112" i="17"/>
  <c r="V112" i="17" s="1"/>
  <c r="U112" i="17" s="1"/>
  <c r="T42" i="17"/>
  <c r="W42" i="17" s="1"/>
  <c r="T167" i="17"/>
  <c r="W167" i="17" s="1"/>
  <c r="AB42" i="17"/>
  <c r="AD42" i="17" s="1"/>
  <c r="F150" i="17"/>
  <c r="J150" i="17" s="1"/>
  <c r="K150" i="17" s="1"/>
  <c r="L73" i="17"/>
  <c r="M73" i="17" s="1"/>
  <c r="L154" i="17"/>
  <c r="M154" i="17" s="1"/>
  <c r="T74" i="17"/>
  <c r="W74" i="17" s="1"/>
  <c r="L42" i="17"/>
  <c r="M42" i="17" s="1"/>
  <c r="F42" i="17"/>
  <c r="J42" i="17" s="1"/>
  <c r="H178" i="17"/>
  <c r="I178" i="17" s="1"/>
  <c r="T73" i="17"/>
  <c r="W73" i="17" s="1"/>
  <c r="AB154" i="17"/>
  <c r="AD154" i="17" s="1"/>
  <c r="H42" i="17"/>
  <c r="I42" i="17" s="1"/>
  <c r="AB73" i="17"/>
  <c r="AD73" i="17" s="1"/>
  <c r="X42" i="17"/>
  <c r="Z42" i="17" s="1"/>
  <c r="P191" i="17"/>
  <c r="AF191" i="17" s="1"/>
  <c r="P204" i="17"/>
  <c r="AF204" i="17" s="1"/>
  <c r="H191" i="17"/>
  <c r="I191" i="17" s="1"/>
  <c r="F204" i="17"/>
  <c r="J204" i="17" s="1"/>
  <c r="H159" i="17"/>
  <c r="I159" i="17" s="1"/>
  <c r="X191" i="17"/>
  <c r="Z191" i="17" s="1"/>
  <c r="H73" i="17"/>
  <c r="I73" i="17" s="1"/>
  <c r="X204" i="17"/>
  <c r="Z204" i="17" s="1"/>
  <c r="P159" i="17"/>
  <c r="AF159" i="17" s="1"/>
  <c r="P74" i="17"/>
  <c r="AF74" i="17" s="1"/>
  <c r="T104" i="17"/>
  <c r="W104" i="17" s="1"/>
  <c r="X175" i="17"/>
  <c r="Z175" i="17" s="1"/>
  <c r="F154" i="17"/>
  <c r="Y154" i="17" s="1"/>
  <c r="AA154" i="17" s="1"/>
  <c r="P73" i="17"/>
  <c r="AF73" i="17" s="1"/>
  <c r="H138" i="17"/>
  <c r="I138" i="17" s="1"/>
  <c r="AB132" i="17"/>
  <c r="AD132" i="17" s="1"/>
  <c r="T162" i="17"/>
  <c r="W162" i="17" s="1"/>
  <c r="L185" i="17"/>
  <c r="M185" i="17" s="1"/>
  <c r="X143" i="17"/>
  <c r="Z143" i="17" s="1"/>
  <c r="H204" i="17"/>
  <c r="I204" i="17" s="1"/>
  <c r="F159" i="17"/>
  <c r="J159" i="17" s="1"/>
  <c r="K159" i="17" s="1"/>
  <c r="F74" i="17"/>
  <c r="N74" i="17" s="1"/>
  <c r="O74" i="17" s="1"/>
  <c r="X73" i="17"/>
  <c r="Z73" i="17" s="1"/>
  <c r="T185" i="17"/>
  <c r="W185" i="17" s="1"/>
  <c r="H143" i="17"/>
  <c r="I143" i="17" s="1"/>
  <c r="X74" i="17"/>
  <c r="Z74" i="17" s="1"/>
  <c r="P154" i="17"/>
  <c r="AF154" i="17" s="1"/>
  <c r="X138" i="17"/>
  <c r="Z138" i="17" s="1"/>
  <c r="L210" i="17"/>
  <c r="M210" i="17" s="1"/>
  <c r="P143" i="17"/>
  <c r="AF143" i="17" s="1"/>
  <c r="H89" i="17"/>
  <c r="I89" i="17" s="1"/>
  <c r="L21" i="17"/>
  <c r="M21" i="17" s="1"/>
  <c r="T58" i="17"/>
  <c r="W58" i="17" s="1"/>
  <c r="F89" i="17"/>
  <c r="AC89" i="17" s="1"/>
  <c r="AE89" i="17" s="1"/>
  <c r="AB58" i="17"/>
  <c r="AD58" i="17" s="1"/>
  <c r="X58" i="17"/>
  <c r="Z58" i="17" s="1"/>
  <c r="P199" i="17"/>
  <c r="AF199" i="17" s="1"/>
  <c r="T202" i="17"/>
  <c r="W202" i="17" s="1"/>
  <c r="P89" i="17"/>
  <c r="AF89" i="17" s="1"/>
  <c r="L58" i="17"/>
  <c r="M58" i="17" s="1"/>
  <c r="L166" i="17"/>
  <c r="M166" i="17" s="1"/>
  <c r="H58" i="17"/>
  <c r="I58" i="17" s="1"/>
  <c r="H199" i="17"/>
  <c r="I199" i="17" s="1"/>
  <c r="P58" i="17"/>
  <c r="AF58" i="17" s="1"/>
  <c r="F199" i="17"/>
  <c r="J199" i="17" s="1"/>
  <c r="F40" i="17"/>
  <c r="Y40" i="17" s="1"/>
  <c r="AB204" i="17"/>
  <c r="AD204" i="17" s="1"/>
  <c r="P98" i="17"/>
  <c r="AF98" i="17" s="1"/>
  <c r="X21" i="17"/>
  <c r="Z21" i="17" s="1"/>
  <c r="H66" i="17"/>
  <c r="I66" i="17" s="1"/>
  <c r="X80" i="17"/>
  <c r="Z80" i="17" s="1"/>
  <c r="H40" i="17"/>
  <c r="I40" i="17" s="1"/>
  <c r="T204" i="17"/>
  <c r="W204" i="17" s="1"/>
  <c r="H21" i="17"/>
  <c r="I21" i="17" s="1"/>
  <c r="P40" i="17"/>
  <c r="AF40" i="17" s="1"/>
  <c r="F21" i="17"/>
  <c r="AC21" i="17" s="1"/>
  <c r="AE21" i="17" s="1"/>
  <c r="AB130" i="17"/>
  <c r="AD130" i="17" s="1"/>
  <c r="P121" i="17"/>
  <c r="AF121" i="17" s="1"/>
  <c r="X164" i="17"/>
  <c r="Z164" i="17" s="1"/>
  <c r="F20" i="17"/>
  <c r="Y20" i="17" s="1"/>
  <c r="X198" i="17"/>
  <c r="Z198" i="17" s="1"/>
  <c r="L223" i="17"/>
  <c r="M223" i="17" s="1"/>
  <c r="L174" i="17"/>
  <c r="M174" i="17" s="1"/>
  <c r="T174" i="17"/>
  <c r="W174" i="17" s="1"/>
  <c r="T56" i="17"/>
  <c r="W56" i="17" s="1"/>
  <c r="F55" i="17"/>
  <c r="AC55" i="17" s="1"/>
  <c r="AE55" i="17" s="1"/>
  <c r="AB174" i="17"/>
  <c r="AD174" i="17" s="1"/>
  <c r="AB199" i="17"/>
  <c r="AD199" i="17" s="1"/>
  <c r="H174" i="17"/>
  <c r="I174" i="17" s="1"/>
  <c r="P55" i="17"/>
  <c r="AF55" i="17" s="1"/>
  <c r="F174" i="17"/>
  <c r="Y174" i="17" s="1"/>
  <c r="AA174" i="17" s="1"/>
  <c r="P174" i="17"/>
  <c r="AF174" i="17" s="1"/>
  <c r="P179" i="17"/>
  <c r="AF179" i="17" s="1"/>
  <c r="X132" i="17"/>
  <c r="Z132" i="17" s="1"/>
  <c r="L159" i="17"/>
  <c r="M159" i="17" s="1"/>
  <c r="AB209" i="17"/>
  <c r="AD209" i="17" s="1"/>
  <c r="L139" i="17"/>
  <c r="M139" i="17" s="1"/>
  <c r="P208" i="17"/>
  <c r="AF208" i="17" s="1"/>
  <c r="P100" i="17"/>
  <c r="AF100" i="17" s="1"/>
  <c r="P66" i="17"/>
  <c r="AF66" i="17" s="1"/>
  <c r="T86" i="17"/>
  <c r="W86" i="17" s="1"/>
  <c r="F222" i="17"/>
  <c r="Y222" i="17" s="1"/>
  <c r="AB54" i="17"/>
  <c r="AD54" i="17" s="1"/>
  <c r="AB222" i="17"/>
  <c r="AD222" i="17" s="1"/>
  <c r="F48" i="17"/>
  <c r="V48" i="17" s="1"/>
  <c r="U48" i="17" s="1"/>
  <c r="H121" i="17"/>
  <c r="I121" i="17" s="1"/>
  <c r="F215" i="17"/>
  <c r="R215" i="17" s="1"/>
  <c r="AH215" i="17" s="1"/>
  <c r="AB66" i="17"/>
  <c r="AD66" i="17" s="1"/>
  <c r="J105" i="17"/>
  <c r="K105" i="17" s="1"/>
  <c r="T54" i="17"/>
  <c r="W54" i="17" s="1"/>
  <c r="L33" i="17"/>
  <c r="M33" i="17" s="1"/>
  <c r="F198" i="17"/>
  <c r="Y198" i="17" s="1"/>
  <c r="F91" i="17"/>
  <c r="AC91" i="17" s="1"/>
  <c r="AE91" i="17" s="1"/>
  <c r="X172" i="17"/>
  <c r="Z172" i="17" s="1"/>
  <c r="L86" i="17"/>
  <c r="M86" i="17" s="1"/>
  <c r="X91" i="17"/>
  <c r="Z91" i="17" s="1"/>
  <c r="P56" i="17"/>
  <c r="AF56" i="17" s="1"/>
  <c r="P172" i="17"/>
  <c r="AF172" i="17" s="1"/>
  <c r="H25" i="17"/>
  <c r="I25" i="17" s="1"/>
  <c r="F56" i="17"/>
  <c r="Y56" i="17" s="1"/>
  <c r="P189" i="17"/>
  <c r="AF189" i="17" s="1"/>
  <c r="AB25" i="17"/>
  <c r="AD25" i="17" s="1"/>
  <c r="F172" i="17"/>
  <c r="AC172" i="17" s="1"/>
  <c r="AE172" i="17" s="1"/>
  <c r="P25" i="17"/>
  <c r="AF25" i="17" s="1"/>
  <c r="X54" i="17"/>
  <c r="Z54" i="17" s="1"/>
  <c r="X56" i="17"/>
  <c r="Z56" i="17" s="1"/>
  <c r="X189" i="17"/>
  <c r="Z189" i="17" s="1"/>
  <c r="AB33" i="17"/>
  <c r="AD33" i="17" s="1"/>
  <c r="L190" i="17"/>
  <c r="M190" i="17" s="1"/>
  <c r="X25" i="17"/>
  <c r="Z25" i="17" s="1"/>
  <c r="P54" i="17"/>
  <c r="AF54" i="17" s="1"/>
  <c r="X180" i="17"/>
  <c r="Z180" i="17" s="1"/>
  <c r="L158" i="17"/>
  <c r="M158" i="17" s="1"/>
  <c r="F189" i="17"/>
  <c r="Y189" i="17" s="1"/>
  <c r="AA189" i="17" s="1"/>
  <c r="F25" i="17"/>
  <c r="R25" i="17" s="1"/>
  <c r="AH25" i="17" s="1"/>
  <c r="F54" i="17"/>
  <c r="J54" i="17" s="1"/>
  <c r="K54" i="17" s="1"/>
  <c r="P180" i="17"/>
  <c r="AF180" i="17" s="1"/>
  <c r="F137" i="17"/>
  <c r="Y137" i="17" s="1"/>
  <c r="AA137" i="17" s="1"/>
  <c r="AB119" i="17"/>
  <c r="AD119" i="17" s="1"/>
  <c r="T158" i="17"/>
  <c r="W158" i="17" s="1"/>
  <c r="F180" i="17"/>
  <c r="R180" i="17" s="1"/>
  <c r="H137" i="17"/>
  <c r="I137" i="17" s="1"/>
  <c r="L119" i="17"/>
  <c r="M119" i="17" s="1"/>
  <c r="AB86" i="17"/>
  <c r="AD86" i="17" s="1"/>
  <c r="T35" i="17"/>
  <c r="W35" i="17" s="1"/>
  <c r="X33" i="17"/>
  <c r="Z33" i="17" s="1"/>
  <c r="P137" i="17"/>
  <c r="AF137" i="17" s="1"/>
  <c r="AB35" i="17"/>
  <c r="AD35" i="17" s="1"/>
  <c r="H33" i="17"/>
  <c r="I33" i="17" s="1"/>
  <c r="AB215" i="17"/>
  <c r="AD215" i="17" s="1"/>
  <c r="T51" i="17"/>
  <c r="W51" i="17" s="1"/>
  <c r="L35" i="17"/>
  <c r="M35" i="17" s="1"/>
  <c r="P33" i="17"/>
  <c r="AF33" i="17" s="1"/>
  <c r="L215" i="17"/>
  <c r="M215" i="17" s="1"/>
  <c r="AB51" i="17"/>
  <c r="AD51" i="17" s="1"/>
  <c r="H51" i="17"/>
  <c r="I51" i="17" s="1"/>
  <c r="F33" i="17"/>
  <c r="J33" i="17" s="1"/>
  <c r="T215" i="17"/>
  <c r="W215" i="17" s="1"/>
  <c r="L51" i="17"/>
  <c r="M51" i="17" s="1"/>
  <c r="F51" i="17"/>
  <c r="Y51" i="17" s="1"/>
  <c r="F35" i="17"/>
  <c r="J35" i="17" s="1"/>
  <c r="L157" i="17"/>
  <c r="M157" i="17" s="1"/>
  <c r="H157" i="17"/>
  <c r="I157" i="17" s="1"/>
  <c r="L48" i="17"/>
  <c r="M48" i="17" s="1"/>
  <c r="X51" i="17"/>
  <c r="Z51" i="17" s="1"/>
  <c r="H35" i="17"/>
  <c r="I35" i="17" s="1"/>
  <c r="T166" i="17"/>
  <c r="W166" i="17" s="1"/>
  <c r="X157" i="17"/>
  <c r="Z157" i="17" s="1"/>
  <c r="T48" i="17"/>
  <c r="W48" i="17" s="1"/>
  <c r="P35" i="17"/>
  <c r="AF35" i="17" s="1"/>
  <c r="X222" i="17"/>
  <c r="Z222" i="17" s="1"/>
  <c r="AB166" i="17"/>
  <c r="AD166" i="17" s="1"/>
  <c r="P48" i="17"/>
  <c r="AF48" i="17" s="1"/>
  <c r="F157" i="17"/>
  <c r="R157" i="17" s="1"/>
  <c r="AH157" i="17" s="1"/>
  <c r="AB48" i="17"/>
  <c r="AD48" i="17" s="1"/>
  <c r="L130" i="17"/>
  <c r="M130" i="17" s="1"/>
  <c r="AB50" i="17"/>
  <c r="AD50" i="17" s="1"/>
  <c r="AB176" i="17"/>
  <c r="AD176" i="17" s="1"/>
  <c r="AB23" i="17"/>
  <c r="AD23" i="17" s="1"/>
  <c r="X122" i="17"/>
  <c r="Z122" i="17" s="1"/>
  <c r="X105" i="17"/>
  <c r="Z105" i="17" s="1"/>
  <c r="H88" i="17"/>
  <c r="I88" i="17" s="1"/>
  <c r="L66" i="17"/>
  <c r="M66" i="17" s="1"/>
  <c r="L170" i="17"/>
  <c r="M170" i="17" s="1"/>
  <c r="T66" i="17"/>
  <c r="W66" i="17" s="1"/>
  <c r="X177" i="17"/>
  <c r="Z177" i="17" s="1"/>
  <c r="L74" i="17"/>
  <c r="M74" i="17" s="1"/>
  <c r="F177" i="17"/>
  <c r="N177" i="17" s="1"/>
  <c r="O177" i="17" s="1"/>
  <c r="AB125" i="17"/>
  <c r="AD125" i="17" s="1"/>
  <c r="F169" i="17"/>
  <c r="Y169" i="17" s="1"/>
  <c r="AA169" i="17" s="1"/>
  <c r="H177" i="17"/>
  <c r="I177" i="17" s="1"/>
  <c r="H169" i="17"/>
  <c r="I169" i="17" s="1"/>
  <c r="T59" i="17"/>
  <c r="W59" i="17" s="1"/>
  <c r="AB105" i="17"/>
  <c r="AD105" i="17" s="1"/>
  <c r="AB184" i="17"/>
  <c r="AD184" i="17" s="1"/>
  <c r="X93" i="17"/>
  <c r="Z93" i="17" s="1"/>
  <c r="P169" i="17"/>
  <c r="AF169" i="17" s="1"/>
  <c r="L105" i="17"/>
  <c r="M105" i="17" s="1"/>
  <c r="L184" i="17"/>
  <c r="M184" i="17" s="1"/>
  <c r="F93" i="17"/>
  <c r="J93" i="17" s="1"/>
  <c r="K93" i="17" s="1"/>
  <c r="F149" i="17"/>
  <c r="N149" i="17" s="1"/>
  <c r="O149" i="17" s="1"/>
  <c r="T105" i="17"/>
  <c r="W105" i="17" s="1"/>
  <c r="X52" i="17"/>
  <c r="Z52" i="17" s="1"/>
  <c r="H93" i="17"/>
  <c r="I93" i="17" s="1"/>
  <c r="X149" i="17"/>
  <c r="Z149" i="17" s="1"/>
  <c r="P176" i="17"/>
  <c r="AF176" i="17" s="1"/>
  <c r="L177" i="17"/>
  <c r="M177" i="17" s="1"/>
  <c r="L81" i="17"/>
  <c r="M81" i="17" s="1"/>
  <c r="H149" i="17"/>
  <c r="I149" i="17" s="1"/>
  <c r="L176" i="17"/>
  <c r="M176" i="17" s="1"/>
  <c r="H176" i="17"/>
  <c r="I176" i="17" s="1"/>
  <c r="P149" i="17"/>
  <c r="AF149" i="17" s="1"/>
  <c r="T176" i="17"/>
  <c r="W176" i="17" s="1"/>
  <c r="F136" i="17"/>
  <c r="V136" i="17" s="1"/>
  <c r="U136" i="17" s="1"/>
  <c r="AB30" i="17"/>
  <c r="AD30" i="17" s="1"/>
  <c r="F122" i="17"/>
  <c r="N122" i="17" s="1"/>
  <c r="O122" i="17" s="1"/>
  <c r="H105" i="17"/>
  <c r="I105" i="17" s="1"/>
  <c r="T30" i="17"/>
  <c r="W30" i="17" s="1"/>
  <c r="H122" i="17"/>
  <c r="I122" i="17" s="1"/>
  <c r="P105" i="17"/>
  <c r="AF105" i="17" s="1"/>
  <c r="AB223" i="17"/>
  <c r="AD223" i="17" s="1"/>
  <c r="L191" i="17"/>
  <c r="M191" i="17" s="1"/>
  <c r="AB143" i="17"/>
  <c r="AD143" i="17" s="1"/>
  <c r="L146" i="17"/>
  <c r="M146" i="17" s="1"/>
  <c r="L192" i="17"/>
  <c r="M192" i="17" s="1"/>
  <c r="R113" i="17"/>
  <c r="AH113" i="17" s="1"/>
  <c r="R66" i="17"/>
  <c r="AH66" i="17" s="1"/>
  <c r="L199" i="17"/>
  <c r="M199" i="17" s="1"/>
  <c r="F164" i="17"/>
  <c r="Y164" i="17" s="1"/>
  <c r="P152" i="17"/>
  <c r="AF152" i="17" s="1"/>
  <c r="X152" i="17"/>
  <c r="Z152" i="17" s="1"/>
  <c r="P214" i="17"/>
  <c r="AF214" i="17" s="1"/>
  <c r="AB61" i="17"/>
  <c r="AD61" i="17" s="1"/>
  <c r="F152" i="17"/>
  <c r="J152" i="17" s="1"/>
  <c r="K152" i="17" s="1"/>
  <c r="L143" i="17"/>
  <c r="M143" i="17" s="1"/>
  <c r="H192" i="17"/>
  <c r="I192" i="17" s="1"/>
  <c r="L61" i="17"/>
  <c r="M61" i="17" s="1"/>
  <c r="T214" i="17"/>
  <c r="W214" i="17" s="1"/>
  <c r="X165" i="17"/>
  <c r="Z165" i="17" s="1"/>
  <c r="T143" i="17"/>
  <c r="W143" i="17" s="1"/>
  <c r="L165" i="17"/>
  <c r="M165" i="17" s="1"/>
  <c r="X192" i="17"/>
  <c r="Z192" i="17" s="1"/>
  <c r="AB214" i="17"/>
  <c r="AD214" i="17" s="1"/>
  <c r="P165" i="17"/>
  <c r="AF165" i="17" s="1"/>
  <c r="T165" i="17"/>
  <c r="W165" i="17" s="1"/>
  <c r="L50" i="17"/>
  <c r="M50" i="17" s="1"/>
  <c r="F192" i="17"/>
  <c r="N192" i="17" s="1"/>
  <c r="O192" i="17" s="1"/>
  <c r="L78" i="17"/>
  <c r="M78" i="17" s="1"/>
  <c r="F165" i="17"/>
  <c r="V165" i="17" s="1"/>
  <c r="U165" i="17" s="1"/>
  <c r="T146" i="17"/>
  <c r="W146" i="17" s="1"/>
  <c r="L84" i="17"/>
  <c r="M84" i="17" s="1"/>
  <c r="AB165" i="17"/>
  <c r="AD165" i="17" s="1"/>
  <c r="T50" i="17"/>
  <c r="W50" i="17" s="1"/>
  <c r="T192" i="17"/>
  <c r="W192" i="17" s="1"/>
  <c r="P192" i="17"/>
  <c r="AF192" i="17" s="1"/>
  <c r="T78" i="17"/>
  <c r="W78" i="17" s="1"/>
  <c r="L214" i="17"/>
  <c r="M214" i="17" s="1"/>
  <c r="AB146" i="17"/>
  <c r="AD146" i="17" s="1"/>
  <c r="T84" i="17"/>
  <c r="W84" i="17" s="1"/>
  <c r="AB192" i="17"/>
  <c r="AD192" i="17" s="1"/>
  <c r="AB78" i="17"/>
  <c r="AD78" i="17" s="1"/>
  <c r="X99" i="17"/>
  <c r="Z99" i="17" s="1"/>
  <c r="P99" i="17"/>
  <c r="AF99" i="17" s="1"/>
  <c r="AB164" i="17"/>
  <c r="AD164" i="17" s="1"/>
  <c r="F99" i="17"/>
  <c r="Y99" i="17" s="1"/>
  <c r="L164" i="17"/>
  <c r="M164" i="17" s="1"/>
  <c r="H99" i="17"/>
  <c r="I99" i="17" s="1"/>
  <c r="T164" i="17"/>
  <c r="W164" i="17" s="1"/>
  <c r="AB99" i="17"/>
  <c r="AD99" i="17" s="1"/>
  <c r="L99" i="17"/>
  <c r="M99" i="17" s="1"/>
  <c r="T191" i="17"/>
  <c r="W191" i="17" s="1"/>
  <c r="AB191" i="17"/>
  <c r="AD191" i="17" s="1"/>
  <c r="X78" i="17"/>
  <c r="Z78" i="17" s="1"/>
  <c r="H50" i="17"/>
  <c r="I50" i="17" s="1"/>
  <c r="H78" i="17"/>
  <c r="I78" i="17" s="1"/>
  <c r="H214" i="17"/>
  <c r="I214" i="17" s="1"/>
  <c r="X50" i="17"/>
  <c r="Z50" i="17" s="1"/>
  <c r="F78" i="17"/>
  <c r="J78" i="17" s="1"/>
  <c r="H164" i="17"/>
  <c r="I164" i="17" s="1"/>
  <c r="F214" i="17"/>
  <c r="R214" i="17" s="1"/>
  <c r="T79" i="17"/>
  <c r="W79" i="17" s="1"/>
  <c r="R143" i="17"/>
  <c r="AH143" i="17" s="1"/>
  <c r="P50" i="17"/>
  <c r="AF50" i="17" s="1"/>
  <c r="L195" i="17"/>
  <c r="M195" i="17" s="1"/>
  <c r="L85" i="17"/>
  <c r="M85" i="17" s="1"/>
  <c r="P135" i="17"/>
  <c r="AF135" i="17" s="1"/>
  <c r="P85" i="17"/>
  <c r="AF85" i="17" s="1"/>
  <c r="X195" i="17"/>
  <c r="Z195" i="17" s="1"/>
  <c r="X85" i="17"/>
  <c r="Z85" i="17" s="1"/>
  <c r="AB210" i="17"/>
  <c r="AD210" i="17" s="1"/>
  <c r="F195" i="17"/>
  <c r="AC195" i="17" s="1"/>
  <c r="AE195" i="17" s="1"/>
  <c r="H85" i="17"/>
  <c r="I85" i="17" s="1"/>
  <c r="T195" i="17"/>
  <c r="W195" i="17" s="1"/>
  <c r="H195" i="17"/>
  <c r="I195" i="17" s="1"/>
  <c r="AB195" i="17"/>
  <c r="AD195" i="17" s="1"/>
  <c r="P195" i="17"/>
  <c r="AF195" i="17" s="1"/>
  <c r="T178" i="17"/>
  <c r="W178" i="17" s="1"/>
  <c r="T85" i="17"/>
  <c r="W85" i="17" s="1"/>
  <c r="Y191" i="17"/>
  <c r="AA191" i="17" s="1"/>
  <c r="T53" i="17"/>
  <c r="W53" i="17" s="1"/>
  <c r="AB85" i="17"/>
  <c r="AD85" i="17" s="1"/>
  <c r="AB91" i="17"/>
  <c r="AD91" i="17" s="1"/>
  <c r="AB79" i="17"/>
  <c r="AD79" i="17" s="1"/>
  <c r="L31" i="17"/>
  <c r="M31" i="17" s="1"/>
  <c r="L79" i="17"/>
  <c r="M79" i="17" s="1"/>
  <c r="Y23" i="17"/>
  <c r="AA23" i="17" s="1"/>
  <c r="Y84" i="17"/>
  <c r="AA84" i="17" s="1"/>
  <c r="P46" i="17"/>
  <c r="AF46" i="17" s="1"/>
  <c r="AB152" i="17"/>
  <c r="AD152" i="17" s="1"/>
  <c r="T135" i="17"/>
  <c r="W135" i="17" s="1"/>
  <c r="AB135" i="17"/>
  <c r="AD135" i="17" s="1"/>
  <c r="L135" i="17"/>
  <c r="M135" i="17" s="1"/>
  <c r="T96" i="17"/>
  <c r="W96" i="17" s="1"/>
  <c r="T149" i="17"/>
  <c r="W149" i="17" s="1"/>
  <c r="L208" i="17"/>
  <c r="M208" i="17" s="1"/>
  <c r="F176" i="17"/>
  <c r="Y176" i="17" s="1"/>
  <c r="F202" i="17"/>
  <c r="R202" i="17" s="1"/>
  <c r="AH202" i="17" s="1"/>
  <c r="T83" i="17"/>
  <c r="W83" i="17" s="1"/>
  <c r="AB110" i="17"/>
  <c r="AD110" i="17" s="1"/>
  <c r="H116" i="17"/>
  <c r="I116" i="17" s="1"/>
  <c r="T21" i="17"/>
  <c r="W21" i="17" s="1"/>
  <c r="T168" i="17"/>
  <c r="W168" i="17" s="1"/>
  <c r="T97" i="17"/>
  <c r="W97" i="17" s="1"/>
  <c r="T112" i="17"/>
  <c r="W112" i="17" s="1"/>
  <c r="T213" i="17"/>
  <c r="W213" i="17" s="1"/>
  <c r="T180" i="17"/>
  <c r="W180" i="17" s="1"/>
  <c r="T159" i="17"/>
  <c r="W159" i="17" s="1"/>
  <c r="X220" i="17"/>
  <c r="Z220" i="17" s="1"/>
  <c r="F213" i="17"/>
  <c r="R213" i="17" s="1"/>
  <c r="AH213" i="17" s="1"/>
  <c r="AB213" i="17"/>
  <c r="AD213" i="17" s="1"/>
  <c r="AB159" i="17"/>
  <c r="AD159" i="17" s="1"/>
  <c r="P213" i="17"/>
  <c r="AF213" i="17" s="1"/>
  <c r="L213" i="17"/>
  <c r="M213" i="17" s="1"/>
  <c r="H213" i="17"/>
  <c r="I213" i="17" s="1"/>
  <c r="L220" i="17"/>
  <c r="M220" i="17" s="1"/>
  <c r="L152" i="17"/>
  <c r="M152" i="17" s="1"/>
  <c r="X81" i="17"/>
  <c r="Z81" i="17" s="1"/>
  <c r="T220" i="17"/>
  <c r="W220" i="17" s="1"/>
  <c r="H81" i="17"/>
  <c r="I81" i="17" s="1"/>
  <c r="AB220" i="17"/>
  <c r="AD220" i="17" s="1"/>
  <c r="L216" i="17"/>
  <c r="M216" i="17" s="1"/>
  <c r="T152" i="17"/>
  <c r="W152" i="17" s="1"/>
  <c r="P81" i="17"/>
  <c r="AF81" i="17" s="1"/>
  <c r="T218" i="17"/>
  <c r="W218" i="17" s="1"/>
  <c r="AB29" i="17"/>
  <c r="AD29" i="17" s="1"/>
  <c r="L102" i="17"/>
  <c r="M102" i="17" s="1"/>
  <c r="T216" i="17"/>
  <c r="W216" i="17" s="1"/>
  <c r="F81" i="17"/>
  <c r="R81" i="17" s="1"/>
  <c r="AH81" i="17" s="1"/>
  <c r="L92" i="17"/>
  <c r="M92" i="17" s="1"/>
  <c r="G7" i="17"/>
  <c r="X97" i="17"/>
  <c r="Z97" i="17" s="1"/>
  <c r="AB216" i="17"/>
  <c r="AD216" i="17" s="1"/>
  <c r="P97" i="17"/>
  <c r="AF97" i="17" s="1"/>
  <c r="AB97" i="17"/>
  <c r="AD97" i="17" s="1"/>
  <c r="H97" i="17"/>
  <c r="I97" i="17" s="1"/>
  <c r="L97" i="17"/>
  <c r="M97" i="17" s="1"/>
  <c r="L180" i="17"/>
  <c r="M180" i="17" s="1"/>
  <c r="AB81" i="17"/>
  <c r="AD81" i="17" s="1"/>
  <c r="H96" i="17"/>
  <c r="I96" i="17" s="1"/>
  <c r="AB180" i="17"/>
  <c r="AD180" i="17" s="1"/>
  <c r="T81" i="17"/>
  <c r="W81" i="17" s="1"/>
  <c r="T76" i="17"/>
  <c r="W76" i="17" s="1"/>
  <c r="H216" i="17"/>
  <c r="I216" i="17" s="1"/>
  <c r="L198" i="17"/>
  <c r="M198" i="17" s="1"/>
  <c r="X216" i="17"/>
  <c r="Z216" i="17" s="1"/>
  <c r="F216" i="17"/>
  <c r="J216" i="17" s="1"/>
  <c r="K216" i="17" s="1"/>
  <c r="AB112" i="17"/>
  <c r="AD112" i="17" s="1"/>
  <c r="T177" i="17"/>
  <c r="W177" i="17" s="1"/>
  <c r="L112" i="17"/>
  <c r="M112" i="17" s="1"/>
  <c r="F220" i="17"/>
  <c r="Y220" i="17" s="1"/>
  <c r="AA220" i="17" s="1"/>
  <c r="AB177" i="17"/>
  <c r="AD177" i="17" s="1"/>
  <c r="AB208" i="17"/>
  <c r="AD208" i="17" s="1"/>
  <c r="T198" i="17"/>
  <c r="W198" i="17" s="1"/>
  <c r="AB43" i="17"/>
  <c r="AD43" i="17" s="1"/>
  <c r="AB198" i="17"/>
  <c r="AD198" i="17" s="1"/>
  <c r="T57" i="17"/>
  <c r="W57" i="17" s="1"/>
  <c r="T210" i="17"/>
  <c r="W210" i="17" s="1"/>
  <c r="R119" i="17"/>
  <c r="AH119" i="17" s="1"/>
  <c r="X215" i="17"/>
  <c r="Z215" i="17" s="1"/>
  <c r="AB137" i="17"/>
  <c r="AD137" i="17" s="1"/>
  <c r="T45" i="17"/>
  <c r="W45" i="17" s="1"/>
  <c r="T182" i="17"/>
  <c r="W182" i="17" s="1"/>
  <c r="Y88" i="17"/>
  <c r="AA88" i="17" s="1"/>
  <c r="L111" i="17"/>
  <c r="M111" i="17" s="1"/>
  <c r="F121" i="17"/>
  <c r="V121" i="17" s="1"/>
  <c r="U121" i="17" s="1"/>
  <c r="P19" i="17"/>
  <c r="AF19" i="17" s="1"/>
  <c r="AB74" i="17"/>
  <c r="AD74" i="17" s="1"/>
  <c r="P148" i="17"/>
  <c r="AF148" i="17" s="1"/>
  <c r="L25" i="17"/>
  <c r="M25" i="17" s="1"/>
  <c r="T199" i="17"/>
  <c r="W199" i="17" s="1"/>
  <c r="AB117" i="17"/>
  <c r="AD117" i="17" s="1"/>
  <c r="L40" i="17"/>
  <c r="M40" i="17" s="1"/>
  <c r="AB108" i="17"/>
  <c r="AD108" i="17" s="1"/>
  <c r="J98" i="17"/>
  <c r="K98" i="17" s="1"/>
  <c r="Y98" i="17"/>
  <c r="AA98" i="17" s="1"/>
  <c r="R98" i="17"/>
  <c r="AH98" i="17" s="1"/>
  <c r="Y19" i="17"/>
  <c r="AA19" i="17" s="1"/>
  <c r="J19" i="17"/>
  <c r="K19" i="17" s="1"/>
  <c r="T161" i="17"/>
  <c r="W161" i="17" s="1"/>
  <c r="L76" i="17"/>
  <c r="M76" i="17" s="1"/>
  <c r="H70" i="17"/>
  <c r="I70" i="17" s="1"/>
  <c r="L137" i="17"/>
  <c r="M137" i="17" s="1"/>
  <c r="T65" i="17"/>
  <c r="W65" i="17" s="1"/>
  <c r="F207" i="17"/>
  <c r="Y207" i="17" s="1"/>
  <c r="AA207" i="17" s="1"/>
  <c r="P117" i="17"/>
  <c r="AF117" i="17" s="1"/>
  <c r="F117" i="17"/>
  <c r="AC117" i="17" s="1"/>
  <c r="AE117" i="17" s="1"/>
  <c r="H136" i="17"/>
  <c r="I136" i="17" s="1"/>
  <c r="T153" i="17"/>
  <c r="W153" i="17" s="1"/>
  <c r="F70" i="17"/>
  <c r="Y70" i="17" s="1"/>
  <c r="T137" i="17"/>
  <c r="W137" i="17" s="1"/>
  <c r="AB65" i="17"/>
  <c r="AD65" i="17" s="1"/>
  <c r="F49" i="17"/>
  <c r="J49" i="17" s="1"/>
  <c r="H207" i="17"/>
  <c r="I207" i="17" s="1"/>
  <c r="AB161" i="17"/>
  <c r="AD161" i="17" s="1"/>
  <c r="X117" i="17"/>
  <c r="Z117" i="17" s="1"/>
  <c r="AB121" i="17"/>
  <c r="AD121" i="17" s="1"/>
  <c r="X70" i="17"/>
  <c r="Z70" i="17" s="1"/>
  <c r="H49" i="17"/>
  <c r="I49" i="17" s="1"/>
  <c r="P207" i="17"/>
  <c r="AF207" i="17" s="1"/>
  <c r="H117" i="17"/>
  <c r="I117" i="17" s="1"/>
  <c r="F106" i="17"/>
  <c r="R106" i="17" s="1"/>
  <c r="AH106" i="17" s="1"/>
  <c r="L121" i="17"/>
  <c r="M121" i="17" s="1"/>
  <c r="X136" i="17"/>
  <c r="Z136" i="17" s="1"/>
  <c r="AB70" i="17"/>
  <c r="AD70" i="17" s="1"/>
  <c r="X182" i="17"/>
  <c r="Z182" i="17" s="1"/>
  <c r="X49" i="17"/>
  <c r="Z49" i="17" s="1"/>
  <c r="T98" i="17"/>
  <c r="W98" i="17" s="1"/>
  <c r="L161" i="17"/>
  <c r="M161" i="17" s="1"/>
  <c r="AB34" i="17"/>
  <c r="AD34" i="17" s="1"/>
  <c r="R193" i="17"/>
  <c r="AH193" i="17" s="1"/>
  <c r="P153" i="17"/>
  <c r="AF153" i="17" s="1"/>
  <c r="P106" i="17"/>
  <c r="AF106" i="17" s="1"/>
  <c r="AB153" i="17"/>
  <c r="AD153" i="17" s="1"/>
  <c r="L70" i="17"/>
  <c r="M70" i="17" s="1"/>
  <c r="H182" i="17"/>
  <c r="I182" i="17" s="1"/>
  <c r="P49" i="17"/>
  <c r="AF49" i="17" s="1"/>
  <c r="AB171" i="17"/>
  <c r="AD171" i="17" s="1"/>
  <c r="AB193" i="17"/>
  <c r="AD193" i="17" s="1"/>
  <c r="F153" i="17"/>
  <c r="V153" i="17" s="1"/>
  <c r="U153" i="17" s="1"/>
  <c r="X106" i="17"/>
  <c r="Z106" i="17" s="1"/>
  <c r="X111" i="17"/>
  <c r="Z111" i="17" s="1"/>
  <c r="L153" i="17"/>
  <c r="M153" i="17" s="1"/>
  <c r="T70" i="17"/>
  <c r="W70" i="17" s="1"/>
  <c r="P182" i="17"/>
  <c r="AF182" i="17" s="1"/>
  <c r="H90" i="17"/>
  <c r="I90" i="17" s="1"/>
  <c r="AB98" i="17"/>
  <c r="AD98" i="17" s="1"/>
  <c r="L171" i="17"/>
  <c r="M171" i="17" s="1"/>
  <c r="AB45" i="17"/>
  <c r="AD45" i="17" s="1"/>
  <c r="L34" i="17"/>
  <c r="M34" i="17" s="1"/>
  <c r="J193" i="17"/>
  <c r="K193" i="17" s="1"/>
  <c r="H153" i="17"/>
  <c r="I153" i="17" s="1"/>
  <c r="AB160" i="17"/>
  <c r="AD160" i="17" s="1"/>
  <c r="X166" i="17"/>
  <c r="Z166" i="17" s="1"/>
  <c r="F111" i="17"/>
  <c r="J111" i="17" s="1"/>
  <c r="T49" i="17"/>
  <c r="W49" i="17" s="1"/>
  <c r="F182" i="17"/>
  <c r="AC182" i="17" s="1"/>
  <c r="AE182" i="17" s="1"/>
  <c r="P90" i="17"/>
  <c r="AF90" i="17" s="1"/>
  <c r="L98" i="17"/>
  <c r="M98" i="17" s="1"/>
  <c r="T171" i="17"/>
  <c r="W171" i="17" s="1"/>
  <c r="L45" i="17"/>
  <c r="M45" i="17" s="1"/>
  <c r="T34" i="17"/>
  <c r="W34" i="17" s="1"/>
  <c r="L193" i="17"/>
  <c r="M193" i="17" s="1"/>
  <c r="H161" i="17"/>
  <c r="I161" i="17" s="1"/>
  <c r="L160" i="17"/>
  <c r="M160" i="17" s="1"/>
  <c r="H160" i="17"/>
  <c r="I160" i="17" s="1"/>
  <c r="AB179" i="17"/>
  <c r="AD179" i="17" s="1"/>
  <c r="H111" i="17"/>
  <c r="I111" i="17" s="1"/>
  <c r="L117" i="17"/>
  <c r="M117" i="17" s="1"/>
  <c r="AB49" i="17"/>
  <c r="AD49" i="17" s="1"/>
  <c r="F90" i="17"/>
  <c r="Y90" i="17" s="1"/>
  <c r="AB182" i="17"/>
  <c r="AD182" i="17" s="1"/>
  <c r="F156" i="17"/>
  <c r="R156" i="17" s="1"/>
  <c r="AH156" i="17" s="1"/>
  <c r="F161" i="17"/>
  <c r="AC161" i="17" s="1"/>
  <c r="AE161" i="17" s="1"/>
  <c r="L211" i="17"/>
  <c r="M211" i="17" s="1"/>
  <c r="X90" i="17"/>
  <c r="Z90" i="17" s="1"/>
  <c r="L182" i="17"/>
  <c r="M182" i="17" s="1"/>
  <c r="X156" i="17"/>
  <c r="Z156" i="17" s="1"/>
  <c r="AB178" i="17"/>
  <c r="AD178" i="17" s="1"/>
  <c r="T170" i="17"/>
  <c r="W170" i="17" s="1"/>
  <c r="T19" i="17"/>
  <c r="W19" i="17" s="1"/>
  <c r="P161" i="17"/>
  <c r="AF161" i="17" s="1"/>
  <c r="Y193" i="17"/>
  <c r="AA193" i="17" s="1"/>
  <c r="H170" i="17"/>
  <c r="I170" i="17" s="1"/>
  <c r="T117" i="17"/>
  <c r="W117" i="17" s="1"/>
  <c r="X221" i="17"/>
  <c r="Z221" i="17" s="1"/>
  <c r="T139" i="17"/>
  <c r="W139" i="17" s="1"/>
  <c r="T211" i="17"/>
  <c r="W211" i="17" s="1"/>
  <c r="P156" i="17"/>
  <c r="AF156" i="17" s="1"/>
  <c r="L178" i="17"/>
  <c r="M178" i="17" s="1"/>
  <c r="AB170" i="17"/>
  <c r="AD170" i="17" s="1"/>
  <c r="AB88" i="17"/>
  <c r="AD88" i="17" s="1"/>
  <c r="AB19" i="17"/>
  <c r="AD19" i="17" s="1"/>
  <c r="F139" i="17"/>
  <c r="J139" i="17" s="1"/>
  <c r="K139" i="17" s="1"/>
  <c r="X170" i="17"/>
  <c r="Z170" i="17" s="1"/>
  <c r="AB111" i="17"/>
  <c r="AD111" i="17" s="1"/>
  <c r="H221" i="17"/>
  <c r="I221" i="17" s="1"/>
  <c r="H76" i="17"/>
  <c r="I76" i="17" s="1"/>
  <c r="AB211" i="17"/>
  <c r="AD211" i="17" s="1"/>
  <c r="AB52" i="17"/>
  <c r="AD52" i="17" s="1"/>
  <c r="L88" i="17"/>
  <c r="M88" i="17" s="1"/>
  <c r="P34" i="17"/>
  <c r="AF34" i="17" s="1"/>
  <c r="X139" i="17"/>
  <c r="Z139" i="17" s="1"/>
  <c r="P170" i="17"/>
  <c r="AF170" i="17" s="1"/>
  <c r="T111" i="17"/>
  <c r="W111" i="17" s="1"/>
  <c r="P221" i="17"/>
  <c r="AF221" i="17" s="1"/>
  <c r="F76" i="17"/>
  <c r="N76" i="17" s="1"/>
  <c r="O76" i="17" s="1"/>
  <c r="L52" i="17"/>
  <c r="M52" i="17" s="1"/>
  <c r="T88" i="17"/>
  <c r="W88" i="17" s="1"/>
  <c r="L19" i="17"/>
  <c r="M19" i="17" s="1"/>
  <c r="F34" i="17"/>
  <c r="V34" i="17" s="1"/>
  <c r="U34" i="17" s="1"/>
  <c r="T136" i="17"/>
  <c r="W136" i="17" s="1"/>
  <c r="P139" i="17"/>
  <c r="AF139" i="17" s="1"/>
  <c r="X196" i="17"/>
  <c r="Z196" i="17" s="1"/>
  <c r="T189" i="17"/>
  <c r="W189" i="17" s="1"/>
  <c r="AB106" i="17"/>
  <c r="AD106" i="17" s="1"/>
  <c r="T68" i="17"/>
  <c r="W68" i="17" s="1"/>
  <c r="AB140" i="17"/>
  <c r="AD140" i="17" s="1"/>
  <c r="AB76" i="17"/>
  <c r="AD76" i="17" s="1"/>
  <c r="F170" i="17"/>
  <c r="N170" i="17" s="1"/>
  <c r="O170" i="17" s="1"/>
  <c r="X76" i="17"/>
  <c r="Z76" i="17" s="1"/>
  <c r="AB139" i="17"/>
  <c r="AD139" i="17" s="1"/>
  <c r="T52" i="17"/>
  <c r="W52" i="17" s="1"/>
  <c r="H34" i="17"/>
  <c r="I34" i="17" s="1"/>
  <c r="AB136" i="17"/>
  <c r="AD136" i="17" s="1"/>
  <c r="H196" i="17"/>
  <c r="I196" i="17" s="1"/>
  <c r="L194" i="17"/>
  <c r="M194" i="17" s="1"/>
  <c r="T175" i="17"/>
  <c r="W175" i="17" s="1"/>
  <c r="P108" i="17"/>
  <c r="AF108" i="17" s="1"/>
  <c r="P76" i="17"/>
  <c r="AF76" i="17" s="1"/>
  <c r="P171" i="17"/>
  <c r="AF171" i="17" s="1"/>
  <c r="H211" i="17"/>
  <c r="I211" i="17" s="1"/>
  <c r="AB128" i="17"/>
  <c r="AD128" i="17" s="1"/>
  <c r="Y128" i="17"/>
  <c r="AA128" i="17" s="1"/>
  <c r="L136" i="17"/>
  <c r="M136" i="17" s="1"/>
  <c r="P130" i="17"/>
  <c r="AF130" i="17" s="1"/>
  <c r="F196" i="17"/>
  <c r="X108" i="17"/>
  <c r="Z108" i="17" s="1"/>
  <c r="X179" i="17"/>
  <c r="Z179" i="17" s="1"/>
  <c r="T40" i="17"/>
  <c r="W40" i="17" s="1"/>
  <c r="F171" i="17"/>
  <c r="J171" i="17" s="1"/>
  <c r="F211" i="17"/>
  <c r="J211" i="17" s="1"/>
  <c r="T128" i="17"/>
  <c r="W128" i="17" s="1"/>
  <c r="H52" i="17"/>
  <c r="I52" i="17" s="1"/>
  <c r="X98" i="17"/>
  <c r="Z98" i="17" s="1"/>
  <c r="F130" i="17"/>
  <c r="Y130" i="17" s="1"/>
  <c r="AA130" i="17" s="1"/>
  <c r="L108" i="17"/>
  <c r="M108" i="17" s="1"/>
  <c r="X88" i="17"/>
  <c r="Z88" i="17" s="1"/>
  <c r="F108" i="17"/>
  <c r="AC108" i="17" s="1"/>
  <c r="AE108" i="17" s="1"/>
  <c r="H179" i="17"/>
  <c r="I179" i="17" s="1"/>
  <c r="AB40" i="17"/>
  <c r="AD40" i="17" s="1"/>
  <c r="H171" i="17"/>
  <c r="I171" i="17" s="1"/>
  <c r="P211" i="17"/>
  <c r="AF211" i="17" s="1"/>
  <c r="F52" i="17"/>
  <c r="R52" i="17" s="1"/>
  <c r="AH52" i="17" s="1"/>
  <c r="P88" i="17"/>
  <c r="AF88" i="17" s="1"/>
  <c r="H98" i="17"/>
  <c r="I98" i="17" s="1"/>
  <c r="H130" i="17"/>
  <c r="I130" i="17" s="1"/>
  <c r="T108" i="17"/>
  <c r="W108" i="17" s="1"/>
  <c r="H19" i="17"/>
  <c r="I19" i="17" s="1"/>
  <c r="X55" i="17"/>
  <c r="Z55" i="17" s="1"/>
  <c r="T130" i="17"/>
  <c r="W130" i="17" s="1"/>
  <c r="H145" i="17"/>
  <c r="I145" i="17" s="1"/>
  <c r="AB96" i="17"/>
  <c r="AD96" i="17" s="1"/>
  <c r="X37" i="17"/>
  <c r="Z37" i="17" s="1"/>
  <c r="X145" i="17"/>
  <c r="Z145" i="17" s="1"/>
  <c r="AB83" i="17"/>
  <c r="AD83" i="17" s="1"/>
  <c r="H132" i="17"/>
  <c r="I132" i="17" s="1"/>
  <c r="L126" i="17"/>
  <c r="M126" i="17" s="1"/>
  <c r="L96" i="17"/>
  <c r="M96" i="17" s="1"/>
  <c r="H126" i="17"/>
  <c r="I126" i="17" s="1"/>
  <c r="F145" i="17"/>
  <c r="N145" i="17" s="1"/>
  <c r="O145" i="17" s="1"/>
  <c r="L83" i="17"/>
  <c r="M83" i="17" s="1"/>
  <c r="AB218" i="17"/>
  <c r="AD218" i="17" s="1"/>
  <c r="P132" i="17"/>
  <c r="AF132" i="17" s="1"/>
  <c r="AB126" i="17"/>
  <c r="AD126" i="17" s="1"/>
  <c r="F132" i="17"/>
  <c r="V132" i="17" s="1"/>
  <c r="U132" i="17" s="1"/>
  <c r="F126" i="17"/>
  <c r="V126" i="17" s="1"/>
  <c r="U126" i="17" s="1"/>
  <c r="AB175" i="17"/>
  <c r="AD175" i="17" s="1"/>
  <c r="X96" i="17"/>
  <c r="Z96" i="17" s="1"/>
  <c r="H162" i="17"/>
  <c r="I162" i="17" s="1"/>
  <c r="P31" i="17"/>
  <c r="AF31" i="17" s="1"/>
  <c r="H140" i="17"/>
  <c r="I140" i="17" s="1"/>
  <c r="L82" i="17"/>
  <c r="M82" i="17" s="1"/>
  <c r="T212" i="17"/>
  <c r="W212" i="17" s="1"/>
  <c r="P126" i="17"/>
  <c r="AF126" i="17" s="1"/>
  <c r="L140" i="17"/>
  <c r="M140" i="17" s="1"/>
  <c r="L175" i="17"/>
  <c r="M175" i="17" s="1"/>
  <c r="F96" i="17"/>
  <c r="Y96" i="17" s="1"/>
  <c r="AB68" i="17"/>
  <c r="AD68" i="17" s="1"/>
  <c r="P162" i="17"/>
  <c r="AF162" i="17" s="1"/>
  <c r="H31" i="17"/>
  <c r="I31" i="17" s="1"/>
  <c r="P140" i="17"/>
  <c r="AF140" i="17" s="1"/>
  <c r="T82" i="17"/>
  <c r="W82" i="17" s="1"/>
  <c r="X31" i="17"/>
  <c r="Z31" i="17" s="1"/>
  <c r="L68" i="17"/>
  <c r="M68" i="17" s="1"/>
  <c r="F140" i="17"/>
  <c r="V140" i="17" s="1"/>
  <c r="U140" i="17" s="1"/>
  <c r="AB82" i="17"/>
  <c r="AD82" i="17" s="1"/>
  <c r="X162" i="17"/>
  <c r="Z162" i="17" s="1"/>
  <c r="AB212" i="17"/>
  <c r="AD212" i="17" s="1"/>
  <c r="T140" i="17"/>
  <c r="W140" i="17" s="1"/>
  <c r="F31" i="17"/>
  <c r="Y31" i="17" s="1"/>
  <c r="AA31" i="17" s="1"/>
  <c r="X140" i="17"/>
  <c r="Z140" i="17" s="1"/>
  <c r="P96" i="17"/>
  <c r="AF96" i="17" s="1"/>
  <c r="AB189" i="17"/>
  <c r="AD189" i="17" s="1"/>
  <c r="L189" i="17"/>
  <c r="M189" i="17" s="1"/>
  <c r="H83" i="17"/>
  <c r="I83" i="17" s="1"/>
  <c r="AB162" i="17"/>
  <c r="AD162" i="17" s="1"/>
  <c r="P83" i="17"/>
  <c r="AF83" i="17" s="1"/>
  <c r="T31" i="17"/>
  <c r="W31" i="17" s="1"/>
  <c r="T37" i="17"/>
  <c r="W37" i="17" s="1"/>
  <c r="T173" i="17"/>
  <c r="W173" i="17" s="1"/>
  <c r="L162" i="17"/>
  <c r="M162" i="17" s="1"/>
  <c r="P82" i="17"/>
  <c r="AF82" i="17" s="1"/>
  <c r="H205" i="17"/>
  <c r="I205" i="17" s="1"/>
  <c r="F83" i="17"/>
  <c r="R83" i="17" s="1"/>
  <c r="AH83" i="17" s="1"/>
  <c r="AB31" i="17"/>
  <c r="AD31" i="17" s="1"/>
  <c r="L132" i="17"/>
  <c r="M132" i="17" s="1"/>
  <c r="X82" i="17"/>
  <c r="Z82" i="17" s="1"/>
  <c r="F205" i="17"/>
  <c r="R205" i="17" s="1"/>
  <c r="T132" i="17"/>
  <c r="W132" i="17" s="1"/>
  <c r="X205" i="17"/>
  <c r="Z205" i="17" s="1"/>
  <c r="L106" i="17"/>
  <c r="M106" i="17" s="1"/>
  <c r="H37" i="17"/>
  <c r="I37" i="17" s="1"/>
  <c r="F82" i="17"/>
  <c r="J82" i="17" s="1"/>
  <c r="T106" i="17"/>
  <c r="W106" i="17" s="1"/>
  <c r="P37" i="17"/>
  <c r="AF37" i="17" s="1"/>
  <c r="AB37" i="17"/>
  <c r="AD37" i="17" s="1"/>
  <c r="L134" i="17"/>
  <c r="M134" i="17" s="1"/>
  <c r="T200" i="17"/>
  <c r="W200" i="17" s="1"/>
  <c r="Y37" i="17"/>
  <c r="AA37" i="17" s="1"/>
  <c r="F100" i="17"/>
  <c r="J100" i="17" s="1"/>
  <c r="F160" i="17"/>
  <c r="V160" i="17" s="1"/>
  <c r="U160" i="17" s="1"/>
  <c r="P20" i="17"/>
  <c r="AF20" i="17" s="1"/>
  <c r="J37" i="17"/>
  <c r="K37" i="17" s="1"/>
  <c r="H100" i="17"/>
  <c r="I100" i="17" s="1"/>
  <c r="AB168" i="17"/>
  <c r="AD168" i="17" s="1"/>
  <c r="X200" i="17"/>
  <c r="Z200" i="17" s="1"/>
  <c r="H20" i="17"/>
  <c r="I20" i="17" s="1"/>
  <c r="L37" i="17"/>
  <c r="M37" i="17" s="1"/>
  <c r="L168" i="17"/>
  <c r="M168" i="17" s="1"/>
  <c r="H200" i="17"/>
  <c r="I200" i="17" s="1"/>
  <c r="X20" i="17"/>
  <c r="Z20" i="17" s="1"/>
  <c r="P200" i="17"/>
  <c r="AF200" i="17" s="1"/>
  <c r="F173" i="17"/>
  <c r="R173" i="17" s="1"/>
  <c r="AH173" i="17" s="1"/>
  <c r="T133" i="17"/>
  <c r="W133" i="17" s="1"/>
  <c r="F200" i="17"/>
  <c r="P173" i="17"/>
  <c r="AF173" i="17" s="1"/>
  <c r="T100" i="17"/>
  <c r="W100" i="17" s="1"/>
  <c r="AB133" i="17"/>
  <c r="AD133" i="17" s="1"/>
  <c r="F46" i="17"/>
  <c r="J46" i="17" s="1"/>
  <c r="F148" i="17"/>
  <c r="N148" i="17" s="1"/>
  <c r="O148" i="17" s="1"/>
  <c r="H173" i="17"/>
  <c r="I173" i="17" s="1"/>
  <c r="AB100" i="17"/>
  <c r="AD100" i="17" s="1"/>
  <c r="L133" i="17"/>
  <c r="M133" i="17" s="1"/>
  <c r="T160" i="17"/>
  <c r="W160" i="17" s="1"/>
  <c r="X173" i="17"/>
  <c r="Z173" i="17" s="1"/>
  <c r="L100" i="17"/>
  <c r="M100" i="17" s="1"/>
  <c r="P155" i="17"/>
  <c r="AF155" i="17" s="1"/>
  <c r="X155" i="17"/>
  <c r="Z155" i="17" s="1"/>
  <c r="L20" i="17"/>
  <c r="M20" i="17" s="1"/>
  <c r="F133" i="17"/>
  <c r="R133" i="17" s="1"/>
  <c r="AH133" i="17" s="1"/>
  <c r="F155" i="17"/>
  <c r="J155" i="17" s="1"/>
  <c r="K155" i="17" s="1"/>
  <c r="H133" i="17"/>
  <c r="I133" i="17" s="1"/>
  <c r="T20" i="17"/>
  <c r="W20" i="17" s="1"/>
  <c r="P133" i="17"/>
  <c r="AF133" i="17" s="1"/>
  <c r="Y66" i="17"/>
  <c r="AA66" i="17" s="1"/>
  <c r="H215" i="17"/>
  <c r="I215" i="17" s="1"/>
  <c r="S72" i="17"/>
  <c r="AI72" i="17" s="1"/>
  <c r="AJ72" i="17" s="1"/>
  <c r="AB200" i="17"/>
  <c r="AD200" i="17" s="1"/>
  <c r="F168" i="17"/>
  <c r="J168" i="17" s="1"/>
  <c r="K168" i="17" s="1"/>
  <c r="T91" i="17"/>
  <c r="W91" i="17" s="1"/>
  <c r="AB173" i="17"/>
  <c r="AD173" i="17" s="1"/>
  <c r="X168" i="17"/>
  <c r="Z168" i="17" s="1"/>
  <c r="P160" i="17"/>
  <c r="AF160" i="17" s="1"/>
  <c r="L91" i="17"/>
  <c r="M91" i="17" s="1"/>
  <c r="L179" i="17"/>
  <c r="M179" i="17" s="1"/>
  <c r="L173" i="17"/>
  <c r="M173" i="17" s="1"/>
  <c r="R37" i="17"/>
  <c r="AH37" i="17" s="1"/>
  <c r="H168" i="17"/>
  <c r="I168" i="17" s="1"/>
  <c r="T179" i="17"/>
  <c r="W179" i="17" s="1"/>
  <c r="R144" i="17"/>
  <c r="AH144" i="17" s="1"/>
  <c r="J66" i="17"/>
  <c r="K66" i="17" s="1"/>
  <c r="Y144" i="17"/>
  <c r="AA144" i="17" s="1"/>
  <c r="L77" i="17"/>
  <c r="M77" i="17" s="1"/>
  <c r="L205" i="17"/>
  <c r="M205" i="17" s="1"/>
  <c r="T118" i="17"/>
  <c r="W118" i="17" s="1"/>
  <c r="T77" i="17"/>
  <c r="W77" i="17" s="1"/>
  <c r="T205" i="17"/>
  <c r="W205" i="17" s="1"/>
  <c r="L183" i="17"/>
  <c r="M183" i="17" s="1"/>
  <c r="X183" i="17"/>
  <c r="Z183" i="17" s="1"/>
  <c r="L44" i="17"/>
  <c r="M44" i="17" s="1"/>
  <c r="AB118" i="17"/>
  <c r="AD118" i="17" s="1"/>
  <c r="AB183" i="17"/>
  <c r="AD183" i="17" s="1"/>
  <c r="X77" i="17"/>
  <c r="Z77" i="17" s="1"/>
  <c r="F183" i="17"/>
  <c r="AB205" i="17"/>
  <c r="AD205" i="17" s="1"/>
  <c r="P77" i="17"/>
  <c r="AF77" i="17" s="1"/>
  <c r="H183" i="17"/>
  <c r="I183" i="17" s="1"/>
  <c r="L118" i="17"/>
  <c r="M118" i="17" s="1"/>
  <c r="T183" i="17"/>
  <c r="W183" i="17" s="1"/>
  <c r="F77" i="17"/>
  <c r="AC77" i="17" s="1"/>
  <c r="AE77" i="17" s="1"/>
  <c r="AB206" i="17"/>
  <c r="AD206" i="17" s="1"/>
  <c r="L206" i="17"/>
  <c r="M206" i="17" s="1"/>
  <c r="T206" i="17"/>
  <c r="W206" i="17" s="1"/>
  <c r="S136" i="17"/>
  <c r="AI136" i="17" s="1"/>
  <c r="AJ136" i="17" s="1"/>
  <c r="L196" i="17"/>
  <c r="M196" i="17" s="1"/>
  <c r="G6" i="17"/>
  <c r="F206" i="17"/>
  <c r="J206" i="17" s="1"/>
  <c r="T196" i="17"/>
  <c r="W196" i="17" s="1"/>
  <c r="H123" i="17"/>
  <c r="I123" i="17" s="1"/>
  <c r="T157" i="17"/>
  <c r="W157" i="17" s="1"/>
  <c r="P206" i="17"/>
  <c r="AF206" i="17" s="1"/>
  <c r="AB196" i="17"/>
  <c r="AD196" i="17" s="1"/>
  <c r="F123" i="17"/>
  <c r="Y123" i="17" s="1"/>
  <c r="AB123" i="17"/>
  <c r="AD123" i="17" s="1"/>
  <c r="H206" i="17"/>
  <c r="I206" i="17" s="1"/>
  <c r="X123" i="17"/>
  <c r="Z123" i="17" s="1"/>
  <c r="L123" i="17"/>
  <c r="M123" i="17" s="1"/>
  <c r="AB157" i="17"/>
  <c r="AD157" i="17" s="1"/>
  <c r="X206" i="17"/>
  <c r="Z206" i="17" s="1"/>
  <c r="T123" i="17"/>
  <c r="W123" i="17" s="1"/>
  <c r="R166" i="17"/>
  <c r="AH166" i="17" s="1"/>
  <c r="J166" i="17"/>
  <c r="K166" i="17" s="1"/>
  <c r="Y166" i="17"/>
  <c r="AA166" i="17" s="1"/>
  <c r="P44" i="17"/>
  <c r="AF44" i="17" s="1"/>
  <c r="AB93" i="17"/>
  <c r="AD93" i="17" s="1"/>
  <c r="T29" i="17"/>
  <c r="W29" i="17" s="1"/>
  <c r="P181" i="17"/>
  <c r="AF181" i="17" s="1"/>
  <c r="T92" i="17"/>
  <c r="W92" i="17" s="1"/>
  <c r="S201" i="17"/>
  <c r="AI201" i="17" s="1"/>
  <c r="AJ201" i="17" s="1"/>
  <c r="H46" i="17"/>
  <c r="I46" i="17" s="1"/>
  <c r="P202" i="17"/>
  <c r="AF202" i="17" s="1"/>
  <c r="T223" i="17"/>
  <c r="W223" i="17" s="1"/>
  <c r="L29" i="17"/>
  <c r="M29" i="17" s="1"/>
  <c r="P194" i="17"/>
  <c r="AF194" i="17" s="1"/>
  <c r="L71" i="17"/>
  <c r="M71" i="17" s="1"/>
  <c r="H44" i="17"/>
  <c r="I44" i="17" s="1"/>
  <c r="F187" i="17"/>
  <c r="Y187" i="17" s="1"/>
  <c r="Z181" i="17"/>
  <c r="R19" i="17"/>
  <c r="AH19" i="17" s="1"/>
  <c r="AB90" i="17"/>
  <c r="AD90" i="17" s="1"/>
  <c r="P166" i="17"/>
  <c r="AF166" i="17" s="1"/>
  <c r="H202" i="17"/>
  <c r="I202" i="17" s="1"/>
  <c r="G5" i="17"/>
  <c r="H194" i="17"/>
  <c r="I194" i="17" s="1"/>
  <c r="R80" i="17"/>
  <c r="AH80" i="17" s="1"/>
  <c r="P187" i="17"/>
  <c r="AF187" i="17" s="1"/>
  <c r="AB147" i="17"/>
  <c r="AD147" i="17" s="1"/>
  <c r="H87" i="17"/>
  <c r="I87" i="17" s="1"/>
  <c r="L64" i="17"/>
  <c r="M64" i="17" s="1"/>
  <c r="L90" i="17"/>
  <c r="M90" i="17" s="1"/>
  <c r="H166" i="17"/>
  <c r="I166" i="17" s="1"/>
  <c r="H64" i="17"/>
  <c r="I64" i="17" s="1"/>
  <c r="X194" i="17"/>
  <c r="Z194" i="17" s="1"/>
  <c r="X187" i="17"/>
  <c r="Z187" i="17" s="1"/>
  <c r="F92" i="17"/>
  <c r="N92" i="17" s="1"/>
  <c r="O92" i="17" s="1"/>
  <c r="L147" i="17"/>
  <c r="M147" i="17" s="1"/>
  <c r="P147" i="17"/>
  <c r="AF147" i="17" s="1"/>
  <c r="X87" i="17"/>
  <c r="Z87" i="17" s="1"/>
  <c r="T64" i="17"/>
  <c r="W64" i="17" s="1"/>
  <c r="X64" i="17"/>
  <c r="Z64" i="17" s="1"/>
  <c r="F194" i="17"/>
  <c r="N194" i="17" s="1"/>
  <c r="O194" i="17" s="1"/>
  <c r="Y80" i="17"/>
  <c r="AA80" i="17" s="1"/>
  <c r="H187" i="17"/>
  <c r="I187" i="17" s="1"/>
  <c r="X92" i="17"/>
  <c r="Z92" i="17" s="1"/>
  <c r="T147" i="17"/>
  <c r="W147" i="17" s="1"/>
  <c r="F147" i="17"/>
  <c r="J147" i="17" s="1"/>
  <c r="K147" i="17" s="1"/>
  <c r="P87" i="17"/>
  <c r="AF87" i="17" s="1"/>
  <c r="AB64" i="17"/>
  <c r="AD64" i="17" s="1"/>
  <c r="X124" i="17"/>
  <c r="Z124" i="17" s="1"/>
  <c r="P64" i="17"/>
  <c r="AF64" i="17" s="1"/>
  <c r="S42" i="17"/>
  <c r="AI42" i="17" s="1"/>
  <c r="AJ42" i="17" s="1"/>
  <c r="H92" i="17"/>
  <c r="I92" i="17" s="1"/>
  <c r="F29" i="17"/>
  <c r="R29" i="17" s="1"/>
  <c r="AH29" i="17" s="1"/>
  <c r="H147" i="17"/>
  <c r="I147" i="17" s="1"/>
  <c r="H124" i="17"/>
  <c r="I124" i="17" s="1"/>
  <c r="P92" i="17"/>
  <c r="AF92" i="17" s="1"/>
  <c r="AB181" i="17"/>
  <c r="AD181" i="17" s="1"/>
  <c r="X29" i="17"/>
  <c r="Z29" i="17" s="1"/>
  <c r="J191" i="17"/>
  <c r="K191" i="17" s="1"/>
  <c r="T69" i="17"/>
  <c r="W69" i="17" s="1"/>
  <c r="T46" i="17"/>
  <c r="W46" i="17" s="1"/>
  <c r="T87" i="17"/>
  <c r="W87" i="17" s="1"/>
  <c r="P124" i="17"/>
  <c r="AF124" i="17" s="1"/>
  <c r="P115" i="17"/>
  <c r="AF115" i="17" s="1"/>
  <c r="T181" i="17"/>
  <c r="W181" i="17" s="1"/>
  <c r="F109" i="17"/>
  <c r="V109" i="17" s="1"/>
  <c r="H29" i="17"/>
  <c r="I29" i="17" s="1"/>
  <c r="F87" i="17"/>
  <c r="Y87" i="17" s="1"/>
  <c r="X115" i="17"/>
  <c r="Z115" i="17" s="1"/>
  <c r="L181" i="17"/>
  <c r="M181" i="17" s="1"/>
  <c r="H109" i="17"/>
  <c r="I109" i="17" s="1"/>
  <c r="P29" i="17"/>
  <c r="AF29" i="17" s="1"/>
  <c r="T194" i="17"/>
  <c r="W194" i="17" s="1"/>
  <c r="AB69" i="17"/>
  <c r="AD69" i="17" s="1"/>
  <c r="AB46" i="17"/>
  <c r="AD46" i="17" s="1"/>
  <c r="AB87" i="17"/>
  <c r="AD87" i="17" s="1"/>
  <c r="F64" i="17"/>
  <c r="AC64" i="17" s="1"/>
  <c r="AE64" i="17" s="1"/>
  <c r="X57" i="17"/>
  <c r="Z57" i="17" s="1"/>
  <c r="L115" i="17"/>
  <c r="M115" i="17" s="1"/>
  <c r="AB194" i="17"/>
  <c r="AD194" i="17" s="1"/>
  <c r="L69" i="17"/>
  <c r="M69" i="17" s="1"/>
  <c r="L87" i="17"/>
  <c r="M87" i="17" s="1"/>
  <c r="F115" i="17"/>
  <c r="N115" i="17" s="1"/>
  <c r="O115" i="17" s="1"/>
  <c r="P218" i="17"/>
  <c r="AF218" i="17" s="1"/>
  <c r="S109" i="17"/>
  <c r="AI109" i="17" s="1"/>
  <c r="AJ109" i="17" s="1"/>
  <c r="P57" i="17"/>
  <c r="AF57" i="17" s="1"/>
  <c r="L46" i="17"/>
  <c r="M46" i="17" s="1"/>
  <c r="H115" i="17"/>
  <c r="I115" i="17" s="1"/>
  <c r="T141" i="17"/>
  <c r="W141" i="17" s="1"/>
  <c r="H218" i="17"/>
  <c r="I218" i="17" s="1"/>
  <c r="F57" i="17"/>
  <c r="J57" i="17" s="1"/>
  <c r="K57" i="17" s="1"/>
  <c r="T115" i="17"/>
  <c r="W115" i="17" s="1"/>
  <c r="T102" i="17"/>
  <c r="W102" i="17" s="1"/>
  <c r="F223" i="17"/>
  <c r="Y223" i="17" s="1"/>
  <c r="AA223" i="17" s="1"/>
  <c r="T109" i="17"/>
  <c r="W109" i="17" s="1"/>
  <c r="F218" i="17"/>
  <c r="V218" i="17" s="1"/>
  <c r="U218" i="17" s="1"/>
  <c r="X109" i="17"/>
  <c r="Z109" i="17" s="1"/>
  <c r="H57" i="17"/>
  <c r="I57" i="17" s="1"/>
  <c r="AB102" i="17"/>
  <c r="AD102" i="17" s="1"/>
  <c r="X223" i="17"/>
  <c r="Z223" i="17" s="1"/>
  <c r="X69" i="17"/>
  <c r="Z69" i="17" s="1"/>
  <c r="F32" i="17"/>
  <c r="Y32" i="17" s="1"/>
  <c r="AB109" i="17"/>
  <c r="AD109" i="17" s="1"/>
  <c r="F181" i="17"/>
  <c r="Y181" i="17" s="1"/>
  <c r="X218" i="17"/>
  <c r="Z218" i="17" s="1"/>
  <c r="P223" i="17"/>
  <c r="AF223" i="17" s="1"/>
  <c r="P69" i="17"/>
  <c r="AF69" i="17" s="1"/>
  <c r="P32" i="17"/>
  <c r="AF32" i="17" s="1"/>
  <c r="L109" i="17"/>
  <c r="M109" i="17" s="1"/>
  <c r="L57" i="17"/>
  <c r="M57" i="17" s="1"/>
  <c r="L93" i="17"/>
  <c r="M93" i="17" s="1"/>
  <c r="H223" i="17"/>
  <c r="I223" i="17" s="1"/>
  <c r="F69" i="17"/>
  <c r="V69" i="17" s="1"/>
  <c r="U69" i="17" s="1"/>
  <c r="H32" i="17"/>
  <c r="I32" i="17" s="1"/>
  <c r="L218" i="17"/>
  <c r="M218" i="17" s="1"/>
  <c r="L187" i="17"/>
  <c r="M187" i="17" s="1"/>
  <c r="H69" i="17"/>
  <c r="I69" i="17" s="1"/>
  <c r="T44" i="17"/>
  <c r="W44" i="17" s="1"/>
  <c r="X44" i="17"/>
  <c r="Z44" i="17" s="1"/>
  <c r="AB187" i="17"/>
  <c r="AD187" i="17" s="1"/>
  <c r="T93" i="17"/>
  <c r="W93" i="17" s="1"/>
  <c r="AB92" i="17"/>
  <c r="AD92" i="17" s="1"/>
  <c r="AB44" i="17"/>
  <c r="AD44" i="17" s="1"/>
  <c r="P30" i="16"/>
  <c r="AF30" i="16" s="1"/>
  <c r="H181" i="17"/>
  <c r="I181" i="17" s="1"/>
  <c r="F44" i="17"/>
  <c r="N44" i="17" s="1"/>
  <c r="O44" i="17" s="1"/>
  <c r="S145" i="17"/>
  <c r="AI145" i="17" s="1"/>
  <c r="AJ145" i="17" s="1"/>
  <c r="P141" i="17"/>
  <c r="AF141" i="17" s="1"/>
  <c r="Y113" i="17"/>
  <c r="AA113" i="17" s="1"/>
  <c r="T24" i="17"/>
  <c r="W24" i="17" s="1"/>
  <c r="P116" i="17"/>
  <c r="AF116" i="17" s="1"/>
  <c r="X59" i="17"/>
  <c r="Z59" i="17" s="1"/>
  <c r="J101" i="17"/>
  <c r="K101" i="17" s="1"/>
  <c r="T107" i="17"/>
  <c r="W107" i="17" s="1"/>
  <c r="R131" i="17"/>
  <c r="AH131" i="17" s="1"/>
  <c r="S23" i="17"/>
  <c r="AI23" i="17" s="1"/>
  <c r="AJ23" i="17" s="1"/>
  <c r="H141" i="17"/>
  <c r="I141" i="17" s="1"/>
  <c r="P107" i="17"/>
  <c r="AF107" i="17" s="1"/>
  <c r="S43" i="17"/>
  <c r="AI43" i="17" s="1"/>
  <c r="AJ43" i="17" s="1"/>
  <c r="F116" i="17"/>
  <c r="Y116" i="17" s="1"/>
  <c r="AA116" i="17" s="1"/>
  <c r="R191" i="17"/>
  <c r="AH191" i="17" s="1"/>
  <c r="P59" i="17"/>
  <c r="AF59" i="17" s="1"/>
  <c r="AB107" i="17"/>
  <c r="AD107" i="17" s="1"/>
  <c r="S222" i="17"/>
  <c r="AI222" i="17" s="1"/>
  <c r="AJ222" i="17" s="1"/>
  <c r="AB24" i="17"/>
  <c r="AD24" i="17" s="1"/>
  <c r="H59" i="17"/>
  <c r="I59" i="17" s="1"/>
  <c r="F59" i="17"/>
  <c r="S184" i="17"/>
  <c r="AI184" i="17" s="1"/>
  <c r="AJ184" i="17" s="1"/>
  <c r="AB38" i="17"/>
  <c r="AD38" i="17" s="1"/>
  <c r="J84" i="17"/>
  <c r="K84" i="17" s="1"/>
  <c r="S41" i="17"/>
  <c r="AI41" i="17" s="1"/>
  <c r="AJ41" i="17" s="1"/>
  <c r="L107" i="17"/>
  <c r="M107" i="17" s="1"/>
  <c r="L38" i="17"/>
  <c r="M38" i="17" s="1"/>
  <c r="R84" i="17"/>
  <c r="AH84" i="17" s="1"/>
  <c r="AB151" i="17"/>
  <c r="AD151" i="17" s="1"/>
  <c r="S175" i="17"/>
  <c r="AI175" i="17" s="1"/>
  <c r="AJ175" i="17" s="1"/>
  <c r="R201" i="17"/>
  <c r="AH201" i="17" s="1"/>
  <c r="AB57" i="17"/>
  <c r="AD57" i="17" s="1"/>
  <c r="H22" i="17"/>
  <c r="I22" i="17" s="1"/>
  <c r="J128" i="17"/>
  <c r="K128" i="17" s="1"/>
  <c r="L151" i="17"/>
  <c r="M151" i="17" s="1"/>
  <c r="T201" i="17"/>
  <c r="W201" i="17" s="1"/>
  <c r="T38" i="17"/>
  <c r="W38" i="17" s="1"/>
  <c r="F22" i="17"/>
  <c r="Y22" i="17" s="1"/>
  <c r="AA22" i="17" s="1"/>
  <c r="F114" i="17"/>
  <c r="R114" i="17" s="1"/>
  <c r="AH114" i="17" s="1"/>
  <c r="S79" i="17"/>
  <c r="AI79" i="17" s="1"/>
  <c r="AJ79" i="17" s="1"/>
  <c r="Y201" i="17"/>
  <c r="AA201" i="17" s="1"/>
  <c r="AB149" i="17"/>
  <c r="AD149" i="17" s="1"/>
  <c r="D4" i="17"/>
  <c r="E4" i="17" s="1"/>
  <c r="P4" i="17" s="1"/>
  <c r="AF4" i="17" s="1"/>
  <c r="L209" i="17"/>
  <c r="M209" i="17" s="1"/>
  <c r="P22" i="17"/>
  <c r="AF22" i="17" s="1"/>
  <c r="S220" i="17"/>
  <c r="AI220" i="17" s="1"/>
  <c r="AJ220" i="17" s="1"/>
  <c r="R128" i="17"/>
  <c r="AH128" i="17" s="1"/>
  <c r="H114" i="17"/>
  <c r="I114" i="17" s="1"/>
  <c r="S205" i="17"/>
  <c r="AI205" i="17" s="1"/>
  <c r="AJ205" i="17" s="1"/>
  <c r="AB201" i="17"/>
  <c r="AD201" i="17" s="1"/>
  <c r="X22" i="17"/>
  <c r="Z22" i="17" s="1"/>
  <c r="P114" i="17"/>
  <c r="AF114" i="17" s="1"/>
  <c r="J201" i="17"/>
  <c r="K201" i="17" s="1"/>
  <c r="AD22" i="17"/>
  <c r="X114" i="17"/>
  <c r="Z114" i="17" s="1"/>
  <c r="G4" i="17"/>
  <c r="AB59" i="17"/>
  <c r="AD59" i="17" s="1"/>
  <c r="S112" i="17"/>
  <c r="AI112" i="17" s="1"/>
  <c r="AJ112" i="17" s="1"/>
  <c r="H38" i="17"/>
  <c r="I38" i="17" s="1"/>
  <c r="X103" i="17"/>
  <c r="Z103" i="17" s="1"/>
  <c r="X24" i="17"/>
  <c r="Z24" i="17" s="1"/>
  <c r="F38" i="17"/>
  <c r="V38" i="17" s="1"/>
  <c r="U38" i="17" s="1"/>
  <c r="L141" i="17"/>
  <c r="M141" i="17" s="1"/>
  <c r="H103" i="17"/>
  <c r="I103" i="17" s="1"/>
  <c r="R73" i="17"/>
  <c r="AH73" i="17" s="1"/>
  <c r="F24" i="17"/>
  <c r="V24" i="17" s="1"/>
  <c r="U24" i="17" s="1"/>
  <c r="L59" i="17"/>
  <c r="M59" i="17" s="1"/>
  <c r="X38" i="17"/>
  <c r="Z38" i="17" s="1"/>
  <c r="AB141" i="17"/>
  <c r="AD141" i="17" s="1"/>
  <c r="F103" i="17"/>
  <c r="J103" i="17" s="1"/>
  <c r="K103" i="17" s="1"/>
  <c r="H27" i="17"/>
  <c r="I27" i="17" s="1"/>
  <c r="L27" i="17"/>
  <c r="M27" i="17" s="1"/>
  <c r="S164" i="17"/>
  <c r="AI164" i="17" s="1"/>
  <c r="AJ164" i="17" s="1"/>
  <c r="H24" i="17"/>
  <c r="I24" i="17" s="1"/>
  <c r="D5" i="17"/>
  <c r="E5" i="17" s="1"/>
  <c r="T71" i="17"/>
  <c r="W71" i="17" s="1"/>
  <c r="P38" i="17"/>
  <c r="AF38" i="17" s="1"/>
  <c r="H107" i="17"/>
  <c r="I107" i="17" s="1"/>
  <c r="S157" i="17"/>
  <c r="AI157" i="17" s="1"/>
  <c r="AJ157" i="17" s="1"/>
  <c r="P103" i="17"/>
  <c r="AF103" i="17" s="1"/>
  <c r="S216" i="17"/>
  <c r="AI216" i="17" s="1"/>
  <c r="AJ216" i="17" s="1"/>
  <c r="P27" i="17"/>
  <c r="AF27" i="17" s="1"/>
  <c r="Y73" i="17"/>
  <c r="AA73" i="17" s="1"/>
  <c r="AB27" i="17"/>
  <c r="AD27" i="17" s="1"/>
  <c r="P24" i="17"/>
  <c r="AF24" i="17" s="1"/>
  <c r="L22" i="17"/>
  <c r="M22" i="17" s="1"/>
  <c r="AB116" i="17"/>
  <c r="AD116" i="17" s="1"/>
  <c r="AB186" i="17"/>
  <c r="AD186" i="17" s="1"/>
  <c r="X107" i="17"/>
  <c r="Z107" i="17" s="1"/>
  <c r="F27" i="17"/>
  <c r="Y27" i="17" s="1"/>
  <c r="T27" i="17"/>
  <c r="W27" i="17" s="1"/>
  <c r="T22" i="17"/>
  <c r="W22" i="17" s="1"/>
  <c r="L116" i="17"/>
  <c r="M116" i="17" s="1"/>
  <c r="S51" i="17"/>
  <c r="AI51" i="17" s="1"/>
  <c r="AJ51" i="17" s="1"/>
  <c r="T114" i="17"/>
  <c r="W114" i="17" s="1"/>
  <c r="L114" i="17"/>
  <c r="M114" i="17" s="1"/>
  <c r="AB114" i="17"/>
  <c r="AD114" i="17" s="1"/>
  <c r="AB156" i="17"/>
  <c r="AD156" i="17" s="1"/>
  <c r="T156" i="17"/>
  <c r="W156" i="17" s="1"/>
  <c r="L156" i="17"/>
  <c r="M156" i="17" s="1"/>
  <c r="N80" i="17"/>
  <c r="O80" i="17" s="1"/>
  <c r="AC80" i="17"/>
  <c r="AE80" i="17" s="1"/>
  <c r="V80" i="17"/>
  <c r="U80" i="17" s="1"/>
  <c r="N53" i="17"/>
  <c r="O53" i="17" s="1"/>
  <c r="V53" i="17"/>
  <c r="U53" i="17" s="1"/>
  <c r="AC53" i="17"/>
  <c r="AE53" i="17" s="1"/>
  <c r="J53" i="17"/>
  <c r="K53" i="17" s="1"/>
  <c r="Y53" i="17"/>
  <c r="AA53" i="17" s="1"/>
  <c r="R53" i="17"/>
  <c r="AH53" i="17" s="1"/>
  <c r="N107" i="17"/>
  <c r="O107" i="17" s="1"/>
  <c r="AC107" i="17"/>
  <c r="AE107" i="17" s="1"/>
  <c r="V107" i="17"/>
  <c r="U107" i="17" s="1"/>
  <c r="R107" i="17"/>
  <c r="AH107" i="17" s="1"/>
  <c r="J107" i="17"/>
  <c r="K107" i="17" s="1"/>
  <c r="Y107" i="17"/>
  <c r="AA107" i="17" s="1"/>
  <c r="J119" i="17"/>
  <c r="K119" i="17" s="1"/>
  <c r="G224" i="17"/>
  <c r="S111" i="17"/>
  <c r="AI111" i="17" s="1"/>
  <c r="AJ111" i="17" s="1"/>
  <c r="T209" i="17"/>
  <c r="W209" i="17" s="1"/>
  <c r="AC143" i="17"/>
  <c r="AE143" i="17" s="1"/>
  <c r="V143" i="17"/>
  <c r="U143" i="17" s="1"/>
  <c r="N143" i="17"/>
  <c r="O143" i="17" s="1"/>
  <c r="J143" i="17"/>
  <c r="K143" i="17" s="1"/>
  <c r="S68" i="17"/>
  <c r="AI68" i="17" s="1"/>
  <c r="X129" i="17"/>
  <c r="Z129" i="17" s="1"/>
  <c r="F129" i="17"/>
  <c r="P129" i="17"/>
  <c r="AF129" i="17" s="1"/>
  <c r="H129" i="17"/>
  <c r="I129" i="17" s="1"/>
  <c r="L129" i="17"/>
  <c r="M129" i="17" s="1"/>
  <c r="AB129" i="17"/>
  <c r="AD129" i="17" s="1"/>
  <c r="V25" i="17"/>
  <c r="U25" i="17" s="1"/>
  <c r="V141" i="17"/>
  <c r="U141" i="17" s="1"/>
  <c r="N141" i="17"/>
  <c r="O141" i="17" s="1"/>
  <c r="AC141" i="17"/>
  <c r="AE141" i="17" s="1"/>
  <c r="J141" i="17"/>
  <c r="K141" i="17" s="1"/>
  <c r="Y141" i="17"/>
  <c r="AA141" i="17" s="1"/>
  <c r="R141" i="17"/>
  <c r="AH141" i="17" s="1"/>
  <c r="Y143" i="17"/>
  <c r="AA143" i="17" s="1"/>
  <c r="AC221" i="17"/>
  <c r="AE221" i="17" s="1"/>
  <c r="V221" i="17"/>
  <c r="U221" i="17" s="1"/>
  <c r="N221" i="17"/>
  <c r="O221" i="17" s="1"/>
  <c r="G225" i="16"/>
  <c r="G225" i="17"/>
  <c r="X63" i="17"/>
  <c r="Z63" i="17" s="1"/>
  <c r="P63" i="17"/>
  <c r="AF63" i="17" s="1"/>
  <c r="H63" i="17"/>
  <c r="I63" i="17" s="1"/>
  <c r="F63" i="17"/>
  <c r="L63" i="17"/>
  <c r="M63" i="17" s="1"/>
  <c r="L207" i="17"/>
  <c r="M207" i="17" s="1"/>
  <c r="AB207" i="17"/>
  <c r="AD207" i="17" s="1"/>
  <c r="T207" i="17"/>
  <c r="W207" i="17" s="1"/>
  <c r="T28" i="17"/>
  <c r="W28" i="17" s="1"/>
  <c r="AB28" i="17"/>
  <c r="AD28" i="17" s="1"/>
  <c r="L28" i="17"/>
  <c r="M28" i="17" s="1"/>
  <c r="X28" i="17"/>
  <c r="Z28" i="17" s="1"/>
  <c r="P28" i="17"/>
  <c r="AF28" i="17" s="1"/>
  <c r="H28" i="17"/>
  <c r="I28" i="17" s="1"/>
  <c r="F28" i="17"/>
  <c r="Y28" i="17" s="1"/>
  <c r="L120" i="17"/>
  <c r="M120" i="17" s="1"/>
  <c r="J120" i="17"/>
  <c r="K120" i="17" s="1"/>
  <c r="AB120" i="17"/>
  <c r="AD120" i="17" s="1"/>
  <c r="Y120" i="17"/>
  <c r="AA120" i="17" s="1"/>
  <c r="T120" i="17"/>
  <c r="W120" i="17" s="1"/>
  <c r="R120" i="17"/>
  <c r="AH120" i="17" s="1"/>
  <c r="T186" i="17"/>
  <c r="W186" i="17" s="1"/>
  <c r="F188" i="17"/>
  <c r="X188" i="17"/>
  <c r="Z188" i="17" s="1"/>
  <c r="H188" i="17"/>
  <c r="I188" i="17" s="1"/>
  <c r="P188" i="17"/>
  <c r="AF188" i="17" s="1"/>
  <c r="T36" i="17"/>
  <c r="W36" i="17" s="1"/>
  <c r="L36" i="17"/>
  <c r="M36" i="17" s="1"/>
  <c r="AB36" i="17"/>
  <c r="AD36" i="17" s="1"/>
  <c r="S65" i="17"/>
  <c r="AI65" i="17" s="1"/>
  <c r="AJ65" i="17" s="1"/>
  <c r="AB150" i="17"/>
  <c r="AD150" i="17" s="1"/>
  <c r="T150" i="17"/>
  <c r="W150" i="17" s="1"/>
  <c r="L150" i="17"/>
  <c r="M150" i="17" s="1"/>
  <c r="V85" i="17"/>
  <c r="U85" i="17" s="1"/>
  <c r="N85" i="17"/>
  <c r="O85" i="17" s="1"/>
  <c r="AC85" i="17"/>
  <c r="AE85" i="17" s="1"/>
  <c r="R85" i="17"/>
  <c r="AH85" i="17" s="1"/>
  <c r="J85" i="17"/>
  <c r="K85" i="17" s="1"/>
  <c r="Y85" i="17"/>
  <c r="AA85" i="17" s="1"/>
  <c r="AB134" i="17"/>
  <c r="AD134" i="17" s="1"/>
  <c r="V162" i="17"/>
  <c r="U162" i="17" s="1"/>
  <c r="AC162" i="17"/>
  <c r="AE162" i="17" s="1"/>
  <c r="N162" i="17"/>
  <c r="O162" i="17" s="1"/>
  <c r="R162" i="17"/>
  <c r="AH162" i="17" s="1"/>
  <c r="J162" i="17"/>
  <c r="K162" i="17" s="1"/>
  <c r="AC58" i="17"/>
  <c r="AE58" i="17" s="1"/>
  <c r="V58" i="17"/>
  <c r="U58" i="17" s="1"/>
  <c r="N58" i="17"/>
  <c r="O58" i="17" s="1"/>
  <c r="J58" i="17"/>
  <c r="K58" i="17" s="1"/>
  <c r="Y58" i="17"/>
  <c r="AA58" i="17" s="1"/>
  <c r="R58" i="17"/>
  <c r="AH58" i="17" s="1"/>
  <c r="L122" i="17"/>
  <c r="M122" i="17" s="1"/>
  <c r="AB122" i="17"/>
  <c r="AD122" i="17" s="1"/>
  <c r="T122" i="17"/>
  <c r="W122" i="17" s="1"/>
  <c r="F71" i="17"/>
  <c r="P71" i="17"/>
  <c r="AF71" i="17" s="1"/>
  <c r="H71" i="17"/>
  <c r="I71" i="17" s="1"/>
  <c r="X71" i="17"/>
  <c r="Z71" i="17" s="1"/>
  <c r="R221" i="17"/>
  <c r="AH221" i="17" s="1"/>
  <c r="L221" i="17"/>
  <c r="M221" i="17" s="1"/>
  <c r="J221" i="17"/>
  <c r="K221" i="17" s="1"/>
  <c r="AB221" i="17"/>
  <c r="AD221" i="17" s="1"/>
  <c r="Y221" i="17"/>
  <c r="AA221" i="17" s="1"/>
  <c r="T221" i="17"/>
  <c r="W221" i="17" s="1"/>
  <c r="T103" i="17"/>
  <c r="W103" i="17" s="1"/>
  <c r="L103" i="17"/>
  <c r="M103" i="17" s="1"/>
  <c r="AB103" i="17"/>
  <c r="AD103" i="17" s="1"/>
  <c r="L32" i="17"/>
  <c r="M32" i="17" s="1"/>
  <c r="AB32" i="17"/>
  <c r="AD32" i="17" s="1"/>
  <c r="T32" i="17"/>
  <c r="W32" i="17" s="1"/>
  <c r="X134" i="17"/>
  <c r="Z134" i="17" s="1"/>
  <c r="H134" i="17"/>
  <c r="I134" i="17" s="1"/>
  <c r="P134" i="17"/>
  <c r="AF134" i="17" s="1"/>
  <c r="F134" i="17"/>
  <c r="T134" i="17"/>
  <c r="W134" i="17" s="1"/>
  <c r="T190" i="17"/>
  <c r="W190" i="17" s="1"/>
  <c r="T155" i="17"/>
  <c r="W155" i="17" s="1"/>
  <c r="L155" i="17"/>
  <c r="M155" i="17" s="1"/>
  <c r="AB155" i="17"/>
  <c r="AD155" i="17" s="1"/>
  <c r="F26" i="17"/>
  <c r="X26" i="17"/>
  <c r="Z26" i="17" s="1"/>
  <c r="H26" i="17"/>
  <c r="I26" i="17" s="1"/>
  <c r="P26" i="17"/>
  <c r="AF26" i="17" s="1"/>
  <c r="T26" i="17"/>
  <c r="W26" i="17" s="1"/>
  <c r="L26" i="17"/>
  <c r="M26" i="17" s="1"/>
  <c r="AB55" i="17"/>
  <c r="AD55" i="17" s="1"/>
  <c r="T55" i="17"/>
  <c r="W55" i="17" s="1"/>
  <c r="L55" i="17"/>
  <c r="M55" i="17" s="1"/>
  <c r="S91" i="17"/>
  <c r="AI91" i="17" s="1"/>
  <c r="AB190" i="17"/>
  <c r="AD190" i="17" s="1"/>
  <c r="T145" i="17"/>
  <c r="W145" i="17" s="1"/>
  <c r="L145" i="17"/>
  <c r="M145" i="17" s="1"/>
  <c r="AB145" i="17"/>
  <c r="AD145" i="17" s="1"/>
  <c r="AC50" i="17"/>
  <c r="AE50" i="17" s="1"/>
  <c r="N50" i="17"/>
  <c r="O50" i="17" s="1"/>
  <c r="V50" i="17"/>
  <c r="U50" i="17" s="1"/>
  <c r="R50" i="17"/>
  <c r="AH50" i="17" s="1"/>
  <c r="J50" i="17"/>
  <c r="K50" i="17" s="1"/>
  <c r="Y50" i="17"/>
  <c r="AA50" i="17" s="1"/>
  <c r="S70" i="17"/>
  <c r="AI70" i="17" s="1"/>
  <c r="AJ70" i="17" s="1"/>
  <c r="Y54" i="17"/>
  <c r="AA54" i="17" s="1"/>
  <c r="V179" i="17"/>
  <c r="U179" i="17" s="1"/>
  <c r="N179" i="17"/>
  <c r="O179" i="17" s="1"/>
  <c r="AC179" i="17"/>
  <c r="AE179" i="17" s="1"/>
  <c r="Y179" i="17"/>
  <c r="AA179" i="17" s="1"/>
  <c r="R179" i="17"/>
  <c r="AH179" i="17" s="1"/>
  <c r="J179" i="17"/>
  <c r="K179" i="17" s="1"/>
  <c r="AF122" i="17"/>
  <c r="S122" i="17"/>
  <c r="AI122" i="17" s="1"/>
  <c r="T129" i="17"/>
  <c r="W129" i="17" s="1"/>
  <c r="Y146" i="17"/>
  <c r="AA146" i="17" s="1"/>
  <c r="AB63" i="17"/>
  <c r="AD63" i="17" s="1"/>
  <c r="AC23" i="17"/>
  <c r="AE23" i="17" s="1"/>
  <c r="V23" i="17"/>
  <c r="U23" i="17" s="1"/>
  <c r="N23" i="17"/>
  <c r="O23" i="17" s="1"/>
  <c r="R23" i="17"/>
  <c r="AH23" i="17" s="1"/>
  <c r="J23" i="17"/>
  <c r="K23" i="17" s="1"/>
  <c r="AF123" i="17"/>
  <c r="S123" i="17"/>
  <c r="AI123" i="17" s="1"/>
  <c r="N105" i="17"/>
  <c r="O105" i="17" s="1"/>
  <c r="AC105" i="17"/>
  <c r="AE105" i="17" s="1"/>
  <c r="V105" i="17"/>
  <c r="U105" i="17" s="1"/>
  <c r="Y105" i="17"/>
  <c r="AA105" i="17" s="1"/>
  <c r="F186" i="17"/>
  <c r="H186" i="17"/>
  <c r="I186" i="17" s="1"/>
  <c r="P186" i="17"/>
  <c r="AF186" i="17" s="1"/>
  <c r="X186" i="17"/>
  <c r="Z186" i="17" s="1"/>
  <c r="L186" i="17"/>
  <c r="M186" i="17" s="1"/>
  <c r="H203" i="17"/>
  <c r="I203" i="17" s="1"/>
  <c r="F203" i="17"/>
  <c r="P203" i="17"/>
  <c r="AF203" i="17" s="1"/>
  <c r="X203" i="17"/>
  <c r="Z203" i="17" s="1"/>
  <c r="AB203" i="17"/>
  <c r="AD203" i="17" s="1"/>
  <c r="T203" i="17"/>
  <c r="W203" i="17" s="1"/>
  <c r="L203" i="17"/>
  <c r="M203" i="17" s="1"/>
  <c r="T63" i="17"/>
  <c r="W63" i="17" s="1"/>
  <c r="R105" i="17"/>
  <c r="AH105" i="17" s="1"/>
  <c r="F217" i="17"/>
  <c r="X217" i="17"/>
  <c r="Z217" i="17" s="1"/>
  <c r="P217" i="17"/>
  <c r="AF217" i="17" s="1"/>
  <c r="H217" i="17"/>
  <c r="I217" i="17" s="1"/>
  <c r="T217" i="17"/>
  <c r="W217" i="17" s="1"/>
  <c r="L217" i="17"/>
  <c r="M217" i="17" s="1"/>
  <c r="AB217" i="17"/>
  <c r="AD217" i="17" s="1"/>
  <c r="X60" i="17"/>
  <c r="Z60" i="17" s="1"/>
  <c r="P60" i="17"/>
  <c r="AF60" i="17" s="1"/>
  <c r="H60" i="17"/>
  <c r="I60" i="17" s="1"/>
  <c r="F60" i="17"/>
  <c r="AB60" i="17"/>
  <c r="AD60" i="17" s="1"/>
  <c r="T60" i="17"/>
  <c r="W60" i="17" s="1"/>
  <c r="L60" i="17"/>
  <c r="M60" i="17" s="1"/>
  <c r="AC97" i="17"/>
  <c r="AE97" i="17" s="1"/>
  <c r="V97" i="17"/>
  <c r="U97" i="17" s="1"/>
  <c r="N97" i="17"/>
  <c r="O97" i="17" s="1"/>
  <c r="Y97" i="17"/>
  <c r="AA97" i="17" s="1"/>
  <c r="R97" i="17"/>
  <c r="J97" i="17"/>
  <c r="K97" i="17" s="1"/>
  <c r="S177" i="17"/>
  <c r="AI177" i="17" s="1"/>
  <c r="AJ177" i="17" s="1"/>
  <c r="H209" i="17"/>
  <c r="I209" i="17" s="1"/>
  <c r="X209" i="17"/>
  <c r="Z209" i="17" s="1"/>
  <c r="F209" i="17"/>
  <c r="P209" i="17"/>
  <c r="L188" i="17"/>
  <c r="M188" i="17" s="1"/>
  <c r="AB188" i="17"/>
  <c r="AD188" i="17" s="1"/>
  <c r="T188" i="17"/>
  <c r="W188" i="17" s="1"/>
  <c r="P190" i="17"/>
  <c r="AF190" i="17" s="1"/>
  <c r="X190" i="17"/>
  <c r="Z190" i="17" s="1"/>
  <c r="H190" i="17"/>
  <c r="I190" i="17" s="1"/>
  <c r="F190" i="17"/>
  <c r="AB75" i="17"/>
  <c r="AD75" i="17" s="1"/>
  <c r="T75" i="17"/>
  <c r="W75" i="17" s="1"/>
  <c r="L75" i="17"/>
  <c r="M75" i="17" s="1"/>
  <c r="D224" i="16"/>
  <c r="E224" i="16" s="1"/>
  <c r="H224" i="16" s="1"/>
  <c r="I224" i="16" s="1"/>
  <c r="D224" i="17"/>
  <c r="E224" i="17" s="1"/>
  <c r="S102" i="17"/>
  <c r="AI102" i="17" s="1"/>
  <c r="AJ102" i="17" s="1"/>
  <c r="AB95" i="17"/>
  <c r="AD95" i="17" s="1"/>
  <c r="Y95" i="17"/>
  <c r="AA95" i="17" s="1"/>
  <c r="T95" i="17"/>
  <c r="W95" i="17" s="1"/>
  <c r="R95" i="17"/>
  <c r="AH95" i="17" s="1"/>
  <c r="J95" i="17"/>
  <c r="K95" i="17" s="1"/>
  <c r="L95" i="17"/>
  <c r="M95" i="17" s="1"/>
  <c r="F125" i="17"/>
  <c r="H125" i="17"/>
  <c r="I125" i="17" s="1"/>
  <c r="X125" i="17"/>
  <c r="Z125" i="17" s="1"/>
  <c r="P125" i="17"/>
  <c r="AF125" i="17" s="1"/>
  <c r="L125" i="17"/>
  <c r="M125" i="17" s="1"/>
  <c r="H39" i="17"/>
  <c r="I39" i="17" s="1"/>
  <c r="X39" i="17"/>
  <c r="Z39" i="17" s="1"/>
  <c r="F39" i="17"/>
  <c r="P39" i="17"/>
  <c r="AF39" i="17" s="1"/>
  <c r="AB39" i="17"/>
  <c r="AD39" i="17" s="1"/>
  <c r="T39" i="17"/>
  <c r="W39" i="17" s="1"/>
  <c r="L39" i="17"/>
  <c r="M39" i="17" s="1"/>
  <c r="L89" i="17"/>
  <c r="M89" i="17" s="1"/>
  <c r="AB89" i="17"/>
  <c r="AD89" i="17" s="1"/>
  <c r="T89" i="17"/>
  <c r="W89" i="17" s="1"/>
  <c r="T169" i="17"/>
  <c r="W169" i="17" s="1"/>
  <c r="L169" i="17"/>
  <c r="M169" i="17" s="1"/>
  <c r="AB169" i="17"/>
  <c r="AD169" i="17" s="1"/>
  <c r="AB124" i="17"/>
  <c r="AD124" i="17" s="1"/>
  <c r="Y124" i="17"/>
  <c r="AA124" i="17" s="1"/>
  <c r="T124" i="17"/>
  <c r="W124" i="17" s="1"/>
  <c r="R124" i="17"/>
  <c r="AH124" i="17" s="1"/>
  <c r="L124" i="17"/>
  <c r="M124" i="17" s="1"/>
  <c r="J124" i="17"/>
  <c r="K124" i="17" s="1"/>
  <c r="T125" i="17"/>
  <c r="W125" i="17" s="1"/>
  <c r="AB26" i="17"/>
  <c r="AD26" i="17" s="1"/>
  <c r="T219" i="17"/>
  <c r="W219" i="17" s="1"/>
  <c r="R219" i="17"/>
  <c r="AH219" i="17" s="1"/>
  <c r="L219" i="17"/>
  <c r="M219" i="17" s="1"/>
  <c r="J219" i="17"/>
  <c r="K219" i="17" s="1"/>
  <c r="AB219" i="17"/>
  <c r="AD219" i="17" s="1"/>
  <c r="Y219" i="17"/>
  <c r="AA219" i="17" s="1"/>
  <c r="L172" i="17"/>
  <c r="M172" i="17" s="1"/>
  <c r="AB172" i="17"/>
  <c r="AD172" i="17" s="1"/>
  <c r="T172" i="17"/>
  <c r="W172" i="17" s="1"/>
  <c r="V119" i="17"/>
  <c r="U119" i="17" s="1"/>
  <c r="N119" i="17"/>
  <c r="O119" i="17" s="1"/>
  <c r="AC119" i="17"/>
  <c r="AE119" i="17" s="1"/>
  <c r="Y119" i="17"/>
  <c r="AA119" i="17" s="1"/>
  <c r="N113" i="17"/>
  <c r="O113" i="17" s="1"/>
  <c r="AC113" i="17"/>
  <c r="AE113" i="17" s="1"/>
  <c r="V113" i="17"/>
  <c r="U113" i="17" s="1"/>
  <c r="N128" i="17"/>
  <c r="O128" i="17" s="1"/>
  <c r="V128" i="17"/>
  <c r="U128" i="17" s="1"/>
  <c r="AC128" i="17"/>
  <c r="AE128" i="17" s="1"/>
  <c r="V191" i="17"/>
  <c r="U191" i="17" s="1"/>
  <c r="AC191" i="17"/>
  <c r="AE191" i="17" s="1"/>
  <c r="N191" i="17"/>
  <c r="O191" i="17" s="1"/>
  <c r="V19" i="17"/>
  <c r="U19" i="17" s="1"/>
  <c r="N19" i="17"/>
  <c r="O19" i="17" s="1"/>
  <c r="AC19" i="17"/>
  <c r="AE19" i="17" s="1"/>
  <c r="S52" i="17"/>
  <c r="AI52" i="17" s="1"/>
  <c r="AJ52" i="17" s="1"/>
  <c r="S78" i="17"/>
  <c r="AI78" i="17" s="1"/>
  <c r="AJ78" i="17" s="1"/>
  <c r="N98" i="17"/>
  <c r="O98" i="17" s="1"/>
  <c r="V98" i="17"/>
  <c r="U98" i="17" s="1"/>
  <c r="AC98" i="17"/>
  <c r="AE98" i="17" s="1"/>
  <c r="AC201" i="17"/>
  <c r="AE201" i="17" s="1"/>
  <c r="V201" i="17"/>
  <c r="U201" i="17" s="1"/>
  <c r="N201" i="17"/>
  <c r="O201" i="17" s="1"/>
  <c r="AC193" i="17"/>
  <c r="AE193" i="17" s="1"/>
  <c r="V193" i="17"/>
  <c r="U193" i="17" s="1"/>
  <c r="N193" i="17"/>
  <c r="O193" i="17" s="1"/>
  <c r="N124" i="17"/>
  <c r="O124" i="17" s="1"/>
  <c r="V124" i="17"/>
  <c r="U124" i="17" s="1"/>
  <c r="AC124" i="17"/>
  <c r="AE124" i="17" s="1"/>
  <c r="S196" i="17"/>
  <c r="AI196" i="17" s="1"/>
  <c r="AJ196" i="17" s="1"/>
  <c r="AC43" i="17"/>
  <c r="AE43" i="17" s="1"/>
  <c r="N43" i="17"/>
  <c r="O43" i="17" s="1"/>
  <c r="V43" i="17"/>
  <c r="U43" i="17" s="1"/>
  <c r="S138" i="17"/>
  <c r="AI138" i="17" s="1"/>
  <c r="AC101" i="17"/>
  <c r="AE101" i="17" s="1"/>
  <c r="V101" i="17"/>
  <c r="U101" i="17" s="1"/>
  <c r="N101" i="17"/>
  <c r="O101" i="17" s="1"/>
  <c r="N79" i="17"/>
  <c r="O79" i="17" s="1"/>
  <c r="V79" i="17"/>
  <c r="U79" i="17" s="1"/>
  <c r="AC79" i="17"/>
  <c r="AE79" i="17" s="1"/>
  <c r="N73" i="17"/>
  <c r="O73" i="17" s="1"/>
  <c r="AC73" i="17"/>
  <c r="AE73" i="17" s="1"/>
  <c r="V73" i="17"/>
  <c r="U73" i="17" s="1"/>
  <c r="AC120" i="17"/>
  <c r="AE120" i="17" s="1"/>
  <c r="N120" i="17"/>
  <c r="O120" i="17" s="1"/>
  <c r="V120" i="17"/>
  <c r="U120" i="17" s="1"/>
  <c r="AC84" i="17"/>
  <c r="AE84" i="17" s="1"/>
  <c r="V84" i="17"/>
  <c r="U84" i="17" s="1"/>
  <c r="N84" i="17"/>
  <c r="O84" i="17" s="1"/>
  <c r="AC166" i="17"/>
  <c r="AE166" i="17" s="1"/>
  <c r="V166" i="17"/>
  <c r="U166" i="17" s="1"/>
  <c r="N166" i="17"/>
  <c r="O166" i="17" s="1"/>
  <c r="AC66" i="17"/>
  <c r="AE66" i="17" s="1"/>
  <c r="V66" i="17"/>
  <c r="U66" i="17" s="1"/>
  <c r="N66" i="17"/>
  <c r="O66" i="17" s="1"/>
  <c r="AC41" i="17"/>
  <c r="AE41" i="17" s="1"/>
  <c r="N41" i="17"/>
  <c r="O41" i="17" s="1"/>
  <c r="V41" i="17"/>
  <c r="U41" i="17" s="1"/>
  <c r="S168" i="17"/>
  <c r="AI168" i="17" s="1"/>
  <c r="AJ168" i="17" s="1"/>
  <c r="R41" i="17"/>
  <c r="AH41" i="17" s="1"/>
  <c r="AC144" i="17"/>
  <c r="AE144" i="17" s="1"/>
  <c r="N144" i="17"/>
  <c r="O144" i="17" s="1"/>
  <c r="V144" i="17"/>
  <c r="U144" i="17" s="1"/>
  <c r="AC37" i="17"/>
  <c r="AE37" i="17" s="1"/>
  <c r="V37" i="17"/>
  <c r="U37" i="17" s="1"/>
  <c r="N37" i="17"/>
  <c r="O37" i="17" s="1"/>
  <c r="J88" i="17"/>
  <c r="K88" i="17" s="1"/>
  <c r="Y41" i="17"/>
  <c r="AA41" i="17" s="1"/>
  <c r="Y79" i="17"/>
  <c r="AA79" i="17" s="1"/>
  <c r="R88" i="17"/>
  <c r="AH88" i="17" s="1"/>
  <c r="J43" i="17"/>
  <c r="K43" i="17" s="1"/>
  <c r="J79" i="17"/>
  <c r="K79" i="17" s="1"/>
  <c r="AC95" i="17"/>
  <c r="AE95" i="17" s="1"/>
  <c r="N95" i="17"/>
  <c r="O95" i="17" s="1"/>
  <c r="V95" i="17"/>
  <c r="U95" i="17" s="1"/>
  <c r="R43" i="17"/>
  <c r="AH43" i="17" s="1"/>
  <c r="Y101" i="17"/>
  <c r="AA101" i="17" s="1"/>
  <c r="R79" i="17"/>
  <c r="AH79" i="17" s="1"/>
  <c r="N131" i="17"/>
  <c r="O131" i="17" s="1"/>
  <c r="AC131" i="17"/>
  <c r="AE131" i="17" s="1"/>
  <c r="V88" i="17"/>
  <c r="U88" i="17" s="1"/>
  <c r="N88" i="17"/>
  <c r="O88" i="17" s="1"/>
  <c r="AC88" i="17"/>
  <c r="AE88" i="17" s="1"/>
  <c r="AC219" i="17"/>
  <c r="AE219" i="17" s="1"/>
  <c r="V219" i="17"/>
  <c r="U219" i="17" s="1"/>
  <c r="N219" i="17"/>
  <c r="O219" i="17" s="1"/>
  <c r="S183" i="17"/>
  <c r="AI183" i="17" s="1"/>
  <c r="S93" i="17"/>
  <c r="AI93" i="17" s="1"/>
  <c r="Y43" i="17"/>
  <c r="AA43" i="17" s="1"/>
  <c r="S215" i="17"/>
  <c r="AI215" i="17" s="1"/>
  <c r="L34" i="16"/>
  <c r="M34" i="16" s="1"/>
  <c r="P201" i="16"/>
  <c r="AF201" i="16" s="1"/>
  <c r="P95" i="16"/>
  <c r="AF95" i="16" s="1"/>
  <c r="AB100" i="16"/>
  <c r="AD100" i="16" s="1"/>
  <c r="F95" i="16"/>
  <c r="R95" i="16" s="1"/>
  <c r="AH95" i="16" s="1"/>
  <c r="X95" i="16"/>
  <c r="Z95" i="16" s="1"/>
  <c r="X46" i="16"/>
  <c r="Z46" i="16" s="1"/>
  <c r="F213" i="16"/>
  <c r="J213" i="16" s="1"/>
  <c r="K213" i="16" s="1"/>
  <c r="H53" i="16"/>
  <c r="I53" i="16" s="1"/>
  <c r="F30" i="16"/>
  <c r="V30" i="16" s="1"/>
  <c r="U30" i="16" s="1"/>
  <c r="L41" i="16"/>
  <c r="M41" i="16" s="1"/>
  <c r="AB215" i="16"/>
  <c r="AD215" i="16" s="1"/>
  <c r="P53" i="16"/>
  <c r="AF53" i="16" s="1"/>
  <c r="H201" i="16"/>
  <c r="I201" i="16" s="1"/>
  <c r="F201" i="16"/>
  <c r="R201" i="16" s="1"/>
  <c r="AH201" i="16" s="1"/>
  <c r="F120" i="16"/>
  <c r="J120" i="16" s="1"/>
  <c r="K120" i="16" s="1"/>
  <c r="P41" i="16"/>
  <c r="AF41" i="16" s="1"/>
  <c r="H41" i="16"/>
  <c r="I41" i="16" s="1"/>
  <c r="X30" i="16"/>
  <c r="Z30" i="16" s="1"/>
  <c r="T65" i="16"/>
  <c r="W65" i="16" s="1"/>
  <c r="L30" i="16"/>
  <c r="M30" i="16" s="1"/>
  <c r="AB201" i="16"/>
  <c r="AD201" i="16" s="1"/>
  <c r="F84" i="16"/>
  <c r="N84" i="16" s="1"/>
  <c r="O84" i="16" s="1"/>
  <c r="H165" i="16"/>
  <c r="I165" i="16" s="1"/>
  <c r="F195" i="16"/>
  <c r="J195" i="16" s="1"/>
  <c r="K195" i="16" s="1"/>
  <c r="H84" i="16"/>
  <c r="I84" i="16" s="1"/>
  <c r="H137" i="16"/>
  <c r="I137" i="16" s="1"/>
  <c r="H120" i="16"/>
  <c r="I120" i="16" s="1"/>
  <c r="X88" i="16"/>
  <c r="Z88" i="16" s="1"/>
  <c r="P84" i="16"/>
  <c r="AF84" i="16" s="1"/>
  <c r="X41" i="16"/>
  <c r="Z41" i="16" s="1"/>
  <c r="P120" i="16"/>
  <c r="AF120" i="16" s="1"/>
  <c r="H159" i="16"/>
  <c r="I159" i="16" s="1"/>
  <c r="H82" i="16"/>
  <c r="I82" i="16" s="1"/>
  <c r="P46" i="16"/>
  <c r="AF46" i="16" s="1"/>
  <c r="X82" i="16"/>
  <c r="Z82" i="16" s="1"/>
  <c r="P159" i="16"/>
  <c r="AF159" i="16" s="1"/>
  <c r="P172" i="16"/>
  <c r="AF172" i="16" s="1"/>
  <c r="AB164" i="16"/>
  <c r="AD164" i="16" s="1"/>
  <c r="F46" i="16"/>
  <c r="R46" i="16" s="1"/>
  <c r="AH46" i="16" s="1"/>
  <c r="F36" i="16"/>
  <c r="Y36" i="16" s="1"/>
  <c r="AA36" i="16" s="1"/>
  <c r="P36" i="16"/>
  <c r="AF36" i="16" s="1"/>
  <c r="P89" i="16"/>
  <c r="AF89" i="16" s="1"/>
  <c r="H89" i="16"/>
  <c r="I89" i="16" s="1"/>
  <c r="F89" i="16"/>
  <c r="N89" i="16" s="1"/>
  <c r="O89" i="16" s="1"/>
  <c r="P115" i="16"/>
  <c r="AF115" i="16" s="1"/>
  <c r="X115" i="16"/>
  <c r="Z115" i="16" s="1"/>
  <c r="H115" i="16"/>
  <c r="I115" i="16" s="1"/>
  <c r="H164" i="16"/>
  <c r="I164" i="16" s="1"/>
  <c r="X164" i="16"/>
  <c r="Z164" i="16" s="1"/>
  <c r="H195" i="16"/>
  <c r="I195" i="16" s="1"/>
  <c r="F164" i="16"/>
  <c r="J164" i="16" s="1"/>
  <c r="X195" i="16"/>
  <c r="Z195" i="16" s="1"/>
  <c r="L164" i="16"/>
  <c r="M164" i="16" s="1"/>
  <c r="H23" i="16"/>
  <c r="I23" i="16" s="1"/>
  <c r="F23" i="16"/>
  <c r="J23" i="16" s="1"/>
  <c r="K23" i="16" s="1"/>
  <c r="P23" i="16"/>
  <c r="AF23" i="16" s="1"/>
  <c r="AB23" i="16"/>
  <c r="AD23" i="16" s="1"/>
  <c r="F191" i="16"/>
  <c r="N191" i="16" s="1"/>
  <c r="O191" i="16" s="1"/>
  <c r="X191" i="16"/>
  <c r="Z191" i="16" s="1"/>
  <c r="P73" i="16"/>
  <c r="AF73" i="16" s="1"/>
  <c r="T129" i="16"/>
  <c r="W129" i="16" s="1"/>
  <c r="H191" i="16"/>
  <c r="I191" i="16" s="1"/>
  <c r="F73" i="16"/>
  <c r="R73" i="16" s="1"/>
  <c r="AH73" i="16" s="1"/>
  <c r="H183" i="16"/>
  <c r="I183" i="16" s="1"/>
  <c r="X183" i="16"/>
  <c r="Z183" i="16" s="1"/>
  <c r="F183" i="16"/>
  <c r="N183" i="16" s="1"/>
  <c r="O183" i="16" s="1"/>
  <c r="AB191" i="16"/>
  <c r="AD191" i="16" s="1"/>
  <c r="H172" i="16"/>
  <c r="I172" i="16" s="1"/>
  <c r="X133" i="16"/>
  <c r="Z133" i="16" s="1"/>
  <c r="AB159" i="16"/>
  <c r="AD159" i="16" s="1"/>
  <c r="L159" i="16"/>
  <c r="M159" i="16" s="1"/>
  <c r="P137" i="16"/>
  <c r="AF137" i="16" s="1"/>
  <c r="X137" i="16"/>
  <c r="Z137" i="16" s="1"/>
  <c r="X73" i="16"/>
  <c r="Z73" i="16" s="1"/>
  <c r="R149" i="16"/>
  <c r="AH149" i="16" s="1"/>
  <c r="X152" i="16"/>
  <c r="Z152" i="16" s="1"/>
  <c r="AB84" i="16"/>
  <c r="AD84" i="16" s="1"/>
  <c r="T156" i="16"/>
  <c r="W156" i="16" s="1"/>
  <c r="AB156" i="16"/>
  <c r="AD156" i="16" s="1"/>
  <c r="L156" i="16"/>
  <c r="M156" i="16" s="1"/>
  <c r="F156" i="16"/>
  <c r="Y156" i="16" s="1"/>
  <c r="X156" i="16"/>
  <c r="Z156" i="16" s="1"/>
  <c r="H156" i="16"/>
  <c r="I156" i="16" s="1"/>
  <c r="H43" i="16"/>
  <c r="I43" i="16" s="1"/>
  <c r="F43" i="16"/>
  <c r="Y43" i="16" s="1"/>
  <c r="AA43" i="16" s="1"/>
  <c r="P43" i="16"/>
  <c r="AF43" i="16" s="1"/>
  <c r="AB43" i="16"/>
  <c r="AD43" i="16" s="1"/>
  <c r="F222" i="16"/>
  <c r="Y222" i="16" s="1"/>
  <c r="AA222" i="16" s="1"/>
  <c r="X222" i="16"/>
  <c r="Z222" i="16" s="1"/>
  <c r="AB126" i="16"/>
  <c r="AD126" i="16" s="1"/>
  <c r="P126" i="16"/>
  <c r="AF126" i="16" s="1"/>
  <c r="F126" i="16"/>
  <c r="R126" i="16" s="1"/>
  <c r="AH126" i="16" s="1"/>
  <c r="H126" i="16"/>
  <c r="I126" i="16" s="1"/>
  <c r="F83" i="16"/>
  <c r="R83" i="16" s="1"/>
  <c r="AH83" i="16" s="1"/>
  <c r="X83" i="16"/>
  <c r="Z83" i="16" s="1"/>
  <c r="P83" i="16"/>
  <c r="AF83" i="16" s="1"/>
  <c r="F151" i="16"/>
  <c r="V151" i="16" s="1"/>
  <c r="U151" i="16" s="1"/>
  <c r="F152" i="16"/>
  <c r="Y152" i="16" s="1"/>
  <c r="AA152" i="16" s="1"/>
  <c r="P85" i="16"/>
  <c r="AF85" i="16" s="1"/>
  <c r="L121" i="16"/>
  <c r="M121" i="16" s="1"/>
  <c r="X56" i="16"/>
  <c r="Z56" i="16" s="1"/>
  <c r="H56" i="16"/>
  <c r="I56" i="16" s="1"/>
  <c r="H197" i="16"/>
  <c r="I197" i="16" s="1"/>
  <c r="AB65" i="16"/>
  <c r="AD65" i="16" s="1"/>
  <c r="L65" i="16"/>
  <c r="M65" i="16" s="1"/>
  <c r="P197" i="16"/>
  <c r="AF197" i="16" s="1"/>
  <c r="F197" i="16"/>
  <c r="Y197" i="16" s="1"/>
  <c r="AA197" i="16" s="1"/>
  <c r="P113" i="16"/>
  <c r="AF113" i="16" s="1"/>
  <c r="T216" i="16"/>
  <c r="W216" i="16" s="1"/>
  <c r="F113" i="16"/>
  <c r="Y113" i="16" s="1"/>
  <c r="AA113" i="16" s="1"/>
  <c r="AB216" i="16"/>
  <c r="AD216" i="16" s="1"/>
  <c r="H113" i="16"/>
  <c r="I113" i="16" s="1"/>
  <c r="L216" i="16"/>
  <c r="M216" i="16" s="1"/>
  <c r="X105" i="16"/>
  <c r="Z105" i="16" s="1"/>
  <c r="X136" i="16"/>
  <c r="Z136" i="16" s="1"/>
  <c r="P123" i="16"/>
  <c r="AF123" i="16" s="1"/>
  <c r="P105" i="16"/>
  <c r="AF105" i="16" s="1"/>
  <c r="AB136" i="16"/>
  <c r="AD136" i="16" s="1"/>
  <c r="F136" i="16"/>
  <c r="X123" i="16"/>
  <c r="Z123" i="16" s="1"/>
  <c r="H136" i="16"/>
  <c r="I136" i="16" s="1"/>
  <c r="F123" i="16"/>
  <c r="J123" i="16" s="1"/>
  <c r="K123" i="16" s="1"/>
  <c r="X81" i="16"/>
  <c r="Z81" i="16" s="1"/>
  <c r="F216" i="16"/>
  <c r="Y216" i="16" s="1"/>
  <c r="H114" i="16"/>
  <c r="I114" i="16" s="1"/>
  <c r="X107" i="16"/>
  <c r="Z107" i="16" s="1"/>
  <c r="P216" i="16"/>
  <c r="AF216" i="16" s="1"/>
  <c r="X114" i="16"/>
  <c r="Z114" i="16" s="1"/>
  <c r="H107" i="16"/>
  <c r="I107" i="16" s="1"/>
  <c r="X216" i="16"/>
  <c r="Z216" i="16" s="1"/>
  <c r="P114" i="16"/>
  <c r="AF114" i="16" s="1"/>
  <c r="F107" i="16"/>
  <c r="J107" i="16" s="1"/>
  <c r="K107" i="16" s="1"/>
  <c r="P56" i="16"/>
  <c r="AF56" i="16" s="1"/>
  <c r="H68" i="16"/>
  <c r="I68" i="16" s="1"/>
  <c r="T113" i="16"/>
  <c r="W113" i="16" s="1"/>
  <c r="P151" i="16"/>
  <c r="AF151" i="16" s="1"/>
  <c r="AB113" i="16"/>
  <c r="AD113" i="16" s="1"/>
  <c r="P175" i="16"/>
  <c r="AF175" i="16" s="1"/>
  <c r="F105" i="16"/>
  <c r="J105" i="16" s="1"/>
  <c r="K105" i="16" s="1"/>
  <c r="AB66" i="16"/>
  <c r="AD66" i="16" s="1"/>
  <c r="T139" i="16"/>
  <c r="W139" i="16" s="1"/>
  <c r="L197" i="16"/>
  <c r="M197" i="16" s="1"/>
  <c r="H160" i="16"/>
  <c r="I160" i="16" s="1"/>
  <c r="T159" i="16"/>
  <c r="W159" i="16" s="1"/>
  <c r="L113" i="16"/>
  <c r="M113" i="16" s="1"/>
  <c r="H151" i="16"/>
  <c r="I151" i="16" s="1"/>
  <c r="L96" i="16"/>
  <c r="M96" i="16" s="1"/>
  <c r="F80" i="16"/>
  <c r="Y80" i="16" s="1"/>
  <c r="AA80" i="16" s="1"/>
  <c r="F159" i="16"/>
  <c r="J159" i="16" s="1"/>
  <c r="AB121" i="16"/>
  <c r="AD121" i="16" s="1"/>
  <c r="AB96" i="16"/>
  <c r="AD96" i="16" s="1"/>
  <c r="F172" i="16"/>
  <c r="R172" i="16" s="1"/>
  <c r="AH172" i="16" s="1"/>
  <c r="F82" i="16"/>
  <c r="Y82" i="16" s="1"/>
  <c r="AA82" i="16" s="1"/>
  <c r="H36" i="16"/>
  <c r="I36" i="16" s="1"/>
  <c r="F150" i="16"/>
  <c r="R150" i="16" s="1"/>
  <c r="AH150" i="16" s="1"/>
  <c r="X68" i="16"/>
  <c r="Z68" i="16" s="1"/>
  <c r="L91" i="16"/>
  <c r="M91" i="16" s="1"/>
  <c r="F68" i="16"/>
  <c r="R68" i="16" s="1"/>
  <c r="AH68" i="16" s="1"/>
  <c r="F154" i="16"/>
  <c r="J154" i="16" s="1"/>
  <c r="K154" i="16" s="1"/>
  <c r="P154" i="16"/>
  <c r="AF154" i="16" s="1"/>
  <c r="F106" i="16"/>
  <c r="Y106" i="16" s="1"/>
  <c r="AA106" i="16" s="1"/>
  <c r="L39" i="16"/>
  <c r="M39" i="16" s="1"/>
  <c r="H154" i="16"/>
  <c r="I154" i="16" s="1"/>
  <c r="F93" i="16"/>
  <c r="J93" i="16" s="1"/>
  <c r="T164" i="16"/>
  <c r="W164" i="16" s="1"/>
  <c r="H173" i="16"/>
  <c r="I173" i="16" s="1"/>
  <c r="T96" i="16"/>
  <c r="W96" i="16" s="1"/>
  <c r="T199" i="16"/>
  <c r="W199" i="16" s="1"/>
  <c r="X53" i="16"/>
  <c r="Z53" i="16" s="1"/>
  <c r="T161" i="16"/>
  <c r="W161" i="16" s="1"/>
  <c r="L123" i="16"/>
  <c r="M123" i="16" s="1"/>
  <c r="T121" i="16"/>
  <c r="W121" i="16" s="1"/>
  <c r="H27" i="16"/>
  <c r="I27" i="16" s="1"/>
  <c r="P63" i="16"/>
  <c r="AF63" i="16" s="1"/>
  <c r="X27" i="16"/>
  <c r="Z27" i="16" s="1"/>
  <c r="F63" i="16"/>
  <c r="J63" i="16" s="1"/>
  <c r="K63" i="16" s="1"/>
  <c r="F81" i="16"/>
  <c r="N81" i="16" s="1"/>
  <c r="O81" i="16" s="1"/>
  <c r="H63" i="16"/>
  <c r="I63" i="16" s="1"/>
  <c r="L191" i="16"/>
  <c r="M191" i="16" s="1"/>
  <c r="H109" i="16"/>
  <c r="I109" i="16" s="1"/>
  <c r="L109" i="16"/>
  <c r="M109" i="16" s="1"/>
  <c r="X109" i="16"/>
  <c r="Z109" i="16" s="1"/>
  <c r="P109" i="16"/>
  <c r="AF109" i="16" s="1"/>
  <c r="T123" i="16"/>
  <c r="W123" i="16" s="1"/>
  <c r="H32" i="16"/>
  <c r="I32" i="16" s="1"/>
  <c r="AB123" i="16"/>
  <c r="AD123" i="16" s="1"/>
  <c r="F32" i="16"/>
  <c r="R32" i="16" s="1"/>
  <c r="AH32" i="16" s="1"/>
  <c r="P108" i="16"/>
  <c r="AF108" i="16" s="1"/>
  <c r="T152" i="16"/>
  <c r="W152" i="16" s="1"/>
  <c r="AB68" i="16"/>
  <c r="AD68" i="16" s="1"/>
  <c r="L74" i="16"/>
  <c r="M74" i="16" s="1"/>
  <c r="L204" i="16"/>
  <c r="M204" i="16" s="1"/>
  <c r="F96" i="16"/>
  <c r="J96" i="16" s="1"/>
  <c r="K96" i="16" s="1"/>
  <c r="T191" i="16"/>
  <c r="W191" i="16" s="1"/>
  <c r="P171" i="16"/>
  <c r="AF171" i="16" s="1"/>
  <c r="T41" i="16"/>
  <c r="W41" i="16" s="1"/>
  <c r="T204" i="16"/>
  <c r="W204" i="16" s="1"/>
  <c r="AB161" i="16"/>
  <c r="AD161" i="16" s="1"/>
  <c r="H81" i="16"/>
  <c r="I81" i="16" s="1"/>
  <c r="F211" i="16"/>
  <c r="AC211" i="16" s="1"/>
  <c r="AE211" i="16" s="1"/>
  <c r="P96" i="16"/>
  <c r="AF96" i="16" s="1"/>
  <c r="AB83" i="16"/>
  <c r="AD83" i="16" s="1"/>
  <c r="X175" i="16"/>
  <c r="Z175" i="16" s="1"/>
  <c r="L79" i="16"/>
  <c r="M79" i="16" s="1"/>
  <c r="T74" i="16"/>
  <c r="W74" i="16" s="1"/>
  <c r="AB85" i="16"/>
  <c r="AD85" i="16" s="1"/>
  <c r="X74" i="16"/>
  <c r="Z74" i="16" s="1"/>
  <c r="P74" i="16"/>
  <c r="AF74" i="16" s="1"/>
  <c r="L152" i="16"/>
  <c r="M152" i="16" s="1"/>
  <c r="F74" i="16"/>
  <c r="R74" i="16" s="1"/>
  <c r="AH74" i="16" s="1"/>
  <c r="H74" i="16"/>
  <c r="I74" i="16" s="1"/>
  <c r="P55" i="16"/>
  <c r="AF55" i="16" s="1"/>
  <c r="P213" i="16"/>
  <c r="AF213" i="16" s="1"/>
  <c r="T134" i="16"/>
  <c r="W134" i="16" s="1"/>
  <c r="H127" i="16"/>
  <c r="I127" i="16" s="1"/>
  <c r="X127" i="16"/>
  <c r="Z127" i="16" s="1"/>
  <c r="F55" i="16"/>
  <c r="N55" i="16" s="1"/>
  <c r="O55" i="16" s="1"/>
  <c r="H55" i="16"/>
  <c r="I55" i="16" s="1"/>
  <c r="L124" i="16"/>
  <c r="M124" i="16" s="1"/>
  <c r="L68" i="16"/>
  <c r="M68" i="16" s="1"/>
  <c r="L161" i="16"/>
  <c r="M161" i="16" s="1"/>
  <c r="T124" i="16"/>
  <c r="W124" i="16" s="1"/>
  <c r="T68" i="16"/>
  <c r="W68" i="16" s="1"/>
  <c r="H221" i="16"/>
  <c r="I221" i="16" s="1"/>
  <c r="AB213" i="16"/>
  <c r="AD213" i="16" s="1"/>
  <c r="T35" i="16"/>
  <c r="W35" i="16" s="1"/>
  <c r="X221" i="16"/>
  <c r="Z221" i="16" s="1"/>
  <c r="T189" i="16"/>
  <c r="W189" i="16" s="1"/>
  <c r="AB35" i="16"/>
  <c r="AD35" i="16" s="1"/>
  <c r="P221" i="16"/>
  <c r="AF221" i="16" s="1"/>
  <c r="L35" i="16"/>
  <c r="M35" i="16" s="1"/>
  <c r="AB74" i="16"/>
  <c r="AD74" i="16" s="1"/>
  <c r="T82" i="16"/>
  <c r="W82" i="16" s="1"/>
  <c r="F161" i="16"/>
  <c r="Y161" i="16" s="1"/>
  <c r="AA161" i="16" s="1"/>
  <c r="H80" i="16"/>
  <c r="I80" i="16" s="1"/>
  <c r="H161" i="16"/>
  <c r="I161" i="16" s="1"/>
  <c r="L43" i="16"/>
  <c r="M43" i="16" s="1"/>
  <c r="AB160" i="16"/>
  <c r="AD160" i="16" s="1"/>
  <c r="X106" i="16"/>
  <c r="Z106" i="16" s="1"/>
  <c r="X181" i="16"/>
  <c r="Z181" i="16" s="1"/>
  <c r="P160" i="16"/>
  <c r="AF160" i="16" s="1"/>
  <c r="T171" i="16"/>
  <c r="W171" i="16" s="1"/>
  <c r="AB166" i="16"/>
  <c r="AD166" i="16" s="1"/>
  <c r="AB82" i="16"/>
  <c r="AD82" i="16" s="1"/>
  <c r="T166" i="16"/>
  <c r="W166" i="16" s="1"/>
  <c r="L82" i="16"/>
  <c r="M82" i="16" s="1"/>
  <c r="L166" i="16"/>
  <c r="M166" i="16" s="1"/>
  <c r="L85" i="16"/>
  <c r="M85" i="16" s="1"/>
  <c r="AB194" i="16"/>
  <c r="AD194" i="16" s="1"/>
  <c r="T85" i="16"/>
  <c r="W85" i="16" s="1"/>
  <c r="T175" i="16"/>
  <c r="W175" i="16" s="1"/>
  <c r="F166" i="16"/>
  <c r="J166" i="16" s="1"/>
  <c r="X166" i="16"/>
  <c r="Z166" i="16" s="1"/>
  <c r="H166" i="16"/>
  <c r="I166" i="16" s="1"/>
  <c r="F181" i="16"/>
  <c r="AC181" i="16" s="1"/>
  <c r="AE181" i="16" s="1"/>
  <c r="AB111" i="16"/>
  <c r="AD111" i="16" s="1"/>
  <c r="P215" i="16"/>
  <c r="AF215" i="16" s="1"/>
  <c r="Y170" i="16"/>
  <c r="AA170" i="16" s="1"/>
  <c r="T119" i="16"/>
  <c r="W119" i="16" s="1"/>
  <c r="L81" i="16"/>
  <c r="M81" i="16" s="1"/>
  <c r="L193" i="16"/>
  <c r="M193" i="16" s="1"/>
  <c r="T101" i="16"/>
  <c r="W101" i="16" s="1"/>
  <c r="F173" i="16"/>
  <c r="J173" i="16" s="1"/>
  <c r="K173" i="16" s="1"/>
  <c r="P173" i="16"/>
  <c r="AF173" i="16" s="1"/>
  <c r="L173" i="16"/>
  <c r="M173" i="16" s="1"/>
  <c r="T111" i="16"/>
  <c r="W111" i="16" s="1"/>
  <c r="T30" i="16"/>
  <c r="W30" i="16" s="1"/>
  <c r="L174" i="16"/>
  <c r="M174" i="16" s="1"/>
  <c r="H185" i="16"/>
  <c r="I185" i="16" s="1"/>
  <c r="T142" i="16"/>
  <c r="W142" i="16" s="1"/>
  <c r="T81" i="16"/>
  <c r="W81" i="16" s="1"/>
  <c r="X171" i="16"/>
  <c r="Z171" i="16" s="1"/>
  <c r="P185" i="16"/>
  <c r="AF185" i="16" s="1"/>
  <c r="P161" i="16"/>
  <c r="AF161" i="16" s="1"/>
  <c r="AB142" i="16"/>
  <c r="AD142" i="16" s="1"/>
  <c r="AB81" i="16"/>
  <c r="AD81" i="16" s="1"/>
  <c r="H171" i="16"/>
  <c r="I171" i="16" s="1"/>
  <c r="X96" i="16"/>
  <c r="Z96" i="16" s="1"/>
  <c r="L142" i="16"/>
  <c r="M142" i="16" s="1"/>
  <c r="X102" i="16"/>
  <c r="Z102" i="16" s="1"/>
  <c r="X185" i="16"/>
  <c r="Z185" i="16" s="1"/>
  <c r="X161" i="16"/>
  <c r="Z161" i="16" s="1"/>
  <c r="H102" i="16"/>
  <c r="I102" i="16" s="1"/>
  <c r="AB101" i="16"/>
  <c r="AD101" i="16" s="1"/>
  <c r="F52" i="16"/>
  <c r="R52" i="16" s="1"/>
  <c r="AH52" i="16" s="1"/>
  <c r="F102" i="16"/>
  <c r="R102" i="16" s="1"/>
  <c r="AB41" i="16"/>
  <c r="AD41" i="16" s="1"/>
  <c r="L101" i="16"/>
  <c r="M101" i="16" s="1"/>
  <c r="H52" i="16"/>
  <c r="I52" i="16" s="1"/>
  <c r="P52" i="16"/>
  <c r="AF52" i="16" s="1"/>
  <c r="H205" i="16"/>
  <c r="I205" i="16" s="1"/>
  <c r="P106" i="16"/>
  <c r="AF106" i="16" s="1"/>
  <c r="AB171" i="16"/>
  <c r="AD171" i="16" s="1"/>
  <c r="P142" i="16"/>
  <c r="AF142" i="16" s="1"/>
  <c r="H111" i="16"/>
  <c r="I111" i="16" s="1"/>
  <c r="L171" i="16"/>
  <c r="M171" i="16" s="1"/>
  <c r="H142" i="16"/>
  <c r="I142" i="16" s="1"/>
  <c r="F142" i="16"/>
  <c r="Y142" i="16" s="1"/>
  <c r="T197" i="16"/>
  <c r="W197" i="16" s="1"/>
  <c r="L134" i="16"/>
  <c r="M134" i="16" s="1"/>
  <c r="AB197" i="16"/>
  <c r="AD197" i="16" s="1"/>
  <c r="Y41" i="16"/>
  <c r="AA41" i="16" s="1"/>
  <c r="X211" i="16"/>
  <c r="Z211" i="16" s="1"/>
  <c r="L111" i="16"/>
  <c r="M111" i="16" s="1"/>
  <c r="X193" i="16"/>
  <c r="Z193" i="16" s="1"/>
  <c r="F193" i="16"/>
  <c r="R193" i="16" s="1"/>
  <c r="AH193" i="16" s="1"/>
  <c r="P193" i="16"/>
  <c r="AF193" i="16" s="1"/>
  <c r="H193" i="16"/>
  <c r="I193" i="16" s="1"/>
  <c r="AB193" i="16"/>
  <c r="AD193" i="16" s="1"/>
  <c r="T193" i="16"/>
  <c r="W193" i="16" s="1"/>
  <c r="X149" i="16"/>
  <c r="Z149" i="16" s="1"/>
  <c r="T154" i="16"/>
  <c r="W154" i="16" s="1"/>
  <c r="L119" i="16"/>
  <c r="M119" i="16" s="1"/>
  <c r="T179" i="16"/>
  <c r="W179" i="16" s="1"/>
  <c r="F175" i="16"/>
  <c r="V175" i="16" s="1"/>
  <c r="U175" i="16" s="1"/>
  <c r="P111" i="16"/>
  <c r="AF111" i="16" s="1"/>
  <c r="L46" i="16"/>
  <c r="M46" i="16" s="1"/>
  <c r="L80" i="16"/>
  <c r="M80" i="16" s="1"/>
  <c r="P135" i="16"/>
  <c r="AF135" i="16" s="1"/>
  <c r="T125" i="16"/>
  <c r="W125" i="16" s="1"/>
  <c r="P59" i="16"/>
  <c r="AF59" i="16" s="1"/>
  <c r="T136" i="16"/>
  <c r="W136" i="16" s="1"/>
  <c r="AB175" i="16"/>
  <c r="AD175" i="16" s="1"/>
  <c r="H29" i="16"/>
  <c r="I29" i="16" s="1"/>
  <c r="H150" i="16"/>
  <c r="I150" i="16" s="1"/>
  <c r="H97" i="16"/>
  <c r="I97" i="16" s="1"/>
  <c r="AB56" i="16"/>
  <c r="AD56" i="16" s="1"/>
  <c r="P42" i="16"/>
  <c r="AF42" i="16" s="1"/>
  <c r="X179" i="16"/>
  <c r="Z179" i="16" s="1"/>
  <c r="AB222" i="16"/>
  <c r="AD222" i="16" s="1"/>
  <c r="AB153" i="16"/>
  <c r="AD153" i="16" s="1"/>
  <c r="X42" i="16"/>
  <c r="Z42" i="16" s="1"/>
  <c r="L222" i="16"/>
  <c r="M222" i="16" s="1"/>
  <c r="L153" i="16"/>
  <c r="M153" i="16" s="1"/>
  <c r="P117" i="16"/>
  <c r="AF117" i="16" s="1"/>
  <c r="AB204" i="16"/>
  <c r="AD204" i="16" s="1"/>
  <c r="L154" i="16"/>
  <c r="M154" i="16" s="1"/>
  <c r="F42" i="16"/>
  <c r="Y42" i="16" s="1"/>
  <c r="AA42" i="16" s="1"/>
  <c r="T222" i="16"/>
  <c r="W222" i="16" s="1"/>
  <c r="L27" i="16"/>
  <c r="M27" i="16" s="1"/>
  <c r="T153" i="16"/>
  <c r="W153" i="16" s="1"/>
  <c r="H117" i="16"/>
  <c r="I117" i="16" s="1"/>
  <c r="AB154" i="16"/>
  <c r="AD154" i="16" s="1"/>
  <c r="P167" i="16"/>
  <c r="AF167" i="16" s="1"/>
  <c r="X117" i="16"/>
  <c r="Z117" i="16" s="1"/>
  <c r="X148" i="16"/>
  <c r="Z148" i="16" s="1"/>
  <c r="AB104" i="16"/>
  <c r="AD104" i="16" s="1"/>
  <c r="P148" i="16"/>
  <c r="AF148" i="16" s="1"/>
  <c r="L63" i="16"/>
  <c r="M63" i="16" s="1"/>
  <c r="T84" i="16"/>
  <c r="W84" i="16" s="1"/>
  <c r="L84" i="16"/>
  <c r="M84" i="16" s="1"/>
  <c r="P32" i="16"/>
  <c r="AF32" i="16" s="1"/>
  <c r="P179" i="16"/>
  <c r="AF179" i="16" s="1"/>
  <c r="T173" i="16"/>
  <c r="W173" i="16" s="1"/>
  <c r="X32" i="16"/>
  <c r="Z32" i="16" s="1"/>
  <c r="F27" i="16"/>
  <c r="L83" i="16"/>
  <c r="M83" i="16" s="1"/>
  <c r="F85" i="16"/>
  <c r="J85" i="16" s="1"/>
  <c r="AB173" i="16"/>
  <c r="AD173" i="16" s="1"/>
  <c r="F205" i="16"/>
  <c r="R205" i="16" s="1"/>
  <c r="AH205" i="16" s="1"/>
  <c r="P58" i="16"/>
  <c r="AF58" i="16" s="1"/>
  <c r="T83" i="16"/>
  <c r="W83" i="16" s="1"/>
  <c r="P205" i="16"/>
  <c r="AF205" i="16" s="1"/>
  <c r="F58" i="16"/>
  <c r="J58" i="16" s="1"/>
  <c r="K58" i="16" s="1"/>
  <c r="X215" i="16"/>
  <c r="Z215" i="16" s="1"/>
  <c r="X85" i="16"/>
  <c r="Z85" i="16" s="1"/>
  <c r="H58" i="16"/>
  <c r="I58" i="16" s="1"/>
  <c r="F104" i="16"/>
  <c r="J104" i="16" s="1"/>
  <c r="K104" i="16" s="1"/>
  <c r="T213" i="16"/>
  <c r="W213" i="16" s="1"/>
  <c r="X170" i="16"/>
  <c r="Z170" i="16" s="1"/>
  <c r="X153" i="16"/>
  <c r="Z153" i="16" s="1"/>
  <c r="P104" i="16"/>
  <c r="AF104" i="16" s="1"/>
  <c r="X108" i="16"/>
  <c r="Z108" i="16" s="1"/>
  <c r="P170" i="16"/>
  <c r="AF170" i="16" s="1"/>
  <c r="P153" i="16"/>
  <c r="AF153" i="16" s="1"/>
  <c r="H104" i="16"/>
  <c r="I104" i="16" s="1"/>
  <c r="F121" i="16"/>
  <c r="N121" i="16" s="1"/>
  <c r="O121" i="16" s="1"/>
  <c r="H170" i="16"/>
  <c r="I170" i="16" s="1"/>
  <c r="F153" i="16"/>
  <c r="R153" i="16" s="1"/>
  <c r="AH153" i="16" s="1"/>
  <c r="L104" i="16"/>
  <c r="M104" i="16" s="1"/>
  <c r="P222" i="16"/>
  <c r="AF222" i="16" s="1"/>
  <c r="AB179" i="16"/>
  <c r="AD179" i="16" s="1"/>
  <c r="T104" i="16"/>
  <c r="W104" i="16" s="1"/>
  <c r="L179" i="16"/>
  <c r="M179" i="16" s="1"/>
  <c r="Y118" i="16"/>
  <c r="AA118" i="16" s="1"/>
  <c r="R118" i="16"/>
  <c r="AH118" i="16" s="1"/>
  <c r="J118" i="16"/>
  <c r="K118" i="16" s="1"/>
  <c r="P88" i="16"/>
  <c r="AF88" i="16" s="1"/>
  <c r="F20" i="16"/>
  <c r="X118" i="16"/>
  <c r="Z118" i="16" s="1"/>
  <c r="F48" i="16"/>
  <c r="Y48" i="16" s="1"/>
  <c r="AB46" i="16"/>
  <c r="AD46" i="16" s="1"/>
  <c r="L175" i="16"/>
  <c r="M175" i="16" s="1"/>
  <c r="H48" i="16"/>
  <c r="I48" i="16" s="1"/>
  <c r="P48" i="16"/>
  <c r="AF48" i="16" s="1"/>
  <c r="F59" i="16"/>
  <c r="Y59" i="16" s="1"/>
  <c r="AA59" i="16" s="1"/>
  <c r="AB40" i="16"/>
  <c r="AD40" i="16" s="1"/>
  <c r="P72" i="16"/>
  <c r="AF72" i="16" s="1"/>
  <c r="L118" i="16"/>
  <c r="M118" i="16" s="1"/>
  <c r="F72" i="16"/>
  <c r="R72" i="16" s="1"/>
  <c r="AH72" i="16" s="1"/>
  <c r="X72" i="16"/>
  <c r="Z72" i="16" s="1"/>
  <c r="H149" i="16"/>
  <c r="I149" i="16" s="1"/>
  <c r="AB118" i="16"/>
  <c r="AD118" i="16" s="1"/>
  <c r="T118" i="16"/>
  <c r="W118" i="16" s="1"/>
  <c r="L88" i="16"/>
  <c r="M88" i="16" s="1"/>
  <c r="T206" i="16"/>
  <c r="W206" i="16" s="1"/>
  <c r="T52" i="16"/>
  <c r="W52" i="16" s="1"/>
  <c r="T72" i="16"/>
  <c r="W72" i="16" s="1"/>
  <c r="L107" i="16"/>
  <c r="M107" i="16" s="1"/>
  <c r="Y176" i="16"/>
  <c r="AA176" i="16" s="1"/>
  <c r="AB48" i="16"/>
  <c r="AD48" i="16" s="1"/>
  <c r="H218" i="16"/>
  <c r="I218" i="16" s="1"/>
  <c r="T88" i="16"/>
  <c r="W88" i="16" s="1"/>
  <c r="F218" i="16"/>
  <c r="V218" i="16" s="1"/>
  <c r="U218" i="16" s="1"/>
  <c r="AB88" i="16"/>
  <c r="AD88" i="16" s="1"/>
  <c r="F88" i="16"/>
  <c r="R88" i="16" s="1"/>
  <c r="AH88" i="16" s="1"/>
  <c r="H24" i="16"/>
  <c r="I24" i="16" s="1"/>
  <c r="X218" i="16"/>
  <c r="Z218" i="16" s="1"/>
  <c r="H118" i="16"/>
  <c r="I118" i="16" s="1"/>
  <c r="P118" i="16"/>
  <c r="AF118" i="16" s="1"/>
  <c r="P155" i="16"/>
  <c r="AF155" i="16" s="1"/>
  <c r="X155" i="16"/>
  <c r="Z155" i="16" s="1"/>
  <c r="T42" i="16"/>
  <c r="W42" i="16" s="1"/>
  <c r="H155" i="16"/>
  <c r="I155" i="16" s="1"/>
  <c r="T80" i="16"/>
  <c r="W80" i="16" s="1"/>
  <c r="Y53" i="16"/>
  <c r="AA53" i="16" s="1"/>
  <c r="F155" i="16"/>
  <c r="J155" i="16" s="1"/>
  <c r="T184" i="16"/>
  <c r="W184" i="16" s="1"/>
  <c r="AB184" i="16"/>
  <c r="AD184" i="16" s="1"/>
  <c r="L184" i="16"/>
  <c r="M184" i="16" s="1"/>
  <c r="X184" i="16"/>
  <c r="Z184" i="16" s="1"/>
  <c r="H184" i="16"/>
  <c r="I184" i="16" s="1"/>
  <c r="P184" i="16"/>
  <c r="AF184" i="16" s="1"/>
  <c r="T155" i="16"/>
  <c r="W155" i="16" s="1"/>
  <c r="L155" i="16"/>
  <c r="M155" i="16" s="1"/>
  <c r="L87" i="16"/>
  <c r="M87" i="16" s="1"/>
  <c r="P181" i="16"/>
  <c r="AF181" i="16" s="1"/>
  <c r="L213" i="16"/>
  <c r="M213" i="16" s="1"/>
  <c r="P152" i="16"/>
  <c r="AF152" i="16" s="1"/>
  <c r="H148" i="16"/>
  <c r="I148" i="16" s="1"/>
  <c r="X213" i="16"/>
  <c r="Z213" i="16" s="1"/>
  <c r="L42" i="16"/>
  <c r="M42" i="16" s="1"/>
  <c r="X44" i="16"/>
  <c r="Z44" i="16" s="1"/>
  <c r="F97" i="16"/>
  <c r="V97" i="16" s="1"/>
  <c r="U97" i="16" s="1"/>
  <c r="P122" i="16"/>
  <c r="AF122" i="16" s="1"/>
  <c r="AB124" i="16"/>
  <c r="AD124" i="16" s="1"/>
  <c r="X124" i="16"/>
  <c r="Z124" i="16" s="1"/>
  <c r="L19" i="16"/>
  <c r="M19" i="16" s="1"/>
  <c r="L176" i="16"/>
  <c r="M176" i="16" s="1"/>
  <c r="L122" i="16"/>
  <c r="M122" i="16" s="1"/>
  <c r="F124" i="16"/>
  <c r="J124" i="16" s="1"/>
  <c r="AB30" i="16"/>
  <c r="AD30" i="16" s="1"/>
  <c r="T215" i="16"/>
  <c r="W215" i="16" s="1"/>
  <c r="X80" i="16"/>
  <c r="Z80" i="16" s="1"/>
  <c r="H121" i="16"/>
  <c r="I121" i="16" s="1"/>
  <c r="AB122" i="16"/>
  <c r="AD122" i="16" s="1"/>
  <c r="T19" i="16"/>
  <c r="W19" i="16" s="1"/>
  <c r="P124" i="16"/>
  <c r="AF124" i="16" s="1"/>
  <c r="F145" i="16"/>
  <c r="AC145" i="16" s="1"/>
  <c r="AE145" i="16" s="1"/>
  <c r="F204" i="16"/>
  <c r="J204" i="16" s="1"/>
  <c r="X121" i="16"/>
  <c r="Z121" i="16" s="1"/>
  <c r="H40" i="16"/>
  <c r="I40" i="16" s="1"/>
  <c r="T122" i="16"/>
  <c r="W122" i="16" s="1"/>
  <c r="AB19" i="16"/>
  <c r="AD19" i="16" s="1"/>
  <c r="H176" i="16"/>
  <c r="I176" i="16" s="1"/>
  <c r="T43" i="16"/>
  <c r="W43" i="16" s="1"/>
  <c r="X145" i="16"/>
  <c r="Z145" i="16" s="1"/>
  <c r="X40" i="16"/>
  <c r="Z40" i="16" s="1"/>
  <c r="P176" i="16"/>
  <c r="AF176" i="16" s="1"/>
  <c r="H145" i="16"/>
  <c r="I145" i="16" s="1"/>
  <c r="T133" i="16"/>
  <c r="W133" i="16" s="1"/>
  <c r="X176" i="16"/>
  <c r="Z176" i="16" s="1"/>
  <c r="L78" i="16"/>
  <c r="M78" i="16" s="1"/>
  <c r="P208" i="16"/>
  <c r="AF208" i="16" s="1"/>
  <c r="AB78" i="16"/>
  <c r="AD78" i="16" s="1"/>
  <c r="T46" i="16"/>
  <c r="W46" i="16" s="1"/>
  <c r="AB158" i="16"/>
  <c r="AD158" i="16" s="1"/>
  <c r="T106" i="16"/>
  <c r="W106" i="16" s="1"/>
  <c r="AB53" i="16"/>
  <c r="AD53" i="16" s="1"/>
  <c r="P20" i="16"/>
  <c r="AF20" i="16" s="1"/>
  <c r="X111" i="16"/>
  <c r="Z111" i="16" s="1"/>
  <c r="P150" i="16"/>
  <c r="AF150" i="16" s="1"/>
  <c r="AB137" i="16"/>
  <c r="AD137" i="16" s="1"/>
  <c r="T78" i="16"/>
  <c r="W78" i="16" s="1"/>
  <c r="L158" i="16"/>
  <c r="M158" i="16" s="1"/>
  <c r="L106" i="16"/>
  <c r="M106" i="16" s="1"/>
  <c r="P29" i="16"/>
  <c r="AF29" i="16" s="1"/>
  <c r="AB106" i="16"/>
  <c r="AD106" i="16" s="1"/>
  <c r="H194" i="16"/>
  <c r="I194" i="16" s="1"/>
  <c r="F29" i="16"/>
  <c r="Y29" i="16" s="1"/>
  <c r="AB152" i="16"/>
  <c r="AD152" i="16" s="1"/>
  <c r="H215" i="16"/>
  <c r="I215" i="16" s="1"/>
  <c r="F194" i="16"/>
  <c r="Y194" i="16" s="1"/>
  <c r="AB32" i="16"/>
  <c r="AD32" i="16" s="1"/>
  <c r="T208" i="16"/>
  <c r="W208" i="16" s="1"/>
  <c r="X194" i="16"/>
  <c r="Z194" i="16" s="1"/>
  <c r="T194" i="16"/>
  <c r="W194" i="16" s="1"/>
  <c r="P66" i="16"/>
  <c r="AF66" i="16" s="1"/>
  <c r="H158" i="16"/>
  <c r="I158" i="16" s="1"/>
  <c r="P194" i="16"/>
  <c r="AF194" i="16" s="1"/>
  <c r="X78" i="16"/>
  <c r="Z78" i="16" s="1"/>
  <c r="T205" i="16"/>
  <c r="W205" i="16" s="1"/>
  <c r="X66" i="16"/>
  <c r="Z66" i="16" s="1"/>
  <c r="F44" i="16"/>
  <c r="J44" i="16" s="1"/>
  <c r="K44" i="16" s="1"/>
  <c r="H78" i="16"/>
  <c r="I78" i="16" s="1"/>
  <c r="H66" i="16"/>
  <c r="I66" i="16" s="1"/>
  <c r="H131" i="16"/>
  <c r="I131" i="16" s="1"/>
  <c r="H44" i="16"/>
  <c r="I44" i="16" s="1"/>
  <c r="T160" i="16"/>
  <c r="W160" i="16" s="1"/>
  <c r="F148" i="16"/>
  <c r="Y148" i="16" s="1"/>
  <c r="X131" i="16"/>
  <c r="Z131" i="16" s="1"/>
  <c r="P97" i="16"/>
  <c r="AF97" i="16" s="1"/>
  <c r="F122" i="16"/>
  <c r="Y122" i="16" s="1"/>
  <c r="AB140" i="16"/>
  <c r="AD140" i="16" s="1"/>
  <c r="T158" i="16"/>
  <c r="W158" i="16" s="1"/>
  <c r="L205" i="16"/>
  <c r="M205" i="16" s="1"/>
  <c r="AB42" i="16"/>
  <c r="AD42" i="16" s="1"/>
  <c r="H204" i="16"/>
  <c r="I204" i="16" s="1"/>
  <c r="F198" i="16"/>
  <c r="Y198" i="16" s="1"/>
  <c r="AA198" i="16" s="1"/>
  <c r="AB151" i="16"/>
  <c r="AD151" i="16" s="1"/>
  <c r="AB102" i="16"/>
  <c r="AD102" i="16" s="1"/>
  <c r="AB80" i="16"/>
  <c r="AD80" i="16" s="1"/>
  <c r="L73" i="16"/>
  <c r="M73" i="16" s="1"/>
  <c r="T195" i="16"/>
  <c r="W195" i="16" s="1"/>
  <c r="R171" i="16"/>
  <c r="AH171" i="16" s="1"/>
  <c r="Y171" i="16"/>
  <c r="AA171" i="16" s="1"/>
  <c r="X19" i="16"/>
  <c r="Z19" i="16" s="1"/>
  <c r="T102" i="16"/>
  <c r="W102" i="16" s="1"/>
  <c r="F67" i="16"/>
  <c r="Y67" i="16" s="1"/>
  <c r="AA67" i="16" s="1"/>
  <c r="AB176" i="16"/>
  <c r="AD176" i="16" s="1"/>
  <c r="L29" i="16"/>
  <c r="M29" i="16" s="1"/>
  <c r="H67" i="16"/>
  <c r="I67" i="16" s="1"/>
  <c r="T53" i="16"/>
  <c r="W53" i="16" s="1"/>
  <c r="T29" i="16"/>
  <c r="W29" i="16" s="1"/>
  <c r="G4" i="16"/>
  <c r="T62" i="16"/>
  <c r="W62" i="16" s="1"/>
  <c r="L189" i="16"/>
  <c r="M189" i="16" s="1"/>
  <c r="Y162" i="16"/>
  <c r="AA162" i="16" s="1"/>
  <c r="AB148" i="16"/>
  <c r="AD148" i="16" s="1"/>
  <c r="T66" i="16"/>
  <c r="W66" i="16" s="1"/>
  <c r="L207" i="16"/>
  <c r="M207" i="16" s="1"/>
  <c r="H62" i="16"/>
  <c r="I62" i="16" s="1"/>
  <c r="P131" i="16"/>
  <c r="AF131" i="16" s="1"/>
  <c r="H132" i="16"/>
  <c r="I132" i="16" s="1"/>
  <c r="J203" i="16"/>
  <c r="K203" i="16" s="1"/>
  <c r="G7" i="16"/>
  <c r="F19" i="16"/>
  <c r="Y19" i="16" s="1"/>
  <c r="Y160" i="16"/>
  <c r="AA160" i="16" s="1"/>
  <c r="J160" i="16"/>
  <c r="K160" i="16" s="1"/>
  <c r="R160" i="16"/>
  <c r="AH160" i="16" s="1"/>
  <c r="F66" i="16"/>
  <c r="R66" i="16" s="1"/>
  <c r="AH66" i="16" s="1"/>
  <c r="L215" i="16"/>
  <c r="M215" i="16" s="1"/>
  <c r="X204" i="16"/>
  <c r="Z204" i="16" s="1"/>
  <c r="AB29" i="16"/>
  <c r="AD29" i="16" s="1"/>
  <c r="T73" i="16"/>
  <c r="W73" i="16" s="1"/>
  <c r="AB72" i="16"/>
  <c r="AD72" i="16" s="1"/>
  <c r="P211" i="16"/>
  <c r="AF211" i="16" s="1"/>
  <c r="P19" i="16"/>
  <c r="AF19" i="16" s="1"/>
  <c r="X158" i="16"/>
  <c r="Z158" i="16" s="1"/>
  <c r="T54" i="16"/>
  <c r="W54" i="16" s="1"/>
  <c r="H122" i="16"/>
  <c r="I122" i="16" s="1"/>
  <c r="X20" i="16"/>
  <c r="Z20" i="16" s="1"/>
  <c r="X101" i="16"/>
  <c r="Z101" i="16" s="1"/>
  <c r="L160" i="16"/>
  <c r="M160" i="16" s="1"/>
  <c r="F215" i="16"/>
  <c r="R215" i="16" s="1"/>
  <c r="AH215" i="16" s="1"/>
  <c r="F158" i="16"/>
  <c r="J158" i="16" s="1"/>
  <c r="X223" i="16"/>
  <c r="Z223" i="16" s="1"/>
  <c r="H223" i="16"/>
  <c r="I223" i="16" s="1"/>
  <c r="T115" i="16"/>
  <c r="W115" i="16" s="1"/>
  <c r="P223" i="16"/>
  <c r="AF223" i="16" s="1"/>
  <c r="L195" i="16"/>
  <c r="M195" i="16" s="1"/>
  <c r="X67" i="16"/>
  <c r="Z67" i="16" s="1"/>
  <c r="X160" i="16"/>
  <c r="Z160" i="16" s="1"/>
  <c r="T176" i="16"/>
  <c r="W176" i="16" s="1"/>
  <c r="F40" i="16"/>
  <c r="V40" i="16" s="1"/>
  <c r="U40" i="16" s="1"/>
  <c r="AB127" i="16"/>
  <c r="AD127" i="16" s="1"/>
  <c r="AB198" i="16"/>
  <c r="AD198" i="16" s="1"/>
  <c r="H54" i="16"/>
  <c r="I54" i="16" s="1"/>
  <c r="L132" i="16"/>
  <c r="M132" i="16" s="1"/>
  <c r="L66" i="16"/>
  <c r="M66" i="16" s="1"/>
  <c r="J53" i="16"/>
  <c r="K53" i="16" s="1"/>
  <c r="F24" i="16"/>
  <c r="R24" i="16" s="1"/>
  <c r="AH24" i="16" s="1"/>
  <c r="T24" i="16"/>
  <c r="W24" i="16" s="1"/>
  <c r="X24" i="16"/>
  <c r="Z24" i="16" s="1"/>
  <c r="R53" i="16"/>
  <c r="AH53" i="16" s="1"/>
  <c r="F90" i="16"/>
  <c r="J90" i="16" s="1"/>
  <c r="K90" i="16" s="1"/>
  <c r="H90" i="16"/>
  <c r="I90" i="16" s="1"/>
  <c r="P90" i="16"/>
  <c r="AF90" i="16" s="1"/>
  <c r="AB208" i="16"/>
  <c r="AD208" i="16" s="1"/>
  <c r="T90" i="16"/>
  <c r="W90" i="16" s="1"/>
  <c r="L208" i="16"/>
  <c r="M208" i="16" s="1"/>
  <c r="L163" i="16"/>
  <c r="M163" i="16" s="1"/>
  <c r="T211" i="16"/>
  <c r="W211" i="16" s="1"/>
  <c r="L127" i="16"/>
  <c r="M127" i="16" s="1"/>
  <c r="T127" i="16"/>
  <c r="W127" i="16" s="1"/>
  <c r="T198" i="16"/>
  <c r="W198" i="16" s="1"/>
  <c r="X119" i="16"/>
  <c r="Z119" i="16" s="1"/>
  <c r="L198" i="16"/>
  <c r="M198" i="16" s="1"/>
  <c r="F119" i="16"/>
  <c r="R119" i="16" s="1"/>
  <c r="AH119" i="16" s="1"/>
  <c r="P119" i="16"/>
  <c r="AF119" i="16" s="1"/>
  <c r="J171" i="16"/>
  <c r="K171" i="16" s="1"/>
  <c r="AB119" i="16"/>
  <c r="AD119" i="16" s="1"/>
  <c r="F133" i="16"/>
  <c r="R133" i="16" s="1"/>
  <c r="AH133" i="16" s="1"/>
  <c r="H119" i="16"/>
  <c r="I119" i="16" s="1"/>
  <c r="P133" i="16"/>
  <c r="AF133" i="16" s="1"/>
  <c r="L126" i="16"/>
  <c r="M126" i="16" s="1"/>
  <c r="AB181" i="16"/>
  <c r="AD181" i="16" s="1"/>
  <c r="AB221" i="16"/>
  <c r="AD221" i="16" s="1"/>
  <c r="T126" i="16"/>
  <c r="W126" i="16" s="1"/>
  <c r="T67" i="16"/>
  <c r="W67" i="16" s="1"/>
  <c r="AB116" i="16"/>
  <c r="AD116" i="16" s="1"/>
  <c r="L220" i="16"/>
  <c r="M220" i="16" s="1"/>
  <c r="AB86" i="16"/>
  <c r="AD86" i="16" s="1"/>
  <c r="L136" i="16"/>
  <c r="M136" i="16" s="1"/>
  <c r="F35" i="16"/>
  <c r="R35" i="16" s="1"/>
  <c r="AH35" i="16" s="1"/>
  <c r="X35" i="16"/>
  <c r="Z35" i="16" s="1"/>
  <c r="T56" i="16"/>
  <c r="W56" i="16" s="1"/>
  <c r="L70" i="16"/>
  <c r="M70" i="16" s="1"/>
  <c r="R135" i="16"/>
  <c r="AH135" i="16" s="1"/>
  <c r="J135" i="16"/>
  <c r="K135" i="16" s="1"/>
  <c r="Y135" i="16"/>
  <c r="AA135" i="16" s="1"/>
  <c r="J149" i="16"/>
  <c r="K149" i="16" s="1"/>
  <c r="F212" i="16"/>
  <c r="N212" i="16" s="1"/>
  <c r="O212" i="16" s="1"/>
  <c r="X189" i="16"/>
  <c r="Z189" i="16" s="1"/>
  <c r="X59" i="16"/>
  <c r="Z59" i="16" s="1"/>
  <c r="H135" i="16"/>
  <c r="I135" i="16" s="1"/>
  <c r="P149" i="16"/>
  <c r="AF149" i="16" s="1"/>
  <c r="P212" i="16"/>
  <c r="AF212" i="16" s="1"/>
  <c r="H189" i="16"/>
  <c r="I189" i="16" s="1"/>
  <c r="T92" i="16"/>
  <c r="W92" i="16" s="1"/>
  <c r="L86" i="16"/>
  <c r="M86" i="16" s="1"/>
  <c r="X135" i="16"/>
  <c r="Z135" i="16" s="1"/>
  <c r="X212" i="16"/>
  <c r="Z212" i="16" s="1"/>
  <c r="T157" i="16"/>
  <c r="W157" i="16" s="1"/>
  <c r="T64" i="16"/>
  <c r="W64" i="16" s="1"/>
  <c r="T185" i="16"/>
  <c r="W185" i="16" s="1"/>
  <c r="F167" i="16"/>
  <c r="Y167" i="16" s="1"/>
  <c r="P138" i="16"/>
  <c r="AF138" i="16" s="1"/>
  <c r="P189" i="16"/>
  <c r="AF189" i="16" s="1"/>
  <c r="L92" i="16"/>
  <c r="M92" i="16" s="1"/>
  <c r="F220" i="16"/>
  <c r="Y220" i="16" s="1"/>
  <c r="L135" i="16"/>
  <c r="M135" i="16" s="1"/>
  <c r="H138" i="16"/>
  <c r="I138" i="16" s="1"/>
  <c r="AB92" i="16"/>
  <c r="AD92" i="16" s="1"/>
  <c r="P220" i="16"/>
  <c r="AF220" i="16" s="1"/>
  <c r="AB135" i="16"/>
  <c r="AD135" i="16" s="1"/>
  <c r="F138" i="16"/>
  <c r="V138" i="16" s="1"/>
  <c r="U138" i="16" s="1"/>
  <c r="X220" i="16"/>
  <c r="Z220" i="16" s="1"/>
  <c r="AB220" i="16"/>
  <c r="AD220" i="16" s="1"/>
  <c r="H220" i="16"/>
  <c r="I220" i="16" s="1"/>
  <c r="F189" i="16"/>
  <c r="R189" i="16" s="1"/>
  <c r="AH189" i="16" s="1"/>
  <c r="T135" i="16"/>
  <c r="W135" i="16" s="1"/>
  <c r="T50" i="16"/>
  <c r="W50" i="16" s="1"/>
  <c r="L181" i="16"/>
  <c r="M181" i="16" s="1"/>
  <c r="AB73" i="16"/>
  <c r="AD73" i="16" s="1"/>
  <c r="L212" i="16"/>
  <c r="M212" i="16" s="1"/>
  <c r="L50" i="16"/>
  <c r="M50" i="16" s="1"/>
  <c r="AB138" i="16"/>
  <c r="AD138" i="16" s="1"/>
  <c r="T212" i="16"/>
  <c r="W212" i="16" s="1"/>
  <c r="AB149" i="16"/>
  <c r="AD149" i="16" s="1"/>
  <c r="T220" i="16"/>
  <c r="W220" i="16" s="1"/>
  <c r="AB212" i="16"/>
  <c r="AD212" i="16" s="1"/>
  <c r="L221" i="16"/>
  <c r="M221" i="16" s="1"/>
  <c r="Y149" i="16"/>
  <c r="AA149" i="16" s="1"/>
  <c r="L23" i="16"/>
  <c r="M23" i="16" s="1"/>
  <c r="AB183" i="16"/>
  <c r="AD183" i="16" s="1"/>
  <c r="H77" i="16"/>
  <c r="I77" i="16" s="1"/>
  <c r="AB115" i="16"/>
  <c r="AD115" i="16" s="1"/>
  <c r="T221" i="16"/>
  <c r="W221" i="16" s="1"/>
  <c r="L201" i="16"/>
  <c r="M201" i="16" s="1"/>
  <c r="X219" i="16"/>
  <c r="Z219" i="16" s="1"/>
  <c r="L149" i="16"/>
  <c r="M149" i="16" s="1"/>
  <c r="T23" i="16"/>
  <c r="W23" i="16" s="1"/>
  <c r="L183" i="16"/>
  <c r="M183" i="16" s="1"/>
  <c r="P116" i="16"/>
  <c r="AF116" i="16" s="1"/>
  <c r="T201" i="16"/>
  <c r="W201" i="16" s="1"/>
  <c r="L167" i="16"/>
  <c r="M167" i="16" s="1"/>
  <c r="F219" i="16"/>
  <c r="AC219" i="16" s="1"/>
  <c r="AE219" i="16" s="1"/>
  <c r="F98" i="16"/>
  <c r="N98" i="16" s="1"/>
  <c r="O98" i="16" s="1"/>
  <c r="T149" i="16"/>
  <c r="W149" i="16" s="1"/>
  <c r="X116" i="16"/>
  <c r="Z116" i="16" s="1"/>
  <c r="X174" i="16"/>
  <c r="Z174" i="16" s="1"/>
  <c r="AB167" i="16"/>
  <c r="AD167" i="16" s="1"/>
  <c r="H219" i="16"/>
  <c r="I219" i="16" s="1"/>
  <c r="P98" i="16"/>
  <c r="AF98" i="16" s="1"/>
  <c r="AB67" i="16"/>
  <c r="AD67" i="16" s="1"/>
  <c r="J115" i="16"/>
  <c r="K115" i="16" s="1"/>
  <c r="H214" i="16"/>
  <c r="I214" i="16" s="1"/>
  <c r="P50" i="16"/>
  <c r="AF50" i="16" s="1"/>
  <c r="F92" i="16"/>
  <c r="J92" i="16" s="1"/>
  <c r="AB174" i="16"/>
  <c r="AD174" i="16" s="1"/>
  <c r="H116" i="16"/>
  <c r="I116" i="16" s="1"/>
  <c r="H174" i="16"/>
  <c r="I174" i="16" s="1"/>
  <c r="AB77" i="16"/>
  <c r="AD77" i="16" s="1"/>
  <c r="T167" i="16"/>
  <c r="W167" i="16" s="1"/>
  <c r="H98" i="16"/>
  <c r="I98" i="16" s="1"/>
  <c r="L67" i="16"/>
  <c r="M67" i="16" s="1"/>
  <c r="J221" i="16"/>
  <c r="K221" i="16" s="1"/>
  <c r="P214" i="16"/>
  <c r="AF214" i="16" s="1"/>
  <c r="T116" i="16"/>
  <c r="W116" i="16" s="1"/>
  <c r="X50" i="16"/>
  <c r="Z50" i="16" s="1"/>
  <c r="P92" i="16"/>
  <c r="AF92" i="16" s="1"/>
  <c r="F116" i="16"/>
  <c r="Y116" i="16" s="1"/>
  <c r="AA116" i="16" s="1"/>
  <c r="P174" i="16"/>
  <c r="AF174" i="16" s="1"/>
  <c r="L77" i="16"/>
  <c r="M77" i="16" s="1"/>
  <c r="H167" i="16"/>
  <c r="I167" i="16" s="1"/>
  <c r="F214" i="16"/>
  <c r="V214" i="16" s="1"/>
  <c r="U214" i="16" s="1"/>
  <c r="L116" i="16"/>
  <c r="M116" i="16" s="1"/>
  <c r="F50" i="16"/>
  <c r="Y50" i="16" s="1"/>
  <c r="H92" i="16"/>
  <c r="I92" i="16" s="1"/>
  <c r="AB195" i="16"/>
  <c r="AD195" i="16" s="1"/>
  <c r="F174" i="16"/>
  <c r="R174" i="16" s="1"/>
  <c r="AH174" i="16" s="1"/>
  <c r="T77" i="16"/>
  <c r="W77" i="16" s="1"/>
  <c r="AB189" i="16"/>
  <c r="AD189" i="16" s="1"/>
  <c r="T76" i="16"/>
  <c r="W76" i="16" s="1"/>
  <c r="L185" i="16"/>
  <c r="M185" i="16" s="1"/>
  <c r="R221" i="16"/>
  <c r="AH221" i="16" s="1"/>
  <c r="L62" i="16"/>
  <c r="M62" i="16" s="1"/>
  <c r="X62" i="16"/>
  <c r="Z62" i="16" s="1"/>
  <c r="X130" i="16"/>
  <c r="Z130" i="16" s="1"/>
  <c r="AB218" i="16"/>
  <c r="AD218" i="16" s="1"/>
  <c r="Y221" i="16"/>
  <c r="AA221" i="16" s="1"/>
  <c r="P64" i="16"/>
  <c r="AF64" i="16" s="1"/>
  <c r="AB62" i="16"/>
  <c r="AD62" i="16" s="1"/>
  <c r="F76" i="16"/>
  <c r="V76" i="16" s="1"/>
  <c r="U76" i="16" s="1"/>
  <c r="X64" i="16"/>
  <c r="Z64" i="16" s="1"/>
  <c r="AB45" i="16"/>
  <c r="AD45" i="16" s="1"/>
  <c r="H76" i="16"/>
  <c r="I76" i="16" s="1"/>
  <c r="P207" i="16"/>
  <c r="AF207" i="16" s="1"/>
  <c r="H64" i="16"/>
  <c r="I64" i="16" s="1"/>
  <c r="L45" i="16"/>
  <c r="M45" i="16" s="1"/>
  <c r="X207" i="16"/>
  <c r="Z207" i="16" s="1"/>
  <c r="F64" i="16"/>
  <c r="Y64" i="16" s="1"/>
  <c r="X157" i="16"/>
  <c r="Z157" i="16" s="1"/>
  <c r="L57" i="16"/>
  <c r="M57" i="16" s="1"/>
  <c r="T45" i="16"/>
  <c r="W45" i="16" s="1"/>
  <c r="F207" i="16"/>
  <c r="J207" i="16" s="1"/>
  <c r="K207" i="16" s="1"/>
  <c r="AB207" i="16"/>
  <c r="AD207" i="16" s="1"/>
  <c r="AB64" i="16"/>
  <c r="AD64" i="16" s="1"/>
  <c r="F157" i="16"/>
  <c r="R157" i="16" s="1"/>
  <c r="AH157" i="16" s="1"/>
  <c r="L72" i="16"/>
  <c r="M72" i="16" s="1"/>
  <c r="T57" i="16"/>
  <c r="W57" i="16" s="1"/>
  <c r="T192" i="16"/>
  <c r="W192" i="16" s="1"/>
  <c r="H108" i="16"/>
  <c r="I108" i="16" s="1"/>
  <c r="F78" i="16"/>
  <c r="Y78" i="16" s="1"/>
  <c r="L64" i="16"/>
  <c r="M64" i="16" s="1"/>
  <c r="H157" i="16"/>
  <c r="I157" i="16" s="1"/>
  <c r="AB57" i="16"/>
  <c r="AD57" i="16" s="1"/>
  <c r="AB192" i="16"/>
  <c r="AD192" i="16" s="1"/>
  <c r="L192" i="16"/>
  <c r="M192" i="16" s="1"/>
  <c r="P192" i="16"/>
  <c r="AF192" i="16" s="1"/>
  <c r="T181" i="16"/>
  <c r="W181" i="16" s="1"/>
  <c r="X208" i="16"/>
  <c r="Z208" i="16" s="1"/>
  <c r="T148" i="16"/>
  <c r="W148" i="16" s="1"/>
  <c r="T207" i="16"/>
  <c r="W207" i="16" s="1"/>
  <c r="P157" i="16"/>
  <c r="AF157" i="16" s="1"/>
  <c r="F192" i="16"/>
  <c r="N192" i="16" s="1"/>
  <c r="O192" i="16" s="1"/>
  <c r="AB50" i="16"/>
  <c r="AD50" i="16" s="1"/>
  <c r="L115" i="16"/>
  <c r="M115" i="16" s="1"/>
  <c r="H45" i="16"/>
  <c r="I45" i="16" s="1"/>
  <c r="Y203" i="16"/>
  <c r="AA203" i="16" s="1"/>
  <c r="X192" i="16"/>
  <c r="Z192" i="16" s="1"/>
  <c r="T63" i="16"/>
  <c r="W63" i="16" s="1"/>
  <c r="P45" i="16"/>
  <c r="AF45" i="16" s="1"/>
  <c r="AB203" i="16"/>
  <c r="AD203" i="16" s="1"/>
  <c r="AB107" i="16"/>
  <c r="AD107" i="16" s="1"/>
  <c r="F45" i="16"/>
  <c r="J45" i="16" s="1"/>
  <c r="L203" i="16"/>
  <c r="M203" i="16" s="1"/>
  <c r="T107" i="16"/>
  <c r="W107" i="16" s="1"/>
  <c r="L157" i="16"/>
  <c r="M157" i="16" s="1"/>
  <c r="R203" i="16"/>
  <c r="AH203" i="16" s="1"/>
  <c r="AB157" i="16"/>
  <c r="AD157" i="16" s="1"/>
  <c r="X198" i="16"/>
  <c r="Z198" i="16" s="1"/>
  <c r="T27" i="16"/>
  <c r="W27" i="16" s="1"/>
  <c r="AB76" i="16"/>
  <c r="AD76" i="16" s="1"/>
  <c r="AB27" i="16"/>
  <c r="AD27" i="16" s="1"/>
  <c r="H130" i="16"/>
  <c r="I130" i="16" s="1"/>
  <c r="L76" i="16"/>
  <c r="M76" i="16" s="1"/>
  <c r="AB185" i="16"/>
  <c r="AD185" i="16" s="1"/>
  <c r="R185" i="16"/>
  <c r="AH185" i="16" s="1"/>
  <c r="F62" i="16"/>
  <c r="Y62" i="16" s="1"/>
  <c r="AA62" i="16" s="1"/>
  <c r="P130" i="16"/>
  <c r="AF130" i="16" s="1"/>
  <c r="P57" i="16"/>
  <c r="AF57" i="16" s="1"/>
  <c r="T223" i="16"/>
  <c r="W223" i="16" s="1"/>
  <c r="AB210" i="16"/>
  <c r="AD210" i="16" s="1"/>
  <c r="AB93" i="16"/>
  <c r="AD93" i="16" s="1"/>
  <c r="F165" i="16"/>
  <c r="J165" i="16" s="1"/>
  <c r="K165" i="16" s="1"/>
  <c r="H35" i="16"/>
  <c r="I35" i="16" s="1"/>
  <c r="L141" i="16"/>
  <c r="M141" i="16" s="1"/>
  <c r="P93" i="16"/>
  <c r="AF93" i="16" s="1"/>
  <c r="X93" i="16"/>
  <c r="Z93" i="16" s="1"/>
  <c r="T108" i="16"/>
  <c r="W108" i="16" s="1"/>
  <c r="T99" i="16"/>
  <c r="W99" i="16" s="1"/>
  <c r="L24" i="16"/>
  <c r="M24" i="16" s="1"/>
  <c r="AB205" i="16"/>
  <c r="AD205" i="16" s="1"/>
  <c r="L40" i="16"/>
  <c r="M40" i="16" s="1"/>
  <c r="AB24" i="16"/>
  <c r="AD24" i="16" s="1"/>
  <c r="P38" i="16"/>
  <c r="AF38" i="16" s="1"/>
  <c r="T40" i="16"/>
  <c r="W40" i="16" s="1"/>
  <c r="F127" i="16"/>
  <c r="AC127" i="16" s="1"/>
  <c r="AE127" i="16" s="1"/>
  <c r="L165" i="16"/>
  <c r="M165" i="16" s="1"/>
  <c r="AB165" i="16"/>
  <c r="AD165" i="16" s="1"/>
  <c r="F57" i="16"/>
  <c r="R57" i="16" s="1"/>
  <c r="AH57" i="16" s="1"/>
  <c r="T165" i="16"/>
  <c r="W165" i="16" s="1"/>
  <c r="X165" i="16"/>
  <c r="Z165" i="16" s="1"/>
  <c r="T100" i="16"/>
  <c r="W100" i="16" s="1"/>
  <c r="X76" i="16"/>
  <c r="Z76" i="16" s="1"/>
  <c r="AB63" i="16"/>
  <c r="AD63" i="16" s="1"/>
  <c r="L93" i="16"/>
  <c r="M93" i="16" s="1"/>
  <c r="L112" i="16"/>
  <c r="M112" i="16" s="1"/>
  <c r="T93" i="16"/>
  <c r="W93" i="16" s="1"/>
  <c r="T138" i="16"/>
  <c r="W138" i="16" s="1"/>
  <c r="L194" i="16"/>
  <c r="M194" i="16" s="1"/>
  <c r="X54" i="16"/>
  <c r="Z54" i="16" s="1"/>
  <c r="Y185" i="16"/>
  <c r="AA185" i="16" s="1"/>
  <c r="AB54" i="16"/>
  <c r="AD54" i="16" s="1"/>
  <c r="F54" i="16"/>
  <c r="J54" i="16" s="1"/>
  <c r="L54" i="16"/>
  <c r="M54" i="16" s="1"/>
  <c r="F132" i="16"/>
  <c r="N132" i="16" s="1"/>
  <c r="O132" i="16" s="1"/>
  <c r="J185" i="16"/>
  <c r="K185" i="16" s="1"/>
  <c r="T130" i="16"/>
  <c r="W130" i="16" s="1"/>
  <c r="T97" i="16"/>
  <c r="W97" i="16" s="1"/>
  <c r="AB51" i="16"/>
  <c r="AD51" i="16" s="1"/>
  <c r="T146" i="16"/>
  <c r="W146" i="16" s="1"/>
  <c r="L58" i="16"/>
  <c r="M58" i="16" s="1"/>
  <c r="L98" i="16"/>
  <c r="M98" i="16" s="1"/>
  <c r="AB87" i="16"/>
  <c r="AD87" i="16" s="1"/>
  <c r="H57" i="16"/>
  <c r="I57" i="16" s="1"/>
  <c r="S183" i="16"/>
  <c r="AI183" i="16" s="1"/>
  <c r="AJ183" i="16" s="1"/>
  <c r="T132" i="16"/>
  <c r="W132" i="16" s="1"/>
  <c r="F208" i="16"/>
  <c r="J208" i="16" s="1"/>
  <c r="K208" i="16" s="1"/>
  <c r="F101" i="16"/>
  <c r="V101" i="16" s="1"/>
  <c r="U101" i="16" s="1"/>
  <c r="AB170" i="16"/>
  <c r="AD170" i="16" s="1"/>
  <c r="T162" i="16"/>
  <c r="W162" i="16" s="1"/>
  <c r="AB79" i="16"/>
  <c r="AD79" i="16" s="1"/>
  <c r="AB132" i="16"/>
  <c r="AD132" i="16" s="1"/>
  <c r="R111" i="16"/>
  <c r="AH111" i="16" s="1"/>
  <c r="J111" i="16"/>
  <c r="K111" i="16" s="1"/>
  <c r="Y111" i="16"/>
  <c r="AA111" i="16" s="1"/>
  <c r="L38" i="16"/>
  <c r="M38" i="16" s="1"/>
  <c r="L138" i="16"/>
  <c r="M138" i="16" s="1"/>
  <c r="F168" i="16"/>
  <c r="Y168" i="16" s="1"/>
  <c r="X47" i="16"/>
  <c r="Z47" i="16" s="1"/>
  <c r="AB130" i="16"/>
  <c r="AD130" i="16" s="1"/>
  <c r="T210" i="16"/>
  <c r="W210" i="16" s="1"/>
  <c r="AB38" i="16"/>
  <c r="AD38" i="16" s="1"/>
  <c r="H38" i="16"/>
  <c r="I38" i="16" s="1"/>
  <c r="J137" i="16"/>
  <c r="K137" i="16" s="1"/>
  <c r="AB162" i="16"/>
  <c r="AD162" i="16" s="1"/>
  <c r="T32" i="16"/>
  <c r="W32" i="16" s="1"/>
  <c r="F38" i="16"/>
  <c r="N38" i="16" s="1"/>
  <c r="O38" i="16" s="1"/>
  <c r="P196" i="16"/>
  <c r="AF196" i="16" s="1"/>
  <c r="F141" i="16"/>
  <c r="J141" i="16" s="1"/>
  <c r="P75" i="16"/>
  <c r="AF75" i="16" s="1"/>
  <c r="AB141" i="16"/>
  <c r="AD141" i="16" s="1"/>
  <c r="AB97" i="16"/>
  <c r="AD97" i="16" s="1"/>
  <c r="F196" i="16"/>
  <c r="R196" i="16" s="1"/>
  <c r="AH196" i="16" s="1"/>
  <c r="H141" i="16"/>
  <c r="I141" i="16" s="1"/>
  <c r="P210" i="16"/>
  <c r="AF210" i="16" s="1"/>
  <c r="F75" i="16"/>
  <c r="X75" i="16"/>
  <c r="Z75" i="16" s="1"/>
  <c r="F125" i="16"/>
  <c r="R125" i="16" s="1"/>
  <c r="AH125" i="16" s="1"/>
  <c r="L97" i="16"/>
  <c r="M97" i="16" s="1"/>
  <c r="AB25" i="16"/>
  <c r="AD25" i="16" s="1"/>
  <c r="X196" i="16"/>
  <c r="Z196" i="16" s="1"/>
  <c r="H210" i="16"/>
  <c r="I210" i="16" s="1"/>
  <c r="L137" i="16"/>
  <c r="M137" i="16" s="1"/>
  <c r="T170" i="16"/>
  <c r="W170" i="16" s="1"/>
  <c r="T141" i="16"/>
  <c r="W141" i="16" s="1"/>
  <c r="P125" i="16"/>
  <c r="AF125" i="16" s="1"/>
  <c r="L22" i="16"/>
  <c r="M22" i="16" s="1"/>
  <c r="H21" i="16"/>
  <c r="I21" i="16" s="1"/>
  <c r="L25" i="16"/>
  <c r="M25" i="16" s="1"/>
  <c r="Y223" i="16"/>
  <c r="AA223" i="16" s="1"/>
  <c r="X141" i="16"/>
  <c r="Z141" i="16" s="1"/>
  <c r="F210" i="16"/>
  <c r="J210" i="16" s="1"/>
  <c r="T137" i="16"/>
  <c r="W137" i="16" s="1"/>
  <c r="L170" i="16"/>
  <c r="M170" i="16" s="1"/>
  <c r="X125" i="16"/>
  <c r="Z125" i="16" s="1"/>
  <c r="F25" i="16"/>
  <c r="R25" i="16" s="1"/>
  <c r="AH25" i="16" s="1"/>
  <c r="H61" i="16"/>
  <c r="I61" i="16" s="1"/>
  <c r="T22" i="16"/>
  <c r="W22" i="16" s="1"/>
  <c r="P21" i="16"/>
  <c r="AF21" i="16" s="1"/>
  <c r="T25" i="16"/>
  <c r="W25" i="16" s="1"/>
  <c r="T47" i="16"/>
  <c r="W47" i="16" s="1"/>
  <c r="H140" i="16"/>
  <c r="I140" i="16" s="1"/>
  <c r="AB223" i="16"/>
  <c r="AD223" i="16" s="1"/>
  <c r="X146" i="16"/>
  <c r="Z146" i="16" s="1"/>
  <c r="X210" i="16"/>
  <c r="Z210" i="16" s="1"/>
  <c r="T174" i="16"/>
  <c r="W174" i="16" s="1"/>
  <c r="H125" i="16"/>
  <c r="I125" i="16" s="1"/>
  <c r="T60" i="16"/>
  <c r="W60" i="16" s="1"/>
  <c r="P25" i="16"/>
  <c r="AF25" i="16" s="1"/>
  <c r="T168" i="16"/>
  <c r="W168" i="16" s="1"/>
  <c r="J41" i="16"/>
  <c r="K41" i="16" s="1"/>
  <c r="F21" i="16"/>
  <c r="R21" i="16" s="1"/>
  <c r="AH21" i="16" s="1"/>
  <c r="L21" i="16"/>
  <c r="M21" i="16" s="1"/>
  <c r="AB47" i="16"/>
  <c r="AD47" i="16" s="1"/>
  <c r="P140" i="16"/>
  <c r="AF140" i="16" s="1"/>
  <c r="J223" i="16"/>
  <c r="K223" i="16" s="1"/>
  <c r="H51" i="16"/>
  <c r="I51" i="16" s="1"/>
  <c r="X33" i="16"/>
  <c r="Z33" i="16" s="1"/>
  <c r="F179" i="16"/>
  <c r="N179" i="16" s="1"/>
  <c r="O179" i="16" s="1"/>
  <c r="AB186" i="16"/>
  <c r="AD186" i="16" s="1"/>
  <c r="H25" i="16"/>
  <c r="I25" i="16" s="1"/>
  <c r="AB168" i="16"/>
  <c r="AD168" i="16" s="1"/>
  <c r="AB22" i="16"/>
  <c r="AD22" i="16" s="1"/>
  <c r="X21" i="16"/>
  <c r="Z21" i="16" s="1"/>
  <c r="AB21" i="16"/>
  <c r="AD21" i="16" s="1"/>
  <c r="L47" i="16"/>
  <c r="M47" i="16" s="1"/>
  <c r="F140" i="16"/>
  <c r="R140" i="16" s="1"/>
  <c r="AH140" i="16" s="1"/>
  <c r="L223" i="16"/>
  <c r="M223" i="16" s="1"/>
  <c r="T196" i="16"/>
  <c r="W196" i="16" s="1"/>
  <c r="P87" i="16"/>
  <c r="AF87" i="16" s="1"/>
  <c r="L168" i="16"/>
  <c r="M168" i="16" s="1"/>
  <c r="T21" i="16"/>
  <c r="W21" i="16" s="1"/>
  <c r="X140" i="16"/>
  <c r="Z140" i="16" s="1"/>
  <c r="R223" i="16"/>
  <c r="AH223" i="16" s="1"/>
  <c r="P100" i="16"/>
  <c r="AF100" i="16" s="1"/>
  <c r="L162" i="16"/>
  <c r="M162" i="16" s="1"/>
  <c r="T87" i="16"/>
  <c r="W87" i="16" s="1"/>
  <c r="AB196" i="16"/>
  <c r="AD196" i="16" s="1"/>
  <c r="F87" i="16"/>
  <c r="R87" i="16" s="1"/>
  <c r="AH87" i="16" s="1"/>
  <c r="F100" i="16"/>
  <c r="V100" i="16" s="1"/>
  <c r="U100" i="16" s="1"/>
  <c r="X162" i="16"/>
  <c r="Z162" i="16" s="1"/>
  <c r="T112" i="16"/>
  <c r="W112" i="16" s="1"/>
  <c r="AB112" i="16"/>
  <c r="AD112" i="16" s="1"/>
  <c r="F112" i="16"/>
  <c r="R112" i="16" s="1"/>
  <c r="AH112" i="16" s="1"/>
  <c r="L196" i="16"/>
  <c r="M196" i="16" s="1"/>
  <c r="X87" i="16"/>
  <c r="Z87" i="16" s="1"/>
  <c r="H100" i="16"/>
  <c r="I100" i="16" s="1"/>
  <c r="P162" i="16"/>
  <c r="AF162" i="16" s="1"/>
  <c r="L37" i="16"/>
  <c r="M37" i="16" s="1"/>
  <c r="H87" i="16"/>
  <c r="I87" i="16" s="1"/>
  <c r="H22" i="16"/>
  <c r="I22" i="16" s="1"/>
  <c r="L125" i="16"/>
  <c r="M125" i="16" s="1"/>
  <c r="X100" i="16"/>
  <c r="Z100" i="16" s="1"/>
  <c r="H162" i="16"/>
  <c r="I162" i="16" s="1"/>
  <c r="L102" i="16"/>
  <c r="M102" i="16" s="1"/>
  <c r="X22" i="16"/>
  <c r="Z22" i="16" s="1"/>
  <c r="AB125" i="16"/>
  <c r="AD125" i="16" s="1"/>
  <c r="P77" i="16"/>
  <c r="AF77" i="16" s="1"/>
  <c r="H101" i="16"/>
  <c r="I101" i="16" s="1"/>
  <c r="P112" i="16"/>
  <c r="AF112" i="16" s="1"/>
  <c r="H168" i="16"/>
  <c r="I168" i="16" s="1"/>
  <c r="L90" i="16"/>
  <c r="M90" i="16" s="1"/>
  <c r="T79" i="16"/>
  <c r="W79" i="16" s="1"/>
  <c r="AB147" i="16"/>
  <c r="AD147" i="16" s="1"/>
  <c r="F22" i="16"/>
  <c r="AC22" i="16" s="1"/>
  <c r="AE22" i="16" s="1"/>
  <c r="F77" i="16"/>
  <c r="AC77" i="16" s="1"/>
  <c r="AE77" i="16" s="1"/>
  <c r="H147" i="16"/>
  <c r="I147" i="16" s="1"/>
  <c r="X112" i="16"/>
  <c r="Z112" i="16" s="1"/>
  <c r="P168" i="16"/>
  <c r="AF168" i="16" s="1"/>
  <c r="F47" i="16"/>
  <c r="R47" i="16" s="1"/>
  <c r="AH47" i="16" s="1"/>
  <c r="L100" i="16"/>
  <c r="M100" i="16" s="1"/>
  <c r="L147" i="16"/>
  <c r="M147" i="16" s="1"/>
  <c r="L140" i="16"/>
  <c r="M140" i="16" s="1"/>
  <c r="F147" i="16"/>
  <c r="J147" i="16" s="1"/>
  <c r="H47" i="16"/>
  <c r="I47" i="16" s="1"/>
  <c r="L130" i="16"/>
  <c r="M130" i="16" s="1"/>
  <c r="AB90" i="16"/>
  <c r="AD90" i="16" s="1"/>
  <c r="L210" i="16"/>
  <c r="M210" i="16" s="1"/>
  <c r="T38" i="16"/>
  <c r="W38" i="16" s="1"/>
  <c r="T147" i="16"/>
  <c r="W147" i="16" s="1"/>
  <c r="T140" i="16"/>
  <c r="W140" i="16" s="1"/>
  <c r="P147" i="16"/>
  <c r="AF147" i="16" s="1"/>
  <c r="R180" i="16"/>
  <c r="AH180" i="16" s="1"/>
  <c r="J180" i="16"/>
  <c r="K180" i="16" s="1"/>
  <c r="Y180" i="16"/>
  <c r="AA180" i="16" s="1"/>
  <c r="T180" i="16"/>
  <c r="W180" i="16" s="1"/>
  <c r="P61" i="16"/>
  <c r="AF61" i="16" s="1"/>
  <c r="T58" i="16"/>
  <c r="W58" i="16" s="1"/>
  <c r="F51" i="16"/>
  <c r="AC51" i="16" s="1"/>
  <c r="AE51" i="16" s="1"/>
  <c r="F146" i="16"/>
  <c r="R146" i="16" s="1"/>
  <c r="AH146" i="16" s="1"/>
  <c r="L52" i="16"/>
  <c r="M52" i="16" s="1"/>
  <c r="T177" i="16"/>
  <c r="W177" i="16" s="1"/>
  <c r="T51" i="16"/>
  <c r="W51" i="16" s="1"/>
  <c r="X61" i="16"/>
  <c r="Z61" i="16" s="1"/>
  <c r="R41" i="16"/>
  <c r="AH41" i="16" s="1"/>
  <c r="AB58" i="16"/>
  <c r="AD58" i="16" s="1"/>
  <c r="P51" i="16"/>
  <c r="AF51" i="16" s="1"/>
  <c r="T218" i="16"/>
  <c r="W218" i="16" s="1"/>
  <c r="H146" i="16"/>
  <c r="I146" i="16" s="1"/>
  <c r="L146" i="16"/>
  <c r="M146" i="16" s="1"/>
  <c r="AB52" i="16"/>
  <c r="AD52" i="16" s="1"/>
  <c r="H198" i="16"/>
  <c r="I198" i="16" s="1"/>
  <c r="AB177" i="16"/>
  <c r="AD177" i="16" s="1"/>
  <c r="H79" i="16"/>
  <c r="I79" i="16" s="1"/>
  <c r="AB180" i="16"/>
  <c r="AD180" i="16" s="1"/>
  <c r="L108" i="16"/>
  <c r="M108" i="16" s="1"/>
  <c r="H182" i="16"/>
  <c r="I182" i="16" s="1"/>
  <c r="H99" i="16"/>
  <c r="I99" i="16" s="1"/>
  <c r="AB146" i="16"/>
  <c r="AD146" i="16" s="1"/>
  <c r="L177" i="16"/>
  <c r="M177" i="16" s="1"/>
  <c r="P146" i="16"/>
  <c r="AF146" i="16" s="1"/>
  <c r="L144" i="16"/>
  <c r="M144" i="16" s="1"/>
  <c r="P79" i="16"/>
  <c r="AF79" i="16" s="1"/>
  <c r="L180" i="16"/>
  <c r="M180" i="16" s="1"/>
  <c r="AB108" i="16"/>
  <c r="AD108" i="16" s="1"/>
  <c r="X99" i="16"/>
  <c r="Z99" i="16" s="1"/>
  <c r="T144" i="16"/>
  <c r="W144" i="16" s="1"/>
  <c r="J108" i="16"/>
  <c r="K108" i="16" s="1"/>
  <c r="F99" i="16"/>
  <c r="J99" i="16" s="1"/>
  <c r="K99" i="16" s="1"/>
  <c r="T200" i="16"/>
  <c r="W200" i="16" s="1"/>
  <c r="T182" i="16"/>
  <c r="W182" i="16" s="1"/>
  <c r="AB144" i="16"/>
  <c r="AD144" i="16" s="1"/>
  <c r="X79" i="16"/>
  <c r="Z79" i="16" s="1"/>
  <c r="Y108" i="16"/>
  <c r="AA108" i="16" s="1"/>
  <c r="P182" i="16"/>
  <c r="AF182" i="16" s="1"/>
  <c r="P99" i="16"/>
  <c r="AF99" i="16" s="1"/>
  <c r="AB200" i="16"/>
  <c r="AD200" i="16" s="1"/>
  <c r="L182" i="16"/>
  <c r="M182" i="16" s="1"/>
  <c r="J131" i="16"/>
  <c r="K131" i="16" s="1"/>
  <c r="L51" i="16"/>
  <c r="M51" i="16" s="1"/>
  <c r="F79" i="16"/>
  <c r="J79" i="16" s="1"/>
  <c r="R108" i="16"/>
  <c r="AH108" i="16" s="1"/>
  <c r="F182" i="16"/>
  <c r="J182" i="16" s="1"/>
  <c r="K182" i="16" s="1"/>
  <c r="AB99" i="16"/>
  <c r="AD99" i="16" s="1"/>
  <c r="L200" i="16"/>
  <c r="M200" i="16" s="1"/>
  <c r="AB182" i="16"/>
  <c r="AD182" i="16" s="1"/>
  <c r="L128" i="16"/>
  <c r="M128" i="16" s="1"/>
  <c r="X178" i="16"/>
  <c r="Z178" i="16" s="1"/>
  <c r="X51" i="16"/>
  <c r="Z51" i="16" s="1"/>
  <c r="L99" i="16"/>
  <c r="M99" i="16" s="1"/>
  <c r="P163" i="16"/>
  <c r="AF163" i="16" s="1"/>
  <c r="T128" i="16"/>
  <c r="W128" i="16" s="1"/>
  <c r="F178" i="16"/>
  <c r="N178" i="16" s="1"/>
  <c r="O178" i="16" s="1"/>
  <c r="F128" i="16"/>
  <c r="Y128" i="16" s="1"/>
  <c r="L218" i="16"/>
  <c r="M218" i="16" s="1"/>
  <c r="P144" i="16"/>
  <c r="AF144" i="16" s="1"/>
  <c r="F163" i="16"/>
  <c r="N163" i="16" s="1"/>
  <c r="O163" i="16" s="1"/>
  <c r="P206" i="16"/>
  <c r="AF206" i="16" s="1"/>
  <c r="H128" i="16"/>
  <c r="I128" i="16" s="1"/>
  <c r="AB98" i="16"/>
  <c r="AD98" i="16" s="1"/>
  <c r="X144" i="16"/>
  <c r="Z144" i="16" s="1"/>
  <c r="F37" i="16"/>
  <c r="R37" i="16" s="1"/>
  <c r="AH37" i="16" s="1"/>
  <c r="H163" i="16"/>
  <c r="I163" i="16" s="1"/>
  <c r="T37" i="16"/>
  <c r="W37" i="16" s="1"/>
  <c r="AB128" i="16"/>
  <c r="AD128" i="16" s="1"/>
  <c r="H206" i="16"/>
  <c r="I206" i="16" s="1"/>
  <c r="P128" i="16"/>
  <c r="AF128" i="16" s="1"/>
  <c r="F144" i="16"/>
  <c r="AC144" i="16" s="1"/>
  <c r="AE144" i="16" s="1"/>
  <c r="P37" i="16"/>
  <c r="AF37" i="16" s="1"/>
  <c r="X163" i="16"/>
  <c r="Z163" i="16" s="1"/>
  <c r="T178" i="16"/>
  <c r="W178" i="16" s="1"/>
  <c r="AB211" i="16"/>
  <c r="AD211" i="16" s="1"/>
  <c r="F206" i="16"/>
  <c r="V206" i="16" s="1"/>
  <c r="U206" i="16" s="1"/>
  <c r="H37" i="16"/>
  <c r="I37" i="16" s="1"/>
  <c r="L211" i="16"/>
  <c r="M211" i="16" s="1"/>
  <c r="X206" i="16"/>
  <c r="Z206" i="16" s="1"/>
  <c r="F69" i="16"/>
  <c r="R69" i="16" s="1"/>
  <c r="AH69" i="16" s="1"/>
  <c r="AB163" i="16"/>
  <c r="AD163" i="16" s="1"/>
  <c r="P200" i="16"/>
  <c r="AF200" i="16" s="1"/>
  <c r="X37" i="16"/>
  <c r="Z37" i="16" s="1"/>
  <c r="L178" i="16"/>
  <c r="M178" i="16" s="1"/>
  <c r="P69" i="16"/>
  <c r="AF69" i="16" s="1"/>
  <c r="T163" i="16"/>
  <c r="W163" i="16" s="1"/>
  <c r="L206" i="16"/>
  <c r="M206" i="16" s="1"/>
  <c r="AB69" i="16"/>
  <c r="AD69" i="16" s="1"/>
  <c r="H200" i="16"/>
  <c r="I200" i="16" s="1"/>
  <c r="X69" i="16"/>
  <c r="Z69" i="16" s="1"/>
  <c r="F177" i="16"/>
  <c r="J177" i="16" s="1"/>
  <c r="X200" i="16"/>
  <c r="Z200" i="16" s="1"/>
  <c r="P180" i="16"/>
  <c r="AF180" i="16" s="1"/>
  <c r="AB178" i="16"/>
  <c r="AD178" i="16" s="1"/>
  <c r="H177" i="16"/>
  <c r="I177" i="16" s="1"/>
  <c r="AB206" i="16"/>
  <c r="AD206" i="16" s="1"/>
  <c r="X180" i="16"/>
  <c r="Z180" i="16" s="1"/>
  <c r="P177" i="16"/>
  <c r="AF177" i="16" s="1"/>
  <c r="F200" i="16"/>
  <c r="R200" i="16" s="1"/>
  <c r="AH200" i="16" s="1"/>
  <c r="H180" i="16"/>
  <c r="I180" i="16" s="1"/>
  <c r="AF132" i="16"/>
  <c r="S132" i="16"/>
  <c r="AI132" i="16" s="1"/>
  <c r="AB37" i="16"/>
  <c r="AD37" i="16" s="1"/>
  <c r="AB187" i="16"/>
  <c r="AD187" i="16" s="1"/>
  <c r="X132" i="16"/>
  <c r="Z132" i="16" s="1"/>
  <c r="L187" i="16"/>
  <c r="M187" i="16" s="1"/>
  <c r="X187" i="16"/>
  <c r="Z187" i="16" s="1"/>
  <c r="G6" i="16"/>
  <c r="S81" i="16"/>
  <c r="AI81" i="16" s="1"/>
  <c r="AJ81" i="16" s="1"/>
  <c r="F187" i="16"/>
  <c r="AC187" i="16" s="1"/>
  <c r="AE187" i="16" s="1"/>
  <c r="H49" i="16"/>
  <c r="I49" i="16" s="1"/>
  <c r="X34" i="16"/>
  <c r="Z34" i="16" s="1"/>
  <c r="T187" i="16"/>
  <c r="W187" i="16" s="1"/>
  <c r="H187" i="16"/>
  <c r="I187" i="16" s="1"/>
  <c r="P49" i="16"/>
  <c r="AF49" i="16" s="1"/>
  <c r="H34" i="16"/>
  <c r="I34" i="16" s="1"/>
  <c r="T109" i="16"/>
  <c r="W109" i="16" s="1"/>
  <c r="X49" i="16"/>
  <c r="Z49" i="16" s="1"/>
  <c r="L131" i="16"/>
  <c r="M131" i="16" s="1"/>
  <c r="P34" i="16"/>
  <c r="AF34" i="16" s="1"/>
  <c r="Y109" i="16"/>
  <c r="AA109" i="16" s="1"/>
  <c r="T98" i="16"/>
  <c r="W98" i="16" s="1"/>
  <c r="T131" i="16"/>
  <c r="W131" i="16" s="1"/>
  <c r="F34" i="16"/>
  <c r="Y34" i="16" s="1"/>
  <c r="P31" i="16"/>
  <c r="AF31" i="16" s="1"/>
  <c r="AB109" i="16"/>
  <c r="AD109" i="16" s="1"/>
  <c r="S195" i="16"/>
  <c r="AI195" i="16" s="1"/>
  <c r="AJ195" i="16" s="1"/>
  <c r="Y131" i="16"/>
  <c r="AA131" i="16" s="1"/>
  <c r="R56" i="16"/>
  <c r="AH56" i="16" s="1"/>
  <c r="F31" i="16"/>
  <c r="J31" i="16" s="1"/>
  <c r="R109" i="16"/>
  <c r="AH109" i="16" s="1"/>
  <c r="AB133" i="16"/>
  <c r="AD133" i="16" s="1"/>
  <c r="P178" i="16"/>
  <c r="AF178" i="16" s="1"/>
  <c r="R131" i="16"/>
  <c r="AH131" i="16" s="1"/>
  <c r="H31" i="16"/>
  <c r="I31" i="16" s="1"/>
  <c r="J109" i="16"/>
  <c r="K109" i="16" s="1"/>
  <c r="T31" i="16"/>
  <c r="W31" i="16" s="1"/>
  <c r="L133" i="16"/>
  <c r="M133" i="16" s="1"/>
  <c r="AB131" i="16"/>
  <c r="AD131" i="16" s="1"/>
  <c r="AB31" i="16"/>
  <c r="AD31" i="16" s="1"/>
  <c r="L48" i="16"/>
  <c r="M48" i="16" s="1"/>
  <c r="X31" i="16"/>
  <c r="Z31" i="16" s="1"/>
  <c r="L31" i="16"/>
  <c r="M31" i="16" s="1"/>
  <c r="T48" i="16"/>
  <c r="W48" i="16" s="1"/>
  <c r="H103" i="16"/>
  <c r="I103" i="16" s="1"/>
  <c r="X103" i="16"/>
  <c r="Z103" i="16" s="1"/>
  <c r="AB103" i="16"/>
  <c r="AD103" i="16" s="1"/>
  <c r="F103" i="16"/>
  <c r="V103" i="16" s="1"/>
  <c r="U103" i="16" s="1"/>
  <c r="T34" i="16"/>
  <c r="W34" i="16" s="1"/>
  <c r="P103" i="16"/>
  <c r="AF103" i="16" s="1"/>
  <c r="S101" i="16"/>
  <c r="AI101" i="16" s="1"/>
  <c r="AJ101" i="16" s="1"/>
  <c r="AB34" i="16"/>
  <c r="AD34" i="16" s="1"/>
  <c r="L103" i="16"/>
  <c r="M103" i="16" s="1"/>
  <c r="L56" i="16"/>
  <c r="M56" i="16" s="1"/>
  <c r="D4" i="16"/>
  <c r="E4" i="16" s="1"/>
  <c r="L69" i="16"/>
  <c r="M69" i="16" s="1"/>
  <c r="AB44" i="16"/>
  <c r="AD44" i="16" s="1"/>
  <c r="F33" i="16"/>
  <c r="R33" i="16" s="1"/>
  <c r="AH33" i="16" s="1"/>
  <c r="L105" i="16"/>
  <c r="M105" i="16" s="1"/>
  <c r="T69" i="16"/>
  <c r="W69" i="16" s="1"/>
  <c r="S156" i="16"/>
  <c r="AI156" i="16" s="1"/>
  <c r="AJ156" i="16" s="1"/>
  <c r="L110" i="16"/>
  <c r="M110" i="16" s="1"/>
  <c r="AB70" i="16"/>
  <c r="AD70" i="16" s="1"/>
  <c r="T86" i="16"/>
  <c r="W86" i="16" s="1"/>
  <c r="F169" i="16"/>
  <c r="L33" i="16"/>
  <c r="M33" i="16" s="1"/>
  <c r="S204" i="16"/>
  <c r="AI204" i="16" s="1"/>
  <c r="AJ204" i="16" s="1"/>
  <c r="AB110" i="16"/>
  <c r="AD110" i="16" s="1"/>
  <c r="T70" i="16"/>
  <c r="W70" i="16" s="1"/>
  <c r="F86" i="16"/>
  <c r="N86" i="16" s="1"/>
  <c r="O86" i="16" s="1"/>
  <c r="H169" i="16"/>
  <c r="I169" i="16" s="1"/>
  <c r="T33" i="16"/>
  <c r="W33" i="16" s="1"/>
  <c r="F110" i="16"/>
  <c r="J110" i="16" s="1"/>
  <c r="K110" i="16" s="1"/>
  <c r="AB214" i="16"/>
  <c r="AD214" i="16" s="1"/>
  <c r="L202" i="16"/>
  <c r="M202" i="16" s="1"/>
  <c r="F139" i="16"/>
  <c r="N139" i="16" s="1"/>
  <c r="O139" i="16" s="1"/>
  <c r="Z169" i="16"/>
  <c r="P110" i="16"/>
  <c r="AF110" i="16" s="1"/>
  <c r="R115" i="16"/>
  <c r="AH115" i="16" s="1"/>
  <c r="L214" i="16"/>
  <c r="M214" i="16" s="1"/>
  <c r="H86" i="16"/>
  <c r="I86" i="16" s="1"/>
  <c r="AB202" i="16"/>
  <c r="AD202" i="16" s="1"/>
  <c r="H139" i="16"/>
  <c r="I139" i="16" s="1"/>
  <c r="P169" i="16"/>
  <c r="AF169" i="16" s="1"/>
  <c r="T186" i="16"/>
  <c r="W186" i="16" s="1"/>
  <c r="H110" i="16"/>
  <c r="I110" i="16" s="1"/>
  <c r="T214" i="16"/>
  <c r="W214" i="16" s="1"/>
  <c r="P86" i="16"/>
  <c r="AF86" i="16" s="1"/>
  <c r="T202" i="16"/>
  <c r="W202" i="16" s="1"/>
  <c r="P139" i="16"/>
  <c r="AF139" i="16" s="1"/>
  <c r="S44" i="16"/>
  <c r="AI44" i="16" s="1"/>
  <c r="AJ44" i="16" s="1"/>
  <c r="S80" i="16"/>
  <c r="AI80" i="16" s="1"/>
  <c r="AJ80" i="16" s="1"/>
  <c r="S107" i="16"/>
  <c r="AI107" i="16" s="1"/>
  <c r="AJ107" i="16" s="1"/>
  <c r="AB33" i="16"/>
  <c r="AD33" i="16" s="1"/>
  <c r="T110" i="16"/>
  <c r="W110" i="16" s="1"/>
  <c r="S76" i="16"/>
  <c r="AI76" i="16" s="1"/>
  <c r="AJ76" i="16" s="1"/>
  <c r="X110" i="16"/>
  <c r="Z110" i="16" s="1"/>
  <c r="X86" i="16"/>
  <c r="Z86" i="16" s="1"/>
  <c r="X139" i="16"/>
  <c r="Z139" i="16" s="1"/>
  <c r="S158" i="16"/>
  <c r="AI158" i="16" s="1"/>
  <c r="AJ158" i="16" s="1"/>
  <c r="F70" i="16"/>
  <c r="V70" i="16" s="1"/>
  <c r="U70" i="16" s="1"/>
  <c r="R137" i="16"/>
  <c r="AH137" i="16" s="1"/>
  <c r="H70" i="16"/>
  <c r="I70" i="16" s="1"/>
  <c r="R162" i="16"/>
  <c r="AH162" i="16" s="1"/>
  <c r="X70" i="16"/>
  <c r="Z70" i="16" s="1"/>
  <c r="J162" i="16"/>
  <c r="K162" i="16" s="1"/>
  <c r="H202" i="16"/>
  <c r="I202" i="16" s="1"/>
  <c r="P70" i="16"/>
  <c r="AF70" i="16" s="1"/>
  <c r="S127" i="16"/>
  <c r="AI127" i="16" s="1"/>
  <c r="AJ127" i="16" s="1"/>
  <c r="S54" i="16"/>
  <c r="AI54" i="16" s="1"/>
  <c r="AJ54" i="16" s="1"/>
  <c r="L139" i="16"/>
  <c r="M139" i="16" s="1"/>
  <c r="X94" i="16"/>
  <c r="Z94" i="16" s="1"/>
  <c r="P202" i="16"/>
  <c r="AF202" i="16" s="1"/>
  <c r="AB139" i="16"/>
  <c r="AD139" i="16" s="1"/>
  <c r="S102" i="16"/>
  <c r="AI102" i="16" s="1"/>
  <c r="AJ102" i="16" s="1"/>
  <c r="AB39" i="16"/>
  <c r="AD39" i="16" s="1"/>
  <c r="F202" i="16"/>
  <c r="AC202" i="16" s="1"/>
  <c r="AE202" i="16" s="1"/>
  <c r="F94" i="16"/>
  <c r="AC94" i="16" s="1"/>
  <c r="AE94" i="16" s="1"/>
  <c r="L44" i="16"/>
  <c r="M44" i="16" s="1"/>
  <c r="X202" i="16"/>
  <c r="Z202" i="16" s="1"/>
  <c r="T105" i="16"/>
  <c r="W105" i="16" s="1"/>
  <c r="S121" i="16"/>
  <c r="AI121" i="16" s="1"/>
  <c r="AJ121" i="16" s="1"/>
  <c r="AB94" i="16"/>
  <c r="AD94" i="16" s="1"/>
  <c r="L151" i="16"/>
  <c r="M151" i="16" s="1"/>
  <c r="H94" i="16"/>
  <c r="I94" i="16" s="1"/>
  <c r="S145" i="16"/>
  <c r="AI145" i="16" s="1"/>
  <c r="AJ145" i="16" s="1"/>
  <c r="L94" i="16"/>
  <c r="M94" i="16" s="1"/>
  <c r="T151" i="16"/>
  <c r="W151" i="16" s="1"/>
  <c r="P94" i="16"/>
  <c r="AF94" i="16" s="1"/>
  <c r="T44" i="16"/>
  <c r="W44" i="16" s="1"/>
  <c r="P33" i="16"/>
  <c r="AF33" i="16" s="1"/>
  <c r="AB105" i="16"/>
  <c r="AD105" i="16" s="1"/>
  <c r="T94" i="16"/>
  <c r="W94" i="16" s="1"/>
  <c r="T143" i="16"/>
  <c r="W143" i="16" s="1"/>
  <c r="S203" i="16"/>
  <c r="AI203" i="16" s="1"/>
  <c r="AJ203" i="16" s="1"/>
  <c r="L169" i="16"/>
  <c r="M169" i="16" s="1"/>
  <c r="AB169" i="16"/>
  <c r="AD169" i="16" s="1"/>
  <c r="T169" i="16"/>
  <c r="W169" i="16" s="1"/>
  <c r="AC184" i="16"/>
  <c r="AE184" i="16" s="1"/>
  <c r="V184" i="16"/>
  <c r="U184" i="16" s="1"/>
  <c r="N184" i="16"/>
  <c r="O184" i="16" s="1"/>
  <c r="V130" i="16"/>
  <c r="U130" i="16" s="1"/>
  <c r="N130" i="16"/>
  <c r="O130" i="16" s="1"/>
  <c r="AC130" i="16"/>
  <c r="AE130" i="16" s="1"/>
  <c r="L186" i="16"/>
  <c r="M186" i="16" s="1"/>
  <c r="N134" i="16"/>
  <c r="O134" i="16" s="1"/>
  <c r="AC134" i="16"/>
  <c r="AE134" i="16" s="1"/>
  <c r="V134" i="16"/>
  <c r="U134" i="16" s="1"/>
  <c r="J170" i="16"/>
  <c r="K170" i="16" s="1"/>
  <c r="T150" i="16"/>
  <c r="W150" i="16" s="1"/>
  <c r="AB150" i="16"/>
  <c r="AD150" i="16" s="1"/>
  <c r="L150" i="16"/>
  <c r="M150" i="16" s="1"/>
  <c r="S165" i="16"/>
  <c r="AI165" i="16" s="1"/>
  <c r="AJ165" i="16" s="1"/>
  <c r="F217" i="16"/>
  <c r="P217" i="16"/>
  <c r="AF217" i="16" s="1"/>
  <c r="X217" i="16"/>
  <c r="Z217" i="16" s="1"/>
  <c r="H217" i="16"/>
  <c r="I217" i="16" s="1"/>
  <c r="T219" i="16"/>
  <c r="W219" i="16" s="1"/>
  <c r="L219" i="16"/>
  <c r="M219" i="16" s="1"/>
  <c r="AB219" i="16"/>
  <c r="AD219" i="16" s="1"/>
  <c r="Y117" i="16"/>
  <c r="AA117" i="16" s="1"/>
  <c r="T117" i="16"/>
  <c r="W117" i="16" s="1"/>
  <c r="L117" i="16"/>
  <c r="M117" i="16" s="1"/>
  <c r="J117" i="16"/>
  <c r="K117" i="16" s="1"/>
  <c r="AB117" i="16"/>
  <c r="AD117" i="16" s="1"/>
  <c r="R117" i="16"/>
  <c r="AH117" i="16" s="1"/>
  <c r="S67" i="16"/>
  <c r="AI67" i="16" s="1"/>
  <c r="AJ67" i="16" s="1"/>
  <c r="AB91" i="16"/>
  <c r="AD91" i="16" s="1"/>
  <c r="J184" i="16"/>
  <c r="K184" i="16" s="1"/>
  <c r="V28" i="16"/>
  <c r="U28" i="16" s="1"/>
  <c r="AC28" i="16"/>
  <c r="AE28" i="16" s="1"/>
  <c r="N28" i="16"/>
  <c r="O28" i="16" s="1"/>
  <c r="V108" i="16"/>
  <c r="U108" i="16" s="1"/>
  <c r="N108" i="16"/>
  <c r="O108" i="16" s="1"/>
  <c r="AC108" i="16"/>
  <c r="AE108" i="16" s="1"/>
  <c r="AB28" i="16"/>
  <c r="AD28" i="16" s="1"/>
  <c r="Y28" i="16"/>
  <c r="AA28" i="16" s="1"/>
  <c r="T28" i="16"/>
  <c r="W28" i="16" s="1"/>
  <c r="R28" i="16"/>
  <c r="AH28" i="16" s="1"/>
  <c r="L28" i="16"/>
  <c r="M28" i="16" s="1"/>
  <c r="J28" i="16"/>
  <c r="K28" i="16" s="1"/>
  <c r="F209" i="16"/>
  <c r="X209" i="16"/>
  <c r="Z209" i="16" s="1"/>
  <c r="H209" i="16"/>
  <c r="I209" i="16" s="1"/>
  <c r="P209" i="16"/>
  <c r="AF209" i="16" s="1"/>
  <c r="X39" i="16"/>
  <c r="Z39" i="16" s="1"/>
  <c r="P39" i="16"/>
  <c r="AF39" i="16" s="1"/>
  <c r="F39" i="16"/>
  <c r="H39" i="16"/>
  <c r="I39" i="16" s="1"/>
  <c r="F190" i="16"/>
  <c r="P190" i="16"/>
  <c r="AF190" i="16" s="1"/>
  <c r="X190" i="16"/>
  <c r="Z190" i="16" s="1"/>
  <c r="H190" i="16"/>
  <c r="I190" i="16" s="1"/>
  <c r="AB120" i="16"/>
  <c r="AD120" i="16" s="1"/>
  <c r="L120" i="16"/>
  <c r="M120" i="16" s="1"/>
  <c r="T120" i="16"/>
  <c r="W120" i="16" s="1"/>
  <c r="N115" i="16"/>
  <c r="O115" i="16" s="1"/>
  <c r="V115" i="16"/>
  <c r="U115" i="16" s="1"/>
  <c r="AC115" i="16"/>
  <c r="AE115" i="16" s="1"/>
  <c r="Y184" i="16"/>
  <c r="AA184" i="16" s="1"/>
  <c r="J71" i="16"/>
  <c r="K71" i="16" s="1"/>
  <c r="T71" i="16"/>
  <c r="W71" i="16" s="1"/>
  <c r="L71" i="16"/>
  <c r="M71" i="16" s="1"/>
  <c r="AB71" i="16"/>
  <c r="AD71" i="16" s="1"/>
  <c r="Y71" i="16"/>
  <c r="AA71" i="16" s="1"/>
  <c r="R71" i="16"/>
  <c r="AH71" i="16" s="1"/>
  <c r="J61" i="16"/>
  <c r="K61" i="16" s="1"/>
  <c r="AB61" i="16"/>
  <c r="AD61" i="16" s="1"/>
  <c r="Y61" i="16"/>
  <c r="AA61" i="16" s="1"/>
  <c r="T61" i="16"/>
  <c r="W61" i="16" s="1"/>
  <c r="R61" i="16"/>
  <c r="AH61" i="16" s="1"/>
  <c r="L61" i="16"/>
  <c r="M61" i="16" s="1"/>
  <c r="S136" i="16"/>
  <c r="AI136" i="16" s="1"/>
  <c r="AB89" i="16"/>
  <c r="AD89" i="16" s="1"/>
  <c r="T89" i="16"/>
  <c r="W89" i="16" s="1"/>
  <c r="L89" i="16"/>
  <c r="M89" i="16" s="1"/>
  <c r="AB60" i="16"/>
  <c r="AD60" i="16" s="1"/>
  <c r="S166" i="16"/>
  <c r="AI166" i="16" s="1"/>
  <c r="AJ166" i="16" s="1"/>
  <c r="L143" i="16"/>
  <c r="M143" i="16" s="1"/>
  <c r="AC203" i="16"/>
  <c r="AE203" i="16" s="1"/>
  <c r="V203" i="16"/>
  <c r="U203" i="16" s="1"/>
  <c r="N203" i="16"/>
  <c r="O203" i="16" s="1"/>
  <c r="N49" i="16"/>
  <c r="O49" i="16" s="1"/>
  <c r="AC49" i="16"/>
  <c r="AE49" i="16" s="1"/>
  <c r="V49" i="16"/>
  <c r="U49" i="16" s="1"/>
  <c r="R170" i="16"/>
  <c r="AH170" i="16" s="1"/>
  <c r="V118" i="16"/>
  <c r="U118" i="16" s="1"/>
  <c r="N118" i="16"/>
  <c r="O118" i="16" s="1"/>
  <c r="AC118" i="16"/>
  <c r="AE118" i="16" s="1"/>
  <c r="F188" i="16"/>
  <c r="R188" i="16" s="1"/>
  <c r="AH188" i="16" s="1"/>
  <c r="P188" i="16"/>
  <c r="AF188" i="16" s="1"/>
  <c r="H188" i="16"/>
  <c r="I188" i="16" s="1"/>
  <c r="X188" i="16"/>
  <c r="Z188" i="16" s="1"/>
  <c r="L209" i="16"/>
  <c r="M209" i="16" s="1"/>
  <c r="J130" i="16"/>
  <c r="K130" i="16" s="1"/>
  <c r="AC131" i="16"/>
  <c r="AE131" i="16" s="1"/>
  <c r="V131" i="16"/>
  <c r="U131" i="16" s="1"/>
  <c r="N131" i="16"/>
  <c r="O131" i="16" s="1"/>
  <c r="J134" i="16"/>
  <c r="K134" i="16" s="1"/>
  <c r="AB143" i="16"/>
  <c r="AD143" i="16" s="1"/>
  <c r="N109" i="16"/>
  <c r="O109" i="16" s="1"/>
  <c r="AC109" i="16"/>
  <c r="AE109" i="16" s="1"/>
  <c r="V109" i="16"/>
  <c r="U109" i="16" s="1"/>
  <c r="S198" i="16"/>
  <c r="AI198" i="16" s="1"/>
  <c r="AJ198" i="16" s="1"/>
  <c r="S134" i="16"/>
  <c r="AI134" i="16" s="1"/>
  <c r="AJ134" i="16" s="1"/>
  <c r="S78" i="16"/>
  <c r="AI78" i="16" s="1"/>
  <c r="AJ78" i="16" s="1"/>
  <c r="N137" i="16"/>
  <c r="O137" i="16" s="1"/>
  <c r="AC137" i="16"/>
  <c r="AE137" i="16" s="1"/>
  <c r="V137" i="16"/>
  <c r="U137" i="16" s="1"/>
  <c r="G224" i="16"/>
  <c r="T20" i="16"/>
  <c r="W20" i="16" s="1"/>
  <c r="AB20" i="16"/>
  <c r="AD20" i="16" s="1"/>
  <c r="L20" i="16"/>
  <c r="M20" i="16" s="1"/>
  <c r="P91" i="16"/>
  <c r="AF91" i="16" s="1"/>
  <c r="H91" i="16"/>
  <c r="I91" i="16" s="1"/>
  <c r="F91" i="16"/>
  <c r="X91" i="16"/>
  <c r="Z91" i="16" s="1"/>
  <c r="L188" i="16"/>
  <c r="M188" i="16" s="1"/>
  <c r="AB188" i="16"/>
  <c r="AD188" i="16" s="1"/>
  <c r="T188" i="16"/>
  <c r="W188" i="16" s="1"/>
  <c r="T49" i="16"/>
  <c r="W49" i="16" s="1"/>
  <c r="R49" i="16"/>
  <c r="AH49" i="16" s="1"/>
  <c r="L49" i="16"/>
  <c r="M49" i="16" s="1"/>
  <c r="J49" i="16"/>
  <c r="K49" i="16" s="1"/>
  <c r="AB49" i="16"/>
  <c r="AD49" i="16" s="1"/>
  <c r="Y49" i="16"/>
  <c r="AA49" i="16" s="1"/>
  <c r="L60" i="16"/>
  <c r="M60" i="16" s="1"/>
  <c r="T91" i="16"/>
  <c r="W91" i="16" s="1"/>
  <c r="L199" i="16"/>
  <c r="M199" i="16" s="1"/>
  <c r="R184" i="16"/>
  <c r="AH184" i="16" s="1"/>
  <c r="AC171" i="16"/>
  <c r="AE171" i="16" s="1"/>
  <c r="N171" i="16"/>
  <c r="O171" i="16" s="1"/>
  <c r="V171" i="16"/>
  <c r="U171" i="16" s="1"/>
  <c r="F186" i="16"/>
  <c r="P186" i="16"/>
  <c r="AF186" i="16" s="1"/>
  <c r="X186" i="16"/>
  <c r="Z186" i="16" s="1"/>
  <c r="H186" i="16"/>
  <c r="I186" i="16" s="1"/>
  <c r="T95" i="16"/>
  <c r="W95" i="16" s="1"/>
  <c r="L95" i="16"/>
  <c r="M95" i="16" s="1"/>
  <c r="AB95" i="16"/>
  <c r="AD95" i="16" s="1"/>
  <c r="P26" i="16"/>
  <c r="AF26" i="16" s="1"/>
  <c r="F26" i="16"/>
  <c r="X26" i="16"/>
  <c r="Z26" i="16" s="1"/>
  <c r="H26" i="16"/>
  <c r="I26" i="16" s="1"/>
  <c r="T209" i="16"/>
  <c r="W209" i="16" s="1"/>
  <c r="Y130" i="16"/>
  <c r="AA130" i="16" s="1"/>
  <c r="AC160" i="16"/>
  <c r="AE160" i="16" s="1"/>
  <c r="N160" i="16"/>
  <c r="O160" i="16" s="1"/>
  <c r="V160" i="16"/>
  <c r="U160" i="16" s="1"/>
  <c r="AB199" i="16"/>
  <c r="AD199" i="16" s="1"/>
  <c r="V53" i="16"/>
  <c r="U53" i="16" s="1"/>
  <c r="N53" i="16"/>
  <c r="O53" i="16" s="1"/>
  <c r="AC53" i="16"/>
  <c r="AE53" i="16" s="1"/>
  <c r="Y134" i="16"/>
  <c r="AA134" i="16" s="1"/>
  <c r="S68" i="16"/>
  <c r="AI68" i="16" s="1"/>
  <c r="AJ68" i="16" s="1"/>
  <c r="N162" i="16"/>
  <c r="O162" i="16" s="1"/>
  <c r="V162" i="16"/>
  <c r="U162" i="16" s="1"/>
  <c r="AC162" i="16"/>
  <c r="AE162" i="16" s="1"/>
  <c r="T59" i="16"/>
  <c r="W59" i="16" s="1"/>
  <c r="AB59" i="16"/>
  <c r="AD59" i="16" s="1"/>
  <c r="L59" i="16"/>
  <c r="M59" i="16" s="1"/>
  <c r="T55" i="16"/>
  <c r="W55" i="16" s="1"/>
  <c r="AB55" i="16"/>
  <c r="AD55" i="16" s="1"/>
  <c r="L55" i="16"/>
  <c r="M55" i="16" s="1"/>
  <c r="AC135" i="16"/>
  <c r="AE135" i="16" s="1"/>
  <c r="N135" i="16"/>
  <c r="O135" i="16" s="1"/>
  <c r="V135" i="16"/>
  <c r="U135" i="16" s="1"/>
  <c r="T190" i="16"/>
  <c r="W190" i="16" s="1"/>
  <c r="S187" i="16"/>
  <c r="AI187" i="16" s="1"/>
  <c r="AJ187" i="16" s="1"/>
  <c r="S28" i="16"/>
  <c r="AI28" i="16" s="1"/>
  <c r="AJ28" i="16" s="1"/>
  <c r="AB209" i="16"/>
  <c r="AD209" i="16" s="1"/>
  <c r="S164" i="16"/>
  <c r="AI164" i="16" s="1"/>
  <c r="AJ164" i="16" s="1"/>
  <c r="L190" i="16"/>
  <c r="M190" i="16" s="1"/>
  <c r="S27" i="16"/>
  <c r="AI27" i="16" s="1"/>
  <c r="AJ27" i="16" s="1"/>
  <c r="S82" i="16"/>
  <c r="AI82" i="16" s="1"/>
  <c r="AJ82" i="16" s="1"/>
  <c r="V111" i="16"/>
  <c r="U111" i="16" s="1"/>
  <c r="N111" i="16"/>
  <c r="O111" i="16" s="1"/>
  <c r="AC111" i="16"/>
  <c r="AE111" i="16" s="1"/>
  <c r="T26" i="16"/>
  <c r="W26" i="16" s="1"/>
  <c r="AB36" i="16"/>
  <c r="AD36" i="16" s="1"/>
  <c r="T36" i="16"/>
  <c r="W36" i="16" s="1"/>
  <c r="L36" i="16"/>
  <c r="M36" i="16" s="1"/>
  <c r="P60" i="16"/>
  <c r="AF60" i="16" s="1"/>
  <c r="F60" i="16"/>
  <c r="X60" i="16"/>
  <c r="Z60" i="16" s="1"/>
  <c r="H60" i="16"/>
  <c r="I60" i="16" s="1"/>
  <c r="S191" i="16"/>
  <c r="AI191" i="16" s="1"/>
  <c r="AJ191" i="16" s="1"/>
  <c r="R130" i="16"/>
  <c r="AH130" i="16" s="1"/>
  <c r="S35" i="16"/>
  <c r="AI35" i="16" s="1"/>
  <c r="AJ35" i="16" s="1"/>
  <c r="R134" i="16"/>
  <c r="AH134" i="16" s="1"/>
  <c r="V180" i="16"/>
  <c r="U180" i="16" s="1"/>
  <c r="AC180" i="16"/>
  <c r="AE180" i="16" s="1"/>
  <c r="N180" i="16"/>
  <c r="O180" i="16" s="1"/>
  <c r="L129" i="16"/>
  <c r="M129" i="16" s="1"/>
  <c r="P143" i="16"/>
  <c r="AF143" i="16" s="1"/>
  <c r="H143" i="16"/>
  <c r="I143" i="16" s="1"/>
  <c r="X143" i="16"/>
  <c r="Z143" i="16" s="1"/>
  <c r="F143" i="16"/>
  <c r="G5" i="16"/>
  <c r="AB75" i="16"/>
  <c r="AD75" i="16" s="1"/>
  <c r="T75" i="16"/>
  <c r="W75" i="16" s="1"/>
  <c r="L75" i="16"/>
  <c r="M75" i="16" s="1"/>
  <c r="AC223" i="16"/>
  <c r="AE223" i="16" s="1"/>
  <c r="V223" i="16"/>
  <c r="U223" i="16" s="1"/>
  <c r="N223" i="16"/>
  <c r="O223" i="16" s="1"/>
  <c r="AB26" i="16"/>
  <c r="AD26" i="16" s="1"/>
  <c r="X199" i="16"/>
  <c r="Z199" i="16" s="1"/>
  <c r="F199" i="16"/>
  <c r="P199" i="16"/>
  <c r="AF199" i="16" s="1"/>
  <c r="H199" i="16"/>
  <c r="I199" i="16" s="1"/>
  <c r="S24" i="16"/>
  <c r="AI24" i="16" s="1"/>
  <c r="AJ24" i="16" s="1"/>
  <c r="AB190" i="16"/>
  <c r="AD190" i="16" s="1"/>
  <c r="V149" i="16"/>
  <c r="U149" i="16" s="1"/>
  <c r="AC149" i="16"/>
  <c r="AE149" i="16" s="1"/>
  <c r="N149" i="16"/>
  <c r="O149" i="16" s="1"/>
  <c r="S71" i="16"/>
  <c r="AI71" i="16" s="1"/>
  <c r="AJ71" i="16" s="1"/>
  <c r="L217" i="16"/>
  <c r="M217" i="16" s="1"/>
  <c r="AB129" i="16"/>
  <c r="AD129" i="16" s="1"/>
  <c r="S40" i="16"/>
  <c r="AI40" i="16" s="1"/>
  <c r="AJ40" i="16" s="1"/>
  <c r="L26" i="16"/>
  <c r="M26" i="16" s="1"/>
  <c r="N185" i="16"/>
  <c r="O185" i="16" s="1"/>
  <c r="AC185" i="16"/>
  <c r="AE185" i="16" s="1"/>
  <c r="V185" i="16"/>
  <c r="U185" i="16" s="1"/>
  <c r="S219" i="16"/>
  <c r="AI219" i="16" s="1"/>
  <c r="AJ219" i="16" s="1"/>
  <c r="S62" i="16"/>
  <c r="AI62" i="16" s="1"/>
  <c r="AJ62" i="16" s="1"/>
  <c r="AC56" i="16"/>
  <c r="AE56" i="16" s="1"/>
  <c r="V56" i="16"/>
  <c r="U56" i="16" s="1"/>
  <c r="N56" i="16"/>
  <c r="O56" i="16" s="1"/>
  <c r="X129" i="16"/>
  <c r="Z129" i="16" s="1"/>
  <c r="P129" i="16"/>
  <c r="AF129" i="16" s="1"/>
  <c r="H129" i="16"/>
  <c r="I129" i="16" s="1"/>
  <c r="F129" i="16"/>
  <c r="T114" i="16"/>
  <c r="W114" i="16" s="1"/>
  <c r="L114" i="16"/>
  <c r="M114" i="16" s="1"/>
  <c r="J114" i="16"/>
  <c r="K114" i="16" s="1"/>
  <c r="Y114" i="16"/>
  <c r="AA114" i="16" s="1"/>
  <c r="AB114" i="16"/>
  <c r="AD114" i="16" s="1"/>
  <c r="R114" i="16"/>
  <c r="AH114" i="16" s="1"/>
  <c r="T145" i="16"/>
  <c r="W145" i="16" s="1"/>
  <c r="L145" i="16"/>
  <c r="M145" i="16" s="1"/>
  <c r="AB145" i="16"/>
  <c r="AD145" i="16" s="1"/>
  <c r="T217" i="16"/>
  <c r="W217" i="16" s="1"/>
  <c r="AC221" i="16"/>
  <c r="AE221" i="16" s="1"/>
  <c r="N221" i="16"/>
  <c r="O221" i="16" s="1"/>
  <c r="V221" i="16"/>
  <c r="U221" i="16" s="1"/>
  <c r="N176" i="16"/>
  <c r="O176" i="16" s="1"/>
  <c r="V176" i="16"/>
  <c r="U176" i="16" s="1"/>
  <c r="AC176" i="16"/>
  <c r="AE176" i="16" s="1"/>
  <c r="J176" i="16"/>
  <c r="K176" i="16" s="1"/>
  <c r="N61" i="16"/>
  <c r="O61" i="16" s="1"/>
  <c r="V61" i="16"/>
  <c r="U61" i="16" s="1"/>
  <c r="AC61" i="16"/>
  <c r="AE61" i="16" s="1"/>
  <c r="Y56" i="16"/>
  <c r="AA56" i="16" s="1"/>
  <c r="S141" i="16"/>
  <c r="AI141" i="16" s="1"/>
  <c r="AJ141" i="16" s="1"/>
  <c r="S22" i="16"/>
  <c r="AI22" i="16" s="1"/>
  <c r="AJ22" i="16" s="1"/>
  <c r="S218" i="16"/>
  <c r="AI218" i="16" s="1"/>
  <c r="AJ218" i="16" s="1"/>
  <c r="V71" i="16"/>
  <c r="U71" i="16" s="1"/>
  <c r="AC71" i="16"/>
  <c r="AE71" i="16" s="1"/>
  <c r="N71" i="16"/>
  <c r="O71" i="16" s="1"/>
  <c r="AC170" i="16"/>
  <c r="AE170" i="16" s="1"/>
  <c r="V170" i="16"/>
  <c r="U170" i="16" s="1"/>
  <c r="N170" i="16"/>
  <c r="O170" i="16" s="1"/>
  <c r="AB217" i="16"/>
  <c r="AD217" i="16" s="1"/>
  <c r="J56" i="16"/>
  <c r="K56" i="16" s="1"/>
  <c r="S65" i="16"/>
  <c r="AI65" i="16" s="1"/>
  <c r="AJ65" i="16" s="1"/>
  <c r="Y115" i="16"/>
  <c r="AA115" i="16" s="1"/>
  <c r="D5" i="16"/>
  <c r="E5" i="16" s="1"/>
  <c r="L172" i="16"/>
  <c r="M172" i="16" s="1"/>
  <c r="AB172" i="16"/>
  <c r="AD172" i="16" s="1"/>
  <c r="T172" i="16"/>
  <c r="W172" i="16" s="1"/>
  <c r="N117" i="16"/>
  <c r="O117" i="16" s="1"/>
  <c r="V117" i="16"/>
  <c r="U117" i="16" s="1"/>
  <c r="AC117" i="16"/>
  <c r="AE117" i="16" s="1"/>
  <c r="S47" i="16"/>
  <c r="AI47" i="16" s="1"/>
  <c r="AJ47" i="16" s="1"/>
  <c r="N41" i="16"/>
  <c r="O41" i="16" s="1"/>
  <c r="AC41" i="16"/>
  <c r="AE41" i="16" s="1"/>
  <c r="V41" i="16"/>
  <c r="U41" i="16" s="1"/>
  <c r="T39" i="16"/>
  <c r="W39" i="16" s="1"/>
  <c r="V114" i="16"/>
  <c r="U114" i="16" s="1"/>
  <c r="AC114" i="16"/>
  <c r="AE114" i="16" s="1"/>
  <c r="N114" i="16"/>
  <c r="O114" i="16" s="1"/>
  <c r="Y137" i="16"/>
  <c r="AA137" i="16" s="1"/>
  <c r="R176" i="16"/>
  <c r="AH176" i="16" s="1"/>
  <c r="AB28" i="10"/>
  <c r="AD28" i="10" s="1"/>
  <c r="AB25" i="10"/>
  <c r="AD25" i="10" s="1"/>
  <c r="AB57" i="10"/>
  <c r="AD57" i="10" s="1"/>
  <c r="AB164" i="10"/>
  <c r="AD164" i="10" s="1"/>
  <c r="AV5" i="11"/>
  <c r="AB109" i="10"/>
  <c r="AD109" i="10" s="1"/>
  <c r="AV4" i="11"/>
  <c r="BD6" i="13"/>
  <c r="BC7" i="13"/>
  <c r="AQ1" i="13"/>
  <c r="BD7" i="13" s="1"/>
  <c r="AJ5" i="11"/>
  <c r="X224" i="11"/>
  <c r="CK5" i="8"/>
  <c r="CK6" i="8" s="1"/>
  <c r="AU6" i="11" s="1"/>
  <c r="AN224" i="11"/>
  <c r="AB226" i="11"/>
  <c r="AS10" i="2" a="1"/>
  <c r="AS10" i="2" s="1"/>
  <c r="AY10" i="2" s="1" a="1"/>
  <c r="AY10" i="2" s="1"/>
  <c r="AK4" i="11"/>
  <c r="AB170" i="10"/>
  <c r="AD170" i="10" s="1"/>
  <c r="AB66" i="10"/>
  <c r="AD66" i="10" s="1"/>
  <c r="AB225" i="11"/>
  <c r="AB31" i="10"/>
  <c r="AD31" i="10" s="1"/>
  <c r="CH5" i="6"/>
  <c r="CH6" i="6" s="1"/>
  <c r="AB125" i="10"/>
  <c r="AD125" i="10" s="1"/>
  <c r="AB133" i="10"/>
  <c r="AD133" i="10" s="1"/>
  <c r="AB167" i="10"/>
  <c r="AD167" i="10" s="1"/>
  <c r="AB192" i="10"/>
  <c r="AD192" i="10" s="1"/>
  <c r="AB46" i="10"/>
  <c r="AD46" i="10" s="1"/>
  <c r="AB51" i="10"/>
  <c r="AD51" i="10" s="1"/>
  <c r="AB137" i="10"/>
  <c r="AD137" i="10" s="1"/>
  <c r="AB22" i="10"/>
  <c r="AD22" i="10" s="1"/>
  <c r="AB219" i="10"/>
  <c r="AD219" i="10" s="1"/>
  <c r="AB105" i="10"/>
  <c r="AD105" i="10" s="1"/>
  <c r="U225" i="11"/>
  <c r="AB159" i="10"/>
  <c r="AD159" i="10" s="1"/>
  <c r="U226" i="11"/>
  <c r="AB122" i="10"/>
  <c r="AD122" i="10" s="1"/>
  <c r="AB218" i="10"/>
  <c r="AD218" i="10" s="1"/>
  <c r="T21" i="10"/>
  <c r="W21" i="10" s="1"/>
  <c r="X221" i="10"/>
  <c r="Z221" i="10" s="1"/>
  <c r="AB195" i="10"/>
  <c r="AD195" i="10" s="1"/>
  <c r="AB93" i="10"/>
  <c r="AD93" i="10" s="1"/>
  <c r="AB102" i="10"/>
  <c r="AD102" i="10" s="1"/>
  <c r="AB205" i="10"/>
  <c r="AD205" i="10" s="1"/>
  <c r="AB129" i="10"/>
  <c r="AD129" i="10" s="1"/>
  <c r="AB40" i="10"/>
  <c r="AD40" i="10" s="1"/>
  <c r="AB190" i="10"/>
  <c r="AD190" i="10" s="1"/>
  <c r="CG226" i="5"/>
  <c r="T225" i="11"/>
  <c r="AB70" i="10"/>
  <c r="AD70" i="10" s="1"/>
  <c r="AB36" i="10"/>
  <c r="AD36" i="10" s="1"/>
  <c r="AF224" i="11"/>
  <c r="CL225" i="6"/>
  <c r="AB94" i="10"/>
  <c r="AD94" i="10" s="1"/>
  <c r="CK225" i="6"/>
  <c r="AE224" i="11"/>
  <c r="AB208" i="10"/>
  <c r="AD208" i="10" s="1"/>
  <c r="AB193" i="10"/>
  <c r="AD193" i="10" s="1"/>
  <c r="AB151" i="10"/>
  <c r="AD151" i="10" s="1"/>
  <c r="AB221" i="10"/>
  <c r="AD221" i="10" s="1"/>
  <c r="L221" i="10"/>
  <c r="M221" i="10" s="1"/>
  <c r="AB21" i="10"/>
  <c r="AD21" i="10" s="1"/>
  <c r="F21" i="10"/>
  <c r="AC21" i="10" s="1"/>
  <c r="F221" i="10"/>
  <c r="AC221" i="10" s="1"/>
  <c r="H21" i="10"/>
  <c r="I21" i="10" s="1"/>
  <c r="H221" i="10"/>
  <c r="I221" i="10" s="1"/>
  <c r="L21" i="10"/>
  <c r="M21" i="10" s="1"/>
  <c r="P21" i="10"/>
  <c r="S21" i="10" s="1"/>
  <c r="CL5" i="6"/>
  <c r="AF4" i="11"/>
  <c r="CK5" i="6"/>
  <c r="AE4" i="11"/>
  <c r="AB179" i="10"/>
  <c r="AD179" i="10" s="1"/>
  <c r="AB160" i="10"/>
  <c r="AD160" i="10" s="1"/>
  <c r="AB50" i="10"/>
  <c r="AD50" i="10" s="1"/>
  <c r="AB74" i="10"/>
  <c r="AD74" i="10" s="1"/>
  <c r="AB48" i="10"/>
  <c r="AD48" i="10" s="1"/>
  <c r="AB189" i="10"/>
  <c r="AD189" i="10" s="1"/>
  <c r="AB26" i="10"/>
  <c r="AD26" i="10" s="1"/>
  <c r="AB60" i="10"/>
  <c r="AD60" i="10" s="1"/>
  <c r="AB173" i="10"/>
  <c r="AD173" i="10" s="1"/>
  <c r="AB32" i="10"/>
  <c r="AD32" i="10" s="1"/>
  <c r="AB206" i="10"/>
  <c r="AD206" i="10" s="1"/>
  <c r="AB132" i="10"/>
  <c r="AD132" i="10" s="1"/>
  <c r="AB177" i="10"/>
  <c r="AD177" i="10" s="1"/>
  <c r="AB108" i="10"/>
  <c r="AD108" i="10" s="1"/>
  <c r="AB147" i="10"/>
  <c r="AD147" i="10" s="1"/>
  <c r="AB156" i="10"/>
  <c r="AD156" i="10" s="1"/>
  <c r="AB198" i="10"/>
  <c r="AD198" i="10" s="1"/>
  <c r="AB183" i="10"/>
  <c r="AD183" i="10" s="1"/>
  <c r="AB95" i="10"/>
  <c r="AD95" i="10" s="1"/>
  <c r="AB75" i="10"/>
  <c r="AD75" i="10" s="1"/>
  <c r="AB136" i="10"/>
  <c r="AD136" i="10" s="1"/>
  <c r="AB222" i="10"/>
  <c r="AD222" i="10" s="1"/>
  <c r="AB33" i="10"/>
  <c r="AD33" i="10" s="1"/>
  <c r="AB98" i="10"/>
  <c r="AD98" i="10" s="1"/>
  <c r="AB184" i="10"/>
  <c r="AD184" i="10" s="1"/>
  <c r="AB127" i="10"/>
  <c r="AD127" i="10" s="1"/>
  <c r="AB72" i="10"/>
  <c r="AD72" i="10" s="1"/>
  <c r="AB171" i="10"/>
  <c r="AD171" i="10" s="1"/>
  <c r="AB210" i="10"/>
  <c r="AD210" i="10" s="1"/>
  <c r="AB86" i="10"/>
  <c r="AD86" i="10" s="1"/>
  <c r="AB162" i="10"/>
  <c r="AD162" i="10" s="1"/>
  <c r="AB24" i="10"/>
  <c r="AD24" i="10" s="1"/>
  <c r="AB106" i="10"/>
  <c r="AD106" i="10" s="1"/>
  <c r="H58" i="10"/>
  <c r="I58" i="10" s="1"/>
  <c r="AB126" i="10"/>
  <c r="AD126" i="10" s="1"/>
  <c r="G224" i="10"/>
  <c r="AB38" i="10"/>
  <c r="AD38" i="10" s="1"/>
  <c r="AB166" i="10"/>
  <c r="AD166" i="10" s="1"/>
  <c r="AB63" i="10"/>
  <c r="AD63" i="10" s="1"/>
  <c r="AB217" i="10"/>
  <c r="AD217" i="10" s="1"/>
  <c r="AB65" i="10"/>
  <c r="AD65" i="10" s="1"/>
  <c r="AB101" i="10"/>
  <c r="AD101" i="10" s="1"/>
  <c r="AB20" i="10"/>
  <c r="AD20" i="10" s="1"/>
  <c r="AB123" i="10"/>
  <c r="AD123" i="10" s="1"/>
  <c r="AB199" i="10"/>
  <c r="AD199" i="10" s="1"/>
  <c r="AB188" i="10"/>
  <c r="AD188" i="10" s="1"/>
  <c r="AB185" i="10"/>
  <c r="AD185" i="10" s="1"/>
  <c r="AB112" i="10"/>
  <c r="AD112" i="10" s="1"/>
  <c r="D4" i="10"/>
  <c r="E4" i="10" s="1"/>
  <c r="X4" i="10" s="1"/>
  <c r="AB215" i="10"/>
  <c r="AD215" i="10" s="1"/>
  <c r="AB41" i="10"/>
  <c r="AD41" i="10" s="1"/>
  <c r="AB71" i="10"/>
  <c r="AD71" i="10" s="1"/>
  <c r="AB145" i="10"/>
  <c r="AD145" i="10" s="1"/>
  <c r="AB44" i="10"/>
  <c r="AD44" i="10" s="1"/>
  <c r="AB128" i="10"/>
  <c r="AD128" i="10" s="1"/>
  <c r="AB99" i="10"/>
  <c r="AD99" i="10" s="1"/>
  <c r="AB211" i="10"/>
  <c r="AD211" i="10" s="1"/>
  <c r="AB52" i="10"/>
  <c r="AD52" i="10" s="1"/>
  <c r="AB181" i="10"/>
  <c r="AD181" i="10" s="1"/>
  <c r="AB111" i="10"/>
  <c r="AD111" i="10" s="1"/>
  <c r="AB58" i="10"/>
  <c r="AD58" i="10" s="1"/>
  <c r="AB214" i="10"/>
  <c r="AD214" i="10" s="1"/>
  <c r="AB209" i="10"/>
  <c r="AD209" i="10" s="1"/>
  <c r="AB172" i="10"/>
  <c r="AD172" i="10" s="1"/>
  <c r="AB186" i="10"/>
  <c r="AD186" i="10" s="1"/>
  <c r="AB158" i="10"/>
  <c r="AD158" i="10" s="1"/>
  <c r="P58" i="10"/>
  <c r="S58" i="10" s="1"/>
  <c r="AB204" i="10"/>
  <c r="AD204" i="10" s="1"/>
  <c r="X58" i="10"/>
  <c r="Z58" i="10" s="1"/>
  <c r="AB180" i="10"/>
  <c r="AD180" i="10" s="1"/>
  <c r="AB216" i="10"/>
  <c r="AD216" i="10" s="1"/>
  <c r="T58" i="10"/>
  <c r="W58" i="10" s="1"/>
  <c r="AB135" i="10"/>
  <c r="AD135" i="10" s="1"/>
  <c r="AB202" i="10"/>
  <c r="AD202" i="10" s="1"/>
  <c r="T221" i="10"/>
  <c r="W221" i="10" s="1"/>
  <c r="AB201" i="10"/>
  <c r="AD201" i="10" s="1"/>
  <c r="AB100" i="10"/>
  <c r="AD100" i="10" s="1"/>
  <c r="AB149" i="10"/>
  <c r="AD149" i="10" s="1"/>
  <c r="AB77" i="10"/>
  <c r="AD77" i="10" s="1"/>
  <c r="AB92" i="10"/>
  <c r="AD92" i="10" s="1"/>
  <c r="AB90" i="10"/>
  <c r="AD90" i="10" s="1"/>
  <c r="AB85" i="10"/>
  <c r="AD85" i="10" s="1"/>
  <c r="L58" i="10"/>
  <c r="M58" i="10" s="1"/>
  <c r="AB103" i="10"/>
  <c r="AD103" i="10" s="1"/>
  <c r="AB54" i="10"/>
  <c r="AD54" i="10" s="1"/>
  <c r="AB87" i="10"/>
  <c r="AD87" i="10" s="1"/>
  <c r="AB27" i="10"/>
  <c r="AD27" i="10" s="1"/>
  <c r="AB213" i="10"/>
  <c r="AD213" i="10" s="1"/>
  <c r="AB43" i="10"/>
  <c r="AD43" i="10" s="1"/>
  <c r="G4" i="10"/>
  <c r="AB203" i="10"/>
  <c r="AD203" i="10" s="1"/>
  <c r="AB220" i="10"/>
  <c r="AD220" i="10" s="1"/>
  <c r="AB110" i="10"/>
  <c r="AD110" i="10" s="1"/>
  <c r="AB97" i="10"/>
  <c r="AD97" i="10" s="1"/>
  <c r="D224" i="10"/>
  <c r="E224" i="10" s="1"/>
  <c r="AB200" i="10"/>
  <c r="AD200" i="10" s="1"/>
  <c r="AB182" i="10"/>
  <c r="AD182" i="10" s="1"/>
  <c r="CK5" i="4"/>
  <c r="O4" i="11"/>
  <c r="L4" i="11"/>
  <c r="CG5" i="4"/>
  <c r="CH5" i="4"/>
  <c r="M4" i="11"/>
  <c r="O224" i="11"/>
  <c r="CK225" i="4"/>
  <c r="CL225" i="4"/>
  <c r="P224" i="11"/>
  <c r="CH225" i="4"/>
  <c r="M224" i="11"/>
  <c r="CG225" i="4"/>
  <c r="L224" i="11"/>
  <c r="CL5" i="4"/>
  <c r="P4" i="11"/>
  <c r="BG2" i="10"/>
  <c r="BG3" i="10"/>
  <c r="AB116" i="10"/>
  <c r="AB140" i="10"/>
  <c r="AB148" i="10"/>
  <c r="AD223" i="10"/>
  <c r="AB134" i="10"/>
  <c r="AB119" i="10"/>
  <c r="AB191" i="10"/>
  <c r="AB68" i="10"/>
  <c r="AB62" i="10"/>
  <c r="AB138" i="10"/>
  <c r="AB212" i="10"/>
  <c r="AB88" i="10"/>
  <c r="AB142" i="10"/>
  <c r="AB64" i="10"/>
  <c r="AB121" i="10"/>
  <c r="AB53" i="10"/>
  <c r="AB42" i="10"/>
  <c r="AB194" i="10"/>
  <c r="AB152" i="10"/>
  <c r="AB114" i="10"/>
  <c r="AB130" i="10"/>
  <c r="AB118" i="10"/>
  <c r="AB207" i="10"/>
  <c r="AB89" i="10"/>
  <c r="AB175" i="10"/>
  <c r="AB47" i="10"/>
  <c r="AB165" i="10"/>
  <c r="AB107" i="10"/>
  <c r="AB155" i="10"/>
  <c r="AB83" i="10"/>
  <c r="AB187" i="10"/>
  <c r="AB115" i="10"/>
  <c r="AB131" i="10"/>
  <c r="AB157" i="10"/>
  <c r="AB37" i="10"/>
  <c r="AB146" i="10"/>
  <c r="AB78" i="10"/>
  <c r="AB169" i="10"/>
  <c r="AB104" i="10"/>
  <c r="AB84" i="10"/>
  <c r="AB196" i="10"/>
  <c r="AB161" i="10"/>
  <c r="AB168" i="10"/>
  <c r="AB150" i="10"/>
  <c r="AB59" i="10"/>
  <c r="AB34" i="10"/>
  <c r="AB80" i="10"/>
  <c r="AB197" i="10"/>
  <c r="AB178" i="10"/>
  <c r="AB81" i="10"/>
  <c r="AB79" i="10"/>
  <c r="AB23" i="10"/>
  <c r="AB153" i="10"/>
  <c r="AB139" i="10"/>
  <c r="AB49" i="10"/>
  <c r="AB29" i="10"/>
  <c r="AB55" i="10"/>
  <c r="AB141" i="10"/>
  <c r="AB117" i="10"/>
  <c r="AB39" i="10"/>
  <c r="AB91" i="10"/>
  <c r="AB144" i="10"/>
  <c r="AB35" i="10"/>
  <c r="AB67" i="10"/>
  <c r="AB124" i="10"/>
  <c r="AB69" i="10"/>
  <c r="AB176" i="10"/>
  <c r="AB61" i="10"/>
  <c r="AB154" i="10"/>
  <c r="AB30" i="10"/>
  <c r="AB174" i="10"/>
  <c r="AB73" i="10"/>
  <c r="AB120" i="10"/>
  <c r="AB163" i="10"/>
  <c r="AB56" i="10"/>
  <c r="AB143" i="10"/>
  <c r="AB19" i="10"/>
  <c r="AC58" i="10"/>
  <c r="AB82" i="10"/>
  <c r="AB45" i="10"/>
  <c r="AB76" i="10"/>
  <c r="AB113" i="10"/>
  <c r="AB96" i="10"/>
  <c r="T206" i="10"/>
  <c r="W206" i="10" s="1"/>
  <c r="X206" i="10"/>
  <c r="Z206" i="10" s="1"/>
  <c r="T173" i="10"/>
  <c r="W173" i="10" s="1"/>
  <c r="X173" i="10"/>
  <c r="Z173" i="10" s="1"/>
  <c r="X143" i="10"/>
  <c r="Z143" i="10" s="1"/>
  <c r="T137" i="10"/>
  <c r="W137" i="10" s="1"/>
  <c r="X137" i="10"/>
  <c r="Z137" i="10" s="1"/>
  <c r="T208" i="10"/>
  <c r="W208" i="10" s="1"/>
  <c r="X208" i="10"/>
  <c r="Z208" i="10" s="1"/>
  <c r="X103" i="10"/>
  <c r="Z103" i="10" s="1"/>
  <c r="T109" i="10"/>
  <c r="W109" i="10" s="1"/>
  <c r="X109" i="10"/>
  <c r="Z109" i="10" s="1"/>
  <c r="T28" i="10"/>
  <c r="W28" i="10" s="1"/>
  <c r="X28" i="10"/>
  <c r="Z28" i="10" s="1"/>
  <c r="X23" i="10"/>
  <c r="Z23" i="10" s="1"/>
  <c r="T205" i="10"/>
  <c r="W205" i="10" s="1"/>
  <c r="X205" i="10"/>
  <c r="Z205" i="10" s="1"/>
  <c r="X98" i="10"/>
  <c r="Z98" i="10" s="1"/>
  <c r="T27" i="10"/>
  <c r="W27" i="10" s="1"/>
  <c r="X27" i="10"/>
  <c r="Z27" i="10" s="1"/>
  <c r="X63" i="10"/>
  <c r="Z63" i="10" s="1"/>
  <c r="X133" i="10"/>
  <c r="Z133" i="10" s="1"/>
  <c r="X185" i="10"/>
  <c r="Z185" i="10" s="1"/>
  <c r="X55" i="10"/>
  <c r="Z55" i="10" s="1"/>
  <c r="X113" i="10"/>
  <c r="Z113" i="10" s="1"/>
  <c r="T164" i="10"/>
  <c r="W164" i="10" s="1"/>
  <c r="X164" i="10"/>
  <c r="Z164" i="10" s="1"/>
  <c r="T72" i="10"/>
  <c r="W72" i="10" s="1"/>
  <c r="X72" i="10"/>
  <c r="Z72" i="10" s="1"/>
  <c r="X126" i="10"/>
  <c r="Z126" i="10" s="1"/>
  <c r="X57" i="10"/>
  <c r="Z57" i="10" s="1"/>
  <c r="T33" i="10"/>
  <c r="W33" i="10" s="1"/>
  <c r="X33" i="10"/>
  <c r="Z33" i="10" s="1"/>
  <c r="X26" i="10"/>
  <c r="Z26" i="10" s="1"/>
  <c r="T122" i="10"/>
  <c r="W122" i="10" s="1"/>
  <c r="X122" i="10"/>
  <c r="Z122" i="10" s="1"/>
  <c r="X67" i="10"/>
  <c r="Z67" i="10" s="1"/>
  <c r="X181" i="10"/>
  <c r="Z181" i="10" s="1"/>
  <c r="T93" i="10"/>
  <c r="W93" i="10" s="1"/>
  <c r="X93" i="10"/>
  <c r="Z93" i="10" s="1"/>
  <c r="T87" i="10"/>
  <c r="W87" i="10" s="1"/>
  <c r="X87" i="10"/>
  <c r="Z87" i="10" s="1"/>
  <c r="X100" i="10"/>
  <c r="Z100" i="10" s="1"/>
  <c r="T162" i="10"/>
  <c r="W162" i="10" s="1"/>
  <c r="X162" i="10"/>
  <c r="Z162" i="10" s="1"/>
  <c r="T106" i="10"/>
  <c r="W106" i="10" s="1"/>
  <c r="X106" i="10"/>
  <c r="Z106" i="10" s="1"/>
  <c r="T131" i="10"/>
  <c r="W131" i="10" s="1"/>
  <c r="X131" i="10"/>
  <c r="Z131" i="10" s="1"/>
  <c r="X42" i="10"/>
  <c r="Z42" i="10" s="1"/>
  <c r="T213" i="10"/>
  <c r="W213" i="10" s="1"/>
  <c r="X213" i="10"/>
  <c r="Z213" i="10" s="1"/>
  <c r="T49" i="10"/>
  <c r="W49" i="10" s="1"/>
  <c r="X49" i="10"/>
  <c r="Z49" i="10" s="1"/>
  <c r="T52" i="10"/>
  <c r="W52" i="10" s="1"/>
  <c r="X52" i="10"/>
  <c r="Z52" i="10" s="1"/>
  <c r="T142" i="10"/>
  <c r="W142" i="10" s="1"/>
  <c r="X142" i="10"/>
  <c r="Z142" i="10" s="1"/>
  <c r="X60" i="10"/>
  <c r="Z60" i="10" s="1"/>
  <c r="T209" i="10"/>
  <c r="W209" i="10" s="1"/>
  <c r="X209" i="10"/>
  <c r="Z209" i="10" s="1"/>
  <c r="X105" i="10"/>
  <c r="Z105" i="10" s="1"/>
  <c r="X217" i="10"/>
  <c r="Z217" i="10" s="1"/>
  <c r="X211" i="10"/>
  <c r="Z211" i="10" s="1"/>
  <c r="X22" i="10"/>
  <c r="Z22" i="10" s="1"/>
  <c r="X222" i="10"/>
  <c r="Z222" i="10" s="1"/>
  <c r="T78" i="10"/>
  <c r="W78" i="10" s="1"/>
  <c r="X78" i="10"/>
  <c r="Z78" i="10" s="1"/>
  <c r="T149" i="10"/>
  <c r="W149" i="10" s="1"/>
  <c r="X149" i="10"/>
  <c r="Z149" i="10" s="1"/>
  <c r="X168" i="10"/>
  <c r="Z168" i="10" s="1"/>
  <c r="T194" i="10"/>
  <c r="W194" i="10" s="1"/>
  <c r="X194" i="10"/>
  <c r="Z194" i="10" s="1"/>
  <c r="X69" i="10"/>
  <c r="Z69" i="10" s="1"/>
  <c r="T169" i="10"/>
  <c r="W169" i="10" s="1"/>
  <c r="X169" i="10"/>
  <c r="Z169" i="10" s="1"/>
  <c r="T215" i="10"/>
  <c r="W215" i="10" s="1"/>
  <c r="X215" i="10"/>
  <c r="Z215" i="10" s="1"/>
  <c r="T59" i="10"/>
  <c r="W59" i="10" s="1"/>
  <c r="X59" i="10"/>
  <c r="Z59" i="10" s="1"/>
  <c r="T146" i="10"/>
  <c r="W146" i="10" s="1"/>
  <c r="X146" i="10"/>
  <c r="Z146" i="10" s="1"/>
  <c r="T154" i="10"/>
  <c r="W154" i="10" s="1"/>
  <c r="X154" i="10"/>
  <c r="Z154" i="10" s="1"/>
  <c r="X108" i="10"/>
  <c r="Z108" i="10" s="1"/>
  <c r="T216" i="10"/>
  <c r="W216" i="10" s="1"/>
  <c r="X216" i="10"/>
  <c r="Z216" i="10" s="1"/>
  <c r="T212" i="10"/>
  <c r="W212" i="10" s="1"/>
  <c r="X212" i="10"/>
  <c r="Z212" i="10" s="1"/>
  <c r="X76" i="10"/>
  <c r="Z76" i="10" s="1"/>
  <c r="X138" i="10"/>
  <c r="Z138" i="10" s="1"/>
  <c r="X89" i="10"/>
  <c r="Z89" i="10" s="1"/>
  <c r="X86" i="10"/>
  <c r="Z86" i="10" s="1"/>
  <c r="X197" i="10"/>
  <c r="Z197" i="10" s="1"/>
  <c r="T80" i="10"/>
  <c r="W80" i="10" s="1"/>
  <c r="X80" i="10"/>
  <c r="Z80" i="10" s="1"/>
  <c r="X136" i="10"/>
  <c r="Z136" i="10" s="1"/>
  <c r="X167" i="10"/>
  <c r="Z167" i="10" s="1"/>
  <c r="T223" i="10"/>
  <c r="W223" i="10" s="1"/>
  <c r="X223" i="10"/>
  <c r="Z223" i="10" s="1"/>
  <c r="X148" i="10"/>
  <c r="Z148" i="10" s="1"/>
  <c r="X88" i="10"/>
  <c r="Z88" i="10" s="1"/>
  <c r="X178" i="10"/>
  <c r="Z178" i="10" s="1"/>
  <c r="T129" i="10"/>
  <c r="W129" i="10" s="1"/>
  <c r="X129" i="10"/>
  <c r="Z129" i="10" s="1"/>
  <c r="X161" i="10"/>
  <c r="Z161" i="10" s="1"/>
  <c r="X125" i="10"/>
  <c r="Z125" i="10" s="1"/>
  <c r="X130" i="10"/>
  <c r="Z130" i="10" s="1"/>
  <c r="X91" i="10"/>
  <c r="Z91" i="10" s="1"/>
  <c r="X64" i="10"/>
  <c r="Z64" i="10" s="1"/>
  <c r="T81" i="10"/>
  <c r="W81" i="10" s="1"/>
  <c r="X81" i="10"/>
  <c r="Z81" i="10" s="1"/>
  <c r="X73" i="10"/>
  <c r="Z73" i="10" s="1"/>
  <c r="X31" i="10"/>
  <c r="Z31" i="10" s="1"/>
  <c r="X48" i="10"/>
  <c r="Z48" i="10" s="1"/>
  <c r="X203" i="10"/>
  <c r="Z203" i="10" s="1"/>
  <c r="X147" i="10"/>
  <c r="Z147" i="10" s="1"/>
  <c r="X119" i="10"/>
  <c r="Z119" i="10" s="1"/>
  <c r="X191" i="10"/>
  <c r="Z191" i="10" s="1"/>
  <c r="X166" i="10"/>
  <c r="Z166" i="10" s="1"/>
  <c r="X20" i="10"/>
  <c r="Z20" i="10" s="1"/>
  <c r="T182" i="10"/>
  <c r="W182" i="10" s="1"/>
  <c r="X182" i="10"/>
  <c r="Z182" i="10" s="1"/>
  <c r="T68" i="10"/>
  <c r="W68" i="10" s="1"/>
  <c r="X68" i="10"/>
  <c r="Z68" i="10" s="1"/>
  <c r="T134" i="10"/>
  <c r="W134" i="10" s="1"/>
  <c r="X134" i="10"/>
  <c r="Z134" i="10" s="1"/>
  <c r="T90" i="10"/>
  <c r="W90" i="10" s="1"/>
  <c r="X90" i="10"/>
  <c r="Z90" i="10" s="1"/>
  <c r="X184" i="10"/>
  <c r="Z184" i="10" s="1"/>
  <c r="X127" i="10"/>
  <c r="Z127" i="10" s="1"/>
  <c r="T220" i="10"/>
  <c r="W220" i="10" s="1"/>
  <c r="X220" i="10"/>
  <c r="Z220" i="10" s="1"/>
  <c r="X175" i="10"/>
  <c r="Z175" i="10" s="1"/>
  <c r="T75" i="10"/>
  <c r="W75" i="10" s="1"/>
  <c r="X75" i="10"/>
  <c r="Z75" i="10" s="1"/>
  <c r="X144" i="10"/>
  <c r="Z144" i="10" s="1"/>
  <c r="X65" i="10"/>
  <c r="Z65" i="10" s="1"/>
  <c r="X74" i="10"/>
  <c r="Z74" i="10" s="1"/>
  <c r="X117" i="10"/>
  <c r="Z117" i="10" s="1"/>
  <c r="X158" i="10"/>
  <c r="Z158" i="10" s="1"/>
  <c r="X192" i="10"/>
  <c r="Z192" i="10" s="1"/>
  <c r="X121" i="10"/>
  <c r="Z121" i="10" s="1"/>
  <c r="X66" i="10"/>
  <c r="Z66" i="10" s="1"/>
  <c r="X32" i="10"/>
  <c r="Z32" i="10" s="1"/>
  <c r="X180" i="10"/>
  <c r="Z180" i="10" s="1"/>
  <c r="X53" i="10"/>
  <c r="Z53" i="10" s="1"/>
  <c r="T132" i="10"/>
  <c r="W132" i="10" s="1"/>
  <c r="X132" i="10"/>
  <c r="Z132" i="10" s="1"/>
  <c r="X83" i="10"/>
  <c r="Z83" i="10" s="1"/>
  <c r="X170" i="10"/>
  <c r="Z170" i="10" s="1"/>
  <c r="X123" i="10"/>
  <c r="Z123" i="10" s="1"/>
  <c r="X219" i="10"/>
  <c r="Z219" i="10" s="1"/>
  <c r="X99" i="10"/>
  <c r="Z99" i="10" s="1"/>
  <c r="T44" i="10"/>
  <c r="W44" i="10" s="1"/>
  <c r="X44" i="10"/>
  <c r="Z44" i="10" s="1"/>
  <c r="T85" i="10"/>
  <c r="W85" i="10" s="1"/>
  <c r="X85" i="10"/>
  <c r="Z85" i="10" s="1"/>
  <c r="X189" i="10"/>
  <c r="Z189" i="10" s="1"/>
  <c r="X40" i="10"/>
  <c r="Z40" i="10" s="1"/>
  <c r="T30" i="10"/>
  <c r="W30" i="10" s="1"/>
  <c r="X30" i="10"/>
  <c r="Z30" i="10" s="1"/>
  <c r="T163" i="10"/>
  <c r="W163" i="10" s="1"/>
  <c r="X163" i="10"/>
  <c r="Z163" i="10" s="1"/>
  <c r="X152" i="10"/>
  <c r="Z152" i="10" s="1"/>
  <c r="X165" i="10"/>
  <c r="Z165" i="10" s="1"/>
  <c r="T156" i="10"/>
  <c r="W156" i="10" s="1"/>
  <c r="X156" i="10"/>
  <c r="Z156" i="10" s="1"/>
  <c r="X196" i="10"/>
  <c r="Z196" i="10" s="1"/>
  <c r="X202" i="10"/>
  <c r="Z202" i="10" s="1"/>
  <c r="X187" i="10"/>
  <c r="Z187" i="10" s="1"/>
  <c r="X34" i="10"/>
  <c r="Z34" i="10" s="1"/>
  <c r="X174" i="10"/>
  <c r="Z174" i="10" s="1"/>
  <c r="X118" i="10"/>
  <c r="Z118" i="10" s="1"/>
  <c r="X151" i="10"/>
  <c r="Z151" i="10" s="1"/>
  <c r="X155" i="10"/>
  <c r="Z155" i="10" s="1"/>
  <c r="X71" i="10"/>
  <c r="Z71" i="10" s="1"/>
  <c r="X140" i="10"/>
  <c r="Z140" i="10" s="1"/>
  <c r="X92" i="10"/>
  <c r="Z92" i="10" s="1"/>
  <c r="X114" i="10"/>
  <c r="Z114" i="10" s="1"/>
  <c r="X25" i="10"/>
  <c r="Z25" i="10" s="1"/>
  <c r="X47" i="10"/>
  <c r="Z47" i="10" s="1"/>
  <c r="X50" i="10"/>
  <c r="Z50" i="10" s="1"/>
  <c r="X37" i="10"/>
  <c r="Z37" i="10" s="1"/>
  <c r="X56" i="10"/>
  <c r="Z56" i="10" s="1"/>
  <c r="X128" i="10"/>
  <c r="Z128" i="10" s="1"/>
  <c r="X124" i="10"/>
  <c r="Z124" i="10" s="1"/>
  <c r="T141" i="10"/>
  <c r="W141" i="10" s="1"/>
  <c r="X141" i="10"/>
  <c r="Z141" i="10" s="1"/>
  <c r="T150" i="10"/>
  <c r="W150" i="10" s="1"/>
  <c r="X150" i="10"/>
  <c r="Z150" i="10" s="1"/>
  <c r="X36" i="10"/>
  <c r="Z36" i="10" s="1"/>
  <c r="T172" i="10"/>
  <c r="W172" i="10" s="1"/>
  <c r="X172" i="10"/>
  <c r="Z172" i="10" s="1"/>
  <c r="T104" i="10"/>
  <c r="W104" i="10" s="1"/>
  <c r="X104" i="10"/>
  <c r="Z104" i="10" s="1"/>
  <c r="T77" i="10"/>
  <c r="W77" i="10" s="1"/>
  <c r="X77" i="10"/>
  <c r="Z77" i="10" s="1"/>
  <c r="X43" i="10"/>
  <c r="Z43" i="10" s="1"/>
  <c r="X139" i="10"/>
  <c r="Z139" i="10" s="1"/>
  <c r="X107" i="10"/>
  <c r="Z107" i="10" s="1"/>
  <c r="T201" i="10"/>
  <c r="W201" i="10" s="1"/>
  <c r="X201" i="10"/>
  <c r="Z201" i="10" s="1"/>
  <c r="X157" i="10"/>
  <c r="Z157" i="10" s="1"/>
  <c r="T145" i="10"/>
  <c r="W145" i="10" s="1"/>
  <c r="X145" i="10"/>
  <c r="Z145" i="10" s="1"/>
  <c r="T41" i="10"/>
  <c r="W41" i="10" s="1"/>
  <c r="X41" i="10"/>
  <c r="Z41" i="10" s="1"/>
  <c r="T70" i="10"/>
  <c r="W70" i="10" s="1"/>
  <c r="X70" i="10"/>
  <c r="Z70" i="10" s="1"/>
  <c r="T45" i="10"/>
  <c r="W45" i="10" s="1"/>
  <c r="X45" i="10"/>
  <c r="Z45" i="10" s="1"/>
  <c r="X188" i="10"/>
  <c r="Z188" i="10" s="1"/>
  <c r="X153" i="10"/>
  <c r="Z153" i="10" s="1"/>
  <c r="T120" i="10"/>
  <c r="W120" i="10" s="1"/>
  <c r="X120" i="10"/>
  <c r="Z120" i="10" s="1"/>
  <c r="X218" i="10"/>
  <c r="Z218" i="10" s="1"/>
  <c r="X39" i="10"/>
  <c r="Z39" i="10" s="1"/>
  <c r="X159" i="10"/>
  <c r="Z159" i="10" s="1"/>
  <c r="T101" i="10"/>
  <c r="W101" i="10" s="1"/>
  <c r="X101" i="10"/>
  <c r="Z101" i="10" s="1"/>
  <c r="X54" i="10"/>
  <c r="Z54" i="10" s="1"/>
  <c r="X115" i="10"/>
  <c r="Z115" i="10" s="1"/>
  <c r="Y58" i="10"/>
  <c r="AA58" i="10" s="1"/>
  <c r="X82" i="10"/>
  <c r="Z82" i="10" s="1"/>
  <c r="X135" i="10"/>
  <c r="Z135" i="10" s="1"/>
  <c r="X116" i="10"/>
  <c r="Z116" i="10" s="1"/>
  <c r="T62" i="10"/>
  <c r="W62" i="10" s="1"/>
  <c r="X62" i="10"/>
  <c r="Z62" i="10" s="1"/>
  <c r="X95" i="10"/>
  <c r="Z95" i="10" s="1"/>
  <c r="X24" i="10"/>
  <c r="Z24" i="10" s="1"/>
  <c r="X210" i="10"/>
  <c r="Z210" i="10" s="1"/>
  <c r="X198" i="10"/>
  <c r="Z198" i="10" s="1"/>
  <c r="X84" i="10"/>
  <c r="Z84" i="10" s="1"/>
  <c r="X38" i="10"/>
  <c r="Z38" i="10" s="1"/>
  <c r="X94" i="10"/>
  <c r="Z94" i="10" s="1"/>
  <c r="X199" i="10"/>
  <c r="Z199" i="10" s="1"/>
  <c r="T186" i="10"/>
  <c r="W186" i="10" s="1"/>
  <c r="X186" i="10"/>
  <c r="Z186" i="10" s="1"/>
  <c r="X102" i="10"/>
  <c r="Z102" i="10" s="1"/>
  <c r="T61" i="10"/>
  <c r="W61" i="10" s="1"/>
  <c r="X61" i="10"/>
  <c r="Z61" i="10" s="1"/>
  <c r="T177" i="10"/>
  <c r="W177" i="10" s="1"/>
  <c r="X177" i="10"/>
  <c r="Z177" i="10" s="1"/>
  <c r="X207" i="10"/>
  <c r="Z207" i="10" s="1"/>
  <c r="T112" i="10"/>
  <c r="W112" i="10" s="1"/>
  <c r="X112" i="10"/>
  <c r="Z112" i="10" s="1"/>
  <c r="T19" i="10"/>
  <c r="W19" i="10" s="1"/>
  <c r="X19" i="10"/>
  <c r="Z19" i="10" s="1"/>
  <c r="T179" i="10"/>
  <c r="W179" i="10" s="1"/>
  <c r="X179" i="10"/>
  <c r="Z179" i="10" s="1"/>
  <c r="T214" i="10"/>
  <c r="W214" i="10" s="1"/>
  <c r="X214" i="10"/>
  <c r="Z214" i="10" s="1"/>
  <c r="X111" i="10"/>
  <c r="Z111" i="10" s="1"/>
  <c r="X29" i="10"/>
  <c r="Z29" i="10" s="1"/>
  <c r="X193" i="10"/>
  <c r="Z193" i="10" s="1"/>
  <c r="X51" i="10"/>
  <c r="Z51" i="10" s="1"/>
  <c r="T110" i="10"/>
  <c r="W110" i="10" s="1"/>
  <c r="X110" i="10"/>
  <c r="Z110" i="10" s="1"/>
  <c r="T97" i="10"/>
  <c r="W97" i="10" s="1"/>
  <c r="X97" i="10"/>
  <c r="Z97" i="10" s="1"/>
  <c r="T190" i="10"/>
  <c r="W190" i="10" s="1"/>
  <c r="X190" i="10"/>
  <c r="Z190" i="10" s="1"/>
  <c r="X183" i="10"/>
  <c r="Z183" i="10" s="1"/>
  <c r="X79" i="10"/>
  <c r="Z79" i="10" s="1"/>
  <c r="T35" i="10"/>
  <c r="W35" i="10" s="1"/>
  <c r="X35" i="10"/>
  <c r="Z35" i="10" s="1"/>
  <c r="T195" i="10"/>
  <c r="W195" i="10" s="1"/>
  <c r="X195" i="10"/>
  <c r="Z195" i="10" s="1"/>
  <c r="X176" i="10"/>
  <c r="Z176" i="10" s="1"/>
  <c r="X96" i="10"/>
  <c r="Z96" i="10" s="1"/>
  <c r="T171" i="10"/>
  <c r="W171" i="10" s="1"/>
  <c r="X171" i="10"/>
  <c r="Z171" i="10" s="1"/>
  <c r="X204" i="10"/>
  <c r="Z204" i="10" s="1"/>
  <c r="X200" i="10"/>
  <c r="Z200" i="10" s="1"/>
  <c r="X160" i="10"/>
  <c r="Z160" i="10" s="1"/>
  <c r="X46" i="10"/>
  <c r="Z46" i="10" s="1"/>
  <c r="T74" i="10"/>
  <c r="W74" i="10" s="1"/>
  <c r="T76" i="10"/>
  <c r="W76" i="10" s="1"/>
  <c r="T99" i="10"/>
  <c r="W99" i="10" s="1"/>
  <c r="T165" i="10"/>
  <c r="W165" i="10" s="1"/>
  <c r="T187" i="10"/>
  <c r="W187" i="10" s="1"/>
  <c r="T174" i="10"/>
  <c r="W174" i="10" s="1"/>
  <c r="T118" i="10"/>
  <c r="W118" i="10" s="1"/>
  <c r="T151" i="10"/>
  <c r="W151" i="10" s="1"/>
  <c r="T130" i="10"/>
  <c r="W130" i="10" s="1"/>
  <c r="T114" i="10"/>
  <c r="W114" i="10" s="1"/>
  <c r="T123" i="10"/>
  <c r="W123" i="10" s="1"/>
  <c r="T124" i="10"/>
  <c r="W124" i="10" s="1"/>
  <c r="T25" i="10"/>
  <c r="W25" i="10" s="1"/>
  <c r="T170" i="10"/>
  <c r="W170" i="10" s="1"/>
  <c r="T43" i="10"/>
  <c r="W43" i="10" s="1"/>
  <c r="T107" i="10"/>
  <c r="W107" i="10" s="1"/>
  <c r="T157" i="10"/>
  <c r="W157" i="10" s="1"/>
  <c r="T66" i="10"/>
  <c r="W66" i="10" s="1"/>
  <c r="T56" i="10"/>
  <c r="W56" i="10" s="1"/>
  <c r="T136" i="10"/>
  <c r="W136" i="10" s="1"/>
  <c r="T188" i="10"/>
  <c r="W188" i="10" s="1"/>
  <c r="T159" i="10"/>
  <c r="W159" i="10" s="1"/>
  <c r="T115" i="10"/>
  <c r="W115" i="10" s="1"/>
  <c r="T191" i="10"/>
  <c r="W191" i="10" s="1"/>
  <c r="T83" i="10"/>
  <c r="W83" i="10" s="1"/>
  <c r="T139" i="10"/>
  <c r="W139" i="10" s="1"/>
  <c r="T24" i="10"/>
  <c r="W24" i="10" s="1"/>
  <c r="T210" i="10"/>
  <c r="W210" i="10" s="1"/>
  <c r="T102" i="10"/>
  <c r="W102" i="10" s="1"/>
  <c r="T218" i="10"/>
  <c r="W218" i="10" s="1"/>
  <c r="T203" i="10"/>
  <c r="W203" i="10" s="1"/>
  <c r="T202" i="10"/>
  <c r="W202" i="10" s="1"/>
  <c r="T39" i="10"/>
  <c r="W39" i="10" s="1"/>
  <c r="T111" i="10"/>
  <c r="W111" i="10" s="1"/>
  <c r="T193" i="10"/>
  <c r="W193" i="10" s="1"/>
  <c r="T119" i="10"/>
  <c r="W119" i="10" s="1"/>
  <c r="T121" i="10"/>
  <c r="W121" i="10" s="1"/>
  <c r="T189" i="10"/>
  <c r="W189" i="10" s="1"/>
  <c r="T175" i="10"/>
  <c r="W175" i="10" s="1"/>
  <c r="T94" i="10"/>
  <c r="W94" i="10" s="1"/>
  <c r="T144" i="10"/>
  <c r="W144" i="10" s="1"/>
  <c r="T147" i="10"/>
  <c r="W147" i="10" s="1"/>
  <c r="T200" i="10"/>
  <c r="W200" i="10" s="1"/>
  <c r="T125" i="10"/>
  <c r="W125" i="10" s="1"/>
  <c r="T50" i="10"/>
  <c r="W50" i="10" s="1"/>
  <c r="T65" i="10"/>
  <c r="W65" i="10" s="1"/>
  <c r="T84" i="10"/>
  <c r="W84" i="10" s="1"/>
  <c r="T88" i="10"/>
  <c r="W88" i="10" s="1"/>
  <c r="T219" i="10"/>
  <c r="W219" i="10" s="1"/>
  <c r="T64" i="10"/>
  <c r="W64" i="10" s="1"/>
  <c r="T158" i="10"/>
  <c r="W158" i="10" s="1"/>
  <c r="T128" i="10"/>
  <c r="W128" i="10" s="1"/>
  <c r="T98" i="10"/>
  <c r="W98" i="10" s="1"/>
  <c r="T153" i="10"/>
  <c r="W153" i="10" s="1"/>
  <c r="T73" i="10"/>
  <c r="W73" i="10" s="1"/>
  <c r="T82" i="10"/>
  <c r="W82" i="10" s="1"/>
  <c r="T40" i="10"/>
  <c r="W40" i="10" s="1"/>
  <c r="T133" i="10"/>
  <c r="W133" i="10" s="1"/>
  <c r="T185" i="10"/>
  <c r="W185" i="10" s="1"/>
  <c r="T55" i="10"/>
  <c r="W55" i="10" s="1"/>
  <c r="T113" i="10"/>
  <c r="W113" i="10" s="1"/>
  <c r="T46" i="10"/>
  <c r="W46" i="10" s="1"/>
  <c r="T117" i="10"/>
  <c r="W117" i="10" s="1"/>
  <c r="T92" i="10"/>
  <c r="W92" i="10" s="1"/>
  <c r="T26" i="10"/>
  <c r="W26" i="10" s="1"/>
  <c r="T100" i="10"/>
  <c r="W100" i="10" s="1"/>
  <c r="T138" i="10"/>
  <c r="W138" i="10" s="1"/>
  <c r="T199" i="10"/>
  <c r="W199" i="10" s="1"/>
  <c r="T53" i="10"/>
  <c r="W53" i="10" s="1"/>
  <c r="T176" i="10"/>
  <c r="W176" i="10" s="1"/>
  <c r="T126" i="10"/>
  <c r="W126" i="10" s="1"/>
  <c r="T91" i="10"/>
  <c r="W91" i="10" s="1"/>
  <c r="T32" i="10"/>
  <c r="W32" i="10" s="1"/>
  <c r="T95" i="10"/>
  <c r="W95" i="10" s="1"/>
  <c r="T192" i="10"/>
  <c r="W192" i="10" s="1"/>
  <c r="T181" i="10"/>
  <c r="W181" i="10" s="1"/>
  <c r="T63" i="10"/>
  <c r="W63" i="10" s="1"/>
  <c r="T108" i="10"/>
  <c r="W108" i="10" s="1"/>
  <c r="T86" i="10"/>
  <c r="W86" i="10" s="1"/>
  <c r="T20" i="10"/>
  <c r="W20" i="10" s="1"/>
  <c r="T79" i="10"/>
  <c r="W79" i="10" s="1"/>
  <c r="T71" i="10"/>
  <c r="W71" i="10" s="1"/>
  <c r="T127" i="10"/>
  <c r="W127" i="10" s="1"/>
  <c r="T116" i="10"/>
  <c r="W116" i="10" s="1"/>
  <c r="T148" i="10"/>
  <c r="W148" i="10" s="1"/>
  <c r="T183" i="10"/>
  <c r="W183" i="10" s="1"/>
  <c r="T222" i="10"/>
  <c r="W222" i="10" s="1"/>
  <c r="T54" i="10"/>
  <c r="W54" i="10" s="1"/>
  <c r="T178" i="10"/>
  <c r="W178" i="10" s="1"/>
  <c r="T160" i="10"/>
  <c r="W160" i="10" s="1"/>
  <c r="T198" i="10"/>
  <c r="W198" i="10" s="1"/>
  <c r="T29" i="10"/>
  <c r="W29" i="10" s="1"/>
  <c r="T31" i="10"/>
  <c r="W31" i="10" s="1"/>
  <c r="T103" i="10"/>
  <c r="W103" i="10" s="1"/>
  <c r="T161" i="10"/>
  <c r="W161" i="10" s="1"/>
  <c r="T207" i="10"/>
  <c r="W207" i="10" s="1"/>
  <c r="T180" i="10"/>
  <c r="W180" i="10" s="1"/>
  <c r="T140" i="10"/>
  <c r="W140" i="10" s="1"/>
  <c r="T48" i="10"/>
  <c r="W48" i="10" s="1"/>
  <c r="R58" i="10"/>
  <c r="Q58" i="10" s="1"/>
  <c r="V58" i="10"/>
  <c r="U58" i="10" s="1"/>
  <c r="T155" i="10"/>
  <c r="W155" i="10" s="1"/>
  <c r="T38" i="10"/>
  <c r="W38" i="10" s="1"/>
  <c r="T135" i="10"/>
  <c r="W135" i="10" s="1"/>
  <c r="T23" i="10"/>
  <c r="W23" i="10" s="1"/>
  <c r="T36" i="10"/>
  <c r="W36" i="10" s="1"/>
  <c r="T204" i="10"/>
  <c r="W204" i="10" s="1"/>
  <c r="T143" i="10"/>
  <c r="W143" i="10" s="1"/>
  <c r="T89" i="10"/>
  <c r="W89" i="10" s="1"/>
  <c r="T42" i="10"/>
  <c r="W42" i="10" s="1"/>
  <c r="T60" i="10"/>
  <c r="W60" i="10" s="1"/>
  <c r="T105" i="10"/>
  <c r="W105" i="10" s="1"/>
  <c r="T217" i="10"/>
  <c r="W217" i="10" s="1"/>
  <c r="T47" i="10"/>
  <c r="W47" i="10" s="1"/>
  <c r="T166" i="10"/>
  <c r="W166" i="10" s="1"/>
  <c r="T67" i="10"/>
  <c r="W67" i="10" s="1"/>
  <c r="T51" i="10"/>
  <c r="W51" i="10" s="1"/>
  <c r="T34" i="10"/>
  <c r="W34" i="10" s="1"/>
  <c r="T57" i="10"/>
  <c r="W57" i="10" s="1"/>
  <c r="T167" i="10"/>
  <c r="W167" i="10" s="1"/>
  <c r="T96" i="10"/>
  <c r="W96" i="10" s="1"/>
  <c r="T168" i="10"/>
  <c r="W168" i="10" s="1"/>
  <c r="T69" i="10"/>
  <c r="W69" i="10" s="1"/>
  <c r="T184" i="10"/>
  <c r="W184" i="10" s="1"/>
  <c r="T197" i="10"/>
  <c r="W197" i="10" s="1"/>
  <c r="T211" i="10"/>
  <c r="W211" i="10" s="1"/>
  <c r="T37" i="10"/>
  <c r="W37" i="10" s="1"/>
  <c r="T22" i="10"/>
  <c r="W22" i="10" s="1"/>
  <c r="T152" i="10"/>
  <c r="W152" i="10" s="1"/>
  <c r="T196" i="10"/>
  <c r="W196" i="10" s="1"/>
  <c r="L182" i="10"/>
  <c r="M182" i="10" s="1"/>
  <c r="P182" i="10"/>
  <c r="S182" i="10" s="1"/>
  <c r="L68" i="10"/>
  <c r="M68" i="10" s="1"/>
  <c r="P68" i="10"/>
  <c r="S68" i="10" s="1"/>
  <c r="L134" i="10"/>
  <c r="M134" i="10" s="1"/>
  <c r="P134" i="10"/>
  <c r="S134" i="10" s="1"/>
  <c r="L90" i="10"/>
  <c r="M90" i="10" s="1"/>
  <c r="P90" i="10"/>
  <c r="S90" i="10" s="1"/>
  <c r="P175" i="10"/>
  <c r="S175" i="10" s="1"/>
  <c r="P75" i="10"/>
  <c r="S75" i="10" s="1"/>
  <c r="L144" i="10"/>
  <c r="M144" i="10" s="1"/>
  <c r="P144" i="10"/>
  <c r="S144" i="10" s="1"/>
  <c r="L65" i="10"/>
  <c r="M65" i="10" s="1"/>
  <c r="P65" i="10"/>
  <c r="S65" i="10" s="1"/>
  <c r="P74" i="10"/>
  <c r="S74" i="10" s="1"/>
  <c r="P117" i="10"/>
  <c r="S117" i="10" s="1"/>
  <c r="L158" i="10"/>
  <c r="M158" i="10" s="1"/>
  <c r="P158" i="10"/>
  <c r="S158" i="10" s="1"/>
  <c r="L192" i="10"/>
  <c r="M192" i="10" s="1"/>
  <c r="P192" i="10"/>
  <c r="S192" i="10" s="1"/>
  <c r="L121" i="10"/>
  <c r="M121" i="10" s="1"/>
  <c r="P121" i="10"/>
  <c r="S121" i="10" s="1"/>
  <c r="P66" i="10"/>
  <c r="S66" i="10" s="1"/>
  <c r="L83" i="10"/>
  <c r="M83" i="10" s="1"/>
  <c r="P83" i="10"/>
  <c r="S83" i="10" s="1"/>
  <c r="P165" i="10"/>
  <c r="S165" i="10" s="1"/>
  <c r="P156" i="10"/>
  <c r="S156" i="10" s="1"/>
  <c r="L196" i="10"/>
  <c r="M196" i="10" s="1"/>
  <c r="P196" i="10"/>
  <c r="S196" i="10" s="1"/>
  <c r="L202" i="10"/>
  <c r="M202" i="10" s="1"/>
  <c r="P202" i="10"/>
  <c r="S202" i="10" s="1"/>
  <c r="P187" i="10"/>
  <c r="S187" i="10" s="1"/>
  <c r="L34" i="10"/>
  <c r="M34" i="10" s="1"/>
  <c r="P34" i="10"/>
  <c r="S34" i="10" s="1"/>
  <c r="P174" i="10"/>
  <c r="S174" i="10" s="1"/>
  <c r="P118" i="10"/>
  <c r="S118" i="10" s="1"/>
  <c r="P151" i="10"/>
  <c r="S151" i="10" s="1"/>
  <c r="L155" i="10"/>
  <c r="M155" i="10" s="1"/>
  <c r="P155" i="10"/>
  <c r="S155" i="10" s="1"/>
  <c r="L123" i="10"/>
  <c r="M123" i="10" s="1"/>
  <c r="P123" i="10"/>
  <c r="S123" i="10" s="1"/>
  <c r="L85" i="10"/>
  <c r="M85" i="10" s="1"/>
  <c r="P85" i="10"/>
  <c r="S85" i="10" s="1"/>
  <c r="L92" i="10"/>
  <c r="M92" i="10" s="1"/>
  <c r="P92" i="10"/>
  <c r="S92" i="10" s="1"/>
  <c r="P114" i="10"/>
  <c r="S114" i="10" s="1"/>
  <c r="L25" i="10"/>
  <c r="M25" i="10" s="1"/>
  <c r="P25" i="10"/>
  <c r="S25" i="10" s="1"/>
  <c r="L47" i="10"/>
  <c r="M47" i="10" s="1"/>
  <c r="P47" i="10"/>
  <c r="S47" i="10" s="1"/>
  <c r="L50" i="10"/>
  <c r="M50" i="10" s="1"/>
  <c r="P50" i="10"/>
  <c r="S50" i="10" s="1"/>
  <c r="P37" i="10"/>
  <c r="S37" i="10" s="1"/>
  <c r="P56" i="10"/>
  <c r="S56" i="10" s="1"/>
  <c r="L128" i="10"/>
  <c r="M128" i="10" s="1"/>
  <c r="P128" i="10"/>
  <c r="S128" i="10" s="1"/>
  <c r="L124" i="10"/>
  <c r="M124" i="10" s="1"/>
  <c r="P124" i="10"/>
  <c r="S124" i="10" s="1"/>
  <c r="P141" i="10"/>
  <c r="S141" i="10" s="1"/>
  <c r="L53" i="10"/>
  <c r="M53" i="10" s="1"/>
  <c r="P53" i="10"/>
  <c r="S53" i="10" s="1"/>
  <c r="P189" i="10"/>
  <c r="S189" i="10" s="1"/>
  <c r="P172" i="10"/>
  <c r="S172" i="10" s="1"/>
  <c r="L77" i="10"/>
  <c r="M77" i="10" s="1"/>
  <c r="P77" i="10"/>
  <c r="S77" i="10" s="1"/>
  <c r="L139" i="10"/>
  <c r="M139" i="10" s="1"/>
  <c r="P139" i="10"/>
  <c r="S139" i="10" s="1"/>
  <c r="L201" i="10"/>
  <c r="M201" i="10" s="1"/>
  <c r="P201" i="10"/>
  <c r="S201" i="10" s="1"/>
  <c r="L45" i="10"/>
  <c r="M45" i="10" s="1"/>
  <c r="P45" i="10"/>
  <c r="S45" i="10" s="1"/>
  <c r="P188" i="10"/>
  <c r="S188" i="10" s="1"/>
  <c r="P153" i="10"/>
  <c r="S153" i="10" s="1"/>
  <c r="P120" i="10"/>
  <c r="S120" i="10" s="1"/>
  <c r="L218" i="10"/>
  <c r="M218" i="10" s="1"/>
  <c r="P218" i="10"/>
  <c r="S218" i="10" s="1"/>
  <c r="L39" i="10"/>
  <c r="M39" i="10" s="1"/>
  <c r="P39" i="10"/>
  <c r="S39" i="10" s="1"/>
  <c r="P159" i="10"/>
  <c r="S159" i="10" s="1"/>
  <c r="L101" i="10"/>
  <c r="M101" i="10" s="1"/>
  <c r="P101" i="10"/>
  <c r="S101" i="10" s="1"/>
  <c r="P54" i="10"/>
  <c r="S54" i="10" s="1"/>
  <c r="P115" i="10"/>
  <c r="S115" i="10" s="1"/>
  <c r="P147" i="10"/>
  <c r="S147" i="10" s="1"/>
  <c r="P104" i="10"/>
  <c r="S104" i="10" s="1"/>
  <c r="P43" i="10"/>
  <c r="S43" i="10" s="1"/>
  <c r="P107" i="10"/>
  <c r="S107" i="10" s="1"/>
  <c r="P157" i="10"/>
  <c r="S157" i="10" s="1"/>
  <c r="P95" i="10"/>
  <c r="S95" i="10" s="1"/>
  <c r="P24" i="10"/>
  <c r="S24" i="10" s="1"/>
  <c r="P210" i="10"/>
  <c r="S210" i="10" s="1"/>
  <c r="L198" i="10"/>
  <c r="M198" i="10" s="1"/>
  <c r="P198" i="10"/>
  <c r="S198" i="10" s="1"/>
  <c r="L84" i="10"/>
  <c r="M84" i="10" s="1"/>
  <c r="P84" i="10"/>
  <c r="S84" i="10" s="1"/>
  <c r="L38" i="10"/>
  <c r="M38" i="10" s="1"/>
  <c r="P38" i="10"/>
  <c r="S38" i="10" s="1"/>
  <c r="P94" i="10"/>
  <c r="S94" i="10" s="1"/>
  <c r="P199" i="10"/>
  <c r="S199" i="10" s="1"/>
  <c r="L186" i="10"/>
  <c r="M186" i="10" s="1"/>
  <c r="P186" i="10"/>
  <c r="S186" i="10" s="1"/>
  <c r="P102" i="10"/>
  <c r="S102" i="10" s="1"/>
  <c r="P170" i="10"/>
  <c r="S170" i="10" s="1"/>
  <c r="P111" i="10"/>
  <c r="S111" i="10" s="1"/>
  <c r="L166" i="10"/>
  <c r="M166" i="10" s="1"/>
  <c r="P166" i="10"/>
  <c r="S166" i="10" s="1"/>
  <c r="P219" i="10"/>
  <c r="S219" i="10" s="1"/>
  <c r="P19" i="10"/>
  <c r="S19" i="10" s="1"/>
  <c r="L214" i="10"/>
  <c r="M214" i="10" s="1"/>
  <c r="P214" i="10"/>
  <c r="S214" i="10" s="1"/>
  <c r="P193" i="10"/>
  <c r="S193" i="10" s="1"/>
  <c r="P51" i="10"/>
  <c r="S51" i="10" s="1"/>
  <c r="P97" i="10"/>
  <c r="S97" i="10" s="1"/>
  <c r="P79" i="10"/>
  <c r="S79" i="10" s="1"/>
  <c r="P35" i="10"/>
  <c r="S35" i="10" s="1"/>
  <c r="L195" i="10"/>
  <c r="M195" i="10" s="1"/>
  <c r="P195" i="10"/>
  <c r="S195" i="10" s="1"/>
  <c r="L176" i="10"/>
  <c r="M176" i="10" s="1"/>
  <c r="P176" i="10"/>
  <c r="S176" i="10" s="1"/>
  <c r="L96" i="10"/>
  <c r="M96" i="10" s="1"/>
  <c r="P96" i="10"/>
  <c r="S96" i="10" s="1"/>
  <c r="L171" i="10"/>
  <c r="M171" i="10" s="1"/>
  <c r="P171" i="10"/>
  <c r="S171" i="10" s="1"/>
  <c r="L204" i="10"/>
  <c r="M204" i="10" s="1"/>
  <c r="P204" i="10"/>
  <c r="S204" i="10" s="1"/>
  <c r="P200" i="10"/>
  <c r="S200" i="10" s="1"/>
  <c r="L160" i="10"/>
  <c r="M160" i="10" s="1"/>
  <c r="P160" i="10"/>
  <c r="S160" i="10" s="1"/>
  <c r="L46" i="10"/>
  <c r="M46" i="10" s="1"/>
  <c r="P46" i="10"/>
  <c r="S46" i="10" s="1"/>
  <c r="P20" i="10"/>
  <c r="S20" i="10" s="1"/>
  <c r="P99" i="10"/>
  <c r="S99" i="10" s="1"/>
  <c r="L150" i="10"/>
  <c r="M150" i="10" s="1"/>
  <c r="P150" i="10"/>
  <c r="S150" i="10" s="1"/>
  <c r="L112" i="10"/>
  <c r="M112" i="10" s="1"/>
  <c r="P112" i="10"/>
  <c r="S112" i="10" s="1"/>
  <c r="P179" i="10"/>
  <c r="S179" i="10" s="1"/>
  <c r="L29" i="10"/>
  <c r="M29" i="10" s="1"/>
  <c r="P29" i="10"/>
  <c r="S29" i="10" s="1"/>
  <c r="P110" i="10"/>
  <c r="S110" i="10" s="1"/>
  <c r="L137" i="10"/>
  <c r="M137" i="10" s="1"/>
  <c r="P137" i="10"/>
  <c r="S137" i="10" s="1"/>
  <c r="L208" i="10"/>
  <c r="M208" i="10" s="1"/>
  <c r="P208" i="10"/>
  <c r="S208" i="10" s="1"/>
  <c r="L103" i="10"/>
  <c r="M103" i="10" s="1"/>
  <c r="P103" i="10"/>
  <c r="S103" i="10" s="1"/>
  <c r="P109" i="10"/>
  <c r="S109" i="10" s="1"/>
  <c r="P28" i="10"/>
  <c r="S28" i="10" s="1"/>
  <c r="L23" i="10"/>
  <c r="M23" i="10" s="1"/>
  <c r="P23" i="10"/>
  <c r="S23" i="10" s="1"/>
  <c r="P205" i="10"/>
  <c r="S205" i="10" s="1"/>
  <c r="L98" i="10"/>
  <c r="M98" i="10" s="1"/>
  <c r="P98" i="10"/>
  <c r="S98" i="10" s="1"/>
  <c r="P27" i="10"/>
  <c r="S27" i="10" s="1"/>
  <c r="L63" i="10"/>
  <c r="M63" i="10" s="1"/>
  <c r="P63" i="10"/>
  <c r="S63" i="10" s="1"/>
  <c r="P203" i="10"/>
  <c r="S203" i="10" s="1"/>
  <c r="L132" i="10"/>
  <c r="M132" i="10" s="1"/>
  <c r="P132" i="10"/>
  <c r="S132" i="10" s="1"/>
  <c r="P44" i="10"/>
  <c r="S44" i="10" s="1"/>
  <c r="L36" i="10"/>
  <c r="M36" i="10" s="1"/>
  <c r="P36" i="10"/>
  <c r="S36" i="10" s="1"/>
  <c r="P82" i="10"/>
  <c r="S82" i="10" s="1"/>
  <c r="L184" i="10"/>
  <c r="M184" i="10" s="1"/>
  <c r="P184" i="10"/>
  <c r="S184" i="10" s="1"/>
  <c r="P40" i="10"/>
  <c r="S40" i="10" s="1"/>
  <c r="L206" i="10"/>
  <c r="M206" i="10" s="1"/>
  <c r="P206" i="10"/>
  <c r="S206" i="10" s="1"/>
  <c r="P133" i="10"/>
  <c r="S133" i="10" s="1"/>
  <c r="P185" i="10"/>
  <c r="S185" i="10" s="1"/>
  <c r="P55" i="10"/>
  <c r="S55" i="10" s="1"/>
  <c r="P113" i="10"/>
  <c r="S113" i="10" s="1"/>
  <c r="L164" i="10"/>
  <c r="M164" i="10" s="1"/>
  <c r="P164" i="10"/>
  <c r="S164" i="10" s="1"/>
  <c r="L72" i="10"/>
  <c r="M72" i="10" s="1"/>
  <c r="P72" i="10"/>
  <c r="S72" i="10" s="1"/>
  <c r="P33" i="10"/>
  <c r="S33" i="10" s="1"/>
  <c r="L181" i="10"/>
  <c r="M181" i="10" s="1"/>
  <c r="P181" i="10"/>
  <c r="S181" i="10" s="1"/>
  <c r="P93" i="10"/>
  <c r="S93" i="10" s="1"/>
  <c r="L87" i="10"/>
  <c r="M87" i="10" s="1"/>
  <c r="P87" i="10"/>
  <c r="S87" i="10" s="1"/>
  <c r="P100" i="10"/>
  <c r="S100" i="10" s="1"/>
  <c r="P32" i="10"/>
  <c r="S32" i="10" s="1"/>
  <c r="P145" i="10"/>
  <c r="S145" i="10" s="1"/>
  <c r="P61" i="10"/>
  <c r="S61" i="10" s="1"/>
  <c r="P30" i="10"/>
  <c r="S30" i="10" s="1"/>
  <c r="P135" i="10"/>
  <c r="S135" i="10" s="1"/>
  <c r="P190" i="10"/>
  <c r="S190" i="10" s="1"/>
  <c r="P31" i="10"/>
  <c r="S31" i="10" s="1"/>
  <c r="P173" i="10"/>
  <c r="S173" i="10" s="1"/>
  <c r="P22" i="10"/>
  <c r="S22" i="10" s="1"/>
  <c r="P162" i="10"/>
  <c r="S162" i="10" s="1"/>
  <c r="P108" i="10"/>
  <c r="S108" i="10" s="1"/>
  <c r="L126" i="10"/>
  <c r="M126" i="10" s="1"/>
  <c r="P126" i="10"/>
  <c r="S126" i="10" s="1"/>
  <c r="P122" i="10"/>
  <c r="S122" i="10" s="1"/>
  <c r="P71" i="10"/>
  <c r="S71" i="10" s="1"/>
  <c r="P106" i="10"/>
  <c r="S106" i="10" s="1"/>
  <c r="P148" i="10"/>
  <c r="S148" i="10" s="1"/>
  <c r="P222" i="10"/>
  <c r="S222" i="10" s="1"/>
  <c r="P70" i="10"/>
  <c r="S70" i="10" s="1"/>
  <c r="P207" i="10"/>
  <c r="S207" i="10" s="1"/>
  <c r="L62" i="10"/>
  <c r="M62" i="10" s="1"/>
  <c r="P62" i="10"/>
  <c r="S62" i="10" s="1"/>
  <c r="P180" i="10"/>
  <c r="S180" i="10" s="1"/>
  <c r="P140" i="10"/>
  <c r="S140" i="10" s="1"/>
  <c r="P220" i="10"/>
  <c r="S220" i="10" s="1"/>
  <c r="L131" i="10"/>
  <c r="M131" i="10" s="1"/>
  <c r="P131" i="10"/>
  <c r="S131" i="10" s="1"/>
  <c r="L216" i="10"/>
  <c r="M216" i="10" s="1"/>
  <c r="P216" i="10"/>
  <c r="S216" i="10" s="1"/>
  <c r="P152" i="10"/>
  <c r="S152" i="10" s="1"/>
  <c r="P48" i="10"/>
  <c r="S48" i="10" s="1"/>
  <c r="L57" i="10"/>
  <c r="M57" i="10" s="1"/>
  <c r="P57" i="10"/>
  <c r="S57" i="10" s="1"/>
  <c r="P67" i="10"/>
  <c r="S67" i="10" s="1"/>
  <c r="P127" i="10"/>
  <c r="S127" i="10" s="1"/>
  <c r="P41" i="10"/>
  <c r="S41" i="10" s="1"/>
  <c r="P183" i="10"/>
  <c r="S183" i="10" s="1"/>
  <c r="P42" i="10"/>
  <c r="S42" i="10" s="1"/>
  <c r="P213" i="10"/>
  <c r="S213" i="10" s="1"/>
  <c r="P49" i="10"/>
  <c r="S49" i="10" s="1"/>
  <c r="P52" i="10"/>
  <c r="S52" i="10" s="1"/>
  <c r="P142" i="10"/>
  <c r="S142" i="10" s="1"/>
  <c r="P60" i="10"/>
  <c r="S60" i="10" s="1"/>
  <c r="P209" i="10"/>
  <c r="S209" i="10" s="1"/>
  <c r="P105" i="10"/>
  <c r="S105" i="10" s="1"/>
  <c r="P217" i="10"/>
  <c r="S217" i="10" s="1"/>
  <c r="P211" i="10"/>
  <c r="S211" i="10" s="1"/>
  <c r="P26" i="10"/>
  <c r="S26" i="10" s="1"/>
  <c r="P143" i="10"/>
  <c r="S143" i="10" s="1"/>
  <c r="P116" i="10"/>
  <c r="S116" i="10" s="1"/>
  <c r="L163" i="10"/>
  <c r="M163" i="10" s="1"/>
  <c r="P163" i="10"/>
  <c r="S163" i="10" s="1"/>
  <c r="P177" i="10"/>
  <c r="S177" i="10" s="1"/>
  <c r="P78" i="10"/>
  <c r="S78" i="10" s="1"/>
  <c r="P149" i="10"/>
  <c r="S149" i="10" s="1"/>
  <c r="P168" i="10"/>
  <c r="S168" i="10" s="1"/>
  <c r="L194" i="10"/>
  <c r="M194" i="10" s="1"/>
  <c r="P194" i="10"/>
  <c r="S194" i="10" s="1"/>
  <c r="P69" i="10"/>
  <c r="S69" i="10" s="1"/>
  <c r="L169" i="10"/>
  <c r="M169" i="10" s="1"/>
  <c r="P169" i="10"/>
  <c r="S169" i="10" s="1"/>
  <c r="P215" i="10"/>
  <c r="S215" i="10" s="1"/>
  <c r="P59" i="10"/>
  <c r="S59" i="10" s="1"/>
  <c r="P146" i="10"/>
  <c r="S146" i="10" s="1"/>
  <c r="P154" i="10"/>
  <c r="S154" i="10" s="1"/>
  <c r="P119" i="10"/>
  <c r="S119" i="10" s="1"/>
  <c r="P76" i="10"/>
  <c r="S76" i="10" s="1"/>
  <c r="P136" i="10"/>
  <c r="S136" i="10" s="1"/>
  <c r="L191" i="10"/>
  <c r="M191" i="10" s="1"/>
  <c r="P191" i="10"/>
  <c r="S191" i="10" s="1"/>
  <c r="L212" i="10"/>
  <c r="M212" i="10" s="1"/>
  <c r="P212" i="10"/>
  <c r="S212" i="10" s="1"/>
  <c r="L138" i="10"/>
  <c r="M138" i="10" s="1"/>
  <c r="P138" i="10"/>
  <c r="S138" i="10" s="1"/>
  <c r="P89" i="10"/>
  <c r="S89" i="10" s="1"/>
  <c r="P86" i="10"/>
  <c r="S86" i="10" s="1"/>
  <c r="P197" i="10"/>
  <c r="S197" i="10" s="1"/>
  <c r="L80" i="10"/>
  <c r="M80" i="10" s="1"/>
  <c r="P80" i="10"/>
  <c r="S80" i="10" s="1"/>
  <c r="P167" i="10"/>
  <c r="S167" i="10" s="1"/>
  <c r="P223" i="10"/>
  <c r="S223" i="10" s="1"/>
  <c r="P88" i="10"/>
  <c r="S88" i="10" s="1"/>
  <c r="P178" i="10"/>
  <c r="S178" i="10" s="1"/>
  <c r="L129" i="10"/>
  <c r="M129" i="10" s="1"/>
  <c r="P129" i="10"/>
  <c r="S129" i="10" s="1"/>
  <c r="L161" i="10"/>
  <c r="M161" i="10" s="1"/>
  <c r="P161" i="10"/>
  <c r="S161" i="10" s="1"/>
  <c r="L125" i="10"/>
  <c r="M125" i="10" s="1"/>
  <c r="P125" i="10"/>
  <c r="S125" i="10" s="1"/>
  <c r="P130" i="10"/>
  <c r="S130" i="10" s="1"/>
  <c r="L91" i="10"/>
  <c r="M91" i="10" s="1"/>
  <c r="P91" i="10"/>
  <c r="S91" i="10" s="1"/>
  <c r="L64" i="10"/>
  <c r="M64" i="10" s="1"/>
  <c r="P64" i="10"/>
  <c r="S64" i="10" s="1"/>
  <c r="L81" i="10"/>
  <c r="M81" i="10" s="1"/>
  <c r="P81" i="10"/>
  <c r="S81" i="10" s="1"/>
  <c r="P73" i="10"/>
  <c r="S73" i="10" s="1"/>
  <c r="L26" i="10"/>
  <c r="M26" i="10" s="1"/>
  <c r="L100" i="10"/>
  <c r="M100" i="10" s="1"/>
  <c r="L122" i="10"/>
  <c r="M122" i="10" s="1"/>
  <c r="L127" i="10"/>
  <c r="M127" i="10" s="1"/>
  <c r="L116" i="10"/>
  <c r="M116" i="10" s="1"/>
  <c r="L148" i="10"/>
  <c r="M148" i="10" s="1"/>
  <c r="L183" i="10"/>
  <c r="M183" i="10" s="1"/>
  <c r="L222" i="10"/>
  <c r="M222" i="10" s="1"/>
  <c r="L33" i="10"/>
  <c r="M33" i="10" s="1"/>
  <c r="L177" i="10"/>
  <c r="M177" i="10" s="1"/>
  <c r="L32" i="10"/>
  <c r="M32" i="10" s="1"/>
  <c r="L95" i="10"/>
  <c r="M95" i="10" s="1"/>
  <c r="L71" i="10"/>
  <c r="M71" i="10" s="1"/>
  <c r="L207" i="10"/>
  <c r="M207" i="10" s="1"/>
  <c r="L180" i="10"/>
  <c r="M180" i="10" s="1"/>
  <c r="L140" i="10"/>
  <c r="M140" i="10" s="1"/>
  <c r="L48" i="10"/>
  <c r="M48" i="10" s="1"/>
  <c r="N58" i="10"/>
  <c r="O58" i="10" s="1"/>
  <c r="L173" i="10"/>
  <c r="M173" i="10" s="1"/>
  <c r="L190" i="10"/>
  <c r="M190" i="10" s="1"/>
  <c r="L60" i="10"/>
  <c r="M60" i="10" s="1"/>
  <c r="L105" i="10"/>
  <c r="M105" i="10" s="1"/>
  <c r="L217" i="10"/>
  <c r="M217" i="10" s="1"/>
  <c r="L162" i="10"/>
  <c r="M162" i="10" s="1"/>
  <c r="L61" i="10"/>
  <c r="M61" i="10" s="1"/>
  <c r="L42" i="10"/>
  <c r="M42" i="10" s="1"/>
  <c r="L69" i="10"/>
  <c r="M69" i="10" s="1"/>
  <c r="L89" i="10"/>
  <c r="M89" i="10" s="1"/>
  <c r="L136" i="10"/>
  <c r="M136" i="10" s="1"/>
  <c r="L179" i="10"/>
  <c r="M179" i="10" s="1"/>
  <c r="L88" i="10"/>
  <c r="M88" i="10" s="1"/>
  <c r="L130" i="10"/>
  <c r="M130" i="10" s="1"/>
  <c r="L73" i="10"/>
  <c r="M73" i="10" s="1"/>
  <c r="L30" i="10"/>
  <c r="M30" i="10" s="1"/>
  <c r="L59" i="10"/>
  <c r="M59" i="10" s="1"/>
  <c r="L108" i="10"/>
  <c r="M108" i="10" s="1"/>
  <c r="L147" i="10"/>
  <c r="M147" i="10" s="1"/>
  <c r="L20" i="10"/>
  <c r="M20" i="10" s="1"/>
  <c r="L52" i="10"/>
  <c r="M52" i="10" s="1"/>
  <c r="L220" i="10"/>
  <c r="M220" i="10" s="1"/>
  <c r="L213" i="10"/>
  <c r="M213" i="10" s="1"/>
  <c r="L153" i="10"/>
  <c r="M153" i="10" s="1"/>
  <c r="L168" i="10"/>
  <c r="M168" i="10" s="1"/>
  <c r="L86" i="10"/>
  <c r="M86" i="10" s="1"/>
  <c r="L149" i="10"/>
  <c r="M149" i="10" s="1"/>
  <c r="L74" i="10"/>
  <c r="M74" i="10" s="1"/>
  <c r="L119" i="10"/>
  <c r="M119" i="10" s="1"/>
  <c r="L41" i="10"/>
  <c r="M41" i="10" s="1"/>
  <c r="L203" i="10"/>
  <c r="M203" i="10" s="1"/>
  <c r="L117" i="10"/>
  <c r="M117" i="10" s="1"/>
  <c r="L31" i="10"/>
  <c r="M31" i="10" s="1"/>
  <c r="L143" i="10"/>
  <c r="M143" i="10" s="1"/>
  <c r="L76" i="10"/>
  <c r="M76" i="10" s="1"/>
  <c r="L78" i="10"/>
  <c r="M78" i="10" s="1"/>
  <c r="L94" i="10"/>
  <c r="M94" i="10" s="1"/>
  <c r="L99" i="10"/>
  <c r="M99" i="10" s="1"/>
  <c r="L178" i="10"/>
  <c r="M178" i="10" s="1"/>
  <c r="L189" i="10"/>
  <c r="M189" i="10" s="1"/>
  <c r="L93" i="10"/>
  <c r="M93" i="10" s="1"/>
  <c r="L165" i="10"/>
  <c r="M165" i="10" s="1"/>
  <c r="L187" i="10"/>
  <c r="M187" i="10" s="1"/>
  <c r="L174" i="10"/>
  <c r="M174" i="10" s="1"/>
  <c r="L167" i="10"/>
  <c r="M167" i="10" s="1"/>
  <c r="L118" i="10"/>
  <c r="M118" i="10" s="1"/>
  <c r="L151" i="10"/>
  <c r="M151" i="10" s="1"/>
  <c r="L145" i="10"/>
  <c r="M145" i="10" s="1"/>
  <c r="L114" i="10"/>
  <c r="M114" i="10" s="1"/>
  <c r="L219" i="10"/>
  <c r="M219" i="10" s="1"/>
  <c r="L67" i="10"/>
  <c r="M67" i="10" s="1"/>
  <c r="L175" i="10"/>
  <c r="M175" i="10" s="1"/>
  <c r="L70" i="10"/>
  <c r="M70" i="10" s="1"/>
  <c r="L152" i="10"/>
  <c r="M152" i="10" s="1"/>
  <c r="L43" i="10"/>
  <c r="M43" i="10" s="1"/>
  <c r="L107" i="10"/>
  <c r="M107" i="10" s="1"/>
  <c r="L157" i="10"/>
  <c r="M157" i="10" s="1"/>
  <c r="L211" i="10"/>
  <c r="M211" i="10" s="1"/>
  <c r="L104" i="10"/>
  <c r="M104" i="10" s="1"/>
  <c r="L215" i="10"/>
  <c r="M215" i="10" s="1"/>
  <c r="L188" i="10"/>
  <c r="M188" i="10" s="1"/>
  <c r="L115" i="10"/>
  <c r="M115" i="10" s="1"/>
  <c r="L22" i="10"/>
  <c r="M22" i="10" s="1"/>
  <c r="L102" i="10"/>
  <c r="M102" i="10" s="1"/>
  <c r="L142" i="10"/>
  <c r="M142" i="10" s="1"/>
  <c r="L197" i="10"/>
  <c r="M197" i="10" s="1"/>
  <c r="L209" i="10"/>
  <c r="M209" i="10" s="1"/>
  <c r="L49" i="10"/>
  <c r="M49" i="10" s="1"/>
  <c r="L24" i="10"/>
  <c r="M24" i="10" s="1"/>
  <c r="L172" i="10"/>
  <c r="M172" i="10" s="1"/>
  <c r="L154" i="10"/>
  <c r="M154" i="10" s="1"/>
  <c r="L159" i="10"/>
  <c r="M159" i="10" s="1"/>
  <c r="L210" i="10"/>
  <c r="M210" i="10" s="1"/>
  <c r="L79" i="10"/>
  <c r="M79" i="10" s="1"/>
  <c r="L200" i="10"/>
  <c r="M200" i="10" s="1"/>
  <c r="L97" i="10"/>
  <c r="M97" i="10" s="1"/>
  <c r="L35" i="10"/>
  <c r="M35" i="10" s="1"/>
  <c r="L141" i="10"/>
  <c r="M141" i="10" s="1"/>
  <c r="L135" i="10"/>
  <c r="M135" i="10" s="1"/>
  <c r="L146" i="10"/>
  <c r="M146" i="10" s="1"/>
  <c r="L110" i="10"/>
  <c r="M110" i="10" s="1"/>
  <c r="L170" i="10"/>
  <c r="M170" i="10" s="1"/>
  <c r="L120" i="10"/>
  <c r="M120" i="10" s="1"/>
  <c r="L28" i="10"/>
  <c r="M28" i="10" s="1"/>
  <c r="L75" i="10"/>
  <c r="M75" i="10" s="1"/>
  <c r="L106" i="10"/>
  <c r="M106" i="10" s="1"/>
  <c r="L51" i="10"/>
  <c r="M51" i="10" s="1"/>
  <c r="L156" i="10"/>
  <c r="M156" i="10" s="1"/>
  <c r="L44" i="10"/>
  <c r="M44" i="10" s="1"/>
  <c r="L56" i="10"/>
  <c r="M56" i="10" s="1"/>
  <c r="L19" i="10"/>
  <c r="M19" i="10" s="1"/>
  <c r="L111" i="10"/>
  <c r="M111" i="10" s="1"/>
  <c r="L193" i="10"/>
  <c r="M193" i="10" s="1"/>
  <c r="L54" i="10"/>
  <c r="M54" i="10" s="1"/>
  <c r="L82" i="10"/>
  <c r="M82" i="10" s="1"/>
  <c r="L40" i="10"/>
  <c r="M40" i="10" s="1"/>
  <c r="L133" i="10"/>
  <c r="M133" i="10" s="1"/>
  <c r="L185" i="10"/>
  <c r="M185" i="10" s="1"/>
  <c r="L55" i="10"/>
  <c r="M55" i="10" s="1"/>
  <c r="L113" i="10"/>
  <c r="M113" i="10" s="1"/>
  <c r="L27" i="10"/>
  <c r="M27" i="10" s="1"/>
  <c r="L223" i="10"/>
  <c r="M223" i="10" s="1"/>
  <c r="L199" i="10"/>
  <c r="M199" i="10" s="1"/>
  <c r="L37" i="10"/>
  <c r="M37" i="10" s="1"/>
  <c r="L109" i="10"/>
  <c r="M109" i="10" s="1"/>
  <c r="L205" i="10"/>
  <c r="M205" i="10" s="1"/>
  <c r="L66" i="10"/>
  <c r="M66" i="10" s="1"/>
  <c r="J58" i="10"/>
  <c r="H156" i="10"/>
  <c r="I156" i="10" s="1"/>
  <c r="H114" i="10"/>
  <c r="I114" i="10" s="1"/>
  <c r="H37" i="10"/>
  <c r="I37" i="10" s="1"/>
  <c r="H124" i="10"/>
  <c r="I124" i="10" s="1"/>
  <c r="H141" i="10"/>
  <c r="I141" i="10" s="1"/>
  <c r="H150" i="10"/>
  <c r="I150" i="10" s="1"/>
  <c r="H36" i="10"/>
  <c r="I36" i="10" s="1"/>
  <c r="H172" i="10"/>
  <c r="I172" i="10" s="1"/>
  <c r="H104" i="10"/>
  <c r="I104" i="10" s="1"/>
  <c r="H77" i="10"/>
  <c r="I77" i="10" s="1"/>
  <c r="H43" i="10"/>
  <c r="I43" i="10" s="1"/>
  <c r="H139" i="10"/>
  <c r="I139" i="10" s="1"/>
  <c r="H107" i="10"/>
  <c r="I107" i="10" s="1"/>
  <c r="H201" i="10"/>
  <c r="I201" i="10" s="1"/>
  <c r="H157" i="10"/>
  <c r="I157" i="10" s="1"/>
  <c r="H132" i="10"/>
  <c r="I132" i="10" s="1"/>
  <c r="H92" i="10"/>
  <c r="I92" i="10" s="1"/>
  <c r="H50" i="10"/>
  <c r="I50" i="10" s="1"/>
  <c r="H45" i="10"/>
  <c r="I45" i="10" s="1"/>
  <c r="H120" i="10"/>
  <c r="I120" i="10" s="1"/>
  <c r="H159" i="10"/>
  <c r="I159" i="10" s="1"/>
  <c r="H115" i="10"/>
  <c r="I115" i="10" s="1"/>
  <c r="H25" i="10"/>
  <c r="I25" i="10" s="1"/>
  <c r="H56" i="10"/>
  <c r="I56" i="10" s="1"/>
  <c r="H153" i="10"/>
  <c r="I153" i="10" s="1"/>
  <c r="H39" i="10"/>
  <c r="I39" i="10" s="1"/>
  <c r="H101" i="10"/>
  <c r="I101" i="10" s="1"/>
  <c r="H95" i="10"/>
  <c r="I95" i="10" s="1"/>
  <c r="H24" i="10"/>
  <c r="I24" i="10" s="1"/>
  <c r="H210" i="10"/>
  <c r="I210" i="10" s="1"/>
  <c r="H198" i="10"/>
  <c r="I198" i="10" s="1"/>
  <c r="H84" i="10"/>
  <c r="I84" i="10" s="1"/>
  <c r="H38" i="10"/>
  <c r="I38" i="10" s="1"/>
  <c r="H94" i="10"/>
  <c r="I94" i="10" s="1"/>
  <c r="H199" i="10"/>
  <c r="I199" i="10" s="1"/>
  <c r="H186" i="10"/>
  <c r="I186" i="10" s="1"/>
  <c r="H102" i="10"/>
  <c r="I102" i="10" s="1"/>
  <c r="H53" i="10"/>
  <c r="I53" i="10" s="1"/>
  <c r="H196" i="10"/>
  <c r="I196" i="10" s="1"/>
  <c r="H47" i="10"/>
  <c r="I47" i="10" s="1"/>
  <c r="H128" i="10"/>
  <c r="I128" i="10" s="1"/>
  <c r="H188" i="10"/>
  <c r="I188" i="10" s="1"/>
  <c r="H218" i="10"/>
  <c r="I218" i="10" s="1"/>
  <c r="H54" i="10"/>
  <c r="I54" i="10" s="1"/>
  <c r="H112" i="10"/>
  <c r="I112" i="10" s="1"/>
  <c r="H19" i="10"/>
  <c r="I19" i="10" s="1"/>
  <c r="H179" i="10"/>
  <c r="I179" i="10" s="1"/>
  <c r="H214" i="10"/>
  <c r="I214" i="10" s="1"/>
  <c r="H111" i="10"/>
  <c r="I111" i="10" s="1"/>
  <c r="H29" i="10"/>
  <c r="I29" i="10" s="1"/>
  <c r="H193" i="10"/>
  <c r="I193" i="10" s="1"/>
  <c r="H51" i="10"/>
  <c r="I51" i="10" s="1"/>
  <c r="H110" i="10"/>
  <c r="I110" i="10" s="1"/>
  <c r="H97" i="10"/>
  <c r="I97" i="10" s="1"/>
  <c r="H79" i="10"/>
  <c r="I79" i="10" s="1"/>
  <c r="H35" i="10"/>
  <c r="I35" i="10" s="1"/>
  <c r="H195" i="10"/>
  <c r="I195" i="10" s="1"/>
  <c r="H176" i="10"/>
  <c r="I176" i="10" s="1"/>
  <c r="H96" i="10"/>
  <c r="I96" i="10" s="1"/>
  <c r="H171" i="10"/>
  <c r="I171" i="10" s="1"/>
  <c r="H204" i="10"/>
  <c r="I204" i="10" s="1"/>
  <c r="H200" i="10"/>
  <c r="I200" i="10" s="1"/>
  <c r="H160" i="10"/>
  <c r="I160" i="10" s="1"/>
  <c r="H46" i="10"/>
  <c r="I46" i="10" s="1"/>
  <c r="H208" i="10"/>
  <c r="I208" i="10" s="1"/>
  <c r="H103" i="10"/>
  <c r="I103" i="10" s="1"/>
  <c r="H109" i="10"/>
  <c r="I109" i="10" s="1"/>
  <c r="H28" i="10"/>
  <c r="I28" i="10" s="1"/>
  <c r="H23" i="10"/>
  <c r="I23" i="10" s="1"/>
  <c r="H205" i="10"/>
  <c r="I205" i="10" s="1"/>
  <c r="H98" i="10"/>
  <c r="I98" i="10" s="1"/>
  <c r="H27" i="10"/>
  <c r="I27" i="10" s="1"/>
  <c r="H63" i="10"/>
  <c r="I63" i="10" s="1"/>
  <c r="H40" i="10"/>
  <c r="I40" i="10" s="1"/>
  <c r="H206" i="10"/>
  <c r="I206" i="10" s="1"/>
  <c r="H133" i="10"/>
  <c r="I133" i="10" s="1"/>
  <c r="H185" i="10"/>
  <c r="I185" i="10" s="1"/>
  <c r="H55" i="10"/>
  <c r="I55" i="10" s="1"/>
  <c r="H113" i="10"/>
  <c r="I113" i="10" s="1"/>
  <c r="H164" i="10"/>
  <c r="I164" i="10" s="1"/>
  <c r="H72" i="10"/>
  <c r="I72" i="10" s="1"/>
  <c r="H126" i="10"/>
  <c r="I126" i="10" s="1"/>
  <c r="H26" i="10"/>
  <c r="I26" i="10" s="1"/>
  <c r="H67" i="10"/>
  <c r="I67" i="10" s="1"/>
  <c r="H181" i="10"/>
  <c r="I181" i="10" s="1"/>
  <c r="H93" i="10"/>
  <c r="I93" i="10" s="1"/>
  <c r="H87" i="10"/>
  <c r="I87" i="10" s="1"/>
  <c r="H100" i="10"/>
  <c r="I100" i="10" s="1"/>
  <c r="H137" i="10"/>
  <c r="I137" i="10" s="1"/>
  <c r="H57" i="10"/>
  <c r="I57" i="10" s="1"/>
  <c r="H32" i="10"/>
  <c r="I32" i="10" s="1"/>
  <c r="H61" i="10"/>
  <c r="I61" i="10" s="1"/>
  <c r="H135" i="10"/>
  <c r="I135" i="10" s="1"/>
  <c r="H173" i="10"/>
  <c r="I173" i="10" s="1"/>
  <c r="H108" i="10"/>
  <c r="I108" i="10" s="1"/>
  <c r="H82" i="10"/>
  <c r="I82" i="10" s="1"/>
  <c r="H33" i="10"/>
  <c r="I33" i="10" s="1"/>
  <c r="H122" i="10"/>
  <c r="I122" i="10" s="1"/>
  <c r="H145" i="10"/>
  <c r="I145" i="10" s="1"/>
  <c r="H30" i="10"/>
  <c r="I30" i="10" s="1"/>
  <c r="H190" i="10"/>
  <c r="I190" i="10" s="1"/>
  <c r="H31" i="10"/>
  <c r="I31" i="10" s="1"/>
  <c r="H22" i="10"/>
  <c r="I22" i="10" s="1"/>
  <c r="H162" i="10"/>
  <c r="I162" i="10" s="1"/>
  <c r="H71" i="10"/>
  <c r="I71" i="10" s="1"/>
  <c r="H143" i="10"/>
  <c r="I143" i="10" s="1"/>
  <c r="H127" i="10"/>
  <c r="I127" i="10" s="1"/>
  <c r="H106" i="10"/>
  <c r="I106" i="10" s="1"/>
  <c r="H116" i="10"/>
  <c r="I116" i="10" s="1"/>
  <c r="H41" i="10"/>
  <c r="I41" i="10" s="1"/>
  <c r="H148" i="10"/>
  <c r="I148" i="10" s="1"/>
  <c r="H163" i="10"/>
  <c r="I163" i="10" s="1"/>
  <c r="H183" i="10"/>
  <c r="I183" i="10" s="1"/>
  <c r="H177" i="10"/>
  <c r="I177" i="10" s="1"/>
  <c r="H222" i="10"/>
  <c r="I222" i="10" s="1"/>
  <c r="H70" i="10"/>
  <c r="I70" i="10" s="1"/>
  <c r="H180" i="10"/>
  <c r="I180" i="10" s="1"/>
  <c r="H220" i="10"/>
  <c r="I220" i="10" s="1"/>
  <c r="H131" i="10"/>
  <c r="I131" i="10" s="1"/>
  <c r="H216" i="10"/>
  <c r="I216" i="10" s="1"/>
  <c r="H152" i="10"/>
  <c r="I152" i="10" s="1"/>
  <c r="H48" i="10"/>
  <c r="I48" i="10" s="1"/>
  <c r="H184" i="10"/>
  <c r="I184" i="10" s="1"/>
  <c r="H62" i="10"/>
  <c r="I62" i="10" s="1"/>
  <c r="H42" i="10"/>
  <c r="I42" i="10" s="1"/>
  <c r="H49" i="10"/>
  <c r="I49" i="10" s="1"/>
  <c r="H142" i="10"/>
  <c r="I142" i="10" s="1"/>
  <c r="H209" i="10"/>
  <c r="I209" i="10" s="1"/>
  <c r="H217" i="10"/>
  <c r="I217" i="10" s="1"/>
  <c r="H207" i="10"/>
  <c r="I207" i="10" s="1"/>
  <c r="H140" i="10"/>
  <c r="I140" i="10" s="1"/>
  <c r="H213" i="10"/>
  <c r="I213" i="10" s="1"/>
  <c r="H52" i="10"/>
  <c r="I52" i="10" s="1"/>
  <c r="H60" i="10"/>
  <c r="I60" i="10" s="1"/>
  <c r="H105" i="10"/>
  <c r="I105" i="10" s="1"/>
  <c r="H211" i="10"/>
  <c r="I211" i="10" s="1"/>
  <c r="H78" i="10"/>
  <c r="I78" i="10" s="1"/>
  <c r="H149" i="10"/>
  <c r="I149" i="10" s="1"/>
  <c r="H168" i="10"/>
  <c r="I168" i="10" s="1"/>
  <c r="H194" i="10"/>
  <c r="I194" i="10" s="1"/>
  <c r="H69" i="10"/>
  <c r="I69" i="10" s="1"/>
  <c r="H169" i="10"/>
  <c r="I169" i="10" s="1"/>
  <c r="H215" i="10"/>
  <c r="I215" i="10" s="1"/>
  <c r="H59" i="10"/>
  <c r="I59" i="10" s="1"/>
  <c r="H146" i="10"/>
  <c r="I146" i="10" s="1"/>
  <c r="H154" i="10"/>
  <c r="I154" i="10" s="1"/>
  <c r="H212" i="10"/>
  <c r="I212" i="10" s="1"/>
  <c r="H76" i="10"/>
  <c r="I76" i="10" s="1"/>
  <c r="H138" i="10"/>
  <c r="I138" i="10" s="1"/>
  <c r="H89" i="10"/>
  <c r="I89" i="10" s="1"/>
  <c r="H86" i="10"/>
  <c r="I86" i="10" s="1"/>
  <c r="H197" i="10"/>
  <c r="I197" i="10" s="1"/>
  <c r="H80" i="10"/>
  <c r="I80" i="10" s="1"/>
  <c r="H136" i="10"/>
  <c r="I136" i="10" s="1"/>
  <c r="H167" i="10"/>
  <c r="I167" i="10" s="1"/>
  <c r="H223" i="10"/>
  <c r="I223" i="10" s="1"/>
  <c r="H88" i="10"/>
  <c r="I88" i="10" s="1"/>
  <c r="H178" i="10"/>
  <c r="I178" i="10" s="1"/>
  <c r="H129" i="10"/>
  <c r="I129" i="10" s="1"/>
  <c r="H161" i="10"/>
  <c r="I161" i="10" s="1"/>
  <c r="H125" i="10"/>
  <c r="I125" i="10" s="1"/>
  <c r="H130" i="10"/>
  <c r="I130" i="10" s="1"/>
  <c r="H91" i="10"/>
  <c r="I91" i="10" s="1"/>
  <c r="H64" i="10"/>
  <c r="I64" i="10" s="1"/>
  <c r="H81" i="10"/>
  <c r="I81" i="10" s="1"/>
  <c r="H73" i="10"/>
  <c r="I73" i="10" s="1"/>
  <c r="H203" i="10"/>
  <c r="I203" i="10" s="1"/>
  <c r="H147" i="10"/>
  <c r="I147" i="10" s="1"/>
  <c r="H119" i="10"/>
  <c r="I119" i="10" s="1"/>
  <c r="H191" i="10"/>
  <c r="I191" i="10" s="1"/>
  <c r="H166" i="10"/>
  <c r="I166" i="10" s="1"/>
  <c r="H20" i="10"/>
  <c r="I20" i="10" s="1"/>
  <c r="H182" i="10"/>
  <c r="I182" i="10" s="1"/>
  <c r="H68" i="10"/>
  <c r="I68" i="10" s="1"/>
  <c r="H134" i="10"/>
  <c r="I134" i="10" s="1"/>
  <c r="H90" i="10"/>
  <c r="I90" i="10" s="1"/>
  <c r="H75" i="10"/>
  <c r="I75" i="10" s="1"/>
  <c r="H144" i="10"/>
  <c r="I144" i="10" s="1"/>
  <c r="H65" i="10"/>
  <c r="I65" i="10" s="1"/>
  <c r="H74" i="10"/>
  <c r="I74" i="10" s="1"/>
  <c r="H117" i="10"/>
  <c r="I117" i="10" s="1"/>
  <c r="H158" i="10"/>
  <c r="I158" i="10" s="1"/>
  <c r="H192" i="10"/>
  <c r="I192" i="10" s="1"/>
  <c r="H121" i="10"/>
  <c r="I121" i="10" s="1"/>
  <c r="H66" i="10"/>
  <c r="I66" i="10" s="1"/>
  <c r="H83" i="10"/>
  <c r="I83" i="10" s="1"/>
  <c r="H170" i="10"/>
  <c r="I170" i="10" s="1"/>
  <c r="H123" i="10"/>
  <c r="I123" i="10" s="1"/>
  <c r="H219" i="10"/>
  <c r="I219" i="10" s="1"/>
  <c r="H99" i="10"/>
  <c r="I99" i="10" s="1"/>
  <c r="H44" i="10"/>
  <c r="I44" i="10" s="1"/>
  <c r="H85" i="10"/>
  <c r="I85" i="10" s="1"/>
  <c r="H189" i="10"/>
  <c r="I189" i="10" s="1"/>
  <c r="H175" i="10"/>
  <c r="I175" i="10" s="1"/>
  <c r="H165" i="10"/>
  <c r="I165" i="10" s="1"/>
  <c r="H202" i="10"/>
  <c r="I202" i="10" s="1"/>
  <c r="H187" i="10"/>
  <c r="I187" i="10" s="1"/>
  <c r="H34" i="10"/>
  <c r="I34" i="10" s="1"/>
  <c r="H174" i="10"/>
  <c r="I174" i="10" s="1"/>
  <c r="H118" i="10"/>
  <c r="I118" i="10" s="1"/>
  <c r="H151" i="10"/>
  <c r="I151" i="10" s="1"/>
  <c r="H155" i="10"/>
  <c r="I155" i="10" s="1"/>
  <c r="F49" i="10"/>
  <c r="F149" i="10"/>
  <c r="F212" i="10"/>
  <c r="F156" i="10"/>
  <c r="F202" i="10"/>
  <c r="F34" i="10"/>
  <c r="F118" i="10"/>
  <c r="F151" i="10"/>
  <c r="F92" i="10"/>
  <c r="F114" i="10"/>
  <c r="F25" i="10"/>
  <c r="F47" i="10"/>
  <c r="F50" i="10"/>
  <c r="F37" i="10"/>
  <c r="F56" i="10"/>
  <c r="F128" i="10"/>
  <c r="F124" i="10"/>
  <c r="F141" i="10"/>
  <c r="F77" i="10"/>
  <c r="F188" i="10"/>
  <c r="F153" i="10"/>
  <c r="F120" i="10"/>
  <c r="F218" i="10"/>
  <c r="F39" i="10"/>
  <c r="F159" i="10"/>
  <c r="F101" i="10"/>
  <c r="F54" i="10"/>
  <c r="F115" i="10"/>
  <c r="F95" i="10"/>
  <c r="F24" i="10"/>
  <c r="F210" i="10"/>
  <c r="F198" i="10"/>
  <c r="F84" i="10"/>
  <c r="F38" i="10"/>
  <c r="F94" i="10"/>
  <c r="F199" i="10"/>
  <c r="F186" i="10"/>
  <c r="F102" i="10"/>
  <c r="F172" i="10"/>
  <c r="F111" i="10"/>
  <c r="F97" i="10"/>
  <c r="F43" i="10"/>
  <c r="F214" i="10"/>
  <c r="F195" i="10"/>
  <c r="F96" i="10"/>
  <c r="F200" i="10"/>
  <c r="F46" i="10"/>
  <c r="F36" i="10"/>
  <c r="F157" i="10"/>
  <c r="F112" i="10"/>
  <c r="F29" i="10"/>
  <c r="F176" i="10"/>
  <c r="F171" i="10"/>
  <c r="F204" i="10"/>
  <c r="F160" i="10"/>
  <c r="F137" i="10"/>
  <c r="F208" i="10"/>
  <c r="F103" i="10"/>
  <c r="F109" i="10"/>
  <c r="F28" i="10"/>
  <c r="F23" i="10"/>
  <c r="F205" i="10"/>
  <c r="F98" i="10"/>
  <c r="F27" i="10"/>
  <c r="F63" i="10"/>
  <c r="F107" i="10"/>
  <c r="F139" i="10"/>
  <c r="F19" i="10"/>
  <c r="F110" i="10"/>
  <c r="F133" i="10"/>
  <c r="F113" i="10"/>
  <c r="F126" i="10"/>
  <c r="F57" i="10"/>
  <c r="F33" i="10"/>
  <c r="F26" i="10"/>
  <c r="F122" i="10"/>
  <c r="F67" i="10"/>
  <c r="F181" i="10"/>
  <c r="F93" i="10"/>
  <c r="F87" i="10"/>
  <c r="F100" i="10"/>
  <c r="F104" i="10"/>
  <c r="F45" i="10"/>
  <c r="F193" i="10"/>
  <c r="F79" i="10"/>
  <c r="F82" i="10"/>
  <c r="F206" i="10"/>
  <c r="F55" i="10"/>
  <c r="F164" i="10"/>
  <c r="F32" i="10"/>
  <c r="F145" i="10"/>
  <c r="F61" i="10"/>
  <c r="F30" i="10"/>
  <c r="F135" i="10"/>
  <c r="F190" i="10"/>
  <c r="F31" i="10"/>
  <c r="F173" i="10"/>
  <c r="F22" i="10"/>
  <c r="F162" i="10"/>
  <c r="F108" i="10"/>
  <c r="F150" i="10"/>
  <c r="F201" i="10"/>
  <c r="F179" i="10"/>
  <c r="F51" i="10"/>
  <c r="F35" i="10"/>
  <c r="F184" i="10"/>
  <c r="F40" i="10"/>
  <c r="F185" i="10"/>
  <c r="F72" i="10"/>
  <c r="F71" i="10"/>
  <c r="F143" i="10"/>
  <c r="F127" i="10"/>
  <c r="F106" i="10"/>
  <c r="F116" i="10"/>
  <c r="F41" i="10"/>
  <c r="F148" i="10"/>
  <c r="F163" i="10"/>
  <c r="F183" i="10"/>
  <c r="F177" i="10"/>
  <c r="F222" i="10"/>
  <c r="F70" i="10"/>
  <c r="F207" i="10"/>
  <c r="F62" i="10"/>
  <c r="F180" i="10"/>
  <c r="F140" i="10"/>
  <c r="F220" i="10"/>
  <c r="F131" i="10"/>
  <c r="F216" i="10"/>
  <c r="F152" i="10"/>
  <c r="F48" i="10"/>
  <c r="F60" i="10"/>
  <c r="F209" i="10"/>
  <c r="F105" i="10"/>
  <c r="F217" i="10"/>
  <c r="F211" i="10"/>
  <c r="F169" i="10"/>
  <c r="F215" i="10"/>
  <c r="F59" i="10"/>
  <c r="F146" i="10"/>
  <c r="F154" i="10"/>
  <c r="F142" i="10"/>
  <c r="F76" i="10"/>
  <c r="F136" i="10"/>
  <c r="F52" i="10"/>
  <c r="F89" i="10"/>
  <c r="F167" i="10"/>
  <c r="F178" i="10"/>
  <c r="F81" i="10"/>
  <c r="F194" i="10"/>
  <c r="F138" i="10"/>
  <c r="F80" i="10"/>
  <c r="F223" i="10"/>
  <c r="F88" i="10"/>
  <c r="F129" i="10"/>
  <c r="F161" i="10"/>
  <c r="F125" i="10"/>
  <c r="F130" i="10"/>
  <c r="F91" i="10"/>
  <c r="F64" i="10"/>
  <c r="F73" i="10"/>
  <c r="F203" i="10"/>
  <c r="F147" i="10"/>
  <c r="F119" i="10"/>
  <c r="F191" i="10"/>
  <c r="F166" i="10"/>
  <c r="F20" i="10"/>
  <c r="F182" i="10"/>
  <c r="F68" i="10"/>
  <c r="F134" i="10"/>
  <c r="F90" i="10"/>
  <c r="F42" i="10"/>
  <c r="F78" i="10"/>
  <c r="F175" i="10"/>
  <c r="F69" i="10"/>
  <c r="F86" i="10"/>
  <c r="F75" i="10"/>
  <c r="F144" i="10"/>
  <c r="F65" i="10"/>
  <c r="F74" i="10"/>
  <c r="F117" i="10"/>
  <c r="F158" i="10"/>
  <c r="F192" i="10"/>
  <c r="F121" i="10"/>
  <c r="F66" i="10"/>
  <c r="F53" i="10"/>
  <c r="F132" i="10"/>
  <c r="F83" i="10"/>
  <c r="F170" i="10"/>
  <c r="F123" i="10"/>
  <c r="F219" i="10"/>
  <c r="F99" i="10"/>
  <c r="F44" i="10"/>
  <c r="F85" i="10"/>
  <c r="F189" i="10"/>
  <c r="F213" i="10"/>
  <c r="F168" i="10"/>
  <c r="F197" i="10"/>
  <c r="F165" i="10"/>
  <c r="F196" i="10"/>
  <c r="F187" i="10"/>
  <c r="F174" i="10"/>
  <c r="F155" i="10"/>
  <c r="CG8" i="6"/>
  <c r="AB7" i="11"/>
  <c r="CK226" i="7"/>
  <c r="AM225" i="11"/>
  <c r="CG8" i="5"/>
  <c r="T7" i="11"/>
  <c r="CL6" i="7"/>
  <c r="AN5" i="11"/>
  <c r="CL7" i="8"/>
  <c r="AV6" i="11"/>
  <c r="CG6" i="8"/>
  <c r="AR5" i="11"/>
  <c r="CK6" i="7"/>
  <c r="AM5" i="11"/>
  <c r="CH8" i="5"/>
  <c r="U7" i="11"/>
  <c r="CL226" i="5"/>
  <c r="X225" i="11"/>
  <c r="CL226" i="3"/>
  <c r="H225" i="11"/>
  <c r="CK7" i="3"/>
  <c r="G6" i="11"/>
  <c r="CK227" i="3"/>
  <c r="G226" i="11"/>
  <c r="CL226" i="8"/>
  <c r="AV225" i="11"/>
  <c r="CH226" i="8"/>
  <c r="AS225" i="11"/>
  <c r="CG226" i="8"/>
  <c r="AR225" i="11"/>
  <c r="CL7" i="3"/>
  <c r="H6" i="11"/>
  <c r="CG7" i="3"/>
  <c r="D6" i="11"/>
  <c r="CH227" i="3"/>
  <c r="E226" i="11"/>
  <c r="CK226" i="8"/>
  <c r="AU225" i="11"/>
  <c r="CH227" i="7"/>
  <c r="AK226" i="11"/>
  <c r="CH228" i="5"/>
  <c r="U227" i="11"/>
  <c r="CH6" i="7"/>
  <c r="AK5" i="11"/>
  <c r="CG228" i="6"/>
  <c r="AB227" i="11"/>
  <c r="CG227" i="7"/>
  <c r="AJ226" i="11"/>
  <c r="CK6" i="5"/>
  <c r="W5" i="11"/>
  <c r="CG7" i="7"/>
  <c r="AJ6" i="11"/>
  <c r="CG226" i="3"/>
  <c r="D225" i="11"/>
  <c r="CK226" i="5"/>
  <c r="W225" i="11"/>
  <c r="CL226" i="7"/>
  <c r="AN225" i="11"/>
  <c r="CH228" i="6"/>
  <c r="AC227" i="11"/>
  <c r="CL6" i="5"/>
  <c r="X5" i="11"/>
  <c r="CH6" i="8"/>
  <c r="AS5" i="11"/>
  <c r="CH6" i="3"/>
  <c r="E5" i="11"/>
  <c r="AC175" i="17" l="1"/>
  <c r="AE175" i="17" s="1"/>
  <c r="V175" i="17"/>
  <c r="U175" i="17" s="1"/>
  <c r="S185" i="17"/>
  <c r="AI185" i="17" s="1"/>
  <c r="V131" i="17"/>
  <c r="U131" i="17" s="1"/>
  <c r="N54" i="17"/>
  <c r="O54" i="17" s="1"/>
  <c r="AA131" i="17"/>
  <c r="AC54" i="17"/>
  <c r="AE54" i="17" s="1"/>
  <c r="V54" i="17"/>
  <c r="U54" i="17" s="1"/>
  <c r="R54" i="17"/>
  <c r="AH54" i="17" s="1"/>
  <c r="J131" i="17"/>
  <c r="K131" i="17" s="1"/>
  <c r="S151" i="17"/>
  <c r="AI151" i="17" s="1"/>
  <c r="Y65" i="17"/>
  <c r="AA65" i="17" s="1"/>
  <c r="V65" i="17"/>
  <c r="U65" i="17" s="1"/>
  <c r="R72" i="17"/>
  <c r="AH72" i="17" s="1"/>
  <c r="AC65" i="17"/>
  <c r="AE65" i="17" s="1"/>
  <c r="N65" i="17"/>
  <c r="O65" i="17" s="1"/>
  <c r="J65" i="17"/>
  <c r="K65" i="17" s="1"/>
  <c r="S67" i="17"/>
  <c r="AI67" i="17" s="1"/>
  <c r="AJ67" i="17" s="1"/>
  <c r="AC185" i="17"/>
  <c r="AE185" i="17" s="1"/>
  <c r="V75" i="17"/>
  <c r="U75" i="17" s="1"/>
  <c r="V185" i="17"/>
  <c r="U185" i="17" s="1"/>
  <c r="R185" i="17"/>
  <c r="AH185" i="17" s="1"/>
  <c r="N185" i="17"/>
  <c r="O185" i="17" s="1"/>
  <c r="R102" i="17"/>
  <c r="AH102" i="17" s="1"/>
  <c r="J185" i="17"/>
  <c r="K185" i="17" s="1"/>
  <c r="AC135" i="17"/>
  <c r="AE135" i="17" s="1"/>
  <c r="K135" i="17"/>
  <c r="N135" i="17"/>
  <c r="O135" i="17" s="1"/>
  <c r="N132" i="17"/>
  <c r="O132" i="17" s="1"/>
  <c r="V135" i="17"/>
  <c r="U135" i="17" s="1"/>
  <c r="N75" i="17"/>
  <c r="O75" i="17" s="1"/>
  <c r="AC75" i="17"/>
  <c r="AE75" i="17" s="1"/>
  <c r="N110" i="17"/>
  <c r="O110" i="17" s="1"/>
  <c r="S56" i="17"/>
  <c r="AI56" i="17" s="1"/>
  <c r="AJ56" i="17" s="1"/>
  <c r="Y36" i="17"/>
  <c r="AA36" i="17" s="1"/>
  <c r="N36" i="17"/>
  <c r="O36" i="17" s="1"/>
  <c r="J75" i="17"/>
  <c r="K75" i="17" s="1"/>
  <c r="S167" i="17"/>
  <c r="AI167" i="17" s="1"/>
  <c r="AJ167" i="17" s="1"/>
  <c r="J36" i="17"/>
  <c r="K36" i="17" s="1"/>
  <c r="Y75" i="17"/>
  <c r="AA75" i="17" s="1"/>
  <c r="S142" i="17"/>
  <c r="AI142" i="17" s="1"/>
  <c r="AJ142" i="17" s="1"/>
  <c r="S128" i="17"/>
  <c r="AI128" i="17" s="1"/>
  <c r="AJ128" i="17" s="1"/>
  <c r="R36" i="17"/>
  <c r="AH36" i="17" s="1"/>
  <c r="AC62" i="17"/>
  <c r="AE62" i="17" s="1"/>
  <c r="N62" i="17"/>
  <c r="O62" i="17" s="1"/>
  <c r="Y135" i="17"/>
  <c r="AA135" i="17" s="1"/>
  <c r="V62" i="17"/>
  <c r="U62" i="17" s="1"/>
  <c r="R135" i="17"/>
  <c r="AH135" i="17" s="1"/>
  <c r="S110" i="17"/>
  <c r="AI110" i="17" s="1"/>
  <c r="AJ110" i="17" s="1"/>
  <c r="AC36" i="17"/>
  <c r="AE36" i="17" s="1"/>
  <c r="S208" i="17"/>
  <c r="AI208" i="17" s="1"/>
  <c r="AJ208" i="17" s="1"/>
  <c r="V110" i="17"/>
  <c r="U110" i="17" s="1"/>
  <c r="N45" i="17"/>
  <c r="O45" i="17" s="1"/>
  <c r="V45" i="17"/>
  <c r="U45" i="17" s="1"/>
  <c r="AC45" i="17"/>
  <c r="AE45" i="17" s="1"/>
  <c r="R45" i="17"/>
  <c r="AH45" i="17" s="1"/>
  <c r="AC110" i="17"/>
  <c r="AE110" i="17" s="1"/>
  <c r="Y45" i="17"/>
  <c r="AA45" i="17" s="1"/>
  <c r="S36" i="17"/>
  <c r="AI36" i="17" s="1"/>
  <c r="AJ36" i="17" s="1"/>
  <c r="J110" i="17"/>
  <c r="K110" i="17" s="1"/>
  <c r="Y110" i="17"/>
  <c r="AA110" i="17" s="1"/>
  <c r="S135" i="17"/>
  <c r="AI135" i="17" s="1"/>
  <c r="AJ135" i="17" s="1"/>
  <c r="AC214" i="17"/>
  <c r="AE214" i="17" s="1"/>
  <c r="V94" i="17"/>
  <c r="U94" i="17" s="1"/>
  <c r="V142" i="17"/>
  <c r="U142" i="17" s="1"/>
  <c r="AC142" i="17"/>
  <c r="AE142" i="17" s="1"/>
  <c r="Y47" i="17"/>
  <c r="AA47" i="17" s="1"/>
  <c r="AC112" i="17"/>
  <c r="AE112" i="17" s="1"/>
  <c r="N94" i="17"/>
  <c r="O94" i="17" s="1"/>
  <c r="J94" i="17"/>
  <c r="K94" i="17" s="1"/>
  <c r="S94" i="17"/>
  <c r="AI94" i="17" s="1"/>
  <c r="AJ94" i="17" s="1"/>
  <c r="R94" i="17"/>
  <c r="AH94" i="17" s="1"/>
  <c r="AC94" i="17"/>
  <c r="AE94" i="17" s="1"/>
  <c r="R192" i="17"/>
  <c r="AH192" i="17" s="1"/>
  <c r="Y192" i="17"/>
  <c r="AA192" i="17" s="1"/>
  <c r="S75" i="17"/>
  <c r="AI75" i="17" s="1"/>
  <c r="AJ75" i="17" s="1"/>
  <c r="J192" i="17"/>
  <c r="K192" i="17" s="1"/>
  <c r="Q66" i="17"/>
  <c r="AG66" i="17" s="1"/>
  <c r="AK66" i="17" s="1"/>
  <c r="V192" i="17"/>
  <c r="U192" i="17" s="1"/>
  <c r="J210" i="17"/>
  <c r="K210" i="17" s="1"/>
  <c r="Y158" i="17"/>
  <c r="AA158" i="17" s="1"/>
  <c r="AC192" i="17"/>
  <c r="AE192" i="17" s="1"/>
  <c r="V158" i="17"/>
  <c r="U158" i="17" s="1"/>
  <c r="N158" i="17"/>
  <c r="O158" i="17" s="1"/>
  <c r="AC158" i="17"/>
  <c r="AE158" i="17" s="1"/>
  <c r="J158" i="17"/>
  <c r="K158" i="17" s="1"/>
  <c r="Y210" i="17"/>
  <c r="AA210" i="17" s="1"/>
  <c r="N210" i="17"/>
  <c r="O210" i="17" s="1"/>
  <c r="S30" i="17"/>
  <c r="AI30" i="17" s="1"/>
  <c r="AJ30" i="17" s="1"/>
  <c r="AC210" i="17"/>
  <c r="AE210" i="17" s="1"/>
  <c r="V210" i="17"/>
  <c r="U210" i="17" s="1"/>
  <c r="Y184" i="17"/>
  <c r="AA184" i="17" s="1"/>
  <c r="J184" i="17"/>
  <c r="K184" i="17" s="1"/>
  <c r="R184" i="17"/>
  <c r="AH184" i="17" s="1"/>
  <c r="AC184" i="17"/>
  <c r="AE184" i="17" s="1"/>
  <c r="N184" i="17"/>
  <c r="O184" i="17" s="1"/>
  <c r="J72" i="17"/>
  <c r="K72" i="17" s="1"/>
  <c r="Y102" i="17"/>
  <c r="AA102" i="17" s="1"/>
  <c r="S74" i="17"/>
  <c r="AI74" i="17" s="1"/>
  <c r="AJ74" i="17" s="1"/>
  <c r="J102" i="17"/>
  <c r="K102" i="17" s="1"/>
  <c r="Y151" i="17"/>
  <c r="AA151" i="17" s="1"/>
  <c r="AC102" i="17"/>
  <c r="AE102" i="17" s="1"/>
  <c r="AC72" i="17"/>
  <c r="AE72" i="17" s="1"/>
  <c r="V102" i="17"/>
  <c r="U102" i="17" s="1"/>
  <c r="N72" i="17"/>
  <c r="O72" i="17" s="1"/>
  <c r="V72" i="17"/>
  <c r="U72" i="17" s="1"/>
  <c r="Y177" i="17"/>
  <c r="AA177" i="17" s="1"/>
  <c r="J121" i="17"/>
  <c r="K121" i="17" s="1"/>
  <c r="J177" i="17"/>
  <c r="K177" i="17" s="1"/>
  <c r="V151" i="17"/>
  <c r="U151" i="17" s="1"/>
  <c r="R177" i="17"/>
  <c r="AH177" i="17" s="1"/>
  <c r="AC151" i="17"/>
  <c r="AE151" i="17" s="1"/>
  <c r="V177" i="17"/>
  <c r="U177" i="17" s="1"/>
  <c r="S143" i="17"/>
  <c r="AI143" i="17" s="1"/>
  <c r="AJ143" i="17" s="1"/>
  <c r="N151" i="17"/>
  <c r="O151" i="17" s="1"/>
  <c r="AC177" i="17"/>
  <c r="AE177" i="17" s="1"/>
  <c r="J151" i="17"/>
  <c r="K151" i="17" s="1"/>
  <c r="N47" i="17"/>
  <c r="O47" i="17" s="1"/>
  <c r="V146" i="17"/>
  <c r="U146" i="17" s="1"/>
  <c r="V47" i="17"/>
  <c r="U47" i="17" s="1"/>
  <c r="Y112" i="17"/>
  <c r="AA112" i="17" s="1"/>
  <c r="N146" i="17"/>
  <c r="O146" i="17" s="1"/>
  <c r="AC146" i="17"/>
  <c r="AE146" i="17" s="1"/>
  <c r="J112" i="17"/>
  <c r="K112" i="17" s="1"/>
  <c r="S156" i="17"/>
  <c r="AI156" i="17" s="1"/>
  <c r="AJ156" i="17" s="1"/>
  <c r="R112" i="17"/>
  <c r="AH112" i="17" s="1"/>
  <c r="N112" i="17"/>
  <c r="O112" i="17" s="1"/>
  <c r="R175" i="17"/>
  <c r="AH175" i="17" s="1"/>
  <c r="S84" i="17"/>
  <c r="AI84" i="17" s="1"/>
  <c r="AJ84" i="17" s="1"/>
  <c r="S113" i="17"/>
  <c r="AI113" i="17" s="1"/>
  <c r="AJ113" i="17" s="1"/>
  <c r="R199" i="17"/>
  <c r="AH199" i="17" s="1"/>
  <c r="N175" i="17"/>
  <c r="O175" i="17" s="1"/>
  <c r="Y175" i="17"/>
  <c r="AA175" i="17" s="1"/>
  <c r="AC164" i="17"/>
  <c r="AE164" i="17" s="1"/>
  <c r="AC199" i="17"/>
  <c r="AE199" i="17" s="1"/>
  <c r="AC169" i="17"/>
  <c r="AE169" i="17" s="1"/>
  <c r="V199" i="17"/>
  <c r="U199" i="17" s="1"/>
  <c r="S53" i="17"/>
  <c r="AI53" i="17" s="1"/>
  <c r="AJ53" i="17" s="1"/>
  <c r="N199" i="17"/>
  <c r="O199" i="17" s="1"/>
  <c r="J30" i="17"/>
  <c r="K30" i="17" s="1"/>
  <c r="K199" i="17"/>
  <c r="R30" i="17"/>
  <c r="AH30" i="17" s="1"/>
  <c r="Y30" i="17"/>
  <c r="AA30" i="17" s="1"/>
  <c r="R172" i="17"/>
  <c r="AH172" i="17" s="1"/>
  <c r="N30" i="17"/>
  <c r="O30" i="17" s="1"/>
  <c r="V30" i="17"/>
  <c r="U30" i="17" s="1"/>
  <c r="Y199" i="17"/>
  <c r="AA199" i="17" s="1"/>
  <c r="R146" i="17"/>
  <c r="AH146" i="17" s="1"/>
  <c r="S81" i="17"/>
  <c r="AI81" i="17" s="1"/>
  <c r="AJ81" i="17" s="1"/>
  <c r="V154" i="17"/>
  <c r="U154" i="17" s="1"/>
  <c r="AC154" i="17"/>
  <c r="AE154" i="17" s="1"/>
  <c r="N154" i="17"/>
  <c r="O154" i="17" s="1"/>
  <c r="Y65" i="16"/>
  <c r="AA65" i="16" s="1"/>
  <c r="R154" i="17"/>
  <c r="AH154" i="17" s="1"/>
  <c r="N65" i="16"/>
  <c r="O65" i="16" s="1"/>
  <c r="S174" i="17"/>
  <c r="AI174" i="17" s="1"/>
  <c r="AJ174" i="17" s="1"/>
  <c r="J154" i="17"/>
  <c r="K154" i="17" s="1"/>
  <c r="N57" i="17"/>
  <c r="O57" i="17" s="1"/>
  <c r="J108" i="17"/>
  <c r="K108" i="17" s="1"/>
  <c r="S193" i="17"/>
  <c r="AI193" i="17" s="1"/>
  <c r="AJ193" i="17" s="1"/>
  <c r="S80" i="17"/>
  <c r="AI80" i="17" s="1"/>
  <c r="AJ80" i="17" s="1"/>
  <c r="R89" i="17"/>
  <c r="AH89" i="17" s="1"/>
  <c r="S178" i="17"/>
  <c r="AI178" i="17" s="1"/>
  <c r="AJ178" i="17" s="1"/>
  <c r="J104" i="17"/>
  <c r="K104" i="17" s="1"/>
  <c r="S119" i="17"/>
  <c r="AI119" i="17" s="1"/>
  <c r="AJ119" i="17" s="1"/>
  <c r="N104" i="17"/>
  <c r="O104" i="17" s="1"/>
  <c r="V104" i="17"/>
  <c r="U104" i="17" s="1"/>
  <c r="AC104" i="17"/>
  <c r="AE104" i="17" s="1"/>
  <c r="Y104" i="17"/>
  <c r="AA104" i="17" s="1"/>
  <c r="AC132" i="17"/>
  <c r="AE132" i="17" s="1"/>
  <c r="Y127" i="17"/>
  <c r="AA127" i="17" s="1"/>
  <c r="J127" i="17"/>
  <c r="K127" i="17" s="1"/>
  <c r="AC127" i="17"/>
  <c r="AE127" i="17" s="1"/>
  <c r="Y159" i="17"/>
  <c r="AA159" i="17" s="1"/>
  <c r="N127" i="17"/>
  <c r="O127" i="17" s="1"/>
  <c r="V127" i="17"/>
  <c r="U127" i="17" s="1"/>
  <c r="S127" i="17"/>
  <c r="AI127" i="17" s="1"/>
  <c r="AJ127" i="17" s="1"/>
  <c r="Y62" i="17"/>
  <c r="AA62" i="17" s="1"/>
  <c r="R62" i="17"/>
  <c r="AH62" i="17" s="1"/>
  <c r="V149" i="17"/>
  <c r="U149" i="17" s="1"/>
  <c r="N214" i="17"/>
  <c r="O214" i="17" s="1"/>
  <c r="N142" i="17"/>
  <c r="O142" i="17" s="1"/>
  <c r="Y118" i="17"/>
  <c r="AA118" i="17" s="1"/>
  <c r="J142" i="17"/>
  <c r="K142" i="17" s="1"/>
  <c r="R142" i="17"/>
  <c r="AH142" i="17" s="1"/>
  <c r="J118" i="17"/>
  <c r="K118" i="17" s="1"/>
  <c r="R118" i="17"/>
  <c r="AH118" i="17" s="1"/>
  <c r="V214" i="17"/>
  <c r="U214" i="17" s="1"/>
  <c r="N118" i="17"/>
  <c r="O118" i="17" s="1"/>
  <c r="AC118" i="17"/>
  <c r="AE118" i="17" s="1"/>
  <c r="V159" i="17"/>
  <c r="U159" i="17" s="1"/>
  <c r="AC159" i="17"/>
  <c r="AE159" i="17" s="1"/>
  <c r="S101" i="17"/>
  <c r="AI101" i="17" s="1"/>
  <c r="AJ101" i="17" s="1"/>
  <c r="R159" i="17"/>
  <c r="AH159" i="17" s="1"/>
  <c r="N159" i="17"/>
  <c r="O159" i="17" s="1"/>
  <c r="J222" i="17"/>
  <c r="K222" i="17" s="1"/>
  <c r="N222" i="17"/>
  <c r="O222" i="17" s="1"/>
  <c r="V222" i="17"/>
  <c r="U222" i="17" s="1"/>
  <c r="AC222" i="17"/>
  <c r="AE222" i="17" s="1"/>
  <c r="AA222" i="17"/>
  <c r="Y168" i="17"/>
  <c r="AA168" i="17" s="1"/>
  <c r="V180" i="17"/>
  <c r="U180" i="17" s="1"/>
  <c r="J180" i="17"/>
  <c r="K180" i="17" s="1"/>
  <c r="N180" i="17"/>
  <c r="O180" i="17" s="1"/>
  <c r="V57" i="17"/>
  <c r="U57" i="17" s="1"/>
  <c r="AC180" i="17"/>
  <c r="AE180" i="17" s="1"/>
  <c r="R168" i="17"/>
  <c r="AH168" i="17" s="1"/>
  <c r="V35" i="17"/>
  <c r="U35" i="17" s="1"/>
  <c r="N168" i="17"/>
  <c r="O168" i="17" s="1"/>
  <c r="AC35" i="17"/>
  <c r="AE35" i="17" s="1"/>
  <c r="AC168" i="17"/>
  <c r="AE168" i="17" s="1"/>
  <c r="Y149" i="17"/>
  <c r="AA149" i="17" s="1"/>
  <c r="K35" i="17"/>
  <c r="V168" i="17"/>
  <c r="U168" i="17" s="1"/>
  <c r="J149" i="17"/>
  <c r="K149" i="17" s="1"/>
  <c r="N35" i="17"/>
  <c r="O35" i="17" s="1"/>
  <c r="Y180" i="17"/>
  <c r="AA180" i="17" s="1"/>
  <c r="R149" i="17"/>
  <c r="AH149" i="17" s="1"/>
  <c r="AC149" i="17"/>
  <c r="AE149" i="17" s="1"/>
  <c r="Q47" i="17"/>
  <c r="AG47" i="17" s="1"/>
  <c r="AK47" i="17" s="1"/>
  <c r="J47" i="17"/>
  <c r="K47" i="17" s="1"/>
  <c r="R208" i="17"/>
  <c r="AH208" i="17" s="1"/>
  <c r="S163" i="17"/>
  <c r="AI163" i="17" s="1"/>
  <c r="AJ163" i="17" s="1"/>
  <c r="Q143" i="17"/>
  <c r="AG143" i="17" s="1"/>
  <c r="AK143" i="17" s="1"/>
  <c r="AC47" i="17"/>
  <c r="AE47" i="17" s="1"/>
  <c r="Y208" i="17"/>
  <c r="AA208" i="17" s="1"/>
  <c r="V208" i="17"/>
  <c r="U208" i="17" s="1"/>
  <c r="AC208" i="17"/>
  <c r="AE208" i="17" s="1"/>
  <c r="N208" i="17"/>
  <c r="O208" i="17" s="1"/>
  <c r="S212" i="17"/>
  <c r="AI212" i="17" s="1"/>
  <c r="AJ212" i="17" s="1"/>
  <c r="J194" i="17"/>
  <c r="K194" i="17" s="1"/>
  <c r="S210" i="17"/>
  <c r="AI210" i="17" s="1"/>
  <c r="AJ210" i="17" s="1"/>
  <c r="N169" i="17"/>
  <c r="O169" i="17" s="1"/>
  <c r="S219" i="17"/>
  <c r="AI219" i="17" s="1"/>
  <c r="AJ219" i="17" s="1"/>
  <c r="V169" i="17"/>
  <c r="U169" i="17" s="1"/>
  <c r="J169" i="17"/>
  <c r="K169" i="17" s="1"/>
  <c r="S152" i="17"/>
  <c r="AI152" i="17" s="1"/>
  <c r="AJ152" i="17" s="1"/>
  <c r="R169" i="17"/>
  <c r="AH169" i="17" s="1"/>
  <c r="J68" i="17"/>
  <c r="K68" i="17" s="1"/>
  <c r="R68" i="17"/>
  <c r="AH68" i="17" s="1"/>
  <c r="Y68" i="17"/>
  <c r="AA68" i="17" s="1"/>
  <c r="AC68" i="17"/>
  <c r="AE68" i="17" s="1"/>
  <c r="R174" i="17"/>
  <c r="AH174" i="17" s="1"/>
  <c r="J174" i="17"/>
  <c r="K174" i="17" s="1"/>
  <c r="N68" i="17"/>
  <c r="O68" i="17" s="1"/>
  <c r="N174" i="17"/>
  <c r="O174" i="17" s="1"/>
  <c r="V174" i="17"/>
  <c r="U174" i="17" s="1"/>
  <c r="AC174" i="17"/>
  <c r="AE174" i="17" s="1"/>
  <c r="S35" i="17"/>
  <c r="AI35" i="17" s="1"/>
  <c r="AJ35" i="17" s="1"/>
  <c r="N121" i="17"/>
  <c r="O121" i="17" s="1"/>
  <c r="Q119" i="17"/>
  <c r="AG119" i="17" s="1"/>
  <c r="AK119" i="17" s="1"/>
  <c r="R65" i="16"/>
  <c r="AH65" i="16" s="1"/>
  <c r="AC65" i="16"/>
  <c r="AE65" i="16" s="1"/>
  <c r="V65" i="16"/>
  <c r="U65" i="16" s="1"/>
  <c r="V164" i="17"/>
  <c r="U164" i="17" s="1"/>
  <c r="N164" i="17"/>
  <c r="O164" i="17" s="1"/>
  <c r="N100" i="17"/>
  <c r="O100" i="17" s="1"/>
  <c r="AA164" i="17"/>
  <c r="K100" i="17"/>
  <c r="R164" i="17"/>
  <c r="AH164" i="17" s="1"/>
  <c r="J164" i="17"/>
  <c r="K164" i="17" s="1"/>
  <c r="S58" i="17"/>
  <c r="AI58" i="17" s="1"/>
  <c r="AJ58" i="17" s="1"/>
  <c r="S47" i="17"/>
  <c r="AI47" i="17" s="1"/>
  <c r="AJ47" i="17" s="1"/>
  <c r="N89" i="17"/>
  <c r="O89" i="17" s="1"/>
  <c r="S214" i="17"/>
  <c r="AI214" i="17" s="1"/>
  <c r="AJ214" i="17" s="1"/>
  <c r="R42" i="17"/>
  <c r="AH42" i="17" s="1"/>
  <c r="Y42" i="17"/>
  <c r="AA42" i="17" s="1"/>
  <c r="S144" i="17"/>
  <c r="AI144" i="17" s="1"/>
  <c r="AJ144" i="17" s="1"/>
  <c r="AC42" i="17"/>
  <c r="AE42" i="17" s="1"/>
  <c r="Y89" i="17"/>
  <c r="AA89" i="17" s="1"/>
  <c r="S73" i="17"/>
  <c r="AI73" i="17" s="1"/>
  <c r="AJ73" i="17" s="1"/>
  <c r="V42" i="17"/>
  <c r="U42" i="17" s="1"/>
  <c r="K42" i="17"/>
  <c r="J89" i="17"/>
  <c r="K89" i="17" s="1"/>
  <c r="S21" i="17"/>
  <c r="AI21" i="17" s="1"/>
  <c r="AJ21" i="17" s="1"/>
  <c r="N42" i="17"/>
  <c r="O42" i="17" s="1"/>
  <c r="V130" i="17"/>
  <c r="U130" i="17" s="1"/>
  <c r="N130" i="17"/>
  <c r="O130" i="17" s="1"/>
  <c r="AC130" i="17"/>
  <c r="AE130" i="17" s="1"/>
  <c r="Q193" i="17"/>
  <c r="AG193" i="17" s="1"/>
  <c r="AK193" i="17" s="1"/>
  <c r="S179" i="17"/>
  <c r="AI179" i="17" s="1"/>
  <c r="AJ179" i="17" s="1"/>
  <c r="S62" i="17"/>
  <c r="AI62" i="17" s="1"/>
  <c r="AJ62" i="17" s="1"/>
  <c r="V89" i="17"/>
  <c r="U89" i="17" s="1"/>
  <c r="S95" i="17"/>
  <c r="AI95" i="17" s="1"/>
  <c r="AJ95" i="17" s="1"/>
  <c r="S97" i="17"/>
  <c r="AI97" i="17" s="1"/>
  <c r="AJ97" i="17" s="1"/>
  <c r="S158" i="17"/>
  <c r="AI158" i="17" s="1"/>
  <c r="AJ158" i="17" s="1"/>
  <c r="S61" i="17"/>
  <c r="AI61" i="17" s="1"/>
  <c r="AJ61" i="17" s="1"/>
  <c r="S45" i="17"/>
  <c r="AI45" i="17" s="1"/>
  <c r="AJ45" i="17" s="1"/>
  <c r="S37" i="17"/>
  <c r="AI37" i="17" s="1"/>
  <c r="AJ37" i="17" s="1"/>
  <c r="N176" i="17"/>
  <c r="O176" i="17" s="1"/>
  <c r="V176" i="17"/>
  <c r="U176" i="17" s="1"/>
  <c r="AA176" i="17"/>
  <c r="AC176" i="17"/>
  <c r="AE176" i="17" s="1"/>
  <c r="S172" i="17"/>
  <c r="AI172" i="17" s="1"/>
  <c r="AJ172" i="17" s="1"/>
  <c r="AC33" i="17"/>
  <c r="AE33" i="17" s="1"/>
  <c r="AC67" i="17"/>
  <c r="AE67" i="17" s="1"/>
  <c r="N67" i="17"/>
  <c r="O67" i="17" s="1"/>
  <c r="S118" i="17"/>
  <c r="AI118" i="17" s="1"/>
  <c r="AJ118" i="17" s="1"/>
  <c r="V67" i="17"/>
  <c r="U67" i="17" s="1"/>
  <c r="Q67" i="17"/>
  <c r="AG67" i="17" s="1"/>
  <c r="S198" i="17"/>
  <c r="AI198" i="17" s="1"/>
  <c r="AJ198" i="17" s="1"/>
  <c r="J67" i="17"/>
  <c r="K67" i="17" s="1"/>
  <c r="Y33" i="17"/>
  <c r="AA33" i="17" s="1"/>
  <c r="R167" i="17"/>
  <c r="AH167" i="17" s="1"/>
  <c r="Y67" i="17"/>
  <c r="AA67" i="17" s="1"/>
  <c r="V167" i="17"/>
  <c r="U167" i="17" s="1"/>
  <c r="S131" i="17"/>
  <c r="AI131" i="17" s="1"/>
  <c r="AJ131" i="17" s="1"/>
  <c r="S180" i="17"/>
  <c r="AI180" i="17" s="1"/>
  <c r="AJ180" i="17" s="1"/>
  <c r="N167" i="17"/>
  <c r="O167" i="17" s="1"/>
  <c r="AC167" i="17"/>
  <c r="AE167" i="17" s="1"/>
  <c r="R33" i="17"/>
  <c r="Q33" i="17" s="1"/>
  <c r="AG33" i="17" s="1"/>
  <c r="V33" i="17"/>
  <c r="U33" i="17" s="1"/>
  <c r="S169" i="17"/>
  <c r="AI169" i="17" s="1"/>
  <c r="AJ169" i="17" s="1"/>
  <c r="N33" i="17"/>
  <c r="O33" i="17" s="1"/>
  <c r="J167" i="17"/>
  <c r="K167" i="17" s="1"/>
  <c r="K33" i="17"/>
  <c r="J74" i="17"/>
  <c r="K74" i="17" s="1"/>
  <c r="N212" i="17"/>
  <c r="O212" i="17" s="1"/>
  <c r="N77" i="17"/>
  <c r="O77" i="17" s="1"/>
  <c r="S86" i="17"/>
  <c r="AI86" i="17" s="1"/>
  <c r="AJ86" i="17" s="1"/>
  <c r="S204" i="17"/>
  <c r="AI204" i="17" s="1"/>
  <c r="AJ204" i="17" s="1"/>
  <c r="S66" i="17"/>
  <c r="AI66" i="17" s="1"/>
  <c r="AJ66" i="17" s="1"/>
  <c r="Q98" i="17"/>
  <c r="AG98" i="17" s="1"/>
  <c r="AK98" i="17" s="1"/>
  <c r="S195" i="17"/>
  <c r="AI195" i="17" s="1"/>
  <c r="AJ195" i="17" s="1"/>
  <c r="S194" i="17"/>
  <c r="AI194" i="17" s="1"/>
  <c r="AJ194" i="17" s="1"/>
  <c r="S29" i="17"/>
  <c r="AI29" i="17" s="1"/>
  <c r="AJ29" i="17" s="1"/>
  <c r="R74" i="17"/>
  <c r="AH74" i="17" s="1"/>
  <c r="J56" i="17"/>
  <c r="K56" i="17" s="1"/>
  <c r="S105" i="17"/>
  <c r="AI105" i="17" s="1"/>
  <c r="AJ105" i="17" s="1"/>
  <c r="J20" i="17"/>
  <c r="K20" i="17" s="1"/>
  <c r="R93" i="17"/>
  <c r="AH93" i="17" s="1"/>
  <c r="V56" i="17"/>
  <c r="U56" i="17" s="1"/>
  <c r="J212" i="17"/>
  <c r="K212" i="17" s="1"/>
  <c r="Y93" i="17"/>
  <c r="AA93" i="17" s="1"/>
  <c r="N56" i="17"/>
  <c r="O56" i="17" s="1"/>
  <c r="AC56" i="17"/>
  <c r="AE56" i="17" s="1"/>
  <c r="AC51" i="17"/>
  <c r="AE51" i="17" s="1"/>
  <c r="Y74" i="17"/>
  <c r="AA74" i="17" s="1"/>
  <c r="AA56" i="17"/>
  <c r="J51" i="17"/>
  <c r="K51" i="17" s="1"/>
  <c r="V51" i="17"/>
  <c r="U51" i="17" s="1"/>
  <c r="N51" i="17"/>
  <c r="O51" i="17" s="1"/>
  <c r="AA51" i="17"/>
  <c r="R212" i="17"/>
  <c r="AH212" i="17" s="1"/>
  <c r="AC212" i="17"/>
  <c r="AE212" i="17" s="1"/>
  <c r="AC163" i="17"/>
  <c r="AE163" i="17" s="1"/>
  <c r="S104" i="17"/>
  <c r="AI104" i="17" s="1"/>
  <c r="AJ104" i="17" s="1"/>
  <c r="Y212" i="17"/>
  <c r="AA212" i="17" s="1"/>
  <c r="R163" i="17"/>
  <c r="AH163" i="17" s="1"/>
  <c r="V93" i="17"/>
  <c r="U93" i="17" s="1"/>
  <c r="V74" i="17"/>
  <c r="U74" i="17" s="1"/>
  <c r="V20" i="17"/>
  <c r="U20" i="17" s="1"/>
  <c r="N93" i="17"/>
  <c r="O93" i="17" s="1"/>
  <c r="AC74" i="17"/>
  <c r="AE74" i="17" s="1"/>
  <c r="N20" i="17"/>
  <c r="O20" i="17" s="1"/>
  <c r="AC93" i="17"/>
  <c r="AE93" i="17" s="1"/>
  <c r="AC20" i="17"/>
  <c r="AE20" i="17" s="1"/>
  <c r="S197" i="17"/>
  <c r="AI197" i="17" s="1"/>
  <c r="AJ197" i="17" s="1"/>
  <c r="R56" i="17"/>
  <c r="AH56" i="17" s="1"/>
  <c r="AA20" i="17"/>
  <c r="S150" i="17"/>
  <c r="AI150" i="17" s="1"/>
  <c r="AJ150" i="17" s="1"/>
  <c r="S120" i="17"/>
  <c r="AI120" i="17" s="1"/>
  <c r="AJ120" i="17" s="1"/>
  <c r="R20" i="17"/>
  <c r="AH20" i="17" s="1"/>
  <c r="V138" i="17"/>
  <c r="U138" i="17" s="1"/>
  <c r="Y57" i="17"/>
  <c r="AA57" i="17" s="1"/>
  <c r="N138" i="17"/>
  <c r="O138" i="17" s="1"/>
  <c r="AC48" i="17"/>
  <c r="AE48" i="17" s="1"/>
  <c r="AC138" i="17"/>
  <c r="AE138" i="17" s="1"/>
  <c r="V181" i="17"/>
  <c r="U181" i="17" s="1"/>
  <c r="AC215" i="17"/>
  <c r="AE215" i="17" s="1"/>
  <c r="V99" i="17"/>
  <c r="U99" i="17" s="1"/>
  <c r="N215" i="17"/>
  <c r="O215" i="17" s="1"/>
  <c r="AC99" i="17"/>
  <c r="AE99" i="17" s="1"/>
  <c r="J215" i="17"/>
  <c r="K215" i="17" s="1"/>
  <c r="V215" i="17"/>
  <c r="U215" i="17" s="1"/>
  <c r="N99" i="17"/>
  <c r="O99" i="17" s="1"/>
  <c r="Q215" i="17"/>
  <c r="AG215" i="17" s="1"/>
  <c r="AA99" i="17"/>
  <c r="S176" i="17"/>
  <c r="AI176" i="17" s="1"/>
  <c r="AJ176" i="17" s="1"/>
  <c r="Q113" i="17"/>
  <c r="AG113" i="17" s="1"/>
  <c r="AK113" i="17" s="1"/>
  <c r="N123" i="17"/>
  <c r="O123" i="17" s="1"/>
  <c r="AC24" i="17"/>
  <c r="AE24" i="17" s="1"/>
  <c r="AC123" i="17"/>
  <c r="AE123" i="17" s="1"/>
  <c r="S25" i="17"/>
  <c r="AI25" i="17" s="1"/>
  <c r="AJ25" i="17" s="1"/>
  <c r="V123" i="17"/>
  <c r="U123" i="17" s="1"/>
  <c r="Q101" i="17"/>
  <c r="AG101" i="17" s="1"/>
  <c r="R48" i="17"/>
  <c r="AH48" i="17" s="1"/>
  <c r="R99" i="17"/>
  <c r="AH99" i="17" s="1"/>
  <c r="Y48" i="17"/>
  <c r="AA48" i="17" s="1"/>
  <c r="S146" i="17"/>
  <c r="AI146" i="17" s="1"/>
  <c r="AJ146" i="17" s="1"/>
  <c r="J48" i="17"/>
  <c r="K48" i="17" s="1"/>
  <c r="Q73" i="17"/>
  <c r="AG73" i="17" s="1"/>
  <c r="N48" i="17"/>
  <c r="O48" i="17" s="1"/>
  <c r="S98" i="17"/>
  <c r="AI98" i="17" s="1"/>
  <c r="R21" i="17"/>
  <c r="AH21" i="17" s="1"/>
  <c r="V76" i="17"/>
  <c r="U76" i="17" s="1"/>
  <c r="F224" i="16"/>
  <c r="J224" i="16" s="1"/>
  <c r="K224" i="16" s="1"/>
  <c r="AC76" i="17"/>
  <c r="AE76" i="17" s="1"/>
  <c r="P224" i="16"/>
  <c r="AF224" i="16" s="1"/>
  <c r="X224" i="16"/>
  <c r="Z224" i="16" s="1"/>
  <c r="N220" i="17"/>
  <c r="O220" i="17" s="1"/>
  <c r="V220" i="17"/>
  <c r="U220" i="17" s="1"/>
  <c r="AC220" i="17"/>
  <c r="AE220" i="17" s="1"/>
  <c r="Y197" i="17"/>
  <c r="AA197" i="17" s="1"/>
  <c r="AC197" i="17"/>
  <c r="AE197" i="17" s="1"/>
  <c r="S30" i="16"/>
  <c r="AI30" i="16" s="1"/>
  <c r="AJ30" i="16" s="1"/>
  <c r="Y216" i="17"/>
  <c r="AA216" i="17" s="1"/>
  <c r="N197" i="17"/>
  <c r="O197" i="17" s="1"/>
  <c r="R178" i="17"/>
  <c r="AH178" i="17" s="1"/>
  <c r="Y61" i="17"/>
  <c r="AA61" i="17" s="1"/>
  <c r="V197" i="17"/>
  <c r="U197" i="17" s="1"/>
  <c r="S69" i="17"/>
  <c r="AI69" i="17" s="1"/>
  <c r="AJ69" i="17" s="1"/>
  <c r="K197" i="17"/>
  <c r="Y178" i="17"/>
  <c r="AA178" i="17" s="1"/>
  <c r="Y21" i="17"/>
  <c r="AA21" i="17" s="1"/>
  <c r="N178" i="17"/>
  <c r="O178" i="17" s="1"/>
  <c r="S117" i="17"/>
  <c r="AI117" i="17" s="1"/>
  <c r="AJ117" i="17" s="1"/>
  <c r="AC178" i="17"/>
  <c r="AE178" i="17" s="1"/>
  <c r="N140" i="17"/>
  <c r="O140" i="17" s="1"/>
  <c r="V178" i="17"/>
  <c r="U178" i="17" s="1"/>
  <c r="AC140" i="17"/>
  <c r="AE140" i="17" s="1"/>
  <c r="K178" i="17"/>
  <c r="N61" i="17"/>
  <c r="O61" i="17" s="1"/>
  <c r="V61" i="17"/>
  <c r="U61" i="17" s="1"/>
  <c r="AC61" i="17"/>
  <c r="AE61" i="17" s="1"/>
  <c r="V21" i="17"/>
  <c r="U21" i="17" s="1"/>
  <c r="N21" i="17"/>
  <c r="O21" i="17" s="1"/>
  <c r="J21" i="17"/>
  <c r="K21" i="17" s="1"/>
  <c r="R61" i="17"/>
  <c r="AH61" i="17" s="1"/>
  <c r="R197" i="17"/>
  <c r="AH197" i="17" s="1"/>
  <c r="R51" i="17"/>
  <c r="AH51" i="17" s="1"/>
  <c r="V90" i="17"/>
  <c r="U90" i="17" s="1"/>
  <c r="N205" i="17"/>
  <c r="O205" i="17" s="1"/>
  <c r="Y35" i="17"/>
  <c r="AA35" i="17" s="1"/>
  <c r="R35" i="17"/>
  <c r="R90" i="17"/>
  <c r="AH90" i="17" s="1"/>
  <c r="S153" i="17"/>
  <c r="AI153" i="17" s="1"/>
  <c r="AJ153" i="17" s="1"/>
  <c r="S189" i="17"/>
  <c r="AI189" i="17" s="1"/>
  <c r="AJ189" i="17" s="1"/>
  <c r="AC218" i="17"/>
  <c r="AE218" i="17" s="1"/>
  <c r="N218" i="17"/>
  <c r="O218" i="17" s="1"/>
  <c r="AC40" i="17"/>
  <c r="AE40" i="17" s="1"/>
  <c r="N40" i="17"/>
  <c r="O40" i="17" s="1"/>
  <c r="AC202" i="17"/>
  <c r="AE202" i="17" s="1"/>
  <c r="N34" i="17"/>
  <c r="O34" i="17" s="1"/>
  <c r="J90" i="17"/>
  <c r="K90" i="17" s="1"/>
  <c r="R222" i="17"/>
  <c r="AH222" i="17" s="1"/>
  <c r="AC34" i="17"/>
  <c r="AE34" i="17" s="1"/>
  <c r="S166" i="17"/>
  <c r="AI166" i="17" s="1"/>
  <c r="AJ166" i="17" s="1"/>
  <c r="AC78" i="17"/>
  <c r="AE78" i="17" s="1"/>
  <c r="N90" i="17"/>
  <c r="O90" i="17" s="1"/>
  <c r="AC90" i="17"/>
  <c r="AE90" i="17" s="1"/>
  <c r="AA90" i="17"/>
  <c r="AH180" i="17"/>
  <c r="Q180" i="17"/>
  <c r="AG180" i="17" s="1"/>
  <c r="R57" i="17"/>
  <c r="AH57" i="17" s="1"/>
  <c r="AC57" i="17"/>
  <c r="AE57" i="17" s="1"/>
  <c r="J176" i="17"/>
  <c r="K176" i="17" s="1"/>
  <c r="S137" i="17"/>
  <c r="AI137" i="17" s="1"/>
  <c r="AJ137" i="17" s="1"/>
  <c r="S50" i="17"/>
  <c r="AI50" i="17" s="1"/>
  <c r="AJ50" i="17" s="1"/>
  <c r="S99" i="17"/>
  <c r="AI99" i="17" s="1"/>
  <c r="AJ99" i="17" s="1"/>
  <c r="J64" i="17"/>
  <c r="K64" i="17" s="1"/>
  <c r="R64" i="17"/>
  <c r="AH64" i="17" s="1"/>
  <c r="Y64" i="17"/>
  <c r="AA64" i="17" s="1"/>
  <c r="V156" i="17"/>
  <c r="U156" i="17" s="1"/>
  <c r="N64" i="17"/>
  <c r="O64" i="17" s="1"/>
  <c r="S55" i="17"/>
  <c r="AI55" i="17" s="1"/>
  <c r="AJ55" i="17" s="1"/>
  <c r="V64" i="17"/>
  <c r="U64" i="17" s="1"/>
  <c r="S165" i="17"/>
  <c r="AI165" i="17" s="1"/>
  <c r="AJ165" i="17" s="1"/>
  <c r="Q104" i="17"/>
  <c r="AG104" i="17" s="1"/>
  <c r="N213" i="17"/>
  <c r="O213" i="17" s="1"/>
  <c r="AC106" i="17"/>
  <c r="AE106" i="17" s="1"/>
  <c r="AC157" i="17"/>
  <c r="AE157" i="17" s="1"/>
  <c r="J86" i="17"/>
  <c r="K86" i="17" s="1"/>
  <c r="V213" i="17"/>
  <c r="U213" i="17" s="1"/>
  <c r="V157" i="17"/>
  <c r="U157" i="17" s="1"/>
  <c r="V163" i="17"/>
  <c r="U163" i="17" s="1"/>
  <c r="R86" i="17"/>
  <c r="AH86" i="17" s="1"/>
  <c r="J136" i="17"/>
  <c r="K136" i="17" s="1"/>
  <c r="AC213" i="17"/>
  <c r="AE213" i="17" s="1"/>
  <c r="N157" i="17"/>
  <c r="O157" i="17" s="1"/>
  <c r="AA163" i="17"/>
  <c r="Y86" i="17"/>
  <c r="AA86" i="17" s="1"/>
  <c r="Y136" i="17"/>
  <c r="AA136" i="17" s="1"/>
  <c r="Q213" i="17"/>
  <c r="AG213" i="17" s="1"/>
  <c r="AK213" i="17" s="1"/>
  <c r="J213" i="17"/>
  <c r="K213" i="17" s="1"/>
  <c r="AC86" i="17"/>
  <c r="AE86" i="17" s="1"/>
  <c r="AC136" i="17"/>
  <c r="AE136" i="17" s="1"/>
  <c r="N86" i="17"/>
  <c r="O86" i="17" s="1"/>
  <c r="N136" i="17"/>
  <c r="O136" i="17" s="1"/>
  <c r="R136" i="17"/>
  <c r="AH136" i="17" s="1"/>
  <c r="N106" i="17"/>
  <c r="O106" i="17" s="1"/>
  <c r="S83" i="17"/>
  <c r="AI83" i="17" s="1"/>
  <c r="AJ83" i="17" s="1"/>
  <c r="S89" i="17"/>
  <c r="AI89" i="17" s="1"/>
  <c r="AJ89" i="17" s="1"/>
  <c r="N152" i="17"/>
  <c r="O152" i="17" s="1"/>
  <c r="S121" i="17"/>
  <c r="AI121" i="17" s="1"/>
  <c r="AJ121" i="17" s="1"/>
  <c r="J163" i="17"/>
  <c r="K163" i="17" s="1"/>
  <c r="N163" i="17"/>
  <c r="O163" i="17" s="1"/>
  <c r="N189" i="17"/>
  <c r="O189" i="17" s="1"/>
  <c r="AC189" i="17"/>
  <c r="AE189" i="17" s="1"/>
  <c r="S191" i="17"/>
  <c r="AI191" i="17" s="1"/>
  <c r="AJ191" i="17" s="1"/>
  <c r="V189" i="17"/>
  <c r="U189" i="17" s="1"/>
  <c r="Y213" i="17"/>
  <c r="AA213" i="17" s="1"/>
  <c r="S22" i="17"/>
  <c r="AI22" i="17" s="1"/>
  <c r="AJ22" i="17" s="1"/>
  <c r="S34" i="17"/>
  <c r="AI34" i="17" s="1"/>
  <c r="AJ34" i="17" s="1"/>
  <c r="R176" i="17"/>
  <c r="J126" i="17"/>
  <c r="K126" i="17" s="1"/>
  <c r="R126" i="17"/>
  <c r="AH126" i="17" s="1"/>
  <c r="Y126" i="17"/>
  <c r="AA126" i="17" s="1"/>
  <c r="N126" i="17"/>
  <c r="O126" i="17" s="1"/>
  <c r="AC126" i="17"/>
  <c r="AE126" i="17" s="1"/>
  <c r="V77" i="17"/>
  <c r="U77" i="17" s="1"/>
  <c r="J220" i="17"/>
  <c r="K220" i="17" s="1"/>
  <c r="S76" i="17"/>
  <c r="AI76" i="17" s="1"/>
  <c r="AJ76" i="17" s="1"/>
  <c r="Y215" i="17"/>
  <c r="AA215" i="17" s="1"/>
  <c r="R220" i="17"/>
  <c r="AH220" i="17" s="1"/>
  <c r="S19" i="17"/>
  <c r="AI19" i="17" s="1"/>
  <c r="AJ19" i="17" s="1"/>
  <c r="K46" i="17"/>
  <c r="R204" i="17"/>
  <c r="AH204" i="17" s="1"/>
  <c r="Y204" i="17"/>
  <c r="AA204" i="17" s="1"/>
  <c r="AC204" i="17"/>
  <c r="AE204" i="17" s="1"/>
  <c r="N204" i="17"/>
  <c r="O204" i="17" s="1"/>
  <c r="K204" i="17"/>
  <c r="Y138" i="17"/>
  <c r="AA138" i="17" s="1"/>
  <c r="J138" i="17"/>
  <c r="K138" i="17" s="1"/>
  <c r="V204" i="17"/>
  <c r="U204" i="17" s="1"/>
  <c r="AA123" i="17"/>
  <c r="J202" i="17"/>
  <c r="K202" i="17" s="1"/>
  <c r="Q202" i="17"/>
  <c r="AG202" i="17" s="1"/>
  <c r="AK202" i="17" s="1"/>
  <c r="Y172" i="17"/>
  <c r="AA172" i="17" s="1"/>
  <c r="J40" i="17"/>
  <c r="K40" i="17" s="1"/>
  <c r="N202" i="17"/>
  <c r="O202" i="17" s="1"/>
  <c r="V78" i="17"/>
  <c r="U78" i="17" s="1"/>
  <c r="K78" i="17"/>
  <c r="J172" i="17"/>
  <c r="K172" i="17" s="1"/>
  <c r="N150" i="17"/>
  <c r="O150" i="17" s="1"/>
  <c r="N78" i="17"/>
  <c r="O78" i="17" s="1"/>
  <c r="J55" i="17"/>
  <c r="K55" i="17" s="1"/>
  <c r="S159" i="17"/>
  <c r="AI159" i="17" s="1"/>
  <c r="AJ159" i="17" s="1"/>
  <c r="V150" i="17"/>
  <c r="U150" i="17" s="1"/>
  <c r="AC150" i="17"/>
  <c r="AE150" i="17" s="1"/>
  <c r="R55" i="17"/>
  <c r="AH55" i="17" s="1"/>
  <c r="R211" i="17"/>
  <c r="AH211" i="17" s="1"/>
  <c r="N211" i="17"/>
  <c r="O211" i="17" s="1"/>
  <c r="Y55" i="17"/>
  <c r="AA55" i="17" s="1"/>
  <c r="V211" i="17"/>
  <c r="U211" i="17" s="1"/>
  <c r="S82" i="17"/>
  <c r="AI82" i="17" s="1"/>
  <c r="AJ82" i="17" s="1"/>
  <c r="V172" i="17"/>
  <c r="U172" i="17" s="1"/>
  <c r="K211" i="17"/>
  <c r="N172" i="17"/>
  <c r="O172" i="17" s="1"/>
  <c r="AC211" i="17"/>
  <c r="AE211" i="17" s="1"/>
  <c r="R150" i="17"/>
  <c r="AH150" i="17" s="1"/>
  <c r="S154" i="17"/>
  <c r="AI154" i="17" s="1"/>
  <c r="AJ154" i="17" s="1"/>
  <c r="Y150" i="17"/>
  <c r="AA150" i="17" s="1"/>
  <c r="N55" i="17"/>
  <c r="O55" i="17" s="1"/>
  <c r="R78" i="17"/>
  <c r="AH78" i="17" s="1"/>
  <c r="S20" i="17"/>
  <c r="AI20" i="17" s="1"/>
  <c r="AJ20" i="17" s="1"/>
  <c r="V55" i="17"/>
  <c r="U55" i="17" s="1"/>
  <c r="Y78" i="17"/>
  <c r="AA78" i="17" s="1"/>
  <c r="V40" i="17"/>
  <c r="U40" i="17" s="1"/>
  <c r="S148" i="17"/>
  <c r="AI148" i="17" s="1"/>
  <c r="AJ148" i="17" s="1"/>
  <c r="Y202" i="17"/>
  <c r="AA202" i="17" s="1"/>
  <c r="V202" i="17"/>
  <c r="U202" i="17" s="1"/>
  <c r="AA40" i="17"/>
  <c r="S221" i="17"/>
  <c r="AI221" i="17" s="1"/>
  <c r="AJ221" i="17" s="1"/>
  <c r="R40" i="17"/>
  <c r="AH40" i="17" s="1"/>
  <c r="S162" i="17"/>
  <c r="AI162" i="17" s="1"/>
  <c r="AJ162" i="17" s="1"/>
  <c r="R198" i="17"/>
  <c r="AH198" i="17" s="1"/>
  <c r="S85" i="17"/>
  <c r="AI85" i="17" s="1"/>
  <c r="AJ85" i="17" s="1"/>
  <c r="V29" i="17"/>
  <c r="U29" i="17" s="1"/>
  <c r="R91" i="17"/>
  <c r="AH91" i="17" s="1"/>
  <c r="V198" i="17"/>
  <c r="U198" i="17" s="1"/>
  <c r="AC29" i="17"/>
  <c r="AE29" i="17" s="1"/>
  <c r="Y91" i="17"/>
  <c r="AA91" i="17" s="1"/>
  <c r="AC198" i="17"/>
  <c r="AE198" i="17" s="1"/>
  <c r="S54" i="17"/>
  <c r="AI54" i="17" s="1"/>
  <c r="AJ54" i="17" s="1"/>
  <c r="J91" i="17"/>
  <c r="K91" i="17" s="1"/>
  <c r="N198" i="17"/>
  <c r="O198" i="17" s="1"/>
  <c r="N91" i="17"/>
  <c r="O91" i="17" s="1"/>
  <c r="AA198" i="17"/>
  <c r="J198" i="17"/>
  <c r="K198" i="17" s="1"/>
  <c r="V91" i="17"/>
  <c r="U91" i="17" s="1"/>
  <c r="S199" i="17"/>
  <c r="AI199" i="17" s="1"/>
  <c r="AJ199" i="17" s="1"/>
  <c r="R165" i="17"/>
  <c r="AH165" i="17" s="1"/>
  <c r="Y165" i="17"/>
  <c r="AA165" i="17" s="1"/>
  <c r="J165" i="17"/>
  <c r="K165" i="17" s="1"/>
  <c r="F4" i="17"/>
  <c r="R4" i="17" s="1"/>
  <c r="N165" i="17"/>
  <c r="O165" i="17" s="1"/>
  <c r="AC165" i="17"/>
  <c r="AE165" i="17" s="1"/>
  <c r="R123" i="17"/>
  <c r="AH123" i="17" s="1"/>
  <c r="S40" i="17"/>
  <c r="AI40" i="17" s="1"/>
  <c r="AJ40" i="17" s="1"/>
  <c r="S149" i="17"/>
  <c r="AI149" i="17" s="1"/>
  <c r="AJ149" i="17" s="1"/>
  <c r="J157" i="17"/>
  <c r="K157" i="17" s="1"/>
  <c r="J189" i="17"/>
  <c r="K189" i="17" s="1"/>
  <c r="R189" i="17"/>
  <c r="Y157" i="17"/>
  <c r="AA157" i="17" s="1"/>
  <c r="Q120" i="17"/>
  <c r="AG120" i="17" s="1"/>
  <c r="AK120" i="17" s="1"/>
  <c r="Y182" i="17"/>
  <c r="AA182" i="17" s="1"/>
  <c r="S33" i="17"/>
  <c r="AI33" i="17" s="1"/>
  <c r="AJ33" i="17" s="1"/>
  <c r="S48" i="17"/>
  <c r="AI48" i="17" s="1"/>
  <c r="AJ48" i="17" s="1"/>
  <c r="S49" i="17"/>
  <c r="AI49" i="17" s="1"/>
  <c r="AJ49" i="17" s="1"/>
  <c r="S95" i="16"/>
  <c r="AI95" i="16" s="1"/>
  <c r="AJ95" i="16" s="1"/>
  <c r="AC153" i="17"/>
  <c r="AE153" i="17" s="1"/>
  <c r="Q106" i="17"/>
  <c r="AG106" i="17" s="1"/>
  <c r="AK106" i="17" s="1"/>
  <c r="N24" i="17"/>
  <c r="O24" i="17" s="1"/>
  <c r="S100" i="17"/>
  <c r="AI100" i="17" s="1"/>
  <c r="AJ100" i="17" s="1"/>
  <c r="N153" i="17"/>
  <c r="O153" i="17" s="1"/>
  <c r="Q84" i="17"/>
  <c r="AG84" i="17" s="1"/>
  <c r="AK84" i="17" s="1"/>
  <c r="V207" i="17"/>
  <c r="U207" i="17" s="1"/>
  <c r="S200" i="17"/>
  <c r="AI200" i="17" s="1"/>
  <c r="AJ200" i="17" s="1"/>
  <c r="AC207" i="17"/>
  <c r="AE207" i="17" s="1"/>
  <c r="R137" i="17"/>
  <c r="AH137" i="17" s="1"/>
  <c r="N207" i="17"/>
  <c r="O207" i="17" s="1"/>
  <c r="J106" i="17"/>
  <c r="K106" i="17" s="1"/>
  <c r="V137" i="17"/>
  <c r="U137" i="17" s="1"/>
  <c r="S132" i="17"/>
  <c r="AI132" i="17" s="1"/>
  <c r="AJ132" i="17" s="1"/>
  <c r="S27" i="17"/>
  <c r="AI27" i="17" s="1"/>
  <c r="AJ27" i="17" s="1"/>
  <c r="AC137" i="17"/>
  <c r="AE137" i="17" s="1"/>
  <c r="N137" i="17"/>
  <c r="O137" i="17" s="1"/>
  <c r="J207" i="17"/>
  <c r="K207" i="17" s="1"/>
  <c r="R207" i="17"/>
  <c r="AH207" i="17" s="1"/>
  <c r="Y106" i="17"/>
  <c r="AA106" i="17" s="1"/>
  <c r="J137" i="17"/>
  <c r="K137" i="17" s="1"/>
  <c r="V106" i="17"/>
  <c r="U106" i="17" s="1"/>
  <c r="J96" i="17"/>
  <c r="K96" i="17" s="1"/>
  <c r="N25" i="17"/>
  <c r="O25" i="17" s="1"/>
  <c r="Y156" i="17"/>
  <c r="AA156" i="17" s="1"/>
  <c r="V152" i="17"/>
  <c r="U152" i="17" s="1"/>
  <c r="R121" i="17"/>
  <c r="AH121" i="17" s="1"/>
  <c r="AC25" i="17"/>
  <c r="AE25" i="17" s="1"/>
  <c r="AC152" i="17"/>
  <c r="AE152" i="17" s="1"/>
  <c r="Y121" i="17"/>
  <c r="AA121" i="17" s="1"/>
  <c r="AC156" i="17"/>
  <c r="AE156" i="17" s="1"/>
  <c r="Y152" i="17"/>
  <c r="AA152" i="17" s="1"/>
  <c r="R96" i="17"/>
  <c r="AH96" i="17" s="1"/>
  <c r="AC121" i="17"/>
  <c r="AE121" i="17" s="1"/>
  <c r="N156" i="17"/>
  <c r="O156" i="17" s="1"/>
  <c r="AB5" i="17"/>
  <c r="AD5" i="17" s="1"/>
  <c r="AC38" i="17"/>
  <c r="AE38" i="17" s="1"/>
  <c r="Y195" i="17"/>
  <c r="AA195" i="17" s="1"/>
  <c r="N38" i="17"/>
  <c r="O38" i="17" s="1"/>
  <c r="S90" i="17"/>
  <c r="AI90" i="17" s="1"/>
  <c r="AJ90" i="17" s="1"/>
  <c r="S106" i="17"/>
  <c r="AI106" i="17" s="1"/>
  <c r="AJ106" i="17" s="1"/>
  <c r="S108" i="17"/>
  <c r="AI108" i="17" s="1"/>
  <c r="AJ108" i="17" s="1"/>
  <c r="V96" i="17"/>
  <c r="U96" i="17" s="1"/>
  <c r="AC96" i="17"/>
  <c r="AE96" i="17" s="1"/>
  <c r="G8" i="17"/>
  <c r="N52" i="17"/>
  <c r="O52" i="17" s="1"/>
  <c r="AA96" i="17"/>
  <c r="AC52" i="17"/>
  <c r="AE52" i="17" s="1"/>
  <c r="Q166" i="17"/>
  <c r="AG166" i="17" s="1"/>
  <c r="AK166" i="17" s="1"/>
  <c r="N96" i="17"/>
  <c r="O96" i="17" s="1"/>
  <c r="R195" i="17"/>
  <c r="AH195" i="17" s="1"/>
  <c r="V52" i="17"/>
  <c r="U52" i="17" s="1"/>
  <c r="Y52" i="17"/>
  <c r="AA52" i="17" s="1"/>
  <c r="Q52" i="17"/>
  <c r="AG52" i="17" s="1"/>
  <c r="AK52" i="17" s="1"/>
  <c r="S46" i="17"/>
  <c r="AI46" i="17" s="1"/>
  <c r="AJ46" i="17" s="1"/>
  <c r="R152" i="17"/>
  <c r="AH152" i="17" s="1"/>
  <c r="J195" i="17"/>
  <c r="K195" i="17" s="1"/>
  <c r="N195" i="17"/>
  <c r="O195" i="17" s="1"/>
  <c r="Y211" i="17"/>
  <c r="AA211" i="17" s="1"/>
  <c r="V195" i="17"/>
  <c r="U195" i="17" s="1"/>
  <c r="Y25" i="17"/>
  <c r="AA25" i="17" s="1"/>
  <c r="J156" i="17"/>
  <c r="K156" i="17" s="1"/>
  <c r="J25" i="17"/>
  <c r="K25" i="17" s="1"/>
  <c r="J52" i="17"/>
  <c r="K52" i="17" s="1"/>
  <c r="V205" i="17"/>
  <c r="U205" i="17" s="1"/>
  <c r="AC205" i="17"/>
  <c r="AE205" i="17" s="1"/>
  <c r="J81" i="17"/>
  <c r="K81" i="17" s="1"/>
  <c r="R182" i="17"/>
  <c r="AH182" i="17" s="1"/>
  <c r="R111" i="17"/>
  <c r="AH111" i="17" s="1"/>
  <c r="R122" i="17"/>
  <c r="AH122" i="17" s="1"/>
  <c r="N182" i="17"/>
  <c r="O182" i="17" s="1"/>
  <c r="S201" i="16"/>
  <c r="AI201" i="16" s="1"/>
  <c r="AJ201" i="16" s="1"/>
  <c r="AC216" i="17"/>
  <c r="AE216" i="17" s="1"/>
  <c r="V111" i="17"/>
  <c r="U111" i="17" s="1"/>
  <c r="J182" i="17"/>
  <c r="K182" i="17" s="1"/>
  <c r="V182" i="17"/>
  <c r="U182" i="17" s="1"/>
  <c r="V216" i="17"/>
  <c r="U216" i="17" s="1"/>
  <c r="K111" i="17"/>
  <c r="Y122" i="17"/>
  <c r="AA122" i="17" s="1"/>
  <c r="N216" i="17"/>
  <c r="O216" i="17" s="1"/>
  <c r="R216" i="17"/>
  <c r="Q216" i="17" s="1"/>
  <c r="AG216" i="17" s="1"/>
  <c r="AC81" i="17"/>
  <c r="AE81" i="17" s="1"/>
  <c r="V161" i="17"/>
  <c r="U161" i="17" s="1"/>
  <c r="V122" i="17"/>
  <c r="U122" i="17" s="1"/>
  <c r="J122" i="17"/>
  <c r="K122" i="17" s="1"/>
  <c r="AA187" i="17"/>
  <c r="N81" i="17"/>
  <c r="O81" i="17" s="1"/>
  <c r="N161" i="17"/>
  <c r="O161" i="17" s="1"/>
  <c r="J187" i="17"/>
  <c r="K187" i="17" s="1"/>
  <c r="AC122" i="17"/>
  <c r="AE122" i="17" s="1"/>
  <c r="V81" i="17"/>
  <c r="U81" i="17" s="1"/>
  <c r="Q81" i="17"/>
  <c r="AG81" i="17" s="1"/>
  <c r="Q128" i="17"/>
  <c r="AG128" i="17" s="1"/>
  <c r="N139" i="17"/>
  <c r="O139" i="17" s="1"/>
  <c r="S207" i="17"/>
  <c r="AI207" i="17" s="1"/>
  <c r="AJ207" i="17" s="1"/>
  <c r="N69" i="17"/>
  <c r="O69" i="17" s="1"/>
  <c r="V139" i="17"/>
  <c r="U139" i="17" s="1"/>
  <c r="Y81" i="17"/>
  <c r="AA81" i="17" s="1"/>
  <c r="S192" i="17"/>
  <c r="AI192" i="17" s="1"/>
  <c r="AJ192" i="17" s="1"/>
  <c r="AH214" i="17"/>
  <c r="Q214" i="17"/>
  <c r="AG214" i="17" s="1"/>
  <c r="S126" i="17"/>
  <c r="AI126" i="17" s="1"/>
  <c r="AJ126" i="17" s="1"/>
  <c r="J99" i="17"/>
  <c r="K99" i="17" s="1"/>
  <c r="H4" i="17"/>
  <c r="I4" i="17" s="1"/>
  <c r="S155" i="17"/>
  <c r="AI155" i="17" s="1"/>
  <c r="AJ155" i="17" s="1"/>
  <c r="Y214" i="17"/>
  <c r="AA214" i="17" s="1"/>
  <c r="J214" i="17"/>
  <c r="K214" i="17" s="1"/>
  <c r="Q95" i="17"/>
  <c r="AG95" i="17" s="1"/>
  <c r="AK95" i="17" s="1"/>
  <c r="N181" i="17"/>
  <c r="O181" i="17" s="1"/>
  <c r="R206" i="17"/>
  <c r="Q65" i="17"/>
  <c r="AG65" i="17" s="1"/>
  <c r="R213" i="16"/>
  <c r="AH213" i="16" s="1"/>
  <c r="J116" i="17"/>
  <c r="K116" i="17" s="1"/>
  <c r="Y206" i="17"/>
  <c r="AA206" i="17" s="1"/>
  <c r="S182" i="17"/>
  <c r="AI182" i="17" s="1"/>
  <c r="AJ182" i="17" s="1"/>
  <c r="R70" i="17"/>
  <c r="AH70" i="17" s="1"/>
  <c r="V70" i="17"/>
  <c r="U70" i="17" s="1"/>
  <c r="P5" i="17"/>
  <c r="AF5" i="17" s="1"/>
  <c r="AA70" i="17"/>
  <c r="R116" i="17"/>
  <c r="AH116" i="17" s="1"/>
  <c r="K171" i="17"/>
  <c r="X5" i="17"/>
  <c r="Z5" i="17" s="1"/>
  <c r="J70" i="17"/>
  <c r="K70" i="17" s="1"/>
  <c r="AC70" i="17"/>
  <c r="AE70" i="17" s="1"/>
  <c r="Y92" i="17"/>
  <c r="AA92" i="17" s="1"/>
  <c r="N70" i="17"/>
  <c r="O70" i="17" s="1"/>
  <c r="AC181" i="17"/>
  <c r="AE181" i="17" s="1"/>
  <c r="AC116" i="17"/>
  <c r="AE116" i="17" s="1"/>
  <c r="J92" i="17"/>
  <c r="K92" i="17" s="1"/>
  <c r="AA181" i="17"/>
  <c r="Q138" i="17"/>
  <c r="AG138" i="17" s="1"/>
  <c r="AK138" i="17" s="1"/>
  <c r="N116" i="17"/>
  <c r="O116" i="17" s="1"/>
  <c r="R92" i="17"/>
  <c r="AH92" i="17" s="1"/>
  <c r="V116" i="17"/>
  <c r="U116" i="17" s="1"/>
  <c r="R170" i="17"/>
  <c r="AH170" i="17" s="1"/>
  <c r="V92" i="17"/>
  <c r="U92" i="17" s="1"/>
  <c r="V213" i="16"/>
  <c r="U213" i="16" s="1"/>
  <c r="Y213" i="16"/>
  <c r="AA213" i="16" s="1"/>
  <c r="Y170" i="17"/>
  <c r="AA170" i="17" s="1"/>
  <c r="AC92" i="17"/>
  <c r="AE92" i="17" s="1"/>
  <c r="AC213" i="16"/>
  <c r="AE213" i="16" s="1"/>
  <c r="N206" i="17"/>
  <c r="O206" i="17" s="1"/>
  <c r="J170" i="17"/>
  <c r="K170" i="17" s="1"/>
  <c r="N213" i="16"/>
  <c r="O213" i="16" s="1"/>
  <c r="AC206" i="17"/>
  <c r="AE206" i="17" s="1"/>
  <c r="V170" i="17"/>
  <c r="U170" i="17" s="1"/>
  <c r="R109" i="17"/>
  <c r="AH109" i="17" s="1"/>
  <c r="V206" i="17"/>
  <c r="U206" i="17" s="1"/>
  <c r="AC170" i="17"/>
  <c r="AE170" i="17" s="1"/>
  <c r="Y109" i="17"/>
  <c r="AA109" i="17" s="1"/>
  <c r="K206" i="17"/>
  <c r="AC109" i="17"/>
  <c r="AE109" i="17" s="1"/>
  <c r="S114" i="17"/>
  <c r="AI114" i="17" s="1"/>
  <c r="AJ114" i="17" s="1"/>
  <c r="R108" i="17"/>
  <c r="AH108" i="17" s="1"/>
  <c r="S170" i="17"/>
  <c r="AI170" i="17" s="1"/>
  <c r="AJ170" i="17" s="1"/>
  <c r="D226" i="17"/>
  <c r="E226" i="17" s="1"/>
  <c r="F226" i="17" s="1"/>
  <c r="Y108" i="17"/>
  <c r="AA108" i="17" s="1"/>
  <c r="S206" i="17"/>
  <c r="AI206" i="17" s="1"/>
  <c r="AJ206" i="17" s="1"/>
  <c r="N108" i="17"/>
  <c r="O108" i="17" s="1"/>
  <c r="V108" i="17"/>
  <c r="U108" i="17" s="1"/>
  <c r="Y139" i="17"/>
  <c r="AA139" i="17" s="1"/>
  <c r="AC139" i="17"/>
  <c r="AE139" i="17" s="1"/>
  <c r="Y111" i="17"/>
  <c r="AA111" i="17" s="1"/>
  <c r="AC111" i="17"/>
  <c r="AE111" i="17" s="1"/>
  <c r="S107" i="17"/>
  <c r="AI107" i="17" s="1"/>
  <c r="AJ107" i="17" s="1"/>
  <c r="AC31" i="17"/>
  <c r="AE31" i="17" s="1"/>
  <c r="N111" i="17"/>
  <c r="O111" i="17" s="1"/>
  <c r="H5" i="17"/>
  <c r="I5" i="17" s="1"/>
  <c r="N22" i="17"/>
  <c r="O22" i="17" s="1"/>
  <c r="S213" i="17"/>
  <c r="AI213" i="17" s="1"/>
  <c r="R187" i="17"/>
  <c r="R139" i="17"/>
  <c r="AH139" i="17" s="1"/>
  <c r="AC160" i="17"/>
  <c r="AE160" i="17" s="1"/>
  <c r="F5" i="17"/>
  <c r="Y5" i="17" s="1"/>
  <c r="AA5" i="17" s="1"/>
  <c r="J109" i="17"/>
  <c r="K109" i="17" s="1"/>
  <c r="N160" i="17"/>
  <c r="O160" i="17" s="1"/>
  <c r="AC171" i="17"/>
  <c r="AE171" i="17" s="1"/>
  <c r="T4" i="17"/>
  <c r="W4" i="17" s="1"/>
  <c r="S77" i="17"/>
  <c r="AI77" i="17" s="1"/>
  <c r="AJ77" i="17" s="1"/>
  <c r="N171" i="17"/>
  <c r="O171" i="17" s="1"/>
  <c r="L4" i="17"/>
  <c r="M4" i="17" s="1"/>
  <c r="V171" i="17"/>
  <c r="U171" i="17" s="1"/>
  <c r="AC173" i="17"/>
  <c r="AE173" i="17" s="1"/>
  <c r="N173" i="17"/>
  <c r="O173" i="17" s="1"/>
  <c r="V173" i="17"/>
  <c r="U173" i="17" s="1"/>
  <c r="S139" i="17"/>
  <c r="AI139" i="17" s="1"/>
  <c r="AJ139" i="17" s="1"/>
  <c r="Q37" i="17"/>
  <c r="AG37" i="17" s="1"/>
  <c r="AL37" i="17" s="1"/>
  <c r="Q173" i="17"/>
  <c r="AG173" i="17" s="1"/>
  <c r="AK173" i="17" s="1"/>
  <c r="Y82" i="17"/>
  <c r="AA82" i="17" s="1"/>
  <c r="AC155" i="17"/>
  <c r="AE155" i="17" s="1"/>
  <c r="S218" i="17"/>
  <c r="AI218" i="17" s="1"/>
  <c r="AJ218" i="17" s="1"/>
  <c r="R155" i="17"/>
  <c r="AH155" i="17" s="1"/>
  <c r="S141" i="17"/>
  <c r="AI141" i="17" s="1"/>
  <c r="AJ141" i="17" s="1"/>
  <c r="N155" i="17"/>
  <c r="O155" i="17" s="1"/>
  <c r="J173" i="17"/>
  <c r="K173" i="17" s="1"/>
  <c r="V155" i="17"/>
  <c r="U155" i="17" s="1"/>
  <c r="Q19" i="17"/>
  <c r="AG19" i="17" s="1"/>
  <c r="S44" i="17"/>
  <c r="AI44" i="17" s="1"/>
  <c r="AJ44" i="17" s="1"/>
  <c r="Y155" i="17"/>
  <c r="AA155" i="17" s="1"/>
  <c r="Q110" i="17"/>
  <c r="AG110" i="17" s="1"/>
  <c r="AK110" i="17" s="1"/>
  <c r="S32" i="17"/>
  <c r="AI32" i="17" s="1"/>
  <c r="AJ32" i="17" s="1"/>
  <c r="Y173" i="17"/>
  <c r="AA173" i="17" s="1"/>
  <c r="R171" i="17"/>
  <c r="AH171" i="17" s="1"/>
  <c r="Y171" i="17"/>
  <c r="AA171" i="17" s="1"/>
  <c r="Q124" i="17"/>
  <c r="AG124" i="17" s="1"/>
  <c r="AK124" i="17" s="1"/>
  <c r="S92" i="17"/>
  <c r="AI92" i="17" s="1"/>
  <c r="AJ92" i="17" s="1"/>
  <c r="R103" i="17"/>
  <c r="AH103" i="17" s="1"/>
  <c r="L5" i="17"/>
  <c r="M5" i="17" s="1"/>
  <c r="J123" i="17"/>
  <c r="K123" i="17" s="1"/>
  <c r="S211" i="17"/>
  <c r="AI211" i="17" s="1"/>
  <c r="AJ211" i="17" s="1"/>
  <c r="T5" i="17"/>
  <c r="W5" i="17" s="1"/>
  <c r="N117" i="17"/>
  <c r="O117" i="17" s="1"/>
  <c r="V117" i="17"/>
  <c r="U117" i="17" s="1"/>
  <c r="R181" i="17"/>
  <c r="S31" i="17"/>
  <c r="AI31" i="17" s="1"/>
  <c r="AJ31" i="17" s="1"/>
  <c r="Q191" i="17"/>
  <c r="AG191" i="17" s="1"/>
  <c r="AK191" i="17" s="1"/>
  <c r="N103" i="17"/>
  <c r="O103" i="17" s="1"/>
  <c r="V103" i="17"/>
  <c r="U103" i="17" s="1"/>
  <c r="J205" i="17"/>
  <c r="K205" i="17" s="1"/>
  <c r="AC103" i="17"/>
  <c r="AE103" i="17" s="1"/>
  <c r="Y103" i="17"/>
  <c r="AA103" i="17" s="1"/>
  <c r="AC187" i="17"/>
  <c r="AE187" i="17" s="1"/>
  <c r="AH205" i="17"/>
  <c r="Q205" i="17"/>
  <c r="AG205" i="17" s="1"/>
  <c r="N49" i="17"/>
  <c r="O49" i="17" s="1"/>
  <c r="R196" i="17"/>
  <c r="AH196" i="17" s="1"/>
  <c r="S130" i="17"/>
  <c r="AI130" i="17" s="1"/>
  <c r="AJ130" i="17" s="1"/>
  <c r="V183" i="17"/>
  <c r="U183" i="17" s="1"/>
  <c r="V49" i="17"/>
  <c r="U49" i="17" s="1"/>
  <c r="AC183" i="17"/>
  <c r="AE183" i="17" s="1"/>
  <c r="N223" i="17"/>
  <c r="O223" i="17" s="1"/>
  <c r="AC49" i="17"/>
  <c r="AE49" i="17" s="1"/>
  <c r="Y196" i="17"/>
  <c r="AA196" i="17" s="1"/>
  <c r="Y205" i="17"/>
  <c r="AA205" i="17" s="1"/>
  <c r="N183" i="17"/>
  <c r="O183" i="17" s="1"/>
  <c r="V223" i="17"/>
  <c r="U223" i="17" s="1"/>
  <c r="R223" i="17"/>
  <c r="AH223" i="17" s="1"/>
  <c r="AC223" i="17"/>
  <c r="AE223" i="17" s="1"/>
  <c r="Q144" i="17"/>
  <c r="AG144" i="17" s="1"/>
  <c r="AK144" i="17" s="1"/>
  <c r="K49" i="17"/>
  <c r="R100" i="17"/>
  <c r="AH100" i="17" s="1"/>
  <c r="Y117" i="17"/>
  <c r="AA117" i="17" s="1"/>
  <c r="R117" i="17"/>
  <c r="J117" i="17"/>
  <c r="K117" i="17" s="1"/>
  <c r="S133" i="17"/>
  <c r="AI133" i="17" s="1"/>
  <c r="AJ133" i="17" s="1"/>
  <c r="R153" i="17"/>
  <c r="J153" i="17"/>
  <c r="K153" i="17" s="1"/>
  <c r="Y153" i="17"/>
  <c r="AA153" i="17" s="1"/>
  <c r="AC148" i="17"/>
  <c r="AE148" i="17" s="1"/>
  <c r="AC201" i="16"/>
  <c r="AE201" i="16" s="1"/>
  <c r="J223" i="17"/>
  <c r="K223" i="17" s="1"/>
  <c r="AC147" i="17"/>
  <c r="AE147" i="17" s="1"/>
  <c r="V148" i="17"/>
  <c r="U148" i="17" s="1"/>
  <c r="R46" i="17"/>
  <c r="AH46" i="17" s="1"/>
  <c r="S88" i="17"/>
  <c r="AI88" i="17" s="1"/>
  <c r="AJ88" i="17" s="1"/>
  <c r="Y49" i="17"/>
  <c r="AA49" i="17" s="1"/>
  <c r="Y34" i="17"/>
  <c r="AA34" i="17" s="1"/>
  <c r="J34" i="17"/>
  <c r="K34" i="17" s="1"/>
  <c r="R34" i="17"/>
  <c r="J201" i="16"/>
  <c r="K201" i="16" s="1"/>
  <c r="N147" i="17"/>
  <c r="O147" i="17" s="1"/>
  <c r="R44" i="17"/>
  <c r="AH44" i="17" s="1"/>
  <c r="S171" i="17"/>
  <c r="AI171" i="17" s="1"/>
  <c r="AJ171" i="17" s="1"/>
  <c r="J196" i="17"/>
  <c r="K196" i="17" s="1"/>
  <c r="R130" i="17"/>
  <c r="J130" i="17"/>
  <c r="K130" i="17" s="1"/>
  <c r="J161" i="17"/>
  <c r="K161" i="17" s="1"/>
  <c r="R161" i="17"/>
  <c r="Y161" i="17"/>
  <c r="AA161" i="17" s="1"/>
  <c r="V147" i="17"/>
  <c r="U147" i="17" s="1"/>
  <c r="Y44" i="17"/>
  <c r="AA44" i="17" s="1"/>
  <c r="Y46" i="17"/>
  <c r="AA46" i="17" s="1"/>
  <c r="J44" i="17"/>
  <c r="K44" i="17" s="1"/>
  <c r="S140" i="17"/>
  <c r="AI140" i="17" s="1"/>
  <c r="AJ140" i="17" s="1"/>
  <c r="N196" i="17"/>
  <c r="O196" i="17" s="1"/>
  <c r="AC44" i="17"/>
  <c r="AE44" i="17" s="1"/>
  <c r="Y100" i="17"/>
  <c r="AA100" i="17" s="1"/>
  <c r="S161" i="17"/>
  <c r="AI161" i="17" s="1"/>
  <c r="AJ161" i="17" s="1"/>
  <c r="AC196" i="17"/>
  <c r="AE196" i="17" s="1"/>
  <c r="V44" i="17"/>
  <c r="U44" i="17" s="1"/>
  <c r="R76" i="17"/>
  <c r="J76" i="17"/>
  <c r="K76" i="17" s="1"/>
  <c r="Y76" i="17"/>
  <c r="AA76" i="17" s="1"/>
  <c r="V196" i="17"/>
  <c r="U196" i="17" s="1"/>
  <c r="AB4" i="17"/>
  <c r="AD4" i="17" s="1"/>
  <c r="R49" i="17"/>
  <c r="AH49" i="17" s="1"/>
  <c r="Q157" i="17"/>
  <c r="AG157" i="17" s="1"/>
  <c r="AK157" i="17" s="1"/>
  <c r="V46" i="17"/>
  <c r="U46" i="17" s="1"/>
  <c r="AC100" i="17"/>
  <c r="AE100" i="17" s="1"/>
  <c r="S96" i="17"/>
  <c r="AI96" i="17" s="1"/>
  <c r="AJ96" i="17" s="1"/>
  <c r="AC46" i="17"/>
  <c r="AE46" i="17" s="1"/>
  <c r="V100" i="17"/>
  <c r="U100" i="17" s="1"/>
  <c r="N46" i="17"/>
  <c r="O46" i="17" s="1"/>
  <c r="Q83" i="17"/>
  <c r="AG83" i="17" s="1"/>
  <c r="J145" i="17"/>
  <c r="K145" i="17" s="1"/>
  <c r="V31" i="17"/>
  <c r="U31" i="17" s="1"/>
  <c r="Y83" i="17"/>
  <c r="AA83" i="17" s="1"/>
  <c r="R145" i="17"/>
  <c r="AH145" i="17" s="1"/>
  <c r="N31" i="17"/>
  <c r="O31" i="17" s="1"/>
  <c r="J83" i="17"/>
  <c r="K83" i="17" s="1"/>
  <c r="Y145" i="17"/>
  <c r="AA145" i="17" s="1"/>
  <c r="Q131" i="17"/>
  <c r="AG131" i="17" s="1"/>
  <c r="AK131" i="17" s="1"/>
  <c r="V59" i="17"/>
  <c r="U59" i="17" s="1"/>
  <c r="Y140" i="17"/>
  <c r="AA140" i="17" s="1"/>
  <c r="R140" i="17"/>
  <c r="J140" i="17"/>
  <c r="K140" i="17" s="1"/>
  <c r="V82" i="17"/>
  <c r="U82" i="17" s="1"/>
  <c r="N59" i="17"/>
  <c r="O59" i="17" s="1"/>
  <c r="AC82" i="17"/>
  <c r="AE82" i="17" s="1"/>
  <c r="AC59" i="17"/>
  <c r="AE59" i="17" s="1"/>
  <c r="S160" i="17"/>
  <c r="AI160" i="17" s="1"/>
  <c r="AJ160" i="17" s="1"/>
  <c r="N82" i="17"/>
  <c r="O82" i="17" s="1"/>
  <c r="K82" i="17"/>
  <c r="R82" i="17"/>
  <c r="AH82" i="17" s="1"/>
  <c r="V145" i="17"/>
  <c r="U145" i="17" s="1"/>
  <c r="AC145" i="17"/>
  <c r="AE145" i="17" s="1"/>
  <c r="AC83" i="17"/>
  <c r="AE83" i="17" s="1"/>
  <c r="N83" i="17"/>
  <c r="O83" i="17" s="1"/>
  <c r="V83" i="17"/>
  <c r="U83" i="17" s="1"/>
  <c r="Q50" i="17"/>
  <c r="AG50" i="17" s="1"/>
  <c r="AK50" i="17" s="1"/>
  <c r="R132" i="17"/>
  <c r="Y132" i="17"/>
  <c r="AA132" i="17" s="1"/>
  <c r="J132" i="17"/>
  <c r="K132" i="17" s="1"/>
  <c r="J31" i="17"/>
  <c r="K31" i="17" s="1"/>
  <c r="Q201" i="17"/>
  <c r="AG201" i="17" s="1"/>
  <c r="AM201" i="17" s="1"/>
  <c r="R31" i="17"/>
  <c r="AH31" i="17" s="1"/>
  <c r="S223" i="17"/>
  <c r="AI223" i="17" s="1"/>
  <c r="AJ223" i="17" s="1"/>
  <c r="V200" i="17"/>
  <c r="U200" i="17" s="1"/>
  <c r="J133" i="17"/>
  <c r="K133" i="17" s="1"/>
  <c r="AC200" i="17"/>
  <c r="AE200" i="17" s="1"/>
  <c r="S187" i="17"/>
  <c r="AI187" i="17" s="1"/>
  <c r="AJ187" i="17" s="1"/>
  <c r="AC115" i="17"/>
  <c r="AE115" i="17" s="1"/>
  <c r="V115" i="17"/>
  <c r="U115" i="17" s="1"/>
  <c r="N200" i="17"/>
  <c r="O200" i="17" s="1"/>
  <c r="Q151" i="17"/>
  <c r="AG151" i="17" s="1"/>
  <c r="AK151" i="17" s="1"/>
  <c r="S57" i="17"/>
  <c r="AI57" i="17" s="1"/>
  <c r="AJ57" i="17" s="1"/>
  <c r="S181" i="17"/>
  <c r="AI181" i="17" s="1"/>
  <c r="AJ181" i="17" s="1"/>
  <c r="S173" i="17"/>
  <c r="AI173" i="17" s="1"/>
  <c r="AJ173" i="17" s="1"/>
  <c r="J181" i="17"/>
  <c r="K181" i="17" s="1"/>
  <c r="Y133" i="17"/>
  <c r="AA133" i="17" s="1"/>
  <c r="J87" i="17"/>
  <c r="K87" i="17" s="1"/>
  <c r="AC87" i="17"/>
  <c r="AE87" i="17" s="1"/>
  <c r="S202" i="17"/>
  <c r="AI202" i="17" s="1"/>
  <c r="N87" i="17"/>
  <c r="O87" i="17" s="1"/>
  <c r="R200" i="17"/>
  <c r="AH200" i="17" s="1"/>
  <c r="J200" i="17"/>
  <c r="K200" i="17" s="1"/>
  <c r="Y200" i="17"/>
  <c r="AA200" i="17" s="1"/>
  <c r="Q210" i="17"/>
  <c r="AG210" i="17" s="1"/>
  <c r="AK210" i="17" s="1"/>
  <c r="AC133" i="17"/>
  <c r="AE133" i="17" s="1"/>
  <c r="V87" i="17"/>
  <c r="U87" i="17" s="1"/>
  <c r="J160" i="17"/>
  <c r="K160" i="17" s="1"/>
  <c r="Y160" i="17"/>
  <c r="AA160" i="17" s="1"/>
  <c r="R160" i="17"/>
  <c r="V133" i="17"/>
  <c r="U133" i="17" s="1"/>
  <c r="AA87" i="17"/>
  <c r="J148" i="17"/>
  <c r="K148" i="17" s="1"/>
  <c r="Y148" i="17"/>
  <c r="AA148" i="17" s="1"/>
  <c r="R148" i="17"/>
  <c r="N133" i="17"/>
  <c r="O133" i="17" s="1"/>
  <c r="R87" i="17"/>
  <c r="AH87" i="17" s="1"/>
  <c r="AC114" i="17"/>
  <c r="AE114" i="17" s="1"/>
  <c r="J114" i="17"/>
  <c r="K114" i="17" s="1"/>
  <c r="R69" i="17"/>
  <c r="AH69" i="17" s="1"/>
  <c r="S134" i="17"/>
  <c r="AI134" i="17" s="1"/>
  <c r="AJ134" i="17" s="1"/>
  <c r="V114" i="17"/>
  <c r="U114" i="17" s="1"/>
  <c r="AC69" i="17"/>
  <c r="AE69" i="17" s="1"/>
  <c r="Q133" i="17"/>
  <c r="AG133" i="17" s="1"/>
  <c r="R194" i="17"/>
  <c r="AH194" i="17" s="1"/>
  <c r="Y194" i="17"/>
  <c r="AA194" i="17" s="1"/>
  <c r="AC194" i="17"/>
  <c r="AE194" i="17" s="1"/>
  <c r="S28" i="17"/>
  <c r="AI28" i="17" s="1"/>
  <c r="AJ28" i="17" s="1"/>
  <c r="V194" i="17"/>
  <c r="U194" i="17" s="1"/>
  <c r="Y77" i="17"/>
  <c r="AA77" i="17" s="1"/>
  <c r="R77" i="17"/>
  <c r="J77" i="17"/>
  <c r="K77" i="17" s="1"/>
  <c r="Q219" i="17"/>
  <c r="AG219" i="17" s="1"/>
  <c r="AJ185" i="17"/>
  <c r="J183" i="17"/>
  <c r="K183" i="17" s="1"/>
  <c r="Y183" i="17"/>
  <c r="AA183" i="17" s="1"/>
  <c r="R183" i="17"/>
  <c r="AC22" i="17"/>
  <c r="AE22" i="17" s="1"/>
  <c r="U109" i="17"/>
  <c r="S64" i="17"/>
  <c r="AI64" i="17" s="1"/>
  <c r="AJ64" i="17" s="1"/>
  <c r="V32" i="17"/>
  <c r="U32" i="17" s="1"/>
  <c r="V22" i="17"/>
  <c r="U22" i="17" s="1"/>
  <c r="N29" i="17"/>
  <c r="O29" i="17" s="1"/>
  <c r="AC32" i="17"/>
  <c r="AE32" i="17" s="1"/>
  <c r="N109" i="17"/>
  <c r="O109" i="17" s="1"/>
  <c r="J69" i="17"/>
  <c r="K69" i="17" s="1"/>
  <c r="Y69" i="17"/>
  <c r="AA69" i="17" s="1"/>
  <c r="AA32" i="17"/>
  <c r="J28" i="17"/>
  <c r="K28" i="17" s="1"/>
  <c r="S147" i="17"/>
  <c r="AI147" i="17" s="1"/>
  <c r="AJ147" i="17" s="1"/>
  <c r="Q29" i="17"/>
  <c r="AG29" i="17" s="1"/>
  <c r="AK29" i="17" s="1"/>
  <c r="S26" i="17"/>
  <c r="AI26" i="17" s="1"/>
  <c r="AJ26" i="17" s="1"/>
  <c r="Q36" i="17"/>
  <c r="AG36" i="17" s="1"/>
  <c r="AL36" i="17" s="1"/>
  <c r="N32" i="17"/>
  <c r="O32" i="17" s="1"/>
  <c r="Q80" i="17"/>
  <c r="AG80" i="17" s="1"/>
  <c r="AK80" i="17" s="1"/>
  <c r="J115" i="17"/>
  <c r="K115" i="17" s="1"/>
  <c r="Y115" i="17"/>
  <c r="AA115" i="17" s="1"/>
  <c r="R115" i="17"/>
  <c r="S124" i="17"/>
  <c r="AI124" i="17" s="1"/>
  <c r="AJ124" i="17" s="1"/>
  <c r="Q105" i="17"/>
  <c r="AG105" i="17" s="1"/>
  <c r="J32" i="17"/>
  <c r="K32" i="17" s="1"/>
  <c r="X4" i="17"/>
  <c r="Z4" i="17" s="1"/>
  <c r="Q156" i="17"/>
  <c r="AG156" i="17" s="1"/>
  <c r="Y114" i="17"/>
  <c r="AA114" i="17" s="1"/>
  <c r="R218" i="17"/>
  <c r="J218" i="17"/>
  <c r="K218" i="17" s="1"/>
  <c r="Y218" i="17"/>
  <c r="AA218" i="17" s="1"/>
  <c r="N114" i="17"/>
  <c r="O114" i="17" s="1"/>
  <c r="V187" i="17"/>
  <c r="U187" i="17" s="1"/>
  <c r="J29" i="17"/>
  <c r="K29" i="17" s="1"/>
  <c r="R32" i="17"/>
  <c r="AH32" i="17" s="1"/>
  <c r="R147" i="17"/>
  <c r="Y147" i="17"/>
  <c r="AA147" i="17" s="1"/>
  <c r="Y29" i="17"/>
  <c r="AA29" i="17" s="1"/>
  <c r="N187" i="17"/>
  <c r="O187" i="17" s="1"/>
  <c r="Q54" i="17"/>
  <c r="AG54" i="17" s="1"/>
  <c r="AK54" i="17" s="1"/>
  <c r="Q75" i="17"/>
  <c r="AG75" i="17" s="1"/>
  <c r="AK75" i="17" s="1"/>
  <c r="S71" i="17"/>
  <c r="AI71" i="17" s="1"/>
  <c r="AJ71" i="17" s="1"/>
  <c r="Q25" i="17"/>
  <c r="AG25" i="17" s="1"/>
  <c r="J22" i="17"/>
  <c r="K22" i="17" s="1"/>
  <c r="S103" i="17"/>
  <c r="AI103" i="17" s="1"/>
  <c r="AJ103" i="17" s="1"/>
  <c r="R22" i="17"/>
  <c r="AH22" i="17" s="1"/>
  <c r="S115" i="17"/>
  <c r="AI115" i="17" s="1"/>
  <c r="AJ115" i="17" s="1"/>
  <c r="Q162" i="17"/>
  <c r="AG162" i="17" s="1"/>
  <c r="S87" i="17"/>
  <c r="AI87" i="17" s="1"/>
  <c r="AJ87" i="17" s="1"/>
  <c r="Q114" i="17"/>
  <c r="AG114" i="17" s="1"/>
  <c r="S116" i="17"/>
  <c r="AI116" i="17" s="1"/>
  <c r="AJ116" i="17" s="1"/>
  <c r="Q41" i="17"/>
  <c r="AG41" i="17" s="1"/>
  <c r="AK41" i="17" s="1"/>
  <c r="R27" i="17"/>
  <c r="AH27" i="17" s="1"/>
  <c r="R38" i="17"/>
  <c r="J38" i="17"/>
  <c r="K38" i="17" s="1"/>
  <c r="Y38" i="17"/>
  <c r="AA38" i="17" s="1"/>
  <c r="G226" i="17"/>
  <c r="Q221" i="17"/>
  <c r="AG221" i="17" s="1"/>
  <c r="Q141" i="17"/>
  <c r="AG141" i="17" s="1"/>
  <c r="Y59" i="17"/>
  <c r="AA59" i="17" s="1"/>
  <c r="R59" i="17"/>
  <c r="J59" i="17"/>
  <c r="K59" i="17" s="1"/>
  <c r="S38" i="17"/>
  <c r="AI38" i="17" s="1"/>
  <c r="AJ38" i="17" s="1"/>
  <c r="S125" i="17"/>
  <c r="AI125" i="17" s="1"/>
  <c r="AJ125" i="17" s="1"/>
  <c r="S4" i="17"/>
  <c r="AI4" i="17" s="1"/>
  <c r="AJ4" i="17" s="1"/>
  <c r="Q102" i="17"/>
  <c r="AG102" i="17" s="1"/>
  <c r="AL102" i="17" s="1"/>
  <c r="V27" i="17"/>
  <c r="U27" i="17" s="1"/>
  <c r="Q107" i="17"/>
  <c r="AG107" i="17" s="1"/>
  <c r="AK107" i="17" s="1"/>
  <c r="J27" i="17"/>
  <c r="K27" i="17" s="1"/>
  <c r="N27" i="17"/>
  <c r="O27" i="17" s="1"/>
  <c r="AC27" i="17"/>
  <c r="AE27" i="17" s="1"/>
  <c r="S60" i="17"/>
  <c r="AI60" i="17" s="1"/>
  <c r="AJ60" i="17" s="1"/>
  <c r="S24" i="17"/>
  <c r="AI24" i="17" s="1"/>
  <c r="S59" i="17"/>
  <c r="AI59" i="17" s="1"/>
  <c r="AJ59" i="17" s="1"/>
  <c r="AA27" i="17"/>
  <c r="Q158" i="17"/>
  <c r="AG158" i="17" s="1"/>
  <c r="Y30" i="16"/>
  <c r="AA30" i="16" s="1"/>
  <c r="Q88" i="17"/>
  <c r="AG88" i="17" s="1"/>
  <c r="J24" i="17"/>
  <c r="K24" i="17" s="1"/>
  <c r="R24" i="17"/>
  <c r="Y24" i="17"/>
  <c r="AA24" i="17" s="1"/>
  <c r="N203" i="17"/>
  <c r="O203" i="17" s="1"/>
  <c r="V203" i="17"/>
  <c r="U203" i="17" s="1"/>
  <c r="AC203" i="17"/>
  <c r="AE203" i="17" s="1"/>
  <c r="Y203" i="17"/>
  <c r="AA203" i="17" s="1"/>
  <c r="R203" i="17"/>
  <c r="AH203" i="17" s="1"/>
  <c r="J203" i="17"/>
  <c r="K203" i="17" s="1"/>
  <c r="AF209" i="17"/>
  <c r="S209" i="17"/>
  <c r="AI209" i="17" s="1"/>
  <c r="AJ138" i="17"/>
  <c r="AJ68" i="17"/>
  <c r="S39" i="17"/>
  <c r="AI39" i="17" s="1"/>
  <c r="N60" i="17"/>
  <c r="O60" i="17" s="1"/>
  <c r="AC60" i="17"/>
  <c r="AE60" i="17" s="1"/>
  <c r="V60" i="17"/>
  <c r="U60" i="17" s="1"/>
  <c r="Y60" i="17"/>
  <c r="AA60" i="17" s="1"/>
  <c r="R60" i="17"/>
  <c r="AH60" i="17" s="1"/>
  <c r="J60" i="17"/>
  <c r="K60" i="17" s="1"/>
  <c r="N188" i="17"/>
  <c r="O188" i="17" s="1"/>
  <c r="V188" i="17"/>
  <c r="U188" i="17" s="1"/>
  <c r="AC188" i="17"/>
  <c r="AE188" i="17" s="1"/>
  <c r="J188" i="17"/>
  <c r="K188" i="17" s="1"/>
  <c r="Y188" i="17"/>
  <c r="AA188" i="17" s="1"/>
  <c r="R188" i="17"/>
  <c r="AH188" i="17" s="1"/>
  <c r="AH97" i="17"/>
  <c r="Q97" i="17"/>
  <c r="AG97" i="17" s="1"/>
  <c r="AJ93" i="17"/>
  <c r="S190" i="17"/>
  <c r="AI190" i="17" s="1"/>
  <c r="AJ190" i="17" s="1"/>
  <c r="AJ215" i="17"/>
  <c r="D6" i="17"/>
  <c r="E6" i="17" s="1"/>
  <c r="AJ183" i="17"/>
  <c r="Q79" i="17"/>
  <c r="AG79" i="17" s="1"/>
  <c r="AK79" i="17" s="1"/>
  <c r="D225" i="16"/>
  <c r="E225" i="16" s="1"/>
  <c r="X225" i="16" s="1"/>
  <c r="Z225" i="16" s="1"/>
  <c r="D225" i="17"/>
  <c r="E225" i="17" s="1"/>
  <c r="L225" i="17" s="1"/>
  <c r="AJ151" i="17"/>
  <c r="Q43" i="17"/>
  <c r="AG43" i="17" s="1"/>
  <c r="AK43" i="17" s="1"/>
  <c r="P224" i="17"/>
  <c r="AF224" i="17" s="1"/>
  <c r="H224" i="17"/>
  <c r="I224" i="17" s="1"/>
  <c r="F224" i="17"/>
  <c r="R224" i="17" s="1"/>
  <c r="AH224" i="17" s="1"/>
  <c r="X224" i="17"/>
  <c r="Z224" i="17" s="1"/>
  <c r="AJ91" i="17"/>
  <c r="AC71" i="17"/>
  <c r="AE71" i="17" s="1"/>
  <c r="N71" i="17"/>
  <c r="O71" i="17" s="1"/>
  <c r="V71" i="17"/>
  <c r="U71" i="17" s="1"/>
  <c r="J71" i="17"/>
  <c r="K71" i="17" s="1"/>
  <c r="Y71" i="17"/>
  <c r="AA71" i="17" s="1"/>
  <c r="R71" i="17"/>
  <c r="AH71" i="17" s="1"/>
  <c r="AA28" i="17"/>
  <c r="N28" i="17"/>
  <c r="O28" i="17" s="1"/>
  <c r="V28" i="17"/>
  <c r="U28" i="17" s="1"/>
  <c r="AC28" i="17"/>
  <c r="AE28" i="17" s="1"/>
  <c r="Q127" i="17"/>
  <c r="AG127" i="17" s="1"/>
  <c r="AK127" i="17" s="1"/>
  <c r="AJ122" i="17"/>
  <c r="Q58" i="17"/>
  <c r="AG58" i="17" s="1"/>
  <c r="Q23" i="17"/>
  <c r="AG23" i="17" s="1"/>
  <c r="AK23" i="17" s="1"/>
  <c r="V63" i="17"/>
  <c r="U63" i="17" s="1"/>
  <c r="AC63" i="17"/>
  <c r="AE63" i="17" s="1"/>
  <c r="N63" i="17"/>
  <c r="O63" i="17" s="1"/>
  <c r="J63" i="17"/>
  <c r="K63" i="17" s="1"/>
  <c r="R63" i="17"/>
  <c r="AH63" i="17" s="1"/>
  <c r="Y63" i="17"/>
  <c r="AA63" i="17" s="1"/>
  <c r="Q85" i="17"/>
  <c r="AG85" i="17" s="1"/>
  <c r="AK85" i="17" s="1"/>
  <c r="AC209" i="17"/>
  <c r="AE209" i="17" s="1"/>
  <c r="N209" i="17"/>
  <c r="O209" i="17" s="1"/>
  <c r="V209" i="17"/>
  <c r="U209" i="17" s="1"/>
  <c r="J209" i="17"/>
  <c r="K209" i="17" s="1"/>
  <c r="Y209" i="17"/>
  <c r="AA209" i="17" s="1"/>
  <c r="R209" i="17"/>
  <c r="AH209" i="17" s="1"/>
  <c r="V129" i="17"/>
  <c r="U129" i="17" s="1"/>
  <c r="AC129" i="17"/>
  <c r="AE129" i="17" s="1"/>
  <c r="N129" i="17"/>
  <c r="O129" i="17" s="1"/>
  <c r="J129" i="17"/>
  <c r="K129" i="17" s="1"/>
  <c r="R129" i="17"/>
  <c r="AH129" i="17" s="1"/>
  <c r="Y129" i="17"/>
  <c r="AA129" i="17" s="1"/>
  <c r="Q53" i="17"/>
  <c r="AG53" i="17" s="1"/>
  <c r="AC125" i="17"/>
  <c r="AE125" i="17" s="1"/>
  <c r="N125" i="17"/>
  <c r="O125" i="17" s="1"/>
  <c r="V125" i="17"/>
  <c r="U125" i="17" s="1"/>
  <c r="R125" i="17"/>
  <c r="AH125" i="17" s="1"/>
  <c r="Y125" i="17"/>
  <c r="AA125" i="17" s="1"/>
  <c r="J125" i="17"/>
  <c r="K125" i="17" s="1"/>
  <c r="Q179" i="17"/>
  <c r="AG179" i="17" s="1"/>
  <c r="AK179" i="17" s="1"/>
  <c r="N134" i="17"/>
  <c r="O134" i="17" s="1"/>
  <c r="AC134" i="17"/>
  <c r="AE134" i="17" s="1"/>
  <c r="V134" i="17"/>
  <c r="U134" i="17" s="1"/>
  <c r="R134" i="17"/>
  <c r="AH134" i="17" s="1"/>
  <c r="Y134" i="17"/>
  <c r="AA134" i="17" s="1"/>
  <c r="J134" i="17"/>
  <c r="K134" i="17" s="1"/>
  <c r="S129" i="17"/>
  <c r="AI129" i="17" s="1"/>
  <c r="AJ129" i="17" s="1"/>
  <c r="AC190" i="17"/>
  <c r="AE190" i="17" s="1"/>
  <c r="V190" i="17"/>
  <c r="U190" i="17" s="1"/>
  <c r="N190" i="17"/>
  <c r="O190" i="17" s="1"/>
  <c r="J190" i="17"/>
  <c r="K190" i="17" s="1"/>
  <c r="Y190" i="17"/>
  <c r="AA190" i="17" s="1"/>
  <c r="R190" i="17"/>
  <c r="AH190" i="17" s="1"/>
  <c r="V186" i="17"/>
  <c r="U186" i="17" s="1"/>
  <c r="AC186" i="17"/>
  <c r="AE186" i="17" s="1"/>
  <c r="N186" i="17"/>
  <c r="O186" i="17" s="1"/>
  <c r="J186" i="17"/>
  <c r="K186" i="17" s="1"/>
  <c r="R186" i="17"/>
  <c r="AH186" i="17" s="1"/>
  <c r="Y186" i="17"/>
  <c r="AA186" i="17" s="1"/>
  <c r="AC26" i="17"/>
  <c r="AE26" i="17" s="1"/>
  <c r="V26" i="17"/>
  <c r="U26" i="17" s="1"/>
  <c r="N26" i="17"/>
  <c r="O26" i="17" s="1"/>
  <c r="R26" i="17"/>
  <c r="AH26" i="17" s="1"/>
  <c r="J26" i="17"/>
  <c r="K26" i="17" s="1"/>
  <c r="Y26" i="17"/>
  <c r="AA26" i="17" s="1"/>
  <c r="AC39" i="17"/>
  <c r="AE39" i="17" s="1"/>
  <c r="N39" i="17"/>
  <c r="O39" i="17" s="1"/>
  <c r="V39" i="17"/>
  <c r="U39" i="17" s="1"/>
  <c r="Y39" i="17"/>
  <c r="AA39" i="17" s="1"/>
  <c r="R39" i="17"/>
  <c r="AH39" i="17" s="1"/>
  <c r="J39" i="17"/>
  <c r="K39" i="17" s="1"/>
  <c r="V217" i="17"/>
  <c r="U217" i="17" s="1"/>
  <c r="N217" i="17"/>
  <c r="O217" i="17" s="1"/>
  <c r="AC217" i="17"/>
  <c r="AE217" i="17" s="1"/>
  <c r="R217" i="17"/>
  <c r="AH217" i="17" s="1"/>
  <c r="J217" i="17"/>
  <c r="K217" i="17" s="1"/>
  <c r="Y217" i="17"/>
  <c r="AA217" i="17" s="1"/>
  <c r="S186" i="17"/>
  <c r="AI186" i="17" s="1"/>
  <c r="AJ186" i="17" s="1"/>
  <c r="AJ123" i="17"/>
  <c r="R28" i="17"/>
  <c r="AH28" i="17" s="1"/>
  <c r="S63" i="17"/>
  <c r="AI63" i="17" s="1"/>
  <c r="AJ63" i="17" s="1"/>
  <c r="S203" i="17"/>
  <c r="AI203" i="17" s="1"/>
  <c r="AJ203" i="17" s="1"/>
  <c r="T224" i="17"/>
  <c r="W224" i="17" s="1"/>
  <c r="L224" i="17"/>
  <c r="M224" i="17" s="1"/>
  <c r="AB224" i="17"/>
  <c r="AD224" i="17" s="1"/>
  <c r="S217" i="17"/>
  <c r="AI217" i="17" s="1"/>
  <c r="S188" i="17"/>
  <c r="AI188" i="17" s="1"/>
  <c r="AJ188" i="17" s="1"/>
  <c r="S41" i="16"/>
  <c r="AI41" i="16" s="1"/>
  <c r="AJ41" i="16" s="1"/>
  <c r="Y201" i="16"/>
  <c r="AA201" i="16" s="1"/>
  <c r="AC30" i="16"/>
  <c r="AE30" i="16" s="1"/>
  <c r="N30" i="16"/>
  <c r="O30" i="16" s="1"/>
  <c r="S84" i="16"/>
  <c r="AI84" i="16" s="1"/>
  <c r="AJ84" i="16" s="1"/>
  <c r="J80" i="16"/>
  <c r="K80" i="16" s="1"/>
  <c r="R80" i="16"/>
  <c r="AH80" i="16" s="1"/>
  <c r="R30" i="16"/>
  <c r="AH30" i="16" s="1"/>
  <c r="J30" i="16"/>
  <c r="K30" i="16" s="1"/>
  <c r="AC80" i="16"/>
  <c r="AE80" i="16" s="1"/>
  <c r="N80" i="16"/>
  <c r="O80" i="16" s="1"/>
  <c r="V80" i="16"/>
  <c r="U80" i="16" s="1"/>
  <c r="S108" i="16"/>
  <c r="AI108" i="16" s="1"/>
  <c r="AJ108" i="16" s="1"/>
  <c r="N120" i="16"/>
  <c r="O120" i="16" s="1"/>
  <c r="AC95" i="16"/>
  <c r="AE95" i="16" s="1"/>
  <c r="Y95" i="16"/>
  <c r="AA95" i="16" s="1"/>
  <c r="N95" i="16"/>
  <c r="O95" i="16" s="1"/>
  <c r="V95" i="16"/>
  <c r="U95" i="16" s="1"/>
  <c r="J95" i="16"/>
  <c r="K95" i="16" s="1"/>
  <c r="S53" i="16"/>
  <c r="AI53" i="16" s="1"/>
  <c r="AJ53" i="16" s="1"/>
  <c r="N156" i="16"/>
  <c r="O156" i="16" s="1"/>
  <c r="S73" i="16"/>
  <c r="AI73" i="16" s="1"/>
  <c r="AJ73" i="16" s="1"/>
  <c r="N36" i="16"/>
  <c r="O36" i="16" s="1"/>
  <c r="AC36" i="16"/>
  <c r="AE36" i="16" s="1"/>
  <c r="V36" i="16"/>
  <c r="U36" i="16" s="1"/>
  <c r="J36" i="16"/>
  <c r="K36" i="16" s="1"/>
  <c r="R36" i="16"/>
  <c r="AH36" i="16" s="1"/>
  <c r="Y84" i="16"/>
  <c r="AA84" i="16" s="1"/>
  <c r="S36" i="16"/>
  <c r="AI36" i="16" s="1"/>
  <c r="AJ36" i="16" s="1"/>
  <c r="R84" i="16"/>
  <c r="AH84" i="16" s="1"/>
  <c r="R156" i="16"/>
  <c r="AH156" i="16" s="1"/>
  <c r="J84" i="16"/>
  <c r="K84" i="16" s="1"/>
  <c r="V84" i="16"/>
  <c r="U84" i="16" s="1"/>
  <c r="AC84" i="16"/>
  <c r="AE84" i="16" s="1"/>
  <c r="J156" i="16"/>
  <c r="K156" i="16" s="1"/>
  <c r="V156" i="16"/>
  <c r="U156" i="16" s="1"/>
  <c r="AA156" i="16"/>
  <c r="AC156" i="16"/>
  <c r="AE156" i="16" s="1"/>
  <c r="Q149" i="16"/>
  <c r="AG149" i="16" s="1"/>
  <c r="AK149" i="16" s="1"/>
  <c r="AC120" i="16"/>
  <c r="AE120" i="16" s="1"/>
  <c r="V120" i="16"/>
  <c r="U120" i="16" s="1"/>
  <c r="Y89" i="16"/>
  <c r="AA89" i="16" s="1"/>
  <c r="R120" i="16"/>
  <c r="AH120" i="16" s="1"/>
  <c r="R23" i="16"/>
  <c r="AH23" i="16" s="1"/>
  <c r="N23" i="16"/>
  <c r="O23" i="16" s="1"/>
  <c r="Y120" i="16"/>
  <c r="AA120" i="16" s="1"/>
  <c r="N195" i="16"/>
  <c r="O195" i="16" s="1"/>
  <c r="AC23" i="16"/>
  <c r="AE23" i="16" s="1"/>
  <c r="AC195" i="16"/>
  <c r="AE195" i="16" s="1"/>
  <c r="V23" i="16"/>
  <c r="U23" i="16" s="1"/>
  <c r="S213" i="16"/>
  <c r="AI213" i="16" s="1"/>
  <c r="AJ213" i="16" s="1"/>
  <c r="Y23" i="16"/>
  <c r="AA23" i="16" s="1"/>
  <c r="V195" i="16"/>
  <c r="U195" i="16" s="1"/>
  <c r="R89" i="16"/>
  <c r="AH89" i="16" s="1"/>
  <c r="AC89" i="16"/>
  <c r="AE89" i="16" s="1"/>
  <c r="J216" i="16"/>
  <c r="K216" i="16" s="1"/>
  <c r="V89" i="16"/>
  <c r="U89" i="16" s="1"/>
  <c r="J89" i="16"/>
  <c r="K89" i="16" s="1"/>
  <c r="R216" i="16"/>
  <c r="AH216" i="16" s="1"/>
  <c r="R195" i="16"/>
  <c r="AH195" i="16" s="1"/>
  <c r="AC216" i="16"/>
  <c r="AE216" i="16" s="1"/>
  <c r="V216" i="16"/>
  <c r="U216" i="16" s="1"/>
  <c r="AA216" i="16"/>
  <c r="N216" i="16"/>
  <c r="O216" i="16" s="1"/>
  <c r="Y195" i="16"/>
  <c r="AA195" i="16" s="1"/>
  <c r="V43" i="16"/>
  <c r="U43" i="16" s="1"/>
  <c r="AC43" i="16"/>
  <c r="AE43" i="16" s="1"/>
  <c r="N93" i="16"/>
  <c r="O93" i="16" s="1"/>
  <c r="AC93" i="16"/>
  <c r="AE93" i="16" s="1"/>
  <c r="S115" i="16"/>
  <c r="AI115" i="16" s="1"/>
  <c r="AJ115" i="16" s="1"/>
  <c r="N107" i="16"/>
  <c r="O107" i="16" s="1"/>
  <c r="R107" i="16"/>
  <c r="AH107" i="16" s="1"/>
  <c r="J126" i="16"/>
  <c r="K126" i="16" s="1"/>
  <c r="Y126" i="16"/>
  <c r="AA126" i="16" s="1"/>
  <c r="V107" i="16"/>
  <c r="U107" i="16" s="1"/>
  <c r="AC126" i="16"/>
  <c r="AE126" i="16" s="1"/>
  <c r="S137" i="16"/>
  <c r="AI137" i="16" s="1"/>
  <c r="AJ137" i="16" s="1"/>
  <c r="N126" i="16"/>
  <c r="O126" i="16" s="1"/>
  <c r="AC107" i="16"/>
  <c r="AE107" i="16" s="1"/>
  <c r="V126" i="16"/>
  <c r="U126" i="16" s="1"/>
  <c r="AC193" i="16"/>
  <c r="AE193" i="16" s="1"/>
  <c r="V193" i="16"/>
  <c r="U193" i="16" s="1"/>
  <c r="Q193" i="16"/>
  <c r="AG193" i="16" s="1"/>
  <c r="AK193" i="16" s="1"/>
  <c r="Y193" i="16"/>
  <c r="AA193" i="16" s="1"/>
  <c r="N201" i="16"/>
  <c r="O201" i="16" s="1"/>
  <c r="AJ136" i="16"/>
  <c r="V201" i="16"/>
  <c r="U201" i="16" s="1"/>
  <c r="AJ132" i="16"/>
  <c r="S120" i="16"/>
  <c r="AI120" i="16" s="1"/>
  <c r="AJ120" i="16" s="1"/>
  <c r="R164" i="16"/>
  <c r="AH164" i="16" s="1"/>
  <c r="S46" i="16"/>
  <c r="AI46" i="16" s="1"/>
  <c r="AJ46" i="16" s="1"/>
  <c r="S212" i="16"/>
  <c r="AI212" i="16" s="1"/>
  <c r="AJ212" i="16" s="1"/>
  <c r="S159" i="16"/>
  <c r="AI159" i="16" s="1"/>
  <c r="AJ159" i="16" s="1"/>
  <c r="V46" i="16"/>
  <c r="U46" i="16" s="1"/>
  <c r="AC46" i="16"/>
  <c r="AE46" i="16" s="1"/>
  <c r="J46" i="16"/>
  <c r="K46" i="16" s="1"/>
  <c r="N46" i="16"/>
  <c r="O46" i="16" s="1"/>
  <c r="Y46" i="16"/>
  <c r="AA46" i="16" s="1"/>
  <c r="S172" i="16"/>
  <c r="AI172" i="16" s="1"/>
  <c r="AJ172" i="16" s="1"/>
  <c r="N151" i="16"/>
  <c r="O151" i="16" s="1"/>
  <c r="R151" i="16"/>
  <c r="AH151" i="16" s="1"/>
  <c r="J73" i="16"/>
  <c r="K73" i="16" s="1"/>
  <c r="Y73" i="16"/>
  <c r="AA73" i="16" s="1"/>
  <c r="N73" i="16"/>
  <c r="O73" i="16" s="1"/>
  <c r="Q73" i="16"/>
  <c r="AG73" i="16" s="1"/>
  <c r="V73" i="16"/>
  <c r="U73" i="16" s="1"/>
  <c r="AC73" i="16"/>
  <c r="AE73" i="16" s="1"/>
  <c r="S59" i="16"/>
  <c r="AI59" i="16" s="1"/>
  <c r="AJ59" i="16" s="1"/>
  <c r="S89" i="16"/>
  <c r="AI89" i="16" s="1"/>
  <c r="AJ89" i="16" s="1"/>
  <c r="Y107" i="16"/>
  <c r="AA107" i="16" s="1"/>
  <c r="S114" i="16"/>
  <c r="AI114" i="16" s="1"/>
  <c r="AJ114" i="16" s="1"/>
  <c r="Y164" i="16"/>
  <c r="AA164" i="16" s="1"/>
  <c r="AC164" i="16"/>
  <c r="AE164" i="16" s="1"/>
  <c r="V164" i="16"/>
  <c r="U164" i="16" s="1"/>
  <c r="N164" i="16"/>
  <c r="O164" i="16" s="1"/>
  <c r="K164" i="16"/>
  <c r="S126" i="16"/>
  <c r="AI126" i="16" s="1"/>
  <c r="AJ126" i="16" s="1"/>
  <c r="S23" i="16"/>
  <c r="AI23" i="16" s="1"/>
  <c r="AJ23" i="16" s="1"/>
  <c r="V161" i="16"/>
  <c r="U161" i="16" s="1"/>
  <c r="V152" i="16"/>
  <c r="U152" i="16" s="1"/>
  <c r="Y191" i="16"/>
  <c r="AA191" i="16" s="1"/>
  <c r="J193" i="16"/>
  <c r="K193" i="16" s="1"/>
  <c r="AC152" i="16"/>
  <c r="AE152" i="16" s="1"/>
  <c r="R191" i="16"/>
  <c r="AH191" i="16" s="1"/>
  <c r="N152" i="16"/>
  <c r="O152" i="16" s="1"/>
  <c r="J191" i="16"/>
  <c r="K191" i="16" s="1"/>
  <c r="J152" i="16"/>
  <c r="K152" i="16" s="1"/>
  <c r="V191" i="16"/>
  <c r="U191" i="16" s="1"/>
  <c r="R152" i="16"/>
  <c r="AH152" i="16" s="1"/>
  <c r="AC191" i="16"/>
  <c r="AE191" i="16" s="1"/>
  <c r="Y136" i="16"/>
  <c r="AA136" i="16" s="1"/>
  <c r="S85" i="16"/>
  <c r="AI85" i="16" s="1"/>
  <c r="AJ85" i="16" s="1"/>
  <c r="S21" i="16"/>
  <c r="AI21" i="16" s="1"/>
  <c r="AJ21" i="16" s="1"/>
  <c r="J136" i="16"/>
  <c r="K136" i="16" s="1"/>
  <c r="AC136" i="16"/>
  <c r="AE136" i="16" s="1"/>
  <c r="R136" i="16"/>
  <c r="AH136" i="16" s="1"/>
  <c r="V179" i="16"/>
  <c r="U179" i="16" s="1"/>
  <c r="V136" i="16"/>
  <c r="U136" i="16" s="1"/>
  <c r="AC179" i="16"/>
  <c r="AE179" i="16" s="1"/>
  <c r="N136" i="16"/>
  <c r="O136" i="16" s="1"/>
  <c r="J183" i="16"/>
  <c r="K183" i="16" s="1"/>
  <c r="R183" i="16"/>
  <c r="AH183" i="16" s="1"/>
  <c r="Y183" i="16"/>
  <c r="AA183" i="16" s="1"/>
  <c r="V183" i="16"/>
  <c r="U183" i="16" s="1"/>
  <c r="AC183" i="16"/>
  <c r="AE183" i="16" s="1"/>
  <c r="S96" i="16"/>
  <c r="AI96" i="16" s="1"/>
  <c r="AJ96" i="16" s="1"/>
  <c r="AC173" i="16"/>
  <c r="AE173" i="16" s="1"/>
  <c r="N173" i="16"/>
  <c r="O173" i="16" s="1"/>
  <c r="V173" i="16"/>
  <c r="U173" i="16" s="1"/>
  <c r="S43" i="16"/>
  <c r="AI43" i="16" s="1"/>
  <c r="AJ43" i="16" s="1"/>
  <c r="R173" i="16"/>
  <c r="AH173" i="16" s="1"/>
  <c r="Y173" i="16"/>
  <c r="AA173" i="16" s="1"/>
  <c r="V93" i="16"/>
  <c r="U93" i="16" s="1"/>
  <c r="K93" i="16"/>
  <c r="N43" i="16"/>
  <c r="O43" i="16" s="1"/>
  <c r="AC222" i="16"/>
  <c r="AE222" i="16" s="1"/>
  <c r="J43" i="16"/>
  <c r="K43" i="16" s="1"/>
  <c r="N222" i="16"/>
  <c r="O222" i="16" s="1"/>
  <c r="V222" i="16"/>
  <c r="U222" i="16" s="1"/>
  <c r="Y93" i="16"/>
  <c r="AA93" i="16" s="1"/>
  <c r="S216" i="16"/>
  <c r="AI216" i="16" s="1"/>
  <c r="AJ216" i="16" s="1"/>
  <c r="J32" i="16"/>
  <c r="K32" i="16" s="1"/>
  <c r="J52" i="16"/>
  <c r="K52" i="16" s="1"/>
  <c r="N32" i="16"/>
  <c r="O32" i="16" s="1"/>
  <c r="Y32" i="16"/>
  <c r="AA32" i="16" s="1"/>
  <c r="AC32" i="16"/>
  <c r="AE32" i="16" s="1"/>
  <c r="Y204" i="16"/>
  <c r="AA204" i="16" s="1"/>
  <c r="V32" i="16"/>
  <c r="U32" i="16" s="1"/>
  <c r="S173" i="16"/>
  <c r="AI173" i="16" s="1"/>
  <c r="AJ173" i="16" s="1"/>
  <c r="R222" i="16"/>
  <c r="AH222" i="16" s="1"/>
  <c r="AC197" i="16"/>
  <c r="AE197" i="16" s="1"/>
  <c r="J197" i="16"/>
  <c r="K197" i="16" s="1"/>
  <c r="N197" i="16"/>
  <c r="O197" i="16" s="1"/>
  <c r="R93" i="16"/>
  <c r="AH93" i="16" s="1"/>
  <c r="V197" i="16"/>
  <c r="U197" i="16" s="1"/>
  <c r="J222" i="16"/>
  <c r="K222" i="16" s="1"/>
  <c r="S113" i="16"/>
  <c r="AI113" i="16" s="1"/>
  <c r="AJ113" i="16" s="1"/>
  <c r="R197" i="16"/>
  <c r="AH197" i="16" s="1"/>
  <c r="AC113" i="16"/>
  <c r="AE113" i="16" s="1"/>
  <c r="V113" i="16"/>
  <c r="U113" i="16" s="1"/>
  <c r="N113" i="16"/>
  <c r="O113" i="16" s="1"/>
  <c r="Y159" i="16"/>
  <c r="AA159" i="16" s="1"/>
  <c r="R159" i="16"/>
  <c r="AH159" i="16" s="1"/>
  <c r="N24" i="16"/>
  <c r="O24" i="16" s="1"/>
  <c r="R113" i="16"/>
  <c r="AH113" i="16" s="1"/>
  <c r="N159" i="16"/>
  <c r="O159" i="16" s="1"/>
  <c r="K159" i="16"/>
  <c r="V159" i="16"/>
  <c r="U159" i="16" s="1"/>
  <c r="AC159" i="16"/>
  <c r="AE159" i="16" s="1"/>
  <c r="J113" i="16"/>
  <c r="K113" i="16" s="1"/>
  <c r="R43" i="16"/>
  <c r="AH43" i="16" s="1"/>
  <c r="AC83" i="16"/>
  <c r="AE83" i="16" s="1"/>
  <c r="N74" i="16"/>
  <c r="O74" i="16" s="1"/>
  <c r="AC74" i="16"/>
  <c r="AE74" i="16" s="1"/>
  <c r="Y208" i="16"/>
  <c r="AA208" i="16" s="1"/>
  <c r="S56" i="16"/>
  <c r="AI56" i="16" s="1"/>
  <c r="AJ56" i="16" s="1"/>
  <c r="R208" i="16"/>
  <c r="AH208" i="16" s="1"/>
  <c r="AC208" i="16"/>
  <c r="AE208" i="16" s="1"/>
  <c r="V208" i="16"/>
  <c r="U208" i="16" s="1"/>
  <c r="N208" i="16"/>
  <c r="O208" i="16" s="1"/>
  <c r="V83" i="16"/>
  <c r="U83" i="16" s="1"/>
  <c r="Y83" i="16"/>
  <c r="AA83" i="16" s="1"/>
  <c r="N83" i="16"/>
  <c r="O83" i="16" s="1"/>
  <c r="J83" i="16"/>
  <c r="K83" i="16" s="1"/>
  <c r="AA29" i="16"/>
  <c r="S63" i="16"/>
  <c r="AI63" i="16" s="1"/>
  <c r="AJ63" i="16" s="1"/>
  <c r="AC63" i="16"/>
  <c r="AE63" i="16" s="1"/>
  <c r="N63" i="16"/>
  <c r="O63" i="16" s="1"/>
  <c r="S83" i="16"/>
  <c r="AI83" i="16" s="1"/>
  <c r="AJ83" i="16" s="1"/>
  <c r="Y63" i="16"/>
  <c r="AA63" i="16" s="1"/>
  <c r="R63" i="16"/>
  <c r="AH63" i="16" s="1"/>
  <c r="V63" i="16"/>
  <c r="U63" i="16" s="1"/>
  <c r="V124" i="16"/>
  <c r="U124" i="16" s="1"/>
  <c r="S123" i="16"/>
  <c r="AI123" i="16" s="1"/>
  <c r="AJ123" i="16" s="1"/>
  <c r="N124" i="16"/>
  <c r="O124" i="16" s="1"/>
  <c r="Y151" i="16"/>
  <c r="AA151" i="16" s="1"/>
  <c r="J161" i="16"/>
  <c r="K161" i="16" s="1"/>
  <c r="AC124" i="16"/>
  <c r="AE124" i="16" s="1"/>
  <c r="N161" i="16"/>
  <c r="O161" i="16" s="1"/>
  <c r="K124" i="16"/>
  <c r="S171" i="16"/>
  <c r="AI171" i="16" s="1"/>
  <c r="AJ171" i="16" s="1"/>
  <c r="N150" i="16"/>
  <c r="O150" i="16" s="1"/>
  <c r="AC150" i="16"/>
  <c r="AE150" i="16" s="1"/>
  <c r="J151" i="16"/>
  <c r="K151" i="16" s="1"/>
  <c r="V150" i="16"/>
  <c r="U150" i="16" s="1"/>
  <c r="AC151" i="16"/>
  <c r="AE151" i="16" s="1"/>
  <c r="J150" i="16"/>
  <c r="K150" i="16" s="1"/>
  <c r="Y150" i="16"/>
  <c r="AA150" i="16" s="1"/>
  <c r="V121" i="16"/>
  <c r="U121" i="16" s="1"/>
  <c r="S92" i="16"/>
  <c r="AI92" i="16" s="1"/>
  <c r="AJ92" i="16" s="1"/>
  <c r="R211" i="16"/>
  <c r="AH211" i="16" s="1"/>
  <c r="AC175" i="16"/>
  <c r="AE175" i="16" s="1"/>
  <c r="J211" i="16"/>
  <c r="K211" i="16" s="1"/>
  <c r="S117" i="16"/>
  <c r="AI117" i="16" s="1"/>
  <c r="AJ117" i="16" s="1"/>
  <c r="J218" i="16"/>
  <c r="K218" i="16" s="1"/>
  <c r="Y141" i="16"/>
  <c r="AA141" i="16" s="1"/>
  <c r="S153" i="16"/>
  <c r="AI153" i="16" s="1"/>
  <c r="R105" i="16"/>
  <c r="AH105" i="16" s="1"/>
  <c r="J68" i="16"/>
  <c r="K68" i="16" s="1"/>
  <c r="AC105" i="16"/>
  <c r="AE105" i="16" s="1"/>
  <c r="S154" i="16"/>
  <c r="AI154" i="16" s="1"/>
  <c r="AJ154" i="16" s="1"/>
  <c r="V105" i="16"/>
  <c r="U105" i="16" s="1"/>
  <c r="AC138" i="16"/>
  <c r="AE138" i="16" s="1"/>
  <c r="AC68" i="16"/>
  <c r="AE68" i="16" s="1"/>
  <c r="Y105" i="16"/>
  <c r="AA105" i="16" s="1"/>
  <c r="AC42" i="16"/>
  <c r="AE42" i="16" s="1"/>
  <c r="N105" i="16"/>
  <c r="O105" i="16" s="1"/>
  <c r="N68" i="16"/>
  <c r="O68" i="16" s="1"/>
  <c r="R218" i="16"/>
  <c r="AH218" i="16" s="1"/>
  <c r="N42" i="16"/>
  <c r="O42" i="16" s="1"/>
  <c r="AC218" i="16"/>
  <c r="AE218" i="16" s="1"/>
  <c r="V68" i="16"/>
  <c r="U68" i="16" s="1"/>
  <c r="Y218" i="16"/>
  <c r="AA218" i="16" s="1"/>
  <c r="N218" i="16"/>
  <c r="O218" i="16" s="1"/>
  <c r="Y211" i="16"/>
  <c r="AA211" i="16" s="1"/>
  <c r="V106" i="16"/>
  <c r="U106" i="16" s="1"/>
  <c r="AC106" i="16"/>
  <c r="AE106" i="16" s="1"/>
  <c r="N106" i="16"/>
  <c r="O106" i="16" s="1"/>
  <c r="R106" i="16"/>
  <c r="AH106" i="16" s="1"/>
  <c r="N211" i="16"/>
  <c r="O211" i="16" s="1"/>
  <c r="V211" i="16"/>
  <c r="U211" i="16" s="1"/>
  <c r="R121" i="16"/>
  <c r="AH121" i="16" s="1"/>
  <c r="Q126" i="16"/>
  <c r="AG126" i="16" s="1"/>
  <c r="V127" i="16"/>
  <c r="U127" i="16" s="1"/>
  <c r="N127" i="16"/>
  <c r="O127" i="16" s="1"/>
  <c r="S160" i="16"/>
  <c r="AI160" i="16" s="1"/>
  <c r="AJ160" i="16" s="1"/>
  <c r="S197" i="16"/>
  <c r="AI197" i="16" s="1"/>
  <c r="AJ197" i="16" s="1"/>
  <c r="S109" i="16"/>
  <c r="AI109" i="16" s="1"/>
  <c r="AJ109" i="16" s="1"/>
  <c r="N205" i="16"/>
  <c r="O205" i="16" s="1"/>
  <c r="V205" i="16"/>
  <c r="U205" i="16" s="1"/>
  <c r="V29" i="16"/>
  <c r="U29" i="16" s="1"/>
  <c r="K158" i="16"/>
  <c r="K54" i="16"/>
  <c r="AC29" i="16"/>
  <c r="AE29" i="16" s="1"/>
  <c r="N29" i="16"/>
  <c r="O29" i="16" s="1"/>
  <c r="S175" i="16"/>
  <c r="AI175" i="16" s="1"/>
  <c r="AJ175" i="16" s="1"/>
  <c r="R166" i="16"/>
  <c r="AH166" i="16" s="1"/>
  <c r="S119" i="16"/>
  <c r="AI119" i="16" s="1"/>
  <c r="AJ119" i="16" s="1"/>
  <c r="AC24" i="16"/>
  <c r="AE24" i="16" s="1"/>
  <c r="S170" i="16"/>
  <c r="AI170" i="16" s="1"/>
  <c r="AJ170" i="16" s="1"/>
  <c r="Q24" i="16"/>
  <c r="AG24" i="16" s="1"/>
  <c r="AL24" i="16" s="1"/>
  <c r="V24" i="16"/>
  <c r="U24" i="16" s="1"/>
  <c r="V166" i="16"/>
  <c r="U166" i="16" s="1"/>
  <c r="AC101" i="16"/>
  <c r="AE101" i="16" s="1"/>
  <c r="AC166" i="16"/>
  <c r="AE166" i="16" s="1"/>
  <c r="N166" i="16"/>
  <c r="O166" i="16" s="1"/>
  <c r="K166" i="16"/>
  <c r="N215" i="16"/>
  <c r="O215" i="16" s="1"/>
  <c r="V215" i="16"/>
  <c r="U215" i="16" s="1"/>
  <c r="S55" i="16"/>
  <c r="AI55" i="16" s="1"/>
  <c r="AJ55" i="16" s="1"/>
  <c r="AC215" i="16"/>
  <c r="AE215" i="16" s="1"/>
  <c r="Q215" i="16"/>
  <c r="AG215" i="16" s="1"/>
  <c r="Y24" i="16"/>
  <c r="AA24" i="16" s="1"/>
  <c r="Y166" i="16"/>
  <c r="AA166" i="16" s="1"/>
  <c r="S151" i="16"/>
  <c r="AI151" i="16" s="1"/>
  <c r="AJ151" i="16" s="1"/>
  <c r="J24" i="16"/>
  <c r="K24" i="16" s="1"/>
  <c r="S105" i="16"/>
  <c r="AI105" i="16" s="1"/>
  <c r="AJ105" i="16" s="1"/>
  <c r="Y123" i="16"/>
  <c r="AA123" i="16" s="1"/>
  <c r="R123" i="16"/>
  <c r="AH123" i="16" s="1"/>
  <c r="V157" i="16"/>
  <c r="U157" i="16" s="1"/>
  <c r="AC157" i="16"/>
  <c r="AE157" i="16" s="1"/>
  <c r="V123" i="16"/>
  <c r="U123" i="16" s="1"/>
  <c r="N157" i="16"/>
  <c r="O157" i="16" s="1"/>
  <c r="AC123" i="16"/>
  <c r="AE123" i="16" s="1"/>
  <c r="N123" i="16"/>
  <c r="O123" i="16" s="1"/>
  <c r="J157" i="16"/>
  <c r="K157" i="16" s="1"/>
  <c r="S111" i="16"/>
  <c r="AI111" i="16" s="1"/>
  <c r="AJ111" i="16" s="1"/>
  <c r="Y157" i="16"/>
  <c r="AA157" i="16" s="1"/>
  <c r="S220" i="16"/>
  <c r="AI220" i="16" s="1"/>
  <c r="AJ220" i="16" s="1"/>
  <c r="J106" i="16"/>
  <c r="K106" i="16" s="1"/>
  <c r="Y68" i="16"/>
  <c r="AA68" i="16" s="1"/>
  <c r="N97" i="16"/>
  <c r="O97" i="16" s="1"/>
  <c r="J29" i="16"/>
  <c r="K29" i="16" s="1"/>
  <c r="AC96" i="16"/>
  <c r="AE96" i="16" s="1"/>
  <c r="Y52" i="16"/>
  <c r="AA52" i="16" s="1"/>
  <c r="Q74" i="16"/>
  <c r="AG74" i="16" s="1"/>
  <c r="AK74" i="16" s="1"/>
  <c r="AC82" i="16"/>
  <c r="AE82" i="16" s="1"/>
  <c r="N96" i="16"/>
  <c r="O96" i="16" s="1"/>
  <c r="J74" i="16"/>
  <c r="K74" i="16" s="1"/>
  <c r="Y74" i="16"/>
  <c r="AA74" i="16" s="1"/>
  <c r="V74" i="16"/>
  <c r="U74" i="16" s="1"/>
  <c r="V96" i="16"/>
  <c r="U96" i="16" s="1"/>
  <c r="V82" i="16"/>
  <c r="U82" i="16" s="1"/>
  <c r="Y97" i="16"/>
  <c r="AA97" i="16" s="1"/>
  <c r="N82" i="16"/>
  <c r="O82" i="16" s="1"/>
  <c r="N52" i="16"/>
  <c r="O52" i="16" s="1"/>
  <c r="S122" i="16"/>
  <c r="AI122" i="16" s="1"/>
  <c r="AJ122" i="16" s="1"/>
  <c r="V172" i="16"/>
  <c r="U172" i="16" s="1"/>
  <c r="V52" i="16"/>
  <c r="U52" i="16" s="1"/>
  <c r="AC172" i="16"/>
  <c r="AE172" i="16" s="1"/>
  <c r="AC52" i="16"/>
  <c r="AE52" i="16" s="1"/>
  <c r="N172" i="16"/>
  <c r="O172" i="16" s="1"/>
  <c r="S88" i="16"/>
  <c r="AI88" i="16" s="1"/>
  <c r="AJ88" i="16" s="1"/>
  <c r="R104" i="16"/>
  <c r="AH104" i="16" s="1"/>
  <c r="R96" i="16"/>
  <c r="AH96" i="16" s="1"/>
  <c r="S74" i="16"/>
  <c r="AI74" i="16" s="1"/>
  <c r="R82" i="16"/>
  <c r="AH82" i="16" s="1"/>
  <c r="S148" i="16"/>
  <c r="AI148" i="16" s="1"/>
  <c r="AJ148" i="16" s="1"/>
  <c r="Y96" i="16"/>
  <c r="AA96" i="16" s="1"/>
  <c r="J172" i="16"/>
  <c r="K172" i="16" s="1"/>
  <c r="Y104" i="16"/>
  <c r="AA104" i="16" s="1"/>
  <c r="AC104" i="16"/>
  <c r="AE104" i="16" s="1"/>
  <c r="J82" i="16"/>
  <c r="K82" i="16" s="1"/>
  <c r="Y172" i="16"/>
  <c r="AA172" i="16" s="1"/>
  <c r="N104" i="16"/>
  <c r="O104" i="16" s="1"/>
  <c r="V104" i="16"/>
  <c r="U104" i="16" s="1"/>
  <c r="R81" i="16"/>
  <c r="AH81" i="16" s="1"/>
  <c r="N154" i="16"/>
  <c r="O154" i="16" s="1"/>
  <c r="R154" i="16"/>
  <c r="AH154" i="16" s="1"/>
  <c r="J55" i="16"/>
  <c r="K55" i="16" s="1"/>
  <c r="V154" i="16"/>
  <c r="U154" i="16" s="1"/>
  <c r="R55" i="16"/>
  <c r="AH55" i="16" s="1"/>
  <c r="AC154" i="16"/>
  <c r="AE154" i="16" s="1"/>
  <c r="Y25" i="16"/>
  <c r="AA25" i="16" s="1"/>
  <c r="Y55" i="16"/>
  <c r="AA55" i="16" s="1"/>
  <c r="V55" i="16"/>
  <c r="U55" i="16" s="1"/>
  <c r="AC55" i="16"/>
  <c r="AE55" i="16" s="1"/>
  <c r="Y154" i="16"/>
  <c r="AA154" i="16" s="1"/>
  <c r="Q162" i="16"/>
  <c r="AG162" i="16" s="1"/>
  <c r="AK162" i="16" s="1"/>
  <c r="N144" i="16"/>
  <c r="O144" i="16" s="1"/>
  <c r="AC161" i="16"/>
  <c r="AE161" i="16" s="1"/>
  <c r="V144" i="16"/>
  <c r="U144" i="16" s="1"/>
  <c r="S210" i="16"/>
  <c r="AI210" i="16" s="1"/>
  <c r="AJ210" i="16" s="1"/>
  <c r="Q180" i="16"/>
  <c r="AG180" i="16" s="1"/>
  <c r="AK180" i="16" s="1"/>
  <c r="R161" i="16"/>
  <c r="AH161" i="16" s="1"/>
  <c r="J81" i="16"/>
  <c r="K81" i="16" s="1"/>
  <c r="Q223" i="16"/>
  <c r="AG223" i="16" s="1"/>
  <c r="AK223" i="16" s="1"/>
  <c r="Y81" i="16"/>
  <c r="AA81" i="16" s="1"/>
  <c r="S162" i="16"/>
  <c r="AI162" i="16" s="1"/>
  <c r="AJ162" i="16" s="1"/>
  <c r="AC81" i="16"/>
  <c r="AE81" i="16" s="1"/>
  <c r="V81" i="16"/>
  <c r="U81" i="16" s="1"/>
  <c r="Q131" i="16"/>
  <c r="AG131" i="16" s="1"/>
  <c r="J102" i="16"/>
  <c r="K102" i="16" s="1"/>
  <c r="Y102" i="16"/>
  <c r="AA102" i="16" s="1"/>
  <c r="AC102" i="16"/>
  <c r="AE102" i="16" s="1"/>
  <c r="V102" i="16"/>
  <c r="U102" i="16" s="1"/>
  <c r="N102" i="16"/>
  <c r="O102" i="16" s="1"/>
  <c r="S221" i="16"/>
  <c r="AI221" i="16" s="1"/>
  <c r="AJ221" i="16" s="1"/>
  <c r="Y175" i="16"/>
  <c r="AA175" i="16" s="1"/>
  <c r="N175" i="16"/>
  <c r="O175" i="16" s="1"/>
  <c r="J181" i="16"/>
  <c r="K181" i="16" s="1"/>
  <c r="R175" i="16"/>
  <c r="AH175" i="16" s="1"/>
  <c r="S100" i="16"/>
  <c r="AI100" i="16" s="1"/>
  <c r="AJ100" i="16" s="1"/>
  <c r="V168" i="16"/>
  <c r="U168" i="16" s="1"/>
  <c r="N168" i="16"/>
  <c r="O168" i="16" s="1"/>
  <c r="AA168" i="16"/>
  <c r="AC168" i="16"/>
  <c r="AE168" i="16" s="1"/>
  <c r="S140" i="16"/>
  <c r="AI140" i="16" s="1"/>
  <c r="AJ140" i="16" s="1"/>
  <c r="R168" i="16"/>
  <c r="AH168" i="16" s="1"/>
  <c r="J168" i="16"/>
  <c r="K168" i="16" s="1"/>
  <c r="Q135" i="16"/>
  <c r="AG135" i="16" s="1"/>
  <c r="AK135" i="16" s="1"/>
  <c r="J175" i="16"/>
  <c r="K175" i="16" s="1"/>
  <c r="S215" i="16"/>
  <c r="AI215" i="16" s="1"/>
  <c r="AJ215" i="16" s="1"/>
  <c r="S179" i="16"/>
  <c r="AI179" i="16" s="1"/>
  <c r="AJ179" i="16" s="1"/>
  <c r="J64" i="16"/>
  <c r="K64" i="16" s="1"/>
  <c r="J116" i="16"/>
  <c r="K116" i="16" s="1"/>
  <c r="S149" i="16"/>
  <c r="AI149" i="16" s="1"/>
  <c r="AJ149" i="16" s="1"/>
  <c r="R116" i="16"/>
  <c r="AH116" i="16" s="1"/>
  <c r="AC121" i="16"/>
  <c r="AE121" i="16" s="1"/>
  <c r="R85" i="16"/>
  <c r="AH85" i="16" s="1"/>
  <c r="J42" i="16"/>
  <c r="K42" i="16" s="1"/>
  <c r="Q201" i="16"/>
  <c r="AG201" i="16" s="1"/>
  <c r="V85" i="16"/>
  <c r="U85" i="16" s="1"/>
  <c r="AC85" i="16"/>
  <c r="AE85" i="16" s="1"/>
  <c r="N85" i="16"/>
  <c r="O85" i="16" s="1"/>
  <c r="K85" i="16"/>
  <c r="R42" i="16"/>
  <c r="AH42" i="16" s="1"/>
  <c r="AC177" i="16"/>
  <c r="AE177" i="16" s="1"/>
  <c r="AC192" i="16"/>
  <c r="AE192" i="16" s="1"/>
  <c r="AC59" i="16"/>
  <c r="AE59" i="16" s="1"/>
  <c r="S208" i="16"/>
  <c r="AI208" i="16" s="1"/>
  <c r="AJ208" i="16" s="1"/>
  <c r="V192" i="16"/>
  <c r="U192" i="16" s="1"/>
  <c r="N59" i="16"/>
  <c r="O59" i="16" s="1"/>
  <c r="J121" i="16"/>
  <c r="K121" i="16" s="1"/>
  <c r="J88" i="16"/>
  <c r="K88" i="16" s="1"/>
  <c r="AC194" i="16"/>
  <c r="AE194" i="16" s="1"/>
  <c r="V59" i="16"/>
  <c r="U59" i="16" s="1"/>
  <c r="AC88" i="16"/>
  <c r="AE88" i="16" s="1"/>
  <c r="J59" i="16"/>
  <c r="K59" i="16" s="1"/>
  <c r="V88" i="16"/>
  <c r="U88" i="16" s="1"/>
  <c r="S135" i="16"/>
  <c r="AI135" i="16" s="1"/>
  <c r="AJ135" i="16" s="1"/>
  <c r="Y88" i="16"/>
  <c r="AA88" i="16" s="1"/>
  <c r="R59" i="16"/>
  <c r="AH59" i="16" s="1"/>
  <c r="N88" i="16"/>
  <c r="O88" i="16" s="1"/>
  <c r="Y85" i="16"/>
  <c r="AA85" i="16" s="1"/>
  <c r="Y121" i="16"/>
  <c r="AA121" i="16" s="1"/>
  <c r="V42" i="16"/>
  <c r="U42" i="16" s="1"/>
  <c r="V181" i="16"/>
  <c r="U181" i="16" s="1"/>
  <c r="S104" i="16"/>
  <c r="AI104" i="16" s="1"/>
  <c r="AJ104" i="16" s="1"/>
  <c r="S142" i="16"/>
  <c r="AI142" i="16" s="1"/>
  <c r="AJ142" i="16" s="1"/>
  <c r="N48" i="16"/>
  <c r="O48" i="16" s="1"/>
  <c r="R48" i="16"/>
  <c r="AH48" i="16" s="1"/>
  <c r="V48" i="16"/>
  <c r="U48" i="16" s="1"/>
  <c r="J48" i="16"/>
  <c r="K48" i="16" s="1"/>
  <c r="AC48" i="16"/>
  <c r="AE48" i="16" s="1"/>
  <c r="S69" i="16"/>
  <c r="AI69" i="16" s="1"/>
  <c r="AJ69" i="16" s="1"/>
  <c r="AA48" i="16"/>
  <c r="S138" i="16"/>
  <c r="AI138" i="16" s="1"/>
  <c r="AJ138" i="16" s="1"/>
  <c r="S178" i="16"/>
  <c r="AI178" i="16" s="1"/>
  <c r="AJ178" i="16" s="1"/>
  <c r="S103" i="16"/>
  <c r="AI103" i="16" s="1"/>
  <c r="AJ103" i="16" s="1"/>
  <c r="V21" i="16"/>
  <c r="U21" i="16" s="1"/>
  <c r="R181" i="16"/>
  <c r="AH181" i="16" s="1"/>
  <c r="V210" i="16"/>
  <c r="U210" i="16" s="1"/>
  <c r="N181" i="16"/>
  <c r="O181" i="16" s="1"/>
  <c r="Y181" i="16"/>
  <c r="AA181" i="16" s="1"/>
  <c r="S32" i="16"/>
  <c r="AI32" i="16" s="1"/>
  <c r="AJ32" i="16" s="1"/>
  <c r="V132" i="16"/>
  <c r="U132" i="16" s="1"/>
  <c r="S150" i="16"/>
  <c r="AI150" i="16" s="1"/>
  <c r="AJ150" i="16" s="1"/>
  <c r="S19" i="16"/>
  <c r="AI19" i="16" s="1"/>
  <c r="AJ19" i="16" s="1"/>
  <c r="Y47" i="16"/>
  <c r="AA47" i="16" s="1"/>
  <c r="S99" i="16"/>
  <c r="AI99" i="16" s="1"/>
  <c r="AJ99" i="16" s="1"/>
  <c r="J40" i="16"/>
  <c r="K40" i="16" s="1"/>
  <c r="V198" i="16"/>
  <c r="U198" i="16" s="1"/>
  <c r="J47" i="16"/>
  <c r="K47" i="16" s="1"/>
  <c r="N198" i="16"/>
  <c r="O198" i="16" s="1"/>
  <c r="S194" i="16"/>
  <c r="AI194" i="16" s="1"/>
  <c r="AJ194" i="16" s="1"/>
  <c r="AC97" i="16"/>
  <c r="AE97" i="16" s="1"/>
  <c r="Y87" i="16"/>
  <c r="AA87" i="16" s="1"/>
  <c r="AC198" i="16"/>
  <c r="AE198" i="16" s="1"/>
  <c r="S42" i="16"/>
  <c r="AI42" i="16" s="1"/>
  <c r="AJ42" i="16" s="1"/>
  <c r="S66" i="16"/>
  <c r="AI66" i="16" s="1"/>
  <c r="AJ66" i="16" s="1"/>
  <c r="J97" i="16"/>
  <c r="K97" i="16" s="1"/>
  <c r="S193" i="16"/>
  <c r="AI193" i="16" s="1"/>
  <c r="AJ193" i="16" s="1"/>
  <c r="V47" i="16"/>
  <c r="U47" i="16" s="1"/>
  <c r="N47" i="16"/>
  <c r="O47" i="16" s="1"/>
  <c r="Y40" i="16"/>
  <c r="AA40" i="16" s="1"/>
  <c r="Q47" i="16"/>
  <c r="AG47" i="16" s="1"/>
  <c r="AL47" i="16" s="1"/>
  <c r="S52" i="16"/>
  <c r="AI52" i="16" s="1"/>
  <c r="AJ52" i="16" s="1"/>
  <c r="R198" i="16"/>
  <c r="AH198" i="16" s="1"/>
  <c r="AC47" i="16"/>
  <c r="AE47" i="16" s="1"/>
  <c r="J198" i="16"/>
  <c r="K198" i="16" s="1"/>
  <c r="N40" i="16"/>
  <c r="O40" i="16" s="1"/>
  <c r="N87" i="16"/>
  <c r="O87" i="16" s="1"/>
  <c r="R97" i="16"/>
  <c r="AH97" i="16" s="1"/>
  <c r="R40" i="16"/>
  <c r="AH40" i="16" s="1"/>
  <c r="AC40" i="16"/>
  <c r="AE40" i="16" s="1"/>
  <c r="Q87" i="16"/>
  <c r="AG87" i="16" s="1"/>
  <c r="AK87" i="16" s="1"/>
  <c r="AC54" i="16"/>
  <c r="AE54" i="16" s="1"/>
  <c r="J87" i="16"/>
  <c r="K87" i="16" s="1"/>
  <c r="N101" i="16"/>
  <c r="O101" i="16" s="1"/>
  <c r="S130" i="16"/>
  <c r="AI130" i="16" s="1"/>
  <c r="N54" i="16"/>
  <c r="O54" i="16" s="1"/>
  <c r="N193" i="16"/>
  <c r="O193" i="16" s="1"/>
  <c r="Q118" i="16"/>
  <c r="AG118" i="16" s="1"/>
  <c r="V54" i="16"/>
  <c r="U54" i="16" s="1"/>
  <c r="S211" i="16"/>
  <c r="AI211" i="16" s="1"/>
  <c r="AJ211" i="16" s="1"/>
  <c r="S207" i="16"/>
  <c r="AI207" i="16" s="1"/>
  <c r="AJ207" i="16" s="1"/>
  <c r="Q46" i="16"/>
  <c r="AG46" i="16" s="1"/>
  <c r="R155" i="16"/>
  <c r="AH155" i="16" s="1"/>
  <c r="AC155" i="16"/>
  <c r="AE155" i="16" s="1"/>
  <c r="N155" i="16"/>
  <c r="O155" i="16" s="1"/>
  <c r="V155" i="16"/>
  <c r="U155" i="16" s="1"/>
  <c r="K155" i="16"/>
  <c r="S106" i="16"/>
  <c r="AI106" i="16" s="1"/>
  <c r="AJ106" i="16" s="1"/>
  <c r="Y155" i="16"/>
  <c r="AA155" i="16" s="1"/>
  <c r="J167" i="16"/>
  <c r="K167" i="16" s="1"/>
  <c r="AC174" i="16"/>
  <c r="AE174" i="16" s="1"/>
  <c r="Y174" i="16"/>
  <c r="AA174" i="16" s="1"/>
  <c r="V174" i="16"/>
  <c r="U174" i="16" s="1"/>
  <c r="J20" i="16"/>
  <c r="K20" i="16" s="1"/>
  <c r="N174" i="16"/>
  <c r="O174" i="16" s="1"/>
  <c r="J174" i="16"/>
  <c r="K174" i="16" s="1"/>
  <c r="R167" i="16"/>
  <c r="AH167" i="16" s="1"/>
  <c r="V167" i="16"/>
  <c r="U167" i="16" s="1"/>
  <c r="Q171" i="16"/>
  <c r="AG171" i="16" s="1"/>
  <c r="AK171" i="16" s="1"/>
  <c r="R20" i="16"/>
  <c r="AH20" i="16" s="1"/>
  <c r="N167" i="16"/>
  <c r="O167" i="16" s="1"/>
  <c r="AC20" i="16"/>
  <c r="AE20" i="16" s="1"/>
  <c r="S131" i="16"/>
  <c r="AI131" i="16" s="1"/>
  <c r="AJ131" i="16" s="1"/>
  <c r="AC167" i="16"/>
  <c r="AE167" i="16" s="1"/>
  <c r="V20" i="16"/>
  <c r="U20" i="16" s="1"/>
  <c r="AA167" i="16"/>
  <c r="Y20" i="16"/>
  <c r="AA20" i="16" s="1"/>
  <c r="N20" i="16"/>
  <c r="O20" i="16" s="1"/>
  <c r="Y33" i="16"/>
  <c r="AA33" i="16" s="1"/>
  <c r="S29" i="16"/>
  <c r="AI29" i="16" s="1"/>
  <c r="AJ29" i="16" s="1"/>
  <c r="S185" i="16"/>
  <c r="AI185" i="16" s="1"/>
  <c r="AJ185" i="16" s="1"/>
  <c r="S161" i="16"/>
  <c r="AI161" i="16" s="1"/>
  <c r="AJ161" i="16" s="1"/>
  <c r="Y219" i="16"/>
  <c r="AA219" i="16" s="1"/>
  <c r="J142" i="16"/>
  <c r="K142" i="16" s="1"/>
  <c r="J219" i="16"/>
  <c r="K219" i="16" s="1"/>
  <c r="R27" i="16"/>
  <c r="AH27" i="16" s="1"/>
  <c r="Q111" i="16"/>
  <c r="AG111" i="16" s="1"/>
  <c r="R219" i="16"/>
  <c r="AH219" i="16" s="1"/>
  <c r="V142" i="16"/>
  <c r="U142" i="16" s="1"/>
  <c r="AC142" i="16"/>
  <c r="AE142" i="16" s="1"/>
  <c r="N219" i="16"/>
  <c r="O219" i="16" s="1"/>
  <c r="N142" i="16"/>
  <c r="O142" i="16" s="1"/>
  <c r="V219" i="16"/>
  <c r="U219" i="16" s="1"/>
  <c r="S93" i="16"/>
  <c r="AI93" i="16" s="1"/>
  <c r="AJ93" i="16" s="1"/>
  <c r="V220" i="16"/>
  <c r="U220" i="16" s="1"/>
  <c r="S184" i="16"/>
  <c r="AI184" i="16" s="1"/>
  <c r="AJ184" i="16" s="1"/>
  <c r="N220" i="16"/>
  <c r="O220" i="16" s="1"/>
  <c r="J27" i="16"/>
  <c r="K27" i="16" s="1"/>
  <c r="AA142" i="16"/>
  <c r="R142" i="16"/>
  <c r="AH142" i="16" s="1"/>
  <c r="V86" i="16"/>
  <c r="U86" i="16" s="1"/>
  <c r="AC86" i="16"/>
  <c r="AE86" i="16" s="1"/>
  <c r="N27" i="16"/>
  <c r="O27" i="16" s="1"/>
  <c r="S48" i="16"/>
  <c r="AI48" i="16" s="1"/>
  <c r="AJ48" i="16" s="1"/>
  <c r="AC27" i="16"/>
  <c r="AE27" i="16" s="1"/>
  <c r="Q83" i="16"/>
  <c r="AG83" i="16" s="1"/>
  <c r="AK83" i="16" s="1"/>
  <c r="V27" i="16"/>
  <c r="U27" i="16" s="1"/>
  <c r="Y27" i="16"/>
  <c r="AA27" i="16" s="1"/>
  <c r="R29" i="16"/>
  <c r="AH29" i="16" s="1"/>
  <c r="AH102" i="16"/>
  <c r="Q102" i="16"/>
  <c r="AG102" i="16" s="1"/>
  <c r="AC205" i="16"/>
  <c r="AE205" i="16" s="1"/>
  <c r="R110" i="16"/>
  <c r="AH110" i="16" s="1"/>
  <c r="AC116" i="16"/>
  <c r="AE116" i="16" s="1"/>
  <c r="Y205" i="16"/>
  <c r="AA205" i="16" s="1"/>
  <c r="V116" i="16"/>
  <c r="U116" i="16" s="1"/>
  <c r="N116" i="16"/>
  <c r="O116" i="16" s="1"/>
  <c r="N138" i="16"/>
  <c r="O138" i="16" s="1"/>
  <c r="J196" i="16"/>
  <c r="K196" i="16" s="1"/>
  <c r="Y138" i="16"/>
  <c r="AA138" i="16" s="1"/>
  <c r="J205" i="16"/>
  <c r="K205" i="16" s="1"/>
  <c r="AC33" i="16"/>
  <c r="AE33" i="16" s="1"/>
  <c r="J33" i="16"/>
  <c r="K33" i="16" s="1"/>
  <c r="N33" i="16"/>
  <c r="O33" i="16" s="1"/>
  <c r="V196" i="16"/>
  <c r="U196" i="16" s="1"/>
  <c r="AC122" i="16"/>
  <c r="AE122" i="16" s="1"/>
  <c r="N72" i="16"/>
  <c r="O72" i="16" s="1"/>
  <c r="V33" i="16"/>
  <c r="U33" i="16" s="1"/>
  <c r="N112" i="16"/>
  <c r="O112" i="16" s="1"/>
  <c r="S181" i="16"/>
  <c r="AI181" i="16" s="1"/>
  <c r="AJ181" i="16" s="1"/>
  <c r="Y110" i="16"/>
  <c r="AA110" i="16" s="1"/>
  <c r="V72" i="16"/>
  <c r="U72" i="16" s="1"/>
  <c r="N110" i="16"/>
  <c r="O110" i="16" s="1"/>
  <c r="V110" i="16"/>
  <c r="U110" i="16" s="1"/>
  <c r="AC110" i="16"/>
  <c r="AE110" i="16" s="1"/>
  <c r="V79" i="16"/>
  <c r="U79" i="16" s="1"/>
  <c r="AC79" i="16"/>
  <c r="AE79" i="16" s="1"/>
  <c r="N79" i="16"/>
  <c r="O79" i="16" s="1"/>
  <c r="K79" i="16"/>
  <c r="AC69" i="16"/>
  <c r="AE69" i="16" s="1"/>
  <c r="N194" i="16"/>
  <c r="O194" i="16" s="1"/>
  <c r="AC158" i="16"/>
  <c r="AE158" i="16" s="1"/>
  <c r="AC220" i="16"/>
  <c r="AE220" i="16" s="1"/>
  <c r="Y153" i="16"/>
  <c r="AA153" i="16" s="1"/>
  <c r="J72" i="16"/>
  <c r="K72" i="16" s="1"/>
  <c r="S222" i="16"/>
  <c r="AI222" i="16" s="1"/>
  <c r="AJ222" i="16" s="1"/>
  <c r="AC72" i="16"/>
  <c r="AE72" i="16" s="1"/>
  <c r="V69" i="16"/>
  <c r="U69" i="16" s="1"/>
  <c r="AA194" i="16"/>
  <c r="N158" i="16"/>
  <c r="O158" i="16" s="1"/>
  <c r="AA220" i="16"/>
  <c r="N69" i="16"/>
  <c r="O69" i="16" s="1"/>
  <c r="Q69" i="16"/>
  <c r="AG69" i="16" s="1"/>
  <c r="R148" i="16"/>
  <c r="AH148" i="16" s="1"/>
  <c r="J140" i="16"/>
  <c r="K140" i="16" s="1"/>
  <c r="V98" i="16"/>
  <c r="U98" i="16" s="1"/>
  <c r="Y140" i="16"/>
  <c r="AA140" i="16" s="1"/>
  <c r="Y158" i="16"/>
  <c r="AA158" i="16" s="1"/>
  <c r="AC98" i="16"/>
  <c r="AE98" i="16" s="1"/>
  <c r="Q203" i="16"/>
  <c r="AG203" i="16" s="1"/>
  <c r="AL203" i="16" s="1"/>
  <c r="S206" i="16"/>
  <c r="AI206" i="16" s="1"/>
  <c r="AJ206" i="16" s="1"/>
  <c r="N148" i="16"/>
  <c r="O148" i="16" s="1"/>
  <c r="N153" i="16"/>
  <c r="O153" i="16" s="1"/>
  <c r="V148" i="16"/>
  <c r="U148" i="16" s="1"/>
  <c r="Q153" i="16"/>
  <c r="AG153" i="16" s="1"/>
  <c r="AK153" i="16" s="1"/>
  <c r="R194" i="16"/>
  <c r="AH194" i="16" s="1"/>
  <c r="J220" i="16"/>
  <c r="K220" i="16" s="1"/>
  <c r="J153" i="16"/>
  <c r="K153" i="16" s="1"/>
  <c r="AC140" i="16"/>
  <c r="AE140" i="16" s="1"/>
  <c r="AC148" i="16"/>
  <c r="AE148" i="16" s="1"/>
  <c r="V153" i="16"/>
  <c r="U153" i="16" s="1"/>
  <c r="S118" i="16"/>
  <c r="AI118" i="16" s="1"/>
  <c r="AJ118" i="16" s="1"/>
  <c r="R158" i="16"/>
  <c r="AH158" i="16" s="1"/>
  <c r="R220" i="16"/>
  <c r="AH220" i="16" s="1"/>
  <c r="N140" i="16"/>
  <c r="O140" i="16" s="1"/>
  <c r="AA148" i="16"/>
  <c r="AC153" i="16"/>
  <c r="AE153" i="16" s="1"/>
  <c r="S72" i="16"/>
  <c r="AI72" i="16" s="1"/>
  <c r="AJ72" i="16" s="1"/>
  <c r="V140" i="16"/>
  <c r="U140" i="16" s="1"/>
  <c r="Q140" i="16"/>
  <c r="AG140" i="16" s="1"/>
  <c r="J67" i="16"/>
  <c r="K67" i="16" s="1"/>
  <c r="J194" i="16"/>
  <c r="K194" i="16" s="1"/>
  <c r="Y72" i="16"/>
  <c r="AA72" i="16" s="1"/>
  <c r="S124" i="16"/>
  <c r="AI124" i="16" s="1"/>
  <c r="AJ124" i="16" s="1"/>
  <c r="AC67" i="16"/>
  <c r="AE67" i="16" s="1"/>
  <c r="J148" i="16"/>
  <c r="K148" i="16" s="1"/>
  <c r="S58" i="16"/>
  <c r="AI58" i="16" s="1"/>
  <c r="AJ58" i="16" s="1"/>
  <c r="N67" i="16"/>
  <c r="O67" i="16" s="1"/>
  <c r="V67" i="16"/>
  <c r="U67" i="16" s="1"/>
  <c r="R67" i="16"/>
  <c r="AH67" i="16" s="1"/>
  <c r="V194" i="16"/>
  <c r="U194" i="16" s="1"/>
  <c r="V158" i="16"/>
  <c r="U158" i="16" s="1"/>
  <c r="AB4" i="16"/>
  <c r="AD4" i="16" s="1"/>
  <c r="S112" i="16"/>
  <c r="AI112" i="16" s="1"/>
  <c r="AJ112" i="16" s="1"/>
  <c r="R138" i="16"/>
  <c r="AH138" i="16" s="1"/>
  <c r="Q108" i="16"/>
  <c r="AG108" i="16" s="1"/>
  <c r="Y124" i="16"/>
  <c r="AA124" i="16" s="1"/>
  <c r="J202" i="16"/>
  <c r="K202" i="16" s="1"/>
  <c r="AC66" i="16"/>
  <c r="AE66" i="16" s="1"/>
  <c r="S90" i="16"/>
  <c r="AI90" i="16" s="1"/>
  <c r="AJ90" i="16" s="1"/>
  <c r="S223" i="16"/>
  <c r="AI223" i="16" s="1"/>
  <c r="AJ223" i="16" s="1"/>
  <c r="Y66" i="16"/>
  <c r="AA66" i="16" s="1"/>
  <c r="N66" i="16"/>
  <c r="O66" i="16" s="1"/>
  <c r="S133" i="16"/>
  <c r="AI133" i="16" s="1"/>
  <c r="AJ133" i="16" s="1"/>
  <c r="S157" i="16"/>
  <c r="AI157" i="16" s="1"/>
  <c r="AJ157" i="16" s="1"/>
  <c r="R90" i="16"/>
  <c r="AH90" i="16" s="1"/>
  <c r="AC100" i="16"/>
  <c r="AE100" i="16" s="1"/>
  <c r="S167" i="16"/>
  <c r="AI167" i="16" s="1"/>
  <c r="AJ167" i="16" s="1"/>
  <c r="AC204" i="16"/>
  <c r="AE204" i="16" s="1"/>
  <c r="N207" i="16"/>
  <c r="O207" i="16" s="1"/>
  <c r="Q66" i="16"/>
  <c r="AG66" i="16" s="1"/>
  <c r="S214" i="16"/>
  <c r="AI214" i="16" s="1"/>
  <c r="AJ214" i="16" s="1"/>
  <c r="N100" i="16"/>
  <c r="O100" i="16" s="1"/>
  <c r="V204" i="16"/>
  <c r="U204" i="16" s="1"/>
  <c r="V207" i="16"/>
  <c r="U207" i="16" s="1"/>
  <c r="V66" i="16"/>
  <c r="U66" i="16" s="1"/>
  <c r="Q68" i="16"/>
  <c r="AG68" i="16" s="1"/>
  <c r="AL68" i="16" s="1"/>
  <c r="AC58" i="16"/>
  <c r="AE58" i="16" s="1"/>
  <c r="S20" i="16"/>
  <c r="AI20" i="16" s="1"/>
  <c r="AJ20" i="16" s="1"/>
  <c r="N204" i="16"/>
  <c r="O204" i="16" s="1"/>
  <c r="AC207" i="16"/>
  <c r="AE207" i="16" s="1"/>
  <c r="N58" i="16"/>
  <c r="O58" i="16" s="1"/>
  <c r="K204" i="16"/>
  <c r="N146" i="16"/>
  <c r="O146" i="16" s="1"/>
  <c r="V58" i="16"/>
  <c r="U58" i="16" s="1"/>
  <c r="R128" i="16"/>
  <c r="AH128" i="16" s="1"/>
  <c r="V146" i="16"/>
  <c r="U146" i="16" s="1"/>
  <c r="S205" i="16"/>
  <c r="AI205" i="16" s="1"/>
  <c r="AJ205" i="16" s="1"/>
  <c r="J98" i="16"/>
  <c r="K98" i="16" s="1"/>
  <c r="R58" i="16"/>
  <c r="AH58" i="16" s="1"/>
  <c r="AC146" i="16"/>
  <c r="AE146" i="16" s="1"/>
  <c r="AC178" i="16"/>
  <c r="AE178" i="16" s="1"/>
  <c r="Y58" i="16"/>
  <c r="AA58" i="16" s="1"/>
  <c r="Q146" i="16"/>
  <c r="AG146" i="16" s="1"/>
  <c r="AK146" i="16" s="1"/>
  <c r="V178" i="16"/>
  <c r="U178" i="16" s="1"/>
  <c r="S25" i="16"/>
  <c r="AI25" i="16" s="1"/>
  <c r="AJ25" i="16" s="1"/>
  <c r="J146" i="16"/>
  <c r="K146" i="16" s="1"/>
  <c r="AC212" i="16"/>
  <c r="AE212" i="16" s="1"/>
  <c r="V147" i="16"/>
  <c r="U147" i="16" s="1"/>
  <c r="V212" i="16"/>
  <c r="U212" i="16" s="1"/>
  <c r="V128" i="16"/>
  <c r="U128" i="16" s="1"/>
  <c r="R204" i="16"/>
  <c r="AH204" i="16" s="1"/>
  <c r="Y90" i="16"/>
  <c r="AA90" i="16" s="1"/>
  <c r="Y202" i="16"/>
  <c r="AA202" i="16" s="1"/>
  <c r="R98" i="16"/>
  <c r="AH98" i="16" s="1"/>
  <c r="R202" i="16"/>
  <c r="AH202" i="16" s="1"/>
  <c r="K147" i="16"/>
  <c r="N128" i="16"/>
  <c r="O128" i="16" s="1"/>
  <c r="AC206" i="16"/>
  <c r="AE206" i="16" s="1"/>
  <c r="AC147" i="16"/>
  <c r="AE147" i="16" s="1"/>
  <c r="N90" i="16"/>
  <c r="O90" i="16" s="1"/>
  <c r="AA128" i="16"/>
  <c r="Y146" i="16"/>
  <c r="AA146" i="16" s="1"/>
  <c r="N206" i="16"/>
  <c r="O206" i="16" s="1"/>
  <c r="Q170" i="16"/>
  <c r="AG170" i="16" s="1"/>
  <c r="AK170" i="16" s="1"/>
  <c r="J128" i="16"/>
  <c r="K128" i="16" s="1"/>
  <c r="J66" i="16"/>
  <c r="K66" i="16" s="1"/>
  <c r="N147" i="16"/>
  <c r="O147" i="16" s="1"/>
  <c r="V90" i="16"/>
  <c r="U90" i="16" s="1"/>
  <c r="AC128" i="16"/>
  <c r="AE128" i="16" s="1"/>
  <c r="Y98" i="16"/>
  <c r="AA98" i="16" s="1"/>
  <c r="AC90" i="16"/>
  <c r="AE90" i="16" s="1"/>
  <c r="L4" i="16"/>
  <c r="M4" i="16" s="1"/>
  <c r="Q221" i="16"/>
  <c r="AG221" i="16" s="1"/>
  <c r="Y133" i="16"/>
  <c r="AA133" i="16" s="1"/>
  <c r="AC132" i="16"/>
  <c r="AE132" i="16" s="1"/>
  <c r="S152" i="16"/>
  <c r="AI152" i="16" s="1"/>
  <c r="AJ152" i="16" s="1"/>
  <c r="V122" i="16"/>
  <c r="U122" i="16" s="1"/>
  <c r="AC64" i="16"/>
  <c r="AE64" i="16" s="1"/>
  <c r="AC133" i="16"/>
  <c r="AE133" i="16" s="1"/>
  <c r="S97" i="16"/>
  <c r="AI97" i="16" s="1"/>
  <c r="AJ97" i="16" s="1"/>
  <c r="Y145" i="16"/>
  <c r="AA145" i="16" s="1"/>
  <c r="N64" i="16"/>
  <c r="O64" i="16" s="1"/>
  <c r="Y57" i="16"/>
  <c r="AA57" i="16" s="1"/>
  <c r="N133" i="16"/>
  <c r="O133" i="16" s="1"/>
  <c r="AA122" i="16"/>
  <c r="R145" i="16"/>
  <c r="AH145" i="16" s="1"/>
  <c r="AA64" i="16"/>
  <c r="J133" i="16"/>
  <c r="K133" i="16" s="1"/>
  <c r="N202" i="16"/>
  <c r="O202" i="16" s="1"/>
  <c r="V133" i="16"/>
  <c r="U133" i="16" s="1"/>
  <c r="R64" i="16"/>
  <c r="AH64" i="16" s="1"/>
  <c r="S169" i="16"/>
  <c r="AI169" i="16" s="1"/>
  <c r="AJ169" i="16" s="1"/>
  <c r="R54" i="16"/>
  <c r="AH54" i="16" s="1"/>
  <c r="R165" i="16"/>
  <c r="AH165" i="16" s="1"/>
  <c r="J145" i="16"/>
  <c r="K145" i="16" s="1"/>
  <c r="V64" i="16"/>
  <c r="U64" i="16" s="1"/>
  <c r="Y165" i="16"/>
  <c r="AA165" i="16" s="1"/>
  <c r="V38" i="16"/>
  <c r="U38" i="16" s="1"/>
  <c r="AC165" i="16"/>
  <c r="AE165" i="16" s="1"/>
  <c r="AC38" i="16"/>
  <c r="AE38" i="16" s="1"/>
  <c r="V165" i="16"/>
  <c r="U165" i="16" s="1"/>
  <c r="N165" i="16"/>
  <c r="O165" i="16" s="1"/>
  <c r="N57" i="16"/>
  <c r="O57" i="16" s="1"/>
  <c r="AC57" i="16"/>
  <c r="AE57" i="16" s="1"/>
  <c r="V57" i="16"/>
  <c r="U57" i="16" s="1"/>
  <c r="Q53" i="16"/>
  <c r="AG53" i="16" s="1"/>
  <c r="S116" i="16"/>
  <c r="AI116" i="16" s="1"/>
  <c r="AJ116" i="16" s="1"/>
  <c r="Q57" i="16"/>
  <c r="AG57" i="16" s="1"/>
  <c r="Y54" i="16"/>
  <c r="AA54" i="16" s="1"/>
  <c r="R124" i="16"/>
  <c r="AH124" i="16" s="1"/>
  <c r="J57" i="16"/>
  <c r="K57" i="16" s="1"/>
  <c r="S192" i="16"/>
  <c r="AI192" i="16" s="1"/>
  <c r="AJ192" i="16" s="1"/>
  <c r="N145" i="16"/>
  <c r="O145" i="16" s="1"/>
  <c r="V145" i="16"/>
  <c r="U145" i="16" s="1"/>
  <c r="Q160" i="16"/>
  <c r="AG160" i="16" s="1"/>
  <c r="AK160" i="16" s="1"/>
  <c r="S155" i="16"/>
  <c r="AI155" i="16" s="1"/>
  <c r="AJ155" i="16" s="1"/>
  <c r="R122" i="16"/>
  <c r="AH122" i="16" s="1"/>
  <c r="J122" i="16"/>
  <c r="K122" i="16" s="1"/>
  <c r="N122" i="16"/>
  <c r="O122" i="16" s="1"/>
  <c r="S189" i="16"/>
  <c r="AI189" i="16" s="1"/>
  <c r="AJ189" i="16" s="1"/>
  <c r="J75" i="16"/>
  <c r="K75" i="16" s="1"/>
  <c r="K210" i="16"/>
  <c r="R79" i="16"/>
  <c r="AH79" i="16" s="1"/>
  <c r="N210" i="16"/>
  <c r="O210" i="16" s="1"/>
  <c r="R44" i="16"/>
  <c r="AH44" i="16" s="1"/>
  <c r="S34" i="16"/>
  <c r="AI34" i="16" s="1"/>
  <c r="AJ34" i="16" s="1"/>
  <c r="Y44" i="16"/>
  <c r="AA44" i="16" s="1"/>
  <c r="N44" i="16"/>
  <c r="O44" i="16" s="1"/>
  <c r="AC44" i="16"/>
  <c r="AE44" i="16" s="1"/>
  <c r="Y210" i="16"/>
  <c r="AA210" i="16" s="1"/>
  <c r="V44" i="16"/>
  <c r="U44" i="16" s="1"/>
  <c r="Y79" i="16"/>
  <c r="AA79" i="16" s="1"/>
  <c r="AC75" i="16"/>
  <c r="AE75" i="16" s="1"/>
  <c r="V75" i="16"/>
  <c r="U75" i="16" s="1"/>
  <c r="R75" i="16"/>
  <c r="AH75" i="16" s="1"/>
  <c r="N75" i="16"/>
  <c r="O75" i="16" s="1"/>
  <c r="Y75" i="16"/>
  <c r="AA75" i="16" s="1"/>
  <c r="R210" i="16"/>
  <c r="AH210" i="16" s="1"/>
  <c r="AC210" i="16"/>
  <c r="AE210" i="16" s="1"/>
  <c r="S176" i="16"/>
  <c r="AI176" i="16" s="1"/>
  <c r="AJ176" i="16" s="1"/>
  <c r="N35" i="16"/>
  <c r="O35" i="16" s="1"/>
  <c r="N125" i="16"/>
  <c r="O125" i="16" s="1"/>
  <c r="AA19" i="16"/>
  <c r="J19" i="16"/>
  <c r="K19" i="16" s="1"/>
  <c r="Y112" i="16"/>
  <c r="AA112" i="16" s="1"/>
  <c r="N21" i="16"/>
  <c r="O21" i="16" s="1"/>
  <c r="V35" i="16"/>
  <c r="U35" i="16" s="1"/>
  <c r="Q125" i="16"/>
  <c r="AG125" i="16" s="1"/>
  <c r="Q21" i="16"/>
  <c r="AG21" i="16" s="1"/>
  <c r="AK21" i="16" s="1"/>
  <c r="AC35" i="16"/>
  <c r="AE35" i="16" s="1"/>
  <c r="V112" i="16"/>
  <c r="U112" i="16" s="1"/>
  <c r="V125" i="16"/>
  <c r="U125" i="16" s="1"/>
  <c r="J112" i="16"/>
  <c r="K112" i="16" s="1"/>
  <c r="AC112" i="16"/>
  <c r="AE112" i="16" s="1"/>
  <c r="J21" i="16"/>
  <c r="K21" i="16" s="1"/>
  <c r="S45" i="16"/>
  <c r="AI45" i="16" s="1"/>
  <c r="AJ45" i="16" s="1"/>
  <c r="Y21" i="16"/>
  <c r="AA21" i="16" s="1"/>
  <c r="N78" i="16"/>
  <c r="O78" i="16" s="1"/>
  <c r="AC78" i="16"/>
  <c r="AE78" i="16" s="1"/>
  <c r="J25" i="16"/>
  <c r="K25" i="16" s="1"/>
  <c r="AC62" i="16"/>
  <c r="AE62" i="16" s="1"/>
  <c r="V78" i="16"/>
  <c r="U78" i="16" s="1"/>
  <c r="N62" i="16"/>
  <c r="O62" i="16" s="1"/>
  <c r="Y215" i="16"/>
  <c r="AA215" i="16" s="1"/>
  <c r="AA78" i="16"/>
  <c r="V62" i="16"/>
  <c r="U62" i="16" s="1"/>
  <c r="AC25" i="16"/>
  <c r="AE25" i="16" s="1"/>
  <c r="N25" i="16"/>
  <c r="O25" i="16" s="1"/>
  <c r="J125" i="16"/>
  <c r="K125" i="16" s="1"/>
  <c r="J215" i="16"/>
  <c r="K215" i="16" s="1"/>
  <c r="Q25" i="16"/>
  <c r="AG25" i="16" s="1"/>
  <c r="AK25" i="16" s="1"/>
  <c r="V19" i="16"/>
  <c r="U19" i="16" s="1"/>
  <c r="V25" i="16"/>
  <c r="U25" i="16" s="1"/>
  <c r="AC163" i="16"/>
  <c r="AE163" i="16" s="1"/>
  <c r="AC19" i="16"/>
  <c r="AE19" i="16" s="1"/>
  <c r="S38" i="16"/>
  <c r="AI38" i="16" s="1"/>
  <c r="AJ38" i="16" s="1"/>
  <c r="V163" i="16"/>
  <c r="U163" i="16" s="1"/>
  <c r="R19" i="16"/>
  <c r="AH19" i="16" s="1"/>
  <c r="AC21" i="16"/>
  <c r="AE21" i="16" s="1"/>
  <c r="AC125" i="16"/>
  <c r="AE125" i="16" s="1"/>
  <c r="N19" i="16"/>
  <c r="O19" i="16" s="1"/>
  <c r="Q114" i="16"/>
  <c r="AG114" i="16" s="1"/>
  <c r="AK114" i="16" s="1"/>
  <c r="V202" i="16"/>
  <c r="U202" i="16" s="1"/>
  <c r="S98" i="16"/>
  <c r="AI98" i="16" s="1"/>
  <c r="AJ98" i="16" s="1"/>
  <c r="Y125" i="16"/>
  <c r="AA125" i="16" s="1"/>
  <c r="N51" i="16"/>
  <c r="O51" i="16" s="1"/>
  <c r="V51" i="16"/>
  <c r="U51" i="16" s="1"/>
  <c r="S182" i="16"/>
  <c r="AI182" i="16" s="1"/>
  <c r="AJ182" i="16" s="1"/>
  <c r="S174" i="16"/>
  <c r="AI174" i="16" s="1"/>
  <c r="AJ174" i="16" s="1"/>
  <c r="Y147" i="16"/>
  <c r="AA147" i="16" s="1"/>
  <c r="S77" i="16"/>
  <c r="AI77" i="16" s="1"/>
  <c r="AJ77" i="16" s="1"/>
  <c r="R147" i="16"/>
  <c r="AH147" i="16" s="1"/>
  <c r="J78" i="16"/>
  <c r="K78" i="16" s="1"/>
  <c r="R78" i="16"/>
  <c r="AH78" i="16" s="1"/>
  <c r="S87" i="16"/>
  <c r="AI87" i="16" s="1"/>
  <c r="AJ87" i="16" s="1"/>
  <c r="Q52" i="16"/>
  <c r="AG52" i="16" s="1"/>
  <c r="AK52" i="16" s="1"/>
  <c r="Y35" i="16"/>
  <c r="AA35" i="16" s="1"/>
  <c r="J35" i="16"/>
  <c r="K35" i="16" s="1"/>
  <c r="J119" i="16"/>
  <c r="K119" i="16" s="1"/>
  <c r="V189" i="16"/>
  <c r="U189" i="16" s="1"/>
  <c r="V119" i="16"/>
  <c r="U119" i="16" s="1"/>
  <c r="J69" i="16"/>
  <c r="K69" i="16" s="1"/>
  <c r="J189" i="16"/>
  <c r="K189" i="16" s="1"/>
  <c r="Q189" i="16"/>
  <c r="AG189" i="16" s="1"/>
  <c r="AC119" i="16"/>
  <c r="AE119" i="16" s="1"/>
  <c r="N189" i="16"/>
  <c r="O189" i="16" s="1"/>
  <c r="N119" i="16"/>
  <c r="O119" i="16" s="1"/>
  <c r="AC189" i="16"/>
  <c r="AE189" i="16" s="1"/>
  <c r="Y189" i="16"/>
  <c r="AA189" i="16" s="1"/>
  <c r="S128" i="16"/>
  <c r="AI128" i="16" s="1"/>
  <c r="AJ128" i="16" s="1"/>
  <c r="Y119" i="16"/>
  <c r="AA119" i="16" s="1"/>
  <c r="S168" i="16"/>
  <c r="AI168" i="16" s="1"/>
  <c r="AJ168" i="16" s="1"/>
  <c r="S61" i="16"/>
  <c r="AI61" i="16" s="1"/>
  <c r="AJ61" i="16" s="1"/>
  <c r="F4" i="16"/>
  <c r="AC4" i="16" s="1"/>
  <c r="AE4" i="16" s="1"/>
  <c r="V77" i="16"/>
  <c r="U77" i="16" s="1"/>
  <c r="T4" i="16"/>
  <c r="W4" i="16" s="1"/>
  <c r="X4" i="16"/>
  <c r="Z4" i="16" s="1"/>
  <c r="V182" i="16"/>
  <c r="U182" i="16" s="1"/>
  <c r="Q117" i="16"/>
  <c r="AG117" i="16" s="1"/>
  <c r="AC141" i="16"/>
  <c r="AE141" i="16" s="1"/>
  <c r="H4" i="16"/>
  <c r="I4" i="16" s="1"/>
  <c r="AC37" i="16"/>
  <c r="AE37" i="16" s="1"/>
  <c r="V92" i="16"/>
  <c r="U92" i="16" s="1"/>
  <c r="V141" i="16"/>
  <c r="U141" i="16" s="1"/>
  <c r="P4" i="16"/>
  <c r="AF4" i="16" s="1"/>
  <c r="Y37" i="16"/>
  <c r="AA37" i="16" s="1"/>
  <c r="S75" i="16"/>
  <c r="AI75" i="16" s="1"/>
  <c r="AJ75" i="16" s="1"/>
  <c r="AC92" i="16"/>
  <c r="AE92" i="16" s="1"/>
  <c r="N141" i="16"/>
  <c r="O141" i="16" s="1"/>
  <c r="J37" i="16"/>
  <c r="K37" i="16" s="1"/>
  <c r="S64" i="16"/>
  <c r="AI64" i="16" s="1"/>
  <c r="AJ64" i="16" s="1"/>
  <c r="N77" i="16"/>
  <c r="O77" i="16" s="1"/>
  <c r="N200" i="16"/>
  <c r="O200" i="16" s="1"/>
  <c r="N92" i="16"/>
  <c r="O92" i="16" s="1"/>
  <c r="K141" i="16"/>
  <c r="N37" i="16"/>
  <c r="O37" i="16" s="1"/>
  <c r="AC200" i="16"/>
  <c r="AE200" i="16" s="1"/>
  <c r="K92" i="16"/>
  <c r="Q37" i="16"/>
  <c r="AG37" i="16" s="1"/>
  <c r="R214" i="16"/>
  <c r="AH214" i="16" s="1"/>
  <c r="R92" i="16"/>
  <c r="AH92" i="16" s="1"/>
  <c r="V200" i="16"/>
  <c r="U200" i="16" s="1"/>
  <c r="Q185" i="16"/>
  <c r="AG185" i="16" s="1"/>
  <c r="V37" i="16"/>
  <c r="U37" i="16" s="1"/>
  <c r="J50" i="16"/>
  <c r="K50" i="16" s="1"/>
  <c r="Y92" i="16"/>
  <c r="AA92" i="16" s="1"/>
  <c r="R50" i="16"/>
  <c r="AH50" i="16" s="1"/>
  <c r="J214" i="16"/>
  <c r="K214" i="16" s="1"/>
  <c r="J138" i="16"/>
  <c r="K138" i="16" s="1"/>
  <c r="S125" i="16"/>
  <c r="AI125" i="16" s="1"/>
  <c r="AJ125" i="16" s="1"/>
  <c r="Y214" i="16"/>
  <c r="AA214" i="16" s="1"/>
  <c r="Q200" i="16"/>
  <c r="AG200" i="16" s="1"/>
  <c r="S70" i="16"/>
  <c r="AI70" i="16" s="1"/>
  <c r="AJ70" i="16" s="1"/>
  <c r="AC76" i="16"/>
  <c r="AE76" i="16" s="1"/>
  <c r="AC214" i="16"/>
  <c r="AE214" i="16" s="1"/>
  <c r="N76" i="16"/>
  <c r="O76" i="16" s="1"/>
  <c r="J212" i="16"/>
  <c r="K212" i="16" s="1"/>
  <c r="Y212" i="16"/>
  <c r="AA212" i="16" s="1"/>
  <c r="R212" i="16"/>
  <c r="J200" i="16"/>
  <c r="K200" i="16" s="1"/>
  <c r="N214" i="16"/>
  <c r="O214" i="16" s="1"/>
  <c r="N34" i="16"/>
  <c r="O34" i="16" s="1"/>
  <c r="V50" i="16"/>
  <c r="U50" i="16" s="1"/>
  <c r="AA50" i="16"/>
  <c r="Q72" i="16"/>
  <c r="AG72" i="16" s="1"/>
  <c r="AC50" i="16"/>
  <c r="AE50" i="16" s="1"/>
  <c r="S50" i="16"/>
  <c r="AI50" i="16" s="1"/>
  <c r="AJ50" i="16" s="1"/>
  <c r="R141" i="16"/>
  <c r="AH141" i="16" s="1"/>
  <c r="N50" i="16"/>
  <c r="O50" i="16" s="1"/>
  <c r="Y200" i="16"/>
  <c r="AA200" i="16" s="1"/>
  <c r="S200" i="16"/>
  <c r="AI200" i="16" s="1"/>
  <c r="AJ200" i="16" s="1"/>
  <c r="Y139" i="16"/>
  <c r="AA139" i="16" s="1"/>
  <c r="N99" i="16"/>
  <c r="O99" i="16" s="1"/>
  <c r="R62" i="16"/>
  <c r="J62" i="16"/>
  <c r="K62" i="16" s="1"/>
  <c r="AC99" i="16"/>
  <c r="AE99" i="16" s="1"/>
  <c r="V99" i="16"/>
  <c r="U99" i="16" s="1"/>
  <c r="R76" i="16"/>
  <c r="J76" i="16"/>
  <c r="K76" i="16" s="1"/>
  <c r="Y76" i="16"/>
  <c r="AA76" i="16" s="1"/>
  <c r="V45" i="16"/>
  <c r="U45" i="16" s="1"/>
  <c r="AC45" i="16"/>
  <c r="AE45" i="16" s="1"/>
  <c r="J139" i="16"/>
  <c r="K139" i="16" s="1"/>
  <c r="K45" i="16"/>
  <c r="N45" i="16"/>
  <c r="O45" i="16" s="1"/>
  <c r="V187" i="16"/>
  <c r="U187" i="16" s="1"/>
  <c r="J192" i="16"/>
  <c r="K192" i="16" s="1"/>
  <c r="R192" i="16"/>
  <c r="N187" i="16"/>
  <c r="O187" i="16" s="1"/>
  <c r="Q35" i="16"/>
  <c r="AG35" i="16" s="1"/>
  <c r="AL35" i="16" s="1"/>
  <c r="R45" i="16"/>
  <c r="AH45" i="16" s="1"/>
  <c r="S57" i="16"/>
  <c r="AI57" i="16" s="1"/>
  <c r="AJ57" i="16" s="1"/>
  <c r="Y192" i="16"/>
  <c r="AA192" i="16" s="1"/>
  <c r="Y207" i="16"/>
  <c r="AA207" i="16" s="1"/>
  <c r="R207" i="16"/>
  <c r="V139" i="16"/>
  <c r="U139" i="16" s="1"/>
  <c r="R139" i="16"/>
  <c r="AH139" i="16" s="1"/>
  <c r="Y45" i="16"/>
  <c r="AA45" i="16" s="1"/>
  <c r="S146" i="16"/>
  <c r="AI146" i="16" s="1"/>
  <c r="AJ146" i="16" s="1"/>
  <c r="Y127" i="16"/>
  <c r="AA127" i="16" s="1"/>
  <c r="J127" i="16"/>
  <c r="K127" i="16" s="1"/>
  <c r="R127" i="16"/>
  <c r="S180" i="16"/>
  <c r="AI180" i="16" s="1"/>
  <c r="AJ180" i="16" s="1"/>
  <c r="N94" i="16"/>
  <c r="O94" i="16" s="1"/>
  <c r="R182" i="16"/>
  <c r="AH182" i="16" s="1"/>
  <c r="AC196" i="16"/>
  <c r="AE196" i="16" s="1"/>
  <c r="AC139" i="16"/>
  <c r="AE139" i="16" s="1"/>
  <c r="N182" i="16"/>
  <c r="O182" i="16" s="1"/>
  <c r="AC182" i="16"/>
  <c r="AE182" i="16" s="1"/>
  <c r="V87" i="16"/>
  <c r="U87" i="16" s="1"/>
  <c r="J188" i="16"/>
  <c r="K188" i="16" s="1"/>
  <c r="N196" i="16"/>
  <c r="O196" i="16" s="1"/>
  <c r="AC87" i="16"/>
  <c r="AE87" i="16" s="1"/>
  <c r="Q196" i="16"/>
  <c r="AG196" i="16" s="1"/>
  <c r="N22" i="16"/>
  <c r="O22" i="16" s="1"/>
  <c r="V22" i="16"/>
  <c r="U22" i="16" s="1"/>
  <c r="Y182" i="16"/>
  <c r="AA182" i="16" s="1"/>
  <c r="Y132" i="16"/>
  <c r="AA132" i="16" s="1"/>
  <c r="R132" i="16"/>
  <c r="J132" i="16"/>
  <c r="K132" i="16" s="1"/>
  <c r="J101" i="16"/>
  <c r="K101" i="16" s="1"/>
  <c r="R101" i="16"/>
  <c r="Y101" i="16"/>
  <c r="AA101" i="16" s="1"/>
  <c r="S79" i="16"/>
  <c r="AI79" i="16" s="1"/>
  <c r="AJ79" i="16" s="1"/>
  <c r="Y196" i="16"/>
  <c r="AA196" i="16" s="1"/>
  <c r="G8" i="16"/>
  <c r="S33" i="16"/>
  <c r="AI33" i="16" s="1"/>
  <c r="AJ33" i="16" s="1"/>
  <c r="S147" i="16"/>
  <c r="AI147" i="16" s="1"/>
  <c r="AJ147" i="16" s="1"/>
  <c r="Y69" i="16"/>
  <c r="AA69" i="16" s="1"/>
  <c r="Y179" i="16"/>
  <c r="AA179" i="16" s="1"/>
  <c r="J179" i="16"/>
  <c r="K179" i="16" s="1"/>
  <c r="R179" i="16"/>
  <c r="Y38" i="16"/>
  <c r="AA38" i="16" s="1"/>
  <c r="J38" i="16"/>
  <c r="K38" i="16" s="1"/>
  <c r="R38" i="16"/>
  <c r="Q109" i="16"/>
  <c r="AG109" i="16" s="1"/>
  <c r="AK109" i="16" s="1"/>
  <c r="S177" i="16"/>
  <c r="AI177" i="16" s="1"/>
  <c r="AJ177" i="16" s="1"/>
  <c r="Q41" i="16"/>
  <c r="AG41" i="16" s="1"/>
  <c r="AK41" i="16" s="1"/>
  <c r="N103" i="16"/>
  <c r="O103" i="16" s="1"/>
  <c r="Y100" i="16"/>
  <c r="AA100" i="16" s="1"/>
  <c r="J100" i="16"/>
  <c r="K100" i="16" s="1"/>
  <c r="R100" i="16"/>
  <c r="D6" i="16"/>
  <c r="E6" i="16" s="1"/>
  <c r="L6" i="16" s="1"/>
  <c r="AC103" i="16"/>
  <c r="AE103" i="16" s="1"/>
  <c r="Y77" i="16"/>
  <c r="AA77" i="16" s="1"/>
  <c r="R77" i="16"/>
  <c r="J77" i="16"/>
  <c r="K77" i="16" s="1"/>
  <c r="R22" i="16"/>
  <c r="J22" i="16"/>
  <c r="K22" i="16" s="1"/>
  <c r="Y22" i="16"/>
  <c r="AA22" i="16" s="1"/>
  <c r="N70" i="16"/>
  <c r="O70" i="16" s="1"/>
  <c r="AC70" i="16"/>
  <c r="AE70" i="16" s="1"/>
  <c r="S196" i="16"/>
  <c r="AI196" i="16" s="1"/>
  <c r="AJ196" i="16" s="1"/>
  <c r="S51" i="16"/>
  <c r="AI51" i="16" s="1"/>
  <c r="AJ51" i="16" s="1"/>
  <c r="Y206" i="16"/>
  <c r="AA206" i="16" s="1"/>
  <c r="J206" i="16"/>
  <c r="K206" i="16" s="1"/>
  <c r="R206" i="16"/>
  <c r="Y177" i="16"/>
  <c r="AA177" i="16" s="1"/>
  <c r="S37" i="16"/>
  <c r="AI37" i="16" s="1"/>
  <c r="AJ37" i="16" s="1"/>
  <c r="Y178" i="16"/>
  <c r="AA178" i="16" s="1"/>
  <c r="R178" i="16"/>
  <c r="J178" i="16"/>
  <c r="K178" i="16" s="1"/>
  <c r="Y31" i="16"/>
  <c r="AA31" i="16" s="1"/>
  <c r="Y188" i="16"/>
  <c r="AA188" i="16" s="1"/>
  <c r="N31" i="16"/>
  <c r="O31" i="16" s="1"/>
  <c r="V31" i="16"/>
  <c r="U31" i="16" s="1"/>
  <c r="R31" i="16"/>
  <c r="AH31" i="16" s="1"/>
  <c r="S49" i="16"/>
  <c r="AI49" i="16" s="1"/>
  <c r="AJ49" i="16" s="1"/>
  <c r="R144" i="16"/>
  <c r="Y144" i="16"/>
  <c r="AA144" i="16" s="1"/>
  <c r="J144" i="16"/>
  <c r="K144" i="16" s="1"/>
  <c r="AC31" i="16"/>
  <c r="AE31" i="16" s="1"/>
  <c r="K31" i="16"/>
  <c r="J51" i="16"/>
  <c r="K51" i="16" s="1"/>
  <c r="Y51" i="16"/>
  <c r="AA51" i="16" s="1"/>
  <c r="R51" i="16"/>
  <c r="S144" i="16"/>
  <c r="AI144" i="16" s="1"/>
  <c r="AJ144" i="16" s="1"/>
  <c r="Y99" i="16"/>
  <c r="AA99" i="16" s="1"/>
  <c r="R99" i="16"/>
  <c r="Y169" i="16"/>
  <c r="AA169" i="16" s="1"/>
  <c r="V169" i="16"/>
  <c r="U169" i="16" s="1"/>
  <c r="Q56" i="16"/>
  <c r="AG56" i="16" s="1"/>
  <c r="K177" i="16"/>
  <c r="J169" i="16"/>
  <c r="K169" i="16" s="1"/>
  <c r="AC169" i="16"/>
  <c r="AE169" i="16" s="1"/>
  <c r="N177" i="16"/>
  <c r="O177" i="16" s="1"/>
  <c r="N169" i="16"/>
  <c r="O169" i="16" s="1"/>
  <c r="R177" i="16"/>
  <c r="AH177" i="16" s="1"/>
  <c r="R169" i="16"/>
  <c r="AH169" i="16" s="1"/>
  <c r="S163" i="16"/>
  <c r="AI163" i="16" s="1"/>
  <c r="AJ163" i="16" s="1"/>
  <c r="V177" i="16"/>
  <c r="U177" i="16" s="1"/>
  <c r="J163" i="16"/>
  <c r="K163" i="16" s="1"/>
  <c r="R163" i="16"/>
  <c r="Y163" i="16"/>
  <c r="AA163" i="16" s="1"/>
  <c r="Q137" i="16"/>
  <c r="AG137" i="16" s="1"/>
  <c r="AK137" i="16" s="1"/>
  <c r="S143" i="16"/>
  <c r="AI143" i="16" s="1"/>
  <c r="AJ143" i="16" s="1"/>
  <c r="S31" i="16"/>
  <c r="AI31" i="16" s="1"/>
  <c r="AJ31" i="16" s="1"/>
  <c r="J34" i="16"/>
  <c r="K34" i="16" s="1"/>
  <c r="Y103" i="16"/>
  <c r="AA103" i="16" s="1"/>
  <c r="J103" i="16"/>
  <c r="K103" i="16" s="1"/>
  <c r="R103" i="16"/>
  <c r="J94" i="16"/>
  <c r="K94" i="16" s="1"/>
  <c r="R34" i="16"/>
  <c r="AH34" i="16" s="1"/>
  <c r="Q88" i="16"/>
  <c r="AG88" i="16" s="1"/>
  <c r="Q115" i="16"/>
  <c r="AG115" i="16" s="1"/>
  <c r="AK115" i="16" s="1"/>
  <c r="S110" i="16"/>
  <c r="AI110" i="16" s="1"/>
  <c r="AJ110" i="16" s="1"/>
  <c r="Y94" i="16"/>
  <c r="AA94" i="16" s="1"/>
  <c r="R94" i="16"/>
  <c r="AH94" i="16" s="1"/>
  <c r="V34" i="16"/>
  <c r="U34" i="16" s="1"/>
  <c r="AA34" i="16"/>
  <c r="V94" i="16"/>
  <c r="U94" i="16" s="1"/>
  <c r="S94" i="16"/>
  <c r="AI94" i="16" s="1"/>
  <c r="AJ94" i="16" s="1"/>
  <c r="AC34" i="16"/>
  <c r="AE34" i="16" s="1"/>
  <c r="S60" i="16"/>
  <c r="AI60" i="16" s="1"/>
  <c r="AJ60" i="16" s="1"/>
  <c r="R187" i="16"/>
  <c r="J187" i="16"/>
  <c r="K187" i="16" s="1"/>
  <c r="Y187" i="16"/>
  <c r="AA187" i="16" s="1"/>
  <c r="Q61" i="16"/>
  <c r="AG61" i="16" s="1"/>
  <c r="AK61" i="16" s="1"/>
  <c r="S186" i="16"/>
  <c r="AI186" i="16" s="1"/>
  <c r="AJ186" i="16" s="1"/>
  <c r="Q80" i="16"/>
  <c r="AG80" i="16" s="1"/>
  <c r="AK80" i="16" s="1"/>
  <c r="S188" i="16"/>
  <c r="AI188" i="16" s="1"/>
  <c r="AJ188" i="16" s="1"/>
  <c r="S139" i="16"/>
  <c r="AI139" i="16" s="1"/>
  <c r="AJ139" i="16" s="1"/>
  <c r="S86" i="16"/>
  <c r="AI86" i="16" s="1"/>
  <c r="AJ86" i="16" s="1"/>
  <c r="Q71" i="16"/>
  <c r="AG71" i="16" s="1"/>
  <c r="AL71" i="16" s="1"/>
  <c r="S26" i="16"/>
  <c r="AI26" i="16" s="1"/>
  <c r="AJ26" i="16" s="1"/>
  <c r="Q150" i="16"/>
  <c r="AG150" i="16" s="1"/>
  <c r="AK150" i="16" s="1"/>
  <c r="Q28" i="16"/>
  <c r="AG28" i="16" s="1"/>
  <c r="AL28" i="16" s="1"/>
  <c r="Q205" i="16"/>
  <c r="AG205" i="16" s="1"/>
  <c r="S202" i="16"/>
  <c r="AI202" i="16" s="1"/>
  <c r="AJ202" i="16" s="1"/>
  <c r="Y70" i="16"/>
  <c r="AA70" i="16" s="1"/>
  <c r="R70" i="16"/>
  <c r="J70" i="16"/>
  <c r="K70" i="16" s="1"/>
  <c r="Y86" i="16"/>
  <c r="AA86" i="16" s="1"/>
  <c r="R86" i="16"/>
  <c r="J86" i="16"/>
  <c r="K86" i="16" s="1"/>
  <c r="F225" i="16"/>
  <c r="V209" i="16"/>
  <c r="U209" i="16" s="1"/>
  <c r="N209" i="16"/>
  <c r="O209" i="16" s="1"/>
  <c r="AC209" i="16"/>
  <c r="AE209" i="16" s="1"/>
  <c r="J209" i="16"/>
  <c r="K209" i="16" s="1"/>
  <c r="Y209" i="16"/>
  <c r="AA209" i="16" s="1"/>
  <c r="R209" i="16"/>
  <c r="AH209" i="16" s="1"/>
  <c r="S209" i="16"/>
  <c r="AI209" i="16" s="1"/>
  <c r="AJ209" i="16" s="1"/>
  <c r="F5" i="16"/>
  <c r="Y5" i="16" s="1"/>
  <c r="X5" i="16"/>
  <c r="Z5" i="16" s="1"/>
  <c r="H5" i="16"/>
  <c r="I5" i="16" s="1"/>
  <c r="P5" i="16"/>
  <c r="AF5" i="16" s="1"/>
  <c r="N129" i="16"/>
  <c r="O129" i="16" s="1"/>
  <c r="AC129" i="16"/>
  <c r="AE129" i="16" s="1"/>
  <c r="V129" i="16"/>
  <c r="U129" i="16" s="1"/>
  <c r="R129" i="16"/>
  <c r="AH129" i="16" s="1"/>
  <c r="Y129" i="16"/>
  <c r="AA129" i="16" s="1"/>
  <c r="J129" i="16"/>
  <c r="K129" i="16" s="1"/>
  <c r="N199" i="16"/>
  <c r="O199" i="16" s="1"/>
  <c r="AC199" i="16"/>
  <c r="AE199" i="16" s="1"/>
  <c r="V199" i="16"/>
  <c r="U199" i="16" s="1"/>
  <c r="Y199" i="16"/>
  <c r="AA199" i="16" s="1"/>
  <c r="J199" i="16"/>
  <c r="K199" i="16" s="1"/>
  <c r="R199" i="16"/>
  <c r="AH199" i="16" s="1"/>
  <c r="S91" i="16"/>
  <c r="AI91" i="16" s="1"/>
  <c r="AJ91" i="16" s="1"/>
  <c r="S190" i="16"/>
  <c r="AI190" i="16" s="1"/>
  <c r="AJ190" i="16" s="1"/>
  <c r="Q188" i="16"/>
  <c r="AG188" i="16" s="1"/>
  <c r="AK188" i="16" s="1"/>
  <c r="N188" i="16"/>
  <c r="O188" i="16" s="1"/>
  <c r="AC188" i="16"/>
  <c r="AE188" i="16" s="1"/>
  <c r="V188" i="16"/>
  <c r="U188" i="16" s="1"/>
  <c r="Q49" i="16"/>
  <c r="AG49" i="16" s="1"/>
  <c r="AK49" i="16" s="1"/>
  <c r="G226" i="16"/>
  <c r="S199" i="16"/>
  <c r="AI199" i="16" s="1"/>
  <c r="AJ199" i="16" s="1"/>
  <c r="Q172" i="16"/>
  <c r="AG172" i="16" s="1"/>
  <c r="AK172" i="16" s="1"/>
  <c r="Q119" i="16"/>
  <c r="AG119" i="16" s="1"/>
  <c r="AC190" i="16"/>
  <c r="AE190" i="16" s="1"/>
  <c r="V190" i="16"/>
  <c r="U190" i="16" s="1"/>
  <c r="N190" i="16"/>
  <c r="O190" i="16" s="1"/>
  <c r="Y190" i="16"/>
  <c r="AA190" i="16" s="1"/>
  <c r="R190" i="16"/>
  <c r="AH190" i="16" s="1"/>
  <c r="J190" i="16"/>
  <c r="K190" i="16" s="1"/>
  <c r="S129" i="16"/>
  <c r="AI129" i="16" s="1"/>
  <c r="AJ129" i="16" s="1"/>
  <c r="AC39" i="16"/>
  <c r="AE39" i="16" s="1"/>
  <c r="V39" i="16"/>
  <c r="U39" i="16" s="1"/>
  <c r="N39" i="16"/>
  <c r="O39" i="16" s="1"/>
  <c r="R39" i="16"/>
  <c r="AH39" i="16" s="1"/>
  <c r="Y39" i="16"/>
  <c r="AA39" i="16" s="1"/>
  <c r="J39" i="16"/>
  <c r="K39" i="16" s="1"/>
  <c r="D226" i="16"/>
  <c r="E226" i="16" s="1"/>
  <c r="AC26" i="16"/>
  <c r="AE26" i="16" s="1"/>
  <c r="V26" i="16"/>
  <c r="U26" i="16" s="1"/>
  <c r="N26" i="16"/>
  <c r="O26" i="16" s="1"/>
  <c r="R26" i="16"/>
  <c r="AH26" i="16" s="1"/>
  <c r="J26" i="16"/>
  <c r="K26" i="16" s="1"/>
  <c r="Y26" i="16"/>
  <c r="AA26" i="16" s="1"/>
  <c r="S39" i="16"/>
  <c r="AI39" i="16" s="1"/>
  <c r="AJ39" i="16" s="1"/>
  <c r="S217" i="16"/>
  <c r="AI217" i="16" s="1"/>
  <c r="AJ217" i="16" s="1"/>
  <c r="Q184" i="16"/>
  <c r="AG184" i="16" s="1"/>
  <c r="AK184" i="16" s="1"/>
  <c r="Q32" i="16"/>
  <c r="AG32" i="16" s="1"/>
  <c r="AK32" i="16" s="1"/>
  <c r="Q95" i="16"/>
  <c r="AG95" i="16" s="1"/>
  <c r="AC217" i="16"/>
  <c r="AE217" i="16" s="1"/>
  <c r="V217" i="16"/>
  <c r="U217" i="16" s="1"/>
  <c r="N217" i="16"/>
  <c r="O217" i="16" s="1"/>
  <c r="J217" i="16"/>
  <c r="K217" i="16" s="1"/>
  <c r="Y217" i="16"/>
  <c r="AA217" i="16" s="1"/>
  <c r="R217" i="16"/>
  <c r="AH217" i="16" s="1"/>
  <c r="Q134" i="16"/>
  <c r="AG134" i="16" s="1"/>
  <c r="AL134" i="16" s="1"/>
  <c r="Q130" i="16"/>
  <c r="AG130" i="16" s="1"/>
  <c r="AK130" i="16" s="1"/>
  <c r="Q157" i="16"/>
  <c r="AG157" i="16" s="1"/>
  <c r="Q112" i="16"/>
  <c r="AG112" i="16" s="1"/>
  <c r="AK112" i="16" s="1"/>
  <c r="AC91" i="16"/>
  <c r="AE91" i="16" s="1"/>
  <c r="N91" i="16"/>
  <c r="O91" i="16" s="1"/>
  <c r="V91" i="16"/>
  <c r="U91" i="16" s="1"/>
  <c r="R91" i="16"/>
  <c r="AH91" i="16" s="1"/>
  <c r="J91" i="16"/>
  <c r="K91" i="16" s="1"/>
  <c r="Y91" i="16"/>
  <c r="AA91" i="16" s="1"/>
  <c r="L5" i="16"/>
  <c r="M5" i="16" s="1"/>
  <c r="AB5" i="16"/>
  <c r="AD5" i="16" s="1"/>
  <c r="T5" i="16"/>
  <c r="W5" i="16" s="1"/>
  <c r="Q33" i="16"/>
  <c r="AG33" i="16" s="1"/>
  <c r="AK33" i="16" s="1"/>
  <c r="Q176" i="16"/>
  <c r="AG176" i="16" s="1"/>
  <c r="AK176" i="16" s="1"/>
  <c r="N186" i="16"/>
  <c r="O186" i="16" s="1"/>
  <c r="AC186" i="16"/>
  <c r="AE186" i="16" s="1"/>
  <c r="V186" i="16"/>
  <c r="U186" i="16" s="1"/>
  <c r="J186" i="16"/>
  <c r="K186" i="16" s="1"/>
  <c r="Y186" i="16"/>
  <c r="AA186" i="16" s="1"/>
  <c r="R186" i="16"/>
  <c r="AH186" i="16" s="1"/>
  <c r="L224" i="16"/>
  <c r="M224" i="16" s="1"/>
  <c r="AB224" i="16"/>
  <c r="AD224" i="16" s="1"/>
  <c r="T224" i="16"/>
  <c r="W224" i="16" s="1"/>
  <c r="Q174" i="16"/>
  <c r="AG174" i="16" s="1"/>
  <c r="AK174" i="16" s="1"/>
  <c r="Q133" i="16"/>
  <c r="AG133" i="16" s="1"/>
  <c r="N143" i="16"/>
  <c r="O143" i="16" s="1"/>
  <c r="AC143" i="16"/>
  <c r="AE143" i="16" s="1"/>
  <c r="V143" i="16"/>
  <c r="U143" i="16" s="1"/>
  <c r="Y143" i="16"/>
  <c r="AA143" i="16" s="1"/>
  <c r="J143" i="16"/>
  <c r="K143" i="16" s="1"/>
  <c r="R143" i="16"/>
  <c r="AH143" i="16" s="1"/>
  <c r="N60" i="16"/>
  <c r="O60" i="16" s="1"/>
  <c r="AC60" i="16"/>
  <c r="AE60" i="16" s="1"/>
  <c r="V60" i="16"/>
  <c r="U60" i="16" s="1"/>
  <c r="R60" i="16"/>
  <c r="AH60" i="16" s="1"/>
  <c r="J60" i="16"/>
  <c r="K60" i="16" s="1"/>
  <c r="Y60" i="16"/>
  <c r="AA60" i="16" s="1"/>
  <c r="CK7" i="8"/>
  <c r="AU7" i="11" s="1"/>
  <c r="N21" i="10"/>
  <c r="O21" i="10" s="1"/>
  <c r="R21" i="10"/>
  <c r="Q21" i="10" s="1"/>
  <c r="J21" i="10"/>
  <c r="K21" i="10" s="1"/>
  <c r="AY10" i="13" a="1"/>
  <c r="AY10" i="13" s="1"/>
  <c r="BE10" i="13" s="1" a="1"/>
  <c r="BE10" i="13" s="1"/>
  <c r="AU5" i="11"/>
  <c r="X5" i="2"/>
  <c r="Y5" i="2" s="1"/>
  <c r="X6" i="2"/>
  <c r="Y6" i="2" s="1"/>
  <c r="X26" i="2"/>
  <c r="Y26" i="2" s="1"/>
  <c r="X46" i="2"/>
  <c r="Y46" i="2" s="1"/>
  <c r="X66" i="2"/>
  <c r="Y66" i="2" s="1"/>
  <c r="X86" i="2"/>
  <c r="Y86" i="2" s="1"/>
  <c r="X106" i="2"/>
  <c r="Y106" i="2" s="1"/>
  <c r="X126" i="2"/>
  <c r="Y126" i="2" s="1"/>
  <c r="X146" i="2"/>
  <c r="Y146" i="2" s="1"/>
  <c r="X166" i="2"/>
  <c r="Y166" i="2" s="1"/>
  <c r="X186" i="2"/>
  <c r="Y186" i="2" s="1"/>
  <c r="X206" i="2"/>
  <c r="Y206" i="2" s="1"/>
  <c r="X226" i="2"/>
  <c r="Y226" i="2" s="1"/>
  <c r="X7" i="2"/>
  <c r="Y7" i="2" s="1"/>
  <c r="X27" i="2"/>
  <c r="Y27" i="2" s="1"/>
  <c r="X47" i="2"/>
  <c r="Y47" i="2" s="1"/>
  <c r="X67" i="2"/>
  <c r="Y67" i="2" s="1"/>
  <c r="X87" i="2"/>
  <c r="Y87" i="2" s="1"/>
  <c r="X107" i="2"/>
  <c r="Y107" i="2" s="1"/>
  <c r="X127" i="2"/>
  <c r="Y127" i="2" s="1"/>
  <c r="X147" i="2"/>
  <c r="Y147" i="2" s="1"/>
  <c r="X167" i="2"/>
  <c r="Y167" i="2" s="1"/>
  <c r="X187" i="2"/>
  <c r="Y187" i="2" s="1"/>
  <c r="X207" i="2"/>
  <c r="Y207" i="2" s="1"/>
  <c r="X227" i="2"/>
  <c r="Y227" i="2" s="1"/>
  <c r="X8" i="2"/>
  <c r="Y8" i="2" s="1"/>
  <c r="X28" i="2"/>
  <c r="Y28" i="2" s="1"/>
  <c r="X48" i="2"/>
  <c r="Y48" i="2" s="1"/>
  <c r="X68" i="2"/>
  <c r="Y68" i="2" s="1"/>
  <c r="X88" i="2"/>
  <c r="Y88" i="2" s="1"/>
  <c r="X108" i="2"/>
  <c r="Y108" i="2" s="1"/>
  <c r="X128" i="2"/>
  <c r="Y128" i="2" s="1"/>
  <c r="X148" i="2"/>
  <c r="Y148" i="2" s="1"/>
  <c r="X168" i="2"/>
  <c r="Y168" i="2" s="1"/>
  <c r="X188" i="2"/>
  <c r="Y188" i="2" s="1"/>
  <c r="X208" i="2"/>
  <c r="Y208" i="2" s="1"/>
  <c r="X228" i="2"/>
  <c r="Y228" i="2" s="1"/>
  <c r="X9" i="2"/>
  <c r="Y9" i="2" s="1"/>
  <c r="X29" i="2"/>
  <c r="Y29" i="2" s="1"/>
  <c r="X49" i="2"/>
  <c r="Y49" i="2" s="1"/>
  <c r="X69" i="2"/>
  <c r="Y69" i="2" s="1"/>
  <c r="X89" i="2"/>
  <c r="Y89" i="2" s="1"/>
  <c r="X109" i="2"/>
  <c r="Y109" i="2" s="1"/>
  <c r="X129" i="2"/>
  <c r="Y129" i="2" s="1"/>
  <c r="X149" i="2"/>
  <c r="Y149" i="2" s="1"/>
  <c r="X169" i="2"/>
  <c r="Y169" i="2" s="1"/>
  <c r="X189" i="2"/>
  <c r="Y189" i="2" s="1"/>
  <c r="X209" i="2"/>
  <c r="Y209" i="2" s="1"/>
  <c r="X229" i="2"/>
  <c r="Y229" i="2" s="1"/>
  <c r="X10" i="2"/>
  <c r="Y10" i="2" s="1"/>
  <c r="X30" i="2"/>
  <c r="Y30" i="2" s="1"/>
  <c r="X50" i="2"/>
  <c r="Y50" i="2" s="1"/>
  <c r="X70" i="2"/>
  <c r="Y70" i="2" s="1"/>
  <c r="X90" i="2"/>
  <c r="Y90" i="2" s="1"/>
  <c r="X110" i="2"/>
  <c r="Y110" i="2" s="1"/>
  <c r="X130" i="2"/>
  <c r="Y130" i="2" s="1"/>
  <c r="X150" i="2"/>
  <c r="Y150" i="2" s="1"/>
  <c r="X170" i="2"/>
  <c r="Y170" i="2" s="1"/>
  <c r="X190" i="2"/>
  <c r="Y190" i="2" s="1"/>
  <c r="X210" i="2"/>
  <c r="Y210" i="2" s="1"/>
  <c r="X230" i="2"/>
  <c r="Y230" i="2" s="1"/>
  <c r="X11" i="2"/>
  <c r="Y11" i="2" s="1"/>
  <c r="X31" i="2"/>
  <c r="Y31" i="2" s="1"/>
  <c r="X51" i="2"/>
  <c r="Y51" i="2" s="1"/>
  <c r="X71" i="2"/>
  <c r="Y71" i="2" s="1"/>
  <c r="X91" i="2"/>
  <c r="Y91" i="2" s="1"/>
  <c r="X111" i="2"/>
  <c r="Y111" i="2" s="1"/>
  <c r="X131" i="2"/>
  <c r="Y131" i="2" s="1"/>
  <c r="X151" i="2"/>
  <c r="Y151" i="2" s="1"/>
  <c r="X171" i="2"/>
  <c r="Y171" i="2" s="1"/>
  <c r="X191" i="2"/>
  <c r="Y191" i="2" s="1"/>
  <c r="X211" i="2"/>
  <c r="Y211" i="2" s="1"/>
  <c r="X231" i="2"/>
  <c r="Y231" i="2" s="1"/>
  <c r="X12" i="2"/>
  <c r="Y12" i="2" s="1"/>
  <c r="X32" i="2"/>
  <c r="Y32" i="2" s="1"/>
  <c r="X52" i="2"/>
  <c r="Y52" i="2" s="1"/>
  <c r="X72" i="2"/>
  <c r="Y72" i="2" s="1"/>
  <c r="X92" i="2"/>
  <c r="Y92" i="2" s="1"/>
  <c r="X112" i="2"/>
  <c r="Y112" i="2" s="1"/>
  <c r="X132" i="2"/>
  <c r="Y132" i="2" s="1"/>
  <c r="X152" i="2"/>
  <c r="Y152" i="2" s="1"/>
  <c r="X172" i="2"/>
  <c r="Y172" i="2" s="1"/>
  <c r="X192" i="2"/>
  <c r="Y192" i="2" s="1"/>
  <c r="X212" i="2"/>
  <c r="Y212" i="2" s="1"/>
  <c r="X232" i="2"/>
  <c r="Y232" i="2" s="1"/>
  <c r="X13" i="2"/>
  <c r="Y13" i="2" s="1"/>
  <c r="X33" i="2"/>
  <c r="Y33" i="2" s="1"/>
  <c r="X53" i="2"/>
  <c r="Y53" i="2" s="1"/>
  <c r="X73" i="2"/>
  <c r="Y73" i="2" s="1"/>
  <c r="X93" i="2"/>
  <c r="Y93" i="2" s="1"/>
  <c r="X113" i="2"/>
  <c r="Y113" i="2" s="1"/>
  <c r="X133" i="2"/>
  <c r="Y133" i="2" s="1"/>
  <c r="X153" i="2"/>
  <c r="Y153" i="2" s="1"/>
  <c r="X173" i="2"/>
  <c r="Y173" i="2" s="1"/>
  <c r="X193" i="2"/>
  <c r="Y193" i="2" s="1"/>
  <c r="X213" i="2"/>
  <c r="Y213" i="2" s="1"/>
  <c r="X233" i="2"/>
  <c r="Y233" i="2" s="1"/>
  <c r="X14" i="2"/>
  <c r="Y14" i="2" s="1"/>
  <c r="X34" i="2"/>
  <c r="Y34" i="2" s="1"/>
  <c r="X54" i="2"/>
  <c r="Y54" i="2" s="1"/>
  <c r="X74" i="2"/>
  <c r="Y74" i="2" s="1"/>
  <c r="X94" i="2"/>
  <c r="Y94" i="2" s="1"/>
  <c r="X114" i="2"/>
  <c r="Y114" i="2" s="1"/>
  <c r="X134" i="2"/>
  <c r="Y134" i="2" s="1"/>
  <c r="X154" i="2"/>
  <c r="Y154" i="2" s="1"/>
  <c r="X174" i="2"/>
  <c r="Y174" i="2" s="1"/>
  <c r="X194" i="2"/>
  <c r="Y194" i="2" s="1"/>
  <c r="X214" i="2"/>
  <c r="Y214" i="2" s="1"/>
  <c r="X234" i="2"/>
  <c r="Y234" i="2" s="1"/>
  <c r="X15" i="2"/>
  <c r="Y15" i="2" s="1"/>
  <c r="X35" i="2"/>
  <c r="Y35" i="2" s="1"/>
  <c r="X55" i="2"/>
  <c r="Y55" i="2" s="1"/>
  <c r="X75" i="2"/>
  <c r="Y75" i="2" s="1"/>
  <c r="X95" i="2"/>
  <c r="Y95" i="2" s="1"/>
  <c r="X115" i="2"/>
  <c r="Y115" i="2" s="1"/>
  <c r="X135" i="2"/>
  <c r="Y135" i="2" s="1"/>
  <c r="X155" i="2"/>
  <c r="Y155" i="2" s="1"/>
  <c r="X175" i="2"/>
  <c r="Y175" i="2" s="1"/>
  <c r="X195" i="2"/>
  <c r="Y195" i="2" s="1"/>
  <c r="X215" i="2"/>
  <c r="Y215" i="2" s="1"/>
  <c r="X235" i="2"/>
  <c r="Y235" i="2" s="1"/>
  <c r="X16" i="2"/>
  <c r="Y16" i="2" s="1"/>
  <c r="X36" i="2"/>
  <c r="Y36" i="2" s="1"/>
  <c r="X56" i="2"/>
  <c r="Y56" i="2" s="1"/>
  <c r="X76" i="2"/>
  <c r="Y76" i="2" s="1"/>
  <c r="X96" i="2"/>
  <c r="Y96" i="2" s="1"/>
  <c r="X116" i="2"/>
  <c r="Y116" i="2" s="1"/>
  <c r="X136" i="2"/>
  <c r="Y136" i="2" s="1"/>
  <c r="X156" i="2"/>
  <c r="Y156" i="2" s="1"/>
  <c r="X176" i="2"/>
  <c r="Y176" i="2" s="1"/>
  <c r="X196" i="2"/>
  <c r="Y196" i="2" s="1"/>
  <c r="X216" i="2"/>
  <c r="Y216" i="2" s="1"/>
  <c r="X236" i="2"/>
  <c r="Y236" i="2" s="1"/>
  <c r="X17" i="2"/>
  <c r="Y17" i="2" s="1"/>
  <c r="X37" i="2"/>
  <c r="Y37" i="2" s="1"/>
  <c r="X57" i="2"/>
  <c r="Y57" i="2" s="1"/>
  <c r="X77" i="2"/>
  <c r="Y77" i="2" s="1"/>
  <c r="X97" i="2"/>
  <c r="Y97" i="2" s="1"/>
  <c r="X117" i="2"/>
  <c r="Y117" i="2" s="1"/>
  <c r="X137" i="2"/>
  <c r="Y137" i="2" s="1"/>
  <c r="X157" i="2"/>
  <c r="Y157" i="2" s="1"/>
  <c r="X177" i="2"/>
  <c r="Y177" i="2" s="1"/>
  <c r="X197" i="2"/>
  <c r="Y197" i="2" s="1"/>
  <c r="X217" i="2"/>
  <c r="Y217" i="2" s="1"/>
  <c r="X237" i="2"/>
  <c r="Y237" i="2" s="1"/>
  <c r="X18" i="2"/>
  <c r="Y18" i="2" s="1"/>
  <c r="X38" i="2"/>
  <c r="Y38" i="2" s="1"/>
  <c r="X58" i="2"/>
  <c r="Y58" i="2" s="1"/>
  <c r="X78" i="2"/>
  <c r="Y78" i="2" s="1"/>
  <c r="X98" i="2"/>
  <c r="Y98" i="2" s="1"/>
  <c r="X118" i="2"/>
  <c r="Y118" i="2" s="1"/>
  <c r="X138" i="2"/>
  <c r="Y138" i="2" s="1"/>
  <c r="X158" i="2"/>
  <c r="Y158" i="2" s="1"/>
  <c r="X178" i="2"/>
  <c r="Y178" i="2" s="1"/>
  <c r="X198" i="2"/>
  <c r="Y198" i="2" s="1"/>
  <c r="X218" i="2"/>
  <c r="Y218" i="2" s="1"/>
  <c r="X238" i="2"/>
  <c r="Y238" i="2" s="1"/>
  <c r="X19" i="2"/>
  <c r="Y19" i="2" s="1"/>
  <c r="X39" i="2"/>
  <c r="Y39" i="2" s="1"/>
  <c r="X59" i="2"/>
  <c r="Y59" i="2" s="1"/>
  <c r="X79" i="2"/>
  <c r="Y79" i="2" s="1"/>
  <c r="X99" i="2"/>
  <c r="Y99" i="2" s="1"/>
  <c r="X119" i="2"/>
  <c r="Y119" i="2" s="1"/>
  <c r="X139" i="2"/>
  <c r="Y139" i="2" s="1"/>
  <c r="X159" i="2"/>
  <c r="Y159" i="2" s="1"/>
  <c r="X179" i="2"/>
  <c r="Y179" i="2" s="1"/>
  <c r="X199" i="2"/>
  <c r="Y199" i="2" s="1"/>
  <c r="X219" i="2"/>
  <c r="Y219" i="2" s="1"/>
  <c r="X239" i="2"/>
  <c r="Y239" i="2" s="1"/>
  <c r="X20" i="2"/>
  <c r="Y20" i="2" s="1"/>
  <c r="X40" i="2"/>
  <c r="Y40" i="2" s="1"/>
  <c r="X60" i="2"/>
  <c r="Y60" i="2" s="1"/>
  <c r="X80" i="2"/>
  <c r="Y80" i="2" s="1"/>
  <c r="X100" i="2"/>
  <c r="Y100" i="2" s="1"/>
  <c r="X120" i="2"/>
  <c r="Y120" i="2" s="1"/>
  <c r="X140" i="2"/>
  <c r="Y140" i="2" s="1"/>
  <c r="X160" i="2"/>
  <c r="Y160" i="2" s="1"/>
  <c r="X180" i="2"/>
  <c r="Y180" i="2" s="1"/>
  <c r="X200" i="2"/>
  <c r="Y200" i="2" s="1"/>
  <c r="X220" i="2"/>
  <c r="Y220" i="2" s="1"/>
  <c r="X21" i="2"/>
  <c r="Y21" i="2" s="1"/>
  <c r="X41" i="2"/>
  <c r="Y41" i="2" s="1"/>
  <c r="X61" i="2"/>
  <c r="Y61" i="2" s="1"/>
  <c r="X81" i="2"/>
  <c r="Y81" i="2" s="1"/>
  <c r="X101" i="2"/>
  <c r="Y101" i="2" s="1"/>
  <c r="X121" i="2"/>
  <c r="Y121" i="2" s="1"/>
  <c r="X141" i="2"/>
  <c r="Y141" i="2" s="1"/>
  <c r="X161" i="2"/>
  <c r="Y161" i="2" s="1"/>
  <c r="X181" i="2"/>
  <c r="Y181" i="2" s="1"/>
  <c r="X201" i="2"/>
  <c r="Y201" i="2" s="1"/>
  <c r="X221" i="2"/>
  <c r="Y221" i="2" s="1"/>
  <c r="X22" i="2"/>
  <c r="Y22" i="2" s="1"/>
  <c r="X42" i="2"/>
  <c r="Y42" i="2" s="1"/>
  <c r="X62" i="2"/>
  <c r="Y62" i="2" s="1"/>
  <c r="X82" i="2"/>
  <c r="Y82" i="2" s="1"/>
  <c r="X102" i="2"/>
  <c r="Y102" i="2" s="1"/>
  <c r="X122" i="2"/>
  <c r="Y122" i="2" s="1"/>
  <c r="X142" i="2"/>
  <c r="Y142" i="2" s="1"/>
  <c r="X162" i="2"/>
  <c r="Y162" i="2" s="1"/>
  <c r="X182" i="2"/>
  <c r="Y182" i="2" s="1"/>
  <c r="X202" i="2"/>
  <c r="Y202" i="2" s="1"/>
  <c r="X222" i="2"/>
  <c r="Y222" i="2" s="1"/>
  <c r="X23" i="2"/>
  <c r="Y23" i="2" s="1"/>
  <c r="X43" i="2"/>
  <c r="Y43" i="2" s="1"/>
  <c r="X63" i="2"/>
  <c r="Y63" i="2" s="1"/>
  <c r="X83" i="2"/>
  <c r="Y83" i="2" s="1"/>
  <c r="X103" i="2"/>
  <c r="Y103" i="2" s="1"/>
  <c r="X123" i="2"/>
  <c r="Y123" i="2" s="1"/>
  <c r="X143" i="2"/>
  <c r="Y143" i="2" s="1"/>
  <c r="X163" i="2"/>
  <c r="Y163" i="2" s="1"/>
  <c r="X183" i="2"/>
  <c r="Y183" i="2" s="1"/>
  <c r="X203" i="2"/>
  <c r="Y203" i="2" s="1"/>
  <c r="X223" i="2"/>
  <c r="Y223" i="2" s="1"/>
  <c r="X24" i="2"/>
  <c r="Y24" i="2" s="1"/>
  <c r="X44" i="2"/>
  <c r="Y44" i="2" s="1"/>
  <c r="X64" i="2"/>
  <c r="Y64" i="2" s="1"/>
  <c r="X84" i="2"/>
  <c r="Y84" i="2" s="1"/>
  <c r="X104" i="2"/>
  <c r="Y104" i="2" s="1"/>
  <c r="X124" i="2"/>
  <c r="Y124" i="2" s="1"/>
  <c r="X144" i="2"/>
  <c r="Y144" i="2" s="1"/>
  <c r="X164" i="2"/>
  <c r="Y164" i="2" s="1"/>
  <c r="X184" i="2"/>
  <c r="Y184" i="2" s="1"/>
  <c r="X204" i="2"/>
  <c r="Y204" i="2" s="1"/>
  <c r="X224" i="2"/>
  <c r="Y224" i="2" s="1"/>
  <c r="X25" i="2"/>
  <c r="Y25" i="2" s="1"/>
  <c r="X45" i="2"/>
  <c r="Y45" i="2" s="1"/>
  <c r="X65" i="2"/>
  <c r="Y65" i="2" s="1"/>
  <c r="X85" i="2"/>
  <c r="Y85" i="2" s="1"/>
  <c r="X105" i="2"/>
  <c r="Y105" i="2" s="1"/>
  <c r="X125" i="2"/>
  <c r="Y125" i="2" s="1"/>
  <c r="X145" i="2"/>
  <c r="Y145" i="2" s="1"/>
  <c r="X165" i="2"/>
  <c r="Y165" i="2" s="1"/>
  <c r="X185" i="2"/>
  <c r="Y185" i="2" s="1"/>
  <c r="X205" i="2"/>
  <c r="Y205" i="2" s="1"/>
  <c r="X225" i="2"/>
  <c r="Y225" i="2" s="1"/>
  <c r="V21" i="10"/>
  <c r="U21" i="10" s="1"/>
  <c r="AC5" i="11"/>
  <c r="Y21" i="10"/>
  <c r="AA21" i="10" s="1"/>
  <c r="F4" i="10"/>
  <c r="AC4" i="10" s="1"/>
  <c r="J221" i="10"/>
  <c r="K221" i="10" s="1"/>
  <c r="AB224" i="10"/>
  <c r="AD224" i="10" s="1"/>
  <c r="AF221" i="10"/>
  <c r="CH7" i="6"/>
  <c r="AC6" i="11"/>
  <c r="Y221" i="10"/>
  <c r="AA221" i="10" s="1"/>
  <c r="V221" i="10"/>
  <c r="U221" i="10" s="1"/>
  <c r="R221" i="10"/>
  <c r="Q221" i="10" s="1"/>
  <c r="N221" i="10"/>
  <c r="O221" i="10" s="1"/>
  <c r="CG227" i="5"/>
  <c r="T226" i="11"/>
  <c r="AE225" i="11"/>
  <c r="CK226" i="6"/>
  <c r="AF225" i="11"/>
  <c r="CL226" i="6"/>
  <c r="AF21" i="10"/>
  <c r="AE5" i="11"/>
  <c r="CK6" i="6"/>
  <c r="CL6" i="6"/>
  <c r="AF5" i="11"/>
  <c r="P4" i="10"/>
  <c r="S4" i="10" s="1"/>
  <c r="H4" i="10"/>
  <c r="I4" i="10" s="1"/>
  <c r="AB4" i="10"/>
  <c r="AD4" i="10" s="1"/>
  <c r="Z4" i="10"/>
  <c r="AF58" i="10"/>
  <c r="G5" i="10"/>
  <c r="L4" i="10"/>
  <c r="M4" i="10" s="1"/>
  <c r="T4" i="10"/>
  <c r="W4" i="10" s="1"/>
  <c r="D225" i="10"/>
  <c r="E225" i="10" s="1"/>
  <c r="G225" i="10"/>
  <c r="D5" i="10"/>
  <c r="E5" i="10" s="1"/>
  <c r="H5" i="10" s="1"/>
  <c r="I5" i="10" s="1"/>
  <c r="CL6" i="4"/>
  <c r="P5" i="11"/>
  <c r="CG226" i="4"/>
  <c r="L225" i="11"/>
  <c r="CH226" i="4"/>
  <c r="M225" i="11"/>
  <c r="CL226" i="4"/>
  <c r="P225" i="11"/>
  <c r="CK226" i="4"/>
  <c r="O225" i="11"/>
  <c r="CH6" i="4"/>
  <c r="M5" i="11"/>
  <c r="L5" i="11"/>
  <c r="CG6" i="4"/>
  <c r="O5" i="11"/>
  <c r="CK6" i="4"/>
  <c r="AF136" i="10"/>
  <c r="AF129" i="10"/>
  <c r="AF183" i="10"/>
  <c r="AF41" i="10"/>
  <c r="AF106" i="10"/>
  <c r="AF122" i="10"/>
  <c r="AF33" i="10"/>
  <c r="AF126" i="10"/>
  <c r="AF46" i="10"/>
  <c r="AF160" i="10"/>
  <c r="AF200" i="10"/>
  <c r="AF198" i="10"/>
  <c r="AF210" i="10"/>
  <c r="AF24" i="10"/>
  <c r="AF99" i="10"/>
  <c r="AF170" i="10"/>
  <c r="AF167" i="10"/>
  <c r="AF177" i="10"/>
  <c r="AF181" i="10"/>
  <c r="AF203" i="10"/>
  <c r="AF38" i="10"/>
  <c r="AF92" i="10"/>
  <c r="AF215" i="10"/>
  <c r="AF127" i="10"/>
  <c r="AF72" i="10"/>
  <c r="AF204" i="10"/>
  <c r="AF95" i="10"/>
  <c r="AF151" i="10"/>
  <c r="AF149" i="10"/>
  <c r="AF71" i="10"/>
  <c r="AF164" i="10"/>
  <c r="AF171" i="10"/>
  <c r="AF172" i="10"/>
  <c r="AF202" i="10"/>
  <c r="AF217" i="10"/>
  <c r="AF108" i="10"/>
  <c r="AF185" i="10"/>
  <c r="AF195" i="10"/>
  <c r="AF123" i="10"/>
  <c r="AF156" i="10"/>
  <c r="AF85" i="10"/>
  <c r="AF60" i="10"/>
  <c r="AF162" i="10"/>
  <c r="AF133" i="10"/>
  <c r="AF193" i="10"/>
  <c r="AF54" i="10"/>
  <c r="AF189" i="10"/>
  <c r="AF52" i="10"/>
  <c r="AF22" i="10"/>
  <c r="AF206" i="10"/>
  <c r="AF214" i="10"/>
  <c r="AF101" i="10"/>
  <c r="AF44" i="10"/>
  <c r="AF180" i="10"/>
  <c r="AF173" i="10"/>
  <c r="AF40" i="10"/>
  <c r="AF112" i="10"/>
  <c r="AF159" i="10"/>
  <c r="AF219" i="10"/>
  <c r="AF86" i="10"/>
  <c r="AF211" i="10"/>
  <c r="AF31" i="10"/>
  <c r="AF184" i="10"/>
  <c r="AF166" i="10"/>
  <c r="AF218" i="10"/>
  <c r="AF132" i="10"/>
  <c r="AH58" i="10"/>
  <c r="AF105" i="10"/>
  <c r="AF190" i="10"/>
  <c r="AF63" i="10"/>
  <c r="AF97" i="10"/>
  <c r="AF188" i="10"/>
  <c r="AF66" i="10"/>
  <c r="AF209" i="10"/>
  <c r="AF135" i="10"/>
  <c r="AF27" i="10"/>
  <c r="AF110" i="10"/>
  <c r="AF36" i="10"/>
  <c r="AF192" i="10"/>
  <c r="AF213" i="10"/>
  <c r="AF145" i="10"/>
  <c r="AF98" i="10"/>
  <c r="AF51" i="10"/>
  <c r="AF147" i="10"/>
  <c r="AF158" i="10"/>
  <c r="AF70" i="10"/>
  <c r="AF32" i="10"/>
  <c r="AF205" i="10"/>
  <c r="AF111" i="10"/>
  <c r="AF201" i="10"/>
  <c r="AF74" i="10"/>
  <c r="AF48" i="10"/>
  <c r="AF26" i="10"/>
  <c r="AF28" i="10"/>
  <c r="AF179" i="10"/>
  <c r="AF43" i="10"/>
  <c r="AF65" i="10"/>
  <c r="AF216" i="10"/>
  <c r="AF57" i="10"/>
  <c r="AF109" i="10"/>
  <c r="AF102" i="10"/>
  <c r="AF77" i="10"/>
  <c r="AF75" i="10"/>
  <c r="AF220" i="10"/>
  <c r="AF100" i="10"/>
  <c r="AF103" i="10"/>
  <c r="AF186" i="10"/>
  <c r="AF128" i="10"/>
  <c r="AF90" i="10"/>
  <c r="AF125" i="10"/>
  <c r="AF87" i="10"/>
  <c r="AF208" i="10"/>
  <c r="AF199" i="10"/>
  <c r="AF50" i="10"/>
  <c r="AF182" i="10"/>
  <c r="AF223" i="10"/>
  <c r="AF222" i="10"/>
  <c r="AF93" i="10"/>
  <c r="AF137" i="10"/>
  <c r="AF94" i="10"/>
  <c r="AF25" i="10"/>
  <c r="AF20" i="10"/>
  <c r="BH2" i="10"/>
  <c r="BH3" i="10"/>
  <c r="AD19" i="10"/>
  <c r="AF19" i="10"/>
  <c r="AD154" i="10"/>
  <c r="AF154" i="10"/>
  <c r="AE221" i="10"/>
  <c r="AG221" i="10"/>
  <c r="AD143" i="10"/>
  <c r="AF143" i="10"/>
  <c r="AD61" i="10"/>
  <c r="AF61" i="10"/>
  <c r="AD144" i="10"/>
  <c r="AF144" i="10"/>
  <c r="AD42" i="10"/>
  <c r="AF42" i="10"/>
  <c r="AD148" i="10"/>
  <c r="AF148" i="10"/>
  <c r="AD56" i="10"/>
  <c r="AF56" i="10"/>
  <c r="AD176" i="10"/>
  <c r="AF176" i="10"/>
  <c r="AD91" i="10"/>
  <c r="AF91" i="10"/>
  <c r="AD53" i="10"/>
  <c r="AF53" i="10"/>
  <c r="AD140" i="10"/>
  <c r="AF140" i="10"/>
  <c r="AD80" i="10"/>
  <c r="AF80" i="10"/>
  <c r="AD163" i="10"/>
  <c r="AF163" i="10"/>
  <c r="AD69" i="10"/>
  <c r="AF69" i="10"/>
  <c r="AD39" i="10"/>
  <c r="AF39" i="10"/>
  <c r="AD196" i="10"/>
  <c r="AF196" i="10"/>
  <c r="AD121" i="10"/>
  <c r="AF121" i="10"/>
  <c r="AE21" i="10"/>
  <c r="AG21" i="10"/>
  <c r="AD131" i="10"/>
  <c r="AF131" i="10"/>
  <c r="AD124" i="10"/>
  <c r="AF124" i="10"/>
  <c r="AD117" i="10"/>
  <c r="AF117" i="10"/>
  <c r="AD84" i="10"/>
  <c r="AF84" i="10"/>
  <c r="AD175" i="10"/>
  <c r="AF175" i="10"/>
  <c r="AD64" i="10"/>
  <c r="AF64" i="10"/>
  <c r="AD67" i="10"/>
  <c r="AF67" i="10"/>
  <c r="AD141" i="10"/>
  <c r="AF141" i="10"/>
  <c r="AD104" i="10"/>
  <c r="AF104" i="10"/>
  <c r="AD89" i="10"/>
  <c r="AF89" i="10"/>
  <c r="AD142" i="10"/>
  <c r="AF142" i="10"/>
  <c r="AD62" i="10"/>
  <c r="AF62" i="10"/>
  <c r="AD35" i="10"/>
  <c r="AF35" i="10"/>
  <c r="AD169" i="10"/>
  <c r="AF169" i="10"/>
  <c r="AD207" i="10"/>
  <c r="AF207" i="10"/>
  <c r="AD68" i="10"/>
  <c r="AF68" i="10"/>
  <c r="AD96" i="10"/>
  <c r="AF96" i="10"/>
  <c r="AD55" i="10"/>
  <c r="AF55" i="10"/>
  <c r="AD78" i="10"/>
  <c r="AF78" i="10"/>
  <c r="AD118" i="10"/>
  <c r="AF118" i="10"/>
  <c r="AD191" i="10"/>
  <c r="AF191" i="10"/>
  <c r="AD113" i="10"/>
  <c r="AF113" i="10"/>
  <c r="AD130" i="10"/>
  <c r="AF130" i="10"/>
  <c r="AD119" i="10"/>
  <c r="AF119" i="10"/>
  <c r="AD76" i="10"/>
  <c r="AF76" i="10"/>
  <c r="AD120" i="10"/>
  <c r="AF120" i="10"/>
  <c r="AD115" i="10"/>
  <c r="AF115" i="10"/>
  <c r="AD134" i="10"/>
  <c r="AF134" i="10"/>
  <c r="AD45" i="10"/>
  <c r="AF45" i="10"/>
  <c r="AD73" i="10"/>
  <c r="AF73" i="10"/>
  <c r="AD29" i="10"/>
  <c r="AF29" i="10"/>
  <c r="AD187" i="10"/>
  <c r="AF187" i="10"/>
  <c r="AD82" i="10"/>
  <c r="AF82" i="10"/>
  <c r="AD174" i="10"/>
  <c r="AF174" i="10"/>
  <c r="AD49" i="10"/>
  <c r="AF49" i="10"/>
  <c r="AD83" i="10"/>
  <c r="AF83" i="10"/>
  <c r="AD116" i="10"/>
  <c r="AF116" i="10"/>
  <c r="AE58" i="10"/>
  <c r="AG58" i="10"/>
  <c r="AD30" i="10"/>
  <c r="AF30" i="10"/>
  <c r="AD139" i="10"/>
  <c r="AF139" i="10"/>
  <c r="AD34" i="10"/>
  <c r="AF34" i="10"/>
  <c r="AD155" i="10"/>
  <c r="AF155" i="10"/>
  <c r="AD197" i="10"/>
  <c r="AF197" i="10"/>
  <c r="AD153" i="10"/>
  <c r="AF153" i="10"/>
  <c r="AD59" i="10"/>
  <c r="AF59" i="10"/>
  <c r="AD107" i="10"/>
  <c r="AF107" i="10"/>
  <c r="AD23" i="10"/>
  <c r="AF23" i="10"/>
  <c r="AD150" i="10"/>
  <c r="AF150" i="10"/>
  <c r="AD165" i="10"/>
  <c r="AF165" i="10"/>
  <c r="AD88" i="10"/>
  <c r="AF88" i="10"/>
  <c r="AD79" i="10"/>
  <c r="AF79" i="10"/>
  <c r="AD168" i="10"/>
  <c r="AF168" i="10"/>
  <c r="AD146" i="10"/>
  <c r="AF146" i="10"/>
  <c r="AD47" i="10"/>
  <c r="AF47" i="10"/>
  <c r="AD114" i="10"/>
  <c r="AF114" i="10"/>
  <c r="AD81" i="10"/>
  <c r="AF81" i="10"/>
  <c r="AD161" i="10"/>
  <c r="AF161" i="10"/>
  <c r="AD37" i="10"/>
  <c r="AF37" i="10"/>
  <c r="AD212" i="10"/>
  <c r="AF212" i="10"/>
  <c r="AD194" i="10"/>
  <c r="AF194" i="10"/>
  <c r="AD178" i="10"/>
  <c r="AF178" i="10"/>
  <c r="AD157" i="10"/>
  <c r="AF157" i="10"/>
  <c r="AD152" i="10"/>
  <c r="AF152" i="10"/>
  <c r="AD138" i="10"/>
  <c r="AF138" i="10"/>
  <c r="AC175" i="10"/>
  <c r="AC106" i="10"/>
  <c r="AC57" i="10"/>
  <c r="AC50" i="10"/>
  <c r="AC78" i="10"/>
  <c r="AC223" i="10"/>
  <c r="AC127" i="10"/>
  <c r="AC126" i="10"/>
  <c r="AC198" i="10"/>
  <c r="AC99" i="10"/>
  <c r="AC42" i="10"/>
  <c r="AC80" i="10"/>
  <c r="AC60" i="10"/>
  <c r="AC143" i="10"/>
  <c r="AC145" i="10"/>
  <c r="AC113" i="10"/>
  <c r="AC29" i="10"/>
  <c r="AC210" i="10"/>
  <c r="AC25" i="10"/>
  <c r="AC123" i="10"/>
  <c r="AC134" i="10"/>
  <c r="AC194" i="10"/>
  <c r="AC152" i="10"/>
  <c r="AC72" i="10"/>
  <c r="AC164" i="10"/>
  <c r="AC110" i="10"/>
  <c r="AC157" i="10"/>
  <c r="AC95" i="10"/>
  <c r="AC92" i="10"/>
  <c r="AC170" i="10"/>
  <c r="AC68" i="10"/>
  <c r="AC81" i="10"/>
  <c r="AC216" i="10"/>
  <c r="AC185" i="10"/>
  <c r="AC55" i="10"/>
  <c r="AC19" i="10"/>
  <c r="AC36" i="10"/>
  <c r="AC115" i="10"/>
  <c r="AC151" i="10"/>
  <c r="AC83" i="10"/>
  <c r="AC178" i="10"/>
  <c r="AC40" i="10"/>
  <c r="AC206" i="10"/>
  <c r="AC46" i="10"/>
  <c r="AC54" i="10"/>
  <c r="AC118" i="10"/>
  <c r="AC112" i="10"/>
  <c r="AC182" i="10"/>
  <c r="AC131" i="10"/>
  <c r="AC139" i="10"/>
  <c r="AC132" i="10"/>
  <c r="AC20" i="10"/>
  <c r="AC167" i="10"/>
  <c r="AC220" i="10"/>
  <c r="AC184" i="10"/>
  <c r="AC82" i="10"/>
  <c r="AC107" i="10"/>
  <c r="AC200" i="10"/>
  <c r="AC101" i="10"/>
  <c r="AC34" i="10"/>
  <c r="AC53" i="10"/>
  <c r="AC166" i="10"/>
  <c r="AC89" i="10"/>
  <c r="AC140" i="10"/>
  <c r="AC35" i="10"/>
  <c r="AC79" i="10"/>
  <c r="AC63" i="10"/>
  <c r="AC96" i="10"/>
  <c r="AC159" i="10"/>
  <c r="AC202" i="10"/>
  <c r="AC32" i="10"/>
  <c r="AC193" i="10"/>
  <c r="AC39" i="10"/>
  <c r="AC156" i="10"/>
  <c r="AC48" i="10"/>
  <c r="AC51" i="10"/>
  <c r="AC62" i="10"/>
  <c r="AC214" i="10"/>
  <c r="AC212" i="10"/>
  <c r="AC138" i="10"/>
  <c r="AC121" i="10"/>
  <c r="AC98" i="10"/>
  <c r="AC192" i="10"/>
  <c r="AC207" i="10"/>
  <c r="AC104" i="10"/>
  <c r="AC43" i="10"/>
  <c r="AC180" i="10"/>
  <c r="AC119" i="10"/>
  <c r="AC179" i="10"/>
  <c r="AC218" i="10"/>
  <c r="AC120" i="10"/>
  <c r="AC149" i="10"/>
  <c r="AC174" i="10"/>
  <c r="AC158" i="10"/>
  <c r="AC203" i="10"/>
  <c r="AC142" i="10"/>
  <c r="AC70" i="10"/>
  <c r="AC150" i="10"/>
  <c r="AC100" i="10"/>
  <c r="AC23" i="10"/>
  <c r="AC97" i="10"/>
  <c r="AC153" i="10"/>
  <c r="AC49" i="10"/>
  <c r="AC90" i="10"/>
  <c r="AC52" i="10"/>
  <c r="AC27" i="10"/>
  <c r="AC155" i="10"/>
  <c r="AC147" i="10"/>
  <c r="AC76" i="10"/>
  <c r="AC201" i="10"/>
  <c r="AC205" i="10"/>
  <c r="AC187" i="10"/>
  <c r="AC117" i="10"/>
  <c r="AC73" i="10"/>
  <c r="AC154" i="10"/>
  <c r="AC222" i="10"/>
  <c r="AC108" i="10"/>
  <c r="AC87" i="10"/>
  <c r="AC28" i="10"/>
  <c r="AC111" i="10"/>
  <c r="AC188" i="10"/>
  <c r="AC191" i="10"/>
  <c r="AC136" i="10"/>
  <c r="AC196" i="10"/>
  <c r="AC146" i="10"/>
  <c r="AC109" i="10"/>
  <c r="AC66" i="10"/>
  <c r="AC195" i="10"/>
  <c r="AC45" i="10"/>
  <c r="AC74" i="10"/>
  <c r="AC64" i="10"/>
  <c r="AC177" i="10"/>
  <c r="AC162" i="10"/>
  <c r="AC93" i="10"/>
  <c r="AC172" i="10"/>
  <c r="AC77" i="10"/>
  <c r="AC165" i="10"/>
  <c r="AC65" i="10"/>
  <c r="AC91" i="10"/>
  <c r="AC59" i="10"/>
  <c r="AC183" i="10"/>
  <c r="AC22" i="10"/>
  <c r="AC181" i="10"/>
  <c r="AC103" i="10"/>
  <c r="AC102" i="10"/>
  <c r="AC141" i="10"/>
  <c r="AC219" i="10"/>
  <c r="AC114" i="10"/>
  <c r="AC144" i="10"/>
  <c r="AC130" i="10"/>
  <c r="AC163" i="10"/>
  <c r="AC173" i="10"/>
  <c r="AC67" i="10"/>
  <c r="AC208" i="10"/>
  <c r="AC186" i="10"/>
  <c r="AC124" i="10"/>
  <c r="AC24" i="10"/>
  <c r="AC215" i="10"/>
  <c r="AC168" i="10"/>
  <c r="AC75" i="10"/>
  <c r="AC125" i="10"/>
  <c r="AC169" i="10"/>
  <c r="AC148" i="10"/>
  <c r="AC31" i="10"/>
  <c r="AC122" i="10"/>
  <c r="AC137" i="10"/>
  <c r="AC199" i="10"/>
  <c r="AC128" i="10"/>
  <c r="AC197" i="10"/>
  <c r="AC213" i="10"/>
  <c r="AC86" i="10"/>
  <c r="AC161" i="10"/>
  <c r="AC211" i="10"/>
  <c r="AC41" i="10"/>
  <c r="AC190" i="10"/>
  <c r="AC26" i="10"/>
  <c r="AC160" i="10"/>
  <c r="AC94" i="10"/>
  <c r="AC56" i="10"/>
  <c r="AC71" i="10"/>
  <c r="AC69" i="10"/>
  <c r="AC116" i="10"/>
  <c r="AC204" i="10"/>
  <c r="AC133" i="10"/>
  <c r="AC129" i="10"/>
  <c r="AC38" i="10"/>
  <c r="AC88" i="10"/>
  <c r="AC30" i="10"/>
  <c r="AC171" i="10"/>
  <c r="AC189" i="10"/>
  <c r="AC217" i="10"/>
  <c r="AC135" i="10"/>
  <c r="AC33" i="10"/>
  <c r="AC37" i="10"/>
  <c r="AC85" i="10"/>
  <c r="AC105" i="10"/>
  <c r="AC84" i="10"/>
  <c r="AC44" i="10"/>
  <c r="AC209" i="10"/>
  <c r="AC61" i="10"/>
  <c r="AC176" i="10"/>
  <c r="AC47" i="10"/>
  <c r="Y27" i="10"/>
  <c r="AA27" i="10" s="1"/>
  <c r="Y214" i="10"/>
  <c r="AA214" i="10" s="1"/>
  <c r="Y68" i="10"/>
  <c r="AA68" i="10" s="1"/>
  <c r="Y216" i="10"/>
  <c r="AA216" i="10" s="1"/>
  <c r="Y19" i="10"/>
  <c r="AA19" i="10" s="1"/>
  <c r="Y115" i="10"/>
  <c r="AA115" i="10" s="1"/>
  <c r="Y132" i="10"/>
  <c r="AA132" i="10" s="1"/>
  <c r="Y20" i="10"/>
  <c r="AA20" i="10" s="1"/>
  <c r="Y167" i="10"/>
  <c r="AA167" i="10" s="1"/>
  <c r="Y220" i="10"/>
  <c r="AA220" i="10" s="1"/>
  <c r="Y184" i="10"/>
  <c r="AA184" i="10" s="1"/>
  <c r="Y82" i="10"/>
  <c r="AA82" i="10" s="1"/>
  <c r="Y107" i="10"/>
  <c r="AA107" i="10" s="1"/>
  <c r="Y200" i="10"/>
  <c r="AA200" i="10" s="1"/>
  <c r="Y101" i="10"/>
  <c r="AA101" i="10" s="1"/>
  <c r="Y34" i="10"/>
  <c r="AA34" i="10" s="1"/>
  <c r="Y193" i="10"/>
  <c r="AA193" i="10" s="1"/>
  <c r="T224" i="10"/>
  <c r="W224" i="10" s="1"/>
  <c r="X224" i="10"/>
  <c r="Z224" i="10" s="1"/>
  <c r="Y98" i="10"/>
  <c r="AA98" i="10" s="1"/>
  <c r="Y155" i="10"/>
  <c r="AA155" i="10" s="1"/>
  <c r="Y192" i="10"/>
  <c r="AA192" i="10" s="1"/>
  <c r="Y147" i="10"/>
  <c r="AA147" i="10" s="1"/>
  <c r="Y76" i="10"/>
  <c r="AA76" i="10" s="1"/>
  <c r="Y207" i="10"/>
  <c r="AA207" i="10" s="1"/>
  <c r="Y201" i="10"/>
  <c r="AA201" i="10" s="1"/>
  <c r="Y104" i="10"/>
  <c r="AA104" i="10" s="1"/>
  <c r="Y205" i="10"/>
  <c r="AA205" i="10" s="1"/>
  <c r="Y43" i="10"/>
  <c r="AA43" i="10" s="1"/>
  <c r="Y120" i="10"/>
  <c r="AA120" i="10" s="1"/>
  <c r="Y149" i="10"/>
  <c r="AA149" i="10" s="1"/>
  <c r="Y166" i="10"/>
  <c r="AA166" i="10" s="1"/>
  <c r="Y159" i="10"/>
  <c r="AA159" i="10" s="1"/>
  <c r="Y51" i="10"/>
  <c r="AA51" i="10" s="1"/>
  <c r="Y45" i="10"/>
  <c r="AA45" i="10" s="1"/>
  <c r="Y150" i="10"/>
  <c r="AA150" i="10" s="1"/>
  <c r="Y187" i="10"/>
  <c r="AA187" i="10" s="1"/>
  <c r="Y117" i="10"/>
  <c r="AA117" i="10" s="1"/>
  <c r="Y73" i="10"/>
  <c r="AA73" i="10" s="1"/>
  <c r="Y154" i="10"/>
  <c r="AA154" i="10" s="1"/>
  <c r="Y222" i="10"/>
  <c r="AA222" i="10" s="1"/>
  <c r="Y108" i="10"/>
  <c r="AA108" i="10" s="1"/>
  <c r="Y87" i="10"/>
  <c r="AA87" i="10" s="1"/>
  <c r="Y28" i="10"/>
  <c r="AA28" i="10" s="1"/>
  <c r="Y111" i="10"/>
  <c r="AA111" i="10" s="1"/>
  <c r="Y188" i="10"/>
  <c r="AA188" i="10" s="1"/>
  <c r="Y62" i="10"/>
  <c r="AA62" i="10" s="1"/>
  <c r="Y196" i="10"/>
  <c r="AA196" i="10" s="1"/>
  <c r="Y74" i="10"/>
  <c r="AA74" i="10" s="1"/>
  <c r="Y64" i="10"/>
  <c r="AA64" i="10" s="1"/>
  <c r="Y146" i="10"/>
  <c r="AA146" i="10" s="1"/>
  <c r="Y177" i="10"/>
  <c r="AA177" i="10" s="1"/>
  <c r="Y162" i="10"/>
  <c r="AA162" i="10" s="1"/>
  <c r="Y93" i="10"/>
  <c r="AA93" i="10" s="1"/>
  <c r="Y109" i="10"/>
  <c r="AA109" i="10" s="1"/>
  <c r="Y172" i="10"/>
  <c r="AA172" i="10" s="1"/>
  <c r="Y77" i="10"/>
  <c r="AA77" i="10" s="1"/>
  <c r="Y53" i="10"/>
  <c r="AA53" i="10" s="1"/>
  <c r="Y96" i="10"/>
  <c r="AA96" i="10" s="1"/>
  <c r="Y66" i="10"/>
  <c r="AA66" i="10" s="1"/>
  <c r="Y179" i="10"/>
  <c r="AA179" i="10" s="1"/>
  <c r="Y70" i="10"/>
  <c r="AA70" i="10" s="1"/>
  <c r="Y165" i="10"/>
  <c r="AA165" i="10" s="1"/>
  <c r="Y65" i="10"/>
  <c r="AA65" i="10" s="1"/>
  <c r="Y91" i="10"/>
  <c r="AA91" i="10" s="1"/>
  <c r="Y59" i="10"/>
  <c r="AA59" i="10" s="1"/>
  <c r="Y183" i="10"/>
  <c r="AA183" i="10" s="1"/>
  <c r="Y22" i="10"/>
  <c r="AA22" i="10" s="1"/>
  <c r="Y181" i="10"/>
  <c r="AA181" i="10" s="1"/>
  <c r="Y103" i="10"/>
  <c r="AA103" i="10" s="1"/>
  <c r="Y102" i="10"/>
  <c r="AA102" i="10" s="1"/>
  <c r="Y141" i="10"/>
  <c r="AA141" i="10" s="1"/>
  <c r="Y202" i="10"/>
  <c r="AA202" i="10" s="1"/>
  <c r="Y97" i="10"/>
  <c r="AA97" i="10" s="1"/>
  <c r="Y197" i="10"/>
  <c r="AA197" i="10" s="1"/>
  <c r="Y144" i="10"/>
  <c r="AA144" i="10" s="1"/>
  <c r="Y130" i="10"/>
  <c r="AA130" i="10" s="1"/>
  <c r="Y215" i="10"/>
  <c r="AA215" i="10" s="1"/>
  <c r="Y163" i="10"/>
  <c r="AA163" i="10" s="1"/>
  <c r="Y173" i="10"/>
  <c r="AA173" i="10" s="1"/>
  <c r="Y67" i="10"/>
  <c r="AA67" i="10" s="1"/>
  <c r="Y208" i="10"/>
  <c r="AA208" i="10" s="1"/>
  <c r="Y186" i="10"/>
  <c r="AA186" i="10" s="1"/>
  <c r="Y124" i="10"/>
  <c r="AA124" i="10" s="1"/>
  <c r="Y153" i="10"/>
  <c r="AA153" i="10" s="1"/>
  <c r="Y75" i="10"/>
  <c r="AA75" i="10" s="1"/>
  <c r="Y125" i="10"/>
  <c r="AA125" i="10" s="1"/>
  <c r="Y148" i="10"/>
  <c r="AA148" i="10" s="1"/>
  <c r="Y122" i="10"/>
  <c r="AA122" i="10" s="1"/>
  <c r="Y137" i="10"/>
  <c r="AA137" i="10" s="1"/>
  <c r="Y199" i="10"/>
  <c r="AA199" i="10" s="1"/>
  <c r="Y128" i="10"/>
  <c r="AA128" i="10" s="1"/>
  <c r="Y35" i="10"/>
  <c r="AA35" i="10" s="1"/>
  <c r="Y121" i="10"/>
  <c r="AA121" i="10" s="1"/>
  <c r="Y168" i="10"/>
  <c r="AA168" i="10" s="1"/>
  <c r="Y169" i="10"/>
  <c r="AA169" i="10" s="1"/>
  <c r="Y213" i="10"/>
  <c r="AA213" i="10" s="1"/>
  <c r="Y86" i="10"/>
  <c r="AA86" i="10" s="1"/>
  <c r="Y161" i="10"/>
  <c r="AA161" i="10" s="1"/>
  <c r="Y211" i="10"/>
  <c r="AA211" i="10" s="1"/>
  <c r="Y41" i="10"/>
  <c r="AA41" i="10" s="1"/>
  <c r="Y190" i="10"/>
  <c r="AA190" i="10" s="1"/>
  <c r="Y26" i="10"/>
  <c r="AA26" i="10" s="1"/>
  <c r="Y160" i="10"/>
  <c r="AA160" i="10" s="1"/>
  <c r="Y94" i="10"/>
  <c r="AA94" i="10" s="1"/>
  <c r="Y56" i="10"/>
  <c r="AA56" i="10" s="1"/>
  <c r="Y79" i="10"/>
  <c r="AA79" i="10" s="1"/>
  <c r="Y180" i="10"/>
  <c r="AA180" i="10" s="1"/>
  <c r="Y195" i="10"/>
  <c r="AA195" i="10" s="1"/>
  <c r="Y100" i="10"/>
  <c r="AA100" i="10" s="1"/>
  <c r="Y31" i="10"/>
  <c r="AA31" i="10" s="1"/>
  <c r="Y189" i="10"/>
  <c r="AA189" i="10" s="1"/>
  <c r="Y69" i="10"/>
  <c r="AA69" i="10" s="1"/>
  <c r="Y129" i="10"/>
  <c r="AA129" i="10" s="1"/>
  <c r="Y217" i="10"/>
  <c r="AA217" i="10" s="1"/>
  <c r="Y116" i="10"/>
  <c r="AA116" i="10" s="1"/>
  <c r="Y135" i="10"/>
  <c r="AA135" i="10" s="1"/>
  <c r="Y33" i="10"/>
  <c r="AA33" i="10" s="1"/>
  <c r="Y204" i="10"/>
  <c r="AA204" i="10" s="1"/>
  <c r="Y38" i="10"/>
  <c r="AA38" i="10" s="1"/>
  <c r="Y37" i="10"/>
  <c r="AA37" i="10" s="1"/>
  <c r="Y52" i="10"/>
  <c r="AA52" i="10" s="1"/>
  <c r="Y39" i="10"/>
  <c r="AA39" i="10" s="1"/>
  <c r="Y158" i="10"/>
  <c r="AA158" i="10" s="1"/>
  <c r="Y23" i="10"/>
  <c r="AA23" i="10" s="1"/>
  <c r="Y49" i="10"/>
  <c r="AA49" i="10" s="1"/>
  <c r="Y85" i="10"/>
  <c r="AA85" i="10" s="1"/>
  <c r="Y175" i="10"/>
  <c r="AA175" i="10" s="1"/>
  <c r="Y88" i="10"/>
  <c r="AA88" i="10" s="1"/>
  <c r="Y105" i="10"/>
  <c r="AA105" i="10" s="1"/>
  <c r="Y106" i="10"/>
  <c r="AA106" i="10" s="1"/>
  <c r="Y30" i="10"/>
  <c r="AA30" i="10" s="1"/>
  <c r="Y57" i="10"/>
  <c r="AA57" i="10" s="1"/>
  <c r="Y171" i="10"/>
  <c r="AA171" i="10" s="1"/>
  <c r="Y84" i="10"/>
  <c r="AA84" i="10" s="1"/>
  <c r="Y50" i="10"/>
  <c r="AA50" i="10" s="1"/>
  <c r="Y174" i="10"/>
  <c r="AA174" i="10" s="1"/>
  <c r="Y127" i="10"/>
  <c r="AA127" i="10" s="1"/>
  <c r="Y126" i="10"/>
  <c r="AA126" i="10" s="1"/>
  <c r="Y176" i="10"/>
  <c r="AA176" i="10" s="1"/>
  <c r="Y198" i="10"/>
  <c r="AA198" i="10" s="1"/>
  <c r="Y89" i="10"/>
  <c r="AA89" i="10" s="1"/>
  <c r="Y218" i="10"/>
  <c r="AA218" i="10" s="1"/>
  <c r="Y44" i="10"/>
  <c r="AA44" i="10" s="1"/>
  <c r="Y209" i="10"/>
  <c r="AA209" i="10" s="1"/>
  <c r="Y47" i="10"/>
  <c r="AA47" i="10" s="1"/>
  <c r="Y99" i="10"/>
  <c r="AA99" i="10" s="1"/>
  <c r="Y42" i="10"/>
  <c r="AA42" i="10" s="1"/>
  <c r="Y80" i="10"/>
  <c r="AA80" i="10" s="1"/>
  <c r="Y60" i="10"/>
  <c r="AA60" i="10" s="1"/>
  <c r="Y143" i="10"/>
  <c r="AA143" i="10" s="1"/>
  <c r="Y145" i="10"/>
  <c r="AA145" i="10" s="1"/>
  <c r="Y113" i="10"/>
  <c r="AA113" i="10" s="1"/>
  <c r="Y29" i="10"/>
  <c r="AA29" i="10" s="1"/>
  <c r="Y210" i="10"/>
  <c r="AA210" i="10" s="1"/>
  <c r="Y25" i="10"/>
  <c r="AA25" i="10" s="1"/>
  <c r="Y203" i="10"/>
  <c r="AA203" i="10" s="1"/>
  <c r="Y78" i="10"/>
  <c r="AA78" i="10" s="1"/>
  <c r="Y61" i="10"/>
  <c r="AA61" i="10" s="1"/>
  <c r="Y219" i="10"/>
  <c r="AA219" i="10" s="1"/>
  <c r="Y90" i="10"/>
  <c r="AA90" i="10" s="1"/>
  <c r="Y138" i="10"/>
  <c r="AA138" i="10" s="1"/>
  <c r="Y48" i="10"/>
  <c r="AA48" i="10" s="1"/>
  <c r="Y71" i="10"/>
  <c r="AA71" i="10" s="1"/>
  <c r="Y32" i="10"/>
  <c r="AA32" i="10" s="1"/>
  <c r="Y133" i="10"/>
  <c r="AA133" i="10" s="1"/>
  <c r="Y112" i="10"/>
  <c r="AA112" i="10" s="1"/>
  <c r="Y24" i="10"/>
  <c r="AA24" i="10" s="1"/>
  <c r="Y114" i="10"/>
  <c r="AA114" i="10" s="1"/>
  <c r="Y63" i="10"/>
  <c r="AA63" i="10" s="1"/>
  <c r="Y191" i="10"/>
  <c r="AA191" i="10" s="1"/>
  <c r="Y119" i="10"/>
  <c r="AA119" i="10" s="1"/>
  <c r="Y223" i="10"/>
  <c r="AA223" i="10" s="1"/>
  <c r="Y123" i="10"/>
  <c r="AA123" i="10" s="1"/>
  <c r="Y134" i="10"/>
  <c r="AA134" i="10" s="1"/>
  <c r="Y194" i="10"/>
  <c r="AA194" i="10" s="1"/>
  <c r="Y152" i="10"/>
  <c r="AA152" i="10" s="1"/>
  <c r="Y72" i="10"/>
  <c r="AA72" i="10" s="1"/>
  <c r="Y164" i="10"/>
  <c r="AA164" i="10" s="1"/>
  <c r="Y110" i="10"/>
  <c r="AA110" i="10" s="1"/>
  <c r="Y157" i="10"/>
  <c r="AA157" i="10" s="1"/>
  <c r="Y95" i="10"/>
  <c r="AA95" i="10" s="1"/>
  <c r="Y92" i="10"/>
  <c r="AA92" i="10" s="1"/>
  <c r="Y140" i="10"/>
  <c r="AA140" i="10" s="1"/>
  <c r="Y156" i="10"/>
  <c r="AA156" i="10" s="1"/>
  <c r="Y136" i="10"/>
  <c r="AA136" i="10" s="1"/>
  <c r="Y212" i="10"/>
  <c r="AA212" i="10" s="1"/>
  <c r="Y170" i="10"/>
  <c r="AA170" i="10" s="1"/>
  <c r="Y81" i="10"/>
  <c r="AA81" i="10" s="1"/>
  <c r="Y185" i="10"/>
  <c r="AA185" i="10" s="1"/>
  <c r="Y55" i="10"/>
  <c r="AA55" i="10" s="1"/>
  <c r="Y36" i="10"/>
  <c r="AA36" i="10" s="1"/>
  <c r="Y151" i="10"/>
  <c r="AA151" i="10" s="1"/>
  <c r="Y142" i="10"/>
  <c r="AA142" i="10" s="1"/>
  <c r="Y83" i="10"/>
  <c r="AA83" i="10" s="1"/>
  <c r="Y182" i="10"/>
  <c r="AA182" i="10" s="1"/>
  <c r="Y178" i="10"/>
  <c r="AA178" i="10" s="1"/>
  <c r="Y131" i="10"/>
  <c r="AA131" i="10" s="1"/>
  <c r="Y40" i="10"/>
  <c r="AA40" i="10" s="1"/>
  <c r="Y206" i="10"/>
  <c r="AA206" i="10" s="1"/>
  <c r="Y139" i="10"/>
  <c r="AA139" i="10" s="1"/>
  <c r="Y46" i="10"/>
  <c r="AA46" i="10" s="1"/>
  <c r="Y54" i="10"/>
  <c r="AA54" i="10" s="1"/>
  <c r="Y118" i="10"/>
  <c r="AA118" i="10" s="1"/>
  <c r="V129" i="10"/>
  <c r="U129" i="10" s="1"/>
  <c r="V78" i="10"/>
  <c r="U78" i="10" s="1"/>
  <c r="V198" i="10"/>
  <c r="U198" i="10" s="1"/>
  <c r="V99" i="10"/>
  <c r="U99" i="10" s="1"/>
  <c r="V42" i="10"/>
  <c r="U42" i="10" s="1"/>
  <c r="V80" i="10"/>
  <c r="U80" i="10" s="1"/>
  <c r="V60" i="10"/>
  <c r="U60" i="10" s="1"/>
  <c r="V143" i="10"/>
  <c r="U143" i="10" s="1"/>
  <c r="V145" i="10"/>
  <c r="U145" i="10" s="1"/>
  <c r="V113" i="10"/>
  <c r="U113" i="10" s="1"/>
  <c r="V29" i="10"/>
  <c r="U29" i="10" s="1"/>
  <c r="V210" i="10"/>
  <c r="U210" i="10" s="1"/>
  <c r="V25" i="10"/>
  <c r="U25" i="10" s="1"/>
  <c r="V116" i="10"/>
  <c r="U116" i="10" s="1"/>
  <c r="V85" i="10"/>
  <c r="U85" i="10" s="1"/>
  <c r="V171" i="10"/>
  <c r="U171" i="10" s="1"/>
  <c r="V176" i="10"/>
  <c r="U176" i="10" s="1"/>
  <c r="V219" i="10"/>
  <c r="U219" i="10" s="1"/>
  <c r="V90" i="10"/>
  <c r="U90" i="10" s="1"/>
  <c r="V138" i="10"/>
  <c r="U138" i="10" s="1"/>
  <c r="V48" i="10"/>
  <c r="U48" i="10" s="1"/>
  <c r="V71" i="10"/>
  <c r="U71" i="10" s="1"/>
  <c r="V32" i="10"/>
  <c r="U32" i="10" s="1"/>
  <c r="V133" i="10"/>
  <c r="U133" i="10" s="1"/>
  <c r="V112" i="10"/>
  <c r="U112" i="10" s="1"/>
  <c r="V24" i="10"/>
  <c r="U24" i="10" s="1"/>
  <c r="V114" i="10"/>
  <c r="U114" i="10" s="1"/>
  <c r="V135" i="10"/>
  <c r="U135" i="10" s="1"/>
  <c r="V106" i="10"/>
  <c r="U106" i="10" s="1"/>
  <c r="V123" i="10"/>
  <c r="U123" i="10" s="1"/>
  <c r="V134" i="10"/>
  <c r="U134" i="10" s="1"/>
  <c r="V194" i="10"/>
  <c r="U194" i="10" s="1"/>
  <c r="V152" i="10"/>
  <c r="U152" i="10" s="1"/>
  <c r="V72" i="10"/>
  <c r="U72" i="10" s="1"/>
  <c r="V164" i="10"/>
  <c r="U164" i="10" s="1"/>
  <c r="V110" i="10"/>
  <c r="U110" i="10" s="1"/>
  <c r="V157" i="10"/>
  <c r="U157" i="10" s="1"/>
  <c r="V95" i="10"/>
  <c r="U95" i="10" s="1"/>
  <c r="V92" i="10"/>
  <c r="U92" i="10" s="1"/>
  <c r="V33" i="10"/>
  <c r="U33" i="10" s="1"/>
  <c r="V30" i="10"/>
  <c r="U30" i="10" s="1"/>
  <c r="V223" i="10"/>
  <c r="U223" i="10" s="1"/>
  <c r="V170" i="10"/>
  <c r="U170" i="10" s="1"/>
  <c r="V68" i="10"/>
  <c r="U68" i="10" s="1"/>
  <c r="V81" i="10"/>
  <c r="U81" i="10" s="1"/>
  <c r="V216" i="10"/>
  <c r="U216" i="10" s="1"/>
  <c r="V185" i="10"/>
  <c r="U185" i="10" s="1"/>
  <c r="V55" i="10"/>
  <c r="U55" i="10" s="1"/>
  <c r="V19" i="10"/>
  <c r="U19" i="10" s="1"/>
  <c r="V36" i="10"/>
  <c r="U36" i="10" s="1"/>
  <c r="V115" i="10"/>
  <c r="U115" i="10" s="1"/>
  <c r="V151" i="10"/>
  <c r="U151" i="10" s="1"/>
  <c r="V126" i="10"/>
  <c r="U126" i="10" s="1"/>
  <c r="V83" i="10"/>
  <c r="U83" i="10" s="1"/>
  <c r="V182" i="10"/>
  <c r="U182" i="10" s="1"/>
  <c r="V178" i="10"/>
  <c r="U178" i="10" s="1"/>
  <c r="V131" i="10"/>
  <c r="U131" i="10" s="1"/>
  <c r="V40" i="10"/>
  <c r="U40" i="10" s="1"/>
  <c r="V206" i="10"/>
  <c r="U206" i="10" s="1"/>
  <c r="V139" i="10"/>
  <c r="U139" i="10" s="1"/>
  <c r="V46" i="10"/>
  <c r="U46" i="10" s="1"/>
  <c r="V54" i="10"/>
  <c r="U54" i="10" s="1"/>
  <c r="V118" i="10"/>
  <c r="U118" i="10" s="1"/>
  <c r="V175" i="10"/>
  <c r="U175" i="10" s="1"/>
  <c r="V127" i="10"/>
  <c r="U127" i="10" s="1"/>
  <c r="V47" i="10"/>
  <c r="U47" i="10" s="1"/>
  <c r="V132" i="10"/>
  <c r="U132" i="10" s="1"/>
  <c r="V20" i="10"/>
  <c r="U20" i="10" s="1"/>
  <c r="V167" i="10"/>
  <c r="U167" i="10" s="1"/>
  <c r="V220" i="10"/>
  <c r="U220" i="10" s="1"/>
  <c r="V184" i="10"/>
  <c r="U184" i="10" s="1"/>
  <c r="V82" i="10"/>
  <c r="U82" i="10" s="1"/>
  <c r="V107" i="10"/>
  <c r="U107" i="10" s="1"/>
  <c r="V200" i="10"/>
  <c r="U200" i="10" s="1"/>
  <c r="V101" i="10"/>
  <c r="U101" i="10" s="1"/>
  <c r="V34" i="10"/>
  <c r="U34" i="10" s="1"/>
  <c r="V204" i="10"/>
  <c r="U204" i="10" s="1"/>
  <c r="V66" i="10"/>
  <c r="U66" i="10" s="1"/>
  <c r="V191" i="10"/>
  <c r="U191" i="10" s="1"/>
  <c r="V52" i="10"/>
  <c r="U52" i="10" s="1"/>
  <c r="V180" i="10"/>
  <c r="U180" i="10" s="1"/>
  <c r="V51" i="10"/>
  <c r="U51" i="10" s="1"/>
  <c r="V193" i="10"/>
  <c r="U193" i="10" s="1"/>
  <c r="V27" i="10"/>
  <c r="U27" i="10" s="1"/>
  <c r="V195" i="10"/>
  <c r="U195" i="10" s="1"/>
  <c r="V39" i="10"/>
  <c r="U39" i="10" s="1"/>
  <c r="V156" i="10"/>
  <c r="U156" i="10" s="1"/>
  <c r="V217" i="10"/>
  <c r="U217" i="10" s="1"/>
  <c r="V88" i="10"/>
  <c r="U88" i="10" s="1"/>
  <c r="V53" i="10"/>
  <c r="U53" i="10" s="1"/>
  <c r="V121" i="10"/>
  <c r="U121" i="10" s="1"/>
  <c r="V119" i="10"/>
  <c r="U119" i="10" s="1"/>
  <c r="V136" i="10"/>
  <c r="U136" i="10" s="1"/>
  <c r="V62" i="10"/>
  <c r="U62" i="10" s="1"/>
  <c r="V179" i="10"/>
  <c r="U179" i="10" s="1"/>
  <c r="V45" i="10"/>
  <c r="U45" i="10" s="1"/>
  <c r="V98" i="10"/>
  <c r="U98" i="10" s="1"/>
  <c r="V214" i="10"/>
  <c r="U214" i="10" s="1"/>
  <c r="V218" i="10"/>
  <c r="U218" i="10" s="1"/>
  <c r="V212" i="10"/>
  <c r="U212" i="10" s="1"/>
  <c r="V105" i="10"/>
  <c r="U105" i="10" s="1"/>
  <c r="V89" i="10"/>
  <c r="U89" i="10" s="1"/>
  <c r="V155" i="10"/>
  <c r="U155" i="10" s="1"/>
  <c r="V192" i="10"/>
  <c r="U192" i="10" s="1"/>
  <c r="V147" i="10"/>
  <c r="U147" i="10" s="1"/>
  <c r="V76" i="10"/>
  <c r="U76" i="10" s="1"/>
  <c r="V207" i="10"/>
  <c r="U207" i="10" s="1"/>
  <c r="V201" i="10"/>
  <c r="U201" i="10" s="1"/>
  <c r="V104" i="10"/>
  <c r="U104" i="10" s="1"/>
  <c r="V205" i="10"/>
  <c r="U205" i="10" s="1"/>
  <c r="V43" i="10"/>
  <c r="U43" i="10" s="1"/>
  <c r="V120" i="10"/>
  <c r="U120" i="10" s="1"/>
  <c r="V149" i="10"/>
  <c r="U149" i="10" s="1"/>
  <c r="V38" i="10"/>
  <c r="U38" i="10" s="1"/>
  <c r="V61" i="10"/>
  <c r="U61" i="10" s="1"/>
  <c r="V166" i="10"/>
  <c r="U166" i="10" s="1"/>
  <c r="V159" i="10"/>
  <c r="U159" i="10" s="1"/>
  <c r="V174" i="10"/>
  <c r="U174" i="10" s="1"/>
  <c r="V158" i="10"/>
  <c r="U158" i="10" s="1"/>
  <c r="V203" i="10"/>
  <c r="U203" i="10" s="1"/>
  <c r="V142" i="10"/>
  <c r="U142" i="10" s="1"/>
  <c r="V70" i="10"/>
  <c r="U70" i="10" s="1"/>
  <c r="V150" i="10"/>
  <c r="U150" i="10" s="1"/>
  <c r="V100" i="10"/>
  <c r="U100" i="10" s="1"/>
  <c r="V23" i="10"/>
  <c r="U23" i="10" s="1"/>
  <c r="V97" i="10"/>
  <c r="U97" i="10" s="1"/>
  <c r="V153" i="10"/>
  <c r="U153" i="10" s="1"/>
  <c r="V49" i="10"/>
  <c r="U49" i="10" s="1"/>
  <c r="V189" i="10"/>
  <c r="U189" i="10" s="1"/>
  <c r="V37" i="10"/>
  <c r="U37" i="10" s="1"/>
  <c r="V202" i="10"/>
  <c r="U202" i="10" s="1"/>
  <c r="V187" i="10"/>
  <c r="U187" i="10" s="1"/>
  <c r="V117" i="10"/>
  <c r="U117" i="10" s="1"/>
  <c r="V73" i="10"/>
  <c r="U73" i="10" s="1"/>
  <c r="V154" i="10"/>
  <c r="U154" i="10" s="1"/>
  <c r="V222" i="10"/>
  <c r="U222" i="10" s="1"/>
  <c r="V108" i="10"/>
  <c r="U108" i="10" s="1"/>
  <c r="V87" i="10"/>
  <c r="U87" i="10" s="1"/>
  <c r="V28" i="10"/>
  <c r="U28" i="10" s="1"/>
  <c r="V111" i="10"/>
  <c r="U111" i="10" s="1"/>
  <c r="V188" i="10"/>
  <c r="U188" i="10" s="1"/>
  <c r="V196" i="10"/>
  <c r="U196" i="10" s="1"/>
  <c r="V74" i="10"/>
  <c r="U74" i="10" s="1"/>
  <c r="V64" i="10"/>
  <c r="U64" i="10" s="1"/>
  <c r="V146" i="10"/>
  <c r="U146" i="10" s="1"/>
  <c r="V177" i="10"/>
  <c r="U177" i="10" s="1"/>
  <c r="V162" i="10"/>
  <c r="U162" i="10" s="1"/>
  <c r="V93" i="10"/>
  <c r="U93" i="10" s="1"/>
  <c r="V109" i="10"/>
  <c r="U109" i="10" s="1"/>
  <c r="V172" i="10"/>
  <c r="U172" i="10" s="1"/>
  <c r="V77" i="10"/>
  <c r="U77" i="10" s="1"/>
  <c r="V69" i="10"/>
  <c r="U69" i="10" s="1"/>
  <c r="V50" i="10"/>
  <c r="U50" i="10" s="1"/>
  <c r="V35" i="10"/>
  <c r="U35" i="10" s="1"/>
  <c r="V96" i="10"/>
  <c r="U96" i="10" s="1"/>
  <c r="V165" i="10"/>
  <c r="U165" i="10" s="1"/>
  <c r="V183" i="10"/>
  <c r="U183" i="10" s="1"/>
  <c r="V103" i="10"/>
  <c r="U103" i="10" s="1"/>
  <c r="V141" i="10"/>
  <c r="U141" i="10" s="1"/>
  <c r="V84" i="10"/>
  <c r="U84" i="10" s="1"/>
  <c r="V65" i="10"/>
  <c r="U65" i="10" s="1"/>
  <c r="V91" i="10"/>
  <c r="U91" i="10" s="1"/>
  <c r="V59" i="10"/>
  <c r="U59" i="10" s="1"/>
  <c r="V22" i="10"/>
  <c r="U22" i="10" s="1"/>
  <c r="V181" i="10"/>
  <c r="U181" i="10" s="1"/>
  <c r="V102" i="10"/>
  <c r="U102" i="10" s="1"/>
  <c r="V197" i="10"/>
  <c r="U197" i="10" s="1"/>
  <c r="V144" i="10"/>
  <c r="U144" i="10" s="1"/>
  <c r="V130" i="10"/>
  <c r="U130" i="10" s="1"/>
  <c r="V215" i="10"/>
  <c r="U215" i="10" s="1"/>
  <c r="V163" i="10"/>
  <c r="U163" i="10" s="1"/>
  <c r="V173" i="10"/>
  <c r="U173" i="10" s="1"/>
  <c r="V67" i="10"/>
  <c r="U67" i="10" s="1"/>
  <c r="V208" i="10"/>
  <c r="U208" i="10" s="1"/>
  <c r="V186" i="10"/>
  <c r="U186" i="10" s="1"/>
  <c r="V124" i="10"/>
  <c r="U124" i="10" s="1"/>
  <c r="V44" i="10"/>
  <c r="U44" i="10" s="1"/>
  <c r="V140" i="10"/>
  <c r="U140" i="10" s="1"/>
  <c r="V63" i="10"/>
  <c r="U63" i="10" s="1"/>
  <c r="V75" i="10"/>
  <c r="U75" i="10" s="1"/>
  <c r="V169" i="10"/>
  <c r="U169" i="10" s="1"/>
  <c r="V31" i="10"/>
  <c r="U31" i="10" s="1"/>
  <c r="V137" i="10"/>
  <c r="U137" i="10" s="1"/>
  <c r="V128" i="10"/>
  <c r="U128" i="10" s="1"/>
  <c r="V57" i="10"/>
  <c r="U57" i="10" s="1"/>
  <c r="V209" i="10"/>
  <c r="U209" i="10" s="1"/>
  <c r="V79" i="10"/>
  <c r="U79" i="10" s="1"/>
  <c r="V168" i="10"/>
  <c r="U168" i="10" s="1"/>
  <c r="V125" i="10"/>
  <c r="U125" i="10" s="1"/>
  <c r="V148" i="10"/>
  <c r="U148" i="10" s="1"/>
  <c r="V122" i="10"/>
  <c r="U122" i="10" s="1"/>
  <c r="V199" i="10"/>
  <c r="U199" i="10" s="1"/>
  <c r="V213" i="10"/>
  <c r="U213" i="10" s="1"/>
  <c r="V86" i="10"/>
  <c r="U86" i="10" s="1"/>
  <c r="V161" i="10"/>
  <c r="U161" i="10" s="1"/>
  <c r="V211" i="10"/>
  <c r="U211" i="10" s="1"/>
  <c r="V41" i="10"/>
  <c r="U41" i="10" s="1"/>
  <c r="V190" i="10"/>
  <c r="U190" i="10" s="1"/>
  <c r="V26" i="10"/>
  <c r="U26" i="10" s="1"/>
  <c r="V160" i="10"/>
  <c r="U160" i="10" s="1"/>
  <c r="V94" i="10"/>
  <c r="U94" i="10" s="1"/>
  <c r="V56" i="10"/>
  <c r="U56" i="10" s="1"/>
  <c r="R197" i="10"/>
  <c r="Q197" i="10" s="1"/>
  <c r="R168" i="10"/>
  <c r="Q168" i="10" s="1"/>
  <c r="R75" i="10"/>
  <c r="Q75" i="10" s="1"/>
  <c r="R125" i="10"/>
  <c r="Q125" i="10" s="1"/>
  <c r="R169" i="10"/>
  <c r="Q169" i="10" s="1"/>
  <c r="R148" i="10"/>
  <c r="Q148" i="10" s="1"/>
  <c r="R31" i="10"/>
  <c r="Q31" i="10" s="1"/>
  <c r="R122" i="10"/>
  <c r="Q122" i="10" s="1"/>
  <c r="R137" i="10"/>
  <c r="Q137" i="10" s="1"/>
  <c r="R199" i="10"/>
  <c r="Q199" i="10" s="1"/>
  <c r="R128" i="10"/>
  <c r="Q128" i="10" s="1"/>
  <c r="R41" i="10"/>
  <c r="Q41" i="10" s="1"/>
  <c r="R160" i="10"/>
  <c r="Q160" i="10" s="1"/>
  <c r="R56" i="10"/>
  <c r="Q56" i="10" s="1"/>
  <c r="R141" i="10"/>
  <c r="Q141" i="10" s="1"/>
  <c r="R124" i="10"/>
  <c r="Q124" i="10" s="1"/>
  <c r="R161" i="10"/>
  <c r="Q161" i="10" s="1"/>
  <c r="R26" i="10"/>
  <c r="Q26" i="10" s="1"/>
  <c r="R189" i="10"/>
  <c r="Q189" i="10" s="1"/>
  <c r="R69" i="10"/>
  <c r="Q69" i="10" s="1"/>
  <c r="R129" i="10"/>
  <c r="Q129" i="10" s="1"/>
  <c r="R217" i="10"/>
  <c r="Q217" i="10" s="1"/>
  <c r="R116" i="10"/>
  <c r="Q116" i="10" s="1"/>
  <c r="R135" i="10"/>
  <c r="Q135" i="10" s="1"/>
  <c r="R33" i="10"/>
  <c r="Q33" i="10" s="1"/>
  <c r="R204" i="10"/>
  <c r="Q204" i="10" s="1"/>
  <c r="R38" i="10"/>
  <c r="Q38" i="10" s="1"/>
  <c r="R37" i="10"/>
  <c r="Q37" i="10" s="1"/>
  <c r="R103" i="10"/>
  <c r="Q103" i="10" s="1"/>
  <c r="R144" i="10"/>
  <c r="Q144" i="10" s="1"/>
  <c r="R211" i="10"/>
  <c r="Q211" i="10" s="1"/>
  <c r="R94" i="10"/>
  <c r="Q94" i="10" s="1"/>
  <c r="R85" i="10"/>
  <c r="Q85" i="10" s="1"/>
  <c r="R175" i="10"/>
  <c r="Q175" i="10" s="1"/>
  <c r="R88" i="10"/>
  <c r="Q88" i="10" s="1"/>
  <c r="R105" i="10"/>
  <c r="Q105" i="10" s="1"/>
  <c r="R106" i="10"/>
  <c r="Q106" i="10" s="1"/>
  <c r="R30" i="10"/>
  <c r="Q30" i="10" s="1"/>
  <c r="R57" i="10"/>
  <c r="Q57" i="10" s="1"/>
  <c r="R171" i="10"/>
  <c r="Q171" i="10" s="1"/>
  <c r="R84" i="10"/>
  <c r="Q84" i="10" s="1"/>
  <c r="R50" i="10"/>
  <c r="Q50" i="10" s="1"/>
  <c r="R91" i="10"/>
  <c r="Q91" i="10" s="1"/>
  <c r="R86" i="10"/>
  <c r="Q86" i="10" s="1"/>
  <c r="R44" i="10"/>
  <c r="Q44" i="10" s="1"/>
  <c r="R223" i="10"/>
  <c r="Q223" i="10" s="1"/>
  <c r="R127" i="10"/>
  <c r="Q127" i="10" s="1"/>
  <c r="R176" i="10"/>
  <c r="Q176" i="10" s="1"/>
  <c r="R47" i="10"/>
  <c r="Q47" i="10" s="1"/>
  <c r="R213" i="10"/>
  <c r="Q213" i="10" s="1"/>
  <c r="R190" i="10"/>
  <c r="Q190" i="10" s="1"/>
  <c r="R78" i="10"/>
  <c r="Q78" i="10" s="1"/>
  <c r="R209" i="10"/>
  <c r="Q209" i="10" s="1"/>
  <c r="R61" i="10"/>
  <c r="Q61" i="10" s="1"/>
  <c r="R126" i="10"/>
  <c r="Q126" i="10" s="1"/>
  <c r="R198" i="10"/>
  <c r="Q198" i="10" s="1"/>
  <c r="R99" i="10"/>
  <c r="Q99" i="10" s="1"/>
  <c r="R42" i="10"/>
  <c r="Q42" i="10" s="1"/>
  <c r="R80" i="10"/>
  <c r="Q80" i="10" s="1"/>
  <c r="R60" i="10"/>
  <c r="Q60" i="10" s="1"/>
  <c r="R143" i="10"/>
  <c r="Q143" i="10" s="1"/>
  <c r="R145" i="10"/>
  <c r="Q145" i="10" s="1"/>
  <c r="R113" i="10"/>
  <c r="Q113" i="10" s="1"/>
  <c r="R29" i="10"/>
  <c r="Q29" i="10" s="1"/>
  <c r="R210" i="10"/>
  <c r="Q210" i="10" s="1"/>
  <c r="R25" i="10"/>
  <c r="Q25" i="10" s="1"/>
  <c r="R219" i="10"/>
  <c r="Q219" i="10" s="1"/>
  <c r="R59" i="10"/>
  <c r="Q59" i="10" s="1"/>
  <c r="R48" i="10"/>
  <c r="Q48" i="10" s="1"/>
  <c r="R32" i="10"/>
  <c r="Q32" i="10" s="1"/>
  <c r="R112" i="10"/>
  <c r="Q112" i="10" s="1"/>
  <c r="R114" i="10"/>
  <c r="Q114" i="10" s="1"/>
  <c r="R123" i="10"/>
  <c r="Q123" i="10" s="1"/>
  <c r="R134" i="10"/>
  <c r="Q134" i="10" s="1"/>
  <c r="R194" i="10"/>
  <c r="Q194" i="10" s="1"/>
  <c r="R152" i="10"/>
  <c r="Q152" i="10" s="1"/>
  <c r="R72" i="10"/>
  <c r="Q72" i="10" s="1"/>
  <c r="R164" i="10"/>
  <c r="Q164" i="10" s="1"/>
  <c r="R110" i="10"/>
  <c r="Q110" i="10" s="1"/>
  <c r="R157" i="10"/>
  <c r="Q157" i="10" s="1"/>
  <c r="R95" i="10"/>
  <c r="Q95" i="10" s="1"/>
  <c r="R92" i="10"/>
  <c r="Q92" i="10" s="1"/>
  <c r="R102" i="10"/>
  <c r="Q102" i="10" s="1"/>
  <c r="R186" i="10"/>
  <c r="Q186" i="10" s="1"/>
  <c r="R90" i="10"/>
  <c r="Q90" i="10" s="1"/>
  <c r="R138" i="10"/>
  <c r="Q138" i="10" s="1"/>
  <c r="R71" i="10"/>
  <c r="Q71" i="10" s="1"/>
  <c r="R133" i="10"/>
  <c r="Q133" i="10" s="1"/>
  <c r="R24" i="10"/>
  <c r="Q24" i="10" s="1"/>
  <c r="R170" i="10"/>
  <c r="Q170" i="10" s="1"/>
  <c r="R68" i="10"/>
  <c r="Q68" i="10" s="1"/>
  <c r="R81" i="10"/>
  <c r="Q81" i="10" s="1"/>
  <c r="R216" i="10"/>
  <c r="Q216" i="10" s="1"/>
  <c r="R185" i="10"/>
  <c r="Q185" i="10" s="1"/>
  <c r="R55" i="10"/>
  <c r="Q55" i="10" s="1"/>
  <c r="R19" i="10"/>
  <c r="Q19" i="10" s="1"/>
  <c r="R36" i="10"/>
  <c r="Q36" i="10" s="1"/>
  <c r="R115" i="10"/>
  <c r="Q115" i="10" s="1"/>
  <c r="R151" i="10"/>
  <c r="Q151" i="10" s="1"/>
  <c r="R65" i="10"/>
  <c r="Q65" i="10" s="1"/>
  <c r="R208" i="10"/>
  <c r="Q208" i="10" s="1"/>
  <c r="R178" i="10"/>
  <c r="Q178" i="10" s="1"/>
  <c r="R40" i="10"/>
  <c r="Q40" i="10" s="1"/>
  <c r="R206" i="10"/>
  <c r="Q206" i="10" s="1"/>
  <c r="R139" i="10"/>
  <c r="Q139" i="10" s="1"/>
  <c r="R46" i="10"/>
  <c r="Q46" i="10" s="1"/>
  <c r="R54" i="10"/>
  <c r="Q54" i="10" s="1"/>
  <c r="R118" i="10"/>
  <c r="Q118" i="10" s="1"/>
  <c r="R22" i="10"/>
  <c r="Q22" i="10" s="1"/>
  <c r="R215" i="10"/>
  <c r="Q215" i="10" s="1"/>
  <c r="R82" i="10"/>
  <c r="Q82" i="10" s="1"/>
  <c r="R173" i="10"/>
  <c r="Q173" i="10" s="1"/>
  <c r="R20" i="10"/>
  <c r="Q20" i="10" s="1"/>
  <c r="R107" i="10"/>
  <c r="Q107" i="10" s="1"/>
  <c r="R53" i="10"/>
  <c r="Q53" i="10" s="1"/>
  <c r="R35" i="10"/>
  <c r="Q35" i="10" s="1"/>
  <c r="R63" i="10"/>
  <c r="Q63" i="10" s="1"/>
  <c r="R159" i="10"/>
  <c r="Q159" i="10" s="1"/>
  <c r="R202" i="10"/>
  <c r="Q202" i="10" s="1"/>
  <c r="R67" i="10"/>
  <c r="Q67" i="10" s="1"/>
  <c r="R182" i="10"/>
  <c r="Q182" i="10" s="1"/>
  <c r="R96" i="10"/>
  <c r="Q96" i="10" s="1"/>
  <c r="R191" i="10"/>
  <c r="Q191" i="10" s="1"/>
  <c r="R195" i="10"/>
  <c r="Q195" i="10" s="1"/>
  <c r="R181" i="10"/>
  <c r="Q181" i="10" s="1"/>
  <c r="R163" i="10"/>
  <c r="Q163" i="10" s="1"/>
  <c r="R83" i="10"/>
  <c r="Q83" i="10" s="1"/>
  <c r="R167" i="10"/>
  <c r="Q167" i="10" s="1"/>
  <c r="R34" i="10"/>
  <c r="Q34" i="10" s="1"/>
  <c r="R89" i="10"/>
  <c r="Q89" i="10" s="1"/>
  <c r="P224" i="10"/>
  <c r="S224" i="10" s="1"/>
  <c r="R52" i="10"/>
  <c r="Q52" i="10" s="1"/>
  <c r="R51" i="10"/>
  <c r="Q51" i="10" s="1"/>
  <c r="R27" i="10"/>
  <c r="Q27" i="10" s="1"/>
  <c r="R39" i="10"/>
  <c r="Q39" i="10" s="1"/>
  <c r="R121" i="10"/>
  <c r="Q121" i="10" s="1"/>
  <c r="R119" i="10"/>
  <c r="Q119" i="10" s="1"/>
  <c r="R136" i="10"/>
  <c r="Q136" i="10" s="1"/>
  <c r="R62" i="10"/>
  <c r="Q62" i="10" s="1"/>
  <c r="R179" i="10"/>
  <c r="Q179" i="10" s="1"/>
  <c r="R45" i="10"/>
  <c r="Q45" i="10" s="1"/>
  <c r="R98" i="10"/>
  <c r="Q98" i="10" s="1"/>
  <c r="R214" i="10"/>
  <c r="Q214" i="10" s="1"/>
  <c r="R218" i="10"/>
  <c r="Q218" i="10" s="1"/>
  <c r="R212" i="10"/>
  <c r="Q212" i="10" s="1"/>
  <c r="R165" i="10"/>
  <c r="Q165" i="10" s="1"/>
  <c r="R220" i="10"/>
  <c r="Q220" i="10" s="1"/>
  <c r="R101" i="10"/>
  <c r="Q101" i="10" s="1"/>
  <c r="R140" i="10"/>
  <c r="Q140" i="10" s="1"/>
  <c r="R66" i="10"/>
  <c r="Q66" i="10" s="1"/>
  <c r="R180" i="10"/>
  <c r="Q180" i="10" s="1"/>
  <c r="R193" i="10"/>
  <c r="Q193" i="10" s="1"/>
  <c r="R156" i="10"/>
  <c r="Q156" i="10" s="1"/>
  <c r="R155" i="10"/>
  <c r="Q155" i="10" s="1"/>
  <c r="R76" i="10"/>
  <c r="Q76" i="10" s="1"/>
  <c r="R104" i="10"/>
  <c r="Q104" i="10" s="1"/>
  <c r="R43" i="10"/>
  <c r="Q43" i="10" s="1"/>
  <c r="R120" i="10"/>
  <c r="Q120" i="10" s="1"/>
  <c r="R149" i="10"/>
  <c r="Q149" i="10" s="1"/>
  <c r="R183" i="10"/>
  <c r="Q183" i="10" s="1"/>
  <c r="R130" i="10"/>
  <c r="Q130" i="10" s="1"/>
  <c r="R131" i="10"/>
  <c r="Q131" i="10" s="1"/>
  <c r="R132" i="10"/>
  <c r="Q132" i="10" s="1"/>
  <c r="R184" i="10"/>
  <c r="Q184" i="10" s="1"/>
  <c r="R200" i="10"/>
  <c r="Q200" i="10" s="1"/>
  <c r="R166" i="10"/>
  <c r="Q166" i="10" s="1"/>
  <c r="R79" i="10"/>
  <c r="Q79" i="10" s="1"/>
  <c r="R192" i="10"/>
  <c r="Q192" i="10" s="1"/>
  <c r="R147" i="10"/>
  <c r="Q147" i="10" s="1"/>
  <c r="R207" i="10"/>
  <c r="Q207" i="10" s="1"/>
  <c r="R201" i="10"/>
  <c r="Q201" i="10" s="1"/>
  <c r="R205" i="10"/>
  <c r="Q205" i="10" s="1"/>
  <c r="R174" i="10"/>
  <c r="Q174" i="10" s="1"/>
  <c r="R158" i="10"/>
  <c r="Q158" i="10" s="1"/>
  <c r="R203" i="10"/>
  <c r="Q203" i="10" s="1"/>
  <c r="R142" i="10"/>
  <c r="Q142" i="10" s="1"/>
  <c r="R70" i="10"/>
  <c r="Q70" i="10" s="1"/>
  <c r="R150" i="10"/>
  <c r="Q150" i="10" s="1"/>
  <c r="R100" i="10"/>
  <c r="Q100" i="10" s="1"/>
  <c r="R23" i="10"/>
  <c r="Q23" i="10" s="1"/>
  <c r="R97" i="10"/>
  <c r="Q97" i="10" s="1"/>
  <c r="R153" i="10"/>
  <c r="Q153" i="10" s="1"/>
  <c r="R49" i="10"/>
  <c r="Q49" i="10" s="1"/>
  <c r="R73" i="10"/>
  <c r="Q73" i="10" s="1"/>
  <c r="R222" i="10"/>
  <c r="Q222" i="10" s="1"/>
  <c r="R108" i="10"/>
  <c r="Q108" i="10" s="1"/>
  <c r="R87" i="10"/>
  <c r="Q87" i="10" s="1"/>
  <c r="R111" i="10"/>
  <c r="Q111" i="10" s="1"/>
  <c r="R188" i="10"/>
  <c r="Q188" i="10" s="1"/>
  <c r="R187" i="10"/>
  <c r="Q187" i="10" s="1"/>
  <c r="R117" i="10"/>
  <c r="Q117" i="10" s="1"/>
  <c r="R154" i="10"/>
  <c r="Q154" i="10" s="1"/>
  <c r="R28" i="10"/>
  <c r="Q28" i="10" s="1"/>
  <c r="R196" i="10"/>
  <c r="Q196" i="10" s="1"/>
  <c r="R74" i="10"/>
  <c r="Q74" i="10" s="1"/>
  <c r="R64" i="10"/>
  <c r="Q64" i="10" s="1"/>
  <c r="R146" i="10"/>
  <c r="Q146" i="10" s="1"/>
  <c r="R177" i="10"/>
  <c r="Q177" i="10" s="1"/>
  <c r="R162" i="10"/>
  <c r="Q162" i="10" s="1"/>
  <c r="R93" i="10"/>
  <c r="Q93" i="10" s="1"/>
  <c r="R109" i="10"/>
  <c r="Q109" i="10" s="1"/>
  <c r="R172" i="10"/>
  <c r="Q172" i="10" s="1"/>
  <c r="R77" i="10"/>
  <c r="Q77" i="10" s="1"/>
  <c r="N116" i="10"/>
  <c r="O116" i="10" s="1"/>
  <c r="N155" i="10"/>
  <c r="O155" i="10" s="1"/>
  <c r="N222" i="10"/>
  <c r="O222" i="10" s="1"/>
  <c r="N74" i="10"/>
  <c r="O74" i="10" s="1"/>
  <c r="N213" i="10"/>
  <c r="O213" i="10" s="1"/>
  <c r="N86" i="10"/>
  <c r="O86" i="10" s="1"/>
  <c r="N161" i="10"/>
  <c r="O161" i="10" s="1"/>
  <c r="N211" i="10"/>
  <c r="O211" i="10" s="1"/>
  <c r="N41" i="10"/>
  <c r="O41" i="10" s="1"/>
  <c r="N190" i="10"/>
  <c r="O190" i="10" s="1"/>
  <c r="N26" i="10"/>
  <c r="O26" i="10" s="1"/>
  <c r="N160" i="10"/>
  <c r="O160" i="10" s="1"/>
  <c r="N94" i="10"/>
  <c r="O94" i="10" s="1"/>
  <c r="N56" i="10"/>
  <c r="O56" i="10" s="1"/>
  <c r="N85" i="10"/>
  <c r="O85" i="10" s="1"/>
  <c r="N175" i="10"/>
  <c r="O175" i="10" s="1"/>
  <c r="N88" i="10"/>
  <c r="O88" i="10" s="1"/>
  <c r="N105" i="10"/>
  <c r="O105" i="10" s="1"/>
  <c r="N106" i="10"/>
  <c r="O106" i="10" s="1"/>
  <c r="N30" i="10"/>
  <c r="O30" i="10" s="1"/>
  <c r="N57" i="10"/>
  <c r="O57" i="10" s="1"/>
  <c r="N171" i="10"/>
  <c r="O171" i="10" s="1"/>
  <c r="N84" i="10"/>
  <c r="O84" i="10" s="1"/>
  <c r="N50" i="10"/>
  <c r="O50" i="10" s="1"/>
  <c r="N69" i="10"/>
  <c r="O69" i="10" s="1"/>
  <c r="N204" i="10"/>
  <c r="O204" i="10" s="1"/>
  <c r="N44" i="10"/>
  <c r="O44" i="10" s="1"/>
  <c r="N78" i="10"/>
  <c r="O78" i="10" s="1"/>
  <c r="N223" i="10"/>
  <c r="O223" i="10" s="1"/>
  <c r="N209" i="10"/>
  <c r="O209" i="10" s="1"/>
  <c r="N127" i="10"/>
  <c r="O127" i="10" s="1"/>
  <c r="N61" i="10"/>
  <c r="O61" i="10" s="1"/>
  <c r="N126" i="10"/>
  <c r="O126" i="10" s="1"/>
  <c r="N176" i="10"/>
  <c r="O176" i="10" s="1"/>
  <c r="N198" i="10"/>
  <c r="O198" i="10" s="1"/>
  <c r="N47" i="10"/>
  <c r="O47" i="10" s="1"/>
  <c r="N143" i="10"/>
  <c r="O143" i="10" s="1"/>
  <c r="N29" i="10"/>
  <c r="O29" i="10" s="1"/>
  <c r="N33" i="10"/>
  <c r="O33" i="10" s="1"/>
  <c r="N32" i="10"/>
  <c r="O32" i="10" s="1"/>
  <c r="N114" i="10"/>
  <c r="O114" i="10" s="1"/>
  <c r="N37" i="10"/>
  <c r="O37" i="10" s="1"/>
  <c r="N25" i="10"/>
  <c r="O25" i="10" s="1"/>
  <c r="N71" i="10"/>
  <c r="O71" i="10" s="1"/>
  <c r="N134" i="10"/>
  <c r="O134" i="10" s="1"/>
  <c r="N194" i="10"/>
  <c r="O194" i="10" s="1"/>
  <c r="N152" i="10"/>
  <c r="O152" i="10" s="1"/>
  <c r="N72" i="10"/>
  <c r="O72" i="10" s="1"/>
  <c r="N164" i="10"/>
  <c r="O164" i="10" s="1"/>
  <c r="N110" i="10"/>
  <c r="O110" i="10" s="1"/>
  <c r="N157" i="10"/>
  <c r="O157" i="10" s="1"/>
  <c r="N95" i="10"/>
  <c r="O95" i="10" s="1"/>
  <c r="N92" i="10"/>
  <c r="O92" i="10" s="1"/>
  <c r="N99" i="10"/>
  <c r="O99" i="10" s="1"/>
  <c r="N170" i="10"/>
  <c r="O170" i="10" s="1"/>
  <c r="N68" i="10"/>
  <c r="O68" i="10" s="1"/>
  <c r="N81" i="10"/>
  <c r="O81" i="10" s="1"/>
  <c r="N216" i="10"/>
  <c r="O216" i="10" s="1"/>
  <c r="N185" i="10"/>
  <c r="O185" i="10" s="1"/>
  <c r="N55" i="10"/>
  <c r="O55" i="10" s="1"/>
  <c r="N19" i="10"/>
  <c r="O19" i="10" s="1"/>
  <c r="N36" i="10"/>
  <c r="O36" i="10" s="1"/>
  <c r="N115" i="10"/>
  <c r="O115" i="10" s="1"/>
  <c r="N151" i="10"/>
  <c r="O151" i="10" s="1"/>
  <c r="N80" i="10"/>
  <c r="O80" i="10" s="1"/>
  <c r="N113" i="10"/>
  <c r="O113" i="10" s="1"/>
  <c r="N219" i="10"/>
  <c r="O219" i="10" s="1"/>
  <c r="N48" i="10"/>
  <c r="O48" i="10" s="1"/>
  <c r="N133" i="10"/>
  <c r="O133" i="10" s="1"/>
  <c r="N123" i="10"/>
  <c r="O123" i="10" s="1"/>
  <c r="N83" i="10"/>
  <c r="O83" i="10" s="1"/>
  <c r="N182" i="10"/>
  <c r="O182" i="10" s="1"/>
  <c r="N178" i="10"/>
  <c r="O178" i="10" s="1"/>
  <c r="N131" i="10"/>
  <c r="O131" i="10" s="1"/>
  <c r="N40" i="10"/>
  <c r="O40" i="10" s="1"/>
  <c r="N206" i="10"/>
  <c r="O206" i="10" s="1"/>
  <c r="N139" i="10"/>
  <c r="O139" i="10" s="1"/>
  <c r="N46" i="10"/>
  <c r="O46" i="10" s="1"/>
  <c r="N54" i="10"/>
  <c r="O54" i="10" s="1"/>
  <c r="N118" i="10"/>
  <c r="O118" i="10" s="1"/>
  <c r="N42" i="10"/>
  <c r="O42" i="10" s="1"/>
  <c r="N145" i="10"/>
  <c r="O145" i="10" s="1"/>
  <c r="N138" i="10"/>
  <c r="O138" i="10" s="1"/>
  <c r="N24" i="10"/>
  <c r="O24" i="10" s="1"/>
  <c r="N132" i="10"/>
  <c r="O132" i="10" s="1"/>
  <c r="N20" i="10"/>
  <c r="O20" i="10" s="1"/>
  <c r="N167" i="10"/>
  <c r="O167" i="10" s="1"/>
  <c r="N220" i="10"/>
  <c r="O220" i="10" s="1"/>
  <c r="N184" i="10"/>
  <c r="O184" i="10" s="1"/>
  <c r="N82" i="10"/>
  <c r="O82" i="10" s="1"/>
  <c r="N107" i="10"/>
  <c r="O107" i="10" s="1"/>
  <c r="N200" i="10"/>
  <c r="O200" i="10" s="1"/>
  <c r="N101" i="10"/>
  <c r="O101" i="10" s="1"/>
  <c r="N34" i="10"/>
  <c r="O34" i="10" s="1"/>
  <c r="N60" i="10"/>
  <c r="O60" i="10" s="1"/>
  <c r="N210" i="10"/>
  <c r="O210" i="10" s="1"/>
  <c r="N90" i="10"/>
  <c r="O90" i="10" s="1"/>
  <c r="N112" i="10"/>
  <c r="O112" i="10" s="1"/>
  <c r="N53" i="10"/>
  <c r="O53" i="10" s="1"/>
  <c r="N166" i="10"/>
  <c r="O166" i="10" s="1"/>
  <c r="N89" i="10"/>
  <c r="O89" i="10" s="1"/>
  <c r="N140" i="10"/>
  <c r="O140" i="10" s="1"/>
  <c r="N35" i="10"/>
  <c r="O35" i="10" s="1"/>
  <c r="N79" i="10"/>
  <c r="O79" i="10" s="1"/>
  <c r="N63" i="10"/>
  <c r="O63" i="10" s="1"/>
  <c r="N96" i="10"/>
  <c r="O96" i="10" s="1"/>
  <c r="N159" i="10"/>
  <c r="O159" i="10" s="1"/>
  <c r="N202" i="10"/>
  <c r="O202" i="10" s="1"/>
  <c r="N189" i="10"/>
  <c r="O189" i="10" s="1"/>
  <c r="N66" i="10"/>
  <c r="O66" i="10" s="1"/>
  <c r="N191" i="10"/>
  <c r="O191" i="10" s="1"/>
  <c r="N180" i="10"/>
  <c r="O180" i="10" s="1"/>
  <c r="N193" i="10"/>
  <c r="O193" i="10" s="1"/>
  <c r="N195" i="10"/>
  <c r="O195" i="10" s="1"/>
  <c r="N156" i="10"/>
  <c r="O156" i="10" s="1"/>
  <c r="N52" i="10"/>
  <c r="O52" i="10" s="1"/>
  <c r="N51" i="10"/>
  <c r="O51" i="10" s="1"/>
  <c r="N27" i="10"/>
  <c r="O27" i="10" s="1"/>
  <c r="N39" i="10"/>
  <c r="O39" i="10" s="1"/>
  <c r="N121" i="10"/>
  <c r="O121" i="10" s="1"/>
  <c r="N119" i="10"/>
  <c r="O119" i="10" s="1"/>
  <c r="N136" i="10"/>
  <c r="O136" i="10" s="1"/>
  <c r="N62" i="10"/>
  <c r="O62" i="10" s="1"/>
  <c r="N179" i="10"/>
  <c r="O179" i="10" s="1"/>
  <c r="N45" i="10"/>
  <c r="O45" i="10" s="1"/>
  <c r="N98" i="10"/>
  <c r="O98" i="10" s="1"/>
  <c r="N214" i="10"/>
  <c r="O214" i="10" s="1"/>
  <c r="N218" i="10"/>
  <c r="O218" i="10" s="1"/>
  <c r="N212" i="10"/>
  <c r="O212" i="10" s="1"/>
  <c r="N192" i="10"/>
  <c r="O192" i="10" s="1"/>
  <c r="N207" i="10"/>
  <c r="O207" i="10" s="1"/>
  <c r="N201" i="10"/>
  <c r="O201" i="10" s="1"/>
  <c r="N104" i="10"/>
  <c r="O104" i="10" s="1"/>
  <c r="N205" i="10"/>
  <c r="O205" i="10" s="1"/>
  <c r="N43" i="10"/>
  <c r="O43" i="10" s="1"/>
  <c r="N120" i="10"/>
  <c r="O120" i="10" s="1"/>
  <c r="N149" i="10"/>
  <c r="O149" i="10" s="1"/>
  <c r="N203" i="10"/>
  <c r="O203" i="10" s="1"/>
  <c r="N70" i="10"/>
  <c r="O70" i="10" s="1"/>
  <c r="N150" i="10"/>
  <c r="O150" i="10" s="1"/>
  <c r="N100" i="10"/>
  <c r="O100" i="10" s="1"/>
  <c r="N23" i="10"/>
  <c r="O23" i="10" s="1"/>
  <c r="N97" i="10"/>
  <c r="O97" i="10" s="1"/>
  <c r="N153" i="10"/>
  <c r="O153" i="10" s="1"/>
  <c r="N49" i="10"/>
  <c r="O49" i="10" s="1"/>
  <c r="L224" i="10"/>
  <c r="M224" i="10" s="1"/>
  <c r="N129" i="10"/>
  <c r="O129" i="10" s="1"/>
  <c r="N117" i="10"/>
  <c r="O117" i="10" s="1"/>
  <c r="N28" i="10"/>
  <c r="O28" i="10" s="1"/>
  <c r="N188" i="10"/>
  <c r="O188" i="10" s="1"/>
  <c r="N135" i="10"/>
  <c r="O135" i="10" s="1"/>
  <c r="N174" i="10"/>
  <c r="O174" i="10" s="1"/>
  <c r="N142" i="10"/>
  <c r="O142" i="10" s="1"/>
  <c r="N187" i="10"/>
  <c r="O187" i="10" s="1"/>
  <c r="N154" i="10"/>
  <c r="O154" i="10" s="1"/>
  <c r="N108" i="10"/>
  <c r="O108" i="10" s="1"/>
  <c r="N87" i="10"/>
  <c r="O87" i="10" s="1"/>
  <c r="N111" i="10"/>
  <c r="O111" i="10" s="1"/>
  <c r="N196" i="10"/>
  <c r="O196" i="10" s="1"/>
  <c r="N64" i="10"/>
  <c r="O64" i="10" s="1"/>
  <c r="N146" i="10"/>
  <c r="O146" i="10" s="1"/>
  <c r="N177" i="10"/>
  <c r="O177" i="10" s="1"/>
  <c r="N162" i="10"/>
  <c r="O162" i="10" s="1"/>
  <c r="N93" i="10"/>
  <c r="O93" i="10" s="1"/>
  <c r="N109" i="10"/>
  <c r="O109" i="10" s="1"/>
  <c r="N172" i="10"/>
  <c r="O172" i="10" s="1"/>
  <c r="N77" i="10"/>
  <c r="O77" i="10" s="1"/>
  <c r="N38" i="10"/>
  <c r="O38" i="10" s="1"/>
  <c r="N147" i="10"/>
  <c r="O147" i="10" s="1"/>
  <c r="N165" i="10"/>
  <c r="O165" i="10" s="1"/>
  <c r="N65" i="10"/>
  <c r="O65" i="10" s="1"/>
  <c r="N91" i="10"/>
  <c r="O91" i="10" s="1"/>
  <c r="N59" i="10"/>
  <c r="O59" i="10" s="1"/>
  <c r="N183" i="10"/>
  <c r="O183" i="10" s="1"/>
  <c r="N22" i="10"/>
  <c r="O22" i="10" s="1"/>
  <c r="N181" i="10"/>
  <c r="O181" i="10" s="1"/>
  <c r="N103" i="10"/>
  <c r="O103" i="10" s="1"/>
  <c r="N102" i="10"/>
  <c r="O102" i="10" s="1"/>
  <c r="N141" i="10"/>
  <c r="O141" i="10" s="1"/>
  <c r="N217" i="10"/>
  <c r="O217" i="10" s="1"/>
  <c r="N158" i="10"/>
  <c r="O158" i="10" s="1"/>
  <c r="N73" i="10"/>
  <c r="O73" i="10" s="1"/>
  <c r="N197" i="10"/>
  <c r="O197" i="10" s="1"/>
  <c r="N144" i="10"/>
  <c r="O144" i="10" s="1"/>
  <c r="N130" i="10"/>
  <c r="O130" i="10" s="1"/>
  <c r="N215" i="10"/>
  <c r="O215" i="10" s="1"/>
  <c r="N163" i="10"/>
  <c r="O163" i="10" s="1"/>
  <c r="N173" i="10"/>
  <c r="O173" i="10" s="1"/>
  <c r="N67" i="10"/>
  <c r="O67" i="10" s="1"/>
  <c r="N208" i="10"/>
  <c r="O208" i="10" s="1"/>
  <c r="N186" i="10"/>
  <c r="O186" i="10" s="1"/>
  <c r="N124" i="10"/>
  <c r="O124" i="10" s="1"/>
  <c r="N76" i="10"/>
  <c r="O76" i="10" s="1"/>
  <c r="N168" i="10"/>
  <c r="O168" i="10" s="1"/>
  <c r="N75" i="10"/>
  <c r="O75" i="10" s="1"/>
  <c r="N125" i="10"/>
  <c r="O125" i="10" s="1"/>
  <c r="N169" i="10"/>
  <c r="O169" i="10" s="1"/>
  <c r="N148" i="10"/>
  <c r="O148" i="10" s="1"/>
  <c r="N31" i="10"/>
  <c r="O31" i="10" s="1"/>
  <c r="N122" i="10"/>
  <c r="O122" i="10" s="1"/>
  <c r="N137" i="10"/>
  <c r="O137" i="10" s="1"/>
  <c r="N199" i="10"/>
  <c r="O199" i="10" s="1"/>
  <c r="N128" i="10"/>
  <c r="O128" i="10" s="1"/>
  <c r="K58" i="10"/>
  <c r="J118" i="10"/>
  <c r="J125" i="10"/>
  <c r="J190" i="10"/>
  <c r="J189" i="10"/>
  <c r="J135" i="10"/>
  <c r="J85" i="10"/>
  <c r="J175" i="10"/>
  <c r="J105" i="10"/>
  <c r="J30" i="10"/>
  <c r="J57" i="10"/>
  <c r="J50" i="10"/>
  <c r="J170" i="10"/>
  <c r="J68" i="10"/>
  <c r="J81" i="10"/>
  <c r="J216" i="10"/>
  <c r="J185" i="10"/>
  <c r="J55" i="10"/>
  <c r="J19" i="10"/>
  <c r="J36" i="10"/>
  <c r="J115" i="10"/>
  <c r="J151" i="10"/>
  <c r="J132" i="10"/>
  <c r="J20" i="10"/>
  <c r="J167" i="10"/>
  <c r="J220" i="10"/>
  <c r="J184" i="10"/>
  <c r="J82" i="10"/>
  <c r="J107" i="10"/>
  <c r="J200" i="10"/>
  <c r="J101" i="10"/>
  <c r="J34" i="10"/>
  <c r="J54" i="10"/>
  <c r="J89" i="10"/>
  <c r="J35" i="10"/>
  <c r="J79" i="10"/>
  <c r="J63" i="10"/>
  <c r="J96" i="10"/>
  <c r="J159" i="10"/>
  <c r="J202" i="10"/>
  <c r="J51" i="10"/>
  <c r="J195" i="10"/>
  <c r="J140" i="10"/>
  <c r="J121" i="10"/>
  <c r="J214" i="10"/>
  <c r="J52" i="10"/>
  <c r="J156" i="10"/>
  <c r="J136" i="10"/>
  <c r="J179" i="10"/>
  <c r="J218" i="10"/>
  <c r="J147" i="10"/>
  <c r="J201" i="10"/>
  <c r="J104" i="10"/>
  <c r="J205" i="10"/>
  <c r="J43" i="10"/>
  <c r="J120" i="10"/>
  <c r="J149" i="10"/>
  <c r="J193" i="10"/>
  <c r="J155" i="10"/>
  <c r="J174" i="10"/>
  <c r="J158" i="10"/>
  <c r="J203" i="10"/>
  <c r="J142" i="10"/>
  <c r="J70" i="10"/>
  <c r="J150" i="10"/>
  <c r="J100" i="10"/>
  <c r="J23" i="10"/>
  <c r="J97" i="10"/>
  <c r="J153" i="10"/>
  <c r="J49" i="10"/>
  <c r="J166" i="10"/>
  <c r="J66" i="10"/>
  <c r="J207" i="10"/>
  <c r="J187" i="10"/>
  <c r="J117" i="10"/>
  <c r="J73" i="10"/>
  <c r="J154" i="10"/>
  <c r="J222" i="10"/>
  <c r="J108" i="10"/>
  <c r="J87" i="10"/>
  <c r="J28" i="10"/>
  <c r="J111" i="10"/>
  <c r="J188" i="10"/>
  <c r="J180" i="10"/>
  <c r="J39" i="10"/>
  <c r="J76" i="10"/>
  <c r="J196" i="10"/>
  <c r="J74" i="10"/>
  <c r="J64" i="10"/>
  <c r="J146" i="10"/>
  <c r="J177" i="10"/>
  <c r="J162" i="10"/>
  <c r="J93" i="10"/>
  <c r="J109" i="10"/>
  <c r="J172" i="10"/>
  <c r="J77" i="10"/>
  <c r="J53" i="10"/>
  <c r="J191" i="10"/>
  <c r="J27" i="10"/>
  <c r="J119" i="10"/>
  <c r="J62" i="10"/>
  <c r="J45" i="10"/>
  <c r="J98" i="10"/>
  <c r="J212" i="10"/>
  <c r="J192" i="10"/>
  <c r="J165" i="10"/>
  <c r="J65" i="10"/>
  <c r="J91" i="10"/>
  <c r="J59" i="10"/>
  <c r="J183" i="10"/>
  <c r="J22" i="10"/>
  <c r="J181" i="10"/>
  <c r="J103" i="10"/>
  <c r="J102" i="10"/>
  <c r="J141" i="10"/>
  <c r="J197" i="10"/>
  <c r="J144" i="10"/>
  <c r="J130" i="10"/>
  <c r="J215" i="10"/>
  <c r="J163" i="10"/>
  <c r="J173" i="10"/>
  <c r="J67" i="10"/>
  <c r="J208" i="10"/>
  <c r="J186" i="10"/>
  <c r="J124" i="10"/>
  <c r="J83" i="10"/>
  <c r="J148" i="10"/>
  <c r="J137" i="10"/>
  <c r="J199" i="10"/>
  <c r="J128" i="10"/>
  <c r="J178" i="10"/>
  <c r="J161" i="10"/>
  <c r="J94" i="10"/>
  <c r="J56" i="10"/>
  <c r="J40" i="10"/>
  <c r="J122" i="10"/>
  <c r="J213" i="10"/>
  <c r="J129" i="10"/>
  <c r="J116" i="10"/>
  <c r="J33" i="10"/>
  <c r="J204" i="10"/>
  <c r="J38" i="10"/>
  <c r="J37" i="10"/>
  <c r="J46" i="10"/>
  <c r="J169" i="10"/>
  <c r="J211" i="10"/>
  <c r="J88" i="10"/>
  <c r="J84" i="10"/>
  <c r="J139" i="10"/>
  <c r="J31" i="10"/>
  <c r="J86" i="10"/>
  <c r="J106" i="10"/>
  <c r="J171" i="10"/>
  <c r="J78" i="10"/>
  <c r="J209" i="10"/>
  <c r="J61" i="10"/>
  <c r="J126" i="10"/>
  <c r="J176" i="10"/>
  <c r="J198" i="10"/>
  <c r="J47" i="10"/>
  <c r="J131" i="10"/>
  <c r="J75" i="10"/>
  <c r="J41" i="10"/>
  <c r="J44" i="10"/>
  <c r="J99" i="10"/>
  <c r="J42" i="10"/>
  <c r="J80" i="10"/>
  <c r="J60" i="10"/>
  <c r="J143" i="10"/>
  <c r="J145" i="10"/>
  <c r="J113" i="10"/>
  <c r="J29" i="10"/>
  <c r="J210" i="10"/>
  <c r="J25" i="10"/>
  <c r="J206" i="10"/>
  <c r="J26" i="10"/>
  <c r="J69" i="10"/>
  <c r="J127" i="10"/>
  <c r="J219" i="10"/>
  <c r="J90" i="10"/>
  <c r="J138" i="10"/>
  <c r="J48" i="10"/>
  <c r="J71" i="10"/>
  <c r="J32" i="10"/>
  <c r="J133" i="10"/>
  <c r="J112" i="10"/>
  <c r="J24" i="10"/>
  <c r="J114" i="10"/>
  <c r="J182" i="10"/>
  <c r="J168" i="10"/>
  <c r="J160" i="10"/>
  <c r="J217" i="10"/>
  <c r="J223" i="10"/>
  <c r="J123" i="10"/>
  <c r="J134" i="10"/>
  <c r="J194" i="10"/>
  <c r="J152" i="10"/>
  <c r="J72" i="10"/>
  <c r="J164" i="10"/>
  <c r="J110" i="10"/>
  <c r="J157" i="10"/>
  <c r="J95" i="10"/>
  <c r="J92" i="10"/>
  <c r="H224" i="10"/>
  <c r="I224" i="10" s="1"/>
  <c r="F224" i="10"/>
  <c r="CG227" i="3"/>
  <c r="D226" i="11"/>
  <c r="CG8" i="7"/>
  <c r="AJ7" i="11"/>
  <c r="CH228" i="7"/>
  <c r="AK227" i="11"/>
  <c r="CK7" i="7"/>
  <c r="AM6" i="11"/>
  <c r="CK227" i="8"/>
  <c r="AU226" i="11"/>
  <c r="CL227" i="8"/>
  <c r="AV226" i="11"/>
  <c r="CH7" i="3"/>
  <c r="E6" i="11"/>
  <c r="CK8" i="3"/>
  <c r="G7" i="11"/>
  <c r="CH7" i="8"/>
  <c r="AS6" i="11"/>
  <c r="CG7" i="8"/>
  <c r="AR6" i="11"/>
  <c r="CK228" i="3"/>
  <c r="G227" i="11"/>
  <c r="CL7" i="5"/>
  <c r="X6" i="11"/>
  <c r="CH228" i="3"/>
  <c r="E227" i="11"/>
  <c r="CL227" i="3"/>
  <c r="H226" i="11"/>
  <c r="CL8" i="8"/>
  <c r="AV7" i="11"/>
  <c r="CK7" i="5"/>
  <c r="W6" i="11"/>
  <c r="CG228" i="7"/>
  <c r="AJ227" i="11"/>
  <c r="CG8" i="3"/>
  <c r="D7" i="11"/>
  <c r="CL7" i="7"/>
  <c r="AN6" i="11"/>
  <c r="CH229" i="6"/>
  <c r="AC228" i="11"/>
  <c r="CG229" i="6"/>
  <c r="AB228" i="11"/>
  <c r="CL8" i="3"/>
  <c r="H7" i="11"/>
  <c r="CL227" i="5"/>
  <c r="X226" i="11"/>
  <c r="CG9" i="5"/>
  <c r="T8" i="11"/>
  <c r="CL227" i="7"/>
  <c r="AN226" i="11"/>
  <c r="CH7" i="7"/>
  <c r="AK6" i="11"/>
  <c r="CG227" i="8"/>
  <c r="AR226" i="11"/>
  <c r="CH9" i="5"/>
  <c r="U8" i="11"/>
  <c r="CK227" i="7"/>
  <c r="AM226" i="11"/>
  <c r="CK227" i="5"/>
  <c r="W226" i="11"/>
  <c r="CH229" i="5"/>
  <c r="U228" i="11"/>
  <c r="CH227" i="8"/>
  <c r="AS226" i="11"/>
  <c r="CG9" i="6"/>
  <c r="AB8" i="11"/>
  <c r="AL53" i="17" l="1"/>
  <c r="Q185" i="17"/>
  <c r="AG185" i="17" s="1"/>
  <c r="AM185" i="17" s="1"/>
  <c r="AM128" i="17"/>
  <c r="Q72" i="17"/>
  <c r="AG72" i="17" s="1"/>
  <c r="AL72" i="17" s="1"/>
  <c r="Q192" i="17"/>
  <c r="AG192" i="17" s="1"/>
  <c r="AK192" i="17" s="1"/>
  <c r="AM67" i="17"/>
  <c r="L225" i="16"/>
  <c r="M225" i="16" s="1"/>
  <c r="T225" i="16"/>
  <c r="W225" i="16" s="1"/>
  <c r="AB225" i="16"/>
  <c r="AD225" i="16" s="1"/>
  <c r="H225" i="16"/>
  <c r="I225" i="16" s="1"/>
  <c r="P225" i="16"/>
  <c r="AF225" i="16" s="1"/>
  <c r="Q45" i="17"/>
  <c r="AG45" i="17" s="1"/>
  <c r="AK45" i="17" s="1"/>
  <c r="AL83" i="17"/>
  <c r="Q184" i="17"/>
  <c r="AG184" i="17" s="1"/>
  <c r="AM184" i="17" s="1"/>
  <c r="AL58" i="17"/>
  <c r="AM219" i="17"/>
  <c r="AL156" i="17"/>
  <c r="AL73" i="17"/>
  <c r="AL221" i="17"/>
  <c r="Q135" i="17"/>
  <c r="AG135" i="17" s="1"/>
  <c r="AL135" i="17" s="1"/>
  <c r="Q112" i="17"/>
  <c r="AG112" i="17" s="1"/>
  <c r="AK112" i="17" s="1"/>
  <c r="AL81" i="17"/>
  <c r="AL158" i="17"/>
  <c r="AL162" i="17"/>
  <c r="AL105" i="17"/>
  <c r="Q177" i="17"/>
  <c r="AG177" i="17" s="1"/>
  <c r="AL177" i="17" s="1"/>
  <c r="Q199" i="17"/>
  <c r="AG199" i="17" s="1"/>
  <c r="AK199" i="17" s="1"/>
  <c r="AL180" i="17"/>
  <c r="AL104" i="17"/>
  <c r="AL25" i="17"/>
  <c r="AL97" i="17"/>
  <c r="AL114" i="17"/>
  <c r="AL88" i="17"/>
  <c r="AL141" i="17"/>
  <c r="AL214" i="17"/>
  <c r="AL119" i="17"/>
  <c r="AL133" i="17"/>
  <c r="AL205" i="17"/>
  <c r="AL101" i="17"/>
  <c r="AL210" i="17"/>
  <c r="AL19" i="17"/>
  <c r="AL219" i="17"/>
  <c r="AL127" i="17"/>
  <c r="AL124" i="17"/>
  <c r="AL192" i="17"/>
  <c r="AL131" i="17"/>
  <c r="AL113" i="17"/>
  <c r="AK215" i="17"/>
  <c r="AL215" i="17"/>
  <c r="AL66" i="17"/>
  <c r="AL120" i="17"/>
  <c r="AL85" i="17"/>
  <c r="AL107" i="17"/>
  <c r="AL29" i="17"/>
  <c r="AL143" i="17"/>
  <c r="AL50" i="17"/>
  <c r="AK65" i="17"/>
  <c r="AL65" i="17"/>
  <c r="AL84" i="17"/>
  <c r="AL144" i="17"/>
  <c r="AL193" i="17"/>
  <c r="AL47" i="17"/>
  <c r="AL151" i="17"/>
  <c r="AL110" i="17"/>
  <c r="AL80" i="17"/>
  <c r="AL179" i="17"/>
  <c r="AL98" i="17"/>
  <c r="AL41" i="17"/>
  <c r="AL191" i="17"/>
  <c r="AL43" i="17"/>
  <c r="AL213" i="17"/>
  <c r="AL166" i="17"/>
  <c r="AL201" i="17"/>
  <c r="AL106" i="17"/>
  <c r="AL79" i="17"/>
  <c r="AL138" i="17"/>
  <c r="AL173" i="17"/>
  <c r="AL128" i="17"/>
  <c r="AL23" i="17"/>
  <c r="AL202" i="17"/>
  <c r="AL67" i="17"/>
  <c r="AL75" i="17"/>
  <c r="AL95" i="17"/>
  <c r="AL52" i="17"/>
  <c r="AL54" i="17"/>
  <c r="AL157" i="17"/>
  <c r="Q164" i="17"/>
  <c r="AG164" i="17" s="1"/>
  <c r="AK164" i="17" s="1"/>
  <c r="Q68" i="17"/>
  <c r="AG68" i="17" s="1"/>
  <c r="AL68" i="17" s="1"/>
  <c r="Q89" i="17"/>
  <c r="AG89" i="17" s="1"/>
  <c r="AL89" i="17" s="1"/>
  <c r="Q30" i="17"/>
  <c r="AG30" i="17" s="1"/>
  <c r="AL30" i="17" s="1"/>
  <c r="AM143" i="17"/>
  <c r="AM47" i="17"/>
  <c r="Q174" i="17"/>
  <c r="AG174" i="17" s="1"/>
  <c r="AL174" i="17" s="1"/>
  <c r="Q172" i="17"/>
  <c r="AG172" i="17" s="1"/>
  <c r="Q142" i="17"/>
  <c r="AG142" i="17" s="1"/>
  <c r="Q94" i="17"/>
  <c r="AG94" i="17" s="1"/>
  <c r="AK94" i="17" s="1"/>
  <c r="AH33" i="17"/>
  <c r="Q65" i="16"/>
  <c r="AG65" i="16" s="1"/>
  <c r="AL65" i="16" s="1"/>
  <c r="AM119" i="17"/>
  <c r="Q146" i="17"/>
  <c r="AG146" i="17" s="1"/>
  <c r="AL146" i="17" s="1"/>
  <c r="Q154" i="17"/>
  <c r="AG154" i="17" s="1"/>
  <c r="Q175" i="17"/>
  <c r="AG175" i="17" s="1"/>
  <c r="AK175" i="17" s="1"/>
  <c r="Q42" i="17"/>
  <c r="AG42" i="17" s="1"/>
  <c r="AK42" i="17" s="1"/>
  <c r="Q168" i="17"/>
  <c r="AG168" i="17" s="1"/>
  <c r="AK168" i="17" s="1"/>
  <c r="Q118" i="17"/>
  <c r="AG118" i="17" s="1"/>
  <c r="AK118" i="17" s="1"/>
  <c r="Q159" i="17"/>
  <c r="AG159" i="17" s="1"/>
  <c r="AK159" i="17" s="1"/>
  <c r="AK72" i="17"/>
  <c r="Q55" i="17"/>
  <c r="AG55" i="17" s="1"/>
  <c r="AK55" i="17" s="1"/>
  <c r="Q167" i="17"/>
  <c r="AG167" i="17" s="1"/>
  <c r="AK167" i="17" s="1"/>
  <c r="AM101" i="17"/>
  <c r="Q62" i="17"/>
  <c r="AG62" i="17" s="1"/>
  <c r="AK62" i="17" s="1"/>
  <c r="Q208" i="17"/>
  <c r="AG208" i="17" s="1"/>
  <c r="AL208" i="17" s="1"/>
  <c r="AK67" i="17"/>
  <c r="AM113" i="17"/>
  <c r="AM158" i="17"/>
  <c r="AM37" i="17"/>
  <c r="N4" i="17"/>
  <c r="O4" i="17" s="1"/>
  <c r="N224" i="16"/>
  <c r="O224" i="16" s="1"/>
  <c r="V224" i="16"/>
  <c r="U224" i="16" s="1"/>
  <c r="AC224" i="16"/>
  <c r="AE224" i="16" s="1"/>
  <c r="Q169" i="17"/>
  <c r="AG169" i="17" s="1"/>
  <c r="R224" i="16"/>
  <c r="AH224" i="16" s="1"/>
  <c r="Y224" i="16"/>
  <c r="AA224" i="16" s="1"/>
  <c r="Q149" i="17"/>
  <c r="AG149" i="17" s="1"/>
  <c r="AL149" i="17" s="1"/>
  <c r="AH216" i="17"/>
  <c r="AL216" i="17" s="1"/>
  <c r="Q99" i="17"/>
  <c r="AG99" i="17" s="1"/>
  <c r="AK99" i="17" s="1"/>
  <c r="AM193" i="17"/>
  <c r="AL201" i="16"/>
  <c r="V4" i="17"/>
  <c r="U4" i="17" s="1"/>
  <c r="Q111" i="17"/>
  <c r="AG111" i="17" s="1"/>
  <c r="AM111" i="17" s="1"/>
  <c r="Q40" i="17"/>
  <c r="AG40" i="17" s="1"/>
  <c r="AM66" i="17"/>
  <c r="Q220" i="17"/>
  <c r="AG220" i="17" s="1"/>
  <c r="AL220" i="17" s="1"/>
  <c r="AM98" i="17"/>
  <c r="AM73" i="17"/>
  <c r="AK73" i="17"/>
  <c r="AM180" i="17"/>
  <c r="Q21" i="17"/>
  <c r="AG21" i="17" s="1"/>
  <c r="AK21" i="17" s="1"/>
  <c r="Q121" i="17"/>
  <c r="AG121" i="17" s="1"/>
  <c r="AM121" i="17" s="1"/>
  <c r="AJ98" i="17"/>
  <c r="AK101" i="17"/>
  <c r="AM215" i="17"/>
  <c r="AM213" i="17"/>
  <c r="Q74" i="17"/>
  <c r="AG74" i="17" s="1"/>
  <c r="AL74" i="17" s="1"/>
  <c r="AC4" i="17"/>
  <c r="AE4" i="17" s="1"/>
  <c r="Q126" i="17"/>
  <c r="AG126" i="17" s="1"/>
  <c r="AK126" i="17" s="1"/>
  <c r="AM105" i="17"/>
  <c r="Q108" i="17"/>
  <c r="AG108" i="17" s="1"/>
  <c r="AK108" i="17" s="1"/>
  <c r="AM162" i="17"/>
  <c r="Q178" i="17"/>
  <c r="AG178" i="17" s="1"/>
  <c r="AM178" i="17" s="1"/>
  <c r="Q20" i="17"/>
  <c r="AG20" i="17" s="1"/>
  <c r="AK20" i="17" s="1"/>
  <c r="Q212" i="17"/>
  <c r="AG212" i="17" s="1"/>
  <c r="Q93" i="17"/>
  <c r="AG93" i="17" s="1"/>
  <c r="AK93" i="17" s="1"/>
  <c r="Q57" i="17"/>
  <c r="AG57" i="17" s="1"/>
  <c r="AK57" i="17" s="1"/>
  <c r="Q48" i="17"/>
  <c r="AG48" i="17" s="1"/>
  <c r="AM48" i="17" s="1"/>
  <c r="Q163" i="17"/>
  <c r="AG163" i="17" s="1"/>
  <c r="AL163" i="17" s="1"/>
  <c r="Q222" i="17"/>
  <c r="AG222" i="17" s="1"/>
  <c r="AL222" i="17" s="1"/>
  <c r="Q198" i="17"/>
  <c r="AG198" i="17" s="1"/>
  <c r="AM198" i="17" s="1"/>
  <c r="AM104" i="17"/>
  <c r="Q116" i="17"/>
  <c r="AG116" i="17" s="1"/>
  <c r="AL116" i="17" s="1"/>
  <c r="S224" i="16"/>
  <c r="AI224" i="16" s="1"/>
  <c r="AJ224" i="16" s="1"/>
  <c r="Q86" i="17"/>
  <c r="AG86" i="17" s="1"/>
  <c r="AK86" i="17" s="1"/>
  <c r="Q56" i="17"/>
  <c r="AG56" i="17" s="1"/>
  <c r="AL56" i="17" s="1"/>
  <c r="Q204" i="17"/>
  <c r="AG204" i="17" s="1"/>
  <c r="Q61" i="17"/>
  <c r="AG61" i="17" s="1"/>
  <c r="AK61" i="17" s="1"/>
  <c r="Q122" i="17"/>
  <c r="AG122" i="17" s="1"/>
  <c r="AK122" i="17" s="1"/>
  <c r="Q51" i="17"/>
  <c r="AG51" i="17" s="1"/>
  <c r="AL51" i="17" s="1"/>
  <c r="Q197" i="17"/>
  <c r="AG197" i="17" s="1"/>
  <c r="AL197" i="17" s="1"/>
  <c r="Q64" i="17"/>
  <c r="AG64" i="17" s="1"/>
  <c r="AK64" i="17" s="1"/>
  <c r="Q96" i="17"/>
  <c r="AG96" i="17" s="1"/>
  <c r="AK96" i="17" s="1"/>
  <c r="AK180" i="17"/>
  <c r="Q90" i="17"/>
  <c r="AG90" i="17" s="1"/>
  <c r="AK90" i="17" s="1"/>
  <c r="Q91" i="17"/>
  <c r="AG91" i="17" s="1"/>
  <c r="AL91" i="17" s="1"/>
  <c r="AK104" i="17"/>
  <c r="Q136" i="17"/>
  <c r="AG136" i="17" s="1"/>
  <c r="AM136" i="17" s="1"/>
  <c r="AH35" i="17"/>
  <c r="Q35" i="17"/>
  <c r="AG35" i="17" s="1"/>
  <c r="Q195" i="17"/>
  <c r="AG195" i="17" s="1"/>
  <c r="AK195" i="17" s="1"/>
  <c r="AM166" i="17"/>
  <c r="Q150" i="17"/>
  <c r="AG150" i="17" s="1"/>
  <c r="AM50" i="17"/>
  <c r="S5" i="17"/>
  <c r="AI5" i="17" s="1"/>
  <c r="AJ5" i="17" s="1"/>
  <c r="Q211" i="17"/>
  <c r="AG211" i="17" s="1"/>
  <c r="AK211" i="17" s="1"/>
  <c r="Q82" i="17"/>
  <c r="AG82" i="17" s="1"/>
  <c r="AL82" i="17" s="1"/>
  <c r="AK185" i="17"/>
  <c r="AM214" i="17"/>
  <c r="Q165" i="17"/>
  <c r="AG165" i="17" s="1"/>
  <c r="AK165" i="17" s="1"/>
  <c r="AM52" i="17"/>
  <c r="Q137" i="17"/>
  <c r="AG137" i="17" s="1"/>
  <c r="AM137" i="17" s="1"/>
  <c r="AH176" i="17"/>
  <c r="Q176" i="17"/>
  <c r="AG176" i="17" s="1"/>
  <c r="Y4" i="17"/>
  <c r="AA4" i="17" s="1"/>
  <c r="AM84" i="17"/>
  <c r="AM202" i="17"/>
  <c r="Q123" i="17"/>
  <c r="AG123" i="17" s="1"/>
  <c r="AK123" i="17" s="1"/>
  <c r="N5" i="17"/>
  <c r="O5" i="17" s="1"/>
  <c r="Q78" i="17"/>
  <c r="AG78" i="17" s="1"/>
  <c r="AL78" i="17" s="1"/>
  <c r="AL95" i="16"/>
  <c r="Q213" i="16"/>
  <c r="AG213" i="16" s="1"/>
  <c r="AK213" i="16" s="1"/>
  <c r="AM65" i="17"/>
  <c r="AH4" i="17"/>
  <c r="Q4" i="17"/>
  <c r="AG4" i="17" s="1"/>
  <c r="AM120" i="17"/>
  <c r="J4" i="17"/>
  <c r="K4" i="17" s="1"/>
  <c r="AM95" i="17"/>
  <c r="AM173" i="17"/>
  <c r="Q182" i="17"/>
  <c r="AG182" i="17" s="1"/>
  <c r="AL182" i="17" s="1"/>
  <c r="J5" i="17"/>
  <c r="K5" i="17" s="1"/>
  <c r="R5" i="17"/>
  <c r="AH5" i="17" s="1"/>
  <c r="AC5" i="17"/>
  <c r="AE5" i="17" s="1"/>
  <c r="V5" i="17"/>
  <c r="U5" i="17" s="1"/>
  <c r="X226" i="17"/>
  <c r="Z226" i="17" s="1"/>
  <c r="AH189" i="17"/>
  <c r="Q189" i="17"/>
  <c r="AG189" i="17" s="1"/>
  <c r="AK81" i="17"/>
  <c r="H226" i="17"/>
  <c r="I226" i="17" s="1"/>
  <c r="P226" i="17"/>
  <c r="AF226" i="17" s="1"/>
  <c r="Q109" i="17"/>
  <c r="AG109" i="17" s="1"/>
  <c r="AK109" i="17" s="1"/>
  <c r="AB226" i="17"/>
  <c r="AD226" i="17" s="1"/>
  <c r="AM81" i="17"/>
  <c r="Q207" i="17"/>
  <c r="AG207" i="17" s="1"/>
  <c r="AK207" i="17" s="1"/>
  <c r="Q152" i="17"/>
  <c r="AG152" i="17" s="1"/>
  <c r="AL152" i="17" s="1"/>
  <c r="AK128" i="17"/>
  <c r="Q92" i="17"/>
  <c r="AG92" i="17" s="1"/>
  <c r="AK92" i="17" s="1"/>
  <c r="Q223" i="17"/>
  <c r="AG223" i="17" s="1"/>
  <c r="AK223" i="17" s="1"/>
  <c r="AM83" i="17"/>
  <c r="AM106" i="17"/>
  <c r="Q139" i="17"/>
  <c r="AG139" i="17" s="1"/>
  <c r="AK139" i="17" s="1"/>
  <c r="AM75" i="17"/>
  <c r="AJ213" i="17"/>
  <c r="AM144" i="17"/>
  <c r="Q70" i="17"/>
  <c r="AG70" i="17" s="1"/>
  <c r="AK70" i="17" s="1"/>
  <c r="AK214" i="17"/>
  <c r="AM138" i="17"/>
  <c r="AK37" i="17"/>
  <c r="AM19" i="17"/>
  <c r="Q170" i="17"/>
  <c r="AG170" i="17" s="1"/>
  <c r="AM170" i="17" s="1"/>
  <c r="AK19" i="17"/>
  <c r="Q145" i="17"/>
  <c r="AG145" i="17" s="1"/>
  <c r="AM145" i="17" s="1"/>
  <c r="AM141" i="17"/>
  <c r="AM157" i="17"/>
  <c r="AH206" i="17"/>
  <c r="Q206" i="17"/>
  <c r="AG206" i="17" s="1"/>
  <c r="AM110" i="17"/>
  <c r="Q196" i="17"/>
  <c r="AG196" i="17" s="1"/>
  <c r="AL196" i="17" s="1"/>
  <c r="Q171" i="17"/>
  <c r="AG171" i="17" s="1"/>
  <c r="AL171" i="17" s="1"/>
  <c r="AM131" i="17"/>
  <c r="Q31" i="17"/>
  <c r="AG31" i="17" s="1"/>
  <c r="AL31" i="17" s="1"/>
  <c r="AM133" i="17"/>
  <c r="AH187" i="17"/>
  <c r="Q187" i="17"/>
  <c r="AG187" i="17" s="1"/>
  <c r="AM191" i="17"/>
  <c r="Q155" i="17"/>
  <c r="AG155" i="17" s="1"/>
  <c r="AL155" i="17" s="1"/>
  <c r="Q46" i="17"/>
  <c r="AG46" i="17" s="1"/>
  <c r="AM46" i="17" s="1"/>
  <c r="Q69" i="17"/>
  <c r="AG69" i="17" s="1"/>
  <c r="AM69" i="17" s="1"/>
  <c r="AM151" i="17"/>
  <c r="D227" i="17"/>
  <c r="E227" i="17" s="1"/>
  <c r="H227" i="17" s="1"/>
  <c r="I227" i="17" s="1"/>
  <c r="Q103" i="17"/>
  <c r="AG103" i="17" s="1"/>
  <c r="AK103" i="17" s="1"/>
  <c r="AM29" i="17"/>
  <c r="AK83" i="17"/>
  <c r="AH181" i="17"/>
  <c r="Q181" i="17"/>
  <c r="AG181" i="17" s="1"/>
  <c r="AJ202" i="17"/>
  <c r="Q100" i="17"/>
  <c r="AG100" i="17" s="1"/>
  <c r="AL100" i="17" s="1"/>
  <c r="AK205" i="17"/>
  <c r="Q49" i="17"/>
  <c r="AG49" i="17" s="1"/>
  <c r="AL49" i="17" s="1"/>
  <c r="AH161" i="17"/>
  <c r="Q161" i="17"/>
  <c r="AG161" i="17" s="1"/>
  <c r="AH153" i="17"/>
  <c r="Q153" i="17"/>
  <c r="AG153" i="17" s="1"/>
  <c r="AH130" i="17"/>
  <c r="Q130" i="17"/>
  <c r="AG130" i="17" s="1"/>
  <c r="AM107" i="17"/>
  <c r="AH117" i="17"/>
  <c r="Q117" i="17"/>
  <c r="AG117" i="17" s="1"/>
  <c r="AH76" i="17"/>
  <c r="Q76" i="17"/>
  <c r="AG76" i="17" s="1"/>
  <c r="Q44" i="17"/>
  <c r="AG44" i="17" s="1"/>
  <c r="AK44" i="17" s="1"/>
  <c r="Q194" i="17"/>
  <c r="AG194" i="17" s="1"/>
  <c r="AL194" i="17" s="1"/>
  <c r="AH34" i="17"/>
  <c r="Q34" i="17"/>
  <c r="AG34" i="17" s="1"/>
  <c r="AK97" i="17"/>
  <c r="AM205" i="17"/>
  <c r="AM36" i="17"/>
  <c r="AK162" i="17"/>
  <c r="AK156" i="17"/>
  <c r="AK25" i="17"/>
  <c r="AK114" i="17"/>
  <c r="AK102" i="17"/>
  <c r="AM210" i="17"/>
  <c r="AK58" i="17"/>
  <c r="AK219" i="17"/>
  <c r="AK133" i="17"/>
  <c r="AK88" i="17"/>
  <c r="AK141" i="17"/>
  <c r="AK36" i="17"/>
  <c r="AK53" i="17"/>
  <c r="AH132" i="17"/>
  <c r="Q132" i="17"/>
  <c r="AG132" i="17" s="1"/>
  <c r="AK158" i="17"/>
  <c r="AK201" i="17"/>
  <c r="AK221" i="17"/>
  <c r="AK105" i="17"/>
  <c r="AH140" i="17"/>
  <c r="Q140" i="17"/>
  <c r="AG140" i="17" s="1"/>
  <c r="AH160" i="17"/>
  <c r="Q160" i="17"/>
  <c r="AG160" i="17" s="1"/>
  <c r="AM221" i="17"/>
  <c r="Q87" i="17"/>
  <c r="AG87" i="17" s="1"/>
  <c r="AK87" i="17" s="1"/>
  <c r="Q32" i="17"/>
  <c r="AG32" i="17" s="1"/>
  <c r="AK32" i="17" s="1"/>
  <c r="Q84" i="16"/>
  <c r="AG84" i="16" s="1"/>
  <c r="AL84" i="16" s="1"/>
  <c r="AM156" i="17"/>
  <c r="AH148" i="17"/>
  <c r="Q148" i="17"/>
  <c r="AG148" i="17" s="1"/>
  <c r="Q200" i="17"/>
  <c r="AG200" i="17" s="1"/>
  <c r="AK200" i="17" s="1"/>
  <c r="Q26" i="17"/>
  <c r="AG26" i="17" s="1"/>
  <c r="AM26" i="17" s="1"/>
  <c r="AH77" i="17"/>
  <c r="Q77" i="17"/>
  <c r="AG77" i="17" s="1"/>
  <c r="Q129" i="17"/>
  <c r="AG129" i="17" s="1"/>
  <c r="AL129" i="17" s="1"/>
  <c r="AH183" i="17"/>
  <c r="Q183" i="17"/>
  <c r="AG183" i="17" s="1"/>
  <c r="AM88" i="17"/>
  <c r="Y224" i="17"/>
  <c r="AA224" i="17" s="1"/>
  <c r="Q22" i="17"/>
  <c r="AG22" i="17" s="1"/>
  <c r="AL22" i="17" s="1"/>
  <c r="AM80" i="17"/>
  <c r="AM54" i="17"/>
  <c r="AM25" i="17"/>
  <c r="AM102" i="17"/>
  <c r="AH218" i="17"/>
  <c r="Q218" i="17"/>
  <c r="AG218" i="17" s="1"/>
  <c r="T225" i="17"/>
  <c r="W225" i="17" s="1"/>
  <c r="AB225" i="17"/>
  <c r="AD225" i="17" s="1"/>
  <c r="Q217" i="17"/>
  <c r="AG217" i="17" s="1"/>
  <c r="AK217" i="17" s="1"/>
  <c r="AM124" i="17"/>
  <c r="Y226" i="17"/>
  <c r="AA226" i="17" s="1"/>
  <c r="AH147" i="17"/>
  <c r="Q147" i="17"/>
  <c r="AG147" i="17" s="1"/>
  <c r="AH115" i="17"/>
  <c r="Q115" i="17"/>
  <c r="AG115" i="17" s="1"/>
  <c r="Q27" i="17"/>
  <c r="AG27" i="17" s="1"/>
  <c r="AK27" i="17" s="1"/>
  <c r="L226" i="17"/>
  <c r="M226" i="17" s="1"/>
  <c r="R226" i="17"/>
  <c r="AH226" i="17" s="1"/>
  <c r="T226" i="17"/>
  <c r="W226" i="17" s="1"/>
  <c r="AJ24" i="17"/>
  <c r="AM41" i="17"/>
  <c r="AJ217" i="17"/>
  <c r="AH38" i="17"/>
  <c r="Q38" i="17"/>
  <c r="AG38" i="17" s="1"/>
  <c r="Q63" i="17"/>
  <c r="AG63" i="17" s="1"/>
  <c r="AH59" i="17"/>
  <c r="Q59" i="17"/>
  <c r="AG59" i="17" s="1"/>
  <c r="J226" i="17"/>
  <c r="K226" i="17" s="1"/>
  <c r="AH24" i="17"/>
  <c r="Q24" i="17"/>
  <c r="AG24" i="17" s="1"/>
  <c r="AM114" i="17"/>
  <c r="Q186" i="17"/>
  <c r="AG186" i="17" s="1"/>
  <c r="AL186" i="17" s="1"/>
  <c r="Q134" i="17"/>
  <c r="AG134" i="17" s="1"/>
  <c r="AK134" i="17" s="1"/>
  <c r="S224" i="17"/>
  <c r="AI224" i="17" s="1"/>
  <c r="AC226" i="17"/>
  <c r="AE226" i="17" s="1"/>
  <c r="V226" i="17"/>
  <c r="U226" i="17" s="1"/>
  <c r="N226" i="17"/>
  <c r="O226" i="17" s="1"/>
  <c r="G227" i="16"/>
  <c r="G227" i="17"/>
  <c r="D7" i="17"/>
  <c r="E7" i="17" s="1"/>
  <c r="J224" i="17"/>
  <c r="K224" i="17" s="1"/>
  <c r="AM97" i="17"/>
  <c r="Q209" i="17"/>
  <c r="AG209" i="17" s="1"/>
  <c r="AL209" i="17" s="1"/>
  <c r="AJ39" i="17"/>
  <c r="Q190" i="17"/>
  <c r="AG190" i="17" s="1"/>
  <c r="AL190" i="17" s="1"/>
  <c r="Q125" i="17"/>
  <c r="AG125" i="17" s="1"/>
  <c r="AK125" i="17" s="1"/>
  <c r="AM43" i="17"/>
  <c r="AM58" i="17"/>
  <c r="Q39" i="17"/>
  <c r="AG39" i="17" s="1"/>
  <c r="AL39" i="17" s="1"/>
  <c r="Q188" i="17"/>
  <c r="AG188" i="17" s="1"/>
  <c r="AK188" i="17" s="1"/>
  <c r="Q203" i="17"/>
  <c r="AG203" i="17" s="1"/>
  <c r="AK203" i="17" s="1"/>
  <c r="G9" i="17"/>
  <c r="AM23" i="17"/>
  <c r="Q28" i="17"/>
  <c r="AG28" i="17" s="1"/>
  <c r="AK28" i="17" s="1"/>
  <c r="AM127" i="17"/>
  <c r="Q224" i="17"/>
  <c r="AG224" i="17" s="1"/>
  <c r="AK224" i="17" s="1"/>
  <c r="AC224" i="17"/>
  <c r="AE224" i="17" s="1"/>
  <c r="V224" i="17"/>
  <c r="U224" i="17" s="1"/>
  <c r="N224" i="17"/>
  <c r="O224" i="17" s="1"/>
  <c r="AM53" i="17"/>
  <c r="AM79" i="17"/>
  <c r="AJ209" i="17"/>
  <c r="AM179" i="17"/>
  <c r="AM85" i="17"/>
  <c r="M225" i="17"/>
  <c r="P225" i="17"/>
  <c r="AF225" i="17" s="1"/>
  <c r="X225" i="17"/>
  <c r="Z225" i="17" s="1"/>
  <c r="F225" i="17"/>
  <c r="H225" i="17"/>
  <c r="I225" i="17" s="1"/>
  <c r="P6" i="17"/>
  <c r="AF6" i="17" s="1"/>
  <c r="X6" i="17"/>
  <c r="Z6" i="17" s="1"/>
  <c r="H6" i="17"/>
  <c r="I6" i="17" s="1"/>
  <c r="F6" i="17"/>
  <c r="L6" i="17"/>
  <c r="M6" i="17" s="1"/>
  <c r="AB6" i="17"/>
  <c r="AD6" i="17" s="1"/>
  <c r="T6" i="17"/>
  <c r="W6" i="17" s="1"/>
  <c r="Q71" i="17"/>
  <c r="AG71" i="17" s="1"/>
  <c r="AK71" i="17" s="1"/>
  <c r="Q60" i="17"/>
  <c r="AG60" i="17" s="1"/>
  <c r="AK60" i="17" s="1"/>
  <c r="Q120" i="16"/>
  <c r="AG120" i="16" s="1"/>
  <c r="AK120" i="16" s="1"/>
  <c r="Q30" i="16"/>
  <c r="AG30" i="16" s="1"/>
  <c r="AL30" i="16" s="1"/>
  <c r="Q156" i="16"/>
  <c r="AG156" i="16" s="1"/>
  <c r="AK156" i="16" s="1"/>
  <c r="Q23" i="16"/>
  <c r="AG23" i="16" s="1"/>
  <c r="AK23" i="16" s="1"/>
  <c r="AL108" i="16"/>
  <c r="AL53" i="16"/>
  <c r="AL119" i="16"/>
  <c r="Q36" i="16"/>
  <c r="AG36" i="16" s="1"/>
  <c r="AK36" i="16" s="1"/>
  <c r="Q89" i="16"/>
  <c r="AG89" i="16" s="1"/>
  <c r="AK89" i="16" s="1"/>
  <c r="AL72" i="16"/>
  <c r="AL73" i="16"/>
  <c r="Q216" i="16"/>
  <c r="AG216" i="16" s="1"/>
  <c r="AM216" i="16" s="1"/>
  <c r="Q195" i="16"/>
  <c r="AG195" i="16" s="1"/>
  <c r="AL195" i="16" s="1"/>
  <c r="AL117" i="16"/>
  <c r="Q183" i="16"/>
  <c r="AG183" i="16" s="1"/>
  <c r="AL183" i="16" s="1"/>
  <c r="AL56" i="16"/>
  <c r="AL205" i="16"/>
  <c r="AM74" i="16"/>
  <c r="AL126" i="16"/>
  <c r="AL133" i="16"/>
  <c r="AL102" i="16"/>
  <c r="AL88" i="16"/>
  <c r="Q151" i="16"/>
  <c r="AG151" i="16" s="1"/>
  <c r="AL151" i="16" s="1"/>
  <c r="AL157" i="16"/>
  <c r="AL185" i="16"/>
  <c r="AL221" i="16"/>
  <c r="AL111" i="16"/>
  <c r="Q107" i="16"/>
  <c r="AG107" i="16" s="1"/>
  <c r="AL107" i="16" s="1"/>
  <c r="AL189" i="16"/>
  <c r="AL215" i="16"/>
  <c r="AL69" i="16"/>
  <c r="AL66" i="16"/>
  <c r="AL41" i="16"/>
  <c r="AL118" i="16"/>
  <c r="AL140" i="16"/>
  <c r="AM109" i="16"/>
  <c r="AK215" i="16"/>
  <c r="AL200" i="16"/>
  <c r="AM130" i="16"/>
  <c r="AL109" i="16"/>
  <c r="AK133" i="16"/>
  <c r="AM102" i="16"/>
  <c r="AK111" i="16"/>
  <c r="AK134" i="16"/>
  <c r="AM47" i="16"/>
  <c r="AL25" i="16"/>
  <c r="AM52" i="16"/>
  <c r="AL125" i="16"/>
  <c r="AL57" i="16"/>
  <c r="AM153" i="16"/>
  <c r="AL52" i="16"/>
  <c r="AJ130" i="16"/>
  <c r="AM87" i="16"/>
  <c r="AL87" i="16"/>
  <c r="AM25" i="16"/>
  <c r="AL131" i="16"/>
  <c r="AL162" i="16"/>
  <c r="AK117" i="16"/>
  <c r="AK24" i="16"/>
  <c r="AM32" i="16"/>
  <c r="AL37" i="16"/>
  <c r="AL46" i="16"/>
  <c r="AK118" i="16"/>
  <c r="AL32" i="16"/>
  <c r="Q191" i="16"/>
  <c r="AG191" i="16" s="1"/>
  <c r="AL191" i="16" s="1"/>
  <c r="AM180" i="16"/>
  <c r="AL196" i="16"/>
  <c r="AL171" i="16"/>
  <c r="AM35" i="16"/>
  <c r="AK28" i="16"/>
  <c r="AM41" i="16"/>
  <c r="AK73" i="16"/>
  <c r="AL153" i="16"/>
  <c r="AL112" i="16"/>
  <c r="AL180" i="16"/>
  <c r="AM115" i="16"/>
  <c r="AM49" i="16"/>
  <c r="AM61" i="16"/>
  <c r="AM188" i="16"/>
  <c r="AK157" i="16"/>
  <c r="AL74" i="16"/>
  <c r="AL174" i="16"/>
  <c r="AM174" i="16"/>
  <c r="AM111" i="16"/>
  <c r="AL130" i="16"/>
  <c r="AK35" i="16"/>
  <c r="AK205" i="16"/>
  <c r="AL115" i="16"/>
  <c r="AL49" i="16"/>
  <c r="AM162" i="16"/>
  <c r="AL61" i="16"/>
  <c r="AL188" i="16"/>
  <c r="AK185" i="16"/>
  <c r="AJ74" i="16"/>
  <c r="AM176" i="16"/>
  <c r="AK56" i="16"/>
  <c r="AK72" i="16"/>
  <c r="AL176" i="16"/>
  <c r="AK37" i="16"/>
  <c r="AK66" i="16"/>
  <c r="AM170" i="16"/>
  <c r="AM68" i="16"/>
  <c r="AK46" i="16"/>
  <c r="AM37" i="16"/>
  <c r="AM118" i="16"/>
  <c r="AM160" i="16"/>
  <c r="AM205" i="16"/>
  <c r="AK131" i="16"/>
  <c r="AM114" i="16"/>
  <c r="AK196" i="16"/>
  <c r="AM223" i="16"/>
  <c r="AL170" i="16"/>
  <c r="AK88" i="16"/>
  <c r="AL160" i="16"/>
  <c r="AM196" i="16"/>
  <c r="AL114" i="16"/>
  <c r="AL223" i="16"/>
  <c r="AM172" i="16"/>
  <c r="AM33" i="16"/>
  <c r="AM56" i="16"/>
  <c r="AK57" i="16"/>
  <c r="AK125" i="16"/>
  <c r="AM112" i="16"/>
  <c r="AM184" i="16"/>
  <c r="AL172" i="16"/>
  <c r="AK189" i="16"/>
  <c r="AM73" i="16"/>
  <c r="AM150" i="16"/>
  <c r="AL33" i="16"/>
  <c r="AK108" i="16"/>
  <c r="Q96" i="16"/>
  <c r="AG96" i="16" s="1"/>
  <c r="AL96" i="16" s="1"/>
  <c r="AM21" i="16"/>
  <c r="AM83" i="16"/>
  <c r="AL184" i="16"/>
  <c r="AK68" i="16"/>
  <c r="AK140" i="16"/>
  <c r="AL150" i="16"/>
  <c r="AM134" i="16"/>
  <c r="AK69" i="16"/>
  <c r="AM57" i="16"/>
  <c r="AM69" i="16"/>
  <c r="AK102" i="16"/>
  <c r="AL21" i="16"/>
  <c r="AL83" i="16"/>
  <c r="AM215" i="16"/>
  <c r="AM135" i="16"/>
  <c r="AM131" i="16"/>
  <c r="AM28" i="16"/>
  <c r="AK200" i="16"/>
  <c r="AM88" i="16"/>
  <c r="AK126" i="16"/>
  <c r="AM72" i="16"/>
  <c r="AL135" i="16"/>
  <c r="AK119" i="16"/>
  <c r="AJ153" i="16"/>
  <c r="AM133" i="16"/>
  <c r="AM171" i="16"/>
  <c r="AM189" i="16"/>
  <c r="AM119" i="16"/>
  <c r="AM137" i="16"/>
  <c r="AM201" i="16"/>
  <c r="AK71" i="16"/>
  <c r="AM125" i="16"/>
  <c r="AM71" i="16"/>
  <c r="AM108" i="16"/>
  <c r="AL137" i="16"/>
  <c r="AM80" i="16"/>
  <c r="AL80" i="16"/>
  <c r="AK203" i="16"/>
  <c r="AM146" i="16"/>
  <c r="AM149" i="16"/>
  <c r="AK201" i="16"/>
  <c r="AM185" i="16"/>
  <c r="AM117" i="16"/>
  <c r="AL146" i="16"/>
  <c r="AK95" i="16"/>
  <c r="AM157" i="16"/>
  <c r="AK221" i="16"/>
  <c r="AK53" i="16"/>
  <c r="AL149" i="16"/>
  <c r="AM46" i="16"/>
  <c r="AM140" i="16"/>
  <c r="AM200" i="16"/>
  <c r="AM126" i="16"/>
  <c r="AM66" i="16"/>
  <c r="AM193" i="16"/>
  <c r="AM221" i="16"/>
  <c r="AM203" i="16"/>
  <c r="AL193" i="16"/>
  <c r="AK47" i="16"/>
  <c r="AM95" i="16"/>
  <c r="AM53" i="16"/>
  <c r="AM24" i="16"/>
  <c r="Q164" i="16"/>
  <c r="AG164" i="16" s="1"/>
  <c r="AK164" i="16" s="1"/>
  <c r="Q152" i="16"/>
  <c r="AG152" i="16" s="1"/>
  <c r="AL152" i="16" s="1"/>
  <c r="Q168" i="16"/>
  <c r="AG168" i="16" s="1"/>
  <c r="AL168" i="16" s="1"/>
  <c r="Q154" i="16"/>
  <c r="AG154" i="16" s="1"/>
  <c r="AL154" i="16" s="1"/>
  <c r="Q222" i="16"/>
  <c r="AG222" i="16" s="1"/>
  <c r="AL222" i="16" s="1"/>
  <c r="Q43" i="16"/>
  <c r="AG43" i="16" s="1"/>
  <c r="AL43" i="16" s="1"/>
  <c r="Q173" i="16"/>
  <c r="AG173" i="16" s="1"/>
  <c r="Q159" i="16"/>
  <c r="AG159" i="16" s="1"/>
  <c r="AL159" i="16" s="1"/>
  <c r="Q197" i="16"/>
  <c r="AG197" i="16" s="1"/>
  <c r="Q123" i="16"/>
  <c r="AG123" i="16" s="1"/>
  <c r="AL123" i="16" s="1"/>
  <c r="Q136" i="16"/>
  <c r="AG136" i="16" s="1"/>
  <c r="AK136" i="16" s="1"/>
  <c r="Q113" i="16"/>
  <c r="AG113" i="16" s="1"/>
  <c r="AL113" i="16" s="1"/>
  <c r="Q93" i="16"/>
  <c r="AG93" i="16" s="1"/>
  <c r="AL93" i="16" s="1"/>
  <c r="Q105" i="16"/>
  <c r="AG105" i="16" s="1"/>
  <c r="AL105" i="16" s="1"/>
  <c r="Q208" i="16"/>
  <c r="AG208" i="16" s="1"/>
  <c r="AL208" i="16" s="1"/>
  <c r="Q63" i="16"/>
  <c r="AG63" i="16" s="1"/>
  <c r="AL63" i="16" s="1"/>
  <c r="Q85" i="16"/>
  <c r="AG85" i="16" s="1"/>
  <c r="AL85" i="16" s="1"/>
  <c r="Q211" i="16"/>
  <c r="AG211" i="16" s="1"/>
  <c r="Q121" i="16"/>
  <c r="AG121" i="16" s="1"/>
  <c r="AK121" i="16" s="1"/>
  <c r="Q161" i="16"/>
  <c r="AG161" i="16" s="1"/>
  <c r="AL161" i="16" s="1"/>
  <c r="Q167" i="16"/>
  <c r="AG167" i="16" s="1"/>
  <c r="AL167" i="16" s="1"/>
  <c r="Q181" i="16"/>
  <c r="AG181" i="16" s="1"/>
  <c r="AL181" i="16" s="1"/>
  <c r="Q218" i="16"/>
  <c r="AG218" i="16" s="1"/>
  <c r="Q106" i="16"/>
  <c r="AG106" i="16" s="1"/>
  <c r="AL106" i="16" s="1"/>
  <c r="Q166" i="16"/>
  <c r="AG166" i="16" s="1"/>
  <c r="Q55" i="16"/>
  <c r="AG55" i="16" s="1"/>
  <c r="AL55" i="16" s="1"/>
  <c r="Q104" i="16"/>
  <c r="AG104" i="16" s="1"/>
  <c r="AK104" i="16" s="1"/>
  <c r="Q82" i="16"/>
  <c r="AG82" i="16" s="1"/>
  <c r="Q81" i="16"/>
  <c r="AG81" i="16" s="1"/>
  <c r="Q59" i="16"/>
  <c r="AG59" i="16" s="1"/>
  <c r="AL59" i="16" s="1"/>
  <c r="Q42" i="16"/>
  <c r="AG42" i="16" s="1"/>
  <c r="Q198" i="16"/>
  <c r="AG198" i="16" s="1"/>
  <c r="AK198" i="16" s="1"/>
  <c r="Q175" i="16"/>
  <c r="AG175" i="16" s="1"/>
  <c r="AK175" i="16" s="1"/>
  <c r="Q58" i="16"/>
  <c r="AG58" i="16" s="1"/>
  <c r="AL58" i="16" s="1"/>
  <c r="Q40" i="16"/>
  <c r="AG40" i="16" s="1"/>
  <c r="AK40" i="16" s="1"/>
  <c r="Q165" i="16"/>
  <c r="AG165" i="16" s="1"/>
  <c r="AK165" i="16" s="1"/>
  <c r="Q116" i="16"/>
  <c r="AG116" i="16" s="1"/>
  <c r="AL116" i="16" s="1"/>
  <c r="Q110" i="16"/>
  <c r="AG110" i="16" s="1"/>
  <c r="AL110" i="16" s="1"/>
  <c r="Q155" i="16"/>
  <c r="AG155" i="16" s="1"/>
  <c r="AL155" i="16" s="1"/>
  <c r="Q48" i="16"/>
  <c r="AG48" i="16" s="1"/>
  <c r="AL48" i="16" s="1"/>
  <c r="Q148" i="16"/>
  <c r="AG148" i="16" s="1"/>
  <c r="AL148" i="16" s="1"/>
  <c r="Q97" i="16"/>
  <c r="AG97" i="16" s="1"/>
  <c r="AL97" i="16" s="1"/>
  <c r="Q210" i="16"/>
  <c r="AG210" i="16" s="1"/>
  <c r="AL210" i="16" s="1"/>
  <c r="Q158" i="16"/>
  <c r="AG158" i="16" s="1"/>
  <c r="Q219" i="16"/>
  <c r="AG219" i="16" s="1"/>
  <c r="AK219" i="16" s="1"/>
  <c r="Q138" i="16"/>
  <c r="AG138" i="16" s="1"/>
  <c r="AL138" i="16" s="1"/>
  <c r="Q90" i="16"/>
  <c r="AG90" i="16" s="1"/>
  <c r="AL90" i="16" s="1"/>
  <c r="Q194" i="16"/>
  <c r="AG194" i="16" s="1"/>
  <c r="AL194" i="16" s="1"/>
  <c r="Q29" i="16"/>
  <c r="AG29" i="16" s="1"/>
  <c r="AL29" i="16" s="1"/>
  <c r="Q220" i="16"/>
  <c r="AG220" i="16" s="1"/>
  <c r="AL220" i="16" s="1"/>
  <c r="Q98" i="16"/>
  <c r="AG98" i="16" s="1"/>
  <c r="AL98" i="16" s="1"/>
  <c r="Q27" i="16"/>
  <c r="AG27" i="16" s="1"/>
  <c r="AK27" i="16" s="1"/>
  <c r="Q79" i="16"/>
  <c r="AG79" i="16" s="1"/>
  <c r="AL79" i="16" s="1"/>
  <c r="Q64" i="16"/>
  <c r="AG64" i="16" s="1"/>
  <c r="AL64" i="16" s="1"/>
  <c r="Q128" i="16"/>
  <c r="AG128" i="16" s="1"/>
  <c r="AL128" i="16" s="1"/>
  <c r="Q67" i="16"/>
  <c r="AG67" i="16" s="1"/>
  <c r="Q202" i="16"/>
  <c r="AG202" i="16" s="1"/>
  <c r="AL202" i="16" s="1"/>
  <c r="Q20" i="16"/>
  <c r="AG20" i="16" s="1"/>
  <c r="Q142" i="16"/>
  <c r="AG142" i="16" s="1"/>
  <c r="AL142" i="16" s="1"/>
  <c r="Q92" i="16"/>
  <c r="AG92" i="16" s="1"/>
  <c r="AL92" i="16" s="1"/>
  <c r="Q204" i="16"/>
  <c r="AG204" i="16" s="1"/>
  <c r="AK204" i="16" s="1"/>
  <c r="Q124" i="16"/>
  <c r="AG124" i="16" s="1"/>
  <c r="AL124" i="16" s="1"/>
  <c r="Q44" i="16"/>
  <c r="AG44" i="16" s="1"/>
  <c r="Q54" i="16"/>
  <c r="AG54" i="16" s="1"/>
  <c r="AK54" i="16" s="1"/>
  <c r="Q78" i="16"/>
  <c r="AG78" i="16" s="1"/>
  <c r="Q145" i="16"/>
  <c r="AG145" i="16" s="1"/>
  <c r="Q122" i="16"/>
  <c r="AG122" i="16" s="1"/>
  <c r="AK122" i="16" s="1"/>
  <c r="Q75" i="16"/>
  <c r="AG75" i="16" s="1"/>
  <c r="AL75" i="16" s="1"/>
  <c r="Q19" i="16"/>
  <c r="AG19" i="16" s="1"/>
  <c r="AL19" i="16" s="1"/>
  <c r="S4" i="16"/>
  <c r="AI4" i="16" s="1"/>
  <c r="AJ4" i="16" s="1"/>
  <c r="Q50" i="16"/>
  <c r="AG50" i="16" s="1"/>
  <c r="AL50" i="16" s="1"/>
  <c r="Q147" i="16"/>
  <c r="AG147" i="16" s="1"/>
  <c r="AL147" i="16" s="1"/>
  <c r="V4" i="16"/>
  <c r="U4" i="16" s="1"/>
  <c r="Q182" i="16"/>
  <c r="AG182" i="16" s="1"/>
  <c r="AL182" i="16" s="1"/>
  <c r="Y4" i="16"/>
  <c r="AA4" i="16" s="1"/>
  <c r="N4" i="16"/>
  <c r="O4" i="16" s="1"/>
  <c r="Q139" i="16"/>
  <c r="AG139" i="16" s="1"/>
  <c r="AL139" i="16" s="1"/>
  <c r="Q214" i="16"/>
  <c r="AG214" i="16" s="1"/>
  <c r="AL214" i="16" s="1"/>
  <c r="AH212" i="16"/>
  <c r="Q212" i="16"/>
  <c r="AG212" i="16" s="1"/>
  <c r="Q45" i="16"/>
  <c r="AG45" i="16" s="1"/>
  <c r="AL45" i="16" s="1"/>
  <c r="Q141" i="16"/>
  <c r="AG141" i="16" s="1"/>
  <c r="F6" i="16"/>
  <c r="AC6" i="16" s="1"/>
  <c r="AE6" i="16" s="1"/>
  <c r="R4" i="16"/>
  <c r="J4" i="16"/>
  <c r="K4" i="16" s="1"/>
  <c r="AH207" i="16"/>
  <c r="Q207" i="16"/>
  <c r="AG207" i="16" s="1"/>
  <c r="AH76" i="16"/>
  <c r="Q76" i="16"/>
  <c r="AG76" i="16" s="1"/>
  <c r="AH62" i="16"/>
  <c r="Q62" i="16"/>
  <c r="AG62" i="16" s="1"/>
  <c r="AH192" i="16"/>
  <c r="Q192" i="16"/>
  <c r="AG192" i="16" s="1"/>
  <c r="AH127" i="16"/>
  <c r="Q127" i="16"/>
  <c r="AG127" i="16" s="1"/>
  <c r="Q94" i="16"/>
  <c r="AG94" i="16" s="1"/>
  <c r="AL94" i="16" s="1"/>
  <c r="AH101" i="16"/>
  <c r="Q101" i="16"/>
  <c r="AG101" i="16" s="1"/>
  <c r="AH132" i="16"/>
  <c r="Q132" i="16"/>
  <c r="AG132" i="16" s="1"/>
  <c r="H6" i="16"/>
  <c r="I6" i="16" s="1"/>
  <c r="Q34" i="16"/>
  <c r="AG34" i="16" s="1"/>
  <c r="AL34" i="16" s="1"/>
  <c r="Q209" i="16"/>
  <c r="AG209" i="16" s="1"/>
  <c r="AL209" i="16" s="1"/>
  <c r="AH100" i="16"/>
  <c r="Q100" i="16"/>
  <c r="AG100" i="16" s="1"/>
  <c r="M6" i="16"/>
  <c r="P6" i="16"/>
  <c r="AF6" i="16" s="1"/>
  <c r="Q169" i="16"/>
  <c r="AG169" i="16" s="1"/>
  <c r="AL169" i="16" s="1"/>
  <c r="AH38" i="16"/>
  <c r="Q38" i="16"/>
  <c r="AG38" i="16" s="1"/>
  <c r="AB6" i="16"/>
  <c r="AD6" i="16" s="1"/>
  <c r="X6" i="16"/>
  <c r="Z6" i="16" s="1"/>
  <c r="T6" i="16"/>
  <c r="W6" i="16" s="1"/>
  <c r="AH22" i="16"/>
  <c r="Q22" i="16"/>
  <c r="AG22" i="16" s="1"/>
  <c r="AH179" i="16"/>
  <c r="Q179" i="16"/>
  <c r="AG179" i="16" s="1"/>
  <c r="AH77" i="16"/>
  <c r="Q77" i="16"/>
  <c r="AG77" i="16" s="1"/>
  <c r="Q31" i="16"/>
  <c r="AG31" i="16" s="1"/>
  <c r="AL31" i="16" s="1"/>
  <c r="J5" i="16"/>
  <c r="K5" i="16" s="1"/>
  <c r="AH51" i="16"/>
  <c r="Q51" i="16"/>
  <c r="AG51" i="16" s="1"/>
  <c r="Q177" i="16"/>
  <c r="AG177" i="16" s="1"/>
  <c r="AL177" i="16" s="1"/>
  <c r="AH178" i="16"/>
  <c r="Q178" i="16"/>
  <c r="AG178" i="16" s="1"/>
  <c r="G9" i="16"/>
  <c r="AH206" i="16"/>
  <c r="Q206" i="16"/>
  <c r="AG206" i="16" s="1"/>
  <c r="AH163" i="16"/>
  <c r="Q163" i="16"/>
  <c r="AG163" i="16" s="1"/>
  <c r="AH144" i="16"/>
  <c r="Q144" i="16"/>
  <c r="AG144" i="16" s="1"/>
  <c r="AH99" i="16"/>
  <c r="Q99" i="16"/>
  <c r="AG99" i="16" s="1"/>
  <c r="AH187" i="16"/>
  <c r="Q187" i="16"/>
  <c r="AG187" i="16" s="1"/>
  <c r="D7" i="16"/>
  <c r="E7" i="16" s="1"/>
  <c r="H7" i="16" s="1"/>
  <c r="I7" i="16" s="1"/>
  <c r="AH103" i="16"/>
  <c r="Q103" i="16"/>
  <c r="AG103" i="16" s="1"/>
  <c r="AH86" i="16"/>
  <c r="Q86" i="16"/>
  <c r="AG86" i="16" s="1"/>
  <c r="AH70" i="16"/>
  <c r="Q70" i="16"/>
  <c r="AG70" i="16" s="1"/>
  <c r="Q186" i="16"/>
  <c r="AG186" i="16" s="1"/>
  <c r="AL186" i="16" s="1"/>
  <c r="Q26" i="16"/>
  <c r="AG26" i="16" s="1"/>
  <c r="AL26" i="16" s="1"/>
  <c r="Q143" i="16"/>
  <c r="AG143" i="16" s="1"/>
  <c r="AL143" i="16" s="1"/>
  <c r="Q217" i="16"/>
  <c r="AG217" i="16" s="1"/>
  <c r="AL217" i="16" s="1"/>
  <c r="Q199" i="16"/>
  <c r="AG199" i="16" s="1"/>
  <c r="AL199" i="16" s="1"/>
  <c r="S5" i="16"/>
  <c r="AI5" i="16" s="1"/>
  <c r="AJ5" i="16" s="1"/>
  <c r="Q190" i="16"/>
  <c r="AG190" i="16" s="1"/>
  <c r="AL190" i="16" s="1"/>
  <c r="Q60" i="16"/>
  <c r="AG60" i="16" s="1"/>
  <c r="AL60" i="16" s="1"/>
  <c r="N225" i="16"/>
  <c r="O225" i="16" s="1"/>
  <c r="AC225" i="16"/>
  <c r="AE225" i="16" s="1"/>
  <c r="V225" i="16"/>
  <c r="U225" i="16" s="1"/>
  <c r="J225" i="16"/>
  <c r="K225" i="16" s="1"/>
  <c r="Y225" i="16"/>
  <c r="AA225" i="16" s="1"/>
  <c r="R225" i="16"/>
  <c r="AH225" i="16" s="1"/>
  <c r="D227" i="16"/>
  <c r="E227" i="16" s="1"/>
  <c r="Q91" i="16"/>
  <c r="AG91" i="16" s="1"/>
  <c r="AL91" i="16" s="1"/>
  <c r="AC5" i="16"/>
  <c r="AE5" i="16" s="1"/>
  <c r="AA5" i="16"/>
  <c r="V5" i="16"/>
  <c r="U5" i="16" s="1"/>
  <c r="N5" i="16"/>
  <c r="O5" i="16" s="1"/>
  <c r="R5" i="16"/>
  <c r="AH5" i="16" s="1"/>
  <c r="Q39" i="16"/>
  <c r="AG39" i="16" s="1"/>
  <c r="AL39" i="16" s="1"/>
  <c r="Q129" i="16"/>
  <c r="AG129" i="16" s="1"/>
  <c r="X226" i="16"/>
  <c r="Z226" i="16" s="1"/>
  <c r="F226" i="16"/>
  <c r="H226" i="16"/>
  <c r="I226" i="16" s="1"/>
  <c r="P226" i="16"/>
  <c r="AF226" i="16" s="1"/>
  <c r="T226" i="16"/>
  <c r="W226" i="16" s="1"/>
  <c r="L226" i="16"/>
  <c r="M226" i="16" s="1"/>
  <c r="AB226" i="16"/>
  <c r="AD226" i="16" s="1"/>
  <c r="CK8" i="8"/>
  <c r="CK9" i="8" s="1"/>
  <c r="AH122" i="10"/>
  <c r="D6" i="10"/>
  <c r="E6" i="10" s="1"/>
  <c r="P6" i="10" s="1"/>
  <c r="S6" i="10" s="1"/>
  <c r="AH192" i="10"/>
  <c r="AH21" i="10"/>
  <c r="L5" i="10"/>
  <c r="M5" i="10" s="1"/>
  <c r="F5" i="10"/>
  <c r="Y5" i="10" s="1"/>
  <c r="AA5" i="10" s="1"/>
  <c r="P5" i="10"/>
  <c r="S5" i="10" s="1"/>
  <c r="AH222" i="10"/>
  <c r="AD48" i="13"/>
  <c r="AE48" i="13" s="1"/>
  <c r="AD24" i="13"/>
  <c r="AE24" i="13" s="1"/>
  <c r="AD93" i="13"/>
  <c r="AE93" i="13" s="1"/>
  <c r="AD99" i="13"/>
  <c r="AE99" i="13" s="1"/>
  <c r="AD119" i="13"/>
  <c r="AE119" i="13" s="1"/>
  <c r="AD116" i="13"/>
  <c r="AE116" i="13" s="1"/>
  <c r="AD92" i="13"/>
  <c r="AE92" i="13" s="1"/>
  <c r="AD79" i="13"/>
  <c r="AE79" i="13" s="1"/>
  <c r="AD50" i="13"/>
  <c r="AE50" i="13" s="1"/>
  <c r="AD5" i="13"/>
  <c r="AE5" i="13" s="1"/>
  <c r="AD10" i="13"/>
  <c r="AE10" i="13" s="1"/>
  <c r="AD112" i="13"/>
  <c r="AE112" i="13" s="1"/>
  <c r="AD19" i="13"/>
  <c r="AE19" i="13" s="1"/>
  <c r="AD73" i="13"/>
  <c r="AE73" i="13" s="1"/>
  <c r="AD29" i="13"/>
  <c r="AE29" i="13" s="1"/>
  <c r="AD14" i="13"/>
  <c r="AE14" i="13" s="1"/>
  <c r="AD108" i="13"/>
  <c r="AE108" i="13" s="1"/>
  <c r="AD54" i="13"/>
  <c r="AE54" i="13" s="1"/>
  <c r="AD39" i="13"/>
  <c r="AE39" i="13" s="1"/>
  <c r="AD9" i="13"/>
  <c r="AE9" i="13" s="1"/>
  <c r="AD58" i="13"/>
  <c r="AE58" i="13" s="1"/>
  <c r="AD34" i="13"/>
  <c r="AE34" i="13" s="1"/>
  <c r="AD74" i="13"/>
  <c r="AE74" i="13" s="1"/>
  <c r="AD71" i="13"/>
  <c r="AE71" i="13" s="1"/>
  <c r="AD13" i="13"/>
  <c r="AE13" i="13" s="1"/>
  <c r="AD18" i="13"/>
  <c r="AE18" i="13" s="1"/>
  <c r="AD47" i="13"/>
  <c r="AE47" i="13" s="1"/>
  <c r="AD94" i="13"/>
  <c r="AE94" i="13" s="1"/>
  <c r="AD97" i="13"/>
  <c r="AE97" i="13" s="1"/>
  <c r="AD78" i="13"/>
  <c r="AE78" i="13" s="1"/>
  <c r="AD28" i="13"/>
  <c r="AE28" i="13" s="1"/>
  <c r="AD33" i="13"/>
  <c r="AE33" i="13" s="1"/>
  <c r="AD38" i="13"/>
  <c r="AE38" i="13" s="1"/>
  <c r="AD53" i="13"/>
  <c r="AE53" i="13" s="1"/>
  <c r="AD60" i="13"/>
  <c r="AE60" i="13" s="1"/>
  <c r="AD111" i="13"/>
  <c r="AE111" i="13" s="1"/>
  <c r="AD85" i="13"/>
  <c r="AE85" i="13" s="1"/>
  <c r="AD117" i="13"/>
  <c r="AE117" i="13" s="1"/>
  <c r="AD8" i="13"/>
  <c r="AE8" i="13" s="1"/>
  <c r="AD63" i="13"/>
  <c r="AE63" i="13" s="1"/>
  <c r="AD104" i="13"/>
  <c r="AE104" i="13" s="1"/>
  <c r="AD46" i="13"/>
  <c r="AE46" i="13" s="1"/>
  <c r="AD106" i="13"/>
  <c r="AE106" i="13" s="1"/>
  <c r="AD80" i="13"/>
  <c r="AE80" i="13" s="1"/>
  <c r="AD105" i="13"/>
  <c r="AE105" i="13" s="1"/>
  <c r="AD12" i="13"/>
  <c r="AE12" i="13" s="1"/>
  <c r="AD84" i="13"/>
  <c r="AE84" i="13" s="1"/>
  <c r="AD67" i="13"/>
  <c r="AE67" i="13" s="1"/>
  <c r="AD55" i="13"/>
  <c r="AE55" i="13" s="1"/>
  <c r="AD120" i="13"/>
  <c r="AE120" i="13" s="1"/>
  <c r="AD32" i="13"/>
  <c r="AE32" i="13" s="1"/>
  <c r="AD86" i="13"/>
  <c r="AE86" i="13" s="1"/>
  <c r="AD6" i="13"/>
  <c r="AE6" i="13" s="1"/>
  <c r="AD76" i="13"/>
  <c r="AE76" i="13" s="1"/>
  <c r="AD75" i="13"/>
  <c r="AE75" i="13" s="1"/>
  <c r="AD49" i="13"/>
  <c r="AE49" i="13" s="1"/>
  <c r="AD23" i="13"/>
  <c r="AE23" i="13" s="1"/>
  <c r="AD7" i="13"/>
  <c r="AE7" i="13" s="1"/>
  <c r="AD22" i="13"/>
  <c r="AE22" i="13" s="1"/>
  <c r="AD27" i="13"/>
  <c r="AE27" i="13" s="1"/>
  <c r="AD98" i="13"/>
  <c r="AE98" i="13" s="1"/>
  <c r="AD69" i="13"/>
  <c r="AE69" i="13" s="1"/>
  <c r="AD43" i="13"/>
  <c r="AE43" i="13" s="1"/>
  <c r="AD17" i="13"/>
  <c r="AE17" i="13" s="1"/>
  <c r="AD42" i="13"/>
  <c r="AE42" i="13" s="1"/>
  <c r="AD52" i="13"/>
  <c r="AE52" i="13" s="1"/>
  <c r="AD100" i="13"/>
  <c r="AE100" i="13" s="1"/>
  <c r="AD121" i="13"/>
  <c r="AE121" i="13" s="1"/>
  <c r="AD61" i="13"/>
  <c r="AE61" i="13" s="1"/>
  <c r="AD37" i="13"/>
  <c r="AE37" i="13" s="1"/>
  <c r="AD57" i="13"/>
  <c r="AE57" i="13" s="1"/>
  <c r="AD59" i="13"/>
  <c r="AE59" i="13" s="1"/>
  <c r="AD44" i="13"/>
  <c r="AE44" i="13" s="1"/>
  <c r="AD114" i="13"/>
  <c r="AE114" i="13" s="1"/>
  <c r="AD26" i="13"/>
  <c r="AE26" i="13" s="1"/>
  <c r="AD95" i="13"/>
  <c r="AE95" i="13" s="1"/>
  <c r="AD90" i="13"/>
  <c r="AE90" i="13" s="1"/>
  <c r="AD64" i="13"/>
  <c r="AE64" i="13" s="1"/>
  <c r="AD118" i="13"/>
  <c r="AE118" i="13" s="1"/>
  <c r="AD89" i="13"/>
  <c r="AE89" i="13" s="1"/>
  <c r="AD83" i="13"/>
  <c r="AE83" i="13" s="1"/>
  <c r="AD72" i="13"/>
  <c r="AE72" i="13" s="1"/>
  <c r="AD11" i="13"/>
  <c r="AE11" i="13" s="1"/>
  <c r="AD101" i="13"/>
  <c r="AE101" i="13" s="1"/>
  <c r="AD115" i="13"/>
  <c r="AE115" i="13" s="1"/>
  <c r="AD109" i="13"/>
  <c r="AE109" i="13" s="1"/>
  <c r="AD103" i="13"/>
  <c r="AE103" i="13" s="1"/>
  <c r="AD81" i="13"/>
  <c r="AE81" i="13" s="1"/>
  <c r="AD31" i="13"/>
  <c r="AE31" i="13" s="1"/>
  <c r="AD16" i="13"/>
  <c r="AE16" i="13" s="1"/>
  <c r="AD110" i="13"/>
  <c r="AE110" i="13" s="1"/>
  <c r="AD21" i="13"/>
  <c r="AE21" i="13" s="1"/>
  <c r="AD113" i="13"/>
  <c r="AE113" i="13" s="1"/>
  <c r="AD51" i="13"/>
  <c r="AE51" i="13" s="1"/>
  <c r="AD36" i="13"/>
  <c r="AE36" i="13" s="1"/>
  <c r="AB225" i="10"/>
  <c r="AD225" i="10" s="1"/>
  <c r="AD41" i="13"/>
  <c r="AE41" i="13" s="1"/>
  <c r="AD15" i="13"/>
  <c r="AE15" i="13" s="1"/>
  <c r="AD66" i="13"/>
  <c r="AE66" i="13" s="1"/>
  <c r="AD70" i="13"/>
  <c r="AE70" i="13" s="1"/>
  <c r="AD35" i="13"/>
  <c r="AE35" i="13" s="1"/>
  <c r="AD20" i="13"/>
  <c r="AE20" i="13" s="1"/>
  <c r="AD25" i="13"/>
  <c r="AE25" i="13" s="1"/>
  <c r="AD45" i="13"/>
  <c r="AE45" i="13" s="1"/>
  <c r="AD87" i="13"/>
  <c r="AE87" i="13" s="1"/>
  <c r="AD88" i="13"/>
  <c r="AE88" i="13" s="1"/>
  <c r="AD56" i="13"/>
  <c r="AE56" i="13" s="1"/>
  <c r="AD40" i="13"/>
  <c r="AE40" i="13" s="1"/>
  <c r="AD68" i="13"/>
  <c r="AE68" i="13" s="1"/>
  <c r="AD65" i="13"/>
  <c r="AE65" i="13" s="1"/>
  <c r="AD107" i="13"/>
  <c r="AE107" i="13" s="1"/>
  <c r="AD30" i="13"/>
  <c r="AE30" i="13" s="1"/>
  <c r="AD82" i="13"/>
  <c r="AE82" i="13" s="1"/>
  <c r="AD91" i="13"/>
  <c r="AE91" i="13" s="1"/>
  <c r="AD77" i="13"/>
  <c r="AE77" i="13" s="1"/>
  <c r="AD62" i="13"/>
  <c r="AE62" i="13" s="1"/>
  <c r="AD102" i="13"/>
  <c r="AE102" i="13" s="1"/>
  <c r="AD96" i="13"/>
  <c r="AE96" i="13" s="1"/>
  <c r="AH204" i="10"/>
  <c r="Z5" i="2" a="1"/>
  <c r="Y2" i="2"/>
  <c r="Y1" i="2"/>
  <c r="Y4" i="10"/>
  <c r="AA4" i="10" s="1"/>
  <c r="V4" i="10"/>
  <c r="U4" i="10" s="1"/>
  <c r="J4" i="10"/>
  <c r="K4" i="10" s="1"/>
  <c r="N4" i="10"/>
  <c r="O4" i="10" s="1"/>
  <c r="R4" i="10"/>
  <c r="Q4" i="10" s="1"/>
  <c r="AH160" i="10"/>
  <c r="T5" i="10"/>
  <c r="W5" i="10" s="1"/>
  <c r="AH221" i="10"/>
  <c r="AC7" i="11"/>
  <c r="CH8" i="6"/>
  <c r="CG228" i="5"/>
  <c r="T227" i="11"/>
  <c r="CL227" i="6"/>
  <c r="AF226" i="11"/>
  <c r="CK227" i="6"/>
  <c r="AE226" i="11"/>
  <c r="AF6" i="11"/>
  <c r="CL7" i="6"/>
  <c r="CK7" i="6"/>
  <c r="AE6" i="11"/>
  <c r="D226" i="10"/>
  <c r="E226" i="10" s="1"/>
  <c r="AH41" i="10"/>
  <c r="AH112" i="10"/>
  <c r="G6" i="10"/>
  <c r="AB5" i="10"/>
  <c r="AD5" i="10" s="1"/>
  <c r="AH198" i="10"/>
  <c r="AH60" i="10"/>
  <c r="G226" i="10"/>
  <c r="X5" i="10"/>
  <c r="Z5" i="10" s="1"/>
  <c r="AF4" i="10"/>
  <c r="AH185" i="10"/>
  <c r="AH164" i="10"/>
  <c r="AH66" i="10"/>
  <c r="AH95" i="10"/>
  <c r="AH26" i="10"/>
  <c r="AH74" i="10"/>
  <c r="AH71" i="10"/>
  <c r="AH166" i="10"/>
  <c r="AH199" i="10"/>
  <c r="AH97" i="10"/>
  <c r="AH40" i="10"/>
  <c r="CK7" i="4"/>
  <c r="O6" i="11"/>
  <c r="AH54" i="10"/>
  <c r="AH106" i="10"/>
  <c r="CG7" i="4"/>
  <c r="L6" i="11"/>
  <c r="AH179" i="10"/>
  <c r="CH7" i="4"/>
  <c r="M6" i="11"/>
  <c r="CK227" i="4"/>
  <c r="O226" i="11"/>
  <c r="AH136" i="10"/>
  <c r="AH137" i="10"/>
  <c r="CL227" i="4"/>
  <c r="P226" i="11"/>
  <c r="M226" i="11"/>
  <c r="CH227" i="4"/>
  <c r="AH158" i="10"/>
  <c r="CG227" i="4"/>
  <c r="L226" i="11"/>
  <c r="CL7" i="4"/>
  <c r="P6" i="11"/>
  <c r="AH128" i="10"/>
  <c r="AH173" i="10"/>
  <c r="AH28" i="10"/>
  <c r="AH43" i="10"/>
  <c r="AH172" i="10"/>
  <c r="AH223" i="10"/>
  <c r="AH210" i="10"/>
  <c r="AH94" i="10"/>
  <c r="AH103" i="10"/>
  <c r="AH218" i="10"/>
  <c r="AH24" i="10"/>
  <c r="AH156" i="10"/>
  <c r="AH184" i="10"/>
  <c r="AH211" i="10"/>
  <c r="AH220" i="10"/>
  <c r="AH99" i="10"/>
  <c r="AH189" i="10"/>
  <c r="AH48" i="10"/>
  <c r="AH38" i="10"/>
  <c r="AH151" i="10"/>
  <c r="AH202" i="10"/>
  <c r="AH72" i="10"/>
  <c r="AH126" i="10"/>
  <c r="AH213" i="10"/>
  <c r="AH181" i="10"/>
  <c r="AH183" i="10"/>
  <c r="AH52" i="10"/>
  <c r="AH25" i="10"/>
  <c r="AH93" i="10"/>
  <c r="AH170" i="10"/>
  <c r="AH22" i="10"/>
  <c r="AH177" i="10"/>
  <c r="AH147" i="10"/>
  <c r="AH85" i="10"/>
  <c r="AH100" i="10"/>
  <c r="AH216" i="10"/>
  <c r="AH109" i="10"/>
  <c r="AH205" i="10"/>
  <c r="AH162" i="10"/>
  <c r="AH201" i="10"/>
  <c r="AH50" i="10"/>
  <c r="AH86" i="10"/>
  <c r="AH135" i="10"/>
  <c r="AH70" i="10"/>
  <c r="AH132" i="10"/>
  <c r="AH77" i="10"/>
  <c r="AH206" i="10"/>
  <c r="AH214" i="10"/>
  <c r="AH92" i="10"/>
  <c r="AH98" i="10"/>
  <c r="AH188" i="10"/>
  <c r="AH125" i="10"/>
  <c r="AH203" i="10"/>
  <c r="AH110" i="10"/>
  <c r="AH90" i="10"/>
  <c r="AH87" i="10"/>
  <c r="AH36" i="10"/>
  <c r="AH111" i="10"/>
  <c r="AH219" i="10"/>
  <c r="AH215" i="10"/>
  <c r="AH27" i="10"/>
  <c r="AH159" i="10"/>
  <c r="AH127" i="10"/>
  <c r="AH129" i="10"/>
  <c r="AH193" i="10"/>
  <c r="AH195" i="10"/>
  <c r="AH149" i="10"/>
  <c r="AH75" i="10"/>
  <c r="AH63" i="10"/>
  <c r="AH167" i="10"/>
  <c r="AH123" i="10"/>
  <c r="AH102" i="10"/>
  <c r="AH133" i="10"/>
  <c r="AH57" i="10"/>
  <c r="AH145" i="10"/>
  <c r="AH31" i="10"/>
  <c r="AH200" i="10"/>
  <c r="AH209" i="10"/>
  <c r="AH217" i="10"/>
  <c r="AH101" i="10"/>
  <c r="AH182" i="10"/>
  <c r="AH105" i="10"/>
  <c r="AH208" i="10"/>
  <c r="AH33" i="10"/>
  <c r="AH65" i="10"/>
  <c r="AH108" i="10"/>
  <c r="AH51" i="10"/>
  <c r="AH178" i="10"/>
  <c r="AH79" i="10"/>
  <c r="AH34" i="10"/>
  <c r="AH29" i="10"/>
  <c r="AH191" i="10"/>
  <c r="AH142" i="10"/>
  <c r="AH131" i="10"/>
  <c r="AH91" i="10"/>
  <c r="AH19" i="10"/>
  <c r="AH171" i="10"/>
  <c r="AH32" i="10"/>
  <c r="AH44" i="10"/>
  <c r="AH46" i="10"/>
  <c r="AH186" i="10"/>
  <c r="AH180" i="10"/>
  <c r="AH20" i="10"/>
  <c r="AH190" i="10"/>
  <c r="AH157" i="10"/>
  <c r="AH168" i="10"/>
  <c r="AH155" i="10"/>
  <c r="AH187" i="10"/>
  <c r="AH113" i="10"/>
  <c r="AH62" i="10"/>
  <c r="AH124" i="10"/>
  <c r="AH53" i="10"/>
  <c r="AH154" i="10"/>
  <c r="AH194" i="10"/>
  <c r="AH88" i="10"/>
  <c r="AH139" i="10"/>
  <c r="AH73" i="10"/>
  <c r="AH118" i="10"/>
  <c r="AH89" i="10"/>
  <c r="AI21" i="10"/>
  <c r="AH176" i="10"/>
  <c r="AH212" i="10"/>
  <c r="AH165" i="10"/>
  <c r="AH30" i="10"/>
  <c r="AH45" i="10"/>
  <c r="AH78" i="10"/>
  <c r="AH104" i="10"/>
  <c r="AH121" i="10"/>
  <c r="AH56" i="10"/>
  <c r="AH37" i="10"/>
  <c r="AH150" i="10"/>
  <c r="AI58" i="10"/>
  <c r="AH134" i="10"/>
  <c r="AH55" i="10"/>
  <c r="AH141" i="10"/>
  <c r="AH196" i="10"/>
  <c r="AH148" i="10"/>
  <c r="AF224" i="10"/>
  <c r="AH161" i="10"/>
  <c r="AH23" i="10"/>
  <c r="AH116" i="10"/>
  <c r="AH115" i="10"/>
  <c r="AH96" i="10"/>
  <c r="AH67" i="10"/>
  <c r="AH39" i="10"/>
  <c r="AH42" i="10"/>
  <c r="AH81" i="10"/>
  <c r="AH107" i="10"/>
  <c r="AH83" i="10"/>
  <c r="AH120" i="10"/>
  <c r="AH68" i="10"/>
  <c r="AH64" i="10"/>
  <c r="AH69" i="10"/>
  <c r="AH144" i="10"/>
  <c r="AH114" i="10"/>
  <c r="AH59" i="10"/>
  <c r="AH49" i="10"/>
  <c r="AH76" i="10"/>
  <c r="AH207" i="10"/>
  <c r="AH175" i="10"/>
  <c r="AH163" i="10"/>
  <c r="AH61" i="10"/>
  <c r="AH138" i="10"/>
  <c r="AH47" i="10"/>
  <c r="AH153" i="10"/>
  <c r="AH174" i="10"/>
  <c r="AH119" i="10"/>
  <c r="AH169" i="10"/>
  <c r="AH84" i="10"/>
  <c r="AH80" i="10"/>
  <c r="AH143" i="10"/>
  <c r="AH152" i="10"/>
  <c r="AH146" i="10"/>
  <c r="AH197" i="10"/>
  <c r="AH82" i="10"/>
  <c r="AH130" i="10"/>
  <c r="AH35" i="10"/>
  <c r="AH117" i="10"/>
  <c r="AH140" i="10"/>
  <c r="AI221" i="10"/>
  <c r="BI2" i="10"/>
  <c r="BI3" i="10"/>
  <c r="AE95" i="10"/>
  <c r="AG95" i="10"/>
  <c r="AE129" i="10"/>
  <c r="AG129" i="10"/>
  <c r="AE122" i="10"/>
  <c r="AG122" i="10"/>
  <c r="AE102" i="10"/>
  <c r="AG102" i="10"/>
  <c r="AE109" i="10"/>
  <c r="AG109" i="10"/>
  <c r="AE27" i="10"/>
  <c r="AG27" i="10"/>
  <c r="AE43" i="10"/>
  <c r="AG43" i="10"/>
  <c r="AE79" i="10"/>
  <c r="AG79" i="10"/>
  <c r="AE112" i="10"/>
  <c r="AG112" i="10"/>
  <c r="AE157" i="10"/>
  <c r="AG157" i="10"/>
  <c r="AE127" i="10"/>
  <c r="AG127" i="10"/>
  <c r="AE133" i="10"/>
  <c r="AG133" i="10"/>
  <c r="AE31" i="10"/>
  <c r="AG31" i="10"/>
  <c r="AE103" i="10"/>
  <c r="AG103" i="10"/>
  <c r="AE146" i="10"/>
  <c r="AG146" i="10"/>
  <c r="AE52" i="10"/>
  <c r="AG52" i="10"/>
  <c r="AE104" i="10"/>
  <c r="AG104" i="10"/>
  <c r="AE35" i="10"/>
  <c r="AG35" i="10"/>
  <c r="AE118" i="10"/>
  <c r="AG118" i="10"/>
  <c r="AE110" i="10"/>
  <c r="AG110" i="10"/>
  <c r="AE223" i="10"/>
  <c r="AG223" i="10"/>
  <c r="AE195" i="10"/>
  <c r="AG195" i="10"/>
  <c r="AE204" i="10"/>
  <c r="AG204" i="10"/>
  <c r="AE148" i="10"/>
  <c r="AG148" i="10"/>
  <c r="AE181" i="10"/>
  <c r="AG181" i="10"/>
  <c r="AE196" i="10"/>
  <c r="AG196" i="10"/>
  <c r="AE90" i="10"/>
  <c r="AG90" i="10"/>
  <c r="AE207" i="10"/>
  <c r="AG207" i="10"/>
  <c r="AE140" i="10"/>
  <c r="AG140" i="10"/>
  <c r="AE54" i="10"/>
  <c r="AG54" i="10"/>
  <c r="AE164" i="10"/>
  <c r="AG164" i="10"/>
  <c r="AE78" i="10"/>
  <c r="AG78" i="10"/>
  <c r="AE198" i="10"/>
  <c r="AG198" i="10"/>
  <c r="AE137" i="10"/>
  <c r="AG137" i="10"/>
  <c r="AE47" i="10"/>
  <c r="AG47" i="10"/>
  <c r="AE116" i="10"/>
  <c r="AG116" i="10"/>
  <c r="AE169" i="10"/>
  <c r="AG169" i="10"/>
  <c r="AE22" i="10"/>
  <c r="AG22" i="10"/>
  <c r="AE136" i="10"/>
  <c r="AG136" i="10"/>
  <c r="AE49" i="10"/>
  <c r="AG49" i="10"/>
  <c r="AE192" i="10"/>
  <c r="AG192" i="10"/>
  <c r="AE89" i="10"/>
  <c r="AG89" i="10"/>
  <c r="AE46" i="10"/>
  <c r="AG46" i="10"/>
  <c r="AE72" i="10"/>
  <c r="AG72" i="10"/>
  <c r="AE50" i="10"/>
  <c r="AG50" i="10"/>
  <c r="AE88" i="10"/>
  <c r="AG88" i="10"/>
  <c r="AE141" i="10"/>
  <c r="AG141" i="10"/>
  <c r="AE176" i="10"/>
  <c r="AG176" i="10"/>
  <c r="AE69" i="10"/>
  <c r="AG69" i="10"/>
  <c r="AE125" i="10"/>
  <c r="AG125" i="10"/>
  <c r="AE183" i="10"/>
  <c r="AG183" i="10"/>
  <c r="AE191" i="10"/>
  <c r="AG191" i="10"/>
  <c r="AE153" i="10"/>
  <c r="AG153" i="10"/>
  <c r="AE98" i="10"/>
  <c r="AG98" i="10"/>
  <c r="AE166" i="10"/>
  <c r="AG166" i="10"/>
  <c r="AE206" i="10"/>
  <c r="AG206" i="10"/>
  <c r="AE152" i="10"/>
  <c r="AG152" i="10"/>
  <c r="AE57" i="10"/>
  <c r="AG57" i="10"/>
  <c r="AE61" i="10"/>
  <c r="AG61" i="10"/>
  <c r="AE71" i="10"/>
  <c r="AG71" i="10"/>
  <c r="AE75" i="10"/>
  <c r="AG75" i="10"/>
  <c r="AE59" i="10"/>
  <c r="AG59" i="10"/>
  <c r="AE188" i="10"/>
  <c r="AG188" i="10"/>
  <c r="AE97" i="10"/>
  <c r="AG97" i="10"/>
  <c r="AE121" i="10"/>
  <c r="AG121" i="10"/>
  <c r="AE53" i="10"/>
  <c r="AG53" i="10"/>
  <c r="AE40" i="10"/>
  <c r="AG40" i="10"/>
  <c r="AE194" i="10"/>
  <c r="AG194" i="10"/>
  <c r="AE106" i="10"/>
  <c r="AG106" i="10"/>
  <c r="AE219" i="10"/>
  <c r="AG219" i="10"/>
  <c r="AE209" i="10"/>
  <c r="AG209" i="10"/>
  <c r="AE56" i="10"/>
  <c r="AG56" i="10"/>
  <c r="AE168" i="10"/>
  <c r="AG168" i="10"/>
  <c r="AE91" i="10"/>
  <c r="AG91" i="10"/>
  <c r="AE111" i="10"/>
  <c r="AG111" i="10"/>
  <c r="AE23" i="10"/>
  <c r="AG23" i="10"/>
  <c r="AE138" i="10"/>
  <c r="AG138" i="10"/>
  <c r="AE178" i="10"/>
  <c r="AG178" i="10"/>
  <c r="AE134" i="10"/>
  <c r="AG134" i="10"/>
  <c r="AE175" i="10"/>
  <c r="AG175" i="10"/>
  <c r="AE38" i="10"/>
  <c r="AG38" i="10"/>
  <c r="AE44" i="10"/>
  <c r="AG44" i="10"/>
  <c r="AE94" i="10"/>
  <c r="AG94" i="10"/>
  <c r="AE215" i="10"/>
  <c r="AG215" i="10"/>
  <c r="AE65" i="10"/>
  <c r="AG65" i="10"/>
  <c r="AE28" i="10"/>
  <c r="AG28" i="10"/>
  <c r="AE100" i="10"/>
  <c r="AG100" i="10"/>
  <c r="AE212" i="10"/>
  <c r="AG212" i="10"/>
  <c r="AE34" i="10"/>
  <c r="AG34" i="10"/>
  <c r="AE83" i="10"/>
  <c r="AG83" i="10"/>
  <c r="AE123" i="10"/>
  <c r="AG123" i="10"/>
  <c r="AE84" i="10"/>
  <c r="AG84" i="10"/>
  <c r="AE160" i="10"/>
  <c r="AG160" i="10"/>
  <c r="AE24" i="10"/>
  <c r="AG24" i="10"/>
  <c r="AE165" i="10"/>
  <c r="AG165" i="10"/>
  <c r="AE87" i="10"/>
  <c r="AG87" i="10"/>
  <c r="AE150" i="10"/>
  <c r="AG150" i="10"/>
  <c r="AE214" i="10"/>
  <c r="AG214" i="10"/>
  <c r="AE101" i="10"/>
  <c r="AG101" i="10"/>
  <c r="AE151" i="10"/>
  <c r="AG151" i="10"/>
  <c r="AE25" i="10"/>
  <c r="AG25" i="10"/>
  <c r="AE105" i="10"/>
  <c r="AG105" i="10"/>
  <c r="AE26" i="10"/>
  <c r="AG26" i="10"/>
  <c r="AE124" i="10"/>
  <c r="AG124" i="10"/>
  <c r="AE77" i="10"/>
  <c r="AG77" i="10"/>
  <c r="AE108" i="10"/>
  <c r="AG108" i="10"/>
  <c r="AE70" i="10"/>
  <c r="AG70" i="10"/>
  <c r="AE62" i="10"/>
  <c r="AG62" i="10"/>
  <c r="AE200" i="10"/>
  <c r="AG200" i="10"/>
  <c r="AE115" i="10"/>
  <c r="AG115" i="10"/>
  <c r="AE210" i="10"/>
  <c r="AG210" i="10"/>
  <c r="AE131" i="10"/>
  <c r="AG131" i="10"/>
  <c r="AE66" i="10"/>
  <c r="AG66" i="10"/>
  <c r="AE85" i="10"/>
  <c r="AG85" i="10"/>
  <c r="AE190" i="10"/>
  <c r="AG190" i="10"/>
  <c r="AE186" i="10"/>
  <c r="AG186" i="10"/>
  <c r="AE172" i="10"/>
  <c r="AG172" i="10"/>
  <c r="AE222" i="10"/>
  <c r="AG222" i="10"/>
  <c r="AE142" i="10"/>
  <c r="AG142" i="10"/>
  <c r="AE51" i="10"/>
  <c r="AG51" i="10"/>
  <c r="AE107" i="10"/>
  <c r="AG107" i="10"/>
  <c r="AE36" i="10"/>
  <c r="AG36" i="10"/>
  <c r="AE29" i="10"/>
  <c r="AG29" i="10"/>
  <c r="AE147" i="10"/>
  <c r="AG147" i="10"/>
  <c r="AE180" i="10"/>
  <c r="AG180" i="10"/>
  <c r="AE37" i="10"/>
  <c r="AG37" i="10"/>
  <c r="AE41" i="10"/>
  <c r="AG41" i="10"/>
  <c r="AE208" i="10"/>
  <c r="AG208" i="10"/>
  <c r="AE93" i="10"/>
  <c r="AG93" i="10"/>
  <c r="AE154" i="10"/>
  <c r="AG154" i="10"/>
  <c r="AE203" i="10"/>
  <c r="AG203" i="10"/>
  <c r="AE48" i="10"/>
  <c r="AG48" i="10"/>
  <c r="AE82" i="10"/>
  <c r="AG82" i="10"/>
  <c r="AE19" i="10"/>
  <c r="AG19" i="10"/>
  <c r="AE113" i="10"/>
  <c r="AG113" i="10"/>
  <c r="AE92" i="10"/>
  <c r="AG92" i="10"/>
  <c r="AE126" i="10"/>
  <c r="AG126" i="10"/>
  <c r="AE33" i="10"/>
  <c r="AG33" i="10"/>
  <c r="AE211" i="10"/>
  <c r="AG211" i="10"/>
  <c r="AE67" i="10"/>
  <c r="AG67" i="10"/>
  <c r="AE162" i="10"/>
  <c r="AG162" i="10"/>
  <c r="AE73" i="10"/>
  <c r="AG73" i="10"/>
  <c r="AE158" i="10"/>
  <c r="AG158" i="10"/>
  <c r="AE156" i="10"/>
  <c r="AG156" i="10"/>
  <c r="AE184" i="10"/>
  <c r="AG184" i="10"/>
  <c r="AE55" i="10"/>
  <c r="AG55" i="10"/>
  <c r="AE145" i="10"/>
  <c r="AG145" i="10"/>
  <c r="AE199" i="10"/>
  <c r="AG199" i="10"/>
  <c r="AE182" i="10"/>
  <c r="AG182" i="10"/>
  <c r="AE135" i="10"/>
  <c r="AG135" i="10"/>
  <c r="AE161" i="10"/>
  <c r="AG161" i="10"/>
  <c r="AE173" i="10"/>
  <c r="AG173" i="10"/>
  <c r="AE177" i="10"/>
  <c r="AG177" i="10"/>
  <c r="AE117" i="10"/>
  <c r="AG117" i="10"/>
  <c r="AE174" i="10"/>
  <c r="AG174" i="10"/>
  <c r="AE39" i="10"/>
  <c r="AG39" i="10"/>
  <c r="AE220" i="10"/>
  <c r="AG220" i="10"/>
  <c r="AE185" i="10"/>
  <c r="AG185" i="10"/>
  <c r="AE143" i="10"/>
  <c r="AG143" i="10"/>
  <c r="AE96" i="10"/>
  <c r="AG96" i="10"/>
  <c r="AE155" i="10"/>
  <c r="AG155" i="10"/>
  <c r="AE217" i="10"/>
  <c r="AG217" i="10"/>
  <c r="AE86" i="10"/>
  <c r="AG86" i="10"/>
  <c r="AE163" i="10"/>
  <c r="AG163" i="10"/>
  <c r="AE64" i="10"/>
  <c r="AG64" i="10"/>
  <c r="AE187" i="10"/>
  <c r="AG187" i="10"/>
  <c r="AE149" i="10"/>
  <c r="AG149" i="10"/>
  <c r="AE193" i="10"/>
  <c r="AG193" i="10"/>
  <c r="AE167" i="10"/>
  <c r="AG167" i="10"/>
  <c r="AE216" i="10"/>
  <c r="AG216" i="10"/>
  <c r="AE60" i="10"/>
  <c r="AG60" i="10"/>
  <c r="AE119" i="10"/>
  <c r="AG119" i="10"/>
  <c r="AE189" i="10"/>
  <c r="AG189" i="10"/>
  <c r="AE213" i="10"/>
  <c r="AG213" i="10"/>
  <c r="AE130" i="10"/>
  <c r="AG130" i="10"/>
  <c r="AE74" i="10"/>
  <c r="AG74" i="10"/>
  <c r="AE205" i="10"/>
  <c r="AG205" i="10"/>
  <c r="AE120" i="10"/>
  <c r="AG120" i="10"/>
  <c r="AE32" i="10"/>
  <c r="AG32" i="10"/>
  <c r="AE20" i="10"/>
  <c r="AG20" i="10"/>
  <c r="AE81" i="10"/>
  <c r="AG81" i="10"/>
  <c r="AE80" i="10"/>
  <c r="AG80" i="10"/>
  <c r="AE63" i="10"/>
  <c r="AG63" i="10"/>
  <c r="AE171" i="10"/>
  <c r="AG171" i="10"/>
  <c r="AE197" i="10"/>
  <c r="AG197" i="10"/>
  <c r="AE144" i="10"/>
  <c r="AG144" i="10"/>
  <c r="AE45" i="10"/>
  <c r="AG45" i="10"/>
  <c r="AE201" i="10"/>
  <c r="AG201" i="10"/>
  <c r="AE218" i="10"/>
  <c r="AG218" i="10"/>
  <c r="AE202" i="10"/>
  <c r="AG202" i="10"/>
  <c r="AE132" i="10"/>
  <c r="AG132" i="10"/>
  <c r="AE68" i="10"/>
  <c r="AG68" i="10"/>
  <c r="AE42" i="10"/>
  <c r="AG42" i="10"/>
  <c r="AE30" i="10"/>
  <c r="AG30" i="10"/>
  <c r="AE128" i="10"/>
  <c r="AG128" i="10"/>
  <c r="AE114" i="10"/>
  <c r="AG114" i="10"/>
  <c r="AE76" i="10"/>
  <c r="AG76" i="10"/>
  <c r="AE179" i="10"/>
  <c r="AG179" i="10"/>
  <c r="AE159" i="10"/>
  <c r="AG159" i="10"/>
  <c r="AE139" i="10"/>
  <c r="AG139" i="10"/>
  <c r="AE170" i="10"/>
  <c r="AG170" i="10"/>
  <c r="AE99" i="10"/>
  <c r="AG99" i="10"/>
  <c r="AE4" i="10"/>
  <c r="AG4" i="10"/>
  <c r="AC224" i="10"/>
  <c r="Y224" i="10"/>
  <c r="AA224" i="10" s="1"/>
  <c r="X225" i="10"/>
  <c r="Z225" i="10" s="1"/>
  <c r="T225" i="10"/>
  <c r="W225" i="10" s="1"/>
  <c r="V224" i="10"/>
  <c r="U224" i="10" s="1"/>
  <c r="P225" i="10"/>
  <c r="S225" i="10" s="1"/>
  <c r="R224" i="10"/>
  <c r="Q224" i="10" s="1"/>
  <c r="K70" i="10"/>
  <c r="K20" i="10"/>
  <c r="K190" i="10"/>
  <c r="K41" i="10"/>
  <c r="K37" i="10"/>
  <c r="K208" i="10"/>
  <c r="K133" i="10"/>
  <c r="K67" i="10"/>
  <c r="K39" i="10"/>
  <c r="K110" i="10"/>
  <c r="K33" i="10"/>
  <c r="K119" i="10"/>
  <c r="K219" i="10"/>
  <c r="K27" i="10"/>
  <c r="K108" i="10"/>
  <c r="K196" i="10"/>
  <c r="K164" i="10"/>
  <c r="K176" i="10"/>
  <c r="K129" i="10"/>
  <c r="K191" i="10"/>
  <c r="K222" i="10"/>
  <c r="K154" i="10"/>
  <c r="K40" i="10"/>
  <c r="K206" i="10"/>
  <c r="K117" i="10"/>
  <c r="K181" i="10"/>
  <c r="K93" i="10"/>
  <c r="K135" i="10"/>
  <c r="K168" i="10"/>
  <c r="K145" i="10"/>
  <c r="K183" i="10"/>
  <c r="K146" i="10"/>
  <c r="K30" i="10"/>
  <c r="K143" i="10"/>
  <c r="K199" i="10"/>
  <c r="K59" i="10"/>
  <c r="K192" i="10"/>
  <c r="K84" i="10"/>
  <c r="K91" i="10"/>
  <c r="N224" i="10"/>
  <c r="O224" i="10" s="1"/>
  <c r="L225" i="10"/>
  <c r="M225" i="10" s="1"/>
  <c r="K202" i="10"/>
  <c r="K85" i="10"/>
  <c r="K160" i="10"/>
  <c r="K26" i="10"/>
  <c r="K75" i="10"/>
  <c r="K139" i="10"/>
  <c r="K149" i="10"/>
  <c r="K159" i="10"/>
  <c r="K115" i="10"/>
  <c r="K69" i="10"/>
  <c r="K151" i="10"/>
  <c r="K131" i="10"/>
  <c r="K76" i="10"/>
  <c r="K187" i="10"/>
  <c r="K120" i="10"/>
  <c r="K96" i="10"/>
  <c r="K36" i="10"/>
  <c r="K207" i="10"/>
  <c r="K63" i="10"/>
  <c r="K77" i="10"/>
  <c r="K79" i="10"/>
  <c r="K163" i="10"/>
  <c r="K35" i="10"/>
  <c r="K92" i="10"/>
  <c r="K166" i="10"/>
  <c r="K104" i="10"/>
  <c r="K216" i="10"/>
  <c r="K125" i="10"/>
  <c r="K43" i="10"/>
  <c r="K47" i="10"/>
  <c r="K55" i="10"/>
  <c r="K185" i="10"/>
  <c r="K114" i="10"/>
  <c r="K210" i="10"/>
  <c r="K198" i="10"/>
  <c r="K161" i="10"/>
  <c r="K95" i="10"/>
  <c r="K24" i="10"/>
  <c r="K29" i="10"/>
  <c r="K169" i="10"/>
  <c r="K178" i="10"/>
  <c r="K215" i="10"/>
  <c r="K65" i="10"/>
  <c r="K172" i="10"/>
  <c r="K188" i="10"/>
  <c r="K49" i="10"/>
  <c r="K201" i="10"/>
  <c r="K89" i="10"/>
  <c r="K81" i="10"/>
  <c r="K118" i="10"/>
  <c r="K122" i="10"/>
  <c r="K56" i="10"/>
  <c r="K189" i="10"/>
  <c r="K25" i="10"/>
  <c r="K180" i="10"/>
  <c r="K157" i="10"/>
  <c r="K109" i="10"/>
  <c r="K153" i="10"/>
  <c r="K147" i="10"/>
  <c r="K54" i="10"/>
  <c r="K32" i="10"/>
  <c r="K88" i="10"/>
  <c r="K53" i="10"/>
  <c r="K182" i="10"/>
  <c r="K66" i="10"/>
  <c r="K112" i="10"/>
  <c r="K113" i="10"/>
  <c r="K46" i="10"/>
  <c r="K165" i="10"/>
  <c r="K126" i="10"/>
  <c r="K128" i="10"/>
  <c r="K130" i="10"/>
  <c r="K111" i="10"/>
  <c r="K97" i="10"/>
  <c r="K218" i="10"/>
  <c r="K34" i="10"/>
  <c r="K68" i="10"/>
  <c r="K217" i="10"/>
  <c r="K193" i="10"/>
  <c r="K173" i="10"/>
  <c r="K19" i="10"/>
  <c r="K211" i="10"/>
  <c r="K94" i="10"/>
  <c r="K205" i="10"/>
  <c r="K61" i="10"/>
  <c r="K144" i="10"/>
  <c r="K28" i="10"/>
  <c r="K23" i="10"/>
  <c r="K179" i="10"/>
  <c r="K101" i="10"/>
  <c r="K170" i="10"/>
  <c r="K100" i="10"/>
  <c r="K136" i="10"/>
  <c r="K200" i="10"/>
  <c r="K50" i="10"/>
  <c r="K212" i="10"/>
  <c r="K204" i="10"/>
  <c r="K150" i="10"/>
  <c r="K71" i="10"/>
  <c r="K209" i="10"/>
  <c r="K162" i="10"/>
  <c r="K87" i="10"/>
  <c r="K156" i="10"/>
  <c r="K107" i="10"/>
  <c r="K72" i="10"/>
  <c r="K48" i="10"/>
  <c r="K60" i="10"/>
  <c r="K78" i="10"/>
  <c r="K137" i="10"/>
  <c r="K141" i="10"/>
  <c r="K98" i="10"/>
  <c r="K177" i="10"/>
  <c r="K52" i="10"/>
  <c r="K82" i="10"/>
  <c r="K57" i="10"/>
  <c r="K138" i="10"/>
  <c r="K148" i="10"/>
  <c r="K184" i="10"/>
  <c r="K152" i="10"/>
  <c r="K102" i="10"/>
  <c r="K142" i="10"/>
  <c r="K38" i="10"/>
  <c r="K194" i="10"/>
  <c r="K45" i="10"/>
  <c r="K62" i="10"/>
  <c r="K203" i="10"/>
  <c r="K121" i="10"/>
  <c r="K167" i="10"/>
  <c r="K80" i="10"/>
  <c r="K214" i="10"/>
  <c r="K42" i="10"/>
  <c r="K171" i="10"/>
  <c r="K83" i="10"/>
  <c r="K220" i="10"/>
  <c r="K90" i="10"/>
  <c r="K106" i="10"/>
  <c r="K116" i="10"/>
  <c r="K103" i="10"/>
  <c r="K134" i="10"/>
  <c r="K99" i="10"/>
  <c r="K86" i="10"/>
  <c r="K124" i="10"/>
  <c r="K64" i="10"/>
  <c r="K158" i="10"/>
  <c r="K140" i="10"/>
  <c r="K105" i="10"/>
  <c r="K123" i="10"/>
  <c r="K44" i="10"/>
  <c r="K186" i="10"/>
  <c r="K195" i="10"/>
  <c r="K197" i="10"/>
  <c r="K174" i="10"/>
  <c r="K223" i="10"/>
  <c r="K127" i="10"/>
  <c r="K31" i="10"/>
  <c r="K213" i="10"/>
  <c r="K22" i="10"/>
  <c r="K74" i="10"/>
  <c r="K73" i="10"/>
  <c r="K155" i="10"/>
  <c r="K51" i="10"/>
  <c r="K132" i="10"/>
  <c r="K175" i="10"/>
  <c r="J224" i="10"/>
  <c r="H225" i="10"/>
  <c r="I225" i="10" s="1"/>
  <c r="F225" i="10"/>
  <c r="CH8" i="3"/>
  <c r="E7" i="11"/>
  <c r="CH8" i="7"/>
  <c r="AK7" i="11"/>
  <c r="CG229" i="7"/>
  <c r="AJ228" i="11"/>
  <c r="CG9" i="3"/>
  <c r="D8" i="11"/>
  <c r="CK228" i="8"/>
  <c r="AU227" i="11"/>
  <c r="CG228" i="3"/>
  <c r="D227" i="11"/>
  <c r="CG10" i="6"/>
  <c r="AB9" i="11"/>
  <c r="CK8" i="5"/>
  <c r="W7" i="11"/>
  <c r="CH228" i="8"/>
  <c r="AS227" i="11"/>
  <c r="CL8" i="5"/>
  <c r="X7" i="11"/>
  <c r="CL228" i="7"/>
  <c r="AN227" i="11"/>
  <c r="CL228" i="5"/>
  <c r="X227" i="11"/>
  <c r="CH230" i="5"/>
  <c r="U229" i="11"/>
  <c r="CG230" i="6"/>
  <c r="AB229" i="11"/>
  <c r="CL9" i="8"/>
  <c r="AV8" i="11"/>
  <c r="CG8" i="8"/>
  <c r="AR7" i="11"/>
  <c r="CK8" i="7"/>
  <c r="AM7" i="11"/>
  <c r="CG10" i="5"/>
  <c r="T9" i="11"/>
  <c r="CL228" i="8"/>
  <c r="AV227" i="11"/>
  <c r="CK229" i="3"/>
  <c r="G228" i="11"/>
  <c r="CL9" i="3"/>
  <c r="H8" i="11"/>
  <c r="CK228" i="5"/>
  <c r="W227" i="11"/>
  <c r="CH230" i="6"/>
  <c r="AC229" i="11"/>
  <c r="CL228" i="3"/>
  <c r="H227" i="11"/>
  <c r="CG228" i="8"/>
  <c r="AR227" i="11"/>
  <c r="CK228" i="7"/>
  <c r="AM227" i="11"/>
  <c r="CL8" i="7"/>
  <c r="AN7" i="11"/>
  <c r="CH229" i="3"/>
  <c r="E228" i="11"/>
  <c r="CH8" i="8"/>
  <c r="AS7" i="11"/>
  <c r="CH229" i="7"/>
  <c r="AK228" i="11"/>
  <c r="CH10" i="5"/>
  <c r="U9" i="11"/>
  <c r="CK9" i="3"/>
  <c r="G8" i="11"/>
  <c r="CG9" i="7"/>
  <c r="AJ8" i="11"/>
  <c r="AL185" i="17" l="1"/>
  <c r="AM72" i="17"/>
  <c r="AM199" i="17"/>
  <c r="AM45" i="17"/>
  <c r="AM192" i="17"/>
  <c r="S225" i="16"/>
  <c r="AI225" i="16" s="1"/>
  <c r="AJ225" i="16" s="1"/>
  <c r="AM112" i="17"/>
  <c r="AL112" i="17"/>
  <c r="AK184" i="17"/>
  <c r="AL184" i="17"/>
  <c r="AL45" i="17"/>
  <c r="AM135" i="17"/>
  <c r="AK135" i="17"/>
  <c r="AK177" i="17"/>
  <c r="AM177" i="17"/>
  <c r="AL187" i="17"/>
  <c r="AL199" i="17"/>
  <c r="AL38" i="17"/>
  <c r="AK30" i="17"/>
  <c r="AL55" i="17"/>
  <c r="AL211" i="17"/>
  <c r="AL48" i="17"/>
  <c r="AL136" i="17"/>
  <c r="AL111" i="17"/>
  <c r="AL160" i="17"/>
  <c r="AL153" i="17"/>
  <c r="AL189" i="17"/>
  <c r="AL28" i="17"/>
  <c r="AL27" i="17"/>
  <c r="AL118" i="17"/>
  <c r="AL126" i="17"/>
  <c r="AL175" i="17"/>
  <c r="AL94" i="17"/>
  <c r="AL90" i="17"/>
  <c r="AL115" i="17"/>
  <c r="AL32" i="17"/>
  <c r="AL26" i="17"/>
  <c r="AL134" i="17"/>
  <c r="AL148" i="17"/>
  <c r="AL76" i="17"/>
  <c r="AL71" i="17"/>
  <c r="AM204" i="17"/>
  <c r="AL204" i="17"/>
  <c r="AL147" i="17"/>
  <c r="AL132" i="17"/>
  <c r="AL206" i="17"/>
  <c r="AL108" i="17"/>
  <c r="AL207" i="17"/>
  <c r="AL198" i="17"/>
  <c r="AL145" i="17"/>
  <c r="AL203" i="17"/>
  <c r="AL99" i="17"/>
  <c r="AL77" i="17"/>
  <c r="AL24" i="17"/>
  <c r="AL4" i="17"/>
  <c r="AL200" i="17"/>
  <c r="AK150" i="17"/>
  <c r="AL150" i="17"/>
  <c r="AM169" i="17"/>
  <c r="AL169" i="17"/>
  <c r="AL70" i="17"/>
  <c r="AL62" i="17"/>
  <c r="AL64" i="17"/>
  <c r="AL60" i="17"/>
  <c r="AK154" i="17"/>
  <c r="AL154" i="17"/>
  <c r="AL86" i="17"/>
  <c r="AL117" i="17"/>
  <c r="AL164" i="17"/>
  <c r="AL170" i="17"/>
  <c r="AL59" i="17"/>
  <c r="AL159" i="17"/>
  <c r="AL46" i="17"/>
  <c r="AL20" i="17"/>
  <c r="AL178" i="17"/>
  <c r="AL34" i="17"/>
  <c r="AK63" i="17"/>
  <c r="AL63" i="17"/>
  <c r="AL218" i="17"/>
  <c r="AL35" i="17"/>
  <c r="AL122" i="17"/>
  <c r="AL165" i="17"/>
  <c r="AL61" i="17"/>
  <c r="AL181" i="17"/>
  <c r="AL130" i="17"/>
  <c r="AK33" i="17"/>
  <c r="AL33" i="17"/>
  <c r="AL109" i="17"/>
  <c r="AL125" i="17"/>
  <c r="AL87" i="17"/>
  <c r="AL123" i="17"/>
  <c r="AL195" i="17"/>
  <c r="AL167" i="17"/>
  <c r="AL121" i="17"/>
  <c r="AK142" i="17"/>
  <c r="AL142" i="17"/>
  <c r="AK212" i="17"/>
  <c r="AL212" i="17"/>
  <c r="AK172" i="17"/>
  <c r="AL172" i="17"/>
  <c r="AL139" i="17"/>
  <c r="AL140" i="17"/>
  <c r="AL161" i="17"/>
  <c r="AL44" i="17"/>
  <c r="AL176" i="17"/>
  <c r="AM40" i="17"/>
  <c r="AL40" i="17"/>
  <c r="AL21" i="17"/>
  <c r="AL137" i="17"/>
  <c r="AL168" i="17"/>
  <c r="AL224" i="17"/>
  <c r="AL57" i="17"/>
  <c r="AL42" i="17"/>
  <c r="AL96" i="17"/>
  <c r="AL183" i="17"/>
  <c r="AL92" i="17"/>
  <c r="AL69" i="17"/>
  <c r="AL103" i="17"/>
  <c r="AL93" i="17"/>
  <c r="AL188" i="17"/>
  <c r="AL223" i="17"/>
  <c r="AL217" i="17"/>
  <c r="AM30" i="17"/>
  <c r="AK89" i="17"/>
  <c r="AM68" i="17"/>
  <c r="AM164" i="17"/>
  <c r="AM89" i="17"/>
  <c r="AK68" i="17"/>
  <c r="AM42" i="17"/>
  <c r="AM168" i="17"/>
  <c r="AM174" i="17"/>
  <c r="AM172" i="17"/>
  <c r="AK174" i="17"/>
  <c r="AK65" i="16"/>
  <c r="AM65" i="16"/>
  <c r="AM142" i="17"/>
  <c r="AM94" i="17"/>
  <c r="AM118" i="17"/>
  <c r="AM154" i="17"/>
  <c r="AM33" i="17"/>
  <c r="AM175" i="17"/>
  <c r="AM159" i="17"/>
  <c r="Q224" i="16"/>
  <c r="AG224" i="16" s="1"/>
  <c r="AK224" i="16" s="1"/>
  <c r="AK146" i="17"/>
  <c r="AM146" i="17"/>
  <c r="AM55" i="17"/>
  <c r="AM167" i="17"/>
  <c r="AM62" i="17"/>
  <c r="AM208" i="17"/>
  <c r="AK208" i="17"/>
  <c r="AK169" i="17"/>
  <c r="AK149" i="17"/>
  <c r="AM99" i="17"/>
  <c r="AM149" i="17"/>
  <c r="AK216" i="17"/>
  <c r="AK111" i="17"/>
  <c r="AM216" i="17"/>
  <c r="AM21" i="17"/>
  <c r="AK40" i="17"/>
  <c r="AK116" i="17"/>
  <c r="AK48" i="17"/>
  <c r="AM74" i="17"/>
  <c r="AM222" i="17"/>
  <c r="AK220" i="17"/>
  <c r="AL213" i="16"/>
  <c r="AM56" i="17"/>
  <c r="AM220" i="17"/>
  <c r="AM64" i="17"/>
  <c r="AM122" i="17"/>
  <c r="AM20" i="17"/>
  <c r="AM116" i="17"/>
  <c r="AK74" i="17"/>
  <c r="AM126" i="17"/>
  <c r="AM213" i="16"/>
  <c r="AK198" i="17"/>
  <c r="AM108" i="17"/>
  <c r="AK121" i="17"/>
  <c r="AK204" i="17"/>
  <c r="AM223" i="17"/>
  <c r="AK178" i="17"/>
  <c r="AM57" i="17"/>
  <c r="AM93" i="17"/>
  <c r="AM212" i="17"/>
  <c r="AK56" i="17"/>
  <c r="AM195" i="17"/>
  <c r="AM86" i="17"/>
  <c r="AK222" i="17"/>
  <c r="AK163" i="17"/>
  <c r="AM163" i="17"/>
  <c r="AM96" i="17"/>
  <c r="AM165" i="17"/>
  <c r="AM90" i="17"/>
  <c r="AM61" i="17"/>
  <c r="AK51" i="17"/>
  <c r="AM51" i="17"/>
  <c r="AM211" i="17"/>
  <c r="AM150" i="17"/>
  <c r="AK197" i="17"/>
  <c r="AM197" i="17"/>
  <c r="AM91" i="17"/>
  <c r="AK136" i="17"/>
  <c r="AK91" i="17"/>
  <c r="AM35" i="17"/>
  <c r="AK35" i="17"/>
  <c r="AM82" i="17"/>
  <c r="AM182" i="17"/>
  <c r="AK82" i="17"/>
  <c r="AK4" i="17"/>
  <c r="AK137" i="17"/>
  <c r="AM176" i="17"/>
  <c r="AK176" i="17"/>
  <c r="AM123" i="17"/>
  <c r="AM70" i="17"/>
  <c r="AM78" i="17"/>
  <c r="AK78" i="17"/>
  <c r="S226" i="17"/>
  <c r="AI226" i="17" s="1"/>
  <c r="AJ226" i="17" s="1"/>
  <c r="Q5" i="17"/>
  <c r="AG5" i="17" s="1"/>
  <c r="AM5" i="17" s="1"/>
  <c r="AK182" i="17"/>
  <c r="AM109" i="17"/>
  <c r="AM4" i="17"/>
  <c r="AM189" i="17"/>
  <c r="AK189" i="17"/>
  <c r="AM207" i="17"/>
  <c r="AK152" i="17"/>
  <c r="AM152" i="17"/>
  <c r="AM92" i="17"/>
  <c r="AM27" i="17"/>
  <c r="AK170" i="17"/>
  <c r="AM139" i="17"/>
  <c r="AM181" i="17"/>
  <c r="AM87" i="17"/>
  <c r="AM190" i="17"/>
  <c r="AK46" i="17"/>
  <c r="AK187" i="17"/>
  <c r="AK145" i="17"/>
  <c r="P227" i="17"/>
  <c r="AF227" i="17" s="1"/>
  <c r="X227" i="17"/>
  <c r="Z227" i="17" s="1"/>
  <c r="AM196" i="17"/>
  <c r="AM31" i="17"/>
  <c r="AK206" i="17"/>
  <c r="AM206" i="17"/>
  <c r="AM161" i="17"/>
  <c r="AK194" i="17"/>
  <c r="AK31" i="17"/>
  <c r="AK196" i="17"/>
  <c r="AK171" i="17"/>
  <c r="AM171" i="17"/>
  <c r="AM187" i="17"/>
  <c r="F227" i="17"/>
  <c r="N227" i="17" s="1"/>
  <c r="O227" i="17" s="1"/>
  <c r="AK155" i="17"/>
  <c r="AM155" i="17"/>
  <c r="AM103" i="17"/>
  <c r="AK218" i="17"/>
  <c r="AK69" i="17"/>
  <c r="AM59" i="17"/>
  <c r="AK77" i="17"/>
  <c r="AM44" i="17"/>
  <c r="AK140" i="17"/>
  <c r="AK148" i="17"/>
  <c r="AM84" i="16"/>
  <c r="AM100" i="17"/>
  <c r="AK84" i="16"/>
  <c r="AM194" i="17"/>
  <c r="AK39" i="17"/>
  <c r="AK38" i="17"/>
  <c r="AK160" i="17"/>
  <c r="AK100" i="17"/>
  <c r="AK181" i="17"/>
  <c r="AK117" i="17"/>
  <c r="AM117" i="17"/>
  <c r="AK183" i="17"/>
  <c r="AK115" i="17"/>
  <c r="AM130" i="17"/>
  <c r="AK147" i="17"/>
  <c r="AK130" i="17"/>
  <c r="AK153" i="17"/>
  <c r="AM153" i="17"/>
  <c r="AK161" i="17"/>
  <c r="AM32" i="17"/>
  <c r="AM34" i="17"/>
  <c r="AM49" i="17"/>
  <c r="AK34" i="17"/>
  <c r="AK76" i="17"/>
  <c r="AM76" i="17"/>
  <c r="AK49" i="17"/>
  <c r="AM140" i="17"/>
  <c r="AK24" i="17"/>
  <c r="AK186" i="17"/>
  <c r="AK26" i="17"/>
  <c r="AK59" i="17"/>
  <c r="AK209" i="17"/>
  <c r="AK190" i="17"/>
  <c r="AK22" i="17"/>
  <c r="AM132" i="17"/>
  <c r="AK132" i="17"/>
  <c r="AK129" i="17"/>
  <c r="AM200" i="17"/>
  <c r="AM129" i="17"/>
  <c r="AM148" i="17"/>
  <c r="AM160" i="17"/>
  <c r="T227" i="16"/>
  <c r="W227" i="16" s="1"/>
  <c r="AM115" i="17"/>
  <c r="Q226" i="17"/>
  <c r="AG226" i="17" s="1"/>
  <c r="AM183" i="17"/>
  <c r="AM77" i="17"/>
  <c r="AM22" i="17"/>
  <c r="S6" i="17"/>
  <c r="AI6" i="17" s="1"/>
  <c r="AJ6" i="17" s="1"/>
  <c r="AM186" i="17"/>
  <c r="AM218" i="17"/>
  <c r="AK96" i="16"/>
  <c r="AM224" i="17"/>
  <c r="AM147" i="17"/>
  <c r="AM217" i="17"/>
  <c r="AM24" i="17"/>
  <c r="AJ224" i="17"/>
  <c r="AM209" i="17"/>
  <c r="AM134" i="17"/>
  <c r="AM63" i="17"/>
  <c r="AM38" i="17"/>
  <c r="AM71" i="17"/>
  <c r="AM125" i="17"/>
  <c r="G10" i="17"/>
  <c r="D8" i="17"/>
  <c r="E8" i="17" s="1"/>
  <c r="AM203" i="17"/>
  <c r="AM188" i="17"/>
  <c r="D228" i="16"/>
  <c r="E228" i="16" s="1"/>
  <c r="H228" i="16" s="1"/>
  <c r="I228" i="16" s="1"/>
  <c r="D228" i="17"/>
  <c r="E228" i="17" s="1"/>
  <c r="V6" i="17"/>
  <c r="U6" i="17" s="1"/>
  <c r="N6" i="17"/>
  <c r="O6" i="17" s="1"/>
  <c r="AC6" i="17"/>
  <c r="AE6" i="17" s="1"/>
  <c r="R6" i="17"/>
  <c r="AH6" i="17" s="1"/>
  <c r="J6" i="17"/>
  <c r="K6" i="17" s="1"/>
  <c r="Y6" i="17"/>
  <c r="AA6" i="17" s="1"/>
  <c r="AC225" i="17"/>
  <c r="AE225" i="17" s="1"/>
  <c r="N225" i="17"/>
  <c r="O225" i="17" s="1"/>
  <c r="V225" i="17"/>
  <c r="U225" i="17" s="1"/>
  <c r="J225" i="17"/>
  <c r="K225" i="17" s="1"/>
  <c r="Y225" i="17"/>
  <c r="AA225" i="17" s="1"/>
  <c r="R225" i="17"/>
  <c r="AH225" i="17" s="1"/>
  <c r="S225" i="17"/>
  <c r="AI225" i="17" s="1"/>
  <c r="AJ225" i="17" s="1"/>
  <c r="AM28" i="17"/>
  <c r="G228" i="16"/>
  <c r="G228" i="17"/>
  <c r="AM60" i="17"/>
  <c r="X7" i="17"/>
  <c r="Z7" i="17" s="1"/>
  <c r="P7" i="17"/>
  <c r="AF7" i="17" s="1"/>
  <c r="F7" i="17"/>
  <c r="H7" i="17"/>
  <c r="I7" i="17" s="1"/>
  <c r="T7" i="17"/>
  <c r="W7" i="17" s="1"/>
  <c r="L7" i="17"/>
  <c r="M7" i="17" s="1"/>
  <c r="AB7" i="17"/>
  <c r="AD7" i="17" s="1"/>
  <c r="L227" i="17"/>
  <c r="M227" i="17" s="1"/>
  <c r="AB227" i="17"/>
  <c r="AD227" i="17" s="1"/>
  <c r="T227" i="17"/>
  <c r="W227" i="17" s="1"/>
  <c r="AM39" i="17"/>
  <c r="AM120" i="16"/>
  <c r="AL120" i="16"/>
  <c r="AM30" i="16"/>
  <c r="AK30" i="16"/>
  <c r="AL156" i="16"/>
  <c r="AM156" i="16"/>
  <c r="AM23" i="16"/>
  <c r="AL23" i="16"/>
  <c r="AL36" i="16"/>
  <c r="AM36" i="16"/>
  <c r="AL89" i="16"/>
  <c r="AM89" i="16"/>
  <c r="AL216" i="16"/>
  <c r="AK216" i="16"/>
  <c r="V5" i="10"/>
  <c r="U5" i="10" s="1"/>
  <c r="AK195" i="16"/>
  <c r="AM195" i="16"/>
  <c r="AK183" i="16"/>
  <c r="AM183" i="16"/>
  <c r="AK151" i="16"/>
  <c r="AM107" i="16"/>
  <c r="AM151" i="16"/>
  <c r="AK107" i="16"/>
  <c r="AL103" i="16"/>
  <c r="AL144" i="16"/>
  <c r="AL192" i="16"/>
  <c r="AK191" i="16"/>
  <c r="AL70" i="16"/>
  <c r="AM31" i="16"/>
  <c r="AL99" i="16"/>
  <c r="AL100" i="16"/>
  <c r="AK113" i="16"/>
  <c r="AL212" i="16"/>
  <c r="AL179" i="16"/>
  <c r="AL38" i="16"/>
  <c r="AK206" i="16"/>
  <c r="AK76" i="16"/>
  <c r="AM182" i="16"/>
  <c r="AK178" i="16"/>
  <c r="AK199" i="16"/>
  <c r="AM138" i="16"/>
  <c r="AM202" i="16"/>
  <c r="AK144" i="16"/>
  <c r="AK64" i="16"/>
  <c r="AK208" i="16"/>
  <c r="AL163" i="16"/>
  <c r="AK124" i="16"/>
  <c r="AM116" i="16"/>
  <c r="AK167" i="16"/>
  <c r="AM70" i="16"/>
  <c r="AM152" i="16"/>
  <c r="AL207" i="16"/>
  <c r="AK182" i="16"/>
  <c r="AK85" i="16"/>
  <c r="AL51" i="16"/>
  <c r="AM39" i="16"/>
  <c r="AK142" i="16"/>
  <c r="AM214" i="16"/>
  <c r="AL86" i="16"/>
  <c r="AK181" i="16"/>
  <c r="AM97" i="16"/>
  <c r="AK91" i="16"/>
  <c r="AK97" i="16"/>
  <c r="AM191" i="16"/>
  <c r="AK128" i="16"/>
  <c r="AM148" i="16"/>
  <c r="AL77" i="16"/>
  <c r="AM154" i="16"/>
  <c r="AK163" i="16"/>
  <c r="AK62" i="16"/>
  <c r="AK159" i="16"/>
  <c r="AM169" i="16"/>
  <c r="AM129" i="16"/>
  <c r="AL129" i="16"/>
  <c r="AM206" i="16"/>
  <c r="AL206" i="16"/>
  <c r="AK38" i="16"/>
  <c r="AL76" i="16"/>
  <c r="AM76" i="16"/>
  <c r="AL81" i="16"/>
  <c r="AM81" i="16"/>
  <c r="AM197" i="16"/>
  <c r="AL197" i="16"/>
  <c r="AK94" i="16"/>
  <c r="AM167" i="16"/>
  <c r="AM194" i="16"/>
  <c r="AK98" i="16"/>
  <c r="AM122" i="16"/>
  <c r="AL122" i="16"/>
  <c r="AM104" i="16"/>
  <c r="AL104" i="16"/>
  <c r="AL173" i="16"/>
  <c r="AM173" i="16"/>
  <c r="AK190" i="16"/>
  <c r="AM50" i="16"/>
  <c r="AL42" i="16"/>
  <c r="AM42" i="16"/>
  <c r="AL178" i="16"/>
  <c r="AK207" i="16"/>
  <c r="AL145" i="16"/>
  <c r="AM145" i="16"/>
  <c r="AK34" i="16"/>
  <c r="AK147" i="16"/>
  <c r="AK194" i="16"/>
  <c r="AK59" i="16"/>
  <c r="AM85" i="16"/>
  <c r="AM139" i="16"/>
  <c r="AK55" i="16"/>
  <c r="AL82" i="16"/>
  <c r="AM82" i="16"/>
  <c r="AL78" i="16"/>
  <c r="AM78" i="16"/>
  <c r="AL219" i="16"/>
  <c r="AM219" i="16"/>
  <c r="AL166" i="16"/>
  <c r="AM166" i="16"/>
  <c r="AK26" i="16"/>
  <c r="AK166" i="16"/>
  <c r="AK31" i="16"/>
  <c r="AK90" i="16"/>
  <c r="AM178" i="16"/>
  <c r="AM103" i="16"/>
  <c r="AK48" i="16"/>
  <c r="AK100" i="16"/>
  <c r="AL54" i="16"/>
  <c r="AM54" i="16"/>
  <c r="AL158" i="16"/>
  <c r="AM158" i="16"/>
  <c r="AK129" i="16"/>
  <c r="AK75" i="16"/>
  <c r="AM217" i="16"/>
  <c r="AM159" i="16"/>
  <c r="AK186" i="16"/>
  <c r="AK70" i="16"/>
  <c r="AL44" i="16"/>
  <c r="AM44" i="16"/>
  <c r="AL218" i="16"/>
  <c r="AM218" i="16"/>
  <c r="AK50" i="16"/>
  <c r="AK202" i="16"/>
  <c r="AK78" i="16"/>
  <c r="AM210" i="16"/>
  <c r="AM207" i="16"/>
  <c r="AK93" i="16"/>
  <c r="AL136" i="16"/>
  <c r="AM136" i="16"/>
  <c r="AK51" i="16"/>
  <c r="AL141" i="16"/>
  <c r="AM141" i="16"/>
  <c r="AK45" i="16"/>
  <c r="AK169" i="16"/>
  <c r="AM51" i="16"/>
  <c r="AK222" i="16"/>
  <c r="AM86" i="16"/>
  <c r="AK145" i="16"/>
  <c r="AM43" i="16"/>
  <c r="AM59" i="16"/>
  <c r="AK86" i="16"/>
  <c r="AM204" i="16"/>
  <c r="AL204" i="16"/>
  <c r="AL164" i="16"/>
  <c r="AM164" i="16"/>
  <c r="AK106" i="16"/>
  <c r="AK177" i="16"/>
  <c r="AM163" i="16"/>
  <c r="AM105" i="16"/>
  <c r="AK154" i="16"/>
  <c r="AK173" i="16"/>
  <c r="AK60" i="16"/>
  <c r="AK44" i="16"/>
  <c r="AM92" i="16"/>
  <c r="AL132" i="16"/>
  <c r="AM132" i="16"/>
  <c r="AK123" i="16"/>
  <c r="AM55" i="16"/>
  <c r="AM58" i="16"/>
  <c r="AK168" i="16"/>
  <c r="AK43" i="16"/>
  <c r="AM208" i="16"/>
  <c r="AM142" i="16"/>
  <c r="AK103" i="16"/>
  <c r="AK132" i="16"/>
  <c r="AK212" i="16"/>
  <c r="AL121" i="16"/>
  <c r="AM121" i="16"/>
  <c r="AK116" i="16"/>
  <c r="AM60" i="16"/>
  <c r="AM144" i="16"/>
  <c r="AM19" i="16"/>
  <c r="AK81" i="16"/>
  <c r="AK152" i="16"/>
  <c r="AK63" i="16"/>
  <c r="AM177" i="16"/>
  <c r="AK77" i="16"/>
  <c r="AL101" i="16"/>
  <c r="AM101" i="16"/>
  <c r="AM20" i="16"/>
  <c r="AL20" i="16"/>
  <c r="AM211" i="16"/>
  <c r="AL211" i="16"/>
  <c r="AM113" i="16"/>
  <c r="AM29" i="16"/>
  <c r="AM90" i="16"/>
  <c r="AM63" i="16"/>
  <c r="AK42" i="16"/>
  <c r="AK218" i="16"/>
  <c r="AK155" i="16"/>
  <c r="AK211" i="16"/>
  <c r="AM34" i="16"/>
  <c r="AM96" i="16"/>
  <c r="AL187" i="16"/>
  <c r="AM187" i="16"/>
  <c r="AK101" i="16"/>
  <c r="AM222" i="16"/>
  <c r="AM26" i="16"/>
  <c r="AM99" i="16"/>
  <c r="AK20" i="16"/>
  <c r="AK19" i="16"/>
  <c r="AK139" i="16"/>
  <c r="AK110" i="16"/>
  <c r="AK148" i="16"/>
  <c r="AM98" i="16"/>
  <c r="AK187" i="16"/>
  <c r="AK179" i="16"/>
  <c r="AL67" i="16"/>
  <c r="AM67" i="16"/>
  <c r="AL165" i="16"/>
  <c r="AM165" i="16"/>
  <c r="AM75" i="16"/>
  <c r="AM209" i="16"/>
  <c r="AM190" i="16"/>
  <c r="AK143" i="16"/>
  <c r="AK158" i="16"/>
  <c r="AK220" i="16"/>
  <c r="AK138" i="16"/>
  <c r="AM179" i="16"/>
  <c r="AL62" i="16"/>
  <c r="AM62" i="16"/>
  <c r="AL22" i="16"/>
  <c r="AM22" i="16"/>
  <c r="AL127" i="16"/>
  <c r="AM127" i="16"/>
  <c r="AL40" i="16"/>
  <c r="AM40" i="16"/>
  <c r="AK197" i="16"/>
  <c r="AM91" i="16"/>
  <c r="AM143" i="16"/>
  <c r="AM124" i="16"/>
  <c r="AM94" i="16"/>
  <c r="AK67" i="16"/>
  <c r="AK214" i="16"/>
  <c r="AK92" i="16"/>
  <c r="AK79" i="16"/>
  <c r="AM106" i="16"/>
  <c r="AK99" i="16"/>
  <c r="AK22" i="16"/>
  <c r="AK127" i="16"/>
  <c r="AK105" i="16"/>
  <c r="AM155" i="16"/>
  <c r="AM100" i="16"/>
  <c r="AM93" i="16"/>
  <c r="AK58" i="16"/>
  <c r="AM79" i="16"/>
  <c r="AM64" i="16"/>
  <c r="AK39" i="16"/>
  <c r="AK217" i="16"/>
  <c r="AM161" i="16"/>
  <c r="AM175" i="16"/>
  <c r="AL175" i="16"/>
  <c r="AK82" i="16"/>
  <c r="AM181" i="16"/>
  <c r="AM77" i="16"/>
  <c r="AM199" i="16"/>
  <c r="AK161" i="16"/>
  <c r="AK210" i="16"/>
  <c r="AM110" i="16"/>
  <c r="AM212" i="16"/>
  <c r="AM48" i="16"/>
  <c r="AK192" i="16"/>
  <c r="AL27" i="16"/>
  <c r="AM27" i="16"/>
  <c r="AL198" i="16"/>
  <c r="AM198" i="16"/>
  <c r="AK141" i="16"/>
  <c r="AM192" i="16"/>
  <c r="AM128" i="16"/>
  <c r="AM186" i="16"/>
  <c r="AM220" i="16"/>
  <c r="AM123" i="16"/>
  <c r="AK29" i="16"/>
  <c r="AK209" i="16"/>
  <c r="AM38" i="16"/>
  <c r="AM168" i="16"/>
  <c r="AM45" i="16"/>
  <c r="AM147" i="16"/>
  <c r="J6" i="16"/>
  <c r="K6" i="16" s="1"/>
  <c r="V6" i="16"/>
  <c r="U6" i="16" s="1"/>
  <c r="Y6" i="16"/>
  <c r="AA6" i="16" s="1"/>
  <c r="R6" i="16"/>
  <c r="AH6" i="16" s="1"/>
  <c r="N6" i="16"/>
  <c r="O6" i="16" s="1"/>
  <c r="AH4" i="16"/>
  <c r="Q4" i="16"/>
  <c r="AG4" i="16" s="1"/>
  <c r="S6" i="16"/>
  <c r="AI6" i="16" s="1"/>
  <c r="AJ6" i="16" s="1"/>
  <c r="G10" i="16"/>
  <c r="AB7" i="16"/>
  <c r="AD7" i="16" s="1"/>
  <c r="P7" i="16"/>
  <c r="AF7" i="16" s="1"/>
  <c r="L7" i="16"/>
  <c r="M7" i="16" s="1"/>
  <c r="T7" i="16"/>
  <c r="W7" i="16" s="1"/>
  <c r="X7" i="16"/>
  <c r="Z7" i="16" s="1"/>
  <c r="F7" i="16"/>
  <c r="N7" i="16" s="1"/>
  <c r="O7" i="16" s="1"/>
  <c r="S226" i="16"/>
  <c r="AI226" i="16" s="1"/>
  <c r="AJ226" i="16" s="1"/>
  <c r="V226" i="16"/>
  <c r="U226" i="16" s="1"/>
  <c r="N226" i="16"/>
  <c r="O226" i="16" s="1"/>
  <c r="AC226" i="16"/>
  <c r="AE226" i="16" s="1"/>
  <c r="D8" i="16"/>
  <c r="E8" i="16" s="1"/>
  <c r="AB227" i="16"/>
  <c r="AD227" i="16" s="1"/>
  <c r="Q225" i="16"/>
  <c r="AG225" i="16" s="1"/>
  <c r="J226" i="16"/>
  <c r="K226" i="16" s="1"/>
  <c r="L227" i="16"/>
  <c r="M227" i="16" s="1"/>
  <c r="R226" i="16"/>
  <c r="AH226" i="16" s="1"/>
  <c r="Y226" i="16"/>
  <c r="AA226" i="16" s="1"/>
  <c r="P227" i="16"/>
  <c r="AF227" i="16" s="1"/>
  <c r="X227" i="16"/>
  <c r="Z227" i="16" s="1"/>
  <c r="F227" i="16"/>
  <c r="H227" i="16"/>
  <c r="I227" i="16" s="1"/>
  <c r="Q5" i="16"/>
  <c r="AG5" i="16" s="1"/>
  <c r="AL5" i="16" s="1"/>
  <c r="AU8" i="11"/>
  <c r="AI41" i="10"/>
  <c r="AL41" i="10" s="1"/>
  <c r="DG41" i="10" s="1"/>
  <c r="AI68" i="10"/>
  <c r="AL68" i="10" s="1"/>
  <c r="DG68" i="10" s="1"/>
  <c r="AI80" i="10"/>
  <c r="AL80" i="10" s="1"/>
  <c r="DG80" i="10" s="1"/>
  <c r="AI170" i="10"/>
  <c r="AL170" i="10" s="1"/>
  <c r="DG170" i="10" s="1"/>
  <c r="AI132" i="10"/>
  <c r="AL132" i="10" s="1"/>
  <c r="DG132" i="10" s="1"/>
  <c r="AI81" i="10"/>
  <c r="AL81" i="10" s="1"/>
  <c r="AI30" i="10"/>
  <c r="AL30" i="10" s="1"/>
  <c r="DG30" i="10" s="1"/>
  <c r="AF5" i="13" a="1"/>
  <c r="AF2" i="13" s="1"/>
  <c r="AC5" i="10"/>
  <c r="AE5" i="10" s="1"/>
  <c r="J5" i="10"/>
  <c r="K5" i="10" s="1"/>
  <c r="N5" i="10"/>
  <c r="O5" i="10" s="1"/>
  <c r="R5" i="10"/>
  <c r="Q5" i="10" s="1"/>
  <c r="AF5" i="10"/>
  <c r="F6" i="10"/>
  <c r="V6" i="10" s="1"/>
  <c r="U6" i="10" s="1"/>
  <c r="H6" i="10"/>
  <c r="I6" i="10" s="1"/>
  <c r="X6" i="10"/>
  <c r="Z6" i="10" s="1"/>
  <c r="T6" i="10"/>
  <c r="W6" i="10" s="1"/>
  <c r="AE1" i="13"/>
  <c r="AE2" i="13"/>
  <c r="Z1" i="2"/>
  <c r="Z2" i="2"/>
  <c r="Z5" i="2"/>
  <c r="AI4" i="10"/>
  <c r="AH4" i="10"/>
  <c r="CH9" i="6"/>
  <c r="AC8" i="11"/>
  <c r="CG229" i="5"/>
  <c r="T228" i="11"/>
  <c r="CK228" i="6"/>
  <c r="AE227" i="11"/>
  <c r="AF227" i="11"/>
  <c r="CL228" i="6"/>
  <c r="CK8" i="6"/>
  <c r="AE7" i="11"/>
  <c r="CL8" i="6"/>
  <c r="AF7" i="11"/>
  <c r="AB6" i="10"/>
  <c r="AD6" i="10" s="1"/>
  <c r="L6" i="10"/>
  <c r="M6" i="10" s="1"/>
  <c r="G7" i="10"/>
  <c r="G227" i="10"/>
  <c r="D227" i="10"/>
  <c r="E227" i="10" s="1"/>
  <c r="D7" i="10"/>
  <c r="E7" i="10" s="1"/>
  <c r="CH228" i="4"/>
  <c r="M227" i="11"/>
  <c r="P227" i="11"/>
  <c r="CL228" i="4"/>
  <c r="CK228" i="4"/>
  <c r="O227" i="11"/>
  <c r="M7" i="11"/>
  <c r="CH8" i="4"/>
  <c r="CG8" i="4"/>
  <c r="L7" i="11"/>
  <c r="CL8" i="4"/>
  <c r="P7" i="11"/>
  <c r="CK8" i="4"/>
  <c r="O7" i="11"/>
  <c r="CG228" i="4"/>
  <c r="L227" i="11"/>
  <c r="AI143" i="10"/>
  <c r="AL143" i="10" s="1"/>
  <c r="AI101" i="10"/>
  <c r="AL101" i="10" s="1"/>
  <c r="DG101" i="10" s="1"/>
  <c r="AI219" i="10"/>
  <c r="AL219" i="10" s="1"/>
  <c r="DG219" i="10" s="1"/>
  <c r="AI193" i="10"/>
  <c r="AL193" i="10" s="1"/>
  <c r="DG193" i="10" s="1"/>
  <c r="AI185" i="10"/>
  <c r="AL185" i="10" s="1"/>
  <c r="DG185" i="10" s="1"/>
  <c r="AI222" i="10"/>
  <c r="AL222" i="10" s="1"/>
  <c r="DG222" i="10" s="1"/>
  <c r="AI214" i="10"/>
  <c r="AL214" i="10" s="1"/>
  <c r="DG214" i="10" s="1"/>
  <c r="AI69" i="10"/>
  <c r="AL69" i="10" s="1"/>
  <c r="AI118" i="10"/>
  <c r="AL118" i="10" s="1"/>
  <c r="DG118" i="10" s="1"/>
  <c r="AI45" i="10"/>
  <c r="AL45" i="10" s="1"/>
  <c r="DG45" i="10" s="1"/>
  <c r="AI205" i="10"/>
  <c r="AL205" i="10" s="1"/>
  <c r="DG205" i="10" s="1"/>
  <c r="AI145" i="10"/>
  <c r="AL145" i="10" s="1"/>
  <c r="DG145" i="10" s="1"/>
  <c r="AI126" i="10"/>
  <c r="AL126" i="10" s="1"/>
  <c r="DG126" i="10" s="1"/>
  <c r="AI172" i="10"/>
  <c r="AL172" i="10" s="1"/>
  <c r="DG172" i="10" s="1"/>
  <c r="AI70" i="10"/>
  <c r="AL70" i="10" s="1"/>
  <c r="DG70" i="10" s="1"/>
  <c r="AI150" i="10"/>
  <c r="AL150" i="10" s="1"/>
  <c r="DG150" i="10" s="1"/>
  <c r="AI22" i="10"/>
  <c r="AL22" i="10" s="1"/>
  <c r="DG22" i="10" s="1"/>
  <c r="AI207" i="10"/>
  <c r="AL207" i="10" s="1"/>
  <c r="AI99" i="10"/>
  <c r="AL99" i="10" s="1"/>
  <c r="DG99" i="10" s="1"/>
  <c r="AI119" i="10"/>
  <c r="AL119" i="10" s="1"/>
  <c r="DG119" i="10" s="1"/>
  <c r="AI217" i="10"/>
  <c r="AL217" i="10" s="1"/>
  <c r="DG217" i="10" s="1"/>
  <c r="AI173" i="10"/>
  <c r="AL173" i="10" s="1"/>
  <c r="DG173" i="10" s="1"/>
  <c r="AI73" i="10"/>
  <c r="AL73" i="10" s="1"/>
  <c r="DG73" i="10" s="1"/>
  <c r="AI36" i="10"/>
  <c r="AL36" i="10" s="1"/>
  <c r="DG36" i="10" s="1"/>
  <c r="AI131" i="10"/>
  <c r="AL131" i="10" s="1"/>
  <c r="DG131" i="10" s="1"/>
  <c r="AI153" i="10"/>
  <c r="AL153" i="10" s="1"/>
  <c r="DG153" i="10" s="1"/>
  <c r="AI204" i="10"/>
  <c r="AL204" i="10" s="1"/>
  <c r="DG204" i="10" s="1"/>
  <c r="AI122" i="10"/>
  <c r="AL122" i="10" s="1"/>
  <c r="DG122" i="10" s="1"/>
  <c r="AI155" i="10"/>
  <c r="AL155" i="10" s="1"/>
  <c r="DG155" i="10" s="1"/>
  <c r="AI107" i="10"/>
  <c r="AL107" i="10" s="1"/>
  <c r="DG107" i="10" s="1"/>
  <c r="AI38" i="10"/>
  <c r="AL38" i="10" s="1"/>
  <c r="DG38" i="10" s="1"/>
  <c r="AI56" i="10"/>
  <c r="AL56" i="10" s="1"/>
  <c r="DG56" i="10" s="1"/>
  <c r="AI191" i="10"/>
  <c r="AL191" i="10" s="1"/>
  <c r="DG191" i="10" s="1"/>
  <c r="AI195" i="10"/>
  <c r="AL195" i="10" s="1"/>
  <c r="DG195" i="10" s="1"/>
  <c r="AI129" i="10"/>
  <c r="AL129" i="10" s="1"/>
  <c r="DG129" i="10" s="1"/>
  <c r="AI60" i="10"/>
  <c r="AL60" i="10" s="1"/>
  <c r="DG60" i="10" s="1"/>
  <c r="AI134" i="10"/>
  <c r="AL134" i="10" s="1"/>
  <c r="AI71" i="10"/>
  <c r="AL71" i="10" s="1"/>
  <c r="DG71" i="10" s="1"/>
  <c r="AI49" i="10"/>
  <c r="AL49" i="10" s="1"/>
  <c r="AI201" i="10"/>
  <c r="AL201" i="10" s="1"/>
  <c r="DG201" i="10" s="1"/>
  <c r="AI112" i="10"/>
  <c r="AL112" i="10" s="1"/>
  <c r="DG112" i="10" s="1"/>
  <c r="AI194" i="10"/>
  <c r="AL194" i="10" s="1"/>
  <c r="AI100" i="10"/>
  <c r="AL100" i="10" s="1"/>
  <c r="DG100" i="10" s="1"/>
  <c r="AI35" i="10"/>
  <c r="AL35" i="10" s="1"/>
  <c r="AI149" i="10"/>
  <c r="AL149" i="10" s="1"/>
  <c r="DG149" i="10" s="1"/>
  <c r="AI128" i="10"/>
  <c r="AL128" i="10" s="1"/>
  <c r="DG128" i="10" s="1"/>
  <c r="AI197" i="10"/>
  <c r="AL197" i="10" s="1"/>
  <c r="DG197" i="10" s="1"/>
  <c r="AI130" i="10"/>
  <c r="AL130" i="10" s="1"/>
  <c r="DG130" i="10" s="1"/>
  <c r="AI64" i="10"/>
  <c r="AL64" i="10" s="1"/>
  <c r="DG64" i="10" s="1"/>
  <c r="AI174" i="10"/>
  <c r="AL174" i="10" s="1"/>
  <c r="DG174" i="10" s="1"/>
  <c r="AI184" i="10"/>
  <c r="AL184" i="10" s="1"/>
  <c r="DG184" i="10" s="1"/>
  <c r="AI113" i="10"/>
  <c r="AL113" i="10" s="1"/>
  <c r="DG113" i="10" s="1"/>
  <c r="AI180" i="10"/>
  <c r="AL180" i="10" s="1"/>
  <c r="DG180" i="10" s="1"/>
  <c r="AI190" i="10"/>
  <c r="AL190" i="10" s="1"/>
  <c r="DG190" i="10" s="1"/>
  <c r="AI77" i="10"/>
  <c r="AL77" i="10" s="1"/>
  <c r="DG77" i="10" s="1"/>
  <c r="AI165" i="10"/>
  <c r="AL165" i="10" s="1"/>
  <c r="DG165" i="10" s="1"/>
  <c r="AI65" i="10"/>
  <c r="AL65" i="10" s="1"/>
  <c r="DG65" i="10" s="1"/>
  <c r="AI23" i="10"/>
  <c r="AL23" i="10" s="1"/>
  <c r="DG23" i="10" s="1"/>
  <c r="AI53" i="10"/>
  <c r="AL53" i="10" s="1"/>
  <c r="DG53" i="10" s="1"/>
  <c r="AI206" i="10"/>
  <c r="AL206" i="10" s="1"/>
  <c r="DG206" i="10" s="1"/>
  <c r="AI88" i="10"/>
  <c r="AL88" i="10" s="1"/>
  <c r="DG88" i="10" s="1"/>
  <c r="AI116" i="10"/>
  <c r="AL116" i="10" s="1"/>
  <c r="DG116" i="10" s="1"/>
  <c r="AI196" i="10"/>
  <c r="AL196" i="10" s="1"/>
  <c r="DG196" i="10" s="1"/>
  <c r="AI52" i="10"/>
  <c r="AL52" i="10" s="1"/>
  <c r="DG52" i="10" s="1"/>
  <c r="AI27" i="10"/>
  <c r="AL27" i="10" s="1"/>
  <c r="DG27" i="10" s="1"/>
  <c r="AI42" i="10"/>
  <c r="AL42" i="10" s="1"/>
  <c r="AI48" i="10"/>
  <c r="AL48" i="10" s="1"/>
  <c r="DG48" i="10" s="1"/>
  <c r="AI105" i="10"/>
  <c r="AL105" i="10" s="1"/>
  <c r="DG105" i="10" s="1"/>
  <c r="AI203" i="10"/>
  <c r="AL203" i="10" s="1"/>
  <c r="DG203" i="10" s="1"/>
  <c r="AI161" i="10"/>
  <c r="AL161" i="10" s="1"/>
  <c r="AL58" i="10"/>
  <c r="DG58" i="10" s="1"/>
  <c r="AL221" i="10"/>
  <c r="DG221" i="10" s="1"/>
  <c r="AL21" i="10"/>
  <c r="DG21" i="10" s="1"/>
  <c r="AJ58" i="10"/>
  <c r="AH224" i="10"/>
  <c r="AK58" i="10"/>
  <c r="AO58" i="10" s="1"/>
  <c r="AJ21" i="10"/>
  <c r="AT21" i="10" s="1"/>
  <c r="AJ221" i="10"/>
  <c r="AI171" i="10"/>
  <c r="AL171" i="10" s="1"/>
  <c r="AI213" i="10"/>
  <c r="AI163" i="10"/>
  <c r="AL163" i="10" s="1"/>
  <c r="AI117" i="10"/>
  <c r="AL117" i="10" s="1"/>
  <c r="DG117" i="10" s="1"/>
  <c r="AI156" i="10"/>
  <c r="AI19" i="10"/>
  <c r="AL19" i="10" s="1"/>
  <c r="AI147" i="10"/>
  <c r="AJ147" i="10" s="1"/>
  <c r="AI85" i="10"/>
  <c r="AL85" i="10" s="1"/>
  <c r="DG85" i="10" s="1"/>
  <c r="AI124" i="10"/>
  <c r="AI24" i="10"/>
  <c r="AI215" i="10"/>
  <c r="AI111" i="10"/>
  <c r="AI121" i="10"/>
  <c r="AI166" i="10"/>
  <c r="AI50" i="10"/>
  <c r="AI47" i="10"/>
  <c r="AI181" i="10"/>
  <c r="AI146" i="10"/>
  <c r="AI109" i="10"/>
  <c r="AI63" i="10"/>
  <c r="AI189" i="10"/>
  <c r="AI86" i="10"/>
  <c r="AI177" i="10"/>
  <c r="AI158" i="10"/>
  <c r="AI82" i="10"/>
  <c r="AL82" i="10" s="1"/>
  <c r="AI29" i="10"/>
  <c r="AL29" i="10" s="1"/>
  <c r="AI66" i="10"/>
  <c r="AI26" i="10"/>
  <c r="AI160" i="10"/>
  <c r="AI94" i="10"/>
  <c r="AI91" i="10"/>
  <c r="AI97" i="10"/>
  <c r="AI98" i="10"/>
  <c r="AI72" i="10"/>
  <c r="AI137" i="10"/>
  <c r="AI148" i="10"/>
  <c r="AL148" i="10" s="1"/>
  <c r="AI103" i="10"/>
  <c r="AK103" i="10" s="1"/>
  <c r="AI102" i="10"/>
  <c r="AI84" i="10"/>
  <c r="AI44" i="10"/>
  <c r="AI168" i="10"/>
  <c r="AI188" i="10"/>
  <c r="AI46" i="10"/>
  <c r="AI198" i="10"/>
  <c r="AL198" i="10" s="1"/>
  <c r="DG198" i="10" s="1"/>
  <c r="AI31" i="10"/>
  <c r="AI162" i="10"/>
  <c r="AI210" i="10"/>
  <c r="AK210" i="10" s="1"/>
  <c r="AI25" i="10"/>
  <c r="AI59" i="10"/>
  <c r="AI89" i="10"/>
  <c r="AI133" i="10"/>
  <c r="AI139" i="10"/>
  <c r="AI202" i="10"/>
  <c r="AI20" i="10"/>
  <c r="AI216" i="10"/>
  <c r="AI96" i="10"/>
  <c r="AI135" i="10"/>
  <c r="AL135" i="10" s="1"/>
  <c r="DG135" i="10" s="1"/>
  <c r="AI67" i="10"/>
  <c r="AL67" i="10" s="1"/>
  <c r="AI154" i="10"/>
  <c r="AL154" i="10" s="1"/>
  <c r="AI51" i="10"/>
  <c r="AL51" i="10" s="1"/>
  <c r="AI115" i="10"/>
  <c r="AL115" i="10" s="1"/>
  <c r="AI151" i="10"/>
  <c r="AI83" i="10"/>
  <c r="AI175" i="10"/>
  <c r="AI209" i="10"/>
  <c r="AI75" i="10"/>
  <c r="AL75" i="10" s="1"/>
  <c r="AI183" i="10"/>
  <c r="AI192" i="10"/>
  <c r="AI164" i="10"/>
  <c r="AI223" i="10"/>
  <c r="AI127" i="10"/>
  <c r="AL127" i="10" s="1"/>
  <c r="AI95" i="10"/>
  <c r="AI123" i="10"/>
  <c r="AI78" i="10"/>
  <c r="AK221" i="10"/>
  <c r="AN221" i="10" s="1"/>
  <c r="AI159" i="10"/>
  <c r="AI218" i="10"/>
  <c r="AL218" i="10" s="1"/>
  <c r="DG218" i="10" s="1"/>
  <c r="AI32" i="10"/>
  <c r="AI167" i="10"/>
  <c r="AI182" i="10"/>
  <c r="AL182" i="10" s="1"/>
  <c r="AI211" i="10"/>
  <c r="AI93" i="10"/>
  <c r="AI142" i="10"/>
  <c r="AI200" i="10"/>
  <c r="AL200" i="10" s="1"/>
  <c r="AI34" i="10"/>
  <c r="AI125" i="10"/>
  <c r="AL125" i="10" s="1"/>
  <c r="AI54" i="10"/>
  <c r="AJ54" i="10" s="1"/>
  <c r="AI110" i="10"/>
  <c r="AI157" i="10"/>
  <c r="AL157" i="10" s="1"/>
  <c r="AI179" i="10"/>
  <c r="AI120" i="10"/>
  <c r="AI33" i="10"/>
  <c r="AI208" i="10"/>
  <c r="AI62" i="10"/>
  <c r="AI212" i="10"/>
  <c r="AI106" i="10"/>
  <c r="AI140" i="10"/>
  <c r="AL140" i="10" s="1"/>
  <c r="AI199" i="10"/>
  <c r="AI178" i="10"/>
  <c r="AI61" i="10"/>
  <c r="AI136" i="10"/>
  <c r="AK21" i="10"/>
  <c r="AN21" i="10" s="1"/>
  <c r="AI76" i="10"/>
  <c r="AI220" i="10"/>
  <c r="AI57" i="10"/>
  <c r="AL57" i="10" s="1"/>
  <c r="AI176" i="10"/>
  <c r="AI79" i="10"/>
  <c r="AI114" i="10"/>
  <c r="AI144" i="10"/>
  <c r="AL144" i="10" s="1"/>
  <c r="AI74" i="10"/>
  <c r="AI187" i="10"/>
  <c r="AI39" i="10"/>
  <c r="AI55" i="10"/>
  <c r="AI92" i="10"/>
  <c r="AI37" i="10"/>
  <c r="AI186" i="10"/>
  <c r="AJ186" i="10" s="1"/>
  <c r="AI108" i="10"/>
  <c r="AI87" i="10"/>
  <c r="AI28" i="10"/>
  <c r="AI138" i="10"/>
  <c r="AL138" i="10" s="1"/>
  <c r="AI40" i="10"/>
  <c r="AI152" i="10"/>
  <c r="AL152" i="10" s="1"/>
  <c r="AI141" i="10"/>
  <c r="AI169" i="10"/>
  <c r="AL169" i="10" s="1"/>
  <c r="AI90" i="10"/>
  <c r="AL90" i="10" s="1"/>
  <c r="AI104" i="10"/>
  <c r="AI43" i="10"/>
  <c r="AL43" i="10" s="1"/>
  <c r="DG43" i="10" s="1"/>
  <c r="AF225" i="10"/>
  <c r="BJ2" i="10"/>
  <c r="BJ3" i="10"/>
  <c r="AE224" i="10"/>
  <c r="AG224" i="10"/>
  <c r="AG5" i="10"/>
  <c r="AC225" i="10"/>
  <c r="AB226" i="10"/>
  <c r="X226" i="10"/>
  <c r="Z226" i="10" s="1"/>
  <c r="Y225" i="10"/>
  <c r="AA225" i="10" s="1"/>
  <c r="T226" i="10"/>
  <c r="W226" i="10" s="1"/>
  <c r="V225" i="10"/>
  <c r="U225" i="10" s="1"/>
  <c r="P226" i="10"/>
  <c r="S226" i="10" s="1"/>
  <c r="R225" i="10"/>
  <c r="Q225" i="10" s="1"/>
  <c r="L226" i="10"/>
  <c r="M226" i="10" s="1"/>
  <c r="N225" i="10"/>
  <c r="O225" i="10" s="1"/>
  <c r="K224" i="10"/>
  <c r="J225" i="10"/>
  <c r="H226" i="10"/>
  <c r="I226" i="10" s="1"/>
  <c r="F226" i="10"/>
  <c r="CK10" i="8"/>
  <c r="AU9" i="11"/>
  <c r="CK230" i="3"/>
  <c r="G229" i="11"/>
  <c r="CL9" i="7"/>
  <c r="AN8" i="11"/>
  <c r="CG229" i="3"/>
  <c r="D228" i="11"/>
  <c r="CL9" i="5"/>
  <c r="X8" i="11"/>
  <c r="CL229" i="5"/>
  <c r="X228" i="11"/>
  <c r="CL229" i="8"/>
  <c r="AV228" i="11"/>
  <c r="CK10" i="3"/>
  <c r="G9" i="11"/>
  <c r="CG10" i="3"/>
  <c r="D9" i="11"/>
  <c r="CH9" i="3"/>
  <c r="E8" i="11"/>
  <c r="CK229" i="7"/>
  <c r="AM228" i="11"/>
  <c r="CK229" i="8"/>
  <c r="AU228" i="11"/>
  <c r="CG10" i="7"/>
  <c r="AJ9" i="11"/>
  <c r="CG11" i="5"/>
  <c r="T10" i="11"/>
  <c r="CK9" i="7"/>
  <c r="AM8" i="11"/>
  <c r="CH230" i="3"/>
  <c r="E229" i="11"/>
  <c r="CL229" i="7"/>
  <c r="AN228" i="11"/>
  <c r="CG229" i="8"/>
  <c r="AR228" i="11"/>
  <c r="CL229" i="3"/>
  <c r="H228" i="11"/>
  <c r="CG9" i="8"/>
  <c r="AR8" i="11"/>
  <c r="CH229" i="8"/>
  <c r="AS228" i="11"/>
  <c r="CH11" i="5"/>
  <c r="U10" i="11"/>
  <c r="CH231" i="6"/>
  <c r="AC230" i="11"/>
  <c r="CL10" i="8"/>
  <c r="AV9" i="11"/>
  <c r="CK9" i="5"/>
  <c r="W8" i="11"/>
  <c r="CH230" i="7"/>
  <c r="AK229" i="11"/>
  <c r="CK229" i="5"/>
  <c r="W228" i="11"/>
  <c r="CG231" i="6"/>
  <c r="AB230" i="11"/>
  <c r="CG230" i="7"/>
  <c r="AJ229" i="11"/>
  <c r="CH9" i="8"/>
  <c r="AS8" i="11"/>
  <c r="CL10" i="3"/>
  <c r="H9" i="11"/>
  <c r="CH231" i="5"/>
  <c r="U230" i="11"/>
  <c r="CG11" i="6"/>
  <c r="AB10" i="11"/>
  <c r="CH9" i="7"/>
  <c r="AK8" i="11"/>
  <c r="AL225" i="16" l="1"/>
  <c r="AL226" i="17"/>
  <c r="AL5" i="17"/>
  <c r="AM224" i="16"/>
  <c r="AL224" i="16"/>
  <c r="J227" i="17"/>
  <c r="K227" i="17" s="1"/>
  <c r="AM226" i="17"/>
  <c r="AK5" i="17"/>
  <c r="S227" i="17"/>
  <c r="AI227" i="17" s="1"/>
  <c r="AJ227" i="17" s="1"/>
  <c r="Y227" i="17"/>
  <c r="AA227" i="17" s="1"/>
  <c r="V227" i="17"/>
  <c r="U227" i="17" s="1"/>
  <c r="R227" i="17"/>
  <c r="AH227" i="17" s="1"/>
  <c r="AC227" i="17"/>
  <c r="AE227" i="17" s="1"/>
  <c r="F228" i="16"/>
  <c r="J228" i="16" s="1"/>
  <c r="AK226" i="17"/>
  <c r="X228" i="16"/>
  <c r="Z228" i="16" s="1"/>
  <c r="G11" i="17"/>
  <c r="L228" i="16"/>
  <c r="M228" i="16" s="1"/>
  <c r="D229" i="17"/>
  <c r="E229" i="17" s="1"/>
  <c r="P229" i="17" s="1"/>
  <c r="AF229" i="17" s="1"/>
  <c r="AB228" i="16"/>
  <c r="AD228" i="16" s="1"/>
  <c r="P228" i="16"/>
  <c r="AF228" i="16" s="1"/>
  <c r="T228" i="16"/>
  <c r="W228" i="16" s="1"/>
  <c r="D9" i="16"/>
  <c r="E9" i="16" s="1"/>
  <c r="F9" i="16" s="1"/>
  <c r="D9" i="17"/>
  <c r="E9" i="17" s="1"/>
  <c r="G229" i="16"/>
  <c r="G229" i="17"/>
  <c r="V7" i="17"/>
  <c r="U7" i="17" s="1"/>
  <c r="N7" i="17"/>
  <c r="O7" i="17" s="1"/>
  <c r="AC7" i="17"/>
  <c r="AE7" i="17" s="1"/>
  <c r="J7" i="17"/>
  <c r="K7" i="17" s="1"/>
  <c r="Y7" i="17"/>
  <c r="AA7" i="17" s="1"/>
  <c r="R7" i="17"/>
  <c r="AH7" i="17" s="1"/>
  <c r="Q6" i="17"/>
  <c r="AG6" i="17" s="1"/>
  <c r="AK6" i="17" s="1"/>
  <c r="H228" i="17"/>
  <c r="I228" i="17" s="1"/>
  <c r="X228" i="17"/>
  <c r="Z228" i="17" s="1"/>
  <c r="F228" i="17"/>
  <c r="R228" i="17" s="1"/>
  <c r="AH228" i="17" s="1"/>
  <c r="P228" i="17"/>
  <c r="AF228" i="17" s="1"/>
  <c r="S7" i="17"/>
  <c r="AI7" i="17" s="1"/>
  <c r="AJ7" i="17" s="1"/>
  <c r="Q225" i="17"/>
  <c r="AG225" i="17" s="1"/>
  <c r="X8" i="17"/>
  <c r="Z8" i="17" s="1"/>
  <c r="H8" i="17"/>
  <c r="I8" i="17" s="1"/>
  <c r="F8" i="17"/>
  <c r="P8" i="17"/>
  <c r="AF8" i="17" s="1"/>
  <c r="T8" i="17"/>
  <c r="W8" i="17" s="1"/>
  <c r="L8" i="17"/>
  <c r="M8" i="17" s="1"/>
  <c r="AB8" i="17"/>
  <c r="AD8" i="17" s="1"/>
  <c r="T228" i="17"/>
  <c r="W228" i="17" s="1"/>
  <c r="L228" i="17"/>
  <c r="M228" i="17" s="1"/>
  <c r="AB228" i="17"/>
  <c r="AD228" i="17" s="1"/>
  <c r="AM4" i="16"/>
  <c r="AK4" i="16"/>
  <c r="AK5" i="16"/>
  <c r="AM5" i="16"/>
  <c r="AL4" i="16"/>
  <c r="AM225" i="16"/>
  <c r="AK225" i="16"/>
  <c r="Q6" i="16"/>
  <c r="AG6" i="16" s="1"/>
  <c r="AL6" i="16" s="1"/>
  <c r="V7" i="16"/>
  <c r="U7" i="16" s="1"/>
  <c r="J7" i="16"/>
  <c r="K7" i="16" s="1"/>
  <c r="R7" i="16"/>
  <c r="AH7" i="16" s="1"/>
  <c r="Y7" i="16"/>
  <c r="AA7" i="16" s="1"/>
  <c r="S7" i="16"/>
  <c r="AI7" i="16" s="1"/>
  <c r="AJ7" i="16" s="1"/>
  <c r="AC7" i="16"/>
  <c r="AE7" i="16" s="1"/>
  <c r="S227" i="16"/>
  <c r="AI227" i="16" s="1"/>
  <c r="AJ227" i="16" s="1"/>
  <c r="AC227" i="16"/>
  <c r="AE227" i="16" s="1"/>
  <c r="V227" i="16"/>
  <c r="U227" i="16" s="1"/>
  <c r="N227" i="16"/>
  <c r="O227" i="16" s="1"/>
  <c r="R227" i="16"/>
  <c r="AH227" i="16" s="1"/>
  <c r="J227" i="16"/>
  <c r="K227" i="16" s="1"/>
  <c r="Y227" i="16"/>
  <c r="AA227" i="16" s="1"/>
  <c r="D229" i="16"/>
  <c r="E229" i="16" s="1"/>
  <c r="Q226" i="16"/>
  <c r="AG226" i="16" s="1"/>
  <c r="AL226" i="16" s="1"/>
  <c r="H8" i="16"/>
  <c r="I8" i="16" s="1"/>
  <c r="P8" i="16"/>
  <c r="AF8" i="16" s="1"/>
  <c r="F8" i="16"/>
  <c r="X8" i="16"/>
  <c r="Z8" i="16" s="1"/>
  <c r="T8" i="16"/>
  <c r="W8" i="16" s="1"/>
  <c r="AB8" i="16"/>
  <c r="AD8" i="16" s="1"/>
  <c r="L8" i="16"/>
  <c r="M8" i="16" s="1"/>
  <c r="G11" i="16"/>
  <c r="AJ68" i="10"/>
  <c r="AT68" i="10" s="1"/>
  <c r="DN68" i="10" s="1"/>
  <c r="AJ132" i="10"/>
  <c r="AK41" i="10"/>
  <c r="AN41" i="10" s="1"/>
  <c r="DH41" i="10" s="1"/>
  <c r="AK170" i="10"/>
  <c r="AQ170" i="10" s="1"/>
  <c r="DK170" i="10" s="1"/>
  <c r="AJ41" i="10"/>
  <c r="AK132" i="10"/>
  <c r="AO132" i="10" s="1"/>
  <c r="DI132" i="10" s="1"/>
  <c r="AJ4" i="10"/>
  <c r="AT4" i="10" s="1"/>
  <c r="CY4" i="10" s="1"/>
  <c r="AK68" i="10"/>
  <c r="AJ170" i="10"/>
  <c r="AT170" i="10" s="1"/>
  <c r="DN170" i="10" s="1"/>
  <c r="AJ81" i="10"/>
  <c r="AT81" i="10" s="1"/>
  <c r="DN81" i="10" s="1"/>
  <c r="AK81" i="10"/>
  <c r="AN81" i="10" s="1"/>
  <c r="DH81" i="10" s="1"/>
  <c r="AL4" i="10"/>
  <c r="DG4" i="10" s="1"/>
  <c r="AK4" i="10"/>
  <c r="AQ4" i="10" s="1"/>
  <c r="AK30" i="10"/>
  <c r="AO30" i="10" s="1"/>
  <c r="DI30" i="10" s="1"/>
  <c r="AJ30" i="10"/>
  <c r="AJ80" i="10"/>
  <c r="AK80" i="10"/>
  <c r="AN80" i="10" s="1"/>
  <c r="DH80" i="10" s="1"/>
  <c r="AH5" i="10"/>
  <c r="AF1" i="13"/>
  <c r="AF5" i="13"/>
  <c r="Y6" i="10"/>
  <c r="AA6" i="10" s="1"/>
  <c r="AC6" i="10"/>
  <c r="AE6" i="10" s="1"/>
  <c r="R6" i="10"/>
  <c r="Q6" i="10" s="1"/>
  <c r="J6" i="10"/>
  <c r="K6" i="10" s="1"/>
  <c r="N6" i="10"/>
  <c r="O6" i="10" s="1"/>
  <c r="CH10" i="6"/>
  <c r="AC9" i="11"/>
  <c r="CG230" i="5"/>
  <c r="T229" i="11"/>
  <c r="CL229" i="6"/>
  <c r="AF228" i="11"/>
  <c r="CK229" i="6"/>
  <c r="AE228" i="11"/>
  <c r="CL9" i="6"/>
  <c r="AF8" i="11"/>
  <c r="CK9" i="6"/>
  <c r="AE8" i="11"/>
  <c r="AF6" i="10"/>
  <c r="G8" i="10"/>
  <c r="AJ126" i="10"/>
  <c r="AK126" i="10"/>
  <c r="AQ126" i="10" s="1"/>
  <c r="DK126" i="10" s="1"/>
  <c r="AK145" i="10"/>
  <c r="AO145" i="10" s="1"/>
  <c r="DI145" i="10" s="1"/>
  <c r="AJ205" i="10"/>
  <c r="AT205" i="10" s="1"/>
  <c r="DN205" i="10" s="1"/>
  <c r="L7" i="10"/>
  <c r="M7" i="10" s="1"/>
  <c r="AJ155" i="10"/>
  <c r="AT155" i="10" s="1"/>
  <c r="DN155" i="10" s="1"/>
  <c r="P7" i="10"/>
  <c r="S7" i="10" s="1"/>
  <c r="D228" i="10"/>
  <c r="E228" i="10" s="1"/>
  <c r="AB227" i="10"/>
  <c r="AD227" i="10" s="1"/>
  <c r="T7" i="10"/>
  <c r="W7" i="10" s="1"/>
  <c r="AJ172" i="10"/>
  <c r="AT172" i="10" s="1"/>
  <c r="DN172" i="10" s="1"/>
  <c r="F7" i="10"/>
  <c r="Y7" i="10" s="1"/>
  <c r="AA7" i="10" s="1"/>
  <c r="H7" i="10"/>
  <c r="I7" i="10" s="1"/>
  <c r="X7" i="10"/>
  <c r="Z7" i="10" s="1"/>
  <c r="AB7" i="10"/>
  <c r="AD7" i="10" s="1"/>
  <c r="AK118" i="10"/>
  <c r="AN118" i="10" s="1"/>
  <c r="DH118" i="10" s="1"/>
  <c r="AJ22" i="10"/>
  <c r="AT22" i="10" s="1"/>
  <c r="DN22" i="10" s="1"/>
  <c r="AK69" i="10"/>
  <c r="AN69" i="10" s="1"/>
  <c r="DH69" i="10" s="1"/>
  <c r="AK71" i="10"/>
  <c r="AN71" i="10" s="1"/>
  <c r="DH71" i="10" s="1"/>
  <c r="AJ27" i="10"/>
  <c r="AT27" i="10" s="1"/>
  <c r="DN27" i="10" s="1"/>
  <c r="AJ65" i="10"/>
  <c r="AT65" i="10" s="1"/>
  <c r="DN65" i="10" s="1"/>
  <c r="G228" i="10"/>
  <c r="D8" i="10"/>
  <c r="E8" i="10" s="1"/>
  <c r="X8" i="10" s="1"/>
  <c r="Z8" i="10" s="1"/>
  <c r="AK185" i="10"/>
  <c r="AK70" i="10"/>
  <c r="AN70" i="10" s="1"/>
  <c r="DH70" i="10" s="1"/>
  <c r="AK149" i="10"/>
  <c r="AN149" i="10" s="1"/>
  <c r="DH149" i="10" s="1"/>
  <c r="AJ185" i="10"/>
  <c r="AJ71" i="10"/>
  <c r="AJ180" i="10"/>
  <c r="AK150" i="10"/>
  <c r="AO150" i="10" s="1"/>
  <c r="DI150" i="10" s="1"/>
  <c r="AJ150" i="10"/>
  <c r="AT150" i="10" s="1"/>
  <c r="DN150" i="10" s="1"/>
  <c r="AJ23" i="10"/>
  <c r="AT23" i="10" s="1"/>
  <c r="DN23" i="10" s="1"/>
  <c r="AJ149" i="10"/>
  <c r="AT149" i="10" s="1"/>
  <c r="DN149" i="10" s="1"/>
  <c r="AK217" i="10"/>
  <c r="AO217" i="10" s="1"/>
  <c r="DI217" i="10" s="1"/>
  <c r="L228" i="11"/>
  <c r="CG229" i="4"/>
  <c r="CK9" i="4"/>
  <c r="O8" i="11"/>
  <c r="AK173" i="10"/>
  <c r="AO173" i="10" s="1"/>
  <c r="DI173" i="10" s="1"/>
  <c r="CL9" i="4"/>
  <c r="P8" i="11"/>
  <c r="CG9" i="4"/>
  <c r="L8" i="11"/>
  <c r="AJ73" i="10"/>
  <c r="CH9" i="4"/>
  <c r="M8" i="11"/>
  <c r="AK73" i="10"/>
  <c r="AQ73" i="10" s="1"/>
  <c r="DK73" i="10" s="1"/>
  <c r="AJ52" i="10"/>
  <c r="AK219" i="10"/>
  <c r="AQ219" i="10" s="1"/>
  <c r="DK219" i="10" s="1"/>
  <c r="CK229" i="4"/>
  <c r="O228" i="11"/>
  <c r="AK52" i="10"/>
  <c r="AN52" i="10" s="1"/>
  <c r="DH52" i="10" s="1"/>
  <c r="AK35" i="10"/>
  <c r="AN35" i="10" s="1"/>
  <c r="DH35" i="10" s="1"/>
  <c r="P228" i="11"/>
  <c r="CL229" i="4"/>
  <c r="AJ143" i="10"/>
  <c r="AT143" i="10" s="1"/>
  <c r="DN143" i="10" s="1"/>
  <c r="CH229" i="4"/>
  <c r="M228" i="11"/>
  <c r="AJ214" i="10"/>
  <c r="AT214" i="10" s="1"/>
  <c r="DN214" i="10" s="1"/>
  <c r="AK53" i="10"/>
  <c r="AK130" i="10"/>
  <c r="AQ130" i="10" s="1"/>
  <c r="DK130" i="10" s="1"/>
  <c r="AJ48" i="10"/>
  <c r="AJ99" i="10"/>
  <c r="AK172" i="10"/>
  <c r="AK153" i="10"/>
  <c r="AJ207" i="10"/>
  <c r="AT207" i="10" s="1"/>
  <c r="DN207" i="10" s="1"/>
  <c r="AK155" i="10"/>
  <c r="AN155" i="10" s="1"/>
  <c r="DH155" i="10" s="1"/>
  <c r="AJ129" i="10"/>
  <c r="AT129" i="10" s="1"/>
  <c r="DN129" i="10" s="1"/>
  <c r="AJ69" i="10"/>
  <c r="AK207" i="10"/>
  <c r="AO207" i="10" s="1"/>
  <c r="DI207" i="10" s="1"/>
  <c r="AJ118" i="10"/>
  <c r="AT118" i="10" s="1"/>
  <c r="DN118" i="10" s="1"/>
  <c r="AK134" i="10"/>
  <c r="AN134" i="10" s="1"/>
  <c r="DH134" i="10" s="1"/>
  <c r="AK23" i="10"/>
  <c r="AJ197" i="10"/>
  <c r="AT197" i="10" s="1"/>
  <c r="DN197" i="10" s="1"/>
  <c r="AK65" i="10"/>
  <c r="AO65" i="10" s="1"/>
  <c r="DI65" i="10" s="1"/>
  <c r="AK214" i="10"/>
  <c r="AN214" i="10" s="1"/>
  <c r="DH214" i="10" s="1"/>
  <c r="AK204" i="10"/>
  <c r="AJ130" i="10"/>
  <c r="AT130" i="10" s="1"/>
  <c r="DN130" i="10" s="1"/>
  <c r="AJ128" i="10"/>
  <c r="AT128" i="10" s="1"/>
  <c r="DN128" i="10" s="1"/>
  <c r="AK105" i="10"/>
  <c r="AK197" i="10"/>
  <c r="AK193" i="10"/>
  <c r="AO193" i="10" s="1"/>
  <c r="DI193" i="10" s="1"/>
  <c r="AJ36" i="10"/>
  <c r="AT36" i="10" s="1"/>
  <c r="DN36" i="10" s="1"/>
  <c r="AJ122" i="10"/>
  <c r="AT122" i="10" s="1"/>
  <c r="DN122" i="10" s="1"/>
  <c r="AJ105" i="10"/>
  <c r="AT105" i="10" s="1"/>
  <c r="DN105" i="10" s="1"/>
  <c r="AJ193" i="10"/>
  <c r="AK36" i="10"/>
  <c r="AO36" i="10" s="1"/>
  <c r="DI36" i="10" s="1"/>
  <c r="AK205" i="10"/>
  <c r="AK129" i="10"/>
  <c r="AN129" i="10" s="1"/>
  <c r="DH129" i="10" s="1"/>
  <c r="AK45" i="10"/>
  <c r="AN45" i="10" s="1"/>
  <c r="DH45" i="10" s="1"/>
  <c r="AK119" i="10"/>
  <c r="AQ119" i="10" s="1"/>
  <c r="DK119" i="10" s="1"/>
  <c r="AJ38" i="10"/>
  <c r="AJ119" i="10"/>
  <c r="AK131" i="10"/>
  <c r="AQ131" i="10" s="1"/>
  <c r="DK131" i="10" s="1"/>
  <c r="AK112" i="10"/>
  <c r="AN112" i="10" s="1"/>
  <c r="DH112" i="10" s="1"/>
  <c r="AK38" i="10"/>
  <c r="AN38" i="10" s="1"/>
  <c r="DH38" i="10" s="1"/>
  <c r="AJ131" i="10"/>
  <c r="AJ112" i="10"/>
  <c r="AT112" i="10" s="1"/>
  <c r="DN112" i="10" s="1"/>
  <c r="AJ45" i="10"/>
  <c r="AT45" i="10" s="1"/>
  <c r="DN45" i="10" s="1"/>
  <c r="AK143" i="10"/>
  <c r="AO143" i="10" s="1"/>
  <c r="DI143" i="10" s="1"/>
  <c r="AJ35" i="10"/>
  <c r="AT35" i="10" s="1"/>
  <c r="DN35" i="10" s="1"/>
  <c r="AJ107" i="10"/>
  <c r="AT107" i="10" s="1"/>
  <c r="DN107" i="10" s="1"/>
  <c r="AJ116" i="10"/>
  <c r="AT116" i="10" s="1"/>
  <c r="DN116" i="10" s="1"/>
  <c r="AJ101" i="10"/>
  <c r="AJ113" i="10"/>
  <c r="AK27" i="10"/>
  <c r="AJ145" i="10"/>
  <c r="AK107" i="10"/>
  <c r="AO107" i="10" s="1"/>
  <c r="DI107" i="10" s="1"/>
  <c r="AK190" i="10"/>
  <c r="AN190" i="10" s="1"/>
  <c r="DH190" i="10" s="1"/>
  <c r="AJ219" i="10"/>
  <c r="AK122" i="10"/>
  <c r="AQ122" i="10" s="1"/>
  <c r="DK122" i="10" s="1"/>
  <c r="AJ194" i="10"/>
  <c r="AJ56" i="10"/>
  <c r="AK180" i="10"/>
  <c r="AO180" i="10" s="1"/>
  <c r="DI180" i="10" s="1"/>
  <c r="AK101" i="10"/>
  <c r="AN101" i="10" s="1"/>
  <c r="DH101" i="10" s="1"/>
  <c r="AJ204" i="10"/>
  <c r="AT204" i="10" s="1"/>
  <c r="DN204" i="10" s="1"/>
  <c r="AJ153" i="10"/>
  <c r="AT153" i="10" s="1"/>
  <c r="DN153" i="10" s="1"/>
  <c r="AK191" i="10"/>
  <c r="AN191" i="10" s="1"/>
  <c r="DH191" i="10" s="1"/>
  <c r="AK22" i="10"/>
  <c r="AQ22" i="10" s="1"/>
  <c r="DK22" i="10" s="1"/>
  <c r="AK222" i="10"/>
  <c r="AO222" i="10" s="1"/>
  <c r="DI222" i="10" s="1"/>
  <c r="AJ195" i="10"/>
  <c r="AT195" i="10" s="1"/>
  <c r="DN195" i="10" s="1"/>
  <c r="AK48" i="10"/>
  <c r="AJ191" i="10"/>
  <c r="AK49" i="10"/>
  <c r="AN49" i="10" s="1"/>
  <c r="DH49" i="10" s="1"/>
  <c r="AJ70" i="10"/>
  <c r="AJ222" i="10"/>
  <c r="AK195" i="10"/>
  <c r="AN195" i="10" s="1"/>
  <c r="DH195" i="10" s="1"/>
  <c r="AJ173" i="10"/>
  <c r="AK56" i="10"/>
  <c r="AO56" i="10" s="1"/>
  <c r="DI56" i="10" s="1"/>
  <c r="AJ134" i="10"/>
  <c r="AK203" i="10"/>
  <c r="AO203" i="10" s="1"/>
  <c r="DI203" i="10" s="1"/>
  <c r="AJ217" i="10"/>
  <c r="AK42" i="10"/>
  <c r="AO42" i="10" s="1"/>
  <c r="DI42" i="10" s="1"/>
  <c r="AK194" i="10"/>
  <c r="AN194" i="10" s="1"/>
  <c r="DH194" i="10" s="1"/>
  <c r="AK116" i="10"/>
  <c r="AQ116" i="10" s="1"/>
  <c r="DK116" i="10" s="1"/>
  <c r="AK99" i="10"/>
  <c r="AO99" i="10" s="1"/>
  <c r="DI99" i="10" s="1"/>
  <c r="AJ190" i="10"/>
  <c r="AT190" i="10" s="1"/>
  <c r="DN190" i="10" s="1"/>
  <c r="AJ196" i="10"/>
  <c r="AT196" i="10" s="1"/>
  <c r="DN196" i="10" s="1"/>
  <c r="AK113" i="10"/>
  <c r="AO113" i="10" s="1"/>
  <c r="DI113" i="10" s="1"/>
  <c r="AK196" i="10"/>
  <c r="AQ196" i="10" s="1"/>
  <c r="DK196" i="10" s="1"/>
  <c r="AK198" i="10"/>
  <c r="AQ198" i="10" s="1"/>
  <c r="DK198" i="10" s="1"/>
  <c r="AK161" i="10"/>
  <c r="AO161" i="10" s="1"/>
  <c r="DI161" i="10" s="1"/>
  <c r="AJ201" i="10"/>
  <c r="AT201" i="10" s="1"/>
  <c r="DN201" i="10" s="1"/>
  <c r="AK201" i="10"/>
  <c r="AQ201" i="10" s="1"/>
  <c r="DK201" i="10" s="1"/>
  <c r="AJ60" i="10"/>
  <c r="AT60" i="10" s="1"/>
  <c r="DN60" i="10" s="1"/>
  <c r="AK64" i="10"/>
  <c r="AO64" i="10" s="1"/>
  <c r="DI64" i="10" s="1"/>
  <c r="AK60" i="10"/>
  <c r="AK206" i="10"/>
  <c r="AN206" i="10" s="1"/>
  <c r="DH206" i="10" s="1"/>
  <c r="AJ100" i="10"/>
  <c r="AJ88" i="10"/>
  <c r="AT88" i="10" s="1"/>
  <c r="DN88" i="10" s="1"/>
  <c r="AJ42" i="10"/>
  <c r="AT42" i="10" s="1"/>
  <c r="DN42" i="10" s="1"/>
  <c r="DN21" i="10"/>
  <c r="AJ206" i="10"/>
  <c r="AK100" i="10"/>
  <c r="AO100" i="10" s="1"/>
  <c r="DI100" i="10" s="1"/>
  <c r="AJ53" i="10"/>
  <c r="AT53" i="10" s="1"/>
  <c r="DN53" i="10" s="1"/>
  <c r="AK77" i="10"/>
  <c r="AJ165" i="10"/>
  <c r="AT165" i="10" s="1"/>
  <c r="DN165" i="10" s="1"/>
  <c r="AK165" i="10"/>
  <c r="AN165" i="10" s="1"/>
  <c r="DH165" i="10" s="1"/>
  <c r="AJ77" i="10"/>
  <c r="AK174" i="10"/>
  <c r="AN174" i="10" s="1"/>
  <c r="DH174" i="10" s="1"/>
  <c r="AJ174" i="10"/>
  <c r="AJ64" i="10"/>
  <c r="AT64" i="10" s="1"/>
  <c r="DN64" i="10" s="1"/>
  <c r="AI5" i="10"/>
  <c r="AL5" i="10" s="1"/>
  <c r="DG5" i="10" s="1"/>
  <c r="AK184" i="10"/>
  <c r="AN184" i="10" s="1"/>
  <c r="DH184" i="10" s="1"/>
  <c r="AJ49" i="10"/>
  <c r="AT49" i="10" s="1"/>
  <c r="DN49" i="10" s="1"/>
  <c r="AJ184" i="10"/>
  <c r="AK88" i="10"/>
  <c r="AJ161" i="10"/>
  <c r="AK128" i="10"/>
  <c r="AQ128" i="10" s="1"/>
  <c r="DK128" i="10" s="1"/>
  <c r="AJ203" i="10"/>
  <c r="AT203" i="10" s="1"/>
  <c r="DN203" i="10" s="1"/>
  <c r="DH221" i="10"/>
  <c r="AK125" i="10"/>
  <c r="AN125" i="10" s="1"/>
  <c r="DH125" i="10" s="1"/>
  <c r="DH21" i="10"/>
  <c r="AK148" i="10"/>
  <c r="AO148" i="10" s="1"/>
  <c r="DI148" i="10" s="1"/>
  <c r="DI58" i="10"/>
  <c r="AP58" i="10"/>
  <c r="DJ58" i="10" s="1"/>
  <c r="AJ103" i="10"/>
  <c r="AS103" i="10" s="1"/>
  <c r="AK140" i="10"/>
  <c r="AN140" i="10" s="1"/>
  <c r="DH140" i="10" s="1"/>
  <c r="AL92" i="10"/>
  <c r="DG92" i="10" s="1"/>
  <c r="AJ212" i="10"/>
  <c r="AT212" i="10" s="1"/>
  <c r="AL212" i="10"/>
  <c r="DG212" i="10" s="1"/>
  <c r="AL216" i="10"/>
  <c r="DG216" i="10" s="1"/>
  <c r="AL137" i="10"/>
  <c r="DG137" i="10" s="1"/>
  <c r="AL50" i="10"/>
  <c r="DG50" i="10" s="1"/>
  <c r="AJ55" i="10"/>
  <c r="AT55" i="10" s="1"/>
  <c r="AL55" i="10"/>
  <c r="DG55" i="10" s="1"/>
  <c r="AL62" i="10"/>
  <c r="DG62" i="10" s="1"/>
  <c r="AL78" i="10"/>
  <c r="DG78" i="10" s="1"/>
  <c r="AL20" i="10"/>
  <c r="DG20" i="10" s="1"/>
  <c r="AL72" i="10"/>
  <c r="DG72" i="10" s="1"/>
  <c r="AK166" i="10"/>
  <c r="AL166" i="10"/>
  <c r="DG166" i="10" s="1"/>
  <c r="AJ39" i="10"/>
  <c r="AT39" i="10" s="1"/>
  <c r="AL39" i="10"/>
  <c r="DG39" i="10" s="1"/>
  <c r="AL208" i="10"/>
  <c r="DG208" i="10" s="1"/>
  <c r="AJ123" i="10"/>
  <c r="AT123" i="10" s="1"/>
  <c r="AL123" i="10"/>
  <c r="DG123" i="10" s="1"/>
  <c r="AL202" i="10"/>
  <c r="DG202" i="10" s="1"/>
  <c r="AL98" i="10"/>
  <c r="DG98" i="10" s="1"/>
  <c r="AL121" i="10"/>
  <c r="DG121" i="10" s="1"/>
  <c r="AL187" i="10"/>
  <c r="DG187" i="10" s="1"/>
  <c r="AL33" i="10"/>
  <c r="DG33" i="10" s="1"/>
  <c r="AL95" i="10"/>
  <c r="DG95" i="10" s="1"/>
  <c r="AL139" i="10"/>
  <c r="DG139" i="10" s="1"/>
  <c r="AL97" i="10"/>
  <c r="DG97" i="10" s="1"/>
  <c r="AL111" i="10"/>
  <c r="DG111" i="10" s="1"/>
  <c r="AL74" i="10"/>
  <c r="DG74" i="10" s="1"/>
  <c r="AK120" i="10"/>
  <c r="AQ120" i="10" s="1"/>
  <c r="AL120" i="10"/>
  <c r="DG120" i="10" s="1"/>
  <c r="AL133" i="10"/>
  <c r="DG133" i="10" s="1"/>
  <c r="AL91" i="10"/>
  <c r="DG91" i="10" s="1"/>
  <c r="AL215" i="10"/>
  <c r="DG215" i="10" s="1"/>
  <c r="AL179" i="10"/>
  <c r="DG179" i="10" s="1"/>
  <c r="AL223" i="10"/>
  <c r="DG223" i="10" s="1"/>
  <c r="AL89" i="10"/>
  <c r="DG89" i="10" s="1"/>
  <c r="AL94" i="10"/>
  <c r="DG94" i="10" s="1"/>
  <c r="AL24" i="10"/>
  <c r="DG24" i="10" s="1"/>
  <c r="AL114" i="10"/>
  <c r="DG114" i="10" s="1"/>
  <c r="AL164" i="10"/>
  <c r="DG164" i="10" s="1"/>
  <c r="AL59" i="10"/>
  <c r="DG59" i="10" s="1"/>
  <c r="AL160" i="10"/>
  <c r="DG160" i="10" s="1"/>
  <c r="AL124" i="10"/>
  <c r="DG124" i="10" s="1"/>
  <c r="AK79" i="10"/>
  <c r="AQ79" i="10" s="1"/>
  <c r="AL79" i="10"/>
  <c r="DG79" i="10" s="1"/>
  <c r="AL110" i="10"/>
  <c r="DG110" i="10" s="1"/>
  <c r="AL192" i="10"/>
  <c r="DG192" i="10" s="1"/>
  <c r="AL25" i="10"/>
  <c r="DG25" i="10" s="1"/>
  <c r="AL26" i="10"/>
  <c r="DG26" i="10" s="1"/>
  <c r="AL104" i="10"/>
  <c r="DG104" i="10" s="1"/>
  <c r="AK176" i="10"/>
  <c r="AN176" i="10" s="1"/>
  <c r="AL176" i="10"/>
  <c r="DG176" i="10" s="1"/>
  <c r="AK54" i="10"/>
  <c r="AP54" i="10" s="1"/>
  <c r="AL54" i="10"/>
  <c r="DG54" i="10" s="1"/>
  <c r="AL183" i="10"/>
  <c r="DG183" i="10" s="1"/>
  <c r="AL210" i="10"/>
  <c r="DG210" i="10" s="1"/>
  <c r="AL66" i="10"/>
  <c r="DG66" i="10" s="1"/>
  <c r="AK147" i="10"/>
  <c r="AS147" i="10" s="1"/>
  <c r="AL147" i="10"/>
  <c r="DG147" i="10" s="1"/>
  <c r="AL162" i="10"/>
  <c r="DG162" i="10" s="1"/>
  <c r="AJ34" i="10"/>
  <c r="AT34" i="10" s="1"/>
  <c r="AL34" i="10"/>
  <c r="DG34" i="10" s="1"/>
  <c r="AL209" i="10"/>
  <c r="DG209" i="10" s="1"/>
  <c r="AL31" i="10"/>
  <c r="DG31" i="10" s="1"/>
  <c r="AL156" i="10"/>
  <c r="DG156" i="10" s="1"/>
  <c r="AK141" i="10"/>
  <c r="AO141" i="10" s="1"/>
  <c r="AL141" i="10"/>
  <c r="DG141" i="10" s="1"/>
  <c r="AL220" i="10"/>
  <c r="DG220" i="10" s="1"/>
  <c r="AL175" i="10"/>
  <c r="DG175" i="10" s="1"/>
  <c r="AL158" i="10"/>
  <c r="DG158" i="10" s="1"/>
  <c r="AJ57" i="10"/>
  <c r="AT57" i="10" s="1"/>
  <c r="DN57" i="10" s="1"/>
  <c r="AT58" i="10"/>
  <c r="DN58" i="10" s="1"/>
  <c r="AJ76" i="10"/>
  <c r="AT76" i="10" s="1"/>
  <c r="AL76" i="10"/>
  <c r="DG76" i="10" s="1"/>
  <c r="AJ142" i="10"/>
  <c r="AT142" i="10" s="1"/>
  <c r="AL142" i="10"/>
  <c r="DG142" i="10" s="1"/>
  <c r="AL83" i="10"/>
  <c r="DG83" i="10" s="1"/>
  <c r="AL46" i="10"/>
  <c r="DG46" i="10" s="1"/>
  <c r="AL177" i="10"/>
  <c r="DG177" i="10" s="1"/>
  <c r="AR58" i="10"/>
  <c r="DL58" i="10" s="1"/>
  <c r="AL40" i="10"/>
  <c r="DG40" i="10" s="1"/>
  <c r="AL93" i="10"/>
  <c r="DG93" i="10" s="1"/>
  <c r="AL151" i="10"/>
  <c r="DG151" i="10" s="1"/>
  <c r="AL188" i="10"/>
  <c r="DG188" i="10" s="1"/>
  <c r="AL86" i="10"/>
  <c r="DG86" i="10" s="1"/>
  <c r="AL213" i="10"/>
  <c r="DG213" i="10" s="1"/>
  <c r="AL136" i="10"/>
  <c r="DG136" i="10" s="1"/>
  <c r="AK211" i="10"/>
  <c r="AN211" i="10" s="1"/>
  <c r="AL211" i="10"/>
  <c r="DG211" i="10" s="1"/>
  <c r="AL168" i="10"/>
  <c r="DG168" i="10" s="1"/>
  <c r="AL189" i="10"/>
  <c r="DG189" i="10" s="1"/>
  <c r="AL28" i="10"/>
  <c r="DG28" i="10" s="1"/>
  <c r="AL61" i="10"/>
  <c r="DG61" i="10" s="1"/>
  <c r="AL44" i="10"/>
  <c r="DG44" i="10" s="1"/>
  <c r="AL63" i="10"/>
  <c r="DG63" i="10" s="1"/>
  <c r="AL87" i="10"/>
  <c r="DG87" i="10" s="1"/>
  <c r="AL178" i="10"/>
  <c r="DG178" i="10" s="1"/>
  <c r="AL167" i="10"/>
  <c r="DG167" i="10" s="1"/>
  <c r="AL84" i="10"/>
  <c r="DG84" i="10" s="1"/>
  <c r="AL109" i="10"/>
  <c r="DG109" i="10" s="1"/>
  <c r="AL108" i="10"/>
  <c r="DG108" i="10" s="1"/>
  <c r="AL199" i="10"/>
  <c r="DG199" i="10" s="1"/>
  <c r="AL32" i="10"/>
  <c r="DG32" i="10" s="1"/>
  <c r="AL102" i="10"/>
  <c r="DG102" i="10" s="1"/>
  <c r="AL146" i="10"/>
  <c r="DG146" i="10" s="1"/>
  <c r="AK75" i="10"/>
  <c r="AN75" i="10" s="1"/>
  <c r="DH75" i="10" s="1"/>
  <c r="AK186" i="10"/>
  <c r="AS186" i="10" s="1"/>
  <c r="AL186" i="10"/>
  <c r="DG186" i="10" s="1"/>
  <c r="AL103" i="10"/>
  <c r="DG103" i="10" s="1"/>
  <c r="AL181" i="10"/>
  <c r="DG181" i="10" s="1"/>
  <c r="AJ37" i="10"/>
  <c r="AT37" i="10" s="1"/>
  <c r="AL37" i="10"/>
  <c r="DG37" i="10" s="1"/>
  <c r="AL106" i="10"/>
  <c r="DG106" i="10" s="1"/>
  <c r="AL159" i="10"/>
  <c r="DG159" i="10" s="1"/>
  <c r="AL96" i="10"/>
  <c r="DG96" i="10" s="1"/>
  <c r="AL47" i="10"/>
  <c r="DG47" i="10" s="1"/>
  <c r="AS21" i="10"/>
  <c r="DM21" i="10" s="1"/>
  <c r="AK104" i="10"/>
  <c r="AO104" i="10" s="1"/>
  <c r="AJ181" i="10"/>
  <c r="AJ176" i="10"/>
  <c r="AK181" i="10"/>
  <c r="AN181" i="10" s="1"/>
  <c r="AK110" i="10"/>
  <c r="AQ110" i="10" s="1"/>
  <c r="AJ66" i="10"/>
  <c r="AT66" i="10" s="1"/>
  <c r="DG144" i="10"/>
  <c r="AJ79" i="10"/>
  <c r="DG90" i="10"/>
  <c r="DG57" i="10"/>
  <c r="DG125" i="10"/>
  <c r="DG75" i="10"/>
  <c r="DG29" i="10"/>
  <c r="DG19" i="10"/>
  <c r="DG82" i="10"/>
  <c r="DG200" i="10"/>
  <c r="DG163" i="10"/>
  <c r="DG138" i="10"/>
  <c r="DG115" i="10"/>
  <c r="DG171" i="10"/>
  <c r="DG182" i="10"/>
  <c r="DG51" i="10"/>
  <c r="DG154" i="10"/>
  <c r="DG67" i="10"/>
  <c r="DG140" i="10"/>
  <c r="DG148" i="10"/>
  <c r="AK66" i="10"/>
  <c r="AN66" i="10" s="1"/>
  <c r="DG127" i="10"/>
  <c r="AK208" i="10"/>
  <c r="AN208" i="10" s="1"/>
  <c r="AJ146" i="10"/>
  <c r="AJ111" i="10"/>
  <c r="AT111" i="10" s="1"/>
  <c r="AK123" i="10"/>
  <c r="AO123" i="10" s="1"/>
  <c r="AK74" i="10"/>
  <c r="AO74" i="10" s="1"/>
  <c r="AK215" i="10"/>
  <c r="AO215" i="10" s="1"/>
  <c r="AJ202" i="10"/>
  <c r="AT202" i="10" s="1"/>
  <c r="AK202" i="10"/>
  <c r="AO202" i="10" s="1"/>
  <c r="AJ120" i="10"/>
  <c r="AT120" i="10" s="1"/>
  <c r="AJ98" i="10"/>
  <c r="AK98" i="10"/>
  <c r="AN98" i="10" s="1"/>
  <c r="AQ58" i="10"/>
  <c r="DK58" i="10" s="1"/>
  <c r="AS58" i="10"/>
  <c r="DM58" i="10" s="1"/>
  <c r="AJ90" i="10"/>
  <c r="AT90" i="10" s="1"/>
  <c r="DN90" i="10" s="1"/>
  <c r="AK90" i="10"/>
  <c r="AO90" i="10" s="1"/>
  <c r="DI90" i="10" s="1"/>
  <c r="AK139" i="10"/>
  <c r="AQ139" i="10" s="1"/>
  <c r="AJ125" i="10"/>
  <c r="AT125" i="10" s="1"/>
  <c r="DN125" i="10" s="1"/>
  <c r="AJ85" i="10"/>
  <c r="AJ144" i="10"/>
  <c r="AJ26" i="10"/>
  <c r="AT26" i="10" s="1"/>
  <c r="AJ46" i="10"/>
  <c r="AT46" i="10" s="1"/>
  <c r="AK57" i="10"/>
  <c r="AN57" i="10" s="1"/>
  <c r="DH57" i="10" s="1"/>
  <c r="AJ25" i="10"/>
  <c r="AJ96" i="10"/>
  <c r="AT96" i="10" s="1"/>
  <c r="AJ223" i="10"/>
  <c r="AK162" i="10"/>
  <c r="AQ162" i="10" s="1"/>
  <c r="AJ211" i="10"/>
  <c r="AJ91" i="10"/>
  <c r="AT91" i="10" s="1"/>
  <c r="AJ187" i="10"/>
  <c r="AT187" i="10" s="1"/>
  <c r="AK39" i="10"/>
  <c r="AN39" i="10" s="1"/>
  <c r="AK95" i="10"/>
  <c r="AQ95" i="10" s="1"/>
  <c r="AK189" i="10"/>
  <c r="AO189" i="10" s="1"/>
  <c r="AK28" i="10"/>
  <c r="AQ28" i="10" s="1"/>
  <c r="AJ136" i="10"/>
  <c r="AT136" i="10" s="1"/>
  <c r="AK127" i="10"/>
  <c r="AQ127" i="10" s="1"/>
  <c r="DK127" i="10" s="1"/>
  <c r="AJ166" i="10"/>
  <c r="AJ139" i="10"/>
  <c r="AT139" i="10" s="1"/>
  <c r="AR221" i="10"/>
  <c r="DL221" i="10" s="1"/>
  <c r="AK115" i="10"/>
  <c r="AQ115" i="10" s="1"/>
  <c r="DK115" i="10" s="1"/>
  <c r="AK62" i="10"/>
  <c r="AQ62" i="10" s="1"/>
  <c r="AK121" i="10"/>
  <c r="AN121" i="10" s="1"/>
  <c r="AK213" i="10"/>
  <c r="AO213" i="10" s="1"/>
  <c r="AK200" i="10"/>
  <c r="AN200" i="10" s="1"/>
  <c r="DH200" i="10" s="1"/>
  <c r="AK175" i="10"/>
  <c r="AN175" i="10" s="1"/>
  <c r="AJ158" i="10"/>
  <c r="AT158" i="10" s="1"/>
  <c r="AJ124" i="10"/>
  <c r="AT124" i="10" s="1"/>
  <c r="AK93" i="10"/>
  <c r="AO93" i="10" s="1"/>
  <c r="AK158" i="10"/>
  <c r="AN158" i="10" s="1"/>
  <c r="AJ215" i="10"/>
  <c r="AT215" i="10" s="1"/>
  <c r="AK91" i="10"/>
  <c r="AN91" i="10" s="1"/>
  <c r="AJ152" i="10"/>
  <c r="AT152" i="10" s="1"/>
  <c r="DN152" i="10" s="1"/>
  <c r="AK133" i="10"/>
  <c r="AK111" i="10"/>
  <c r="AN111" i="10" s="1"/>
  <c r="AK85" i="10"/>
  <c r="AO85" i="10" s="1"/>
  <c r="DI85" i="10" s="1"/>
  <c r="AJ220" i="10"/>
  <c r="AT220" i="10" s="1"/>
  <c r="AJ216" i="10"/>
  <c r="AT216" i="10" s="1"/>
  <c r="AJ133" i="10"/>
  <c r="AT133" i="10" s="1"/>
  <c r="AK163" i="10"/>
  <c r="AQ163" i="10" s="1"/>
  <c r="DK163" i="10" s="1"/>
  <c r="AK220" i="10"/>
  <c r="AO220" i="10" s="1"/>
  <c r="AJ208" i="10"/>
  <c r="AT208" i="10" s="1"/>
  <c r="AJ127" i="10"/>
  <c r="AT127" i="10" s="1"/>
  <c r="DN127" i="10" s="1"/>
  <c r="AJ44" i="10"/>
  <c r="AT44" i="10" s="1"/>
  <c r="AJ50" i="10"/>
  <c r="AK40" i="10"/>
  <c r="AN40" i="10" s="1"/>
  <c r="AJ213" i="10"/>
  <c r="AK223" i="10"/>
  <c r="AN223" i="10" s="1"/>
  <c r="AJ24" i="10"/>
  <c r="AT24" i="10" s="1"/>
  <c r="AJ83" i="10"/>
  <c r="AK138" i="10"/>
  <c r="AN138" i="10" s="1"/>
  <c r="DH138" i="10" s="1"/>
  <c r="AJ121" i="10"/>
  <c r="AK114" i="10"/>
  <c r="AN114" i="10" s="1"/>
  <c r="AJ115" i="10"/>
  <c r="AJ93" i="10"/>
  <c r="AT93" i="10" s="1"/>
  <c r="AK25" i="10"/>
  <c r="AQ25" i="10" s="1"/>
  <c r="AK188" i="10"/>
  <c r="AN188" i="10" s="1"/>
  <c r="AK152" i="10"/>
  <c r="AO152" i="10" s="1"/>
  <c r="DI152" i="10" s="1"/>
  <c r="AJ117" i="10"/>
  <c r="AK136" i="10"/>
  <c r="AQ136" i="10" s="1"/>
  <c r="AK151" i="10"/>
  <c r="AQ151" i="10" s="1"/>
  <c r="AJ94" i="10"/>
  <c r="AT94" i="10" s="1"/>
  <c r="AK94" i="10"/>
  <c r="AQ94" i="10" s="1"/>
  <c r="AK26" i="10"/>
  <c r="AN26" i="10" s="1"/>
  <c r="AJ168" i="10"/>
  <c r="AT168" i="10" s="1"/>
  <c r="AP21" i="10"/>
  <c r="DJ21" i="10" s="1"/>
  <c r="AH225" i="10"/>
  <c r="AJ95" i="10"/>
  <c r="AK63" i="10"/>
  <c r="AN63" i="10" s="1"/>
  <c r="AQ21" i="10"/>
  <c r="DK21" i="10" s="1"/>
  <c r="AJ63" i="10"/>
  <c r="AT63" i="10" s="1"/>
  <c r="AO21" i="10"/>
  <c r="DI21" i="10" s="1"/>
  <c r="AJ138" i="10"/>
  <c r="AT138" i="10" s="1"/>
  <c r="DN138" i="10" s="1"/>
  <c r="AK164" i="10"/>
  <c r="AN164" i="10" s="1"/>
  <c r="AK43" i="10"/>
  <c r="AK218" i="10"/>
  <c r="AO218" i="10" s="1"/>
  <c r="DI218" i="10" s="1"/>
  <c r="AJ135" i="10"/>
  <c r="AJ86" i="10"/>
  <c r="AT86" i="10" s="1"/>
  <c r="AN58" i="10"/>
  <c r="DH58" i="10" s="1"/>
  <c r="AJ43" i="10"/>
  <c r="AT43" i="10" s="1"/>
  <c r="DN43" i="10" s="1"/>
  <c r="AJ192" i="10"/>
  <c r="AK135" i="10"/>
  <c r="AO135" i="10" s="1"/>
  <c r="DI135" i="10" s="1"/>
  <c r="AK86" i="10"/>
  <c r="AQ86" i="10" s="1"/>
  <c r="AK146" i="10"/>
  <c r="AO146" i="10" s="1"/>
  <c r="AJ89" i="10"/>
  <c r="AT221" i="10"/>
  <c r="DN221" i="10" s="1"/>
  <c r="AK33" i="10"/>
  <c r="AQ33" i="10" s="1"/>
  <c r="AJ110" i="10"/>
  <c r="AK192" i="10"/>
  <c r="AN192" i="10" s="1"/>
  <c r="AJ189" i="10"/>
  <c r="AT189" i="10" s="1"/>
  <c r="AJ140" i="10"/>
  <c r="AJ59" i="10"/>
  <c r="AT59" i="10" s="1"/>
  <c r="AJ74" i="10"/>
  <c r="AK179" i="10"/>
  <c r="AQ179" i="10" s="1"/>
  <c r="AK24" i="10"/>
  <c r="AO24" i="10" s="1"/>
  <c r="AK142" i="10"/>
  <c r="AO142" i="10" s="1"/>
  <c r="AJ171" i="10"/>
  <c r="AT171" i="10" s="1"/>
  <c r="DN171" i="10" s="1"/>
  <c r="AJ179" i="10"/>
  <c r="AT179" i="10" s="1"/>
  <c r="AK171" i="10"/>
  <c r="AN171" i="10" s="1"/>
  <c r="DH171" i="10" s="1"/>
  <c r="AK168" i="10"/>
  <c r="AN168" i="10" s="1"/>
  <c r="AK83" i="10"/>
  <c r="AO83" i="10" s="1"/>
  <c r="AK97" i="10"/>
  <c r="AN97" i="10" s="1"/>
  <c r="AK89" i="10"/>
  <c r="AN89" i="10" s="1"/>
  <c r="AK124" i="10"/>
  <c r="AJ218" i="10"/>
  <c r="AT218" i="10" s="1"/>
  <c r="DN218" i="10" s="1"/>
  <c r="AK51" i="10"/>
  <c r="AQ51" i="10" s="1"/>
  <c r="DK51" i="10" s="1"/>
  <c r="AK117" i="10"/>
  <c r="AN117" i="10" s="1"/>
  <c r="DH117" i="10" s="1"/>
  <c r="AJ163" i="10"/>
  <c r="AT163" i="10" s="1"/>
  <c r="DN163" i="10" s="1"/>
  <c r="AJ164" i="10"/>
  <c r="AK169" i="10"/>
  <c r="AQ169" i="10" s="1"/>
  <c r="DK169" i="10" s="1"/>
  <c r="AJ114" i="10"/>
  <c r="AJ62" i="10"/>
  <c r="AT62" i="10" s="1"/>
  <c r="AP221" i="10"/>
  <c r="DJ221" i="10" s="1"/>
  <c r="AJ20" i="10"/>
  <c r="AJ209" i="10"/>
  <c r="AT209" i="10" s="1"/>
  <c r="AK19" i="10"/>
  <c r="AN19" i="10" s="1"/>
  <c r="DH19" i="10" s="1"/>
  <c r="AJ141" i="10"/>
  <c r="AK20" i="10"/>
  <c r="AN20" i="10" s="1"/>
  <c r="AK157" i="10"/>
  <c r="AO157" i="10" s="1"/>
  <c r="DI157" i="10" s="1"/>
  <c r="AK82" i="10"/>
  <c r="AO82" i="10" s="1"/>
  <c r="DI82" i="10" s="1"/>
  <c r="AJ82" i="10"/>
  <c r="AT82" i="10" s="1"/>
  <c r="DN82" i="10" s="1"/>
  <c r="AJ169" i="10"/>
  <c r="AT169" i="10" s="1"/>
  <c r="DN169" i="10" s="1"/>
  <c r="AK47" i="10"/>
  <c r="AQ47" i="10" s="1"/>
  <c r="AJ160" i="10"/>
  <c r="AK55" i="10"/>
  <c r="AO55" i="10" s="1"/>
  <c r="AQ221" i="10"/>
  <c r="DK221" i="10" s="1"/>
  <c r="AK209" i="10"/>
  <c r="AQ209" i="10" s="1"/>
  <c r="AK50" i="10"/>
  <c r="AQ50" i="10" s="1"/>
  <c r="AK160" i="10"/>
  <c r="AO221" i="10"/>
  <c r="DI221" i="10" s="1"/>
  <c r="AJ47" i="10"/>
  <c r="AT47" i="10" s="1"/>
  <c r="AJ156" i="10"/>
  <c r="AJ157" i="10"/>
  <c r="AT157" i="10" s="1"/>
  <c r="DN157" i="10" s="1"/>
  <c r="AJ31" i="10"/>
  <c r="AT31" i="10" s="1"/>
  <c r="AK156" i="10"/>
  <c r="AQ156" i="10" s="1"/>
  <c r="AK59" i="10"/>
  <c r="AQ59" i="10" s="1"/>
  <c r="AJ198" i="10"/>
  <c r="AJ175" i="10"/>
  <c r="AT175" i="10" s="1"/>
  <c r="AK78" i="10"/>
  <c r="AO78" i="10" s="1"/>
  <c r="AK216" i="10"/>
  <c r="AN216" i="10" s="1"/>
  <c r="AJ200" i="10"/>
  <c r="AT200" i="10" s="1"/>
  <c r="DN200" i="10" s="1"/>
  <c r="AJ137" i="10"/>
  <c r="AK34" i="10"/>
  <c r="AN34" i="10" s="1"/>
  <c r="AJ92" i="10"/>
  <c r="AT92" i="10" s="1"/>
  <c r="AK137" i="10"/>
  <c r="AN137" i="10" s="1"/>
  <c r="AK92" i="10"/>
  <c r="AO92" i="10" s="1"/>
  <c r="AJ72" i="10"/>
  <c r="AS221" i="10"/>
  <c r="DM221" i="10" s="1"/>
  <c r="AK72" i="10"/>
  <c r="AN72" i="10" s="1"/>
  <c r="AK212" i="10"/>
  <c r="AN212" i="10" s="1"/>
  <c r="AJ78" i="10"/>
  <c r="AT78" i="10" s="1"/>
  <c r="AK84" i="10"/>
  <c r="AQ84" i="10" s="1"/>
  <c r="AJ151" i="10"/>
  <c r="AT151" i="10" s="1"/>
  <c r="AJ162" i="10"/>
  <c r="AK76" i="10"/>
  <c r="AK154" i="10"/>
  <c r="AN154" i="10" s="1"/>
  <c r="DH154" i="10" s="1"/>
  <c r="AJ183" i="10"/>
  <c r="AT183" i="10" s="1"/>
  <c r="AK187" i="10"/>
  <c r="AN187" i="10" s="1"/>
  <c r="AK46" i="10"/>
  <c r="AN46" i="10" s="1"/>
  <c r="AK67" i="10"/>
  <c r="AO67" i="10" s="1"/>
  <c r="DI67" i="10" s="1"/>
  <c r="AJ33" i="10"/>
  <c r="AK183" i="10"/>
  <c r="AJ188" i="10"/>
  <c r="AK61" i="10"/>
  <c r="AN61" i="10" s="1"/>
  <c r="AJ104" i="10"/>
  <c r="AT104" i="10" s="1"/>
  <c r="AJ19" i="10"/>
  <c r="AT19" i="10" s="1"/>
  <c r="DN19" i="10" s="1"/>
  <c r="AJ109" i="10"/>
  <c r="AT109" i="10" s="1"/>
  <c r="AJ199" i="10"/>
  <c r="AT199" i="10" s="1"/>
  <c r="AK109" i="10"/>
  <c r="AN109" i="10" s="1"/>
  <c r="AK199" i="10"/>
  <c r="AQ199" i="10" s="1"/>
  <c r="AJ51" i="10"/>
  <c r="AK44" i="10"/>
  <c r="AJ102" i="10"/>
  <c r="AK102" i="10"/>
  <c r="AO102" i="10" s="1"/>
  <c r="AJ40" i="10"/>
  <c r="AK182" i="10"/>
  <c r="AQ182" i="10" s="1"/>
  <c r="DK182" i="10" s="1"/>
  <c r="AK177" i="10"/>
  <c r="AQ177" i="10" s="1"/>
  <c r="AK29" i="10"/>
  <c r="AN29" i="10" s="1"/>
  <c r="DH29" i="10" s="1"/>
  <c r="AK144" i="10"/>
  <c r="AN144" i="10" s="1"/>
  <c r="DH144" i="10" s="1"/>
  <c r="AJ84" i="10"/>
  <c r="AT84" i="10" s="1"/>
  <c r="AR21" i="10"/>
  <c r="DL21" i="10" s="1"/>
  <c r="AJ178" i="10"/>
  <c r="AT178" i="10" s="1"/>
  <c r="AJ28" i="10"/>
  <c r="AT28" i="10" s="1"/>
  <c r="AJ182" i="10"/>
  <c r="AJ75" i="10"/>
  <c r="AT75" i="10" s="1"/>
  <c r="DN75" i="10" s="1"/>
  <c r="AK37" i="10"/>
  <c r="AJ177" i="10"/>
  <c r="AK167" i="10"/>
  <c r="AK96" i="10"/>
  <c r="AJ87" i="10"/>
  <c r="AJ167" i="10"/>
  <c r="AT167" i="10" s="1"/>
  <c r="AK87" i="10"/>
  <c r="AO87" i="10" s="1"/>
  <c r="AK32" i="10"/>
  <c r="AN32" i="10" s="1"/>
  <c r="AJ108" i="10"/>
  <c r="AJ32" i="10"/>
  <c r="AJ61" i="10"/>
  <c r="AT61" i="10" s="1"/>
  <c r="AK108" i="10"/>
  <c r="AQ108" i="10" s="1"/>
  <c r="AJ148" i="10"/>
  <c r="AT148" i="10" s="1"/>
  <c r="DN148" i="10" s="1"/>
  <c r="AK178" i="10"/>
  <c r="AO178" i="10" s="1"/>
  <c r="AI224" i="10"/>
  <c r="AK224" i="10" s="1"/>
  <c r="AJ106" i="10"/>
  <c r="AT106" i="10" s="1"/>
  <c r="AK106" i="10"/>
  <c r="AN106" i="10" s="1"/>
  <c r="AJ159" i="10"/>
  <c r="AT159" i="10" s="1"/>
  <c r="AJ210" i="10"/>
  <c r="AT210" i="10" s="1"/>
  <c r="AK31" i="10"/>
  <c r="AN31" i="10" s="1"/>
  <c r="AJ97" i="10"/>
  <c r="AJ154" i="10"/>
  <c r="AJ29" i="10"/>
  <c r="AK159" i="10"/>
  <c r="AN159" i="10" s="1"/>
  <c r="AJ67" i="10"/>
  <c r="DG157" i="10"/>
  <c r="DG134" i="10"/>
  <c r="DG81" i="10"/>
  <c r="DG35" i="10"/>
  <c r="DG69" i="10"/>
  <c r="DG152" i="10"/>
  <c r="DG161" i="10"/>
  <c r="DG49" i="10"/>
  <c r="DG207" i="10"/>
  <c r="DG169" i="10"/>
  <c r="DG194" i="10"/>
  <c r="DG143" i="10"/>
  <c r="DG42" i="10"/>
  <c r="BJ21" i="10"/>
  <c r="AV21" i="10"/>
  <c r="BC21" i="10"/>
  <c r="BD21" i="10"/>
  <c r="AW58" i="10"/>
  <c r="BK58" i="10"/>
  <c r="BM58" i="10"/>
  <c r="CY21" i="10"/>
  <c r="CZ21" i="10"/>
  <c r="DF21" i="10"/>
  <c r="BB21" i="10"/>
  <c r="BC221" i="10"/>
  <c r="BD221" i="10"/>
  <c r="AV221" i="10"/>
  <c r="BK2" i="10"/>
  <c r="BK3" i="10"/>
  <c r="AN103" i="10"/>
  <c r="AO103" i="10"/>
  <c r="AQ103" i="10"/>
  <c r="AT54" i="10"/>
  <c r="AT186" i="10"/>
  <c r="AN210" i="10"/>
  <c r="AO210" i="10"/>
  <c r="AQ210" i="10"/>
  <c r="AT147" i="10"/>
  <c r="AD226" i="10"/>
  <c r="AF226" i="10"/>
  <c r="AG6" i="10"/>
  <c r="AE225" i="10"/>
  <c r="AG225" i="10"/>
  <c r="AC226" i="10"/>
  <c r="X227" i="10"/>
  <c r="Z227" i="10" s="1"/>
  <c r="Y226" i="10"/>
  <c r="AA226" i="10" s="1"/>
  <c r="V226" i="10"/>
  <c r="U226" i="10" s="1"/>
  <c r="T227" i="10"/>
  <c r="W227" i="10" s="1"/>
  <c r="P227" i="10"/>
  <c r="S227" i="10" s="1"/>
  <c r="R226" i="10"/>
  <c r="Q226" i="10" s="1"/>
  <c r="N226" i="10"/>
  <c r="O226" i="10" s="1"/>
  <c r="L227" i="10"/>
  <c r="M227" i="10" s="1"/>
  <c r="K225" i="10"/>
  <c r="J226" i="10"/>
  <c r="H227" i="10"/>
  <c r="I227" i="10" s="1"/>
  <c r="F227" i="10"/>
  <c r="CG232" i="6"/>
  <c r="AB231" i="11"/>
  <c r="CG10" i="8"/>
  <c r="AR9" i="11"/>
  <c r="CK11" i="3"/>
  <c r="G10" i="11"/>
  <c r="CL230" i="3"/>
  <c r="H229" i="11"/>
  <c r="CL230" i="8"/>
  <c r="AV229" i="11"/>
  <c r="CH10" i="7"/>
  <c r="AK9" i="11"/>
  <c r="CG11" i="7"/>
  <c r="AJ10" i="11"/>
  <c r="CK230" i="5"/>
  <c r="W229" i="11"/>
  <c r="CL230" i="5"/>
  <c r="X229" i="11"/>
  <c r="CG12" i="6"/>
  <c r="AB11" i="11"/>
  <c r="CK10" i="5"/>
  <c r="W9" i="11"/>
  <c r="CG230" i="8"/>
  <c r="AR229" i="11"/>
  <c r="CK230" i="8"/>
  <c r="AU229" i="11"/>
  <c r="CH231" i="7"/>
  <c r="AK230" i="11"/>
  <c r="CG12" i="5"/>
  <c r="T11" i="11"/>
  <c r="CH232" i="5"/>
  <c r="U231" i="11"/>
  <c r="CL11" i="8"/>
  <c r="AV10" i="11"/>
  <c r="CL230" i="7"/>
  <c r="AN229" i="11"/>
  <c r="CK230" i="7"/>
  <c r="AM229" i="11"/>
  <c r="CL10" i="5"/>
  <c r="X9" i="11"/>
  <c r="CH232" i="6"/>
  <c r="AC231" i="11"/>
  <c r="CH10" i="3"/>
  <c r="E9" i="11"/>
  <c r="CH10" i="8"/>
  <c r="AS9" i="11"/>
  <c r="CH12" i="5"/>
  <c r="U11" i="11"/>
  <c r="CH231" i="3"/>
  <c r="E230" i="11"/>
  <c r="CG11" i="3"/>
  <c r="D10" i="11"/>
  <c r="CL10" i="7"/>
  <c r="AN9" i="11"/>
  <c r="CL11" i="3"/>
  <c r="H10" i="11"/>
  <c r="CG230" i="3"/>
  <c r="D229" i="11"/>
  <c r="CG231" i="7"/>
  <c r="AJ230" i="11"/>
  <c r="CK10" i="7"/>
  <c r="AM9" i="11"/>
  <c r="CK231" i="3"/>
  <c r="G230" i="11"/>
  <c r="CH230" i="8"/>
  <c r="AS229" i="11"/>
  <c r="CK11" i="8"/>
  <c r="AU10" i="11"/>
  <c r="AK225" i="17" l="1"/>
  <c r="AL225" i="17"/>
  <c r="AL6" i="17"/>
  <c r="K228" i="16"/>
  <c r="Q227" i="17"/>
  <c r="AG227" i="17" s="1"/>
  <c r="AC228" i="16"/>
  <c r="AE228" i="16" s="1"/>
  <c r="Y228" i="16"/>
  <c r="AA228" i="16" s="1"/>
  <c r="V228" i="16"/>
  <c r="U228" i="16" s="1"/>
  <c r="R228" i="16"/>
  <c r="AH228" i="16" s="1"/>
  <c r="N228" i="16"/>
  <c r="O228" i="16" s="1"/>
  <c r="H9" i="16"/>
  <c r="I9" i="16" s="1"/>
  <c r="S228" i="16"/>
  <c r="AI228" i="16" s="1"/>
  <c r="AJ228" i="16" s="1"/>
  <c r="T9" i="16"/>
  <c r="W9" i="16" s="1"/>
  <c r="X9" i="16"/>
  <c r="Z9" i="16" s="1"/>
  <c r="X229" i="17"/>
  <c r="Z229" i="17" s="1"/>
  <c r="H229" i="17"/>
  <c r="I229" i="17" s="1"/>
  <c r="F229" i="17"/>
  <c r="V229" i="17" s="1"/>
  <c r="U229" i="17" s="1"/>
  <c r="D10" i="17"/>
  <c r="E10" i="17" s="1"/>
  <c r="L10" i="17" s="1"/>
  <c r="S8" i="17"/>
  <c r="AI8" i="17" s="1"/>
  <c r="AJ8" i="17" s="1"/>
  <c r="S228" i="17"/>
  <c r="AI228" i="17" s="1"/>
  <c r="J228" i="17"/>
  <c r="K228" i="17" s="1"/>
  <c r="G12" i="17"/>
  <c r="AM225" i="17"/>
  <c r="Q228" i="17"/>
  <c r="AG228" i="17" s="1"/>
  <c r="AK228" i="17" s="1"/>
  <c r="V228" i="17"/>
  <c r="U228" i="17" s="1"/>
  <c r="N228" i="17"/>
  <c r="O228" i="17" s="1"/>
  <c r="AC228" i="17"/>
  <c r="AE228" i="17" s="1"/>
  <c r="Q7" i="17"/>
  <c r="AG7" i="17" s="1"/>
  <c r="AL7" i="17" s="1"/>
  <c r="G230" i="16"/>
  <c r="G230" i="17"/>
  <c r="AB9" i="16"/>
  <c r="AD9" i="16" s="1"/>
  <c r="Y228" i="17"/>
  <c r="AA228" i="17" s="1"/>
  <c r="L9" i="16"/>
  <c r="M9" i="16" s="1"/>
  <c r="AB229" i="17"/>
  <c r="AD229" i="17" s="1"/>
  <c r="T229" i="17"/>
  <c r="W229" i="17" s="1"/>
  <c r="L229" i="17"/>
  <c r="M229" i="17" s="1"/>
  <c r="P9" i="17"/>
  <c r="AF9" i="17" s="1"/>
  <c r="X9" i="17"/>
  <c r="Z9" i="17" s="1"/>
  <c r="H9" i="17"/>
  <c r="I9" i="17" s="1"/>
  <c r="F9" i="17"/>
  <c r="AB9" i="17"/>
  <c r="AD9" i="17" s="1"/>
  <c r="T9" i="17"/>
  <c r="W9" i="17" s="1"/>
  <c r="L9" i="17"/>
  <c r="M9" i="17" s="1"/>
  <c r="S229" i="17"/>
  <c r="AI229" i="17" s="1"/>
  <c r="AJ229" i="17" s="1"/>
  <c r="D230" i="17"/>
  <c r="E230" i="17" s="1"/>
  <c r="P9" i="16"/>
  <c r="AF9" i="16" s="1"/>
  <c r="AM6" i="17"/>
  <c r="AB229" i="16"/>
  <c r="AD229" i="16" s="1"/>
  <c r="N8" i="17"/>
  <c r="O8" i="17" s="1"/>
  <c r="V8" i="17"/>
  <c r="U8" i="17" s="1"/>
  <c r="AC8" i="17"/>
  <c r="AE8" i="17" s="1"/>
  <c r="R8" i="17"/>
  <c r="AH8" i="17" s="1"/>
  <c r="Y8" i="17"/>
  <c r="AA8" i="17" s="1"/>
  <c r="J8" i="17"/>
  <c r="K8" i="17" s="1"/>
  <c r="AK6" i="16"/>
  <c r="AK226" i="16"/>
  <c r="AM226" i="16"/>
  <c r="AM6" i="16"/>
  <c r="Q7" i="16"/>
  <c r="AG7" i="16" s="1"/>
  <c r="D230" i="16"/>
  <c r="E230" i="16" s="1"/>
  <c r="S8" i="16"/>
  <c r="AI8" i="16" s="1"/>
  <c r="AJ8" i="16" s="1"/>
  <c r="Q227" i="16"/>
  <c r="AG227" i="16" s="1"/>
  <c r="AL227" i="16" s="1"/>
  <c r="T229" i="16"/>
  <c r="W229" i="16" s="1"/>
  <c r="G12" i="16"/>
  <c r="F229" i="16"/>
  <c r="X229" i="16"/>
  <c r="Z229" i="16" s="1"/>
  <c r="P229" i="16"/>
  <c r="AF229" i="16" s="1"/>
  <c r="H229" i="16"/>
  <c r="I229" i="16" s="1"/>
  <c r="V9" i="16"/>
  <c r="U9" i="16" s="1"/>
  <c r="N9" i="16"/>
  <c r="O9" i="16" s="1"/>
  <c r="AC9" i="16"/>
  <c r="AE9" i="16" s="1"/>
  <c r="R9" i="16"/>
  <c r="AH9" i="16" s="1"/>
  <c r="J9" i="16"/>
  <c r="K9" i="16" s="1"/>
  <c r="Y9" i="16"/>
  <c r="AA9" i="16" s="1"/>
  <c r="AC8" i="16"/>
  <c r="AE8" i="16" s="1"/>
  <c r="V8" i="16"/>
  <c r="U8" i="16" s="1"/>
  <c r="N8" i="16"/>
  <c r="O8" i="16" s="1"/>
  <c r="J8" i="16"/>
  <c r="K8" i="16" s="1"/>
  <c r="Y8" i="16"/>
  <c r="AA8" i="16" s="1"/>
  <c r="R8" i="16"/>
  <c r="AH8" i="16" s="1"/>
  <c r="D10" i="16"/>
  <c r="E10" i="16" s="1"/>
  <c r="L229" i="16"/>
  <c r="M229" i="16" s="1"/>
  <c r="AP68" i="10"/>
  <c r="DJ68" i="10" s="1"/>
  <c r="AN170" i="10"/>
  <c r="DH170" i="10" s="1"/>
  <c r="AO170" i="10"/>
  <c r="DI170" i="10" s="1"/>
  <c r="AS30" i="10"/>
  <c r="DM30" i="10" s="1"/>
  <c r="AQ132" i="10"/>
  <c r="DK132" i="10" s="1"/>
  <c r="AR132" i="10"/>
  <c r="DL132" i="10" s="1"/>
  <c r="AQ41" i="10"/>
  <c r="DK41" i="10" s="1"/>
  <c r="AT132" i="10"/>
  <c r="DN132" i="10" s="1"/>
  <c r="AQ68" i="10"/>
  <c r="DK68" i="10" s="1"/>
  <c r="AP30" i="10"/>
  <c r="DJ30" i="10" s="1"/>
  <c r="AS68" i="10"/>
  <c r="DM68" i="10" s="1"/>
  <c r="AO41" i="10"/>
  <c r="DI41" i="10" s="1"/>
  <c r="AN132" i="10"/>
  <c r="DH132" i="10" s="1"/>
  <c r="AP132" i="10"/>
  <c r="DJ132" i="10" s="1"/>
  <c r="AR170" i="10"/>
  <c r="DL170" i="10" s="1"/>
  <c r="AR81" i="10"/>
  <c r="DL81" i="10" s="1"/>
  <c r="AR41" i="10"/>
  <c r="DL41" i="10" s="1"/>
  <c r="AP170" i="10"/>
  <c r="DJ170" i="10" s="1"/>
  <c r="AQ30" i="10"/>
  <c r="DK30" i="10" s="1"/>
  <c r="AN30" i="10"/>
  <c r="DH30" i="10" s="1"/>
  <c r="AO68" i="10"/>
  <c r="DI68" i="10" s="1"/>
  <c r="AN68" i="10"/>
  <c r="DH68" i="10" s="1"/>
  <c r="AR30" i="10"/>
  <c r="DL30" i="10" s="1"/>
  <c r="AS170" i="10"/>
  <c r="DM170" i="10" s="1"/>
  <c r="AO80" i="10"/>
  <c r="DI80" i="10" s="1"/>
  <c r="AS132" i="10"/>
  <c r="DM132" i="10" s="1"/>
  <c r="AT30" i="10"/>
  <c r="DN30" i="10" s="1"/>
  <c r="AT41" i="10"/>
  <c r="DN41" i="10" s="1"/>
  <c r="AS41" i="10"/>
  <c r="DM41" i="10" s="1"/>
  <c r="DK4" i="10"/>
  <c r="AP41" i="10"/>
  <c r="DJ41" i="10" s="1"/>
  <c r="AP81" i="10"/>
  <c r="DJ81" i="10" s="1"/>
  <c r="AQ81" i="10"/>
  <c r="DK81" i="10" s="1"/>
  <c r="AO81" i="10"/>
  <c r="DI81" i="10" s="1"/>
  <c r="AQ80" i="10"/>
  <c r="DK80" i="10" s="1"/>
  <c r="AR80" i="10"/>
  <c r="DL80" i="10" s="1"/>
  <c r="AR68" i="10"/>
  <c r="DL68" i="10" s="1"/>
  <c r="AS81" i="10"/>
  <c r="DM81" i="10" s="1"/>
  <c r="AP80" i="10"/>
  <c r="DJ80" i="10" s="1"/>
  <c r="AT80" i="10"/>
  <c r="DN80" i="10" s="1"/>
  <c r="AS80" i="10"/>
  <c r="DM80" i="10" s="1"/>
  <c r="AH6" i="10"/>
  <c r="AP70" i="10"/>
  <c r="DJ70" i="10" s="1"/>
  <c r="AN4" i="10"/>
  <c r="DH4" i="10" s="1"/>
  <c r="CA4" i="10"/>
  <c r="AO4" i="10"/>
  <c r="DA4" i="10" s="1"/>
  <c r="CH4" i="10"/>
  <c r="DC4" i="10"/>
  <c r="CE4" i="10"/>
  <c r="AY4" i="10"/>
  <c r="DH175" i="10"/>
  <c r="AS4" i="10"/>
  <c r="CG4" i="10" s="1"/>
  <c r="BB4" i="10"/>
  <c r="DF4" i="10"/>
  <c r="DN4" i="10"/>
  <c r="AP4" i="10"/>
  <c r="DJ4" i="10" s="1"/>
  <c r="AR4" i="10"/>
  <c r="CF4" i="10" s="1"/>
  <c r="AN173" i="10"/>
  <c r="DH173" i="10" s="1"/>
  <c r="AN150" i="10"/>
  <c r="DH150" i="10" s="1"/>
  <c r="AQ150" i="10"/>
  <c r="DK150" i="10" s="1"/>
  <c r="AN113" i="10"/>
  <c r="DH113" i="10" s="1"/>
  <c r="AN145" i="10"/>
  <c r="DH145" i="10" s="1"/>
  <c r="AP126" i="10"/>
  <c r="DJ126" i="10" s="1"/>
  <c r="CH11" i="6"/>
  <c r="AC10" i="11"/>
  <c r="AQ145" i="10"/>
  <c r="DK145" i="10" s="1"/>
  <c r="T230" i="11"/>
  <c r="CG231" i="5"/>
  <c r="CK230" i="6"/>
  <c r="AE229" i="11"/>
  <c r="CL230" i="6"/>
  <c r="AF229" i="11"/>
  <c r="AP145" i="10"/>
  <c r="DJ145" i="10" s="1"/>
  <c r="AQ173" i="10"/>
  <c r="DK173" i="10" s="1"/>
  <c r="AQ71" i="10"/>
  <c r="DK71" i="10" s="1"/>
  <c r="AO71" i="10"/>
  <c r="DI71" i="10" s="1"/>
  <c r="AN22" i="10"/>
  <c r="DH22" i="10" s="1"/>
  <c r="CK10" i="6"/>
  <c r="AE9" i="11"/>
  <c r="CL10" i="6"/>
  <c r="AF9" i="11"/>
  <c r="AB8" i="10"/>
  <c r="AD8" i="10" s="1"/>
  <c r="AQ155" i="10"/>
  <c r="DK155" i="10" s="1"/>
  <c r="AP155" i="10"/>
  <c r="DJ155" i="10" s="1"/>
  <c r="AO22" i="10"/>
  <c r="DI22" i="10" s="1"/>
  <c r="AQ118" i="10"/>
  <c r="DK118" i="10" s="1"/>
  <c r="AN65" i="10"/>
  <c r="DH65" i="10" s="1"/>
  <c r="AR126" i="10"/>
  <c r="DL126" i="10" s="1"/>
  <c r="AN90" i="10"/>
  <c r="DH90" i="10" s="1"/>
  <c r="AO121" i="10"/>
  <c r="DI121" i="10" s="1"/>
  <c r="AO69" i="10"/>
  <c r="DI69" i="10" s="1"/>
  <c r="AQ140" i="10"/>
  <c r="DK140" i="10" s="1"/>
  <c r="AO191" i="10"/>
  <c r="DI191" i="10" s="1"/>
  <c r="AS214" i="10"/>
  <c r="DM214" i="10" s="1"/>
  <c r="AN25" i="10"/>
  <c r="DH25" i="10" s="1"/>
  <c r="AO140" i="10"/>
  <c r="DI140" i="10" s="1"/>
  <c r="AN100" i="10"/>
  <c r="DH100" i="10" s="1"/>
  <c r="AQ165" i="10"/>
  <c r="DK165" i="10" s="1"/>
  <c r="AR90" i="10"/>
  <c r="DL90" i="10" s="1"/>
  <c r="D229" i="10"/>
  <c r="E229" i="10" s="1"/>
  <c r="AQ191" i="10"/>
  <c r="DK191" i="10" s="1"/>
  <c r="AQ69" i="10"/>
  <c r="DK69" i="10" s="1"/>
  <c r="AR191" i="10"/>
  <c r="DL191" i="10" s="1"/>
  <c r="AS99" i="10"/>
  <c r="DM99" i="10" s="1"/>
  <c r="AF7" i="10"/>
  <c r="D9" i="10"/>
  <c r="E9" i="10" s="1"/>
  <c r="P9" i="10" s="1"/>
  <c r="S9" i="10" s="1"/>
  <c r="AS126" i="10"/>
  <c r="DM126" i="10" s="1"/>
  <c r="AO126" i="10"/>
  <c r="DI126" i="10" s="1"/>
  <c r="AS48" i="10"/>
  <c r="DM48" i="10" s="1"/>
  <c r="AN126" i="10"/>
  <c r="DH126" i="10" s="1"/>
  <c r="AT126" i="10"/>
  <c r="DN126" i="10" s="1"/>
  <c r="AS205" i="10"/>
  <c r="DM205" i="10" s="1"/>
  <c r="AO48" i="10"/>
  <c r="DI48" i="10" s="1"/>
  <c r="AP185" i="10"/>
  <c r="DJ185" i="10" s="1"/>
  <c r="AQ56" i="10"/>
  <c r="DK56" i="10" s="1"/>
  <c r="AN56" i="10"/>
  <c r="DH56" i="10" s="1"/>
  <c r="AN33" i="10"/>
  <c r="DH33" i="10" s="1"/>
  <c r="AS113" i="10"/>
  <c r="DM113" i="10" s="1"/>
  <c r="F8" i="10"/>
  <c r="Y8" i="10" s="1"/>
  <c r="AA8" i="10" s="1"/>
  <c r="L8" i="10"/>
  <c r="M8" i="10" s="1"/>
  <c r="AP56" i="10"/>
  <c r="DJ56" i="10" s="1"/>
  <c r="P8" i="10"/>
  <c r="S8" i="10" s="1"/>
  <c r="AS185" i="10"/>
  <c r="DM185" i="10" s="1"/>
  <c r="AQ194" i="10"/>
  <c r="DK194" i="10" s="1"/>
  <c r="AT145" i="10"/>
  <c r="DN145" i="10" s="1"/>
  <c r="AP180" i="10"/>
  <c r="DJ180" i="10" s="1"/>
  <c r="AP128" i="10"/>
  <c r="DJ128" i="10" s="1"/>
  <c r="AQ217" i="10"/>
  <c r="DK217" i="10" s="1"/>
  <c r="AN217" i="10"/>
  <c r="DH217" i="10" s="1"/>
  <c r="AQ100" i="10"/>
  <c r="DK100" i="10" s="1"/>
  <c r="AQ121" i="10"/>
  <c r="DK121" i="10" s="1"/>
  <c r="AS180" i="10"/>
  <c r="DM180" i="10" s="1"/>
  <c r="AQ113" i="10"/>
  <c r="DK113" i="10" s="1"/>
  <c r="T8" i="10"/>
  <c r="W8" i="10" s="1"/>
  <c r="AR214" i="10"/>
  <c r="DL214" i="10" s="1"/>
  <c r="V7" i="10"/>
  <c r="U7" i="10" s="1"/>
  <c r="G229" i="10"/>
  <c r="H8" i="10"/>
  <c r="I8" i="10" s="1"/>
  <c r="AS90" i="10"/>
  <c r="DM90" i="10" s="1"/>
  <c r="AC7" i="10"/>
  <c r="AE7" i="10" s="1"/>
  <c r="AQ148" i="10"/>
  <c r="DK148" i="10" s="1"/>
  <c r="AS173" i="10"/>
  <c r="DM173" i="10" s="1"/>
  <c r="AQ75" i="10"/>
  <c r="DK75" i="10" s="1"/>
  <c r="J7" i="10"/>
  <c r="K7" i="10" s="1"/>
  <c r="AO208" i="10"/>
  <c r="AW208" i="10" s="1"/>
  <c r="AS27" i="10"/>
  <c r="DM27" i="10" s="1"/>
  <c r="AO131" i="10"/>
  <c r="DI131" i="10" s="1"/>
  <c r="AP100" i="10"/>
  <c r="DJ100" i="10" s="1"/>
  <c r="AN131" i="10"/>
  <c r="DH131" i="10" s="1"/>
  <c r="AO194" i="10"/>
  <c r="DI194" i="10" s="1"/>
  <c r="AS196" i="10"/>
  <c r="DM196" i="10" s="1"/>
  <c r="AP131" i="10"/>
  <c r="DJ131" i="10" s="1"/>
  <c r="AN148" i="10"/>
  <c r="DH148" i="10" s="1"/>
  <c r="AP217" i="10"/>
  <c r="DJ217" i="10" s="1"/>
  <c r="AQ180" i="10"/>
  <c r="DK180" i="10" s="1"/>
  <c r="AN180" i="10"/>
  <c r="DH180" i="10" s="1"/>
  <c r="AQ214" i="10"/>
  <c r="DK214" i="10" s="1"/>
  <c r="G9" i="10"/>
  <c r="AO214" i="10"/>
  <c r="DI214" i="10" s="1"/>
  <c r="AR49" i="10"/>
  <c r="DL49" i="10" s="1"/>
  <c r="AP99" i="10"/>
  <c r="DJ99" i="10" s="1"/>
  <c r="AR35" i="10"/>
  <c r="DL35" i="10" s="1"/>
  <c r="N7" i="10"/>
  <c r="O7" i="10" s="1"/>
  <c r="AT191" i="10"/>
  <c r="DN191" i="10" s="1"/>
  <c r="R7" i="10"/>
  <c r="Q7" i="10" s="1"/>
  <c r="AS118" i="10"/>
  <c r="DM118" i="10" s="1"/>
  <c r="AP191" i="10"/>
  <c r="DJ191" i="10" s="1"/>
  <c r="AQ185" i="10"/>
  <c r="DK185" i="10" s="1"/>
  <c r="AR118" i="10"/>
  <c r="DL118" i="10" s="1"/>
  <c r="AO185" i="10"/>
  <c r="DI185" i="10" s="1"/>
  <c r="AP118" i="10"/>
  <c r="DJ118" i="10" s="1"/>
  <c r="AN185" i="10"/>
  <c r="DH185" i="10" s="1"/>
  <c r="AP204" i="10"/>
  <c r="DJ204" i="10" s="1"/>
  <c r="AP22" i="10"/>
  <c r="DJ22" i="10" s="1"/>
  <c r="AO118" i="10"/>
  <c r="DI118" i="10" s="1"/>
  <c r="AJ5" i="10"/>
  <c r="AN99" i="10"/>
  <c r="DH99" i="10" s="1"/>
  <c r="AP134" i="10"/>
  <c r="DJ134" i="10" s="1"/>
  <c r="AQ99" i="10"/>
  <c r="DK99" i="10" s="1"/>
  <c r="AS52" i="10"/>
  <c r="DM52" i="10" s="1"/>
  <c r="AP71" i="10"/>
  <c r="DJ71" i="10" s="1"/>
  <c r="AR185" i="10"/>
  <c r="DL185" i="10" s="1"/>
  <c r="AQ24" i="10"/>
  <c r="DK24" i="10" s="1"/>
  <c r="AR153" i="10"/>
  <c r="DL153" i="10" s="1"/>
  <c r="AS22" i="10"/>
  <c r="DM22" i="10" s="1"/>
  <c r="AQ204" i="10"/>
  <c r="DK204" i="10" s="1"/>
  <c r="AR22" i="10"/>
  <c r="DL22" i="10" s="1"/>
  <c r="AO204" i="10"/>
  <c r="DI204" i="10" s="1"/>
  <c r="AR204" i="10"/>
  <c r="DL204" i="10" s="1"/>
  <c r="AN204" i="10"/>
  <c r="DH204" i="10" s="1"/>
  <c r="AT131" i="10"/>
  <c r="DN131" i="10" s="1"/>
  <c r="AS131" i="10"/>
  <c r="DM131" i="10" s="1"/>
  <c r="AR131" i="10"/>
  <c r="DL131" i="10" s="1"/>
  <c r="AP69" i="10"/>
  <c r="DJ69" i="10" s="1"/>
  <c r="AP55" i="10"/>
  <c r="DJ55" i="10" s="1"/>
  <c r="AQ208" i="10"/>
  <c r="DK208" i="10" s="1"/>
  <c r="AR113" i="10"/>
  <c r="DL113" i="10" s="1"/>
  <c r="AQ141" i="10"/>
  <c r="DK141" i="10" s="1"/>
  <c r="AN141" i="10"/>
  <c r="DH141" i="10" s="1"/>
  <c r="AR70" i="10"/>
  <c r="DL70" i="10" s="1"/>
  <c r="AP48" i="10"/>
  <c r="DJ48" i="10" s="1"/>
  <c r="AQ70" i="10"/>
  <c r="DK70" i="10" s="1"/>
  <c r="AT70" i="10"/>
  <c r="DN70" i="10" s="1"/>
  <c r="AO70" i="10"/>
  <c r="DI70" i="10" s="1"/>
  <c r="AS70" i="10"/>
  <c r="DM70" i="10" s="1"/>
  <c r="AS149" i="10"/>
  <c r="DM149" i="10" s="1"/>
  <c r="AQ153" i="10"/>
  <c r="DK153" i="10" s="1"/>
  <c r="AT52" i="10"/>
  <c r="DN52" i="10" s="1"/>
  <c r="AO153" i="10"/>
  <c r="DI153" i="10" s="1"/>
  <c r="AN153" i="10"/>
  <c r="DH153" i="10" s="1"/>
  <c r="AP153" i="10"/>
  <c r="DJ153" i="10" s="1"/>
  <c r="AO27" i="10"/>
  <c r="DI27" i="10" s="1"/>
  <c r="AS153" i="10"/>
  <c r="DM153" i="10" s="1"/>
  <c r="AP113" i="10"/>
  <c r="DJ113" i="10" s="1"/>
  <c r="AT113" i="10"/>
  <c r="DN113" i="10" s="1"/>
  <c r="AO149" i="10"/>
  <c r="DI149" i="10" s="1"/>
  <c r="AR219" i="10"/>
  <c r="DL219" i="10" s="1"/>
  <c r="AN107" i="10"/>
  <c r="DH107" i="10" s="1"/>
  <c r="AN36" i="10"/>
  <c r="DH36" i="10" s="1"/>
  <c r="AO155" i="10"/>
  <c r="DI155" i="10" s="1"/>
  <c r="AQ36" i="10"/>
  <c r="DK36" i="10" s="1"/>
  <c r="AR52" i="10"/>
  <c r="DL52" i="10" s="1"/>
  <c r="AS71" i="10"/>
  <c r="DM71" i="10" s="1"/>
  <c r="AR71" i="10"/>
  <c r="DL71" i="10" s="1"/>
  <c r="AT71" i="10"/>
  <c r="DN71" i="10" s="1"/>
  <c r="AN161" i="10"/>
  <c r="DH161" i="10" s="1"/>
  <c r="AS155" i="10"/>
  <c r="DM155" i="10" s="1"/>
  <c r="AR172" i="10"/>
  <c r="DL172" i="10" s="1"/>
  <c r="AR155" i="10"/>
  <c r="DL155" i="10" s="1"/>
  <c r="DH210" i="10"/>
  <c r="AT173" i="10"/>
  <c r="DN173" i="10" s="1"/>
  <c r="AT219" i="10"/>
  <c r="DN219" i="10" s="1"/>
  <c r="AQ205" i="10"/>
  <c r="DK205" i="10" s="1"/>
  <c r="AP205" i="10"/>
  <c r="DJ205" i="10" s="1"/>
  <c r="AN207" i="10"/>
  <c r="DH207" i="10" s="1"/>
  <c r="AP197" i="10"/>
  <c r="DJ197" i="10" s="1"/>
  <c r="AS219" i="10"/>
  <c r="DM219" i="10" s="1"/>
  <c r="AO205" i="10"/>
  <c r="DI205" i="10" s="1"/>
  <c r="AT48" i="10"/>
  <c r="DN48" i="10" s="1"/>
  <c r="AP219" i="10"/>
  <c r="DJ219" i="10" s="1"/>
  <c r="AN205" i="10"/>
  <c r="DH205" i="10" s="1"/>
  <c r="AS36" i="10"/>
  <c r="DM36" i="10" s="1"/>
  <c r="AR205" i="10"/>
  <c r="DL205" i="10" s="1"/>
  <c r="AQ193" i="10"/>
  <c r="DK193" i="10" s="1"/>
  <c r="AO73" i="10"/>
  <c r="DI73" i="10" s="1"/>
  <c r="AQ215" i="10"/>
  <c r="DK215" i="10" s="1"/>
  <c r="AN73" i="10"/>
  <c r="DH73" i="10" s="1"/>
  <c r="AR55" i="10"/>
  <c r="DL55" i="10" s="1"/>
  <c r="AQ206" i="10"/>
  <c r="DK206" i="10" s="1"/>
  <c r="AT185" i="10"/>
  <c r="DN185" i="10" s="1"/>
  <c r="AQ107" i="10"/>
  <c r="DK107" i="10" s="1"/>
  <c r="AO206" i="10"/>
  <c r="DI206" i="10" s="1"/>
  <c r="DI142" i="10"/>
  <c r="AS112" i="10"/>
  <c r="DM112" i="10" s="1"/>
  <c r="AN122" i="10"/>
  <c r="DH122" i="10" s="1"/>
  <c r="AP112" i="10"/>
  <c r="DJ112" i="10" s="1"/>
  <c r="AO119" i="10"/>
  <c r="DI119" i="10" s="1"/>
  <c r="AR150" i="10"/>
  <c r="DL150" i="10" s="1"/>
  <c r="AO122" i="10"/>
  <c r="DI122" i="10" s="1"/>
  <c r="AN119" i="10"/>
  <c r="DH119" i="10" s="1"/>
  <c r="AS150" i="10"/>
  <c r="DM150" i="10" s="1"/>
  <c r="AO198" i="10"/>
  <c r="DI198" i="10" s="1"/>
  <c r="AR193" i="10"/>
  <c r="DL193" i="10" s="1"/>
  <c r="AP149" i="10"/>
  <c r="DJ149" i="10" s="1"/>
  <c r="DH208" i="10"/>
  <c r="AQ101" i="10"/>
  <c r="DK101" i="10" s="1"/>
  <c r="AQ203" i="10"/>
  <c r="DK203" i="10" s="1"/>
  <c r="AR122" i="10"/>
  <c r="DL122" i="10" s="1"/>
  <c r="AS116" i="10"/>
  <c r="DM116" i="10" s="1"/>
  <c r="AR112" i="10"/>
  <c r="DL112" i="10" s="1"/>
  <c r="AO101" i="10"/>
  <c r="DI101" i="10" s="1"/>
  <c r="AN203" i="10"/>
  <c r="DH203" i="10" s="1"/>
  <c r="AQ112" i="10"/>
  <c r="DK112" i="10" s="1"/>
  <c r="AO112" i="10"/>
  <c r="DI112" i="10" s="1"/>
  <c r="AS65" i="10"/>
  <c r="DM65" i="10" s="1"/>
  <c r="AO116" i="10"/>
  <c r="DI116" i="10" s="1"/>
  <c r="AO130" i="10"/>
  <c r="DI130" i="10" s="1"/>
  <c r="AR65" i="10"/>
  <c r="DL65" i="10" s="1"/>
  <c r="AN116" i="10"/>
  <c r="DH116" i="10" s="1"/>
  <c r="AQ65" i="10"/>
  <c r="DK65" i="10" s="1"/>
  <c r="AP65" i="10"/>
  <c r="DJ65" i="10" s="1"/>
  <c r="DN47" i="10"/>
  <c r="DI210" i="10"/>
  <c r="AN198" i="10"/>
  <c r="DH198" i="10" s="1"/>
  <c r="AP116" i="10"/>
  <c r="DJ116" i="10" s="1"/>
  <c r="AN130" i="10"/>
  <c r="DH130" i="10" s="1"/>
  <c r="AP143" i="10"/>
  <c r="DJ143" i="10" s="1"/>
  <c r="AP105" i="10"/>
  <c r="DJ105" i="10" s="1"/>
  <c r="AR53" i="10"/>
  <c r="DL53" i="10" s="1"/>
  <c r="AQ197" i="10"/>
  <c r="DK197" i="10" s="1"/>
  <c r="AP198" i="10"/>
  <c r="DJ198" i="10" s="1"/>
  <c r="AO197" i="10"/>
  <c r="DI197" i="10" s="1"/>
  <c r="AP150" i="10"/>
  <c r="DJ150" i="10" s="1"/>
  <c r="AS197" i="10"/>
  <c r="DM197" i="10" s="1"/>
  <c r="AN197" i="10"/>
  <c r="DH197" i="10" s="1"/>
  <c r="DN93" i="10"/>
  <c r="AP78" i="10"/>
  <c r="DJ78" i="10" s="1"/>
  <c r="AR197" i="10"/>
  <c r="DL197" i="10" s="1"/>
  <c r="AR130" i="10"/>
  <c r="DL130" i="10" s="1"/>
  <c r="AT99" i="10"/>
  <c r="DN99" i="10" s="1"/>
  <c r="AZ58" i="10"/>
  <c r="DK199" i="10"/>
  <c r="DN187" i="10"/>
  <c r="AS206" i="10"/>
  <c r="DM206" i="10" s="1"/>
  <c r="AP119" i="10"/>
  <c r="DJ119" i="10" s="1"/>
  <c r="AP130" i="10"/>
  <c r="DJ130" i="10" s="1"/>
  <c r="AP194" i="10"/>
  <c r="DJ194" i="10" s="1"/>
  <c r="DI93" i="10"/>
  <c r="AS130" i="10"/>
  <c r="DM130" i="10" s="1"/>
  <c r="AJ224" i="10"/>
  <c r="AP224" i="10" s="1"/>
  <c r="AS191" i="10"/>
  <c r="DM191" i="10" s="1"/>
  <c r="AN94" i="10"/>
  <c r="DH94" i="10" s="1"/>
  <c r="AR110" i="10"/>
  <c r="DL110" i="10" s="1"/>
  <c r="AN93" i="10"/>
  <c r="DH93" i="10" s="1"/>
  <c r="AS223" i="10"/>
  <c r="DM223" i="10" s="1"/>
  <c r="AS100" i="10"/>
  <c r="DM100" i="10" s="1"/>
  <c r="AR180" i="10"/>
  <c r="DL180" i="10" s="1"/>
  <c r="DK210" i="10"/>
  <c r="DN210" i="10"/>
  <c r="AR101" i="10"/>
  <c r="DL101" i="10" s="1"/>
  <c r="AS122" i="10"/>
  <c r="DM122" i="10" s="1"/>
  <c r="AR73" i="10"/>
  <c r="DL73" i="10" s="1"/>
  <c r="AP107" i="10"/>
  <c r="DJ107" i="10" s="1"/>
  <c r="AR48" i="10"/>
  <c r="DL48" i="10" s="1"/>
  <c r="AS49" i="10"/>
  <c r="DM49" i="10" s="1"/>
  <c r="AQ143" i="10"/>
  <c r="DK143" i="10" s="1"/>
  <c r="AP49" i="10"/>
  <c r="DJ49" i="10" s="1"/>
  <c r="AN143" i="10"/>
  <c r="DH143" i="10" s="1"/>
  <c r="DK151" i="10"/>
  <c r="AS201" i="10"/>
  <c r="DM201" i="10" s="1"/>
  <c r="AP208" i="10"/>
  <c r="DJ208" i="10" s="1"/>
  <c r="AQ149" i="10"/>
  <c r="DK149" i="10" s="1"/>
  <c r="AQ48" i="10"/>
  <c r="DK48" i="10" s="1"/>
  <c r="AP174" i="10"/>
  <c r="DJ174" i="10" s="1"/>
  <c r="AN193" i="10"/>
  <c r="DH193" i="10" s="1"/>
  <c r="AO172" i="10"/>
  <c r="DI172" i="10" s="1"/>
  <c r="AP139" i="10"/>
  <c r="DJ139" i="10" s="1"/>
  <c r="AO53" i="10"/>
  <c r="DI53" i="10" s="1"/>
  <c r="AR149" i="10"/>
  <c r="DL149" i="10" s="1"/>
  <c r="AP193" i="10"/>
  <c r="DJ193" i="10" s="1"/>
  <c r="AN172" i="10"/>
  <c r="DH172" i="10" s="1"/>
  <c r="AN53" i="10"/>
  <c r="DH53" i="10" s="1"/>
  <c r="AO201" i="10"/>
  <c r="DI201" i="10" s="1"/>
  <c r="DN139" i="10"/>
  <c r="AN48" i="10"/>
  <c r="DH48" i="10" s="1"/>
  <c r="AS143" i="10"/>
  <c r="DM143" i="10" s="1"/>
  <c r="DH121" i="10"/>
  <c r="AQ53" i="10"/>
  <c r="DK53" i="10" s="1"/>
  <c r="AO128" i="10"/>
  <c r="DI128" i="10" s="1"/>
  <c r="AN201" i="10"/>
  <c r="DH201" i="10" s="1"/>
  <c r="AQ172" i="10"/>
  <c r="DK172" i="10" s="1"/>
  <c r="AR143" i="10"/>
  <c r="DL143" i="10" s="1"/>
  <c r="AN128" i="10"/>
  <c r="DH128" i="10" s="1"/>
  <c r="AT180" i="10"/>
  <c r="DN180" i="10" s="1"/>
  <c r="AQ105" i="10"/>
  <c r="DK105" i="10" s="1"/>
  <c r="AN215" i="10"/>
  <c r="DH215" i="10" s="1"/>
  <c r="AP161" i="10"/>
  <c r="DJ161" i="10" s="1"/>
  <c r="AS128" i="10"/>
  <c r="DM128" i="10" s="1"/>
  <c r="AO105" i="10"/>
  <c r="DI105" i="10" s="1"/>
  <c r="DN39" i="10"/>
  <c r="AR56" i="10"/>
  <c r="DL56" i="10" s="1"/>
  <c r="AR23" i="10"/>
  <c r="DL23" i="10" s="1"/>
  <c r="AN222" i="10"/>
  <c r="DH222" i="10" s="1"/>
  <c r="AP53" i="10"/>
  <c r="DJ53" i="10" s="1"/>
  <c r="AN105" i="10"/>
  <c r="DH105" i="10" s="1"/>
  <c r="AQ184" i="10"/>
  <c r="DK184" i="10" s="1"/>
  <c r="AT101" i="10"/>
  <c r="DN101" i="10" s="1"/>
  <c r="AQ222" i="10"/>
  <c r="DK222" i="10" s="1"/>
  <c r="AO184" i="10"/>
  <c r="DI184" i="10" s="1"/>
  <c r="AQ49" i="10"/>
  <c r="DK49" i="10" s="1"/>
  <c r="AS172" i="10"/>
  <c r="DM172" i="10" s="1"/>
  <c r="AS101" i="10"/>
  <c r="DM101" i="10" s="1"/>
  <c r="AS53" i="10"/>
  <c r="DM53" i="10" s="1"/>
  <c r="AR181" i="10"/>
  <c r="DL181" i="10" s="1"/>
  <c r="AS105" i="10"/>
  <c r="DM105" i="10" s="1"/>
  <c r="AR208" i="10"/>
  <c r="DL208" i="10" s="1"/>
  <c r="AQ20" i="10"/>
  <c r="DK20" i="10" s="1"/>
  <c r="AP73" i="10"/>
  <c r="DJ73" i="10" s="1"/>
  <c r="AR66" i="10"/>
  <c r="DL66" i="10" s="1"/>
  <c r="AQ161" i="10"/>
  <c r="DK161" i="10" s="1"/>
  <c r="AP172" i="10"/>
  <c r="DJ172" i="10" s="1"/>
  <c r="AR107" i="10"/>
  <c r="DL107" i="10" s="1"/>
  <c r="AP101" i="10"/>
  <c r="DJ101" i="10" s="1"/>
  <c r="AR105" i="10"/>
  <c r="DL105" i="10" s="1"/>
  <c r="AT73" i="10"/>
  <c r="DN73" i="10" s="1"/>
  <c r="AR161" i="10"/>
  <c r="DL161" i="10" s="1"/>
  <c r="AS107" i="10"/>
  <c r="DM107" i="10" s="1"/>
  <c r="AN152" i="10"/>
  <c r="DH152" i="10" s="1"/>
  <c r="AR100" i="10"/>
  <c r="DL100" i="10" s="1"/>
  <c r="AS73" i="10"/>
  <c r="DM73" i="10" s="1"/>
  <c r="AP184" i="10"/>
  <c r="DJ184" i="10" s="1"/>
  <c r="AP222" i="10"/>
  <c r="DJ222" i="10" s="1"/>
  <c r="AS193" i="10"/>
  <c r="DM193" i="10" s="1"/>
  <c r="AS56" i="10"/>
  <c r="DM56" i="10" s="1"/>
  <c r="AR128" i="10"/>
  <c r="DL128" i="10" s="1"/>
  <c r="AR206" i="10"/>
  <c r="DL206" i="10" s="1"/>
  <c r="AP52" i="10"/>
  <c r="DJ52" i="10" s="1"/>
  <c r="AR45" i="10"/>
  <c r="DL45" i="10" s="1"/>
  <c r="AR173" i="10"/>
  <c r="DL173" i="10" s="1"/>
  <c r="AP206" i="10"/>
  <c r="DJ206" i="10" s="1"/>
  <c r="AP45" i="10"/>
  <c r="DJ45" i="10" s="1"/>
  <c r="AP124" i="10"/>
  <c r="BZ124" i="10" s="1"/>
  <c r="DN168" i="10"/>
  <c r="AR88" i="10"/>
  <c r="DL88" i="10" s="1"/>
  <c r="AS187" i="10"/>
  <c r="DM187" i="10" s="1"/>
  <c r="AO219" i="10"/>
  <c r="DI219" i="10" s="1"/>
  <c r="AT206" i="10"/>
  <c r="DN206" i="10" s="1"/>
  <c r="AS45" i="10"/>
  <c r="DM45" i="10" s="1"/>
  <c r="AQ52" i="10"/>
  <c r="DK52" i="10" s="1"/>
  <c r="AN219" i="10"/>
  <c r="DH219" i="10" s="1"/>
  <c r="CH10" i="4"/>
  <c r="M9" i="11"/>
  <c r="AO52" i="10"/>
  <c r="DI52" i="10" s="1"/>
  <c r="AO176" i="10"/>
  <c r="DI176" i="10" s="1"/>
  <c r="DN208" i="10"/>
  <c r="AP122" i="10"/>
  <c r="DJ122" i="10" s="1"/>
  <c r="AT56" i="10"/>
  <c r="DN56" i="10" s="1"/>
  <c r="AQ45" i="10"/>
  <c r="DK45" i="10" s="1"/>
  <c r="AR190" i="10"/>
  <c r="DL190" i="10" s="1"/>
  <c r="AQ176" i="10"/>
  <c r="DK176" i="10" s="1"/>
  <c r="AS203" i="10"/>
  <c r="DM203" i="10" s="1"/>
  <c r="AR116" i="10"/>
  <c r="DL116" i="10" s="1"/>
  <c r="AR36" i="10"/>
  <c r="DL36" i="10" s="1"/>
  <c r="AO45" i="10"/>
  <c r="DI45" i="10" s="1"/>
  <c r="AP190" i="10"/>
  <c r="DJ190" i="10" s="1"/>
  <c r="AT69" i="10"/>
  <c r="DN69" i="10" s="1"/>
  <c r="AR203" i="10"/>
  <c r="DL203" i="10" s="1"/>
  <c r="CG10" i="4"/>
  <c r="L9" i="11"/>
  <c r="AO169" i="10"/>
  <c r="DI169" i="10" s="1"/>
  <c r="AS69" i="10"/>
  <c r="DM69" i="10" s="1"/>
  <c r="AP203" i="10"/>
  <c r="DJ203" i="10" s="1"/>
  <c r="DN133" i="10"/>
  <c r="AN169" i="10"/>
  <c r="DH169" i="10" s="1"/>
  <c r="AS129" i="10"/>
  <c r="DM129" i="10" s="1"/>
  <c r="AS190" i="10"/>
  <c r="DM190" i="10" s="1"/>
  <c r="AR69" i="10"/>
  <c r="DL69" i="10" s="1"/>
  <c r="AQ159" i="10"/>
  <c r="DK159" i="10" s="1"/>
  <c r="AT134" i="10"/>
  <c r="DN134" i="10" s="1"/>
  <c r="AQ190" i="10"/>
  <c r="DK190" i="10" s="1"/>
  <c r="P9" i="11"/>
  <c r="CL10" i="4"/>
  <c r="CK230" i="4"/>
  <c r="O229" i="11"/>
  <c r="AR129" i="10"/>
  <c r="DL129" i="10" s="1"/>
  <c r="AQ42" i="10"/>
  <c r="DK42" i="10" s="1"/>
  <c r="AS134" i="10"/>
  <c r="DM134" i="10" s="1"/>
  <c r="AO190" i="10"/>
  <c r="DI190" i="10" s="1"/>
  <c r="AQ134" i="10"/>
  <c r="DK134" i="10" s="1"/>
  <c r="AQ129" i="10"/>
  <c r="DK129" i="10" s="1"/>
  <c r="AP129" i="10"/>
  <c r="DJ129" i="10" s="1"/>
  <c r="AN42" i="10"/>
  <c r="DH42" i="10" s="1"/>
  <c r="AS23" i="10"/>
  <c r="DM23" i="10" s="1"/>
  <c r="AS194" i="10"/>
  <c r="DM194" i="10" s="1"/>
  <c r="AR134" i="10"/>
  <c r="DL134" i="10" s="1"/>
  <c r="AO134" i="10"/>
  <c r="DI134" i="10" s="1"/>
  <c r="AO129" i="10"/>
  <c r="DI129" i="10" s="1"/>
  <c r="AS207" i="10"/>
  <c r="DM207" i="10" s="1"/>
  <c r="AP23" i="10"/>
  <c r="DJ23" i="10" s="1"/>
  <c r="AR194" i="10"/>
  <c r="DL194" i="10" s="1"/>
  <c r="M229" i="11"/>
  <c r="CH230" i="4"/>
  <c r="CK10" i="4"/>
  <c r="O9" i="11"/>
  <c r="AP35" i="10"/>
  <c r="DJ35" i="10" s="1"/>
  <c r="AR207" i="10"/>
  <c r="DL207" i="10" s="1"/>
  <c r="AQ23" i="10"/>
  <c r="DK23" i="10" s="1"/>
  <c r="AO162" i="10"/>
  <c r="DI162" i="10" s="1"/>
  <c r="AQ35" i="10"/>
  <c r="DK35" i="10" s="1"/>
  <c r="AP176" i="10"/>
  <c r="AX176" i="10" s="1"/>
  <c r="AT119" i="10"/>
  <c r="DN119" i="10" s="1"/>
  <c r="CN58" i="10"/>
  <c r="DH164" i="10"/>
  <c r="AP77" i="10"/>
  <c r="DJ77" i="10" s="1"/>
  <c r="AP214" i="10"/>
  <c r="DJ214" i="10" s="1"/>
  <c r="CG230" i="4"/>
  <c r="L229" i="11"/>
  <c r="AO209" i="10"/>
  <c r="DI209" i="10" s="1"/>
  <c r="AP207" i="10"/>
  <c r="DJ207" i="10" s="1"/>
  <c r="AO23" i="10"/>
  <c r="DI23" i="10" s="1"/>
  <c r="AT100" i="10"/>
  <c r="DN100" i="10" s="1"/>
  <c r="AQ223" i="10"/>
  <c r="DK223" i="10" s="1"/>
  <c r="AO35" i="10"/>
  <c r="DI35" i="10" s="1"/>
  <c r="AR176" i="10"/>
  <c r="DL176" i="10" s="1"/>
  <c r="AQ207" i="10"/>
  <c r="DK207" i="10" s="1"/>
  <c r="P229" i="11"/>
  <c r="CL230" i="4"/>
  <c r="AS35" i="10"/>
  <c r="DM35" i="10" s="1"/>
  <c r="AN209" i="10"/>
  <c r="BC209" i="10" s="1"/>
  <c r="AN23" i="10"/>
  <c r="DH23" i="10" s="1"/>
  <c r="AO223" i="10"/>
  <c r="DI223" i="10" s="1"/>
  <c r="AS204" i="10"/>
  <c r="DM204" i="10" s="1"/>
  <c r="AP173" i="10"/>
  <c r="DJ173" i="10" s="1"/>
  <c r="AN147" i="10"/>
  <c r="DH147" i="10" s="1"/>
  <c r="AP94" i="10"/>
  <c r="DJ94" i="10" s="1"/>
  <c r="AT193" i="10"/>
  <c r="DN193" i="10" s="1"/>
  <c r="AP36" i="10"/>
  <c r="DJ36" i="10" s="1"/>
  <c r="AP38" i="10"/>
  <c r="DJ38" i="10" s="1"/>
  <c r="AT161" i="10"/>
  <c r="DN161" i="10" s="1"/>
  <c r="AS119" i="10"/>
  <c r="DM119" i="10" s="1"/>
  <c r="AS145" i="10"/>
  <c r="DM145" i="10" s="1"/>
  <c r="AQ104" i="10"/>
  <c r="DK104" i="10" s="1"/>
  <c r="AS161" i="10"/>
  <c r="DM161" i="10" s="1"/>
  <c r="AR119" i="10"/>
  <c r="DL119" i="10" s="1"/>
  <c r="AR145" i="10"/>
  <c r="DL145" i="10" s="1"/>
  <c r="AR38" i="10"/>
  <c r="DL38" i="10" s="1"/>
  <c r="AN104" i="10"/>
  <c r="DH104" i="10" s="1"/>
  <c r="AO62" i="10"/>
  <c r="DI62" i="10" s="1"/>
  <c r="AR99" i="10"/>
  <c r="DL99" i="10" s="1"/>
  <c r="AO49" i="10"/>
  <c r="DI49" i="10" s="1"/>
  <c r="AR201" i="10"/>
  <c r="DL201" i="10" s="1"/>
  <c r="AQ38" i="10"/>
  <c r="DK38" i="10" s="1"/>
  <c r="AO38" i="10"/>
  <c r="DI38" i="10" s="1"/>
  <c r="AP196" i="10"/>
  <c r="DJ196" i="10" s="1"/>
  <c r="AQ27" i="10"/>
  <c r="DK27" i="10" s="1"/>
  <c r="AT194" i="10"/>
  <c r="DN194" i="10" s="1"/>
  <c r="DH211" i="10"/>
  <c r="AP60" i="10"/>
  <c r="DJ60" i="10" s="1"/>
  <c r="AN27" i="10"/>
  <c r="DH27" i="10" s="1"/>
  <c r="AR57" i="10"/>
  <c r="DL57" i="10" s="1"/>
  <c r="AN64" i="10"/>
  <c r="DH64" i="10" s="1"/>
  <c r="AR27" i="10"/>
  <c r="DL27" i="10" s="1"/>
  <c r="DK136" i="10"/>
  <c r="AP27" i="10"/>
  <c r="DJ27" i="10" s="1"/>
  <c r="DK103" i="10"/>
  <c r="AT222" i="10"/>
  <c r="DN222" i="10" s="1"/>
  <c r="DI141" i="10"/>
  <c r="AS222" i="10"/>
  <c r="DM222" i="10" s="1"/>
  <c r="AS64" i="10"/>
  <c r="DM64" i="10" s="1"/>
  <c r="AR222" i="10"/>
  <c r="DL222" i="10" s="1"/>
  <c r="AT217" i="10"/>
  <c r="DN217" i="10" s="1"/>
  <c r="DN78" i="10"/>
  <c r="AS77" i="10"/>
  <c r="DM77" i="10" s="1"/>
  <c r="AS217" i="10"/>
  <c r="DM217" i="10" s="1"/>
  <c r="DN55" i="10"/>
  <c r="AR217" i="10"/>
  <c r="DL217" i="10" s="1"/>
  <c r="AT38" i="10"/>
  <c r="DN38" i="10" s="1"/>
  <c r="AS38" i="10"/>
  <c r="DM38" i="10" s="1"/>
  <c r="AO84" i="10"/>
  <c r="DI84" i="10" s="1"/>
  <c r="DH192" i="10"/>
  <c r="AT184" i="10"/>
  <c r="DN184" i="10" s="1"/>
  <c r="AP201" i="10"/>
  <c r="DJ201" i="10" s="1"/>
  <c r="AS188" i="10"/>
  <c r="DM188" i="10" s="1"/>
  <c r="AR33" i="10"/>
  <c r="DN44" i="10"/>
  <c r="DI213" i="10"/>
  <c r="AS195" i="10"/>
  <c r="DM195" i="10" s="1"/>
  <c r="AR195" i="10"/>
  <c r="DL195" i="10" s="1"/>
  <c r="AQ60" i="10"/>
  <c r="DK60" i="10" s="1"/>
  <c r="AP195" i="10"/>
  <c r="DJ195" i="10" s="1"/>
  <c r="AO60" i="10"/>
  <c r="DI60" i="10" s="1"/>
  <c r="AS60" i="10"/>
  <c r="DM60" i="10" s="1"/>
  <c r="AN60" i="10"/>
  <c r="DH60" i="10" s="1"/>
  <c r="AR60" i="10"/>
  <c r="DL60" i="10" s="1"/>
  <c r="DH20" i="10"/>
  <c r="DN179" i="10"/>
  <c r="DN54" i="10"/>
  <c r="AR76" i="10"/>
  <c r="DL76" i="10" s="1"/>
  <c r="DN212" i="10"/>
  <c r="AP211" i="10"/>
  <c r="DJ211" i="10" s="1"/>
  <c r="AQ88" i="10"/>
  <c r="DK88" i="10" s="1"/>
  <c r="AQ195" i="10"/>
  <c r="DK195" i="10" s="1"/>
  <c r="AO88" i="10"/>
  <c r="DI88" i="10" s="1"/>
  <c r="AO195" i="10"/>
  <c r="DI195" i="10" s="1"/>
  <c r="AN88" i="10"/>
  <c r="DH88" i="10" s="1"/>
  <c r="DH159" i="10"/>
  <c r="AP88" i="10"/>
  <c r="DJ88" i="10" s="1"/>
  <c r="AR211" i="10"/>
  <c r="DL211" i="10" s="1"/>
  <c r="AP42" i="10"/>
  <c r="DJ42" i="10" s="1"/>
  <c r="DN124" i="10"/>
  <c r="AP215" i="10"/>
  <c r="DJ215" i="10" s="1"/>
  <c r="AQ77" i="10"/>
  <c r="DK77" i="10" s="1"/>
  <c r="AQ54" i="10"/>
  <c r="DK54" i="10" s="1"/>
  <c r="AR196" i="10"/>
  <c r="DL196" i="10" s="1"/>
  <c r="BR58" i="10"/>
  <c r="AO77" i="10"/>
  <c r="DI77" i="10" s="1"/>
  <c r="AR147" i="10"/>
  <c r="DL147" i="10" s="1"/>
  <c r="AO54" i="10"/>
  <c r="DI54" i="10" s="1"/>
  <c r="AN77" i="10"/>
  <c r="DH77" i="10" s="1"/>
  <c r="AN54" i="10"/>
  <c r="DH54" i="10" s="1"/>
  <c r="AP125" i="10"/>
  <c r="DJ125" i="10" s="1"/>
  <c r="AR158" i="10"/>
  <c r="DL158" i="10" s="1"/>
  <c r="AQ174" i="10"/>
  <c r="DK174" i="10" s="1"/>
  <c r="AQ192" i="10"/>
  <c r="DK192" i="10" s="1"/>
  <c r="AS42" i="10"/>
  <c r="DM42" i="10" s="1"/>
  <c r="DH176" i="10"/>
  <c r="AP158" i="10"/>
  <c r="DJ158" i="10" s="1"/>
  <c r="AQ93" i="10"/>
  <c r="DK93" i="10" s="1"/>
  <c r="AO196" i="10"/>
  <c r="DI196" i="10" s="1"/>
  <c r="AO174" i="10"/>
  <c r="DI174" i="10" s="1"/>
  <c r="AO192" i="10"/>
  <c r="DI192" i="10" s="1"/>
  <c r="AR42" i="10"/>
  <c r="DL42" i="10" s="1"/>
  <c r="AS88" i="10"/>
  <c r="DM88" i="10" s="1"/>
  <c r="AN139" i="10"/>
  <c r="BJ139" i="10" s="1"/>
  <c r="AN196" i="10"/>
  <c r="DH196" i="10" s="1"/>
  <c r="DN178" i="10"/>
  <c r="DN96" i="10"/>
  <c r="AO20" i="10"/>
  <c r="BE20" i="10" s="1"/>
  <c r="DI178" i="10"/>
  <c r="AT211" i="10"/>
  <c r="DN211" i="10" s="1"/>
  <c r="DI215" i="10"/>
  <c r="DN215" i="10"/>
  <c r="AT174" i="10"/>
  <c r="DN174" i="10" s="1"/>
  <c r="DI83" i="10"/>
  <c r="DN94" i="10"/>
  <c r="DN26" i="10"/>
  <c r="AS211" i="10"/>
  <c r="DM211" i="10" s="1"/>
  <c r="AP33" i="10"/>
  <c r="DJ33" i="10" s="1"/>
  <c r="AR174" i="10"/>
  <c r="DL174" i="10" s="1"/>
  <c r="AQ181" i="10"/>
  <c r="AS192" i="10"/>
  <c r="DM192" i="10" s="1"/>
  <c r="DH66" i="10"/>
  <c r="AQ200" i="10"/>
  <c r="DK200" i="10" s="1"/>
  <c r="AQ125" i="10"/>
  <c r="DK125" i="10" s="1"/>
  <c r="BS58" i="10"/>
  <c r="DN61" i="10"/>
  <c r="AR64" i="10"/>
  <c r="DL64" i="10" s="1"/>
  <c r="AS174" i="10"/>
  <c r="DM174" i="10" s="1"/>
  <c r="AN199" i="10"/>
  <c r="DH199" i="10" s="1"/>
  <c r="AQ164" i="10"/>
  <c r="DK164" i="10" s="1"/>
  <c r="AQ152" i="10"/>
  <c r="DK152" i="10" s="1"/>
  <c r="AO164" i="10"/>
  <c r="DI164" i="10" s="1"/>
  <c r="AQ147" i="10"/>
  <c r="DK147" i="10" s="1"/>
  <c r="AN102" i="10"/>
  <c r="AV102" i="10" s="1"/>
  <c r="AQ202" i="10"/>
  <c r="DK202" i="10" s="1"/>
  <c r="CY58" i="10"/>
  <c r="AR77" i="10"/>
  <c r="DL77" i="10" s="1"/>
  <c r="AO147" i="10"/>
  <c r="DI147" i="10" s="1"/>
  <c r="AO110" i="10"/>
  <c r="BK110" i="10" s="1"/>
  <c r="AS181" i="10"/>
  <c r="DM181" i="10" s="1"/>
  <c r="AR93" i="10"/>
  <c r="DL93" i="10" s="1"/>
  <c r="AK5" i="10"/>
  <c r="AN5" i="10" s="1"/>
  <c r="DH5" i="10" s="1"/>
  <c r="AS66" i="10"/>
  <c r="DM66" i="10" s="1"/>
  <c r="AP64" i="10"/>
  <c r="DJ64" i="10" s="1"/>
  <c r="CK58" i="10"/>
  <c r="AS208" i="10"/>
  <c r="DM208" i="10" s="1"/>
  <c r="DK62" i="10"/>
  <c r="AP79" i="10"/>
  <c r="AO151" i="10"/>
  <c r="DI151" i="10" s="1"/>
  <c r="AO125" i="10"/>
  <c r="DI125" i="10" s="1"/>
  <c r="AS162" i="10"/>
  <c r="DM162" i="10" s="1"/>
  <c r="AR139" i="10"/>
  <c r="DL139" i="10" s="1"/>
  <c r="AN151" i="10"/>
  <c r="DH151" i="10" s="1"/>
  <c r="DH32" i="10"/>
  <c r="DN216" i="10"/>
  <c r="AP66" i="10"/>
  <c r="DJ66" i="10" s="1"/>
  <c r="DH188" i="10"/>
  <c r="AP157" i="10"/>
  <c r="DJ157" i="10" s="1"/>
  <c r="AS184" i="10"/>
  <c r="DM184" i="10" s="1"/>
  <c r="AO32" i="10"/>
  <c r="DI32" i="10" s="1"/>
  <c r="AS43" i="10"/>
  <c r="DM43" i="10" s="1"/>
  <c r="AQ66" i="10"/>
  <c r="DK66" i="10" s="1"/>
  <c r="AR184" i="10"/>
  <c r="DL184" i="10" s="1"/>
  <c r="AO66" i="10"/>
  <c r="DI66" i="10" s="1"/>
  <c r="AS215" i="10"/>
  <c r="DM215" i="10" s="1"/>
  <c r="AS165" i="10"/>
  <c r="DM165" i="10" s="1"/>
  <c r="AS54" i="10"/>
  <c r="DK95" i="10"/>
  <c r="AS209" i="10"/>
  <c r="DE209" i="10" s="1"/>
  <c r="AR215" i="10"/>
  <c r="DL215" i="10" s="1"/>
  <c r="AT181" i="10"/>
  <c r="DN181" i="10" s="1"/>
  <c r="AR165" i="10"/>
  <c r="DL165" i="10" s="1"/>
  <c r="AR54" i="10"/>
  <c r="DL54" i="10" s="1"/>
  <c r="DN109" i="10"/>
  <c r="DN59" i="10"/>
  <c r="AI225" i="10"/>
  <c r="AL225" i="10" s="1"/>
  <c r="DG225" i="10" s="1"/>
  <c r="AR209" i="10"/>
  <c r="DL209" i="10" s="1"/>
  <c r="AO188" i="10"/>
  <c r="DI188" i="10" s="1"/>
  <c r="AP165" i="10"/>
  <c r="DJ165" i="10" s="1"/>
  <c r="DN186" i="10"/>
  <c r="AO25" i="10"/>
  <c r="DI25" i="10" s="1"/>
  <c r="AT77" i="10"/>
  <c r="DN77" i="10" s="1"/>
  <c r="AR157" i="10"/>
  <c r="DL157" i="10" s="1"/>
  <c r="AI6" i="10"/>
  <c r="AL6" i="10" s="1"/>
  <c r="DG6" i="10" s="1"/>
  <c r="AQ157" i="10"/>
  <c r="DK157" i="10" s="1"/>
  <c r="AN24" i="10"/>
  <c r="DH24" i="10" s="1"/>
  <c r="AO75" i="10"/>
  <c r="DI75" i="10" s="1"/>
  <c r="DH61" i="10"/>
  <c r="DH137" i="10"/>
  <c r="AS157" i="10"/>
  <c r="DM157" i="10" s="1"/>
  <c r="AN157" i="10"/>
  <c r="DH157" i="10" s="1"/>
  <c r="AT188" i="10"/>
  <c r="DN188" i="10" s="1"/>
  <c r="AQ154" i="10"/>
  <c r="DK154" i="10" s="1"/>
  <c r="AR162" i="10"/>
  <c r="DL162" i="10" s="1"/>
  <c r="AN162" i="10"/>
  <c r="DH162" i="10" s="1"/>
  <c r="AQ64" i="10"/>
  <c r="DK64" i="10" s="1"/>
  <c r="AO181" i="10"/>
  <c r="DI181" i="10" s="1"/>
  <c r="AO165" i="10"/>
  <c r="DI165" i="10" s="1"/>
  <c r="DK33" i="10"/>
  <c r="AS158" i="10"/>
  <c r="DM158" i="10" s="1"/>
  <c r="AO154" i="10"/>
  <c r="DI154" i="10" s="1"/>
  <c r="AN86" i="10"/>
  <c r="DH86" i="10" s="1"/>
  <c r="DH216" i="10"/>
  <c r="AR127" i="10"/>
  <c r="DL127" i="10" s="1"/>
  <c r="AS176" i="10"/>
  <c r="DM176" i="10" s="1"/>
  <c r="AR51" i="10"/>
  <c r="DL51" i="10" s="1"/>
  <c r="AS78" i="10"/>
  <c r="DM78" i="10" s="1"/>
  <c r="AP90" i="10"/>
  <c r="DJ90" i="10" s="1"/>
  <c r="AP181" i="10"/>
  <c r="DJ181" i="10" s="1"/>
  <c r="DN24" i="10"/>
  <c r="AS55" i="10"/>
  <c r="DM55" i="10" s="1"/>
  <c r="AP188" i="10"/>
  <c r="DJ188" i="10" s="1"/>
  <c r="AP147" i="10"/>
  <c r="DJ147" i="10" s="1"/>
  <c r="AN110" i="10"/>
  <c r="AP209" i="10"/>
  <c r="DJ209" i="10" s="1"/>
  <c r="DN46" i="10"/>
  <c r="AS139" i="10"/>
  <c r="DM139" i="10" s="1"/>
  <c r="AS125" i="10"/>
  <c r="DM125" i="10" s="1"/>
  <c r="AN51" i="10"/>
  <c r="DH51" i="10" s="1"/>
  <c r="CI58" i="10"/>
  <c r="DI146" i="10"/>
  <c r="DH26" i="10"/>
  <c r="AO43" i="10"/>
  <c r="DI43" i="10" s="1"/>
  <c r="AR125" i="10"/>
  <c r="DL125" i="10" s="1"/>
  <c r="DA58" i="10"/>
  <c r="DH187" i="10"/>
  <c r="AR111" i="10"/>
  <c r="DL111" i="10" s="1"/>
  <c r="AQ90" i="10"/>
  <c r="DK90" i="10" s="1"/>
  <c r="BB58" i="10"/>
  <c r="DN175" i="10"/>
  <c r="AP111" i="10"/>
  <c r="DJ111" i="10" s="1"/>
  <c r="AQ188" i="10"/>
  <c r="DK188" i="10" s="1"/>
  <c r="AP74" i="10"/>
  <c r="DJ74" i="10" s="1"/>
  <c r="DF58" i="10"/>
  <c r="AS85" i="10"/>
  <c r="DM85" i="10" s="1"/>
  <c r="BQ58" i="10"/>
  <c r="AO40" i="10"/>
  <c r="DI40" i="10" s="1"/>
  <c r="AQ78" i="10"/>
  <c r="DK78" i="10" s="1"/>
  <c r="AN84" i="10"/>
  <c r="DH84" i="10" s="1"/>
  <c r="AR199" i="10"/>
  <c r="DL199" i="10" s="1"/>
  <c r="AN62" i="10"/>
  <c r="DH62" i="10" s="1"/>
  <c r="AO127" i="10"/>
  <c r="DI127" i="10" s="1"/>
  <c r="AS127" i="10"/>
  <c r="DM127" i="10" s="1"/>
  <c r="AO63" i="10"/>
  <c r="DI63" i="10" s="1"/>
  <c r="DI103" i="10"/>
  <c r="DH109" i="10"/>
  <c r="DN123" i="10"/>
  <c r="DK162" i="10"/>
  <c r="AN127" i="10"/>
  <c r="DH127" i="10" s="1"/>
  <c r="DN62" i="10"/>
  <c r="DH114" i="10"/>
  <c r="AT51" i="10"/>
  <c r="DN51" i="10" s="1"/>
  <c r="AT33" i="10"/>
  <c r="DN33" i="10" s="1"/>
  <c r="AQ83" i="10"/>
  <c r="DK83" i="10" s="1"/>
  <c r="AN74" i="10"/>
  <c r="DH74" i="10" s="1"/>
  <c r="DN91" i="10"/>
  <c r="AT176" i="10"/>
  <c r="DN176" i="10" s="1"/>
  <c r="AR103" i="10"/>
  <c r="DL103" i="10" s="1"/>
  <c r="AS33" i="10"/>
  <c r="DM33" i="10" s="1"/>
  <c r="AN83" i="10"/>
  <c r="DH83" i="10" s="1"/>
  <c r="AP103" i="10"/>
  <c r="DJ103" i="10" s="1"/>
  <c r="DI202" i="10"/>
  <c r="AQ82" i="10"/>
  <c r="DK82" i="10" s="1"/>
  <c r="DI123" i="10"/>
  <c r="DB58" i="10"/>
  <c r="AP146" i="10"/>
  <c r="DJ146" i="10" s="1"/>
  <c r="AN213" i="10"/>
  <c r="DH213" i="10" s="1"/>
  <c r="AX221" i="10"/>
  <c r="AQ211" i="10"/>
  <c r="DK211" i="10" s="1"/>
  <c r="AP141" i="10"/>
  <c r="AR142" i="10"/>
  <c r="DL142" i="10" s="1"/>
  <c r="AP186" i="10"/>
  <c r="DJ186" i="10" s="1"/>
  <c r="AT103" i="10"/>
  <c r="DN103" i="10" s="1"/>
  <c r="DI24" i="10"/>
  <c r="AP20" i="10"/>
  <c r="DJ20" i="10" s="1"/>
  <c r="AP43" i="10"/>
  <c r="DJ43" i="10" s="1"/>
  <c r="DI104" i="10"/>
  <c r="AX58" i="10"/>
  <c r="AP164" i="10"/>
  <c r="DJ164" i="10" s="1"/>
  <c r="DN159" i="10"/>
  <c r="DN37" i="10"/>
  <c r="DK50" i="10"/>
  <c r="DM147" i="10"/>
  <c r="AO212" i="10"/>
  <c r="DI212" i="10" s="1"/>
  <c r="CX58" i="10"/>
  <c r="DH106" i="10"/>
  <c r="AP223" i="10"/>
  <c r="DJ223" i="10" s="1"/>
  <c r="AS20" i="10"/>
  <c r="DM20" i="10" s="1"/>
  <c r="AT146" i="10"/>
  <c r="DN146" i="10" s="1"/>
  <c r="DN76" i="10"/>
  <c r="DN106" i="10"/>
  <c r="AQ43" i="10"/>
  <c r="DK43" i="10" s="1"/>
  <c r="DN147" i="10"/>
  <c r="AS57" i="10"/>
  <c r="DM57" i="10" s="1"/>
  <c r="AR186" i="10"/>
  <c r="DL186" i="10" s="1"/>
  <c r="AN202" i="10"/>
  <c r="DH202" i="10" s="1"/>
  <c r="AP89" i="10"/>
  <c r="DJ89" i="10" s="1"/>
  <c r="AN43" i="10"/>
  <c r="DH43" i="10" s="1"/>
  <c r="AP57" i="10"/>
  <c r="DJ57" i="10" s="1"/>
  <c r="AQ186" i="10"/>
  <c r="DK186" i="10" s="1"/>
  <c r="AO211" i="10"/>
  <c r="DI211" i="10" s="1"/>
  <c r="AQ213" i="10"/>
  <c r="DK213" i="10" s="1"/>
  <c r="AO186" i="10"/>
  <c r="DI186" i="10" s="1"/>
  <c r="DK177" i="10"/>
  <c r="DI78" i="10"/>
  <c r="AN186" i="10"/>
  <c r="DH186" i="10" s="1"/>
  <c r="AR43" i="10"/>
  <c r="DL43" i="10" s="1"/>
  <c r="AP200" i="10"/>
  <c r="DJ200" i="10" s="1"/>
  <c r="AQ158" i="10"/>
  <c r="DK158" i="10" s="1"/>
  <c r="DJ54" i="10"/>
  <c r="DK84" i="10"/>
  <c r="AO199" i="10"/>
  <c r="DI199" i="10" s="1"/>
  <c r="AP93" i="10"/>
  <c r="DJ93" i="10" s="1"/>
  <c r="AO158" i="10"/>
  <c r="DI158" i="10" s="1"/>
  <c r="AN28" i="10"/>
  <c r="DH28" i="10" s="1"/>
  <c r="AS93" i="10"/>
  <c r="DM93" i="10" s="1"/>
  <c r="AS26" i="10"/>
  <c r="DM26" i="10" s="1"/>
  <c r="AS111" i="10"/>
  <c r="DM111" i="10" s="1"/>
  <c r="AQ57" i="10"/>
  <c r="DK57" i="10" s="1"/>
  <c r="AO57" i="10"/>
  <c r="DI57" i="10" s="1"/>
  <c r="CO58" i="10"/>
  <c r="DH39" i="10"/>
  <c r="DN84" i="10"/>
  <c r="AP166" i="10"/>
  <c r="DJ166" i="10" s="1"/>
  <c r="DH46" i="10"/>
  <c r="DK47" i="10"/>
  <c r="DK86" i="10"/>
  <c r="CR221" i="10"/>
  <c r="DH168" i="10"/>
  <c r="DN86" i="10"/>
  <c r="DN167" i="10"/>
  <c r="AP212" i="10"/>
  <c r="BV212" i="10" s="1"/>
  <c r="AP121" i="10"/>
  <c r="DJ121" i="10" s="1"/>
  <c r="DH91" i="10"/>
  <c r="AS202" i="10"/>
  <c r="DM202" i="10" s="1"/>
  <c r="AS213" i="10"/>
  <c r="DM213" i="10" s="1"/>
  <c r="DI74" i="10"/>
  <c r="BP58" i="10"/>
  <c r="CP58" i="10"/>
  <c r="DN151" i="10"/>
  <c r="AP171" i="10"/>
  <c r="DJ171" i="10" s="1"/>
  <c r="AP120" i="10"/>
  <c r="DJ120" i="10" s="1"/>
  <c r="AP135" i="10"/>
  <c r="DJ135" i="10" s="1"/>
  <c r="DK25" i="10"/>
  <c r="DH111" i="10"/>
  <c r="BA58" i="10"/>
  <c r="DI189" i="10"/>
  <c r="CV58" i="10"/>
  <c r="DN199" i="10"/>
  <c r="DH98" i="10"/>
  <c r="AQ171" i="10"/>
  <c r="DK171" i="10" s="1"/>
  <c r="AO171" i="10"/>
  <c r="DI171" i="10" s="1"/>
  <c r="DH103" i="10"/>
  <c r="CW58" i="10"/>
  <c r="DI92" i="10"/>
  <c r="AR140" i="10"/>
  <c r="DL140" i="10" s="1"/>
  <c r="DD58" i="10"/>
  <c r="DN104" i="10"/>
  <c r="DN189" i="10"/>
  <c r="AO28" i="10"/>
  <c r="DI28" i="10" s="1"/>
  <c r="DM103" i="10"/>
  <c r="DN92" i="10"/>
  <c r="AT198" i="10"/>
  <c r="DN198" i="10" s="1"/>
  <c r="AP50" i="10"/>
  <c r="DJ50" i="10" s="1"/>
  <c r="AS25" i="10"/>
  <c r="DM25" i="10" s="1"/>
  <c r="DN111" i="10"/>
  <c r="BX58" i="10"/>
  <c r="DH89" i="10"/>
  <c r="BY58" i="10"/>
  <c r="DK108" i="10"/>
  <c r="DH97" i="10"/>
  <c r="DM186" i="10"/>
  <c r="AS200" i="10"/>
  <c r="DM200" i="10" s="1"/>
  <c r="DH40" i="10"/>
  <c r="AR26" i="10"/>
  <c r="DL26" i="10" s="1"/>
  <c r="AT89" i="10"/>
  <c r="DN89" i="10" s="1"/>
  <c r="AN120" i="10"/>
  <c r="DH120" i="10" s="1"/>
  <c r="AT79" i="10"/>
  <c r="DN79" i="10" s="1"/>
  <c r="DN183" i="10"/>
  <c r="AO120" i="10"/>
  <c r="DI120" i="10" s="1"/>
  <c r="AP26" i="10"/>
  <c r="DJ26" i="10" s="1"/>
  <c r="AQ124" i="10"/>
  <c r="DK124" i="10" s="1"/>
  <c r="AS89" i="10"/>
  <c r="DM89" i="10" s="1"/>
  <c r="AT223" i="10"/>
  <c r="DN223" i="10" s="1"/>
  <c r="AS79" i="10"/>
  <c r="DM79" i="10" s="1"/>
  <c r="AO124" i="10"/>
  <c r="DI124" i="10" s="1"/>
  <c r="AQ166" i="10"/>
  <c r="DK166" i="10" s="1"/>
  <c r="AR79" i="10"/>
  <c r="DL79" i="10" s="1"/>
  <c r="AO200" i="10"/>
  <c r="DI200" i="10" s="1"/>
  <c r="AN124" i="10"/>
  <c r="DH124" i="10" s="1"/>
  <c r="AQ74" i="10"/>
  <c r="DK74" i="10" s="1"/>
  <c r="AO166" i="10"/>
  <c r="DI166" i="10" s="1"/>
  <c r="AO177" i="10"/>
  <c r="DI177" i="10" s="1"/>
  <c r="CL58" i="10"/>
  <c r="BN58" i="10"/>
  <c r="AR74" i="10"/>
  <c r="DL74" i="10" s="1"/>
  <c r="AN166" i="10"/>
  <c r="DH166" i="10" s="1"/>
  <c r="AQ123" i="10"/>
  <c r="DK123" i="10" s="1"/>
  <c r="AN177" i="10"/>
  <c r="DH177" i="10" s="1"/>
  <c r="DI87" i="10"/>
  <c r="DK59" i="10"/>
  <c r="AP44" i="10"/>
  <c r="DJ44" i="10" s="1"/>
  <c r="DK156" i="10"/>
  <c r="DK110" i="10"/>
  <c r="AR187" i="10"/>
  <c r="DL187" i="10" s="1"/>
  <c r="AN123" i="10"/>
  <c r="DH123" i="10" s="1"/>
  <c r="AS123" i="10"/>
  <c r="DM123" i="10" s="1"/>
  <c r="DN209" i="10"/>
  <c r="AS166" i="10"/>
  <c r="DM166" i="10" s="1"/>
  <c r="DK139" i="10"/>
  <c r="AP187" i="10"/>
  <c r="DJ187" i="10" s="1"/>
  <c r="AO79" i="10"/>
  <c r="CC79" i="10" s="1"/>
  <c r="AT25" i="10"/>
  <c r="DN25" i="10" s="1"/>
  <c r="AR123" i="10"/>
  <c r="DL123" i="10" s="1"/>
  <c r="CT58" i="10"/>
  <c r="AP96" i="10"/>
  <c r="DJ96" i="10" s="1"/>
  <c r="DN31" i="10"/>
  <c r="AN67" i="10"/>
  <c r="DH67" i="10" s="1"/>
  <c r="AN79" i="10"/>
  <c r="DH79" i="10" s="1"/>
  <c r="AP123" i="10"/>
  <c r="DJ123" i="10" s="1"/>
  <c r="DH72" i="10"/>
  <c r="AQ26" i="10"/>
  <c r="DK26" i="10" s="1"/>
  <c r="DK28" i="10"/>
  <c r="AO26" i="10"/>
  <c r="DI26" i="10" s="1"/>
  <c r="DN120" i="10"/>
  <c r="AN55" i="10"/>
  <c r="DH55" i="10" s="1"/>
  <c r="DN202" i="10"/>
  <c r="AP37" i="10"/>
  <c r="DJ37" i="10" s="1"/>
  <c r="AS133" i="10"/>
  <c r="DM133" i="10" s="1"/>
  <c r="AS120" i="10"/>
  <c r="DM120" i="10" s="1"/>
  <c r="DH31" i="10"/>
  <c r="AR120" i="10"/>
  <c r="DL120" i="10" s="1"/>
  <c r="AS168" i="10"/>
  <c r="DM168" i="10" s="1"/>
  <c r="AS160" i="10"/>
  <c r="DM160" i="10" s="1"/>
  <c r="DN63" i="10"/>
  <c r="AS124" i="10"/>
  <c r="DM124" i="10" s="1"/>
  <c r="BU58" i="10"/>
  <c r="DN28" i="10"/>
  <c r="AR124" i="10"/>
  <c r="DL124" i="10" s="1"/>
  <c r="BZ58" i="10"/>
  <c r="DK209" i="10"/>
  <c r="DH63" i="10"/>
  <c r="AQ46" i="10"/>
  <c r="DK46" i="10" s="1"/>
  <c r="BV58" i="10"/>
  <c r="AO46" i="10"/>
  <c r="DI46" i="10" s="1"/>
  <c r="DH181" i="10"/>
  <c r="DN66" i="10"/>
  <c r="CR21" i="10"/>
  <c r="CQ21" i="10"/>
  <c r="DH158" i="10"/>
  <c r="BA21" i="10"/>
  <c r="AL224" i="10"/>
  <c r="DG224" i="10" s="1"/>
  <c r="DH223" i="10"/>
  <c r="CX21" i="10"/>
  <c r="CW21" i="10"/>
  <c r="DK94" i="10"/>
  <c r="CS58" i="10"/>
  <c r="CQ58" i="10"/>
  <c r="DI102" i="10"/>
  <c r="DE21" i="10"/>
  <c r="DI220" i="10"/>
  <c r="DN158" i="10"/>
  <c r="AR28" i="10"/>
  <c r="DL28" i="10" s="1"/>
  <c r="DE58" i="10"/>
  <c r="BI21" i="10"/>
  <c r="DN220" i="10"/>
  <c r="DK179" i="10"/>
  <c r="DN136" i="10"/>
  <c r="AP98" i="10"/>
  <c r="DJ98" i="10" s="1"/>
  <c r="AS137" i="10"/>
  <c r="DM137" i="10" s="1"/>
  <c r="AP202" i="10"/>
  <c r="DJ202" i="10" s="1"/>
  <c r="AN47" i="10"/>
  <c r="DH47" i="10" s="1"/>
  <c r="AP102" i="10"/>
  <c r="DJ102" i="10" s="1"/>
  <c r="AP117" i="10"/>
  <c r="DJ117" i="10" s="1"/>
  <c r="AP51" i="10"/>
  <c r="DJ51" i="10" s="1"/>
  <c r="AS29" i="10"/>
  <c r="DM29" i="10" s="1"/>
  <c r="AR133" i="10"/>
  <c r="DL133" i="10" s="1"/>
  <c r="AQ138" i="10"/>
  <c r="DK138" i="10" s="1"/>
  <c r="AR104" i="10"/>
  <c r="DL104" i="10" s="1"/>
  <c r="AQ39" i="10"/>
  <c r="DK39" i="10" s="1"/>
  <c r="AQ32" i="10"/>
  <c r="DK32" i="10" s="1"/>
  <c r="AP137" i="10"/>
  <c r="DJ137" i="10" s="1"/>
  <c r="CU58" i="10"/>
  <c r="AS74" i="10"/>
  <c r="DM74" i="10" s="1"/>
  <c r="AS39" i="10"/>
  <c r="DM39" i="10" s="1"/>
  <c r="AT166" i="10"/>
  <c r="DN166" i="10" s="1"/>
  <c r="AS95" i="10"/>
  <c r="DM95" i="10" s="1"/>
  <c r="CF58" i="10"/>
  <c r="AP83" i="10"/>
  <c r="DJ83" i="10" s="1"/>
  <c r="AR39" i="10"/>
  <c r="DL39" i="10" s="1"/>
  <c r="AR159" i="10"/>
  <c r="DL159" i="10" s="1"/>
  <c r="AR166" i="10"/>
  <c r="DL166" i="10" s="1"/>
  <c r="AR91" i="10"/>
  <c r="DL91" i="10" s="1"/>
  <c r="AR95" i="10"/>
  <c r="DL95" i="10" s="1"/>
  <c r="CA58" i="10"/>
  <c r="AS110" i="10"/>
  <c r="DM110" i="10" s="1"/>
  <c r="AQ133" i="10"/>
  <c r="DK133" i="10" s="1"/>
  <c r="AP39" i="10"/>
  <c r="DJ39" i="10" s="1"/>
  <c r="CG58" i="10"/>
  <c r="CH58" i="10"/>
  <c r="AN133" i="10"/>
  <c r="DH133" i="10" s="1"/>
  <c r="AQ61" i="10"/>
  <c r="DK61" i="10" s="1"/>
  <c r="CU21" i="10"/>
  <c r="CE58" i="10"/>
  <c r="AO61" i="10"/>
  <c r="DI61" i="10" s="1"/>
  <c r="AO95" i="10"/>
  <c r="DI95" i="10" s="1"/>
  <c r="AY58" i="10"/>
  <c r="AT164" i="10"/>
  <c r="DN164" i="10" s="1"/>
  <c r="AO50" i="10"/>
  <c r="DI50" i="10" s="1"/>
  <c r="AN95" i="10"/>
  <c r="DH95" i="10" s="1"/>
  <c r="AR202" i="10"/>
  <c r="DL202" i="10" s="1"/>
  <c r="AQ135" i="10"/>
  <c r="DK135" i="10" s="1"/>
  <c r="CD58" i="10"/>
  <c r="AS146" i="10"/>
  <c r="DM146" i="10" s="1"/>
  <c r="AP178" i="10"/>
  <c r="DJ178" i="10" s="1"/>
  <c r="AR164" i="10"/>
  <c r="DL164" i="10" s="1"/>
  <c r="AN50" i="10"/>
  <c r="DH50" i="10" s="1"/>
  <c r="AN135" i="10"/>
  <c r="DH135" i="10" s="1"/>
  <c r="CC58" i="10"/>
  <c r="BW58" i="10"/>
  <c r="AQ160" i="10"/>
  <c r="DK160" i="10" s="1"/>
  <c r="AS210" i="10"/>
  <c r="DM210" i="10" s="1"/>
  <c r="AQ91" i="10"/>
  <c r="DK91" i="10" s="1"/>
  <c r="BG21" i="10"/>
  <c r="AT121" i="10"/>
  <c r="DN121" i="10" s="1"/>
  <c r="AO160" i="10"/>
  <c r="DI160" i="10" s="1"/>
  <c r="AT140" i="10"/>
  <c r="DN140" i="10" s="1"/>
  <c r="DC58" i="10"/>
  <c r="AR121" i="10"/>
  <c r="DL121" i="10" s="1"/>
  <c r="AN160" i="10"/>
  <c r="DH160" i="10" s="1"/>
  <c r="AS140" i="10"/>
  <c r="DM140" i="10" s="1"/>
  <c r="AO137" i="10"/>
  <c r="DI137" i="10" s="1"/>
  <c r="AP140" i="10"/>
  <c r="DJ140" i="10" s="1"/>
  <c r="CM58" i="10"/>
  <c r="AS144" i="10"/>
  <c r="DM144" i="10" s="1"/>
  <c r="AP114" i="10"/>
  <c r="DJ114" i="10" s="1"/>
  <c r="AQ98" i="10"/>
  <c r="DK98" i="10" s="1"/>
  <c r="AT98" i="10"/>
  <c r="DN98" i="10" s="1"/>
  <c r="AO98" i="10"/>
  <c r="DI98" i="10" s="1"/>
  <c r="AS98" i="10"/>
  <c r="DM98" i="10" s="1"/>
  <c r="AR152" i="10"/>
  <c r="DL152" i="10" s="1"/>
  <c r="AS104" i="10"/>
  <c r="DM104" i="10" s="1"/>
  <c r="AR98" i="10"/>
  <c r="DL98" i="10" s="1"/>
  <c r="AY21" i="10"/>
  <c r="BO58" i="10"/>
  <c r="AO138" i="10"/>
  <c r="DI138" i="10" s="1"/>
  <c r="CH21" i="10"/>
  <c r="AP104" i="10"/>
  <c r="DJ104" i="10" s="1"/>
  <c r="AO39" i="10"/>
  <c r="DI39" i="10" s="1"/>
  <c r="AQ44" i="10"/>
  <c r="DK44" i="10" s="1"/>
  <c r="AP162" i="10"/>
  <c r="DJ162" i="10" s="1"/>
  <c r="AS171" i="10"/>
  <c r="DM171" i="10" s="1"/>
  <c r="AR151" i="10"/>
  <c r="DL151" i="10" s="1"/>
  <c r="AO115" i="10"/>
  <c r="DI115" i="10" s="1"/>
  <c r="AR171" i="10"/>
  <c r="DL171" i="10" s="1"/>
  <c r="AS83" i="10"/>
  <c r="DM83" i="10" s="1"/>
  <c r="AR84" i="10"/>
  <c r="DL84" i="10" s="1"/>
  <c r="AN115" i="10"/>
  <c r="DH115" i="10" s="1"/>
  <c r="AQ144" i="10"/>
  <c r="DK144" i="10" s="1"/>
  <c r="AS220" i="10"/>
  <c r="DM220" i="10" s="1"/>
  <c r="BL58" i="10"/>
  <c r="AQ87" i="10"/>
  <c r="DK87" i="10" s="1"/>
  <c r="AR156" i="10"/>
  <c r="DL156" i="10" s="1"/>
  <c r="AP115" i="10"/>
  <c r="DJ115" i="10" s="1"/>
  <c r="AP63" i="10"/>
  <c r="DJ63" i="10" s="1"/>
  <c r="AQ19" i="10"/>
  <c r="DK19" i="10" s="1"/>
  <c r="BZ21" i="10"/>
  <c r="AP133" i="10"/>
  <c r="DJ133" i="10" s="1"/>
  <c r="AS163" i="10"/>
  <c r="DM163" i="10" s="1"/>
  <c r="AX21" i="10"/>
  <c r="AT102" i="10"/>
  <c r="DN102" i="10" s="1"/>
  <c r="AR163" i="10"/>
  <c r="DL163" i="10" s="1"/>
  <c r="AQ63" i="10"/>
  <c r="DK63" i="10" s="1"/>
  <c r="AP138" i="10"/>
  <c r="DJ138" i="10" s="1"/>
  <c r="AS102" i="10"/>
  <c r="DM102" i="10" s="1"/>
  <c r="AS136" i="10"/>
  <c r="DM136" i="10" s="1"/>
  <c r="AP163" i="10"/>
  <c r="DJ163" i="10" s="1"/>
  <c r="AR102" i="10"/>
  <c r="DL102" i="10" s="1"/>
  <c r="AQ220" i="10"/>
  <c r="DK220" i="10" s="1"/>
  <c r="AO163" i="10"/>
  <c r="DI163" i="10" s="1"/>
  <c r="BH221" i="10"/>
  <c r="AO136" i="10"/>
  <c r="DI136" i="10" s="1"/>
  <c r="AR141" i="10"/>
  <c r="DL141" i="10" s="1"/>
  <c r="AN163" i="10"/>
  <c r="DH163" i="10" s="1"/>
  <c r="AR137" i="10"/>
  <c r="DL137" i="10" s="1"/>
  <c r="AN136" i="10"/>
  <c r="DH136" i="10" s="1"/>
  <c r="AT85" i="10"/>
  <c r="DN85" i="10" s="1"/>
  <c r="CB58" i="10"/>
  <c r="AO44" i="10"/>
  <c r="DI44" i="10" s="1"/>
  <c r="AS44" i="10"/>
  <c r="DM44" i="10" s="1"/>
  <c r="AT117" i="10"/>
  <c r="DN117" i="10" s="1"/>
  <c r="AQ106" i="10"/>
  <c r="DK106" i="10" s="1"/>
  <c r="BX221" i="10"/>
  <c r="AN44" i="10"/>
  <c r="DH44" i="10" s="1"/>
  <c r="AR44" i="10"/>
  <c r="DL44" i="10" s="1"/>
  <c r="AS117" i="10"/>
  <c r="DM117" i="10" s="1"/>
  <c r="AT144" i="10"/>
  <c r="DN144" i="10" s="1"/>
  <c r="AZ221" i="10"/>
  <c r="AP216" i="10"/>
  <c r="DJ216" i="10" s="1"/>
  <c r="AR117" i="10"/>
  <c r="DL117" i="10" s="1"/>
  <c r="CL221" i="10"/>
  <c r="CJ221" i="10"/>
  <c r="AR32" i="10"/>
  <c r="DL32" i="10" s="1"/>
  <c r="AP144" i="10"/>
  <c r="DJ144" i="10" s="1"/>
  <c r="AS63" i="10"/>
  <c r="DM63" i="10" s="1"/>
  <c r="AO19" i="10"/>
  <c r="DI19" i="10" s="1"/>
  <c r="BV221" i="10"/>
  <c r="AP72" i="10"/>
  <c r="DJ72" i="10" s="1"/>
  <c r="AS47" i="10"/>
  <c r="DM47" i="10" s="1"/>
  <c r="AP62" i="10"/>
  <c r="DJ62" i="10" s="1"/>
  <c r="AR138" i="10"/>
  <c r="DL138" i="10" s="1"/>
  <c r="AP156" i="10"/>
  <c r="DJ156" i="10" s="1"/>
  <c r="BP221" i="10"/>
  <c r="CN221" i="10"/>
  <c r="AS189" i="10"/>
  <c r="DM189" i="10" s="1"/>
  <c r="AQ212" i="10"/>
  <c r="DK212" i="10" s="1"/>
  <c r="AO106" i="10"/>
  <c r="DI106" i="10" s="1"/>
  <c r="AR189" i="10"/>
  <c r="DL189" i="10" s="1"/>
  <c r="CT21" i="10"/>
  <c r="CI221" i="10"/>
  <c r="CS21" i="10"/>
  <c r="CT221" i="10"/>
  <c r="AP84" i="10"/>
  <c r="DJ84" i="10" s="1"/>
  <c r="AS75" i="10"/>
  <c r="DM75" i="10" s="1"/>
  <c r="AQ102" i="10"/>
  <c r="DK102" i="10" s="1"/>
  <c r="AS91" i="10"/>
  <c r="DM91" i="10" s="1"/>
  <c r="BB221" i="10"/>
  <c r="BE21" i="10"/>
  <c r="AQ114" i="10"/>
  <c r="DK114" i="10" s="1"/>
  <c r="AP91" i="10"/>
  <c r="DJ91" i="10" s="1"/>
  <c r="AQ189" i="10"/>
  <c r="DK189" i="10" s="1"/>
  <c r="AR220" i="10"/>
  <c r="DL220" i="10" s="1"/>
  <c r="AN82" i="10"/>
  <c r="DH82" i="10" s="1"/>
  <c r="AT137" i="10"/>
  <c r="DN137" i="10" s="1"/>
  <c r="AQ146" i="10"/>
  <c r="DK146" i="10" s="1"/>
  <c r="AS61" i="10"/>
  <c r="DM61" i="10" s="1"/>
  <c r="AP82" i="10"/>
  <c r="DJ82" i="10" s="1"/>
  <c r="AN189" i="10"/>
  <c r="DH189" i="10" s="1"/>
  <c r="AO114" i="10"/>
  <c r="DI114" i="10" s="1"/>
  <c r="AQ72" i="10"/>
  <c r="DK72" i="10" s="1"/>
  <c r="AO139" i="10"/>
  <c r="DI139" i="10" s="1"/>
  <c r="BV21" i="10"/>
  <c r="AR40" i="10"/>
  <c r="DL40" i="10" s="1"/>
  <c r="AS59" i="10"/>
  <c r="DM59" i="10" s="1"/>
  <c r="AN108" i="10"/>
  <c r="DH108" i="10" s="1"/>
  <c r="BF221" i="10"/>
  <c r="BO21" i="10"/>
  <c r="BM21" i="10"/>
  <c r="AO133" i="10"/>
  <c r="DI133" i="10" s="1"/>
  <c r="BL21" i="10"/>
  <c r="AP67" i="10"/>
  <c r="DJ67" i="10" s="1"/>
  <c r="AS19" i="10"/>
  <c r="DM19" i="10" s="1"/>
  <c r="AR19" i="10"/>
  <c r="DL19" i="10" s="1"/>
  <c r="AP127" i="10"/>
  <c r="DJ127" i="10" s="1"/>
  <c r="AO187" i="10"/>
  <c r="DI187" i="10" s="1"/>
  <c r="AP47" i="10"/>
  <c r="DJ47" i="10" s="1"/>
  <c r="AR96" i="10"/>
  <c r="DL96" i="10" s="1"/>
  <c r="AS159" i="10"/>
  <c r="DM159" i="10" s="1"/>
  <c r="AN85" i="10"/>
  <c r="DH85" i="10" s="1"/>
  <c r="AO29" i="10"/>
  <c r="DI29" i="10" s="1"/>
  <c r="DA21" i="10"/>
  <c r="BS221" i="10"/>
  <c r="BQ21" i="10"/>
  <c r="AR160" i="10"/>
  <c r="DL160" i="10" s="1"/>
  <c r="AS218" i="10"/>
  <c r="DM218" i="10" s="1"/>
  <c r="AP168" i="10"/>
  <c r="DJ168" i="10" s="1"/>
  <c r="AS50" i="10"/>
  <c r="DM50" i="10" s="1"/>
  <c r="AT162" i="10"/>
  <c r="DN162" i="10" s="1"/>
  <c r="AP189" i="10"/>
  <c r="DJ189" i="10" s="1"/>
  <c r="AQ168" i="10"/>
  <c r="DK168" i="10" s="1"/>
  <c r="CA21" i="10"/>
  <c r="AR46" i="10"/>
  <c r="DL46" i="10" s="1"/>
  <c r="DK120" i="10"/>
  <c r="AR198" i="10"/>
  <c r="DL198" i="10" s="1"/>
  <c r="AQ97" i="10"/>
  <c r="DK97" i="10" s="1"/>
  <c r="AS212" i="10"/>
  <c r="DM212" i="10" s="1"/>
  <c r="AQ175" i="10"/>
  <c r="DK175" i="10" s="1"/>
  <c r="AR85" i="10"/>
  <c r="DL85" i="10" s="1"/>
  <c r="AO91" i="10"/>
  <c r="DI91" i="10" s="1"/>
  <c r="AO96" i="10"/>
  <c r="DI96" i="10" s="1"/>
  <c r="CE21" i="10"/>
  <c r="AP151" i="10"/>
  <c r="DJ151" i="10" s="1"/>
  <c r="AP179" i="10"/>
  <c r="DJ179" i="10" s="1"/>
  <c r="AP136" i="10"/>
  <c r="DJ136" i="10" s="1"/>
  <c r="AP220" i="10"/>
  <c r="DJ220" i="10" s="1"/>
  <c r="DK79" i="10"/>
  <c r="AO97" i="10"/>
  <c r="DI97" i="10" s="1"/>
  <c r="AR212" i="10"/>
  <c r="DL212" i="10" s="1"/>
  <c r="AO175" i="10"/>
  <c r="DI175" i="10" s="1"/>
  <c r="AP85" i="10"/>
  <c r="DJ85" i="10" s="1"/>
  <c r="AN96" i="10"/>
  <c r="DH96" i="10" s="1"/>
  <c r="CC21" i="10"/>
  <c r="AO179" i="10"/>
  <c r="DI179" i="10" s="1"/>
  <c r="AO47" i="10"/>
  <c r="DI47" i="10" s="1"/>
  <c r="CO221" i="10"/>
  <c r="AS87" i="10"/>
  <c r="DM87" i="10" s="1"/>
  <c r="AR78" i="10"/>
  <c r="DL78" i="10" s="1"/>
  <c r="AR135" i="10"/>
  <c r="DL135" i="10" s="1"/>
  <c r="AP152" i="10"/>
  <c r="DJ152" i="10" s="1"/>
  <c r="CW221" i="10"/>
  <c r="AP159" i="10"/>
  <c r="DJ159" i="10" s="1"/>
  <c r="AR20" i="10"/>
  <c r="DL20" i="10" s="1"/>
  <c r="AP28" i="10"/>
  <c r="DJ28" i="10" s="1"/>
  <c r="AS121" i="10"/>
  <c r="DM121" i="10" s="1"/>
  <c r="AR25" i="10"/>
  <c r="DL25" i="10" s="1"/>
  <c r="AT156" i="10"/>
  <c r="DN156" i="10" s="1"/>
  <c r="AR188" i="10"/>
  <c r="DL188" i="10" s="1"/>
  <c r="AR83" i="10"/>
  <c r="DL83" i="10" s="1"/>
  <c r="AO76" i="10"/>
  <c r="DI76" i="10" s="1"/>
  <c r="AN92" i="10"/>
  <c r="DH92" i="10" s="1"/>
  <c r="AS115" i="10"/>
  <c r="DM115" i="10" s="1"/>
  <c r="AN218" i="10"/>
  <c r="DH218" i="10" s="1"/>
  <c r="AR148" i="10"/>
  <c r="DL148" i="10" s="1"/>
  <c r="AR179" i="10"/>
  <c r="DL179" i="10" s="1"/>
  <c r="AS175" i="10"/>
  <c r="DM175" i="10" s="1"/>
  <c r="AP25" i="10"/>
  <c r="DJ25" i="10" s="1"/>
  <c r="AQ85" i="10"/>
  <c r="DK85" i="10" s="1"/>
  <c r="AP95" i="10"/>
  <c r="DJ95" i="10" s="1"/>
  <c r="AR24" i="10"/>
  <c r="DL24" i="10" s="1"/>
  <c r="AN76" i="10"/>
  <c r="DH76" i="10" s="1"/>
  <c r="AR115" i="10"/>
  <c r="DL115" i="10" s="1"/>
  <c r="AP148" i="10"/>
  <c r="DJ148" i="10" s="1"/>
  <c r="AR86" i="10"/>
  <c r="DL86" i="10" s="1"/>
  <c r="AQ29" i="10"/>
  <c r="DK29" i="10" s="1"/>
  <c r="DC21" i="10"/>
  <c r="BT221" i="10"/>
  <c r="BR21" i="10"/>
  <c r="AR136" i="10"/>
  <c r="DL136" i="10" s="1"/>
  <c r="AS135" i="10"/>
  <c r="DM135" i="10" s="1"/>
  <c r="CZ221" i="10"/>
  <c r="AS62" i="10"/>
  <c r="DM62" i="10" s="1"/>
  <c r="AS216" i="10"/>
  <c r="DM216" i="10" s="1"/>
  <c r="AO182" i="10"/>
  <c r="DI182" i="10" s="1"/>
  <c r="BG58" i="10"/>
  <c r="AP24" i="10"/>
  <c r="DJ24" i="10" s="1"/>
  <c r="AR62" i="10"/>
  <c r="DL62" i="10" s="1"/>
  <c r="AN220" i="10"/>
  <c r="DH220" i="10" s="1"/>
  <c r="AT141" i="10"/>
  <c r="DN141" i="10" s="1"/>
  <c r="AQ117" i="10"/>
  <c r="DK117" i="10" s="1"/>
  <c r="AR216" i="10"/>
  <c r="DL216" i="10" s="1"/>
  <c r="AV58" i="10"/>
  <c r="AR72" i="10"/>
  <c r="DL72" i="10" s="1"/>
  <c r="AQ187" i="10"/>
  <c r="DK187" i="10" s="1"/>
  <c r="AR146" i="10"/>
  <c r="DL146" i="10" s="1"/>
  <c r="AO94" i="10"/>
  <c r="DI94" i="10" s="1"/>
  <c r="AS141" i="10"/>
  <c r="DM141" i="10" s="1"/>
  <c r="AO117" i="10"/>
  <c r="DI117" i="10" s="1"/>
  <c r="BJ58" i="10"/>
  <c r="AP177" i="10"/>
  <c r="DJ177" i="10" s="1"/>
  <c r="AR67" i="10"/>
  <c r="DL67" i="10" s="1"/>
  <c r="AP175" i="10"/>
  <c r="DJ175" i="10" s="1"/>
  <c r="AP110" i="10"/>
  <c r="DJ110" i="10" s="1"/>
  <c r="AN142" i="10"/>
  <c r="DH142" i="10" s="1"/>
  <c r="DH212" i="10"/>
  <c r="AT74" i="10"/>
  <c r="DN74" i="10" s="1"/>
  <c r="AS94" i="10"/>
  <c r="DM94" i="10" s="1"/>
  <c r="AS67" i="10"/>
  <c r="DM67" i="10" s="1"/>
  <c r="AT110" i="10"/>
  <c r="DN110" i="10" s="1"/>
  <c r="AQ111" i="10"/>
  <c r="DK111" i="10" s="1"/>
  <c r="BT58" i="10"/>
  <c r="AR63" i="10"/>
  <c r="DL63" i="10" s="1"/>
  <c r="AQ142" i="10"/>
  <c r="DK142" i="10" s="1"/>
  <c r="AS178" i="10"/>
  <c r="DM178" i="10" s="1"/>
  <c r="AR94" i="10"/>
  <c r="DL94" i="10" s="1"/>
  <c r="AO111" i="10"/>
  <c r="DI111" i="10" s="1"/>
  <c r="CR58" i="10"/>
  <c r="AS164" i="10"/>
  <c r="DM164" i="10" s="1"/>
  <c r="AS138" i="10"/>
  <c r="DM138" i="10" s="1"/>
  <c r="AR178" i="10"/>
  <c r="DL178" i="10" s="1"/>
  <c r="AQ67" i="10"/>
  <c r="DK67" i="10" s="1"/>
  <c r="AR47" i="10"/>
  <c r="DL47" i="10" s="1"/>
  <c r="AT160" i="10"/>
  <c r="DN160" i="10" s="1"/>
  <c r="AO108" i="10"/>
  <c r="DI108" i="10" s="1"/>
  <c r="AO216" i="10"/>
  <c r="DI216" i="10" s="1"/>
  <c r="BY21" i="10"/>
  <c r="DI55" i="10"/>
  <c r="AR144" i="10"/>
  <c r="DL144" i="10" s="1"/>
  <c r="AP160" i="10"/>
  <c r="DJ160" i="10" s="1"/>
  <c r="AT115" i="10"/>
  <c r="DN115" i="10" s="1"/>
  <c r="AT95" i="10"/>
  <c r="DN95" i="10" s="1"/>
  <c r="AQ216" i="10"/>
  <c r="DK216" i="10" s="1"/>
  <c r="BT21" i="10"/>
  <c r="BN21" i="10"/>
  <c r="AR200" i="10"/>
  <c r="DL200" i="10" s="1"/>
  <c r="AR89" i="10"/>
  <c r="DL89" i="10" s="1"/>
  <c r="AN78" i="10"/>
  <c r="DH78" i="10" s="1"/>
  <c r="AS82" i="10"/>
  <c r="DM82" i="10" s="1"/>
  <c r="AT213" i="10"/>
  <c r="DN213" i="10" s="1"/>
  <c r="AT50" i="10"/>
  <c r="DN50" i="10" s="1"/>
  <c r="AR218" i="10"/>
  <c r="DL218" i="10" s="1"/>
  <c r="AN146" i="10"/>
  <c r="DH146" i="10" s="1"/>
  <c r="CQ221" i="10"/>
  <c r="AR175" i="10"/>
  <c r="DL175" i="10" s="1"/>
  <c r="AR82" i="10"/>
  <c r="DL82" i="10" s="1"/>
  <c r="AR213" i="10"/>
  <c r="DL213" i="10" s="1"/>
  <c r="AP218" i="10"/>
  <c r="DJ218" i="10" s="1"/>
  <c r="AT72" i="10"/>
  <c r="DN72" i="10" s="1"/>
  <c r="CJ58" i="10"/>
  <c r="DE221" i="10"/>
  <c r="AP108" i="10"/>
  <c r="DJ108" i="10" s="1"/>
  <c r="AQ178" i="10"/>
  <c r="DK178" i="10" s="1"/>
  <c r="AS72" i="10"/>
  <c r="DM72" i="10" s="1"/>
  <c r="AT87" i="10"/>
  <c r="DN87" i="10" s="1"/>
  <c r="AS142" i="10"/>
  <c r="DM142" i="10" s="1"/>
  <c r="CZ58" i="10"/>
  <c r="DD221" i="10"/>
  <c r="AN178" i="10"/>
  <c r="DH178" i="10" s="1"/>
  <c r="AP142" i="10"/>
  <c r="DJ142" i="10" s="1"/>
  <c r="DB221" i="10"/>
  <c r="AP199" i="10"/>
  <c r="DJ199" i="10" s="1"/>
  <c r="AS46" i="10"/>
  <c r="DM46" i="10" s="1"/>
  <c r="AS151" i="10"/>
  <c r="DM151" i="10" s="1"/>
  <c r="AS198" i="10"/>
  <c r="DM198" i="10" s="1"/>
  <c r="AQ55" i="10"/>
  <c r="DK55" i="10" s="1"/>
  <c r="AS84" i="10"/>
  <c r="DM84" i="10" s="1"/>
  <c r="AO86" i="10"/>
  <c r="DI86" i="10" s="1"/>
  <c r="DN142" i="10"/>
  <c r="BW21" i="10"/>
  <c r="BH58" i="10"/>
  <c r="CG21" i="10"/>
  <c r="AS51" i="10"/>
  <c r="DM51" i="10" s="1"/>
  <c r="AP46" i="10"/>
  <c r="DJ46" i="10" s="1"/>
  <c r="AS24" i="10"/>
  <c r="DM24" i="10" s="1"/>
  <c r="AP213" i="10"/>
  <c r="DJ213" i="10" s="1"/>
  <c r="AO72" i="10"/>
  <c r="DI72" i="10" s="1"/>
  <c r="AQ137" i="10"/>
  <c r="DK137" i="10" s="1"/>
  <c r="BU21" i="10"/>
  <c r="CK221" i="10"/>
  <c r="BI58" i="10"/>
  <c r="BF21" i="10"/>
  <c r="CD21" i="10"/>
  <c r="AP32" i="10"/>
  <c r="DJ32" i="10" s="1"/>
  <c r="AP192" i="10"/>
  <c r="DJ192" i="10" s="1"/>
  <c r="AO33" i="10"/>
  <c r="DI33" i="10" s="1"/>
  <c r="AT20" i="10"/>
  <c r="DN20" i="10" s="1"/>
  <c r="AQ40" i="10"/>
  <c r="DK40" i="10" s="1"/>
  <c r="AR223" i="10"/>
  <c r="DL223" i="10" s="1"/>
  <c r="AS76" i="10"/>
  <c r="DM76" i="10" s="1"/>
  <c r="AT83" i="10"/>
  <c r="DN83" i="10" s="1"/>
  <c r="AS179" i="10"/>
  <c r="DM179" i="10" s="1"/>
  <c r="AS152" i="10"/>
  <c r="DM152" i="10" s="1"/>
  <c r="AO51" i="10"/>
  <c r="DI51" i="10" s="1"/>
  <c r="AS86" i="10"/>
  <c r="DM86" i="10" s="1"/>
  <c r="DB21" i="10"/>
  <c r="BS21" i="10"/>
  <c r="CB21" i="10"/>
  <c r="AP87" i="10"/>
  <c r="DJ87" i="10" s="1"/>
  <c r="AT192" i="10"/>
  <c r="DN192" i="10" s="1"/>
  <c r="AR50" i="10"/>
  <c r="DL50" i="10" s="1"/>
  <c r="AP86" i="10"/>
  <c r="DJ86" i="10" s="1"/>
  <c r="AT135" i="10"/>
  <c r="DN135" i="10" s="1"/>
  <c r="CX221" i="10"/>
  <c r="AP19" i="10"/>
  <c r="DJ19" i="10" s="1"/>
  <c r="AT67" i="10"/>
  <c r="DN67" i="10" s="1"/>
  <c r="AN87" i="10"/>
  <c r="DH87" i="10" s="1"/>
  <c r="DF221" i="10"/>
  <c r="AW21" i="10"/>
  <c r="AP97" i="10"/>
  <c r="DJ97" i="10" s="1"/>
  <c r="AP59" i="10"/>
  <c r="DJ59" i="10" s="1"/>
  <c r="AQ76" i="10"/>
  <c r="DK76" i="10" s="1"/>
  <c r="AS96" i="10"/>
  <c r="DM96" i="10" s="1"/>
  <c r="AO159" i="10"/>
  <c r="DI159" i="10" s="1"/>
  <c r="AS148" i="10"/>
  <c r="DM148" i="10" s="1"/>
  <c r="AQ96" i="10"/>
  <c r="DK96" i="10" s="1"/>
  <c r="AO168" i="10"/>
  <c r="DI168" i="10" s="1"/>
  <c r="BY221" i="10"/>
  <c r="CY221" i="10"/>
  <c r="BK21" i="10"/>
  <c r="AP106" i="10"/>
  <c r="DJ106" i="10" s="1"/>
  <c r="DH34" i="10"/>
  <c r="AR59" i="10"/>
  <c r="DL59" i="10" s="1"/>
  <c r="AR168" i="10"/>
  <c r="DL168" i="10" s="1"/>
  <c r="AR192" i="10"/>
  <c r="DL192" i="10" s="1"/>
  <c r="AN179" i="10"/>
  <c r="DH179" i="10" s="1"/>
  <c r="AO144" i="10"/>
  <c r="DI144" i="10" s="1"/>
  <c r="AO59" i="10"/>
  <c r="DI59" i="10" s="1"/>
  <c r="AQ89" i="10"/>
  <c r="DK89" i="10" s="1"/>
  <c r="AS156" i="10"/>
  <c r="DM156" i="10" s="1"/>
  <c r="AO156" i="10"/>
  <c r="DI156" i="10" s="1"/>
  <c r="AR75" i="10"/>
  <c r="DL75" i="10" s="1"/>
  <c r="BN221" i="10"/>
  <c r="BE58" i="10"/>
  <c r="AP182" i="10"/>
  <c r="DJ182" i="10" s="1"/>
  <c r="AP169" i="10"/>
  <c r="DJ169" i="10" s="1"/>
  <c r="AQ218" i="10"/>
  <c r="DK218" i="10" s="1"/>
  <c r="AN59" i="10"/>
  <c r="DH59" i="10" s="1"/>
  <c r="AO89" i="10"/>
  <c r="DI89" i="10" s="1"/>
  <c r="AN156" i="10"/>
  <c r="DH156" i="10" s="1"/>
  <c r="AP75" i="10"/>
  <c r="DJ75" i="10" s="1"/>
  <c r="DN34" i="10"/>
  <c r="BJ221" i="10"/>
  <c r="BM221" i="10"/>
  <c r="BD58" i="10"/>
  <c r="BI221" i="10"/>
  <c r="BL221" i="10"/>
  <c r="CP221" i="10"/>
  <c r="BC58" i="10"/>
  <c r="BK221" i="10"/>
  <c r="AP183" i="10"/>
  <c r="DJ183" i="10" s="1"/>
  <c r="BE221" i="10"/>
  <c r="CV221" i="10"/>
  <c r="BF58" i="10"/>
  <c r="CS221" i="10"/>
  <c r="AT114" i="10"/>
  <c r="DN114" i="10" s="1"/>
  <c r="AS114" i="10"/>
  <c r="DM114" i="10" s="1"/>
  <c r="AS31" i="10"/>
  <c r="DM31" i="10" s="1"/>
  <c r="AR114" i="10"/>
  <c r="DL114" i="10" s="1"/>
  <c r="AZ21" i="10"/>
  <c r="BZ221" i="10"/>
  <c r="BA221" i="10"/>
  <c r="AR31" i="10"/>
  <c r="DL31" i="10" s="1"/>
  <c r="AP31" i="10"/>
  <c r="DJ31" i="10" s="1"/>
  <c r="AS92" i="10"/>
  <c r="DM92" i="10" s="1"/>
  <c r="AQ31" i="10"/>
  <c r="DK31" i="10" s="1"/>
  <c r="AR92" i="10"/>
  <c r="DL92" i="10" s="1"/>
  <c r="AO31" i="10"/>
  <c r="DI31" i="10" s="1"/>
  <c r="BU221" i="10"/>
  <c r="AP92" i="10"/>
  <c r="DJ92" i="10" s="1"/>
  <c r="BR221" i="10"/>
  <c r="DA221" i="10"/>
  <c r="AQ92" i="10"/>
  <c r="DK92" i="10" s="1"/>
  <c r="BQ221" i="10"/>
  <c r="AW221" i="10"/>
  <c r="CN21" i="10"/>
  <c r="BG221" i="10"/>
  <c r="AS106" i="10"/>
  <c r="DM106" i="10" s="1"/>
  <c r="AR106" i="10"/>
  <c r="DL106" i="10" s="1"/>
  <c r="CM21" i="10"/>
  <c r="CF21" i="10"/>
  <c r="CL21" i="10"/>
  <c r="AY221" i="10"/>
  <c r="BX21" i="10"/>
  <c r="BW221" i="10"/>
  <c r="AT182" i="10"/>
  <c r="DN182" i="10" s="1"/>
  <c r="CK21" i="10"/>
  <c r="CH221" i="10"/>
  <c r="AR210" i="10"/>
  <c r="DL210" i="10" s="1"/>
  <c r="CJ21" i="10"/>
  <c r="CG221" i="10"/>
  <c r="AP210" i="10"/>
  <c r="DJ210" i="10" s="1"/>
  <c r="AS34" i="10"/>
  <c r="DM34" i="10" s="1"/>
  <c r="CI21" i="10"/>
  <c r="CF221" i="10"/>
  <c r="AR108" i="10"/>
  <c r="DL108" i="10" s="1"/>
  <c r="AR34" i="10"/>
  <c r="DL34" i="10" s="1"/>
  <c r="CE221" i="10"/>
  <c r="DC221" i="10"/>
  <c r="AP34" i="10"/>
  <c r="DJ34" i="10" s="1"/>
  <c r="DD21" i="10"/>
  <c r="CD221" i="10"/>
  <c r="CM221" i="10"/>
  <c r="BH21" i="10"/>
  <c r="CC221" i="10"/>
  <c r="CB221" i="10"/>
  <c r="AP76" i="10"/>
  <c r="DJ76" i="10" s="1"/>
  <c r="CA221" i="10"/>
  <c r="BP21" i="10"/>
  <c r="AR87" i="10"/>
  <c r="DL87" i="10" s="1"/>
  <c r="AQ183" i="10"/>
  <c r="DK183" i="10" s="1"/>
  <c r="AS169" i="10"/>
  <c r="DM169" i="10" s="1"/>
  <c r="AO183" i="10"/>
  <c r="DI183" i="10" s="1"/>
  <c r="AR169" i="10"/>
  <c r="DL169" i="10" s="1"/>
  <c r="AQ34" i="10"/>
  <c r="DK34" i="10" s="1"/>
  <c r="AP29" i="10"/>
  <c r="DJ29" i="10" s="1"/>
  <c r="AP167" i="10"/>
  <c r="DJ167" i="10" s="1"/>
  <c r="AN183" i="10"/>
  <c r="DH183" i="10" s="1"/>
  <c r="AS40" i="10"/>
  <c r="DM40" i="10" s="1"/>
  <c r="AO34" i="10"/>
  <c r="DI34" i="10" s="1"/>
  <c r="CV21" i="10"/>
  <c r="AP154" i="10"/>
  <c r="DJ154" i="10" s="1"/>
  <c r="AS177" i="10"/>
  <c r="DM177" i="10" s="1"/>
  <c r="AS183" i="10"/>
  <c r="DM183" i="10" s="1"/>
  <c r="AP40" i="10"/>
  <c r="DJ40" i="10" s="1"/>
  <c r="AP109" i="10"/>
  <c r="DJ109" i="10" s="1"/>
  <c r="AR183" i="10"/>
  <c r="DL183" i="10" s="1"/>
  <c r="CP21" i="10"/>
  <c r="BO221" i="10"/>
  <c r="CU221" i="10"/>
  <c r="CO21" i="10"/>
  <c r="AP61" i="10"/>
  <c r="DJ61" i="10" s="1"/>
  <c r="AS199" i="10"/>
  <c r="DM199" i="10" s="1"/>
  <c r="AT29" i="10"/>
  <c r="DN29" i="10" s="1"/>
  <c r="AR177" i="10"/>
  <c r="DL177" i="10" s="1"/>
  <c r="AS28" i="10"/>
  <c r="DM28" i="10" s="1"/>
  <c r="AS109" i="10"/>
  <c r="DM109" i="10" s="1"/>
  <c r="AT97" i="10"/>
  <c r="DN97" i="10" s="1"/>
  <c r="AR61" i="10"/>
  <c r="DL61" i="10" s="1"/>
  <c r="AS182" i="10"/>
  <c r="DM182" i="10" s="1"/>
  <c r="AN182" i="10"/>
  <c r="DH182" i="10" s="1"/>
  <c r="AF227" i="10"/>
  <c r="AR109" i="10"/>
  <c r="DL109" i="10" s="1"/>
  <c r="AS97" i="10"/>
  <c r="DM97" i="10" s="1"/>
  <c r="AR182" i="10"/>
  <c r="DL182" i="10" s="1"/>
  <c r="AR97" i="10"/>
  <c r="DL97" i="10" s="1"/>
  <c r="AQ167" i="10"/>
  <c r="DK167" i="10" s="1"/>
  <c r="AQ109" i="10"/>
  <c r="DK109" i="10" s="1"/>
  <c r="AT32" i="10"/>
  <c r="DN32" i="10" s="1"/>
  <c r="AT108" i="10"/>
  <c r="DN108" i="10" s="1"/>
  <c r="AO167" i="10"/>
  <c r="DI167" i="10" s="1"/>
  <c r="AQ37" i="10"/>
  <c r="DK37" i="10" s="1"/>
  <c r="AH226" i="10"/>
  <c r="AO109" i="10"/>
  <c r="DI109" i="10" s="1"/>
  <c r="AT40" i="10"/>
  <c r="DN40" i="10" s="1"/>
  <c r="AS32" i="10"/>
  <c r="DM32" i="10" s="1"/>
  <c r="AS108" i="10"/>
  <c r="DM108" i="10" s="1"/>
  <c r="AN167" i="10"/>
  <c r="DH167" i="10" s="1"/>
  <c r="AO37" i="10"/>
  <c r="DI37" i="10" s="1"/>
  <c r="AR29" i="10"/>
  <c r="DL29" i="10" s="1"/>
  <c r="AN37" i="10"/>
  <c r="DH37" i="10" s="1"/>
  <c r="AT154" i="10"/>
  <c r="DN154" i="10" s="1"/>
  <c r="AS154" i="10"/>
  <c r="DM154" i="10" s="1"/>
  <c r="AR154" i="10"/>
  <c r="DL154" i="10" s="1"/>
  <c r="AS167" i="10"/>
  <c r="DM167" i="10" s="1"/>
  <c r="AR167" i="10"/>
  <c r="DL167" i="10" s="1"/>
  <c r="AS37" i="10"/>
  <c r="DM37" i="10" s="1"/>
  <c r="AR37" i="10"/>
  <c r="DL37" i="10" s="1"/>
  <c r="AT177" i="10"/>
  <c r="DN177" i="10" s="1"/>
  <c r="AV19" i="10"/>
  <c r="BC19" i="10"/>
  <c r="BD19" i="10"/>
  <c r="BJ19" i="10"/>
  <c r="BB49" i="10"/>
  <c r="CZ49" i="10"/>
  <c r="DF49" i="10"/>
  <c r="CY49" i="10"/>
  <c r="CY90" i="10"/>
  <c r="DF90" i="10"/>
  <c r="BB90" i="10"/>
  <c r="DA90" i="10"/>
  <c r="BB143" i="10"/>
  <c r="DF143" i="10"/>
  <c r="CY143" i="10"/>
  <c r="DA143" i="10"/>
  <c r="AY94" i="10"/>
  <c r="CA94" i="10"/>
  <c r="CE94" i="10"/>
  <c r="CH94" i="10"/>
  <c r="BB170" i="10"/>
  <c r="CY170" i="10"/>
  <c r="DC170" i="10"/>
  <c r="DF170" i="10"/>
  <c r="BK152" i="10"/>
  <c r="BM152" i="10"/>
  <c r="AW152" i="10"/>
  <c r="BR152" i="10"/>
  <c r="CY207" i="10"/>
  <c r="DA207" i="10"/>
  <c r="DF207" i="10"/>
  <c r="BB207" i="10"/>
  <c r="BD187" i="10"/>
  <c r="BJ187" i="10"/>
  <c r="AV187" i="10"/>
  <c r="BC187" i="10"/>
  <c r="BD121" i="10"/>
  <c r="AV121" i="10"/>
  <c r="BC121" i="10"/>
  <c r="DF190" i="10"/>
  <c r="BB190" i="10"/>
  <c r="CY190" i="10"/>
  <c r="CZ190" i="10"/>
  <c r="DF46" i="10"/>
  <c r="BB46" i="10"/>
  <c r="CY46" i="10"/>
  <c r="CZ46" i="10"/>
  <c r="DC151" i="10"/>
  <c r="BB151" i="10"/>
  <c r="CY151" i="10"/>
  <c r="DF151" i="10"/>
  <c r="BJ158" i="10"/>
  <c r="AV158" i="10"/>
  <c r="BC158" i="10"/>
  <c r="BD158" i="10"/>
  <c r="AV32" i="10"/>
  <c r="BC32" i="10"/>
  <c r="BD32" i="10"/>
  <c r="AV91" i="10"/>
  <c r="BJ91" i="10"/>
  <c r="BC91" i="10"/>
  <c r="BD91" i="10"/>
  <c r="CE47" i="10"/>
  <c r="AY47" i="10"/>
  <c r="CA47" i="10"/>
  <c r="CH47" i="10"/>
  <c r="AY177" i="10"/>
  <c r="CA177" i="10"/>
  <c r="CE177" i="10"/>
  <c r="AV111" i="10"/>
  <c r="BC111" i="10"/>
  <c r="BJ111" i="10"/>
  <c r="BD111" i="10"/>
  <c r="AV41" i="10"/>
  <c r="BD41" i="10"/>
  <c r="BC41" i="10"/>
  <c r="BJ81" i="10"/>
  <c r="AV81" i="10"/>
  <c r="BD81" i="10"/>
  <c r="BC81" i="10"/>
  <c r="BB44" i="10"/>
  <c r="CY44" i="10"/>
  <c r="DF44" i="10"/>
  <c r="AW65" i="10"/>
  <c r="BR65" i="10"/>
  <c r="BK65" i="10"/>
  <c r="BM65" i="10"/>
  <c r="BC129" i="10"/>
  <c r="BJ129" i="10"/>
  <c r="AV129" i="10"/>
  <c r="BD129" i="10"/>
  <c r="BJ61" i="10"/>
  <c r="AV61" i="10"/>
  <c r="BC61" i="10"/>
  <c r="BD61" i="10"/>
  <c r="BC70" i="10"/>
  <c r="AV70" i="10"/>
  <c r="BD70" i="10"/>
  <c r="CY27" i="10"/>
  <c r="BB27" i="10"/>
  <c r="DF27" i="10"/>
  <c r="BC214" i="10"/>
  <c r="BD214" i="10"/>
  <c r="BJ214" i="10"/>
  <c r="AV214" i="10"/>
  <c r="BC39" i="10"/>
  <c r="BD39" i="10"/>
  <c r="BJ39" i="10"/>
  <c r="AV39" i="10"/>
  <c r="CH127" i="10"/>
  <c r="CA127" i="10"/>
  <c r="CE127" i="10"/>
  <c r="AY127" i="10"/>
  <c r="CH210" i="10"/>
  <c r="AY210" i="10"/>
  <c r="CA210" i="10"/>
  <c r="CB210" i="10"/>
  <c r="CC210" i="10"/>
  <c r="CE210" i="10"/>
  <c r="CY218" i="10"/>
  <c r="DA218" i="10"/>
  <c r="DF218" i="10"/>
  <c r="BB218" i="10"/>
  <c r="BB116" i="10"/>
  <c r="CY116" i="10"/>
  <c r="DF116" i="10"/>
  <c r="DC116" i="10"/>
  <c r="BC184" i="10"/>
  <c r="BD184" i="10"/>
  <c r="AV184" i="10"/>
  <c r="BD137" i="10"/>
  <c r="AV137" i="10"/>
  <c r="BC137" i="10"/>
  <c r="CA108" i="10"/>
  <c r="CE108" i="10"/>
  <c r="AY108" i="10"/>
  <c r="DB54" i="10"/>
  <c r="DF54" i="10"/>
  <c r="BB54" i="10"/>
  <c r="CY54" i="10"/>
  <c r="DF111" i="10"/>
  <c r="BB111" i="10"/>
  <c r="CY111" i="10"/>
  <c r="CZ111" i="10"/>
  <c r="BK90" i="10"/>
  <c r="BR90" i="10"/>
  <c r="BM90" i="10"/>
  <c r="AW90" i="10"/>
  <c r="AY209" i="10"/>
  <c r="CA209" i="10"/>
  <c r="CE209" i="10"/>
  <c r="CH209" i="10"/>
  <c r="DF26" i="10"/>
  <c r="BB26" i="10"/>
  <c r="CY26" i="10"/>
  <c r="CZ26" i="10"/>
  <c r="DF124" i="10"/>
  <c r="BB124" i="10"/>
  <c r="CY124" i="10"/>
  <c r="AW56" i="10"/>
  <c r="BM56" i="10"/>
  <c r="BK56" i="10"/>
  <c r="AW78" i="10"/>
  <c r="BR78" i="10"/>
  <c r="BK78" i="10"/>
  <c r="BM78" i="10"/>
  <c r="CH84" i="10"/>
  <c r="AY84" i="10"/>
  <c r="CA84" i="10"/>
  <c r="CE84" i="10"/>
  <c r="CA22" i="10"/>
  <c r="CE22" i="10"/>
  <c r="CH22" i="10"/>
  <c r="AY22" i="10"/>
  <c r="DF62" i="10"/>
  <c r="CY62" i="10"/>
  <c r="BB62" i="10"/>
  <c r="DC62" i="10"/>
  <c r="CY76" i="10"/>
  <c r="BB76" i="10"/>
  <c r="DF76" i="10"/>
  <c r="BC106" i="10"/>
  <c r="BJ106" i="10"/>
  <c r="AV106" i="10"/>
  <c r="BD106" i="10"/>
  <c r="BO210" i="10"/>
  <c r="AW210" i="10"/>
  <c r="BR210" i="10"/>
  <c r="BK210" i="10"/>
  <c r="BL210" i="10"/>
  <c r="BM210" i="10"/>
  <c r="CY37" i="10"/>
  <c r="DF37" i="10"/>
  <c r="BB37" i="10"/>
  <c r="BK180" i="10"/>
  <c r="BM180" i="10"/>
  <c r="AW180" i="10"/>
  <c r="CA126" i="10"/>
  <c r="AY126" i="10"/>
  <c r="CE126" i="10"/>
  <c r="AW104" i="10"/>
  <c r="BK104" i="10"/>
  <c r="BM104" i="10"/>
  <c r="BR104" i="10"/>
  <c r="AV20" i="10"/>
  <c r="BC20" i="10"/>
  <c r="BD20" i="10"/>
  <c r="BK67" i="10"/>
  <c r="BM67" i="10"/>
  <c r="AW67" i="10"/>
  <c r="BK42" i="10"/>
  <c r="BM42" i="10"/>
  <c r="BR42" i="10"/>
  <c r="AW42" i="10"/>
  <c r="BB60" i="10"/>
  <c r="CY60" i="10"/>
  <c r="DF60" i="10"/>
  <c r="BB147" i="10"/>
  <c r="DE147" i="10"/>
  <c r="CY147" i="10"/>
  <c r="DF147" i="10"/>
  <c r="BK222" i="10"/>
  <c r="BM222" i="10"/>
  <c r="AW222" i="10"/>
  <c r="BC176" i="10"/>
  <c r="BD176" i="10"/>
  <c r="AV176" i="10"/>
  <c r="BR148" i="10"/>
  <c r="AW148" i="10"/>
  <c r="BK148" i="10"/>
  <c r="BM148" i="10"/>
  <c r="DC210" i="10"/>
  <c r="DF210" i="10"/>
  <c r="BB210" i="10"/>
  <c r="CY210" i="10"/>
  <c r="CZ210" i="10"/>
  <c r="DA210" i="10"/>
  <c r="CY205" i="10"/>
  <c r="DF205" i="10"/>
  <c r="BB205" i="10"/>
  <c r="BB45" i="10"/>
  <c r="CY45" i="10"/>
  <c r="CZ45" i="10"/>
  <c r="DF45" i="10"/>
  <c r="AV210" i="10"/>
  <c r="BC210" i="10"/>
  <c r="BD210" i="10"/>
  <c r="BE210" i="10"/>
  <c r="BG210" i="10"/>
  <c r="BJ210" i="10"/>
  <c r="AV149" i="10"/>
  <c r="BD149" i="10"/>
  <c r="BC149" i="10"/>
  <c r="BJ149" i="10"/>
  <c r="CE128" i="10"/>
  <c r="CH128" i="10"/>
  <c r="CA128" i="10"/>
  <c r="AY128" i="10"/>
  <c r="AY122" i="10"/>
  <c r="CA122" i="10"/>
  <c r="CE122" i="10"/>
  <c r="CH122" i="10"/>
  <c r="AX54" i="10"/>
  <c r="BS54" i="10"/>
  <c r="BZ54" i="10"/>
  <c r="BV54" i="10"/>
  <c r="DC169" i="10"/>
  <c r="DF169" i="10"/>
  <c r="BB169" i="10"/>
  <c r="CY169" i="10"/>
  <c r="CY167" i="10"/>
  <c r="DF167" i="10"/>
  <c r="BB167" i="10"/>
  <c r="AY156" i="10"/>
  <c r="CE156" i="10"/>
  <c r="CA156" i="10"/>
  <c r="AW135" i="10"/>
  <c r="BM135" i="10"/>
  <c r="BK135" i="10"/>
  <c r="CR103" i="10"/>
  <c r="CS103" i="10"/>
  <c r="CU103" i="10"/>
  <c r="CW103" i="10"/>
  <c r="BA103" i="10"/>
  <c r="CQ103" i="10"/>
  <c r="CX147" i="10"/>
  <c r="CQ147" i="10"/>
  <c r="CW147" i="10"/>
  <c r="BA147" i="10"/>
  <c r="BB195" i="10"/>
  <c r="CY195" i="10"/>
  <c r="CZ195" i="10"/>
  <c r="DF195" i="10"/>
  <c r="BD138" i="10"/>
  <c r="AV138" i="10"/>
  <c r="BC138" i="10"/>
  <c r="BJ138" i="10"/>
  <c r="CY200" i="10"/>
  <c r="CZ200" i="10"/>
  <c r="DF200" i="10"/>
  <c r="BB200" i="10"/>
  <c r="DF171" i="10"/>
  <c r="BB171" i="10"/>
  <c r="CY171" i="10"/>
  <c r="CZ171" i="10"/>
  <c r="CA119" i="10"/>
  <c r="CE119" i="10"/>
  <c r="AY119" i="10"/>
  <c r="AV181" i="10"/>
  <c r="BD181" i="10"/>
  <c r="BC181" i="10"/>
  <c r="BB82" i="10"/>
  <c r="DF82" i="10"/>
  <c r="CY82" i="10"/>
  <c r="DA82" i="10"/>
  <c r="CY92" i="10"/>
  <c r="DA92" i="10"/>
  <c r="DF92" i="10"/>
  <c r="BB92" i="10"/>
  <c r="CY212" i="10"/>
  <c r="CZ212" i="10"/>
  <c r="DF212" i="10"/>
  <c r="BB212" i="10"/>
  <c r="CY175" i="10"/>
  <c r="CZ175" i="10"/>
  <c r="DF175" i="10"/>
  <c r="BB175" i="10"/>
  <c r="CH179" i="10"/>
  <c r="AY179" i="10"/>
  <c r="CA179" i="10"/>
  <c r="CE179" i="10"/>
  <c r="DF196" i="10"/>
  <c r="BB196" i="10"/>
  <c r="CY196" i="10"/>
  <c r="DC196" i="10"/>
  <c r="CA201" i="10"/>
  <c r="CE201" i="10"/>
  <c r="CH201" i="10"/>
  <c r="AY201" i="10"/>
  <c r="AV49" i="10"/>
  <c r="BD49" i="10"/>
  <c r="BJ49" i="10"/>
  <c r="BC49" i="10"/>
  <c r="CE110" i="10"/>
  <c r="AY110" i="10"/>
  <c r="CA110" i="10"/>
  <c r="BK143" i="10"/>
  <c r="BM143" i="10"/>
  <c r="BR143" i="10"/>
  <c r="AW143" i="10"/>
  <c r="AV159" i="10"/>
  <c r="BD159" i="10"/>
  <c r="BJ159" i="10"/>
  <c r="BC159" i="10"/>
  <c r="DF125" i="10"/>
  <c r="BB125" i="10"/>
  <c r="CY125" i="10"/>
  <c r="CZ125" i="10"/>
  <c r="DF75" i="10"/>
  <c r="CY75" i="10"/>
  <c r="CZ75" i="10"/>
  <c r="BB75" i="10"/>
  <c r="DF28" i="10"/>
  <c r="BB28" i="10"/>
  <c r="DC28" i="10"/>
  <c r="CY28" i="10"/>
  <c r="DF158" i="10"/>
  <c r="CZ158" i="10"/>
  <c r="BB158" i="10"/>
  <c r="CY158" i="10"/>
  <c r="CY35" i="10"/>
  <c r="BB35" i="10"/>
  <c r="CZ35" i="10"/>
  <c r="DF35" i="10"/>
  <c r="AV191" i="10"/>
  <c r="BC191" i="10"/>
  <c r="BD191" i="10"/>
  <c r="DC59" i="10"/>
  <c r="BB59" i="10"/>
  <c r="CY59" i="10"/>
  <c r="DF59" i="10"/>
  <c r="BC171" i="10"/>
  <c r="BD171" i="10"/>
  <c r="BJ171" i="10"/>
  <c r="AV171" i="10"/>
  <c r="AV40" i="10"/>
  <c r="BC40" i="10"/>
  <c r="BD40" i="10"/>
  <c r="CA162" i="10"/>
  <c r="AY162" i="10"/>
  <c r="CE162" i="10"/>
  <c r="BB88" i="10"/>
  <c r="DF88" i="10"/>
  <c r="CY88" i="10"/>
  <c r="BK173" i="10"/>
  <c r="BM173" i="10"/>
  <c r="AW173" i="10"/>
  <c r="DF84" i="10"/>
  <c r="CY84" i="10"/>
  <c r="DC84" i="10"/>
  <c r="BB84" i="10"/>
  <c r="BB136" i="10"/>
  <c r="DC136" i="10"/>
  <c r="CY136" i="10"/>
  <c r="DF136" i="10"/>
  <c r="BK85" i="10"/>
  <c r="BM85" i="10"/>
  <c r="AW85" i="10"/>
  <c r="CH163" i="10"/>
  <c r="CA163" i="10"/>
  <c r="CE163" i="10"/>
  <c r="AY163" i="10"/>
  <c r="BC195" i="10"/>
  <c r="BD195" i="10"/>
  <c r="BJ195" i="10"/>
  <c r="AV195" i="10"/>
  <c r="AV38" i="10"/>
  <c r="BC38" i="10"/>
  <c r="BD38" i="10"/>
  <c r="CY47" i="10"/>
  <c r="DC47" i="10"/>
  <c r="BB47" i="10"/>
  <c r="DF47" i="10"/>
  <c r="CY42" i="10"/>
  <c r="DA42" i="10"/>
  <c r="DF42" i="10"/>
  <c r="BB42" i="10"/>
  <c r="AY196" i="10"/>
  <c r="CA196" i="10"/>
  <c r="CE196" i="10"/>
  <c r="CH196" i="10"/>
  <c r="AV206" i="10"/>
  <c r="BC206" i="10"/>
  <c r="BD206" i="10"/>
  <c r="AV26" i="10"/>
  <c r="BC26" i="10"/>
  <c r="BD26" i="10"/>
  <c r="BJ26" i="10"/>
  <c r="BB64" i="10"/>
  <c r="CY64" i="10"/>
  <c r="DA64" i="10"/>
  <c r="DF64" i="10"/>
  <c r="BB139" i="10"/>
  <c r="CY139" i="10"/>
  <c r="DC139" i="10"/>
  <c r="DF139" i="10"/>
  <c r="BC57" i="10"/>
  <c r="AV57" i="10"/>
  <c r="BD57" i="10"/>
  <c r="BJ57" i="10"/>
  <c r="BJ35" i="10"/>
  <c r="AV35" i="10"/>
  <c r="BC35" i="10"/>
  <c r="BD35" i="10"/>
  <c r="CY22" i="10"/>
  <c r="DC22" i="10"/>
  <c r="DF22" i="10"/>
  <c r="BB22" i="10"/>
  <c r="CY63" i="10"/>
  <c r="CZ63" i="10"/>
  <c r="BB63" i="10"/>
  <c r="DF63" i="10"/>
  <c r="CY186" i="10"/>
  <c r="DE186" i="10"/>
  <c r="DF186" i="10"/>
  <c r="BB186" i="10"/>
  <c r="AV117" i="10"/>
  <c r="BC117" i="10"/>
  <c r="BD117" i="10"/>
  <c r="DF112" i="10"/>
  <c r="CZ112" i="10"/>
  <c r="BB112" i="10"/>
  <c r="CY112" i="10"/>
  <c r="BB201" i="10"/>
  <c r="CY201" i="10"/>
  <c r="DC201" i="10"/>
  <c r="DF201" i="10"/>
  <c r="BB202" i="10"/>
  <c r="CY202" i="10"/>
  <c r="DA202" i="10"/>
  <c r="DF202" i="10"/>
  <c r="BJ168" i="10"/>
  <c r="BC168" i="10"/>
  <c r="AV168" i="10"/>
  <c r="BD168" i="10"/>
  <c r="CA131" i="10"/>
  <c r="CE131" i="10"/>
  <c r="AY131" i="10"/>
  <c r="BB43" i="10"/>
  <c r="CY43" i="10"/>
  <c r="DF43" i="10"/>
  <c r="CE198" i="10"/>
  <c r="AY198" i="10"/>
  <c r="CA198" i="10"/>
  <c r="DA104" i="10"/>
  <c r="BB104" i="10"/>
  <c r="DF104" i="10"/>
  <c r="CY104" i="10"/>
  <c r="BB215" i="10"/>
  <c r="CY215" i="10"/>
  <c r="DA215" i="10"/>
  <c r="DF215" i="10"/>
  <c r="BB208" i="10"/>
  <c r="CY208" i="10"/>
  <c r="CZ208" i="10"/>
  <c r="DF208" i="10"/>
  <c r="CZ57" i="10"/>
  <c r="DF57" i="10"/>
  <c r="BB57" i="10"/>
  <c r="CY57" i="10"/>
  <c r="BB24" i="10"/>
  <c r="CY24" i="10"/>
  <c r="DA24" i="10"/>
  <c r="DF24" i="10"/>
  <c r="DF81" i="10"/>
  <c r="CZ81" i="10"/>
  <c r="BB81" i="10"/>
  <c r="CY81" i="10"/>
  <c r="AV97" i="10"/>
  <c r="BC97" i="10"/>
  <c r="BD97" i="10"/>
  <c r="BB159" i="10"/>
  <c r="CZ159" i="10"/>
  <c r="DF159" i="10"/>
  <c r="CY159" i="10"/>
  <c r="DF91" i="10"/>
  <c r="BB91" i="10"/>
  <c r="CY91" i="10"/>
  <c r="CZ91" i="10"/>
  <c r="BA186" i="10"/>
  <c r="CQ186" i="10"/>
  <c r="CW186" i="10"/>
  <c r="CX186" i="10"/>
  <c r="CY122" i="10"/>
  <c r="DC122" i="10"/>
  <c r="DF122" i="10"/>
  <c r="BB122" i="10"/>
  <c r="CY61" i="10"/>
  <c r="DF61" i="10"/>
  <c r="BB61" i="10"/>
  <c r="CZ61" i="10"/>
  <c r="BC144" i="10"/>
  <c r="AV144" i="10"/>
  <c r="BD144" i="10"/>
  <c r="CY105" i="10"/>
  <c r="BB105" i="10"/>
  <c r="DF105" i="10"/>
  <c r="AY103" i="10"/>
  <c r="CA103" i="10"/>
  <c r="CB103" i="10"/>
  <c r="CC103" i="10"/>
  <c r="CE103" i="10"/>
  <c r="CG103" i="10"/>
  <c r="CY78" i="10"/>
  <c r="BB78" i="10"/>
  <c r="DA78" i="10"/>
  <c r="DF78" i="10"/>
  <c r="CA120" i="10"/>
  <c r="AY120" i="10"/>
  <c r="CE120" i="10"/>
  <c r="CH120" i="10"/>
  <c r="BK157" i="10"/>
  <c r="BM157" i="10"/>
  <c r="BR157" i="10"/>
  <c r="AW157" i="10"/>
  <c r="CY133" i="10"/>
  <c r="DF133" i="10"/>
  <c r="BB133" i="10"/>
  <c r="CZ109" i="10"/>
  <c r="BB109" i="10"/>
  <c r="DF109" i="10"/>
  <c r="CY109" i="10"/>
  <c r="AV66" i="10"/>
  <c r="BD66" i="10"/>
  <c r="BJ66" i="10"/>
  <c r="BC66" i="10"/>
  <c r="CY93" i="10"/>
  <c r="BB93" i="10"/>
  <c r="DF93" i="10"/>
  <c r="DA93" i="10"/>
  <c r="DF65" i="10"/>
  <c r="DA65" i="10"/>
  <c r="BB65" i="10"/>
  <c r="CY65" i="10"/>
  <c r="AW142" i="10"/>
  <c r="BK142" i="10"/>
  <c r="BM142" i="10"/>
  <c r="BR142" i="10"/>
  <c r="DF178" i="10"/>
  <c r="BB178" i="10"/>
  <c r="CY178" i="10"/>
  <c r="DA178" i="10"/>
  <c r="BD164" i="10"/>
  <c r="AV164" i="10"/>
  <c r="BC164" i="10"/>
  <c r="DF168" i="10"/>
  <c r="BB168" i="10"/>
  <c r="CY168" i="10"/>
  <c r="CZ168" i="10"/>
  <c r="BM83" i="10"/>
  <c r="AW83" i="10"/>
  <c r="BK83" i="10"/>
  <c r="CZ39" i="10"/>
  <c r="CY39" i="10"/>
  <c r="DF39" i="10"/>
  <c r="BB39" i="10"/>
  <c r="DF94" i="10"/>
  <c r="DC94" i="10"/>
  <c r="BB94" i="10"/>
  <c r="CY94" i="10"/>
  <c r="BK92" i="10"/>
  <c r="BM92" i="10"/>
  <c r="AW92" i="10"/>
  <c r="BR92" i="10"/>
  <c r="BC71" i="10"/>
  <c r="BD71" i="10"/>
  <c r="AV71" i="10"/>
  <c r="BK218" i="10"/>
  <c r="BM218" i="10"/>
  <c r="AW218" i="10"/>
  <c r="BR218" i="10"/>
  <c r="DC179" i="10"/>
  <c r="DF179" i="10"/>
  <c r="BB179" i="10"/>
  <c r="CY179" i="10"/>
  <c r="CA115" i="10"/>
  <c r="AY115" i="10"/>
  <c r="CE115" i="10"/>
  <c r="AY51" i="10"/>
  <c r="CA51" i="10"/>
  <c r="CE51" i="10"/>
  <c r="CA59" i="10"/>
  <c r="AY59" i="10"/>
  <c r="CE59" i="10"/>
  <c r="CH59" i="10"/>
  <c r="BM123" i="10"/>
  <c r="AW123" i="10"/>
  <c r="BR123" i="10"/>
  <c r="BK123" i="10"/>
  <c r="AW82" i="10"/>
  <c r="BK82" i="10"/>
  <c r="BM82" i="10"/>
  <c r="BR82" i="10"/>
  <c r="DA123" i="10"/>
  <c r="BB123" i="10"/>
  <c r="CY123" i="10"/>
  <c r="DF123" i="10"/>
  <c r="AV211" i="10"/>
  <c r="BC211" i="10"/>
  <c r="BD211" i="10"/>
  <c r="BL103" i="10"/>
  <c r="BK103" i="10"/>
  <c r="BM103" i="10"/>
  <c r="BQ103" i="10"/>
  <c r="AW103" i="10"/>
  <c r="BO103" i="10"/>
  <c r="AY79" i="10"/>
  <c r="CA79" i="10"/>
  <c r="CE79" i="10"/>
  <c r="CA169" i="10"/>
  <c r="CE169" i="10"/>
  <c r="AY169" i="10"/>
  <c r="CH169" i="10"/>
  <c r="CY187" i="10"/>
  <c r="CZ187" i="10"/>
  <c r="DF187" i="10"/>
  <c r="BB187" i="10"/>
  <c r="DF197" i="10"/>
  <c r="BB197" i="10"/>
  <c r="CY197" i="10"/>
  <c r="AV45" i="10"/>
  <c r="BC45" i="10"/>
  <c r="BD45" i="10"/>
  <c r="BJ45" i="10"/>
  <c r="BJ200" i="10"/>
  <c r="AV200" i="10"/>
  <c r="BC200" i="10"/>
  <c r="BD200" i="10"/>
  <c r="CH151" i="10"/>
  <c r="AY151" i="10"/>
  <c r="CE151" i="10"/>
  <c r="CA151" i="10"/>
  <c r="BK220" i="10"/>
  <c r="BM220" i="10"/>
  <c r="AW220" i="10"/>
  <c r="BR220" i="10"/>
  <c r="CY86" i="10"/>
  <c r="DC86" i="10"/>
  <c r="DF86" i="10"/>
  <c r="BB86" i="10"/>
  <c r="BI103" i="10"/>
  <c r="AV103" i="10"/>
  <c r="BC103" i="10"/>
  <c r="BD103" i="10"/>
  <c r="BE103" i="10"/>
  <c r="BG103" i="10"/>
  <c r="BB183" i="10"/>
  <c r="DF183" i="10"/>
  <c r="CY183" i="10"/>
  <c r="AW203" i="10"/>
  <c r="BR203" i="10"/>
  <c r="BK203" i="10"/>
  <c r="BM203" i="10"/>
  <c r="BM87" i="10"/>
  <c r="AW87" i="10"/>
  <c r="BK87" i="10"/>
  <c r="BC134" i="10"/>
  <c r="BD134" i="10"/>
  <c r="AV134" i="10"/>
  <c r="DF153" i="10"/>
  <c r="CY153" i="10"/>
  <c r="BB153" i="10"/>
  <c r="BB157" i="10"/>
  <c r="CY157" i="10"/>
  <c r="DA157" i="10"/>
  <c r="DF157" i="10"/>
  <c r="DF127" i="10"/>
  <c r="CY127" i="10"/>
  <c r="DC127" i="10"/>
  <c r="BB127" i="10"/>
  <c r="CY128" i="10"/>
  <c r="DF128" i="10"/>
  <c r="DC128" i="10"/>
  <c r="BB128" i="10"/>
  <c r="CY220" i="10"/>
  <c r="DA220" i="10"/>
  <c r="DF220" i="10"/>
  <c r="BB220" i="10"/>
  <c r="AV190" i="10"/>
  <c r="BC190" i="10"/>
  <c r="BD190" i="10"/>
  <c r="BJ190" i="10"/>
  <c r="CA182" i="10"/>
  <c r="AY182" i="10"/>
  <c r="CE182" i="10"/>
  <c r="BC31" i="10"/>
  <c r="AV31" i="10"/>
  <c r="BD31" i="10"/>
  <c r="BJ31" i="10"/>
  <c r="BB209" i="10"/>
  <c r="DF209" i="10"/>
  <c r="CY209" i="10"/>
  <c r="DC209" i="10"/>
  <c r="AV114" i="10"/>
  <c r="BC114" i="10"/>
  <c r="BD114" i="10"/>
  <c r="BB155" i="10"/>
  <c r="CZ155" i="10"/>
  <c r="CY155" i="10"/>
  <c r="DF155" i="10"/>
  <c r="DF165" i="10"/>
  <c r="CY165" i="10"/>
  <c r="CZ165" i="10"/>
  <c r="BB165" i="10"/>
  <c r="AY25" i="10"/>
  <c r="CA25" i="10"/>
  <c r="CE25" i="10"/>
  <c r="DF68" i="10"/>
  <c r="BB68" i="10"/>
  <c r="CY68" i="10"/>
  <c r="BC89" i="10"/>
  <c r="BD89" i="10"/>
  <c r="AV89" i="10"/>
  <c r="BJ34" i="10"/>
  <c r="AV34" i="10"/>
  <c r="BC34" i="10"/>
  <c r="BD34" i="10"/>
  <c r="CA28" i="10"/>
  <c r="CE28" i="10"/>
  <c r="CH28" i="10"/>
  <c r="AY28" i="10"/>
  <c r="CY36" i="10"/>
  <c r="DA36" i="10"/>
  <c r="BB36" i="10"/>
  <c r="DF36" i="10"/>
  <c r="CY199" i="10"/>
  <c r="DC199" i="10"/>
  <c r="DF199" i="10"/>
  <c r="BB199" i="10"/>
  <c r="BC140" i="10"/>
  <c r="AV140" i="10"/>
  <c r="BD140" i="10"/>
  <c r="BK215" i="10"/>
  <c r="BM215" i="10"/>
  <c r="AW215" i="10"/>
  <c r="BR215" i="10"/>
  <c r="BC46" i="10"/>
  <c r="BD46" i="10"/>
  <c r="BJ46" i="10"/>
  <c r="AV46" i="10"/>
  <c r="AV154" i="10"/>
  <c r="BC154" i="10"/>
  <c r="BD154" i="10"/>
  <c r="AY116" i="10"/>
  <c r="CE116" i="10"/>
  <c r="CA116" i="10"/>
  <c r="CH116" i="10"/>
  <c r="AV223" i="10"/>
  <c r="BC223" i="10"/>
  <c r="BD223" i="10"/>
  <c r="BK74" i="10"/>
  <c r="AW74" i="10"/>
  <c r="BM74" i="10"/>
  <c r="AW99" i="10"/>
  <c r="BK99" i="10"/>
  <c r="BM99" i="10"/>
  <c r="DF204" i="10"/>
  <c r="BB204" i="10"/>
  <c r="CY204" i="10"/>
  <c r="BK55" i="10"/>
  <c r="AW55" i="10"/>
  <c r="BR55" i="10"/>
  <c r="BM55" i="10"/>
  <c r="BD98" i="10"/>
  <c r="AV98" i="10"/>
  <c r="BC98" i="10"/>
  <c r="BJ125" i="10"/>
  <c r="AV125" i="10"/>
  <c r="BC125" i="10"/>
  <c r="BD125" i="10"/>
  <c r="BR189" i="10"/>
  <c r="BK189" i="10"/>
  <c r="BM189" i="10"/>
  <c r="AW189" i="10"/>
  <c r="CH139" i="10"/>
  <c r="CE139" i="10"/>
  <c r="AY139" i="10"/>
  <c r="CA139" i="10"/>
  <c r="BC112" i="10"/>
  <c r="AV112" i="10"/>
  <c r="BD112" i="10"/>
  <c r="BJ112" i="10"/>
  <c r="AV75" i="10"/>
  <c r="BC75" i="10"/>
  <c r="BD75" i="10"/>
  <c r="BJ75" i="10"/>
  <c r="CA130" i="10"/>
  <c r="CE130" i="10"/>
  <c r="AY130" i="10"/>
  <c r="CH130" i="10"/>
  <c r="AY170" i="10"/>
  <c r="CA170" i="10"/>
  <c r="CE170" i="10"/>
  <c r="CH170" i="10"/>
  <c r="DF55" i="10"/>
  <c r="CY55" i="10"/>
  <c r="BB55" i="10"/>
  <c r="DA55" i="10"/>
  <c r="CE199" i="10"/>
  <c r="CH199" i="10"/>
  <c r="AY199" i="10"/>
  <c r="CA199" i="10"/>
  <c r="CY66" i="10"/>
  <c r="BB66" i="10"/>
  <c r="DF66" i="10"/>
  <c r="CZ66" i="10"/>
  <c r="BK30" i="10"/>
  <c r="AW30" i="10"/>
  <c r="BM30" i="10"/>
  <c r="DF129" i="10"/>
  <c r="CY129" i="10"/>
  <c r="CZ129" i="10"/>
  <c r="BB129" i="10"/>
  <c r="AV52" i="10"/>
  <c r="BD52" i="10"/>
  <c r="BC52" i="10"/>
  <c r="BJ212" i="10"/>
  <c r="AV212" i="10"/>
  <c r="BC212" i="10"/>
  <c r="BD212" i="10"/>
  <c r="AV174" i="10"/>
  <c r="BC174" i="10"/>
  <c r="BD174" i="10"/>
  <c r="BB214" i="10"/>
  <c r="CY214" i="10"/>
  <c r="CZ214" i="10"/>
  <c r="DF214" i="10"/>
  <c r="CE73" i="10"/>
  <c r="AY73" i="10"/>
  <c r="CA73" i="10"/>
  <c r="BB23" i="10"/>
  <c r="CY23" i="10"/>
  <c r="DF23" i="10"/>
  <c r="AY50" i="10"/>
  <c r="CE50" i="10"/>
  <c r="CA50" i="10"/>
  <c r="AV165" i="10"/>
  <c r="BD165" i="10"/>
  <c r="BC165" i="10"/>
  <c r="BJ165" i="10"/>
  <c r="BC80" i="10"/>
  <c r="BD80" i="10"/>
  <c r="AV80" i="10"/>
  <c r="BD69" i="10"/>
  <c r="AV69" i="10"/>
  <c r="BC69" i="10"/>
  <c r="DF189" i="10"/>
  <c r="BB189" i="10"/>
  <c r="CY189" i="10"/>
  <c r="DA189" i="10"/>
  <c r="BK207" i="10"/>
  <c r="BM207" i="10"/>
  <c r="AW207" i="10"/>
  <c r="BR207" i="10"/>
  <c r="BD29" i="10"/>
  <c r="AV29" i="10"/>
  <c r="BC29" i="10"/>
  <c r="DF19" i="10"/>
  <c r="BB19" i="10"/>
  <c r="CY19" i="10"/>
  <c r="CZ19" i="10"/>
  <c r="BC63" i="10"/>
  <c r="BD63" i="10"/>
  <c r="AV63" i="10"/>
  <c r="BJ63" i="10"/>
  <c r="BB163" i="10"/>
  <c r="DC163" i="10"/>
  <c r="DF163" i="10"/>
  <c r="CY163" i="10"/>
  <c r="BK161" i="10"/>
  <c r="AW161" i="10"/>
  <c r="BM161" i="10"/>
  <c r="BC188" i="10"/>
  <c r="BD188" i="10"/>
  <c r="AV188" i="10"/>
  <c r="BK100" i="10"/>
  <c r="BM100" i="10"/>
  <c r="AW100" i="10"/>
  <c r="AV101" i="10"/>
  <c r="BD101" i="10"/>
  <c r="BC101" i="10"/>
  <c r="BC194" i="10"/>
  <c r="BD194" i="10"/>
  <c r="AV194" i="10"/>
  <c r="CA219" i="10"/>
  <c r="CE219" i="10"/>
  <c r="AY219" i="10"/>
  <c r="BM217" i="10"/>
  <c r="AW217" i="10"/>
  <c r="BK217" i="10"/>
  <c r="CA136" i="10"/>
  <c r="CE136" i="10"/>
  <c r="CH136" i="10"/>
  <c r="AY136" i="10"/>
  <c r="BC155" i="10"/>
  <c r="BD155" i="10"/>
  <c r="AV155" i="10"/>
  <c r="BJ155" i="10"/>
  <c r="AV216" i="10"/>
  <c r="BC216" i="10"/>
  <c r="BD216" i="10"/>
  <c r="BJ216" i="10"/>
  <c r="BB138" i="10"/>
  <c r="CY138" i="10"/>
  <c r="CZ138" i="10"/>
  <c r="DF138" i="10"/>
  <c r="BK202" i="10"/>
  <c r="BM202" i="10"/>
  <c r="AW202" i="10"/>
  <c r="BR202" i="10"/>
  <c r="AW145" i="10"/>
  <c r="BK145" i="10"/>
  <c r="BM145" i="10"/>
  <c r="BM146" i="10"/>
  <c r="AW146" i="10"/>
  <c r="BK146" i="10"/>
  <c r="CY34" i="10"/>
  <c r="CZ34" i="10"/>
  <c r="DF34" i="10"/>
  <c r="BB34" i="10"/>
  <c r="DC130" i="10"/>
  <c r="CY130" i="10"/>
  <c r="BB130" i="10"/>
  <c r="DF130" i="10"/>
  <c r="BC208" i="10"/>
  <c r="BD208" i="10"/>
  <c r="BJ208" i="10"/>
  <c r="AV208" i="10"/>
  <c r="AW150" i="10"/>
  <c r="BR150" i="10"/>
  <c r="BM150" i="10"/>
  <c r="BK150" i="10"/>
  <c r="BK24" i="10"/>
  <c r="BM24" i="10"/>
  <c r="AW24" i="10"/>
  <c r="BR24" i="10"/>
  <c r="AV192" i="10"/>
  <c r="BC192" i="10"/>
  <c r="BD192" i="10"/>
  <c r="AW64" i="10"/>
  <c r="BK64" i="10"/>
  <c r="BM64" i="10"/>
  <c r="BR64" i="10"/>
  <c r="BB53" i="10"/>
  <c r="CY53" i="10"/>
  <c r="DF53" i="10"/>
  <c r="AW178" i="10"/>
  <c r="BR178" i="10"/>
  <c r="BK178" i="10"/>
  <c r="BM178" i="10"/>
  <c r="DF150" i="10"/>
  <c r="BB150" i="10"/>
  <c r="DA150" i="10"/>
  <c r="CY150" i="10"/>
  <c r="BB149" i="10"/>
  <c r="CY149" i="10"/>
  <c r="CZ149" i="10"/>
  <c r="DF149" i="10"/>
  <c r="CY152" i="10"/>
  <c r="BB152" i="10"/>
  <c r="DF152" i="10"/>
  <c r="DA152" i="10"/>
  <c r="CE86" i="10"/>
  <c r="AY86" i="10"/>
  <c r="CA86" i="10"/>
  <c r="CH86" i="10"/>
  <c r="BK93" i="10"/>
  <c r="AW93" i="10"/>
  <c r="BM93" i="10"/>
  <c r="BR93" i="10"/>
  <c r="DC120" i="10"/>
  <c r="CY120" i="10"/>
  <c r="DF120" i="10"/>
  <c r="BB120" i="10"/>
  <c r="BD109" i="10"/>
  <c r="BC109" i="10"/>
  <c r="AV109" i="10"/>
  <c r="BJ109" i="10"/>
  <c r="BR107" i="10"/>
  <c r="BK107" i="10"/>
  <c r="BM107" i="10"/>
  <c r="AW107" i="10"/>
  <c r="AW132" i="10"/>
  <c r="BK132" i="10"/>
  <c r="BM132" i="10"/>
  <c r="AY33" i="10"/>
  <c r="CA33" i="10"/>
  <c r="CE33" i="10"/>
  <c r="CA62" i="10"/>
  <c r="CH62" i="10"/>
  <c r="AY62" i="10"/>
  <c r="CE62" i="10"/>
  <c r="DF107" i="10"/>
  <c r="CY107" i="10"/>
  <c r="DA107" i="10"/>
  <c r="BB107" i="10"/>
  <c r="BM113" i="10"/>
  <c r="AW113" i="10"/>
  <c r="BK113" i="10"/>
  <c r="BK213" i="10"/>
  <c r="BM213" i="10"/>
  <c r="AW213" i="10"/>
  <c r="DF203" i="10"/>
  <c r="BB203" i="10"/>
  <c r="CY203" i="10"/>
  <c r="DA203" i="10"/>
  <c r="BM102" i="10"/>
  <c r="AW102" i="10"/>
  <c r="BK102" i="10"/>
  <c r="CY31" i="10"/>
  <c r="DF31" i="10"/>
  <c r="BB31" i="10"/>
  <c r="CZ31" i="10"/>
  <c r="CY106" i="10"/>
  <c r="BB106" i="10"/>
  <c r="DF106" i="10"/>
  <c r="CZ106" i="10"/>
  <c r="BJ175" i="10"/>
  <c r="AV175" i="10"/>
  <c r="BC175" i="10"/>
  <c r="BD175" i="10"/>
  <c r="BC72" i="10"/>
  <c r="AV72" i="10"/>
  <c r="BD72" i="10"/>
  <c r="DF216" i="10"/>
  <c r="BB216" i="10"/>
  <c r="CY216" i="10"/>
  <c r="CZ216" i="10"/>
  <c r="CY142" i="10"/>
  <c r="DF142" i="10"/>
  <c r="BB142" i="10"/>
  <c r="DA142" i="10"/>
  <c r="BK193" i="10"/>
  <c r="BM193" i="10"/>
  <c r="AW193" i="10"/>
  <c r="BM141" i="10"/>
  <c r="AW141" i="10"/>
  <c r="BK141" i="10"/>
  <c r="DF172" i="10"/>
  <c r="BB172" i="10"/>
  <c r="CY172" i="10"/>
  <c r="DF118" i="10"/>
  <c r="CY118" i="10"/>
  <c r="BB118" i="10"/>
  <c r="CZ118" i="10"/>
  <c r="BB96" i="10"/>
  <c r="CY96" i="10"/>
  <c r="DF96" i="10"/>
  <c r="DA148" i="10"/>
  <c r="CY148" i="10"/>
  <c r="DF148" i="10"/>
  <c r="BB148" i="10"/>
  <c r="CA95" i="10"/>
  <c r="AY95" i="10"/>
  <c r="CE95" i="10"/>
  <c r="AV118" i="10"/>
  <c r="BD118" i="10"/>
  <c r="BC118" i="10"/>
  <c r="BJ118" i="10"/>
  <c r="BK36" i="10"/>
  <c r="BM36" i="10"/>
  <c r="AW36" i="10"/>
  <c r="BR36" i="10"/>
  <c r="BL3" i="10"/>
  <c r="BL2" i="10"/>
  <c r="AN224" i="10"/>
  <c r="AO224" i="10"/>
  <c r="AQ224" i="10"/>
  <c r="AE226" i="10"/>
  <c r="AG226" i="10"/>
  <c r="AG7" i="10"/>
  <c r="AC227" i="10"/>
  <c r="AB228" i="10"/>
  <c r="X228" i="10"/>
  <c r="Z228" i="10" s="1"/>
  <c r="Y227" i="10"/>
  <c r="AA227" i="10" s="1"/>
  <c r="T228" i="10"/>
  <c r="W228" i="10" s="1"/>
  <c r="V227" i="10"/>
  <c r="U227" i="10" s="1"/>
  <c r="P228" i="10"/>
  <c r="S228" i="10" s="1"/>
  <c r="R227" i="10"/>
  <c r="Q227" i="10" s="1"/>
  <c r="L228" i="10"/>
  <c r="M228" i="10" s="1"/>
  <c r="N227" i="10"/>
  <c r="O227" i="10" s="1"/>
  <c r="K226" i="10"/>
  <c r="J227" i="10"/>
  <c r="H228" i="10"/>
  <c r="I228" i="10" s="1"/>
  <c r="F228" i="10"/>
  <c r="CH11" i="8"/>
  <c r="AS10" i="11"/>
  <c r="CH11" i="3"/>
  <c r="E10" i="11"/>
  <c r="CK11" i="7"/>
  <c r="AM10" i="11"/>
  <c r="CH233" i="6"/>
  <c r="AC232" i="11"/>
  <c r="CG231" i="3"/>
  <c r="D230" i="11"/>
  <c r="CG231" i="8"/>
  <c r="AR230" i="11"/>
  <c r="CL231" i="8"/>
  <c r="AV230" i="11"/>
  <c r="CG233" i="6"/>
  <c r="AB232" i="11"/>
  <c r="CG232" i="7"/>
  <c r="AJ231" i="11"/>
  <c r="CH11" i="7"/>
  <c r="AK10" i="11"/>
  <c r="CL11" i="5"/>
  <c r="X10" i="11"/>
  <c r="CK231" i="7"/>
  <c r="AM230" i="11"/>
  <c r="CL231" i="7"/>
  <c r="AN230" i="11"/>
  <c r="CL231" i="3"/>
  <c r="H230" i="11"/>
  <c r="CG13" i="6"/>
  <c r="AB12" i="11"/>
  <c r="CH231" i="8"/>
  <c r="AS230" i="11"/>
  <c r="CL11" i="7"/>
  <c r="AN10" i="11"/>
  <c r="CL12" i="8"/>
  <c r="AV11" i="11"/>
  <c r="CL231" i="5"/>
  <c r="X230" i="11"/>
  <c r="CK231" i="8"/>
  <c r="AU230" i="11"/>
  <c r="CK12" i="8"/>
  <c r="AU11" i="11"/>
  <c r="CK11" i="5"/>
  <c r="W10" i="11"/>
  <c r="CL12" i="3"/>
  <c r="H11" i="11"/>
  <c r="CG12" i="3"/>
  <c r="D11" i="11"/>
  <c r="CH233" i="5"/>
  <c r="U232" i="11"/>
  <c r="CK231" i="5"/>
  <c r="W230" i="11"/>
  <c r="CK12" i="3"/>
  <c r="G11" i="11"/>
  <c r="CK232" i="3"/>
  <c r="G231" i="11"/>
  <c r="CH232" i="3"/>
  <c r="E231" i="11"/>
  <c r="CG13" i="5"/>
  <c r="T12" i="11"/>
  <c r="CH13" i="5"/>
  <c r="U12" i="11"/>
  <c r="CH232" i="7"/>
  <c r="AK231" i="11"/>
  <c r="CG12" i="7"/>
  <c r="AJ11" i="11"/>
  <c r="CG11" i="8"/>
  <c r="AR10" i="11"/>
  <c r="AK227" i="17" l="1"/>
  <c r="AL227" i="17"/>
  <c r="AL228" i="17"/>
  <c r="G13" i="17"/>
  <c r="AC229" i="17"/>
  <c r="AE229" i="17" s="1"/>
  <c r="AM227" i="17"/>
  <c r="Q228" i="16"/>
  <c r="AG228" i="16" s="1"/>
  <c r="AM228" i="16" s="1"/>
  <c r="D11" i="17"/>
  <c r="E11" i="17" s="1"/>
  <c r="H11" i="17" s="1"/>
  <c r="I11" i="17" s="1"/>
  <c r="AK7" i="17"/>
  <c r="D231" i="17"/>
  <c r="E231" i="17" s="1"/>
  <c r="X231" i="17" s="1"/>
  <c r="Z231" i="17" s="1"/>
  <c r="M10" i="17"/>
  <c r="R229" i="17"/>
  <c r="AH229" i="17" s="1"/>
  <c r="Y229" i="17"/>
  <c r="AA229" i="17" s="1"/>
  <c r="J229" i="17"/>
  <c r="K229" i="17" s="1"/>
  <c r="AM228" i="17"/>
  <c r="N229" i="17"/>
  <c r="O229" i="17" s="1"/>
  <c r="AB10" i="17"/>
  <c r="AD10" i="17" s="1"/>
  <c r="Q8" i="17"/>
  <c r="AG8" i="17" s="1"/>
  <c r="AM8" i="17" s="1"/>
  <c r="P10" i="17"/>
  <c r="AF10" i="17" s="1"/>
  <c r="T230" i="16"/>
  <c r="W230" i="16" s="1"/>
  <c r="T10" i="17"/>
  <c r="W10" i="17" s="1"/>
  <c r="AJ228" i="17"/>
  <c r="H10" i="17"/>
  <c r="I10" i="17" s="1"/>
  <c r="X10" i="17"/>
  <c r="Z10" i="17" s="1"/>
  <c r="F10" i="17"/>
  <c r="AC10" i="17" s="1"/>
  <c r="AE10" i="17" s="1"/>
  <c r="S9" i="16"/>
  <c r="AI9" i="16" s="1"/>
  <c r="AJ9" i="16" s="1"/>
  <c r="S9" i="17"/>
  <c r="AI9" i="17" s="1"/>
  <c r="AJ9" i="17" s="1"/>
  <c r="G231" i="16"/>
  <c r="G231" i="17"/>
  <c r="H230" i="17"/>
  <c r="I230" i="17" s="1"/>
  <c r="F230" i="17"/>
  <c r="J230" i="17" s="1"/>
  <c r="P230" i="17"/>
  <c r="AF230" i="17" s="1"/>
  <c r="X230" i="17"/>
  <c r="Z230" i="17" s="1"/>
  <c r="N9" i="17"/>
  <c r="O9" i="17" s="1"/>
  <c r="AC9" i="17"/>
  <c r="AE9" i="17" s="1"/>
  <c r="V9" i="17"/>
  <c r="U9" i="17" s="1"/>
  <c r="J9" i="17"/>
  <c r="K9" i="17" s="1"/>
  <c r="Y9" i="17"/>
  <c r="AA9" i="17" s="1"/>
  <c r="R9" i="17"/>
  <c r="AH9" i="17" s="1"/>
  <c r="L230" i="17"/>
  <c r="M230" i="17" s="1"/>
  <c r="AB230" i="17"/>
  <c r="AD230" i="17" s="1"/>
  <c r="T230" i="17"/>
  <c r="W230" i="17" s="1"/>
  <c r="AM7" i="17"/>
  <c r="AL7" i="16"/>
  <c r="AM7" i="16"/>
  <c r="AK7" i="16"/>
  <c r="AM227" i="16"/>
  <c r="AK227" i="16"/>
  <c r="P230" i="16"/>
  <c r="AF230" i="16" s="1"/>
  <c r="H230" i="16"/>
  <c r="I230" i="16" s="1"/>
  <c r="D231" i="16"/>
  <c r="E231" i="16" s="1"/>
  <c r="F230" i="16"/>
  <c r="J230" i="16" s="1"/>
  <c r="X230" i="16"/>
  <c r="Z230" i="16" s="1"/>
  <c r="AB230" i="16"/>
  <c r="AD230" i="16" s="1"/>
  <c r="L230" i="16"/>
  <c r="M230" i="16" s="1"/>
  <c r="G13" i="16"/>
  <c r="Q9" i="16"/>
  <c r="AG9" i="16" s="1"/>
  <c r="Q8" i="16"/>
  <c r="AG8" i="16" s="1"/>
  <c r="AL8" i="16" s="1"/>
  <c r="D11" i="16"/>
  <c r="E11" i="16" s="1"/>
  <c r="T11" i="16" s="1"/>
  <c r="W11" i="16" s="1"/>
  <c r="S229" i="16"/>
  <c r="AI229" i="16" s="1"/>
  <c r="AJ229" i="16" s="1"/>
  <c r="AC229" i="16"/>
  <c r="AE229" i="16" s="1"/>
  <c r="V229" i="16"/>
  <c r="U229" i="16" s="1"/>
  <c r="N229" i="16"/>
  <c r="O229" i="16" s="1"/>
  <c r="J229" i="16"/>
  <c r="K229" i="16" s="1"/>
  <c r="Y229" i="16"/>
  <c r="AA229" i="16" s="1"/>
  <c r="R229" i="16"/>
  <c r="AH229" i="16" s="1"/>
  <c r="H10" i="16"/>
  <c r="I10" i="16" s="1"/>
  <c r="X10" i="16"/>
  <c r="Z10" i="16" s="1"/>
  <c r="F10" i="16"/>
  <c r="P10" i="16"/>
  <c r="AF10" i="16" s="1"/>
  <c r="AB10" i="16"/>
  <c r="AD10" i="16" s="1"/>
  <c r="T10" i="16"/>
  <c r="W10" i="16" s="1"/>
  <c r="L10" i="16"/>
  <c r="M10" i="16" s="1"/>
  <c r="BL132" i="10"/>
  <c r="BC132" i="10"/>
  <c r="AV132" i="10"/>
  <c r="BE132" i="10"/>
  <c r="BA126" i="10"/>
  <c r="CW132" i="10"/>
  <c r="BO4" i="10"/>
  <c r="BM4" i="10"/>
  <c r="BK4" i="10"/>
  <c r="BR4" i="10"/>
  <c r="AW4" i="10"/>
  <c r="CC4" i="10"/>
  <c r="CR132" i="10"/>
  <c r="BQ132" i="10"/>
  <c r="CQ132" i="10"/>
  <c r="CS132" i="10"/>
  <c r="BA132" i="10"/>
  <c r="BL41" i="10"/>
  <c r="AW41" i="10"/>
  <c r="BS30" i="10"/>
  <c r="AX30" i="10"/>
  <c r="BV30" i="10"/>
  <c r="BN30" i="10"/>
  <c r="BU30" i="10"/>
  <c r="CX68" i="10"/>
  <c r="CQ68" i="10"/>
  <c r="BA68" i="10"/>
  <c r="CW68" i="10"/>
  <c r="DE68" i="10"/>
  <c r="BK41" i="10"/>
  <c r="DB204" i="10"/>
  <c r="BM41" i="10"/>
  <c r="BE41" i="10"/>
  <c r="CA82" i="10"/>
  <c r="CN40" i="10"/>
  <c r="CI170" i="10"/>
  <c r="BP41" i="10"/>
  <c r="CV68" i="10"/>
  <c r="DD68" i="10"/>
  <c r="CI41" i="10"/>
  <c r="CO68" i="10"/>
  <c r="AZ41" i="10"/>
  <c r="CI68" i="10"/>
  <c r="CN41" i="10"/>
  <c r="CP68" i="10"/>
  <c r="CJ41" i="10"/>
  <c r="CN68" i="10"/>
  <c r="CK41" i="10"/>
  <c r="AZ68" i="10"/>
  <c r="BJ170" i="10"/>
  <c r="BG170" i="10"/>
  <c r="CZ170" i="10"/>
  <c r="AV170" i="10"/>
  <c r="BD170" i="10"/>
  <c r="BC170" i="10"/>
  <c r="CB170" i="10"/>
  <c r="BO30" i="10"/>
  <c r="BW30" i="10"/>
  <c r="CJ170" i="10"/>
  <c r="CC30" i="10"/>
  <c r="CA30" i="10"/>
  <c r="AY30" i="10"/>
  <c r="CE30" i="10"/>
  <c r="CD30" i="10"/>
  <c r="BO170" i="10"/>
  <c r="BK170" i="10"/>
  <c r="BH41" i="10"/>
  <c r="DB80" i="10"/>
  <c r="DF80" i="10"/>
  <c r="CU30" i="10"/>
  <c r="BQ30" i="10"/>
  <c r="CS30" i="10"/>
  <c r="CG30" i="10"/>
  <c r="CQ30" i="10"/>
  <c r="CW30" i="10"/>
  <c r="CT30" i="10"/>
  <c r="BA30" i="10"/>
  <c r="BY30" i="10"/>
  <c r="BE170" i="10"/>
  <c r="BO132" i="10"/>
  <c r="BR170" i="10"/>
  <c r="BG132" i="10"/>
  <c r="BB80" i="10"/>
  <c r="BL170" i="10"/>
  <c r="CZ80" i="10"/>
  <c r="AW170" i="10"/>
  <c r="CY80" i="10"/>
  <c r="BM170" i="10"/>
  <c r="DA170" i="10"/>
  <c r="CG132" i="10"/>
  <c r="BG30" i="10"/>
  <c r="CE132" i="10"/>
  <c r="BE30" i="10"/>
  <c r="BJ80" i="10"/>
  <c r="CA132" i="10"/>
  <c r="BD30" i="10"/>
  <c r="CC170" i="10"/>
  <c r="CB132" i="10"/>
  <c r="BC30" i="10"/>
  <c r="BT30" i="10"/>
  <c r="AY132" i="10"/>
  <c r="AV30" i="10"/>
  <c r="CC132" i="10"/>
  <c r="BI30" i="10"/>
  <c r="CU132" i="10"/>
  <c r="BJ30" i="10"/>
  <c r="BL30" i="10"/>
  <c r="BF30" i="10"/>
  <c r="CB30" i="10"/>
  <c r="CR30" i="10"/>
  <c r="CH198" i="10"/>
  <c r="BX30" i="10"/>
  <c r="BB132" i="10"/>
  <c r="DA132" i="10"/>
  <c r="BI170" i="10"/>
  <c r="CH132" i="10"/>
  <c r="CZ132" i="10"/>
  <c r="DC132" i="10"/>
  <c r="CX132" i="10"/>
  <c r="CY132" i="10"/>
  <c r="BJ132" i="10"/>
  <c r="DF132" i="10"/>
  <c r="BR132" i="10"/>
  <c r="DE132" i="10"/>
  <c r="CX170" i="10"/>
  <c r="DI4" i="10"/>
  <c r="CU170" i="10"/>
  <c r="BF70" i="10"/>
  <c r="CN30" i="10"/>
  <c r="BA170" i="10"/>
  <c r="AZ30" i="10"/>
  <c r="CS170" i="10"/>
  <c r="BL4" i="10"/>
  <c r="CJ30" i="10"/>
  <c r="CR170" i="10"/>
  <c r="CW170" i="10"/>
  <c r="CI30" i="10"/>
  <c r="CQ170" i="10"/>
  <c r="AX70" i="10"/>
  <c r="CM30" i="10"/>
  <c r="BV70" i="10"/>
  <c r="CF30" i="10"/>
  <c r="CL30" i="10"/>
  <c r="CZ4" i="10"/>
  <c r="BT70" i="10"/>
  <c r="CK30" i="10"/>
  <c r="BQ170" i="10"/>
  <c r="CB4" i="10"/>
  <c r="BS70" i="10"/>
  <c r="CO30" i="10"/>
  <c r="BJ4" i="10"/>
  <c r="CV30" i="10"/>
  <c r="BG4" i="10"/>
  <c r="BE4" i="10"/>
  <c r="BH30" i="10"/>
  <c r="BD4" i="10"/>
  <c r="BC4" i="10"/>
  <c r="BP30" i="10"/>
  <c r="AV4" i="10"/>
  <c r="CG170" i="10"/>
  <c r="CH68" i="10"/>
  <c r="CG68" i="10"/>
  <c r="CE68" i="10"/>
  <c r="DC68" i="10"/>
  <c r="CA68" i="10"/>
  <c r="AY68" i="10"/>
  <c r="CF68" i="10"/>
  <c r="CU68" i="10"/>
  <c r="CM68" i="10"/>
  <c r="BE80" i="10"/>
  <c r="CM41" i="10"/>
  <c r="DC41" i="10"/>
  <c r="CF132" i="10"/>
  <c r="CP132" i="10"/>
  <c r="BH132" i="10"/>
  <c r="CI132" i="10"/>
  <c r="AZ132" i="10"/>
  <c r="DD132" i="10"/>
  <c r="CJ132" i="10"/>
  <c r="CV132" i="10"/>
  <c r="CN132" i="10"/>
  <c r="BJ68" i="10"/>
  <c r="CO132" i="10"/>
  <c r="BP132" i="10"/>
  <c r="CM132" i="10"/>
  <c r="CK132" i="10"/>
  <c r="AY41" i="10"/>
  <c r="DB68" i="10"/>
  <c r="BX68" i="10"/>
  <c r="BV68" i="10"/>
  <c r="BS68" i="10"/>
  <c r="BW68" i="10"/>
  <c r="BZ68" i="10"/>
  <c r="CT68" i="10"/>
  <c r="AX68" i="10"/>
  <c r="CL68" i="10"/>
  <c r="BY68" i="10"/>
  <c r="CD68" i="10"/>
  <c r="BE65" i="10"/>
  <c r="CH30" i="10"/>
  <c r="BG73" i="10"/>
  <c r="DB128" i="10"/>
  <c r="CD132" i="10"/>
  <c r="AX132" i="10"/>
  <c r="CL132" i="10"/>
  <c r="BX132" i="10"/>
  <c r="CX30" i="10"/>
  <c r="BW132" i="10"/>
  <c r="BV132" i="10"/>
  <c r="BT132" i="10"/>
  <c r="BZ132" i="10"/>
  <c r="BY132" i="10"/>
  <c r="BU132" i="10"/>
  <c r="CT132" i="10"/>
  <c r="BN132" i="10"/>
  <c r="BS132" i="10"/>
  <c r="DB132" i="10"/>
  <c r="BJ65" i="10"/>
  <c r="DD41" i="10"/>
  <c r="CA41" i="10"/>
  <c r="CG41" i="10"/>
  <c r="CY41" i="10"/>
  <c r="BO41" i="10"/>
  <c r="CC41" i="10"/>
  <c r="DF41" i="10"/>
  <c r="CB41" i="10"/>
  <c r="DA41" i="10"/>
  <c r="BR41" i="10"/>
  <c r="BD132" i="10"/>
  <c r="BJ41" i="10"/>
  <c r="BG41" i="10"/>
  <c r="DE170" i="10"/>
  <c r="BF132" i="10"/>
  <c r="CZ41" i="10"/>
  <c r="BI132" i="10"/>
  <c r="CH41" i="10"/>
  <c r="CP41" i="10"/>
  <c r="CF41" i="10"/>
  <c r="BB41" i="10"/>
  <c r="CE41" i="10"/>
  <c r="DB41" i="10"/>
  <c r="BG126" i="10"/>
  <c r="CW126" i="10"/>
  <c r="BD73" i="10"/>
  <c r="CP143" i="10"/>
  <c r="CQ126" i="10"/>
  <c r="BV222" i="10"/>
  <c r="CP30" i="10"/>
  <c r="CU126" i="10"/>
  <c r="BD65" i="10"/>
  <c r="AV65" i="10"/>
  <c r="BI155" i="10"/>
  <c r="CB73" i="10"/>
  <c r="BC65" i="10"/>
  <c r="CH153" i="10"/>
  <c r="CG126" i="10"/>
  <c r="CE153" i="10"/>
  <c r="BR30" i="10"/>
  <c r="CA153" i="10"/>
  <c r="BL80" i="10"/>
  <c r="DC153" i="10"/>
  <c r="DF30" i="10"/>
  <c r="AY153" i="10"/>
  <c r="AW80" i="10"/>
  <c r="DD30" i="10"/>
  <c r="BR80" i="10"/>
  <c r="CZ65" i="10"/>
  <c r="DC30" i="10"/>
  <c r="BW128" i="10"/>
  <c r="BM80" i="10"/>
  <c r="BV191" i="10"/>
  <c r="DA30" i="10"/>
  <c r="BV128" i="10"/>
  <c r="BK80" i="10"/>
  <c r="CR155" i="10"/>
  <c r="BT191" i="10"/>
  <c r="DE30" i="10"/>
  <c r="DA80" i="10"/>
  <c r="BS128" i="10"/>
  <c r="CQ155" i="10"/>
  <c r="BS191" i="10"/>
  <c r="DB30" i="10"/>
  <c r="AX128" i="10"/>
  <c r="CX155" i="10"/>
  <c r="AX191" i="10"/>
  <c r="CZ30" i="10"/>
  <c r="BZ128" i="10"/>
  <c r="BC73" i="10"/>
  <c r="BA155" i="10"/>
  <c r="CY30" i="10"/>
  <c r="BZ30" i="10"/>
  <c r="AV73" i="10"/>
  <c r="CW155" i="10"/>
  <c r="DE155" i="10"/>
  <c r="BB30" i="10"/>
  <c r="BL65" i="10"/>
  <c r="BU222" i="10"/>
  <c r="CX4" i="10"/>
  <c r="BS222" i="10"/>
  <c r="BM197" i="10"/>
  <c r="AQ5" i="10"/>
  <c r="DK5" i="10" s="1"/>
  <c r="CW4" i="10"/>
  <c r="AX222" i="10"/>
  <c r="BK197" i="10"/>
  <c r="AO5" i="10"/>
  <c r="DI5" i="10" s="1"/>
  <c r="CU4" i="10"/>
  <c r="BV137" i="10"/>
  <c r="BR197" i="10"/>
  <c r="CS4" i="10"/>
  <c r="AW197" i="10"/>
  <c r="BF81" i="10"/>
  <c r="CR4" i="10"/>
  <c r="BZ81" i="10"/>
  <c r="CZ94" i="10"/>
  <c r="CQ4" i="10"/>
  <c r="BV81" i="10"/>
  <c r="BA4" i="10"/>
  <c r="CZ203" i="10"/>
  <c r="DB120" i="10"/>
  <c r="BS81" i="10"/>
  <c r="BZ120" i="10"/>
  <c r="AX81" i="10"/>
  <c r="BW120" i="10"/>
  <c r="BI4" i="10"/>
  <c r="BT81" i="10"/>
  <c r="BV120" i="10"/>
  <c r="DE4" i="10"/>
  <c r="BS120" i="10"/>
  <c r="CA124" i="10"/>
  <c r="AX120" i="10"/>
  <c r="DC149" i="10"/>
  <c r="BI101" i="10"/>
  <c r="CD120" i="10"/>
  <c r="DA197" i="10"/>
  <c r="CN143" i="10"/>
  <c r="BQ4" i="10"/>
  <c r="AZ143" i="10"/>
  <c r="BK136" i="10"/>
  <c r="DB81" i="10"/>
  <c r="CI143" i="10"/>
  <c r="BL203" i="10"/>
  <c r="CK143" i="10"/>
  <c r="BG68" i="10"/>
  <c r="BL68" i="10"/>
  <c r="BF68" i="10"/>
  <c r="BC68" i="10"/>
  <c r="AV68" i="10"/>
  <c r="BD68" i="10"/>
  <c r="BI68" i="10"/>
  <c r="BH68" i="10"/>
  <c r="CZ68" i="10"/>
  <c r="BT68" i="10"/>
  <c r="CB68" i="10"/>
  <c r="CR68" i="10"/>
  <c r="CJ68" i="10"/>
  <c r="BU68" i="10"/>
  <c r="DA68" i="10"/>
  <c r="CK68" i="10"/>
  <c r="CS68" i="10"/>
  <c r="CS80" i="10"/>
  <c r="CR80" i="10"/>
  <c r="BS170" i="10"/>
  <c r="CT170" i="10"/>
  <c r="BZ170" i="10"/>
  <c r="BY170" i="10"/>
  <c r="BW170" i="10"/>
  <c r="CD170" i="10"/>
  <c r="AX170" i="10"/>
  <c r="BV170" i="10"/>
  <c r="BU170" i="10"/>
  <c r="BT170" i="10"/>
  <c r="BN170" i="10"/>
  <c r="BF170" i="10"/>
  <c r="DB170" i="10"/>
  <c r="CO41" i="10"/>
  <c r="BO196" i="10"/>
  <c r="BU42" i="10"/>
  <c r="CA144" i="10"/>
  <c r="AZ174" i="10"/>
  <c r="BS42" i="10"/>
  <c r="BN42" i="10"/>
  <c r="BA41" i="10"/>
  <c r="BQ41" i="10"/>
  <c r="CX41" i="10"/>
  <c r="CU41" i="10"/>
  <c r="CS41" i="10"/>
  <c r="CR41" i="10"/>
  <c r="CQ41" i="10"/>
  <c r="BM68" i="10"/>
  <c r="CW41" i="10"/>
  <c r="BK68" i="10"/>
  <c r="CV41" i="10"/>
  <c r="AW68" i="10"/>
  <c r="BP68" i="10"/>
  <c r="BE68" i="10"/>
  <c r="BN68" i="10"/>
  <c r="BQ68" i="10"/>
  <c r="DE41" i="10"/>
  <c r="BO68" i="10"/>
  <c r="CA35" i="10"/>
  <c r="BR68" i="10"/>
  <c r="CC68" i="10"/>
  <c r="BI41" i="10"/>
  <c r="AZ170" i="10"/>
  <c r="CV170" i="10"/>
  <c r="CP170" i="10"/>
  <c r="BP170" i="10"/>
  <c r="CO170" i="10"/>
  <c r="CN170" i="10"/>
  <c r="CF170" i="10"/>
  <c r="BH170" i="10"/>
  <c r="CP81" i="10"/>
  <c r="CJ81" i="10"/>
  <c r="DD170" i="10"/>
  <c r="CI81" i="10"/>
  <c r="CL81" i="10"/>
  <c r="CM170" i="10"/>
  <c r="CN81" i="10"/>
  <c r="DD81" i="10"/>
  <c r="BX170" i="10"/>
  <c r="CL170" i="10"/>
  <c r="AZ81" i="10"/>
  <c r="BH81" i="10"/>
  <c r="CK170" i="10"/>
  <c r="BX81" i="10"/>
  <c r="BC153" i="10"/>
  <c r="BY41" i="10"/>
  <c r="BM192" i="10"/>
  <c r="BN103" i="10"/>
  <c r="BE121" i="10"/>
  <c r="CL41" i="10"/>
  <c r="BK121" i="10"/>
  <c r="BK25" i="10"/>
  <c r="BM211" i="10"/>
  <c r="AW121" i="10"/>
  <c r="BZ215" i="10"/>
  <c r="BM121" i="10"/>
  <c r="BV215" i="10"/>
  <c r="CT41" i="10"/>
  <c r="BL121" i="10"/>
  <c r="CR126" i="10"/>
  <c r="CB126" i="10"/>
  <c r="CC100" i="10"/>
  <c r="BO100" i="10"/>
  <c r="CA100" i="10"/>
  <c r="AY100" i="10"/>
  <c r="BW103" i="10"/>
  <c r="CE100" i="10"/>
  <c r="BU103" i="10"/>
  <c r="BI126" i="10"/>
  <c r="BK60" i="10"/>
  <c r="BN81" i="10"/>
  <c r="AX103" i="10"/>
  <c r="AV126" i="10"/>
  <c r="BO107" i="10"/>
  <c r="BM60" i="10"/>
  <c r="BD126" i="10"/>
  <c r="BJ62" i="10"/>
  <c r="BC126" i="10"/>
  <c r="CM131" i="10"/>
  <c r="BO81" i="10"/>
  <c r="BN41" i="10"/>
  <c r="CD41" i="10"/>
  <c r="CI131" i="10"/>
  <c r="BR81" i="10"/>
  <c r="BM48" i="10"/>
  <c r="CN131" i="10"/>
  <c r="BV84" i="10"/>
  <c r="CW112" i="10"/>
  <c r="BK48" i="10"/>
  <c r="BX41" i="10"/>
  <c r="AZ131" i="10"/>
  <c r="BW81" i="10"/>
  <c r="CM81" i="10"/>
  <c r="CR112" i="10"/>
  <c r="CW127" i="10"/>
  <c r="CP28" i="10"/>
  <c r="AW48" i="10"/>
  <c r="BW41" i="10"/>
  <c r="CK131" i="10"/>
  <c r="BU145" i="10"/>
  <c r="CK81" i="10"/>
  <c r="CN28" i="10"/>
  <c r="BV41" i="10"/>
  <c r="BS145" i="10"/>
  <c r="BU81" i="10"/>
  <c r="BE191" i="10"/>
  <c r="BU41" i="10"/>
  <c r="BH98" i="10"/>
  <c r="BV145" i="10"/>
  <c r="AZ184" i="10"/>
  <c r="BT41" i="10"/>
  <c r="CZ148" i="10"/>
  <c r="BM186" i="10"/>
  <c r="AX145" i="10"/>
  <c r="BZ41" i="10"/>
  <c r="BN145" i="10"/>
  <c r="BS150" i="10"/>
  <c r="CF131" i="10"/>
  <c r="BS41" i="10"/>
  <c r="BF41" i="10"/>
  <c r="BO113" i="10"/>
  <c r="DE153" i="10"/>
  <c r="AX41" i="10"/>
  <c r="BN150" i="10"/>
  <c r="BU191" i="10"/>
  <c r="BE148" i="10"/>
  <c r="AY81" i="10"/>
  <c r="BM81" i="10"/>
  <c r="BA77" i="10"/>
  <c r="BD148" i="10"/>
  <c r="CE81" i="10"/>
  <c r="BK191" i="10"/>
  <c r="BC148" i="10"/>
  <c r="CA81" i="10"/>
  <c r="AW191" i="10"/>
  <c r="DC81" i="10"/>
  <c r="AV148" i="10"/>
  <c r="CF81" i="10"/>
  <c r="CN110" i="10"/>
  <c r="BZ204" i="10"/>
  <c r="CA113" i="10"/>
  <c r="BN191" i="10"/>
  <c r="DA81" i="10"/>
  <c r="CH200" i="10"/>
  <c r="BK81" i="10"/>
  <c r="BJ148" i="10"/>
  <c r="BG81" i="10"/>
  <c r="CC81" i="10"/>
  <c r="BV204" i="10"/>
  <c r="CC113" i="10"/>
  <c r="BM191" i="10"/>
  <c r="BL81" i="10"/>
  <c r="BE81" i="10"/>
  <c r="CH81" i="10"/>
  <c r="AY91" i="10"/>
  <c r="BS204" i="10"/>
  <c r="AY113" i="10"/>
  <c r="BL191" i="10"/>
  <c r="AW81" i="10"/>
  <c r="BL148" i="10"/>
  <c r="CC48" i="10"/>
  <c r="CD81" i="10"/>
  <c r="AX204" i="10"/>
  <c r="CE113" i="10"/>
  <c r="BP81" i="10"/>
  <c r="CB81" i="10"/>
  <c r="CI80" i="10"/>
  <c r="AZ80" i="10"/>
  <c r="CP80" i="10"/>
  <c r="CL80" i="10"/>
  <c r="CK80" i="10"/>
  <c r="CJ80" i="10"/>
  <c r="CN80" i="10"/>
  <c r="CM80" i="10"/>
  <c r="CH80" i="10"/>
  <c r="BG80" i="10"/>
  <c r="CB80" i="10"/>
  <c r="CA80" i="10"/>
  <c r="DC80" i="10"/>
  <c r="BH80" i="10"/>
  <c r="BO80" i="10"/>
  <c r="CF80" i="10"/>
  <c r="CC80" i="10"/>
  <c r="AY80" i="10"/>
  <c r="BP80" i="10"/>
  <c r="CG80" i="10"/>
  <c r="DD80" i="10"/>
  <c r="CE80" i="10"/>
  <c r="BQ81" i="10"/>
  <c r="CO81" i="10"/>
  <c r="CG81" i="10"/>
  <c r="BA80" i="10"/>
  <c r="CO80" i="10"/>
  <c r="CQ80" i="10"/>
  <c r="BI80" i="10"/>
  <c r="CX80" i="10"/>
  <c r="BQ80" i="10"/>
  <c r="CW80" i="10"/>
  <c r="CV80" i="10"/>
  <c r="DE80" i="10"/>
  <c r="CU80" i="10"/>
  <c r="BF80" i="10"/>
  <c r="CD80" i="10"/>
  <c r="CT80" i="10"/>
  <c r="BN80" i="10"/>
  <c r="BI81" i="10"/>
  <c r="BY80" i="10"/>
  <c r="BX80" i="10"/>
  <c r="BV80" i="10"/>
  <c r="CW81" i="10"/>
  <c r="BT80" i="10"/>
  <c r="CU81" i="10"/>
  <c r="BZ80" i="10"/>
  <c r="CQ81" i="10"/>
  <c r="AX80" i="10"/>
  <c r="BA81" i="10"/>
  <c r="BU80" i="10"/>
  <c r="CT81" i="10"/>
  <c r="BS80" i="10"/>
  <c r="CS81" i="10"/>
  <c r="BW80" i="10"/>
  <c r="BY81" i="10"/>
  <c r="CR81" i="10"/>
  <c r="CX81" i="10"/>
  <c r="CV81" i="10"/>
  <c r="DE81" i="10"/>
  <c r="DE214" i="10"/>
  <c r="AX185" i="10"/>
  <c r="BI112" i="10"/>
  <c r="BU217" i="10"/>
  <c r="CG112" i="10"/>
  <c r="BW4" i="10"/>
  <c r="DD4" i="10"/>
  <c r="CV4" i="10"/>
  <c r="BP4" i="10"/>
  <c r="BH4" i="10"/>
  <c r="CI4" i="10"/>
  <c r="CP4" i="10"/>
  <c r="CO4" i="10"/>
  <c r="CN4" i="10"/>
  <c r="CM4" i="10"/>
  <c r="AZ4" i="10"/>
  <c r="CK4" i="10"/>
  <c r="CJ4" i="10"/>
  <c r="BG173" i="10"/>
  <c r="BE173" i="10"/>
  <c r="BD173" i="10"/>
  <c r="BC173" i="10"/>
  <c r="AV173" i="10"/>
  <c r="BL173" i="10"/>
  <c r="DL4" i="10"/>
  <c r="CE114" i="10"/>
  <c r="BG114" i="10"/>
  <c r="CQ163" i="10"/>
  <c r="DB23" i="10"/>
  <c r="BA163" i="10"/>
  <c r="DF161" i="10"/>
  <c r="AV116" i="10"/>
  <c r="BD116" i="10"/>
  <c r="CI130" i="10"/>
  <c r="BV181" i="10"/>
  <c r="BS181" i="10"/>
  <c r="BP173" i="10"/>
  <c r="AZ190" i="10"/>
  <c r="CI190" i="10"/>
  <c r="BR151" i="10"/>
  <c r="DD50" i="10"/>
  <c r="BK151" i="10"/>
  <c r="BB50" i="10"/>
  <c r="BT106" i="10"/>
  <c r="DA39" i="10"/>
  <c r="BJ37" i="10"/>
  <c r="CY50" i="10"/>
  <c r="AZ130" i="10"/>
  <c r="AV37" i="10"/>
  <c r="CN190" i="10"/>
  <c r="DD149" i="10"/>
  <c r="CU163" i="10"/>
  <c r="AW44" i="10"/>
  <c r="BC116" i="10"/>
  <c r="BH190" i="10"/>
  <c r="AW151" i="10"/>
  <c r="BB161" i="10"/>
  <c r="DF50" i="10"/>
  <c r="CJ190" i="10"/>
  <c r="CX163" i="10"/>
  <c r="DB189" i="10"/>
  <c r="BJ116" i="10"/>
  <c r="BM151" i="10"/>
  <c r="CY161" i="10"/>
  <c r="CA114" i="10"/>
  <c r="BT181" i="10"/>
  <c r="CP149" i="10"/>
  <c r="CH158" i="10"/>
  <c r="AZ121" i="10"/>
  <c r="BO151" i="10"/>
  <c r="AY114" i="10"/>
  <c r="BZ106" i="10"/>
  <c r="DA105" i="10"/>
  <c r="AZ149" i="10"/>
  <c r="CE158" i="10"/>
  <c r="AW50" i="10"/>
  <c r="DD66" i="10"/>
  <c r="CX209" i="10"/>
  <c r="CI121" i="10"/>
  <c r="CI178" i="10"/>
  <c r="CB114" i="10"/>
  <c r="CJ149" i="10"/>
  <c r="BP121" i="10"/>
  <c r="CB158" i="10"/>
  <c r="BO50" i="10"/>
  <c r="CF130" i="10"/>
  <c r="CW209" i="10"/>
  <c r="CK121" i="10"/>
  <c r="CP178" i="10"/>
  <c r="DA133" i="10"/>
  <c r="CI149" i="10"/>
  <c r="CA158" i="10"/>
  <c r="BK50" i="10"/>
  <c r="AX83" i="10"/>
  <c r="CB116" i="10"/>
  <c r="CU209" i="10"/>
  <c r="CJ121" i="10"/>
  <c r="CN178" i="10"/>
  <c r="BN83" i="10"/>
  <c r="CN149" i="10"/>
  <c r="AY158" i="10"/>
  <c r="BD27" i="10"/>
  <c r="BP178" i="10"/>
  <c r="BR50" i="10"/>
  <c r="BV83" i="10"/>
  <c r="CQ209" i="10"/>
  <c r="CN121" i="10"/>
  <c r="AZ178" i="10"/>
  <c r="CM149" i="10"/>
  <c r="CI50" i="10"/>
  <c r="BC27" i="10"/>
  <c r="BP50" i="10"/>
  <c r="BR161" i="10"/>
  <c r="BU83" i="10"/>
  <c r="BA209" i="10"/>
  <c r="CK178" i="10"/>
  <c r="CN50" i="10"/>
  <c r="AV27" i="10"/>
  <c r="BM50" i="10"/>
  <c r="BS83" i="10"/>
  <c r="BJ134" i="10"/>
  <c r="BV177" i="10"/>
  <c r="DF134" i="10"/>
  <c r="BU207" i="10"/>
  <c r="CK50" i="10"/>
  <c r="BJ27" i="10"/>
  <c r="DD130" i="10"/>
  <c r="BS177" i="10"/>
  <c r="CZ134" i="10"/>
  <c r="BV207" i="10"/>
  <c r="AZ50" i="10"/>
  <c r="BN189" i="10"/>
  <c r="BB134" i="10"/>
  <c r="BS207" i="10"/>
  <c r="BZ189" i="10"/>
  <c r="CM50" i="10"/>
  <c r="DE163" i="10"/>
  <c r="BR105" i="10"/>
  <c r="CY134" i="10"/>
  <c r="CZ116" i="10"/>
  <c r="AX207" i="10"/>
  <c r="BV189" i="10"/>
  <c r="BE175" i="10"/>
  <c r="CP50" i="10"/>
  <c r="AZ66" i="10"/>
  <c r="AW105" i="10"/>
  <c r="BT98" i="10"/>
  <c r="BZ207" i="10"/>
  <c r="BU189" i="10"/>
  <c r="DB106" i="10"/>
  <c r="CP66" i="10"/>
  <c r="BM105" i="10"/>
  <c r="BH173" i="10"/>
  <c r="CO130" i="10"/>
  <c r="BS189" i="10"/>
  <c r="BS23" i="10"/>
  <c r="CN66" i="10"/>
  <c r="BR44" i="10"/>
  <c r="BK105" i="10"/>
  <c r="CC151" i="10"/>
  <c r="CM130" i="10"/>
  <c r="AX189" i="10"/>
  <c r="AX23" i="10"/>
  <c r="CJ66" i="10"/>
  <c r="BN44" i="10"/>
  <c r="CH50" i="10"/>
  <c r="BH66" i="10"/>
  <c r="CP130" i="10"/>
  <c r="BZ23" i="10"/>
  <c r="CI66" i="10"/>
  <c r="BM44" i="10"/>
  <c r="CC50" i="10"/>
  <c r="BF98" i="10"/>
  <c r="DC50" i="10"/>
  <c r="BD37" i="10"/>
  <c r="DA50" i="10"/>
  <c r="CN130" i="10"/>
  <c r="BC37" i="10"/>
  <c r="BV23" i="10"/>
  <c r="CP190" i="10"/>
  <c r="CW163" i="10"/>
  <c r="BK44" i="10"/>
  <c r="BN207" i="10"/>
  <c r="BG116" i="10"/>
  <c r="DA161" i="10"/>
  <c r="DD178" i="10"/>
  <c r="BG26" i="10"/>
  <c r="BJ94" i="10"/>
  <c r="CQ101" i="10"/>
  <c r="AV94" i="10"/>
  <c r="AY26" i="10"/>
  <c r="AX86" i="10"/>
  <c r="BV86" i="10"/>
  <c r="CD219" i="10"/>
  <c r="CN67" i="10"/>
  <c r="AZ67" i="10"/>
  <c r="CI67" i="10"/>
  <c r="BO67" i="10"/>
  <c r="CI57" i="10"/>
  <c r="BW219" i="10"/>
  <c r="BV219" i="10"/>
  <c r="AX219" i="10"/>
  <c r="CN49" i="10"/>
  <c r="BO161" i="10"/>
  <c r="BP215" i="10"/>
  <c r="CS155" i="10"/>
  <c r="BG149" i="10"/>
  <c r="BC94" i="10"/>
  <c r="BG94" i="10"/>
  <c r="AX44" i="10"/>
  <c r="BZ44" i="10"/>
  <c r="BS44" i="10"/>
  <c r="CE26" i="10"/>
  <c r="CB26" i="10"/>
  <c r="BA101" i="10"/>
  <c r="CA26" i="10"/>
  <c r="CW101" i="10"/>
  <c r="CH26" i="10"/>
  <c r="CR101" i="10"/>
  <c r="BN222" i="10"/>
  <c r="CH149" i="10"/>
  <c r="BJ203" i="10"/>
  <c r="DM4" i="10"/>
  <c r="CB149" i="10"/>
  <c r="BE203" i="10"/>
  <c r="CE149" i="10"/>
  <c r="BC203" i="10"/>
  <c r="BZ203" i="10"/>
  <c r="AY149" i="10"/>
  <c r="AV203" i="10"/>
  <c r="CF169" i="10"/>
  <c r="AY124" i="10"/>
  <c r="CE124" i="10"/>
  <c r="CH124" i="10"/>
  <c r="BP143" i="10"/>
  <c r="BD94" i="10"/>
  <c r="CH152" i="10"/>
  <c r="CK67" i="10"/>
  <c r="BS219" i="10"/>
  <c r="BZ86" i="10"/>
  <c r="CB65" i="10"/>
  <c r="AV92" i="10"/>
  <c r="CN101" i="10"/>
  <c r="CW119" i="10"/>
  <c r="BP67" i="10"/>
  <c r="DC150" i="10"/>
  <c r="CM67" i="10"/>
  <c r="BE155" i="10"/>
  <c r="BS86" i="10"/>
  <c r="DA155" i="10"/>
  <c r="BW86" i="10"/>
  <c r="CW52" i="10"/>
  <c r="CB119" i="10"/>
  <c r="BK23" i="10"/>
  <c r="BE125" i="10"/>
  <c r="CQ52" i="10"/>
  <c r="CB95" i="10"/>
  <c r="BA52" i="10"/>
  <c r="BG119" i="10"/>
  <c r="BX70" i="10"/>
  <c r="CH161" i="10"/>
  <c r="CI194" i="10"/>
  <c r="CR52" i="10"/>
  <c r="DA125" i="10"/>
  <c r="BC119" i="10"/>
  <c r="AY150" i="10"/>
  <c r="BF154" i="10"/>
  <c r="BD119" i="10"/>
  <c r="CE150" i="10"/>
  <c r="BZ199" i="10"/>
  <c r="CH150" i="10"/>
  <c r="BR155" i="10"/>
  <c r="BR99" i="10"/>
  <c r="CF190" i="10"/>
  <c r="BP218" i="10"/>
  <c r="BW199" i="10"/>
  <c r="AF8" i="10"/>
  <c r="CC150" i="10"/>
  <c r="BK155" i="10"/>
  <c r="BI52" i="10"/>
  <c r="BU211" i="10"/>
  <c r="BV199" i="10"/>
  <c r="CA150" i="10"/>
  <c r="AW155" i="10"/>
  <c r="BK125" i="10"/>
  <c r="BS199" i="10"/>
  <c r="BQ155" i="10"/>
  <c r="AW125" i="10"/>
  <c r="AX199" i="10"/>
  <c r="DD49" i="10"/>
  <c r="BM155" i="10"/>
  <c r="DB199" i="10"/>
  <c r="BM125" i="10"/>
  <c r="CB164" i="10"/>
  <c r="BO150" i="10"/>
  <c r="BL155" i="10"/>
  <c r="BL125" i="10"/>
  <c r="BG164" i="10"/>
  <c r="CE164" i="10"/>
  <c r="BH49" i="10"/>
  <c r="CI70" i="10"/>
  <c r="BR125" i="10"/>
  <c r="CS157" i="10"/>
  <c r="BB99" i="10"/>
  <c r="CD164" i="10"/>
  <c r="BH101" i="10"/>
  <c r="CD199" i="10"/>
  <c r="CA164" i="10"/>
  <c r="CD86" i="10"/>
  <c r="DB86" i="10"/>
  <c r="AY164" i="10"/>
  <c r="AZ49" i="10"/>
  <c r="CP218" i="10"/>
  <c r="BD172" i="10"/>
  <c r="BF172" i="10"/>
  <c r="BV172" i="10"/>
  <c r="DB172" i="10"/>
  <c r="AX45" i="10"/>
  <c r="BS45" i="10"/>
  <c r="CS150" i="10"/>
  <c r="BJ172" i="10"/>
  <c r="CU122" i="10"/>
  <c r="BB184" i="10"/>
  <c r="BC172" i="10"/>
  <c r="DB65" i="10"/>
  <c r="BV45" i="10"/>
  <c r="CH88" i="10"/>
  <c r="BS172" i="10"/>
  <c r="AV172" i="10"/>
  <c r="BT45" i="10"/>
  <c r="AY88" i="10"/>
  <c r="BO191" i="10"/>
  <c r="BZ45" i="10"/>
  <c r="BP56" i="10"/>
  <c r="CE88" i="10"/>
  <c r="DD31" i="10"/>
  <c r="BL113" i="10"/>
  <c r="DC152" i="10"/>
  <c r="BF45" i="10"/>
  <c r="DE122" i="10"/>
  <c r="AZ56" i="10"/>
  <c r="CG122" i="10"/>
  <c r="CA88" i="10"/>
  <c r="CN56" i="10"/>
  <c r="BZ65" i="10"/>
  <c r="CK56" i="10"/>
  <c r="BV65" i="10"/>
  <c r="CI56" i="10"/>
  <c r="BU65" i="10"/>
  <c r="BT65" i="10"/>
  <c r="DB45" i="10"/>
  <c r="BS65" i="10"/>
  <c r="BD113" i="10"/>
  <c r="AX65" i="10"/>
  <c r="BN65" i="10"/>
  <c r="BG113" i="10"/>
  <c r="BE113" i="10"/>
  <c r="BC113" i="10"/>
  <c r="CX122" i="10"/>
  <c r="AV113" i="10"/>
  <c r="CQ122" i="10"/>
  <c r="DF184" i="10"/>
  <c r="BF65" i="10"/>
  <c r="CZ172" i="10"/>
  <c r="CB113" i="10"/>
  <c r="BS99" i="10"/>
  <c r="BA122" i="10"/>
  <c r="CY184" i="10"/>
  <c r="CW122" i="10"/>
  <c r="DC88" i="10"/>
  <c r="CZ184" i="10"/>
  <c r="DB4" i="10"/>
  <c r="BZ4" i="10"/>
  <c r="CD4" i="10"/>
  <c r="BY4" i="10"/>
  <c r="BX4" i="10"/>
  <c r="BV4" i="10"/>
  <c r="BU4" i="10"/>
  <c r="BT4" i="10"/>
  <c r="BS4" i="10"/>
  <c r="CL4" i="10"/>
  <c r="AX4" i="10"/>
  <c r="BN4" i="10"/>
  <c r="BF4" i="10"/>
  <c r="CT4" i="10"/>
  <c r="BT172" i="10"/>
  <c r="AX172" i="10"/>
  <c r="BJ184" i="10"/>
  <c r="BZ172" i="10"/>
  <c r="CA149" i="10"/>
  <c r="BD203" i="10"/>
  <c r="BV44" i="10"/>
  <c r="CW36" i="10"/>
  <c r="CS36" i="10"/>
  <c r="BH35" i="10"/>
  <c r="CD70" i="10"/>
  <c r="BA36" i="10"/>
  <c r="BL145" i="10"/>
  <c r="CE67" i="10"/>
  <c r="CZ29" i="10"/>
  <c r="CQ36" i="10"/>
  <c r="CB70" i="10"/>
  <c r="BF145" i="10"/>
  <c r="CW173" i="10"/>
  <c r="CP35" i="10"/>
  <c r="CC198" i="10"/>
  <c r="CA70" i="10"/>
  <c r="BE145" i="10"/>
  <c r="CV173" i="10"/>
  <c r="CN35" i="10"/>
  <c r="AY70" i="10"/>
  <c r="BD145" i="10"/>
  <c r="BG69" i="10"/>
  <c r="CS173" i="10"/>
  <c r="CE69" i="10"/>
  <c r="AZ35" i="10"/>
  <c r="BQ173" i="10"/>
  <c r="CE70" i="10"/>
  <c r="BC145" i="10"/>
  <c r="CR173" i="10"/>
  <c r="CB69" i="10"/>
  <c r="CM35" i="10"/>
  <c r="CV52" i="10"/>
  <c r="CQ173" i="10"/>
  <c r="CA69" i="10"/>
  <c r="CJ35" i="10"/>
  <c r="BA173" i="10"/>
  <c r="AY69" i="10"/>
  <c r="CI35" i="10"/>
  <c r="BG70" i="10"/>
  <c r="BR198" i="10"/>
  <c r="DE36" i="10"/>
  <c r="AW198" i="10"/>
  <c r="BO198" i="10"/>
  <c r="BW70" i="10"/>
  <c r="BM198" i="10"/>
  <c r="DD35" i="10"/>
  <c r="BH52" i="10"/>
  <c r="CO52" i="10"/>
  <c r="BK198" i="10"/>
  <c r="CL185" i="10"/>
  <c r="BQ36" i="10"/>
  <c r="BP185" i="10"/>
  <c r="CI52" i="10"/>
  <c r="CI185" i="10"/>
  <c r="CN52" i="10"/>
  <c r="CN185" i="10"/>
  <c r="BT145" i="10"/>
  <c r="AZ52" i="10"/>
  <c r="AZ185" i="10"/>
  <c r="AV145" i="10"/>
  <c r="CJ52" i="10"/>
  <c r="CX36" i="10"/>
  <c r="BI173" i="10"/>
  <c r="BS155" i="10"/>
  <c r="CY33" i="10"/>
  <c r="BX54" i="10"/>
  <c r="BV155" i="10"/>
  <c r="BB33" i="10"/>
  <c r="DF33" i="10"/>
  <c r="CX103" i="10"/>
  <c r="DC33" i="10"/>
  <c r="CQ200" i="10"/>
  <c r="AY154" i="10"/>
  <c r="DC25" i="10"/>
  <c r="CE154" i="10"/>
  <c r="CB154" i="10"/>
  <c r="CA154" i="10"/>
  <c r="CD154" i="10"/>
  <c r="BN121" i="10"/>
  <c r="BG154" i="10"/>
  <c r="BR35" i="10"/>
  <c r="BJ103" i="10"/>
  <c r="AW35" i="10"/>
  <c r="CH33" i="10"/>
  <c r="BR103" i="10"/>
  <c r="CT147" i="10"/>
  <c r="CH103" i="10"/>
  <c r="BF155" i="10"/>
  <c r="DB155" i="10"/>
  <c r="CT155" i="10"/>
  <c r="BU155" i="10"/>
  <c r="BN155" i="10"/>
  <c r="BT155" i="10"/>
  <c r="AX155" i="10"/>
  <c r="BY155" i="10"/>
  <c r="BZ155" i="10"/>
  <c r="BB89" i="10"/>
  <c r="CG124" i="10"/>
  <c r="CS87" i="10"/>
  <c r="CH69" i="10"/>
  <c r="CD25" i="10"/>
  <c r="BK59" i="10"/>
  <c r="BW25" i="10"/>
  <c r="BV25" i="10"/>
  <c r="BM59" i="10"/>
  <c r="BS25" i="10"/>
  <c r="BR59" i="10"/>
  <c r="AZ140" i="10"/>
  <c r="AV130" i="10"/>
  <c r="DE94" i="10"/>
  <c r="AW59" i="10"/>
  <c r="CN140" i="10"/>
  <c r="BJ130" i="10"/>
  <c r="BA61" i="10"/>
  <c r="BO59" i="10"/>
  <c r="AY40" i="10"/>
  <c r="CJ140" i="10"/>
  <c r="BD130" i="10"/>
  <c r="BH140" i="10"/>
  <c r="BA136" i="10"/>
  <c r="BZ218" i="10"/>
  <c r="CB40" i="10"/>
  <c r="CI140" i="10"/>
  <c r="CE42" i="10"/>
  <c r="BH62" i="10"/>
  <c r="BH130" i="10"/>
  <c r="AZ74" i="10"/>
  <c r="BF130" i="10"/>
  <c r="DC64" i="10"/>
  <c r="CN74" i="10"/>
  <c r="DB96" i="10"/>
  <c r="BG130" i="10"/>
  <c r="CB130" i="10"/>
  <c r="BG40" i="10"/>
  <c r="CI74" i="10"/>
  <c r="BC130" i="10"/>
  <c r="CD130" i="10"/>
  <c r="BA213" i="10"/>
  <c r="CK74" i="10"/>
  <c r="AX96" i="10"/>
  <c r="BG101" i="10"/>
  <c r="CA101" i="10"/>
  <c r="CW213" i="10"/>
  <c r="BZ96" i="10"/>
  <c r="CF62" i="10"/>
  <c r="AY101" i="10"/>
  <c r="CQ93" i="10"/>
  <c r="CP62" i="10"/>
  <c r="BZ130" i="10"/>
  <c r="BS96" i="10"/>
  <c r="CG101" i="10"/>
  <c r="BJ89" i="10"/>
  <c r="BQ87" i="10"/>
  <c r="AZ62" i="10"/>
  <c r="BV96" i="10"/>
  <c r="BK219" i="10"/>
  <c r="CE101" i="10"/>
  <c r="CX94" i="10"/>
  <c r="BA212" i="10"/>
  <c r="CN62" i="10"/>
  <c r="CU124" i="10"/>
  <c r="DA31" i="10"/>
  <c r="BT66" i="10"/>
  <c r="CA64" i="10"/>
  <c r="CB101" i="10"/>
  <c r="CR94" i="10"/>
  <c r="CM62" i="10"/>
  <c r="CX124" i="10"/>
  <c r="CL207" i="10"/>
  <c r="DB130" i="10"/>
  <c r="CC64" i="10"/>
  <c r="CQ117" i="10"/>
  <c r="CQ94" i="10"/>
  <c r="CC59" i="10"/>
  <c r="DA59" i="10"/>
  <c r="CI62" i="10"/>
  <c r="CW124" i="10"/>
  <c r="DE124" i="10"/>
  <c r="AJ225" i="10"/>
  <c r="AT225" i="10" s="1"/>
  <c r="DN225" i="10" s="1"/>
  <c r="CL130" i="10"/>
  <c r="CZ130" i="10"/>
  <c r="AY64" i="10"/>
  <c r="BA94" i="10"/>
  <c r="BA124" i="10"/>
  <c r="AK225" i="10"/>
  <c r="CJ130" i="10"/>
  <c r="CQ87" i="10"/>
  <c r="CH64" i="10"/>
  <c r="DF89" i="10"/>
  <c r="CU94" i="10"/>
  <c r="BA87" i="10"/>
  <c r="CE64" i="10"/>
  <c r="CY89" i="10"/>
  <c r="BP74" i="10"/>
  <c r="CW94" i="10"/>
  <c r="BN218" i="10"/>
  <c r="BX207" i="10"/>
  <c r="CW87" i="10"/>
  <c r="BO64" i="10"/>
  <c r="CG64" i="10"/>
  <c r="CZ89" i="10"/>
  <c r="BE31" i="10"/>
  <c r="AX25" i="10"/>
  <c r="BQ47" i="10"/>
  <c r="CF179" i="10"/>
  <c r="BR22" i="10"/>
  <c r="CC22" i="10"/>
  <c r="AW22" i="10"/>
  <c r="BP22" i="10"/>
  <c r="BO22" i="10"/>
  <c r="BM22" i="10"/>
  <c r="DA22" i="10"/>
  <c r="BK22" i="10"/>
  <c r="DI208" i="10"/>
  <c r="AY192" i="10"/>
  <c r="DD179" i="10"/>
  <c r="AY167" i="10"/>
  <c r="CQ71" i="10"/>
  <c r="BW126" i="10"/>
  <c r="CP27" i="10"/>
  <c r="AZ27" i="10"/>
  <c r="CI218" i="10"/>
  <c r="CN218" i="10"/>
  <c r="DC26" i="10"/>
  <c r="AZ218" i="10"/>
  <c r="BR39" i="10"/>
  <c r="CK218" i="10"/>
  <c r="CD145" i="10"/>
  <c r="AY145" i="10"/>
  <c r="BO145" i="10"/>
  <c r="BS51" i="10"/>
  <c r="CB150" i="10"/>
  <c r="CE167" i="10"/>
  <c r="CE145" i="10"/>
  <c r="BG155" i="10"/>
  <c r="CA145" i="10"/>
  <c r="CZ150" i="10"/>
  <c r="CF145" i="10"/>
  <c r="CD126" i="10"/>
  <c r="CV185" i="10"/>
  <c r="CC145" i="10"/>
  <c r="CE155" i="10"/>
  <c r="BW145" i="10"/>
  <c r="CB145" i="10"/>
  <c r="CX27" i="10"/>
  <c r="DB70" i="10"/>
  <c r="BP145" i="10"/>
  <c r="BF126" i="10"/>
  <c r="AZ73" i="10"/>
  <c r="BV119" i="10"/>
  <c r="AV150" i="10"/>
  <c r="CM213" i="10"/>
  <c r="BJ150" i="10"/>
  <c r="BE144" i="10"/>
  <c r="BD150" i="10"/>
  <c r="BG145" i="10"/>
  <c r="CP129" i="10"/>
  <c r="BO104" i="10"/>
  <c r="BC150" i="10"/>
  <c r="CB223" i="10"/>
  <c r="BG150" i="10"/>
  <c r="CJ191" i="10"/>
  <c r="BE150" i="10"/>
  <c r="CH167" i="10"/>
  <c r="BL150" i="10"/>
  <c r="CA167" i="10"/>
  <c r="CH104" i="10"/>
  <c r="BI94" i="10"/>
  <c r="CA40" i="10"/>
  <c r="CZ27" i="10"/>
  <c r="CE40" i="10"/>
  <c r="CQ124" i="10"/>
  <c r="CF67" i="10"/>
  <c r="DB44" i="10"/>
  <c r="DE26" i="10"/>
  <c r="CR26" i="10"/>
  <c r="BO93" i="10"/>
  <c r="DE125" i="10"/>
  <c r="DB33" i="10"/>
  <c r="CH79" i="10"/>
  <c r="CY79" i="10"/>
  <c r="DF79" i="10"/>
  <c r="AV67" i="10"/>
  <c r="CZ90" i="10"/>
  <c r="CT157" i="10"/>
  <c r="DC79" i="10"/>
  <c r="BD67" i="10"/>
  <c r="BJ90" i="10"/>
  <c r="BO123" i="10"/>
  <c r="BB79" i="10"/>
  <c r="BG67" i="10"/>
  <c r="BE90" i="10"/>
  <c r="BA125" i="10"/>
  <c r="BE67" i="10"/>
  <c r="BD90" i="10"/>
  <c r="CB67" i="10"/>
  <c r="DB157" i="10"/>
  <c r="BH67" i="10"/>
  <c r="BC90" i="10"/>
  <c r="BZ33" i="10"/>
  <c r="BC67" i="10"/>
  <c r="CS147" i="10"/>
  <c r="BL67" i="10"/>
  <c r="AV90" i="10"/>
  <c r="BW33" i="10"/>
  <c r="DC53" i="10"/>
  <c r="BV33" i="10"/>
  <c r="BT39" i="10"/>
  <c r="BS33" i="10"/>
  <c r="AV189" i="10"/>
  <c r="AX157" i="10"/>
  <c r="BN147" i="10"/>
  <c r="AX33" i="10"/>
  <c r="CD33" i="10"/>
  <c r="BZ157" i="10"/>
  <c r="BM147" i="10"/>
  <c r="BG152" i="10"/>
  <c r="DA147" i="10"/>
  <c r="BL90" i="10"/>
  <c r="CZ98" i="10"/>
  <c r="BY157" i="10"/>
  <c r="BR147" i="10"/>
  <c r="CE123" i="10"/>
  <c r="BX157" i="10"/>
  <c r="BK147" i="10"/>
  <c r="DC123" i="10"/>
  <c r="CC123" i="10"/>
  <c r="BS157" i="10"/>
  <c r="BQ147" i="10"/>
  <c r="DC93" i="10"/>
  <c r="BN157" i="10"/>
  <c r="CA123" i="10"/>
  <c r="BV157" i="10"/>
  <c r="AW147" i="10"/>
  <c r="AY123" i="10"/>
  <c r="CJ67" i="10"/>
  <c r="BU157" i="10"/>
  <c r="CH123" i="10"/>
  <c r="BU123" i="10"/>
  <c r="DE220" i="10"/>
  <c r="CC69" i="10"/>
  <c r="BS118" i="10"/>
  <c r="BM174" i="10"/>
  <c r="CR181" i="10"/>
  <c r="BD201" i="10"/>
  <c r="CU196" i="10"/>
  <c r="DE47" i="10"/>
  <c r="BV98" i="10"/>
  <c r="BF181" i="10"/>
  <c r="CJ49" i="10"/>
  <c r="AW39" i="10"/>
  <c r="CA67" i="10"/>
  <c r="CJ70" i="10"/>
  <c r="CZ37" i="10"/>
  <c r="BS98" i="10"/>
  <c r="BM39" i="10"/>
  <c r="CP49" i="10"/>
  <c r="BK39" i="10"/>
  <c r="CF149" i="10"/>
  <c r="DC158" i="10"/>
  <c r="CI49" i="10"/>
  <c r="BL39" i="10"/>
  <c r="BH149" i="10"/>
  <c r="CO173" i="10"/>
  <c r="CF70" i="10"/>
  <c r="CN173" i="10"/>
  <c r="BH70" i="10"/>
  <c r="BS75" i="10"/>
  <c r="CG163" i="10"/>
  <c r="AZ173" i="10"/>
  <c r="CK173" i="10"/>
  <c r="AX177" i="10"/>
  <c r="CJ173" i="10"/>
  <c r="BW177" i="10"/>
  <c r="CI173" i="10"/>
  <c r="DA44" i="10"/>
  <c r="BG158" i="10"/>
  <c r="DB207" i="10"/>
  <c r="AX106" i="10"/>
  <c r="AX181" i="10"/>
  <c r="AV119" i="10"/>
  <c r="BF106" i="10"/>
  <c r="BM133" i="10"/>
  <c r="AW133" i="10"/>
  <c r="AZ70" i="10"/>
  <c r="BV106" i="10"/>
  <c r="BR133" i="10"/>
  <c r="CP70" i="10"/>
  <c r="DD190" i="10"/>
  <c r="BS106" i="10"/>
  <c r="BK133" i="10"/>
  <c r="CN70" i="10"/>
  <c r="BU44" i="10"/>
  <c r="AY67" i="10"/>
  <c r="DD218" i="10"/>
  <c r="CM70" i="10"/>
  <c r="AX98" i="10"/>
  <c r="CC67" i="10"/>
  <c r="CL70" i="10"/>
  <c r="DC124" i="10"/>
  <c r="CB94" i="10"/>
  <c r="DC167" i="10"/>
  <c r="DD143" i="10"/>
  <c r="DD62" i="10"/>
  <c r="BK120" i="10"/>
  <c r="BM96" i="10"/>
  <c r="BF39" i="10"/>
  <c r="BI147" i="10"/>
  <c r="AX64" i="10"/>
  <c r="BS166" i="10"/>
  <c r="CR147" i="10"/>
  <c r="BS77" i="10"/>
  <c r="BE26" i="10"/>
  <c r="CN181" i="10"/>
  <c r="CE71" i="10"/>
  <c r="BK26" i="10"/>
  <c r="CA71" i="10"/>
  <c r="DB64" i="10"/>
  <c r="BR26" i="10"/>
  <c r="BL25" i="10"/>
  <c r="CG56" i="10"/>
  <c r="BH181" i="10"/>
  <c r="CI40" i="10"/>
  <c r="CJ27" i="10"/>
  <c r="BP141" i="10"/>
  <c r="BP193" i="10"/>
  <c r="CB91" i="10"/>
  <c r="BS217" i="10"/>
  <c r="BW155" i="10"/>
  <c r="CW71" i="10"/>
  <c r="CU155" i="10"/>
  <c r="CI191" i="10"/>
  <c r="CU112" i="10"/>
  <c r="CM28" i="10"/>
  <c r="BX185" i="10"/>
  <c r="CD22" i="10"/>
  <c r="CM40" i="10"/>
  <c r="CN27" i="10"/>
  <c r="AX217" i="10"/>
  <c r="CR71" i="10"/>
  <c r="BI89" i="10"/>
  <c r="DC155" i="10"/>
  <c r="DD157" i="10"/>
  <c r="CX112" i="10"/>
  <c r="CI28" i="10"/>
  <c r="CF156" i="10"/>
  <c r="BS185" i="10"/>
  <c r="CE48" i="10"/>
  <c r="CO185" i="10"/>
  <c r="AZ40" i="10"/>
  <c r="CI27" i="10"/>
  <c r="CN32" i="10"/>
  <c r="BA71" i="10"/>
  <c r="CE75" i="10"/>
  <c r="CE223" i="10"/>
  <c r="CQ112" i="10"/>
  <c r="AZ28" i="10"/>
  <c r="CN193" i="10"/>
  <c r="DC200" i="10"/>
  <c r="BO48" i="10"/>
  <c r="CA48" i="10"/>
  <c r="CW185" i="10"/>
  <c r="BJ70" i="10"/>
  <c r="CJ40" i="10"/>
  <c r="AZ32" i="10"/>
  <c r="CH187" i="10"/>
  <c r="CA24" i="10"/>
  <c r="BW69" i="10"/>
  <c r="BH73" i="10"/>
  <c r="BW113" i="10"/>
  <c r="CL157" i="10"/>
  <c r="BS182" i="10"/>
  <c r="CA75" i="10"/>
  <c r="CA223" i="10"/>
  <c r="BZ205" i="10"/>
  <c r="BH191" i="10"/>
  <c r="AZ193" i="10"/>
  <c r="BX98" i="10"/>
  <c r="DD205" i="10"/>
  <c r="AY48" i="10"/>
  <c r="CT185" i="10"/>
  <c r="DA151" i="10"/>
  <c r="CJ32" i="10"/>
  <c r="BN217" i="10"/>
  <c r="CH24" i="10"/>
  <c r="CW89" i="10"/>
  <c r="AX69" i="10"/>
  <c r="AX113" i="10"/>
  <c r="CK157" i="10"/>
  <c r="AY75" i="10"/>
  <c r="AY223" i="10"/>
  <c r="BW22" i="10"/>
  <c r="DB84" i="10"/>
  <c r="BX205" i="10"/>
  <c r="CK193" i="10"/>
  <c r="DB205" i="10"/>
  <c r="DC54" i="10"/>
  <c r="CQ185" i="10"/>
  <c r="CI32" i="10"/>
  <c r="CE24" i="10"/>
  <c r="BA89" i="10"/>
  <c r="BF69" i="10"/>
  <c r="BV69" i="10"/>
  <c r="BU113" i="10"/>
  <c r="CI157" i="10"/>
  <c r="CD69" i="10"/>
  <c r="CH75" i="10"/>
  <c r="BX191" i="10"/>
  <c r="BV22" i="10"/>
  <c r="DE112" i="10"/>
  <c r="BV205" i="10"/>
  <c r="CC173" i="10"/>
  <c r="CI193" i="10"/>
  <c r="DC82" i="10"/>
  <c r="CK141" i="10"/>
  <c r="BA185" i="10"/>
  <c r="DD27" i="10"/>
  <c r="BO24" i="10"/>
  <c r="BC60" i="10"/>
  <c r="CC24" i="10"/>
  <c r="CX89" i="10"/>
  <c r="BT69" i="10"/>
  <c r="BV113" i="10"/>
  <c r="CP157" i="10"/>
  <c r="CB75" i="10"/>
  <c r="BU22" i="10"/>
  <c r="BT205" i="10"/>
  <c r="CB173" i="10"/>
  <c r="AY54" i="10"/>
  <c r="CH70" i="10"/>
  <c r="BF150" i="10"/>
  <c r="BJ60" i="10"/>
  <c r="BA214" i="10"/>
  <c r="AY24" i="10"/>
  <c r="CR89" i="10"/>
  <c r="BS69" i="10"/>
  <c r="BT113" i="10"/>
  <c r="CN157" i="10"/>
  <c r="CB112" i="10"/>
  <c r="BS22" i="10"/>
  <c r="BV135" i="10"/>
  <c r="BS205" i="10"/>
  <c r="CA173" i="10"/>
  <c r="CZ60" i="10"/>
  <c r="CE54" i="10"/>
  <c r="BF113" i="10"/>
  <c r="BV126" i="10"/>
  <c r="AV60" i="10"/>
  <c r="CX214" i="10"/>
  <c r="CQ89" i="10"/>
  <c r="BZ69" i="10"/>
  <c r="BG75" i="10"/>
  <c r="BS113" i="10"/>
  <c r="AZ157" i="10"/>
  <c r="CA112" i="10"/>
  <c r="DE127" i="10"/>
  <c r="AX22" i="10"/>
  <c r="BU135" i="10"/>
  <c r="AY82" i="10"/>
  <c r="DC104" i="10"/>
  <c r="DC112" i="10"/>
  <c r="AX205" i="10"/>
  <c r="DD28" i="10"/>
  <c r="AY173" i="10"/>
  <c r="CI184" i="10"/>
  <c r="DF70" i="10"/>
  <c r="BT126" i="10"/>
  <c r="BD60" i="10"/>
  <c r="BW150" i="10"/>
  <c r="CW214" i="10"/>
  <c r="CX66" i="10"/>
  <c r="CE112" i="10"/>
  <c r="BZ22" i="10"/>
  <c r="BG200" i="10"/>
  <c r="AX135" i="10"/>
  <c r="CH82" i="10"/>
  <c r="DC91" i="10"/>
  <c r="BO173" i="10"/>
  <c r="BH40" i="10"/>
  <c r="DC75" i="10"/>
  <c r="CG173" i="10"/>
  <c r="BS124" i="10"/>
  <c r="CJ184" i="10"/>
  <c r="DD70" i="10"/>
  <c r="AH7" i="10"/>
  <c r="AZ110" i="10"/>
  <c r="BY126" i="10"/>
  <c r="BT150" i="10"/>
  <c r="CR214" i="10"/>
  <c r="CD155" i="10"/>
  <c r="AY112" i="10"/>
  <c r="BS135" i="10"/>
  <c r="BZ84" i="10"/>
  <c r="CC82" i="10"/>
  <c r="CF173" i="10"/>
  <c r="CP184" i="10"/>
  <c r="BB70" i="10"/>
  <c r="BG54" i="10"/>
  <c r="BZ70" i="10"/>
  <c r="CI110" i="10"/>
  <c r="AX126" i="10"/>
  <c r="BU150" i="10"/>
  <c r="CQ214" i="10"/>
  <c r="CG155" i="10"/>
  <c r="CF28" i="10"/>
  <c r="CH112" i="10"/>
  <c r="BO82" i="10"/>
  <c r="BW84" i="10"/>
  <c r="CE82" i="10"/>
  <c r="AY200" i="10"/>
  <c r="CE173" i="10"/>
  <c r="CF110" i="10"/>
  <c r="CN184" i="10"/>
  <c r="DC70" i="10"/>
  <c r="BE39" i="10"/>
  <c r="CM110" i="10"/>
  <c r="BS126" i="10"/>
  <c r="DB150" i="10"/>
  <c r="BZ150" i="10"/>
  <c r="CD150" i="10"/>
  <c r="CT126" i="10"/>
  <c r="CC155" i="10"/>
  <c r="BG223" i="10"/>
  <c r="BS84" i="10"/>
  <c r="BI71" i="10"/>
  <c r="BP157" i="10"/>
  <c r="CE200" i="10"/>
  <c r="CP205" i="10"/>
  <c r="CZ70" i="10"/>
  <c r="CE104" i="10"/>
  <c r="BH27" i="10"/>
  <c r="CJ73" i="10"/>
  <c r="BP191" i="10"/>
  <c r="BV150" i="10"/>
  <c r="BO155" i="10"/>
  <c r="DB126" i="10"/>
  <c r="CB155" i="10"/>
  <c r="AX84" i="10"/>
  <c r="CQ127" i="10"/>
  <c r="CB200" i="10"/>
  <c r="AZ177" i="10"/>
  <c r="CN205" i="10"/>
  <c r="CY70" i="10"/>
  <c r="CC104" i="10"/>
  <c r="CM173" i="10"/>
  <c r="CE91" i="10"/>
  <c r="BN113" i="10"/>
  <c r="CI73" i="10"/>
  <c r="AX150" i="10"/>
  <c r="CA155" i="10"/>
  <c r="CN191" i="10"/>
  <c r="CX127" i="10"/>
  <c r="CA200" i="10"/>
  <c r="AZ205" i="10"/>
  <c r="BW54" i="10"/>
  <c r="CM156" i="10"/>
  <c r="CA104" i="10"/>
  <c r="CH91" i="10"/>
  <c r="CM73" i="10"/>
  <c r="CD113" i="10"/>
  <c r="CF73" i="10"/>
  <c r="AY155" i="10"/>
  <c r="DE86" i="10"/>
  <c r="AZ191" i="10"/>
  <c r="CU127" i="10"/>
  <c r="DC24" i="10"/>
  <c r="CW77" i="10"/>
  <c r="CL205" i="10"/>
  <c r="BI148" i="10"/>
  <c r="BN135" i="10"/>
  <c r="BY185" i="10"/>
  <c r="BN22" i="10"/>
  <c r="AY104" i="10"/>
  <c r="BI214" i="10"/>
  <c r="CA91" i="10"/>
  <c r="BV217" i="10"/>
  <c r="CN73" i="10"/>
  <c r="DE89" i="10"/>
  <c r="BG112" i="10"/>
  <c r="CH155" i="10"/>
  <c r="CU173" i="10"/>
  <c r="CK191" i="10"/>
  <c r="BA112" i="10"/>
  <c r="BA127" i="10"/>
  <c r="DB22" i="10"/>
  <c r="DE88" i="10"/>
  <c r="CQ77" i="10"/>
  <c r="CI205" i="10"/>
  <c r="BV185" i="10"/>
  <c r="BR60" i="10"/>
  <c r="BM25" i="10"/>
  <c r="AX215" i="10"/>
  <c r="CQ194" i="10"/>
  <c r="CG71" i="10"/>
  <c r="BL26" i="10"/>
  <c r="BY103" i="10"/>
  <c r="CT77" i="10"/>
  <c r="BE176" i="10"/>
  <c r="DA60" i="10"/>
  <c r="BD62" i="10"/>
  <c r="CD64" i="10"/>
  <c r="BL60" i="10"/>
  <c r="AW25" i="10"/>
  <c r="BE147" i="10"/>
  <c r="BU215" i="10"/>
  <c r="AX166" i="10"/>
  <c r="CD103" i="10"/>
  <c r="AX77" i="10"/>
  <c r="AY71" i="10"/>
  <c r="CW28" i="10"/>
  <c r="BW169" i="10"/>
  <c r="BZ64" i="10"/>
  <c r="AW26" i="10"/>
  <c r="BS103" i="10"/>
  <c r="DA212" i="10"/>
  <c r="BT147" i="10"/>
  <c r="AV62" i="10"/>
  <c r="AW192" i="10"/>
  <c r="CD50" i="10"/>
  <c r="CU71" i="10"/>
  <c r="BD147" i="10"/>
  <c r="BS215" i="10"/>
  <c r="BV166" i="10"/>
  <c r="AW211" i="10"/>
  <c r="DB215" i="10"/>
  <c r="BY77" i="10"/>
  <c r="CB71" i="10"/>
  <c r="BA28" i="10"/>
  <c r="BW64" i="10"/>
  <c r="BM26" i="10"/>
  <c r="BT103" i="10"/>
  <c r="BQ56" i="10"/>
  <c r="BC185" i="10"/>
  <c r="BG62" i="10"/>
  <c r="BL192" i="10"/>
  <c r="BF147" i="10"/>
  <c r="CB169" i="10"/>
  <c r="BE211" i="10"/>
  <c r="BV29" i="10"/>
  <c r="BL211" i="10"/>
  <c r="BV77" i="10"/>
  <c r="AZ181" i="10"/>
  <c r="BS64" i="10"/>
  <c r="BV103" i="10"/>
  <c r="CA56" i="10"/>
  <c r="BW56" i="10"/>
  <c r="AX50" i="10"/>
  <c r="BC62" i="10"/>
  <c r="BK192" i="10"/>
  <c r="BC147" i="10"/>
  <c r="BN154" i="10"/>
  <c r="BF103" i="10"/>
  <c r="BK211" i="10"/>
  <c r="CJ125" i="10"/>
  <c r="DA63" i="10"/>
  <c r="CL181" i="10"/>
  <c r="BV64" i="10"/>
  <c r="CC56" i="10"/>
  <c r="BX50" i="10"/>
  <c r="BN64" i="10"/>
  <c r="BD25" i="10"/>
  <c r="AV147" i="10"/>
  <c r="BL154" i="10"/>
  <c r="BT26" i="10"/>
  <c r="BC163" i="10"/>
  <c r="CK125" i="10"/>
  <c r="CJ181" i="10"/>
  <c r="BU64" i="10"/>
  <c r="AY56" i="10"/>
  <c r="BW50" i="10"/>
  <c r="BG25" i="10"/>
  <c r="BJ147" i="10"/>
  <c r="BO223" i="10"/>
  <c r="BK154" i="10"/>
  <c r="AX26" i="10"/>
  <c r="BG71" i="10"/>
  <c r="CP125" i="10"/>
  <c r="BX181" i="10"/>
  <c r="BJ169" i="10"/>
  <c r="CI181" i="10"/>
  <c r="DF223" i="10"/>
  <c r="CE56" i="10"/>
  <c r="BZ196" i="10"/>
  <c r="BO56" i="10"/>
  <c r="CU59" i="10"/>
  <c r="BU50" i="10"/>
  <c r="BE192" i="10"/>
  <c r="BF25" i="10"/>
  <c r="BE212" i="10"/>
  <c r="BN215" i="10"/>
  <c r="CC25" i="10"/>
  <c r="AW154" i="10"/>
  <c r="CN125" i="10"/>
  <c r="BC169" i="10"/>
  <c r="CW56" i="10"/>
  <c r="CZ223" i="10"/>
  <c r="CF56" i="10"/>
  <c r="BX196" i="10"/>
  <c r="BS50" i="10"/>
  <c r="BE63" i="10"/>
  <c r="BE25" i="10"/>
  <c r="BR212" i="10"/>
  <c r="BE154" i="10"/>
  <c r="CB25" i="10"/>
  <c r="BO154" i="10"/>
  <c r="AZ125" i="10"/>
  <c r="CM56" i="10"/>
  <c r="AV169" i="10"/>
  <c r="BJ40" i="10"/>
  <c r="CQ56" i="10"/>
  <c r="CY223" i="10"/>
  <c r="CJ62" i="10"/>
  <c r="BW196" i="10"/>
  <c r="BR180" i="10"/>
  <c r="AW176" i="10"/>
  <c r="CL50" i="10"/>
  <c r="BZ50" i="10"/>
  <c r="BC25" i="10"/>
  <c r="BH125" i="10"/>
  <c r="AW212" i="10"/>
  <c r="BM154" i="10"/>
  <c r="CG75" i="10"/>
  <c r="CH223" i="10"/>
  <c r="CI125" i="10"/>
  <c r="BG169" i="10"/>
  <c r="CU56" i="10"/>
  <c r="BB223" i="10"/>
  <c r="BV196" i="10"/>
  <c r="BM176" i="10"/>
  <c r="DE172" i="10"/>
  <c r="CB62" i="10"/>
  <c r="BV50" i="10"/>
  <c r="AV25" i="10"/>
  <c r="BM212" i="10"/>
  <c r="CO56" i="10"/>
  <c r="BF169" i="10"/>
  <c r="CV56" i="10"/>
  <c r="CP60" i="10"/>
  <c r="DC223" i="10"/>
  <c r="BU196" i="10"/>
  <c r="BL176" i="10"/>
  <c r="BI194" i="10"/>
  <c r="BL212" i="10"/>
  <c r="BD169" i="10"/>
  <c r="CS56" i="10"/>
  <c r="CS101" i="10"/>
  <c r="CT103" i="10"/>
  <c r="BS196" i="10"/>
  <c r="BK176" i="10"/>
  <c r="BB180" i="10"/>
  <c r="BK212" i="10"/>
  <c r="CC223" i="10"/>
  <c r="CE140" i="10"/>
  <c r="BV213" i="10"/>
  <c r="BA56" i="10"/>
  <c r="AX196" i="10"/>
  <c r="CZ147" i="10"/>
  <c r="BE60" i="10"/>
  <c r="DF180" i="10"/>
  <c r="BP125" i="10"/>
  <c r="BL147" i="10"/>
  <c r="BU213" i="10"/>
  <c r="BA194" i="10"/>
  <c r="BU25" i="10"/>
  <c r="BA43" i="10"/>
  <c r="CC26" i="10"/>
  <c r="DB50" i="10"/>
  <c r="BN213" i="10"/>
  <c r="DA180" i="10"/>
  <c r="BS213" i="10"/>
  <c r="CW194" i="10"/>
  <c r="BT25" i="10"/>
  <c r="CD196" i="10"/>
  <c r="CX43" i="10"/>
  <c r="DB196" i="10"/>
  <c r="CK146" i="10"/>
  <c r="CZ180" i="10"/>
  <c r="BN50" i="10"/>
  <c r="BO25" i="10"/>
  <c r="BJ223" i="10"/>
  <c r="CC154" i="10"/>
  <c r="AX213" i="10"/>
  <c r="CV194" i="10"/>
  <c r="CW43" i="10"/>
  <c r="CT196" i="10"/>
  <c r="CZ169" i="10"/>
  <c r="DD125" i="10"/>
  <c r="CY180" i="10"/>
  <c r="AW60" i="10"/>
  <c r="BU131" i="10"/>
  <c r="BN25" i="10"/>
  <c r="CR194" i="10"/>
  <c r="DE43" i="10"/>
  <c r="CB163" i="10"/>
  <c r="BO26" i="10"/>
  <c r="CQ43" i="10"/>
  <c r="BZ103" i="10"/>
  <c r="BV154" i="10"/>
  <c r="CJ56" i="10"/>
  <c r="BC180" i="10"/>
  <c r="DC157" i="10"/>
  <c r="AV180" i="10"/>
  <c r="CM157" i="10"/>
  <c r="BL56" i="10"/>
  <c r="CJ193" i="10"/>
  <c r="AZ128" i="10"/>
  <c r="BD196" i="10"/>
  <c r="BC196" i="10"/>
  <c r="DE215" i="10"/>
  <c r="AW71" i="10"/>
  <c r="AW46" i="10"/>
  <c r="BH56" i="10"/>
  <c r="CQ63" i="10"/>
  <c r="BE56" i="10"/>
  <c r="AP5" i="10"/>
  <c r="DJ5" i="10" s="1"/>
  <c r="CS71" i="10"/>
  <c r="BK71" i="10"/>
  <c r="BA223" i="10"/>
  <c r="BF196" i="10"/>
  <c r="AZ134" i="10"/>
  <c r="BD180" i="10"/>
  <c r="BC56" i="10"/>
  <c r="BL46" i="10"/>
  <c r="CX215" i="10"/>
  <c r="CH157" i="10"/>
  <c r="BD56" i="10"/>
  <c r="BA176" i="10"/>
  <c r="BK46" i="10"/>
  <c r="BY215" i="10"/>
  <c r="CR65" i="10"/>
  <c r="CW215" i="10"/>
  <c r="CC157" i="10"/>
  <c r="CZ196" i="10"/>
  <c r="AV56" i="10"/>
  <c r="BQ176" i="10"/>
  <c r="BI65" i="10"/>
  <c r="CW176" i="10"/>
  <c r="BR46" i="10"/>
  <c r="BP140" i="10"/>
  <c r="CT65" i="10"/>
  <c r="CT215" i="10"/>
  <c r="CA157" i="10"/>
  <c r="BQ65" i="10"/>
  <c r="BR111" i="10"/>
  <c r="BW157" i="10"/>
  <c r="BQ215" i="10"/>
  <c r="CS176" i="10"/>
  <c r="BM46" i="10"/>
  <c r="BL140" i="10"/>
  <c r="CQ65" i="10"/>
  <c r="BL197" i="10"/>
  <c r="CS215" i="10"/>
  <c r="AY157" i="10"/>
  <c r="BE193" i="10"/>
  <c r="DA149" i="10"/>
  <c r="CR176" i="10"/>
  <c r="AW140" i="10"/>
  <c r="BA65" i="10"/>
  <c r="CQ215" i="10"/>
  <c r="CF157" i="10"/>
  <c r="CB196" i="10"/>
  <c r="BT196" i="10"/>
  <c r="AT5" i="10"/>
  <c r="DN5" i="10" s="1"/>
  <c r="BD193" i="10"/>
  <c r="CQ176" i="10"/>
  <c r="BM140" i="10"/>
  <c r="CX65" i="10"/>
  <c r="BA215" i="10"/>
  <c r="CE157" i="10"/>
  <c r="BE149" i="10"/>
  <c r="AS5" i="10"/>
  <c r="DM5" i="10" s="1"/>
  <c r="BC193" i="10"/>
  <c r="BK140" i="10"/>
  <c r="CS65" i="10"/>
  <c r="BE71" i="10"/>
  <c r="CD157" i="10"/>
  <c r="CI25" i="10"/>
  <c r="CC71" i="10"/>
  <c r="AR5" i="10"/>
  <c r="DL5" i="10" s="1"/>
  <c r="AV193" i="10"/>
  <c r="BJ197" i="10"/>
  <c r="CW65" i="10"/>
  <c r="CV190" i="10"/>
  <c r="BH193" i="10"/>
  <c r="BE46" i="10"/>
  <c r="BE197" i="10"/>
  <c r="CZ197" i="10"/>
  <c r="CR56" i="10"/>
  <c r="CX129" i="10"/>
  <c r="AY208" i="10"/>
  <c r="BD197" i="10"/>
  <c r="CK140" i="10"/>
  <c r="AW149" i="10"/>
  <c r="CC149" i="10"/>
  <c r="CQ129" i="10"/>
  <c r="CH208" i="10"/>
  <c r="BY65" i="10"/>
  <c r="AX122" i="10"/>
  <c r="BC197" i="10"/>
  <c r="CY193" i="10"/>
  <c r="BO149" i="10"/>
  <c r="AZ137" i="10"/>
  <c r="CI89" i="10"/>
  <c r="CE208" i="10"/>
  <c r="CF25" i="10"/>
  <c r="AV197" i="10"/>
  <c r="DE65" i="10"/>
  <c r="BK149" i="10"/>
  <c r="BI63" i="10"/>
  <c r="CB208" i="10"/>
  <c r="BI223" i="10"/>
  <c r="BV94" i="10"/>
  <c r="CI206" i="10"/>
  <c r="CG223" i="10"/>
  <c r="CX223" i="10"/>
  <c r="BM149" i="10"/>
  <c r="BL193" i="10"/>
  <c r="BH25" i="10"/>
  <c r="CA208" i="10"/>
  <c r="BQ71" i="10"/>
  <c r="DD208" i="10"/>
  <c r="CW223" i="10"/>
  <c r="BL149" i="10"/>
  <c r="CK149" i="10"/>
  <c r="BG208" i="10"/>
  <c r="BE140" i="10"/>
  <c r="BO71" i="10"/>
  <c r="DC208" i="10"/>
  <c r="CU223" i="10"/>
  <c r="AV196" i="10"/>
  <c r="DE223" i="10"/>
  <c r="BL180" i="10"/>
  <c r="BR149" i="10"/>
  <c r="BI129" i="10"/>
  <c r="CO32" i="10"/>
  <c r="CU105" i="10"/>
  <c r="BO157" i="10"/>
  <c r="BM71" i="10"/>
  <c r="CR223" i="10"/>
  <c r="BJ196" i="10"/>
  <c r="CB56" i="10"/>
  <c r="BJ180" i="10"/>
  <c r="BI56" i="10"/>
  <c r="BQ149" i="10"/>
  <c r="CX39" i="10"/>
  <c r="BL71" i="10"/>
  <c r="CQ223" i="10"/>
  <c r="BG196" i="10"/>
  <c r="BE180" i="10"/>
  <c r="BG56" i="10"/>
  <c r="BP149" i="10"/>
  <c r="CJ206" i="10"/>
  <c r="BT215" i="10"/>
  <c r="DE208" i="10"/>
  <c r="CZ193" i="10"/>
  <c r="CO190" i="10"/>
  <c r="BY122" i="10"/>
  <c r="CX194" i="10"/>
  <c r="CR215" i="10"/>
  <c r="BL119" i="10"/>
  <c r="CR190" i="10"/>
  <c r="CB33" i="10"/>
  <c r="CN217" i="10"/>
  <c r="BV122" i="10"/>
  <c r="BO119" i="10"/>
  <c r="AZ217" i="10"/>
  <c r="CF219" i="10"/>
  <c r="CG208" i="10"/>
  <c r="BZ122" i="10"/>
  <c r="BB194" i="10"/>
  <c r="BH206" i="10"/>
  <c r="CL217" i="10"/>
  <c r="BJ194" i="10"/>
  <c r="CF208" i="10"/>
  <c r="BW122" i="10"/>
  <c r="DF194" i="10"/>
  <c r="BL22" i="10"/>
  <c r="CU108" i="10"/>
  <c r="CK217" i="10"/>
  <c r="BS122" i="10"/>
  <c r="DE194" i="10"/>
  <c r="BE119" i="10"/>
  <c r="CI217" i="10"/>
  <c r="BE100" i="10"/>
  <c r="BL100" i="10"/>
  <c r="AV215" i="10"/>
  <c r="BT22" i="10"/>
  <c r="CZ194" i="10"/>
  <c r="BJ97" i="10"/>
  <c r="CZ22" i="10"/>
  <c r="BD100" i="10"/>
  <c r="BJ215" i="10"/>
  <c r="BE134" i="10"/>
  <c r="CY194" i="10"/>
  <c r="BD22" i="10"/>
  <c r="BJ193" i="10"/>
  <c r="BC100" i="10"/>
  <c r="BI215" i="10"/>
  <c r="BI190" i="10"/>
  <c r="AW134" i="10"/>
  <c r="BC22" i="10"/>
  <c r="BA31" i="10"/>
  <c r="AV100" i="10"/>
  <c r="BF215" i="10"/>
  <c r="CZ215" i="10"/>
  <c r="CN51" i="10"/>
  <c r="BL134" i="10"/>
  <c r="AV22" i="10"/>
  <c r="CQ31" i="10"/>
  <c r="BG100" i="10"/>
  <c r="BJ33" i="10"/>
  <c r="BE215" i="10"/>
  <c r="CN208" i="10"/>
  <c r="CB59" i="10"/>
  <c r="CX208" i="10"/>
  <c r="AZ51" i="10"/>
  <c r="BR134" i="10"/>
  <c r="CD122" i="10"/>
  <c r="BJ22" i="10"/>
  <c r="BG33" i="10"/>
  <c r="BD215" i="10"/>
  <c r="BL215" i="10"/>
  <c r="AZ208" i="10"/>
  <c r="CW208" i="10"/>
  <c r="CI51" i="10"/>
  <c r="CK134" i="10"/>
  <c r="CP193" i="10"/>
  <c r="BM134" i="10"/>
  <c r="BG22" i="10"/>
  <c r="BF33" i="10"/>
  <c r="BC215" i="10"/>
  <c r="CM208" i="10"/>
  <c r="CV208" i="10"/>
  <c r="BO124" i="10"/>
  <c r="CM51" i="10"/>
  <c r="BK134" i="10"/>
  <c r="BF22" i="10"/>
  <c r="BI208" i="10"/>
  <c r="BD33" i="10"/>
  <c r="BP217" i="10"/>
  <c r="CJ208" i="10"/>
  <c r="BJ183" i="10"/>
  <c r="CF51" i="10"/>
  <c r="CU208" i="10"/>
  <c r="BE22" i="10"/>
  <c r="BR193" i="10"/>
  <c r="BH208" i="10"/>
  <c r="BC33" i="10"/>
  <c r="CI208" i="10"/>
  <c r="CR208" i="10"/>
  <c r="AV33" i="10"/>
  <c r="BT33" i="10"/>
  <c r="CP208" i="10"/>
  <c r="CQ208" i="10"/>
  <c r="DB122" i="10"/>
  <c r="DA134" i="10"/>
  <c r="BB193" i="10"/>
  <c r="CV219" i="10"/>
  <c r="CB100" i="10"/>
  <c r="BC186" i="10"/>
  <c r="BA141" i="10"/>
  <c r="CO208" i="10"/>
  <c r="BA208" i="10"/>
  <c r="DF193" i="10"/>
  <c r="CB22" i="10"/>
  <c r="BX217" i="10"/>
  <c r="CN206" i="10"/>
  <c r="DD193" i="10"/>
  <c r="DE190" i="10"/>
  <c r="CZ33" i="10"/>
  <c r="AZ206" i="10"/>
  <c r="CT122" i="10"/>
  <c r="DA193" i="10"/>
  <c r="CX47" i="10"/>
  <c r="CG47" i="10"/>
  <c r="BH121" i="10"/>
  <c r="BF38" i="10"/>
  <c r="DD56" i="10"/>
  <c r="BF213" i="10"/>
  <c r="DC48" i="10"/>
  <c r="CV147" i="10"/>
  <c r="CV40" i="10"/>
  <c r="CK90" i="10"/>
  <c r="CP64" i="10"/>
  <c r="BP130" i="10"/>
  <c r="CQ123" i="10"/>
  <c r="BP197" i="10"/>
  <c r="BV161" i="10"/>
  <c r="CX207" i="10"/>
  <c r="CD73" i="10"/>
  <c r="BL129" i="10"/>
  <c r="DA53" i="10"/>
  <c r="CK150" i="10"/>
  <c r="BC107" i="10"/>
  <c r="AY165" i="10"/>
  <c r="CE159" i="10"/>
  <c r="CN65" i="10"/>
  <c r="BC167" i="10"/>
  <c r="AW37" i="10"/>
  <c r="CR138" i="10"/>
  <c r="CW207" i="10"/>
  <c r="CI90" i="10"/>
  <c r="CJ65" i="10"/>
  <c r="CS122" i="10"/>
  <c r="CB159" i="10"/>
  <c r="DD45" i="10"/>
  <c r="DB48" i="10"/>
  <c r="DA54" i="10"/>
  <c r="BI36" i="10"/>
  <c r="AC8" i="10"/>
  <c r="AE8" i="10" s="1"/>
  <c r="CT207" i="10"/>
  <c r="CO90" i="10"/>
  <c r="CS214" i="10"/>
  <c r="CI65" i="10"/>
  <c r="BG45" i="10"/>
  <c r="CA159" i="10"/>
  <c r="CP45" i="10"/>
  <c r="BG159" i="10"/>
  <c r="DA48" i="10"/>
  <c r="BE36" i="10"/>
  <c r="CS207" i="10"/>
  <c r="CN90" i="10"/>
  <c r="BN60" i="10"/>
  <c r="CS209" i="10"/>
  <c r="CM65" i="10"/>
  <c r="BH197" i="10"/>
  <c r="DC159" i="10"/>
  <c r="CH159" i="10"/>
  <c r="CN45" i="10"/>
  <c r="BI90" i="10"/>
  <c r="BB48" i="10"/>
  <c r="AV36" i="10"/>
  <c r="BY207" i="10"/>
  <c r="CL73" i="10"/>
  <c r="AZ90" i="10"/>
  <c r="DE138" i="10"/>
  <c r="CL65" i="10"/>
  <c r="CM45" i="10"/>
  <c r="CY48" i="10"/>
  <c r="DD76" i="10"/>
  <c r="BT38" i="10"/>
  <c r="BJ36" i="10"/>
  <c r="J8" i="10"/>
  <c r="K8" i="10" s="1"/>
  <c r="BF60" i="10"/>
  <c r="CJ90" i="10"/>
  <c r="BY128" i="10"/>
  <c r="CK65" i="10"/>
  <c r="CD45" i="10"/>
  <c r="BX45" i="10"/>
  <c r="CL45" i="10"/>
  <c r="BM54" i="10"/>
  <c r="DF48" i="10"/>
  <c r="BS38" i="10"/>
  <c r="BD36" i="10"/>
  <c r="CK53" i="10"/>
  <c r="AX73" i="10"/>
  <c r="BO99" i="10"/>
  <c r="AY45" i="10"/>
  <c r="BW45" i="10"/>
  <c r="CI45" i="10"/>
  <c r="AW54" i="10"/>
  <c r="BV38" i="10"/>
  <c r="BC36" i="10"/>
  <c r="DA214" i="10"/>
  <c r="BW73" i="10"/>
  <c r="CV65" i="10"/>
  <c r="CB45" i="10"/>
  <c r="AZ45" i="10"/>
  <c r="BK54" i="10"/>
  <c r="BQ90" i="10"/>
  <c r="BR214" i="10"/>
  <c r="AX38" i="10"/>
  <c r="BL36" i="10"/>
  <c r="BS73" i="10"/>
  <c r="BU122" i="10"/>
  <c r="CF45" i="10"/>
  <c r="CJ45" i="10"/>
  <c r="BO54" i="10"/>
  <c r="CC209" i="10"/>
  <c r="BP90" i="10"/>
  <c r="BQ214" i="10"/>
  <c r="BD141" i="10"/>
  <c r="N8" i="10"/>
  <c r="O8" i="10" s="1"/>
  <c r="BQ207" i="10"/>
  <c r="BV73" i="10"/>
  <c r="CP197" i="10"/>
  <c r="CE45" i="10"/>
  <c r="BK53" i="10"/>
  <c r="BU54" i="10"/>
  <c r="CC122" i="10"/>
  <c r="BR54" i="10"/>
  <c r="AW214" i="10"/>
  <c r="BC141" i="10"/>
  <c r="DE90" i="10"/>
  <c r="CE99" i="10"/>
  <c r="BT73" i="10"/>
  <c r="CN197" i="10"/>
  <c r="DD197" i="10"/>
  <c r="DD65" i="10"/>
  <c r="CH45" i="10"/>
  <c r="BR53" i="10"/>
  <c r="BN54" i="10"/>
  <c r="BM214" i="10"/>
  <c r="BE141" i="10"/>
  <c r="R8" i="10"/>
  <c r="Q8" i="10" s="1"/>
  <c r="CC99" i="10"/>
  <c r="BX73" i="10"/>
  <c r="AZ197" i="10"/>
  <c r="CA45" i="10"/>
  <c r="BP53" i="10"/>
  <c r="CH48" i="10"/>
  <c r="BL214" i="10"/>
  <c r="AV141" i="10"/>
  <c r="CA99" i="10"/>
  <c r="BF73" i="10"/>
  <c r="CK197" i="10"/>
  <c r="BQ122" i="10"/>
  <c r="AW53" i="10"/>
  <c r="BH65" i="10"/>
  <c r="BK214" i="10"/>
  <c r="CR90" i="10"/>
  <c r="AY99" i="10"/>
  <c r="CJ197" i="10"/>
  <c r="BN122" i="10"/>
  <c r="BM53" i="10"/>
  <c r="BR209" i="10"/>
  <c r="CX90" i="10"/>
  <c r="CF99" i="10"/>
  <c r="CR36" i="10"/>
  <c r="CU128" i="10"/>
  <c r="CI197" i="10"/>
  <c r="DA209" i="10"/>
  <c r="BU60" i="10"/>
  <c r="BM122" i="10"/>
  <c r="BO209" i="10"/>
  <c r="BE214" i="10"/>
  <c r="CV90" i="10"/>
  <c r="DD90" i="10"/>
  <c r="V8" i="10"/>
  <c r="U8" i="10" s="1"/>
  <c r="CQ128" i="10"/>
  <c r="AX60" i="10"/>
  <c r="BR122" i="10"/>
  <c r="BR48" i="10"/>
  <c r="CG128" i="10"/>
  <c r="AW209" i="10"/>
  <c r="CS90" i="10"/>
  <c r="BL141" i="10"/>
  <c r="BS90" i="10"/>
  <c r="DF164" i="10"/>
  <c r="CX128" i="10"/>
  <c r="DE128" i="10"/>
  <c r="BS60" i="10"/>
  <c r="AZ76" i="10"/>
  <c r="AW122" i="10"/>
  <c r="DC45" i="10"/>
  <c r="BM209" i="10"/>
  <c r="CQ90" i="10"/>
  <c r="BW34" i="10"/>
  <c r="CW128" i="10"/>
  <c r="CP65" i="10"/>
  <c r="BZ60" i="10"/>
  <c r="CN76" i="10"/>
  <c r="BO122" i="10"/>
  <c r="BK209" i="10"/>
  <c r="BE54" i="10"/>
  <c r="CW90" i="10"/>
  <c r="BA207" i="10"/>
  <c r="CT128" i="10"/>
  <c r="CO65" i="10"/>
  <c r="DA122" i="10"/>
  <c r="BV60" i="10"/>
  <c r="CP76" i="10"/>
  <c r="BK122" i="10"/>
  <c r="DB60" i="10"/>
  <c r="BP65" i="10"/>
  <c r="BA90" i="10"/>
  <c r="CQ207" i="10"/>
  <c r="CP90" i="10"/>
  <c r="CZ36" i="10"/>
  <c r="BA128" i="10"/>
  <c r="BX65" i="10"/>
  <c r="AZ65" i="10"/>
  <c r="BH45" i="10"/>
  <c r="AY159" i="10"/>
  <c r="BT60" i="10"/>
  <c r="CI76" i="10"/>
  <c r="BH90" i="10"/>
  <c r="BN36" i="10"/>
  <c r="AV213" i="10"/>
  <c r="BD107" i="10"/>
  <c r="AV167" i="10"/>
  <c r="CF64" i="10"/>
  <c r="BR130" i="10"/>
  <c r="CL150" i="10"/>
  <c r="CZ56" i="10"/>
  <c r="BZ161" i="10"/>
  <c r="AW129" i="10"/>
  <c r="CA165" i="10"/>
  <c r="CX123" i="10"/>
  <c r="DE123" i="10"/>
  <c r="BW166" i="10"/>
  <c r="BX106" i="10"/>
  <c r="BS223" i="10"/>
  <c r="CT52" i="10"/>
  <c r="CI64" i="10"/>
  <c r="BE213" i="10"/>
  <c r="CK130" i="10"/>
  <c r="BE107" i="10"/>
  <c r="CU40" i="10"/>
  <c r="BJ167" i="10"/>
  <c r="BM130" i="10"/>
  <c r="DC56" i="10"/>
  <c r="BX161" i="10"/>
  <c r="BF223" i="10"/>
  <c r="BK129" i="10"/>
  <c r="CW123" i="10"/>
  <c r="DB161" i="10"/>
  <c r="CN64" i="10"/>
  <c r="BN78" i="10"/>
  <c r="BJ107" i="10"/>
  <c r="CR40" i="10"/>
  <c r="BL130" i="10"/>
  <c r="CT36" i="10"/>
  <c r="BU161" i="10"/>
  <c r="BM129" i="10"/>
  <c r="BK75" i="10"/>
  <c r="CS123" i="10"/>
  <c r="DD61" i="10"/>
  <c r="AZ64" i="10"/>
  <c r="CQ40" i="10"/>
  <c r="DD150" i="10"/>
  <c r="BP150" i="10"/>
  <c r="BK130" i="10"/>
  <c r="BS161" i="10"/>
  <c r="BR129" i="10"/>
  <c r="BA123" i="10"/>
  <c r="CT223" i="10"/>
  <c r="CX56" i="10"/>
  <c r="CK64" i="10"/>
  <c r="BR205" i="10"/>
  <c r="CW40" i="10"/>
  <c r="CF141" i="10"/>
  <c r="CT113" i="10"/>
  <c r="BO130" i="10"/>
  <c r="AX161" i="10"/>
  <c r="BP147" i="10"/>
  <c r="BZ36" i="10"/>
  <c r="BI40" i="10"/>
  <c r="CW95" i="10"/>
  <c r="AW205" i="10"/>
  <c r="BA40" i="10"/>
  <c r="BQ113" i="10"/>
  <c r="CC141" i="10"/>
  <c r="CB213" i="10"/>
  <c r="CR113" i="10"/>
  <c r="BG165" i="10"/>
  <c r="CN69" i="10"/>
  <c r="BY36" i="10"/>
  <c r="AX134" i="10"/>
  <c r="BZ38" i="10"/>
  <c r="BE129" i="10"/>
  <c r="BP205" i="10"/>
  <c r="CA141" i="10"/>
  <c r="BE130" i="10"/>
  <c r="CQ113" i="10"/>
  <c r="CB167" i="10"/>
  <c r="CM69" i="10"/>
  <c r="CF69" i="10"/>
  <c r="BV36" i="10"/>
  <c r="CG123" i="10"/>
  <c r="CP56" i="10"/>
  <c r="BV134" i="10"/>
  <c r="BM205" i="10"/>
  <c r="BL213" i="10"/>
  <c r="CE141" i="10"/>
  <c r="CW113" i="10"/>
  <c r="BF52" i="10"/>
  <c r="CL69" i="10"/>
  <c r="AX36" i="10"/>
  <c r="BZ134" i="10"/>
  <c r="BX64" i="10"/>
  <c r="BZ78" i="10"/>
  <c r="BK205" i="10"/>
  <c r="BG141" i="10"/>
  <c r="AY141" i="10"/>
  <c r="BA113" i="10"/>
  <c r="BH69" i="10"/>
  <c r="DA89" i="10"/>
  <c r="CI69" i="10"/>
  <c r="DB36" i="10"/>
  <c r="BE89" i="10"/>
  <c r="BU36" i="10"/>
  <c r="BF134" i="10"/>
  <c r="BT213" i="10"/>
  <c r="BU134" i="10"/>
  <c r="BU205" i="10"/>
  <c r="DB134" i="10"/>
  <c r="AY166" i="10"/>
  <c r="BU78" i="10"/>
  <c r="AZ147" i="10"/>
  <c r="CB141" i="10"/>
  <c r="DA130" i="10"/>
  <c r="CU113" i="10"/>
  <c r="CD139" i="10"/>
  <c r="AZ69" i="10"/>
  <c r="BT36" i="10"/>
  <c r="BQ89" i="10"/>
  <c r="CP61" i="10"/>
  <c r="BW139" i="10"/>
  <c r="BQ123" i="10"/>
  <c r="BT134" i="10"/>
  <c r="AZ111" i="10"/>
  <c r="CE166" i="10"/>
  <c r="AX78" i="10"/>
  <c r="BR56" i="10"/>
  <c r="CN147" i="10"/>
  <c r="CS78" i="10"/>
  <c r="DB38" i="10"/>
  <c r="BP64" i="10"/>
  <c r="CS113" i="10"/>
  <c r="BY113" i="10"/>
  <c r="CJ69" i="10"/>
  <c r="BS36" i="10"/>
  <c r="BM89" i="10"/>
  <c r="CJ178" i="10"/>
  <c r="AZ61" i="10"/>
  <c r="AX139" i="10"/>
  <c r="DB78" i="10"/>
  <c r="DB139" i="10"/>
  <c r="BS134" i="10"/>
  <c r="DB223" i="10"/>
  <c r="CS205" i="10"/>
  <c r="CP111" i="10"/>
  <c r="CD166" i="10"/>
  <c r="BV78" i="10"/>
  <c r="CO147" i="10"/>
  <c r="CB20" i="10"/>
  <c r="CZ38" i="10"/>
  <c r="CT87" i="10"/>
  <c r="CV113" i="10"/>
  <c r="CS89" i="10"/>
  <c r="DA129" i="10"/>
  <c r="BK89" i="10"/>
  <c r="DD114" i="10"/>
  <c r="CI61" i="10"/>
  <c r="BS139" i="10"/>
  <c r="CZ178" i="10"/>
  <c r="BV52" i="10"/>
  <c r="BJ38" i="10"/>
  <c r="CN111" i="10"/>
  <c r="CA166" i="10"/>
  <c r="BJ56" i="10"/>
  <c r="BS78" i="10"/>
  <c r="BP180" i="10"/>
  <c r="CI147" i="10"/>
  <c r="CA20" i="10"/>
  <c r="CY38" i="10"/>
  <c r="BJ178" i="10"/>
  <c r="BL107" i="10"/>
  <c r="BL178" i="10"/>
  <c r="BX150" i="10"/>
  <c r="CN114" i="10"/>
  <c r="AW89" i="10"/>
  <c r="CN61" i="10"/>
  <c r="BV139" i="10"/>
  <c r="BY52" i="10"/>
  <c r="CV43" i="10"/>
  <c r="CI111" i="10"/>
  <c r="BH180" i="10"/>
  <c r="DA205" i="10"/>
  <c r="BG20" i="10"/>
  <c r="CK147" i="10"/>
  <c r="AY20" i="10"/>
  <c r="DC38" i="10"/>
  <c r="AZ180" i="10"/>
  <c r="BH178" i="10"/>
  <c r="DD180" i="10"/>
  <c r="CM150" i="10"/>
  <c r="CC130" i="10"/>
  <c r="AZ114" i="10"/>
  <c r="DC165" i="10"/>
  <c r="BR89" i="10"/>
  <c r="BN87" i="10"/>
  <c r="CJ61" i="10"/>
  <c r="BZ139" i="10"/>
  <c r="AX223" i="10"/>
  <c r="AX52" i="10"/>
  <c r="CL52" i="10"/>
  <c r="CJ111" i="10"/>
  <c r="CP147" i="10"/>
  <c r="CE20" i="10"/>
  <c r="BB38" i="10"/>
  <c r="CN180" i="10"/>
  <c r="BE178" i="10"/>
  <c r="CG113" i="10"/>
  <c r="CJ150" i="10"/>
  <c r="CY56" i="10"/>
  <c r="BH147" i="10"/>
  <c r="CM114" i="10"/>
  <c r="BL89" i="10"/>
  <c r="BZ223" i="10"/>
  <c r="BS52" i="10"/>
  <c r="BN134" i="10"/>
  <c r="DF38" i="10"/>
  <c r="CK180" i="10"/>
  <c r="BD178" i="10"/>
  <c r="CF150" i="10"/>
  <c r="BN161" i="10"/>
  <c r="CI150" i="10"/>
  <c r="DE56" i="10"/>
  <c r="CI114" i="10"/>
  <c r="BH114" i="10"/>
  <c r="CD223" i="10"/>
  <c r="BY223" i="10"/>
  <c r="BX52" i="10"/>
  <c r="CH56" i="10"/>
  <c r="DD111" i="10"/>
  <c r="CP180" i="10"/>
  <c r="BC178" i="10"/>
  <c r="AZ150" i="10"/>
  <c r="DF56" i="10"/>
  <c r="CJ114" i="10"/>
  <c r="CH165" i="10"/>
  <c r="BW223" i="10"/>
  <c r="BT52" i="10"/>
  <c r="BM97" i="10"/>
  <c r="BD213" i="10"/>
  <c r="BO141" i="10"/>
  <c r="CJ180" i="10"/>
  <c r="AV178" i="10"/>
  <c r="CZ107" i="10"/>
  <c r="BG167" i="10"/>
  <c r="AW130" i="10"/>
  <c r="CN150" i="10"/>
  <c r="BX69" i="10"/>
  <c r="BB56" i="10"/>
  <c r="CE165" i="10"/>
  <c r="BV223" i="10"/>
  <c r="CK205" i="10"/>
  <c r="CM64" i="10"/>
  <c r="DD147" i="10"/>
  <c r="BF36" i="10"/>
  <c r="CO40" i="10"/>
  <c r="BC213" i="10"/>
  <c r="BI113" i="10"/>
  <c r="AV107" i="10"/>
  <c r="CI180" i="10"/>
  <c r="DD106" i="10"/>
  <c r="BH150" i="10"/>
  <c r="BD167" i="10"/>
  <c r="BN130" i="10"/>
  <c r="CP150" i="10"/>
  <c r="DA56" i="10"/>
  <c r="CB165" i="10"/>
  <c r="CU123" i="10"/>
  <c r="CF114" i="10"/>
  <c r="BT223" i="10"/>
  <c r="DD64" i="10"/>
  <c r="CL64" i="10"/>
  <c r="BH106" i="10"/>
  <c r="BB198" i="10"/>
  <c r="DF198" i="10"/>
  <c r="DC198" i="10"/>
  <c r="CJ141" i="10"/>
  <c r="DA198" i="10"/>
  <c r="CL141" i="10"/>
  <c r="CY198" i="10"/>
  <c r="CC54" i="10"/>
  <c r="CJ147" i="10"/>
  <c r="CA54" i="10"/>
  <c r="BN205" i="10"/>
  <c r="CH54" i="10"/>
  <c r="CD54" i="10"/>
  <c r="CM181" i="10"/>
  <c r="CH12" i="6"/>
  <c r="AC11" i="11"/>
  <c r="AB9" i="10"/>
  <c r="AD9" i="10" s="1"/>
  <c r="L9" i="10"/>
  <c r="M9" i="10" s="1"/>
  <c r="BZ180" i="10"/>
  <c r="CW149" i="10"/>
  <c r="CK129" i="10"/>
  <c r="CL213" i="10"/>
  <c r="BP129" i="10"/>
  <c r="CH215" i="10"/>
  <c r="CL76" i="10"/>
  <c r="CI183" i="10"/>
  <c r="BT180" i="10"/>
  <c r="CU149" i="10"/>
  <c r="BI27" i="10"/>
  <c r="CJ129" i="10"/>
  <c r="BZ116" i="10"/>
  <c r="CK213" i="10"/>
  <c r="CG215" i="10"/>
  <c r="BM144" i="10"/>
  <c r="CP92" i="10"/>
  <c r="DD167" i="10"/>
  <c r="CP183" i="10"/>
  <c r="BX180" i="10"/>
  <c r="CQ149" i="10"/>
  <c r="BN24" i="10"/>
  <c r="CN129" i="10"/>
  <c r="DD129" i="10"/>
  <c r="BT116" i="10"/>
  <c r="CJ213" i="10"/>
  <c r="AX178" i="10"/>
  <c r="CE215" i="10"/>
  <c r="BY84" i="10"/>
  <c r="AW144" i="10"/>
  <c r="CN92" i="10"/>
  <c r="BI49" i="10"/>
  <c r="BF119" i="10"/>
  <c r="CG149" i="10"/>
  <c r="BV180" i="10"/>
  <c r="CO27" i="10"/>
  <c r="BK187" i="10"/>
  <c r="BA149" i="10"/>
  <c r="BH167" i="10"/>
  <c r="BH145" i="10"/>
  <c r="CE204" i="10"/>
  <c r="AZ129" i="10"/>
  <c r="CD24" i="10"/>
  <c r="AX116" i="10"/>
  <c r="CI213" i="10"/>
  <c r="CD116" i="10"/>
  <c r="CD215" i="10"/>
  <c r="BL105" i="10"/>
  <c r="BL144" i="10"/>
  <c r="CK92" i="10"/>
  <c r="BU180" i="10"/>
  <c r="DC118" i="10"/>
  <c r="CX149" i="10"/>
  <c r="CD204" i="10"/>
  <c r="CI129" i="10"/>
  <c r="BW116" i="10"/>
  <c r="CC215" i="10"/>
  <c r="DD183" i="10"/>
  <c r="BK144" i="10"/>
  <c r="AZ92" i="10"/>
  <c r="DB35" i="10"/>
  <c r="DF20" i="10"/>
  <c r="T9" i="10"/>
  <c r="W9" i="10" s="1"/>
  <c r="BS180" i="10"/>
  <c r="CR87" i="10"/>
  <c r="CV149" i="10"/>
  <c r="CS144" i="10"/>
  <c r="CA204" i="10"/>
  <c r="BV116" i="10"/>
  <c r="CB215" i="10"/>
  <c r="BW215" i="10"/>
  <c r="BP92" i="10"/>
  <c r="CI92" i="10"/>
  <c r="CO49" i="10"/>
  <c r="BN180" i="10"/>
  <c r="AX180" i="10"/>
  <c r="CS149" i="10"/>
  <c r="AY204" i="10"/>
  <c r="BO207" i="10"/>
  <c r="BS116" i="10"/>
  <c r="AY207" i="10"/>
  <c r="CA215" i="10"/>
  <c r="CZ161" i="10"/>
  <c r="CD51" i="10"/>
  <c r="AX76" i="10"/>
  <c r="F9" i="10"/>
  <c r="R9" i="10" s="1"/>
  <c r="Q9" i="10" s="1"/>
  <c r="CR149" i="10"/>
  <c r="CH204" i="10"/>
  <c r="CF167" i="10"/>
  <c r="CH207" i="10"/>
  <c r="BT161" i="10"/>
  <c r="DC204" i="10"/>
  <c r="AY215" i="10"/>
  <c r="CD119" i="10"/>
  <c r="BX76" i="10"/>
  <c r="DE118" i="10"/>
  <c r="BP213" i="10"/>
  <c r="CG207" i="10"/>
  <c r="BR74" i="10"/>
  <c r="BV76" i="10"/>
  <c r="DE27" i="10"/>
  <c r="H9" i="10"/>
  <c r="I9" i="10" s="1"/>
  <c r="X9" i="10"/>
  <c r="Z9" i="10" s="1"/>
  <c r="DF74" i="10"/>
  <c r="CL180" i="10"/>
  <c r="CE118" i="10"/>
  <c r="DB180" i="10"/>
  <c r="DD73" i="10"/>
  <c r="CH73" i="10"/>
  <c r="CE207" i="10"/>
  <c r="BG97" i="10"/>
  <c r="DE84" i="10"/>
  <c r="BS76" i="10"/>
  <c r="CP167" i="10"/>
  <c r="DA74" i="10"/>
  <c r="BZ190" i="10"/>
  <c r="BW207" i="10"/>
  <c r="CB118" i="10"/>
  <c r="BL161" i="10"/>
  <c r="CY73" i="10"/>
  <c r="CD207" i="10"/>
  <c r="BX213" i="10"/>
  <c r="BI149" i="10"/>
  <c r="BZ76" i="10"/>
  <c r="BB74" i="10"/>
  <c r="BY190" i="10"/>
  <c r="CA118" i="10"/>
  <c r="DC73" i="10"/>
  <c r="CC207" i="10"/>
  <c r="BA84" i="10"/>
  <c r="CE97" i="10"/>
  <c r="CP74" i="10"/>
  <c r="DD74" i="10"/>
  <c r="BX190" i="10"/>
  <c r="AY118" i="10"/>
  <c r="BW204" i="10"/>
  <c r="DF73" i="10"/>
  <c r="CA207" i="10"/>
  <c r="BJ105" i="10"/>
  <c r="BX145" i="10"/>
  <c r="CX84" i="10"/>
  <c r="CA97" i="10"/>
  <c r="DB116" i="10"/>
  <c r="BA118" i="10"/>
  <c r="CY74" i="10"/>
  <c r="BV190" i="10"/>
  <c r="CH118" i="10"/>
  <c r="BF161" i="10"/>
  <c r="BB73" i="10"/>
  <c r="BZ73" i="10"/>
  <c r="BJ73" i="10"/>
  <c r="BE105" i="10"/>
  <c r="CT84" i="10"/>
  <c r="AY97" i="10"/>
  <c r="CW118" i="10"/>
  <c r="CQ49" i="10"/>
  <c r="BG118" i="10"/>
  <c r="BH213" i="10"/>
  <c r="BT190" i="10"/>
  <c r="CP73" i="10"/>
  <c r="CG118" i="10"/>
  <c r="DE149" i="10"/>
  <c r="BE161" i="10"/>
  <c r="DB73" i="10"/>
  <c r="CW27" i="10"/>
  <c r="BC105" i="10"/>
  <c r="DC215" i="10"/>
  <c r="CQ84" i="10"/>
  <c r="CB97" i="10"/>
  <c r="CQ118" i="10"/>
  <c r="BA49" i="10"/>
  <c r="BI118" i="10"/>
  <c r="CO149" i="10"/>
  <c r="BS190" i="10"/>
  <c r="CU207" i="10"/>
  <c r="BD161" i="10"/>
  <c r="CZ73" i="10"/>
  <c r="CR27" i="10"/>
  <c r="BD105" i="10"/>
  <c r="CU84" i="10"/>
  <c r="AX51" i="10"/>
  <c r="BF180" i="10"/>
  <c r="BW119" i="10"/>
  <c r="BW118" i="10"/>
  <c r="CU118" i="10"/>
  <c r="CV49" i="10"/>
  <c r="AX190" i="10"/>
  <c r="BC161" i="10"/>
  <c r="BG215" i="10"/>
  <c r="CV27" i="10"/>
  <c r="AV105" i="10"/>
  <c r="BL87" i="10"/>
  <c r="CW84" i="10"/>
  <c r="BX51" i="10"/>
  <c r="BS119" i="10"/>
  <c r="CX118" i="10"/>
  <c r="CL190" i="10"/>
  <c r="AV161" i="10"/>
  <c r="CN213" i="10"/>
  <c r="BO215" i="10"/>
  <c r="CQ27" i="10"/>
  <c r="BF116" i="10"/>
  <c r="CU215" i="10"/>
  <c r="BV51" i="10"/>
  <c r="CL51" i="10"/>
  <c r="DD92" i="10"/>
  <c r="AX119" i="10"/>
  <c r="CR118" i="10"/>
  <c r="T231" i="11"/>
  <c r="CG232" i="5"/>
  <c r="BJ161" i="10"/>
  <c r="AZ213" i="10"/>
  <c r="BA27" i="10"/>
  <c r="BF190" i="10"/>
  <c r="BW51" i="10"/>
  <c r="BT119" i="10"/>
  <c r="AW40" i="10"/>
  <c r="CG139" i="10"/>
  <c r="BJ176" i="10"/>
  <c r="CQ26" i="10"/>
  <c r="CD158" i="10"/>
  <c r="AX89" i="10"/>
  <c r="BQ40" i="10"/>
  <c r="DD209" i="10"/>
  <c r="BG166" i="10"/>
  <c r="CS40" i="10"/>
  <c r="BT89" i="10"/>
  <c r="BO40" i="10"/>
  <c r="BQ26" i="10"/>
  <c r="BF166" i="10"/>
  <c r="BR176" i="10"/>
  <c r="BU89" i="10"/>
  <c r="BM40" i="10"/>
  <c r="CQ139" i="10"/>
  <c r="BD166" i="10"/>
  <c r="BQ126" i="10"/>
  <c r="BZ89" i="10"/>
  <c r="BP40" i="10"/>
  <c r="CX176" i="10"/>
  <c r="BN89" i="10"/>
  <c r="BT166" i="10"/>
  <c r="CX139" i="10"/>
  <c r="BC166" i="10"/>
  <c r="BY89" i="10"/>
  <c r="BL40" i="10"/>
  <c r="CW139" i="10"/>
  <c r="AV166" i="10"/>
  <c r="CC40" i="10"/>
  <c r="BV89" i="10"/>
  <c r="BK40" i="10"/>
  <c r="CU139" i="10"/>
  <c r="BI26" i="10"/>
  <c r="BE40" i="10"/>
  <c r="CF209" i="10"/>
  <c r="BS89" i="10"/>
  <c r="CF217" i="10"/>
  <c r="CV209" i="10"/>
  <c r="BA139" i="10"/>
  <c r="CG26" i="10"/>
  <c r="CF126" i="10"/>
  <c r="DB89" i="10"/>
  <c r="CT139" i="10"/>
  <c r="CB166" i="10"/>
  <c r="AV120" i="10"/>
  <c r="CO126" i="10"/>
  <c r="BP209" i="10"/>
  <c r="BC120" i="10"/>
  <c r="CN126" i="10"/>
  <c r="DD126" i="10"/>
  <c r="DF176" i="10"/>
  <c r="BF120" i="10"/>
  <c r="CL126" i="10"/>
  <c r="CK209" i="10"/>
  <c r="DE176" i="10"/>
  <c r="BD120" i="10"/>
  <c r="AZ126" i="10"/>
  <c r="CT89" i="10"/>
  <c r="CI209" i="10"/>
  <c r="DA176" i="10"/>
  <c r="BY139" i="10"/>
  <c r="BJ120" i="10"/>
  <c r="CJ126" i="10"/>
  <c r="CV126" i="10"/>
  <c r="CP209" i="10"/>
  <c r="CZ176" i="10"/>
  <c r="CB120" i="10"/>
  <c r="BG120" i="10"/>
  <c r="CM126" i="10"/>
  <c r="CO209" i="10"/>
  <c r="CY176" i="10"/>
  <c r="CK40" i="10"/>
  <c r="CI126" i="10"/>
  <c r="CN209" i="10"/>
  <c r="DD52" i="10"/>
  <c r="BB176" i="10"/>
  <c r="BZ88" i="10"/>
  <c r="DD77" i="10"/>
  <c r="CU26" i="10"/>
  <c r="BX126" i="10"/>
  <c r="AZ209" i="10"/>
  <c r="BF89" i="10"/>
  <c r="CX211" i="10"/>
  <c r="DE139" i="10"/>
  <c r="CN77" i="10"/>
  <c r="BA26" i="10"/>
  <c r="AF230" i="11"/>
  <c r="CL231" i="6"/>
  <c r="CZ120" i="10"/>
  <c r="CM209" i="10"/>
  <c r="BH126" i="10"/>
  <c r="BW185" i="10"/>
  <c r="CX26" i="10"/>
  <c r="BF100" i="10"/>
  <c r="BT120" i="10"/>
  <c r="CW26" i="10"/>
  <c r="AE230" i="11"/>
  <c r="CK231" i="6"/>
  <c r="BQ205" i="10"/>
  <c r="BY172" i="10"/>
  <c r="CZ62" i="10"/>
  <c r="BU29" i="10"/>
  <c r="BU96" i="10"/>
  <c r="CA121" i="10"/>
  <c r="BD185" i="10"/>
  <c r="BW131" i="10"/>
  <c r="BB126" i="10"/>
  <c r="BE223" i="10"/>
  <c r="BP174" i="10"/>
  <c r="CN174" i="10"/>
  <c r="BZ123" i="10"/>
  <c r="AW223" i="10"/>
  <c r="AY140" i="10"/>
  <c r="BV42" i="10"/>
  <c r="CR84" i="10"/>
  <c r="CV196" i="10"/>
  <c r="CQ181" i="10"/>
  <c r="CT205" i="10"/>
  <c r="CM140" i="10"/>
  <c r="BQ180" i="10"/>
  <c r="BO120" i="10"/>
  <c r="BT118" i="10"/>
  <c r="BQ220" i="10"/>
  <c r="DC172" i="10"/>
  <c r="CZ219" i="10"/>
  <c r="DC107" i="10"/>
  <c r="BZ126" i="10"/>
  <c r="BX131" i="10"/>
  <c r="CY126" i="10"/>
  <c r="BK174" i="10"/>
  <c r="CJ174" i="10"/>
  <c r="CN201" i="10"/>
  <c r="BZ42" i="10"/>
  <c r="CK28" i="10"/>
  <c r="BH117" i="10"/>
  <c r="CC144" i="10"/>
  <c r="CS196" i="10"/>
  <c r="CO205" i="10"/>
  <c r="CW181" i="10"/>
  <c r="BN196" i="10"/>
  <c r="BA205" i="10"/>
  <c r="BY118" i="10"/>
  <c r="BW172" i="10"/>
  <c r="CY219" i="10"/>
  <c r="DA120" i="10"/>
  <c r="BV131" i="10"/>
  <c r="DE126" i="10"/>
  <c r="BY73" i="10"/>
  <c r="CI174" i="10"/>
  <c r="BA131" i="10"/>
  <c r="BO140" i="10"/>
  <c r="AZ201" i="10"/>
  <c r="CL222" i="10"/>
  <c r="DC57" i="10"/>
  <c r="BU120" i="10"/>
  <c r="DD201" i="10"/>
  <c r="BI196" i="10"/>
  <c r="CR196" i="10"/>
  <c r="CV181" i="10"/>
  <c r="BM196" i="10"/>
  <c r="CX205" i="10"/>
  <c r="BF42" i="10"/>
  <c r="AX118" i="10"/>
  <c r="DD173" i="10"/>
  <c r="BY180" i="10"/>
  <c r="DB118" i="10"/>
  <c r="CG33" i="10"/>
  <c r="BI33" i="10"/>
  <c r="CP126" i="10"/>
  <c r="DC126" i="10"/>
  <c r="CX131" i="10"/>
  <c r="CM201" i="10"/>
  <c r="BN123" i="10"/>
  <c r="CW191" i="10"/>
  <c r="DA28" i="10"/>
  <c r="CQ196" i="10"/>
  <c r="CH57" i="10"/>
  <c r="BL196" i="10"/>
  <c r="BI181" i="10"/>
  <c r="CH119" i="10"/>
  <c r="DC173" i="10"/>
  <c r="CK174" i="10"/>
  <c r="BK96" i="10"/>
  <c r="AX164" i="10"/>
  <c r="CE72" i="10"/>
  <c r="CZ126" i="10"/>
  <c r="CC28" i="10"/>
  <c r="CU131" i="10"/>
  <c r="BY33" i="10"/>
  <c r="CI201" i="10"/>
  <c r="BA196" i="10"/>
  <c r="CB57" i="10"/>
  <c r="BK196" i="10"/>
  <c r="CH126" i="10"/>
  <c r="DB184" i="10"/>
  <c r="BW164" i="10"/>
  <c r="CO73" i="10"/>
  <c r="CB72" i="10"/>
  <c r="BI172" i="10"/>
  <c r="DE73" i="10"/>
  <c r="BY220" i="10"/>
  <c r="BL29" i="10"/>
  <c r="BO28" i="10"/>
  <c r="CK69" i="10"/>
  <c r="BG140" i="10"/>
  <c r="CT131" i="10"/>
  <c r="BT208" i="10"/>
  <c r="CP201" i="10"/>
  <c r="BF195" i="10"/>
  <c r="BE196" i="10"/>
  <c r="AX184" i="10"/>
  <c r="CA57" i="10"/>
  <c r="BR196" i="10"/>
  <c r="CF201" i="10"/>
  <c r="BY98" i="10"/>
  <c r="CC39" i="10"/>
  <c r="BG39" i="10"/>
  <c r="CS163" i="10"/>
  <c r="DE180" i="10"/>
  <c r="AY72" i="10"/>
  <c r="BG172" i="10"/>
  <c r="BK29" i="10"/>
  <c r="BM28" i="10"/>
  <c r="CQ131" i="10"/>
  <c r="DD131" i="10"/>
  <c r="BK163" i="10"/>
  <c r="BZ184" i="10"/>
  <c r="AY57" i="10"/>
  <c r="BQ196" i="10"/>
  <c r="BI180" i="10"/>
  <c r="CB39" i="10"/>
  <c r="BG121" i="10"/>
  <c r="AX131" i="10"/>
  <c r="BT164" i="10"/>
  <c r="CA72" i="10"/>
  <c r="BE29" i="10"/>
  <c r="BU69" i="10"/>
  <c r="CX33" i="10"/>
  <c r="AW29" i="10"/>
  <c r="BR28" i="10"/>
  <c r="BI98" i="10"/>
  <c r="CQ220" i="10"/>
  <c r="CS131" i="10"/>
  <c r="DF131" i="10"/>
  <c r="CH131" i="10"/>
  <c r="BR163" i="10"/>
  <c r="BX184" i="10"/>
  <c r="CH173" i="10"/>
  <c r="CE57" i="10"/>
  <c r="CO64" i="10"/>
  <c r="AW196" i="10"/>
  <c r="CA39" i="10"/>
  <c r="DF119" i="10"/>
  <c r="BL120" i="10"/>
  <c r="DA96" i="10"/>
  <c r="BS164" i="10"/>
  <c r="CO180" i="10"/>
  <c r="BS129" i="10"/>
  <c r="CW33" i="10"/>
  <c r="BO29" i="10"/>
  <c r="AW28" i="10"/>
  <c r="BO69" i="10"/>
  <c r="BA220" i="10"/>
  <c r="CW131" i="10"/>
  <c r="AZ117" i="10"/>
  <c r="BD51" i="10"/>
  <c r="DC131" i="10"/>
  <c r="BV153" i="10"/>
  <c r="CG131" i="10"/>
  <c r="BQ163" i="10"/>
  <c r="BG57" i="10"/>
  <c r="CO181" i="10"/>
  <c r="BO169" i="10"/>
  <c r="BV184" i="10"/>
  <c r="CW64" i="10"/>
  <c r="DB195" i="10"/>
  <c r="CZ119" i="10"/>
  <c r="BL174" i="10"/>
  <c r="BV164" i="10"/>
  <c r="BG107" i="10"/>
  <c r="BU129" i="10"/>
  <c r="CU33" i="10"/>
  <c r="BM29" i="10"/>
  <c r="BP28" i="10"/>
  <c r="BQ69" i="10"/>
  <c r="CL131" i="10"/>
  <c r="CX173" i="10"/>
  <c r="CX220" i="10"/>
  <c r="CV131" i="10"/>
  <c r="CI117" i="10"/>
  <c r="BH51" i="10"/>
  <c r="CY131" i="10"/>
  <c r="CI104" i="10"/>
  <c r="BZ153" i="10"/>
  <c r="BU223" i="10"/>
  <c r="AW163" i="10"/>
  <c r="CG196" i="10"/>
  <c r="CZ84" i="10"/>
  <c r="BT184" i="10"/>
  <c r="CT64" i="10"/>
  <c r="DB119" i="10"/>
  <c r="CX180" i="10"/>
  <c r="CD118" i="10"/>
  <c r="CT33" i="10"/>
  <c r="BK28" i="10"/>
  <c r="BM69" i="10"/>
  <c r="CW220" i="10"/>
  <c r="CN117" i="10"/>
  <c r="BF51" i="10"/>
  <c r="DB131" i="10"/>
  <c r="DB153" i="10"/>
  <c r="DF83" i="10"/>
  <c r="BS153" i="10"/>
  <c r="BO163" i="10"/>
  <c r="DB42" i="10"/>
  <c r="CC163" i="10"/>
  <c r="BY64" i="10"/>
  <c r="BS184" i="10"/>
  <c r="DA223" i="10"/>
  <c r="DA196" i="10"/>
  <c r="CQ64" i="10"/>
  <c r="BI184" i="10"/>
  <c r="BF129" i="10"/>
  <c r="CY119" i="10"/>
  <c r="CW180" i="10"/>
  <c r="AY107" i="10"/>
  <c r="BF216" i="10"/>
  <c r="CR33" i="10"/>
  <c r="BK69" i="10"/>
  <c r="CO131" i="10"/>
  <c r="CG172" i="10"/>
  <c r="CS220" i="10"/>
  <c r="CJ117" i="10"/>
  <c r="AV51" i="10"/>
  <c r="DA131" i="10"/>
  <c r="DB83" i="10"/>
  <c r="AX153" i="10"/>
  <c r="DB123" i="10"/>
  <c r="BT84" i="10"/>
  <c r="CD123" i="10"/>
  <c r="CD131" i="10"/>
  <c r="BM163" i="10"/>
  <c r="BJ173" i="10"/>
  <c r="BC84" i="10"/>
  <c r="CU64" i="10"/>
  <c r="BS195" i="10"/>
  <c r="CJ185" i="10"/>
  <c r="BF184" i="10"/>
  <c r="BB119" i="10"/>
  <c r="CX172" i="10"/>
  <c r="BS108" i="10"/>
  <c r="BO121" i="10"/>
  <c r="CT180" i="10"/>
  <c r="CH107" i="10"/>
  <c r="CD153" i="10"/>
  <c r="BE174" i="10"/>
  <c r="CQ33" i="10"/>
  <c r="BN69" i="10"/>
  <c r="CP131" i="10"/>
  <c r="DE33" i="10"/>
  <c r="CE172" i="10"/>
  <c r="BR223" i="10"/>
  <c r="BG51" i="10"/>
  <c r="BB131" i="10"/>
  <c r="AW114" i="10"/>
  <c r="BF164" i="10"/>
  <c r="CC120" i="10"/>
  <c r="BL163" i="10"/>
  <c r="BY181" i="10"/>
  <c r="CC196" i="10"/>
  <c r="BD84" i="10"/>
  <c r="CS64" i="10"/>
  <c r="AX195" i="10"/>
  <c r="BT185" i="10"/>
  <c r="BZ119" i="10"/>
  <c r="CR185" i="10"/>
  <c r="DC119" i="10"/>
  <c r="CU172" i="10"/>
  <c r="AV185" i="10"/>
  <c r="BA181" i="10"/>
  <c r="AX108" i="10"/>
  <c r="CE121" i="10"/>
  <c r="CV180" i="10"/>
  <c r="CE107" i="10"/>
  <c r="BE69" i="10"/>
  <c r="BA33" i="10"/>
  <c r="BL69" i="10"/>
  <c r="CD172" i="10"/>
  <c r="BW123" i="10"/>
  <c r="BN223" i="10"/>
  <c r="BC51" i="10"/>
  <c r="DE131" i="10"/>
  <c r="DC39" i="10"/>
  <c r="BT51" i="10"/>
  <c r="CJ51" i="10"/>
  <c r="BJ126" i="10"/>
  <c r="AV84" i="10"/>
  <c r="CX64" i="10"/>
  <c r="BZ195" i="10"/>
  <c r="CT172" i="10"/>
  <c r="BW108" i="10"/>
  <c r="BG72" i="10"/>
  <c r="CB121" i="10"/>
  <c r="CS180" i="10"/>
  <c r="CC107" i="10"/>
  <c r="BP69" i="10"/>
  <c r="CB172" i="10"/>
  <c r="BS123" i="10"/>
  <c r="BM223" i="10"/>
  <c r="CF140" i="10"/>
  <c r="CB51" i="10"/>
  <c r="BJ84" i="10"/>
  <c r="CV64" i="10"/>
  <c r="BV195" i="10"/>
  <c r="BJ119" i="10"/>
  <c r="BR120" i="10"/>
  <c r="CQ172" i="10"/>
  <c r="BV108" i="10"/>
  <c r="CH95" i="10"/>
  <c r="AY121" i="10"/>
  <c r="CR180" i="10"/>
  <c r="BH185" i="10"/>
  <c r="CA107" i="10"/>
  <c r="BY131" i="10"/>
  <c r="AW69" i="10"/>
  <c r="CA172" i="10"/>
  <c r="AX123" i="10"/>
  <c r="BL223" i="10"/>
  <c r="CA140" i="10"/>
  <c r="BR173" i="10"/>
  <c r="DE196" i="10"/>
  <c r="BF84" i="10"/>
  <c r="BA64" i="10"/>
  <c r="BT195" i="10"/>
  <c r="BN120" i="10"/>
  <c r="BA69" i="10"/>
  <c r="CS223" i="10"/>
  <c r="CQ205" i="10"/>
  <c r="CF121" i="10"/>
  <c r="CQ180" i="10"/>
  <c r="BI185" i="10"/>
  <c r="BQ64" i="10"/>
  <c r="CB107" i="10"/>
  <c r="DA163" i="10"/>
  <c r="BS131" i="10"/>
  <c r="BH174" i="10"/>
  <c r="AY172" i="10"/>
  <c r="BY123" i="10"/>
  <c r="BK223" i="10"/>
  <c r="CB140" i="10"/>
  <c r="BY205" i="10"/>
  <c r="CX196" i="10"/>
  <c r="CU181" i="10"/>
  <c r="CL184" i="10"/>
  <c r="CW205" i="10"/>
  <c r="BG84" i="10"/>
  <c r="BY196" i="10"/>
  <c r="DE205" i="10"/>
  <c r="BE120" i="10"/>
  <c r="BM120" i="10"/>
  <c r="BV118" i="10"/>
  <c r="CT118" i="10"/>
  <c r="BF118" i="10"/>
  <c r="CC121" i="10"/>
  <c r="BA180" i="10"/>
  <c r="BF185" i="10"/>
  <c r="CX126" i="10"/>
  <c r="BZ131" i="10"/>
  <c r="DF126" i="10"/>
  <c r="AW174" i="10"/>
  <c r="CH172" i="10"/>
  <c r="BV123" i="10"/>
  <c r="BQ223" i="10"/>
  <c r="CM121" i="10"/>
  <c r="CC140" i="10"/>
  <c r="CT123" i="10"/>
  <c r="AX42" i="10"/>
  <c r="DE64" i="10"/>
  <c r="CW196" i="10"/>
  <c r="CT181" i="10"/>
  <c r="BG49" i="10"/>
  <c r="CV205" i="10"/>
  <c r="AW120" i="10"/>
  <c r="BZ118" i="10"/>
  <c r="CL11" i="6"/>
  <c r="AF10" i="11"/>
  <c r="CK11" i="6"/>
  <c r="AE10" i="11"/>
  <c r="CF54" i="10"/>
  <c r="CR49" i="10"/>
  <c r="CZ140" i="10"/>
  <c r="CX49" i="10"/>
  <c r="BK63" i="10"/>
  <c r="CW49" i="10"/>
  <c r="CF108" i="10"/>
  <c r="AX154" i="10"/>
  <c r="BT154" i="10"/>
  <c r="AY191" i="10"/>
  <c r="BZ34" i="10"/>
  <c r="BL37" i="10"/>
  <c r="BG161" i="10"/>
  <c r="CU36" i="10"/>
  <c r="CD65" i="10"/>
  <c r="DC176" i="10"/>
  <c r="CY213" i="10"/>
  <c r="CJ194" i="10"/>
  <c r="CO101" i="10"/>
  <c r="CG190" i="10"/>
  <c r="BN71" i="10"/>
  <c r="BJ205" i="10"/>
  <c r="BS56" i="10"/>
  <c r="CE90" i="10"/>
  <c r="BN90" i="10"/>
  <c r="BG36" i="10"/>
  <c r="BV34" i="10"/>
  <c r="BA150" i="10"/>
  <c r="AX90" i="10"/>
  <c r="BM37" i="10"/>
  <c r="BJ192" i="10"/>
  <c r="DC164" i="10"/>
  <c r="CF101" i="10"/>
  <c r="CG65" i="10"/>
  <c r="CU65" i="10"/>
  <c r="CI101" i="10"/>
  <c r="CE190" i="10"/>
  <c r="AZ79" i="10"/>
  <c r="CJ205" i="10"/>
  <c r="CL193" i="10"/>
  <c r="BZ56" i="10"/>
  <c r="CT119" i="10"/>
  <c r="CZ205" i="10"/>
  <c r="BU34" i="10"/>
  <c r="CX150" i="10"/>
  <c r="BZ90" i="10"/>
  <c r="BR37" i="10"/>
  <c r="DE150" i="10"/>
  <c r="DB34" i="10"/>
  <c r="BV71" i="10"/>
  <c r="DB164" i="10"/>
  <c r="CT71" i="10"/>
  <c r="CL206" i="10"/>
  <c r="CE65" i="10"/>
  <c r="CJ101" i="10"/>
  <c r="CB190" i="10"/>
  <c r="BJ164" i="10"/>
  <c r="DD194" i="10"/>
  <c r="BT77" i="10"/>
  <c r="CD36" i="10"/>
  <c r="BY56" i="10"/>
  <c r="CQ119" i="10"/>
  <c r="BI119" i="10"/>
  <c r="BN56" i="10"/>
  <c r="BT34" i="10"/>
  <c r="BJ213" i="10"/>
  <c r="CT150" i="10"/>
  <c r="BY90" i="10"/>
  <c r="BK37" i="10"/>
  <c r="DA34" i="10"/>
  <c r="BW71" i="10"/>
  <c r="BR192" i="10"/>
  <c r="CZ164" i="10"/>
  <c r="DC36" i="10"/>
  <c r="CA65" i="10"/>
  <c r="CA190" i="10"/>
  <c r="CC36" i="10"/>
  <c r="BZ48" i="10"/>
  <c r="BX56" i="10"/>
  <c r="CR119" i="10"/>
  <c r="BF56" i="10"/>
  <c r="BS34" i="10"/>
  <c r="BE37" i="10"/>
  <c r="CR150" i="10"/>
  <c r="BI150" i="10"/>
  <c r="BX90" i="10"/>
  <c r="BU71" i="10"/>
  <c r="CY164" i="10"/>
  <c r="BX206" i="10"/>
  <c r="AY65" i="10"/>
  <c r="CM191" i="10"/>
  <c r="AY190" i="10"/>
  <c r="BF71" i="10"/>
  <c r="AY36" i="10"/>
  <c r="BU48" i="10"/>
  <c r="CF57" i="10"/>
  <c r="BE84" i="10"/>
  <c r="BU56" i="10"/>
  <c r="CU119" i="10"/>
  <c r="BG176" i="10"/>
  <c r="CE148" i="10"/>
  <c r="AX34" i="10"/>
  <c r="DB142" i="10"/>
  <c r="CQ150" i="10"/>
  <c r="BR213" i="10"/>
  <c r="BR23" i="10"/>
  <c r="BW90" i="10"/>
  <c r="BS71" i="10"/>
  <c r="CD99" i="10"/>
  <c r="BB164" i="10"/>
  <c r="BN99" i="10"/>
  <c r="BV206" i="10"/>
  <c r="CH65" i="10"/>
  <c r="BW36" i="10"/>
  <c r="DF99" i="10"/>
  <c r="BB192" i="10"/>
  <c r="BF206" i="10"/>
  <c r="CH36" i="10"/>
  <c r="BS48" i="10"/>
  <c r="CR77" i="10"/>
  <c r="AX37" i="10"/>
  <c r="CE191" i="10"/>
  <c r="BA119" i="10"/>
  <c r="CB148" i="10"/>
  <c r="BZ164" i="10"/>
  <c r="CW150" i="10"/>
  <c r="BU23" i="10"/>
  <c r="AW23" i="10"/>
  <c r="BV90" i="10"/>
  <c r="CX138" i="10"/>
  <c r="BY150" i="10"/>
  <c r="BY71" i="10"/>
  <c r="CH99" i="10"/>
  <c r="BW161" i="10"/>
  <c r="BT206" i="10"/>
  <c r="CC65" i="10"/>
  <c r="BW191" i="10"/>
  <c r="CM57" i="10"/>
  <c r="DC99" i="10"/>
  <c r="DF192" i="10"/>
  <c r="CG36" i="10"/>
  <c r="BW48" i="10"/>
  <c r="CC191" i="10"/>
  <c r="CX119" i="10"/>
  <c r="CH148" i="10"/>
  <c r="DC190" i="10"/>
  <c r="CV150" i="10"/>
  <c r="CM190" i="10"/>
  <c r="BN23" i="10"/>
  <c r="BU90" i="10"/>
  <c r="CQ138" i="10"/>
  <c r="CL90" i="10"/>
  <c r="BT71" i="10"/>
  <c r="BS206" i="10"/>
  <c r="CU176" i="10"/>
  <c r="BX104" i="10"/>
  <c r="CJ57" i="10"/>
  <c r="BU84" i="10"/>
  <c r="DA99" i="10"/>
  <c r="DA192" i="10"/>
  <c r="CH164" i="10"/>
  <c r="CE36" i="10"/>
  <c r="BV48" i="10"/>
  <c r="CB191" i="10"/>
  <c r="DB193" i="10"/>
  <c r="CC148" i="10"/>
  <c r="BL205" i="10"/>
  <c r="BO36" i="10"/>
  <c r="CU150" i="10"/>
  <c r="BM23" i="10"/>
  <c r="BT90" i="10"/>
  <c r="BA138" i="10"/>
  <c r="AX71" i="10"/>
  <c r="BP212" i="10"/>
  <c r="AX206" i="10"/>
  <c r="BW65" i="10"/>
  <c r="AX142" i="10"/>
  <c r="AX104" i="10"/>
  <c r="BZ213" i="10"/>
  <c r="AZ57" i="10"/>
  <c r="CY99" i="10"/>
  <c r="CZ192" i="10"/>
  <c r="CB36" i="10"/>
  <c r="DA84" i="10"/>
  <c r="AX48" i="10"/>
  <c r="CA191" i="10"/>
  <c r="BY119" i="10"/>
  <c r="CA148" i="10"/>
  <c r="CC84" i="10"/>
  <c r="BX193" i="10"/>
  <c r="DE119" i="10"/>
  <c r="DB90" i="10"/>
  <c r="BW190" i="10"/>
  <c r="CW138" i="10"/>
  <c r="CO150" i="10"/>
  <c r="DA23" i="10"/>
  <c r="CA161" i="10"/>
  <c r="BZ99" i="10"/>
  <c r="BS142" i="10"/>
  <c r="BV104" i="10"/>
  <c r="CN57" i="10"/>
  <c r="DB99" i="10"/>
  <c r="BN142" i="10"/>
  <c r="BG191" i="10"/>
  <c r="BG148" i="10"/>
  <c r="CV101" i="10"/>
  <c r="CF191" i="10"/>
  <c r="BU193" i="10"/>
  <c r="CG150" i="10"/>
  <c r="AY161" i="10"/>
  <c r="AX99" i="10"/>
  <c r="BZ142" i="10"/>
  <c r="BU104" i="10"/>
  <c r="CP57" i="10"/>
  <c r="DB104" i="10"/>
  <c r="AV77" i="10"/>
  <c r="AY176" i="10"/>
  <c r="CD56" i="10"/>
  <c r="CH90" i="10"/>
  <c r="BF90" i="10"/>
  <c r="BG65" i="10"/>
  <c r="BT193" i="10"/>
  <c r="BV193" i="10"/>
  <c r="BF193" i="10"/>
  <c r="CW20" i="10"/>
  <c r="CE161" i="10"/>
  <c r="BW99" i="10"/>
  <c r="BU142" i="10"/>
  <c r="BZ104" i="10"/>
  <c r="BI205" i="10"/>
  <c r="CD71" i="10"/>
  <c r="CT56" i="10"/>
  <c r="BI77" i="10"/>
  <c r="CH176" i="10"/>
  <c r="CB90" i="10"/>
  <c r="BN48" i="10"/>
  <c r="BM84" i="10"/>
  <c r="CU190" i="10"/>
  <c r="BS193" i="10"/>
  <c r="BW104" i="10"/>
  <c r="CY192" i="10"/>
  <c r="CS84" i="10"/>
  <c r="CM90" i="10"/>
  <c r="CU20" i="10"/>
  <c r="CD161" i="10"/>
  <c r="BU99" i="10"/>
  <c r="BG190" i="10"/>
  <c r="BB213" i="10"/>
  <c r="BS104" i="10"/>
  <c r="CL104" i="10"/>
  <c r="DC65" i="10"/>
  <c r="BH205" i="10"/>
  <c r="BD77" i="10"/>
  <c r="CG176" i="10"/>
  <c r="CA90" i="10"/>
  <c r="BO84" i="10"/>
  <c r="BO176" i="10"/>
  <c r="AX193" i="10"/>
  <c r="CR20" i="10"/>
  <c r="BF99" i="10"/>
  <c r="CC161" i="10"/>
  <c r="BV99" i="10"/>
  <c r="DF213" i="10"/>
  <c r="BF205" i="10"/>
  <c r="CL56" i="10"/>
  <c r="BC77" i="10"/>
  <c r="CE176" i="10"/>
  <c r="CG90" i="10"/>
  <c r="BK84" i="10"/>
  <c r="BO65" i="10"/>
  <c r="CA36" i="10"/>
  <c r="AY148" i="10"/>
  <c r="BQ150" i="10"/>
  <c r="CQ20" i="10"/>
  <c r="CB161" i="10"/>
  <c r="DD213" i="10"/>
  <c r="CP194" i="10"/>
  <c r="DC161" i="10"/>
  <c r="BE205" i="10"/>
  <c r="BH57" i="10"/>
  <c r="BF77" i="10"/>
  <c r="CC176" i="10"/>
  <c r="CF90" i="10"/>
  <c r="BO148" i="10"/>
  <c r="BR84" i="10"/>
  <c r="CD104" i="10"/>
  <c r="BN193" i="10"/>
  <c r="BA20" i="10"/>
  <c r="DB213" i="10"/>
  <c r="CO194" i="10"/>
  <c r="BD205" i="10"/>
  <c r="CB176" i="10"/>
  <c r="CG119" i="10"/>
  <c r="AX56" i="10"/>
  <c r="CD90" i="10"/>
  <c r="AW84" i="10"/>
  <c r="D10" i="10"/>
  <c r="E10" i="10" s="1"/>
  <c r="H10" i="10" s="1"/>
  <c r="I10" i="10" s="1"/>
  <c r="BV142" i="10"/>
  <c r="DC148" i="10"/>
  <c r="BH194" i="10"/>
  <c r="DB56" i="10"/>
  <c r="DA213" i="10"/>
  <c r="CN194" i="10"/>
  <c r="DD57" i="10"/>
  <c r="BC205" i="10"/>
  <c r="CA176" i="10"/>
  <c r="BV56" i="10"/>
  <c r="CC90" i="10"/>
  <c r="CD48" i="10"/>
  <c r="CP213" i="10"/>
  <c r="CF65" i="10"/>
  <c r="CZ213" i="10"/>
  <c r="AZ194" i="10"/>
  <c r="AZ101" i="10"/>
  <c r="CH190" i="10"/>
  <c r="AV205" i="10"/>
  <c r="CR205" i="10"/>
  <c r="BT56" i="10"/>
  <c r="AY90" i="10"/>
  <c r="DB201" i="10"/>
  <c r="AX115" i="10"/>
  <c r="BF141" i="10"/>
  <c r="BB154" i="10"/>
  <c r="BW115" i="10"/>
  <c r="CQ190" i="10"/>
  <c r="DC154" i="10"/>
  <c r="CL36" i="10"/>
  <c r="BA190" i="10"/>
  <c r="AW63" i="10"/>
  <c r="BZ193" i="10"/>
  <c r="BL63" i="10"/>
  <c r="BV201" i="10"/>
  <c r="DD105" i="10"/>
  <c r="DC191" i="10"/>
  <c r="BA188" i="10"/>
  <c r="BR63" i="10"/>
  <c r="CN71" i="10"/>
  <c r="DA191" i="10"/>
  <c r="CH195" i="10"/>
  <c r="BM63" i="10"/>
  <c r="AZ71" i="10"/>
  <c r="CY71" i="10"/>
  <c r="CU194" i="10"/>
  <c r="CE195" i="10"/>
  <c r="BZ154" i="10"/>
  <c r="BG214" i="10"/>
  <c r="BO208" i="10"/>
  <c r="CZ145" i="10"/>
  <c r="CP219" i="10"/>
  <c r="CP119" i="10"/>
  <c r="CN219" i="10"/>
  <c r="BY99" i="10"/>
  <c r="CF120" i="10"/>
  <c r="BD198" i="10"/>
  <c r="CF119" i="10"/>
  <c r="BD87" i="10"/>
  <c r="BG194" i="10"/>
  <c r="BA99" i="10"/>
  <c r="BI87" i="10"/>
  <c r="BY70" i="10"/>
  <c r="CG99" i="10"/>
  <c r="CW99" i="10"/>
  <c r="BE87" i="10"/>
  <c r="DB76" i="10"/>
  <c r="CQ22" i="10"/>
  <c r="CN183" i="10"/>
  <c r="CX190" i="10"/>
  <c r="BY22" i="10"/>
  <c r="CH40" i="10"/>
  <c r="AZ183" i="10"/>
  <c r="DA26" i="10"/>
  <c r="CW190" i="10"/>
  <c r="CJ33" i="10"/>
  <c r="DE71" i="10"/>
  <c r="DC145" i="10"/>
  <c r="DI224" i="10"/>
  <c r="CY154" i="10"/>
  <c r="BI62" i="10"/>
  <c r="BU53" i="10"/>
  <c r="BP208" i="10"/>
  <c r="CI71" i="10"/>
  <c r="CT27" i="10"/>
  <c r="DB71" i="10"/>
  <c r="BZ145" i="10"/>
  <c r="BW201" i="10"/>
  <c r="CQ99" i="10"/>
  <c r="DB145" i="10"/>
  <c r="CR22" i="10"/>
  <c r="DD191" i="10"/>
  <c r="CC45" i="10"/>
  <c r="BY177" i="10"/>
  <c r="BE198" i="10"/>
  <c r="CQ188" i="10"/>
  <c r="DA88" i="10"/>
  <c r="AY195" i="10"/>
  <c r="CF166" i="10"/>
  <c r="BA70" i="10"/>
  <c r="BP88" i="10"/>
  <c r="BX119" i="10"/>
  <c r="CN119" i="10"/>
  <c r="BC222" i="10"/>
  <c r="BC146" i="10"/>
  <c r="BE208" i="10"/>
  <c r="BL208" i="10"/>
  <c r="BQ161" i="10"/>
  <c r="CM36" i="10"/>
  <c r="CL71" i="10"/>
  <c r="CV36" i="10"/>
  <c r="DD71" i="10"/>
  <c r="CM194" i="10"/>
  <c r="CX99" i="10"/>
  <c r="BO45" i="10"/>
  <c r="DA145" i="10"/>
  <c r="CX22" i="10"/>
  <c r="CZ191" i="10"/>
  <c r="AV198" i="10"/>
  <c r="BP35" i="10"/>
  <c r="CD195" i="10"/>
  <c r="CF88" i="10"/>
  <c r="BW193" i="10"/>
  <c r="CI119" i="10"/>
  <c r="CD149" i="10"/>
  <c r="BX27" i="10"/>
  <c r="BX47" i="10"/>
  <c r="BF27" i="10"/>
  <c r="CG62" i="10"/>
  <c r="AV146" i="10"/>
  <c r="CK73" i="10"/>
  <c r="BK208" i="10"/>
  <c r="CJ36" i="10"/>
  <c r="BU73" i="10"/>
  <c r="DC71" i="10"/>
  <c r="BM45" i="10"/>
  <c r="DF145" i="10"/>
  <c r="CN88" i="10"/>
  <c r="CW22" i="10"/>
  <c r="AW164" i="10"/>
  <c r="AW70" i="10"/>
  <c r="CH71" i="10"/>
  <c r="BM35" i="10"/>
  <c r="CB195" i="10"/>
  <c r="CY181" i="10"/>
  <c r="AX27" i="10"/>
  <c r="CL27" i="10"/>
  <c r="BD146" i="10"/>
  <c r="BR145" i="10"/>
  <c r="CI36" i="10"/>
  <c r="BB71" i="10"/>
  <c r="BL45" i="10"/>
  <c r="DD145" i="10"/>
  <c r="CM88" i="10"/>
  <c r="CU22" i="10"/>
  <c r="BR164" i="10"/>
  <c r="BR70" i="10"/>
  <c r="BL35" i="10"/>
  <c r="DA35" i="10"/>
  <c r="CA195" i="10"/>
  <c r="BN149" i="10"/>
  <c r="CZ198" i="10"/>
  <c r="BI70" i="10"/>
  <c r="BZ27" i="10"/>
  <c r="BE146" i="10"/>
  <c r="CP36" i="10"/>
  <c r="BE73" i="10"/>
  <c r="BY206" i="10"/>
  <c r="DA71" i="10"/>
  <c r="BE45" i="10"/>
  <c r="BK45" i="10"/>
  <c r="AZ88" i="10"/>
  <c r="CT22" i="10"/>
  <c r="BR71" i="10"/>
  <c r="CB198" i="10"/>
  <c r="BQ70" i="10"/>
  <c r="CF71" i="10"/>
  <c r="BK35" i="10"/>
  <c r="BG106" i="10"/>
  <c r="CG22" i="10"/>
  <c r="BY27" i="10"/>
  <c r="CT149" i="10"/>
  <c r="BL146" i="10"/>
  <c r="BX71" i="10"/>
  <c r="CT171" i="10"/>
  <c r="CO36" i="10"/>
  <c r="CZ71" i="10"/>
  <c r="DE161" i="10"/>
  <c r="BH71" i="10"/>
  <c r="BN45" i="10"/>
  <c r="CI88" i="10"/>
  <c r="CS22" i="10"/>
  <c r="BP70" i="10"/>
  <c r="BF149" i="10"/>
  <c r="CK70" i="10"/>
  <c r="BY149" i="10"/>
  <c r="BV27" i="10"/>
  <c r="BU70" i="10"/>
  <c r="BZ71" i="10"/>
  <c r="CN36" i="10"/>
  <c r="AY194" i="10"/>
  <c r="DF71" i="10"/>
  <c r="AW45" i="10"/>
  <c r="CP88" i="10"/>
  <c r="CK59" i="10"/>
  <c r="BO70" i="10"/>
  <c r="DD158" i="10"/>
  <c r="CD201" i="10"/>
  <c r="BP48" i="10"/>
  <c r="BW195" i="10"/>
  <c r="DD119" i="10"/>
  <c r="BW149" i="10"/>
  <c r="BT27" i="10"/>
  <c r="CL149" i="10"/>
  <c r="BH109" i="10"/>
  <c r="BR191" i="10"/>
  <c r="AZ36" i="10"/>
  <c r="CH145" i="10"/>
  <c r="CC73" i="10"/>
  <c r="CC208" i="10"/>
  <c r="CG161" i="10"/>
  <c r="CH194" i="10"/>
  <c r="BO73" i="10"/>
  <c r="CT206" i="10"/>
  <c r="CP105" i="10"/>
  <c r="BJ71" i="10"/>
  <c r="BP45" i="10"/>
  <c r="DC194" i="10"/>
  <c r="CK88" i="10"/>
  <c r="BN70" i="10"/>
  <c r="BU149" i="10"/>
  <c r="BS27" i="10"/>
  <c r="BA22" i="10"/>
  <c r="CO119" i="10"/>
  <c r="CF158" i="10"/>
  <c r="AY193" i="10"/>
  <c r="CK36" i="10"/>
  <c r="CO176" i="10"/>
  <c r="CG194" i="10"/>
  <c r="AW73" i="10"/>
  <c r="CU161" i="10"/>
  <c r="BZ191" i="10"/>
  <c r="CR206" i="10"/>
  <c r="CI105" i="10"/>
  <c r="BX120" i="10"/>
  <c r="CP158" i="10"/>
  <c r="BL70" i="10"/>
  <c r="BL198" i="10"/>
  <c r="BQ206" i="10"/>
  <c r="CM193" i="10"/>
  <c r="AZ48" i="10"/>
  <c r="CO70" i="10"/>
  <c r="BT149" i="10"/>
  <c r="BP36" i="10"/>
  <c r="CP47" i="10"/>
  <c r="CH193" i="10"/>
  <c r="BI99" i="10"/>
  <c r="CN176" i="10"/>
  <c r="CF194" i="10"/>
  <c r="BR73" i="10"/>
  <c r="BP105" i="10"/>
  <c r="CT161" i="10"/>
  <c r="CQ206" i="10"/>
  <c r="CN105" i="10"/>
  <c r="DE99" i="10"/>
  <c r="CJ158" i="10"/>
  <c r="BK70" i="10"/>
  <c r="BX48" i="10"/>
  <c r="CP48" i="10"/>
  <c r="BN53" i="10"/>
  <c r="CV119" i="10"/>
  <c r="BQ22" i="10"/>
  <c r="DE70" i="10"/>
  <c r="CU195" i="10"/>
  <c r="AX149" i="10"/>
  <c r="BO193" i="10"/>
  <c r="BR102" i="10"/>
  <c r="CO47" i="10"/>
  <c r="CF193" i="10"/>
  <c r="BU107" i="10"/>
  <c r="CF153" i="10"/>
  <c r="AZ176" i="10"/>
  <c r="CV71" i="10"/>
  <c r="CE194" i="10"/>
  <c r="CP153" i="10"/>
  <c r="BP73" i="10"/>
  <c r="CO206" i="10"/>
  <c r="CS161" i="10"/>
  <c r="BA206" i="10"/>
  <c r="CK105" i="10"/>
  <c r="BX153" i="10"/>
  <c r="CO22" i="10"/>
  <c r="CI139" i="10"/>
  <c r="CI158" i="10"/>
  <c r="BM70" i="10"/>
  <c r="DE22" i="10"/>
  <c r="BU45" i="10"/>
  <c r="CN48" i="10"/>
  <c r="CX70" i="10"/>
  <c r="BS149" i="10"/>
  <c r="CN47" i="10"/>
  <c r="CE193" i="10"/>
  <c r="BJ145" i="10"/>
  <c r="DB149" i="10"/>
  <c r="CM176" i="10"/>
  <c r="CB194" i="10"/>
  <c r="CI153" i="10"/>
  <c r="DD36" i="10"/>
  <c r="BM73" i="10"/>
  <c r="CR161" i="10"/>
  <c r="CW206" i="10"/>
  <c r="AZ105" i="10"/>
  <c r="BD218" i="10"/>
  <c r="DA208" i="10"/>
  <c r="CN158" i="10"/>
  <c r="AX175" i="10"/>
  <c r="BJ191" i="10"/>
  <c r="CM48" i="10"/>
  <c r="CV70" i="10"/>
  <c r="CF48" i="10"/>
  <c r="BV149" i="10"/>
  <c r="BR45" i="10"/>
  <c r="BH119" i="10"/>
  <c r="BG193" i="10"/>
  <c r="AZ47" i="10"/>
  <c r="CD193" i="10"/>
  <c r="CK176" i="10"/>
  <c r="CX71" i="10"/>
  <c r="CA194" i="10"/>
  <c r="CN153" i="10"/>
  <c r="BK73" i="10"/>
  <c r="DD176" i="10"/>
  <c r="CQ161" i="10"/>
  <c r="CV206" i="10"/>
  <c r="CS208" i="10"/>
  <c r="AZ158" i="10"/>
  <c r="CI48" i="10"/>
  <c r="CU70" i="10"/>
  <c r="BZ149" i="10"/>
  <c r="CC70" i="10"/>
  <c r="BM208" i="10"/>
  <c r="CJ138" i="10"/>
  <c r="CM47" i="10"/>
  <c r="CC193" i="10"/>
  <c r="CO71" i="10"/>
  <c r="CJ176" i="10"/>
  <c r="BQ99" i="10"/>
  <c r="AZ153" i="10"/>
  <c r="BH105" i="10"/>
  <c r="BN73" i="10"/>
  <c r="BA161" i="10"/>
  <c r="CK35" i="10"/>
  <c r="CM158" i="10"/>
  <c r="CL48" i="10"/>
  <c r="CT70" i="10"/>
  <c r="BP176" i="10"/>
  <c r="BX149" i="10"/>
  <c r="CG70" i="10"/>
  <c r="CK45" i="10"/>
  <c r="DF154" i="10"/>
  <c r="CI47" i="10"/>
  <c r="CB193" i="10"/>
  <c r="DB53" i="10"/>
  <c r="BI161" i="10"/>
  <c r="BZ111" i="10"/>
  <c r="BV53" i="10"/>
  <c r="CP71" i="10"/>
  <c r="CI176" i="10"/>
  <c r="BY161" i="10"/>
  <c r="CM153" i="10"/>
  <c r="BL73" i="10"/>
  <c r="CX161" i="10"/>
  <c r="BS201" i="10"/>
  <c r="BI206" i="10"/>
  <c r="CK48" i="10"/>
  <c r="CS70" i="10"/>
  <c r="BD47" i="10"/>
  <c r="CM119" i="10"/>
  <c r="BI22" i="10"/>
  <c r="DB154" i="10"/>
  <c r="CA193" i="10"/>
  <c r="BZ53" i="10"/>
  <c r="BR208" i="10"/>
  <c r="BI188" i="10"/>
  <c r="DA73" i="10"/>
  <c r="CM71" i="10"/>
  <c r="CP176" i="10"/>
  <c r="CL153" i="10"/>
  <c r="CW161" i="10"/>
  <c r="DD153" i="10"/>
  <c r="AX201" i="10"/>
  <c r="CU99" i="10"/>
  <c r="CP191" i="10"/>
  <c r="CK208" i="10"/>
  <c r="CY191" i="10"/>
  <c r="DA135" i="10"/>
  <c r="CR70" i="10"/>
  <c r="CL119" i="10"/>
  <c r="BH176" i="10"/>
  <c r="DA154" i="10"/>
  <c r="AX53" i="10"/>
  <c r="BQ208" i="10"/>
  <c r="CK71" i="10"/>
  <c r="CV176" i="10"/>
  <c r="CE174" i="10"/>
  <c r="BX36" i="10"/>
  <c r="BZ201" i="10"/>
  <c r="CT99" i="10"/>
  <c r="BU166" i="10"/>
  <c r="CY145" i="10"/>
  <c r="BB191" i="10"/>
  <c r="BE35" i="10"/>
  <c r="BJ198" i="10"/>
  <c r="CL120" i="10"/>
  <c r="CW188" i="10"/>
  <c r="BG195" i="10"/>
  <c r="DA45" i="10"/>
  <c r="CW70" i="10"/>
  <c r="BR88" i="10"/>
  <c r="DD48" i="10"/>
  <c r="DA70" i="10"/>
  <c r="CJ119" i="10"/>
  <c r="DB27" i="10"/>
  <c r="BE70" i="10"/>
  <c r="BH36" i="10"/>
  <c r="BC198" i="10"/>
  <c r="CZ154" i="10"/>
  <c r="BF175" i="10"/>
  <c r="BS53" i="10"/>
  <c r="CJ71" i="10"/>
  <c r="BX201" i="10"/>
  <c r="CS99" i="10"/>
  <c r="CL201" i="10"/>
  <c r="BB145" i="10"/>
  <c r="BP71" i="10"/>
  <c r="DF191" i="10"/>
  <c r="BG198" i="10"/>
  <c r="CR188" i="10"/>
  <c r="CF36" i="10"/>
  <c r="DD88" i="10"/>
  <c r="CF176" i="10"/>
  <c r="CH191" i="10"/>
  <c r="DC195" i="10"/>
  <c r="CQ70" i="10"/>
  <c r="BK88" i="10"/>
  <c r="DC193" i="10"/>
  <c r="AZ119" i="10"/>
  <c r="AV87" i="10"/>
  <c r="D230" i="10"/>
  <c r="E230" i="10" s="1"/>
  <c r="CI167" i="10"/>
  <c r="CN167" i="10"/>
  <c r="AZ167" i="10"/>
  <c r="DE49" i="10"/>
  <c r="CQ47" i="10"/>
  <c r="BA47" i="10"/>
  <c r="DE207" i="10"/>
  <c r="BC87" i="10"/>
  <c r="BM47" i="10"/>
  <c r="CQ134" i="10"/>
  <c r="AW47" i="10"/>
  <c r="DE48" i="10"/>
  <c r="CD20" i="10"/>
  <c r="CK47" i="10"/>
  <c r="BO47" i="10"/>
  <c r="BK47" i="10"/>
  <c r="CB31" i="10"/>
  <c r="BA48" i="10"/>
  <c r="BM216" i="10"/>
  <c r="DC182" i="10"/>
  <c r="CU48" i="10"/>
  <c r="CJ118" i="10"/>
  <c r="BH217" i="10"/>
  <c r="AZ179" i="10"/>
  <c r="BY48" i="10"/>
  <c r="CO48" i="10"/>
  <c r="CQ48" i="10"/>
  <c r="BF217" i="10"/>
  <c r="CC55" i="10"/>
  <c r="CN179" i="10"/>
  <c r="CW48" i="10"/>
  <c r="BE217" i="10"/>
  <c r="CU55" i="10"/>
  <c r="AY55" i="10"/>
  <c r="CP179" i="10"/>
  <c r="CB162" i="10"/>
  <c r="CT48" i="10"/>
  <c r="BD217" i="10"/>
  <c r="DC23" i="10"/>
  <c r="DC55" i="10"/>
  <c r="CH55" i="10"/>
  <c r="CM179" i="10"/>
  <c r="CX48" i="10"/>
  <c r="BQ48" i="10"/>
  <c r="BC217" i="10"/>
  <c r="BL217" i="10"/>
  <c r="CE55" i="10"/>
  <c r="CL179" i="10"/>
  <c r="CN82" i="10"/>
  <c r="CS48" i="10"/>
  <c r="AV217" i="10"/>
  <c r="BK153" i="10"/>
  <c r="BO55" i="10"/>
  <c r="CA55" i="10"/>
  <c r="CI179" i="10"/>
  <c r="CV48" i="10"/>
  <c r="CB104" i="10"/>
  <c r="CW160" i="10"/>
  <c r="DD118" i="10"/>
  <c r="DA47" i="10"/>
  <c r="BA167" i="10"/>
  <c r="BJ28" i="10"/>
  <c r="CG48" i="10"/>
  <c r="BT217" i="10"/>
  <c r="CJ217" i="10"/>
  <c r="CL117" i="10"/>
  <c r="DF206" i="10"/>
  <c r="CN155" i="10"/>
  <c r="AY206" i="10"/>
  <c r="CM204" i="10"/>
  <c r="BR47" i="10"/>
  <c r="CM207" i="10"/>
  <c r="CM217" i="10"/>
  <c r="CC204" i="10"/>
  <c r="CV207" i="10"/>
  <c r="CI55" i="10"/>
  <c r="BK177" i="10"/>
  <c r="BP207" i="10"/>
  <c r="CD100" i="10"/>
  <c r="BR69" i="10"/>
  <c r="BM219" i="10"/>
  <c r="CY52" i="10"/>
  <c r="DF25" i="10"/>
  <c r="CR200" i="10"/>
  <c r="BR126" i="10"/>
  <c r="BK179" i="10"/>
  <c r="CK207" i="10"/>
  <c r="BU126" i="10"/>
  <c r="BN100" i="10"/>
  <c r="CE217" i="10"/>
  <c r="BP55" i="10"/>
  <c r="CD194" i="10"/>
  <c r="BZ52" i="10"/>
  <c r="DB25" i="10"/>
  <c r="BA200" i="10"/>
  <c r="AW126" i="10"/>
  <c r="CC42" i="10"/>
  <c r="DB143" i="10"/>
  <c r="DD38" i="10"/>
  <c r="CC158" i="10"/>
  <c r="AX100" i="10"/>
  <c r="CI207" i="10"/>
  <c r="CD217" i="10"/>
  <c r="CP172" i="10"/>
  <c r="BW102" i="10"/>
  <c r="DA25" i="10"/>
  <c r="CX200" i="10"/>
  <c r="BO126" i="10"/>
  <c r="AY42" i="10"/>
  <c r="BU143" i="10"/>
  <c r="CH203" i="10"/>
  <c r="BW100" i="10"/>
  <c r="CC217" i="10"/>
  <c r="CO172" i="10"/>
  <c r="CZ25" i="10"/>
  <c r="CW200" i="10"/>
  <c r="BL126" i="10"/>
  <c r="BO42" i="10"/>
  <c r="CA42" i="10"/>
  <c r="BZ143" i="10"/>
  <c r="CE203" i="10"/>
  <c r="CT49" i="10"/>
  <c r="BV100" i="10"/>
  <c r="BG185" i="10"/>
  <c r="CC219" i="10"/>
  <c r="CB217" i="10"/>
  <c r="CN172" i="10"/>
  <c r="BW83" i="10"/>
  <c r="CM162" i="10"/>
  <c r="BA57" i="10"/>
  <c r="CG200" i="10"/>
  <c r="CY25" i="10"/>
  <c r="CU200" i="10"/>
  <c r="BE126" i="10"/>
  <c r="BQ143" i="10"/>
  <c r="CH42" i="10"/>
  <c r="BS143" i="10"/>
  <c r="CC203" i="10"/>
  <c r="BT100" i="10"/>
  <c r="CA217" i="10"/>
  <c r="DD55" i="10"/>
  <c r="AZ172" i="10"/>
  <c r="CN162" i="10"/>
  <c r="BB25" i="10"/>
  <c r="CD42" i="10"/>
  <c r="BY143" i="10"/>
  <c r="CB203" i="10"/>
  <c r="DD172" i="10"/>
  <c r="BU100" i="10"/>
  <c r="AY217" i="10"/>
  <c r="CM172" i="10"/>
  <c r="BZ192" i="10"/>
  <c r="BV194" i="10"/>
  <c r="DF69" i="10"/>
  <c r="AZ162" i="10"/>
  <c r="AY83" i="10"/>
  <c r="CP52" i="10"/>
  <c r="CX52" i="10"/>
  <c r="CM185" i="10"/>
  <c r="BG203" i="10"/>
  <c r="AX143" i="10"/>
  <c r="CA203" i="10"/>
  <c r="BS100" i="10"/>
  <c r="BU204" i="10"/>
  <c r="BH161" i="10"/>
  <c r="BF194" i="10"/>
  <c r="CF185" i="10"/>
  <c r="CL172" i="10"/>
  <c r="DA204" i="10"/>
  <c r="CP161" i="10"/>
  <c r="BV192" i="10"/>
  <c r="BU194" i="10"/>
  <c r="BB69" i="10"/>
  <c r="CI162" i="10"/>
  <c r="CD83" i="10"/>
  <c r="CO143" i="10"/>
  <c r="BT49" i="10"/>
  <c r="BX38" i="10"/>
  <c r="BX143" i="10"/>
  <c r="AY203" i="10"/>
  <c r="BO202" i="10"/>
  <c r="BU219" i="10"/>
  <c r="CE185" i="10"/>
  <c r="CJ172" i="10"/>
  <c r="CP69" i="10"/>
  <c r="CK161" i="10"/>
  <c r="BU192" i="10"/>
  <c r="BT194" i="10"/>
  <c r="DC69" i="10"/>
  <c r="DB192" i="10"/>
  <c r="BO83" i="10"/>
  <c r="CC83" i="10"/>
  <c r="DC42" i="10"/>
  <c r="BH38" i="10"/>
  <c r="BN143" i="10"/>
  <c r="CC126" i="10"/>
  <c r="BS49" i="10"/>
  <c r="BV143" i="10"/>
  <c r="DC203" i="10"/>
  <c r="BK204" i="10"/>
  <c r="CB185" i="10"/>
  <c r="CI172" i="10"/>
  <c r="CI161" i="10"/>
  <c r="BT192" i="10"/>
  <c r="BS194" i="10"/>
  <c r="DA69" i="10"/>
  <c r="CL194" i="10"/>
  <c r="DB194" i="10"/>
  <c r="CA83" i="10"/>
  <c r="DC202" i="10"/>
  <c r="BF49" i="10"/>
  <c r="CU184" i="10"/>
  <c r="AX49" i="10"/>
  <c r="BG184" i="10"/>
  <c r="BX172" i="10"/>
  <c r="BR204" i="10"/>
  <c r="CK126" i="10"/>
  <c r="CH202" i="10"/>
  <c r="CA185" i="10"/>
  <c r="CO161" i="10"/>
  <c r="BS192" i="10"/>
  <c r="AX194" i="10"/>
  <c r="CY69" i="10"/>
  <c r="CE83" i="10"/>
  <c r="BX49" i="10"/>
  <c r="AW204" i="10"/>
  <c r="BG217" i="10"/>
  <c r="BF192" i="10"/>
  <c r="CE202" i="10"/>
  <c r="BJ69" i="10"/>
  <c r="CG185" i="10"/>
  <c r="CH25" i="10"/>
  <c r="CN161" i="10"/>
  <c r="AX192" i="10"/>
  <c r="BZ194" i="10"/>
  <c r="DB69" i="10"/>
  <c r="BI200" i="10"/>
  <c r="CL143" i="10"/>
  <c r="BZ49" i="10"/>
  <c r="CU185" i="10"/>
  <c r="CH184" i="10"/>
  <c r="DD207" i="10"/>
  <c r="BO204" i="10"/>
  <c r="BN192" i="10"/>
  <c r="CD202" i="10"/>
  <c r="BJ25" i="10"/>
  <c r="CD185" i="10"/>
  <c r="BG202" i="10"/>
  <c r="AZ161" i="10"/>
  <c r="BY194" i="10"/>
  <c r="CZ69" i="10"/>
  <c r="BV49" i="10"/>
  <c r="CE184" i="10"/>
  <c r="BN204" i="10"/>
  <c r="CC202" i="10"/>
  <c r="AY185" i="10"/>
  <c r="CF161" i="10"/>
  <c r="CM161" i="10"/>
  <c r="BX194" i="10"/>
  <c r="CV161" i="10"/>
  <c r="DD69" i="10"/>
  <c r="CN38" i="10"/>
  <c r="BY49" i="10"/>
  <c r="CD184" i="10"/>
  <c r="DB49" i="10"/>
  <c r="BW217" i="10"/>
  <c r="BM204" i="10"/>
  <c r="CM55" i="10"/>
  <c r="CJ148" i="10"/>
  <c r="BP161" i="10"/>
  <c r="CA202" i="10"/>
  <c r="DA126" i="10"/>
  <c r="CF55" i="10"/>
  <c r="CL161" i="10"/>
  <c r="DB52" i="10"/>
  <c r="BW194" i="10"/>
  <c r="CJ38" i="10"/>
  <c r="DE200" i="10"/>
  <c r="DC184" i="10"/>
  <c r="CB184" i="10"/>
  <c r="CO207" i="10"/>
  <c r="CP55" i="10"/>
  <c r="BO217" i="10"/>
  <c r="DB19" i="10"/>
  <c r="AY202" i="10"/>
  <c r="BJ52" i="10"/>
  <c r="CF172" i="10"/>
  <c r="CJ161" i="10"/>
  <c r="DF52" i="10"/>
  <c r="DD161" i="10"/>
  <c r="BW184" i="10"/>
  <c r="AZ38" i="10"/>
  <c r="CM184" i="10"/>
  <c r="BP126" i="10"/>
  <c r="CA184" i="10"/>
  <c r="CT143" i="10"/>
  <c r="DE143" i="10"/>
  <c r="CP207" i="10"/>
  <c r="CN55" i="10"/>
  <c r="CF207" i="10"/>
  <c r="BR25" i="10"/>
  <c r="AW219" i="10"/>
  <c r="DE52" i="10"/>
  <c r="BO203" i="10"/>
  <c r="CT194" i="10"/>
  <c r="CI38" i="10"/>
  <c r="BN126" i="10"/>
  <c r="CL49" i="10"/>
  <c r="AY184" i="10"/>
  <c r="CQ143" i="10"/>
  <c r="CV172" i="10"/>
  <c r="CN207" i="10"/>
  <c r="AZ55" i="10"/>
  <c r="CS126" i="10"/>
  <c r="BO219" i="10"/>
  <c r="BB52" i="10"/>
  <c r="CF162" i="10"/>
  <c r="CP38" i="10"/>
  <c r="BM126" i="10"/>
  <c r="CX143" i="10"/>
  <c r="AZ207" i="10"/>
  <c r="CK55" i="10"/>
  <c r="BH172" i="10"/>
  <c r="BQ177" i="10"/>
  <c r="BN219" i="10"/>
  <c r="CZ52" i="10"/>
  <c r="BZ25" i="10"/>
  <c r="BW42" i="10"/>
  <c r="CI175" i="10"/>
  <c r="CL38" i="10"/>
  <c r="BK126" i="10"/>
  <c r="CD143" i="10"/>
  <c r="CW143" i="10"/>
  <c r="BF158" i="10"/>
  <c r="CB87" i="10"/>
  <c r="BX22" i="10"/>
  <c r="CG115" i="10"/>
  <c r="CN22" i="10"/>
  <c r="CI59" i="10"/>
  <c r="BZ175" i="10"/>
  <c r="DF135" i="10"/>
  <c r="CU101" i="10"/>
  <c r="AY143" i="10"/>
  <c r="BX130" i="10"/>
  <c r="BJ154" i="10"/>
  <c r="CD190" i="10"/>
  <c r="AZ22" i="10"/>
  <c r="DD22" i="10"/>
  <c r="DD135" i="10"/>
  <c r="CM143" i="10"/>
  <c r="CC143" i="10"/>
  <c r="BH129" i="10"/>
  <c r="BV130" i="10"/>
  <c r="BI187" i="10"/>
  <c r="CM22" i="10"/>
  <c r="BX35" i="10"/>
  <c r="CV22" i="10"/>
  <c r="BB135" i="10"/>
  <c r="DD59" i="10"/>
  <c r="DB175" i="10"/>
  <c r="CH143" i="10"/>
  <c r="BW130" i="10"/>
  <c r="CL22" i="10"/>
  <c r="BV35" i="10"/>
  <c r="CD191" i="10"/>
  <c r="BR135" i="10"/>
  <c r="BT130" i="10"/>
  <c r="CK22" i="10"/>
  <c r="BU35" i="10"/>
  <c r="BO131" i="10"/>
  <c r="DD47" i="10"/>
  <c r="BJ48" i="10"/>
  <c r="DB190" i="10"/>
  <c r="CQ115" i="10"/>
  <c r="CJ22" i="10"/>
  <c r="BT35" i="10"/>
  <c r="BP131" i="10"/>
  <c r="CQ187" i="10"/>
  <c r="CO177" i="10"/>
  <c r="BC48" i="10"/>
  <c r="BL48" i="10"/>
  <c r="CW115" i="10"/>
  <c r="CM145" i="10"/>
  <c r="DE187" i="10"/>
  <c r="CI22" i="10"/>
  <c r="BS35" i="10"/>
  <c r="BM131" i="10"/>
  <c r="BA187" i="10"/>
  <c r="CW177" i="10"/>
  <c r="BO143" i="10"/>
  <c r="BD48" i="10"/>
  <c r="CF22" i="10"/>
  <c r="BW143" i="10"/>
  <c r="CF47" i="10"/>
  <c r="BA115" i="10"/>
  <c r="AZ109" i="10"/>
  <c r="AZ145" i="10"/>
  <c r="AX35" i="10"/>
  <c r="BR131" i="10"/>
  <c r="DB191" i="10"/>
  <c r="CL35" i="10"/>
  <c r="BP59" i="10"/>
  <c r="CX187" i="10"/>
  <c r="CU177" i="10"/>
  <c r="BI48" i="10"/>
  <c r="CU115" i="10"/>
  <c r="CH154" i="10"/>
  <c r="CJ109" i="10"/>
  <c r="CN145" i="10"/>
  <c r="BZ35" i="10"/>
  <c r="BN131" i="10"/>
  <c r="BP47" i="10"/>
  <c r="CW187" i="10"/>
  <c r="CT177" i="10"/>
  <c r="BG48" i="10"/>
  <c r="CB48" i="10"/>
  <c r="CI109" i="10"/>
  <c r="CP145" i="10"/>
  <c r="BK131" i="10"/>
  <c r="CC131" i="10"/>
  <c r="CR187" i="10"/>
  <c r="CQ177" i="10"/>
  <c r="CJ48" i="10"/>
  <c r="BF48" i="10"/>
  <c r="CX62" i="10"/>
  <c r="CN109" i="10"/>
  <c r="CK145" i="10"/>
  <c r="BW153" i="10"/>
  <c r="CF59" i="10"/>
  <c r="DD109" i="10"/>
  <c r="BQ131" i="10"/>
  <c r="BF191" i="10"/>
  <c r="BA177" i="10"/>
  <c r="BE48" i="10"/>
  <c r="CD128" i="10"/>
  <c r="CR62" i="10"/>
  <c r="CV47" i="10"/>
  <c r="CP109" i="10"/>
  <c r="CI145" i="10"/>
  <c r="AW131" i="10"/>
  <c r="BH159" i="10"/>
  <c r="AV48" i="10"/>
  <c r="BA62" i="10"/>
  <c r="CZ48" i="10"/>
  <c r="CU143" i="10"/>
  <c r="CL145" i="10"/>
  <c r="BZ135" i="10"/>
  <c r="BN35" i="10"/>
  <c r="BH48" i="10"/>
  <c r="CW62" i="10"/>
  <c r="CT190" i="10"/>
  <c r="CJ145" i="10"/>
  <c r="BF35" i="10"/>
  <c r="BJ135" i="10"/>
  <c r="CO62" i="10"/>
  <c r="CV62" i="10"/>
  <c r="BH31" i="10"/>
  <c r="CL191" i="10"/>
  <c r="CP135" i="10"/>
  <c r="CU62" i="10"/>
  <c r="BH22" i="10"/>
  <c r="CZ105" i="10"/>
  <c r="AZ59" i="10"/>
  <c r="BX175" i="10"/>
  <c r="BT48" i="10"/>
  <c r="CA143" i="10"/>
  <c r="CQ62" i="10"/>
  <c r="BR154" i="10"/>
  <c r="CP59" i="10"/>
  <c r="BV175" i="10"/>
  <c r="DC135" i="10"/>
  <c r="CF143" i="10"/>
  <c r="DE62" i="10"/>
  <c r="BU130" i="10"/>
  <c r="DC143" i="10"/>
  <c r="CA189" i="10"/>
  <c r="BO199" i="10"/>
  <c r="CR105" i="10"/>
  <c r="CN59" i="10"/>
  <c r="BT175" i="10"/>
  <c r="BU212" i="10"/>
  <c r="CY135" i="10"/>
  <c r="CE143" i="10"/>
  <c r="BS130" i="10"/>
  <c r="CJ105" i="10"/>
  <c r="AZ159" i="10"/>
  <c r="CM101" i="10"/>
  <c r="CP22" i="10"/>
  <c r="CM59" i="10"/>
  <c r="BS175" i="10"/>
  <c r="DB135" i="10"/>
  <c r="CG143" i="10"/>
  <c r="CR48" i="10"/>
  <c r="AX130" i="10"/>
  <c r="BJ189" i="10"/>
  <c r="BW39" i="10"/>
  <c r="CK135" i="10"/>
  <c r="BH135" i="10"/>
  <c r="CY98" i="10"/>
  <c r="BH189" i="10"/>
  <c r="BS39" i="10"/>
  <c r="BD115" i="10"/>
  <c r="CJ135" i="10"/>
  <c r="CZ135" i="10"/>
  <c r="BE135" i="10"/>
  <c r="CV76" i="10"/>
  <c r="BN39" i="10"/>
  <c r="CK189" i="10"/>
  <c r="CP214" i="10"/>
  <c r="BF189" i="10"/>
  <c r="BC115" i="10"/>
  <c r="CI135" i="10"/>
  <c r="CJ189" i="10"/>
  <c r="BE189" i="10"/>
  <c r="BI115" i="10"/>
  <c r="CL135" i="10"/>
  <c r="CG159" i="10"/>
  <c r="CI189" i="10"/>
  <c r="AZ85" i="10"/>
  <c r="BD189" i="10"/>
  <c r="CR115" i="10"/>
  <c r="CN102" i="10"/>
  <c r="AV115" i="10"/>
  <c r="CN135" i="10"/>
  <c r="BS95" i="10"/>
  <c r="CP189" i="10"/>
  <c r="CN85" i="10"/>
  <c r="BC189" i="10"/>
  <c r="CK102" i="10"/>
  <c r="BG115" i="10"/>
  <c r="AZ135" i="10"/>
  <c r="AX95" i="10"/>
  <c r="CE138" i="10"/>
  <c r="CN189" i="10"/>
  <c r="CK85" i="10"/>
  <c r="BP189" i="10"/>
  <c r="AZ102" i="10"/>
  <c r="DE159" i="10"/>
  <c r="BW95" i="10"/>
  <c r="CA138" i="10"/>
  <c r="CD95" i="10"/>
  <c r="AZ189" i="10"/>
  <c r="CI85" i="10"/>
  <c r="CI102" i="10"/>
  <c r="DB39" i="10"/>
  <c r="BV95" i="10"/>
  <c r="DD124" i="10"/>
  <c r="CH138" i="10"/>
  <c r="CL189" i="10"/>
  <c r="BZ95" i="10"/>
  <c r="CB138" i="10"/>
  <c r="CO87" i="10"/>
  <c r="BL189" i="10"/>
  <c r="AY138" i="10"/>
  <c r="DD189" i="10"/>
  <c r="CH141" i="10"/>
  <c r="BJ98" i="10"/>
  <c r="BX135" i="10"/>
  <c r="CF124" i="10"/>
  <c r="BG138" i="10"/>
  <c r="BP135" i="10"/>
  <c r="BX189" i="10"/>
  <c r="DC138" i="10"/>
  <c r="CZ189" i="10"/>
  <c r="BT135" i="10"/>
  <c r="BA159" i="10"/>
  <c r="BP102" i="10"/>
  <c r="CQ159" i="10"/>
  <c r="BI159" i="10"/>
  <c r="CP98" i="10"/>
  <c r="AX39" i="10"/>
  <c r="CX159" i="10"/>
  <c r="BF135" i="10"/>
  <c r="BZ98" i="10"/>
  <c r="DF98" i="10"/>
  <c r="BT189" i="10"/>
  <c r="CU138" i="10"/>
  <c r="BZ39" i="10"/>
  <c r="CB115" i="10"/>
  <c r="CW159" i="10"/>
  <c r="BC135" i="10"/>
  <c r="DD98" i="10"/>
  <c r="BR141" i="10"/>
  <c r="BV39" i="10"/>
  <c r="CU159" i="10"/>
  <c r="AV135" i="10"/>
  <c r="CP124" i="10"/>
  <c r="BB98" i="10"/>
  <c r="BU39" i="10"/>
  <c r="CR159" i="10"/>
  <c r="BP85" i="10"/>
  <c r="BD135" i="10"/>
  <c r="BL135" i="10"/>
  <c r="DB98" i="10"/>
  <c r="CH180" i="10"/>
  <c r="DD78" i="10"/>
  <c r="CF180" i="10"/>
  <c r="BX96" i="10"/>
  <c r="AV220" i="10"/>
  <c r="BE112" i="10"/>
  <c r="CB98" i="10"/>
  <c r="BY173" i="10"/>
  <c r="CH98" i="10"/>
  <c r="CD163" i="10"/>
  <c r="CC133" i="10"/>
  <c r="CZ93" i="10"/>
  <c r="BA60" i="10"/>
  <c r="CA133" i="10"/>
  <c r="CW60" i="10"/>
  <c r="DD96" i="10"/>
  <c r="CO60" i="10"/>
  <c r="CE175" i="10"/>
  <c r="CP84" i="10"/>
  <c r="CF214" i="10"/>
  <c r="CC175" i="10"/>
  <c r="CN96" i="10"/>
  <c r="BT122" i="10"/>
  <c r="CN84" i="10"/>
  <c r="BG180" i="10"/>
  <c r="BC86" i="10"/>
  <c r="CW219" i="10"/>
  <c r="CJ50" i="10"/>
  <c r="CI214" i="10"/>
  <c r="CC213" i="10"/>
  <c r="CH175" i="10"/>
  <c r="CQ23" i="10"/>
  <c r="CG219" i="10"/>
  <c r="CF24" i="10"/>
  <c r="BA129" i="10"/>
  <c r="BE52" i="10"/>
  <c r="BX113" i="10"/>
  <c r="BI139" i="10"/>
  <c r="CV128" i="10"/>
  <c r="CD55" i="10"/>
  <c r="BE114" i="10"/>
  <c r="CC98" i="10"/>
  <c r="BL114" i="10"/>
  <c r="BV26" i="10"/>
  <c r="CF105" i="10"/>
  <c r="CN104" i="10"/>
  <c r="CX105" i="10"/>
  <c r="AZ84" i="10"/>
  <c r="CF196" i="10"/>
  <c r="BE38" i="10"/>
  <c r="CB144" i="10"/>
  <c r="CK60" i="10"/>
  <c r="CP134" i="10"/>
  <c r="CD173" i="10"/>
  <c r="CC119" i="10"/>
  <c r="CQ60" i="10"/>
  <c r="DE60" i="10"/>
  <c r="CF133" i="10"/>
  <c r="BQ119" i="10"/>
  <c r="BU38" i="10"/>
  <c r="AY180" i="10"/>
  <c r="BH214" i="10"/>
  <c r="BS152" i="10"/>
  <c r="CG214" i="10"/>
  <c r="BZ173" i="10"/>
  <c r="CU219" i="10"/>
  <c r="BT207" i="10"/>
  <c r="DA106" i="10"/>
  <c r="BG27" i="10"/>
  <c r="CA213" i="10"/>
  <c r="CT163" i="10"/>
  <c r="CD175" i="10"/>
  <c r="BL50" i="10"/>
  <c r="CV129" i="10"/>
  <c r="BG99" i="10"/>
  <c r="BQ219" i="10"/>
  <c r="BI105" i="10"/>
  <c r="BC220" i="10"/>
  <c r="AY98" i="10"/>
  <c r="BP114" i="10"/>
  <c r="BS26" i="10"/>
  <c r="DC83" i="10"/>
  <c r="CR99" i="10"/>
  <c r="CK104" i="10"/>
  <c r="CS105" i="10"/>
  <c r="CO84" i="10"/>
  <c r="CV84" i="10"/>
  <c r="CH144" i="10"/>
  <c r="CL60" i="10"/>
  <c r="CN134" i="10"/>
  <c r="DE77" i="10"/>
  <c r="CX60" i="10"/>
  <c r="DD134" i="10"/>
  <c r="AY133" i="10"/>
  <c r="BN119" i="10"/>
  <c r="CG180" i="10"/>
  <c r="CL173" i="10"/>
  <c r="BF214" i="10"/>
  <c r="CE214" i="10"/>
  <c r="CO219" i="10"/>
  <c r="AB229" i="10"/>
  <c r="AD229" i="10" s="1"/>
  <c r="DA38" i="10"/>
  <c r="BX173" i="10"/>
  <c r="BJ113" i="10"/>
  <c r="BO118" i="10"/>
  <c r="BU214" i="10"/>
  <c r="CO217" i="10"/>
  <c r="CB175" i="10"/>
  <c r="CV214" i="10"/>
  <c r="CW66" i="10"/>
  <c r="BE99" i="10"/>
  <c r="CG100" i="10"/>
  <c r="DE66" i="10"/>
  <c r="CL96" i="10"/>
  <c r="BT86" i="10"/>
  <c r="CP128" i="10"/>
  <c r="BG98" i="10"/>
  <c r="BP219" i="10"/>
  <c r="BG105" i="10"/>
  <c r="BT94" i="10"/>
  <c r="DC220" i="10"/>
  <c r="BJ220" i="10"/>
  <c r="CF98" i="10"/>
  <c r="AY89" i="10"/>
  <c r="DA83" i="10"/>
  <c r="CM104" i="10"/>
  <c r="AY220" i="10"/>
  <c r="DC133" i="10"/>
  <c r="CJ84" i="10"/>
  <c r="AY144" i="10"/>
  <c r="BF171" i="10"/>
  <c r="CN60" i="10"/>
  <c r="CI134" i="10"/>
  <c r="DB77" i="10"/>
  <c r="BH84" i="10"/>
  <c r="CR60" i="10"/>
  <c r="CH133" i="10"/>
  <c r="BM119" i="10"/>
  <c r="CE180" i="10"/>
  <c r="BE91" i="10"/>
  <c r="CC214" i="10"/>
  <c r="AZ219" i="10"/>
  <c r="CS172" i="10"/>
  <c r="BW173" i="10"/>
  <c r="BK118" i="10"/>
  <c r="BY217" i="10"/>
  <c r="BT214" i="10"/>
  <c r="CB86" i="10"/>
  <c r="BI60" i="10"/>
  <c r="BC207" i="10"/>
  <c r="CA175" i="10"/>
  <c r="BQ217" i="10"/>
  <c r="CU214" i="10"/>
  <c r="BQ60" i="10"/>
  <c r="CV66" i="10"/>
  <c r="BC99" i="10"/>
  <c r="CK96" i="10"/>
  <c r="CN128" i="10"/>
  <c r="BE98" i="10"/>
  <c r="BR52" i="10"/>
  <c r="CK114" i="10"/>
  <c r="BZ94" i="10"/>
  <c r="BI220" i="10"/>
  <c r="BQ105" i="10"/>
  <c r="CE98" i="10"/>
  <c r="DC213" i="10"/>
  <c r="CY83" i="10"/>
  <c r="CH220" i="10"/>
  <c r="BI66" i="10"/>
  <c r="CM84" i="10"/>
  <c r="DD24" i="10"/>
  <c r="DA112" i="10"/>
  <c r="BW82" i="10"/>
  <c r="BL85" i="10"/>
  <c r="CE144" i="10"/>
  <c r="CS52" i="10"/>
  <c r="AZ60" i="10"/>
  <c r="BP38" i="10"/>
  <c r="CY77" i="10"/>
  <c r="BX78" i="10"/>
  <c r="CE133" i="10"/>
  <c r="BP78" i="10"/>
  <c r="BO133" i="10"/>
  <c r="DC98" i="10"/>
  <c r="CB214" i="10"/>
  <c r="CM219" i="10"/>
  <c r="BE118" i="10"/>
  <c r="BV173" i="10"/>
  <c r="BQ118" i="10"/>
  <c r="BS214" i="10"/>
  <c r="CU180" i="10"/>
  <c r="AV207" i="10"/>
  <c r="CT214" i="10"/>
  <c r="BP60" i="10"/>
  <c r="CU66" i="10"/>
  <c r="DD214" i="10"/>
  <c r="AV99" i="10"/>
  <c r="CI96" i="10"/>
  <c r="CM128" i="10"/>
  <c r="BQ52" i="10"/>
  <c r="CT173" i="10"/>
  <c r="BW94" i="10"/>
  <c r="CZ220" i="10"/>
  <c r="BG220" i="10"/>
  <c r="BO105" i="10"/>
  <c r="CG98" i="10"/>
  <c r="BB83" i="10"/>
  <c r="CG220" i="10"/>
  <c r="BX84" i="10"/>
  <c r="CR122" i="10"/>
  <c r="BQ197" i="10"/>
  <c r="CL84" i="10"/>
  <c r="BW175" i="10"/>
  <c r="BV82" i="10"/>
  <c r="CK24" i="10"/>
  <c r="BY60" i="10"/>
  <c r="BN38" i="10"/>
  <c r="CK38" i="10"/>
  <c r="DF77" i="10"/>
  <c r="CF128" i="10"/>
  <c r="DA98" i="10"/>
  <c r="CA214" i="10"/>
  <c r="CL219" i="10"/>
  <c r="BU173" i="10"/>
  <c r="CW67" i="10"/>
  <c r="BN118" i="10"/>
  <c r="AX214" i="10"/>
  <c r="CC118" i="10"/>
  <c r="BH50" i="10"/>
  <c r="DC180" i="10"/>
  <c r="BJ207" i="10"/>
  <c r="CW217" i="10"/>
  <c r="CQ66" i="10"/>
  <c r="DC214" i="10"/>
  <c r="BJ99" i="10"/>
  <c r="DB55" i="10"/>
  <c r="AZ96" i="10"/>
  <c r="CI128" i="10"/>
  <c r="BN55" i="10"/>
  <c r="BN52" i="10"/>
  <c r="BY94" i="10"/>
  <c r="BE220" i="10"/>
  <c r="CA98" i="10"/>
  <c r="CO105" i="10"/>
  <c r="CE220" i="10"/>
  <c r="BG66" i="10"/>
  <c r="CK84" i="10"/>
  <c r="CH83" i="10"/>
  <c r="AX82" i="10"/>
  <c r="CG66" i="10"/>
  <c r="BN173" i="10"/>
  <c r="CI24" i="10"/>
  <c r="BM38" i="10"/>
  <c r="DD196" i="10"/>
  <c r="DC77" i="10"/>
  <c r="BE106" i="10"/>
  <c r="BP133" i="10"/>
  <c r="CK219" i="10"/>
  <c r="BO91" i="10"/>
  <c r="BT173" i="10"/>
  <c r="CZ50" i="10"/>
  <c r="CU67" i="10"/>
  <c r="DA172" i="10"/>
  <c r="CC91" i="10"/>
  <c r="BL118" i="10"/>
  <c r="BZ214" i="10"/>
  <c r="BS55" i="10"/>
  <c r="BG50" i="10"/>
  <c r="CZ144" i="10"/>
  <c r="BI207" i="10"/>
  <c r="CV217" i="10"/>
  <c r="BA66" i="10"/>
  <c r="DB214" i="10"/>
  <c r="BD99" i="10"/>
  <c r="BM172" i="10"/>
  <c r="CM96" i="10"/>
  <c r="CL128" i="10"/>
  <c r="AW52" i="10"/>
  <c r="BQ129" i="10"/>
  <c r="BS94" i="10"/>
  <c r="CO197" i="10"/>
  <c r="BD220" i="10"/>
  <c r="DD128" i="10"/>
  <c r="BW213" i="10"/>
  <c r="CC220" i="10"/>
  <c r="DD133" i="10"/>
  <c r="CD82" i="10"/>
  <c r="DA91" i="10"/>
  <c r="CM125" i="10"/>
  <c r="BZ82" i="10"/>
  <c r="CF66" i="10"/>
  <c r="CP24" i="10"/>
  <c r="BL38" i="10"/>
  <c r="BB77" i="10"/>
  <c r="CE77" i="10"/>
  <c r="CT26" i="10"/>
  <c r="DA116" i="10"/>
  <c r="CI219" i="10"/>
  <c r="BL91" i="10"/>
  <c r="BS173" i="10"/>
  <c r="CS67" i="10"/>
  <c r="AW118" i="10"/>
  <c r="BY214" i="10"/>
  <c r="BY100" i="10"/>
  <c r="BZ55" i="10"/>
  <c r="AV50" i="10"/>
  <c r="CL113" i="10"/>
  <c r="DA144" i="10"/>
  <c r="BI100" i="10"/>
  <c r="BH207" i="10"/>
  <c r="CU217" i="10"/>
  <c r="CB99" i="10"/>
  <c r="CR66" i="10"/>
  <c r="DE113" i="10"/>
  <c r="BL172" i="10"/>
  <c r="DC66" i="10"/>
  <c r="CP96" i="10"/>
  <c r="CO128" i="10"/>
  <c r="BL52" i="10"/>
  <c r="AX94" i="10"/>
  <c r="CK133" i="10"/>
  <c r="BH134" i="10"/>
  <c r="CZ86" i="10"/>
  <c r="CM105" i="10"/>
  <c r="CB220" i="10"/>
  <c r="BS82" i="10"/>
  <c r="CA66" i="10"/>
  <c r="CN24" i="10"/>
  <c r="BK38" i="10"/>
  <c r="CU77" i="10"/>
  <c r="CZ77" i="10"/>
  <c r="AY77" i="10"/>
  <c r="BJ122" i="10"/>
  <c r="CP78" i="10"/>
  <c r="BN106" i="10"/>
  <c r="BK91" i="10"/>
  <c r="AX173" i="10"/>
  <c r="CR67" i="10"/>
  <c r="BS163" i="10"/>
  <c r="BR118" i="10"/>
  <c r="BX214" i="10"/>
  <c r="BO213" i="10"/>
  <c r="BW55" i="10"/>
  <c r="BC50" i="10"/>
  <c r="CK113" i="10"/>
  <c r="BB144" i="10"/>
  <c r="CO129" i="10"/>
  <c r="CL55" i="10"/>
  <c r="BG207" i="10"/>
  <c r="CT217" i="10"/>
  <c r="BQ100" i="10"/>
  <c r="DE23" i="10"/>
  <c r="DC113" i="10"/>
  <c r="BK172" i="10"/>
  <c r="BK52" i="10"/>
  <c r="BO125" i="10"/>
  <c r="CI133" i="10"/>
  <c r="CA220" i="10"/>
  <c r="CZ122" i="10"/>
  <c r="BU82" i="10"/>
  <c r="CB66" i="10"/>
  <c r="AZ24" i="10"/>
  <c r="BR38" i="10"/>
  <c r="CX77" i="10"/>
  <c r="CH77" i="10"/>
  <c r="BO180" i="10"/>
  <c r="BF122" i="10"/>
  <c r="CF84" i="10"/>
  <c r="AZ78" i="10"/>
  <c r="BR106" i="10"/>
  <c r="BR91" i="10"/>
  <c r="BA67" i="10"/>
  <c r="BZ163" i="10"/>
  <c r="BM118" i="10"/>
  <c r="BW214" i="10"/>
  <c r="AX55" i="10"/>
  <c r="BE50" i="10"/>
  <c r="CP113" i="10"/>
  <c r="DF144" i="10"/>
  <c r="CR207" i="10"/>
  <c r="BF207" i="10"/>
  <c r="CS217" i="10"/>
  <c r="CF27" i="10"/>
  <c r="BL207" i="10"/>
  <c r="BX128" i="10"/>
  <c r="DB113" i="10"/>
  <c r="BR172" i="10"/>
  <c r="CB207" i="10"/>
  <c r="BM52" i="10"/>
  <c r="BR98" i="10"/>
  <c r="AW116" i="10"/>
  <c r="CN133" i="10"/>
  <c r="BN82" i="10"/>
  <c r="CZ99" i="10"/>
  <c r="AY66" i="10"/>
  <c r="CJ196" i="10"/>
  <c r="CM24" i="10"/>
  <c r="AW38" i="10"/>
  <c r="BD128" i="10"/>
  <c r="BP196" i="10"/>
  <c r="BP134" i="10"/>
  <c r="CG77" i="10"/>
  <c r="BE122" i="10"/>
  <c r="CO78" i="10"/>
  <c r="BL106" i="10"/>
  <c r="CD214" i="10"/>
  <c r="AW91" i="10"/>
  <c r="CV67" i="10"/>
  <c r="BU163" i="10"/>
  <c r="BV214" i="10"/>
  <c r="BQ23" i="10"/>
  <c r="BV55" i="10"/>
  <c r="BD50" i="10"/>
  <c r="CO23" i="10"/>
  <c r="CO113" i="10"/>
  <c r="DC144" i="10"/>
  <c r="CO66" i="10"/>
  <c r="BE207" i="10"/>
  <c r="CR217" i="10"/>
  <c r="CB27" i="10"/>
  <c r="BY219" i="10"/>
  <c r="CG217" i="10"/>
  <c r="DF113" i="10"/>
  <c r="BQ172" i="10"/>
  <c r="BP52" i="10"/>
  <c r="BP98" i="10"/>
  <c r="DA52" i="10"/>
  <c r="CC125" i="10"/>
  <c r="BR116" i="10"/>
  <c r="AZ133" i="10"/>
  <c r="BR83" i="10"/>
  <c r="BN163" i="10"/>
  <c r="BZ171" i="10"/>
  <c r="CH66" i="10"/>
  <c r="CI196" i="10"/>
  <c r="DB82" i="10"/>
  <c r="DB171" i="10"/>
  <c r="CA77" i="10"/>
  <c r="BP104" i="10"/>
  <c r="BU119" i="10"/>
  <c r="BC122" i="10"/>
  <c r="CN78" i="10"/>
  <c r="AW106" i="10"/>
  <c r="BM91" i="10"/>
  <c r="CQ67" i="10"/>
  <c r="AX163" i="10"/>
  <c r="BP113" i="10"/>
  <c r="CJ207" i="10"/>
  <c r="BU55" i="10"/>
  <c r="BJ50" i="10"/>
  <c r="CO214" i="10"/>
  <c r="CJ113" i="10"/>
  <c r="CY144" i="10"/>
  <c r="CM66" i="10"/>
  <c r="BD207" i="10"/>
  <c r="BY53" i="10"/>
  <c r="CQ217" i="10"/>
  <c r="CA27" i="10"/>
  <c r="CT100" i="10"/>
  <c r="BX219" i="10"/>
  <c r="DD113" i="10"/>
  <c r="AW172" i="10"/>
  <c r="BN98" i="10"/>
  <c r="CB125" i="10"/>
  <c r="BO116" i="10"/>
  <c r="CM133" i="10"/>
  <c r="CG105" i="10"/>
  <c r="BU106" i="10"/>
  <c r="DC105" i="10"/>
  <c r="BZ77" i="10"/>
  <c r="CK52" i="10"/>
  <c r="BV171" i="10"/>
  <c r="BF26" i="10"/>
  <c r="CE66" i="10"/>
  <c r="CP196" i="10"/>
  <c r="DD84" i="10"/>
  <c r="BX60" i="10"/>
  <c r="BN26" i="10"/>
  <c r="BL122" i="10"/>
  <c r="BW98" i="10"/>
  <c r="CD77" i="10"/>
  <c r="CS119" i="10"/>
  <c r="CB122" i="10"/>
  <c r="AV122" i="10"/>
  <c r="DB26" i="10"/>
  <c r="CI78" i="10"/>
  <c r="BK106" i="10"/>
  <c r="BW180" i="10"/>
  <c r="CM27" i="10"/>
  <c r="BY163" i="10"/>
  <c r="BX55" i="10"/>
  <c r="BF50" i="10"/>
  <c r="CN214" i="10"/>
  <c r="CO67" i="10"/>
  <c r="CI113" i="10"/>
  <c r="BP24" i="10"/>
  <c r="CH113" i="10"/>
  <c r="BA217" i="10"/>
  <c r="AY27" i="10"/>
  <c r="CS100" i="10"/>
  <c r="DB163" i="10"/>
  <c r="CZ113" i="10"/>
  <c r="BP172" i="10"/>
  <c r="BL98" i="10"/>
  <c r="CH125" i="10"/>
  <c r="BQ116" i="10"/>
  <c r="CP133" i="10"/>
  <c r="CE105" i="10"/>
  <c r="CT94" i="10"/>
  <c r="DE105" i="10"/>
  <c r="BT171" i="10"/>
  <c r="CO196" i="10"/>
  <c r="BG77" i="10"/>
  <c r="CB77" i="10"/>
  <c r="BF94" i="10"/>
  <c r="BI122" i="10"/>
  <c r="CL78" i="10"/>
  <c r="BP214" i="10"/>
  <c r="CK119" i="10"/>
  <c r="BM106" i="10"/>
  <c r="BJ86" i="10"/>
  <c r="BW163" i="10"/>
  <c r="BZ216" i="10"/>
  <c r="BI217" i="10"/>
  <c r="AZ214" i="10"/>
  <c r="AY213" i="10"/>
  <c r="CN113" i="10"/>
  <c r="CX23" i="10"/>
  <c r="CH27" i="10"/>
  <c r="CX113" i="10"/>
  <c r="CR100" i="10"/>
  <c r="CM85" i="10"/>
  <c r="DA113" i="10"/>
  <c r="BO172" i="10"/>
  <c r="BG125" i="10"/>
  <c r="BL99" i="10"/>
  <c r="BK98" i="10"/>
  <c r="CF125" i="10"/>
  <c r="BN116" i="10"/>
  <c r="CC105" i="10"/>
  <c r="CC114" i="10"/>
  <c r="BU52" i="10"/>
  <c r="BC85" i="10"/>
  <c r="BW77" i="10"/>
  <c r="BS171" i="10"/>
  <c r="BX134" i="10"/>
  <c r="CN196" i="10"/>
  <c r="BG122" i="10"/>
  <c r="CF104" i="10"/>
  <c r="CK78" i="10"/>
  <c r="BO214" i="10"/>
  <c r="AV86" i="10"/>
  <c r="CT219" i="10"/>
  <c r="BH113" i="10"/>
  <c r="BV163" i="10"/>
  <c r="BV216" i="10"/>
  <c r="CM214" i="10"/>
  <c r="CH213" i="10"/>
  <c r="CM113" i="10"/>
  <c r="BA23" i="10"/>
  <c r="CG27" i="10"/>
  <c r="CQ100" i="10"/>
  <c r="CY113" i="10"/>
  <c r="BN172" i="10"/>
  <c r="BU116" i="10"/>
  <c r="CK172" i="10"/>
  <c r="CC116" i="10"/>
  <c r="BO98" i="10"/>
  <c r="BT99" i="10"/>
  <c r="BE116" i="10"/>
  <c r="CE125" i="10"/>
  <c r="BM116" i="10"/>
  <c r="BU26" i="10"/>
  <c r="BO220" i="10"/>
  <c r="CB105" i="10"/>
  <c r="CV105" i="10"/>
  <c r="BG144" i="10"/>
  <c r="BH85" i="10"/>
  <c r="AX171" i="10"/>
  <c r="AZ196" i="10"/>
  <c r="BJ77" i="10"/>
  <c r="CD26" i="10"/>
  <c r="BU98" i="10"/>
  <c r="BP84" i="10"/>
  <c r="BD122" i="10"/>
  <c r="AW119" i="10"/>
  <c r="BN214" i="10"/>
  <c r="CD180" i="10"/>
  <c r="BU172" i="10"/>
  <c r="CS118" i="10"/>
  <c r="BG86" i="10"/>
  <c r="CS219" i="10"/>
  <c r="BY23" i="10"/>
  <c r="BT216" i="10"/>
  <c r="DB152" i="10"/>
  <c r="CL214" i="10"/>
  <c r="CF213" i="10"/>
  <c r="AZ113" i="10"/>
  <c r="CF113" i="10"/>
  <c r="CW23" i="10"/>
  <c r="CE27" i="10"/>
  <c r="CW100" i="10"/>
  <c r="CW129" i="10"/>
  <c r="CJ85" i="10"/>
  <c r="BB113" i="10"/>
  <c r="BZ113" i="10"/>
  <c r="CU220" i="10"/>
  <c r="BM98" i="10"/>
  <c r="AY125" i="10"/>
  <c r="BL116" i="10"/>
  <c r="BM114" i="10"/>
  <c r="BZ26" i="10"/>
  <c r="CA105" i="10"/>
  <c r="CW105" i="10"/>
  <c r="BE85" i="10"/>
  <c r="BR144" i="10"/>
  <c r="CO223" i="10"/>
  <c r="CM196" i="10"/>
  <c r="CV60" i="10"/>
  <c r="BR119" i="10"/>
  <c r="BC177" i="10"/>
  <c r="CC180" i="10"/>
  <c r="DA119" i="10"/>
  <c r="DB173" i="10"/>
  <c r="BW27" i="10"/>
  <c r="BF86" i="10"/>
  <c r="CQ219" i="10"/>
  <c r="DA118" i="10"/>
  <c r="CM180" i="10"/>
  <c r="BG175" i="10"/>
  <c r="BR113" i="10"/>
  <c r="BS216" i="10"/>
  <c r="CK214" i="10"/>
  <c r="CE213" i="10"/>
  <c r="CT23" i="10"/>
  <c r="CD27" i="10"/>
  <c r="CU100" i="10"/>
  <c r="CS129" i="10"/>
  <c r="DE129" i="10"/>
  <c r="BZ83" i="10"/>
  <c r="AW112" i="10"/>
  <c r="BQ98" i="10"/>
  <c r="CA125" i="10"/>
  <c r="BK116" i="10"/>
  <c r="BK114" i="10"/>
  <c r="BY26" i="10"/>
  <c r="BL220" i="10"/>
  <c r="AY105" i="10"/>
  <c r="AZ104" i="10"/>
  <c r="CQ105" i="10"/>
  <c r="DB94" i="10"/>
  <c r="BJ144" i="10"/>
  <c r="BD85" i="10"/>
  <c r="BO144" i="10"/>
  <c r="CL196" i="10"/>
  <c r="CI60" i="10"/>
  <c r="CL134" i="10"/>
  <c r="DC175" i="10"/>
  <c r="CT60" i="10"/>
  <c r="DD60" i="10"/>
  <c r="BP119" i="10"/>
  <c r="CB180" i="10"/>
  <c r="DC27" i="10"/>
  <c r="BU118" i="10"/>
  <c r="BJ93" i="10"/>
  <c r="BV152" i="10"/>
  <c r="AY214" i="10"/>
  <c r="CZ207" i="10"/>
  <c r="BD86" i="10"/>
  <c r="BG213" i="10"/>
  <c r="BA219" i="10"/>
  <c r="DB216" i="10"/>
  <c r="AX216" i="10"/>
  <c r="BT50" i="10"/>
  <c r="CJ214" i="10"/>
  <c r="CD213" i="10"/>
  <c r="BH60" i="10"/>
  <c r="AY175" i="10"/>
  <c r="CS23" i="10"/>
  <c r="BA100" i="10"/>
  <c r="CR129" i="10"/>
  <c r="BE172" i="10"/>
  <c r="CB50" i="10"/>
  <c r="CC172" i="10"/>
  <c r="CU27" i="10"/>
  <c r="CR220" i="10"/>
  <c r="AW98" i="10"/>
  <c r="CD98" i="10"/>
  <c r="BO114" i="10"/>
  <c r="BW26" i="10"/>
  <c r="CH105" i="10"/>
  <c r="CP104" i="10"/>
  <c r="BA105" i="10"/>
  <c r="CI84" i="10"/>
  <c r="DD104" i="10"/>
  <c r="AV85" i="10"/>
  <c r="BF173" i="10"/>
  <c r="CK196" i="10"/>
  <c r="BH196" i="10"/>
  <c r="CJ60" i="10"/>
  <c r="CJ134" i="10"/>
  <c r="DC125" i="10"/>
  <c r="CS60" i="10"/>
  <c r="BK119" i="10"/>
  <c r="CA180" i="10"/>
  <c r="BU152" i="10"/>
  <c r="CH214" i="10"/>
  <c r="CE93" i="10"/>
  <c r="CQ160" i="10"/>
  <c r="CH93" i="10"/>
  <c r="AY93" i="10"/>
  <c r="CC93" i="10"/>
  <c r="CA93" i="10"/>
  <c r="BW110" i="10"/>
  <c r="BJ204" i="10"/>
  <c r="BS66" i="10"/>
  <c r="CL66" i="10"/>
  <c r="CB153" i="10"/>
  <c r="CR171" i="10"/>
  <c r="BH28" i="10"/>
  <c r="CC194" i="10"/>
  <c r="BC218" i="10"/>
  <c r="BV88" i="10"/>
  <c r="DE168" i="10"/>
  <c r="CW211" i="10"/>
  <c r="AZ166" i="10"/>
  <c r="CJ28" i="10"/>
  <c r="DE202" i="10"/>
  <c r="AZ77" i="10"/>
  <c r="DB88" i="10"/>
  <c r="CV77" i="10"/>
  <c r="BG53" i="10"/>
  <c r="BO53" i="10"/>
  <c r="DE195" i="10"/>
  <c r="BC152" i="10"/>
  <c r="BO135" i="10"/>
  <c r="BU185" i="10"/>
  <c r="CD209" i="10"/>
  <c r="BH47" i="10"/>
  <c r="CT195" i="10"/>
  <c r="AX66" i="10"/>
  <c r="CZ152" i="10"/>
  <c r="CQ171" i="10"/>
  <c r="BG28" i="10"/>
  <c r="AV218" i="10"/>
  <c r="CJ162" i="10"/>
  <c r="CP186" i="10"/>
  <c r="CT211" i="10"/>
  <c r="CN166" i="10"/>
  <c r="BI85" i="10"/>
  <c r="BX77" i="10"/>
  <c r="BY20" i="10"/>
  <c r="BI171" i="10"/>
  <c r="CG195" i="10"/>
  <c r="AV152" i="10"/>
  <c r="BJ47" i="10"/>
  <c r="CR195" i="10"/>
  <c r="BX110" i="10"/>
  <c r="CW216" i="10"/>
  <c r="BF204" i="10"/>
  <c r="DE160" i="10"/>
  <c r="BX66" i="10"/>
  <c r="CT20" i="10"/>
  <c r="CT66" i="10"/>
  <c r="BA171" i="10"/>
  <c r="DE19" i="10"/>
  <c r="CO85" i="10"/>
  <c r="CH185" i="10"/>
  <c r="CJ153" i="10"/>
  <c r="BP46" i="10"/>
  <c r="BJ218" i="10"/>
  <c r="CI186" i="10"/>
  <c r="CS211" i="10"/>
  <c r="DA194" i="10"/>
  <c r="CM166" i="10"/>
  <c r="BW20" i="10"/>
  <c r="CJ74" i="10"/>
  <c r="CQ195" i="10"/>
  <c r="BO106" i="10"/>
  <c r="BV110" i="10"/>
  <c r="DF160" i="10"/>
  <c r="AX110" i="10"/>
  <c r="CT216" i="10"/>
  <c r="BE204" i="10"/>
  <c r="BB160" i="10"/>
  <c r="CJ47" i="10"/>
  <c r="BZ66" i="10"/>
  <c r="BI130" i="10"/>
  <c r="DD163" i="10"/>
  <c r="CL209" i="10"/>
  <c r="CG130" i="10"/>
  <c r="BP220" i="10"/>
  <c r="CO186" i="10"/>
  <c r="CR211" i="10"/>
  <c r="BD162" i="10"/>
  <c r="CX202" i="10"/>
  <c r="CL166" i="10"/>
  <c r="CV166" i="10"/>
  <c r="BY171" i="10"/>
  <c r="BV20" i="10"/>
  <c r="CF163" i="10"/>
  <c r="CH135" i="10"/>
  <c r="BA195" i="10"/>
  <c r="BS110" i="10"/>
  <c r="CR216" i="10"/>
  <c r="BD204" i="10"/>
  <c r="CZ160" i="10"/>
  <c r="AZ163" i="10"/>
  <c r="BR194" i="10"/>
  <c r="BY116" i="10"/>
  <c r="CQ85" i="10"/>
  <c r="CG116" i="10"/>
  <c r="CN186" i="10"/>
  <c r="CQ211" i="10"/>
  <c r="BC162" i="10"/>
  <c r="CW202" i="10"/>
  <c r="CJ166" i="10"/>
  <c r="BT20" i="10"/>
  <c r="DB158" i="10"/>
  <c r="CX45" i="10"/>
  <c r="CA135" i="10"/>
  <c r="CD88" i="10"/>
  <c r="BG204" i="10"/>
  <c r="CQ216" i="10"/>
  <c r="BC204" i="10"/>
  <c r="CY160" i="10"/>
  <c r="CO163" i="10"/>
  <c r="BX53" i="10"/>
  <c r="BQ194" i="10"/>
  <c r="BL28" i="10"/>
  <c r="BA85" i="10"/>
  <c r="AZ186" i="10"/>
  <c r="BA211" i="10"/>
  <c r="AV162" i="10"/>
  <c r="CU202" i="10"/>
  <c r="CI166" i="10"/>
  <c r="BS20" i="10"/>
  <c r="CZ47" i="10"/>
  <c r="AY135" i="10"/>
  <c r="CX216" i="10"/>
  <c r="DK224" i="10"/>
  <c r="BA216" i="10"/>
  <c r="AV204" i="10"/>
  <c r="BX163" i="10"/>
  <c r="CN163" i="10"/>
  <c r="DD53" i="10"/>
  <c r="CV163" i="10"/>
  <c r="CG202" i="10"/>
  <c r="AW194" i="10"/>
  <c r="CW85" i="10"/>
  <c r="DD220" i="10"/>
  <c r="BQ151" i="10"/>
  <c r="BX166" i="10"/>
  <c r="BW158" i="10"/>
  <c r="BH162" i="10"/>
  <c r="CS202" i="10"/>
  <c r="AX20" i="10"/>
  <c r="CH106" i="10"/>
  <c r="CD110" i="10"/>
  <c r="CE135" i="10"/>
  <c r="BV158" i="10"/>
  <c r="BG162" i="10"/>
  <c r="DC222" i="10"/>
  <c r="CD66" i="10"/>
  <c r="CB106" i="10"/>
  <c r="BT218" i="10"/>
  <c r="CD156" i="10"/>
  <c r="CJ218" i="10"/>
  <c r="CC135" i="10"/>
  <c r="BZ209" i="10"/>
  <c r="CV85" i="10"/>
  <c r="DH224" i="10"/>
  <c r="BG153" i="10"/>
  <c r="CL163" i="10"/>
  <c r="BY209" i="10"/>
  <c r="BO194" i="10"/>
  <c r="CS85" i="10"/>
  <c r="CB28" i="10"/>
  <c r="CR168" i="10"/>
  <c r="CS194" i="10"/>
  <c r="BU158" i="10"/>
  <c r="BA202" i="10"/>
  <c r="BQ85" i="10"/>
  <c r="CF53" i="10"/>
  <c r="CA106" i="10"/>
  <c r="CF135" i="10"/>
  <c r="CZ218" i="10"/>
  <c r="CW19" i="10"/>
  <c r="BJ153" i="10"/>
  <c r="CK163" i="10"/>
  <c r="BT204" i="10"/>
  <c r="BW53" i="10"/>
  <c r="BX209" i="10"/>
  <c r="CC185" i="10"/>
  <c r="BE74" i="10"/>
  <c r="BN194" i="10"/>
  <c r="CR85" i="10"/>
  <c r="BH220" i="10"/>
  <c r="BA168" i="10"/>
  <c r="BZ158" i="10"/>
  <c r="CL158" i="10"/>
  <c r="CE53" i="10"/>
  <c r="CF106" i="10"/>
  <c r="CD135" i="10"/>
  <c r="CQ19" i="10"/>
  <c r="BL204" i="10"/>
  <c r="BF153" i="10"/>
  <c r="CI163" i="10"/>
  <c r="CB204" i="10"/>
  <c r="BW209" i="10"/>
  <c r="BC74" i="10"/>
  <c r="BM194" i="10"/>
  <c r="CP220" i="10"/>
  <c r="CQ168" i="10"/>
  <c r="BX158" i="10"/>
  <c r="BQ211" i="10"/>
  <c r="CH53" i="10"/>
  <c r="CD106" i="10"/>
  <c r="DF185" i="10"/>
  <c r="CB135" i="10"/>
  <c r="BA19" i="10"/>
  <c r="CZ74" i="10"/>
  <c r="DC106" i="10"/>
  <c r="BD153" i="10"/>
  <c r="CP163" i="10"/>
  <c r="BQ202" i="10"/>
  <c r="BR185" i="10"/>
  <c r="BV209" i="10"/>
  <c r="BJ74" i="10"/>
  <c r="BL194" i="10"/>
  <c r="CO220" i="10"/>
  <c r="BH46" i="10"/>
  <c r="DB209" i="10"/>
  <c r="CX168" i="10"/>
  <c r="BL218" i="10"/>
  <c r="BT158" i="10"/>
  <c r="BP163" i="10"/>
  <c r="BI195" i="10"/>
  <c r="AY53" i="10"/>
  <c r="AY106" i="10"/>
  <c r="DC185" i="10"/>
  <c r="CM163" i="10"/>
  <c r="CL88" i="10"/>
  <c r="AV153" i="10"/>
  <c r="BE185" i="10"/>
  <c r="BI216" i="10"/>
  <c r="BO185" i="10"/>
  <c r="BU209" i="10"/>
  <c r="BH74" i="10"/>
  <c r="BK194" i="10"/>
  <c r="CN220" i="10"/>
  <c r="CF186" i="10"/>
  <c r="CW168" i="10"/>
  <c r="BT153" i="10"/>
  <c r="CF220" i="10"/>
  <c r="BS158" i="10"/>
  <c r="CA53" i="10"/>
  <c r="CE106" i="10"/>
  <c r="BY195" i="10"/>
  <c r="DE45" i="10"/>
  <c r="DB185" i="10"/>
  <c r="BE137" i="10"/>
  <c r="CQ202" i="10"/>
  <c r="CI53" i="10"/>
  <c r="BH153" i="10"/>
  <c r="BJ185" i="10"/>
  <c r="BN185" i="10"/>
  <c r="BE194" i="10"/>
  <c r="BS209" i="10"/>
  <c r="BD74" i="10"/>
  <c r="AZ220" i="10"/>
  <c r="CZ204" i="10"/>
  <c r="BL74" i="10"/>
  <c r="BM137" i="10"/>
  <c r="BI116" i="10"/>
  <c r="BW222" i="10"/>
  <c r="BW135" i="10"/>
  <c r="BF66" i="10"/>
  <c r="AX158" i="10"/>
  <c r="BL47" i="10"/>
  <c r="CO77" i="10"/>
  <c r="CC53" i="10"/>
  <c r="CC106" i="10"/>
  <c r="BH166" i="10"/>
  <c r="DA185" i="10"/>
  <c r="CL53" i="10"/>
  <c r="CL110" i="10"/>
  <c r="BY216" i="10"/>
  <c r="BL185" i="10"/>
  <c r="AX209" i="10"/>
  <c r="AV74" i="10"/>
  <c r="CM220" i="10"/>
  <c r="BK137" i="10"/>
  <c r="CV220" i="10"/>
  <c r="CK194" i="10"/>
  <c r="BW88" i="10"/>
  <c r="BW106" i="10"/>
  <c r="CM135" i="10"/>
  <c r="DD186" i="10"/>
  <c r="CM77" i="10"/>
  <c r="CD53" i="10"/>
  <c r="BG135" i="10"/>
  <c r="CZ185" i="10"/>
  <c r="BG47" i="10"/>
  <c r="CN46" i="10"/>
  <c r="CM53" i="10"/>
  <c r="BK185" i="10"/>
  <c r="BE28" i="10"/>
  <c r="CK220" i="10"/>
  <c r="AW137" i="10"/>
  <c r="CM123" i="10"/>
  <c r="AX88" i="10"/>
  <c r="CL77" i="10"/>
  <c r="BH77" i="10"/>
  <c r="CF77" i="10"/>
  <c r="BF152" i="10"/>
  <c r="CY185" i="10"/>
  <c r="BE47" i="10"/>
  <c r="CK46" i="10"/>
  <c r="BY156" i="10"/>
  <c r="BP194" i="10"/>
  <c r="AZ53" i="10"/>
  <c r="BW66" i="10"/>
  <c r="BM185" i="10"/>
  <c r="BD28" i="10"/>
  <c r="CJ220" i="10"/>
  <c r="BL137" i="10"/>
  <c r="BH218" i="10"/>
  <c r="BX88" i="10"/>
  <c r="CV186" i="10"/>
  <c r="CJ77" i="10"/>
  <c r="CZ28" i="10"/>
  <c r="DE171" i="10"/>
  <c r="BD152" i="10"/>
  <c r="BF20" i="10"/>
  <c r="BB185" i="10"/>
  <c r="BC47" i="10"/>
  <c r="CJ46" i="10"/>
  <c r="BX156" i="10"/>
  <c r="CP53" i="10"/>
  <c r="DE216" i="10"/>
  <c r="BY66" i="10"/>
  <c r="DE130" i="10"/>
  <c r="BQ185" i="10"/>
  <c r="CX171" i="10"/>
  <c r="BC28" i="10"/>
  <c r="DB66" i="10"/>
  <c r="CI220" i="10"/>
  <c r="BF218" i="10"/>
  <c r="BI211" i="10"/>
  <c r="BU88" i="10"/>
  <c r="CI77" i="10"/>
  <c r="BE152" i="10"/>
  <c r="BZ185" i="10"/>
  <c r="BN209" i="10"/>
  <c r="DE185" i="10"/>
  <c r="AV47" i="10"/>
  <c r="CX195" i="10"/>
  <c r="CI46" i="10"/>
  <c r="BW156" i="10"/>
  <c r="CN53" i="10"/>
  <c r="BV66" i="10"/>
  <c r="AW185" i="10"/>
  <c r="CW171" i="10"/>
  <c r="BQ130" i="10"/>
  <c r="AV28" i="10"/>
  <c r="CT209" i="10"/>
  <c r="CZ153" i="10"/>
  <c r="BE218" i="10"/>
  <c r="BS88" i="10"/>
  <c r="BI168" i="10"/>
  <c r="CP77" i="10"/>
  <c r="BJ152" i="10"/>
  <c r="DD185" i="10"/>
  <c r="BI47" i="10"/>
  <c r="CW195" i="10"/>
  <c r="CP46" i="10"/>
  <c r="BV156" i="10"/>
  <c r="CW108" i="10"/>
  <c r="CI155" i="10"/>
  <c r="CV31" i="10"/>
  <c r="CT108" i="10"/>
  <c r="AZ204" i="10"/>
  <c r="CO155" i="10"/>
  <c r="BW206" i="10"/>
  <c r="CM122" i="10"/>
  <c r="BB206" i="10"/>
  <c r="AV183" i="10"/>
  <c r="BL131" i="10"/>
  <c r="CU43" i="10"/>
  <c r="CX95" i="10"/>
  <c r="CV134" i="10"/>
  <c r="CL118" i="10"/>
  <c r="AW153" i="10"/>
  <c r="CL204" i="10"/>
  <c r="CM155" i="10"/>
  <c r="CJ131" i="10"/>
  <c r="CV155" i="10"/>
  <c r="DD85" i="10"/>
  <c r="BN105" i="10"/>
  <c r="DE206" i="10"/>
  <c r="BD183" i="10"/>
  <c r="BL97" i="10"/>
  <c r="DB222" i="10"/>
  <c r="BG206" i="10"/>
  <c r="CU95" i="10"/>
  <c r="CT82" i="10"/>
  <c r="CH206" i="10"/>
  <c r="CW116" i="10"/>
  <c r="BS147" i="10"/>
  <c r="BW154" i="10"/>
  <c r="BB140" i="10"/>
  <c r="BO153" i="10"/>
  <c r="CK204" i="10"/>
  <c r="BH188" i="10"/>
  <c r="CJ165" i="10"/>
  <c r="CL155" i="10"/>
  <c r="CP206" i="10"/>
  <c r="BI31" i="10"/>
  <c r="BU105" i="10"/>
  <c r="CZ131" i="10"/>
  <c r="CD105" i="10"/>
  <c r="DC97" i="10"/>
  <c r="DD206" i="10"/>
  <c r="CP101" i="10"/>
  <c r="BC183" i="10"/>
  <c r="BK97" i="10"/>
  <c r="DA222" i="10"/>
  <c r="CQ95" i="10"/>
  <c r="CG206" i="10"/>
  <c r="CQ116" i="10"/>
  <c r="BZ147" i="10"/>
  <c r="DE116" i="10"/>
  <c r="DC140" i="10"/>
  <c r="BN153" i="10"/>
  <c r="CU23" i="10"/>
  <c r="CJ204" i="10"/>
  <c r="BG188" i="10"/>
  <c r="BR101" i="10"/>
  <c r="CP155" i="10"/>
  <c r="BV105" i="10"/>
  <c r="BB97" i="10"/>
  <c r="DC206" i="10"/>
  <c r="AW97" i="10"/>
  <c r="CY222" i="10"/>
  <c r="CV188" i="10"/>
  <c r="BA95" i="10"/>
  <c r="CF206" i="10"/>
  <c r="DE134" i="10"/>
  <c r="CX116" i="10"/>
  <c r="BY147" i="10"/>
  <c r="AY43" i="10"/>
  <c r="DD140" i="10"/>
  <c r="BL153" i="10"/>
  <c r="CI204" i="10"/>
  <c r="BY105" i="10"/>
  <c r="DA97" i="10"/>
  <c r="DB206" i="10"/>
  <c r="BO97" i="10"/>
  <c r="BB222" i="10"/>
  <c r="CU188" i="10"/>
  <c r="BR206" i="10"/>
  <c r="CT95" i="10"/>
  <c r="CE206" i="10"/>
  <c r="BX147" i="10"/>
  <c r="CH43" i="10"/>
  <c r="BG137" i="10"/>
  <c r="DF140" i="10"/>
  <c r="BX118" i="10"/>
  <c r="CF203" i="10"/>
  <c r="CS106" i="10"/>
  <c r="BI107" i="10"/>
  <c r="BR153" i="10"/>
  <c r="BH155" i="10"/>
  <c r="BW105" i="10"/>
  <c r="BT104" i="10"/>
  <c r="CZ97" i="10"/>
  <c r="CZ206" i="10"/>
  <c r="BR97" i="10"/>
  <c r="DF222" i="10"/>
  <c r="CD206" i="10"/>
  <c r="BE104" i="10"/>
  <c r="CP185" i="10"/>
  <c r="AX147" i="10"/>
  <c r="CG43" i="10"/>
  <c r="DD54" i="10"/>
  <c r="DA140" i="10"/>
  <c r="BY108" i="10"/>
  <c r="CR106" i="10"/>
  <c r="DE106" i="10"/>
  <c r="BW23" i="10"/>
  <c r="BP153" i="10"/>
  <c r="CQ107" i="10"/>
  <c r="CM206" i="10"/>
  <c r="AX105" i="10"/>
  <c r="CY97" i="10"/>
  <c r="CY206" i="10"/>
  <c r="CB206" i="10"/>
  <c r="AV104" i="10"/>
  <c r="BQ134" i="10"/>
  <c r="BU147" i="10"/>
  <c r="CE43" i="10"/>
  <c r="CS185" i="10"/>
  <c r="CY140" i="10"/>
  <c r="CU106" i="10"/>
  <c r="BM153" i="10"/>
  <c r="CS107" i="10"/>
  <c r="BT105" i="10"/>
  <c r="BP203" i="10"/>
  <c r="DF97" i="10"/>
  <c r="BY95" i="10"/>
  <c r="CA206" i="10"/>
  <c r="BJ104" i="10"/>
  <c r="BV147" i="10"/>
  <c r="CA43" i="10"/>
  <c r="CX185" i="10"/>
  <c r="CI203" i="10"/>
  <c r="BH118" i="10"/>
  <c r="CX106" i="10"/>
  <c r="DD203" i="10"/>
  <c r="AY23" i="10"/>
  <c r="BX155" i="10"/>
  <c r="CR107" i="10"/>
  <c r="AY188" i="10"/>
  <c r="CK153" i="10"/>
  <c r="CR131" i="10"/>
  <c r="BS105" i="10"/>
  <c r="CJ104" i="10"/>
  <c r="BJ131" i="10"/>
  <c r="CT105" i="10"/>
  <c r="CV122" i="10"/>
  <c r="BL59" i="10"/>
  <c r="CJ143" i="10"/>
  <c r="CX101" i="10"/>
  <c r="BH104" i="10"/>
  <c r="DE103" i="10"/>
  <c r="BT143" i="10"/>
  <c r="CP203" i="10"/>
  <c r="CZ143" i="10"/>
  <c r="CV106" i="10"/>
  <c r="BH204" i="10"/>
  <c r="BP204" i="10"/>
  <c r="BE153" i="10"/>
  <c r="BQ107" i="10"/>
  <c r="CH23" i="10"/>
  <c r="CW107" i="10"/>
  <c r="CG188" i="10"/>
  <c r="DD155" i="10"/>
  <c r="BZ105" i="10"/>
  <c r="BZ222" i="10"/>
  <c r="BG131" i="10"/>
  <c r="BG124" i="10"/>
  <c r="BJ59" i="10"/>
  <c r="BP122" i="10"/>
  <c r="BF104" i="10"/>
  <c r="DB147" i="10"/>
  <c r="BP54" i="10"/>
  <c r="DC103" i="10"/>
  <c r="CM54" i="10"/>
  <c r="CL147" i="10"/>
  <c r="CN203" i="10"/>
  <c r="CT106" i="10"/>
  <c r="DE31" i="10"/>
  <c r="CF118" i="10"/>
  <c r="CG23" i="10"/>
  <c r="BJ101" i="10"/>
  <c r="CU107" i="10"/>
  <c r="CF155" i="10"/>
  <c r="CF188" i="10"/>
  <c r="BX105" i="10"/>
  <c r="BF131" i="10"/>
  <c r="BD59" i="10"/>
  <c r="DC43" i="10"/>
  <c r="AV143" i="10"/>
  <c r="BD104" i="10"/>
  <c r="DB103" i="10"/>
  <c r="CK54" i="10"/>
  <c r="AZ203" i="10"/>
  <c r="CV118" i="10"/>
  <c r="CW106" i="10"/>
  <c r="BX204" i="10"/>
  <c r="CE23" i="10"/>
  <c r="BT131" i="10"/>
  <c r="BA107" i="10"/>
  <c r="CH101" i="10"/>
  <c r="CE188" i="10"/>
  <c r="BJ140" i="10"/>
  <c r="CX206" i="10"/>
  <c r="BI134" i="10"/>
  <c r="CZ183" i="10"/>
  <c r="CO122" i="10"/>
  <c r="BE131" i="10"/>
  <c r="BH59" i="10"/>
  <c r="BJ143" i="10"/>
  <c r="BC104" i="10"/>
  <c r="CP140" i="10"/>
  <c r="DA103" i="10"/>
  <c r="CI54" i="10"/>
  <c r="CM203" i="10"/>
  <c r="CG95" i="10"/>
  <c r="CQ106" i="10"/>
  <c r="CD23" i="10"/>
  <c r="CX107" i="10"/>
  <c r="CB188" i="10"/>
  <c r="CL105" i="10"/>
  <c r="AZ122" i="10"/>
  <c r="BC131" i="10"/>
  <c r="BE59" i="10"/>
  <c r="CN188" i="10"/>
  <c r="BY82" i="10"/>
  <c r="BG143" i="10"/>
  <c r="BG104" i="10"/>
  <c r="CZ101" i="10"/>
  <c r="AZ118" i="10"/>
  <c r="CY103" i="10"/>
  <c r="CP54" i="10"/>
  <c r="CK185" i="10"/>
  <c r="CK203" i="10"/>
  <c r="BA106" i="10"/>
  <c r="CF204" i="10"/>
  <c r="CC23" i="10"/>
  <c r="CC153" i="10"/>
  <c r="CA188" i="10"/>
  <c r="CN122" i="10"/>
  <c r="AV131" i="10"/>
  <c r="DB105" i="10"/>
  <c r="BC59" i="10"/>
  <c r="AZ188" i="10"/>
  <c r="BF143" i="10"/>
  <c r="BA134" i="10"/>
  <c r="CZ167" i="10"/>
  <c r="CY101" i="10"/>
  <c r="BN104" i="10"/>
  <c r="CP118" i="10"/>
  <c r="DF103" i="10"/>
  <c r="CN54" i="10"/>
  <c r="BH122" i="10"/>
  <c r="CJ203" i="10"/>
  <c r="CX31" i="10"/>
  <c r="CA23" i="10"/>
  <c r="DD204" i="10"/>
  <c r="CU206" i="10"/>
  <c r="CL122" i="10"/>
  <c r="BI131" i="10"/>
  <c r="BY106" i="10"/>
  <c r="AV59" i="10"/>
  <c r="CJ59" i="10"/>
  <c r="CM188" i="10"/>
  <c r="CC97" i="10"/>
  <c r="BC143" i="10"/>
  <c r="CX134" i="10"/>
  <c r="CB143" i="10"/>
  <c r="DE101" i="10"/>
  <c r="CO118" i="10"/>
  <c r="CZ103" i="10"/>
  <c r="AZ54" i="10"/>
  <c r="BH203" i="10"/>
  <c r="CS31" i="10"/>
  <c r="BP118" i="10"/>
  <c r="BO23" i="10"/>
  <c r="CK155" i="10"/>
  <c r="BR140" i="10"/>
  <c r="CK122" i="10"/>
  <c r="BH131" i="10"/>
  <c r="BG59" i="10"/>
  <c r="CJ188" i="10"/>
  <c r="CS120" i="10"/>
  <c r="CO134" i="10"/>
  <c r="BH143" i="10"/>
  <c r="CW134" i="10"/>
  <c r="BL143" i="10"/>
  <c r="CF122" i="10"/>
  <c r="DC101" i="10"/>
  <c r="CI118" i="10"/>
  <c r="BB103" i="10"/>
  <c r="CL54" i="10"/>
  <c r="CR31" i="10"/>
  <c r="BA108" i="10"/>
  <c r="CG107" i="10"/>
  <c r="BP155" i="10"/>
  <c r="CJ155" i="10"/>
  <c r="BZ206" i="10"/>
  <c r="CP122" i="10"/>
  <c r="BU153" i="10"/>
  <c r="BD131" i="10"/>
  <c r="BE97" i="10"/>
  <c r="CI188" i="10"/>
  <c r="BE143" i="10"/>
  <c r="CS134" i="10"/>
  <c r="CG40" i="10"/>
  <c r="BB101" i="10"/>
  <c r="CM118" i="10"/>
  <c r="CP204" i="10"/>
  <c r="BF105" i="10"/>
  <c r="BX122" i="10"/>
  <c r="CJ122" i="10"/>
  <c r="CO188" i="10"/>
  <c r="CB131" i="10"/>
  <c r="BI143" i="10"/>
  <c r="CR134" i="10"/>
  <c r="DF101" i="10"/>
  <c r="CN118" i="10"/>
  <c r="CJ167" i="10"/>
  <c r="CW31" i="10"/>
  <c r="DE107" i="10"/>
  <c r="CQ108" i="10"/>
  <c r="CN204" i="10"/>
  <c r="AZ155" i="10"/>
  <c r="CH140" i="10"/>
  <c r="DA153" i="10"/>
  <c r="CI122" i="10"/>
  <c r="BH183" i="10"/>
  <c r="DD122" i="10"/>
  <c r="CZ104" i="10"/>
  <c r="BJ206" i="10"/>
  <c r="BY134" i="10"/>
  <c r="BD143" i="10"/>
  <c r="CT134" i="10"/>
  <c r="DD101" i="10"/>
  <c r="CK118" i="10"/>
  <c r="BP106" i="10"/>
  <c r="AX156" i="10"/>
  <c r="BA143" i="10"/>
  <c r="DC207" i="10"/>
  <c r="BS156" i="10"/>
  <c r="DA46" i="10"/>
  <c r="CS143" i="10"/>
  <c r="CM167" i="10"/>
  <c r="CX19" i="10"/>
  <c r="BH111" i="10"/>
  <c r="CV143" i="10"/>
  <c r="CT90" i="10"/>
  <c r="CR19" i="10"/>
  <c r="CR143" i="10"/>
  <c r="CW172" i="10"/>
  <c r="BU154" i="10"/>
  <c r="AZ46" i="10"/>
  <c r="CC47" i="10"/>
  <c r="CU47" i="10"/>
  <c r="CR172" i="10"/>
  <c r="CG94" i="10"/>
  <c r="BS154" i="10"/>
  <c r="CB47" i="10"/>
  <c r="CW47" i="10"/>
  <c r="BA172" i="10"/>
  <c r="CD94" i="10"/>
  <c r="BQ209" i="10"/>
  <c r="G230" i="10"/>
  <c r="AX208" i="10"/>
  <c r="AX137" i="10"/>
  <c r="DA219" i="10"/>
  <c r="BQ153" i="10"/>
  <c r="CV55" i="10"/>
  <c r="CA192" i="10"/>
  <c r="BK101" i="10"/>
  <c r="BR136" i="10"/>
  <c r="BR219" i="10"/>
  <c r="BU206" i="10"/>
  <c r="CU157" i="10"/>
  <c r="CV153" i="10"/>
  <c r="BD123" i="10"/>
  <c r="CL208" i="10"/>
  <c r="CX191" i="10"/>
  <c r="BL157" i="10"/>
  <c r="CR127" i="10"/>
  <c r="CF197" i="10"/>
  <c r="BP124" i="10"/>
  <c r="DC211" i="10"/>
  <c r="BG205" i="10"/>
  <c r="CC164" i="10"/>
  <c r="BF201" i="10"/>
  <c r="DA136" i="10"/>
  <c r="BR169" i="10"/>
  <c r="CB35" i="10"/>
  <c r="CX181" i="10"/>
  <c r="CU205" i="10"/>
  <c r="CZ181" i="10"/>
  <c r="CG191" i="10"/>
  <c r="CD39" i="10"/>
  <c r="BT141" i="10"/>
  <c r="CS116" i="10"/>
  <c r="AW96" i="10"/>
  <c r="CG210" i="10"/>
  <c r="DA27" i="10"/>
  <c r="CM147" i="10"/>
  <c r="CQ130" i="10"/>
  <c r="CC87" i="10"/>
  <c r="DE173" i="10"/>
  <c r="BH102" i="10"/>
  <c r="BF137" i="10"/>
  <c r="BO192" i="10"/>
  <c r="CR55" i="10"/>
  <c r="CG73" i="10"/>
  <c r="CG192" i="10"/>
  <c r="BQ55" i="10"/>
  <c r="BW192" i="10"/>
  <c r="CK206" i="10"/>
  <c r="CX157" i="10"/>
  <c r="CO99" i="10"/>
  <c r="BS208" i="10"/>
  <c r="BW176" i="10"/>
  <c r="CJ201" i="10"/>
  <c r="AZ139" i="10"/>
  <c r="CU191" i="10"/>
  <c r="CX104" i="10"/>
  <c r="BM164" i="10"/>
  <c r="BM124" i="10"/>
  <c r="CX25" i="10"/>
  <c r="AW206" i="10"/>
  <c r="BK169" i="10"/>
  <c r="BW198" i="10"/>
  <c r="DC147" i="10"/>
  <c r="BL209" i="10"/>
  <c r="CG222" i="10"/>
  <c r="BU151" i="10"/>
  <c r="CA129" i="10"/>
  <c r="CU49" i="10"/>
  <c r="DC49" i="10"/>
  <c r="CD141" i="10"/>
  <c r="BP101" i="10"/>
  <c r="CR123" i="10"/>
  <c r="CC205" i="10"/>
  <c r="BC23" i="10"/>
  <c r="CC136" i="10"/>
  <c r="CE192" i="10"/>
  <c r="CF139" i="10"/>
  <c r="CG55" i="10"/>
  <c r="CF215" i="10"/>
  <c r="CV157" i="10"/>
  <c r="CN99" i="10"/>
  <c r="BZ208" i="10"/>
  <c r="BX139" i="10"/>
  <c r="CO162" i="10"/>
  <c r="CN139" i="10"/>
  <c r="CT191" i="10"/>
  <c r="CV104" i="10"/>
  <c r="CU211" i="10"/>
  <c r="CX222" i="10"/>
  <c r="BO164" i="10"/>
  <c r="BP206" i="10"/>
  <c r="AW169" i="10"/>
  <c r="BV198" i="10"/>
  <c r="AV209" i="10"/>
  <c r="AY39" i="10"/>
  <c r="CM49" i="10"/>
  <c r="CR116" i="10"/>
  <c r="CE222" i="10"/>
  <c r="AX151" i="10"/>
  <c r="CG104" i="10"/>
  <c r="DA173" i="10"/>
  <c r="CG129" i="10"/>
  <c r="CC152" i="10"/>
  <c r="AW136" i="10"/>
  <c r="BY176" i="10"/>
  <c r="BE23" i="10"/>
  <c r="CB205" i="10"/>
  <c r="AY216" i="10"/>
  <c r="BF208" i="10"/>
  <c r="BT219" i="10"/>
  <c r="CD192" i="10"/>
  <c r="CJ209" i="10"/>
  <c r="CO157" i="10"/>
  <c r="BO129" i="10"/>
  <c r="CQ157" i="10"/>
  <c r="CZ127" i="10"/>
  <c r="CM99" i="10"/>
  <c r="BY208" i="10"/>
  <c r="CC169" i="10"/>
  <c r="CM139" i="10"/>
  <c r="CS191" i="10"/>
  <c r="CS104" i="10"/>
  <c r="CW222" i="10"/>
  <c r="BN164" i="10"/>
  <c r="CP181" i="10"/>
  <c r="CJ20" i="10"/>
  <c r="BO206" i="10"/>
  <c r="BL169" i="10"/>
  <c r="BU198" i="10"/>
  <c r="BJ209" i="10"/>
  <c r="DE210" i="10"/>
  <c r="CH39" i="10"/>
  <c r="DA101" i="10"/>
  <c r="BA98" i="10"/>
  <c r="CD222" i="10"/>
  <c r="BZ151" i="10"/>
  <c r="CD108" i="10"/>
  <c r="CZ173" i="10"/>
  <c r="BO205" i="10"/>
  <c r="CE129" i="10"/>
  <c r="CA152" i="10"/>
  <c r="CA205" i="10"/>
  <c r="CX73" i="10"/>
  <c r="BF219" i="10"/>
  <c r="CC192" i="10"/>
  <c r="DE199" i="10"/>
  <c r="BX99" i="10"/>
  <c r="CE52" i="10"/>
  <c r="BA157" i="10"/>
  <c r="CL99" i="10"/>
  <c r="AY147" i="10"/>
  <c r="CS206" i="10"/>
  <c r="BX208" i="10"/>
  <c r="CM61" i="10"/>
  <c r="CP139" i="10"/>
  <c r="CR191" i="10"/>
  <c r="CR104" i="10"/>
  <c r="DC61" i="10"/>
  <c r="CU222" i="10"/>
  <c r="BL164" i="10"/>
  <c r="DD43" i="10"/>
  <c r="BZ181" i="10"/>
  <c r="CI20" i="10"/>
  <c r="BN206" i="10"/>
  <c r="CC206" i="10"/>
  <c r="CY95" i="10"/>
  <c r="BT198" i="10"/>
  <c r="BI209" i="10"/>
  <c r="BQ222" i="10"/>
  <c r="CS26" i="10"/>
  <c r="CX98" i="10"/>
  <c r="CC222" i="10"/>
  <c r="BV151" i="10"/>
  <c r="DB198" i="10"/>
  <c r="CY173" i="10"/>
  <c r="CC129" i="10"/>
  <c r="CB152" i="10"/>
  <c r="CD208" i="10"/>
  <c r="AY205" i="10"/>
  <c r="BN141" i="10"/>
  <c r="CS164" i="10"/>
  <c r="CV73" i="10"/>
  <c r="CH219" i="10"/>
  <c r="BE219" i="10"/>
  <c r="BT157" i="10"/>
  <c r="BL219" i="10"/>
  <c r="BR174" i="10"/>
  <c r="CC101" i="10"/>
  <c r="CH52" i="10"/>
  <c r="CK99" i="10"/>
  <c r="CG147" i="10"/>
  <c r="BW208" i="10"/>
  <c r="CD151" i="10"/>
  <c r="CO139" i="10"/>
  <c r="CQ191" i="10"/>
  <c r="CQ104" i="10"/>
  <c r="BI162" i="10"/>
  <c r="CJ88" i="10"/>
  <c r="CT222" i="10"/>
  <c r="BK164" i="10"/>
  <c r="BE206" i="10"/>
  <c r="BM206" i="10"/>
  <c r="DC35" i="10"/>
  <c r="DF95" i="10"/>
  <c r="CX210" i="10"/>
  <c r="BS198" i="10"/>
  <c r="BH209" i="10"/>
  <c r="BI210" i="10"/>
  <c r="CW98" i="10"/>
  <c r="BO39" i="10"/>
  <c r="CA222" i="10"/>
  <c r="BS151" i="10"/>
  <c r="DA124" i="10"/>
  <c r="CG20" i="10"/>
  <c r="BT152" i="10"/>
  <c r="CF129" i="10"/>
  <c r="CH205" i="10"/>
  <c r="BE27" i="10"/>
  <c r="CQ73" i="10"/>
  <c r="BD219" i="10"/>
  <c r="BJ174" i="10"/>
  <c r="CJ99" i="10"/>
  <c r="CC147" i="10"/>
  <c r="BV208" i="10"/>
  <c r="BY104" i="10"/>
  <c r="CL215" i="10"/>
  <c r="CO104" i="10"/>
  <c r="BA191" i="10"/>
  <c r="CT208" i="10"/>
  <c r="BA104" i="10"/>
  <c r="CS222" i="10"/>
  <c r="CC211" i="10"/>
  <c r="DE222" i="10"/>
  <c r="BE169" i="10"/>
  <c r="BO35" i="10"/>
  <c r="BL206" i="10"/>
  <c r="DE95" i="10"/>
  <c r="CW210" i="10"/>
  <c r="AX198" i="10"/>
  <c r="BG209" i="10"/>
  <c r="BG127" i="10"/>
  <c r="BO222" i="10"/>
  <c r="CT98" i="10"/>
  <c r="AY222" i="10"/>
  <c r="BW147" i="10"/>
  <c r="CH129" i="10"/>
  <c r="CG205" i="10"/>
  <c r="CK27" i="10"/>
  <c r="BA73" i="10"/>
  <c r="BC219" i="10"/>
  <c r="CR209" i="10"/>
  <c r="CZ209" i="10"/>
  <c r="CI99" i="10"/>
  <c r="CB147" i="10"/>
  <c r="BU208" i="10"/>
  <c r="BO87" i="10"/>
  <c r="BT201" i="10"/>
  <c r="CK215" i="10"/>
  <c r="BR184" i="10"/>
  <c r="AZ112" i="10"/>
  <c r="BO142" i="10"/>
  <c r="CW104" i="10"/>
  <c r="CV139" i="10"/>
  <c r="CQ222" i="10"/>
  <c r="DB208" i="10"/>
  <c r="CB211" i="10"/>
  <c r="CC124" i="10"/>
  <c r="BK206" i="10"/>
  <c r="CM205" i="10"/>
  <c r="BB95" i="10"/>
  <c r="CU210" i="10"/>
  <c r="BF209" i="10"/>
  <c r="BJ127" i="10"/>
  <c r="CR98" i="10"/>
  <c r="BG61" i="10"/>
  <c r="CJ219" i="10"/>
  <c r="CB129" i="10"/>
  <c r="BO152" i="10"/>
  <c r="CQ55" i="10"/>
  <c r="CH192" i="10"/>
  <c r="AY129" i="10"/>
  <c r="CF205" i="10"/>
  <c r="BY55" i="10"/>
  <c r="CW73" i="10"/>
  <c r="BE101" i="10"/>
  <c r="AV219" i="10"/>
  <c r="AZ99" i="10"/>
  <c r="CH147" i="10"/>
  <c r="CO191" i="10"/>
  <c r="CJ215" i="10"/>
  <c r="BY153" i="10"/>
  <c r="CU104" i="10"/>
  <c r="BA222" i="10"/>
  <c r="CA211" i="10"/>
  <c r="BN198" i="10"/>
  <c r="DC95" i="10"/>
  <c r="CS210" i="10"/>
  <c r="BE209" i="10"/>
  <c r="BJ88" i="10"/>
  <c r="BC127" i="10"/>
  <c r="CQ98" i="10"/>
  <c r="BQ210" i="10"/>
  <c r="BO90" i="10"/>
  <c r="DE98" i="10"/>
  <c r="BG129" i="10"/>
  <c r="BH158" i="10"/>
  <c r="DH209" i="10"/>
  <c r="BS137" i="10"/>
  <c r="CV191" i="10"/>
  <c r="BR124" i="10"/>
  <c r="CE205" i="10"/>
  <c r="BU164" i="10"/>
  <c r="CU87" i="10"/>
  <c r="BR27" i="10"/>
  <c r="BQ191" i="10"/>
  <c r="CU73" i="10"/>
  <c r="BT209" i="10"/>
  <c r="BJ219" i="10"/>
  <c r="BI73" i="10"/>
  <c r="BP99" i="10"/>
  <c r="CO153" i="10"/>
  <c r="BQ73" i="10"/>
  <c r="CP99" i="10"/>
  <c r="CE147" i="10"/>
  <c r="CI215" i="10"/>
  <c r="BI157" i="10"/>
  <c r="AY211" i="10"/>
  <c r="CO43" i="10"/>
  <c r="DB95" i="10"/>
  <c r="CR210" i="10"/>
  <c r="BD209" i="10"/>
  <c r="BC88" i="10"/>
  <c r="AV127" i="10"/>
  <c r="CH49" i="10"/>
  <c r="CU98" i="10"/>
  <c r="CF43" i="10"/>
  <c r="CB209" i="10"/>
  <c r="BW49" i="10"/>
  <c r="CB127" i="10"/>
  <c r="BZ198" i="10"/>
  <c r="CD205" i="10"/>
  <c r="BP27" i="10"/>
  <c r="CT73" i="10"/>
  <c r="DA164" i="10"/>
  <c r="CG153" i="10"/>
  <c r="CM72" i="10"/>
  <c r="BI219" i="10"/>
  <c r="BO147" i="10"/>
  <c r="CR153" i="10"/>
  <c r="CA147" i="10"/>
  <c r="DE157" i="10"/>
  <c r="CP215" i="10"/>
  <c r="BG157" i="10"/>
  <c r="DD99" i="10"/>
  <c r="CB123" i="10"/>
  <c r="CG211" i="10"/>
  <c r="CM43" i="10"/>
  <c r="CQ210" i="10"/>
  <c r="AV88" i="10"/>
  <c r="BD127" i="10"/>
  <c r="BB174" i="10"/>
  <c r="CS124" i="10"/>
  <c r="CF49" i="10"/>
  <c r="CS98" i="10"/>
  <c r="CP173" i="10"/>
  <c r="CR130" i="10"/>
  <c r="BL152" i="10"/>
  <c r="CT104" i="10"/>
  <c r="BC201" i="10"/>
  <c r="BW151" i="10"/>
  <c r="CR219" i="10"/>
  <c r="BI153" i="10"/>
  <c r="BL27" i="10"/>
  <c r="BG192" i="10"/>
  <c r="CS73" i="10"/>
  <c r="CB219" i="10"/>
  <c r="BH219" i="10"/>
  <c r="CQ153" i="10"/>
  <c r="BW142" i="10"/>
  <c r="CF147" i="10"/>
  <c r="BX215" i="10"/>
  <c r="CO215" i="10"/>
  <c r="BF157" i="10"/>
  <c r="CZ123" i="10"/>
  <c r="CE211" i="10"/>
  <c r="CI43" i="10"/>
  <c r="CZ88" i="10"/>
  <c r="CB201" i="10"/>
  <c r="BA210" i="10"/>
  <c r="BH88" i="10"/>
  <c r="CU147" i="10"/>
  <c r="DF174" i="10"/>
  <c r="CD49" i="10"/>
  <c r="BA130" i="10"/>
  <c r="CL139" i="10"/>
  <c r="BI104" i="10"/>
  <c r="BB219" i="10"/>
  <c r="BQ27" i="10"/>
  <c r="CR73" i="10"/>
  <c r="BN208" i="10"/>
  <c r="BG219" i="10"/>
  <c r="BN137" i="10"/>
  <c r="BA153" i="10"/>
  <c r="CD147" i="10"/>
  <c r="BI123" i="10"/>
  <c r="CN215" i="10"/>
  <c r="BE157" i="10"/>
  <c r="BG211" i="10"/>
  <c r="CW162" i="10"/>
  <c r="DE191" i="10"/>
  <c r="BG35" i="10"/>
  <c r="CN43" i="10"/>
  <c r="AY35" i="10"/>
  <c r="BD88" i="10"/>
  <c r="DA169" i="10"/>
  <c r="DE174" i="10"/>
  <c r="BQ104" i="10"/>
  <c r="CE49" i="10"/>
  <c r="BG87" i="10"/>
  <c r="CX130" i="10"/>
  <c r="DF219" i="10"/>
  <c r="AW27" i="10"/>
  <c r="CO55" i="10"/>
  <c r="CX55" i="10"/>
  <c r="AW101" i="10"/>
  <c r="DC129" i="10"/>
  <c r="CS27" i="10"/>
  <c r="CX153" i="10"/>
  <c r="BG123" i="10"/>
  <c r="AZ215" i="10"/>
  <c r="BD157" i="10"/>
  <c r="DC192" i="10"/>
  <c r="CR162" i="10"/>
  <c r="CV215" i="10"/>
  <c r="BW35" i="10"/>
  <c r="BQ157" i="10"/>
  <c r="CG157" i="10"/>
  <c r="BS200" i="10"/>
  <c r="AZ43" i="10"/>
  <c r="BI191" i="10"/>
  <c r="CH35" i="10"/>
  <c r="DE181" i="10"/>
  <c r="BG88" i="10"/>
  <c r="DC205" i="10"/>
  <c r="DD174" i="10"/>
  <c r="BI20" i="10"/>
  <c r="CB49" i="10"/>
  <c r="AX141" i="10"/>
  <c r="CW130" i="10"/>
  <c r="BY130" i="10"/>
  <c r="DC90" i="10"/>
  <c r="CJ157" i="10"/>
  <c r="CX219" i="10"/>
  <c r="DE219" i="10"/>
  <c r="BO27" i="10"/>
  <c r="CM129" i="10"/>
  <c r="CT55" i="10"/>
  <c r="BH99" i="10"/>
  <c r="BQ101" i="10"/>
  <c r="BG52" i="10"/>
  <c r="CU153" i="10"/>
  <c r="BY191" i="10"/>
  <c r="BE123" i="10"/>
  <c r="DA206" i="10"/>
  <c r="CM215" i="10"/>
  <c r="AV157" i="10"/>
  <c r="CQ162" i="10"/>
  <c r="BL124" i="10"/>
  <c r="DD215" i="10"/>
  <c r="DE104" i="10"/>
  <c r="CP43" i="10"/>
  <c r="AV201" i="10"/>
  <c r="CG162" i="10"/>
  <c r="CF35" i="10"/>
  <c r="DB181" i="10"/>
  <c r="BF88" i="10"/>
  <c r="CO98" i="10"/>
  <c r="DA174" i="10"/>
  <c r="BG90" i="10"/>
  <c r="CA49" i="10"/>
  <c r="BW141" i="10"/>
  <c r="CV130" i="10"/>
  <c r="CE87" i="10"/>
  <c r="DC142" i="10"/>
  <c r="BU137" i="10"/>
  <c r="DD219" i="10"/>
  <c r="BN27" i="10"/>
  <c r="CU129" i="10"/>
  <c r="CS55" i="10"/>
  <c r="BO101" i="10"/>
  <c r="DE55" i="10"/>
  <c r="BT123" i="10"/>
  <c r="CT153" i="10"/>
  <c r="CZ157" i="10"/>
  <c r="BC123" i="10"/>
  <c r="CV99" i="10"/>
  <c r="BY222" i="10"/>
  <c r="BJ157" i="10"/>
  <c r="BL123" i="10"/>
  <c r="BA162" i="10"/>
  <c r="BK124" i="10"/>
  <c r="CD198" i="10"/>
  <c r="BF198" i="10"/>
  <c r="BJ201" i="10"/>
  <c r="CE35" i="10"/>
  <c r="BJ181" i="10"/>
  <c r="BB181" i="10"/>
  <c r="BE88" i="10"/>
  <c r="CZ174" i="10"/>
  <c r="AY49" i="10"/>
  <c r="BV141" i="10"/>
  <c r="BA116" i="10"/>
  <c r="CB88" i="10"/>
  <c r="BR96" i="10"/>
  <c r="CT130" i="10"/>
  <c r="AY87" i="10"/>
  <c r="BW137" i="10"/>
  <c r="DC219" i="10"/>
  <c r="BM27" i="10"/>
  <c r="CC27" i="10"/>
  <c r="BA55" i="10"/>
  <c r="BM101" i="10"/>
  <c r="BH215" i="10"/>
  <c r="BO136" i="10"/>
  <c r="BG147" i="10"/>
  <c r="CP174" i="10"/>
  <c r="CR157" i="10"/>
  <c r="CS153" i="10"/>
  <c r="BN151" i="10"/>
  <c r="BJ123" i="10"/>
  <c r="BH157" i="10"/>
  <c r="BT88" i="10"/>
  <c r="CV162" i="10"/>
  <c r="AW124" i="10"/>
  <c r="CZ201" i="10"/>
  <c r="DD139" i="10"/>
  <c r="BH201" i="10"/>
  <c r="CD35" i="10"/>
  <c r="DF181" i="10"/>
  <c r="CY174" i="10"/>
  <c r="CG49" i="10"/>
  <c r="BU141" i="10"/>
  <c r="CU116" i="10"/>
  <c r="BP96" i="10"/>
  <c r="CU130" i="10"/>
  <c r="CA87" i="10"/>
  <c r="BB173" i="10"/>
  <c r="AV123" i="10"/>
  <c r="BM169" i="10"/>
  <c r="BT137" i="10"/>
  <c r="DB219" i="10"/>
  <c r="BK27" i="10"/>
  <c r="CW55" i="10"/>
  <c r="BZ219" i="10"/>
  <c r="CB192" i="10"/>
  <c r="BL101" i="10"/>
  <c r="BM136" i="10"/>
  <c r="CW157" i="10"/>
  <c r="CW153" i="10"/>
  <c r="BF123" i="10"/>
  <c r="BC157" i="10"/>
  <c r="CK101" i="10"/>
  <c r="CU162" i="10"/>
  <c r="BE164" i="10"/>
  <c r="BO211" i="10"/>
  <c r="BQ124" i="10"/>
  <c r="CB157" i="10"/>
  <c r="BG201" i="10"/>
  <c r="BW205" i="10"/>
  <c r="CC35" i="10"/>
  <c r="DD181" i="10"/>
  <c r="CE39" i="10"/>
  <c r="BS141" i="10"/>
  <c r="CT116" i="10"/>
  <c r="BN96" i="10"/>
  <c r="BW72" i="10"/>
  <c r="CS130" i="10"/>
  <c r="CG87" i="10"/>
  <c r="DF173" i="10"/>
  <c r="BU27" i="10"/>
  <c r="BS112" i="10"/>
  <c r="BL93" i="10"/>
  <c r="BD102" i="10"/>
  <c r="CM165" i="10"/>
  <c r="BN174" i="10"/>
  <c r="BK112" i="10"/>
  <c r="CM222" i="10"/>
  <c r="BT200" i="10"/>
  <c r="CR25" i="10"/>
  <c r="BG128" i="10"/>
  <c r="BJ42" i="10"/>
  <c r="AV93" i="10"/>
  <c r="DH102" i="10"/>
  <c r="CW53" i="10"/>
  <c r="BC102" i="10"/>
  <c r="BH63" i="10"/>
  <c r="BT128" i="10"/>
  <c r="BR112" i="10"/>
  <c r="CG25" i="10"/>
  <c r="CW79" i="10"/>
  <c r="CO25" i="10"/>
  <c r="AX200" i="10"/>
  <c r="BG38" i="10"/>
  <c r="CW25" i="10"/>
  <c r="BJ128" i="10"/>
  <c r="CM38" i="10"/>
  <c r="CO193" i="10"/>
  <c r="BX203" i="10"/>
  <c r="BF210" i="10"/>
  <c r="BP222" i="10"/>
  <c r="AX210" i="10"/>
  <c r="BE42" i="10"/>
  <c r="CU53" i="10"/>
  <c r="BL102" i="10"/>
  <c r="BE102" i="10"/>
  <c r="CL174" i="10"/>
  <c r="BN112" i="10"/>
  <c r="BX222" i="10"/>
  <c r="CG79" i="10"/>
  <c r="CS112" i="10"/>
  <c r="CU79" i="10"/>
  <c r="BZ200" i="10"/>
  <c r="CU25" i="10"/>
  <c r="BH128" i="10"/>
  <c r="BW203" i="10"/>
  <c r="CS193" i="10"/>
  <c r="CT111" i="10"/>
  <c r="DB111" i="10"/>
  <c r="CV53" i="10"/>
  <c r="BQ204" i="10"/>
  <c r="BW216" i="10"/>
  <c r="BM112" i="10"/>
  <c r="BG151" i="10"/>
  <c r="CL197" i="10"/>
  <c r="CZ128" i="10"/>
  <c r="BN197" i="10"/>
  <c r="CQ79" i="10"/>
  <c r="BY200" i="10"/>
  <c r="DE42" i="10"/>
  <c r="CT25" i="10"/>
  <c r="AV128" i="10"/>
  <c r="BV203" i="10"/>
  <c r="CR193" i="10"/>
  <c r="CO53" i="10"/>
  <c r="CS53" i="10"/>
  <c r="BG216" i="10"/>
  <c r="BI25" i="10"/>
  <c r="BO112" i="10"/>
  <c r="AV151" i="10"/>
  <c r="BI197" i="10"/>
  <c r="CX79" i="10"/>
  <c r="CX188" i="10"/>
  <c r="CV187" i="10"/>
  <c r="CS25" i="10"/>
  <c r="BC128" i="10"/>
  <c r="BU203" i="10"/>
  <c r="CQ193" i="10"/>
  <c r="BW38" i="10"/>
  <c r="CD203" i="10"/>
  <c r="CB93" i="10"/>
  <c r="DJ224" i="10"/>
  <c r="DC216" i="10"/>
  <c r="CT53" i="10"/>
  <c r="CG160" i="10"/>
  <c r="DD165" i="10"/>
  <c r="BC151" i="10"/>
  <c r="BA79" i="10"/>
  <c r="CZ42" i="10"/>
  <c r="DE79" i="10"/>
  <c r="CQ25" i="10"/>
  <c r="BI128" i="10"/>
  <c r="BT203" i="10"/>
  <c r="BA193" i="10"/>
  <c r="BI193" i="10"/>
  <c r="CX53" i="10"/>
  <c r="BJ188" i="10"/>
  <c r="CX204" i="10"/>
  <c r="BJ151" i="10"/>
  <c r="BF197" i="10"/>
  <c r="CP187" i="10"/>
  <c r="BA25" i="10"/>
  <c r="BO38" i="10"/>
  <c r="BF128" i="10"/>
  <c r="BS203" i="10"/>
  <c r="CX193" i="10"/>
  <c r="CM195" i="10"/>
  <c r="BF203" i="10"/>
  <c r="CG42" i="10"/>
  <c r="CQ53" i="10"/>
  <c r="CW204" i="10"/>
  <c r="CJ128" i="10"/>
  <c r="BF151" i="10"/>
  <c r="CX197" i="10"/>
  <c r="DE197" i="10"/>
  <c r="BH211" i="10"/>
  <c r="BY25" i="10"/>
  <c r="CO187" i="10"/>
  <c r="AX203" i="10"/>
  <c r="CW193" i="10"/>
  <c r="BQ42" i="10"/>
  <c r="CL195" i="10"/>
  <c r="BA53" i="10"/>
  <c r="BY204" i="10"/>
  <c r="CG204" i="10"/>
  <c r="CV204" i="10"/>
  <c r="BF174" i="10"/>
  <c r="BZ197" i="10"/>
  <c r="CH188" i="10"/>
  <c r="BE151" i="10"/>
  <c r="CW197" i="10"/>
  <c r="BN203" i="10"/>
  <c r="DE114" i="10"/>
  <c r="CV222" i="10"/>
  <c r="CN187" i="10"/>
  <c r="CT188" i="10"/>
  <c r="BA169" i="10"/>
  <c r="CV193" i="10"/>
  <c r="CJ195" i="10"/>
  <c r="CH216" i="10"/>
  <c r="CU204" i="10"/>
  <c r="BY197" i="10"/>
  <c r="BD151" i="10"/>
  <c r="CV197" i="10"/>
  <c r="DB197" i="10"/>
  <c r="AZ187" i="10"/>
  <c r="BA42" i="10"/>
  <c r="DF188" i="10"/>
  <c r="CH38" i="10"/>
  <c r="CF195" i="10"/>
  <c r="CU169" i="10"/>
  <c r="CU193" i="10"/>
  <c r="BX195" i="10"/>
  <c r="BL42" i="10"/>
  <c r="CI195" i="10"/>
  <c r="BF111" i="10"/>
  <c r="CL203" i="10"/>
  <c r="CZ151" i="10"/>
  <c r="CU216" i="10"/>
  <c r="CG216" i="10"/>
  <c r="DE53" i="10"/>
  <c r="BF188" i="10"/>
  <c r="CT204" i="10"/>
  <c r="BX197" i="10"/>
  <c r="CR128" i="10"/>
  <c r="CT197" i="10"/>
  <c r="BT112" i="10"/>
  <c r="BT188" i="10"/>
  <c r="CL188" i="10"/>
  <c r="CJ187" i="10"/>
  <c r="DD222" i="10"/>
  <c r="CW42" i="10"/>
  <c r="DE188" i="10"/>
  <c r="DE25" i="10"/>
  <c r="CF38" i="10"/>
  <c r="CT193" i="10"/>
  <c r="DB174" i="10"/>
  <c r="CP195" i="10"/>
  <c r="CB42" i="10"/>
  <c r="CE216" i="10"/>
  <c r="BT111" i="10"/>
  <c r="CS204" i="10"/>
  <c r="BV197" i="10"/>
  <c r="CJ102" i="10"/>
  <c r="CD112" i="10"/>
  <c r="CS197" i="10"/>
  <c r="BU112" i="10"/>
  <c r="CP63" i="10"/>
  <c r="BS188" i="10"/>
  <c r="CZ78" i="10"/>
  <c r="CD200" i="10"/>
  <c r="CI187" i="10"/>
  <c r="BH195" i="10"/>
  <c r="CG53" i="10"/>
  <c r="CU42" i="10"/>
  <c r="BZ174" i="10"/>
  <c r="DD188" i="10"/>
  <c r="CT200" i="10"/>
  <c r="CE38" i="10"/>
  <c r="CO195" i="10"/>
  <c r="BY193" i="10"/>
  <c r="CG193" i="10"/>
  <c r="CD216" i="10"/>
  <c r="BX111" i="10"/>
  <c r="CR204" i="10"/>
  <c r="BU197" i="10"/>
  <c r="CD188" i="10"/>
  <c r="CC112" i="10"/>
  <c r="CR197" i="10"/>
  <c r="BZ112" i="10"/>
  <c r="CB151" i="10"/>
  <c r="CJ63" i="10"/>
  <c r="AX188" i="10"/>
  <c r="CR42" i="10"/>
  <c r="BX174" i="10"/>
  <c r="DC188" i="10"/>
  <c r="CD38" i="10"/>
  <c r="CN195" i="10"/>
  <c r="BQ193" i="10"/>
  <c r="CB216" i="10"/>
  <c r="BS111" i="10"/>
  <c r="CO204" i="10"/>
  <c r="BH165" i="10"/>
  <c r="CQ204" i="10"/>
  <c r="BT197" i="10"/>
  <c r="CQ197" i="10"/>
  <c r="BV112" i="10"/>
  <c r="BF200" i="10"/>
  <c r="CK63" i="10"/>
  <c r="CK222" i="10"/>
  <c r="BZ188" i="10"/>
  <c r="CP188" i="10"/>
  <c r="CQ42" i="10"/>
  <c r="BV174" i="10"/>
  <c r="DB188" i="10"/>
  <c r="AY38" i="10"/>
  <c r="CL111" i="10"/>
  <c r="AZ195" i="10"/>
  <c r="CA216" i="10"/>
  <c r="BV111" i="10"/>
  <c r="BA204" i="10"/>
  <c r="BF112" i="10"/>
  <c r="BS197" i="10"/>
  <c r="BA197" i="10"/>
  <c r="AX112" i="10"/>
  <c r="DD187" i="10"/>
  <c r="CN63" i="10"/>
  <c r="CI222" i="10"/>
  <c r="BY188" i="10"/>
  <c r="BT42" i="10"/>
  <c r="DD63" i="10"/>
  <c r="CX42" i="10"/>
  <c r="BU174" i="10"/>
  <c r="CZ188" i="10"/>
  <c r="CC38" i="10"/>
  <c r="BQ53" i="10"/>
  <c r="DD195" i="10"/>
  <c r="CF222" i="10"/>
  <c r="BL78" i="10"/>
  <c r="BI42" i="10"/>
  <c r="CV195" i="10"/>
  <c r="BI93" i="10"/>
  <c r="CP165" i="10"/>
  <c r="AZ63" i="10"/>
  <c r="CP222" i="10"/>
  <c r="BX188" i="10"/>
  <c r="DB112" i="10"/>
  <c r="CT42" i="10"/>
  <c r="BT174" i="10"/>
  <c r="CY188" i="10"/>
  <c r="CB38" i="10"/>
  <c r="DB200" i="10"/>
  <c r="BT151" i="10"/>
  <c r="BG42" i="10"/>
  <c r="BG93" i="10"/>
  <c r="BQ25" i="10"/>
  <c r="AX197" i="10"/>
  <c r="CP75" i="10"/>
  <c r="BI204" i="10"/>
  <c r="DB203" i="10"/>
  <c r="AX111" i="10"/>
  <c r="AZ165" i="10"/>
  <c r="CF165" i="10"/>
  <c r="BY112" i="10"/>
  <c r="CI63" i="10"/>
  <c r="CO222" i="10"/>
  <c r="BW188" i="10"/>
  <c r="CS42" i="10"/>
  <c r="BS174" i="10"/>
  <c r="BB188" i="10"/>
  <c r="CA38" i="10"/>
  <c r="CB128" i="10"/>
  <c r="BD42" i="10"/>
  <c r="BE93" i="10"/>
  <c r="DE204" i="10"/>
  <c r="CN165" i="10"/>
  <c r="BL112" i="10"/>
  <c r="BL151" i="10"/>
  <c r="BW112" i="10"/>
  <c r="CN222" i="10"/>
  <c r="BV188" i="10"/>
  <c r="CT112" i="10"/>
  <c r="BW200" i="10"/>
  <c r="AX174" i="10"/>
  <c r="BJ78" i="10"/>
  <c r="BC42" i="10"/>
  <c r="BD93" i="10"/>
  <c r="CI165" i="10"/>
  <c r="BQ112" i="10"/>
  <c r="AZ222" i="10"/>
  <c r="BY42" i="10"/>
  <c r="BV200" i="10"/>
  <c r="BF78" i="10"/>
  <c r="DE193" i="10"/>
  <c r="AV42" i="10"/>
  <c r="BC93" i="10"/>
  <c r="CI148" i="10"/>
  <c r="BM75" i="10"/>
  <c r="CC186" i="10"/>
  <c r="BN190" i="10"/>
  <c r="BG197" i="10"/>
  <c r="BO184" i="10"/>
  <c r="CI112" i="10"/>
  <c r="CE197" i="10"/>
  <c r="DA211" i="10"/>
  <c r="BF117" i="10"/>
  <c r="BE128" i="10"/>
  <c r="CO45" i="10"/>
  <c r="CW45" i="10"/>
  <c r="BH148" i="10"/>
  <c r="BR179" i="10"/>
  <c r="CW78" i="10"/>
  <c r="CC184" i="10"/>
  <c r="CP148" i="10"/>
  <c r="BL75" i="10"/>
  <c r="BI151" i="10"/>
  <c r="DA128" i="10"/>
  <c r="BM190" i="10"/>
  <c r="BN184" i="10"/>
  <c r="CO201" i="10"/>
  <c r="CD197" i="10"/>
  <c r="CZ211" i="10"/>
  <c r="DA75" i="10"/>
  <c r="CV45" i="10"/>
  <c r="AW179" i="10"/>
  <c r="CS190" i="10"/>
  <c r="BU108" i="10"/>
  <c r="DD148" i="10"/>
  <c r="BH100" i="10"/>
  <c r="CM148" i="10"/>
  <c r="BR75" i="10"/>
  <c r="CM197" i="10"/>
  <c r="BL190" i="10"/>
  <c r="BX112" i="10"/>
  <c r="BZ127" i="10"/>
  <c r="AW184" i="10"/>
  <c r="CK186" i="10"/>
  <c r="BO197" i="10"/>
  <c r="CC197" i="10"/>
  <c r="CY211" i="10"/>
  <c r="CR45" i="10"/>
  <c r="BP179" i="10"/>
  <c r="CS108" i="10"/>
  <c r="CK128" i="10"/>
  <c r="CK179" i="10"/>
  <c r="BK190" i="10"/>
  <c r="BY127" i="10"/>
  <c r="BP184" i="10"/>
  <c r="BA201" i="10"/>
  <c r="CB197" i="10"/>
  <c r="CH211" i="10"/>
  <c r="CG201" i="10"/>
  <c r="CQ45" i="10"/>
  <c r="BO179" i="10"/>
  <c r="CC182" i="10"/>
  <c r="BR190" i="10"/>
  <c r="BM184" i="10"/>
  <c r="CX201" i="10"/>
  <c r="CA197" i="10"/>
  <c r="DA186" i="10"/>
  <c r="AZ95" i="10"/>
  <c r="CU45" i="10"/>
  <c r="BC44" i="10"/>
  <c r="BW197" i="10"/>
  <c r="CS128" i="10"/>
  <c r="CU151" i="10"/>
  <c r="BQ190" i="10"/>
  <c r="CK162" i="10"/>
  <c r="BL184" i="10"/>
  <c r="CW201" i="10"/>
  <c r="AY197" i="10"/>
  <c r="CS35" i="10"/>
  <c r="CP95" i="10"/>
  <c r="BP128" i="10"/>
  <c r="CT45" i="10"/>
  <c r="BP148" i="10"/>
  <c r="CC108" i="10"/>
  <c r="BJ44" i="10"/>
  <c r="CF100" i="10"/>
  <c r="CQ151" i="10"/>
  <c r="CF112" i="10"/>
  <c r="DB127" i="10"/>
  <c r="AW190" i="10"/>
  <c r="DC197" i="10"/>
  <c r="BK184" i="10"/>
  <c r="CV201" i="10"/>
  <c r="CH197" i="10"/>
  <c r="CK75" i="10"/>
  <c r="CQ35" i="10"/>
  <c r="BN128" i="10"/>
  <c r="CS45" i="10"/>
  <c r="CC128" i="10"/>
  <c r="BM108" i="10"/>
  <c r="BE75" i="10"/>
  <c r="CW151" i="10"/>
  <c r="BP190" i="10"/>
  <c r="CG151" i="10"/>
  <c r="CU201" i="10"/>
  <c r="DE201" i="10"/>
  <c r="BL128" i="10"/>
  <c r="BA45" i="10"/>
  <c r="BN108" i="10"/>
  <c r="CB177" i="10"/>
  <c r="CK100" i="10"/>
  <c r="BA151" i="10"/>
  <c r="CU97" i="10"/>
  <c r="BO190" i="10"/>
  <c r="CT201" i="10"/>
  <c r="CT127" i="10"/>
  <c r="CR177" i="10"/>
  <c r="CK184" i="10"/>
  <c r="BO128" i="10"/>
  <c r="BK108" i="10"/>
  <c r="DC181" i="10"/>
  <c r="CJ100" i="10"/>
  <c r="BK182" i="10"/>
  <c r="CX151" i="10"/>
  <c r="CN168" i="10"/>
  <c r="CU197" i="10"/>
  <c r="CB79" i="10"/>
  <c r="CR201" i="10"/>
  <c r="CS186" i="10"/>
  <c r="DD112" i="10"/>
  <c r="CL125" i="10"/>
  <c r="CZ79" i="10"/>
  <c r="BR128" i="10"/>
  <c r="AW108" i="10"/>
  <c r="AT224" i="10"/>
  <c r="DN224" i="10" s="1"/>
  <c r="BH175" i="10"/>
  <c r="BX100" i="10"/>
  <c r="CI100" i="10"/>
  <c r="BX117" i="10"/>
  <c r="AW182" i="10"/>
  <c r="CT151" i="10"/>
  <c r="BQ45" i="10"/>
  <c r="CQ201" i="10"/>
  <c r="BR57" i="10"/>
  <c r="DB125" i="10"/>
  <c r="BQ128" i="10"/>
  <c r="BO108" i="10"/>
  <c r="DJ141" i="10"/>
  <c r="AS224" i="10"/>
  <c r="DM224" i="10" s="1"/>
  <c r="AZ100" i="10"/>
  <c r="BV117" i="10"/>
  <c r="BO182" i="10"/>
  <c r="CS151" i="10"/>
  <c r="BE190" i="10"/>
  <c r="BI45" i="10"/>
  <c r="CC190" i="10"/>
  <c r="BT177" i="10"/>
  <c r="AW128" i="10"/>
  <c r="BG79" i="10"/>
  <c r="BU146" i="10"/>
  <c r="AR224" i="10"/>
  <c r="DL224" i="10" s="1"/>
  <c r="BU190" i="10"/>
  <c r="BF146" i="10"/>
  <c r="CN100" i="10"/>
  <c r="BH112" i="10"/>
  <c r="AX117" i="10"/>
  <c r="BM182" i="10"/>
  <c r="BP112" i="10"/>
  <c r="BN125" i="10"/>
  <c r="CR151" i="10"/>
  <c r="CC75" i="10"/>
  <c r="CN112" i="10"/>
  <c r="CV112" i="10"/>
  <c r="CP175" i="10"/>
  <c r="DD175" i="10"/>
  <c r="BM128" i="10"/>
  <c r="BQ78" i="10"/>
  <c r="BE184" i="10"/>
  <c r="BC79" i="10"/>
  <c r="AX146" i="10"/>
  <c r="BL62" i="10"/>
  <c r="CL100" i="10"/>
  <c r="CF175" i="10"/>
  <c r="BT117" i="10"/>
  <c r="BU182" i="10"/>
  <c r="BJ211" i="10"/>
  <c r="CM112" i="10"/>
  <c r="BK162" i="10"/>
  <c r="CN175" i="10"/>
  <c r="BY45" i="10"/>
  <c r="BK128" i="10"/>
  <c r="CP198" i="10"/>
  <c r="BJ79" i="10"/>
  <c r="BV146" i="10"/>
  <c r="AW62" i="10"/>
  <c r="CZ142" i="10"/>
  <c r="CO100" i="10"/>
  <c r="BS117" i="10"/>
  <c r="BK186" i="10"/>
  <c r="CJ112" i="10"/>
  <c r="DA179" i="10"/>
  <c r="DE78" i="10"/>
  <c r="AW162" i="10"/>
  <c r="AZ175" i="10"/>
  <c r="BY151" i="10"/>
  <c r="AV177" i="10"/>
  <c r="BD79" i="10"/>
  <c r="BS146" i="10"/>
  <c r="CM100" i="10"/>
  <c r="CV100" i="10"/>
  <c r="BR186" i="10"/>
  <c r="CP112" i="10"/>
  <c r="CM175" i="10"/>
  <c r="BU184" i="10"/>
  <c r="DA184" i="10"/>
  <c r="CF148" i="10"/>
  <c r="BI177" i="10"/>
  <c r="CT78" i="10"/>
  <c r="AV79" i="10"/>
  <c r="BT146" i="10"/>
  <c r="CK190" i="10"/>
  <c r="CN148" i="10"/>
  <c r="BN146" i="10"/>
  <c r="BQ186" i="10"/>
  <c r="CO112" i="10"/>
  <c r="BR211" i="10"/>
  <c r="BB211" i="10"/>
  <c r="CL175" i="10"/>
  <c r="BR195" i="10"/>
  <c r="CC179" i="10"/>
  <c r="BG177" i="10"/>
  <c r="CQ78" i="10"/>
  <c r="AZ148" i="10"/>
  <c r="BP100" i="10"/>
  <c r="BU128" i="10"/>
  <c r="BO75" i="10"/>
  <c r="AW186" i="10"/>
  <c r="CL112" i="10"/>
  <c r="CG45" i="10"/>
  <c r="DF211" i="10"/>
  <c r="CK175" i="10"/>
  <c r="BY78" i="10"/>
  <c r="BF177" i="10"/>
  <c r="BA78" i="10"/>
  <c r="CN106" i="10"/>
  <c r="CK148" i="10"/>
  <c r="AW75" i="10"/>
  <c r="BP186" i="10"/>
  <c r="BF31" i="10"/>
  <c r="BY201" i="10"/>
  <c r="CK112" i="10"/>
  <c r="DA57" i="10"/>
  <c r="CG197" i="10"/>
  <c r="DE211" i="10"/>
  <c r="CR79" i="10"/>
  <c r="BI201" i="10"/>
  <c r="CJ175" i="10"/>
  <c r="BM179" i="10"/>
  <c r="BD177" i="10"/>
  <c r="CX78" i="10"/>
  <c r="CG187" i="10"/>
  <c r="CL137" i="10"/>
  <c r="CN23" i="10"/>
  <c r="BZ107" i="10"/>
  <c r="CF107" i="10"/>
  <c r="BE202" i="10"/>
  <c r="BD139" i="10"/>
  <c r="BN199" i="10"/>
  <c r="CW39" i="10"/>
  <c r="BT212" i="10"/>
  <c r="CZ139" i="10"/>
  <c r="CU125" i="10"/>
  <c r="CL212" i="10"/>
  <c r="CY29" i="10"/>
  <c r="BA120" i="10"/>
  <c r="BF53" i="10"/>
  <c r="BV124" i="10"/>
  <c r="BR159" i="10"/>
  <c r="BQ121" i="10"/>
  <c r="CG158" i="10"/>
  <c r="CF187" i="10"/>
  <c r="CJ137" i="10"/>
  <c r="AZ23" i="10"/>
  <c r="BT107" i="10"/>
  <c r="CV23" i="10"/>
  <c r="CI107" i="10"/>
  <c r="BF212" i="10"/>
  <c r="BD202" i="10"/>
  <c r="DA199" i="10"/>
  <c r="BH139" i="10"/>
  <c r="CP121" i="10"/>
  <c r="BM199" i="10"/>
  <c r="BI218" i="10"/>
  <c r="CU39" i="10"/>
  <c r="BP103" i="10"/>
  <c r="BS212" i="10"/>
  <c r="CX125" i="10"/>
  <c r="BB29" i="10"/>
  <c r="CW120" i="10"/>
  <c r="BE53" i="10"/>
  <c r="BX124" i="10"/>
  <c r="BM159" i="10"/>
  <c r="DD169" i="10"/>
  <c r="BH93" i="10"/>
  <c r="CE187" i="10"/>
  <c r="CP137" i="10"/>
  <c r="CM23" i="10"/>
  <c r="AX107" i="10"/>
  <c r="CP107" i="10"/>
  <c r="BF63" i="10"/>
  <c r="BC202" i="10"/>
  <c r="BG139" i="10"/>
  <c r="BK199" i="10"/>
  <c r="BH103" i="10"/>
  <c r="CT39" i="10"/>
  <c r="AX212" i="10"/>
  <c r="DC29" i="10"/>
  <c r="CR120" i="10"/>
  <c r="AV53" i="10"/>
  <c r="BY124" i="10"/>
  <c r="BL159" i="10"/>
  <c r="CU78" i="10"/>
  <c r="CB187" i="10"/>
  <c r="BP107" i="10"/>
  <c r="CL23" i="10"/>
  <c r="CK107" i="10"/>
  <c r="BC139" i="10"/>
  <c r="CS39" i="10"/>
  <c r="BH169" i="10"/>
  <c r="CT158" i="10"/>
  <c r="DA29" i="10"/>
  <c r="CX120" i="10"/>
  <c r="BI53" i="10"/>
  <c r="BW124" i="10"/>
  <c r="BL53" i="10"/>
  <c r="BK159" i="10"/>
  <c r="CF93" i="10"/>
  <c r="CA187" i="10"/>
  <c r="CK23" i="10"/>
  <c r="CO107" i="10"/>
  <c r="BP137" i="10"/>
  <c r="AV139" i="10"/>
  <c r="CM102" i="10"/>
  <c r="CM93" i="10"/>
  <c r="CR39" i="10"/>
  <c r="DC78" i="10"/>
  <c r="CR158" i="10"/>
  <c r="CU120" i="10"/>
  <c r="BD53" i="10"/>
  <c r="BU124" i="10"/>
  <c r="BQ159" i="10"/>
  <c r="CI23" i="10"/>
  <c r="CM107" i="10"/>
  <c r="CV107" i="10"/>
  <c r="CE29" i="10"/>
  <c r="BF139" i="10"/>
  <c r="CK93" i="10"/>
  <c r="BQ203" i="10"/>
  <c r="CQ39" i="10"/>
  <c r="BY158" i="10"/>
  <c r="CZ202" i="10"/>
  <c r="CQ158" i="10"/>
  <c r="BJ53" i="10"/>
  <c r="AX124" i="10"/>
  <c r="CI103" i="10"/>
  <c r="AW159" i="10"/>
  <c r="CT124" i="10"/>
  <c r="BW78" i="10"/>
  <c r="BP23" i="10"/>
  <c r="CZ53" i="10"/>
  <c r="CP23" i="10"/>
  <c r="CD107" i="10"/>
  <c r="BT53" i="10"/>
  <c r="CJ107" i="10"/>
  <c r="CT107" i="10"/>
  <c r="CB29" i="10"/>
  <c r="CW121" i="10"/>
  <c r="CJ93" i="10"/>
  <c r="DE121" i="10"/>
  <c r="CS159" i="10"/>
  <c r="CM187" i="10"/>
  <c r="BA158" i="10"/>
  <c r="CB53" i="10"/>
  <c r="BC53" i="10"/>
  <c r="CO103" i="10"/>
  <c r="BO159" i="10"/>
  <c r="BH107" i="10"/>
  <c r="CK32" i="10"/>
  <c r="DD107" i="10"/>
  <c r="BN107" i="10"/>
  <c r="BP93" i="10"/>
  <c r="CF102" i="10"/>
  <c r="BG102" i="10"/>
  <c r="CN107" i="10"/>
  <c r="CB139" i="10"/>
  <c r="CA29" i="10"/>
  <c r="CV121" i="10"/>
  <c r="CI93" i="10"/>
  <c r="DC121" i="10"/>
  <c r="CF103" i="10"/>
  <c r="BY120" i="10"/>
  <c r="CX158" i="10"/>
  <c r="BP169" i="10"/>
  <c r="CM103" i="10"/>
  <c r="DB212" i="10"/>
  <c r="BT108" i="10"/>
  <c r="BF107" i="10"/>
  <c r="BI178" i="10"/>
  <c r="CE102" i="10"/>
  <c r="AZ107" i="10"/>
  <c r="DD23" i="10"/>
  <c r="CC199" i="10"/>
  <c r="AY29" i="10"/>
  <c r="CS121" i="10"/>
  <c r="CP93" i="10"/>
  <c r="DA121" i="10"/>
  <c r="BQ218" i="10"/>
  <c r="BY125" i="10"/>
  <c r="DB63" i="10"/>
  <c r="CW158" i="10"/>
  <c r="CK103" i="10"/>
  <c r="CD78" i="10"/>
  <c r="DJ212" i="10"/>
  <c r="BX23" i="10"/>
  <c r="BH64" i="10"/>
  <c r="DE120" i="10"/>
  <c r="CC102" i="10"/>
  <c r="CL107" i="10"/>
  <c r="BN212" i="10"/>
  <c r="CH29" i="10"/>
  <c r="CQ121" i="10"/>
  <c r="CO93" i="10"/>
  <c r="AX63" i="10"/>
  <c r="CY121" i="10"/>
  <c r="CV158" i="10"/>
  <c r="BL77" i="10"/>
  <c r="BX103" i="10"/>
  <c r="CJ103" i="10"/>
  <c r="BI203" i="10"/>
  <c r="CH78" i="10"/>
  <c r="BI158" i="10"/>
  <c r="BM32" i="10"/>
  <c r="CX203" i="10"/>
  <c r="CG121" i="10"/>
  <c r="CB102" i="10"/>
  <c r="BL202" i="10"/>
  <c r="CB202" i="10"/>
  <c r="CC29" i="10"/>
  <c r="CX121" i="10"/>
  <c r="CN93" i="10"/>
  <c r="BZ63" i="10"/>
  <c r="BB121" i="10"/>
  <c r="CR202" i="10"/>
  <c r="DA159" i="10"/>
  <c r="BU199" i="10"/>
  <c r="DE63" i="10"/>
  <c r="CU158" i="10"/>
  <c r="CP169" i="10"/>
  <c r="BE159" i="10"/>
  <c r="CN103" i="10"/>
  <c r="DD103" i="10"/>
  <c r="CF78" i="10"/>
  <c r="BL32" i="10"/>
  <c r="CW203" i="10"/>
  <c r="CA102" i="10"/>
  <c r="BJ29" i="10"/>
  <c r="BA121" i="10"/>
  <c r="AZ93" i="10"/>
  <c r="BV63" i="10"/>
  <c r="DD121" i="10"/>
  <c r="DD93" i="10"/>
  <c r="BX187" i="10"/>
  <c r="DE158" i="10"/>
  <c r="CM169" i="10"/>
  <c r="AZ103" i="10"/>
  <c r="BY203" i="10"/>
  <c r="DB124" i="10"/>
  <c r="CE78" i="10"/>
  <c r="G10" i="10"/>
  <c r="BK32" i="10"/>
  <c r="CJ53" i="10"/>
  <c r="CV203" i="10"/>
  <c r="DB107" i="10"/>
  <c r="AY102" i="10"/>
  <c r="CU121" i="10"/>
  <c r="BS63" i="10"/>
  <c r="DF121" i="10"/>
  <c r="CX63" i="10"/>
  <c r="BN124" i="10"/>
  <c r="CI169" i="10"/>
  <c r="CL103" i="10"/>
  <c r="CG78" i="10"/>
  <c r="CO203" i="10"/>
  <c r="AW32" i="10"/>
  <c r="CU203" i="10"/>
  <c r="CR108" i="10"/>
  <c r="BI125" i="10"/>
  <c r="CR121" i="10"/>
  <c r="BU63" i="10"/>
  <c r="CZ121" i="10"/>
  <c r="CV63" i="10"/>
  <c r="CC159" i="10"/>
  <c r="CN169" i="10"/>
  <c r="CP103" i="10"/>
  <c r="CA78" i="10"/>
  <c r="BP32" i="10"/>
  <c r="CT203" i="10"/>
  <c r="BR121" i="10"/>
  <c r="CH121" i="10"/>
  <c r="BX107" i="10"/>
  <c r="BG29" i="10"/>
  <c r="BY63" i="10"/>
  <c r="BT139" i="10"/>
  <c r="CV93" i="10"/>
  <c r="DC187" i="10"/>
  <c r="BF124" i="10"/>
  <c r="CG120" i="10"/>
  <c r="CT63" i="10"/>
  <c r="BI38" i="10"/>
  <c r="CW125" i="10"/>
  <c r="AZ169" i="10"/>
  <c r="AY78" i="10"/>
  <c r="CG203" i="10"/>
  <c r="BQ158" i="10"/>
  <c r="CS203" i="10"/>
  <c r="BX137" i="10"/>
  <c r="CR53" i="10"/>
  <c r="DE203" i="10"/>
  <c r="BW107" i="10"/>
  <c r="CF23" i="10"/>
  <c r="BR29" i="10"/>
  <c r="BX63" i="10"/>
  <c r="BA63" i="10"/>
  <c r="CU187" i="10"/>
  <c r="CV125" i="10"/>
  <c r="CK169" i="10"/>
  <c r="CC78" i="10"/>
  <c r="CR203" i="10"/>
  <c r="CN137" i="10"/>
  <c r="BS107" i="10"/>
  <c r="AV202" i="10"/>
  <c r="BQ125" i="10"/>
  <c r="CK61" i="10"/>
  <c r="BT63" i="10"/>
  <c r="CS145" i="10"/>
  <c r="CO63" i="10"/>
  <c r="DE39" i="10"/>
  <c r="CJ139" i="10"/>
  <c r="DA61" i="10"/>
  <c r="CW63" i="10"/>
  <c r="CR139" i="10"/>
  <c r="BZ212" i="10"/>
  <c r="CR125" i="10"/>
  <c r="CJ169" i="10"/>
  <c r="CM78" i="10"/>
  <c r="DH139" i="10"/>
  <c r="DJ124" i="10"/>
  <c r="CQ203" i="10"/>
  <c r="BO102" i="10"/>
  <c r="CK137" i="10"/>
  <c r="BY107" i="10"/>
  <c r="BJ202" i="10"/>
  <c r="BR199" i="10"/>
  <c r="CL63" i="10"/>
  <c r="CS63" i="10"/>
  <c r="CO158" i="10"/>
  <c r="BY212" i="10"/>
  <c r="CD124" i="10"/>
  <c r="CQ125" i="10"/>
  <c r="CT120" i="10"/>
  <c r="BA203" i="10"/>
  <c r="AY187" i="10"/>
  <c r="CI137" i="10"/>
  <c r="BV107" i="10"/>
  <c r="BI202" i="10"/>
  <c r="BY39" i="10"/>
  <c r="CO121" i="10"/>
  <c r="AW199" i="10"/>
  <c r="CG125" i="10"/>
  <c r="BA39" i="10"/>
  <c r="CR63" i="10"/>
  <c r="CO125" i="10"/>
  <c r="CS125" i="10"/>
  <c r="DF29" i="10"/>
  <c r="CQ120" i="10"/>
  <c r="CK51" i="10"/>
  <c r="BH53" i="10"/>
  <c r="CV103" i="10"/>
  <c r="BO78" i="10"/>
  <c r="BE32" i="10"/>
  <c r="CI87" i="10"/>
  <c r="DA32" i="10"/>
  <c r="CR145" i="10"/>
  <c r="CJ222" i="10"/>
  <c r="CT166" i="10"/>
  <c r="CZ64" i="10"/>
  <c r="BQ38" i="10"/>
  <c r="CT76" i="10"/>
  <c r="CN116" i="10"/>
  <c r="CM87" i="10"/>
  <c r="CZ32" i="10"/>
  <c r="CX100" i="10"/>
  <c r="CH100" i="10"/>
  <c r="CW145" i="10"/>
  <c r="CR222" i="10"/>
  <c r="DA201" i="10"/>
  <c r="CR166" i="10"/>
  <c r="AZ42" i="10"/>
  <c r="CZ222" i="10"/>
  <c r="CO38" i="10"/>
  <c r="BA76" i="10"/>
  <c r="CI116" i="10"/>
  <c r="CV156" i="10"/>
  <c r="CK87" i="10"/>
  <c r="CY32" i="10"/>
  <c r="CF116" i="10"/>
  <c r="CU145" i="10"/>
  <c r="DE145" i="10"/>
  <c r="BU77" i="10"/>
  <c r="CQ166" i="10"/>
  <c r="CP42" i="10"/>
  <c r="CQ76" i="10"/>
  <c r="CT101" i="10"/>
  <c r="CO116" i="10"/>
  <c r="BP42" i="10"/>
  <c r="CV116" i="10"/>
  <c r="CU156" i="10"/>
  <c r="CL87" i="10"/>
  <c r="BI145" i="10"/>
  <c r="BB32" i="10"/>
  <c r="DF100" i="10"/>
  <c r="BP116" i="10"/>
  <c r="BU201" i="10"/>
  <c r="CQ145" i="10"/>
  <c r="BA166" i="10"/>
  <c r="CO42" i="10"/>
  <c r="CJ116" i="10"/>
  <c r="CT156" i="10"/>
  <c r="CJ87" i="10"/>
  <c r="BJ100" i="10"/>
  <c r="DF32" i="10"/>
  <c r="DE100" i="10"/>
  <c r="CV145" i="10"/>
  <c r="BZ92" i="10"/>
  <c r="BN97" i="10"/>
  <c r="CN42" i="10"/>
  <c r="BE201" i="10"/>
  <c r="BY101" i="10"/>
  <c r="CG156" i="10"/>
  <c r="CL116" i="10"/>
  <c r="CH181" i="10"/>
  <c r="BA156" i="10"/>
  <c r="CN87" i="10"/>
  <c r="CP32" i="10"/>
  <c r="DD32" i="10"/>
  <c r="BR100" i="10"/>
  <c r="DD100" i="10"/>
  <c r="DB97" i="10"/>
  <c r="BY166" i="10"/>
  <c r="DE57" i="10"/>
  <c r="BV92" i="10"/>
  <c r="CM42" i="10"/>
  <c r="BW101" i="10"/>
  <c r="CT43" i="10"/>
  <c r="CS77" i="10"/>
  <c r="CO76" i="10"/>
  <c r="DA77" i="10"/>
  <c r="CK116" i="10"/>
  <c r="CA181" i="10"/>
  <c r="CQ156" i="10"/>
  <c r="DK181" i="10"/>
  <c r="AZ87" i="10"/>
  <c r="BD76" i="10"/>
  <c r="CG145" i="10"/>
  <c r="DC100" i="10"/>
  <c r="AX43" i="10"/>
  <c r="BU92" i="10"/>
  <c r="CL42" i="10"/>
  <c r="BV101" i="10"/>
  <c r="AZ116" i="10"/>
  <c r="AY181" i="10"/>
  <c r="CW156" i="10"/>
  <c r="CF42" i="10"/>
  <c r="BB100" i="10"/>
  <c r="CS201" i="10"/>
  <c r="CO166" i="10"/>
  <c r="BF97" i="10"/>
  <c r="BZ43" i="10"/>
  <c r="BS92" i="10"/>
  <c r="CK42" i="10"/>
  <c r="CK77" i="10"/>
  <c r="BU101" i="10"/>
  <c r="CP116" i="10"/>
  <c r="CG181" i="10"/>
  <c r="DD116" i="10"/>
  <c r="DB100" i="10"/>
  <c r="BN101" i="10"/>
  <c r="BX116" i="10"/>
  <c r="BY43" i="10"/>
  <c r="AX92" i="10"/>
  <c r="CJ42" i="10"/>
  <c r="CD97" i="10"/>
  <c r="CV42" i="10"/>
  <c r="BT101" i="10"/>
  <c r="BT64" i="10"/>
  <c r="BR201" i="10"/>
  <c r="CM116" i="10"/>
  <c r="CF181" i="10"/>
  <c r="CD43" i="10"/>
  <c r="DE38" i="10"/>
  <c r="BZ100" i="10"/>
  <c r="DA100" i="10"/>
  <c r="BZ97" i="10"/>
  <c r="CO145" i="10"/>
  <c r="CO57" i="10"/>
  <c r="BT222" i="10"/>
  <c r="BX43" i="10"/>
  <c r="BX92" i="10"/>
  <c r="CI42" i="10"/>
  <c r="BS101" i="10"/>
  <c r="BQ201" i="10"/>
  <c r="CG57" i="10"/>
  <c r="CJ64" i="10"/>
  <c r="BG181" i="10"/>
  <c r="DE76" i="10"/>
  <c r="CE181" i="10"/>
  <c r="CV87" i="10"/>
  <c r="CZ100" i="10"/>
  <c r="BW97" i="10"/>
  <c r="BN92" i="10"/>
  <c r="BS43" i="10"/>
  <c r="DD42" i="10"/>
  <c r="BZ101" i="10"/>
  <c r="AW201" i="10"/>
  <c r="BY76" i="10"/>
  <c r="DB101" i="10"/>
  <c r="CD181" i="10"/>
  <c r="BA38" i="10"/>
  <c r="BI64" i="10"/>
  <c r="CY100" i="10"/>
  <c r="BV97" i="10"/>
  <c r="BH116" i="10"/>
  <c r="BY145" i="10"/>
  <c r="BW43" i="10"/>
  <c r="BW181" i="10"/>
  <c r="BX101" i="10"/>
  <c r="AW77" i="10"/>
  <c r="BP201" i="10"/>
  <c r="CC201" i="10"/>
  <c r="CC77" i="10"/>
  <c r="CB181" i="10"/>
  <c r="CX38" i="10"/>
  <c r="BR32" i="10"/>
  <c r="BG64" i="10"/>
  <c r="BF101" i="10"/>
  <c r="BU97" i="10"/>
  <c r="BP87" i="10"/>
  <c r="CL101" i="10"/>
  <c r="CC200" i="10"/>
  <c r="BV43" i="10"/>
  <c r="AX101" i="10"/>
  <c r="BQ77" i="10"/>
  <c r="BO201" i="10"/>
  <c r="CB222" i="10"/>
  <c r="BY38" i="10"/>
  <c r="AV222" i="10"/>
  <c r="CW38" i="10"/>
  <c r="BF64" i="10"/>
  <c r="CP100" i="10"/>
  <c r="BS97" i="10"/>
  <c r="CR57" i="10"/>
  <c r="BL200" i="10"/>
  <c r="CL43" i="10"/>
  <c r="CL92" i="10"/>
  <c r="BO77" i="10"/>
  <c r="BN201" i="10"/>
  <c r="BL222" i="10"/>
  <c r="BH42" i="10"/>
  <c r="BI222" i="10"/>
  <c r="CS38" i="10"/>
  <c r="BD64" i="10"/>
  <c r="BL64" i="10"/>
  <c r="AX97" i="10"/>
  <c r="CX57" i="10"/>
  <c r="BN77" i="10"/>
  <c r="BM201" i="10"/>
  <c r="BH222" i="10"/>
  <c r="CR38" i="10"/>
  <c r="AV64" i="10"/>
  <c r="DD152" i="10"/>
  <c r="BT97" i="10"/>
  <c r="CV57" i="10"/>
  <c r="BM77" i="10"/>
  <c r="BL201" i="10"/>
  <c r="DB92" i="10"/>
  <c r="BG222" i="10"/>
  <c r="CQ38" i="10"/>
  <c r="BE64" i="10"/>
  <c r="BQ145" i="10"/>
  <c r="CB64" i="10"/>
  <c r="CX145" i="10"/>
  <c r="CU57" i="10"/>
  <c r="BE77" i="10"/>
  <c r="BR77" i="10"/>
  <c r="BK201" i="10"/>
  <c r="CG38" i="10"/>
  <c r="CR64" i="10"/>
  <c r="BF222" i="10"/>
  <c r="CV38" i="10"/>
  <c r="BC64" i="10"/>
  <c r="CD101" i="10"/>
  <c r="CT145" i="10"/>
  <c r="CW57" i="10"/>
  <c r="BX42" i="10"/>
  <c r="CU166" i="10"/>
  <c r="BP77" i="10"/>
  <c r="BI166" i="10"/>
  <c r="CX76" i="10"/>
  <c r="AV133" i="10"/>
  <c r="BH87" i="10"/>
  <c r="BE222" i="10"/>
  <c r="CU38" i="10"/>
  <c r="BJ64" i="10"/>
  <c r="BA145" i="10"/>
  <c r="CK201" i="10"/>
  <c r="CQ57" i="10"/>
  <c r="DB43" i="10"/>
  <c r="CW166" i="10"/>
  <c r="BI57" i="10"/>
  <c r="BK77" i="10"/>
  <c r="BS37" i="10"/>
  <c r="CW76" i="10"/>
  <c r="CG166" i="10"/>
  <c r="BD222" i="10"/>
  <c r="CT38" i="10"/>
  <c r="BR158" i="10"/>
  <c r="BF23" i="10"/>
  <c r="BT129" i="10"/>
  <c r="CG86" i="10"/>
  <c r="CI33" i="10"/>
  <c r="BZ220" i="10"/>
  <c r="BF125" i="10"/>
  <c r="BQ74" i="10"/>
  <c r="BW182" i="10"/>
  <c r="AX179" i="10"/>
  <c r="CQ213" i="10"/>
  <c r="CF52" i="10"/>
  <c r="AY186" i="10"/>
  <c r="BZ176" i="10"/>
  <c r="CR93" i="10"/>
  <c r="BL83" i="10"/>
  <c r="BD163" i="10"/>
  <c r="CB83" i="10"/>
  <c r="CO59" i="10"/>
  <c r="CL25" i="10"/>
  <c r="BL162" i="10"/>
  <c r="CQ59" i="10"/>
  <c r="CJ177" i="10"/>
  <c r="CM134" i="10"/>
  <c r="BM166" i="10"/>
  <c r="CB134" i="10"/>
  <c r="AZ156" i="10"/>
  <c r="BF54" i="10"/>
  <c r="BM62" i="10"/>
  <c r="CH11" i="4"/>
  <c r="M10" i="11"/>
  <c r="AW158" i="10"/>
  <c r="CL146" i="10"/>
  <c r="BD23" i="10"/>
  <c r="BT23" i="10"/>
  <c r="BV129" i="10"/>
  <c r="CJ163" i="10"/>
  <c r="CG213" i="10"/>
  <c r="DB129" i="10"/>
  <c r="BT83" i="10"/>
  <c r="BV182" i="10"/>
  <c r="CX213" i="10"/>
  <c r="DE165" i="10"/>
  <c r="CD52" i="10"/>
  <c r="CE186" i="10"/>
  <c r="BX176" i="10"/>
  <c r="CX93" i="10"/>
  <c r="BY35" i="10"/>
  <c r="CP25" i="10"/>
  <c r="CS166" i="10"/>
  <c r="BQ162" i="10"/>
  <c r="CO120" i="10"/>
  <c r="BU20" i="10"/>
  <c r="CR35" i="10"/>
  <c r="CN177" i="10"/>
  <c r="CV120" i="10"/>
  <c r="DD25" i="10"/>
  <c r="BE166" i="10"/>
  <c r="CU24" i="10"/>
  <c r="AZ98" i="10"/>
  <c r="DB210" i="10"/>
  <c r="BL88" i="10"/>
  <c r="BS115" i="10"/>
  <c r="BI120" i="10"/>
  <c r="BO19" i="10"/>
  <c r="CM141" i="10"/>
  <c r="BD54" i="10"/>
  <c r="BP63" i="10"/>
  <c r="CS49" i="10"/>
  <c r="BK62" i="10"/>
  <c r="DD160" i="10"/>
  <c r="BY129" i="10"/>
  <c r="CF72" i="10"/>
  <c r="CN72" i="10"/>
  <c r="DD199" i="10"/>
  <c r="AX182" i="10"/>
  <c r="CV213" i="10"/>
  <c r="CX69" i="10"/>
  <c r="CC52" i="10"/>
  <c r="CA186" i="10"/>
  <c r="BV176" i="10"/>
  <c r="BA93" i="10"/>
  <c r="BX125" i="10"/>
  <c r="CK158" i="10"/>
  <c r="CN25" i="10"/>
  <c r="BP162" i="10"/>
  <c r="CK120" i="10"/>
  <c r="BA35" i="10"/>
  <c r="CM177" i="10"/>
  <c r="CU52" i="10"/>
  <c r="DE75" i="10"/>
  <c r="BQ195" i="10"/>
  <c r="BR49" i="10"/>
  <c r="CK49" i="10"/>
  <c r="BT115" i="10"/>
  <c r="BQ20" i="10"/>
  <c r="BJ54" i="10"/>
  <c r="BP120" i="10"/>
  <c r="BP62" i="10"/>
  <c r="DL33" i="10"/>
  <c r="P230" i="11"/>
  <c r="CL231" i="4"/>
  <c r="L10" i="11"/>
  <c r="CG11" i="4"/>
  <c r="CN146" i="10"/>
  <c r="BQ213" i="10"/>
  <c r="BX129" i="10"/>
  <c r="CR163" i="10"/>
  <c r="CO148" i="10"/>
  <c r="CJ72" i="10"/>
  <c r="DA19" i="10"/>
  <c r="BI74" i="10"/>
  <c r="BI75" i="10"/>
  <c r="BO52" i="10"/>
  <c r="CT115" i="10"/>
  <c r="BO186" i="10"/>
  <c r="CU213" i="10"/>
  <c r="CW69" i="10"/>
  <c r="CA52" i="10"/>
  <c r="CH186" i="10"/>
  <c r="CM186" i="10"/>
  <c r="BE162" i="10"/>
  <c r="BU125" i="10"/>
  <c r="CH142" i="10"/>
  <c r="BT43" i="10"/>
  <c r="AZ25" i="10"/>
  <c r="BO162" i="10"/>
  <c r="CI120" i="10"/>
  <c r="CX35" i="10"/>
  <c r="CC162" i="10"/>
  <c r="AW195" i="10"/>
  <c r="CC195" i="10"/>
  <c r="DA195" i="10"/>
  <c r="BQ49" i="10"/>
  <c r="BU195" i="10"/>
  <c r="CN98" i="10"/>
  <c r="BF176" i="10"/>
  <c r="BN88" i="10"/>
  <c r="CK195" i="10"/>
  <c r="BY115" i="10"/>
  <c r="BN176" i="10"/>
  <c r="AW20" i="10"/>
  <c r="CI141" i="10"/>
  <c r="CF184" i="10"/>
  <c r="BR62" i="10"/>
  <c r="DA49" i="10"/>
  <c r="AZ146" i="10"/>
  <c r="BG178" i="10"/>
  <c r="BZ129" i="10"/>
  <c r="CS20" i="10"/>
  <c r="AZ72" i="10"/>
  <c r="CZ23" i="10"/>
  <c r="CT176" i="10"/>
  <c r="CT213" i="10"/>
  <c r="CV69" i="10"/>
  <c r="AY52" i="10"/>
  <c r="CG186" i="10"/>
  <c r="DE213" i="10"/>
  <c r="BY213" i="10"/>
  <c r="DB179" i="10"/>
  <c r="BW125" i="10"/>
  <c r="CH92" i="10"/>
  <c r="CD142" i="10"/>
  <c r="DA43" i="10"/>
  <c r="CM25" i="10"/>
  <c r="BM162" i="10"/>
  <c r="AZ120" i="10"/>
  <c r="CW35" i="10"/>
  <c r="CT125" i="10"/>
  <c r="BP195" i="10"/>
  <c r="BO134" i="10"/>
  <c r="BK49" i="10"/>
  <c r="CM98" i="10"/>
  <c r="BQ148" i="10"/>
  <c r="BM88" i="10"/>
  <c r="CC49" i="10"/>
  <c r="BV115" i="10"/>
  <c r="BO20" i="10"/>
  <c r="CN141" i="10"/>
  <c r="DJ176" i="10"/>
  <c r="BI213" i="10"/>
  <c r="DE148" i="10"/>
  <c r="CI146" i="10"/>
  <c r="BW129" i="10"/>
  <c r="CL129" i="10"/>
  <c r="BH33" i="10"/>
  <c r="BM109" i="10"/>
  <c r="CI72" i="10"/>
  <c r="BI174" i="10"/>
  <c r="BN129" i="10"/>
  <c r="BQ75" i="10"/>
  <c r="CS213" i="10"/>
  <c r="CU69" i="10"/>
  <c r="CG52" i="10"/>
  <c r="CB34" i="10"/>
  <c r="BS125" i="10"/>
  <c r="CC142" i="10"/>
  <c r="BX199" i="10"/>
  <c r="CZ43" i="10"/>
  <c r="BX177" i="10"/>
  <c r="BQ59" i="10"/>
  <c r="CK25" i="10"/>
  <c r="CP120" i="10"/>
  <c r="CV35" i="10"/>
  <c r="CV25" i="10"/>
  <c r="BO195" i="10"/>
  <c r="CT174" i="10"/>
  <c r="AW49" i="10"/>
  <c r="CL98" i="10"/>
  <c r="BO88" i="10"/>
  <c r="BN20" i="10"/>
  <c r="AZ141" i="10"/>
  <c r="DA190" i="10"/>
  <c r="DI20" i="10"/>
  <c r="CU152" i="10"/>
  <c r="AX129" i="10"/>
  <c r="BE109" i="10"/>
  <c r="AZ160" i="10"/>
  <c r="BR109" i="10"/>
  <c r="CF178" i="10"/>
  <c r="CT129" i="10"/>
  <c r="CS69" i="10"/>
  <c r="CA34" i="10"/>
  <c r="BJ83" i="10"/>
  <c r="DE93" i="10"/>
  <c r="BF144" i="10"/>
  <c r="BZ125" i="10"/>
  <c r="CE142" i="10"/>
  <c r="BQ66" i="10"/>
  <c r="CJ25" i="10"/>
  <c r="CN120" i="10"/>
  <c r="CU35" i="10"/>
  <c r="BN195" i="10"/>
  <c r="CU134" i="10"/>
  <c r="CD176" i="10"/>
  <c r="CS174" i="10"/>
  <c r="BL49" i="10"/>
  <c r="CJ98" i="10"/>
  <c r="AW88" i="10"/>
  <c r="BM20" i="10"/>
  <c r="CS195" i="10"/>
  <c r="BJ222" i="10"/>
  <c r="BQ120" i="10"/>
  <c r="CQ74" i="10"/>
  <c r="BV144" i="10"/>
  <c r="CK11" i="4"/>
  <c r="O10" i="11"/>
  <c r="CT152" i="10"/>
  <c r="CN160" i="10"/>
  <c r="DB144" i="10"/>
  <c r="BE62" i="10"/>
  <c r="AW109" i="10"/>
  <c r="CH178" i="10"/>
  <c r="CS66" i="10"/>
  <c r="CV33" i="10"/>
  <c r="BN182" i="10"/>
  <c r="CG165" i="10"/>
  <c r="CQ69" i="10"/>
  <c r="CX86" i="10"/>
  <c r="DE69" i="10"/>
  <c r="AY34" i="10"/>
  <c r="BG83" i="10"/>
  <c r="BX25" i="10"/>
  <c r="BV125" i="10"/>
  <c r="AY142" i="10"/>
  <c r="BL66" i="10"/>
  <c r="CJ120" i="10"/>
  <c r="CT35" i="10"/>
  <c r="CO200" i="10"/>
  <c r="BM195" i="10"/>
  <c r="CR174" i="10"/>
  <c r="AV43" i="10"/>
  <c r="BP49" i="10"/>
  <c r="CI98" i="10"/>
  <c r="BM138" i="10"/>
  <c r="BX141" i="10"/>
  <c r="CH222" i="10"/>
  <c r="CD84" i="10"/>
  <c r="BL20" i="10"/>
  <c r="BH184" i="10"/>
  <c r="CR74" i="10"/>
  <c r="AX144" i="10"/>
  <c r="CH231" i="4"/>
  <c r="M230" i="11"/>
  <c r="CK231" i="4"/>
  <c r="O230" i="11"/>
  <c r="CI160" i="10"/>
  <c r="BP109" i="10"/>
  <c r="CE178" i="10"/>
  <c r="BI165" i="10"/>
  <c r="BY86" i="10"/>
  <c r="CG69" i="10"/>
  <c r="CT69" i="10"/>
  <c r="BX33" i="10"/>
  <c r="BP199" i="10"/>
  <c r="CW86" i="10"/>
  <c r="CD125" i="10"/>
  <c r="BF182" i="10"/>
  <c r="CH34" i="10"/>
  <c r="BE83" i="10"/>
  <c r="CS162" i="10"/>
  <c r="BT125" i="10"/>
  <c r="CK166" i="10"/>
  <c r="CA142" i="10"/>
  <c r="AW66" i="10"/>
  <c r="CM120" i="10"/>
  <c r="CP199" i="10"/>
  <c r="CX75" i="10"/>
  <c r="CV177" i="10"/>
  <c r="BL195" i="10"/>
  <c r="CQ174" i="10"/>
  <c r="BJ43" i="10"/>
  <c r="BN49" i="10"/>
  <c r="CK98" i="10"/>
  <c r="CS62" i="10"/>
  <c r="BL84" i="10"/>
  <c r="BL54" i="10"/>
  <c r="CB84" i="10"/>
  <c r="BK20" i="10"/>
  <c r="CS74" i="10"/>
  <c r="BT144" i="10"/>
  <c r="P10" i="11"/>
  <c r="CL11" i="4"/>
  <c r="AJ6" i="10"/>
  <c r="AT6" i="10" s="1"/>
  <c r="DN6" i="10" s="1"/>
  <c r="CC62" i="10"/>
  <c r="DD120" i="10"/>
  <c r="CP160" i="10"/>
  <c r="BK109" i="10"/>
  <c r="CC178" i="10"/>
  <c r="BI69" i="10"/>
  <c r="CO69" i="10"/>
  <c r="CR69" i="10"/>
  <c r="CU86" i="10"/>
  <c r="CE34" i="10"/>
  <c r="BF83" i="10"/>
  <c r="AX125" i="10"/>
  <c r="BM66" i="10"/>
  <c r="CN199" i="10"/>
  <c r="CW75" i="10"/>
  <c r="BY174" i="10"/>
  <c r="BK195" i="10"/>
  <c r="CD179" i="10"/>
  <c r="BA174" i="10"/>
  <c r="BI43" i="10"/>
  <c r="BO49" i="10"/>
  <c r="BL104" i="10"/>
  <c r="CJ54" i="10"/>
  <c r="CC20" i="10"/>
  <c r="CB54" i="10"/>
  <c r="CV74" i="10"/>
  <c r="BS144" i="10"/>
  <c r="CJ146" i="10"/>
  <c r="AK6" i="10"/>
  <c r="AQ6" i="10" s="1"/>
  <c r="DK6" i="10" s="1"/>
  <c r="BU66" i="10"/>
  <c r="CO160" i="10"/>
  <c r="BL109" i="10"/>
  <c r="CB178" i="10"/>
  <c r="CL176" i="10"/>
  <c r="CX165" i="10"/>
  <c r="CD182" i="10"/>
  <c r="CT86" i="10"/>
  <c r="CZ83" i="10"/>
  <c r="BC83" i="10"/>
  <c r="BR66" i="10"/>
  <c r="AZ199" i="10"/>
  <c r="CS75" i="10"/>
  <c r="CR43" i="10"/>
  <c r="BE49" i="10"/>
  <c r="CX174" i="10"/>
  <c r="BH43" i="10"/>
  <c r="DC134" i="10"/>
  <c r="BM49" i="10"/>
  <c r="CF134" i="10"/>
  <c r="BY148" i="10"/>
  <c r="BX160" i="10"/>
  <c r="CW74" i="10"/>
  <c r="BI86" i="10"/>
  <c r="BQ79" i="10"/>
  <c r="DE74" i="10"/>
  <c r="CF33" i="10"/>
  <c r="CK66" i="10"/>
  <c r="DC34" i="10"/>
  <c r="CA178" i="10"/>
  <c r="CR23" i="10"/>
  <c r="CP33" i="10"/>
  <c r="CS165" i="10"/>
  <c r="DC52" i="10"/>
  <c r="CR86" i="10"/>
  <c r="AV83" i="10"/>
  <c r="BI163" i="10"/>
  <c r="CU186" i="10"/>
  <c r="BP66" i="10"/>
  <c r="CM199" i="10"/>
  <c r="CR75" i="10"/>
  <c r="BW134" i="10"/>
  <c r="AW166" i="10"/>
  <c r="CW174" i="10"/>
  <c r="BF43" i="10"/>
  <c r="CD134" i="10"/>
  <c r="BU49" i="10"/>
  <c r="BZ148" i="10"/>
  <c r="BA74" i="10"/>
  <c r="BP158" i="10"/>
  <c r="BK79" i="10"/>
  <c r="BQ93" i="10"/>
  <c r="AY178" i="10"/>
  <c r="CO33" i="10"/>
  <c r="BY69" i="10"/>
  <c r="CQ165" i="10"/>
  <c r="CO174" i="10"/>
  <c r="CM86" i="10"/>
  <c r="BW179" i="10"/>
  <c r="BA86" i="10"/>
  <c r="DB176" i="10"/>
  <c r="BD83" i="10"/>
  <c r="CG59" i="10"/>
  <c r="DA109" i="10"/>
  <c r="BH163" i="10"/>
  <c r="BO66" i="10"/>
  <c r="BN144" i="10"/>
  <c r="BI35" i="10"/>
  <c r="CX59" i="10"/>
  <c r="CC66" i="10"/>
  <c r="CL199" i="10"/>
  <c r="CQ75" i="10"/>
  <c r="BQ166" i="10"/>
  <c r="CV174" i="10"/>
  <c r="BD43" i="10"/>
  <c r="BN84" i="10"/>
  <c r="CC134" i="10"/>
  <c r="BE158" i="10"/>
  <c r="CG93" i="10"/>
  <c r="BO158" i="10"/>
  <c r="AW79" i="10"/>
  <c r="AV23" i="10"/>
  <c r="BG37" i="10"/>
  <c r="BO178" i="10"/>
  <c r="CN33" i="10"/>
  <c r="CO213" i="10"/>
  <c r="BA165" i="10"/>
  <c r="BG34" i="10"/>
  <c r="BZ179" i="10"/>
  <c r="CQ86" i="10"/>
  <c r="BG163" i="10"/>
  <c r="BI59" i="10"/>
  <c r="BN66" i="10"/>
  <c r="CW59" i="10"/>
  <c r="CK199" i="10"/>
  <c r="CS158" i="10"/>
  <c r="BA75" i="10"/>
  <c r="BE195" i="10"/>
  <c r="BL166" i="10"/>
  <c r="BG43" i="10"/>
  <c r="CH134" i="10"/>
  <c r="DD184" i="10"/>
  <c r="CV98" i="10"/>
  <c r="L230" i="11"/>
  <c r="CG231" i="4"/>
  <c r="BH72" i="10"/>
  <c r="BN158" i="10"/>
  <c r="BR79" i="10"/>
  <c r="BJ23" i="10"/>
  <c r="AZ33" i="10"/>
  <c r="BP25" i="10"/>
  <c r="CW165" i="10"/>
  <c r="DD33" i="10"/>
  <c r="BX179" i="10"/>
  <c r="BU176" i="10"/>
  <c r="CD115" i="10"/>
  <c r="BE66" i="10"/>
  <c r="BF163" i="10"/>
  <c r="BK66" i="10"/>
  <c r="DC186" i="10"/>
  <c r="BA59" i="10"/>
  <c r="CI199" i="10"/>
  <c r="CU75" i="10"/>
  <c r="CD144" i="10"/>
  <c r="DE35" i="10"/>
  <c r="CO74" i="10"/>
  <c r="CK62" i="10"/>
  <c r="BK166" i="10"/>
  <c r="BC43" i="10"/>
  <c r="CC166" i="10"/>
  <c r="CA134" i="10"/>
  <c r="CO156" i="10"/>
  <c r="DA62" i="10"/>
  <c r="CG148" i="10"/>
  <c r="CC88" i="10"/>
  <c r="BH32" i="10"/>
  <c r="BK158" i="10"/>
  <c r="BO79" i="10"/>
  <c r="BI23" i="10"/>
  <c r="CJ23" i="10"/>
  <c r="CB23" i="10"/>
  <c r="CM33" i="10"/>
  <c r="CV165" i="10"/>
  <c r="BV179" i="10"/>
  <c r="BF115" i="10"/>
  <c r="CK109" i="10"/>
  <c r="BT176" i="10"/>
  <c r="CW93" i="10"/>
  <c r="DC178" i="10"/>
  <c r="AV163" i="10"/>
  <c r="BW52" i="10"/>
  <c r="CV59" i="10"/>
  <c r="CL177" i="10"/>
  <c r="BQ35" i="10"/>
  <c r="DE59" i="10"/>
  <c r="CG35" i="10"/>
  <c r="BP166" i="10"/>
  <c r="BR222" i="10"/>
  <c r="AY134" i="10"/>
  <c r="CN156" i="10"/>
  <c r="BH54" i="10"/>
  <c r="BM158" i="10"/>
  <c r="BM79" i="10"/>
  <c r="BH23" i="10"/>
  <c r="BL23" i="10"/>
  <c r="CL33" i="10"/>
  <c r="CO165" i="10"/>
  <c r="CU165" i="10"/>
  <c r="BU179" i="10"/>
  <c r="CM178" i="10"/>
  <c r="BS176" i="10"/>
  <c r="CU93" i="10"/>
  <c r="BJ163" i="10"/>
  <c r="CO35" i="10"/>
  <c r="CR59" i="10"/>
  <c r="CJ43" i="10"/>
  <c r="CI177" i="10"/>
  <c r="BO166" i="10"/>
  <c r="CG134" i="10"/>
  <c r="CL156" i="10"/>
  <c r="CK183" i="10"/>
  <c r="CZ54" i="10"/>
  <c r="AV54" i="10"/>
  <c r="CF177" i="10"/>
  <c r="CD129" i="10"/>
  <c r="BL158" i="10"/>
  <c r="BL79" i="10"/>
  <c r="BG23" i="10"/>
  <c r="BT163" i="10"/>
  <c r="CZ163" i="10"/>
  <c r="DA66" i="10"/>
  <c r="CF199" i="10"/>
  <c r="CR165" i="10"/>
  <c r="BQ174" i="10"/>
  <c r="BS179" i="10"/>
  <c r="CR213" i="10"/>
  <c r="CB52" i="10"/>
  <c r="BG134" i="10"/>
  <c r="CS93" i="10"/>
  <c r="BE163" i="10"/>
  <c r="CM52" i="10"/>
  <c r="CS59" i="10"/>
  <c r="CK177" i="10"/>
  <c r="DA158" i="10"/>
  <c r="BN166" i="10"/>
  <c r="CF40" i="10"/>
  <c r="BT54" i="10"/>
  <c r="CE134" i="10"/>
  <c r="CI156" i="10"/>
  <c r="BH120" i="10"/>
  <c r="CB43" i="10"/>
  <c r="BH177" i="10"/>
  <c r="BC54" i="10"/>
  <c r="BG91" i="10"/>
  <c r="BO62" i="10"/>
  <c r="BA160" i="10"/>
  <c r="CR148" i="10"/>
  <c r="CM106" i="10"/>
  <c r="CD152" i="10"/>
  <c r="BZ144" i="10"/>
  <c r="AY152" i="10"/>
  <c r="CE152" i="10"/>
  <c r="BQ54" i="10"/>
  <c r="BZ79" i="10"/>
  <c r="BZ47" i="10"/>
  <c r="BI29" i="10"/>
  <c r="BN216" i="10"/>
  <c r="BQ29" i="10"/>
  <c r="BO174" i="10"/>
  <c r="CZ199" i="10"/>
  <c r="CF174" i="10"/>
  <c r="CW97" i="10"/>
  <c r="AX57" i="10"/>
  <c r="CJ168" i="10"/>
  <c r="CT93" i="10"/>
  <c r="CW61" i="10"/>
  <c r="BI117" i="10"/>
  <c r="CQ136" i="10"/>
  <c r="CR29" i="10"/>
  <c r="BQ97" i="10"/>
  <c r="CO175" i="10"/>
  <c r="CP82" i="10"/>
  <c r="CQ212" i="10"/>
  <c r="BE43" i="10"/>
  <c r="CC43" i="10"/>
  <c r="AX47" i="10"/>
  <c r="DA216" i="10"/>
  <c r="CL47" i="10"/>
  <c r="BL216" i="10"/>
  <c r="BS114" i="10"/>
  <c r="BQ136" i="10"/>
  <c r="CD174" i="10"/>
  <c r="CT97" i="10"/>
  <c r="AZ168" i="10"/>
  <c r="CW117" i="10"/>
  <c r="BI183" i="10"/>
  <c r="CL79" i="10"/>
  <c r="BH168" i="10"/>
  <c r="CX136" i="10"/>
  <c r="BY175" i="10"/>
  <c r="BW212" i="10"/>
  <c r="CM82" i="10"/>
  <c r="CX212" i="10"/>
  <c r="CU60" i="10"/>
  <c r="CS216" i="10"/>
  <c r="BN32" i="10"/>
  <c r="CT31" i="10"/>
  <c r="DE154" i="10"/>
  <c r="BU47" i="10"/>
  <c r="CG175" i="10"/>
  <c r="BK216" i="10"/>
  <c r="AX114" i="10"/>
  <c r="BI154" i="10"/>
  <c r="CC174" i="10"/>
  <c r="CS97" i="10"/>
  <c r="CI168" i="10"/>
  <c r="CT117" i="10"/>
  <c r="CO79" i="10"/>
  <c r="BT199" i="10"/>
  <c r="CW136" i="10"/>
  <c r="AZ82" i="10"/>
  <c r="CW212" i="10"/>
  <c r="BY54" i="10"/>
  <c r="DE54" i="10"/>
  <c r="BT47" i="10"/>
  <c r="CC216" i="10"/>
  <c r="BR216" i="10"/>
  <c r="BG212" i="10"/>
  <c r="BW114" i="10"/>
  <c r="CB174" i="10"/>
  <c r="CR97" i="10"/>
  <c r="CR117" i="10"/>
  <c r="CO61" i="10"/>
  <c r="CN79" i="10"/>
  <c r="CF211" i="10"/>
  <c r="CU136" i="10"/>
  <c r="CI82" i="10"/>
  <c r="BY198" i="10"/>
  <c r="CQ54" i="10"/>
  <c r="CD47" i="10"/>
  <c r="BX164" i="10"/>
  <c r="BS47" i="10"/>
  <c r="CL164" i="10"/>
  <c r="DB32" i="10"/>
  <c r="BQ216" i="10"/>
  <c r="CH217" i="10"/>
  <c r="CZ217" i="10"/>
  <c r="BU114" i="10"/>
  <c r="CA212" i="10"/>
  <c r="BF114" i="10"/>
  <c r="CQ97" i="10"/>
  <c r="CV117" i="10"/>
  <c r="CM79" i="10"/>
  <c r="DD211" i="10"/>
  <c r="CS136" i="10"/>
  <c r="BX82" i="10"/>
  <c r="CK82" i="10"/>
  <c r="CR175" i="10"/>
  <c r="DE175" i="10"/>
  <c r="AW43" i="10"/>
  <c r="CV54" i="10"/>
  <c r="BZ32" i="10"/>
  <c r="BP79" i="10"/>
  <c r="DB31" i="10"/>
  <c r="CK164" i="10"/>
  <c r="BO60" i="10"/>
  <c r="AW216" i="10"/>
  <c r="CY217" i="10"/>
  <c r="CE60" i="10"/>
  <c r="BX114" i="10"/>
  <c r="BQ212" i="10"/>
  <c r="BY117" i="10"/>
  <c r="BG199" i="10"/>
  <c r="AY212" i="10"/>
  <c r="CX97" i="10"/>
  <c r="CL93" i="10"/>
  <c r="BA117" i="10"/>
  <c r="CL57" i="10"/>
  <c r="CI79" i="10"/>
  <c r="BU43" i="10"/>
  <c r="CQ175" i="10"/>
  <c r="CD57" i="10"/>
  <c r="DE212" i="10"/>
  <c r="BR43" i="10"/>
  <c r="CW54" i="10"/>
  <c r="BX32" i="10"/>
  <c r="BN79" i="10"/>
  <c r="CJ164" i="10"/>
  <c r="CP217" i="10"/>
  <c r="BB217" i="10"/>
  <c r="CD60" i="10"/>
  <c r="BV114" i="10"/>
  <c r="BY97" i="10"/>
  <c r="BF199" i="10"/>
  <c r="CH212" i="10"/>
  <c r="CV97" i="10"/>
  <c r="CP127" i="10"/>
  <c r="CP79" i="10"/>
  <c r="DE61" i="10"/>
  <c r="BI97" i="10"/>
  <c r="BA175" i="10"/>
  <c r="DC212" i="10"/>
  <c r="DD82" i="10"/>
  <c r="BQ43" i="10"/>
  <c r="CR54" i="10"/>
  <c r="DJ79" i="10"/>
  <c r="BV32" i="10"/>
  <c r="BG24" i="10"/>
  <c r="CI164" i="10"/>
  <c r="DF217" i="10"/>
  <c r="CB60" i="10"/>
  <c r="BT114" i="10"/>
  <c r="BE199" i="10"/>
  <c r="CM174" i="10"/>
  <c r="CL114" i="10"/>
  <c r="CG212" i="10"/>
  <c r="BL199" i="10"/>
  <c r="CT83" i="10"/>
  <c r="DE83" i="10"/>
  <c r="BI83" i="10"/>
  <c r="CV168" i="10"/>
  <c r="BP82" i="10"/>
  <c r="CM127" i="10"/>
  <c r="CJ79" i="10"/>
  <c r="BN47" i="10"/>
  <c r="DB47" i="10"/>
  <c r="CX175" i="10"/>
  <c r="BP43" i="10"/>
  <c r="BA54" i="10"/>
  <c r="DM54" i="10"/>
  <c r="BU32" i="10"/>
  <c r="BI175" i="10"/>
  <c r="AV24" i="10"/>
  <c r="CP164" i="10"/>
  <c r="DE217" i="10"/>
  <c r="CA60" i="10"/>
  <c r="CB199" i="10"/>
  <c r="BO212" i="10"/>
  <c r="BD199" i="10"/>
  <c r="CE212" i="10"/>
  <c r="CW83" i="10"/>
  <c r="CG154" i="10"/>
  <c r="CK127" i="10"/>
  <c r="DB93" i="10"/>
  <c r="DE136" i="10"/>
  <c r="BW174" i="10"/>
  <c r="CW175" i="10"/>
  <c r="CO198" i="10"/>
  <c r="BO43" i="10"/>
  <c r="CX198" i="10"/>
  <c r="CT54" i="10"/>
  <c r="BF79" i="10"/>
  <c r="BT32" i="10"/>
  <c r="BJ24" i="10"/>
  <c r="CN164" i="10"/>
  <c r="CX217" i="10"/>
  <c r="CB24" i="10"/>
  <c r="DD217" i="10"/>
  <c r="AY60" i="10"/>
  <c r="BC199" i="10"/>
  <c r="CD212" i="10"/>
  <c r="CU83" i="10"/>
  <c r="CP211" i="10"/>
  <c r="AX79" i="10"/>
  <c r="CI127" i="10"/>
  <c r="CV175" i="10"/>
  <c r="BN43" i="10"/>
  <c r="CO54" i="10"/>
  <c r="CW198" i="10"/>
  <c r="CS54" i="10"/>
  <c r="BS32" i="10"/>
  <c r="BH24" i="10"/>
  <c r="AZ164" i="10"/>
  <c r="DD164" i="10"/>
  <c r="DC217" i="10"/>
  <c r="BI212" i="10"/>
  <c r="CH60" i="10"/>
  <c r="AV199" i="10"/>
  <c r="CC212" i="10"/>
  <c r="CS83" i="10"/>
  <c r="CO211" i="10"/>
  <c r="BY79" i="10"/>
  <c r="CO127" i="10"/>
  <c r="CT57" i="10"/>
  <c r="DB57" i="10"/>
  <c r="BX93" i="10"/>
  <c r="CV79" i="10"/>
  <c r="CS43" i="10"/>
  <c r="CU175" i="10"/>
  <c r="CU174" i="10"/>
  <c r="BM43" i="10"/>
  <c r="CV198" i="10"/>
  <c r="CU54" i="10"/>
  <c r="CF127" i="10"/>
  <c r="CG54" i="10"/>
  <c r="AX32" i="10"/>
  <c r="BF24" i="10"/>
  <c r="CM164" i="10"/>
  <c r="BJ217" i="10"/>
  <c r="BE216" i="10"/>
  <c r="DB217" i="10"/>
  <c r="CG60" i="10"/>
  <c r="BJ199" i="10"/>
  <c r="CG29" i="10"/>
  <c r="CB212" i="10"/>
  <c r="BQ154" i="10"/>
  <c r="CR83" i="10"/>
  <c r="CD114" i="10"/>
  <c r="CN211" i="10"/>
  <c r="CF79" i="10"/>
  <c r="BU79" i="10"/>
  <c r="CN127" i="10"/>
  <c r="BP211" i="10"/>
  <c r="BP164" i="10"/>
  <c r="BW93" i="10"/>
  <c r="BI198" i="10"/>
  <c r="DD79" i="10"/>
  <c r="CG97" i="10"/>
  <c r="CT175" i="10"/>
  <c r="BL43" i="10"/>
  <c r="BR127" i="10"/>
  <c r="CU198" i="10"/>
  <c r="BF47" i="10"/>
  <c r="CX54" i="10"/>
  <c r="CC127" i="10"/>
  <c r="BE24" i="10"/>
  <c r="DA217" i="10"/>
  <c r="CF60" i="10"/>
  <c r="BH199" i="10"/>
  <c r="CQ83" i="10"/>
  <c r="DA127" i="10"/>
  <c r="BZ57" i="10"/>
  <c r="AZ211" i="10"/>
  <c r="BT79" i="10"/>
  <c r="AZ127" i="10"/>
  <c r="BH164" i="10"/>
  <c r="BS93" i="10"/>
  <c r="DB79" i="10"/>
  <c r="BW60" i="10"/>
  <c r="CS175" i="10"/>
  <c r="BK43" i="10"/>
  <c r="BO127" i="10"/>
  <c r="CT198" i="10"/>
  <c r="BI54" i="10"/>
  <c r="BZ217" i="10"/>
  <c r="BD24" i="10"/>
  <c r="BU216" i="10"/>
  <c r="BL24" i="10"/>
  <c r="CC60" i="10"/>
  <c r="BA83" i="10"/>
  <c r="BT57" i="10"/>
  <c r="CM211" i="10"/>
  <c r="CD79" i="10"/>
  <c r="BS79" i="10"/>
  <c r="CU61" i="10"/>
  <c r="CJ127" i="10"/>
  <c r="DD168" i="10"/>
  <c r="AX93" i="10"/>
  <c r="CG198" i="10"/>
  <c r="CX29" i="10"/>
  <c r="BQ198" i="10"/>
  <c r="CM60" i="10"/>
  <c r="DC174" i="10"/>
  <c r="BM127" i="10"/>
  <c r="CS198" i="10"/>
  <c r="DE198" i="10"/>
  <c r="BC24" i="10"/>
  <c r="BG60" i="10"/>
  <c r="BG174" i="10"/>
  <c r="BY83" i="10"/>
  <c r="CO117" i="10"/>
  <c r="CX83" i="10"/>
  <c r="BX57" i="10"/>
  <c r="BN114" i="10"/>
  <c r="CK211" i="10"/>
  <c r="BW79" i="10"/>
  <c r="CS61" i="10"/>
  <c r="CS127" i="10"/>
  <c r="BZ93" i="10"/>
  <c r="CU29" i="10"/>
  <c r="BY136" i="10"/>
  <c r="BK127" i="10"/>
  <c r="CR198" i="10"/>
  <c r="CG136" i="10"/>
  <c r="BR217" i="10"/>
  <c r="CA174" i="10"/>
  <c r="DD127" i="10"/>
  <c r="BS57" i="10"/>
  <c r="CJ211" i="10"/>
  <c r="BX79" i="10"/>
  <c r="CR61" i="10"/>
  <c r="CV127" i="10"/>
  <c r="BY93" i="10"/>
  <c r="CQ29" i="10"/>
  <c r="CF164" i="10"/>
  <c r="DE29" i="10"/>
  <c r="CJ24" i="10"/>
  <c r="CU212" i="10"/>
  <c r="BH127" i="10"/>
  <c r="AW127" i="10"/>
  <c r="CQ198" i="10"/>
  <c r="BV47" i="10"/>
  <c r="BN93" i="10"/>
  <c r="AY174" i="10"/>
  <c r="BY57" i="10"/>
  <c r="CI211" i="10"/>
  <c r="BV79" i="10"/>
  <c r="CQ61" i="10"/>
  <c r="BQ83" i="10"/>
  <c r="CZ24" i="10"/>
  <c r="BV93" i="10"/>
  <c r="CT79" i="10"/>
  <c r="BA29" i="10"/>
  <c r="BF57" i="10"/>
  <c r="CJ199" i="10"/>
  <c r="CT212" i="10"/>
  <c r="BP127" i="10"/>
  <c r="BA198" i="10"/>
  <c r="CO183" i="10"/>
  <c r="BW47" i="10"/>
  <c r="CL32" i="10"/>
  <c r="CU110" i="10"/>
  <c r="CH174" i="10"/>
  <c r="BW57" i="10"/>
  <c r="CP168" i="10"/>
  <c r="DE97" i="10"/>
  <c r="CV61" i="10"/>
  <c r="BU93" i="10"/>
  <c r="CW29" i="10"/>
  <c r="CK43" i="10"/>
  <c r="CS212" i="10"/>
  <c r="BE127" i="10"/>
  <c r="BL127" i="10"/>
  <c r="BY47" i="10"/>
  <c r="BO216" i="10"/>
  <c r="CG174" i="10"/>
  <c r="BA97" i="10"/>
  <c r="BV57" i="10"/>
  <c r="CO168" i="10"/>
  <c r="DE183" i="10"/>
  <c r="CX61" i="10"/>
  <c r="CV211" i="10"/>
  <c r="CF82" i="10"/>
  <c r="CG83" i="10"/>
  <c r="BT93" i="10"/>
  <c r="CS29" i="10"/>
  <c r="CL82" i="10"/>
  <c r="CR212" i="10"/>
  <c r="DC60" i="10"/>
  <c r="BI61" i="10"/>
  <c r="BR146" i="10"/>
  <c r="BJ76" i="10"/>
  <c r="DC89" i="10"/>
  <c r="BG186" i="10"/>
  <c r="AY160" i="10"/>
  <c r="CP123" i="10"/>
  <c r="BN139" i="10"/>
  <c r="BV211" i="10"/>
  <c r="CA89" i="10"/>
  <c r="CP223" i="10"/>
  <c r="BK57" i="10"/>
  <c r="CC110" i="10"/>
  <c r="BC133" i="10"/>
  <c r="DI110" i="10"/>
  <c r="BC76" i="10"/>
  <c r="AV186" i="10"/>
  <c r="CF160" i="10"/>
  <c r="CL123" i="10"/>
  <c r="BT211" i="10"/>
  <c r="CH89" i="10"/>
  <c r="CZ133" i="10"/>
  <c r="CO88" i="10"/>
  <c r="CZ186" i="10"/>
  <c r="CN223" i="10"/>
  <c r="BM57" i="10"/>
  <c r="BI88" i="10"/>
  <c r="CN152" i="10"/>
  <c r="DC160" i="10"/>
  <c r="BH37" i="10"/>
  <c r="CC139" i="10"/>
  <c r="CE160" i="10"/>
  <c r="BX123" i="10"/>
  <c r="CI123" i="10"/>
  <c r="CF223" i="10"/>
  <c r="BS211" i="10"/>
  <c r="CU192" i="10"/>
  <c r="DE192" i="10"/>
  <c r="CK139" i="10"/>
  <c r="AZ223" i="10"/>
  <c r="BL57" i="10"/>
  <c r="BQ88" i="10"/>
  <c r="CK152" i="10"/>
  <c r="CN123" i="10"/>
  <c r="CB186" i="10"/>
  <c r="AX211" i="10"/>
  <c r="CT192" i="10"/>
  <c r="CL211" i="10"/>
  <c r="CM223" i="10"/>
  <c r="CV223" i="10"/>
  <c r="DD26" i="10"/>
  <c r="CL152" i="10"/>
  <c r="BG89" i="10"/>
  <c r="BY192" i="10"/>
  <c r="CO123" i="10"/>
  <c r="CS192" i="10"/>
  <c r="CD211" i="10"/>
  <c r="CK223" i="10"/>
  <c r="BH152" i="10"/>
  <c r="BL133" i="10"/>
  <c r="CV160" i="10"/>
  <c r="CI152" i="10"/>
  <c r="BP37" i="10"/>
  <c r="BQ192" i="10"/>
  <c r="CJ123" i="10"/>
  <c r="BH123" i="10"/>
  <c r="CR192" i="10"/>
  <c r="CJ223" i="10"/>
  <c r="DD223" i="10"/>
  <c r="CF26" i="10"/>
  <c r="BR181" i="10"/>
  <c r="CB133" i="10"/>
  <c r="BP210" i="10"/>
  <c r="CG88" i="10"/>
  <c r="CF210" i="10"/>
  <c r="AX74" i="10"/>
  <c r="BX152" i="10"/>
  <c r="CU160" i="10"/>
  <c r="AZ152" i="10"/>
  <c r="BH223" i="10"/>
  <c r="BE139" i="10"/>
  <c r="CQ192" i="10"/>
  <c r="CR186" i="10"/>
  <c r="CX88" i="10"/>
  <c r="CI223" i="10"/>
  <c r="CO26" i="10"/>
  <c r="BP181" i="10"/>
  <c r="DD37" i="10"/>
  <c r="BW32" i="10"/>
  <c r="CP152" i="10"/>
  <c r="CK110" i="10"/>
  <c r="BW89" i="10"/>
  <c r="BO89" i="10"/>
  <c r="BJ115" i="10"/>
  <c r="BA192" i="10"/>
  <c r="CK57" i="10"/>
  <c r="BY88" i="10"/>
  <c r="CF123" i="10"/>
  <c r="CW88" i="10"/>
  <c r="BP26" i="10"/>
  <c r="CI26" i="10"/>
  <c r="CY115" i="10"/>
  <c r="BO32" i="10"/>
  <c r="CM152" i="10"/>
  <c r="CX192" i="10"/>
  <c r="BP123" i="10"/>
  <c r="CV88" i="10"/>
  <c r="CP37" i="10"/>
  <c r="CP26" i="10"/>
  <c r="DD51" i="10"/>
  <c r="CJ152" i="10"/>
  <c r="CW192" i="10"/>
  <c r="BU139" i="10"/>
  <c r="CS57" i="10"/>
  <c r="CR88" i="10"/>
  <c r="CJ37" i="10"/>
  <c r="CN26" i="10"/>
  <c r="CP210" i="10"/>
  <c r="CS47" i="10"/>
  <c r="CH32" i="10"/>
  <c r="CX115" i="10"/>
  <c r="CV123" i="10"/>
  <c r="CQ88" i="10"/>
  <c r="CI37" i="10"/>
  <c r="AZ26" i="10"/>
  <c r="CO210" i="10"/>
  <c r="CF32" i="10"/>
  <c r="BO139" i="10"/>
  <c r="BX223" i="10"/>
  <c r="BA88" i="10"/>
  <c r="BP110" i="10"/>
  <c r="CN37" i="10"/>
  <c r="CM26" i="10"/>
  <c r="BZ115" i="10"/>
  <c r="CN210" i="10"/>
  <c r="CH111" i="10"/>
  <c r="CE32" i="10"/>
  <c r="BI192" i="10"/>
  <c r="CU89" i="10"/>
  <c r="CF109" i="10"/>
  <c r="AW139" i="10"/>
  <c r="BF211" i="10"/>
  <c r="DB211" i="10"/>
  <c r="CU88" i="10"/>
  <c r="DA139" i="10"/>
  <c r="BN110" i="10"/>
  <c r="AZ37" i="10"/>
  <c r="CL26" i="10"/>
  <c r="AZ210" i="10"/>
  <c r="BU110" i="10"/>
  <c r="CD32" i="10"/>
  <c r="BP223" i="10"/>
  <c r="BQ139" i="10"/>
  <c r="BN211" i="10"/>
  <c r="CT88" i="10"/>
  <c r="BM110" i="10"/>
  <c r="CK26" i="10"/>
  <c r="CM210" i="10"/>
  <c r="BG32" i="10"/>
  <c r="CC32" i="10"/>
  <c r="BD186" i="10"/>
  <c r="BK139" i="10"/>
  <c r="CG89" i="10"/>
  <c r="DD123" i="10"/>
  <c r="CS88" i="10"/>
  <c r="BQ57" i="10"/>
  <c r="AW110" i="10"/>
  <c r="CJ26" i="10"/>
  <c r="BG133" i="10"/>
  <c r="CZ76" i="10"/>
  <c r="CK210" i="10"/>
  <c r="BP152" i="10"/>
  <c r="CB32" i="10"/>
  <c r="CM160" i="10"/>
  <c r="BI76" i="10"/>
  <c r="BJ186" i="10"/>
  <c r="BL186" i="10"/>
  <c r="BM139" i="10"/>
  <c r="BZ211" i="10"/>
  <c r="CE89" i="10"/>
  <c r="CH115" i="10"/>
  <c r="BH26" i="10"/>
  <c r="BP57" i="10"/>
  <c r="BO110" i="10"/>
  <c r="CC57" i="10"/>
  <c r="DA181" i="10"/>
  <c r="BE133" i="10"/>
  <c r="CJ210" i="10"/>
  <c r="CA32" i="10"/>
  <c r="BH76" i="10"/>
  <c r="BI186" i="10"/>
  <c r="BL139" i="10"/>
  <c r="BY211" i="10"/>
  <c r="BX26" i="10"/>
  <c r="CD89" i="10"/>
  <c r="CJ186" i="10"/>
  <c r="CS139" i="10"/>
  <c r="BE57" i="10"/>
  <c r="BO57" i="10"/>
  <c r="CV210" i="10"/>
  <c r="CV26" i="10"/>
  <c r="BD133" i="10"/>
  <c r="CI210" i="10"/>
  <c r="AY32" i="10"/>
  <c r="BF76" i="10"/>
  <c r="BH186" i="10"/>
  <c r="CK123" i="10"/>
  <c r="BR139" i="10"/>
  <c r="BU57" i="10"/>
  <c r="BX211" i="10"/>
  <c r="CC89" i="10"/>
  <c r="BN57" i="10"/>
  <c r="BH210" i="10"/>
  <c r="DD210" i="10"/>
  <c r="BJ133" i="10"/>
  <c r="CM32" i="10"/>
  <c r="DC32" i="10"/>
  <c r="AV76" i="10"/>
  <c r="BE186" i="10"/>
  <c r="CA160" i="10"/>
  <c r="AZ123" i="10"/>
  <c r="BP139" i="10"/>
  <c r="CJ133" i="10"/>
  <c r="BW211" i="10"/>
  <c r="CB89" i="10"/>
  <c r="CL223" i="10"/>
  <c r="AW57" i="10"/>
  <c r="BH133" i="10"/>
  <c r="CN124" i="10"/>
  <c r="CG209" i="10"/>
  <c r="CK124" i="10"/>
  <c r="CI124" i="10"/>
  <c r="AZ124" i="10"/>
  <c r="BI176" i="10"/>
  <c r="BQ127" i="10"/>
  <c r="CM124" i="10"/>
  <c r="BF93" i="10"/>
  <c r="CO124" i="10"/>
  <c r="CL124" i="10"/>
  <c r="BI127" i="10"/>
  <c r="CG127" i="10"/>
  <c r="BT110" i="10"/>
  <c r="CV124" i="10"/>
  <c r="DM209" i="10"/>
  <c r="CG138" i="10"/>
  <c r="CD93" i="10"/>
  <c r="BI138" i="10"/>
  <c r="CI138" i="10"/>
  <c r="BV74" i="10"/>
  <c r="DC46" i="10"/>
  <c r="BF202" i="10"/>
  <c r="BX162" i="10"/>
  <c r="CU82" i="10"/>
  <c r="CP40" i="10"/>
  <c r="CP138" i="10"/>
  <c r="CD121" i="10"/>
  <c r="CM137" i="10"/>
  <c r="CQ164" i="10"/>
  <c r="DE32" i="10"/>
  <c r="BJ102" i="10"/>
  <c r="CK72" i="10"/>
  <c r="BR40" i="10"/>
  <c r="CD29" i="10"/>
  <c r="CP117" i="10"/>
  <c r="CP102" i="10"/>
  <c r="CU114" i="10"/>
  <c r="BW162" i="10"/>
  <c r="CN159" i="10"/>
  <c r="DF117" i="10"/>
  <c r="BT29" i="10"/>
  <c r="AV124" i="10"/>
  <c r="CS28" i="10"/>
  <c r="BV169" i="10"/>
  <c r="CO82" i="10"/>
  <c r="BT37" i="10"/>
  <c r="CS82" i="10"/>
  <c r="BH138" i="10"/>
  <c r="CR184" i="10"/>
  <c r="BO181" i="10"/>
  <c r="AV78" i="10"/>
  <c r="BX167" i="10"/>
  <c r="DE184" i="10"/>
  <c r="BX74" i="10"/>
  <c r="CJ31" i="10"/>
  <c r="CO138" i="10"/>
  <c r="CV164" i="10"/>
  <c r="BI28" i="10"/>
  <c r="BF165" i="10"/>
  <c r="BF74" i="10"/>
  <c r="BF186" i="10"/>
  <c r="CO114" i="10"/>
  <c r="CR114" i="10"/>
  <c r="BV162" i="10"/>
  <c r="BO171" i="10"/>
  <c r="CM159" i="10"/>
  <c r="DB121" i="10"/>
  <c r="CZ117" i="10"/>
  <c r="CY102" i="10"/>
  <c r="BY29" i="10"/>
  <c r="BI164" i="10"/>
  <c r="BH124" i="10"/>
  <c r="CT202" i="10"/>
  <c r="CO28" i="10"/>
  <c r="CR28" i="10"/>
  <c r="BU169" i="10"/>
  <c r="CE168" i="10"/>
  <c r="CO111" i="10"/>
  <c r="CQ184" i="10"/>
  <c r="BM181" i="10"/>
  <c r="BG78" i="10"/>
  <c r="BS167" i="10"/>
  <c r="BW74" i="10"/>
  <c r="CV78" i="10"/>
  <c r="CN142" i="10"/>
  <c r="BZ146" i="10"/>
  <c r="AY189" i="10"/>
  <c r="CM138" i="10"/>
  <c r="CT164" i="10"/>
  <c r="BE188" i="10"/>
  <c r="CL165" i="10"/>
  <c r="BO165" i="10"/>
  <c r="BI140" i="10"/>
  <c r="CQ114" i="10"/>
  <c r="BS162" i="10"/>
  <c r="BQ114" i="10"/>
  <c r="BN171" i="10"/>
  <c r="CP159" i="10"/>
  <c r="CY117" i="10"/>
  <c r="DF102" i="10"/>
  <c r="CL202" i="10"/>
  <c r="CV159" i="10"/>
  <c r="BJ124" i="10"/>
  <c r="BU188" i="10"/>
  <c r="CC218" i="10"/>
  <c r="CT29" i="10"/>
  <c r="CQ28" i="10"/>
  <c r="BS169" i="10"/>
  <c r="CF159" i="10"/>
  <c r="BA184" i="10"/>
  <c r="CM218" i="10"/>
  <c r="BL181" i="10"/>
  <c r="BE78" i="10"/>
  <c r="BZ167" i="10"/>
  <c r="BP108" i="10"/>
  <c r="BS74" i="10"/>
  <c r="CI142" i="10"/>
  <c r="CR164" i="10"/>
  <c r="CT186" i="10"/>
  <c r="AX67" i="10"/>
  <c r="BW96" i="10"/>
  <c r="CV138" i="10"/>
  <c r="CX32" i="10"/>
  <c r="BR175" i="10"/>
  <c r="CZ146" i="10"/>
  <c r="CX164" i="10"/>
  <c r="DD34" i="10"/>
  <c r="CK165" i="10"/>
  <c r="BN165" i="10"/>
  <c r="BO74" i="10"/>
  <c r="BO46" i="10"/>
  <c r="BA114" i="10"/>
  <c r="BU162" i="10"/>
  <c r="BM171" i="10"/>
  <c r="CK159" i="10"/>
  <c r="DE117" i="10"/>
  <c r="DD102" i="10"/>
  <c r="CK202" i="10"/>
  <c r="BI124" i="10"/>
  <c r="CB218" i="10"/>
  <c r="CX28" i="10"/>
  <c r="BG110" i="10"/>
  <c r="AX169" i="10"/>
  <c r="CP51" i="10"/>
  <c r="CS181" i="10"/>
  <c r="BK181" i="10"/>
  <c r="BI78" i="10"/>
  <c r="BW167" i="10"/>
  <c r="CU140" i="10"/>
  <c r="BU74" i="10"/>
  <c r="AZ142" i="10"/>
  <c r="CG32" i="10"/>
  <c r="BX67" i="10"/>
  <c r="CM189" i="10"/>
  <c r="CW32" i="10"/>
  <c r="BQ175" i="10"/>
  <c r="DF146" i="10"/>
  <c r="CW164" i="10"/>
  <c r="BM165" i="10"/>
  <c r="CT165" i="10"/>
  <c r="BN74" i="10"/>
  <c r="CU46" i="10"/>
  <c r="DB165" i="10"/>
  <c r="CG74" i="10"/>
  <c r="CW114" i="10"/>
  <c r="BT162" i="10"/>
  <c r="BL171" i="10"/>
  <c r="BY186" i="10"/>
  <c r="CJ159" i="10"/>
  <c r="CS168" i="10"/>
  <c r="CL162" i="10"/>
  <c r="DB117" i="10"/>
  <c r="BB102" i="10"/>
  <c r="CJ202" i="10"/>
  <c r="BE124" i="10"/>
  <c r="CA218" i="10"/>
  <c r="CV28" i="10"/>
  <c r="BF110" i="10"/>
  <c r="BT169" i="10"/>
  <c r="CO184" i="10"/>
  <c r="BV167" i="10"/>
  <c r="CS140" i="10"/>
  <c r="CD67" i="10"/>
  <c r="CM46" i="10"/>
  <c r="CP142" i="10"/>
  <c r="DC96" i="10"/>
  <c r="CD91" i="10"/>
  <c r="BT67" i="10"/>
  <c r="CO164" i="10"/>
  <c r="CV32" i="10"/>
  <c r="AW175" i="10"/>
  <c r="CY146" i="10"/>
  <c r="CU164" i="10"/>
  <c r="CC72" i="10"/>
  <c r="BY165" i="10"/>
  <c r="BN29" i="10"/>
  <c r="BL165" i="10"/>
  <c r="CP114" i="10"/>
  <c r="CD165" i="10"/>
  <c r="DA165" i="10"/>
  <c r="CF74" i="10"/>
  <c r="CT114" i="10"/>
  <c r="AX162" i="10"/>
  <c r="BK171" i="10"/>
  <c r="BX186" i="10"/>
  <c r="CI159" i="10"/>
  <c r="BB117" i="10"/>
  <c r="CZ102" i="10"/>
  <c r="CI202" i="10"/>
  <c r="BC124" i="10"/>
  <c r="CG82" i="10"/>
  <c r="AY218" i="10"/>
  <c r="CU28" i="10"/>
  <c r="BD110" i="10"/>
  <c r="BZ169" i="10"/>
  <c r="DA188" i="10"/>
  <c r="DE82" i="10"/>
  <c r="BT167" i="10"/>
  <c r="CR140" i="10"/>
  <c r="CL142" i="10"/>
  <c r="BF121" i="10"/>
  <c r="BY164" i="10"/>
  <c r="BF37" i="10"/>
  <c r="BS67" i="10"/>
  <c r="BI109" i="10"/>
  <c r="BN37" i="10"/>
  <c r="CU32" i="10"/>
  <c r="DF40" i="10"/>
  <c r="BP175" i="10"/>
  <c r="BB146" i="10"/>
  <c r="BA164" i="10"/>
  <c r="BW165" i="10"/>
  <c r="BG74" i="10"/>
  <c r="BK165" i="10"/>
  <c r="BH34" i="10"/>
  <c r="CB74" i="10"/>
  <c r="CX114" i="10"/>
  <c r="BY162" i="10"/>
  <c r="CT121" i="10"/>
  <c r="CF46" i="10"/>
  <c r="BR171" i="10"/>
  <c r="BV186" i="10"/>
  <c r="DD117" i="10"/>
  <c r="DC102" i="10"/>
  <c r="CP202" i="10"/>
  <c r="CH218" i="10"/>
  <c r="CL187" i="10"/>
  <c r="BE168" i="10"/>
  <c r="BE110" i="10"/>
  <c r="BX169" i="10"/>
  <c r="CJ124" i="10"/>
  <c r="AX167" i="10"/>
  <c r="BA140" i="10"/>
  <c r="CJ78" i="10"/>
  <c r="CR78" i="10"/>
  <c r="CK142" i="10"/>
  <c r="CV202" i="10"/>
  <c r="BN91" i="10"/>
  <c r="CP34" i="10"/>
  <c r="BY67" i="10"/>
  <c r="CT32" i="10"/>
  <c r="DE40" i="10"/>
  <c r="BO175" i="10"/>
  <c r="DB146" i="10"/>
  <c r="BV165" i="10"/>
  <c r="BI160" i="10"/>
  <c r="BG189" i="10"/>
  <c r="BR165" i="10"/>
  <c r="CA74" i="10"/>
  <c r="CV114" i="10"/>
  <c r="CD186" i="10"/>
  <c r="CA46" i="10"/>
  <c r="CX117" i="10"/>
  <c r="BQ171" i="10"/>
  <c r="BS186" i="10"/>
  <c r="CW109" i="10"/>
  <c r="DA102" i="10"/>
  <c r="CO202" i="10"/>
  <c r="CG218" i="10"/>
  <c r="CS188" i="10"/>
  <c r="CT187" i="10"/>
  <c r="AV110" i="10"/>
  <c r="BG171" i="10"/>
  <c r="CL169" i="10"/>
  <c r="CH171" i="10"/>
  <c r="CX140" i="10"/>
  <c r="DH110" i="10"/>
  <c r="BX108" i="10"/>
  <c r="CN34" i="10"/>
  <c r="BV67" i="10"/>
  <c r="CD187" i="10"/>
  <c r="CS32" i="10"/>
  <c r="DC40" i="10"/>
  <c r="BN175" i="10"/>
  <c r="DA146" i="10"/>
  <c r="BU165" i="10"/>
  <c r="CU171" i="10"/>
  <c r="BR188" i="10"/>
  <c r="BQ165" i="10"/>
  <c r="BY121" i="10"/>
  <c r="CC165" i="10"/>
  <c r="CH74" i="10"/>
  <c r="CS114" i="10"/>
  <c r="CK168" i="10"/>
  <c r="CB46" i="10"/>
  <c r="AW171" i="10"/>
  <c r="BZ186" i="10"/>
  <c r="CX109" i="10"/>
  <c r="CN202" i="10"/>
  <c r="CF218" i="10"/>
  <c r="DB186" i="10"/>
  <c r="BH110" i="10"/>
  <c r="CD162" i="10"/>
  <c r="BP159" i="10"/>
  <c r="CG171" i="10"/>
  <c r="CW140" i="10"/>
  <c r="DC218" i="10"/>
  <c r="AX87" i="10"/>
  <c r="CT74" i="10"/>
  <c r="AZ34" i="10"/>
  <c r="CN108" i="10"/>
  <c r="BE72" i="10"/>
  <c r="BU67" i="10"/>
  <c r="CD62" i="10"/>
  <c r="BF167" i="10"/>
  <c r="CR32" i="10"/>
  <c r="DA40" i="10"/>
  <c r="BM175" i="10"/>
  <c r="CH102" i="10"/>
  <c r="BY111" i="10"/>
  <c r="BT165" i="10"/>
  <c r="BQ188" i="10"/>
  <c r="BZ114" i="10"/>
  <c r="AW165" i="10"/>
  <c r="BU121" i="10"/>
  <c r="CC188" i="10"/>
  <c r="CD74" i="10"/>
  <c r="BX142" i="10"/>
  <c r="CC46" i="10"/>
  <c r="AX202" i="10"/>
  <c r="CF34" i="10"/>
  <c r="BW186" i="10"/>
  <c r="CS109" i="10"/>
  <c r="DB187" i="10"/>
  <c r="CD169" i="10"/>
  <c r="AZ202" i="10"/>
  <c r="CL186" i="10"/>
  <c r="DE109" i="10"/>
  <c r="CE218" i="10"/>
  <c r="BW171" i="10"/>
  <c r="BC110" i="10"/>
  <c r="BE171" i="10"/>
  <c r="BN169" i="10"/>
  <c r="BE181" i="10"/>
  <c r="CE171" i="10"/>
  <c r="CH96" i="10"/>
  <c r="CV140" i="10"/>
  <c r="CQ44" i="10"/>
  <c r="BQ32" i="10"/>
  <c r="CT67" i="10"/>
  <c r="CP146" i="10"/>
  <c r="CM34" i="10"/>
  <c r="CJ110" i="10"/>
  <c r="CM108" i="10"/>
  <c r="BW67" i="10"/>
  <c r="CQ32" i="10"/>
  <c r="BB40" i="10"/>
  <c r="BL175" i="10"/>
  <c r="DD138" i="10"/>
  <c r="BZ165" i="10"/>
  <c r="CS171" i="10"/>
  <c r="DC189" i="10"/>
  <c r="AW188" i="10"/>
  <c r="CD44" i="10"/>
  <c r="BP165" i="10"/>
  <c r="BS121" i="10"/>
  <c r="AY74" i="10"/>
  <c r="AY46" i="10"/>
  <c r="BZ202" i="10"/>
  <c r="BU186" i="10"/>
  <c r="CQ109" i="10"/>
  <c r="CM202" i="10"/>
  <c r="BP142" i="10"/>
  <c r="CD218" i="10"/>
  <c r="BZ51" i="10"/>
  <c r="BL168" i="10"/>
  <c r="CL37" i="10"/>
  <c r="CD171" i="10"/>
  <c r="CD96" i="10"/>
  <c r="DB169" i="10"/>
  <c r="BT78" i="10"/>
  <c r="CQ140" i="10"/>
  <c r="CB78" i="10"/>
  <c r="CU74" i="10"/>
  <c r="CL34" i="10"/>
  <c r="CL108" i="10"/>
  <c r="CJ160" i="10"/>
  <c r="BA32" i="10"/>
  <c r="DD40" i="10"/>
  <c r="BK175" i="10"/>
  <c r="BX165" i="10"/>
  <c r="BP188" i="10"/>
  <c r="BW121" i="10"/>
  <c r="CE74" i="10"/>
  <c r="CE46" i="10"/>
  <c r="DC114" i="10"/>
  <c r="BY202" i="10"/>
  <c r="BT186" i="10"/>
  <c r="CG114" i="10"/>
  <c r="BA109" i="10"/>
  <c r="BW187" i="10"/>
  <c r="BU181" i="10"/>
  <c r="BU171" i="10"/>
  <c r="BK168" i="10"/>
  <c r="BY184" i="10"/>
  <c r="BT124" i="10"/>
  <c r="CL74" i="10"/>
  <c r="CB110" i="10"/>
  <c r="CC171" i="10"/>
  <c r="CC96" i="10"/>
  <c r="BN67" i="10"/>
  <c r="CT50" i="10"/>
  <c r="BY32" i="10"/>
  <c r="CK34" i="10"/>
  <c r="CJ108" i="10"/>
  <c r="BL72" i="10"/>
  <c r="CZ40" i="10"/>
  <c r="BS165" i="10"/>
  <c r="BO188" i="10"/>
  <c r="BT121" i="10"/>
  <c r="BZ117" i="10"/>
  <c r="BO137" i="10"/>
  <c r="CG28" i="10"/>
  <c r="CH189" i="10"/>
  <c r="CC74" i="10"/>
  <c r="CH46" i="10"/>
  <c r="CO109" i="10"/>
  <c r="CG140" i="10"/>
  <c r="CY114" i="10"/>
  <c r="BX202" i="10"/>
  <c r="AX186" i="10"/>
  <c r="CV39" i="10"/>
  <c r="CV109" i="10"/>
  <c r="BV187" i="10"/>
  <c r="BF162" i="10"/>
  <c r="BJ117" i="10"/>
  <c r="BU175" i="10"/>
  <c r="BP168" i="10"/>
  <c r="DB29" i="10"/>
  <c r="BL110" i="10"/>
  <c r="CB171" i="10"/>
  <c r="DF51" i="10"/>
  <c r="CA96" i="10"/>
  <c r="CW111" i="10"/>
  <c r="DB37" i="10"/>
  <c r="CF138" i="10"/>
  <c r="CJ34" i="10"/>
  <c r="AZ108" i="10"/>
  <c r="BM72" i="10"/>
  <c r="CY40" i="10"/>
  <c r="CX137" i="10"/>
  <c r="AX165" i="10"/>
  <c r="BN188" i="10"/>
  <c r="BY114" i="10"/>
  <c r="BO189" i="10"/>
  <c r="BZ121" i="10"/>
  <c r="CF189" i="10"/>
  <c r="BB114" i="10"/>
  <c r="BW202" i="10"/>
  <c r="CR109" i="10"/>
  <c r="BQ82" i="10"/>
  <c r="CH51" i="10"/>
  <c r="BT187" i="10"/>
  <c r="CB124" i="10"/>
  <c r="BM168" i="10"/>
  <c r="CX82" i="10"/>
  <c r="DC171" i="10"/>
  <c r="CA171" i="10"/>
  <c r="DB51" i="10"/>
  <c r="AY96" i="10"/>
  <c r="CO140" i="10"/>
  <c r="BA111" i="10"/>
  <c r="CC181" i="10"/>
  <c r="BO96" i="10"/>
  <c r="CI34" i="10"/>
  <c r="BW189" i="10"/>
  <c r="CO108" i="10"/>
  <c r="CX40" i="10"/>
  <c r="BJ146" i="10"/>
  <c r="BK72" i="10"/>
  <c r="CL67" i="10"/>
  <c r="DE164" i="10"/>
  <c r="BM188" i="10"/>
  <c r="BV121" i="10"/>
  <c r="CE189" i="10"/>
  <c r="BI114" i="10"/>
  <c r="BJ51" i="10"/>
  <c r="DB114" i="10"/>
  <c r="BV202" i="10"/>
  <c r="CH114" i="10"/>
  <c r="CQ133" i="10"/>
  <c r="BZ29" i="10"/>
  <c r="CT162" i="10"/>
  <c r="BS187" i="10"/>
  <c r="CK188" i="10"/>
  <c r="BR168" i="10"/>
  <c r="CW82" i="10"/>
  <c r="AY171" i="10"/>
  <c r="CZ51" i="10"/>
  <c r="CF96" i="10"/>
  <c r="CX184" i="10"/>
  <c r="CX111" i="10"/>
  <c r="CL167" i="10"/>
  <c r="BI111" i="10"/>
  <c r="CG184" i="10"/>
  <c r="BG187" i="10"/>
  <c r="CT184" i="10"/>
  <c r="CK108" i="10"/>
  <c r="CO137" i="10"/>
  <c r="BP72" i="10"/>
  <c r="BQ109" i="10"/>
  <c r="BP202" i="10"/>
  <c r="BQ44" i="10"/>
  <c r="CD167" i="10"/>
  <c r="BL188" i="10"/>
  <c r="AX121" i="10"/>
  <c r="CD189" i="10"/>
  <c r="CL121" i="10"/>
  <c r="BQ140" i="10"/>
  <c r="BJ95" i="10"/>
  <c r="DF114" i="10"/>
  <c r="BU202" i="10"/>
  <c r="BG218" i="10"/>
  <c r="BQ184" i="10"/>
  <c r="BW29" i="10"/>
  <c r="AX187" i="10"/>
  <c r="BQ164" i="10"/>
  <c r="DD202" i="10"/>
  <c r="BN162" i="10"/>
  <c r="CG164" i="10"/>
  <c r="BQ168" i="10"/>
  <c r="DE28" i="10"/>
  <c r="BZ37" i="10"/>
  <c r="CV82" i="10"/>
  <c r="DA175" i="10"/>
  <c r="DA171" i="10"/>
  <c r="CY51" i="10"/>
  <c r="CE96" i="10"/>
  <c r="CV184" i="10"/>
  <c r="BQ181" i="10"/>
  <c r="BH78" i="10"/>
  <c r="CR111" i="10"/>
  <c r="DE140" i="10"/>
  <c r="BZ74" i="10"/>
  <c r="BH61" i="10"/>
  <c r="BW144" i="10"/>
  <c r="BF187" i="10"/>
  <c r="BQ152" i="10"/>
  <c r="CO159" i="10"/>
  <c r="BX34" i="10"/>
  <c r="DC74" i="10"/>
  <c r="AZ138" i="10"/>
  <c r="CI108" i="10"/>
  <c r="AW72" i="10"/>
  <c r="BF29" i="10"/>
  <c r="CF202" i="10"/>
  <c r="BE165" i="10"/>
  <c r="BK188" i="10"/>
  <c r="BX121" i="10"/>
  <c r="CC189" i="10"/>
  <c r="BN186" i="10"/>
  <c r="BJ114" i="10"/>
  <c r="BR114" i="10"/>
  <c r="BG95" i="10"/>
  <c r="DA114" i="10"/>
  <c r="BT202" i="10"/>
  <c r="BO218" i="10"/>
  <c r="BS29" i="10"/>
  <c r="DA168" i="10"/>
  <c r="BZ187" i="10"/>
  <c r="CF142" i="10"/>
  <c r="AW168" i="10"/>
  <c r="BX37" i="10"/>
  <c r="BA82" i="10"/>
  <c r="CM74" i="10"/>
  <c r="DC51" i="10"/>
  <c r="DB167" i="10"/>
  <c r="CS184" i="10"/>
  <c r="BN181" i="10"/>
  <c r="BD78" i="10"/>
  <c r="CR124" i="10"/>
  <c r="CQ111" i="10"/>
  <c r="CZ124" i="10"/>
  <c r="DE111" i="10"/>
  <c r="BY74" i="10"/>
  <c r="DB74" i="10"/>
  <c r="DD142" i="10"/>
  <c r="BY137" i="10"/>
  <c r="CN138" i="10"/>
  <c r="CV108" i="10"/>
  <c r="BO72" i="10"/>
  <c r="BN202" i="10"/>
  <c r="BQ28" i="10"/>
  <c r="BH202" i="10"/>
  <c r="BG46" i="10"/>
  <c r="CR141" i="10"/>
  <c r="CB189" i="10"/>
  <c r="CZ114" i="10"/>
  <c r="BS202" i="10"/>
  <c r="AX29" i="10"/>
  <c r="BD124" i="10"/>
  <c r="BY187" i="10"/>
  <c r="DD159" i="10"/>
  <c r="DB202" i="10"/>
  <c r="CK181" i="10"/>
  <c r="BV37" i="10"/>
  <c r="CQ82" i="10"/>
  <c r="BF67" i="10"/>
  <c r="BB51" i="10"/>
  <c r="CW184" i="10"/>
  <c r="AW181" i="10"/>
  <c r="BC78" i="10"/>
  <c r="CV111" i="10"/>
  <c r="BT74" i="10"/>
  <c r="CV148" i="10"/>
  <c r="CS148" i="10"/>
  <c r="CM142" i="10"/>
  <c r="BW152" i="10"/>
  <c r="AZ106" i="10"/>
  <c r="CK106" i="10"/>
  <c r="BH141" i="10"/>
  <c r="DB151" i="10"/>
  <c r="CE61" i="10"/>
  <c r="CU90" i="10"/>
  <c r="AX152" i="10"/>
  <c r="CF152" i="10"/>
  <c r="BZ152" i="10"/>
  <c r="CX74" i="10"/>
  <c r="CR47" i="10"/>
  <c r="BI79" i="10"/>
  <c r="BI32" i="10"/>
  <c r="CE137" i="10"/>
  <c r="CD137" i="10"/>
  <c r="BL31" i="10"/>
  <c r="CA137" i="10"/>
  <c r="AY137" i="10"/>
  <c r="DE115" i="10"/>
  <c r="DC115" i="10"/>
  <c r="DF115" i="10"/>
  <c r="CZ115" i="10"/>
  <c r="BH187" i="10"/>
  <c r="CD177" i="10"/>
  <c r="DB115" i="10"/>
  <c r="BB115" i="10"/>
  <c r="BO177" i="10"/>
  <c r="BI95" i="10"/>
  <c r="CU168" i="10"/>
  <c r="CK212" i="10"/>
  <c r="AY168" i="10"/>
  <c r="CX44" i="10"/>
  <c r="CC177" i="10"/>
  <c r="BO168" i="10"/>
  <c r="CJ212" i="10"/>
  <c r="CC168" i="10"/>
  <c r="BY62" i="10"/>
  <c r="CT62" i="10"/>
  <c r="CW44" i="10"/>
  <c r="BQ133" i="10"/>
  <c r="AW177" i="10"/>
  <c r="BC95" i="10"/>
  <c r="DB91" i="10"/>
  <c r="CI212" i="10"/>
  <c r="CB168" i="10"/>
  <c r="BX62" i="10"/>
  <c r="BA137" i="10"/>
  <c r="BP177" i="10"/>
  <c r="CE44" i="10"/>
  <c r="CB160" i="10"/>
  <c r="BD95" i="10"/>
  <c r="CA168" i="10"/>
  <c r="BU62" i="10"/>
  <c r="BE79" i="10"/>
  <c r="CW137" i="10"/>
  <c r="BN177" i="10"/>
  <c r="CA44" i="10"/>
  <c r="BX39" i="10"/>
  <c r="AV95" i="10"/>
  <c r="CQ178" i="10"/>
  <c r="DE156" i="10"/>
  <c r="CJ95" i="10"/>
  <c r="CS177" i="10"/>
  <c r="BS62" i="10"/>
  <c r="CG133" i="10"/>
  <c r="CP156" i="10"/>
  <c r="BH39" i="10"/>
  <c r="CS137" i="10"/>
  <c r="BM177" i="10"/>
  <c r="CH44" i="10"/>
  <c r="BF95" i="10"/>
  <c r="CX178" i="10"/>
  <c r="BB156" i="10"/>
  <c r="CK79" i="10"/>
  <c r="BT62" i="10"/>
  <c r="CH156" i="10"/>
  <c r="DI79" i="10"/>
  <c r="CQ137" i="10"/>
  <c r="BJ160" i="10"/>
  <c r="BL177" i="10"/>
  <c r="CG44" i="10"/>
  <c r="CO133" i="10"/>
  <c r="CW178" i="10"/>
  <c r="DC168" i="10"/>
  <c r="DF156" i="10"/>
  <c r="BV62" i="10"/>
  <c r="BI133" i="10"/>
  <c r="BP39" i="10"/>
  <c r="DC44" i="10"/>
  <c r="CV178" i="10"/>
  <c r="DD39" i="10"/>
  <c r="DE133" i="10"/>
  <c r="DD156" i="10"/>
  <c r="BZ62" i="10"/>
  <c r="CV137" i="10"/>
  <c r="BH160" i="10"/>
  <c r="CC44" i="10"/>
  <c r="CK39" i="10"/>
  <c r="CU178" i="10"/>
  <c r="DC156" i="10"/>
  <c r="CS79" i="10"/>
  <c r="BW62" i="10"/>
  <c r="BX146" i="10"/>
  <c r="CU137" i="10"/>
  <c r="AV160" i="10"/>
  <c r="CB44" i="10"/>
  <c r="BW91" i="10"/>
  <c r="CL39" i="10"/>
  <c r="CM168" i="10"/>
  <c r="CS178" i="10"/>
  <c r="DB156" i="10"/>
  <c r="AX62" i="10"/>
  <c r="BY44" i="10"/>
  <c r="BE177" i="10"/>
  <c r="BZ156" i="10"/>
  <c r="CT137" i="10"/>
  <c r="BG160" i="10"/>
  <c r="AY44" i="10"/>
  <c r="BV91" i="10"/>
  <c r="CJ39" i="10"/>
  <c r="CR178" i="10"/>
  <c r="CY156" i="10"/>
  <c r="BW44" i="10"/>
  <c r="CX156" i="10"/>
  <c r="BI137" i="10"/>
  <c r="BF91" i="10"/>
  <c r="BF62" i="10"/>
  <c r="CR137" i="10"/>
  <c r="CG178" i="10"/>
  <c r="BD160" i="10"/>
  <c r="BU91" i="10"/>
  <c r="AZ39" i="10"/>
  <c r="BA178" i="10"/>
  <c r="BX212" i="10"/>
  <c r="CL62" i="10"/>
  <c r="DE44" i="10"/>
  <c r="BP146" i="10"/>
  <c r="BC160" i="10"/>
  <c r="BQ137" i="10"/>
  <c r="BT91" i="10"/>
  <c r="CP39" i="10"/>
  <c r="CR133" i="10"/>
  <c r="DA79" i="10"/>
  <c r="CR160" i="10"/>
  <c r="BQ178" i="10"/>
  <c r="BS91" i="10"/>
  <c r="CO39" i="10"/>
  <c r="CV133" i="10"/>
  <c r="BG168" i="10"/>
  <c r="CF39" i="10"/>
  <c r="DD146" i="10"/>
  <c r="BH212" i="10"/>
  <c r="BW168" i="10"/>
  <c r="BZ91" i="10"/>
  <c r="CN39" i="10"/>
  <c r="CU133" i="10"/>
  <c r="BU177" i="10"/>
  <c r="BT95" i="10"/>
  <c r="CP212" i="10"/>
  <c r="DD212" i="10"/>
  <c r="BH146" i="10"/>
  <c r="AX91" i="10"/>
  <c r="CM39" i="10"/>
  <c r="CS133" i="10"/>
  <c r="CO212" i="10"/>
  <c r="BA44" i="10"/>
  <c r="CI39" i="10"/>
  <c r="BA133" i="10"/>
  <c r="CN212" i="10"/>
  <c r="CV212" i="10"/>
  <c r="DB62" i="10"/>
  <c r="CU44" i="10"/>
  <c r="BO44" i="10"/>
  <c r="CF212" i="10"/>
  <c r="CX133" i="10"/>
  <c r="AZ212" i="10"/>
  <c r="CH168" i="10"/>
  <c r="CR95" i="10"/>
  <c r="CT44" i="10"/>
  <c r="CO178" i="10"/>
  <c r="CW133" i="10"/>
  <c r="DE178" i="10"/>
  <c r="CM212" i="10"/>
  <c r="CG168" i="10"/>
  <c r="CZ95" i="10"/>
  <c r="CS44" i="10"/>
  <c r="DA160" i="10"/>
  <c r="BE136" i="10"/>
  <c r="BU168" i="10"/>
  <c r="BM200" i="10"/>
  <c r="BS136" i="10"/>
  <c r="CG39" i="10"/>
  <c r="BR138" i="10"/>
  <c r="CX218" i="10"/>
  <c r="AW19" i="10"/>
  <c r="BH137" i="10"/>
  <c r="CQ183" i="10"/>
  <c r="BE61" i="10"/>
  <c r="DC141" i="10"/>
  <c r="CC160" i="10"/>
  <c r="BT168" i="10"/>
  <c r="CF115" i="10"/>
  <c r="DB168" i="10"/>
  <c r="BK200" i="10"/>
  <c r="CZ166" i="10"/>
  <c r="BV136" i="10"/>
  <c r="BJ166" i="10"/>
  <c r="BP138" i="10"/>
  <c r="BN19" i="10"/>
  <c r="BS168" i="10"/>
  <c r="CY166" i="10"/>
  <c r="BY218" i="10"/>
  <c r="CR76" i="10"/>
  <c r="BT76" i="10"/>
  <c r="BO138" i="10"/>
  <c r="BQ39" i="10"/>
  <c r="CJ55" i="10"/>
  <c r="BF55" i="10"/>
  <c r="AX168" i="10"/>
  <c r="AX159" i="10"/>
  <c r="BE200" i="10"/>
  <c r="CX91" i="10"/>
  <c r="CZ136" i="10"/>
  <c r="BB166" i="10"/>
  <c r="BX218" i="10"/>
  <c r="BQ67" i="10"/>
  <c r="BL138" i="10"/>
  <c r="CS160" i="10"/>
  <c r="BC55" i="10"/>
  <c r="BY91" i="10"/>
  <c r="BW159" i="10"/>
  <c r="CW91" i="10"/>
  <c r="DF166" i="10"/>
  <c r="BW218" i="10"/>
  <c r="BQ138" i="10"/>
  <c r="CG19" i="10"/>
  <c r="BH108" i="10"/>
  <c r="CU19" i="10"/>
  <c r="BR95" i="10"/>
  <c r="BH55" i="10"/>
  <c r="BL55" i="10"/>
  <c r="CB55" i="10"/>
  <c r="BH115" i="10"/>
  <c r="BU159" i="10"/>
  <c r="CS91" i="10"/>
  <c r="DB136" i="10"/>
  <c r="DE166" i="10"/>
  <c r="BV218" i="10"/>
  <c r="BI84" i="10"/>
  <c r="BE138" i="10"/>
  <c r="BZ19" i="10"/>
  <c r="AW138" i="10"/>
  <c r="CE19" i="10"/>
  <c r="BF108" i="10"/>
  <c r="CT19" i="10"/>
  <c r="BQ95" i="10"/>
  <c r="CG91" i="10"/>
  <c r="DC19" i="10"/>
  <c r="BE55" i="10"/>
  <c r="BT159" i="10"/>
  <c r="CR91" i="10"/>
  <c r="DB159" i="10"/>
  <c r="CR136" i="10"/>
  <c r="DD166" i="10"/>
  <c r="BU218" i="10"/>
  <c r="CO218" i="10"/>
  <c r="BY19" i="10"/>
  <c r="CD19" i="10"/>
  <c r="BD108" i="10"/>
  <c r="BL108" i="10"/>
  <c r="CS19" i="10"/>
  <c r="DD110" i="10"/>
  <c r="BM95" i="10"/>
  <c r="AW61" i="10"/>
  <c r="CK138" i="10"/>
  <c r="AV55" i="10"/>
  <c r="BS159" i="10"/>
  <c r="CQ91" i="10"/>
  <c r="DC166" i="10"/>
  <c r="BN159" i="10"/>
  <c r="DA200" i="10"/>
  <c r="BW19" i="10"/>
  <c r="CC19" i="10"/>
  <c r="BC108" i="10"/>
  <c r="DB110" i="10"/>
  <c r="BL95" i="10"/>
  <c r="BT55" i="10"/>
  <c r="BJ55" i="10"/>
  <c r="BZ159" i="10"/>
  <c r="CL192" i="10"/>
  <c r="BA91" i="10"/>
  <c r="DB166" i="10"/>
  <c r="BV31" i="10"/>
  <c r="BS218" i="10"/>
  <c r="BQ84" i="10"/>
  <c r="BV19" i="10"/>
  <c r="CB19" i="10"/>
  <c r="AV108" i="10"/>
  <c r="CC138" i="10"/>
  <c r="BK95" i="10"/>
  <c r="DD115" i="10"/>
  <c r="BQ91" i="10"/>
  <c r="BI55" i="10"/>
  <c r="CZ55" i="10"/>
  <c r="BY159" i="10"/>
  <c r="CK192" i="10"/>
  <c r="BE95" i="10"/>
  <c r="CU91" i="10"/>
  <c r="CX166" i="10"/>
  <c r="DA166" i="10"/>
  <c r="CD159" i="10"/>
  <c r="CF168" i="10"/>
  <c r="CS200" i="10"/>
  <c r="BU31" i="10"/>
  <c r="AX218" i="10"/>
  <c r="BR166" i="10"/>
  <c r="BU19" i="10"/>
  <c r="CA19" i="10"/>
  <c r="BE108" i="10"/>
  <c r="CN115" i="10"/>
  <c r="BY154" i="10"/>
  <c r="AW95" i="10"/>
  <c r="CC61" i="10"/>
  <c r="BQ86" i="10"/>
  <c r="BD55" i="10"/>
  <c r="BX159" i="10"/>
  <c r="CT91" i="10"/>
  <c r="DE91" i="10"/>
  <c r="CP166" i="10"/>
  <c r="CT136" i="10"/>
  <c r="BU95" i="10"/>
  <c r="BT31" i="10"/>
  <c r="CL218" i="10"/>
  <c r="BT19" i="10"/>
  <c r="AY19" i="10"/>
  <c r="BG108" i="10"/>
  <c r="CG84" i="10"/>
  <c r="CJ115" i="10"/>
  <c r="BI39" i="10"/>
  <c r="BO95" i="10"/>
  <c r="BG55" i="10"/>
  <c r="BQ160" i="10"/>
  <c r="BV159" i="10"/>
  <c r="CT159" i="10"/>
  <c r="CP154" i="10"/>
  <c r="CQ92" i="10"/>
  <c r="BZ31" i="10"/>
  <c r="BS19" i="10"/>
  <c r="CH19" i="10"/>
  <c r="CW218" i="10"/>
  <c r="CG67" i="10"/>
  <c r="AZ115" i="10"/>
  <c r="BN95" i="10"/>
  <c r="BF136" i="10"/>
  <c r="BP160" i="10"/>
  <c r="CL168" i="10"/>
  <c r="BZ166" i="10"/>
  <c r="CK154" i="10"/>
  <c r="CD168" i="10"/>
  <c r="BX31" i="10"/>
  <c r="AX19" i="10"/>
  <c r="CV218" i="10"/>
  <c r="CP141" i="10"/>
  <c r="CL115" i="10"/>
  <c r="CZ141" i="10"/>
  <c r="BE86" i="10"/>
  <c r="CB136" i="10"/>
  <c r="AV136" i="10"/>
  <c r="BO160" i="10"/>
  <c r="BS31" i="10"/>
  <c r="CU218" i="10"/>
  <c r="BX115" i="10"/>
  <c r="CI115" i="10"/>
  <c r="DF141" i="10"/>
  <c r="BQ63" i="10"/>
  <c r="BD136" i="10"/>
  <c r="AW160" i="10"/>
  <c r="BN136" i="10"/>
  <c r="CV115" i="10"/>
  <c r="BR200" i="10"/>
  <c r="BN168" i="10"/>
  <c r="BW136" i="10"/>
  <c r="AX31" i="10"/>
  <c r="BZ141" i="10"/>
  <c r="CT218" i="10"/>
  <c r="BM19" i="10"/>
  <c r="DE218" i="10"/>
  <c r="CO115" i="10"/>
  <c r="DB141" i="10"/>
  <c r="BH79" i="10"/>
  <c r="DA138" i="10"/>
  <c r="BC136" i="10"/>
  <c r="BM160" i="10"/>
  <c r="BZ168" i="10"/>
  <c r="CL159" i="10"/>
  <c r="BQ200" i="10"/>
  <c r="BF168" i="10"/>
  <c r="BU200" i="10"/>
  <c r="BT136" i="10"/>
  <c r="CS218" i="10"/>
  <c r="BL19" i="10"/>
  <c r="CM115" i="10"/>
  <c r="DA141" i="10"/>
  <c r="CD136" i="10"/>
  <c r="BJ136" i="10"/>
  <c r="BL160" i="10"/>
  <c r="BL136" i="10"/>
  <c r="BY168" i="10"/>
  <c r="AW200" i="10"/>
  <c r="AX136" i="10"/>
  <c r="BN179" i="10"/>
  <c r="CR218" i="10"/>
  <c r="CB108" i="10"/>
  <c r="BK19" i="10"/>
  <c r="CP115" i="10"/>
  <c r="BB141" i="10"/>
  <c r="CK160" i="10"/>
  <c r="CC86" i="10"/>
  <c r="CS138" i="10"/>
  <c r="BE160" i="10"/>
  <c r="BI136" i="10"/>
  <c r="BK160" i="10"/>
  <c r="BX168" i="10"/>
  <c r="BO200" i="10"/>
  <c r="BZ136" i="10"/>
  <c r="CJ76" i="10"/>
  <c r="BF159" i="10"/>
  <c r="DA95" i="10"/>
  <c r="BI67" i="10"/>
  <c r="CH166" i="10"/>
  <c r="CQ218" i="10"/>
  <c r="BR19" i="10"/>
  <c r="DB218" i="10"/>
  <c r="BA183" i="10"/>
  <c r="BI91" i="10"/>
  <c r="DD141" i="10"/>
  <c r="CC95" i="10"/>
  <c r="BG136" i="10"/>
  <c r="BV168" i="10"/>
  <c r="CT168" i="10"/>
  <c r="BN200" i="10"/>
  <c r="BU136" i="10"/>
  <c r="CS95" i="10"/>
  <c r="BK138" i="10"/>
  <c r="BA218" i="10"/>
  <c r="BQ19" i="10"/>
  <c r="CU183" i="10"/>
  <c r="CY141" i="10"/>
  <c r="BU102" i="10"/>
  <c r="CM183" i="10"/>
  <c r="CT183" i="10"/>
  <c r="BP91" i="10"/>
  <c r="CE183" i="10"/>
  <c r="CT85" i="10"/>
  <c r="AZ151" i="10"/>
  <c r="BO63" i="10"/>
  <c r="CB183" i="10"/>
  <c r="CL140" i="10"/>
  <c r="CJ151" i="10"/>
  <c r="AY183" i="10"/>
  <c r="CP151" i="10"/>
  <c r="BN102" i="10"/>
  <c r="CD102" i="10"/>
  <c r="BA179" i="10"/>
  <c r="BF183" i="10"/>
  <c r="CF91" i="10"/>
  <c r="CL85" i="10"/>
  <c r="BX91" i="10"/>
  <c r="BQ72" i="10"/>
  <c r="BX83" i="10"/>
  <c r="BM156" i="10"/>
  <c r="BH91" i="10"/>
  <c r="CO72" i="10"/>
  <c r="CV91" i="10"/>
  <c r="CP91" i="10"/>
  <c r="BF59" i="10"/>
  <c r="CZ82" i="10"/>
  <c r="BQ51" i="10"/>
  <c r="CO91" i="10"/>
  <c r="DD91" i="10"/>
  <c r="BZ140" i="10"/>
  <c r="BP61" i="10"/>
  <c r="CN91" i="10"/>
  <c r="BU140" i="10"/>
  <c r="BU94" i="10"/>
  <c r="CL94" i="10"/>
  <c r="CM91" i="10"/>
  <c r="BD82" i="10"/>
  <c r="BZ102" i="10"/>
  <c r="CI91" i="10"/>
  <c r="DB102" i="10"/>
  <c r="BC82" i="10"/>
  <c r="AY63" i="10"/>
  <c r="AX102" i="10"/>
  <c r="CO83" i="10"/>
  <c r="CJ91" i="10"/>
  <c r="BI82" i="10"/>
  <c r="AX183" i="10"/>
  <c r="CH63" i="10"/>
  <c r="BX102" i="10"/>
  <c r="AZ91" i="10"/>
  <c r="DA94" i="10"/>
  <c r="BS183" i="10"/>
  <c r="CG63" i="10"/>
  <c r="AX85" i="10"/>
  <c r="BF102" i="10"/>
  <c r="BV102" i="10"/>
  <c r="CL91" i="10"/>
  <c r="CD59" i="10"/>
  <c r="BZ183" i="10"/>
  <c r="CE63" i="10"/>
  <c r="BY85" i="10"/>
  <c r="BT102" i="10"/>
  <c r="CL102" i="10"/>
  <c r="BP151" i="10"/>
  <c r="CK91" i="10"/>
  <c r="CS94" i="10"/>
  <c r="BP19" i="10"/>
  <c r="CF136" i="10"/>
  <c r="BS102" i="10"/>
  <c r="BT82" i="10"/>
  <c r="BH94" i="10"/>
  <c r="CA61" i="10"/>
  <c r="AY61" i="10"/>
  <c r="BO61" i="10"/>
  <c r="BR61" i="10"/>
  <c r="BK61" i="10"/>
  <c r="BI19" i="10"/>
  <c r="BG19" i="10"/>
  <c r="CI31" i="10"/>
  <c r="DD46" i="10"/>
  <c r="BJ121" i="10"/>
  <c r="BN63" i="10"/>
  <c r="CH61" i="10"/>
  <c r="BJ141" i="10"/>
  <c r="CT47" i="10"/>
  <c r="CG61" i="10"/>
  <c r="CB61" i="10"/>
  <c r="CN200" i="10"/>
  <c r="CW146" i="10"/>
  <c r="CB76" i="10"/>
  <c r="BM76" i="10"/>
  <c r="BI110" i="10"/>
  <c r="BP111" i="10"/>
  <c r="CA63" i="10"/>
  <c r="BL187" i="10"/>
  <c r="CG183" i="10"/>
  <c r="CW152" i="10"/>
  <c r="CW144" i="10"/>
  <c r="CG141" i="10"/>
  <c r="CR110" i="10"/>
  <c r="CE76" i="10"/>
  <c r="CN89" i="10"/>
  <c r="BE44" i="10"/>
  <c r="BI102" i="10"/>
  <c r="BE76" i="10"/>
  <c r="DB137" i="10"/>
  <c r="BH136" i="10"/>
  <c r="BP136" i="10"/>
  <c r="BY102" i="10"/>
  <c r="CS141" i="10"/>
  <c r="BS178" i="10"/>
  <c r="AW51" i="10"/>
  <c r="BM115" i="10"/>
  <c r="BV127" i="10"/>
  <c r="BG183" i="10"/>
  <c r="CC115" i="10"/>
  <c r="CM63" i="10"/>
  <c r="DA156" i="10"/>
  <c r="CE92" i="10"/>
  <c r="BJ82" i="10"/>
  <c r="BW92" i="10"/>
  <c r="BH198" i="10"/>
  <c r="DD136" i="10"/>
  <c r="CK95" i="10"/>
  <c r="CM92" i="10"/>
  <c r="CP200" i="10"/>
  <c r="CO51" i="10"/>
  <c r="CQ51" i="10"/>
  <c r="CG110" i="10"/>
  <c r="CQ169" i="10"/>
  <c r="CF171" i="10"/>
  <c r="CB96" i="10"/>
  <c r="BU183" i="10"/>
  <c r="BE94" i="10"/>
  <c r="BS210" i="10"/>
  <c r="CT140" i="10"/>
  <c r="CL183" i="10"/>
  <c r="DA111" i="10"/>
  <c r="CK151" i="10"/>
  <c r="BI121" i="10"/>
  <c r="BO37" i="10"/>
  <c r="AZ200" i="10"/>
  <c r="CH183" i="10"/>
  <c r="DB87" i="10"/>
  <c r="CR152" i="10"/>
  <c r="CS110" i="10"/>
  <c r="CT34" i="10"/>
  <c r="CJ89" i="10"/>
  <c r="BH44" i="10"/>
  <c r="CF37" i="10"/>
  <c r="BW85" i="10"/>
  <c r="BP44" i="10"/>
  <c r="BF46" i="10"/>
  <c r="CX141" i="10"/>
  <c r="CD46" i="10"/>
  <c r="DA183" i="10"/>
  <c r="BS127" i="10"/>
  <c r="BG92" i="10"/>
  <c r="DE102" i="10"/>
  <c r="DB178" i="10"/>
  <c r="CL136" i="10"/>
  <c r="CW135" i="10"/>
  <c r="CI75" i="10"/>
  <c r="BH82" i="10"/>
  <c r="CI95" i="10"/>
  <c r="CM200" i="10"/>
  <c r="CT199" i="10"/>
  <c r="DD75" i="10"/>
  <c r="CV24" i="10"/>
  <c r="BY140" i="10"/>
  <c r="AZ198" i="10"/>
  <c r="BY183" i="10"/>
  <c r="CP44" i="10"/>
  <c r="CS111" i="10"/>
  <c r="DC37" i="10"/>
  <c r="BU46" i="10"/>
  <c r="BR156" i="10"/>
  <c r="BJ87" i="10"/>
  <c r="CK115" i="10"/>
  <c r="CM151" i="10"/>
  <c r="CW141" i="10"/>
  <c r="CF183" i="10"/>
  <c r="CZ87" i="10"/>
  <c r="CL138" i="10"/>
  <c r="CV152" i="10"/>
  <c r="BI24" i="10"/>
  <c r="CW110" i="10"/>
  <c r="CS34" i="10"/>
  <c r="CP89" i="10"/>
  <c r="BD44" i="10"/>
  <c r="AY37" i="10"/>
  <c r="BU85" i="10"/>
  <c r="DE108" i="10"/>
  <c r="CV89" i="10"/>
  <c r="CC167" i="10"/>
  <c r="BH75" i="10"/>
  <c r="BU117" i="10"/>
  <c r="CV141" i="10"/>
  <c r="BH151" i="10"/>
  <c r="BY142" i="10"/>
  <c r="AX61" i="10"/>
  <c r="BU127" i="10"/>
  <c r="BF92" i="10"/>
  <c r="CV94" i="10"/>
  <c r="CG51" i="10"/>
  <c r="CL127" i="10"/>
  <c r="AX59" i="10"/>
  <c r="AZ136" i="10"/>
  <c r="CQ135" i="10"/>
  <c r="AZ75" i="10"/>
  <c r="BF82" i="10"/>
  <c r="BY169" i="10"/>
  <c r="DB59" i="10"/>
  <c r="CL200" i="10"/>
  <c r="CS199" i="10"/>
  <c r="BQ169" i="10"/>
  <c r="CS24" i="10"/>
  <c r="BX140" i="10"/>
  <c r="BQ135" i="10"/>
  <c r="CM198" i="10"/>
  <c r="BX183" i="10"/>
  <c r="CO44" i="10"/>
  <c r="BJ96" i="10"/>
  <c r="BQ179" i="10"/>
  <c r="BT46" i="10"/>
  <c r="BQ156" i="10"/>
  <c r="CI151" i="10"/>
  <c r="CR72" i="10"/>
  <c r="CD61" i="10"/>
  <c r="CK111" i="10"/>
  <c r="CO34" i="10"/>
  <c r="BF178" i="10"/>
  <c r="BA144" i="10"/>
  <c r="CK89" i="10"/>
  <c r="CS117" i="10"/>
  <c r="CM75" i="10"/>
  <c r="CO152" i="10"/>
  <c r="CD183" i="10"/>
  <c r="DC87" i="10"/>
  <c r="CQ152" i="10"/>
  <c r="CC187" i="10"/>
  <c r="BA110" i="10"/>
  <c r="CR34" i="10"/>
  <c r="DE144" i="10"/>
  <c r="CM89" i="10"/>
  <c r="CB37" i="10"/>
  <c r="BT85" i="10"/>
  <c r="DC108" i="10"/>
  <c r="BH89" i="10"/>
  <c r="CG189" i="10"/>
  <c r="BN140" i="10"/>
  <c r="BY61" i="10"/>
  <c r="CO179" i="10"/>
  <c r="DD83" i="10"/>
  <c r="BT127" i="10"/>
  <c r="BE92" i="10"/>
  <c r="BV59" i="10"/>
  <c r="CN136" i="10"/>
  <c r="BY199" i="10"/>
  <c r="CF198" i="10"/>
  <c r="CU135" i="10"/>
  <c r="CO75" i="10"/>
  <c r="AV82" i="10"/>
  <c r="BX200" i="10"/>
  <c r="BH171" i="10"/>
  <c r="CK200" i="10"/>
  <c r="CR199" i="10"/>
  <c r="CR24" i="10"/>
  <c r="BV140" i="10"/>
  <c r="DE169" i="10"/>
  <c r="BU76" i="10"/>
  <c r="CL198" i="10"/>
  <c r="BW183" i="10"/>
  <c r="CL44" i="10"/>
  <c r="BI96" i="10"/>
  <c r="BN210" i="10"/>
  <c r="BS46" i="10"/>
  <c r="BP156" i="10"/>
  <c r="DB140" i="10"/>
  <c r="BA72" i="10"/>
  <c r="CU96" i="10"/>
  <c r="CG152" i="10"/>
  <c r="AX138" i="10"/>
  <c r="CF95" i="10"/>
  <c r="DE96" i="10"/>
  <c r="CC183" i="10"/>
  <c r="BQ141" i="10"/>
  <c r="DA87" i="10"/>
  <c r="BA152" i="10"/>
  <c r="CQ34" i="10"/>
  <c r="CO189" i="10"/>
  <c r="CG102" i="10"/>
  <c r="DE34" i="10"/>
  <c r="CA37" i="10"/>
  <c r="BS85" i="10"/>
  <c r="CX189" i="10"/>
  <c r="CF146" i="10"/>
  <c r="BF140" i="10"/>
  <c r="BP89" i="10"/>
  <c r="BW61" i="10"/>
  <c r="BH95" i="10"/>
  <c r="BX127" i="10"/>
  <c r="BD92" i="10"/>
  <c r="BH200" i="10"/>
  <c r="CC51" i="10"/>
  <c r="DD94" i="10"/>
  <c r="BT59" i="10"/>
  <c r="CJ136" i="10"/>
  <c r="CL59" i="10"/>
  <c r="CT135" i="10"/>
  <c r="CN75" i="10"/>
  <c r="BG82" i="10"/>
  <c r="BY51" i="10"/>
  <c r="CJ82" i="10"/>
  <c r="CJ200" i="10"/>
  <c r="CQ199" i="10"/>
  <c r="CQ24" i="10"/>
  <c r="CT210" i="10"/>
  <c r="BT140" i="10"/>
  <c r="CK198" i="10"/>
  <c r="BV183" i="10"/>
  <c r="CJ44" i="10"/>
  <c r="BH96" i="10"/>
  <c r="BX46" i="10"/>
  <c r="BO156" i="10"/>
  <c r="BF61" i="10"/>
  <c r="CZ44" i="10"/>
  <c r="CW72" i="10"/>
  <c r="CT96" i="10"/>
  <c r="BY146" i="10"/>
  <c r="CV34" i="10"/>
  <c r="CL89" i="10"/>
  <c r="CH37" i="10"/>
  <c r="BZ138" i="10"/>
  <c r="CA183" i="10"/>
  <c r="CY87" i="10"/>
  <c r="BA34" i="10"/>
  <c r="CT138" i="10"/>
  <c r="DE152" i="10"/>
  <c r="BQ24" i="10"/>
  <c r="CE37" i="10"/>
  <c r="BX85" i="10"/>
  <c r="CW189" i="10"/>
  <c r="BL44" i="10"/>
  <c r="CE146" i="10"/>
  <c r="BT61" i="10"/>
  <c r="CV83" i="10"/>
  <c r="CP94" i="10"/>
  <c r="CD140" i="10"/>
  <c r="DC183" i="10"/>
  <c r="CW179" i="10"/>
  <c r="BC92" i="10"/>
  <c r="CF151" i="10"/>
  <c r="BU59" i="10"/>
  <c r="CO136" i="10"/>
  <c r="BA135" i="10"/>
  <c r="CJ75" i="10"/>
  <c r="BE82" i="10"/>
  <c r="BE117" i="10"/>
  <c r="DC63" i="10"/>
  <c r="BI169" i="10"/>
  <c r="CJ171" i="10"/>
  <c r="CI200" i="10"/>
  <c r="BA199" i="10"/>
  <c r="BA24" i="10"/>
  <c r="BI135" i="10"/>
  <c r="BS140" i="10"/>
  <c r="CU37" i="10"/>
  <c r="CJ198" i="10"/>
  <c r="CI44" i="10"/>
  <c r="BG96" i="10"/>
  <c r="DA76" i="10"/>
  <c r="BW46" i="10"/>
  <c r="CP19" i="10"/>
  <c r="BN156" i="10"/>
  <c r="BJ137" i="10"/>
  <c r="CL210" i="10"/>
  <c r="CV72" i="10"/>
  <c r="CS96" i="10"/>
  <c r="CQ142" i="10"/>
  <c r="BY110" i="10"/>
  <c r="BU138" i="10"/>
  <c r="BB87" i="10"/>
  <c r="CX34" i="10"/>
  <c r="BG146" i="10"/>
  <c r="CD37" i="10"/>
  <c r="BP167" i="10"/>
  <c r="BV85" i="10"/>
  <c r="CV189" i="10"/>
  <c r="DD19" i="10"/>
  <c r="CB146" i="10"/>
  <c r="BL76" i="10"/>
  <c r="CG199" i="10"/>
  <c r="BQ189" i="10"/>
  <c r="CI83" i="10"/>
  <c r="CK117" i="10"/>
  <c r="BV61" i="10"/>
  <c r="CO94" i="10"/>
  <c r="BP171" i="10"/>
  <c r="DB183" i="10"/>
  <c r="CG34" i="10"/>
  <c r="CQ179" i="10"/>
  <c r="BL92" i="10"/>
  <c r="BX59" i="10"/>
  <c r="CO135" i="10"/>
  <c r="CM136" i="10"/>
  <c r="CF200" i="10"/>
  <c r="CK187" i="10"/>
  <c r="CR135" i="10"/>
  <c r="CO24" i="10"/>
  <c r="CI171" i="10"/>
  <c r="CX199" i="10"/>
  <c r="CG179" i="10"/>
  <c r="AX140" i="10"/>
  <c r="CI198" i="10"/>
  <c r="CK44" i="10"/>
  <c r="BF96" i="10"/>
  <c r="BV46" i="10"/>
  <c r="CO19" i="10"/>
  <c r="CV44" i="10"/>
  <c r="BK156" i="10"/>
  <c r="BQ96" i="10"/>
  <c r="CQ72" i="10"/>
  <c r="CR96" i="10"/>
  <c r="BM61" i="10"/>
  <c r="BE183" i="10"/>
  <c r="DC146" i="10"/>
  <c r="BI44" i="10"/>
  <c r="BQ199" i="10"/>
  <c r="BQ144" i="10"/>
  <c r="CG96" i="10"/>
  <c r="BZ46" i="10"/>
  <c r="CV142" i="10"/>
  <c r="BT138" i="10"/>
  <c r="DF87" i="10"/>
  <c r="CW34" i="10"/>
  <c r="CC37" i="10"/>
  <c r="BO167" i="10"/>
  <c r="CU189" i="10"/>
  <c r="CG24" i="10"/>
  <c r="BG63" i="10"/>
  <c r="CA146" i="10"/>
  <c r="AW76" i="10"/>
  <c r="BI199" i="10"/>
  <c r="CJ83" i="10"/>
  <c r="BE51" i="10"/>
  <c r="BX61" i="10"/>
  <c r="CN94" i="10"/>
  <c r="CX179" i="10"/>
  <c r="DA187" i="10"/>
  <c r="CG169" i="10"/>
  <c r="BP200" i="10"/>
  <c r="BY59" i="10"/>
  <c r="CI136" i="10"/>
  <c r="CX135" i="10"/>
  <c r="CV136" i="10"/>
  <c r="CO199" i="10"/>
  <c r="DE135" i="10"/>
  <c r="AW117" i="10"/>
  <c r="CG144" i="10"/>
  <c r="CP171" i="10"/>
  <c r="CW199" i="10"/>
  <c r="BW140" i="10"/>
  <c r="CN44" i="10"/>
  <c r="BE96" i="10"/>
  <c r="BY141" i="10"/>
  <c r="DC76" i="10"/>
  <c r="AX46" i="10"/>
  <c r="CN19" i="10"/>
  <c r="CR44" i="10"/>
  <c r="AW156" i="10"/>
  <c r="CV19" i="10"/>
  <c r="CU72" i="10"/>
  <c r="BY152" i="10"/>
  <c r="CX96" i="10"/>
  <c r="BP94" i="10"/>
  <c r="BE187" i="10"/>
  <c r="BL61" i="10"/>
  <c r="BJ92" i="10"/>
  <c r="CS115" i="10"/>
  <c r="BP51" i="10"/>
  <c r="CU199" i="10"/>
  <c r="DD171" i="10"/>
  <c r="CR142" i="10"/>
  <c r="BW138" i="10"/>
  <c r="CZ96" i="10"/>
  <c r="DD87" i="10"/>
  <c r="CX146" i="10"/>
  <c r="BE167" i="10"/>
  <c r="BN167" i="10"/>
  <c r="CT189" i="10"/>
  <c r="CD146" i="10"/>
  <c r="BN76" i="10"/>
  <c r="CJ96" i="10"/>
  <c r="DB85" i="10"/>
  <c r="AZ83" i="10"/>
  <c r="BS61" i="10"/>
  <c r="CJ94" i="10"/>
  <c r="CT102" i="10"/>
  <c r="CV179" i="10"/>
  <c r="BH83" i="10"/>
  <c r="BW59" i="10"/>
  <c r="CP136" i="10"/>
  <c r="DB61" i="10"/>
  <c r="CV135" i="10"/>
  <c r="BU51" i="10"/>
  <c r="BL117" i="10"/>
  <c r="CO171" i="10"/>
  <c r="CV199" i="10"/>
  <c r="CM37" i="10"/>
  <c r="CZ92" i="10"/>
  <c r="BX198" i="10"/>
  <c r="BW76" i="10"/>
  <c r="BF127" i="10"/>
  <c r="AZ44" i="10"/>
  <c r="BD96" i="10"/>
  <c r="BU115" i="10"/>
  <c r="AZ19" i="10"/>
  <c r="CD210" i="10"/>
  <c r="DE141" i="10"/>
  <c r="BP95" i="10"/>
  <c r="CQ96" i="10"/>
  <c r="BO94" i="10"/>
  <c r="CV171" i="10"/>
  <c r="CT169" i="10"/>
  <c r="CO142" i="10"/>
  <c r="BA142" i="10"/>
  <c r="BV138" i="10"/>
  <c r="CT146" i="10"/>
  <c r="BN178" i="10"/>
  <c r="CH76" i="10"/>
  <c r="AW167" i="10"/>
  <c r="CS189" i="10"/>
  <c r="CD178" i="10"/>
  <c r="CC146" i="10"/>
  <c r="DE137" i="10"/>
  <c r="BR76" i="10"/>
  <c r="CM83" i="10"/>
  <c r="BZ61" i="10"/>
  <c r="CI94" i="10"/>
  <c r="CR102" i="10"/>
  <c r="BQ115" i="10"/>
  <c r="CL61" i="10"/>
  <c r="CU179" i="10"/>
  <c r="BY135" i="10"/>
  <c r="BS59" i="10"/>
  <c r="BU187" i="10"/>
  <c r="CK136" i="10"/>
  <c r="DE24" i="10"/>
  <c r="CG142" i="10"/>
  <c r="CS135" i="10"/>
  <c r="BK117" i="10"/>
  <c r="CN171" i="10"/>
  <c r="BA51" i="10"/>
  <c r="BX44" i="10"/>
  <c r="BX19" i="10"/>
  <c r="CM44" i="10"/>
  <c r="CK156" i="10"/>
  <c r="AV96" i="10"/>
  <c r="CM19" i="10"/>
  <c r="CL46" i="10"/>
  <c r="BN94" i="10"/>
  <c r="BY144" i="10"/>
  <c r="BR87" i="10"/>
  <c r="BH92" i="10"/>
  <c r="CS183" i="10"/>
  <c r="CX142" i="10"/>
  <c r="BY138" i="10"/>
  <c r="BR187" i="10"/>
  <c r="CO110" i="10"/>
  <c r="BI72" i="10"/>
  <c r="CQ146" i="10"/>
  <c r="CF76" i="10"/>
  <c r="BQ146" i="10"/>
  <c r="BR167" i="10"/>
  <c r="CR189" i="10"/>
  <c r="AY146" i="10"/>
  <c r="DD137" i="10"/>
  <c r="BI189" i="10"/>
  <c r="BQ76" i="10"/>
  <c r="BP75" i="10"/>
  <c r="CL83" i="10"/>
  <c r="BZ178" i="10"/>
  <c r="BU61" i="10"/>
  <c r="AZ94" i="10"/>
  <c r="CL178" i="10"/>
  <c r="CX102" i="10"/>
  <c r="BO115" i="10"/>
  <c r="CT179" i="10"/>
  <c r="DA117" i="10"/>
  <c r="BO92" i="10"/>
  <c r="BP83" i="10"/>
  <c r="BZ59" i="10"/>
  <c r="BR117" i="10"/>
  <c r="BP198" i="10"/>
  <c r="AZ171" i="10"/>
  <c r="CV95" i="10"/>
  <c r="CS51" i="10"/>
  <c r="DD95" i="10"/>
  <c r="BT44" i="10"/>
  <c r="BC96" i="10"/>
  <c r="BZ210" i="10"/>
  <c r="BX151" i="10"/>
  <c r="CL19" i="10"/>
  <c r="DD198" i="10"/>
  <c r="BE111" i="10"/>
  <c r="BM94" i="10"/>
  <c r="CX24" i="10"/>
  <c r="CS152" i="10"/>
  <c r="CU34" i="10"/>
  <c r="AX127" i="10"/>
  <c r="CT61" i="10"/>
  <c r="CS187" i="10"/>
  <c r="CJ92" i="10"/>
  <c r="CW24" i="10"/>
  <c r="CN198" i="10"/>
  <c r="CG135" i="10"/>
  <c r="DD44" i="10"/>
  <c r="BQ111" i="10"/>
  <c r="CW142" i="10"/>
  <c r="BX138" i="10"/>
  <c r="BQ187" i="10"/>
  <c r="BQ102" i="10"/>
  <c r="BA146" i="10"/>
  <c r="CA76" i="10"/>
  <c r="BM167" i="10"/>
  <c r="CQ189" i="10"/>
  <c r="CH146" i="10"/>
  <c r="DC137" i="10"/>
  <c r="BP76" i="10"/>
  <c r="CO96" i="10"/>
  <c r="BR137" i="10"/>
  <c r="BY179" i="10"/>
  <c r="CP83" i="10"/>
  <c r="BY178" i="10"/>
  <c r="BN46" i="10"/>
  <c r="CV151" i="10"/>
  <c r="CM94" i="10"/>
  <c r="CW102" i="10"/>
  <c r="BK115" i="10"/>
  <c r="CS179" i="10"/>
  <c r="CF92" i="10"/>
  <c r="BN59" i="10"/>
  <c r="CV75" i="10"/>
  <c r="BN117" i="10"/>
  <c r="CM171" i="10"/>
  <c r="CR92" i="10"/>
  <c r="CT51" i="10"/>
  <c r="DE51" i="10"/>
  <c r="BY210" i="10"/>
  <c r="CK19" i="10"/>
  <c r="CH87" i="10"/>
  <c r="BL94" i="10"/>
  <c r="DB46" i="10"/>
  <c r="CQ110" i="10"/>
  <c r="CV110" i="10"/>
  <c r="CT142" i="10"/>
  <c r="BS138" i="10"/>
  <c r="AW115" i="10"/>
  <c r="CT178" i="10"/>
  <c r="CF19" i="10"/>
  <c r="BX210" i="10"/>
  <c r="CJ19" i="10"/>
  <c r="CS156" i="10"/>
  <c r="BL96" i="10"/>
  <c r="BK94" i="10"/>
  <c r="BH19" i="10"/>
  <c r="BW146" i="10"/>
  <c r="BY34" i="10"/>
  <c r="DE87" i="10"/>
  <c r="CP87" i="10"/>
  <c r="AW187" i="10"/>
  <c r="CG146" i="10"/>
  <c r="BO51" i="10"/>
  <c r="CD92" i="10"/>
  <c r="BF85" i="10"/>
  <c r="CL171" i="10"/>
  <c r="AW111" i="10"/>
  <c r="CU142" i="10"/>
  <c r="CF63" i="10"/>
  <c r="CM146" i="10"/>
  <c r="BP187" i="10"/>
  <c r="DE142" i="10"/>
  <c r="CV146" i="10"/>
  <c r="CQ144" i="10"/>
  <c r="AY76" i="10"/>
  <c r="BU111" i="10"/>
  <c r="BK167" i="10"/>
  <c r="DA137" i="10"/>
  <c r="BK76" i="10"/>
  <c r="DD89" i="10"/>
  <c r="CF44" i="10"/>
  <c r="CN83" i="10"/>
  <c r="BW178" i="10"/>
  <c r="BI51" i="10"/>
  <c r="CK94" i="10"/>
  <c r="CU102" i="10"/>
  <c r="CF89" i="10"/>
  <c r="BM51" i="10"/>
  <c r="BR115" i="10"/>
  <c r="BQ142" i="10"/>
  <c r="BI144" i="10"/>
  <c r="CC92" i="10"/>
  <c r="BX95" i="10"/>
  <c r="BT92" i="10"/>
  <c r="CT59" i="10"/>
  <c r="BM117" i="10"/>
  <c r="CO95" i="10"/>
  <c r="CK171" i="10"/>
  <c r="BX136" i="10"/>
  <c r="CX51" i="10"/>
  <c r="CW169" i="10"/>
  <c r="DC92" i="10"/>
  <c r="DA51" i="10"/>
  <c r="BW210" i="10"/>
  <c r="BN127" i="10"/>
  <c r="CI19" i="10"/>
  <c r="CD138" i="10"/>
  <c r="BR94" i="10"/>
  <c r="CT144" i="10"/>
  <c r="BX178" i="10"/>
  <c r="CF75" i="10"/>
  <c r="CV102" i="10"/>
  <c r="BN111" i="10"/>
  <c r="CS142" i="10"/>
  <c r="CD63" i="10"/>
  <c r="CO146" i="10"/>
  <c r="BO187" i="10"/>
  <c r="CX87" i="10"/>
  <c r="BY96" i="10"/>
  <c r="CU146" i="10"/>
  <c r="CU144" i="10"/>
  <c r="CD76" i="10"/>
  <c r="AV44" i="10"/>
  <c r="DB138" i="10"/>
  <c r="CG72" i="10"/>
  <c r="CZ137" i="10"/>
  <c r="BO76" i="10"/>
  <c r="CU141" i="10"/>
  <c r="CK83" i="10"/>
  <c r="BV178" i="10"/>
  <c r="CQ102" i="10"/>
  <c r="BK51" i="10"/>
  <c r="BP115" i="10"/>
  <c r="AY92" i="10"/>
  <c r="BP117" i="10"/>
  <c r="CN95" i="10"/>
  <c r="CO169" i="10"/>
  <c r="BW37" i="10"/>
  <c r="CR82" i="10"/>
  <c r="CV51" i="10"/>
  <c r="CV169" i="10"/>
  <c r="CU76" i="10"/>
  <c r="DD200" i="10"/>
  <c r="BF138" i="10"/>
  <c r="CC156" i="10"/>
  <c r="BV210" i="10"/>
  <c r="CO151" i="10"/>
  <c r="BQ94" i="10"/>
  <c r="BL111" i="10"/>
  <c r="BA189" i="10"/>
  <c r="BG76" i="10"/>
  <c r="DF137" i="10"/>
  <c r="BE115" i="10"/>
  <c r="CR51" i="10"/>
  <c r="BM111" i="10"/>
  <c r="CC63" i="10"/>
  <c r="BN187" i="10"/>
  <c r="BY189" i="10"/>
  <c r="CR146" i="10"/>
  <c r="CR144" i="10"/>
  <c r="BX89" i="10"/>
  <c r="DE146" i="10"/>
  <c r="CC76" i="10"/>
  <c r="AZ89" i="10"/>
  <c r="BG44" i="10"/>
  <c r="BO146" i="10"/>
  <c r="CY137" i="10"/>
  <c r="CT141" i="10"/>
  <c r="BX94" i="10"/>
  <c r="BU178" i="10"/>
  <c r="CO102" i="10"/>
  <c r="BA102" i="10"/>
  <c r="BR51" i="10"/>
  <c r="BL115" i="10"/>
  <c r="DE179" i="10"/>
  <c r="CB82" i="10"/>
  <c r="CB92" i="10"/>
  <c r="BX171" i="10"/>
  <c r="CM95" i="10"/>
  <c r="CM76" i="10"/>
  <c r="CW51" i="10"/>
  <c r="CS169" i="10"/>
  <c r="BN138" i="10"/>
  <c r="BU210" i="10"/>
  <c r="CN151" i="10"/>
  <c r="AW94" i="10"/>
  <c r="DD151" i="10"/>
  <c r="BI141" i="10"/>
  <c r="BI34" i="10"/>
  <c r="BL51" i="10"/>
  <c r="BI146" i="10"/>
  <c r="BL167" i="10"/>
  <c r="DE189" i="10"/>
  <c r="BQ117" i="10"/>
  <c r="CX169" i="10"/>
  <c r="BK111" i="10"/>
  <c r="CB63" i="10"/>
  <c r="BM187" i="10"/>
  <c r="BZ137" i="10"/>
  <c r="CX152" i="10"/>
  <c r="BT96" i="10"/>
  <c r="CS146" i="10"/>
  <c r="CX144" i="10"/>
  <c r="CT110" i="10"/>
  <c r="CG76" i="10"/>
  <c r="CO89" i="10"/>
  <c r="BF44" i="10"/>
  <c r="BB137" i="10"/>
  <c r="CQ141" i="10"/>
  <c r="BT178" i="10"/>
  <c r="CS102" i="10"/>
  <c r="BN51" i="10"/>
  <c r="BN115" i="10"/>
  <c r="BW63" i="10"/>
  <c r="BW127" i="10"/>
  <c r="BL82" i="10"/>
  <c r="CU63" i="10"/>
  <c r="CA92" i="10"/>
  <c r="CF83" i="10"/>
  <c r="BN85" i="10"/>
  <c r="CL95" i="10"/>
  <c r="BQ110" i="10"/>
  <c r="CK76" i="10"/>
  <c r="CV200" i="10"/>
  <c r="CU51" i="10"/>
  <c r="CR169" i="10"/>
  <c r="CS76" i="10"/>
  <c r="BI152" i="10"/>
  <c r="BT210" i="10"/>
  <c r="CO141" i="10"/>
  <c r="CD127" i="10"/>
  <c r="CL151" i="10"/>
  <c r="DA115" i="10"/>
  <c r="CA31" i="10"/>
  <c r="CD28" i="10"/>
  <c r="CX167" i="10"/>
  <c r="DC72" i="10"/>
  <c r="CC31" i="10"/>
  <c r="BR86" i="10"/>
  <c r="CV20" i="10"/>
  <c r="AX220" i="10"/>
  <c r="CF192" i="10"/>
  <c r="BP182" i="10"/>
  <c r="CO86" i="10"/>
  <c r="BB85" i="10"/>
  <c r="CM117" i="10"/>
  <c r="CM192" i="10"/>
  <c r="DD86" i="10"/>
  <c r="CR179" i="10"/>
  <c r="DD182" i="10"/>
  <c r="DD192" i="10"/>
  <c r="DA162" i="10"/>
  <c r="BY92" i="10"/>
  <c r="BP97" i="10"/>
  <c r="AZ154" i="10"/>
  <c r="CK20" i="10"/>
  <c r="CS92" i="10"/>
  <c r="DE92" i="10"/>
  <c r="BB20" i="10"/>
  <c r="BJ179" i="10"/>
  <c r="CQ167" i="10"/>
  <c r="BY72" i="10"/>
  <c r="AX160" i="10"/>
  <c r="DE110" i="10"/>
  <c r="CX50" i="10"/>
  <c r="BY167" i="10"/>
  <c r="BH86" i="10"/>
  <c r="AY31" i="10"/>
  <c r="AY111" i="10"/>
  <c r="BO86" i="10"/>
  <c r="BX220" i="10"/>
  <c r="CY85" i="10"/>
  <c r="BY109" i="10"/>
  <c r="CJ192" i="10"/>
  <c r="BY133" i="10"/>
  <c r="CJ154" i="10"/>
  <c r="CB179" i="10"/>
  <c r="DD20" i="10"/>
  <c r="BF179" i="10"/>
  <c r="BR20" i="10"/>
  <c r="BX148" i="10"/>
  <c r="BX154" i="10"/>
  <c r="BV160" i="10"/>
  <c r="DF110" i="10"/>
  <c r="DB148" i="10"/>
  <c r="CG111" i="10"/>
  <c r="BN86" i="10"/>
  <c r="DC31" i="10"/>
  <c r="BZ67" i="10"/>
  <c r="BK33" i="10"/>
  <c r="BF28" i="10"/>
  <c r="BH154" i="10"/>
  <c r="DA33" i="10"/>
  <c r="BU33" i="10"/>
  <c r="BT109" i="10"/>
  <c r="CN182" i="10"/>
  <c r="CI192" i="10"/>
  <c r="CL133" i="10"/>
  <c r="BX133" i="10"/>
  <c r="CI154" i="10"/>
  <c r="CD40" i="10"/>
  <c r="DC20" i="10"/>
  <c r="BE179" i="10"/>
  <c r="BT148" i="10"/>
  <c r="BU160" i="10"/>
  <c r="DA110" i="10"/>
  <c r="CX67" i="10"/>
  <c r="CE111" i="10"/>
  <c r="BM86" i="10"/>
  <c r="CV144" i="10"/>
  <c r="BR33" i="10"/>
  <c r="CL72" i="10"/>
  <c r="BS109" i="10"/>
  <c r="AZ182" i="10"/>
  <c r="DB133" i="10"/>
  <c r="BZ28" i="10"/>
  <c r="BT133" i="10"/>
  <c r="CH117" i="10"/>
  <c r="BF148" i="10"/>
  <c r="DB20" i="10"/>
  <c r="BD179" i="10"/>
  <c r="BW148" i="10"/>
  <c r="BS160" i="10"/>
  <c r="CZ110" i="10"/>
  <c r="CU31" i="10"/>
  <c r="CC111" i="10"/>
  <c r="BL86" i="10"/>
  <c r="CL160" i="10"/>
  <c r="CF86" i="10"/>
  <c r="BQ33" i="10"/>
  <c r="BT179" i="10"/>
  <c r="CO97" i="10"/>
  <c r="AX109" i="10"/>
  <c r="CP182" i="10"/>
  <c r="DA86" i="10"/>
  <c r="BU28" i="10"/>
  <c r="BS133" i="10"/>
  <c r="CE117" i="10"/>
  <c r="DA20" i="10"/>
  <c r="AV179" i="10"/>
  <c r="BP20" i="10"/>
  <c r="AX148" i="10"/>
  <c r="BB110" i="10"/>
  <c r="CF111" i="10"/>
  <c r="BK86" i="10"/>
  <c r="DD144" i="10"/>
  <c r="CH72" i="10"/>
  <c r="AW33" i="10"/>
  <c r="BX97" i="10"/>
  <c r="CM97" i="10"/>
  <c r="BU109" i="10"/>
  <c r="CM182" i="10"/>
  <c r="CU117" i="10"/>
  <c r="DC117" i="10"/>
  <c r="CT133" i="10"/>
  <c r="BS28" i="10"/>
  <c r="BW133" i="10"/>
  <c r="BJ110" i="10"/>
  <c r="BO117" i="10"/>
  <c r="CF117" i="10"/>
  <c r="CZ20" i="10"/>
  <c r="DE167" i="10"/>
  <c r="BN148" i="10"/>
  <c r="CD133" i="10"/>
  <c r="BV148" i="10"/>
  <c r="CY110" i="10"/>
  <c r="CI216" i="10"/>
  <c r="CT72" i="10"/>
  <c r="CL40" i="10"/>
  <c r="CN144" i="10"/>
  <c r="CA111" i="10"/>
  <c r="CX110" i="10"/>
  <c r="CP67" i="10"/>
  <c r="BP33" i="10"/>
  <c r="CP72" i="10"/>
  <c r="CL220" i="10"/>
  <c r="CK97" i="10"/>
  <c r="BV109" i="10"/>
  <c r="BG31" i="10"/>
  <c r="CH182" i="10"/>
  <c r="CL182" i="10"/>
  <c r="BY28" i="10"/>
  <c r="BV133" i="10"/>
  <c r="BJ85" i="10"/>
  <c r="BP144" i="10"/>
  <c r="CD117" i="10"/>
  <c r="CY20" i="10"/>
  <c r="BU148" i="10"/>
  <c r="CP216" i="10"/>
  <c r="BG179" i="10"/>
  <c r="CV216" i="10"/>
  <c r="CL144" i="10"/>
  <c r="CB111" i="10"/>
  <c r="CF216" i="10"/>
  <c r="BO33" i="10"/>
  <c r="CI97" i="10"/>
  <c r="BX109" i="10"/>
  <c r="CK182" i="10"/>
  <c r="BQ92" i="10"/>
  <c r="CX162" i="10"/>
  <c r="BX28" i="10"/>
  <c r="AX133" i="10"/>
  <c r="BR162" i="10"/>
  <c r="CF144" i="10"/>
  <c r="BR110" i="10"/>
  <c r="CC117" i="10"/>
  <c r="CM111" i="10"/>
  <c r="BJ20" i="10"/>
  <c r="BN133" i="10"/>
  <c r="BS148" i="10"/>
  <c r="CO216" i="10"/>
  <c r="BH179" i="10"/>
  <c r="BH97" i="10"/>
  <c r="CK144" i="10"/>
  <c r="CO50" i="10"/>
  <c r="CC33" i="10"/>
  <c r="BH216" i="10"/>
  <c r="CD72" i="10"/>
  <c r="BN33" i="10"/>
  <c r="CT220" i="10"/>
  <c r="CP97" i="10"/>
  <c r="BP154" i="10"/>
  <c r="CI182" i="10"/>
  <c r="CS86" i="10"/>
  <c r="CL109" i="10"/>
  <c r="BI92" i="10"/>
  <c r="CP162" i="10"/>
  <c r="BW28" i="10"/>
  <c r="BZ133" i="10"/>
  <c r="CG117" i="10"/>
  <c r="CH110" i="10"/>
  <c r="CN216" i="10"/>
  <c r="DE67" i="10"/>
  <c r="DE20" i="10"/>
  <c r="CU111" i="10"/>
  <c r="BW160" i="10"/>
  <c r="DD154" i="10"/>
  <c r="AZ144" i="10"/>
  <c r="BJ72" i="10"/>
  <c r="CT40" i="10"/>
  <c r="BR72" i="10"/>
  <c r="BY50" i="10"/>
  <c r="BF160" i="10"/>
  <c r="BM33" i="10"/>
  <c r="BN160" i="10"/>
  <c r="BX182" i="10"/>
  <c r="CL97" i="10"/>
  <c r="BX192" i="10"/>
  <c r="CF182" i="10"/>
  <c r="BV28" i="10"/>
  <c r="BG117" i="10"/>
  <c r="BR85" i="10"/>
  <c r="CB117" i="10"/>
  <c r="BH20" i="10"/>
  <c r="BL179" i="10"/>
  <c r="DC111" i="10"/>
  <c r="AZ216" i="10"/>
  <c r="DA67" i="10"/>
  <c r="CD111" i="10"/>
  <c r="DD97" i="10"/>
  <c r="DF72" i="10"/>
  <c r="DE50" i="10"/>
  <c r="CP144" i="10"/>
  <c r="DB40" i="10"/>
  <c r="CL148" i="10"/>
  <c r="BL33" i="10"/>
  <c r="CP85" i="10"/>
  <c r="BP216" i="10"/>
  <c r="CJ97" i="10"/>
  <c r="CT109" i="10"/>
  <c r="BJ162" i="10"/>
  <c r="BT28" i="10"/>
  <c r="DB162" i="10"/>
  <c r="CA117" i="10"/>
  <c r="CM216" i="10"/>
  <c r="BZ109" i="10"/>
  <c r="DD72" i="10"/>
  <c r="CJ144" i="10"/>
  <c r="BF109" i="10"/>
  <c r="BX216" i="10"/>
  <c r="BX86" i="10"/>
  <c r="CP86" i="10"/>
  <c r="CN97" i="10"/>
  <c r="CV86" i="10"/>
  <c r="BF220" i="10"/>
  <c r="BN220" i="10"/>
  <c r="AX28" i="10"/>
  <c r="CZ162" i="10"/>
  <c r="CT28" i="10"/>
  <c r="AY117" i="10"/>
  <c r="BZ72" i="10"/>
  <c r="CL216" i="10"/>
  <c r="BA50" i="10"/>
  <c r="BZ110" i="10"/>
  <c r="BB72" i="10"/>
  <c r="CI144" i="10"/>
  <c r="CP110" i="10"/>
  <c r="BF72" i="10"/>
  <c r="BE33" i="10"/>
  <c r="BQ50" i="10"/>
  <c r="CK33" i="10"/>
  <c r="CS33" i="10"/>
  <c r="BN28" i="10"/>
  <c r="AZ86" i="10"/>
  <c r="AZ97" i="10"/>
  <c r="CD220" i="10"/>
  <c r="CY162" i="10"/>
  <c r="CP20" i="10"/>
  <c r="CX92" i="10"/>
  <c r="CO167" i="10"/>
  <c r="BX72" i="10"/>
  <c r="CK216" i="10"/>
  <c r="CM31" i="10"/>
  <c r="CW50" i="10"/>
  <c r="DA182" i="10"/>
  <c r="DB28" i="10"/>
  <c r="DB72" i="10"/>
  <c r="CG31" i="10"/>
  <c r="DB160" i="10"/>
  <c r="CO144" i="10"/>
  <c r="BI167" i="10"/>
  <c r="BW220" i="10"/>
  <c r="CN86" i="10"/>
  <c r="BZ162" i="10"/>
  <c r="CZ179" i="10"/>
  <c r="BH144" i="10"/>
  <c r="BB162" i="10"/>
  <c r="CF97" i="10"/>
  <c r="CH162" i="10"/>
  <c r="CO20" i="10"/>
  <c r="CW92" i="10"/>
  <c r="BJ67" i="10"/>
  <c r="CW167" i="10"/>
  <c r="AX72" i="10"/>
  <c r="BG111" i="10"/>
  <c r="CJ216" i="10"/>
  <c r="AX40" i="10"/>
  <c r="CU50" i="10"/>
  <c r="DA72" i="10"/>
  <c r="CF31" i="10"/>
  <c r="CM144" i="10"/>
  <c r="BN72" i="10"/>
  <c r="BI50" i="10"/>
  <c r="BW111" i="10"/>
  <c r="BQ167" i="10"/>
  <c r="BP192" i="10"/>
  <c r="BV220" i="10"/>
  <c r="CG50" i="10"/>
  <c r="BU86" i="10"/>
  <c r="CD160" i="10"/>
  <c r="BW117" i="10"/>
  <c r="CL86" i="10"/>
  <c r="DF85" i="10"/>
  <c r="DB220" i="10"/>
  <c r="CP192" i="10"/>
  <c r="CF154" i="10"/>
  <c r="DB182" i="10"/>
  <c r="DB109" i="10"/>
  <c r="DF162" i="10"/>
  <c r="CL28" i="10"/>
  <c r="BZ20" i="10"/>
  <c r="CN154" i="10"/>
  <c r="CN20" i="10"/>
  <c r="CV92" i="10"/>
  <c r="BF133" i="10"/>
  <c r="CV167" i="10"/>
  <c r="CD148" i="10"/>
  <c r="BV72" i="10"/>
  <c r="CH20" i="10"/>
  <c r="BZ40" i="10"/>
  <c r="CV50" i="10"/>
  <c r="CZ72" i="10"/>
  <c r="CD31" i="10"/>
  <c r="CG167" i="10"/>
  <c r="BU220" i="10"/>
  <c r="CX85" i="10"/>
  <c r="BZ182" i="10"/>
  <c r="CK86" i="10"/>
  <c r="DE85" i="10"/>
  <c r="CO192" i="10"/>
  <c r="CV192" i="10"/>
  <c r="CY182" i="10"/>
  <c r="DE162" i="10"/>
  <c r="CO154" i="10"/>
  <c r="CO92" i="10"/>
  <c r="BF40" i="10"/>
  <c r="AZ20" i="10"/>
  <c r="CU92" i="10"/>
  <c r="CU167" i="10"/>
  <c r="CH67" i="10"/>
  <c r="BU72" i="10"/>
  <c r="BS40" i="10"/>
  <c r="CS50" i="10"/>
  <c r="BO111" i="10"/>
  <c r="CY72" i="10"/>
  <c r="CH31" i="10"/>
  <c r="DD216" i="10"/>
  <c r="BH192" i="10"/>
  <c r="BN109" i="10"/>
  <c r="CX20" i="10"/>
  <c r="BZ85" i="10"/>
  <c r="BT220" i="10"/>
  <c r="BR182" i="10"/>
  <c r="CJ86" i="10"/>
  <c r="DA85" i="10"/>
  <c r="CN192" i="10"/>
  <c r="BB182" i="10"/>
  <c r="CG92" i="10"/>
  <c r="DD162" i="10"/>
  <c r="BX20" i="10"/>
  <c r="CM154" i="10"/>
  <c r="CM20" i="10"/>
  <c r="CT92" i="10"/>
  <c r="BI179" i="10"/>
  <c r="CR167" i="10"/>
  <c r="BT72" i="10"/>
  <c r="BY160" i="10"/>
  <c r="CF20" i="10"/>
  <c r="CR50" i="10"/>
  <c r="BP86" i="10"/>
  <c r="BU133" i="10"/>
  <c r="BW31" i="10"/>
  <c r="BR67" i="10"/>
  <c r="DE72" i="10"/>
  <c r="CE31" i="10"/>
  <c r="AW86" i="10"/>
  <c r="BS220" i="10"/>
  <c r="BN40" i="10"/>
  <c r="CI86" i="10"/>
  <c r="CZ85" i="10"/>
  <c r="CJ179" i="10"/>
  <c r="AZ192" i="10"/>
  <c r="DF182" i="10"/>
  <c r="DC162" i="10"/>
  <c r="CL154" i="10"/>
  <c r="CL20" i="10"/>
  <c r="BA92" i="10"/>
  <c r="BC179" i="10"/>
  <c r="CT167" i="10"/>
  <c r="BS72" i="10"/>
  <c r="BT160" i="10"/>
  <c r="DC110" i="10"/>
  <c r="CQ50" i="10"/>
  <c r="CW46" i="10"/>
  <c r="BT142" i="10"/>
  <c r="BQ61" i="10"/>
  <c r="CT46" i="10"/>
  <c r="CQ182" i="10"/>
  <c r="CD34" i="10"/>
  <c r="BU24" i="10"/>
  <c r="BG156" i="10"/>
  <c r="BZ160" i="10"/>
  <c r="BT156" i="10"/>
  <c r="BE19" i="10"/>
  <c r="BI46" i="10"/>
  <c r="CS46" i="10"/>
  <c r="BR34" i="10"/>
  <c r="BA182" i="10"/>
  <c r="CC34" i="10"/>
  <c r="AX24" i="10"/>
  <c r="CL24" i="10"/>
  <c r="BE156" i="10"/>
  <c r="BL156" i="10"/>
  <c r="CR46" i="10"/>
  <c r="BQ34" i="10"/>
  <c r="CX182" i="10"/>
  <c r="BG85" i="10"/>
  <c r="BZ24" i="10"/>
  <c r="BU37" i="10"/>
  <c r="BD156" i="10"/>
  <c r="CF50" i="10"/>
  <c r="CQ46" i="10"/>
  <c r="BF34" i="10"/>
  <c r="DC85" i="10"/>
  <c r="AW34" i="10"/>
  <c r="CG46" i="10"/>
  <c r="CW182" i="10"/>
  <c r="DB24" i="10"/>
  <c r="BY24" i="10"/>
  <c r="BC156" i="10"/>
  <c r="BE34" i="10"/>
  <c r="BP34" i="10"/>
  <c r="CV182" i="10"/>
  <c r="BX24" i="10"/>
  <c r="CB156" i="10"/>
  <c r="AV156" i="10"/>
  <c r="CO46" i="10"/>
  <c r="CX160" i="10"/>
  <c r="BO34" i="10"/>
  <c r="CU182" i="10"/>
  <c r="BW24" i="10"/>
  <c r="BO85" i="10"/>
  <c r="BJ156" i="10"/>
  <c r="CU85" i="10"/>
  <c r="BN34" i="10"/>
  <c r="CT182" i="10"/>
  <c r="DE182" i="10"/>
  <c r="BV24" i="10"/>
  <c r="CK37" i="10"/>
  <c r="BH156" i="10"/>
  <c r="BP31" i="10"/>
  <c r="BM34" i="10"/>
  <c r="CS182" i="10"/>
  <c r="BL142" i="10"/>
  <c r="BT24" i="10"/>
  <c r="BF156" i="10"/>
  <c r="BR31" i="10"/>
  <c r="BQ62" i="10"/>
  <c r="CH160" i="10"/>
  <c r="BL34" i="10"/>
  <c r="BS24" i="10"/>
  <c r="BJ142" i="10"/>
  <c r="CF85" i="10"/>
  <c r="BI156" i="10"/>
  <c r="CO182" i="10"/>
  <c r="BK34" i="10"/>
  <c r="BI142" i="10"/>
  <c r="CG85" i="10"/>
  <c r="CT160" i="10"/>
  <c r="BN62" i="10"/>
  <c r="CZ156" i="10"/>
  <c r="CB142" i="10"/>
  <c r="BD142" i="10"/>
  <c r="CD85" i="10"/>
  <c r="DA37" i="10"/>
  <c r="BY46" i="10"/>
  <c r="CR156" i="10"/>
  <c r="BC142" i="10"/>
  <c r="CC85" i="10"/>
  <c r="BR160" i="10"/>
  <c r="BH142" i="10"/>
  <c r="AY85" i="10"/>
  <c r="CJ142" i="10"/>
  <c r="BF142" i="10"/>
  <c r="CB85" i="10"/>
  <c r="AV142" i="10"/>
  <c r="CA85" i="10"/>
  <c r="CT24" i="10"/>
  <c r="CJ156" i="10"/>
  <c r="CV46" i="10"/>
  <c r="BQ46" i="10"/>
  <c r="CG182" i="10"/>
  <c r="BG142" i="10"/>
  <c r="CH85" i="10"/>
  <c r="BA46" i="10"/>
  <c r="BQ182" i="10"/>
  <c r="BY182" i="10"/>
  <c r="BE142" i="10"/>
  <c r="CE85" i="10"/>
  <c r="DD67" i="10"/>
  <c r="CX46" i="10"/>
  <c r="BR183" i="10"/>
  <c r="BX144" i="10"/>
  <c r="BU144" i="10"/>
  <c r="BN152" i="10"/>
  <c r="CC137" i="10"/>
  <c r="CQ148" i="10"/>
  <c r="CZ67" i="10"/>
  <c r="CB137" i="10"/>
  <c r="BA148" i="10"/>
  <c r="CY67" i="10"/>
  <c r="DE151" i="10"/>
  <c r="CG137" i="10"/>
  <c r="CX148" i="10"/>
  <c r="BO31" i="10"/>
  <c r="CC94" i="10"/>
  <c r="CF137" i="10"/>
  <c r="CT148" i="10"/>
  <c r="CH137" i="10"/>
  <c r="BY40" i="10"/>
  <c r="CW148" i="10"/>
  <c r="BX40" i="10"/>
  <c r="CU148" i="10"/>
  <c r="BW40" i="10"/>
  <c r="BV40" i="10"/>
  <c r="BU40" i="10"/>
  <c r="CX72" i="10"/>
  <c r="DF67" i="10"/>
  <c r="CS72" i="10"/>
  <c r="DB67" i="10"/>
  <c r="BB67" i="10"/>
  <c r="CF94" i="10"/>
  <c r="DC67" i="10"/>
  <c r="BY87" i="10"/>
  <c r="CZ59" i="10"/>
  <c r="CW183" i="10"/>
  <c r="BT87" i="10"/>
  <c r="BF32" i="10"/>
  <c r="DE46" i="10"/>
  <c r="CG177" i="10"/>
  <c r="BU156" i="10"/>
  <c r="CG106" i="10"/>
  <c r="CR183" i="10"/>
  <c r="CL106" i="10"/>
  <c r="AW31" i="10"/>
  <c r="CJ183" i="10"/>
  <c r="BQ106" i="10"/>
  <c r="CO106" i="10"/>
  <c r="CP31" i="10"/>
  <c r="BI106" i="10"/>
  <c r="CF87" i="10"/>
  <c r="CO31" i="10"/>
  <c r="CW96" i="10"/>
  <c r="BT183" i="10"/>
  <c r="CG108" i="10"/>
  <c r="CN31" i="10"/>
  <c r="CV96" i="10"/>
  <c r="CH97" i="10"/>
  <c r="BW87" i="10"/>
  <c r="BI108" i="10"/>
  <c r="BF87" i="10"/>
  <c r="BU87" i="10"/>
  <c r="BY31" i="10"/>
  <c r="BZ87" i="10"/>
  <c r="CD87" i="10"/>
  <c r="BX87" i="10"/>
  <c r="BV87" i="10"/>
  <c r="BF19" i="10"/>
  <c r="BQ108" i="10"/>
  <c r="BS87" i="10"/>
  <c r="BA96" i="10"/>
  <c r="BP29" i="10"/>
  <c r="CB182" i="10"/>
  <c r="BG182" i="10"/>
  <c r="BT75" i="10"/>
  <c r="BT40" i="10"/>
  <c r="CI106" i="10"/>
  <c r="CF61" i="10"/>
  <c r="BE182" i="10"/>
  <c r="BY75" i="10"/>
  <c r="CP106" i="10"/>
  <c r="BQ31" i="10"/>
  <c r="CZ182" i="10"/>
  <c r="BX75" i="10"/>
  <c r="CF29" i="10"/>
  <c r="BU75" i="10"/>
  <c r="CJ106" i="10"/>
  <c r="BM31" i="10"/>
  <c r="BZ75" i="10"/>
  <c r="AX75" i="10"/>
  <c r="DB75" i="10"/>
  <c r="BH29" i="10"/>
  <c r="CM29" i="10"/>
  <c r="BN31" i="10"/>
  <c r="CL29" i="10"/>
  <c r="CV183" i="10"/>
  <c r="BJ32" i="10"/>
  <c r="CK31" i="10"/>
  <c r="BK31" i="10"/>
  <c r="CJ29" i="10"/>
  <c r="CL75" i="10"/>
  <c r="BT182" i="10"/>
  <c r="BN75" i="10"/>
  <c r="CD75" i="10"/>
  <c r="CP29" i="10"/>
  <c r="CX183" i="10"/>
  <c r="AZ31" i="10"/>
  <c r="BA154" i="10"/>
  <c r="BF75" i="10"/>
  <c r="CR182" i="10"/>
  <c r="CO29" i="10"/>
  <c r="CV29" i="10"/>
  <c r="BX29" i="10"/>
  <c r="CN29" i="10"/>
  <c r="CT75" i="10"/>
  <c r="BD182" i="10"/>
  <c r="AZ29" i="10"/>
  <c r="CL31" i="10"/>
  <c r="BC182" i="10"/>
  <c r="CK29" i="10"/>
  <c r="DD29" i="10"/>
  <c r="AV182" i="10"/>
  <c r="CI29" i="10"/>
  <c r="BJ182" i="10"/>
  <c r="BL182" i="10"/>
  <c r="CJ182" i="10"/>
  <c r="BI182" i="10"/>
  <c r="BW75" i="10"/>
  <c r="BH182" i="10"/>
  <c r="BV75" i="10"/>
  <c r="AW183" i="10"/>
  <c r="BQ183" i="10"/>
  <c r="BK183" i="10"/>
  <c r="BP183" i="10"/>
  <c r="BO183" i="10"/>
  <c r="AH227" i="10"/>
  <c r="CV154" i="10"/>
  <c r="BN183" i="10"/>
  <c r="CU154" i="10"/>
  <c r="BM183" i="10"/>
  <c r="CR154" i="10"/>
  <c r="BL183" i="10"/>
  <c r="BN61" i="10"/>
  <c r="CQ154" i="10"/>
  <c r="CX154" i="10"/>
  <c r="CW154" i="10"/>
  <c r="CT154" i="10"/>
  <c r="CS154" i="10"/>
  <c r="BZ108" i="10"/>
  <c r="CV37" i="10"/>
  <c r="CO37" i="10"/>
  <c r="CT37" i="10"/>
  <c r="BJ177" i="10"/>
  <c r="CH177" i="10"/>
  <c r="BG109" i="10"/>
  <c r="BQ37" i="10"/>
  <c r="BY37" i="10"/>
  <c r="CR37" i="10"/>
  <c r="BI37" i="10"/>
  <c r="BW109" i="10"/>
  <c r="CQ37" i="10"/>
  <c r="BU167" i="10"/>
  <c r="CK167" i="10"/>
  <c r="CX37" i="10"/>
  <c r="CP108" i="10"/>
  <c r="CG37" i="10"/>
  <c r="BR177" i="10"/>
  <c r="CW37" i="10"/>
  <c r="CS167" i="10"/>
  <c r="DF177" i="10"/>
  <c r="CS37" i="10"/>
  <c r="AI7" i="10"/>
  <c r="AL7" i="10" s="1"/>
  <c r="DG7" i="10" s="1"/>
  <c r="CX177" i="10"/>
  <c r="DC177" i="10"/>
  <c r="BA37" i="10"/>
  <c r="DE177" i="10"/>
  <c r="CD109" i="10"/>
  <c r="CM109" i="10"/>
  <c r="DC109" i="10"/>
  <c r="BZ177" i="10"/>
  <c r="DD177" i="10"/>
  <c r="BJ108" i="10"/>
  <c r="CH108" i="10"/>
  <c r="BR108" i="10"/>
  <c r="BO109" i="10"/>
  <c r="DF108" i="10"/>
  <c r="CE109" i="10"/>
  <c r="DB177" i="10"/>
  <c r="DA167" i="10"/>
  <c r="AI226" i="10"/>
  <c r="CX108" i="10"/>
  <c r="DD108" i="10"/>
  <c r="CA109" i="10"/>
  <c r="DA177" i="10"/>
  <c r="CY108" i="10"/>
  <c r="AY109" i="10"/>
  <c r="CU109" i="10"/>
  <c r="CZ177" i="10"/>
  <c r="DB108" i="10"/>
  <c r="CC109" i="10"/>
  <c r="CY177" i="10"/>
  <c r="DE37" i="10"/>
  <c r="DA108" i="10"/>
  <c r="CG109" i="10"/>
  <c r="BB177" i="10"/>
  <c r="CZ108" i="10"/>
  <c r="CB109" i="10"/>
  <c r="BB108" i="10"/>
  <c r="CH109" i="10"/>
  <c r="CP177" i="10"/>
  <c r="AV5" i="10"/>
  <c r="BC5" i="10"/>
  <c r="BD5" i="10"/>
  <c r="AY224" i="10"/>
  <c r="CA224" i="10"/>
  <c r="CB224" i="10"/>
  <c r="CC224" i="10"/>
  <c r="CD224" i="10"/>
  <c r="CE224" i="10"/>
  <c r="AV224" i="10"/>
  <c r="BC224" i="10"/>
  <c r="BD224" i="10"/>
  <c r="BF224" i="10"/>
  <c r="BG224" i="10"/>
  <c r="BE224" i="10"/>
  <c r="AX224" i="10"/>
  <c r="BS224" i="10"/>
  <c r="BT224" i="10"/>
  <c r="BU224" i="10"/>
  <c r="BW224" i="10"/>
  <c r="BV224" i="10"/>
  <c r="BL224" i="10"/>
  <c r="BM224" i="10"/>
  <c r="BN224" i="10"/>
  <c r="AW224" i="10"/>
  <c r="BO224" i="10"/>
  <c r="BK224" i="10"/>
  <c r="BM3" i="10"/>
  <c r="BM2" i="10"/>
  <c r="AD228" i="10"/>
  <c r="AF228" i="10"/>
  <c r="AG8" i="10"/>
  <c r="AE227" i="10"/>
  <c r="AG227" i="10"/>
  <c r="AC228" i="10"/>
  <c r="X229" i="10"/>
  <c r="Z229" i="10" s="1"/>
  <c r="Y228" i="10"/>
  <c r="AA228" i="10" s="1"/>
  <c r="T229" i="10"/>
  <c r="W229" i="10" s="1"/>
  <c r="V228" i="10"/>
  <c r="U228" i="10" s="1"/>
  <c r="P229" i="10"/>
  <c r="S229" i="10" s="1"/>
  <c r="R228" i="10"/>
  <c r="Q228" i="10" s="1"/>
  <c r="N228" i="10"/>
  <c r="O228" i="10" s="1"/>
  <c r="L229" i="10"/>
  <c r="M229" i="10" s="1"/>
  <c r="K227" i="10"/>
  <c r="J228" i="10"/>
  <c r="H229" i="10"/>
  <c r="I229" i="10" s="1"/>
  <c r="F229" i="10"/>
  <c r="CH12" i="8"/>
  <c r="AS11" i="11"/>
  <c r="CG232" i="3"/>
  <c r="D231" i="11"/>
  <c r="CL232" i="3"/>
  <c r="H231" i="11"/>
  <c r="CK232" i="8"/>
  <c r="AU231" i="11"/>
  <c r="CK232" i="5"/>
  <c r="W231" i="11"/>
  <c r="CL232" i="5"/>
  <c r="X231" i="11"/>
  <c r="CK12" i="7"/>
  <c r="AM11" i="11"/>
  <c r="CG232" i="8"/>
  <c r="AR231" i="11"/>
  <c r="CK233" i="3"/>
  <c r="G232" i="11"/>
  <c r="CG12" i="8"/>
  <c r="AR11" i="11"/>
  <c r="CK232" i="7"/>
  <c r="AM231" i="11"/>
  <c r="CH234" i="6"/>
  <c r="AC233" i="11"/>
  <c r="CG13" i="7"/>
  <c r="AJ12" i="11"/>
  <c r="CH233" i="3"/>
  <c r="E232" i="11"/>
  <c r="CL232" i="7"/>
  <c r="AN231" i="11"/>
  <c r="CK13" i="3"/>
  <c r="G12" i="11"/>
  <c r="CH233" i="7"/>
  <c r="AK232" i="11"/>
  <c r="CH234" i="5"/>
  <c r="U233" i="11"/>
  <c r="CL13" i="8"/>
  <c r="AV12" i="11"/>
  <c r="CL12" i="5"/>
  <c r="X11" i="11"/>
  <c r="CG14" i="5"/>
  <c r="T13" i="11"/>
  <c r="CL12" i="7"/>
  <c r="AN11" i="11"/>
  <c r="CH232" i="8"/>
  <c r="AS231" i="11"/>
  <c r="CL13" i="3"/>
  <c r="H12" i="11"/>
  <c r="CG14" i="6"/>
  <c r="AB13" i="11"/>
  <c r="CG234" i="6"/>
  <c r="AB233" i="11"/>
  <c r="CH12" i="3"/>
  <c r="E11" i="11"/>
  <c r="CG13" i="3"/>
  <c r="D12" i="11"/>
  <c r="CK12" i="5"/>
  <c r="W11" i="11"/>
  <c r="CL232" i="8"/>
  <c r="AV231" i="11"/>
  <c r="CK13" i="8"/>
  <c r="AU12" i="11"/>
  <c r="CH14" i="5"/>
  <c r="U13" i="11"/>
  <c r="CH12" i="7"/>
  <c r="AK11" i="11"/>
  <c r="CG233" i="7"/>
  <c r="AJ232" i="11"/>
  <c r="AL8" i="17" l="1"/>
  <c r="D12" i="17"/>
  <c r="E12" i="17" s="1"/>
  <c r="L12" i="17" s="1"/>
  <c r="M12" i="17" s="1"/>
  <c r="AB11" i="17"/>
  <c r="AD11" i="17" s="1"/>
  <c r="L11" i="17"/>
  <c r="M11" i="17" s="1"/>
  <c r="X11" i="17"/>
  <c r="Z11" i="17" s="1"/>
  <c r="AL228" i="16"/>
  <c r="P11" i="17"/>
  <c r="AF11" i="17" s="1"/>
  <c r="AK228" i="16"/>
  <c r="T11" i="17"/>
  <c r="W11" i="17" s="1"/>
  <c r="F11" i="17"/>
  <c r="AC11" i="17" s="1"/>
  <c r="AE11" i="17" s="1"/>
  <c r="S10" i="17"/>
  <c r="AI10" i="17" s="1"/>
  <c r="AJ10" i="17" s="1"/>
  <c r="Q229" i="17"/>
  <c r="AG229" i="17" s="1"/>
  <c r="AL229" i="17" s="1"/>
  <c r="D232" i="17"/>
  <c r="E232" i="17" s="1"/>
  <c r="X232" i="17" s="1"/>
  <c r="Z232" i="17" s="1"/>
  <c r="AK8" i="17"/>
  <c r="H231" i="17"/>
  <c r="I231" i="17" s="1"/>
  <c r="P231" i="17"/>
  <c r="AF231" i="17" s="1"/>
  <c r="F231" i="17"/>
  <c r="Y231" i="17" s="1"/>
  <c r="AA231" i="17" s="1"/>
  <c r="R230" i="17"/>
  <c r="AH230" i="17" s="1"/>
  <c r="Y10" i="17"/>
  <c r="AA10" i="17" s="1"/>
  <c r="N10" i="17"/>
  <c r="O10" i="17" s="1"/>
  <c r="Y230" i="17"/>
  <c r="AA230" i="17" s="1"/>
  <c r="V10" i="17"/>
  <c r="U10" i="17" s="1"/>
  <c r="Q9" i="17"/>
  <c r="AG9" i="17" s="1"/>
  <c r="AL9" i="17" s="1"/>
  <c r="R10" i="17"/>
  <c r="AH10" i="17" s="1"/>
  <c r="J10" i="17"/>
  <c r="K10" i="17" s="1"/>
  <c r="G14" i="17"/>
  <c r="S230" i="17"/>
  <c r="AI230" i="17" s="1"/>
  <c r="AB231" i="17"/>
  <c r="AD231" i="17" s="1"/>
  <c r="T231" i="17"/>
  <c r="W231" i="17" s="1"/>
  <c r="L231" i="17"/>
  <c r="M231" i="17" s="1"/>
  <c r="G232" i="16"/>
  <c r="G232" i="17"/>
  <c r="AL9" i="16"/>
  <c r="AB231" i="16"/>
  <c r="AD231" i="16" s="1"/>
  <c r="K230" i="17"/>
  <c r="V230" i="17"/>
  <c r="U230" i="17" s="1"/>
  <c r="N230" i="17"/>
  <c r="O230" i="17" s="1"/>
  <c r="AC230" i="17"/>
  <c r="AE230" i="17" s="1"/>
  <c r="AM9" i="16"/>
  <c r="AK9" i="16"/>
  <c r="AM8" i="16"/>
  <c r="AK8" i="16"/>
  <c r="X231" i="16"/>
  <c r="Z231" i="16" s="1"/>
  <c r="F231" i="16"/>
  <c r="Y231" i="16" s="1"/>
  <c r="AC230" i="16"/>
  <c r="AE230" i="16" s="1"/>
  <c r="K230" i="16"/>
  <c r="L231" i="16"/>
  <c r="M231" i="16" s="1"/>
  <c r="T231" i="16"/>
  <c r="W231" i="16" s="1"/>
  <c r="H231" i="16"/>
  <c r="I231" i="16" s="1"/>
  <c r="P231" i="16"/>
  <c r="AF231" i="16" s="1"/>
  <c r="N230" i="16"/>
  <c r="O230" i="16" s="1"/>
  <c r="V230" i="16"/>
  <c r="U230" i="16" s="1"/>
  <c r="D12" i="16"/>
  <c r="E12" i="16" s="1"/>
  <c r="H12" i="16" s="1"/>
  <c r="I12" i="16" s="1"/>
  <c r="S230" i="16"/>
  <c r="AI230" i="16" s="1"/>
  <c r="AJ230" i="16" s="1"/>
  <c r="D232" i="16"/>
  <c r="E232" i="16" s="1"/>
  <c r="H232" i="16" s="1"/>
  <c r="I232" i="16" s="1"/>
  <c r="G14" i="16"/>
  <c r="Y230" i="16"/>
  <c r="AA230" i="16" s="1"/>
  <c r="R230" i="16"/>
  <c r="AB11" i="16"/>
  <c r="AD11" i="16" s="1"/>
  <c r="P11" i="16"/>
  <c r="AF11" i="16" s="1"/>
  <c r="L11" i="16"/>
  <c r="M11" i="16" s="1"/>
  <c r="X11" i="16"/>
  <c r="Z11" i="16" s="1"/>
  <c r="F11" i="16"/>
  <c r="V11" i="16" s="1"/>
  <c r="U11" i="16" s="1"/>
  <c r="H11" i="16"/>
  <c r="I11" i="16" s="1"/>
  <c r="S10" i="16"/>
  <c r="AI10" i="16" s="1"/>
  <c r="AJ10" i="16" s="1"/>
  <c r="Q229" i="16"/>
  <c r="AG229" i="16" s="1"/>
  <c r="AC10" i="16"/>
  <c r="AE10" i="16" s="1"/>
  <c r="V10" i="16"/>
  <c r="U10" i="16" s="1"/>
  <c r="N10" i="16"/>
  <c r="O10" i="16" s="1"/>
  <c r="Y10" i="16"/>
  <c r="AA10" i="16" s="1"/>
  <c r="J10" i="16"/>
  <c r="K10" i="16" s="1"/>
  <c r="R10" i="16"/>
  <c r="AH10" i="16" s="1"/>
  <c r="BE5" i="10"/>
  <c r="BM5" i="10"/>
  <c r="CC5" i="10"/>
  <c r="BL5" i="10"/>
  <c r="BK5" i="10"/>
  <c r="AW5" i="10"/>
  <c r="CE5" i="10"/>
  <c r="CA5" i="10"/>
  <c r="AY5" i="10"/>
  <c r="BG5" i="10"/>
  <c r="CB5" i="10"/>
  <c r="BO5" i="10"/>
  <c r="BA5" i="10"/>
  <c r="BH5" i="10"/>
  <c r="AP225" i="10"/>
  <c r="DJ225" i="10" s="1"/>
  <c r="AR225" i="10"/>
  <c r="DL225" i="10" s="1"/>
  <c r="AQ225" i="10"/>
  <c r="DK225" i="10" s="1"/>
  <c r="AO225" i="10"/>
  <c r="DI225" i="10" s="1"/>
  <c r="AN225" i="10"/>
  <c r="DH225" i="10" s="1"/>
  <c r="AS225" i="10"/>
  <c r="DM225" i="10" s="1"/>
  <c r="Y9" i="10"/>
  <c r="AA9" i="10" s="1"/>
  <c r="V9" i="10"/>
  <c r="U9" i="10" s="1"/>
  <c r="AC9" i="10"/>
  <c r="AE9" i="10" s="1"/>
  <c r="CY5" i="10"/>
  <c r="J9" i="10"/>
  <c r="K9" i="10" s="1"/>
  <c r="N9" i="10"/>
  <c r="O9" i="10" s="1"/>
  <c r="BB5" i="10"/>
  <c r="CH5" i="10"/>
  <c r="DF5" i="10"/>
  <c r="BJ5" i="10"/>
  <c r="AH8" i="10"/>
  <c r="DC5" i="10"/>
  <c r="DA5" i="10"/>
  <c r="BR5" i="10"/>
  <c r="CZ5" i="10"/>
  <c r="BQ5" i="10"/>
  <c r="BY5" i="10"/>
  <c r="DE5" i="10"/>
  <c r="CG5" i="10"/>
  <c r="CX5" i="10"/>
  <c r="BI5" i="10"/>
  <c r="CW5" i="10"/>
  <c r="CU5" i="10"/>
  <c r="CS5" i="10"/>
  <c r="CR5" i="10"/>
  <c r="CQ5" i="10"/>
  <c r="BZ5" i="10"/>
  <c r="BF5" i="10"/>
  <c r="BW5" i="10"/>
  <c r="BV5" i="10"/>
  <c r="DB5" i="10"/>
  <c r="BU5" i="10"/>
  <c r="BT5" i="10"/>
  <c r="BS5" i="10"/>
  <c r="BN5" i="10"/>
  <c r="AX5" i="10"/>
  <c r="CD5" i="10"/>
  <c r="CT5" i="10"/>
  <c r="AF9" i="10"/>
  <c r="CI5" i="10"/>
  <c r="CP5" i="10"/>
  <c r="CO5" i="10"/>
  <c r="CN5" i="10"/>
  <c r="AZ5" i="10"/>
  <c r="CM5" i="10"/>
  <c r="CL5" i="10"/>
  <c r="DD5" i="10"/>
  <c r="BX5" i="10"/>
  <c r="CK5" i="10"/>
  <c r="CF5" i="10"/>
  <c r="CJ5" i="10"/>
  <c r="CV5" i="10"/>
  <c r="BP5" i="10"/>
  <c r="CF224" i="10"/>
  <c r="P10" i="10"/>
  <c r="S10" i="10" s="1"/>
  <c r="F10" i="10"/>
  <c r="J10" i="10" s="1"/>
  <c r="X10" i="10"/>
  <c r="Z10" i="10" s="1"/>
  <c r="T10" i="10"/>
  <c r="W10" i="10" s="1"/>
  <c r="CS224" i="10"/>
  <c r="CG224" i="10"/>
  <c r="BQ224" i="10"/>
  <c r="CW224" i="10"/>
  <c r="CU224" i="10"/>
  <c r="CT224" i="10"/>
  <c r="CR224" i="10"/>
  <c r="CQ224" i="10"/>
  <c r="BA224" i="10"/>
  <c r="BI224" i="10"/>
  <c r="BY224" i="10"/>
  <c r="CH13" i="6"/>
  <c r="AC12" i="11"/>
  <c r="CG233" i="5"/>
  <c r="T232" i="11"/>
  <c r="AF231" i="11"/>
  <c r="CL232" i="6"/>
  <c r="CK232" i="6"/>
  <c r="AE231" i="11"/>
  <c r="CK12" i="6"/>
  <c r="AE11" i="11"/>
  <c r="CL12" i="6"/>
  <c r="AF11" i="11"/>
  <c r="AB10" i="10"/>
  <c r="AD10" i="10" s="1"/>
  <c r="AP6" i="10"/>
  <c r="DJ6" i="10" s="1"/>
  <c r="L10" i="10"/>
  <c r="M10" i="10" s="1"/>
  <c r="AN6" i="10"/>
  <c r="DH6" i="10" s="1"/>
  <c r="AO6" i="10"/>
  <c r="DI6" i="10" s="1"/>
  <c r="AS6" i="10"/>
  <c r="DM6" i="10" s="1"/>
  <c r="AR6" i="10"/>
  <c r="DL6" i="10" s="1"/>
  <c r="CX224" i="10"/>
  <c r="BB224" i="10"/>
  <c r="CY224" i="10"/>
  <c r="CH224" i="10"/>
  <c r="DF224" i="10"/>
  <c r="DE224" i="10"/>
  <c r="DB224" i="10"/>
  <c r="BZ224" i="10"/>
  <c r="DA224" i="10"/>
  <c r="CZ224" i="10"/>
  <c r="BJ224" i="10"/>
  <c r="DC224" i="10"/>
  <c r="BR224" i="10"/>
  <c r="D11" i="10"/>
  <c r="E11" i="10" s="1"/>
  <c r="X11" i="10" s="1"/>
  <c r="Z11" i="10" s="1"/>
  <c r="G231" i="10"/>
  <c r="D231" i="10"/>
  <c r="E231" i="10" s="1"/>
  <c r="F231" i="10" s="1"/>
  <c r="G11" i="10"/>
  <c r="CV224" i="10"/>
  <c r="DD224" i="10"/>
  <c r="CP224" i="10"/>
  <c r="CI224" i="10"/>
  <c r="BH224" i="10"/>
  <c r="CO224" i="10"/>
  <c r="CN224" i="10"/>
  <c r="AZ224" i="10"/>
  <c r="CM224" i="10"/>
  <c r="BX224" i="10"/>
  <c r="CL224" i="10"/>
  <c r="CK224" i="10"/>
  <c r="CJ224" i="10"/>
  <c r="BP224" i="10"/>
  <c r="CG232" i="4"/>
  <c r="L231" i="11"/>
  <c r="CH12" i="4"/>
  <c r="M11" i="11"/>
  <c r="O11" i="11"/>
  <c r="CK12" i="4"/>
  <c r="CK232" i="4"/>
  <c r="O231" i="11"/>
  <c r="L11" i="11"/>
  <c r="CG12" i="4"/>
  <c r="CL12" i="4"/>
  <c r="P11" i="11"/>
  <c r="CH232" i="4"/>
  <c r="M231" i="11"/>
  <c r="P231" i="11"/>
  <c r="CL232" i="4"/>
  <c r="AI8" i="10"/>
  <c r="AL8" i="10" s="1"/>
  <c r="DG8" i="10" s="1"/>
  <c r="AI227" i="10"/>
  <c r="AL227" i="10" s="1"/>
  <c r="DG227" i="10" s="1"/>
  <c r="AL226" i="10"/>
  <c r="DG226" i="10" s="1"/>
  <c r="AJ226" i="10"/>
  <c r="AT226" i="10" s="1"/>
  <c r="AK226" i="10"/>
  <c r="AF229" i="10"/>
  <c r="AK7" i="10"/>
  <c r="AN7" i="10" s="1"/>
  <c r="DH7" i="10" s="1"/>
  <c r="AJ7" i="10"/>
  <c r="AT7" i="10" s="1"/>
  <c r="DN7" i="10" s="1"/>
  <c r="AH228" i="10"/>
  <c r="CH6" i="10"/>
  <c r="AY6" i="10"/>
  <c r="CA6" i="10"/>
  <c r="CE6" i="10"/>
  <c r="CY225" i="10"/>
  <c r="DF225" i="10"/>
  <c r="BB225" i="10"/>
  <c r="DC6" i="10"/>
  <c r="DF6" i="10"/>
  <c r="BB6" i="10"/>
  <c r="CY6" i="10"/>
  <c r="BN3" i="10"/>
  <c r="BN2" i="10"/>
  <c r="AG9" i="10"/>
  <c r="AE228" i="10"/>
  <c r="AG228" i="10"/>
  <c r="AC229" i="10"/>
  <c r="AB230" i="10"/>
  <c r="X230" i="10"/>
  <c r="Z230" i="10" s="1"/>
  <c r="Y229" i="10"/>
  <c r="AA229" i="10" s="1"/>
  <c r="T230" i="10"/>
  <c r="W230" i="10" s="1"/>
  <c r="V229" i="10"/>
  <c r="U229" i="10" s="1"/>
  <c r="P230" i="10"/>
  <c r="S230" i="10" s="1"/>
  <c r="R229" i="10"/>
  <c r="Q229" i="10" s="1"/>
  <c r="N229" i="10"/>
  <c r="O229" i="10" s="1"/>
  <c r="L230" i="10"/>
  <c r="M230" i="10" s="1"/>
  <c r="K228" i="10"/>
  <c r="J229" i="10"/>
  <c r="H230" i="10"/>
  <c r="I230" i="10" s="1"/>
  <c r="F230" i="10"/>
  <c r="CG15" i="5"/>
  <c r="T14" i="11"/>
  <c r="CK233" i="8"/>
  <c r="AU232" i="11"/>
  <c r="CK13" i="5"/>
  <c r="W12" i="11"/>
  <c r="CK233" i="7"/>
  <c r="AM232" i="11"/>
  <c r="CL233" i="3"/>
  <c r="H232" i="11"/>
  <c r="CL13" i="5"/>
  <c r="X12" i="11"/>
  <c r="CG13" i="8"/>
  <c r="AR12" i="11"/>
  <c r="CG233" i="3"/>
  <c r="D232" i="11"/>
  <c r="CL233" i="5"/>
  <c r="X232" i="11"/>
  <c r="CH13" i="7"/>
  <c r="AK12" i="11"/>
  <c r="CG14" i="3"/>
  <c r="D13" i="11"/>
  <c r="CL13" i="7"/>
  <c r="AN12" i="11"/>
  <c r="CH15" i="5"/>
  <c r="U14" i="11"/>
  <c r="CK233" i="5"/>
  <c r="W232" i="11"/>
  <c r="CH13" i="3"/>
  <c r="E12" i="11"/>
  <c r="CK234" i="3"/>
  <c r="G233" i="11"/>
  <c r="CG235" i="6"/>
  <c r="AB234" i="11"/>
  <c r="CH235" i="5"/>
  <c r="U234" i="11"/>
  <c r="CG233" i="8"/>
  <c r="AR232" i="11"/>
  <c r="CH13" i="8"/>
  <c r="AS12" i="11"/>
  <c r="CL233" i="7"/>
  <c r="AN232" i="11"/>
  <c r="CH233" i="8"/>
  <c r="AS232" i="11"/>
  <c r="CG14" i="7"/>
  <c r="AJ13" i="11"/>
  <c r="CK14" i="8"/>
  <c r="AU13" i="11"/>
  <c r="CL14" i="8"/>
  <c r="AV13" i="11"/>
  <c r="CH234" i="3"/>
  <c r="E233" i="11"/>
  <c r="CL233" i="8"/>
  <c r="AV232" i="11"/>
  <c r="CG234" i="7"/>
  <c r="AJ233" i="11"/>
  <c r="CH235" i="6"/>
  <c r="AC234" i="11"/>
  <c r="CG15" i="6"/>
  <c r="AB14" i="11"/>
  <c r="CH234" i="7"/>
  <c r="AK233" i="11"/>
  <c r="CK13" i="7"/>
  <c r="AM12" i="11"/>
  <c r="CL14" i="3"/>
  <c r="H13" i="11"/>
  <c r="CK14" i="3"/>
  <c r="G13" i="11"/>
  <c r="AM229" i="17" l="1"/>
  <c r="AB12" i="17"/>
  <c r="AD12" i="17" s="1"/>
  <c r="T12" i="17"/>
  <c r="W12" i="17" s="1"/>
  <c r="F12" i="17"/>
  <c r="R12" i="17" s="1"/>
  <c r="AH12" i="17" s="1"/>
  <c r="X12" i="17"/>
  <c r="Z12" i="17" s="1"/>
  <c r="P12" i="17"/>
  <c r="AF12" i="17" s="1"/>
  <c r="AK229" i="17"/>
  <c r="H12" i="17"/>
  <c r="I12" i="17" s="1"/>
  <c r="Y11" i="17"/>
  <c r="AA11" i="17" s="1"/>
  <c r="V11" i="17"/>
  <c r="U11" i="17" s="1"/>
  <c r="S11" i="17"/>
  <c r="AI11" i="17" s="1"/>
  <c r="AJ11" i="17" s="1"/>
  <c r="R231" i="17"/>
  <c r="AH231" i="17" s="1"/>
  <c r="N11" i="17"/>
  <c r="O11" i="17" s="1"/>
  <c r="J11" i="17"/>
  <c r="K11" i="17" s="1"/>
  <c r="R11" i="17"/>
  <c r="AH11" i="17" s="1"/>
  <c r="P232" i="17"/>
  <c r="AF232" i="17" s="1"/>
  <c r="S231" i="17"/>
  <c r="AI231" i="17" s="1"/>
  <c r="AJ231" i="17" s="1"/>
  <c r="V231" i="17"/>
  <c r="U231" i="17" s="1"/>
  <c r="Q230" i="17"/>
  <c r="AG230" i="17" s="1"/>
  <c r="AL230" i="17" s="1"/>
  <c r="D233" i="17"/>
  <c r="E233" i="17" s="1"/>
  <c r="H233" i="17" s="1"/>
  <c r="I233" i="17" s="1"/>
  <c r="F232" i="17"/>
  <c r="J232" i="17" s="1"/>
  <c r="K232" i="17" s="1"/>
  <c r="H232" i="17"/>
  <c r="I232" i="17" s="1"/>
  <c r="AK9" i="17"/>
  <c r="N231" i="17"/>
  <c r="O231" i="17" s="1"/>
  <c r="AC231" i="17"/>
  <c r="AE231" i="17" s="1"/>
  <c r="J231" i="17"/>
  <c r="K231" i="17" s="1"/>
  <c r="G15" i="17"/>
  <c r="Q10" i="17"/>
  <c r="AG10" i="17" s="1"/>
  <c r="AL10" i="17" s="1"/>
  <c r="AJ230" i="17"/>
  <c r="AM9" i="17"/>
  <c r="D13" i="17"/>
  <c r="E13" i="17" s="1"/>
  <c r="G233" i="16"/>
  <c r="G233" i="17"/>
  <c r="L232" i="17"/>
  <c r="M232" i="17" s="1"/>
  <c r="AB232" i="17"/>
  <c r="AD232" i="17" s="1"/>
  <c r="T232" i="17"/>
  <c r="W232" i="17" s="1"/>
  <c r="AL229" i="16"/>
  <c r="AM229" i="16"/>
  <c r="AK229" i="16"/>
  <c r="AC231" i="16"/>
  <c r="AE231" i="16" s="1"/>
  <c r="AA231" i="16"/>
  <c r="N231" i="16"/>
  <c r="O231" i="16" s="1"/>
  <c r="J231" i="16"/>
  <c r="K231" i="16" s="1"/>
  <c r="V231" i="16"/>
  <c r="U231" i="16" s="1"/>
  <c r="R231" i="16"/>
  <c r="AH231" i="16" s="1"/>
  <c r="S231" i="16"/>
  <c r="AI231" i="16" s="1"/>
  <c r="AJ231" i="16" s="1"/>
  <c r="L12" i="16"/>
  <c r="M12" i="16" s="1"/>
  <c r="X12" i="16"/>
  <c r="Z12" i="16" s="1"/>
  <c r="AB12" i="16"/>
  <c r="AD12" i="16" s="1"/>
  <c r="T12" i="16"/>
  <c r="W12" i="16" s="1"/>
  <c r="AB232" i="16"/>
  <c r="AD232" i="16" s="1"/>
  <c r="N11" i="16"/>
  <c r="O11" i="16" s="1"/>
  <c r="F12" i="16"/>
  <c r="AC12" i="16" s="1"/>
  <c r="AE12" i="16" s="1"/>
  <c r="P12" i="16"/>
  <c r="AF12" i="16" s="1"/>
  <c r="T232" i="16"/>
  <c r="W232" i="16" s="1"/>
  <c r="L232" i="16"/>
  <c r="M232" i="16" s="1"/>
  <c r="F232" i="16"/>
  <c r="J232" i="16" s="1"/>
  <c r="K232" i="16" s="1"/>
  <c r="X232" i="16"/>
  <c r="Z232" i="16" s="1"/>
  <c r="P232" i="16"/>
  <c r="AF232" i="16" s="1"/>
  <c r="D233" i="16"/>
  <c r="E233" i="16" s="1"/>
  <c r="X233" i="16" s="1"/>
  <c r="Z233" i="16" s="1"/>
  <c r="AH230" i="16"/>
  <c r="Q230" i="16"/>
  <c r="AG230" i="16" s="1"/>
  <c r="Y11" i="16"/>
  <c r="AA11" i="16" s="1"/>
  <c r="R11" i="16"/>
  <c r="AH11" i="16" s="1"/>
  <c r="J11" i="16"/>
  <c r="K11" i="16" s="1"/>
  <c r="AC11" i="16"/>
  <c r="AE11" i="16" s="1"/>
  <c r="S11" i="16"/>
  <c r="AI11" i="16" s="1"/>
  <c r="AJ11" i="16" s="1"/>
  <c r="D13" i="16"/>
  <c r="E13" i="16" s="1"/>
  <c r="F13" i="16" s="1"/>
  <c r="Q10" i="16"/>
  <c r="AG10" i="16" s="1"/>
  <c r="AL10" i="16" s="1"/>
  <c r="G15" i="16"/>
  <c r="BV225" i="10"/>
  <c r="DB225" i="10"/>
  <c r="BS225" i="10"/>
  <c r="AX225" i="10"/>
  <c r="BZ225" i="10"/>
  <c r="CN225" i="10"/>
  <c r="BA225" i="10"/>
  <c r="DD225" i="10"/>
  <c r="CL225" i="10"/>
  <c r="CP225" i="10"/>
  <c r="CI225" i="10"/>
  <c r="BX225" i="10"/>
  <c r="BF225" i="10"/>
  <c r="AZ225" i="10"/>
  <c r="BD225" i="10"/>
  <c r="BC225" i="10"/>
  <c r="BI225" i="10"/>
  <c r="BT225" i="10"/>
  <c r="CO225" i="10"/>
  <c r="CX225" i="10"/>
  <c r="CW225" i="10"/>
  <c r="BW225" i="10"/>
  <c r="BH225" i="10"/>
  <c r="AV225" i="10"/>
  <c r="BJ225" i="10"/>
  <c r="CJ225" i="10"/>
  <c r="CR225" i="10"/>
  <c r="CZ225" i="10"/>
  <c r="CU225" i="10"/>
  <c r="DC225" i="10"/>
  <c r="BL225" i="10"/>
  <c r="BK225" i="10"/>
  <c r="CF225" i="10"/>
  <c r="AY225" i="10"/>
  <c r="CD225" i="10"/>
  <c r="CB225" i="10"/>
  <c r="CK225" i="10"/>
  <c r="CA225" i="10"/>
  <c r="CH225" i="10"/>
  <c r="DA225" i="10"/>
  <c r="BG225" i="10"/>
  <c r="CG225" i="10"/>
  <c r="CV225" i="10"/>
  <c r="CE225" i="10"/>
  <c r="BE225" i="10"/>
  <c r="CT225" i="10"/>
  <c r="CC225" i="10"/>
  <c r="CS225" i="10"/>
  <c r="BY225" i="10"/>
  <c r="CQ225" i="10"/>
  <c r="BU225" i="10"/>
  <c r="BR225" i="10"/>
  <c r="BQ225" i="10"/>
  <c r="AW225" i="10"/>
  <c r="BP225" i="10"/>
  <c r="CM225" i="10"/>
  <c r="DE225" i="10"/>
  <c r="BO225" i="10"/>
  <c r="BN225" i="10"/>
  <c r="BM225" i="10"/>
  <c r="AH9" i="10"/>
  <c r="R10" i="10"/>
  <c r="Q10" i="10" s="1"/>
  <c r="N10" i="10"/>
  <c r="O10" i="10" s="1"/>
  <c r="V10" i="10"/>
  <c r="U10" i="10" s="1"/>
  <c r="Y10" i="10"/>
  <c r="AA10" i="10" s="1"/>
  <c r="AC10" i="10"/>
  <c r="AE10" i="10" s="1"/>
  <c r="CQ6" i="10"/>
  <c r="BA6" i="10"/>
  <c r="DB6" i="10"/>
  <c r="BV6" i="10"/>
  <c r="AX6" i="10"/>
  <c r="CT6" i="10"/>
  <c r="BW6" i="10"/>
  <c r="BS6" i="10"/>
  <c r="CS6" i="10"/>
  <c r="DE6" i="10"/>
  <c r="BZ6" i="10"/>
  <c r="BY6" i="10"/>
  <c r="CH14" i="6"/>
  <c r="AC13" i="11"/>
  <c r="AF10" i="10"/>
  <c r="CN6" i="10"/>
  <c r="BO6" i="10"/>
  <c r="CX6" i="10"/>
  <c r="CW6" i="10"/>
  <c r="CU6" i="10"/>
  <c r="CG6" i="10"/>
  <c r="T233" i="11"/>
  <c r="CG234" i="5"/>
  <c r="BM6" i="10"/>
  <c r="CD6" i="10"/>
  <c r="CK233" i="6"/>
  <c r="AE232" i="11"/>
  <c r="CL233" i="6"/>
  <c r="AF232" i="11"/>
  <c r="DD6" i="10"/>
  <c r="CP6" i="10"/>
  <c r="BX6" i="10"/>
  <c r="CO6" i="10"/>
  <c r="AZ6" i="10"/>
  <c r="CM6" i="10"/>
  <c r="CL6" i="10"/>
  <c r="CI6" i="10"/>
  <c r="CV6" i="10"/>
  <c r="CJ6" i="10"/>
  <c r="CR6" i="10"/>
  <c r="BJ6" i="10"/>
  <c r="CZ6" i="10"/>
  <c r="BI6" i="10"/>
  <c r="BH6" i="10"/>
  <c r="BG6" i="10"/>
  <c r="BT6" i="10"/>
  <c r="BF6" i="10"/>
  <c r="BE6" i="10"/>
  <c r="BC6" i="10"/>
  <c r="AV6" i="10"/>
  <c r="BD6" i="10"/>
  <c r="CB6" i="10"/>
  <c r="CF6" i="10"/>
  <c r="CL13" i="6"/>
  <c r="AF12" i="11"/>
  <c r="CK13" i="6"/>
  <c r="AE12" i="11"/>
  <c r="CC6" i="10"/>
  <c r="DA6" i="10"/>
  <c r="BK6" i="10"/>
  <c r="BR6" i="10"/>
  <c r="BQ6" i="10"/>
  <c r="BU6" i="10"/>
  <c r="AW6" i="10"/>
  <c r="BL6" i="10"/>
  <c r="CK6" i="10"/>
  <c r="BP6" i="10"/>
  <c r="BN6" i="10"/>
  <c r="H231" i="10"/>
  <c r="I231" i="10" s="1"/>
  <c r="X231" i="10"/>
  <c r="Z231" i="10" s="1"/>
  <c r="T231" i="10"/>
  <c r="W231" i="10" s="1"/>
  <c r="P231" i="10"/>
  <c r="S231" i="10" s="1"/>
  <c r="D12" i="10"/>
  <c r="E12" i="10" s="1"/>
  <c r="P12" i="10" s="1"/>
  <c r="S12" i="10" s="1"/>
  <c r="L11" i="10"/>
  <c r="M11" i="10" s="1"/>
  <c r="P11" i="10"/>
  <c r="S11" i="10" s="1"/>
  <c r="F11" i="10"/>
  <c r="R11" i="10" s="1"/>
  <c r="Q11" i="10" s="1"/>
  <c r="H11" i="10"/>
  <c r="I11" i="10" s="1"/>
  <c r="T11" i="10"/>
  <c r="W11" i="10" s="1"/>
  <c r="AB231" i="10"/>
  <c r="AD231" i="10" s="1"/>
  <c r="L231" i="10"/>
  <c r="M231" i="10" s="1"/>
  <c r="G232" i="10"/>
  <c r="D232" i="10"/>
  <c r="E232" i="10" s="1"/>
  <c r="AB11" i="10"/>
  <c r="AD11" i="10" s="1"/>
  <c r="G12" i="10"/>
  <c r="AK8" i="10"/>
  <c r="AN8" i="10" s="1"/>
  <c r="DH8" i="10" s="1"/>
  <c r="AJ8" i="10"/>
  <c r="AT8" i="10" s="1"/>
  <c r="DN8" i="10" s="1"/>
  <c r="CL233" i="4"/>
  <c r="P232" i="11"/>
  <c r="CH233" i="4"/>
  <c r="M232" i="11"/>
  <c r="CL13" i="4"/>
  <c r="P12" i="11"/>
  <c r="CG13" i="4"/>
  <c r="L12" i="11"/>
  <c r="CK233" i="4"/>
  <c r="O232" i="11"/>
  <c r="CK13" i="4"/>
  <c r="O12" i="11"/>
  <c r="CH13" i="4"/>
  <c r="M12" i="11"/>
  <c r="CG233" i="4"/>
  <c r="L232" i="11"/>
  <c r="AK227" i="10"/>
  <c r="AN227" i="10" s="1"/>
  <c r="DH227" i="10" s="1"/>
  <c r="AQ7" i="10"/>
  <c r="DK7" i="10" s="1"/>
  <c r="AI228" i="10"/>
  <c r="AL228" i="10" s="1"/>
  <c r="DG228" i="10" s="1"/>
  <c r="AJ227" i="10"/>
  <c r="AP226" i="10"/>
  <c r="AX226" i="10" s="1"/>
  <c r="DN226" i="10"/>
  <c r="AO7" i="10"/>
  <c r="DI7" i="10" s="1"/>
  <c r="AQ226" i="10"/>
  <c r="DK226" i="10" s="1"/>
  <c r="AN226" i="10"/>
  <c r="DH226" i="10" s="1"/>
  <c r="AO226" i="10"/>
  <c r="DI226" i="10" s="1"/>
  <c r="AR226" i="10"/>
  <c r="DL226" i="10" s="1"/>
  <c r="AS226" i="10"/>
  <c r="DM226" i="10" s="1"/>
  <c r="AS7" i="10"/>
  <c r="DM7" i="10" s="1"/>
  <c r="AR7" i="10"/>
  <c r="DL7" i="10" s="1"/>
  <c r="AP7" i="10"/>
  <c r="DJ7" i="10" s="1"/>
  <c r="AH229" i="10"/>
  <c r="AI9" i="10"/>
  <c r="CY7" i="10"/>
  <c r="CZ7" i="10"/>
  <c r="DF7" i="10"/>
  <c r="BB7" i="10"/>
  <c r="CY226" i="10"/>
  <c r="DF226" i="10"/>
  <c r="BB226" i="10"/>
  <c r="BJ7" i="10"/>
  <c r="AV7" i="10"/>
  <c r="BC7" i="10"/>
  <c r="BD7" i="10"/>
  <c r="BO3" i="10"/>
  <c r="BO2" i="10"/>
  <c r="AD230" i="10"/>
  <c r="AF230" i="10"/>
  <c r="AG10" i="10"/>
  <c r="AE229" i="10"/>
  <c r="AG229" i="10"/>
  <c r="AC230" i="10"/>
  <c r="AC231" i="10"/>
  <c r="Y230" i="10"/>
  <c r="AA230" i="10" s="1"/>
  <c r="Y231" i="10"/>
  <c r="AA231" i="10" s="1"/>
  <c r="V231" i="10"/>
  <c r="U231" i="10" s="1"/>
  <c r="V230" i="10"/>
  <c r="U230" i="10" s="1"/>
  <c r="R231" i="10"/>
  <c r="Q231" i="10" s="1"/>
  <c r="R230" i="10"/>
  <c r="Q230" i="10" s="1"/>
  <c r="N230" i="10"/>
  <c r="O230" i="10" s="1"/>
  <c r="N231" i="10"/>
  <c r="O231" i="10" s="1"/>
  <c r="K229" i="10"/>
  <c r="K10" i="10"/>
  <c r="J231" i="10"/>
  <c r="J230" i="10"/>
  <c r="CH16" i="5"/>
  <c r="U15" i="11"/>
  <c r="CL234" i="7"/>
  <c r="AN233" i="11"/>
  <c r="CL14" i="5"/>
  <c r="X13" i="11"/>
  <c r="CK234" i="7"/>
  <c r="AM233" i="11"/>
  <c r="CH14" i="8"/>
  <c r="AS13" i="11"/>
  <c r="CL234" i="3"/>
  <c r="H233" i="11"/>
  <c r="CL234" i="8"/>
  <c r="AV233" i="11"/>
  <c r="CH14" i="7"/>
  <c r="AK13" i="11"/>
  <c r="CK15" i="3"/>
  <c r="G14" i="11"/>
  <c r="CG235" i="7"/>
  <c r="AJ234" i="11"/>
  <c r="CL14" i="7"/>
  <c r="AN13" i="11"/>
  <c r="CH235" i="3"/>
  <c r="E234" i="11"/>
  <c r="CH236" i="6"/>
  <c r="AC235" i="11"/>
  <c r="CL15" i="8"/>
  <c r="AV14" i="11"/>
  <c r="CK14" i="7"/>
  <c r="AM13" i="11"/>
  <c r="CH14" i="3"/>
  <c r="E13" i="11"/>
  <c r="CL234" i="5"/>
  <c r="X233" i="11"/>
  <c r="CK234" i="8"/>
  <c r="AU233" i="11"/>
  <c r="CL15" i="3"/>
  <c r="H14" i="11"/>
  <c r="CG236" i="6"/>
  <c r="AB235" i="11"/>
  <c r="CG234" i="3"/>
  <c r="D233" i="11"/>
  <c r="CG16" i="5"/>
  <c r="T15" i="11"/>
  <c r="CG15" i="3"/>
  <c r="D14" i="11"/>
  <c r="CK235" i="3"/>
  <c r="G234" i="11"/>
  <c r="CK15" i="8"/>
  <c r="AU14" i="11"/>
  <c r="CH235" i="7"/>
  <c r="AK234" i="11"/>
  <c r="CG234" i="8"/>
  <c r="AR233" i="11"/>
  <c r="CH236" i="5"/>
  <c r="U235" i="11"/>
  <c r="CK14" i="5"/>
  <c r="W13" i="11"/>
  <c r="CG15" i="7"/>
  <c r="AJ14" i="11"/>
  <c r="CG16" i="6"/>
  <c r="AB15" i="11"/>
  <c r="CH234" i="8"/>
  <c r="AS233" i="11"/>
  <c r="CK234" i="5"/>
  <c r="W233" i="11"/>
  <c r="CG14" i="8"/>
  <c r="AR13" i="11"/>
  <c r="Y12" i="17" l="1"/>
  <c r="AA12" i="17" s="1"/>
  <c r="J12" i="17"/>
  <c r="K12" i="17" s="1"/>
  <c r="N12" i="17"/>
  <c r="O12" i="17" s="1"/>
  <c r="V12" i="17"/>
  <c r="U12" i="17" s="1"/>
  <c r="AC12" i="17"/>
  <c r="AE12" i="17" s="1"/>
  <c r="S12" i="17"/>
  <c r="AI12" i="17" s="1"/>
  <c r="AJ12" i="17" s="1"/>
  <c r="AC232" i="17"/>
  <c r="AE232" i="17" s="1"/>
  <c r="Q231" i="17"/>
  <c r="AG231" i="17" s="1"/>
  <c r="AL231" i="17" s="1"/>
  <c r="AM230" i="17"/>
  <c r="AK230" i="17"/>
  <c r="S232" i="17"/>
  <c r="AI232" i="17" s="1"/>
  <c r="AJ232" i="17" s="1"/>
  <c r="Q11" i="17"/>
  <c r="AG11" i="17" s="1"/>
  <c r="AL11" i="17" s="1"/>
  <c r="N232" i="17"/>
  <c r="O232" i="17" s="1"/>
  <c r="V232" i="17"/>
  <c r="U232" i="17" s="1"/>
  <c r="R232" i="17"/>
  <c r="AH232" i="17" s="1"/>
  <c r="Y232" i="17"/>
  <c r="AA232" i="17" s="1"/>
  <c r="F233" i="17"/>
  <c r="AC233" i="17" s="1"/>
  <c r="AE233" i="17" s="1"/>
  <c r="X233" i="17"/>
  <c r="Z233" i="17" s="1"/>
  <c r="P233" i="17"/>
  <c r="AF233" i="17" s="1"/>
  <c r="AK10" i="17"/>
  <c r="D14" i="17"/>
  <c r="E14" i="17" s="1"/>
  <c r="AB14" i="17" s="1"/>
  <c r="AD14" i="17" s="1"/>
  <c r="Q12" i="17"/>
  <c r="AG12" i="17" s="1"/>
  <c r="AM10" i="17"/>
  <c r="D234" i="17"/>
  <c r="E234" i="17" s="1"/>
  <c r="X234" i="17" s="1"/>
  <c r="Z234" i="17" s="1"/>
  <c r="G16" i="17"/>
  <c r="T233" i="17"/>
  <c r="W233" i="17" s="1"/>
  <c r="L233" i="17"/>
  <c r="M233" i="17" s="1"/>
  <c r="AB233" i="17"/>
  <c r="AD233" i="17" s="1"/>
  <c r="G234" i="16"/>
  <c r="G234" i="17"/>
  <c r="F13" i="17"/>
  <c r="P13" i="17"/>
  <c r="AF13" i="17" s="1"/>
  <c r="H13" i="17"/>
  <c r="I13" i="17" s="1"/>
  <c r="X13" i="17"/>
  <c r="Z13" i="17" s="1"/>
  <c r="T13" i="17"/>
  <c r="W13" i="17" s="1"/>
  <c r="L13" i="17"/>
  <c r="M13" i="17" s="1"/>
  <c r="AB13" i="17"/>
  <c r="AD13" i="17" s="1"/>
  <c r="AL230" i="16"/>
  <c r="AK230" i="16"/>
  <c r="AM10" i="16"/>
  <c r="AM230" i="16"/>
  <c r="AK10" i="16"/>
  <c r="J12" i="16"/>
  <c r="K12" i="16" s="1"/>
  <c r="V12" i="16"/>
  <c r="U12" i="16" s="1"/>
  <c r="S12" i="16"/>
  <c r="AI12" i="16" s="1"/>
  <c r="AJ12" i="16" s="1"/>
  <c r="Q231" i="16"/>
  <c r="AG231" i="16" s="1"/>
  <c r="AL231" i="16" s="1"/>
  <c r="D14" i="16"/>
  <c r="E14" i="16" s="1"/>
  <c r="H14" i="16" s="1"/>
  <c r="I14" i="16" s="1"/>
  <c r="Y12" i="16"/>
  <c r="AA12" i="16" s="1"/>
  <c r="R12" i="16"/>
  <c r="AH12" i="16" s="1"/>
  <c r="N12" i="16"/>
  <c r="O12" i="16" s="1"/>
  <c r="V232" i="16"/>
  <c r="U232" i="16" s="1"/>
  <c r="AC232" i="16"/>
  <c r="AE232" i="16" s="1"/>
  <c r="Y232" i="16"/>
  <c r="AA232" i="16" s="1"/>
  <c r="R232" i="16"/>
  <c r="AH232" i="16" s="1"/>
  <c r="N232" i="16"/>
  <c r="O232" i="16" s="1"/>
  <c r="S232" i="16"/>
  <c r="AI232" i="16" s="1"/>
  <c r="AJ232" i="16" s="1"/>
  <c r="L233" i="16"/>
  <c r="M233" i="16" s="1"/>
  <c r="T233" i="16"/>
  <c r="W233" i="16" s="1"/>
  <c r="AB233" i="16"/>
  <c r="AD233" i="16" s="1"/>
  <c r="H233" i="16"/>
  <c r="I233" i="16" s="1"/>
  <c r="F233" i="16"/>
  <c r="V233" i="16" s="1"/>
  <c r="U233" i="16" s="1"/>
  <c r="P233" i="16"/>
  <c r="AF233" i="16" s="1"/>
  <c r="Q11" i="16"/>
  <c r="AG11" i="16" s="1"/>
  <c r="AL11" i="16" s="1"/>
  <c r="AB13" i="16"/>
  <c r="AD13" i="16" s="1"/>
  <c r="L13" i="16"/>
  <c r="M13" i="16" s="1"/>
  <c r="P13" i="16"/>
  <c r="AF13" i="16" s="1"/>
  <c r="T13" i="16"/>
  <c r="W13" i="16" s="1"/>
  <c r="X13" i="16"/>
  <c r="Z13" i="16" s="1"/>
  <c r="H13" i="16"/>
  <c r="I13" i="16" s="1"/>
  <c r="N13" i="16"/>
  <c r="O13" i="16" s="1"/>
  <c r="AC13" i="16"/>
  <c r="AE13" i="16" s="1"/>
  <c r="V13" i="16"/>
  <c r="U13" i="16" s="1"/>
  <c r="R13" i="16"/>
  <c r="AH13" i="16" s="1"/>
  <c r="J13" i="16"/>
  <c r="K13" i="16" s="1"/>
  <c r="Y13" i="16"/>
  <c r="AA13" i="16" s="1"/>
  <c r="D234" i="16"/>
  <c r="E234" i="16" s="1"/>
  <c r="G16" i="16"/>
  <c r="AH10" i="10"/>
  <c r="CH15" i="6"/>
  <c r="AC14" i="11"/>
  <c r="CG235" i="5"/>
  <c r="T234" i="11"/>
  <c r="AF233" i="11"/>
  <c r="CL234" i="6"/>
  <c r="CK234" i="6"/>
  <c r="AE233" i="11"/>
  <c r="CK14" i="6"/>
  <c r="AE13" i="11"/>
  <c r="CL14" i="6"/>
  <c r="AF13" i="11"/>
  <c r="N11" i="10"/>
  <c r="O11" i="10" s="1"/>
  <c r="T12" i="10"/>
  <c r="W12" i="10" s="1"/>
  <c r="Y11" i="10"/>
  <c r="AA11" i="10" s="1"/>
  <c r="J11" i="10"/>
  <c r="K11" i="10" s="1"/>
  <c r="V11" i="10"/>
  <c r="U11" i="10" s="1"/>
  <c r="AC11" i="10"/>
  <c r="AE11" i="10" s="1"/>
  <c r="F12" i="10"/>
  <c r="R12" i="10" s="1"/>
  <c r="Q12" i="10" s="1"/>
  <c r="H12" i="10"/>
  <c r="I12" i="10" s="1"/>
  <c r="X12" i="10"/>
  <c r="Z12" i="10" s="1"/>
  <c r="AF11" i="10"/>
  <c r="AF231" i="10"/>
  <c r="AB12" i="10"/>
  <c r="AD12" i="10" s="1"/>
  <c r="D233" i="10"/>
  <c r="E233" i="10" s="1"/>
  <c r="L12" i="10"/>
  <c r="M12" i="10" s="1"/>
  <c r="G13" i="10"/>
  <c r="G233" i="10"/>
  <c r="AS8" i="10"/>
  <c r="DM8" i="10" s="1"/>
  <c r="D13" i="10"/>
  <c r="E13" i="10" s="1"/>
  <c r="P13" i="10" s="1"/>
  <c r="S13" i="10" s="1"/>
  <c r="AP8" i="10"/>
  <c r="DJ8" i="10" s="1"/>
  <c r="AQ8" i="10"/>
  <c r="DK8" i="10" s="1"/>
  <c r="AR8" i="10"/>
  <c r="DL8" i="10" s="1"/>
  <c r="AO8" i="10"/>
  <c r="DI8" i="10" s="1"/>
  <c r="DC7" i="10"/>
  <c r="CG234" i="4"/>
  <c r="L233" i="11"/>
  <c r="CH14" i="4"/>
  <c r="M13" i="11"/>
  <c r="CK14" i="4"/>
  <c r="O13" i="11"/>
  <c r="BZ226" i="10"/>
  <c r="CK234" i="4"/>
  <c r="O233" i="11"/>
  <c r="CG14" i="4"/>
  <c r="L13" i="11"/>
  <c r="CL14" i="4"/>
  <c r="P13" i="11"/>
  <c r="CH7" i="10"/>
  <c r="CE7" i="10"/>
  <c r="CH234" i="4"/>
  <c r="M233" i="11"/>
  <c r="CL234" i="4"/>
  <c r="P233" i="11"/>
  <c r="AQ227" i="10"/>
  <c r="DK227" i="10" s="1"/>
  <c r="AO227" i="10"/>
  <c r="DI227" i="10" s="1"/>
  <c r="AP227" i="10"/>
  <c r="DJ227" i="10" s="1"/>
  <c r="AK228" i="10"/>
  <c r="AN228" i="10" s="1"/>
  <c r="DH228" i="10" s="1"/>
  <c r="BG7" i="10"/>
  <c r="AJ228" i="10"/>
  <c r="AT228" i="10" s="1"/>
  <c r="DN228" i="10" s="1"/>
  <c r="CB7" i="10"/>
  <c r="CA7" i="10"/>
  <c r="AT227" i="10"/>
  <c r="DN227" i="10" s="1"/>
  <c r="AY7" i="10"/>
  <c r="AS227" i="10"/>
  <c r="DM227" i="10" s="1"/>
  <c r="AR227" i="10"/>
  <c r="DL227" i="10" s="1"/>
  <c r="DB226" i="10"/>
  <c r="DJ226" i="10"/>
  <c r="BS226" i="10"/>
  <c r="BV226" i="10"/>
  <c r="BY226" i="10"/>
  <c r="CQ7" i="10"/>
  <c r="AL9" i="10"/>
  <c r="DG9" i="10" s="1"/>
  <c r="CG7" i="10"/>
  <c r="CI7" i="10"/>
  <c r="CX226" i="10"/>
  <c r="CW7" i="10"/>
  <c r="CR7" i="10"/>
  <c r="DE7" i="10"/>
  <c r="DD7" i="10"/>
  <c r="CN7" i="10"/>
  <c r="CM7" i="10"/>
  <c r="AZ7" i="10"/>
  <c r="CJ7" i="10"/>
  <c r="CV7" i="10"/>
  <c r="AW226" i="10"/>
  <c r="CU7" i="10"/>
  <c r="DA226" i="10"/>
  <c r="BA7" i="10"/>
  <c r="CX7" i="10"/>
  <c r="AV226" i="10"/>
  <c r="BT226" i="10"/>
  <c r="CP7" i="10"/>
  <c r="BI7" i="10"/>
  <c r="CZ226" i="10"/>
  <c r="CO7" i="10"/>
  <c r="BH7" i="10"/>
  <c r="BL7" i="10"/>
  <c r="BK7" i="10"/>
  <c r="CC7" i="10"/>
  <c r="CK7" i="10"/>
  <c r="DA7" i="10"/>
  <c r="BF7" i="10"/>
  <c r="BE7" i="10"/>
  <c r="CN226" i="10"/>
  <c r="CS7" i="10"/>
  <c r="BM7" i="10"/>
  <c r="BR7" i="10"/>
  <c r="BQ7" i="10"/>
  <c r="BZ7" i="10"/>
  <c r="BY7" i="10"/>
  <c r="BP7" i="10"/>
  <c r="BX7" i="10"/>
  <c r="BO7" i="10"/>
  <c r="AW7" i="10"/>
  <c r="BN7" i="10"/>
  <c r="CE226" i="10"/>
  <c r="CD226" i="10"/>
  <c r="CA226" i="10"/>
  <c r="BW226" i="10"/>
  <c r="CW226" i="10"/>
  <c r="CH226" i="10"/>
  <c r="CT226" i="10"/>
  <c r="CG226" i="10"/>
  <c r="CQ226" i="10"/>
  <c r="BA226" i="10"/>
  <c r="CU226" i="10"/>
  <c r="CF7" i="10"/>
  <c r="DE226" i="10"/>
  <c r="DC226" i="10"/>
  <c r="BQ226" i="10"/>
  <c r="AY226" i="10"/>
  <c r="BN226" i="10"/>
  <c r="CK226" i="10"/>
  <c r="BM226" i="10"/>
  <c r="CI226" i="10"/>
  <c r="CL226" i="10"/>
  <c r="BL226" i="10"/>
  <c r="BO226" i="10"/>
  <c r="BK226" i="10"/>
  <c r="AZ226" i="10"/>
  <c r="CC226" i="10"/>
  <c r="CR226" i="10"/>
  <c r="CS226" i="10"/>
  <c r="BI226" i="10"/>
  <c r="BE226" i="10"/>
  <c r="CF226" i="10"/>
  <c r="CV226" i="10"/>
  <c r="BJ226" i="10"/>
  <c r="CB226" i="10"/>
  <c r="DD226" i="10"/>
  <c r="BC226" i="10"/>
  <c r="BH226" i="10"/>
  <c r="AK9" i="10"/>
  <c r="AN9" i="10" s="1"/>
  <c r="BX226" i="10"/>
  <c r="BG226" i="10"/>
  <c r="CM226" i="10"/>
  <c r="BD226" i="10"/>
  <c r="BF226" i="10"/>
  <c r="CJ226" i="10"/>
  <c r="BP226" i="10"/>
  <c r="CP226" i="10"/>
  <c r="BU226" i="10"/>
  <c r="BR226" i="10"/>
  <c r="CO226" i="10"/>
  <c r="BW7" i="10"/>
  <c r="BV7" i="10"/>
  <c r="CD7" i="10"/>
  <c r="DB7" i="10"/>
  <c r="BU7" i="10"/>
  <c r="BT7" i="10"/>
  <c r="CL7" i="10"/>
  <c r="BS7" i="10"/>
  <c r="AX7" i="10"/>
  <c r="AH230" i="10"/>
  <c r="CT7" i="10"/>
  <c r="AI229" i="10"/>
  <c r="AI10" i="10"/>
  <c r="AL10" i="10" s="1"/>
  <c r="AH231" i="10"/>
  <c r="AJ9" i="10"/>
  <c r="BD227" i="10"/>
  <c r="AV227" i="10"/>
  <c r="BC227" i="10"/>
  <c r="BJ8" i="10"/>
  <c r="AV8" i="10"/>
  <c r="BC8" i="10"/>
  <c r="BD8" i="10"/>
  <c r="CY8" i="10"/>
  <c r="CZ8" i="10"/>
  <c r="DF8" i="10"/>
  <c r="BB8" i="10"/>
  <c r="BP3" i="10"/>
  <c r="BP2" i="10"/>
  <c r="AG11" i="10"/>
  <c r="AE231" i="10"/>
  <c r="AG231" i="10"/>
  <c r="AE230" i="10"/>
  <c r="AG230" i="10"/>
  <c r="AB232" i="10"/>
  <c r="X232" i="10"/>
  <c r="Z232" i="10" s="1"/>
  <c r="T232" i="10"/>
  <c r="W232" i="10" s="1"/>
  <c r="P232" i="10"/>
  <c r="S232" i="10" s="1"/>
  <c r="L232" i="10"/>
  <c r="M232" i="10" s="1"/>
  <c r="K230" i="10"/>
  <c r="K231" i="10"/>
  <c r="H232" i="10"/>
  <c r="I232" i="10" s="1"/>
  <c r="F232" i="10"/>
  <c r="CK236" i="3"/>
  <c r="G235" i="11"/>
  <c r="CL15" i="7"/>
  <c r="AN14" i="11"/>
  <c r="CK235" i="5"/>
  <c r="W234" i="11"/>
  <c r="CL235" i="3"/>
  <c r="H234" i="11"/>
  <c r="CG235" i="8"/>
  <c r="AR234" i="11"/>
  <c r="CH15" i="8"/>
  <c r="AS14" i="11"/>
  <c r="CL16" i="3"/>
  <c r="H15" i="11"/>
  <c r="CG236" i="7"/>
  <c r="AJ235" i="11"/>
  <c r="CK16" i="3"/>
  <c r="G15" i="11"/>
  <c r="CK235" i="8"/>
  <c r="AU234" i="11"/>
  <c r="CL235" i="5"/>
  <c r="X234" i="11"/>
  <c r="CH15" i="7"/>
  <c r="AK14" i="11"/>
  <c r="CG17" i="6"/>
  <c r="AB17" i="11" s="1"/>
  <c r="AB16" i="11"/>
  <c r="CL15" i="5"/>
  <c r="X14" i="11"/>
  <c r="CK16" i="8"/>
  <c r="AU15" i="11"/>
  <c r="CL235" i="8"/>
  <c r="AV234" i="11"/>
  <c r="CH15" i="3"/>
  <c r="E14" i="11"/>
  <c r="CH235" i="8"/>
  <c r="AS234" i="11"/>
  <c r="CL16" i="8"/>
  <c r="AV15" i="11"/>
  <c r="CG15" i="8"/>
  <c r="AR14" i="11"/>
  <c r="CG235" i="3"/>
  <c r="D234" i="11"/>
  <c r="CK15" i="5"/>
  <c r="W14" i="11"/>
  <c r="CG237" i="6"/>
  <c r="AB237" i="11" s="1"/>
  <c r="AB236" i="11"/>
  <c r="CL235" i="7"/>
  <c r="AN234" i="11"/>
  <c r="CH236" i="7"/>
  <c r="AK235" i="11"/>
  <c r="CK15" i="7"/>
  <c r="AM14" i="11"/>
  <c r="CG16" i="7"/>
  <c r="AJ15" i="11"/>
  <c r="CH237" i="6"/>
  <c r="AC237" i="11" s="1"/>
  <c r="AC236" i="11"/>
  <c r="CG16" i="3"/>
  <c r="D15" i="11"/>
  <c r="CG17" i="5"/>
  <c r="T17" i="11" s="1"/>
  <c r="T16" i="11"/>
  <c r="CK235" i="7"/>
  <c r="AM234" i="11"/>
  <c r="CH237" i="5"/>
  <c r="U237" i="11" s="1"/>
  <c r="U236" i="11"/>
  <c r="CH236" i="3"/>
  <c r="E235" i="11"/>
  <c r="CH17" i="5"/>
  <c r="U17" i="11" s="1"/>
  <c r="U16" i="11"/>
  <c r="AL12" i="17" l="1"/>
  <c r="AM12" i="17"/>
  <c r="N233" i="17"/>
  <c r="O233" i="17" s="1"/>
  <c r="AK231" i="17"/>
  <c r="AM231" i="17"/>
  <c r="V233" i="17"/>
  <c r="U233" i="17" s="1"/>
  <c r="AM11" i="17"/>
  <c r="AK11" i="17"/>
  <c r="Y233" i="17"/>
  <c r="AA233" i="17" s="1"/>
  <c r="J233" i="17"/>
  <c r="K233" i="17" s="1"/>
  <c r="R233" i="17"/>
  <c r="AH233" i="17" s="1"/>
  <c r="S233" i="17"/>
  <c r="AI233" i="17" s="1"/>
  <c r="AJ233" i="17" s="1"/>
  <c r="F234" i="17"/>
  <c r="Y234" i="17" s="1"/>
  <c r="AA234" i="17" s="1"/>
  <c r="Q232" i="17"/>
  <c r="AG232" i="17" s="1"/>
  <c r="H234" i="17"/>
  <c r="I234" i="17" s="1"/>
  <c r="P234" i="17"/>
  <c r="AF234" i="17" s="1"/>
  <c r="AK12" i="17"/>
  <c r="T14" i="17"/>
  <c r="W14" i="17" s="1"/>
  <c r="L14" i="17"/>
  <c r="M14" i="17" s="1"/>
  <c r="X14" i="17"/>
  <c r="Z14" i="17" s="1"/>
  <c r="P14" i="17"/>
  <c r="AF14" i="17" s="1"/>
  <c r="F14" i="17"/>
  <c r="N14" i="17" s="1"/>
  <c r="O14" i="17" s="1"/>
  <c r="H14" i="17"/>
  <c r="I14" i="17" s="1"/>
  <c r="D15" i="17"/>
  <c r="E15" i="17" s="1"/>
  <c r="H15" i="17" s="1"/>
  <c r="I15" i="17" s="1"/>
  <c r="T234" i="16"/>
  <c r="W234" i="16" s="1"/>
  <c r="G17" i="17"/>
  <c r="G18" i="17"/>
  <c r="G235" i="16"/>
  <c r="G235" i="17"/>
  <c r="N13" i="17"/>
  <c r="O13" i="17" s="1"/>
  <c r="AC13" i="17"/>
  <c r="AE13" i="17" s="1"/>
  <c r="V13" i="17"/>
  <c r="U13" i="17" s="1"/>
  <c r="R13" i="17"/>
  <c r="AH13" i="17" s="1"/>
  <c r="Y13" i="17"/>
  <c r="AA13" i="17" s="1"/>
  <c r="J13" i="17"/>
  <c r="K13" i="17" s="1"/>
  <c r="S13" i="17"/>
  <c r="AI13" i="17" s="1"/>
  <c r="D235" i="17"/>
  <c r="E235" i="17" s="1"/>
  <c r="L234" i="17"/>
  <c r="M234" i="17" s="1"/>
  <c r="AB234" i="17"/>
  <c r="AD234" i="17" s="1"/>
  <c r="T234" i="17"/>
  <c r="W234" i="17" s="1"/>
  <c r="AM231" i="16"/>
  <c r="AM11" i="16"/>
  <c r="AK11" i="16"/>
  <c r="AK231" i="16"/>
  <c r="T14" i="16"/>
  <c r="W14" i="16" s="1"/>
  <c r="S233" i="16"/>
  <c r="AI233" i="16" s="1"/>
  <c r="AJ233" i="16" s="1"/>
  <c r="AB14" i="16"/>
  <c r="AD14" i="16" s="1"/>
  <c r="P14" i="16"/>
  <c r="AF14" i="16" s="1"/>
  <c r="F14" i="16"/>
  <c r="J14" i="16" s="1"/>
  <c r="K14" i="16" s="1"/>
  <c r="X14" i="16"/>
  <c r="Z14" i="16" s="1"/>
  <c r="L14" i="16"/>
  <c r="M14" i="16" s="1"/>
  <c r="Q12" i="16"/>
  <c r="AG12" i="16" s="1"/>
  <c r="AL12" i="16" s="1"/>
  <c r="Y233" i="16"/>
  <c r="AA233" i="16" s="1"/>
  <c r="Q232" i="16"/>
  <c r="AG232" i="16" s="1"/>
  <c r="AL232" i="16" s="1"/>
  <c r="R233" i="16"/>
  <c r="AH233" i="16" s="1"/>
  <c r="J233" i="16"/>
  <c r="K233" i="16" s="1"/>
  <c r="AC233" i="16"/>
  <c r="AE233" i="16" s="1"/>
  <c r="N233" i="16"/>
  <c r="O233" i="16" s="1"/>
  <c r="S13" i="16"/>
  <c r="AI13" i="16" s="1"/>
  <c r="AJ13" i="16" s="1"/>
  <c r="D15" i="16"/>
  <c r="E15" i="16" s="1"/>
  <c r="L15" i="16" s="1"/>
  <c r="M15" i="16" s="1"/>
  <c r="AB234" i="16"/>
  <c r="AD234" i="16" s="1"/>
  <c r="G18" i="16"/>
  <c r="Q13" i="16"/>
  <c r="AG13" i="16" s="1"/>
  <c r="G17" i="16"/>
  <c r="L234" i="16"/>
  <c r="M234" i="16" s="1"/>
  <c r="D235" i="16"/>
  <c r="E235" i="16" s="1"/>
  <c r="X234" i="16"/>
  <c r="Z234" i="16" s="1"/>
  <c r="F234" i="16"/>
  <c r="H234" i="16"/>
  <c r="I234" i="16" s="1"/>
  <c r="P234" i="16"/>
  <c r="AF234" i="16" s="1"/>
  <c r="DB8" i="10"/>
  <c r="AH11" i="10"/>
  <c r="AF12" i="10"/>
  <c r="Y12" i="10"/>
  <c r="AA12" i="10" s="1"/>
  <c r="V12" i="10"/>
  <c r="U12" i="10" s="1"/>
  <c r="AC15" i="11"/>
  <c r="CH16" i="6"/>
  <c r="CG236" i="5"/>
  <c r="T235" i="11"/>
  <c r="CK235" i="6"/>
  <c r="AE234" i="11"/>
  <c r="CL235" i="6"/>
  <c r="AF234" i="11"/>
  <c r="AC12" i="10"/>
  <c r="AE12" i="10" s="1"/>
  <c r="J12" i="10"/>
  <c r="K12" i="10" s="1"/>
  <c r="N12" i="10"/>
  <c r="O12" i="10" s="1"/>
  <c r="BK227" i="10"/>
  <c r="AF14" i="11"/>
  <c r="CL15" i="6"/>
  <c r="CK15" i="6"/>
  <c r="AE14" i="11"/>
  <c r="BE8" i="10"/>
  <c r="BL227" i="10"/>
  <c r="BA8" i="10"/>
  <c r="G14" i="10"/>
  <c r="BH227" i="10"/>
  <c r="BF227" i="10"/>
  <c r="DA8" i="10"/>
  <c r="AY227" i="10"/>
  <c r="AS228" i="10"/>
  <c r="DM228" i="10" s="1"/>
  <c r="CC227" i="10"/>
  <c r="BR8" i="10"/>
  <c r="AW8" i="10"/>
  <c r="AO228" i="10"/>
  <c r="DI228" i="10" s="1"/>
  <c r="BM8" i="10"/>
  <c r="BL8" i="10"/>
  <c r="BK8" i="10"/>
  <c r="AX227" i="10"/>
  <c r="CW8" i="10"/>
  <c r="CX8" i="10"/>
  <c r="BI8" i="10"/>
  <c r="D14" i="10"/>
  <c r="E14" i="10" s="1"/>
  <c r="BI227" i="10"/>
  <c r="BR227" i="10"/>
  <c r="BQ227" i="10"/>
  <c r="CC8" i="10"/>
  <c r="CB8" i="10"/>
  <c r="DC8" i="10"/>
  <c r="CY227" i="10"/>
  <c r="CR227" i="10"/>
  <c r="CX227" i="10"/>
  <c r="BQ8" i="10"/>
  <c r="CP8" i="10"/>
  <c r="BZ8" i="10"/>
  <c r="CU8" i="10"/>
  <c r="CO8" i="10"/>
  <c r="BP8" i="10"/>
  <c r="BY8" i="10"/>
  <c r="CA8" i="10"/>
  <c r="BH8" i="10"/>
  <c r="CN8" i="10"/>
  <c r="BO8" i="10"/>
  <c r="BX8" i="10"/>
  <c r="AZ8" i="10"/>
  <c r="BN8" i="10"/>
  <c r="BW8" i="10"/>
  <c r="BG227" i="10"/>
  <c r="BG8" i="10"/>
  <c r="CM8" i="10"/>
  <c r="BV8" i="10"/>
  <c r="BU8" i="10"/>
  <c r="CK8" i="10"/>
  <c r="BT8" i="10"/>
  <c r="CJ8" i="10"/>
  <c r="AY8" i="10"/>
  <c r="BS8" i="10"/>
  <c r="CV8" i="10"/>
  <c r="CL8" i="10"/>
  <c r="CI8" i="10"/>
  <c r="CH8" i="10"/>
  <c r="AX8" i="10"/>
  <c r="BF8" i="10"/>
  <c r="CG8" i="10"/>
  <c r="CT8" i="10"/>
  <c r="CF8" i="10"/>
  <c r="CS8" i="10"/>
  <c r="DE8" i="10"/>
  <c r="CE8" i="10"/>
  <c r="CR8" i="10"/>
  <c r="DD8" i="10"/>
  <c r="CD8" i="10"/>
  <c r="CQ8" i="10"/>
  <c r="CG227" i="10"/>
  <c r="L13" i="10"/>
  <c r="M13" i="10" s="1"/>
  <c r="T13" i="10"/>
  <c r="W13" i="10" s="1"/>
  <c r="H13" i="10"/>
  <c r="I13" i="10" s="1"/>
  <c r="F13" i="10"/>
  <c r="V13" i="10" s="1"/>
  <c r="U13" i="10" s="1"/>
  <c r="BB227" i="10"/>
  <c r="DD227" i="10"/>
  <c r="G234" i="10"/>
  <c r="DF227" i="10"/>
  <c r="BM227" i="10"/>
  <c r="CF227" i="10"/>
  <c r="BE227" i="10"/>
  <c r="X13" i="10"/>
  <c r="Z13" i="10" s="1"/>
  <c r="BP227" i="10"/>
  <c r="CE227" i="10"/>
  <c r="CD227" i="10"/>
  <c r="AW227" i="10"/>
  <c r="CB227" i="10"/>
  <c r="BO227" i="10"/>
  <c r="CA227" i="10"/>
  <c r="DE227" i="10"/>
  <c r="AB13" i="10"/>
  <c r="AD13" i="10" s="1"/>
  <c r="BN227" i="10"/>
  <c r="DC227" i="10"/>
  <c r="CL227" i="10"/>
  <c r="D234" i="10"/>
  <c r="E234" i="10" s="1"/>
  <c r="CK227" i="10"/>
  <c r="CQ227" i="10"/>
  <c r="BA227" i="10"/>
  <c r="CS227" i="10"/>
  <c r="CH235" i="4"/>
  <c r="M234" i="11"/>
  <c r="P14" i="11"/>
  <c r="CL15" i="4"/>
  <c r="CL235" i="4"/>
  <c r="P234" i="11"/>
  <c r="CG15" i="4"/>
  <c r="L14" i="11"/>
  <c r="BZ227" i="10"/>
  <c r="CK235" i="4"/>
  <c r="O234" i="11"/>
  <c r="BW227" i="10"/>
  <c r="BV227" i="10"/>
  <c r="BU227" i="10"/>
  <c r="CK15" i="4"/>
  <c r="O14" i="11"/>
  <c r="BT227" i="10"/>
  <c r="BS227" i="10"/>
  <c r="CH15" i="4"/>
  <c r="M14" i="11"/>
  <c r="CP227" i="10"/>
  <c r="CG235" i="4"/>
  <c r="L234" i="11"/>
  <c r="CJ227" i="10"/>
  <c r="AR228" i="10"/>
  <c r="DL228" i="10" s="1"/>
  <c r="AP228" i="10"/>
  <c r="DJ228" i="10" s="1"/>
  <c r="AQ228" i="10"/>
  <c r="DK228" i="10" s="1"/>
  <c r="CO227" i="10"/>
  <c r="CN227" i="10"/>
  <c r="CM227" i="10"/>
  <c r="CZ227" i="10"/>
  <c r="CT227" i="10"/>
  <c r="CW227" i="10"/>
  <c r="CV227" i="10"/>
  <c r="CU227" i="10"/>
  <c r="BY227" i="10"/>
  <c r="CH227" i="10"/>
  <c r="BX227" i="10"/>
  <c r="BJ227" i="10"/>
  <c r="DA227" i="10"/>
  <c r="AZ227" i="10"/>
  <c r="DB227" i="10"/>
  <c r="CI227" i="10"/>
  <c r="DH9" i="10"/>
  <c r="AL229" i="10"/>
  <c r="DG229" i="10" s="1"/>
  <c r="AQ9" i="10"/>
  <c r="DK9" i="10" s="1"/>
  <c r="AO9" i="10"/>
  <c r="DI9" i="10" s="1"/>
  <c r="AR9" i="10"/>
  <c r="DL9" i="10" s="1"/>
  <c r="DG10" i="10"/>
  <c r="AT9" i="10"/>
  <c r="DN9" i="10" s="1"/>
  <c r="AS9" i="10"/>
  <c r="DM9" i="10" s="1"/>
  <c r="AP9" i="10"/>
  <c r="DJ9" i="10" s="1"/>
  <c r="AI231" i="10"/>
  <c r="AI11" i="10"/>
  <c r="AL11" i="10" s="1"/>
  <c r="AJ229" i="10"/>
  <c r="AI230" i="10"/>
  <c r="AL230" i="10" s="1"/>
  <c r="DG230" i="10" s="1"/>
  <c r="AK229" i="10"/>
  <c r="AQ229" i="10" s="1"/>
  <c r="AJ10" i="10"/>
  <c r="AT10" i="10" s="1"/>
  <c r="DN10" i="10" s="1"/>
  <c r="AK10" i="10"/>
  <c r="BD228" i="10"/>
  <c r="AV228" i="10"/>
  <c r="BC228" i="10"/>
  <c r="BJ228" i="10"/>
  <c r="BD9" i="10"/>
  <c r="AV9" i="10"/>
  <c r="BC9" i="10"/>
  <c r="BB228" i="10"/>
  <c r="CY228" i="10"/>
  <c r="CZ228" i="10"/>
  <c r="DF228" i="10"/>
  <c r="BQ2" i="10"/>
  <c r="BQ3" i="10"/>
  <c r="AG12" i="10"/>
  <c r="AD232" i="10"/>
  <c r="AF232" i="10"/>
  <c r="AC232" i="10"/>
  <c r="AB233" i="10"/>
  <c r="X233" i="10"/>
  <c r="Z233" i="10" s="1"/>
  <c r="Y232" i="10"/>
  <c r="AA232" i="10" s="1"/>
  <c r="V232" i="10"/>
  <c r="U232" i="10" s="1"/>
  <c r="T233" i="10"/>
  <c r="W233" i="10" s="1"/>
  <c r="R232" i="10"/>
  <c r="Q232" i="10" s="1"/>
  <c r="P233" i="10"/>
  <c r="S233" i="10" s="1"/>
  <c r="N232" i="10"/>
  <c r="O232" i="10" s="1"/>
  <c r="L233" i="10"/>
  <c r="M233" i="10" s="1"/>
  <c r="J232" i="10"/>
  <c r="H233" i="10"/>
  <c r="I233" i="10" s="1"/>
  <c r="F233" i="10"/>
  <c r="CG17" i="7"/>
  <c r="AJ17" i="11" s="1"/>
  <c r="AJ16" i="11"/>
  <c r="CH16" i="7"/>
  <c r="AK15" i="11"/>
  <c r="CG236" i="8"/>
  <c r="AR235" i="11"/>
  <c r="CH16" i="8"/>
  <c r="AS15" i="11"/>
  <c r="CK16" i="7"/>
  <c r="AM15" i="11"/>
  <c r="CK236" i="7"/>
  <c r="AM235" i="11"/>
  <c r="CH236" i="8"/>
  <c r="AS235" i="11"/>
  <c r="CK236" i="8"/>
  <c r="AU235" i="11"/>
  <c r="CK236" i="5"/>
  <c r="W235" i="11"/>
  <c r="CH237" i="3"/>
  <c r="E237" i="11" s="1"/>
  <c r="E236" i="11"/>
  <c r="CL17" i="8"/>
  <c r="AV17" i="11" s="1"/>
  <c r="AV16" i="11"/>
  <c r="CK17" i="8"/>
  <c r="AU17" i="11" s="1"/>
  <c r="AU16" i="11"/>
  <c r="CK16" i="5"/>
  <c r="W15" i="11"/>
  <c r="CH237" i="7"/>
  <c r="AK237" i="11" s="1"/>
  <c r="AK236" i="11"/>
  <c r="CL236" i="7"/>
  <c r="AN235" i="11"/>
  <c r="CH16" i="3"/>
  <c r="E15" i="11"/>
  <c r="CK17" i="3"/>
  <c r="G17" i="11" s="1"/>
  <c r="G16" i="11"/>
  <c r="CL16" i="7"/>
  <c r="AN15" i="11"/>
  <c r="CG236" i="3"/>
  <c r="D235" i="11"/>
  <c r="CG16" i="8"/>
  <c r="AR15" i="11"/>
  <c r="CL236" i="5"/>
  <c r="X235" i="11"/>
  <c r="CL17" i="3"/>
  <c r="H17" i="11" s="1"/>
  <c r="H16" i="11"/>
  <c r="CL16" i="5"/>
  <c r="X15" i="11"/>
  <c r="CL236" i="3"/>
  <c r="H235" i="11"/>
  <c r="CG17" i="3"/>
  <c r="D17" i="11" s="1"/>
  <c r="D16" i="11"/>
  <c r="CL236" i="8"/>
  <c r="AV235" i="11"/>
  <c r="CG237" i="7"/>
  <c r="AJ237" i="11" s="1"/>
  <c r="AJ236" i="11"/>
  <c r="CK237" i="3"/>
  <c r="G237" i="11" s="1"/>
  <c r="G236" i="11"/>
  <c r="AK232" i="17" l="1"/>
  <c r="AL232" i="17"/>
  <c r="V14" i="17"/>
  <c r="U14" i="17" s="1"/>
  <c r="R14" i="17"/>
  <c r="AH14" i="17" s="1"/>
  <c r="Y14" i="17"/>
  <c r="AA14" i="17" s="1"/>
  <c r="J14" i="17"/>
  <c r="K14" i="17" s="1"/>
  <c r="J234" i="17"/>
  <c r="K234" i="17" s="1"/>
  <c r="R234" i="17"/>
  <c r="AH234" i="17" s="1"/>
  <c r="AM232" i="17"/>
  <c r="D236" i="17"/>
  <c r="E236" i="17" s="1"/>
  <c r="F236" i="17" s="1"/>
  <c r="AC14" i="17"/>
  <c r="AE14" i="17" s="1"/>
  <c r="S14" i="17"/>
  <c r="AI14" i="17" s="1"/>
  <c r="AJ14" i="17" s="1"/>
  <c r="Q233" i="17"/>
  <c r="AG233" i="17" s="1"/>
  <c r="AK233" i="17" s="1"/>
  <c r="AC234" i="17"/>
  <c r="AE234" i="17" s="1"/>
  <c r="N234" i="17"/>
  <c r="O234" i="17" s="1"/>
  <c r="V234" i="17"/>
  <c r="U234" i="17" s="1"/>
  <c r="S234" i="17"/>
  <c r="AI234" i="17" s="1"/>
  <c r="AJ234" i="17" s="1"/>
  <c r="T235" i="16"/>
  <c r="W235" i="16" s="1"/>
  <c r="F15" i="17"/>
  <c r="R15" i="17" s="1"/>
  <c r="AH15" i="17" s="1"/>
  <c r="T15" i="17"/>
  <c r="W15" i="17" s="1"/>
  <c r="AB15" i="17"/>
  <c r="AD15" i="17" s="1"/>
  <c r="L15" i="17"/>
  <c r="M15" i="17" s="1"/>
  <c r="P15" i="17"/>
  <c r="AF15" i="17" s="1"/>
  <c r="X15" i="17"/>
  <c r="Z15" i="17" s="1"/>
  <c r="D16" i="17"/>
  <c r="E16" i="17" s="1"/>
  <c r="Q13" i="17"/>
  <c r="AG13" i="17" s="1"/>
  <c r="AL13" i="17" s="1"/>
  <c r="X235" i="17"/>
  <c r="Z235" i="17" s="1"/>
  <c r="P235" i="17"/>
  <c r="AF235" i="17" s="1"/>
  <c r="H235" i="17"/>
  <c r="I235" i="17" s="1"/>
  <c r="F235" i="17"/>
  <c r="J235" i="17" s="1"/>
  <c r="AJ13" i="17"/>
  <c r="G236" i="16"/>
  <c r="G236" i="17"/>
  <c r="T235" i="17"/>
  <c r="W235" i="17" s="1"/>
  <c r="L235" i="17"/>
  <c r="M235" i="17" s="1"/>
  <c r="AB235" i="17"/>
  <c r="AD235" i="17" s="1"/>
  <c r="AL13" i="16"/>
  <c r="AK232" i="16"/>
  <c r="AK12" i="16"/>
  <c r="AM232" i="16"/>
  <c r="AM12" i="16"/>
  <c r="AK13" i="16"/>
  <c r="AM13" i="16"/>
  <c r="Y14" i="16"/>
  <c r="AA14" i="16" s="1"/>
  <c r="R14" i="16"/>
  <c r="AH14" i="16" s="1"/>
  <c r="N14" i="16"/>
  <c r="O14" i="16" s="1"/>
  <c r="V14" i="16"/>
  <c r="U14" i="16" s="1"/>
  <c r="AC14" i="16"/>
  <c r="AE14" i="16" s="1"/>
  <c r="S14" i="16"/>
  <c r="AI14" i="16" s="1"/>
  <c r="AJ14" i="16" s="1"/>
  <c r="Q233" i="16"/>
  <c r="AG233" i="16" s="1"/>
  <c r="AL233" i="16" s="1"/>
  <c r="H15" i="16"/>
  <c r="I15" i="16" s="1"/>
  <c r="D236" i="16"/>
  <c r="E236" i="16" s="1"/>
  <c r="AB15" i="16"/>
  <c r="AD15" i="16" s="1"/>
  <c r="T15" i="16"/>
  <c r="W15" i="16" s="1"/>
  <c r="X15" i="16"/>
  <c r="Z15" i="16" s="1"/>
  <c r="P15" i="16"/>
  <c r="AF15" i="16" s="1"/>
  <c r="F15" i="16"/>
  <c r="N15" i="16" s="1"/>
  <c r="O15" i="16" s="1"/>
  <c r="D16" i="16"/>
  <c r="E16" i="16" s="1"/>
  <c r="AB16" i="16" s="1"/>
  <c r="P235" i="16"/>
  <c r="AF235" i="16" s="1"/>
  <c r="H235" i="16"/>
  <c r="I235" i="16" s="1"/>
  <c r="F235" i="16"/>
  <c r="X235" i="16"/>
  <c r="Z235" i="16" s="1"/>
  <c r="V234" i="16"/>
  <c r="U234" i="16" s="1"/>
  <c r="N234" i="16"/>
  <c r="O234" i="16" s="1"/>
  <c r="AC234" i="16"/>
  <c r="AE234" i="16" s="1"/>
  <c r="Y234" i="16"/>
  <c r="AA234" i="16" s="1"/>
  <c r="R234" i="16"/>
  <c r="AH234" i="16" s="1"/>
  <c r="J234" i="16"/>
  <c r="K234" i="16" s="1"/>
  <c r="AB235" i="16"/>
  <c r="AD235" i="16" s="1"/>
  <c r="S234" i="16"/>
  <c r="AI234" i="16" s="1"/>
  <c r="AJ234" i="16" s="1"/>
  <c r="L235" i="16"/>
  <c r="M235" i="16" s="1"/>
  <c r="AH12" i="10"/>
  <c r="CR228" i="10"/>
  <c r="BA228" i="10"/>
  <c r="AC16" i="11"/>
  <c r="CH17" i="6"/>
  <c r="AC17" i="11" s="1"/>
  <c r="T236" i="11"/>
  <c r="CG237" i="5"/>
  <c r="T237" i="11" s="1"/>
  <c r="AF235" i="11"/>
  <c r="CL236" i="6"/>
  <c r="CK236" i="6"/>
  <c r="AE235" i="11"/>
  <c r="CK16" i="6"/>
  <c r="AE15" i="11"/>
  <c r="AF15" i="11"/>
  <c r="CL16" i="6"/>
  <c r="T14" i="10"/>
  <c r="W14" i="10" s="1"/>
  <c r="CS228" i="10"/>
  <c r="DA228" i="10"/>
  <c r="AW228" i="10"/>
  <c r="BL228" i="10"/>
  <c r="BK228" i="10"/>
  <c r="DE228" i="10"/>
  <c r="CO228" i="10"/>
  <c r="BI228" i="10"/>
  <c r="CX228" i="10"/>
  <c r="CQ228" i="10"/>
  <c r="CW228" i="10"/>
  <c r="P14" i="10"/>
  <c r="S14" i="10" s="1"/>
  <c r="G235" i="10"/>
  <c r="BR228" i="10"/>
  <c r="BQ228" i="10"/>
  <c r="X14" i="10"/>
  <c r="Z14" i="10" s="1"/>
  <c r="D15" i="10"/>
  <c r="E15" i="10" s="1"/>
  <c r="H15" i="10" s="1"/>
  <c r="I15" i="10" s="1"/>
  <c r="AB14" i="10"/>
  <c r="AD14" i="10" s="1"/>
  <c r="F14" i="10"/>
  <c r="J14" i="10" s="1"/>
  <c r="H14" i="10"/>
  <c r="I14" i="10" s="1"/>
  <c r="L14" i="10"/>
  <c r="M14" i="10" s="1"/>
  <c r="BE228" i="10"/>
  <c r="BM228" i="10"/>
  <c r="CI228" i="10"/>
  <c r="CP228" i="10"/>
  <c r="AF13" i="10"/>
  <c r="CJ228" i="10"/>
  <c r="AB234" i="10"/>
  <c r="AD234" i="10" s="1"/>
  <c r="G15" i="10"/>
  <c r="Y13" i="10"/>
  <c r="AA13" i="10" s="1"/>
  <c r="BO228" i="10"/>
  <c r="J13" i="10"/>
  <c r="K13" i="10" s="1"/>
  <c r="AC13" i="10"/>
  <c r="AE13" i="10" s="1"/>
  <c r="CM228" i="10"/>
  <c r="AY228" i="10"/>
  <c r="CH228" i="10"/>
  <c r="N13" i="10"/>
  <c r="O13" i="10" s="1"/>
  <c r="R13" i="10"/>
  <c r="Q13" i="10" s="1"/>
  <c r="CG228" i="10"/>
  <c r="CF228" i="10"/>
  <c r="CC228" i="10"/>
  <c r="CV228" i="10"/>
  <c r="CU228" i="10"/>
  <c r="BH228" i="10"/>
  <c r="DD228" i="10"/>
  <c r="CE228" i="10"/>
  <c r="CB228" i="10"/>
  <c r="CA228" i="10"/>
  <c r="DC228" i="10"/>
  <c r="BG228" i="10"/>
  <c r="AZ228" i="10"/>
  <c r="CN228" i="10"/>
  <c r="CK228" i="10"/>
  <c r="BP228" i="10"/>
  <c r="D235" i="10"/>
  <c r="E235" i="10" s="1"/>
  <c r="AX9" i="10"/>
  <c r="BF228" i="10"/>
  <c r="CR9" i="10"/>
  <c r="DB228" i="10"/>
  <c r="O15" i="11"/>
  <c r="CK16" i="4"/>
  <c r="M15" i="11"/>
  <c r="CH16" i="4"/>
  <c r="BW228" i="10"/>
  <c r="CK236" i="4"/>
  <c r="O235" i="11"/>
  <c r="BT228" i="10"/>
  <c r="CL228" i="10"/>
  <c r="BS228" i="10"/>
  <c r="AX228" i="10"/>
  <c r="CG16" i="4"/>
  <c r="L15" i="11"/>
  <c r="BZ228" i="10"/>
  <c r="BY228" i="10"/>
  <c r="CL236" i="4"/>
  <c r="P235" i="11"/>
  <c r="CT228" i="10"/>
  <c r="BN228" i="10"/>
  <c r="BX228" i="10"/>
  <c r="P15" i="11"/>
  <c r="CL16" i="4"/>
  <c r="BV228" i="10"/>
  <c r="BU228" i="10"/>
  <c r="CG236" i="4"/>
  <c r="L235" i="11"/>
  <c r="CD228" i="10"/>
  <c r="M235" i="11"/>
  <c r="CH236" i="4"/>
  <c r="BJ9" i="10"/>
  <c r="DE9" i="10"/>
  <c r="BH9" i="10"/>
  <c r="DD9" i="10"/>
  <c r="BE9" i="10"/>
  <c r="DC9" i="10"/>
  <c r="DA9" i="10"/>
  <c r="AW9" i="10"/>
  <c r="CZ9" i="10"/>
  <c r="BP9" i="10"/>
  <c r="CY9" i="10"/>
  <c r="CP9" i="10"/>
  <c r="DK229" i="10"/>
  <c r="BM9" i="10"/>
  <c r="CN9" i="10"/>
  <c r="BL9" i="10"/>
  <c r="AZ9" i="10"/>
  <c r="BK9" i="10"/>
  <c r="CK9" i="10"/>
  <c r="AY9" i="10"/>
  <c r="CJ9" i="10"/>
  <c r="CC9" i="10"/>
  <c r="CI9" i="10"/>
  <c r="AI12" i="10"/>
  <c r="AL12" i="10" s="1"/>
  <c r="DG12" i="10" s="1"/>
  <c r="AS10" i="10"/>
  <c r="DM10" i="10" s="1"/>
  <c r="CH9" i="10"/>
  <c r="CG9" i="10"/>
  <c r="CF9" i="10"/>
  <c r="CB9" i="10"/>
  <c r="AL231" i="10"/>
  <c r="DG231" i="10" s="1"/>
  <c r="BB9" i="10"/>
  <c r="BO9" i="10"/>
  <c r="DF9" i="10"/>
  <c r="BR9" i="10"/>
  <c r="CE9" i="10"/>
  <c r="CA9" i="10"/>
  <c r="CM9" i="10"/>
  <c r="DG11" i="10"/>
  <c r="BG9" i="10"/>
  <c r="AP10" i="10"/>
  <c r="DJ10" i="10" s="1"/>
  <c r="CO9" i="10"/>
  <c r="BI9" i="10"/>
  <c r="CQ9" i="10"/>
  <c r="BQ9" i="10"/>
  <c r="BA9" i="10"/>
  <c r="CX9" i="10"/>
  <c r="CW9" i="10"/>
  <c r="CV9" i="10"/>
  <c r="CU9" i="10"/>
  <c r="CS9" i="10"/>
  <c r="BZ9" i="10"/>
  <c r="BY9" i="10"/>
  <c r="BX9" i="10"/>
  <c r="BN9" i="10"/>
  <c r="CL9" i="10"/>
  <c r="DB9" i="10"/>
  <c r="CD9" i="10"/>
  <c r="BW9" i="10"/>
  <c r="BU9" i="10"/>
  <c r="BV9" i="10"/>
  <c r="BF9" i="10"/>
  <c r="BT9" i="10"/>
  <c r="BS9" i="10"/>
  <c r="CT9" i="10"/>
  <c r="AN10" i="10"/>
  <c r="DH10" i="10" s="1"/>
  <c r="AO10" i="10"/>
  <c r="DI10" i="10" s="1"/>
  <c r="AN229" i="10"/>
  <c r="DH229" i="10" s="1"/>
  <c r="AR229" i="10"/>
  <c r="DL229" i="10" s="1"/>
  <c r="AP229" i="10"/>
  <c r="DJ229" i="10" s="1"/>
  <c r="AK11" i="10"/>
  <c r="AK230" i="10"/>
  <c r="AO230" i="10" s="1"/>
  <c r="DI230" i="10" s="1"/>
  <c r="AK231" i="10"/>
  <c r="AO229" i="10"/>
  <c r="DI229" i="10" s="1"/>
  <c r="AJ230" i="10"/>
  <c r="AJ11" i="10"/>
  <c r="AT11" i="10" s="1"/>
  <c r="DN11" i="10" s="1"/>
  <c r="AQ10" i="10"/>
  <c r="DK10" i="10" s="1"/>
  <c r="AR10" i="10"/>
  <c r="DL10" i="10" s="1"/>
  <c r="AS229" i="10"/>
  <c r="DM229" i="10" s="1"/>
  <c r="AT229" i="10"/>
  <c r="DN229" i="10" s="1"/>
  <c r="AJ231" i="10"/>
  <c r="AT231" i="10" s="1"/>
  <c r="AH232" i="10"/>
  <c r="BB10" i="10"/>
  <c r="CY10" i="10"/>
  <c r="DF10" i="10"/>
  <c r="AY229" i="10"/>
  <c r="CE229" i="10"/>
  <c r="CA229" i="10"/>
  <c r="BR2" i="10"/>
  <c r="BR3" i="10"/>
  <c r="AD233" i="10"/>
  <c r="AF233" i="10"/>
  <c r="AE232" i="10"/>
  <c r="AI232" i="10" s="1"/>
  <c r="AL232" i="10" s="1"/>
  <c r="AG232" i="10"/>
  <c r="AG13" i="10"/>
  <c r="AC233" i="10"/>
  <c r="X234" i="10"/>
  <c r="Z234" i="10" s="1"/>
  <c r="Y233" i="10"/>
  <c r="AA233" i="10" s="1"/>
  <c r="T234" i="10"/>
  <c r="W234" i="10" s="1"/>
  <c r="V233" i="10"/>
  <c r="U233" i="10" s="1"/>
  <c r="R233" i="10"/>
  <c r="Q233" i="10" s="1"/>
  <c r="P234" i="10"/>
  <c r="S234" i="10" s="1"/>
  <c r="N233" i="10"/>
  <c r="O233" i="10" s="1"/>
  <c r="L234" i="10"/>
  <c r="M234" i="10" s="1"/>
  <c r="K232" i="10"/>
  <c r="J233" i="10"/>
  <c r="H234" i="10"/>
  <c r="I234" i="10" s="1"/>
  <c r="F234" i="10"/>
  <c r="CG17" i="8"/>
  <c r="AR17" i="11" s="1"/>
  <c r="AR16" i="11"/>
  <c r="CL17" i="7"/>
  <c r="AN17" i="11" s="1"/>
  <c r="AN16" i="11"/>
  <c r="CK237" i="5"/>
  <c r="W237" i="11" s="1"/>
  <c r="W236" i="11"/>
  <c r="CL237" i="8"/>
  <c r="AV237" i="11" s="1"/>
  <c r="AV236" i="11"/>
  <c r="CL17" i="5"/>
  <c r="X17" i="11" s="1"/>
  <c r="X16" i="11"/>
  <c r="CG237" i="8"/>
  <c r="AR237" i="11" s="1"/>
  <c r="AR236" i="11"/>
  <c r="CK237" i="7"/>
  <c r="AM237" i="11" s="1"/>
  <c r="AM236" i="11"/>
  <c r="CK237" i="8"/>
  <c r="AU237" i="11" s="1"/>
  <c r="AU236" i="11"/>
  <c r="CH237" i="8"/>
  <c r="AS237" i="11" s="1"/>
  <c r="AS236" i="11"/>
  <c r="CK17" i="7"/>
  <c r="AM17" i="11" s="1"/>
  <c r="AM16" i="11"/>
  <c r="CH17" i="8"/>
  <c r="AS17" i="11" s="1"/>
  <c r="AS16" i="11"/>
  <c r="CH17" i="7"/>
  <c r="AK17" i="11" s="1"/>
  <c r="AK16" i="11"/>
  <c r="CL237" i="7"/>
  <c r="AN237" i="11" s="1"/>
  <c r="AN236" i="11"/>
  <c r="CK17" i="5"/>
  <c r="W17" i="11" s="1"/>
  <c r="W16" i="11"/>
  <c r="CG237" i="3"/>
  <c r="D237" i="11" s="1"/>
  <c r="D236" i="11"/>
  <c r="CH17" i="3"/>
  <c r="E17" i="11" s="1"/>
  <c r="E16" i="11"/>
  <c r="CL237" i="3"/>
  <c r="H237" i="11" s="1"/>
  <c r="H236" i="11"/>
  <c r="CL237" i="5"/>
  <c r="X237" i="11" s="1"/>
  <c r="X236" i="11"/>
  <c r="AL233" i="17" l="1"/>
  <c r="Q14" i="17"/>
  <c r="AG14" i="17" s="1"/>
  <c r="AL14" i="17" s="1"/>
  <c r="AC15" i="17"/>
  <c r="AE15" i="17" s="1"/>
  <c r="H236" i="17"/>
  <c r="I236" i="17" s="1"/>
  <c r="P236" i="17"/>
  <c r="AF236" i="17" s="1"/>
  <c r="X236" i="17"/>
  <c r="Z236" i="17" s="1"/>
  <c r="Q234" i="17"/>
  <c r="AG234" i="17" s="1"/>
  <c r="AL234" i="17" s="1"/>
  <c r="D17" i="17"/>
  <c r="E17" i="17" s="1"/>
  <c r="F17" i="17" s="1"/>
  <c r="V15" i="17"/>
  <c r="U15" i="17" s="1"/>
  <c r="N15" i="17"/>
  <c r="O15" i="17" s="1"/>
  <c r="Y15" i="17"/>
  <c r="AA15" i="17" s="1"/>
  <c r="J15" i="17"/>
  <c r="K15" i="17" s="1"/>
  <c r="AM233" i="17"/>
  <c r="AK13" i="17"/>
  <c r="S15" i="17"/>
  <c r="AI15" i="17" s="1"/>
  <c r="AJ15" i="17" s="1"/>
  <c r="D18" i="17"/>
  <c r="E18" i="17" s="1"/>
  <c r="X18" i="17" s="1"/>
  <c r="Z18" i="17" s="1"/>
  <c r="Y235" i="17"/>
  <c r="AA235" i="17" s="1"/>
  <c r="G238" i="16"/>
  <c r="G238" i="17"/>
  <c r="N235" i="17"/>
  <c r="O235" i="17" s="1"/>
  <c r="K235" i="17"/>
  <c r="AC235" i="17"/>
  <c r="AE235" i="17" s="1"/>
  <c r="V235" i="17"/>
  <c r="U235" i="17" s="1"/>
  <c r="L236" i="16"/>
  <c r="M236" i="16" s="1"/>
  <c r="R235" i="17"/>
  <c r="AH235" i="17" s="1"/>
  <c r="Q15" i="17"/>
  <c r="AG15" i="17" s="1"/>
  <c r="L236" i="17"/>
  <c r="M236" i="17" s="1"/>
  <c r="J236" i="17"/>
  <c r="K236" i="17" s="1"/>
  <c r="AB236" i="17"/>
  <c r="AD236" i="17" s="1"/>
  <c r="Y236" i="17"/>
  <c r="AA236" i="17" s="1"/>
  <c r="T236" i="17"/>
  <c r="W236" i="17" s="1"/>
  <c r="R236" i="17"/>
  <c r="AH236" i="17" s="1"/>
  <c r="F16" i="17"/>
  <c r="P16" i="17"/>
  <c r="AF16" i="17" s="1"/>
  <c r="X16" i="17"/>
  <c r="Z16" i="17" s="1"/>
  <c r="H16" i="17"/>
  <c r="I16" i="17" s="1"/>
  <c r="AB16" i="17"/>
  <c r="AD16" i="17" s="1"/>
  <c r="T16" i="17"/>
  <c r="W16" i="17" s="1"/>
  <c r="L16" i="17"/>
  <c r="M16" i="17" s="1"/>
  <c r="D238" i="17"/>
  <c r="E238" i="17" s="1"/>
  <c r="S235" i="17"/>
  <c r="AI235" i="17" s="1"/>
  <c r="AJ235" i="17" s="1"/>
  <c r="G237" i="16"/>
  <c r="G237" i="17"/>
  <c r="AC236" i="17"/>
  <c r="AE236" i="17" s="1"/>
  <c r="N236" i="17"/>
  <c r="O236" i="17" s="1"/>
  <c r="V236" i="17"/>
  <c r="U236" i="17" s="1"/>
  <c r="D237" i="17"/>
  <c r="E237" i="17" s="1"/>
  <c r="AM13" i="17"/>
  <c r="AM233" i="16"/>
  <c r="AK233" i="16"/>
  <c r="Q14" i="16"/>
  <c r="AG14" i="16" s="1"/>
  <c r="AL14" i="16" s="1"/>
  <c r="X236" i="16"/>
  <c r="Z236" i="16" s="1"/>
  <c r="F236" i="16"/>
  <c r="Y236" i="16" s="1"/>
  <c r="P236" i="16"/>
  <c r="AF236" i="16" s="1"/>
  <c r="H236" i="16"/>
  <c r="I236" i="16" s="1"/>
  <c r="R15" i="16"/>
  <c r="AH15" i="16" s="1"/>
  <c r="V15" i="16"/>
  <c r="U15" i="16" s="1"/>
  <c r="T236" i="16"/>
  <c r="W236" i="16" s="1"/>
  <c r="AB236" i="16"/>
  <c r="AD236" i="16" s="1"/>
  <c r="H16" i="16"/>
  <c r="I16" i="16" s="1"/>
  <c r="S15" i="16"/>
  <c r="AI15" i="16" s="1"/>
  <c r="AJ15" i="16" s="1"/>
  <c r="Y15" i="16"/>
  <c r="AA15" i="16" s="1"/>
  <c r="J15" i="16"/>
  <c r="K15" i="16" s="1"/>
  <c r="AD16" i="16"/>
  <c r="AC15" i="16"/>
  <c r="AE15" i="16" s="1"/>
  <c r="L16" i="16"/>
  <c r="M16" i="16" s="1"/>
  <c r="D17" i="16"/>
  <c r="E17" i="16" s="1"/>
  <c r="X17" i="16" s="1"/>
  <c r="Z17" i="16" s="1"/>
  <c r="T16" i="16"/>
  <c r="W16" i="16" s="1"/>
  <c r="X16" i="16"/>
  <c r="Z16" i="16" s="1"/>
  <c r="F16" i="16"/>
  <c r="Y16" i="16" s="1"/>
  <c r="AA16" i="16" s="1"/>
  <c r="P16" i="16"/>
  <c r="AF16" i="16" s="1"/>
  <c r="D238" i="16"/>
  <c r="E238" i="16" s="1"/>
  <c r="X238" i="16" s="1"/>
  <c r="Z238" i="16" s="1"/>
  <c r="D237" i="16"/>
  <c r="E237" i="16" s="1"/>
  <c r="X237" i="16" s="1"/>
  <c r="Z237" i="16" s="1"/>
  <c r="D18" i="16"/>
  <c r="E18" i="16" s="1"/>
  <c r="X18" i="16" s="1"/>
  <c r="Z18" i="16" s="1"/>
  <c r="Q234" i="16"/>
  <c r="AG234" i="16" s="1"/>
  <c r="AL234" i="16" s="1"/>
  <c r="N235" i="16"/>
  <c r="O235" i="16" s="1"/>
  <c r="AC235" i="16"/>
  <c r="AE235" i="16" s="1"/>
  <c r="V235" i="16"/>
  <c r="U235" i="16" s="1"/>
  <c r="R235" i="16"/>
  <c r="AH235" i="16" s="1"/>
  <c r="J235" i="16"/>
  <c r="K235" i="16" s="1"/>
  <c r="Y235" i="16"/>
  <c r="AA235" i="16" s="1"/>
  <c r="S235" i="16"/>
  <c r="AI235" i="16" s="1"/>
  <c r="AJ235" i="16" s="1"/>
  <c r="N14" i="10"/>
  <c r="O14" i="10" s="1"/>
  <c r="R14" i="10"/>
  <c r="Q14" i="10" s="1"/>
  <c r="CK237" i="6"/>
  <c r="AE237" i="11" s="1"/>
  <c r="AE236" i="11"/>
  <c r="CL237" i="6"/>
  <c r="AF237" i="11" s="1"/>
  <c r="AF236" i="11"/>
  <c r="AF16" i="11"/>
  <c r="CL17" i="6"/>
  <c r="AF17" i="11" s="1"/>
  <c r="AE16" i="11"/>
  <c r="CK17" i="6"/>
  <c r="AE17" i="11" s="1"/>
  <c r="D16" i="10"/>
  <c r="E16" i="10" s="1"/>
  <c r="X16" i="10" s="1"/>
  <c r="Z16" i="10" s="1"/>
  <c r="P15" i="10"/>
  <c r="S15" i="10" s="1"/>
  <c r="V14" i="10"/>
  <c r="U14" i="10" s="1"/>
  <c r="Y14" i="10"/>
  <c r="AA14" i="10" s="1"/>
  <c r="F15" i="10"/>
  <c r="J15" i="10" s="1"/>
  <c r="X15" i="10"/>
  <c r="Z15" i="10" s="1"/>
  <c r="AC14" i="10"/>
  <c r="AE14" i="10" s="1"/>
  <c r="D236" i="10"/>
  <c r="E236" i="10" s="1"/>
  <c r="AF14" i="10"/>
  <c r="AB235" i="10"/>
  <c r="AD235" i="10" s="1"/>
  <c r="T15" i="10"/>
  <c r="W15" i="10" s="1"/>
  <c r="L15" i="10"/>
  <c r="M15" i="10" s="1"/>
  <c r="AB15" i="10"/>
  <c r="AD15" i="10" s="1"/>
  <c r="G236" i="10"/>
  <c r="AH13" i="10"/>
  <c r="G16" i="10"/>
  <c r="CL237" i="4"/>
  <c r="P237" i="11" s="1"/>
  <c r="P236" i="11"/>
  <c r="CG17" i="4"/>
  <c r="L17" i="11" s="1"/>
  <c r="L16" i="11"/>
  <c r="DN231" i="10"/>
  <c r="CH237" i="4"/>
  <c r="M237" i="11" s="1"/>
  <c r="M236" i="11"/>
  <c r="CK237" i="4"/>
  <c r="O237" i="11" s="1"/>
  <c r="O236" i="11"/>
  <c r="CH17" i="4"/>
  <c r="M17" i="11" s="1"/>
  <c r="M16" i="11"/>
  <c r="CG237" i="4"/>
  <c r="L237" i="11" s="1"/>
  <c r="L236" i="11"/>
  <c r="CK17" i="4"/>
  <c r="O17" i="11" s="1"/>
  <c r="O16" i="11"/>
  <c r="AK12" i="10"/>
  <c r="AQ12" i="10" s="1"/>
  <c r="DK12" i="10" s="1"/>
  <c r="P16" i="11"/>
  <c r="CL17" i="4"/>
  <c r="P17" i="11" s="1"/>
  <c r="AJ12" i="10"/>
  <c r="BS10" i="10"/>
  <c r="CX10" i="10"/>
  <c r="CW10" i="10"/>
  <c r="CQ10" i="10"/>
  <c r="BA10" i="10"/>
  <c r="DE10" i="10"/>
  <c r="CZ10" i="10"/>
  <c r="AX10" i="10"/>
  <c r="BZ10" i="10"/>
  <c r="BY10" i="10"/>
  <c r="BV10" i="10"/>
  <c r="BT10" i="10"/>
  <c r="CT10" i="10"/>
  <c r="DB10" i="10"/>
  <c r="DA10" i="10"/>
  <c r="BN10" i="10"/>
  <c r="BI10" i="10"/>
  <c r="BH10" i="10"/>
  <c r="BF10" i="10"/>
  <c r="BE10" i="10"/>
  <c r="CE10" i="10"/>
  <c r="CJ229" i="10"/>
  <c r="AZ229" i="10"/>
  <c r="BJ10" i="10"/>
  <c r="CY229" i="10"/>
  <c r="CN10" i="10"/>
  <c r="CI10" i="10"/>
  <c r="CB229" i="10"/>
  <c r="AV10" i="10"/>
  <c r="BU10" i="10"/>
  <c r="AX229" i="10"/>
  <c r="CN229" i="10"/>
  <c r="BG10" i="10"/>
  <c r="CI229" i="10"/>
  <c r="BD10" i="10"/>
  <c r="BR10" i="10"/>
  <c r="BC10" i="10"/>
  <c r="BQ10" i="10"/>
  <c r="BB229" i="10"/>
  <c r="AW10" i="10"/>
  <c r="DF229" i="10"/>
  <c r="AN230" i="10"/>
  <c r="DH230" i="10" s="1"/>
  <c r="BM10" i="10"/>
  <c r="CL10" i="10"/>
  <c r="CS10" i="10"/>
  <c r="AS230" i="10"/>
  <c r="DM230" i="10" s="1"/>
  <c r="BL10" i="10"/>
  <c r="CK10" i="10"/>
  <c r="CR10" i="10"/>
  <c r="BK10" i="10"/>
  <c r="CJ10" i="10"/>
  <c r="CP10" i="10"/>
  <c r="CO10" i="10"/>
  <c r="CC229" i="10"/>
  <c r="AQ230" i="10"/>
  <c r="DK230" i="10" s="1"/>
  <c r="CP229" i="10"/>
  <c r="CH229" i="10"/>
  <c r="CU229" i="10"/>
  <c r="CG229" i="10"/>
  <c r="CH10" i="10"/>
  <c r="CW229" i="10"/>
  <c r="AR231" i="10"/>
  <c r="DL231" i="10" s="1"/>
  <c r="CF10" i="10"/>
  <c r="CQ229" i="10"/>
  <c r="BA229" i="10"/>
  <c r="DD10" i="10"/>
  <c r="AP11" i="10"/>
  <c r="DJ11" i="10" s="1"/>
  <c r="CC10" i="10"/>
  <c r="DD229" i="10"/>
  <c r="DC10" i="10"/>
  <c r="CB10" i="10"/>
  <c r="DC229" i="10"/>
  <c r="CA10" i="10"/>
  <c r="DB229" i="10"/>
  <c r="CZ229" i="10"/>
  <c r="AT230" i="10"/>
  <c r="DN230" i="10" s="1"/>
  <c r="AS231" i="10"/>
  <c r="DM231" i="10" s="1"/>
  <c r="CO229" i="10"/>
  <c r="BX10" i="10"/>
  <c r="BJ229" i="10"/>
  <c r="BO10" i="10"/>
  <c r="BG229" i="10"/>
  <c r="AQ231" i="10"/>
  <c r="DK231" i="10" s="1"/>
  <c r="AV229" i="10"/>
  <c r="BN229" i="10"/>
  <c r="BP229" i="10"/>
  <c r="BP10" i="10"/>
  <c r="AP231" i="10"/>
  <c r="DJ231" i="10" s="1"/>
  <c r="BW10" i="10"/>
  <c r="CL229" i="10"/>
  <c r="BO229" i="10"/>
  <c r="AO231" i="10"/>
  <c r="DI231" i="10" s="1"/>
  <c r="CX229" i="10"/>
  <c r="BI229" i="10"/>
  <c r="BM229" i="10"/>
  <c r="DA229" i="10"/>
  <c r="BQ229" i="10"/>
  <c r="CM229" i="10"/>
  <c r="AN231" i="10"/>
  <c r="DH231" i="10" s="1"/>
  <c r="BT229" i="10"/>
  <c r="AQ11" i="10"/>
  <c r="DK11" i="10" s="1"/>
  <c r="BZ229" i="10"/>
  <c r="CV229" i="10"/>
  <c r="BF229" i="10"/>
  <c r="BK229" i="10"/>
  <c r="AP230" i="10"/>
  <c r="DJ230" i="10" s="1"/>
  <c r="AW229" i="10"/>
  <c r="BH229" i="10"/>
  <c r="BL229" i="10"/>
  <c r="AO11" i="10"/>
  <c r="DI11" i="10" s="1"/>
  <c r="AY10" i="10"/>
  <c r="BY229" i="10"/>
  <c r="CT229" i="10"/>
  <c r="BE229" i="10"/>
  <c r="BR229" i="10"/>
  <c r="AN11" i="10"/>
  <c r="DH11" i="10" s="1"/>
  <c r="BX229" i="10"/>
  <c r="CS229" i="10"/>
  <c r="BD229" i="10"/>
  <c r="CD229" i="10"/>
  <c r="CV10" i="10"/>
  <c r="CG10" i="10"/>
  <c r="BW229" i="10"/>
  <c r="CR229" i="10"/>
  <c r="BC229" i="10"/>
  <c r="CU10" i="10"/>
  <c r="AR230" i="10"/>
  <c r="DL230" i="10" s="1"/>
  <c r="BV229" i="10"/>
  <c r="AS11" i="10"/>
  <c r="DM11" i="10" s="1"/>
  <c r="AR11" i="10"/>
  <c r="DL11" i="10" s="1"/>
  <c r="BU229" i="10"/>
  <c r="AZ10" i="10"/>
  <c r="CD10" i="10"/>
  <c r="BS229" i="10"/>
  <c r="DE229" i="10"/>
  <c r="CM10" i="10"/>
  <c r="CF229" i="10"/>
  <c r="CK229" i="10"/>
  <c r="AH233" i="10"/>
  <c r="AF234" i="10"/>
  <c r="AI13" i="10"/>
  <c r="DG232" i="10"/>
  <c r="DF11" i="10"/>
  <c r="BB11" i="10"/>
  <c r="CY11" i="10"/>
  <c r="BK230" i="10"/>
  <c r="AW230" i="10"/>
  <c r="BM230" i="10"/>
  <c r="DF231" i="10"/>
  <c r="BB231" i="10"/>
  <c r="CY231" i="10"/>
  <c r="BS2" i="10"/>
  <c r="BS3" i="10"/>
  <c r="AJ232" i="10"/>
  <c r="AK232" i="10"/>
  <c r="AG14" i="10"/>
  <c r="AE233" i="10"/>
  <c r="AG233" i="10"/>
  <c r="AC234" i="10"/>
  <c r="X235" i="10"/>
  <c r="Z235" i="10" s="1"/>
  <c r="Y234" i="10"/>
  <c r="AA234" i="10" s="1"/>
  <c r="T235" i="10"/>
  <c r="W235" i="10" s="1"/>
  <c r="V234" i="10"/>
  <c r="U234" i="10" s="1"/>
  <c r="R234" i="10"/>
  <c r="Q234" i="10" s="1"/>
  <c r="P235" i="10"/>
  <c r="S235" i="10" s="1"/>
  <c r="L235" i="10"/>
  <c r="M235" i="10" s="1"/>
  <c r="N234" i="10"/>
  <c r="O234" i="10" s="1"/>
  <c r="K14" i="10"/>
  <c r="K233" i="10"/>
  <c r="J234" i="10"/>
  <c r="H235" i="10"/>
  <c r="I235" i="10" s="1"/>
  <c r="F235" i="10"/>
  <c r="AL15" i="17" l="1"/>
  <c r="AK14" i="17"/>
  <c r="AM14" i="17"/>
  <c r="AB17" i="17"/>
  <c r="AD17" i="17" s="1"/>
  <c r="L17" i="17"/>
  <c r="M17" i="17" s="1"/>
  <c r="T17" i="17"/>
  <c r="W17" i="17" s="1"/>
  <c r="P17" i="17"/>
  <c r="AF17" i="17" s="1"/>
  <c r="H17" i="17"/>
  <c r="I17" i="17" s="1"/>
  <c r="X17" i="17"/>
  <c r="Z17" i="17" s="1"/>
  <c r="AM234" i="17"/>
  <c r="AK234" i="17"/>
  <c r="S236" i="17"/>
  <c r="AI236" i="17" s="1"/>
  <c r="AJ236" i="17" s="1"/>
  <c r="AB18" i="17"/>
  <c r="AD18" i="17" s="1"/>
  <c r="T18" i="17"/>
  <c r="W18" i="17" s="1"/>
  <c r="L18" i="17"/>
  <c r="M18" i="17" s="1"/>
  <c r="F18" i="17"/>
  <c r="N18" i="17" s="1"/>
  <c r="O18" i="17" s="1"/>
  <c r="P18" i="17"/>
  <c r="AF18" i="17" s="1"/>
  <c r="H18" i="17"/>
  <c r="I18" i="17" s="1"/>
  <c r="AK15" i="17"/>
  <c r="Q236" i="17"/>
  <c r="AG236" i="17" s="1"/>
  <c r="S16" i="17"/>
  <c r="AI16" i="17" s="1"/>
  <c r="N16" i="17"/>
  <c r="O16" i="17" s="1"/>
  <c r="AC16" i="17"/>
  <c r="AE16" i="17" s="1"/>
  <c r="V16" i="17"/>
  <c r="U16" i="17" s="1"/>
  <c r="Y16" i="17"/>
  <c r="AA16" i="17" s="1"/>
  <c r="R16" i="17"/>
  <c r="AH16" i="17" s="1"/>
  <c r="J16" i="17"/>
  <c r="K16" i="17" s="1"/>
  <c r="T237" i="17"/>
  <c r="W237" i="17" s="1"/>
  <c r="L237" i="17"/>
  <c r="M237" i="17" s="1"/>
  <c r="AB237" i="17"/>
  <c r="AD237" i="17" s="1"/>
  <c r="N17" i="17"/>
  <c r="O17" i="17" s="1"/>
  <c r="V17" i="17"/>
  <c r="U17" i="17" s="1"/>
  <c r="AC17" i="17"/>
  <c r="AE17" i="17" s="1"/>
  <c r="R17" i="17"/>
  <c r="AH17" i="17" s="1"/>
  <c r="J17" i="17"/>
  <c r="K17" i="17" s="1"/>
  <c r="Y17" i="17"/>
  <c r="AA17" i="17" s="1"/>
  <c r="Q235" i="17"/>
  <c r="AG235" i="17" s="1"/>
  <c r="AL235" i="17" s="1"/>
  <c r="F237" i="17"/>
  <c r="Y237" i="17" s="1"/>
  <c r="H237" i="17"/>
  <c r="I237" i="17" s="1"/>
  <c r="X237" i="17"/>
  <c r="Z237" i="17" s="1"/>
  <c r="P237" i="17"/>
  <c r="AF237" i="17" s="1"/>
  <c r="P238" i="17"/>
  <c r="AF238" i="17" s="1"/>
  <c r="F238" i="17"/>
  <c r="J238" i="17" s="1"/>
  <c r="X238" i="17"/>
  <c r="Z238" i="17" s="1"/>
  <c r="H238" i="17"/>
  <c r="I238" i="17" s="1"/>
  <c r="AB238" i="17"/>
  <c r="AD238" i="17" s="1"/>
  <c r="T238" i="17"/>
  <c r="W238" i="17" s="1"/>
  <c r="L238" i="17"/>
  <c r="M238" i="17" s="1"/>
  <c r="AM15" i="17"/>
  <c r="AM14" i="16"/>
  <c r="AM234" i="16"/>
  <c r="AK14" i="16"/>
  <c r="AK234" i="16"/>
  <c r="N236" i="16"/>
  <c r="O236" i="16" s="1"/>
  <c r="V236" i="16"/>
  <c r="U236" i="16" s="1"/>
  <c r="R236" i="16"/>
  <c r="AH236" i="16" s="1"/>
  <c r="J236" i="16"/>
  <c r="K236" i="16" s="1"/>
  <c r="AC236" i="16"/>
  <c r="AE236" i="16" s="1"/>
  <c r="H238" i="16"/>
  <c r="I238" i="16" s="1"/>
  <c r="S236" i="16"/>
  <c r="AI236" i="16" s="1"/>
  <c r="AJ236" i="16" s="1"/>
  <c r="AA236" i="16"/>
  <c r="Q15" i="16"/>
  <c r="AG15" i="16" s="1"/>
  <c r="L17" i="16"/>
  <c r="M17" i="16" s="1"/>
  <c r="H17" i="16"/>
  <c r="I17" i="16" s="1"/>
  <c r="F17" i="16"/>
  <c r="V17" i="16" s="1"/>
  <c r="U17" i="16" s="1"/>
  <c r="P238" i="16"/>
  <c r="AF238" i="16" s="1"/>
  <c r="F238" i="16"/>
  <c r="Y238" i="16" s="1"/>
  <c r="H237" i="16"/>
  <c r="I237" i="16" s="1"/>
  <c r="N16" i="16"/>
  <c r="O16" i="16" s="1"/>
  <c r="V16" i="16"/>
  <c r="U16" i="16" s="1"/>
  <c r="AC16" i="16"/>
  <c r="AE16" i="16" s="1"/>
  <c r="T237" i="16"/>
  <c r="W237" i="16" s="1"/>
  <c r="L18" i="16"/>
  <c r="M18" i="16" s="1"/>
  <c r="AB237" i="16"/>
  <c r="AD237" i="16" s="1"/>
  <c r="AB17" i="16"/>
  <c r="AD17" i="16" s="1"/>
  <c r="AB238" i="16"/>
  <c r="AD238" i="16" s="1"/>
  <c r="L238" i="16"/>
  <c r="M238" i="16" s="1"/>
  <c r="T17" i="16"/>
  <c r="W17" i="16" s="1"/>
  <c r="T238" i="16"/>
  <c r="W238" i="16" s="1"/>
  <c r="P17" i="16"/>
  <c r="AF17" i="16" s="1"/>
  <c r="S16" i="16"/>
  <c r="AI16" i="16" s="1"/>
  <c r="AJ16" i="16" s="1"/>
  <c r="J16" i="16"/>
  <c r="K16" i="16" s="1"/>
  <c r="R16" i="16"/>
  <c r="AH16" i="16" s="1"/>
  <c r="P237" i="16"/>
  <c r="AF237" i="16" s="1"/>
  <c r="F237" i="16"/>
  <c r="J237" i="16" s="1"/>
  <c r="K237" i="16" s="1"/>
  <c r="L237" i="16"/>
  <c r="M237" i="16" s="1"/>
  <c r="AB18" i="16"/>
  <c r="AD18" i="16" s="1"/>
  <c r="T18" i="16"/>
  <c r="W18" i="16" s="1"/>
  <c r="P18" i="16"/>
  <c r="AF18" i="16" s="1"/>
  <c r="F18" i="16"/>
  <c r="AC18" i="16" s="1"/>
  <c r="AE18" i="16" s="1"/>
  <c r="H18" i="16"/>
  <c r="I18" i="16" s="1"/>
  <c r="Q235" i="16"/>
  <c r="AG235" i="16" s="1"/>
  <c r="AL235" i="16" s="1"/>
  <c r="R15" i="10"/>
  <c r="Q15" i="10" s="1"/>
  <c r="N15" i="10"/>
  <c r="O15" i="10" s="1"/>
  <c r="Y15" i="10"/>
  <c r="AA15" i="10" s="1"/>
  <c r="P16" i="10"/>
  <c r="S16" i="10" s="1"/>
  <c r="AC15" i="10"/>
  <c r="AE15" i="10" s="1"/>
  <c r="AH14" i="10"/>
  <c r="H16" i="10"/>
  <c r="I16" i="10" s="1"/>
  <c r="V15" i="10"/>
  <c r="U15" i="10" s="1"/>
  <c r="F16" i="10"/>
  <c r="Y16" i="10" s="1"/>
  <c r="AA16" i="10" s="1"/>
  <c r="L16" i="10"/>
  <c r="M16" i="10" s="1"/>
  <c r="AB16" i="10"/>
  <c r="AD16" i="10" s="1"/>
  <c r="D237" i="10"/>
  <c r="E237" i="10" s="1"/>
  <c r="AF15" i="10"/>
  <c r="D238" i="10"/>
  <c r="E238" i="10" s="1"/>
  <c r="P238" i="10" s="1"/>
  <c r="S238" i="10" s="1"/>
  <c r="T16" i="10"/>
  <c r="W16" i="10" s="1"/>
  <c r="G237" i="10"/>
  <c r="G18" i="10"/>
  <c r="AN12" i="10"/>
  <c r="DH12" i="10" s="1"/>
  <c r="AO12" i="10"/>
  <c r="DI12" i="10" s="1"/>
  <c r="AB236" i="10"/>
  <c r="AD236" i="10" s="1"/>
  <c r="D18" i="10"/>
  <c r="E18" i="10" s="1"/>
  <c r="D17" i="10"/>
  <c r="E17" i="10" s="1"/>
  <c r="G238" i="10"/>
  <c r="AR12" i="10"/>
  <c r="DL12" i="10" s="1"/>
  <c r="G17" i="10"/>
  <c r="AS12" i="10"/>
  <c r="DM12" i="10" s="1"/>
  <c r="AP12" i="10"/>
  <c r="DJ12" i="10" s="1"/>
  <c r="AT12" i="10"/>
  <c r="DN12" i="10" s="1"/>
  <c r="AI14" i="10"/>
  <c r="AL14" i="10" s="1"/>
  <c r="DG14" i="10" s="1"/>
  <c r="BB230" i="10"/>
  <c r="BL230" i="10"/>
  <c r="CP231" i="10"/>
  <c r="CN231" i="10"/>
  <c r="AZ231" i="10"/>
  <c r="AV230" i="10"/>
  <c r="AL13" i="10"/>
  <c r="DG13" i="10" s="1"/>
  <c r="CM231" i="10"/>
  <c r="AK13" i="10"/>
  <c r="AN13" i="10" s="1"/>
  <c r="BI230" i="10"/>
  <c r="BE230" i="10"/>
  <c r="AJ13" i="10"/>
  <c r="AT13" i="10" s="1"/>
  <c r="BC230" i="10"/>
  <c r="BO230" i="10"/>
  <c r="BO11" i="10"/>
  <c r="BN11" i="10"/>
  <c r="CL231" i="10"/>
  <c r="CA230" i="10"/>
  <c r="CE230" i="10"/>
  <c r="BG11" i="10"/>
  <c r="CK231" i="10"/>
  <c r="BF230" i="10"/>
  <c r="BQ230" i="10"/>
  <c r="CX230" i="10"/>
  <c r="CW230" i="10"/>
  <c r="CV230" i="10"/>
  <c r="CH230" i="10"/>
  <c r="CS230" i="10"/>
  <c r="CQ230" i="10"/>
  <c r="CH231" i="10"/>
  <c r="BA230" i="10"/>
  <c r="CC230" i="10"/>
  <c r="CA231" i="10"/>
  <c r="BD231" i="10"/>
  <c r="AY230" i="10"/>
  <c r="AY231" i="10"/>
  <c r="BC231" i="10"/>
  <c r="DC11" i="10"/>
  <c r="CF231" i="10"/>
  <c r="CY230" i="10"/>
  <c r="DF230" i="10"/>
  <c r="BF11" i="10"/>
  <c r="BJ231" i="10"/>
  <c r="BH231" i="10"/>
  <c r="BG231" i="10"/>
  <c r="CJ231" i="10"/>
  <c r="AV231" i="10"/>
  <c r="CI231" i="10"/>
  <c r="CZ230" i="10"/>
  <c r="CG230" i="10"/>
  <c r="CF230" i="10"/>
  <c r="CE231" i="10"/>
  <c r="DD231" i="10"/>
  <c r="BY230" i="10"/>
  <c r="CD231" i="10"/>
  <c r="CZ231" i="10"/>
  <c r="BU230" i="10"/>
  <c r="CB230" i="10"/>
  <c r="CC231" i="10"/>
  <c r="CU230" i="10"/>
  <c r="BG230" i="10"/>
  <c r="CB231" i="10"/>
  <c r="CR230" i="10"/>
  <c r="BD230" i="10"/>
  <c r="AX11" i="10"/>
  <c r="BM11" i="10"/>
  <c r="BK11" i="10"/>
  <c r="BH230" i="10"/>
  <c r="BX11" i="10"/>
  <c r="BE11" i="10"/>
  <c r="BN231" i="10"/>
  <c r="CK11" i="10"/>
  <c r="CJ11" i="10"/>
  <c r="AZ230" i="10"/>
  <c r="CI11" i="10"/>
  <c r="CP11" i="10"/>
  <c r="BX231" i="10"/>
  <c r="BF231" i="10"/>
  <c r="CN11" i="10"/>
  <c r="BU231" i="10"/>
  <c r="DB231" i="10"/>
  <c r="AZ11" i="10"/>
  <c r="BR11" i="10"/>
  <c r="BZ231" i="10"/>
  <c r="CM11" i="10"/>
  <c r="BW231" i="10"/>
  <c r="CE11" i="10"/>
  <c r="BV231" i="10"/>
  <c r="BP230" i="10"/>
  <c r="CD11" i="10"/>
  <c r="BT231" i="10"/>
  <c r="CA11" i="10"/>
  <c r="BS231" i="10"/>
  <c r="DC231" i="10"/>
  <c r="AY11" i="10"/>
  <c r="AX231" i="10"/>
  <c r="BX230" i="10"/>
  <c r="DD11" i="10"/>
  <c r="BK231" i="10"/>
  <c r="BR231" i="10"/>
  <c r="CL11" i="10"/>
  <c r="AW231" i="10"/>
  <c r="CF11" i="10"/>
  <c r="BP231" i="10"/>
  <c r="BO231" i="10"/>
  <c r="BL231" i="10"/>
  <c r="CK230" i="10"/>
  <c r="CC11" i="10"/>
  <c r="CO230" i="10"/>
  <c r="BE231" i="10"/>
  <c r="CN230" i="10"/>
  <c r="BZ11" i="10"/>
  <c r="CM230" i="10"/>
  <c r="BW11" i="10"/>
  <c r="BQ11" i="10"/>
  <c r="CJ230" i="10"/>
  <c r="BV11" i="10"/>
  <c r="DB11" i="10"/>
  <c r="AW11" i="10"/>
  <c r="CI230" i="10"/>
  <c r="BU11" i="10"/>
  <c r="DA11" i="10"/>
  <c r="BP11" i="10"/>
  <c r="DA231" i="10"/>
  <c r="BS11" i="10"/>
  <c r="BD11" i="10"/>
  <c r="CW231" i="10"/>
  <c r="CT230" i="10"/>
  <c r="DD230" i="10"/>
  <c r="CO11" i="10"/>
  <c r="CB11" i="10"/>
  <c r="BC11" i="10"/>
  <c r="CV231" i="10"/>
  <c r="DC230" i="10"/>
  <c r="CP230" i="10"/>
  <c r="CU231" i="10"/>
  <c r="CT231" i="10"/>
  <c r="BZ230" i="10"/>
  <c r="CD230" i="10"/>
  <c r="DE11" i="10"/>
  <c r="BL11" i="10"/>
  <c r="CQ231" i="10"/>
  <c r="BW230" i="10"/>
  <c r="CX11" i="10"/>
  <c r="BI231" i="10"/>
  <c r="BV230" i="10"/>
  <c r="CL230" i="10"/>
  <c r="CW11" i="10"/>
  <c r="CG231" i="10"/>
  <c r="CO231" i="10"/>
  <c r="BT230" i="10"/>
  <c r="BY11" i="10"/>
  <c r="CU11" i="10"/>
  <c r="CZ11" i="10"/>
  <c r="BM231" i="10"/>
  <c r="CV11" i="10"/>
  <c r="BS230" i="10"/>
  <c r="CT11" i="10"/>
  <c r="BA231" i="10"/>
  <c r="DE231" i="10"/>
  <c r="AX230" i="10"/>
  <c r="BN230" i="10"/>
  <c r="CS11" i="10"/>
  <c r="CR11" i="10"/>
  <c r="CS231" i="10"/>
  <c r="BQ231" i="10"/>
  <c r="CQ11" i="10"/>
  <c r="AV11" i="10"/>
  <c r="BY231" i="10"/>
  <c r="DE230" i="10"/>
  <c r="BJ230" i="10"/>
  <c r="BT11" i="10"/>
  <c r="BA11" i="10"/>
  <c r="BJ11" i="10"/>
  <c r="DB230" i="10"/>
  <c r="CH11" i="10"/>
  <c r="BI11" i="10"/>
  <c r="CX231" i="10"/>
  <c r="CR231" i="10"/>
  <c r="DA230" i="10"/>
  <c r="BR230" i="10"/>
  <c r="CG11" i="10"/>
  <c r="BH11" i="10"/>
  <c r="AH234" i="10"/>
  <c r="AI233" i="10"/>
  <c r="AF235" i="10"/>
  <c r="AY12" i="10"/>
  <c r="CA12" i="10"/>
  <c r="CE12" i="10"/>
  <c r="BT2" i="10"/>
  <c r="BT3" i="10"/>
  <c r="AN232" i="10"/>
  <c r="DH232" i="10" s="1"/>
  <c r="AO232" i="10"/>
  <c r="DI232" i="10" s="1"/>
  <c r="AQ232" i="10"/>
  <c r="DK232" i="10" s="1"/>
  <c r="AP232" i="10"/>
  <c r="DJ232" i="10" s="1"/>
  <c r="AR232" i="10"/>
  <c r="DL232" i="10" s="1"/>
  <c r="AS232" i="10"/>
  <c r="DM232" i="10" s="1"/>
  <c r="AT232" i="10"/>
  <c r="DN232" i="10" s="1"/>
  <c r="AG15" i="10"/>
  <c r="AE234" i="10"/>
  <c r="AG234" i="10"/>
  <c r="AC235" i="10"/>
  <c r="X236" i="10"/>
  <c r="Z236" i="10" s="1"/>
  <c r="Y235" i="10"/>
  <c r="AA235" i="10" s="1"/>
  <c r="T236" i="10"/>
  <c r="W236" i="10" s="1"/>
  <c r="V235" i="10"/>
  <c r="U235" i="10" s="1"/>
  <c r="P236" i="10"/>
  <c r="S236" i="10" s="1"/>
  <c r="R235" i="10"/>
  <c r="Q235" i="10" s="1"/>
  <c r="N235" i="10"/>
  <c r="O235" i="10" s="1"/>
  <c r="L236" i="10"/>
  <c r="M236" i="10" s="1"/>
  <c r="K234" i="10"/>
  <c r="K15" i="10"/>
  <c r="J235" i="10"/>
  <c r="H236" i="10"/>
  <c r="I236" i="10" s="1"/>
  <c r="F236" i="10"/>
  <c r="AL236" i="17" l="1"/>
  <c r="J18" i="17"/>
  <c r="K18" i="17" s="1"/>
  <c r="S17" i="17"/>
  <c r="AI17" i="17" s="1"/>
  <c r="AJ17" i="17" s="1"/>
  <c r="Y18" i="17"/>
  <c r="AA18" i="17" s="1"/>
  <c r="R18" i="17"/>
  <c r="AH18" i="17" s="1"/>
  <c r="V18" i="17"/>
  <c r="U18" i="17" s="1"/>
  <c r="AC18" i="17"/>
  <c r="AE18" i="17" s="1"/>
  <c r="S18" i="17"/>
  <c r="AI18" i="17" s="1"/>
  <c r="AJ18" i="17" s="1"/>
  <c r="AK236" i="17"/>
  <c r="AK235" i="17"/>
  <c r="AM236" i="17"/>
  <c r="S237" i="17"/>
  <c r="AI237" i="17" s="1"/>
  <c r="AJ237" i="17" s="1"/>
  <c r="S238" i="17"/>
  <c r="AI238" i="17" s="1"/>
  <c r="AJ238" i="17" s="1"/>
  <c r="Q17" i="17"/>
  <c r="AG17" i="17" s="1"/>
  <c r="AA237" i="17"/>
  <c r="N237" i="17"/>
  <c r="O237" i="17" s="1"/>
  <c r="AC237" i="17"/>
  <c r="AE237" i="17" s="1"/>
  <c r="V237" i="17"/>
  <c r="U237" i="17" s="1"/>
  <c r="J237" i="17"/>
  <c r="K237" i="17" s="1"/>
  <c r="R237" i="17"/>
  <c r="AH237" i="17" s="1"/>
  <c r="K238" i="17"/>
  <c r="N238" i="17"/>
  <c r="O238" i="17" s="1"/>
  <c r="V238" i="17"/>
  <c r="U238" i="17" s="1"/>
  <c r="AC238" i="17"/>
  <c r="AE238" i="17" s="1"/>
  <c r="R238" i="17"/>
  <c r="AH238" i="17" s="1"/>
  <c r="AJ16" i="17"/>
  <c r="Y238" i="17"/>
  <c r="AA238" i="17" s="1"/>
  <c r="Q16" i="17"/>
  <c r="AG16" i="17" s="1"/>
  <c r="AL16" i="17" s="1"/>
  <c r="AM235" i="17"/>
  <c r="AK235" i="16"/>
  <c r="AM235" i="16"/>
  <c r="AL15" i="16"/>
  <c r="AM15" i="16"/>
  <c r="AK15" i="16"/>
  <c r="V237" i="16"/>
  <c r="U237" i="16" s="1"/>
  <c r="AC237" i="16"/>
  <c r="AE237" i="16" s="1"/>
  <c r="AC238" i="16"/>
  <c r="AE238" i="16" s="1"/>
  <c r="AA238" i="16"/>
  <c r="N238" i="16"/>
  <c r="O238" i="16" s="1"/>
  <c r="S238" i="16"/>
  <c r="AI238" i="16" s="1"/>
  <c r="AJ238" i="16" s="1"/>
  <c r="J238" i="16"/>
  <c r="K238" i="16" s="1"/>
  <c r="N237" i="16"/>
  <c r="O237" i="16" s="1"/>
  <c r="Q236" i="16"/>
  <c r="AG236" i="16" s="1"/>
  <c r="AL236" i="16" s="1"/>
  <c r="R238" i="16"/>
  <c r="AH238" i="16" s="1"/>
  <c r="V238" i="16"/>
  <c r="U238" i="16" s="1"/>
  <c r="Y17" i="16"/>
  <c r="AA17" i="16" s="1"/>
  <c r="R17" i="16"/>
  <c r="AH17" i="16" s="1"/>
  <c r="AC17" i="16"/>
  <c r="AE17" i="16" s="1"/>
  <c r="Y237" i="16"/>
  <c r="AA237" i="16" s="1"/>
  <c r="V18" i="16"/>
  <c r="U18" i="16" s="1"/>
  <c r="J17" i="16"/>
  <c r="K17" i="16" s="1"/>
  <c r="N17" i="16"/>
  <c r="O17" i="16" s="1"/>
  <c r="S237" i="16"/>
  <c r="AI237" i="16" s="1"/>
  <c r="AJ237" i="16" s="1"/>
  <c r="Q16" i="16"/>
  <c r="AG16" i="16" s="1"/>
  <c r="AK16" i="16" s="1"/>
  <c r="J18" i="16"/>
  <c r="K18" i="16" s="1"/>
  <c r="N18" i="16"/>
  <c r="O18" i="16" s="1"/>
  <c r="R237" i="16"/>
  <c r="S17" i="16"/>
  <c r="AI17" i="16" s="1"/>
  <c r="AJ17" i="16" s="1"/>
  <c r="R18" i="16"/>
  <c r="AH18" i="16" s="1"/>
  <c r="Y18" i="16"/>
  <c r="AA18" i="16" s="1"/>
  <c r="S18" i="16"/>
  <c r="AI18" i="16" s="1"/>
  <c r="AJ18" i="16" s="1"/>
  <c r="AF16" i="10"/>
  <c r="N16" i="10"/>
  <c r="O16" i="10" s="1"/>
  <c r="AC16" i="10"/>
  <c r="AE16" i="10" s="1"/>
  <c r="J16" i="10"/>
  <c r="K16" i="10" s="1"/>
  <c r="X238" i="10"/>
  <c r="Z238" i="10" s="1"/>
  <c r="CC12" i="10"/>
  <c r="CI12" i="10"/>
  <c r="F238" i="10"/>
  <c r="Y238" i="10" s="1"/>
  <c r="AA238" i="10" s="1"/>
  <c r="H238" i="10"/>
  <c r="I238" i="10" s="1"/>
  <c r="AH15" i="10"/>
  <c r="R16" i="10"/>
  <c r="Q16" i="10" s="1"/>
  <c r="V16" i="10"/>
  <c r="U16" i="10" s="1"/>
  <c r="BM12" i="10"/>
  <c r="AW12" i="10"/>
  <c r="BO12" i="10"/>
  <c r="BE12" i="10"/>
  <c r="BK12" i="10"/>
  <c r="L238" i="10"/>
  <c r="M238" i="10" s="1"/>
  <c r="CB12" i="10"/>
  <c r="T238" i="10"/>
  <c r="W238" i="10" s="1"/>
  <c r="BG12" i="10"/>
  <c r="BC12" i="10"/>
  <c r="CF12" i="10"/>
  <c r="L18" i="10"/>
  <c r="M18" i="10" s="1"/>
  <c r="AZ12" i="10"/>
  <c r="CM12" i="10"/>
  <c r="CN12" i="10"/>
  <c r="CK12" i="10"/>
  <c r="BH12" i="10"/>
  <c r="BP12" i="10"/>
  <c r="AB238" i="10"/>
  <c r="AD238" i="10" s="1"/>
  <c r="F18" i="10"/>
  <c r="R18" i="10" s="1"/>
  <c r="Q18" i="10" s="1"/>
  <c r="H18" i="10"/>
  <c r="I18" i="10" s="1"/>
  <c r="X18" i="10"/>
  <c r="Z18" i="10" s="1"/>
  <c r="AB18" i="10"/>
  <c r="AD18" i="10" s="1"/>
  <c r="BV12" i="10"/>
  <c r="DB12" i="10"/>
  <c r="DC12" i="10"/>
  <c r="BR12" i="10"/>
  <c r="P18" i="10"/>
  <c r="S18" i="10" s="1"/>
  <c r="BF12" i="10"/>
  <c r="BD12" i="10"/>
  <c r="BZ12" i="10"/>
  <c r="BX12" i="10"/>
  <c r="BW12" i="10"/>
  <c r="CL12" i="10"/>
  <c r="BU12" i="10"/>
  <c r="CJ12" i="10"/>
  <c r="BT12" i="10"/>
  <c r="BS12" i="10"/>
  <c r="DA12" i="10"/>
  <c r="DD12" i="10"/>
  <c r="T17" i="10"/>
  <c r="W17" i="10" s="1"/>
  <c r="AB17" i="10"/>
  <c r="AD17" i="10" s="1"/>
  <c r="F17" i="10"/>
  <c r="N17" i="10" s="1"/>
  <c r="O17" i="10" s="1"/>
  <c r="P17" i="10"/>
  <c r="S17" i="10" s="1"/>
  <c r="H17" i="10"/>
  <c r="I17" i="10" s="1"/>
  <c r="T18" i="10"/>
  <c r="W18" i="10" s="1"/>
  <c r="AV12" i="10"/>
  <c r="L17" i="10"/>
  <c r="M17" i="10" s="1"/>
  <c r="X17" i="10"/>
  <c r="Z17" i="10" s="1"/>
  <c r="BL12" i="10"/>
  <c r="BI12" i="10"/>
  <c r="BY12" i="10"/>
  <c r="DH13" i="10"/>
  <c r="AO13" i="10"/>
  <c r="DI13" i="10" s="1"/>
  <c r="AQ13" i="10"/>
  <c r="DK13" i="10" s="1"/>
  <c r="AX12" i="10"/>
  <c r="CG12" i="10"/>
  <c r="CY12" i="10"/>
  <c r="CX12" i="10"/>
  <c r="BB12" i="10"/>
  <c r="CH12" i="10"/>
  <c r="CW12" i="10"/>
  <c r="DF12" i="10"/>
  <c r="CZ12" i="10"/>
  <c r="BJ12" i="10"/>
  <c r="CV12" i="10"/>
  <c r="CD12" i="10"/>
  <c r="DE12" i="10"/>
  <c r="CS12" i="10"/>
  <c r="CR12" i="10"/>
  <c r="CU12" i="10"/>
  <c r="CQ12" i="10"/>
  <c r="CP12" i="10"/>
  <c r="CO12" i="10"/>
  <c r="DN13" i="10"/>
  <c r="BN12" i="10"/>
  <c r="CT12" i="10"/>
  <c r="BA12" i="10"/>
  <c r="BQ12" i="10"/>
  <c r="AR13" i="10"/>
  <c r="DL13" i="10" s="1"/>
  <c r="AP13" i="10"/>
  <c r="DJ13" i="10" s="1"/>
  <c r="AS13" i="10"/>
  <c r="DM13" i="10" s="1"/>
  <c r="AI234" i="10"/>
  <c r="AL234" i="10" s="1"/>
  <c r="DG234" i="10" s="1"/>
  <c r="AK14" i="10"/>
  <c r="AN14" i="10" s="1"/>
  <c r="DH14" i="10" s="1"/>
  <c r="AJ14" i="10"/>
  <c r="AT14" i="10" s="1"/>
  <c r="DN14" i="10" s="1"/>
  <c r="AL233" i="10"/>
  <c r="DG233" i="10" s="1"/>
  <c r="AK233" i="10"/>
  <c r="AN233" i="10" s="1"/>
  <c r="AH235" i="10"/>
  <c r="AJ233" i="10"/>
  <c r="AT233" i="10" s="1"/>
  <c r="AI15" i="10"/>
  <c r="AF236" i="10"/>
  <c r="AV13" i="10"/>
  <c r="BC13" i="10"/>
  <c r="BD13" i="10"/>
  <c r="BJ13" i="10"/>
  <c r="CZ232" i="10"/>
  <c r="DA232" i="10"/>
  <c r="DB232" i="10"/>
  <c r="DC232" i="10"/>
  <c r="DD232" i="10"/>
  <c r="DE232" i="10"/>
  <c r="BB232" i="10"/>
  <c r="CY232" i="10"/>
  <c r="DF232" i="10"/>
  <c r="CI232" i="10"/>
  <c r="CJ232" i="10"/>
  <c r="CK232" i="10"/>
  <c r="CM232" i="10"/>
  <c r="AZ232" i="10"/>
  <c r="CN232" i="10"/>
  <c r="CP232" i="10"/>
  <c r="CL232" i="10"/>
  <c r="CO232" i="10"/>
  <c r="CC232" i="10"/>
  <c r="CD232" i="10"/>
  <c r="CF232" i="10"/>
  <c r="CG232" i="10"/>
  <c r="CH232" i="10"/>
  <c r="AY232" i="10"/>
  <c r="CA232" i="10"/>
  <c r="CB232" i="10"/>
  <c r="CE232" i="10"/>
  <c r="BL232" i="10"/>
  <c r="BM232" i="10"/>
  <c r="BN232" i="10"/>
  <c r="BO232" i="10"/>
  <c r="BP232" i="10"/>
  <c r="AW232" i="10"/>
  <c r="BQ232" i="10"/>
  <c r="BR232" i="10"/>
  <c r="BK232" i="10"/>
  <c r="BI232" i="10"/>
  <c r="BJ232" i="10"/>
  <c r="AV232" i="10"/>
  <c r="BC232" i="10"/>
  <c r="BD232" i="10"/>
  <c r="BE232" i="10"/>
  <c r="BF232" i="10"/>
  <c r="BG232" i="10"/>
  <c r="BH232" i="10"/>
  <c r="CW232" i="10"/>
  <c r="CX232" i="10"/>
  <c r="CQ232" i="10"/>
  <c r="CR232" i="10"/>
  <c r="CS232" i="10"/>
  <c r="CT232" i="10"/>
  <c r="CU232" i="10"/>
  <c r="CV232" i="10"/>
  <c r="BA232" i="10"/>
  <c r="CZ13" i="10"/>
  <c r="DF13" i="10"/>
  <c r="BB13" i="10"/>
  <c r="CY13" i="10"/>
  <c r="BS232" i="10"/>
  <c r="BT232" i="10"/>
  <c r="BV232" i="10"/>
  <c r="BW232" i="10"/>
  <c r="BX232" i="10"/>
  <c r="BY232" i="10"/>
  <c r="BZ232" i="10"/>
  <c r="BU232" i="10"/>
  <c r="AX232" i="10"/>
  <c r="BU2" i="10"/>
  <c r="BU3" i="10"/>
  <c r="AG16" i="10"/>
  <c r="AE235" i="10"/>
  <c r="AI235" i="10" s="1"/>
  <c r="AL235" i="10" s="1"/>
  <c r="AG235" i="10"/>
  <c r="AC236" i="10"/>
  <c r="AB237" i="10"/>
  <c r="Y236" i="10"/>
  <c r="AA236" i="10" s="1"/>
  <c r="X237" i="10"/>
  <c r="Z237" i="10" s="1"/>
  <c r="V236" i="10"/>
  <c r="U236" i="10" s="1"/>
  <c r="T237" i="10"/>
  <c r="W237" i="10" s="1"/>
  <c r="R236" i="10"/>
  <c r="Q236" i="10" s="1"/>
  <c r="P237" i="10"/>
  <c r="S237" i="10" s="1"/>
  <c r="L237" i="10"/>
  <c r="M237" i="10" s="1"/>
  <c r="N236" i="10"/>
  <c r="O236" i="10" s="1"/>
  <c r="K235" i="10"/>
  <c r="J236" i="10"/>
  <c r="H237" i="10"/>
  <c r="I237" i="10" s="1"/>
  <c r="F237" i="10"/>
  <c r="AL17" i="17" l="1"/>
  <c r="Q18" i="17"/>
  <c r="AG18" i="17" s="1"/>
  <c r="AK18" i="17" s="1"/>
  <c r="AK17" i="17"/>
  <c r="AK16" i="17"/>
  <c r="Q238" i="17"/>
  <c r="AG238" i="17" s="1"/>
  <c r="AM238" i="17" s="1"/>
  <c r="AM17" i="17"/>
  <c r="Q237" i="17"/>
  <c r="AG237" i="17" s="1"/>
  <c r="AK237" i="17" s="1"/>
  <c r="AM16" i="17"/>
  <c r="AM236" i="16"/>
  <c r="AL16" i="16"/>
  <c r="AM16" i="16"/>
  <c r="AK236" i="16"/>
  <c r="Q17" i="16"/>
  <c r="AG17" i="16" s="1"/>
  <c r="AL17" i="16" s="1"/>
  <c r="Q238" i="16"/>
  <c r="AG238" i="16" s="1"/>
  <c r="Q18" i="16"/>
  <c r="AG18" i="16" s="1"/>
  <c r="AL18" i="16" s="1"/>
  <c r="AH237" i="16"/>
  <c r="Q237" i="16"/>
  <c r="AG237" i="16" s="1"/>
  <c r="J18" i="10"/>
  <c r="K18" i="10" s="1"/>
  <c r="AH16" i="10"/>
  <c r="N18" i="10"/>
  <c r="O18" i="10" s="1"/>
  <c r="AI16" i="10"/>
  <c r="AL16" i="10" s="1"/>
  <c r="DG16" i="10" s="1"/>
  <c r="AF238" i="10"/>
  <c r="AC18" i="10"/>
  <c r="AE18" i="10" s="1"/>
  <c r="V18" i="10"/>
  <c r="U18" i="10" s="1"/>
  <c r="J238" i="10"/>
  <c r="K238" i="10" s="1"/>
  <c r="BG13" i="10"/>
  <c r="AC238" i="10"/>
  <c r="AE238" i="10" s="1"/>
  <c r="N238" i="10"/>
  <c r="O238" i="10" s="1"/>
  <c r="R238" i="10"/>
  <c r="Q238" i="10" s="1"/>
  <c r="V238" i="10"/>
  <c r="U238" i="10" s="1"/>
  <c r="Y18" i="10"/>
  <c r="AA18" i="10" s="1"/>
  <c r="AK15" i="10"/>
  <c r="AO15" i="10" s="1"/>
  <c r="DA13" i="10"/>
  <c r="DC13" i="10"/>
  <c r="BE13" i="10"/>
  <c r="AF18" i="10"/>
  <c r="AF17" i="10"/>
  <c r="R17" i="10"/>
  <c r="Q17" i="10" s="1"/>
  <c r="BK13" i="10"/>
  <c r="V17" i="10"/>
  <c r="U17" i="10" s="1"/>
  <c r="J17" i="10"/>
  <c r="K17" i="10" s="1"/>
  <c r="Y17" i="10"/>
  <c r="AA17" i="10" s="1"/>
  <c r="AC17" i="10"/>
  <c r="AE17" i="10" s="1"/>
  <c r="BR13" i="10"/>
  <c r="AW13" i="10"/>
  <c r="BO13" i="10"/>
  <c r="BM13" i="10"/>
  <c r="BL13" i="10"/>
  <c r="AZ13" i="10"/>
  <c r="CM13" i="10"/>
  <c r="CK13" i="10"/>
  <c r="CJ13" i="10"/>
  <c r="CI13" i="10"/>
  <c r="AR14" i="10"/>
  <c r="DL14" i="10" s="1"/>
  <c r="BH13" i="10"/>
  <c r="CE13" i="10"/>
  <c r="BP13" i="10"/>
  <c r="CC13" i="10"/>
  <c r="AQ233" i="10"/>
  <c r="CB233" i="10" s="1"/>
  <c r="CB13" i="10"/>
  <c r="CA13" i="10"/>
  <c r="AY13" i="10"/>
  <c r="CH13" i="10"/>
  <c r="BS13" i="10"/>
  <c r="AK234" i="10"/>
  <c r="AN234" i="10" s="1"/>
  <c r="DH234" i="10" s="1"/>
  <c r="DD13" i="10"/>
  <c r="BU13" i="10"/>
  <c r="BT13" i="10"/>
  <c r="DB13" i="10"/>
  <c r="AJ234" i="10"/>
  <c r="AJ15" i="10"/>
  <c r="AO233" i="10"/>
  <c r="AS233" i="10"/>
  <c r="DM233" i="10" s="1"/>
  <c r="CP13" i="10"/>
  <c r="CF13" i="10"/>
  <c r="CN13" i="10"/>
  <c r="BV13" i="10"/>
  <c r="AX13" i="10"/>
  <c r="CW13" i="10"/>
  <c r="BF13" i="10"/>
  <c r="BN13" i="10"/>
  <c r="AQ14" i="10"/>
  <c r="DK14" i="10" s="1"/>
  <c r="BW13" i="10"/>
  <c r="DH233" i="10"/>
  <c r="AR233" i="10"/>
  <c r="DL233" i="10" s="1"/>
  <c r="CD13" i="10"/>
  <c r="CL13" i="10"/>
  <c r="BZ13" i="10"/>
  <c r="BX13" i="10"/>
  <c r="CV13" i="10"/>
  <c r="CU13" i="10"/>
  <c r="CR13" i="10"/>
  <c r="CO13" i="10"/>
  <c r="CT13" i="10"/>
  <c r="CS13" i="10"/>
  <c r="CQ13" i="10"/>
  <c r="BA13" i="10"/>
  <c r="CG13" i="10"/>
  <c r="AS14" i="10"/>
  <c r="DM14" i="10" s="1"/>
  <c r="AP14" i="10"/>
  <c r="DJ14" i="10" s="1"/>
  <c r="BQ13" i="10"/>
  <c r="BY13" i="10"/>
  <c r="AO14" i="10"/>
  <c r="DI14" i="10" s="1"/>
  <c r="BI13" i="10"/>
  <c r="DE13" i="10"/>
  <c r="CX13" i="10"/>
  <c r="DN233" i="10"/>
  <c r="AL15" i="10"/>
  <c r="DG15" i="10" s="1"/>
  <c r="AP233" i="10"/>
  <c r="DJ233" i="10" s="1"/>
  <c r="AH236" i="10"/>
  <c r="AH17" i="10"/>
  <c r="DG235" i="10"/>
  <c r="BJ14" i="10"/>
  <c r="AV14" i="10"/>
  <c r="BC14" i="10"/>
  <c r="BD14" i="10"/>
  <c r="BJ233" i="10"/>
  <c r="AV233" i="10"/>
  <c r="BC233" i="10"/>
  <c r="BD233" i="10"/>
  <c r="CY233" i="10"/>
  <c r="CZ233" i="10"/>
  <c r="BB233" i="10"/>
  <c r="DF233" i="10"/>
  <c r="CY14" i="10"/>
  <c r="CZ14" i="10"/>
  <c r="DF14" i="10"/>
  <c r="BB14" i="10"/>
  <c r="BV2" i="10"/>
  <c r="BV3" i="10"/>
  <c r="AK235" i="10"/>
  <c r="AJ235" i="10"/>
  <c r="AG17" i="10"/>
  <c r="AG238" i="10"/>
  <c r="AG18" i="10"/>
  <c r="AD237" i="10"/>
  <c r="AF237" i="10"/>
  <c r="AE236" i="10"/>
  <c r="AG236" i="10"/>
  <c r="AC237" i="10"/>
  <c r="Y237" i="10"/>
  <c r="AA237" i="10" s="1"/>
  <c r="V237" i="10"/>
  <c r="U237" i="10" s="1"/>
  <c r="R237" i="10"/>
  <c r="Q237" i="10" s="1"/>
  <c r="N237" i="10"/>
  <c r="O237" i="10" s="1"/>
  <c r="K236" i="10"/>
  <c r="J237" i="10"/>
  <c r="AL18" i="17" l="1"/>
  <c r="AL238" i="17"/>
  <c r="AL237" i="17"/>
  <c r="AM18" i="17"/>
  <c r="AK238" i="17"/>
  <c r="AM237" i="17"/>
  <c r="AL237" i="16"/>
  <c r="AK237" i="16"/>
  <c r="AL238" i="16"/>
  <c r="AM238" i="16"/>
  <c r="AM17" i="16"/>
  <c r="AK18" i="16"/>
  <c r="AM18" i="16"/>
  <c r="AK238" i="16"/>
  <c r="AK17" i="16"/>
  <c r="AM237" i="16"/>
  <c r="AH18" i="10"/>
  <c r="AI18" i="10"/>
  <c r="AL18" i="10" s="1"/>
  <c r="DG18" i="10" s="1"/>
  <c r="AN15" i="10"/>
  <c r="BL15" i="10" s="1"/>
  <c r="AK16" i="10"/>
  <c r="AQ16" i="10" s="1"/>
  <c r="DK16" i="10" s="1"/>
  <c r="AJ16" i="10"/>
  <c r="AT16" i="10" s="1"/>
  <c r="DN16" i="10" s="1"/>
  <c r="AQ15" i="10"/>
  <c r="BO15" i="10" s="1"/>
  <c r="AP15" i="10"/>
  <c r="BN15" i="10" s="1"/>
  <c r="AH238" i="10"/>
  <c r="AI238" i="10"/>
  <c r="AL238" i="10" s="1"/>
  <c r="DG238" i="10" s="1"/>
  <c r="BF14" i="10"/>
  <c r="CP14" i="10"/>
  <c r="DD14" i="10"/>
  <c r="AZ14" i="10"/>
  <c r="CN14" i="10"/>
  <c r="CJ14" i="10"/>
  <c r="CI14" i="10"/>
  <c r="DK233" i="10"/>
  <c r="BG233" i="10"/>
  <c r="BH14" i="10"/>
  <c r="AZ233" i="10"/>
  <c r="CA233" i="10"/>
  <c r="CE233" i="10"/>
  <c r="AR234" i="10"/>
  <c r="DL234" i="10" s="1"/>
  <c r="CH233" i="10"/>
  <c r="DC233" i="10"/>
  <c r="AY233" i="10"/>
  <c r="BO233" i="10"/>
  <c r="CC233" i="10"/>
  <c r="AQ234" i="10"/>
  <c r="DK234" i="10" s="1"/>
  <c r="AO234" i="10"/>
  <c r="DI234" i="10" s="1"/>
  <c r="AW233" i="10"/>
  <c r="BL233" i="10"/>
  <c r="BM233" i="10"/>
  <c r="AP234" i="10"/>
  <c r="DJ234" i="10" s="1"/>
  <c r="CS233" i="10"/>
  <c r="BK233" i="10"/>
  <c r="AT234" i="10"/>
  <c r="DN234" i="10" s="1"/>
  <c r="CO233" i="10"/>
  <c r="BA233" i="10"/>
  <c r="CR233" i="10"/>
  <c r="CQ233" i="10"/>
  <c r="CX233" i="10"/>
  <c r="CW233" i="10"/>
  <c r="CU233" i="10"/>
  <c r="BE233" i="10"/>
  <c r="AS15" i="10"/>
  <c r="AT15" i="10"/>
  <c r="CY15" i="10" s="1"/>
  <c r="AR15" i="10"/>
  <c r="DE233" i="10"/>
  <c r="BG14" i="10"/>
  <c r="DI233" i="10"/>
  <c r="DA233" i="10"/>
  <c r="AS234" i="10"/>
  <c r="DM234" i="10" s="1"/>
  <c r="BR233" i="10"/>
  <c r="CC14" i="10"/>
  <c r="CG233" i="10"/>
  <c r="BQ233" i="10"/>
  <c r="CM14" i="10"/>
  <c r="DC14" i="10"/>
  <c r="BI233" i="10"/>
  <c r="CF14" i="10"/>
  <c r="CE14" i="10"/>
  <c r="CK233" i="10"/>
  <c r="AY14" i="10"/>
  <c r="CH14" i="10"/>
  <c r="CJ233" i="10"/>
  <c r="CV233" i="10"/>
  <c r="DD233" i="10"/>
  <c r="CA14" i="10"/>
  <c r="BS14" i="10"/>
  <c r="CI233" i="10"/>
  <c r="CP233" i="10"/>
  <c r="CB14" i="10"/>
  <c r="CN233" i="10"/>
  <c r="CM233" i="10"/>
  <c r="BP233" i="10"/>
  <c r="CF233" i="10"/>
  <c r="BH233" i="10"/>
  <c r="CO14" i="10"/>
  <c r="BA14" i="10"/>
  <c r="DB14" i="10"/>
  <c r="CL14" i="10"/>
  <c r="CD14" i="10"/>
  <c r="CX14" i="10"/>
  <c r="DE14" i="10"/>
  <c r="CK14" i="10"/>
  <c r="BP14" i="10"/>
  <c r="BQ14" i="10"/>
  <c r="BR14" i="10"/>
  <c r="CU14" i="10"/>
  <c r="BO14" i="10"/>
  <c r="CT14" i="10"/>
  <c r="CV14" i="10"/>
  <c r="CR14" i="10"/>
  <c r="BZ14" i="10"/>
  <c r="CG14" i="10"/>
  <c r="CQ14" i="10"/>
  <c r="BT14" i="10"/>
  <c r="AW14" i="10"/>
  <c r="BN14" i="10"/>
  <c r="BY14" i="10"/>
  <c r="BX14" i="10"/>
  <c r="CW14" i="10"/>
  <c r="BW14" i="10"/>
  <c r="BV14" i="10"/>
  <c r="CD233" i="10"/>
  <c r="BW233" i="10"/>
  <c r="BV233" i="10"/>
  <c r="BT233" i="10"/>
  <c r="BE14" i="10"/>
  <c r="BS233" i="10"/>
  <c r="BM14" i="10"/>
  <c r="BN233" i="10"/>
  <c r="BL14" i="10"/>
  <c r="BX233" i="10"/>
  <c r="BK14" i="10"/>
  <c r="BU233" i="10"/>
  <c r="BU14" i="10"/>
  <c r="BY233" i="10"/>
  <c r="AX233" i="10"/>
  <c r="CS14" i="10"/>
  <c r="DA14" i="10"/>
  <c r="AX14" i="10"/>
  <c r="CT233" i="10"/>
  <c r="BZ233" i="10"/>
  <c r="DB233" i="10"/>
  <c r="CL233" i="10"/>
  <c r="BI14" i="10"/>
  <c r="BF233" i="10"/>
  <c r="AI236" i="10"/>
  <c r="AL236" i="10" s="1"/>
  <c r="DG236" i="10" s="1"/>
  <c r="AH237" i="10"/>
  <c r="DI15" i="10"/>
  <c r="AI17" i="10"/>
  <c r="AL17" i="10" s="1"/>
  <c r="DG17" i="10" s="1"/>
  <c r="BK15" i="10"/>
  <c r="BM15" i="10"/>
  <c r="AW15" i="10"/>
  <c r="BC234" i="10"/>
  <c r="BD234" i="10"/>
  <c r="AV234" i="10"/>
  <c r="BW2" i="10"/>
  <c r="BW3" i="10"/>
  <c r="AP235" i="10"/>
  <c r="DJ235" i="10" s="1"/>
  <c r="AR235" i="10"/>
  <c r="DL235" i="10" s="1"/>
  <c r="AS235" i="10"/>
  <c r="DM235" i="10" s="1"/>
  <c r="AT235" i="10"/>
  <c r="DN235" i="10" s="1"/>
  <c r="AN235" i="10"/>
  <c r="DH235" i="10" s="1"/>
  <c r="AO235" i="10"/>
  <c r="DI235" i="10" s="1"/>
  <c r="AQ235" i="10"/>
  <c r="DK235" i="10" s="1"/>
  <c r="AE237" i="10"/>
  <c r="AG237" i="10"/>
  <c r="K237" i="10"/>
  <c r="AN4" i="17" l="1" a="1"/>
  <c r="AN4" i="16" a="1"/>
  <c r="AY15" i="10"/>
  <c r="CE15" i="10"/>
  <c r="CC15" i="10"/>
  <c r="CA15" i="10"/>
  <c r="CB15" i="10"/>
  <c r="AR16" i="10"/>
  <c r="DL16" i="10" s="1"/>
  <c r="AO16" i="10"/>
  <c r="DI16" i="10" s="1"/>
  <c r="AN16" i="10"/>
  <c r="DH16" i="10" s="1"/>
  <c r="BV15" i="10"/>
  <c r="DK15" i="10"/>
  <c r="AJ18" i="10"/>
  <c r="AK18" i="10"/>
  <c r="AN18" i="10" s="1"/>
  <c r="DH18" i="10" s="1"/>
  <c r="AS16" i="10"/>
  <c r="DM16" i="10" s="1"/>
  <c r="BW15" i="10"/>
  <c r="AP16" i="10"/>
  <c r="DJ16" i="10" s="1"/>
  <c r="BD15" i="10"/>
  <c r="DH15" i="10"/>
  <c r="BF15" i="10"/>
  <c r="AV15" i="10"/>
  <c r="BE15" i="10"/>
  <c r="BC15" i="10"/>
  <c r="BG15" i="10"/>
  <c r="BU15" i="10"/>
  <c r="CD15" i="10"/>
  <c r="BT15" i="10"/>
  <c r="BS15" i="10"/>
  <c r="AX15" i="10"/>
  <c r="DJ15" i="10"/>
  <c r="BX15" i="10"/>
  <c r="BY15" i="10"/>
  <c r="AK238" i="10"/>
  <c r="AQ238" i="10" s="1"/>
  <c r="DK238" i="10" s="1"/>
  <c r="AJ238" i="10"/>
  <c r="AT238" i="10" s="1"/>
  <c r="DN238" i="10" s="1"/>
  <c r="CI234" i="10"/>
  <c r="CN234" i="10"/>
  <c r="AZ234" i="10"/>
  <c r="CJ234" i="10"/>
  <c r="BH234" i="10"/>
  <c r="BH15" i="10"/>
  <c r="BO234" i="10"/>
  <c r="BP234" i="10"/>
  <c r="CM234" i="10"/>
  <c r="BM234" i="10"/>
  <c r="BE234" i="10"/>
  <c r="BG234" i="10"/>
  <c r="BP15" i="10"/>
  <c r="CM15" i="10"/>
  <c r="AZ15" i="10"/>
  <c r="BF234" i="10"/>
  <c r="CL234" i="10"/>
  <c r="CK234" i="10"/>
  <c r="CL15" i="10"/>
  <c r="CN15" i="10"/>
  <c r="BI234" i="10"/>
  <c r="CF234" i="10"/>
  <c r="DN15" i="10"/>
  <c r="BR15" i="10"/>
  <c r="AY234" i="10"/>
  <c r="BZ15" i="10"/>
  <c r="CE234" i="10"/>
  <c r="CB234" i="10"/>
  <c r="BJ15" i="10"/>
  <c r="BW234" i="10"/>
  <c r="CP234" i="10"/>
  <c r="CQ234" i="10"/>
  <c r="CZ234" i="10"/>
  <c r="CD234" i="10"/>
  <c r="DC234" i="10"/>
  <c r="DF234" i="10"/>
  <c r="CC234" i="10"/>
  <c r="BB234" i="10"/>
  <c r="DE234" i="10"/>
  <c r="BL234" i="10"/>
  <c r="CA234" i="10"/>
  <c r="AW234" i="10"/>
  <c r="BX234" i="10"/>
  <c r="CG234" i="10"/>
  <c r="DA234" i="10"/>
  <c r="DD234" i="10"/>
  <c r="DB234" i="10"/>
  <c r="CY234" i="10"/>
  <c r="AX234" i="10"/>
  <c r="BK234" i="10"/>
  <c r="BZ234" i="10"/>
  <c r="BT234" i="10"/>
  <c r="BR234" i="10"/>
  <c r="BN234" i="10"/>
  <c r="BS234" i="10"/>
  <c r="CH234" i="10"/>
  <c r="BY234" i="10"/>
  <c r="BV234" i="10"/>
  <c r="BJ234" i="10"/>
  <c r="BU234" i="10"/>
  <c r="BI15" i="10"/>
  <c r="BQ15" i="10"/>
  <c r="CR15" i="10"/>
  <c r="CQ15" i="10"/>
  <c r="BA15" i="10"/>
  <c r="CX15" i="10"/>
  <c r="CW15" i="10"/>
  <c r="CV15" i="10"/>
  <c r="CS15" i="10"/>
  <c r="CP15" i="10"/>
  <c r="CU15" i="10"/>
  <c r="DM15" i="10"/>
  <c r="CO15" i="10"/>
  <c r="CT15" i="10"/>
  <c r="BB15" i="10"/>
  <c r="DF15" i="10"/>
  <c r="DE15" i="10"/>
  <c r="CK15" i="10"/>
  <c r="DD15" i="10"/>
  <c r="CJ15" i="10"/>
  <c r="DC15" i="10"/>
  <c r="CI15" i="10"/>
  <c r="DB15" i="10"/>
  <c r="CH15" i="10"/>
  <c r="DA15" i="10"/>
  <c r="CG15" i="10"/>
  <c r="CZ15" i="10"/>
  <c r="CF15" i="10"/>
  <c r="DL15" i="10"/>
  <c r="CU234" i="10"/>
  <c r="CT234" i="10"/>
  <c r="BQ234" i="10"/>
  <c r="CR234" i="10"/>
  <c r="BA234" i="10"/>
  <c r="CS234" i="10"/>
  <c r="CX234" i="10"/>
  <c r="CW234" i="10"/>
  <c r="CV234" i="10"/>
  <c r="CO234" i="10"/>
  <c r="AJ236" i="10"/>
  <c r="AT236" i="10" s="1"/>
  <c r="DN236" i="10" s="1"/>
  <c r="AK236" i="10"/>
  <c r="AO236" i="10" s="1"/>
  <c r="DI236" i="10" s="1"/>
  <c r="AJ17" i="10"/>
  <c r="AT17" i="10" s="1"/>
  <c r="DN17" i="10" s="1"/>
  <c r="AK17" i="10"/>
  <c r="AI237" i="10"/>
  <c r="AL237" i="10" s="1"/>
  <c r="DG237" i="10" s="1"/>
  <c r="DG1" i="10" s="1"/>
  <c r="CC235" i="10"/>
  <c r="CD235" i="10"/>
  <c r="CE235" i="10"/>
  <c r="CF235" i="10"/>
  <c r="CG235" i="10"/>
  <c r="CH235" i="10"/>
  <c r="AY235" i="10"/>
  <c r="CB235" i="10"/>
  <c r="CA235" i="10"/>
  <c r="BA235" i="10"/>
  <c r="CW235" i="10"/>
  <c r="CX235" i="10"/>
  <c r="CV235" i="10"/>
  <c r="CQ235" i="10"/>
  <c r="CR235" i="10"/>
  <c r="CS235" i="10"/>
  <c r="CT235" i="10"/>
  <c r="CU235" i="10"/>
  <c r="AZ235" i="10"/>
  <c r="CI235" i="10"/>
  <c r="CJ235" i="10"/>
  <c r="CK235" i="10"/>
  <c r="CL235" i="10"/>
  <c r="CM235" i="10"/>
  <c r="CN235" i="10"/>
  <c r="CO235" i="10"/>
  <c r="CP235" i="10"/>
  <c r="BK235" i="10"/>
  <c r="BM235" i="10"/>
  <c r="BN235" i="10"/>
  <c r="BO235" i="10"/>
  <c r="AW235" i="10"/>
  <c r="BQ235" i="10"/>
  <c r="BL235" i="10"/>
  <c r="BP235" i="10"/>
  <c r="BR235" i="10"/>
  <c r="CA16" i="10"/>
  <c r="CE16" i="10"/>
  <c r="CH16" i="10"/>
  <c r="AY16" i="10"/>
  <c r="BW235" i="10"/>
  <c r="BX235" i="10"/>
  <c r="AX235" i="10"/>
  <c r="BS235" i="10"/>
  <c r="BT235" i="10"/>
  <c r="BU235" i="10"/>
  <c r="BV235" i="10"/>
  <c r="BY235" i="10"/>
  <c r="BZ235" i="10"/>
  <c r="BC235" i="10"/>
  <c r="BD235" i="10"/>
  <c r="BE235" i="10"/>
  <c r="BF235" i="10"/>
  <c r="BG235" i="10"/>
  <c r="BH235" i="10"/>
  <c r="BJ235" i="10"/>
  <c r="AV235" i="10"/>
  <c r="BI235" i="10"/>
  <c r="CY235" i="10"/>
  <c r="CZ235" i="10"/>
  <c r="DA235" i="10"/>
  <c r="DB235" i="10"/>
  <c r="DC235" i="10"/>
  <c r="BB235" i="10"/>
  <c r="DD235" i="10"/>
  <c r="DE235" i="10"/>
  <c r="DF235" i="10"/>
  <c r="CY16" i="10"/>
  <c r="DC16" i="10"/>
  <c r="DF16" i="10"/>
  <c r="BB16" i="10"/>
  <c r="BX2" i="10"/>
  <c r="BX3" i="10"/>
  <c r="BX5" i="17" l="1"/>
  <c r="BX10" i="17"/>
  <c r="BX15" i="17"/>
  <c r="BX20" i="17"/>
  <c r="BX25" i="17"/>
  <c r="BX30" i="17"/>
  <c r="BX35" i="17"/>
  <c r="BX40" i="17"/>
  <c r="BX45" i="17"/>
  <c r="BX50" i="17"/>
  <c r="BX55" i="17"/>
  <c r="BX60" i="17"/>
  <c r="BX65" i="17"/>
  <c r="BX70" i="17"/>
  <c r="BX75" i="17"/>
  <c r="BX80" i="17"/>
  <c r="BX85" i="17"/>
  <c r="BX90" i="17"/>
  <c r="BX95" i="17"/>
  <c r="BX100" i="17"/>
  <c r="BX105" i="17"/>
  <c r="BX110" i="17"/>
  <c r="BX115" i="17"/>
  <c r="BX120" i="17"/>
  <c r="BX125" i="17"/>
  <c r="BX130" i="17"/>
  <c r="BX135" i="17"/>
  <c r="BX140" i="17"/>
  <c r="BX145" i="17"/>
  <c r="BX150" i="17"/>
  <c r="BX155" i="17"/>
  <c r="BX160" i="17"/>
  <c r="BX165" i="17"/>
  <c r="BX170" i="17"/>
  <c r="BX175" i="17"/>
  <c r="BX180" i="17"/>
  <c r="BX185" i="17"/>
  <c r="BX190" i="17"/>
  <c r="BX195" i="17"/>
  <c r="BX200" i="17"/>
  <c r="BX205" i="17"/>
  <c r="BX210" i="17"/>
  <c r="BX215" i="17"/>
  <c r="BX220" i="17"/>
  <c r="BX225" i="17"/>
  <c r="BX230" i="17"/>
  <c r="BX235" i="17"/>
  <c r="BZ5" i="17"/>
  <c r="BZ10" i="17"/>
  <c r="BZ15" i="17"/>
  <c r="BZ20" i="17"/>
  <c r="BZ25" i="17"/>
  <c r="BZ30" i="17"/>
  <c r="BZ35" i="17"/>
  <c r="BZ40" i="17"/>
  <c r="BZ45" i="17"/>
  <c r="BZ50" i="17"/>
  <c r="BZ55" i="17"/>
  <c r="BZ60" i="17"/>
  <c r="BZ65" i="17"/>
  <c r="BZ70" i="17"/>
  <c r="BZ75" i="17"/>
  <c r="BZ80" i="17"/>
  <c r="BZ85" i="17"/>
  <c r="BZ90" i="17"/>
  <c r="BZ95" i="17"/>
  <c r="BZ100" i="17"/>
  <c r="BZ105" i="17"/>
  <c r="BZ110" i="17"/>
  <c r="BZ115" i="17"/>
  <c r="BZ120" i="17"/>
  <c r="BZ125" i="17"/>
  <c r="BZ130" i="17"/>
  <c r="BZ135" i="17"/>
  <c r="BZ140" i="17"/>
  <c r="BZ145" i="17"/>
  <c r="BZ150" i="17"/>
  <c r="BZ155" i="17"/>
  <c r="BZ160" i="17"/>
  <c r="BZ165" i="17"/>
  <c r="BZ170" i="17"/>
  <c r="BZ175" i="17"/>
  <c r="BZ180" i="17"/>
  <c r="BZ185" i="17"/>
  <c r="BZ190" i="17"/>
  <c r="BZ195" i="17"/>
  <c r="BZ200" i="17"/>
  <c r="BZ205" i="17"/>
  <c r="BZ210" i="17"/>
  <c r="BZ215" i="17"/>
  <c r="BZ220" i="17"/>
  <c r="BZ225" i="17"/>
  <c r="BZ230" i="17"/>
  <c r="BZ235" i="17"/>
  <c r="BX6" i="17"/>
  <c r="BX11" i="17"/>
  <c r="BX16" i="17"/>
  <c r="BX21" i="17"/>
  <c r="BX26" i="17"/>
  <c r="BX31" i="17"/>
  <c r="BX36" i="17"/>
  <c r="BX41" i="17"/>
  <c r="BX46" i="17"/>
  <c r="BX51" i="17"/>
  <c r="BX56" i="17"/>
  <c r="BX61" i="17"/>
  <c r="BX66" i="17"/>
  <c r="BX71" i="17"/>
  <c r="BX76" i="17"/>
  <c r="BX81" i="17"/>
  <c r="BX86" i="17"/>
  <c r="BX91" i="17"/>
  <c r="BX96" i="17"/>
  <c r="BX101" i="17"/>
  <c r="BX106" i="17"/>
  <c r="BX111" i="17"/>
  <c r="BX116" i="17"/>
  <c r="BX121" i="17"/>
  <c r="BX126" i="17"/>
  <c r="BX131" i="17"/>
  <c r="BX136" i="17"/>
  <c r="BX141" i="17"/>
  <c r="BX146" i="17"/>
  <c r="BX151" i="17"/>
  <c r="BX156" i="17"/>
  <c r="BX161" i="17"/>
  <c r="BX166" i="17"/>
  <c r="BX171" i="17"/>
  <c r="BX176" i="17"/>
  <c r="BX181" i="17"/>
  <c r="BX186" i="17"/>
  <c r="BX191" i="17"/>
  <c r="BX196" i="17"/>
  <c r="BX201" i="17"/>
  <c r="BX206" i="17"/>
  <c r="BX211" i="17"/>
  <c r="BX216" i="17"/>
  <c r="BX221" i="17"/>
  <c r="BX226" i="17"/>
  <c r="BX231" i="17"/>
  <c r="BX236" i="17"/>
  <c r="BZ6" i="17"/>
  <c r="BZ11" i="17"/>
  <c r="BZ16" i="17"/>
  <c r="BZ21" i="17"/>
  <c r="BZ26" i="17"/>
  <c r="BZ31" i="17"/>
  <c r="BZ36" i="17"/>
  <c r="BZ41" i="17"/>
  <c r="BZ46" i="17"/>
  <c r="BZ51" i="17"/>
  <c r="BZ56" i="17"/>
  <c r="BZ61" i="17"/>
  <c r="BZ66" i="17"/>
  <c r="BZ71" i="17"/>
  <c r="BZ76" i="17"/>
  <c r="BZ81" i="17"/>
  <c r="BZ86" i="17"/>
  <c r="BZ91" i="17"/>
  <c r="BZ96" i="17"/>
  <c r="BZ101" i="17"/>
  <c r="BZ106" i="17"/>
  <c r="BZ111" i="17"/>
  <c r="BZ116" i="17"/>
  <c r="BZ121" i="17"/>
  <c r="BZ126" i="17"/>
  <c r="BZ131" i="17"/>
  <c r="BZ136" i="17"/>
  <c r="BZ141" i="17"/>
  <c r="BZ146" i="17"/>
  <c r="BZ151" i="17"/>
  <c r="BZ156" i="17"/>
  <c r="BZ161" i="17"/>
  <c r="BZ166" i="17"/>
  <c r="BZ171" i="17"/>
  <c r="BZ176" i="17"/>
  <c r="BZ181" i="17"/>
  <c r="BZ186" i="17"/>
  <c r="BZ191" i="17"/>
  <c r="BZ196" i="17"/>
  <c r="BZ201" i="17"/>
  <c r="BZ206" i="17"/>
  <c r="BZ211" i="17"/>
  <c r="BZ216" i="17"/>
  <c r="BZ221" i="17"/>
  <c r="BZ226" i="17"/>
  <c r="BZ231" i="17"/>
  <c r="BZ236" i="17"/>
  <c r="BX7" i="17"/>
  <c r="BX12" i="17"/>
  <c r="BX17" i="17"/>
  <c r="BX22" i="17"/>
  <c r="BX27" i="17"/>
  <c r="BX32" i="17"/>
  <c r="BX37" i="17"/>
  <c r="BX42" i="17"/>
  <c r="BX47" i="17"/>
  <c r="BX52" i="17"/>
  <c r="BX57" i="17"/>
  <c r="BX62" i="17"/>
  <c r="BX67" i="17"/>
  <c r="BX72" i="17"/>
  <c r="BX77" i="17"/>
  <c r="BX82" i="17"/>
  <c r="BX87" i="17"/>
  <c r="BX92" i="17"/>
  <c r="BX97" i="17"/>
  <c r="BX102" i="17"/>
  <c r="BX107" i="17"/>
  <c r="BX112" i="17"/>
  <c r="BX117" i="17"/>
  <c r="BX122" i="17"/>
  <c r="BX127" i="17"/>
  <c r="BX132" i="17"/>
  <c r="BX137" i="17"/>
  <c r="BX142" i="17"/>
  <c r="BX147" i="17"/>
  <c r="BX152" i="17"/>
  <c r="BX157" i="17"/>
  <c r="BX162" i="17"/>
  <c r="BX167" i="17"/>
  <c r="BX172" i="17"/>
  <c r="BX177" i="17"/>
  <c r="BX182" i="17"/>
  <c r="BX187" i="17"/>
  <c r="BX192" i="17"/>
  <c r="BX197" i="17"/>
  <c r="BX202" i="17"/>
  <c r="BX207" i="17"/>
  <c r="BX212" i="17"/>
  <c r="BX217" i="17"/>
  <c r="BX222" i="17"/>
  <c r="BX227" i="17"/>
  <c r="BX232" i="17"/>
  <c r="BX237" i="17"/>
  <c r="BZ7" i="17"/>
  <c r="BZ12" i="17"/>
  <c r="BZ17" i="17"/>
  <c r="BZ22" i="17"/>
  <c r="BZ27" i="17"/>
  <c r="BZ32" i="17"/>
  <c r="BZ37" i="17"/>
  <c r="BZ42" i="17"/>
  <c r="BZ47" i="17"/>
  <c r="BZ52" i="17"/>
  <c r="BZ57" i="17"/>
  <c r="BZ62" i="17"/>
  <c r="BZ67" i="17"/>
  <c r="BZ72" i="17"/>
  <c r="BZ77" i="17"/>
  <c r="BZ82" i="17"/>
  <c r="BZ87" i="17"/>
  <c r="BZ92" i="17"/>
  <c r="BZ97" i="17"/>
  <c r="BZ102" i="17"/>
  <c r="BZ107" i="17"/>
  <c r="BZ112" i="17"/>
  <c r="BZ117" i="17"/>
  <c r="BZ122" i="17"/>
  <c r="BZ127" i="17"/>
  <c r="BZ132" i="17"/>
  <c r="BZ137" i="17"/>
  <c r="BZ142" i="17"/>
  <c r="BZ147" i="17"/>
  <c r="BZ152" i="17"/>
  <c r="BZ157" i="17"/>
  <c r="BZ162" i="17"/>
  <c r="BZ167" i="17"/>
  <c r="BZ172" i="17"/>
  <c r="BZ177" i="17"/>
  <c r="BZ182" i="17"/>
  <c r="BZ187" i="17"/>
  <c r="BZ192" i="17"/>
  <c r="BZ197" i="17"/>
  <c r="BZ202" i="17"/>
  <c r="BZ207" i="17"/>
  <c r="BZ212" i="17"/>
  <c r="BZ217" i="17"/>
  <c r="BZ222" i="17"/>
  <c r="BZ227" i="17"/>
  <c r="BZ232" i="17"/>
  <c r="BZ237" i="17"/>
  <c r="BX8" i="17"/>
  <c r="BX13" i="17"/>
  <c r="BX18" i="17"/>
  <c r="BX23" i="17"/>
  <c r="BX28" i="17"/>
  <c r="BX33" i="17"/>
  <c r="BX38" i="17"/>
  <c r="BX43" i="17"/>
  <c r="BX48" i="17"/>
  <c r="BX53" i="17"/>
  <c r="BX58" i="17"/>
  <c r="BX63" i="17"/>
  <c r="BX68" i="17"/>
  <c r="BX73" i="17"/>
  <c r="BX78" i="17"/>
  <c r="BX83" i="17"/>
  <c r="BX88" i="17"/>
  <c r="BX93" i="17"/>
  <c r="BX98" i="17"/>
  <c r="BX103" i="17"/>
  <c r="BX108" i="17"/>
  <c r="BX113" i="17"/>
  <c r="BX118" i="17"/>
  <c r="BX123" i="17"/>
  <c r="BX128" i="17"/>
  <c r="BX133" i="17"/>
  <c r="BX138" i="17"/>
  <c r="BX143" i="17"/>
  <c r="BX148" i="17"/>
  <c r="BX153" i="17"/>
  <c r="BX158" i="17"/>
  <c r="BX163" i="17"/>
  <c r="BX168" i="17"/>
  <c r="BX173" i="17"/>
  <c r="BX178" i="17"/>
  <c r="BX183" i="17"/>
  <c r="BX188" i="17"/>
  <c r="BX193" i="17"/>
  <c r="BX198" i="17"/>
  <c r="BX203" i="17"/>
  <c r="BX208" i="17"/>
  <c r="BX213" i="17"/>
  <c r="BX218" i="17"/>
  <c r="BX223" i="17"/>
  <c r="BX228" i="17"/>
  <c r="BX233" i="17"/>
  <c r="BX238" i="17"/>
  <c r="BZ8" i="17"/>
  <c r="BZ13" i="17"/>
  <c r="BZ18" i="17"/>
  <c r="BZ23" i="17"/>
  <c r="BZ28" i="17"/>
  <c r="BZ33" i="17"/>
  <c r="BZ38" i="17"/>
  <c r="BZ43" i="17"/>
  <c r="BZ48" i="17"/>
  <c r="BZ53" i="17"/>
  <c r="BZ58" i="17"/>
  <c r="BZ63" i="17"/>
  <c r="BZ68" i="17"/>
  <c r="BZ73" i="17"/>
  <c r="BZ78" i="17"/>
  <c r="BZ83" i="17"/>
  <c r="BZ88" i="17"/>
  <c r="BZ93" i="17"/>
  <c r="BZ98" i="17"/>
  <c r="BZ103" i="17"/>
  <c r="BZ108" i="17"/>
  <c r="BZ113" i="17"/>
  <c r="BZ118" i="17"/>
  <c r="BZ123" i="17"/>
  <c r="BZ128" i="17"/>
  <c r="BZ133" i="17"/>
  <c r="BZ138" i="17"/>
  <c r="BZ143" i="17"/>
  <c r="BZ148" i="17"/>
  <c r="BZ153" i="17"/>
  <c r="BZ158" i="17"/>
  <c r="BZ163" i="17"/>
  <c r="BZ168" i="17"/>
  <c r="BZ173" i="17"/>
  <c r="BZ178" i="17"/>
  <c r="BZ183" i="17"/>
  <c r="BZ188" i="17"/>
  <c r="BZ193" i="17"/>
  <c r="BZ198" i="17"/>
  <c r="BZ203" i="17"/>
  <c r="BZ208" i="17"/>
  <c r="BZ213" i="17"/>
  <c r="BZ218" i="17"/>
  <c r="BZ223" i="17"/>
  <c r="BZ228" i="17"/>
  <c r="BZ233" i="17"/>
  <c r="BZ238" i="17"/>
  <c r="BX9" i="17"/>
  <c r="BX14" i="17"/>
  <c r="BX19" i="17"/>
  <c r="BX24" i="17"/>
  <c r="BX29" i="17"/>
  <c r="BX34" i="17"/>
  <c r="BX39" i="17"/>
  <c r="BX44" i="17"/>
  <c r="BX49" i="17"/>
  <c r="BX54" i="17"/>
  <c r="BX59" i="17"/>
  <c r="BX64" i="17"/>
  <c r="BX69" i="17"/>
  <c r="BX74" i="17"/>
  <c r="BX79" i="17"/>
  <c r="BX84" i="17"/>
  <c r="BX89" i="17"/>
  <c r="BX94" i="17"/>
  <c r="BX99" i="17"/>
  <c r="BX104" i="17"/>
  <c r="BX109" i="17"/>
  <c r="BX114" i="17"/>
  <c r="BX119" i="17"/>
  <c r="BX124" i="17"/>
  <c r="BX129" i="17"/>
  <c r="BX134" i="17"/>
  <c r="BX139" i="17"/>
  <c r="BX144" i="17"/>
  <c r="BX149" i="17"/>
  <c r="BX154" i="17"/>
  <c r="BX159" i="17"/>
  <c r="BX164" i="17"/>
  <c r="BX169" i="17"/>
  <c r="BX174" i="17"/>
  <c r="BX179" i="17"/>
  <c r="BX184" i="17"/>
  <c r="BX189" i="17"/>
  <c r="BX194" i="17"/>
  <c r="BX199" i="17"/>
  <c r="BX204" i="17"/>
  <c r="BX209" i="17"/>
  <c r="BX214" i="17"/>
  <c r="BX219" i="17"/>
  <c r="BX224" i="17"/>
  <c r="BX229" i="17"/>
  <c r="BX234" i="17"/>
  <c r="BZ9" i="17"/>
  <c r="BZ14" i="17"/>
  <c r="BZ19" i="17"/>
  <c r="BZ24" i="17"/>
  <c r="BZ29" i="17"/>
  <c r="BZ34" i="17"/>
  <c r="BZ39" i="17"/>
  <c r="BZ44" i="17"/>
  <c r="BZ49" i="17"/>
  <c r="BZ54" i="17"/>
  <c r="BZ59" i="17"/>
  <c r="BZ64" i="17"/>
  <c r="BZ69" i="17"/>
  <c r="BZ74" i="17"/>
  <c r="BZ79" i="17"/>
  <c r="BZ84" i="17"/>
  <c r="BZ89" i="17"/>
  <c r="BZ94" i="17"/>
  <c r="BZ99" i="17"/>
  <c r="BZ104" i="17"/>
  <c r="BZ109" i="17"/>
  <c r="BZ114" i="17"/>
  <c r="BZ119" i="17"/>
  <c r="BZ124" i="17"/>
  <c r="BZ129" i="17"/>
  <c r="BZ134" i="17"/>
  <c r="BZ139" i="17"/>
  <c r="BZ144" i="17"/>
  <c r="BZ149" i="17"/>
  <c r="BZ154" i="17"/>
  <c r="BZ159" i="17"/>
  <c r="BZ164" i="17"/>
  <c r="BZ169" i="17"/>
  <c r="BZ174" i="17"/>
  <c r="BZ179" i="17"/>
  <c r="BZ184" i="17"/>
  <c r="BZ189" i="17"/>
  <c r="BZ194" i="17"/>
  <c r="BZ199" i="17"/>
  <c r="BZ204" i="17"/>
  <c r="BZ209" i="17"/>
  <c r="BZ214" i="17"/>
  <c r="BZ219" i="17"/>
  <c r="BZ224" i="17"/>
  <c r="BZ229" i="17"/>
  <c r="BZ234" i="17"/>
  <c r="BX4" i="17"/>
  <c r="BZ4" i="17"/>
  <c r="AT237" i="17"/>
  <c r="BW5" i="17"/>
  <c r="BW25" i="17"/>
  <c r="BW45" i="17"/>
  <c r="BW65" i="17"/>
  <c r="BW85" i="17"/>
  <c r="BW105" i="17"/>
  <c r="BW125" i="17"/>
  <c r="BW145" i="17"/>
  <c r="BW165" i="17"/>
  <c r="BW185" i="17"/>
  <c r="BW205" i="17"/>
  <c r="BW225" i="17"/>
  <c r="BW99" i="17"/>
  <c r="BW144" i="17"/>
  <c r="BW6" i="17"/>
  <c r="BW26" i="17"/>
  <c r="BW46" i="17"/>
  <c r="BW66" i="17"/>
  <c r="BW86" i="17"/>
  <c r="BW106" i="17"/>
  <c r="BW126" i="17"/>
  <c r="BW146" i="17"/>
  <c r="BW166" i="17"/>
  <c r="BW186" i="17"/>
  <c r="BW206" i="17"/>
  <c r="BW226" i="17"/>
  <c r="BW7" i="17"/>
  <c r="BW27" i="17"/>
  <c r="BW47" i="17"/>
  <c r="BW67" i="17"/>
  <c r="BW87" i="17"/>
  <c r="BW107" i="17"/>
  <c r="BW127" i="17"/>
  <c r="BW147" i="17"/>
  <c r="BW167" i="17"/>
  <c r="BW187" i="17"/>
  <c r="BW207" i="17"/>
  <c r="BW227" i="17"/>
  <c r="BW159" i="17"/>
  <c r="BW184" i="17"/>
  <c r="BW8" i="17"/>
  <c r="BW28" i="17"/>
  <c r="BW48" i="17"/>
  <c r="BW68" i="17"/>
  <c r="BW88" i="17"/>
  <c r="BW108" i="17"/>
  <c r="BW128" i="17"/>
  <c r="BW148" i="17"/>
  <c r="BW168" i="17"/>
  <c r="BW188" i="17"/>
  <c r="BW208" i="17"/>
  <c r="BW228" i="17"/>
  <c r="BW119" i="17"/>
  <c r="BW104" i="17"/>
  <c r="BW9" i="17"/>
  <c r="BW29" i="17"/>
  <c r="BW49" i="17"/>
  <c r="BW69" i="17"/>
  <c r="BW89" i="17"/>
  <c r="BW109" i="17"/>
  <c r="BW129" i="17"/>
  <c r="BW149" i="17"/>
  <c r="BW169" i="17"/>
  <c r="BW189" i="17"/>
  <c r="BW209" i="17"/>
  <c r="BW229" i="17"/>
  <c r="BW179" i="17"/>
  <c r="BW10" i="17"/>
  <c r="BW30" i="17"/>
  <c r="BW50" i="17"/>
  <c r="BW70" i="17"/>
  <c r="BW90" i="17"/>
  <c r="BW110" i="17"/>
  <c r="BW130" i="17"/>
  <c r="BW150" i="17"/>
  <c r="BW170" i="17"/>
  <c r="BW190" i="17"/>
  <c r="BW210" i="17"/>
  <c r="BW230" i="17"/>
  <c r="BW219" i="17"/>
  <c r="BW11" i="17"/>
  <c r="BW31" i="17"/>
  <c r="BW51" i="17"/>
  <c r="BW71" i="17"/>
  <c r="BW91" i="17"/>
  <c r="BW111" i="17"/>
  <c r="BW131" i="17"/>
  <c r="BW151" i="17"/>
  <c r="BW171" i="17"/>
  <c r="BW191" i="17"/>
  <c r="BW211" i="17"/>
  <c r="BW231" i="17"/>
  <c r="BW199" i="17"/>
  <c r="BW12" i="17"/>
  <c r="BW32" i="17"/>
  <c r="BW52" i="17"/>
  <c r="BW72" i="17"/>
  <c r="BW92" i="17"/>
  <c r="BW112" i="17"/>
  <c r="BW132" i="17"/>
  <c r="BW152" i="17"/>
  <c r="BW172" i="17"/>
  <c r="BW192" i="17"/>
  <c r="BW212" i="17"/>
  <c r="BW232" i="17"/>
  <c r="BW13" i="17"/>
  <c r="BW33" i="17"/>
  <c r="BW53" i="17"/>
  <c r="BW73" i="17"/>
  <c r="BW93" i="17"/>
  <c r="BW113" i="17"/>
  <c r="BW133" i="17"/>
  <c r="BW153" i="17"/>
  <c r="BW173" i="17"/>
  <c r="BW193" i="17"/>
  <c r="BW213" i="17"/>
  <c r="BW233" i="17"/>
  <c r="BW139" i="17"/>
  <c r="BW204" i="17"/>
  <c r="BW14" i="17"/>
  <c r="BW34" i="17"/>
  <c r="BW54" i="17"/>
  <c r="BW74" i="17"/>
  <c r="BW94" i="17"/>
  <c r="BW114" i="17"/>
  <c r="BW134" i="17"/>
  <c r="BW154" i="17"/>
  <c r="BW174" i="17"/>
  <c r="BW194" i="17"/>
  <c r="BW214" i="17"/>
  <c r="BW234" i="17"/>
  <c r="BW15" i="17"/>
  <c r="BW35" i="17"/>
  <c r="BW55" i="17"/>
  <c r="BW75" i="17"/>
  <c r="BW95" i="17"/>
  <c r="BW115" i="17"/>
  <c r="BW135" i="17"/>
  <c r="BW155" i="17"/>
  <c r="BW175" i="17"/>
  <c r="BW195" i="17"/>
  <c r="BW215" i="17"/>
  <c r="BW235" i="17"/>
  <c r="BW79" i="17"/>
  <c r="BW84" i="17"/>
  <c r="BW16" i="17"/>
  <c r="BW36" i="17"/>
  <c r="BW56" i="17"/>
  <c r="BW76" i="17"/>
  <c r="BW96" i="17"/>
  <c r="BW116" i="17"/>
  <c r="BW136" i="17"/>
  <c r="BW156" i="17"/>
  <c r="BW176" i="17"/>
  <c r="BW196" i="17"/>
  <c r="BW216" i="17"/>
  <c r="BW236" i="17"/>
  <c r="BW59" i="17"/>
  <c r="BW224" i="17"/>
  <c r="BW17" i="17"/>
  <c r="BW37" i="17"/>
  <c r="BW57" i="17"/>
  <c r="BW77" i="17"/>
  <c r="BW97" i="17"/>
  <c r="BW117" i="17"/>
  <c r="BW137" i="17"/>
  <c r="BW157" i="17"/>
  <c r="BW177" i="17"/>
  <c r="BW197" i="17"/>
  <c r="BW217" i="17"/>
  <c r="BW237" i="17"/>
  <c r="BW39" i="17"/>
  <c r="BW124" i="17"/>
  <c r="BW18" i="17"/>
  <c r="BW38" i="17"/>
  <c r="BW58" i="17"/>
  <c r="BW78" i="17"/>
  <c r="BW98" i="17"/>
  <c r="BW118" i="17"/>
  <c r="BW138" i="17"/>
  <c r="BW158" i="17"/>
  <c r="BW178" i="17"/>
  <c r="BW198" i="17"/>
  <c r="BW218" i="17"/>
  <c r="BW238" i="17"/>
  <c r="BW19" i="17"/>
  <c r="BW164" i="17"/>
  <c r="BW20" i="17"/>
  <c r="BW40" i="17"/>
  <c r="BW60" i="17"/>
  <c r="BW80" i="17"/>
  <c r="BW100" i="17"/>
  <c r="BW120" i="17"/>
  <c r="BW140" i="17"/>
  <c r="BW160" i="17"/>
  <c r="BW180" i="17"/>
  <c r="BW200" i="17"/>
  <c r="BW220" i="17"/>
  <c r="BW21" i="17"/>
  <c r="BW41" i="17"/>
  <c r="BW61" i="17"/>
  <c r="BW81" i="17"/>
  <c r="BW101" i="17"/>
  <c r="BW121" i="17"/>
  <c r="BW141" i="17"/>
  <c r="BW161" i="17"/>
  <c r="BW181" i="17"/>
  <c r="BW201" i="17"/>
  <c r="BW221" i="17"/>
  <c r="BW44" i="17"/>
  <c r="BW22" i="17"/>
  <c r="BW42" i="17"/>
  <c r="BW62" i="17"/>
  <c r="BW82" i="17"/>
  <c r="BW102" i="17"/>
  <c r="BW122" i="17"/>
  <c r="BW142" i="17"/>
  <c r="BW162" i="17"/>
  <c r="BW182" i="17"/>
  <c r="BW202" i="17"/>
  <c r="BW222" i="17"/>
  <c r="BW64" i="17"/>
  <c r="BW23" i="17"/>
  <c r="BW43" i="17"/>
  <c r="BW63" i="17"/>
  <c r="BW83" i="17"/>
  <c r="BW103" i="17"/>
  <c r="BW123" i="17"/>
  <c r="BW143" i="17"/>
  <c r="BW163" i="17"/>
  <c r="BW183" i="17"/>
  <c r="BW203" i="17"/>
  <c r="BW223" i="17"/>
  <c r="BW24" i="17"/>
  <c r="AS71" i="17"/>
  <c r="AR183" i="17"/>
  <c r="AT13" i="17"/>
  <c r="AS10" i="17"/>
  <c r="AT27" i="17"/>
  <c r="AS18" i="17"/>
  <c r="AR44" i="17"/>
  <c r="AS39" i="17"/>
  <c r="AS45" i="17"/>
  <c r="AT83" i="17"/>
  <c r="AS85" i="17"/>
  <c r="AT55" i="17"/>
  <c r="AT68" i="17"/>
  <c r="AT107" i="17"/>
  <c r="AR100" i="17"/>
  <c r="AS108" i="17"/>
  <c r="AS79" i="17"/>
  <c r="AT118" i="17"/>
  <c r="AR104" i="17"/>
  <c r="AS117" i="17"/>
  <c r="AR112" i="17"/>
  <c r="AS105" i="17"/>
  <c r="AR153" i="17"/>
  <c r="AR143" i="17"/>
  <c r="AR140" i="17"/>
  <c r="AR161" i="17"/>
  <c r="AR188" i="17"/>
  <c r="AT186" i="17"/>
  <c r="AR173" i="17"/>
  <c r="AT219" i="17"/>
  <c r="AS192" i="17"/>
  <c r="AR198" i="17"/>
  <c r="AS202" i="17"/>
  <c r="AR234" i="17"/>
  <c r="AR218" i="17"/>
  <c r="AS211" i="17"/>
  <c r="AT204" i="17"/>
  <c r="AR99" i="17"/>
  <c r="AT196" i="17"/>
  <c r="AR15" i="17"/>
  <c r="AT19" i="17"/>
  <c r="AT32" i="17"/>
  <c r="AS23" i="17"/>
  <c r="AS24" i="17"/>
  <c r="AR21" i="17"/>
  <c r="AT25" i="17"/>
  <c r="AS118" i="17"/>
  <c r="AT51" i="17"/>
  <c r="AR57" i="17"/>
  <c r="AR70" i="17"/>
  <c r="AT52" i="17"/>
  <c r="AS80" i="17"/>
  <c r="AS75" i="17"/>
  <c r="AT88" i="17"/>
  <c r="AR120" i="17"/>
  <c r="AS113" i="17"/>
  <c r="AR139" i="17"/>
  <c r="AS121" i="17"/>
  <c r="AT114" i="17"/>
  <c r="AS148" i="17"/>
  <c r="AT175" i="17"/>
  <c r="AS149" i="17"/>
  <c r="AS170" i="17"/>
  <c r="AR212" i="17"/>
  <c r="AT197" i="17"/>
  <c r="AT177" i="17"/>
  <c r="AS221" i="17"/>
  <c r="AT201" i="17"/>
  <c r="AR208" i="17"/>
  <c r="AS210" i="17"/>
  <c r="AR205" i="17"/>
  <c r="AS227" i="17"/>
  <c r="AT220" i="17"/>
  <c r="AR206" i="17"/>
  <c r="AT42" i="17"/>
  <c r="AR231" i="17"/>
  <c r="AS28" i="17"/>
  <c r="AR22" i="17"/>
  <c r="AS40" i="17"/>
  <c r="AT63" i="17"/>
  <c r="AT33" i="17"/>
  <c r="AS30" i="17"/>
  <c r="AR27" i="17"/>
  <c r="AR49" i="17"/>
  <c r="AR53" i="17"/>
  <c r="AS66" i="17"/>
  <c r="AT116" i="17"/>
  <c r="AR54" i="17"/>
  <c r="AT89" i="17"/>
  <c r="AT84" i="17"/>
  <c r="AW84" i="17" s="1"/>
  <c r="AR90" i="17"/>
  <c r="AT134" i="17"/>
  <c r="AT122" i="17"/>
  <c r="AR142" i="17"/>
  <c r="AS123" i="17"/>
  <c r="AR116" i="17"/>
  <c r="AT128" i="17"/>
  <c r="AS143" i="17"/>
  <c r="AT129" i="17"/>
  <c r="AR152" i="17"/>
  <c r="AT154" i="17"/>
  <c r="AS158" i="17"/>
  <c r="AS178" i="17"/>
  <c r="AS179" i="17"/>
  <c r="AR203" i="17"/>
  <c r="AR189" i="17"/>
  <c r="AT182" i="17"/>
  <c r="AS214" i="17"/>
  <c r="AT236" i="17"/>
  <c r="AW237" i="17" s="1"/>
  <c r="AR222" i="17"/>
  <c r="AS215" i="17"/>
  <c r="AR36" i="17"/>
  <c r="AT171" i="17"/>
  <c r="AS65" i="17"/>
  <c r="AR31" i="17"/>
  <c r="AR42" i="17"/>
  <c r="AS9" i="17"/>
  <c r="AR35" i="17"/>
  <c r="AT39" i="17"/>
  <c r="AS36" i="17"/>
  <c r="AS58" i="17"/>
  <c r="AS62" i="17"/>
  <c r="AR87" i="17"/>
  <c r="AS50" i="17"/>
  <c r="AS63" i="17"/>
  <c r="AR91" i="17"/>
  <c r="AR86" i="17"/>
  <c r="AS99" i="17"/>
  <c r="AT140" i="17"/>
  <c r="AS126" i="17"/>
  <c r="AT117" i="17"/>
  <c r="AS127" i="17"/>
  <c r="AR133" i="17"/>
  <c r="AR130" i="17"/>
  <c r="AR125" i="17"/>
  <c r="AR131" i="17"/>
  <c r="AS161" i="17"/>
  <c r="AR156" i="17"/>
  <c r="AT167" i="17"/>
  <c r="AR179" i="17"/>
  <c r="AT188" i="17"/>
  <c r="AS183" i="17"/>
  <c r="AS198" i="17"/>
  <c r="AR184" i="17"/>
  <c r="AT223" i="17"/>
  <c r="AR238" i="17"/>
  <c r="AS231" i="17"/>
  <c r="AT224" i="17"/>
  <c r="AR193" i="17"/>
  <c r="AT65" i="17"/>
  <c r="AT10" i="17"/>
  <c r="AS5" i="17"/>
  <c r="AT18" i="17"/>
  <c r="AS44" i="17"/>
  <c r="AR41" i="17"/>
  <c r="AT45" i="17"/>
  <c r="AT67" i="17"/>
  <c r="AT71" i="17"/>
  <c r="AS94" i="17"/>
  <c r="AT59" i="17"/>
  <c r="AT72" i="17"/>
  <c r="AS100" i="17"/>
  <c r="AS95" i="17"/>
  <c r="AT105" i="17"/>
  <c r="AT109" i="17"/>
  <c r="AT151" i="17"/>
  <c r="AR119" i="17"/>
  <c r="AT137" i="17"/>
  <c r="AS124" i="17"/>
  <c r="AS139" i="17"/>
  <c r="AS134" i="17"/>
  <c r="AS140" i="17"/>
  <c r="AT170" i="17"/>
  <c r="AS165" i="17"/>
  <c r="AR169" i="17"/>
  <c r="AS181" i="17"/>
  <c r="AR190" i="17"/>
  <c r="AT192" i="17"/>
  <c r="AT208" i="17"/>
  <c r="AS193" i="17"/>
  <c r="AR225" i="17"/>
  <c r="AT207" i="17"/>
  <c r="AT211" i="17"/>
  <c r="AR226" i="17"/>
  <c r="AR197" i="17"/>
  <c r="AN4" i="17"/>
  <c r="AR12" i="17"/>
  <c r="AT14" i="17"/>
  <c r="AS21" i="17"/>
  <c r="AS35" i="17"/>
  <c r="AS41" i="17"/>
  <c r="AR47" i="17"/>
  <c r="AR69" i="17"/>
  <c r="AR73" i="17"/>
  <c r="AR48" i="17"/>
  <c r="AR61" i="17"/>
  <c r="AT74" i="17"/>
  <c r="AT80" i="17"/>
  <c r="AT75" i="17"/>
  <c r="AT79" i="17"/>
  <c r="AR111" i="17"/>
  <c r="AU112" i="17" s="1"/>
  <c r="AS104" i="17"/>
  <c r="AR129" i="17"/>
  <c r="AR157" i="17"/>
  <c r="AT133" i="17"/>
  <c r="AT148" i="17"/>
  <c r="AT143" i="17"/>
  <c r="AT149" i="17"/>
  <c r="AR172" i="17"/>
  <c r="AT174" i="17"/>
  <c r="AS184" i="17"/>
  <c r="AS153" i="17"/>
  <c r="AS199" i="17"/>
  <c r="AR194" i="17"/>
  <c r="AT178" i="17"/>
  <c r="AT202" i="17"/>
  <c r="AS234" i="17"/>
  <c r="AR209" i="17"/>
  <c r="AR213" i="17"/>
  <c r="AS235" i="17"/>
  <c r="AT216" i="17"/>
  <c r="AS6" i="17"/>
  <c r="AT22" i="17"/>
  <c r="AR16" i="17"/>
  <c r="AT9" i="17"/>
  <c r="AT44" i="17"/>
  <c r="AT21" i="17"/>
  <c r="AS54" i="17"/>
  <c r="AS49" i="17"/>
  <c r="AT85" i="17"/>
  <c r="AW85" i="17" s="1"/>
  <c r="AS57" i="17"/>
  <c r="AS70" i="17"/>
  <c r="AT76" i="17"/>
  <c r="AR82" i="17"/>
  <c r="AR77" i="17"/>
  <c r="AR81" i="17"/>
  <c r="AS120" i="17"/>
  <c r="AT113" i="17"/>
  <c r="AT132" i="17"/>
  <c r="AT101" i="17"/>
  <c r="AR135" i="17"/>
  <c r="AR150" i="17"/>
  <c r="AR145" i="17"/>
  <c r="AR151" i="17"/>
  <c r="AT161" i="17"/>
  <c r="AR176" i="17"/>
  <c r="AT158" i="17"/>
  <c r="AT162" i="17"/>
  <c r="AS230" i="17"/>
  <c r="AS203" i="17"/>
  <c r="AR180" i="17"/>
  <c r="AT210" i="17"/>
  <c r="AS205" i="17"/>
  <c r="AS218" i="17"/>
  <c r="AS222" i="17"/>
  <c r="AT215" i="17"/>
  <c r="AR235" i="17"/>
  <c r="AT15" i="17"/>
  <c r="AR29" i="17"/>
  <c r="AT38" i="17"/>
  <c r="AR11" i="17"/>
  <c r="AR46" i="17"/>
  <c r="AR23" i="17"/>
  <c r="AR56" i="17"/>
  <c r="AT58" i="17"/>
  <c r="AS53" i="17"/>
  <c r="AT66" i="17"/>
  <c r="AT50" i="17"/>
  <c r="AR78" i="17"/>
  <c r="AS91" i="17"/>
  <c r="AS86" i="17"/>
  <c r="AV86" i="17" s="1"/>
  <c r="AS90" i="17"/>
  <c r="AR102" i="17"/>
  <c r="AR115" i="17"/>
  <c r="AS142" i="17"/>
  <c r="AR103" i="17"/>
  <c r="AS144" i="17"/>
  <c r="AS152" i="17"/>
  <c r="AS145" i="17"/>
  <c r="AS155" i="17"/>
  <c r="AR163" i="17"/>
  <c r="AT187" i="17"/>
  <c r="AR160" i="17"/>
  <c r="AR164" i="17"/>
  <c r="AR232" i="17"/>
  <c r="AT183" i="17"/>
  <c r="AS189" i="17"/>
  <c r="AR195" i="17"/>
  <c r="AT214" i="17"/>
  <c r="AT227" i="17"/>
  <c r="AT231" i="17"/>
  <c r="AR217" i="17"/>
  <c r="AT6" i="17"/>
  <c r="AT141" i="17"/>
  <c r="AR17" i="17"/>
  <c r="AS31" i="17"/>
  <c r="AT40" i="17"/>
  <c r="AS11" i="17"/>
  <c r="AS26" i="17"/>
  <c r="AS32" i="17"/>
  <c r="AS83" i="17"/>
  <c r="AR60" i="17"/>
  <c r="AT62" i="17"/>
  <c r="AR68" i="17"/>
  <c r="AR52" i="17"/>
  <c r="AU53" i="17" s="1"/>
  <c r="AS87" i="17"/>
  <c r="AT100" i="17"/>
  <c r="AT95" i="17"/>
  <c r="AT99" i="17"/>
  <c r="AS111" i="17"/>
  <c r="AT135" i="17"/>
  <c r="AT108" i="17"/>
  <c r="AS112" i="17"/>
  <c r="AT124" i="17"/>
  <c r="AT139" i="17"/>
  <c r="AT125" i="17"/>
  <c r="AT164" i="17"/>
  <c r="AS172" i="17"/>
  <c r="AS188" i="17"/>
  <c r="AS169" i="17"/>
  <c r="AS173" i="17"/>
  <c r="AT179" i="17"/>
  <c r="AR185" i="17"/>
  <c r="AT198" i="17"/>
  <c r="AS217" i="17"/>
  <c r="AR216" i="17"/>
  <c r="AR229" i="17"/>
  <c r="AR233" i="17"/>
  <c r="AS226" i="17"/>
  <c r="AS174" i="17"/>
  <c r="AR26" i="17"/>
  <c r="AR67" i="17"/>
  <c r="AS17" i="17"/>
  <c r="AT30" i="17"/>
  <c r="AT35" i="17"/>
  <c r="AT41" i="17"/>
  <c r="AR118" i="17"/>
  <c r="AS69" i="17"/>
  <c r="AR64" i="17"/>
  <c r="AR76" i="17"/>
  <c r="AS61" i="17"/>
  <c r="AT96" i="17"/>
  <c r="AS82" i="17"/>
  <c r="AR97" i="17"/>
  <c r="AR134" i="17"/>
  <c r="AT120" i="17"/>
  <c r="AT104" i="17"/>
  <c r="AR110" i="17"/>
  <c r="AT121" i="17"/>
  <c r="AR126" i="17"/>
  <c r="AR141" i="17"/>
  <c r="AR127" i="17"/>
  <c r="AR166" i="17"/>
  <c r="AR192" i="17"/>
  <c r="AS156" i="17"/>
  <c r="AT184" i="17"/>
  <c r="AT190" i="17"/>
  <c r="AR181" i="17"/>
  <c r="AS194" i="17"/>
  <c r="AR200" i="17"/>
  <c r="AS195" i="17"/>
  <c r="AS225" i="17"/>
  <c r="AS238" i="17"/>
  <c r="AR204" i="17"/>
  <c r="AT235" i="17"/>
  <c r="AR9" i="17"/>
  <c r="AR148" i="17"/>
  <c r="AS8" i="17"/>
  <c r="AS12" i="17"/>
  <c r="AT5" i="17"/>
  <c r="AT11" i="17"/>
  <c r="AW11" i="17" s="1"/>
  <c r="AR37" i="17"/>
  <c r="AR43" i="17"/>
  <c r="AT36" i="17"/>
  <c r="AT49" i="17"/>
  <c r="AS73" i="17"/>
  <c r="AT94" i="17"/>
  <c r="AT70" i="17"/>
  <c r="AR98" i="17"/>
  <c r="AT91" i="17"/>
  <c r="AS130" i="17"/>
  <c r="AS81" i="17"/>
  <c r="AR122" i="17"/>
  <c r="AR106" i="17"/>
  <c r="AS119" i="17"/>
  <c r="AT123" i="17"/>
  <c r="AS135" i="17"/>
  <c r="AS150" i="17"/>
  <c r="AS136" i="17"/>
  <c r="AS175" i="17"/>
  <c r="AV175" i="17" s="1"/>
  <c r="AT152" i="17"/>
  <c r="AT165" i="17"/>
  <c r="AS160" i="17"/>
  <c r="AR230" i="17"/>
  <c r="AS190" i="17"/>
  <c r="AT203" i="17"/>
  <c r="AS200" i="17"/>
  <c r="AS219" i="17"/>
  <c r="AT234" i="17"/>
  <c r="AS209" i="17"/>
  <c r="AS213" i="17"/>
  <c r="AR237" i="17"/>
  <c r="AS14" i="17"/>
  <c r="AS96" i="17"/>
  <c r="AR95" i="17"/>
  <c r="AS109" i="17"/>
  <c r="AT102" i="17"/>
  <c r="AT138" i="17"/>
  <c r="AW138" i="17" s="1"/>
  <c r="AT17" i="17"/>
  <c r="AS29" i="17"/>
  <c r="AR7" i="17"/>
  <c r="AR13" i="17"/>
  <c r="AS46" i="17"/>
  <c r="AR34" i="17"/>
  <c r="AR38" i="17"/>
  <c r="AR51" i="17"/>
  <c r="AT92" i="17"/>
  <c r="AS48" i="17"/>
  <c r="AR72" i="17"/>
  <c r="AR109" i="17"/>
  <c r="AR93" i="17"/>
  <c r="AS77" i="17"/>
  <c r="AT90" i="17"/>
  <c r="AS128" i="17"/>
  <c r="AS115" i="17"/>
  <c r="AT142" i="17"/>
  <c r="AT127" i="17"/>
  <c r="AT144" i="17"/>
  <c r="AS166" i="17"/>
  <c r="AT145" i="17"/>
  <c r="AT193" i="17"/>
  <c r="AR154" i="17"/>
  <c r="AR167" i="17"/>
  <c r="AU167" i="17" s="1"/>
  <c r="AT169" i="17"/>
  <c r="AT153" i="17"/>
  <c r="AT199" i="17"/>
  <c r="AS185" i="17"/>
  <c r="AT180" i="17"/>
  <c r="AR221" i="17"/>
  <c r="AR236" i="17"/>
  <c r="AT218" i="17"/>
  <c r="AT222" i="17"/>
  <c r="AT226" i="17"/>
  <c r="AS59" i="17"/>
  <c r="AT232" i="17"/>
  <c r="AR19" i="17"/>
  <c r="AT12" i="17"/>
  <c r="AS16" i="17"/>
  <c r="AS13" i="17"/>
  <c r="AT26" i="17"/>
  <c r="AS43" i="17"/>
  <c r="AS47" i="17"/>
  <c r="AS60" i="17"/>
  <c r="AT53" i="17"/>
  <c r="AT57" i="17"/>
  <c r="AR74" i="17"/>
  <c r="AS78" i="17"/>
  <c r="AT82" i="17"/>
  <c r="AT86" i="17"/>
  <c r="AR92" i="17"/>
  <c r="AS131" i="17"/>
  <c r="AV131" i="17" s="1"/>
  <c r="AR124" i="17"/>
  <c r="AR101" i="17"/>
  <c r="AS157" i="17"/>
  <c r="AR146" i="17"/>
  <c r="AT130" i="17"/>
  <c r="AR147" i="17"/>
  <c r="AT157" i="17"/>
  <c r="AS163" i="17"/>
  <c r="AS176" i="17"/>
  <c r="AV176" i="17" s="1"/>
  <c r="AR171" i="17"/>
  <c r="AR155" i="17"/>
  <c r="AR201" i="17"/>
  <c r="AT194" i="17"/>
  <c r="AR182" i="17"/>
  <c r="AS212" i="17"/>
  <c r="AV212" i="17" s="1"/>
  <c r="AT205" i="17"/>
  <c r="AR220" i="17"/>
  <c r="AR224" i="17"/>
  <c r="AR228" i="17"/>
  <c r="AT98" i="17"/>
  <c r="AT159" i="17"/>
  <c r="AS20" i="17"/>
  <c r="AR14" i="17"/>
  <c r="AS25" i="17"/>
  <c r="AR65" i="17"/>
  <c r="AR28" i="17"/>
  <c r="AT23" i="17"/>
  <c r="AT54" i="17"/>
  <c r="AT69" i="17"/>
  <c r="AR55" i="17"/>
  <c r="AR59" i="17"/>
  <c r="AR96" i="17"/>
  <c r="AT87" i="17"/>
  <c r="AR84" i="17"/>
  <c r="AR88" i="17"/>
  <c r="AR107" i="17"/>
  <c r="AS102" i="17"/>
  <c r="AR136" i="17"/>
  <c r="AS110" i="17"/>
  <c r="AS103" i="17"/>
  <c r="AR168" i="17"/>
  <c r="AR132" i="17"/>
  <c r="AR138" i="17"/>
  <c r="AR159" i="17"/>
  <c r="AT172" i="17"/>
  <c r="AR186" i="17"/>
  <c r="AT160" i="17"/>
  <c r="AS164" i="17"/>
  <c r="AV164" i="17" s="1"/>
  <c r="AS206" i="17"/>
  <c r="AR196" i="17"/>
  <c r="AS191" i="17"/>
  <c r="AT221" i="17"/>
  <c r="AW221" i="17" s="1"/>
  <c r="AR207" i="17"/>
  <c r="AU207" i="17" s="1"/>
  <c r="AS229" i="17"/>
  <c r="AS233" i="17"/>
  <c r="AS237" i="17"/>
  <c r="AT24" i="17"/>
  <c r="AT176" i="17"/>
  <c r="AR24" i="17"/>
  <c r="AS27" i="17"/>
  <c r="AR20" i="17"/>
  <c r="AS22" i="17"/>
  <c r="AS37" i="17"/>
  <c r="AR25" i="17"/>
  <c r="AS56" i="17"/>
  <c r="AR71" i="17"/>
  <c r="AS64" i="17"/>
  <c r="AS68" i="17"/>
  <c r="AS52" i="17"/>
  <c r="AR89" i="17"/>
  <c r="AU90" i="17" s="1"/>
  <c r="AS93" i="17"/>
  <c r="AS97" i="17"/>
  <c r="AT81" i="17"/>
  <c r="AT111" i="17"/>
  <c r="AS106" i="17"/>
  <c r="AT119" i="17"/>
  <c r="AT112" i="17"/>
  <c r="AS146" i="17"/>
  <c r="AS141" i="17"/>
  <c r="AS147" i="17"/>
  <c r="AS168" i="17"/>
  <c r="AR174" i="17"/>
  <c r="AR191" i="17"/>
  <c r="AR162" i="17"/>
  <c r="AT173" i="17"/>
  <c r="AW173" i="17" s="1"/>
  <c r="AT228" i="17"/>
  <c r="AT185" i="17"/>
  <c r="AT200" i="17"/>
  <c r="AR223" i="17"/>
  <c r="AU223" i="17" s="1"/>
  <c r="AS216" i="17"/>
  <c r="AT238" i="17"/>
  <c r="AW238" i="17" s="1"/>
  <c r="AS204" i="17"/>
  <c r="AV205" i="17" s="1"/>
  <c r="AS208" i="17"/>
  <c r="AT8" i="17"/>
  <c r="AT29" i="17"/>
  <c r="AS7" i="17"/>
  <c r="AT31" i="17"/>
  <c r="AT46" i="17"/>
  <c r="AS34" i="17"/>
  <c r="AS38" i="17"/>
  <c r="AR85" i="17"/>
  <c r="AT73" i="17"/>
  <c r="AW73" i="17" s="1"/>
  <c r="AS76" i="17"/>
  <c r="AT61" i="17"/>
  <c r="AS98" i="17"/>
  <c r="AS133" i="17"/>
  <c r="AT77" i="17"/>
  <c r="AR83" i="17"/>
  <c r="AR113" i="17"/>
  <c r="AT115" i="17"/>
  <c r="AR121" i="17"/>
  <c r="AR114" i="17"/>
  <c r="AT126" i="17"/>
  <c r="AT150" i="17"/>
  <c r="AT155" i="17"/>
  <c r="AT189" i="17"/>
  <c r="AR199" i="17"/>
  <c r="AS197" i="17"/>
  <c r="AS171" i="17"/>
  <c r="AR175" i="17"/>
  <c r="AT230" i="17"/>
  <c r="AR187" i="17"/>
  <c r="AR202" i="17"/>
  <c r="AS232" i="17"/>
  <c r="AT225" i="17"/>
  <c r="AT209" i="17"/>
  <c r="AT213" i="17"/>
  <c r="AT217" i="17"/>
  <c r="AS67" i="17"/>
  <c r="AS114" i="17"/>
  <c r="AS15" i="17"/>
  <c r="AR10" i="17"/>
  <c r="AR32" i="17"/>
  <c r="AT16" i="17"/>
  <c r="AR33" i="17"/>
  <c r="AT37" i="17"/>
  <c r="AT43" i="17"/>
  <c r="AT47" i="17"/>
  <c r="AS51" i="17"/>
  <c r="AS55" i="17"/>
  <c r="AS116" i="17"/>
  <c r="AR63" i="17"/>
  <c r="AT78" i="17"/>
  <c r="AR75" i="17"/>
  <c r="AR79" i="17"/>
  <c r="AS92" i="17"/>
  <c r="AS122" i="17"/>
  <c r="AR117" i="17"/>
  <c r="AR137" i="17"/>
  <c r="AS125" i="17"/>
  <c r="AR128" i="17"/>
  <c r="AT166" i="17"/>
  <c r="AT147" i="17"/>
  <c r="AS159" i="17"/>
  <c r="AS154" i="17"/>
  <c r="AT156" i="17"/>
  <c r="AS177" i="17"/>
  <c r="AR177" i="17"/>
  <c r="AS201" i="17"/>
  <c r="AS196" i="17"/>
  <c r="AV196" i="17" s="1"/>
  <c r="AR210" i="17"/>
  <c r="AT212" i="17"/>
  <c r="AW212" i="17" s="1"/>
  <c r="AR227" i="17"/>
  <c r="AU227" i="17" s="1"/>
  <c r="AR211" i="17"/>
  <c r="AR215" i="17"/>
  <c r="AR219" i="17"/>
  <c r="AR94" i="17"/>
  <c r="AT110" i="17"/>
  <c r="AR8" i="17"/>
  <c r="AS19" i="17"/>
  <c r="AR40" i="17"/>
  <c r="AR18" i="17"/>
  <c r="AS42" i="17"/>
  <c r="AR39" i="17"/>
  <c r="AU39" i="17" s="1"/>
  <c r="AR45" i="17"/>
  <c r="AT56" i="17"/>
  <c r="AT60" i="17"/>
  <c r="AT64" i="17"/>
  <c r="AT48" i="17"/>
  <c r="AS72" i="17"/>
  <c r="AV72" i="17" s="1"/>
  <c r="AR80" i="17"/>
  <c r="AS84" i="17"/>
  <c r="AS88" i="17"/>
  <c r="AS107" i="17"/>
  <c r="AT131" i="17"/>
  <c r="AW131" i="17" s="1"/>
  <c r="AT136" i="17"/>
  <c r="AS138" i="17"/>
  <c r="AT103" i="17"/>
  <c r="AS137" i="17"/>
  <c r="AR123" i="17"/>
  <c r="AR149" i="17"/>
  <c r="AT168" i="17"/>
  <c r="AT163" i="17"/>
  <c r="AR158" i="17"/>
  <c r="AS180" i="17"/>
  <c r="AS186" i="17"/>
  <c r="AV186" i="17" s="1"/>
  <c r="AT206" i="17"/>
  <c r="AR178" i="17"/>
  <c r="AS182" i="17"/>
  <c r="AR214" i="17"/>
  <c r="AS236" i="17"/>
  <c r="AS220" i="17"/>
  <c r="AS224" i="17"/>
  <c r="AS228" i="17"/>
  <c r="AR30" i="17"/>
  <c r="AR108" i="17"/>
  <c r="AR6" i="17"/>
  <c r="AT20" i="17"/>
  <c r="AR5" i="17"/>
  <c r="AT7" i="17"/>
  <c r="AS33" i="17"/>
  <c r="AT28" i="17"/>
  <c r="AT34" i="17"/>
  <c r="AR58" i="17"/>
  <c r="AR62" i="17"/>
  <c r="AU62" i="17" s="1"/>
  <c r="AR66" i="17"/>
  <c r="AR50" i="17"/>
  <c r="AS74" i="17"/>
  <c r="AS89" i="17"/>
  <c r="AT93" i="17"/>
  <c r="AT97" i="17"/>
  <c r="AR144" i="17"/>
  <c r="AU145" i="17" s="1"/>
  <c r="AS151" i="17"/>
  <c r="AT106" i="17"/>
  <c r="AS101" i="17"/>
  <c r="AR105" i="17"/>
  <c r="AT146" i="17"/>
  <c r="AS132" i="17"/>
  <c r="AS129" i="17"/>
  <c r="AR170" i="17"/>
  <c r="AR165" i="17"/>
  <c r="AS167" i="17"/>
  <c r="AS162" i="17"/>
  <c r="AT195" i="17"/>
  <c r="AT181" i="17"/>
  <c r="AS187" i="17"/>
  <c r="AT191" i="17"/>
  <c r="AS223" i="17"/>
  <c r="AS207" i="17"/>
  <c r="AT229" i="17"/>
  <c r="AT233" i="17"/>
  <c r="AU54" i="17"/>
  <c r="AR5" i="16"/>
  <c r="AT11" i="16"/>
  <c r="AS18" i="16"/>
  <c r="AR25" i="16"/>
  <c r="AT31" i="16"/>
  <c r="AS38" i="16"/>
  <c r="AR45" i="16"/>
  <c r="AT51" i="16"/>
  <c r="AS58" i="16"/>
  <c r="AR65" i="16"/>
  <c r="AT71" i="16"/>
  <c r="AS78" i="16"/>
  <c r="AR85" i="16"/>
  <c r="AT91" i="16"/>
  <c r="AS98" i="16"/>
  <c r="AR105" i="16"/>
  <c r="AT111" i="16"/>
  <c r="AS118" i="16"/>
  <c r="AR125" i="16"/>
  <c r="AT131" i="16"/>
  <c r="AS138" i="16"/>
  <c r="AR145" i="16"/>
  <c r="AT151" i="16"/>
  <c r="AS158" i="16"/>
  <c r="AR165" i="16"/>
  <c r="AT171" i="16"/>
  <c r="AS178" i="16"/>
  <c r="AR185" i="16"/>
  <c r="AT191" i="16"/>
  <c r="AS198" i="16"/>
  <c r="AR205" i="16"/>
  <c r="AT211" i="16"/>
  <c r="AS218" i="16"/>
  <c r="AR225" i="16"/>
  <c r="AT231" i="16"/>
  <c r="AS238" i="16"/>
  <c r="AR111" i="16"/>
  <c r="AT157" i="16"/>
  <c r="AS184" i="16"/>
  <c r="AR231" i="16"/>
  <c r="AT44" i="16"/>
  <c r="AT184" i="16"/>
  <c r="AS5" i="16"/>
  <c r="AR12" i="16"/>
  <c r="AT18" i="16"/>
  <c r="AS25" i="16"/>
  <c r="AR32" i="16"/>
  <c r="AT38" i="16"/>
  <c r="AS45" i="16"/>
  <c r="AR52" i="16"/>
  <c r="AT58" i="16"/>
  <c r="AS65" i="16"/>
  <c r="AR72" i="16"/>
  <c r="AT78" i="16"/>
  <c r="AS85" i="16"/>
  <c r="AR92" i="16"/>
  <c r="AT98" i="16"/>
  <c r="AS105" i="16"/>
  <c r="AR112" i="16"/>
  <c r="AT118" i="16"/>
  <c r="AS125" i="16"/>
  <c r="AR132" i="16"/>
  <c r="AT138" i="16"/>
  <c r="AS145" i="16"/>
  <c r="AR152" i="16"/>
  <c r="AT158" i="16"/>
  <c r="AS165" i="16"/>
  <c r="AR172" i="16"/>
  <c r="AT178" i="16"/>
  <c r="AS185" i="16"/>
  <c r="AR192" i="16"/>
  <c r="AT198" i="16"/>
  <c r="AS205" i="16"/>
  <c r="AR212" i="16"/>
  <c r="AT218" i="16"/>
  <c r="AS225" i="16"/>
  <c r="AR232" i="16"/>
  <c r="AT238" i="16"/>
  <c r="AT117" i="16"/>
  <c r="AS144" i="16"/>
  <c r="AT197" i="16"/>
  <c r="AS11" i="16"/>
  <c r="AT5" i="16"/>
  <c r="AS12" i="16"/>
  <c r="AR19" i="16"/>
  <c r="AT25" i="16"/>
  <c r="AS32" i="16"/>
  <c r="AR39" i="16"/>
  <c r="AT45" i="16"/>
  <c r="AS52" i="16"/>
  <c r="AR59" i="16"/>
  <c r="AT65" i="16"/>
  <c r="AS72" i="16"/>
  <c r="AR79" i="16"/>
  <c r="AT85" i="16"/>
  <c r="AS92" i="16"/>
  <c r="AR99" i="16"/>
  <c r="AT105" i="16"/>
  <c r="AS112" i="16"/>
  <c r="AR119" i="16"/>
  <c r="AT125" i="16"/>
  <c r="AS132" i="16"/>
  <c r="AR139" i="16"/>
  <c r="AT145" i="16"/>
  <c r="AS152" i="16"/>
  <c r="AR159" i="16"/>
  <c r="AT165" i="16"/>
  <c r="AS172" i="16"/>
  <c r="AR179" i="16"/>
  <c r="AT185" i="16"/>
  <c r="AS192" i="16"/>
  <c r="AR199" i="16"/>
  <c r="AT205" i="16"/>
  <c r="AS212" i="16"/>
  <c r="AR219" i="16"/>
  <c r="AT225" i="16"/>
  <c r="AS232" i="16"/>
  <c r="AS84" i="16"/>
  <c r="AS164" i="16"/>
  <c r="AT217" i="16"/>
  <c r="AT84" i="16"/>
  <c r="AS211" i="16"/>
  <c r="AR6" i="16"/>
  <c r="AT12" i="16"/>
  <c r="AS19" i="16"/>
  <c r="AR26" i="16"/>
  <c r="AT32" i="16"/>
  <c r="AS39" i="16"/>
  <c r="AR46" i="16"/>
  <c r="AT52" i="16"/>
  <c r="AS59" i="16"/>
  <c r="AR66" i="16"/>
  <c r="AT72" i="16"/>
  <c r="AS79" i="16"/>
  <c r="AR86" i="16"/>
  <c r="AT92" i="16"/>
  <c r="AS99" i="16"/>
  <c r="AR106" i="16"/>
  <c r="AT112" i="16"/>
  <c r="AS119" i="16"/>
  <c r="AR126" i="16"/>
  <c r="AT132" i="16"/>
  <c r="AS139" i="16"/>
  <c r="AR146" i="16"/>
  <c r="AT152" i="16"/>
  <c r="AS159" i="16"/>
  <c r="AR166" i="16"/>
  <c r="AT172" i="16"/>
  <c r="AS179" i="16"/>
  <c r="AR186" i="16"/>
  <c r="AT192" i="16"/>
  <c r="AS199" i="16"/>
  <c r="AR206" i="16"/>
  <c r="AT212" i="16"/>
  <c r="AS219" i="16"/>
  <c r="AR226" i="16"/>
  <c r="AT232" i="16"/>
  <c r="AS104" i="16"/>
  <c r="AR131" i="16"/>
  <c r="AR191" i="16"/>
  <c r="AS71" i="16"/>
  <c r="AR138" i="16"/>
  <c r="AS191" i="16"/>
  <c r="AS6" i="16"/>
  <c r="AR13" i="16"/>
  <c r="AT19" i="16"/>
  <c r="AS26" i="16"/>
  <c r="AR33" i="16"/>
  <c r="AT39" i="16"/>
  <c r="AS46" i="16"/>
  <c r="AR53" i="16"/>
  <c r="AT59" i="16"/>
  <c r="AS66" i="16"/>
  <c r="AR73" i="16"/>
  <c r="AT79" i="16"/>
  <c r="AS86" i="16"/>
  <c r="AR93" i="16"/>
  <c r="AT99" i="16"/>
  <c r="AS106" i="16"/>
  <c r="AR113" i="16"/>
  <c r="AT119" i="16"/>
  <c r="AS126" i="16"/>
  <c r="AR133" i="16"/>
  <c r="AT139" i="16"/>
  <c r="AS146" i="16"/>
  <c r="AR153" i="16"/>
  <c r="AT159" i="16"/>
  <c r="AS166" i="16"/>
  <c r="AR173" i="16"/>
  <c r="AT179" i="16"/>
  <c r="AS186" i="16"/>
  <c r="AR193" i="16"/>
  <c r="AT199" i="16"/>
  <c r="AS206" i="16"/>
  <c r="AR213" i="16"/>
  <c r="AT219" i="16"/>
  <c r="AS226" i="16"/>
  <c r="AR233" i="16"/>
  <c r="AT97" i="16"/>
  <c r="AT24" i="16"/>
  <c r="AR158" i="16"/>
  <c r="AT6" i="16"/>
  <c r="AS13" i="16"/>
  <c r="AR20" i="16"/>
  <c r="AT26" i="16"/>
  <c r="AS33" i="16"/>
  <c r="AR40" i="16"/>
  <c r="AT46" i="16"/>
  <c r="AS53" i="16"/>
  <c r="AR60" i="16"/>
  <c r="AT66" i="16"/>
  <c r="AS73" i="16"/>
  <c r="AR80" i="16"/>
  <c r="AT86" i="16"/>
  <c r="AS93" i="16"/>
  <c r="AR100" i="16"/>
  <c r="AT106" i="16"/>
  <c r="AS113" i="16"/>
  <c r="AR120" i="16"/>
  <c r="AT126" i="16"/>
  <c r="AS133" i="16"/>
  <c r="AR140" i="16"/>
  <c r="AT146" i="16"/>
  <c r="AS153" i="16"/>
  <c r="AR160" i="16"/>
  <c r="AT166" i="16"/>
  <c r="AS173" i="16"/>
  <c r="AR180" i="16"/>
  <c r="AT186" i="16"/>
  <c r="AS193" i="16"/>
  <c r="AR200" i="16"/>
  <c r="AT206" i="16"/>
  <c r="AS213" i="16"/>
  <c r="AR220" i="16"/>
  <c r="AT226" i="16"/>
  <c r="AS233" i="16"/>
  <c r="AR91" i="16"/>
  <c r="AT137" i="16"/>
  <c r="AT177" i="16"/>
  <c r="AS224" i="16"/>
  <c r="AR98" i="16"/>
  <c r="AR198" i="16"/>
  <c r="AR7" i="16"/>
  <c r="AT13" i="16"/>
  <c r="AW13" i="16" s="1"/>
  <c r="AS20" i="16"/>
  <c r="AR27" i="16"/>
  <c r="AU27" i="16" s="1"/>
  <c r="AT33" i="16"/>
  <c r="AS40" i="16"/>
  <c r="AR47" i="16"/>
  <c r="AT53" i="16"/>
  <c r="AS60" i="16"/>
  <c r="AV60" i="16" s="1"/>
  <c r="AR67" i="16"/>
  <c r="AT73" i="16"/>
  <c r="AS80" i="16"/>
  <c r="AV80" i="16" s="1"/>
  <c r="AR87" i="16"/>
  <c r="AT93" i="16"/>
  <c r="AS100" i="16"/>
  <c r="AR107" i="16"/>
  <c r="AT113" i="16"/>
  <c r="AS120" i="16"/>
  <c r="AR127" i="16"/>
  <c r="AT133" i="16"/>
  <c r="AS140" i="16"/>
  <c r="AR147" i="16"/>
  <c r="AT153" i="16"/>
  <c r="AW153" i="16" s="1"/>
  <c r="AS160" i="16"/>
  <c r="AR167" i="16"/>
  <c r="AT173" i="16"/>
  <c r="AS180" i="16"/>
  <c r="AR187" i="16"/>
  <c r="AT193" i="16"/>
  <c r="AS200" i="16"/>
  <c r="AR207" i="16"/>
  <c r="AT213" i="16"/>
  <c r="AS220" i="16"/>
  <c r="AR227" i="16"/>
  <c r="AT233" i="16"/>
  <c r="AT57" i="16"/>
  <c r="AS31" i="16"/>
  <c r="AT164" i="16"/>
  <c r="AS7" i="16"/>
  <c r="AR14" i="16"/>
  <c r="AT20" i="16"/>
  <c r="AS27" i="16"/>
  <c r="AR34" i="16"/>
  <c r="AT40" i="16"/>
  <c r="AS47" i="16"/>
  <c r="AR54" i="16"/>
  <c r="AT60" i="16"/>
  <c r="AS67" i="16"/>
  <c r="AR74" i="16"/>
  <c r="AT80" i="16"/>
  <c r="AS87" i="16"/>
  <c r="AR94" i="16"/>
  <c r="AT100" i="16"/>
  <c r="AS107" i="16"/>
  <c r="AR114" i="16"/>
  <c r="AT120" i="16"/>
  <c r="AS127" i="16"/>
  <c r="AR134" i="16"/>
  <c r="AT140" i="16"/>
  <c r="AS147" i="16"/>
  <c r="AR154" i="16"/>
  <c r="AT160" i="16"/>
  <c r="AS167" i="16"/>
  <c r="AR174" i="16"/>
  <c r="AT180" i="16"/>
  <c r="AS187" i="16"/>
  <c r="AR194" i="16"/>
  <c r="AT200" i="16"/>
  <c r="AS207" i="16"/>
  <c r="AR214" i="16"/>
  <c r="AT220" i="16"/>
  <c r="AS227" i="16"/>
  <c r="AR234" i="16"/>
  <c r="AT77" i="16"/>
  <c r="AR171" i="16"/>
  <c r="AT237" i="16"/>
  <c r="AR58" i="16"/>
  <c r="AS131" i="16"/>
  <c r="AT204" i="16"/>
  <c r="AT7" i="16"/>
  <c r="AS14" i="16"/>
  <c r="AV14" i="16" s="1"/>
  <c r="AR21" i="16"/>
  <c r="AT27" i="16"/>
  <c r="AS34" i="16"/>
  <c r="AR41" i="16"/>
  <c r="AT47" i="16"/>
  <c r="AS54" i="16"/>
  <c r="AR61" i="16"/>
  <c r="AT67" i="16"/>
  <c r="AS74" i="16"/>
  <c r="AR81" i="16"/>
  <c r="AT87" i="16"/>
  <c r="AS94" i="16"/>
  <c r="AV94" i="16" s="1"/>
  <c r="AR101" i="16"/>
  <c r="AT107" i="16"/>
  <c r="AS114" i="16"/>
  <c r="AR121" i="16"/>
  <c r="AT127" i="16"/>
  <c r="AS134" i="16"/>
  <c r="AR141" i="16"/>
  <c r="AT147" i="16"/>
  <c r="AS154" i="16"/>
  <c r="AR161" i="16"/>
  <c r="AU161" i="16" s="1"/>
  <c r="AT167" i="16"/>
  <c r="AS174" i="16"/>
  <c r="AR181" i="16"/>
  <c r="AT187" i="16"/>
  <c r="AS194" i="16"/>
  <c r="AR201" i="16"/>
  <c r="AT207" i="16"/>
  <c r="AS214" i="16"/>
  <c r="AR221" i="16"/>
  <c r="AT227" i="16"/>
  <c r="AW227" i="16" s="1"/>
  <c r="AS234" i="16"/>
  <c r="AS64" i="16"/>
  <c r="AR18" i="16"/>
  <c r="AT224" i="16"/>
  <c r="AR8" i="16"/>
  <c r="AT14" i="16"/>
  <c r="AS21" i="16"/>
  <c r="AR28" i="16"/>
  <c r="AT34" i="16"/>
  <c r="AS41" i="16"/>
  <c r="AR48" i="16"/>
  <c r="AT54" i="16"/>
  <c r="AS61" i="16"/>
  <c r="AR68" i="16"/>
  <c r="AT74" i="16"/>
  <c r="AS81" i="16"/>
  <c r="AR88" i="16"/>
  <c r="AT94" i="16"/>
  <c r="AS101" i="16"/>
  <c r="AR108" i="16"/>
  <c r="AT114" i="16"/>
  <c r="AS121" i="16"/>
  <c r="AR128" i="16"/>
  <c r="AT134" i="16"/>
  <c r="AS141" i="16"/>
  <c r="AR148" i="16"/>
  <c r="AT154" i="16"/>
  <c r="AS161" i="16"/>
  <c r="AR168" i="16"/>
  <c r="AT174" i="16"/>
  <c r="AS181" i="16"/>
  <c r="AR188" i="16"/>
  <c r="AT194" i="16"/>
  <c r="AS201" i="16"/>
  <c r="AR208" i="16"/>
  <c r="AT214" i="16"/>
  <c r="AS221" i="16"/>
  <c r="AR228" i="16"/>
  <c r="AT234" i="16"/>
  <c r="AR71" i="16"/>
  <c r="AR211" i="16"/>
  <c r="AT104" i="16"/>
  <c r="AS8" i="16"/>
  <c r="AR15" i="16"/>
  <c r="AT21" i="16"/>
  <c r="AS28" i="16"/>
  <c r="AR35" i="16"/>
  <c r="AT41" i="16"/>
  <c r="AS48" i="16"/>
  <c r="AR55" i="16"/>
  <c r="AT61" i="16"/>
  <c r="AS68" i="16"/>
  <c r="AR75" i="16"/>
  <c r="AT81" i="16"/>
  <c r="AS88" i="16"/>
  <c r="AR95" i="16"/>
  <c r="AT101" i="16"/>
  <c r="AS108" i="16"/>
  <c r="AR115" i="16"/>
  <c r="AT121" i="16"/>
  <c r="AS128" i="16"/>
  <c r="AR135" i="16"/>
  <c r="AT141" i="16"/>
  <c r="AS148" i="16"/>
  <c r="AR155" i="16"/>
  <c r="AT161" i="16"/>
  <c r="AS168" i="16"/>
  <c r="AR175" i="16"/>
  <c r="AT181" i="16"/>
  <c r="AS188" i="16"/>
  <c r="AR195" i="16"/>
  <c r="AT201" i="16"/>
  <c r="AS208" i="16"/>
  <c r="AR215" i="16"/>
  <c r="AT221" i="16"/>
  <c r="AS228" i="16"/>
  <c r="AR235" i="16"/>
  <c r="AR51" i="16"/>
  <c r="AR38" i="16"/>
  <c r="AR178" i="16"/>
  <c r="AT8" i="16"/>
  <c r="AS15" i="16"/>
  <c r="AR22" i="16"/>
  <c r="AT28" i="16"/>
  <c r="AS35" i="16"/>
  <c r="AR42" i="16"/>
  <c r="AT48" i="16"/>
  <c r="AS55" i="16"/>
  <c r="AR62" i="16"/>
  <c r="AT68" i="16"/>
  <c r="AS75" i="16"/>
  <c r="AR82" i="16"/>
  <c r="AT88" i="16"/>
  <c r="AS95" i="16"/>
  <c r="AR102" i="16"/>
  <c r="AT108" i="16"/>
  <c r="AS115" i="16"/>
  <c r="AR122" i="16"/>
  <c r="AT128" i="16"/>
  <c r="AS135" i="16"/>
  <c r="AR142" i="16"/>
  <c r="AT148" i="16"/>
  <c r="AS155" i="16"/>
  <c r="AR162" i="16"/>
  <c r="AT168" i="16"/>
  <c r="AS175" i="16"/>
  <c r="AR182" i="16"/>
  <c r="AT188" i="16"/>
  <c r="AS195" i="16"/>
  <c r="AR202" i="16"/>
  <c r="AT208" i="16"/>
  <c r="AS215" i="16"/>
  <c r="AR222" i="16"/>
  <c r="AT228" i="16"/>
  <c r="AS235" i="16"/>
  <c r="AR31" i="16"/>
  <c r="AT124" i="16"/>
  <c r="AR9" i="16"/>
  <c r="AT15" i="16"/>
  <c r="AS22" i="16"/>
  <c r="AR29" i="16"/>
  <c r="AT35" i="16"/>
  <c r="AS42" i="16"/>
  <c r="AR49" i="16"/>
  <c r="AT55" i="16"/>
  <c r="AS62" i="16"/>
  <c r="AR69" i="16"/>
  <c r="AT75" i="16"/>
  <c r="AS82" i="16"/>
  <c r="AR89" i="16"/>
  <c r="AT95" i="16"/>
  <c r="AS102" i="16"/>
  <c r="AR109" i="16"/>
  <c r="AT115" i="16"/>
  <c r="AS122" i="16"/>
  <c r="AR129" i="16"/>
  <c r="AT135" i="16"/>
  <c r="AS142" i="16"/>
  <c r="AR149" i="16"/>
  <c r="AT155" i="16"/>
  <c r="AS162" i="16"/>
  <c r="AR169" i="16"/>
  <c r="AT175" i="16"/>
  <c r="AS182" i="16"/>
  <c r="AR189" i="16"/>
  <c r="AT195" i="16"/>
  <c r="AS202" i="16"/>
  <c r="AR209" i="16"/>
  <c r="AT215" i="16"/>
  <c r="AS222" i="16"/>
  <c r="AR229" i="16"/>
  <c r="AT235" i="16"/>
  <c r="AS44" i="16"/>
  <c r="AT64" i="16"/>
  <c r="AR238" i="16"/>
  <c r="AS9" i="16"/>
  <c r="AR16" i="16"/>
  <c r="AT22" i="16"/>
  <c r="AS29" i="16"/>
  <c r="AR36" i="16"/>
  <c r="AT42" i="16"/>
  <c r="AS49" i="16"/>
  <c r="AR56" i="16"/>
  <c r="AT62" i="16"/>
  <c r="AS69" i="16"/>
  <c r="AR76" i="16"/>
  <c r="AT82" i="16"/>
  <c r="AS89" i="16"/>
  <c r="AR96" i="16"/>
  <c r="AT102" i="16"/>
  <c r="AS109" i="16"/>
  <c r="AR116" i="16"/>
  <c r="AT122" i="16"/>
  <c r="AS129" i="16"/>
  <c r="AR136" i="16"/>
  <c r="AT142" i="16"/>
  <c r="AS149" i="16"/>
  <c r="AR156" i="16"/>
  <c r="AT162" i="16"/>
  <c r="AS169" i="16"/>
  <c r="AR176" i="16"/>
  <c r="AT182" i="16"/>
  <c r="AS189" i="16"/>
  <c r="AR196" i="16"/>
  <c r="AT202" i="16"/>
  <c r="AS209" i="16"/>
  <c r="AR216" i="16"/>
  <c r="AT222" i="16"/>
  <c r="AS229" i="16"/>
  <c r="AR236" i="16"/>
  <c r="AT37" i="16"/>
  <c r="AR78" i="16"/>
  <c r="AT144" i="16"/>
  <c r="AR218" i="16"/>
  <c r="AT9" i="16"/>
  <c r="AS16" i="16"/>
  <c r="AR23" i="16"/>
  <c r="AT29" i="16"/>
  <c r="AS36" i="16"/>
  <c r="AR43" i="16"/>
  <c r="AT49" i="16"/>
  <c r="AS56" i="16"/>
  <c r="AR63" i="16"/>
  <c r="AT69" i="16"/>
  <c r="AS76" i="16"/>
  <c r="AR83" i="16"/>
  <c r="AT89" i="16"/>
  <c r="AS96" i="16"/>
  <c r="AR103" i="16"/>
  <c r="AT109" i="16"/>
  <c r="AS116" i="16"/>
  <c r="AR123" i="16"/>
  <c r="AT129" i="16"/>
  <c r="AS136" i="16"/>
  <c r="AR143" i="16"/>
  <c r="AT149" i="16"/>
  <c r="AS156" i="16"/>
  <c r="AR163" i="16"/>
  <c r="AT169" i="16"/>
  <c r="AS176" i="16"/>
  <c r="AR183" i="16"/>
  <c r="AT189" i="16"/>
  <c r="AS196" i="16"/>
  <c r="AR203" i="16"/>
  <c r="AT209" i="16"/>
  <c r="AS216" i="16"/>
  <c r="AR223" i="16"/>
  <c r="AT229" i="16"/>
  <c r="AS236" i="16"/>
  <c r="AS24" i="16"/>
  <c r="AS91" i="16"/>
  <c r="AS151" i="16"/>
  <c r="AS231" i="16"/>
  <c r="AR10" i="16"/>
  <c r="AT16" i="16"/>
  <c r="AS23" i="16"/>
  <c r="AR30" i="16"/>
  <c r="AT36" i="16"/>
  <c r="AS43" i="16"/>
  <c r="AR50" i="16"/>
  <c r="AT56" i="16"/>
  <c r="AS63" i="16"/>
  <c r="AR70" i="16"/>
  <c r="AT76" i="16"/>
  <c r="AS83" i="16"/>
  <c r="AR90" i="16"/>
  <c r="AT96" i="16"/>
  <c r="AS103" i="16"/>
  <c r="AR110" i="16"/>
  <c r="AT116" i="16"/>
  <c r="AS123" i="16"/>
  <c r="AR130" i="16"/>
  <c r="AT136" i="16"/>
  <c r="AS143" i="16"/>
  <c r="AR150" i="16"/>
  <c r="AT156" i="16"/>
  <c r="AS163" i="16"/>
  <c r="AR170" i="16"/>
  <c r="AT176" i="16"/>
  <c r="AS183" i="16"/>
  <c r="AR190" i="16"/>
  <c r="AT196" i="16"/>
  <c r="AS203" i="16"/>
  <c r="AR210" i="16"/>
  <c r="AT216" i="16"/>
  <c r="AS223" i="16"/>
  <c r="AR230" i="16"/>
  <c r="AT236" i="16"/>
  <c r="AS124" i="16"/>
  <c r="AR151" i="16"/>
  <c r="AS204" i="16"/>
  <c r="AS111" i="16"/>
  <c r="AS10" i="16"/>
  <c r="AR17" i="16"/>
  <c r="AT23" i="16"/>
  <c r="AS30" i="16"/>
  <c r="AR37" i="16"/>
  <c r="AT43" i="16"/>
  <c r="AS50" i="16"/>
  <c r="AR57" i="16"/>
  <c r="AT63" i="16"/>
  <c r="AS70" i="16"/>
  <c r="AR77" i="16"/>
  <c r="AT83" i="16"/>
  <c r="AS90" i="16"/>
  <c r="AR97" i="16"/>
  <c r="AT103" i="16"/>
  <c r="AS110" i="16"/>
  <c r="AR117" i="16"/>
  <c r="AT123" i="16"/>
  <c r="AS130" i="16"/>
  <c r="AR137" i="16"/>
  <c r="AT143" i="16"/>
  <c r="AS150" i="16"/>
  <c r="AR157" i="16"/>
  <c r="AT163" i="16"/>
  <c r="AS170" i="16"/>
  <c r="AR177" i="16"/>
  <c r="AT183" i="16"/>
  <c r="AS190" i="16"/>
  <c r="AR197" i="16"/>
  <c r="AT203" i="16"/>
  <c r="AS210" i="16"/>
  <c r="AR217" i="16"/>
  <c r="AT223" i="16"/>
  <c r="AS230" i="16"/>
  <c r="AR237" i="16"/>
  <c r="AT17" i="16"/>
  <c r="AS51" i="16"/>
  <c r="AS171" i="16"/>
  <c r="AT10" i="16"/>
  <c r="AS17" i="16"/>
  <c r="AR24" i="16"/>
  <c r="AT30" i="16"/>
  <c r="AS37" i="16"/>
  <c r="AR44" i="16"/>
  <c r="AT50" i="16"/>
  <c r="AS57" i="16"/>
  <c r="AR64" i="16"/>
  <c r="AT70" i="16"/>
  <c r="AS77" i="16"/>
  <c r="AR84" i="16"/>
  <c r="AT90" i="16"/>
  <c r="AS97" i="16"/>
  <c r="AR104" i="16"/>
  <c r="AT110" i="16"/>
  <c r="AS117" i="16"/>
  <c r="AR124" i="16"/>
  <c r="AT130" i="16"/>
  <c r="AS137" i="16"/>
  <c r="AR144" i="16"/>
  <c r="AT150" i="16"/>
  <c r="AS157" i="16"/>
  <c r="AR164" i="16"/>
  <c r="AT170" i="16"/>
  <c r="AS177" i="16"/>
  <c r="AR184" i="16"/>
  <c r="AT190" i="16"/>
  <c r="AS197" i="16"/>
  <c r="AR204" i="16"/>
  <c r="AT210" i="16"/>
  <c r="AS217" i="16"/>
  <c r="AR224" i="16"/>
  <c r="AT230" i="16"/>
  <c r="AS237" i="16"/>
  <c r="AR11" i="16"/>
  <c r="AR118" i="16"/>
  <c r="AN4" i="16"/>
  <c r="AR4" i="16" s="1"/>
  <c r="BZ16" i="10"/>
  <c r="CG16" i="10"/>
  <c r="BC16" i="10"/>
  <c r="DA16" i="10"/>
  <c r="CB16" i="10"/>
  <c r="CZ16" i="10"/>
  <c r="AV16" i="10"/>
  <c r="BJ16" i="10"/>
  <c r="BG16" i="10"/>
  <c r="BL16" i="10"/>
  <c r="BD16" i="10"/>
  <c r="BM16" i="10"/>
  <c r="AZ16" i="10"/>
  <c r="CK16" i="10"/>
  <c r="CF16" i="10"/>
  <c r="CI16" i="10"/>
  <c r="BX16" i="10"/>
  <c r="CJ16" i="10"/>
  <c r="CM16" i="10"/>
  <c r="CN16" i="10"/>
  <c r="BH16" i="10"/>
  <c r="DD16" i="10"/>
  <c r="CP16" i="10"/>
  <c r="BI16" i="10"/>
  <c r="DE16" i="10"/>
  <c r="CR16" i="10"/>
  <c r="BS16" i="10"/>
  <c r="AX16" i="10"/>
  <c r="CX16" i="10"/>
  <c r="CO16" i="10"/>
  <c r="CW16" i="10"/>
  <c r="CV16" i="10"/>
  <c r="CU16" i="10"/>
  <c r="CQ16" i="10"/>
  <c r="BR16" i="10"/>
  <c r="CC16" i="10"/>
  <c r="BQ16" i="10"/>
  <c r="AW16" i="10"/>
  <c r="BP16" i="10"/>
  <c r="BE16" i="10"/>
  <c r="BO16" i="10"/>
  <c r="BK16" i="10"/>
  <c r="CS16" i="10"/>
  <c r="BY16" i="10"/>
  <c r="BW16" i="10"/>
  <c r="BN16" i="10"/>
  <c r="CT16" i="10"/>
  <c r="AQ18" i="10"/>
  <c r="DK18" i="10" s="1"/>
  <c r="AO18" i="10"/>
  <c r="DI18" i="10" s="1"/>
  <c r="AP18" i="10"/>
  <c r="DJ18" i="10" s="1"/>
  <c r="CD16" i="10"/>
  <c r="AT18" i="10"/>
  <c r="DN18" i="10" s="1"/>
  <c r="AS18" i="10"/>
  <c r="DM18" i="10" s="1"/>
  <c r="AR18" i="10"/>
  <c r="DL18" i="10" s="1"/>
  <c r="BF16" i="10"/>
  <c r="BV16" i="10"/>
  <c r="BT16" i="10"/>
  <c r="BA16" i="10"/>
  <c r="AN238" i="10"/>
  <c r="DH238" i="10" s="1"/>
  <c r="AO238" i="10"/>
  <c r="DI238" i="10" s="1"/>
  <c r="CL16" i="10"/>
  <c r="DB16" i="10"/>
  <c r="BU16" i="10"/>
  <c r="AR238" i="10"/>
  <c r="DL238" i="10" s="1"/>
  <c r="AS238" i="10"/>
  <c r="DM238" i="10" s="1"/>
  <c r="AP238" i="10"/>
  <c r="DJ238" i="10" s="1"/>
  <c r="AN236" i="10"/>
  <c r="DH236" i="10" s="1"/>
  <c r="AP17" i="10"/>
  <c r="DJ17" i="10" s="1"/>
  <c r="AS17" i="10"/>
  <c r="DM17" i="10" s="1"/>
  <c r="AN17" i="10"/>
  <c r="DH17" i="10" s="1"/>
  <c r="AO17" i="10"/>
  <c r="DI17" i="10" s="1"/>
  <c r="AQ17" i="10"/>
  <c r="DK17" i="10" s="1"/>
  <c r="AR17" i="10"/>
  <c r="DL17" i="10" s="1"/>
  <c r="AQ236" i="10"/>
  <c r="DK236" i="10" s="1"/>
  <c r="AP236" i="10"/>
  <c r="DJ236" i="10" s="1"/>
  <c r="AS236" i="10"/>
  <c r="DM236" i="10" s="1"/>
  <c r="AR236" i="10"/>
  <c r="DL236" i="10" s="1"/>
  <c r="AJ237" i="10"/>
  <c r="AT237" i="10" s="1"/>
  <c r="DN237" i="10" s="1"/>
  <c r="AK237" i="10"/>
  <c r="AL1" i="10"/>
  <c r="EK237" i="10" s="1"/>
  <c r="BC18" i="10"/>
  <c r="BD18" i="10"/>
  <c r="AV18" i="10"/>
  <c r="BB238" i="10"/>
  <c r="CY238" i="10"/>
  <c r="DC238" i="10"/>
  <c r="DF238" i="10"/>
  <c r="AY238" i="10"/>
  <c r="CA238" i="10"/>
  <c r="CE238" i="10"/>
  <c r="CH238" i="10"/>
  <c r="BK236" i="10"/>
  <c r="BM236" i="10"/>
  <c r="AW236" i="10"/>
  <c r="BR236" i="10"/>
  <c r="BB17" i="10"/>
  <c r="CY17" i="10"/>
  <c r="DF17" i="10"/>
  <c r="CY236" i="10"/>
  <c r="DA236" i="10"/>
  <c r="DF236" i="10"/>
  <c r="BB236" i="10"/>
  <c r="BY2" i="10"/>
  <c r="BY3" i="10"/>
  <c r="AV21" i="17" l="1"/>
  <c r="AV13" i="17"/>
  <c r="AU155" i="17"/>
  <c r="AW116" i="17"/>
  <c r="AV81" i="17"/>
  <c r="AU128" i="17"/>
  <c r="AU37" i="17"/>
  <c r="CA189" i="17"/>
  <c r="BY189" i="17"/>
  <c r="CA89" i="17"/>
  <c r="BY89" i="17"/>
  <c r="BY153" i="17"/>
  <c r="CA153" i="17"/>
  <c r="BY53" i="17"/>
  <c r="CA53" i="17"/>
  <c r="BY222" i="17"/>
  <c r="CA222" i="17"/>
  <c r="BY122" i="17"/>
  <c r="CA122" i="17"/>
  <c r="BY22" i="17"/>
  <c r="CA22" i="17"/>
  <c r="BY191" i="17"/>
  <c r="CA191" i="17"/>
  <c r="BY91" i="17"/>
  <c r="CA91" i="17"/>
  <c r="BY160" i="17"/>
  <c r="CA160" i="17"/>
  <c r="BY60" i="17"/>
  <c r="CA60" i="17"/>
  <c r="CA184" i="17"/>
  <c r="BY184" i="17"/>
  <c r="CA84" i="17"/>
  <c r="BY84" i="17"/>
  <c r="BY148" i="17"/>
  <c r="CA148" i="17"/>
  <c r="BY48" i="17"/>
  <c r="CA48" i="17"/>
  <c r="BY217" i="17"/>
  <c r="CA217" i="17"/>
  <c r="BY117" i="17"/>
  <c r="CA117" i="17"/>
  <c r="BY17" i="17"/>
  <c r="CA17" i="17"/>
  <c r="BY186" i="17"/>
  <c r="CA186" i="17"/>
  <c r="BY86" i="17"/>
  <c r="CA86" i="17"/>
  <c r="BY155" i="17"/>
  <c r="CA155" i="17"/>
  <c r="BY55" i="17"/>
  <c r="CA55" i="17"/>
  <c r="CA94" i="17"/>
  <c r="BY94" i="17"/>
  <c r="BY58" i="17"/>
  <c r="CA58" i="17"/>
  <c r="CA179" i="17"/>
  <c r="BY179" i="17"/>
  <c r="CA79" i="17"/>
  <c r="BY79" i="17"/>
  <c r="BY143" i="17"/>
  <c r="CA143" i="17"/>
  <c r="BY43" i="17"/>
  <c r="CA43" i="17"/>
  <c r="BY212" i="17"/>
  <c r="CA212" i="17"/>
  <c r="BY112" i="17"/>
  <c r="CA112" i="17"/>
  <c r="BY12" i="17"/>
  <c r="CA12" i="17"/>
  <c r="BY181" i="17"/>
  <c r="CA181" i="17"/>
  <c r="BY81" i="17"/>
  <c r="CA81" i="17"/>
  <c r="BY150" i="17"/>
  <c r="CA150" i="17"/>
  <c r="BY50" i="17"/>
  <c r="CA50" i="17"/>
  <c r="CA174" i="17"/>
  <c r="BY174" i="17"/>
  <c r="CA74" i="17"/>
  <c r="BY74" i="17"/>
  <c r="BY238" i="17"/>
  <c r="CA238" i="17"/>
  <c r="BY138" i="17"/>
  <c r="CA138" i="17"/>
  <c r="BY38" i="17"/>
  <c r="CA38" i="17"/>
  <c r="BY207" i="17"/>
  <c r="CA207" i="17"/>
  <c r="BY107" i="17"/>
  <c r="CA107" i="17"/>
  <c r="BY7" i="17"/>
  <c r="CA7" i="17"/>
  <c r="BY176" i="17"/>
  <c r="CA176" i="17"/>
  <c r="BY76" i="17"/>
  <c r="CA76" i="17"/>
  <c r="BY145" i="17"/>
  <c r="CA145" i="17"/>
  <c r="BY45" i="17"/>
  <c r="CA45" i="17"/>
  <c r="CA169" i="17"/>
  <c r="BY169" i="17"/>
  <c r="CA69" i="17"/>
  <c r="BY69" i="17"/>
  <c r="BY233" i="17"/>
  <c r="CA233" i="17"/>
  <c r="BY133" i="17"/>
  <c r="CA133" i="17"/>
  <c r="BY33" i="17"/>
  <c r="CA33" i="17"/>
  <c r="BY202" i="17"/>
  <c r="CA202" i="17"/>
  <c r="BY102" i="17"/>
  <c r="CA102" i="17"/>
  <c r="BY171" i="17"/>
  <c r="CA171" i="17"/>
  <c r="BY71" i="17"/>
  <c r="CA71" i="17"/>
  <c r="BY140" i="17"/>
  <c r="CA140" i="17"/>
  <c r="BY40" i="17"/>
  <c r="CA40" i="17"/>
  <c r="CA164" i="17"/>
  <c r="BY164" i="17"/>
  <c r="CA64" i="17"/>
  <c r="BY64" i="17"/>
  <c r="BY228" i="17"/>
  <c r="CA228" i="17"/>
  <c r="BY128" i="17"/>
  <c r="CA128" i="17"/>
  <c r="BY28" i="17"/>
  <c r="CA28" i="17"/>
  <c r="BY197" i="17"/>
  <c r="CA197" i="17"/>
  <c r="BY97" i="17"/>
  <c r="CA97" i="17"/>
  <c r="BY166" i="17"/>
  <c r="CA166" i="17"/>
  <c r="BY66" i="17"/>
  <c r="CA66" i="17"/>
  <c r="BY235" i="17"/>
  <c r="CA235" i="17"/>
  <c r="BY135" i="17"/>
  <c r="CA135" i="17"/>
  <c r="BY35" i="17"/>
  <c r="CA35" i="17"/>
  <c r="BY158" i="17"/>
  <c r="CA158" i="17"/>
  <c r="CA159" i="17"/>
  <c r="BY159" i="17"/>
  <c r="CA59" i="17"/>
  <c r="BY59" i="17"/>
  <c r="BY223" i="17"/>
  <c r="CA223" i="17"/>
  <c r="BY123" i="17"/>
  <c r="CA123" i="17"/>
  <c r="BY23" i="17"/>
  <c r="CA23" i="17"/>
  <c r="BY192" i="17"/>
  <c r="CA192" i="17"/>
  <c r="BY92" i="17"/>
  <c r="CA92" i="17"/>
  <c r="BY161" i="17"/>
  <c r="CA161" i="17"/>
  <c r="BY61" i="17"/>
  <c r="CA61" i="17"/>
  <c r="BY230" i="17"/>
  <c r="CA230" i="17"/>
  <c r="BY130" i="17"/>
  <c r="CA130" i="17"/>
  <c r="BY30" i="17"/>
  <c r="CA30" i="17"/>
  <c r="BY27" i="17"/>
  <c r="CA27" i="17"/>
  <c r="CA154" i="17"/>
  <c r="BY154" i="17"/>
  <c r="CA54" i="17"/>
  <c r="BY54" i="17"/>
  <c r="BY218" i="17"/>
  <c r="CA218" i="17"/>
  <c r="BY118" i="17"/>
  <c r="CA118" i="17"/>
  <c r="BY18" i="17"/>
  <c r="CA18" i="17"/>
  <c r="BY187" i="17"/>
  <c r="CA187" i="17"/>
  <c r="BY87" i="17"/>
  <c r="CA87" i="17"/>
  <c r="BY156" i="17"/>
  <c r="CA156" i="17"/>
  <c r="BY56" i="17"/>
  <c r="CA56" i="17"/>
  <c r="BY225" i="17"/>
  <c r="CA225" i="17"/>
  <c r="BY125" i="17"/>
  <c r="CA125" i="17"/>
  <c r="BY25" i="17"/>
  <c r="CA25" i="17"/>
  <c r="BY65" i="17"/>
  <c r="CA65" i="17"/>
  <c r="CA149" i="17"/>
  <c r="BY149" i="17"/>
  <c r="CA49" i="17"/>
  <c r="BY49" i="17"/>
  <c r="BY213" i="17"/>
  <c r="CA213" i="17"/>
  <c r="BY113" i="17"/>
  <c r="CA113" i="17"/>
  <c r="BY13" i="17"/>
  <c r="CA13" i="17"/>
  <c r="BY182" i="17"/>
  <c r="CA182" i="17"/>
  <c r="BY82" i="17"/>
  <c r="CA82" i="17"/>
  <c r="BY151" i="17"/>
  <c r="CA151" i="17"/>
  <c r="BY51" i="17"/>
  <c r="CA51" i="17"/>
  <c r="BY220" i="17"/>
  <c r="CA220" i="17"/>
  <c r="BY120" i="17"/>
  <c r="CA120" i="17"/>
  <c r="BY20" i="17"/>
  <c r="CA20" i="17"/>
  <c r="CA144" i="17"/>
  <c r="BY144" i="17"/>
  <c r="CA44" i="17"/>
  <c r="BY44" i="17"/>
  <c r="BY208" i="17"/>
  <c r="CA208" i="17"/>
  <c r="BY108" i="17"/>
  <c r="CA108" i="17"/>
  <c r="BY8" i="17"/>
  <c r="CA8" i="17"/>
  <c r="BY177" i="17"/>
  <c r="CA177" i="17"/>
  <c r="BY77" i="17"/>
  <c r="CA77" i="17"/>
  <c r="BY146" i="17"/>
  <c r="CA146" i="17"/>
  <c r="BY46" i="17"/>
  <c r="CA46" i="17"/>
  <c r="BY215" i="17"/>
  <c r="CA215" i="17"/>
  <c r="BY115" i="17"/>
  <c r="CA115" i="17"/>
  <c r="BY15" i="17"/>
  <c r="CA15" i="17"/>
  <c r="BY165" i="17"/>
  <c r="CA165" i="17"/>
  <c r="CA139" i="17"/>
  <c r="BY139" i="17"/>
  <c r="CA39" i="17"/>
  <c r="BY39" i="17"/>
  <c r="BY203" i="17"/>
  <c r="CA203" i="17"/>
  <c r="BY103" i="17"/>
  <c r="CA103" i="17"/>
  <c r="BY172" i="17"/>
  <c r="CA172" i="17"/>
  <c r="BY72" i="17"/>
  <c r="CA72" i="17"/>
  <c r="BY141" i="17"/>
  <c r="CA141" i="17"/>
  <c r="BY41" i="17"/>
  <c r="CA41" i="17"/>
  <c r="BY210" i="17"/>
  <c r="CA210" i="17"/>
  <c r="BY110" i="17"/>
  <c r="CA110" i="17"/>
  <c r="BY10" i="17"/>
  <c r="CA10" i="17"/>
  <c r="BY96" i="17"/>
  <c r="CA96" i="17"/>
  <c r="CA234" i="17"/>
  <c r="BY234" i="17"/>
  <c r="CA134" i="17"/>
  <c r="BY134" i="17"/>
  <c r="CA34" i="17"/>
  <c r="BY34" i="17"/>
  <c r="BY198" i="17"/>
  <c r="CA198" i="17"/>
  <c r="BY98" i="17"/>
  <c r="CA98" i="17"/>
  <c r="BY167" i="17"/>
  <c r="CA167" i="17"/>
  <c r="BY67" i="17"/>
  <c r="CA67" i="17"/>
  <c r="BY236" i="17"/>
  <c r="CA236" i="17"/>
  <c r="BY136" i="17"/>
  <c r="CA136" i="17"/>
  <c r="BY36" i="17"/>
  <c r="CA36" i="17"/>
  <c r="BY205" i="17"/>
  <c r="CA205" i="17"/>
  <c r="BY105" i="17"/>
  <c r="CA105" i="17"/>
  <c r="BY5" i="17"/>
  <c r="CA5" i="17"/>
  <c r="CA194" i="17"/>
  <c r="BY194" i="17"/>
  <c r="CA229" i="17"/>
  <c r="BY229" i="17"/>
  <c r="CA129" i="17"/>
  <c r="BY129" i="17"/>
  <c r="BY29" i="17"/>
  <c r="CA29" i="17"/>
  <c r="BY193" i="17"/>
  <c r="CA193" i="17"/>
  <c r="BY93" i="17"/>
  <c r="CA93" i="17"/>
  <c r="BY162" i="17"/>
  <c r="CA162" i="17"/>
  <c r="BY62" i="17"/>
  <c r="CA62" i="17"/>
  <c r="BY231" i="17"/>
  <c r="CA231" i="17"/>
  <c r="BY131" i="17"/>
  <c r="CA131" i="17"/>
  <c r="BY31" i="17"/>
  <c r="CA31" i="17"/>
  <c r="BY200" i="17"/>
  <c r="CA200" i="17"/>
  <c r="BY100" i="17"/>
  <c r="CA100" i="17"/>
  <c r="BY227" i="17"/>
  <c r="CA227" i="17"/>
  <c r="CA224" i="17"/>
  <c r="BY224" i="17"/>
  <c r="CA124" i="17"/>
  <c r="BY124" i="17"/>
  <c r="CA24" i="17"/>
  <c r="BY24" i="17"/>
  <c r="BY188" i="17"/>
  <c r="CA188" i="17"/>
  <c r="BY88" i="17"/>
  <c r="CA88" i="17"/>
  <c r="BY157" i="17"/>
  <c r="CA157" i="17"/>
  <c r="BY57" i="17"/>
  <c r="CA57" i="17"/>
  <c r="BY226" i="17"/>
  <c r="CA226" i="17"/>
  <c r="BY126" i="17"/>
  <c r="CA126" i="17"/>
  <c r="BY26" i="17"/>
  <c r="CA26" i="17"/>
  <c r="BY195" i="17"/>
  <c r="CA195" i="17"/>
  <c r="BY95" i="17"/>
  <c r="CA95" i="17"/>
  <c r="BY127" i="17"/>
  <c r="CA127" i="17"/>
  <c r="CA219" i="17"/>
  <c r="BY219" i="17"/>
  <c r="CA119" i="17"/>
  <c r="BY119" i="17"/>
  <c r="CA19" i="17"/>
  <c r="BY19" i="17"/>
  <c r="BY183" i="17"/>
  <c r="CA183" i="17"/>
  <c r="BY83" i="17"/>
  <c r="CA83" i="17"/>
  <c r="BY152" i="17"/>
  <c r="CA152" i="17"/>
  <c r="BY52" i="17"/>
  <c r="CA52" i="17"/>
  <c r="BY221" i="17"/>
  <c r="CA221" i="17"/>
  <c r="BY121" i="17"/>
  <c r="CA121" i="17"/>
  <c r="BY21" i="17"/>
  <c r="CA21" i="17"/>
  <c r="BY190" i="17"/>
  <c r="CA190" i="17"/>
  <c r="BY90" i="17"/>
  <c r="CA90" i="17"/>
  <c r="BY196" i="17"/>
  <c r="CA196" i="17"/>
  <c r="CA214" i="17"/>
  <c r="BY214" i="17"/>
  <c r="CA114" i="17"/>
  <c r="BY114" i="17"/>
  <c r="CA14" i="17"/>
  <c r="BY14" i="17"/>
  <c r="BY178" i="17"/>
  <c r="CA178" i="17"/>
  <c r="BY78" i="17"/>
  <c r="CA78" i="17"/>
  <c r="BY147" i="17"/>
  <c r="CA147" i="17"/>
  <c r="BY47" i="17"/>
  <c r="CA47" i="17"/>
  <c r="BY216" i="17"/>
  <c r="CA216" i="17"/>
  <c r="BY116" i="17"/>
  <c r="CA116" i="17"/>
  <c r="BY16" i="17"/>
  <c r="CA16" i="17"/>
  <c r="BY185" i="17"/>
  <c r="CA185" i="17"/>
  <c r="BY85" i="17"/>
  <c r="CA85" i="17"/>
  <c r="CA209" i="17"/>
  <c r="BY209" i="17"/>
  <c r="CA109" i="17"/>
  <c r="BY109" i="17"/>
  <c r="BY9" i="17"/>
  <c r="CA9" i="17"/>
  <c r="BY173" i="17"/>
  <c r="CA173" i="17"/>
  <c r="BY73" i="17"/>
  <c r="CA73" i="17"/>
  <c r="BY142" i="17"/>
  <c r="CA142" i="17"/>
  <c r="BY42" i="17"/>
  <c r="CA42" i="17"/>
  <c r="BY211" i="17"/>
  <c r="CA211" i="17"/>
  <c r="BY111" i="17"/>
  <c r="CA111" i="17"/>
  <c r="BY11" i="17"/>
  <c r="CA11" i="17"/>
  <c r="BY180" i="17"/>
  <c r="CA180" i="17"/>
  <c r="BY80" i="17"/>
  <c r="CA80" i="17"/>
  <c r="CA204" i="17"/>
  <c r="BY204" i="17"/>
  <c r="CA104" i="17"/>
  <c r="BY104" i="17"/>
  <c r="BY168" i="17"/>
  <c r="CA168" i="17"/>
  <c r="BY68" i="17"/>
  <c r="CA68" i="17"/>
  <c r="BY237" i="17"/>
  <c r="CA237" i="17"/>
  <c r="BY137" i="17"/>
  <c r="CA137" i="17"/>
  <c r="BY37" i="17"/>
  <c r="CA37" i="17"/>
  <c r="BY206" i="17"/>
  <c r="CA206" i="17"/>
  <c r="BY106" i="17"/>
  <c r="CA106" i="17"/>
  <c r="BY6" i="17"/>
  <c r="CA6" i="17"/>
  <c r="BY175" i="17"/>
  <c r="CA175" i="17"/>
  <c r="BY75" i="17"/>
  <c r="CA75" i="17"/>
  <c r="CA199" i="17"/>
  <c r="BY199" i="17"/>
  <c r="CA99" i="17"/>
  <c r="BY99" i="17"/>
  <c r="BY163" i="17"/>
  <c r="CA163" i="17"/>
  <c r="BY63" i="17"/>
  <c r="CA63" i="17"/>
  <c r="BY232" i="17"/>
  <c r="CA232" i="17"/>
  <c r="BY132" i="17"/>
  <c r="CA132" i="17"/>
  <c r="BY32" i="17"/>
  <c r="CA32" i="17"/>
  <c r="BY201" i="17"/>
  <c r="CA201" i="17"/>
  <c r="BY101" i="17"/>
  <c r="CA101" i="17"/>
  <c r="BY170" i="17"/>
  <c r="CA170" i="17"/>
  <c r="BY70" i="17"/>
  <c r="CA70" i="17"/>
  <c r="AU87" i="16"/>
  <c r="AW107" i="16"/>
  <c r="AV220" i="16"/>
  <c r="AW56" i="17"/>
  <c r="AU203" i="17"/>
  <c r="AW52" i="17"/>
  <c r="AV194" i="16"/>
  <c r="AV129" i="17"/>
  <c r="AW201" i="17"/>
  <c r="AV50" i="17"/>
  <c r="AT4" i="17"/>
  <c r="AW5" i="17" s="1"/>
  <c r="BW4" i="17"/>
  <c r="BY4" i="17" s="1"/>
  <c r="AU133" i="17"/>
  <c r="AV214" i="16"/>
  <c r="AU79" i="17"/>
  <c r="AU102" i="17"/>
  <c r="AU134" i="17"/>
  <c r="AU229" i="17"/>
  <c r="AV198" i="17"/>
  <c r="AU21" i="16"/>
  <c r="AU123" i="17"/>
  <c r="AU147" i="16"/>
  <c r="AW21" i="17"/>
  <c r="AW103" i="17"/>
  <c r="AW172" i="17"/>
  <c r="AW123" i="17"/>
  <c r="AV232" i="17"/>
  <c r="AU86" i="17"/>
  <c r="AV74" i="17"/>
  <c r="AW46" i="17"/>
  <c r="AW203" i="17"/>
  <c r="AW143" i="17"/>
  <c r="AU187" i="16"/>
  <c r="AW235" i="17"/>
  <c r="AW133" i="17"/>
  <c r="AU235" i="17"/>
  <c r="AV65" i="17"/>
  <c r="AV199" i="17"/>
  <c r="AW205" i="17"/>
  <c r="AV6" i="17"/>
  <c r="AU43" i="17"/>
  <c r="AW167" i="16"/>
  <c r="AV154" i="16"/>
  <c r="AV109" i="17"/>
  <c r="AU119" i="17"/>
  <c r="AU149" i="17"/>
  <c r="AV19" i="17"/>
  <c r="AW100" i="17"/>
  <c r="AW89" i="17"/>
  <c r="AU173" i="17"/>
  <c r="AV119" i="17"/>
  <c r="AU174" i="17"/>
  <c r="AU184" i="17"/>
  <c r="AW19" i="17"/>
  <c r="AV171" i="17"/>
  <c r="AV160" i="17"/>
  <c r="AV137" i="17"/>
  <c r="AU8" i="17"/>
  <c r="AV68" i="17"/>
  <c r="AU113" i="17"/>
  <c r="AV206" i="17"/>
  <c r="AW69" i="17"/>
  <c r="AV30" i="17"/>
  <c r="AW104" i="17"/>
  <c r="AU28" i="17"/>
  <c r="AU160" i="17"/>
  <c r="AU146" i="17"/>
  <c r="AV200" i="17"/>
  <c r="AW68" i="17"/>
  <c r="AW226" i="17"/>
  <c r="AU140" i="17"/>
  <c r="AW9" i="17"/>
  <c r="AV54" i="17"/>
  <c r="AV59" i="17"/>
  <c r="AW198" i="17"/>
  <c r="AU227" i="16"/>
  <c r="AW233" i="17"/>
  <c r="AV116" i="17"/>
  <c r="AU21" i="17"/>
  <c r="AW223" i="17"/>
  <c r="AW215" i="17"/>
  <c r="AV92" i="17"/>
  <c r="AU81" i="16"/>
  <c r="AW160" i="17"/>
  <c r="AU177" i="17"/>
  <c r="AU59" i="17"/>
  <c r="AV167" i="17"/>
  <c r="AW20" i="17"/>
  <c r="AW159" i="17"/>
  <c r="AV126" i="17"/>
  <c r="AW236" i="17"/>
  <c r="AV22" i="17"/>
  <c r="AW90" i="17"/>
  <c r="AW219" i="17"/>
  <c r="AV62" i="17"/>
  <c r="AU142" i="17"/>
  <c r="AW26" i="17"/>
  <c r="AV166" i="17"/>
  <c r="AV38" i="17"/>
  <c r="AW179" i="17"/>
  <c r="AU218" i="17"/>
  <c r="AU58" i="17"/>
  <c r="AV142" i="17"/>
  <c r="AU77" i="17"/>
  <c r="AW74" i="17"/>
  <c r="AV79" i="17"/>
  <c r="AV159" i="17"/>
  <c r="AW35" i="17"/>
  <c r="AU32" i="17"/>
  <c r="AU18" i="17"/>
  <c r="AU170" i="17"/>
  <c r="AW8" i="17"/>
  <c r="AU126" i="17"/>
  <c r="AW111" i="17"/>
  <c r="AU84" i="17"/>
  <c r="AU219" i="17"/>
  <c r="AV229" i="17"/>
  <c r="AU101" i="17"/>
  <c r="AU169" i="17"/>
  <c r="AU125" i="17"/>
  <c r="AV201" i="17"/>
  <c r="AU25" i="17"/>
  <c r="AU236" i="17"/>
  <c r="AW101" i="17"/>
  <c r="AV235" i="17"/>
  <c r="AV118" i="17"/>
  <c r="AV187" i="17"/>
  <c r="AU194" i="17"/>
  <c r="AU96" i="17"/>
  <c r="AV46" i="17"/>
  <c r="AW67" i="17"/>
  <c r="AV115" i="17"/>
  <c r="AV217" i="17"/>
  <c r="AU172" i="17"/>
  <c r="AV184" i="17"/>
  <c r="AU186" i="17"/>
  <c r="AU191" i="17"/>
  <c r="AU164" i="17"/>
  <c r="AV20" i="16"/>
  <c r="AW94" i="17"/>
  <c r="AV28" i="17"/>
  <c r="AW10" i="17"/>
  <c r="AW183" i="17"/>
  <c r="AU226" i="17"/>
  <c r="AV24" i="17"/>
  <c r="AW153" i="17"/>
  <c r="AU26" i="17"/>
  <c r="AW136" i="17"/>
  <c r="AV135" i="17"/>
  <c r="AU205" i="17"/>
  <c r="AW145" i="17"/>
  <c r="AW227" i="17"/>
  <c r="AV211" i="17"/>
  <c r="AU78" i="17"/>
  <c r="AU217" i="17"/>
  <c r="AU69" i="17"/>
  <c r="AU56" i="17"/>
  <c r="AU17" i="17"/>
  <c r="AU158" i="17"/>
  <c r="AU185" i="17"/>
  <c r="AU49" i="17"/>
  <c r="AU212" i="17"/>
  <c r="AU143" i="17"/>
  <c r="AU135" i="17"/>
  <c r="AW189" i="17"/>
  <c r="AV58" i="17"/>
  <c r="AW154" i="17"/>
  <c r="AW175" i="17"/>
  <c r="AV207" i="17"/>
  <c r="AV52" i="17"/>
  <c r="AV111" i="17"/>
  <c r="AV210" i="17"/>
  <c r="AV193" i="17"/>
  <c r="AU180" i="17"/>
  <c r="AV36" i="17"/>
  <c r="AU127" i="17"/>
  <c r="AV224" i="17"/>
  <c r="AW65" i="17"/>
  <c r="AV147" i="17"/>
  <c r="AW176" i="17"/>
  <c r="AU213" i="17"/>
  <c r="AV216" i="17"/>
  <c r="AU144" i="17"/>
  <c r="AU206" i="17"/>
  <c r="AW108" i="17"/>
  <c r="AV134" i="17"/>
  <c r="AW27" i="17"/>
  <c r="AV97" i="17"/>
  <c r="AV61" i="17"/>
  <c r="AV112" i="17"/>
  <c r="AW220" i="17"/>
  <c r="AW217" i="17"/>
  <c r="AV230" i="17"/>
  <c r="AV215" i="17"/>
  <c r="AW51" i="17"/>
  <c r="AV29" i="17"/>
  <c r="AU106" i="17"/>
  <c r="AV133" i="17"/>
  <c r="AW228" i="17"/>
  <c r="AU71" i="17"/>
  <c r="AU147" i="17"/>
  <c r="AW105" i="17"/>
  <c r="AW66" i="17"/>
  <c r="AU215" i="17"/>
  <c r="AV57" i="17"/>
  <c r="AW106" i="17"/>
  <c r="AV25" i="17"/>
  <c r="AW232" i="17"/>
  <c r="AW161" i="17"/>
  <c r="AV84" i="17"/>
  <c r="AU27" i="17"/>
  <c r="AW231" i="17"/>
  <c r="AU50" i="17"/>
  <c r="AW43" i="17"/>
  <c r="AW112" i="17"/>
  <c r="AW24" i="17"/>
  <c r="AV11" i="17"/>
  <c r="AW15" i="17"/>
  <c r="AU100" i="17"/>
  <c r="AW182" i="17"/>
  <c r="AV180" i="17"/>
  <c r="AW155" i="17"/>
  <c r="AU89" i="17"/>
  <c r="AW199" i="17"/>
  <c r="AU52" i="17"/>
  <c r="AW184" i="17"/>
  <c r="AV31" i="17"/>
  <c r="AU121" i="17"/>
  <c r="AV191" i="17"/>
  <c r="AU141" i="17"/>
  <c r="AW110" i="17"/>
  <c r="AU85" i="17"/>
  <c r="AV55" i="17"/>
  <c r="AW99" i="17"/>
  <c r="AW195" i="17"/>
  <c r="AU83" i="17"/>
  <c r="AW12" i="17"/>
  <c r="AV157" i="17"/>
  <c r="AV238" i="17"/>
  <c r="AU107" i="17"/>
  <c r="AV185" i="17"/>
  <c r="AW95" i="17"/>
  <c r="AV10" i="17"/>
  <c r="AU34" i="17"/>
  <c r="AU74" i="17"/>
  <c r="AU103" i="17"/>
  <c r="AW45" i="17"/>
  <c r="AU131" i="17"/>
  <c r="AU114" i="17"/>
  <c r="AV23" i="17"/>
  <c r="AU165" i="17"/>
  <c r="AU150" i="17"/>
  <c r="AU154" i="17"/>
  <c r="AU13" i="17"/>
  <c r="AW109" i="17"/>
  <c r="AV91" i="17"/>
  <c r="AV140" i="17"/>
  <c r="AV122" i="17"/>
  <c r="AW142" i="17"/>
  <c r="AU207" i="16"/>
  <c r="AW73" i="16"/>
  <c r="AW229" i="17"/>
  <c r="AU42" i="17"/>
  <c r="AV192" i="17"/>
  <c r="AV145" i="17"/>
  <c r="AW75" i="17"/>
  <c r="AW129" i="17"/>
  <c r="AV41" i="17"/>
  <c r="AV107" i="17"/>
  <c r="AV233" i="17"/>
  <c r="AW41" i="17"/>
  <c r="AW57" i="17"/>
  <c r="AU108" i="17"/>
  <c r="AW107" i="17"/>
  <c r="AV87" i="17"/>
  <c r="AU187" i="17"/>
  <c r="AU178" i="17"/>
  <c r="AV136" i="17"/>
  <c r="AU98" i="17"/>
  <c r="AV73" i="17"/>
  <c r="AV181" i="17"/>
  <c r="AV114" i="17"/>
  <c r="AV108" i="17"/>
  <c r="AV98" i="17"/>
  <c r="AU176" i="17"/>
  <c r="AW151" i="17"/>
  <c r="AU190" i="17"/>
  <c r="AV67" i="17"/>
  <c r="AV130" i="17"/>
  <c r="AV174" i="17"/>
  <c r="AU163" i="17"/>
  <c r="AW152" i="17"/>
  <c r="AU189" i="17"/>
  <c r="AV89" i="17"/>
  <c r="AV182" i="17"/>
  <c r="AU92" i="17"/>
  <c r="AW91" i="17"/>
  <c r="AU152" i="17"/>
  <c r="AW200" i="17"/>
  <c r="AU66" i="17"/>
  <c r="AW126" i="17"/>
  <c r="AU231" i="17"/>
  <c r="AW156" i="17"/>
  <c r="AW29" i="17"/>
  <c r="AU19" i="17"/>
  <c r="AU10" i="17"/>
  <c r="AV113" i="17"/>
  <c r="AW93" i="17"/>
  <c r="AW7" i="17"/>
  <c r="AW28" i="17"/>
  <c r="AU138" i="17"/>
  <c r="AV53" i="17"/>
  <c r="AU63" i="17"/>
  <c r="AW132" i="17"/>
  <c r="AV132" i="17"/>
  <c r="AU117" i="17"/>
  <c r="AW121" i="17"/>
  <c r="AW185" i="17"/>
  <c r="AS4" i="17"/>
  <c r="AV5" i="17" s="1"/>
  <c r="AU105" i="17"/>
  <c r="AU181" i="16"/>
  <c r="AU132" i="17"/>
  <c r="AW130" i="17"/>
  <c r="AU88" i="17"/>
  <c r="AU75" i="17"/>
  <c r="AU162" i="17"/>
  <c r="AU232" i="17"/>
  <c r="AV213" i="17"/>
  <c r="AW204" i="17"/>
  <c r="AU161" i="17"/>
  <c r="AR4" i="17"/>
  <c r="AU5" i="17" s="1"/>
  <c r="AU168" i="17"/>
  <c r="AW98" i="17"/>
  <c r="AU81" i="17"/>
  <c r="AW188" i="17"/>
  <c r="AV95" i="17"/>
  <c r="AU116" i="17"/>
  <c r="AV15" i="17"/>
  <c r="AW211" i="17"/>
  <c r="AV203" i="17"/>
  <c r="AU211" i="17"/>
  <c r="AU175" i="17"/>
  <c r="AU224" i="17"/>
  <c r="AU202" i="17"/>
  <c r="AV124" i="17"/>
  <c r="AV234" i="17"/>
  <c r="AW128" i="17"/>
  <c r="AU139" i="17"/>
  <c r="AW122" i="17"/>
  <c r="AV76" i="17"/>
  <c r="AU48" i="17"/>
  <c r="AW55" i="17"/>
  <c r="AU171" i="17"/>
  <c r="AV85" i="17"/>
  <c r="AW174" i="17"/>
  <c r="AU70" i="17"/>
  <c r="AU57" i="17"/>
  <c r="AV190" i="17"/>
  <c r="AU12" i="17"/>
  <c r="AU120" i="17"/>
  <c r="AV231" i="17"/>
  <c r="AW117" i="17"/>
  <c r="AV222" i="17"/>
  <c r="AU188" i="17"/>
  <c r="AU9" i="17"/>
  <c r="AW120" i="17"/>
  <c r="AU216" i="17"/>
  <c r="AV88" i="17"/>
  <c r="AU91" i="17"/>
  <c r="AV66" i="17"/>
  <c r="AW178" i="17"/>
  <c r="AV18" i="17"/>
  <c r="AU159" i="17"/>
  <c r="AV218" i="17"/>
  <c r="AW58" i="17"/>
  <c r="AU204" i="17"/>
  <c r="AV20" i="17"/>
  <c r="AW62" i="17"/>
  <c r="AU130" i="17"/>
  <c r="AV179" i="17"/>
  <c r="AW13" i="17"/>
  <c r="AV226" i="17"/>
  <c r="AW218" i="17"/>
  <c r="AV83" i="17"/>
  <c r="AU11" i="17"/>
  <c r="AW216" i="17"/>
  <c r="AV56" i="17"/>
  <c r="AV221" i="17"/>
  <c r="AW191" i="17"/>
  <c r="AW206" i="17"/>
  <c r="AV177" i="17"/>
  <c r="AU199" i="17"/>
  <c r="AV103" i="17"/>
  <c r="AW83" i="17"/>
  <c r="AW180" i="17"/>
  <c r="AV48" i="17"/>
  <c r="AU181" i="17"/>
  <c r="AV173" i="17"/>
  <c r="AU22" i="17"/>
  <c r="AU97" i="17"/>
  <c r="AU45" i="17"/>
  <c r="AW17" i="17"/>
  <c r="AV162" i="17"/>
  <c r="AW164" i="17"/>
  <c r="AV42" i="17"/>
  <c r="AW148" i="17"/>
  <c r="AW194" i="17"/>
  <c r="AW53" i="17"/>
  <c r="AW169" i="17"/>
  <c r="AW37" i="17"/>
  <c r="AU193" i="17"/>
  <c r="AW30" i="17"/>
  <c r="AW124" i="17"/>
  <c r="AW141" i="17"/>
  <c r="AV165" i="17"/>
  <c r="AV44" i="17"/>
  <c r="AU129" i="17"/>
  <c r="AU118" i="17"/>
  <c r="AW47" i="17"/>
  <c r="AV60" i="17"/>
  <c r="AU6" i="17"/>
  <c r="AU94" i="17"/>
  <c r="AW23" i="17"/>
  <c r="AV17" i="17"/>
  <c r="AW144" i="17"/>
  <c r="AV150" i="17"/>
  <c r="AV9" i="17"/>
  <c r="AU111" i="17"/>
  <c r="AW14" i="17"/>
  <c r="AU214" i="17"/>
  <c r="AV125" i="17"/>
  <c r="AV204" i="17"/>
  <c r="AW222" i="17"/>
  <c r="AV96" i="17"/>
  <c r="AW36" i="17"/>
  <c r="AU208" i="17"/>
  <c r="AW48" i="17"/>
  <c r="AV32" i="17"/>
  <c r="AW59" i="17"/>
  <c r="AW34" i="17"/>
  <c r="AW31" i="17"/>
  <c r="AV219" i="17"/>
  <c r="AW70" i="17"/>
  <c r="AW118" i="17"/>
  <c r="AW170" i="17"/>
  <c r="AU230" i="17"/>
  <c r="AW125" i="17"/>
  <c r="AV43" i="17"/>
  <c r="AW147" i="17"/>
  <c r="AW213" i="17"/>
  <c r="AW78" i="17"/>
  <c r="AU233" i="17"/>
  <c r="AW162" i="17"/>
  <c r="AV45" i="17"/>
  <c r="AU192" i="17"/>
  <c r="AU33" i="17"/>
  <c r="AU201" i="17"/>
  <c r="AU40" i="17"/>
  <c r="AW87" i="17"/>
  <c r="AV236" i="17"/>
  <c r="AV100" i="17"/>
  <c r="AV63" i="17"/>
  <c r="AU109" i="17"/>
  <c r="AW63" i="17"/>
  <c r="AV93" i="17"/>
  <c r="AU14" i="17"/>
  <c r="AW134" i="17"/>
  <c r="AV138" i="17"/>
  <c r="AU151" i="17"/>
  <c r="AW33" i="17"/>
  <c r="AV47" i="17"/>
  <c r="AW166" i="17"/>
  <c r="AU67" i="17"/>
  <c r="AV154" i="17"/>
  <c r="AU47" i="17"/>
  <c r="AV128" i="17"/>
  <c r="AV227" i="17"/>
  <c r="AV80" i="17"/>
  <c r="AV75" i="17"/>
  <c r="AW157" i="17"/>
  <c r="AU196" i="17"/>
  <c r="AW50" i="17"/>
  <c r="AW150" i="17"/>
  <c r="AW137" i="17"/>
  <c r="AW225" i="17"/>
  <c r="AV99" i="17"/>
  <c r="AV214" i="17"/>
  <c r="AU55" i="17"/>
  <c r="AW202" i="17"/>
  <c r="AW186" i="17"/>
  <c r="AV168" i="17"/>
  <c r="AV77" i="17"/>
  <c r="AW96" i="17"/>
  <c r="AU60" i="17"/>
  <c r="AV7" i="17"/>
  <c r="AV104" i="17"/>
  <c r="AW207" i="17"/>
  <c r="AV158" i="17"/>
  <c r="AV105" i="17"/>
  <c r="AV197" i="17"/>
  <c r="AW77" i="17"/>
  <c r="AV64" i="17"/>
  <c r="AV16" i="17"/>
  <c r="AU195" i="17"/>
  <c r="AW224" i="17"/>
  <c r="AV178" i="17"/>
  <c r="AU124" i="17"/>
  <c r="AV34" i="17"/>
  <c r="AV169" i="17"/>
  <c r="AV155" i="17"/>
  <c r="AW38" i="17"/>
  <c r="AW79" i="17"/>
  <c r="AV149" i="17"/>
  <c r="AU15" i="17"/>
  <c r="AU166" i="17"/>
  <c r="AV237" i="17"/>
  <c r="AV123" i="17"/>
  <c r="AU234" i="17"/>
  <c r="AW208" i="17"/>
  <c r="AU20" i="17"/>
  <c r="AU95" i="17"/>
  <c r="AV225" i="17"/>
  <c r="AU80" i="17"/>
  <c r="AW210" i="17"/>
  <c r="AW187" i="17"/>
  <c r="AV127" i="17"/>
  <c r="AW230" i="17"/>
  <c r="AV228" i="17"/>
  <c r="AW135" i="17"/>
  <c r="AW146" i="17"/>
  <c r="AW81" i="17"/>
  <c r="AW165" i="17"/>
  <c r="AW149" i="17"/>
  <c r="AW139" i="17"/>
  <c r="AU23" i="17"/>
  <c r="AV151" i="17"/>
  <c r="AW163" i="17"/>
  <c r="AV78" i="17"/>
  <c r="AU61" i="17"/>
  <c r="AW158" i="17"/>
  <c r="AV101" i="17"/>
  <c r="AU68" i="17"/>
  <c r="AV139" i="17"/>
  <c r="AV106" i="17"/>
  <c r="AU38" i="17"/>
  <c r="AW97" i="17"/>
  <c r="AV220" i="17"/>
  <c r="AU7" i="17"/>
  <c r="AU41" i="17"/>
  <c r="AV172" i="17"/>
  <c r="AU137" i="17"/>
  <c r="AU221" i="17"/>
  <c r="AU72" i="17"/>
  <c r="AV194" i="17"/>
  <c r="AU65" i="17"/>
  <c r="AV188" i="17"/>
  <c r="AV27" i="17"/>
  <c r="AU29" i="17"/>
  <c r="AW168" i="17"/>
  <c r="AW40" i="17"/>
  <c r="AW114" i="17"/>
  <c r="AW196" i="17"/>
  <c r="AU104" i="17"/>
  <c r="AW60" i="17"/>
  <c r="AV102" i="17"/>
  <c r="AU220" i="17"/>
  <c r="AV69" i="17"/>
  <c r="AV152" i="17"/>
  <c r="AW16" i="17"/>
  <c r="AW113" i="17"/>
  <c r="AU210" i="17"/>
  <c r="AW193" i="17"/>
  <c r="AW71" i="17"/>
  <c r="AU156" i="17"/>
  <c r="AU35" i="17"/>
  <c r="AV144" i="17"/>
  <c r="AV121" i="17"/>
  <c r="AW119" i="17"/>
  <c r="AW190" i="17"/>
  <c r="AV120" i="17"/>
  <c r="AU153" i="17"/>
  <c r="AU31" i="17"/>
  <c r="AW88" i="17"/>
  <c r="AW6" i="17"/>
  <c r="AW18" i="17"/>
  <c r="AU179" i="17"/>
  <c r="AU198" i="17"/>
  <c r="AV163" i="17"/>
  <c r="AW140" i="17"/>
  <c r="AU24" i="17"/>
  <c r="AV39" i="17"/>
  <c r="AV148" i="17"/>
  <c r="AW127" i="17"/>
  <c r="AV156" i="17"/>
  <c r="AU157" i="17"/>
  <c r="AU122" i="17"/>
  <c r="AV82" i="17"/>
  <c r="AV170" i="17"/>
  <c r="AV183" i="17"/>
  <c r="AV110" i="17"/>
  <c r="AW86" i="17"/>
  <c r="AW177" i="17"/>
  <c r="AU209" i="17"/>
  <c r="AU51" i="17"/>
  <c r="AW192" i="17"/>
  <c r="AV49" i="17"/>
  <c r="AW92" i="17"/>
  <c r="AV161" i="17"/>
  <c r="AU136" i="17"/>
  <c r="AW234" i="17"/>
  <c r="AU73" i="17"/>
  <c r="AV94" i="17"/>
  <c r="AW27" i="16"/>
  <c r="AU237" i="17"/>
  <c r="AV189" i="17"/>
  <c r="AW102" i="17"/>
  <c r="AW167" i="17"/>
  <c r="AW42" i="17"/>
  <c r="AV117" i="17"/>
  <c r="AV37" i="17"/>
  <c r="AV146" i="17"/>
  <c r="AU99" i="17"/>
  <c r="AU225" i="17"/>
  <c r="AU115" i="17"/>
  <c r="AU82" i="17"/>
  <c r="AU93" i="17"/>
  <c r="AV51" i="17"/>
  <c r="AW72" i="17"/>
  <c r="AV26" i="17"/>
  <c r="AU36" i="17"/>
  <c r="AW49" i="17"/>
  <c r="AW171" i="17"/>
  <c r="AV208" i="17"/>
  <c r="AV153" i="17"/>
  <c r="AU30" i="17"/>
  <c r="AW44" i="17"/>
  <c r="AU76" i="17"/>
  <c r="AV202" i="17"/>
  <c r="AW115" i="17"/>
  <c r="AV12" i="17"/>
  <c r="AU110" i="17"/>
  <c r="AU64" i="17"/>
  <c r="AW197" i="17"/>
  <c r="AW181" i="17"/>
  <c r="AU222" i="17"/>
  <c r="AV35" i="17"/>
  <c r="AV223" i="17"/>
  <c r="AW25" i="17"/>
  <c r="AW39" i="17"/>
  <c r="AW82" i="17"/>
  <c r="AW54" i="17"/>
  <c r="AW214" i="17"/>
  <c r="AV33" i="17"/>
  <c r="AV143" i="17"/>
  <c r="AV8" i="17"/>
  <c r="AW61" i="17"/>
  <c r="AW76" i="17"/>
  <c r="AV209" i="17"/>
  <c r="AU148" i="17"/>
  <c r="AU44" i="17"/>
  <c r="AV141" i="17"/>
  <c r="AV70" i="17"/>
  <c r="AU228" i="17"/>
  <c r="AU238" i="17"/>
  <c r="AW209" i="17"/>
  <c r="AV195" i="17"/>
  <c r="AV90" i="17"/>
  <c r="AV40" i="17"/>
  <c r="AU197" i="17"/>
  <c r="AW64" i="17"/>
  <c r="AU200" i="17"/>
  <c r="AU182" i="17"/>
  <c r="AW80" i="17"/>
  <c r="AV14" i="17"/>
  <c r="AW22" i="17"/>
  <c r="AU87" i="17"/>
  <c r="AU16" i="17"/>
  <c r="AU46" i="17"/>
  <c r="AW32" i="17"/>
  <c r="AU183" i="17"/>
  <c r="AV71" i="17"/>
  <c r="AU127" i="16"/>
  <c r="AW147" i="16"/>
  <c r="AV234" i="16"/>
  <c r="AV160" i="16"/>
  <c r="AU61" i="16"/>
  <c r="AV134" i="16"/>
  <c r="AV54" i="16"/>
  <c r="AW33" i="16"/>
  <c r="AU47" i="16"/>
  <c r="AU167" i="16"/>
  <c r="AW209" i="16"/>
  <c r="AV76" i="16"/>
  <c r="AW168" i="16"/>
  <c r="AU41" i="16"/>
  <c r="AW187" i="16"/>
  <c r="AW213" i="16"/>
  <c r="AW87" i="16"/>
  <c r="AV174" i="16"/>
  <c r="AV74" i="16"/>
  <c r="AW170" i="16"/>
  <c r="AV37" i="16"/>
  <c r="AU150" i="16"/>
  <c r="AW16" i="16"/>
  <c r="AW193" i="16"/>
  <c r="AW67" i="16"/>
  <c r="AU67" i="16"/>
  <c r="AW133" i="16"/>
  <c r="AW53" i="16"/>
  <c r="AV34" i="16"/>
  <c r="AU201" i="16"/>
  <c r="AU7" i="16"/>
  <c r="AV140" i="16"/>
  <c r="AV166" i="16"/>
  <c r="AU33" i="16"/>
  <c r="AW47" i="16"/>
  <c r="AV236" i="16"/>
  <c r="AU226" i="16"/>
  <c r="AW92" i="16"/>
  <c r="AU213" i="16"/>
  <c r="AW79" i="16"/>
  <c r="AV213" i="16"/>
  <c r="AU80" i="16"/>
  <c r="AU221" i="16"/>
  <c r="AW163" i="16"/>
  <c r="AV30" i="16"/>
  <c r="AV228" i="16"/>
  <c r="AU95" i="16"/>
  <c r="AW214" i="16"/>
  <c r="AV81" i="16"/>
  <c r="AW129" i="16"/>
  <c r="AU222" i="16"/>
  <c r="AW88" i="16"/>
  <c r="AV180" i="16"/>
  <c r="AU116" i="16"/>
  <c r="AW235" i="16"/>
  <c r="AV102" i="16"/>
  <c r="AU144" i="16"/>
  <c r="AW10" i="16"/>
  <c r="AV123" i="16"/>
  <c r="AV195" i="16"/>
  <c r="AU103" i="16"/>
  <c r="AU62" i="16"/>
  <c r="AW7" i="16"/>
  <c r="AU141" i="16"/>
  <c r="AW233" i="16"/>
  <c r="AV100" i="16"/>
  <c r="AW202" i="16"/>
  <c r="AV69" i="16"/>
  <c r="AU189" i="16"/>
  <c r="AW55" i="16"/>
  <c r="AU107" i="16"/>
  <c r="AV179" i="16"/>
  <c r="AU46" i="16"/>
  <c r="AW173" i="16"/>
  <c r="AV40" i="16"/>
  <c r="AW166" i="16"/>
  <c r="AV33" i="16"/>
  <c r="AU117" i="16"/>
  <c r="AW181" i="16"/>
  <c r="AV48" i="16"/>
  <c r="AU168" i="16"/>
  <c r="AW34" i="16"/>
  <c r="AW160" i="16"/>
  <c r="AV27" i="16"/>
  <c r="AU124" i="16"/>
  <c r="AW236" i="16"/>
  <c r="AV103" i="16"/>
  <c r="AV216" i="16"/>
  <c r="AU83" i="16"/>
  <c r="AV175" i="16"/>
  <c r="AU42" i="16"/>
  <c r="AV137" i="16"/>
  <c r="AW116" i="16"/>
  <c r="AV237" i="16"/>
  <c r="AU104" i="16"/>
  <c r="AW216" i="16"/>
  <c r="AV83" i="16"/>
  <c r="AV35" i="16"/>
  <c r="AW112" i="16"/>
  <c r="AW196" i="16"/>
  <c r="AU84" i="16"/>
  <c r="AV217" i="16"/>
  <c r="AU206" i="16"/>
  <c r="AW72" i="16"/>
  <c r="AU193" i="16"/>
  <c r="AW59" i="16"/>
  <c r="AV159" i="16"/>
  <c r="AU26" i="16"/>
  <c r="AV146" i="16"/>
  <c r="AU13" i="16"/>
  <c r="AV182" i="16"/>
  <c r="AU49" i="16"/>
  <c r="AV196" i="16"/>
  <c r="AU63" i="16"/>
  <c r="AV155" i="16"/>
  <c r="AU22" i="16"/>
  <c r="AW182" i="16"/>
  <c r="AV49" i="16"/>
  <c r="AU169" i="16"/>
  <c r="AW35" i="16"/>
  <c r="AW232" i="16"/>
  <c r="AV99" i="16"/>
  <c r="AV170" i="16"/>
  <c r="AV199" i="16"/>
  <c r="AU66" i="16"/>
  <c r="AV177" i="16"/>
  <c r="AU44" i="16"/>
  <c r="AW156" i="16"/>
  <c r="AV186" i="16"/>
  <c r="AU53" i="16"/>
  <c r="AW186" i="16"/>
  <c r="AV53" i="16"/>
  <c r="AW122" i="16"/>
  <c r="AU109" i="16"/>
  <c r="AU137" i="16"/>
  <c r="AW201" i="16"/>
  <c r="AV68" i="16"/>
  <c r="AU188" i="16"/>
  <c r="AW54" i="16"/>
  <c r="AW180" i="16"/>
  <c r="AV47" i="16"/>
  <c r="AW17" i="16"/>
  <c r="AW222" i="16"/>
  <c r="AV89" i="16"/>
  <c r="AU209" i="16"/>
  <c r="AW75" i="16"/>
  <c r="AW146" i="16"/>
  <c r="AV13" i="16"/>
  <c r="AV230" i="16"/>
  <c r="AU97" i="16"/>
  <c r="AW161" i="16"/>
  <c r="AV28" i="16"/>
  <c r="AU148" i="16"/>
  <c r="AW14" i="16"/>
  <c r="AW140" i="16"/>
  <c r="AV7" i="16"/>
  <c r="AW206" i="16"/>
  <c r="AV73" i="16"/>
  <c r="AV207" i="16"/>
  <c r="AU196" i="16"/>
  <c r="AW62" i="16"/>
  <c r="AU112" i="16"/>
  <c r="AW93" i="16"/>
  <c r="AU106" i="16"/>
  <c r="AV226" i="16"/>
  <c r="AU93" i="16"/>
  <c r="AU101" i="16"/>
  <c r="AV110" i="16"/>
  <c r="AV117" i="16"/>
  <c r="AU230" i="16"/>
  <c r="AW96" i="16"/>
  <c r="AU140" i="16"/>
  <c r="AW6" i="16"/>
  <c r="AV119" i="16"/>
  <c r="AV106" i="16"/>
  <c r="AW89" i="16"/>
  <c r="AW190" i="16"/>
  <c r="AV57" i="16"/>
  <c r="AU170" i="16"/>
  <c r="AW149" i="16"/>
  <c r="AW108" i="16"/>
  <c r="AW126" i="16"/>
  <c r="AU113" i="16"/>
  <c r="AW76" i="16"/>
  <c r="AV210" i="16"/>
  <c r="AU77" i="16"/>
  <c r="AW141" i="16"/>
  <c r="AV8" i="16"/>
  <c r="AU128" i="16"/>
  <c r="AW120" i="16"/>
  <c r="AU233" i="16"/>
  <c r="AW99" i="16"/>
  <c r="AW230" i="16"/>
  <c r="AU210" i="16"/>
  <c r="AV233" i="16"/>
  <c r="AU100" i="16"/>
  <c r="AV97" i="16"/>
  <c r="AV176" i="16"/>
  <c r="AU43" i="16"/>
  <c r="AV135" i="16"/>
  <c r="AW85" i="16"/>
  <c r="AV63" i="16"/>
  <c r="AW183" i="16"/>
  <c r="AV50" i="16"/>
  <c r="AW162" i="16"/>
  <c r="AV29" i="16"/>
  <c r="AU149" i="16"/>
  <c r="AW15" i="16"/>
  <c r="AU115" i="16"/>
  <c r="AW234" i="16"/>
  <c r="AV200" i="16"/>
  <c r="AW123" i="16"/>
  <c r="AV188" i="16"/>
  <c r="AU55" i="16"/>
  <c r="AU184" i="16"/>
  <c r="AW50" i="16"/>
  <c r="AV163" i="16"/>
  <c r="AU30" i="16"/>
  <c r="AV101" i="16"/>
  <c r="AW36" i="16"/>
  <c r="AV16" i="16"/>
  <c r="AU136" i="16"/>
  <c r="AU118" i="16"/>
  <c r="AU121" i="16"/>
  <c r="AU217" i="16"/>
  <c r="AW83" i="16"/>
  <c r="AV148" i="16"/>
  <c r="AU15" i="16"/>
  <c r="AV127" i="16"/>
  <c r="AW207" i="16"/>
  <c r="AU74" i="16"/>
  <c r="AV157" i="16"/>
  <c r="AU24" i="16"/>
  <c r="AU151" i="16"/>
  <c r="AV227" i="16"/>
  <c r="AU94" i="16"/>
  <c r="AU177" i="16"/>
  <c r="AW43" i="16"/>
  <c r="AW192" i="16"/>
  <c r="AV59" i="16"/>
  <c r="AW179" i="16"/>
  <c r="AV46" i="16"/>
  <c r="AU180" i="16"/>
  <c r="AW46" i="16"/>
  <c r="AV130" i="16"/>
  <c r="AU195" i="16"/>
  <c r="AW61" i="16"/>
  <c r="AV181" i="16"/>
  <c r="AU48" i="16"/>
  <c r="AU174" i="16"/>
  <c r="AW40" i="16"/>
  <c r="AW229" i="16"/>
  <c r="AV96" i="16"/>
  <c r="AW188" i="16"/>
  <c r="AV55" i="16"/>
  <c r="AU216" i="16"/>
  <c r="AW82" i="16"/>
  <c r="AV202" i="16"/>
  <c r="AU69" i="16"/>
  <c r="AU11" i="16"/>
  <c r="AW223" i="16"/>
  <c r="AV90" i="16"/>
  <c r="AU155" i="16"/>
  <c r="AW21" i="16"/>
  <c r="AV141" i="16"/>
  <c r="AU8" i="16"/>
  <c r="AU134" i="16"/>
  <c r="AW134" i="16"/>
  <c r="AW189" i="16"/>
  <c r="AV56" i="16"/>
  <c r="AW148" i="16"/>
  <c r="AV15" i="16"/>
  <c r="AU176" i="16"/>
  <c r="AW42" i="16"/>
  <c r="AV162" i="16"/>
  <c r="AU29" i="16"/>
  <c r="AV219" i="16"/>
  <c r="AU86" i="16"/>
  <c r="AV206" i="16"/>
  <c r="AU73" i="16"/>
  <c r="AU157" i="16"/>
  <c r="AW23" i="16"/>
  <c r="AW221" i="16"/>
  <c r="AV88" i="16"/>
  <c r="AU208" i="16"/>
  <c r="AW74" i="16"/>
  <c r="AW200" i="16"/>
  <c r="AV67" i="16"/>
  <c r="AU164" i="16"/>
  <c r="AW30" i="16"/>
  <c r="AV143" i="16"/>
  <c r="AU10" i="16"/>
  <c r="AW143" i="16"/>
  <c r="AV10" i="16"/>
  <c r="AW136" i="16"/>
  <c r="AV208" i="16"/>
  <c r="AU75" i="16"/>
  <c r="AW194" i="16"/>
  <c r="AV61" i="16"/>
  <c r="AV187" i="16"/>
  <c r="AU54" i="16"/>
  <c r="AW150" i="16"/>
  <c r="AV17" i="16"/>
  <c r="AU130" i="16"/>
  <c r="AU123" i="16"/>
  <c r="AV215" i="16"/>
  <c r="AU82" i="16"/>
  <c r="AV109" i="16"/>
  <c r="AU229" i="16"/>
  <c r="AW95" i="16"/>
  <c r="AW109" i="16"/>
  <c r="AU236" i="16"/>
  <c r="AW102" i="16"/>
  <c r="AV222" i="16"/>
  <c r="AU89" i="16"/>
  <c r="AU202" i="16"/>
  <c r="AW68" i="16"/>
  <c r="AW152" i="16"/>
  <c r="AV19" i="16"/>
  <c r="AV229" i="16"/>
  <c r="AU96" i="16"/>
  <c r="AW215" i="16"/>
  <c r="AV82" i="16"/>
  <c r="AW139" i="16"/>
  <c r="AV6" i="16"/>
  <c r="AV120" i="16"/>
  <c r="AW113" i="16"/>
  <c r="AW118" i="16"/>
  <c r="AW219" i="16"/>
  <c r="AV86" i="16"/>
  <c r="AU220" i="16"/>
  <c r="AW86" i="16"/>
  <c r="AU37" i="16"/>
  <c r="AU235" i="16"/>
  <c r="AW101" i="16"/>
  <c r="AV221" i="16"/>
  <c r="AU88" i="16"/>
  <c r="AU214" i="16"/>
  <c r="AW80" i="16"/>
  <c r="AW198" i="16"/>
  <c r="AV23" i="16"/>
  <c r="AV122" i="16"/>
  <c r="AV193" i="16"/>
  <c r="AU60" i="16"/>
  <c r="AV136" i="16"/>
  <c r="AW228" i="16"/>
  <c r="AV95" i="16"/>
  <c r="AW45" i="16"/>
  <c r="AW174" i="16"/>
  <c r="AV41" i="16"/>
  <c r="AV167" i="16"/>
  <c r="AU34" i="16"/>
  <c r="AV139" i="16"/>
  <c r="AU6" i="16"/>
  <c r="AV126" i="16"/>
  <c r="AV131" i="16"/>
  <c r="AW164" i="16"/>
  <c r="AV224" i="16"/>
  <c r="AW24" i="16"/>
  <c r="AU191" i="16"/>
  <c r="AU119" i="16"/>
  <c r="AV144" i="16"/>
  <c r="AU231" i="16"/>
  <c r="AW131" i="16"/>
  <c r="AW28" i="16"/>
  <c r="AU224" i="16"/>
  <c r="AW90" i="16"/>
  <c r="AV203" i="16"/>
  <c r="AU70" i="16"/>
  <c r="AV189" i="16"/>
  <c r="AU56" i="16"/>
  <c r="AW175" i="16"/>
  <c r="AV42" i="16"/>
  <c r="AW69" i="16"/>
  <c r="AU162" i="16"/>
  <c r="AU183" i="16"/>
  <c r="AW49" i="16"/>
  <c r="AU142" i="16"/>
  <c r="AW8" i="16"/>
  <c r="AV169" i="16"/>
  <c r="AU36" i="16"/>
  <c r="AW155" i="16"/>
  <c r="AV22" i="16"/>
  <c r="AU203" i="16"/>
  <c r="AW212" i="16"/>
  <c r="AV79" i="16"/>
  <c r="AV212" i="16"/>
  <c r="AW199" i="16"/>
  <c r="AV66" i="16"/>
  <c r="AU200" i="16"/>
  <c r="AW66" i="16"/>
  <c r="AU186" i="16"/>
  <c r="AW52" i="16"/>
  <c r="AV150" i="16"/>
  <c r="AU17" i="16"/>
  <c r="AU215" i="16"/>
  <c r="AW81" i="16"/>
  <c r="AV201" i="16"/>
  <c r="AU68" i="16"/>
  <c r="AU194" i="16"/>
  <c r="AW60" i="16"/>
  <c r="AU173" i="16"/>
  <c r="AW39" i="16"/>
  <c r="AV173" i="16"/>
  <c r="AU40" i="16"/>
  <c r="AU166" i="16"/>
  <c r="AW32" i="16"/>
  <c r="AV116" i="16"/>
  <c r="AW208" i="16"/>
  <c r="AV75" i="16"/>
  <c r="AU153" i="16"/>
  <c r="AW19" i="16"/>
  <c r="AW130" i="16"/>
  <c r="AU110" i="16"/>
  <c r="AV153" i="16"/>
  <c r="AU20" i="16"/>
  <c r="AU146" i="16"/>
  <c r="AW12" i="16"/>
  <c r="AU133" i="16"/>
  <c r="AW103" i="16"/>
  <c r="AU182" i="16"/>
  <c r="AV168" i="16"/>
  <c r="AU35" i="16"/>
  <c r="AW154" i="16"/>
  <c r="AV147" i="16"/>
  <c r="AU14" i="16"/>
  <c r="AU237" i="16"/>
  <c r="AU223" i="16"/>
  <c r="AW48" i="16"/>
  <c r="AV21" i="16"/>
  <c r="AW110" i="16"/>
  <c r="AV223" i="16"/>
  <c r="AU90" i="16"/>
  <c r="AV209" i="16"/>
  <c r="AU76" i="16"/>
  <c r="AW195" i="16"/>
  <c r="AV62" i="16"/>
  <c r="AV133" i="16"/>
  <c r="AU58" i="16"/>
  <c r="AV31" i="16"/>
  <c r="AW177" i="16"/>
  <c r="AW97" i="16"/>
  <c r="AU131" i="16"/>
  <c r="AV164" i="16"/>
  <c r="AV112" i="16"/>
  <c r="AW117" i="16"/>
  <c r="AV184" i="16"/>
  <c r="AU125" i="16"/>
  <c r="AU18" i="16"/>
  <c r="AW237" i="16"/>
  <c r="AW57" i="16"/>
  <c r="AW137" i="16"/>
  <c r="AV104" i="16"/>
  <c r="AW105" i="16"/>
  <c r="AW238" i="16"/>
  <c r="AV105" i="16"/>
  <c r="AW157" i="16"/>
  <c r="AV118" i="16"/>
  <c r="AW226" i="16"/>
  <c r="AV93" i="16"/>
  <c r="AV108" i="16"/>
  <c r="AU228" i="16"/>
  <c r="AW94" i="16"/>
  <c r="AW220" i="16"/>
  <c r="AV87" i="16"/>
  <c r="AU143" i="16"/>
  <c r="AW9" i="16"/>
  <c r="AV235" i="16"/>
  <c r="AU102" i="16"/>
  <c r="AV129" i="16"/>
  <c r="AW115" i="16"/>
  <c r="AW172" i="16"/>
  <c r="AV39" i="16"/>
  <c r="AW159" i="16"/>
  <c r="AV26" i="16"/>
  <c r="AU160" i="16"/>
  <c r="AW26" i="16"/>
  <c r="AV51" i="16"/>
  <c r="AV124" i="16"/>
  <c r="AU175" i="16"/>
  <c r="AW41" i="16"/>
  <c r="AV161" i="16"/>
  <c r="AU28" i="16"/>
  <c r="AU154" i="16"/>
  <c r="AW20" i="16"/>
  <c r="AW127" i="16"/>
  <c r="AW203" i="16"/>
  <c r="AV70" i="16"/>
  <c r="AU135" i="16"/>
  <c r="AW104" i="16"/>
  <c r="AV121" i="16"/>
  <c r="AV64" i="16"/>
  <c r="AU171" i="16"/>
  <c r="AU114" i="16"/>
  <c r="AU91" i="16"/>
  <c r="AW106" i="16"/>
  <c r="AV232" i="16"/>
  <c r="AU99" i="16"/>
  <c r="AU232" i="16"/>
  <c r="AW98" i="16"/>
  <c r="AU111" i="16"/>
  <c r="AW111" i="16"/>
  <c r="AV113" i="16"/>
  <c r="AW210" i="16"/>
  <c r="AV77" i="16"/>
  <c r="AU197" i="16"/>
  <c r="AW63" i="16"/>
  <c r="AU190" i="16"/>
  <c r="AW56" i="16"/>
  <c r="AV128" i="16"/>
  <c r="AU211" i="16"/>
  <c r="AW114" i="16"/>
  <c r="AW77" i="16"/>
  <c r="AV107" i="16"/>
  <c r="AW225" i="16"/>
  <c r="AV92" i="16"/>
  <c r="AV225" i="16"/>
  <c r="AU92" i="16"/>
  <c r="AV238" i="16"/>
  <c r="AU105" i="16"/>
  <c r="AU204" i="16"/>
  <c r="AW70" i="16"/>
  <c r="AV190" i="16"/>
  <c r="AU57" i="16"/>
  <c r="AV183" i="16"/>
  <c r="AU50" i="16"/>
  <c r="AU178" i="16"/>
  <c r="AW121" i="16"/>
  <c r="AU71" i="16"/>
  <c r="AU108" i="16"/>
  <c r="AU234" i="16"/>
  <c r="AW100" i="16"/>
  <c r="AU219" i="16"/>
  <c r="AW218" i="16"/>
  <c r="AV85" i="16"/>
  <c r="AW231" i="16"/>
  <c r="AV98" i="16"/>
  <c r="AV197" i="16"/>
  <c r="AU64" i="16"/>
  <c r="AW176" i="16"/>
  <c r="AV43" i="16"/>
  <c r="AW169" i="16"/>
  <c r="AV36" i="16"/>
  <c r="AW128" i="16"/>
  <c r="AU38" i="16"/>
  <c r="AU79" i="16"/>
  <c r="AU212" i="16"/>
  <c r="AW78" i="16"/>
  <c r="AU225" i="16"/>
  <c r="AW91" i="16"/>
  <c r="AU163" i="16"/>
  <c r="AW29" i="16"/>
  <c r="AU156" i="16"/>
  <c r="AW22" i="16"/>
  <c r="AV142" i="16"/>
  <c r="AU9" i="16"/>
  <c r="AU122" i="16"/>
  <c r="AU51" i="16"/>
  <c r="AW205" i="16"/>
  <c r="AV72" i="16"/>
  <c r="AV205" i="16"/>
  <c r="AU72" i="16"/>
  <c r="AV218" i="16"/>
  <c r="AU85" i="16"/>
  <c r="AU120" i="16"/>
  <c r="AV156" i="16"/>
  <c r="AU23" i="16"/>
  <c r="AV149" i="16"/>
  <c r="AU16" i="16"/>
  <c r="AW135" i="16"/>
  <c r="AW124" i="16"/>
  <c r="AV115" i="16"/>
  <c r="AU199" i="16"/>
  <c r="AW65" i="16"/>
  <c r="AV65" i="16"/>
  <c r="AW211" i="16"/>
  <c r="AV78" i="16"/>
  <c r="AW217" i="16"/>
  <c r="AW142" i="16"/>
  <c r="AV9" i="16"/>
  <c r="AU129" i="16"/>
  <c r="AU31" i="16"/>
  <c r="AV192" i="16"/>
  <c r="AU59" i="16"/>
  <c r="AU192" i="16"/>
  <c r="AW58" i="16"/>
  <c r="AU205" i="16"/>
  <c r="AW71" i="16"/>
  <c r="AU238" i="16"/>
  <c r="AW185" i="16"/>
  <c r="AV52" i="16"/>
  <c r="AV185" i="16"/>
  <c r="AU52" i="16"/>
  <c r="AV198" i="16"/>
  <c r="AU65" i="16"/>
  <c r="AU218" i="16"/>
  <c r="AW64" i="16"/>
  <c r="AU179" i="16"/>
  <c r="AW178" i="16"/>
  <c r="AV45" i="16"/>
  <c r="AW191" i="16"/>
  <c r="AV58" i="16"/>
  <c r="AV231" i="16"/>
  <c r="AW144" i="16"/>
  <c r="AV44" i="16"/>
  <c r="AV172" i="16"/>
  <c r="AU39" i="16"/>
  <c r="AU172" i="16"/>
  <c r="AW38" i="16"/>
  <c r="AU185" i="16"/>
  <c r="AW51" i="16"/>
  <c r="AV84" i="16"/>
  <c r="AV111" i="16"/>
  <c r="AV151" i="16"/>
  <c r="AU78" i="16"/>
  <c r="AW165" i="16"/>
  <c r="AV32" i="16"/>
  <c r="AV165" i="16"/>
  <c r="AU32" i="16"/>
  <c r="AV178" i="16"/>
  <c r="AU45" i="16"/>
  <c r="AV204" i="16"/>
  <c r="AV91" i="16"/>
  <c r="AW37" i="16"/>
  <c r="AU159" i="16"/>
  <c r="AW25" i="16"/>
  <c r="AW158" i="16"/>
  <c r="AV25" i="16"/>
  <c r="AW171" i="16"/>
  <c r="AV38" i="16"/>
  <c r="AW224" i="16"/>
  <c r="AV171" i="16"/>
  <c r="AV24" i="16"/>
  <c r="AV152" i="16"/>
  <c r="AU19" i="16"/>
  <c r="AU152" i="16"/>
  <c r="AW18" i="16"/>
  <c r="AU165" i="16"/>
  <c r="AW31" i="16"/>
  <c r="AW145" i="16"/>
  <c r="AV12" i="16"/>
  <c r="AV145" i="16"/>
  <c r="AU12" i="16"/>
  <c r="AV158" i="16"/>
  <c r="AU25" i="16"/>
  <c r="AV191" i="16"/>
  <c r="AU139" i="16"/>
  <c r="AW138" i="16"/>
  <c r="AW151" i="16"/>
  <c r="AV18" i="16"/>
  <c r="AV114" i="16"/>
  <c r="AU198" i="16"/>
  <c r="AU138" i="16"/>
  <c r="AW132" i="16"/>
  <c r="AV211" i="16"/>
  <c r="AV132" i="16"/>
  <c r="AV11" i="16"/>
  <c r="AU132" i="16"/>
  <c r="AW184" i="16"/>
  <c r="AU145" i="16"/>
  <c r="AW11" i="16"/>
  <c r="AW204" i="16"/>
  <c r="AU98" i="16"/>
  <c r="AU158" i="16"/>
  <c r="AW119" i="16"/>
  <c r="AV71" i="16"/>
  <c r="AU126" i="16"/>
  <c r="AW84" i="16"/>
  <c r="AW125" i="16"/>
  <c r="AW197" i="16"/>
  <c r="AV125" i="16"/>
  <c r="AW44" i="16"/>
  <c r="AV138" i="16"/>
  <c r="AU5" i="16"/>
  <c r="AT4" i="16"/>
  <c r="AW5" i="16" s="1"/>
  <c r="AS4" i="16"/>
  <c r="AV5" i="16" s="1"/>
  <c r="BH18" i="10"/>
  <c r="BM18" i="10"/>
  <c r="BL18" i="10"/>
  <c r="BK18" i="10"/>
  <c r="AY18" i="10"/>
  <c r="BQ18" i="10"/>
  <c r="CW18" i="10"/>
  <c r="CV18" i="10"/>
  <c r="CR18" i="10"/>
  <c r="BI18" i="10"/>
  <c r="BS18" i="10"/>
  <c r="AX18" i="10"/>
  <c r="CB238" i="10"/>
  <c r="CJ18" i="10"/>
  <c r="CI18" i="10"/>
  <c r="CN18" i="10"/>
  <c r="BA18" i="10"/>
  <c r="CQ18" i="10"/>
  <c r="CG18" i="10"/>
  <c r="BG18" i="10"/>
  <c r="BF18" i="10"/>
  <c r="AW18" i="10"/>
  <c r="CF18" i="10"/>
  <c r="BE18" i="10"/>
  <c r="CT18" i="10"/>
  <c r="CS18" i="10"/>
  <c r="CC18" i="10"/>
  <c r="CB18" i="10"/>
  <c r="CM18" i="10"/>
  <c r="BJ18" i="10"/>
  <c r="CU18" i="10"/>
  <c r="CE18" i="10"/>
  <c r="CD18" i="10"/>
  <c r="CA18" i="10"/>
  <c r="CL18" i="10"/>
  <c r="CK18" i="10"/>
  <c r="BZ18" i="10"/>
  <c r="DD18" i="10"/>
  <c r="BY18" i="10"/>
  <c r="DN1" i="10"/>
  <c r="BX18" i="10"/>
  <c r="DB18" i="10"/>
  <c r="DC18" i="10"/>
  <c r="BW18" i="10"/>
  <c r="DA18" i="10"/>
  <c r="CX18" i="10"/>
  <c r="BP18" i="10"/>
  <c r="BV18" i="10"/>
  <c r="CY18" i="10"/>
  <c r="BO18" i="10"/>
  <c r="BU18" i="10"/>
  <c r="DF18" i="10"/>
  <c r="BN18" i="10"/>
  <c r="BT18" i="10"/>
  <c r="AV238" i="10"/>
  <c r="BJ238" i="10"/>
  <c r="BG238" i="10"/>
  <c r="BE238" i="10"/>
  <c r="BC238" i="10"/>
  <c r="BD238" i="10"/>
  <c r="AW238" i="10"/>
  <c r="BO238" i="10"/>
  <c r="BR238" i="10"/>
  <c r="BL238" i="10"/>
  <c r="BM238" i="10"/>
  <c r="BK238" i="10"/>
  <c r="CZ238" i="10"/>
  <c r="CC238" i="10"/>
  <c r="CZ18" i="10"/>
  <c r="BB18" i="10"/>
  <c r="DE18" i="10"/>
  <c r="CR238" i="10"/>
  <c r="CQ238" i="10"/>
  <c r="BR18" i="10"/>
  <c r="BA238" i="10"/>
  <c r="CP18" i="10"/>
  <c r="CH18" i="10"/>
  <c r="CO18" i="10"/>
  <c r="DA238" i="10"/>
  <c r="BQ238" i="10"/>
  <c r="AZ18" i="10"/>
  <c r="CD238" i="10"/>
  <c r="CU238" i="10"/>
  <c r="CX238" i="10"/>
  <c r="CS238" i="10"/>
  <c r="CW238" i="10"/>
  <c r="DA17" i="10"/>
  <c r="CG238" i="10"/>
  <c r="BI238" i="10"/>
  <c r="CX17" i="10"/>
  <c r="DE238" i="10"/>
  <c r="AX238" i="10"/>
  <c r="BY238" i="10"/>
  <c r="BW238" i="10"/>
  <c r="BV238" i="10"/>
  <c r="CM17" i="10"/>
  <c r="CI17" i="10"/>
  <c r="CP236" i="10"/>
  <c r="AZ236" i="10"/>
  <c r="CW17" i="10"/>
  <c r="CJ17" i="10"/>
  <c r="CZ17" i="10"/>
  <c r="DE17" i="10"/>
  <c r="DD238" i="10"/>
  <c r="BH238" i="10"/>
  <c r="CF238" i="10"/>
  <c r="CI238" i="10"/>
  <c r="CN238" i="10"/>
  <c r="BP238" i="10"/>
  <c r="AZ238" i="10"/>
  <c r="CT238" i="10"/>
  <c r="BZ238" i="10"/>
  <c r="BF238" i="10"/>
  <c r="BX238" i="10"/>
  <c r="BS238" i="10"/>
  <c r="BU238" i="10"/>
  <c r="CL238" i="10"/>
  <c r="BT238" i="10"/>
  <c r="CK238" i="10"/>
  <c r="DB238" i="10"/>
  <c r="CJ238" i="10"/>
  <c r="DC17" i="10"/>
  <c r="CM238" i="10"/>
  <c r="CP238" i="10"/>
  <c r="BN238" i="10"/>
  <c r="CO238" i="10"/>
  <c r="BO236" i="10"/>
  <c r="CV238" i="10"/>
  <c r="DC236" i="10"/>
  <c r="DD17" i="10"/>
  <c r="DB236" i="10"/>
  <c r="CU17" i="10"/>
  <c r="CS17" i="10"/>
  <c r="CR17" i="10"/>
  <c r="CQ17" i="10"/>
  <c r="BA17" i="10"/>
  <c r="BI17" i="10"/>
  <c r="CL236" i="10"/>
  <c r="CK17" i="10"/>
  <c r="CV17" i="10"/>
  <c r="CP17" i="10"/>
  <c r="CN17" i="10"/>
  <c r="AZ17" i="10"/>
  <c r="BD236" i="10"/>
  <c r="CZ236" i="10"/>
  <c r="AV236" i="10"/>
  <c r="BL236" i="10"/>
  <c r="BE236" i="10"/>
  <c r="BC236" i="10"/>
  <c r="BJ236" i="10"/>
  <c r="CO17" i="10"/>
  <c r="BF17" i="10"/>
  <c r="BZ17" i="10"/>
  <c r="BX17" i="10"/>
  <c r="BV17" i="10"/>
  <c r="BU17" i="10"/>
  <c r="BW17" i="10"/>
  <c r="BT17" i="10"/>
  <c r="DB17" i="10"/>
  <c r="BR17" i="10"/>
  <c r="DE236" i="10"/>
  <c r="BQ17" i="10"/>
  <c r="BF236" i="10"/>
  <c r="DD236" i="10"/>
  <c r="AW17" i="10"/>
  <c r="BP17" i="10"/>
  <c r="BO17" i="10"/>
  <c r="CO236" i="10"/>
  <c r="CN236" i="10"/>
  <c r="BV236" i="10"/>
  <c r="BS17" i="10"/>
  <c r="BN17" i="10"/>
  <c r="AX17" i="10"/>
  <c r="CT17" i="10"/>
  <c r="CL17" i="10"/>
  <c r="BY17" i="10"/>
  <c r="CK236" i="10"/>
  <c r="BU236" i="10"/>
  <c r="CJ236" i="10"/>
  <c r="CI236" i="10"/>
  <c r="BM17" i="10"/>
  <c r="AP237" i="10"/>
  <c r="DJ237" i="10" s="1"/>
  <c r="DJ1" i="10" s="1"/>
  <c r="BL17" i="10"/>
  <c r="AS237" i="10"/>
  <c r="DM237" i="10" s="1"/>
  <c r="DM1" i="10" s="1"/>
  <c r="BQ236" i="10"/>
  <c r="BK17" i="10"/>
  <c r="BN236" i="10"/>
  <c r="AV17" i="10"/>
  <c r="BP236" i="10"/>
  <c r="CW236" i="10"/>
  <c r="AY236" i="10"/>
  <c r="BJ17" i="10"/>
  <c r="CV236" i="10"/>
  <c r="AY17" i="10"/>
  <c r="BH17" i="10"/>
  <c r="BG17" i="10"/>
  <c r="CH17" i="10"/>
  <c r="BE17" i="10"/>
  <c r="BD17" i="10"/>
  <c r="BC17" i="10"/>
  <c r="CU236" i="10"/>
  <c r="CM236" i="10"/>
  <c r="CE236" i="10"/>
  <c r="CC236" i="10"/>
  <c r="CB236" i="10"/>
  <c r="CH236" i="10"/>
  <c r="CA236" i="10"/>
  <c r="CG17" i="10"/>
  <c r="CR236" i="10"/>
  <c r="CQ236" i="10"/>
  <c r="CE17" i="10"/>
  <c r="BA236" i="10"/>
  <c r="CX236" i="10"/>
  <c r="BX236" i="10"/>
  <c r="CS236" i="10"/>
  <c r="BW236" i="10"/>
  <c r="CT236" i="10"/>
  <c r="CF17" i="10"/>
  <c r="BT236" i="10"/>
  <c r="CD17" i="10"/>
  <c r="CG236" i="10"/>
  <c r="BS236" i="10"/>
  <c r="AX236" i="10"/>
  <c r="CD236" i="10"/>
  <c r="BZ236" i="10"/>
  <c r="CF236" i="10"/>
  <c r="CC17" i="10"/>
  <c r="BY236" i="10"/>
  <c r="BI236" i="10"/>
  <c r="CB17" i="10"/>
  <c r="BH236" i="10"/>
  <c r="CA17" i="10"/>
  <c r="BG236" i="10"/>
  <c r="AN237" i="10"/>
  <c r="DH237" i="10" s="1"/>
  <c r="DH1" i="10" s="1"/>
  <c r="AR237" i="10"/>
  <c r="DL237" i="10" s="1"/>
  <c r="DL1" i="10" s="1"/>
  <c r="AQ237" i="10"/>
  <c r="DK237" i="10" s="1"/>
  <c r="DK1" i="10" s="1"/>
  <c r="AO237" i="10"/>
  <c r="DI237" i="10" s="1"/>
  <c r="DI1" i="10" s="1"/>
  <c r="EK12" i="10"/>
  <c r="EK228" i="10"/>
  <c r="EK8" i="10"/>
  <c r="EK227" i="10"/>
  <c r="EK226" i="10"/>
  <c r="EK5" i="10"/>
  <c r="EK152" i="10"/>
  <c r="EK169" i="10"/>
  <c r="EK69" i="10"/>
  <c r="EK42" i="10"/>
  <c r="EK120" i="10"/>
  <c r="EK38" i="10"/>
  <c r="EK85" i="10"/>
  <c r="EK45" i="10"/>
  <c r="EK106" i="10"/>
  <c r="EK200" i="10"/>
  <c r="EK183" i="10"/>
  <c r="EK233" i="10"/>
  <c r="EK53" i="10"/>
  <c r="EK231" i="10"/>
  <c r="EK229" i="10"/>
  <c r="EK31" i="10"/>
  <c r="EK214" i="10"/>
  <c r="EK32" i="10"/>
  <c r="EK7" i="10"/>
  <c r="EK70" i="10"/>
  <c r="EK153" i="10"/>
  <c r="EK17" i="10"/>
  <c r="EK225" i="10"/>
  <c r="EK118" i="10"/>
  <c r="EK66" i="10"/>
  <c r="EK18" i="10"/>
  <c r="EK6" i="10"/>
  <c r="EK20" i="10"/>
  <c r="EK156" i="10"/>
  <c r="EK236" i="10"/>
  <c r="EK81" i="10"/>
  <c r="EK41" i="10"/>
  <c r="EK23" i="10"/>
  <c r="EK238" i="10"/>
  <c r="EK212" i="10"/>
  <c r="EK127" i="10"/>
  <c r="EK208" i="10"/>
  <c r="EK235" i="10"/>
  <c r="EK37" i="10"/>
  <c r="EK84" i="10"/>
  <c r="EK72" i="10"/>
  <c r="EK16" i="10"/>
  <c r="EK141" i="10"/>
  <c r="EK116" i="10"/>
  <c r="EK63" i="10"/>
  <c r="EK15" i="10"/>
  <c r="EK39" i="10"/>
  <c r="EK187" i="10"/>
  <c r="EK40" i="10"/>
  <c r="EK234" i="10"/>
  <c r="EK35" i="10"/>
  <c r="EK149" i="10"/>
  <c r="EK172" i="10"/>
  <c r="EK14" i="10"/>
  <c r="EK79" i="10"/>
  <c r="EK129" i="10"/>
  <c r="EK126" i="10"/>
  <c r="EK13" i="10"/>
  <c r="EK161" i="10"/>
  <c r="EK88" i="10"/>
  <c r="EK232" i="10"/>
  <c r="EK176" i="10"/>
  <c r="EK191" i="10"/>
  <c r="EK30" i="10"/>
  <c r="EK49" i="10"/>
  <c r="EK95" i="10"/>
  <c r="EK210" i="10"/>
  <c r="EK220" i="10"/>
  <c r="EK11" i="10"/>
  <c r="EK142" i="10"/>
  <c r="EK216" i="10"/>
  <c r="EK206" i="10"/>
  <c r="EK185" i="10"/>
  <c r="EK194" i="10"/>
  <c r="EK102" i="10"/>
  <c r="EK160" i="10"/>
  <c r="EK125" i="10"/>
  <c r="EK230" i="10"/>
  <c r="EK134" i="10"/>
  <c r="EK52" i="10"/>
  <c r="EK19" i="10"/>
  <c r="EK205" i="10"/>
  <c r="EK10" i="10"/>
  <c r="EK224" i="10"/>
  <c r="EK140" i="10"/>
  <c r="EK68" i="10"/>
  <c r="EK9" i="10"/>
  <c r="EK157" i="10"/>
  <c r="EK203" i="10"/>
  <c r="EK198" i="10"/>
  <c r="EK184" i="10"/>
  <c r="EK43" i="10"/>
  <c r="EK201" i="10"/>
  <c r="EK55" i="10"/>
  <c r="EK123" i="10"/>
  <c r="EK112" i="10"/>
  <c r="EK65" i="10"/>
  <c r="EK101" i="10"/>
  <c r="EK34" i="10"/>
  <c r="EK204" i="10"/>
  <c r="EK103" i="10"/>
  <c r="EK163" i="10"/>
  <c r="EK75" i="10"/>
  <c r="EK143" i="10"/>
  <c r="EK24" i="10"/>
  <c r="EK164" i="10"/>
  <c r="EK165" i="10"/>
  <c r="EK174" i="10"/>
  <c r="EK207" i="10"/>
  <c r="EK196" i="10"/>
  <c r="EK91" i="10"/>
  <c r="EK90" i="10"/>
  <c r="EK119" i="10"/>
  <c r="EK76" i="10"/>
  <c r="EK80" i="10"/>
  <c r="EK147" i="10"/>
  <c r="EK150" i="10"/>
  <c r="EK47" i="10"/>
  <c r="EK111" i="10"/>
  <c r="EK137" i="10"/>
  <c r="EK182" i="10"/>
  <c r="EK60" i="10"/>
  <c r="EK27" i="10"/>
  <c r="EK124" i="10"/>
  <c r="EK46" i="10"/>
  <c r="EK96" i="10"/>
  <c r="EK92" i="10"/>
  <c r="EK199" i="10"/>
  <c r="EK99" i="10"/>
  <c r="EK202" i="10"/>
  <c r="EK110" i="10"/>
  <c r="EK54" i="10"/>
  <c r="EK61" i="10"/>
  <c r="EK73" i="10"/>
  <c r="EK51" i="10"/>
  <c r="EK78" i="10"/>
  <c r="EK218" i="10"/>
  <c r="EK71" i="10"/>
  <c r="EK56" i="10"/>
  <c r="EK82" i="10"/>
  <c r="EK94" i="10"/>
  <c r="EK130" i="10"/>
  <c r="EK215" i="10"/>
  <c r="EK192" i="10"/>
  <c r="EK178" i="10"/>
  <c r="EK117" i="10"/>
  <c r="EK105" i="10"/>
  <c r="EK25" i="10"/>
  <c r="EK131" i="10"/>
  <c r="EK145" i="10"/>
  <c r="EK209" i="10"/>
  <c r="EK104" i="10"/>
  <c r="EK180" i="10"/>
  <c r="EK98" i="10"/>
  <c r="EK159" i="10"/>
  <c r="EK67" i="10"/>
  <c r="EK28" i="10"/>
  <c r="EK211" i="10"/>
  <c r="EK223" i="10"/>
  <c r="EK133" i="10"/>
  <c r="EK22" i="10"/>
  <c r="EK213" i="10"/>
  <c r="EK29" i="10"/>
  <c r="EK115" i="10"/>
  <c r="EK62" i="10"/>
  <c r="EK77" i="10"/>
  <c r="EK146" i="10"/>
  <c r="EK162" i="10"/>
  <c r="EK107" i="10"/>
  <c r="EK166" i="10"/>
  <c r="EK173" i="10"/>
  <c r="EK44" i="10"/>
  <c r="EK108" i="10"/>
  <c r="EK132" i="10"/>
  <c r="EK128" i="10"/>
  <c r="EK138" i="10"/>
  <c r="EK89" i="10"/>
  <c r="EK59" i="10"/>
  <c r="EK179" i="10"/>
  <c r="EK197" i="10"/>
  <c r="EK33" i="10"/>
  <c r="EK36" i="10"/>
  <c r="EK93" i="10"/>
  <c r="EK168" i="10"/>
  <c r="EK57" i="10"/>
  <c r="EK217" i="10"/>
  <c r="EK109" i="10"/>
  <c r="EK175" i="10"/>
  <c r="EK48" i="10"/>
  <c r="EK222" i="10"/>
  <c r="EK139" i="10"/>
  <c r="EK113" i="10"/>
  <c r="EK177" i="10"/>
  <c r="EK167" i="10"/>
  <c r="EK151" i="10"/>
  <c r="EK195" i="10"/>
  <c r="EK97" i="10"/>
  <c r="EK87" i="10"/>
  <c r="EK121" i="10"/>
  <c r="EK155" i="10"/>
  <c r="EK100" i="10"/>
  <c r="EK148" i="10"/>
  <c r="EK171" i="10"/>
  <c r="EK193" i="10"/>
  <c r="EK122" i="10"/>
  <c r="EK136" i="10"/>
  <c r="EK86" i="10"/>
  <c r="EK190" i="10"/>
  <c r="EK219" i="10"/>
  <c r="EK64" i="10"/>
  <c r="EK154" i="10"/>
  <c r="EK83" i="10"/>
  <c r="EK188" i="10"/>
  <c r="EK189" i="10"/>
  <c r="EK221" i="10"/>
  <c r="EK158" i="10"/>
  <c r="EK135" i="10"/>
  <c r="EK58" i="10"/>
  <c r="EK181" i="10"/>
  <c r="EK50" i="10"/>
  <c r="EK21" i="10"/>
  <c r="EK26" i="10"/>
  <c r="EK170" i="10"/>
  <c r="EK144" i="10"/>
  <c r="EK4" i="10"/>
  <c r="EK114" i="10"/>
  <c r="EK186" i="10"/>
  <c r="EK74" i="10"/>
  <c r="BB237" i="10"/>
  <c r="CY237" i="10"/>
  <c r="DF237" i="10"/>
  <c r="BZ3" i="10"/>
  <c r="BZ2" i="10"/>
  <c r="CA4" i="17" l="1"/>
  <c r="CZ237" i="10"/>
  <c r="CZ1" i="10" s="1"/>
  <c r="DQ9" i="10" s="1"/>
  <c r="CY1" i="10"/>
  <c r="DP9" i="10" s="1"/>
  <c r="DF1" i="10"/>
  <c r="DW9" i="10" s="1"/>
  <c r="BB1" i="10"/>
  <c r="DW2" i="10" s="1"/>
  <c r="AV237" i="10"/>
  <c r="AV1" i="10" s="1"/>
  <c r="DQ2" i="10" s="1"/>
  <c r="BJ237" i="10"/>
  <c r="BJ1" i="10" s="1"/>
  <c r="DW3" i="10" s="1"/>
  <c r="BC237" i="10"/>
  <c r="BC1" i="10" s="1"/>
  <c r="DP3" i="10" s="1"/>
  <c r="DD237" i="10"/>
  <c r="DD1" i="10" s="1"/>
  <c r="DU9" i="10" s="1"/>
  <c r="CF237" i="10"/>
  <c r="CF1" i="10" s="1"/>
  <c r="DU6" i="10" s="1"/>
  <c r="CW237" i="10"/>
  <c r="CW1" i="10" s="1"/>
  <c r="DV8" i="10" s="1"/>
  <c r="CE237" i="10"/>
  <c r="CE1" i="10" s="1"/>
  <c r="DT6" i="10" s="1"/>
  <c r="DE237" i="10"/>
  <c r="DE1" i="10" s="1"/>
  <c r="DV9" i="10" s="1"/>
  <c r="DC237" i="10"/>
  <c r="DC1" i="10" s="1"/>
  <c r="DT9" i="10" s="1"/>
  <c r="BI237" i="10"/>
  <c r="BI1" i="10" s="1"/>
  <c r="DV3" i="10" s="1"/>
  <c r="CG237" i="10"/>
  <c r="CG1" i="10" s="1"/>
  <c r="DV6" i="10" s="1"/>
  <c r="BA237" i="10"/>
  <c r="BA1" i="10" s="1"/>
  <c r="DV2" i="10" s="1"/>
  <c r="CX237" i="10"/>
  <c r="CX1" i="10" s="1"/>
  <c r="DW8" i="10" s="1"/>
  <c r="CQ237" i="10"/>
  <c r="CQ1" i="10" s="1"/>
  <c r="DP8" i="10" s="1"/>
  <c r="CN237" i="10"/>
  <c r="CN1" i="10" s="1"/>
  <c r="DU7" i="10" s="1"/>
  <c r="CP237" i="10"/>
  <c r="CP1" i="10" s="1"/>
  <c r="DW7" i="10" s="1"/>
  <c r="BG237" i="10"/>
  <c r="BG1" i="10" s="1"/>
  <c r="DT3" i="10" s="1"/>
  <c r="CS237" i="10"/>
  <c r="CS1" i="10" s="1"/>
  <c r="DR8" i="10" s="1"/>
  <c r="BH237" i="10"/>
  <c r="BH1" i="10" s="1"/>
  <c r="DU3" i="10" s="1"/>
  <c r="BE237" i="10"/>
  <c r="BE1" i="10" s="1"/>
  <c r="DR3" i="10" s="1"/>
  <c r="BP237" i="10"/>
  <c r="BP1" i="10" s="1"/>
  <c r="DU4" i="10" s="1"/>
  <c r="CT237" i="10"/>
  <c r="CT1" i="10" s="1"/>
  <c r="DS8" i="10" s="1"/>
  <c r="BS237" i="10"/>
  <c r="BS1" i="10" s="1"/>
  <c r="DP5" i="10" s="1"/>
  <c r="AX237" i="10"/>
  <c r="AX1" i="10" s="1"/>
  <c r="DS2" i="10" s="1"/>
  <c r="BZ237" i="10"/>
  <c r="BZ1" i="10" s="1"/>
  <c r="DW5" i="10" s="1"/>
  <c r="BY237" i="10"/>
  <c r="BY1" i="10" s="1"/>
  <c r="DV5" i="10" s="1"/>
  <c r="BX237" i="10"/>
  <c r="BX1" i="10" s="1"/>
  <c r="DU5" i="10" s="1"/>
  <c r="BF237" i="10"/>
  <c r="BF1" i="10" s="1"/>
  <c r="DS3" i="10" s="1"/>
  <c r="BW237" i="10"/>
  <c r="BW1" i="10" s="1"/>
  <c r="DT5" i="10" s="1"/>
  <c r="BV237" i="10"/>
  <c r="BV1" i="10" s="1"/>
  <c r="DS5" i="10" s="1"/>
  <c r="CD237" i="10"/>
  <c r="CD1" i="10" s="1"/>
  <c r="DS6" i="10" s="1"/>
  <c r="DB237" i="10"/>
  <c r="DB1" i="10" s="1"/>
  <c r="DS9" i="10" s="1"/>
  <c r="CB237" i="10"/>
  <c r="CB1" i="10" s="1"/>
  <c r="DQ6" i="10" s="1"/>
  <c r="BM237" i="10"/>
  <c r="BM1" i="10" s="1"/>
  <c r="DR4" i="10" s="1"/>
  <c r="DA237" i="10"/>
  <c r="DA1" i="10" s="1"/>
  <c r="DR9" i="10" s="1"/>
  <c r="CC237" i="10"/>
  <c r="CC1" i="10" s="1"/>
  <c r="DR6" i="10" s="1"/>
  <c r="DX2" i="10" a="1"/>
  <c r="DX2" i="10" s="1"/>
  <c r="BD237" i="10"/>
  <c r="BD1" i="10" s="1"/>
  <c r="DQ3" i="10" s="1"/>
  <c r="CA237" i="10"/>
  <c r="CA1" i="10" s="1"/>
  <c r="DP6" i="10" s="1"/>
  <c r="BR237" i="10"/>
  <c r="BR1" i="10" s="1"/>
  <c r="DW4" i="10" s="1"/>
  <c r="BQ237" i="10"/>
  <c r="BQ1" i="10" s="1"/>
  <c r="DV4" i="10" s="1"/>
  <c r="CV237" i="10"/>
  <c r="CV1" i="10" s="1"/>
  <c r="DU8" i="10" s="1"/>
  <c r="CO237" i="10"/>
  <c r="CO1" i="10" s="1"/>
  <c r="DV7" i="10" s="1"/>
  <c r="AW237" i="10"/>
  <c r="AW1" i="10" s="1"/>
  <c r="DR2" i="10" s="1"/>
  <c r="CU237" i="10"/>
  <c r="CU1" i="10" s="1"/>
  <c r="DT8" i="10" s="1"/>
  <c r="AZ237" i="10"/>
  <c r="AZ1" i="10" s="1"/>
  <c r="DU2" i="10" s="1"/>
  <c r="BN237" i="10"/>
  <c r="BN1" i="10" s="1"/>
  <c r="DS4" i="10" s="1"/>
  <c r="CR237" i="10"/>
  <c r="CR1" i="10" s="1"/>
  <c r="DQ8" i="10" s="1"/>
  <c r="BO237" i="10"/>
  <c r="BO1" i="10" s="1"/>
  <c r="DT4" i="10" s="1"/>
  <c r="CM237" i="10"/>
  <c r="CM1" i="10" s="1"/>
  <c r="DT7" i="10" s="1"/>
  <c r="BL237" i="10"/>
  <c r="BL1" i="10" s="1"/>
  <c r="DQ4" i="10" s="1"/>
  <c r="BU237" i="10"/>
  <c r="BU1" i="10" s="1"/>
  <c r="DR5" i="10" s="1"/>
  <c r="CK237" i="10"/>
  <c r="CK1" i="10" s="1"/>
  <c r="DR7" i="10" s="1"/>
  <c r="BK237" i="10"/>
  <c r="BK1" i="10" s="1"/>
  <c r="DP4" i="10" s="1"/>
  <c r="BT237" i="10"/>
  <c r="BT1" i="10" s="1"/>
  <c r="DQ5" i="10" s="1"/>
  <c r="CL237" i="10"/>
  <c r="CL1" i="10" s="1"/>
  <c r="DS7" i="10" s="1"/>
  <c r="CJ237" i="10"/>
  <c r="CJ1" i="10" s="1"/>
  <c r="DQ7" i="10" s="1"/>
  <c r="AY237" i="10"/>
  <c r="AY1" i="10" s="1"/>
  <c r="DT2" i="10" s="1"/>
  <c r="CI237" i="10"/>
  <c r="CI1" i="10" s="1"/>
  <c r="DP7" i="10" s="1"/>
  <c r="CH237" i="10"/>
  <c r="CH1" i="10" s="1"/>
  <c r="DW6" i="10" s="1"/>
  <c r="EK1" i="10"/>
  <c r="CA2" i="10"/>
  <c r="CA3" i="10"/>
  <c r="DP13" i="10" l="1" a="1"/>
  <c r="CB2" i="10"/>
  <c r="CB3" i="10"/>
  <c r="DP13" i="10" l="1"/>
  <c r="DX13" i="10" s="1" a="1"/>
  <c r="CC2" i="10"/>
  <c r="CC3" i="10"/>
  <c r="DX13" i="10" l="1"/>
  <c r="DZ1" i="10" s="1" a="1"/>
  <c r="CD2" i="10"/>
  <c r="CD3" i="10"/>
  <c r="EA5" i="10" l="1"/>
  <c r="EG7" i="10"/>
  <c r="EF10" i="10"/>
  <c r="EE13" i="10"/>
  <c r="ED16" i="10"/>
  <c r="EC19" i="10"/>
  <c r="EB22" i="10"/>
  <c r="EA25" i="10"/>
  <c r="EG27" i="10"/>
  <c r="EF30" i="10"/>
  <c r="EE33" i="10"/>
  <c r="ED36" i="10"/>
  <c r="EC39" i="10"/>
  <c r="EB42" i="10"/>
  <c r="EA45" i="10"/>
  <c r="EG47" i="10"/>
  <c r="EF50" i="10"/>
  <c r="EE53" i="10"/>
  <c r="ED56" i="10"/>
  <c r="EC59" i="10"/>
  <c r="EB62" i="10"/>
  <c r="EA65" i="10"/>
  <c r="EG67" i="10"/>
  <c r="EF70" i="10"/>
  <c r="EE73" i="10"/>
  <c r="ED76" i="10"/>
  <c r="EC79" i="10"/>
  <c r="EB82" i="10"/>
  <c r="EA85" i="10"/>
  <c r="EG87" i="10"/>
  <c r="EF90" i="10"/>
  <c r="EE93" i="10"/>
  <c r="ED96" i="10"/>
  <c r="EC99" i="10"/>
  <c r="EB102" i="10"/>
  <c r="EA105" i="10"/>
  <c r="EG107" i="10"/>
  <c r="EF110" i="10"/>
  <c r="EE113" i="10"/>
  <c r="ED116" i="10"/>
  <c r="EC119" i="10"/>
  <c r="EB122" i="10"/>
  <c r="EA125" i="10"/>
  <c r="EG127" i="10"/>
  <c r="EF130" i="10"/>
  <c r="EE133" i="10"/>
  <c r="ED136" i="10"/>
  <c r="EC139" i="10"/>
  <c r="EB142" i="10"/>
  <c r="EA145" i="10"/>
  <c r="EG147" i="10"/>
  <c r="EF150" i="10"/>
  <c r="EE153" i="10"/>
  <c r="ED156" i="10"/>
  <c r="EC159" i="10"/>
  <c r="EB162" i="10"/>
  <c r="EA165" i="10"/>
  <c r="EG167" i="10"/>
  <c r="EF170" i="10"/>
  <c r="EE173" i="10"/>
  <c r="ED176" i="10"/>
  <c r="EC179" i="10"/>
  <c r="EB182" i="10"/>
  <c r="EA185" i="10"/>
  <c r="EG187" i="10"/>
  <c r="EF190" i="10"/>
  <c r="EE193" i="10"/>
  <c r="ED196" i="10"/>
  <c r="EC199" i="10"/>
  <c r="EB202" i="10"/>
  <c r="EA205" i="10"/>
  <c r="EG207" i="10"/>
  <c r="EF210" i="10"/>
  <c r="EE213" i="10"/>
  <c r="ED216" i="10"/>
  <c r="EC219" i="10"/>
  <c r="EB222" i="10"/>
  <c r="EA225" i="10"/>
  <c r="EG227" i="10"/>
  <c r="EF230" i="10"/>
  <c r="EE233" i="10"/>
  <c r="ED236" i="10"/>
  <c r="EC56" i="10"/>
  <c r="EF67" i="10"/>
  <c r="EF87" i="10"/>
  <c r="EB5" i="10"/>
  <c r="EA8" i="10"/>
  <c r="EG10" i="10"/>
  <c r="EF13" i="10"/>
  <c r="EE16" i="10"/>
  <c r="ED19" i="10"/>
  <c r="EC22" i="10"/>
  <c r="EB25" i="10"/>
  <c r="EA28" i="10"/>
  <c r="EG30" i="10"/>
  <c r="EF33" i="10"/>
  <c r="EE36" i="10"/>
  <c r="ED39" i="10"/>
  <c r="EC42" i="10"/>
  <c r="EB45" i="10"/>
  <c r="EA48" i="10"/>
  <c r="EG50" i="10"/>
  <c r="EF53" i="10"/>
  <c r="EE56" i="10"/>
  <c r="ED59" i="10"/>
  <c r="EC62" i="10"/>
  <c r="EB65" i="10"/>
  <c r="EA68" i="10"/>
  <c r="EG70" i="10"/>
  <c r="EF73" i="10"/>
  <c r="EE76" i="10"/>
  <c r="ED79" i="10"/>
  <c r="EC82" i="10"/>
  <c r="EB85" i="10"/>
  <c r="EA88" i="10"/>
  <c r="EG90" i="10"/>
  <c r="EF93" i="10"/>
  <c r="EE96" i="10"/>
  <c r="ED99" i="10"/>
  <c r="EC102" i="10"/>
  <c r="EB105" i="10"/>
  <c r="EA108" i="10"/>
  <c r="EG110" i="10"/>
  <c r="EF113" i="10"/>
  <c r="EE116" i="10"/>
  <c r="ED119" i="10"/>
  <c r="EC122" i="10"/>
  <c r="EB125" i="10"/>
  <c r="EA128" i="10"/>
  <c r="EG130" i="10"/>
  <c r="EF133" i="10"/>
  <c r="EE136" i="10"/>
  <c r="ED139" i="10"/>
  <c r="EC142" i="10"/>
  <c r="EB145" i="10"/>
  <c r="EA148" i="10"/>
  <c r="EG150" i="10"/>
  <c r="EF153" i="10"/>
  <c r="EE156" i="10"/>
  <c r="ED159" i="10"/>
  <c r="EC162" i="10"/>
  <c r="EB165" i="10"/>
  <c r="EA168" i="10"/>
  <c r="EG170" i="10"/>
  <c r="EF173" i="10"/>
  <c r="EE176" i="10"/>
  <c r="ED179" i="10"/>
  <c r="EC182" i="10"/>
  <c r="EB185" i="10"/>
  <c r="EA188" i="10"/>
  <c r="EG190" i="10"/>
  <c r="EF193" i="10"/>
  <c r="EE196" i="10"/>
  <c r="ED199" i="10"/>
  <c r="EC202" i="10"/>
  <c r="EB205" i="10"/>
  <c r="EA208" i="10"/>
  <c r="EG210" i="10"/>
  <c r="EF213" i="10"/>
  <c r="EE216" i="10"/>
  <c r="ED219" i="10"/>
  <c r="EC222" i="10"/>
  <c r="EB225" i="10"/>
  <c r="EA228" i="10"/>
  <c r="EG230" i="10"/>
  <c r="EF233" i="10"/>
  <c r="EE236" i="10"/>
  <c r="EA42" i="10"/>
  <c r="EG64" i="10"/>
  <c r="EC96" i="10"/>
  <c r="EC5" i="10"/>
  <c r="EB8" i="10"/>
  <c r="EA11" i="10"/>
  <c r="EG13" i="10"/>
  <c r="EF16" i="10"/>
  <c r="EE19" i="10"/>
  <c r="ED22" i="10"/>
  <c r="EC25" i="10"/>
  <c r="EB28" i="10"/>
  <c r="EA31" i="10"/>
  <c r="EG33" i="10"/>
  <c r="EF36" i="10"/>
  <c r="EE39" i="10"/>
  <c r="ED42" i="10"/>
  <c r="EC45" i="10"/>
  <c r="EB48" i="10"/>
  <c r="EA51" i="10"/>
  <c r="EG53" i="10"/>
  <c r="EF56" i="10"/>
  <c r="EE59" i="10"/>
  <c r="ED62" i="10"/>
  <c r="EC65" i="10"/>
  <c r="EB68" i="10"/>
  <c r="EA71" i="10"/>
  <c r="EG73" i="10"/>
  <c r="EF76" i="10"/>
  <c r="EE79" i="10"/>
  <c r="ED82" i="10"/>
  <c r="EC85" i="10"/>
  <c r="EB88" i="10"/>
  <c r="EA91" i="10"/>
  <c r="EG93" i="10"/>
  <c r="EF96" i="10"/>
  <c r="EE99" i="10"/>
  <c r="ED102" i="10"/>
  <c r="EC105" i="10"/>
  <c r="EB108" i="10"/>
  <c r="EA111" i="10"/>
  <c r="EG113" i="10"/>
  <c r="EF116" i="10"/>
  <c r="EE119" i="10"/>
  <c r="ED122" i="10"/>
  <c r="EC125" i="10"/>
  <c r="EB128" i="10"/>
  <c r="EA131" i="10"/>
  <c r="EG133" i="10"/>
  <c r="EF136" i="10"/>
  <c r="EE139" i="10"/>
  <c r="ED142" i="10"/>
  <c r="EC145" i="10"/>
  <c r="EB148" i="10"/>
  <c r="EA151" i="10"/>
  <c r="EG153" i="10"/>
  <c r="EF156" i="10"/>
  <c r="EE159" i="10"/>
  <c r="ED162" i="10"/>
  <c r="EC165" i="10"/>
  <c r="EB168" i="10"/>
  <c r="EA171" i="10"/>
  <c r="EG173" i="10"/>
  <c r="EF176" i="10"/>
  <c r="EE179" i="10"/>
  <c r="ED182" i="10"/>
  <c r="EC185" i="10"/>
  <c r="EB188" i="10"/>
  <c r="EA191" i="10"/>
  <c r="EG193" i="10"/>
  <c r="EF196" i="10"/>
  <c r="EE199" i="10"/>
  <c r="ED202" i="10"/>
  <c r="EC205" i="10"/>
  <c r="EB208" i="10"/>
  <c r="EA211" i="10"/>
  <c r="EG213" i="10"/>
  <c r="EF216" i="10"/>
  <c r="EE219" i="10"/>
  <c r="ED222" i="10"/>
  <c r="EC225" i="10"/>
  <c r="EB228" i="10"/>
  <c r="EA231" i="10"/>
  <c r="EG233" i="10"/>
  <c r="EF236" i="10"/>
  <c r="EF47" i="10"/>
  <c r="EG84" i="10"/>
  <c r="ED5" i="10"/>
  <c r="EC8" i="10"/>
  <c r="EB11" i="10"/>
  <c r="EA14" i="10"/>
  <c r="EG16" i="10"/>
  <c r="EF19" i="10"/>
  <c r="EE22" i="10"/>
  <c r="ED25" i="10"/>
  <c r="EC28" i="10"/>
  <c r="EB31" i="10"/>
  <c r="EA34" i="10"/>
  <c r="EG36" i="10"/>
  <c r="EF39" i="10"/>
  <c r="EE42" i="10"/>
  <c r="ED45" i="10"/>
  <c r="EC48" i="10"/>
  <c r="EB51" i="10"/>
  <c r="EA54" i="10"/>
  <c r="EG56" i="10"/>
  <c r="EF59" i="10"/>
  <c r="EE62" i="10"/>
  <c r="ED65" i="10"/>
  <c r="EC68" i="10"/>
  <c r="EB71" i="10"/>
  <c r="EA74" i="10"/>
  <c r="EG76" i="10"/>
  <c r="EF79" i="10"/>
  <c r="EE82" i="10"/>
  <c r="ED85" i="10"/>
  <c r="EC88" i="10"/>
  <c r="EB91" i="10"/>
  <c r="EA94" i="10"/>
  <c r="EG96" i="10"/>
  <c r="EF99" i="10"/>
  <c r="EE102" i="10"/>
  <c r="ED105" i="10"/>
  <c r="EC108" i="10"/>
  <c r="EB111" i="10"/>
  <c r="EA114" i="10"/>
  <c r="EG116" i="10"/>
  <c r="EF119" i="10"/>
  <c r="EE122" i="10"/>
  <c r="ED125" i="10"/>
  <c r="EC128" i="10"/>
  <c r="EB131" i="10"/>
  <c r="EA134" i="10"/>
  <c r="EG136" i="10"/>
  <c r="EF139" i="10"/>
  <c r="EE142" i="10"/>
  <c r="ED145" i="10"/>
  <c r="EC148" i="10"/>
  <c r="EB151" i="10"/>
  <c r="EA154" i="10"/>
  <c r="EG156" i="10"/>
  <c r="EF159" i="10"/>
  <c r="EE162" i="10"/>
  <c r="ED165" i="10"/>
  <c r="EC168" i="10"/>
  <c r="EB171" i="10"/>
  <c r="EA174" i="10"/>
  <c r="EG176" i="10"/>
  <c r="EF179" i="10"/>
  <c r="EE182" i="10"/>
  <c r="ED185" i="10"/>
  <c r="EC188" i="10"/>
  <c r="EB191" i="10"/>
  <c r="EA194" i="10"/>
  <c r="EG196" i="10"/>
  <c r="EF199" i="10"/>
  <c r="EE202" i="10"/>
  <c r="ED205" i="10"/>
  <c r="EC208" i="10"/>
  <c r="EB211" i="10"/>
  <c r="EA214" i="10"/>
  <c r="EG216" i="10"/>
  <c r="EF219" i="10"/>
  <c r="EE222" i="10"/>
  <c r="ED225" i="10"/>
  <c r="EC228" i="10"/>
  <c r="EB231" i="10"/>
  <c r="EA234" i="10"/>
  <c r="EG236" i="10"/>
  <c r="EG44" i="10"/>
  <c r="EE70" i="10"/>
  <c r="EA102" i="10"/>
  <c r="EE5" i="10"/>
  <c r="ED8" i="10"/>
  <c r="EC11" i="10"/>
  <c r="EB14" i="10"/>
  <c r="EA17" i="10"/>
  <c r="EG19" i="10"/>
  <c r="EF22" i="10"/>
  <c r="EE25" i="10"/>
  <c r="ED28" i="10"/>
  <c r="EC31" i="10"/>
  <c r="EB34" i="10"/>
  <c r="EA37" i="10"/>
  <c r="EG39" i="10"/>
  <c r="EF42" i="10"/>
  <c r="EE45" i="10"/>
  <c r="ED48" i="10"/>
  <c r="EC51" i="10"/>
  <c r="EB54" i="10"/>
  <c r="EA57" i="10"/>
  <c r="EG59" i="10"/>
  <c r="EF62" i="10"/>
  <c r="EE65" i="10"/>
  <c r="ED68" i="10"/>
  <c r="EC71" i="10"/>
  <c r="EB74" i="10"/>
  <c r="EA77" i="10"/>
  <c r="EG79" i="10"/>
  <c r="EF82" i="10"/>
  <c r="EE85" i="10"/>
  <c r="ED88" i="10"/>
  <c r="EC91" i="10"/>
  <c r="EB94" i="10"/>
  <c r="EA97" i="10"/>
  <c r="EG99" i="10"/>
  <c r="EF102" i="10"/>
  <c r="EE105" i="10"/>
  <c r="ED108" i="10"/>
  <c r="EC111" i="10"/>
  <c r="EB114" i="10"/>
  <c r="EA117" i="10"/>
  <c r="EG119" i="10"/>
  <c r="EF122" i="10"/>
  <c r="EE125" i="10"/>
  <c r="ED128" i="10"/>
  <c r="EC131" i="10"/>
  <c r="EB134" i="10"/>
  <c r="EA137" i="10"/>
  <c r="EG139" i="10"/>
  <c r="EF142" i="10"/>
  <c r="EE145" i="10"/>
  <c r="ED148" i="10"/>
  <c r="EC151" i="10"/>
  <c r="EB154" i="10"/>
  <c r="EA157" i="10"/>
  <c r="EG159" i="10"/>
  <c r="EF162" i="10"/>
  <c r="EE165" i="10"/>
  <c r="ED168" i="10"/>
  <c r="EC171" i="10"/>
  <c r="EB174" i="10"/>
  <c r="EA177" i="10"/>
  <c r="EG179" i="10"/>
  <c r="EF182" i="10"/>
  <c r="EE185" i="10"/>
  <c r="ED188" i="10"/>
  <c r="EC191" i="10"/>
  <c r="EB194" i="10"/>
  <c r="EA197" i="10"/>
  <c r="EG199" i="10"/>
  <c r="EF202" i="10"/>
  <c r="EE205" i="10"/>
  <c r="ED208" i="10"/>
  <c r="EC211" i="10"/>
  <c r="EB214" i="10"/>
  <c r="EA217" i="10"/>
  <c r="EG219" i="10"/>
  <c r="EF222" i="10"/>
  <c r="EE225" i="10"/>
  <c r="ED228" i="10"/>
  <c r="EC231" i="10"/>
  <c r="EB234" i="10"/>
  <c r="EA237" i="10"/>
  <c r="ED53" i="10"/>
  <c r="ED73" i="10"/>
  <c r="ED93" i="10"/>
  <c r="EF5" i="10"/>
  <c r="EE8" i="10"/>
  <c r="ED11" i="10"/>
  <c r="EC14" i="10"/>
  <c r="EB17" i="10"/>
  <c r="EA20" i="10"/>
  <c r="EG22" i="10"/>
  <c r="EF25" i="10"/>
  <c r="EE28" i="10"/>
  <c r="ED31" i="10"/>
  <c r="EC34" i="10"/>
  <c r="EB37" i="10"/>
  <c r="EA40" i="10"/>
  <c r="EG42" i="10"/>
  <c r="EF45" i="10"/>
  <c r="EE48" i="10"/>
  <c r="ED51" i="10"/>
  <c r="EC54" i="10"/>
  <c r="EB57" i="10"/>
  <c r="EA60" i="10"/>
  <c r="EG62" i="10"/>
  <c r="EF65" i="10"/>
  <c r="EE68" i="10"/>
  <c r="ED71" i="10"/>
  <c r="EC74" i="10"/>
  <c r="EB77" i="10"/>
  <c r="EA80" i="10"/>
  <c r="EG82" i="10"/>
  <c r="EF85" i="10"/>
  <c r="EE88" i="10"/>
  <c r="ED91" i="10"/>
  <c r="EC94" i="10"/>
  <c r="EB97" i="10"/>
  <c r="EA100" i="10"/>
  <c r="EG102" i="10"/>
  <c r="EF105" i="10"/>
  <c r="EE108" i="10"/>
  <c r="ED111" i="10"/>
  <c r="EC114" i="10"/>
  <c r="EB117" i="10"/>
  <c r="EA120" i="10"/>
  <c r="EG122" i="10"/>
  <c r="EF125" i="10"/>
  <c r="EE128" i="10"/>
  <c r="ED131" i="10"/>
  <c r="EC134" i="10"/>
  <c r="EB137" i="10"/>
  <c r="EA140" i="10"/>
  <c r="EG142" i="10"/>
  <c r="EF145" i="10"/>
  <c r="EE148" i="10"/>
  <c r="ED151" i="10"/>
  <c r="EC154" i="10"/>
  <c r="EB157" i="10"/>
  <c r="EA160" i="10"/>
  <c r="EG162" i="10"/>
  <c r="EF165" i="10"/>
  <c r="EE168" i="10"/>
  <c r="ED171" i="10"/>
  <c r="EC174" i="10"/>
  <c r="EB177" i="10"/>
  <c r="EA180" i="10"/>
  <c r="EG182" i="10"/>
  <c r="EF185" i="10"/>
  <c r="EE188" i="10"/>
  <c r="ED191" i="10"/>
  <c r="EC194" i="10"/>
  <c r="EB197" i="10"/>
  <c r="EA200" i="10"/>
  <c r="EG202" i="10"/>
  <c r="EF205" i="10"/>
  <c r="EE208" i="10"/>
  <c r="ED211" i="10"/>
  <c r="EC214" i="10"/>
  <c r="EB217" i="10"/>
  <c r="EA220" i="10"/>
  <c r="EG222" i="10"/>
  <c r="EF225" i="10"/>
  <c r="EE228" i="10"/>
  <c r="ED231" i="10"/>
  <c r="EC234" i="10"/>
  <c r="EB237" i="10"/>
  <c r="ED33" i="10"/>
  <c r="EG5" i="10"/>
  <c r="EF8" i="10"/>
  <c r="EE11" i="10"/>
  <c r="ED14" i="10"/>
  <c r="EC17" i="10"/>
  <c r="EB20" i="10"/>
  <c r="EA23" i="10"/>
  <c r="EG25" i="10"/>
  <c r="EF28" i="10"/>
  <c r="EE31" i="10"/>
  <c r="ED34" i="10"/>
  <c r="EC37" i="10"/>
  <c r="EB40" i="10"/>
  <c r="EA43" i="10"/>
  <c r="EG45" i="10"/>
  <c r="EF48" i="10"/>
  <c r="EE51" i="10"/>
  <c r="ED54" i="10"/>
  <c r="EC57" i="10"/>
  <c r="EB60" i="10"/>
  <c r="EA63" i="10"/>
  <c r="EG65" i="10"/>
  <c r="EF68" i="10"/>
  <c r="EE71" i="10"/>
  <c r="ED74" i="10"/>
  <c r="EC77" i="10"/>
  <c r="EB80" i="10"/>
  <c r="EA83" i="10"/>
  <c r="EG85" i="10"/>
  <c r="EF88" i="10"/>
  <c r="EE91" i="10"/>
  <c r="ED94" i="10"/>
  <c r="EC97" i="10"/>
  <c r="EB100" i="10"/>
  <c r="EA103" i="10"/>
  <c r="EG105" i="10"/>
  <c r="EF108" i="10"/>
  <c r="EE111" i="10"/>
  <c r="ED114" i="10"/>
  <c r="EC117" i="10"/>
  <c r="EB120" i="10"/>
  <c r="EA123" i="10"/>
  <c r="EG125" i="10"/>
  <c r="EF128" i="10"/>
  <c r="EE131" i="10"/>
  <c r="ED134" i="10"/>
  <c r="EC137" i="10"/>
  <c r="EB140" i="10"/>
  <c r="EA143" i="10"/>
  <c r="EG145" i="10"/>
  <c r="EF148" i="10"/>
  <c r="EE151" i="10"/>
  <c r="ED154" i="10"/>
  <c r="EC157" i="10"/>
  <c r="EB160" i="10"/>
  <c r="EA163" i="10"/>
  <c r="EG165" i="10"/>
  <c r="EF168" i="10"/>
  <c r="EE171" i="10"/>
  <c r="ED174" i="10"/>
  <c r="EC177" i="10"/>
  <c r="EB180" i="10"/>
  <c r="EA183" i="10"/>
  <c r="EG185" i="10"/>
  <c r="EF188" i="10"/>
  <c r="EE191" i="10"/>
  <c r="ED194" i="10"/>
  <c r="EC197" i="10"/>
  <c r="EB200" i="10"/>
  <c r="EA203" i="10"/>
  <c r="EG205" i="10"/>
  <c r="EF208" i="10"/>
  <c r="EE211" i="10"/>
  <c r="ED214" i="10"/>
  <c r="EC217" i="10"/>
  <c r="EB220" i="10"/>
  <c r="EA223" i="10"/>
  <c r="EG225" i="10"/>
  <c r="EF228" i="10"/>
  <c r="EE231" i="10"/>
  <c r="ED234" i="10"/>
  <c r="EC237" i="10"/>
  <c r="EE50" i="10"/>
  <c r="EA82" i="10"/>
  <c r="EA6" i="10"/>
  <c r="EG8" i="10"/>
  <c r="EF11" i="10"/>
  <c r="EE14" i="10"/>
  <c r="ED17" i="10"/>
  <c r="EC20" i="10"/>
  <c r="EB23" i="10"/>
  <c r="EA26" i="10"/>
  <c r="EG28" i="10"/>
  <c r="EF31" i="10"/>
  <c r="EE34" i="10"/>
  <c r="ED37" i="10"/>
  <c r="EC40" i="10"/>
  <c r="EB43" i="10"/>
  <c r="EA46" i="10"/>
  <c r="EG48" i="10"/>
  <c r="EF51" i="10"/>
  <c r="EE54" i="10"/>
  <c r="ED57" i="10"/>
  <c r="EC60" i="10"/>
  <c r="EB63" i="10"/>
  <c r="EA66" i="10"/>
  <c r="EG68" i="10"/>
  <c r="EF71" i="10"/>
  <c r="EE74" i="10"/>
  <c r="ED77" i="10"/>
  <c r="EC80" i="10"/>
  <c r="EB83" i="10"/>
  <c r="EA86" i="10"/>
  <c r="EG88" i="10"/>
  <c r="EF91" i="10"/>
  <c r="EE94" i="10"/>
  <c r="ED97" i="10"/>
  <c r="EC100" i="10"/>
  <c r="EB103" i="10"/>
  <c r="EA106" i="10"/>
  <c r="EG108" i="10"/>
  <c r="EF111" i="10"/>
  <c r="EE114" i="10"/>
  <c r="ED117" i="10"/>
  <c r="EC120" i="10"/>
  <c r="EB123" i="10"/>
  <c r="EA126" i="10"/>
  <c r="EG128" i="10"/>
  <c r="EF131" i="10"/>
  <c r="EE134" i="10"/>
  <c r="ED137" i="10"/>
  <c r="EC140" i="10"/>
  <c r="EB143" i="10"/>
  <c r="EA146" i="10"/>
  <c r="EG148" i="10"/>
  <c r="EF151" i="10"/>
  <c r="EE154" i="10"/>
  <c r="ED157" i="10"/>
  <c r="EC160" i="10"/>
  <c r="EB163" i="10"/>
  <c r="EA166" i="10"/>
  <c r="EG168" i="10"/>
  <c r="EF171" i="10"/>
  <c r="EE174" i="10"/>
  <c r="ED177" i="10"/>
  <c r="EC180" i="10"/>
  <c r="EB183" i="10"/>
  <c r="EA186" i="10"/>
  <c r="EG188" i="10"/>
  <c r="EF191" i="10"/>
  <c r="EE194" i="10"/>
  <c r="ED197" i="10"/>
  <c r="EC200" i="10"/>
  <c r="EB203" i="10"/>
  <c r="EA206" i="10"/>
  <c r="EG208" i="10"/>
  <c r="EF211" i="10"/>
  <c r="EE214" i="10"/>
  <c r="ED217" i="10"/>
  <c r="EC220" i="10"/>
  <c r="EB223" i="10"/>
  <c r="EA226" i="10"/>
  <c r="EG228" i="10"/>
  <c r="EF231" i="10"/>
  <c r="EE234" i="10"/>
  <c r="ED237" i="10"/>
  <c r="EE30" i="10"/>
  <c r="EB6" i="10"/>
  <c r="EA9" i="10"/>
  <c r="EG11" i="10"/>
  <c r="EF14" i="10"/>
  <c r="EE17" i="10"/>
  <c r="ED20" i="10"/>
  <c r="EC23" i="10"/>
  <c r="EB26" i="10"/>
  <c r="EA29" i="10"/>
  <c r="EG31" i="10"/>
  <c r="EF34" i="10"/>
  <c r="EE37" i="10"/>
  <c r="ED40" i="10"/>
  <c r="EC43" i="10"/>
  <c r="EB46" i="10"/>
  <c r="EA49" i="10"/>
  <c r="EG51" i="10"/>
  <c r="EF54" i="10"/>
  <c r="EE57" i="10"/>
  <c r="ED60" i="10"/>
  <c r="EC63" i="10"/>
  <c r="EB66" i="10"/>
  <c r="EA69" i="10"/>
  <c r="EG71" i="10"/>
  <c r="EF74" i="10"/>
  <c r="EE77" i="10"/>
  <c r="ED80" i="10"/>
  <c r="EC83" i="10"/>
  <c r="EB86" i="10"/>
  <c r="EA89" i="10"/>
  <c r="EG91" i="10"/>
  <c r="EF94" i="10"/>
  <c r="EE97" i="10"/>
  <c r="ED100" i="10"/>
  <c r="EC103" i="10"/>
  <c r="EB106" i="10"/>
  <c r="EA109" i="10"/>
  <c r="EG111" i="10"/>
  <c r="EF114" i="10"/>
  <c r="EE117" i="10"/>
  <c r="ED120" i="10"/>
  <c r="EC123" i="10"/>
  <c r="EB126" i="10"/>
  <c r="EA129" i="10"/>
  <c r="EG131" i="10"/>
  <c r="EF134" i="10"/>
  <c r="EE137" i="10"/>
  <c r="ED140" i="10"/>
  <c r="EC143" i="10"/>
  <c r="EB146" i="10"/>
  <c r="EA149" i="10"/>
  <c r="EG151" i="10"/>
  <c r="EF154" i="10"/>
  <c r="EE157" i="10"/>
  <c r="ED160" i="10"/>
  <c r="EC163" i="10"/>
  <c r="EB166" i="10"/>
  <c r="EA169" i="10"/>
  <c r="EG171" i="10"/>
  <c r="EF174" i="10"/>
  <c r="EE177" i="10"/>
  <c r="ED180" i="10"/>
  <c r="EC183" i="10"/>
  <c r="EB186" i="10"/>
  <c r="EA189" i="10"/>
  <c r="EG191" i="10"/>
  <c r="EF194" i="10"/>
  <c r="EE197" i="10"/>
  <c r="ED200" i="10"/>
  <c r="EC203" i="10"/>
  <c r="EB206" i="10"/>
  <c r="EA209" i="10"/>
  <c r="EG211" i="10"/>
  <c r="EF214" i="10"/>
  <c r="EE217" i="10"/>
  <c r="ED220" i="10"/>
  <c r="EC223" i="10"/>
  <c r="EB226" i="10"/>
  <c r="EA229" i="10"/>
  <c r="EG231" i="10"/>
  <c r="EF234" i="10"/>
  <c r="EE237" i="10"/>
  <c r="EB39" i="10"/>
  <c r="EC76" i="10"/>
  <c r="EC116" i="10"/>
  <c r="EC6" i="10"/>
  <c r="EB9" i="10"/>
  <c r="EA12" i="10"/>
  <c r="EG14" i="10"/>
  <c r="EF17" i="10"/>
  <c r="EE20" i="10"/>
  <c r="ED23" i="10"/>
  <c r="EC26" i="10"/>
  <c r="EB29" i="10"/>
  <c r="EA32" i="10"/>
  <c r="EG34" i="10"/>
  <c r="EF37" i="10"/>
  <c r="EE40" i="10"/>
  <c r="ED43" i="10"/>
  <c r="EC46" i="10"/>
  <c r="EB49" i="10"/>
  <c r="EA52" i="10"/>
  <c r="EG54" i="10"/>
  <c r="EF57" i="10"/>
  <c r="EE60" i="10"/>
  <c r="ED63" i="10"/>
  <c r="EC66" i="10"/>
  <c r="EB69" i="10"/>
  <c r="EA72" i="10"/>
  <c r="EG74" i="10"/>
  <c r="EF77" i="10"/>
  <c r="EE80" i="10"/>
  <c r="ED83" i="10"/>
  <c r="EC86" i="10"/>
  <c r="EB89" i="10"/>
  <c r="EA92" i="10"/>
  <c r="EG94" i="10"/>
  <c r="EF97" i="10"/>
  <c r="EE100" i="10"/>
  <c r="ED103" i="10"/>
  <c r="EC106" i="10"/>
  <c r="EB109" i="10"/>
  <c r="EA112" i="10"/>
  <c r="EG114" i="10"/>
  <c r="EF117" i="10"/>
  <c r="EE120" i="10"/>
  <c r="ED123" i="10"/>
  <c r="EC126" i="10"/>
  <c r="EB129" i="10"/>
  <c r="EA132" i="10"/>
  <c r="EG134" i="10"/>
  <c r="EF137" i="10"/>
  <c r="EE140" i="10"/>
  <c r="ED143" i="10"/>
  <c r="EC146" i="10"/>
  <c r="EB149" i="10"/>
  <c r="EA152" i="10"/>
  <c r="EG154" i="10"/>
  <c r="EF157" i="10"/>
  <c r="EE160" i="10"/>
  <c r="ED163" i="10"/>
  <c r="EC166" i="10"/>
  <c r="EB169" i="10"/>
  <c r="EA172" i="10"/>
  <c r="EG174" i="10"/>
  <c r="EF177" i="10"/>
  <c r="EE180" i="10"/>
  <c r="ED183" i="10"/>
  <c r="EC186" i="10"/>
  <c r="EB189" i="10"/>
  <c r="EA192" i="10"/>
  <c r="EG194" i="10"/>
  <c r="EF197" i="10"/>
  <c r="EE200" i="10"/>
  <c r="ED203" i="10"/>
  <c r="EC206" i="10"/>
  <c r="EB209" i="10"/>
  <c r="EA212" i="10"/>
  <c r="EG214" i="10"/>
  <c r="EF217" i="10"/>
  <c r="EE220" i="10"/>
  <c r="ED223" i="10"/>
  <c r="EC226" i="10"/>
  <c r="EB229" i="10"/>
  <c r="EA232" i="10"/>
  <c r="EG234" i="10"/>
  <c r="EF237" i="10"/>
  <c r="EC36" i="10"/>
  <c r="EE90" i="10"/>
  <c r="ED6" i="10"/>
  <c r="EC9" i="10"/>
  <c r="EB12" i="10"/>
  <c r="EA15" i="10"/>
  <c r="EG17" i="10"/>
  <c r="EF20" i="10"/>
  <c r="EE23" i="10"/>
  <c r="ED26" i="10"/>
  <c r="EC29" i="10"/>
  <c r="EB32" i="10"/>
  <c r="EA35" i="10"/>
  <c r="EG37" i="10"/>
  <c r="EF40" i="10"/>
  <c r="EE43" i="10"/>
  <c r="ED46" i="10"/>
  <c r="EC49" i="10"/>
  <c r="EB52" i="10"/>
  <c r="EA55" i="10"/>
  <c r="EG57" i="10"/>
  <c r="EF60" i="10"/>
  <c r="EE63" i="10"/>
  <c r="ED66" i="10"/>
  <c r="EC69" i="10"/>
  <c r="EB72" i="10"/>
  <c r="EA75" i="10"/>
  <c r="EG77" i="10"/>
  <c r="EF80" i="10"/>
  <c r="EE83" i="10"/>
  <c r="ED86" i="10"/>
  <c r="EC89" i="10"/>
  <c r="EB92" i="10"/>
  <c r="EA95" i="10"/>
  <c r="EG97" i="10"/>
  <c r="EF100" i="10"/>
  <c r="EE103" i="10"/>
  <c r="ED106" i="10"/>
  <c r="EC109" i="10"/>
  <c r="EB112" i="10"/>
  <c r="EA115" i="10"/>
  <c r="EG117" i="10"/>
  <c r="EF120" i="10"/>
  <c r="EE123" i="10"/>
  <c r="ED126" i="10"/>
  <c r="EC129" i="10"/>
  <c r="EB132" i="10"/>
  <c r="EA135" i="10"/>
  <c r="EG137" i="10"/>
  <c r="EF140" i="10"/>
  <c r="EE143" i="10"/>
  <c r="ED146" i="10"/>
  <c r="EC149" i="10"/>
  <c r="EB152" i="10"/>
  <c r="EA155" i="10"/>
  <c r="EG157" i="10"/>
  <c r="EF160" i="10"/>
  <c r="EE163" i="10"/>
  <c r="ED166" i="10"/>
  <c r="EC169" i="10"/>
  <c r="EB172" i="10"/>
  <c r="EA175" i="10"/>
  <c r="EG177" i="10"/>
  <c r="EF180" i="10"/>
  <c r="EE183" i="10"/>
  <c r="ED186" i="10"/>
  <c r="EC189" i="10"/>
  <c r="EB192" i="10"/>
  <c r="EA195" i="10"/>
  <c r="EG197" i="10"/>
  <c r="EF200" i="10"/>
  <c r="EE203" i="10"/>
  <c r="ED206" i="10"/>
  <c r="EC209" i="10"/>
  <c r="EB212" i="10"/>
  <c r="EA215" i="10"/>
  <c r="EG217" i="10"/>
  <c r="EF220" i="10"/>
  <c r="EE223" i="10"/>
  <c r="ED226" i="10"/>
  <c r="EC229" i="10"/>
  <c r="EB232" i="10"/>
  <c r="EA235" i="10"/>
  <c r="EG237" i="10"/>
  <c r="EF27" i="10"/>
  <c r="EE6" i="10"/>
  <c r="ED9" i="10"/>
  <c r="EC12" i="10"/>
  <c r="EB15" i="10"/>
  <c r="EA18" i="10"/>
  <c r="EG20" i="10"/>
  <c r="EF23" i="10"/>
  <c r="EE26" i="10"/>
  <c r="ED29" i="10"/>
  <c r="EC32" i="10"/>
  <c r="EB35" i="10"/>
  <c r="EA38" i="10"/>
  <c r="EG40" i="10"/>
  <c r="EF43" i="10"/>
  <c r="EE46" i="10"/>
  <c r="ED49" i="10"/>
  <c r="EC52" i="10"/>
  <c r="EB55" i="10"/>
  <c r="EA58" i="10"/>
  <c r="EG60" i="10"/>
  <c r="EF63" i="10"/>
  <c r="EE66" i="10"/>
  <c r="ED69" i="10"/>
  <c r="EC72" i="10"/>
  <c r="EB75" i="10"/>
  <c r="EA78" i="10"/>
  <c r="EG80" i="10"/>
  <c r="EF83" i="10"/>
  <c r="EE86" i="10"/>
  <c r="ED89" i="10"/>
  <c r="EC92" i="10"/>
  <c r="EB95" i="10"/>
  <c r="EA98" i="10"/>
  <c r="EG100" i="10"/>
  <c r="EF103" i="10"/>
  <c r="EE106" i="10"/>
  <c r="ED109" i="10"/>
  <c r="EC112" i="10"/>
  <c r="EB115" i="10"/>
  <c r="EA118" i="10"/>
  <c r="EG120" i="10"/>
  <c r="EF123" i="10"/>
  <c r="EE126" i="10"/>
  <c r="ED129" i="10"/>
  <c r="EC132" i="10"/>
  <c r="EB135" i="10"/>
  <c r="EA138" i="10"/>
  <c r="EG140" i="10"/>
  <c r="EF143" i="10"/>
  <c r="EE146" i="10"/>
  <c r="ED149" i="10"/>
  <c r="EC152" i="10"/>
  <c r="EB155" i="10"/>
  <c r="EA158" i="10"/>
  <c r="EG160" i="10"/>
  <c r="EF163" i="10"/>
  <c r="EE166" i="10"/>
  <c r="ED169" i="10"/>
  <c r="EC172" i="10"/>
  <c r="EB175" i="10"/>
  <c r="EA178" i="10"/>
  <c r="EG180" i="10"/>
  <c r="EF183" i="10"/>
  <c r="EE186" i="10"/>
  <c r="ED189" i="10"/>
  <c r="EC192" i="10"/>
  <c r="EB195" i="10"/>
  <c r="EA198" i="10"/>
  <c r="EG200" i="10"/>
  <c r="EF203" i="10"/>
  <c r="EE206" i="10"/>
  <c r="ED209" i="10"/>
  <c r="EC212" i="10"/>
  <c r="EB215" i="10"/>
  <c r="EA218" i="10"/>
  <c r="EG220" i="10"/>
  <c r="EF223" i="10"/>
  <c r="EE226" i="10"/>
  <c r="ED229" i="10"/>
  <c r="EC232" i="10"/>
  <c r="EB235" i="10"/>
  <c r="EA238" i="10"/>
  <c r="EB19" i="10"/>
  <c r="EF6" i="10"/>
  <c r="EE9" i="10"/>
  <c r="ED12" i="10"/>
  <c r="EC15" i="10"/>
  <c r="EB18" i="10"/>
  <c r="EA21" i="10"/>
  <c r="EG23" i="10"/>
  <c r="EF26" i="10"/>
  <c r="EE29" i="10"/>
  <c r="ED32" i="10"/>
  <c r="EC35" i="10"/>
  <c r="EB38" i="10"/>
  <c r="EA41" i="10"/>
  <c r="EG43" i="10"/>
  <c r="EF46" i="10"/>
  <c r="EE49" i="10"/>
  <c r="ED52" i="10"/>
  <c r="EC55" i="10"/>
  <c r="EB58" i="10"/>
  <c r="EA61" i="10"/>
  <c r="EG63" i="10"/>
  <c r="EF66" i="10"/>
  <c r="EE69" i="10"/>
  <c r="ED72" i="10"/>
  <c r="EC75" i="10"/>
  <c r="EB78" i="10"/>
  <c r="EA81" i="10"/>
  <c r="EG83" i="10"/>
  <c r="EF86" i="10"/>
  <c r="EE89" i="10"/>
  <c r="ED92" i="10"/>
  <c r="EC95" i="10"/>
  <c r="EB98" i="10"/>
  <c r="EA101" i="10"/>
  <c r="EG103" i="10"/>
  <c r="EF106" i="10"/>
  <c r="EE109" i="10"/>
  <c r="ED112" i="10"/>
  <c r="EC115" i="10"/>
  <c r="EB118" i="10"/>
  <c r="EA121" i="10"/>
  <c r="EG123" i="10"/>
  <c r="EF126" i="10"/>
  <c r="EE129" i="10"/>
  <c r="ED132" i="10"/>
  <c r="EC135" i="10"/>
  <c r="EB138" i="10"/>
  <c r="EA141" i="10"/>
  <c r="EG143" i="10"/>
  <c r="EF146" i="10"/>
  <c r="EE149" i="10"/>
  <c r="ED152" i="10"/>
  <c r="EC155" i="10"/>
  <c r="EB158" i="10"/>
  <c r="EA161" i="10"/>
  <c r="EG163" i="10"/>
  <c r="EF166" i="10"/>
  <c r="EE169" i="10"/>
  <c r="ED172" i="10"/>
  <c r="EC175" i="10"/>
  <c r="EB178" i="10"/>
  <c r="EA181" i="10"/>
  <c r="EG183" i="10"/>
  <c r="EF186" i="10"/>
  <c r="EE189" i="10"/>
  <c r="ED192" i="10"/>
  <c r="EC195" i="10"/>
  <c r="EB198" i="10"/>
  <c r="EA201" i="10"/>
  <c r="EG203" i="10"/>
  <c r="EF206" i="10"/>
  <c r="EE209" i="10"/>
  <c r="ED212" i="10"/>
  <c r="EC215" i="10"/>
  <c r="EB218" i="10"/>
  <c r="EA221" i="10"/>
  <c r="EG223" i="10"/>
  <c r="EF226" i="10"/>
  <c r="EE229" i="10"/>
  <c r="ED232" i="10"/>
  <c r="EC235" i="10"/>
  <c r="EB238" i="10"/>
  <c r="EG24" i="10"/>
  <c r="EG6" i="10"/>
  <c r="EF9" i="10"/>
  <c r="EE12" i="10"/>
  <c r="ED15" i="10"/>
  <c r="EC18" i="10"/>
  <c r="EB21" i="10"/>
  <c r="EA24" i="10"/>
  <c r="EG26" i="10"/>
  <c r="EF29" i="10"/>
  <c r="EE32" i="10"/>
  <c r="ED35" i="10"/>
  <c r="EC38" i="10"/>
  <c r="EB41" i="10"/>
  <c r="EA44" i="10"/>
  <c r="EG46" i="10"/>
  <c r="EF49" i="10"/>
  <c r="EE52" i="10"/>
  <c r="ED55" i="10"/>
  <c r="EC58" i="10"/>
  <c r="EB61" i="10"/>
  <c r="EA64" i="10"/>
  <c r="EG66" i="10"/>
  <c r="EF69" i="10"/>
  <c r="EE72" i="10"/>
  <c r="ED75" i="10"/>
  <c r="EC78" i="10"/>
  <c r="EB81" i="10"/>
  <c r="EA84" i="10"/>
  <c r="EG86" i="10"/>
  <c r="EF89" i="10"/>
  <c r="EE92" i="10"/>
  <c r="ED95" i="10"/>
  <c r="EC98" i="10"/>
  <c r="EB101" i="10"/>
  <c r="EA104" i="10"/>
  <c r="EG106" i="10"/>
  <c r="EF109" i="10"/>
  <c r="EE112" i="10"/>
  <c r="ED115" i="10"/>
  <c r="EC118" i="10"/>
  <c r="EB121" i="10"/>
  <c r="EA124" i="10"/>
  <c r="EG126" i="10"/>
  <c r="EF129" i="10"/>
  <c r="EE132" i="10"/>
  <c r="ED135" i="10"/>
  <c r="EC138" i="10"/>
  <c r="EB141" i="10"/>
  <c r="EA144" i="10"/>
  <c r="EG146" i="10"/>
  <c r="EF149" i="10"/>
  <c r="EE152" i="10"/>
  <c r="ED155" i="10"/>
  <c r="EC158" i="10"/>
  <c r="EB161" i="10"/>
  <c r="EA164" i="10"/>
  <c r="EG166" i="10"/>
  <c r="EF169" i="10"/>
  <c r="EE172" i="10"/>
  <c r="ED175" i="10"/>
  <c r="EC178" i="10"/>
  <c r="EB181" i="10"/>
  <c r="EA184" i="10"/>
  <c r="EG186" i="10"/>
  <c r="EF189" i="10"/>
  <c r="EE192" i="10"/>
  <c r="ED195" i="10"/>
  <c r="EC198" i="10"/>
  <c r="EB201" i="10"/>
  <c r="EA204" i="10"/>
  <c r="EG206" i="10"/>
  <c r="EF209" i="10"/>
  <c r="EE212" i="10"/>
  <c r="ED215" i="10"/>
  <c r="EC218" i="10"/>
  <c r="EB221" i="10"/>
  <c r="EA224" i="10"/>
  <c r="EG226" i="10"/>
  <c r="EF229" i="10"/>
  <c r="EE232" i="10"/>
  <c r="ED235" i="10"/>
  <c r="EC238" i="10"/>
  <c r="EA22" i="10"/>
  <c r="EA7" i="10"/>
  <c r="EG9" i="10"/>
  <c r="EF12" i="10"/>
  <c r="EE15" i="10"/>
  <c r="ED18" i="10"/>
  <c r="EC21" i="10"/>
  <c r="EB24" i="10"/>
  <c r="EA27" i="10"/>
  <c r="EG29" i="10"/>
  <c r="EF32" i="10"/>
  <c r="EE35" i="10"/>
  <c r="ED38" i="10"/>
  <c r="EC41" i="10"/>
  <c r="EB44" i="10"/>
  <c r="EA47" i="10"/>
  <c r="EG49" i="10"/>
  <c r="EF52" i="10"/>
  <c r="EE55" i="10"/>
  <c r="ED58" i="10"/>
  <c r="EC61" i="10"/>
  <c r="EB64" i="10"/>
  <c r="EA67" i="10"/>
  <c r="EG69" i="10"/>
  <c r="EF72" i="10"/>
  <c r="EE75" i="10"/>
  <c r="ED78" i="10"/>
  <c r="EC81" i="10"/>
  <c r="EB84" i="10"/>
  <c r="EA87" i="10"/>
  <c r="EG89" i="10"/>
  <c r="EF92" i="10"/>
  <c r="EE95" i="10"/>
  <c r="ED98" i="10"/>
  <c r="EC101" i="10"/>
  <c r="EB104" i="10"/>
  <c r="EA107" i="10"/>
  <c r="EG109" i="10"/>
  <c r="EF112" i="10"/>
  <c r="EE115" i="10"/>
  <c r="ED118" i="10"/>
  <c r="EC121" i="10"/>
  <c r="EB124" i="10"/>
  <c r="EA127" i="10"/>
  <c r="EG129" i="10"/>
  <c r="EF132" i="10"/>
  <c r="EE135" i="10"/>
  <c r="ED138" i="10"/>
  <c r="EC141" i="10"/>
  <c r="EB144" i="10"/>
  <c r="EA147" i="10"/>
  <c r="EG149" i="10"/>
  <c r="EF152" i="10"/>
  <c r="EE155" i="10"/>
  <c r="ED158" i="10"/>
  <c r="EC161" i="10"/>
  <c r="EB164" i="10"/>
  <c r="EA167" i="10"/>
  <c r="EG169" i="10"/>
  <c r="EF172" i="10"/>
  <c r="EE175" i="10"/>
  <c r="ED178" i="10"/>
  <c r="EC181" i="10"/>
  <c r="EB184" i="10"/>
  <c r="EA187" i="10"/>
  <c r="EG189" i="10"/>
  <c r="EF192" i="10"/>
  <c r="EE195" i="10"/>
  <c r="ED198" i="10"/>
  <c r="EC201" i="10"/>
  <c r="EB204" i="10"/>
  <c r="EA207" i="10"/>
  <c r="EG209" i="10"/>
  <c r="EF212" i="10"/>
  <c r="EE215" i="10"/>
  <c r="ED218" i="10"/>
  <c r="EC221" i="10"/>
  <c r="EB224" i="10"/>
  <c r="EA227" i="10"/>
  <c r="EG229" i="10"/>
  <c r="EF232" i="10"/>
  <c r="EE235" i="10"/>
  <c r="ED238" i="10"/>
  <c r="EB59" i="10"/>
  <c r="EA62" i="10"/>
  <c r="EB79" i="10"/>
  <c r="EB7" i="10"/>
  <c r="EA10" i="10"/>
  <c r="EG12" i="10"/>
  <c r="EF15" i="10"/>
  <c r="EE18" i="10"/>
  <c r="ED21" i="10"/>
  <c r="EC24" i="10"/>
  <c r="EB27" i="10"/>
  <c r="EA30" i="10"/>
  <c r="EG32" i="10"/>
  <c r="EF35" i="10"/>
  <c r="EE38" i="10"/>
  <c r="ED41" i="10"/>
  <c r="EC44" i="10"/>
  <c r="EB47" i="10"/>
  <c r="EA50" i="10"/>
  <c r="EG52" i="10"/>
  <c r="EF55" i="10"/>
  <c r="EE58" i="10"/>
  <c r="ED61" i="10"/>
  <c r="EC64" i="10"/>
  <c r="EB67" i="10"/>
  <c r="EA70" i="10"/>
  <c r="EG72" i="10"/>
  <c r="EF75" i="10"/>
  <c r="EE78" i="10"/>
  <c r="ED81" i="10"/>
  <c r="EC84" i="10"/>
  <c r="EB87" i="10"/>
  <c r="EA90" i="10"/>
  <c r="EG92" i="10"/>
  <c r="EF95" i="10"/>
  <c r="EE98" i="10"/>
  <c r="ED101" i="10"/>
  <c r="EC104" i="10"/>
  <c r="EB107" i="10"/>
  <c r="EA110" i="10"/>
  <c r="EG112" i="10"/>
  <c r="EF115" i="10"/>
  <c r="EE118" i="10"/>
  <c r="ED121" i="10"/>
  <c r="EC124" i="10"/>
  <c r="EB127" i="10"/>
  <c r="EA130" i="10"/>
  <c r="EG132" i="10"/>
  <c r="EF135" i="10"/>
  <c r="EE138" i="10"/>
  <c r="ED141" i="10"/>
  <c r="EC144" i="10"/>
  <c r="EB147" i="10"/>
  <c r="EA150" i="10"/>
  <c r="EG152" i="10"/>
  <c r="EF155" i="10"/>
  <c r="EE158" i="10"/>
  <c r="ED161" i="10"/>
  <c r="EC164" i="10"/>
  <c r="EB167" i="10"/>
  <c r="EA170" i="10"/>
  <c r="EG172" i="10"/>
  <c r="EF175" i="10"/>
  <c r="EE178" i="10"/>
  <c r="ED181" i="10"/>
  <c r="EC184" i="10"/>
  <c r="EB187" i="10"/>
  <c r="EA190" i="10"/>
  <c r="EG192" i="10"/>
  <c r="EF195" i="10"/>
  <c r="EE198" i="10"/>
  <c r="ED201" i="10"/>
  <c r="EC204" i="10"/>
  <c r="EB207" i="10"/>
  <c r="EA210" i="10"/>
  <c r="EG212" i="10"/>
  <c r="EF215" i="10"/>
  <c r="EE218" i="10"/>
  <c r="ED221" i="10"/>
  <c r="EC224" i="10"/>
  <c r="EB227" i="10"/>
  <c r="EA230" i="10"/>
  <c r="EG232" i="10"/>
  <c r="EF235" i="10"/>
  <c r="EE238" i="10"/>
  <c r="EE10" i="10"/>
  <c r="EC7" i="10"/>
  <c r="EB10" i="10"/>
  <c r="EA13" i="10"/>
  <c r="EG15" i="10"/>
  <c r="EF18" i="10"/>
  <c r="EE21" i="10"/>
  <c r="ED24" i="10"/>
  <c r="EC27" i="10"/>
  <c r="EB30" i="10"/>
  <c r="EA33" i="10"/>
  <c r="EG35" i="10"/>
  <c r="EF38" i="10"/>
  <c r="EE41" i="10"/>
  <c r="ED44" i="10"/>
  <c r="EC47" i="10"/>
  <c r="EB50" i="10"/>
  <c r="EA53" i="10"/>
  <c r="EG55" i="10"/>
  <c r="EF58" i="10"/>
  <c r="EE61" i="10"/>
  <c r="ED64" i="10"/>
  <c r="EC67" i="10"/>
  <c r="EB70" i="10"/>
  <c r="EA73" i="10"/>
  <c r="EG75" i="10"/>
  <c r="EF78" i="10"/>
  <c r="EE81" i="10"/>
  <c r="ED84" i="10"/>
  <c r="EC87" i="10"/>
  <c r="EB90" i="10"/>
  <c r="EA93" i="10"/>
  <c r="EG95" i="10"/>
  <c r="EF98" i="10"/>
  <c r="EE101" i="10"/>
  <c r="ED104" i="10"/>
  <c r="EC107" i="10"/>
  <c r="EB110" i="10"/>
  <c r="EA113" i="10"/>
  <c r="EG115" i="10"/>
  <c r="EF118" i="10"/>
  <c r="EE121" i="10"/>
  <c r="ED124" i="10"/>
  <c r="EC127" i="10"/>
  <c r="EB130" i="10"/>
  <c r="EA133" i="10"/>
  <c r="EG135" i="10"/>
  <c r="EF138" i="10"/>
  <c r="EE141" i="10"/>
  <c r="ED144" i="10"/>
  <c r="EC147" i="10"/>
  <c r="EB150" i="10"/>
  <c r="EA153" i="10"/>
  <c r="EG155" i="10"/>
  <c r="EF158" i="10"/>
  <c r="EE161" i="10"/>
  <c r="ED164" i="10"/>
  <c r="EC167" i="10"/>
  <c r="EB170" i="10"/>
  <c r="EA173" i="10"/>
  <c r="EG175" i="10"/>
  <c r="EF178" i="10"/>
  <c r="EE181" i="10"/>
  <c r="ED184" i="10"/>
  <c r="EC187" i="10"/>
  <c r="EB190" i="10"/>
  <c r="EA193" i="10"/>
  <c r="EG195" i="10"/>
  <c r="EF198" i="10"/>
  <c r="EE201" i="10"/>
  <c r="ED204" i="10"/>
  <c r="EC207" i="10"/>
  <c r="EB210" i="10"/>
  <c r="EA213" i="10"/>
  <c r="EG215" i="10"/>
  <c r="EF218" i="10"/>
  <c r="EE221" i="10"/>
  <c r="ED224" i="10"/>
  <c r="EC227" i="10"/>
  <c r="EB230" i="10"/>
  <c r="EA233" i="10"/>
  <c r="EG235" i="10"/>
  <c r="EF238" i="10"/>
  <c r="ED7" i="10"/>
  <c r="EC10" i="10"/>
  <c r="EB13" i="10"/>
  <c r="EA16" i="10"/>
  <c r="EG18" i="10"/>
  <c r="EF21" i="10"/>
  <c r="EE24" i="10"/>
  <c r="ED27" i="10"/>
  <c r="EC30" i="10"/>
  <c r="EB33" i="10"/>
  <c r="EA36" i="10"/>
  <c r="EG38" i="10"/>
  <c r="EF41" i="10"/>
  <c r="EE44" i="10"/>
  <c r="ED47" i="10"/>
  <c r="EC50" i="10"/>
  <c r="EB53" i="10"/>
  <c r="EA56" i="10"/>
  <c r="EG58" i="10"/>
  <c r="EF61" i="10"/>
  <c r="EE64" i="10"/>
  <c r="ED67" i="10"/>
  <c r="EC70" i="10"/>
  <c r="EB73" i="10"/>
  <c r="EA76" i="10"/>
  <c r="EG78" i="10"/>
  <c r="EF81" i="10"/>
  <c r="EE84" i="10"/>
  <c r="ED87" i="10"/>
  <c r="EC90" i="10"/>
  <c r="EB93" i="10"/>
  <c r="EA96" i="10"/>
  <c r="EG98" i="10"/>
  <c r="EF101" i="10"/>
  <c r="EE104" i="10"/>
  <c r="ED107" i="10"/>
  <c r="EC110" i="10"/>
  <c r="EB113" i="10"/>
  <c r="EA116" i="10"/>
  <c r="EG118" i="10"/>
  <c r="EF121" i="10"/>
  <c r="EE124" i="10"/>
  <c r="ED127" i="10"/>
  <c r="EC130" i="10"/>
  <c r="EB133" i="10"/>
  <c r="EA136" i="10"/>
  <c r="EG138" i="10"/>
  <c r="EF141" i="10"/>
  <c r="EE144" i="10"/>
  <c r="ED147" i="10"/>
  <c r="EC150" i="10"/>
  <c r="EB153" i="10"/>
  <c r="EA156" i="10"/>
  <c r="EG158" i="10"/>
  <c r="EF161" i="10"/>
  <c r="EE164" i="10"/>
  <c r="ED167" i="10"/>
  <c r="EC170" i="10"/>
  <c r="EB173" i="10"/>
  <c r="EA176" i="10"/>
  <c r="EG178" i="10"/>
  <c r="EF181" i="10"/>
  <c r="EE184" i="10"/>
  <c r="ED187" i="10"/>
  <c r="EC190" i="10"/>
  <c r="EB193" i="10"/>
  <c r="EA196" i="10"/>
  <c r="EG198" i="10"/>
  <c r="EF201" i="10"/>
  <c r="EE204" i="10"/>
  <c r="ED207" i="10"/>
  <c r="EC210" i="10"/>
  <c r="EB213" i="10"/>
  <c r="EA216" i="10"/>
  <c r="EG218" i="10"/>
  <c r="EF221" i="10"/>
  <c r="EE224" i="10"/>
  <c r="ED227" i="10"/>
  <c r="EC230" i="10"/>
  <c r="EB233" i="10"/>
  <c r="EA236" i="10"/>
  <c r="EG238" i="10"/>
  <c r="EE7" i="10"/>
  <c r="ED10" i="10"/>
  <c r="EC13" i="10"/>
  <c r="EB16" i="10"/>
  <c r="EA19" i="10"/>
  <c r="EG21" i="10"/>
  <c r="EF24" i="10"/>
  <c r="EE27" i="10"/>
  <c r="ED30" i="10"/>
  <c r="EC33" i="10"/>
  <c r="EB36" i="10"/>
  <c r="EA39" i="10"/>
  <c r="EG41" i="10"/>
  <c r="EF44" i="10"/>
  <c r="EE47" i="10"/>
  <c r="ED50" i="10"/>
  <c r="EC53" i="10"/>
  <c r="EB56" i="10"/>
  <c r="EA59" i="10"/>
  <c r="EG61" i="10"/>
  <c r="EF64" i="10"/>
  <c r="EE67" i="10"/>
  <c r="ED70" i="10"/>
  <c r="EC73" i="10"/>
  <c r="EB76" i="10"/>
  <c r="EA79" i="10"/>
  <c r="EG81" i="10"/>
  <c r="EF84" i="10"/>
  <c r="EE87" i="10"/>
  <c r="ED90" i="10"/>
  <c r="EC93" i="10"/>
  <c r="EB96" i="10"/>
  <c r="EA99" i="10"/>
  <c r="EG101" i="10"/>
  <c r="EF104" i="10"/>
  <c r="EE107" i="10"/>
  <c r="ED110" i="10"/>
  <c r="EC113" i="10"/>
  <c r="EB116" i="10"/>
  <c r="EA119" i="10"/>
  <c r="EG121" i="10"/>
  <c r="EF124" i="10"/>
  <c r="EE127" i="10"/>
  <c r="ED130" i="10"/>
  <c r="EC133" i="10"/>
  <c r="EB136" i="10"/>
  <c r="EA139" i="10"/>
  <c r="EG141" i="10"/>
  <c r="EF144" i="10"/>
  <c r="EE147" i="10"/>
  <c r="ED150" i="10"/>
  <c r="EC153" i="10"/>
  <c r="EB156" i="10"/>
  <c r="EA159" i="10"/>
  <c r="EG161" i="10"/>
  <c r="EF164" i="10"/>
  <c r="EE167" i="10"/>
  <c r="ED170" i="10"/>
  <c r="EC173" i="10"/>
  <c r="EB176" i="10"/>
  <c r="EA179" i="10"/>
  <c r="EG181" i="10"/>
  <c r="EF184" i="10"/>
  <c r="EE187" i="10"/>
  <c r="ED190" i="10"/>
  <c r="EC193" i="10"/>
  <c r="EB196" i="10"/>
  <c r="EA199" i="10"/>
  <c r="EG201" i="10"/>
  <c r="EF204" i="10"/>
  <c r="EE207" i="10"/>
  <c r="ED210" i="10"/>
  <c r="EC213" i="10"/>
  <c r="EB216" i="10"/>
  <c r="EA219" i="10"/>
  <c r="EG221" i="10"/>
  <c r="EF224" i="10"/>
  <c r="EE227" i="10"/>
  <c r="ED230" i="10"/>
  <c r="EC233" i="10"/>
  <c r="EB236" i="10"/>
  <c r="EF7" i="10"/>
  <c r="ED153" i="10"/>
  <c r="EE210" i="10"/>
  <c r="ED13" i="10"/>
  <c r="EC156" i="10"/>
  <c r="ED213" i="10"/>
  <c r="EC16" i="10"/>
  <c r="EB159" i="10"/>
  <c r="EC216" i="10"/>
  <c r="EB99" i="10"/>
  <c r="EA162" i="10"/>
  <c r="EB219" i="10"/>
  <c r="EG104" i="10"/>
  <c r="EG164" i="10"/>
  <c r="EA222" i="10"/>
  <c r="EG204" i="10"/>
  <c r="EF107" i="10"/>
  <c r="EF167" i="10"/>
  <c r="EG224" i="10"/>
  <c r="EE110" i="10"/>
  <c r="EE170" i="10"/>
  <c r="EF227" i="10"/>
  <c r="ED113" i="10"/>
  <c r="ED173" i="10"/>
  <c r="EE230" i="10"/>
  <c r="EF147" i="10"/>
  <c r="EB119" i="10"/>
  <c r="EC176" i="10"/>
  <c r="ED233" i="10"/>
  <c r="EA122" i="10"/>
  <c r="EB179" i="10"/>
  <c r="EC236" i="10"/>
  <c r="EG124" i="10"/>
  <c r="EA182" i="10"/>
  <c r="EF127" i="10"/>
  <c r="EG184" i="10"/>
  <c r="EE130" i="10"/>
  <c r="EF187" i="10"/>
  <c r="ED133" i="10"/>
  <c r="EE190" i="10"/>
  <c r="EC136" i="10"/>
  <c r="ED193" i="10"/>
  <c r="EB139" i="10"/>
  <c r="EC196" i="10"/>
  <c r="EA202" i="10"/>
  <c r="EA142" i="10"/>
  <c r="EB199" i="10"/>
  <c r="EG144" i="10"/>
  <c r="EE150" i="10"/>
  <c r="EF207" i="10"/>
  <c r="EB4" i="10"/>
  <c r="EC4" i="10"/>
  <c r="ED4" i="10"/>
  <c r="EE4" i="10"/>
  <c r="EF4" i="10"/>
  <c r="EG4" i="10"/>
  <c r="DZ1" i="10"/>
  <c r="EA4" i="10"/>
  <c r="CE2" i="10"/>
  <c r="CE3" i="10"/>
  <c r="DZ4" i="10" l="1"/>
  <c r="EH4" i="10" s="1"/>
  <c r="EI4" i="10" s="1"/>
  <c r="EJ4" i="10" s="1"/>
  <c r="DZ5" i="10"/>
  <c r="EH5" i="10" s="1"/>
  <c r="EI5" i="10" s="1"/>
  <c r="EJ5" i="10" s="1"/>
  <c r="DZ25" i="10"/>
  <c r="EH25" i="10" s="1"/>
  <c r="EI25" i="10" s="1"/>
  <c r="EJ25" i="10" s="1"/>
  <c r="DZ45" i="10"/>
  <c r="EH45" i="10" s="1"/>
  <c r="EI45" i="10" s="1"/>
  <c r="EJ45" i="10" s="1"/>
  <c r="DZ65" i="10"/>
  <c r="EH65" i="10" s="1"/>
  <c r="EI65" i="10" s="1"/>
  <c r="EJ65" i="10" s="1"/>
  <c r="DZ85" i="10"/>
  <c r="EH85" i="10" s="1"/>
  <c r="EI85" i="10" s="1"/>
  <c r="EJ85" i="10" s="1"/>
  <c r="DZ105" i="10"/>
  <c r="EH105" i="10" s="1"/>
  <c r="EI105" i="10" s="1"/>
  <c r="EJ105" i="10" s="1"/>
  <c r="DZ125" i="10"/>
  <c r="EH125" i="10" s="1"/>
  <c r="EI125" i="10" s="1"/>
  <c r="EJ125" i="10" s="1"/>
  <c r="DZ145" i="10"/>
  <c r="EH145" i="10" s="1"/>
  <c r="EI145" i="10" s="1"/>
  <c r="EJ145" i="10" s="1"/>
  <c r="DZ165" i="10"/>
  <c r="EH165" i="10" s="1"/>
  <c r="EI165" i="10" s="1"/>
  <c r="EJ165" i="10" s="1"/>
  <c r="DZ185" i="10"/>
  <c r="EH185" i="10" s="1"/>
  <c r="EI185" i="10" s="1"/>
  <c r="EJ185" i="10" s="1"/>
  <c r="DZ205" i="10"/>
  <c r="EH205" i="10" s="1"/>
  <c r="EI205" i="10" s="1"/>
  <c r="EJ205" i="10" s="1"/>
  <c r="DZ225" i="10"/>
  <c r="EH225" i="10" s="1"/>
  <c r="EI225" i="10" s="1"/>
  <c r="EJ225" i="10" s="1"/>
  <c r="DZ6" i="10"/>
  <c r="EH6" i="10" s="1"/>
  <c r="EI6" i="10" s="1"/>
  <c r="EJ6" i="10" s="1"/>
  <c r="DZ26" i="10"/>
  <c r="EH26" i="10" s="1"/>
  <c r="EI26" i="10" s="1"/>
  <c r="EJ26" i="10" s="1"/>
  <c r="DZ46" i="10"/>
  <c r="EH46" i="10" s="1"/>
  <c r="EI46" i="10" s="1"/>
  <c r="EJ46" i="10" s="1"/>
  <c r="DZ66" i="10"/>
  <c r="EH66" i="10" s="1"/>
  <c r="EI66" i="10" s="1"/>
  <c r="EJ66" i="10" s="1"/>
  <c r="DZ86" i="10"/>
  <c r="EH86" i="10" s="1"/>
  <c r="EI86" i="10" s="1"/>
  <c r="EJ86" i="10" s="1"/>
  <c r="DZ106" i="10"/>
  <c r="EH106" i="10" s="1"/>
  <c r="EI106" i="10" s="1"/>
  <c r="EJ106" i="10" s="1"/>
  <c r="DZ126" i="10"/>
  <c r="EH126" i="10" s="1"/>
  <c r="EI126" i="10" s="1"/>
  <c r="EJ126" i="10" s="1"/>
  <c r="DZ146" i="10"/>
  <c r="EH146" i="10" s="1"/>
  <c r="EI146" i="10" s="1"/>
  <c r="EJ146" i="10" s="1"/>
  <c r="DZ166" i="10"/>
  <c r="EH166" i="10" s="1"/>
  <c r="EI166" i="10" s="1"/>
  <c r="EJ166" i="10" s="1"/>
  <c r="DZ186" i="10"/>
  <c r="EH186" i="10" s="1"/>
  <c r="EI186" i="10" s="1"/>
  <c r="EJ186" i="10" s="1"/>
  <c r="DZ206" i="10"/>
  <c r="EH206" i="10" s="1"/>
  <c r="EI206" i="10" s="1"/>
  <c r="EJ206" i="10" s="1"/>
  <c r="DZ226" i="10"/>
  <c r="EH226" i="10" s="1"/>
  <c r="EI226" i="10" s="1"/>
  <c r="EJ226" i="10" s="1"/>
  <c r="DZ7" i="10"/>
  <c r="EH7" i="10" s="1"/>
  <c r="EI7" i="10" s="1"/>
  <c r="EJ7" i="10" s="1"/>
  <c r="DZ27" i="10"/>
  <c r="EH27" i="10" s="1"/>
  <c r="EI27" i="10" s="1"/>
  <c r="EJ27" i="10" s="1"/>
  <c r="DZ47" i="10"/>
  <c r="EH47" i="10" s="1"/>
  <c r="EI47" i="10" s="1"/>
  <c r="EJ47" i="10" s="1"/>
  <c r="DZ67" i="10"/>
  <c r="EH67" i="10" s="1"/>
  <c r="EI67" i="10" s="1"/>
  <c r="EJ67" i="10" s="1"/>
  <c r="DZ87" i="10"/>
  <c r="EH87" i="10" s="1"/>
  <c r="EI87" i="10" s="1"/>
  <c r="EJ87" i="10" s="1"/>
  <c r="DZ107" i="10"/>
  <c r="EH107" i="10" s="1"/>
  <c r="EI107" i="10" s="1"/>
  <c r="EJ107" i="10" s="1"/>
  <c r="DZ127" i="10"/>
  <c r="EH127" i="10" s="1"/>
  <c r="EI127" i="10" s="1"/>
  <c r="EJ127" i="10" s="1"/>
  <c r="DZ147" i="10"/>
  <c r="EH147" i="10" s="1"/>
  <c r="EI147" i="10" s="1"/>
  <c r="EJ147" i="10" s="1"/>
  <c r="DZ167" i="10"/>
  <c r="EH167" i="10" s="1"/>
  <c r="EI167" i="10" s="1"/>
  <c r="EJ167" i="10" s="1"/>
  <c r="DZ187" i="10"/>
  <c r="EH187" i="10" s="1"/>
  <c r="EI187" i="10" s="1"/>
  <c r="EJ187" i="10" s="1"/>
  <c r="DZ207" i="10"/>
  <c r="EH207" i="10" s="1"/>
  <c r="EI207" i="10" s="1"/>
  <c r="EJ207" i="10" s="1"/>
  <c r="DZ227" i="10"/>
  <c r="EH227" i="10" s="1"/>
  <c r="EI227" i="10" s="1"/>
  <c r="EJ227" i="10" s="1"/>
  <c r="DZ8" i="10"/>
  <c r="EH8" i="10" s="1"/>
  <c r="EI8" i="10" s="1"/>
  <c r="EJ8" i="10" s="1"/>
  <c r="DZ28" i="10"/>
  <c r="EH28" i="10" s="1"/>
  <c r="EI28" i="10" s="1"/>
  <c r="EJ28" i="10" s="1"/>
  <c r="DZ48" i="10"/>
  <c r="EH48" i="10" s="1"/>
  <c r="EI48" i="10" s="1"/>
  <c r="EJ48" i="10" s="1"/>
  <c r="DZ68" i="10"/>
  <c r="EH68" i="10" s="1"/>
  <c r="EI68" i="10" s="1"/>
  <c r="EJ68" i="10" s="1"/>
  <c r="DZ88" i="10"/>
  <c r="EH88" i="10" s="1"/>
  <c r="EI88" i="10" s="1"/>
  <c r="EJ88" i="10" s="1"/>
  <c r="DZ108" i="10"/>
  <c r="EH108" i="10" s="1"/>
  <c r="EI108" i="10" s="1"/>
  <c r="EJ108" i="10" s="1"/>
  <c r="DZ128" i="10"/>
  <c r="EH128" i="10" s="1"/>
  <c r="EI128" i="10" s="1"/>
  <c r="EJ128" i="10" s="1"/>
  <c r="DZ148" i="10"/>
  <c r="EH148" i="10" s="1"/>
  <c r="EI148" i="10" s="1"/>
  <c r="EJ148" i="10" s="1"/>
  <c r="DZ168" i="10"/>
  <c r="EH168" i="10" s="1"/>
  <c r="EI168" i="10" s="1"/>
  <c r="EJ168" i="10" s="1"/>
  <c r="DZ188" i="10"/>
  <c r="EH188" i="10" s="1"/>
  <c r="EI188" i="10" s="1"/>
  <c r="EJ188" i="10" s="1"/>
  <c r="DZ208" i="10"/>
  <c r="EH208" i="10" s="1"/>
  <c r="EI208" i="10" s="1"/>
  <c r="EJ208" i="10" s="1"/>
  <c r="DZ228" i="10"/>
  <c r="EH228" i="10" s="1"/>
  <c r="EI228" i="10" s="1"/>
  <c r="EJ228" i="10" s="1"/>
  <c r="DZ9" i="10"/>
  <c r="EH9" i="10" s="1"/>
  <c r="EI9" i="10" s="1"/>
  <c r="EJ9" i="10" s="1"/>
  <c r="DZ29" i="10"/>
  <c r="EH29" i="10" s="1"/>
  <c r="EI29" i="10" s="1"/>
  <c r="EJ29" i="10" s="1"/>
  <c r="DZ49" i="10"/>
  <c r="EH49" i="10" s="1"/>
  <c r="EI49" i="10" s="1"/>
  <c r="EJ49" i="10" s="1"/>
  <c r="DZ69" i="10"/>
  <c r="EH69" i="10" s="1"/>
  <c r="EI69" i="10" s="1"/>
  <c r="EJ69" i="10" s="1"/>
  <c r="DZ89" i="10"/>
  <c r="EH89" i="10" s="1"/>
  <c r="EI89" i="10" s="1"/>
  <c r="EJ89" i="10" s="1"/>
  <c r="DZ109" i="10"/>
  <c r="EH109" i="10" s="1"/>
  <c r="EI109" i="10" s="1"/>
  <c r="EJ109" i="10" s="1"/>
  <c r="DZ129" i="10"/>
  <c r="EH129" i="10" s="1"/>
  <c r="EI129" i="10" s="1"/>
  <c r="EJ129" i="10" s="1"/>
  <c r="DZ149" i="10"/>
  <c r="EH149" i="10" s="1"/>
  <c r="EI149" i="10" s="1"/>
  <c r="EJ149" i="10" s="1"/>
  <c r="DZ169" i="10"/>
  <c r="EH169" i="10" s="1"/>
  <c r="EI169" i="10" s="1"/>
  <c r="EJ169" i="10" s="1"/>
  <c r="DZ189" i="10"/>
  <c r="EH189" i="10" s="1"/>
  <c r="EI189" i="10" s="1"/>
  <c r="EJ189" i="10" s="1"/>
  <c r="DZ209" i="10"/>
  <c r="EH209" i="10" s="1"/>
  <c r="EI209" i="10" s="1"/>
  <c r="EJ209" i="10" s="1"/>
  <c r="DZ229" i="10"/>
  <c r="EH229" i="10" s="1"/>
  <c r="EI229" i="10" s="1"/>
  <c r="EJ229" i="10" s="1"/>
  <c r="DZ224" i="10"/>
  <c r="EH224" i="10" s="1"/>
  <c r="EI224" i="10" s="1"/>
  <c r="EJ224" i="10" s="1"/>
  <c r="DZ10" i="10"/>
  <c r="EH10" i="10" s="1"/>
  <c r="EI10" i="10" s="1"/>
  <c r="EJ10" i="10" s="1"/>
  <c r="DZ30" i="10"/>
  <c r="EH30" i="10" s="1"/>
  <c r="EI30" i="10" s="1"/>
  <c r="EJ30" i="10" s="1"/>
  <c r="DZ50" i="10"/>
  <c r="EH50" i="10" s="1"/>
  <c r="EI50" i="10" s="1"/>
  <c r="EJ50" i="10" s="1"/>
  <c r="DZ70" i="10"/>
  <c r="EH70" i="10" s="1"/>
  <c r="EI70" i="10" s="1"/>
  <c r="EJ70" i="10" s="1"/>
  <c r="DZ90" i="10"/>
  <c r="EH90" i="10" s="1"/>
  <c r="EI90" i="10" s="1"/>
  <c r="EJ90" i="10" s="1"/>
  <c r="DZ110" i="10"/>
  <c r="EH110" i="10" s="1"/>
  <c r="EI110" i="10" s="1"/>
  <c r="EJ110" i="10" s="1"/>
  <c r="DZ130" i="10"/>
  <c r="EH130" i="10" s="1"/>
  <c r="EI130" i="10" s="1"/>
  <c r="EJ130" i="10" s="1"/>
  <c r="DZ150" i="10"/>
  <c r="EH150" i="10" s="1"/>
  <c r="EI150" i="10" s="1"/>
  <c r="EJ150" i="10" s="1"/>
  <c r="DZ170" i="10"/>
  <c r="EH170" i="10" s="1"/>
  <c r="EI170" i="10" s="1"/>
  <c r="EJ170" i="10" s="1"/>
  <c r="DZ190" i="10"/>
  <c r="EH190" i="10" s="1"/>
  <c r="EI190" i="10" s="1"/>
  <c r="EJ190" i="10" s="1"/>
  <c r="DZ210" i="10"/>
  <c r="EH210" i="10" s="1"/>
  <c r="EI210" i="10" s="1"/>
  <c r="EJ210" i="10" s="1"/>
  <c r="DZ230" i="10"/>
  <c r="EH230" i="10" s="1"/>
  <c r="EI230" i="10" s="1"/>
  <c r="EJ230" i="10" s="1"/>
  <c r="DZ11" i="10"/>
  <c r="EH11" i="10" s="1"/>
  <c r="EI11" i="10" s="1"/>
  <c r="EJ11" i="10" s="1"/>
  <c r="DZ31" i="10"/>
  <c r="EH31" i="10" s="1"/>
  <c r="EI31" i="10" s="1"/>
  <c r="EJ31" i="10" s="1"/>
  <c r="DZ51" i="10"/>
  <c r="EH51" i="10" s="1"/>
  <c r="EI51" i="10" s="1"/>
  <c r="EJ51" i="10" s="1"/>
  <c r="DZ71" i="10"/>
  <c r="EH71" i="10" s="1"/>
  <c r="EI71" i="10" s="1"/>
  <c r="EJ71" i="10" s="1"/>
  <c r="DZ91" i="10"/>
  <c r="EH91" i="10" s="1"/>
  <c r="EI91" i="10" s="1"/>
  <c r="EJ91" i="10" s="1"/>
  <c r="DZ111" i="10"/>
  <c r="EH111" i="10" s="1"/>
  <c r="EI111" i="10" s="1"/>
  <c r="EJ111" i="10" s="1"/>
  <c r="DZ131" i="10"/>
  <c r="EH131" i="10" s="1"/>
  <c r="EI131" i="10" s="1"/>
  <c r="EJ131" i="10" s="1"/>
  <c r="DZ151" i="10"/>
  <c r="EH151" i="10" s="1"/>
  <c r="EI151" i="10" s="1"/>
  <c r="EJ151" i="10" s="1"/>
  <c r="DZ171" i="10"/>
  <c r="EH171" i="10" s="1"/>
  <c r="EI171" i="10" s="1"/>
  <c r="EJ171" i="10" s="1"/>
  <c r="DZ191" i="10"/>
  <c r="EH191" i="10" s="1"/>
  <c r="EI191" i="10" s="1"/>
  <c r="EJ191" i="10" s="1"/>
  <c r="DZ211" i="10"/>
  <c r="EH211" i="10" s="1"/>
  <c r="EI211" i="10" s="1"/>
  <c r="EJ211" i="10" s="1"/>
  <c r="DZ231" i="10"/>
  <c r="EH231" i="10" s="1"/>
  <c r="EI231" i="10" s="1"/>
  <c r="EJ231" i="10" s="1"/>
  <c r="DZ184" i="10"/>
  <c r="EH184" i="10" s="1"/>
  <c r="EI184" i="10" s="1"/>
  <c r="EJ184" i="10" s="1"/>
  <c r="DZ12" i="10"/>
  <c r="EH12" i="10" s="1"/>
  <c r="EI12" i="10" s="1"/>
  <c r="EJ12" i="10" s="1"/>
  <c r="DZ32" i="10"/>
  <c r="EH32" i="10" s="1"/>
  <c r="EI32" i="10" s="1"/>
  <c r="EJ32" i="10" s="1"/>
  <c r="DZ52" i="10"/>
  <c r="EH52" i="10" s="1"/>
  <c r="EI52" i="10" s="1"/>
  <c r="EJ52" i="10" s="1"/>
  <c r="DZ72" i="10"/>
  <c r="EH72" i="10" s="1"/>
  <c r="EI72" i="10" s="1"/>
  <c r="EJ72" i="10" s="1"/>
  <c r="DZ92" i="10"/>
  <c r="EH92" i="10" s="1"/>
  <c r="EI92" i="10" s="1"/>
  <c r="EJ92" i="10" s="1"/>
  <c r="DZ112" i="10"/>
  <c r="EH112" i="10" s="1"/>
  <c r="EI112" i="10" s="1"/>
  <c r="EJ112" i="10" s="1"/>
  <c r="DZ132" i="10"/>
  <c r="EH132" i="10" s="1"/>
  <c r="EI132" i="10" s="1"/>
  <c r="EJ132" i="10" s="1"/>
  <c r="DZ152" i="10"/>
  <c r="EH152" i="10" s="1"/>
  <c r="EI152" i="10" s="1"/>
  <c r="EJ152" i="10" s="1"/>
  <c r="DZ172" i="10"/>
  <c r="EH172" i="10" s="1"/>
  <c r="EI172" i="10" s="1"/>
  <c r="EJ172" i="10" s="1"/>
  <c r="DZ192" i="10"/>
  <c r="EH192" i="10" s="1"/>
  <c r="EI192" i="10" s="1"/>
  <c r="EJ192" i="10" s="1"/>
  <c r="DZ212" i="10"/>
  <c r="EH212" i="10" s="1"/>
  <c r="EI212" i="10" s="1"/>
  <c r="EJ212" i="10" s="1"/>
  <c r="DZ232" i="10"/>
  <c r="EH232" i="10" s="1"/>
  <c r="EI232" i="10" s="1"/>
  <c r="EJ232" i="10" s="1"/>
  <c r="DZ13" i="10"/>
  <c r="EH13" i="10" s="1"/>
  <c r="EI13" i="10" s="1"/>
  <c r="EJ13" i="10" s="1"/>
  <c r="DZ33" i="10"/>
  <c r="EH33" i="10" s="1"/>
  <c r="EI33" i="10" s="1"/>
  <c r="EJ33" i="10" s="1"/>
  <c r="DZ53" i="10"/>
  <c r="EH53" i="10" s="1"/>
  <c r="EI53" i="10" s="1"/>
  <c r="EJ53" i="10" s="1"/>
  <c r="DZ73" i="10"/>
  <c r="EH73" i="10" s="1"/>
  <c r="EI73" i="10" s="1"/>
  <c r="EJ73" i="10" s="1"/>
  <c r="DZ93" i="10"/>
  <c r="EH93" i="10" s="1"/>
  <c r="EI93" i="10" s="1"/>
  <c r="EJ93" i="10" s="1"/>
  <c r="DZ113" i="10"/>
  <c r="EH113" i="10" s="1"/>
  <c r="EI113" i="10" s="1"/>
  <c r="EJ113" i="10" s="1"/>
  <c r="DZ133" i="10"/>
  <c r="EH133" i="10" s="1"/>
  <c r="EI133" i="10" s="1"/>
  <c r="EJ133" i="10" s="1"/>
  <c r="DZ153" i="10"/>
  <c r="EH153" i="10" s="1"/>
  <c r="EI153" i="10" s="1"/>
  <c r="EJ153" i="10" s="1"/>
  <c r="DZ173" i="10"/>
  <c r="EH173" i="10" s="1"/>
  <c r="EI173" i="10" s="1"/>
  <c r="EJ173" i="10" s="1"/>
  <c r="DZ193" i="10"/>
  <c r="EH193" i="10" s="1"/>
  <c r="EI193" i="10" s="1"/>
  <c r="EJ193" i="10" s="1"/>
  <c r="DZ213" i="10"/>
  <c r="EH213" i="10" s="1"/>
  <c r="EI213" i="10" s="1"/>
  <c r="EJ213" i="10" s="1"/>
  <c r="DZ233" i="10"/>
  <c r="EH233" i="10" s="1"/>
  <c r="EI233" i="10" s="1"/>
  <c r="EJ233" i="10" s="1"/>
  <c r="DZ204" i="10"/>
  <c r="EH204" i="10" s="1"/>
  <c r="EI204" i="10" s="1"/>
  <c r="EJ204" i="10" s="1"/>
  <c r="DZ14" i="10"/>
  <c r="EH14" i="10" s="1"/>
  <c r="EI14" i="10" s="1"/>
  <c r="EJ14" i="10" s="1"/>
  <c r="DZ34" i="10"/>
  <c r="EH34" i="10" s="1"/>
  <c r="EI34" i="10" s="1"/>
  <c r="EJ34" i="10" s="1"/>
  <c r="DZ54" i="10"/>
  <c r="EH54" i="10" s="1"/>
  <c r="EI54" i="10" s="1"/>
  <c r="EJ54" i="10" s="1"/>
  <c r="DZ74" i="10"/>
  <c r="EH74" i="10" s="1"/>
  <c r="EI74" i="10" s="1"/>
  <c r="EJ74" i="10" s="1"/>
  <c r="DZ94" i="10"/>
  <c r="EH94" i="10" s="1"/>
  <c r="EI94" i="10" s="1"/>
  <c r="EJ94" i="10" s="1"/>
  <c r="DZ114" i="10"/>
  <c r="EH114" i="10" s="1"/>
  <c r="EI114" i="10" s="1"/>
  <c r="EJ114" i="10" s="1"/>
  <c r="DZ134" i="10"/>
  <c r="EH134" i="10" s="1"/>
  <c r="EI134" i="10" s="1"/>
  <c r="EJ134" i="10" s="1"/>
  <c r="DZ154" i="10"/>
  <c r="EH154" i="10" s="1"/>
  <c r="EI154" i="10" s="1"/>
  <c r="EJ154" i="10" s="1"/>
  <c r="DZ174" i="10"/>
  <c r="EH174" i="10" s="1"/>
  <c r="EI174" i="10" s="1"/>
  <c r="EJ174" i="10" s="1"/>
  <c r="DZ194" i="10"/>
  <c r="EH194" i="10" s="1"/>
  <c r="EI194" i="10" s="1"/>
  <c r="EJ194" i="10" s="1"/>
  <c r="DZ214" i="10"/>
  <c r="EH214" i="10" s="1"/>
  <c r="EI214" i="10" s="1"/>
  <c r="EJ214" i="10" s="1"/>
  <c r="DZ234" i="10"/>
  <c r="EH234" i="10" s="1"/>
  <c r="EI234" i="10" s="1"/>
  <c r="EJ234" i="10" s="1"/>
  <c r="DZ164" i="10"/>
  <c r="EH164" i="10" s="1"/>
  <c r="EI164" i="10" s="1"/>
  <c r="EJ164" i="10" s="1"/>
  <c r="DZ15" i="10"/>
  <c r="EH15" i="10" s="1"/>
  <c r="EI15" i="10" s="1"/>
  <c r="EJ15" i="10" s="1"/>
  <c r="DZ35" i="10"/>
  <c r="EH35" i="10" s="1"/>
  <c r="EI35" i="10" s="1"/>
  <c r="EJ35" i="10" s="1"/>
  <c r="DZ55" i="10"/>
  <c r="EH55" i="10" s="1"/>
  <c r="EI55" i="10" s="1"/>
  <c r="EJ55" i="10" s="1"/>
  <c r="DZ75" i="10"/>
  <c r="EH75" i="10" s="1"/>
  <c r="EI75" i="10" s="1"/>
  <c r="EJ75" i="10" s="1"/>
  <c r="DZ95" i="10"/>
  <c r="EH95" i="10" s="1"/>
  <c r="EI95" i="10" s="1"/>
  <c r="EJ95" i="10" s="1"/>
  <c r="DZ115" i="10"/>
  <c r="EH115" i="10" s="1"/>
  <c r="EI115" i="10" s="1"/>
  <c r="EJ115" i="10" s="1"/>
  <c r="DZ135" i="10"/>
  <c r="EH135" i="10" s="1"/>
  <c r="EI135" i="10" s="1"/>
  <c r="EJ135" i="10" s="1"/>
  <c r="DZ155" i="10"/>
  <c r="EH155" i="10" s="1"/>
  <c r="EI155" i="10" s="1"/>
  <c r="EJ155" i="10" s="1"/>
  <c r="DZ175" i="10"/>
  <c r="EH175" i="10" s="1"/>
  <c r="EI175" i="10" s="1"/>
  <c r="EJ175" i="10" s="1"/>
  <c r="DZ195" i="10"/>
  <c r="EH195" i="10" s="1"/>
  <c r="EI195" i="10" s="1"/>
  <c r="EJ195" i="10" s="1"/>
  <c r="DZ215" i="10"/>
  <c r="EH215" i="10" s="1"/>
  <c r="EI215" i="10" s="1"/>
  <c r="EJ215" i="10" s="1"/>
  <c r="DZ235" i="10"/>
  <c r="EH235" i="10" s="1"/>
  <c r="EI235" i="10" s="1"/>
  <c r="EJ235" i="10" s="1"/>
  <c r="DZ16" i="10"/>
  <c r="EH16" i="10" s="1"/>
  <c r="EI16" i="10" s="1"/>
  <c r="EJ16" i="10" s="1"/>
  <c r="DZ36" i="10"/>
  <c r="EH36" i="10" s="1"/>
  <c r="EI36" i="10" s="1"/>
  <c r="EJ36" i="10" s="1"/>
  <c r="DZ56" i="10"/>
  <c r="EH56" i="10" s="1"/>
  <c r="EI56" i="10" s="1"/>
  <c r="EJ56" i="10" s="1"/>
  <c r="DZ76" i="10"/>
  <c r="EH76" i="10" s="1"/>
  <c r="EI76" i="10" s="1"/>
  <c r="EJ76" i="10" s="1"/>
  <c r="DZ96" i="10"/>
  <c r="EH96" i="10" s="1"/>
  <c r="EI96" i="10" s="1"/>
  <c r="EJ96" i="10" s="1"/>
  <c r="DZ116" i="10"/>
  <c r="EH116" i="10" s="1"/>
  <c r="EI116" i="10" s="1"/>
  <c r="EJ116" i="10" s="1"/>
  <c r="DZ136" i="10"/>
  <c r="EH136" i="10" s="1"/>
  <c r="EI136" i="10" s="1"/>
  <c r="EJ136" i="10" s="1"/>
  <c r="DZ156" i="10"/>
  <c r="EH156" i="10" s="1"/>
  <c r="EI156" i="10" s="1"/>
  <c r="EJ156" i="10" s="1"/>
  <c r="DZ176" i="10"/>
  <c r="EH176" i="10" s="1"/>
  <c r="EI176" i="10" s="1"/>
  <c r="EJ176" i="10" s="1"/>
  <c r="DZ196" i="10"/>
  <c r="EH196" i="10" s="1"/>
  <c r="EI196" i="10" s="1"/>
  <c r="EJ196" i="10" s="1"/>
  <c r="DZ216" i="10"/>
  <c r="EH216" i="10" s="1"/>
  <c r="EI216" i="10" s="1"/>
  <c r="EJ216" i="10" s="1"/>
  <c r="DZ236" i="10"/>
  <c r="EH236" i="10" s="1"/>
  <c r="EI236" i="10" s="1"/>
  <c r="EJ236" i="10" s="1"/>
  <c r="DZ17" i="10"/>
  <c r="EH17" i="10" s="1"/>
  <c r="EI17" i="10" s="1"/>
  <c r="EJ17" i="10" s="1"/>
  <c r="DZ37" i="10"/>
  <c r="EH37" i="10" s="1"/>
  <c r="EI37" i="10" s="1"/>
  <c r="EJ37" i="10" s="1"/>
  <c r="DZ57" i="10"/>
  <c r="EH57" i="10" s="1"/>
  <c r="EI57" i="10" s="1"/>
  <c r="EJ57" i="10" s="1"/>
  <c r="DZ77" i="10"/>
  <c r="EH77" i="10" s="1"/>
  <c r="EI77" i="10" s="1"/>
  <c r="EJ77" i="10" s="1"/>
  <c r="DZ97" i="10"/>
  <c r="EH97" i="10" s="1"/>
  <c r="EI97" i="10" s="1"/>
  <c r="EJ97" i="10" s="1"/>
  <c r="DZ117" i="10"/>
  <c r="EH117" i="10" s="1"/>
  <c r="EI117" i="10" s="1"/>
  <c r="EJ117" i="10" s="1"/>
  <c r="DZ137" i="10"/>
  <c r="EH137" i="10" s="1"/>
  <c r="EI137" i="10" s="1"/>
  <c r="EJ137" i="10" s="1"/>
  <c r="DZ157" i="10"/>
  <c r="EH157" i="10" s="1"/>
  <c r="EI157" i="10" s="1"/>
  <c r="EJ157" i="10" s="1"/>
  <c r="DZ177" i="10"/>
  <c r="EH177" i="10" s="1"/>
  <c r="EI177" i="10" s="1"/>
  <c r="EJ177" i="10" s="1"/>
  <c r="DZ197" i="10"/>
  <c r="EH197" i="10" s="1"/>
  <c r="EI197" i="10" s="1"/>
  <c r="EJ197" i="10" s="1"/>
  <c r="DZ217" i="10"/>
  <c r="EH217" i="10" s="1"/>
  <c r="EI217" i="10" s="1"/>
  <c r="EJ217" i="10" s="1"/>
  <c r="DZ237" i="10"/>
  <c r="EH237" i="10" s="1"/>
  <c r="EI237" i="10" s="1"/>
  <c r="EJ237" i="10" s="1"/>
  <c r="DZ63" i="10"/>
  <c r="EH63" i="10" s="1"/>
  <c r="EI63" i="10" s="1"/>
  <c r="EJ63" i="10" s="1"/>
  <c r="DZ124" i="10"/>
  <c r="EH124" i="10" s="1"/>
  <c r="EI124" i="10" s="1"/>
  <c r="EJ124" i="10" s="1"/>
  <c r="DZ18" i="10"/>
  <c r="EH18" i="10" s="1"/>
  <c r="EI18" i="10" s="1"/>
  <c r="EJ18" i="10" s="1"/>
  <c r="DZ38" i="10"/>
  <c r="EH38" i="10" s="1"/>
  <c r="EI38" i="10" s="1"/>
  <c r="EJ38" i="10" s="1"/>
  <c r="DZ58" i="10"/>
  <c r="EH58" i="10" s="1"/>
  <c r="EI58" i="10" s="1"/>
  <c r="EJ58" i="10" s="1"/>
  <c r="DZ78" i="10"/>
  <c r="EH78" i="10" s="1"/>
  <c r="EI78" i="10" s="1"/>
  <c r="EJ78" i="10" s="1"/>
  <c r="DZ98" i="10"/>
  <c r="EH98" i="10" s="1"/>
  <c r="EI98" i="10" s="1"/>
  <c r="EJ98" i="10" s="1"/>
  <c r="DZ118" i="10"/>
  <c r="EH118" i="10" s="1"/>
  <c r="EI118" i="10" s="1"/>
  <c r="EJ118" i="10" s="1"/>
  <c r="DZ138" i="10"/>
  <c r="EH138" i="10" s="1"/>
  <c r="EI138" i="10" s="1"/>
  <c r="EJ138" i="10" s="1"/>
  <c r="DZ158" i="10"/>
  <c r="EH158" i="10" s="1"/>
  <c r="EI158" i="10" s="1"/>
  <c r="EJ158" i="10" s="1"/>
  <c r="DZ178" i="10"/>
  <c r="EH178" i="10" s="1"/>
  <c r="EI178" i="10" s="1"/>
  <c r="EJ178" i="10" s="1"/>
  <c r="DZ198" i="10"/>
  <c r="EH198" i="10" s="1"/>
  <c r="EI198" i="10" s="1"/>
  <c r="EJ198" i="10" s="1"/>
  <c r="DZ218" i="10"/>
  <c r="EH218" i="10" s="1"/>
  <c r="EI218" i="10" s="1"/>
  <c r="EJ218" i="10" s="1"/>
  <c r="DZ238" i="10"/>
  <c r="EH238" i="10" s="1"/>
  <c r="EI238" i="10" s="1"/>
  <c r="EJ238" i="10" s="1"/>
  <c r="DZ103" i="10"/>
  <c r="EH103" i="10" s="1"/>
  <c r="EI103" i="10" s="1"/>
  <c r="EJ103" i="10" s="1"/>
  <c r="DZ64" i="10"/>
  <c r="EH64" i="10" s="1"/>
  <c r="EI64" i="10" s="1"/>
  <c r="EJ64" i="10" s="1"/>
  <c r="DZ19" i="10"/>
  <c r="EH19" i="10" s="1"/>
  <c r="EI19" i="10" s="1"/>
  <c r="EJ19" i="10" s="1"/>
  <c r="DZ39" i="10"/>
  <c r="EH39" i="10" s="1"/>
  <c r="EI39" i="10" s="1"/>
  <c r="EJ39" i="10" s="1"/>
  <c r="DZ59" i="10"/>
  <c r="EH59" i="10" s="1"/>
  <c r="EI59" i="10" s="1"/>
  <c r="EJ59" i="10" s="1"/>
  <c r="DZ79" i="10"/>
  <c r="EH79" i="10" s="1"/>
  <c r="EI79" i="10" s="1"/>
  <c r="EJ79" i="10" s="1"/>
  <c r="DZ99" i="10"/>
  <c r="EH99" i="10" s="1"/>
  <c r="EI99" i="10" s="1"/>
  <c r="EJ99" i="10" s="1"/>
  <c r="DZ119" i="10"/>
  <c r="EH119" i="10" s="1"/>
  <c r="EI119" i="10" s="1"/>
  <c r="EJ119" i="10" s="1"/>
  <c r="DZ139" i="10"/>
  <c r="EH139" i="10" s="1"/>
  <c r="EI139" i="10" s="1"/>
  <c r="EJ139" i="10" s="1"/>
  <c r="DZ159" i="10"/>
  <c r="EH159" i="10" s="1"/>
  <c r="EI159" i="10" s="1"/>
  <c r="EJ159" i="10" s="1"/>
  <c r="DZ179" i="10"/>
  <c r="EH179" i="10" s="1"/>
  <c r="EI179" i="10" s="1"/>
  <c r="EJ179" i="10" s="1"/>
  <c r="DZ199" i="10"/>
  <c r="EH199" i="10" s="1"/>
  <c r="EI199" i="10" s="1"/>
  <c r="EJ199" i="10" s="1"/>
  <c r="DZ219" i="10"/>
  <c r="EH219" i="10" s="1"/>
  <c r="EI219" i="10" s="1"/>
  <c r="EJ219" i="10" s="1"/>
  <c r="DZ83" i="10"/>
  <c r="EH83" i="10" s="1"/>
  <c r="EI83" i="10" s="1"/>
  <c r="EJ83" i="10" s="1"/>
  <c r="DZ104" i="10"/>
  <c r="EH104" i="10" s="1"/>
  <c r="EI104" i="10" s="1"/>
  <c r="EJ104" i="10" s="1"/>
  <c r="DZ20" i="10"/>
  <c r="EH20" i="10" s="1"/>
  <c r="EI20" i="10" s="1"/>
  <c r="EJ20" i="10" s="1"/>
  <c r="DZ40" i="10"/>
  <c r="EH40" i="10" s="1"/>
  <c r="EI40" i="10" s="1"/>
  <c r="EJ40" i="10" s="1"/>
  <c r="DZ60" i="10"/>
  <c r="EH60" i="10" s="1"/>
  <c r="EI60" i="10" s="1"/>
  <c r="EJ60" i="10" s="1"/>
  <c r="DZ80" i="10"/>
  <c r="EH80" i="10" s="1"/>
  <c r="EI80" i="10" s="1"/>
  <c r="EJ80" i="10" s="1"/>
  <c r="DZ100" i="10"/>
  <c r="EH100" i="10" s="1"/>
  <c r="EI100" i="10" s="1"/>
  <c r="EJ100" i="10" s="1"/>
  <c r="DZ120" i="10"/>
  <c r="EH120" i="10" s="1"/>
  <c r="EI120" i="10" s="1"/>
  <c r="EJ120" i="10" s="1"/>
  <c r="DZ140" i="10"/>
  <c r="EH140" i="10" s="1"/>
  <c r="EI140" i="10" s="1"/>
  <c r="EJ140" i="10" s="1"/>
  <c r="DZ160" i="10"/>
  <c r="EH160" i="10" s="1"/>
  <c r="EI160" i="10" s="1"/>
  <c r="EJ160" i="10" s="1"/>
  <c r="DZ180" i="10"/>
  <c r="EH180" i="10" s="1"/>
  <c r="EI180" i="10" s="1"/>
  <c r="EJ180" i="10" s="1"/>
  <c r="DZ200" i="10"/>
  <c r="EH200" i="10" s="1"/>
  <c r="EI200" i="10" s="1"/>
  <c r="EJ200" i="10" s="1"/>
  <c r="DZ220" i="10"/>
  <c r="EH220" i="10" s="1"/>
  <c r="EI220" i="10" s="1"/>
  <c r="EJ220" i="10" s="1"/>
  <c r="DZ123" i="10"/>
  <c r="EH123" i="10" s="1"/>
  <c r="EI123" i="10" s="1"/>
  <c r="EJ123" i="10" s="1"/>
  <c r="DZ144" i="10"/>
  <c r="EH144" i="10" s="1"/>
  <c r="EI144" i="10" s="1"/>
  <c r="EJ144" i="10" s="1"/>
  <c r="DZ21" i="10"/>
  <c r="EH21" i="10" s="1"/>
  <c r="EI21" i="10" s="1"/>
  <c r="EJ21" i="10" s="1"/>
  <c r="DZ41" i="10"/>
  <c r="EH41" i="10" s="1"/>
  <c r="EI41" i="10" s="1"/>
  <c r="EJ41" i="10" s="1"/>
  <c r="DZ61" i="10"/>
  <c r="EH61" i="10" s="1"/>
  <c r="EI61" i="10" s="1"/>
  <c r="EJ61" i="10" s="1"/>
  <c r="DZ81" i="10"/>
  <c r="EH81" i="10" s="1"/>
  <c r="EI81" i="10" s="1"/>
  <c r="EJ81" i="10" s="1"/>
  <c r="DZ101" i="10"/>
  <c r="EH101" i="10" s="1"/>
  <c r="EI101" i="10" s="1"/>
  <c r="EJ101" i="10" s="1"/>
  <c r="DZ121" i="10"/>
  <c r="EH121" i="10" s="1"/>
  <c r="EI121" i="10" s="1"/>
  <c r="EJ121" i="10" s="1"/>
  <c r="DZ141" i="10"/>
  <c r="EH141" i="10" s="1"/>
  <c r="EI141" i="10" s="1"/>
  <c r="EJ141" i="10" s="1"/>
  <c r="DZ161" i="10"/>
  <c r="EH161" i="10" s="1"/>
  <c r="EI161" i="10" s="1"/>
  <c r="EJ161" i="10" s="1"/>
  <c r="DZ181" i="10"/>
  <c r="EH181" i="10" s="1"/>
  <c r="EI181" i="10" s="1"/>
  <c r="EJ181" i="10" s="1"/>
  <c r="DZ201" i="10"/>
  <c r="EH201" i="10" s="1"/>
  <c r="EI201" i="10" s="1"/>
  <c r="EJ201" i="10" s="1"/>
  <c r="DZ221" i="10"/>
  <c r="EH221" i="10" s="1"/>
  <c r="EI221" i="10" s="1"/>
  <c r="EJ221" i="10" s="1"/>
  <c r="DZ23" i="10"/>
  <c r="EH23" i="10" s="1"/>
  <c r="EI23" i="10" s="1"/>
  <c r="EJ23" i="10" s="1"/>
  <c r="DZ44" i="10"/>
  <c r="EH44" i="10" s="1"/>
  <c r="EI44" i="10" s="1"/>
  <c r="EJ44" i="10" s="1"/>
  <c r="DZ22" i="10"/>
  <c r="EH22" i="10" s="1"/>
  <c r="EI22" i="10" s="1"/>
  <c r="EJ22" i="10" s="1"/>
  <c r="DZ42" i="10"/>
  <c r="EH42" i="10" s="1"/>
  <c r="EI42" i="10" s="1"/>
  <c r="EJ42" i="10" s="1"/>
  <c r="DZ62" i="10"/>
  <c r="EH62" i="10" s="1"/>
  <c r="EI62" i="10" s="1"/>
  <c r="EJ62" i="10" s="1"/>
  <c r="DZ82" i="10"/>
  <c r="EH82" i="10" s="1"/>
  <c r="EI82" i="10" s="1"/>
  <c r="EJ82" i="10" s="1"/>
  <c r="DZ102" i="10"/>
  <c r="EH102" i="10" s="1"/>
  <c r="EI102" i="10" s="1"/>
  <c r="EJ102" i="10" s="1"/>
  <c r="DZ122" i="10"/>
  <c r="EH122" i="10" s="1"/>
  <c r="EI122" i="10" s="1"/>
  <c r="EJ122" i="10" s="1"/>
  <c r="DZ142" i="10"/>
  <c r="EH142" i="10" s="1"/>
  <c r="EI142" i="10" s="1"/>
  <c r="EJ142" i="10" s="1"/>
  <c r="DZ162" i="10"/>
  <c r="EH162" i="10" s="1"/>
  <c r="EI162" i="10" s="1"/>
  <c r="EJ162" i="10" s="1"/>
  <c r="DZ182" i="10"/>
  <c r="EH182" i="10" s="1"/>
  <c r="EI182" i="10" s="1"/>
  <c r="EJ182" i="10" s="1"/>
  <c r="DZ202" i="10"/>
  <c r="EH202" i="10" s="1"/>
  <c r="EI202" i="10" s="1"/>
  <c r="EJ202" i="10" s="1"/>
  <c r="DZ222" i="10"/>
  <c r="EH222" i="10" s="1"/>
  <c r="EI222" i="10" s="1"/>
  <c r="EJ222" i="10" s="1"/>
  <c r="DZ43" i="10"/>
  <c r="EH43" i="10" s="1"/>
  <c r="EI43" i="10" s="1"/>
  <c r="EJ43" i="10" s="1"/>
  <c r="DZ24" i="10"/>
  <c r="EH24" i="10" s="1"/>
  <c r="EI24" i="10" s="1"/>
  <c r="EJ24" i="10" s="1"/>
  <c r="DZ143" i="10"/>
  <c r="EH143" i="10" s="1"/>
  <c r="EI143" i="10" s="1"/>
  <c r="EJ143" i="10" s="1"/>
  <c r="DZ163" i="10"/>
  <c r="EH163" i="10" s="1"/>
  <c r="EI163" i="10" s="1"/>
  <c r="EJ163" i="10" s="1"/>
  <c r="DZ183" i="10"/>
  <c r="EH183" i="10" s="1"/>
  <c r="EI183" i="10" s="1"/>
  <c r="EJ183" i="10" s="1"/>
  <c r="DZ203" i="10"/>
  <c r="EH203" i="10" s="1"/>
  <c r="EI203" i="10" s="1"/>
  <c r="EJ203" i="10" s="1"/>
  <c r="DZ223" i="10"/>
  <c r="EH223" i="10" s="1"/>
  <c r="EI223" i="10" s="1"/>
  <c r="EJ223" i="10" s="1"/>
  <c r="DZ84" i="10"/>
  <c r="EH84" i="10" s="1"/>
  <c r="EI84" i="10" s="1"/>
  <c r="EJ84" i="10" s="1"/>
  <c r="CF2" i="10"/>
  <c r="CF3" i="10"/>
  <c r="EJ1" i="10" l="1"/>
  <c r="D2" i="10" s="1"/>
  <c r="CG2" i="10"/>
  <c r="CG3" i="10"/>
  <c r="CH2" i="10" l="1"/>
  <c r="CH3" i="10"/>
  <c r="CI2" i="10" l="1"/>
  <c r="CI3" i="10"/>
  <c r="CJ2" i="10" l="1"/>
  <c r="CJ3" i="10"/>
  <c r="CK2" i="10" l="1"/>
  <c r="CK3" i="10"/>
  <c r="CL2" i="10" l="1"/>
  <c r="CL3" i="10"/>
  <c r="CM2" i="10" l="1"/>
  <c r="CM3" i="10"/>
  <c r="CN3" i="10" l="1"/>
  <c r="CN2" i="10"/>
  <c r="CO3" i="10" l="1"/>
  <c r="CO2" i="10"/>
  <c r="CP2" i="10" l="1"/>
  <c r="CP3" i="10"/>
  <c r="CQ2" i="10" l="1"/>
  <c r="CQ3" i="10"/>
  <c r="CR2" i="10" l="1"/>
  <c r="CR3" i="10"/>
  <c r="CS2" i="10" l="1"/>
  <c r="CS3" i="10"/>
  <c r="CT2" i="10" l="1"/>
  <c r="CT3" i="10"/>
  <c r="CU2" i="10" l="1"/>
  <c r="CU3" i="10"/>
  <c r="CV3" i="10" l="1"/>
  <c r="CV2" i="10"/>
  <c r="CW2" i="10" l="1"/>
  <c r="CW3" i="10"/>
  <c r="CX2" i="10" l="1"/>
  <c r="CX3" i="10"/>
  <c r="CY2" i="10" l="1"/>
  <c r="CY3" i="10"/>
  <c r="CZ2" i="10" l="1"/>
  <c r="CZ3" i="10"/>
  <c r="DA2" i="10" l="1"/>
  <c r="DA3" i="10"/>
  <c r="DB2" i="10" l="1"/>
  <c r="DB3" i="10"/>
  <c r="DC2" i="10" l="1"/>
  <c r="DC3" i="10"/>
  <c r="DD2" i="10" l="1"/>
  <c r="DD3" i="10"/>
  <c r="DE2" i="10" l="1"/>
  <c r="DE3" i="10"/>
  <c r="DF2" i="10" l="1"/>
  <c r="DF3" i="10"/>
  <c r="A6" i="13"/>
  <c r="A7" i="13" l="1"/>
  <c r="J6" i="13"/>
  <c r="K6" i="13"/>
  <c r="L6" i="13"/>
  <c r="I6" i="13"/>
  <c r="V6" i="13" l="1"/>
  <c r="N6" i="13"/>
  <c r="P6" i="13"/>
  <c r="U6" i="13"/>
  <c r="T6" i="13"/>
  <c r="R6" i="13"/>
  <c r="S6" i="13"/>
  <c r="Q6" i="13"/>
  <c r="O6" i="13"/>
  <c r="A8" i="13"/>
  <c r="I7" i="13"/>
  <c r="J7" i="13"/>
  <c r="K7" i="13"/>
  <c r="L7" i="13"/>
  <c r="R7" i="13" l="1"/>
  <c r="O7" i="13"/>
  <c r="Q7" i="13"/>
  <c r="A9" i="13"/>
  <c r="I8" i="13"/>
  <c r="J8" i="13"/>
  <c r="L8" i="13"/>
  <c r="K8" i="13"/>
  <c r="S7" i="13"/>
  <c r="T7" i="13"/>
  <c r="U7" i="13"/>
  <c r="V7" i="13"/>
  <c r="P7" i="13"/>
  <c r="N7" i="13"/>
  <c r="P8" i="13" l="1"/>
  <c r="S8" i="13"/>
  <c r="Q8" i="13"/>
  <c r="O8" i="13"/>
  <c r="R8" i="13"/>
  <c r="U8" i="13"/>
  <c r="T8" i="13"/>
  <c r="V8" i="13"/>
  <c r="N8" i="13"/>
  <c r="A10" i="13"/>
  <c r="J9" i="13"/>
  <c r="K9" i="13"/>
  <c r="L9" i="13"/>
  <c r="I9" i="13"/>
  <c r="V9" i="13" l="1"/>
  <c r="U9" i="13"/>
  <c r="R9" i="13"/>
  <c r="T9" i="13"/>
  <c r="P9" i="13"/>
  <c r="N9" i="13"/>
  <c r="S9" i="13"/>
  <c r="Q9" i="13"/>
  <c r="O9" i="13"/>
  <c r="A11" i="13"/>
  <c r="I10" i="13"/>
  <c r="J10" i="13"/>
  <c r="K10" i="13"/>
  <c r="L10" i="13"/>
  <c r="A12" i="13" l="1"/>
  <c r="I11" i="13"/>
  <c r="J11" i="13"/>
  <c r="K11" i="13"/>
  <c r="L11" i="13"/>
  <c r="S10" i="13"/>
  <c r="P10" i="13"/>
  <c r="N10" i="13"/>
  <c r="V10" i="13"/>
  <c r="U10" i="13"/>
  <c r="T10" i="13"/>
  <c r="R10" i="13"/>
  <c r="O10" i="13"/>
  <c r="Q10" i="13"/>
  <c r="S11" i="13" l="1"/>
  <c r="A13" i="13"/>
  <c r="I12" i="13"/>
  <c r="J12" i="13"/>
  <c r="K12" i="13"/>
  <c r="L12" i="13"/>
  <c r="V11" i="13"/>
  <c r="U11" i="13"/>
  <c r="T11" i="13"/>
  <c r="R11" i="13"/>
  <c r="P11" i="13"/>
  <c r="N11" i="13"/>
  <c r="Q11" i="13"/>
  <c r="O11" i="13"/>
  <c r="S12" i="13" l="1"/>
  <c r="Q12" i="13"/>
  <c r="O12" i="13"/>
  <c r="A14" i="13"/>
  <c r="L13" i="13"/>
  <c r="I13" i="13"/>
  <c r="J13" i="13"/>
  <c r="K13" i="13"/>
  <c r="N12" i="13"/>
  <c r="T12" i="13"/>
  <c r="R12" i="13"/>
  <c r="V12" i="13"/>
  <c r="U12" i="13"/>
  <c r="P12" i="13"/>
  <c r="S13" i="13" l="1"/>
  <c r="P13" i="13"/>
  <c r="R13" i="13"/>
  <c r="Q13" i="13"/>
  <c r="O13" i="13"/>
  <c r="T13" i="13"/>
  <c r="U13" i="13"/>
  <c r="V13" i="13"/>
  <c r="N13" i="13"/>
  <c r="A15" i="13"/>
  <c r="J14" i="13"/>
  <c r="K14" i="13"/>
  <c r="L14" i="13"/>
  <c r="I14" i="13"/>
  <c r="S14" i="13" l="1"/>
  <c r="V14" i="13"/>
  <c r="T14" i="13"/>
  <c r="U14" i="13"/>
  <c r="N14" i="13"/>
  <c r="P14" i="13"/>
  <c r="R14" i="13"/>
  <c r="A16" i="13"/>
  <c r="I15" i="13"/>
  <c r="J15" i="13"/>
  <c r="K15" i="13"/>
  <c r="L15" i="13"/>
  <c r="O14" i="13"/>
  <c r="Q14" i="13"/>
  <c r="S15" i="13" l="1"/>
  <c r="Q15" i="13"/>
  <c r="O15" i="13"/>
  <c r="V15" i="13"/>
  <c r="U15" i="13"/>
  <c r="T15" i="13"/>
  <c r="R15" i="13"/>
  <c r="P15" i="13"/>
  <c r="N15" i="13"/>
  <c r="A17" i="13"/>
  <c r="I16" i="13"/>
  <c r="J16" i="13"/>
  <c r="K16" i="13"/>
  <c r="L16" i="13"/>
  <c r="T16" i="13" l="1"/>
  <c r="R16" i="13"/>
  <c r="P16" i="13"/>
  <c r="N16" i="13"/>
  <c r="V16" i="13"/>
  <c r="U16" i="13"/>
  <c r="Q16" i="13"/>
  <c r="O16" i="13"/>
  <c r="A18" i="13"/>
  <c r="I17" i="13"/>
  <c r="J17" i="13"/>
  <c r="K17" i="13"/>
  <c r="L17" i="13"/>
  <c r="S16" i="13"/>
  <c r="S17" i="13" l="1"/>
  <c r="R17" i="13"/>
  <c r="N17" i="13"/>
  <c r="U17" i="13"/>
  <c r="V17" i="13"/>
  <c r="P17" i="13"/>
  <c r="T17" i="13"/>
  <c r="Q17" i="13"/>
  <c r="O17" i="13"/>
  <c r="A19" i="13"/>
  <c r="L18" i="13"/>
  <c r="I18" i="13"/>
  <c r="J18" i="13"/>
  <c r="K18" i="13"/>
  <c r="P18" i="13" l="1"/>
  <c r="N18" i="13"/>
  <c r="S18" i="13"/>
  <c r="V18" i="13"/>
  <c r="U18" i="13"/>
  <c r="T18" i="13"/>
  <c r="R18" i="13"/>
  <c r="Q18" i="13"/>
  <c r="O18" i="13"/>
  <c r="A20" i="13"/>
  <c r="J19" i="13"/>
  <c r="K19" i="13"/>
  <c r="L19" i="13"/>
  <c r="I19" i="13"/>
  <c r="A21" i="13" l="1"/>
  <c r="I20" i="13"/>
  <c r="J20" i="13"/>
  <c r="K20" i="13"/>
  <c r="L20" i="13"/>
  <c r="S19" i="13"/>
  <c r="V19" i="13"/>
  <c r="N19" i="13"/>
  <c r="T19" i="13"/>
  <c r="P19" i="13"/>
  <c r="R19" i="13"/>
  <c r="U19" i="13"/>
  <c r="Q19" i="13"/>
  <c r="O19" i="13"/>
  <c r="Q20" i="13" l="1"/>
  <c r="O20" i="13"/>
  <c r="V20" i="13"/>
  <c r="U20" i="13"/>
  <c r="T20" i="13"/>
  <c r="R20" i="13"/>
  <c r="P20" i="13"/>
  <c r="N20" i="13"/>
  <c r="S20" i="13"/>
  <c r="A22" i="13"/>
  <c r="I21" i="13"/>
  <c r="J21" i="13"/>
  <c r="K21" i="13"/>
  <c r="L21" i="13"/>
  <c r="Q21" i="13" l="1"/>
  <c r="O21" i="13"/>
  <c r="N21" i="13"/>
  <c r="V21" i="13"/>
  <c r="U21" i="13"/>
  <c r="T21" i="13"/>
  <c r="R21" i="13"/>
  <c r="P21" i="13"/>
  <c r="A23" i="13"/>
  <c r="I22" i="13"/>
  <c r="J22" i="13"/>
  <c r="K22" i="13"/>
  <c r="L22" i="13"/>
  <c r="S21" i="13"/>
  <c r="S22" i="13" l="1"/>
  <c r="O22" i="13"/>
  <c r="Q22" i="13"/>
  <c r="N22" i="13"/>
  <c r="V22" i="13"/>
  <c r="R22" i="13"/>
  <c r="P22" i="13"/>
  <c r="U22" i="13"/>
  <c r="T22" i="13"/>
  <c r="A24" i="13"/>
  <c r="I23" i="13"/>
  <c r="L23" i="13"/>
  <c r="J23" i="13"/>
  <c r="K23" i="13"/>
  <c r="P23" i="13" l="1"/>
  <c r="Q23" i="13"/>
  <c r="O23" i="13"/>
  <c r="N23" i="13"/>
  <c r="S23" i="13"/>
  <c r="A25" i="13"/>
  <c r="J24" i="13"/>
  <c r="K24" i="13"/>
  <c r="L24" i="13"/>
  <c r="I24" i="13"/>
  <c r="U23" i="13"/>
  <c r="V23" i="13"/>
  <c r="T23" i="13"/>
  <c r="R23" i="13"/>
  <c r="V24" i="13" l="1"/>
  <c r="R24" i="13"/>
  <c r="P24" i="13"/>
  <c r="U24" i="13"/>
  <c r="T24" i="13"/>
  <c r="N24" i="13"/>
  <c r="S24" i="13"/>
  <c r="Q24" i="13"/>
  <c r="O24" i="13"/>
  <c r="A26" i="13"/>
  <c r="I25" i="13"/>
  <c r="J25" i="13"/>
  <c r="K25" i="13"/>
  <c r="L25" i="13"/>
  <c r="R25" i="13" l="1"/>
  <c r="P25" i="13"/>
  <c r="N25" i="13"/>
  <c r="T25" i="13"/>
  <c r="V25" i="13"/>
  <c r="U25" i="13"/>
  <c r="Q25" i="13"/>
  <c r="O25" i="13"/>
  <c r="A27" i="13"/>
  <c r="I26" i="13"/>
  <c r="J26" i="13"/>
  <c r="K26" i="13"/>
  <c r="L26" i="13"/>
  <c r="S25" i="13"/>
  <c r="S26" i="13" l="1"/>
  <c r="Q26" i="13"/>
  <c r="O26" i="13"/>
  <c r="V26" i="13"/>
  <c r="U26" i="13"/>
  <c r="T26" i="13"/>
  <c r="R26" i="13"/>
  <c r="P26" i="13"/>
  <c r="N26" i="13"/>
  <c r="A28" i="13"/>
  <c r="I27" i="13"/>
  <c r="J27" i="13"/>
  <c r="K27" i="13"/>
  <c r="L27" i="13"/>
  <c r="S27" i="13" l="1"/>
  <c r="R27" i="13"/>
  <c r="N27" i="13"/>
  <c r="U27" i="13"/>
  <c r="V27" i="13"/>
  <c r="P27" i="13"/>
  <c r="T27" i="13"/>
  <c r="Q27" i="13"/>
  <c r="O27" i="13"/>
  <c r="A29" i="13"/>
  <c r="L28" i="13"/>
  <c r="I28" i="13"/>
  <c r="J28" i="13"/>
  <c r="K28" i="13"/>
  <c r="P28" i="13" l="1"/>
  <c r="V28" i="13"/>
  <c r="T28" i="13"/>
  <c r="U28" i="13"/>
  <c r="R28" i="13"/>
  <c r="Q28" i="13"/>
  <c r="O28" i="13"/>
  <c r="N28" i="13"/>
  <c r="S28" i="13"/>
  <c r="A30" i="13"/>
  <c r="J29" i="13"/>
  <c r="K29" i="13"/>
  <c r="L29" i="13"/>
  <c r="I29" i="13"/>
  <c r="S29" i="13" l="1"/>
  <c r="V29" i="13"/>
  <c r="U29" i="13"/>
  <c r="R29" i="13"/>
  <c r="T29" i="13"/>
  <c r="N29" i="13"/>
  <c r="P29" i="13"/>
  <c r="Q29" i="13"/>
  <c r="O29" i="13"/>
  <c r="A31" i="13"/>
  <c r="I30" i="13"/>
  <c r="J30" i="13"/>
  <c r="K30" i="13"/>
  <c r="L30" i="13"/>
  <c r="Q30" i="13" l="1"/>
  <c r="O30" i="13"/>
  <c r="S30" i="13"/>
  <c r="V30" i="13"/>
  <c r="U30" i="13"/>
  <c r="T30" i="13"/>
  <c r="R30" i="13"/>
  <c r="N30" i="13"/>
  <c r="P30" i="13"/>
  <c r="A32" i="13"/>
  <c r="I31" i="13"/>
  <c r="J31" i="13"/>
  <c r="K31" i="13"/>
  <c r="L31" i="13"/>
  <c r="S31" i="13" l="1"/>
  <c r="V31" i="13"/>
  <c r="U31" i="13"/>
  <c r="T31" i="13"/>
  <c r="R31" i="13"/>
  <c r="P31" i="13"/>
  <c r="N31" i="13"/>
  <c r="A33" i="13"/>
  <c r="I32" i="13"/>
  <c r="J32" i="13"/>
  <c r="K32" i="13"/>
  <c r="L32" i="13"/>
  <c r="Q31" i="13"/>
  <c r="O31" i="13"/>
  <c r="T32" i="13" l="1"/>
  <c r="N32" i="13"/>
  <c r="V32" i="13"/>
  <c r="P32" i="13"/>
  <c r="R32" i="13"/>
  <c r="U32" i="13"/>
  <c r="S32" i="13"/>
  <c r="O32" i="13"/>
  <c r="Q32" i="13"/>
  <c r="A34" i="13"/>
  <c r="I33" i="13"/>
  <c r="J33" i="13"/>
  <c r="K33" i="13"/>
  <c r="L33" i="13"/>
  <c r="T33" i="13" l="1"/>
  <c r="R33" i="13"/>
  <c r="P33" i="13"/>
  <c r="V33" i="13"/>
  <c r="N33" i="13"/>
  <c r="S33" i="13"/>
  <c r="U33" i="13"/>
  <c r="A35" i="13"/>
  <c r="J34" i="13"/>
  <c r="K34" i="13"/>
  <c r="L34" i="13"/>
  <c r="I34" i="13"/>
  <c r="O33" i="13"/>
  <c r="Q33" i="13"/>
  <c r="S34" i="13" l="1"/>
  <c r="V34" i="13"/>
  <c r="P34" i="13"/>
  <c r="T34" i="13"/>
  <c r="N34" i="13"/>
  <c r="R34" i="13"/>
  <c r="U34" i="13"/>
  <c r="A36" i="13"/>
  <c r="I35" i="13"/>
  <c r="J35" i="13"/>
  <c r="K35" i="13"/>
  <c r="L35" i="13"/>
  <c r="Q34" i="13"/>
  <c r="O34" i="13"/>
  <c r="V35" i="13" l="1"/>
  <c r="U35" i="13"/>
  <c r="T35" i="13"/>
  <c r="R35" i="13"/>
  <c r="P35" i="13"/>
  <c r="N35" i="13"/>
  <c r="Q35" i="13"/>
  <c r="O35" i="13"/>
  <c r="A37" i="13"/>
  <c r="I36" i="13"/>
  <c r="J36" i="13"/>
  <c r="K36" i="13"/>
  <c r="L36" i="13"/>
  <c r="S35" i="13"/>
  <c r="S36" i="13" l="1"/>
  <c r="P36" i="13"/>
  <c r="N36" i="13"/>
  <c r="V36" i="13"/>
  <c r="U36" i="13"/>
  <c r="R36" i="13"/>
  <c r="T36" i="13"/>
  <c r="O36" i="13"/>
  <c r="Q36" i="13"/>
  <c r="A38" i="13"/>
  <c r="I37" i="13"/>
  <c r="J37" i="13"/>
  <c r="K37" i="13"/>
  <c r="L37" i="13"/>
  <c r="S37" i="13" l="1"/>
  <c r="O37" i="13"/>
  <c r="Q37" i="13"/>
  <c r="R37" i="13"/>
  <c r="V37" i="13"/>
  <c r="N37" i="13"/>
  <c r="U37" i="13"/>
  <c r="P37" i="13"/>
  <c r="T37" i="13"/>
  <c r="A39" i="13"/>
  <c r="L38" i="13"/>
  <c r="I38" i="13"/>
  <c r="J38" i="13"/>
  <c r="K38" i="13"/>
  <c r="U38" i="13" l="1"/>
  <c r="N38" i="13"/>
  <c r="S38" i="13"/>
  <c r="P38" i="13"/>
  <c r="R38" i="13"/>
  <c r="V38" i="13"/>
  <c r="T38" i="13"/>
  <c r="O38" i="13"/>
  <c r="Q38" i="13"/>
  <c r="A40" i="13"/>
  <c r="J39" i="13"/>
  <c r="K39" i="13"/>
  <c r="L39" i="13"/>
  <c r="I39" i="13"/>
  <c r="S39" i="13" l="1"/>
  <c r="V39" i="13"/>
  <c r="R39" i="13"/>
  <c r="U39" i="13"/>
  <c r="P39" i="13"/>
  <c r="N39" i="13"/>
  <c r="T39" i="13"/>
  <c r="A41" i="13"/>
  <c r="I40" i="13"/>
  <c r="J40" i="13"/>
  <c r="K40" i="13"/>
  <c r="L40" i="13"/>
  <c r="Q39" i="13"/>
  <c r="O39" i="13"/>
  <c r="S40" i="13" l="1"/>
  <c r="R40" i="13"/>
  <c r="P40" i="13"/>
  <c r="N40" i="13"/>
  <c r="T40" i="13"/>
  <c r="U40" i="13"/>
  <c r="V40" i="13"/>
  <c r="A42" i="13"/>
  <c r="I41" i="13"/>
  <c r="J41" i="13"/>
  <c r="K41" i="13"/>
  <c r="L41" i="13"/>
  <c r="Q40" i="13"/>
  <c r="O40" i="13"/>
  <c r="S41" i="13" l="1"/>
  <c r="V41" i="13"/>
  <c r="U41" i="13"/>
  <c r="T41" i="13"/>
  <c r="R41" i="13"/>
  <c r="P41" i="13"/>
  <c r="N41" i="13"/>
  <c r="Q41" i="13"/>
  <c r="O41" i="13"/>
  <c r="A43" i="13"/>
  <c r="I42" i="13"/>
  <c r="J42" i="13"/>
  <c r="K42" i="13"/>
  <c r="L42" i="13"/>
  <c r="S42" i="13" l="1"/>
  <c r="O42" i="13"/>
  <c r="Q42" i="13"/>
  <c r="A44" i="13"/>
  <c r="I43" i="13"/>
  <c r="J43" i="13"/>
  <c r="L43" i="13"/>
  <c r="K43" i="13"/>
  <c r="T42" i="13"/>
  <c r="V42" i="13"/>
  <c r="P42" i="13"/>
  <c r="N42" i="13"/>
  <c r="R42" i="13"/>
  <c r="U42" i="13"/>
  <c r="S43" i="13" l="1"/>
  <c r="Q43" i="13"/>
  <c r="O43" i="13"/>
  <c r="U43" i="13"/>
  <c r="N43" i="13"/>
  <c r="V43" i="13"/>
  <c r="R43" i="13"/>
  <c r="P43" i="13"/>
  <c r="T43" i="13"/>
  <c r="A45" i="13"/>
  <c r="J44" i="13"/>
  <c r="K44" i="13"/>
  <c r="L44" i="13"/>
  <c r="I44" i="13"/>
  <c r="S44" i="13" l="1"/>
  <c r="V44" i="13"/>
  <c r="N44" i="13"/>
  <c r="T44" i="13"/>
  <c r="R44" i="13"/>
  <c r="U44" i="13"/>
  <c r="P44" i="13"/>
  <c r="Q44" i="13"/>
  <c r="O44" i="13"/>
  <c r="A46" i="13"/>
  <c r="I45" i="13"/>
  <c r="J45" i="13"/>
  <c r="K45" i="13"/>
  <c r="L45" i="13"/>
  <c r="S45" i="13" l="1"/>
  <c r="Q45" i="13"/>
  <c r="O45" i="13"/>
  <c r="V45" i="13"/>
  <c r="U45" i="13"/>
  <c r="T45" i="13"/>
  <c r="N45" i="13"/>
  <c r="R45" i="13"/>
  <c r="P45" i="13"/>
  <c r="A47" i="13"/>
  <c r="I46" i="13"/>
  <c r="J46" i="13"/>
  <c r="K46" i="13"/>
  <c r="L46" i="13"/>
  <c r="S46" i="13" l="1"/>
  <c r="V46" i="13"/>
  <c r="U46" i="13"/>
  <c r="T46" i="13"/>
  <c r="R46" i="13"/>
  <c r="P46" i="13"/>
  <c r="N46" i="13"/>
  <c r="A48" i="13"/>
  <c r="I47" i="13"/>
  <c r="J47" i="13"/>
  <c r="K47" i="13"/>
  <c r="L47" i="13"/>
  <c r="Q46" i="13"/>
  <c r="O46" i="13"/>
  <c r="O47" i="13" l="1"/>
  <c r="Q47" i="13"/>
  <c r="T47" i="13"/>
  <c r="V47" i="13"/>
  <c r="R47" i="13"/>
  <c r="P47" i="13"/>
  <c r="N47" i="13"/>
  <c r="U47" i="13"/>
  <c r="S47" i="13"/>
  <c r="A49" i="13"/>
  <c r="L48" i="13"/>
  <c r="I48" i="13"/>
  <c r="J48" i="13"/>
  <c r="K48" i="13"/>
  <c r="S48" i="13" l="1"/>
  <c r="N48" i="13"/>
  <c r="V48" i="13"/>
  <c r="R48" i="13"/>
  <c r="P48" i="13"/>
  <c r="T48" i="13"/>
  <c r="Q48" i="13"/>
  <c r="O48" i="13"/>
  <c r="A50" i="13"/>
  <c r="J49" i="13"/>
  <c r="K49" i="13"/>
  <c r="L49" i="13"/>
  <c r="I49" i="13"/>
  <c r="U48" i="13"/>
  <c r="S49" i="13" l="1"/>
  <c r="V49" i="13"/>
  <c r="P49" i="13"/>
  <c r="U49" i="13"/>
  <c r="R49" i="13"/>
  <c r="N49" i="13"/>
  <c r="T49" i="13"/>
  <c r="Q49" i="13"/>
  <c r="O49" i="13"/>
  <c r="A51" i="13"/>
  <c r="I50" i="13"/>
  <c r="J50" i="13"/>
  <c r="K50" i="13"/>
  <c r="L50" i="13"/>
  <c r="S50" i="13" l="1"/>
  <c r="V50" i="13"/>
  <c r="U50" i="13"/>
  <c r="T50" i="13"/>
  <c r="R50" i="13"/>
  <c r="P50" i="13"/>
  <c r="N50" i="13"/>
  <c r="Q50" i="13"/>
  <c r="O50" i="13"/>
  <c r="A52" i="13"/>
  <c r="I51" i="13"/>
  <c r="J51" i="13"/>
  <c r="K51" i="13"/>
  <c r="L51" i="13"/>
  <c r="S51" i="13" l="1"/>
  <c r="O51" i="13"/>
  <c r="Q51" i="13"/>
  <c r="A53" i="13"/>
  <c r="I52" i="13"/>
  <c r="J52" i="13"/>
  <c r="K52" i="13"/>
  <c r="L52" i="13"/>
  <c r="N51" i="13"/>
  <c r="V51" i="13"/>
  <c r="U51" i="13"/>
  <c r="T51" i="13"/>
  <c r="R51" i="13"/>
  <c r="P51" i="13"/>
  <c r="O52" i="13" l="1"/>
  <c r="Q52" i="13"/>
  <c r="V52" i="13"/>
  <c r="P52" i="13"/>
  <c r="N52" i="13"/>
  <c r="T52" i="13"/>
  <c r="R52" i="13"/>
  <c r="U52" i="13"/>
  <c r="S52" i="13"/>
  <c r="A54" i="13"/>
  <c r="I53" i="13"/>
  <c r="L53" i="13"/>
  <c r="J53" i="13"/>
  <c r="K53" i="13"/>
  <c r="S53" i="13" l="1"/>
  <c r="Q53" i="13"/>
  <c r="O53" i="13"/>
  <c r="A55" i="13"/>
  <c r="J54" i="13"/>
  <c r="K54" i="13"/>
  <c r="L54" i="13"/>
  <c r="I54" i="13"/>
  <c r="U53" i="13"/>
  <c r="N53" i="13"/>
  <c r="V53" i="13"/>
  <c r="P53" i="13"/>
  <c r="T53" i="13"/>
  <c r="R53" i="13"/>
  <c r="Q54" i="13" l="1"/>
  <c r="O54" i="13"/>
  <c r="U54" i="13"/>
  <c r="V54" i="13"/>
  <c r="T54" i="13"/>
  <c r="R54" i="13"/>
  <c r="P54" i="13"/>
  <c r="N54" i="13"/>
  <c r="S54" i="13"/>
  <c r="A56" i="13"/>
  <c r="I55" i="13"/>
  <c r="J55" i="13"/>
  <c r="K55" i="13"/>
  <c r="L55" i="13"/>
  <c r="S55" i="13" l="1"/>
  <c r="Q55" i="13"/>
  <c r="O55" i="13"/>
  <c r="P55" i="13"/>
  <c r="N55" i="13"/>
  <c r="V55" i="13"/>
  <c r="R55" i="13"/>
  <c r="U55" i="13"/>
  <c r="T55" i="13"/>
  <c r="A57" i="13"/>
  <c r="I56" i="13"/>
  <c r="J56" i="13"/>
  <c r="K56" i="13"/>
  <c r="L56" i="13"/>
  <c r="Q56" i="13" l="1"/>
  <c r="O56" i="13"/>
  <c r="A58" i="13"/>
  <c r="I57" i="13"/>
  <c r="J57" i="13"/>
  <c r="K57" i="13"/>
  <c r="L57" i="13"/>
  <c r="S56" i="13"/>
  <c r="V56" i="13"/>
  <c r="U56" i="13"/>
  <c r="T56" i="13"/>
  <c r="R56" i="13"/>
  <c r="P56" i="13"/>
  <c r="N56" i="13"/>
  <c r="O57" i="13" l="1"/>
  <c r="Q57" i="13"/>
  <c r="S57" i="13"/>
  <c r="V57" i="13"/>
  <c r="T57" i="13"/>
  <c r="P57" i="13"/>
  <c r="R57" i="13"/>
  <c r="N57" i="13"/>
  <c r="U57" i="13"/>
  <c r="A59" i="13"/>
  <c r="I58" i="13"/>
  <c r="J58" i="13"/>
  <c r="K58" i="13"/>
  <c r="L58" i="13"/>
  <c r="U58" i="13" l="1"/>
  <c r="S58" i="13"/>
  <c r="O58" i="13"/>
  <c r="Q58" i="13"/>
  <c r="N58" i="13"/>
  <c r="P58" i="13"/>
  <c r="T58" i="13"/>
  <c r="V58" i="13"/>
  <c r="R58" i="13"/>
  <c r="A60" i="13"/>
  <c r="J59" i="13"/>
  <c r="K59" i="13"/>
  <c r="L59" i="13"/>
  <c r="I59" i="13"/>
  <c r="T59" i="13" l="1"/>
  <c r="U59" i="13"/>
  <c r="N59" i="13"/>
  <c r="V59" i="13"/>
  <c r="R59" i="13"/>
  <c r="P59" i="13"/>
  <c r="O59" i="13"/>
  <c r="Q59" i="13"/>
  <c r="A61" i="13"/>
  <c r="I60" i="13"/>
  <c r="J60" i="13"/>
  <c r="K60" i="13"/>
  <c r="L60" i="13"/>
  <c r="S59" i="13"/>
  <c r="Q60" i="13" l="1"/>
  <c r="O60" i="13"/>
  <c r="A62" i="13"/>
  <c r="I61" i="13"/>
  <c r="J61" i="13"/>
  <c r="K61" i="13"/>
  <c r="L61" i="13"/>
  <c r="S60" i="13"/>
  <c r="V60" i="13"/>
  <c r="U60" i="13"/>
  <c r="T60" i="13"/>
  <c r="R60" i="13"/>
  <c r="P60" i="13"/>
  <c r="N60" i="13"/>
  <c r="Q61" i="13" l="1"/>
  <c r="O61" i="13"/>
  <c r="R61" i="13"/>
  <c r="P61" i="13"/>
  <c r="N61" i="13"/>
  <c r="V61" i="13"/>
  <c r="U61" i="13"/>
  <c r="T61" i="13"/>
  <c r="S61" i="13"/>
  <c r="A63" i="13"/>
  <c r="I62" i="13"/>
  <c r="J62" i="13"/>
  <c r="K62" i="13"/>
  <c r="L62" i="13"/>
  <c r="O62" i="13" l="1"/>
  <c r="Q62" i="13"/>
  <c r="A64" i="13"/>
  <c r="L63" i="13"/>
  <c r="I63" i="13"/>
  <c r="J63" i="13"/>
  <c r="K63" i="13"/>
  <c r="V62" i="13"/>
  <c r="P62" i="13"/>
  <c r="N62" i="13"/>
  <c r="T62" i="13"/>
  <c r="R62" i="13"/>
  <c r="U62" i="13"/>
  <c r="S62" i="13"/>
  <c r="S63" i="13" l="1"/>
  <c r="U63" i="13"/>
  <c r="O63" i="13"/>
  <c r="Q63" i="13"/>
  <c r="P63" i="13"/>
  <c r="R63" i="13"/>
  <c r="T63" i="13"/>
  <c r="N63" i="13"/>
  <c r="V63" i="13"/>
  <c r="A65" i="13"/>
  <c r="J64" i="13"/>
  <c r="K64" i="13"/>
  <c r="L64" i="13"/>
  <c r="I64" i="13"/>
  <c r="R64" i="13" l="1"/>
  <c r="T64" i="13"/>
  <c r="P64" i="13"/>
  <c r="V64" i="13"/>
  <c r="N64" i="13"/>
  <c r="U64" i="13"/>
  <c r="Q64" i="13"/>
  <c r="O64" i="13"/>
  <c r="A66" i="13"/>
  <c r="I65" i="13"/>
  <c r="J65" i="13"/>
  <c r="K65" i="13"/>
  <c r="L65" i="13"/>
  <c r="S64" i="13"/>
  <c r="Q65" i="13" l="1"/>
  <c r="O65" i="13"/>
  <c r="S65" i="13"/>
  <c r="A67" i="13"/>
  <c r="I66" i="13"/>
  <c r="J66" i="13"/>
  <c r="K66" i="13"/>
  <c r="L66" i="13"/>
  <c r="V65" i="13"/>
  <c r="U65" i="13"/>
  <c r="T65" i="13"/>
  <c r="R65" i="13"/>
  <c r="P65" i="13"/>
  <c r="N65" i="13"/>
  <c r="Q66" i="13" l="1"/>
  <c r="O66" i="13"/>
  <c r="S66" i="13"/>
  <c r="V66" i="13"/>
  <c r="U66" i="13"/>
  <c r="T66" i="13"/>
  <c r="R66" i="13"/>
  <c r="P66" i="13"/>
  <c r="N66" i="13"/>
  <c r="A68" i="13"/>
  <c r="I67" i="13"/>
  <c r="J67" i="13"/>
  <c r="K67" i="13"/>
  <c r="L67" i="13"/>
  <c r="S67" i="13" l="1"/>
  <c r="P67" i="13"/>
  <c r="R67" i="13"/>
  <c r="V67" i="13"/>
  <c r="N67" i="13"/>
  <c r="U67" i="13"/>
  <c r="T67" i="13"/>
  <c r="O67" i="13"/>
  <c r="Q67" i="13"/>
  <c r="A69" i="13"/>
  <c r="L68" i="13"/>
  <c r="I68" i="13"/>
  <c r="J68" i="13"/>
  <c r="K68" i="13"/>
  <c r="S68" i="13" l="1"/>
  <c r="O68" i="13"/>
  <c r="Q68" i="13"/>
  <c r="U68" i="13"/>
  <c r="T68" i="13"/>
  <c r="N68" i="13"/>
  <c r="R68" i="13"/>
  <c r="P68" i="13"/>
  <c r="V68" i="13"/>
  <c r="A70" i="13"/>
  <c r="J69" i="13"/>
  <c r="K69" i="13"/>
  <c r="L69" i="13"/>
  <c r="I69" i="13"/>
  <c r="V69" i="13" l="1"/>
  <c r="T69" i="13"/>
  <c r="P69" i="13"/>
  <c r="U69" i="13"/>
  <c r="R69" i="13"/>
  <c r="N69" i="13"/>
  <c r="Q69" i="13"/>
  <c r="O69" i="13"/>
  <c r="A71" i="13"/>
  <c r="I70" i="13"/>
  <c r="J70" i="13"/>
  <c r="K70" i="13"/>
  <c r="L70" i="13"/>
  <c r="S69" i="13"/>
  <c r="S70" i="13" l="1"/>
  <c r="Q70" i="13"/>
  <c r="O70" i="13"/>
  <c r="A72" i="13"/>
  <c r="I71" i="13"/>
  <c r="J71" i="13"/>
  <c r="K71" i="13"/>
  <c r="L71" i="13"/>
  <c r="R70" i="13"/>
  <c r="N70" i="13"/>
  <c r="T70" i="13"/>
  <c r="U70" i="13"/>
  <c r="V70" i="13"/>
  <c r="P70" i="13"/>
  <c r="U71" i="13" l="1"/>
  <c r="Q71" i="13"/>
  <c r="O71" i="13"/>
  <c r="S71" i="13"/>
  <c r="V71" i="13"/>
  <c r="T71" i="13"/>
  <c r="R71" i="13"/>
  <c r="N71" i="13"/>
  <c r="P71" i="13"/>
  <c r="A73" i="13"/>
  <c r="I72" i="13"/>
  <c r="J72" i="13"/>
  <c r="K72" i="13"/>
  <c r="L72" i="13"/>
  <c r="S72" i="13" l="1"/>
  <c r="Q72" i="13"/>
  <c r="O72" i="13"/>
  <c r="A74" i="13"/>
  <c r="I73" i="13"/>
  <c r="L73" i="13"/>
  <c r="J73" i="13"/>
  <c r="K73" i="13"/>
  <c r="P72" i="13"/>
  <c r="V72" i="13"/>
  <c r="T72" i="13"/>
  <c r="N72" i="13"/>
  <c r="R72" i="13"/>
  <c r="U72" i="13"/>
  <c r="P73" i="13" l="1"/>
  <c r="T73" i="13"/>
  <c r="Q73" i="13"/>
  <c r="O73" i="13"/>
  <c r="N73" i="13"/>
  <c r="S73" i="13"/>
  <c r="U73" i="13"/>
  <c r="V73" i="13"/>
  <c r="R73" i="13"/>
  <c r="A75" i="13"/>
  <c r="J74" i="13"/>
  <c r="K74" i="13"/>
  <c r="L74" i="13"/>
  <c r="I74" i="13"/>
  <c r="V74" i="13" l="1"/>
  <c r="R74" i="13"/>
  <c r="U74" i="13"/>
  <c r="T74" i="13"/>
  <c r="P74" i="13"/>
  <c r="N74" i="13"/>
  <c r="O74" i="13"/>
  <c r="Q74" i="13"/>
  <c r="A76" i="13"/>
  <c r="I75" i="13"/>
  <c r="J75" i="13"/>
  <c r="K75" i="13"/>
  <c r="L75" i="13"/>
  <c r="S74" i="13"/>
  <c r="R75" i="13" l="1"/>
  <c r="P75" i="13"/>
  <c r="N75" i="13"/>
  <c r="T75" i="13"/>
  <c r="V75" i="13"/>
  <c r="U75" i="13"/>
  <c r="S75" i="13"/>
  <c r="A77" i="13"/>
  <c r="I76" i="13"/>
  <c r="J76" i="13"/>
  <c r="K76" i="13"/>
  <c r="L76" i="13"/>
  <c r="Q75" i="13"/>
  <c r="O75" i="13"/>
  <c r="Q76" i="13" l="1"/>
  <c r="O76" i="13"/>
  <c r="A78" i="13"/>
  <c r="I77" i="13"/>
  <c r="J77" i="13"/>
  <c r="K77" i="13"/>
  <c r="L77" i="13"/>
  <c r="S76" i="13"/>
  <c r="V76" i="13"/>
  <c r="U76" i="13"/>
  <c r="R76" i="13"/>
  <c r="P76" i="13"/>
  <c r="N76" i="13"/>
  <c r="T76" i="13"/>
  <c r="O77" i="13" l="1"/>
  <c r="Q77" i="13"/>
  <c r="R77" i="13"/>
  <c r="N77" i="13"/>
  <c r="U77" i="13"/>
  <c r="P77" i="13"/>
  <c r="T77" i="13"/>
  <c r="V77" i="13"/>
  <c r="S77" i="13"/>
  <c r="A79" i="13"/>
  <c r="I78" i="13"/>
  <c r="J78" i="13"/>
  <c r="K78" i="13"/>
  <c r="L78" i="13"/>
  <c r="V78" i="13" l="1"/>
  <c r="P78" i="13"/>
  <c r="T78" i="13"/>
  <c r="R78" i="13"/>
  <c r="Q78" i="13"/>
  <c r="O78" i="13"/>
  <c r="N78" i="13"/>
  <c r="S78" i="13"/>
  <c r="U78" i="13"/>
  <c r="A80" i="13"/>
  <c r="J79" i="13"/>
  <c r="K79" i="13"/>
  <c r="L79" i="13"/>
  <c r="I79" i="13"/>
  <c r="S79" i="13" l="1"/>
  <c r="T79" i="13"/>
  <c r="U79" i="13"/>
  <c r="N79" i="13"/>
  <c r="R79" i="13"/>
  <c r="P79" i="13"/>
  <c r="V79" i="13"/>
  <c r="Q79" i="13"/>
  <c r="O79" i="13"/>
  <c r="A81" i="13"/>
  <c r="I80" i="13"/>
  <c r="J80" i="13"/>
  <c r="K80" i="13"/>
  <c r="L80" i="13"/>
  <c r="S80" i="13" l="1"/>
  <c r="P80" i="13"/>
  <c r="N80" i="13"/>
  <c r="R80" i="13"/>
  <c r="V80" i="13"/>
  <c r="U80" i="13"/>
  <c r="T80" i="13"/>
  <c r="O80" i="13"/>
  <c r="Q80" i="13"/>
  <c r="A82" i="13"/>
  <c r="I81" i="13"/>
  <c r="J81" i="13"/>
  <c r="K81" i="13"/>
  <c r="L81" i="13"/>
  <c r="S81" i="13" l="1"/>
  <c r="V81" i="13"/>
  <c r="U81" i="13"/>
  <c r="T81" i="13"/>
  <c r="R81" i="13"/>
  <c r="P81" i="13"/>
  <c r="N81" i="13"/>
  <c r="Q81" i="13"/>
  <c r="O81" i="13"/>
  <c r="A83" i="13"/>
  <c r="I82" i="13"/>
  <c r="J82" i="13"/>
  <c r="K82" i="13"/>
  <c r="L82" i="13"/>
  <c r="S82" i="13" l="1"/>
  <c r="P82" i="13"/>
  <c r="U82" i="13"/>
  <c r="N82" i="13"/>
  <c r="T82" i="13"/>
  <c r="R82" i="13"/>
  <c r="V82" i="13"/>
  <c r="O82" i="13"/>
  <c r="Q82" i="13"/>
  <c r="A84" i="13"/>
  <c r="I83" i="13"/>
  <c r="J83" i="13"/>
  <c r="L83" i="13"/>
  <c r="K83" i="13"/>
  <c r="U83" i="13" l="1"/>
  <c r="O83" i="13"/>
  <c r="Q83" i="13"/>
  <c r="S83" i="13"/>
  <c r="A85" i="13"/>
  <c r="J84" i="13"/>
  <c r="K84" i="13"/>
  <c r="L84" i="13"/>
  <c r="I84" i="13"/>
  <c r="N83" i="13"/>
  <c r="T83" i="13"/>
  <c r="P83" i="13"/>
  <c r="R83" i="13"/>
  <c r="V83" i="13"/>
  <c r="Q84" i="13" l="1"/>
  <c r="O84" i="13"/>
  <c r="U84" i="13"/>
  <c r="R84" i="13"/>
  <c r="V84" i="13"/>
  <c r="P84" i="13"/>
  <c r="T84" i="13"/>
  <c r="N84" i="13"/>
  <c r="S84" i="13"/>
  <c r="A86" i="13"/>
  <c r="I85" i="13"/>
  <c r="J85" i="13"/>
  <c r="K85" i="13"/>
  <c r="L85" i="13"/>
  <c r="S85" i="13" l="1"/>
  <c r="Q85" i="13"/>
  <c r="O85" i="13"/>
  <c r="A87" i="13"/>
  <c r="I86" i="13"/>
  <c r="J86" i="13"/>
  <c r="K86" i="13"/>
  <c r="L86" i="13"/>
  <c r="U85" i="13"/>
  <c r="T85" i="13"/>
  <c r="R85" i="13"/>
  <c r="P85" i="13"/>
  <c r="N85" i="13"/>
  <c r="V85" i="13"/>
  <c r="Q86" i="13" l="1"/>
  <c r="O86" i="13"/>
  <c r="S86" i="13"/>
  <c r="U86" i="13"/>
  <c r="T86" i="13"/>
  <c r="P86" i="13"/>
  <c r="N86" i="13"/>
  <c r="V86" i="13"/>
  <c r="R86" i="13"/>
  <c r="A88" i="13"/>
  <c r="I87" i="13"/>
  <c r="J87" i="13"/>
  <c r="K87" i="13"/>
  <c r="L87" i="13"/>
  <c r="O87" i="13" l="1"/>
  <c r="Q87" i="13"/>
  <c r="A89" i="13"/>
  <c r="L88" i="13"/>
  <c r="I88" i="13"/>
  <c r="J88" i="13"/>
  <c r="K88" i="13"/>
  <c r="S87" i="13"/>
  <c r="T87" i="13"/>
  <c r="R87" i="13"/>
  <c r="N87" i="13"/>
  <c r="U87" i="13"/>
  <c r="V87" i="13"/>
  <c r="P87" i="13"/>
  <c r="S88" i="13" l="1"/>
  <c r="P88" i="13"/>
  <c r="R88" i="13"/>
  <c r="O88" i="13"/>
  <c r="Q88" i="13"/>
  <c r="T88" i="13"/>
  <c r="N88" i="13"/>
  <c r="U88" i="13"/>
  <c r="V88" i="13"/>
  <c r="A90" i="13"/>
  <c r="J89" i="13"/>
  <c r="K89" i="13"/>
  <c r="L89" i="13"/>
  <c r="I89" i="13"/>
  <c r="R89" i="13" l="1"/>
  <c r="N89" i="13"/>
  <c r="T89" i="13"/>
  <c r="U89" i="13"/>
  <c r="P89" i="13"/>
  <c r="V89" i="13"/>
  <c r="Q89" i="13"/>
  <c r="O89" i="13"/>
  <c r="A91" i="13"/>
  <c r="I90" i="13"/>
  <c r="J90" i="13"/>
  <c r="K90" i="13"/>
  <c r="L90" i="13"/>
  <c r="S89" i="13"/>
  <c r="S90" i="13" l="1"/>
  <c r="Q90" i="13"/>
  <c r="O90" i="13"/>
  <c r="A92" i="13"/>
  <c r="I91" i="13"/>
  <c r="J91" i="13"/>
  <c r="K91" i="13"/>
  <c r="L91" i="13"/>
  <c r="U90" i="13"/>
  <c r="P90" i="13"/>
  <c r="N90" i="13"/>
  <c r="R90" i="13"/>
  <c r="V90" i="13"/>
  <c r="T90" i="13"/>
  <c r="Q91" i="13" l="1"/>
  <c r="O91" i="13"/>
  <c r="S91" i="13"/>
  <c r="V91" i="13"/>
  <c r="U91" i="13"/>
  <c r="T91" i="13"/>
  <c r="R91" i="13"/>
  <c r="P91" i="13"/>
  <c r="N91" i="13"/>
  <c r="A93" i="13"/>
  <c r="I92" i="13"/>
  <c r="J92" i="13"/>
  <c r="K92" i="13"/>
  <c r="L92" i="13"/>
  <c r="O92" i="13" l="1"/>
  <c r="Q92" i="13"/>
  <c r="S92" i="13"/>
  <c r="T92" i="13"/>
  <c r="U92" i="13"/>
  <c r="N92" i="13"/>
  <c r="V92" i="13"/>
  <c r="R92" i="13"/>
  <c r="P92" i="13"/>
  <c r="A94" i="13"/>
  <c r="L93" i="13"/>
  <c r="I93" i="13"/>
  <c r="J93" i="13"/>
  <c r="K93" i="13"/>
  <c r="S93" i="13" l="1"/>
  <c r="Q93" i="13"/>
  <c r="O93" i="13"/>
  <c r="P93" i="13"/>
  <c r="A95" i="13"/>
  <c r="J94" i="13"/>
  <c r="K94" i="13"/>
  <c r="L94" i="13"/>
  <c r="I94" i="13"/>
  <c r="N93" i="13"/>
  <c r="T93" i="13"/>
  <c r="R93" i="13"/>
  <c r="V93" i="13"/>
  <c r="U93" i="13"/>
  <c r="V94" i="13" l="1"/>
  <c r="T94" i="13"/>
  <c r="P94" i="13"/>
  <c r="R94" i="13"/>
  <c r="N94" i="13"/>
  <c r="U94" i="13"/>
  <c r="S94" i="13"/>
  <c r="Q94" i="13"/>
  <c r="O94" i="13"/>
  <c r="A96" i="13"/>
  <c r="I95" i="13"/>
  <c r="J95" i="13"/>
  <c r="K95" i="13"/>
  <c r="L95" i="13"/>
  <c r="Q95" i="13" l="1"/>
  <c r="O95" i="13"/>
  <c r="S95" i="13"/>
  <c r="A97" i="13"/>
  <c r="I96" i="13"/>
  <c r="J96" i="13"/>
  <c r="K96" i="13"/>
  <c r="L96" i="13"/>
  <c r="T95" i="13"/>
  <c r="P95" i="13"/>
  <c r="N95" i="13"/>
  <c r="U95" i="13"/>
  <c r="R95" i="13"/>
  <c r="V95" i="13"/>
  <c r="U96" i="13" l="1"/>
  <c r="Q96" i="13"/>
  <c r="O96" i="13"/>
  <c r="S96" i="13"/>
  <c r="A98" i="13"/>
  <c r="I97" i="13"/>
  <c r="J97" i="13"/>
  <c r="K97" i="13"/>
  <c r="L97" i="13"/>
  <c r="P96" i="13"/>
  <c r="N96" i="13"/>
  <c r="T96" i="13"/>
  <c r="R96" i="13"/>
  <c r="V96" i="13"/>
  <c r="O97" i="13" l="1"/>
  <c r="Q97" i="13"/>
  <c r="S97" i="13"/>
  <c r="T97" i="13"/>
  <c r="R97" i="13"/>
  <c r="N97" i="13"/>
  <c r="U97" i="13"/>
  <c r="V97" i="13"/>
  <c r="P97" i="13"/>
  <c r="A99" i="13"/>
  <c r="L98" i="13"/>
  <c r="I98" i="13"/>
  <c r="J98" i="13"/>
  <c r="K98" i="13"/>
  <c r="S98" i="13" l="1"/>
  <c r="N98" i="13"/>
  <c r="V98" i="13"/>
  <c r="U98" i="13"/>
  <c r="T98" i="13"/>
  <c r="P98" i="13"/>
  <c r="A100" i="13"/>
  <c r="J99" i="13"/>
  <c r="K99" i="13"/>
  <c r="L99" i="13"/>
  <c r="I99" i="13"/>
  <c r="R98" i="13"/>
  <c r="O98" i="13"/>
  <c r="Q98" i="13"/>
  <c r="U99" i="13" l="1"/>
  <c r="R99" i="13"/>
  <c r="V99" i="13"/>
  <c r="T99" i="13"/>
  <c r="P99" i="13"/>
  <c r="N99" i="13"/>
  <c r="S99" i="13"/>
  <c r="O99" i="13"/>
  <c r="Q99" i="13"/>
  <c r="A101" i="13"/>
  <c r="I100" i="13"/>
  <c r="J100" i="13"/>
  <c r="K100" i="13"/>
  <c r="L100" i="13"/>
  <c r="Q100" i="13" l="1"/>
  <c r="O100" i="13"/>
  <c r="A102" i="13"/>
  <c r="I101" i="13"/>
  <c r="J101" i="13"/>
  <c r="K101" i="13"/>
  <c r="L101" i="13"/>
  <c r="S100" i="13"/>
  <c r="V100" i="13"/>
  <c r="U100" i="13"/>
  <c r="N100" i="13"/>
  <c r="P100" i="13"/>
  <c r="R100" i="13"/>
  <c r="T100" i="13"/>
  <c r="Q101" i="13" l="1"/>
  <c r="O101" i="13"/>
  <c r="S101" i="13"/>
  <c r="V101" i="13"/>
  <c r="U101" i="13"/>
  <c r="P101" i="13"/>
  <c r="N101" i="13"/>
  <c r="T101" i="13"/>
  <c r="R101" i="13"/>
  <c r="A103" i="13"/>
  <c r="I102" i="13"/>
  <c r="J102" i="13"/>
  <c r="K102" i="13"/>
  <c r="L102" i="13"/>
  <c r="Q102" i="13" l="1"/>
  <c r="O102" i="13"/>
  <c r="S102" i="13"/>
  <c r="A104" i="13"/>
  <c r="I103" i="13"/>
  <c r="J103" i="13"/>
  <c r="K103" i="13"/>
  <c r="L103" i="13"/>
  <c r="U102" i="13"/>
  <c r="T102" i="13"/>
  <c r="V102" i="13"/>
  <c r="N102" i="13"/>
  <c r="P102" i="13"/>
  <c r="R102" i="13"/>
  <c r="U103" i="13" l="1"/>
  <c r="Q103" i="13"/>
  <c r="O103" i="13"/>
  <c r="S103" i="13"/>
  <c r="A105" i="13"/>
  <c r="J104" i="13"/>
  <c r="K104" i="13"/>
  <c r="L104" i="13"/>
  <c r="I104" i="13"/>
  <c r="T103" i="13"/>
  <c r="V103" i="13"/>
  <c r="P103" i="13"/>
  <c r="N103" i="13"/>
  <c r="R103" i="13"/>
  <c r="S104" i="13" l="1"/>
  <c r="T104" i="13"/>
  <c r="R104" i="13"/>
  <c r="V104" i="13"/>
  <c r="U104" i="13"/>
  <c r="P104" i="13"/>
  <c r="N104" i="13"/>
  <c r="Q104" i="13"/>
  <c r="O104" i="13"/>
  <c r="A106" i="13"/>
  <c r="I105" i="13"/>
  <c r="J105" i="13"/>
  <c r="K105" i="13"/>
  <c r="L105" i="13"/>
  <c r="O105" i="13" l="1"/>
  <c r="Q105" i="13"/>
  <c r="S105" i="13"/>
  <c r="A107" i="13"/>
  <c r="I106" i="13"/>
  <c r="J106" i="13"/>
  <c r="K106" i="13"/>
  <c r="L106" i="13"/>
  <c r="U105" i="13"/>
  <c r="T105" i="13"/>
  <c r="R105" i="13"/>
  <c r="N105" i="13"/>
  <c r="V105" i="13"/>
  <c r="P105" i="13"/>
  <c r="P106" i="13" l="1"/>
  <c r="O106" i="13"/>
  <c r="Q106" i="13"/>
  <c r="V106" i="13"/>
  <c r="U106" i="13"/>
  <c r="T106" i="13"/>
  <c r="R106" i="13"/>
  <c r="N106" i="13"/>
  <c r="S106" i="13"/>
  <c r="A108" i="13"/>
  <c r="I107" i="13"/>
  <c r="J107" i="13"/>
  <c r="K107" i="13"/>
  <c r="L107" i="13"/>
  <c r="O107" i="13" l="1"/>
  <c r="Q107" i="13"/>
  <c r="A109" i="13"/>
  <c r="I108" i="13"/>
  <c r="L108" i="13"/>
  <c r="J108" i="13"/>
  <c r="K108" i="13"/>
  <c r="S107" i="13"/>
  <c r="T107" i="13"/>
  <c r="R107" i="13"/>
  <c r="V107" i="13"/>
  <c r="P107" i="13"/>
  <c r="N107" i="13"/>
  <c r="U107" i="13"/>
  <c r="S108" i="13" l="1"/>
  <c r="U108" i="13"/>
  <c r="Q108" i="13"/>
  <c r="O108" i="13"/>
  <c r="R108" i="13"/>
  <c r="T108" i="13"/>
  <c r="N108" i="13"/>
  <c r="P108" i="13"/>
  <c r="V108" i="13"/>
  <c r="A110" i="13"/>
  <c r="J109" i="13"/>
  <c r="K109" i="13"/>
  <c r="L109" i="13"/>
  <c r="I109" i="13"/>
  <c r="R109" i="13" l="1"/>
  <c r="V109" i="13"/>
  <c r="P109" i="13"/>
  <c r="U109" i="13"/>
  <c r="N109" i="13"/>
  <c r="T109" i="13"/>
  <c r="S109" i="13"/>
  <c r="A111" i="13"/>
  <c r="I110" i="13"/>
  <c r="J110" i="13"/>
  <c r="K110" i="13"/>
  <c r="L110" i="13"/>
  <c r="O109" i="13"/>
  <c r="Q109" i="13"/>
  <c r="R110" i="13" l="1"/>
  <c r="V110" i="13"/>
  <c r="N110" i="13"/>
  <c r="P110" i="13"/>
  <c r="U110" i="13"/>
  <c r="T110" i="13"/>
  <c r="Q110" i="13"/>
  <c r="O110" i="13"/>
  <c r="A112" i="13"/>
  <c r="I111" i="13"/>
  <c r="J111" i="13"/>
  <c r="K111" i="13"/>
  <c r="L111" i="13"/>
  <c r="S110" i="13"/>
  <c r="P111" i="13" l="1"/>
  <c r="Q111" i="13"/>
  <c r="O111" i="13"/>
  <c r="R111" i="13"/>
  <c r="N111" i="13"/>
  <c r="U111" i="13"/>
  <c r="V111" i="13"/>
  <c r="T111" i="13"/>
  <c r="S111" i="13"/>
  <c r="A113" i="13"/>
  <c r="I112" i="13"/>
  <c r="J112" i="13"/>
  <c r="K112" i="13"/>
  <c r="L112" i="13"/>
  <c r="Q112" i="13" l="1"/>
  <c r="O112" i="13"/>
  <c r="U112" i="13"/>
  <c r="V112" i="13"/>
  <c r="P112" i="13"/>
  <c r="T112" i="13"/>
  <c r="N112" i="13"/>
  <c r="R112" i="13"/>
  <c r="A114" i="13"/>
  <c r="I113" i="13"/>
  <c r="J113" i="13"/>
  <c r="L113" i="13"/>
  <c r="K113" i="13"/>
  <c r="S112" i="13"/>
  <c r="N113" i="13" l="1"/>
  <c r="S113" i="13"/>
  <c r="Q113" i="13"/>
  <c r="O113" i="13"/>
  <c r="A115" i="13"/>
  <c r="J114" i="13"/>
  <c r="K114" i="13"/>
  <c r="L114" i="13"/>
  <c r="I114" i="13"/>
  <c r="P113" i="13"/>
  <c r="V113" i="13"/>
  <c r="R113" i="13"/>
  <c r="T113" i="13"/>
  <c r="U113" i="13"/>
  <c r="S114" i="13" l="1"/>
  <c r="P114" i="13"/>
  <c r="R114" i="13"/>
  <c r="V114" i="13"/>
  <c r="N114" i="13"/>
  <c r="T114" i="13"/>
  <c r="U114" i="13"/>
  <c r="Q114" i="13"/>
  <c r="O114" i="13"/>
  <c r="A116" i="13"/>
  <c r="I115" i="13"/>
  <c r="J115" i="13"/>
  <c r="K115" i="13"/>
  <c r="L115" i="13"/>
  <c r="R115" i="13" l="1"/>
  <c r="P115" i="13"/>
  <c r="V115" i="13"/>
  <c r="U115" i="13"/>
  <c r="N115" i="13"/>
  <c r="T115" i="13"/>
  <c r="S115" i="13"/>
  <c r="A117" i="13"/>
  <c r="I116" i="13"/>
  <c r="J116" i="13"/>
  <c r="K116" i="13"/>
  <c r="L116" i="13"/>
  <c r="Q115" i="13"/>
  <c r="O115" i="13"/>
  <c r="S116" i="13" l="1"/>
  <c r="R116" i="13"/>
  <c r="V116" i="13"/>
  <c r="P116" i="13"/>
  <c r="U116" i="13"/>
  <c r="T116" i="13"/>
  <c r="N116" i="13"/>
  <c r="Q116" i="13"/>
  <c r="O116" i="13"/>
  <c r="A118" i="13"/>
  <c r="I117" i="13"/>
  <c r="J117" i="13"/>
  <c r="K117" i="13"/>
  <c r="L117" i="13"/>
  <c r="O117" i="13" l="1"/>
  <c r="Q117" i="13"/>
  <c r="T117" i="13"/>
  <c r="V117" i="13"/>
  <c r="P117" i="13"/>
  <c r="R117" i="13"/>
  <c r="N117" i="13"/>
  <c r="U117" i="13"/>
  <c r="S117" i="13"/>
  <c r="A119" i="13"/>
  <c r="L118" i="13"/>
  <c r="I118" i="13"/>
  <c r="J118" i="13"/>
  <c r="K118" i="13"/>
  <c r="P118" i="13" l="1"/>
  <c r="S118" i="13"/>
  <c r="R118" i="13"/>
  <c r="Q118" i="13"/>
  <c r="O118" i="13"/>
  <c r="A120" i="13"/>
  <c r="J119" i="13"/>
  <c r="K119" i="13"/>
  <c r="L119" i="13"/>
  <c r="I119" i="13"/>
  <c r="V118" i="13"/>
  <c r="N118" i="13"/>
  <c r="U118" i="13"/>
  <c r="T118" i="13"/>
  <c r="Q119" i="13" l="1"/>
  <c r="O119" i="13"/>
  <c r="A121" i="13"/>
  <c r="I120" i="13"/>
  <c r="J120" i="13"/>
  <c r="K120" i="13"/>
  <c r="L120" i="13"/>
  <c r="P119" i="13"/>
  <c r="T119" i="13"/>
  <c r="N119" i="13"/>
  <c r="U119" i="13"/>
  <c r="V119" i="13"/>
  <c r="R119" i="13"/>
  <c r="S119" i="13"/>
  <c r="O120" i="13" l="1"/>
  <c r="Q120" i="13"/>
  <c r="R120" i="13"/>
  <c r="P120" i="13"/>
  <c r="U120" i="13"/>
  <c r="V120" i="13"/>
  <c r="T120" i="13"/>
  <c r="N120" i="13"/>
  <c r="S120" i="13"/>
  <c r="A122" i="13"/>
  <c r="I121" i="13"/>
  <c r="J121" i="13"/>
  <c r="K121" i="13"/>
  <c r="L121" i="13"/>
  <c r="R121" i="13" l="1"/>
  <c r="P121" i="13"/>
  <c r="T121" i="13"/>
  <c r="V121" i="13"/>
  <c r="U121" i="13"/>
  <c r="N121" i="13"/>
  <c r="Q121" i="13"/>
  <c r="O121" i="13"/>
  <c r="S121" i="13"/>
  <c r="A123" i="13"/>
  <c r="A124" i="13" l="1"/>
  <c r="N2" i="13" l="1"/>
  <c r="N1" i="13"/>
  <c r="A125" i="13"/>
  <c r="T1" i="13"/>
  <c r="T2" i="13"/>
  <c r="U1" i="13"/>
  <c r="U2" i="13"/>
  <c r="S1" i="13"/>
  <c r="S2" i="13"/>
  <c r="V2" i="13"/>
  <c r="V1" i="13"/>
  <c r="P2" i="13"/>
  <c r="P1" i="13"/>
  <c r="R1" i="13"/>
  <c r="R2" i="13"/>
  <c r="O1" i="13"/>
  <c r="O2" i="13"/>
  <c r="Q1" i="13"/>
  <c r="Q2" i="13"/>
  <c r="A126" i="13" l="1"/>
  <c r="A127" i="13" l="1"/>
  <c r="A128" i="13" l="1"/>
  <c r="A129" i="13" l="1"/>
  <c r="A130" i="13" l="1"/>
  <c r="A131" i="13" l="1"/>
  <c r="A132" i="13" l="1"/>
  <c r="A133" i="13" l="1"/>
  <c r="A134" i="13" l="1"/>
  <c r="A135" i="13" l="1"/>
  <c r="A136" i="13" l="1"/>
  <c r="A137" i="13" l="1"/>
  <c r="A138" i="13" l="1"/>
  <c r="A139" i="13" l="1"/>
  <c r="A140" i="13" l="1"/>
  <c r="A141" i="13" l="1"/>
  <c r="A142" i="13" l="1"/>
  <c r="A143" i="13" l="1"/>
  <c r="A144" i="13" l="1"/>
  <c r="A145" i="13" l="1"/>
  <c r="A146" i="13" l="1"/>
  <c r="A147" i="13" l="1"/>
  <c r="A148" i="13" l="1"/>
  <c r="A149" i="13" l="1"/>
  <c r="A150" i="13" l="1"/>
  <c r="A151" i="13" l="1"/>
  <c r="A152" i="13" l="1"/>
  <c r="A153" i="13" l="1"/>
  <c r="A154" i="13" l="1"/>
  <c r="A155" i="13" l="1"/>
  <c r="A156" i="13" l="1"/>
  <c r="A157" i="13" l="1"/>
  <c r="A158" i="13" l="1"/>
  <c r="A159" i="13" l="1"/>
  <c r="A160" i="13" l="1"/>
  <c r="A161" i="13" l="1"/>
  <c r="A162" i="13" l="1"/>
  <c r="A163" i="13" l="1"/>
  <c r="A164" i="13" l="1"/>
  <c r="A165" i="13" l="1"/>
  <c r="A166" i="13" l="1"/>
  <c r="A167" i="13" l="1"/>
  <c r="A168" i="13" l="1"/>
  <c r="A169" i="13" l="1"/>
  <c r="A170" i="13" l="1"/>
  <c r="A171" i="13" l="1"/>
  <c r="A172" i="13" l="1"/>
  <c r="A173" i="13" l="1"/>
  <c r="A174" i="13" l="1"/>
  <c r="A175" i="13" l="1"/>
  <c r="A176" i="13" l="1"/>
  <c r="A177" i="13" l="1"/>
  <c r="A178" i="13" l="1"/>
  <c r="A179" i="13" l="1"/>
  <c r="A180" i="13" l="1"/>
  <c r="A181" i="13" l="1"/>
  <c r="A182" i="13" l="1"/>
  <c r="A183" i="13" l="1"/>
  <c r="A184" i="13" l="1"/>
  <c r="A185" i="13" l="1"/>
  <c r="A186" i="13" l="1"/>
  <c r="A187" i="13" l="1"/>
  <c r="A188" i="13" l="1"/>
  <c r="A189" i="13" l="1"/>
  <c r="A190" i="13" l="1"/>
  <c r="A191" i="13" l="1"/>
  <c r="A192" i="13" l="1"/>
  <c r="A193" i="13" l="1"/>
  <c r="A194" i="13" l="1"/>
  <c r="A195" i="13" l="1"/>
  <c r="A196" i="13" l="1"/>
  <c r="A197" i="13" l="1"/>
  <c r="A198" i="13" l="1"/>
  <c r="A199" i="13" l="1"/>
  <c r="A200" i="13" l="1"/>
  <c r="A201" i="13" l="1"/>
  <c r="A202" i="13" l="1"/>
  <c r="A203" i="13" l="1"/>
  <c r="A204" i="13" l="1"/>
  <c r="A205" i="13" l="1"/>
  <c r="A206" i="13" l="1"/>
  <c r="A207" i="13" l="1"/>
  <c r="A208" i="13" l="1"/>
  <c r="A209" i="13" l="1"/>
  <c r="A210" i="13" l="1"/>
  <c r="A211" i="13" l="1"/>
  <c r="A212" i="13" l="1"/>
  <c r="A213" i="13" l="1"/>
  <c r="A214" i="13" l="1"/>
  <c r="A215" i="13" l="1"/>
  <c r="A216" i="13" l="1"/>
  <c r="A217" i="13" l="1"/>
  <c r="A218" i="13" l="1"/>
  <c r="A219" i="13" l="1"/>
  <c r="A220" i="13" l="1"/>
  <c r="A221" i="13" l="1"/>
  <c r="A222" i="13" l="1"/>
  <c r="A223" i="13" l="1"/>
  <c r="A224" i="13" l="1"/>
  <c r="A225" i="13" l="1"/>
  <c r="A226" i="13" l="1"/>
  <c r="A227" i="13" l="1"/>
  <c r="A228" i="13" l="1"/>
  <c r="A229" i="13" l="1"/>
  <c r="A230" i="13" l="1"/>
  <c r="A231" i="13" l="1"/>
  <c r="A232" i="13" l="1"/>
  <c r="A233" i="13" l="1"/>
  <c r="A234" i="13" l="1"/>
  <c r="A235" i="13" l="1"/>
  <c r="A236" i="13" l="1"/>
  <c r="A237" i="13" l="1"/>
  <c r="A238" i="13" l="1"/>
  <c r="A239" i="1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<sst xmlns="http://schemas.openxmlformats.org/spreadsheetml/2006/main" count="1498" uniqueCount="381">
  <si>
    <t>County</t>
  </si>
  <si>
    <t>Precinct</t>
  </si>
  <si>
    <t>Reynolds EDV</t>
  </si>
  <si>
    <t>Hill EDV</t>
  </si>
  <si>
    <t>Reynolds Early</t>
  </si>
  <si>
    <t>Hill Early</t>
  </si>
  <si>
    <t>Cleburne</t>
  </si>
  <si>
    <t>10 HEALING SPRINGS</t>
  </si>
  <si>
    <t>11 HEBER SPRINGS OUTSIDE</t>
  </si>
  <si>
    <t>12 HEBER SPRINGS WARD 1</t>
  </si>
  <si>
    <t>13 HEBER SPRINGS WARD 2</t>
  </si>
  <si>
    <t>14 HEBER SPRINGS WARD 3</t>
  </si>
  <si>
    <t>15 HEBER SPRINGS WARD 4</t>
  </si>
  <si>
    <t>19 MOUNTAIN</t>
  </si>
  <si>
    <t>2 CENTER POST</t>
  </si>
  <si>
    <t>22 PICKENS</t>
  </si>
  <si>
    <t>24 PINEY</t>
  </si>
  <si>
    <t>27 SALINE OUTSIDE</t>
  </si>
  <si>
    <t>3 CLAYTON</t>
  </si>
  <si>
    <t>31 SUGAR LOAF</t>
  </si>
  <si>
    <t>32 VALLEY</t>
  </si>
  <si>
    <t>4 EAST PETER CREEK</t>
  </si>
  <si>
    <t>5 FRANCIS</t>
  </si>
  <si>
    <t>6 GILES</t>
  </si>
  <si>
    <t>9 GREERS FERRY GILES</t>
  </si>
  <si>
    <t>Faulkner</t>
  </si>
  <si>
    <t>1 1</t>
  </si>
  <si>
    <t>2 2</t>
  </si>
  <si>
    <t>3 3</t>
  </si>
  <si>
    <t>5 5</t>
  </si>
  <si>
    <t>6 6</t>
  </si>
  <si>
    <t>10 10</t>
  </si>
  <si>
    <t>11 11</t>
  </si>
  <si>
    <t>12 12</t>
  </si>
  <si>
    <t>13 13</t>
  </si>
  <si>
    <t>15 15</t>
  </si>
  <si>
    <t>18 18</t>
  </si>
  <si>
    <t>19 19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</si>
  <si>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</si>
  <si>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</si>
  <si>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</si>
  <si>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</si>
  <si>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</si>
  <si>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</si>
  <si>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</si>
  <si>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</si>
  <si>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</si>
  <si>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</si>
  <si>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</si>
  <si>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33 34</t>
  </si>
  <si>
    <t>34 35</t>
  </si>
  <si>
    <t>35 36</t>
  </si>
  <si>
    <t>36 37</t>
  </si>
  <si>
    <t>37 38</t>
  </si>
  <si>
    <t>38 39</t>
  </si>
  <si>
    <t>39 40</t>
  </si>
  <si>
    <t>41 42</t>
  </si>
  <si>
    <t>42 43</t>
  </si>
  <si>
    <t>44 45</t>
  </si>
  <si>
    <t>45 46</t>
  </si>
  <si>
    <t>46 48</t>
  </si>
  <si>
    <t>47 49</t>
  </si>
  <si>
    <t>48 50</t>
  </si>
  <si>
    <t>49 53</t>
  </si>
  <si>
    <t>50 54</t>
  </si>
  <si>
    <t>Perry</t>
  </si>
  <si>
    <t>11 15 Union</t>
  </si>
  <si>
    <t>13 17 Wye</t>
  </si>
  <si>
    <t>14 2 Casa</t>
  </si>
  <si>
    <t>17 4 Fourche</t>
  </si>
  <si>
    <t>18 5 Houston</t>
  </si>
  <si>
    <t>22 8 Maumelle</t>
  </si>
  <si>
    <t>3 10 Perry</t>
  </si>
  <si>
    <t>7 12 Rankin</t>
  </si>
  <si>
    <t>Pulaski</t>
  </si>
  <si>
    <t>1 PRECINCT 1</t>
  </si>
  <si>
    <t>101 PRECINCT 71</t>
  </si>
  <si>
    <t>102 PRECINCT 72</t>
  </si>
  <si>
    <t>103 PRECINCT 73</t>
  </si>
  <si>
    <t>104 PRECINCT 74</t>
  </si>
  <si>
    <t>105 PRECINCT 75</t>
  </si>
  <si>
    <t>106 PRECINCT 76</t>
  </si>
  <si>
    <t>107 PRECINCT 77</t>
  </si>
  <si>
    <t>108 PRECINCT 78</t>
  </si>
  <si>
    <t>109 PRECINCT 79</t>
  </si>
  <si>
    <t>11 PRECINCT 108</t>
  </si>
  <si>
    <t>110 PRECINCT 8</t>
  </si>
  <si>
    <t>111 PRECINCT 80</t>
  </si>
  <si>
    <t>112 PRECINCT 81</t>
  </si>
  <si>
    <t>113 PRECINCT 82</t>
  </si>
  <si>
    <t>114 PRECINCT 83</t>
  </si>
  <si>
    <t>115 PRECINCT 84</t>
  </si>
  <si>
    <t>116 PRECINCT 85</t>
  </si>
  <si>
    <t>117 PRECINCT 86</t>
  </si>
  <si>
    <t>118 PRECINCT 87</t>
  </si>
  <si>
    <t>119 PRECINCT 88</t>
  </si>
  <si>
    <t>120 PRECINCT 89</t>
  </si>
  <si>
    <t>121 PRECINCT 9</t>
  </si>
  <si>
    <t>122 PRECINCT 90</t>
  </si>
  <si>
    <t>123 PRECINCT 91</t>
  </si>
  <si>
    <t>124 PRECINCT 92</t>
  </si>
  <si>
    <t>125 PRECINCT 93</t>
  </si>
  <si>
    <t>126 PRECINCT 94</t>
  </si>
  <si>
    <t>127 PRECINCT 95</t>
  </si>
  <si>
    <t>128 PRECINCT 96</t>
  </si>
  <si>
    <t>13 PRECINCT 11</t>
  </si>
  <si>
    <t>24 PRECINCT 12</t>
  </si>
  <si>
    <t>26 PRECINCT 121</t>
  </si>
  <si>
    <t>35 PRECINCT 13</t>
  </si>
  <si>
    <t>38 PRECINCT 14</t>
  </si>
  <si>
    <t>39 PRECINCT 15</t>
  </si>
  <si>
    <t>40 PRECINCT 16</t>
  </si>
  <si>
    <t>41 PRECINCT 17</t>
  </si>
  <si>
    <t>42 PRECINCT 18</t>
  </si>
  <si>
    <t>43 PRECINCT 19</t>
  </si>
  <si>
    <t>44 PRECINCT 2</t>
  </si>
  <si>
    <t>46 PRECINCT 21</t>
  </si>
  <si>
    <t>47 PRECINCT 22</t>
  </si>
  <si>
    <t>48 PRECINCT 23</t>
  </si>
  <si>
    <t>49 PRECINCT 24</t>
  </si>
  <si>
    <t>50 PRECINCT 25</t>
  </si>
  <si>
    <t>52 PRECINCT 27</t>
  </si>
  <si>
    <t>53 PRECINCT 28</t>
  </si>
  <si>
    <t>54 PRECINCT 29</t>
  </si>
  <si>
    <t>55 PRECINCT 3</t>
  </si>
  <si>
    <t>56 PRECINCT 30</t>
  </si>
  <si>
    <t>57 PRECINCT 31</t>
  </si>
  <si>
    <t>58 PRECINCT 32</t>
  </si>
  <si>
    <t>59 PRECINCT 33</t>
  </si>
  <si>
    <t>60 PRECINCT 34</t>
  </si>
  <si>
    <t>61 PRECINCT 35</t>
  </si>
  <si>
    <t>62 PRECINCT 36</t>
  </si>
  <si>
    <t>63 PRECINCT 37</t>
  </si>
  <si>
    <t>64 PRECINCT 38</t>
  </si>
  <si>
    <t>65 PRECINCT 39</t>
  </si>
  <si>
    <t>66 PRECINCT 4</t>
  </si>
  <si>
    <t>68 PRECINCT 41</t>
  </si>
  <si>
    <t>69 PRECINCT 42</t>
  </si>
  <si>
    <t>70 PRECINCT 43</t>
  </si>
  <si>
    <t>71 PRECINCT 44</t>
  </si>
  <si>
    <t>73 PRECINCT 46</t>
  </si>
  <si>
    <t>74 PRECINCT 47</t>
  </si>
  <si>
    <t>77 PRECINCT 5</t>
  </si>
  <si>
    <t>80 PRECINCT 52</t>
  </si>
  <si>
    <t>81 PRECINCT 53</t>
  </si>
  <si>
    <t>82 PRECINCT 54</t>
  </si>
  <si>
    <t>83 PRECINCT 55</t>
  </si>
  <si>
    <t>84 PRECINCT 56</t>
  </si>
  <si>
    <t>85 PRECINCT 57</t>
  </si>
  <si>
    <t>86 PRECINCT 58</t>
  </si>
  <si>
    <t>88 PRECINCT 6</t>
  </si>
  <si>
    <t>89 PRECINCT 60</t>
  </si>
  <si>
    <t>9 PRECINCT 106</t>
  </si>
  <si>
    <t>91 PRECINCT 62</t>
  </si>
  <si>
    <t>92 PRECINCT 63</t>
  </si>
  <si>
    <t>93 PRECINCT 64</t>
  </si>
  <si>
    <t>94 PRECINCT 65</t>
  </si>
  <si>
    <t>95 PRECINCT 66</t>
  </si>
  <si>
    <t>96 PRECINCT 67</t>
  </si>
  <si>
    <t>97 PRECINCT 68</t>
  </si>
  <si>
    <t>98 PRECINCT 69</t>
  </si>
  <si>
    <t>99 PRECINCT 7</t>
  </si>
  <si>
    <t>Saline</t>
  </si>
  <si>
    <t>1 Precinct 01</t>
  </si>
  <si>
    <t>10 Precinct 10</t>
  </si>
  <si>
    <t>11 Precinct 11</t>
  </si>
  <si>
    <t>12 Precinct 12</t>
  </si>
  <si>
    <t>13 Precinct 13</t>
  </si>
  <si>
    <t>14 Precinct 14</t>
  </si>
  <si>
    <t>15 Precinct 15</t>
  </si>
  <si>
    <t>16 Precinct 16</t>
  </si>
  <si>
    <t>17 Precinct 17</t>
  </si>
  <si>
    <t>19 Precinct 19</t>
  </si>
  <si>
    <t>2 Precinct 02</t>
  </si>
  <si>
    <t>20 Precinct 20</t>
  </si>
  <si>
    <t>21 Precinct 21</t>
  </si>
  <si>
    <t>22 Precinct 22</t>
  </si>
  <si>
    <t>24 Precinct 24</t>
  </si>
  <si>
    <t>25 Precinct 25</t>
  </si>
  <si>
    <t>26 Precinct 26</t>
  </si>
  <si>
    <t>27 Precinct 27</t>
  </si>
  <si>
    <t>28 Precinct 28</t>
  </si>
  <si>
    <t>29 Precinct 29</t>
  </si>
  <si>
    <t>3 Precinct 03</t>
  </si>
  <si>
    <t>31 Precinct 31</t>
  </si>
  <si>
    <t>32 Precinct 32</t>
  </si>
  <si>
    <t>33 Precinct 33</t>
  </si>
  <si>
    <t>35 Precinct 35</t>
  </si>
  <si>
    <t>36 Precinct 36</t>
  </si>
  <si>
    <t>38 Precinct 38</t>
  </si>
  <si>
    <t>39 Precinct 39</t>
  </si>
  <si>
    <t>4 Precinct 04</t>
  </si>
  <si>
    <t>40 Precinct 40</t>
  </si>
  <si>
    <t>41 Precinct 41</t>
  </si>
  <si>
    <t>5 Precinct 05</t>
  </si>
  <si>
    <t>6 Precinct 06</t>
  </si>
  <si>
    <t>7 Precinct 07</t>
  </si>
  <si>
    <t>9 Precinct 09</t>
  </si>
  <si>
    <t>Van Buren</t>
  </si>
  <si>
    <t>1 02 Barnett</t>
  </si>
  <si>
    <t>10 11 Formosa</t>
  </si>
  <si>
    <t>11 12 East Griggs</t>
  </si>
  <si>
    <t>13 17 Linn Creek</t>
  </si>
  <si>
    <t>14 19 Red River</t>
  </si>
  <si>
    <t>15 20 Union</t>
  </si>
  <si>
    <t>16 21 Washington</t>
  </si>
  <si>
    <t>19 24 South Griggs</t>
  </si>
  <si>
    <t>2 03 Bradley</t>
  </si>
  <si>
    <t>5 06 Choctaw</t>
  </si>
  <si>
    <t>6 07 West Griggs</t>
  </si>
  <si>
    <t>White</t>
  </si>
  <si>
    <t>10 Beebe Ward 3</t>
  </si>
  <si>
    <t>11 Beebe Ward 3C</t>
  </si>
  <si>
    <t>12 Big Creek</t>
  </si>
  <si>
    <t>17 Cane</t>
  </si>
  <si>
    <t>18 Chrisp</t>
  </si>
  <si>
    <t>19 Clay</t>
  </si>
  <si>
    <t>21 Coffey</t>
  </si>
  <si>
    <t>22 Coldwell</t>
  </si>
  <si>
    <t>23 Crosby</t>
  </si>
  <si>
    <t>26 Des Arc</t>
  </si>
  <si>
    <t>3 Bald Knob North</t>
  </si>
  <si>
    <t>34 Gray A</t>
  </si>
  <si>
    <t>35 Gray B</t>
  </si>
  <si>
    <t>37 Gum Springs</t>
  </si>
  <si>
    <t>38 Guthrie</t>
  </si>
  <si>
    <t>39 Harrison</t>
  </si>
  <si>
    <t>4 Bald Knob TWP</t>
  </si>
  <si>
    <t>40 Harrison East</t>
  </si>
  <si>
    <t>41 Hartsell</t>
  </si>
  <si>
    <t>49 Judsonia Ward 1</t>
  </si>
  <si>
    <t>5 Bald Knob Ward 1</t>
  </si>
  <si>
    <t>7 Bald Knob Ward 3</t>
  </si>
  <si>
    <t>73 Searcy Ward 1A</t>
  </si>
  <si>
    <t>74 Searcy Ward 1C</t>
  </si>
  <si>
    <t>75 Searcy Ward 1D</t>
  </si>
  <si>
    <t>76 Searcy Ward 1E</t>
  </si>
  <si>
    <t>78 Searcy Ward 2C</t>
  </si>
  <si>
    <t>79 Searcy Ward 2D</t>
  </si>
  <si>
    <t>80 Searcy Ward 2E</t>
  </si>
  <si>
    <t>81 Searcy Ward 3A</t>
  </si>
  <si>
    <t>82 Searcy Ward 3B</t>
  </si>
  <si>
    <t>85 Searcy Ward 3E</t>
  </si>
  <si>
    <t>87 Searcy Ward 4B</t>
  </si>
  <si>
    <t>88 Searcy Ward 4C</t>
  </si>
  <si>
    <t>89 Union</t>
  </si>
  <si>
    <t>9 Beebe Ward 2</t>
  </si>
  <si>
    <t>90 Velvet Ridge</t>
  </si>
  <si>
    <t>Total Cast</t>
  </si>
  <si>
    <t>X</t>
  </si>
  <si>
    <t>Y</t>
  </si>
  <si>
    <t>G</t>
  </si>
  <si>
    <t>H</t>
  </si>
  <si>
    <t>M</t>
  </si>
  <si>
    <t>N</t>
  </si>
  <si>
    <t>Alpha</t>
  </si>
  <si>
    <t>Omega</t>
  </si>
  <si>
    <t>Index</t>
  </si>
  <si>
    <t>Quantile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</si>
  <si>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</si>
  <si>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</si>
  <si>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</si>
  <si>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</si>
  <si>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</si>
  <si>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</si>
  <si>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</si>
  <si>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</si>
  <si>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</si>
  <si>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x0</t>
  </si>
  <si>
    <t>Sort</t>
  </si>
  <si>
    <t>Sort by X</t>
  </si>
  <si>
    <t>q0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</si>
  <si>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</si>
  <si>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</si>
  <si>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</si>
  <si>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</si>
  <si>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</si>
  <si>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</si>
  <si>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</si>
  <si>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</si>
  <si>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</si>
  <si>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</si>
  <si>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R1,0</t>
  </si>
  <si>
    <t>R1,1</t>
  </si>
  <si>
    <t>R1,2</t>
  </si>
  <si>
    <t>R1,3</t>
  </si>
  <si>
    <t>R1,4</t>
  </si>
  <si>
    <t>R1,5</t>
  </si>
  <si>
    <t>R1,6</t>
  </si>
  <si>
    <t>R1,7</t>
  </si>
  <si>
    <t>R1,8</t>
  </si>
  <si>
    <t>R1,9</t>
  </si>
  <si>
    <t>R2,0</t>
  </si>
  <si>
    <t>R2,1</t>
  </si>
  <si>
    <t>R2,2</t>
  </si>
  <si>
    <t>R2,3</t>
  </si>
  <si>
    <t>R2,4</t>
  </si>
  <si>
    <t>R2,5</t>
  </si>
  <si>
    <t>R2,6</t>
  </si>
  <si>
    <t>R2,7</t>
  </si>
  <si>
    <t>R2,8</t>
  </si>
  <si>
    <t>R2,9</t>
  </si>
  <si>
    <t>R1</t>
  </si>
  <si>
    <t>R2</t>
  </si>
  <si>
    <t>Coeff</t>
  </si>
  <si>
    <t>z1</t>
  </si>
  <si>
    <t>z2</t>
  </si>
  <si>
    <t>z3</t>
  </si>
  <si>
    <t>Sort by x1</t>
  </si>
  <si>
    <t>z2 hat</t>
  </si>
  <si>
    <t>z3 hat</t>
  </si>
  <si>
    <t>Resid</t>
  </si>
  <si>
    <t>Mean</t>
  </si>
  <si>
    <t>Deviation</t>
  </si>
  <si>
    <t>Sort by x2</t>
  </si>
  <si>
    <t>Lambda</t>
  </si>
  <si>
    <t>S</t>
  </si>
  <si>
    <t>T</t>
  </si>
  <si>
    <t>U</t>
  </si>
  <si>
    <t>V</t>
  </si>
  <si>
    <t>Generate Arragement Proportion</t>
  </si>
  <si>
    <t>Sort by Y</t>
  </si>
  <si>
    <t>Sort by G</t>
  </si>
  <si>
    <t>Sort by H</t>
  </si>
  <si>
    <t>Sort by M</t>
  </si>
  <si>
    <t>Sort by N</t>
  </si>
  <si>
    <t>Generate z2</t>
  </si>
  <si>
    <t>Calc Alpha</t>
  </si>
  <si>
    <t>Calc Omega</t>
  </si>
  <si>
    <t>Calc G</t>
  </si>
  <si>
    <t>0,0</t>
  </si>
  <si>
    <t>0,1</t>
  </si>
  <si>
    <t>0,2</t>
  </si>
  <si>
    <t>1,1</t>
  </si>
  <si>
    <t>0,3</t>
  </si>
  <si>
    <t>1,2</t>
  </si>
  <si>
    <t>2,1</t>
  </si>
  <si>
    <t>3,0</t>
  </si>
  <si>
    <t>w0</t>
  </si>
  <si>
    <t>w1</t>
  </si>
  <si>
    <t>w2</t>
  </si>
  <si>
    <t>w3</t>
  </si>
  <si>
    <t>w4</t>
  </si>
  <si>
    <t>w5</t>
  </si>
  <si>
    <t>w6</t>
  </si>
  <si>
    <t>w7</t>
  </si>
  <si>
    <t>null</t>
  </si>
  <si>
    <t>R</t>
  </si>
  <si>
    <t>Expected G</t>
  </si>
  <si>
    <t>RSS</t>
  </si>
  <si>
    <t>TSS</t>
  </si>
  <si>
    <t>R^2</t>
  </si>
  <si>
    <t>Dev</t>
  </si>
  <si>
    <t>r0</t>
  </si>
  <si>
    <t>r1</t>
  </si>
  <si>
    <t>r2</t>
  </si>
  <si>
    <t>r3</t>
  </si>
  <si>
    <t>r4</t>
  </si>
  <si>
    <t>r5</t>
  </si>
  <si>
    <t>expected</t>
  </si>
  <si>
    <t>Sorted Resids</t>
  </si>
  <si>
    <t>DD H</t>
  </si>
  <si>
    <t>DD Alpha</t>
  </si>
  <si>
    <t>1-H</t>
  </si>
  <si>
    <t>P</t>
  </si>
  <si>
    <t>DD Omega</t>
  </si>
  <si>
    <t>DD Lambda</t>
  </si>
  <si>
    <t>DD P</t>
  </si>
  <si>
    <t>Data</t>
  </si>
  <si>
    <t>Original</t>
  </si>
  <si>
    <t>D Lamba</t>
  </si>
  <si>
    <t>D H</t>
  </si>
  <si>
    <t xml:space="preserve"> Omega</t>
  </si>
  <si>
    <t>D P</t>
  </si>
  <si>
    <t>Actual G</t>
  </si>
  <si>
    <t>Actual H</t>
  </si>
  <si>
    <t>Actual</t>
  </si>
  <si>
    <t>Simulated</t>
  </si>
  <si>
    <t>Sim G</t>
  </si>
  <si>
    <t>Sim H</t>
  </si>
  <si>
    <t>D 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</si>
</sst>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Garamond"/>
      <family val="1"/>
    </font>
    <font>
      <sz val="10"/>
      <color theme="0"/>
      <name val="Garamond"/>
      <family val="1"/>
    </font>
    <font>
      <sz val="8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15" borderId="2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3" fillId="17" borderId="5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3" fillId="17" borderId="2" xfId="0" applyFont="1" applyFill="1" applyBorder="1" applyAlignment="1">
      <alignment horizontal="center" vertical="center"/>
    </xf>
    <xf numFmtId="170" fontId="2" fillId="0" borderId="1" xfId="1" applyNumberFormat="1" applyFont="1" applyBorder="1" applyAlignment="1">
      <alignment horizontal="center" vertical="center"/>
    </xf>
    <xf numFmtId="170" fontId="3" fillId="17" borderId="1" xfId="1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66308"/>
      <color rgb="FF0A00D6"/>
      <color rgb="FFFF00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Quantile Trajectory</a:t>
            </a:r>
            <a:r>
              <a:rPr lang="en-US" b="1" baseline="0">
                <a:solidFill>
                  <a:schemeClr val="tx1"/>
                </a:solidFill>
              </a:rPr>
              <a:t> of Omega, Sorted by Lambda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'Calculate Data'!$V$4</c:f>
              <c:strCache>
                <c:ptCount val="1"/>
                <c:pt idx="0">
                  <c:v>Omega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'Calculate Data'!$S$5:$S$239</c:f>
              <c:numCache>
                <c:formatCode>General</c:formatCode>
                <c:ptCount val="235"/>
                <c:pt idx="0">
                  <c:v>4.2553191489361703E-3</c:v>
                </c:pt>
                <c:pt idx="1">
                  <c:v>8.5106382978723406E-3</c:v>
                </c:pt>
                <c:pt idx="2">
                  <c:v>1.276595744680851E-2</c:v>
                </c:pt>
                <c:pt idx="3">
                  <c:v>1.7021276595744681E-2</c:v>
                </c:pt>
                <c:pt idx="4">
                  <c:v>2.1276595744680851E-2</c:v>
                </c:pt>
                <c:pt idx="5">
                  <c:v>2.553191489361702E-2</c:v>
                </c:pt>
                <c:pt idx="6">
                  <c:v>2.9787234042553193E-2</c:v>
                </c:pt>
                <c:pt idx="7">
                  <c:v>3.4042553191489362E-2</c:v>
                </c:pt>
                <c:pt idx="8">
                  <c:v>3.8297872340425532E-2</c:v>
                </c:pt>
                <c:pt idx="9">
                  <c:v>4.2553191489361701E-2</c:v>
                </c:pt>
                <c:pt idx="10">
                  <c:v>4.6808510638297871E-2</c:v>
                </c:pt>
                <c:pt idx="11">
                  <c:v>5.106382978723404E-2</c:v>
                </c:pt>
                <c:pt idx="12">
                  <c:v>5.5319148936170209E-2</c:v>
                </c:pt>
                <c:pt idx="13">
                  <c:v>5.9574468085106386E-2</c:v>
                </c:pt>
                <c:pt idx="14">
                  <c:v>6.3829787234042548E-2</c:v>
                </c:pt>
                <c:pt idx="15">
                  <c:v>6.8085106382978725E-2</c:v>
                </c:pt>
                <c:pt idx="16">
                  <c:v>7.2340425531914887E-2</c:v>
                </c:pt>
                <c:pt idx="17">
                  <c:v>7.6595744680851063E-2</c:v>
                </c:pt>
                <c:pt idx="18">
                  <c:v>8.085106382978724E-2</c:v>
                </c:pt>
                <c:pt idx="19">
                  <c:v>8.5106382978723402E-2</c:v>
                </c:pt>
                <c:pt idx="20">
                  <c:v>8.9361702127659579E-2</c:v>
                </c:pt>
                <c:pt idx="21">
                  <c:v>9.3617021276595741E-2</c:v>
                </c:pt>
                <c:pt idx="22">
                  <c:v>9.7872340425531917E-2</c:v>
                </c:pt>
                <c:pt idx="23">
                  <c:v>0.10212765957446808</c:v>
                </c:pt>
                <c:pt idx="24">
                  <c:v>0.10638297872340426</c:v>
                </c:pt>
                <c:pt idx="25">
                  <c:v>0.11063829787234042</c:v>
                </c:pt>
                <c:pt idx="26">
                  <c:v>0.1148936170212766</c:v>
                </c:pt>
                <c:pt idx="27">
                  <c:v>0.11914893617021277</c:v>
                </c:pt>
                <c:pt idx="28">
                  <c:v>0.12340425531914893</c:v>
                </c:pt>
                <c:pt idx="29">
                  <c:v>0.1276595744680851</c:v>
                </c:pt>
                <c:pt idx="30">
                  <c:v>0.13191489361702127</c:v>
                </c:pt>
                <c:pt idx="31">
                  <c:v>0.13617021276595745</c:v>
                </c:pt>
                <c:pt idx="32">
                  <c:v>0.14042553191489363</c:v>
                </c:pt>
                <c:pt idx="33">
                  <c:v>0.14468085106382977</c:v>
                </c:pt>
                <c:pt idx="34">
                  <c:v>0.14893617021276595</c:v>
                </c:pt>
                <c:pt idx="35">
                  <c:v>0.15319148936170213</c:v>
                </c:pt>
                <c:pt idx="36">
                  <c:v>0.1574468085106383</c:v>
                </c:pt>
                <c:pt idx="37">
                  <c:v>0.16170212765957448</c:v>
                </c:pt>
                <c:pt idx="38">
                  <c:v>0.16595744680851063</c:v>
                </c:pt>
                <c:pt idx="39">
                  <c:v>0.1702127659574468</c:v>
                </c:pt>
                <c:pt idx="40">
                  <c:v>0.17446808510638298</c:v>
                </c:pt>
                <c:pt idx="41">
                  <c:v>0.17872340425531916</c:v>
                </c:pt>
                <c:pt idx="42">
                  <c:v>0.18297872340425531</c:v>
                </c:pt>
                <c:pt idx="43">
                  <c:v>0.18723404255319148</c:v>
                </c:pt>
                <c:pt idx="44">
                  <c:v>0.19148936170212766</c:v>
                </c:pt>
                <c:pt idx="45">
                  <c:v>0.19574468085106383</c:v>
                </c:pt>
                <c:pt idx="46">
                  <c:v>0.2</c:v>
                </c:pt>
                <c:pt idx="47">
                  <c:v>0.20425531914893616</c:v>
                </c:pt>
                <c:pt idx="48">
                  <c:v>0.20851063829787234</c:v>
                </c:pt>
                <c:pt idx="49">
                  <c:v>0.21276595744680851</c:v>
                </c:pt>
                <c:pt idx="50">
                  <c:v>0.21702127659574469</c:v>
                </c:pt>
                <c:pt idx="51">
                  <c:v>0.22127659574468084</c:v>
                </c:pt>
                <c:pt idx="52">
                  <c:v>0.22553191489361701</c:v>
                </c:pt>
                <c:pt idx="53">
                  <c:v>0.22978723404255319</c:v>
                </c:pt>
                <c:pt idx="54">
                  <c:v>0.23404255319148937</c:v>
                </c:pt>
                <c:pt idx="55">
                  <c:v>0.23829787234042554</c:v>
                </c:pt>
                <c:pt idx="56">
                  <c:v>0.24255319148936169</c:v>
                </c:pt>
                <c:pt idx="57">
                  <c:v>0.24680851063829787</c:v>
                </c:pt>
                <c:pt idx="58">
                  <c:v>0.25106382978723402</c:v>
                </c:pt>
                <c:pt idx="59">
                  <c:v>0.25531914893617019</c:v>
                </c:pt>
                <c:pt idx="60">
                  <c:v>0.25957446808510637</c:v>
                </c:pt>
                <c:pt idx="61">
                  <c:v>0.26382978723404255</c:v>
                </c:pt>
                <c:pt idx="62">
                  <c:v>0.26808510638297872</c:v>
                </c:pt>
                <c:pt idx="63">
                  <c:v>0.2723404255319149</c:v>
                </c:pt>
                <c:pt idx="64">
                  <c:v>0.27659574468085107</c:v>
                </c:pt>
                <c:pt idx="65">
                  <c:v>0.28085106382978725</c:v>
                </c:pt>
                <c:pt idx="66">
                  <c:v>0.28510638297872343</c:v>
                </c:pt>
                <c:pt idx="67">
                  <c:v>0.28936170212765955</c:v>
                </c:pt>
                <c:pt idx="68">
                  <c:v>0.29361702127659572</c:v>
                </c:pt>
                <c:pt idx="69">
                  <c:v>0.2978723404255319</c:v>
                </c:pt>
                <c:pt idx="70">
                  <c:v>0.30212765957446808</c:v>
                </c:pt>
                <c:pt idx="71">
                  <c:v>0.30638297872340425</c:v>
                </c:pt>
                <c:pt idx="72">
                  <c:v>0.31063829787234043</c:v>
                </c:pt>
                <c:pt idx="73">
                  <c:v>0.31489361702127661</c:v>
                </c:pt>
                <c:pt idx="74">
                  <c:v>0.31914893617021278</c:v>
                </c:pt>
                <c:pt idx="75">
                  <c:v>0.32340425531914896</c:v>
                </c:pt>
                <c:pt idx="76">
                  <c:v>0.32765957446808508</c:v>
                </c:pt>
                <c:pt idx="77">
                  <c:v>0.33191489361702126</c:v>
                </c:pt>
                <c:pt idx="78">
                  <c:v>0.33617021276595743</c:v>
                </c:pt>
                <c:pt idx="79">
                  <c:v>0.34042553191489361</c:v>
                </c:pt>
                <c:pt idx="80">
                  <c:v>0.34468085106382979</c:v>
                </c:pt>
                <c:pt idx="81">
                  <c:v>0.34893617021276596</c:v>
                </c:pt>
                <c:pt idx="82">
                  <c:v>0.35319148936170214</c:v>
                </c:pt>
                <c:pt idx="83">
                  <c:v>0.35744680851063831</c:v>
                </c:pt>
                <c:pt idx="84">
                  <c:v>0.36170212765957449</c:v>
                </c:pt>
                <c:pt idx="85">
                  <c:v>0.36595744680851061</c:v>
                </c:pt>
                <c:pt idx="86">
                  <c:v>0.37021276595744679</c:v>
                </c:pt>
                <c:pt idx="87">
                  <c:v>0.37446808510638296</c:v>
                </c:pt>
                <c:pt idx="88">
                  <c:v>0.37872340425531914</c:v>
                </c:pt>
                <c:pt idx="89">
                  <c:v>0.38297872340425532</c:v>
                </c:pt>
                <c:pt idx="90">
                  <c:v>0.38723404255319149</c:v>
                </c:pt>
                <c:pt idx="91">
                  <c:v>0.39148936170212767</c:v>
                </c:pt>
                <c:pt idx="92">
                  <c:v>0.39574468085106385</c:v>
                </c:pt>
                <c:pt idx="93">
                  <c:v>0.4</c:v>
                </c:pt>
                <c:pt idx="94">
                  <c:v>0.40425531914893614</c:v>
                </c:pt>
                <c:pt idx="95">
                  <c:v>0.40851063829787232</c:v>
                </c:pt>
                <c:pt idx="96">
                  <c:v>0.4127659574468085</c:v>
                </c:pt>
                <c:pt idx="97">
                  <c:v>0.41702127659574467</c:v>
                </c:pt>
                <c:pt idx="98">
                  <c:v>0.42127659574468085</c:v>
                </c:pt>
                <c:pt idx="99">
                  <c:v>0.42553191489361702</c:v>
                </c:pt>
                <c:pt idx="100">
                  <c:v>0.4297872340425532</c:v>
                </c:pt>
                <c:pt idx="101">
                  <c:v>0.43404255319148938</c:v>
                </c:pt>
                <c:pt idx="102">
                  <c:v>0.43829787234042555</c:v>
                </c:pt>
                <c:pt idx="103">
                  <c:v>0.44255319148936167</c:v>
                </c:pt>
                <c:pt idx="104">
                  <c:v>0.44680851063829785</c:v>
                </c:pt>
                <c:pt idx="105">
                  <c:v>0.45106382978723403</c:v>
                </c:pt>
                <c:pt idx="106">
                  <c:v>0.4553191489361702</c:v>
                </c:pt>
                <c:pt idx="107">
                  <c:v>0.45957446808510638</c:v>
                </c:pt>
                <c:pt idx="108">
                  <c:v>0.46382978723404256</c:v>
                </c:pt>
                <c:pt idx="109">
                  <c:v>0.46808510638297873</c:v>
                </c:pt>
                <c:pt idx="110">
                  <c:v>0.47234042553191491</c:v>
                </c:pt>
                <c:pt idx="111">
                  <c:v>0.47659574468085109</c:v>
                </c:pt>
                <c:pt idx="112">
                  <c:v>0.48085106382978721</c:v>
                </c:pt>
                <c:pt idx="113">
                  <c:v>0.48510638297872338</c:v>
                </c:pt>
                <c:pt idx="114">
                  <c:v>0.48936170212765956</c:v>
                </c:pt>
                <c:pt idx="115">
                  <c:v>0.49361702127659574</c:v>
                </c:pt>
                <c:pt idx="116">
                  <c:v>0.49787234042553191</c:v>
                </c:pt>
                <c:pt idx="117">
                  <c:v>0.50212765957446803</c:v>
                </c:pt>
                <c:pt idx="118">
                  <c:v>0.50638297872340421</c:v>
                </c:pt>
                <c:pt idx="119">
                  <c:v>0.51063829787234039</c:v>
                </c:pt>
                <c:pt idx="120">
                  <c:v>0.51489361702127656</c:v>
                </c:pt>
                <c:pt idx="121">
                  <c:v>0.51914893617021274</c:v>
                </c:pt>
                <c:pt idx="122">
                  <c:v>0.52340425531914891</c:v>
                </c:pt>
                <c:pt idx="123">
                  <c:v>0.52765957446808509</c:v>
                </c:pt>
                <c:pt idx="124">
                  <c:v>0.53191489361702127</c:v>
                </c:pt>
                <c:pt idx="125">
                  <c:v>0.53617021276595744</c:v>
                </c:pt>
                <c:pt idx="126">
                  <c:v>0.54042553191489362</c:v>
                </c:pt>
                <c:pt idx="127">
                  <c:v>0.5446808510638298</c:v>
                </c:pt>
                <c:pt idx="128">
                  <c:v>0.54893617021276597</c:v>
                </c:pt>
                <c:pt idx="129">
                  <c:v>0.55319148936170215</c:v>
                </c:pt>
                <c:pt idx="130">
                  <c:v>0.55744680851063833</c:v>
                </c:pt>
                <c:pt idx="131">
                  <c:v>0.5617021276595745</c:v>
                </c:pt>
                <c:pt idx="132">
                  <c:v>0.56595744680851068</c:v>
                </c:pt>
                <c:pt idx="133">
                  <c:v>0.57021276595744685</c:v>
                </c:pt>
                <c:pt idx="134">
                  <c:v>0.57446808510638303</c:v>
                </c:pt>
                <c:pt idx="135">
                  <c:v>0.5787234042553191</c:v>
                </c:pt>
                <c:pt idx="136">
                  <c:v>0.58297872340425527</c:v>
                </c:pt>
                <c:pt idx="137">
                  <c:v>0.58723404255319145</c:v>
                </c:pt>
                <c:pt idx="138">
                  <c:v>0.59148936170212763</c:v>
                </c:pt>
                <c:pt idx="139">
                  <c:v>0.5957446808510638</c:v>
                </c:pt>
                <c:pt idx="140">
                  <c:v>0.6</c:v>
                </c:pt>
                <c:pt idx="141">
                  <c:v>0.60425531914893615</c:v>
                </c:pt>
                <c:pt idx="142">
                  <c:v>0.60851063829787233</c:v>
                </c:pt>
                <c:pt idx="143">
                  <c:v>0.61276595744680851</c:v>
                </c:pt>
                <c:pt idx="144">
                  <c:v>0.61702127659574468</c:v>
                </c:pt>
                <c:pt idx="145">
                  <c:v>0.62127659574468086</c:v>
                </c:pt>
                <c:pt idx="146">
                  <c:v>0.62553191489361704</c:v>
                </c:pt>
                <c:pt idx="147">
                  <c:v>0.62978723404255321</c:v>
                </c:pt>
                <c:pt idx="148">
                  <c:v>0.63404255319148939</c:v>
                </c:pt>
                <c:pt idx="149">
                  <c:v>0.63829787234042556</c:v>
                </c:pt>
                <c:pt idx="150">
                  <c:v>0.64255319148936174</c:v>
                </c:pt>
                <c:pt idx="151">
                  <c:v>0.64680851063829792</c:v>
                </c:pt>
                <c:pt idx="152">
                  <c:v>0.65106382978723409</c:v>
                </c:pt>
                <c:pt idx="153">
                  <c:v>0.65531914893617016</c:v>
                </c:pt>
                <c:pt idx="154">
                  <c:v>0.65957446808510634</c:v>
                </c:pt>
                <c:pt idx="155">
                  <c:v>0.66382978723404251</c:v>
                </c:pt>
                <c:pt idx="156">
                  <c:v>0.66808510638297869</c:v>
                </c:pt>
                <c:pt idx="157">
                  <c:v>0.67234042553191486</c:v>
                </c:pt>
                <c:pt idx="158">
                  <c:v>0.67659574468085104</c:v>
                </c:pt>
                <c:pt idx="159">
                  <c:v>0.68085106382978722</c:v>
                </c:pt>
                <c:pt idx="160">
                  <c:v>0.68510638297872339</c:v>
                </c:pt>
                <c:pt idx="161">
                  <c:v>0.68936170212765957</c:v>
                </c:pt>
                <c:pt idx="162">
                  <c:v>0.69361702127659575</c:v>
                </c:pt>
                <c:pt idx="163">
                  <c:v>0.69787234042553192</c:v>
                </c:pt>
                <c:pt idx="164">
                  <c:v>0.7021276595744681</c:v>
                </c:pt>
                <c:pt idx="165">
                  <c:v>0.70638297872340428</c:v>
                </c:pt>
                <c:pt idx="166">
                  <c:v>0.71063829787234045</c:v>
                </c:pt>
                <c:pt idx="167">
                  <c:v>0.71489361702127663</c:v>
                </c:pt>
                <c:pt idx="168">
                  <c:v>0.7191489361702128</c:v>
                </c:pt>
                <c:pt idx="169">
                  <c:v>0.72340425531914898</c:v>
                </c:pt>
                <c:pt idx="170">
                  <c:v>0.72765957446808516</c:v>
                </c:pt>
                <c:pt idx="171">
                  <c:v>0.73191489361702122</c:v>
                </c:pt>
                <c:pt idx="172">
                  <c:v>0.7361702127659574</c:v>
                </c:pt>
                <c:pt idx="173">
                  <c:v>0.74042553191489358</c:v>
                </c:pt>
                <c:pt idx="174">
                  <c:v>0.74468085106382975</c:v>
                </c:pt>
                <c:pt idx="175">
                  <c:v>0.74893617021276593</c:v>
                </c:pt>
                <c:pt idx="176">
                  <c:v>0.7531914893617021</c:v>
                </c:pt>
                <c:pt idx="177">
                  <c:v>0.75744680851063828</c:v>
                </c:pt>
                <c:pt idx="178">
                  <c:v>0.76170212765957446</c:v>
                </c:pt>
                <c:pt idx="179">
                  <c:v>0.76595744680851063</c:v>
                </c:pt>
                <c:pt idx="180">
                  <c:v>0.77021276595744681</c:v>
                </c:pt>
                <c:pt idx="181">
                  <c:v>0.77446808510638299</c:v>
                </c:pt>
                <c:pt idx="182">
                  <c:v>0.77872340425531916</c:v>
                </c:pt>
                <c:pt idx="183">
                  <c:v>0.78297872340425534</c:v>
                </c:pt>
                <c:pt idx="184">
                  <c:v>0.78723404255319152</c:v>
                </c:pt>
                <c:pt idx="185">
                  <c:v>0.79148936170212769</c:v>
                </c:pt>
                <c:pt idx="186">
                  <c:v>0.79574468085106387</c:v>
                </c:pt>
                <c:pt idx="187">
                  <c:v>0.8</c:v>
                </c:pt>
                <c:pt idx="188">
                  <c:v>0.80425531914893622</c:v>
                </c:pt>
                <c:pt idx="189">
                  <c:v>0.80851063829787229</c:v>
                </c:pt>
                <c:pt idx="190">
                  <c:v>0.81276595744680846</c:v>
                </c:pt>
                <c:pt idx="191">
                  <c:v>0.81702127659574464</c:v>
                </c:pt>
                <c:pt idx="192">
                  <c:v>0.82127659574468082</c:v>
                </c:pt>
                <c:pt idx="193">
                  <c:v>0.82553191489361699</c:v>
                </c:pt>
                <c:pt idx="194">
                  <c:v>0.82978723404255317</c:v>
                </c:pt>
                <c:pt idx="195">
                  <c:v>0.83404255319148934</c:v>
                </c:pt>
                <c:pt idx="196">
                  <c:v>0.83829787234042552</c:v>
                </c:pt>
                <c:pt idx="197">
                  <c:v>0.8425531914893617</c:v>
                </c:pt>
                <c:pt idx="198">
                  <c:v>0.84680851063829787</c:v>
                </c:pt>
                <c:pt idx="199">
                  <c:v>0.85106382978723405</c:v>
                </c:pt>
                <c:pt idx="200">
                  <c:v>0.85531914893617023</c:v>
                </c:pt>
                <c:pt idx="201">
                  <c:v>0.8595744680851064</c:v>
                </c:pt>
                <c:pt idx="202">
                  <c:v>0.86382978723404258</c:v>
                </c:pt>
                <c:pt idx="203">
                  <c:v>0.86808510638297876</c:v>
                </c:pt>
                <c:pt idx="204">
                  <c:v>0.87234042553191493</c:v>
                </c:pt>
                <c:pt idx="205">
                  <c:v>0.87659574468085111</c:v>
                </c:pt>
                <c:pt idx="206">
                  <c:v>0.88085106382978728</c:v>
                </c:pt>
                <c:pt idx="207">
                  <c:v>0.88510638297872335</c:v>
                </c:pt>
                <c:pt idx="208">
                  <c:v>0.88936170212765953</c:v>
                </c:pt>
                <c:pt idx="209">
                  <c:v>0.8936170212765957</c:v>
                </c:pt>
                <c:pt idx="210">
                  <c:v>0.89787234042553188</c:v>
                </c:pt>
                <c:pt idx="211">
                  <c:v>0.90212765957446805</c:v>
                </c:pt>
                <c:pt idx="212">
                  <c:v>0.90638297872340423</c:v>
                </c:pt>
                <c:pt idx="213">
                  <c:v>0.91063829787234041</c:v>
                </c:pt>
                <c:pt idx="214">
                  <c:v>0.91489361702127658</c:v>
                </c:pt>
                <c:pt idx="215">
                  <c:v>0.91914893617021276</c:v>
                </c:pt>
                <c:pt idx="216">
                  <c:v>0.92340425531914894</c:v>
                </c:pt>
                <c:pt idx="217">
                  <c:v>0.92765957446808511</c:v>
                </c:pt>
                <c:pt idx="218">
                  <c:v>0.93191489361702129</c:v>
                </c:pt>
                <c:pt idx="219">
                  <c:v>0.93617021276595747</c:v>
                </c:pt>
                <c:pt idx="220">
                  <c:v>0.94042553191489364</c:v>
                </c:pt>
                <c:pt idx="221">
                  <c:v>0.94468085106382982</c:v>
                </c:pt>
                <c:pt idx="222">
                  <c:v>0.94893617021276599</c:v>
                </c:pt>
                <c:pt idx="223">
                  <c:v>0.95319148936170217</c:v>
                </c:pt>
                <c:pt idx="224">
                  <c:v>0.95744680851063835</c:v>
                </c:pt>
                <c:pt idx="225">
                  <c:v>0.96170212765957441</c:v>
                </c:pt>
                <c:pt idx="226">
                  <c:v>0.96595744680851059</c:v>
                </c:pt>
                <c:pt idx="227">
                  <c:v>0.97021276595744677</c:v>
                </c:pt>
                <c:pt idx="228">
                  <c:v>0.97446808510638294</c:v>
                </c:pt>
                <c:pt idx="229">
                  <c:v>0.97872340425531912</c:v>
                </c:pt>
                <c:pt idx="230">
                  <c:v>0.98297872340425529</c:v>
                </c:pt>
                <c:pt idx="231">
                  <c:v>0.98723404255319147</c:v>
                </c:pt>
                <c:pt idx="232">
                  <c:v>0.99148936170212765</c:v>
                </c:pt>
                <c:pt idx="233">
                  <c:v>0.99574468085106382</c:v>
                </c:pt>
                <c:pt idx="234">
                  <c:v>1</c:v>
                </c:pt>
              </c:numCache>
            </c:numRef>
          </c:xVal>
          <c:yVal>
            <c:numRef>
              <c:f>'Calculate Data'!$V$5:$V$239</c:f>
              <c:numCache>
                <c:formatCode>General</c:formatCode>
                <c:ptCount val="235"/>
                <c:pt idx="0">
                  <c:v>0.34862385321100919</c:v>
                </c:pt>
                <c:pt idx="1">
                  <c:v>0.35446685878962536</c:v>
                </c:pt>
                <c:pt idx="2">
                  <c:v>0.38150289017341038</c:v>
                </c:pt>
                <c:pt idx="3">
                  <c:v>0.4</c:v>
                </c:pt>
                <c:pt idx="4">
                  <c:v>0.40659340659340659</c:v>
                </c:pt>
                <c:pt idx="5">
                  <c:v>0.40883977900552487</c:v>
                </c:pt>
                <c:pt idx="6">
                  <c:v>0.41492537313432837</c:v>
                </c:pt>
                <c:pt idx="7">
                  <c:v>0.4264705882352941</c:v>
                </c:pt>
                <c:pt idx="8">
                  <c:v>0.42735042735042733</c:v>
                </c:pt>
                <c:pt idx="9">
                  <c:v>0.42815249266862171</c:v>
                </c:pt>
                <c:pt idx="10">
                  <c:v>0.42857142857142855</c:v>
                </c:pt>
                <c:pt idx="11">
                  <c:v>0.43069306930693069</c:v>
                </c:pt>
                <c:pt idx="12">
                  <c:v>0.43927648578811368</c:v>
                </c:pt>
                <c:pt idx="13">
                  <c:v>0.44</c:v>
                </c:pt>
                <c:pt idx="14">
                  <c:v>0.44230769230769229</c:v>
                </c:pt>
                <c:pt idx="15">
                  <c:v>0.4437869822485207</c:v>
                </c:pt>
                <c:pt idx="16">
                  <c:v>0.44444444444444442</c:v>
                </c:pt>
                <c:pt idx="17">
                  <c:v>0.44542772861356933</c:v>
                </c:pt>
                <c:pt idx="18">
                  <c:v>0.44623655913978494</c:v>
                </c:pt>
                <c:pt idx="19">
                  <c:v>0.44751381215469616</c:v>
                </c:pt>
                <c:pt idx="20">
                  <c:v>0.44755244755244755</c:v>
                </c:pt>
                <c:pt idx="21">
                  <c:v>0.44785276073619634</c:v>
                </c:pt>
                <c:pt idx="22">
                  <c:v>0.4529058116232465</c:v>
                </c:pt>
                <c:pt idx="23">
                  <c:v>0.45378151260504201</c:v>
                </c:pt>
                <c:pt idx="24">
                  <c:v>0.45482866043613707</c:v>
                </c:pt>
                <c:pt idx="25">
                  <c:v>0.45512820512820512</c:v>
                </c:pt>
                <c:pt idx="26">
                  <c:v>0.4573643410852713</c:v>
                </c:pt>
                <c:pt idx="27">
                  <c:v>0.46058091286307051</c:v>
                </c:pt>
                <c:pt idx="28">
                  <c:v>0.46071428571428569</c:v>
                </c:pt>
                <c:pt idx="29">
                  <c:v>0.46357615894039733</c:v>
                </c:pt>
                <c:pt idx="30">
                  <c:v>0.4642857142857143</c:v>
                </c:pt>
                <c:pt idx="31">
                  <c:v>0.46583850931677018</c:v>
                </c:pt>
                <c:pt idx="32">
                  <c:v>0.46645367412140576</c:v>
                </c:pt>
                <c:pt idx="33">
                  <c:v>0.47045454545454546</c:v>
                </c:pt>
                <c:pt idx="34">
                  <c:v>0.47211155378486058</c:v>
                </c:pt>
                <c:pt idx="35">
                  <c:v>0.47345132743362833</c:v>
                </c:pt>
                <c:pt idx="36">
                  <c:v>0.47368421052631576</c:v>
                </c:pt>
                <c:pt idx="37">
                  <c:v>0.4743083003952569</c:v>
                </c:pt>
                <c:pt idx="38">
                  <c:v>0.47435897435897434</c:v>
                </c:pt>
                <c:pt idx="39">
                  <c:v>0.47583081570996977</c:v>
                </c:pt>
                <c:pt idx="40">
                  <c:v>0.47857142857142859</c:v>
                </c:pt>
                <c:pt idx="41">
                  <c:v>0.47887323943661969</c:v>
                </c:pt>
                <c:pt idx="42">
                  <c:v>0.47887323943661969</c:v>
                </c:pt>
                <c:pt idx="43">
                  <c:v>0.47916666666666669</c:v>
                </c:pt>
                <c:pt idx="44">
                  <c:v>0.47916666666666669</c:v>
                </c:pt>
                <c:pt idx="45">
                  <c:v>0.48010610079575594</c:v>
                </c:pt>
                <c:pt idx="46">
                  <c:v>0.48046875</c:v>
                </c:pt>
                <c:pt idx="47">
                  <c:v>0.48101265822784811</c:v>
                </c:pt>
                <c:pt idx="48">
                  <c:v>0.481981981981982</c:v>
                </c:pt>
                <c:pt idx="49">
                  <c:v>0.48204158790170132</c:v>
                </c:pt>
                <c:pt idx="50">
                  <c:v>0.4826254826254826</c:v>
                </c:pt>
                <c:pt idx="51">
                  <c:v>0.48275862068965519</c:v>
                </c:pt>
                <c:pt idx="52">
                  <c:v>0.48571428571428571</c:v>
                </c:pt>
                <c:pt idx="53">
                  <c:v>0.48601398601398599</c:v>
                </c:pt>
                <c:pt idx="54">
                  <c:v>0.48648648648648651</c:v>
                </c:pt>
                <c:pt idx="55">
                  <c:v>0.48701298701298701</c:v>
                </c:pt>
                <c:pt idx="56">
                  <c:v>0.48742138364779874</c:v>
                </c:pt>
                <c:pt idx="57">
                  <c:v>0.4879852125693161</c:v>
                </c:pt>
                <c:pt idx="58">
                  <c:v>0.48847926267281105</c:v>
                </c:pt>
                <c:pt idx="59">
                  <c:v>0.48888888888888887</c:v>
                </c:pt>
                <c:pt idx="60">
                  <c:v>0.4889705882352941</c:v>
                </c:pt>
                <c:pt idx="61">
                  <c:v>0.48920863309352519</c:v>
                </c:pt>
                <c:pt idx="62">
                  <c:v>0.49032258064516127</c:v>
                </c:pt>
                <c:pt idx="63">
                  <c:v>0.49618320610687022</c:v>
                </c:pt>
                <c:pt idx="64">
                  <c:v>0.49700598802395207</c:v>
                </c:pt>
                <c:pt idx="65">
                  <c:v>0.4972067039106145</c:v>
                </c:pt>
                <c:pt idx="66">
                  <c:v>0.49831649831649832</c:v>
                </c:pt>
                <c:pt idx="67">
                  <c:v>0.49848942598187312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0.50151975683890582</c:v>
                </c:pt>
                <c:pt idx="74">
                  <c:v>0.50227272727272732</c:v>
                </c:pt>
                <c:pt idx="75">
                  <c:v>0.50295857988165682</c:v>
                </c:pt>
                <c:pt idx="76">
                  <c:v>0.50295857988165682</c:v>
                </c:pt>
                <c:pt idx="77">
                  <c:v>0.50405186385737444</c:v>
                </c:pt>
                <c:pt idx="78">
                  <c:v>0.50495049504950495</c:v>
                </c:pt>
                <c:pt idx="79">
                  <c:v>0.50526315789473686</c:v>
                </c:pt>
                <c:pt idx="80">
                  <c:v>0.50543478260869568</c:v>
                </c:pt>
                <c:pt idx="81">
                  <c:v>0.50632911392405067</c:v>
                </c:pt>
                <c:pt idx="82">
                  <c:v>0.5074626865671642</c:v>
                </c:pt>
                <c:pt idx="83">
                  <c:v>0.5083333333333333</c:v>
                </c:pt>
                <c:pt idx="84">
                  <c:v>0.50980392156862742</c:v>
                </c:pt>
                <c:pt idx="85">
                  <c:v>0.50985915492957745</c:v>
                </c:pt>
                <c:pt idx="86">
                  <c:v>0.51034482758620692</c:v>
                </c:pt>
                <c:pt idx="87">
                  <c:v>0.51069518716577544</c:v>
                </c:pt>
                <c:pt idx="88">
                  <c:v>0.5117647058823529</c:v>
                </c:pt>
                <c:pt idx="89">
                  <c:v>0.51190476190476186</c:v>
                </c:pt>
                <c:pt idx="90">
                  <c:v>0.51315789473684215</c:v>
                </c:pt>
                <c:pt idx="91">
                  <c:v>0.5140449438202247</c:v>
                </c:pt>
                <c:pt idx="92">
                  <c:v>0.51476793248945152</c:v>
                </c:pt>
                <c:pt idx="93">
                  <c:v>0.51509433962264151</c:v>
                </c:pt>
                <c:pt idx="94">
                  <c:v>0.51546391752577314</c:v>
                </c:pt>
                <c:pt idx="95">
                  <c:v>0.51600000000000001</c:v>
                </c:pt>
                <c:pt idx="96">
                  <c:v>0.51639344262295084</c:v>
                </c:pt>
                <c:pt idx="97">
                  <c:v>0.51700680272108845</c:v>
                </c:pt>
                <c:pt idx="98">
                  <c:v>0.51746031746031751</c:v>
                </c:pt>
                <c:pt idx="99">
                  <c:v>0.51749539594843463</c:v>
                </c:pt>
                <c:pt idx="100">
                  <c:v>0.51788491446345253</c:v>
                </c:pt>
                <c:pt idx="101">
                  <c:v>0.51824817518248179</c:v>
                </c:pt>
                <c:pt idx="102">
                  <c:v>0.51923076923076927</c:v>
                </c:pt>
                <c:pt idx="103">
                  <c:v>0.52014652014652019</c:v>
                </c:pt>
                <c:pt idx="104">
                  <c:v>0.52029520295202947</c:v>
                </c:pt>
                <c:pt idx="105">
                  <c:v>0.52077562326869808</c:v>
                </c:pt>
                <c:pt idx="106">
                  <c:v>0.52272727272727271</c:v>
                </c:pt>
                <c:pt idx="107">
                  <c:v>0.52277657266811284</c:v>
                </c:pt>
                <c:pt idx="108">
                  <c:v>0.52298850574712641</c:v>
                </c:pt>
                <c:pt idx="109">
                  <c:v>0.52356902356902357</c:v>
                </c:pt>
                <c:pt idx="110">
                  <c:v>0.52380952380952384</c:v>
                </c:pt>
                <c:pt idx="111">
                  <c:v>0.52397260273972601</c:v>
                </c:pt>
                <c:pt idx="112">
                  <c:v>0.52529761904761907</c:v>
                </c:pt>
                <c:pt idx="113">
                  <c:v>0.52567975830815705</c:v>
                </c:pt>
                <c:pt idx="114">
                  <c:v>0.52597402597402598</c:v>
                </c:pt>
                <c:pt idx="115">
                  <c:v>0.52605459057071957</c:v>
                </c:pt>
                <c:pt idx="116">
                  <c:v>0.52631578947368418</c:v>
                </c:pt>
                <c:pt idx="117">
                  <c:v>0.52631578947368418</c:v>
                </c:pt>
                <c:pt idx="118">
                  <c:v>0.52666666666666662</c:v>
                </c:pt>
                <c:pt idx="119">
                  <c:v>0.52755905511811019</c:v>
                </c:pt>
                <c:pt idx="120">
                  <c:v>0.52777777777777779</c:v>
                </c:pt>
                <c:pt idx="121">
                  <c:v>0.52811735941320292</c:v>
                </c:pt>
                <c:pt idx="122">
                  <c:v>0.52884615384615385</c:v>
                </c:pt>
                <c:pt idx="123">
                  <c:v>0.52916666666666667</c:v>
                </c:pt>
                <c:pt idx="124">
                  <c:v>0.52952380952380951</c:v>
                </c:pt>
                <c:pt idx="125">
                  <c:v>0.52968036529680362</c:v>
                </c:pt>
                <c:pt idx="126">
                  <c:v>0.52992957746478875</c:v>
                </c:pt>
                <c:pt idx="127">
                  <c:v>0.53141640042598504</c:v>
                </c:pt>
                <c:pt idx="128">
                  <c:v>0.53142857142857147</c:v>
                </c:pt>
                <c:pt idx="129">
                  <c:v>0.53153153153153154</c:v>
                </c:pt>
                <c:pt idx="130">
                  <c:v>0.53159851301115246</c:v>
                </c:pt>
                <c:pt idx="131">
                  <c:v>0.53174603174603174</c:v>
                </c:pt>
                <c:pt idx="132">
                  <c:v>0.53243243243243243</c:v>
                </c:pt>
                <c:pt idx="133">
                  <c:v>0.53246753246753242</c:v>
                </c:pt>
                <c:pt idx="134">
                  <c:v>0.53416149068322982</c:v>
                </c:pt>
                <c:pt idx="135">
                  <c:v>0.53488372093023251</c:v>
                </c:pt>
                <c:pt idx="136">
                  <c:v>0.53526970954356845</c:v>
                </c:pt>
                <c:pt idx="137">
                  <c:v>0.5357142857142857</c:v>
                </c:pt>
                <c:pt idx="138">
                  <c:v>0.5357142857142857</c:v>
                </c:pt>
                <c:pt idx="139">
                  <c:v>0.53578336557059958</c:v>
                </c:pt>
                <c:pt idx="140">
                  <c:v>0.53617810760667906</c:v>
                </c:pt>
                <c:pt idx="141">
                  <c:v>0.53619302949061665</c:v>
                </c:pt>
                <c:pt idx="142">
                  <c:v>0.53669724770642202</c:v>
                </c:pt>
                <c:pt idx="143">
                  <c:v>0.53749999999999998</c:v>
                </c:pt>
                <c:pt idx="144">
                  <c:v>0.53753753753753752</c:v>
                </c:pt>
                <c:pt idx="145">
                  <c:v>0.5377777777777778</c:v>
                </c:pt>
                <c:pt idx="146">
                  <c:v>0.53913043478260869</c:v>
                </c:pt>
                <c:pt idx="147">
                  <c:v>0.54022988505747127</c:v>
                </c:pt>
                <c:pt idx="148">
                  <c:v>0.54088050314465408</c:v>
                </c:pt>
                <c:pt idx="149">
                  <c:v>0.54153846153846152</c:v>
                </c:pt>
                <c:pt idx="150">
                  <c:v>0.54225352112676062</c:v>
                </c:pt>
                <c:pt idx="151">
                  <c:v>0.5426621160409556</c:v>
                </c:pt>
                <c:pt idx="152">
                  <c:v>0.54268292682926833</c:v>
                </c:pt>
                <c:pt idx="153">
                  <c:v>0.54285714285714282</c:v>
                </c:pt>
                <c:pt idx="154">
                  <c:v>0.54474708171206221</c:v>
                </c:pt>
                <c:pt idx="155">
                  <c:v>0.54545454545454541</c:v>
                </c:pt>
                <c:pt idx="156">
                  <c:v>0.54560810810810811</c:v>
                </c:pt>
                <c:pt idx="157">
                  <c:v>0.54609929078014185</c:v>
                </c:pt>
                <c:pt idx="158">
                  <c:v>0.54636591478696739</c:v>
                </c:pt>
                <c:pt idx="159">
                  <c:v>0.54716981132075471</c:v>
                </c:pt>
                <c:pt idx="160">
                  <c:v>0.54822335025380708</c:v>
                </c:pt>
                <c:pt idx="161">
                  <c:v>0.54861111111111116</c:v>
                </c:pt>
                <c:pt idx="162">
                  <c:v>0.5492424242424242</c:v>
                </c:pt>
                <c:pt idx="163">
                  <c:v>0.5492700729927007</c:v>
                </c:pt>
                <c:pt idx="164">
                  <c:v>0.5494505494505495</c:v>
                </c:pt>
                <c:pt idx="165">
                  <c:v>0.54970760233918126</c:v>
                </c:pt>
                <c:pt idx="166">
                  <c:v>0.551219512195122</c:v>
                </c:pt>
                <c:pt idx="167">
                  <c:v>0.55148342059336819</c:v>
                </c:pt>
                <c:pt idx="168">
                  <c:v>0.55300859598853869</c:v>
                </c:pt>
                <c:pt idx="169">
                  <c:v>0.55319148936170215</c:v>
                </c:pt>
                <c:pt idx="170">
                  <c:v>0.55369928400954649</c:v>
                </c:pt>
                <c:pt idx="171">
                  <c:v>0.55384615384615388</c:v>
                </c:pt>
                <c:pt idx="172">
                  <c:v>0.5541666666666667</c:v>
                </c:pt>
                <c:pt idx="173">
                  <c:v>0.55434782608695654</c:v>
                </c:pt>
                <c:pt idx="174">
                  <c:v>0.5546875</c:v>
                </c:pt>
                <c:pt idx="175">
                  <c:v>0.55473372781065089</c:v>
                </c:pt>
                <c:pt idx="176">
                  <c:v>0.55591572123176658</c:v>
                </c:pt>
                <c:pt idx="177">
                  <c:v>0.55635491606714627</c:v>
                </c:pt>
                <c:pt idx="178">
                  <c:v>0.55652173913043479</c:v>
                </c:pt>
                <c:pt idx="179">
                  <c:v>0.55793991416309008</c:v>
                </c:pt>
                <c:pt idx="180">
                  <c:v>0.55813953488372092</c:v>
                </c:pt>
                <c:pt idx="181">
                  <c:v>0.55849056603773584</c:v>
                </c:pt>
                <c:pt idx="182">
                  <c:v>0.55852842809364545</c:v>
                </c:pt>
                <c:pt idx="183">
                  <c:v>0.55882352941176472</c:v>
                </c:pt>
                <c:pt idx="184">
                  <c:v>0.55973451327433632</c:v>
                </c:pt>
                <c:pt idx="185">
                  <c:v>0.56028368794326244</c:v>
                </c:pt>
                <c:pt idx="186">
                  <c:v>0.56085918854415273</c:v>
                </c:pt>
                <c:pt idx="187">
                  <c:v>0.56140350877192979</c:v>
                </c:pt>
                <c:pt idx="188">
                  <c:v>0.56161616161616157</c:v>
                </c:pt>
                <c:pt idx="189">
                  <c:v>0.5625</c:v>
                </c:pt>
                <c:pt idx="190">
                  <c:v>0.5625</c:v>
                </c:pt>
                <c:pt idx="191">
                  <c:v>0.5625</c:v>
                </c:pt>
                <c:pt idx="192">
                  <c:v>0.56304985337243407</c:v>
                </c:pt>
                <c:pt idx="193">
                  <c:v>0.56349206349206349</c:v>
                </c:pt>
                <c:pt idx="194">
                  <c:v>0.56398104265402849</c:v>
                </c:pt>
                <c:pt idx="195">
                  <c:v>0.56430446194225725</c:v>
                </c:pt>
                <c:pt idx="196">
                  <c:v>0.5643564356435643</c:v>
                </c:pt>
                <c:pt idx="197">
                  <c:v>0.56511627906976747</c:v>
                </c:pt>
                <c:pt idx="198">
                  <c:v>0.56521739130434778</c:v>
                </c:pt>
                <c:pt idx="199">
                  <c:v>0.56578947368421051</c:v>
                </c:pt>
                <c:pt idx="200">
                  <c:v>0.56756756756756754</c:v>
                </c:pt>
                <c:pt idx="201">
                  <c:v>0.5679012345679012</c:v>
                </c:pt>
                <c:pt idx="202">
                  <c:v>0.56818181818181823</c:v>
                </c:pt>
                <c:pt idx="203">
                  <c:v>0.56818181818181823</c:v>
                </c:pt>
                <c:pt idx="204">
                  <c:v>0.56830601092896171</c:v>
                </c:pt>
                <c:pt idx="205">
                  <c:v>0.56844547563805103</c:v>
                </c:pt>
                <c:pt idx="206">
                  <c:v>0.56896551724137934</c:v>
                </c:pt>
                <c:pt idx="207">
                  <c:v>0.56910569105691056</c:v>
                </c:pt>
                <c:pt idx="208">
                  <c:v>0.56976744186046513</c:v>
                </c:pt>
                <c:pt idx="209">
                  <c:v>0.56980056980056981</c:v>
                </c:pt>
                <c:pt idx="210">
                  <c:v>0.57034220532319391</c:v>
                </c:pt>
                <c:pt idx="211">
                  <c:v>0.57377049180327866</c:v>
                </c:pt>
                <c:pt idx="212">
                  <c:v>0.57534246575342463</c:v>
                </c:pt>
                <c:pt idx="213">
                  <c:v>0.5757575757575758</c:v>
                </c:pt>
                <c:pt idx="214">
                  <c:v>0.57868020304568524</c:v>
                </c:pt>
                <c:pt idx="215">
                  <c:v>0.58045977011494254</c:v>
                </c:pt>
                <c:pt idx="216">
                  <c:v>0.58302583025830257</c:v>
                </c:pt>
                <c:pt idx="217">
                  <c:v>0.58389261744966447</c:v>
                </c:pt>
                <c:pt idx="218">
                  <c:v>0.58447488584474883</c:v>
                </c:pt>
                <c:pt idx="219">
                  <c:v>0.58661417322834641</c:v>
                </c:pt>
                <c:pt idx="220">
                  <c:v>0.58704453441295545</c:v>
                </c:pt>
                <c:pt idx="221">
                  <c:v>0.58712121212121215</c:v>
                </c:pt>
                <c:pt idx="222">
                  <c:v>0.59045725646123259</c:v>
                </c:pt>
                <c:pt idx="223">
                  <c:v>0.59375</c:v>
                </c:pt>
                <c:pt idx="224">
                  <c:v>0.59509202453987731</c:v>
                </c:pt>
                <c:pt idx="225">
                  <c:v>0.59534883720930232</c:v>
                </c:pt>
                <c:pt idx="226">
                  <c:v>0.59712230215827333</c:v>
                </c:pt>
                <c:pt idx="227">
                  <c:v>0.59722222222222221</c:v>
                </c:pt>
                <c:pt idx="228">
                  <c:v>0.59764705882352942</c:v>
                </c:pt>
                <c:pt idx="229">
                  <c:v>0.59832635983263593</c:v>
                </c:pt>
                <c:pt idx="230">
                  <c:v>0.6</c:v>
                </c:pt>
                <c:pt idx="231">
                  <c:v>0.60360360360360366</c:v>
                </c:pt>
                <c:pt idx="232">
                  <c:v>0.60869565217391308</c:v>
                </c:pt>
                <c:pt idx="233">
                  <c:v>0.62461538461538457</c:v>
                </c:pt>
                <c:pt idx="234">
                  <c:v>0.65753424657534243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4E-4651-8CB8-E4960EF8F36E}"/>
            </c:ext>
          </c:extLst>
        </c:ser>
        <c:ser>
          <c:idx val="3"/>
          <c:order val="3"/>
          <c:tx>
            <c:strRef>
              <c:f>'Calculate Data'!$W$4</c:f>
              <c:strCache>
                <c:ptCount val="1"/>
                <c:pt idx="0">
                  <c:v>Lambda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A00D6"/>
              </a:solidFill>
              <a:ln w="9525">
                <a:noFill/>
              </a:ln>
              <a:effectLst/>
            </c:spPr>
          </c:marker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0.12374422387342428"/>
                  <c:y val="-0.274066320978170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'Calculate Data'!$S$5:$S$239</c:f>
              <c:numCache>
                <c:formatCode>General</c:formatCode>
                <c:ptCount val="235"/>
                <c:pt idx="0">
                  <c:v>4.2553191489361703E-3</c:v>
                </c:pt>
                <c:pt idx="1">
                  <c:v>8.5106382978723406E-3</c:v>
                </c:pt>
                <c:pt idx="2">
                  <c:v>1.276595744680851E-2</c:v>
                </c:pt>
                <c:pt idx="3">
                  <c:v>1.7021276595744681E-2</c:v>
                </c:pt>
                <c:pt idx="4">
                  <c:v>2.1276595744680851E-2</c:v>
                </c:pt>
                <c:pt idx="5">
                  <c:v>2.553191489361702E-2</c:v>
                </c:pt>
                <c:pt idx="6">
                  <c:v>2.9787234042553193E-2</c:v>
                </c:pt>
                <c:pt idx="7">
                  <c:v>3.4042553191489362E-2</c:v>
                </c:pt>
                <c:pt idx="8">
                  <c:v>3.8297872340425532E-2</c:v>
                </c:pt>
                <c:pt idx="9">
                  <c:v>4.2553191489361701E-2</c:v>
                </c:pt>
                <c:pt idx="10">
                  <c:v>4.6808510638297871E-2</c:v>
                </c:pt>
                <c:pt idx="11">
                  <c:v>5.106382978723404E-2</c:v>
                </c:pt>
                <c:pt idx="12">
                  <c:v>5.5319148936170209E-2</c:v>
                </c:pt>
                <c:pt idx="13">
                  <c:v>5.9574468085106386E-2</c:v>
                </c:pt>
                <c:pt idx="14">
                  <c:v>6.3829787234042548E-2</c:v>
                </c:pt>
                <c:pt idx="15">
                  <c:v>6.8085106382978725E-2</c:v>
                </c:pt>
                <c:pt idx="16">
                  <c:v>7.2340425531914887E-2</c:v>
                </c:pt>
                <c:pt idx="17">
                  <c:v>7.6595744680851063E-2</c:v>
                </c:pt>
                <c:pt idx="18">
                  <c:v>8.085106382978724E-2</c:v>
                </c:pt>
                <c:pt idx="19">
                  <c:v>8.5106382978723402E-2</c:v>
                </c:pt>
                <c:pt idx="20">
                  <c:v>8.9361702127659579E-2</c:v>
                </c:pt>
                <c:pt idx="21">
                  <c:v>9.3617021276595741E-2</c:v>
                </c:pt>
                <c:pt idx="22">
                  <c:v>9.7872340425531917E-2</c:v>
                </c:pt>
                <c:pt idx="23">
                  <c:v>0.10212765957446808</c:v>
                </c:pt>
                <c:pt idx="24">
                  <c:v>0.10638297872340426</c:v>
                </c:pt>
                <c:pt idx="25">
                  <c:v>0.11063829787234042</c:v>
                </c:pt>
                <c:pt idx="26">
                  <c:v>0.1148936170212766</c:v>
                </c:pt>
                <c:pt idx="27">
                  <c:v>0.11914893617021277</c:v>
                </c:pt>
                <c:pt idx="28">
                  <c:v>0.12340425531914893</c:v>
                </c:pt>
                <c:pt idx="29">
                  <c:v>0.1276595744680851</c:v>
                </c:pt>
                <c:pt idx="30">
                  <c:v>0.13191489361702127</c:v>
                </c:pt>
                <c:pt idx="31">
                  <c:v>0.13617021276595745</c:v>
                </c:pt>
                <c:pt idx="32">
                  <c:v>0.14042553191489363</c:v>
                </c:pt>
                <c:pt idx="33">
                  <c:v>0.14468085106382977</c:v>
                </c:pt>
                <c:pt idx="34">
                  <c:v>0.14893617021276595</c:v>
                </c:pt>
                <c:pt idx="35">
                  <c:v>0.15319148936170213</c:v>
                </c:pt>
                <c:pt idx="36">
                  <c:v>0.1574468085106383</c:v>
                </c:pt>
                <c:pt idx="37">
                  <c:v>0.16170212765957448</c:v>
                </c:pt>
                <c:pt idx="38">
                  <c:v>0.16595744680851063</c:v>
                </c:pt>
                <c:pt idx="39">
                  <c:v>0.1702127659574468</c:v>
                </c:pt>
                <c:pt idx="40">
                  <c:v>0.17446808510638298</c:v>
                </c:pt>
                <c:pt idx="41">
                  <c:v>0.17872340425531916</c:v>
                </c:pt>
                <c:pt idx="42">
                  <c:v>0.18297872340425531</c:v>
                </c:pt>
                <c:pt idx="43">
                  <c:v>0.18723404255319148</c:v>
                </c:pt>
                <c:pt idx="44">
                  <c:v>0.19148936170212766</c:v>
                </c:pt>
                <c:pt idx="45">
                  <c:v>0.19574468085106383</c:v>
                </c:pt>
                <c:pt idx="46">
                  <c:v>0.2</c:v>
                </c:pt>
                <c:pt idx="47">
                  <c:v>0.20425531914893616</c:v>
                </c:pt>
                <c:pt idx="48">
                  <c:v>0.20851063829787234</c:v>
                </c:pt>
                <c:pt idx="49">
                  <c:v>0.21276595744680851</c:v>
                </c:pt>
                <c:pt idx="50">
                  <c:v>0.21702127659574469</c:v>
                </c:pt>
                <c:pt idx="51">
                  <c:v>0.22127659574468084</c:v>
                </c:pt>
                <c:pt idx="52">
                  <c:v>0.22553191489361701</c:v>
                </c:pt>
                <c:pt idx="53">
                  <c:v>0.22978723404255319</c:v>
                </c:pt>
                <c:pt idx="54">
                  <c:v>0.23404255319148937</c:v>
                </c:pt>
                <c:pt idx="55">
                  <c:v>0.23829787234042554</c:v>
                </c:pt>
                <c:pt idx="56">
                  <c:v>0.24255319148936169</c:v>
                </c:pt>
                <c:pt idx="57">
                  <c:v>0.24680851063829787</c:v>
                </c:pt>
                <c:pt idx="58">
                  <c:v>0.25106382978723402</c:v>
                </c:pt>
                <c:pt idx="59">
                  <c:v>0.25531914893617019</c:v>
                </c:pt>
                <c:pt idx="60">
                  <c:v>0.25957446808510637</c:v>
                </c:pt>
                <c:pt idx="61">
                  <c:v>0.26382978723404255</c:v>
                </c:pt>
                <c:pt idx="62">
                  <c:v>0.26808510638297872</c:v>
                </c:pt>
                <c:pt idx="63">
                  <c:v>0.2723404255319149</c:v>
                </c:pt>
                <c:pt idx="64">
                  <c:v>0.27659574468085107</c:v>
                </c:pt>
                <c:pt idx="65">
                  <c:v>0.28085106382978725</c:v>
                </c:pt>
                <c:pt idx="66">
                  <c:v>0.28510638297872343</c:v>
                </c:pt>
                <c:pt idx="67">
                  <c:v>0.28936170212765955</c:v>
                </c:pt>
                <c:pt idx="68">
                  <c:v>0.29361702127659572</c:v>
                </c:pt>
                <c:pt idx="69">
                  <c:v>0.2978723404255319</c:v>
                </c:pt>
                <c:pt idx="70">
                  <c:v>0.30212765957446808</c:v>
                </c:pt>
                <c:pt idx="71">
                  <c:v>0.30638297872340425</c:v>
                </c:pt>
                <c:pt idx="72">
                  <c:v>0.31063829787234043</c:v>
                </c:pt>
                <c:pt idx="73">
                  <c:v>0.31489361702127661</c:v>
                </c:pt>
                <c:pt idx="74">
                  <c:v>0.31914893617021278</c:v>
                </c:pt>
                <c:pt idx="75">
                  <c:v>0.32340425531914896</c:v>
                </c:pt>
                <c:pt idx="76">
                  <c:v>0.32765957446808508</c:v>
                </c:pt>
                <c:pt idx="77">
                  <c:v>0.33191489361702126</c:v>
                </c:pt>
                <c:pt idx="78">
                  <c:v>0.33617021276595743</c:v>
                </c:pt>
                <c:pt idx="79">
                  <c:v>0.34042553191489361</c:v>
                </c:pt>
                <c:pt idx="80">
                  <c:v>0.34468085106382979</c:v>
                </c:pt>
                <c:pt idx="81">
                  <c:v>0.34893617021276596</c:v>
                </c:pt>
                <c:pt idx="82">
                  <c:v>0.35319148936170214</c:v>
                </c:pt>
                <c:pt idx="83">
                  <c:v>0.35744680851063831</c:v>
                </c:pt>
                <c:pt idx="84">
                  <c:v>0.36170212765957449</c:v>
                </c:pt>
                <c:pt idx="85">
                  <c:v>0.36595744680851061</c:v>
                </c:pt>
                <c:pt idx="86">
                  <c:v>0.37021276595744679</c:v>
                </c:pt>
                <c:pt idx="87">
                  <c:v>0.37446808510638296</c:v>
                </c:pt>
                <c:pt idx="88">
                  <c:v>0.37872340425531914</c:v>
                </c:pt>
                <c:pt idx="89">
                  <c:v>0.38297872340425532</c:v>
                </c:pt>
                <c:pt idx="90">
                  <c:v>0.38723404255319149</c:v>
                </c:pt>
                <c:pt idx="91">
                  <c:v>0.39148936170212767</c:v>
                </c:pt>
                <c:pt idx="92">
                  <c:v>0.39574468085106385</c:v>
                </c:pt>
                <c:pt idx="93">
                  <c:v>0.4</c:v>
                </c:pt>
                <c:pt idx="94">
                  <c:v>0.40425531914893614</c:v>
                </c:pt>
                <c:pt idx="95">
                  <c:v>0.40851063829787232</c:v>
                </c:pt>
                <c:pt idx="96">
                  <c:v>0.4127659574468085</c:v>
                </c:pt>
                <c:pt idx="97">
                  <c:v>0.41702127659574467</c:v>
                </c:pt>
                <c:pt idx="98">
                  <c:v>0.42127659574468085</c:v>
                </c:pt>
                <c:pt idx="99">
                  <c:v>0.42553191489361702</c:v>
                </c:pt>
                <c:pt idx="100">
                  <c:v>0.4297872340425532</c:v>
                </c:pt>
                <c:pt idx="101">
                  <c:v>0.43404255319148938</c:v>
                </c:pt>
                <c:pt idx="102">
                  <c:v>0.43829787234042555</c:v>
                </c:pt>
                <c:pt idx="103">
                  <c:v>0.44255319148936167</c:v>
                </c:pt>
                <c:pt idx="104">
                  <c:v>0.44680851063829785</c:v>
                </c:pt>
                <c:pt idx="105">
                  <c:v>0.45106382978723403</c:v>
                </c:pt>
                <c:pt idx="106">
                  <c:v>0.4553191489361702</c:v>
                </c:pt>
                <c:pt idx="107">
                  <c:v>0.45957446808510638</c:v>
                </c:pt>
                <c:pt idx="108">
                  <c:v>0.46382978723404256</c:v>
                </c:pt>
                <c:pt idx="109">
                  <c:v>0.46808510638297873</c:v>
                </c:pt>
                <c:pt idx="110">
                  <c:v>0.47234042553191491</c:v>
                </c:pt>
                <c:pt idx="111">
                  <c:v>0.47659574468085109</c:v>
                </c:pt>
                <c:pt idx="112">
                  <c:v>0.48085106382978721</c:v>
                </c:pt>
                <c:pt idx="113">
                  <c:v>0.48510638297872338</c:v>
                </c:pt>
                <c:pt idx="114">
                  <c:v>0.48936170212765956</c:v>
                </c:pt>
                <c:pt idx="115">
                  <c:v>0.49361702127659574</c:v>
                </c:pt>
                <c:pt idx="116">
                  <c:v>0.49787234042553191</c:v>
                </c:pt>
                <c:pt idx="117">
                  <c:v>0.50212765957446803</c:v>
                </c:pt>
                <c:pt idx="118">
                  <c:v>0.50638297872340421</c:v>
                </c:pt>
                <c:pt idx="119">
                  <c:v>0.51063829787234039</c:v>
                </c:pt>
                <c:pt idx="120">
                  <c:v>0.51489361702127656</c:v>
                </c:pt>
                <c:pt idx="121">
                  <c:v>0.51914893617021274</c:v>
                </c:pt>
                <c:pt idx="122">
                  <c:v>0.52340425531914891</c:v>
                </c:pt>
                <c:pt idx="123">
                  <c:v>0.52765957446808509</c:v>
                </c:pt>
                <c:pt idx="124">
                  <c:v>0.53191489361702127</c:v>
                </c:pt>
                <c:pt idx="125">
                  <c:v>0.53617021276595744</c:v>
                </c:pt>
                <c:pt idx="126">
                  <c:v>0.54042553191489362</c:v>
                </c:pt>
                <c:pt idx="127">
                  <c:v>0.5446808510638298</c:v>
                </c:pt>
                <c:pt idx="128">
                  <c:v>0.54893617021276597</c:v>
                </c:pt>
                <c:pt idx="129">
                  <c:v>0.55319148936170215</c:v>
                </c:pt>
                <c:pt idx="130">
                  <c:v>0.55744680851063833</c:v>
                </c:pt>
                <c:pt idx="131">
                  <c:v>0.5617021276595745</c:v>
                </c:pt>
                <c:pt idx="132">
                  <c:v>0.56595744680851068</c:v>
                </c:pt>
                <c:pt idx="133">
                  <c:v>0.57021276595744685</c:v>
                </c:pt>
                <c:pt idx="134">
                  <c:v>0.57446808510638303</c:v>
                </c:pt>
                <c:pt idx="135">
                  <c:v>0.5787234042553191</c:v>
                </c:pt>
                <c:pt idx="136">
                  <c:v>0.58297872340425527</c:v>
                </c:pt>
                <c:pt idx="137">
                  <c:v>0.58723404255319145</c:v>
                </c:pt>
                <c:pt idx="138">
                  <c:v>0.59148936170212763</c:v>
                </c:pt>
                <c:pt idx="139">
                  <c:v>0.5957446808510638</c:v>
                </c:pt>
                <c:pt idx="140">
                  <c:v>0.6</c:v>
                </c:pt>
                <c:pt idx="141">
                  <c:v>0.60425531914893615</c:v>
                </c:pt>
                <c:pt idx="142">
                  <c:v>0.60851063829787233</c:v>
                </c:pt>
                <c:pt idx="143">
                  <c:v>0.61276595744680851</c:v>
                </c:pt>
                <c:pt idx="144">
                  <c:v>0.61702127659574468</c:v>
                </c:pt>
                <c:pt idx="145">
                  <c:v>0.62127659574468086</c:v>
                </c:pt>
                <c:pt idx="146">
                  <c:v>0.62553191489361704</c:v>
                </c:pt>
                <c:pt idx="147">
                  <c:v>0.62978723404255321</c:v>
                </c:pt>
                <c:pt idx="148">
                  <c:v>0.63404255319148939</c:v>
                </c:pt>
                <c:pt idx="149">
                  <c:v>0.63829787234042556</c:v>
                </c:pt>
                <c:pt idx="150">
                  <c:v>0.64255319148936174</c:v>
                </c:pt>
                <c:pt idx="151">
                  <c:v>0.64680851063829792</c:v>
                </c:pt>
                <c:pt idx="152">
                  <c:v>0.65106382978723409</c:v>
                </c:pt>
                <c:pt idx="153">
                  <c:v>0.65531914893617016</c:v>
                </c:pt>
                <c:pt idx="154">
                  <c:v>0.65957446808510634</c:v>
                </c:pt>
                <c:pt idx="155">
                  <c:v>0.66382978723404251</c:v>
                </c:pt>
                <c:pt idx="156">
                  <c:v>0.66808510638297869</c:v>
                </c:pt>
                <c:pt idx="157">
                  <c:v>0.67234042553191486</c:v>
                </c:pt>
                <c:pt idx="158">
                  <c:v>0.67659574468085104</c:v>
                </c:pt>
                <c:pt idx="159">
                  <c:v>0.68085106382978722</c:v>
                </c:pt>
                <c:pt idx="160">
                  <c:v>0.68510638297872339</c:v>
                </c:pt>
                <c:pt idx="161">
                  <c:v>0.68936170212765957</c:v>
                </c:pt>
                <c:pt idx="162">
                  <c:v>0.69361702127659575</c:v>
                </c:pt>
                <c:pt idx="163">
                  <c:v>0.69787234042553192</c:v>
                </c:pt>
                <c:pt idx="164">
                  <c:v>0.7021276595744681</c:v>
                </c:pt>
                <c:pt idx="165">
                  <c:v>0.70638297872340428</c:v>
                </c:pt>
                <c:pt idx="166">
                  <c:v>0.71063829787234045</c:v>
                </c:pt>
                <c:pt idx="167">
                  <c:v>0.71489361702127663</c:v>
                </c:pt>
                <c:pt idx="168">
                  <c:v>0.7191489361702128</c:v>
                </c:pt>
                <c:pt idx="169">
                  <c:v>0.72340425531914898</c:v>
                </c:pt>
                <c:pt idx="170">
                  <c:v>0.72765957446808516</c:v>
                </c:pt>
                <c:pt idx="171">
                  <c:v>0.73191489361702122</c:v>
                </c:pt>
                <c:pt idx="172">
                  <c:v>0.7361702127659574</c:v>
                </c:pt>
                <c:pt idx="173">
                  <c:v>0.74042553191489358</c:v>
                </c:pt>
                <c:pt idx="174">
                  <c:v>0.74468085106382975</c:v>
                </c:pt>
                <c:pt idx="175">
                  <c:v>0.74893617021276593</c:v>
                </c:pt>
                <c:pt idx="176">
                  <c:v>0.7531914893617021</c:v>
                </c:pt>
                <c:pt idx="177">
                  <c:v>0.75744680851063828</c:v>
                </c:pt>
                <c:pt idx="178">
                  <c:v>0.76170212765957446</c:v>
                </c:pt>
                <c:pt idx="179">
                  <c:v>0.76595744680851063</c:v>
                </c:pt>
                <c:pt idx="180">
                  <c:v>0.77021276595744681</c:v>
                </c:pt>
                <c:pt idx="181">
                  <c:v>0.77446808510638299</c:v>
                </c:pt>
                <c:pt idx="182">
                  <c:v>0.77872340425531916</c:v>
                </c:pt>
                <c:pt idx="183">
                  <c:v>0.78297872340425534</c:v>
                </c:pt>
                <c:pt idx="184">
                  <c:v>0.78723404255319152</c:v>
                </c:pt>
                <c:pt idx="185">
                  <c:v>0.79148936170212769</c:v>
                </c:pt>
                <c:pt idx="186">
                  <c:v>0.79574468085106387</c:v>
                </c:pt>
                <c:pt idx="187">
                  <c:v>0.8</c:v>
                </c:pt>
                <c:pt idx="188">
                  <c:v>0.80425531914893622</c:v>
                </c:pt>
                <c:pt idx="189">
                  <c:v>0.80851063829787229</c:v>
                </c:pt>
                <c:pt idx="190">
                  <c:v>0.81276595744680846</c:v>
                </c:pt>
                <c:pt idx="191">
                  <c:v>0.81702127659574464</c:v>
                </c:pt>
                <c:pt idx="192">
                  <c:v>0.82127659574468082</c:v>
                </c:pt>
                <c:pt idx="193">
                  <c:v>0.82553191489361699</c:v>
                </c:pt>
                <c:pt idx="194">
                  <c:v>0.82978723404255317</c:v>
                </c:pt>
                <c:pt idx="195">
                  <c:v>0.83404255319148934</c:v>
                </c:pt>
                <c:pt idx="196">
                  <c:v>0.83829787234042552</c:v>
                </c:pt>
                <c:pt idx="197">
                  <c:v>0.8425531914893617</c:v>
                </c:pt>
                <c:pt idx="198">
                  <c:v>0.84680851063829787</c:v>
                </c:pt>
                <c:pt idx="199">
                  <c:v>0.85106382978723405</c:v>
                </c:pt>
                <c:pt idx="200">
                  <c:v>0.85531914893617023</c:v>
                </c:pt>
                <c:pt idx="201">
                  <c:v>0.8595744680851064</c:v>
                </c:pt>
                <c:pt idx="202">
                  <c:v>0.86382978723404258</c:v>
                </c:pt>
                <c:pt idx="203">
                  <c:v>0.86808510638297876</c:v>
                </c:pt>
                <c:pt idx="204">
                  <c:v>0.87234042553191493</c:v>
                </c:pt>
                <c:pt idx="205">
                  <c:v>0.87659574468085111</c:v>
                </c:pt>
                <c:pt idx="206">
                  <c:v>0.88085106382978728</c:v>
                </c:pt>
                <c:pt idx="207">
                  <c:v>0.88510638297872335</c:v>
                </c:pt>
                <c:pt idx="208">
                  <c:v>0.88936170212765953</c:v>
                </c:pt>
                <c:pt idx="209">
                  <c:v>0.8936170212765957</c:v>
                </c:pt>
                <c:pt idx="210">
                  <c:v>0.89787234042553188</c:v>
                </c:pt>
                <c:pt idx="211">
                  <c:v>0.90212765957446805</c:v>
                </c:pt>
                <c:pt idx="212">
                  <c:v>0.90638297872340423</c:v>
                </c:pt>
                <c:pt idx="213">
                  <c:v>0.91063829787234041</c:v>
                </c:pt>
                <c:pt idx="214">
                  <c:v>0.91489361702127658</c:v>
                </c:pt>
                <c:pt idx="215">
                  <c:v>0.91914893617021276</c:v>
                </c:pt>
                <c:pt idx="216">
                  <c:v>0.92340425531914894</c:v>
                </c:pt>
                <c:pt idx="217">
                  <c:v>0.92765957446808511</c:v>
                </c:pt>
                <c:pt idx="218">
                  <c:v>0.93191489361702129</c:v>
                </c:pt>
                <c:pt idx="219">
                  <c:v>0.93617021276595747</c:v>
                </c:pt>
                <c:pt idx="220">
                  <c:v>0.94042553191489364</c:v>
                </c:pt>
                <c:pt idx="221">
                  <c:v>0.94468085106382982</c:v>
                </c:pt>
                <c:pt idx="222">
                  <c:v>0.94893617021276599</c:v>
                </c:pt>
                <c:pt idx="223">
                  <c:v>0.95319148936170217</c:v>
                </c:pt>
                <c:pt idx="224">
                  <c:v>0.95744680851063835</c:v>
                </c:pt>
                <c:pt idx="225">
                  <c:v>0.96170212765957441</c:v>
                </c:pt>
                <c:pt idx="226">
                  <c:v>0.96595744680851059</c:v>
                </c:pt>
                <c:pt idx="227">
                  <c:v>0.97021276595744677</c:v>
                </c:pt>
                <c:pt idx="228">
                  <c:v>0.97446808510638294</c:v>
                </c:pt>
                <c:pt idx="229">
                  <c:v>0.97872340425531912</c:v>
                </c:pt>
                <c:pt idx="230">
                  <c:v>0.98297872340425529</c:v>
                </c:pt>
                <c:pt idx="231">
                  <c:v>0.98723404255319147</c:v>
                </c:pt>
                <c:pt idx="232">
                  <c:v>0.99148936170212765</c:v>
                </c:pt>
                <c:pt idx="233">
                  <c:v>0.99574468085106382</c:v>
                </c:pt>
                <c:pt idx="234">
                  <c:v>1</c:v>
                </c:pt>
              </c:numCache>
            </c:numRef>
          </c:xVal>
          <c:yVal>
            <c:numRef>
              <c:f>'Calculate Data'!$W$5:$W$239</c:f>
              <c:numCache>
                <c:formatCode>General</c:formatCode>
                <c:ptCount val="235"/>
                <c:pt idx="0">
                  <c:v>0.6330275229357798</c:v>
                </c:pt>
                <c:pt idx="1">
                  <c:v>0.72334293948126804</c:v>
                </c:pt>
                <c:pt idx="2">
                  <c:v>0.6445086705202312</c:v>
                </c:pt>
                <c:pt idx="3">
                  <c:v>0.58888888888888891</c:v>
                </c:pt>
                <c:pt idx="4">
                  <c:v>0.66208791208791207</c:v>
                </c:pt>
                <c:pt idx="5">
                  <c:v>0.67679558011049723</c:v>
                </c:pt>
                <c:pt idx="6">
                  <c:v>0.83283582089552244</c:v>
                </c:pt>
                <c:pt idx="7">
                  <c:v>0.75</c:v>
                </c:pt>
                <c:pt idx="8">
                  <c:v>0.66239316239316237</c:v>
                </c:pt>
                <c:pt idx="9">
                  <c:v>0.68035190615835772</c:v>
                </c:pt>
                <c:pt idx="10">
                  <c:v>0.73809523809523814</c:v>
                </c:pt>
                <c:pt idx="11">
                  <c:v>0.74752475247524752</c:v>
                </c:pt>
                <c:pt idx="12">
                  <c:v>0.58656330749354002</c:v>
                </c:pt>
                <c:pt idx="13">
                  <c:v>0.62</c:v>
                </c:pt>
                <c:pt idx="14">
                  <c:v>0.68269230769230771</c:v>
                </c:pt>
                <c:pt idx="15">
                  <c:v>0.58579881656804733</c:v>
                </c:pt>
                <c:pt idx="16">
                  <c:v>0.69444444444444442</c:v>
                </c:pt>
                <c:pt idx="17">
                  <c:v>0.84955752212389379</c:v>
                </c:pt>
                <c:pt idx="18">
                  <c:v>0.72043010752688175</c:v>
                </c:pt>
                <c:pt idx="19">
                  <c:v>0.78453038674033149</c:v>
                </c:pt>
                <c:pt idx="20">
                  <c:v>0.64335664335664333</c:v>
                </c:pt>
                <c:pt idx="21">
                  <c:v>0.51533742331288346</c:v>
                </c:pt>
                <c:pt idx="22">
                  <c:v>0.54308617234468937</c:v>
                </c:pt>
                <c:pt idx="23">
                  <c:v>0.61344537815126055</c:v>
                </c:pt>
                <c:pt idx="24">
                  <c:v>0.58255451713395634</c:v>
                </c:pt>
                <c:pt idx="25">
                  <c:v>0.71794871794871795</c:v>
                </c:pt>
                <c:pt idx="26">
                  <c:v>0.70542635658914732</c:v>
                </c:pt>
                <c:pt idx="27">
                  <c:v>0.60580912863070535</c:v>
                </c:pt>
                <c:pt idx="28">
                  <c:v>0.7321428571428571</c:v>
                </c:pt>
                <c:pt idx="29">
                  <c:v>0.76158940397350994</c:v>
                </c:pt>
                <c:pt idx="30">
                  <c:v>0.5714285714285714</c:v>
                </c:pt>
                <c:pt idx="31">
                  <c:v>0.61180124223602483</c:v>
                </c:pt>
                <c:pt idx="32">
                  <c:v>0.63578274760383391</c:v>
                </c:pt>
                <c:pt idx="33">
                  <c:v>0.59772727272727277</c:v>
                </c:pt>
                <c:pt idx="34">
                  <c:v>0.71314741035856577</c:v>
                </c:pt>
                <c:pt idx="35">
                  <c:v>0.68584070796460173</c:v>
                </c:pt>
                <c:pt idx="36">
                  <c:v>0.69298245614035092</c:v>
                </c:pt>
                <c:pt idx="37">
                  <c:v>0.7134387351778656</c:v>
                </c:pt>
                <c:pt idx="38">
                  <c:v>0.65384615384615385</c:v>
                </c:pt>
                <c:pt idx="39">
                  <c:v>0.40181268882175225</c:v>
                </c:pt>
                <c:pt idx="40">
                  <c:v>0.7857142857142857</c:v>
                </c:pt>
                <c:pt idx="41">
                  <c:v>0.54929577464788737</c:v>
                </c:pt>
                <c:pt idx="42">
                  <c:v>0.57276995305164324</c:v>
                </c:pt>
                <c:pt idx="43">
                  <c:v>0.61111111111111116</c:v>
                </c:pt>
                <c:pt idx="44">
                  <c:v>0.69270833333333337</c:v>
                </c:pt>
                <c:pt idx="45">
                  <c:v>0.51724137931034486</c:v>
                </c:pt>
                <c:pt idx="46">
                  <c:v>0.484375</c:v>
                </c:pt>
                <c:pt idx="47">
                  <c:v>0.58860759493670889</c:v>
                </c:pt>
                <c:pt idx="48">
                  <c:v>0.7432432432432432</c:v>
                </c:pt>
                <c:pt idx="49">
                  <c:v>0.73534971644612479</c:v>
                </c:pt>
                <c:pt idx="50">
                  <c:v>0.6718146718146718</c:v>
                </c:pt>
                <c:pt idx="51">
                  <c:v>0.55172413793103448</c:v>
                </c:pt>
                <c:pt idx="52">
                  <c:v>0.67142857142857137</c:v>
                </c:pt>
                <c:pt idx="53">
                  <c:v>0.72727272727272729</c:v>
                </c:pt>
                <c:pt idx="54">
                  <c:v>0.68581081081081086</c:v>
                </c:pt>
                <c:pt idx="55">
                  <c:v>0.55194805194805197</c:v>
                </c:pt>
                <c:pt idx="56">
                  <c:v>0.66666666666666663</c:v>
                </c:pt>
                <c:pt idx="57">
                  <c:v>0.48059149722735672</c:v>
                </c:pt>
                <c:pt idx="58">
                  <c:v>0.70506912442396308</c:v>
                </c:pt>
                <c:pt idx="59">
                  <c:v>0.65555555555555556</c:v>
                </c:pt>
                <c:pt idx="60">
                  <c:v>0.56066176470588236</c:v>
                </c:pt>
                <c:pt idx="61">
                  <c:v>0.63309352517985606</c:v>
                </c:pt>
                <c:pt idx="62">
                  <c:v>0.71612903225806457</c:v>
                </c:pt>
                <c:pt idx="63">
                  <c:v>0.7137404580152672</c:v>
                </c:pt>
                <c:pt idx="64">
                  <c:v>0.55289421157684626</c:v>
                </c:pt>
                <c:pt idx="65">
                  <c:v>0.54469273743016755</c:v>
                </c:pt>
                <c:pt idx="66">
                  <c:v>0.7407407407407407</c:v>
                </c:pt>
                <c:pt idx="67">
                  <c:v>0.46525679758308158</c:v>
                </c:pt>
                <c:pt idx="68">
                  <c:v>0.80223880597014929</c:v>
                </c:pt>
                <c:pt idx="69">
                  <c:v>0.61278195488721809</c:v>
                </c:pt>
                <c:pt idx="70">
                  <c:v>0.65789473684210531</c:v>
                </c:pt>
                <c:pt idx="71">
                  <c:v>0.62849162011173187</c:v>
                </c:pt>
                <c:pt idx="72">
                  <c:v>0.46250000000000002</c:v>
                </c:pt>
                <c:pt idx="73">
                  <c:v>0.65957446808510634</c:v>
                </c:pt>
                <c:pt idx="74">
                  <c:v>0.71818181818181814</c:v>
                </c:pt>
                <c:pt idx="75">
                  <c:v>0.76331360946745563</c:v>
                </c:pt>
                <c:pt idx="76">
                  <c:v>0.75443786982248517</c:v>
                </c:pt>
                <c:pt idx="77">
                  <c:v>0.49594813614262562</c:v>
                </c:pt>
                <c:pt idx="78">
                  <c:v>0.44554455445544555</c:v>
                </c:pt>
                <c:pt idx="79">
                  <c:v>0.66315789473684206</c:v>
                </c:pt>
                <c:pt idx="80">
                  <c:v>0.40217391304347827</c:v>
                </c:pt>
                <c:pt idx="81">
                  <c:v>0.75316455696202533</c:v>
                </c:pt>
                <c:pt idx="82">
                  <c:v>0.6353944562899787</c:v>
                </c:pt>
                <c:pt idx="83">
                  <c:v>0.7416666666666667</c:v>
                </c:pt>
                <c:pt idx="84">
                  <c:v>0.69117647058823528</c:v>
                </c:pt>
                <c:pt idx="85">
                  <c:v>0.75492957746478873</c:v>
                </c:pt>
                <c:pt idx="86">
                  <c:v>0.62068965517241381</c:v>
                </c:pt>
                <c:pt idx="87">
                  <c:v>0.5</c:v>
                </c:pt>
                <c:pt idx="88">
                  <c:v>0.5</c:v>
                </c:pt>
                <c:pt idx="89">
                  <c:v>0.52380952380952384</c:v>
                </c:pt>
                <c:pt idx="90">
                  <c:v>0.63815789473684215</c:v>
                </c:pt>
                <c:pt idx="91">
                  <c:v>0.702247191011236</c:v>
                </c:pt>
                <c:pt idx="92">
                  <c:v>0.70886075949367089</c:v>
                </c:pt>
                <c:pt idx="93">
                  <c:v>0.48679245283018868</c:v>
                </c:pt>
                <c:pt idx="94">
                  <c:v>0.75257731958762886</c:v>
                </c:pt>
                <c:pt idx="95">
                  <c:v>0.66800000000000004</c:v>
                </c:pt>
                <c:pt idx="96">
                  <c:v>0.63934426229508201</c:v>
                </c:pt>
                <c:pt idx="97">
                  <c:v>0.78231292517006801</c:v>
                </c:pt>
                <c:pt idx="98">
                  <c:v>0.68253968253968256</c:v>
                </c:pt>
                <c:pt idx="99">
                  <c:v>0.7458563535911602</c:v>
                </c:pt>
                <c:pt idx="100">
                  <c:v>0.32503888024883359</c:v>
                </c:pt>
                <c:pt idx="101">
                  <c:v>0.71532846715328469</c:v>
                </c:pt>
                <c:pt idx="102">
                  <c:v>0.63461538461538458</c:v>
                </c:pt>
                <c:pt idx="103">
                  <c:v>0.35897435897435898</c:v>
                </c:pt>
                <c:pt idx="104">
                  <c:v>0.52767527675276749</c:v>
                </c:pt>
                <c:pt idx="105">
                  <c:v>0.36842105263157893</c:v>
                </c:pt>
                <c:pt idx="106">
                  <c:v>0.63636363636363635</c:v>
                </c:pt>
                <c:pt idx="107">
                  <c:v>0.51843817787418656</c:v>
                </c:pt>
                <c:pt idx="108">
                  <c:v>0.51724137931034486</c:v>
                </c:pt>
                <c:pt idx="109">
                  <c:v>0.53198653198653201</c:v>
                </c:pt>
                <c:pt idx="110">
                  <c:v>0.35238095238095241</c:v>
                </c:pt>
                <c:pt idx="111">
                  <c:v>0.43835616438356162</c:v>
                </c:pt>
                <c:pt idx="112">
                  <c:v>0.4330357142857143</c:v>
                </c:pt>
                <c:pt idx="113">
                  <c:v>0.71299093655589119</c:v>
                </c:pt>
                <c:pt idx="114">
                  <c:v>0.46103896103896103</c:v>
                </c:pt>
                <c:pt idx="115">
                  <c:v>0.50372208436724564</c:v>
                </c:pt>
                <c:pt idx="116">
                  <c:v>0.4631578947368421</c:v>
                </c:pt>
                <c:pt idx="117">
                  <c:v>0.50607287449392713</c:v>
                </c:pt>
                <c:pt idx="118">
                  <c:v>0.66</c:v>
                </c:pt>
                <c:pt idx="119">
                  <c:v>0.58661417322834641</c:v>
                </c:pt>
                <c:pt idx="120">
                  <c:v>0.45833333333333331</c:v>
                </c:pt>
                <c:pt idx="121">
                  <c:v>0.29339853300733498</c:v>
                </c:pt>
                <c:pt idx="122">
                  <c:v>0.3108974358974359</c:v>
                </c:pt>
                <c:pt idx="123">
                  <c:v>0.39166666666666666</c:v>
                </c:pt>
                <c:pt idx="124">
                  <c:v>0.50095238095238093</c:v>
                </c:pt>
                <c:pt idx="125">
                  <c:v>0.78538812785388123</c:v>
                </c:pt>
                <c:pt idx="126">
                  <c:v>0.53873239436619713</c:v>
                </c:pt>
                <c:pt idx="127">
                  <c:v>0.56017039403620872</c:v>
                </c:pt>
                <c:pt idx="128">
                  <c:v>0.40571428571428569</c:v>
                </c:pt>
                <c:pt idx="129">
                  <c:v>0.47747747747747749</c:v>
                </c:pt>
                <c:pt idx="130">
                  <c:v>0.40706319702602228</c:v>
                </c:pt>
                <c:pt idx="131">
                  <c:v>0.54761904761904767</c:v>
                </c:pt>
                <c:pt idx="132">
                  <c:v>0.54054054054054057</c:v>
                </c:pt>
                <c:pt idx="133">
                  <c:v>0.70779220779220775</c:v>
                </c:pt>
                <c:pt idx="134">
                  <c:v>0.26501035196687373</c:v>
                </c:pt>
                <c:pt idx="135">
                  <c:v>0.33720930232558138</c:v>
                </c:pt>
                <c:pt idx="136">
                  <c:v>0.64730290456431538</c:v>
                </c:pt>
                <c:pt idx="137">
                  <c:v>0.7857142857142857</c:v>
                </c:pt>
                <c:pt idx="138">
                  <c:v>0.75714285714285712</c:v>
                </c:pt>
                <c:pt idx="139">
                  <c:v>0.83172147001934238</c:v>
                </c:pt>
                <c:pt idx="140">
                  <c:v>0.47309833024118736</c:v>
                </c:pt>
                <c:pt idx="141">
                  <c:v>0.5951742627345844</c:v>
                </c:pt>
                <c:pt idx="142">
                  <c:v>0.54587155963302747</c:v>
                </c:pt>
                <c:pt idx="143">
                  <c:v>0.58125000000000004</c:v>
                </c:pt>
                <c:pt idx="144">
                  <c:v>0.55855855855855852</c:v>
                </c:pt>
                <c:pt idx="145">
                  <c:v>0.52888888888888885</c:v>
                </c:pt>
                <c:pt idx="146">
                  <c:v>0.68695652173913047</c:v>
                </c:pt>
                <c:pt idx="147">
                  <c:v>0.65517241379310343</c:v>
                </c:pt>
                <c:pt idx="148">
                  <c:v>0.31446540880503143</c:v>
                </c:pt>
                <c:pt idx="149">
                  <c:v>0.63384615384615384</c:v>
                </c:pt>
                <c:pt idx="150">
                  <c:v>0.38028169014084506</c:v>
                </c:pt>
                <c:pt idx="151">
                  <c:v>0.3651877133105802</c:v>
                </c:pt>
                <c:pt idx="152">
                  <c:v>0.51016260162601623</c:v>
                </c:pt>
                <c:pt idx="153">
                  <c:v>0.2857142857142857</c:v>
                </c:pt>
                <c:pt idx="154">
                  <c:v>0.39688715953307391</c:v>
                </c:pt>
                <c:pt idx="155">
                  <c:v>0.41818181818181815</c:v>
                </c:pt>
                <c:pt idx="156">
                  <c:v>0.72128378378378377</c:v>
                </c:pt>
                <c:pt idx="157">
                  <c:v>0.7021276595744681</c:v>
                </c:pt>
                <c:pt idx="158">
                  <c:v>0.42105263157894735</c:v>
                </c:pt>
                <c:pt idx="159">
                  <c:v>0.42452830188679247</c:v>
                </c:pt>
                <c:pt idx="160">
                  <c:v>0.61928934010152281</c:v>
                </c:pt>
                <c:pt idx="161">
                  <c:v>0.46990740740740738</c:v>
                </c:pt>
                <c:pt idx="162">
                  <c:v>0.29924242424242425</c:v>
                </c:pt>
                <c:pt idx="163">
                  <c:v>0.45802919708029199</c:v>
                </c:pt>
                <c:pt idx="164">
                  <c:v>0.5494505494505495</c:v>
                </c:pt>
                <c:pt idx="165">
                  <c:v>0.45029239766081869</c:v>
                </c:pt>
                <c:pt idx="166">
                  <c:v>0.5024390243902439</c:v>
                </c:pt>
                <c:pt idx="167">
                  <c:v>0.47993019197207681</c:v>
                </c:pt>
                <c:pt idx="168">
                  <c:v>0.50716332378223494</c:v>
                </c:pt>
                <c:pt idx="169">
                  <c:v>0.41489361702127658</c:v>
                </c:pt>
                <c:pt idx="170">
                  <c:v>0.48448687350835323</c:v>
                </c:pt>
                <c:pt idx="171">
                  <c:v>0.26837606837606837</c:v>
                </c:pt>
                <c:pt idx="172">
                  <c:v>0.40208333333333335</c:v>
                </c:pt>
                <c:pt idx="173">
                  <c:v>0.33967391304347827</c:v>
                </c:pt>
                <c:pt idx="174">
                  <c:v>0.59375</c:v>
                </c:pt>
                <c:pt idx="175">
                  <c:v>0.30769230769230771</c:v>
                </c:pt>
                <c:pt idx="176">
                  <c:v>0.48136142625607781</c:v>
                </c:pt>
                <c:pt idx="177">
                  <c:v>0.33333333333333331</c:v>
                </c:pt>
                <c:pt idx="178">
                  <c:v>0.57391304347826089</c:v>
                </c:pt>
                <c:pt idx="179">
                  <c:v>0.34763948497854075</c:v>
                </c:pt>
                <c:pt idx="180">
                  <c:v>0.31782945736434109</c:v>
                </c:pt>
                <c:pt idx="181">
                  <c:v>0.53962264150943395</c:v>
                </c:pt>
                <c:pt idx="182">
                  <c:v>0.30100334448160537</c:v>
                </c:pt>
                <c:pt idx="183">
                  <c:v>0.63235294117647056</c:v>
                </c:pt>
                <c:pt idx="184">
                  <c:v>0.33628318584070799</c:v>
                </c:pt>
                <c:pt idx="185">
                  <c:v>0.33687943262411346</c:v>
                </c:pt>
                <c:pt idx="186">
                  <c:v>0.49880668257756561</c:v>
                </c:pt>
                <c:pt idx="187">
                  <c:v>0.44736842105263158</c:v>
                </c:pt>
                <c:pt idx="188">
                  <c:v>0.36565656565656568</c:v>
                </c:pt>
                <c:pt idx="189">
                  <c:v>0.30654761904761907</c:v>
                </c:pt>
                <c:pt idx="190">
                  <c:v>0.61111111111111116</c:v>
                </c:pt>
                <c:pt idx="191">
                  <c:v>0.33250000000000002</c:v>
                </c:pt>
                <c:pt idx="192">
                  <c:v>0.42228739002932553</c:v>
                </c:pt>
                <c:pt idx="193">
                  <c:v>0.30952380952380953</c:v>
                </c:pt>
                <c:pt idx="194">
                  <c:v>0.48341232227488151</c:v>
                </c:pt>
                <c:pt idx="195">
                  <c:v>0.26771653543307089</c:v>
                </c:pt>
                <c:pt idx="196">
                  <c:v>0.63861386138613863</c:v>
                </c:pt>
                <c:pt idx="197">
                  <c:v>0.25116279069767444</c:v>
                </c:pt>
                <c:pt idx="198">
                  <c:v>0.47826086956521741</c:v>
                </c:pt>
                <c:pt idx="199">
                  <c:v>0.61842105263157898</c:v>
                </c:pt>
                <c:pt idx="200">
                  <c:v>0.27764127764127766</c:v>
                </c:pt>
                <c:pt idx="201">
                  <c:v>0.50205761316872433</c:v>
                </c:pt>
                <c:pt idx="202">
                  <c:v>0.46590909090909088</c:v>
                </c:pt>
                <c:pt idx="203">
                  <c:v>0.35984848484848486</c:v>
                </c:pt>
                <c:pt idx="204">
                  <c:v>0.45628415300546449</c:v>
                </c:pt>
                <c:pt idx="205">
                  <c:v>0.40371229698375871</c:v>
                </c:pt>
                <c:pt idx="206">
                  <c:v>0.38577586206896552</c:v>
                </c:pt>
                <c:pt idx="207">
                  <c:v>0.37398373983739835</c:v>
                </c:pt>
                <c:pt idx="208">
                  <c:v>0.56976744186046513</c:v>
                </c:pt>
                <c:pt idx="209">
                  <c:v>0.31623931623931623</c:v>
                </c:pt>
                <c:pt idx="210">
                  <c:v>0.35361216730038025</c:v>
                </c:pt>
                <c:pt idx="211">
                  <c:v>0.52459016393442626</c:v>
                </c:pt>
                <c:pt idx="212">
                  <c:v>0.64383561643835618</c:v>
                </c:pt>
                <c:pt idx="213">
                  <c:v>0.58585858585858586</c:v>
                </c:pt>
                <c:pt idx="214">
                  <c:v>0.78172588832487311</c:v>
                </c:pt>
                <c:pt idx="215">
                  <c:v>0.33333333333333331</c:v>
                </c:pt>
                <c:pt idx="216">
                  <c:v>0.32472324723247231</c:v>
                </c:pt>
                <c:pt idx="217">
                  <c:v>0.48993288590604028</c:v>
                </c:pt>
                <c:pt idx="218">
                  <c:v>0.44748858447488582</c:v>
                </c:pt>
                <c:pt idx="219">
                  <c:v>0.36614173228346458</c:v>
                </c:pt>
                <c:pt idx="220">
                  <c:v>0.36842105263157893</c:v>
                </c:pt>
                <c:pt idx="221">
                  <c:v>0.35606060606060608</c:v>
                </c:pt>
                <c:pt idx="222">
                  <c:v>0.24652087475149106</c:v>
                </c:pt>
                <c:pt idx="223">
                  <c:v>0.31818181818181818</c:v>
                </c:pt>
                <c:pt idx="224">
                  <c:v>0.26380368098159507</c:v>
                </c:pt>
                <c:pt idx="225">
                  <c:v>0.33023255813953489</c:v>
                </c:pt>
                <c:pt idx="226">
                  <c:v>0.43884892086330934</c:v>
                </c:pt>
                <c:pt idx="227">
                  <c:v>0.4513888888888889</c:v>
                </c:pt>
                <c:pt idx="228">
                  <c:v>0.42823529411764705</c:v>
                </c:pt>
                <c:pt idx="229">
                  <c:v>0.3723849372384937</c:v>
                </c:pt>
                <c:pt idx="230">
                  <c:v>0.42222222222222222</c:v>
                </c:pt>
                <c:pt idx="231">
                  <c:v>0.51351351351351349</c:v>
                </c:pt>
                <c:pt idx="232">
                  <c:v>0.3188405797101449</c:v>
                </c:pt>
                <c:pt idx="233">
                  <c:v>0.22461538461538461</c:v>
                </c:pt>
                <c:pt idx="234">
                  <c:v>0.57534246575342463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4E-4651-8CB8-E4960EF8F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7120"/>
        <c:axId val="841860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'Calculate Data'!$T$4</c15:sqref>
                        </c15:formulaRef>
                      </c:ext>
                    </c:extLst>
                    <c:strCache>
                      <c:ptCount val="1"/>
                      <c:pt idx="0">
                        <c:v>x8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'Calculate Data'!$S$5:$S$239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4.2553191489361703E-3</c:v>
                      </c:pt>
                      <c:pt idx="1">
                        <c:v>8.5106382978723406E-3</c:v>
                      </c:pt>
                      <c:pt idx="2">
                        <c:v>1.276595744680851E-2</c:v>
                      </c:pt>
                      <c:pt idx="3">
                        <c:v>1.7021276595744681E-2</c:v>
                      </c:pt>
                      <c:pt idx="4">
                        <c:v>2.1276595744680851E-2</c:v>
                      </c:pt>
                      <c:pt idx="5">
                        <c:v>2.553191489361702E-2</c:v>
                      </c:pt>
                      <c:pt idx="6">
                        <c:v>2.9787234042553193E-2</c:v>
                      </c:pt>
                      <c:pt idx="7">
                        <c:v>3.4042553191489362E-2</c:v>
                      </c:pt>
                      <c:pt idx="8">
                        <c:v>3.8297872340425532E-2</c:v>
                      </c:pt>
                      <c:pt idx="9">
                        <c:v>4.2553191489361701E-2</c:v>
                      </c:pt>
                      <c:pt idx="10">
                        <c:v>4.6808510638297871E-2</c:v>
                      </c:pt>
                      <c:pt idx="11">
                        <c:v>5.106382978723404E-2</c:v>
                      </c:pt>
                      <c:pt idx="12">
                        <c:v>5.5319148936170209E-2</c:v>
                      </c:pt>
                      <c:pt idx="13">
                        <c:v>5.9574468085106386E-2</c:v>
                      </c:pt>
                      <c:pt idx="14">
                        <c:v>6.3829787234042548E-2</c:v>
                      </c:pt>
                      <c:pt idx="15">
                        <c:v>6.8085106382978725E-2</c:v>
                      </c:pt>
                      <c:pt idx="16">
                        <c:v>7.2340425531914887E-2</c:v>
                      </c:pt>
                      <c:pt idx="17">
                        <c:v>7.6595744680851063E-2</c:v>
                      </c:pt>
                      <c:pt idx="18">
                        <c:v>8.085106382978724E-2</c:v>
                      </c:pt>
                      <c:pt idx="19">
                        <c:v>8.5106382978723402E-2</c:v>
                      </c:pt>
                      <c:pt idx="20">
                        <c:v>8.9361702127659579E-2</c:v>
                      </c:pt>
                      <c:pt idx="21">
                        <c:v>9.3617021276595741E-2</c:v>
                      </c:pt>
                      <c:pt idx="22">
                        <c:v>9.7872340425531917E-2</c:v>
                      </c:pt>
                      <c:pt idx="23">
                        <c:v>0.10212765957446808</c:v>
                      </c:pt>
                      <c:pt idx="24">
                        <c:v>0.10638297872340426</c:v>
                      </c:pt>
                      <c:pt idx="25">
                        <c:v>0.11063829787234042</c:v>
                      </c:pt>
                      <c:pt idx="26">
                        <c:v>0.1148936170212766</c:v>
                      </c:pt>
                      <c:pt idx="27">
                        <c:v>0.11914893617021277</c:v>
                      </c:pt>
                      <c:pt idx="28">
                        <c:v>0.12340425531914893</c:v>
                      </c:pt>
                      <c:pt idx="29">
                        <c:v>0.1276595744680851</c:v>
                      </c:pt>
                      <c:pt idx="30">
                        <c:v>0.13191489361702127</c:v>
                      </c:pt>
                      <c:pt idx="31">
                        <c:v>0.13617021276595745</c:v>
                      </c:pt>
                      <c:pt idx="32">
                        <c:v>0.14042553191489363</c:v>
                      </c:pt>
                      <c:pt idx="33">
                        <c:v>0.14468085106382977</c:v>
                      </c:pt>
                      <c:pt idx="34">
                        <c:v>0.14893617021276595</c:v>
                      </c:pt>
                      <c:pt idx="35">
                        <c:v>0.15319148936170213</c:v>
                      </c:pt>
                      <c:pt idx="36">
                        <c:v>0.1574468085106383</c:v>
                      </c:pt>
                      <c:pt idx="37">
                        <c:v>0.16170212765957448</c:v>
                      </c:pt>
                      <c:pt idx="38">
                        <c:v>0.16595744680851063</c:v>
                      </c:pt>
                      <c:pt idx="39">
                        <c:v>0.1702127659574468</c:v>
                      </c:pt>
                      <c:pt idx="40">
                        <c:v>0.17446808510638298</c:v>
                      </c:pt>
                      <c:pt idx="41">
                        <c:v>0.17872340425531916</c:v>
                      </c:pt>
                      <c:pt idx="42">
                        <c:v>0.18297872340425531</c:v>
                      </c:pt>
                      <c:pt idx="43">
                        <c:v>0.18723404255319148</c:v>
                      </c:pt>
                      <c:pt idx="44">
                        <c:v>0.19148936170212766</c:v>
                      </c:pt>
                      <c:pt idx="45">
                        <c:v>0.19574468085106383</c:v>
                      </c:pt>
                      <c:pt idx="46">
                        <c:v>0.2</c:v>
                      </c:pt>
                      <c:pt idx="47">
                        <c:v>0.20425531914893616</c:v>
                      </c:pt>
                      <c:pt idx="48">
                        <c:v>0.20851063829787234</c:v>
                      </c:pt>
                      <c:pt idx="49">
                        <c:v>0.21276595744680851</c:v>
                      </c:pt>
                      <c:pt idx="50">
                        <c:v>0.21702127659574469</c:v>
                      </c:pt>
                      <c:pt idx="51">
                        <c:v>0.22127659574468084</c:v>
                      </c:pt>
                      <c:pt idx="52">
                        <c:v>0.22553191489361701</c:v>
                      </c:pt>
                      <c:pt idx="53">
                        <c:v>0.22978723404255319</c:v>
                      </c:pt>
                      <c:pt idx="54">
                        <c:v>0.23404255319148937</c:v>
                      </c:pt>
                      <c:pt idx="55">
                        <c:v>0.23829787234042554</c:v>
                      </c:pt>
                      <c:pt idx="56">
                        <c:v>0.24255319148936169</c:v>
                      </c:pt>
                      <c:pt idx="57">
                        <c:v>0.24680851063829787</c:v>
                      </c:pt>
                      <c:pt idx="58">
                        <c:v>0.25106382978723402</c:v>
                      </c:pt>
                      <c:pt idx="59">
                        <c:v>0.25531914893617019</c:v>
                      </c:pt>
                      <c:pt idx="60">
                        <c:v>0.25957446808510637</c:v>
                      </c:pt>
                      <c:pt idx="61">
                        <c:v>0.26382978723404255</c:v>
                      </c:pt>
                      <c:pt idx="62">
                        <c:v>0.26808510638297872</c:v>
                      </c:pt>
                      <c:pt idx="63">
                        <c:v>0.2723404255319149</c:v>
                      </c:pt>
                      <c:pt idx="64">
                        <c:v>0.27659574468085107</c:v>
                      </c:pt>
                      <c:pt idx="65">
                        <c:v>0.28085106382978725</c:v>
                      </c:pt>
                      <c:pt idx="66">
                        <c:v>0.28510638297872343</c:v>
                      </c:pt>
                      <c:pt idx="67">
                        <c:v>0.28936170212765955</c:v>
                      </c:pt>
                      <c:pt idx="68">
                        <c:v>0.29361702127659572</c:v>
                      </c:pt>
                      <c:pt idx="69">
                        <c:v>0.2978723404255319</c:v>
                      </c:pt>
                      <c:pt idx="70">
                        <c:v>0.30212765957446808</c:v>
                      </c:pt>
                      <c:pt idx="71">
                        <c:v>0.30638297872340425</c:v>
                      </c:pt>
                      <c:pt idx="72">
                        <c:v>0.31063829787234043</c:v>
                      </c:pt>
                      <c:pt idx="73">
                        <c:v>0.31489361702127661</c:v>
                      </c:pt>
                      <c:pt idx="74">
                        <c:v>0.31914893617021278</c:v>
                      </c:pt>
                      <c:pt idx="75">
                        <c:v>0.32340425531914896</c:v>
                      </c:pt>
                      <c:pt idx="76">
                        <c:v>0.32765957446808508</c:v>
                      </c:pt>
                      <c:pt idx="77">
                        <c:v>0.33191489361702126</c:v>
                      </c:pt>
                      <c:pt idx="78">
                        <c:v>0.33617021276595743</c:v>
                      </c:pt>
                      <c:pt idx="79">
                        <c:v>0.34042553191489361</c:v>
                      </c:pt>
                      <c:pt idx="80">
                        <c:v>0.34468085106382979</c:v>
                      </c:pt>
                      <c:pt idx="81">
                        <c:v>0.34893617021276596</c:v>
                      </c:pt>
                      <c:pt idx="82">
                        <c:v>0.35319148936170214</c:v>
                      </c:pt>
                      <c:pt idx="83">
                        <c:v>0.35744680851063831</c:v>
                      </c:pt>
                      <c:pt idx="84">
                        <c:v>0.36170212765957449</c:v>
                      </c:pt>
                      <c:pt idx="85">
                        <c:v>0.36595744680851061</c:v>
                      </c:pt>
                      <c:pt idx="86">
                        <c:v>0.37021276595744679</c:v>
                      </c:pt>
                      <c:pt idx="87">
                        <c:v>0.37446808510638296</c:v>
                      </c:pt>
                      <c:pt idx="88">
                        <c:v>0.37872340425531914</c:v>
                      </c:pt>
                      <c:pt idx="89">
                        <c:v>0.38297872340425532</c:v>
                      </c:pt>
                      <c:pt idx="90">
                        <c:v>0.38723404255319149</c:v>
                      </c:pt>
                      <c:pt idx="91">
                        <c:v>0.39148936170212767</c:v>
                      </c:pt>
                      <c:pt idx="92">
                        <c:v>0.39574468085106385</c:v>
                      </c:pt>
                      <c:pt idx="93">
                        <c:v>0.4</c:v>
                      </c:pt>
                      <c:pt idx="94">
                        <c:v>0.40425531914893614</c:v>
                      </c:pt>
                      <c:pt idx="95">
                        <c:v>0.40851063829787232</c:v>
                      </c:pt>
                      <c:pt idx="96">
                        <c:v>0.4127659574468085</c:v>
                      </c:pt>
                      <c:pt idx="97">
                        <c:v>0.41702127659574467</c:v>
                      </c:pt>
                      <c:pt idx="98">
                        <c:v>0.42127659574468085</c:v>
                      </c:pt>
                      <c:pt idx="99">
                        <c:v>0.42553191489361702</c:v>
                      </c:pt>
                      <c:pt idx="100">
                        <c:v>0.4297872340425532</c:v>
                      </c:pt>
                      <c:pt idx="101">
                        <c:v>0.43404255319148938</c:v>
                      </c:pt>
                      <c:pt idx="102">
                        <c:v>0.43829787234042555</c:v>
                      </c:pt>
                      <c:pt idx="103">
                        <c:v>0.44255319148936167</c:v>
                      </c:pt>
                      <c:pt idx="104">
                        <c:v>0.44680851063829785</c:v>
                      </c:pt>
                      <c:pt idx="105">
                        <c:v>0.45106382978723403</c:v>
                      </c:pt>
                      <c:pt idx="106">
                        <c:v>0.4553191489361702</c:v>
                      </c:pt>
                      <c:pt idx="107">
                        <c:v>0.45957446808510638</c:v>
                      </c:pt>
                      <c:pt idx="108">
                        <c:v>0.46382978723404256</c:v>
                      </c:pt>
                      <c:pt idx="109">
                        <c:v>0.46808510638297873</c:v>
                      </c:pt>
                      <c:pt idx="110">
                        <c:v>0.47234042553191491</c:v>
                      </c:pt>
                      <c:pt idx="111">
                        <c:v>0.47659574468085109</c:v>
                      </c:pt>
                      <c:pt idx="112">
                        <c:v>0.48085106382978721</c:v>
                      </c:pt>
                      <c:pt idx="113">
                        <c:v>0.48510638297872338</c:v>
                      </c:pt>
                      <c:pt idx="114">
                        <c:v>0.48936170212765956</c:v>
                      </c:pt>
                      <c:pt idx="115">
                        <c:v>0.49361702127659574</c:v>
                      </c:pt>
                      <c:pt idx="116">
                        <c:v>0.49787234042553191</c:v>
                      </c:pt>
                      <c:pt idx="117">
                        <c:v>0.50212765957446803</c:v>
                      </c:pt>
                      <c:pt idx="118">
                        <c:v>0.50638297872340421</c:v>
                      </c:pt>
                      <c:pt idx="119">
                        <c:v>0.51063829787234039</c:v>
                      </c:pt>
                      <c:pt idx="120">
                        <c:v>0.51489361702127656</c:v>
                      </c:pt>
                      <c:pt idx="121">
                        <c:v>0.51914893617021274</c:v>
                      </c:pt>
                      <c:pt idx="122">
                        <c:v>0.52340425531914891</c:v>
                      </c:pt>
                      <c:pt idx="123">
                        <c:v>0.52765957446808509</c:v>
                      </c:pt>
                      <c:pt idx="124">
                        <c:v>0.53191489361702127</c:v>
                      </c:pt>
                      <c:pt idx="125">
                        <c:v>0.53617021276595744</c:v>
                      </c:pt>
                      <c:pt idx="126">
                        <c:v>0.54042553191489362</c:v>
                      </c:pt>
                      <c:pt idx="127">
                        <c:v>0.5446808510638298</c:v>
                      </c:pt>
                      <c:pt idx="128">
                        <c:v>0.54893617021276597</c:v>
                      </c:pt>
                      <c:pt idx="129">
                        <c:v>0.55319148936170215</c:v>
                      </c:pt>
                      <c:pt idx="130">
                        <c:v>0.55744680851063833</c:v>
                      </c:pt>
                      <c:pt idx="131">
                        <c:v>0.5617021276595745</c:v>
                      </c:pt>
                      <c:pt idx="132">
                        <c:v>0.56595744680851068</c:v>
                      </c:pt>
                      <c:pt idx="133">
                        <c:v>0.57021276595744685</c:v>
                      </c:pt>
                      <c:pt idx="134">
                        <c:v>0.57446808510638303</c:v>
                      </c:pt>
                      <c:pt idx="135">
                        <c:v>0.5787234042553191</c:v>
                      </c:pt>
                      <c:pt idx="136">
                        <c:v>0.58297872340425527</c:v>
                      </c:pt>
                      <c:pt idx="137">
                        <c:v>0.58723404255319145</c:v>
                      </c:pt>
                      <c:pt idx="138">
                        <c:v>0.59148936170212763</c:v>
                      </c:pt>
                      <c:pt idx="139">
                        <c:v>0.5957446808510638</c:v>
                      </c:pt>
                      <c:pt idx="140">
                        <c:v>0.6</c:v>
                      </c:pt>
                      <c:pt idx="141">
                        <c:v>0.60425531914893615</c:v>
                      </c:pt>
                      <c:pt idx="142">
                        <c:v>0.60851063829787233</c:v>
                      </c:pt>
                      <c:pt idx="143">
                        <c:v>0.61276595744680851</c:v>
                      </c:pt>
                      <c:pt idx="144">
                        <c:v>0.61702127659574468</c:v>
                      </c:pt>
                      <c:pt idx="145">
                        <c:v>0.62127659574468086</c:v>
                      </c:pt>
                      <c:pt idx="146">
                        <c:v>0.62553191489361704</c:v>
                      </c:pt>
                      <c:pt idx="147">
                        <c:v>0.62978723404255321</c:v>
                      </c:pt>
                      <c:pt idx="148">
                        <c:v>0.63404255319148939</c:v>
                      </c:pt>
                      <c:pt idx="149">
                        <c:v>0.63829787234042556</c:v>
                      </c:pt>
                      <c:pt idx="150">
                        <c:v>0.64255319148936174</c:v>
                      </c:pt>
                      <c:pt idx="151">
                        <c:v>0.64680851063829792</c:v>
                      </c:pt>
                      <c:pt idx="152">
                        <c:v>0.65106382978723409</c:v>
                      </c:pt>
                      <c:pt idx="153">
                        <c:v>0.65531914893617016</c:v>
                      </c:pt>
                      <c:pt idx="154">
                        <c:v>0.65957446808510634</c:v>
                      </c:pt>
                      <c:pt idx="155">
                        <c:v>0.66382978723404251</c:v>
                      </c:pt>
                      <c:pt idx="156">
                        <c:v>0.66808510638297869</c:v>
                      </c:pt>
                      <c:pt idx="157">
                        <c:v>0.67234042553191486</c:v>
                      </c:pt>
                      <c:pt idx="158">
                        <c:v>0.67659574468085104</c:v>
                      </c:pt>
                      <c:pt idx="159">
                        <c:v>0.68085106382978722</c:v>
                      </c:pt>
                      <c:pt idx="160">
                        <c:v>0.68510638297872339</c:v>
                      </c:pt>
                      <c:pt idx="161">
                        <c:v>0.68936170212765957</c:v>
                      </c:pt>
                      <c:pt idx="162">
                        <c:v>0.69361702127659575</c:v>
                      </c:pt>
                      <c:pt idx="163">
                        <c:v>0.69787234042553192</c:v>
                      </c:pt>
                      <c:pt idx="164">
                        <c:v>0.7021276595744681</c:v>
                      </c:pt>
                      <c:pt idx="165">
                        <c:v>0.70638297872340428</c:v>
                      </c:pt>
                      <c:pt idx="166">
                        <c:v>0.71063829787234045</c:v>
                      </c:pt>
                      <c:pt idx="167">
                        <c:v>0.71489361702127663</c:v>
                      </c:pt>
                      <c:pt idx="168">
                        <c:v>0.7191489361702128</c:v>
                      </c:pt>
                      <c:pt idx="169">
                        <c:v>0.72340425531914898</c:v>
                      </c:pt>
                      <c:pt idx="170">
                        <c:v>0.72765957446808516</c:v>
                      </c:pt>
                      <c:pt idx="171">
                        <c:v>0.73191489361702122</c:v>
                      </c:pt>
                      <c:pt idx="172">
                        <c:v>0.7361702127659574</c:v>
                      </c:pt>
                      <c:pt idx="173">
                        <c:v>0.74042553191489358</c:v>
                      </c:pt>
                      <c:pt idx="174">
                        <c:v>0.74468085106382975</c:v>
                      </c:pt>
                      <c:pt idx="175">
                        <c:v>0.74893617021276593</c:v>
                      </c:pt>
                      <c:pt idx="176">
                        <c:v>0.7531914893617021</c:v>
                      </c:pt>
                      <c:pt idx="177">
                        <c:v>0.75744680851063828</c:v>
                      </c:pt>
                      <c:pt idx="178">
                        <c:v>0.76170212765957446</c:v>
                      </c:pt>
                      <c:pt idx="179">
                        <c:v>0.76595744680851063</c:v>
                      </c:pt>
                      <c:pt idx="180">
                        <c:v>0.77021276595744681</c:v>
                      </c:pt>
                      <c:pt idx="181">
                        <c:v>0.77446808510638299</c:v>
                      </c:pt>
                      <c:pt idx="182">
                        <c:v>0.77872340425531916</c:v>
                      </c:pt>
                      <c:pt idx="183">
                        <c:v>0.78297872340425534</c:v>
                      </c:pt>
                      <c:pt idx="184">
                        <c:v>0.78723404255319152</c:v>
                      </c:pt>
                      <c:pt idx="185">
                        <c:v>0.79148936170212769</c:v>
                      </c:pt>
                      <c:pt idx="186">
                        <c:v>0.79574468085106387</c:v>
                      </c:pt>
                      <c:pt idx="187">
                        <c:v>0.8</c:v>
                      </c:pt>
                      <c:pt idx="188">
                        <c:v>0.80425531914893622</c:v>
                      </c:pt>
                      <c:pt idx="189">
                        <c:v>0.80851063829787229</c:v>
                      </c:pt>
                      <c:pt idx="190">
                        <c:v>0.81276595744680846</c:v>
                      </c:pt>
                      <c:pt idx="191">
                        <c:v>0.81702127659574464</c:v>
                      </c:pt>
                      <c:pt idx="192">
                        <c:v>0.82127659574468082</c:v>
                      </c:pt>
                      <c:pt idx="193">
                        <c:v>0.82553191489361699</c:v>
                      </c:pt>
                      <c:pt idx="194">
                        <c:v>0.82978723404255317</c:v>
                      </c:pt>
                      <c:pt idx="195">
                        <c:v>0.83404255319148934</c:v>
                      </c:pt>
                      <c:pt idx="196">
                        <c:v>0.83829787234042552</c:v>
                      </c:pt>
                      <c:pt idx="197">
                        <c:v>0.8425531914893617</c:v>
                      </c:pt>
                      <c:pt idx="198">
                        <c:v>0.84680851063829787</c:v>
                      </c:pt>
                      <c:pt idx="199">
                        <c:v>0.85106382978723405</c:v>
                      </c:pt>
                      <c:pt idx="200">
                        <c:v>0.85531914893617023</c:v>
                      </c:pt>
                      <c:pt idx="201">
                        <c:v>0.8595744680851064</c:v>
                      </c:pt>
                      <c:pt idx="202">
                        <c:v>0.86382978723404258</c:v>
                      </c:pt>
                      <c:pt idx="203">
                        <c:v>0.86808510638297876</c:v>
                      </c:pt>
                      <c:pt idx="204">
                        <c:v>0.87234042553191493</c:v>
                      </c:pt>
                      <c:pt idx="205">
                        <c:v>0.87659574468085111</c:v>
                      </c:pt>
                      <c:pt idx="206">
                        <c:v>0.88085106382978728</c:v>
                      </c:pt>
                      <c:pt idx="207">
                        <c:v>0.88510638297872335</c:v>
                      </c:pt>
                      <c:pt idx="208">
                        <c:v>0.88936170212765953</c:v>
                      </c:pt>
                      <c:pt idx="209">
                        <c:v>0.8936170212765957</c:v>
                      </c:pt>
                      <c:pt idx="210">
                        <c:v>0.89787234042553188</c:v>
                      </c:pt>
                      <c:pt idx="211">
                        <c:v>0.90212765957446805</c:v>
                      </c:pt>
                      <c:pt idx="212">
                        <c:v>0.90638297872340423</c:v>
                      </c:pt>
                      <c:pt idx="213">
                        <c:v>0.91063829787234041</c:v>
                      </c:pt>
                      <c:pt idx="214">
                        <c:v>0.91489361702127658</c:v>
                      </c:pt>
                      <c:pt idx="215">
                        <c:v>0.91914893617021276</c:v>
                      </c:pt>
                      <c:pt idx="216">
                        <c:v>0.92340425531914894</c:v>
                      </c:pt>
                      <c:pt idx="217">
                        <c:v>0.92765957446808511</c:v>
                      </c:pt>
                      <c:pt idx="218">
                        <c:v>0.93191489361702129</c:v>
                      </c:pt>
                      <c:pt idx="219">
                        <c:v>0.93617021276595747</c:v>
                      </c:pt>
                      <c:pt idx="220">
                        <c:v>0.94042553191489364</c:v>
                      </c:pt>
                      <c:pt idx="221">
                        <c:v>0.94468085106382982</c:v>
                      </c:pt>
                      <c:pt idx="222">
                        <c:v>0.94893617021276599</c:v>
                      </c:pt>
                      <c:pt idx="223">
                        <c:v>0.95319148936170217</c:v>
                      </c:pt>
                      <c:pt idx="224">
                        <c:v>0.95744680851063835</c:v>
                      </c:pt>
                      <c:pt idx="225">
                        <c:v>0.96170212765957441</c:v>
                      </c:pt>
                      <c:pt idx="226">
                        <c:v>0.96595744680851059</c:v>
                      </c:pt>
                      <c:pt idx="227">
                        <c:v>0.97021276595744677</c:v>
                      </c:pt>
                      <c:pt idx="228">
                        <c:v>0.97446808510638294</c:v>
                      </c:pt>
                      <c:pt idx="229">
                        <c:v>0.97872340425531912</c:v>
                      </c:pt>
                      <c:pt idx="230">
                        <c:v>0.98297872340425529</c:v>
                      </c:pt>
                      <c:pt idx="231">
                        <c:v>0.98723404255319147</c:v>
                      </c:pt>
                      <c:pt idx="232">
                        <c:v>0.99148936170212765</c:v>
                      </c:pt>
                      <c:pt idx="233">
                        <c:v>0.99574468085106382</c:v>
                      </c:pt>
                      <c:pt idx="234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'Calculate Data'!$T$5:$T$239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0.5357142857142857</c:v>
                      </c:pt>
                      <c:pt idx="1">
                        <c:v>0.47583081570996977</c:v>
                      </c:pt>
                      <c:pt idx="2">
                        <c:v>0.5492424242424242</c:v>
                      </c:pt>
                      <c:pt idx="3">
                        <c:v>0.58712121212121215</c:v>
                      </c:pt>
                      <c:pt idx="4">
                        <c:v>0.55635491606714627</c:v>
                      </c:pt>
                      <c:pt idx="5">
                        <c:v>0.54970760233918126</c:v>
                      </c:pt>
                      <c:pt idx="6">
                        <c:v>0.53669724770642202</c:v>
                      </c:pt>
                      <c:pt idx="7">
                        <c:v>0.55882352941176472</c:v>
                      </c:pt>
                      <c:pt idx="8">
                        <c:v>0.50495049504950495</c:v>
                      </c:pt>
                      <c:pt idx="9">
                        <c:v>0.48847926267281105</c:v>
                      </c:pt>
                      <c:pt idx="10">
                        <c:v>0.56976744186046513</c:v>
                      </c:pt>
                      <c:pt idx="11">
                        <c:v>0.5377777777777778</c:v>
                      </c:pt>
                      <c:pt idx="12">
                        <c:v>0.48101265822784811</c:v>
                      </c:pt>
                      <c:pt idx="13">
                        <c:v>0.52631578947368418</c:v>
                      </c:pt>
                      <c:pt idx="14">
                        <c:v>0.50980392156862742</c:v>
                      </c:pt>
                      <c:pt idx="15">
                        <c:v>0.47916666666666669</c:v>
                      </c:pt>
                      <c:pt idx="16">
                        <c:v>0.47857142857142859</c:v>
                      </c:pt>
                      <c:pt idx="17">
                        <c:v>0.51824817518248179</c:v>
                      </c:pt>
                      <c:pt idx="18">
                        <c:v>0.55793991416309008</c:v>
                      </c:pt>
                      <c:pt idx="19">
                        <c:v>0.59509202453987731</c:v>
                      </c:pt>
                      <c:pt idx="20">
                        <c:v>0.59375</c:v>
                      </c:pt>
                      <c:pt idx="21">
                        <c:v>0.54088050314465408</c:v>
                      </c:pt>
                      <c:pt idx="22">
                        <c:v>0.60869565217391308</c:v>
                      </c:pt>
                      <c:pt idx="23">
                        <c:v>0.55384615384615388</c:v>
                      </c:pt>
                      <c:pt idx="24">
                        <c:v>0.58704453441295545</c:v>
                      </c:pt>
                      <c:pt idx="25">
                        <c:v>0.52952380952380951</c:v>
                      </c:pt>
                      <c:pt idx="26">
                        <c:v>0.48010610079575594</c:v>
                      </c:pt>
                      <c:pt idx="27">
                        <c:v>0.59722222222222221</c:v>
                      </c:pt>
                      <c:pt idx="28">
                        <c:v>0.53753753753753752</c:v>
                      </c:pt>
                      <c:pt idx="29">
                        <c:v>0.4879852125693161</c:v>
                      </c:pt>
                      <c:pt idx="30">
                        <c:v>0.51788491446345253</c:v>
                      </c:pt>
                      <c:pt idx="31">
                        <c:v>0.56349206349206349</c:v>
                      </c:pt>
                      <c:pt idx="32">
                        <c:v>0.5625</c:v>
                      </c:pt>
                      <c:pt idx="33">
                        <c:v>0.58661417322834641</c:v>
                      </c:pt>
                      <c:pt idx="34">
                        <c:v>0.59764705882352942</c:v>
                      </c:pt>
                      <c:pt idx="35">
                        <c:v>0.54861111111111116</c:v>
                      </c:pt>
                      <c:pt idx="36">
                        <c:v>0.53913043478260869</c:v>
                      </c:pt>
                      <c:pt idx="37">
                        <c:v>0.5117647058823529</c:v>
                      </c:pt>
                      <c:pt idx="38">
                        <c:v>0.52077562326869808</c:v>
                      </c:pt>
                      <c:pt idx="39">
                        <c:v>0.45378151260504201</c:v>
                      </c:pt>
                      <c:pt idx="40">
                        <c:v>0.44785276073619634</c:v>
                      </c:pt>
                      <c:pt idx="41">
                        <c:v>0.52666666666666662</c:v>
                      </c:pt>
                      <c:pt idx="42">
                        <c:v>0.53153153153153154</c:v>
                      </c:pt>
                      <c:pt idx="43">
                        <c:v>0.49848942598187312</c:v>
                      </c:pt>
                      <c:pt idx="44">
                        <c:v>0.53619302949061665</c:v>
                      </c:pt>
                      <c:pt idx="45">
                        <c:v>0.5357142857142857</c:v>
                      </c:pt>
                      <c:pt idx="46">
                        <c:v>0.55591572123176658</c:v>
                      </c:pt>
                      <c:pt idx="47">
                        <c:v>0.54474708171206221</c:v>
                      </c:pt>
                      <c:pt idx="48">
                        <c:v>0.56028368794326244</c:v>
                      </c:pt>
                      <c:pt idx="49">
                        <c:v>0.53416149068322982</c:v>
                      </c:pt>
                      <c:pt idx="50">
                        <c:v>0.62461538461538457</c:v>
                      </c:pt>
                      <c:pt idx="51">
                        <c:v>0.56511627906976747</c:v>
                      </c:pt>
                      <c:pt idx="52">
                        <c:v>0.52397260273972601</c:v>
                      </c:pt>
                      <c:pt idx="53">
                        <c:v>0.53488372093023251</c:v>
                      </c:pt>
                      <c:pt idx="54">
                        <c:v>0.59045725646123259</c:v>
                      </c:pt>
                      <c:pt idx="55">
                        <c:v>0.56430446194225725</c:v>
                      </c:pt>
                      <c:pt idx="56">
                        <c:v>0.55813953488372092</c:v>
                      </c:pt>
                      <c:pt idx="57">
                        <c:v>0.53246753246753242</c:v>
                      </c:pt>
                      <c:pt idx="58">
                        <c:v>0.57868020304568524</c:v>
                      </c:pt>
                      <c:pt idx="59">
                        <c:v>0.50526315789473686</c:v>
                      </c:pt>
                      <c:pt idx="60">
                        <c:v>0.58302583025830257</c:v>
                      </c:pt>
                      <c:pt idx="61">
                        <c:v>0.6</c:v>
                      </c:pt>
                      <c:pt idx="62">
                        <c:v>0.59712230215827333</c:v>
                      </c:pt>
                      <c:pt idx="63">
                        <c:v>0.51034482758620692</c:v>
                      </c:pt>
                      <c:pt idx="64">
                        <c:v>0.56398104265402849</c:v>
                      </c:pt>
                      <c:pt idx="65">
                        <c:v>0.48046875</c:v>
                      </c:pt>
                      <c:pt idx="66">
                        <c:v>0.47916666666666669</c:v>
                      </c:pt>
                      <c:pt idx="67">
                        <c:v>0.551219512195122</c:v>
                      </c:pt>
                      <c:pt idx="68">
                        <c:v>0.55849056603773584</c:v>
                      </c:pt>
                      <c:pt idx="69">
                        <c:v>0.46357615894039733</c:v>
                      </c:pt>
                      <c:pt idx="70">
                        <c:v>0.48920863309352519</c:v>
                      </c:pt>
                      <c:pt idx="71">
                        <c:v>0.44623655913978494</c:v>
                      </c:pt>
                      <c:pt idx="72">
                        <c:v>0.4573643410852713</c:v>
                      </c:pt>
                      <c:pt idx="73">
                        <c:v>0.5546875</c:v>
                      </c:pt>
                      <c:pt idx="74">
                        <c:v>0.40883977900552487</c:v>
                      </c:pt>
                      <c:pt idx="75">
                        <c:v>0.54022988505747127</c:v>
                      </c:pt>
                      <c:pt idx="76">
                        <c:v>0.48701298701298701</c:v>
                      </c:pt>
                      <c:pt idx="77">
                        <c:v>0.40659340659340659</c:v>
                      </c:pt>
                      <c:pt idx="78">
                        <c:v>0.42815249266862171</c:v>
                      </c:pt>
                      <c:pt idx="79">
                        <c:v>0.50295857988165682</c:v>
                      </c:pt>
                      <c:pt idx="80">
                        <c:v>0.4264705882352941</c:v>
                      </c:pt>
                      <c:pt idx="81">
                        <c:v>0.47345132743362833</c:v>
                      </c:pt>
                      <c:pt idx="82">
                        <c:v>0.46071428571428569</c:v>
                      </c:pt>
                      <c:pt idx="83">
                        <c:v>0.44230769230769229</c:v>
                      </c:pt>
                      <c:pt idx="84">
                        <c:v>0.48571428571428571</c:v>
                      </c:pt>
                      <c:pt idx="85">
                        <c:v>0.43069306930693069</c:v>
                      </c:pt>
                      <c:pt idx="86">
                        <c:v>0.42735042735042733</c:v>
                      </c:pt>
                      <c:pt idx="87">
                        <c:v>0.47887323943661969</c:v>
                      </c:pt>
                      <c:pt idx="88">
                        <c:v>0.35446685878962536</c:v>
                      </c:pt>
                      <c:pt idx="89">
                        <c:v>0.4437869822485207</c:v>
                      </c:pt>
                      <c:pt idx="90">
                        <c:v>0.38150289017341038</c:v>
                      </c:pt>
                      <c:pt idx="91">
                        <c:v>0.45482866043613707</c:v>
                      </c:pt>
                      <c:pt idx="92">
                        <c:v>0.52755905511811019</c:v>
                      </c:pt>
                      <c:pt idx="93">
                        <c:v>0.4642857142857143</c:v>
                      </c:pt>
                      <c:pt idx="94">
                        <c:v>0.46645367412140576</c:v>
                      </c:pt>
                      <c:pt idx="95">
                        <c:v>0.5</c:v>
                      </c:pt>
                      <c:pt idx="96">
                        <c:v>0.56578947368421051</c:v>
                      </c:pt>
                      <c:pt idx="97">
                        <c:v>0.56521739130434778</c:v>
                      </c:pt>
                      <c:pt idx="98">
                        <c:v>0.54153846153846152</c:v>
                      </c:pt>
                      <c:pt idx="99">
                        <c:v>0.52272727272727271</c:v>
                      </c:pt>
                      <c:pt idx="100">
                        <c:v>0.54716981132075471</c:v>
                      </c:pt>
                      <c:pt idx="101">
                        <c:v>0.48888888888888887</c:v>
                      </c:pt>
                      <c:pt idx="102">
                        <c:v>0.42857142857142855</c:v>
                      </c:pt>
                      <c:pt idx="103">
                        <c:v>0.44755244755244755</c:v>
                      </c:pt>
                      <c:pt idx="104">
                        <c:v>0.51746031746031751</c:v>
                      </c:pt>
                      <c:pt idx="105">
                        <c:v>0.5679012345679012</c:v>
                      </c:pt>
                      <c:pt idx="106">
                        <c:v>0.47211155378486058</c:v>
                      </c:pt>
                      <c:pt idx="107">
                        <c:v>0.51476793248945152</c:v>
                      </c:pt>
                      <c:pt idx="108">
                        <c:v>0.48742138364779874</c:v>
                      </c:pt>
                      <c:pt idx="109">
                        <c:v>0.49032258064516127</c:v>
                      </c:pt>
                      <c:pt idx="110">
                        <c:v>0.48648648648648651</c:v>
                      </c:pt>
                      <c:pt idx="111">
                        <c:v>0.46583850931677018</c:v>
                      </c:pt>
                      <c:pt idx="112">
                        <c:v>0.4743083003952569</c:v>
                      </c:pt>
                      <c:pt idx="113">
                        <c:v>0.50151975683890582</c:v>
                      </c:pt>
                      <c:pt idx="114">
                        <c:v>0.57377049180327866</c:v>
                      </c:pt>
                      <c:pt idx="115">
                        <c:v>0.5</c:v>
                      </c:pt>
                      <c:pt idx="116">
                        <c:v>0.56304985337243407</c:v>
                      </c:pt>
                      <c:pt idx="117">
                        <c:v>0.48204158790170132</c:v>
                      </c:pt>
                      <c:pt idx="118">
                        <c:v>0.5074626865671642</c:v>
                      </c:pt>
                      <c:pt idx="119">
                        <c:v>0.50227272727272732</c:v>
                      </c:pt>
                      <c:pt idx="120">
                        <c:v>0.53578336557059958</c:v>
                      </c:pt>
                      <c:pt idx="121">
                        <c:v>0.57034220532319391</c:v>
                      </c:pt>
                      <c:pt idx="122">
                        <c:v>0.5140449438202247</c:v>
                      </c:pt>
                      <c:pt idx="123">
                        <c:v>0.55652173913043479</c:v>
                      </c:pt>
                      <c:pt idx="124">
                        <c:v>0.5083333333333333</c:v>
                      </c:pt>
                      <c:pt idx="125">
                        <c:v>0.53617810760667906</c:v>
                      </c:pt>
                      <c:pt idx="126">
                        <c:v>0.54560810810810811</c:v>
                      </c:pt>
                      <c:pt idx="127">
                        <c:v>0.49618320610687022</c:v>
                      </c:pt>
                      <c:pt idx="128">
                        <c:v>0.51923076923076927</c:v>
                      </c:pt>
                      <c:pt idx="129">
                        <c:v>0.5643564356435643</c:v>
                      </c:pt>
                      <c:pt idx="130">
                        <c:v>0.65753424657534243</c:v>
                      </c:pt>
                      <c:pt idx="131">
                        <c:v>0.47368421052631576</c:v>
                      </c:pt>
                      <c:pt idx="132">
                        <c:v>0.55148342059336819</c:v>
                      </c:pt>
                      <c:pt idx="133">
                        <c:v>0.48601398601398599</c:v>
                      </c:pt>
                      <c:pt idx="134">
                        <c:v>0.44542772861356933</c:v>
                      </c:pt>
                      <c:pt idx="135">
                        <c:v>0.41492537313432837</c:v>
                      </c:pt>
                      <c:pt idx="136">
                        <c:v>0.4972067039106145</c:v>
                      </c:pt>
                      <c:pt idx="137">
                        <c:v>0.47045454545454546</c:v>
                      </c:pt>
                      <c:pt idx="138">
                        <c:v>0.54822335025380708</c:v>
                      </c:pt>
                      <c:pt idx="139">
                        <c:v>0.51749539594843463</c:v>
                      </c:pt>
                      <c:pt idx="140">
                        <c:v>0.5492700729927007</c:v>
                      </c:pt>
                      <c:pt idx="141">
                        <c:v>0.50985915492957745</c:v>
                      </c:pt>
                      <c:pt idx="142">
                        <c:v>0.5494505494505495</c:v>
                      </c:pt>
                      <c:pt idx="143">
                        <c:v>0.51509433962264151</c:v>
                      </c:pt>
                      <c:pt idx="144">
                        <c:v>0.52356902356902357</c:v>
                      </c:pt>
                      <c:pt idx="145">
                        <c:v>0.52992957746478875</c:v>
                      </c:pt>
                      <c:pt idx="146">
                        <c:v>0.43927648578811368</c:v>
                      </c:pt>
                      <c:pt idx="147">
                        <c:v>0.47435897435897434</c:v>
                      </c:pt>
                      <c:pt idx="148">
                        <c:v>0.4529058116232465</c:v>
                      </c:pt>
                      <c:pt idx="149">
                        <c:v>0.50405186385737444</c:v>
                      </c:pt>
                      <c:pt idx="150">
                        <c:v>0.52298850574712641</c:v>
                      </c:pt>
                      <c:pt idx="151">
                        <c:v>0.52567975830815705</c:v>
                      </c:pt>
                      <c:pt idx="152">
                        <c:v>0.53141640042598504</c:v>
                      </c:pt>
                      <c:pt idx="153">
                        <c:v>0.52277657266811284</c:v>
                      </c:pt>
                      <c:pt idx="154">
                        <c:v>0.56756756756756754</c:v>
                      </c:pt>
                      <c:pt idx="155">
                        <c:v>0.59534883720930232</c:v>
                      </c:pt>
                      <c:pt idx="156">
                        <c:v>0.55473372781065089</c:v>
                      </c:pt>
                      <c:pt idx="157">
                        <c:v>0.55369928400954649</c:v>
                      </c:pt>
                      <c:pt idx="158">
                        <c:v>0.56844547563805103</c:v>
                      </c:pt>
                      <c:pt idx="159">
                        <c:v>0.4889705882352941</c:v>
                      </c:pt>
                      <c:pt idx="160">
                        <c:v>0.55434782608695654</c:v>
                      </c:pt>
                      <c:pt idx="161">
                        <c:v>0.52631578947368418</c:v>
                      </c:pt>
                      <c:pt idx="162">
                        <c:v>0.56896551724137934</c:v>
                      </c:pt>
                      <c:pt idx="163">
                        <c:v>0.58045977011494254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0.53159851301115246</c:v>
                      </c:pt>
                      <c:pt idx="167">
                        <c:v>0.49700598802395207</c:v>
                      </c:pt>
                      <c:pt idx="168">
                        <c:v>0.47887323943661969</c:v>
                      </c:pt>
                      <c:pt idx="169">
                        <c:v>0.54636591478696739</c:v>
                      </c:pt>
                      <c:pt idx="170">
                        <c:v>0.4826254826254826</c:v>
                      </c:pt>
                      <c:pt idx="171">
                        <c:v>0.45512820512820512</c:v>
                      </c:pt>
                      <c:pt idx="172">
                        <c:v>0.52605459057071957</c:v>
                      </c:pt>
                      <c:pt idx="173">
                        <c:v>0.56085918854415273</c:v>
                      </c:pt>
                      <c:pt idx="174">
                        <c:v>0.51069518716577544</c:v>
                      </c:pt>
                      <c:pt idx="175">
                        <c:v>0.52029520295202947</c:v>
                      </c:pt>
                      <c:pt idx="176">
                        <c:v>0.52529761904761907</c:v>
                      </c:pt>
                      <c:pt idx="177">
                        <c:v>0.52014652014652019</c:v>
                      </c:pt>
                      <c:pt idx="178">
                        <c:v>0.52811735941320292</c:v>
                      </c:pt>
                      <c:pt idx="179">
                        <c:v>0.54225352112676062</c:v>
                      </c:pt>
                      <c:pt idx="180">
                        <c:v>0.5426621160409556</c:v>
                      </c:pt>
                      <c:pt idx="181">
                        <c:v>0.55973451327433632</c:v>
                      </c:pt>
                      <c:pt idx="182">
                        <c:v>0.52884615384615385</c:v>
                      </c:pt>
                      <c:pt idx="183">
                        <c:v>0.55852842809364545</c:v>
                      </c:pt>
                      <c:pt idx="184">
                        <c:v>0.5541666666666667</c:v>
                      </c:pt>
                      <c:pt idx="185">
                        <c:v>0.55300859598853869</c:v>
                      </c:pt>
                      <c:pt idx="186">
                        <c:v>0.56980056980056981</c:v>
                      </c:pt>
                      <c:pt idx="187">
                        <c:v>0.5625</c:v>
                      </c:pt>
                      <c:pt idx="188">
                        <c:v>0.52380952380952384</c:v>
                      </c:pt>
                      <c:pt idx="189">
                        <c:v>0.50543478260869568</c:v>
                      </c:pt>
                      <c:pt idx="190">
                        <c:v>0.54545454545454541</c:v>
                      </c:pt>
                      <c:pt idx="191">
                        <c:v>0.56140350877192979</c:v>
                      </c:pt>
                      <c:pt idx="192">
                        <c:v>0.58447488584474883</c:v>
                      </c:pt>
                      <c:pt idx="193">
                        <c:v>0.53749999999999998</c:v>
                      </c:pt>
                      <c:pt idx="194">
                        <c:v>0.52916666666666667</c:v>
                      </c:pt>
                      <c:pt idx="195">
                        <c:v>0.51600000000000001</c:v>
                      </c:pt>
                      <c:pt idx="196">
                        <c:v>0.56910569105691056</c:v>
                      </c:pt>
                      <c:pt idx="197">
                        <c:v>0.54285714285714282</c:v>
                      </c:pt>
                      <c:pt idx="198">
                        <c:v>0.51546391752577314</c:v>
                      </c:pt>
                      <c:pt idx="199">
                        <c:v>0.49831649831649832</c:v>
                      </c:pt>
                      <c:pt idx="200">
                        <c:v>0.54609929078014185</c:v>
                      </c:pt>
                      <c:pt idx="201">
                        <c:v>0.57534246575342463</c:v>
                      </c:pt>
                      <c:pt idx="202">
                        <c:v>0.481981981981982</c:v>
                      </c:pt>
                      <c:pt idx="203">
                        <c:v>0.51639344262295084</c:v>
                      </c:pt>
                      <c:pt idx="204">
                        <c:v>0.52968036529680362</c:v>
                      </c:pt>
                      <c:pt idx="205">
                        <c:v>0.56818181818181823</c:v>
                      </c:pt>
                      <c:pt idx="206">
                        <c:v>0.53174603174603174</c:v>
                      </c:pt>
                      <c:pt idx="207">
                        <c:v>0.53526970954356845</c:v>
                      </c:pt>
                      <c:pt idx="208">
                        <c:v>0.44</c:v>
                      </c:pt>
                      <c:pt idx="209">
                        <c:v>0.46058091286307051</c:v>
                      </c:pt>
                      <c:pt idx="210">
                        <c:v>0.56830601092896171</c:v>
                      </c:pt>
                      <c:pt idx="211">
                        <c:v>0.53243243243243243</c:v>
                      </c:pt>
                      <c:pt idx="212">
                        <c:v>0.50632911392405067</c:v>
                      </c:pt>
                      <c:pt idx="213">
                        <c:v>0.54268292682926833</c:v>
                      </c:pt>
                      <c:pt idx="214">
                        <c:v>0.34862385321100919</c:v>
                      </c:pt>
                      <c:pt idx="215">
                        <c:v>0.5757575757575758</c:v>
                      </c:pt>
                      <c:pt idx="216">
                        <c:v>0.4</c:v>
                      </c:pt>
                      <c:pt idx="217">
                        <c:v>0.5</c:v>
                      </c:pt>
                      <c:pt idx="218">
                        <c:v>0.44444444444444442</c:v>
                      </c:pt>
                      <c:pt idx="219">
                        <c:v>0.51315789473684215</c:v>
                      </c:pt>
                      <c:pt idx="220">
                        <c:v>0.51190476190476186</c:v>
                      </c:pt>
                      <c:pt idx="221">
                        <c:v>0.55319148936170215</c:v>
                      </c:pt>
                      <c:pt idx="222">
                        <c:v>0.56161616161616157</c:v>
                      </c:pt>
                      <c:pt idx="223">
                        <c:v>0.60360360360360366</c:v>
                      </c:pt>
                      <c:pt idx="224">
                        <c:v>0.53142857142857147</c:v>
                      </c:pt>
                      <c:pt idx="225">
                        <c:v>0.56818181818181823</c:v>
                      </c:pt>
                      <c:pt idx="226">
                        <c:v>0.5625</c:v>
                      </c:pt>
                      <c:pt idx="227">
                        <c:v>0.52777777777777779</c:v>
                      </c:pt>
                      <c:pt idx="228">
                        <c:v>0.52597402597402598</c:v>
                      </c:pt>
                      <c:pt idx="229">
                        <c:v>0.59832635983263593</c:v>
                      </c:pt>
                      <c:pt idx="230">
                        <c:v>0.48275862068965519</c:v>
                      </c:pt>
                      <c:pt idx="231">
                        <c:v>0.58389261744966447</c:v>
                      </c:pt>
                      <c:pt idx="232">
                        <c:v>0.50295857988165682</c:v>
                      </c:pt>
                      <c:pt idx="233">
                        <c:v>0.51700680272108845</c:v>
                      </c:pt>
                      <c:pt idx="234">
                        <c:v>0.44751381215469616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B4E-4651-8CB8-E4960EF8F36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'Calculate Data'!$U$4</c15:sqref>
                        </c15:formulaRef>
                      </c:ext>
                    </c:extLst>
                    <c:strCache>
                      <c:ptCount val="1"/>
                      <c:pt idx="0">
                        <c:v>x9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'Calculate Data'!$S$5:$S$239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4.2553191489361703E-3</c:v>
                      </c:pt>
                      <c:pt idx="1">
                        <c:v>8.5106382978723406E-3</c:v>
                      </c:pt>
                      <c:pt idx="2">
                        <c:v>1.276595744680851E-2</c:v>
                      </c:pt>
                      <c:pt idx="3">
                        <c:v>1.7021276595744681E-2</c:v>
                      </c:pt>
                      <c:pt idx="4">
                        <c:v>2.1276595744680851E-2</c:v>
                      </c:pt>
                      <c:pt idx="5">
                        <c:v>2.553191489361702E-2</c:v>
                      </c:pt>
                      <c:pt idx="6">
                        <c:v>2.9787234042553193E-2</c:v>
                      </c:pt>
                      <c:pt idx="7">
                        <c:v>3.4042553191489362E-2</c:v>
                      </c:pt>
                      <c:pt idx="8">
                        <c:v>3.8297872340425532E-2</c:v>
                      </c:pt>
                      <c:pt idx="9">
                        <c:v>4.2553191489361701E-2</c:v>
                      </c:pt>
                      <c:pt idx="10">
                        <c:v>4.6808510638297871E-2</c:v>
                      </c:pt>
                      <c:pt idx="11">
                        <c:v>5.106382978723404E-2</c:v>
                      </c:pt>
                      <c:pt idx="12">
                        <c:v>5.5319148936170209E-2</c:v>
                      </c:pt>
                      <c:pt idx="13">
                        <c:v>5.9574468085106386E-2</c:v>
                      </c:pt>
                      <c:pt idx="14">
                        <c:v>6.3829787234042548E-2</c:v>
                      </c:pt>
                      <c:pt idx="15">
                        <c:v>6.8085106382978725E-2</c:v>
                      </c:pt>
                      <c:pt idx="16">
                        <c:v>7.2340425531914887E-2</c:v>
                      </c:pt>
                      <c:pt idx="17">
                        <c:v>7.6595744680851063E-2</c:v>
                      </c:pt>
                      <c:pt idx="18">
                        <c:v>8.085106382978724E-2</c:v>
                      </c:pt>
                      <c:pt idx="19">
                        <c:v>8.5106382978723402E-2</c:v>
                      </c:pt>
                      <c:pt idx="20">
                        <c:v>8.9361702127659579E-2</c:v>
                      </c:pt>
                      <c:pt idx="21">
                        <c:v>9.3617021276595741E-2</c:v>
                      </c:pt>
                      <c:pt idx="22">
                        <c:v>9.7872340425531917E-2</c:v>
                      </c:pt>
                      <c:pt idx="23">
                        <c:v>0.10212765957446808</c:v>
                      </c:pt>
                      <c:pt idx="24">
                        <c:v>0.10638297872340426</c:v>
                      </c:pt>
                      <c:pt idx="25">
                        <c:v>0.11063829787234042</c:v>
                      </c:pt>
                      <c:pt idx="26">
                        <c:v>0.1148936170212766</c:v>
                      </c:pt>
                      <c:pt idx="27">
                        <c:v>0.11914893617021277</c:v>
                      </c:pt>
                      <c:pt idx="28">
                        <c:v>0.12340425531914893</c:v>
                      </c:pt>
                      <c:pt idx="29">
                        <c:v>0.1276595744680851</c:v>
                      </c:pt>
                      <c:pt idx="30">
                        <c:v>0.13191489361702127</c:v>
                      </c:pt>
                      <c:pt idx="31">
                        <c:v>0.13617021276595745</c:v>
                      </c:pt>
                      <c:pt idx="32">
                        <c:v>0.14042553191489363</c:v>
                      </c:pt>
                      <c:pt idx="33">
                        <c:v>0.14468085106382977</c:v>
                      </c:pt>
                      <c:pt idx="34">
                        <c:v>0.14893617021276595</c:v>
                      </c:pt>
                      <c:pt idx="35">
                        <c:v>0.15319148936170213</c:v>
                      </c:pt>
                      <c:pt idx="36">
                        <c:v>0.1574468085106383</c:v>
                      </c:pt>
                      <c:pt idx="37">
                        <c:v>0.16170212765957448</c:v>
                      </c:pt>
                      <c:pt idx="38">
                        <c:v>0.16595744680851063</c:v>
                      </c:pt>
                      <c:pt idx="39">
                        <c:v>0.1702127659574468</c:v>
                      </c:pt>
                      <c:pt idx="40">
                        <c:v>0.17446808510638298</c:v>
                      </c:pt>
                      <c:pt idx="41">
                        <c:v>0.17872340425531916</c:v>
                      </c:pt>
                      <c:pt idx="42">
                        <c:v>0.18297872340425531</c:v>
                      </c:pt>
                      <c:pt idx="43">
                        <c:v>0.18723404255319148</c:v>
                      </c:pt>
                      <c:pt idx="44">
                        <c:v>0.19148936170212766</c:v>
                      </c:pt>
                      <c:pt idx="45">
                        <c:v>0.19574468085106383</c:v>
                      </c:pt>
                      <c:pt idx="46">
                        <c:v>0.2</c:v>
                      </c:pt>
                      <c:pt idx="47">
                        <c:v>0.20425531914893616</c:v>
                      </c:pt>
                      <c:pt idx="48">
                        <c:v>0.20851063829787234</c:v>
                      </c:pt>
                      <c:pt idx="49">
                        <c:v>0.21276595744680851</c:v>
                      </c:pt>
                      <c:pt idx="50">
                        <c:v>0.21702127659574469</c:v>
                      </c:pt>
                      <c:pt idx="51">
                        <c:v>0.22127659574468084</c:v>
                      </c:pt>
                      <c:pt idx="52">
                        <c:v>0.22553191489361701</c:v>
                      </c:pt>
                      <c:pt idx="53">
                        <c:v>0.22978723404255319</c:v>
                      </c:pt>
                      <c:pt idx="54">
                        <c:v>0.23404255319148937</c:v>
                      </c:pt>
                      <c:pt idx="55">
                        <c:v>0.23829787234042554</c:v>
                      </c:pt>
                      <c:pt idx="56">
                        <c:v>0.24255319148936169</c:v>
                      </c:pt>
                      <c:pt idx="57">
                        <c:v>0.24680851063829787</c:v>
                      </c:pt>
                      <c:pt idx="58">
                        <c:v>0.25106382978723402</c:v>
                      </c:pt>
                      <c:pt idx="59">
                        <c:v>0.25531914893617019</c:v>
                      </c:pt>
                      <c:pt idx="60">
                        <c:v>0.25957446808510637</c:v>
                      </c:pt>
                      <c:pt idx="61">
                        <c:v>0.26382978723404255</c:v>
                      </c:pt>
                      <c:pt idx="62">
                        <c:v>0.26808510638297872</c:v>
                      </c:pt>
                      <c:pt idx="63">
                        <c:v>0.2723404255319149</c:v>
                      </c:pt>
                      <c:pt idx="64">
                        <c:v>0.27659574468085107</c:v>
                      </c:pt>
                      <c:pt idx="65">
                        <c:v>0.28085106382978725</c:v>
                      </c:pt>
                      <c:pt idx="66">
                        <c:v>0.28510638297872343</c:v>
                      </c:pt>
                      <c:pt idx="67">
                        <c:v>0.28936170212765955</c:v>
                      </c:pt>
                      <c:pt idx="68">
                        <c:v>0.29361702127659572</c:v>
                      </c:pt>
                      <c:pt idx="69">
                        <c:v>0.2978723404255319</c:v>
                      </c:pt>
                      <c:pt idx="70">
                        <c:v>0.30212765957446808</c:v>
                      </c:pt>
                      <c:pt idx="71">
                        <c:v>0.30638297872340425</c:v>
                      </c:pt>
                      <c:pt idx="72">
                        <c:v>0.31063829787234043</c:v>
                      </c:pt>
                      <c:pt idx="73">
                        <c:v>0.31489361702127661</c:v>
                      </c:pt>
                      <c:pt idx="74">
                        <c:v>0.31914893617021278</c:v>
                      </c:pt>
                      <c:pt idx="75">
                        <c:v>0.32340425531914896</c:v>
                      </c:pt>
                      <c:pt idx="76">
                        <c:v>0.32765957446808508</c:v>
                      </c:pt>
                      <c:pt idx="77">
                        <c:v>0.33191489361702126</c:v>
                      </c:pt>
                      <c:pt idx="78">
                        <c:v>0.33617021276595743</c:v>
                      </c:pt>
                      <c:pt idx="79">
                        <c:v>0.34042553191489361</c:v>
                      </c:pt>
                      <c:pt idx="80">
                        <c:v>0.34468085106382979</c:v>
                      </c:pt>
                      <c:pt idx="81">
                        <c:v>0.34893617021276596</c:v>
                      </c:pt>
                      <c:pt idx="82">
                        <c:v>0.35319148936170214</c:v>
                      </c:pt>
                      <c:pt idx="83">
                        <c:v>0.35744680851063831</c:v>
                      </c:pt>
                      <c:pt idx="84">
                        <c:v>0.36170212765957449</c:v>
                      </c:pt>
                      <c:pt idx="85">
                        <c:v>0.36595744680851061</c:v>
                      </c:pt>
                      <c:pt idx="86">
                        <c:v>0.37021276595744679</c:v>
                      </c:pt>
                      <c:pt idx="87">
                        <c:v>0.37446808510638296</c:v>
                      </c:pt>
                      <c:pt idx="88">
                        <c:v>0.37872340425531914</c:v>
                      </c:pt>
                      <c:pt idx="89">
                        <c:v>0.38297872340425532</c:v>
                      </c:pt>
                      <c:pt idx="90">
                        <c:v>0.38723404255319149</c:v>
                      </c:pt>
                      <c:pt idx="91">
                        <c:v>0.39148936170212767</c:v>
                      </c:pt>
                      <c:pt idx="92">
                        <c:v>0.39574468085106385</c:v>
                      </c:pt>
                      <c:pt idx="93">
                        <c:v>0.4</c:v>
                      </c:pt>
                      <c:pt idx="94">
                        <c:v>0.40425531914893614</c:v>
                      </c:pt>
                      <c:pt idx="95">
                        <c:v>0.40851063829787232</c:v>
                      </c:pt>
                      <c:pt idx="96">
                        <c:v>0.4127659574468085</c:v>
                      </c:pt>
                      <c:pt idx="97">
                        <c:v>0.41702127659574467</c:v>
                      </c:pt>
                      <c:pt idx="98">
                        <c:v>0.42127659574468085</c:v>
                      </c:pt>
                      <c:pt idx="99">
                        <c:v>0.42553191489361702</c:v>
                      </c:pt>
                      <c:pt idx="100">
                        <c:v>0.4297872340425532</c:v>
                      </c:pt>
                      <c:pt idx="101">
                        <c:v>0.43404255319148938</c:v>
                      </c:pt>
                      <c:pt idx="102">
                        <c:v>0.43829787234042555</c:v>
                      </c:pt>
                      <c:pt idx="103">
                        <c:v>0.44255319148936167</c:v>
                      </c:pt>
                      <c:pt idx="104">
                        <c:v>0.44680851063829785</c:v>
                      </c:pt>
                      <c:pt idx="105">
                        <c:v>0.45106382978723403</c:v>
                      </c:pt>
                      <c:pt idx="106">
                        <c:v>0.4553191489361702</c:v>
                      </c:pt>
                      <c:pt idx="107">
                        <c:v>0.45957446808510638</c:v>
                      </c:pt>
                      <c:pt idx="108">
                        <c:v>0.46382978723404256</c:v>
                      </c:pt>
                      <c:pt idx="109">
                        <c:v>0.46808510638297873</c:v>
                      </c:pt>
                      <c:pt idx="110">
                        <c:v>0.47234042553191491</c:v>
                      </c:pt>
                      <c:pt idx="111">
                        <c:v>0.47659574468085109</c:v>
                      </c:pt>
                      <c:pt idx="112">
                        <c:v>0.48085106382978721</c:v>
                      </c:pt>
                      <c:pt idx="113">
                        <c:v>0.48510638297872338</c:v>
                      </c:pt>
                      <c:pt idx="114">
                        <c:v>0.48936170212765956</c:v>
                      </c:pt>
                      <c:pt idx="115">
                        <c:v>0.49361702127659574</c:v>
                      </c:pt>
                      <c:pt idx="116">
                        <c:v>0.49787234042553191</c:v>
                      </c:pt>
                      <c:pt idx="117">
                        <c:v>0.50212765957446803</c:v>
                      </c:pt>
                      <c:pt idx="118">
                        <c:v>0.50638297872340421</c:v>
                      </c:pt>
                      <c:pt idx="119">
                        <c:v>0.51063829787234039</c:v>
                      </c:pt>
                      <c:pt idx="120">
                        <c:v>0.51489361702127656</c:v>
                      </c:pt>
                      <c:pt idx="121">
                        <c:v>0.51914893617021274</c:v>
                      </c:pt>
                      <c:pt idx="122">
                        <c:v>0.52340425531914891</c:v>
                      </c:pt>
                      <c:pt idx="123">
                        <c:v>0.52765957446808509</c:v>
                      </c:pt>
                      <c:pt idx="124">
                        <c:v>0.53191489361702127</c:v>
                      </c:pt>
                      <c:pt idx="125">
                        <c:v>0.53617021276595744</c:v>
                      </c:pt>
                      <c:pt idx="126">
                        <c:v>0.54042553191489362</c:v>
                      </c:pt>
                      <c:pt idx="127">
                        <c:v>0.5446808510638298</c:v>
                      </c:pt>
                      <c:pt idx="128">
                        <c:v>0.54893617021276597</c:v>
                      </c:pt>
                      <c:pt idx="129">
                        <c:v>0.55319148936170215</c:v>
                      </c:pt>
                      <c:pt idx="130">
                        <c:v>0.55744680851063833</c:v>
                      </c:pt>
                      <c:pt idx="131">
                        <c:v>0.5617021276595745</c:v>
                      </c:pt>
                      <c:pt idx="132">
                        <c:v>0.56595744680851068</c:v>
                      </c:pt>
                      <c:pt idx="133">
                        <c:v>0.57021276595744685</c:v>
                      </c:pt>
                      <c:pt idx="134">
                        <c:v>0.57446808510638303</c:v>
                      </c:pt>
                      <c:pt idx="135">
                        <c:v>0.5787234042553191</c:v>
                      </c:pt>
                      <c:pt idx="136">
                        <c:v>0.58297872340425527</c:v>
                      </c:pt>
                      <c:pt idx="137">
                        <c:v>0.58723404255319145</c:v>
                      </c:pt>
                      <c:pt idx="138">
                        <c:v>0.59148936170212763</c:v>
                      </c:pt>
                      <c:pt idx="139">
                        <c:v>0.5957446808510638</c:v>
                      </c:pt>
                      <c:pt idx="140">
                        <c:v>0.6</c:v>
                      </c:pt>
                      <c:pt idx="141">
                        <c:v>0.60425531914893615</c:v>
                      </c:pt>
                      <c:pt idx="142">
                        <c:v>0.60851063829787233</c:v>
                      </c:pt>
                      <c:pt idx="143">
                        <c:v>0.61276595744680851</c:v>
                      </c:pt>
                      <c:pt idx="144">
                        <c:v>0.61702127659574468</c:v>
                      </c:pt>
                      <c:pt idx="145">
                        <c:v>0.62127659574468086</c:v>
                      </c:pt>
                      <c:pt idx="146">
                        <c:v>0.62553191489361704</c:v>
                      </c:pt>
                      <c:pt idx="147">
                        <c:v>0.62978723404255321</c:v>
                      </c:pt>
                      <c:pt idx="148">
                        <c:v>0.63404255319148939</c:v>
                      </c:pt>
                      <c:pt idx="149">
                        <c:v>0.63829787234042556</c:v>
                      </c:pt>
                      <c:pt idx="150">
                        <c:v>0.64255319148936174</c:v>
                      </c:pt>
                      <c:pt idx="151">
                        <c:v>0.64680851063829792</c:v>
                      </c:pt>
                      <c:pt idx="152">
                        <c:v>0.65106382978723409</c:v>
                      </c:pt>
                      <c:pt idx="153">
                        <c:v>0.65531914893617016</c:v>
                      </c:pt>
                      <c:pt idx="154">
                        <c:v>0.65957446808510634</c:v>
                      </c:pt>
                      <c:pt idx="155">
                        <c:v>0.66382978723404251</c:v>
                      </c:pt>
                      <c:pt idx="156">
                        <c:v>0.66808510638297869</c:v>
                      </c:pt>
                      <c:pt idx="157">
                        <c:v>0.67234042553191486</c:v>
                      </c:pt>
                      <c:pt idx="158">
                        <c:v>0.67659574468085104</c:v>
                      </c:pt>
                      <c:pt idx="159">
                        <c:v>0.68085106382978722</c:v>
                      </c:pt>
                      <c:pt idx="160">
                        <c:v>0.68510638297872339</c:v>
                      </c:pt>
                      <c:pt idx="161">
                        <c:v>0.68936170212765957</c:v>
                      </c:pt>
                      <c:pt idx="162">
                        <c:v>0.69361702127659575</c:v>
                      </c:pt>
                      <c:pt idx="163">
                        <c:v>0.69787234042553192</c:v>
                      </c:pt>
                      <c:pt idx="164">
                        <c:v>0.7021276595744681</c:v>
                      </c:pt>
                      <c:pt idx="165">
                        <c:v>0.70638297872340428</c:v>
                      </c:pt>
                      <c:pt idx="166">
                        <c:v>0.71063829787234045</c:v>
                      </c:pt>
                      <c:pt idx="167">
                        <c:v>0.71489361702127663</c:v>
                      </c:pt>
                      <c:pt idx="168">
                        <c:v>0.7191489361702128</c:v>
                      </c:pt>
                      <c:pt idx="169">
                        <c:v>0.72340425531914898</c:v>
                      </c:pt>
                      <c:pt idx="170">
                        <c:v>0.72765957446808516</c:v>
                      </c:pt>
                      <c:pt idx="171">
                        <c:v>0.73191489361702122</c:v>
                      </c:pt>
                      <c:pt idx="172">
                        <c:v>0.7361702127659574</c:v>
                      </c:pt>
                      <c:pt idx="173">
                        <c:v>0.74042553191489358</c:v>
                      </c:pt>
                      <c:pt idx="174">
                        <c:v>0.74468085106382975</c:v>
                      </c:pt>
                      <c:pt idx="175">
                        <c:v>0.74893617021276593</c:v>
                      </c:pt>
                      <c:pt idx="176">
                        <c:v>0.7531914893617021</c:v>
                      </c:pt>
                      <c:pt idx="177">
                        <c:v>0.75744680851063828</c:v>
                      </c:pt>
                      <c:pt idx="178">
                        <c:v>0.76170212765957446</c:v>
                      </c:pt>
                      <c:pt idx="179">
                        <c:v>0.76595744680851063</c:v>
                      </c:pt>
                      <c:pt idx="180">
                        <c:v>0.77021276595744681</c:v>
                      </c:pt>
                      <c:pt idx="181">
                        <c:v>0.77446808510638299</c:v>
                      </c:pt>
                      <c:pt idx="182">
                        <c:v>0.77872340425531916</c:v>
                      </c:pt>
                      <c:pt idx="183">
                        <c:v>0.78297872340425534</c:v>
                      </c:pt>
                      <c:pt idx="184">
                        <c:v>0.78723404255319152</c:v>
                      </c:pt>
                      <c:pt idx="185">
                        <c:v>0.79148936170212769</c:v>
                      </c:pt>
                      <c:pt idx="186">
                        <c:v>0.79574468085106387</c:v>
                      </c:pt>
                      <c:pt idx="187">
                        <c:v>0.8</c:v>
                      </c:pt>
                      <c:pt idx="188">
                        <c:v>0.80425531914893622</c:v>
                      </c:pt>
                      <c:pt idx="189">
                        <c:v>0.80851063829787229</c:v>
                      </c:pt>
                      <c:pt idx="190">
                        <c:v>0.81276595744680846</c:v>
                      </c:pt>
                      <c:pt idx="191">
                        <c:v>0.81702127659574464</c:v>
                      </c:pt>
                      <c:pt idx="192">
                        <c:v>0.82127659574468082</c:v>
                      </c:pt>
                      <c:pt idx="193">
                        <c:v>0.82553191489361699</c:v>
                      </c:pt>
                      <c:pt idx="194">
                        <c:v>0.82978723404255317</c:v>
                      </c:pt>
                      <c:pt idx="195">
                        <c:v>0.83404255319148934</c:v>
                      </c:pt>
                      <c:pt idx="196">
                        <c:v>0.83829787234042552</c:v>
                      </c:pt>
                      <c:pt idx="197">
                        <c:v>0.8425531914893617</c:v>
                      </c:pt>
                      <c:pt idx="198">
                        <c:v>0.84680851063829787</c:v>
                      </c:pt>
                      <c:pt idx="199">
                        <c:v>0.85106382978723405</c:v>
                      </c:pt>
                      <c:pt idx="200">
                        <c:v>0.85531914893617023</c:v>
                      </c:pt>
                      <c:pt idx="201">
                        <c:v>0.8595744680851064</c:v>
                      </c:pt>
                      <c:pt idx="202">
                        <c:v>0.86382978723404258</c:v>
                      </c:pt>
                      <c:pt idx="203">
                        <c:v>0.86808510638297876</c:v>
                      </c:pt>
                      <c:pt idx="204">
                        <c:v>0.87234042553191493</c:v>
                      </c:pt>
                      <c:pt idx="205">
                        <c:v>0.87659574468085111</c:v>
                      </c:pt>
                      <c:pt idx="206">
                        <c:v>0.88085106382978728</c:v>
                      </c:pt>
                      <c:pt idx="207">
                        <c:v>0.88510638297872335</c:v>
                      </c:pt>
                      <c:pt idx="208">
                        <c:v>0.88936170212765953</c:v>
                      </c:pt>
                      <c:pt idx="209">
                        <c:v>0.8936170212765957</c:v>
                      </c:pt>
                      <c:pt idx="210">
                        <c:v>0.89787234042553188</c:v>
                      </c:pt>
                      <c:pt idx="211">
                        <c:v>0.90212765957446805</c:v>
                      </c:pt>
                      <c:pt idx="212">
                        <c:v>0.90638297872340423</c:v>
                      </c:pt>
                      <c:pt idx="213">
                        <c:v>0.91063829787234041</c:v>
                      </c:pt>
                      <c:pt idx="214">
                        <c:v>0.91489361702127658</c:v>
                      </c:pt>
                      <c:pt idx="215">
                        <c:v>0.91914893617021276</c:v>
                      </c:pt>
                      <c:pt idx="216">
                        <c:v>0.92340425531914894</c:v>
                      </c:pt>
                      <c:pt idx="217">
                        <c:v>0.92765957446808511</c:v>
                      </c:pt>
                      <c:pt idx="218">
                        <c:v>0.93191489361702129</c:v>
                      </c:pt>
                      <c:pt idx="219">
                        <c:v>0.93617021276595747</c:v>
                      </c:pt>
                      <c:pt idx="220">
                        <c:v>0.94042553191489364</c:v>
                      </c:pt>
                      <c:pt idx="221">
                        <c:v>0.94468085106382982</c:v>
                      </c:pt>
                      <c:pt idx="222">
                        <c:v>0.94893617021276599</c:v>
                      </c:pt>
                      <c:pt idx="223">
                        <c:v>0.95319148936170217</c:v>
                      </c:pt>
                      <c:pt idx="224">
                        <c:v>0.95744680851063835</c:v>
                      </c:pt>
                      <c:pt idx="225">
                        <c:v>0.96170212765957441</c:v>
                      </c:pt>
                      <c:pt idx="226">
                        <c:v>0.96595744680851059</c:v>
                      </c:pt>
                      <c:pt idx="227">
                        <c:v>0.97021276595744677</c:v>
                      </c:pt>
                      <c:pt idx="228">
                        <c:v>0.97446808510638294</c:v>
                      </c:pt>
                      <c:pt idx="229">
                        <c:v>0.97872340425531912</c:v>
                      </c:pt>
                      <c:pt idx="230">
                        <c:v>0.98297872340425529</c:v>
                      </c:pt>
                      <c:pt idx="231">
                        <c:v>0.98723404255319147</c:v>
                      </c:pt>
                      <c:pt idx="232">
                        <c:v>0.99148936170212765</c:v>
                      </c:pt>
                      <c:pt idx="233">
                        <c:v>0.99574468085106382</c:v>
                      </c:pt>
                      <c:pt idx="234">
                        <c:v>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'Calculate Data'!$U$5:$U$239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0.7857142857142857</c:v>
                      </c:pt>
                      <c:pt idx="1">
                        <c:v>0.40181268882175225</c:v>
                      </c:pt>
                      <c:pt idx="2">
                        <c:v>0.29924242424242425</c:v>
                      </c:pt>
                      <c:pt idx="3">
                        <c:v>0.35606060606060608</c:v>
                      </c:pt>
                      <c:pt idx="4">
                        <c:v>0.33333333333333331</c:v>
                      </c:pt>
                      <c:pt idx="5">
                        <c:v>0.45029239766081869</c:v>
                      </c:pt>
                      <c:pt idx="6">
                        <c:v>0.54587155963302747</c:v>
                      </c:pt>
                      <c:pt idx="7">
                        <c:v>0.63235294117647056</c:v>
                      </c:pt>
                      <c:pt idx="8">
                        <c:v>0.44554455445544555</c:v>
                      </c:pt>
                      <c:pt idx="9">
                        <c:v>0.70506912442396308</c:v>
                      </c:pt>
                      <c:pt idx="10">
                        <c:v>0.56976744186046513</c:v>
                      </c:pt>
                      <c:pt idx="11">
                        <c:v>0.52888888888888885</c:v>
                      </c:pt>
                      <c:pt idx="12">
                        <c:v>0.58860759493670889</c:v>
                      </c:pt>
                      <c:pt idx="13">
                        <c:v>0.4631578947368421</c:v>
                      </c:pt>
                      <c:pt idx="14">
                        <c:v>0.69117647058823528</c:v>
                      </c:pt>
                      <c:pt idx="15">
                        <c:v>0.61111111111111116</c:v>
                      </c:pt>
                      <c:pt idx="16">
                        <c:v>0.7857142857142857</c:v>
                      </c:pt>
                      <c:pt idx="17">
                        <c:v>0.71532846715328469</c:v>
                      </c:pt>
                      <c:pt idx="18">
                        <c:v>0.34763948497854075</c:v>
                      </c:pt>
                      <c:pt idx="19">
                        <c:v>0.26380368098159507</c:v>
                      </c:pt>
                      <c:pt idx="20">
                        <c:v>0.31818181818181818</c:v>
                      </c:pt>
                      <c:pt idx="21">
                        <c:v>0.31446540880503143</c:v>
                      </c:pt>
                      <c:pt idx="22">
                        <c:v>0.3188405797101449</c:v>
                      </c:pt>
                      <c:pt idx="23">
                        <c:v>0.26837606837606837</c:v>
                      </c:pt>
                      <c:pt idx="24">
                        <c:v>0.36842105263157893</c:v>
                      </c:pt>
                      <c:pt idx="25">
                        <c:v>0.50095238095238093</c:v>
                      </c:pt>
                      <c:pt idx="26">
                        <c:v>0.51724137931034486</c:v>
                      </c:pt>
                      <c:pt idx="27">
                        <c:v>0.4513888888888889</c:v>
                      </c:pt>
                      <c:pt idx="28">
                        <c:v>0.55855855855855852</c:v>
                      </c:pt>
                      <c:pt idx="29">
                        <c:v>0.48059149722735672</c:v>
                      </c:pt>
                      <c:pt idx="30">
                        <c:v>0.32503888024883359</c:v>
                      </c:pt>
                      <c:pt idx="31">
                        <c:v>0.30952380952380953</c:v>
                      </c:pt>
                      <c:pt idx="32">
                        <c:v>0.30654761904761907</c:v>
                      </c:pt>
                      <c:pt idx="33">
                        <c:v>0.36614173228346458</c:v>
                      </c:pt>
                      <c:pt idx="34">
                        <c:v>0.42823529411764705</c:v>
                      </c:pt>
                      <c:pt idx="35">
                        <c:v>0.46990740740740738</c:v>
                      </c:pt>
                      <c:pt idx="36">
                        <c:v>0.68695652173913047</c:v>
                      </c:pt>
                      <c:pt idx="37">
                        <c:v>0.5</c:v>
                      </c:pt>
                      <c:pt idx="38">
                        <c:v>0.36842105263157893</c:v>
                      </c:pt>
                      <c:pt idx="39">
                        <c:v>0.61344537815126055</c:v>
                      </c:pt>
                      <c:pt idx="40">
                        <c:v>0.51533742331288346</c:v>
                      </c:pt>
                      <c:pt idx="41">
                        <c:v>0.66</c:v>
                      </c:pt>
                      <c:pt idx="42">
                        <c:v>0.47747747747747749</c:v>
                      </c:pt>
                      <c:pt idx="43">
                        <c:v>0.46525679758308158</c:v>
                      </c:pt>
                      <c:pt idx="44">
                        <c:v>0.5951742627345844</c:v>
                      </c:pt>
                      <c:pt idx="45">
                        <c:v>0.75714285714285712</c:v>
                      </c:pt>
                      <c:pt idx="46">
                        <c:v>0.48136142625607781</c:v>
                      </c:pt>
                      <c:pt idx="47">
                        <c:v>0.39688715953307391</c:v>
                      </c:pt>
                      <c:pt idx="48">
                        <c:v>0.33687943262411346</c:v>
                      </c:pt>
                      <c:pt idx="49">
                        <c:v>0.26501035196687373</c:v>
                      </c:pt>
                      <c:pt idx="50">
                        <c:v>0.22461538461538461</c:v>
                      </c:pt>
                      <c:pt idx="51">
                        <c:v>0.25116279069767444</c:v>
                      </c:pt>
                      <c:pt idx="52">
                        <c:v>0.43835616438356162</c:v>
                      </c:pt>
                      <c:pt idx="53">
                        <c:v>0.33720930232558138</c:v>
                      </c:pt>
                      <c:pt idx="54">
                        <c:v>0.24652087475149106</c:v>
                      </c:pt>
                      <c:pt idx="55">
                        <c:v>0.26771653543307089</c:v>
                      </c:pt>
                      <c:pt idx="56">
                        <c:v>0.31782945736434109</c:v>
                      </c:pt>
                      <c:pt idx="57">
                        <c:v>0.70779220779220775</c:v>
                      </c:pt>
                      <c:pt idx="58">
                        <c:v>0.78172588832487311</c:v>
                      </c:pt>
                      <c:pt idx="59">
                        <c:v>0.66315789473684206</c:v>
                      </c:pt>
                      <c:pt idx="60">
                        <c:v>0.32472324723247231</c:v>
                      </c:pt>
                      <c:pt idx="61">
                        <c:v>0.42222222222222222</c:v>
                      </c:pt>
                      <c:pt idx="62">
                        <c:v>0.43884892086330934</c:v>
                      </c:pt>
                      <c:pt idx="63">
                        <c:v>0.62068965517241381</c:v>
                      </c:pt>
                      <c:pt idx="64">
                        <c:v>0.48341232227488151</c:v>
                      </c:pt>
                      <c:pt idx="65">
                        <c:v>0.484375</c:v>
                      </c:pt>
                      <c:pt idx="66">
                        <c:v>0.69270833333333337</c:v>
                      </c:pt>
                      <c:pt idx="67">
                        <c:v>0.5024390243902439</c:v>
                      </c:pt>
                      <c:pt idx="68">
                        <c:v>0.53962264150943395</c:v>
                      </c:pt>
                      <c:pt idx="69">
                        <c:v>0.76158940397350994</c:v>
                      </c:pt>
                      <c:pt idx="70">
                        <c:v>0.63309352517985606</c:v>
                      </c:pt>
                      <c:pt idx="71">
                        <c:v>0.72043010752688175</c:v>
                      </c:pt>
                      <c:pt idx="72">
                        <c:v>0.70542635658914732</c:v>
                      </c:pt>
                      <c:pt idx="73">
                        <c:v>0.59375</c:v>
                      </c:pt>
                      <c:pt idx="74">
                        <c:v>0.67679558011049723</c:v>
                      </c:pt>
                      <c:pt idx="75">
                        <c:v>0.65517241379310343</c:v>
                      </c:pt>
                      <c:pt idx="76">
                        <c:v>0.55194805194805197</c:v>
                      </c:pt>
                      <c:pt idx="77">
                        <c:v>0.66208791208791207</c:v>
                      </c:pt>
                      <c:pt idx="78">
                        <c:v>0.68035190615835772</c:v>
                      </c:pt>
                      <c:pt idx="79">
                        <c:v>0.76331360946745563</c:v>
                      </c:pt>
                      <c:pt idx="80">
                        <c:v>0.75</c:v>
                      </c:pt>
                      <c:pt idx="81">
                        <c:v>0.68584070796460173</c:v>
                      </c:pt>
                      <c:pt idx="82">
                        <c:v>0.7321428571428571</c:v>
                      </c:pt>
                      <c:pt idx="83">
                        <c:v>0.68269230769230771</c:v>
                      </c:pt>
                      <c:pt idx="84">
                        <c:v>0.67142857142857137</c:v>
                      </c:pt>
                      <c:pt idx="85">
                        <c:v>0.74752475247524752</c:v>
                      </c:pt>
                      <c:pt idx="86">
                        <c:v>0.66239316239316237</c:v>
                      </c:pt>
                      <c:pt idx="87">
                        <c:v>0.54929577464788737</c:v>
                      </c:pt>
                      <c:pt idx="88">
                        <c:v>0.72334293948126804</c:v>
                      </c:pt>
                      <c:pt idx="89">
                        <c:v>0.58579881656804733</c:v>
                      </c:pt>
                      <c:pt idx="90">
                        <c:v>0.6445086705202312</c:v>
                      </c:pt>
                      <c:pt idx="91">
                        <c:v>0.58255451713395634</c:v>
                      </c:pt>
                      <c:pt idx="92">
                        <c:v>0.58661417322834641</c:v>
                      </c:pt>
                      <c:pt idx="93">
                        <c:v>0.5714285714285714</c:v>
                      </c:pt>
                      <c:pt idx="94">
                        <c:v>0.63578274760383391</c:v>
                      </c:pt>
                      <c:pt idx="95">
                        <c:v>0.80223880597014929</c:v>
                      </c:pt>
                      <c:pt idx="96">
                        <c:v>0.61842105263157898</c:v>
                      </c:pt>
                      <c:pt idx="97">
                        <c:v>0.47826086956521741</c:v>
                      </c:pt>
                      <c:pt idx="98">
                        <c:v>0.63384615384615384</c:v>
                      </c:pt>
                      <c:pt idx="99">
                        <c:v>0.63636363636363635</c:v>
                      </c:pt>
                      <c:pt idx="100">
                        <c:v>0.42452830188679247</c:v>
                      </c:pt>
                      <c:pt idx="101">
                        <c:v>0.65555555555555556</c:v>
                      </c:pt>
                      <c:pt idx="102">
                        <c:v>0.73809523809523814</c:v>
                      </c:pt>
                      <c:pt idx="103">
                        <c:v>0.64335664335664333</c:v>
                      </c:pt>
                      <c:pt idx="104">
                        <c:v>0.68253968253968256</c:v>
                      </c:pt>
                      <c:pt idx="105">
                        <c:v>0.50205761316872433</c:v>
                      </c:pt>
                      <c:pt idx="106">
                        <c:v>0.71314741035856577</c:v>
                      </c:pt>
                      <c:pt idx="107">
                        <c:v>0.70886075949367089</c:v>
                      </c:pt>
                      <c:pt idx="108">
                        <c:v>0.66666666666666663</c:v>
                      </c:pt>
                      <c:pt idx="109">
                        <c:v>0.71612903225806457</c:v>
                      </c:pt>
                      <c:pt idx="110">
                        <c:v>0.68581081081081086</c:v>
                      </c:pt>
                      <c:pt idx="111">
                        <c:v>0.61180124223602483</c:v>
                      </c:pt>
                      <c:pt idx="112">
                        <c:v>0.7134387351778656</c:v>
                      </c:pt>
                      <c:pt idx="113">
                        <c:v>0.65957446808510634</c:v>
                      </c:pt>
                      <c:pt idx="114">
                        <c:v>0.52459016393442626</c:v>
                      </c:pt>
                      <c:pt idx="115">
                        <c:v>0.61278195488721809</c:v>
                      </c:pt>
                      <c:pt idx="116">
                        <c:v>0.42228739002932553</c:v>
                      </c:pt>
                      <c:pt idx="117">
                        <c:v>0.73534971644612479</c:v>
                      </c:pt>
                      <c:pt idx="118">
                        <c:v>0.6353944562899787</c:v>
                      </c:pt>
                      <c:pt idx="119">
                        <c:v>0.71818181818181814</c:v>
                      </c:pt>
                      <c:pt idx="120">
                        <c:v>0.83172147001934238</c:v>
                      </c:pt>
                      <c:pt idx="121">
                        <c:v>0.35361216730038025</c:v>
                      </c:pt>
                      <c:pt idx="122">
                        <c:v>0.702247191011236</c:v>
                      </c:pt>
                      <c:pt idx="123">
                        <c:v>0.57391304347826089</c:v>
                      </c:pt>
                      <c:pt idx="124">
                        <c:v>0.7416666666666667</c:v>
                      </c:pt>
                      <c:pt idx="125">
                        <c:v>0.47309833024118736</c:v>
                      </c:pt>
                      <c:pt idx="126">
                        <c:v>0.72128378378378377</c:v>
                      </c:pt>
                      <c:pt idx="127">
                        <c:v>0.7137404580152672</c:v>
                      </c:pt>
                      <c:pt idx="128">
                        <c:v>0.63461538461538458</c:v>
                      </c:pt>
                      <c:pt idx="129">
                        <c:v>0.63861386138613863</c:v>
                      </c:pt>
                      <c:pt idx="130">
                        <c:v>0.57534246575342463</c:v>
                      </c:pt>
                      <c:pt idx="131">
                        <c:v>0.69298245614035092</c:v>
                      </c:pt>
                      <c:pt idx="132">
                        <c:v>0.47993019197207681</c:v>
                      </c:pt>
                      <c:pt idx="133">
                        <c:v>0.72727272727272729</c:v>
                      </c:pt>
                      <c:pt idx="134">
                        <c:v>0.84955752212389379</c:v>
                      </c:pt>
                      <c:pt idx="135">
                        <c:v>0.83283582089552244</c:v>
                      </c:pt>
                      <c:pt idx="136">
                        <c:v>0.54469273743016755</c:v>
                      </c:pt>
                      <c:pt idx="137">
                        <c:v>0.59772727272727277</c:v>
                      </c:pt>
                      <c:pt idx="138">
                        <c:v>0.61928934010152281</c:v>
                      </c:pt>
                      <c:pt idx="139">
                        <c:v>0.7458563535911602</c:v>
                      </c:pt>
                      <c:pt idx="140">
                        <c:v>0.45802919708029199</c:v>
                      </c:pt>
                      <c:pt idx="141">
                        <c:v>0.75492957746478873</c:v>
                      </c:pt>
                      <c:pt idx="142">
                        <c:v>0.5494505494505495</c:v>
                      </c:pt>
                      <c:pt idx="143">
                        <c:v>0.48679245283018868</c:v>
                      </c:pt>
                      <c:pt idx="144">
                        <c:v>0.53198653198653201</c:v>
                      </c:pt>
                      <c:pt idx="145">
                        <c:v>0.53873239436619713</c:v>
                      </c:pt>
                      <c:pt idx="146">
                        <c:v>0.58656330749354002</c:v>
                      </c:pt>
                      <c:pt idx="147">
                        <c:v>0.65384615384615385</c:v>
                      </c:pt>
                      <c:pt idx="148">
                        <c:v>0.54308617234468937</c:v>
                      </c:pt>
                      <c:pt idx="149">
                        <c:v>0.49594813614262562</c:v>
                      </c:pt>
                      <c:pt idx="150">
                        <c:v>0.51724137931034486</c:v>
                      </c:pt>
                      <c:pt idx="151">
                        <c:v>0.71299093655589119</c:v>
                      </c:pt>
                      <c:pt idx="152">
                        <c:v>0.56017039403620872</c:v>
                      </c:pt>
                      <c:pt idx="153">
                        <c:v>0.51843817787418656</c:v>
                      </c:pt>
                      <c:pt idx="154">
                        <c:v>0.27764127764127766</c:v>
                      </c:pt>
                      <c:pt idx="155">
                        <c:v>0.33023255813953489</c:v>
                      </c:pt>
                      <c:pt idx="156">
                        <c:v>0.30769230769230771</c:v>
                      </c:pt>
                      <c:pt idx="157">
                        <c:v>0.48448687350835323</c:v>
                      </c:pt>
                      <c:pt idx="158">
                        <c:v>0.40371229698375871</c:v>
                      </c:pt>
                      <c:pt idx="159">
                        <c:v>0.56066176470588236</c:v>
                      </c:pt>
                      <c:pt idx="160">
                        <c:v>0.33967391304347827</c:v>
                      </c:pt>
                      <c:pt idx="161">
                        <c:v>0.50607287449392713</c:v>
                      </c:pt>
                      <c:pt idx="162">
                        <c:v>0.38577586206896552</c:v>
                      </c:pt>
                      <c:pt idx="163">
                        <c:v>0.33333333333333331</c:v>
                      </c:pt>
                      <c:pt idx="164">
                        <c:v>0.65789473684210531</c:v>
                      </c:pt>
                      <c:pt idx="165">
                        <c:v>0.62849162011173187</c:v>
                      </c:pt>
                      <c:pt idx="166">
                        <c:v>0.40706319702602228</c:v>
                      </c:pt>
                      <c:pt idx="167">
                        <c:v>0.55289421157684626</c:v>
                      </c:pt>
                      <c:pt idx="168">
                        <c:v>0.57276995305164324</c:v>
                      </c:pt>
                      <c:pt idx="169">
                        <c:v>0.42105263157894735</c:v>
                      </c:pt>
                      <c:pt idx="170">
                        <c:v>0.6718146718146718</c:v>
                      </c:pt>
                      <c:pt idx="171">
                        <c:v>0.71794871794871795</c:v>
                      </c:pt>
                      <c:pt idx="172">
                        <c:v>0.50372208436724564</c:v>
                      </c:pt>
                      <c:pt idx="173">
                        <c:v>0.49880668257756561</c:v>
                      </c:pt>
                      <c:pt idx="174">
                        <c:v>0.5</c:v>
                      </c:pt>
                      <c:pt idx="175">
                        <c:v>0.52767527675276749</c:v>
                      </c:pt>
                      <c:pt idx="176">
                        <c:v>0.4330357142857143</c:v>
                      </c:pt>
                      <c:pt idx="177">
                        <c:v>0.35897435897435898</c:v>
                      </c:pt>
                      <c:pt idx="178">
                        <c:v>0.29339853300733498</c:v>
                      </c:pt>
                      <c:pt idx="179">
                        <c:v>0.38028169014084506</c:v>
                      </c:pt>
                      <c:pt idx="180">
                        <c:v>0.3651877133105802</c:v>
                      </c:pt>
                      <c:pt idx="181">
                        <c:v>0.33628318584070799</c:v>
                      </c:pt>
                      <c:pt idx="182">
                        <c:v>0.3108974358974359</c:v>
                      </c:pt>
                      <c:pt idx="183">
                        <c:v>0.30100334448160537</c:v>
                      </c:pt>
                      <c:pt idx="184">
                        <c:v>0.40208333333333335</c:v>
                      </c:pt>
                      <c:pt idx="185">
                        <c:v>0.50716332378223494</c:v>
                      </c:pt>
                      <c:pt idx="186">
                        <c:v>0.31623931623931623</c:v>
                      </c:pt>
                      <c:pt idx="187">
                        <c:v>0.61111111111111116</c:v>
                      </c:pt>
                      <c:pt idx="188">
                        <c:v>0.35238095238095241</c:v>
                      </c:pt>
                      <c:pt idx="189">
                        <c:v>0.40217391304347827</c:v>
                      </c:pt>
                      <c:pt idx="190">
                        <c:v>0.41818181818181815</c:v>
                      </c:pt>
                      <c:pt idx="191">
                        <c:v>0.44736842105263158</c:v>
                      </c:pt>
                      <c:pt idx="192">
                        <c:v>0.44748858447488582</c:v>
                      </c:pt>
                      <c:pt idx="193">
                        <c:v>0.58125000000000004</c:v>
                      </c:pt>
                      <c:pt idx="194">
                        <c:v>0.39166666666666666</c:v>
                      </c:pt>
                      <c:pt idx="195">
                        <c:v>0.66800000000000004</c:v>
                      </c:pt>
                      <c:pt idx="196">
                        <c:v>0.37398373983739835</c:v>
                      </c:pt>
                      <c:pt idx="197">
                        <c:v>0.2857142857142857</c:v>
                      </c:pt>
                      <c:pt idx="198">
                        <c:v>0.75257731958762886</c:v>
                      </c:pt>
                      <c:pt idx="199">
                        <c:v>0.7407407407407407</c:v>
                      </c:pt>
                      <c:pt idx="200">
                        <c:v>0.7021276595744681</c:v>
                      </c:pt>
                      <c:pt idx="201">
                        <c:v>0.64383561643835618</c:v>
                      </c:pt>
                      <c:pt idx="202">
                        <c:v>0.7432432432432432</c:v>
                      </c:pt>
                      <c:pt idx="203">
                        <c:v>0.63934426229508201</c:v>
                      </c:pt>
                      <c:pt idx="204">
                        <c:v>0.78538812785388123</c:v>
                      </c:pt>
                      <c:pt idx="205">
                        <c:v>0.46590909090909088</c:v>
                      </c:pt>
                      <c:pt idx="206">
                        <c:v>0.54761904761904767</c:v>
                      </c:pt>
                      <c:pt idx="207">
                        <c:v>0.64730290456431538</c:v>
                      </c:pt>
                      <c:pt idx="208">
                        <c:v>0.62</c:v>
                      </c:pt>
                      <c:pt idx="209">
                        <c:v>0.60580912863070535</c:v>
                      </c:pt>
                      <c:pt idx="210">
                        <c:v>0.45628415300546449</c:v>
                      </c:pt>
                      <c:pt idx="211">
                        <c:v>0.54054054054054057</c:v>
                      </c:pt>
                      <c:pt idx="212">
                        <c:v>0.75316455696202533</c:v>
                      </c:pt>
                      <c:pt idx="213">
                        <c:v>0.51016260162601623</c:v>
                      </c:pt>
                      <c:pt idx="214">
                        <c:v>0.6330275229357798</c:v>
                      </c:pt>
                      <c:pt idx="215">
                        <c:v>0.58585858585858586</c:v>
                      </c:pt>
                      <c:pt idx="216">
                        <c:v>0.58888888888888891</c:v>
                      </c:pt>
                      <c:pt idx="217">
                        <c:v>0.46250000000000002</c:v>
                      </c:pt>
                      <c:pt idx="218">
                        <c:v>0.69444444444444442</c:v>
                      </c:pt>
                      <c:pt idx="219">
                        <c:v>0.63815789473684215</c:v>
                      </c:pt>
                      <c:pt idx="220">
                        <c:v>0.52380952380952384</c:v>
                      </c:pt>
                      <c:pt idx="221">
                        <c:v>0.41489361702127658</c:v>
                      </c:pt>
                      <c:pt idx="222">
                        <c:v>0.36565656565656568</c:v>
                      </c:pt>
                      <c:pt idx="223">
                        <c:v>0.51351351351351349</c:v>
                      </c:pt>
                      <c:pt idx="224">
                        <c:v>0.40571428571428569</c:v>
                      </c:pt>
                      <c:pt idx="225">
                        <c:v>0.35984848484848486</c:v>
                      </c:pt>
                      <c:pt idx="226">
                        <c:v>0.33250000000000002</c:v>
                      </c:pt>
                      <c:pt idx="227">
                        <c:v>0.45833333333333331</c:v>
                      </c:pt>
                      <c:pt idx="228">
                        <c:v>0.46103896103896103</c:v>
                      </c:pt>
                      <c:pt idx="229">
                        <c:v>0.3723849372384937</c:v>
                      </c:pt>
                      <c:pt idx="230">
                        <c:v>0.55172413793103448</c:v>
                      </c:pt>
                      <c:pt idx="231">
                        <c:v>0.48993288590604028</c:v>
                      </c:pt>
                      <c:pt idx="232">
                        <c:v>0.75443786982248517</c:v>
                      </c:pt>
                      <c:pt idx="233">
                        <c:v>0.78231292517006801</c:v>
                      </c:pt>
                      <c:pt idx="234">
                        <c:v>0.78453038674033149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B4E-4651-8CB8-E4960EF8F36E}"/>
                  </c:ext>
                </c:extLst>
              </c15:ser>
            </c15:filteredScatterSeries>
          </c:ext>
        </c:extLst>
      </c:scatterChart>
      <c:valAx>
        <c:axId val="372471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6032"/>
        <c:crosses val="autoZero"/>
        <c:crossBetween val="midCat"/>
      </c:valAx>
      <c:valAx>
        <c:axId val="841860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'Calculate Data'!$BE$1</c:f>
              <c:strCache>
                <c:ptCount val="1"/>
                <c:pt idx="0">
                  <c:v>x1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'Calculate Data'!$BD$2:$BD$240</c:f>
              <c:numCache>
                <c:formatCode>General</c:formatCode>
                <c:ptCount val="239"/>
                <c:pt idx="0">
                  <c:v>4.2553191489361703E-3</c:v>
                </c:pt>
                <c:pt idx="1">
                  <c:v>8.5106382978723406E-3</c:v>
                </c:pt>
                <c:pt idx="2">
                  <c:v>1.276595744680851E-2</c:v>
                </c:pt>
                <c:pt idx="3">
                  <c:v>1.7021276595744681E-2</c:v>
                </c:pt>
                <c:pt idx="4">
                  <c:v>2.1276595744680851E-2</c:v>
                </c:pt>
                <c:pt idx="5">
                  <c:v>2.553191489361702E-2</c:v>
                </c:pt>
                <c:pt idx="6">
                  <c:v>2.9787234042553193E-2</c:v>
                </c:pt>
                <c:pt idx="7">
                  <c:v>3.4042553191489362E-2</c:v>
                </c:pt>
                <c:pt idx="8">
                  <c:v>3.8297872340425532E-2</c:v>
                </c:pt>
                <c:pt idx="9">
                  <c:v>4.2553191489361701E-2</c:v>
                </c:pt>
                <c:pt idx="10">
                  <c:v>4.6808510638297871E-2</c:v>
                </c:pt>
                <c:pt idx="11">
                  <c:v>5.106382978723404E-2</c:v>
                </c:pt>
                <c:pt idx="12">
                  <c:v>5.5319148936170209E-2</c:v>
                </c:pt>
                <c:pt idx="13">
                  <c:v>5.9574468085106386E-2</c:v>
                </c:pt>
                <c:pt idx="14">
                  <c:v>6.3829787234042548E-2</c:v>
                </c:pt>
                <c:pt idx="15">
                  <c:v>6.8085106382978725E-2</c:v>
                </c:pt>
                <c:pt idx="16">
                  <c:v>7.2340425531914887E-2</c:v>
                </c:pt>
                <c:pt idx="17">
                  <c:v>7.6595744680851063E-2</c:v>
                </c:pt>
                <c:pt idx="18">
                  <c:v>8.085106382978724E-2</c:v>
                </c:pt>
                <c:pt idx="19">
                  <c:v>8.5106382978723402E-2</c:v>
                </c:pt>
                <c:pt idx="20">
                  <c:v>8.9361702127659579E-2</c:v>
                </c:pt>
                <c:pt idx="21">
                  <c:v>9.3617021276595741E-2</c:v>
                </c:pt>
                <c:pt idx="22">
                  <c:v>9.7872340425531917E-2</c:v>
                </c:pt>
                <c:pt idx="23">
                  <c:v>0.10212765957446808</c:v>
                </c:pt>
                <c:pt idx="24">
                  <c:v>0.10638297872340426</c:v>
                </c:pt>
                <c:pt idx="25">
                  <c:v>0.11063829787234042</c:v>
                </c:pt>
                <c:pt idx="26">
                  <c:v>0.1148936170212766</c:v>
                </c:pt>
                <c:pt idx="27">
                  <c:v>0.11914893617021277</c:v>
                </c:pt>
                <c:pt idx="28">
                  <c:v>0.12340425531914893</c:v>
                </c:pt>
                <c:pt idx="29">
                  <c:v>0.1276595744680851</c:v>
                </c:pt>
                <c:pt idx="30">
                  <c:v>0.13191489361702127</c:v>
                </c:pt>
                <c:pt idx="31">
                  <c:v>0.13617021276595745</c:v>
                </c:pt>
                <c:pt idx="32">
                  <c:v>0.14042553191489363</c:v>
                </c:pt>
                <c:pt idx="33">
                  <c:v>0.14468085106382977</c:v>
                </c:pt>
                <c:pt idx="34">
                  <c:v>0.14893617021276595</c:v>
                </c:pt>
                <c:pt idx="35">
                  <c:v>0.15319148936170213</c:v>
                </c:pt>
                <c:pt idx="36">
                  <c:v>0.1574468085106383</c:v>
                </c:pt>
                <c:pt idx="37">
                  <c:v>0.16170212765957448</c:v>
                </c:pt>
                <c:pt idx="38">
                  <c:v>0.16595744680851063</c:v>
                </c:pt>
                <c:pt idx="39">
                  <c:v>0.1702127659574468</c:v>
                </c:pt>
                <c:pt idx="40">
                  <c:v>0.17446808510638298</c:v>
                </c:pt>
                <c:pt idx="41">
                  <c:v>0.17872340425531916</c:v>
                </c:pt>
                <c:pt idx="42">
                  <c:v>0.18297872340425531</c:v>
                </c:pt>
                <c:pt idx="43">
                  <c:v>0.18723404255319148</c:v>
                </c:pt>
                <c:pt idx="44">
                  <c:v>0.19148936170212766</c:v>
                </c:pt>
                <c:pt idx="45">
                  <c:v>0.19574468085106383</c:v>
                </c:pt>
                <c:pt idx="46">
                  <c:v>0.2</c:v>
                </c:pt>
                <c:pt idx="47">
                  <c:v>0.20425531914893616</c:v>
                </c:pt>
                <c:pt idx="48">
                  <c:v>0.20851063829787234</c:v>
                </c:pt>
                <c:pt idx="49">
                  <c:v>0.21276595744680851</c:v>
                </c:pt>
                <c:pt idx="50">
                  <c:v>0.21702127659574469</c:v>
                </c:pt>
                <c:pt idx="51">
                  <c:v>0.22127659574468084</c:v>
                </c:pt>
                <c:pt idx="52">
                  <c:v>0.22553191489361701</c:v>
                </c:pt>
                <c:pt idx="53">
                  <c:v>0.22978723404255319</c:v>
                </c:pt>
                <c:pt idx="54">
                  <c:v>0.23404255319148937</c:v>
                </c:pt>
                <c:pt idx="55">
                  <c:v>0.23829787234042554</c:v>
                </c:pt>
                <c:pt idx="56">
                  <c:v>0.24255319148936169</c:v>
                </c:pt>
                <c:pt idx="57">
                  <c:v>0.24680851063829787</c:v>
                </c:pt>
                <c:pt idx="58">
                  <c:v>0.25106382978723402</c:v>
                </c:pt>
                <c:pt idx="59">
                  <c:v>0.25531914893617019</c:v>
                </c:pt>
                <c:pt idx="60">
                  <c:v>0.25957446808510637</c:v>
                </c:pt>
                <c:pt idx="61">
                  <c:v>0.26382978723404255</c:v>
                </c:pt>
                <c:pt idx="62">
                  <c:v>0.26808510638297872</c:v>
                </c:pt>
                <c:pt idx="63">
                  <c:v>0.2723404255319149</c:v>
                </c:pt>
                <c:pt idx="64">
                  <c:v>0.27659574468085107</c:v>
                </c:pt>
                <c:pt idx="65">
                  <c:v>0.28085106382978725</c:v>
                </c:pt>
                <c:pt idx="66">
                  <c:v>0.28510638297872343</c:v>
                </c:pt>
                <c:pt idx="67">
                  <c:v>0.28936170212765955</c:v>
                </c:pt>
                <c:pt idx="68">
                  <c:v>0.29361702127659572</c:v>
                </c:pt>
                <c:pt idx="69">
                  <c:v>0.2978723404255319</c:v>
                </c:pt>
                <c:pt idx="70">
                  <c:v>0.30212765957446808</c:v>
                </c:pt>
                <c:pt idx="71">
                  <c:v>0.30638297872340425</c:v>
                </c:pt>
                <c:pt idx="72">
                  <c:v>0.31063829787234043</c:v>
                </c:pt>
                <c:pt idx="73">
                  <c:v>0.31489361702127661</c:v>
                </c:pt>
                <c:pt idx="74">
                  <c:v>0.31914893617021278</c:v>
                </c:pt>
                <c:pt idx="75">
                  <c:v>0.32340425531914896</c:v>
                </c:pt>
                <c:pt idx="76">
                  <c:v>0.32765957446808508</c:v>
                </c:pt>
                <c:pt idx="77">
                  <c:v>0.33191489361702126</c:v>
                </c:pt>
                <c:pt idx="78">
                  <c:v>0.33617021276595743</c:v>
                </c:pt>
                <c:pt idx="79">
                  <c:v>0.34042553191489361</c:v>
                </c:pt>
                <c:pt idx="80">
                  <c:v>0.34468085106382979</c:v>
                </c:pt>
                <c:pt idx="81">
                  <c:v>0.34893617021276596</c:v>
                </c:pt>
                <c:pt idx="82">
                  <c:v>0.35319148936170214</c:v>
                </c:pt>
                <c:pt idx="83">
                  <c:v>0.35744680851063831</c:v>
                </c:pt>
                <c:pt idx="84">
                  <c:v>0.36170212765957449</c:v>
                </c:pt>
                <c:pt idx="85">
                  <c:v>0.36595744680851061</c:v>
                </c:pt>
                <c:pt idx="86">
                  <c:v>0.37021276595744679</c:v>
                </c:pt>
                <c:pt idx="87">
                  <c:v>0.37446808510638296</c:v>
                </c:pt>
                <c:pt idx="88">
                  <c:v>0.37872340425531914</c:v>
                </c:pt>
                <c:pt idx="89">
                  <c:v>0.38297872340425532</c:v>
                </c:pt>
                <c:pt idx="90">
                  <c:v>0.38723404255319149</c:v>
                </c:pt>
                <c:pt idx="91">
                  <c:v>0.39148936170212767</c:v>
                </c:pt>
                <c:pt idx="92">
                  <c:v>0.39574468085106385</c:v>
                </c:pt>
                <c:pt idx="93">
                  <c:v>0.4</c:v>
                </c:pt>
                <c:pt idx="94">
                  <c:v>0.40425531914893614</c:v>
                </c:pt>
                <c:pt idx="95">
                  <c:v>0.40851063829787232</c:v>
                </c:pt>
                <c:pt idx="96">
                  <c:v>0.4127659574468085</c:v>
                </c:pt>
                <c:pt idx="97">
                  <c:v>0.41702127659574467</c:v>
                </c:pt>
                <c:pt idx="98">
                  <c:v>0.42127659574468085</c:v>
                </c:pt>
                <c:pt idx="99">
                  <c:v>0.42553191489361702</c:v>
                </c:pt>
                <c:pt idx="100">
                  <c:v>0.4297872340425532</c:v>
                </c:pt>
                <c:pt idx="101">
                  <c:v>0.43404255319148938</c:v>
                </c:pt>
                <c:pt idx="102">
                  <c:v>0.43829787234042555</c:v>
                </c:pt>
                <c:pt idx="103">
                  <c:v>0.44255319148936167</c:v>
                </c:pt>
                <c:pt idx="104">
                  <c:v>0.44680851063829785</c:v>
                </c:pt>
                <c:pt idx="105">
                  <c:v>0.45106382978723403</c:v>
                </c:pt>
                <c:pt idx="106">
                  <c:v>0.4553191489361702</c:v>
                </c:pt>
                <c:pt idx="107">
                  <c:v>0.45957446808510638</c:v>
                </c:pt>
                <c:pt idx="108">
                  <c:v>0.46382978723404256</c:v>
                </c:pt>
                <c:pt idx="109">
                  <c:v>0.46808510638297873</c:v>
                </c:pt>
                <c:pt idx="110">
                  <c:v>0.47234042553191491</c:v>
                </c:pt>
                <c:pt idx="111">
                  <c:v>0.47659574468085109</c:v>
                </c:pt>
                <c:pt idx="112">
                  <c:v>0.48085106382978721</c:v>
                </c:pt>
                <c:pt idx="113">
                  <c:v>0.48510638297872338</c:v>
                </c:pt>
                <c:pt idx="114">
                  <c:v>0.48936170212765956</c:v>
                </c:pt>
                <c:pt idx="115">
                  <c:v>0.49361702127659574</c:v>
                </c:pt>
                <c:pt idx="116">
                  <c:v>0.49787234042553191</c:v>
                </c:pt>
                <c:pt idx="117">
                  <c:v>0.50212765957446803</c:v>
                </c:pt>
                <c:pt idx="118">
                  <c:v>0.50638297872340421</c:v>
                </c:pt>
                <c:pt idx="119">
                  <c:v>0.51063829787234039</c:v>
                </c:pt>
                <c:pt idx="120">
                  <c:v>0.51489361702127656</c:v>
                </c:pt>
                <c:pt idx="121">
                  <c:v>0.51914893617021274</c:v>
                </c:pt>
                <c:pt idx="122">
                  <c:v>0.52340425531914891</c:v>
                </c:pt>
                <c:pt idx="123">
                  <c:v>0.52765957446808509</c:v>
                </c:pt>
                <c:pt idx="124">
                  <c:v>0.53191489361702127</c:v>
                </c:pt>
                <c:pt idx="125">
                  <c:v>0.53617021276595744</c:v>
                </c:pt>
                <c:pt idx="126">
                  <c:v>0.54042553191489362</c:v>
                </c:pt>
                <c:pt idx="127">
                  <c:v>0.5446808510638298</c:v>
                </c:pt>
                <c:pt idx="128">
                  <c:v>0.54893617021276597</c:v>
                </c:pt>
                <c:pt idx="129">
                  <c:v>0.55319148936170215</c:v>
                </c:pt>
                <c:pt idx="130">
                  <c:v>0.55744680851063833</c:v>
                </c:pt>
                <c:pt idx="131">
                  <c:v>0.5617021276595745</c:v>
                </c:pt>
                <c:pt idx="132">
                  <c:v>0.56595744680851068</c:v>
                </c:pt>
                <c:pt idx="133">
                  <c:v>0.57021276595744685</c:v>
                </c:pt>
                <c:pt idx="134">
                  <c:v>0.57446808510638303</c:v>
                </c:pt>
                <c:pt idx="135">
                  <c:v>0.5787234042553191</c:v>
                </c:pt>
                <c:pt idx="136">
                  <c:v>0.58297872340425527</c:v>
                </c:pt>
                <c:pt idx="137">
                  <c:v>0.58723404255319145</c:v>
                </c:pt>
                <c:pt idx="138">
                  <c:v>0.59148936170212763</c:v>
                </c:pt>
                <c:pt idx="139">
                  <c:v>0.5957446808510638</c:v>
                </c:pt>
                <c:pt idx="140">
                  <c:v>0.6</c:v>
                </c:pt>
                <c:pt idx="141">
                  <c:v>0.60425531914893615</c:v>
                </c:pt>
                <c:pt idx="142">
                  <c:v>0.60851063829787233</c:v>
                </c:pt>
                <c:pt idx="143">
                  <c:v>0.61276595744680851</c:v>
                </c:pt>
                <c:pt idx="144">
                  <c:v>0.61702127659574468</c:v>
                </c:pt>
                <c:pt idx="145">
                  <c:v>0.62127659574468086</c:v>
                </c:pt>
                <c:pt idx="146">
                  <c:v>0.62553191489361704</c:v>
                </c:pt>
                <c:pt idx="147">
                  <c:v>0.62978723404255321</c:v>
                </c:pt>
                <c:pt idx="148">
                  <c:v>0.63404255319148939</c:v>
                </c:pt>
                <c:pt idx="149">
                  <c:v>0.63829787234042556</c:v>
                </c:pt>
                <c:pt idx="150">
                  <c:v>0.64255319148936174</c:v>
                </c:pt>
                <c:pt idx="151">
                  <c:v>0.64680851063829792</c:v>
                </c:pt>
                <c:pt idx="152">
                  <c:v>0.65106382978723409</c:v>
                </c:pt>
                <c:pt idx="153">
                  <c:v>0.65531914893617016</c:v>
                </c:pt>
                <c:pt idx="154">
                  <c:v>0.65957446808510634</c:v>
                </c:pt>
                <c:pt idx="155">
                  <c:v>0.66382978723404251</c:v>
                </c:pt>
                <c:pt idx="156">
                  <c:v>0.66808510638297869</c:v>
                </c:pt>
                <c:pt idx="157">
                  <c:v>0.67234042553191486</c:v>
                </c:pt>
                <c:pt idx="158">
                  <c:v>0.67659574468085104</c:v>
                </c:pt>
                <c:pt idx="159">
                  <c:v>0.68085106382978722</c:v>
                </c:pt>
                <c:pt idx="160">
                  <c:v>0.68510638297872339</c:v>
                </c:pt>
                <c:pt idx="161">
                  <c:v>0.68936170212765957</c:v>
                </c:pt>
                <c:pt idx="162">
                  <c:v>0.69361702127659575</c:v>
                </c:pt>
                <c:pt idx="163">
                  <c:v>0.69787234042553192</c:v>
                </c:pt>
                <c:pt idx="164">
                  <c:v>0.7021276595744681</c:v>
                </c:pt>
                <c:pt idx="165">
                  <c:v>0.70638297872340428</c:v>
                </c:pt>
                <c:pt idx="166">
                  <c:v>0.71063829787234045</c:v>
                </c:pt>
                <c:pt idx="167">
                  <c:v>0.71489361702127663</c:v>
                </c:pt>
                <c:pt idx="168">
                  <c:v>0.7191489361702128</c:v>
                </c:pt>
                <c:pt idx="169">
                  <c:v>0.72340425531914898</c:v>
                </c:pt>
                <c:pt idx="170">
                  <c:v>0.72765957446808516</c:v>
                </c:pt>
                <c:pt idx="171">
                  <c:v>0.73191489361702122</c:v>
                </c:pt>
                <c:pt idx="172">
                  <c:v>0.7361702127659574</c:v>
                </c:pt>
                <c:pt idx="173">
                  <c:v>0.74042553191489358</c:v>
                </c:pt>
                <c:pt idx="174">
                  <c:v>0.74468085106382975</c:v>
                </c:pt>
                <c:pt idx="175">
                  <c:v>0.74893617021276593</c:v>
                </c:pt>
                <c:pt idx="176">
                  <c:v>0.7531914893617021</c:v>
                </c:pt>
                <c:pt idx="177">
                  <c:v>0.75744680851063828</c:v>
                </c:pt>
                <c:pt idx="178">
                  <c:v>0.76170212765957446</c:v>
                </c:pt>
                <c:pt idx="179">
                  <c:v>0.76595744680851063</c:v>
                </c:pt>
                <c:pt idx="180">
                  <c:v>0.77021276595744681</c:v>
                </c:pt>
                <c:pt idx="181">
                  <c:v>0.77446808510638299</c:v>
                </c:pt>
                <c:pt idx="182">
                  <c:v>0.77872340425531916</c:v>
                </c:pt>
                <c:pt idx="183">
                  <c:v>0.78297872340425534</c:v>
                </c:pt>
                <c:pt idx="184">
                  <c:v>0.78723404255319152</c:v>
                </c:pt>
                <c:pt idx="185">
                  <c:v>0.79148936170212769</c:v>
                </c:pt>
                <c:pt idx="186">
                  <c:v>0.79574468085106387</c:v>
                </c:pt>
                <c:pt idx="187">
                  <c:v>0.8</c:v>
                </c:pt>
                <c:pt idx="188">
                  <c:v>0.80425531914893622</c:v>
                </c:pt>
                <c:pt idx="189">
                  <c:v>0.80851063829787229</c:v>
                </c:pt>
                <c:pt idx="190">
                  <c:v>0.81276595744680846</c:v>
                </c:pt>
                <c:pt idx="191">
                  <c:v>0.81702127659574464</c:v>
                </c:pt>
                <c:pt idx="192">
                  <c:v>0.82127659574468082</c:v>
                </c:pt>
                <c:pt idx="193">
                  <c:v>0.82553191489361699</c:v>
                </c:pt>
                <c:pt idx="194">
                  <c:v>0.82978723404255317</c:v>
                </c:pt>
                <c:pt idx="195">
                  <c:v>0.83404255319148934</c:v>
                </c:pt>
                <c:pt idx="196">
                  <c:v>0.83829787234042552</c:v>
                </c:pt>
                <c:pt idx="197">
                  <c:v>0.8425531914893617</c:v>
                </c:pt>
                <c:pt idx="198">
                  <c:v>0.84680851063829787</c:v>
                </c:pt>
                <c:pt idx="199">
                  <c:v>0.85106382978723405</c:v>
                </c:pt>
                <c:pt idx="200">
                  <c:v>0.85531914893617023</c:v>
                </c:pt>
                <c:pt idx="201">
                  <c:v>0.8595744680851064</c:v>
                </c:pt>
                <c:pt idx="202">
                  <c:v>0.86382978723404258</c:v>
                </c:pt>
                <c:pt idx="203">
                  <c:v>0.86808510638297876</c:v>
                </c:pt>
                <c:pt idx="204">
                  <c:v>0.87234042553191493</c:v>
                </c:pt>
                <c:pt idx="205">
                  <c:v>0.87659574468085111</c:v>
                </c:pt>
                <c:pt idx="206">
                  <c:v>0.88085106382978728</c:v>
                </c:pt>
                <c:pt idx="207">
                  <c:v>0.88510638297872335</c:v>
                </c:pt>
                <c:pt idx="208">
                  <c:v>0.88936170212765953</c:v>
                </c:pt>
                <c:pt idx="209">
                  <c:v>0.8936170212765957</c:v>
                </c:pt>
                <c:pt idx="210">
                  <c:v>0.89787234042553188</c:v>
                </c:pt>
                <c:pt idx="211">
                  <c:v>0.90212765957446805</c:v>
                </c:pt>
                <c:pt idx="212">
                  <c:v>0.90638297872340423</c:v>
                </c:pt>
                <c:pt idx="213">
                  <c:v>0.91063829787234041</c:v>
                </c:pt>
                <c:pt idx="214">
                  <c:v>0.91489361702127658</c:v>
                </c:pt>
                <c:pt idx="215">
                  <c:v>0.91914893617021276</c:v>
                </c:pt>
                <c:pt idx="216">
                  <c:v>0.92340425531914894</c:v>
                </c:pt>
                <c:pt idx="217">
                  <c:v>0.92765957446808511</c:v>
                </c:pt>
                <c:pt idx="218">
                  <c:v>0.93191489361702129</c:v>
                </c:pt>
                <c:pt idx="219">
                  <c:v>0.93617021276595747</c:v>
                </c:pt>
                <c:pt idx="220">
                  <c:v>0.94042553191489364</c:v>
                </c:pt>
                <c:pt idx="221">
                  <c:v>0.94468085106382982</c:v>
                </c:pt>
                <c:pt idx="222">
                  <c:v>0.94893617021276599</c:v>
                </c:pt>
                <c:pt idx="223">
                  <c:v>0.95319148936170217</c:v>
                </c:pt>
                <c:pt idx="224">
                  <c:v>0.95744680851063835</c:v>
                </c:pt>
                <c:pt idx="225">
                  <c:v>0.96170212765957441</c:v>
                </c:pt>
                <c:pt idx="226">
                  <c:v>0.96595744680851059</c:v>
                </c:pt>
                <c:pt idx="227">
                  <c:v>0.97021276595744677</c:v>
                </c:pt>
                <c:pt idx="228">
                  <c:v>0.97446808510638294</c:v>
                </c:pt>
                <c:pt idx="229">
                  <c:v>0.97872340425531912</c:v>
                </c:pt>
                <c:pt idx="230">
                  <c:v>0.98297872340425529</c:v>
                </c:pt>
                <c:pt idx="231">
                  <c:v>0.98723404255319147</c:v>
                </c:pt>
                <c:pt idx="232">
                  <c:v>0.99148936170212765</c:v>
                </c:pt>
                <c:pt idx="233">
                  <c:v>0.99574468085106382</c:v>
                </c:pt>
                <c:pt idx="234">
                  <c:v>1</c:v>
                </c:pt>
              </c:numCache>
            </c:numRef>
          </c:xVal>
          <c:yVal>
            <c:numRef>
              <c:f>'Calculate Data'!$BE$2:$BE$240</c:f>
              <c:numCache>
                <c:formatCode>General</c:formatCode>
                <c:ptCount val="239"/>
                <c:pt idx="0">
                  <c:v>0.13131313131313133</c:v>
                </c:pt>
                <c:pt idx="1">
                  <c:v>0.13452914798206278</c:v>
                </c:pt>
                <c:pt idx="2">
                  <c:v>0.19251336898395721</c:v>
                </c:pt>
                <c:pt idx="3">
                  <c:v>0.19502074688796681</c:v>
                </c:pt>
                <c:pt idx="4">
                  <c:v>0.21115537848605578</c:v>
                </c:pt>
                <c:pt idx="5">
                  <c:v>0.22140221402214022</c:v>
                </c:pt>
                <c:pt idx="6">
                  <c:v>0.24031007751937986</c:v>
                </c:pt>
                <c:pt idx="7">
                  <c:v>0.24081632653061225</c:v>
                </c:pt>
                <c:pt idx="8">
                  <c:v>0.24229074889867841</c:v>
                </c:pt>
                <c:pt idx="9">
                  <c:v>0.26760563380281688</c:v>
                </c:pt>
                <c:pt idx="10">
                  <c:v>0.2709677419354839</c:v>
                </c:pt>
                <c:pt idx="11">
                  <c:v>0.27179487179487177</c:v>
                </c:pt>
                <c:pt idx="12">
                  <c:v>0.27368421052631581</c:v>
                </c:pt>
                <c:pt idx="13">
                  <c:v>0.27397260273972601</c:v>
                </c:pt>
                <c:pt idx="14">
                  <c:v>0.27848101265822783</c:v>
                </c:pt>
                <c:pt idx="15">
                  <c:v>0.28017241379310343</c:v>
                </c:pt>
                <c:pt idx="16">
                  <c:v>0.28431372549019607</c:v>
                </c:pt>
                <c:pt idx="17">
                  <c:v>0.28985507246376813</c:v>
                </c:pt>
                <c:pt idx="18">
                  <c:v>0.29268292682926828</c:v>
                </c:pt>
                <c:pt idx="19">
                  <c:v>0.30392156862745096</c:v>
                </c:pt>
                <c:pt idx="20">
                  <c:v>0.31558935361216728</c:v>
                </c:pt>
                <c:pt idx="21">
                  <c:v>0.31699346405228757</c:v>
                </c:pt>
                <c:pt idx="22">
                  <c:v>0.32044198895027626</c:v>
                </c:pt>
                <c:pt idx="23">
                  <c:v>0.32222222222222224</c:v>
                </c:pt>
                <c:pt idx="24">
                  <c:v>0.32258064516129031</c:v>
                </c:pt>
                <c:pt idx="25">
                  <c:v>0.32608695652173914</c:v>
                </c:pt>
                <c:pt idx="26">
                  <c:v>0.3350253807106599</c:v>
                </c:pt>
                <c:pt idx="27">
                  <c:v>0.3443708609271523</c:v>
                </c:pt>
                <c:pt idx="28">
                  <c:v>0.34767025089605735</c:v>
                </c:pt>
                <c:pt idx="29">
                  <c:v>0.35074626865671643</c:v>
                </c:pt>
                <c:pt idx="30">
                  <c:v>0.35294117647058826</c:v>
                </c:pt>
                <c:pt idx="31">
                  <c:v>0.35416666666666669</c:v>
                </c:pt>
                <c:pt idx="32">
                  <c:v>0.35609756097560974</c:v>
                </c:pt>
                <c:pt idx="33">
                  <c:v>0.35849056603773582</c:v>
                </c:pt>
                <c:pt idx="34">
                  <c:v>0.35897435897435898</c:v>
                </c:pt>
                <c:pt idx="35">
                  <c:v>0.36</c:v>
                </c:pt>
                <c:pt idx="36">
                  <c:v>0.36184210526315791</c:v>
                </c:pt>
                <c:pt idx="37">
                  <c:v>0.36666666666666664</c:v>
                </c:pt>
                <c:pt idx="38">
                  <c:v>0.36683417085427134</c:v>
                </c:pt>
                <c:pt idx="39">
                  <c:v>0.37234042553191488</c:v>
                </c:pt>
                <c:pt idx="40">
                  <c:v>0.37254901960784315</c:v>
                </c:pt>
                <c:pt idx="41">
                  <c:v>0.375</c:v>
                </c:pt>
                <c:pt idx="42">
                  <c:v>0.375</c:v>
                </c:pt>
                <c:pt idx="43">
                  <c:v>0.37593984962406013</c:v>
                </c:pt>
                <c:pt idx="44">
                  <c:v>0.3783783783783784</c:v>
                </c:pt>
                <c:pt idx="45">
                  <c:v>0.38028169014084506</c:v>
                </c:pt>
                <c:pt idx="46">
                  <c:v>0.3825503355704698</c:v>
                </c:pt>
                <c:pt idx="47">
                  <c:v>0.38333333333333336</c:v>
                </c:pt>
                <c:pt idx="48">
                  <c:v>0.38502673796791442</c:v>
                </c:pt>
                <c:pt idx="49">
                  <c:v>0.38709677419354838</c:v>
                </c:pt>
                <c:pt idx="50">
                  <c:v>0.38709677419354838</c:v>
                </c:pt>
                <c:pt idx="51">
                  <c:v>0.38823529411764707</c:v>
                </c:pt>
                <c:pt idx="52">
                  <c:v>0.38853503184713378</c:v>
                </c:pt>
                <c:pt idx="53">
                  <c:v>0.3888888888888889</c:v>
                </c:pt>
                <c:pt idx="54">
                  <c:v>0.39393939393939392</c:v>
                </c:pt>
                <c:pt idx="55">
                  <c:v>0.39930555555555558</c:v>
                </c:pt>
                <c:pt idx="56">
                  <c:v>0.40363636363636363</c:v>
                </c:pt>
                <c:pt idx="57">
                  <c:v>0.40552995391705071</c:v>
                </c:pt>
                <c:pt idx="58">
                  <c:v>0.40659340659340659</c:v>
                </c:pt>
                <c:pt idx="59">
                  <c:v>0.40909090909090912</c:v>
                </c:pt>
                <c:pt idx="60">
                  <c:v>0.40909090909090912</c:v>
                </c:pt>
                <c:pt idx="61">
                  <c:v>0.40909090909090912</c:v>
                </c:pt>
                <c:pt idx="62">
                  <c:v>0.4099722991689751</c:v>
                </c:pt>
                <c:pt idx="63">
                  <c:v>0.41025641025641024</c:v>
                </c:pt>
                <c:pt idx="64">
                  <c:v>0.41061452513966479</c:v>
                </c:pt>
                <c:pt idx="65">
                  <c:v>0.41262135922330095</c:v>
                </c:pt>
                <c:pt idx="66">
                  <c:v>0.41333333333333333</c:v>
                </c:pt>
                <c:pt idx="67">
                  <c:v>0.41772151898734178</c:v>
                </c:pt>
                <c:pt idx="68">
                  <c:v>0.41935483870967744</c:v>
                </c:pt>
                <c:pt idx="69">
                  <c:v>0.42105263157894735</c:v>
                </c:pt>
                <c:pt idx="70">
                  <c:v>0.42105263157894735</c:v>
                </c:pt>
                <c:pt idx="71">
                  <c:v>0.42222222222222222</c:v>
                </c:pt>
                <c:pt idx="72">
                  <c:v>0.42261904761904762</c:v>
                </c:pt>
                <c:pt idx="73">
                  <c:v>0.42268041237113402</c:v>
                </c:pt>
                <c:pt idx="74">
                  <c:v>0.42268041237113402</c:v>
                </c:pt>
                <c:pt idx="75">
                  <c:v>0.42452830188679247</c:v>
                </c:pt>
                <c:pt idx="76">
                  <c:v>0.42465753424657532</c:v>
                </c:pt>
                <c:pt idx="77">
                  <c:v>0.42499999999999999</c:v>
                </c:pt>
                <c:pt idx="78">
                  <c:v>0.42553191489361702</c:v>
                </c:pt>
                <c:pt idx="79">
                  <c:v>0.42622950819672129</c:v>
                </c:pt>
                <c:pt idx="80">
                  <c:v>0.42696629213483145</c:v>
                </c:pt>
                <c:pt idx="81">
                  <c:v>0.4296875</c:v>
                </c:pt>
                <c:pt idx="82">
                  <c:v>0.43333333333333335</c:v>
                </c:pt>
                <c:pt idx="83">
                  <c:v>0.43333333333333335</c:v>
                </c:pt>
                <c:pt idx="84">
                  <c:v>0.43426294820717132</c:v>
                </c:pt>
                <c:pt idx="85">
                  <c:v>0.43529411764705883</c:v>
                </c:pt>
                <c:pt idx="86">
                  <c:v>0.43720930232558142</c:v>
                </c:pt>
                <c:pt idx="87">
                  <c:v>0.4375</c:v>
                </c:pt>
                <c:pt idx="88">
                  <c:v>0.43824701195219123</c:v>
                </c:pt>
                <c:pt idx="89">
                  <c:v>0.43854748603351956</c:v>
                </c:pt>
                <c:pt idx="90">
                  <c:v>0.44144144144144143</c:v>
                </c:pt>
                <c:pt idx="91">
                  <c:v>0.44171779141104295</c:v>
                </c:pt>
                <c:pt idx="92">
                  <c:v>0.44186046511627908</c:v>
                </c:pt>
                <c:pt idx="93">
                  <c:v>0.44186046511627908</c:v>
                </c:pt>
                <c:pt idx="94">
                  <c:v>0.44347826086956521</c:v>
                </c:pt>
                <c:pt idx="95">
                  <c:v>0.4459016393442623</c:v>
                </c:pt>
                <c:pt idx="96">
                  <c:v>0.44642857142857145</c:v>
                </c:pt>
                <c:pt idx="97">
                  <c:v>0.44748858447488582</c:v>
                </c:pt>
                <c:pt idx="98">
                  <c:v>0.44791666666666669</c:v>
                </c:pt>
                <c:pt idx="99">
                  <c:v>0.44800000000000001</c:v>
                </c:pt>
                <c:pt idx="100">
                  <c:v>0.44827586206896552</c:v>
                </c:pt>
                <c:pt idx="101">
                  <c:v>0.44940476190476192</c:v>
                </c:pt>
                <c:pt idx="102">
                  <c:v>0.44966442953020136</c:v>
                </c:pt>
                <c:pt idx="103">
                  <c:v>0.44987146529562982</c:v>
                </c:pt>
                <c:pt idx="104">
                  <c:v>0.45045045045045046</c:v>
                </c:pt>
                <c:pt idx="105">
                  <c:v>0.45161290322580644</c:v>
                </c:pt>
                <c:pt idx="106">
                  <c:v>0.45188284518828453</c:v>
                </c:pt>
                <c:pt idx="107">
                  <c:v>0.45192307692307693</c:v>
                </c:pt>
                <c:pt idx="108">
                  <c:v>0.45192307692307693</c:v>
                </c:pt>
                <c:pt idx="109">
                  <c:v>0.45238095238095238</c:v>
                </c:pt>
                <c:pt idx="110">
                  <c:v>0.45454545454545453</c:v>
                </c:pt>
                <c:pt idx="111">
                  <c:v>0.45508982035928142</c:v>
                </c:pt>
                <c:pt idx="112">
                  <c:v>0.4589041095890411</c:v>
                </c:pt>
                <c:pt idx="113">
                  <c:v>0.45909090909090911</c:v>
                </c:pt>
                <c:pt idx="114">
                  <c:v>0.45918367346938777</c:v>
                </c:pt>
                <c:pt idx="115">
                  <c:v>0.45925925925925926</c:v>
                </c:pt>
                <c:pt idx="116">
                  <c:v>0.46</c:v>
                </c:pt>
                <c:pt idx="117">
                  <c:v>0.46078431372549017</c:v>
                </c:pt>
                <c:pt idx="118">
                  <c:v>0.46086956521739131</c:v>
                </c:pt>
                <c:pt idx="119">
                  <c:v>0.46153846153846156</c:v>
                </c:pt>
                <c:pt idx="120">
                  <c:v>0.46153846153846156</c:v>
                </c:pt>
                <c:pt idx="121">
                  <c:v>0.4622222222222222</c:v>
                </c:pt>
                <c:pt idx="122">
                  <c:v>0.46296296296296297</c:v>
                </c:pt>
                <c:pt idx="123">
                  <c:v>0.46391752577319589</c:v>
                </c:pt>
                <c:pt idx="124">
                  <c:v>0.46478873239436619</c:v>
                </c:pt>
                <c:pt idx="125">
                  <c:v>0.46524064171122997</c:v>
                </c:pt>
                <c:pt idx="126">
                  <c:v>0.46551724137931033</c:v>
                </c:pt>
                <c:pt idx="127">
                  <c:v>0.46575342465753422</c:v>
                </c:pt>
                <c:pt idx="128">
                  <c:v>0.46590909090909088</c:v>
                </c:pt>
                <c:pt idx="129">
                  <c:v>0.46913580246913578</c:v>
                </c:pt>
                <c:pt idx="130">
                  <c:v>0.46969696969696972</c:v>
                </c:pt>
                <c:pt idx="131">
                  <c:v>0.47058823529411764</c:v>
                </c:pt>
                <c:pt idx="132">
                  <c:v>0.47058823529411764</c:v>
                </c:pt>
                <c:pt idx="133">
                  <c:v>0.47126436781609193</c:v>
                </c:pt>
                <c:pt idx="134">
                  <c:v>0.47252747252747251</c:v>
                </c:pt>
                <c:pt idx="135">
                  <c:v>0.47272727272727272</c:v>
                </c:pt>
                <c:pt idx="136">
                  <c:v>0.4732142857142857</c:v>
                </c:pt>
                <c:pt idx="137">
                  <c:v>0.47368421052631576</c:v>
                </c:pt>
                <c:pt idx="138">
                  <c:v>0.47368421052631576</c:v>
                </c:pt>
                <c:pt idx="139">
                  <c:v>0.47417840375586856</c:v>
                </c:pt>
                <c:pt idx="140">
                  <c:v>0.47457627118644069</c:v>
                </c:pt>
                <c:pt idx="141">
                  <c:v>0.47540983606557374</c:v>
                </c:pt>
                <c:pt idx="142">
                  <c:v>0.47604790419161674</c:v>
                </c:pt>
                <c:pt idx="143">
                  <c:v>0.47619047619047616</c:v>
                </c:pt>
                <c:pt idx="144">
                  <c:v>0.47668393782383417</c:v>
                </c:pt>
                <c:pt idx="145">
                  <c:v>0.47761194029850745</c:v>
                </c:pt>
                <c:pt idx="146">
                  <c:v>0.47784810126582278</c:v>
                </c:pt>
                <c:pt idx="147">
                  <c:v>0.47826086956521741</c:v>
                </c:pt>
                <c:pt idx="148">
                  <c:v>0.48</c:v>
                </c:pt>
                <c:pt idx="149">
                  <c:v>0.48062015503875971</c:v>
                </c:pt>
                <c:pt idx="150">
                  <c:v>0.4825174825174825</c:v>
                </c:pt>
                <c:pt idx="151">
                  <c:v>0.48305084745762711</c:v>
                </c:pt>
                <c:pt idx="152">
                  <c:v>0.4838709677419355</c:v>
                </c:pt>
                <c:pt idx="153">
                  <c:v>0.48598130841121495</c:v>
                </c:pt>
                <c:pt idx="154">
                  <c:v>0.48717948717948717</c:v>
                </c:pt>
                <c:pt idx="155">
                  <c:v>0.48803827751196172</c:v>
                </c:pt>
                <c:pt idx="156">
                  <c:v>0.48863636363636365</c:v>
                </c:pt>
                <c:pt idx="157">
                  <c:v>0.48936170212765956</c:v>
                </c:pt>
                <c:pt idx="158">
                  <c:v>0.49019607843137253</c:v>
                </c:pt>
                <c:pt idx="159">
                  <c:v>0.49107142857142855</c:v>
                </c:pt>
                <c:pt idx="160">
                  <c:v>0.49315068493150682</c:v>
                </c:pt>
                <c:pt idx="161">
                  <c:v>0.49333333333333335</c:v>
                </c:pt>
                <c:pt idx="162">
                  <c:v>0.49367088607594939</c:v>
                </c:pt>
                <c:pt idx="163">
                  <c:v>0.49458483754512633</c:v>
                </c:pt>
                <c:pt idx="164">
                  <c:v>0.4946236559139785</c:v>
                </c:pt>
                <c:pt idx="165">
                  <c:v>0.49645390070921985</c:v>
                </c:pt>
                <c:pt idx="166">
                  <c:v>0.49696969696969695</c:v>
                </c:pt>
                <c:pt idx="167">
                  <c:v>0.49717514124293788</c:v>
                </c:pt>
                <c:pt idx="168">
                  <c:v>0.49753694581280788</c:v>
                </c:pt>
                <c:pt idx="169">
                  <c:v>0.50246305418719217</c:v>
                </c:pt>
                <c:pt idx="170">
                  <c:v>0.50326797385620914</c:v>
                </c:pt>
                <c:pt idx="171">
                  <c:v>0.50384615384615383</c:v>
                </c:pt>
                <c:pt idx="172">
                  <c:v>0.5053763440860215</c:v>
                </c:pt>
                <c:pt idx="173">
                  <c:v>0.50574712643678166</c:v>
                </c:pt>
                <c:pt idx="174">
                  <c:v>0.50704225352112675</c:v>
                </c:pt>
                <c:pt idx="175">
                  <c:v>0.50751879699248126</c:v>
                </c:pt>
                <c:pt idx="176">
                  <c:v>0.51020408163265307</c:v>
                </c:pt>
                <c:pt idx="177">
                  <c:v>0.51282051282051277</c:v>
                </c:pt>
                <c:pt idx="178">
                  <c:v>0.51388888888888884</c:v>
                </c:pt>
                <c:pt idx="179">
                  <c:v>0.51515151515151514</c:v>
                </c:pt>
                <c:pt idx="180">
                  <c:v>0.51674641148325362</c:v>
                </c:pt>
                <c:pt idx="181">
                  <c:v>0.5168539325842697</c:v>
                </c:pt>
                <c:pt idx="182">
                  <c:v>0.52040816326530615</c:v>
                </c:pt>
                <c:pt idx="183">
                  <c:v>0.52091254752851712</c:v>
                </c:pt>
                <c:pt idx="184">
                  <c:v>0.52173913043478259</c:v>
                </c:pt>
                <c:pt idx="185">
                  <c:v>0.52325581395348841</c:v>
                </c:pt>
                <c:pt idx="186">
                  <c:v>0.52517985611510787</c:v>
                </c:pt>
                <c:pt idx="187">
                  <c:v>0.5252525252525253</c:v>
                </c:pt>
                <c:pt idx="188">
                  <c:v>0.52597402597402598</c:v>
                </c:pt>
                <c:pt idx="189">
                  <c:v>0.52702702702702697</c:v>
                </c:pt>
                <c:pt idx="190">
                  <c:v>0.52830188679245282</c:v>
                </c:pt>
                <c:pt idx="191">
                  <c:v>0.53023255813953485</c:v>
                </c:pt>
                <c:pt idx="192">
                  <c:v>0.53201970443349755</c:v>
                </c:pt>
                <c:pt idx="193">
                  <c:v>0.53333333333333333</c:v>
                </c:pt>
                <c:pt idx="194">
                  <c:v>0.53383458646616544</c:v>
                </c:pt>
                <c:pt idx="195">
                  <c:v>0.53398058252427183</c:v>
                </c:pt>
                <c:pt idx="196">
                  <c:v>0.53448275862068961</c:v>
                </c:pt>
                <c:pt idx="197">
                  <c:v>0.53658536585365857</c:v>
                </c:pt>
                <c:pt idx="198">
                  <c:v>0.5376344086021505</c:v>
                </c:pt>
                <c:pt idx="199">
                  <c:v>0.53896103896103897</c:v>
                </c:pt>
                <c:pt idx="200">
                  <c:v>0.54</c:v>
                </c:pt>
                <c:pt idx="201">
                  <c:v>0.54128440366972475</c:v>
                </c:pt>
                <c:pt idx="202">
                  <c:v>0.54372623574144485</c:v>
                </c:pt>
                <c:pt idx="203">
                  <c:v>0.54385964912280704</c:v>
                </c:pt>
                <c:pt idx="204">
                  <c:v>0.54545454545454541</c:v>
                </c:pt>
                <c:pt idx="205">
                  <c:v>0.54609929078014185</c:v>
                </c:pt>
                <c:pt idx="206">
                  <c:v>0.54736842105263162</c:v>
                </c:pt>
                <c:pt idx="207">
                  <c:v>0.5488372093023256</c:v>
                </c:pt>
                <c:pt idx="208">
                  <c:v>0.54918032786885251</c:v>
                </c:pt>
                <c:pt idx="209">
                  <c:v>0.55035128805620603</c:v>
                </c:pt>
                <c:pt idx="210">
                  <c:v>0.55232558139534882</c:v>
                </c:pt>
                <c:pt idx="211">
                  <c:v>0.55555555555555558</c:v>
                </c:pt>
                <c:pt idx="212">
                  <c:v>0.55660377358490565</c:v>
                </c:pt>
                <c:pt idx="213">
                  <c:v>0.56382978723404253</c:v>
                </c:pt>
                <c:pt idx="214">
                  <c:v>0.56521739130434778</c:v>
                </c:pt>
                <c:pt idx="215">
                  <c:v>0.56862745098039214</c:v>
                </c:pt>
                <c:pt idx="216">
                  <c:v>0.57207207207207211</c:v>
                </c:pt>
                <c:pt idx="217">
                  <c:v>0.57377049180327866</c:v>
                </c:pt>
                <c:pt idx="218">
                  <c:v>0.5757575757575758</c:v>
                </c:pt>
                <c:pt idx="219">
                  <c:v>0.57983193277310929</c:v>
                </c:pt>
                <c:pt idx="220">
                  <c:v>0.58791208791208793</c:v>
                </c:pt>
                <c:pt idx="221">
                  <c:v>0.59292035398230092</c:v>
                </c:pt>
                <c:pt idx="222">
                  <c:v>0.59523809523809523</c:v>
                </c:pt>
                <c:pt idx="223">
                  <c:v>0.6</c:v>
                </c:pt>
                <c:pt idx="224">
                  <c:v>0.60194174757281549</c:v>
                </c:pt>
                <c:pt idx="225">
                  <c:v>0.60344827586206895</c:v>
                </c:pt>
                <c:pt idx="226">
                  <c:v>0.60759493670886078</c:v>
                </c:pt>
                <c:pt idx="227">
                  <c:v>0.60897435897435892</c:v>
                </c:pt>
                <c:pt idx="228">
                  <c:v>0.61290322580645162</c:v>
                </c:pt>
                <c:pt idx="229">
                  <c:v>0.6216216216216216</c:v>
                </c:pt>
                <c:pt idx="230">
                  <c:v>0.63025210084033612</c:v>
                </c:pt>
                <c:pt idx="231">
                  <c:v>0.63636363636363635</c:v>
                </c:pt>
                <c:pt idx="232">
                  <c:v>0.66153846153846152</c:v>
                </c:pt>
                <c:pt idx="233">
                  <c:v>0.67346938775510201</c:v>
                </c:pt>
                <c:pt idx="234">
                  <c:v>0.70454545454545459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5-4594-8BFA-7FF4A6314BC6}"/>
            </c:ext>
          </c:extLst>
        </c:ser>
        <c:ser>
          <c:idx val="1"/>
          <c:order val="1"/>
          <c:tx>
            <c:strRef>
              <c:f>'Calculate Data'!$BF$1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'Calculate Data'!$BD$2:$BD$240</c:f>
              <c:numCache>
                <c:formatCode>General</c:formatCode>
                <c:ptCount val="239"/>
                <c:pt idx="0">
                  <c:v>4.2553191489361703E-3</c:v>
                </c:pt>
                <c:pt idx="1">
                  <c:v>8.5106382978723406E-3</c:v>
                </c:pt>
                <c:pt idx="2">
                  <c:v>1.276595744680851E-2</c:v>
                </c:pt>
                <c:pt idx="3">
                  <c:v>1.7021276595744681E-2</c:v>
                </c:pt>
                <c:pt idx="4">
                  <c:v>2.1276595744680851E-2</c:v>
                </c:pt>
                <c:pt idx="5">
                  <c:v>2.553191489361702E-2</c:v>
                </c:pt>
                <c:pt idx="6">
                  <c:v>2.9787234042553193E-2</c:v>
                </c:pt>
                <c:pt idx="7">
                  <c:v>3.4042553191489362E-2</c:v>
                </c:pt>
                <c:pt idx="8">
                  <c:v>3.8297872340425532E-2</c:v>
                </c:pt>
                <c:pt idx="9">
                  <c:v>4.2553191489361701E-2</c:v>
                </c:pt>
                <c:pt idx="10">
                  <c:v>4.6808510638297871E-2</c:v>
                </c:pt>
                <c:pt idx="11">
                  <c:v>5.106382978723404E-2</c:v>
                </c:pt>
                <c:pt idx="12">
                  <c:v>5.5319148936170209E-2</c:v>
                </c:pt>
                <c:pt idx="13">
                  <c:v>5.9574468085106386E-2</c:v>
                </c:pt>
                <c:pt idx="14">
                  <c:v>6.3829787234042548E-2</c:v>
                </c:pt>
                <c:pt idx="15">
                  <c:v>6.8085106382978725E-2</c:v>
                </c:pt>
                <c:pt idx="16">
                  <c:v>7.2340425531914887E-2</c:v>
                </c:pt>
                <c:pt idx="17">
                  <c:v>7.6595744680851063E-2</c:v>
                </c:pt>
                <c:pt idx="18">
                  <c:v>8.085106382978724E-2</c:v>
                </c:pt>
                <c:pt idx="19">
                  <c:v>8.5106382978723402E-2</c:v>
                </c:pt>
                <c:pt idx="20">
                  <c:v>8.9361702127659579E-2</c:v>
                </c:pt>
                <c:pt idx="21">
                  <c:v>9.3617021276595741E-2</c:v>
                </c:pt>
                <c:pt idx="22">
                  <c:v>9.7872340425531917E-2</c:v>
                </c:pt>
                <c:pt idx="23">
                  <c:v>0.10212765957446808</c:v>
                </c:pt>
                <c:pt idx="24">
                  <c:v>0.10638297872340426</c:v>
                </c:pt>
                <c:pt idx="25">
                  <c:v>0.11063829787234042</c:v>
                </c:pt>
                <c:pt idx="26">
                  <c:v>0.1148936170212766</c:v>
                </c:pt>
                <c:pt idx="27">
                  <c:v>0.11914893617021277</c:v>
                </c:pt>
                <c:pt idx="28">
                  <c:v>0.12340425531914893</c:v>
                </c:pt>
                <c:pt idx="29">
                  <c:v>0.1276595744680851</c:v>
                </c:pt>
                <c:pt idx="30">
                  <c:v>0.13191489361702127</c:v>
                </c:pt>
                <c:pt idx="31">
                  <c:v>0.13617021276595745</c:v>
                </c:pt>
                <c:pt idx="32">
                  <c:v>0.14042553191489363</c:v>
                </c:pt>
                <c:pt idx="33">
                  <c:v>0.14468085106382977</c:v>
                </c:pt>
                <c:pt idx="34">
                  <c:v>0.14893617021276595</c:v>
                </c:pt>
                <c:pt idx="35">
                  <c:v>0.15319148936170213</c:v>
                </c:pt>
                <c:pt idx="36">
                  <c:v>0.1574468085106383</c:v>
                </c:pt>
                <c:pt idx="37">
                  <c:v>0.16170212765957448</c:v>
                </c:pt>
                <c:pt idx="38">
                  <c:v>0.16595744680851063</c:v>
                </c:pt>
                <c:pt idx="39">
                  <c:v>0.1702127659574468</c:v>
                </c:pt>
                <c:pt idx="40">
                  <c:v>0.17446808510638298</c:v>
                </c:pt>
                <c:pt idx="41">
                  <c:v>0.17872340425531916</c:v>
                </c:pt>
                <c:pt idx="42">
                  <c:v>0.18297872340425531</c:v>
                </c:pt>
                <c:pt idx="43">
                  <c:v>0.18723404255319148</c:v>
                </c:pt>
                <c:pt idx="44">
                  <c:v>0.19148936170212766</c:v>
                </c:pt>
                <c:pt idx="45">
                  <c:v>0.19574468085106383</c:v>
                </c:pt>
                <c:pt idx="46">
                  <c:v>0.2</c:v>
                </c:pt>
                <c:pt idx="47">
                  <c:v>0.20425531914893616</c:v>
                </c:pt>
                <c:pt idx="48">
                  <c:v>0.20851063829787234</c:v>
                </c:pt>
                <c:pt idx="49">
                  <c:v>0.21276595744680851</c:v>
                </c:pt>
                <c:pt idx="50">
                  <c:v>0.21702127659574469</c:v>
                </c:pt>
                <c:pt idx="51">
                  <c:v>0.22127659574468084</c:v>
                </c:pt>
                <c:pt idx="52">
                  <c:v>0.22553191489361701</c:v>
                </c:pt>
                <c:pt idx="53">
                  <c:v>0.22978723404255319</c:v>
                </c:pt>
                <c:pt idx="54">
                  <c:v>0.23404255319148937</c:v>
                </c:pt>
                <c:pt idx="55">
                  <c:v>0.23829787234042554</c:v>
                </c:pt>
                <c:pt idx="56">
                  <c:v>0.24255319148936169</c:v>
                </c:pt>
                <c:pt idx="57">
                  <c:v>0.24680851063829787</c:v>
                </c:pt>
                <c:pt idx="58">
                  <c:v>0.25106382978723402</c:v>
                </c:pt>
                <c:pt idx="59">
                  <c:v>0.25531914893617019</c:v>
                </c:pt>
                <c:pt idx="60">
                  <c:v>0.25957446808510637</c:v>
                </c:pt>
                <c:pt idx="61">
                  <c:v>0.26382978723404255</c:v>
                </c:pt>
                <c:pt idx="62">
                  <c:v>0.26808510638297872</c:v>
                </c:pt>
                <c:pt idx="63">
                  <c:v>0.2723404255319149</c:v>
                </c:pt>
                <c:pt idx="64">
                  <c:v>0.27659574468085107</c:v>
                </c:pt>
                <c:pt idx="65">
                  <c:v>0.28085106382978725</c:v>
                </c:pt>
                <c:pt idx="66">
                  <c:v>0.28510638297872343</c:v>
                </c:pt>
                <c:pt idx="67">
                  <c:v>0.28936170212765955</c:v>
                </c:pt>
                <c:pt idx="68">
                  <c:v>0.29361702127659572</c:v>
                </c:pt>
                <c:pt idx="69">
                  <c:v>0.2978723404255319</c:v>
                </c:pt>
                <c:pt idx="70">
                  <c:v>0.30212765957446808</c:v>
                </c:pt>
                <c:pt idx="71">
                  <c:v>0.30638297872340425</c:v>
                </c:pt>
                <c:pt idx="72">
                  <c:v>0.31063829787234043</c:v>
                </c:pt>
                <c:pt idx="73">
                  <c:v>0.31489361702127661</c:v>
                </c:pt>
                <c:pt idx="74">
                  <c:v>0.31914893617021278</c:v>
                </c:pt>
                <c:pt idx="75">
                  <c:v>0.32340425531914896</c:v>
                </c:pt>
                <c:pt idx="76">
                  <c:v>0.32765957446808508</c:v>
                </c:pt>
                <c:pt idx="77">
                  <c:v>0.33191489361702126</c:v>
                </c:pt>
                <c:pt idx="78">
                  <c:v>0.33617021276595743</c:v>
                </c:pt>
                <c:pt idx="79">
                  <c:v>0.34042553191489361</c:v>
                </c:pt>
                <c:pt idx="80">
                  <c:v>0.34468085106382979</c:v>
                </c:pt>
                <c:pt idx="81">
                  <c:v>0.34893617021276596</c:v>
                </c:pt>
                <c:pt idx="82">
                  <c:v>0.35319148936170214</c:v>
                </c:pt>
                <c:pt idx="83">
                  <c:v>0.35744680851063831</c:v>
                </c:pt>
                <c:pt idx="84">
                  <c:v>0.36170212765957449</c:v>
                </c:pt>
                <c:pt idx="85">
                  <c:v>0.36595744680851061</c:v>
                </c:pt>
                <c:pt idx="86">
                  <c:v>0.37021276595744679</c:v>
                </c:pt>
                <c:pt idx="87">
                  <c:v>0.37446808510638296</c:v>
                </c:pt>
                <c:pt idx="88">
                  <c:v>0.37872340425531914</c:v>
                </c:pt>
                <c:pt idx="89">
                  <c:v>0.38297872340425532</c:v>
                </c:pt>
                <c:pt idx="90">
                  <c:v>0.38723404255319149</c:v>
                </c:pt>
                <c:pt idx="91">
                  <c:v>0.39148936170212767</c:v>
                </c:pt>
                <c:pt idx="92">
                  <c:v>0.39574468085106385</c:v>
                </c:pt>
                <c:pt idx="93">
                  <c:v>0.4</c:v>
                </c:pt>
                <c:pt idx="94">
                  <c:v>0.40425531914893614</c:v>
                </c:pt>
                <c:pt idx="95">
                  <c:v>0.40851063829787232</c:v>
                </c:pt>
                <c:pt idx="96">
                  <c:v>0.4127659574468085</c:v>
                </c:pt>
                <c:pt idx="97">
                  <c:v>0.41702127659574467</c:v>
                </c:pt>
                <c:pt idx="98">
                  <c:v>0.42127659574468085</c:v>
                </c:pt>
                <c:pt idx="99">
                  <c:v>0.42553191489361702</c:v>
                </c:pt>
                <c:pt idx="100">
                  <c:v>0.4297872340425532</c:v>
                </c:pt>
                <c:pt idx="101">
                  <c:v>0.43404255319148938</c:v>
                </c:pt>
                <c:pt idx="102">
                  <c:v>0.43829787234042555</c:v>
                </c:pt>
                <c:pt idx="103">
                  <c:v>0.44255319148936167</c:v>
                </c:pt>
                <c:pt idx="104">
                  <c:v>0.44680851063829785</c:v>
                </c:pt>
                <c:pt idx="105">
                  <c:v>0.45106382978723403</c:v>
                </c:pt>
                <c:pt idx="106">
                  <c:v>0.4553191489361702</c:v>
                </c:pt>
                <c:pt idx="107">
                  <c:v>0.45957446808510638</c:v>
                </c:pt>
                <c:pt idx="108">
                  <c:v>0.46382978723404256</c:v>
                </c:pt>
                <c:pt idx="109">
                  <c:v>0.46808510638297873</c:v>
                </c:pt>
                <c:pt idx="110">
                  <c:v>0.47234042553191491</c:v>
                </c:pt>
                <c:pt idx="111">
                  <c:v>0.47659574468085109</c:v>
                </c:pt>
                <c:pt idx="112">
                  <c:v>0.48085106382978721</c:v>
                </c:pt>
                <c:pt idx="113">
                  <c:v>0.48510638297872338</c:v>
                </c:pt>
                <c:pt idx="114">
                  <c:v>0.48936170212765956</c:v>
                </c:pt>
                <c:pt idx="115">
                  <c:v>0.49361702127659574</c:v>
                </c:pt>
                <c:pt idx="116">
                  <c:v>0.49787234042553191</c:v>
                </c:pt>
                <c:pt idx="117">
                  <c:v>0.50212765957446803</c:v>
                </c:pt>
                <c:pt idx="118">
                  <c:v>0.50638297872340421</c:v>
                </c:pt>
                <c:pt idx="119">
                  <c:v>0.51063829787234039</c:v>
                </c:pt>
                <c:pt idx="120">
                  <c:v>0.51489361702127656</c:v>
                </c:pt>
                <c:pt idx="121">
                  <c:v>0.51914893617021274</c:v>
                </c:pt>
                <c:pt idx="122">
                  <c:v>0.52340425531914891</c:v>
                </c:pt>
                <c:pt idx="123">
                  <c:v>0.52765957446808509</c:v>
                </c:pt>
                <c:pt idx="124">
                  <c:v>0.53191489361702127</c:v>
                </c:pt>
                <c:pt idx="125">
                  <c:v>0.53617021276595744</c:v>
                </c:pt>
                <c:pt idx="126">
                  <c:v>0.54042553191489362</c:v>
                </c:pt>
                <c:pt idx="127">
                  <c:v>0.5446808510638298</c:v>
                </c:pt>
                <c:pt idx="128">
                  <c:v>0.54893617021276597</c:v>
                </c:pt>
                <c:pt idx="129">
                  <c:v>0.55319148936170215</c:v>
                </c:pt>
                <c:pt idx="130">
                  <c:v>0.55744680851063833</c:v>
                </c:pt>
                <c:pt idx="131">
                  <c:v>0.5617021276595745</c:v>
                </c:pt>
                <c:pt idx="132">
                  <c:v>0.56595744680851068</c:v>
                </c:pt>
                <c:pt idx="133">
                  <c:v>0.57021276595744685</c:v>
                </c:pt>
                <c:pt idx="134">
                  <c:v>0.57446808510638303</c:v>
                </c:pt>
                <c:pt idx="135">
                  <c:v>0.5787234042553191</c:v>
                </c:pt>
                <c:pt idx="136">
                  <c:v>0.58297872340425527</c:v>
                </c:pt>
                <c:pt idx="137">
                  <c:v>0.58723404255319145</c:v>
                </c:pt>
                <c:pt idx="138">
                  <c:v>0.59148936170212763</c:v>
                </c:pt>
                <c:pt idx="139">
                  <c:v>0.5957446808510638</c:v>
                </c:pt>
                <c:pt idx="140">
                  <c:v>0.6</c:v>
                </c:pt>
                <c:pt idx="141">
                  <c:v>0.60425531914893615</c:v>
                </c:pt>
                <c:pt idx="142">
                  <c:v>0.60851063829787233</c:v>
                </c:pt>
                <c:pt idx="143">
                  <c:v>0.61276595744680851</c:v>
                </c:pt>
                <c:pt idx="144">
                  <c:v>0.61702127659574468</c:v>
                </c:pt>
                <c:pt idx="145">
                  <c:v>0.62127659574468086</c:v>
                </c:pt>
                <c:pt idx="146">
                  <c:v>0.62553191489361704</c:v>
                </c:pt>
                <c:pt idx="147">
                  <c:v>0.62978723404255321</c:v>
                </c:pt>
                <c:pt idx="148">
                  <c:v>0.63404255319148939</c:v>
                </c:pt>
                <c:pt idx="149">
                  <c:v>0.63829787234042556</c:v>
                </c:pt>
                <c:pt idx="150">
                  <c:v>0.64255319148936174</c:v>
                </c:pt>
                <c:pt idx="151">
                  <c:v>0.64680851063829792</c:v>
                </c:pt>
                <c:pt idx="152">
                  <c:v>0.65106382978723409</c:v>
                </c:pt>
                <c:pt idx="153">
                  <c:v>0.65531914893617016</c:v>
                </c:pt>
                <c:pt idx="154">
                  <c:v>0.65957446808510634</c:v>
                </c:pt>
                <c:pt idx="155">
                  <c:v>0.66382978723404251</c:v>
                </c:pt>
                <c:pt idx="156">
                  <c:v>0.66808510638297869</c:v>
                </c:pt>
                <c:pt idx="157">
                  <c:v>0.67234042553191486</c:v>
                </c:pt>
                <c:pt idx="158">
                  <c:v>0.67659574468085104</c:v>
                </c:pt>
                <c:pt idx="159">
                  <c:v>0.68085106382978722</c:v>
                </c:pt>
                <c:pt idx="160">
                  <c:v>0.68510638297872339</c:v>
                </c:pt>
                <c:pt idx="161">
                  <c:v>0.68936170212765957</c:v>
                </c:pt>
                <c:pt idx="162">
                  <c:v>0.69361702127659575</c:v>
                </c:pt>
                <c:pt idx="163">
                  <c:v>0.69787234042553192</c:v>
                </c:pt>
                <c:pt idx="164">
                  <c:v>0.7021276595744681</c:v>
                </c:pt>
                <c:pt idx="165">
                  <c:v>0.70638297872340428</c:v>
                </c:pt>
                <c:pt idx="166">
                  <c:v>0.71063829787234045</c:v>
                </c:pt>
                <c:pt idx="167">
                  <c:v>0.71489361702127663</c:v>
                </c:pt>
                <c:pt idx="168">
                  <c:v>0.7191489361702128</c:v>
                </c:pt>
                <c:pt idx="169">
                  <c:v>0.72340425531914898</c:v>
                </c:pt>
                <c:pt idx="170">
                  <c:v>0.72765957446808516</c:v>
                </c:pt>
                <c:pt idx="171">
                  <c:v>0.73191489361702122</c:v>
                </c:pt>
                <c:pt idx="172">
                  <c:v>0.7361702127659574</c:v>
                </c:pt>
                <c:pt idx="173">
                  <c:v>0.74042553191489358</c:v>
                </c:pt>
                <c:pt idx="174">
                  <c:v>0.74468085106382975</c:v>
                </c:pt>
                <c:pt idx="175">
                  <c:v>0.74893617021276593</c:v>
                </c:pt>
                <c:pt idx="176">
                  <c:v>0.7531914893617021</c:v>
                </c:pt>
                <c:pt idx="177">
                  <c:v>0.75744680851063828</c:v>
                </c:pt>
                <c:pt idx="178">
                  <c:v>0.76170212765957446</c:v>
                </c:pt>
                <c:pt idx="179">
                  <c:v>0.76595744680851063</c:v>
                </c:pt>
                <c:pt idx="180">
                  <c:v>0.77021276595744681</c:v>
                </c:pt>
                <c:pt idx="181">
                  <c:v>0.77446808510638299</c:v>
                </c:pt>
                <c:pt idx="182">
                  <c:v>0.77872340425531916</c:v>
                </c:pt>
                <c:pt idx="183">
                  <c:v>0.78297872340425534</c:v>
                </c:pt>
                <c:pt idx="184">
                  <c:v>0.78723404255319152</c:v>
                </c:pt>
                <c:pt idx="185">
                  <c:v>0.79148936170212769</c:v>
                </c:pt>
                <c:pt idx="186">
                  <c:v>0.79574468085106387</c:v>
                </c:pt>
                <c:pt idx="187">
                  <c:v>0.8</c:v>
                </c:pt>
                <c:pt idx="188">
                  <c:v>0.80425531914893622</c:v>
                </c:pt>
                <c:pt idx="189">
                  <c:v>0.80851063829787229</c:v>
                </c:pt>
                <c:pt idx="190">
                  <c:v>0.81276595744680846</c:v>
                </c:pt>
                <c:pt idx="191">
                  <c:v>0.81702127659574464</c:v>
                </c:pt>
                <c:pt idx="192">
                  <c:v>0.82127659574468082</c:v>
                </c:pt>
                <c:pt idx="193">
                  <c:v>0.82553191489361699</c:v>
                </c:pt>
                <c:pt idx="194">
                  <c:v>0.82978723404255317</c:v>
                </c:pt>
                <c:pt idx="195">
                  <c:v>0.83404255319148934</c:v>
                </c:pt>
                <c:pt idx="196">
                  <c:v>0.83829787234042552</c:v>
                </c:pt>
                <c:pt idx="197">
                  <c:v>0.8425531914893617</c:v>
                </c:pt>
                <c:pt idx="198">
                  <c:v>0.84680851063829787</c:v>
                </c:pt>
                <c:pt idx="199">
                  <c:v>0.85106382978723405</c:v>
                </c:pt>
                <c:pt idx="200">
                  <c:v>0.85531914893617023</c:v>
                </c:pt>
                <c:pt idx="201">
                  <c:v>0.8595744680851064</c:v>
                </c:pt>
                <c:pt idx="202">
                  <c:v>0.86382978723404258</c:v>
                </c:pt>
                <c:pt idx="203">
                  <c:v>0.86808510638297876</c:v>
                </c:pt>
                <c:pt idx="204">
                  <c:v>0.87234042553191493</c:v>
                </c:pt>
                <c:pt idx="205">
                  <c:v>0.87659574468085111</c:v>
                </c:pt>
                <c:pt idx="206">
                  <c:v>0.88085106382978728</c:v>
                </c:pt>
                <c:pt idx="207">
                  <c:v>0.88510638297872335</c:v>
                </c:pt>
                <c:pt idx="208">
                  <c:v>0.88936170212765953</c:v>
                </c:pt>
                <c:pt idx="209">
                  <c:v>0.8936170212765957</c:v>
                </c:pt>
                <c:pt idx="210">
                  <c:v>0.89787234042553188</c:v>
                </c:pt>
                <c:pt idx="211">
                  <c:v>0.90212765957446805</c:v>
                </c:pt>
                <c:pt idx="212">
                  <c:v>0.90638297872340423</c:v>
                </c:pt>
                <c:pt idx="213">
                  <c:v>0.91063829787234041</c:v>
                </c:pt>
                <c:pt idx="214">
                  <c:v>0.91489361702127658</c:v>
                </c:pt>
                <c:pt idx="215">
                  <c:v>0.91914893617021276</c:v>
                </c:pt>
                <c:pt idx="216">
                  <c:v>0.92340425531914894</c:v>
                </c:pt>
                <c:pt idx="217">
                  <c:v>0.92765957446808511</c:v>
                </c:pt>
                <c:pt idx="218">
                  <c:v>0.93191489361702129</c:v>
                </c:pt>
                <c:pt idx="219">
                  <c:v>0.93617021276595747</c:v>
                </c:pt>
                <c:pt idx="220">
                  <c:v>0.94042553191489364</c:v>
                </c:pt>
                <c:pt idx="221">
                  <c:v>0.94468085106382982</c:v>
                </c:pt>
                <c:pt idx="222">
                  <c:v>0.94893617021276599</c:v>
                </c:pt>
                <c:pt idx="223">
                  <c:v>0.95319148936170217</c:v>
                </c:pt>
                <c:pt idx="224">
                  <c:v>0.95744680851063835</c:v>
                </c:pt>
                <c:pt idx="225">
                  <c:v>0.96170212765957441</c:v>
                </c:pt>
                <c:pt idx="226">
                  <c:v>0.96595744680851059</c:v>
                </c:pt>
                <c:pt idx="227">
                  <c:v>0.97021276595744677</c:v>
                </c:pt>
                <c:pt idx="228">
                  <c:v>0.97446808510638294</c:v>
                </c:pt>
                <c:pt idx="229">
                  <c:v>0.97872340425531912</c:v>
                </c:pt>
                <c:pt idx="230">
                  <c:v>0.98297872340425529</c:v>
                </c:pt>
                <c:pt idx="231">
                  <c:v>0.98723404255319147</c:v>
                </c:pt>
                <c:pt idx="232">
                  <c:v>0.99148936170212765</c:v>
                </c:pt>
                <c:pt idx="233">
                  <c:v>0.99574468085106382</c:v>
                </c:pt>
                <c:pt idx="234">
                  <c:v>1</c:v>
                </c:pt>
              </c:numCache>
            </c:numRef>
          </c:xVal>
          <c:yVal>
            <c:numRef>
              <c:f>'Calculate Data'!$BF$2:$BF$240</c:f>
              <c:numCache>
                <c:formatCode>General</c:formatCode>
                <c:ptCount val="239"/>
                <c:pt idx="0">
                  <c:v>0.11428571428571428</c:v>
                </c:pt>
                <c:pt idx="1">
                  <c:v>0.17073170731707318</c:v>
                </c:pt>
                <c:pt idx="2">
                  <c:v>0.17910447761194029</c:v>
                </c:pt>
                <c:pt idx="3">
                  <c:v>0.17886178861788618</c:v>
                </c:pt>
                <c:pt idx="4">
                  <c:v>0.27083333333333331</c:v>
                </c:pt>
                <c:pt idx="5">
                  <c:v>0.27192982456140352</c:v>
                </c:pt>
                <c:pt idx="6">
                  <c:v>0.22426470588235295</c:v>
                </c:pt>
                <c:pt idx="7">
                  <c:v>0.23931623931623933</c:v>
                </c:pt>
                <c:pt idx="8">
                  <c:v>0.28125</c:v>
                </c:pt>
                <c:pt idx="9">
                  <c:v>0.18181818181818182</c:v>
                </c:pt>
                <c:pt idx="10">
                  <c:v>0.26582278481012656</c:v>
                </c:pt>
                <c:pt idx="11">
                  <c:v>0.23312883435582821</c:v>
                </c:pt>
                <c:pt idx="12">
                  <c:v>0.26627218934911245</c:v>
                </c:pt>
                <c:pt idx="13">
                  <c:v>0.27380952380952384</c:v>
                </c:pt>
                <c:pt idx="14">
                  <c:v>0.19784172661870503</c:v>
                </c:pt>
                <c:pt idx="15">
                  <c:v>0.25688073394495414</c:v>
                </c:pt>
                <c:pt idx="16">
                  <c:v>0.27974276527331188</c:v>
                </c:pt>
                <c:pt idx="17">
                  <c:v>0.55000000000000004</c:v>
                </c:pt>
                <c:pt idx="18">
                  <c:v>0.31818181818181818</c:v>
                </c:pt>
                <c:pt idx="19">
                  <c:v>0.34050179211469533</c:v>
                </c:pt>
                <c:pt idx="20">
                  <c:v>0.29943502824858759</c:v>
                </c:pt>
                <c:pt idx="21">
                  <c:v>0.22137404580152673</c:v>
                </c:pt>
                <c:pt idx="22">
                  <c:v>0.29936305732484075</c:v>
                </c:pt>
                <c:pt idx="23">
                  <c:v>0.26190476190476192</c:v>
                </c:pt>
                <c:pt idx="24">
                  <c:v>0.19718309859154928</c:v>
                </c:pt>
                <c:pt idx="25">
                  <c:v>0.33333333333333331</c:v>
                </c:pt>
                <c:pt idx="26">
                  <c:v>0.32800000000000001</c:v>
                </c:pt>
                <c:pt idx="27">
                  <c:v>0.31372549019607843</c:v>
                </c:pt>
                <c:pt idx="28">
                  <c:v>0.25</c:v>
                </c:pt>
                <c:pt idx="29">
                  <c:v>0.30769230769230771</c:v>
                </c:pt>
                <c:pt idx="30">
                  <c:v>0.35294117647058826</c:v>
                </c:pt>
                <c:pt idx="31">
                  <c:v>0.35897435897435898</c:v>
                </c:pt>
                <c:pt idx="32">
                  <c:v>0.25333333333333335</c:v>
                </c:pt>
                <c:pt idx="33">
                  <c:v>0.54054054054054057</c:v>
                </c:pt>
                <c:pt idx="34">
                  <c:v>0.375</c:v>
                </c:pt>
                <c:pt idx="35">
                  <c:v>0.36363636363636365</c:v>
                </c:pt>
                <c:pt idx="36">
                  <c:v>0.34</c:v>
                </c:pt>
                <c:pt idx="37">
                  <c:v>0.25454545454545452</c:v>
                </c:pt>
                <c:pt idx="38">
                  <c:v>0.35964912280701755</c:v>
                </c:pt>
                <c:pt idx="39">
                  <c:v>0.28260869565217389</c:v>
                </c:pt>
                <c:pt idx="40">
                  <c:v>0.33333333333333331</c:v>
                </c:pt>
                <c:pt idx="41">
                  <c:v>0.31693989071038253</c:v>
                </c:pt>
                <c:pt idx="42">
                  <c:v>0.41666666666666669</c:v>
                </c:pt>
                <c:pt idx="43">
                  <c:v>0.34456928838951312</c:v>
                </c:pt>
                <c:pt idx="44">
                  <c:v>0.39534883720930231</c:v>
                </c:pt>
                <c:pt idx="45">
                  <c:v>0.30769230769230771</c:v>
                </c:pt>
                <c:pt idx="46">
                  <c:v>0.26666666666666666</c:v>
                </c:pt>
                <c:pt idx="47">
                  <c:v>0.39333333333333331</c:v>
                </c:pt>
                <c:pt idx="48">
                  <c:v>0.22666666666666666</c:v>
                </c:pt>
                <c:pt idx="49">
                  <c:v>0.45454545454545453</c:v>
                </c:pt>
                <c:pt idx="50">
                  <c:v>0.47368421052631576</c:v>
                </c:pt>
                <c:pt idx="51">
                  <c:v>0.33098591549295775</c:v>
                </c:pt>
                <c:pt idx="52">
                  <c:v>0.3855140186915888</c:v>
                </c:pt>
                <c:pt idx="53">
                  <c:v>0.36363636363636365</c:v>
                </c:pt>
                <c:pt idx="54">
                  <c:v>0.27777777777777779</c:v>
                </c:pt>
                <c:pt idx="55">
                  <c:v>0.29411764705882354</c:v>
                </c:pt>
                <c:pt idx="56">
                  <c:v>0.31208053691275167</c:v>
                </c:pt>
                <c:pt idx="57">
                  <c:v>0.3125</c:v>
                </c:pt>
                <c:pt idx="58">
                  <c:v>0.42105263157894735</c:v>
                </c:pt>
                <c:pt idx="59">
                  <c:v>0.37254901960784315</c:v>
                </c:pt>
                <c:pt idx="60">
                  <c:v>0.42372881355932202</c:v>
                </c:pt>
                <c:pt idx="61">
                  <c:v>0.37254901960784315</c:v>
                </c:pt>
                <c:pt idx="62">
                  <c:v>0.36551724137931035</c:v>
                </c:pt>
                <c:pt idx="63">
                  <c:v>0.44505494505494503</c:v>
                </c:pt>
                <c:pt idx="64">
                  <c:v>0.375</c:v>
                </c:pt>
                <c:pt idx="65">
                  <c:v>0.30882352941176472</c:v>
                </c:pt>
                <c:pt idx="66">
                  <c:v>0.40061162079510704</c:v>
                </c:pt>
                <c:pt idx="67">
                  <c:v>0.4</c:v>
                </c:pt>
                <c:pt idx="68">
                  <c:v>0.4621212121212121</c:v>
                </c:pt>
                <c:pt idx="69">
                  <c:v>0.38983050847457629</c:v>
                </c:pt>
                <c:pt idx="70">
                  <c:v>0.25</c:v>
                </c:pt>
                <c:pt idx="71">
                  <c:v>0.36065573770491804</c:v>
                </c:pt>
                <c:pt idx="72">
                  <c:v>0.2608695652173913</c:v>
                </c:pt>
                <c:pt idx="73">
                  <c:v>0.39632545931758528</c:v>
                </c:pt>
                <c:pt idx="74">
                  <c:v>0.42325581395348838</c:v>
                </c:pt>
                <c:pt idx="75">
                  <c:v>0.3867924528301887</c:v>
                </c:pt>
                <c:pt idx="76">
                  <c:v>0.48421052631578948</c:v>
                </c:pt>
                <c:pt idx="77">
                  <c:v>0.3411764705882353</c:v>
                </c:pt>
                <c:pt idx="78">
                  <c:v>0.4041095890410959</c:v>
                </c:pt>
                <c:pt idx="79">
                  <c:v>0.25333333333333335</c:v>
                </c:pt>
                <c:pt idx="80">
                  <c:v>0.25806451612903225</c:v>
                </c:pt>
                <c:pt idx="81">
                  <c:v>0.42816901408450703</c:v>
                </c:pt>
                <c:pt idx="82">
                  <c:v>0.43252595155709345</c:v>
                </c:pt>
                <c:pt idx="83">
                  <c:v>0.38755980861244022</c:v>
                </c:pt>
                <c:pt idx="84">
                  <c:v>0.35353535353535354</c:v>
                </c:pt>
                <c:pt idx="85">
                  <c:v>0.44927536231884058</c:v>
                </c:pt>
                <c:pt idx="86">
                  <c:v>0.31</c:v>
                </c:pt>
                <c:pt idx="87">
                  <c:v>0.40853658536585363</c:v>
                </c:pt>
                <c:pt idx="88">
                  <c:v>0.34854771784232363</c:v>
                </c:pt>
                <c:pt idx="89">
                  <c:v>0.34912280701754383</c:v>
                </c:pt>
                <c:pt idx="90">
                  <c:v>0.38636363636363635</c:v>
                </c:pt>
                <c:pt idx="91">
                  <c:v>0.40776699029126212</c:v>
                </c:pt>
                <c:pt idx="92">
                  <c:v>0.35</c:v>
                </c:pt>
                <c:pt idx="93">
                  <c:v>0.3</c:v>
                </c:pt>
                <c:pt idx="94">
                  <c:v>0.47222222222222221</c:v>
                </c:pt>
                <c:pt idx="95">
                  <c:v>0.45606694560669458</c:v>
                </c:pt>
                <c:pt idx="96">
                  <c:v>0.52272727272727271</c:v>
                </c:pt>
                <c:pt idx="97">
                  <c:v>0.41065830721003133</c:v>
                </c:pt>
                <c:pt idx="98">
                  <c:v>0.28735632183908044</c:v>
                </c:pt>
                <c:pt idx="99">
                  <c:v>0.39094650205761317</c:v>
                </c:pt>
                <c:pt idx="100">
                  <c:v>0.43010752688172044</c:v>
                </c:pt>
                <c:pt idx="101">
                  <c:v>0.38311688311688313</c:v>
                </c:pt>
                <c:pt idx="102">
                  <c:v>0.391812865497076</c:v>
                </c:pt>
                <c:pt idx="103">
                  <c:v>0.42857142857142855</c:v>
                </c:pt>
                <c:pt idx="104">
                  <c:v>0.375</c:v>
                </c:pt>
                <c:pt idx="105">
                  <c:v>0.36411609498680741</c:v>
                </c:pt>
                <c:pt idx="106">
                  <c:v>0.40090090090090091</c:v>
                </c:pt>
                <c:pt idx="107">
                  <c:v>0.42307692307692307</c:v>
                </c:pt>
                <c:pt idx="108">
                  <c:v>0.3995726495726496</c:v>
                </c:pt>
                <c:pt idx="109">
                  <c:v>0.55696202531645567</c:v>
                </c:pt>
                <c:pt idx="110">
                  <c:v>0.42499999999999999</c:v>
                </c:pt>
                <c:pt idx="111">
                  <c:v>0.36144578313253012</c:v>
                </c:pt>
                <c:pt idx="112">
                  <c:v>0.3125</c:v>
                </c:pt>
                <c:pt idx="113">
                  <c:v>0.38961038961038963</c:v>
                </c:pt>
                <c:pt idx="114">
                  <c:v>0.44571428571428573</c:v>
                </c:pt>
                <c:pt idx="115">
                  <c:v>0.31159420289855072</c:v>
                </c:pt>
                <c:pt idx="116">
                  <c:v>0.35849056603773582</c:v>
                </c:pt>
                <c:pt idx="117">
                  <c:v>0.33944954128440369</c:v>
                </c:pt>
                <c:pt idx="118">
                  <c:v>0.28125</c:v>
                </c:pt>
                <c:pt idx="119">
                  <c:v>0.4140625</c:v>
                </c:pt>
                <c:pt idx="120">
                  <c:v>0.38636363636363635</c:v>
                </c:pt>
                <c:pt idx="121">
                  <c:v>0.43609022556390975</c:v>
                </c:pt>
                <c:pt idx="122">
                  <c:v>0.40062111801242234</c:v>
                </c:pt>
                <c:pt idx="123">
                  <c:v>0.4</c:v>
                </c:pt>
                <c:pt idx="124">
                  <c:v>0.34027777777777779</c:v>
                </c:pt>
                <c:pt idx="125">
                  <c:v>0.44385026737967914</c:v>
                </c:pt>
                <c:pt idx="126">
                  <c:v>0.26829268292682928</c:v>
                </c:pt>
                <c:pt idx="127">
                  <c:v>0.56521739130434778</c:v>
                </c:pt>
                <c:pt idx="128">
                  <c:v>0.2857142857142857</c:v>
                </c:pt>
                <c:pt idx="129">
                  <c:v>0.39473684210526316</c:v>
                </c:pt>
                <c:pt idx="130">
                  <c:v>0.39473684210526316</c:v>
                </c:pt>
                <c:pt idx="131">
                  <c:v>0.40645161290322579</c:v>
                </c:pt>
                <c:pt idx="132">
                  <c:v>0.38461538461538464</c:v>
                </c:pt>
                <c:pt idx="133">
                  <c:v>0.49411764705882355</c:v>
                </c:pt>
                <c:pt idx="134">
                  <c:v>0.34615384615384615</c:v>
                </c:pt>
                <c:pt idx="135">
                  <c:v>0.5</c:v>
                </c:pt>
                <c:pt idx="136">
                  <c:v>0.35</c:v>
                </c:pt>
                <c:pt idx="137">
                  <c:v>0.30769230769230771</c:v>
                </c:pt>
                <c:pt idx="138">
                  <c:v>0.33333333333333331</c:v>
                </c:pt>
                <c:pt idx="139">
                  <c:v>0.42948717948717946</c:v>
                </c:pt>
                <c:pt idx="140">
                  <c:v>0.4838709677419355</c:v>
                </c:pt>
                <c:pt idx="141">
                  <c:v>0.51648351648351654</c:v>
                </c:pt>
                <c:pt idx="142">
                  <c:v>0.35427135678391958</c:v>
                </c:pt>
                <c:pt idx="143">
                  <c:v>0.4375</c:v>
                </c:pt>
                <c:pt idx="144">
                  <c:v>0.39372822299651566</c:v>
                </c:pt>
                <c:pt idx="145">
                  <c:v>0.39080459770114945</c:v>
                </c:pt>
                <c:pt idx="146">
                  <c:v>0.43548387096774194</c:v>
                </c:pt>
                <c:pt idx="147">
                  <c:v>0.37662337662337664</c:v>
                </c:pt>
                <c:pt idx="148">
                  <c:v>0.42622950819672129</c:v>
                </c:pt>
                <c:pt idx="149">
                  <c:v>0.28767123287671231</c:v>
                </c:pt>
                <c:pt idx="150">
                  <c:v>0.35245901639344263</c:v>
                </c:pt>
                <c:pt idx="151">
                  <c:v>0.36842105263157893</c:v>
                </c:pt>
                <c:pt idx="152">
                  <c:v>0.52307692307692311</c:v>
                </c:pt>
                <c:pt idx="153">
                  <c:v>0.42473118279569894</c:v>
                </c:pt>
                <c:pt idx="154">
                  <c:v>0.4</c:v>
                </c:pt>
                <c:pt idx="155">
                  <c:v>0.36666666666666664</c:v>
                </c:pt>
                <c:pt idx="156">
                  <c:v>0.5357142857142857</c:v>
                </c:pt>
                <c:pt idx="157">
                  <c:v>0.31034482758620691</c:v>
                </c:pt>
                <c:pt idx="158">
                  <c:v>0.45783132530120479</c:v>
                </c:pt>
                <c:pt idx="159">
                  <c:v>0.421875</c:v>
                </c:pt>
                <c:pt idx="160">
                  <c:v>0.32894736842105265</c:v>
                </c:pt>
                <c:pt idx="161">
                  <c:v>0.48717948717948717</c:v>
                </c:pt>
                <c:pt idx="162">
                  <c:v>0.42702702702702705</c:v>
                </c:pt>
                <c:pt idx="163">
                  <c:v>0.5</c:v>
                </c:pt>
                <c:pt idx="164">
                  <c:v>0.36024844720496896</c:v>
                </c:pt>
                <c:pt idx="165">
                  <c:v>0.46031746031746029</c:v>
                </c:pt>
                <c:pt idx="166">
                  <c:v>0.56140350877192979</c:v>
                </c:pt>
                <c:pt idx="167">
                  <c:v>0.38953488372093026</c:v>
                </c:pt>
                <c:pt idx="168">
                  <c:v>0.44500000000000001</c:v>
                </c:pt>
                <c:pt idx="169">
                  <c:v>0.39814814814814814</c:v>
                </c:pt>
                <c:pt idx="170">
                  <c:v>0.546875</c:v>
                </c:pt>
                <c:pt idx="171">
                  <c:v>0.5266903914590747</c:v>
                </c:pt>
                <c:pt idx="172">
                  <c:v>0.39411764705882352</c:v>
                </c:pt>
                <c:pt idx="173">
                  <c:v>0.38218390804597702</c:v>
                </c:pt>
                <c:pt idx="174">
                  <c:v>0.45783132530120479</c:v>
                </c:pt>
                <c:pt idx="175">
                  <c:v>0.54545454545454541</c:v>
                </c:pt>
                <c:pt idx="176">
                  <c:v>0.35537190082644626</c:v>
                </c:pt>
                <c:pt idx="177">
                  <c:v>0.42352941176470588</c:v>
                </c:pt>
                <c:pt idx="178">
                  <c:v>0.40101522842639592</c:v>
                </c:pt>
                <c:pt idx="179">
                  <c:v>0.38775510204081631</c:v>
                </c:pt>
                <c:pt idx="180">
                  <c:v>0.48156682027649772</c:v>
                </c:pt>
                <c:pt idx="181">
                  <c:v>0.35333333333333333</c:v>
                </c:pt>
                <c:pt idx="182">
                  <c:v>0.48717948717948717</c:v>
                </c:pt>
                <c:pt idx="183">
                  <c:v>0.4552058111380145</c:v>
                </c:pt>
                <c:pt idx="184">
                  <c:v>0.4375</c:v>
                </c:pt>
                <c:pt idx="185">
                  <c:v>0.38</c:v>
                </c:pt>
                <c:pt idx="186">
                  <c:v>0.42805755395683454</c:v>
                </c:pt>
                <c:pt idx="187">
                  <c:v>0.40476190476190477</c:v>
                </c:pt>
                <c:pt idx="188">
                  <c:v>0.42857142857142855</c:v>
                </c:pt>
                <c:pt idx="189">
                  <c:v>0.50909090909090904</c:v>
                </c:pt>
                <c:pt idx="190">
                  <c:v>0.44117647058823528</c:v>
                </c:pt>
                <c:pt idx="191">
                  <c:v>0.62264150943396224</c:v>
                </c:pt>
                <c:pt idx="192">
                  <c:v>0.4366812227074236</c:v>
                </c:pt>
                <c:pt idx="193">
                  <c:v>0.5178571428571429</c:v>
                </c:pt>
                <c:pt idx="194">
                  <c:v>0.48684210526315791</c:v>
                </c:pt>
                <c:pt idx="195">
                  <c:v>0.44537815126050423</c:v>
                </c:pt>
                <c:pt idx="196">
                  <c:v>0.40856031128404668</c:v>
                </c:pt>
                <c:pt idx="197">
                  <c:v>0.40425531914893614</c:v>
                </c:pt>
                <c:pt idx="198">
                  <c:v>0.46268656716417911</c:v>
                </c:pt>
                <c:pt idx="199">
                  <c:v>0.44148936170212766</c:v>
                </c:pt>
                <c:pt idx="200">
                  <c:v>0.43902439024390244</c:v>
                </c:pt>
                <c:pt idx="201">
                  <c:v>0.48888888888888887</c:v>
                </c:pt>
                <c:pt idx="202">
                  <c:v>0.48473282442748089</c:v>
                </c:pt>
                <c:pt idx="203">
                  <c:v>0.33333333333333331</c:v>
                </c:pt>
                <c:pt idx="204">
                  <c:v>0.43437500000000001</c:v>
                </c:pt>
                <c:pt idx="205">
                  <c:v>0.37179487179487181</c:v>
                </c:pt>
                <c:pt idx="206">
                  <c:v>0.43315508021390375</c:v>
                </c:pt>
                <c:pt idx="207">
                  <c:v>0.52873563218390807</c:v>
                </c:pt>
                <c:pt idx="208">
                  <c:v>0.41322314049586778</c:v>
                </c:pt>
                <c:pt idx="209">
                  <c:v>0.46666666666666667</c:v>
                </c:pt>
                <c:pt idx="210">
                  <c:v>0.55319148936170215</c:v>
                </c:pt>
                <c:pt idx="211">
                  <c:v>0.52941176470588236</c:v>
                </c:pt>
                <c:pt idx="212">
                  <c:v>0.49137931034482757</c:v>
                </c:pt>
                <c:pt idx="213">
                  <c:v>0.4</c:v>
                </c:pt>
                <c:pt idx="214">
                  <c:v>0.50877192982456143</c:v>
                </c:pt>
                <c:pt idx="215">
                  <c:v>0.44444444444444442</c:v>
                </c:pt>
                <c:pt idx="216">
                  <c:v>0.51655629139072845</c:v>
                </c:pt>
                <c:pt idx="217">
                  <c:v>0.38461538461538464</c:v>
                </c:pt>
                <c:pt idx="218">
                  <c:v>0.51282051282051277</c:v>
                </c:pt>
                <c:pt idx="219">
                  <c:v>0.50943396226415094</c:v>
                </c:pt>
                <c:pt idx="220">
                  <c:v>0.39506172839506171</c:v>
                </c:pt>
                <c:pt idx="221">
                  <c:v>0.44217687074829931</c:v>
                </c:pt>
                <c:pt idx="222">
                  <c:v>0.25806451612903225</c:v>
                </c:pt>
                <c:pt idx="223">
                  <c:v>0.57647058823529407</c:v>
                </c:pt>
                <c:pt idx="224">
                  <c:v>0.45493562231759654</c:v>
                </c:pt>
                <c:pt idx="225">
                  <c:v>0.5</c:v>
                </c:pt>
                <c:pt idx="226">
                  <c:v>0.61111111111111116</c:v>
                </c:pt>
                <c:pt idx="227">
                  <c:v>0.45689655172413796</c:v>
                </c:pt>
                <c:pt idx="228">
                  <c:v>0.55782312925170063</c:v>
                </c:pt>
                <c:pt idx="229">
                  <c:v>0.52941176470588236</c:v>
                </c:pt>
                <c:pt idx="230">
                  <c:v>0.5757575757575758</c:v>
                </c:pt>
                <c:pt idx="231">
                  <c:v>0.62790697674418605</c:v>
                </c:pt>
                <c:pt idx="232">
                  <c:v>0.45569620253164556</c:v>
                </c:pt>
                <c:pt idx="233">
                  <c:v>0.56756756756756754</c:v>
                </c:pt>
                <c:pt idx="234">
                  <c:v>0.43617021276595747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5-4594-8BFA-7FF4A6314BC6}"/>
            </c:ext>
          </c:extLst>
        </c:ser>
        <c:ser>
          <c:idx val="2"/>
          <c:order val="2"/>
          <c:tx>
            <c:strRef>
              <c:f>'Calculate Data'!$BG$1</c:f>
              <c:strCache>
                <c:ptCount val="1"/>
                <c:pt idx="0">
                  <c:v>x9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'Calculate Data'!$BD$2:$BD$240</c:f>
              <c:numCache>
                <c:formatCode>General</c:formatCode>
                <c:ptCount val="239"/>
                <c:pt idx="0">
                  <c:v>4.2553191489361703E-3</c:v>
                </c:pt>
                <c:pt idx="1">
                  <c:v>8.5106382978723406E-3</c:v>
                </c:pt>
                <c:pt idx="2">
                  <c:v>1.276595744680851E-2</c:v>
                </c:pt>
                <c:pt idx="3">
                  <c:v>1.7021276595744681E-2</c:v>
                </c:pt>
                <c:pt idx="4">
                  <c:v>2.1276595744680851E-2</c:v>
                </c:pt>
                <c:pt idx="5">
                  <c:v>2.553191489361702E-2</c:v>
                </c:pt>
                <c:pt idx="6">
                  <c:v>2.9787234042553193E-2</c:v>
                </c:pt>
                <c:pt idx="7">
                  <c:v>3.4042553191489362E-2</c:v>
                </c:pt>
                <c:pt idx="8">
                  <c:v>3.8297872340425532E-2</c:v>
                </c:pt>
                <c:pt idx="9">
                  <c:v>4.2553191489361701E-2</c:v>
                </c:pt>
                <c:pt idx="10">
                  <c:v>4.6808510638297871E-2</c:v>
                </c:pt>
                <c:pt idx="11">
                  <c:v>5.106382978723404E-2</c:v>
                </c:pt>
                <c:pt idx="12">
                  <c:v>5.5319148936170209E-2</c:v>
                </c:pt>
                <c:pt idx="13">
                  <c:v>5.9574468085106386E-2</c:v>
                </c:pt>
                <c:pt idx="14">
                  <c:v>6.3829787234042548E-2</c:v>
                </c:pt>
                <c:pt idx="15">
                  <c:v>6.8085106382978725E-2</c:v>
                </c:pt>
                <c:pt idx="16">
                  <c:v>7.2340425531914887E-2</c:v>
                </c:pt>
                <c:pt idx="17">
                  <c:v>7.6595744680851063E-2</c:v>
                </c:pt>
                <c:pt idx="18">
                  <c:v>8.085106382978724E-2</c:v>
                </c:pt>
                <c:pt idx="19">
                  <c:v>8.5106382978723402E-2</c:v>
                </c:pt>
                <c:pt idx="20">
                  <c:v>8.9361702127659579E-2</c:v>
                </c:pt>
                <c:pt idx="21">
                  <c:v>9.3617021276595741E-2</c:v>
                </c:pt>
                <c:pt idx="22">
                  <c:v>9.7872340425531917E-2</c:v>
                </c:pt>
                <c:pt idx="23">
                  <c:v>0.10212765957446808</c:v>
                </c:pt>
                <c:pt idx="24">
                  <c:v>0.10638297872340426</c:v>
                </c:pt>
                <c:pt idx="25">
                  <c:v>0.11063829787234042</c:v>
                </c:pt>
                <c:pt idx="26">
                  <c:v>0.1148936170212766</c:v>
                </c:pt>
                <c:pt idx="27">
                  <c:v>0.11914893617021277</c:v>
                </c:pt>
                <c:pt idx="28">
                  <c:v>0.12340425531914893</c:v>
                </c:pt>
                <c:pt idx="29">
                  <c:v>0.1276595744680851</c:v>
                </c:pt>
                <c:pt idx="30">
                  <c:v>0.13191489361702127</c:v>
                </c:pt>
                <c:pt idx="31">
                  <c:v>0.13617021276595745</c:v>
                </c:pt>
                <c:pt idx="32">
                  <c:v>0.14042553191489363</c:v>
                </c:pt>
                <c:pt idx="33">
                  <c:v>0.14468085106382977</c:v>
                </c:pt>
                <c:pt idx="34">
                  <c:v>0.14893617021276595</c:v>
                </c:pt>
                <c:pt idx="35">
                  <c:v>0.15319148936170213</c:v>
                </c:pt>
                <c:pt idx="36">
                  <c:v>0.1574468085106383</c:v>
                </c:pt>
                <c:pt idx="37">
                  <c:v>0.16170212765957448</c:v>
                </c:pt>
                <c:pt idx="38">
                  <c:v>0.16595744680851063</c:v>
                </c:pt>
                <c:pt idx="39">
                  <c:v>0.1702127659574468</c:v>
                </c:pt>
                <c:pt idx="40">
                  <c:v>0.17446808510638298</c:v>
                </c:pt>
                <c:pt idx="41">
                  <c:v>0.17872340425531916</c:v>
                </c:pt>
                <c:pt idx="42">
                  <c:v>0.18297872340425531</c:v>
                </c:pt>
                <c:pt idx="43">
                  <c:v>0.18723404255319148</c:v>
                </c:pt>
                <c:pt idx="44">
                  <c:v>0.19148936170212766</c:v>
                </c:pt>
                <c:pt idx="45">
                  <c:v>0.19574468085106383</c:v>
                </c:pt>
                <c:pt idx="46">
                  <c:v>0.2</c:v>
                </c:pt>
                <c:pt idx="47">
                  <c:v>0.20425531914893616</c:v>
                </c:pt>
                <c:pt idx="48">
                  <c:v>0.20851063829787234</c:v>
                </c:pt>
                <c:pt idx="49">
                  <c:v>0.21276595744680851</c:v>
                </c:pt>
                <c:pt idx="50">
                  <c:v>0.21702127659574469</c:v>
                </c:pt>
                <c:pt idx="51">
                  <c:v>0.22127659574468084</c:v>
                </c:pt>
                <c:pt idx="52">
                  <c:v>0.22553191489361701</c:v>
                </c:pt>
                <c:pt idx="53">
                  <c:v>0.22978723404255319</c:v>
                </c:pt>
                <c:pt idx="54">
                  <c:v>0.23404255319148937</c:v>
                </c:pt>
                <c:pt idx="55">
                  <c:v>0.23829787234042554</c:v>
                </c:pt>
                <c:pt idx="56">
                  <c:v>0.24255319148936169</c:v>
                </c:pt>
                <c:pt idx="57">
                  <c:v>0.24680851063829787</c:v>
                </c:pt>
                <c:pt idx="58">
                  <c:v>0.25106382978723402</c:v>
                </c:pt>
                <c:pt idx="59">
                  <c:v>0.25531914893617019</c:v>
                </c:pt>
                <c:pt idx="60">
                  <c:v>0.25957446808510637</c:v>
                </c:pt>
                <c:pt idx="61">
                  <c:v>0.26382978723404255</c:v>
                </c:pt>
                <c:pt idx="62">
                  <c:v>0.26808510638297872</c:v>
                </c:pt>
                <c:pt idx="63">
                  <c:v>0.2723404255319149</c:v>
                </c:pt>
                <c:pt idx="64">
                  <c:v>0.27659574468085107</c:v>
                </c:pt>
                <c:pt idx="65">
                  <c:v>0.28085106382978725</c:v>
                </c:pt>
                <c:pt idx="66">
                  <c:v>0.28510638297872343</c:v>
                </c:pt>
                <c:pt idx="67">
                  <c:v>0.28936170212765955</c:v>
                </c:pt>
                <c:pt idx="68">
                  <c:v>0.29361702127659572</c:v>
                </c:pt>
                <c:pt idx="69">
                  <c:v>0.2978723404255319</c:v>
                </c:pt>
                <c:pt idx="70">
                  <c:v>0.30212765957446808</c:v>
                </c:pt>
                <c:pt idx="71">
                  <c:v>0.30638297872340425</c:v>
                </c:pt>
                <c:pt idx="72">
                  <c:v>0.31063829787234043</c:v>
                </c:pt>
                <c:pt idx="73">
                  <c:v>0.31489361702127661</c:v>
                </c:pt>
                <c:pt idx="74">
                  <c:v>0.31914893617021278</c:v>
                </c:pt>
                <c:pt idx="75">
                  <c:v>0.32340425531914896</c:v>
                </c:pt>
                <c:pt idx="76">
                  <c:v>0.32765957446808508</c:v>
                </c:pt>
                <c:pt idx="77">
                  <c:v>0.33191489361702126</c:v>
                </c:pt>
                <c:pt idx="78">
                  <c:v>0.33617021276595743</c:v>
                </c:pt>
                <c:pt idx="79">
                  <c:v>0.34042553191489361</c:v>
                </c:pt>
                <c:pt idx="80">
                  <c:v>0.34468085106382979</c:v>
                </c:pt>
                <c:pt idx="81">
                  <c:v>0.34893617021276596</c:v>
                </c:pt>
                <c:pt idx="82">
                  <c:v>0.35319148936170214</c:v>
                </c:pt>
                <c:pt idx="83">
                  <c:v>0.35744680851063831</c:v>
                </c:pt>
                <c:pt idx="84">
                  <c:v>0.36170212765957449</c:v>
                </c:pt>
                <c:pt idx="85">
                  <c:v>0.36595744680851061</c:v>
                </c:pt>
                <c:pt idx="86">
                  <c:v>0.37021276595744679</c:v>
                </c:pt>
                <c:pt idx="87">
                  <c:v>0.37446808510638296</c:v>
                </c:pt>
                <c:pt idx="88">
                  <c:v>0.37872340425531914</c:v>
                </c:pt>
                <c:pt idx="89">
                  <c:v>0.38297872340425532</c:v>
                </c:pt>
                <c:pt idx="90">
                  <c:v>0.38723404255319149</c:v>
                </c:pt>
                <c:pt idx="91">
                  <c:v>0.39148936170212767</c:v>
                </c:pt>
                <c:pt idx="92">
                  <c:v>0.39574468085106385</c:v>
                </c:pt>
                <c:pt idx="93">
                  <c:v>0.4</c:v>
                </c:pt>
                <c:pt idx="94">
                  <c:v>0.40425531914893614</c:v>
                </c:pt>
                <c:pt idx="95">
                  <c:v>0.40851063829787232</c:v>
                </c:pt>
                <c:pt idx="96">
                  <c:v>0.4127659574468085</c:v>
                </c:pt>
                <c:pt idx="97">
                  <c:v>0.41702127659574467</c:v>
                </c:pt>
                <c:pt idx="98">
                  <c:v>0.42127659574468085</c:v>
                </c:pt>
                <c:pt idx="99">
                  <c:v>0.42553191489361702</c:v>
                </c:pt>
                <c:pt idx="100">
                  <c:v>0.4297872340425532</c:v>
                </c:pt>
                <c:pt idx="101">
                  <c:v>0.43404255319148938</c:v>
                </c:pt>
                <c:pt idx="102">
                  <c:v>0.43829787234042555</c:v>
                </c:pt>
                <c:pt idx="103">
                  <c:v>0.44255319148936167</c:v>
                </c:pt>
                <c:pt idx="104">
                  <c:v>0.44680851063829785</c:v>
                </c:pt>
                <c:pt idx="105">
                  <c:v>0.45106382978723403</c:v>
                </c:pt>
                <c:pt idx="106">
                  <c:v>0.4553191489361702</c:v>
                </c:pt>
                <c:pt idx="107">
                  <c:v>0.45957446808510638</c:v>
                </c:pt>
                <c:pt idx="108">
                  <c:v>0.46382978723404256</c:v>
                </c:pt>
                <c:pt idx="109">
                  <c:v>0.46808510638297873</c:v>
                </c:pt>
                <c:pt idx="110">
                  <c:v>0.47234042553191491</c:v>
                </c:pt>
                <c:pt idx="111">
                  <c:v>0.47659574468085109</c:v>
                </c:pt>
                <c:pt idx="112">
                  <c:v>0.48085106382978721</c:v>
                </c:pt>
                <c:pt idx="113">
                  <c:v>0.48510638297872338</c:v>
                </c:pt>
                <c:pt idx="114">
                  <c:v>0.48936170212765956</c:v>
                </c:pt>
                <c:pt idx="115">
                  <c:v>0.49361702127659574</c:v>
                </c:pt>
                <c:pt idx="116">
                  <c:v>0.49787234042553191</c:v>
                </c:pt>
                <c:pt idx="117">
                  <c:v>0.50212765957446803</c:v>
                </c:pt>
                <c:pt idx="118">
                  <c:v>0.50638297872340421</c:v>
                </c:pt>
                <c:pt idx="119">
                  <c:v>0.51063829787234039</c:v>
                </c:pt>
                <c:pt idx="120">
                  <c:v>0.51489361702127656</c:v>
                </c:pt>
                <c:pt idx="121">
                  <c:v>0.51914893617021274</c:v>
                </c:pt>
                <c:pt idx="122">
                  <c:v>0.52340425531914891</c:v>
                </c:pt>
                <c:pt idx="123">
                  <c:v>0.52765957446808509</c:v>
                </c:pt>
                <c:pt idx="124">
                  <c:v>0.53191489361702127</c:v>
                </c:pt>
                <c:pt idx="125">
                  <c:v>0.53617021276595744</c:v>
                </c:pt>
                <c:pt idx="126">
                  <c:v>0.54042553191489362</c:v>
                </c:pt>
                <c:pt idx="127">
                  <c:v>0.5446808510638298</c:v>
                </c:pt>
                <c:pt idx="128">
                  <c:v>0.54893617021276597</c:v>
                </c:pt>
                <c:pt idx="129">
                  <c:v>0.55319148936170215</c:v>
                </c:pt>
                <c:pt idx="130">
                  <c:v>0.55744680851063833</c:v>
                </c:pt>
                <c:pt idx="131">
                  <c:v>0.5617021276595745</c:v>
                </c:pt>
                <c:pt idx="132">
                  <c:v>0.56595744680851068</c:v>
                </c:pt>
                <c:pt idx="133">
                  <c:v>0.57021276595744685</c:v>
                </c:pt>
                <c:pt idx="134">
                  <c:v>0.57446808510638303</c:v>
                </c:pt>
                <c:pt idx="135">
                  <c:v>0.5787234042553191</c:v>
                </c:pt>
                <c:pt idx="136">
                  <c:v>0.58297872340425527</c:v>
                </c:pt>
                <c:pt idx="137">
                  <c:v>0.58723404255319145</c:v>
                </c:pt>
                <c:pt idx="138">
                  <c:v>0.59148936170212763</c:v>
                </c:pt>
                <c:pt idx="139">
                  <c:v>0.5957446808510638</c:v>
                </c:pt>
                <c:pt idx="140">
                  <c:v>0.6</c:v>
                </c:pt>
                <c:pt idx="141">
                  <c:v>0.60425531914893615</c:v>
                </c:pt>
                <c:pt idx="142">
                  <c:v>0.60851063829787233</c:v>
                </c:pt>
                <c:pt idx="143">
                  <c:v>0.61276595744680851</c:v>
                </c:pt>
                <c:pt idx="144">
                  <c:v>0.61702127659574468</c:v>
                </c:pt>
                <c:pt idx="145">
                  <c:v>0.62127659574468086</c:v>
                </c:pt>
                <c:pt idx="146">
                  <c:v>0.62553191489361704</c:v>
                </c:pt>
                <c:pt idx="147">
                  <c:v>0.62978723404255321</c:v>
                </c:pt>
                <c:pt idx="148">
                  <c:v>0.63404255319148939</c:v>
                </c:pt>
                <c:pt idx="149">
                  <c:v>0.63829787234042556</c:v>
                </c:pt>
                <c:pt idx="150">
                  <c:v>0.64255319148936174</c:v>
                </c:pt>
                <c:pt idx="151">
                  <c:v>0.64680851063829792</c:v>
                </c:pt>
                <c:pt idx="152">
                  <c:v>0.65106382978723409</c:v>
                </c:pt>
                <c:pt idx="153">
                  <c:v>0.65531914893617016</c:v>
                </c:pt>
                <c:pt idx="154">
                  <c:v>0.65957446808510634</c:v>
                </c:pt>
                <c:pt idx="155">
                  <c:v>0.66382978723404251</c:v>
                </c:pt>
                <c:pt idx="156">
                  <c:v>0.66808510638297869</c:v>
                </c:pt>
                <c:pt idx="157">
                  <c:v>0.67234042553191486</c:v>
                </c:pt>
                <c:pt idx="158">
                  <c:v>0.67659574468085104</c:v>
                </c:pt>
                <c:pt idx="159">
                  <c:v>0.68085106382978722</c:v>
                </c:pt>
                <c:pt idx="160">
                  <c:v>0.68510638297872339</c:v>
                </c:pt>
                <c:pt idx="161">
                  <c:v>0.68936170212765957</c:v>
                </c:pt>
                <c:pt idx="162">
                  <c:v>0.69361702127659575</c:v>
                </c:pt>
                <c:pt idx="163">
                  <c:v>0.69787234042553192</c:v>
                </c:pt>
                <c:pt idx="164">
                  <c:v>0.7021276595744681</c:v>
                </c:pt>
                <c:pt idx="165">
                  <c:v>0.70638297872340428</c:v>
                </c:pt>
                <c:pt idx="166">
                  <c:v>0.71063829787234045</c:v>
                </c:pt>
                <c:pt idx="167">
                  <c:v>0.71489361702127663</c:v>
                </c:pt>
                <c:pt idx="168">
                  <c:v>0.7191489361702128</c:v>
                </c:pt>
                <c:pt idx="169">
                  <c:v>0.72340425531914898</c:v>
                </c:pt>
                <c:pt idx="170">
                  <c:v>0.72765957446808516</c:v>
                </c:pt>
                <c:pt idx="171">
                  <c:v>0.73191489361702122</c:v>
                </c:pt>
                <c:pt idx="172">
                  <c:v>0.7361702127659574</c:v>
                </c:pt>
                <c:pt idx="173">
                  <c:v>0.74042553191489358</c:v>
                </c:pt>
                <c:pt idx="174">
                  <c:v>0.74468085106382975</c:v>
                </c:pt>
                <c:pt idx="175">
                  <c:v>0.74893617021276593</c:v>
                </c:pt>
                <c:pt idx="176">
                  <c:v>0.7531914893617021</c:v>
                </c:pt>
                <c:pt idx="177">
                  <c:v>0.75744680851063828</c:v>
                </c:pt>
                <c:pt idx="178">
                  <c:v>0.76170212765957446</c:v>
                </c:pt>
                <c:pt idx="179">
                  <c:v>0.76595744680851063</c:v>
                </c:pt>
                <c:pt idx="180">
                  <c:v>0.77021276595744681</c:v>
                </c:pt>
                <c:pt idx="181">
                  <c:v>0.77446808510638299</c:v>
                </c:pt>
                <c:pt idx="182">
                  <c:v>0.77872340425531916</c:v>
                </c:pt>
                <c:pt idx="183">
                  <c:v>0.78297872340425534</c:v>
                </c:pt>
                <c:pt idx="184">
                  <c:v>0.78723404255319152</c:v>
                </c:pt>
                <c:pt idx="185">
                  <c:v>0.79148936170212769</c:v>
                </c:pt>
                <c:pt idx="186">
                  <c:v>0.79574468085106387</c:v>
                </c:pt>
                <c:pt idx="187">
                  <c:v>0.8</c:v>
                </c:pt>
                <c:pt idx="188">
                  <c:v>0.80425531914893622</c:v>
                </c:pt>
                <c:pt idx="189">
                  <c:v>0.80851063829787229</c:v>
                </c:pt>
                <c:pt idx="190">
                  <c:v>0.81276595744680846</c:v>
                </c:pt>
                <c:pt idx="191">
                  <c:v>0.81702127659574464</c:v>
                </c:pt>
                <c:pt idx="192">
                  <c:v>0.82127659574468082</c:v>
                </c:pt>
                <c:pt idx="193">
                  <c:v>0.82553191489361699</c:v>
                </c:pt>
                <c:pt idx="194">
                  <c:v>0.82978723404255317</c:v>
                </c:pt>
                <c:pt idx="195">
                  <c:v>0.83404255319148934</c:v>
                </c:pt>
                <c:pt idx="196">
                  <c:v>0.83829787234042552</c:v>
                </c:pt>
                <c:pt idx="197">
                  <c:v>0.8425531914893617</c:v>
                </c:pt>
                <c:pt idx="198">
                  <c:v>0.84680851063829787</c:v>
                </c:pt>
                <c:pt idx="199">
                  <c:v>0.85106382978723405</c:v>
                </c:pt>
                <c:pt idx="200">
                  <c:v>0.85531914893617023</c:v>
                </c:pt>
                <c:pt idx="201">
                  <c:v>0.8595744680851064</c:v>
                </c:pt>
                <c:pt idx="202">
                  <c:v>0.86382978723404258</c:v>
                </c:pt>
                <c:pt idx="203">
                  <c:v>0.86808510638297876</c:v>
                </c:pt>
                <c:pt idx="204">
                  <c:v>0.87234042553191493</c:v>
                </c:pt>
                <c:pt idx="205">
                  <c:v>0.87659574468085111</c:v>
                </c:pt>
                <c:pt idx="206">
                  <c:v>0.88085106382978728</c:v>
                </c:pt>
                <c:pt idx="207">
                  <c:v>0.88510638297872335</c:v>
                </c:pt>
                <c:pt idx="208">
                  <c:v>0.88936170212765953</c:v>
                </c:pt>
                <c:pt idx="209">
                  <c:v>0.8936170212765957</c:v>
                </c:pt>
                <c:pt idx="210">
                  <c:v>0.89787234042553188</c:v>
                </c:pt>
                <c:pt idx="211">
                  <c:v>0.90212765957446805</c:v>
                </c:pt>
                <c:pt idx="212">
                  <c:v>0.90638297872340423</c:v>
                </c:pt>
                <c:pt idx="213">
                  <c:v>0.91063829787234041</c:v>
                </c:pt>
                <c:pt idx="214">
                  <c:v>0.91489361702127658</c:v>
                </c:pt>
                <c:pt idx="215">
                  <c:v>0.91914893617021276</c:v>
                </c:pt>
                <c:pt idx="216">
                  <c:v>0.92340425531914894</c:v>
                </c:pt>
                <c:pt idx="217">
                  <c:v>0.92765957446808511</c:v>
                </c:pt>
                <c:pt idx="218">
                  <c:v>0.93191489361702129</c:v>
                </c:pt>
                <c:pt idx="219">
                  <c:v>0.93617021276595747</c:v>
                </c:pt>
                <c:pt idx="220">
                  <c:v>0.94042553191489364</c:v>
                </c:pt>
                <c:pt idx="221">
                  <c:v>0.94468085106382982</c:v>
                </c:pt>
                <c:pt idx="222">
                  <c:v>0.94893617021276599</c:v>
                </c:pt>
                <c:pt idx="223">
                  <c:v>0.95319148936170217</c:v>
                </c:pt>
                <c:pt idx="224">
                  <c:v>0.95744680851063835</c:v>
                </c:pt>
                <c:pt idx="225">
                  <c:v>0.96170212765957441</c:v>
                </c:pt>
                <c:pt idx="226">
                  <c:v>0.96595744680851059</c:v>
                </c:pt>
                <c:pt idx="227">
                  <c:v>0.97021276595744677</c:v>
                </c:pt>
                <c:pt idx="228">
                  <c:v>0.97446808510638294</c:v>
                </c:pt>
                <c:pt idx="229">
                  <c:v>0.97872340425531912</c:v>
                </c:pt>
                <c:pt idx="230">
                  <c:v>0.98297872340425529</c:v>
                </c:pt>
                <c:pt idx="231">
                  <c:v>0.98723404255319147</c:v>
                </c:pt>
                <c:pt idx="232">
                  <c:v>0.99148936170212765</c:v>
                </c:pt>
                <c:pt idx="233">
                  <c:v>0.99574468085106382</c:v>
                </c:pt>
                <c:pt idx="234">
                  <c:v>1</c:v>
                </c:pt>
              </c:numCache>
            </c:numRef>
          </c:xVal>
          <c:yVal>
            <c:numRef>
              <c:f>'Calculate Data'!$BG$2:$BG$240</c:f>
              <c:numCache>
                <c:formatCode>General</c:formatCode>
                <c:ptCount val="239"/>
                <c:pt idx="0">
                  <c:v>0.58579881656804733</c:v>
                </c:pt>
                <c:pt idx="1">
                  <c:v>0.6445086705202312</c:v>
                </c:pt>
                <c:pt idx="2">
                  <c:v>0.58255451713395634</c:v>
                </c:pt>
                <c:pt idx="3">
                  <c:v>0.66208791208791207</c:v>
                </c:pt>
                <c:pt idx="4">
                  <c:v>0.72334293948126804</c:v>
                </c:pt>
                <c:pt idx="5">
                  <c:v>0.54308617234468937</c:v>
                </c:pt>
                <c:pt idx="6">
                  <c:v>0.48679245283018868</c:v>
                </c:pt>
                <c:pt idx="7">
                  <c:v>0.67679558011049723</c:v>
                </c:pt>
                <c:pt idx="8">
                  <c:v>0.58656330749354002</c:v>
                </c:pt>
                <c:pt idx="9">
                  <c:v>0.68269230769230771</c:v>
                </c:pt>
                <c:pt idx="10">
                  <c:v>0.66239316239316237</c:v>
                </c:pt>
                <c:pt idx="11">
                  <c:v>0.54469273743016755</c:v>
                </c:pt>
                <c:pt idx="12">
                  <c:v>0.35984848484848486</c:v>
                </c:pt>
                <c:pt idx="13">
                  <c:v>0.22461538461538461</c:v>
                </c:pt>
                <c:pt idx="14">
                  <c:v>0.53198653198653201</c:v>
                </c:pt>
                <c:pt idx="15">
                  <c:v>0.68035190615835772</c:v>
                </c:pt>
                <c:pt idx="16">
                  <c:v>0.49594813614262562</c:v>
                </c:pt>
                <c:pt idx="17">
                  <c:v>0.6330275229357798</c:v>
                </c:pt>
                <c:pt idx="18">
                  <c:v>0.31782945736434109</c:v>
                </c:pt>
                <c:pt idx="19">
                  <c:v>0.26771653543307089</c:v>
                </c:pt>
                <c:pt idx="20">
                  <c:v>0.59772727272727277</c:v>
                </c:pt>
                <c:pt idx="21">
                  <c:v>0.53873239436619713</c:v>
                </c:pt>
                <c:pt idx="22">
                  <c:v>0.36565656565656568</c:v>
                </c:pt>
                <c:pt idx="23">
                  <c:v>0.51724137931034486</c:v>
                </c:pt>
                <c:pt idx="24">
                  <c:v>0.68584070796460173</c:v>
                </c:pt>
                <c:pt idx="25">
                  <c:v>0.64335664335664333</c:v>
                </c:pt>
                <c:pt idx="26">
                  <c:v>0.61180124223602483</c:v>
                </c:pt>
                <c:pt idx="27">
                  <c:v>0.74752475247524752</c:v>
                </c:pt>
                <c:pt idx="28">
                  <c:v>0.83283582089552244</c:v>
                </c:pt>
                <c:pt idx="29">
                  <c:v>0.72043010752688175</c:v>
                </c:pt>
                <c:pt idx="30">
                  <c:v>0.75</c:v>
                </c:pt>
                <c:pt idx="31">
                  <c:v>0.55172413793103448</c:v>
                </c:pt>
                <c:pt idx="32">
                  <c:v>0.7321428571428571</c:v>
                </c:pt>
                <c:pt idx="33">
                  <c:v>0.58888888888888891</c:v>
                </c:pt>
                <c:pt idx="34">
                  <c:v>0.54929577464788737</c:v>
                </c:pt>
                <c:pt idx="35">
                  <c:v>0.69444444444444442</c:v>
                </c:pt>
                <c:pt idx="36">
                  <c:v>0.33628318584070799</c:v>
                </c:pt>
                <c:pt idx="37">
                  <c:v>0.62068965517241381</c:v>
                </c:pt>
                <c:pt idx="38">
                  <c:v>0.63578274760383391</c:v>
                </c:pt>
                <c:pt idx="39">
                  <c:v>0.67142857142857137</c:v>
                </c:pt>
                <c:pt idx="40">
                  <c:v>0.65384615384615385</c:v>
                </c:pt>
                <c:pt idx="41">
                  <c:v>0.32472324723247231</c:v>
                </c:pt>
                <c:pt idx="42">
                  <c:v>0.5714285714285714</c:v>
                </c:pt>
                <c:pt idx="43">
                  <c:v>0.33250000000000002</c:v>
                </c:pt>
                <c:pt idx="44">
                  <c:v>0.46250000000000002</c:v>
                </c:pt>
                <c:pt idx="45">
                  <c:v>0.78453038674033149</c:v>
                </c:pt>
                <c:pt idx="46">
                  <c:v>0.58661417322834641</c:v>
                </c:pt>
                <c:pt idx="47">
                  <c:v>0.2857142857142857</c:v>
                </c:pt>
                <c:pt idx="48">
                  <c:v>0.7137404580152672</c:v>
                </c:pt>
                <c:pt idx="49">
                  <c:v>0.73809523809523814</c:v>
                </c:pt>
                <c:pt idx="50">
                  <c:v>0.62</c:v>
                </c:pt>
                <c:pt idx="51">
                  <c:v>0.47309833024118736</c:v>
                </c:pt>
                <c:pt idx="52">
                  <c:v>0.26837606837606837</c:v>
                </c:pt>
                <c:pt idx="53">
                  <c:v>0.38028169014084506</c:v>
                </c:pt>
                <c:pt idx="54">
                  <c:v>0.47826086956521741</c:v>
                </c:pt>
                <c:pt idx="55">
                  <c:v>0.84955752212389379</c:v>
                </c:pt>
                <c:pt idx="56">
                  <c:v>0.47993019197207681</c:v>
                </c:pt>
                <c:pt idx="57">
                  <c:v>0.65957446808510634</c:v>
                </c:pt>
                <c:pt idx="58">
                  <c:v>0.70542635658914732</c:v>
                </c:pt>
                <c:pt idx="59">
                  <c:v>0.4631578947368421</c:v>
                </c:pt>
                <c:pt idx="60">
                  <c:v>0.46525679758308158</c:v>
                </c:pt>
                <c:pt idx="61">
                  <c:v>0.63309352517985606</c:v>
                </c:pt>
                <c:pt idx="62">
                  <c:v>0.7134387351778656</c:v>
                </c:pt>
                <c:pt idx="63">
                  <c:v>0.51724137931034486</c:v>
                </c:pt>
                <c:pt idx="64">
                  <c:v>0.71314741035856577</c:v>
                </c:pt>
                <c:pt idx="65">
                  <c:v>0.5024390243902439</c:v>
                </c:pt>
                <c:pt idx="66">
                  <c:v>0.31446540880503143</c:v>
                </c:pt>
                <c:pt idx="67">
                  <c:v>0.69298245614035092</c:v>
                </c:pt>
                <c:pt idx="68">
                  <c:v>0.484375</c:v>
                </c:pt>
                <c:pt idx="69">
                  <c:v>0.69270833333333337</c:v>
                </c:pt>
                <c:pt idx="70">
                  <c:v>0.59375</c:v>
                </c:pt>
                <c:pt idx="71">
                  <c:v>0.42452830188679247</c:v>
                </c:pt>
                <c:pt idx="72">
                  <c:v>0.70886075949367089</c:v>
                </c:pt>
                <c:pt idx="73">
                  <c:v>0.4330357142857143</c:v>
                </c:pt>
                <c:pt idx="74">
                  <c:v>0.3108974358974359</c:v>
                </c:pt>
                <c:pt idx="75">
                  <c:v>0.66666666666666663</c:v>
                </c:pt>
                <c:pt idx="76">
                  <c:v>0.60580912863070535</c:v>
                </c:pt>
                <c:pt idx="77">
                  <c:v>0.54054054054054057</c:v>
                </c:pt>
                <c:pt idx="78">
                  <c:v>0.39166666666666666</c:v>
                </c:pt>
                <c:pt idx="79">
                  <c:v>0.61928934010152281</c:v>
                </c:pt>
                <c:pt idx="80">
                  <c:v>0.7416666666666667</c:v>
                </c:pt>
                <c:pt idx="81">
                  <c:v>0.26501035196687373</c:v>
                </c:pt>
                <c:pt idx="82">
                  <c:v>0.29339853300733498</c:v>
                </c:pt>
                <c:pt idx="83">
                  <c:v>0.30100334448160537</c:v>
                </c:pt>
                <c:pt idx="84">
                  <c:v>0.45802919708029199</c:v>
                </c:pt>
                <c:pt idx="85">
                  <c:v>0.55194805194805197</c:v>
                </c:pt>
                <c:pt idx="86">
                  <c:v>0.68253968253968256</c:v>
                </c:pt>
                <c:pt idx="87">
                  <c:v>0.43835616438356162</c:v>
                </c:pt>
                <c:pt idx="88">
                  <c:v>0.51016260162601623</c:v>
                </c:pt>
                <c:pt idx="89">
                  <c:v>0.38577586206896552</c:v>
                </c:pt>
                <c:pt idx="90">
                  <c:v>0.71612903225806457</c:v>
                </c:pt>
                <c:pt idx="91">
                  <c:v>0.61278195488721809</c:v>
                </c:pt>
                <c:pt idx="92">
                  <c:v>0.26380368098159507</c:v>
                </c:pt>
                <c:pt idx="93">
                  <c:v>0.76331360946745563</c:v>
                </c:pt>
                <c:pt idx="94">
                  <c:v>0.76158940397350994</c:v>
                </c:pt>
                <c:pt idx="95">
                  <c:v>0.56066176470588236</c:v>
                </c:pt>
                <c:pt idx="96">
                  <c:v>0.71794871794871795</c:v>
                </c:pt>
                <c:pt idx="97">
                  <c:v>0.40706319702602228</c:v>
                </c:pt>
                <c:pt idx="98">
                  <c:v>0.52459016393442626</c:v>
                </c:pt>
                <c:pt idx="99">
                  <c:v>0.33967391304347827</c:v>
                </c:pt>
                <c:pt idx="100">
                  <c:v>0.68581081081081086</c:v>
                </c:pt>
                <c:pt idx="101">
                  <c:v>0.42105263157894735</c:v>
                </c:pt>
                <c:pt idx="102">
                  <c:v>0.6353944562899787</c:v>
                </c:pt>
                <c:pt idx="103">
                  <c:v>0.73534971644612479</c:v>
                </c:pt>
                <c:pt idx="104">
                  <c:v>0.31623931623931623</c:v>
                </c:pt>
                <c:pt idx="105">
                  <c:v>0.24652087475149106</c:v>
                </c:pt>
                <c:pt idx="106">
                  <c:v>0.51843817787418656</c:v>
                </c:pt>
                <c:pt idx="107">
                  <c:v>0.72727272727272729</c:v>
                </c:pt>
                <c:pt idx="108">
                  <c:v>0.30769230769230771</c:v>
                </c:pt>
                <c:pt idx="109">
                  <c:v>0.51533742331288346</c:v>
                </c:pt>
                <c:pt idx="110">
                  <c:v>0.52380952380952384</c:v>
                </c:pt>
                <c:pt idx="111">
                  <c:v>0.66800000000000004</c:v>
                </c:pt>
                <c:pt idx="112">
                  <c:v>0.75257731958762886</c:v>
                </c:pt>
                <c:pt idx="113">
                  <c:v>0.7407407407407407</c:v>
                </c:pt>
                <c:pt idx="114">
                  <c:v>0.35897435897435898</c:v>
                </c:pt>
                <c:pt idx="115">
                  <c:v>0.7458563535911602</c:v>
                </c:pt>
                <c:pt idx="116">
                  <c:v>0.702247191011236</c:v>
                </c:pt>
                <c:pt idx="117">
                  <c:v>0.48341232227488151</c:v>
                </c:pt>
                <c:pt idx="118">
                  <c:v>0.78231292517006801</c:v>
                </c:pt>
                <c:pt idx="119">
                  <c:v>0.52767527675276749</c:v>
                </c:pt>
                <c:pt idx="120">
                  <c:v>0.63934426229508201</c:v>
                </c:pt>
                <c:pt idx="121">
                  <c:v>0.62849162011173187</c:v>
                </c:pt>
                <c:pt idx="122">
                  <c:v>0.25116279069767444</c:v>
                </c:pt>
                <c:pt idx="123">
                  <c:v>0.63815789473684215</c:v>
                </c:pt>
                <c:pt idx="124">
                  <c:v>0.33023255813953489</c:v>
                </c:pt>
                <c:pt idx="125">
                  <c:v>0.5</c:v>
                </c:pt>
                <c:pt idx="126">
                  <c:v>0.58585858585858586</c:v>
                </c:pt>
                <c:pt idx="127">
                  <c:v>0.61344537815126055</c:v>
                </c:pt>
                <c:pt idx="128">
                  <c:v>0.61111111111111116</c:v>
                </c:pt>
                <c:pt idx="129">
                  <c:v>0.34763948497854075</c:v>
                </c:pt>
                <c:pt idx="130">
                  <c:v>0.63461538461538458</c:v>
                </c:pt>
                <c:pt idx="131">
                  <c:v>0.39688715953307391</c:v>
                </c:pt>
                <c:pt idx="132">
                  <c:v>0.75316455696202533</c:v>
                </c:pt>
                <c:pt idx="133">
                  <c:v>0.6718146718146718</c:v>
                </c:pt>
                <c:pt idx="134">
                  <c:v>0.36842105263157893</c:v>
                </c:pt>
                <c:pt idx="135">
                  <c:v>0.7857142857142857</c:v>
                </c:pt>
                <c:pt idx="136">
                  <c:v>0.31818181818181818</c:v>
                </c:pt>
                <c:pt idx="137">
                  <c:v>0.42222222222222222</c:v>
                </c:pt>
                <c:pt idx="138">
                  <c:v>0.65517241379310343</c:v>
                </c:pt>
                <c:pt idx="139">
                  <c:v>0.40571428571428569</c:v>
                </c:pt>
                <c:pt idx="140">
                  <c:v>0.65555555555555556</c:v>
                </c:pt>
                <c:pt idx="141">
                  <c:v>0.57276995305164324</c:v>
                </c:pt>
                <c:pt idx="142">
                  <c:v>0.45628415300546449</c:v>
                </c:pt>
                <c:pt idx="143">
                  <c:v>0.66315789473684206</c:v>
                </c:pt>
                <c:pt idx="144">
                  <c:v>0.40208333333333335</c:v>
                </c:pt>
                <c:pt idx="145">
                  <c:v>0.75492957746478873</c:v>
                </c:pt>
                <c:pt idx="146">
                  <c:v>0.71818181818181814</c:v>
                </c:pt>
                <c:pt idx="147">
                  <c:v>0.37398373983739835</c:v>
                </c:pt>
                <c:pt idx="148">
                  <c:v>0.50607287449392713</c:v>
                </c:pt>
                <c:pt idx="149">
                  <c:v>0.63861386138613863</c:v>
                </c:pt>
                <c:pt idx="150">
                  <c:v>0.53962264150943395</c:v>
                </c:pt>
                <c:pt idx="151">
                  <c:v>0.71299093655589119</c:v>
                </c:pt>
                <c:pt idx="152">
                  <c:v>0.58860759493670889</c:v>
                </c:pt>
                <c:pt idx="153">
                  <c:v>0.3651877133105802</c:v>
                </c:pt>
                <c:pt idx="154">
                  <c:v>0.41489361702127658</c:v>
                </c:pt>
                <c:pt idx="155">
                  <c:v>0.49880668257756561</c:v>
                </c:pt>
                <c:pt idx="156">
                  <c:v>0.61111111111111116</c:v>
                </c:pt>
                <c:pt idx="157">
                  <c:v>0.61842105263157898</c:v>
                </c:pt>
                <c:pt idx="158">
                  <c:v>0.75443786982248517</c:v>
                </c:pt>
                <c:pt idx="159">
                  <c:v>0.63636363636363635</c:v>
                </c:pt>
                <c:pt idx="160">
                  <c:v>0.48993288590604028</c:v>
                </c:pt>
                <c:pt idx="161">
                  <c:v>0.65789473684210531</c:v>
                </c:pt>
                <c:pt idx="162">
                  <c:v>0.29924242424242425</c:v>
                </c:pt>
                <c:pt idx="163">
                  <c:v>0.55289421157684626</c:v>
                </c:pt>
                <c:pt idx="164">
                  <c:v>0.36614173228346458</c:v>
                </c:pt>
                <c:pt idx="165">
                  <c:v>0.69117647058823528</c:v>
                </c:pt>
                <c:pt idx="166">
                  <c:v>0.7432432432432432</c:v>
                </c:pt>
                <c:pt idx="167">
                  <c:v>0.50716332378223494</c:v>
                </c:pt>
                <c:pt idx="168">
                  <c:v>0.50372208436724564</c:v>
                </c:pt>
                <c:pt idx="169">
                  <c:v>0.48448687350835323</c:v>
                </c:pt>
                <c:pt idx="170">
                  <c:v>0.70506912442396308</c:v>
                </c:pt>
                <c:pt idx="171">
                  <c:v>0.48059149722735672</c:v>
                </c:pt>
                <c:pt idx="172">
                  <c:v>0.35361216730038025</c:v>
                </c:pt>
                <c:pt idx="173">
                  <c:v>0.33333333333333331</c:v>
                </c:pt>
                <c:pt idx="174">
                  <c:v>0.46103896103896103</c:v>
                </c:pt>
                <c:pt idx="175">
                  <c:v>0.40181268882175225</c:v>
                </c:pt>
                <c:pt idx="176">
                  <c:v>0.44748858447488582</c:v>
                </c:pt>
                <c:pt idx="177">
                  <c:v>0.64730290456431538</c:v>
                </c:pt>
                <c:pt idx="178">
                  <c:v>0.42228739002932553</c:v>
                </c:pt>
                <c:pt idx="179">
                  <c:v>0.57391304347826089</c:v>
                </c:pt>
                <c:pt idx="180">
                  <c:v>0.32503888024883359</c:v>
                </c:pt>
                <c:pt idx="181">
                  <c:v>0.3723849372384937</c:v>
                </c:pt>
                <c:pt idx="182">
                  <c:v>0.71532846715328469</c:v>
                </c:pt>
                <c:pt idx="183">
                  <c:v>0.56017039403620872</c:v>
                </c:pt>
                <c:pt idx="184">
                  <c:v>0.41818181818181815</c:v>
                </c:pt>
                <c:pt idx="185">
                  <c:v>0.63235294117647056</c:v>
                </c:pt>
                <c:pt idx="186">
                  <c:v>0.33333333333333331</c:v>
                </c:pt>
                <c:pt idx="187">
                  <c:v>0.7021276595744681</c:v>
                </c:pt>
                <c:pt idx="188">
                  <c:v>0.7857142857142857</c:v>
                </c:pt>
                <c:pt idx="189">
                  <c:v>0.40217391304347827</c:v>
                </c:pt>
                <c:pt idx="190">
                  <c:v>0.75714285714285712</c:v>
                </c:pt>
                <c:pt idx="191">
                  <c:v>0.80223880597014929</c:v>
                </c:pt>
                <c:pt idx="192">
                  <c:v>0.46990740740740738</c:v>
                </c:pt>
                <c:pt idx="193">
                  <c:v>0.44554455445544555</c:v>
                </c:pt>
                <c:pt idx="194">
                  <c:v>0.36842105263157893</c:v>
                </c:pt>
                <c:pt idx="195">
                  <c:v>0.63384615384615384</c:v>
                </c:pt>
                <c:pt idx="196">
                  <c:v>0.40371229698375871</c:v>
                </c:pt>
                <c:pt idx="197">
                  <c:v>0.46590909090909088</c:v>
                </c:pt>
                <c:pt idx="198">
                  <c:v>0.58125000000000004</c:v>
                </c:pt>
                <c:pt idx="199">
                  <c:v>0.45029239766081869</c:v>
                </c:pt>
                <c:pt idx="200">
                  <c:v>0.5494505494505495</c:v>
                </c:pt>
                <c:pt idx="201">
                  <c:v>0.70779220779220775</c:v>
                </c:pt>
                <c:pt idx="202">
                  <c:v>0.50095238095238093</c:v>
                </c:pt>
                <c:pt idx="203">
                  <c:v>0.51351351351351349</c:v>
                </c:pt>
                <c:pt idx="204">
                  <c:v>0.48136142625607781</c:v>
                </c:pt>
                <c:pt idx="205">
                  <c:v>0.64383561643835618</c:v>
                </c:pt>
                <c:pt idx="206">
                  <c:v>0.33687943262411346</c:v>
                </c:pt>
                <c:pt idx="207">
                  <c:v>0.83172147001934238</c:v>
                </c:pt>
                <c:pt idx="208">
                  <c:v>0.50205761316872433</c:v>
                </c:pt>
                <c:pt idx="209">
                  <c:v>0.72128378378378377</c:v>
                </c:pt>
                <c:pt idx="210">
                  <c:v>0.78538812785388123</c:v>
                </c:pt>
                <c:pt idx="211">
                  <c:v>0.66</c:v>
                </c:pt>
                <c:pt idx="212">
                  <c:v>0.47747747747747749</c:v>
                </c:pt>
                <c:pt idx="213">
                  <c:v>0.35606060606060608</c:v>
                </c:pt>
                <c:pt idx="214">
                  <c:v>0.54761904761904767</c:v>
                </c:pt>
                <c:pt idx="215">
                  <c:v>0.44736842105263158</c:v>
                </c:pt>
                <c:pt idx="216">
                  <c:v>0.5951742627345844</c:v>
                </c:pt>
                <c:pt idx="217">
                  <c:v>0.43884892086330934</c:v>
                </c:pt>
                <c:pt idx="218">
                  <c:v>0.45833333333333331</c:v>
                </c:pt>
                <c:pt idx="219">
                  <c:v>0.52888888888888885</c:v>
                </c:pt>
                <c:pt idx="220">
                  <c:v>0.42823529411764705</c:v>
                </c:pt>
                <c:pt idx="221">
                  <c:v>0.27764127764127766</c:v>
                </c:pt>
                <c:pt idx="222">
                  <c:v>0.57534246575342463</c:v>
                </c:pt>
                <c:pt idx="223">
                  <c:v>0.5</c:v>
                </c:pt>
                <c:pt idx="224">
                  <c:v>0.30654761904761907</c:v>
                </c:pt>
                <c:pt idx="225">
                  <c:v>0.33720930232558138</c:v>
                </c:pt>
                <c:pt idx="226">
                  <c:v>0.68695652173913047</c:v>
                </c:pt>
                <c:pt idx="227">
                  <c:v>0.30952380952380953</c:v>
                </c:pt>
                <c:pt idx="228">
                  <c:v>0.55855855855855852</c:v>
                </c:pt>
                <c:pt idx="229">
                  <c:v>0.35238095238095241</c:v>
                </c:pt>
                <c:pt idx="230">
                  <c:v>0.54587155963302747</c:v>
                </c:pt>
                <c:pt idx="231">
                  <c:v>0.78172588832487311</c:v>
                </c:pt>
                <c:pt idx="232">
                  <c:v>0.4513888888888889</c:v>
                </c:pt>
                <c:pt idx="233">
                  <c:v>0.56976744186046513</c:v>
                </c:pt>
                <c:pt idx="234">
                  <c:v>0.3188405797101449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45-4594-8BFA-7FF4A631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825648"/>
        <c:axId val="459825232"/>
      </c:scatterChart>
      <c:valAx>
        <c:axId val="459825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25232"/>
        <c:crosses val="autoZero"/>
        <c:crossBetween val="midCat"/>
      </c:valAx>
      <c:valAx>
        <c:axId val="4598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2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Quantile Trajectory</a:t>
            </a:r>
            <a:r>
              <a:rPr lang="en-US" b="1" baseline="0">
                <a:solidFill>
                  <a:schemeClr val="tx1"/>
                </a:solidFill>
              </a:rPr>
              <a:t> of Lambda, Sorted by Omega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'Combine Precinct Pairs'!$AB$4</c:f>
              <c:strCache>
                <c:ptCount val="1"/>
                <c:pt idx="0">
                  <c:v>Omega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'Combine Precinct Pairs'!$Y$5:$Y$239</c:f>
              <c:numCache>
                <c:formatCode>General</c:formatCode>
                <c:ptCount val="235"/>
                <c:pt idx="0">
                  <c:v>8.5470085470085479E-3</c:v>
                </c:pt>
                <c:pt idx="1">
                  <c:v>1.7094017094017096E-2</c:v>
                </c:pt>
                <c:pt idx="2">
                  <c:v>2.564102564102564E-2</c:v>
                </c:pt>
                <c:pt idx="3">
                  <c:v>3.4188034188034191E-2</c:v>
                </c:pt>
                <c:pt idx="4">
                  <c:v>4.2735042735042736E-2</c:v>
                </c:pt>
                <c:pt idx="5">
                  <c:v>5.128205128205128E-2</c:v>
                </c:pt>
                <c:pt idx="6">
                  <c:v>5.9829059829059832E-2</c:v>
                </c:pt>
                <c:pt idx="7">
                  <c:v>6.8376068376068383E-2</c:v>
                </c:pt>
                <c:pt idx="8">
                  <c:v>7.6923076923076927E-2</c:v>
                </c:pt>
                <c:pt idx="9">
                  <c:v>8.5470085470085472E-2</c:v>
                </c:pt>
                <c:pt idx="10">
                  <c:v>9.4017094017094016E-2</c:v>
                </c:pt>
                <c:pt idx="11">
                  <c:v>0.10256410256410256</c:v>
                </c:pt>
                <c:pt idx="12">
                  <c:v>0.1111111111111111</c:v>
                </c:pt>
                <c:pt idx="13">
                  <c:v>0.11965811965811966</c:v>
                </c:pt>
                <c:pt idx="14">
                  <c:v>0.12820512820512819</c:v>
                </c:pt>
                <c:pt idx="15">
                  <c:v>0.13675213675213677</c:v>
                </c:pt>
                <c:pt idx="16">
                  <c:v>0.14529914529914531</c:v>
                </c:pt>
                <c:pt idx="17">
                  <c:v>0.15384615384615385</c:v>
                </c:pt>
                <c:pt idx="18">
                  <c:v>0.1623931623931624</c:v>
                </c:pt>
                <c:pt idx="19">
                  <c:v>0.17094017094017094</c:v>
                </c:pt>
                <c:pt idx="20">
                  <c:v>0.17948717948717949</c:v>
                </c:pt>
                <c:pt idx="21">
                  <c:v>0.18803418803418803</c:v>
                </c:pt>
                <c:pt idx="22">
                  <c:v>0.19658119658119658</c:v>
                </c:pt>
                <c:pt idx="23">
                  <c:v>0.20512820512820512</c:v>
                </c:pt>
                <c:pt idx="24">
                  <c:v>0.21367521367521367</c:v>
                </c:pt>
                <c:pt idx="25">
                  <c:v>0.22222222222222221</c:v>
                </c:pt>
                <c:pt idx="26">
                  <c:v>0.23076923076923078</c:v>
                </c:pt>
                <c:pt idx="27">
                  <c:v>0.23931623931623933</c:v>
                </c:pt>
                <c:pt idx="28">
                  <c:v>0.24786324786324787</c:v>
                </c:pt>
                <c:pt idx="29">
                  <c:v>0.25641025641025639</c:v>
                </c:pt>
                <c:pt idx="30">
                  <c:v>0.26495726495726496</c:v>
                </c:pt>
                <c:pt idx="31">
                  <c:v>0.27350427350427353</c:v>
                </c:pt>
                <c:pt idx="32">
                  <c:v>0.28205128205128205</c:v>
                </c:pt>
                <c:pt idx="33">
                  <c:v>0.29059829059829062</c:v>
                </c:pt>
                <c:pt idx="34">
                  <c:v>0.29914529914529914</c:v>
                </c:pt>
                <c:pt idx="35">
                  <c:v>0.30769230769230771</c:v>
                </c:pt>
                <c:pt idx="36">
                  <c:v>0.31623931623931623</c:v>
                </c:pt>
                <c:pt idx="37">
                  <c:v>0.3247863247863248</c:v>
                </c:pt>
                <c:pt idx="38">
                  <c:v>0.33333333333333331</c:v>
                </c:pt>
                <c:pt idx="39">
                  <c:v>0.34188034188034189</c:v>
                </c:pt>
                <c:pt idx="40">
                  <c:v>0.3504273504273504</c:v>
                </c:pt>
                <c:pt idx="41">
                  <c:v>0.35897435897435898</c:v>
                </c:pt>
                <c:pt idx="42">
                  <c:v>0.36752136752136755</c:v>
                </c:pt>
                <c:pt idx="43">
                  <c:v>0.37606837606837606</c:v>
                </c:pt>
                <c:pt idx="44">
                  <c:v>0.38461538461538464</c:v>
                </c:pt>
                <c:pt idx="45">
                  <c:v>0.39316239316239315</c:v>
                </c:pt>
                <c:pt idx="46">
                  <c:v>0.40170940170940173</c:v>
                </c:pt>
                <c:pt idx="47">
                  <c:v>0.41025641025641024</c:v>
                </c:pt>
                <c:pt idx="48">
                  <c:v>0.41880341880341881</c:v>
                </c:pt>
                <c:pt idx="49">
                  <c:v>0.42735042735042733</c:v>
                </c:pt>
                <c:pt idx="50">
                  <c:v>0.4358974358974359</c:v>
                </c:pt>
                <c:pt idx="51">
                  <c:v>0.44444444444444442</c:v>
                </c:pt>
                <c:pt idx="52">
                  <c:v>0.45299145299145299</c:v>
                </c:pt>
                <c:pt idx="53">
                  <c:v>0.46153846153846156</c:v>
                </c:pt>
                <c:pt idx="54">
                  <c:v>0.47008547008547008</c:v>
                </c:pt>
                <c:pt idx="55">
                  <c:v>0.47863247863247865</c:v>
                </c:pt>
                <c:pt idx="56">
                  <c:v>0.48717948717948717</c:v>
                </c:pt>
                <c:pt idx="57">
                  <c:v>0.49572649572649574</c:v>
                </c:pt>
                <c:pt idx="58">
                  <c:v>0.50427350427350426</c:v>
                </c:pt>
                <c:pt idx="59">
                  <c:v>0.51282051282051277</c:v>
                </c:pt>
                <c:pt idx="60">
                  <c:v>0.5213675213675214</c:v>
                </c:pt>
                <c:pt idx="61">
                  <c:v>0.52991452991452992</c:v>
                </c:pt>
                <c:pt idx="62">
                  <c:v>0.53846153846153844</c:v>
                </c:pt>
                <c:pt idx="63">
                  <c:v>0.54700854700854706</c:v>
                </c:pt>
                <c:pt idx="64">
                  <c:v>0.55555555555555558</c:v>
                </c:pt>
                <c:pt idx="65">
                  <c:v>0.5641025641025641</c:v>
                </c:pt>
                <c:pt idx="66">
                  <c:v>0.57264957264957261</c:v>
                </c:pt>
                <c:pt idx="67">
                  <c:v>0.58119658119658124</c:v>
                </c:pt>
                <c:pt idx="68">
                  <c:v>0.58974358974358976</c:v>
                </c:pt>
                <c:pt idx="69">
                  <c:v>0.59829059829059827</c:v>
                </c:pt>
                <c:pt idx="70">
                  <c:v>0.60683760683760679</c:v>
                </c:pt>
                <c:pt idx="71">
                  <c:v>0.61538461538461542</c:v>
                </c:pt>
                <c:pt idx="72">
                  <c:v>0.62393162393162394</c:v>
                </c:pt>
                <c:pt idx="73">
                  <c:v>0.63247863247863245</c:v>
                </c:pt>
                <c:pt idx="74">
                  <c:v>0.64102564102564108</c:v>
                </c:pt>
                <c:pt idx="75">
                  <c:v>0.6495726495726496</c:v>
                </c:pt>
                <c:pt idx="76">
                  <c:v>0.65811965811965811</c:v>
                </c:pt>
                <c:pt idx="77">
                  <c:v>0.66666666666666663</c:v>
                </c:pt>
                <c:pt idx="78">
                  <c:v>0.67521367521367526</c:v>
                </c:pt>
                <c:pt idx="79">
                  <c:v>0.68376068376068377</c:v>
                </c:pt>
                <c:pt idx="80">
                  <c:v>0.69230769230769229</c:v>
                </c:pt>
                <c:pt idx="81">
                  <c:v>0.70085470085470081</c:v>
                </c:pt>
                <c:pt idx="82">
                  <c:v>0.70940170940170943</c:v>
                </c:pt>
                <c:pt idx="83">
                  <c:v>0.71794871794871795</c:v>
                </c:pt>
                <c:pt idx="84">
                  <c:v>0.72649572649572647</c:v>
                </c:pt>
                <c:pt idx="85">
                  <c:v>0.7350427350427351</c:v>
                </c:pt>
                <c:pt idx="86">
                  <c:v>0.74358974358974361</c:v>
                </c:pt>
                <c:pt idx="87">
                  <c:v>0.75213675213675213</c:v>
                </c:pt>
                <c:pt idx="88">
                  <c:v>0.76068376068376065</c:v>
                </c:pt>
                <c:pt idx="89">
                  <c:v>0.76923076923076927</c:v>
                </c:pt>
                <c:pt idx="90">
                  <c:v>0.77777777777777779</c:v>
                </c:pt>
                <c:pt idx="91">
                  <c:v>0.78632478632478631</c:v>
                </c:pt>
                <c:pt idx="92">
                  <c:v>0.79487179487179482</c:v>
                </c:pt>
                <c:pt idx="93">
                  <c:v>0.80341880341880345</c:v>
                </c:pt>
                <c:pt idx="94">
                  <c:v>0.81196581196581197</c:v>
                </c:pt>
                <c:pt idx="95">
                  <c:v>0.82051282051282048</c:v>
                </c:pt>
                <c:pt idx="96">
                  <c:v>0.82905982905982911</c:v>
                </c:pt>
                <c:pt idx="97">
                  <c:v>0.83760683760683763</c:v>
                </c:pt>
                <c:pt idx="98">
                  <c:v>0.84615384615384615</c:v>
                </c:pt>
                <c:pt idx="99">
                  <c:v>0.85470085470085466</c:v>
                </c:pt>
                <c:pt idx="100">
                  <c:v>0.86324786324786329</c:v>
                </c:pt>
                <c:pt idx="101">
                  <c:v>0.87179487179487181</c:v>
                </c:pt>
                <c:pt idx="102">
                  <c:v>0.88034188034188032</c:v>
                </c:pt>
                <c:pt idx="103">
                  <c:v>0.88888888888888884</c:v>
                </c:pt>
                <c:pt idx="104">
                  <c:v>0.89743589743589747</c:v>
                </c:pt>
                <c:pt idx="105">
                  <c:v>0.90598290598290598</c:v>
                </c:pt>
                <c:pt idx="106">
                  <c:v>0.9145299145299145</c:v>
                </c:pt>
                <c:pt idx="107">
                  <c:v>0.92307692307692313</c:v>
                </c:pt>
                <c:pt idx="108">
                  <c:v>0.93162393162393164</c:v>
                </c:pt>
                <c:pt idx="109">
                  <c:v>0.94017094017094016</c:v>
                </c:pt>
                <c:pt idx="110">
                  <c:v>0.94871794871794868</c:v>
                </c:pt>
                <c:pt idx="111">
                  <c:v>0.95726495726495731</c:v>
                </c:pt>
                <c:pt idx="112">
                  <c:v>0.96581196581196582</c:v>
                </c:pt>
                <c:pt idx="113">
                  <c:v>0.97435897435897434</c:v>
                </c:pt>
                <c:pt idx="114">
                  <c:v>0.98290598290598286</c:v>
                </c:pt>
                <c:pt idx="115">
                  <c:v>0.99145299145299148</c:v>
                </c:pt>
                <c:pt idx="116">
                  <c:v>1</c:v>
                </c:pt>
              </c:numCache>
            </c:numRef>
          </c:xVal>
          <c:yVal>
            <c:numRef>
              <c:f>'Combine Precinct Pairs'!$AB$5:$AB$239</c:f>
              <c:numCache>
                <c:formatCode>General</c:formatCode>
                <c:ptCount val="235"/>
                <c:pt idx="0">
                  <c:v>0.23792270531400966</c:v>
                </c:pt>
                <c:pt idx="1">
                  <c:v>0.25463743676222594</c:v>
                </c:pt>
                <c:pt idx="2">
                  <c:v>0.26620370370370372</c:v>
                </c:pt>
                <c:pt idx="3">
                  <c:v>0.27217741935483869</c:v>
                </c:pt>
                <c:pt idx="4">
                  <c:v>0.29079159935379645</c:v>
                </c:pt>
                <c:pt idx="5">
                  <c:v>0.30046403712296982</c:v>
                </c:pt>
                <c:pt idx="6">
                  <c:v>0.30731225296442688</c:v>
                </c:pt>
                <c:pt idx="7">
                  <c:v>0.31004901960784315</c:v>
                </c:pt>
                <c:pt idx="8">
                  <c:v>0.31552162849872772</c:v>
                </c:pt>
                <c:pt idx="9">
                  <c:v>0.3180873180873181</c:v>
                </c:pt>
                <c:pt idx="10">
                  <c:v>0.32273838630806845</c:v>
                </c:pt>
                <c:pt idx="11">
                  <c:v>0.32634032634032634</c:v>
                </c:pt>
                <c:pt idx="12">
                  <c:v>0.33292533659730722</c:v>
                </c:pt>
                <c:pt idx="13">
                  <c:v>0.3347022587268994</c:v>
                </c:pt>
                <c:pt idx="14">
                  <c:v>0.33700440528634362</c:v>
                </c:pt>
                <c:pt idx="15">
                  <c:v>0.34276206322795338</c:v>
                </c:pt>
                <c:pt idx="16">
                  <c:v>0.35326086956521741</c:v>
                </c:pt>
                <c:pt idx="17">
                  <c:v>0.35754189944134079</c:v>
                </c:pt>
                <c:pt idx="18">
                  <c:v>0.36265709156193898</c:v>
                </c:pt>
                <c:pt idx="19">
                  <c:v>0.36582109479305741</c:v>
                </c:pt>
                <c:pt idx="20">
                  <c:v>0.36842105263157893</c:v>
                </c:pt>
                <c:pt idx="21">
                  <c:v>0.3729281767955801</c:v>
                </c:pt>
                <c:pt idx="22">
                  <c:v>0.38504672897196263</c:v>
                </c:pt>
                <c:pt idx="23">
                  <c:v>0.39436619718309857</c:v>
                </c:pt>
                <c:pt idx="24">
                  <c:v>0.40192644483362522</c:v>
                </c:pt>
                <c:pt idx="25">
                  <c:v>0.40325203252032521</c:v>
                </c:pt>
                <c:pt idx="26">
                  <c:v>0.4063969896519285</c:v>
                </c:pt>
                <c:pt idx="27">
                  <c:v>0.41666666666666669</c:v>
                </c:pt>
                <c:pt idx="28">
                  <c:v>0.42117117117117114</c:v>
                </c:pt>
                <c:pt idx="29">
                  <c:v>0.42281879194630873</c:v>
                </c:pt>
                <c:pt idx="30">
                  <c:v>0.43117593436645396</c:v>
                </c:pt>
                <c:pt idx="31">
                  <c:v>0.43851508120649652</c:v>
                </c:pt>
                <c:pt idx="32">
                  <c:v>0.44651162790697674</c:v>
                </c:pt>
                <c:pt idx="33">
                  <c:v>0.44919786096256686</c:v>
                </c:pt>
                <c:pt idx="34">
                  <c:v>0.45547945205479451</c:v>
                </c:pt>
                <c:pt idx="35">
                  <c:v>0.45806451612903226</c:v>
                </c:pt>
                <c:pt idx="36">
                  <c:v>0.46153846153846156</c:v>
                </c:pt>
                <c:pt idx="37">
                  <c:v>0.46478873239436619</c:v>
                </c:pt>
                <c:pt idx="38">
                  <c:v>0.46923076923076923</c:v>
                </c:pt>
                <c:pt idx="39">
                  <c:v>0.47437582128777922</c:v>
                </c:pt>
                <c:pt idx="40">
                  <c:v>0.47975077881619937</c:v>
                </c:pt>
                <c:pt idx="41">
                  <c:v>0.48100172711571676</c:v>
                </c:pt>
                <c:pt idx="42">
                  <c:v>0.48394004282655245</c:v>
                </c:pt>
                <c:pt idx="43">
                  <c:v>0.48577449947312962</c:v>
                </c:pt>
                <c:pt idx="44">
                  <c:v>0.49477806788511747</c:v>
                </c:pt>
                <c:pt idx="45">
                  <c:v>0.49934123847167328</c:v>
                </c:pt>
                <c:pt idx="46">
                  <c:v>0.50055617352614012</c:v>
                </c:pt>
                <c:pt idx="47">
                  <c:v>0.50229709035222048</c:v>
                </c:pt>
                <c:pt idx="48">
                  <c:v>0.50461538461538458</c:v>
                </c:pt>
                <c:pt idx="49">
                  <c:v>0.50891795481569557</c:v>
                </c:pt>
                <c:pt idx="50">
                  <c:v>0.51459854014598538</c:v>
                </c:pt>
                <c:pt idx="51">
                  <c:v>0.51724137931034486</c:v>
                </c:pt>
                <c:pt idx="52">
                  <c:v>0.51926605504587153</c:v>
                </c:pt>
                <c:pt idx="53">
                  <c:v>0.52643171806167399</c:v>
                </c:pt>
                <c:pt idx="54">
                  <c:v>0.53113553113553114</c:v>
                </c:pt>
                <c:pt idx="55">
                  <c:v>0.539015606242497</c:v>
                </c:pt>
                <c:pt idx="56">
                  <c:v>0.54200230149597239</c:v>
                </c:pt>
                <c:pt idx="57">
                  <c:v>0.54513888888888884</c:v>
                </c:pt>
                <c:pt idx="58">
                  <c:v>0.54822335025380708</c:v>
                </c:pt>
                <c:pt idx="59">
                  <c:v>0.550561797752809</c:v>
                </c:pt>
                <c:pt idx="60">
                  <c:v>0.55267175572519089</c:v>
                </c:pt>
                <c:pt idx="61">
                  <c:v>0.55974842767295596</c:v>
                </c:pt>
                <c:pt idx="62">
                  <c:v>0.56190476190476191</c:v>
                </c:pt>
                <c:pt idx="63">
                  <c:v>0.57239057239057234</c:v>
                </c:pt>
                <c:pt idx="64">
                  <c:v>0.57425742574257421</c:v>
                </c:pt>
                <c:pt idx="65">
                  <c:v>0.58212058212058215</c:v>
                </c:pt>
                <c:pt idx="66">
                  <c:v>0.58581235697940504</c:v>
                </c:pt>
                <c:pt idx="67">
                  <c:v>0.58658346333853351</c:v>
                </c:pt>
                <c:pt idx="68">
                  <c:v>0.58870967741935487</c:v>
                </c:pt>
                <c:pt idx="69">
                  <c:v>0.59481037924151692</c:v>
                </c:pt>
                <c:pt idx="70">
                  <c:v>0.60058737151248165</c:v>
                </c:pt>
                <c:pt idx="71">
                  <c:v>0.61111111111111116</c:v>
                </c:pt>
                <c:pt idx="72">
                  <c:v>0.61224489795918369</c:v>
                </c:pt>
                <c:pt idx="73">
                  <c:v>0.6162361623616236</c:v>
                </c:pt>
                <c:pt idx="74">
                  <c:v>0.61952861952861948</c:v>
                </c:pt>
                <c:pt idx="75">
                  <c:v>0.62624254473161034</c:v>
                </c:pt>
                <c:pt idx="76">
                  <c:v>0.63265306122448983</c:v>
                </c:pt>
                <c:pt idx="77">
                  <c:v>0.63362068965517238</c:v>
                </c:pt>
                <c:pt idx="78">
                  <c:v>0.63525305410122168</c:v>
                </c:pt>
                <c:pt idx="79">
                  <c:v>0.63599182004089982</c:v>
                </c:pt>
                <c:pt idx="80">
                  <c:v>0.6384180790960452</c:v>
                </c:pt>
                <c:pt idx="81">
                  <c:v>0.64150943396226412</c:v>
                </c:pt>
                <c:pt idx="82">
                  <c:v>0.64424778761061952</c:v>
                </c:pt>
                <c:pt idx="83">
                  <c:v>0.65052631578947373</c:v>
                </c:pt>
                <c:pt idx="84">
                  <c:v>0.65536723163841804</c:v>
                </c:pt>
                <c:pt idx="85">
                  <c:v>0.65914221218961622</c:v>
                </c:pt>
                <c:pt idx="86">
                  <c:v>0.66147859922178986</c:v>
                </c:pt>
                <c:pt idx="87">
                  <c:v>0.66261398176291797</c:v>
                </c:pt>
                <c:pt idx="88">
                  <c:v>0.66725352112676062</c:v>
                </c:pt>
                <c:pt idx="89">
                  <c:v>0.67167919799498743</c:v>
                </c:pt>
                <c:pt idx="90">
                  <c:v>0.67852062588904694</c:v>
                </c:pt>
                <c:pt idx="91">
                  <c:v>0.68257756563245819</c:v>
                </c:pt>
                <c:pt idx="92">
                  <c:v>0.68582375478927204</c:v>
                </c:pt>
                <c:pt idx="93">
                  <c:v>0.68965517241379315</c:v>
                </c:pt>
                <c:pt idx="94">
                  <c:v>0.69281045751633985</c:v>
                </c:pt>
                <c:pt idx="95">
                  <c:v>0.69824561403508767</c:v>
                </c:pt>
                <c:pt idx="96">
                  <c:v>0.70331588132635248</c:v>
                </c:pt>
                <c:pt idx="97">
                  <c:v>0.70671378091872794</c:v>
                </c:pt>
                <c:pt idx="98">
                  <c:v>0.71126760563380287</c:v>
                </c:pt>
                <c:pt idx="99">
                  <c:v>0.71329365079365081</c:v>
                </c:pt>
                <c:pt idx="100">
                  <c:v>0.7142857142857143</c:v>
                </c:pt>
                <c:pt idx="101">
                  <c:v>0.71704180064308687</c:v>
                </c:pt>
                <c:pt idx="102">
                  <c:v>0.71884984025559107</c:v>
                </c:pt>
                <c:pt idx="103">
                  <c:v>0.72204472843450485</c:v>
                </c:pt>
                <c:pt idx="104">
                  <c:v>0.72968197879858654</c:v>
                </c:pt>
                <c:pt idx="105">
                  <c:v>0.73623559539052497</c:v>
                </c:pt>
                <c:pt idx="106">
                  <c:v>0.74100719424460426</c:v>
                </c:pt>
                <c:pt idx="107">
                  <c:v>0.74509803921568629</c:v>
                </c:pt>
                <c:pt idx="108">
                  <c:v>0.74876847290640391</c:v>
                </c:pt>
                <c:pt idx="109">
                  <c:v>0.75284090909090906</c:v>
                </c:pt>
                <c:pt idx="110">
                  <c:v>0.75468975468975474</c:v>
                </c:pt>
                <c:pt idx="111">
                  <c:v>0.75945017182130581</c:v>
                </c:pt>
                <c:pt idx="112">
                  <c:v>0.77322404371584696</c:v>
                </c:pt>
                <c:pt idx="113">
                  <c:v>0.78353658536585369</c:v>
                </c:pt>
                <c:pt idx="114">
                  <c:v>0.78554216867469884</c:v>
                </c:pt>
                <c:pt idx="115">
                  <c:v>0.79656862745098034</c:v>
                </c:pt>
                <c:pt idx="116">
                  <c:v>0.8321596244131455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1-48F6-B0A5-EFDA4EA85090}"/>
            </c:ext>
          </c:extLst>
        </c:ser>
        <c:ser>
          <c:idx val="3"/>
          <c:order val="3"/>
          <c:tx>
            <c:strRef>
              <c:f>'Combine Precinct Pairs'!$AC$4</c:f>
              <c:strCache>
                <c:ptCount val="1"/>
                <c:pt idx="0">
                  <c:v>Lambda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A00D6"/>
              </a:solidFill>
              <a:ln w="9525">
                <a:noFill/>
              </a:ln>
              <a:effectLst/>
            </c:spPr>
          </c:marker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0.12374422387342428"/>
                  <c:y val="-0.274066320978170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'Combine Precinct Pairs'!$Y$5:$Y$239</c:f>
              <c:numCache>
                <c:formatCode>General</c:formatCode>
                <c:ptCount val="235"/>
                <c:pt idx="0">
                  <c:v>8.5470085470085479E-3</c:v>
                </c:pt>
                <c:pt idx="1">
                  <c:v>1.7094017094017096E-2</c:v>
                </c:pt>
                <c:pt idx="2">
                  <c:v>2.564102564102564E-2</c:v>
                </c:pt>
                <c:pt idx="3">
                  <c:v>3.4188034188034191E-2</c:v>
                </c:pt>
                <c:pt idx="4">
                  <c:v>4.2735042735042736E-2</c:v>
                </c:pt>
                <c:pt idx="5">
                  <c:v>5.128205128205128E-2</c:v>
                </c:pt>
                <c:pt idx="6">
                  <c:v>5.9829059829059832E-2</c:v>
                </c:pt>
                <c:pt idx="7">
                  <c:v>6.8376068376068383E-2</c:v>
                </c:pt>
                <c:pt idx="8">
                  <c:v>7.6923076923076927E-2</c:v>
                </c:pt>
                <c:pt idx="9">
                  <c:v>8.5470085470085472E-2</c:v>
                </c:pt>
                <c:pt idx="10">
                  <c:v>9.4017094017094016E-2</c:v>
                </c:pt>
                <c:pt idx="11">
                  <c:v>0.10256410256410256</c:v>
                </c:pt>
                <c:pt idx="12">
                  <c:v>0.1111111111111111</c:v>
                </c:pt>
                <c:pt idx="13">
                  <c:v>0.11965811965811966</c:v>
                </c:pt>
                <c:pt idx="14">
                  <c:v>0.12820512820512819</c:v>
                </c:pt>
                <c:pt idx="15">
                  <c:v>0.13675213675213677</c:v>
                </c:pt>
                <c:pt idx="16">
                  <c:v>0.14529914529914531</c:v>
                </c:pt>
                <c:pt idx="17">
                  <c:v>0.15384615384615385</c:v>
                </c:pt>
                <c:pt idx="18">
                  <c:v>0.1623931623931624</c:v>
                </c:pt>
                <c:pt idx="19">
                  <c:v>0.17094017094017094</c:v>
                </c:pt>
                <c:pt idx="20">
                  <c:v>0.17948717948717949</c:v>
                </c:pt>
                <c:pt idx="21">
                  <c:v>0.18803418803418803</c:v>
                </c:pt>
                <c:pt idx="22">
                  <c:v>0.19658119658119658</c:v>
                </c:pt>
                <c:pt idx="23">
                  <c:v>0.20512820512820512</c:v>
                </c:pt>
                <c:pt idx="24">
                  <c:v>0.21367521367521367</c:v>
                </c:pt>
                <c:pt idx="25">
                  <c:v>0.22222222222222221</c:v>
                </c:pt>
                <c:pt idx="26">
                  <c:v>0.23076923076923078</c:v>
                </c:pt>
                <c:pt idx="27">
                  <c:v>0.23931623931623933</c:v>
                </c:pt>
                <c:pt idx="28">
                  <c:v>0.24786324786324787</c:v>
                </c:pt>
                <c:pt idx="29">
                  <c:v>0.25641025641025639</c:v>
                </c:pt>
                <c:pt idx="30">
                  <c:v>0.26495726495726496</c:v>
                </c:pt>
                <c:pt idx="31">
                  <c:v>0.27350427350427353</c:v>
                </c:pt>
                <c:pt idx="32">
                  <c:v>0.28205128205128205</c:v>
                </c:pt>
                <c:pt idx="33">
                  <c:v>0.29059829059829062</c:v>
                </c:pt>
                <c:pt idx="34">
                  <c:v>0.29914529914529914</c:v>
                </c:pt>
                <c:pt idx="35">
                  <c:v>0.30769230769230771</c:v>
                </c:pt>
                <c:pt idx="36">
                  <c:v>0.31623931623931623</c:v>
                </c:pt>
                <c:pt idx="37">
                  <c:v>0.3247863247863248</c:v>
                </c:pt>
                <c:pt idx="38">
                  <c:v>0.33333333333333331</c:v>
                </c:pt>
                <c:pt idx="39">
                  <c:v>0.34188034188034189</c:v>
                </c:pt>
                <c:pt idx="40">
                  <c:v>0.3504273504273504</c:v>
                </c:pt>
                <c:pt idx="41">
                  <c:v>0.35897435897435898</c:v>
                </c:pt>
                <c:pt idx="42">
                  <c:v>0.36752136752136755</c:v>
                </c:pt>
                <c:pt idx="43">
                  <c:v>0.37606837606837606</c:v>
                </c:pt>
                <c:pt idx="44">
                  <c:v>0.38461538461538464</c:v>
                </c:pt>
                <c:pt idx="45">
                  <c:v>0.39316239316239315</c:v>
                </c:pt>
                <c:pt idx="46">
                  <c:v>0.40170940170940173</c:v>
                </c:pt>
                <c:pt idx="47">
                  <c:v>0.41025641025641024</c:v>
                </c:pt>
                <c:pt idx="48">
                  <c:v>0.41880341880341881</c:v>
                </c:pt>
                <c:pt idx="49">
                  <c:v>0.42735042735042733</c:v>
                </c:pt>
                <c:pt idx="50">
                  <c:v>0.4358974358974359</c:v>
                </c:pt>
                <c:pt idx="51">
                  <c:v>0.44444444444444442</c:v>
                </c:pt>
                <c:pt idx="52">
                  <c:v>0.45299145299145299</c:v>
                </c:pt>
                <c:pt idx="53">
                  <c:v>0.46153846153846156</c:v>
                </c:pt>
                <c:pt idx="54">
                  <c:v>0.47008547008547008</c:v>
                </c:pt>
                <c:pt idx="55">
                  <c:v>0.47863247863247865</c:v>
                </c:pt>
                <c:pt idx="56">
                  <c:v>0.48717948717948717</c:v>
                </c:pt>
                <c:pt idx="57">
                  <c:v>0.49572649572649574</c:v>
                </c:pt>
                <c:pt idx="58">
                  <c:v>0.50427350427350426</c:v>
                </c:pt>
                <c:pt idx="59">
                  <c:v>0.51282051282051277</c:v>
                </c:pt>
                <c:pt idx="60">
                  <c:v>0.5213675213675214</c:v>
                </c:pt>
                <c:pt idx="61">
                  <c:v>0.52991452991452992</c:v>
                </c:pt>
                <c:pt idx="62">
                  <c:v>0.53846153846153844</c:v>
                </c:pt>
                <c:pt idx="63">
                  <c:v>0.54700854700854706</c:v>
                </c:pt>
                <c:pt idx="64">
                  <c:v>0.55555555555555558</c:v>
                </c:pt>
                <c:pt idx="65">
                  <c:v>0.5641025641025641</c:v>
                </c:pt>
                <c:pt idx="66">
                  <c:v>0.57264957264957261</c:v>
                </c:pt>
                <c:pt idx="67">
                  <c:v>0.58119658119658124</c:v>
                </c:pt>
                <c:pt idx="68">
                  <c:v>0.58974358974358976</c:v>
                </c:pt>
                <c:pt idx="69">
                  <c:v>0.59829059829059827</c:v>
                </c:pt>
                <c:pt idx="70">
                  <c:v>0.60683760683760679</c:v>
                </c:pt>
                <c:pt idx="71">
                  <c:v>0.61538461538461542</c:v>
                </c:pt>
                <c:pt idx="72">
                  <c:v>0.62393162393162394</c:v>
                </c:pt>
                <c:pt idx="73">
                  <c:v>0.63247863247863245</c:v>
                </c:pt>
                <c:pt idx="74">
                  <c:v>0.64102564102564108</c:v>
                </c:pt>
                <c:pt idx="75">
                  <c:v>0.6495726495726496</c:v>
                </c:pt>
                <c:pt idx="76">
                  <c:v>0.65811965811965811</c:v>
                </c:pt>
                <c:pt idx="77">
                  <c:v>0.66666666666666663</c:v>
                </c:pt>
                <c:pt idx="78">
                  <c:v>0.67521367521367526</c:v>
                </c:pt>
                <c:pt idx="79">
                  <c:v>0.68376068376068377</c:v>
                </c:pt>
                <c:pt idx="80">
                  <c:v>0.69230769230769229</c:v>
                </c:pt>
                <c:pt idx="81">
                  <c:v>0.70085470085470081</c:v>
                </c:pt>
                <c:pt idx="82">
                  <c:v>0.70940170940170943</c:v>
                </c:pt>
                <c:pt idx="83">
                  <c:v>0.71794871794871795</c:v>
                </c:pt>
                <c:pt idx="84">
                  <c:v>0.72649572649572647</c:v>
                </c:pt>
                <c:pt idx="85">
                  <c:v>0.7350427350427351</c:v>
                </c:pt>
                <c:pt idx="86">
                  <c:v>0.74358974358974361</c:v>
                </c:pt>
                <c:pt idx="87">
                  <c:v>0.75213675213675213</c:v>
                </c:pt>
                <c:pt idx="88">
                  <c:v>0.76068376068376065</c:v>
                </c:pt>
                <c:pt idx="89">
                  <c:v>0.76923076923076927</c:v>
                </c:pt>
                <c:pt idx="90">
                  <c:v>0.77777777777777779</c:v>
                </c:pt>
                <c:pt idx="91">
                  <c:v>0.78632478632478631</c:v>
                </c:pt>
                <c:pt idx="92">
                  <c:v>0.79487179487179482</c:v>
                </c:pt>
                <c:pt idx="93">
                  <c:v>0.80341880341880345</c:v>
                </c:pt>
                <c:pt idx="94">
                  <c:v>0.81196581196581197</c:v>
                </c:pt>
                <c:pt idx="95">
                  <c:v>0.82051282051282048</c:v>
                </c:pt>
                <c:pt idx="96">
                  <c:v>0.82905982905982911</c:v>
                </c:pt>
                <c:pt idx="97">
                  <c:v>0.83760683760683763</c:v>
                </c:pt>
                <c:pt idx="98">
                  <c:v>0.84615384615384615</c:v>
                </c:pt>
                <c:pt idx="99">
                  <c:v>0.85470085470085466</c:v>
                </c:pt>
                <c:pt idx="100">
                  <c:v>0.86324786324786329</c:v>
                </c:pt>
                <c:pt idx="101">
                  <c:v>0.87179487179487181</c:v>
                </c:pt>
                <c:pt idx="102">
                  <c:v>0.88034188034188032</c:v>
                </c:pt>
                <c:pt idx="103">
                  <c:v>0.88888888888888884</c:v>
                </c:pt>
                <c:pt idx="104">
                  <c:v>0.89743589743589747</c:v>
                </c:pt>
                <c:pt idx="105">
                  <c:v>0.90598290598290598</c:v>
                </c:pt>
                <c:pt idx="106">
                  <c:v>0.9145299145299145</c:v>
                </c:pt>
                <c:pt idx="107">
                  <c:v>0.92307692307692313</c:v>
                </c:pt>
                <c:pt idx="108">
                  <c:v>0.93162393162393164</c:v>
                </c:pt>
                <c:pt idx="109">
                  <c:v>0.94017094017094016</c:v>
                </c:pt>
                <c:pt idx="110">
                  <c:v>0.94871794871794868</c:v>
                </c:pt>
                <c:pt idx="111">
                  <c:v>0.95726495726495731</c:v>
                </c:pt>
                <c:pt idx="112">
                  <c:v>0.96581196581196582</c:v>
                </c:pt>
                <c:pt idx="113">
                  <c:v>0.97435897435897434</c:v>
                </c:pt>
                <c:pt idx="114">
                  <c:v>0.98290598290598286</c:v>
                </c:pt>
                <c:pt idx="115">
                  <c:v>0.99145299145299148</c:v>
                </c:pt>
                <c:pt idx="116">
                  <c:v>1</c:v>
                </c:pt>
              </c:numCache>
            </c:numRef>
          </c:xVal>
          <c:yVal>
            <c:numRef>
              <c:f>'Combine Precinct Pairs'!$AC$5:$AC$239</c:f>
              <c:numCache>
                <c:formatCode>General</c:formatCode>
                <c:ptCount val="235"/>
                <c:pt idx="0">
                  <c:v>0.60386473429951693</c:v>
                </c:pt>
                <c:pt idx="1">
                  <c:v>0.57335581787521084</c:v>
                </c:pt>
                <c:pt idx="2">
                  <c:v>0.54745370370370372</c:v>
                </c:pt>
                <c:pt idx="3">
                  <c:v>0.55947580645161288</c:v>
                </c:pt>
                <c:pt idx="4">
                  <c:v>0.53311793214862679</c:v>
                </c:pt>
                <c:pt idx="5">
                  <c:v>0.55568445475638051</c:v>
                </c:pt>
                <c:pt idx="6">
                  <c:v>0.55731225296442688</c:v>
                </c:pt>
                <c:pt idx="7">
                  <c:v>0.55024509803921573</c:v>
                </c:pt>
                <c:pt idx="8">
                  <c:v>0.55810008481764206</c:v>
                </c:pt>
                <c:pt idx="9">
                  <c:v>0.58419958419958418</c:v>
                </c:pt>
                <c:pt idx="10">
                  <c:v>0.59168704156479213</c:v>
                </c:pt>
                <c:pt idx="11">
                  <c:v>0.53729603729603725</c:v>
                </c:pt>
                <c:pt idx="12">
                  <c:v>0.55936352509179932</c:v>
                </c:pt>
                <c:pt idx="13">
                  <c:v>0.57084188911704314</c:v>
                </c:pt>
                <c:pt idx="14">
                  <c:v>0.5506607929515418</c:v>
                </c:pt>
                <c:pt idx="15">
                  <c:v>0.55574043261231276</c:v>
                </c:pt>
                <c:pt idx="16">
                  <c:v>0.55706521739130432</c:v>
                </c:pt>
                <c:pt idx="17">
                  <c:v>0.55307262569832405</c:v>
                </c:pt>
                <c:pt idx="18">
                  <c:v>0.55475763016157986</c:v>
                </c:pt>
                <c:pt idx="19">
                  <c:v>0.57009345794392519</c:v>
                </c:pt>
                <c:pt idx="20">
                  <c:v>0.54769736842105265</c:v>
                </c:pt>
                <c:pt idx="21">
                  <c:v>0.58839779005524862</c:v>
                </c:pt>
                <c:pt idx="22">
                  <c:v>0.56542056074766356</c:v>
                </c:pt>
                <c:pt idx="23">
                  <c:v>0.53722334004024141</c:v>
                </c:pt>
                <c:pt idx="24">
                  <c:v>0.50875656742556918</c:v>
                </c:pt>
                <c:pt idx="25">
                  <c:v>0.54959349593495932</c:v>
                </c:pt>
                <c:pt idx="26">
                  <c:v>0.5315145813734713</c:v>
                </c:pt>
                <c:pt idx="27">
                  <c:v>0.5490196078431373</c:v>
                </c:pt>
                <c:pt idx="28">
                  <c:v>0.55180180180180183</c:v>
                </c:pt>
                <c:pt idx="29">
                  <c:v>0.5592841163310962</c:v>
                </c:pt>
                <c:pt idx="30">
                  <c:v>0.55332725615314493</c:v>
                </c:pt>
                <c:pt idx="31">
                  <c:v>0.54756380510440839</c:v>
                </c:pt>
                <c:pt idx="32">
                  <c:v>0.53488372093023251</c:v>
                </c:pt>
                <c:pt idx="33">
                  <c:v>0.56327985739750441</c:v>
                </c:pt>
                <c:pt idx="34">
                  <c:v>0.5730593607305936</c:v>
                </c:pt>
                <c:pt idx="35">
                  <c:v>0.54677419354838708</c:v>
                </c:pt>
                <c:pt idx="36">
                  <c:v>0.51709401709401714</c:v>
                </c:pt>
                <c:pt idx="37">
                  <c:v>0.50469483568075113</c:v>
                </c:pt>
                <c:pt idx="38">
                  <c:v>0.55192307692307696</c:v>
                </c:pt>
                <c:pt idx="39">
                  <c:v>0.53482260183968466</c:v>
                </c:pt>
                <c:pt idx="40">
                  <c:v>0.5529595015576324</c:v>
                </c:pt>
                <c:pt idx="41">
                  <c:v>0.52417962003454233</c:v>
                </c:pt>
                <c:pt idx="42">
                  <c:v>0.5182012847965739</c:v>
                </c:pt>
                <c:pt idx="43">
                  <c:v>0.53213909378292945</c:v>
                </c:pt>
                <c:pt idx="44">
                  <c:v>0.51958224543080944</c:v>
                </c:pt>
                <c:pt idx="45">
                  <c:v>0.53886693017127796</c:v>
                </c:pt>
                <c:pt idx="46">
                  <c:v>0.52169076751946608</c:v>
                </c:pt>
                <c:pt idx="47">
                  <c:v>0.55742725880551303</c:v>
                </c:pt>
                <c:pt idx="48">
                  <c:v>0.52615384615384619</c:v>
                </c:pt>
                <c:pt idx="49">
                  <c:v>0.54696789536266355</c:v>
                </c:pt>
                <c:pt idx="50">
                  <c:v>0.51094890510948909</c:v>
                </c:pt>
                <c:pt idx="51">
                  <c:v>0.50068965517241382</c:v>
                </c:pt>
                <c:pt idx="52">
                  <c:v>0.52110091743119269</c:v>
                </c:pt>
                <c:pt idx="53">
                  <c:v>0.54185022026431717</c:v>
                </c:pt>
                <c:pt idx="54">
                  <c:v>0.52747252747252749</c:v>
                </c:pt>
                <c:pt idx="55">
                  <c:v>0.539015606242497</c:v>
                </c:pt>
                <c:pt idx="56">
                  <c:v>0.48676639815880324</c:v>
                </c:pt>
                <c:pt idx="57">
                  <c:v>0.51215277777777779</c:v>
                </c:pt>
                <c:pt idx="58">
                  <c:v>0.51269035532994922</c:v>
                </c:pt>
                <c:pt idx="59">
                  <c:v>0.5168539325842697</c:v>
                </c:pt>
                <c:pt idx="60">
                  <c:v>0.4946564885496183</c:v>
                </c:pt>
                <c:pt idx="61">
                  <c:v>0.53301886792452835</c:v>
                </c:pt>
                <c:pt idx="62">
                  <c:v>0.5</c:v>
                </c:pt>
                <c:pt idx="63">
                  <c:v>0.47474747474747475</c:v>
                </c:pt>
                <c:pt idx="64">
                  <c:v>0.58085808580858089</c:v>
                </c:pt>
                <c:pt idx="65">
                  <c:v>0.48232848232848236</c:v>
                </c:pt>
                <c:pt idx="66">
                  <c:v>0.47368421052631576</c:v>
                </c:pt>
                <c:pt idx="67">
                  <c:v>0.47425897035881437</c:v>
                </c:pt>
                <c:pt idx="68">
                  <c:v>0.45161290322580644</c:v>
                </c:pt>
                <c:pt idx="69">
                  <c:v>0.54091816367265466</c:v>
                </c:pt>
                <c:pt idx="70">
                  <c:v>0.46696035242290751</c:v>
                </c:pt>
                <c:pt idx="71">
                  <c:v>0.52083333333333337</c:v>
                </c:pt>
                <c:pt idx="72">
                  <c:v>0.4812925170068027</c:v>
                </c:pt>
                <c:pt idx="73">
                  <c:v>0.51660516605166051</c:v>
                </c:pt>
                <c:pt idx="74">
                  <c:v>0.51178451178451179</c:v>
                </c:pt>
                <c:pt idx="75">
                  <c:v>0.50298210735586479</c:v>
                </c:pt>
                <c:pt idx="76">
                  <c:v>0.46530612244897956</c:v>
                </c:pt>
                <c:pt idx="77">
                  <c:v>0.52586206896551724</c:v>
                </c:pt>
                <c:pt idx="78">
                  <c:v>0.50959860383944156</c:v>
                </c:pt>
                <c:pt idx="79">
                  <c:v>0.48670756646216767</c:v>
                </c:pt>
                <c:pt idx="80">
                  <c:v>0.5423728813559322</c:v>
                </c:pt>
                <c:pt idx="81">
                  <c:v>0.47924528301886793</c:v>
                </c:pt>
                <c:pt idx="82">
                  <c:v>0.45663716814159294</c:v>
                </c:pt>
                <c:pt idx="83">
                  <c:v>0.50526315789473686</c:v>
                </c:pt>
                <c:pt idx="84">
                  <c:v>0.51412429378531077</c:v>
                </c:pt>
                <c:pt idx="85">
                  <c:v>0.50112866817155755</c:v>
                </c:pt>
                <c:pt idx="86">
                  <c:v>0.44163424124513617</c:v>
                </c:pt>
                <c:pt idx="87">
                  <c:v>0.44984802431610943</c:v>
                </c:pt>
                <c:pt idx="88">
                  <c:v>0.5</c:v>
                </c:pt>
                <c:pt idx="89">
                  <c:v>0.48370927318295737</c:v>
                </c:pt>
                <c:pt idx="90">
                  <c:v>0.41820768136557612</c:v>
                </c:pt>
                <c:pt idx="91">
                  <c:v>0.49880668257756561</c:v>
                </c:pt>
                <c:pt idx="92">
                  <c:v>0.48084291187739464</c:v>
                </c:pt>
                <c:pt idx="93">
                  <c:v>0.52037617554858939</c:v>
                </c:pt>
                <c:pt idx="94">
                  <c:v>0.47712418300653597</c:v>
                </c:pt>
                <c:pt idx="95">
                  <c:v>0.49473684210526314</c:v>
                </c:pt>
                <c:pt idx="96">
                  <c:v>0.50436300174520066</c:v>
                </c:pt>
                <c:pt idx="97">
                  <c:v>0.49823321554770317</c:v>
                </c:pt>
                <c:pt idx="98">
                  <c:v>0.52112676056338025</c:v>
                </c:pt>
                <c:pt idx="99">
                  <c:v>0.4732142857142857</c:v>
                </c:pt>
                <c:pt idx="100">
                  <c:v>0.50375939849624063</c:v>
                </c:pt>
                <c:pt idx="101">
                  <c:v>0.47266881028938906</c:v>
                </c:pt>
                <c:pt idx="102">
                  <c:v>0.48562300319488816</c:v>
                </c:pt>
                <c:pt idx="103">
                  <c:v>0.47497337593184241</c:v>
                </c:pt>
                <c:pt idx="104">
                  <c:v>0.47349823321554768</c:v>
                </c:pt>
                <c:pt idx="105">
                  <c:v>0.46478873239436619</c:v>
                </c:pt>
                <c:pt idx="106">
                  <c:v>0.50119904076738608</c:v>
                </c:pt>
                <c:pt idx="107">
                  <c:v>0.50718954248366011</c:v>
                </c:pt>
                <c:pt idx="108">
                  <c:v>0.42857142857142855</c:v>
                </c:pt>
                <c:pt idx="109">
                  <c:v>0.51136363636363635</c:v>
                </c:pt>
                <c:pt idx="110">
                  <c:v>0.50649350649350644</c:v>
                </c:pt>
                <c:pt idx="111">
                  <c:v>0.49828178694158076</c:v>
                </c:pt>
                <c:pt idx="112">
                  <c:v>0.54371584699453557</c:v>
                </c:pt>
                <c:pt idx="113">
                  <c:v>0.47865853658536583</c:v>
                </c:pt>
                <c:pt idx="114">
                  <c:v>0.53253012048192772</c:v>
                </c:pt>
                <c:pt idx="115">
                  <c:v>0.49264705882352944</c:v>
                </c:pt>
                <c:pt idx="116">
                  <c:v>0.48826291079812206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01-48F6-B0A5-EFDA4EA85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7120"/>
        <c:axId val="841860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'Combine Precinct Pairs'!$Z$4</c15:sqref>
                        </c15:formulaRef>
                      </c:ext>
                    </c:extLst>
                    <c:strCache>
                      <c:ptCount val="1"/>
                      <c:pt idx="0">
                        <c:v>x9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'Combine Precinct Pairs'!$Y$5:$Y$239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8.5470085470085479E-3</c:v>
                      </c:pt>
                      <c:pt idx="1">
                        <c:v>1.7094017094017096E-2</c:v>
                      </c:pt>
                      <c:pt idx="2">
                        <c:v>2.564102564102564E-2</c:v>
                      </c:pt>
                      <c:pt idx="3">
                        <c:v>3.4188034188034191E-2</c:v>
                      </c:pt>
                      <c:pt idx="4">
                        <c:v>4.2735042735042736E-2</c:v>
                      </c:pt>
                      <c:pt idx="5">
                        <c:v>5.128205128205128E-2</c:v>
                      </c:pt>
                      <c:pt idx="6">
                        <c:v>5.9829059829059832E-2</c:v>
                      </c:pt>
                      <c:pt idx="7">
                        <c:v>6.8376068376068383E-2</c:v>
                      </c:pt>
                      <c:pt idx="8">
                        <c:v>7.6923076923076927E-2</c:v>
                      </c:pt>
                      <c:pt idx="9">
                        <c:v>8.5470085470085472E-2</c:v>
                      </c:pt>
                      <c:pt idx="10">
                        <c:v>9.4017094017094016E-2</c:v>
                      </c:pt>
                      <c:pt idx="11">
                        <c:v>0.10256410256410256</c:v>
                      </c:pt>
                      <c:pt idx="12">
                        <c:v>0.1111111111111111</c:v>
                      </c:pt>
                      <c:pt idx="13">
                        <c:v>0.11965811965811966</c:v>
                      </c:pt>
                      <c:pt idx="14">
                        <c:v>0.12820512820512819</c:v>
                      </c:pt>
                      <c:pt idx="15">
                        <c:v>0.13675213675213677</c:v>
                      </c:pt>
                      <c:pt idx="16">
                        <c:v>0.14529914529914531</c:v>
                      </c:pt>
                      <c:pt idx="17">
                        <c:v>0.15384615384615385</c:v>
                      </c:pt>
                      <c:pt idx="18">
                        <c:v>0.1623931623931624</c:v>
                      </c:pt>
                      <c:pt idx="19">
                        <c:v>0.17094017094017094</c:v>
                      </c:pt>
                      <c:pt idx="20">
                        <c:v>0.17948717948717949</c:v>
                      </c:pt>
                      <c:pt idx="21">
                        <c:v>0.18803418803418803</c:v>
                      </c:pt>
                      <c:pt idx="22">
                        <c:v>0.19658119658119658</c:v>
                      </c:pt>
                      <c:pt idx="23">
                        <c:v>0.20512820512820512</c:v>
                      </c:pt>
                      <c:pt idx="24">
                        <c:v>0.21367521367521367</c:v>
                      </c:pt>
                      <c:pt idx="25">
                        <c:v>0.22222222222222221</c:v>
                      </c:pt>
                      <c:pt idx="26">
                        <c:v>0.23076923076923078</c:v>
                      </c:pt>
                      <c:pt idx="27">
                        <c:v>0.23931623931623933</c:v>
                      </c:pt>
                      <c:pt idx="28">
                        <c:v>0.24786324786324787</c:v>
                      </c:pt>
                      <c:pt idx="29">
                        <c:v>0.25641025641025639</c:v>
                      </c:pt>
                      <c:pt idx="30">
                        <c:v>0.26495726495726496</c:v>
                      </c:pt>
                      <c:pt idx="31">
                        <c:v>0.27350427350427353</c:v>
                      </c:pt>
                      <c:pt idx="32">
                        <c:v>0.28205128205128205</c:v>
                      </c:pt>
                      <c:pt idx="33">
                        <c:v>0.29059829059829062</c:v>
                      </c:pt>
                      <c:pt idx="34">
                        <c:v>0.29914529914529914</c:v>
                      </c:pt>
                      <c:pt idx="35">
                        <c:v>0.30769230769230771</c:v>
                      </c:pt>
                      <c:pt idx="36">
                        <c:v>0.31623931623931623</c:v>
                      </c:pt>
                      <c:pt idx="37">
                        <c:v>0.3247863247863248</c:v>
                      </c:pt>
                      <c:pt idx="38">
                        <c:v>0.33333333333333331</c:v>
                      </c:pt>
                      <c:pt idx="39">
                        <c:v>0.34188034188034189</c:v>
                      </c:pt>
                      <c:pt idx="40">
                        <c:v>0.3504273504273504</c:v>
                      </c:pt>
                      <c:pt idx="41">
                        <c:v>0.35897435897435898</c:v>
                      </c:pt>
                      <c:pt idx="42">
                        <c:v>0.36752136752136755</c:v>
                      </c:pt>
                      <c:pt idx="43">
                        <c:v>0.37606837606837606</c:v>
                      </c:pt>
                      <c:pt idx="44">
                        <c:v>0.38461538461538464</c:v>
                      </c:pt>
                      <c:pt idx="45">
                        <c:v>0.39316239316239315</c:v>
                      </c:pt>
                      <c:pt idx="46">
                        <c:v>0.40170940170940173</c:v>
                      </c:pt>
                      <c:pt idx="47">
                        <c:v>0.41025641025641024</c:v>
                      </c:pt>
                      <c:pt idx="48">
                        <c:v>0.41880341880341881</c:v>
                      </c:pt>
                      <c:pt idx="49">
                        <c:v>0.42735042735042733</c:v>
                      </c:pt>
                      <c:pt idx="50">
                        <c:v>0.4358974358974359</c:v>
                      </c:pt>
                      <c:pt idx="51">
                        <c:v>0.44444444444444442</c:v>
                      </c:pt>
                      <c:pt idx="52">
                        <c:v>0.45299145299145299</c:v>
                      </c:pt>
                      <c:pt idx="53">
                        <c:v>0.46153846153846156</c:v>
                      </c:pt>
                      <c:pt idx="54">
                        <c:v>0.47008547008547008</c:v>
                      </c:pt>
                      <c:pt idx="55">
                        <c:v>0.47863247863247865</c:v>
                      </c:pt>
                      <c:pt idx="56">
                        <c:v>0.48717948717948717</c:v>
                      </c:pt>
                      <c:pt idx="57">
                        <c:v>0.49572649572649574</c:v>
                      </c:pt>
                      <c:pt idx="58">
                        <c:v>0.50427350427350426</c:v>
                      </c:pt>
                      <c:pt idx="59">
                        <c:v>0.51282051282051277</c:v>
                      </c:pt>
                      <c:pt idx="60">
                        <c:v>0.5213675213675214</c:v>
                      </c:pt>
                      <c:pt idx="61">
                        <c:v>0.52991452991452992</c:v>
                      </c:pt>
                      <c:pt idx="62">
                        <c:v>0.53846153846153844</c:v>
                      </c:pt>
                      <c:pt idx="63">
                        <c:v>0.54700854700854706</c:v>
                      </c:pt>
                      <c:pt idx="64">
                        <c:v>0.55555555555555558</c:v>
                      </c:pt>
                      <c:pt idx="65">
                        <c:v>0.5641025641025641</c:v>
                      </c:pt>
                      <c:pt idx="66">
                        <c:v>0.57264957264957261</c:v>
                      </c:pt>
                      <c:pt idx="67">
                        <c:v>0.58119658119658124</c:v>
                      </c:pt>
                      <c:pt idx="68">
                        <c:v>0.58974358974358976</c:v>
                      </c:pt>
                      <c:pt idx="69">
                        <c:v>0.59829059829059827</c:v>
                      </c:pt>
                      <c:pt idx="70">
                        <c:v>0.60683760683760679</c:v>
                      </c:pt>
                      <c:pt idx="71">
                        <c:v>0.61538461538461542</c:v>
                      </c:pt>
                      <c:pt idx="72">
                        <c:v>0.62393162393162394</c:v>
                      </c:pt>
                      <c:pt idx="73">
                        <c:v>0.63247863247863245</c:v>
                      </c:pt>
                      <c:pt idx="74">
                        <c:v>0.64102564102564108</c:v>
                      </c:pt>
                      <c:pt idx="75">
                        <c:v>0.6495726495726496</c:v>
                      </c:pt>
                      <c:pt idx="76">
                        <c:v>0.65811965811965811</c:v>
                      </c:pt>
                      <c:pt idx="77">
                        <c:v>0.66666666666666663</c:v>
                      </c:pt>
                      <c:pt idx="78">
                        <c:v>0.67521367521367526</c:v>
                      </c:pt>
                      <c:pt idx="79">
                        <c:v>0.68376068376068377</c:v>
                      </c:pt>
                      <c:pt idx="80">
                        <c:v>0.69230769230769229</c:v>
                      </c:pt>
                      <c:pt idx="81">
                        <c:v>0.70085470085470081</c:v>
                      </c:pt>
                      <c:pt idx="82">
                        <c:v>0.70940170940170943</c:v>
                      </c:pt>
                      <c:pt idx="83">
                        <c:v>0.71794871794871795</c:v>
                      </c:pt>
                      <c:pt idx="84">
                        <c:v>0.72649572649572647</c:v>
                      </c:pt>
                      <c:pt idx="85">
                        <c:v>0.7350427350427351</c:v>
                      </c:pt>
                      <c:pt idx="86">
                        <c:v>0.74358974358974361</c:v>
                      </c:pt>
                      <c:pt idx="87">
                        <c:v>0.75213675213675213</c:v>
                      </c:pt>
                      <c:pt idx="88">
                        <c:v>0.76068376068376065</c:v>
                      </c:pt>
                      <c:pt idx="89">
                        <c:v>0.76923076923076927</c:v>
                      </c:pt>
                      <c:pt idx="90">
                        <c:v>0.77777777777777779</c:v>
                      </c:pt>
                      <c:pt idx="91">
                        <c:v>0.78632478632478631</c:v>
                      </c:pt>
                      <c:pt idx="92">
                        <c:v>0.79487179487179482</c:v>
                      </c:pt>
                      <c:pt idx="93">
                        <c:v>0.80341880341880345</c:v>
                      </c:pt>
                      <c:pt idx="94">
                        <c:v>0.81196581196581197</c:v>
                      </c:pt>
                      <c:pt idx="95">
                        <c:v>0.82051282051282048</c:v>
                      </c:pt>
                      <c:pt idx="96">
                        <c:v>0.82905982905982911</c:v>
                      </c:pt>
                      <c:pt idx="97">
                        <c:v>0.83760683760683763</c:v>
                      </c:pt>
                      <c:pt idx="98">
                        <c:v>0.84615384615384615</c:v>
                      </c:pt>
                      <c:pt idx="99">
                        <c:v>0.85470085470085466</c:v>
                      </c:pt>
                      <c:pt idx="100">
                        <c:v>0.86324786324786329</c:v>
                      </c:pt>
                      <c:pt idx="101">
                        <c:v>0.87179487179487181</c:v>
                      </c:pt>
                      <c:pt idx="102">
                        <c:v>0.88034188034188032</c:v>
                      </c:pt>
                      <c:pt idx="103">
                        <c:v>0.88888888888888884</c:v>
                      </c:pt>
                      <c:pt idx="104">
                        <c:v>0.89743589743589747</c:v>
                      </c:pt>
                      <c:pt idx="105">
                        <c:v>0.90598290598290598</c:v>
                      </c:pt>
                      <c:pt idx="106">
                        <c:v>0.9145299145299145</c:v>
                      </c:pt>
                      <c:pt idx="107">
                        <c:v>0.92307692307692313</c:v>
                      </c:pt>
                      <c:pt idx="108">
                        <c:v>0.93162393162393164</c:v>
                      </c:pt>
                      <c:pt idx="109">
                        <c:v>0.94017094017094016</c:v>
                      </c:pt>
                      <c:pt idx="110">
                        <c:v>0.94871794871794868</c:v>
                      </c:pt>
                      <c:pt idx="111">
                        <c:v>0.95726495726495731</c:v>
                      </c:pt>
                      <c:pt idx="112">
                        <c:v>0.96581196581196582</c:v>
                      </c:pt>
                      <c:pt idx="113">
                        <c:v>0.97435897435897434</c:v>
                      </c:pt>
                      <c:pt idx="114">
                        <c:v>0.98290598290598286</c:v>
                      </c:pt>
                      <c:pt idx="115">
                        <c:v>0.99145299145299148</c:v>
                      </c:pt>
                      <c:pt idx="116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'Combine Precinct Pairs'!$Z$5:$Z$239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0.23792270531400966</c:v>
                      </c:pt>
                      <c:pt idx="1">
                        <c:v>0.25463743676222594</c:v>
                      </c:pt>
                      <c:pt idx="2">
                        <c:v>0.26620370370370372</c:v>
                      </c:pt>
                      <c:pt idx="3">
                        <c:v>0.27217741935483869</c:v>
                      </c:pt>
                      <c:pt idx="4">
                        <c:v>0.29079159935379645</c:v>
                      </c:pt>
                      <c:pt idx="5">
                        <c:v>0.30046403712296982</c:v>
                      </c:pt>
                      <c:pt idx="6">
                        <c:v>0.30731225296442688</c:v>
                      </c:pt>
                      <c:pt idx="7">
                        <c:v>0.31004901960784315</c:v>
                      </c:pt>
                      <c:pt idx="8">
                        <c:v>0.31552162849872772</c:v>
                      </c:pt>
                      <c:pt idx="9">
                        <c:v>0.3180873180873181</c:v>
                      </c:pt>
                      <c:pt idx="10">
                        <c:v>0.32273838630806845</c:v>
                      </c:pt>
                      <c:pt idx="11">
                        <c:v>0.32634032634032634</c:v>
                      </c:pt>
                      <c:pt idx="12">
                        <c:v>0.33292533659730722</c:v>
                      </c:pt>
                      <c:pt idx="13">
                        <c:v>0.3347022587268994</c:v>
                      </c:pt>
                      <c:pt idx="14">
                        <c:v>0.33700440528634362</c:v>
                      </c:pt>
                      <c:pt idx="15">
                        <c:v>0.34276206322795338</c:v>
                      </c:pt>
                      <c:pt idx="16">
                        <c:v>0.35326086956521741</c:v>
                      </c:pt>
                      <c:pt idx="17">
                        <c:v>0.35754189944134079</c:v>
                      </c:pt>
                      <c:pt idx="18">
                        <c:v>0.36265709156193898</c:v>
                      </c:pt>
                      <c:pt idx="19">
                        <c:v>0.36582109479305741</c:v>
                      </c:pt>
                      <c:pt idx="20">
                        <c:v>0.36842105263157893</c:v>
                      </c:pt>
                      <c:pt idx="21">
                        <c:v>0.3729281767955801</c:v>
                      </c:pt>
                      <c:pt idx="22">
                        <c:v>0.38504672897196263</c:v>
                      </c:pt>
                      <c:pt idx="23">
                        <c:v>0.39436619718309857</c:v>
                      </c:pt>
                      <c:pt idx="24">
                        <c:v>0.40192644483362522</c:v>
                      </c:pt>
                      <c:pt idx="25">
                        <c:v>0.40325203252032521</c:v>
                      </c:pt>
                      <c:pt idx="26">
                        <c:v>0.4063969896519285</c:v>
                      </c:pt>
                      <c:pt idx="27">
                        <c:v>0.41666666666666669</c:v>
                      </c:pt>
                      <c:pt idx="28">
                        <c:v>0.42117117117117114</c:v>
                      </c:pt>
                      <c:pt idx="29">
                        <c:v>0.42281879194630873</c:v>
                      </c:pt>
                      <c:pt idx="30">
                        <c:v>0.43117593436645396</c:v>
                      </c:pt>
                      <c:pt idx="31">
                        <c:v>0.43851508120649652</c:v>
                      </c:pt>
                      <c:pt idx="32">
                        <c:v>0.44651162790697674</c:v>
                      </c:pt>
                      <c:pt idx="33">
                        <c:v>0.44919786096256686</c:v>
                      </c:pt>
                      <c:pt idx="34">
                        <c:v>0.45547945205479451</c:v>
                      </c:pt>
                      <c:pt idx="35">
                        <c:v>0.45806451612903226</c:v>
                      </c:pt>
                      <c:pt idx="36">
                        <c:v>0.46153846153846156</c:v>
                      </c:pt>
                      <c:pt idx="37">
                        <c:v>0.46478873239436619</c:v>
                      </c:pt>
                      <c:pt idx="38">
                        <c:v>0.46923076923076923</c:v>
                      </c:pt>
                      <c:pt idx="39">
                        <c:v>0.47437582128777922</c:v>
                      </c:pt>
                      <c:pt idx="40">
                        <c:v>0.47975077881619937</c:v>
                      </c:pt>
                      <c:pt idx="41">
                        <c:v>0.48100172711571676</c:v>
                      </c:pt>
                      <c:pt idx="42">
                        <c:v>0.48394004282655245</c:v>
                      </c:pt>
                      <c:pt idx="43">
                        <c:v>0.48577449947312962</c:v>
                      </c:pt>
                      <c:pt idx="44">
                        <c:v>0.49477806788511747</c:v>
                      </c:pt>
                      <c:pt idx="45">
                        <c:v>0.49934123847167328</c:v>
                      </c:pt>
                      <c:pt idx="46">
                        <c:v>0.50055617352614012</c:v>
                      </c:pt>
                      <c:pt idx="47">
                        <c:v>0.50229709035222048</c:v>
                      </c:pt>
                      <c:pt idx="48">
                        <c:v>0.50461538461538458</c:v>
                      </c:pt>
                      <c:pt idx="49">
                        <c:v>0.50891795481569557</c:v>
                      </c:pt>
                      <c:pt idx="50">
                        <c:v>0.51459854014598538</c:v>
                      </c:pt>
                      <c:pt idx="51">
                        <c:v>0.51724137931034486</c:v>
                      </c:pt>
                      <c:pt idx="52">
                        <c:v>0.51926605504587153</c:v>
                      </c:pt>
                      <c:pt idx="53">
                        <c:v>0.52643171806167399</c:v>
                      </c:pt>
                      <c:pt idx="54">
                        <c:v>0.53113553113553114</c:v>
                      </c:pt>
                      <c:pt idx="55">
                        <c:v>0.539015606242497</c:v>
                      </c:pt>
                      <c:pt idx="56">
                        <c:v>0.54200230149597239</c:v>
                      </c:pt>
                      <c:pt idx="57">
                        <c:v>0.54513888888888884</c:v>
                      </c:pt>
                      <c:pt idx="58">
                        <c:v>0.54822335025380708</c:v>
                      </c:pt>
                      <c:pt idx="59">
                        <c:v>0.550561797752809</c:v>
                      </c:pt>
                      <c:pt idx="60">
                        <c:v>0.55267175572519089</c:v>
                      </c:pt>
                      <c:pt idx="61">
                        <c:v>0.55974842767295596</c:v>
                      </c:pt>
                      <c:pt idx="62">
                        <c:v>0.56190476190476191</c:v>
                      </c:pt>
                      <c:pt idx="63">
                        <c:v>0.57239057239057234</c:v>
                      </c:pt>
                      <c:pt idx="64">
                        <c:v>0.57425742574257421</c:v>
                      </c:pt>
                      <c:pt idx="65">
                        <c:v>0.58212058212058215</c:v>
                      </c:pt>
                      <c:pt idx="66">
                        <c:v>0.58581235697940504</c:v>
                      </c:pt>
                      <c:pt idx="67">
                        <c:v>0.58658346333853351</c:v>
                      </c:pt>
                      <c:pt idx="68">
                        <c:v>0.58870967741935487</c:v>
                      </c:pt>
                      <c:pt idx="69">
                        <c:v>0.59481037924151692</c:v>
                      </c:pt>
                      <c:pt idx="70">
                        <c:v>0.60058737151248165</c:v>
                      </c:pt>
                      <c:pt idx="71">
                        <c:v>0.61111111111111116</c:v>
                      </c:pt>
                      <c:pt idx="72">
                        <c:v>0.61224489795918369</c:v>
                      </c:pt>
                      <c:pt idx="73">
                        <c:v>0.6162361623616236</c:v>
                      </c:pt>
                      <c:pt idx="74">
                        <c:v>0.61952861952861948</c:v>
                      </c:pt>
                      <c:pt idx="75">
                        <c:v>0.62624254473161034</c:v>
                      </c:pt>
                      <c:pt idx="76">
                        <c:v>0.63265306122448983</c:v>
                      </c:pt>
                      <c:pt idx="77">
                        <c:v>0.63362068965517238</c:v>
                      </c:pt>
                      <c:pt idx="78">
                        <c:v>0.63525305410122168</c:v>
                      </c:pt>
                      <c:pt idx="79">
                        <c:v>0.63599182004089982</c:v>
                      </c:pt>
                      <c:pt idx="80">
                        <c:v>0.6384180790960452</c:v>
                      </c:pt>
                      <c:pt idx="81">
                        <c:v>0.64150943396226412</c:v>
                      </c:pt>
                      <c:pt idx="82">
                        <c:v>0.64424778761061952</c:v>
                      </c:pt>
                      <c:pt idx="83">
                        <c:v>0.65052631578947373</c:v>
                      </c:pt>
                      <c:pt idx="84">
                        <c:v>0.65536723163841804</c:v>
                      </c:pt>
                      <c:pt idx="85">
                        <c:v>0.65914221218961622</c:v>
                      </c:pt>
                      <c:pt idx="86">
                        <c:v>0.66147859922178986</c:v>
                      </c:pt>
                      <c:pt idx="87">
                        <c:v>0.66261398176291797</c:v>
                      </c:pt>
                      <c:pt idx="88">
                        <c:v>0.66725352112676062</c:v>
                      </c:pt>
                      <c:pt idx="89">
                        <c:v>0.67167919799498743</c:v>
                      </c:pt>
                      <c:pt idx="90">
                        <c:v>0.67852062588904694</c:v>
                      </c:pt>
                      <c:pt idx="91">
                        <c:v>0.68257756563245819</c:v>
                      </c:pt>
                      <c:pt idx="92">
                        <c:v>0.68582375478927204</c:v>
                      </c:pt>
                      <c:pt idx="93">
                        <c:v>0.68965517241379315</c:v>
                      </c:pt>
                      <c:pt idx="94">
                        <c:v>0.69281045751633985</c:v>
                      </c:pt>
                      <c:pt idx="95">
                        <c:v>0.69824561403508767</c:v>
                      </c:pt>
                      <c:pt idx="96">
                        <c:v>0.70331588132635248</c:v>
                      </c:pt>
                      <c:pt idx="97">
                        <c:v>0.70671378091872794</c:v>
                      </c:pt>
                      <c:pt idx="98">
                        <c:v>0.71126760563380287</c:v>
                      </c:pt>
                      <c:pt idx="99">
                        <c:v>0.71329365079365081</c:v>
                      </c:pt>
                      <c:pt idx="100">
                        <c:v>0.7142857142857143</c:v>
                      </c:pt>
                      <c:pt idx="101">
                        <c:v>0.71704180064308687</c:v>
                      </c:pt>
                      <c:pt idx="102">
                        <c:v>0.71884984025559107</c:v>
                      </c:pt>
                      <c:pt idx="103">
                        <c:v>0.72204472843450485</c:v>
                      </c:pt>
                      <c:pt idx="104">
                        <c:v>0.72968197879858654</c:v>
                      </c:pt>
                      <c:pt idx="105">
                        <c:v>0.73623559539052497</c:v>
                      </c:pt>
                      <c:pt idx="106">
                        <c:v>0.74100719424460426</c:v>
                      </c:pt>
                      <c:pt idx="107">
                        <c:v>0.74509803921568629</c:v>
                      </c:pt>
                      <c:pt idx="108">
                        <c:v>0.74876847290640391</c:v>
                      </c:pt>
                      <c:pt idx="109">
                        <c:v>0.75284090909090906</c:v>
                      </c:pt>
                      <c:pt idx="110">
                        <c:v>0.75468975468975474</c:v>
                      </c:pt>
                      <c:pt idx="111">
                        <c:v>0.75945017182130581</c:v>
                      </c:pt>
                      <c:pt idx="112">
                        <c:v>0.77322404371584696</c:v>
                      </c:pt>
                      <c:pt idx="113">
                        <c:v>0.78353658536585369</c:v>
                      </c:pt>
                      <c:pt idx="114">
                        <c:v>0.78554216867469884</c:v>
                      </c:pt>
                      <c:pt idx="115">
                        <c:v>0.79656862745098034</c:v>
                      </c:pt>
                      <c:pt idx="116">
                        <c:v>0.8321596244131455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F201-48F6-B0A5-EFDA4EA8509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'Combine Precinct Pairs'!$AA$4</c15:sqref>
                        </c15:formulaRef>
                      </c:ext>
                    </c:extLst>
                    <c:strCache>
                      <c:ptCount val="1"/>
                      <c:pt idx="0">
                        <c:v>x8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'Combine Precinct Pairs'!$Y$5:$Y$239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8.5470085470085479E-3</c:v>
                      </c:pt>
                      <c:pt idx="1">
                        <c:v>1.7094017094017096E-2</c:v>
                      </c:pt>
                      <c:pt idx="2">
                        <c:v>2.564102564102564E-2</c:v>
                      </c:pt>
                      <c:pt idx="3">
                        <c:v>3.4188034188034191E-2</c:v>
                      </c:pt>
                      <c:pt idx="4">
                        <c:v>4.2735042735042736E-2</c:v>
                      </c:pt>
                      <c:pt idx="5">
                        <c:v>5.128205128205128E-2</c:v>
                      </c:pt>
                      <c:pt idx="6">
                        <c:v>5.9829059829059832E-2</c:v>
                      </c:pt>
                      <c:pt idx="7">
                        <c:v>6.8376068376068383E-2</c:v>
                      </c:pt>
                      <c:pt idx="8">
                        <c:v>7.6923076923076927E-2</c:v>
                      </c:pt>
                      <c:pt idx="9">
                        <c:v>8.5470085470085472E-2</c:v>
                      </c:pt>
                      <c:pt idx="10">
                        <c:v>9.4017094017094016E-2</c:v>
                      </c:pt>
                      <c:pt idx="11">
                        <c:v>0.10256410256410256</c:v>
                      </c:pt>
                      <c:pt idx="12">
                        <c:v>0.1111111111111111</c:v>
                      </c:pt>
                      <c:pt idx="13">
                        <c:v>0.11965811965811966</c:v>
                      </c:pt>
                      <c:pt idx="14">
                        <c:v>0.12820512820512819</c:v>
                      </c:pt>
                      <c:pt idx="15">
                        <c:v>0.13675213675213677</c:v>
                      </c:pt>
                      <c:pt idx="16">
                        <c:v>0.14529914529914531</c:v>
                      </c:pt>
                      <c:pt idx="17">
                        <c:v>0.15384615384615385</c:v>
                      </c:pt>
                      <c:pt idx="18">
                        <c:v>0.1623931623931624</c:v>
                      </c:pt>
                      <c:pt idx="19">
                        <c:v>0.17094017094017094</c:v>
                      </c:pt>
                      <c:pt idx="20">
                        <c:v>0.17948717948717949</c:v>
                      </c:pt>
                      <c:pt idx="21">
                        <c:v>0.18803418803418803</c:v>
                      </c:pt>
                      <c:pt idx="22">
                        <c:v>0.19658119658119658</c:v>
                      </c:pt>
                      <c:pt idx="23">
                        <c:v>0.20512820512820512</c:v>
                      </c:pt>
                      <c:pt idx="24">
                        <c:v>0.21367521367521367</c:v>
                      </c:pt>
                      <c:pt idx="25">
                        <c:v>0.22222222222222221</c:v>
                      </c:pt>
                      <c:pt idx="26">
                        <c:v>0.23076923076923078</c:v>
                      </c:pt>
                      <c:pt idx="27">
                        <c:v>0.23931623931623933</c:v>
                      </c:pt>
                      <c:pt idx="28">
                        <c:v>0.24786324786324787</c:v>
                      </c:pt>
                      <c:pt idx="29">
                        <c:v>0.25641025641025639</c:v>
                      </c:pt>
                      <c:pt idx="30">
                        <c:v>0.26495726495726496</c:v>
                      </c:pt>
                      <c:pt idx="31">
                        <c:v>0.27350427350427353</c:v>
                      </c:pt>
                      <c:pt idx="32">
                        <c:v>0.28205128205128205</c:v>
                      </c:pt>
                      <c:pt idx="33">
                        <c:v>0.29059829059829062</c:v>
                      </c:pt>
                      <c:pt idx="34">
                        <c:v>0.29914529914529914</c:v>
                      </c:pt>
                      <c:pt idx="35">
                        <c:v>0.30769230769230771</c:v>
                      </c:pt>
                      <c:pt idx="36">
                        <c:v>0.31623931623931623</c:v>
                      </c:pt>
                      <c:pt idx="37">
                        <c:v>0.3247863247863248</c:v>
                      </c:pt>
                      <c:pt idx="38">
                        <c:v>0.33333333333333331</c:v>
                      </c:pt>
                      <c:pt idx="39">
                        <c:v>0.34188034188034189</c:v>
                      </c:pt>
                      <c:pt idx="40">
                        <c:v>0.3504273504273504</c:v>
                      </c:pt>
                      <c:pt idx="41">
                        <c:v>0.35897435897435898</c:v>
                      </c:pt>
                      <c:pt idx="42">
                        <c:v>0.36752136752136755</c:v>
                      </c:pt>
                      <c:pt idx="43">
                        <c:v>0.37606837606837606</c:v>
                      </c:pt>
                      <c:pt idx="44">
                        <c:v>0.38461538461538464</c:v>
                      </c:pt>
                      <c:pt idx="45">
                        <c:v>0.39316239316239315</c:v>
                      </c:pt>
                      <c:pt idx="46">
                        <c:v>0.40170940170940173</c:v>
                      </c:pt>
                      <c:pt idx="47">
                        <c:v>0.41025641025641024</c:v>
                      </c:pt>
                      <c:pt idx="48">
                        <c:v>0.41880341880341881</c:v>
                      </c:pt>
                      <c:pt idx="49">
                        <c:v>0.42735042735042733</c:v>
                      </c:pt>
                      <c:pt idx="50">
                        <c:v>0.4358974358974359</c:v>
                      </c:pt>
                      <c:pt idx="51">
                        <c:v>0.44444444444444442</c:v>
                      </c:pt>
                      <c:pt idx="52">
                        <c:v>0.45299145299145299</c:v>
                      </c:pt>
                      <c:pt idx="53">
                        <c:v>0.46153846153846156</c:v>
                      </c:pt>
                      <c:pt idx="54">
                        <c:v>0.47008547008547008</c:v>
                      </c:pt>
                      <c:pt idx="55">
                        <c:v>0.47863247863247865</c:v>
                      </c:pt>
                      <c:pt idx="56">
                        <c:v>0.48717948717948717</c:v>
                      </c:pt>
                      <c:pt idx="57">
                        <c:v>0.49572649572649574</c:v>
                      </c:pt>
                      <c:pt idx="58">
                        <c:v>0.50427350427350426</c:v>
                      </c:pt>
                      <c:pt idx="59">
                        <c:v>0.51282051282051277</c:v>
                      </c:pt>
                      <c:pt idx="60">
                        <c:v>0.5213675213675214</c:v>
                      </c:pt>
                      <c:pt idx="61">
                        <c:v>0.52991452991452992</c:v>
                      </c:pt>
                      <c:pt idx="62">
                        <c:v>0.53846153846153844</c:v>
                      </c:pt>
                      <c:pt idx="63">
                        <c:v>0.54700854700854706</c:v>
                      </c:pt>
                      <c:pt idx="64">
                        <c:v>0.55555555555555558</c:v>
                      </c:pt>
                      <c:pt idx="65">
                        <c:v>0.5641025641025641</c:v>
                      </c:pt>
                      <c:pt idx="66">
                        <c:v>0.57264957264957261</c:v>
                      </c:pt>
                      <c:pt idx="67">
                        <c:v>0.58119658119658124</c:v>
                      </c:pt>
                      <c:pt idx="68">
                        <c:v>0.58974358974358976</c:v>
                      </c:pt>
                      <c:pt idx="69">
                        <c:v>0.59829059829059827</c:v>
                      </c:pt>
                      <c:pt idx="70">
                        <c:v>0.60683760683760679</c:v>
                      </c:pt>
                      <c:pt idx="71">
                        <c:v>0.61538461538461542</c:v>
                      </c:pt>
                      <c:pt idx="72">
                        <c:v>0.62393162393162394</c:v>
                      </c:pt>
                      <c:pt idx="73">
                        <c:v>0.63247863247863245</c:v>
                      </c:pt>
                      <c:pt idx="74">
                        <c:v>0.64102564102564108</c:v>
                      </c:pt>
                      <c:pt idx="75">
                        <c:v>0.6495726495726496</c:v>
                      </c:pt>
                      <c:pt idx="76">
                        <c:v>0.65811965811965811</c:v>
                      </c:pt>
                      <c:pt idx="77">
                        <c:v>0.66666666666666663</c:v>
                      </c:pt>
                      <c:pt idx="78">
                        <c:v>0.67521367521367526</c:v>
                      </c:pt>
                      <c:pt idx="79">
                        <c:v>0.68376068376068377</c:v>
                      </c:pt>
                      <c:pt idx="80">
                        <c:v>0.69230769230769229</c:v>
                      </c:pt>
                      <c:pt idx="81">
                        <c:v>0.70085470085470081</c:v>
                      </c:pt>
                      <c:pt idx="82">
                        <c:v>0.70940170940170943</c:v>
                      </c:pt>
                      <c:pt idx="83">
                        <c:v>0.71794871794871795</c:v>
                      </c:pt>
                      <c:pt idx="84">
                        <c:v>0.72649572649572647</c:v>
                      </c:pt>
                      <c:pt idx="85">
                        <c:v>0.7350427350427351</c:v>
                      </c:pt>
                      <c:pt idx="86">
                        <c:v>0.74358974358974361</c:v>
                      </c:pt>
                      <c:pt idx="87">
                        <c:v>0.75213675213675213</c:v>
                      </c:pt>
                      <c:pt idx="88">
                        <c:v>0.76068376068376065</c:v>
                      </c:pt>
                      <c:pt idx="89">
                        <c:v>0.76923076923076927</c:v>
                      </c:pt>
                      <c:pt idx="90">
                        <c:v>0.77777777777777779</c:v>
                      </c:pt>
                      <c:pt idx="91">
                        <c:v>0.78632478632478631</c:v>
                      </c:pt>
                      <c:pt idx="92">
                        <c:v>0.79487179487179482</c:v>
                      </c:pt>
                      <c:pt idx="93">
                        <c:v>0.80341880341880345</c:v>
                      </c:pt>
                      <c:pt idx="94">
                        <c:v>0.81196581196581197</c:v>
                      </c:pt>
                      <c:pt idx="95">
                        <c:v>0.82051282051282048</c:v>
                      </c:pt>
                      <c:pt idx="96">
                        <c:v>0.82905982905982911</c:v>
                      </c:pt>
                      <c:pt idx="97">
                        <c:v>0.83760683760683763</c:v>
                      </c:pt>
                      <c:pt idx="98">
                        <c:v>0.84615384615384615</c:v>
                      </c:pt>
                      <c:pt idx="99">
                        <c:v>0.85470085470085466</c:v>
                      </c:pt>
                      <c:pt idx="100">
                        <c:v>0.86324786324786329</c:v>
                      </c:pt>
                      <c:pt idx="101">
                        <c:v>0.87179487179487181</c:v>
                      </c:pt>
                      <c:pt idx="102">
                        <c:v>0.88034188034188032</c:v>
                      </c:pt>
                      <c:pt idx="103">
                        <c:v>0.88888888888888884</c:v>
                      </c:pt>
                      <c:pt idx="104">
                        <c:v>0.89743589743589747</c:v>
                      </c:pt>
                      <c:pt idx="105">
                        <c:v>0.90598290598290598</c:v>
                      </c:pt>
                      <c:pt idx="106">
                        <c:v>0.9145299145299145</c:v>
                      </c:pt>
                      <c:pt idx="107">
                        <c:v>0.92307692307692313</c:v>
                      </c:pt>
                      <c:pt idx="108">
                        <c:v>0.93162393162393164</c:v>
                      </c:pt>
                      <c:pt idx="109">
                        <c:v>0.94017094017094016</c:v>
                      </c:pt>
                      <c:pt idx="110">
                        <c:v>0.94871794871794868</c:v>
                      </c:pt>
                      <c:pt idx="111">
                        <c:v>0.95726495726495731</c:v>
                      </c:pt>
                      <c:pt idx="112">
                        <c:v>0.96581196581196582</c:v>
                      </c:pt>
                      <c:pt idx="113">
                        <c:v>0.97435897435897434</c:v>
                      </c:pt>
                      <c:pt idx="114">
                        <c:v>0.98290598290598286</c:v>
                      </c:pt>
                      <c:pt idx="115">
                        <c:v>0.99145299145299148</c:v>
                      </c:pt>
                      <c:pt idx="116">
                        <c:v>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'Combine Precinct Pairs'!$AA$5:$AA$239</c15:sqref>
                        </c15:formulaRef>
                      </c:ext>
                    </c:extLst>
                    <c:numCache>
                      <c:formatCode>General</c:formatCode>
                      <c:ptCount val="235"/>
                      <c:pt idx="0">
                        <c:v>0.60386473429951693</c:v>
                      </c:pt>
                      <c:pt idx="1">
                        <c:v>0.57335581787521084</c:v>
                      </c:pt>
                      <c:pt idx="2">
                        <c:v>0.54745370370370372</c:v>
                      </c:pt>
                      <c:pt idx="3">
                        <c:v>0.55947580645161288</c:v>
                      </c:pt>
                      <c:pt idx="4">
                        <c:v>0.53311793214862679</c:v>
                      </c:pt>
                      <c:pt idx="5">
                        <c:v>0.55568445475638051</c:v>
                      </c:pt>
                      <c:pt idx="6">
                        <c:v>0.55731225296442688</c:v>
                      </c:pt>
                      <c:pt idx="7">
                        <c:v>0.55024509803921573</c:v>
                      </c:pt>
                      <c:pt idx="8">
                        <c:v>0.55810008481764206</c:v>
                      </c:pt>
                      <c:pt idx="9">
                        <c:v>0.58419958419958418</c:v>
                      </c:pt>
                      <c:pt idx="10">
                        <c:v>0.59168704156479213</c:v>
                      </c:pt>
                      <c:pt idx="11">
                        <c:v>0.53729603729603725</c:v>
                      </c:pt>
                      <c:pt idx="12">
                        <c:v>0.55936352509179932</c:v>
                      </c:pt>
                      <c:pt idx="13">
                        <c:v>0.57084188911704314</c:v>
                      </c:pt>
                      <c:pt idx="14">
                        <c:v>0.5506607929515418</c:v>
                      </c:pt>
                      <c:pt idx="15">
                        <c:v>0.55574043261231276</c:v>
                      </c:pt>
                      <c:pt idx="16">
                        <c:v>0.55706521739130432</c:v>
                      </c:pt>
                      <c:pt idx="17">
                        <c:v>0.55307262569832405</c:v>
                      </c:pt>
                      <c:pt idx="18">
                        <c:v>0.55475763016157986</c:v>
                      </c:pt>
                      <c:pt idx="19">
                        <c:v>0.57009345794392519</c:v>
                      </c:pt>
                      <c:pt idx="20">
                        <c:v>0.54769736842105265</c:v>
                      </c:pt>
                      <c:pt idx="21">
                        <c:v>0.58839779005524862</c:v>
                      </c:pt>
                      <c:pt idx="22">
                        <c:v>0.56542056074766356</c:v>
                      </c:pt>
                      <c:pt idx="23">
                        <c:v>0.53722334004024141</c:v>
                      </c:pt>
                      <c:pt idx="24">
                        <c:v>0.50875656742556918</c:v>
                      </c:pt>
                      <c:pt idx="25">
                        <c:v>0.54959349593495932</c:v>
                      </c:pt>
                      <c:pt idx="26">
                        <c:v>0.5315145813734713</c:v>
                      </c:pt>
                      <c:pt idx="27">
                        <c:v>0.5490196078431373</c:v>
                      </c:pt>
                      <c:pt idx="28">
                        <c:v>0.55180180180180183</c:v>
                      </c:pt>
                      <c:pt idx="29">
                        <c:v>0.5592841163310962</c:v>
                      </c:pt>
                      <c:pt idx="30">
                        <c:v>0.55332725615314493</c:v>
                      </c:pt>
                      <c:pt idx="31">
                        <c:v>0.54756380510440839</c:v>
                      </c:pt>
                      <c:pt idx="32">
                        <c:v>0.53488372093023251</c:v>
                      </c:pt>
                      <c:pt idx="33">
                        <c:v>0.56327985739750441</c:v>
                      </c:pt>
                      <c:pt idx="34">
                        <c:v>0.5730593607305936</c:v>
                      </c:pt>
                      <c:pt idx="35">
                        <c:v>0.54677419354838708</c:v>
                      </c:pt>
                      <c:pt idx="36">
                        <c:v>0.51709401709401714</c:v>
                      </c:pt>
                      <c:pt idx="37">
                        <c:v>0.50469483568075113</c:v>
                      </c:pt>
                      <c:pt idx="38">
                        <c:v>0.55192307692307696</c:v>
                      </c:pt>
                      <c:pt idx="39">
                        <c:v>0.53482260183968466</c:v>
                      </c:pt>
                      <c:pt idx="40">
                        <c:v>0.5529595015576324</c:v>
                      </c:pt>
                      <c:pt idx="41">
                        <c:v>0.52417962003454233</c:v>
                      </c:pt>
                      <c:pt idx="42">
                        <c:v>0.5182012847965739</c:v>
                      </c:pt>
                      <c:pt idx="43">
                        <c:v>0.53213909378292945</c:v>
                      </c:pt>
                      <c:pt idx="44">
                        <c:v>0.51958224543080944</c:v>
                      </c:pt>
                      <c:pt idx="45">
                        <c:v>0.53886693017127796</c:v>
                      </c:pt>
                      <c:pt idx="46">
                        <c:v>0.52169076751946608</c:v>
                      </c:pt>
                      <c:pt idx="47">
                        <c:v>0.55742725880551303</c:v>
                      </c:pt>
                      <c:pt idx="48">
                        <c:v>0.52615384615384619</c:v>
                      </c:pt>
                      <c:pt idx="49">
                        <c:v>0.54696789536266355</c:v>
                      </c:pt>
                      <c:pt idx="50">
                        <c:v>0.51094890510948909</c:v>
                      </c:pt>
                      <c:pt idx="51">
                        <c:v>0.50068965517241382</c:v>
                      </c:pt>
                      <c:pt idx="52">
                        <c:v>0.52110091743119269</c:v>
                      </c:pt>
                      <c:pt idx="53">
                        <c:v>0.54185022026431717</c:v>
                      </c:pt>
                      <c:pt idx="54">
                        <c:v>0.52747252747252749</c:v>
                      </c:pt>
                      <c:pt idx="55">
                        <c:v>0.539015606242497</c:v>
                      </c:pt>
                      <c:pt idx="56">
                        <c:v>0.48676639815880324</c:v>
                      </c:pt>
                      <c:pt idx="57">
                        <c:v>0.51215277777777779</c:v>
                      </c:pt>
                      <c:pt idx="58">
                        <c:v>0.51269035532994922</c:v>
                      </c:pt>
                      <c:pt idx="59">
                        <c:v>0.5168539325842697</c:v>
                      </c:pt>
                      <c:pt idx="60">
                        <c:v>0.4946564885496183</c:v>
                      </c:pt>
                      <c:pt idx="61">
                        <c:v>0.53301886792452835</c:v>
                      </c:pt>
                      <c:pt idx="62">
                        <c:v>0.5</c:v>
                      </c:pt>
                      <c:pt idx="63">
                        <c:v>0.47474747474747475</c:v>
                      </c:pt>
                      <c:pt idx="64">
                        <c:v>0.58085808580858089</c:v>
                      </c:pt>
                      <c:pt idx="65">
                        <c:v>0.48232848232848236</c:v>
                      </c:pt>
                      <c:pt idx="66">
                        <c:v>0.47368421052631576</c:v>
                      </c:pt>
                      <c:pt idx="67">
                        <c:v>0.47425897035881437</c:v>
                      </c:pt>
                      <c:pt idx="68">
                        <c:v>0.45161290322580644</c:v>
                      </c:pt>
                      <c:pt idx="69">
                        <c:v>0.54091816367265466</c:v>
                      </c:pt>
                      <c:pt idx="70">
                        <c:v>0.46696035242290751</c:v>
                      </c:pt>
                      <c:pt idx="71">
                        <c:v>0.52083333333333337</c:v>
                      </c:pt>
                      <c:pt idx="72">
                        <c:v>0.4812925170068027</c:v>
                      </c:pt>
                      <c:pt idx="73">
                        <c:v>0.51660516605166051</c:v>
                      </c:pt>
                      <c:pt idx="74">
                        <c:v>0.51178451178451179</c:v>
                      </c:pt>
                      <c:pt idx="75">
                        <c:v>0.50298210735586479</c:v>
                      </c:pt>
                      <c:pt idx="76">
                        <c:v>0.46530612244897956</c:v>
                      </c:pt>
                      <c:pt idx="77">
                        <c:v>0.52586206896551724</c:v>
                      </c:pt>
                      <c:pt idx="78">
                        <c:v>0.50959860383944156</c:v>
                      </c:pt>
                      <c:pt idx="79">
                        <c:v>0.48670756646216767</c:v>
                      </c:pt>
                      <c:pt idx="80">
                        <c:v>0.5423728813559322</c:v>
                      </c:pt>
                      <c:pt idx="81">
                        <c:v>0.47924528301886793</c:v>
                      </c:pt>
                      <c:pt idx="82">
                        <c:v>0.45663716814159294</c:v>
                      </c:pt>
                      <c:pt idx="83">
                        <c:v>0.50526315789473686</c:v>
                      </c:pt>
                      <c:pt idx="84">
                        <c:v>0.51412429378531077</c:v>
                      </c:pt>
                      <c:pt idx="85">
                        <c:v>0.50112866817155755</c:v>
                      </c:pt>
                      <c:pt idx="86">
                        <c:v>0.44163424124513617</c:v>
                      </c:pt>
                      <c:pt idx="87">
                        <c:v>0.44984802431610943</c:v>
                      </c:pt>
                      <c:pt idx="88">
                        <c:v>0.5</c:v>
                      </c:pt>
                      <c:pt idx="89">
                        <c:v>0.48370927318295737</c:v>
                      </c:pt>
                      <c:pt idx="90">
                        <c:v>0.41820768136557612</c:v>
                      </c:pt>
                      <c:pt idx="91">
                        <c:v>0.49880668257756561</c:v>
                      </c:pt>
                      <c:pt idx="92">
                        <c:v>0.48084291187739464</c:v>
                      </c:pt>
                      <c:pt idx="93">
                        <c:v>0.52037617554858939</c:v>
                      </c:pt>
                      <c:pt idx="94">
                        <c:v>0.47712418300653597</c:v>
                      </c:pt>
                      <c:pt idx="95">
                        <c:v>0.49473684210526314</c:v>
                      </c:pt>
                      <c:pt idx="96">
                        <c:v>0.50436300174520066</c:v>
                      </c:pt>
                      <c:pt idx="97">
                        <c:v>0.49823321554770317</c:v>
                      </c:pt>
                      <c:pt idx="98">
                        <c:v>0.52112676056338025</c:v>
                      </c:pt>
                      <c:pt idx="99">
                        <c:v>0.4732142857142857</c:v>
                      </c:pt>
                      <c:pt idx="100">
                        <c:v>0.50375939849624063</c:v>
                      </c:pt>
                      <c:pt idx="101">
                        <c:v>0.47266881028938906</c:v>
                      </c:pt>
                      <c:pt idx="102">
                        <c:v>0.48562300319488816</c:v>
                      </c:pt>
                      <c:pt idx="103">
                        <c:v>0.47497337593184241</c:v>
                      </c:pt>
                      <c:pt idx="104">
                        <c:v>0.47349823321554768</c:v>
                      </c:pt>
                      <c:pt idx="105">
                        <c:v>0.46478873239436619</c:v>
                      </c:pt>
                      <c:pt idx="106">
                        <c:v>0.50119904076738608</c:v>
                      </c:pt>
                      <c:pt idx="107">
                        <c:v>0.50718954248366011</c:v>
                      </c:pt>
                      <c:pt idx="108">
                        <c:v>0.42857142857142855</c:v>
                      </c:pt>
                      <c:pt idx="109">
                        <c:v>0.51136363636363635</c:v>
                      </c:pt>
                      <c:pt idx="110">
                        <c:v>0.50649350649350644</c:v>
                      </c:pt>
                      <c:pt idx="111">
                        <c:v>0.49828178694158076</c:v>
                      </c:pt>
                      <c:pt idx="112">
                        <c:v>0.54371584699453557</c:v>
                      </c:pt>
                      <c:pt idx="113">
                        <c:v>0.47865853658536583</c:v>
                      </c:pt>
                      <c:pt idx="114">
                        <c:v>0.53253012048192772</c:v>
                      </c:pt>
                      <c:pt idx="115">
                        <c:v>0.49264705882352944</c:v>
                      </c:pt>
                      <c:pt idx="116">
                        <c:v>0.48826291079812206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F201-48F6-B0A5-EFDA4EA85090}"/>
                  </c:ext>
                </c:extLst>
              </c15:ser>
            </c15:filteredScatterSeries>
          </c:ext>
        </c:extLst>
      </c:scatterChart>
      <c:valAx>
        <c:axId val="372471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6032"/>
        <c:crosses val="autoZero"/>
        <c:crossBetween val="midCat"/>
      </c:valAx>
      <c:valAx>
        <c:axId val="841860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Second Secant of Lambda vs Second Secants of H and Alpha</a:t>
            </a:r>
          </a:p>
          <a:p>
            <a:pPr>
              <a:defRPr>
                <a:solidFill>
                  <a:schemeClr val="tx1">
                    <a:lumMod val="95000"/>
                    <a:lumOff val="5000"/>
                  </a:schemeClr>
                </a:solidFill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Simulation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 H Alpha Secant'!$AV$5</c:f>
              <c:strCache>
                <c:ptCount val="1"/>
                <c:pt idx="0">
                  <c:v>-0.039339479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trendline>
            <c:spPr>
              <a:ln w="38100" cap="rnd" cmpd="sng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871935452512882"/>
                  <c:y val="-0.37493607945916874"/>
                </c:manualLayout>
              </c:layout>
              <c:numFmt formatCode="General" sourceLinked="0"/>
              <c:spPr>
                <a:solidFill>
                  <a:srgbClr val="00206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H Alpha Secant'!$AU$6:$AU$238</c:f>
              <c:numCache>
                <c:formatCode>General</c:formatCode>
                <c:ptCount val="233"/>
                <c:pt idx="0">
                  <c:v>2.6650035979406239E-2</c:v>
                </c:pt>
                <c:pt idx="1">
                  <c:v>-9.55925424980828E-2</c:v>
                </c:pt>
                <c:pt idx="2">
                  <c:v>6.5153946844836996E-3</c:v>
                </c:pt>
                <c:pt idx="3">
                  <c:v>-0.10449520272433477</c:v>
                </c:pt>
                <c:pt idx="4">
                  <c:v>0.15206449608556777</c:v>
                </c:pt>
                <c:pt idx="5">
                  <c:v>-0.13902456445731159</c:v>
                </c:pt>
                <c:pt idx="6">
                  <c:v>-4.2596359757388069E-3</c:v>
                </c:pt>
                <c:pt idx="7">
                  <c:v>1.0105208200096638E-2</c:v>
                </c:pt>
                <c:pt idx="8">
                  <c:v>1.9520903526289324E-2</c:v>
                </c:pt>
                <c:pt idx="9">
                  <c:v>6.0065703647466995E-2</c:v>
                </c:pt>
                <c:pt idx="10">
                  <c:v>-7.531887113320751E-2</c:v>
                </c:pt>
                <c:pt idx="11">
                  <c:v>-4.5232342359416922E-2</c:v>
                </c:pt>
                <c:pt idx="12">
                  <c:v>3.8463155217941414E-2</c:v>
                </c:pt>
                <c:pt idx="13">
                  <c:v>9.9485204673177563E-5</c:v>
                </c:pt>
                <c:pt idx="14">
                  <c:v>-6.1864519128946305E-3</c:v>
                </c:pt>
                <c:pt idx="15">
                  <c:v>3.4608741067650384E-2</c:v>
                </c:pt>
                <c:pt idx="16">
                  <c:v>-0.14124884018239228</c:v>
                </c:pt>
                <c:pt idx="17">
                  <c:v>0.13924422749188373</c:v>
                </c:pt>
                <c:pt idx="18">
                  <c:v>6.5751051436947261E-2</c:v>
                </c:pt>
                <c:pt idx="19">
                  <c:v>-0.2088314088969519</c:v>
                </c:pt>
                <c:pt idx="20">
                  <c:v>-5.8977228703090412E-3</c:v>
                </c:pt>
                <c:pt idx="21">
                  <c:v>0.11569174217803191</c:v>
                </c:pt>
                <c:pt idx="22">
                  <c:v>3.3410515607773528E-3</c:v>
                </c:pt>
                <c:pt idx="23">
                  <c:v>-7.8322066702794235E-2</c:v>
                </c:pt>
                <c:pt idx="24">
                  <c:v>3.7317975871690612E-2</c:v>
                </c:pt>
                <c:pt idx="25">
                  <c:v>5.5227173512898409E-3</c:v>
                </c:pt>
                <c:pt idx="26">
                  <c:v>5.3887136237697864E-2</c:v>
                </c:pt>
                <c:pt idx="27">
                  <c:v>-3.2395543078186595E-2</c:v>
                </c:pt>
                <c:pt idx="28">
                  <c:v>-0.12618788316386553</c:v>
                </c:pt>
                <c:pt idx="29">
                  <c:v>6.1990517846527426E-2</c:v>
                </c:pt>
                <c:pt idx="30">
                  <c:v>8.7364955181047088E-2</c:v>
                </c:pt>
                <c:pt idx="31">
                  <c:v>-8.771924585791846E-2</c:v>
                </c:pt>
                <c:pt idx="32">
                  <c:v>2.278526933102587E-2</c:v>
                </c:pt>
                <c:pt idx="33">
                  <c:v>-2.6673811844356132E-2</c:v>
                </c:pt>
                <c:pt idx="34">
                  <c:v>-6.7303714613329457E-2</c:v>
                </c:pt>
                <c:pt idx="35">
                  <c:v>4.4660004956513177E-2</c:v>
                </c:pt>
                <c:pt idx="36">
                  <c:v>5.2742055101535068E-3</c:v>
                </c:pt>
                <c:pt idx="37">
                  <c:v>4.1297302681941039E-2</c:v>
                </c:pt>
                <c:pt idx="38">
                  <c:v>-5.5061005294287313E-2</c:v>
                </c:pt>
                <c:pt idx="39">
                  <c:v>2.5031030844659463E-2</c:v>
                </c:pt>
                <c:pt idx="40">
                  <c:v>3.5095939515858987E-2</c:v>
                </c:pt>
                <c:pt idx="41">
                  <c:v>1.5568210080494582E-2</c:v>
                </c:pt>
                <c:pt idx="42">
                  <c:v>-1.1330462598366231E-3</c:v>
                </c:pt>
                <c:pt idx="43">
                  <c:v>-0.15814004718832742</c:v>
                </c:pt>
                <c:pt idx="44">
                  <c:v>9.100506331160374E-2</c:v>
                </c:pt>
                <c:pt idx="45">
                  <c:v>6.4748196407766967E-2</c:v>
                </c:pt>
                <c:pt idx="46">
                  <c:v>-2.2617751883779846E-2</c:v>
                </c:pt>
                <c:pt idx="47">
                  <c:v>5.4197796598713821E-2</c:v>
                </c:pt>
                <c:pt idx="48">
                  <c:v>-9.9673034945539529E-2</c:v>
                </c:pt>
                <c:pt idx="49">
                  <c:v>-1.376177731492495E-2</c:v>
                </c:pt>
                <c:pt idx="50">
                  <c:v>7.3409556440371337E-2</c:v>
                </c:pt>
                <c:pt idx="51">
                  <c:v>2.5620667238296924E-3</c:v>
                </c:pt>
                <c:pt idx="52">
                  <c:v>-6.9782240489690894E-2</c:v>
                </c:pt>
                <c:pt idx="53">
                  <c:v>-4.3351650932318964E-3</c:v>
                </c:pt>
                <c:pt idx="54">
                  <c:v>4.9724239978477303E-2</c:v>
                </c:pt>
                <c:pt idx="55">
                  <c:v>-7.8687654612623725E-2</c:v>
                </c:pt>
                <c:pt idx="56">
                  <c:v>8.5676111220260753E-2</c:v>
                </c:pt>
                <c:pt idx="57">
                  <c:v>-9.8720131530352251E-2</c:v>
                </c:pt>
                <c:pt idx="58">
                  <c:v>3.5624988917698996E-2</c:v>
                </c:pt>
                <c:pt idx="59">
                  <c:v>-2.7401377895996559E-2</c:v>
                </c:pt>
                <c:pt idx="60">
                  <c:v>6.8254699387058804E-2</c:v>
                </c:pt>
                <c:pt idx="61">
                  <c:v>-4.8793792131190006E-2</c:v>
                </c:pt>
                <c:pt idx="62">
                  <c:v>1.8431979646697405E-2</c:v>
                </c:pt>
                <c:pt idx="63">
                  <c:v>2.8294364906713554E-2</c:v>
                </c:pt>
                <c:pt idx="64">
                  <c:v>-3.2999257082374889E-2</c:v>
                </c:pt>
                <c:pt idx="65">
                  <c:v>-9.2364326113012485E-3</c:v>
                </c:pt>
                <c:pt idx="66">
                  <c:v>6.1527558748661892E-3</c:v>
                </c:pt>
                <c:pt idx="67">
                  <c:v>4.7978120763319976E-2</c:v>
                </c:pt>
                <c:pt idx="68">
                  <c:v>-0.10848080944823152</c:v>
                </c:pt>
                <c:pt idx="69">
                  <c:v>-1.7950751068240844E-4</c:v>
                </c:pt>
                <c:pt idx="70">
                  <c:v>4.7352435965129058E-2</c:v>
                </c:pt>
                <c:pt idx="71">
                  <c:v>-6.7034126647633641E-2</c:v>
                </c:pt>
                <c:pt idx="72">
                  <c:v>9.9008138627961984E-2</c:v>
                </c:pt>
                <c:pt idx="73">
                  <c:v>-0.13732919167564483</c:v>
                </c:pt>
                <c:pt idx="74">
                  <c:v>0.18008114776059547</c:v>
                </c:pt>
                <c:pt idx="75">
                  <c:v>-0.18012350574896463</c:v>
                </c:pt>
                <c:pt idx="76">
                  <c:v>7.9231177431266675E-2</c:v>
                </c:pt>
                <c:pt idx="77">
                  <c:v>-0.1802847841422352</c:v>
                </c:pt>
                <c:pt idx="78">
                  <c:v>0.18456324215181963</c:v>
                </c:pt>
                <c:pt idx="79">
                  <c:v>-3.901056671355313E-2</c:v>
                </c:pt>
                <c:pt idx="80">
                  <c:v>-4.7377392986797218E-2</c:v>
                </c:pt>
                <c:pt idx="81">
                  <c:v>-5.52134056186247E-2</c:v>
                </c:pt>
                <c:pt idx="82">
                  <c:v>1.8517985536895432E-2</c:v>
                </c:pt>
                <c:pt idx="83">
                  <c:v>7.5214070816940537E-2</c:v>
                </c:pt>
                <c:pt idx="84">
                  <c:v>3.0400809464864453E-4</c:v>
                </c:pt>
                <c:pt idx="85">
                  <c:v>-3.2845363146730977E-2</c:v>
                </c:pt>
                <c:pt idx="86">
                  <c:v>0.11237865049340456</c:v>
                </c:pt>
                <c:pt idx="87">
                  <c:v>-0.12609403870465813</c:v>
                </c:pt>
                <c:pt idx="88">
                  <c:v>-2.7121706902391851E-2</c:v>
                </c:pt>
                <c:pt idx="89">
                  <c:v>0.10396723654282208</c:v>
                </c:pt>
                <c:pt idx="90">
                  <c:v>-0.10327600085464822</c:v>
                </c:pt>
                <c:pt idx="91">
                  <c:v>1.0031411490525888E-2</c:v>
                </c:pt>
                <c:pt idx="92">
                  <c:v>7.4671615463915153E-2</c:v>
                </c:pt>
                <c:pt idx="93">
                  <c:v>2.9473537649276738E-2</c:v>
                </c:pt>
                <c:pt idx="94">
                  <c:v>-0.10063742032245976</c:v>
                </c:pt>
                <c:pt idx="95">
                  <c:v>-1.9954378049770849E-2</c:v>
                </c:pt>
                <c:pt idx="96">
                  <c:v>6.1617068615983928E-3</c:v>
                </c:pt>
                <c:pt idx="97">
                  <c:v>7.9686021086716019E-2</c:v>
                </c:pt>
                <c:pt idx="98">
                  <c:v>-0.15354795791760556</c:v>
                </c:pt>
                <c:pt idx="99">
                  <c:v>0.12701229780949203</c:v>
                </c:pt>
                <c:pt idx="100">
                  <c:v>-4.5355948331949836E-2</c:v>
                </c:pt>
                <c:pt idx="101">
                  <c:v>4.8905646203785291E-2</c:v>
                </c:pt>
                <c:pt idx="102">
                  <c:v>1.7192430169659656E-2</c:v>
                </c:pt>
                <c:pt idx="103">
                  <c:v>-3.7319376717697139E-2</c:v>
                </c:pt>
                <c:pt idx="104">
                  <c:v>-1.5207239701274133E-2</c:v>
                </c:pt>
                <c:pt idx="105">
                  <c:v>0.12232825197120961</c:v>
                </c:pt>
                <c:pt idx="106">
                  <c:v>-9.6704507364752224E-2</c:v>
                </c:pt>
                <c:pt idx="107">
                  <c:v>7.016950788169718E-3</c:v>
                </c:pt>
                <c:pt idx="108">
                  <c:v>-5.5348402179100531E-2</c:v>
                </c:pt>
                <c:pt idx="109">
                  <c:v>5.3295798835320207E-2</c:v>
                </c:pt>
                <c:pt idx="110">
                  <c:v>-9.5220885391396892E-2</c:v>
                </c:pt>
                <c:pt idx="111">
                  <c:v>5.3297579372630688E-2</c:v>
                </c:pt>
                <c:pt idx="112">
                  <c:v>-2.981437286900307E-2</c:v>
                </c:pt>
                <c:pt idx="113">
                  <c:v>6.6790378184950761E-2</c:v>
                </c:pt>
                <c:pt idx="114">
                  <c:v>-9.6848994743731653E-2</c:v>
                </c:pt>
                <c:pt idx="115">
                  <c:v>0.16705870705870707</c:v>
                </c:pt>
                <c:pt idx="116">
                  <c:v>-0.11072067467416308</c:v>
                </c:pt>
                <c:pt idx="117">
                  <c:v>8.9493839493839489E-2</c:v>
                </c:pt>
                <c:pt idx="118">
                  <c:v>-0.13834721908399616</c:v>
                </c:pt>
                <c:pt idx="119">
                  <c:v>6.8154730067288449E-2</c:v>
                </c:pt>
                <c:pt idx="120">
                  <c:v>-5.0329073562681903E-2</c:v>
                </c:pt>
                <c:pt idx="121">
                  <c:v>1.265547810075579E-2</c:v>
                </c:pt>
                <c:pt idx="122">
                  <c:v>4.9107834988011412E-2</c:v>
                </c:pt>
                <c:pt idx="123">
                  <c:v>2.9006733349423719E-2</c:v>
                </c:pt>
                <c:pt idx="124">
                  <c:v>3.8159879297899824E-2</c:v>
                </c:pt>
                <c:pt idx="125">
                  <c:v>-0.11964018043502994</c:v>
                </c:pt>
                <c:pt idx="126">
                  <c:v>-2.2504644689202158E-2</c:v>
                </c:pt>
                <c:pt idx="127">
                  <c:v>4.2439274985278219E-2</c:v>
                </c:pt>
                <c:pt idx="128">
                  <c:v>-6.0547484273070606E-2</c:v>
                </c:pt>
                <c:pt idx="129">
                  <c:v>2.0354681194860058E-2</c:v>
                </c:pt>
                <c:pt idx="130">
                  <c:v>-2.7483247482650242E-2</c:v>
                </c:pt>
                <c:pt idx="131">
                  <c:v>0.1631479044615915</c:v>
                </c:pt>
                <c:pt idx="132">
                  <c:v>-7.0092196743965163E-2</c:v>
                </c:pt>
                <c:pt idx="133">
                  <c:v>-0.12680730177604466</c:v>
                </c:pt>
                <c:pt idx="134">
                  <c:v>0.14203682451817595</c:v>
                </c:pt>
                <c:pt idx="135">
                  <c:v>3.1386248910008741E-2</c:v>
                </c:pt>
                <c:pt idx="136">
                  <c:v>-8.7281316035186074E-2</c:v>
                </c:pt>
                <c:pt idx="137">
                  <c:v>-7.738798215049808E-2</c:v>
                </c:pt>
                <c:pt idx="138">
                  <c:v>-5.0737512969002363E-2</c:v>
                </c:pt>
                <c:pt idx="139">
                  <c:v>6.4587863160815939E-2</c:v>
                </c:pt>
                <c:pt idx="140">
                  <c:v>8.4377952183707527E-2</c:v>
                </c:pt>
                <c:pt idx="141">
                  <c:v>-5.6307412613528451E-2</c:v>
                </c:pt>
                <c:pt idx="142">
                  <c:v>-1.5451033472412168E-2</c:v>
                </c:pt>
                <c:pt idx="143">
                  <c:v>-5.9852082753672542E-2</c:v>
                </c:pt>
                <c:pt idx="144">
                  <c:v>8.1557282682739263E-2</c:v>
                </c:pt>
                <c:pt idx="145">
                  <c:v>-8.2770837825368204E-2</c:v>
                </c:pt>
                <c:pt idx="146">
                  <c:v>-1.6327398764469647E-2</c:v>
                </c:pt>
                <c:pt idx="147">
                  <c:v>8.4417775207248913E-2</c:v>
                </c:pt>
                <c:pt idx="148">
                  <c:v>-4.7472527472527504E-2</c:v>
                </c:pt>
                <c:pt idx="149">
                  <c:v>6.3111311131113235E-3</c:v>
                </c:pt>
                <c:pt idx="150">
                  <c:v>-5.9159279957313626E-2</c:v>
                </c:pt>
                <c:pt idx="151">
                  <c:v>5.6493630825384611E-2</c:v>
                </c:pt>
                <c:pt idx="152">
                  <c:v>-7.9529800301064324E-2</c:v>
                </c:pt>
                <c:pt idx="153">
                  <c:v>9.5622193660086341E-2</c:v>
                </c:pt>
                <c:pt idx="154">
                  <c:v>-2.9102954705283735E-2</c:v>
                </c:pt>
                <c:pt idx="155">
                  <c:v>-2.8369674128266409E-2</c:v>
                </c:pt>
                <c:pt idx="156">
                  <c:v>-8.3152148811007631E-3</c:v>
                </c:pt>
                <c:pt idx="157">
                  <c:v>3.5356386593908329E-2</c:v>
                </c:pt>
                <c:pt idx="158">
                  <c:v>4.6142083436553349E-3</c:v>
                </c:pt>
                <c:pt idx="159">
                  <c:v>-1.6092343734834313E-2</c:v>
                </c:pt>
                <c:pt idx="160">
                  <c:v>-3.1391501219087348E-2</c:v>
                </c:pt>
                <c:pt idx="161">
                  <c:v>8.045591585727252E-2</c:v>
                </c:pt>
                <c:pt idx="162">
                  <c:v>-4.2149107722878165E-2</c:v>
                </c:pt>
                <c:pt idx="163">
                  <c:v>-1.2500000000000011E-2</c:v>
                </c:pt>
                <c:pt idx="164">
                  <c:v>3.8988788988780776E-4</c:v>
                </c:pt>
                <c:pt idx="165">
                  <c:v>1.8844696969696983E-2</c:v>
                </c:pt>
                <c:pt idx="166">
                  <c:v>-1.1256489419151805E-2</c:v>
                </c:pt>
                <c:pt idx="167">
                  <c:v>-6.0807136379879556E-3</c:v>
                </c:pt>
                <c:pt idx="168">
                  <c:v>2.4984056213236794E-2</c:v>
                </c:pt>
                <c:pt idx="169">
                  <c:v>1.4779892699477881E-2</c:v>
                </c:pt>
                <c:pt idx="170">
                  <c:v>-0.11197456210851281</c:v>
                </c:pt>
                <c:pt idx="171">
                  <c:v>8.6589021494724527E-2</c:v>
                </c:pt>
                <c:pt idx="172">
                  <c:v>-2.0912119118888572E-2</c:v>
                </c:pt>
                <c:pt idx="173">
                  <c:v>-8.7730292016541256E-4</c:v>
                </c:pt>
                <c:pt idx="174">
                  <c:v>2.7126251344419594E-2</c:v>
                </c:pt>
                <c:pt idx="175">
                  <c:v>-6.3008271946967953E-2</c:v>
                </c:pt>
                <c:pt idx="176">
                  <c:v>6.6716165360743707E-2</c:v>
                </c:pt>
                <c:pt idx="177">
                  <c:v>-7.3670936483706262E-3</c:v>
                </c:pt>
                <c:pt idx="178">
                  <c:v>-4.5492346354465141E-2</c:v>
                </c:pt>
                <c:pt idx="179">
                  <c:v>5.2282987655563606E-3</c:v>
                </c:pt>
                <c:pt idx="180">
                  <c:v>-6.0503884947539277E-2</c:v>
                </c:pt>
                <c:pt idx="181">
                  <c:v>9.3588024085948796E-3</c:v>
                </c:pt>
                <c:pt idx="182">
                  <c:v>5.7193421237245967E-2</c:v>
                </c:pt>
                <c:pt idx="183">
                  <c:v>-2.2978970380395536E-2</c:v>
                </c:pt>
                <c:pt idx="184">
                  <c:v>-3.7035198342027398E-2</c:v>
                </c:pt>
                <c:pt idx="185">
                  <c:v>4.5962693258701726E-2</c:v>
                </c:pt>
                <c:pt idx="186">
                  <c:v>-1.7261552758300269E-2</c:v>
                </c:pt>
                <c:pt idx="187">
                  <c:v>2.897454016039186E-2</c:v>
                </c:pt>
                <c:pt idx="188">
                  <c:v>-1.1299816794413053E-2</c:v>
                </c:pt>
                <c:pt idx="189">
                  <c:v>-7.5695902793980752E-3</c:v>
                </c:pt>
                <c:pt idx="190">
                  <c:v>-2.968568559143836E-2</c:v>
                </c:pt>
                <c:pt idx="191">
                  <c:v>2.762167168534535E-2</c:v>
                </c:pt>
                <c:pt idx="192">
                  <c:v>-5.2668379823176903E-2</c:v>
                </c:pt>
                <c:pt idx="193">
                  <c:v>1.5478739359336469E-2</c:v>
                </c:pt>
                <c:pt idx="194">
                  <c:v>-6.7209583559562081E-3</c:v>
                </c:pt>
                <c:pt idx="195">
                  <c:v>4.6343937541825753E-2</c:v>
                </c:pt>
                <c:pt idx="196">
                  <c:v>-2.7510188049671036E-2</c:v>
                </c:pt>
                <c:pt idx="197">
                  <c:v>-6.3071823525588211E-2</c:v>
                </c:pt>
                <c:pt idx="198">
                  <c:v>8.9129170924491796E-2</c:v>
                </c:pt>
                <c:pt idx="199">
                  <c:v>-8.1586174371296949E-2</c:v>
                </c:pt>
                <c:pt idx="200">
                  <c:v>7.8610571030730048E-2</c:v>
                </c:pt>
                <c:pt idx="201">
                  <c:v>-3.239109621179459E-3</c:v>
                </c:pt>
                <c:pt idx="202">
                  <c:v>-6.7066014807656282E-2</c:v>
                </c:pt>
                <c:pt idx="203">
                  <c:v>3.3627849968755896E-2</c:v>
                </c:pt>
                <c:pt idx="204">
                  <c:v>2.1115494192417206E-2</c:v>
                </c:pt>
                <c:pt idx="205">
                  <c:v>-4.3730845571725852E-2</c:v>
                </c:pt>
                <c:pt idx="206">
                  <c:v>2.5657959851781265E-2</c:v>
                </c:pt>
                <c:pt idx="207">
                  <c:v>-2.7210671222207383E-2</c:v>
                </c:pt>
                <c:pt idx="208">
                  <c:v>5.3918930283407607E-2</c:v>
                </c:pt>
                <c:pt idx="209">
                  <c:v>-0.10447127332072248</c:v>
                </c:pt>
                <c:pt idx="210">
                  <c:v>3.157124828481761E-2</c:v>
                </c:pt>
                <c:pt idx="211">
                  <c:v>1.7445479581359447E-2</c:v>
                </c:pt>
                <c:pt idx="212">
                  <c:v>-1.1315192743764135E-2</c:v>
                </c:pt>
                <c:pt idx="213">
                  <c:v>2.0406943293341806E-2</c:v>
                </c:pt>
                <c:pt idx="214">
                  <c:v>-4.4102145559972716E-2</c:v>
                </c:pt>
                <c:pt idx="215">
                  <c:v>1.6886409291472615E-2</c:v>
                </c:pt>
                <c:pt idx="216">
                  <c:v>5.1750625281383134E-2</c:v>
                </c:pt>
                <c:pt idx="217">
                  <c:v>-5.4579020514841647E-2</c:v>
                </c:pt>
                <c:pt idx="218">
                  <c:v>-1.3081101271535889E-2</c:v>
                </c:pt>
                <c:pt idx="219">
                  <c:v>2.8404458695902024E-3</c:v>
                </c:pt>
                <c:pt idx="220">
                  <c:v>4.6164597777501037E-3</c:v>
                </c:pt>
                <c:pt idx="221">
                  <c:v>-1.673468170156911E-2</c:v>
                </c:pt>
                <c:pt idx="222">
                  <c:v>-8.5230612484815116E-3</c:v>
                </c:pt>
                <c:pt idx="223">
                  <c:v>2.3105100028176229E-3</c:v>
                </c:pt>
                <c:pt idx="224">
                  <c:v>-6.2605830747423596E-2</c:v>
                </c:pt>
                <c:pt idx="225">
                  <c:v>-1.5764647878809435E-2</c:v>
                </c:pt>
                <c:pt idx="226">
                  <c:v>7.6508764695553566E-2</c:v>
                </c:pt>
                <c:pt idx="227">
                  <c:v>9.0045710735365825E-3</c:v>
                </c:pt>
                <c:pt idx="228">
                  <c:v>1.0805860805860878E-2</c:v>
                </c:pt>
                <c:pt idx="229">
                  <c:v>-3.7686080668339894E-2</c:v>
                </c:pt>
                <c:pt idx="230">
                  <c:v>-4.1944443513400764E-2</c:v>
                </c:pt>
                <c:pt idx="231">
                  <c:v>3.3762451443308805E-4</c:v>
                </c:pt>
                <c:pt idx="232">
                  <c:v>4.7253892759505978E-2</c:v>
                </c:pt>
              </c:numCache>
            </c:numRef>
          </c:xVal>
          <c:yVal>
            <c:numRef>
              <c:f>'G H Alpha Secant'!$AV$6:$AV$238</c:f>
              <c:numCache>
                <c:formatCode>General</c:formatCode>
                <c:ptCount val="233"/>
                <c:pt idx="0">
                  <c:v>0.33175252567420893</c:v>
                </c:pt>
                <c:pt idx="1">
                  <c:v>1.805909347711887E-2</c:v>
                </c:pt>
                <c:pt idx="2">
                  <c:v>-0.22232901914084602</c:v>
                </c:pt>
                <c:pt idx="3">
                  <c:v>0.52441497621860955</c:v>
                </c:pt>
                <c:pt idx="4">
                  <c:v>-0.6051908467917575</c:v>
                </c:pt>
                <c:pt idx="5">
                  <c:v>0.44793577981651372</c:v>
                </c:pt>
                <c:pt idx="6">
                  <c:v>-0.39952463136221877</c:v>
                </c:pt>
                <c:pt idx="7">
                  <c:v>-0.10074041893216082</c:v>
                </c:pt>
                <c:pt idx="8">
                  <c:v>0.14786835607950358</c:v>
                </c:pt>
                <c:pt idx="9">
                  <c:v>4.5857932388845002E-2</c:v>
                </c:pt>
                <c:pt idx="10">
                  <c:v>-0.15335869179765832</c:v>
                </c:pt>
                <c:pt idx="11">
                  <c:v>3.7371756120018307E-2</c:v>
                </c:pt>
                <c:pt idx="12">
                  <c:v>0.15142646034938806</c:v>
                </c:pt>
                <c:pt idx="13">
                  <c:v>-7.9858132094786538E-2</c:v>
                </c:pt>
                <c:pt idx="14">
                  <c:v>-4.4921038731249252E-2</c:v>
                </c:pt>
                <c:pt idx="15">
                  <c:v>1.0708217546970461E-2</c:v>
                </c:pt>
                <c:pt idx="16">
                  <c:v>-0.10959353881313955</c:v>
                </c:pt>
                <c:pt idx="17">
                  <c:v>0.33549951188320759</c:v>
                </c:pt>
                <c:pt idx="18">
                  <c:v>1.288740576907732E-2</c:v>
                </c:pt>
                <c:pt idx="19">
                  <c:v>-6.4960435633455216E-2</c:v>
                </c:pt>
                <c:pt idx="20">
                  <c:v>-0.25822042958553915</c:v>
                </c:pt>
                <c:pt idx="21">
                  <c:v>6.2251740740137951E-2</c:v>
                </c:pt>
                <c:pt idx="22">
                  <c:v>4.1497355214973553E-2</c:v>
                </c:pt>
                <c:pt idx="23">
                  <c:v>9.9384212564558594E-2</c:v>
                </c:pt>
                <c:pt idx="24">
                  <c:v>-0.28800251259098519</c:v>
                </c:pt>
                <c:pt idx="25">
                  <c:v>0.17091941242231901</c:v>
                </c:pt>
                <c:pt idx="26">
                  <c:v>-0.43261285228233276</c:v>
                </c:pt>
                <c:pt idx="27">
                  <c:v>4.1271774015236101E-2</c:v>
                </c:pt>
                <c:pt idx="28">
                  <c:v>0.14394598913047377</c:v>
                </c:pt>
                <c:pt idx="29">
                  <c:v>0.42828389966100938</c:v>
                </c:pt>
                <c:pt idx="30">
                  <c:v>-0.26629267764019537</c:v>
                </c:pt>
                <c:pt idx="31">
                  <c:v>-0.17579720997943976</c:v>
                </c:pt>
                <c:pt idx="32">
                  <c:v>0.51518402477078529</c:v>
                </c:pt>
                <c:pt idx="33">
                  <c:v>-0.32969814060991776</c:v>
                </c:pt>
                <c:pt idx="34">
                  <c:v>0.28090185939156193</c:v>
                </c:pt>
                <c:pt idx="35">
                  <c:v>-0.57754015454623397</c:v>
                </c:pt>
                <c:pt idx="36">
                  <c:v>0.57489080729751518</c:v>
                </c:pt>
                <c:pt idx="37">
                  <c:v>-0.37969289079672586</c:v>
                </c:pt>
                <c:pt idx="38">
                  <c:v>5.5507672818818798E-2</c:v>
                </c:pt>
                <c:pt idx="39">
                  <c:v>0.21939539337726022</c:v>
                </c:pt>
                <c:pt idx="40">
                  <c:v>-0.17958262793310936</c:v>
                </c:pt>
                <c:pt idx="41">
                  <c:v>-0.16662546208476792</c:v>
                </c:pt>
                <c:pt idx="42">
                  <c:v>1.773740742719665E-2</c:v>
                </c:pt>
                <c:pt idx="43">
                  <c:v>3.4629742873716118E-2</c:v>
                </c:pt>
                <c:pt idx="44">
                  <c:v>0.17550462978755899</c:v>
                </c:pt>
                <c:pt idx="45">
                  <c:v>5.4505334533614502E-2</c:v>
                </c:pt>
                <c:pt idx="46">
                  <c:v>0.16170021013243624</c:v>
                </c:pt>
                <c:pt idx="47">
                  <c:v>-0.4118955856685918</c:v>
                </c:pt>
                <c:pt idx="48">
                  <c:v>0.17337866712866712</c:v>
                </c:pt>
                <c:pt idx="49">
                  <c:v>0.15596597935767315</c:v>
                </c:pt>
                <c:pt idx="50">
                  <c:v>-0.32419916108661762</c:v>
                </c:pt>
                <c:pt idx="51">
                  <c:v>-2.2877093376339697E-2</c:v>
                </c:pt>
                <c:pt idx="52">
                  <c:v>6.5272512073054234E-2</c:v>
                </c:pt>
                <c:pt idx="53">
                  <c:v>0.22843589688036386</c:v>
                </c:pt>
                <c:pt idx="54">
                  <c:v>1.0385362481704963E-2</c:v>
                </c:pt>
                <c:pt idx="55">
                  <c:v>-0.14855207381914814</c:v>
                </c:pt>
                <c:pt idx="56">
                  <c:v>-0.15463868404736475</c:v>
                </c:pt>
                <c:pt idx="57">
                  <c:v>-0.1356775219456931</c:v>
                </c:pt>
                <c:pt idx="58">
                  <c:v>0.19639855417347346</c:v>
                </c:pt>
                <c:pt idx="59">
                  <c:v>7.1112595315030613E-2</c:v>
                </c:pt>
                <c:pt idx="60">
                  <c:v>0.10326759490707849</c:v>
                </c:pt>
                <c:pt idx="61">
                  <c:v>-0.34054731516031966</c:v>
                </c:pt>
                <c:pt idx="62">
                  <c:v>0.51593197964669724</c:v>
                </c:pt>
                <c:pt idx="63">
                  <c:v>-0.18280445158323311</c:v>
                </c:pt>
                <c:pt idx="64">
                  <c:v>1.6157203517847607E-2</c:v>
                </c:pt>
                <c:pt idx="65">
                  <c:v>-0.25563054679117869</c:v>
                </c:pt>
                <c:pt idx="66">
                  <c:v>5.5712542857439984E-2</c:v>
                </c:pt>
                <c:pt idx="67">
                  <c:v>4.2741857090435875E-3</c:v>
                </c:pt>
                <c:pt idx="68">
                  <c:v>-0.11281239444905367</c:v>
                </c:pt>
                <c:pt idx="69">
                  <c:v>0.15116002922908295</c:v>
                </c:pt>
                <c:pt idx="70">
                  <c:v>-0.28543655534774531</c:v>
                </c:pt>
                <c:pt idx="71">
                  <c:v>0.2528368681755539</c:v>
                </c:pt>
                <c:pt idx="72">
                  <c:v>-0.1588806913156075</c:v>
                </c:pt>
                <c:pt idx="73">
                  <c:v>5.3009276637959346E-2</c:v>
                </c:pt>
                <c:pt idx="74">
                  <c:v>0.25016624401482745</c:v>
                </c:pt>
                <c:pt idx="75">
                  <c:v>-0.16230229126294016</c:v>
                </c:pt>
                <c:pt idx="76">
                  <c:v>3.0791657683995333E-2</c:v>
                </c:pt>
                <c:pt idx="77">
                  <c:v>-1.4320954188126789E-2</c:v>
                </c:pt>
                <c:pt idx="78">
                  <c:v>0.14967785104523035</c:v>
                </c:pt>
                <c:pt idx="79">
                  <c:v>-0.38780749177396934</c:v>
                </c:pt>
                <c:pt idx="80">
                  <c:v>6.453811532964196E-2</c:v>
                </c:pt>
                <c:pt idx="81">
                  <c:v>9.1005074511909534E-2</c:v>
                </c:pt>
                <c:pt idx="82">
                  <c:v>0.16570561666764361</c:v>
                </c:pt>
                <c:pt idx="83">
                  <c:v>-0.26672535211267606</c:v>
                </c:pt>
                <c:pt idx="84">
                  <c:v>-0.10406325850151596</c:v>
                </c:pt>
                <c:pt idx="85">
                  <c:v>0.32356294201755564</c:v>
                </c:pt>
                <c:pt idx="86">
                  <c:v>-0.10308218750390269</c:v>
                </c:pt>
                <c:pt idx="87">
                  <c:v>-0.15340212726551833</c:v>
                </c:pt>
                <c:pt idx="88">
                  <c:v>0.43479972695580088</c:v>
                </c:pt>
                <c:pt idx="89">
                  <c:v>-8.7004630464850519E-2</c:v>
                </c:pt>
                <c:pt idx="90">
                  <c:v>6.3639399204882485E-2</c:v>
                </c:pt>
                <c:pt idx="91">
                  <c:v>-0.36914203316510458</c:v>
                </c:pt>
                <c:pt idx="92">
                  <c:v>0.20538114663290491</c:v>
                </c:pt>
                <c:pt idx="93">
                  <c:v>-0.11334581464697774</c:v>
                </c:pt>
                <c:pt idx="94">
                  <c:v>0.10606060606060602</c:v>
                </c:pt>
                <c:pt idx="95">
                  <c:v>-4.5116469758641975E-2</c:v>
                </c:pt>
                <c:pt idx="96">
                  <c:v>9.7398783956155366E-2</c:v>
                </c:pt>
                <c:pt idx="97">
                  <c:v>-2.8771354540907401E-4</c:v>
                </c:pt>
                <c:pt idx="98">
                  <c:v>-0.20492248884385511</c:v>
                </c:pt>
                <c:pt idx="99">
                  <c:v>-8.3351842340278814E-2</c:v>
                </c:pt>
                <c:pt idx="100">
                  <c:v>0.15635212620221162</c:v>
                </c:pt>
                <c:pt idx="101">
                  <c:v>-0.10878821705796554</c:v>
                </c:pt>
                <c:pt idx="102">
                  <c:v>0.12388814115889535</c:v>
                </c:pt>
                <c:pt idx="103">
                  <c:v>-8.2954111009418741E-2</c:v>
                </c:pt>
                <c:pt idx="104">
                  <c:v>7.3023398447127186E-2</c:v>
                </c:pt>
                <c:pt idx="105">
                  <c:v>-0.16702444841979719</c:v>
                </c:pt>
                <c:pt idx="106">
                  <c:v>0.29141817727642177</c:v>
                </c:pt>
                <c:pt idx="107">
                  <c:v>-0.15053838567426714</c:v>
                </c:pt>
                <c:pt idx="108">
                  <c:v>-0.15493939891430047</c:v>
                </c:pt>
                <c:pt idx="109">
                  <c:v>0.13838446141944555</c:v>
                </c:pt>
                <c:pt idx="110">
                  <c:v>-2.4018861126217705E-2</c:v>
                </c:pt>
                <c:pt idx="111">
                  <c:v>-6.1343158596273262E-2</c:v>
                </c:pt>
                <c:pt idx="112">
                  <c:v>4.0412825827541077E-2</c:v>
                </c:pt>
                <c:pt idx="113">
                  <c:v>0.1410116290702883</c:v>
                </c:pt>
                <c:pt idx="114">
                  <c:v>0.21017846300633186</c:v>
                </c:pt>
                <c:pt idx="115">
                  <c:v>-0.58299337957124853</c:v>
                </c:pt>
                <c:pt idx="116">
                  <c:v>0.15724535320040145</c:v>
                </c:pt>
                <c:pt idx="117">
                  <c:v>-5.391527599486523E-2</c:v>
                </c:pt>
                <c:pt idx="118">
                  <c:v>0.20636609783154791</c:v>
                </c:pt>
                <c:pt idx="119">
                  <c:v>-5.1192624860336156E-3</c:v>
                </c:pt>
                <c:pt idx="120">
                  <c:v>-0.10329159073001443</c:v>
                </c:pt>
                <c:pt idx="121">
                  <c:v>0.16062195949413993</c:v>
                </c:pt>
                <c:pt idx="122">
                  <c:v>-3.9173502299543084E-2</c:v>
                </c:pt>
                <c:pt idx="123">
                  <c:v>-0.40475534787230816</c:v>
                </c:pt>
                <c:pt idx="124">
                  <c:v>0.34006766607960176</c:v>
                </c:pt>
                <c:pt idx="125">
                  <c:v>-0.10622702343956703</c:v>
                </c:pt>
                <c:pt idx="126">
                  <c:v>2.241854029747492E-2</c:v>
                </c:pt>
                <c:pt idx="127">
                  <c:v>-0.10940392939626731</c:v>
                </c:pt>
                <c:pt idx="128">
                  <c:v>0.13931872429435432</c:v>
                </c:pt>
                <c:pt idx="129">
                  <c:v>-5.315560343685688E-3</c:v>
                </c:pt>
                <c:pt idx="130">
                  <c:v>-0.10256911037999233</c:v>
                </c:pt>
                <c:pt idx="131">
                  <c:v>0.11540908507954956</c:v>
                </c:pt>
                <c:pt idx="132">
                  <c:v>-3.5363277854004727E-2</c:v>
                </c:pt>
                <c:pt idx="133">
                  <c:v>4.9228453793522364E-2</c:v>
                </c:pt>
                <c:pt idx="134">
                  <c:v>-0.22498489298845536</c:v>
                </c:pt>
                <c:pt idx="135">
                  <c:v>0.31778792406738254</c:v>
                </c:pt>
                <c:pt idx="136">
                  <c:v>-0.13558946355161838</c:v>
                </c:pt>
                <c:pt idx="137">
                  <c:v>-0.26111078040958668</c:v>
                </c:pt>
                <c:pt idx="138">
                  <c:v>0.26615986386058238</c:v>
                </c:pt>
                <c:pt idx="139">
                  <c:v>-0.14437389622403496</c:v>
                </c:pt>
                <c:pt idx="140">
                  <c:v>9.2789910899711892E-2</c:v>
                </c:pt>
                <c:pt idx="141">
                  <c:v>4.2752007136485359E-2</c:v>
                </c:pt>
                <c:pt idx="142">
                  <c:v>0.16277294097508344</c:v>
                </c:pt>
                <c:pt idx="143">
                  <c:v>-0.25040272973269184</c:v>
                </c:pt>
                <c:pt idx="144">
                  <c:v>-1.8781694495980217E-2</c:v>
                </c:pt>
                <c:pt idx="145">
                  <c:v>0.10613394288616917</c:v>
                </c:pt>
                <c:pt idx="146">
                  <c:v>-9.6431967009696584E-2</c:v>
                </c:pt>
                <c:pt idx="147">
                  <c:v>5.3451653439947511E-2</c:v>
                </c:pt>
                <c:pt idx="148">
                  <c:v>-0.14132379248658317</c:v>
                </c:pt>
                <c:pt idx="149">
                  <c:v>0.22175357005454094</c:v>
                </c:pt>
                <c:pt idx="150">
                  <c:v>-0.22823732392114637</c:v>
                </c:pt>
                <c:pt idx="151">
                  <c:v>-4.5036482323153437E-2</c:v>
                </c:pt>
                <c:pt idx="152">
                  <c:v>8.7203238487667922E-2</c:v>
                </c:pt>
                <c:pt idx="153">
                  <c:v>9.3611112945916619E-3</c:v>
                </c:pt>
                <c:pt idx="154">
                  <c:v>-0.14264088618927334</c:v>
                </c:pt>
                <c:pt idx="155">
                  <c:v>0.19487163456972301</c:v>
                </c:pt>
                <c:pt idx="156">
                  <c:v>-0.16296449654726758</c:v>
                </c:pt>
                <c:pt idx="157">
                  <c:v>0.1071443270547292</c:v>
                </c:pt>
                <c:pt idx="158">
                  <c:v>-2.7065808866523988E-2</c:v>
                </c:pt>
                <c:pt idx="159">
                  <c:v>-5.0131763921985761E-2</c:v>
                </c:pt>
                <c:pt idx="160">
                  <c:v>0.17589563535446978</c:v>
                </c:pt>
                <c:pt idx="161">
                  <c:v>-0.24429860919222629</c:v>
                </c:pt>
                <c:pt idx="162">
                  <c:v>0.28042790542790552</c:v>
                </c:pt>
                <c:pt idx="163">
                  <c:v>-0.27157598499061908</c:v>
                </c:pt>
                <c:pt idx="164">
                  <c:v>0.25684072025535426</c:v>
                </c:pt>
                <c:pt idx="165">
                  <c:v>-0.38038725387515709</c:v>
                </c:pt>
                <c:pt idx="166">
                  <c:v>0.14553066227699252</c:v>
                </c:pt>
                <c:pt idx="167">
                  <c:v>3.0106597522327472E-3</c:v>
                </c:pt>
                <c:pt idx="168">
                  <c:v>0.15508248374556682</c:v>
                </c:pt>
                <c:pt idx="169">
                  <c:v>-0.16029289777951028</c:v>
                </c:pt>
                <c:pt idx="170">
                  <c:v>0.13353343201213391</c:v>
                </c:pt>
                <c:pt idx="171">
                  <c:v>-0.17098446740496759</c:v>
                </c:pt>
                <c:pt idx="172">
                  <c:v>0.18623426824712075</c:v>
                </c:pt>
                <c:pt idx="173">
                  <c:v>9.7756611104148905E-3</c:v>
                </c:pt>
                <c:pt idx="174">
                  <c:v>-0.10374912095639949</c:v>
                </c:pt>
                <c:pt idx="175">
                  <c:v>7.3273605173381662E-2</c:v>
                </c:pt>
                <c:pt idx="176">
                  <c:v>0.19800893173415524</c:v>
                </c:pt>
                <c:pt idx="177">
                  <c:v>-0.22548797475336296</c:v>
                </c:pt>
                <c:pt idx="178">
                  <c:v>-8.342169355997503E-2</c:v>
                </c:pt>
                <c:pt idx="179">
                  <c:v>6.8279114974793054E-2</c:v>
                </c:pt>
                <c:pt idx="180">
                  <c:v>3.883138959551613E-3</c:v>
                </c:pt>
                <c:pt idx="181">
                  <c:v>9.1833118148907378E-3</c:v>
                </c:pt>
                <c:pt idx="182">
                  <c:v>-0.14855764855764853</c:v>
                </c:pt>
                <c:pt idx="183">
                  <c:v>0.1330624097133758</c:v>
                </c:pt>
                <c:pt idx="184">
                  <c:v>-0.12760522892062454</c:v>
                </c:pt>
                <c:pt idx="185">
                  <c:v>8.2575000324536241E-2</c:v>
                </c:pt>
                <c:pt idx="186">
                  <c:v>-0.10889645502023543</c:v>
                </c:pt>
                <c:pt idx="187">
                  <c:v>5.6338627713464706E-2</c:v>
                </c:pt>
                <c:pt idx="188">
                  <c:v>0.20234548183540579</c:v>
                </c:pt>
                <c:pt idx="189">
                  <c:v>-0.4009026299787169</c:v>
                </c:pt>
                <c:pt idx="190">
                  <c:v>0.22190853736906369</c:v>
                </c:pt>
                <c:pt idx="191">
                  <c:v>-0.14185451649057468</c:v>
                </c:pt>
                <c:pt idx="192">
                  <c:v>0.19377882699042842</c:v>
                </c:pt>
                <c:pt idx="193">
                  <c:v>0.14869811692899654</c:v>
                </c:pt>
                <c:pt idx="194">
                  <c:v>-0.23514003339386869</c:v>
                </c:pt>
                <c:pt idx="195">
                  <c:v>7.7151411845925111E-2</c:v>
                </c:pt>
                <c:pt idx="196">
                  <c:v>8.6513470831544648E-2</c:v>
                </c:pt>
                <c:pt idx="197">
                  <c:v>-0.1002573842021619</c:v>
                </c:pt>
                <c:pt idx="198">
                  <c:v>-6.2311866335203137E-2</c:v>
                </c:pt>
                <c:pt idx="199">
                  <c:v>-0.13035683757905819</c:v>
                </c:pt>
                <c:pt idx="200">
                  <c:v>9.6945060359694524E-2</c:v>
                </c:pt>
                <c:pt idx="201">
                  <c:v>-4.7087219767632083E-2</c:v>
                </c:pt>
                <c:pt idx="202">
                  <c:v>5.4211702620270308E-2</c:v>
                </c:pt>
                <c:pt idx="203">
                  <c:v>-4.2792083226120936E-2</c:v>
                </c:pt>
                <c:pt idx="204">
                  <c:v>0.15835278555866789</c:v>
                </c:pt>
                <c:pt idx="205">
                  <c:v>-0.14361537980499955</c:v>
                </c:pt>
                <c:pt idx="206">
                  <c:v>3.5636076972755504E-2</c:v>
                </c:pt>
                <c:pt idx="207">
                  <c:v>0.17913469735720378</c:v>
                </c:pt>
                <c:pt idx="208">
                  <c:v>-0.1527294685990338</c:v>
                </c:pt>
                <c:pt idx="209">
                  <c:v>3.162280701754383E-2</c:v>
                </c:pt>
                <c:pt idx="210">
                  <c:v>-0.17685779034562232</c:v>
                </c:pt>
                <c:pt idx="211">
                  <c:v>2.8568316661411797E-2</c:v>
                </c:pt>
                <c:pt idx="212">
                  <c:v>0.17222222222222228</c:v>
                </c:pt>
                <c:pt idx="213">
                  <c:v>-0.34989664082687344</c:v>
                </c:pt>
                <c:pt idx="214">
                  <c:v>0.12911805736536308</c:v>
                </c:pt>
                <c:pt idx="215">
                  <c:v>2.5928156111082901E-2</c:v>
                </c:pt>
                <c:pt idx="216">
                  <c:v>-8.9023200391420865E-2</c:v>
                </c:pt>
                <c:pt idx="217">
                  <c:v>0.17710595097417148</c:v>
                </c:pt>
                <c:pt idx="218">
                  <c:v>-3.330102733087803E-2</c:v>
                </c:pt>
                <c:pt idx="219">
                  <c:v>6.8376553232092074E-2</c:v>
                </c:pt>
                <c:pt idx="220">
                  <c:v>-4.3498107885439841E-2</c:v>
                </c:pt>
                <c:pt idx="221">
                  <c:v>-3.3523191540495045E-2</c:v>
                </c:pt>
                <c:pt idx="222">
                  <c:v>-1.1408579251597217E-2</c:v>
                </c:pt>
                <c:pt idx="223">
                  <c:v>-9.2100192678227444E-2</c:v>
                </c:pt>
                <c:pt idx="224">
                  <c:v>8.3502983502983685E-2</c:v>
                </c:pt>
                <c:pt idx="225">
                  <c:v>-6.0708865855924721E-2</c:v>
                </c:pt>
                <c:pt idx="226">
                  <c:v>-1.0790213938535853E-2</c:v>
                </c:pt>
                <c:pt idx="227">
                  <c:v>3.634774464312529E-2</c:v>
                </c:pt>
                <c:pt idx="228">
                  <c:v>9.2177714758359952E-2</c:v>
                </c:pt>
                <c:pt idx="229">
                  <c:v>6.2324801049196132E-4</c:v>
                </c:pt>
                <c:pt idx="230">
                  <c:v>-0.19374636813824103</c:v>
                </c:pt>
                <c:pt idx="231">
                  <c:v>0.17707202707904979</c:v>
                </c:pt>
                <c:pt idx="232">
                  <c:v>-3.863832155240543E-2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15-4925-980E-464A4B1C60BF}"/>
            </c:ext>
          </c:extLst>
        </c:ser>
        <c:ser>
          <c:idx val="1"/>
          <c:order val="1"/>
          <c:tx>
            <c:strRef>
              <c:f>'G H Alpha Secant'!$AW$5</c:f>
              <c:strCache>
                <c:ptCount val="1"/>
                <c:pt idx="0">
                  <c:v>-0.034863091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869347720423836"/>
                  <c:y val="-0.37163080305552149"/>
                </c:manualLayout>
              </c:layout>
              <c:numFmt formatCode="General" sourceLinked="0"/>
              <c:spPr>
                <a:solidFill>
                  <a:srgbClr val="FF0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H Alpha Secant'!$AU$6:$AU$238</c:f>
              <c:numCache>
                <c:formatCode>General</c:formatCode>
                <c:ptCount val="233"/>
                <c:pt idx="0">
                  <c:v>2.6650035979406239E-2</c:v>
                </c:pt>
                <c:pt idx="1">
                  <c:v>-9.55925424980828E-2</c:v>
                </c:pt>
                <c:pt idx="2">
                  <c:v>6.5153946844836996E-3</c:v>
                </c:pt>
                <c:pt idx="3">
                  <c:v>-0.10449520272433477</c:v>
                </c:pt>
                <c:pt idx="4">
                  <c:v>0.15206449608556777</c:v>
                </c:pt>
                <c:pt idx="5">
                  <c:v>-0.13902456445731159</c:v>
                </c:pt>
                <c:pt idx="6">
                  <c:v>-4.2596359757388069E-3</c:v>
                </c:pt>
                <c:pt idx="7">
                  <c:v>1.0105208200096638E-2</c:v>
                </c:pt>
                <c:pt idx="8">
                  <c:v>1.9520903526289324E-2</c:v>
                </c:pt>
                <c:pt idx="9">
                  <c:v>6.0065703647466995E-2</c:v>
                </c:pt>
                <c:pt idx="10">
                  <c:v>-7.531887113320751E-2</c:v>
                </c:pt>
                <c:pt idx="11">
                  <c:v>-4.5232342359416922E-2</c:v>
                </c:pt>
                <c:pt idx="12">
                  <c:v>3.8463155217941414E-2</c:v>
                </c:pt>
                <c:pt idx="13">
                  <c:v>9.9485204673177563E-5</c:v>
                </c:pt>
                <c:pt idx="14">
                  <c:v>-6.1864519128946305E-3</c:v>
                </c:pt>
                <c:pt idx="15">
                  <c:v>3.4608741067650384E-2</c:v>
                </c:pt>
                <c:pt idx="16">
                  <c:v>-0.14124884018239228</c:v>
                </c:pt>
                <c:pt idx="17">
                  <c:v>0.13924422749188373</c:v>
                </c:pt>
                <c:pt idx="18">
                  <c:v>6.5751051436947261E-2</c:v>
                </c:pt>
                <c:pt idx="19">
                  <c:v>-0.2088314088969519</c:v>
                </c:pt>
                <c:pt idx="20">
                  <c:v>-5.8977228703090412E-3</c:v>
                </c:pt>
                <c:pt idx="21">
                  <c:v>0.11569174217803191</c:v>
                </c:pt>
                <c:pt idx="22">
                  <c:v>3.3410515607773528E-3</c:v>
                </c:pt>
                <c:pt idx="23">
                  <c:v>-7.8322066702794235E-2</c:v>
                </c:pt>
                <c:pt idx="24">
                  <c:v>3.7317975871690612E-2</c:v>
                </c:pt>
                <c:pt idx="25">
                  <c:v>5.5227173512898409E-3</c:v>
                </c:pt>
                <c:pt idx="26">
                  <c:v>5.3887136237697864E-2</c:v>
                </c:pt>
                <c:pt idx="27">
                  <c:v>-3.2395543078186595E-2</c:v>
                </c:pt>
                <c:pt idx="28">
                  <c:v>-0.12618788316386553</c:v>
                </c:pt>
                <c:pt idx="29">
                  <c:v>6.1990517846527426E-2</c:v>
                </c:pt>
                <c:pt idx="30">
                  <c:v>8.7364955181047088E-2</c:v>
                </c:pt>
                <c:pt idx="31">
                  <c:v>-8.771924585791846E-2</c:v>
                </c:pt>
                <c:pt idx="32">
                  <c:v>2.278526933102587E-2</c:v>
                </c:pt>
                <c:pt idx="33">
                  <c:v>-2.6673811844356132E-2</c:v>
                </c:pt>
                <c:pt idx="34">
                  <c:v>-6.7303714613329457E-2</c:v>
                </c:pt>
                <c:pt idx="35">
                  <c:v>4.4660004956513177E-2</c:v>
                </c:pt>
                <c:pt idx="36">
                  <c:v>5.2742055101535068E-3</c:v>
                </c:pt>
                <c:pt idx="37">
                  <c:v>4.1297302681941039E-2</c:v>
                </c:pt>
                <c:pt idx="38">
                  <c:v>-5.5061005294287313E-2</c:v>
                </c:pt>
                <c:pt idx="39">
                  <c:v>2.5031030844659463E-2</c:v>
                </c:pt>
                <c:pt idx="40">
                  <c:v>3.5095939515858987E-2</c:v>
                </c:pt>
                <c:pt idx="41">
                  <c:v>1.5568210080494582E-2</c:v>
                </c:pt>
                <c:pt idx="42">
                  <c:v>-1.1330462598366231E-3</c:v>
                </c:pt>
                <c:pt idx="43">
                  <c:v>-0.15814004718832742</c:v>
                </c:pt>
                <c:pt idx="44">
                  <c:v>9.100506331160374E-2</c:v>
                </c:pt>
                <c:pt idx="45">
                  <c:v>6.4748196407766967E-2</c:v>
                </c:pt>
                <c:pt idx="46">
                  <c:v>-2.2617751883779846E-2</c:v>
                </c:pt>
                <c:pt idx="47">
                  <c:v>5.4197796598713821E-2</c:v>
                </c:pt>
                <c:pt idx="48">
                  <c:v>-9.9673034945539529E-2</c:v>
                </c:pt>
                <c:pt idx="49">
                  <c:v>-1.376177731492495E-2</c:v>
                </c:pt>
                <c:pt idx="50">
                  <c:v>7.3409556440371337E-2</c:v>
                </c:pt>
                <c:pt idx="51">
                  <c:v>2.5620667238296924E-3</c:v>
                </c:pt>
                <c:pt idx="52">
                  <c:v>-6.9782240489690894E-2</c:v>
                </c:pt>
                <c:pt idx="53">
                  <c:v>-4.3351650932318964E-3</c:v>
                </c:pt>
                <c:pt idx="54">
                  <c:v>4.9724239978477303E-2</c:v>
                </c:pt>
                <c:pt idx="55">
                  <c:v>-7.8687654612623725E-2</c:v>
                </c:pt>
                <c:pt idx="56">
                  <c:v>8.5676111220260753E-2</c:v>
                </c:pt>
                <c:pt idx="57">
                  <c:v>-9.8720131530352251E-2</c:v>
                </c:pt>
                <c:pt idx="58">
                  <c:v>3.5624988917698996E-2</c:v>
                </c:pt>
                <c:pt idx="59">
                  <c:v>-2.7401377895996559E-2</c:v>
                </c:pt>
                <c:pt idx="60">
                  <c:v>6.8254699387058804E-2</c:v>
                </c:pt>
                <c:pt idx="61">
                  <c:v>-4.8793792131190006E-2</c:v>
                </c:pt>
                <c:pt idx="62">
                  <c:v>1.8431979646697405E-2</c:v>
                </c:pt>
                <c:pt idx="63">
                  <c:v>2.8294364906713554E-2</c:v>
                </c:pt>
                <c:pt idx="64">
                  <c:v>-3.2999257082374889E-2</c:v>
                </c:pt>
                <c:pt idx="65">
                  <c:v>-9.2364326113012485E-3</c:v>
                </c:pt>
                <c:pt idx="66">
                  <c:v>6.1527558748661892E-3</c:v>
                </c:pt>
                <c:pt idx="67">
                  <c:v>4.7978120763319976E-2</c:v>
                </c:pt>
                <c:pt idx="68">
                  <c:v>-0.10848080944823152</c:v>
                </c:pt>
                <c:pt idx="69">
                  <c:v>-1.7950751068240844E-4</c:v>
                </c:pt>
                <c:pt idx="70">
                  <c:v>4.7352435965129058E-2</c:v>
                </c:pt>
                <c:pt idx="71">
                  <c:v>-6.7034126647633641E-2</c:v>
                </c:pt>
                <c:pt idx="72">
                  <c:v>9.9008138627961984E-2</c:v>
                </c:pt>
                <c:pt idx="73">
                  <c:v>-0.13732919167564483</c:v>
                </c:pt>
                <c:pt idx="74">
                  <c:v>0.18008114776059547</c:v>
                </c:pt>
                <c:pt idx="75">
                  <c:v>-0.18012350574896463</c:v>
                </c:pt>
                <c:pt idx="76">
                  <c:v>7.9231177431266675E-2</c:v>
                </c:pt>
                <c:pt idx="77">
                  <c:v>-0.1802847841422352</c:v>
                </c:pt>
                <c:pt idx="78">
                  <c:v>0.18456324215181963</c:v>
                </c:pt>
                <c:pt idx="79">
                  <c:v>-3.901056671355313E-2</c:v>
                </c:pt>
                <c:pt idx="80">
                  <c:v>-4.7377392986797218E-2</c:v>
                </c:pt>
                <c:pt idx="81">
                  <c:v>-5.52134056186247E-2</c:v>
                </c:pt>
                <c:pt idx="82">
                  <c:v>1.8517985536895432E-2</c:v>
                </c:pt>
                <c:pt idx="83">
                  <c:v>7.5214070816940537E-2</c:v>
                </c:pt>
                <c:pt idx="84">
                  <c:v>3.0400809464864453E-4</c:v>
                </c:pt>
                <c:pt idx="85">
                  <c:v>-3.2845363146730977E-2</c:v>
                </c:pt>
                <c:pt idx="86">
                  <c:v>0.11237865049340456</c:v>
                </c:pt>
                <c:pt idx="87">
                  <c:v>-0.12609403870465813</c:v>
                </c:pt>
                <c:pt idx="88">
                  <c:v>-2.7121706902391851E-2</c:v>
                </c:pt>
                <c:pt idx="89">
                  <c:v>0.10396723654282208</c:v>
                </c:pt>
                <c:pt idx="90">
                  <c:v>-0.10327600085464822</c:v>
                </c:pt>
                <c:pt idx="91">
                  <c:v>1.0031411490525888E-2</c:v>
                </c:pt>
                <c:pt idx="92">
                  <c:v>7.4671615463915153E-2</c:v>
                </c:pt>
                <c:pt idx="93">
                  <c:v>2.9473537649276738E-2</c:v>
                </c:pt>
                <c:pt idx="94">
                  <c:v>-0.10063742032245976</c:v>
                </c:pt>
                <c:pt idx="95">
                  <c:v>-1.9954378049770849E-2</c:v>
                </c:pt>
                <c:pt idx="96">
                  <c:v>6.1617068615983928E-3</c:v>
                </c:pt>
                <c:pt idx="97">
                  <c:v>7.9686021086716019E-2</c:v>
                </c:pt>
                <c:pt idx="98">
                  <c:v>-0.15354795791760556</c:v>
                </c:pt>
                <c:pt idx="99">
                  <c:v>0.12701229780949203</c:v>
                </c:pt>
                <c:pt idx="100">
                  <c:v>-4.5355948331949836E-2</c:v>
                </c:pt>
                <c:pt idx="101">
                  <c:v>4.8905646203785291E-2</c:v>
                </c:pt>
                <c:pt idx="102">
                  <c:v>1.7192430169659656E-2</c:v>
                </c:pt>
                <c:pt idx="103">
                  <c:v>-3.7319376717697139E-2</c:v>
                </c:pt>
                <c:pt idx="104">
                  <c:v>-1.5207239701274133E-2</c:v>
                </c:pt>
                <c:pt idx="105">
                  <c:v>0.12232825197120961</c:v>
                </c:pt>
                <c:pt idx="106">
                  <c:v>-9.6704507364752224E-2</c:v>
                </c:pt>
                <c:pt idx="107">
                  <c:v>7.016950788169718E-3</c:v>
                </c:pt>
                <c:pt idx="108">
                  <c:v>-5.5348402179100531E-2</c:v>
                </c:pt>
                <c:pt idx="109">
                  <c:v>5.3295798835320207E-2</c:v>
                </c:pt>
                <c:pt idx="110">
                  <c:v>-9.5220885391396892E-2</c:v>
                </c:pt>
                <c:pt idx="111">
                  <c:v>5.3297579372630688E-2</c:v>
                </c:pt>
                <c:pt idx="112">
                  <c:v>-2.981437286900307E-2</c:v>
                </c:pt>
                <c:pt idx="113">
                  <c:v>6.6790378184950761E-2</c:v>
                </c:pt>
                <c:pt idx="114">
                  <c:v>-9.6848994743731653E-2</c:v>
                </c:pt>
                <c:pt idx="115">
                  <c:v>0.16705870705870707</c:v>
                </c:pt>
                <c:pt idx="116">
                  <c:v>-0.11072067467416308</c:v>
                </c:pt>
                <c:pt idx="117">
                  <c:v>8.9493839493839489E-2</c:v>
                </c:pt>
                <c:pt idx="118">
                  <c:v>-0.13834721908399616</c:v>
                </c:pt>
                <c:pt idx="119">
                  <c:v>6.8154730067288449E-2</c:v>
                </c:pt>
                <c:pt idx="120">
                  <c:v>-5.0329073562681903E-2</c:v>
                </c:pt>
                <c:pt idx="121">
                  <c:v>1.265547810075579E-2</c:v>
                </c:pt>
                <c:pt idx="122">
                  <c:v>4.9107834988011412E-2</c:v>
                </c:pt>
                <c:pt idx="123">
                  <c:v>2.9006733349423719E-2</c:v>
                </c:pt>
                <c:pt idx="124">
                  <c:v>3.8159879297899824E-2</c:v>
                </c:pt>
                <c:pt idx="125">
                  <c:v>-0.11964018043502994</c:v>
                </c:pt>
                <c:pt idx="126">
                  <c:v>-2.2504644689202158E-2</c:v>
                </c:pt>
                <c:pt idx="127">
                  <c:v>4.2439274985278219E-2</c:v>
                </c:pt>
                <c:pt idx="128">
                  <c:v>-6.0547484273070606E-2</c:v>
                </c:pt>
                <c:pt idx="129">
                  <c:v>2.0354681194860058E-2</c:v>
                </c:pt>
                <c:pt idx="130">
                  <c:v>-2.7483247482650242E-2</c:v>
                </c:pt>
                <c:pt idx="131">
                  <c:v>0.1631479044615915</c:v>
                </c:pt>
                <c:pt idx="132">
                  <c:v>-7.0092196743965163E-2</c:v>
                </c:pt>
                <c:pt idx="133">
                  <c:v>-0.12680730177604466</c:v>
                </c:pt>
                <c:pt idx="134">
                  <c:v>0.14203682451817595</c:v>
                </c:pt>
                <c:pt idx="135">
                  <c:v>3.1386248910008741E-2</c:v>
                </c:pt>
                <c:pt idx="136">
                  <c:v>-8.7281316035186074E-2</c:v>
                </c:pt>
                <c:pt idx="137">
                  <c:v>-7.738798215049808E-2</c:v>
                </c:pt>
                <c:pt idx="138">
                  <c:v>-5.0737512969002363E-2</c:v>
                </c:pt>
                <c:pt idx="139">
                  <c:v>6.4587863160815939E-2</c:v>
                </c:pt>
                <c:pt idx="140">
                  <c:v>8.4377952183707527E-2</c:v>
                </c:pt>
                <c:pt idx="141">
                  <c:v>-5.6307412613528451E-2</c:v>
                </c:pt>
                <c:pt idx="142">
                  <c:v>-1.5451033472412168E-2</c:v>
                </c:pt>
                <c:pt idx="143">
                  <c:v>-5.9852082753672542E-2</c:v>
                </c:pt>
                <c:pt idx="144">
                  <c:v>8.1557282682739263E-2</c:v>
                </c:pt>
                <c:pt idx="145">
                  <c:v>-8.2770837825368204E-2</c:v>
                </c:pt>
                <c:pt idx="146">
                  <c:v>-1.6327398764469647E-2</c:v>
                </c:pt>
                <c:pt idx="147">
                  <c:v>8.4417775207248913E-2</c:v>
                </c:pt>
                <c:pt idx="148">
                  <c:v>-4.7472527472527504E-2</c:v>
                </c:pt>
                <c:pt idx="149">
                  <c:v>6.3111311131113235E-3</c:v>
                </c:pt>
                <c:pt idx="150">
                  <c:v>-5.9159279957313626E-2</c:v>
                </c:pt>
                <c:pt idx="151">
                  <c:v>5.6493630825384611E-2</c:v>
                </c:pt>
                <c:pt idx="152">
                  <c:v>-7.9529800301064324E-2</c:v>
                </c:pt>
                <c:pt idx="153">
                  <c:v>9.5622193660086341E-2</c:v>
                </c:pt>
                <c:pt idx="154">
                  <c:v>-2.9102954705283735E-2</c:v>
                </c:pt>
                <c:pt idx="155">
                  <c:v>-2.8369674128266409E-2</c:v>
                </c:pt>
                <c:pt idx="156">
                  <c:v>-8.3152148811007631E-3</c:v>
                </c:pt>
                <c:pt idx="157">
                  <c:v>3.5356386593908329E-2</c:v>
                </c:pt>
                <c:pt idx="158">
                  <c:v>4.6142083436553349E-3</c:v>
                </c:pt>
                <c:pt idx="159">
                  <c:v>-1.6092343734834313E-2</c:v>
                </c:pt>
                <c:pt idx="160">
                  <c:v>-3.1391501219087348E-2</c:v>
                </c:pt>
                <c:pt idx="161">
                  <c:v>8.045591585727252E-2</c:v>
                </c:pt>
                <c:pt idx="162">
                  <c:v>-4.2149107722878165E-2</c:v>
                </c:pt>
                <c:pt idx="163">
                  <c:v>-1.2500000000000011E-2</c:v>
                </c:pt>
                <c:pt idx="164">
                  <c:v>3.8988788988780776E-4</c:v>
                </c:pt>
                <c:pt idx="165">
                  <c:v>1.8844696969696983E-2</c:v>
                </c:pt>
                <c:pt idx="166">
                  <c:v>-1.1256489419151805E-2</c:v>
                </c:pt>
                <c:pt idx="167">
                  <c:v>-6.0807136379879556E-3</c:v>
                </c:pt>
                <c:pt idx="168">
                  <c:v>2.4984056213236794E-2</c:v>
                </c:pt>
                <c:pt idx="169">
                  <c:v>1.4779892699477881E-2</c:v>
                </c:pt>
                <c:pt idx="170">
                  <c:v>-0.11197456210851281</c:v>
                </c:pt>
                <c:pt idx="171">
                  <c:v>8.6589021494724527E-2</c:v>
                </c:pt>
                <c:pt idx="172">
                  <c:v>-2.0912119118888572E-2</c:v>
                </c:pt>
                <c:pt idx="173">
                  <c:v>-8.7730292016541256E-4</c:v>
                </c:pt>
                <c:pt idx="174">
                  <c:v>2.7126251344419594E-2</c:v>
                </c:pt>
                <c:pt idx="175">
                  <c:v>-6.3008271946967953E-2</c:v>
                </c:pt>
                <c:pt idx="176">
                  <c:v>6.6716165360743707E-2</c:v>
                </c:pt>
                <c:pt idx="177">
                  <c:v>-7.3670936483706262E-3</c:v>
                </c:pt>
                <c:pt idx="178">
                  <c:v>-4.5492346354465141E-2</c:v>
                </c:pt>
                <c:pt idx="179">
                  <c:v>5.2282987655563606E-3</c:v>
                </c:pt>
                <c:pt idx="180">
                  <c:v>-6.0503884947539277E-2</c:v>
                </c:pt>
                <c:pt idx="181">
                  <c:v>9.3588024085948796E-3</c:v>
                </c:pt>
                <c:pt idx="182">
                  <c:v>5.7193421237245967E-2</c:v>
                </c:pt>
                <c:pt idx="183">
                  <c:v>-2.2978970380395536E-2</c:v>
                </c:pt>
                <c:pt idx="184">
                  <c:v>-3.7035198342027398E-2</c:v>
                </c:pt>
                <c:pt idx="185">
                  <c:v>4.5962693258701726E-2</c:v>
                </c:pt>
                <c:pt idx="186">
                  <c:v>-1.7261552758300269E-2</c:v>
                </c:pt>
                <c:pt idx="187">
                  <c:v>2.897454016039186E-2</c:v>
                </c:pt>
                <c:pt idx="188">
                  <c:v>-1.1299816794413053E-2</c:v>
                </c:pt>
                <c:pt idx="189">
                  <c:v>-7.5695902793980752E-3</c:v>
                </c:pt>
                <c:pt idx="190">
                  <c:v>-2.968568559143836E-2</c:v>
                </c:pt>
                <c:pt idx="191">
                  <c:v>2.762167168534535E-2</c:v>
                </c:pt>
                <c:pt idx="192">
                  <c:v>-5.2668379823176903E-2</c:v>
                </c:pt>
                <c:pt idx="193">
                  <c:v>1.5478739359336469E-2</c:v>
                </c:pt>
                <c:pt idx="194">
                  <c:v>-6.7209583559562081E-3</c:v>
                </c:pt>
                <c:pt idx="195">
                  <c:v>4.6343937541825753E-2</c:v>
                </c:pt>
                <c:pt idx="196">
                  <c:v>-2.7510188049671036E-2</c:v>
                </c:pt>
                <c:pt idx="197">
                  <c:v>-6.3071823525588211E-2</c:v>
                </c:pt>
                <c:pt idx="198">
                  <c:v>8.9129170924491796E-2</c:v>
                </c:pt>
                <c:pt idx="199">
                  <c:v>-8.1586174371296949E-2</c:v>
                </c:pt>
                <c:pt idx="200">
                  <c:v>7.8610571030730048E-2</c:v>
                </c:pt>
                <c:pt idx="201">
                  <c:v>-3.239109621179459E-3</c:v>
                </c:pt>
                <c:pt idx="202">
                  <c:v>-6.7066014807656282E-2</c:v>
                </c:pt>
                <c:pt idx="203">
                  <c:v>3.3627849968755896E-2</c:v>
                </c:pt>
                <c:pt idx="204">
                  <c:v>2.1115494192417206E-2</c:v>
                </c:pt>
                <c:pt idx="205">
                  <c:v>-4.3730845571725852E-2</c:v>
                </c:pt>
                <c:pt idx="206">
                  <c:v>2.5657959851781265E-2</c:v>
                </c:pt>
                <c:pt idx="207">
                  <c:v>-2.7210671222207383E-2</c:v>
                </c:pt>
                <c:pt idx="208">
                  <c:v>5.3918930283407607E-2</c:v>
                </c:pt>
                <c:pt idx="209">
                  <c:v>-0.10447127332072248</c:v>
                </c:pt>
                <c:pt idx="210">
                  <c:v>3.157124828481761E-2</c:v>
                </c:pt>
                <c:pt idx="211">
                  <c:v>1.7445479581359447E-2</c:v>
                </c:pt>
                <c:pt idx="212">
                  <c:v>-1.1315192743764135E-2</c:v>
                </c:pt>
                <c:pt idx="213">
                  <c:v>2.0406943293341806E-2</c:v>
                </c:pt>
                <c:pt idx="214">
                  <c:v>-4.4102145559972716E-2</c:v>
                </c:pt>
                <c:pt idx="215">
                  <c:v>1.6886409291472615E-2</c:v>
                </c:pt>
                <c:pt idx="216">
                  <c:v>5.1750625281383134E-2</c:v>
                </c:pt>
                <c:pt idx="217">
                  <c:v>-5.4579020514841647E-2</c:v>
                </c:pt>
                <c:pt idx="218">
                  <c:v>-1.3081101271535889E-2</c:v>
                </c:pt>
                <c:pt idx="219">
                  <c:v>2.8404458695902024E-3</c:v>
                </c:pt>
                <c:pt idx="220">
                  <c:v>4.6164597777501037E-3</c:v>
                </c:pt>
                <c:pt idx="221">
                  <c:v>-1.673468170156911E-2</c:v>
                </c:pt>
                <c:pt idx="222">
                  <c:v>-8.5230612484815116E-3</c:v>
                </c:pt>
                <c:pt idx="223">
                  <c:v>2.3105100028176229E-3</c:v>
                </c:pt>
                <c:pt idx="224">
                  <c:v>-6.2605830747423596E-2</c:v>
                </c:pt>
                <c:pt idx="225">
                  <c:v>-1.5764647878809435E-2</c:v>
                </c:pt>
                <c:pt idx="226">
                  <c:v>7.6508764695553566E-2</c:v>
                </c:pt>
                <c:pt idx="227">
                  <c:v>9.0045710735365825E-3</c:v>
                </c:pt>
                <c:pt idx="228">
                  <c:v>1.0805860805860878E-2</c:v>
                </c:pt>
                <c:pt idx="229">
                  <c:v>-3.7686080668339894E-2</c:v>
                </c:pt>
                <c:pt idx="230">
                  <c:v>-4.1944443513400764E-2</c:v>
                </c:pt>
                <c:pt idx="231">
                  <c:v>3.3762451443308805E-4</c:v>
                </c:pt>
                <c:pt idx="232">
                  <c:v>4.7253892759505978E-2</c:v>
                </c:pt>
              </c:numCache>
            </c:numRef>
          </c:xVal>
          <c:yVal>
            <c:numRef>
              <c:f>'G H Alpha Secant'!$AW$6:$AW$238</c:f>
              <c:numCache>
                <c:formatCode>General</c:formatCode>
                <c:ptCount val="233"/>
                <c:pt idx="0">
                  <c:v>0.10038500515477103</c:v>
                </c:pt>
                <c:pt idx="1">
                  <c:v>5.2061234851580013E-2</c:v>
                </c:pt>
                <c:pt idx="2">
                  <c:v>-9.5331476393156617E-2</c:v>
                </c:pt>
                <c:pt idx="3">
                  <c:v>0.28742398919485718</c:v>
                </c:pt>
                <c:pt idx="4">
                  <c:v>-0.33245063534805275</c:v>
                </c:pt>
                <c:pt idx="5">
                  <c:v>0.23819677011195989</c:v>
                </c:pt>
                <c:pt idx="6">
                  <c:v>-0.19061663276218349</c:v>
                </c:pt>
                <c:pt idx="7">
                  <c:v>-5.0249166107766002E-2</c:v>
                </c:pt>
                <c:pt idx="8">
                  <c:v>6.32349685739165E-2</c:v>
                </c:pt>
                <c:pt idx="9">
                  <c:v>6.5983686152648602E-4</c:v>
                </c:pt>
                <c:pt idx="10">
                  <c:v>-4.7098782043553222E-2</c:v>
                </c:pt>
                <c:pt idx="11">
                  <c:v>2.5939720155469803E-2</c:v>
                </c:pt>
                <c:pt idx="12">
                  <c:v>5.9879084421481155E-2</c:v>
                </c:pt>
                <c:pt idx="13">
                  <c:v>-3.8013722342496586E-2</c:v>
                </c:pt>
                <c:pt idx="14">
                  <c:v>-1.9055903325262386E-2</c:v>
                </c:pt>
                <c:pt idx="15">
                  <c:v>-5.244720374149886E-3</c:v>
                </c:pt>
                <c:pt idx="16">
                  <c:v>-2.6681063596568078E-2</c:v>
                </c:pt>
                <c:pt idx="17">
                  <c:v>0.11658836592842423</c:v>
                </c:pt>
                <c:pt idx="18">
                  <c:v>-2.8529871389207845E-2</c:v>
                </c:pt>
                <c:pt idx="19">
                  <c:v>6.6180572890730843E-2</c:v>
                </c:pt>
                <c:pt idx="20">
                  <c:v>-0.14024018898847612</c:v>
                </c:pt>
                <c:pt idx="21">
                  <c:v>7.8131535302125021E-3</c:v>
                </c:pt>
                <c:pt idx="22">
                  <c:v>1.6368889107845674E-2</c:v>
                </c:pt>
                <c:pt idx="23">
                  <c:v>6.8599180654499603E-2</c:v>
                </c:pt>
                <c:pt idx="24">
                  <c:v>-0.14670588580515137</c:v>
                </c:pt>
                <c:pt idx="25">
                  <c:v>7.5769271064777433E-2</c:v>
                </c:pt>
                <c:pt idx="26">
                  <c:v>-0.18219652647639964</c:v>
                </c:pt>
                <c:pt idx="27">
                  <c:v>1.1733360779743546E-2</c:v>
                </c:pt>
                <c:pt idx="28">
                  <c:v>6.0106544667302975E-2</c:v>
                </c:pt>
                <c:pt idx="29">
                  <c:v>0.20317273439341171</c:v>
                </c:pt>
                <c:pt idx="30">
                  <c:v>-0.14211373981488928</c:v>
                </c:pt>
                <c:pt idx="31">
                  <c:v>-6.7677260298691477E-2</c:v>
                </c:pt>
                <c:pt idx="32">
                  <c:v>0.22802406255265173</c:v>
                </c:pt>
                <c:pt idx="33">
                  <c:v>-0.14165009375083915</c:v>
                </c:pt>
                <c:pt idx="34">
                  <c:v>0.16042342446341273</c:v>
                </c:pt>
                <c:pt idx="35">
                  <c:v>-0.30103446624364094</c:v>
                </c:pt>
                <c:pt idx="36">
                  <c:v>0.27326225872763921</c:v>
                </c:pt>
                <c:pt idx="37">
                  <c:v>-0.18276784506812638</c:v>
                </c:pt>
                <c:pt idx="38">
                  <c:v>3.0536694789177365E-2</c:v>
                </c:pt>
                <c:pt idx="39">
                  <c:v>9.6372494259293728E-2</c:v>
                </c:pt>
                <c:pt idx="40">
                  <c:v>-8.7706258286338878E-2</c:v>
                </c:pt>
                <c:pt idx="41">
                  <c:v>-6.9603213220425175E-2</c:v>
                </c:pt>
                <c:pt idx="42">
                  <c:v>7.1153001180062625E-3</c:v>
                </c:pt>
                <c:pt idx="43">
                  <c:v>2.2245604895437809E-2</c:v>
                </c:pt>
                <c:pt idx="44">
                  <c:v>7.655807507445217E-2</c:v>
                </c:pt>
                <c:pt idx="45">
                  <c:v>6.8681406197613759E-3</c:v>
                </c:pt>
                <c:pt idx="46">
                  <c:v>7.4281472922421765E-2</c:v>
                </c:pt>
                <c:pt idx="47">
                  <c:v>-0.17533053618870853</c:v>
                </c:pt>
                <c:pt idx="48">
                  <c:v>8.3680710716840523E-2</c:v>
                </c:pt>
                <c:pt idx="49">
                  <c:v>7.7296892417083152E-2</c:v>
                </c:pt>
                <c:pt idx="50">
                  <c:v>-0.15767978055186321</c:v>
                </c:pt>
                <c:pt idx="51">
                  <c:v>-9.3223798875793351E-3</c:v>
                </c:pt>
                <c:pt idx="52">
                  <c:v>3.1408235700785159E-2</c:v>
                </c:pt>
                <c:pt idx="53">
                  <c:v>0.10677594601787932</c:v>
                </c:pt>
                <c:pt idx="54">
                  <c:v>-1.1783696529459264E-2</c:v>
                </c:pt>
                <c:pt idx="55">
                  <c:v>-4.91241625491316E-2</c:v>
                </c:pt>
                <c:pt idx="56">
                  <c:v>-7.682388877973928E-2</c:v>
                </c:pt>
                <c:pt idx="57">
                  <c:v>-6.6192250489460036E-2</c:v>
                </c:pt>
                <c:pt idx="58">
                  <c:v>9.5397664463077625E-2</c:v>
                </c:pt>
                <c:pt idx="59">
                  <c:v>3.6912851509950551E-2</c:v>
                </c:pt>
                <c:pt idx="60">
                  <c:v>3.2567231690580234E-2</c:v>
                </c:pt>
                <c:pt idx="61">
                  <c:v>-0.14680444376026269</c:v>
                </c:pt>
                <c:pt idx="62">
                  <c:v>0.2321224558371735</c:v>
                </c:pt>
                <c:pt idx="63">
                  <c:v>-8.9202830306450154E-2</c:v>
                </c:pt>
                <c:pt idx="64">
                  <c:v>1.3680268957856567E-2</c:v>
                </c:pt>
                <c:pt idx="65">
                  <c:v>-0.11298211067507391</c:v>
                </c:pt>
                <c:pt idx="66">
                  <c:v>2.4585150730618788E-2</c:v>
                </c:pt>
                <c:pt idx="67">
                  <c:v>-1.6761519046513129E-3</c:v>
                </c:pt>
                <c:pt idx="68">
                  <c:v>-4.8723017111523215E-2</c:v>
                </c:pt>
                <c:pt idx="69">
                  <c:v>7.4134399365666737E-2</c:v>
                </c:pt>
                <c:pt idx="70">
                  <c:v>-0.13095581520248911</c:v>
                </c:pt>
                <c:pt idx="71">
                  <c:v>0.11604809752640871</c:v>
                </c:pt>
                <c:pt idx="72">
                  <c:v>-7.1239497803451179E-2</c:v>
                </c:pt>
                <c:pt idx="73">
                  <c:v>1.6574117567946633E-2</c:v>
                </c:pt>
                <c:pt idx="74">
                  <c:v>9.652532678118142E-2</c:v>
                </c:pt>
                <c:pt idx="75">
                  <c:v>-4.9071275478282161E-2</c:v>
                </c:pt>
                <c:pt idx="76">
                  <c:v>9.6900441129044723E-3</c:v>
                </c:pt>
                <c:pt idx="77">
                  <c:v>5.8853573968856154E-3</c:v>
                </c:pt>
                <c:pt idx="78">
                  <c:v>5.3478198163549817E-2</c:v>
                </c:pt>
                <c:pt idx="79">
                  <c:v>-0.17916567227150226</c:v>
                </c:pt>
                <c:pt idx="80">
                  <c:v>2.6579822063869163E-2</c:v>
                </c:pt>
                <c:pt idx="81">
                  <c:v>4.7348121252294428E-2</c:v>
                </c:pt>
                <c:pt idx="82">
                  <c:v>9.1767724303875586E-2</c:v>
                </c:pt>
                <c:pt idx="83">
                  <c:v>-0.13854817557664123</c:v>
                </c:pt>
                <c:pt idx="84">
                  <c:v>-4.9390431802770474E-2</c:v>
                </c:pt>
                <c:pt idx="85">
                  <c:v>0.15731190727843236</c:v>
                </c:pt>
                <c:pt idx="86">
                  <c:v>-5.2606637442703053E-2</c:v>
                </c:pt>
                <c:pt idx="87">
                  <c:v>-7.9085491696111121E-2</c:v>
                </c:pt>
                <c:pt idx="88">
                  <c:v>0.23230787317936213</c:v>
                </c:pt>
                <c:pt idx="89">
                  <c:v>-6.8986727651551338E-2</c:v>
                </c:pt>
                <c:pt idx="90">
                  <c:v>5.4139077852891182E-2</c:v>
                </c:pt>
                <c:pt idx="91">
                  <c:v>-0.19647380686999699</c:v>
                </c:pt>
                <c:pt idx="92">
                  <c:v>0.10055403452866335</c:v>
                </c:pt>
                <c:pt idx="93">
                  <c:v>-5.0399974255485203E-2</c:v>
                </c:pt>
                <c:pt idx="94">
                  <c:v>5.33933258342707E-2</c:v>
                </c:pt>
                <c:pt idx="95">
                  <c:v>-2.2654380428627552E-2</c:v>
                </c:pt>
                <c:pt idx="96">
                  <c:v>5.1317857553328017E-2</c:v>
                </c:pt>
                <c:pt idx="97">
                  <c:v>-1.1652868234882208E-2</c:v>
                </c:pt>
                <c:pt idx="98">
                  <c:v>-0.10156447085058623</c:v>
                </c:pt>
                <c:pt idx="99">
                  <c:v>-3.0552094838432797E-2</c:v>
                </c:pt>
                <c:pt idx="100">
                  <c:v>7.3503453136147257E-2</c:v>
                </c:pt>
                <c:pt idx="101">
                  <c:v>-5.0814183618773656E-2</c:v>
                </c:pt>
                <c:pt idx="102">
                  <c:v>5.6942244999714786E-2</c:v>
                </c:pt>
                <c:pt idx="103">
                  <c:v>-3.9134258750365025E-2</c:v>
                </c:pt>
                <c:pt idx="104">
                  <c:v>3.5368418193462758E-2</c:v>
                </c:pt>
                <c:pt idx="105">
                  <c:v>-6.3453456239934092E-2</c:v>
                </c:pt>
                <c:pt idx="106">
                  <c:v>0.12103742811911877</c:v>
                </c:pt>
                <c:pt idx="107">
                  <c:v>-7.0038856744861266E-2</c:v>
                </c:pt>
                <c:pt idx="108">
                  <c:v>-7.9703252953279569E-2</c:v>
                </c:pt>
                <c:pt idx="109">
                  <c:v>7.2170571975066045E-2</c:v>
                </c:pt>
                <c:pt idx="110">
                  <c:v>-1.574569311270585E-2</c:v>
                </c:pt>
                <c:pt idx="111">
                  <c:v>-2.7395936492804918E-2</c:v>
                </c:pt>
                <c:pt idx="112">
                  <c:v>1.7843579200713666E-2</c:v>
                </c:pt>
                <c:pt idx="113">
                  <c:v>6.8933745653395606E-2</c:v>
                </c:pt>
                <c:pt idx="114">
                  <c:v>0.12199332936175034</c:v>
                </c:pt>
                <c:pt idx="115">
                  <c:v>-0.26891297891297888</c:v>
                </c:pt>
                <c:pt idx="116">
                  <c:v>4.4041230087741745E-2</c:v>
                </c:pt>
                <c:pt idx="117">
                  <c:v>-8.2417582417582125E-3</c:v>
                </c:pt>
                <c:pt idx="118">
                  <c:v>8.2860776460282504E-2</c:v>
                </c:pt>
                <c:pt idx="119">
                  <c:v>-2.6907129004155594E-3</c:v>
                </c:pt>
                <c:pt idx="120">
                  <c:v>-5.3215340049109161E-2</c:v>
                </c:pt>
                <c:pt idx="121">
                  <c:v>8.1962408793825103E-2</c:v>
                </c:pt>
                <c:pt idx="122">
                  <c:v>-2.0584223358828146E-2</c:v>
                </c:pt>
                <c:pt idx="123">
                  <c:v>-0.16929128274542404</c:v>
                </c:pt>
                <c:pt idx="124">
                  <c:v>0.1437134055162369</c:v>
                </c:pt>
                <c:pt idx="125">
                  <c:v>-5.821373322178075E-2</c:v>
                </c:pt>
                <c:pt idx="126">
                  <c:v>8.546608584273363E-3</c:v>
                </c:pt>
                <c:pt idx="127">
                  <c:v>-4.3446033122252092E-2</c:v>
                </c:pt>
                <c:pt idx="128">
                  <c:v>5.8328094861288593E-2</c:v>
                </c:pt>
                <c:pt idx="129">
                  <c:v>-1.8472931579061047E-4</c:v>
                </c:pt>
                <c:pt idx="130">
                  <c:v>-5.5560845847788531E-2</c:v>
                </c:pt>
                <c:pt idx="131">
                  <c:v>7.5122378936065937E-2</c:v>
                </c:pt>
                <c:pt idx="132">
                  <c:v>-2.1481085632853947E-2</c:v>
                </c:pt>
                <c:pt idx="133">
                  <c:v>1.1013211044468119E-2</c:v>
                </c:pt>
                <c:pt idx="134">
                  <c:v>-7.9117021635670193E-2</c:v>
                </c:pt>
                <c:pt idx="135">
                  <c:v>0.12758722930216565</c:v>
                </c:pt>
                <c:pt idx="136">
                  <c:v>-6.0863248808295356E-2</c:v>
                </c:pt>
                <c:pt idx="137">
                  <c:v>-0.14786417262668861</c:v>
                </c:pt>
                <c:pt idx="138">
                  <c:v>0.13612780984724071</c:v>
                </c:pt>
                <c:pt idx="139">
                  <c:v>-6.6086983464950899E-2</c:v>
                </c:pt>
                <c:pt idx="140">
                  <c:v>6.2075793910326249E-2</c:v>
                </c:pt>
                <c:pt idx="141">
                  <c:v>1.1200225111907602E-2</c:v>
                </c:pt>
                <c:pt idx="142">
                  <c:v>7.8473921858141726E-2</c:v>
                </c:pt>
                <c:pt idx="143">
                  <c:v>-0.13567976524270325</c:v>
                </c:pt>
                <c:pt idx="144">
                  <c:v>8.8320379879454625E-3</c:v>
                </c:pt>
                <c:pt idx="145">
                  <c:v>3.9809549312689707E-2</c:v>
                </c:pt>
                <c:pt idx="146">
                  <c:v>-5.5801082974995975E-2</c:v>
                </c:pt>
                <c:pt idx="147">
                  <c:v>4.4799498746867228E-2</c:v>
                </c:pt>
                <c:pt idx="148">
                  <c:v>-8.153846153846156E-2</c:v>
                </c:pt>
                <c:pt idx="149">
                  <c:v>0.11621212121212121</c:v>
                </c:pt>
                <c:pt idx="150">
                  <c:v>-0.13402299636090287</c:v>
                </c:pt>
                <c:pt idx="151">
                  <c:v>-4.4978413433184872E-3</c:v>
                </c:pt>
                <c:pt idx="152">
                  <c:v>2.2472302363834906E-2</c:v>
                </c:pt>
                <c:pt idx="153">
                  <c:v>3.243736000788866E-2</c:v>
                </c:pt>
                <c:pt idx="154">
                  <c:v>-8.0854914133591749E-2</c:v>
                </c:pt>
                <c:pt idx="155">
                  <c:v>9.559384162629414E-2</c:v>
                </c:pt>
                <c:pt idx="156">
                  <c:v>-9.0164035295159484E-2</c:v>
                </c:pt>
                <c:pt idx="157">
                  <c:v>6.784486585658106E-2</c:v>
                </c:pt>
                <c:pt idx="158">
                  <c:v>-1.0912283943400325E-2</c:v>
                </c:pt>
                <c:pt idx="159">
                  <c:v>-2.9613470495397642E-2</c:v>
                </c:pt>
                <c:pt idx="160">
                  <c:v>8.493033786137244E-2</c:v>
                </c:pt>
                <c:pt idx="161">
                  <c:v>-9.8270294807886793E-2</c:v>
                </c:pt>
                <c:pt idx="162">
                  <c:v>0.12320398181053926</c:v>
                </c:pt>
                <c:pt idx="163">
                  <c:v>-0.14086538461538456</c:v>
                </c:pt>
                <c:pt idx="164">
                  <c:v>0.13183830058830048</c:v>
                </c:pt>
                <c:pt idx="165">
                  <c:v>-0.18432990620490619</c:v>
                </c:pt>
                <c:pt idx="166">
                  <c:v>6.7487857481619673E-2</c:v>
                </c:pt>
                <c:pt idx="167">
                  <c:v>1.6589786992043942E-4</c:v>
                </c:pt>
                <c:pt idx="168">
                  <c:v>8.4416656701799986E-2</c:v>
                </c:pt>
                <c:pt idx="169">
                  <c:v>-7.1242947419687896E-2</c:v>
                </c:pt>
                <c:pt idx="170">
                  <c:v>3.4806791942541548E-2</c:v>
                </c:pt>
                <c:pt idx="171">
                  <c:v>-6.0116860858216659E-2</c:v>
                </c:pt>
                <c:pt idx="172">
                  <c:v>8.6335405633586659E-2</c:v>
                </c:pt>
                <c:pt idx="173">
                  <c:v>4.887830555207473E-3</c:v>
                </c:pt>
                <c:pt idx="174">
                  <c:v>-4.2121701001075595E-2</c:v>
                </c:pt>
                <c:pt idx="175">
                  <c:v>1.9545203988860893E-2</c:v>
                </c:pt>
                <c:pt idx="176">
                  <c:v>0.10885631687589531</c:v>
                </c:pt>
                <c:pt idx="177">
                  <c:v>-0.10522893575363385</c:v>
                </c:pt>
                <c:pt idx="178">
                  <c:v>-5.2581988267466795E-2</c:v>
                </c:pt>
                <c:pt idx="179">
                  <c:v>3.6172042335863408E-2</c:v>
                </c:pt>
                <c:pt idx="180">
                  <c:v>-1.4655722646192859E-2</c:v>
                </c:pt>
                <c:pt idx="181">
                  <c:v>8.0044916663173926E-3</c:v>
                </c:pt>
                <c:pt idx="182">
                  <c:v>-5.5328712450226358E-2</c:v>
                </c:pt>
                <c:pt idx="183">
                  <c:v>5.8088914941063663E-2</c:v>
                </c:pt>
                <c:pt idx="184">
                  <c:v>-8.0217702112766465E-2</c:v>
                </c:pt>
                <c:pt idx="185">
                  <c:v>6.1023422003641026E-2</c:v>
                </c:pt>
                <c:pt idx="186">
                  <c:v>-6.0135591788459897E-2</c:v>
                </c:pt>
                <c:pt idx="187">
                  <c:v>4.0446544692541719E-2</c:v>
                </c:pt>
                <c:pt idx="188">
                  <c:v>9.4956018873187387E-2</c:v>
                </c:pt>
                <c:pt idx="189">
                  <c:v>-0.20033444816053508</c:v>
                </c:pt>
                <c:pt idx="190">
                  <c:v>9.9190283400809764E-2</c:v>
                </c:pt>
                <c:pt idx="191">
                  <c:v>-5.9397988725736039E-2</c:v>
                </c:pt>
                <c:pt idx="192">
                  <c:v>7.9396325632949516E-2</c:v>
                </c:pt>
                <c:pt idx="193">
                  <c:v>8.4172433053030182E-2</c:v>
                </c:pt>
                <c:pt idx="194">
                  <c:v>-0.12395432075060897</c:v>
                </c:pt>
                <c:pt idx="195">
                  <c:v>5.6417508566160735E-2</c:v>
                </c:pt>
                <c:pt idx="196">
                  <c:v>3.5100467028391147E-2</c:v>
                </c:pt>
                <c:pt idx="197">
                  <c:v>-6.9446723051628301E-2</c:v>
                </c:pt>
                <c:pt idx="198">
                  <c:v>2.3440690336496983E-3</c:v>
                </c:pt>
                <c:pt idx="199">
                  <c:v>-0.10250527816332888</c:v>
                </c:pt>
                <c:pt idx="200">
                  <c:v>8.9769915063002248E-2</c:v>
                </c:pt>
                <c:pt idx="201">
                  <c:v>-2.1764936158055692E-2</c:v>
                </c:pt>
                <c:pt idx="202">
                  <c:v>-4.0711979255010355E-3</c:v>
                </c:pt>
                <c:pt idx="203">
                  <c:v>-6.450232139461054E-3</c:v>
                </c:pt>
                <c:pt idx="204">
                  <c:v>8.7219450567866841E-2</c:v>
                </c:pt>
                <c:pt idx="205">
                  <c:v>-8.7779933738461047E-2</c:v>
                </c:pt>
                <c:pt idx="206">
                  <c:v>3.083796503178643E-2</c:v>
                </c:pt>
                <c:pt idx="207">
                  <c:v>8.0390159782878945E-2</c:v>
                </c:pt>
                <c:pt idx="208">
                  <c:v>-5.5365402405180397E-2</c:v>
                </c:pt>
                <c:pt idx="209">
                  <c:v>-2.4133006935944501E-2</c:v>
                </c:pt>
                <c:pt idx="210">
                  <c:v>-8.0817198543335522E-2</c:v>
                </c:pt>
                <c:pt idx="211">
                  <c:v>2.8283538812613362E-2</c:v>
                </c:pt>
                <c:pt idx="212">
                  <c:v>8.2562358276644043E-2</c:v>
                </c:pt>
                <c:pt idx="213">
                  <c:v>-0.16202782165741464</c:v>
                </c:pt>
                <c:pt idx="214">
                  <c:v>4.0608914524221718E-2</c:v>
                </c:pt>
                <c:pt idx="215">
                  <c:v>2.4108090563786766E-2</c:v>
                </c:pt>
                <c:pt idx="216">
                  <c:v>-1.1718798858392276E-2</c:v>
                </c:pt>
                <c:pt idx="217">
                  <c:v>5.9194529878427105E-2</c:v>
                </c:pt>
                <c:pt idx="218">
                  <c:v>-2.1991898503501028E-2</c:v>
                </c:pt>
                <c:pt idx="219">
                  <c:v>3.8563140881195057E-2</c:v>
                </c:pt>
                <c:pt idx="220">
                  <c:v>-1.7654370960822618E-2</c:v>
                </c:pt>
                <c:pt idx="221">
                  <c:v>-2.1533768868205849E-2</c:v>
                </c:pt>
                <c:pt idx="222">
                  <c:v>-1.0070927544182817E-2</c:v>
                </c:pt>
                <c:pt idx="223">
                  <c:v>-4.0039447731755495E-2</c:v>
                </c:pt>
                <c:pt idx="224">
                  <c:v>1.8135846454430615E-2</c:v>
                </c:pt>
                <c:pt idx="225">
                  <c:v>-3.9363467937806484E-2</c:v>
                </c:pt>
                <c:pt idx="226">
                  <c:v>4.0472728659517565E-2</c:v>
                </c:pt>
                <c:pt idx="227">
                  <c:v>2.4632443844266438E-2</c:v>
                </c:pt>
                <c:pt idx="228">
                  <c:v>5.2642595499738487E-2</c:v>
                </c:pt>
                <c:pt idx="229">
                  <c:v>2.4607849669600057E-4</c:v>
                </c:pt>
                <c:pt idx="230">
                  <c:v>-9.3842487539843922E-2</c:v>
                </c:pt>
                <c:pt idx="231">
                  <c:v>8.1849792879570615E-2</c:v>
                </c:pt>
                <c:pt idx="232">
                  <c:v>9.0404591470011342E-3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15-4925-980E-464A4B1C6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37504"/>
        <c:axId val="457413936"/>
      </c:scatterChart>
      <c:valAx>
        <c:axId val="2016537504"/>
        <c:scaling>
          <c:orientation val="minMax"/>
          <c:max val="0.60000000000000009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13936"/>
        <c:crosses val="autoZero"/>
        <c:crossBetween val="midCat"/>
      </c:valAx>
      <c:valAx>
        <c:axId val="457413936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Second Secant of Lambda vs Second Secants of H and Alpha</a:t>
            </a:r>
          </a:p>
          <a:p>
            <a:pPr>
              <a:defRPr>
                <a:solidFill>
                  <a:schemeClr val="tx1">
                    <a:lumMod val="95000"/>
                    <a:lumOff val="5000"/>
                  </a:schemeClr>
                </a:solidFill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Original Data</a:t>
            </a:r>
          </a:p>
        </c:rich>
      </c:tx>
      <c:layout>
        <c:manualLayout>
          <c:xMode val="edge"/>
          <c:yMode val="edge"/>
          <c:x val="0.10827282414025302"/>
          <c:y val="9.37617952061513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trendline>
            <c:spPr>
              <a:ln w="38100" cap="rnd" cmpd="sng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0768970070795454"/>
                  <c:y val="-0.14269216323042608"/>
                </c:manualLayout>
              </c:layout>
              <c:numFmt formatCode="General" sourceLinked="0"/>
              <c:spPr>
                <a:solidFill>
                  <a:srgbClr val="00206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H Alpha Secant'!$BL$5:$BL$238</c:f>
              <c:numCache>
                <c:formatCode>General</c:formatCode>
                <c:ptCount val="234"/>
                <c:pt idx="0">
                  <c:v>-0.10597480169707052</c:v>
                </c:pt>
                <c:pt idx="1">
                  <c:v>-2.864554721357504E-2</c:v>
                </c:pt>
                <c:pt idx="2">
                  <c:v>-0.12101921930186693</c:v>
                </c:pt>
                <c:pt idx="3">
                  <c:v>0.12439483593329753</c:v>
                </c:pt>
                <c:pt idx="4">
                  <c:v>-2.9273935940602624E-2</c:v>
                </c:pt>
                <c:pt idx="5">
                  <c:v>3.6330519001161743E-2</c:v>
                </c:pt>
                <c:pt idx="6">
                  <c:v>-2.6893320289604894E-3</c:v>
                </c:pt>
                <c:pt idx="7">
                  <c:v>-5.8112978987852948E-2</c:v>
                </c:pt>
                <c:pt idx="8">
                  <c:v>1.8252205305108904E-2</c:v>
                </c:pt>
                <c:pt idx="9">
                  <c:v>-6.3718941063578005E-3</c:v>
                </c:pt>
                <c:pt idx="10">
                  <c:v>2.1182002673650002E-2</c:v>
                </c:pt>
                <c:pt idx="11">
                  <c:v>-5.3181874655045258E-2</c:v>
                </c:pt>
                <c:pt idx="12">
                  <c:v>2.1360012816923846E-2</c:v>
                </c:pt>
                <c:pt idx="13">
                  <c:v>-2.0654311487324772E-3</c:v>
                </c:pt>
                <c:pt idx="14">
                  <c:v>-5.2289665261363361E-2</c:v>
                </c:pt>
                <c:pt idx="15">
                  <c:v>-0.13375794961573131</c:v>
                </c:pt>
                <c:pt idx="16">
                  <c:v>0.17076533106122579</c:v>
                </c:pt>
                <c:pt idx="17">
                  <c:v>-2.4425068336634659E-2</c:v>
                </c:pt>
                <c:pt idx="18">
                  <c:v>-1.3193806952812026E-2</c:v>
                </c:pt>
                <c:pt idx="19">
                  <c:v>-7.9123300702078569E-2</c:v>
                </c:pt>
                <c:pt idx="20">
                  <c:v>7.2107987390921724E-2</c:v>
                </c:pt>
                <c:pt idx="21">
                  <c:v>3.9439264439264432E-2</c:v>
                </c:pt>
                <c:pt idx="22">
                  <c:v>-1.5733508656585571E-2</c:v>
                </c:pt>
                <c:pt idx="23">
                  <c:v>3.6094422109604285E-2</c:v>
                </c:pt>
                <c:pt idx="24">
                  <c:v>-2.6251460442862085E-3</c:v>
                </c:pt>
                <c:pt idx="25">
                  <c:v>-0.15011725124977265</c:v>
                </c:pt>
                <c:pt idx="26">
                  <c:v>9.2857821041515243E-2</c:v>
                </c:pt>
                <c:pt idx="27">
                  <c:v>-1.0750658601556995E-2</c:v>
                </c:pt>
                <c:pt idx="28">
                  <c:v>1.0311773765899979E-2</c:v>
                </c:pt>
                <c:pt idx="29">
                  <c:v>-5.5528923581325329E-2</c:v>
                </c:pt>
                <c:pt idx="30">
                  <c:v>1.6301725628047825E-2</c:v>
                </c:pt>
                <c:pt idx="31">
                  <c:v>3.691345331216711E-2</c:v>
                </c:pt>
                <c:pt idx="32">
                  <c:v>1.2506449686374599E-2</c:v>
                </c:pt>
                <c:pt idx="33">
                  <c:v>-2.4398505355254341E-2</c:v>
                </c:pt>
                <c:pt idx="34">
                  <c:v>2.4860588419626684E-2</c:v>
                </c:pt>
                <c:pt idx="35">
                  <c:v>-1.8875777882129963E-2</c:v>
                </c:pt>
                <c:pt idx="36">
                  <c:v>-7.2163137471044025E-2</c:v>
                </c:pt>
                <c:pt idx="37">
                  <c:v>7.8435446091730865E-2</c:v>
                </c:pt>
                <c:pt idx="38">
                  <c:v>-2.088046902372076E-2</c:v>
                </c:pt>
                <c:pt idx="39">
                  <c:v>-2.1888952186642774E-3</c:v>
                </c:pt>
                <c:pt idx="40">
                  <c:v>-1.3120233117843105E-2</c:v>
                </c:pt>
                <c:pt idx="41">
                  <c:v>-2.7493706907946336E-2</c:v>
                </c:pt>
                <c:pt idx="42">
                  <c:v>-1.0960925049590897E-2</c:v>
                </c:pt>
                <c:pt idx="43">
                  <c:v>-0.11421927266997689</c:v>
                </c:pt>
                <c:pt idx="44">
                  <c:v>0.1152813480399687</c:v>
                </c:pt>
                <c:pt idx="45">
                  <c:v>7.2340851088506519E-2</c:v>
                </c:pt>
                <c:pt idx="46">
                  <c:v>-6.8977596902150107E-2</c:v>
                </c:pt>
                <c:pt idx="47">
                  <c:v>-9.1923367228756381E-2</c:v>
                </c:pt>
                <c:pt idx="48">
                  <c:v>7.7813516115720405E-2</c:v>
                </c:pt>
                <c:pt idx="49">
                  <c:v>2.2057500744594727E-2</c:v>
                </c:pt>
                <c:pt idx="50">
                  <c:v>3.9655135404800812E-3</c:v>
                </c:pt>
                <c:pt idx="51">
                  <c:v>1.4874067533468982E-2</c:v>
                </c:pt>
                <c:pt idx="52">
                  <c:v>-3.2879080650424219E-3</c:v>
                </c:pt>
                <c:pt idx="53">
                  <c:v>3.5496902774037109E-2</c:v>
                </c:pt>
                <c:pt idx="54">
                  <c:v>-3.4782608695652195E-2</c:v>
                </c:pt>
                <c:pt idx="55">
                  <c:v>-2.8990367324721045E-3</c:v>
                </c:pt>
                <c:pt idx="56">
                  <c:v>1.6200707011702065E-2</c:v>
                </c:pt>
                <c:pt idx="57">
                  <c:v>-5.1568174276783341E-2</c:v>
                </c:pt>
                <c:pt idx="58">
                  <c:v>-4.6763836196512809E-3</c:v>
                </c:pt>
                <c:pt idx="59">
                  <c:v>1.2948768501109542E-2</c:v>
                </c:pt>
                <c:pt idx="60">
                  <c:v>6.4120661576120286E-3</c:v>
                </c:pt>
                <c:pt idx="61">
                  <c:v>-8.2663654549217647E-3</c:v>
                </c:pt>
                <c:pt idx="62">
                  <c:v>-2.3179946855599598E-2</c:v>
                </c:pt>
                <c:pt idx="63">
                  <c:v>-2.6855692702009992E-2</c:v>
                </c:pt>
                <c:pt idx="64">
                  <c:v>5.0217597808558057E-2</c:v>
                </c:pt>
                <c:pt idx="65">
                  <c:v>-3.3901808334873884E-2</c:v>
                </c:pt>
                <c:pt idx="66">
                  <c:v>3.1056134961059412E-3</c:v>
                </c:pt>
                <c:pt idx="67">
                  <c:v>1.7722424175734497E-2</c:v>
                </c:pt>
                <c:pt idx="68">
                  <c:v>6.6304683156215294E-4</c:v>
                </c:pt>
                <c:pt idx="69">
                  <c:v>-2.9847343132785586E-2</c:v>
                </c:pt>
                <c:pt idx="70">
                  <c:v>8.1688502281992814E-2</c:v>
                </c:pt>
                <c:pt idx="71">
                  <c:v>-6.4534715621437477E-2</c:v>
                </c:pt>
                <c:pt idx="72">
                  <c:v>-3.1997268704243575E-2</c:v>
                </c:pt>
                <c:pt idx="73">
                  <c:v>4.5737590102744197E-2</c:v>
                </c:pt>
                <c:pt idx="74">
                  <c:v>-3.4404700581820324E-2</c:v>
                </c:pt>
                <c:pt idx="75">
                  <c:v>-3.7777694157845543E-2</c:v>
                </c:pt>
                <c:pt idx="76">
                  <c:v>6.9423228303731987E-2</c:v>
                </c:pt>
                <c:pt idx="77">
                  <c:v>-8.4612857616558901E-3</c:v>
                </c:pt>
                <c:pt idx="78">
                  <c:v>1.6216699138981439E-2</c:v>
                </c:pt>
                <c:pt idx="79">
                  <c:v>-2.4826826383997636E-2</c:v>
                </c:pt>
                <c:pt idx="80">
                  <c:v>-0.15883192910387495</c:v>
                </c:pt>
                <c:pt idx="81">
                  <c:v>0.13526341509766915</c:v>
                </c:pt>
                <c:pt idx="82">
                  <c:v>-7.5966183574879165E-2</c:v>
                </c:pt>
                <c:pt idx="83">
                  <c:v>8.508354048084199E-3</c:v>
                </c:pt>
                <c:pt idx="84">
                  <c:v>8.6249966351718721E-2</c:v>
                </c:pt>
                <c:pt idx="85">
                  <c:v>-9.7138148725202378E-2</c:v>
                </c:pt>
                <c:pt idx="86">
                  <c:v>6.3589374548409794E-2</c:v>
                </c:pt>
                <c:pt idx="87">
                  <c:v>-0.10143369405585384</c:v>
                </c:pt>
                <c:pt idx="88">
                  <c:v>0.1408352999545659</c:v>
                </c:pt>
                <c:pt idx="89">
                  <c:v>-6.4471808373682937E-2</c:v>
                </c:pt>
                <c:pt idx="90">
                  <c:v>-1.9547761728687441E-2</c:v>
                </c:pt>
                <c:pt idx="91">
                  <c:v>-7.8729516548590894E-2</c:v>
                </c:pt>
                <c:pt idx="92">
                  <c:v>0.16903678895341706</c:v>
                </c:pt>
                <c:pt idx="93">
                  <c:v>-9.5166113352290749E-4</c:v>
                </c:pt>
                <c:pt idx="94">
                  <c:v>-0.11773103281259795</c:v>
                </c:pt>
                <c:pt idx="95">
                  <c:v>4.4481398432028418E-2</c:v>
                </c:pt>
                <c:pt idx="96">
                  <c:v>-5.4926533651210752E-2</c:v>
                </c:pt>
                <c:pt idx="97">
                  <c:v>-0.1236868372920053</c:v>
                </c:pt>
                <c:pt idx="98">
                  <c:v>0.17738780136762239</c:v>
                </c:pt>
                <c:pt idx="99">
                  <c:v>2.5856284138505048E-2</c:v>
                </c:pt>
                <c:pt idx="100">
                  <c:v>-1.2772523756909959E-2</c:v>
                </c:pt>
                <c:pt idx="101">
                  <c:v>-8.8205602278983219E-2</c:v>
                </c:pt>
                <c:pt idx="102">
                  <c:v>0.10234330886504805</c:v>
                </c:pt>
                <c:pt idx="103">
                  <c:v>-1.9963577544764632E-2</c:v>
                </c:pt>
                <c:pt idx="104">
                  <c:v>-7.0101090117540732E-2</c:v>
                </c:pt>
                <c:pt idx="105">
                  <c:v>4.3412431010068697E-2</c:v>
                </c:pt>
                <c:pt idx="106">
                  <c:v>-9.8582568313014651E-2</c:v>
                </c:pt>
                <c:pt idx="107">
                  <c:v>8.1451868423694063E-2</c:v>
                </c:pt>
                <c:pt idx="108">
                  <c:v>1.0244910944864294E-2</c:v>
                </c:pt>
                <c:pt idx="109">
                  <c:v>2.9339482062762046E-2</c:v>
                </c:pt>
                <c:pt idx="110">
                  <c:v>4.2952341240424796E-3</c:v>
                </c:pt>
                <c:pt idx="111">
                  <c:v>-5.308070380510721E-2</c:v>
                </c:pt>
                <c:pt idx="112">
                  <c:v>3.7717103612643021E-2</c:v>
                </c:pt>
                <c:pt idx="113">
                  <c:v>4.1351381862751446E-3</c:v>
                </c:pt>
                <c:pt idx="114">
                  <c:v>-9.4302794018488012E-2</c:v>
                </c:pt>
                <c:pt idx="115">
                  <c:v>6.203007518796988E-2</c:v>
                </c:pt>
                <c:pt idx="116">
                  <c:v>7.6139708504201931E-2</c:v>
                </c:pt>
                <c:pt idx="117">
                  <c:v>-9.4128553604430121E-2</c:v>
                </c:pt>
                <c:pt idx="118">
                  <c:v>4.5485866986525181E-2</c:v>
                </c:pt>
                <c:pt idx="119">
                  <c:v>-8.6112742014059496E-2</c:v>
                </c:pt>
                <c:pt idx="120">
                  <c:v>4.6048488761590622E-2</c:v>
                </c:pt>
                <c:pt idx="121">
                  <c:v>-7.3407649016603183E-2</c:v>
                </c:pt>
                <c:pt idx="122">
                  <c:v>5.5559812202939762E-2</c:v>
                </c:pt>
                <c:pt idx="123">
                  <c:v>4.9250254479294708E-2</c:v>
                </c:pt>
                <c:pt idx="124">
                  <c:v>1.8460850996578015E-2</c:v>
                </c:pt>
                <c:pt idx="125">
                  <c:v>-5.2433869000163114E-2</c:v>
                </c:pt>
                <c:pt idx="126">
                  <c:v>1.7102372541228705E-2</c:v>
                </c:pt>
                <c:pt idx="127">
                  <c:v>1.5652119418763988E-2</c:v>
                </c:pt>
                <c:pt idx="128">
                  <c:v>-8.8714334511435955E-2</c:v>
                </c:pt>
                <c:pt idx="129">
                  <c:v>-1.9065623224587824E-3</c:v>
                </c:pt>
                <c:pt idx="130">
                  <c:v>0.10544913086502733</c:v>
                </c:pt>
                <c:pt idx="131">
                  <c:v>-6.5690690690690667E-2</c:v>
                </c:pt>
                <c:pt idx="132">
                  <c:v>-6.5077857410125783E-2</c:v>
                </c:pt>
                <c:pt idx="133">
                  <c:v>6.1324103656372031E-2</c:v>
                </c:pt>
                <c:pt idx="134">
                  <c:v>2.8549382716049343E-2</c:v>
                </c:pt>
                <c:pt idx="135">
                  <c:v>-7.8634767747254808E-2</c:v>
                </c:pt>
                <c:pt idx="136">
                  <c:v>-1.6846931901111473E-2</c:v>
                </c:pt>
                <c:pt idx="137">
                  <c:v>5.428985946971554E-2</c:v>
                </c:pt>
                <c:pt idx="138">
                  <c:v>-4.4126916953831807E-2</c:v>
                </c:pt>
                <c:pt idx="139">
                  <c:v>-4.3703587830627666E-2</c:v>
                </c:pt>
                <c:pt idx="140">
                  <c:v>0.20939609771129214</c:v>
                </c:pt>
                <c:pt idx="141">
                  <c:v>-0.31439284950468405</c:v>
                </c:pt>
                <c:pt idx="142">
                  <c:v>4.991415848489722E-2</c:v>
                </c:pt>
                <c:pt idx="143">
                  <c:v>8.75746461654206E-2</c:v>
                </c:pt>
                <c:pt idx="144">
                  <c:v>6.5474870742791957E-2</c:v>
                </c:pt>
                <c:pt idx="145">
                  <c:v>-5.7085315624862298E-2</c:v>
                </c:pt>
                <c:pt idx="146">
                  <c:v>6.2719329248405509E-2</c:v>
                </c:pt>
                <c:pt idx="147">
                  <c:v>-2.1455203303428538E-2</c:v>
                </c:pt>
                <c:pt idx="148">
                  <c:v>-5.0803932909196048E-2</c:v>
                </c:pt>
                <c:pt idx="149">
                  <c:v>6.1850169979403846E-2</c:v>
                </c:pt>
                <c:pt idx="150">
                  <c:v>-0.12595133197530267</c:v>
                </c:pt>
                <c:pt idx="151">
                  <c:v>8.7772749487744883E-2</c:v>
                </c:pt>
                <c:pt idx="152">
                  <c:v>-3.5513019222098763E-2</c:v>
                </c:pt>
                <c:pt idx="153">
                  <c:v>-4.4681325503843627E-3</c:v>
                </c:pt>
                <c:pt idx="154">
                  <c:v>-4.0314697956204348E-2</c:v>
                </c:pt>
                <c:pt idx="155">
                  <c:v>-2.0077909860067578E-2</c:v>
                </c:pt>
                <c:pt idx="156">
                  <c:v>6.2493032038686169E-2</c:v>
                </c:pt>
                <c:pt idx="157">
                  <c:v>-4.9614663637061962E-2</c:v>
                </c:pt>
                <c:pt idx="158">
                  <c:v>-1.4851313947247591E-2</c:v>
                </c:pt>
                <c:pt idx="159">
                  <c:v>3.027428955740652E-2</c:v>
                </c:pt>
                <c:pt idx="160">
                  <c:v>5.7284055437252734E-2</c:v>
                </c:pt>
                <c:pt idx="161">
                  <c:v>-2.2564972699100849E-2</c:v>
                </c:pt>
                <c:pt idx="162">
                  <c:v>1.9182396231576249E-4</c:v>
                </c:pt>
                <c:pt idx="163">
                  <c:v>2.0605104794393037E-2</c:v>
                </c:pt>
                <c:pt idx="164">
                  <c:v>-2.498859905518791E-2</c:v>
                </c:pt>
                <c:pt idx="165">
                  <c:v>-4.5383830821350557E-3</c:v>
                </c:pt>
                <c:pt idx="166">
                  <c:v>-2.9458595456289149E-2</c:v>
                </c:pt>
                <c:pt idx="167">
                  <c:v>1.2218191050345051E-2</c:v>
                </c:pt>
                <c:pt idx="168">
                  <c:v>3.7110237754969466E-2</c:v>
                </c:pt>
                <c:pt idx="169">
                  <c:v>-2.3303931788093202E-2</c:v>
                </c:pt>
                <c:pt idx="170">
                  <c:v>1.6855760132528319E-2</c:v>
                </c:pt>
                <c:pt idx="171">
                  <c:v>-2.4098670176596948E-2</c:v>
                </c:pt>
                <c:pt idx="172">
                  <c:v>1.2949038476657293E-3</c:v>
                </c:pt>
                <c:pt idx="173">
                  <c:v>3.9865553075575488E-2</c:v>
                </c:pt>
                <c:pt idx="174">
                  <c:v>-7.7810871183916608E-2</c:v>
                </c:pt>
                <c:pt idx="175">
                  <c:v>-5.5915475188310138E-2</c:v>
                </c:pt>
                <c:pt idx="176">
                  <c:v>9.1909265889107694E-2</c:v>
                </c:pt>
                <c:pt idx="177">
                  <c:v>-5.4430171277997375E-2</c:v>
                </c:pt>
                <c:pt idx="178">
                  <c:v>-7.8979150775490004E-3</c:v>
                </c:pt>
                <c:pt idx="179">
                  <c:v>0.10165825522710886</c:v>
                </c:pt>
                <c:pt idx="180">
                  <c:v>-0.10658972091372326</c:v>
                </c:pt>
                <c:pt idx="181">
                  <c:v>5.7473037055288334E-2</c:v>
                </c:pt>
                <c:pt idx="182">
                  <c:v>-6.3256281555979954E-2</c:v>
                </c:pt>
                <c:pt idx="183">
                  <c:v>-4.6077456165018293E-2</c:v>
                </c:pt>
                <c:pt idx="184">
                  <c:v>7.9601580598321842E-2</c:v>
                </c:pt>
                <c:pt idx="185">
                  <c:v>-2.9404252791636887E-2</c:v>
                </c:pt>
                <c:pt idx="186">
                  <c:v>2.4284897025171615E-2</c:v>
                </c:pt>
                <c:pt idx="187">
                  <c:v>3.6275303643724666E-2</c:v>
                </c:pt>
                <c:pt idx="188">
                  <c:v>-8.6292764520986831E-2</c:v>
                </c:pt>
                <c:pt idx="189">
                  <c:v>5.5383946256301886E-2</c:v>
                </c:pt>
                <c:pt idx="190">
                  <c:v>-6.1477760298364215E-2</c:v>
                </c:pt>
                <c:pt idx="191">
                  <c:v>3.0390159066629729E-2</c:v>
                </c:pt>
                <c:pt idx="192">
                  <c:v>4.6650987448574543E-2</c:v>
                </c:pt>
                <c:pt idx="193">
                  <c:v>-4.8667776965364118E-2</c:v>
                </c:pt>
                <c:pt idx="194">
                  <c:v>4.8140776632396742E-2</c:v>
                </c:pt>
                <c:pt idx="195">
                  <c:v>-4.994422476868321E-3</c:v>
                </c:pt>
                <c:pt idx="196">
                  <c:v>-5.0085868140882839E-2</c:v>
                </c:pt>
                <c:pt idx="197">
                  <c:v>5.291454442558019E-3</c:v>
                </c:pt>
                <c:pt idx="198">
                  <c:v>1.9630151532597506E-2</c:v>
                </c:pt>
                <c:pt idx="199">
                  <c:v>-4.388186188957105E-2</c:v>
                </c:pt>
                <c:pt idx="200">
                  <c:v>2.8948205137898697E-2</c:v>
                </c:pt>
                <c:pt idx="201">
                  <c:v>-9.3668925858619356E-2</c:v>
                </c:pt>
                <c:pt idx="202">
                  <c:v>1.8942383583267608E-2</c:v>
                </c:pt>
                <c:pt idx="203">
                  <c:v>6.4616772037743575E-2</c:v>
                </c:pt>
                <c:pt idx="204">
                  <c:v>-1.3093572938233877E-2</c:v>
                </c:pt>
                <c:pt idx="205">
                  <c:v>4.3566539041650643E-3</c:v>
                </c:pt>
                <c:pt idx="206">
                  <c:v>5.957105561365883E-2</c:v>
                </c:pt>
                <c:pt idx="207">
                  <c:v>-2.552343864989659E-2</c:v>
                </c:pt>
                <c:pt idx="208">
                  <c:v>-6.101962224723595E-2</c:v>
                </c:pt>
                <c:pt idx="209">
                  <c:v>6.1290726758352898E-3</c:v>
                </c:pt>
                <c:pt idx="210">
                  <c:v>3.1307428366252332E-3</c:v>
                </c:pt>
                <c:pt idx="211">
                  <c:v>-2.3247730622911356E-2</c:v>
                </c:pt>
                <c:pt idx="212">
                  <c:v>3.4697056923317204E-2</c:v>
                </c:pt>
                <c:pt idx="213">
                  <c:v>-1.0825753352640022E-2</c:v>
                </c:pt>
                <c:pt idx="214">
                  <c:v>-0.10255473515283359</c:v>
                </c:pt>
                <c:pt idx="215">
                  <c:v>8.924546740842737E-2</c:v>
                </c:pt>
                <c:pt idx="216">
                  <c:v>-5.5426260908521596E-2</c:v>
                </c:pt>
                <c:pt idx="217">
                  <c:v>5.1773981472059416E-2</c:v>
                </c:pt>
                <c:pt idx="218">
                  <c:v>-2.7385184600363655E-3</c:v>
                </c:pt>
                <c:pt idx="219">
                  <c:v>1.3017021318029065E-2</c:v>
                </c:pt>
                <c:pt idx="220">
                  <c:v>-5.0891169012392767E-2</c:v>
                </c:pt>
                <c:pt idx="221">
                  <c:v>5.5989760208356221E-2</c:v>
                </c:pt>
                <c:pt idx="222">
                  <c:v>-8.3049198172575889E-2</c:v>
                </c:pt>
                <c:pt idx="223">
                  <c:v>3.2659731865629149E-2</c:v>
                </c:pt>
                <c:pt idx="224">
                  <c:v>2.1383156813021054E-2</c:v>
                </c:pt>
                <c:pt idx="225">
                  <c:v>-0.10520929440755961</c:v>
                </c:pt>
                <c:pt idx="226">
                  <c:v>3.1788517155006746E-2</c:v>
                </c:pt>
                <c:pt idx="227">
                  <c:v>4.8658872490648097E-2</c:v>
                </c:pt>
                <c:pt idx="228">
                  <c:v>6.5117210979770412E-4</c:v>
                </c:pt>
                <c:pt idx="229">
                  <c:v>-6.2484860809157994E-2</c:v>
                </c:pt>
                <c:pt idx="230">
                  <c:v>8.2628224690703411E-3</c:v>
                </c:pt>
                <c:pt idx="231">
                  <c:v>-6.1461116712140718E-2</c:v>
                </c:pt>
                <c:pt idx="232">
                  <c:v>3.4544074660529001E-2</c:v>
                </c:pt>
                <c:pt idx="233">
                  <c:v>3.5233274234855116E-2</c:v>
                </c:pt>
              </c:numCache>
            </c:numRef>
          </c:xVal>
          <c:yVal>
            <c:numRef>
              <c:f>'G H Alpha Secant'!$BM$5:$BM$238</c:f>
              <c:numCache>
                <c:formatCode>General</c:formatCode>
                <c:ptCount val="234"/>
                <c:pt idx="0">
                  <c:v>-3.8948492889240405E-2</c:v>
                </c:pt>
                <c:pt idx="1">
                  <c:v>-0.10354170660610618</c:v>
                </c:pt>
                <c:pt idx="2">
                  <c:v>-0.41278835386338186</c:v>
                </c:pt>
                <c:pt idx="3">
                  <c:v>0.30963045912653975</c:v>
                </c:pt>
                <c:pt idx="4">
                  <c:v>0.22250879433577558</c:v>
                </c:pt>
                <c:pt idx="5">
                  <c:v>3.7438420961465269E-2</c:v>
                </c:pt>
                <c:pt idx="6">
                  <c:v>-4.0863376365328108E-2</c:v>
                </c:pt>
                <c:pt idx="7">
                  <c:v>-2.765840033542144E-2</c:v>
                </c:pt>
                <c:pt idx="8">
                  <c:v>7.1249307951664231E-2</c:v>
                </c:pt>
                <c:pt idx="9">
                  <c:v>-0.25953162534296104</c:v>
                </c:pt>
                <c:pt idx="10">
                  <c:v>7.9866946812390677E-2</c:v>
                </c:pt>
                <c:pt idx="11">
                  <c:v>0.1579636841923972</c:v>
                </c:pt>
                <c:pt idx="12">
                  <c:v>-0.16720575125938647</c:v>
                </c:pt>
                <c:pt idx="13">
                  <c:v>8.3205537695377751E-3</c:v>
                </c:pt>
                <c:pt idx="14">
                  <c:v>-0.29324420499517767</c:v>
                </c:pt>
                <c:pt idx="15">
                  <c:v>-0.13938974464811776</c:v>
                </c:pt>
                <c:pt idx="16">
                  <c:v>0.50924531565585907</c:v>
                </c:pt>
                <c:pt idx="17">
                  <c:v>-2.2239991042271756E-2</c:v>
                </c:pt>
                <c:pt idx="18">
                  <c:v>4.9064214579287335E-2</c:v>
                </c:pt>
                <c:pt idx="19">
                  <c:v>-0.51636013836453898</c:v>
                </c:pt>
                <c:pt idx="20">
                  <c:v>0.47999525588566688</c:v>
                </c:pt>
                <c:pt idx="21">
                  <c:v>-2.4536280496545382E-2</c:v>
                </c:pt>
                <c:pt idx="22">
                  <c:v>2.4569301738868898E-2</c:v>
                </c:pt>
                <c:pt idx="23">
                  <c:v>-3.677172113891819E-2</c:v>
                </c:pt>
                <c:pt idx="24">
                  <c:v>-2.8418179861578241E-2</c:v>
                </c:pt>
                <c:pt idx="25">
                  <c:v>-0.34378638936208744</c:v>
                </c:pt>
                <c:pt idx="26">
                  <c:v>0.43328052753459784</c:v>
                </c:pt>
                <c:pt idx="27">
                  <c:v>-0.17531960939668845</c:v>
                </c:pt>
                <c:pt idx="28">
                  <c:v>8.5178069180938509E-2</c:v>
                </c:pt>
                <c:pt idx="29">
                  <c:v>-0.30018752854447395</c:v>
                </c:pt>
                <c:pt idx="30">
                  <c:v>-9.3182869821147152E-2</c:v>
                </c:pt>
                <c:pt idx="31">
                  <c:v>0.53720498319733656</c:v>
                </c:pt>
                <c:pt idx="32">
                  <c:v>-0.13171618042430466</c:v>
                </c:pt>
                <c:pt idx="33">
                  <c:v>-2.6660313631801102E-2</c:v>
                </c:pt>
                <c:pt idx="34">
                  <c:v>-5.7356538969016491E-2</c:v>
                </c:pt>
                <c:pt idx="35">
                  <c:v>-3.2708525416436152E-2</c:v>
                </c:pt>
                <c:pt idx="36">
                  <c:v>-0.2867932130291681</c:v>
                </c:pt>
                <c:pt idx="37">
                  <c:v>0.33029781804384023</c:v>
                </c:pt>
                <c:pt idx="38">
                  <c:v>3.5930900482780248E-2</c:v>
                </c:pt>
                <c:pt idx="39">
                  <c:v>-4.6702923613927139E-2</c:v>
                </c:pt>
                <c:pt idx="40">
                  <c:v>9.5703973794409702E-2</c:v>
                </c:pt>
                <c:pt idx="41">
                  <c:v>-0.1214248069454002</c:v>
                </c:pt>
                <c:pt idx="42">
                  <c:v>7.1355174993490089E-2</c:v>
                </c:pt>
                <c:pt idx="43">
                  <c:v>-0.4942341545932557</c:v>
                </c:pt>
                <c:pt idx="44">
                  <c:v>0.16209463799825241</c:v>
                </c:pt>
                <c:pt idx="45">
                  <c:v>0.28402608937247498</c:v>
                </c:pt>
                <c:pt idx="46">
                  <c:v>-0.33543568344816066</c:v>
                </c:pt>
                <c:pt idx="47">
                  <c:v>-1.1125468082156031E-2</c:v>
                </c:pt>
                <c:pt idx="48">
                  <c:v>0.46602536393807742</c:v>
                </c:pt>
                <c:pt idx="49">
                  <c:v>-8.7361010414034934E-2</c:v>
                </c:pt>
                <c:pt idx="50">
                  <c:v>-0.13176108721195595</c:v>
                </c:pt>
                <c:pt idx="51">
                  <c:v>0.26229898089504011</c:v>
                </c:pt>
                <c:pt idx="52">
                  <c:v>-6.893422493084167E-2</c:v>
                </c:pt>
                <c:pt idx="53">
                  <c:v>-0.21300077128986888</c:v>
                </c:pt>
                <c:pt idx="54">
                  <c:v>-0.1111111111111111</c:v>
                </c:pt>
                <c:pt idx="55">
                  <c:v>0.38822023047375165</c:v>
                </c:pt>
                <c:pt idx="56">
                  <c:v>-0.10630250333554503</c:v>
                </c:pt>
                <c:pt idx="57">
                  <c:v>-0.24847828077142459</c:v>
                </c:pt>
                <c:pt idx="58">
                  <c:v>0.14374448081714519</c:v>
                </c:pt>
                <c:pt idx="59">
                  <c:v>1.842046842046835E-2</c:v>
                </c:pt>
                <c:pt idx="60">
                  <c:v>-1.3431674080960798E-2</c:v>
                </c:pt>
                <c:pt idx="61">
                  <c:v>-3.9552720509698602E-2</c:v>
                </c:pt>
                <c:pt idx="62">
                  <c:v>-1.7707695384423572E-2</c:v>
                </c:pt>
                <c:pt idx="63">
                  <c:v>-4.9912305629312537E-2</c:v>
                </c:pt>
                <c:pt idx="64">
                  <c:v>-6.4398118504654489E-2</c:v>
                </c:pt>
                <c:pt idx="65">
                  <c:v>5.1620340726876712E-2</c:v>
                </c:pt>
                <c:pt idx="66">
                  <c:v>0.12048605647346788</c:v>
                </c:pt>
                <c:pt idx="67">
                  <c:v>-0.11973330996796744</c:v>
                </c:pt>
                <c:pt idx="68">
                  <c:v>9.5449939697185737E-2</c:v>
                </c:pt>
                <c:pt idx="69">
                  <c:v>-4.2423591831124652E-2</c:v>
                </c:pt>
                <c:pt idx="70">
                  <c:v>0.27421032361785641</c:v>
                </c:pt>
                <c:pt idx="71">
                  <c:v>-0.42392653055407953</c:v>
                </c:pt>
                <c:pt idx="72">
                  <c:v>0.29767381298418072</c:v>
                </c:pt>
                <c:pt idx="73">
                  <c:v>-7.9034630344177181E-2</c:v>
                </c:pt>
                <c:pt idx="74">
                  <c:v>0.1471409250937401</c:v>
                </c:pt>
                <c:pt idx="75">
                  <c:v>-0.26207617029382346</c:v>
                </c:pt>
                <c:pt idx="76">
                  <c:v>-5.9980539134497635E-3</c:v>
                </c:pt>
                <c:pt idx="77">
                  <c:v>8.0793682431181402E-2</c:v>
                </c:pt>
                <c:pt idx="78">
                  <c:v>-6.2882203087740007E-2</c:v>
                </c:pt>
                <c:pt idx="79">
                  <c:v>-7.4686542677271539E-2</c:v>
                </c:pt>
                <c:pt idx="80">
                  <c:v>-0.27502345700352249</c:v>
                </c:pt>
                <c:pt idx="81">
                  <c:v>0.42780752715332154</c:v>
                </c:pt>
                <c:pt idx="82">
                  <c:v>-0.33349837241608105</c:v>
                </c:pt>
                <c:pt idx="83">
                  <c:v>7.9847578765287364E-2</c:v>
                </c:pt>
                <c:pt idx="84">
                  <c:v>4.6398046398046233E-3</c:v>
                </c:pt>
                <c:pt idx="85">
                  <c:v>1.5706074529604486E-3</c:v>
                </c:pt>
                <c:pt idx="86">
                  <c:v>4.8788696164770107E-2</c:v>
                </c:pt>
                <c:pt idx="87">
                  <c:v>-0.27094351700554214</c:v>
                </c:pt>
                <c:pt idx="88">
                  <c:v>0.29902790540213764</c:v>
                </c:pt>
                <c:pt idx="89">
                  <c:v>0.3123854788148448</c:v>
                </c:pt>
                <c:pt idx="90">
                  <c:v>-0.10578840514324384</c:v>
                </c:pt>
                <c:pt idx="91">
                  <c:v>-0.4593133587644902</c:v>
                </c:pt>
                <c:pt idx="92">
                  <c:v>0.403427248341797</c:v>
                </c:pt>
                <c:pt idx="93">
                  <c:v>-2.6116127525910915E-2</c:v>
                </c:pt>
                <c:pt idx="94">
                  <c:v>-7.8145149827256899E-2</c:v>
                </c:pt>
                <c:pt idx="95">
                  <c:v>-0.22792218989410179</c:v>
                </c:pt>
                <c:pt idx="96">
                  <c:v>0.38594675859074329</c:v>
                </c:pt>
                <c:pt idx="97">
                  <c:v>-0.50872983796737925</c:v>
                </c:pt>
                <c:pt idx="98">
                  <c:v>0.21861091476032307</c:v>
                </c:pt>
                <c:pt idx="99">
                  <c:v>8.0647673289413579E-2</c:v>
                </c:pt>
                <c:pt idx="100">
                  <c:v>3.5802168036473403E-2</c:v>
                </c:pt>
                <c:pt idx="101">
                  <c:v>-0.22186578269129342</c:v>
                </c:pt>
                <c:pt idx="102">
                  <c:v>0.26162790697674421</c:v>
                </c:pt>
                <c:pt idx="103">
                  <c:v>3.7471677258911318E-2</c:v>
                </c:pt>
                <c:pt idx="104">
                  <c:v>-0.12619532141270545</c:v>
                </c:pt>
                <c:pt idx="105">
                  <c:v>0.10482714491482914</c:v>
                </c:pt>
                <c:pt idx="106">
                  <c:v>-0.37771923662334628</c:v>
                </c:pt>
                <c:pt idx="107">
                  <c:v>5.2852888507914586E-2</c:v>
                </c:pt>
                <c:pt idx="108">
                  <c:v>0.20517552181686366</c:v>
                </c:pt>
                <c:pt idx="109">
                  <c:v>-0.17904672437598312</c:v>
                </c:pt>
                <c:pt idx="110">
                  <c:v>0.32950904991351621</c:v>
                </c:pt>
                <c:pt idx="111">
                  <c:v>-0.10882046963064684</c:v>
                </c:pt>
                <c:pt idx="112">
                  <c:v>5.9069779919514009E-2</c:v>
                </c:pt>
                <c:pt idx="113">
                  <c:v>-8.3595680024485641E-2</c:v>
                </c:pt>
                <c:pt idx="114">
                  <c:v>-0.10173375846950988</c:v>
                </c:pt>
                <c:pt idx="115">
                  <c:v>0.11111111111111116</c:v>
                </c:pt>
                <c:pt idx="116">
                  <c:v>-3.6501640979252792E-2</c:v>
                </c:pt>
                <c:pt idx="117">
                  <c:v>3.1135253449658395E-3</c:v>
                </c:pt>
                <c:pt idx="118">
                  <c:v>-4.8212715966544584E-2</c:v>
                </c:pt>
                <c:pt idx="119">
                  <c:v>-0.2509478121077901</c:v>
                </c:pt>
                <c:pt idx="120">
                  <c:v>0.28924986211196774</c:v>
                </c:pt>
                <c:pt idx="121">
                  <c:v>-0.1931673278916074</c:v>
                </c:pt>
                <c:pt idx="122">
                  <c:v>0.36297189128816076</c:v>
                </c:pt>
                <c:pt idx="123">
                  <c:v>-7.4415701629974185E-2</c:v>
                </c:pt>
                <c:pt idx="124">
                  <c:v>-0.24677551169746204</c:v>
                </c:pt>
                <c:pt idx="125">
                  <c:v>0.2013329406693658</c:v>
                </c:pt>
                <c:pt idx="126">
                  <c:v>-0.25755182746187766</c:v>
                </c:pt>
                <c:pt idx="127">
                  <c:v>0.25868156522773034</c:v>
                </c:pt>
                <c:pt idx="128">
                  <c:v>-9.1611499855858702E-2</c:v>
                </c:pt>
                <c:pt idx="129">
                  <c:v>0.13901217771093938</c:v>
                </c:pt>
                <c:pt idx="130">
                  <c:v>8.2605747503668558E-2</c:v>
                </c:pt>
                <c:pt idx="131">
                  <c:v>-7.2612732095490684E-2</c:v>
                </c:pt>
                <c:pt idx="132">
                  <c:v>-0.30256794104099494</c:v>
                </c:pt>
                <c:pt idx="133">
                  <c:v>0.34272631208171889</c:v>
                </c:pt>
                <c:pt idx="134">
                  <c:v>-0.34043987965556599</c:v>
                </c:pt>
                <c:pt idx="135">
                  <c:v>0.13301272098444894</c:v>
                </c:pt>
                <c:pt idx="136">
                  <c:v>-0.17480945383809232</c:v>
                </c:pt>
                <c:pt idx="137">
                  <c:v>0.29378286966875911</c:v>
                </c:pt>
                <c:pt idx="138">
                  <c:v>-0.33393187807458236</c:v>
                </c:pt>
                <c:pt idx="139">
                  <c:v>0.30249127048079505</c:v>
                </c:pt>
                <c:pt idx="140">
                  <c:v>-0.16917427701674281</c:v>
                </c:pt>
                <c:pt idx="141">
                  <c:v>-1.5623301210773377E-2</c:v>
                </c:pt>
                <c:pt idx="142">
                  <c:v>5.9049227136699245E-2</c:v>
                </c:pt>
                <c:pt idx="143">
                  <c:v>-0.10439872349565804</c:v>
                </c:pt>
                <c:pt idx="144">
                  <c:v>0.10310515051090863</c:v>
                </c:pt>
                <c:pt idx="145">
                  <c:v>-0.16121771879483504</c:v>
                </c:pt>
                <c:pt idx="146">
                  <c:v>5.7762250984032093E-2</c:v>
                </c:pt>
                <c:pt idx="147">
                  <c:v>0.16118083844686215</c:v>
                </c:pt>
                <c:pt idx="148">
                  <c:v>-0.12458830001833843</c:v>
                </c:pt>
                <c:pt idx="149">
                  <c:v>-7.9659375712007319E-2</c:v>
                </c:pt>
                <c:pt idx="150">
                  <c:v>8.1197311460469379E-2</c:v>
                </c:pt>
                <c:pt idx="151">
                  <c:v>0.1022005049059157</c:v>
                </c:pt>
                <c:pt idx="152">
                  <c:v>1.6069110351651372E-2</c:v>
                </c:pt>
                <c:pt idx="153">
                  <c:v>-0.31930191628986815</c:v>
                </c:pt>
                <c:pt idx="154">
                  <c:v>0.2203458703458705</c:v>
                </c:pt>
                <c:pt idx="155">
                  <c:v>-0.15778759528759545</c:v>
                </c:pt>
                <c:pt idx="156">
                  <c:v>8.9518079959256536E-2</c:v>
                </c:pt>
                <c:pt idx="157">
                  <c:v>-0.16708173825793715</c:v>
                </c:pt>
                <c:pt idx="158">
                  <c:v>2.9138403882959407E-2</c:v>
                </c:pt>
                <c:pt idx="159">
                  <c:v>0.26572122685875255</c:v>
                </c:pt>
                <c:pt idx="160">
                  <c:v>9.4186862903440471E-2</c:v>
                </c:pt>
                <c:pt idx="161">
                  <c:v>-0.23227581355470417</c:v>
                </c:pt>
                <c:pt idx="162">
                  <c:v>9.2189041341583788E-3</c:v>
                </c:pt>
                <c:pt idx="163">
                  <c:v>-5.0394011032309005E-2</c:v>
                </c:pt>
                <c:pt idx="164">
                  <c:v>-4.8271663036981494E-2</c:v>
                </c:pt>
                <c:pt idx="165">
                  <c:v>9.3113968517585022E-2</c:v>
                </c:pt>
                <c:pt idx="166">
                  <c:v>-4.9485639333254783E-2</c:v>
                </c:pt>
                <c:pt idx="167">
                  <c:v>7.2128178735570536E-2</c:v>
                </c:pt>
                <c:pt idx="168">
                  <c:v>9.4506810305173272E-2</c:v>
                </c:pt>
                <c:pt idx="169">
                  <c:v>-0.26296904406602883</c:v>
                </c:pt>
                <c:pt idx="170">
                  <c:v>0.33488134547432691</c:v>
                </c:pt>
                <c:pt idx="171">
                  <c:v>9.4718677741400858E-2</c:v>
                </c:pt>
                <c:pt idx="172">
                  <c:v>-0.34536795175559321</c:v>
                </c:pt>
                <c:pt idx="173">
                  <c:v>6.5774806032956712E-2</c:v>
                </c:pt>
                <c:pt idx="174">
                  <c:v>9.7967479674796687E-2</c:v>
                </c:pt>
                <c:pt idx="175">
                  <c:v>-0.28109959782624738</c:v>
                </c:pt>
                <c:pt idx="176">
                  <c:v>0.1821731991147284</c:v>
                </c:pt>
                <c:pt idx="177">
                  <c:v>-0.10229813664596277</c:v>
                </c:pt>
                <c:pt idx="178">
                  <c:v>9.1787439613533195E-4</c:v>
                </c:pt>
                <c:pt idx="179">
                  <c:v>7.8494623655913864E-2</c:v>
                </c:pt>
                <c:pt idx="180">
                  <c:v>-0.1181353922440509</c:v>
                </c:pt>
                <c:pt idx="181">
                  <c:v>0.11869207903479628</c:v>
                </c:pt>
                <c:pt idx="182">
                  <c:v>-0.11775311232018315</c:v>
                </c:pt>
                <c:pt idx="183">
                  <c:v>-5.036392167495829E-2</c:v>
                </c:pt>
                <c:pt idx="184">
                  <c:v>-2.0514098006888193E-2</c:v>
                </c:pt>
                <c:pt idx="185">
                  <c:v>0.26416919353604673</c:v>
                </c:pt>
                <c:pt idx="186">
                  <c:v>-0.10393925377736668</c:v>
                </c:pt>
                <c:pt idx="187">
                  <c:v>5.7832357561045322E-2</c:v>
                </c:pt>
                <c:pt idx="188">
                  <c:v>-0.12925191348294529</c:v>
                </c:pt>
                <c:pt idx="189">
                  <c:v>-1.0214905859328605E-2</c:v>
                </c:pt>
                <c:pt idx="190">
                  <c:v>0.17913249172606704</c:v>
                </c:pt>
                <c:pt idx="191">
                  <c:v>-0.13915692007797276</c:v>
                </c:pt>
                <c:pt idx="192">
                  <c:v>0.18465360173072376</c:v>
                </c:pt>
                <c:pt idx="193">
                  <c:v>-0.12614373186501859</c:v>
                </c:pt>
                <c:pt idx="194">
                  <c:v>0.20587270392954138</c:v>
                </c:pt>
                <c:pt idx="195">
                  <c:v>2.7734770530279063E-2</c:v>
                </c:pt>
                <c:pt idx="196">
                  <c:v>-0.35287776330546483</c:v>
                </c:pt>
                <c:pt idx="197">
                  <c:v>0.11375749500333099</c:v>
                </c:pt>
                <c:pt idx="198">
                  <c:v>-0.11645300380316037</c:v>
                </c:pt>
                <c:pt idx="199">
                  <c:v>8.9675313308266502E-2</c:v>
                </c:pt>
                <c:pt idx="200">
                  <c:v>-0.15523240660136872</c:v>
                </c:pt>
                <c:pt idx="201">
                  <c:v>3.9466237447139951E-2</c:v>
                </c:pt>
                <c:pt idx="202">
                  <c:v>-8.8333333333333375E-2</c:v>
                </c:pt>
                <c:pt idx="203">
                  <c:v>3.624113475177293E-2</c:v>
                </c:pt>
                <c:pt idx="204">
                  <c:v>-1.7305560522081098E-2</c:v>
                </c:pt>
                <c:pt idx="205">
                  <c:v>0.14465416936005171</c:v>
                </c:pt>
                <c:pt idx="206">
                  <c:v>0.27717510288938862</c:v>
                </c:pt>
                <c:pt idx="207">
                  <c:v>-0.30379785513714086</c:v>
                </c:pt>
                <c:pt idx="208">
                  <c:v>-4.2069521562712708E-2</c:v>
                </c:pt>
                <c:pt idx="209">
                  <c:v>-2.9320953665849858E-2</c:v>
                </c:pt>
                <c:pt idx="210">
                  <c:v>4.4407574466955091E-2</c:v>
                </c:pt>
                <c:pt idx="211">
                  <c:v>-3.0613831527857793E-2</c:v>
                </c:pt>
                <c:pt idx="212">
                  <c:v>0.15137556610941594</c:v>
                </c:pt>
                <c:pt idx="213">
                  <c:v>-0.25468701616762512</c:v>
                </c:pt>
                <c:pt idx="214">
                  <c:v>-5.5805297517783847E-2</c:v>
                </c:pt>
                <c:pt idx="215">
                  <c:v>0.11872084749782597</c:v>
                </c:pt>
                <c:pt idx="216">
                  <c:v>7.4055190873749233E-2</c:v>
                </c:pt>
                <c:pt idx="217">
                  <c:v>-7.8142904772855792E-2</c:v>
                </c:pt>
                <c:pt idx="218">
                  <c:v>8.134895031527245E-2</c:v>
                </c:pt>
                <c:pt idx="219">
                  <c:v>1.6474431709746162E-2</c:v>
                </c:pt>
                <c:pt idx="220">
                  <c:v>2.8568605420883353E-3</c:v>
                </c:pt>
                <c:pt idx="221">
                  <c:v>-3.020904738240493E-2</c:v>
                </c:pt>
                <c:pt idx="222">
                  <c:v>-7.7386058954839743E-2</c:v>
                </c:pt>
                <c:pt idx="223">
                  <c:v>9.5912439049692377E-3</c:v>
                </c:pt>
                <c:pt idx="224">
                  <c:v>-6.7937944408531514E-3</c:v>
                </c:pt>
                <c:pt idx="225">
                  <c:v>-0.16590473403352091</c:v>
                </c:pt>
                <c:pt idx="226">
                  <c:v>0.19370789930925825</c:v>
                </c:pt>
                <c:pt idx="227">
                  <c:v>-8.5532103004675175E-2</c:v>
                </c:pt>
                <c:pt idx="228">
                  <c:v>0.21452716486191847</c:v>
                </c:pt>
                <c:pt idx="229">
                  <c:v>-0.21154074216582497</c:v>
                </c:pt>
                <c:pt idx="230">
                  <c:v>4.1016181549202724E-3</c:v>
                </c:pt>
                <c:pt idx="231">
                  <c:v>-3.7939279164938666E-2</c:v>
                </c:pt>
                <c:pt idx="232">
                  <c:v>-5.5841280959821771E-2</c:v>
                </c:pt>
                <c:pt idx="233">
                  <c:v>0.12597097491237996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7D-4B22-91B8-3163F77C652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6983247053013676"/>
                  <c:y val="-0.22510416695505803"/>
                </c:manualLayout>
              </c:layout>
              <c:numFmt formatCode="General" sourceLinked="0"/>
              <c:spPr>
                <a:solidFill>
                  <a:srgbClr val="FF0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H Alpha Secant'!$BL$5:$BL$238</c:f>
              <c:numCache>
                <c:formatCode>General</c:formatCode>
                <c:ptCount val="234"/>
                <c:pt idx="0">
                  <c:v>-0.10597480169707052</c:v>
                </c:pt>
                <c:pt idx="1">
                  <c:v>-2.864554721357504E-2</c:v>
                </c:pt>
                <c:pt idx="2">
                  <c:v>-0.12101921930186693</c:v>
                </c:pt>
                <c:pt idx="3">
                  <c:v>0.12439483593329753</c:v>
                </c:pt>
                <c:pt idx="4">
                  <c:v>-2.9273935940602624E-2</c:v>
                </c:pt>
                <c:pt idx="5">
                  <c:v>3.6330519001161743E-2</c:v>
                </c:pt>
                <c:pt idx="6">
                  <c:v>-2.6893320289604894E-3</c:v>
                </c:pt>
                <c:pt idx="7">
                  <c:v>-5.8112978987852948E-2</c:v>
                </c:pt>
                <c:pt idx="8">
                  <c:v>1.8252205305108904E-2</c:v>
                </c:pt>
                <c:pt idx="9">
                  <c:v>-6.3718941063578005E-3</c:v>
                </c:pt>
                <c:pt idx="10">
                  <c:v>2.1182002673650002E-2</c:v>
                </c:pt>
                <c:pt idx="11">
                  <c:v>-5.3181874655045258E-2</c:v>
                </c:pt>
                <c:pt idx="12">
                  <c:v>2.1360012816923846E-2</c:v>
                </c:pt>
                <c:pt idx="13">
                  <c:v>-2.0654311487324772E-3</c:v>
                </c:pt>
                <c:pt idx="14">
                  <c:v>-5.2289665261363361E-2</c:v>
                </c:pt>
                <c:pt idx="15">
                  <c:v>-0.13375794961573131</c:v>
                </c:pt>
                <c:pt idx="16">
                  <c:v>0.17076533106122579</c:v>
                </c:pt>
                <c:pt idx="17">
                  <c:v>-2.4425068336634659E-2</c:v>
                </c:pt>
                <c:pt idx="18">
                  <c:v>-1.3193806952812026E-2</c:v>
                </c:pt>
                <c:pt idx="19">
                  <c:v>-7.9123300702078569E-2</c:v>
                </c:pt>
                <c:pt idx="20">
                  <c:v>7.2107987390921724E-2</c:v>
                </c:pt>
                <c:pt idx="21">
                  <c:v>3.9439264439264432E-2</c:v>
                </c:pt>
                <c:pt idx="22">
                  <c:v>-1.5733508656585571E-2</c:v>
                </c:pt>
                <c:pt idx="23">
                  <c:v>3.6094422109604285E-2</c:v>
                </c:pt>
                <c:pt idx="24">
                  <c:v>-2.6251460442862085E-3</c:v>
                </c:pt>
                <c:pt idx="25">
                  <c:v>-0.15011725124977265</c:v>
                </c:pt>
                <c:pt idx="26">
                  <c:v>9.2857821041515243E-2</c:v>
                </c:pt>
                <c:pt idx="27">
                  <c:v>-1.0750658601556995E-2</c:v>
                </c:pt>
                <c:pt idx="28">
                  <c:v>1.0311773765899979E-2</c:v>
                </c:pt>
                <c:pt idx="29">
                  <c:v>-5.5528923581325329E-2</c:v>
                </c:pt>
                <c:pt idx="30">
                  <c:v>1.6301725628047825E-2</c:v>
                </c:pt>
                <c:pt idx="31">
                  <c:v>3.691345331216711E-2</c:v>
                </c:pt>
                <c:pt idx="32">
                  <c:v>1.2506449686374599E-2</c:v>
                </c:pt>
                <c:pt idx="33">
                  <c:v>-2.4398505355254341E-2</c:v>
                </c:pt>
                <c:pt idx="34">
                  <c:v>2.4860588419626684E-2</c:v>
                </c:pt>
                <c:pt idx="35">
                  <c:v>-1.8875777882129963E-2</c:v>
                </c:pt>
                <c:pt idx="36">
                  <c:v>-7.2163137471044025E-2</c:v>
                </c:pt>
                <c:pt idx="37">
                  <c:v>7.8435446091730865E-2</c:v>
                </c:pt>
                <c:pt idx="38">
                  <c:v>-2.088046902372076E-2</c:v>
                </c:pt>
                <c:pt idx="39">
                  <c:v>-2.1888952186642774E-3</c:v>
                </c:pt>
                <c:pt idx="40">
                  <c:v>-1.3120233117843105E-2</c:v>
                </c:pt>
                <c:pt idx="41">
                  <c:v>-2.7493706907946336E-2</c:v>
                </c:pt>
                <c:pt idx="42">
                  <c:v>-1.0960925049590897E-2</c:v>
                </c:pt>
                <c:pt idx="43">
                  <c:v>-0.11421927266997689</c:v>
                </c:pt>
                <c:pt idx="44">
                  <c:v>0.1152813480399687</c:v>
                </c:pt>
                <c:pt idx="45">
                  <c:v>7.2340851088506519E-2</c:v>
                </c:pt>
                <c:pt idx="46">
                  <c:v>-6.8977596902150107E-2</c:v>
                </c:pt>
                <c:pt idx="47">
                  <c:v>-9.1923367228756381E-2</c:v>
                </c:pt>
                <c:pt idx="48">
                  <c:v>7.7813516115720405E-2</c:v>
                </c:pt>
                <c:pt idx="49">
                  <c:v>2.2057500744594727E-2</c:v>
                </c:pt>
                <c:pt idx="50">
                  <c:v>3.9655135404800812E-3</c:v>
                </c:pt>
                <c:pt idx="51">
                  <c:v>1.4874067533468982E-2</c:v>
                </c:pt>
                <c:pt idx="52">
                  <c:v>-3.2879080650424219E-3</c:v>
                </c:pt>
                <c:pt idx="53">
                  <c:v>3.5496902774037109E-2</c:v>
                </c:pt>
                <c:pt idx="54">
                  <c:v>-3.4782608695652195E-2</c:v>
                </c:pt>
                <c:pt idx="55">
                  <c:v>-2.8990367324721045E-3</c:v>
                </c:pt>
                <c:pt idx="56">
                  <c:v>1.6200707011702065E-2</c:v>
                </c:pt>
                <c:pt idx="57">
                  <c:v>-5.1568174276783341E-2</c:v>
                </c:pt>
                <c:pt idx="58">
                  <c:v>-4.6763836196512809E-3</c:v>
                </c:pt>
                <c:pt idx="59">
                  <c:v>1.2948768501109542E-2</c:v>
                </c:pt>
                <c:pt idx="60">
                  <c:v>6.4120661576120286E-3</c:v>
                </c:pt>
                <c:pt idx="61">
                  <c:v>-8.2663654549217647E-3</c:v>
                </c:pt>
                <c:pt idx="62">
                  <c:v>-2.3179946855599598E-2</c:v>
                </c:pt>
                <c:pt idx="63">
                  <c:v>-2.6855692702009992E-2</c:v>
                </c:pt>
                <c:pt idx="64">
                  <c:v>5.0217597808558057E-2</c:v>
                </c:pt>
                <c:pt idx="65">
                  <c:v>-3.3901808334873884E-2</c:v>
                </c:pt>
                <c:pt idx="66">
                  <c:v>3.1056134961059412E-3</c:v>
                </c:pt>
                <c:pt idx="67">
                  <c:v>1.7722424175734497E-2</c:v>
                </c:pt>
                <c:pt idx="68">
                  <c:v>6.6304683156215294E-4</c:v>
                </c:pt>
                <c:pt idx="69">
                  <c:v>-2.9847343132785586E-2</c:v>
                </c:pt>
                <c:pt idx="70">
                  <c:v>8.1688502281992814E-2</c:v>
                </c:pt>
                <c:pt idx="71">
                  <c:v>-6.4534715621437477E-2</c:v>
                </c:pt>
                <c:pt idx="72">
                  <c:v>-3.1997268704243575E-2</c:v>
                </c:pt>
                <c:pt idx="73">
                  <c:v>4.5737590102744197E-2</c:v>
                </c:pt>
                <c:pt idx="74">
                  <c:v>-3.4404700581820324E-2</c:v>
                </c:pt>
                <c:pt idx="75">
                  <c:v>-3.7777694157845543E-2</c:v>
                </c:pt>
                <c:pt idx="76">
                  <c:v>6.9423228303731987E-2</c:v>
                </c:pt>
                <c:pt idx="77">
                  <c:v>-8.4612857616558901E-3</c:v>
                </c:pt>
                <c:pt idx="78">
                  <c:v>1.6216699138981439E-2</c:v>
                </c:pt>
                <c:pt idx="79">
                  <c:v>-2.4826826383997636E-2</c:v>
                </c:pt>
                <c:pt idx="80">
                  <c:v>-0.15883192910387495</c:v>
                </c:pt>
                <c:pt idx="81">
                  <c:v>0.13526341509766915</c:v>
                </c:pt>
                <c:pt idx="82">
                  <c:v>-7.5966183574879165E-2</c:v>
                </c:pt>
                <c:pt idx="83">
                  <c:v>8.508354048084199E-3</c:v>
                </c:pt>
                <c:pt idx="84">
                  <c:v>8.6249966351718721E-2</c:v>
                </c:pt>
                <c:pt idx="85">
                  <c:v>-9.7138148725202378E-2</c:v>
                </c:pt>
                <c:pt idx="86">
                  <c:v>6.3589374548409794E-2</c:v>
                </c:pt>
                <c:pt idx="87">
                  <c:v>-0.10143369405585384</c:v>
                </c:pt>
                <c:pt idx="88">
                  <c:v>0.1408352999545659</c:v>
                </c:pt>
                <c:pt idx="89">
                  <c:v>-6.4471808373682937E-2</c:v>
                </c:pt>
                <c:pt idx="90">
                  <c:v>-1.9547761728687441E-2</c:v>
                </c:pt>
                <c:pt idx="91">
                  <c:v>-7.8729516548590894E-2</c:v>
                </c:pt>
                <c:pt idx="92">
                  <c:v>0.16903678895341706</c:v>
                </c:pt>
                <c:pt idx="93">
                  <c:v>-9.5166113352290749E-4</c:v>
                </c:pt>
                <c:pt idx="94">
                  <c:v>-0.11773103281259795</c:v>
                </c:pt>
                <c:pt idx="95">
                  <c:v>4.4481398432028418E-2</c:v>
                </c:pt>
                <c:pt idx="96">
                  <c:v>-5.4926533651210752E-2</c:v>
                </c:pt>
                <c:pt idx="97">
                  <c:v>-0.1236868372920053</c:v>
                </c:pt>
                <c:pt idx="98">
                  <c:v>0.17738780136762239</c:v>
                </c:pt>
                <c:pt idx="99">
                  <c:v>2.5856284138505048E-2</c:v>
                </c:pt>
                <c:pt idx="100">
                  <c:v>-1.2772523756909959E-2</c:v>
                </c:pt>
                <c:pt idx="101">
                  <c:v>-8.8205602278983219E-2</c:v>
                </c:pt>
                <c:pt idx="102">
                  <c:v>0.10234330886504805</c:v>
                </c:pt>
                <c:pt idx="103">
                  <c:v>-1.9963577544764632E-2</c:v>
                </c:pt>
                <c:pt idx="104">
                  <c:v>-7.0101090117540732E-2</c:v>
                </c:pt>
                <c:pt idx="105">
                  <c:v>4.3412431010068697E-2</c:v>
                </c:pt>
                <c:pt idx="106">
                  <c:v>-9.8582568313014651E-2</c:v>
                </c:pt>
                <c:pt idx="107">
                  <c:v>8.1451868423694063E-2</c:v>
                </c:pt>
                <c:pt idx="108">
                  <c:v>1.0244910944864294E-2</c:v>
                </c:pt>
                <c:pt idx="109">
                  <c:v>2.9339482062762046E-2</c:v>
                </c:pt>
                <c:pt idx="110">
                  <c:v>4.2952341240424796E-3</c:v>
                </c:pt>
                <c:pt idx="111">
                  <c:v>-5.308070380510721E-2</c:v>
                </c:pt>
                <c:pt idx="112">
                  <c:v>3.7717103612643021E-2</c:v>
                </c:pt>
                <c:pt idx="113">
                  <c:v>4.1351381862751446E-3</c:v>
                </c:pt>
                <c:pt idx="114">
                  <c:v>-9.4302794018488012E-2</c:v>
                </c:pt>
                <c:pt idx="115">
                  <c:v>6.203007518796988E-2</c:v>
                </c:pt>
                <c:pt idx="116">
                  <c:v>7.6139708504201931E-2</c:v>
                </c:pt>
                <c:pt idx="117">
                  <c:v>-9.4128553604430121E-2</c:v>
                </c:pt>
                <c:pt idx="118">
                  <c:v>4.5485866986525181E-2</c:v>
                </c:pt>
                <c:pt idx="119">
                  <c:v>-8.6112742014059496E-2</c:v>
                </c:pt>
                <c:pt idx="120">
                  <c:v>4.6048488761590622E-2</c:v>
                </c:pt>
                <c:pt idx="121">
                  <c:v>-7.3407649016603183E-2</c:v>
                </c:pt>
                <c:pt idx="122">
                  <c:v>5.5559812202939762E-2</c:v>
                </c:pt>
                <c:pt idx="123">
                  <c:v>4.9250254479294708E-2</c:v>
                </c:pt>
                <c:pt idx="124">
                  <c:v>1.8460850996578015E-2</c:v>
                </c:pt>
                <c:pt idx="125">
                  <c:v>-5.2433869000163114E-2</c:v>
                </c:pt>
                <c:pt idx="126">
                  <c:v>1.7102372541228705E-2</c:v>
                </c:pt>
                <c:pt idx="127">
                  <c:v>1.5652119418763988E-2</c:v>
                </c:pt>
                <c:pt idx="128">
                  <c:v>-8.8714334511435955E-2</c:v>
                </c:pt>
                <c:pt idx="129">
                  <c:v>-1.9065623224587824E-3</c:v>
                </c:pt>
                <c:pt idx="130">
                  <c:v>0.10544913086502733</c:v>
                </c:pt>
                <c:pt idx="131">
                  <c:v>-6.5690690690690667E-2</c:v>
                </c:pt>
                <c:pt idx="132">
                  <c:v>-6.5077857410125783E-2</c:v>
                </c:pt>
                <c:pt idx="133">
                  <c:v>6.1324103656372031E-2</c:v>
                </c:pt>
                <c:pt idx="134">
                  <c:v>2.8549382716049343E-2</c:v>
                </c:pt>
                <c:pt idx="135">
                  <c:v>-7.8634767747254808E-2</c:v>
                </c:pt>
                <c:pt idx="136">
                  <c:v>-1.6846931901111473E-2</c:v>
                </c:pt>
                <c:pt idx="137">
                  <c:v>5.428985946971554E-2</c:v>
                </c:pt>
                <c:pt idx="138">
                  <c:v>-4.4126916953831807E-2</c:v>
                </c:pt>
                <c:pt idx="139">
                  <c:v>-4.3703587830627666E-2</c:v>
                </c:pt>
                <c:pt idx="140">
                  <c:v>0.20939609771129214</c:v>
                </c:pt>
                <c:pt idx="141">
                  <c:v>-0.31439284950468405</c:v>
                </c:pt>
                <c:pt idx="142">
                  <c:v>4.991415848489722E-2</c:v>
                </c:pt>
                <c:pt idx="143">
                  <c:v>8.75746461654206E-2</c:v>
                </c:pt>
                <c:pt idx="144">
                  <c:v>6.5474870742791957E-2</c:v>
                </c:pt>
                <c:pt idx="145">
                  <c:v>-5.7085315624862298E-2</c:v>
                </c:pt>
                <c:pt idx="146">
                  <c:v>6.2719329248405509E-2</c:v>
                </c:pt>
                <c:pt idx="147">
                  <c:v>-2.1455203303428538E-2</c:v>
                </c:pt>
                <c:pt idx="148">
                  <c:v>-5.0803932909196048E-2</c:v>
                </c:pt>
                <c:pt idx="149">
                  <c:v>6.1850169979403846E-2</c:v>
                </c:pt>
                <c:pt idx="150">
                  <c:v>-0.12595133197530267</c:v>
                </c:pt>
                <c:pt idx="151">
                  <c:v>8.7772749487744883E-2</c:v>
                </c:pt>
                <c:pt idx="152">
                  <c:v>-3.5513019222098763E-2</c:v>
                </c:pt>
                <c:pt idx="153">
                  <c:v>-4.4681325503843627E-3</c:v>
                </c:pt>
                <c:pt idx="154">
                  <c:v>-4.0314697956204348E-2</c:v>
                </c:pt>
                <c:pt idx="155">
                  <c:v>-2.0077909860067578E-2</c:v>
                </c:pt>
                <c:pt idx="156">
                  <c:v>6.2493032038686169E-2</c:v>
                </c:pt>
                <c:pt idx="157">
                  <c:v>-4.9614663637061962E-2</c:v>
                </c:pt>
                <c:pt idx="158">
                  <c:v>-1.4851313947247591E-2</c:v>
                </c:pt>
                <c:pt idx="159">
                  <c:v>3.027428955740652E-2</c:v>
                </c:pt>
                <c:pt idx="160">
                  <c:v>5.7284055437252734E-2</c:v>
                </c:pt>
                <c:pt idx="161">
                  <c:v>-2.2564972699100849E-2</c:v>
                </c:pt>
                <c:pt idx="162">
                  <c:v>1.9182396231576249E-4</c:v>
                </c:pt>
                <c:pt idx="163">
                  <c:v>2.0605104794393037E-2</c:v>
                </c:pt>
                <c:pt idx="164">
                  <c:v>-2.498859905518791E-2</c:v>
                </c:pt>
                <c:pt idx="165">
                  <c:v>-4.5383830821350557E-3</c:v>
                </c:pt>
                <c:pt idx="166">
                  <c:v>-2.9458595456289149E-2</c:v>
                </c:pt>
                <c:pt idx="167">
                  <c:v>1.2218191050345051E-2</c:v>
                </c:pt>
                <c:pt idx="168">
                  <c:v>3.7110237754969466E-2</c:v>
                </c:pt>
                <c:pt idx="169">
                  <c:v>-2.3303931788093202E-2</c:v>
                </c:pt>
                <c:pt idx="170">
                  <c:v>1.6855760132528319E-2</c:v>
                </c:pt>
                <c:pt idx="171">
                  <c:v>-2.4098670176596948E-2</c:v>
                </c:pt>
                <c:pt idx="172">
                  <c:v>1.2949038476657293E-3</c:v>
                </c:pt>
                <c:pt idx="173">
                  <c:v>3.9865553075575488E-2</c:v>
                </c:pt>
                <c:pt idx="174">
                  <c:v>-7.7810871183916608E-2</c:v>
                </c:pt>
                <c:pt idx="175">
                  <c:v>-5.5915475188310138E-2</c:v>
                </c:pt>
                <c:pt idx="176">
                  <c:v>9.1909265889107694E-2</c:v>
                </c:pt>
                <c:pt idx="177">
                  <c:v>-5.4430171277997375E-2</c:v>
                </c:pt>
                <c:pt idx="178">
                  <c:v>-7.8979150775490004E-3</c:v>
                </c:pt>
                <c:pt idx="179">
                  <c:v>0.10165825522710886</c:v>
                </c:pt>
                <c:pt idx="180">
                  <c:v>-0.10658972091372326</c:v>
                </c:pt>
                <c:pt idx="181">
                  <c:v>5.7473037055288334E-2</c:v>
                </c:pt>
                <c:pt idx="182">
                  <c:v>-6.3256281555979954E-2</c:v>
                </c:pt>
                <c:pt idx="183">
                  <c:v>-4.6077456165018293E-2</c:v>
                </c:pt>
                <c:pt idx="184">
                  <c:v>7.9601580598321842E-2</c:v>
                </c:pt>
                <c:pt idx="185">
                  <c:v>-2.9404252791636887E-2</c:v>
                </c:pt>
                <c:pt idx="186">
                  <c:v>2.4284897025171615E-2</c:v>
                </c:pt>
                <c:pt idx="187">
                  <c:v>3.6275303643724666E-2</c:v>
                </c:pt>
                <c:pt idx="188">
                  <c:v>-8.6292764520986831E-2</c:v>
                </c:pt>
                <c:pt idx="189">
                  <c:v>5.5383946256301886E-2</c:v>
                </c:pt>
                <c:pt idx="190">
                  <c:v>-6.1477760298364215E-2</c:v>
                </c:pt>
                <c:pt idx="191">
                  <c:v>3.0390159066629729E-2</c:v>
                </c:pt>
                <c:pt idx="192">
                  <c:v>4.6650987448574543E-2</c:v>
                </c:pt>
                <c:pt idx="193">
                  <c:v>-4.8667776965364118E-2</c:v>
                </c:pt>
                <c:pt idx="194">
                  <c:v>4.8140776632396742E-2</c:v>
                </c:pt>
                <c:pt idx="195">
                  <c:v>-4.994422476868321E-3</c:v>
                </c:pt>
                <c:pt idx="196">
                  <c:v>-5.0085868140882839E-2</c:v>
                </c:pt>
                <c:pt idx="197">
                  <c:v>5.291454442558019E-3</c:v>
                </c:pt>
                <c:pt idx="198">
                  <c:v>1.9630151532597506E-2</c:v>
                </c:pt>
                <c:pt idx="199">
                  <c:v>-4.388186188957105E-2</c:v>
                </c:pt>
                <c:pt idx="200">
                  <c:v>2.8948205137898697E-2</c:v>
                </c:pt>
                <c:pt idx="201">
                  <c:v>-9.3668925858619356E-2</c:v>
                </c:pt>
                <c:pt idx="202">
                  <c:v>1.8942383583267608E-2</c:v>
                </c:pt>
                <c:pt idx="203">
                  <c:v>6.4616772037743575E-2</c:v>
                </c:pt>
                <c:pt idx="204">
                  <c:v>-1.3093572938233877E-2</c:v>
                </c:pt>
                <c:pt idx="205">
                  <c:v>4.3566539041650643E-3</c:v>
                </c:pt>
                <c:pt idx="206">
                  <c:v>5.957105561365883E-2</c:v>
                </c:pt>
                <c:pt idx="207">
                  <c:v>-2.552343864989659E-2</c:v>
                </c:pt>
                <c:pt idx="208">
                  <c:v>-6.101962224723595E-2</c:v>
                </c:pt>
                <c:pt idx="209">
                  <c:v>6.1290726758352898E-3</c:v>
                </c:pt>
                <c:pt idx="210">
                  <c:v>3.1307428366252332E-3</c:v>
                </c:pt>
                <c:pt idx="211">
                  <c:v>-2.3247730622911356E-2</c:v>
                </c:pt>
                <c:pt idx="212">
                  <c:v>3.4697056923317204E-2</c:v>
                </c:pt>
                <c:pt idx="213">
                  <c:v>-1.0825753352640022E-2</c:v>
                </c:pt>
                <c:pt idx="214">
                  <c:v>-0.10255473515283359</c:v>
                </c:pt>
                <c:pt idx="215">
                  <c:v>8.924546740842737E-2</c:v>
                </c:pt>
                <c:pt idx="216">
                  <c:v>-5.5426260908521596E-2</c:v>
                </c:pt>
                <c:pt idx="217">
                  <c:v>5.1773981472059416E-2</c:v>
                </c:pt>
                <c:pt idx="218">
                  <c:v>-2.7385184600363655E-3</c:v>
                </c:pt>
                <c:pt idx="219">
                  <c:v>1.3017021318029065E-2</c:v>
                </c:pt>
                <c:pt idx="220">
                  <c:v>-5.0891169012392767E-2</c:v>
                </c:pt>
                <c:pt idx="221">
                  <c:v>5.5989760208356221E-2</c:v>
                </c:pt>
                <c:pt idx="222">
                  <c:v>-8.3049198172575889E-2</c:v>
                </c:pt>
                <c:pt idx="223">
                  <c:v>3.2659731865629149E-2</c:v>
                </c:pt>
                <c:pt idx="224">
                  <c:v>2.1383156813021054E-2</c:v>
                </c:pt>
                <c:pt idx="225">
                  <c:v>-0.10520929440755961</c:v>
                </c:pt>
                <c:pt idx="226">
                  <c:v>3.1788517155006746E-2</c:v>
                </c:pt>
                <c:pt idx="227">
                  <c:v>4.8658872490648097E-2</c:v>
                </c:pt>
                <c:pt idx="228">
                  <c:v>6.5117210979770412E-4</c:v>
                </c:pt>
                <c:pt idx="229">
                  <c:v>-6.2484860809157994E-2</c:v>
                </c:pt>
                <c:pt idx="230">
                  <c:v>8.2628224690703411E-3</c:v>
                </c:pt>
                <c:pt idx="231">
                  <c:v>-6.1461116712140718E-2</c:v>
                </c:pt>
                <c:pt idx="232">
                  <c:v>3.4544074660529001E-2</c:v>
                </c:pt>
                <c:pt idx="233">
                  <c:v>3.5233274234855116E-2</c:v>
                </c:pt>
              </c:numCache>
            </c:numRef>
          </c:xVal>
          <c:yVal>
            <c:numRef>
              <c:f>'G H Alpha Secant'!$BN$5:$BN$238</c:f>
              <c:numCache>
                <c:formatCode>General</c:formatCode>
                <c:ptCount val="234"/>
                <c:pt idx="0">
                  <c:v>1.1198628547225808E-2</c:v>
                </c:pt>
                <c:pt idx="1">
                  <c:v>-4.3111762192516639E-2</c:v>
                </c:pt>
                <c:pt idx="2">
                  <c:v>-0.19248383101692584</c:v>
                </c:pt>
                <c:pt idx="3">
                  <c:v>0.14467903890980813</c:v>
                </c:pt>
                <c:pt idx="4">
                  <c:v>0.10244712078045415</c:v>
                </c:pt>
                <c:pt idx="5">
                  <c:v>-9.194852468543957E-4</c:v>
                </c:pt>
                <c:pt idx="6">
                  <c:v>-1.8776855965098316E-2</c:v>
                </c:pt>
                <c:pt idx="7">
                  <c:v>1.0364964336716187E-2</c:v>
                </c:pt>
                <c:pt idx="8">
                  <c:v>2.1795948383735636E-2</c:v>
                </c:pt>
                <c:pt idx="9">
                  <c:v>-0.11208013934948666</c:v>
                </c:pt>
                <c:pt idx="10">
                  <c:v>2.8494984894381264E-2</c:v>
                </c:pt>
                <c:pt idx="11">
                  <c:v>8.8460535557876696E-2</c:v>
                </c:pt>
                <c:pt idx="12">
                  <c:v>-8.5439305602248411E-2</c:v>
                </c:pt>
                <c:pt idx="13">
                  <c:v>2.8239493822410366E-3</c:v>
                </c:pt>
                <c:pt idx="14">
                  <c:v>-0.12780853318589167</c:v>
                </c:pt>
                <c:pt idx="15">
                  <c:v>-8.4843127933977525E-2</c:v>
                </c:pt>
                <c:pt idx="16">
                  <c:v>0.24767874185249536</c:v>
                </c:pt>
                <c:pt idx="17">
                  <c:v>-3.5027767006433341E-3</c:v>
                </c:pt>
                <c:pt idx="18">
                  <c:v>2.7720013635317731E-2</c:v>
                </c:pt>
                <c:pt idx="19">
                  <c:v>-0.25168155006036447</c:v>
                </c:pt>
                <c:pt idx="20">
                  <c:v>0.23425152920736073</c:v>
                </c:pt>
                <c:pt idx="21">
                  <c:v>-2.5731675731675729E-2</c:v>
                </c:pt>
                <c:pt idx="22">
                  <c:v>1.6153407845715562E-2</c:v>
                </c:pt>
                <c:pt idx="23">
                  <c:v>-2.9397777997980434E-2</c:v>
                </c:pt>
                <c:pt idx="24">
                  <c:v>-1.2033179870924671E-2</c:v>
                </c:pt>
                <c:pt idx="25">
                  <c:v>-0.14458059654501434</c:v>
                </c:pt>
                <c:pt idx="26">
                  <c:v>0.19900192743612269</c:v>
                </c:pt>
                <c:pt idx="27">
                  <c:v>-7.7492015835872063E-2</c:v>
                </c:pt>
                <c:pt idx="28">
                  <c:v>3.5304119142507473E-2</c:v>
                </c:pt>
                <c:pt idx="29">
                  <c:v>-0.13354932383500728</c:v>
                </c:pt>
                <c:pt idx="30">
                  <c:v>-4.4484417816118255E-2</c:v>
                </c:pt>
                <c:pt idx="31">
                  <c:v>0.23620365260236645</c:v>
                </c:pt>
                <c:pt idx="32">
                  <c:v>-6.1043589380905872E-2</c:v>
                </c:pt>
                <c:pt idx="33">
                  <c:v>-4.6494385438817232E-3</c:v>
                </c:pt>
                <c:pt idx="34">
                  <c:v>-3.2132339592049974E-2</c:v>
                </c:pt>
                <c:pt idx="35">
                  <c:v>-9.8886216626688506E-3</c:v>
                </c:pt>
                <c:pt idx="36">
                  <c:v>-0.12983506966137343</c:v>
                </c:pt>
                <c:pt idx="37">
                  <c:v>0.14428685153755855</c:v>
                </c:pt>
                <c:pt idx="38">
                  <c:v>1.940275602942132E-2</c:v>
                </c:pt>
                <c:pt idx="39">
                  <c:v>-1.9778310656544895E-2</c:v>
                </c:pt>
                <c:pt idx="40">
                  <c:v>4.5428050206716808E-2</c:v>
                </c:pt>
                <c:pt idx="41">
                  <c:v>-4.8237112183725783E-2</c:v>
                </c:pt>
                <c:pt idx="42">
                  <c:v>3.6108672020006172E-2</c:v>
                </c:pt>
                <c:pt idx="43">
                  <c:v>-0.2616551701058743</c:v>
                </c:pt>
                <c:pt idx="44">
                  <c:v>0.10242925760167138</c:v>
                </c:pt>
                <c:pt idx="45">
                  <c:v>0.11812549014972912</c:v>
                </c:pt>
                <c:pt idx="46">
                  <c:v>-0.14191943201323509</c:v>
                </c:pt>
                <c:pt idx="47">
                  <c:v>-1.5759666679205864E-2</c:v>
                </c:pt>
                <c:pt idx="48">
                  <c:v>0.23380870983379748</c:v>
                </c:pt>
                <c:pt idx="49">
                  <c:v>-4.8622279933646706E-2</c:v>
                </c:pt>
                <c:pt idx="50">
                  <c:v>-6.0848705018345328E-2</c:v>
                </c:pt>
                <c:pt idx="51">
                  <c:v>0.11275142602403498</c:v>
                </c:pt>
                <c:pt idx="52">
                  <c:v>-2.9440390334545985E-2</c:v>
                </c:pt>
                <c:pt idx="53">
                  <c:v>-9.8072837178681538E-2</c:v>
                </c:pt>
                <c:pt idx="54">
                  <c:v>-4.4444444444444453E-2</c:v>
                </c:pt>
                <c:pt idx="55">
                  <c:v>0.16946121171473283</c:v>
                </c:pt>
                <c:pt idx="56">
                  <c:v>-5.3063362252367241E-2</c:v>
                </c:pt>
                <c:pt idx="57">
                  <c:v>-0.10088790216793975</c:v>
                </c:pt>
                <c:pt idx="58">
                  <c:v>6.7483267669049329E-2</c:v>
                </c:pt>
                <c:pt idx="59">
                  <c:v>6.0562569653742071E-3</c:v>
                </c:pt>
                <c:pt idx="60">
                  <c:v>-7.8308002496513818E-3</c:v>
                </c:pt>
                <c:pt idx="61">
                  <c:v>-1.652137798625003E-2</c:v>
                </c:pt>
                <c:pt idx="62">
                  <c:v>-5.4011248004617873E-3</c:v>
                </c:pt>
                <c:pt idx="63">
                  <c:v>-2.1796168892486145E-2</c:v>
                </c:pt>
                <c:pt idx="64">
                  <c:v>-3.2744880376433194E-2</c:v>
                </c:pt>
                <c:pt idx="65">
                  <c:v>2.4718564586959479E-2</c:v>
                </c:pt>
                <c:pt idx="66">
                  <c:v>5.6138194949739983E-2</c:v>
                </c:pt>
                <c:pt idx="67">
                  <c:v>-5.7227176102332855E-2</c:v>
                </c:pt>
                <c:pt idx="68">
                  <c:v>4.2400894323408655E-2</c:v>
                </c:pt>
                <c:pt idx="69">
                  <c:v>-1.556579256443813E-2</c:v>
                </c:pt>
                <c:pt idx="70">
                  <c:v>9.7471706570259553E-2</c:v>
                </c:pt>
                <c:pt idx="71">
                  <c:v>-0.16782209632133144</c:v>
                </c:pt>
                <c:pt idx="72">
                  <c:v>0.14162613511982236</c:v>
                </c:pt>
                <c:pt idx="73">
                  <c:v>-4.6690635180209106E-2</c:v>
                </c:pt>
                <c:pt idx="74">
                  <c:v>7.464402331609149E-2</c:v>
                </c:pt>
                <c:pt idx="75">
                  <c:v>-0.11934869113669749</c:v>
                </c:pt>
                <c:pt idx="76">
                  <c:v>-7.4757200726072726E-3</c:v>
                </c:pt>
                <c:pt idx="77">
                  <c:v>3.5639158127259596E-2</c:v>
                </c:pt>
                <c:pt idx="78">
                  <c:v>-2.9231150992916344E-2</c:v>
                </c:pt>
                <c:pt idx="79">
                  <c:v>-3.088625203700901E-2</c:v>
                </c:pt>
                <c:pt idx="80">
                  <c:v>-0.16146343914550776</c:v>
                </c:pt>
                <c:pt idx="81">
                  <c:v>0.23104442966321415</c:v>
                </c:pt>
                <c:pt idx="82">
                  <c:v>-0.16460254721124284</c:v>
                </c:pt>
                <c:pt idx="83">
                  <c:v>4.343520880252516E-2</c:v>
                </c:pt>
                <c:pt idx="84">
                  <c:v>1.0500955611187412E-2</c:v>
                </c:pt>
                <c:pt idx="85">
                  <c:v>-7.6284127135037849E-3</c:v>
                </c:pt>
                <c:pt idx="86">
                  <c:v>2.7891447146600468E-2</c:v>
                </c:pt>
                <c:pt idx="87">
                  <c:v>-0.15498278723909328</c:v>
                </c:pt>
                <c:pt idx="88">
                  <c:v>0.16826173258234076</c:v>
                </c:pt>
                <c:pt idx="89">
                  <c:v>0.14812007401685717</c:v>
                </c:pt>
                <c:pt idx="90">
                  <c:v>-4.677343460653427E-2</c:v>
                </c:pt>
                <c:pt idx="91">
                  <c:v>-0.24771873988564025</c:v>
                </c:pt>
                <c:pt idx="92">
                  <c:v>0.20715644707307518</c:v>
                </c:pt>
                <c:pt idx="93">
                  <c:v>-1.0448064011220726E-2</c:v>
                </c:pt>
                <c:pt idx="94">
                  <c:v>-2.7297129934900133E-2</c:v>
                </c:pt>
                <c:pt idx="95">
                  <c:v>-0.10936948739474317</c:v>
                </c:pt>
                <c:pt idx="96">
                  <c:v>0.1923675168281288</c:v>
                </c:pt>
                <c:pt idx="97">
                  <c:v>-0.30486865468232544</c:v>
                </c:pt>
                <c:pt idx="98">
                  <c:v>0.1582430081594286</c:v>
                </c:pt>
                <c:pt idx="99">
                  <c:v>3.8150678771801838E-2</c:v>
                </c:pt>
                <c:pt idx="100">
                  <c:v>1.5867094381514901E-2</c:v>
                </c:pt>
                <c:pt idx="101">
                  <c:v>-0.11673404177556634</c:v>
                </c:pt>
                <c:pt idx="102">
                  <c:v>0.13361095426312813</c:v>
                </c:pt>
                <c:pt idx="103">
                  <c:v>1.7981664347845761E-2</c:v>
                </c:pt>
                <c:pt idx="104">
                  <c:v>-5.8824002615407822E-2</c:v>
                </c:pt>
                <c:pt idx="105">
                  <c:v>5.1008283433507273E-2</c:v>
                </c:pt>
                <c:pt idx="106">
                  <c:v>-0.20855324279981818</c:v>
                </c:pt>
                <c:pt idx="107">
                  <c:v>5.0670191813318888E-2</c:v>
                </c:pt>
                <c:pt idx="108">
                  <c:v>0.10100712203021101</c:v>
                </c:pt>
                <c:pt idx="109">
                  <c:v>-7.8340832470860489E-2</c:v>
                </c:pt>
                <c:pt idx="110">
                  <c:v>0.14601672535211269</c:v>
                </c:pt>
                <c:pt idx="111">
                  <c:v>-4.782692765349833E-2</c:v>
                </c:pt>
                <c:pt idx="112">
                  <c:v>2.6737206603334229E-2</c:v>
                </c:pt>
                <c:pt idx="113">
                  <c:v>-3.7617753674066501E-2</c:v>
                </c:pt>
                <c:pt idx="114">
                  <c:v>-5.6848843957088113E-2</c:v>
                </c:pt>
                <c:pt idx="115">
                  <c:v>6.058415268941586E-2</c:v>
                </c:pt>
                <c:pt idx="116">
                  <c:v>-1.3147959730834824E-2</c:v>
                </c:pt>
                <c:pt idx="117">
                  <c:v>-3.3949628708392909E-3</c:v>
                </c:pt>
                <c:pt idx="118">
                  <c:v>-1.8934618188676977E-2</c:v>
                </c:pt>
                <c:pt idx="119">
                  <c:v>-0.14052917213594968</c:v>
                </c:pt>
                <c:pt idx="120">
                  <c:v>0.15513316367913632</c:v>
                </c:pt>
                <c:pt idx="121">
                  <c:v>-0.11110795608960405</c:v>
                </c:pt>
                <c:pt idx="122">
                  <c:v>0.19424291128207849</c:v>
                </c:pt>
                <c:pt idx="123">
                  <c:v>-3.8623038522614894E-2</c:v>
                </c:pt>
                <c:pt idx="124">
                  <c:v>-0.10538702811872419</c:v>
                </c:pt>
                <c:pt idx="125">
                  <c:v>8.4894752199425938E-2</c:v>
                </c:pt>
                <c:pt idx="126">
                  <c:v>-0.11612431562241704</c:v>
                </c:pt>
                <c:pt idx="127">
                  <c:v>0.11704962521559292</c:v>
                </c:pt>
                <c:pt idx="128">
                  <c:v>-4.7749126879561676E-2</c:v>
                </c:pt>
                <c:pt idx="129">
                  <c:v>7.1274415664434154E-2</c:v>
                </c:pt>
                <c:pt idx="130">
                  <c:v>2.9111587221568813E-2</c:v>
                </c:pt>
                <c:pt idx="131">
                  <c:v>-2.6088588588588646E-2</c:v>
                </c:pt>
                <c:pt idx="132">
                  <c:v>-0.15830527012635637</c:v>
                </c:pt>
                <c:pt idx="133">
                  <c:v>0.17744941427050048</c:v>
                </c:pt>
                <c:pt idx="134">
                  <c:v>-0.15200617283950618</c:v>
                </c:pt>
                <c:pt idx="135">
                  <c:v>4.9428957742941315E-2</c:v>
                </c:pt>
                <c:pt idx="136">
                  <c:v>-9.3628606109256274E-2</c:v>
                </c:pt>
                <c:pt idx="137">
                  <c:v>0.15443637961623563</c:v>
                </c:pt>
                <c:pt idx="138">
                  <c:v>-0.17174596457287938</c:v>
                </c:pt>
                <c:pt idx="139">
                  <c:v>0.15436827895289551</c:v>
                </c:pt>
                <c:pt idx="140">
                  <c:v>-5.1298078269882696E-2</c:v>
                </c:pt>
                <c:pt idx="141">
                  <c:v>-7.2216149743467517E-2</c:v>
                </c:pt>
                <c:pt idx="142">
                  <c:v>4.6550244111808525E-2</c:v>
                </c:pt>
                <c:pt idx="143">
                  <c:v>-3.9283867024027863E-2</c:v>
                </c:pt>
                <c:pt idx="144">
                  <c:v>6.3347876685863613E-2</c:v>
                </c:pt>
                <c:pt idx="145">
                  <c:v>-8.9092716179903941E-2</c:v>
                </c:pt>
                <c:pt idx="146">
                  <c:v>4.5642061611227469E-2</c:v>
                </c:pt>
                <c:pt idx="147">
                  <c:v>6.8336583856779654E-2</c:v>
                </c:pt>
                <c:pt idx="148">
                  <c:v>-6.7287449392712528E-2</c:v>
                </c:pt>
                <c:pt idx="149">
                  <c:v>-2.0186605126678137E-2</c:v>
                </c:pt>
                <c:pt idx="150">
                  <c:v>7.5140145593507457E-3</c:v>
                </c:pt>
                <c:pt idx="151">
                  <c:v>6.8369128614475527E-2</c:v>
                </c:pt>
                <c:pt idx="152">
                  <c:v>3.890601651170611E-3</c:v>
                </c:pt>
                <c:pt idx="153">
                  <c:v>-0.16095668216870496</c:v>
                </c:pt>
                <c:pt idx="154">
                  <c:v>0.1037257188820333</c:v>
                </c:pt>
                <c:pt idx="155">
                  <c:v>-9.0963110413317949E-2</c:v>
                </c:pt>
                <c:pt idx="156">
                  <c:v>6.6935107376283831E-2</c:v>
                </c:pt>
                <c:pt idx="157">
                  <c:v>-0.10286626278418343</c:v>
                </c:pt>
                <c:pt idx="158">
                  <c:v>9.7646614751794036E-3</c:v>
                </c:pt>
                <c:pt idx="159">
                  <c:v>0.1518856783200902</c:v>
                </c:pt>
                <c:pt idx="160">
                  <c:v>5.2088437283888012E-2</c:v>
                </c:pt>
                <c:pt idx="161">
                  <c:v>-0.11342107470274382</c:v>
                </c:pt>
                <c:pt idx="162">
                  <c:v>5.2359601539929135E-3</c:v>
                </c:pt>
                <c:pt idx="163">
                  <c:v>-1.7414347018162191E-2</c:v>
                </c:pt>
                <c:pt idx="164">
                  <c:v>-3.0680990954476406E-2</c:v>
                </c:pt>
                <c:pt idx="165">
                  <c:v>4.3728116500154013E-2</c:v>
                </c:pt>
                <c:pt idx="166">
                  <c:v>-3.2561872516865042E-2</c:v>
                </c:pt>
                <c:pt idx="167">
                  <c:v>4.0203855643999531E-2</c:v>
                </c:pt>
                <c:pt idx="168">
                  <c:v>5.3346271274522516E-2</c:v>
                </c:pt>
                <c:pt idx="169">
                  <c:v>-0.13129443811720715</c:v>
                </c:pt>
                <c:pt idx="170">
                  <c:v>0.16403277439815017</c:v>
                </c:pt>
                <c:pt idx="171">
                  <c:v>4.4435410122189323E-2</c:v>
                </c:pt>
                <c:pt idx="172">
                  <c:v>-0.16717568438762848</c:v>
                </c:pt>
                <c:pt idx="173">
                  <c:v>4.3630258957928436E-2</c:v>
                </c:pt>
                <c:pt idx="174">
                  <c:v>2.9411764705882359E-2</c:v>
                </c:pt>
                <c:pt idx="175">
                  <c:v>-0.16896222290105606</c:v>
                </c:pt>
                <c:pt idx="176">
                  <c:v>0.1291504900115199</c:v>
                </c:pt>
                <c:pt idx="177">
                  <c:v>-6.5320322793148922E-2</c:v>
                </c:pt>
                <c:pt idx="178">
                  <c:v>-1.5930905161454234E-3</c:v>
                </c:pt>
                <c:pt idx="179">
                  <c:v>7.1737563085796652E-2</c:v>
                </c:pt>
                <c:pt idx="180">
                  <c:v>-9.2340618814710507E-2</c:v>
                </c:pt>
                <c:pt idx="181">
                  <c:v>8.0606227155824661E-2</c:v>
                </c:pt>
                <c:pt idx="182">
                  <c:v>-8.1027520252645646E-2</c:v>
                </c:pt>
                <c:pt idx="183">
                  <c:v>-4.7893720519365524E-2</c:v>
                </c:pt>
                <c:pt idx="184">
                  <c:v>2.813099236302774E-2</c:v>
                </c:pt>
                <c:pt idx="185">
                  <c:v>0.12337352498614079</c:v>
                </c:pt>
                <c:pt idx="186">
                  <c:v>-4.5598143910500877E-2</c:v>
                </c:pt>
                <c:pt idx="187">
                  <c:v>3.8380566801619387E-2</c:v>
                </c:pt>
                <c:pt idx="188">
                  <c:v>-9.2804392427963511E-2</c:v>
                </c:pt>
                <c:pt idx="189">
                  <c:v>1.7625911241930303E-2</c:v>
                </c:pt>
                <c:pt idx="190">
                  <c:v>7.3212070690210962E-2</c:v>
                </c:pt>
                <c:pt idx="191">
                  <c:v>-6.3948927919516119E-2</c:v>
                </c:pt>
                <c:pt idx="192">
                  <c:v>0.10397473210475894</c:v>
                </c:pt>
                <c:pt idx="193">
                  <c:v>-7.3183713813740614E-2</c:v>
                </c:pt>
                <c:pt idx="194">
                  <c:v>0.11030293879455882</c:v>
                </c:pt>
                <c:pt idx="195">
                  <c:v>1.2761865921621984E-2</c:v>
                </c:pt>
                <c:pt idx="196">
                  <c:v>-0.18340933662268222</c:v>
                </c:pt>
                <c:pt idx="197">
                  <c:v>6.1035653650254651E-2</c:v>
                </c:pt>
                <c:pt idx="198">
                  <c:v>-4.71266195491854E-2</c:v>
                </c:pt>
                <c:pt idx="199">
                  <c:v>2.7785835155769434E-2</c:v>
                </c:pt>
                <c:pt idx="200">
                  <c:v>-6.2955063560950153E-2</c:v>
                </c:pt>
                <c:pt idx="201">
                  <c:v>-2.1714177108290433E-2</c:v>
                </c:pt>
                <c:pt idx="202">
                  <c:v>-4.0121020784004202E-2</c:v>
                </c:pt>
                <c:pt idx="203">
                  <c:v>5.4706195059900042E-2</c:v>
                </c:pt>
                <c:pt idx="204">
                  <c:v>-1.4984623996612545E-2</c:v>
                </c:pt>
                <c:pt idx="205">
                  <c:v>7.4521406195614259E-2</c:v>
                </c:pt>
                <c:pt idx="206">
                  <c:v>0.14222039441894835</c:v>
                </c:pt>
                <c:pt idx="207">
                  <c:v>-0.14040056218609981</c:v>
                </c:pt>
                <c:pt idx="208">
                  <c:v>-4.6240075552795579E-2</c:v>
                </c:pt>
                <c:pt idx="209">
                  <c:v>-9.1519426051800412E-3</c:v>
                </c:pt>
                <c:pt idx="210">
                  <c:v>2.4006163712046058E-2</c:v>
                </c:pt>
                <c:pt idx="211">
                  <c:v>-2.4691277624114216E-2</c:v>
                </c:pt>
                <c:pt idx="212">
                  <c:v>9.2504240288156514E-2</c:v>
                </c:pt>
                <c:pt idx="213">
                  <c:v>-0.12606384859073527</c:v>
                </c:pt>
                <c:pt idx="214">
                  <c:v>-9.0898729466977191E-2</c:v>
                </c:pt>
                <c:pt idx="215">
                  <c:v>0.11586553164421048</c:v>
                </c:pt>
                <c:pt idx="216">
                  <c:v>1.4356277228446956E-2</c:v>
                </c:pt>
                <c:pt idx="217">
                  <c:v>-1.4567658109016779E-2</c:v>
                </c:pt>
                <c:pt idx="218">
                  <c:v>4.3483338227534307E-2</c:v>
                </c:pt>
                <c:pt idx="219">
                  <c:v>1.3822784897515317E-2</c:v>
                </c:pt>
                <c:pt idx="220">
                  <c:v>-1.674789293363288E-2</c:v>
                </c:pt>
                <c:pt idx="221">
                  <c:v>9.7589095420216321E-3</c:v>
                </c:pt>
                <c:pt idx="222">
                  <c:v>-7.7713150204077486E-2</c:v>
                </c:pt>
                <c:pt idx="223">
                  <c:v>2.5194705806614259E-2</c:v>
                </c:pt>
                <c:pt idx="224">
                  <c:v>1.3521787413190101E-2</c:v>
                </c:pt>
                <c:pt idx="225">
                  <c:v>-0.13858476849099827</c:v>
                </c:pt>
                <c:pt idx="226">
                  <c:v>0.12526695134140547</c:v>
                </c:pt>
                <c:pt idx="227">
                  <c:v>-1.3484903938842607E-2</c:v>
                </c:pt>
                <c:pt idx="228">
                  <c:v>0.10082863439906131</c:v>
                </c:pt>
                <c:pt idx="229">
                  <c:v>-0.13205007820046238</c:v>
                </c:pt>
                <c:pt idx="230">
                  <c:v>3.1093872697380898E-2</c:v>
                </c:pt>
                <c:pt idx="231">
                  <c:v>-3.5784704253884136E-2</c:v>
                </c:pt>
                <c:pt idx="232">
                  <c:v>-4.2922081420923019E-3</c:v>
                </c:pt>
                <c:pt idx="233">
                  <c:v>8.1399657802685987E-2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7D-4B22-91B8-3163F77C6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37504"/>
        <c:axId val="457413936"/>
      </c:scatterChart>
      <c:valAx>
        <c:axId val="2016537504"/>
        <c:scaling>
          <c:orientation val="minMax"/>
          <c:max val="0.60000000000000009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13936"/>
        <c:crosses val="autoZero"/>
        <c:crossBetween val="midCat"/>
      </c:valAx>
      <c:valAx>
        <c:axId val="457413936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 H Alpha Secant'!$BQ$3</c:f>
              <c:strCache>
                <c:ptCount val="1"/>
                <c:pt idx="0">
                  <c:v>Actual 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A00D6"/>
              </a:solidFill>
              <a:ln w="9525">
                <a:noFill/>
              </a:ln>
              <a:effectLst/>
            </c:spPr>
          </c:marker>
          <c:xVal>
            <c:numRef>
              <c:f>'G H Alpha Secant'!$BP$4:$BP$238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Secant'!$BQ$4:$BQ$238</c:f>
              <c:numCache>
                <c:formatCode>General</c:formatCode>
                <c:ptCount val="235"/>
                <c:pt idx="0">
                  <c:v>9.8522167487684734E-2</c:v>
                </c:pt>
                <c:pt idx="1">
                  <c:v>0.14418604651162792</c:v>
                </c:pt>
                <c:pt idx="2">
                  <c:v>0.16666666666666666</c:v>
                </c:pt>
                <c:pt idx="3">
                  <c:v>0.17333333333333334</c:v>
                </c:pt>
                <c:pt idx="4">
                  <c:v>0.17333333333333334</c:v>
                </c:pt>
                <c:pt idx="5">
                  <c:v>0.18827160493827161</c:v>
                </c:pt>
                <c:pt idx="6">
                  <c:v>0.18855218855218855</c:v>
                </c:pt>
                <c:pt idx="7">
                  <c:v>0.19587628865979381</c:v>
                </c:pt>
                <c:pt idx="8">
                  <c:v>0.20175438596491227</c:v>
                </c:pt>
                <c:pt idx="9">
                  <c:v>0.20576131687242799</c:v>
                </c:pt>
                <c:pt idx="10">
                  <c:v>0.20863309352517986</c:v>
                </c:pt>
                <c:pt idx="11">
                  <c:v>0.20886075949367089</c:v>
                </c:pt>
                <c:pt idx="12">
                  <c:v>0.2131782945736434</c:v>
                </c:pt>
                <c:pt idx="13">
                  <c:v>0.21739130434782608</c:v>
                </c:pt>
                <c:pt idx="14">
                  <c:v>0.22222222222222221</c:v>
                </c:pt>
                <c:pt idx="15">
                  <c:v>0.2271062271062271</c:v>
                </c:pt>
                <c:pt idx="16">
                  <c:v>0.22727272727272727</c:v>
                </c:pt>
                <c:pt idx="17">
                  <c:v>0.23353293413173654</c:v>
                </c:pt>
                <c:pt idx="18">
                  <c:v>0.24031007751937986</c:v>
                </c:pt>
                <c:pt idx="19">
                  <c:v>0.24074074074074073</c:v>
                </c:pt>
                <c:pt idx="20">
                  <c:v>0.24657534246575341</c:v>
                </c:pt>
                <c:pt idx="21">
                  <c:v>0.24848484848484848</c:v>
                </c:pt>
                <c:pt idx="22">
                  <c:v>0.25</c:v>
                </c:pt>
                <c:pt idx="23">
                  <c:v>0.25066666666666665</c:v>
                </c:pt>
                <c:pt idx="24">
                  <c:v>0.25358851674641147</c:v>
                </c:pt>
                <c:pt idx="25">
                  <c:v>0.2578125</c:v>
                </c:pt>
                <c:pt idx="26">
                  <c:v>0.26548672566371684</c:v>
                </c:pt>
                <c:pt idx="27">
                  <c:v>0.26896551724137929</c:v>
                </c:pt>
                <c:pt idx="28">
                  <c:v>0.27272727272727271</c:v>
                </c:pt>
                <c:pt idx="29">
                  <c:v>0.27450980392156865</c:v>
                </c:pt>
                <c:pt idx="30">
                  <c:v>0.27974276527331188</c:v>
                </c:pt>
                <c:pt idx="31">
                  <c:v>0.28295819935691319</c:v>
                </c:pt>
                <c:pt idx="32">
                  <c:v>0.29004329004329005</c:v>
                </c:pt>
                <c:pt idx="33">
                  <c:v>0.29042904290429045</c:v>
                </c:pt>
                <c:pt idx="34">
                  <c:v>0.29230769230769232</c:v>
                </c:pt>
                <c:pt idx="35">
                  <c:v>0.29655172413793102</c:v>
                </c:pt>
                <c:pt idx="36">
                  <c:v>0.29734848484848486</c:v>
                </c:pt>
                <c:pt idx="37">
                  <c:v>0.29775280898876405</c:v>
                </c:pt>
                <c:pt idx="38">
                  <c:v>0.3087248322147651</c:v>
                </c:pt>
                <c:pt idx="39">
                  <c:v>0.31333333333333335</c:v>
                </c:pt>
                <c:pt idx="40">
                  <c:v>0.31428571428571428</c:v>
                </c:pt>
                <c:pt idx="41">
                  <c:v>0.31465517241379309</c:v>
                </c:pt>
                <c:pt idx="42">
                  <c:v>0.31496062992125984</c:v>
                </c:pt>
                <c:pt idx="43">
                  <c:v>0.31690140845070425</c:v>
                </c:pt>
                <c:pt idx="44">
                  <c:v>0.31756756756756754</c:v>
                </c:pt>
                <c:pt idx="45">
                  <c:v>0.31868131868131866</c:v>
                </c:pt>
                <c:pt idx="46">
                  <c:v>0.32167832167832167</c:v>
                </c:pt>
                <c:pt idx="47">
                  <c:v>0.32225913621262459</c:v>
                </c:pt>
                <c:pt idx="48">
                  <c:v>0.3235294117647059</c:v>
                </c:pt>
                <c:pt idx="49">
                  <c:v>0.32432432432432434</c:v>
                </c:pt>
                <c:pt idx="50">
                  <c:v>0.32704402515723269</c:v>
                </c:pt>
                <c:pt idx="51">
                  <c:v>0.32758620689655171</c:v>
                </c:pt>
                <c:pt idx="52">
                  <c:v>0.32804232804232802</c:v>
                </c:pt>
                <c:pt idx="53">
                  <c:v>0.32911392405063289</c:v>
                </c:pt>
                <c:pt idx="54">
                  <c:v>0.33333333333333331</c:v>
                </c:pt>
                <c:pt idx="55">
                  <c:v>0.33333333333333331</c:v>
                </c:pt>
                <c:pt idx="56">
                  <c:v>0.33450704225352113</c:v>
                </c:pt>
                <c:pt idx="57">
                  <c:v>0.34193548387096773</c:v>
                </c:pt>
                <c:pt idx="58">
                  <c:v>0.34256055363321797</c:v>
                </c:pt>
                <c:pt idx="59">
                  <c:v>0.34265734265734266</c:v>
                </c:pt>
                <c:pt idx="60">
                  <c:v>0.34285714285714286</c:v>
                </c:pt>
                <c:pt idx="61">
                  <c:v>0.34586466165413532</c:v>
                </c:pt>
                <c:pt idx="62">
                  <c:v>0.34633027522935778</c:v>
                </c:pt>
                <c:pt idx="63">
                  <c:v>0.34844192634560905</c:v>
                </c:pt>
                <c:pt idx="64">
                  <c:v>0.35</c:v>
                </c:pt>
                <c:pt idx="65">
                  <c:v>0.35126582278481011</c:v>
                </c:pt>
                <c:pt idx="66">
                  <c:v>0.36</c:v>
                </c:pt>
                <c:pt idx="67">
                  <c:v>0.36200716845878134</c:v>
                </c:pt>
                <c:pt idx="68">
                  <c:v>0.36212624584717606</c:v>
                </c:pt>
                <c:pt idx="69">
                  <c:v>0.36538461538461536</c:v>
                </c:pt>
                <c:pt idx="70">
                  <c:v>0.36601307189542481</c:v>
                </c:pt>
                <c:pt idx="71">
                  <c:v>0.36904761904761907</c:v>
                </c:pt>
                <c:pt idx="72">
                  <c:v>0.37610619469026546</c:v>
                </c:pt>
                <c:pt idx="73">
                  <c:v>0.37765957446808512</c:v>
                </c:pt>
                <c:pt idx="74">
                  <c:v>0.37959183673469388</c:v>
                </c:pt>
                <c:pt idx="75">
                  <c:v>0.38043478260869568</c:v>
                </c:pt>
                <c:pt idx="76">
                  <c:v>0.38181818181818183</c:v>
                </c:pt>
                <c:pt idx="77">
                  <c:v>0.38221153846153844</c:v>
                </c:pt>
                <c:pt idx="78">
                  <c:v>0.38541666666666669</c:v>
                </c:pt>
                <c:pt idx="79">
                  <c:v>0.390625</c:v>
                </c:pt>
                <c:pt idx="80">
                  <c:v>0.3949579831932773</c:v>
                </c:pt>
                <c:pt idx="81">
                  <c:v>0.39864864864864863</c:v>
                </c:pt>
                <c:pt idx="82">
                  <c:v>0.4</c:v>
                </c:pt>
                <c:pt idx="83">
                  <c:v>0.40096618357487923</c:v>
                </c:pt>
                <c:pt idx="84">
                  <c:v>0.40476190476190477</c:v>
                </c:pt>
                <c:pt idx="85">
                  <c:v>0.40952380952380951</c:v>
                </c:pt>
                <c:pt idx="86">
                  <c:v>0.41176470588235292</c:v>
                </c:pt>
                <c:pt idx="87">
                  <c:v>0.41198501872659177</c:v>
                </c:pt>
                <c:pt idx="88">
                  <c:v>0.41304347826086957</c:v>
                </c:pt>
                <c:pt idx="89">
                  <c:v>0.41379310344827586</c:v>
                </c:pt>
                <c:pt idx="90">
                  <c:v>0.41818181818181815</c:v>
                </c:pt>
                <c:pt idx="91">
                  <c:v>0.41935483870967744</c:v>
                </c:pt>
                <c:pt idx="92">
                  <c:v>0.42</c:v>
                </c:pt>
                <c:pt idx="93">
                  <c:v>0.42125984251968501</c:v>
                </c:pt>
                <c:pt idx="94">
                  <c:v>0.42168674698795183</c:v>
                </c:pt>
                <c:pt idx="95">
                  <c:v>0.42276422764227645</c:v>
                </c:pt>
                <c:pt idx="96">
                  <c:v>0.42537313432835822</c:v>
                </c:pt>
                <c:pt idx="97">
                  <c:v>0.42857142857142855</c:v>
                </c:pt>
                <c:pt idx="98">
                  <c:v>0.43089430894308944</c:v>
                </c:pt>
                <c:pt idx="99">
                  <c:v>0.43147208121827413</c:v>
                </c:pt>
                <c:pt idx="100">
                  <c:v>0.43404255319148938</c:v>
                </c:pt>
                <c:pt idx="101">
                  <c:v>0.43965517241379309</c:v>
                </c:pt>
                <c:pt idx="102">
                  <c:v>0.44</c:v>
                </c:pt>
                <c:pt idx="103">
                  <c:v>0.44</c:v>
                </c:pt>
                <c:pt idx="104">
                  <c:v>0.44148936170212766</c:v>
                </c:pt>
                <c:pt idx="105">
                  <c:v>0.44198895027624308</c:v>
                </c:pt>
                <c:pt idx="106">
                  <c:v>0.44444444444444442</c:v>
                </c:pt>
                <c:pt idx="107">
                  <c:v>0.4452054794520548</c:v>
                </c:pt>
                <c:pt idx="108">
                  <c:v>0.44594594594594594</c:v>
                </c:pt>
                <c:pt idx="109">
                  <c:v>0.44813278008298757</c:v>
                </c:pt>
                <c:pt idx="110">
                  <c:v>0.45070422535211269</c:v>
                </c:pt>
                <c:pt idx="111">
                  <c:v>0.453125</c:v>
                </c:pt>
                <c:pt idx="112">
                  <c:v>0.45549738219895286</c:v>
                </c:pt>
                <c:pt idx="113">
                  <c:v>0.45569620253164556</c:v>
                </c:pt>
                <c:pt idx="114">
                  <c:v>0.45595854922279794</c:v>
                </c:pt>
                <c:pt idx="115">
                  <c:v>0.46153846153846156</c:v>
                </c:pt>
                <c:pt idx="116">
                  <c:v>0.46153846153846156</c:v>
                </c:pt>
                <c:pt idx="117">
                  <c:v>0.46268656716417911</c:v>
                </c:pt>
                <c:pt idx="118">
                  <c:v>0.46511627906976744</c:v>
                </c:pt>
                <c:pt idx="119">
                  <c:v>0.46621621621621623</c:v>
                </c:pt>
                <c:pt idx="120">
                  <c:v>0.46728971962616822</c:v>
                </c:pt>
                <c:pt idx="121">
                  <c:v>0.46808510638297873</c:v>
                </c:pt>
                <c:pt idx="122">
                  <c:v>0.46875</c:v>
                </c:pt>
                <c:pt idx="123">
                  <c:v>0.47058823529411764</c:v>
                </c:pt>
                <c:pt idx="124">
                  <c:v>0.47230320699708456</c:v>
                </c:pt>
                <c:pt idx="125">
                  <c:v>0.47368421052631576</c:v>
                </c:pt>
                <c:pt idx="126">
                  <c:v>0.47641509433962265</c:v>
                </c:pt>
                <c:pt idx="127">
                  <c:v>0.48148148148148145</c:v>
                </c:pt>
                <c:pt idx="128">
                  <c:v>0.48550724637681159</c:v>
                </c:pt>
                <c:pt idx="129">
                  <c:v>0.49333333333333335</c:v>
                </c:pt>
                <c:pt idx="130">
                  <c:v>0.49621212121212122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0.50617283950617287</c:v>
                </c:pt>
                <c:pt idx="136">
                  <c:v>0.51127819548872178</c:v>
                </c:pt>
                <c:pt idx="137">
                  <c:v>0.51351351351351349</c:v>
                </c:pt>
                <c:pt idx="138">
                  <c:v>0.51438848920863312</c:v>
                </c:pt>
                <c:pt idx="139">
                  <c:v>0.51470588235294112</c:v>
                </c:pt>
                <c:pt idx="140">
                  <c:v>0.52054794520547942</c:v>
                </c:pt>
                <c:pt idx="141">
                  <c:v>0.52083333333333337</c:v>
                </c:pt>
                <c:pt idx="142">
                  <c:v>0.52631578947368418</c:v>
                </c:pt>
                <c:pt idx="143">
                  <c:v>0.52777777777777779</c:v>
                </c:pt>
                <c:pt idx="144">
                  <c:v>0.52941176470588236</c:v>
                </c:pt>
                <c:pt idx="145">
                  <c:v>0.53125</c:v>
                </c:pt>
                <c:pt idx="146">
                  <c:v>0.53333333333333333</c:v>
                </c:pt>
                <c:pt idx="147">
                  <c:v>0.53488372093023251</c:v>
                </c:pt>
                <c:pt idx="148">
                  <c:v>0.54</c:v>
                </c:pt>
                <c:pt idx="149">
                  <c:v>0.54135338345864659</c:v>
                </c:pt>
                <c:pt idx="150">
                  <c:v>0.54385964912280704</c:v>
                </c:pt>
                <c:pt idx="151">
                  <c:v>0.54545454545454541</c:v>
                </c:pt>
                <c:pt idx="152">
                  <c:v>0.54909819639278556</c:v>
                </c:pt>
                <c:pt idx="153">
                  <c:v>0.55020080321285136</c:v>
                </c:pt>
                <c:pt idx="154">
                  <c:v>0.55384615384615388</c:v>
                </c:pt>
                <c:pt idx="155">
                  <c:v>0.55855855855855852</c:v>
                </c:pt>
                <c:pt idx="156">
                  <c:v>0.5625</c:v>
                </c:pt>
                <c:pt idx="157">
                  <c:v>0.56302521008403361</c:v>
                </c:pt>
                <c:pt idx="158">
                  <c:v>0.56589147286821706</c:v>
                </c:pt>
                <c:pt idx="159">
                  <c:v>0.5662650602409639</c:v>
                </c:pt>
                <c:pt idx="160">
                  <c:v>0.56862745098039214</c:v>
                </c:pt>
                <c:pt idx="161">
                  <c:v>0.57024793388429751</c:v>
                </c:pt>
                <c:pt idx="162">
                  <c:v>0.5714285714285714</c:v>
                </c:pt>
                <c:pt idx="163">
                  <c:v>0.57407407407407407</c:v>
                </c:pt>
                <c:pt idx="164">
                  <c:v>0.57446808510638303</c:v>
                </c:pt>
                <c:pt idx="165">
                  <c:v>0.57668711656441718</c:v>
                </c:pt>
                <c:pt idx="166">
                  <c:v>0.57692307692307687</c:v>
                </c:pt>
                <c:pt idx="167">
                  <c:v>0.58064516129032262</c:v>
                </c:pt>
                <c:pt idx="168">
                  <c:v>0.58100558659217882</c:v>
                </c:pt>
                <c:pt idx="169">
                  <c:v>0.58139534883720934</c:v>
                </c:pt>
                <c:pt idx="170">
                  <c:v>0.58196721311475408</c:v>
                </c:pt>
                <c:pt idx="171">
                  <c:v>0.58208955223880599</c:v>
                </c:pt>
                <c:pt idx="172">
                  <c:v>0.58620689655172409</c:v>
                </c:pt>
                <c:pt idx="173">
                  <c:v>0.58914728682170547</c:v>
                </c:pt>
                <c:pt idx="174">
                  <c:v>0.59210526315789469</c:v>
                </c:pt>
                <c:pt idx="175">
                  <c:v>0.59210526315789469</c:v>
                </c:pt>
                <c:pt idx="176">
                  <c:v>0.5977011494252874</c:v>
                </c:pt>
                <c:pt idx="177">
                  <c:v>0.59782608695652173</c:v>
                </c:pt>
                <c:pt idx="178">
                  <c:v>0.60869565217391308</c:v>
                </c:pt>
                <c:pt idx="179">
                  <c:v>0.61111111111111116</c:v>
                </c:pt>
                <c:pt idx="180">
                  <c:v>0.61111111111111116</c:v>
                </c:pt>
                <c:pt idx="181">
                  <c:v>0.6166666666666667</c:v>
                </c:pt>
                <c:pt idx="182">
                  <c:v>0.62015503875968991</c:v>
                </c:pt>
                <c:pt idx="183">
                  <c:v>0.620253164556962</c:v>
                </c:pt>
                <c:pt idx="184">
                  <c:v>0.62068965517241381</c:v>
                </c:pt>
                <c:pt idx="185">
                  <c:v>0.62295081967213117</c:v>
                </c:pt>
                <c:pt idx="186">
                  <c:v>0.62318840579710144</c:v>
                </c:pt>
                <c:pt idx="187">
                  <c:v>0.625</c:v>
                </c:pt>
                <c:pt idx="188">
                  <c:v>0.625</c:v>
                </c:pt>
                <c:pt idx="189">
                  <c:v>0.6271186440677966</c:v>
                </c:pt>
                <c:pt idx="190">
                  <c:v>0.62841530054644812</c:v>
                </c:pt>
                <c:pt idx="191">
                  <c:v>0.62962962962962965</c:v>
                </c:pt>
                <c:pt idx="192">
                  <c:v>0.63194444444444442</c:v>
                </c:pt>
                <c:pt idx="193">
                  <c:v>0.63500000000000001</c:v>
                </c:pt>
                <c:pt idx="194">
                  <c:v>0.63636363636363635</c:v>
                </c:pt>
                <c:pt idx="195">
                  <c:v>0.63687150837988826</c:v>
                </c:pt>
                <c:pt idx="196">
                  <c:v>0.64102564102564108</c:v>
                </c:pt>
                <c:pt idx="197">
                  <c:v>0.64473684210526316</c:v>
                </c:pt>
                <c:pt idx="198">
                  <c:v>0.64912280701754388</c:v>
                </c:pt>
                <c:pt idx="199">
                  <c:v>0.65517241379310343</c:v>
                </c:pt>
                <c:pt idx="200">
                  <c:v>0.65600000000000003</c:v>
                </c:pt>
                <c:pt idx="201">
                  <c:v>0.66192170818505336</c:v>
                </c:pt>
                <c:pt idx="202">
                  <c:v>0.66666666666666663</c:v>
                </c:pt>
                <c:pt idx="203">
                  <c:v>0.66666666666666663</c:v>
                </c:pt>
                <c:pt idx="204">
                  <c:v>0.67</c:v>
                </c:pt>
                <c:pt idx="205">
                  <c:v>0.6705882352941176</c:v>
                </c:pt>
                <c:pt idx="206">
                  <c:v>0.67307692307692313</c:v>
                </c:pt>
                <c:pt idx="207">
                  <c:v>0.67346938775510201</c:v>
                </c:pt>
                <c:pt idx="208">
                  <c:v>0.67532467532467533</c:v>
                </c:pt>
                <c:pt idx="209">
                  <c:v>0.67625899280575541</c:v>
                </c:pt>
                <c:pt idx="210">
                  <c:v>0.68243243243243246</c:v>
                </c:pt>
                <c:pt idx="211">
                  <c:v>0.68325791855203621</c:v>
                </c:pt>
                <c:pt idx="212">
                  <c:v>0.68627450980392157</c:v>
                </c:pt>
                <c:pt idx="213">
                  <c:v>0.69620253164556967</c:v>
                </c:pt>
                <c:pt idx="214">
                  <c:v>0.69736842105263153</c:v>
                </c:pt>
                <c:pt idx="215">
                  <c:v>0.69784172661870503</c:v>
                </c:pt>
                <c:pt idx="216">
                  <c:v>0.7</c:v>
                </c:pt>
                <c:pt idx="217">
                  <c:v>0.70422535211267601</c:v>
                </c:pt>
                <c:pt idx="218">
                  <c:v>0.70718232044198892</c:v>
                </c:pt>
                <c:pt idx="219">
                  <c:v>0.71830985915492962</c:v>
                </c:pt>
                <c:pt idx="220">
                  <c:v>0.71951219512195119</c:v>
                </c:pt>
                <c:pt idx="221">
                  <c:v>0.72641509433962259</c:v>
                </c:pt>
                <c:pt idx="222">
                  <c:v>0.72755417956656343</c:v>
                </c:pt>
                <c:pt idx="223">
                  <c:v>0.72857142857142854</c:v>
                </c:pt>
                <c:pt idx="224">
                  <c:v>0.73529411764705888</c:v>
                </c:pt>
                <c:pt idx="225">
                  <c:v>0.7466666666666667</c:v>
                </c:pt>
                <c:pt idx="226">
                  <c:v>0.76158940397350994</c:v>
                </c:pt>
                <c:pt idx="227">
                  <c:v>0.76635514018691586</c:v>
                </c:pt>
                <c:pt idx="228">
                  <c:v>0.77142857142857146</c:v>
                </c:pt>
                <c:pt idx="229">
                  <c:v>0.77419354838709675</c:v>
                </c:pt>
                <c:pt idx="230">
                  <c:v>0.77611940298507465</c:v>
                </c:pt>
                <c:pt idx="231">
                  <c:v>0.81896551724137934</c:v>
                </c:pt>
                <c:pt idx="232">
                  <c:v>0.85074626865671643</c:v>
                </c:pt>
                <c:pt idx="233">
                  <c:v>0.85198555956678701</c:v>
                </c:pt>
                <c:pt idx="234">
                  <c:v>0.85964912280701755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13-4F98-8C8B-D7DF99FF1E51}"/>
            </c:ext>
          </c:extLst>
        </c:ser>
        <c:ser>
          <c:idx val="1"/>
          <c:order val="1"/>
          <c:tx>
            <c:strRef>
              <c:f>'G H Alpha Secant'!$BR$3</c:f>
              <c:strCache>
                <c:ptCount val="1"/>
                <c:pt idx="0">
                  <c:v>Actual 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 H Alpha Secant'!$BP$4:$BP$238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Secant'!$BR$4:$BR$238</c:f>
              <c:numCache>
                <c:formatCode>General</c:formatCode>
                <c:ptCount val="235"/>
                <c:pt idx="0">
                  <c:v>0.56557377049180324</c:v>
                </c:pt>
                <c:pt idx="1">
                  <c:v>0.57228915662650603</c:v>
                </c:pt>
                <c:pt idx="2">
                  <c:v>0.49122807017543857</c:v>
                </c:pt>
                <c:pt idx="3">
                  <c:v>8.5106382978723402E-2</c:v>
                </c:pt>
                <c:pt idx="4">
                  <c:v>0.39473684210526316</c:v>
                </c:pt>
                <c:pt idx="5">
                  <c:v>0.63218390804597702</c:v>
                </c:pt>
                <c:pt idx="6">
                  <c:v>0.66990291262135926</c:v>
                </c:pt>
                <c:pt idx="7">
                  <c:v>0.63636363636363635</c:v>
                </c:pt>
                <c:pt idx="8">
                  <c:v>0.61458333333333337</c:v>
                </c:pt>
                <c:pt idx="9">
                  <c:v>0.68983957219251335</c:v>
                </c:pt>
                <c:pt idx="10">
                  <c:v>0.43317972350230416</c:v>
                </c:pt>
                <c:pt idx="11">
                  <c:v>0.51327433628318586</c:v>
                </c:pt>
                <c:pt idx="12">
                  <c:v>0.67555555555555558</c:v>
                </c:pt>
                <c:pt idx="13">
                  <c:v>0.51256281407035176</c:v>
                </c:pt>
                <c:pt idx="14">
                  <c:v>0.52571428571428569</c:v>
                </c:pt>
                <c:pt idx="15">
                  <c:v>0.23735408560311283</c:v>
                </c:pt>
                <c:pt idx="16">
                  <c:v>9.8130841121495324E-2</c:v>
                </c:pt>
                <c:pt idx="17">
                  <c:v>0.61363636363636365</c:v>
                </c:pt>
                <c:pt idx="18">
                  <c:v>0.59817351598173518</c:v>
                </c:pt>
                <c:pt idx="19">
                  <c:v>0.64766839378238339</c:v>
                </c:pt>
                <c:pt idx="20">
                  <c:v>0.13714285714285715</c:v>
                </c:pt>
                <c:pt idx="21">
                  <c:v>0.61904761904761907</c:v>
                </c:pt>
                <c:pt idx="22">
                  <c:v>0.59602649006622521</c:v>
                </c:pt>
                <c:pt idx="23">
                  <c:v>0.62126245847176076</c:v>
                </c:pt>
                <c:pt idx="24">
                  <c:v>0.58741258741258739</c:v>
                </c:pt>
                <c:pt idx="25">
                  <c:v>0.56321839080459768</c:v>
                </c:pt>
                <c:pt idx="26">
                  <c:v>0.2271062271062271</c:v>
                </c:pt>
                <c:pt idx="27">
                  <c:v>0.66386554621848737</c:v>
                </c:pt>
                <c:pt idx="28">
                  <c:v>0.49230769230769234</c:v>
                </c:pt>
                <c:pt idx="29">
                  <c:v>0.57926829268292679</c:v>
                </c:pt>
                <c:pt idx="30">
                  <c:v>0.28431372549019607</c:v>
                </c:pt>
                <c:pt idx="31">
                  <c:v>0.19434628975265017</c:v>
                </c:pt>
                <c:pt idx="32">
                  <c:v>0.73863636363636365</c:v>
                </c:pt>
                <c:pt idx="33">
                  <c:v>0.60730593607305938</c:v>
                </c:pt>
                <c:pt idx="34">
                  <c:v>0.58252427184466016</c:v>
                </c:pt>
                <c:pt idx="35">
                  <c:v>0.52941176470588236</c:v>
                </c:pt>
                <c:pt idx="36">
                  <c:v>0.4975</c:v>
                </c:pt>
                <c:pt idx="37">
                  <c:v>0.21111111111111111</c:v>
                </c:pt>
                <c:pt idx="38">
                  <c:v>0.55238095238095242</c:v>
                </c:pt>
                <c:pt idx="39">
                  <c:v>0.59292035398230092</c:v>
                </c:pt>
                <c:pt idx="40">
                  <c:v>0.54716981132075471</c:v>
                </c:pt>
                <c:pt idx="41">
                  <c:v>0.64324324324324322</c:v>
                </c:pt>
                <c:pt idx="42">
                  <c:v>0.52212389380530977</c:v>
                </c:pt>
                <c:pt idx="43">
                  <c:v>0.59541984732824427</c:v>
                </c:pt>
                <c:pt idx="44">
                  <c:v>0.10185185185185185</c:v>
                </c:pt>
                <c:pt idx="45">
                  <c:v>0.26506024096385544</c:v>
                </c:pt>
                <c:pt idx="46">
                  <c:v>0.55208333333333337</c:v>
                </c:pt>
                <c:pt idx="47">
                  <c:v>0.21722846441947566</c:v>
                </c:pt>
                <c:pt idx="48">
                  <c:v>0.20737327188940091</c:v>
                </c:pt>
                <c:pt idx="49">
                  <c:v>0.67419354838709677</c:v>
                </c:pt>
                <c:pt idx="50">
                  <c:v>0.58955223880597019</c:v>
                </c:pt>
                <c:pt idx="51">
                  <c:v>0.45833333333333331</c:v>
                </c:pt>
                <c:pt idx="52">
                  <c:v>0.72108843537414968</c:v>
                </c:pt>
                <c:pt idx="53">
                  <c:v>0.65322580645161288</c:v>
                </c:pt>
                <c:pt idx="54">
                  <c:v>0.44444444444444442</c:v>
                </c:pt>
                <c:pt idx="55">
                  <c:v>0.33333333333333331</c:v>
                </c:pt>
                <c:pt idx="56">
                  <c:v>0.72272727272727277</c:v>
                </c:pt>
                <c:pt idx="57">
                  <c:v>0.62385321100917435</c:v>
                </c:pt>
                <c:pt idx="58">
                  <c:v>0.376</c:v>
                </c:pt>
                <c:pt idx="59">
                  <c:v>0.51984126984126988</c:v>
                </c:pt>
                <c:pt idx="60">
                  <c:v>0.53846153846153844</c:v>
                </c:pt>
                <c:pt idx="61">
                  <c:v>0.5280373831775701</c:v>
                </c:pt>
                <c:pt idx="62">
                  <c:v>0.4889502762430939</c:v>
                </c:pt>
                <c:pt idx="63">
                  <c:v>0.47335423197492166</c:v>
                </c:pt>
                <c:pt idx="64">
                  <c:v>0.42499999999999999</c:v>
                </c:pt>
                <c:pt idx="65">
                  <c:v>0.36186770428015563</c:v>
                </c:pt>
                <c:pt idx="66">
                  <c:v>0.42222222222222222</c:v>
                </c:pt>
                <c:pt idx="67">
                  <c:v>0.54471544715447151</c:v>
                </c:pt>
                <c:pt idx="68">
                  <c:v>0.4251012145748988</c:v>
                </c:pt>
                <c:pt idx="69">
                  <c:v>0.52380952380952384</c:v>
                </c:pt>
                <c:pt idx="70">
                  <c:v>0.48201438848920863</c:v>
                </c:pt>
                <c:pt idx="71">
                  <c:v>0.7592592592592593</c:v>
                </c:pt>
                <c:pt idx="72">
                  <c:v>0.34239130434782611</c:v>
                </c:pt>
                <c:pt idx="73">
                  <c:v>0.64161849710982655</c:v>
                </c:pt>
                <c:pt idx="74">
                  <c:v>0.56451612903225812</c:v>
                </c:pt>
                <c:pt idx="75">
                  <c:v>0.71250000000000002</c:v>
                </c:pt>
                <c:pt idx="76">
                  <c:v>0.45180722891566266</c:v>
                </c:pt>
                <c:pt idx="77">
                  <c:v>0.44620253164556961</c:v>
                </c:pt>
                <c:pt idx="78">
                  <c:v>0.53020134228187921</c:v>
                </c:pt>
                <c:pt idx="79">
                  <c:v>0.47252747252747251</c:v>
                </c:pt>
                <c:pt idx="80">
                  <c:v>0.40217391304347827</c:v>
                </c:pt>
                <c:pt idx="81">
                  <c:v>0.13084112149532709</c:v>
                </c:pt>
                <c:pt idx="82">
                  <c:v>0.56000000000000005</c:v>
                </c:pt>
                <c:pt idx="83">
                  <c:v>0.22746781115879827</c:v>
                </c:pt>
                <c:pt idx="84">
                  <c:v>0.31111111111111112</c:v>
                </c:pt>
                <c:pt idx="85">
                  <c:v>0.32051282051282054</c:v>
                </c:pt>
                <c:pt idx="86">
                  <c:v>0.32432432432432434</c:v>
                </c:pt>
                <c:pt idx="87">
                  <c:v>0.37333333333333335</c:v>
                </c:pt>
                <c:pt idx="88">
                  <c:v>0.10344827586206896</c:v>
                </c:pt>
                <c:pt idx="89">
                  <c:v>0.40322580645161288</c:v>
                </c:pt>
                <c:pt idx="90">
                  <c:v>0.72</c:v>
                </c:pt>
                <c:pt idx="91">
                  <c:v>0.61538461538461542</c:v>
                </c:pt>
                <c:pt idx="92">
                  <c:v>0.15671641791044777</c:v>
                </c:pt>
                <c:pt idx="93">
                  <c:v>0.56140350877192979</c:v>
                </c:pt>
                <c:pt idx="94">
                  <c:v>0.5357142857142857</c:v>
                </c:pt>
                <c:pt idx="95">
                  <c:v>0.45864661654135336</c:v>
                </c:pt>
                <c:pt idx="96">
                  <c:v>0.23333333333333334</c:v>
                </c:pt>
                <c:pt idx="97">
                  <c:v>0.62247838616714701</c:v>
                </c:pt>
                <c:pt idx="98">
                  <c:v>0.11607142857142858</c:v>
                </c:pt>
                <c:pt idx="99">
                  <c:v>0.33526011560693642</c:v>
                </c:pt>
                <c:pt idx="100">
                  <c:v>0.41847826086956524</c:v>
                </c:pt>
                <c:pt idx="101">
                  <c:v>0.45989304812834225</c:v>
                </c:pt>
                <c:pt idx="102">
                  <c:v>0.23837209302325582</c:v>
                </c:pt>
                <c:pt idx="103">
                  <c:v>0.5</c:v>
                </c:pt>
                <c:pt idx="104">
                  <c:v>0.53896103896103897</c:v>
                </c:pt>
                <c:pt idx="105">
                  <c:v>0.41326530612244899</c:v>
                </c:pt>
                <c:pt idx="106">
                  <c:v>0.52054794520547942</c:v>
                </c:pt>
                <c:pt idx="107">
                  <c:v>0.14358974358974358</c:v>
                </c:pt>
                <c:pt idx="108">
                  <c:v>0.19718309859154928</c:v>
                </c:pt>
                <c:pt idx="109">
                  <c:v>0.40454545454545454</c:v>
                </c:pt>
                <c:pt idx="110">
                  <c:v>0.22807017543859648</c:v>
                </c:pt>
                <c:pt idx="111">
                  <c:v>0.56000000000000005</c:v>
                </c:pt>
                <c:pt idx="112">
                  <c:v>0.45355191256830601</c:v>
                </c:pt>
                <c:pt idx="113">
                  <c:v>0.51282051282051277</c:v>
                </c:pt>
                <c:pt idx="114">
                  <c:v>0.42948717948717946</c:v>
                </c:pt>
                <c:pt idx="115">
                  <c:v>0.33333333333333331</c:v>
                </c:pt>
                <c:pt idx="116">
                  <c:v>0.44444444444444442</c:v>
                </c:pt>
                <c:pt idx="117">
                  <c:v>0.40909090909090912</c:v>
                </c:pt>
                <c:pt idx="118">
                  <c:v>0.41463414634146339</c:v>
                </c:pt>
                <c:pt idx="119">
                  <c:v>0.36752136752136755</c:v>
                </c:pt>
                <c:pt idx="120">
                  <c:v>0.11764705882352941</c:v>
                </c:pt>
                <c:pt idx="121">
                  <c:v>0.40769230769230769</c:v>
                </c:pt>
                <c:pt idx="122">
                  <c:v>0.21518987341772153</c:v>
                </c:pt>
                <c:pt idx="123">
                  <c:v>0.57999999999999996</c:v>
                </c:pt>
                <c:pt idx="124">
                  <c:v>0.50729927007299269</c:v>
                </c:pt>
                <c:pt idx="125">
                  <c:v>0.26190476190476192</c:v>
                </c:pt>
                <c:pt idx="126">
                  <c:v>0.46596858638743455</c:v>
                </c:pt>
                <c:pt idx="127">
                  <c:v>0.21348314606741572</c:v>
                </c:pt>
                <c:pt idx="128">
                  <c:v>0.47619047619047616</c:v>
                </c:pt>
                <c:pt idx="129">
                  <c:v>0.39240506329113922</c:v>
                </c:pt>
                <c:pt idx="130">
                  <c:v>0.53429602888086647</c:v>
                </c:pt>
                <c:pt idx="131">
                  <c:v>0.62068965517241381</c:v>
                </c:pt>
                <c:pt idx="132">
                  <c:v>0.54807692307692313</c:v>
                </c:pt>
                <c:pt idx="133">
                  <c:v>0.24550898203592814</c:v>
                </c:pt>
                <c:pt idx="134">
                  <c:v>0.58823529411764708</c:v>
                </c:pt>
                <c:pt idx="135">
                  <c:v>0.25396825396825395</c:v>
                </c:pt>
                <c:pt idx="136">
                  <c:v>0.3920863309352518</c:v>
                </c:pt>
                <c:pt idx="137">
                  <c:v>0.21951219512195122</c:v>
                </c:pt>
                <c:pt idx="138">
                  <c:v>0.51417004048582993</c:v>
                </c:pt>
                <c:pt idx="139">
                  <c:v>0.18055555555555555</c:v>
                </c:pt>
                <c:pt idx="140">
                  <c:v>0.48888888888888887</c:v>
                </c:pt>
                <c:pt idx="141">
                  <c:v>0.32</c:v>
                </c:pt>
                <c:pt idx="142">
                  <c:v>0.30985915492957744</c:v>
                </c:pt>
                <c:pt idx="143">
                  <c:v>0.37037037037037035</c:v>
                </c:pt>
                <c:pt idx="144">
                  <c:v>0.26760563380281688</c:v>
                </c:pt>
                <c:pt idx="145">
                  <c:v>0.37254901960784315</c:v>
                </c:pt>
                <c:pt idx="146">
                  <c:v>0.21341463414634146</c:v>
                </c:pt>
                <c:pt idx="147">
                  <c:v>0.27272727272727271</c:v>
                </c:pt>
                <c:pt idx="148">
                  <c:v>0.43902439024390244</c:v>
                </c:pt>
                <c:pt idx="149">
                  <c:v>0.31578947368421051</c:v>
                </c:pt>
                <c:pt idx="150">
                  <c:v>0.23863636363636365</c:v>
                </c:pt>
                <c:pt idx="151">
                  <c:v>0.32142857142857145</c:v>
                </c:pt>
                <c:pt idx="152">
                  <c:v>0.42727272727272725</c:v>
                </c:pt>
                <c:pt idx="153">
                  <c:v>0.44444444444444442</c:v>
                </c:pt>
                <c:pt idx="154">
                  <c:v>0.12878787878787878</c:v>
                </c:pt>
                <c:pt idx="155">
                  <c:v>0.35384615384615387</c:v>
                </c:pt>
                <c:pt idx="156">
                  <c:v>0.2</c:v>
                </c:pt>
                <c:pt idx="157">
                  <c:v>0.29004329004329005</c:v>
                </c:pt>
                <c:pt idx="158">
                  <c:v>0.12582781456953643</c:v>
                </c:pt>
                <c:pt idx="159">
                  <c:v>0.1553398058252427</c:v>
                </c:pt>
                <c:pt idx="160">
                  <c:v>0.42342342342342343</c:v>
                </c:pt>
                <c:pt idx="161">
                  <c:v>0.51923076923076927</c:v>
                </c:pt>
                <c:pt idx="162">
                  <c:v>0.28813559322033899</c:v>
                </c:pt>
                <c:pt idx="163">
                  <c:v>0.3</c:v>
                </c:pt>
                <c:pt idx="164">
                  <c:v>0.25</c:v>
                </c:pt>
                <c:pt idx="165">
                  <c:v>0.20394736842105263</c:v>
                </c:pt>
                <c:pt idx="166">
                  <c:v>0.29729729729729731</c:v>
                </c:pt>
                <c:pt idx="167">
                  <c:v>0.25153374233128833</c:v>
                </c:pt>
                <c:pt idx="168">
                  <c:v>0.32402234636871508</c:v>
                </c:pt>
                <c:pt idx="169">
                  <c:v>0.41891891891891891</c:v>
                </c:pt>
                <c:pt idx="170">
                  <c:v>0.15652173913043479</c:v>
                </c:pt>
                <c:pt idx="171">
                  <c:v>0.49152542372881358</c:v>
                </c:pt>
                <c:pt idx="172">
                  <c:v>0.59036144578313254</c:v>
                </c:pt>
                <c:pt idx="173">
                  <c:v>0.24793388429752067</c:v>
                </c:pt>
                <c:pt idx="174">
                  <c:v>0.31666666666666665</c:v>
                </c:pt>
                <c:pt idx="175">
                  <c:v>0.41463414634146339</c:v>
                </c:pt>
                <c:pt idx="176">
                  <c:v>0.1391304347826087</c:v>
                </c:pt>
                <c:pt idx="177">
                  <c:v>0.32142857142857145</c:v>
                </c:pt>
                <c:pt idx="178">
                  <c:v>0.23</c:v>
                </c:pt>
                <c:pt idx="179">
                  <c:v>0.23333333333333334</c:v>
                </c:pt>
                <c:pt idx="180">
                  <c:v>0.31182795698924731</c:v>
                </c:pt>
                <c:pt idx="181">
                  <c:v>0.19924812030075187</c:v>
                </c:pt>
                <c:pt idx="182">
                  <c:v>0.32142857142857145</c:v>
                </c:pt>
                <c:pt idx="183">
                  <c:v>0.20377358490566039</c:v>
                </c:pt>
                <c:pt idx="184">
                  <c:v>0.15384615384615385</c:v>
                </c:pt>
                <c:pt idx="185">
                  <c:v>0.13559322033898305</c:v>
                </c:pt>
                <c:pt idx="186">
                  <c:v>0.4</c:v>
                </c:pt>
                <c:pt idx="187">
                  <c:v>0.2978723404255319</c:v>
                </c:pt>
                <c:pt idx="188">
                  <c:v>0.35570469798657717</c:v>
                </c:pt>
                <c:pt idx="189">
                  <c:v>0.22857142857142856</c:v>
                </c:pt>
                <c:pt idx="190">
                  <c:v>0.21965317919075145</c:v>
                </c:pt>
                <c:pt idx="191">
                  <c:v>0.4</c:v>
                </c:pt>
                <c:pt idx="192">
                  <c:v>0.26315789473684209</c:v>
                </c:pt>
                <c:pt idx="193">
                  <c:v>0.45086705202312138</c:v>
                </c:pt>
                <c:pt idx="194">
                  <c:v>0.32608695652173914</c:v>
                </c:pt>
                <c:pt idx="195">
                  <c:v>0.53246753246753242</c:v>
                </c:pt>
                <c:pt idx="196">
                  <c:v>0.5643564356435643</c:v>
                </c:pt>
                <c:pt idx="197">
                  <c:v>0.21518987341772153</c:v>
                </c:pt>
                <c:pt idx="198">
                  <c:v>0.33333333333333331</c:v>
                </c:pt>
                <c:pt idx="199">
                  <c:v>0.22292993630573249</c:v>
                </c:pt>
                <c:pt idx="200">
                  <c:v>0.31343283582089554</c:v>
                </c:pt>
                <c:pt idx="201">
                  <c:v>0.16412213740458015</c:v>
                </c:pt>
                <c:pt idx="202">
                  <c:v>0.20833333333333334</c:v>
                </c:pt>
                <c:pt idx="203">
                  <c:v>0.12</c:v>
                </c:pt>
                <c:pt idx="204">
                  <c:v>0.15957446808510639</c:v>
                </c:pt>
                <c:pt idx="205">
                  <c:v>0.14285714285714285</c:v>
                </c:pt>
                <c:pt idx="206">
                  <c:v>0.28999999999999998</c:v>
                </c:pt>
                <c:pt idx="207">
                  <c:v>0.56756756756756754</c:v>
                </c:pt>
                <c:pt idx="208">
                  <c:v>0.265625</c:v>
                </c:pt>
                <c:pt idx="209">
                  <c:v>0.22448979591836735</c:v>
                </c:pt>
                <c:pt idx="210">
                  <c:v>0.20134228187919462</c:v>
                </c:pt>
                <c:pt idx="211">
                  <c:v>0.24657534246575341</c:v>
                </c:pt>
                <c:pt idx="212">
                  <c:v>0.21897810218978103</c:v>
                </c:pt>
                <c:pt idx="213">
                  <c:v>0.38028169014084506</c:v>
                </c:pt>
                <c:pt idx="214">
                  <c:v>0.12676056338028169</c:v>
                </c:pt>
                <c:pt idx="215">
                  <c:v>7.1428571428571425E-2</c:v>
                </c:pt>
                <c:pt idx="216">
                  <c:v>0.19230769230769232</c:v>
                </c:pt>
                <c:pt idx="217">
                  <c:v>0.27058823529411763</c:v>
                </c:pt>
                <c:pt idx="218">
                  <c:v>0.19540229885057472</c:v>
                </c:pt>
                <c:pt idx="219">
                  <c:v>0.2878787878787879</c:v>
                </c:pt>
                <c:pt idx="220">
                  <c:v>0.30555555555555558</c:v>
                </c:pt>
                <c:pt idx="221">
                  <c:v>0.31531531531531531</c:v>
                </c:pt>
                <c:pt idx="222">
                  <c:v>0.28624535315985128</c:v>
                </c:pt>
                <c:pt idx="223">
                  <c:v>0.20987654320987653</c:v>
                </c:pt>
                <c:pt idx="224">
                  <c:v>0.22619047619047619</c:v>
                </c:pt>
                <c:pt idx="225">
                  <c:v>0.23076923076923078</c:v>
                </c:pt>
                <c:pt idx="226">
                  <c:v>7.9787234042553196E-2</c:v>
                </c:pt>
                <c:pt idx="227">
                  <c:v>0.27826086956521739</c:v>
                </c:pt>
                <c:pt idx="228">
                  <c:v>0.19780219780219779</c:v>
                </c:pt>
                <c:pt idx="229">
                  <c:v>0.41509433962264153</c:v>
                </c:pt>
                <c:pt idx="230">
                  <c:v>0.20547945205479451</c:v>
                </c:pt>
                <c:pt idx="231">
                  <c:v>0.25242718446601942</c:v>
                </c:pt>
                <c:pt idx="232">
                  <c:v>0.2462686567164179</c:v>
                </c:pt>
                <c:pt idx="233">
                  <c:v>0.19166666666666668</c:v>
                </c:pt>
                <c:pt idx="234">
                  <c:v>0.3253012048192771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13-4F98-8C8B-D7DF99FF1E51}"/>
            </c:ext>
          </c:extLst>
        </c:ser>
        <c:ser>
          <c:idx val="2"/>
          <c:order val="2"/>
          <c:tx>
            <c:strRef>
              <c:f>'G H Alpha Secant'!$BS$3</c:f>
              <c:strCache>
                <c:ptCount val="1"/>
                <c:pt idx="0">
                  <c:v>Alpha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'G H Alpha Secant'!$BP$4:$BP$238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Secant'!$BS$4:$BS$238</c:f>
              <c:numCache>
                <c:formatCode>General</c:formatCode>
                <c:ptCount val="235"/>
                <c:pt idx="0">
                  <c:v>0.27384615384615385</c:v>
                </c:pt>
                <c:pt idx="1">
                  <c:v>0.33070866141732286</c:v>
                </c:pt>
                <c:pt idx="2">
                  <c:v>0.31007751937984496</c:v>
                </c:pt>
                <c:pt idx="3">
                  <c:v>0.1242603550295858</c:v>
                </c:pt>
                <c:pt idx="4">
                  <c:v>0.26893939393939392</c:v>
                </c:pt>
                <c:pt idx="5">
                  <c:v>0.38632478632478634</c:v>
                </c:pt>
                <c:pt idx="6">
                  <c:v>0.38568588469184889</c:v>
                </c:pt>
                <c:pt idx="7">
                  <c:v>0.37423312883435583</c:v>
                </c:pt>
                <c:pt idx="8">
                  <c:v>0.39047619047619048</c:v>
                </c:pt>
                <c:pt idx="9">
                  <c:v>0.41627906976744183</c:v>
                </c:pt>
                <c:pt idx="10">
                  <c:v>0.30707070707070705</c:v>
                </c:pt>
                <c:pt idx="11">
                  <c:v>0.33579335793357934</c:v>
                </c:pt>
                <c:pt idx="12">
                  <c:v>0.42857142857142855</c:v>
                </c:pt>
                <c:pt idx="13">
                  <c:v>0.34734513274336282</c:v>
                </c:pt>
                <c:pt idx="14">
                  <c:v>0.35499999999999998</c:v>
                </c:pt>
                <c:pt idx="15">
                  <c:v>0.23207547169811321</c:v>
                </c:pt>
                <c:pt idx="16">
                  <c:v>0.14739884393063585</c:v>
                </c:pt>
                <c:pt idx="17">
                  <c:v>0.40133779264214048</c:v>
                </c:pt>
                <c:pt idx="18">
                  <c:v>0.40461215932914046</c:v>
                </c:pt>
                <c:pt idx="19">
                  <c:v>0.43276283618581907</c:v>
                </c:pt>
                <c:pt idx="20">
                  <c:v>0.18691588785046728</c:v>
                </c:pt>
                <c:pt idx="21">
                  <c:v>0.42307692307692307</c:v>
                </c:pt>
                <c:pt idx="22">
                  <c:v>0.39886039886039887</c:v>
                </c:pt>
                <c:pt idx="23">
                  <c:v>0.41568047337278108</c:v>
                </c:pt>
                <c:pt idx="24">
                  <c:v>0.38920454545454547</c:v>
                </c:pt>
                <c:pt idx="25">
                  <c:v>0.38139534883720932</c:v>
                </c:pt>
                <c:pt idx="26">
                  <c:v>0.24448897795591182</c:v>
                </c:pt>
                <c:pt idx="27">
                  <c:v>0.44696969696969696</c:v>
                </c:pt>
                <c:pt idx="28">
                  <c:v>0.37323943661971831</c:v>
                </c:pt>
                <c:pt idx="29">
                  <c:v>0.41032608695652173</c:v>
                </c:pt>
                <c:pt idx="30">
                  <c:v>0.28200972447325767</c:v>
                </c:pt>
                <c:pt idx="31">
                  <c:v>0.24074074074074073</c:v>
                </c:pt>
                <c:pt idx="32">
                  <c:v>0.48402948402948404</c:v>
                </c:pt>
                <c:pt idx="33">
                  <c:v>0.42337164750957856</c:v>
                </c:pt>
                <c:pt idx="34">
                  <c:v>0.42060085836909872</c:v>
                </c:pt>
                <c:pt idx="35">
                  <c:v>0.39271255060728744</c:v>
                </c:pt>
                <c:pt idx="36">
                  <c:v>0.38362068965517243</c:v>
                </c:pt>
                <c:pt idx="37">
                  <c:v>0.25418994413407819</c:v>
                </c:pt>
                <c:pt idx="38">
                  <c:v>0.40944881889763779</c:v>
                </c:pt>
                <c:pt idx="39">
                  <c:v>0.43346007604562736</c:v>
                </c:pt>
                <c:pt idx="40">
                  <c:v>0.41463414634146339</c:v>
                </c:pt>
                <c:pt idx="41">
                  <c:v>0.46043165467625902</c:v>
                </c:pt>
                <c:pt idx="42">
                  <c:v>0.41249999999999998</c:v>
                </c:pt>
                <c:pt idx="43">
                  <c:v>0.45054945054945056</c:v>
                </c:pt>
                <c:pt idx="44">
                  <c:v>0.18956043956043955</c:v>
                </c:pt>
                <c:pt idx="45">
                  <c:v>0.29310344827586204</c:v>
                </c:pt>
                <c:pt idx="46">
                  <c:v>0.41422594142259417</c:v>
                </c:pt>
                <c:pt idx="47">
                  <c:v>0.272887323943662</c:v>
                </c:pt>
                <c:pt idx="48">
                  <c:v>0.25839793281653745</c:v>
                </c:pt>
                <c:pt idx="49">
                  <c:v>0.49300155520995337</c:v>
                </c:pt>
                <c:pt idx="50">
                  <c:v>0.44709897610921501</c:v>
                </c:pt>
                <c:pt idx="51">
                  <c:v>0.3867924528301887</c:v>
                </c:pt>
                <c:pt idx="52">
                  <c:v>0.5</c:v>
                </c:pt>
                <c:pt idx="53">
                  <c:v>0.47163120567375888</c:v>
                </c:pt>
                <c:pt idx="54">
                  <c:v>0.37777777777777777</c:v>
                </c:pt>
                <c:pt idx="55">
                  <c:v>0.33333333333333331</c:v>
                </c:pt>
                <c:pt idx="56">
                  <c:v>0.50396825396825395</c:v>
                </c:pt>
                <c:pt idx="57">
                  <c:v>0.45833333333333331</c:v>
                </c:pt>
                <c:pt idx="58">
                  <c:v>0.35807050092764381</c:v>
                </c:pt>
                <c:pt idx="59">
                  <c:v>0.42565055762081783</c:v>
                </c:pt>
                <c:pt idx="60">
                  <c:v>0.43190661478599224</c:v>
                </c:pt>
                <c:pt idx="61">
                  <c:v>0.42708333333333331</c:v>
                </c:pt>
                <c:pt idx="62">
                  <c:v>0.41102756892230574</c:v>
                </c:pt>
                <c:pt idx="63">
                  <c:v>0.40773809523809523</c:v>
                </c:pt>
                <c:pt idx="64">
                  <c:v>0.38750000000000001</c:v>
                </c:pt>
                <c:pt idx="65">
                  <c:v>0.35602094240837695</c:v>
                </c:pt>
                <c:pt idx="66">
                  <c:v>0.38947368421052631</c:v>
                </c:pt>
                <c:pt idx="67">
                  <c:v>0.44761904761904764</c:v>
                </c:pt>
                <c:pt idx="68">
                  <c:v>0.39051094890510951</c:v>
                </c:pt>
                <c:pt idx="69">
                  <c:v>0.43617021276595747</c:v>
                </c:pt>
                <c:pt idx="70">
                  <c:v>0.42123287671232879</c:v>
                </c:pt>
                <c:pt idx="71">
                  <c:v>0.52173913043478259</c:v>
                </c:pt>
                <c:pt idx="72">
                  <c:v>0.36097560975609755</c:v>
                </c:pt>
                <c:pt idx="73">
                  <c:v>0.50415512465373957</c:v>
                </c:pt>
                <c:pt idx="74">
                  <c:v>0.45939675174013922</c:v>
                </c:pt>
                <c:pt idx="75">
                  <c:v>0.53488372093023251</c:v>
                </c:pt>
                <c:pt idx="76">
                  <c:v>0.41691842900302117</c:v>
                </c:pt>
                <c:pt idx="77">
                  <c:v>0.4098360655737705</c:v>
                </c:pt>
                <c:pt idx="78">
                  <c:v>0.44868035190615835</c:v>
                </c:pt>
                <c:pt idx="79">
                  <c:v>0.42465753424657532</c:v>
                </c:pt>
                <c:pt idx="80">
                  <c:v>0.3981042654028436</c:v>
                </c:pt>
                <c:pt idx="81">
                  <c:v>0.24033149171270718</c:v>
                </c:pt>
                <c:pt idx="82">
                  <c:v>0.47272727272727272</c:v>
                </c:pt>
                <c:pt idx="83">
                  <c:v>0.30909090909090908</c:v>
                </c:pt>
                <c:pt idx="84">
                  <c:v>0.35632183908045978</c:v>
                </c:pt>
                <c:pt idx="85">
                  <c:v>0.37158469945355194</c:v>
                </c:pt>
                <c:pt idx="86">
                  <c:v>0.36619718309859156</c:v>
                </c:pt>
                <c:pt idx="87">
                  <c:v>0.39430894308943087</c:v>
                </c:pt>
                <c:pt idx="88">
                  <c:v>0.24038461538461539</c:v>
                </c:pt>
                <c:pt idx="89">
                  <c:v>0.40939597315436244</c:v>
                </c:pt>
                <c:pt idx="90">
                  <c:v>0.56190476190476191</c:v>
                </c:pt>
                <c:pt idx="91">
                  <c:v>0.51630434782608692</c:v>
                </c:pt>
                <c:pt idx="92">
                  <c:v>0.26923076923076922</c:v>
                </c:pt>
                <c:pt idx="93">
                  <c:v>0.47764705882352942</c:v>
                </c:pt>
                <c:pt idx="94">
                  <c:v>0.46762589928057552</c:v>
                </c:pt>
                <c:pt idx="95">
                  <c:v>0.44140625</c:v>
                </c:pt>
                <c:pt idx="96">
                  <c:v>0.3346456692913386</c:v>
                </c:pt>
                <c:pt idx="97">
                  <c:v>0.53021148036253773</c:v>
                </c:pt>
                <c:pt idx="98">
                  <c:v>0.2276657060518732</c:v>
                </c:pt>
                <c:pt idx="99">
                  <c:v>0.38648648648648648</c:v>
                </c:pt>
                <c:pt idx="100">
                  <c:v>0.42720763723150357</c:v>
                </c:pt>
                <c:pt idx="101">
                  <c:v>0.44868735083532219</c:v>
                </c:pt>
                <c:pt idx="102">
                  <c:v>0.33229813664596275</c:v>
                </c:pt>
                <c:pt idx="103">
                  <c:v>0.46590909090909088</c:v>
                </c:pt>
                <c:pt idx="104">
                  <c:v>0.4853801169590643</c:v>
                </c:pt>
                <c:pt idx="105">
                  <c:v>0.4270557029177719</c:v>
                </c:pt>
                <c:pt idx="106">
                  <c:v>0.48051948051948051</c:v>
                </c:pt>
                <c:pt idx="107">
                  <c:v>0.27272727272727271</c:v>
                </c:pt>
                <c:pt idx="108">
                  <c:v>0.32413793103448274</c:v>
                </c:pt>
                <c:pt idx="109">
                  <c:v>0.42733188720173537</c:v>
                </c:pt>
                <c:pt idx="110">
                  <c:v>0.3515625</c:v>
                </c:pt>
                <c:pt idx="111">
                  <c:v>0.5</c:v>
                </c:pt>
                <c:pt idx="112">
                  <c:v>0.45454545454545453</c:v>
                </c:pt>
                <c:pt idx="113">
                  <c:v>0.48148148148148145</c:v>
                </c:pt>
                <c:pt idx="114">
                  <c:v>0.44412607449856734</c:v>
                </c:pt>
                <c:pt idx="115">
                  <c:v>0.39285714285714285</c:v>
                </c:pt>
                <c:pt idx="116">
                  <c:v>0.45344129554655871</c:v>
                </c:pt>
                <c:pt idx="117">
                  <c:v>0.44144144144144143</c:v>
                </c:pt>
                <c:pt idx="118">
                  <c:v>0.44047619047619047</c:v>
                </c:pt>
                <c:pt idx="119">
                  <c:v>0.42264150943396228</c:v>
                </c:pt>
                <c:pt idx="120">
                  <c:v>0.2831858407079646</c:v>
                </c:pt>
                <c:pt idx="121">
                  <c:v>0.43911439114391143</c:v>
                </c:pt>
                <c:pt idx="122">
                  <c:v>0.32867132867132864</c:v>
                </c:pt>
                <c:pt idx="123">
                  <c:v>0.52475247524752477</c:v>
                </c:pt>
                <c:pt idx="124">
                  <c:v>0.4878444084278768</c:v>
                </c:pt>
                <c:pt idx="125">
                  <c:v>0.38383838383838381</c:v>
                </c:pt>
                <c:pt idx="126">
                  <c:v>0.47146401985111663</c:v>
                </c:pt>
                <c:pt idx="127">
                  <c:v>0.3604060913705584</c:v>
                </c:pt>
                <c:pt idx="128">
                  <c:v>0.48148148148148145</c:v>
                </c:pt>
                <c:pt idx="129">
                  <c:v>0.44155844155844154</c:v>
                </c:pt>
                <c:pt idx="130">
                  <c:v>0.51571164510166356</c:v>
                </c:pt>
                <c:pt idx="131">
                  <c:v>0.54861111111111116</c:v>
                </c:pt>
                <c:pt idx="132">
                  <c:v>0.52252252252252251</c:v>
                </c:pt>
                <c:pt idx="133">
                  <c:v>0.36421725239616615</c:v>
                </c:pt>
                <c:pt idx="134">
                  <c:v>0.54166666666666663</c:v>
                </c:pt>
                <c:pt idx="135">
                  <c:v>0.39583333333333331</c:v>
                </c:pt>
                <c:pt idx="136">
                  <c:v>0.45036764705882354</c:v>
                </c:pt>
                <c:pt idx="137">
                  <c:v>0.35897435897435898</c:v>
                </c:pt>
                <c:pt idx="138">
                  <c:v>0.51428571428571423</c:v>
                </c:pt>
                <c:pt idx="139">
                  <c:v>0.34285714285714286</c:v>
                </c:pt>
                <c:pt idx="140">
                  <c:v>0.50306748466257667</c:v>
                </c:pt>
                <c:pt idx="141">
                  <c:v>0.45205479452054792</c:v>
                </c:pt>
                <c:pt idx="142">
                  <c:v>0.38532110091743121</c:v>
                </c:pt>
                <c:pt idx="143">
                  <c:v>0.43333333333333335</c:v>
                </c:pt>
                <c:pt idx="144">
                  <c:v>0.39568345323741005</c:v>
                </c:pt>
                <c:pt idx="145">
                  <c:v>0.46086956521739131</c:v>
                </c:pt>
                <c:pt idx="146">
                  <c:v>0.37386018237082069</c:v>
                </c:pt>
                <c:pt idx="147">
                  <c:v>0.42105263157894735</c:v>
                </c:pt>
                <c:pt idx="148">
                  <c:v>0.49450549450549453</c:v>
                </c:pt>
                <c:pt idx="149">
                  <c:v>0.42857142857142855</c:v>
                </c:pt>
                <c:pt idx="150">
                  <c:v>0.41089108910891087</c:v>
                </c:pt>
                <c:pt idx="151">
                  <c:v>0.42</c:v>
                </c:pt>
                <c:pt idx="152">
                  <c:v>0.49201277955271566</c:v>
                </c:pt>
                <c:pt idx="153">
                  <c:v>0.49700598802395207</c:v>
                </c:pt>
                <c:pt idx="154">
                  <c:v>0.33969465648854963</c:v>
                </c:pt>
                <c:pt idx="155">
                  <c:v>0.44813278008298757</c:v>
                </c:pt>
                <c:pt idx="156">
                  <c:v>0.3611111111111111</c:v>
                </c:pt>
                <c:pt idx="157">
                  <c:v>0.42857142857142855</c:v>
                </c:pt>
                <c:pt idx="158">
                  <c:v>0.32857142857142857</c:v>
                </c:pt>
                <c:pt idx="159">
                  <c:v>0.33870967741935482</c:v>
                </c:pt>
                <c:pt idx="160">
                  <c:v>0.49295774647887325</c:v>
                </c:pt>
                <c:pt idx="161">
                  <c:v>0.54666666666666663</c:v>
                </c:pt>
                <c:pt idx="162">
                  <c:v>0.4344262295081967</c:v>
                </c:pt>
                <c:pt idx="163">
                  <c:v>0.44230769230769229</c:v>
                </c:pt>
                <c:pt idx="164">
                  <c:v>0.42528735632183906</c:v>
                </c:pt>
                <c:pt idx="165">
                  <c:v>0.3968253968253968</c:v>
                </c:pt>
                <c:pt idx="166">
                  <c:v>0.44078947368421051</c:v>
                </c:pt>
                <c:pt idx="167">
                  <c:v>0.41194968553459121</c:v>
                </c:pt>
                <c:pt idx="168">
                  <c:v>0.45251396648044695</c:v>
                </c:pt>
                <c:pt idx="169">
                  <c:v>0.50624999999999998</c:v>
                </c:pt>
                <c:pt idx="170">
                  <c:v>0.37552742616033757</c:v>
                </c:pt>
                <c:pt idx="171">
                  <c:v>0.53968253968253965</c:v>
                </c:pt>
                <c:pt idx="172">
                  <c:v>0.58823529411764708</c:v>
                </c:pt>
                <c:pt idx="173">
                  <c:v>0.42399999999999999</c:v>
                </c:pt>
                <c:pt idx="174">
                  <c:v>0.47058823529411764</c:v>
                </c:pt>
                <c:pt idx="175">
                  <c:v>0.5</c:v>
                </c:pt>
                <c:pt idx="176">
                  <c:v>0.33663366336633666</c:v>
                </c:pt>
                <c:pt idx="177">
                  <c:v>0.46590909090909088</c:v>
                </c:pt>
                <c:pt idx="178">
                  <c:v>0.41145833333333331</c:v>
                </c:pt>
                <c:pt idx="179">
                  <c:v>0.41228070175438597</c:v>
                </c:pt>
                <c:pt idx="180">
                  <c:v>0.48401826484018262</c:v>
                </c:pt>
                <c:pt idx="181">
                  <c:v>0.39723320158102765</c:v>
                </c:pt>
                <c:pt idx="182">
                  <c:v>0.48132780082987553</c:v>
                </c:pt>
                <c:pt idx="183">
                  <c:v>0.40039840637450197</c:v>
                </c:pt>
                <c:pt idx="184">
                  <c:v>0.35294117647058826</c:v>
                </c:pt>
                <c:pt idx="185">
                  <c:v>0.38333333333333336</c:v>
                </c:pt>
                <c:pt idx="186">
                  <c:v>0.50694444444444442</c:v>
                </c:pt>
                <c:pt idx="187">
                  <c:v>0.4631578947368421</c:v>
                </c:pt>
                <c:pt idx="188">
                  <c:v>0.50153846153846149</c:v>
                </c:pt>
                <c:pt idx="189">
                  <c:v>0.41085271317829458</c:v>
                </c:pt>
                <c:pt idx="190">
                  <c:v>0.4297752808988764</c:v>
                </c:pt>
                <c:pt idx="191">
                  <c:v>0.50420168067226889</c:v>
                </c:pt>
                <c:pt idx="192">
                  <c:v>0.44256756756756754</c:v>
                </c:pt>
                <c:pt idx="193">
                  <c:v>0.54959785522788207</c:v>
                </c:pt>
                <c:pt idx="194">
                  <c:v>0.4777777777777778</c:v>
                </c:pt>
                <c:pt idx="195">
                  <c:v>0.58858858858858853</c:v>
                </c:pt>
                <c:pt idx="196">
                  <c:v>0.60550458715596334</c:v>
                </c:pt>
                <c:pt idx="197">
                  <c:v>0.4258064516129032</c:v>
                </c:pt>
                <c:pt idx="198">
                  <c:v>0.49122807017543857</c:v>
                </c:pt>
                <c:pt idx="199">
                  <c:v>0.45015105740181272</c:v>
                </c:pt>
                <c:pt idx="200">
                  <c:v>0.47876447876447875</c:v>
                </c:pt>
                <c:pt idx="201">
                  <c:v>0.42173112338858193</c:v>
                </c:pt>
                <c:pt idx="202">
                  <c:v>0.40476190476190477</c:v>
                </c:pt>
                <c:pt idx="203">
                  <c:v>0.36464088397790057</c:v>
                </c:pt>
                <c:pt idx="204">
                  <c:v>0.42268041237113402</c:v>
                </c:pt>
                <c:pt idx="205">
                  <c:v>0.40828402366863903</c:v>
                </c:pt>
                <c:pt idx="206">
                  <c:v>0.48529411764705882</c:v>
                </c:pt>
                <c:pt idx="207">
                  <c:v>0.62790697674418605</c:v>
                </c:pt>
                <c:pt idx="208">
                  <c:v>0.48936170212765956</c:v>
                </c:pt>
                <c:pt idx="209">
                  <c:v>0.44405594405594406</c:v>
                </c:pt>
                <c:pt idx="210">
                  <c:v>0.44107744107744107</c:v>
                </c:pt>
                <c:pt idx="211">
                  <c:v>0.46590909090909088</c:v>
                </c:pt>
                <c:pt idx="212">
                  <c:v>0.44423440453686203</c:v>
                </c:pt>
                <c:pt idx="213">
                  <c:v>0.54666666666666663</c:v>
                </c:pt>
                <c:pt idx="214">
                  <c:v>0.42176870748299322</c:v>
                </c:pt>
                <c:pt idx="215">
                  <c:v>0.33134328358208953</c:v>
                </c:pt>
                <c:pt idx="216">
                  <c:v>0.44936708860759494</c:v>
                </c:pt>
                <c:pt idx="217">
                  <c:v>0.46794871794871795</c:v>
                </c:pt>
                <c:pt idx="218">
                  <c:v>0.45633802816901409</c:v>
                </c:pt>
                <c:pt idx="219">
                  <c:v>0.51094890510948909</c:v>
                </c:pt>
                <c:pt idx="220">
                  <c:v>0.52597402597402598</c:v>
                </c:pt>
                <c:pt idx="221">
                  <c:v>0.5161290322580645</c:v>
                </c:pt>
                <c:pt idx="222">
                  <c:v>0.52702702702702697</c:v>
                </c:pt>
                <c:pt idx="223">
                  <c:v>0.45033112582781459</c:v>
                </c:pt>
                <c:pt idx="224">
                  <c:v>0.48224852071005919</c:v>
                </c:pt>
                <c:pt idx="225">
                  <c:v>0.50714285714285712</c:v>
                </c:pt>
                <c:pt idx="226">
                  <c:v>0.38348082595870209</c:v>
                </c:pt>
                <c:pt idx="227">
                  <c:v>0.51351351351351349</c:v>
                </c:pt>
                <c:pt idx="228">
                  <c:v>0.50510204081632648</c:v>
                </c:pt>
                <c:pt idx="229">
                  <c:v>0.60869565217391308</c:v>
                </c:pt>
                <c:pt idx="230">
                  <c:v>0.47857142857142859</c:v>
                </c:pt>
                <c:pt idx="231">
                  <c:v>0.55251141552511418</c:v>
                </c:pt>
                <c:pt idx="232">
                  <c:v>0.54850746268656714</c:v>
                </c:pt>
                <c:pt idx="233">
                  <c:v>0.54545454545454541</c:v>
                </c:pt>
                <c:pt idx="234">
                  <c:v>0.63451776649746194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13-4F98-8C8B-D7DF99FF1E51}"/>
            </c:ext>
          </c:extLst>
        </c:ser>
        <c:ser>
          <c:idx val="3"/>
          <c:order val="3"/>
          <c:tx>
            <c:strRef>
              <c:f>'G H Alpha Secant'!$BT$3</c:f>
              <c:strCache>
                <c:ptCount val="1"/>
                <c:pt idx="0">
                  <c:v>Lambda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66308"/>
              </a:solidFill>
              <a:ln w="9525">
                <a:noFill/>
              </a:ln>
              <a:effectLst/>
            </c:spPr>
          </c:marker>
          <c:xVal>
            <c:numRef>
              <c:f>'G H Alpha Secant'!$BP$4:$BP$238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Secant'!$BT$4:$BT$238</c:f>
              <c:numCache>
                <c:formatCode>General</c:formatCode>
                <c:ptCount val="235"/>
                <c:pt idx="0">
                  <c:v>0.62461538461538457</c:v>
                </c:pt>
                <c:pt idx="1">
                  <c:v>0.56430446194225725</c:v>
                </c:pt>
                <c:pt idx="2">
                  <c:v>0.55813953488372092</c:v>
                </c:pt>
                <c:pt idx="3">
                  <c:v>0.4437869822485207</c:v>
                </c:pt>
                <c:pt idx="4">
                  <c:v>0.56818181818181823</c:v>
                </c:pt>
                <c:pt idx="5">
                  <c:v>0.55384615384615388</c:v>
                </c:pt>
                <c:pt idx="6">
                  <c:v>0.59045725646123259</c:v>
                </c:pt>
                <c:pt idx="7">
                  <c:v>0.59509202453987731</c:v>
                </c:pt>
                <c:pt idx="8">
                  <c:v>0.54285714285714282</c:v>
                </c:pt>
                <c:pt idx="9">
                  <c:v>0.56511627906976747</c:v>
                </c:pt>
                <c:pt idx="10">
                  <c:v>0.56161616161616157</c:v>
                </c:pt>
                <c:pt idx="11">
                  <c:v>0.58302583025830257</c:v>
                </c:pt>
                <c:pt idx="12">
                  <c:v>0.53416149068322982</c:v>
                </c:pt>
                <c:pt idx="13">
                  <c:v>0.55973451327433632</c:v>
                </c:pt>
                <c:pt idx="14">
                  <c:v>0.5625</c:v>
                </c:pt>
                <c:pt idx="15">
                  <c:v>0.51509433962264151</c:v>
                </c:pt>
                <c:pt idx="16">
                  <c:v>0.38150289017341038</c:v>
                </c:pt>
                <c:pt idx="17">
                  <c:v>0.55852842809364545</c:v>
                </c:pt>
                <c:pt idx="18">
                  <c:v>0.54088050314465408</c:v>
                </c:pt>
                <c:pt idx="19">
                  <c:v>0.52811735941320292</c:v>
                </c:pt>
                <c:pt idx="20">
                  <c:v>0.45482866043613707</c:v>
                </c:pt>
                <c:pt idx="21">
                  <c:v>0.52884615384615385</c:v>
                </c:pt>
                <c:pt idx="22">
                  <c:v>0.56980056980056981</c:v>
                </c:pt>
                <c:pt idx="23">
                  <c:v>0.55473372781065089</c:v>
                </c:pt>
                <c:pt idx="24">
                  <c:v>0.59375</c:v>
                </c:pt>
                <c:pt idx="25">
                  <c:v>0.59534883720930232</c:v>
                </c:pt>
                <c:pt idx="26">
                  <c:v>0.4529058116232465</c:v>
                </c:pt>
                <c:pt idx="27">
                  <c:v>0.5492424242424242</c:v>
                </c:pt>
                <c:pt idx="28">
                  <c:v>0.54225352112676062</c:v>
                </c:pt>
                <c:pt idx="29">
                  <c:v>0.55434782608695654</c:v>
                </c:pt>
                <c:pt idx="30">
                  <c:v>0.50405186385737444</c:v>
                </c:pt>
                <c:pt idx="31">
                  <c:v>0.52356902356902357</c:v>
                </c:pt>
                <c:pt idx="32">
                  <c:v>0.56756756756756754</c:v>
                </c:pt>
                <c:pt idx="33">
                  <c:v>0.58045977011494254</c:v>
                </c:pt>
                <c:pt idx="34">
                  <c:v>0.55793991416309008</c:v>
                </c:pt>
                <c:pt idx="35">
                  <c:v>0.58704453441295545</c:v>
                </c:pt>
                <c:pt idx="36">
                  <c:v>0.56896551724137934</c:v>
                </c:pt>
                <c:pt idx="37">
                  <c:v>0.4972067039106145</c:v>
                </c:pt>
                <c:pt idx="38">
                  <c:v>0.58661417322834641</c:v>
                </c:pt>
                <c:pt idx="39">
                  <c:v>0.57034220532319391</c:v>
                </c:pt>
                <c:pt idx="40">
                  <c:v>0.56910569105691056</c:v>
                </c:pt>
                <c:pt idx="41">
                  <c:v>0.55635491606714627</c:v>
                </c:pt>
                <c:pt idx="42">
                  <c:v>0.52916666666666667</c:v>
                </c:pt>
                <c:pt idx="43">
                  <c:v>0.52014652014652019</c:v>
                </c:pt>
                <c:pt idx="44">
                  <c:v>0.40659340659340659</c:v>
                </c:pt>
                <c:pt idx="45">
                  <c:v>0.52298850574712641</c:v>
                </c:pt>
                <c:pt idx="46">
                  <c:v>0.59832635983263593</c:v>
                </c:pt>
                <c:pt idx="47">
                  <c:v>0.52992957746478875</c:v>
                </c:pt>
                <c:pt idx="48">
                  <c:v>0.43927648578811368</c:v>
                </c:pt>
                <c:pt idx="49">
                  <c:v>0.51788491446345253</c:v>
                </c:pt>
                <c:pt idx="50">
                  <c:v>0.5426621160409556</c:v>
                </c:pt>
                <c:pt idx="51">
                  <c:v>0.54716981132075471</c:v>
                </c:pt>
                <c:pt idx="52">
                  <c:v>0.5625</c:v>
                </c:pt>
                <c:pt idx="53">
                  <c:v>0.56028368794326244</c:v>
                </c:pt>
                <c:pt idx="54">
                  <c:v>0.6</c:v>
                </c:pt>
                <c:pt idx="55">
                  <c:v>0.56521739130434778</c:v>
                </c:pt>
                <c:pt idx="56">
                  <c:v>0.56349206349206349</c:v>
                </c:pt>
                <c:pt idx="57">
                  <c:v>0.58712121212121215</c:v>
                </c:pt>
                <c:pt idx="58">
                  <c:v>0.53617810760667906</c:v>
                </c:pt>
                <c:pt idx="59">
                  <c:v>0.53159851301115246</c:v>
                </c:pt>
                <c:pt idx="60">
                  <c:v>0.54474708171206221</c:v>
                </c:pt>
                <c:pt idx="61">
                  <c:v>0.5541666666666667</c:v>
                </c:pt>
                <c:pt idx="62">
                  <c:v>0.54636591478696739</c:v>
                </c:pt>
                <c:pt idx="63">
                  <c:v>0.52529761904761907</c:v>
                </c:pt>
                <c:pt idx="64">
                  <c:v>0.5</c:v>
                </c:pt>
                <c:pt idx="65">
                  <c:v>0.55148342059336819</c:v>
                </c:pt>
                <c:pt idx="66">
                  <c:v>0.52631578947368418</c:v>
                </c:pt>
                <c:pt idx="67">
                  <c:v>0.53142857142857147</c:v>
                </c:pt>
                <c:pt idx="68">
                  <c:v>0.5492700729927007</c:v>
                </c:pt>
                <c:pt idx="69">
                  <c:v>0.55319148936170215</c:v>
                </c:pt>
                <c:pt idx="70">
                  <c:v>0.52397260273972601</c:v>
                </c:pt>
                <c:pt idx="71">
                  <c:v>0.60869565217391308</c:v>
                </c:pt>
                <c:pt idx="72">
                  <c:v>0.551219512195122</c:v>
                </c:pt>
                <c:pt idx="73">
                  <c:v>0.52077562326869808</c:v>
                </c:pt>
                <c:pt idx="74">
                  <c:v>0.56844547563805103</c:v>
                </c:pt>
                <c:pt idx="75">
                  <c:v>0.53488372093023251</c:v>
                </c:pt>
                <c:pt idx="76">
                  <c:v>0.49848942598187312</c:v>
                </c:pt>
                <c:pt idx="77">
                  <c:v>0.56830601092896171</c:v>
                </c:pt>
                <c:pt idx="78">
                  <c:v>0.56304985337243407</c:v>
                </c:pt>
                <c:pt idx="79">
                  <c:v>0.58447488584474883</c:v>
                </c:pt>
                <c:pt idx="80">
                  <c:v>0.56398104265402849</c:v>
                </c:pt>
                <c:pt idx="81">
                  <c:v>0.40883977900552487</c:v>
                </c:pt>
                <c:pt idx="82">
                  <c:v>0.54545454545454541</c:v>
                </c:pt>
                <c:pt idx="83">
                  <c:v>0.47045454545454546</c:v>
                </c:pt>
                <c:pt idx="84">
                  <c:v>0.48275862068965519</c:v>
                </c:pt>
                <c:pt idx="85">
                  <c:v>0.57377049180327866</c:v>
                </c:pt>
                <c:pt idx="86">
                  <c:v>0.47887323943661969</c:v>
                </c:pt>
                <c:pt idx="87">
                  <c:v>0.54268292682926833</c:v>
                </c:pt>
                <c:pt idx="88">
                  <c:v>0.44230769230769229</c:v>
                </c:pt>
                <c:pt idx="89">
                  <c:v>0.58389261744966447</c:v>
                </c:pt>
                <c:pt idx="90">
                  <c:v>0.52380952380952384</c:v>
                </c:pt>
                <c:pt idx="91">
                  <c:v>0.50543478260869568</c:v>
                </c:pt>
                <c:pt idx="92">
                  <c:v>0.42735042735042733</c:v>
                </c:pt>
                <c:pt idx="93">
                  <c:v>0.59764705882352942</c:v>
                </c:pt>
                <c:pt idx="94">
                  <c:v>0.59712230215827333</c:v>
                </c:pt>
                <c:pt idx="95">
                  <c:v>0.48046875</c:v>
                </c:pt>
                <c:pt idx="96">
                  <c:v>0.52755905511811019</c:v>
                </c:pt>
                <c:pt idx="97">
                  <c:v>0.47583081570996977</c:v>
                </c:pt>
                <c:pt idx="98">
                  <c:v>0.35446685878962536</c:v>
                </c:pt>
                <c:pt idx="99">
                  <c:v>0.53243243243243243</c:v>
                </c:pt>
                <c:pt idx="100">
                  <c:v>0.56085918854415273</c:v>
                </c:pt>
                <c:pt idx="101">
                  <c:v>0.55369928400954649</c:v>
                </c:pt>
                <c:pt idx="102">
                  <c:v>0.46583850931677018</c:v>
                </c:pt>
                <c:pt idx="103">
                  <c:v>0.56818181818181823</c:v>
                </c:pt>
                <c:pt idx="104">
                  <c:v>0.54970760233918126</c:v>
                </c:pt>
                <c:pt idx="105">
                  <c:v>0.48010610079575594</c:v>
                </c:pt>
                <c:pt idx="106">
                  <c:v>0.52597402597402598</c:v>
                </c:pt>
                <c:pt idx="107">
                  <c:v>0.42815249266862171</c:v>
                </c:pt>
                <c:pt idx="108">
                  <c:v>0.51034482758620692</c:v>
                </c:pt>
                <c:pt idx="109">
                  <c:v>0.52277657266811284</c:v>
                </c:pt>
                <c:pt idx="110">
                  <c:v>0.5546875</c:v>
                </c:pt>
                <c:pt idx="111">
                  <c:v>0.56140350877192979</c:v>
                </c:pt>
                <c:pt idx="112">
                  <c:v>0.51069518716577544</c:v>
                </c:pt>
                <c:pt idx="113">
                  <c:v>0.54861111111111116</c:v>
                </c:pt>
                <c:pt idx="114">
                  <c:v>0.55300859598853869</c:v>
                </c:pt>
                <c:pt idx="115">
                  <c:v>0.4642857142857143</c:v>
                </c:pt>
                <c:pt idx="116">
                  <c:v>0.52631578947368418</c:v>
                </c:pt>
                <c:pt idx="117">
                  <c:v>0.60360360360360366</c:v>
                </c:pt>
                <c:pt idx="118">
                  <c:v>0.51190476190476186</c:v>
                </c:pt>
                <c:pt idx="119">
                  <c:v>0.55849056603773584</c:v>
                </c:pt>
                <c:pt idx="120">
                  <c:v>0.47345132743362833</c:v>
                </c:pt>
                <c:pt idx="121">
                  <c:v>0.52029520295202947</c:v>
                </c:pt>
                <c:pt idx="122">
                  <c:v>0.44755244755244755</c:v>
                </c:pt>
                <c:pt idx="123">
                  <c:v>0.50495049504950495</c:v>
                </c:pt>
                <c:pt idx="124">
                  <c:v>0.55591572123176658</c:v>
                </c:pt>
                <c:pt idx="125">
                  <c:v>0.5757575757575758</c:v>
                </c:pt>
                <c:pt idx="126">
                  <c:v>0.52605459057071957</c:v>
                </c:pt>
                <c:pt idx="127">
                  <c:v>0.54822335025380708</c:v>
                </c:pt>
                <c:pt idx="128">
                  <c:v>0.5679012345679012</c:v>
                </c:pt>
                <c:pt idx="129">
                  <c:v>0.48701298701298701</c:v>
                </c:pt>
                <c:pt idx="130">
                  <c:v>0.4879852125693161</c:v>
                </c:pt>
                <c:pt idx="131">
                  <c:v>0.59722222222222221</c:v>
                </c:pt>
                <c:pt idx="132">
                  <c:v>0.53153153153153154</c:v>
                </c:pt>
                <c:pt idx="133">
                  <c:v>0.46645367412140576</c:v>
                </c:pt>
                <c:pt idx="134">
                  <c:v>0.52777777777777779</c:v>
                </c:pt>
                <c:pt idx="135">
                  <c:v>0.5625</c:v>
                </c:pt>
                <c:pt idx="136">
                  <c:v>0.4889705882352941</c:v>
                </c:pt>
                <c:pt idx="137">
                  <c:v>0.47435897435897434</c:v>
                </c:pt>
                <c:pt idx="138">
                  <c:v>0.52952380952380951</c:v>
                </c:pt>
                <c:pt idx="139">
                  <c:v>0.48571428571428571</c:v>
                </c:pt>
                <c:pt idx="140">
                  <c:v>0.44785276073619634</c:v>
                </c:pt>
                <c:pt idx="141">
                  <c:v>0.65753424657534243</c:v>
                </c:pt>
                <c:pt idx="142">
                  <c:v>0.34862385321100919</c:v>
                </c:pt>
                <c:pt idx="143">
                  <c:v>0.4</c:v>
                </c:pt>
                <c:pt idx="144">
                  <c:v>0.48920863309352519</c:v>
                </c:pt>
                <c:pt idx="145">
                  <c:v>0.55652173913043479</c:v>
                </c:pt>
                <c:pt idx="146">
                  <c:v>0.50151975683890582</c:v>
                </c:pt>
                <c:pt idx="147">
                  <c:v>0.56578947368421051</c:v>
                </c:pt>
                <c:pt idx="148">
                  <c:v>0.5494505494505495</c:v>
                </c:pt>
                <c:pt idx="149">
                  <c:v>0.5</c:v>
                </c:pt>
                <c:pt idx="150">
                  <c:v>0.5643564356435643</c:v>
                </c:pt>
                <c:pt idx="151">
                  <c:v>0.44</c:v>
                </c:pt>
                <c:pt idx="152">
                  <c:v>0.53141640042598504</c:v>
                </c:pt>
                <c:pt idx="153">
                  <c:v>0.49700598802395207</c:v>
                </c:pt>
                <c:pt idx="154">
                  <c:v>0.49618320610687022</c:v>
                </c:pt>
                <c:pt idx="155">
                  <c:v>0.46058091286307051</c:v>
                </c:pt>
                <c:pt idx="156">
                  <c:v>0.44444444444444442</c:v>
                </c:pt>
                <c:pt idx="157">
                  <c:v>0.5074626865671642</c:v>
                </c:pt>
                <c:pt idx="158">
                  <c:v>0.46071428571428569</c:v>
                </c:pt>
                <c:pt idx="159">
                  <c:v>0.44623655913978494</c:v>
                </c:pt>
                <c:pt idx="160">
                  <c:v>0.47887323943661969</c:v>
                </c:pt>
                <c:pt idx="161">
                  <c:v>0.5377777777777778</c:v>
                </c:pt>
                <c:pt idx="162">
                  <c:v>0.51639344262295084</c:v>
                </c:pt>
                <c:pt idx="163">
                  <c:v>0.51923076923076927</c:v>
                </c:pt>
                <c:pt idx="164">
                  <c:v>0.54022988505747127</c:v>
                </c:pt>
                <c:pt idx="165">
                  <c:v>0.51746031746031751</c:v>
                </c:pt>
                <c:pt idx="166">
                  <c:v>0.51315789473684215</c:v>
                </c:pt>
                <c:pt idx="167">
                  <c:v>0.48742138364779874</c:v>
                </c:pt>
                <c:pt idx="168">
                  <c:v>0.5</c:v>
                </c:pt>
                <c:pt idx="169">
                  <c:v>0.53749999999999998</c:v>
                </c:pt>
                <c:pt idx="170">
                  <c:v>0.51476793248945152</c:v>
                </c:pt>
                <c:pt idx="171">
                  <c:v>0.53174603174603174</c:v>
                </c:pt>
                <c:pt idx="172">
                  <c:v>0.5117647058823529</c:v>
                </c:pt>
                <c:pt idx="173">
                  <c:v>0.51600000000000001</c:v>
                </c:pt>
                <c:pt idx="174">
                  <c:v>0.55882352941176472</c:v>
                </c:pt>
                <c:pt idx="175">
                  <c:v>0.48101265822784811</c:v>
                </c:pt>
                <c:pt idx="176">
                  <c:v>0.43069306930693069</c:v>
                </c:pt>
                <c:pt idx="177">
                  <c:v>0.52272727272727271</c:v>
                </c:pt>
                <c:pt idx="178">
                  <c:v>0.47916666666666669</c:v>
                </c:pt>
                <c:pt idx="179">
                  <c:v>0.47368421052631576</c:v>
                </c:pt>
                <c:pt idx="180">
                  <c:v>0.57534246575342463</c:v>
                </c:pt>
                <c:pt idx="181">
                  <c:v>0.4743083003952569</c:v>
                </c:pt>
                <c:pt idx="182">
                  <c:v>0.53526970954356845</c:v>
                </c:pt>
                <c:pt idx="183">
                  <c:v>0.47211155378486058</c:v>
                </c:pt>
                <c:pt idx="184">
                  <c:v>0.4264705882352941</c:v>
                </c:pt>
                <c:pt idx="185">
                  <c:v>0.5083333333333333</c:v>
                </c:pt>
                <c:pt idx="186">
                  <c:v>0.47916666666666669</c:v>
                </c:pt>
                <c:pt idx="187">
                  <c:v>0.50526315789473686</c:v>
                </c:pt>
                <c:pt idx="188">
                  <c:v>0.54153846153846152</c:v>
                </c:pt>
                <c:pt idx="189">
                  <c:v>0.4573643410852713</c:v>
                </c:pt>
                <c:pt idx="190">
                  <c:v>0.5140449438202247</c:v>
                </c:pt>
                <c:pt idx="191">
                  <c:v>0.45378151260504201</c:v>
                </c:pt>
                <c:pt idx="192">
                  <c:v>0.48648648648648651</c:v>
                </c:pt>
                <c:pt idx="193">
                  <c:v>0.53619302949061665</c:v>
                </c:pt>
                <c:pt idx="194">
                  <c:v>0.48888888888888887</c:v>
                </c:pt>
                <c:pt idx="195">
                  <c:v>0.53753753753753752</c:v>
                </c:pt>
                <c:pt idx="196">
                  <c:v>0.53669724770642202</c:v>
                </c:pt>
                <c:pt idx="197">
                  <c:v>0.49032258064516127</c:v>
                </c:pt>
                <c:pt idx="198">
                  <c:v>0.5</c:v>
                </c:pt>
                <c:pt idx="199">
                  <c:v>0.52567975830815705</c:v>
                </c:pt>
                <c:pt idx="200">
                  <c:v>0.4826254826254826</c:v>
                </c:pt>
                <c:pt idx="201">
                  <c:v>0.51749539594843463</c:v>
                </c:pt>
                <c:pt idx="202">
                  <c:v>0.42857142857142855</c:v>
                </c:pt>
                <c:pt idx="203">
                  <c:v>0.44751381215469616</c:v>
                </c:pt>
                <c:pt idx="204">
                  <c:v>0.51546391752577314</c:v>
                </c:pt>
                <c:pt idx="205">
                  <c:v>0.50295857988165682</c:v>
                </c:pt>
                <c:pt idx="206">
                  <c:v>0.50980392156862742</c:v>
                </c:pt>
                <c:pt idx="207">
                  <c:v>0.56976744186046513</c:v>
                </c:pt>
                <c:pt idx="208">
                  <c:v>0.54609929078014185</c:v>
                </c:pt>
                <c:pt idx="209">
                  <c:v>0.48601398601398599</c:v>
                </c:pt>
                <c:pt idx="210">
                  <c:v>0.49831649831649832</c:v>
                </c:pt>
                <c:pt idx="211">
                  <c:v>0.50227272727272732</c:v>
                </c:pt>
                <c:pt idx="212">
                  <c:v>0.48204158790170132</c:v>
                </c:pt>
                <c:pt idx="213">
                  <c:v>0.52666666666666662</c:v>
                </c:pt>
                <c:pt idx="214">
                  <c:v>0.51700680272108845</c:v>
                </c:pt>
                <c:pt idx="215">
                  <c:v>0.41492537313432837</c:v>
                </c:pt>
                <c:pt idx="216">
                  <c:v>0.50632911392405067</c:v>
                </c:pt>
                <c:pt idx="217">
                  <c:v>0.45512820512820512</c:v>
                </c:pt>
                <c:pt idx="218">
                  <c:v>0.50985915492957745</c:v>
                </c:pt>
                <c:pt idx="219">
                  <c:v>0.51824817518248179</c:v>
                </c:pt>
                <c:pt idx="220">
                  <c:v>0.53246753246753242</c:v>
                </c:pt>
                <c:pt idx="221">
                  <c:v>0.48847926267281105</c:v>
                </c:pt>
                <c:pt idx="222">
                  <c:v>0.54560810810810811</c:v>
                </c:pt>
                <c:pt idx="223">
                  <c:v>0.46357615894039733</c:v>
                </c:pt>
                <c:pt idx="224">
                  <c:v>0.50295857988165682</c:v>
                </c:pt>
                <c:pt idx="225">
                  <c:v>0.5357142857142857</c:v>
                </c:pt>
                <c:pt idx="226">
                  <c:v>0.44542772861356933</c:v>
                </c:pt>
                <c:pt idx="227">
                  <c:v>0.481981981981982</c:v>
                </c:pt>
                <c:pt idx="228">
                  <c:v>0.5357142857142857</c:v>
                </c:pt>
                <c:pt idx="229">
                  <c:v>0.53913043478260869</c:v>
                </c:pt>
                <c:pt idx="230">
                  <c:v>0.47857142857142859</c:v>
                </c:pt>
                <c:pt idx="231">
                  <c:v>0.52968036529680362</c:v>
                </c:pt>
                <c:pt idx="232">
                  <c:v>0.5</c:v>
                </c:pt>
                <c:pt idx="233">
                  <c:v>0.53578336557059958</c:v>
                </c:pt>
                <c:pt idx="234">
                  <c:v>0.57868020304568524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13-4F98-8C8B-D7DF99FF1E51}"/>
            </c:ext>
          </c:extLst>
        </c:ser>
        <c:ser>
          <c:idx val="4"/>
          <c:order val="4"/>
          <c:tx>
            <c:strRef>
              <c:f>'G H Alpha Secant'!$BU$3</c:f>
              <c:strCache>
                <c:ptCount val="1"/>
                <c:pt idx="0">
                  <c:v>Omega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'G H Alpha Secant'!$BP$4:$BP$238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Secant'!$BU$4:$BU$238</c:f>
              <c:numCache>
                <c:formatCode>General</c:formatCode>
                <c:ptCount val="235"/>
                <c:pt idx="0">
                  <c:v>0.22461538461538461</c:v>
                </c:pt>
                <c:pt idx="1">
                  <c:v>0.26771653543307089</c:v>
                </c:pt>
                <c:pt idx="2">
                  <c:v>0.31782945736434109</c:v>
                </c:pt>
                <c:pt idx="3">
                  <c:v>0.58579881656804733</c:v>
                </c:pt>
                <c:pt idx="4">
                  <c:v>0.35984848484848486</c:v>
                </c:pt>
                <c:pt idx="5">
                  <c:v>0.26837606837606837</c:v>
                </c:pt>
                <c:pt idx="6">
                  <c:v>0.24652087475149106</c:v>
                </c:pt>
                <c:pt idx="7">
                  <c:v>0.26380368098159507</c:v>
                </c:pt>
                <c:pt idx="8">
                  <c:v>0.2857142857142857</c:v>
                </c:pt>
                <c:pt idx="9">
                  <c:v>0.25116279069767444</c:v>
                </c:pt>
                <c:pt idx="10">
                  <c:v>0.36565656565656568</c:v>
                </c:pt>
                <c:pt idx="11">
                  <c:v>0.32472324723247231</c:v>
                </c:pt>
                <c:pt idx="12">
                  <c:v>0.26501035196687373</c:v>
                </c:pt>
                <c:pt idx="13">
                  <c:v>0.33628318584070799</c:v>
                </c:pt>
                <c:pt idx="14">
                  <c:v>0.33250000000000002</c:v>
                </c:pt>
                <c:pt idx="15">
                  <c:v>0.48679245283018868</c:v>
                </c:pt>
                <c:pt idx="16">
                  <c:v>0.6445086705202312</c:v>
                </c:pt>
                <c:pt idx="17">
                  <c:v>0.30100334448160537</c:v>
                </c:pt>
                <c:pt idx="18">
                  <c:v>0.31446540880503143</c:v>
                </c:pt>
                <c:pt idx="19">
                  <c:v>0.29339853300733498</c:v>
                </c:pt>
                <c:pt idx="20">
                  <c:v>0.58255451713395634</c:v>
                </c:pt>
                <c:pt idx="21">
                  <c:v>0.3108974358974359</c:v>
                </c:pt>
                <c:pt idx="22">
                  <c:v>0.31623931623931623</c:v>
                </c:pt>
                <c:pt idx="23">
                  <c:v>0.30769230769230771</c:v>
                </c:pt>
                <c:pt idx="24">
                  <c:v>0.31818181818181818</c:v>
                </c:pt>
                <c:pt idx="25">
                  <c:v>0.33023255813953489</c:v>
                </c:pt>
                <c:pt idx="26">
                  <c:v>0.54308617234468937</c:v>
                </c:pt>
                <c:pt idx="27">
                  <c:v>0.29924242424242425</c:v>
                </c:pt>
                <c:pt idx="28">
                  <c:v>0.38028169014084506</c:v>
                </c:pt>
                <c:pt idx="29">
                  <c:v>0.33967391304347827</c:v>
                </c:pt>
                <c:pt idx="30">
                  <c:v>0.49594813614262562</c:v>
                </c:pt>
                <c:pt idx="31">
                  <c:v>0.53198653198653201</c:v>
                </c:pt>
                <c:pt idx="32">
                  <c:v>0.27764127764127766</c:v>
                </c:pt>
                <c:pt idx="33">
                  <c:v>0.33333333333333331</c:v>
                </c:pt>
                <c:pt idx="34">
                  <c:v>0.34763948497854075</c:v>
                </c:pt>
                <c:pt idx="35">
                  <c:v>0.36842105263157893</c:v>
                </c:pt>
                <c:pt idx="36">
                  <c:v>0.38577586206896552</c:v>
                </c:pt>
                <c:pt idx="37">
                  <c:v>0.54469273743016755</c:v>
                </c:pt>
                <c:pt idx="38">
                  <c:v>0.36614173228346458</c:v>
                </c:pt>
                <c:pt idx="39">
                  <c:v>0.35361216730038025</c:v>
                </c:pt>
                <c:pt idx="40">
                  <c:v>0.37398373983739835</c:v>
                </c:pt>
                <c:pt idx="41">
                  <c:v>0.33333333333333331</c:v>
                </c:pt>
                <c:pt idx="42">
                  <c:v>0.39166666666666666</c:v>
                </c:pt>
                <c:pt idx="43">
                  <c:v>0.35897435897435898</c:v>
                </c:pt>
                <c:pt idx="44">
                  <c:v>0.66208791208791207</c:v>
                </c:pt>
                <c:pt idx="45">
                  <c:v>0.51724137931034486</c:v>
                </c:pt>
                <c:pt idx="46">
                  <c:v>0.3723849372384937</c:v>
                </c:pt>
                <c:pt idx="47">
                  <c:v>0.53873239436619713</c:v>
                </c:pt>
                <c:pt idx="48">
                  <c:v>0.58656330749354002</c:v>
                </c:pt>
                <c:pt idx="49">
                  <c:v>0.32503888024883359</c:v>
                </c:pt>
                <c:pt idx="50">
                  <c:v>0.3651877133105802</c:v>
                </c:pt>
                <c:pt idx="51">
                  <c:v>0.42452830188679247</c:v>
                </c:pt>
                <c:pt idx="52">
                  <c:v>0.30654761904761907</c:v>
                </c:pt>
                <c:pt idx="53">
                  <c:v>0.33687943262411346</c:v>
                </c:pt>
                <c:pt idx="54">
                  <c:v>0.42222222222222222</c:v>
                </c:pt>
                <c:pt idx="55">
                  <c:v>0.47826086956521741</c:v>
                </c:pt>
                <c:pt idx="56">
                  <c:v>0.30952380952380953</c:v>
                </c:pt>
                <c:pt idx="57">
                  <c:v>0.35606060606060608</c:v>
                </c:pt>
                <c:pt idx="58">
                  <c:v>0.47309833024118736</c:v>
                </c:pt>
                <c:pt idx="59">
                  <c:v>0.40706319702602228</c:v>
                </c:pt>
                <c:pt idx="60">
                  <c:v>0.39688715953307391</c:v>
                </c:pt>
                <c:pt idx="61">
                  <c:v>0.40208333333333335</c:v>
                </c:pt>
                <c:pt idx="62">
                  <c:v>0.42105263157894735</c:v>
                </c:pt>
                <c:pt idx="63">
                  <c:v>0.4330357142857143</c:v>
                </c:pt>
                <c:pt idx="64">
                  <c:v>0.46250000000000002</c:v>
                </c:pt>
                <c:pt idx="65">
                  <c:v>0.47993019197207681</c:v>
                </c:pt>
                <c:pt idx="66">
                  <c:v>0.4631578947368421</c:v>
                </c:pt>
                <c:pt idx="67">
                  <c:v>0.40571428571428569</c:v>
                </c:pt>
                <c:pt idx="68">
                  <c:v>0.45802919708029199</c:v>
                </c:pt>
                <c:pt idx="69">
                  <c:v>0.41489361702127658</c:v>
                </c:pt>
                <c:pt idx="70">
                  <c:v>0.43835616438356162</c:v>
                </c:pt>
                <c:pt idx="71">
                  <c:v>0.3188405797101449</c:v>
                </c:pt>
                <c:pt idx="72">
                  <c:v>0.5024390243902439</c:v>
                </c:pt>
                <c:pt idx="73">
                  <c:v>0.36842105263157893</c:v>
                </c:pt>
                <c:pt idx="74">
                  <c:v>0.40371229698375871</c:v>
                </c:pt>
                <c:pt idx="75">
                  <c:v>0.33720930232558138</c:v>
                </c:pt>
                <c:pt idx="76">
                  <c:v>0.46525679758308158</c:v>
                </c:pt>
                <c:pt idx="77">
                  <c:v>0.45628415300546449</c:v>
                </c:pt>
                <c:pt idx="78">
                  <c:v>0.42228739002932553</c:v>
                </c:pt>
                <c:pt idx="79">
                  <c:v>0.44748858447488582</c:v>
                </c:pt>
                <c:pt idx="80">
                  <c:v>0.48341232227488151</c:v>
                </c:pt>
                <c:pt idx="81">
                  <c:v>0.67679558011049723</c:v>
                </c:pt>
                <c:pt idx="82">
                  <c:v>0.41818181818181815</c:v>
                </c:pt>
                <c:pt idx="83">
                  <c:v>0.59772727272727277</c:v>
                </c:pt>
                <c:pt idx="84">
                  <c:v>0.55172413793103448</c:v>
                </c:pt>
                <c:pt idx="85">
                  <c:v>0.52459016393442626</c:v>
                </c:pt>
                <c:pt idx="86">
                  <c:v>0.54929577464788737</c:v>
                </c:pt>
                <c:pt idx="87">
                  <c:v>0.51016260162601623</c:v>
                </c:pt>
                <c:pt idx="88">
                  <c:v>0.68269230769230771</c:v>
                </c:pt>
                <c:pt idx="89">
                  <c:v>0.48993288590604028</c:v>
                </c:pt>
                <c:pt idx="90">
                  <c:v>0.35238095238095241</c:v>
                </c:pt>
                <c:pt idx="91">
                  <c:v>0.40217391304347827</c:v>
                </c:pt>
                <c:pt idx="92">
                  <c:v>0.66239316239316237</c:v>
                </c:pt>
                <c:pt idx="93">
                  <c:v>0.42823529411764705</c:v>
                </c:pt>
                <c:pt idx="94">
                  <c:v>0.43884892086330934</c:v>
                </c:pt>
                <c:pt idx="95">
                  <c:v>0.484375</c:v>
                </c:pt>
                <c:pt idx="96">
                  <c:v>0.58661417322834641</c:v>
                </c:pt>
                <c:pt idx="97">
                  <c:v>0.40181268882175225</c:v>
                </c:pt>
                <c:pt idx="98">
                  <c:v>0.72334293948126804</c:v>
                </c:pt>
                <c:pt idx="99">
                  <c:v>0.54054054054054057</c:v>
                </c:pt>
                <c:pt idx="100">
                  <c:v>0.49880668257756561</c:v>
                </c:pt>
                <c:pt idx="101">
                  <c:v>0.48448687350835323</c:v>
                </c:pt>
                <c:pt idx="102">
                  <c:v>0.61180124223602483</c:v>
                </c:pt>
                <c:pt idx="103">
                  <c:v>0.46590909090909088</c:v>
                </c:pt>
                <c:pt idx="104">
                  <c:v>0.45029239766081869</c:v>
                </c:pt>
                <c:pt idx="105">
                  <c:v>0.51724137931034486</c:v>
                </c:pt>
                <c:pt idx="106">
                  <c:v>0.46103896103896103</c:v>
                </c:pt>
                <c:pt idx="107">
                  <c:v>0.68035190615835772</c:v>
                </c:pt>
                <c:pt idx="108">
                  <c:v>0.62068965517241381</c:v>
                </c:pt>
                <c:pt idx="109">
                  <c:v>0.51843817787418656</c:v>
                </c:pt>
                <c:pt idx="110">
                  <c:v>0.59375</c:v>
                </c:pt>
                <c:pt idx="111">
                  <c:v>0.44736842105263158</c:v>
                </c:pt>
                <c:pt idx="112">
                  <c:v>0.5</c:v>
                </c:pt>
                <c:pt idx="113">
                  <c:v>0.46990740740740738</c:v>
                </c:pt>
                <c:pt idx="114">
                  <c:v>0.50716332378223494</c:v>
                </c:pt>
                <c:pt idx="115">
                  <c:v>0.5714285714285714</c:v>
                </c:pt>
                <c:pt idx="116">
                  <c:v>0.50607287449392713</c:v>
                </c:pt>
                <c:pt idx="117">
                  <c:v>0.51351351351351349</c:v>
                </c:pt>
                <c:pt idx="118">
                  <c:v>0.52380952380952384</c:v>
                </c:pt>
                <c:pt idx="119">
                  <c:v>0.53962264150943395</c:v>
                </c:pt>
                <c:pt idx="120">
                  <c:v>0.68584070796460173</c:v>
                </c:pt>
                <c:pt idx="121">
                  <c:v>0.52767527675276749</c:v>
                </c:pt>
                <c:pt idx="122">
                  <c:v>0.64335664335664333</c:v>
                </c:pt>
                <c:pt idx="123">
                  <c:v>0.44554455445544555</c:v>
                </c:pt>
                <c:pt idx="124">
                  <c:v>0.48136142625607781</c:v>
                </c:pt>
                <c:pt idx="125">
                  <c:v>0.58585858585858586</c:v>
                </c:pt>
                <c:pt idx="126">
                  <c:v>0.50372208436724564</c:v>
                </c:pt>
                <c:pt idx="127">
                  <c:v>0.61928934010152281</c:v>
                </c:pt>
                <c:pt idx="128">
                  <c:v>0.50205761316872433</c:v>
                </c:pt>
                <c:pt idx="129">
                  <c:v>0.55194805194805197</c:v>
                </c:pt>
                <c:pt idx="130">
                  <c:v>0.48059149722735672</c:v>
                </c:pt>
                <c:pt idx="131">
                  <c:v>0.4513888888888889</c:v>
                </c:pt>
                <c:pt idx="132">
                  <c:v>0.47747747747747749</c:v>
                </c:pt>
                <c:pt idx="133">
                  <c:v>0.63578274760383391</c:v>
                </c:pt>
                <c:pt idx="134">
                  <c:v>0.45833333333333331</c:v>
                </c:pt>
                <c:pt idx="135">
                  <c:v>0.61111111111111116</c:v>
                </c:pt>
                <c:pt idx="136">
                  <c:v>0.56066176470588236</c:v>
                </c:pt>
                <c:pt idx="137">
                  <c:v>0.65384615384615385</c:v>
                </c:pt>
                <c:pt idx="138">
                  <c:v>0.50095238095238093</c:v>
                </c:pt>
                <c:pt idx="139">
                  <c:v>0.67142857142857137</c:v>
                </c:pt>
                <c:pt idx="140">
                  <c:v>0.51533742331288346</c:v>
                </c:pt>
                <c:pt idx="141">
                  <c:v>0.57534246575342463</c:v>
                </c:pt>
                <c:pt idx="142">
                  <c:v>0.6330275229357798</c:v>
                </c:pt>
                <c:pt idx="143">
                  <c:v>0.58888888888888891</c:v>
                </c:pt>
                <c:pt idx="144">
                  <c:v>0.63309352517985606</c:v>
                </c:pt>
                <c:pt idx="145">
                  <c:v>0.57391304347826089</c:v>
                </c:pt>
                <c:pt idx="146">
                  <c:v>0.65957446808510634</c:v>
                </c:pt>
                <c:pt idx="147">
                  <c:v>0.61842105263157898</c:v>
                </c:pt>
                <c:pt idx="148">
                  <c:v>0.5494505494505495</c:v>
                </c:pt>
                <c:pt idx="149">
                  <c:v>0.61278195488721809</c:v>
                </c:pt>
                <c:pt idx="150">
                  <c:v>0.63861386138613863</c:v>
                </c:pt>
                <c:pt idx="151">
                  <c:v>0.62</c:v>
                </c:pt>
                <c:pt idx="152">
                  <c:v>0.56017039403620872</c:v>
                </c:pt>
                <c:pt idx="153">
                  <c:v>0.55289421157684626</c:v>
                </c:pt>
                <c:pt idx="154">
                  <c:v>0.7137404580152672</c:v>
                </c:pt>
                <c:pt idx="155">
                  <c:v>0.60580912863070535</c:v>
                </c:pt>
                <c:pt idx="156">
                  <c:v>0.69444444444444442</c:v>
                </c:pt>
                <c:pt idx="157">
                  <c:v>0.6353944562899787</c:v>
                </c:pt>
                <c:pt idx="158">
                  <c:v>0.7321428571428571</c:v>
                </c:pt>
                <c:pt idx="159">
                  <c:v>0.72043010752688175</c:v>
                </c:pt>
                <c:pt idx="160">
                  <c:v>0.57276995305164324</c:v>
                </c:pt>
                <c:pt idx="161">
                  <c:v>0.52888888888888885</c:v>
                </c:pt>
                <c:pt idx="162">
                  <c:v>0.63934426229508201</c:v>
                </c:pt>
                <c:pt idx="163">
                  <c:v>0.63461538461538458</c:v>
                </c:pt>
                <c:pt idx="164">
                  <c:v>0.65517241379310343</c:v>
                </c:pt>
                <c:pt idx="165">
                  <c:v>0.68253968253968256</c:v>
                </c:pt>
                <c:pt idx="166">
                  <c:v>0.63815789473684215</c:v>
                </c:pt>
                <c:pt idx="167">
                  <c:v>0.66666666666666663</c:v>
                </c:pt>
                <c:pt idx="168">
                  <c:v>0.62849162011173187</c:v>
                </c:pt>
                <c:pt idx="169">
                  <c:v>0.58125000000000004</c:v>
                </c:pt>
                <c:pt idx="170">
                  <c:v>0.70886075949367089</c:v>
                </c:pt>
                <c:pt idx="171">
                  <c:v>0.54761904761904767</c:v>
                </c:pt>
                <c:pt idx="172">
                  <c:v>0.5</c:v>
                </c:pt>
                <c:pt idx="173">
                  <c:v>0.66800000000000004</c:v>
                </c:pt>
                <c:pt idx="174">
                  <c:v>0.63235294117647056</c:v>
                </c:pt>
                <c:pt idx="175">
                  <c:v>0.58860759493670889</c:v>
                </c:pt>
                <c:pt idx="176">
                  <c:v>0.74752475247524752</c:v>
                </c:pt>
                <c:pt idx="177">
                  <c:v>0.63636363636363635</c:v>
                </c:pt>
                <c:pt idx="178">
                  <c:v>0.69270833333333337</c:v>
                </c:pt>
                <c:pt idx="179">
                  <c:v>0.69298245614035092</c:v>
                </c:pt>
                <c:pt idx="180">
                  <c:v>0.64383561643835618</c:v>
                </c:pt>
                <c:pt idx="181">
                  <c:v>0.7134387351778656</c:v>
                </c:pt>
                <c:pt idx="182">
                  <c:v>0.64730290456431538</c:v>
                </c:pt>
                <c:pt idx="183">
                  <c:v>0.71314741035856577</c:v>
                </c:pt>
                <c:pt idx="184">
                  <c:v>0.75</c:v>
                </c:pt>
                <c:pt idx="185">
                  <c:v>0.7416666666666667</c:v>
                </c:pt>
                <c:pt idx="186">
                  <c:v>0.61111111111111116</c:v>
                </c:pt>
                <c:pt idx="187">
                  <c:v>0.66315789473684206</c:v>
                </c:pt>
                <c:pt idx="188">
                  <c:v>0.63384615384615384</c:v>
                </c:pt>
                <c:pt idx="189">
                  <c:v>0.70542635658914732</c:v>
                </c:pt>
                <c:pt idx="190">
                  <c:v>0.702247191011236</c:v>
                </c:pt>
                <c:pt idx="191">
                  <c:v>0.61344537815126055</c:v>
                </c:pt>
                <c:pt idx="192">
                  <c:v>0.68581081081081086</c:v>
                </c:pt>
                <c:pt idx="193">
                  <c:v>0.5951742627345844</c:v>
                </c:pt>
                <c:pt idx="194">
                  <c:v>0.65555555555555556</c:v>
                </c:pt>
                <c:pt idx="195">
                  <c:v>0.55855855855855852</c:v>
                </c:pt>
                <c:pt idx="196">
                  <c:v>0.54587155963302747</c:v>
                </c:pt>
                <c:pt idx="197">
                  <c:v>0.71612903225806457</c:v>
                </c:pt>
                <c:pt idx="198">
                  <c:v>0.65789473684210531</c:v>
                </c:pt>
                <c:pt idx="199">
                  <c:v>0.71299093655589119</c:v>
                </c:pt>
                <c:pt idx="200">
                  <c:v>0.6718146718146718</c:v>
                </c:pt>
                <c:pt idx="201">
                  <c:v>0.7458563535911602</c:v>
                </c:pt>
                <c:pt idx="202">
                  <c:v>0.73809523809523814</c:v>
                </c:pt>
                <c:pt idx="203">
                  <c:v>0.78453038674033149</c:v>
                </c:pt>
                <c:pt idx="204">
                  <c:v>0.75257731958762886</c:v>
                </c:pt>
                <c:pt idx="205">
                  <c:v>0.76331360946745563</c:v>
                </c:pt>
                <c:pt idx="206">
                  <c:v>0.69117647058823528</c:v>
                </c:pt>
                <c:pt idx="207">
                  <c:v>0.56976744186046513</c:v>
                </c:pt>
                <c:pt idx="208">
                  <c:v>0.7021276595744681</c:v>
                </c:pt>
                <c:pt idx="209">
                  <c:v>0.72727272727272729</c:v>
                </c:pt>
                <c:pt idx="210">
                  <c:v>0.7407407407407407</c:v>
                </c:pt>
                <c:pt idx="211">
                  <c:v>0.71818181818181814</c:v>
                </c:pt>
                <c:pt idx="212">
                  <c:v>0.73534971644612479</c:v>
                </c:pt>
                <c:pt idx="213">
                  <c:v>0.66</c:v>
                </c:pt>
                <c:pt idx="214">
                  <c:v>0.78231292517006801</c:v>
                </c:pt>
                <c:pt idx="215">
                  <c:v>0.83283582089552244</c:v>
                </c:pt>
                <c:pt idx="216">
                  <c:v>0.75316455696202533</c:v>
                </c:pt>
                <c:pt idx="217">
                  <c:v>0.71794871794871795</c:v>
                </c:pt>
                <c:pt idx="218">
                  <c:v>0.75492957746478873</c:v>
                </c:pt>
                <c:pt idx="219">
                  <c:v>0.71532846715328469</c:v>
                </c:pt>
                <c:pt idx="220">
                  <c:v>0.70779220779220775</c:v>
                </c:pt>
                <c:pt idx="221">
                  <c:v>0.70506912442396308</c:v>
                </c:pt>
                <c:pt idx="222">
                  <c:v>0.72128378378378377</c:v>
                </c:pt>
                <c:pt idx="223">
                  <c:v>0.76158940397350994</c:v>
                </c:pt>
                <c:pt idx="224">
                  <c:v>0.75443786982248517</c:v>
                </c:pt>
                <c:pt idx="225">
                  <c:v>0.75714285714285712</c:v>
                </c:pt>
                <c:pt idx="226">
                  <c:v>0.84955752212389379</c:v>
                </c:pt>
                <c:pt idx="227">
                  <c:v>0.7432432432432432</c:v>
                </c:pt>
                <c:pt idx="228">
                  <c:v>0.7857142857142857</c:v>
                </c:pt>
                <c:pt idx="229">
                  <c:v>0.68695652173913047</c:v>
                </c:pt>
                <c:pt idx="230">
                  <c:v>0.7857142857142857</c:v>
                </c:pt>
                <c:pt idx="231">
                  <c:v>0.78538812785388123</c:v>
                </c:pt>
                <c:pt idx="232">
                  <c:v>0.80223880597014929</c:v>
                </c:pt>
                <c:pt idx="233">
                  <c:v>0.83172147001934238</c:v>
                </c:pt>
                <c:pt idx="234">
                  <c:v>0.78172588832487311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13-4F98-8C8B-D7DF99FF1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22160"/>
        <c:axId val="494420080"/>
      </c:scatterChart>
      <c:valAx>
        <c:axId val="494422160"/>
        <c:scaling>
          <c:orientation val="minMax"/>
          <c:max val="23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0080"/>
        <c:crosses val="autoZero"/>
        <c:crossBetween val="midCat"/>
      </c:valAx>
      <c:valAx>
        <c:axId val="4944200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 H Alpha Secant'!$BW$3</c:f>
              <c:strCache>
                <c:ptCount val="1"/>
                <c:pt idx="0">
                  <c:v>Sim 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A00D6"/>
              </a:solidFill>
              <a:ln w="9525">
                <a:noFill/>
              </a:ln>
              <a:effectLst/>
            </c:spPr>
          </c:marker>
          <c:xVal>
            <c:numRef>
              <c:f>'G H Alpha Secant'!$BV$4:$BV$238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Secant'!$BW$4:$BW$238</c:f>
              <c:numCache>
                <c:formatCode>General</c:formatCode>
                <c:ptCount val="235"/>
                <c:pt idx="0">
                  <c:v>9.696969696969697E-2</c:v>
                </c:pt>
                <c:pt idx="1">
                  <c:v>0.1440677966101695</c:v>
                </c:pt>
                <c:pt idx="2">
                  <c:v>0.17241379310344829</c:v>
                </c:pt>
                <c:pt idx="3">
                  <c:v>0.17346938775510204</c:v>
                </c:pt>
                <c:pt idx="4">
                  <c:v>0.17419354838709677</c:v>
                </c:pt>
                <c:pt idx="5">
                  <c:v>0.18900343642611683</c:v>
                </c:pt>
                <c:pt idx="6">
                  <c:v>0.18960244648318042</c:v>
                </c:pt>
                <c:pt idx="7">
                  <c:v>0.2</c:v>
                </c:pt>
                <c:pt idx="8">
                  <c:v>0.20183486238532111</c:v>
                </c:pt>
                <c:pt idx="9">
                  <c:v>0.20524017467248909</c:v>
                </c:pt>
                <c:pt idx="10">
                  <c:v>0.20666666666666667</c:v>
                </c:pt>
                <c:pt idx="11">
                  <c:v>0.20723684210526316</c:v>
                </c:pt>
                <c:pt idx="12">
                  <c:v>0.21292775665399238</c:v>
                </c:pt>
                <c:pt idx="13">
                  <c:v>0.21585903083700442</c:v>
                </c:pt>
                <c:pt idx="14">
                  <c:v>0.22018348623853212</c:v>
                </c:pt>
                <c:pt idx="15">
                  <c:v>0.22602739726027396</c:v>
                </c:pt>
                <c:pt idx="16">
                  <c:v>0.2275132275132275</c:v>
                </c:pt>
                <c:pt idx="17">
                  <c:v>0.23361823361823361</c:v>
                </c:pt>
                <c:pt idx="18">
                  <c:v>0.24074074074074073</c:v>
                </c:pt>
                <c:pt idx="19">
                  <c:v>0.24279835390946503</c:v>
                </c:pt>
                <c:pt idx="20">
                  <c:v>0.24637681159420291</c:v>
                </c:pt>
                <c:pt idx="21">
                  <c:v>0.24657534246575341</c:v>
                </c:pt>
                <c:pt idx="22">
                  <c:v>0.24921135646687698</c:v>
                </c:pt>
                <c:pt idx="23">
                  <c:v>0.25</c:v>
                </c:pt>
                <c:pt idx="24">
                  <c:v>0.25247524752475248</c:v>
                </c:pt>
                <c:pt idx="25">
                  <c:v>0.25925925925925924</c:v>
                </c:pt>
                <c:pt idx="26">
                  <c:v>0.26470588235294118</c:v>
                </c:pt>
                <c:pt idx="27">
                  <c:v>0.26712328767123289</c:v>
                </c:pt>
                <c:pt idx="28">
                  <c:v>0.27433628318584069</c:v>
                </c:pt>
                <c:pt idx="29">
                  <c:v>0.27710843373493976</c:v>
                </c:pt>
                <c:pt idx="30">
                  <c:v>0.2807017543859649</c:v>
                </c:pt>
                <c:pt idx="31">
                  <c:v>0.28205128205128205</c:v>
                </c:pt>
                <c:pt idx="32">
                  <c:v>0.29012345679012347</c:v>
                </c:pt>
                <c:pt idx="33">
                  <c:v>0.29032258064516131</c:v>
                </c:pt>
                <c:pt idx="34">
                  <c:v>0.29230769230769232</c:v>
                </c:pt>
                <c:pt idx="35">
                  <c:v>0.29545454545454547</c:v>
                </c:pt>
                <c:pt idx="36">
                  <c:v>0.29761904761904762</c:v>
                </c:pt>
                <c:pt idx="37">
                  <c:v>0.2976939203354298</c:v>
                </c:pt>
                <c:pt idx="38">
                  <c:v>0.30597014925373134</c:v>
                </c:pt>
                <c:pt idx="39">
                  <c:v>0.31125827814569534</c:v>
                </c:pt>
                <c:pt idx="40">
                  <c:v>0.3125</c:v>
                </c:pt>
                <c:pt idx="41">
                  <c:v>0.31297709923664124</c:v>
                </c:pt>
                <c:pt idx="42">
                  <c:v>0.31446540880503143</c:v>
                </c:pt>
                <c:pt idx="43">
                  <c:v>0.316</c:v>
                </c:pt>
                <c:pt idx="44">
                  <c:v>0.3165137614678899</c:v>
                </c:pt>
                <c:pt idx="45">
                  <c:v>0.31914893617021278</c:v>
                </c:pt>
                <c:pt idx="46">
                  <c:v>0.3203125</c:v>
                </c:pt>
                <c:pt idx="47">
                  <c:v>0.32057416267942584</c:v>
                </c:pt>
                <c:pt idx="48">
                  <c:v>0.32142857142857145</c:v>
                </c:pt>
                <c:pt idx="49">
                  <c:v>0.32222222222222224</c:v>
                </c:pt>
                <c:pt idx="50">
                  <c:v>0.32432432432432434</c:v>
                </c:pt>
                <c:pt idx="51">
                  <c:v>0.32440476190476192</c:v>
                </c:pt>
                <c:pt idx="52">
                  <c:v>0.32571428571428573</c:v>
                </c:pt>
                <c:pt idx="53">
                  <c:v>0.33004926108374383</c:v>
                </c:pt>
                <c:pt idx="54">
                  <c:v>0.33112582781456956</c:v>
                </c:pt>
                <c:pt idx="55">
                  <c:v>0.33333333333333331</c:v>
                </c:pt>
                <c:pt idx="56">
                  <c:v>0.33559322033898303</c:v>
                </c:pt>
                <c:pt idx="57">
                  <c:v>0.34146341463414637</c:v>
                </c:pt>
                <c:pt idx="58">
                  <c:v>0.34177215189873417</c:v>
                </c:pt>
                <c:pt idx="59">
                  <c:v>0.34200743494423791</c:v>
                </c:pt>
                <c:pt idx="60">
                  <c:v>0.34256055363321797</c:v>
                </c:pt>
                <c:pt idx="61">
                  <c:v>0.34351145038167941</c:v>
                </c:pt>
                <c:pt idx="62">
                  <c:v>0.34698275862068967</c:v>
                </c:pt>
                <c:pt idx="63">
                  <c:v>0.34765625</c:v>
                </c:pt>
                <c:pt idx="64">
                  <c:v>0.34946236559139787</c:v>
                </c:pt>
                <c:pt idx="65">
                  <c:v>0.35223880597014923</c:v>
                </c:pt>
                <c:pt idx="66">
                  <c:v>0.35849056603773582</c:v>
                </c:pt>
                <c:pt idx="67">
                  <c:v>0.36092715231788081</c:v>
                </c:pt>
                <c:pt idx="68">
                  <c:v>0.36177474402730375</c:v>
                </c:pt>
                <c:pt idx="69">
                  <c:v>0.36871508379888268</c:v>
                </c:pt>
                <c:pt idx="70">
                  <c:v>0.37142857142857144</c:v>
                </c:pt>
                <c:pt idx="71">
                  <c:v>0.375</c:v>
                </c:pt>
                <c:pt idx="72">
                  <c:v>0.37554585152838427</c:v>
                </c:pt>
                <c:pt idx="73">
                  <c:v>0.37988826815642457</c:v>
                </c:pt>
                <c:pt idx="74">
                  <c:v>0.38132295719844356</c:v>
                </c:pt>
                <c:pt idx="75">
                  <c:v>0.38157894736842107</c:v>
                </c:pt>
                <c:pt idx="76">
                  <c:v>0.38181818181818183</c:v>
                </c:pt>
                <c:pt idx="77">
                  <c:v>0.3827893175074184</c:v>
                </c:pt>
                <c:pt idx="78">
                  <c:v>0.38655462184873951</c:v>
                </c:pt>
                <c:pt idx="79">
                  <c:v>0.38709677419354838</c:v>
                </c:pt>
                <c:pt idx="80">
                  <c:v>0.39344262295081966</c:v>
                </c:pt>
                <c:pt idx="81">
                  <c:v>0.39449541284403672</c:v>
                </c:pt>
                <c:pt idx="82">
                  <c:v>0.39766081871345027</c:v>
                </c:pt>
                <c:pt idx="83">
                  <c:v>0.40322580645161288</c:v>
                </c:pt>
                <c:pt idx="84">
                  <c:v>0.41025641025641024</c:v>
                </c:pt>
                <c:pt idx="85">
                  <c:v>0.41025641025641024</c:v>
                </c:pt>
                <c:pt idx="86">
                  <c:v>0.41085271317829458</c:v>
                </c:pt>
                <c:pt idx="87">
                  <c:v>0.41111111111111109</c:v>
                </c:pt>
                <c:pt idx="88">
                  <c:v>0.41269841269841268</c:v>
                </c:pt>
                <c:pt idx="89">
                  <c:v>0.41592920353982299</c:v>
                </c:pt>
                <c:pt idx="90">
                  <c:v>0.41666666666666669</c:v>
                </c:pt>
                <c:pt idx="91">
                  <c:v>0.42323651452282157</c:v>
                </c:pt>
                <c:pt idx="92">
                  <c:v>0.42424242424242425</c:v>
                </c:pt>
                <c:pt idx="93">
                  <c:v>0.42424242424242425</c:v>
                </c:pt>
                <c:pt idx="94">
                  <c:v>0.42553191489361702</c:v>
                </c:pt>
                <c:pt idx="95">
                  <c:v>0.42622950819672129</c:v>
                </c:pt>
                <c:pt idx="96">
                  <c:v>0.42622950819672129</c:v>
                </c:pt>
                <c:pt idx="97">
                  <c:v>0.42810457516339867</c:v>
                </c:pt>
                <c:pt idx="98">
                  <c:v>0.42944785276073622</c:v>
                </c:pt>
                <c:pt idx="99">
                  <c:v>0.43137254901960786</c:v>
                </c:pt>
                <c:pt idx="100">
                  <c:v>0.43452380952380953</c:v>
                </c:pt>
                <c:pt idx="101">
                  <c:v>0.43902439024390244</c:v>
                </c:pt>
                <c:pt idx="102">
                  <c:v>0.43949044585987262</c:v>
                </c:pt>
                <c:pt idx="103">
                  <c:v>0.44</c:v>
                </c:pt>
                <c:pt idx="104">
                  <c:v>0.44019138755980863</c:v>
                </c:pt>
                <c:pt idx="105">
                  <c:v>0.44067796610169491</c:v>
                </c:pt>
                <c:pt idx="106">
                  <c:v>0.44615384615384618</c:v>
                </c:pt>
                <c:pt idx="107">
                  <c:v>0.44651162790697674</c:v>
                </c:pt>
                <c:pt idx="108">
                  <c:v>0.44680851063829785</c:v>
                </c:pt>
                <c:pt idx="109">
                  <c:v>0.44800000000000001</c:v>
                </c:pt>
                <c:pt idx="110">
                  <c:v>0.45070422535211269</c:v>
                </c:pt>
                <c:pt idx="111">
                  <c:v>0.45161290322580644</c:v>
                </c:pt>
                <c:pt idx="112">
                  <c:v>0.45569620253164556</c:v>
                </c:pt>
                <c:pt idx="113">
                  <c:v>0.45662100456621002</c:v>
                </c:pt>
                <c:pt idx="114">
                  <c:v>0.45810055865921789</c:v>
                </c:pt>
                <c:pt idx="115">
                  <c:v>0.45925925925925926</c:v>
                </c:pt>
                <c:pt idx="116">
                  <c:v>0.46</c:v>
                </c:pt>
                <c:pt idx="117">
                  <c:v>0.46153846153846156</c:v>
                </c:pt>
                <c:pt idx="118">
                  <c:v>0.46511627906976744</c:v>
                </c:pt>
                <c:pt idx="119">
                  <c:v>0.46511627906976744</c:v>
                </c:pt>
                <c:pt idx="120">
                  <c:v>0.46666666666666667</c:v>
                </c:pt>
                <c:pt idx="121">
                  <c:v>0.4689655172413793</c:v>
                </c:pt>
                <c:pt idx="122">
                  <c:v>0.46938775510204084</c:v>
                </c:pt>
                <c:pt idx="123">
                  <c:v>0.46969696969696972</c:v>
                </c:pt>
                <c:pt idx="124">
                  <c:v>0.47352941176470587</c:v>
                </c:pt>
                <c:pt idx="125">
                  <c:v>0.47659574468085109</c:v>
                </c:pt>
                <c:pt idx="126">
                  <c:v>0.47967479674796748</c:v>
                </c:pt>
                <c:pt idx="127">
                  <c:v>0.48</c:v>
                </c:pt>
                <c:pt idx="128">
                  <c:v>0.48305084745762711</c:v>
                </c:pt>
                <c:pt idx="129">
                  <c:v>0.49397590361445781</c:v>
                </c:pt>
                <c:pt idx="130">
                  <c:v>0.49615384615384617</c:v>
                </c:pt>
                <c:pt idx="131">
                  <c:v>0.5</c:v>
                </c:pt>
                <c:pt idx="132">
                  <c:v>0.50467289719626163</c:v>
                </c:pt>
                <c:pt idx="133">
                  <c:v>0.5053763440860215</c:v>
                </c:pt>
                <c:pt idx="134">
                  <c:v>0.50602409638554213</c:v>
                </c:pt>
                <c:pt idx="135">
                  <c:v>0.50943396226415094</c:v>
                </c:pt>
                <c:pt idx="136">
                  <c:v>0.51162790697674421</c:v>
                </c:pt>
                <c:pt idx="137">
                  <c:v>0.51169590643274854</c:v>
                </c:pt>
                <c:pt idx="138">
                  <c:v>0.51315789473684215</c:v>
                </c:pt>
                <c:pt idx="139">
                  <c:v>0.51626016260162599</c:v>
                </c:pt>
                <c:pt idx="140">
                  <c:v>0.52173913043478259</c:v>
                </c:pt>
                <c:pt idx="141">
                  <c:v>0.52272727272727271</c:v>
                </c:pt>
                <c:pt idx="142">
                  <c:v>0.52500000000000002</c:v>
                </c:pt>
                <c:pt idx="143">
                  <c:v>0.52631578947368418</c:v>
                </c:pt>
                <c:pt idx="144">
                  <c:v>0.52991452991452992</c:v>
                </c:pt>
                <c:pt idx="145">
                  <c:v>0.53061224489795922</c:v>
                </c:pt>
                <c:pt idx="146">
                  <c:v>0.53142857142857147</c:v>
                </c:pt>
                <c:pt idx="147">
                  <c:v>0.53623188405797106</c:v>
                </c:pt>
                <c:pt idx="148">
                  <c:v>0.53846153846153844</c:v>
                </c:pt>
                <c:pt idx="149">
                  <c:v>0.54166666666666663</c:v>
                </c:pt>
                <c:pt idx="150">
                  <c:v>0.54166666666666663</c:v>
                </c:pt>
                <c:pt idx="151">
                  <c:v>0.54545454545454541</c:v>
                </c:pt>
                <c:pt idx="152">
                  <c:v>0.5490196078431373</c:v>
                </c:pt>
                <c:pt idx="153">
                  <c:v>0.55038759689922478</c:v>
                </c:pt>
                <c:pt idx="154">
                  <c:v>0.55072463768115942</c:v>
                </c:pt>
                <c:pt idx="155">
                  <c:v>0.55645161290322576</c:v>
                </c:pt>
                <c:pt idx="156">
                  <c:v>0.55714285714285716</c:v>
                </c:pt>
                <c:pt idx="157">
                  <c:v>0.56422018348623848</c:v>
                </c:pt>
                <c:pt idx="158">
                  <c:v>0.56470588235294117</c:v>
                </c:pt>
                <c:pt idx="159">
                  <c:v>0.56521739130434778</c:v>
                </c:pt>
                <c:pt idx="160">
                  <c:v>0.57009345794392519</c:v>
                </c:pt>
                <c:pt idx="161">
                  <c:v>0.57272727272727275</c:v>
                </c:pt>
                <c:pt idx="162">
                  <c:v>0.57499999999999996</c:v>
                </c:pt>
                <c:pt idx="163">
                  <c:v>0.5757575757575758</c:v>
                </c:pt>
                <c:pt idx="164">
                  <c:v>0.57692307692307687</c:v>
                </c:pt>
                <c:pt idx="165">
                  <c:v>0.57692307692307687</c:v>
                </c:pt>
                <c:pt idx="166">
                  <c:v>0.57792207792207795</c:v>
                </c:pt>
                <c:pt idx="167">
                  <c:v>0.578125</c:v>
                </c:pt>
                <c:pt idx="168">
                  <c:v>0.5786516853932584</c:v>
                </c:pt>
                <c:pt idx="169">
                  <c:v>0.58119658119658124</c:v>
                </c:pt>
                <c:pt idx="170">
                  <c:v>0.58227848101265822</c:v>
                </c:pt>
                <c:pt idx="171">
                  <c:v>0.58235294117647063</c:v>
                </c:pt>
                <c:pt idx="172">
                  <c:v>0.58620689655172409</c:v>
                </c:pt>
                <c:pt idx="173">
                  <c:v>0.58914728682170547</c:v>
                </c:pt>
                <c:pt idx="174">
                  <c:v>0.59405940594059403</c:v>
                </c:pt>
                <c:pt idx="175">
                  <c:v>0.59493670886075944</c:v>
                </c:pt>
                <c:pt idx="176">
                  <c:v>0.59722222222222221</c:v>
                </c:pt>
                <c:pt idx="177">
                  <c:v>0.60240963855421692</c:v>
                </c:pt>
                <c:pt idx="178">
                  <c:v>0.60576923076923073</c:v>
                </c:pt>
                <c:pt idx="179">
                  <c:v>0.60655737704918034</c:v>
                </c:pt>
                <c:pt idx="180">
                  <c:v>0.61467889908256879</c:v>
                </c:pt>
                <c:pt idx="181">
                  <c:v>0.61568627450980395</c:v>
                </c:pt>
                <c:pt idx="182">
                  <c:v>0.62037037037037035</c:v>
                </c:pt>
                <c:pt idx="183">
                  <c:v>0.62121212121212122</c:v>
                </c:pt>
                <c:pt idx="184">
                  <c:v>0.6216216216216216</c:v>
                </c:pt>
                <c:pt idx="185">
                  <c:v>0.62376237623762376</c:v>
                </c:pt>
                <c:pt idx="186">
                  <c:v>0.62416107382550334</c:v>
                </c:pt>
                <c:pt idx="187">
                  <c:v>0.625</c:v>
                </c:pt>
                <c:pt idx="188">
                  <c:v>0.62857142857142856</c:v>
                </c:pt>
                <c:pt idx="189">
                  <c:v>0.62903225806451613</c:v>
                </c:pt>
                <c:pt idx="190">
                  <c:v>0.63043478260869568</c:v>
                </c:pt>
                <c:pt idx="191">
                  <c:v>0.63076923076923075</c:v>
                </c:pt>
                <c:pt idx="192">
                  <c:v>0.63157894736842102</c:v>
                </c:pt>
                <c:pt idx="193">
                  <c:v>0.63297872340425532</c:v>
                </c:pt>
                <c:pt idx="194">
                  <c:v>0.63432835820895528</c:v>
                </c:pt>
                <c:pt idx="195">
                  <c:v>0.63461538461538458</c:v>
                </c:pt>
                <c:pt idx="196">
                  <c:v>0.64383561643835618</c:v>
                </c:pt>
                <c:pt idx="197">
                  <c:v>0.64406779661016944</c:v>
                </c:pt>
                <c:pt idx="198">
                  <c:v>0.64485981308411211</c:v>
                </c:pt>
                <c:pt idx="199">
                  <c:v>0.65517241379310343</c:v>
                </c:pt>
                <c:pt idx="200">
                  <c:v>0.65693430656934304</c:v>
                </c:pt>
                <c:pt idx="201">
                  <c:v>0.66260162601626016</c:v>
                </c:pt>
                <c:pt idx="202">
                  <c:v>0.66666666666666663</c:v>
                </c:pt>
                <c:pt idx="203">
                  <c:v>0.67010309278350511</c:v>
                </c:pt>
                <c:pt idx="204">
                  <c:v>0.67032967032967028</c:v>
                </c:pt>
                <c:pt idx="205">
                  <c:v>0.6705882352941176</c:v>
                </c:pt>
                <c:pt idx="206">
                  <c:v>0.67592592592592593</c:v>
                </c:pt>
                <c:pt idx="207">
                  <c:v>0.67625899280575541</c:v>
                </c:pt>
                <c:pt idx="208">
                  <c:v>0.6797385620915033</c:v>
                </c:pt>
                <c:pt idx="209">
                  <c:v>0.6811594202898551</c:v>
                </c:pt>
                <c:pt idx="210">
                  <c:v>0.68333333333333335</c:v>
                </c:pt>
                <c:pt idx="211">
                  <c:v>0.68421052631578949</c:v>
                </c:pt>
                <c:pt idx="212">
                  <c:v>0.68525896414342624</c:v>
                </c:pt>
                <c:pt idx="213">
                  <c:v>0.69333333333333336</c:v>
                </c:pt>
                <c:pt idx="214">
                  <c:v>0.69444444444444442</c:v>
                </c:pt>
                <c:pt idx="215">
                  <c:v>0.69767441860465118</c:v>
                </c:pt>
                <c:pt idx="216">
                  <c:v>0.70270270270270274</c:v>
                </c:pt>
                <c:pt idx="217">
                  <c:v>0.70512820512820518</c:v>
                </c:pt>
                <c:pt idx="218">
                  <c:v>0.70618556701030932</c:v>
                </c:pt>
                <c:pt idx="219">
                  <c:v>0.7142857142857143</c:v>
                </c:pt>
                <c:pt idx="220">
                  <c:v>0.71641791044776115</c:v>
                </c:pt>
                <c:pt idx="221">
                  <c:v>0.72222222222222221</c:v>
                </c:pt>
                <c:pt idx="222">
                  <c:v>0.72666666666666668</c:v>
                </c:pt>
                <c:pt idx="223">
                  <c:v>0.73333333333333328</c:v>
                </c:pt>
                <c:pt idx="224">
                  <c:v>0.73333333333333328</c:v>
                </c:pt>
                <c:pt idx="225">
                  <c:v>0.74285714285714288</c:v>
                </c:pt>
                <c:pt idx="226">
                  <c:v>0.75974025974025972</c:v>
                </c:pt>
                <c:pt idx="227">
                  <c:v>0.76470588235294112</c:v>
                </c:pt>
                <c:pt idx="228">
                  <c:v>0.76724137931034486</c:v>
                </c:pt>
                <c:pt idx="229">
                  <c:v>0.77142857142857146</c:v>
                </c:pt>
                <c:pt idx="230">
                  <c:v>0.78205128205128205</c:v>
                </c:pt>
                <c:pt idx="231">
                  <c:v>0.81967213114754101</c:v>
                </c:pt>
                <c:pt idx="232">
                  <c:v>0.84931506849315064</c:v>
                </c:pt>
                <c:pt idx="233">
                  <c:v>0.85159010600706708</c:v>
                </c:pt>
                <c:pt idx="234">
                  <c:v>0.85593220338983056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7-4468-9521-26163588A9D6}"/>
            </c:ext>
          </c:extLst>
        </c:ser>
        <c:ser>
          <c:idx val="1"/>
          <c:order val="1"/>
          <c:tx>
            <c:strRef>
              <c:f>'G H Alpha Secant'!$BX$3</c:f>
              <c:strCache>
                <c:ptCount val="1"/>
                <c:pt idx="0">
                  <c:v>Sim 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 H Alpha Secant'!$BV$4:$BV$238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Secant'!$BX$4:$BX$238</c:f>
              <c:numCache>
                <c:formatCode>General</c:formatCode>
                <c:ptCount val="235"/>
                <c:pt idx="0">
                  <c:v>0.27500000000000002</c:v>
                </c:pt>
                <c:pt idx="1">
                  <c:v>0.28275862068965518</c:v>
                </c:pt>
                <c:pt idx="2">
                  <c:v>0.6428571428571429</c:v>
                </c:pt>
                <c:pt idx="3">
                  <c:v>0.6619718309859155</c:v>
                </c:pt>
                <c:pt idx="4">
                  <c:v>0.44036697247706424</c:v>
                </c:pt>
                <c:pt idx="5">
                  <c:v>0.97959183673469385</c:v>
                </c:pt>
                <c:pt idx="6">
                  <c:v>0.375</c:v>
                </c:pt>
                <c:pt idx="7">
                  <c:v>0.83333333333333337</c:v>
                </c:pt>
                <c:pt idx="8">
                  <c:v>0.43564356435643564</c:v>
                </c:pt>
                <c:pt idx="9">
                  <c:v>0.3383084577114428</c:v>
                </c:pt>
                <c:pt idx="10">
                  <c:v>0.48760330578512395</c:v>
                </c:pt>
                <c:pt idx="11">
                  <c:v>0.53403141361256545</c:v>
                </c:pt>
                <c:pt idx="12">
                  <c:v>0.38636363636363635</c:v>
                </c:pt>
                <c:pt idx="13">
                  <c:v>0.42666666666666669</c:v>
                </c:pt>
                <c:pt idx="14">
                  <c:v>0.58241758241758246</c:v>
                </c:pt>
                <c:pt idx="15">
                  <c:v>0.50840336134453779</c:v>
                </c:pt>
                <c:pt idx="16">
                  <c:v>0.46496815286624205</c:v>
                </c:pt>
                <c:pt idx="17">
                  <c:v>0.48178137651821862</c:v>
                </c:pt>
                <c:pt idx="18">
                  <c:v>0.37931034482758619</c:v>
                </c:pt>
                <c:pt idx="19">
                  <c:v>0.7168674698795181</c:v>
                </c:pt>
                <c:pt idx="20">
                  <c:v>0.73333333333333328</c:v>
                </c:pt>
                <c:pt idx="21">
                  <c:v>0.66857142857142859</c:v>
                </c:pt>
                <c:pt idx="22">
                  <c:v>0.41298701298701301</c:v>
                </c:pt>
                <c:pt idx="23">
                  <c:v>0.47602739726027399</c:v>
                </c:pt>
                <c:pt idx="24">
                  <c:v>0.52</c:v>
                </c:pt>
                <c:pt idx="25">
                  <c:v>0.62616822429906538</c:v>
                </c:pt>
                <c:pt idx="26">
                  <c:v>0.34361233480176212</c:v>
                </c:pt>
                <c:pt idx="27">
                  <c:v>0.51694915254237284</c:v>
                </c:pt>
                <c:pt idx="28">
                  <c:v>9.154929577464789E-2</c:v>
                </c:pt>
                <c:pt idx="29">
                  <c:v>0.13559322033898305</c:v>
                </c:pt>
                <c:pt idx="30">
                  <c:v>0.28313253012048195</c:v>
                </c:pt>
                <c:pt idx="31">
                  <c:v>0.71276595744680848</c:v>
                </c:pt>
                <c:pt idx="32">
                  <c:v>0.45454545454545453</c:v>
                </c:pt>
                <c:pt idx="33">
                  <c:v>0.27894736842105261</c:v>
                </c:pt>
                <c:pt idx="34">
                  <c:v>0.79611650485436891</c:v>
                </c:pt>
                <c:pt idx="35">
                  <c:v>0.46956521739130436</c:v>
                </c:pt>
                <c:pt idx="36">
                  <c:v>0.75263157894736843</c:v>
                </c:pt>
                <c:pt idx="37">
                  <c:v>0.17516629711751663</c:v>
                </c:pt>
                <c:pt idx="38">
                  <c:v>0.7583333333333333</c:v>
                </c:pt>
                <c:pt idx="39">
                  <c:v>0.38392857142857145</c:v>
                </c:pt>
                <c:pt idx="40">
                  <c:v>0.44067796610169491</c:v>
                </c:pt>
                <c:pt idx="41">
                  <c:v>0.66055045871559637</c:v>
                </c:pt>
                <c:pt idx="42">
                  <c:v>0.48245614035087719</c:v>
                </c:pt>
                <c:pt idx="43">
                  <c:v>0.31736526946107785</c:v>
                </c:pt>
                <c:pt idx="44">
                  <c:v>0.33561643835616439</c:v>
                </c:pt>
                <c:pt idx="45">
                  <c:v>0.3728813559322034</c:v>
                </c:pt>
                <c:pt idx="46">
                  <c:v>0.5495495495495496</c:v>
                </c:pt>
                <c:pt idx="47">
                  <c:v>0.60431654676258995</c:v>
                </c:pt>
                <c:pt idx="48">
                  <c:v>0.76687116564417179</c:v>
                </c:pt>
                <c:pt idx="49">
                  <c:v>0.35576923076923078</c:v>
                </c:pt>
                <c:pt idx="50">
                  <c:v>0.53125</c:v>
                </c:pt>
                <c:pt idx="51">
                  <c:v>0.68729641693811072</c:v>
                </c:pt>
                <c:pt idx="52">
                  <c:v>0.36440677966101692</c:v>
                </c:pt>
                <c:pt idx="53">
                  <c:v>0.34586466165413532</c:v>
                </c:pt>
                <c:pt idx="54">
                  <c:v>0.41221374045801529</c:v>
                </c:pt>
                <c:pt idx="55">
                  <c:v>0.6428571428571429</c:v>
                </c:pt>
                <c:pt idx="56">
                  <c:v>0.65550239234449759</c:v>
                </c:pt>
                <c:pt idx="57">
                  <c:v>0.51282051282051277</c:v>
                </c:pt>
                <c:pt idx="58">
                  <c:v>0.35849056603773582</c:v>
                </c:pt>
                <c:pt idx="59">
                  <c:v>0.22304832713754646</c:v>
                </c:pt>
                <c:pt idx="60">
                  <c:v>0.42</c:v>
                </c:pt>
                <c:pt idx="61">
                  <c:v>0.49206349206349204</c:v>
                </c:pt>
                <c:pt idx="62">
                  <c:v>0.59880239520958078</c:v>
                </c:pt>
                <c:pt idx="63">
                  <c:v>0.25892857142857145</c:v>
                </c:pt>
                <c:pt idx="64">
                  <c:v>0.77666666666666662</c:v>
                </c:pt>
                <c:pt idx="65">
                  <c:v>0.59663865546218486</c:v>
                </c:pt>
                <c:pt idx="66">
                  <c:v>0.61904761904761907</c:v>
                </c:pt>
                <c:pt idx="67">
                  <c:v>0.36585365853658536</c:v>
                </c:pt>
                <c:pt idx="68">
                  <c:v>0.42241379310344829</c:v>
                </c:pt>
                <c:pt idx="69">
                  <c:v>0.4336283185840708</c:v>
                </c:pt>
                <c:pt idx="70">
                  <c:v>0.3235294117647059</c:v>
                </c:pt>
                <c:pt idx="71">
                  <c:v>0.47826086956521741</c:v>
                </c:pt>
                <c:pt idx="72">
                  <c:v>0.19337016574585636</c:v>
                </c:pt>
                <c:pt idx="73">
                  <c:v>0.45054945054945056</c:v>
                </c:pt>
                <c:pt idx="74">
                  <c:v>0.29310344827586204</c:v>
                </c:pt>
                <c:pt idx="75">
                  <c:v>0.34636871508379891</c:v>
                </c:pt>
                <c:pt idx="76">
                  <c:v>0.59677419354838712</c:v>
                </c:pt>
                <c:pt idx="77">
                  <c:v>0.43544303797468353</c:v>
                </c:pt>
                <c:pt idx="78">
                  <c:v>0.47</c:v>
                </c:pt>
                <c:pt idx="79">
                  <c:v>0.45622119815668205</c:v>
                </c:pt>
                <c:pt idx="80">
                  <c:v>0.61224489795918369</c:v>
                </c:pt>
                <c:pt idx="81">
                  <c:v>0.22549019607843138</c:v>
                </c:pt>
                <c:pt idx="82">
                  <c:v>0.29319371727748689</c:v>
                </c:pt>
                <c:pt idx="83">
                  <c:v>0.38976377952755903</c:v>
                </c:pt>
                <c:pt idx="84">
                  <c:v>0.5625</c:v>
                </c:pt>
                <c:pt idx="85">
                  <c:v>0.29577464788732394</c:v>
                </c:pt>
                <c:pt idx="86">
                  <c:v>0.19230769230769232</c:v>
                </c:pt>
                <c:pt idx="87">
                  <c:v>0.5161290322580645</c:v>
                </c:pt>
                <c:pt idx="88">
                  <c:v>0.41463414634146339</c:v>
                </c:pt>
                <c:pt idx="89">
                  <c:v>0.26446280991735538</c:v>
                </c:pt>
                <c:pt idx="90">
                  <c:v>0.7</c:v>
                </c:pt>
                <c:pt idx="91">
                  <c:v>0.61956521739130432</c:v>
                </c:pt>
                <c:pt idx="92">
                  <c:v>0.68421052631578949</c:v>
                </c:pt>
                <c:pt idx="93">
                  <c:v>0.31506849315068491</c:v>
                </c:pt>
                <c:pt idx="94">
                  <c:v>0.52173913043478259</c:v>
                </c:pt>
                <c:pt idx="95">
                  <c:v>0.40909090909090912</c:v>
                </c:pt>
                <c:pt idx="96">
                  <c:v>0.51515151515151514</c:v>
                </c:pt>
                <c:pt idx="97">
                  <c:v>0.47191011235955055</c:v>
                </c:pt>
                <c:pt idx="98">
                  <c:v>0.57065217391304346</c:v>
                </c:pt>
                <c:pt idx="99">
                  <c:v>0.57228915662650603</c:v>
                </c:pt>
                <c:pt idx="100">
                  <c:v>0.37051792828685259</c:v>
                </c:pt>
                <c:pt idx="101">
                  <c:v>0.29166666666666669</c:v>
                </c:pt>
                <c:pt idx="102">
                  <c:v>0.44848484848484849</c:v>
                </c:pt>
                <c:pt idx="103">
                  <c:v>0.34020618556701032</c:v>
                </c:pt>
                <c:pt idx="104">
                  <c:v>0.4642857142857143</c:v>
                </c:pt>
                <c:pt idx="105">
                  <c:v>0.38181818181818183</c:v>
                </c:pt>
                <c:pt idx="106">
                  <c:v>0.46031746031746029</c:v>
                </c:pt>
                <c:pt idx="107">
                  <c:v>0.29365079365079366</c:v>
                </c:pt>
                <c:pt idx="108">
                  <c:v>0.58536585365853655</c:v>
                </c:pt>
                <c:pt idx="109">
                  <c:v>0.43601895734597157</c:v>
                </c:pt>
                <c:pt idx="110">
                  <c:v>0.28378378378378377</c:v>
                </c:pt>
                <c:pt idx="111">
                  <c:v>0.42307692307692307</c:v>
                </c:pt>
                <c:pt idx="112">
                  <c:v>0.40314136125654448</c:v>
                </c:pt>
                <c:pt idx="113">
                  <c:v>0.34272300469483569</c:v>
                </c:pt>
                <c:pt idx="114">
                  <c:v>0.38461538461538464</c:v>
                </c:pt>
                <c:pt idx="115">
                  <c:v>0.5267857142857143</c:v>
                </c:pt>
                <c:pt idx="116">
                  <c:v>0.73770491803278693</c:v>
                </c:pt>
                <c:pt idx="117">
                  <c:v>0.15625</c:v>
                </c:pt>
                <c:pt idx="118">
                  <c:v>0.31707317073170732</c:v>
                </c:pt>
                <c:pt idx="119">
                  <c:v>0.26315789473684209</c:v>
                </c:pt>
                <c:pt idx="120">
                  <c:v>0.47107438016528924</c:v>
                </c:pt>
                <c:pt idx="121">
                  <c:v>0.46825396825396826</c:v>
                </c:pt>
                <c:pt idx="122">
                  <c:v>0.36538461538461536</c:v>
                </c:pt>
                <c:pt idx="123">
                  <c:v>0.52631578947368418</c:v>
                </c:pt>
                <c:pt idx="124">
                  <c:v>0.49097472924187724</c:v>
                </c:pt>
                <c:pt idx="125">
                  <c:v>8.9285714285714288E-2</c:v>
                </c:pt>
                <c:pt idx="126">
                  <c:v>0.43243243243243246</c:v>
                </c:pt>
                <c:pt idx="127">
                  <c:v>0.32653061224489793</c:v>
                </c:pt>
                <c:pt idx="128">
                  <c:v>0.35199999999999998</c:v>
                </c:pt>
                <c:pt idx="129">
                  <c:v>0.25352112676056338</c:v>
                </c:pt>
                <c:pt idx="130">
                  <c:v>0.39501779359430605</c:v>
                </c:pt>
                <c:pt idx="131">
                  <c:v>0.3935483870967742</c:v>
                </c:pt>
                <c:pt idx="132">
                  <c:v>0.29565217391304349</c:v>
                </c:pt>
                <c:pt idx="133">
                  <c:v>0.41176470588235292</c:v>
                </c:pt>
                <c:pt idx="134">
                  <c:v>0.37704918032786883</c:v>
                </c:pt>
                <c:pt idx="135">
                  <c:v>0.4296875</c:v>
                </c:pt>
                <c:pt idx="136">
                  <c:v>0.20689655172413793</c:v>
                </c:pt>
                <c:pt idx="137">
                  <c:v>0.52475247524752477</c:v>
                </c:pt>
                <c:pt idx="138">
                  <c:v>0.390625</c:v>
                </c:pt>
                <c:pt idx="139">
                  <c:v>0.13261648745519714</c:v>
                </c:pt>
                <c:pt idx="140">
                  <c:v>0.40425531914893614</c:v>
                </c:pt>
                <c:pt idx="141">
                  <c:v>0.2608695652173913</c:v>
                </c:pt>
                <c:pt idx="142">
                  <c:v>0.3559322033898305</c:v>
                </c:pt>
                <c:pt idx="143">
                  <c:v>0.4</c:v>
                </c:pt>
                <c:pt idx="144">
                  <c:v>0.5663716814159292</c:v>
                </c:pt>
                <c:pt idx="145">
                  <c:v>0.31666666666666665</c:v>
                </c:pt>
                <c:pt idx="146">
                  <c:v>0.29870129870129869</c:v>
                </c:pt>
                <c:pt idx="147">
                  <c:v>0.40963855421686746</c:v>
                </c:pt>
                <c:pt idx="148">
                  <c:v>0.31543624161073824</c:v>
                </c:pt>
                <c:pt idx="149">
                  <c:v>0.37209302325581395</c:v>
                </c:pt>
                <c:pt idx="150">
                  <c:v>0.23076923076923078</c:v>
                </c:pt>
                <c:pt idx="151">
                  <c:v>0.4563106796116505</c:v>
                </c:pt>
                <c:pt idx="152">
                  <c:v>0.23163841807909605</c:v>
                </c:pt>
                <c:pt idx="153">
                  <c:v>0.18796992481203006</c:v>
                </c:pt>
                <c:pt idx="154">
                  <c:v>0.27551020408163263</c:v>
                </c:pt>
                <c:pt idx="155">
                  <c:v>0.29059829059829062</c:v>
                </c:pt>
                <c:pt idx="156">
                  <c:v>0.14864864864864866</c:v>
                </c:pt>
                <c:pt idx="157">
                  <c:v>0.35059760956175301</c:v>
                </c:pt>
                <c:pt idx="158">
                  <c:v>0.18811881188118812</c:v>
                </c:pt>
                <c:pt idx="159">
                  <c:v>0.29577464788732394</c:v>
                </c:pt>
                <c:pt idx="160">
                  <c:v>0.27358490566037735</c:v>
                </c:pt>
                <c:pt idx="161">
                  <c:v>0.22608695652173913</c:v>
                </c:pt>
                <c:pt idx="162">
                  <c:v>0.40425531914893614</c:v>
                </c:pt>
                <c:pt idx="163">
                  <c:v>0.16071428571428573</c:v>
                </c:pt>
                <c:pt idx="164">
                  <c:v>0.44230769230769229</c:v>
                </c:pt>
                <c:pt idx="165">
                  <c:v>0.17073170731707318</c:v>
                </c:pt>
                <c:pt idx="166">
                  <c:v>0.42857142857142855</c:v>
                </c:pt>
                <c:pt idx="167">
                  <c:v>4.8387096774193547E-2</c:v>
                </c:pt>
                <c:pt idx="168">
                  <c:v>0.19444444444444445</c:v>
                </c:pt>
                <c:pt idx="169">
                  <c:v>0.2</c:v>
                </c:pt>
                <c:pt idx="170">
                  <c:v>0.35616438356164382</c:v>
                </c:pt>
                <c:pt idx="171">
                  <c:v>0.19594594594594594</c:v>
                </c:pt>
                <c:pt idx="172">
                  <c:v>0.33333333333333331</c:v>
                </c:pt>
                <c:pt idx="173">
                  <c:v>0.16528925619834711</c:v>
                </c:pt>
                <c:pt idx="174">
                  <c:v>0.35643564356435642</c:v>
                </c:pt>
                <c:pt idx="175">
                  <c:v>0.36708860759493672</c:v>
                </c:pt>
                <c:pt idx="176">
                  <c:v>0.265625</c:v>
                </c:pt>
                <c:pt idx="177">
                  <c:v>0.34408602150537637</c:v>
                </c:pt>
                <c:pt idx="178">
                  <c:v>0.54545454545454541</c:v>
                </c:pt>
                <c:pt idx="179">
                  <c:v>0.32075471698113206</c:v>
                </c:pt>
                <c:pt idx="180">
                  <c:v>0.24545454545454545</c:v>
                </c:pt>
                <c:pt idx="181">
                  <c:v>0.3147410358565737</c:v>
                </c:pt>
                <c:pt idx="182">
                  <c:v>0.32330827067669171</c:v>
                </c:pt>
                <c:pt idx="183">
                  <c:v>0.33333333333333331</c:v>
                </c:pt>
                <c:pt idx="184">
                  <c:v>0.18518518518518517</c:v>
                </c:pt>
                <c:pt idx="185">
                  <c:v>0.32038834951456313</c:v>
                </c:pt>
                <c:pt idx="186">
                  <c:v>0.19318181818181818</c:v>
                </c:pt>
                <c:pt idx="187">
                  <c:v>0.27659574468085107</c:v>
                </c:pt>
                <c:pt idx="188">
                  <c:v>0.17127071823204421</c:v>
                </c:pt>
                <c:pt idx="189">
                  <c:v>0.22807017543859648</c:v>
                </c:pt>
                <c:pt idx="190">
                  <c:v>0.43181818181818182</c:v>
                </c:pt>
                <c:pt idx="191">
                  <c:v>3.125E-2</c:v>
                </c:pt>
                <c:pt idx="192">
                  <c:v>0.25396825396825395</c:v>
                </c:pt>
                <c:pt idx="193">
                  <c:v>0.11351351351351352</c:v>
                </c:pt>
                <c:pt idx="194">
                  <c:v>0.30864197530864196</c:v>
                </c:pt>
                <c:pt idx="195">
                  <c:v>0.4576271186440678</c:v>
                </c:pt>
                <c:pt idx="196">
                  <c:v>0.23170731707317074</c:v>
                </c:pt>
                <c:pt idx="197">
                  <c:v>0.30909090909090908</c:v>
                </c:pt>
                <c:pt idx="198">
                  <c:v>0.3963963963963964</c:v>
                </c:pt>
                <c:pt idx="199">
                  <c:v>0.30645161290322581</c:v>
                </c:pt>
                <c:pt idx="200">
                  <c:v>0.24590163934426229</c:v>
                </c:pt>
                <c:pt idx="201">
                  <c:v>0.12121212121212122</c:v>
                </c:pt>
                <c:pt idx="202">
                  <c:v>0.22222222222222221</c:v>
                </c:pt>
                <c:pt idx="203">
                  <c:v>0.17857142857142858</c:v>
                </c:pt>
                <c:pt idx="204">
                  <c:v>0.23300970873786409</c:v>
                </c:pt>
                <c:pt idx="205">
                  <c:v>0.19047619047619047</c:v>
                </c:pt>
                <c:pt idx="206">
                  <c:v>0.35416666666666669</c:v>
                </c:pt>
                <c:pt idx="207">
                  <c:v>0.21088435374149661</c:v>
                </c:pt>
                <c:pt idx="208">
                  <c:v>0.25</c:v>
                </c:pt>
                <c:pt idx="209">
                  <c:v>0.43055555555555558</c:v>
                </c:pt>
                <c:pt idx="210">
                  <c:v>0.28000000000000003</c:v>
                </c:pt>
                <c:pt idx="211">
                  <c:v>0.3125</c:v>
                </c:pt>
                <c:pt idx="212">
                  <c:v>0.1366906474820144</c:v>
                </c:pt>
                <c:pt idx="213">
                  <c:v>0.17333333333333334</c:v>
                </c:pt>
                <c:pt idx="214">
                  <c:v>0.34666666666666668</c:v>
                </c:pt>
                <c:pt idx="215">
                  <c:v>0</c:v>
                </c:pt>
                <c:pt idx="216">
                  <c:v>0.13414634146341464</c:v>
                </c:pt>
                <c:pt idx="217">
                  <c:v>0.16250000000000001</c:v>
                </c:pt>
                <c:pt idx="218">
                  <c:v>7.4534161490683232E-2</c:v>
                </c:pt>
                <c:pt idx="219">
                  <c:v>0.25974025974025972</c:v>
                </c:pt>
                <c:pt idx="220">
                  <c:v>0.22857142857142856</c:v>
                </c:pt>
                <c:pt idx="221">
                  <c:v>0.30275229357798167</c:v>
                </c:pt>
                <c:pt idx="222">
                  <c:v>0.2636986301369863</c:v>
                </c:pt>
                <c:pt idx="223">
                  <c:v>0.23684210526315788</c:v>
                </c:pt>
                <c:pt idx="224">
                  <c:v>0.22543352601156069</c:v>
                </c:pt>
                <c:pt idx="225">
                  <c:v>0.14285714285714285</c:v>
                </c:pt>
                <c:pt idx="226">
                  <c:v>0.24324324324324326</c:v>
                </c:pt>
                <c:pt idx="227">
                  <c:v>0.1875</c:v>
                </c:pt>
                <c:pt idx="228">
                  <c:v>0.17924528301886791</c:v>
                </c:pt>
                <c:pt idx="229">
                  <c:v>0.21978021978021978</c:v>
                </c:pt>
                <c:pt idx="230">
                  <c:v>0.32258064516129031</c:v>
                </c:pt>
                <c:pt idx="231">
                  <c:v>0.36082474226804123</c:v>
                </c:pt>
                <c:pt idx="232">
                  <c:v>0.19672131147540983</c:v>
                </c:pt>
                <c:pt idx="233">
                  <c:v>0.37606837606837606</c:v>
                </c:pt>
                <c:pt idx="234">
                  <c:v>0.34177215189873417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7-4468-9521-26163588A9D6}"/>
            </c:ext>
          </c:extLst>
        </c:ser>
        <c:ser>
          <c:idx val="2"/>
          <c:order val="2"/>
          <c:tx>
            <c:strRef>
              <c:f>'G H Alpha Secant'!$BY$3</c:f>
              <c:strCache>
                <c:ptCount val="1"/>
                <c:pt idx="0">
                  <c:v>Alpha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'G H Alpha Secant'!$BV$4:$BV$238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Secant'!$BY$4:$BY$238</c:f>
              <c:numCache>
                <c:formatCode>General</c:formatCode>
                <c:ptCount val="235"/>
                <c:pt idx="0">
                  <c:v>0.18461538461538463</c:v>
                </c:pt>
                <c:pt idx="1">
                  <c:v>0.19685039370078738</c:v>
                </c:pt>
                <c:pt idx="2">
                  <c:v>0.32558139534883723</c:v>
                </c:pt>
                <c:pt idx="3">
                  <c:v>0.37869822485207105</c:v>
                </c:pt>
                <c:pt idx="4">
                  <c:v>0.28409090909090912</c:v>
                </c:pt>
                <c:pt idx="5">
                  <c:v>0.58632478632478624</c:v>
                </c:pt>
                <c:pt idx="6">
                  <c:v>0.25447316103379725</c:v>
                </c:pt>
                <c:pt idx="7">
                  <c:v>0.50306748466257667</c:v>
                </c:pt>
                <c:pt idx="8">
                  <c:v>0.31428571428571428</c:v>
                </c:pt>
                <c:pt idx="9">
                  <c:v>0.26744186046511631</c:v>
                </c:pt>
                <c:pt idx="10">
                  <c:v>0.33210332103321027</c:v>
                </c:pt>
                <c:pt idx="11">
                  <c:v>0.33333333333333337</c:v>
                </c:pt>
                <c:pt idx="12">
                  <c:v>0.29192546583850931</c:v>
                </c:pt>
                <c:pt idx="13">
                  <c:v>0.32079646017699115</c:v>
                </c:pt>
                <c:pt idx="14">
                  <c:v>0.38500000000000001</c:v>
                </c:pt>
                <c:pt idx="15">
                  <c:v>0.35283018867924526</c:v>
                </c:pt>
                <c:pt idx="16">
                  <c:v>0.33526011560693642</c:v>
                </c:pt>
                <c:pt idx="17">
                  <c:v>0.33612040133779264</c:v>
                </c:pt>
                <c:pt idx="18">
                  <c:v>0.31656184486373162</c:v>
                </c:pt>
                <c:pt idx="19">
                  <c:v>0.4352078239608802</c:v>
                </c:pt>
                <c:pt idx="20">
                  <c:v>0.41025641025641024</c:v>
                </c:pt>
                <c:pt idx="21">
                  <c:v>0.47663551401869159</c:v>
                </c:pt>
                <c:pt idx="22">
                  <c:v>0.33903133903133903</c:v>
                </c:pt>
                <c:pt idx="23">
                  <c:v>0.34763313609467456</c:v>
                </c:pt>
                <c:pt idx="24">
                  <c:v>0.36647727272727276</c:v>
                </c:pt>
                <c:pt idx="25">
                  <c:v>0.44186046511627902</c:v>
                </c:pt>
                <c:pt idx="26">
                  <c:v>0.30060120240480964</c:v>
                </c:pt>
                <c:pt idx="27">
                  <c:v>0.37878787878787878</c:v>
                </c:pt>
                <c:pt idx="28">
                  <c:v>0.20380434782608692</c:v>
                </c:pt>
                <c:pt idx="29">
                  <c:v>0.21830985915492959</c:v>
                </c:pt>
                <c:pt idx="30">
                  <c:v>0.28200972447325767</c:v>
                </c:pt>
                <c:pt idx="31">
                  <c:v>0.48653198653198648</c:v>
                </c:pt>
                <c:pt idx="32">
                  <c:v>0.35249042145593867</c:v>
                </c:pt>
                <c:pt idx="33">
                  <c:v>0.28501228501228504</c:v>
                </c:pt>
                <c:pt idx="34">
                  <c:v>0.51502145922746778</c:v>
                </c:pt>
                <c:pt idx="35">
                  <c:v>0.37651821862348178</c:v>
                </c:pt>
                <c:pt idx="36">
                  <c:v>0.53910614525139666</c:v>
                </c:pt>
                <c:pt idx="37">
                  <c:v>0.23814655172413796</c:v>
                </c:pt>
                <c:pt idx="38">
                  <c:v>0.51968503937007871</c:v>
                </c:pt>
                <c:pt idx="39">
                  <c:v>0.34220532319391639</c:v>
                </c:pt>
                <c:pt idx="40">
                  <c:v>0.37398373983739841</c:v>
                </c:pt>
                <c:pt idx="41">
                  <c:v>0.47083333333333338</c:v>
                </c:pt>
                <c:pt idx="42">
                  <c:v>0.38461538461538458</c:v>
                </c:pt>
                <c:pt idx="43">
                  <c:v>0.31654676258992809</c:v>
                </c:pt>
                <c:pt idx="44">
                  <c:v>0.32417582417582419</c:v>
                </c:pt>
                <c:pt idx="45">
                  <c:v>0.34905660377358494</c:v>
                </c:pt>
                <c:pt idx="46">
                  <c:v>0.42677824267782427</c:v>
                </c:pt>
                <c:pt idx="47">
                  <c:v>0.43390804597701149</c:v>
                </c:pt>
                <c:pt idx="48">
                  <c:v>0.50904392764857886</c:v>
                </c:pt>
                <c:pt idx="49">
                  <c:v>0.33450704225352113</c:v>
                </c:pt>
                <c:pt idx="50">
                  <c:v>0.42028985507246375</c:v>
                </c:pt>
                <c:pt idx="51">
                  <c:v>0.49766718506998442</c:v>
                </c:pt>
                <c:pt idx="52">
                  <c:v>0.34129692832764502</c:v>
                </c:pt>
                <c:pt idx="53">
                  <c:v>0.33630952380952384</c:v>
                </c:pt>
                <c:pt idx="54">
                  <c:v>0.36879432624113478</c:v>
                </c:pt>
                <c:pt idx="55">
                  <c:v>0.4777777777777778</c:v>
                </c:pt>
                <c:pt idx="56">
                  <c:v>0.46825396825396826</c:v>
                </c:pt>
                <c:pt idx="57">
                  <c:v>0.42499999999999999</c:v>
                </c:pt>
                <c:pt idx="58">
                  <c:v>0.34848484848484851</c:v>
                </c:pt>
                <c:pt idx="59">
                  <c:v>0.28252788104089221</c:v>
                </c:pt>
                <c:pt idx="60">
                  <c:v>0.37847866419294984</c:v>
                </c:pt>
                <c:pt idx="61">
                  <c:v>0.41634241245136183</c:v>
                </c:pt>
                <c:pt idx="62">
                  <c:v>0.45238095238095233</c:v>
                </c:pt>
                <c:pt idx="63">
                  <c:v>0.30625000000000002</c:v>
                </c:pt>
                <c:pt idx="64">
                  <c:v>0.5401785714285714</c:v>
                </c:pt>
                <c:pt idx="65">
                  <c:v>0.4537521815008726</c:v>
                </c:pt>
                <c:pt idx="66">
                  <c:v>0.47368421052631582</c:v>
                </c:pt>
                <c:pt idx="67">
                  <c:v>0.36313868613138689</c:v>
                </c:pt>
                <c:pt idx="68">
                  <c:v>0.38857142857142857</c:v>
                </c:pt>
                <c:pt idx="69">
                  <c:v>0.39383561643835618</c:v>
                </c:pt>
                <c:pt idx="70">
                  <c:v>0.34782608695652173</c:v>
                </c:pt>
                <c:pt idx="71">
                  <c:v>0.42553191489361708</c:v>
                </c:pt>
                <c:pt idx="72">
                  <c:v>0.29512195121951224</c:v>
                </c:pt>
                <c:pt idx="73">
                  <c:v>0.41551246537396125</c:v>
                </c:pt>
                <c:pt idx="74">
                  <c:v>0.345707656612529</c:v>
                </c:pt>
                <c:pt idx="75">
                  <c:v>0.36253776435045321</c:v>
                </c:pt>
                <c:pt idx="76">
                  <c:v>0.45930232558139539</c:v>
                </c:pt>
                <c:pt idx="77">
                  <c:v>0.41120218579234968</c:v>
                </c:pt>
                <c:pt idx="78">
                  <c:v>0.42465753424657537</c:v>
                </c:pt>
                <c:pt idx="79">
                  <c:v>0.43108504398826986</c:v>
                </c:pt>
                <c:pt idx="80">
                  <c:v>0.49090909090909085</c:v>
                </c:pt>
                <c:pt idx="81">
                  <c:v>0.3127962085308057</c:v>
                </c:pt>
                <c:pt idx="82">
                  <c:v>0.34254143646408841</c:v>
                </c:pt>
                <c:pt idx="83">
                  <c:v>0.39545454545454539</c:v>
                </c:pt>
                <c:pt idx="84">
                  <c:v>0.4942528735632184</c:v>
                </c:pt>
                <c:pt idx="85">
                  <c:v>0.35570469798657717</c:v>
                </c:pt>
                <c:pt idx="86">
                  <c:v>0.30691056910569103</c:v>
                </c:pt>
                <c:pt idx="87">
                  <c:v>0.46448087431693985</c:v>
                </c:pt>
                <c:pt idx="88">
                  <c:v>0.41346153846153844</c:v>
                </c:pt>
                <c:pt idx="89">
                  <c:v>0.33760683760683757</c:v>
                </c:pt>
                <c:pt idx="90">
                  <c:v>0.57065217391304346</c:v>
                </c:pt>
                <c:pt idx="91">
                  <c:v>0.50823529411764712</c:v>
                </c:pt>
                <c:pt idx="92">
                  <c:v>0.56338028169014076</c:v>
                </c:pt>
                <c:pt idx="93">
                  <c:v>0.36690647482014388</c:v>
                </c:pt>
                <c:pt idx="94">
                  <c:v>0.46875</c:v>
                </c:pt>
                <c:pt idx="95">
                  <c:v>0.41904761904761906</c:v>
                </c:pt>
                <c:pt idx="96">
                  <c:v>0.4724409448818897</c:v>
                </c:pt>
                <c:pt idx="97">
                  <c:v>0.45166163141993954</c:v>
                </c:pt>
                <c:pt idx="98">
                  <c:v>0.50432276657060515</c:v>
                </c:pt>
                <c:pt idx="99">
                  <c:v>0.49459459459459459</c:v>
                </c:pt>
                <c:pt idx="100">
                  <c:v>0.39618138424821003</c:v>
                </c:pt>
                <c:pt idx="101">
                  <c:v>0.37012987012987014</c:v>
                </c:pt>
                <c:pt idx="102">
                  <c:v>0.44409937888198758</c:v>
                </c:pt>
                <c:pt idx="103">
                  <c:v>0.3937947494033413</c:v>
                </c:pt>
                <c:pt idx="104">
                  <c:v>0.45092838196286478</c:v>
                </c:pt>
                <c:pt idx="105">
                  <c:v>0.41228070175438597</c:v>
                </c:pt>
                <c:pt idx="106">
                  <c:v>0.453125</c:v>
                </c:pt>
                <c:pt idx="107">
                  <c:v>0.39002932551319647</c:v>
                </c:pt>
                <c:pt idx="108">
                  <c:v>0.51136363636363635</c:v>
                </c:pt>
                <c:pt idx="109">
                  <c:v>0.44251626898047725</c:v>
                </c:pt>
                <c:pt idx="110">
                  <c:v>0.36551724137931035</c:v>
                </c:pt>
                <c:pt idx="111">
                  <c:v>0.43859649122807021</c:v>
                </c:pt>
                <c:pt idx="112">
                  <c:v>0.42693409742120342</c:v>
                </c:pt>
                <c:pt idx="113">
                  <c:v>0.40046296296296291</c:v>
                </c:pt>
                <c:pt idx="114">
                  <c:v>0.4197860962566845</c:v>
                </c:pt>
                <c:pt idx="115">
                  <c:v>0.48987854251012147</c:v>
                </c:pt>
                <c:pt idx="116">
                  <c:v>0.61261261261261257</c:v>
                </c:pt>
                <c:pt idx="117">
                  <c:v>0.34523809523809529</c:v>
                </c:pt>
                <c:pt idx="118">
                  <c:v>0.39285714285714285</c:v>
                </c:pt>
                <c:pt idx="119">
                  <c:v>0.38461538461538458</c:v>
                </c:pt>
                <c:pt idx="120">
                  <c:v>0.46902654867256638</c:v>
                </c:pt>
                <c:pt idx="121">
                  <c:v>0.46863468634686345</c:v>
                </c:pt>
                <c:pt idx="122">
                  <c:v>0.41584158415841588</c:v>
                </c:pt>
                <c:pt idx="123">
                  <c:v>0.49811320754716981</c:v>
                </c:pt>
                <c:pt idx="124">
                  <c:v>0.48136142625607781</c:v>
                </c:pt>
                <c:pt idx="125">
                  <c:v>0.31513647642679904</c:v>
                </c:pt>
                <c:pt idx="126">
                  <c:v>0.46192893401015234</c:v>
                </c:pt>
                <c:pt idx="127">
                  <c:v>0.40404040404040403</c:v>
                </c:pt>
                <c:pt idx="128">
                  <c:v>0.41563786008230452</c:v>
                </c:pt>
                <c:pt idx="129">
                  <c:v>0.38311688311688308</c:v>
                </c:pt>
                <c:pt idx="130">
                  <c:v>0.44362292051756008</c:v>
                </c:pt>
                <c:pt idx="131">
                  <c:v>0.44728434504792336</c:v>
                </c:pt>
                <c:pt idx="132">
                  <c:v>0.3963963963963964</c:v>
                </c:pt>
                <c:pt idx="133">
                  <c:v>0.47222222222222221</c:v>
                </c:pt>
                <c:pt idx="134">
                  <c:v>0.45138888888888884</c:v>
                </c:pt>
                <c:pt idx="135">
                  <c:v>0.46581196581196582</c:v>
                </c:pt>
                <c:pt idx="136">
                  <c:v>0.3888888888888889</c:v>
                </c:pt>
                <c:pt idx="137">
                  <c:v>0.51654411764705876</c:v>
                </c:pt>
                <c:pt idx="138">
                  <c:v>0.45714285714285718</c:v>
                </c:pt>
                <c:pt idx="139">
                  <c:v>0.31238095238095237</c:v>
                </c:pt>
                <c:pt idx="140">
                  <c:v>0.45398773006134968</c:v>
                </c:pt>
                <c:pt idx="141">
                  <c:v>0.38888888888888884</c:v>
                </c:pt>
                <c:pt idx="142">
                  <c:v>0.45323741007194246</c:v>
                </c:pt>
                <c:pt idx="143">
                  <c:v>0.46575342465753422</c:v>
                </c:pt>
                <c:pt idx="144">
                  <c:v>0.54782608695652169</c:v>
                </c:pt>
                <c:pt idx="145">
                  <c:v>0.41284403669724778</c:v>
                </c:pt>
                <c:pt idx="146">
                  <c:v>0.42249240121580545</c:v>
                </c:pt>
                <c:pt idx="147">
                  <c:v>0.46710526315789475</c:v>
                </c:pt>
                <c:pt idx="148">
                  <c:v>0.41353383458646614</c:v>
                </c:pt>
                <c:pt idx="149">
                  <c:v>0.46153846153846151</c:v>
                </c:pt>
                <c:pt idx="150">
                  <c:v>0.37999999999999995</c:v>
                </c:pt>
                <c:pt idx="151">
                  <c:v>0.5</c:v>
                </c:pt>
                <c:pt idx="152">
                  <c:v>0.36954206602768902</c:v>
                </c:pt>
                <c:pt idx="153">
                  <c:v>0.36641221374045801</c:v>
                </c:pt>
                <c:pt idx="154">
                  <c:v>0.3892215568862275</c:v>
                </c:pt>
                <c:pt idx="155">
                  <c:v>0.4273858921161825</c:v>
                </c:pt>
                <c:pt idx="156">
                  <c:v>0.34722222222222221</c:v>
                </c:pt>
                <c:pt idx="157">
                  <c:v>0.44989339019189767</c:v>
                </c:pt>
                <c:pt idx="158">
                  <c:v>0.36021505376344087</c:v>
                </c:pt>
                <c:pt idx="159">
                  <c:v>0.4285714285714286</c:v>
                </c:pt>
                <c:pt idx="160">
                  <c:v>0.42253521126760563</c:v>
                </c:pt>
                <c:pt idx="161">
                  <c:v>0.39555555555555555</c:v>
                </c:pt>
                <c:pt idx="162">
                  <c:v>0.48275862068965514</c:v>
                </c:pt>
                <c:pt idx="163">
                  <c:v>0.38524590163934436</c:v>
                </c:pt>
                <c:pt idx="164">
                  <c:v>0.50961538461538458</c:v>
                </c:pt>
                <c:pt idx="165">
                  <c:v>0.36874999999999991</c:v>
                </c:pt>
                <c:pt idx="166">
                  <c:v>0.50158730158730158</c:v>
                </c:pt>
                <c:pt idx="167">
                  <c:v>0.31746031746031744</c:v>
                </c:pt>
                <c:pt idx="168">
                  <c:v>0.38547486033519551</c:v>
                </c:pt>
                <c:pt idx="169">
                  <c:v>0.38818565400843885</c:v>
                </c:pt>
                <c:pt idx="170">
                  <c:v>0.47368421052631576</c:v>
                </c:pt>
                <c:pt idx="171">
                  <c:v>0.40251572327044027</c:v>
                </c:pt>
                <c:pt idx="172">
                  <c:v>0.44117647058823528</c:v>
                </c:pt>
                <c:pt idx="173">
                  <c:v>0.38400000000000006</c:v>
                </c:pt>
                <c:pt idx="174">
                  <c:v>0.47524752475247523</c:v>
                </c:pt>
                <c:pt idx="175">
                  <c:v>0.48101265822784811</c:v>
                </c:pt>
                <c:pt idx="176">
                  <c:v>0.44117647058823528</c:v>
                </c:pt>
                <c:pt idx="177">
                  <c:v>0.46590909090909094</c:v>
                </c:pt>
                <c:pt idx="178">
                  <c:v>0.578125</c:v>
                </c:pt>
                <c:pt idx="179">
                  <c:v>0.47368421052631582</c:v>
                </c:pt>
                <c:pt idx="180">
                  <c:v>0.42922374429223742</c:v>
                </c:pt>
                <c:pt idx="181">
                  <c:v>0.46640316205533594</c:v>
                </c:pt>
                <c:pt idx="182">
                  <c:v>0.45643153526970959</c:v>
                </c:pt>
                <c:pt idx="183">
                  <c:v>0.46527777777777779</c:v>
                </c:pt>
                <c:pt idx="184">
                  <c:v>0.41035856573705176</c:v>
                </c:pt>
                <c:pt idx="185">
                  <c:v>0.47058823529411764</c:v>
                </c:pt>
                <c:pt idx="186">
                  <c:v>0.39076923076923076</c:v>
                </c:pt>
                <c:pt idx="187">
                  <c:v>0.45263157894736838</c:v>
                </c:pt>
                <c:pt idx="188">
                  <c:v>0.39606741573033705</c:v>
                </c:pt>
                <c:pt idx="189">
                  <c:v>0.43697478991596639</c:v>
                </c:pt>
                <c:pt idx="190">
                  <c:v>0.53333333333333333</c:v>
                </c:pt>
                <c:pt idx="191">
                  <c:v>0.33333333333333337</c:v>
                </c:pt>
                <c:pt idx="192">
                  <c:v>0.43333333333333335</c:v>
                </c:pt>
                <c:pt idx="193">
                  <c:v>0.37533512064343161</c:v>
                </c:pt>
                <c:pt idx="194">
                  <c:v>0.45608108108108114</c:v>
                </c:pt>
                <c:pt idx="195">
                  <c:v>0.54054054054054057</c:v>
                </c:pt>
                <c:pt idx="196">
                  <c:v>0.4258064516129032</c:v>
                </c:pt>
                <c:pt idx="197">
                  <c:v>0.48245614035087714</c:v>
                </c:pt>
                <c:pt idx="198">
                  <c:v>0.51834862385321101</c:v>
                </c:pt>
                <c:pt idx="199">
                  <c:v>0.45921450151057402</c:v>
                </c:pt>
                <c:pt idx="200">
                  <c:v>0.46332046332046334</c:v>
                </c:pt>
                <c:pt idx="201">
                  <c:v>0.36648250460405157</c:v>
                </c:pt>
                <c:pt idx="202">
                  <c:v>0.46031746031746024</c:v>
                </c:pt>
                <c:pt idx="203">
                  <c:v>0.44198895027624308</c:v>
                </c:pt>
                <c:pt idx="204">
                  <c:v>0.43814432989690721</c:v>
                </c:pt>
                <c:pt idx="205">
                  <c:v>0.43195266272189348</c:v>
                </c:pt>
                <c:pt idx="206">
                  <c:v>0.52450980392156865</c:v>
                </c:pt>
                <c:pt idx="207">
                  <c:v>0.43706293706293703</c:v>
                </c:pt>
                <c:pt idx="208">
                  <c:v>0.4713804713804714</c:v>
                </c:pt>
                <c:pt idx="209">
                  <c:v>0.55319148936170215</c:v>
                </c:pt>
                <c:pt idx="210">
                  <c:v>0.5</c:v>
                </c:pt>
                <c:pt idx="211">
                  <c:v>0.4767441860465117</c:v>
                </c:pt>
                <c:pt idx="212">
                  <c:v>0.39697542533081281</c:v>
                </c:pt>
                <c:pt idx="213">
                  <c:v>0.43333333333333335</c:v>
                </c:pt>
                <c:pt idx="214">
                  <c:v>0.51700680272108845</c:v>
                </c:pt>
                <c:pt idx="215">
                  <c:v>0.35820895522388058</c:v>
                </c:pt>
                <c:pt idx="216">
                  <c:v>0.40384615384615385</c:v>
                </c:pt>
                <c:pt idx="217">
                  <c:v>0.43037974683544306</c:v>
                </c:pt>
                <c:pt idx="218">
                  <c:v>0.41971830985915498</c:v>
                </c:pt>
                <c:pt idx="219">
                  <c:v>0.48701298701298701</c:v>
                </c:pt>
                <c:pt idx="220">
                  <c:v>0.46715328467153289</c:v>
                </c:pt>
                <c:pt idx="221">
                  <c:v>0.51152073732718895</c:v>
                </c:pt>
                <c:pt idx="222">
                  <c:v>0.4983108108108108</c:v>
                </c:pt>
                <c:pt idx="223">
                  <c:v>0.48344370860927149</c:v>
                </c:pt>
                <c:pt idx="224">
                  <c:v>0.47337278106508873</c:v>
                </c:pt>
                <c:pt idx="225">
                  <c:v>0.44285714285714284</c:v>
                </c:pt>
                <c:pt idx="226">
                  <c:v>0.47787610619469023</c:v>
                </c:pt>
                <c:pt idx="227">
                  <c:v>0.44347826086956521</c:v>
                </c:pt>
                <c:pt idx="228">
                  <c:v>0.48648648648648651</c:v>
                </c:pt>
                <c:pt idx="229">
                  <c:v>0.51530612244897966</c:v>
                </c:pt>
                <c:pt idx="230">
                  <c:v>0.57857142857142851</c:v>
                </c:pt>
                <c:pt idx="231">
                  <c:v>0.61643835616438358</c:v>
                </c:pt>
                <c:pt idx="232">
                  <c:v>0.55223880597014929</c:v>
                </c:pt>
                <c:pt idx="233">
                  <c:v>0.63636363636363635</c:v>
                </c:pt>
                <c:pt idx="234">
                  <c:v>0.64974619289340108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67-4468-9521-26163588A9D6}"/>
            </c:ext>
          </c:extLst>
        </c:ser>
        <c:ser>
          <c:idx val="3"/>
          <c:order val="3"/>
          <c:tx>
            <c:strRef>
              <c:f>'G H Alpha Secant'!$BZ$3</c:f>
              <c:strCache>
                <c:ptCount val="1"/>
                <c:pt idx="0">
                  <c:v>Lambda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66308"/>
              </a:solidFill>
              <a:ln w="9525">
                <a:noFill/>
              </a:ln>
              <a:effectLst/>
            </c:spPr>
          </c:marker>
          <c:xVal>
            <c:numRef>
              <c:f>'G H Alpha Secant'!$BV$4:$BV$238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Secant'!$BZ$4:$BZ$238</c:f>
              <c:numCache>
                <c:formatCode>General</c:formatCode>
                <c:ptCount val="235"/>
                <c:pt idx="0">
                  <c:v>0.50769230769230766</c:v>
                </c:pt>
                <c:pt idx="1">
                  <c:v>0.61942257217847774</c:v>
                </c:pt>
                <c:pt idx="2">
                  <c:v>0.67441860465116277</c:v>
                </c:pt>
                <c:pt idx="3">
                  <c:v>0.57988165680473369</c:v>
                </c:pt>
                <c:pt idx="4">
                  <c:v>0.58712121212121215</c:v>
                </c:pt>
                <c:pt idx="5">
                  <c:v>0.49743589743589745</c:v>
                </c:pt>
                <c:pt idx="6">
                  <c:v>0.6500994035785288</c:v>
                </c:pt>
                <c:pt idx="7">
                  <c:v>0.5214723926380368</c:v>
                </c:pt>
                <c:pt idx="8">
                  <c:v>0.51904761904761909</c:v>
                </c:pt>
                <c:pt idx="9">
                  <c:v>0.53255813953488373</c:v>
                </c:pt>
                <c:pt idx="10">
                  <c:v>0.55350553505535061</c:v>
                </c:pt>
                <c:pt idx="11">
                  <c:v>0.6141414141414141</c:v>
                </c:pt>
                <c:pt idx="12">
                  <c:v>0.54451345755693581</c:v>
                </c:pt>
                <c:pt idx="13">
                  <c:v>0.50221238938053092</c:v>
                </c:pt>
                <c:pt idx="14">
                  <c:v>0.54500000000000004</c:v>
                </c:pt>
                <c:pt idx="15">
                  <c:v>0.55094339622641508</c:v>
                </c:pt>
                <c:pt idx="16">
                  <c:v>0.54624277456647397</c:v>
                </c:pt>
                <c:pt idx="17">
                  <c:v>0.58695652173913049</c:v>
                </c:pt>
                <c:pt idx="18">
                  <c:v>0.45283018867924529</c:v>
                </c:pt>
                <c:pt idx="19">
                  <c:v>0.59413202933985332</c:v>
                </c:pt>
                <c:pt idx="20">
                  <c:v>0.66346153846153844</c:v>
                </c:pt>
                <c:pt idx="21">
                  <c:v>0.45482866043613707</c:v>
                </c:pt>
                <c:pt idx="22">
                  <c:v>0.45156695156695159</c:v>
                </c:pt>
                <c:pt idx="23">
                  <c:v>0.56804733727810652</c:v>
                </c:pt>
                <c:pt idx="24">
                  <c:v>0.57386363636363635</c:v>
                </c:pt>
                <c:pt idx="25">
                  <c:v>0.50232558139534889</c:v>
                </c:pt>
                <c:pt idx="26">
                  <c:v>0.54509018036072143</c:v>
                </c:pt>
                <c:pt idx="27">
                  <c:v>0.55303030303030298</c:v>
                </c:pt>
                <c:pt idx="28">
                  <c:v>0.61413043478260865</c:v>
                </c:pt>
                <c:pt idx="29">
                  <c:v>0.58450704225352113</c:v>
                </c:pt>
                <c:pt idx="30">
                  <c:v>0.46191247974068073</c:v>
                </c:pt>
                <c:pt idx="31">
                  <c:v>0.5252525252525253</c:v>
                </c:pt>
                <c:pt idx="32">
                  <c:v>0.62068965517241381</c:v>
                </c:pt>
                <c:pt idx="33">
                  <c:v>0.53316953316953319</c:v>
                </c:pt>
                <c:pt idx="34">
                  <c:v>0.55793991416309008</c:v>
                </c:pt>
                <c:pt idx="35">
                  <c:v>0.53441295546558709</c:v>
                </c:pt>
                <c:pt idx="36">
                  <c:v>0.46927374301675978</c:v>
                </c:pt>
                <c:pt idx="37">
                  <c:v>0.51400862068965514</c:v>
                </c:pt>
                <c:pt idx="38">
                  <c:v>0.52755905511811019</c:v>
                </c:pt>
                <c:pt idx="39">
                  <c:v>0.57414448669201523</c:v>
                </c:pt>
                <c:pt idx="40">
                  <c:v>0.52032520325203258</c:v>
                </c:pt>
                <c:pt idx="41">
                  <c:v>0.54583333333333328</c:v>
                </c:pt>
                <c:pt idx="42">
                  <c:v>0.58241758241758246</c:v>
                </c:pt>
                <c:pt idx="43">
                  <c:v>0.59952038369304561</c:v>
                </c:pt>
                <c:pt idx="44">
                  <c:v>0.59890109890109888</c:v>
                </c:pt>
                <c:pt idx="45">
                  <c:v>0.44339622641509435</c:v>
                </c:pt>
                <c:pt idx="46">
                  <c:v>0.53556485355648531</c:v>
                </c:pt>
                <c:pt idx="47">
                  <c:v>0.60057471264367812</c:v>
                </c:pt>
                <c:pt idx="48">
                  <c:v>0.57881136950904388</c:v>
                </c:pt>
                <c:pt idx="49">
                  <c:v>0.63380281690140849</c:v>
                </c:pt>
                <c:pt idx="50">
                  <c:v>0.53623188405797106</c:v>
                </c:pt>
                <c:pt idx="51">
                  <c:v>0.52255054432348369</c:v>
                </c:pt>
                <c:pt idx="52">
                  <c:v>0.59726962457337884</c:v>
                </c:pt>
                <c:pt idx="53">
                  <c:v>0.60416666666666663</c:v>
                </c:pt>
                <c:pt idx="54">
                  <c:v>0.53546099290780147</c:v>
                </c:pt>
                <c:pt idx="55">
                  <c:v>0.53333333333333333</c:v>
                </c:pt>
                <c:pt idx="56">
                  <c:v>0.58531746031746035</c:v>
                </c:pt>
                <c:pt idx="57">
                  <c:v>0.51249999999999996</c:v>
                </c:pt>
                <c:pt idx="58">
                  <c:v>0.59848484848484851</c:v>
                </c:pt>
                <c:pt idx="59">
                  <c:v>0.5</c:v>
                </c:pt>
                <c:pt idx="60">
                  <c:v>0.53617810760667906</c:v>
                </c:pt>
                <c:pt idx="61">
                  <c:v>0.50972762645914393</c:v>
                </c:pt>
                <c:pt idx="62">
                  <c:v>0.581453634085213</c:v>
                </c:pt>
                <c:pt idx="63">
                  <c:v>0.53333333333333333</c:v>
                </c:pt>
                <c:pt idx="64">
                  <c:v>0.5535714285714286</c:v>
                </c:pt>
                <c:pt idx="65">
                  <c:v>0.58464223385689351</c:v>
                </c:pt>
                <c:pt idx="66">
                  <c:v>0.55789473684210522</c:v>
                </c:pt>
                <c:pt idx="67">
                  <c:v>0.55109489051094895</c:v>
                </c:pt>
                <c:pt idx="68">
                  <c:v>0.55809523809523809</c:v>
                </c:pt>
                <c:pt idx="69">
                  <c:v>0.61301369863013699</c:v>
                </c:pt>
                <c:pt idx="70">
                  <c:v>0.50724637681159424</c:v>
                </c:pt>
                <c:pt idx="71">
                  <c:v>0.51063829787234039</c:v>
                </c:pt>
                <c:pt idx="72">
                  <c:v>0.55853658536585371</c:v>
                </c:pt>
                <c:pt idx="73">
                  <c:v>0.49584487534626037</c:v>
                </c:pt>
                <c:pt idx="74">
                  <c:v>0.59628770301624134</c:v>
                </c:pt>
                <c:pt idx="75">
                  <c:v>0.45921450151057402</c:v>
                </c:pt>
                <c:pt idx="76">
                  <c:v>0.63953488372093026</c:v>
                </c:pt>
                <c:pt idx="77">
                  <c:v>0.4603825136612022</c:v>
                </c:pt>
                <c:pt idx="78">
                  <c:v>0.54337899543378998</c:v>
                </c:pt>
                <c:pt idx="79">
                  <c:v>0.36363636363636365</c:v>
                </c:pt>
                <c:pt idx="80">
                  <c:v>0.55454545454545456</c:v>
                </c:pt>
                <c:pt idx="81">
                  <c:v>0.51658767772511849</c:v>
                </c:pt>
                <c:pt idx="82">
                  <c:v>0.47237569060773482</c:v>
                </c:pt>
                <c:pt idx="83">
                  <c:v>0.42272727272727273</c:v>
                </c:pt>
                <c:pt idx="84">
                  <c:v>0.44827586206896552</c:v>
                </c:pt>
                <c:pt idx="85">
                  <c:v>0.52348993288590606</c:v>
                </c:pt>
                <c:pt idx="86">
                  <c:v>0.52439024390243905</c:v>
                </c:pt>
                <c:pt idx="87">
                  <c:v>0.49180327868852458</c:v>
                </c:pt>
                <c:pt idx="88">
                  <c:v>0.60576923076923073</c:v>
                </c:pt>
                <c:pt idx="89">
                  <c:v>0.48290598290598291</c:v>
                </c:pt>
                <c:pt idx="90">
                  <c:v>0.45652173913043476</c:v>
                </c:pt>
                <c:pt idx="91">
                  <c:v>0.56705882352941173</c:v>
                </c:pt>
                <c:pt idx="92">
                  <c:v>0.46478873239436619</c:v>
                </c:pt>
                <c:pt idx="93">
                  <c:v>0.47482014388489208</c:v>
                </c:pt>
                <c:pt idx="94">
                  <c:v>0.55078125</c:v>
                </c:pt>
                <c:pt idx="95">
                  <c:v>0.580952380952381</c:v>
                </c:pt>
                <c:pt idx="96">
                  <c:v>0.48031496062992124</c:v>
                </c:pt>
                <c:pt idx="97">
                  <c:v>0.46223564954682778</c:v>
                </c:pt>
                <c:pt idx="98">
                  <c:v>0.46974063400576371</c:v>
                </c:pt>
                <c:pt idx="99">
                  <c:v>0.55135135135135138</c:v>
                </c:pt>
                <c:pt idx="100">
                  <c:v>0.40095465393794749</c:v>
                </c:pt>
                <c:pt idx="101">
                  <c:v>0.53246753246753242</c:v>
                </c:pt>
                <c:pt idx="102">
                  <c:v>0.48757763975155277</c:v>
                </c:pt>
                <c:pt idx="103">
                  <c:v>0.53699284009546544</c:v>
                </c:pt>
                <c:pt idx="104">
                  <c:v>0.55437665782493373</c:v>
                </c:pt>
                <c:pt idx="105">
                  <c:v>0.51754385964912286</c:v>
                </c:pt>
                <c:pt idx="106">
                  <c:v>0.5078125</c:v>
                </c:pt>
                <c:pt idx="107">
                  <c:v>0.63049853372434017</c:v>
                </c:pt>
                <c:pt idx="108">
                  <c:v>0.53409090909090906</c:v>
                </c:pt>
                <c:pt idx="109">
                  <c:v>0.54229934924078094</c:v>
                </c:pt>
                <c:pt idx="110">
                  <c:v>0.48965517241379308</c:v>
                </c:pt>
                <c:pt idx="111">
                  <c:v>0.54385964912280704</c:v>
                </c:pt>
                <c:pt idx="112">
                  <c:v>0.45272206303724927</c:v>
                </c:pt>
                <c:pt idx="113">
                  <c:v>0.50694444444444442</c:v>
                </c:pt>
                <c:pt idx="114">
                  <c:v>0.47860962566844922</c:v>
                </c:pt>
                <c:pt idx="115">
                  <c:v>0.54655870445344135</c:v>
                </c:pt>
                <c:pt idx="116">
                  <c:v>0.45045045045045046</c:v>
                </c:pt>
                <c:pt idx="117">
                  <c:v>0.61904761904761907</c:v>
                </c:pt>
                <c:pt idx="118">
                  <c:v>0.51190476190476186</c:v>
                </c:pt>
                <c:pt idx="119">
                  <c:v>0.60139860139860135</c:v>
                </c:pt>
                <c:pt idx="120">
                  <c:v>0.46460176991150443</c:v>
                </c:pt>
                <c:pt idx="121">
                  <c:v>0.5350553505535055</c:v>
                </c:pt>
                <c:pt idx="122">
                  <c:v>0.48514851485148514</c:v>
                </c:pt>
                <c:pt idx="123">
                  <c:v>0.49811320754716981</c:v>
                </c:pt>
                <c:pt idx="124">
                  <c:v>0.55105348460291737</c:v>
                </c:pt>
                <c:pt idx="125">
                  <c:v>0.5831265508684863</c:v>
                </c:pt>
                <c:pt idx="126">
                  <c:v>0.62436548223350252</c:v>
                </c:pt>
                <c:pt idx="127">
                  <c:v>0.50505050505050508</c:v>
                </c:pt>
                <c:pt idx="128">
                  <c:v>0.48559670781893005</c:v>
                </c:pt>
                <c:pt idx="129">
                  <c:v>0.53896103896103897</c:v>
                </c:pt>
                <c:pt idx="130">
                  <c:v>0.48059149722735672</c:v>
                </c:pt>
                <c:pt idx="131">
                  <c:v>0.50479233226837061</c:v>
                </c:pt>
                <c:pt idx="132">
                  <c:v>0.481981981981982</c:v>
                </c:pt>
                <c:pt idx="133">
                  <c:v>0.64583333333333337</c:v>
                </c:pt>
                <c:pt idx="134">
                  <c:v>0.57638888888888884</c:v>
                </c:pt>
                <c:pt idx="135">
                  <c:v>0.45299145299145299</c:v>
                </c:pt>
                <c:pt idx="136">
                  <c:v>0.59722222222222221</c:v>
                </c:pt>
                <c:pt idx="137">
                  <c:v>0.62867647058823528</c:v>
                </c:pt>
                <c:pt idx="138">
                  <c:v>0.54285714285714282</c:v>
                </c:pt>
                <c:pt idx="139">
                  <c:v>0.46857142857142858</c:v>
                </c:pt>
                <c:pt idx="140">
                  <c:v>0.42331288343558282</c:v>
                </c:pt>
                <c:pt idx="141">
                  <c:v>0.48888888888888887</c:v>
                </c:pt>
                <c:pt idx="142">
                  <c:v>0.57553956834532372</c:v>
                </c:pt>
                <c:pt idx="143">
                  <c:v>0.52054794520547942</c:v>
                </c:pt>
                <c:pt idx="144">
                  <c:v>0.50869565217391299</c:v>
                </c:pt>
                <c:pt idx="145">
                  <c:v>0.44954128440366975</c:v>
                </c:pt>
                <c:pt idx="146">
                  <c:v>0.53191489361702127</c:v>
                </c:pt>
                <c:pt idx="147">
                  <c:v>0.45394736842105265</c:v>
                </c:pt>
                <c:pt idx="148">
                  <c:v>0.43984962406015038</c:v>
                </c:pt>
                <c:pt idx="149">
                  <c:v>0.52747252747252749</c:v>
                </c:pt>
                <c:pt idx="150">
                  <c:v>0.48</c:v>
                </c:pt>
                <c:pt idx="151">
                  <c:v>0.49009900990099009</c:v>
                </c:pt>
                <c:pt idx="152">
                  <c:v>0.43450479233226835</c:v>
                </c:pt>
                <c:pt idx="153">
                  <c:v>0.49236641221374045</c:v>
                </c:pt>
                <c:pt idx="154">
                  <c:v>0.41317365269461076</c:v>
                </c:pt>
                <c:pt idx="155">
                  <c:v>0.51452282157676343</c:v>
                </c:pt>
                <c:pt idx="156">
                  <c:v>0.4861111111111111</c:v>
                </c:pt>
                <c:pt idx="157">
                  <c:v>0.46481876332622601</c:v>
                </c:pt>
                <c:pt idx="158">
                  <c:v>0.45698924731182794</c:v>
                </c:pt>
                <c:pt idx="159">
                  <c:v>0.49285714285714288</c:v>
                </c:pt>
                <c:pt idx="160">
                  <c:v>0.50234741784037562</c:v>
                </c:pt>
                <c:pt idx="161">
                  <c:v>0.48888888888888887</c:v>
                </c:pt>
                <c:pt idx="162">
                  <c:v>0.45977011494252873</c:v>
                </c:pt>
                <c:pt idx="163">
                  <c:v>0.54098360655737709</c:v>
                </c:pt>
                <c:pt idx="164">
                  <c:v>0.5</c:v>
                </c:pt>
                <c:pt idx="165">
                  <c:v>0.48749999999999999</c:v>
                </c:pt>
                <c:pt idx="166">
                  <c:v>0.48888888888888887</c:v>
                </c:pt>
                <c:pt idx="167">
                  <c:v>0.50793650793650791</c:v>
                </c:pt>
                <c:pt idx="168">
                  <c:v>0.4972067039106145</c:v>
                </c:pt>
                <c:pt idx="169">
                  <c:v>0.49367088607594939</c:v>
                </c:pt>
                <c:pt idx="170">
                  <c:v>0.51973684210526316</c:v>
                </c:pt>
                <c:pt idx="171">
                  <c:v>0.53459119496855345</c:v>
                </c:pt>
                <c:pt idx="172">
                  <c:v>0.4264705882352941</c:v>
                </c:pt>
                <c:pt idx="173">
                  <c:v>0.51600000000000001</c:v>
                </c:pt>
                <c:pt idx="174">
                  <c:v>0.5</c:v>
                </c:pt>
                <c:pt idx="175">
                  <c:v>0.5</c:v>
                </c:pt>
                <c:pt idx="176">
                  <c:v>0.52941176470588236</c:v>
                </c:pt>
                <c:pt idx="177">
                  <c:v>0.47159090909090912</c:v>
                </c:pt>
                <c:pt idx="178">
                  <c:v>0.54166666666666663</c:v>
                </c:pt>
                <c:pt idx="179">
                  <c:v>0.53508771929824561</c:v>
                </c:pt>
                <c:pt idx="180">
                  <c:v>0.49771689497716892</c:v>
                </c:pt>
                <c:pt idx="181">
                  <c:v>0.50395256916996045</c:v>
                </c:pt>
                <c:pt idx="182">
                  <c:v>0.44813278008298757</c:v>
                </c:pt>
                <c:pt idx="183">
                  <c:v>0.45833333333333331</c:v>
                </c:pt>
                <c:pt idx="184">
                  <c:v>0.51593625498007967</c:v>
                </c:pt>
                <c:pt idx="185">
                  <c:v>0.49509803921568629</c:v>
                </c:pt>
                <c:pt idx="186">
                  <c:v>0.45846153846153848</c:v>
                </c:pt>
                <c:pt idx="187">
                  <c:v>0.50526315789473686</c:v>
                </c:pt>
                <c:pt idx="188">
                  <c:v>0.49157303370786515</c:v>
                </c:pt>
                <c:pt idx="189">
                  <c:v>0.52100840336134457</c:v>
                </c:pt>
                <c:pt idx="190">
                  <c:v>0.51111111111111107</c:v>
                </c:pt>
                <c:pt idx="191">
                  <c:v>0.50387596899224807</c:v>
                </c:pt>
                <c:pt idx="192">
                  <c:v>0.47499999999999998</c:v>
                </c:pt>
                <c:pt idx="193">
                  <c:v>0.50402144772117963</c:v>
                </c:pt>
                <c:pt idx="194">
                  <c:v>0.45270270270270269</c:v>
                </c:pt>
                <c:pt idx="195">
                  <c:v>0.46846846846846846</c:v>
                </c:pt>
                <c:pt idx="196">
                  <c:v>0.47096774193548385</c:v>
                </c:pt>
                <c:pt idx="197">
                  <c:v>0.51754385964912286</c:v>
                </c:pt>
                <c:pt idx="198">
                  <c:v>0.49082568807339449</c:v>
                </c:pt>
                <c:pt idx="199">
                  <c:v>0.4380664652567976</c:v>
                </c:pt>
                <c:pt idx="200">
                  <c:v>0.52895752895752901</c:v>
                </c:pt>
                <c:pt idx="201">
                  <c:v>0.45303867403314918</c:v>
                </c:pt>
                <c:pt idx="202">
                  <c:v>0.5357142857142857</c:v>
                </c:pt>
                <c:pt idx="203">
                  <c:v>0.53591160220994472</c:v>
                </c:pt>
                <c:pt idx="204">
                  <c:v>0.46907216494845361</c:v>
                </c:pt>
                <c:pt idx="205">
                  <c:v>0.50295857988165682</c:v>
                </c:pt>
                <c:pt idx="206">
                  <c:v>0.52941176470588236</c:v>
                </c:pt>
                <c:pt idx="207">
                  <c:v>0.48601398601398599</c:v>
                </c:pt>
                <c:pt idx="208">
                  <c:v>0.51515151515151514</c:v>
                </c:pt>
                <c:pt idx="209">
                  <c:v>0.48936170212765956</c:v>
                </c:pt>
                <c:pt idx="210">
                  <c:v>0.54545454545454541</c:v>
                </c:pt>
                <c:pt idx="211">
                  <c:v>0.44186046511627908</c:v>
                </c:pt>
                <c:pt idx="212">
                  <c:v>0.47448015122873344</c:v>
                </c:pt>
                <c:pt idx="213">
                  <c:v>0.5</c:v>
                </c:pt>
                <c:pt idx="214">
                  <c:v>0.48979591836734693</c:v>
                </c:pt>
                <c:pt idx="215">
                  <c:v>0.51343283582089549</c:v>
                </c:pt>
                <c:pt idx="216">
                  <c:v>0.47435897435897434</c:v>
                </c:pt>
                <c:pt idx="217">
                  <c:v>0.49367088607594939</c:v>
                </c:pt>
                <c:pt idx="218">
                  <c:v>0.54647887323943667</c:v>
                </c:pt>
                <c:pt idx="219">
                  <c:v>0.5</c:v>
                </c:pt>
                <c:pt idx="220">
                  <c:v>0.48905109489051096</c:v>
                </c:pt>
                <c:pt idx="221">
                  <c:v>0.49769585253456222</c:v>
                </c:pt>
                <c:pt idx="222">
                  <c:v>0.5067567567567568</c:v>
                </c:pt>
                <c:pt idx="223">
                  <c:v>0.49668874172185429</c:v>
                </c:pt>
                <c:pt idx="224">
                  <c:v>0.48816568047337278</c:v>
                </c:pt>
                <c:pt idx="225">
                  <c:v>0.5</c:v>
                </c:pt>
                <c:pt idx="226">
                  <c:v>0.45427728613569324</c:v>
                </c:pt>
                <c:pt idx="227">
                  <c:v>0.44347826086956521</c:v>
                </c:pt>
                <c:pt idx="228">
                  <c:v>0.52252252252252251</c:v>
                </c:pt>
                <c:pt idx="229">
                  <c:v>0.5357142857142857</c:v>
                </c:pt>
                <c:pt idx="230">
                  <c:v>0.55714285714285716</c:v>
                </c:pt>
                <c:pt idx="231">
                  <c:v>0.55707762557077622</c:v>
                </c:pt>
                <c:pt idx="232">
                  <c:v>0.54477611940298509</c:v>
                </c:pt>
                <c:pt idx="233">
                  <c:v>0.54738878143133463</c:v>
                </c:pt>
                <c:pt idx="234">
                  <c:v>0.59898477157360408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67-4468-9521-26163588A9D6}"/>
            </c:ext>
          </c:extLst>
        </c:ser>
        <c:ser>
          <c:idx val="4"/>
          <c:order val="4"/>
          <c:tx>
            <c:strRef>
              <c:f>'G H Alpha Secant'!$CA$3</c:f>
              <c:strCache>
                <c:ptCount val="1"/>
                <c:pt idx="0">
                  <c:v>Omega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'G H Alpha Secant'!$BV$4:$BV$238</c:f>
              <c:numCache>
                <c:formatCode>General</c:formatCode>
                <c:ptCount val="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</c:numCache>
            </c:numRef>
          </c:xVal>
          <c:yVal>
            <c:numRef>
              <c:f>'G H Alpha Secant'!$CA$4:$CA$238</c:f>
              <c:numCache>
                <c:formatCode>General</c:formatCode>
                <c:ptCount val="235"/>
                <c:pt idx="0">
                  <c:v>0.4061538461538462</c:v>
                </c:pt>
                <c:pt idx="1">
                  <c:v>0.36220472440944879</c:v>
                </c:pt>
                <c:pt idx="2">
                  <c:v>0.23255813953488372</c:v>
                </c:pt>
                <c:pt idx="3">
                  <c:v>0.24260355029585798</c:v>
                </c:pt>
                <c:pt idx="4">
                  <c:v>0.33333333333333331</c:v>
                </c:pt>
                <c:pt idx="5">
                  <c:v>0.10427350427350428</c:v>
                </c:pt>
                <c:pt idx="6">
                  <c:v>0.34194831013916505</c:v>
                </c:pt>
                <c:pt idx="7">
                  <c:v>0.18404907975460122</c:v>
                </c:pt>
                <c:pt idx="8">
                  <c:v>0.37619047619047619</c:v>
                </c:pt>
                <c:pt idx="9">
                  <c:v>0.41860465116279066</c:v>
                </c:pt>
                <c:pt idx="10">
                  <c:v>0.34317343173431736</c:v>
                </c:pt>
                <c:pt idx="11">
                  <c:v>0.30707070707070705</c:v>
                </c:pt>
                <c:pt idx="12">
                  <c:v>0.3954451345755694</c:v>
                </c:pt>
                <c:pt idx="13">
                  <c:v>0.39380530973451328</c:v>
                </c:pt>
                <c:pt idx="14">
                  <c:v>0.31</c:v>
                </c:pt>
                <c:pt idx="15">
                  <c:v>0.34528301886792451</c:v>
                </c:pt>
                <c:pt idx="16">
                  <c:v>0.36705202312138729</c:v>
                </c:pt>
                <c:pt idx="17">
                  <c:v>0.3511705685618729</c:v>
                </c:pt>
                <c:pt idx="18">
                  <c:v>0.44863731656184486</c:v>
                </c:pt>
                <c:pt idx="19">
                  <c:v>0.25916870415647919</c:v>
                </c:pt>
                <c:pt idx="20">
                  <c:v>0.25320512820512825</c:v>
                </c:pt>
                <c:pt idx="21">
                  <c:v>0.29283489096573206</c:v>
                </c:pt>
                <c:pt idx="22">
                  <c:v>0.43447293447293445</c:v>
                </c:pt>
                <c:pt idx="23">
                  <c:v>0.36834319526627218</c:v>
                </c:pt>
                <c:pt idx="24">
                  <c:v>0.34943181818181818</c:v>
                </c:pt>
                <c:pt idx="25">
                  <c:v>0.31627906976744186</c:v>
                </c:pt>
                <c:pt idx="26">
                  <c:v>0.44288577154308617</c:v>
                </c:pt>
                <c:pt idx="27">
                  <c:v>0.36363636363636365</c:v>
                </c:pt>
                <c:pt idx="28">
                  <c:v>0.51902173913043481</c:v>
                </c:pt>
                <c:pt idx="29">
                  <c:v>0.52112676056338025</c:v>
                </c:pt>
                <c:pt idx="30">
                  <c:v>0.51539708265802264</c:v>
                </c:pt>
                <c:pt idx="31">
                  <c:v>0.28451178451178449</c:v>
                </c:pt>
                <c:pt idx="32">
                  <c:v>0.38697318007662834</c:v>
                </c:pt>
                <c:pt idx="33">
                  <c:v>0.49140049140049147</c:v>
                </c:pt>
                <c:pt idx="34">
                  <c:v>0.25321888412017168</c:v>
                </c:pt>
                <c:pt idx="35">
                  <c:v>0.40485829959514175</c:v>
                </c:pt>
                <c:pt idx="36">
                  <c:v>0.27094972067039103</c:v>
                </c:pt>
                <c:pt idx="37">
                  <c:v>0.55387931034482762</c:v>
                </c:pt>
                <c:pt idx="38">
                  <c:v>0.27559055118110237</c:v>
                </c:pt>
                <c:pt idx="39">
                  <c:v>0.44106463878326996</c:v>
                </c:pt>
                <c:pt idx="40">
                  <c:v>0.43089430894308944</c:v>
                </c:pt>
                <c:pt idx="41">
                  <c:v>0.32500000000000001</c:v>
                </c:pt>
                <c:pt idx="42">
                  <c:v>0.39926739926739929</c:v>
                </c:pt>
                <c:pt idx="43">
                  <c:v>0.46282973621103118</c:v>
                </c:pt>
                <c:pt idx="44">
                  <c:v>0.45604395604395603</c:v>
                </c:pt>
                <c:pt idx="45">
                  <c:v>0.49056603773584906</c:v>
                </c:pt>
                <c:pt idx="46">
                  <c:v>0.38075313807531375</c:v>
                </c:pt>
                <c:pt idx="47">
                  <c:v>0.35057471264367812</c:v>
                </c:pt>
                <c:pt idx="48">
                  <c:v>0.2842377260981912</c:v>
                </c:pt>
                <c:pt idx="49">
                  <c:v>0.4401408450704225</c:v>
                </c:pt>
                <c:pt idx="50">
                  <c:v>0.39130434782608692</c:v>
                </c:pt>
                <c:pt idx="51">
                  <c:v>0.3188180404354588</c:v>
                </c:pt>
                <c:pt idx="52">
                  <c:v>0.45051194539249151</c:v>
                </c:pt>
                <c:pt idx="53">
                  <c:v>0.45833333333333337</c:v>
                </c:pt>
                <c:pt idx="54">
                  <c:v>0.450354609929078</c:v>
                </c:pt>
                <c:pt idx="55">
                  <c:v>0.34444444444444444</c:v>
                </c:pt>
                <c:pt idx="56">
                  <c:v>0.3392857142857143</c:v>
                </c:pt>
                <c:pt idx="57">
                  <c:v>0.41250000000000003</c:v>
                </c:pt>
                <c:pt idx="58">
                  <c:v>0.46212121212121215</c:v>
                </c:pt>
                <c:pt idx="59">
                  <c:v>0.55947955390334569</c:v>
                </c:pt>
                <c:pt idx="60">
                  <c:v>0.45269016697588127</c:v>
                </c:pt>
                <c:pt idx="61">
                  <c:v>0.42412451361867703</c:v>
                </c:pt>
                <c:pt idx="62">
                  <c:v>0.36967418546365916</c:v>
                </c:pt>
                <c:pt idx="63">
                  <c:v>0.53125</c:v>
                </c:pt>
                <c:pt idx="64">
                  <c:v>0.29315476190476197</c:v>
                </c:pt>
                <c:pt idx="65">
                  <c:v>0.37347294938917974</c:v>
                </c:pt>
                <c:pt idx="66">
                  <c:v>0.36842105263157893</c:v>
                </c:pt>
                <c:pt idx="67">
                  <c:v>0.48357664233576647</c:v>
                </c:pt>
                <c:pt idx="68">
                  <c:v>0.45714285714285718</c:v>
                </c:pt>
                <c:pt idx="69">
                  <c:v>0.4452054794520548</c:v>
                </c:pt>
                <c:pt idx="70">
                  <c:v>0.52173913043478259</c:v>
                </c:pt>
                <c:pt idx="71">
                  <c:v>0.44680851063829791</c:v>
                </c:pt>
                <c:pt idx="72">
                  <c:v>0.56585365853658531</c:v>
                </c:pt>
                <c:pt idx="73">
                  <c:v>0.46537396121883662</c:v>
                </c:pt>
                <c:pt idx="74">
                  <c:v>0.51276102088167053</c:v>
                </c:pt>
                <c:pt idx="75">
                  <c:v>0.52870090634441091</c:v>
                </c:pt>
                <c:pt idx="76">
                  <c:v>0.38953488372093026</c:v>
                </c:pt>
                <c:pt idx="77">
                  <c:v>0.48087431693989069</c:v>
                </c:pt>
                <c:pt idx="78">
                  <c:v>0.45205479452054798</c:v>
                </c:pt>
                <c:pt idx="79">
                  <c:v>0.48680351906158359</c:v>
                </c:pt>
                <c:pt idx="80">
                  <c:v>0.39090909090909087</c:v>
                </c:pt>
                <c:pt idx="81">
                  <c:v>0.57819905213270151</c:v>
                </c:pt>
                <c:pt idx="82">
                  <c:v>0.56077348066298349</c:v>
                </c:pt>
                <c:pt idx="83">
                  <c:v>0.52272727272727271</c:v>
                </c:pt>
                <c:pt idx="84">
                  <c:v>0.42528735632183906</c:v>
                </c:pt>
                <c:pt idx="85">
                  <c:v>0.55033557046979864</c:v>
                </c:pt>
                <c:pt idx="86">
                  <c:v>0.59959349593495936</c:v>
                </c:pt>
                <c:pt idx="87">
                  <c:v>0.44808743169398907</c:v>
                </c:pt>
                <c:pt idx="88">
                  <c:v>0.48076923076923084</c:v>
                </c:pt>
                <c:pt idx="89">
                  <c:v>0.58119658119658113</c:v>
                </c:pt>
                <c:pt idx="90">
                  <c:v>0.35326086956521741</c:v>
                </c:pt>
                <c:pt idx="91">
                  <c:v>0.40470588235294119</c:v>
                </c:pt>
                <c:pt idx="92">
                  <c:v>0.36619718309859151</c:v>
                </c:pt>
                <c:pt idx="93">
                  <c:v>0.56115107913669071</c:v>
                </c:pt>
                <c:pt idx="94">
                  <c:v>0.44921875</c:v>
                </c:pt>
                <c:pt idx="95">
                  <c:v>0.4952380952380952</c:v>
                </c:pt>
                <c:pt idx="96">
                  <c:v>0.45669291338582674</c:v>
                </c:pt>
                <c:pt idx="97">
                  <c:v>0.48187311178247727</c:v>
                </c:pt>
                <c:pt idx="98">
                  <c:v>0.42939481268011526</c:v>
                </c:pt>
                <c:pt idx="99">
                  <c:v>0.42972972972972973</c:v>
                </c:pt>
                <c:pt idx="100">
                  <c:v>0.55131264916467781</c:v>
                </c:pt>
                <c:pt idx="101">
                  <c:v>0.56493506493506496</c:v>
                </c:pt>
                <c:pt idx="102">
                  <c:v>0.49689440993788825</c:v>
                </c:pt>
                <c:pt idx="103">
                  <c:v>0.5417661097852029</c:v>
                </c:pt>
                <c:pt idx="104">
                  <c:v>0.48275862068965514</c:v>
                </c:pt>
                <c:pt idx="105">
                  <c:v>0.52631578947368418</c:v>
                </c:pt>
                <c:pt idx="106">
                  <c:v>0.49218750000000006</c:v>
                </c:pt>
                <c:pt idx="107">
                  <c:v>0.54252199413489732</c:v>
                </c:pt>
                <c:pt idx="108">
                  <c:v>0.43181818181818182</c:v>
                </c:pt>
                <c:pt idx="109">
                  <c:v>0.50108459869848154</c:v>
                </c:pt>
                <c:pt idx="110">
                  <c:v>0.5862068965517242</c:v>
                </c:pt>
                <c:pt idx="111">
                  <c:v>0.50877192982456143</c:v>
                </c:pt>
                <c:pt idx="112">
                  <c:v>0.53295128939828085</c:v>
                </c:pt>
                <c:pt idx="113">
                  <c:v>0.55555555555555558</c:v>
                </c:pt>
                <c:pt idx="114">
                  <c:v>0.5401069518716578</c:v>
                </c:pt>
                <c:pt idx="115">
                  <c:v>0.46558704453441296</c:v>
                </c:pt>
                <c:pt idx="116">
                  <c:v>0.35135135135135132</c:v>
                </c:pt>
                <c:pt idx="117">
                  <c:v>0.60714285714285721</c:v>
                </c:pt>
                <c:pt idx="118">
                  <c:v>0.5714285714285714</c:v>
                </c:pt>
                <c:pt idx="119">
                  <c:v>0.57342657342657344</c:v>
                </c:pt>
                <c:pt idx="120">
                  <c:v>0.5</c:v>
                </c:pt>
                <c:pt idx="121">
                  <c:v>0.49815498154981552</c:v>
                </c:pt>
                <c:pt idx="122">
                  <c:v>0.5544554455445545</c:v>
                </c:pt>
                <c:pt idx="123">
                  <c:v>0.47169811320754718</c:v>
                </c:pt>
                <c:pt idx="124">
                  <c:v>0.48946515397082657</c:v>
                </c:pt>
                <c:pt idx="125">
                  <c:v>0.6575682382133996</c:v>
                </c:pt>
                <c:pt idx="126">
                  <c:v>0.51269035532994922</c:v>
                </c:pt>
                <c:pt idx="127">
                  <c:v>0.5757575757575758</c:v>
                </c:pt>
                <c:pt idx="128">
                  <c:v>0.5679012345679012</c:v>
                </c:pt>
                <c:pt idx="129">
                  <c:v>0.61038961038961037</c:v>
                </c:pt>
                <c:pt idx="130">
                  <c:v>0.55268022181146026</c:v>
                </c:pt>
                <c:pt idx="131">
                  <c:v>0.55271565495207664</c:v>
                </c:pt>
                <c:pt idx="132">
                  <c:v>0.60810810810810811</c:v>
                </c:pt>
                <c:pt idx="133">
                  <c:v>0.53472222222222221</c:v>
                </c:pt>
                <c:pt idx="134">
                  <c:v>0.55555555555555558</c:v>
                </c:pt>
                <c:pt idx="135">
                  <c:v>0.54273504273504281</c:v>
                </c:pt>
                <c:pt idx="136">
                  <c:v>0.625</c:v>
                </c:pt>
                <c:pt idx="137">
                  <c:v>0.49816176470588236</c:v>
                </c:pt>
                <c:pt idx="138">
                  <c:v>0.55714285714285716</c:v>
                </c:pt>
                <c:pt idx="139">
                  <c:v>0.70285714285714285</c:v>
                </c:pt>
                <c:pt idx="140">
                  <c:v>0.56441717791411039</c:v>
                </c:pt>
                <c:pt idx="141">
                  <c:v>0.6333333333333333</c:v>
                </c:pt>
                <c:pt idx="142">
                  <c:v>0.57553956834532372</c:v>
                </c:pt>
                <c:pt idx="143">
                  <c:v>0.56164383561643838</c:v>
                </c:pt>
                <c:pt idx="144">
                  <c:v>0.4826086956521739</c:v>
                </c:pt>
                <c:pt idx="145">
                  <c:v>0.6146788990825689</c:v>
                </c:pt>
                <c:pt idx="146">
                  <c:v>0.61094224924012153</c:v>
                </c:pt>
                <c:pt idx="147">
                  <c:v>0.56578947368421062</c:v>
                </c:pt>
                <c:pt idx="148">
                  <c:v>0.62030075187969924</c:v>
                </c:pt>
                <c:pt idx="149">
                  <c:v>0.58241758241758235</c:v>
                </c:pt>
                <c:pt idx="150">
                  <c:v>0.65999999999999992</c:v>
                </c:pt>
                <c:pt idx="151">
                  <c:v>0.54455445544554448</c:v>
                </c:pt>
                <c:pt idx="152">
                  <c:v>0.67305644302449419</c:v>
                </c:pt>
                <c:pt idx="153">
                  <c:v>0.68320610687022898</c:v>
                </c:pt>
                <c:pt idx="154">
                  <c:v>0.65269461077844304</c:v>
                </c:pt>
                <c:pt idx="155">
                  <c:v>0.63070539419087135</c:v>
                </c:pt>
                <c:pt idx="156">
                  <c:v>0.70833333333333326</c:v>
                </c:pt>
                <c:pt idx="157">
                  <c:v>0.60980810234541583</c:v>
                </c:pt>
                <c:pt idx="158">
                  <c:v>0.69892473118279574</c:v>
                </c:pt>
                <c:pt idx="159">
                  <c:v>0.63571428571428568</c:v>
                </c:pt>
                <c:pt idx="160">
                  <c:v>0.64788732394366189</c:v>
                </c:pt>
                <c:pt idx="161">
                  <c:v>0.67555555555555546</c:v>
                </c:pt>
                <c:pt idx="162">
                  <c:v>0.58620689655172409</c:v>
                </c:pt>
                <c:pt idx="163">
                  <c:v>0.69672131147540983</c:v>
                </c:pt>
                <c:pt idx="164">
                  <c:v>0.56730769230769229</c:v>
                </c:pt>
                <c:pt idx="165">
                  <c:v>0.70624999999999982</c:v>
                </c:pt>
                <c:pt idx="166">
                  <c:v>0.57460317460317456</c:v>
                </c:pt>
                <c:pt idx="167">
                  <c:v>0.76190476190476186</c:v>
                </c:pt>
                <c:pt idx="168">
                  <c:v>0.6927374301675977</c:v>
                </c:pt>
                <c:pt idx="169">
                  <c:v>0.6919831223628693</c:v>
                </c:pt>
                <c:pt idx="170">
                  <c:v>0.61184210526315796</c:v>
                </c:pt>
                <c:pt idx="171">
                  <c:v>0.68553459119496862</c:v>
                </c:pt>
                <c:pt idx="172">
                  <c:v>0.63235294117647056</c:v>
                </c:pt>
                <c:pt idx="173">
                  <c:v>0.70799999999999996</c:v>
                </c:pt>
                <c:pt idx="174">
                  <c:v>0.61881188118811881</c:v>
                </c:pt>
                <c:pt idx="175">
                  <c:v>0.61392405063291133</c:v>
                </c:pt>
                <c:pt idx="176">
                  <c:v>0.66176470588235292</c:v>
                </c:pt>
                <c:pt idx="177">
                  <c:v>0.63068181818181812</c:v>
                </c:pt>
                <c:pt idx="178">
                  <c:v>0.53645833333333326</c:v>
                </c:pt>
                <c:pt idx="179">
                  <c:v>0.64035087719298245</c:v>
                </c:pt>
                <c:pt idx="180">
                  <c:v>0.68493150684931514</c:v>
                </c:pt>
                <c:pt idx="181">
                  <c:v>0.65019762845849804</c:v>
                </c:pt>
                <c:pt idx="182">
                  <c:v>0.65145228215767648</c:v>
                </c:pt>
                <c:pt idx="183">
                  <c:v>0.64583333333333348</c:v>
                </c:pt>
                <c:pt idx="184">
                  <c:v>0.71513944223107573</c:v>
                </c:pt>
                <c:pt idx="185">
                  <c:v>0.65196078431372539</c:v>
                </c:pt>
                <c:pt idx="186">
                  <c:v>0.72307692307692317</c:v>
                </c:pt>
                <c:pt idx="187">
                  <c:v>0.67368421052631566</c:v>
                </c:pt>
                <c:pt idx="188">
                  <c:v>0.7303370786516854</c:v>
                </c:pt>
                <c:pt idx="189">
                  <c:v>0.69747899159663862</c:v>
                </c:pt>
                <c:pt idx="190">
                  <c:v>0.6</c:v>
                </c:pt>
                <c:pt idx="191">
                  <c:v>0.79844961240310075</c:v>
                </c:pt>
                <c:pt idx="192">
                  <c:v>0.69166666666666665</c:v>
                </c:pt>
                <c:pt idx="193">
                  <c:v>0.75871313672922258</c:v>
                </c:pt>
                <c:pt idx="194">
                  <c:v>0.66554054054054057</c:v>
                </c:pt>
                <c:pt idx="195">
                  <c:v>0.5855855855855856</c:v>
                </c:pt>
                <c:pt idx="196">
                  <c:v>0.70967741935483875</c:v>
                </c:pt>
                <c:pt idx="197">
                  <c:v>0.66666666666666663</c:v>
                </c:pt>
                <c:pt idx="198">
                  <c:v>0.62385321100917435</c:v>
                </c:pt>
                <c:pt idx="199">
                  <c:v>0.67673716012084595</c:v>
                </c:pt>
                <c:pt idx="200">
                  <c:v>0.70270270270270263</c:v>
                </c:pt>
                <c:pt idx="201">
                  <c:v>0.78084714548802947</c:v>
                </c:pt>
                <c:pt idx="202">
                  <c:v>0.71825396825396814</c:v>
                </c:pt>
                <c:pt idx="203">
                  <c:v>0.74033149171270718</c:v>
                </c:pt>
                <c:pt idx="204">
                  <c:v>0.72164948453608246</c:v>
                </c:pt>
                <c:pt idx="205">
                  <c:v>0.73964497041420119</c:v>
                </c:pt>
                <c:pt idx="206">
                  <c:v>0.66176470588235292</c:v>
                </c:pt>
                <c:pt idx="207">
                  <c:v>0.73426573426573416</c:v>
                </c:pt>
                <c:pt idx="208">
                  <c:v>0.71380471380471389</c:v>
                </c:pt>
                <c:pt idx="209">
                  <c:v>0.62411347517730498</c:v>
                </c:pt>
                <c:pt idx="210">
                  <c:v>0.7</c:v>
                </c:pt>
                <c:pt idx="211">
                  <c:v>0.68604651162790709</c:v>
                </c:pt>
                <c:pt idx="212">
                  <c:v>0.77882797731568987</c:v>
                </c:pt>
                <c:pt idx="213">
                  <c:v>0.76</c:v>
                </c:pt>
                <c:pt idx="214">
                  <c:v>0.67346938775510201</c:v>
                </c:pt>
                <c:pt idx="215">
                  <c:v>0.84477611940298503</c:v>
                </c:pt>
                <c:pt idx="216">
                  <c:v>0.78846153846153844</c:v>
                </c:pt>
                <c:pt idx="217">
                  <c:v>0.77215189873417733</c:v>
                </c:pt>
                <c:pt idx="218">
                  <c:v>0.80563380281690145</c:v>
                </c:pt>
                <c:pt idx="219">
                  <c:v>0.72727272727272729</c:v>
                </c:pt>
                <c:pt idx="220">
                  <c:v>0.74452554744525556</c:v>
                </c:pt>
                <c:pt idx="221">
                  <c:v>0.70967741935483875</c:v>
                </c:pt>
                <c:pt idx="222">
                  <c:v>0.73141891891891886</c:v>
                </c:pt>
                <c:pt idx="223">
                  <c:v>0.7483443708609272</c:v>
                </c:pt>
                <c:pt idx="224">
                  <c:v>0.75443786982248517</c:v>
                </c:pt>
                <c:pt idx="225">
                  <c:v>0.8</c:v>
                </c:pt>
                <c:pt idx="226">
                  <c:v>0.75811209439528027</c:v>
                </c:pt>
                <c:pt idx="227">
                  <c:v>0.79130434782608694</c:v>
                </c:pt>
                <c:pt idx="228">
                  <c:v>0.79279279279279291</c:v>
                </c:pt>
                <c:pt idx="229">
                  <c:v>0.77551020408163263</c:v>
                </c:pt>
                <c:pt idx="230">
                  <c:v>0.73571428571428577</c:v>
                </c:pt>
                <c:pt idx="231">
                  <c:v>0.73972602739726023</c:v>
                </c:pt>
                <c:pt idx="232">
                  <c:v>0.82835820895522394</c:v>
                </c:pt>
                <c:pt idx="233">
                  <c:v>0.74854932301740806</c:v>
                </c:pt>
                <c:pt idx="234">
                  <c:v>0.7766497461928934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67-4468-9521-26163588A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22160"/>
        <c:axId val="494420080"/>
      </c:scatterChart>
      <c:valAx>
        <c:axId val="494422160"/>
        <c:scaling>
          <c:orientation val="minMax"/>
          <c:max val="23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0080"/>
        <c:crosses val="autoZero"/>
        <c:crossBetween val="midCat"/>
      </c:valAx>
      <c:valAx>
        <c:axId val="4944200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Second Secant of Lambda vs Second Secants of  P and Omega</a:t>
            </a:r>
          </a:p>
          <a:p>
            <a:pPr>
              <a:defRPr>
                <a:solidFill>
                  <a:schemeClr val="tx1">
                    <a:lumMod val="95000"/>
                    <a:lumOff val="5000"/>
                  </a:schemeClr>
                </a:solidFill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Simulation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 P Omega Secant'!$AV$5</c:f>
              <c:strCache>
                <c:ptCount val="1"/>
                <c:pt idx="0">
                  <c:v>-0.241663985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trendline>
            <c:spPr>
              <a:ln w="38100" cap="rnd" cmpd="sng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912217361718674"/>
                  <c:y val="-0.36182965346139162"/>
                </c:manualLayout>
              </c:layout>
              <c:numFmt formatCode="General" sourceLinked="0"/>
              <c:spPr>
                <a:solidFill>
                  <a:srgbClr val="00206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P Omega Secant'!$AU$6:$AU$238</c:f>
              <c:numCache>
                <c:formatCode>General</c:formatCode>
                <c:ptCount val="233"/>
                <c:pt idx="0">
                  <c:v>2.8143399149769766E-2</c:v>
                </c:pt>
                <c:pt idx="1">
                  <c:v>-3.5963212025342028E-2</c:v>
                </c:pt>
                <c:pt idx="2">
                  <c:v>-5.1275895256604975E-2</c:v>
                </c:pt>
                <c:pt idx="3">
                  <c:v>6.6562663856719106E-2</c:v>
                </c:pt>
                <c:pt idx="4">
                  <c:v>-8.9895464657879787E-3</c:v>
                </c:pt>
                <c:pt idx="5">
                  <c:v>1.0787070528341269E-2</c:v>
                </c:pt>
                <c:pt idx="6">
                  <c:v>8.2175943300233367E-4</c:v>
                </c:pt>
                <c:pt idx="7">
                  <c:v>-0.1601546006163703</c:v>
                </c:pt>
                <c:pt idx="8">
                  <c:v>0.10452884114863811</c:v>
                </c:pt>
                <c:pt idx="9">
                  <c:v>-7.2690916916394732E-3</c:v>
                </c:pt>
                <c:pt idx="10">
                  <c:v>5.787851908231767E-2</c:v>
                </c:pt>
                <c:pt idx="11">
                  <c:v>-6.4090532348221485E-2</c:v>
                </c:pt>
                <c:pt idx="12">
                  <c:v>3.348648391468978E-3</c:v>
                </c:pt>
                <c:pt idx="13">
                  <c:v>-1.6577497308629452E-2</c:v>
                </c:pt>
                <c:pt idx="14">
                  <c:v>-5.9359792482930329E-3</c:v>
                </c:pt>
                <c:pt idx="15">
                  <c:v>5.458535853010027E-2</c:v>
                </c:pt>
                <c:pt idx="16">
                  <c:v>-1.3055775734930331E-3</c:v>
                </c:pt>
                <c:pt idx="17">
                  <c:v>-9.7377478961116704E-2</c:v>
                </c:pt>
                <c:pt idx="18">
                  <c:v>1.1648762215841879E-2</c:v>
                </c:pt>
                <c:pt idx="19">
                  <c:v>-1.1738430876992334E-2</c:v>
                </c:pt>
                <c:pt idx="20">
                  <c:v>4.2886756087884503E-2</c:v>
                </c:pt>
                <c:pt idx="21">
                  <c:v>-4.1946673626062914E-2</c:v>
                </c:pt>
                <c:pt idx="22">
                  <c:v>6.0209308532479244E-2</c:v>
                </c:pt>
                <c:pt idx="23">
                  <c:v>8.8085101583045278E-3</c:v>
                </c:pt>
                <c:pt idx="24">
                  <c:v>-8.7097716777777834E-2</c:v>
                </c:pt>
                <c:pt idx="25">
                  <c:v>9.8894807239147675E-3</c:v>
                </c:pt>
                <c:pt idx="26">
                  <c:v>-2.0216196852911761E-2</c:v>
                </c:pt>
                <c:pt idx="27">
                  <c:v>3.9726117862860399E-2</c:v>
                </c:pt>
                <c:pt idx="28">
                  <c:v>1.4244883089673477E-2</c:v>
                </c:pt>
                <c:pt idx="29">
                  <c:v>-1.8292876452984386E-2</c:v>
                </c:pt>
                <c:pt idx="30">
                  <c:v>-9.8433246182136502E-2</c:v>
                </c:pt>
                <c:pt idx="31">
                  <c:v>8.801826181660416E-2</c:v>
                </c:pt>
                <c:pt idx="32">
                  <c:v>-3.0160975557658398E-2</c:v>
                </c:pt>
                <c:pt idx="33">
                  <c:v>5.5278741396138198E-2</c:v>
                </c:pt>
                <c:pt idx="34">
                  <c:v>3.0279967603052182E-2</c:v>
                </c:pt>
                <c:pt idx="35">
                  <c:v>-7.3515937883806504E-2</c:v>
                </c:pt>
                <c:pt idx="36">
                  <c:v>-1.445610431980604E-2</c:v>
                </c:pt>
                <c:pt idx="37">
                  <c:v>-4.649977644185016E-2</c:v>
                </c:pt>
                <c:pt idx="38">
                  <c:v>3.9761549575437205E-3</c:v>
                </c:pt>
                <c:pt idx="39">
                  <c:v>7.1880180186468301E-2</c:v>
                </c:pt>
                <c:pt idx="40">
                  <c:v>-1.1667098298194567E-2</c:v>
                </c:pt>
                <c:pt idx="41">
                  <c:v>2.2483207329754673E-2</c:v>
                </c:pt>
                <c:pt idx="42">
                  <c:v>-3.0577293770697123E-2</c:v>
                </c:pt>
                <c:pt idx="43">
                  <c:v>9.6577644730079792E-3</c:v>
                </c:pt>
                <c:pt idx="44">
                  <c:v>-9.4412975667614141E-2</c:v>
                </c:pt>
                <c:pt idx="45">
                  <c:v>7.6928976836938168E-2</c:v>
                </c:pt>
                <c:pt idx="46">
                  <c:v>2.7648010347194163E-2</c:v>
                </c:pt>
                <c:pt idx="47">
                  <c:v>9.6677353809070943E-3</c:v>
                </c:pt>
                <c:pt idx="48">
                  <c:v>-7.2997376949886505E-3</c:v>
                </c:pt>
                <c:pt idx="49">
                  <c:v>-3.8845353249309045E-2</c:v>
                </c:pt>
                <c:pt idx="50">
                  <c:v>1.7563041364946907E-2</c:v>
                </c:pt>
                <c:pt idx="51">
                  <c:v>-3.3243847651042491E-2</c:v>
                </c:pt>
                <c:pt idx="52">
                  <c:v>-1.7263904441955913E-3</c:v>
                </c:pt>
                <c:pt idx="53">
                  <c:v>7.222222222222241E-3</c:v>
                </c:pt>
                <c:pt idx="54">
                  <c:v>-2.1890178379540104E-2</c:v>
                </c:pt>
                <c:pt idx="55">
                  <c:v>5.3409090909090962E-2</c:v>
                </c:pt>
                <c:pt idx="56">
                  <c:v>-9.7277239291595041E-2</c:v>
                </c:pt>
                <c:pt idx="57">
                  <c:v>0.10294225512306687</c:v>
                </c:pt>
                <c:pt idx="58">
                  <c:v>-2.595539191352747E-3</c:v>
                </c:pt>
                <c:pt idx="59">
                  <c:v>4.9220010021988059E-3</c:v>
                </c:pt>
                <c:pt idx="60">
                  <c:v>-8.169747183184195E-2</c:v>
                </c:pt>
                <c:pt idx="61">
                  <c:v>4.1849414924463368E-2</c:v>
                </c:pt>
                <c:pt idx="62">
                  <c:v>-2.9181113385638002E-2</c:v>
                </c:pt>
                <c:pt idx="63">
                  <c:v>-1.7880518272914925E-2</c:v>
                </c:pt>
                <c:pt idx="64">
                  <c:v>-2.9858384821067285E-2</c:v>
                </c:pt>
                <c:pt idx="65">
                  <c:v>6.3111193872694205E-2</c:v>
                </c:pt>
                <c:pt idx="66">
                  <c:v>-4.1235906039959525E-2</c:v>
                </c:pt>
                <c:pt idx="67">
                  <c:v>8.6887997846902265E-3</c:v>
                </c:pt>
                <c:pt idx="68">
                  <c:v>-2.0419425049150064E-2</c:v>
                </c:pt>
                <c:pt idx="69">
                  <c:v>-1.2624729525677558E-2</c:v>
                </c:pt>
                <c:pt idx="70">
                  <c:v>-2.3012927334242317E-2</c:v>
                </c:pt>
                <c:pt idx="71">
                  <c:v>0.11042297086041958</c:v>
                </c:pt>
                <c:pt idx="72">
                  <c:v>-7.685843542862919E-2</c:v>
                </c:pt>
                <c:pt idx="73">
                  <c:v>6.1190906760068164E-2</c:v>
                </c:pt>
                <c:pt idx="74">
                  <c:v>-0.10014060816976417</c:v>
                </c:pt>
                <c:pt idx="75">
                  <c:v>-3.8919720325377716E-2</c:v>
                </c:pt>
                <c:pt idx="76">
                  <c:v>0.10418275533346671</c:v>
                </c:pt>
                <c:pt idx="77">
                  <c:v>-9.2027671560874658E-2</c:v>
                </c:pt>
                <c:pt idx="78">
                  <c:v>4.1437189362992566E-2</c:v>
                </c:pt>
                <c:pt idx="79">
                  <c:v>-2.2092264881081791E-2</c:v>
                </c:pt>
                <c:pt idx="80">
                  <c:v>4.318366660122841E-2</c:v>
                </c:pt>
                <c:pt idx="81">
                  <c:v>-3.5878471796033651E-2</c:v>
                </c:pt>
                <c:pt idx="82">
                  <c:v>-5.1328175533402187E-3</c:v>
                </c:pt>
                <c:pt idx="83">
                  <c:v>-5.5161599059819766E-3</c:v>
                </c:pt>
                <c:pt idx="84">
                  <c:v>0.11397118342237322</c:v>
                </c:pt>
                <c:pt idx="85">
                  <c:v>-4.6380718488776618E-2</c:v>
                </c:pt>
                <c:pt idx="86">
                  <c:v>-6.1372346449496684E-2</c:v>
                </c:pt>
                <c:pt idx="87">
                  <c:v>5.7382074426437724E-2</c:v>
                </c:pt>
                <c:pt idx="88">
                  <c:v>-8.6518553909857854E-3</c:v>
                </c:pt>
                <c:pt idx="89">
                  <c:v>-9.5414078674948222E-2</c:v>
                </c:pt>
                <c:pt idx="90">
                  <c:v>6.1636141636141617E-2</c:v>
                </c:pt>
                <c:pt idx="91">
                  <c:v>-3.3091040903540869E-2</c:v>
                </c:pt>
                <c:pt idx="92">
                  <c:v>-7.5707443930749574E-2</c:v>
                </c:pt>
                <c:pt idx="93">
                  <c:v>4.1549586650140469E-2</c:v>
                </c:pt>
                <c:pt idx="94">
                  <c:v>-1.0645211206022354E-2</c:v>
                </c:pt>
                <c:pt idx="95">
                  <c:v>-6.6691248186121765E-2</c:v>
                </c:pt>
                <c:pt idx="96">
                  <c:v>0.1277190909638346</c:v>
                </c:pt>
                <c:pt idx="97">
                  <c:v>-8.1631802599095638E-2</c:v>
                </c:pt>
                <c:pt idx="98">
                  <c:v>4.853143547403832E-2</c:v>
                </c:pt>
                <c:pt idx="99">
                  <c:v>4.0094561365444426E-2</c:v>
                </c:pt>
                <c:pt idx="100">
                  <c:v>-9.2894560769784029E-2</c:v>
                </c:pt>
                <c:pt idx="101">
                  <c:v>-2.588249550727223E-2</c:v>
                </c:pt>
                <c:pt idx="102">
                  <c:v>0.1452215371531429</c:v>
                </c:pt>
                <c:pt idx="103">
                  <c:v>-8.449982110320664E-2</c:v>
                </c:pt>
                <c:pt idx="104">
                  <c:v>4.9964933997521166E-2</c:v>
                </c:pt>
                <c:pt idx="105">
                  <c:v>-0.122433583669391</c:v>
                </c:pt>
                <c:pt idx="106">
                  <c:v>8.6968326084705394E-2</c:v>
                </c:pt>
                <c:pt idx="107">
                  <c:v>-7.1182850359713556E-2</c:v>
                </c:pt>
                <c:pt idx="108">
                  <c:v>0.14036767707571896</c:v>
                </c:pt>
                <c:pt idx="109">
                  <c:v>-5.7639587379394341E-2</c:v>
                </c:pt>
                <c:pt idx="110">
                  <c:v>-1.5859889451006914E-2</c:v>
                </c:pt>
                <c:pt idx="111">
                  <c:v>-1.0548026387697973E-2</c:v>
                </c:pt>
                <c:pt idx="112">
                  <c:v>-2.9430530259967724E-2</c:v>
                </c:pt>
                <c:pt idx="113">
                  <c:v>-2.5503785539468027E-2</c:v>
                </c:pt>
                <c:pt idx="114">
                  <c:v>7.4445729708887631E-2</c:v>
                </c:pt>
                <c:pt idx="115">
                  <c:v>-3.7559304164470175E-2</c:v>
                </c:pt>
                <c:pt idx="116">
                  <c:v>7.4991327619333747E-2</c:v>
                </c:pt>
                <c:pt idx="117">
                  <c:v>-7.5506191175048976E-2</c:v>
                </c:pt>
                <c:pt idx="118">
                  <c:v>-2.5194087057503312E-2</c:v>
                </c:pt>
                <c:pt idx="119">
                  <c:v>4.7274997770047289E-2</c:v>
                </c:pt>
                <c:pt idx="120">
                  <c:v>-9.6705155690771261E-2</c:v>
                </c:pt>
                <c:pt idx="121">
                  <c:v>4.1253208002774877E-2</c:v>
                </c:pt>
                <c:pt idx="122">
                  <c:v>4.6907130157563315E-2</c:v>
                </c:pt>
                <c:pt idx="123">
                  <c:v>3.3504008551021425E-2</c:v>
                </c:pt>
                <c:pt idx="124">
                  <c:v>-0.1278080901647477</c:v>
                </c:pt>
                <c:pt idx="125">
                  <c:v>0.11376760107724571</c:v>
                </c:pt>
                <c:pt idx="126">
                  <c:v>-0.15723708823124027</c:v>
                </c:pt>
                <c:pt idx="127">
                  <c:v>9.2374295453033828E-2</c:v>
                </c:pt>
                <c:pt idx="128">
                  <c:v>-8.3525855610441901E-2</c:v>
                </c:pt>
                <c:pt idx="129">
                  <c:v>0.16774891774891776</c:v>
                </c:pt>
                <c:pt idx="130">
                  <c:v>-0.12996082724517238</c:v>
                </c:pt>
                <c:pt idx="131">
                  <c:v>-3.9829931255263573E-2</c:v>
                </c:pt>
                <c:pt idx="132">
                  <c:v>5.8377715022175036E-2</c:v>
                </c:pt>
                <c:pt idx="133">
                  <c:v>-4.2356797791580358E-2</c:v>
                </c:pt>
                <c:pt idx="134">
                  <c:v>6.6919883895587118E-2</c:v>
                </c:pt>
                <c:pt idx="135">
                  <c:v>2.6663183017868408E-2</c:v>
                </c:pt>
                <c:pt idx="136">
                  <c:v>-2.6992712823101561E-2</c:v>
                </c:pt>
                <c:pt idx="137">
                  <c:v>2.0347105824152667E-2</c:v>
                </c:pt>
                <c:pt idx="138">
                  <c:v>5.8283901722517628E-2</c:v>
                </c:pt>
                <c:pt idx="139">
                  <c:v>-9.7890528182337566E-2</c:v>
                </c:pt>
                <c:pt idx="140">
                  <c:v>-1.073270935656262E-2</c:v>
                </c:pt>
                <c:pt idx="141">
                  <c:v>-3.6733729899197543E-2</c:v>
                </c:pt>
                <c:pt idx="142">
                  <c:v>6.913773689233238E-3</c:v>
                </c:pt>
                <c:pt idx="143">
                  <c:v>4.2439462307731213E-2</c:v>
                </c:pt>
                <c:pt idx="144">
                  <c:v>6.714752915639044E-2</c:v>
                </c:pt>
                <c:pt idx="145">
                  <c:v>-4.3040333058905755E-2</c:v>
                </c:pt>
                <c:pt idx="146">
                  <c:v>-3.6110262105127244E-2</c:v>
                </c:pt>
                <c:pt idx="147">
                  <c:v>-4.7618116268002275E-3</c:v>
                </c:pt>
                <c:pt idx="148">
                  <c:v>-6.5707000704848806E-3</c:v>
                </c:pt>
                <c:pt idx="149">
                  <c:v>-4.8715828103898906E-2</c:v>
                </c:pt>
                <c:pt idx="150">
                  <c:v>1.7800969013957557E-2</c:v>
                </c:pt>
                <c:pt idx="151">
                  <c:v>8.1897885964057393E-2</c:v>
                </c:pt>
                <c:pt idx="152">
                  <c:v>-6.4091519167855104E-2</c:v>
                </c:pt>
                <c:pt idx="153">
                  <c:v>-0.11612534571882527</c:v>
                </c:pt>
                <c:pt idx="154">
                  <c:v>0.15135239602221146</c:v>
                </c:pt>
                <c:pt idx="155">
                  <c:v>-1.3295583408727385E-2</c:v>
                </c:pt>
                <c:pt idx="156">
                  <c:v>-2.8417978349082107E-2</c:v>
                </c:pt>
                <c:pt idx="157">
                  <c:v>-1.8646239731024195E-2</c:v>
                </c:pt>
                <c:pt idx="158">
                  <c:v>2.0361007179694579E-2</c:v>
                </c:pt>
                <c:pt idx="159">
                  <c:v>-6.7385285026159703E-2</c:v>
                </c:pt>
                <c:pt idx="160">
                  <c:v>4.0572517907984662E-2</c:v>
                </c:pt>
                <c:pt idx="161">
                  <c:v>7.3095096278833593E-2</c:v>
                </c:pt>
                <c:pt idx="162">
                  <c:v>-3.8690942258926775E-2</c:v>
                </c:pt>
                <c:pt idx="163">
                  <c:v>-2.7286751480299964E-2</c:v>
                </c:pt>
                <c:pt idx="164">
                  <c:v>1.8364874137370035E-2</c:v>
                </c:pt>
                <c:pt idx="165">
                  <c:v>-6.423309877257366E-3</c:v>
                </c:pt>
                <c:pt idx="166">
                  <c:v>6.6434698208168719E-3</c:v>
                </c:pt>
                <c:pt idx="167">
                  <c:v>9.4674011259480162E-3</c:v>
                </c:pt>
                <c:pt idx="168">
                  <c:v>-4.2024434163216162E-2</c:v>
                </c:pt>
                <c:pt idx="169">
                  <c:v>-2.11290999258954E-2</c:v>
                </c:pt>
                <c:pt idx="170">
                  <c:v>-3.0983130508446977E-2</c:v>
                </c:pt>
                <c:pt idx="171">
                  <c:v>3.6231163351416518E-2</c:v>
                </c:pt>
                <c:pt idx="172">
                  <c:v>2.8681535061281904E-2</c:v>
                </c:pt>
                <c:pt idx="173">
                  <c:v>1.3811115056351242E-2</c:v>
                </c:pt>
                <c:pt idx="174">
                  <c:v>7.8367004850813382E-3</c:v>
                </c:pt>
                <c:pt idx="175">
                  <c:v>6.208227205699357E-3</c:v>
                </c:pt>
                <c:pt idx="176">
                  <c:v>-2.8135952368316119E-2</c:v>
                </c:pt>
                <c:pt idx="177">
                  <c:v>-1.8246734369745554E-2</c:v>
                </c:pt>
                <c:pt idx="178">
                  <c:v>-5.7416033214905404E-2</c:v>
                </c:pt>
                <c:pt idx="179">
                  <c:v>-1.0061919504643912E-2</c:v>
                </c:pt>
                <c:pt idx="180">
                  <c:v>-3.5552115583075361E-2</c:v>
                </c:pt>
                <c:pt idx="181">
                  <c:v>5.9061033090652137E-3</c:v>
                </c:pt>
                <c:pt idx="182">
                  <c:v>5.0810585513975104E-2</c:v>
                </c:pt>
                <c:pt idx="183">
                  <c:v>7.6499557326250578E-2</c:v>
                </c:pt>
                <c:pt idx="184">
                  <c:v>1.9668827531927668E-2</c:v>
                </c:pt>
                <c:pt idx="185">
                  <c:v>-3.9693440752743503E-2</c:v>
                </c:pt>
                <c:pt idx="186">
                  <c:v>-7.9104813315339362E-3</c:v>
                </c:pt>
                <c:pt idx="187">
                  <c:v>-3.1743176741864887E-2</c:v>
                </c:pt>
                <c:pt idx="188">
                  <c:v>-2.056335007817639E-2</c:v>
                </c:pt>
                <c:pt idx="189">
                  <c:v>-4.8496392749325656E-2</c:v>
                </c:pt>
                <c:pt idx="190">
                  <c:v>2.7785142696939658E-2</c:v>
                </c:pt>
                <c:pt idx="191">
                  <c:v>3.0941075899705739E-2</c:v>
                </c:pt>
                <c:pt idx="192">
                  <c:v>-4.894692926456945E-3</c:v>
                </c:pt>
                <c:pt idx="193">
                  <c:v>-9.262055773683886E-4</c:v>
                </c:pt>
                <c:pt idx="194">
                  <c:v>0.1071708046216065</c:v>
                </c:pt>
                <c:pt idx="195">
                  <c:v>-8.6219994107905595E-2</c:v>
                </c:pt>
                <c:pt idx="196">
                  <c:v>2.7852210205828287E-2</c:v>
                </c:pt>
                <c:pt idx="197">
                  <c:v>-0.11990209358851356</c:v>
                </c:pt>
                <c:pt idx="198">
                  <c:v>2.8787249834034911E-2</c:v>
                </c:pt>
                <c:pt idx="199">
                  <c:v>8.9185779518542785E-2</c:v>
                </c:pt>
                <c:pt idx="200">
                  <c:v>5.3626957530589214E-3</c:v>
                </c:pt>
                <c:pt idx="201">
                  <c:v>-9.0765588003157038E-2</c:v>
                </c:pt>
                <c:pt idx="202">
                  <c:v>1.6378436692928822E-2</c:v>
                </c:pt>
                <c:pt idx="203">
                  <c:v>6.1098114765377742E-2</c:v>
                </c:pt>
                <c:pt idx="204">
                  <c:v>-4.6008950691281192E-2</c:v>
                </c:pt>
                <c:pt idx="205">
                  <c:v>-5.4892369757729764E-2</c:v>
                </c:pt>
                <c:pt idx="206">
                  <c:v>3.4453781512605142E-2</c:v>
                </c:pt>
                <c:pt idx="207">
                  <c:v>7.3819894280400811E-3</c:v>
                </c:pt>
                <c:pt idx="208">
                  <c:v>-2.8286672999257745E-2</c:v>
                </c:pt>
                <c:pt idx="209">
                  <c:v>4.4321582479632859E-2</c:v>
                </c:pt>
                <c:pt idx="210">
                  <c:v>-7.751297154731418E-2</c:v>
                </c:pt>
                <c:pt idx="211">
                  <c:v>-6.581430554792933E-3</c:v>
                </c:pt>
                <c:pt idx="212">
                  <c:v>3.1219790376182222E-2</c:v>
                </c:pt>
                <c:pt idx="213">
                  <c:v>-1.9377140272662574E-2</c:v>
                </c:pt>
                <c:pt idx="214">
                  <c:v>7.3293009914572549E-2</c:v>
                </c:pt>
                <c:pt idx="215">
                  <c:v>-5.7192443814006455E-2</c:v>
                </c:pt>
                <c:pt idx="216">
                  <c:v>2.4371031177231606E-3</c:v>
                </c:pt>
                <c:pt idx="217">
                  <c:v>-7.0784146366046796E-2</c:v>
                </c:pt>
                <c:pt idx="218">
                  <c:v>5.358950622088432E-2</c:v>
                </c:pt>
                <c:pt idx="219">
                  <c:v>1.6947014216916467E-2</c:v>
                </c:pt>
                <c:pt idx="220">
                  <c:v>-1.181947191880961E-2</c:v>
                </c:pt>
                <c:pt idx="221">
                  <c:v>-1.3163796072932887E-2</c:v>
                </c:pt>
                <c:pt idx="222">
                  <c:v>1.1111370658306752E-2</c:v>
                </c:pt>
                <c:pt idx="223">
                  <c:v>-7.9686963160908619E-2</c:v>
                </c:pt>
                <c:pt idx="224">
                  <c:v>1.014655208203602E-2</c:v>
                </c:pt>
                <c:pt idx="225">
                  <c:v>2.4143253210645921E-2</c:v>
                </c:pt>
                <c:pt idx="226">
                  <c:v>-1.8938639359415532E-2</c:v>
                </c:pt>
                <c:pt idx="227">
                  <c:v>9.0216467747657736E-2</c:v>
                </c:pt>
                <c:pt idx="228">
                  <c:v>-6.588263904674696E-2</c:v>
                </c:pt>
                <c:pt idx="229">
                  <c:v>-3.5848182099083359E-2</c:v>
                </c:pt>
                <c:pt idx="230">
                  <c:v>1.6463848252411761E-2</c:v>
                </c:pt>
                <c:pt idx="231">
                  <c:v>2.6777929805155032E-2</c:v>
                </c:pt>
                <c:pt idx="232">
                  <c:v>-3.2803268311147771E-2</c:v>
                </c:pt>
              </c:numCache>
            </c:numRef>
          </c:xVal>
          <c:yVal>
            <c:numRef>
              <c:f>'G P Omega Secant'!$AV$6:$AV$238</c:f>
              <c:numCache>
                <c:formatCode>General</c:formatCode>
                <c:ptCount val="233"/>
                <c:pt idx="0">
                  <c:v>0.13536185704881237</c:v>
                </c:pt>
                <c:pt idx="1">
                  <c:v>-0.21411509629849965</c:v>
                </c:pt>
                <c:pt idx="2">
                  <c:v>0.30671904965012009</c:v>
                </c:pt>
                <c:pt idx="3">
                  <c:v>-0.10501506567052099</c:v>
                </c:pt>
                <c:pt idx="4">
                  <c:v>4.8885084454777905E-2</c:v>
                </c:pt>
                <c:pt idx="5">
                  <c:v>-0.43408207747287009</c:v>
                </c:pt>
                <c:pt idx="6">
                  <c:v>0.30915114901747354</c:v>
                </c:pt>
                <c:pt idx="7">
                  <c:v>9.4659023939840936E-2</c:v>
                </c:pt>
                <c:pt idx="8">
                  <c:v>1.0499548210811782E-2</c:v>
                </c:pt>
                <c:pt idx="9">
                  <c:v>-0.24356531937914924</c:v>
                </c:pt>
                <c:pt idx="10">
                  <c:v>-5.6488157655640636E-2</c:v>
                </c:pt>
                <c:pt idx="11">
                  <c:v>0.14195297535274684</c:v>
                </c:pt>
                <c:pt idx="12">
                  <c:v>-1.564677378058188E-2</c:v>
                </c:pt>
                <c:pt idx="13">
                  <c:v>0.13320066572747891</c:v>
                </c:pt>
                <c:pt idx="14">
                  <c:v>-0.33456448650730186</c:v>
                </c:pt>
                <c:pt idx="15">
                  <c:v>0.17082421072992982</c:v>
                </c:pt>
                <c:pt idx="16">
                  <c:v>2.8693004615666901E-2</c:v>
                </c:pt>
                <c:pt idx="17">
                  <c:v>0.22877407009885209</c:v>
                </c:pt>
                <c:pt idx="18">
                  <c:v>-0.31601774699681173</c:v>
                </c:pt>
                <c:pt idx="19">
                  <c:v>-5.1925881207651514E-2</c:v>
                </c:pt>
                <c:pt idx="20">
                  <c:v>0.22060544448779204</c:v>
                </c:pt>
                <c:pt idx="21">
                  <c:v>-0.16249351621174052</c:v>
                </c:pt>
                <c:pt idx="22">
                  <c:v>-8.0622894978295612E-2</c:v>
                </c:pt>
                <c:pt idx="23">
                  <c:v>0.25810266337401233</c:v>
                </c:pt>
                <c:pt idx="24">
                  <c:v>0.11956284809507806</c:v>
                </c:pt>
                <c:pt idx="25">
                  <c:v>-3.3132800753640945E-2</c:v>
                </c:pt>
                <c:pt idx="26">
                  <c:v>-0.27700294368436151</c:v>
                </c:pt>
                <c:pt idx="27">
                  <c:v>-0.14873444402383629</c:v>
                </c:pt>
                <c:pt idx="28">
                  <c:v>0.46871969488301618</c:v>
                </c:pt>
                <c:pt idx="29">
                  <c:v>-7.3088092279099515E-2</c:v>
                </c:pt>
                <c:pt idx="30">
                  <c:v>-0.42529144782487388</c:v>
                </c:pt>
                <c:pt idx="31">
                  <c:v>0.16271750058703299</c:v>
                </c:pt>
                <c:pt idx="32">
                  <c:v>-1.4525077637975725E-3</c:v>
                </c:pt>
                <c:pt idx="33">
                  <c:v>0.27545384083750479</c:v>
                </c:pt>
                <c:pt idx="34">
                  <c:v>-0.24539613383425274</c:v>
                </c:pt>
                <c:pt idx="35">
                  <c:v>0.11164777191605291</c:v>
                </c:pt>
                <c:pt idx="36">
                  <c:v>-0.2757162152800503</c:v>
                </c:pt>
                <c:pt idx="37">
                  <c:v>0.21849988328570741</c:v>
                </c:pt>
                <c:pt idx="38">
                  <c:v>-0.16560946998590026</c:v>
                </c:pt>
                <c:pt idx="39">
                  <c:v>0.26128977948199922</c:v>
                </c:pt>
                <c:pt idx="40">
                  <c:v>-5.4112519282798477E-3</c:v>
                </c:pt>
                <c:pt idx="41">
                  <c:v>-8.1637671791124411E-2</c:v>
                </c:pt>
                <c:pt idx="42">
                  <c:v>3.348533393290426E-2</c:v>
                </c:pt>
                <c:pt idx="43">
                  <c:v>-0.20910151820413742</c:v>
                </c:pt>
                <c:pt idx="44">
                  <c:v>8.5531043730123546E-2</c:v>
                </c:pt>
                <c:pt idx="45">
                  <c:v>2.0611702127659615E-2</c:v>
                </c:pt>
                <c:pt idx="46">
                  <c:v>-3.622712994060634E-2</c:v>
                </c:pt>
                <c:pt idx="47">
                  <c:v>0.26821645807223909</c:v>
                </c:pt>
                <c:pt idx="48">
                  <c:v>-0.36538796942524371</c:v>
                </c:pt>
                <c:pt idx="49">
                  <c:v>0.19616225204082205</c:v>
                </c:pt>
                <c:pt idx="50">
                  <c:v>8.7616918763547269E-2</c:v>
                </c:pt>
                <c:pt idx="51">
                  <c:v>-2.3578778677462831E-2</c:v>
                </c:pt>
                <c:pt idx="52">
                  <c:v>-0.51057977110608688</c:v>
                </c:pt>
                <c:pt idx="53">
                  <c:v>0.20145021645021632</c:v>
                </c:pt>
                <c:pt idx="54">
                  <c:v>7.9078014184398304E-3</c:v>
                </c:pt>
                <c:pt idx="55">
                  <c:v>0.30303030303030298</c:v>
                </c:pt>
                <c:pt idx="56">
                  <c:v>2.3736746248005813E-2</c:v>
                </c:pt>
                <c:pt idx="57">
                  <c:v>-0.33970969390232353</c:v>
                </c:pt>
                <c:pt idx="58">
                  <c:v>0.24197841687328664</c:v>
                </c:pt>
                <c:pt idx="59">
                  <c:v>-0.18745864112452665</c:v>
                </c:pt>
                <c:pt idx="60">
                  <c:v>9.7439309627869175E-3</c:v>
                </c:pt>
                <c:pt idx="61">
                  <c:v>0.52523782783613804</c:v>
                </c:pt>
                <c:pt idx="62">
                  <c:v>-0.49593086676727932</c:v>
                </c:pt>
                <c:pt idx="63">
                  <c:v>-2.1530261699702624E-2</c:v>
                </c:pt>
                <c:pt idx="64">
                  <c:v>9.693060733763792E-2</c:v>
                </c:pt>
                <c:pt idx="65">
                  <c:v>-6.7881072786867891E-2</c:v>
                </c:pt>
                <c:pt idx="66">
                  <c:v>0.13530853893773831</c:v>
                </c:pt>
                <c:pt idx="67">
                  <c:v>2.8545865898807088E-2</c:v>
                </c:pt>
                <c:pt idx="68">
                  <c:v>-0.19921296277708422</c:v>
                </c:pt>
                <c:pt idx="69">
                  <c:v>0.36228665379195163</c:v>
                </c:pt>
                <c:pt idx="70">
                  <c:v>-0.45441176470588229</c:v>
                </c:pt>
                <c:pt idx="71">
                  <c:v>2.9659498207885326E-2</c:v>
                </c:pt>
                <c:pt idx="72">
                  <c:v>9.6057454507749551E-2</c:v>
                </c:pt>
                <c:pt idx="73">
                  <c:v>-6.5476594636976915E-2</c:v>
                </c:pt>
                <c:pt idx="74">
                  <c:v>0.43478128694298707</c:v>
                </c:pt>
                <c:pt idx="75">
                  <c:v>-0.27866291409755273</c:v>
                </c:pt>
                <c:pt idx="76">
                  <c:v>-0.25736471446934289</c:v>
                </c:pt>
                <c:pt idx="77">
                  <c:v>5.8421177047400574E-2</c:v>
                </c:pt>
                <c:pt idx="78">
                  <c:v>9.5302278807874896E-2</c:v>
                </c:pt>
                <c:pt idx="79">
                  <c:v>4.2802008209455511E-2</c:v>
                </c:pt>
                <c:pt idx="80">
                  <c:v>0.33231810490693747</c:v>
                </c:pt>
                <c:pt idx="81">
                  <c:v>-0.27837991346874591</c:v>
                </c:pt>
                <c:pt idx="82">
                  <c:v>0.29208986125893116</c:v>
                </c:pt>
                <c:pt idx="83">
                  <c:v>-3.744754599871114E-3</c:v>
                </c:pt>
                <c:pt idx="84">
                  <c:v>-0.26787252368647718</c:v>
                </c:pt>
                <c:pt idx="85">
                  <c:v>-5.456395456395452E-2</c:v>
                </c:pt>
                <c:pt idx="86">
                  <c:v>5.0113419080533517E-2</c:v>
                </c:pt>
                <c:pt idx="87">
                  <c:v>-0.32299054195765642</c:v>
                </c:pt>
                <c:pt idx="88">
                  <c:v>0.21856266096772425</c:v>
                </c:pt>
                <c:pt idx="89">
                  <c:v>-2.1895994301057486E-2</c:v>
                </c:pt>
                <c:pt idx="90">
                  <c:v>-2.8917748917749009E-2</c:v>
                </c:pt>
                <c:pt idx="91">
                  <c:v>0.17216117216117222</c:v>
                </c:pt>
                <c:pt idx="92">
                  <c:v>-8.461402990538841E-2</c:v>
                </c:pt>
                <c:pt idx="93">
                  <c:v>0.23152419736350099</c:v>
                </c:pt>
                <c:pt idx="94">
                  <c:v>-8.2563403111348244E-2</c:v>
                </c:pt>
                <c:pt idx="95">
                  <c:v>3.080808080808084E-2</c:v>
                </c:pt>
                <c:pt idx="96">
                  <c:v>0.11555266667352571</c:v>
                </c:pt>
                <c:pt idx="97">
                  <c:v>-0.21348343743366299</c:v>
                </c:pt>
                <c:pt idx="98">
                  <c:v>0.10074462357399006</c:v>
                </c:pt>
                <c:pt idx="99">
                  <c:v>-3.1439393939393989E-2</c:v>
                </c:pt>
                <c:pt idx="100">
                  <c:v>-0.1667652552926524</c:v>
                </c:pt>
                <c:pt idx="101">
                  <c:v>0.19214404317144035</c:v>
                </c:pt>
                <c:pt idx="102">
                  <c:v>0.13256581215621993</c:v>
                </c:pt>
                <c:pt idx="103">
                  <c:v>-0.52416400383645734</c:v>
                </c:pt>
                <c:pt idx="104">
                  <c:v>0.23539836012589649</c:v>
                </c:pt>
                <c:pt idx="105">
                  <c:v>5.9011734366243684E-2</c:v>
                </c:pt>
                <c:pt idx="106">
                  <c:v>3.9419701391532391E-2</c:v>
                </c:pt>
                <c:pt idx="107">
                  <c:v>-0.12703883885360168</c:v>
                </c:pt>
                <c:pt idx="108">
                  <c:v>3.4659480720802549E-2</c:v>
                </c:pt>
                <c:pt idx="109">
                  <c:v>-8.9416451377952288E-2</c:v>
                </c:pt>
                <c:pt idx="110">
                  <c:v>0.1089865367140177</c:v>
                </c:pt>
                <c:pt idx="111">
                  <c:v>0.13507176207044286</c:v>
                </c:pt>
                <c:pt idx="112">
                  <c:v>-1.3565891472868241E-2</c:v>
                </c:pt>
                <c:pt idx="113">
                  <c:v>0.13062229051395835</c:v>
                </c:pt>
                <c:pt idx="114">
                  <c:v>-0.13250620347394537</c:v>
                </c:pt>
                <c:pt idx="115">
                  <c:v>-0.14800150829562597</c:v>
                </c:pt>
                <c:pt idx="116">
                  <c:v>-3.8504707891540424E-2</c:v>
                </c:pt>
                <c:pt idx="117">
                  <c:v>0.16622030740568239</c:v>
                </c:pt>
                <c:pt idx="118">
                  <c:v>-9.0404246866381432E-2</c:v>
                </c:pt>
                <c:pt idx="119">
                  <c:v>9.1235632183908066E-2</c:v>
                </c:pt>
                <c:pt idx="120">
                  <c:v>-2.1357442348008515E-2</c:v>
                </c:pt>
                <c:pt idx="121">
                  <c:v>-2.1028858659354888E-3</c:v>
                </c:pt>
                <c:pt idx="122">
                  <c:v>-9.828554604423545E-2</c:v>
                </c:pt>
                <c:pt idx="123">
                  <c:v>-4.9947890959784136E-2</c:v>
                </c:pt>
                <c:pt idx="124">
                  <c:v>0.11945066477190763</c:v>
                </c:pt>
                <c:pt idx="125">
                  <c:v>4.662639883878833E-2</c:v>
                </c:pt>
                <c:pt idx="126">
                  <c:v>-0.22254886465412793</c:v>
                </c:pt>
                <c:pt idx="127">
                  <c:v>0.24365912531662726</c:v>
                </c:pt>
                <c:pt idx="128">
                  <c:v>-0.36185100140324017</c:v>
                </c:pt>
                <c:pt idx="129">
                  <c:v>0.25555555555555565</c:v>
                </c:pt>
                <c:pt idx="130">
                  <c:v>-0.12310434663375847</c:v>
                </c:pt>
                <c:pt idx="131">
                  <c:v>-7.6070447064666258E-2</c:v>
                </c:pt>
                <c:pt idx="132">
                  <c:v>-8.0715831131695781E-3</c:v>
                </c:pt>
                <c:pt idx="133">
                  <c:v>0.28572962196150609</c:v>
                </c:pt>
                <c:pt idx="134">
                  <c:v>-0.24855679046680568</c:v>
                </c:pt>
                <c:pt idx="135">
                  <c:v>-9.5138809519617729E-2</c:v>
                </c:pt>
                <c:pt idx="136">
                  <c:v>0.23100182852072204</c:v>
                </c:pt>
                <c:pt idx="137">
                  <c:v>3.4513006654567469E-2</c:v>
                </c:pt>
                <c:pt idx="138">
                  <c:v>-0.28153266423224654</c:v>
                </c:pt>
                <c:pt idx="139">
                  <c:v>0.12331772598101076</c:v>
                </c:pt>
                <c:pt idx="140">
                  <c:v>0.27286634460547499</c:v>
                </c:pt>
                <c:pt idx="141">
                  <c:v>-0.16069323506394451</c:v>
                </c:pt>
                <c:pt idx="142">
                  <c:v>9.3250660588121925E-2</c:v>
                </c:pt>
                <c:pt idx="143">
                  <c:v>-1.8428791984231863E-2</c:v>
                </c:pt>
                <c:pt idx="144">
                  <c:v>-0.2525079903831583</c:v>
                </c:pt>
                <c:pt idx="145">
                  <c:v>0.27731629477272746</c:v>
                </c:pt>
                <c:pt idx="146">
                  <c:v>-3.6107392335282817E-2</c:v>
                </c:pt>
                <c:pt idx="147">
                  <c:v>-0.10570613760125869</c:v>
                </c:pt>
                <c:pt idx="148">
                  <c:v>0.17868178122160039</c:v>
                </c:pt>
                <c:pt idx="149">
                  <c:v>-5.1528860255756315E-2</c:v>
                </c:pt>
                <c:pt idx="150">
                  <c:v>-1.5783725433192286E-2</c:v>
                </c:pt>
                <c:pt idx="151">
                  <c:v>0.23358814181598986</c:v>
                </c:pt>
                <c:pt idx="152">
                  <c:v>-0.25027472527472527</c:v>
                </c:pt>
                <c:pt idx="153">
                  <c:v>2.4648401244145912E-2</c:v>
                </c:pt>
                <c:pt idx="154">
                  <c:v>-0.11066238725813193</c:v>
                </c:pt>
                <c:pt idx="155">
                  <c:v>0.16255092156420425</c:v>
                </c:pt>
                <c:pt idx="156">
                  <c:v>-0.23597804753557805</c:v>
                </c:pt>
                <c:pt idx="157">
                  <c:v>0.28393120522545312</c:v>
                </c:pt>
                <c:pt idx="158">
                  <c:v>-0.26144732205778731</c:v>
                </c:pt>
                <c:pt idx="159">
                  <c:v>0.24155872229599351</c:v>
                </c:pt>
                <c:pt idx="160">
                  <c:v>3.7018536599990881E-3</c:v>
                </c:pt>
                <c:pt idx="161">
                  <c:v>-0.15155562862587413</c:v>
                </c:pt>
                <c:pt idx="162">
                  <c:v>3.5751633986928044E-2</c:v>
                </c:pt>
                <c:pt idx="163">
                  <c:v>-0.20886947431302272</c:v>
                </c:pt>
                <c:pt idx="164">
                  <c:v>0.31737182281537124</c:v>
                </c:pt>
                <c:pt idx="165">
                  <c:v>-0.25577908087988732</c:v>
                </c:pt>
                <c:pt idx="166">
                  <c:v>0.14883576052193281</c:v>
                </c:pt>
                <c:pt idx="167">
                  <c:v>0.11440978936288504</c:v>
                </c:pt>
                <c:pt idx="168">
                  <c:v>-0.15358841466987583</c:v>
                </c:pt>
                <c:pt idx="169">
                  <c:v>0.16706046660346618</c:v>
                </c:pt>
                <c:pt idx="170">
                  <c:v>4.1141141141141202E-2</c:v>
                </c:pt>
                <c:pt idx="171">
                  <c:v>-0.26052400076496462</c:v>
                </c:pt>
                <c:pt idx="172">
                  <c:v>7.8649960826408516E-2</c:v>
                </c:pt>
                <c:pt idx="173">
                  <c:v>-0.16156780772864376</c:v>
                </c:pt>
                <c:pt idx="174">
                  <c:v>-7.6615647740580939E-2</c:v>
                </c:pt>
                <c:pt idx="175">
                  <c:v>0.29876695020419219</c:v>
                </c:pt>
                <c:pt idx="176">
                  <c:v>-5.4682274247491836E-2</c:v>
                </c:pt>
                <c:pt idx="177">
                  <c:v>-0.16639703629263547</c:v>
                </c:pt>
                <c:pt idx="178">
                  <c:v>0.29370311030277685</c:v>
                </c:pt>
                <c:pt idx="179">
                  <c:v>-0.28375677990294024</c:v>
                </c:pt>
                <c:pt idx="180">
                  <c:v>-0.11946902654867264</c:v>
                </c:pt>
                <c:pt idx="181">
                  <c:v>0.45324240000789862</c:v>
                </c:pt>
                <c:pt idx="182">
                  <c:v>-0.17320528880288666</c:v>
                </c:pt>
                <c:pt idx="183">
                  <c:v>-0.13875181422351246</c:v>
                </c:pt>
                <c:pt idx="184">
                  <c:v>-0.16556940703203293</c:v>
                </c:pt>
                <c:pt idx="185">
                  <c:v>0.22895443972086316</c:v>
                </c:pt>
                <c:pt idx="186">
                  <c:v>-7.2159565580618312E-2</c:v>
                </c:pt>
                <c:pt idx="187">
                  <c:v>-1.091145943955929E-2</c:v>
                </c:pt>
                <c:pt idx="188">
                  <c:v>6.3298277211376708E-2</c:v>
                </c:pt>
                <c:pt idx="189">
                  <c:v>5.5485904038921063E-5</c:v>
                </c:pt>
                <c:pt idx="190">
                  <c:v>-8.6373959727938265E-2</c:v>
                </c:pt>
                <c:pt idx="191">
                  <c:v>-1.3790538258440566E-2</c:v>
                </c:pt>
                <c:pt idx="192">
                  <c:v>-4.371852870914783E-2</c:v>
                </c:pt>
                <c:pt idx="193">
                  <c:v>-1.8570801179496832E-2</c:v>
                </c:pt>
                <c:pt idx="194">
                  <c:v>0.18729618535631565</c:v>
                </c:pt>
                <c:pt idx="195">
                  <c:v>-0.17484224283605021</c:v>
                </c:pt>
                <c:pt idx="196">
                  <c:v>7.6229752301536724E-2</c:v>
                </c:pt>
                <c:pt idx="197">
                  <c:v>6.8686706104432727E-3</c:v>
                </c:pt>
                <c:pt idx="198">
                  <c:v>0.10631394847824804</c:v>
                </c:pt>
                <c:pt idx="199">
                  <c:v>-0.12421719685422372</c:v>
                </c:pt>
                <c:pt idx="200">
                  <c:v>-4.031929711775406E-2</c:v>
                </c:pt>
                <c:pt idx="201">
                  <c:v>0.20803782505910162</c:v>
                </c:pt>
                <c:pt idx="202">
                  <c:v>-1.9148936170212738E-2</c:v>
                </c:pt>
                <c:pt idx="203">
                  <c:v>-0.11578947368421055</c:v>
                </c:pt>
                <c:pt idx="204">
                  <c:v>4.6498693542366465E-2</c:v>
                </c:pt>
                <c:pt idx="205">
                  <c:v>-0.2433462282398452</c:v>
                </c:pt>
                <c:pt idx="206">
                  <c:v>0.42336806136626337</c:v>
                </c:pt>
                <c:pt idx="207">
                  <c:v>-0.16500372095587235</c:v>
                </c:pt>
                <c:pt idx="208">
                  <c:v>3.5156520974909733E-2</c:v>
                </c:pt>
                <c:pt idx="209">
                  <c:v>-0.30855285704088808</c:v>
                </c:pt>
                <c:pt idx="210">
                  <c:v>0.47149392335493445</c:v>
                </c:pt>
                <c:pt idx="211">
                  <c:v>-0.21972400681094828</c:v>
                </c:pt>
                <c:pt idx="212">
                  <c:v>3.9713704249083603E-2</c:v>
                </c:pt>
                <c:pt idx="213">
                  <c:v>4.700789406671757E-2</c:v>
                </c:pt>
                <c:pt idx="214">
                  <c:v>-0.12699541028827099</c:v>
                </c:pt>
                <c:pt idx="215">
                  <c:v>9.1667447112206535E-2</c:v>
                </c:pt>
                <c:pt idx="216">
                  <c:v>-3.9915996774599338E-2</c:v>
                </c:pt>
                <c:pt idx="217">
                  <c:v>-5.3381254351858476E-2</c:v>
                </c:pt>
                <c:pt idx="218">
                  <c:v>0.12080983905595444</c:v>
                </c:pt>
                <c:pt idx="219">
                  <c:v>-9.9891175579249758E-3</c:v>
                </c:pt>
                <c:pt idx="220">
                  <c:v>-8.3353808353808345E-2</c:v>
                </c:pt>
                <c:pt idx="221">
                  <c:v>6.9939739431264858E-2</c:v>
                </c:pt>
                <c:pt idx="222">
                  <c:v>-8.3208973927493157E-2</c:v>
                </c:pt>
                <c:pt idx="223">
                  <c:v>1.0387489678999606E-2</c:v>
                </c:pt>
                <c:pt idx="224">
                  <c:v>-4.9883807948324033E-2</c:v>
                </c:pt>
                <c:pt idx="225">
                  <c:v>4.6454400300554144E-2</c:v>
                </c:pt>
                <c:pt idx="226">
                  <c:v>9.5882655845777709E-2</c:v>
                </c:pt>
                <c:pt idx="227">
                  <c:v>-0.26285511603006351</c:v>
                </c:pt>
                <c:pt idx="228">
                  <c:v>0.24498653990322372</c:v>
                </c:pt>
                <c:pt idx="229">
                  <c:v>-0.34953756298331196</c:v>
                </c:pt>
                <c:pt idx="230">
                  <c:v>-2.3531762056462568E-2</c:v>
                </c:pt>
                <c:pt idx="231">
                  <c:v>3.4775275233983383E-2</c:v>
                </c:pt>
                <c:pt idx="232">
                  <c:v>-8.7194452472661221E-2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A4-4C97-85C0-CC9B4183F79D}"/>
            </c:ext>
          </c:extLst>
        </c:ser>
        <c:ser>
          <c:idx val="1"/>
          <c:order val="1"/>
          <c:tx>
            <c:strRef>
              <c:f>'G P Omega Secant'!$AW$5</c:f>
              <c:strCache>
                <c:ptCount val="1"/>
                <c:pt idx="0">
                  <c:v>-0.113163829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3423140598223885E-2"/>
                  <c:y val="-0.38441612845739809"/>
                </c:manualLayout>
              </c:layout>
              <c:numFmt formatCode="General" sourceLinked="0"/>
              <c:spPr>
                <a:solidFill>
                  <a:srgbClr val="FF0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P Omega Secant'!$AU$6:$AU$238</c:f>
              <c:numCache>
                <c:formatCode>General</c:formatCode>
                <c:ptCount val="233"/>
                <c:pt idx="0">
                  <c:v>2.8143399149769766E-2</c:v>
                </c:pt>
                <c:pt idx="1">
                  <c:v>-3.5963212025342028E-2</c:v>
                </c:pt>
                <c:pt idx="2">
                  <c:v>-5.1275895256604975E-2</c:v>
                </c:pt>
                <c:pt idx="3">
                  <c:v>6.6562663856719106E-2</c:v>
                </c:pt>
                <c:pt idx="4">
                  <c:v>-8.9895464657879787E-3</c:v>
                </c:pt>
                <c:pt idx="5">
                  <c:v>1.0787070528341269E-2</c:v>
                </c:pt>
                <c:pt idx="6">
                  <c:v>8.2175943300233367E-4</c:v>
                </c:pt>
                <c:pt idx="7">
                  <c:v>-0.1601546006163703</c:v>
                </c:pt>
                <c:pt idx="8">
                  <c:v>0.10452884114863811</c:v>
                </c:pt>
                <c:pt idx="9">
                  <c:v>-7.2690916916394732E-3</c:v>
                </c:pt>
                <c:pt idx="10">
                  <c:v>5.787851908231767E-2</c:v>
                </c:pt>
                <c:pt idx="11">
                  <c:v>-6.4090532348221485E-2</c:v>
                </c:pt>
                <c:pt idx="12">
                  <c:v>3.348648391468978E-3</c:v>
                </c:pt>
                <c:pt idx="13">
                  <c:v>-1.6577497308629452E-2</c:v>
                </c:pt>
                <c:pt idx="14">
                  <c:v>-5.9359792482930329E-3</c:v>
                </c:pt>
                <c:pt idx="15">
                  <c:v>5.458535853010027E-2</c:v>
                </c:pt>
                <c:pt idx="16">
                  <c:v>-1.3055775734930331E-3</c:v>
                </c:pt>
                <c:pt idx="17">
                  <c:v>-9.7377478961116704E-2</c:v>
                </c:pt>
                <c:pt idx="18">
                  <c:v>1.1648762215841879E-2</c:v>
                </c:pt>
                <c:pt idx="19">
                  <c:v>-1.1738430876992334E-2</c:v>
                </c:pt>
                <c:pt idx="20">
                  <c:v>4.2886756087884503E-2</c:v>
                </c:pt>
                <c:pt idx="21">
                  <c:v>-4.1946673626062914E-2</c:v>
                </c:pt>
                <c:pt idx="22">
                  <c:v>6.0209308532479244E-2</c:v>
                </c:pt>
                <c:pt idx="23">
                  <c:v>8.8085101583045278E-3</c:v>
                </c:pt>
                <c:pt idx="24">
                  <c:v>-8.7097716777777834E-2</c:v>
                </c:pt>
                <c:pt idx="25">
                  <c:v>9.8894807239147675E-3</c:v>
                </c:pt>
                <c:pt idx="26">
                  <c:v>-2.0216196852911761E-2</c:v>
                </c:pt>
                <c:pt idx="27">
                  <c:v>3.9726117862860399E-2</c:v>
                </c:pt>
                <c:pt idx="28">
                  <c:v>1.4244883089673477E-2</c:v>
                </c:pt>
                <c:pt idx="29">
                  <c:v>-1.8292876452984386E-2</c:v>
                </c:pt>
                <c:pt idx="30">
                  <c:v>-9.8433246182136502E-2</c:v>
                </c:pt>
                <c:pt idx="31">
                  <c:v>8.801826181660416E-2</c:v>
                </c:pt>
                <c:pt idx="32">
                  <c:v>-3.0160975557658398E-2</c:v>
                </c:pt>
                <c:pt idx="33">
                  <c:v>5.5278741396138198E-2</c:v>
                </c:pt>
                <c:pt idx="34">
                  <c:v>3.0279967603052182E-2</c:v>
                </c:pt>
                <c:pt idx="35">
                  <c:v>-7.3515937883806504E-2</c:v>
                </c:pt>
                <c:pt idx="36">
                  <c:v>-1.445610431980604E-2</c:v>
                </c:pt>
                <c:pt idx="37">
                  <c:v>-4.649977644185016E-2</c:v>
                </c:pt>
                <c:pt idx="38">
                  <c:v>3.9761549575437205E-3</c:v>
                </c:pt>
                <c:pt idx="39">
                  <c:v>7.1880180186468301E-2</c:v>
                </c:pt>
                <c:pt idx="40">
                  <c:v>-1.1667098298194567E-2</c:v>
                </c:pt>
                <c:pt idx="41">
                  <c:v>2.2483207329754673E-2</c:v>
                </c:pt>
                <c:pt idx="42">
                  <c:v>-3.0577293770697123E-2</c:v>
                </c:pt>
                <c:pt idx="43">
                  <c:v>9.6577644730079792E-3</c:v>
                </c:pt>
                <c:pt idx="44">
                  <c:v>-9.4412975667614141E-2</c:v>
                </c:pt>
                <c:pt idx="45">
                  <c:v>7.6928976836938168E-2</c:v>
                </c:pt>
                <c:pt idx="46">
                  <c:v>2.7648010347194163E-2</c:v>
                </c:pt>
                <c:pt idx="47">
                  <c:v>9.6677353809070943E-3</c:v>
                </c:pt>
                <c:pt idx="48">
                  <c:v>-7.2997376949886505E-3</c:v>
                </c:pt>
                <c:pt idx="49">
                  <c:v>-3.8845353249309045E-2</c:v>
                </c:pt>
                <c:pt idx="50">
                  <c:v>1.7563041364946907E-2</c:v>
                </c:pt>
                <c:pt idx="51">
                  <c:v>-3.3243847651042491E-2</c:v>
                </c:pt>
                <c:pt idx="52">
                  <c:v>-1.7263904441955913E-3</c:v>
                </c:pt>
                <c:pt idx="53">
                  <c:v>7.222222222222241E-3</c:v>
                </c:pt>
                <c:pt idx="54">
                  <c:v>-2.1890178379540104E-2</c:v>
                </c:pt>
                <c:pt idx="55">
                  <c:v>5.3409090909090962E-2</c:v>
                </c:pt>
                <c:pt idx="56">
                  <c:v>-9.7277239291595041E-2</c:v>
                </c:pt>
                <c:pt idx="57">
                  <c:v>0.10294225512306687</c:v>
                </c:pt>
                <c:pt idx="58">
                  <c:v>-2.595539191352747E-3</c:v>
                </c:pt>
                <c:pt idx="59">
                  <c:v>4.9220010021988059E-3</c:v>
                </c:pt>
                <c:pt idx="60">
                  <c:v>-8.169747183184195E-2</c:v>
                </c:pt>
                <c:pt idx="61">
                  <c:v>4.1849414924463368E-2</c:v>
                </c:pt>
                <c:pt idx="62">
                  <c:v>-2.9181113385638002E-2</c:v>
                </c:pt>
                <c:pt idx="63">
                  <c:v>-1.7880518272914925E-2</c:v>
                </c:pt>
                <c:pt idx="64">
                  <c:v>-2.9858384821067285E-2</c:v>
                </c:pt>
                <c:pt idx="65">
                  <c:v>6.3111193872694205E-2</c:v>
                </c:pt>
                <c:pt idx="66">
                  <c:v>-4.1235906039959525E-2</c:v>
                </c:pt>
                <c:pt idx="67">
                  <c:v>8.6887997846902265E-3</c:v>
                </c:pt>
                <c:pt idx="68">
                  <c:v>-2.0419425049150064E-2</c:v>
                </c:pt>
                <c:pt idx="69">
                  <c:v>-1.2624729525677558E-2</c:v>
                </c:pt>
                <c:pt idx="70">
                  <c:v>-2.3012927334242317E-2</c:v>
                </c:pt>
                <c:pt idx="71">
                  <c:v>0.11042297086041958</c:v>
                </c:pt>
                <c:pt idx="72">
                  <c:v>-7.685843542862919E-2</c:v>
                </c:pt>
                <c:pt idx="73">
                  <c:v>6.1190906760068164E-2</c:v>
                </c:pt>
                <c:pt idx="74">
                  <c:v>-0.10014060816976417</c:v>
                </c:pt>
                <c:pt idx="75">
                  <c:v>-3.8919720325377716E-2</c:v>
                </c:pt>
                <c:pt idx="76">
                  <c:v>0.10418275533346671</c:v>
                </c:pt>
                <c:pt idx="77">
                  <c:v>-9.2027671560874658E-2</c:v>
                </c:pt>
                <c:pt idx="78">
                  <c:v>4.1437189362992566E-2</c:v>
                </c:pt>
                <c:pt idx="79">
                  <c:v>-2.2092264881081791E-2</c:v>
                </c:pt>
                <c:pt idx="80">
                  <c:v>4.318366660122841E-2</c:v>
                </c:pt>
                <c:pt idx="81">
                  <c:v>-3.5878471796033651E-2</c:v>
                </c:pt>
                <c:pt idx="82">
                  <c:v>-5.1328175533402187E-3</c:v>
                </c:pt>
                <c:pt idx="83">
                  <c:v>-5.5161599059819766E-3</c:v>
                </c:pt>
                <c:pt idx="84">
                  <c:v>0.11397118342237322</c:v>
                </c:pt>
                <c:pt idx="85">
                  <c:v>-4.6380718488776618E-2</c:v>
                </c:pt>
                <c:pt idx="86">
                  <c:v>-6.1372346449496684E-2</c:v>
                </c:pt>
                <c:pt idx="87">
                  <c:v>5.7382074426437724E-2</c:v>
                </c:pt>
                <c:pt idx="88">
                  <c:v>-8.6518553909857854E-3</c:v>
                </c:pt>
                <c:pt idx="89">
                  <c:v>-9.5414078674948222E-2</c:v>
                </c:pt>
                <c:pt idx="90">
                  <c:v>6.1636141636141617E-2</c:v>
                </c:pt>
                <c:pt idx="91">
                  <c:v>-3.3091040903540869E-2</c:v>
                </c:pt>
                <c:pt idx="92">
                  <c:v>-7.5707443930749574E-2</c:v>
                </c:pt>
                <c:pt idx="93">
                  <c:v>4.1549586650140469E-2</c:v>
                </c:pt>
                <c:pt idx="94">
                  <c:v>-1.0645211206022354E-2</c:v>
                </c:pt>
                <c:pt idx="95">
                  <c:v>-6.6691248186121765E-2</c:v>
                </c:pt>
                <c:pt idx="96">
                  <c:v>0.1277190909638346</c:v>
                </c:pt>
                <c:pt idx="97">
                  <c:v>-8.1631802599095638E-2</c:v>
                </c:pt>
                <c:pt idx="98">
                  <c:v>4.853143547403832E-2</c:v>
                </c:pt>
                <c:pt idx="99">
                  <c:v>4.0094561365444426E-2</c:v>
                </c:pt>
                <c:pt idx="100">
                  <c:v>-9.2894560769784029E-2</c:v>
                </c:pt>
                <c:pt idx="101">
                  <c:v>-2.588249550727223E-2</c:v>
                </c:pt>
                <c:pt idx="102">
                  <c:v>0.1452215371531429</c:v>
                </c:pt>
                <c:pt idx="103">
                  <c:v>-8.449982110320664E-2</c:v>
                </c:pt>
                <c:pt idx="104">
                  <c:v>4.9964933997521166E-2</c:v>
                </c:pt>
                <c:pt idx="105">
                  <c:v>-0.122433583669391</c:v>
                </c:pt>
                <c:pt idx="106">
                  <c:v>8.6968326084705394E-2</c:v>
                </c:pt>
                <c:pt idx="107">
                  <c:v>-7.1182850359713556E-2</c:v>
                </c:pt>
                <c:pt idx="108">
                  <c:v>0.14036767707571896</c:v>
                </c:pt>
                <c:pt idx="109">
                  <c:v>-5.7639587379394341E-2</c:v>
                </c:pt>
                <c:pt idx="110">
                  <c:v>-1.5859889451006914E-2</c:v>
                </c:pt>
                <c:pt idx="111">
                  <c:v>-1.0548026387697973E-2</c:v>
                </c:pt>
                <c:pt idx="112">
                  <c:v>-2.9430530259967724E-2</c:v>
                </c:pt>
                <c:pt idx="113">
                  <c:v>-2.5503785539468027E-2</c:v>
                </c:pt>
                <c:pt idx="114">
                  <c:v>7.4445729708887631E-2</c:v>
                </c:pt>
                <c:pt idx="115">
                  <c:v>-3.7559304164470175E-2</c:v>
                </c:pt>
                <c:pt idx="116">
                  <c:v>7.4991327619333747E-2</c:v>
                </c:pt>
                <c:pt idx="117">
                  <c:v>-7.5506191175048976E-2</c:v>
                </c:pt>
                <c:pt idx="118">
                  <c:v>-2.5194087057503312E-2</c:v>
                </c:pt>
                <c:pt idx="119">
                  <c:v>4.7274997770047289E-2</c:v>
                </c:pt>
                <c:pt idx="120">
                  <c:v>-9.6705155690771261E-2</c:v>
                </c:pt>
                <c:pt idx="121">
                  <c:v>4.1253208002774877E-2</c:v>
                </c:pt>
                <c:pt idx="122">
                  <c:v>4.6907130157563315E-2</c:v>
                </c:pt>
                <c:pt idx="123">
                  <c:v>3.3504008551021425E-2</c:v>
                </c:pt>
                <c:pt idx="124">
                  <c:v>-0.1278080901647477</c:v>
                </c:pt>
                <c:pt idx="125">
                  <c:v>0.11376760107724571</c:v>
                </c:pt>
                <c:pt idx="126">
                  <c:v>-0.15723708823124027</c:v>
                </c:pt>
                <c:pt idx="127">
                  <c:v>9.2374295453033828E-2</c:v>
                </c:pt>
                <c:pt idx="128">
                  <c:v>-8.3525855610441901E-2</c:v>
                </c:pt>
                <c:pt idx="129">
                  <c:v>0.16774891774891776</c:v>
                </c:pt>
                <c:pt idx="130">
                  <c:v>-0.12996082724517238</c:v>
                </c:pt>
                <c:pt idx="131">
                  <c:v>-3.9829931255263573E-2</c:v>
                </c:pt>
                <c:pt idx="132">
                  <c:v>5.8377715022175036E-2</c:v>
                </c:pt>
                <c:pt idx="133">
                  <c:v>-4.2356797791580358E-2</c:v>
                </c:pt>
                <c:pt idx="134">
                  <c:v>6.6919883895587118E-2</c:v>
                </c:pt>
                <c:pt idx="135">
                  <c:v>2.6663183017868408E-2</c:v>
                </c:pt>
                <c:pt idx="136">
                  <c:v>-2.6992712823101561E-2</c:v>
                </c:pt>
                <c:pt idx="137">
                  <c:v>2.0347105824152667E-2</c:v>
                </c:pt>
                <c:pt idx="138">
                  <c:v>5.8283901722517628E-2</c:v>
                </c:pt>
                <c:pt idx="139">
                  <c:v>-9.7890528182337566E-2</c:v>
                </c:pt>
                <c:pt idx="140">
                  <c:v>-1.073270935656262E-2</c:v>
                </c:pt>
                <c:pt idx="141">
                  <c:v>-3.6733729899197543E-2</c:v>
                </c:pt>
                <c:pt idx="142">
                  <c:v>6.913773689233238E-3</c:v>
                </c:pt>
                <c:pt idx="143">
                  <c:v>4.2439462307731213E-2</c:v>
                </c:pt>
                <c:pt idx="144">
                  <c:v>6.714752915639044E-2</c:v>
                </c:pt>
                <c:pt idx="145">
                  <c:v>-4.3040333058905755E-2</c:v>
                </c:pt>
                <c:pt idx="146">
                  <c:v>-3.6110262105127244E-2</c:v>
                </c:pt>
                <c:pt idx="147">
                  <c:v>-4.7618116268002275E-3</c:v>
                </c:pt>
                <c:pt idx="148">
                  <c:v>-6.5707000704848806E-3</c:v>
                </c:pt>
                <c:pt idx="149">
                  <c:v>-4.8715828103898906E-2</c:v>
                </c:pt>
                <c:pt idx="150">
                  <c:v>1.7800969013957557E-2</c:v>
                </c:pt>
                <c:pt idx="151">
                  <c:v>8.1897885964057393E-2</c:v>
                </c:pt>
                <c:pt idx="152">
                  <c:v>-6.4091519167855104E-2</c:v>
                </c:pt>
                <c:pt idx="153">
                  <c:v>-0.11612534571882527</c:v>
                </c:pt>
                <c:pt idx="154">
                  <c:v>0.15135239602221146</c:v>
                </c:pt>
                <c:pt idx="155">
                  <c:v>-1.3295583408727385E-2</c:v>
                </c:pt>
                <c:pt idx="156">
                  <c:v>-2.8417978349082107E-2</c:v>
                </c:pt>
                <c:pt idx="157">
                  <c:v>-1.8646239731024195E-2</c:v>
                </c:pt>
                <c:pt idx="158">
                  <c:v>2.0361007179694579E-2</c:v>
                </c:pt>
                <c:pt idx="159">
                  <c:v>-6.7385285026159703E-2</c:v>
                </c:pt>
                <c:pt idx="160">
                  <c:v>4.0572517907984662E-2</c:v>
                </c:pt>
                <c:pt idx="161">
                  <c:v>7.3095096278833593E-2</c:v>
                </c:pt>
                <c:pt idx="162">
                  <c:v>-3.8690942258926775E-2</c:v>
                </c:pt>
                <c:pt idx="163">
                  <c:v>-2.7286751480299964E-2</c:v>
                </c:pt>
                <c:pt idx="164">
                  <c:v>1.8364874137370035E-2</c:v>
                </c:pt>
                <c:pt idx="165">
                  <c:v>-6.423309877257366E-3</c:v>
                </c:pt>
                <c:pt idx="166">
                  <c:v>6.6434698208168719E-3</c:v>
                </c:pt>
                <c:pt idx="167">
                  <c:v>9.4674011259480162E-3</c:v>
                </c:pt>
                <c:pt idx="168">
                  <c:v>-4.2024434163216162E-2</c:v>
                </c:pt>
                <c:pt idx="169">
                  <c:v>-2.11290999258954E-2</c:v>
                </c:pt>
                <c:pt idx="170">
                  <c:v>-3.0983130508446977E-2</c:v>
                </c:pt>
                <c:pt idx="171">
                  <c:v>3.6231163351416518E-2</c:v>
                </c:pt>
                <c:pt idx="172">
                  <c:v>2.8681535061281904E-2</c:v>
                </c:pt>
                <c:pt idx="173">
                  <c:v>1.3811115056351242E-2</c:v>
                </c:pt>
                <c:pt idx="174">
                  <c:v>7.8367004850813382E-3</c:v>
                </c:pt>
                <c:pt idx="175">
                  <c:v>6.208227205699357E-3</c:v>
                </c:pt>
                <c:pt idx="176">
                  <c:v>-2.8135952368316119E-2</c:v>
                </c:pt>
                <c:pt idx="177">
                  <c:v>-1.8246734369745554E-2</c:v>
                </c:pt>
                <c:pt idx="178">
                  <c:v>-5.7416033214905404E-2</c:v>
                </c:pt>
                <c:pt idx="179">
                  <c:v>-1.0061919504643912E-2</c:v>
                </c:pt>
                <c:pt idx="180">
                  <c:v>-3.5552115583075361E-2</c:v>
                </c:pt>
                <c:pt idx="181">
                  <c:v>5.9061033090652137E-3</c:v>
                </c:pt>
                <c:pt idx="182">
                  <c:v>5.0810585513975104E-2</c:v>
                </c:pt>
                <c:pt idx="183">
                  <c:v>7.6499557326250578E-2</c:v>
                </c:pt>
                <c:pt idx="184">
                  <c:v>1.9668827531927668E-2</c:v>
                </c:pt>
                <c:pt idx="185">
                  <c:v>-3.9693440752743503E-2</c:v>
                </c:pt>
                <c:pt idx="186">
                  <c:v>-7.9104813315339362E-3</c:v>
                </c:pt>
                <c:pt idx="187">
                  <c:v>-3.1743176741864887E-2</c:v>
                </c:pt>
                <c:pt idx="188">
                  <c:v>-2.056335007817639E-2</c:v>
                </c:pt>
                <c:pt idx="189">
                  <c:v>-4.8496392749325656E-2</c:v>
                </c:pt>
                <c:pt idx="190">
                  <c:v>2.7785142696939658E-2</c:v>
                </c:pt>
                <c:pt idx="191">
                  <c:v>3.0941075899705739E-2</c:v>
                </c:pt>
                <c:pt idx="192">
                  <c:v>-4.894692926456945E-3</c:v>
                </c:pt>
                <c:pt idx="193">
                  <c:v>-9.262055773683886E-4</c:v>
                </c:pt>
                <c:pt idx="194">
                  <c:v>0.1071708046216065</c:v>
                </c:pt>
                <c:pt idx="195">
                  <c:v>-8.6219994107905595E-2</c:v>
                </c:pt>
                <c:pt idx="196">
                  <c:v>2.7852210205828287E-2</c:v>
                </c:pt>
                <c:pt idx="197">
                  <c:v>-0.11990209358851356</c:v>
                </c:pt>
                <c:pt idx="198">
                  <c:v>2.8787249834034911E-2</c:v>
                </c:pt>
                <c:pt idx="199">
                  <c:v>8.9185779518542785E-2</c:v>
                </c:pt>
                <c:pt idx="200">
                  <c:v>5.3626957530589214E-3</c:v>
                </c:pt>
                <c:pt idx="201">
                  <c:v>-9.0765588003157038E-2</c:v>
                </c:pt>
                <c:pt idx="202">
                  <c:v>1.6378436692928822E-2</c:v>
                </c:pt>
                <c:pt idx="203">
                  <c:v>6.1098114765377742E-2</c:v>
                </c:pt>
                <c:pt idx="204">
                  <c:v>-4.6008950691281192E-2</c:v>
                </c:pt>
                <c:pt idx="205">
                  <c:v>-5.4892369757729764E-2</c:v>
                </c:pt>
                <c:pt idx="206">
                  <c:v>3.4453781512605142E-2</c:v>
                </c:pt>
                <c:pt idx="207">
                  <c:v>7.3819894280400811E-3</c:v>
                </c:pt>
                <c:pt idx="208">
                  <c:v>-2.8286672999257745E-2</c:v>
                </c:pt>
                <c:pt idx="209">
                  <c:v>4.4321582479632859E-2</c:v>
                </c:pt>
                <c:pt idx="210">
                  <c:v>-7.751297154731418E-2</c:v>
                </c:pt>
                <c:pt idx="211">
                  <c:v>-6.581430554792933E-3</c:v>
                </c:pt>
                <c:pt idx="212">
                  <c:v>3.1219790376182222E-2</c:v>
                </c:pt>
                <c:pt idx="213">
                  <c:v>-1.9377140272662574E-2</c:v>
                </c:pt>
                <c:pt idx="214">
                  <c:v>7.3293009914572549E-2</c:v>
                </c:pt>
                <c:pt idx="215">
                  <c:v>-5.7192443814006455E-2</c:v>
                </c:pt>
                <c:pt idx="216">
                  <c:v>2.4371031177231606E-3</c:v>
                </c:pt>
                <c:pt idx="217">
                  <c:v>-7.0784146366046796E-2</c:v>
                </c:pt>
                <c:pt idx="218">
                  <c:v>5.358950622088432E-2</c:v>
                </c:pt>
                <c:pt idx="219">
                  <c:v>1.6947014216916467E-2</c:v>
                </c:pt>
                <c:pt idx="220">
                  <c:v>-1.181947191880961E-2</c:v>
                </c:pt>
                <c:pt idx="221">
                  <c:v>-1.3163796072932887E-2</c:v>
                </c:pt>
                <c:pt idx="222">
                  <c:v>1.1111370658306752E-2</c:v>
                </c:pt>
                <c:pt idx="223">
                  <c:v>-7.9686963160908619E-2</c:v>
                </c:pt>
                <c:pt idx="224">
                  <c:v>1.014655208203602E-2</c:v>
                </c:pt>
                <c:pt idx="225">
                  <c:v>2.4143253210645921E-2</c:v>
                </c:pt>
                <c:pt idx="226">
                  <c:v>-1.8938639359415532E-2</c:v>
                </c:pt>
                <c:pt idx="227">
                  <c:v>9.0216467747657736E-2</c:v>
                </c:pt>
                <c:pt idx="228">
                  <c:v>-6.588263904674696E-2</c:v>
                </c:pt>
                <c:pt idx="229">
                  <c:v>-3.5848182099083359E-2</c:v>
                </c:pt>
                <c:pt idx="230">
                  <c:v>1.6463848252411761E-2</c:v>
                </c:pt>
                <c:pt idx="231">
                  <c:v>2.6777929805155032E-2</c:v>
                </c:pt>
                <c:pt idx="232">
                  <c:v>-3.2803268311147771E-2</c:v>
                </c:pt>
              </c:numCache>
            </c:numRef>
          </c:xVal>
          <c:yVal>
            <c:numRef>
              <c:f>'G P Omega Secant'!$AW$6:$AW$238</c:f>
              <c:numCache>
                <c:formatCode>General</c:formatCode>
                <c:ptCount val="233"/>
                <c:pt idx="0">
                  <c:v>3.9923903330933069E-2</c:v>
                </c:pt>
                <c:pt idx="1">
                  <c:v>-8.0800604805489673E-2</c:v>
                </c:pt>
                <c:pt idx="2">
                  <c:v>0.16207805848196419</c:v>
                </c:pt>
                <c:pt idx="3">
                  <c:v>-8.4508183784705121E-2</c:v>
                </c:pt>
                <c:pt idx="4">
                  <c:v>2.3336157430492499E-2</c:v>
                </c:pt>
                <c:pt idx="5">
                  <c:v>-0.18356036799087644</c:v>
                </c:pt>
                <c:pt idx="6">
                  <c:v>0.12203122481424689</c:v>
                </c:pt>
                <c:pt idx="7">
                  <c:v>0.10389389701146312</c:v>
                </c:pt>
                <c:pt idx="8">
                  <c:v>-3.9253875748298195E-2</c:v>
                </c:pt>
                <c:pt idx="9">
                  <c:v>-0.10863155351921761</c:v>
                </c:pt>
                <c:pt idx="10">
                  <c:v>-3.3281528599469201E-2</c:v>
                </c:pt>
                <c:pt idx="11">
                  <c:v>7.1630166088906377E-2</c:v>
                </c:pt>
                <c:pt idx="12">
                  <c:v>-8.6867498386196118E-3</c:v>
                </c:pt>
                <c:pt idx="13">
                  <c:v>6.3799861181936646E-2</c:v>
                </c:pt>
                <c:pt idx="14">
                  <c:v>-0.15244050536891685</c:v>
                </c:pt>
                <c:pt idx="15">
                  <c:v>6.4792793718686459E-2</c:v>
                </c:pt>
                <c:pt idx="16">
                  <c:v>1.055547516137717E-2</c:v>
                </c:pt>
                <c:pt idx="17">
                  <c:v>0.13733109592368176</c:v>
                </c:pt>
                <c:pt idx="18">
                  <c:v>-0.15837808000285358</c:v>
                </c:pt>
                <c:pt idx="19">
                  <c:v>-2.3899945374955545E-2</c:v>
                </c:pt>
                <c:pt idx="20">
                  <c:v>9.2032055233183668E-2</c:v>
                </c:pt>
                <c:pt idx="21">
                  <c:v>-6.4464753836450839E-2</c:v>
                </c:pt>
                <c:pt idx="22">
                  <c:v>-4.4652176136697697E-2</c:v>
                </c:pt>
                <c:pt idx="23">
                  <c:v>0.10323240022172953</c:v>
                </c:pt>
                <c:pt idx="24">
                  <c:v>8.6207032255171789E-2</c:v>
                </c:pt>
                <c:pt idx="25">
                  <c:v>-2.1096734130035544E-2</c:v>
                </c:pt>
                <c:pt idx="26">
                  <c:v>-0.12915772480852428</c:v>
                </c:pt>
                <c:pt idx="27">
                  <c:v>-7.2758572890354534E-2</c:v>
                </c:pt>
                <c:pt idx="28">
                  <c:v>0.19956039996656733</c:v>
                </c:pt>
                <c:pt idx="29">
                  <c:v>-2.5111467550343769E-2</c:v>
                </c:pt>
                <c:pt idx="30">
                  <c:v>-0.18920583695472726</c:v>
                </c:pt>
                <c:pt idx="31">
                  <c:v>7.3601023261434528E-2</c:v>
                </c:pt>
                <c:pt idx="32">
                  <c:v>3.6064754807709209E-3</c:v>
                </c:pt>
                <c:pt idx="33">
                  <c:v>0.10525180876247414</c:v>
                </c:pt>
                <c:pt idx="34">
                  <c:v>-0.10662147034194286</c:v>
                </c:pt>
                <c:pt idx="35">
                  <c:v>6.3475971189589753E-2</c:v>
                </c:pt>
                <c:pt idx="36">
                  <c:v>-0.12548412525852959</c:v>
                </c:pt>
                <c:pt idx="37">
                  <c:v>0.1099042342078978</c:v>
                </c:pt>
                <c:pt idx="38">
                  <c:v>-8.3422058339950145E-2</c:v>
                </c:pt>
                <c:pt idx="39">
                  <c:v>0.10574555435602501</c:v>
                </c:pt>
                <c:pt idx="40">
                  <c:v>1.3081868729080681E-3</c:v>
                </c:pt>
                <c:pt idx="41">
                  <c:v>-4.0840968494421204E-2</c:v>
                </c:pt>
                <c:pt idx="42">
                  <c:v>2.1683663662674213E-2</c:v>
                </c:pt>
                <c:pt idx="43">
                  <c:v>-9.2720439730329729E-2</c:v>
                </c:pt>
                <c:pt idx="44">
                  <c:v>5.0227633918398018E-2</c:v>
                </c:pt>
                <c:pt idx="45">
                  <c:v>-2.1475686454977549E-3</c:v>
                </c:pt>
                <c:pt idx="46">
                  <c:v>-1.9721110035479272E-2</c:v>
                </c:pt>
                <c:pt idx="47">
                  <c:v>0.10699430756674377</c:v>
                </c:pt>
                <c:pt idx="48">
                  <c:v>-0.14752582583962726</c:v>
                </c:pt>
                <c:pt idx="49">
                  <c:v>8.8933747384780104E-2</c:v>
                </c:pt>
                <c:pt idx="50">
                  <c:v>3.3287078420042027E-2</c:v>
                </c:pt>
                <c:pt idx="51">
                  <c:v>-5.6907561456837064E-4</c:v>
                </c:pt>
                <c:pt idx="52">
                  <c:v>-0.23479798787749512</c:v>
                </c:pt>
                <c:pt idx="53">
                  <c:v>9.2539682539682477E-2</c:v>
                </c:pt>
                <c:pt idx="54">
                  <c:v>3.3623468729852002E-3</c:v>
                </c:pt>
                <c:pt idx="55">
                  <c:v>0.12537878787878792</c:v>
                </c:pt>
                <c:pt idx="56">
                  <c:v>4.0733913124761822E-2</c:v>
                </c:pt>
                <c:pt idx="57">
                  <c:v>-0.17093846251068129</c:v>
                </c:pt>
                <c:pt idx="58">
                  <c:v>9.8719295042736133E-2</c:v>
                </c:pt>
                <c:pt idx="59">
                  <c:v>-7.676840420126918E-2</c:v>
                </c:pt>
                <c:pt idx="60">
                  <c:v>7.4643310215950498E-3</c:v>
                </c:pt>
                <c:pt idx="61">
                  <c:v>0.2277673347239621</c:v>
                </c:pt>
                <c:pt idx="62">
                  <c:v>-0.21480141413751763</c:v>
                </c:pt>
                <c:pt idx="63">
                  <c:v>-9.2012612297835417E-3</c:v>
                </c:pt>
                <c:pt idx="64">
                  <c:v>4.9418285187473099E-2</c:v>
                </c:pt>
                <c:pt idx="65">
                  <c:v>-3.9117413053847139E-2</c:v>
                </c:pt>
                <c:pt idx="66">
                  <c:v>6.7679630977767191E-2</c:v>
                </c:pt>
                <c:pt idx="67">
                  <c:v>1.103713637960213E-2</c:v>
                </c:pt>
                <c:pt idx="68">
                  <c:v>-9.1940693974889076E-2</c:v>
                </c:pt>
                <c:pt idx="69">
                  <c:v>0.17890845125235449</c:v>
                </c:pt>
                <c:pt idx="70">
                  <c:v>-0.22481568449224865</c:v>
                </c:pt>
                <c:pt idx="71">
                  <c:v>1.7091439207152892E-2</c:v>
                </c:pt>
                <c:pt idx="72">
                  <c:v>4.4297132773160164E-2</c:v>
                </c:pt>
                <c:pt idx="73">
                  <c:v>-3.1903912426675285E-2</c:v>
                </c:pt>
                <c:pt idx="74">
                  <c:v>0.22380856357792911</c:v>
                </c:pt>
                <c:pt idx="75">
                  <c:v>-0.13642257964676546</c:v>
                </c:pt>
                <c:pt idx="76">
                  <c:v>-0.13155110361562217</c:v>
                </c:pt>
                <c:pt idx="77">
                  <c:v>2.3225612494883918E-2</c:v>
                </c:pt>
                <c:pt idx="78">
                  <c:v>4.7280206956967774E-2</c:v>
                </c:pt>
                <c:pt idx="79">
                  <c:v>2.2500583029301635E-2</c:v>
                </c:pt>
                <c:pt idx="80">
                  <c:v>0.1466492617795308</c:v>
                </c:pt>
                <c:pt idx="81">
                  <c:v>-0.1211622487925178</c:v>
                </c:pt>
                <c:pt idx="82">
                  <c:v>0.14294527884690372</c:v>
                </c:pt>
                <c:pt idx="83">
                  <c:v>1.1525257569666714E-4</c:v>
                </c:pt>
                <c:pt idx="84">
                  <c:v>-0.15331066860935733</c:v>
                </c:pt>
                <c:pt idx="85">
                  <c:v>-1.482526555258018E-2</c:v>
                </c:pt>
                <c:pt idx="86">
                  <c:v>3.1657108435216075E-2</c:v>
                </c:pt>
                <c:pt idx="87">
                  <c:v>-0.14751160912578237</c:v>
                </c:pt>
                <c:pt idx="88">
                  <c:v>9.2936773371555981E-2</c:v>
                </c:pt>
                <c:pt idx="89">
                  <c:v>-4.4202898550724234E-3</c:v>
                </c:pt>
                <c:pt idx="90">
                  <c:v>-1.6630036630036649E-2</c:v>
                </c:pt>
                <c:pt idx="91">
                  <c:v>8.5465315934065922E-2</c:v>
                </c:pt>
                <c:pt idx="92">
                  <c:v>-3.3308546871926026E-2</c:v>
                </c:pt>
                <c:pt idx="93">
                  <c:v>0.11692834246901479</c:v>
                </c:pt>
                <c:pt idx="94">
                  <c:v>-4.171641723332653E-2</c:v>
                </c:pt>
                <c:pt idx="95">
                  <c:v>3.5789899374360723E-2</c:v>
                </c:pt>
                <c:pt idx="96">
                  <c:v>1.6001935742147588E-2</c:v>
                </c:pt>
                <c:pt idx="97">
                  <c:v>-8.436566037618104E-2</c:v>
                </c:pt>
                <c:pt idx="98">
                  <c:v>4.0835053942602895E-2</c:v>
                </c:pt>
                <c:pt idx="99">
                  <c:v>-2.730075215158756E-2</c:v>
                </c:pt>
                <c:pt idx="100">
                  <c:v>-6.6991116388078809E-2</c:v>
                </c:pt>
                <c:pt idx="101">
                  <c:v>0.11217509907206158</c:v>
                </c:pt>
                <c:pt idx="102">
                  <c:v>1.3756510951274448E-2</c:v>
                </c:pt>
                <c:pt idx="103">
                  <c:v>-0.23098476855536915</c:v>
                </c:pt>
                <c:pt idx="104">
                  <c:v>0.11280243391838873</c:v>
                </c:pt>
                <c:pt idx="105">
                  <c:v>5.0166714739097007E-2</c:v>
                </c:pt>
                <c:pt idx="106">
                  <c:v>2.4316881536708967E-3</c:v>
                </c:pt>
                <c:pt idx="107">
                  <c:v>-5.4942583396420996E-2</c:v>
                </c:pt>
                <c:pt idx="108">
                  <c:v>-7.036085024841876E-5</c:v>
                </c:pt>
                <c:pt idx="109">
                  <c:v>-3.495841922642573E-2</c:v>
                </c:pt>
                <c:pt idx="110">
                  <c:v>5.3423632038396951E-2</c:v>
                </c:pt>
                <c:pt idx="111">
                  <c:v>6.7965066789140327E-2</c:v>
                </c:pt>
                <c:pt idx="112">
                  <c:v>1.5196686890247557E-3</c:v>
                </c:pt>
                <c:pt idx="113">
                  <c:v>7.7060317024634561E-2</c:v>
                </c:pt>
                <c:pt idx="114">
                  <c:v>-9.4100636205899368E-2</c:v>
                </c:pt>
                <c:pt idx="115">
                  <c:v>-6.3872781584958682E-2</c:v>
                </c:pt>
                <c:pt idx="116">
                  <c:v>-2.6143532785874057E-2</c:v>
                </c:pt>
                <c:pt idx="117">
                  <c:v>8.9763469870200674E-2</c:v>
                </c:pt>
                <c:pt idx="118">
                  <c:v>-4.1458138719785154E-2</c:v>
                </c:pt>
                <c:pt idx="119">
                  <c:v>3.5500847382035516E-2</c:v>
                </c:pt>
                <c:pt idx="120">
                  <c:v>1.255934218758803E-2</c:v>
                </c:pt>
                <c:pt idx="121">
                  <c:v>-1.0900068218572645E-2</c:v>
                </c:pt>
                <c:pt idx="122">
                  <c:v>-5.8532001213496776E-2</c:v>
                </c:pt>
                <c:pt idx="123">
                  <c:v>-2.7177245678619899E-2</c:v>
                </c:pt>
                <c:pt idx="124">
                  <c:v>7.940683344120264E-2</c:v>
                </c:pt>
                <c:pt idx="125">
                  <c:v>-3.2400387730337488E-3</c:v>
                </c:pt>
                <c:pt idx="126">
                  <c:v>-9.6631027625179611E-2</c:v>
                </c:pt>
                <c:pt idx="127">
                  <c:v>0.11989534700366022</c:v>
                </c:pt>
                <c:pt idx="128">
                  <c:v>-0.18969048580464704</c:v>
                </c:pt>
                <c:pt idx="129">
                  <c:v>0.12139249639249639</c:v>
                </c:pt>
                <c:pt idx="130">
                  <c:v>-4.5784398420181227E-2</c:v>
                </c:pt>
                <c:pt idx="131">
                  <c:v>-4.254990362379818E-2</c:v>
                </c:pt>
                <c:pt idx="132">
                  <c:v>-2.245408100948143E-3</c:v>
                </c:pt>
                <c:pt idx="133">
                  <c:v>0.15903209109730859</c:v>
                </c:pt>
                <c:pt idx="134">
                  <c:v>-0.13957521414362861</c:v>
                </c:pt>
                <c:pt idx="135">
                  <c:v>-4.3746480847677738E-2</c:v>
                </c:pt>
                <c:pt idx="136">
                  <c:v>0.10995478412439541</c:v>
                </c:pt>
                <c:pt idx="137">
                  <c:v>1.3320730699617922E-2</c:v>
                </c:pt>
                <c:pt idx="138">
                  <c:v>-0.12449436295758753</c:v>
                </c:pt>
                <c:pt idx="139">
                  <c:v>5.1060979026050335E-2</c:v>
                </c:pt>
                <c:pt idx="140">
                  <c:v>0.13952213264139868</c:v>
                </c:pt>
                <c:pt idx="141">
                  <c:v>-7.7820860194960928E-2</c:v>
                </c:pt>
                <c:pt idx="142">
                  <c:v>4.830531798804083E-2</c:v>
                </c:pt>
                <c:pt idx="143">
                  <c:v>-1.8251425125264564E-2</c:v>
                </c:pt>
                <c:pt idx="144">
                  <c:v>-0.12015258978110144</c:v>
                </c:pt>
                <c:pt idx="145">
                  <c:v>0.12555269205707575</c:v>
                </c:pt>
                <c:pt idx="146">
                  <c:v>-1.0734322255503304E-2</c:v>
                </c:pt>
                <c:pt idx="147">
                  <c:v>-5.1898885079663004E-2</c:v>
                </c:pt>
                <c:pt idx="148">
                  <c:v>8.9773549739111447E-2</c:v>
                </c:pt>
                <c:pt idx="149">
                  <c:v>-1.6445348659788417E-2</c:v>
                </c:pt>
                <c:pt idx="150">
                  <c:v>-1.2088134568015829E-2</c:v>
                </c:pt>
                <c:pt idx="151">
                  <c:v>8.6249183369246918E-2</c:v>
                </c:pt>
                <c:pt idx="152">
                  <c:v>-9.9053351228923781E-2</c:v>
                </c:pt>
                <c:pt idx="153">
                  <c:v>3.3442295470874184E-2</c:v>
                </c:pt>
                <c:pt idx="154">
                  <c:v>-8.0753413106419258E-2</c:v>
                </c:pt>
                <c:pt idx="155">
                  <c:v>7.7722540258649997E-2</c:v>
                </c:pt>
                <c:pt idx="156">
                  <c:v>-0.11082499090534836</c:v>
                </c:pt>
                <c:pt idx="157">
                  <c:v>0.14680178894281093</c:v>
                </c:pt>
                <c:pt idx="158">
                  <c:v>-0.13573836249030924</c:v>
                </c:pt>
                <c:pt idx="159">
                  <c:v>0.13786923057318357</c:v>
                </c:pt>
                <c:pt idx="160">
                  <c:v>-1.0399983768742294E-2</c:v>
                </c:pt>
                <c:pt idx="161">
                  <c:v>-8.7876195955446379E-2</c:v>
                </c:pt>
                <c:pt idx="162">
                  <c:v>2.2153950553179036E-2</c:v>
                </c:pt>
                <c:pt idx="163">
                  <c:v>-0.10158467577822416</c:v>
                </c:pt>
                <c:pt idx="164">
                  <c:v>0.15541583487254118</c:v>
                </c:pt>
                <c:pt idx="165">
                  <c:v>-0.12442665156480948</c:v>
                </c:pt>
                <c:pt idx="166">
                  <c:v>7.1932478506051889E-2</c:v>
                </c:pt>
                <c:pt idx="167">
                  <c:v>5.1964151064460395E-2</c:v>
                </c:pt>
                <c:pt idx="168">
                  <c:v>-6.7410566269689998E-2</c:v>
                </c:pt>
                <c:pt idx="169">
                  <c:v>9.1367797567279085E-2</c:v>
                </c:pt>
                <c:pt idx="170">
                  <c:v>3.2255266116025583E-2</c:v>
                </c:pt>
                <c:pt idx="171">
                  <c:v>-0.14937010247136828</c:v>
                </c:pt>
                <c:pt idx="172">
                  <c:v>3.6782800884066713E-2</c:v>
                </c:pt>
                <c:pt idx="173">
                  <c:v>-8.0012414355413508E-2</c:v>
                </c:pt>
                <c:pt idx="174">
                  <c:v>-3.5612497375881236E-2</c:v>
                </c:pt>
                <c:pt idx="175">
                  <c:v>0.13694630101308003</c:v>
                </c:pt>
                <c:pt idx="176">
                  <c:v>-2.1783947304796047E-2</c:v>
                </c:pt>
                <c:pt idx="177">
                  <c:v>-7.9105752634585635E-2</c:v>
                </c:pt>
                <c:pt idx="178">
                  <c:v>0.15941510713597173</c:v>
                </c:pt>
                <c:pt idx="179">
                  <c:v>-0.15428276573787403</c:v>
                </c:pt>
                <c:pt idx="180">
                  <c:v>-7.0278637770897823E-2</c:v>
                </c:pt>
                <c:pt idx="181">
                  <c:v>0.26432091504195465</c:v>
                </c:pt>
                <c:pt idx="182">
                  <c:v>-0.10938657052589695</c:v>
                </c:pt>
                <c:pt idx="183">
                  <c:v>-7.5226870296591475E-2</c:v>
                </c:pt>
                <c:pt idx="184">
                  <c:v>-7.1963260988127553E-2</c:v>
                </c:pt>
                <c:pt idx="185">
                  <c:v>0.10193864776731176</c:v>
                </c:pt>
                <c:pt idx="186">
                  <c:v>-3.3551506972559597E-2</c:v>
                </c:pt>
                <c:pt idx="187">
                  <c:v>-4.9817029215675213E-3</c:v>
                </c:pt>
                <c:pt idx="188">
                  <c:v>3.3185115600229853E-2</c:v>
                </c:pt>
                <c:pt idx="189">
                  <c:v>3.1662249245278939E-3</c:v>
                </c:pt>
                <c:pt idx="190">
                  <c:v>-4.8540848173287077E-2</c:v>
                </c:pt>
                <c:pt idx="191">
                  <c:v>-6.4716719688061586E-3</c:v>
                </c:pt>
                <c:pt idx="192">
                  <c:v>-2.2493687269637408E-2</c:v>
                </c:pt>
                <c:pt idx="193">
                  <c:v>-9.4533373603140625E-3</c:v>
                </c:pt>
                <c:pt idx="194">
                  <c:v>8.515245599775334E-2</c:v>
                </c:pt>
                <c:pt idx="195">
                  <c:v>-7.6482347238438497E-2</c:v>
                </c:pt>
                <c:pt idx="196">
                  <c:v>3.6907105508601434E-2</c:v>
                </c:pt>
                <c:pt idx="197">
                  <c:v>3.4009329403194011E-3</c:v>
                </c:pt>
                <c:pt idx="198">
                  <c:v>5.6444168729624544E-2</c:v>
                </c:pt>
                <c:pt idx="199">
                  <c:v>-6.462570752056529E-2</c:v>
                </c:pt>
                <c:pt idx="200">
                  <c:v>-1.713138475207121E-2</c:v>
                </c:pt>
                <c:pt idx="201">
                  <c:v>0.1029992107340173</c:v>
                </c:pt>
                <c:pt idx="202">
                  <c:v>-1.2128542940272657E-2</c:v>
                </c:pt>
                <c:pt idx="203">
                  <c:v>-5.9309205999724779E-2</c:v>
                </c:pt>
                <c:pt idx="204">
                  <c:v>2.3278989850555321E-2</c:v>
                </c:pt>
                <c:pt idx="205">
                  <c:v>-0.12771428202779245</c:v>
                </c:pt>
                <c:pt idx="206">
                  <c:v>0.21958102389892142</c:v>
                </c:pt>
                <c:pt idx="207">
                  <c:v>-8.4196644703785628E-2</c:v>
                </c:pt>
                <c:pt idx="208">
                  <c:v>1.9965075252490583E-2</c:v>
                </c:pt>
                <c:pt idx="209">
                  <c:v>-0.14961781145976116</c:v>
                </c:pt>
                <c:pt idx="210">
                  <c:v>0.24184316066326039</c:v>
                </c:pt>
                <c:pt idx="211">
                  <c:v>-0.11987695670476139</c:v>
                </c:pt>
                <c:pt idx="212">
                  <c:v>1.8284466993097714E-2</c:v>
                </c:pt>
                <c:pt idx="213">
                  <c:v>2.6211244334911732E-2</c:v>
                </c:pt>
                <c:pt idx="214">
                  <c:v>-6.7798869875318135E-2</c:v>
                </c:pt>
                <c:pt idx="215">
                  <c:v>4.7400220905240542E-2</c:v>
                </c:pt>
                <c:pt idx="216">
                  <c:v>-2.0946789984479741E-2</c:v>
                </c:pt>
                <c:pt idx="217">
                  <c:v>-2.5549233237641356E-2</c:v>
                </c:pt>
                <c:pt idx="218">
                  <c:v>5.924055401933026E-2</c:v>
                </c:pt>
                <c:pt idx="219">
                  <c:v>-7.1418001944785203E-3</c:v>
                </c:pt>
                <c:pt idx="220">
                  <c:v>-3.9642642126085814E-2</c:v>
                </c:pt>
                <c:pt idx="221">
                  <c:v>3.5587770062739277E-2</c:v>
                </c:pt>
                <c:pt idx="222">
                  <c:v>-4.2322980852967929E-2</c:v>
                </c:pt>
                <c:pt idx="223">
                  <c:v>8.0137976167752312E-3</c:v>
                </c:pt>
                <c:pt idx="224">
                  <c:v>-2.749823556275155E-2</c:v>
                </c:pt>
                <c:pt idx="225">
                  <c:v>2.3545310134826747E-2</c:v>
                </c:pt>
                <c:pt idx="226">
                  <c:v>4.9916336259150484E-2</c:v>
                </c:pt>
                <c:pt idx="227">
                  <c:v>-0.12269391379626415</c:v>
                </c:pt>
                <c:pt idx="228">
                  <c:v>0.10927264045635854</c:v>
                </c:pt>
                <c:pt idx="229">
                  <c:v>-0.16748549455831363</c:v>
                </c:pt>
                <c:pt idx="230">
                  <c:v>1.7258941871217681E-3</c:v>
                </c:pt>
                <c:pt idx="231">
                  <c:v>2.1343304094251225E-2</c:v>
                </c:pt>
                <c:pt idx="232">
                  <c:v>-4.2994826402047215E-2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A4-4C97-85C0-CC9B4183F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37504"/>
        <c:axId val="457413936"/>
      </c:scatterChart>
      <c:valAx>
        <c:axId val="2016537504"/>
        <c:scaling>
          <c:orientation val="minMax"/>
          <c:max val="0.60000000000000009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13936"/>
        <c:crosses val="autoZero"/>
        <c:crossBetween val="midCat"/>
      </c:valAx>
      <c:valAx>
        <c:axId val="457413936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Second Secant of Lambda vs Second Secants of  P and Omega</a:t>
            </a:r>
          </a:p>
          <a:p>
            <a:pPr>
              <a:defRPr>
                <a:solidFill>
                  <a:schemeClr val="tx1">
                    <a:lumMod val="95000"/>
                    <a:lumOff val="5000"/>
                  </a:schemeClr>
                </a:solidFill>
              </a:defRPr>
            </a:pPr>
            <a:r>
              <a:rPr lang="en-US" sz="1200" b="1">
                <a:solidFill>
                  <a:schemeClr val="tx1">
                    <a:lumMod val="95000"/>
                    <a:lumOff val="5000"/>
                  </a:schemeClr>
                </a:solidFill>
              </a:rPr>
              <a:t>Original Data</a:t>
            </a:r>
          </a:p>
        </c:rich>
      </c:tx>
      <c:layout>
        <c:manualLayout>
          <c:xMode val="edge"/>
          <c:yMode val="edge"/>
          <c:x val="0.10827282414025302"/>
          <c:y val="9.37617952061513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trendline>
            <c:spPr>
              <a:ln w="38100" cap="rnd" cmpd="sng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5270627236656023"/>
                  <c:y val="-0.54867911748037823"/>
                </c:manualLayout>
              </c:layout>
              <c:numFmt formatCode="General" sourceLinked="0"/>
              <c:spPr>
                <a:solidFill>
                  <a:srgbClr val="00206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P Omega Secant'!$BL$5:$BL$238</c:f>
              <c:numCache>
                <c:formatCode>General</c:formatCode>
                <c:ptCount val="234"/>
                <c:pt idx="0">
                  <c:v>-0.10597480169707052</c:v>
                </c:pt>
                <c:pt idx="1">
                  <c:v>-2.864554721357504E-2</c:v>
                </c:pt>
                <c:pt idx="2">
                  <c:v>-0.12101921930186693</c:v>
                </c:pt>
                <c:pt idx="3">
                  <c:v>0.12439483593329753</c:v>
                </c:pt>
                <c:pt idx="4">
                  <c:v>-2.9273935940602624E-2</c:v>
                </c:pt>
                <c:pt idx="5">
                  <c:v>3.6330519001161743E-2</c:v>
                </c:pt>
                <c:pt idx="6">
                  <c:v>-2.6893320289604894E-3</c:v>
                </c:pt>
                <c:pt idx="7">
                  <c:v>-5.8112978987852948E-2</c:v>
                </c:pt>
                <c:pt idx="8">
                  <c:v>1.8252205305108904E-2</c:v>
                </c:pt>
                <c:pt idx="9">
                  <c:v>-6.3718941063578005E-3</c:v>
                </c:pt>
                <c:pt idx="10">
                  <c:v>2.1182002673650002E-2</c:v>
                </c:pt>
                <c:pt idx="11">
                  <c:v>-5.3181874655045258E-2</c:v>
                </c:pt>
                <c:pt idx="12">
                  <c:v>2.1360012816923846E-2</c:v>
                </c:pt>
                <c:pt idx="13">
                  <c:v>-2.0654311487324772E-3</c:v>
                </c:pt>
                <c:pt idx="14">
                  <c:v>-5.2289665261363361E-2</c:v>
                </c:pt>
                <c:pt idx="15">
                  <c:v>-0.13375794961573131</c:v>
                </c:pt>
                <c:pt idx="16">
                  <c:v>0.17076533106122579</c:v>
                </c:pt>
                <c:pt idx="17">
                  <c:v>-2.4425068336634659E-2</c:v>
                </c:pt>
                <c:pt idx="18">
                  <c:v>-1.3193806952812026E-2</c:v>
                </c:pt>
                <c:pt idx="19">
                  <c:v>-7.9123300702078569E-2</c:v>
                </c:pt>
                <c:pt idx="20">
                  <c:v>7.2107987390921724E-2</c:v>
                </c:pt>
                <c:pt idx="21">
                  <c:v>3.9439264439264432E-2</c:v>
                </c:pt>
                <c:pt idx="22">
                  <c:v>-1.5733508656585571E-2</c:v>
                </c:pt>
                <c:pt idx="23">
                  <c:v>3.6094422109604285E-2</c:v>
                </c:pt>
                <c:pt idx="24">
                  <c:v>-2.6251460442862085E-3</c:v>
                </c:pt>
                <c:pt idx="25">
                  <c:v>-0.15011725124977265</c:v>
                </c:pt>
                <c:pt idx="26">
                  <c:v>9.2857821041515243E-2</c:v>
                </c:pt>
                <c:pt idx="27">
                  <c:v>-1.0750658601556995E-2</c:v>
                </c:pt>
                <c:pt idx="28">
                  <c:v>1.0311773765899979E-2</c:v>
                </c:pt>
                <c:pt idx="29">
                  <c:v>-5.5528923581325329E-2</c:v>
                </c:pt>
                <c:pt idx="30">
                  <c:v>1.6301725628047825E-2</c:v>
                </c:pt>
                <c:pt idx="31">
                  <c:v>3.691345331216711E-2</c:v>
                </c:pt>
                <c:pt idx="32">
                  <c:v>1.2506449686374599E-2</c:v>
                </c:pt>
                <c:pt idx="33">
                  <c:v>-2.4398505355254341E-2</c:v>
                </c:pt>
                <c:pt idx="34">
                  <c:v>2.4860588419626684E-2</c:v>
                </c:pt>
                <c:pt idx="35">
                  <c:v>-1.8875777882129963E-2</c:v>
                </c:pt>
                <c:pt idx="36">
                  <c:v>-7.2163137471044025E-2</c:v>
                </c:pt>
                <c:pt idx="37">
                  <c:v>7.8435446091730865E-2</c:v>
                </c:pt>
                <c:pt idx="38">
                  <c:v>-2.088046902372076E-2</c:v>
                </c:pt>
                <c:pt idx="39">
                  <c:v>-2.1888952186642774E-3</c:v>
                </c:pt>
                <c:pt idx="40">
                  <c:v>-1.3120233117843105E-2</c:v>
                </c:pt>
                <c:pt idx="41">
                  <c:v>-2.7493706907946336E-2</c:v>
                </c:pt>
                <c:pt idx="42">
                  <c:v>-1.0960925049590897E-2</c:v>
                </c:pt>
                <c:pt idx="43">
                  <c:v>-0.11421927266997689</c:v>
                </c:pt>
                <c:pt idx="44">
                  <c:v>0.1152813480399687</c:v>
                </c:pt>
                <c:pt idx="45">
                  <c:v>7.2340851088506519E-2</c:v>
                </c:pt>
                <c:pt idx="46">
                  <c:v>-6.8977596902150107E-2</c:v>
                </c:pt>
                <c:pt idx="47">
                  <c:v>-9.1923367228756381E-2</c:v>
                </c:pt>
                <c:pt idx="48">
                  <c:v>7.7813516115720405E-2</c:v>
                </c:pt>
                <c:pt idx="49">
                  <c:v>2.2057500744594727E-2</c:v>
                </c:pt>
                <c:pt idx="50">
                  <c:v>3.9655135404800812E-3</c:v>
                </c:pt>
                <c:pt idx="51">
                  <c:v>1.4874067533468982E-2</c:v>
                </c:pt>
                <c:pt idx="52">
                  <c:v>-3.2879080650424219E-3</c:v>
                </c:pt>
                <c:pt idx="53">
                  <c:v>3.5496902774037109E-2</c:v>
                </c:pt>
                <c:pt idx="54">
                  <c:v>-3.4782608695652195E-2</c:v>
                </c:pt>
                <c:pt idx="55">
                  <c:v>-2.8990367324721045E-3</c:v>
                </c:pt>
                <c:pt idx="56">
                  <c:v>1.6200707011702065E-2</c:v>
                </c:pt>
                <c:pt idx="57">
                  <c:v>-5.1568174276783341E-2</c:v>
                </c:pt>
                <c:pt idx="58">
                  <c:v>-4.6763836196512809E-3</c:v>
                </c:pt>
                <c:pt idx="59">
                  <c:v>1.2948768501109542E-2</c:v>
                </c:pt>
                <c:pt idx="60">
                  <c:v>6.4120661576120286E-3</c:v>
                </c:pt>
                <c:pt idx="61">
                  <c:v>-8.2663654549217647E-3</c:v>
                </c:pt>
                <c:pt idx="62">
                  <c:v>-2.3179946855599598E-2</c:v>
                </c:pt>
                <c:pt idx="63">
                  <c:v>-2.6855692702009992E-2</c:v>
                </c:pt>
                <c:pt idx="64">
                  <c:v>5.0217597808558057E-2</c:v>
                </c:pt>
                <c:pt idx="65">
                  <c:v>-3.3901808334873884E-2</c:v>
                </c:pt>
                <c:pt idx="66">
                  <c:v>3.1056134961059412E-3</c:v>
                </c:pt>
                <c:pt idx="67">
                  <c:v>1.7722424175734497E-2</c:v>
                </c:pt>
                <c:pt idx="68">
                  <c:v>6.6304683156215294E-4</c:v>
                </c:pt>
                <c:pt idx="69">
                  <c:v>-2.9847343132785586E-2</c:v>
                </c:pt>
                <c:pt idx="70">
                  <c:v>8.1688502281992814E-2</c:v>
                </c:pt>
                <c:pt idx="71">
                  <c:v>-6.4534715621437477E-2</c:v>
                </c:pt>
                <c:pt idx="72">
                  <c:v>-3.1997268704243575E-2</c:v>
                </c:pt>
                <c:pt idx="73">
                  <c:v>4.5737590102744197E-2</c:v>
                </c:pt>
                <c:pt idx="74">
                  <c:v>-3.4404700581820324E-2</c:v>
                </c:pt>
                <c:pt idx="75">
                  <c:v>-3.7777694157845543E-2</c:v>
                </c:pt>
                <c:pt idx="76">
                  <c:v>6.9423228303731987E-2</c:v>
                </c:pt>
                <c:pt idx="77">
                  <c:v>-8.4612857616558901E-3</c:v>
                </c:pt>
                <c:pt idx="78">
                  <c:v>1.6216699138981439E-2</c:v>
                </c:pt>
                <c:pt idx="79">
                  <c:v>-2.4826826383997636E-2</c:v>
                </c:pt>
                <c:pt idx="80">
                  <c:v>-0.15883192910387495</c:v>
                </c:pt>
                <c:pt idx="81">
                  <c:v>0.13526341509766915</c:v>
                </c:pt>
                <c:pt idx="82">
                  <c:v>-7.5966183574879165E-2</c:v>
                </c:pt>
                <c:pt idx="83">
                  <c:v>8.508354048084199E-3</c:v>
                </c:pt>
                <c:pt idx="84">
                  <c:v>8.6249966351718721E-2</c:v>
                </c:pt>
                <c:pt idx="85">
                  <c:v>-9.7138148725202378E-2</c:v>
                </c:pt>
                <c:pt idx="86">
                  <c:v>6.3589374548409794E-2</c:v>
                </c:pt>
                <c:pt idx="87">
                  <c:v>-0.10143369405585384</c:v>
                </c:pt>
                <c:pt idx="88">
                  <c:v>0.1408352999545659</c:v>
                </c:pt>
                <c:pt idx="89">
                  <c:v>-6.4471808373682937E-2</c:v>
                </c:pt>
                <c:pt idx="90">
                  <c:v>-1.9547761728687441E-2</c:v>
                </c:pt>
                <c:pt idx="91">
                  <c:v>-7.8729516548590894E-2</c:v>
                </c:pt>
                <c:pt idx="92">
                  <c:v>0.16903678895341706</c:v>
                </c:pt>
                <c:pt idx="93">
                  <c:v>-9.5166113352290749E-4</c:v>
                </c:pt>
                <c:pt idx="94">
                  <c:v>-0.11773103281259795</c:v>
                </c:pt>
                <c:pt idx="95">
                  <c:v>4.4481398432028418E-2</c:v>
                </c:pt>
                <c:pt idx="96">
                  <c:v>-5.4926533651210752E-2</c:v>
                </c:pt>
                <c:pt idx="97">
                  <c:v>-0.1236868372920053</c:v>
                </c:pt>
                <c:pt idx="98">
                  <c:v>0.17738780136762239</c:v>
                </c:pt>
                <c:pt idx="99">
                  <c:v>2.5856284138505048E-2</c:v>
                </c:pt>
                <c:pt idx="100">
                  <c:v>-1.2772523756909959E-2</c:v>
                </c:pt>
                <c:pt idx="101">
                  <c:v>-8.8205602278983219E-2</c:v>
                </c:pt>
                <c:pt idx="102">
                  <c:v>0.10234330886504805</c:v>
                </c:pt>
                <c:pt idx="103">
                  <c:v>-1.9963577544764632E-2</c:v>
                </c:pt>
                <c:pt idx="104">
                  <c:v>-7.0101090117540732E-2</c:v>
                </c:pt>
                <c:pt idx="105">
                  <c:v>4.3412431010068697E-2</c:v>
                </c:pt>
                <c:pt idx="106">
                  <c:v>-9.8582568313014651E-2</c:v>
                </c:pt>
                <c:pt idx="107">
                  <c:v>8.1451868423694063E-2</c:v>
                </c:pt>
                <c:pt idx="108">
                  <c:v>1.0244910944864294E-2</c:v>
                </c:pt>
                <c:pt idx="109">
                  <c:v>2.9339482062762046E-2</c:v>
                </c:pt>
                <c:pt idx="110">
                  <c:v>4.2952341240424796E-3</c:v>
                </c:pt>
                <c:pt idx="111">
                  <c:v>-5.308070380510721E-2</c:v>
                </c:pt>
                <c:pt idx="112">
                  <c:v>3.7717103612643021E-2</c:v>
                </c:pt>
                <c:pt idx="113">
                  <c:v>4.1351381862751446E-3</c:v>
                </c:pt>
                <c:pt idx="114">
                  <c:v>-9.4302794018488012E-2</c:v>
                </c:pt>
                <c:pt idx="115">
                  <c:v>6.203007518796988E-2</c:v>
                </c:pt>
                <c:pt idx="116">
                  <c:v>7.6139708504201931E-2</c:v>
                </c:pt>
                <c:pt idx="117">
                  <c:v>-9.4128553604430121E-2</c:v>
                </c:pt>
                <c:pt idx="118">
                  <c:v>4.5485866986525181E-2</c:v>
                </c:pt>
                <c:pt idx="119">
                  <c:v>-8.6112742014059496E-2</c:v>
                </c:pt>
                <c:pt idx="120">
                  <c:v>4.6048488761590622E-2</c:v>
                </c:pt>
                <c:pt idx="121">
                  <c:v>-7.3407649016603183E-2</c:v>
                </c:pt>
                <c:pt idx="122">
                  <c:v>5.5559812202939762E-2</c:v>
                </c:pt>
                <c:pt idx="123">
                  <c:v>4.9250254479294708E-2</c:v>
                </c:pt>
                <c:pt idx="124">
                  <c:v>1.8460850996578015E-2</c:v>
                </c:pt>
                <c:pt idx="125">
                  <c:v>-5.2433869000163114E-2</c:v>
                </c:pt>
                <c:pt idx="126">
                  <c:v>1.7102372541228705E-2</c:v>
                </c:pt>
                <c:pt idx="127">
                  <c:v>1.5652119418763988E-2</c:v>
                </c:pt>
                <c:pt idx="128">
                  <c:v>-8.8714334511435955E-2</c:v>
                </c:pt>
                <c:pt idx="129">
                  <c:v>-1.9065623224587824E-3</c:v>
                </c:pt>
                <c:pt idx="130">
                  <c:v>0.10544913086502733</c:v>
                </c:pt>
                <c:pt idx="131">
                  <c:v>-6.5690690690690667E-2</c:v>
                </c:pt>
                <c:pt idx="132">
                  <c:v>-6.5077857410125783E-2</c:v>
                </c:pt>
                <c:pt idx="133">
                  <c:v>6.1324103656372031E-2</c:v>
                </c:pt>
                <c:pt idx="134">
                  <c:v>2.8549382716049343E-2</c:v>
                </c:pt>
                <c:pt idx="135">
                  <c:v>-7.8634767747254808E-2</c:v>
                </c:pt>
                <c:pt idx="136">
                  <c:v>-1.6846931901111473E-2</c:v>
                </c:pt>
                <c:pt idx="137">
                  <c:v>5.428985946971554E-2</c:v>
                </c:pt>
                <c:pt idx="138">
                  <c:v>-4.4126916953831807E-2</c:v>
                </c:pt>
                <c:pt idx="139">
                  <c:v>-4.3703587830627666E-2</c:v>
                </c:pt>
                <c:pt idx="140">
                  <c:v>0.20939609771129214</c:v>
                </c:pt>
                <c:pt idx="141">
                  <c:v>-0.31439284950468405</c:v>
                </c:pt>
                <c:pt idx="142">
                  <c:v>4.991415848489722E-2</c:v>
                </c:pt>
                <c:pt idx="143">
                  <c:v>8.75746461654206E-2</c:v>
                </c:pt>
                <c:pt idx="144">
                  <c:v>6.5474870742791957E-2</c:v>
                </c:pt>
                <c:pt idx="145">
                  <c:v>-5.7085315624862298E-2</c:v>
                </c:pt>
                <c:pt idx="146">
                  <c:v>6.2719329248405509E-2</c:v>
                </c:pt>
                <c:pt idx="147">
                  <c:v>-2.1455203303428538E-2</c:v>
                </c:pt>
                <c:pt idx="148">
                  <c:v>-5.0803932909196048E-2</c:v>
                </c:pt>
                <c:pt idx="149">
                  <c:v>6.1850169979403846E-2</c:v>
                </c:pt>
                <c:pt idx="150">
                  <c:v>-0.12595133197530267</c:v>
                </c:pt>
                <c:pt idx="151">
                  <c:v>8.7772749487744883E-2</c:v>
                </c:pt>
                <c:pt idx="152">
                  <c:v>-3.5513019222098763E-2</c:v>
                </c:pt>
                <c:pt idx="153">
                  <c:v>-4.4681325503843627E-3</c:v>
                </c:pt>
                <c:pt idx="154">
                  <c:v>-4.0314697956204348E-2</c:v>
                </c:pt>
                <c:pt idx="155">
                  <c:v>-2.0077909860067578E-2</c:v>
                </c:pt>
                <c:pt idx="156">
                  <c:v>6.2493032038686169E-2</c:v>
                </c:pt>
                <c:pt idx="157">
                  <c:v>-4.9614663637061962E-2</c:v>
                </c:pt>
                <c:pt idx="158">
                  <c:v>-1.4851313947247591E-2</c:v>
                </c:pt>
                <c:pt idx="159">
                  <c:v>3.027428955740652E-2</c:v>
                </c:pt>
                <c:pt idx="160">
                  <c:v>5.7284055437252734E-2</c:v>
                </c:pt>
                <c:pt idx="161">
                  <c:v>-2.2564972699100849E-2</c:v>
                </c:pt>
                <c:pt idx="162">
                  <c:v>1.9182396231576249E-4</c:v>
                </c:pt>
                <c:pt idx="163">
                  <c:v>2.0605104794393037E-2</c:v>
                </c:pt>
                <c:pt idx="164">
                  <c:v>-2.498859905518791E-2</c:v>
                </c:pt>
                <c:pt idx="165">
                  <c:v>-4.5383830821350557E-3</c:v>
                </c:pt>
                <c:pt idx="166">
                  <c:v>-2.9458595456289149E-2</c:v>
                </c:pt>
                <c:pt idx="167">
                  <c:v>1.2218191050345051E-2</c:v>
                </c:pt>
                <c:pt idx="168">
                  <c:v>3.7110237754969466E-2</c:v>
                </c:pt>
                <c:pt idx="169">
                  <c:v>-2.3303931788093202E-2</c:v>
                </c:pt>
                <c:pt idx="170">
                  <c:v>1.6855760132528319E-2</c:v>
                </c:pt>
                <c:pt idx="171">
                  <c:v>-2.4098670176596948E-2</c:v>
                </c:pt>
                <c:pt idx="172">
                  <c:v>1.2949038476657293E-3</c:v>
                </c:pt>
                <c:pt idx="173">
                  <c:v>3.9865553075575488E-2</c:v>
                </c:pt>
                <c:pt idx="174">
                  <c:v>-7.7810871183916608E-2</c:v>
                </c:pt>
                <c:pt idx="175">
                  <c:v>-5.5915475188310138E-2</c:v>
                </c:pt>
                <c:pt idx="176">
                  <c:v>9.1909265889107694E-2</c:v>
                </c:pt>
                <c:pt idx="177">
                  <c:v>-5.4430171277997375E-2</c:v>
                </c:pt>
                <c:pt idx="178">
                  <c:v>-7.8979150775490004E-3</c:v>
                </c:pt>
                <c:pt idx="179">
                  <c:v>0.10165825522710886</c:v>
                </c:pt>
                <c:pt idx="180">
                  <c:v>-0.10658972091372326</c:v>
                </c:pt>
                <c:pt idx="181">
                  <c:v>5.7473037055288334E-2</c:v>
                </c:pt>
                <c:pt idx="182">
                  <c:v>-6.3256281555979954E-2</c:v>
                </c:pt>
                <c:pt idx="183">
                  <c:v>-4.6077456165018293E-2</c:v>
                </c:pt>
                <c:pt idx="184">
                  <c:v>7.9601580598321842E-2</c:v>
                </c:pt>
                <c:pt idx="185">
                  <c:v>-2.9404252791636887E-2</c:v>
                </c:pt>
                <c:pt idx="186">
                  <c:v>2.4284897025171615E-2</c:v>
                </c:pt>
                <c:pt idx="187">
                  <c:v>3.6275303643724666E-2</c:v>
                </c:pt>
                <c:pt idx="188">
                  <c:v>-8.6292764520986831E-2</c:v>
                </c:pt>
                <c:pt idx="189">
                  <c:v>5.5383946256301886E-2</c:v>
                </c:pt>
                <c:pt idx="190">
                  <c:v>-6.1477760298364215E-2</c:v>
                </c:pt>
                <c:pt idx="191">
                  <c:v>3.0390159066629729E-2</c:v>
                </c:pt>
                <c:pt idx="192">
                  <c:v>4.6650987448574543E-2</c:v>
                </c:pt>
                <c:pt idx="193">
                  <c:v>-4.8667776965364118E-2</c:v>
                </c:pt>
                <c:pt idx="194">
                  <c:v>4.8140776632396742E-2</c:v>
                </c:pt>
                <c:pt idx="195">
                  <c:v>-4.994422476868321E-3</c:v>
                </c:pt>
                <c:pt idx="196">
                  <c:v>-5.0085868140882839E-2</c:v>
                </c:pt>
                <c:pt idx="197">
                  <c:v>5.291454442558019E-3</c:v>
                </c:pt>
                <c:pt idx="198">
                  <c:v>1.9630151532597506E-2</c:v>
                </c:pt>
                <c:pt idx="199">
                  <c:v>-4.388186188957105E-2</c:v>
                </c:pt>
                <c:pt idx="200">
                  <c:v>2.8948205137898697E-2</c:v>
                </c:pt>
                <c:pt idx="201">
                  <c:v>-9.3668925858619356E-2</c:v>
                </c:pt>
                <c:pt idx="202">
                  <c:v>1.8942383583267608E-2</c:v>
                </c:pt>
                <c:pt idx="203">
                  <c:v>6.4616772037743575E-2</c:v>
                </c:pt>
                <c:pt idx="204">
                  <c:v>-1.3093572938233877E-2</c:v>
                </c:pt>
                <c:pt idx="205">
                  <c:v>4.3566539041650643E-3</c:v>
                </c:pt>
                <c:pt idx="206">
                  <c:v>5.957105561365883E-2</c:v>
                </c:pt>
                <c:pt idx="207">
                  <c:v>-2.552343864989659E-2</c:v>
                </c:pt>
                <c:pt idx="208">
                  <c:v>-6.101962224723595E-2</c:v>
                </c:pt>
                <c:pt idx="209">
                  <c:v>6.1290726758352898E-3</c:v>
                </c:pt>
                <c:pt idx="210">
                  <c:v>3.1307428366252332E-3</c:v>
                </c:pt>
                <c:pt idx="211">
                  <c:v>-2.3247730622911356E-2</c:v>
                </c:pt>
                <c:pt idx="212">
                  <c:v>3.4697056923317204E-2</c:v>
                </c:pt>
                <c:pt idx="213">
                  <c:v>-1.0825753352640022E-2</c:v>
                </c:pt>
                <c:pt idx="214">
                  <c:v>-0.10255473515283359</c:v>
                </c:pt>
                <c:pt idx="215">
                  <c:v>8.924546740842737E-2</c:v>
                </c:pt>
                <c:pt idx="216">
                  <c:v>-5.5426260908521596E-2</c:v>
                </c:pt>
                <c:pt idx="217">
                  <c:v>5.1773981472059416E-2</c:v>
                </c:pt>
                <c:pt idx="218">
                  <c:v>-2.7385184600363655E-3</c:v>
                </c:pt>
                <c:pt idx="219">
                  <c:v>1.3017021318029065E-2</c:v>
                </c:pt>
                <c:pt idx="220">
                  <c:v>-5.0891169012392767E-2</c:v>
                </c:pt>
                <c:pt idx="221">
                  <c:v>5.5989760208356221E-2</c:v>
                </c:pt>
                <c:pt idx="222">
                  <c:v>-8.3049198172575889E-2</c:v>
                </c:pt>
                <c:pt idx="223">
                  <c:v>3.2659731865629149E-2</c:v>
                </c:pt>
                <c:pt idx="224">
                  <c:v>2.1383156813021054E-2</c:v>
                </c:pt>
                <c:pt idx="225">
                  <c:v>-0.10520929440755961</c:v>
                </c:pt>
                <c:pt idx="226">
                  <c:v>3.1788517155006746E-2</c:v>
                </c:pt>
                <c:pt idx="227">
                  <c:v>4.8658872490648097E-2</c:v>
                </c:pt>
                <c:pt idx="228">
                  <c:v>6.5117210979770412E-4</c:v>
                </c:pt>
                <c:pt idx="229">
                  <c:v>-6.2484860809157994E-2</c:v>
                </c:pt>
                <c:pt idx="230">
                  <c:v>8.2628224690703411E-3</c:v>
                </c:pt>
                <c:pt idx="231">
                  <c:v>-6.1461116712140718E-2</c:v>
                </c:pt>
                <c:pt idx="232">
                  <c:v>3.4544074660529001E-2</c:v>
                </c:pt>
                <c:pt idx="233">
                  <c:v>3.5233274234855116E-2</c:v>
                </c:pt>
              </c:numCache>
            </c:numRef>
          </c:xVal>
          <c:yVal>
            <c:numRef>
              <c:f>'G P Omega Secant'!$BM$5:$BM$238</c:f>
              <c:numCache>
                <c:formatCode>General</c:formatCode>
                <c:ptCount val="234"/>
                <c:pt idx="0">
                  <c:v>-5.2379265158645993E-2</c:v>
                </c:pt>
                <c:pt idx="1">
                  <c:v>5.8580466296028755E-2</c:v>
                </c:pt>
                <c:pt idx="2">
                  <c:v>0.39945502053004844</c:v>
                </c:pt>
                <c:pt idx="3">
                  <c:v>-0.30963045912653975</c:v>
                </c:pt>
                <c:pt idx="4">
                  <c:v>-0.25238533754565212</c:v>
                </c:pt>
                <c:pt idx="5">
                  <c:v>-3.7999588189299188E-2</c:v>
                </c:pt>
                <c:pt idx="6">
                  <c:v>2.6215176150117647E-2</c:v>
                </c:pt>
                <c:pt idx="7">
                  <c:v>1.5902205725184526E-2</c:v>
                </c:pt>
                <c:pt idx="8">
                  <c:v>-7.9263169766695701E-2</c:v>
                </c:pt>
                <c:pt idx="9">
                  <c:v>0.25378807203745729</c:v>
                </c:pt>
                <c:pt idx="10">
                  <c:v>-8.03222787493727E-2</c:v>
                </c:pt>
                <c:pt idx="11">
                  <c:v>-0.16659875435234223</c:v>
                </c:pt>
                <c:pt idx="12">
                  <c:v>0.15877973171102117</c:v>
                </c:pt>
                <c:pt idx="13">
                  <c:v>-1.7982389518330089E-2</c:v>
                </c:pt>
                <c:pt idx="14">
                  <c:v>0.28347619522716794</c:v>
                </c:pt>
                <c:pt idx="15">
                  <c:v>0.13905674431511739</c:v>
                </c:pt>
                <c:pt idx="16">
                  <c:v>-0.52176572937387755</c:v>
                </c:pt>
                <c:pt idx="17">
                  <c:v>8.6857042669851448E-3</c:v>
                </c:pt>
                <c:pt idx="18">
                  <c:v>-4.9925541022009079E-2</c:v>
                </c:pt>
                <c:pt idx="19">
                  <c:v>0.50469093491451356</c:v>
                </c:pt>
                <c:pt idx="20">
                  <c:v>-0.48381426792385701</c:v>
                </c:pt>
                <c:pt idx="21">
                  <c:v>2.1505977466242332E-2</c:v>
                </c:pt>
                <c:pt idx="22">
                  <c:v>-2.5902635072202196E-2</c:v>
                </c:pt>
                <c:pt idx="23">
                  <c:v>3.0928020979428539E-2</c:v>
                </c:pt>
                <c:pt idx="24">
                  <c:v>1.9970213354401189E-2</c:v>
                </c:pt>
                <c:pt idx="25">
                  <c:v>0.32843793803465371</c:v>
                </c:pt>
                <c:pt idx="26">
                  <c:v>-0.44023811068992269</c:v>
                </c:pt>
                <c:pt idx="27">
                  <c:v>0.16779609842490162</c:v>
                </c:pt>
                <c:pt idx="28">
                  <c:v>-8.8743131569530398E-2</c:v>
                </c:pt>
                <c:pt idx="29">
                  <c:v>0.2897216058409875</c:v>
                </c:pt>
                <c:pt idx="30">
                  <c:v>8.6752001653944477E-2</c:v>
                </c:pt>
                <c:pt idx="31">
                  <c:v>-0.55137516457009017</c:v>
                </c:pt>
                <c:pt idx="32">
                  <c:v>0.13094467470230386</c:v>
                </c:pt>
                <c:pt idx="33">
                  <c:v>2.2903014824997348E-2</c:v>
                </c:pt>
                <c:pt idx="34">
                  <c:v>4.8868475308539105E-2</c:v>
                </c:pt>
                <c:pt idx="35">
                  <c:v>3.1115003995328461E-2</c:v>
                </c:pt>
                <c:pt idx="36">
                  <c:v>0.28598456474860973</c:v>
                </c:pt>
                <c:pt idx="37">
                  <c:v>-0.35224186449584233</c:v>
                </c:pt>
                <c:pt idx="38">
                  <c:v>-4.5147902719916755E-2</c:v>
                </c:pt>
                <c:pt idx="39">
                  <c:v>4.4798161709165285E-2</c:v>
                </c:pt>
                <c:pt idx="40">
                  <c:v>-9.6442890050567331E-2</c:v>
                </c:pt>
                <c:pt idx="41">
                  <c:v>0.12081389193046671</c:v>
                </c:pt>
                <c:pt idx="42">
                  <c:v>-7.5236732052378907E-2</c:v>
                </c:pt>
                <c:pt idx="43">
                  <c:v>0.49290183635952911</c:v>
                </c:pt>
                <c:pt idx="44">
                  <c:v>-0.16432214022575464</c:v>
                </c:pt>
                <c:pt idx="45">
                  <c:v>-0.29002009536648099</c:v>
                </c:pt>
                <c:pt idx="46">
                  <c:v>0.33427405437955482</c:v>
                </c:pt>
                <c:pt idx="47">
                  <c:v>8.5849169779934065E-3</c:v>
                </c:pt>
                <c:pt idx="48">
                  <c:v>-0.46761518905731431</c:v>
                </c:pt>
                <c:pt idx="49">
                  <c:v>8.1921608748218244E-2</c:v>
                </c:pt>
                <c:pt idx="50">
                  <c:v>0.1306767237333179</c:v>
                </c:pt>
                <c:pt idx="51">
                  <c:v>-0.26321122318659274</c:v>
                </c:pt>
                <c:pt idx="52">
                  <c:v>6.679103291423194E-2</c:v>
                </c:pt>
                <c:pt idx="53">
                  <c:v>0.20456195272446803</c:v>
                </c:pt>
                <c:pt idx="54">
                  <c:v>0.11111111111111116</c:v>
                </c:pt>
                <c:pt idx="55">
                  <c:v>-0.39056764831412732</c:v>
                </c:pt>
                <c:pt idx="56">
                  <c:v>9.1445620100651825E-2</c:v>
                </c:pt>
                <c:pt idx="57">
                  <c:v>0.2472281412469241</c:v>
                </c:pt>
                <c:pt idx="58">
                  <c:v>-0.14393805886539457</c:v>
                </c:pt>
                <c:pt idx="59">
                  <c:v>-1.8820068820068758E-2</c:v>
                </c:pt>
                <c:pt idx="60">
                  <c:v>7.4166364869758805E-3</c:v>
                </c:pt>
                <c:pt idx="61">
                  <c:v>3.8621493359253689E-2</c:v>
                </c:pt>
                <c:pt idx="62">
                  <c:v>1.3484393151921015E-2</c:v>
                </c:pt>
                <c:pt idx="63">
                  <c:v>4.679615832053069E-2</c:v>
                </c:pt>
                <c:pt idx="64">
                  <c:v>6.1866472935034222E-2</c:v>
                </c:pt>
                <c:pt idx="65">
                  <c:v>-6.9088695157256463E-2</c:v>
                </c:pt>
                <c:pt idx="66">
                  <c:v>-0.12450039339103058</c:v>
                </c:pt>
                <c:pt idx="67">
                  <c:v>0.11949515519117798</c:v>
                </c:pt>
                <c:pt idx="68">
                  <c:v>-0.10196667877206433</c:v>
                </c:pt>
                <c:pt idx="69">
                  <c:v>4.1166678809505752E-2</c:v>
                </c:pt>
                <c:pt idx="70">
                  <c:v>-0.28027941792224492</c:v>
                </c:pt>
                <c:pt idx="71">
                  <c:v>0.40980937926878674</c:v>
                </c:pt>
                <c:pt idx="72">
                  <c:v>-0.30078057253982005</c:v>
                </c:pt>
                <c:pt idx="73">
                  <c:v>7.5170105810959675E-2</c:v>
                </c:pt>
                <c:pt idx="74">
                  <c:v>-0.1488268168417437</c:v>
                </c:pt>
                <c:pt idx="75">
                  <c:v>0.25930937187485115</c:v>
                </c:pt>
                <c:pt idx="76">
                  <c:v>5.2113406267365603E-3</c:v>
                </c:pt>
                <c:pt idx="77">
                  <c:v>-8.72039388414379E-2</c:v>
                </c:pt>
                <c:pt idx="78">
                  <c:v>5.2465536421073378E-2</c:v>
                </c:pt>
                <c:pt idx="79">
                  <c:v>6.6020576290716948E-2</c:v>
                </c:pt>
                <c:pt idx="80">
                  <c:v>0.26764212609277982</c:v>
                </c:pt>
                <c:pt idx="81">
                  <c:v>-0.43051022985602433</c:v>
                </c:pt>
                <c:pt idx="82">
                  <c:v>0.33156600526632263</c:v>
                </c:pt>
                <c:pt idx="83">
                  <c:v>-8.7439021139338435E-2</c:v>
                </c:pt>
                <c:pt idx="84">
                  <c:v>-1.4163614163614113E-2</c:v>
                </c:pt>
                <c:pt idx="85">
                  <c:v>-6.0524001700472674E-3</c:v>
                </c:pt>
                <c:pt idx="86">
                  <c:v>-4.9229321853247798E-2</c:v>
                </c:pt>
                <c:pt idx="87">
                  <c:v>0.26882659793698654</c:v>
                </c:pt>
                <c:pt idx="88">
                  <c:v>-0.30052715577695022</c:v>
                </c:pt>
                <c:pt idx="89">
                  <c:v>-0.32116290828192939</c:v>
                </c:pt>
                <c:pt idx="90">
                  <c:v>0.10344236408752527</c:v>
                </c:pt>
                <c:pt idx="91">
                  <c:v>0.4580230361838451</c:v>
                </c:pt>
                <c:pt idx="92">
                  <c:v>-0.40594693338116705</c:v>
                </c:pt>
                <c:pt idx="93">
                  <c:v>2.5262318589377275E-2</c:v>
                </c:pt>
                <c:pt idx="94">
                  <c:v>7.5990188518607671E-2</c:v>
                </c:pt>
                <c:pt idx="95">
                  <c:v>0.22270437652193825</c:v>
                </c:pt>
                <c:pt idx="96">
                  <c:v>-0.39234334707688395</c:v>
                </c:pt>
                <c:pt idx="97">
                  <c:v>0.50408407722405757</c:v>
                </c:pt>
                <c:pt idx="98">
                  <c:v>-0.21976645931069244</c:v>
                </c:pt>
                <c:pt idx="99">
                  <c:v>-8.5788617235844078E-2</c:v>
                </c:pt>
                <c:pt idx="100">
                  <c:v>-4.7027406481080836E-2</c:v>
                </c:pt>
                <c:pt idx="101">
                  <c:v>0.22117612751887961</c:v>
                </c:pt>
                <c:pt idx="102">
                  <c:v>-0.26162790697674421</c:v>
                </c:pt>
                <c:pt idx="103">
                  <c:v>-4.045040066316663E-2</c:v>
                </c:pt>
                <c:pt idx="104">
                  <c:v>0.12519614426447462</c:v>
                </c:pt>
                <c:pt idx="105">
                  <c:v>-0.10973813325123183</c:v>
                </c:pt>
                <c:pt idx="106">
                  <c:v>0.37619716660812552</c:v>
                </c:pt>
                <c:pt idx="107">
                  <c:v>-5.4333821495696877E-2</c:v>
                </c:pt>
                <c:pt idx="108">
                  <c:v>-0.20954919009094691</c:v>
                </c:pt>
                <c:pt idx="109">
                  <c:v>0.17390383383773289</c:v>
                </c:pt>
                <c:pt idx="110">
                  <c:v>-0.33435059920929083</c:v>
                </c:pt>
                <c:pt idx="111">
                  <c:v>0.10407570523274112</c:v>
                </c:pt>
                <c:pt idx="112">
                  <c:v>-5.94674205848994E-2</c:v>
                </c:pt>
                <c:pt idx="113">
                  <c:v>8.3070986642180877E-2</c:v>
                </c:pt>
                <c:pt idx="114">
                  <c:v>9.057393383818263E-2</c:v>
                </c:pt>
                <c:pt idx="115">
                  <c:v>-0.11111111111111116</c:v>
                </c:pt>
                <c:pt idx="116">
                  <c:v>3.4205429727817704E-2</c:v>
                </c:pt>
                <c:pt idx="117">
                  <c:v>-7.9729491561424948E-3</c:v>
                </c:pt>
                <c:pt idx="118">
                  <c:v>4.6012841673646998E-2</c:v>
                </c:pt>
                <c:pt idx="119">
                  <c:v>0.24880080528788612</c:v>
                </c:pt>
                <c:pt idx="120">
                  <c:v>-0.29084063562558876</c:v>
                </c:pt>
                <c:pt idx="121">
                  <c:v>0.19183754065756486</c:v>
                </c:pt>
                <c:pt idx="122">
                  <c:v>-0.36664836187639605</c:v>
                </c:pt>
                <c:pt idx="123">
                  <c:v>7.0985758224040352E-2</c:v>
                </c:pt>
                <c:pt idx="124">
                  <c:v>0.24401350463899962</c:v>
                </c:pt>
                <c:pt idx="125">
                  <c:v>-0.20679470829597957</c:v>
                </c:pt>
                <c:pt idx="126">
                  <c:v>0.24741905317816004</c:v>
                </c:pt>
                <c:pt idx="127">
                  <c:v>-0.2667330950183906</c:v>
                </c:pt>
                <c:pt idx="128">
                  <c:v>7.5959325942815181E-2</c:v>
                </c:pt>
                <c:pt idx="129">
                  <c:v>-0.14476975346851512</c:v>
                </c:pt>
                <c:pt idx="130">
                  <c:v>-9.0181505079426127E-2</c:v>
                </c:pt>
                <c:pt idx="131">
                  <c:v>7.2612732095490684E-2</c:v>
                </c:pt>
                <c:pt idx="132">
                  <c:v>0.30256794104099494</c:v>
                </c:pt>
                <c:pt idx="133">
                  <c:v>-0.34272631208171889</c:v>
                </c:pt>
                <c:pt idx="134">
                  <c:v>0.32809420064322026</c:v>
                </c:pt>
                <c:pt idx="135">
                  <c:v>-0.14322343294954676</c:v>
                </c:pt>
                <c:pt idx="136">
                  <c:v>0.1703388177885089</c:v>
                </c:pt>
                <c:pt idx="137">
                  <c:v>-0.29553282105899836</c:v>
                </c:pt>
                <c:pt idx="138">
                  <c:v>0.33329709178596634</c:v>
                </c:pt>
                <c:pt idx="139">
                  <c:v>-0.31417539618587165</c:v>
                </c:pt>
                <c:pt idx="140">
                  <c:v>0.16860350076103492</c:v>
                </c:pt>
                <c:pt idx="141">
                  <c:v>4.6583889300717551E-3</c:v>
                </c:pt>
                <c:pt idx="142">
                  <c:v>-6.1973203744886463E-2</c:v>
                </c:pt>
                <c:pt idx="143">
                  <c:v>0.1011307496394489</c:v>
                </c:pt>
                <c:pt idx="144">
                  <c:v>-0.10678162109914391</c:v>
                </c:pt>
                <c:pt idx="145">
                  <c:v>0.15705105212816839</c:v>
                </c:pt>
                <c:pt idx="146">
                  <c:v>-6.0863026177830459E-2</c:v>
                </c:pt>
                <c:pt idx="147">
                  <c:v>-0.1714133965863972</c:v>
                </c:pt>
                <c:pt idx="148">
                  <c:v>0.12188153310104533</c:v>
                </c:pt>
                <c:pt idx="149">
                  <c:v>7.4646844383686406E-2</c:v>
                </c:pt>
                <c:pt idx="150">
                  <c:v>-8.4387104123946122E-2</c:v>
                </c:pt>
                <c:pt idx="151">
                  <c:v>-0.109487806782396</c:v>
                </c:pt>
                <c:pt idx="152">
                  <c:v>-1.827432399178297E-2</c:v>
                </c:pt>
                <c:pt idx="153">
                  <c:v>0.31201121502326312</c:v>
                </c:pt>
                <c:pt idx="154">
                  <c:v>-0.22977067977067978</c:v>
                </c:pt>
                <c:pt idx="155">
                  <c:v>0.14990471240471248</c:v>
                </c:pt>
                <c:pt idx="156">
                  <c:v>-9.0568500127323759E-2</c:v>
                </c:pt>
                <c:pt idx="157">
                  <c:v>0.16134921268957025</c:v>
                </c:pt>
                <c:pt idx="158">
                  <c:v>-2.9885578628453091E-2</c:v>
                </c:pt>
                <c:pt idx="159">
                  <c:v>-0.27044600833760901</c:v>
                </c:pt>
                <c:pt idx="160">
                  <c:v>-9.7427828711251219E-2</c:v>
                </c:pt>
                <c:pt idx="161">
                  <c:v>0.22991453846615639</c:v>
                </c:pt>
                <c:pt idx="162">
                  <c:v>-1.4509909425163725E-2</c:v>
                </c:pt>
                <c:pt idx="163">
                  <c:v>4.9605988967691084E-2</c:v>
                </c:pt>
                <c:pt idx="164">
                  <c:v>4.3833600120913196E-2</c:v>
                </c:pt>
                <c:pt idx="165">
                  <c:v>-9.3585889234904407E-2</c:v>
                </c:pt>
                <c:pt idx="166">
                  <c:v>4.2041470598763286E-2</c:v>
                </c:pt>
                <c:pt idx="167">
                  <c:v>-7.2849029339282945E-2</c:v>
                </c:pt>
                <c:pt idx="168">
                  <c:v>-9.5286334795234295E-2</c:v>
                </c:pt>
                <c:pt idx="169">
                  <c:v>0.26182531551093935</c:v>
                </c:pt>
                <c:pt idx="170">
                  <c:v>-0.33512602372243072</c:v>
                </c:pt>
                <c:pt idx="171">
                  <c:v>-0.10295336636723706</c:v>
                </c:pt>
                <c:pt idx="172">
                  <c:v>0.33948717121563043</c:v>
                </c:pt>
                <c:pt idx="173">
                  <c:v>-7.1690758705335145E-2</c:v>
                </c:pt>
                <c:pt idx="174">
                  <c:v>-9.7967479674796687E-2</c:v>
                </c:pt>
                <c:pt idx="175">
                  <c:v>0.26990782529146196</c:v>
                </c:pt>
                <c:pt idx="176">
                  <c:v>-0.18242307417719705</c:v>
                </c:pt>
                <c:pt idx="177">
                  <c:v>8.0559006211180062E-2</c:v>
                </c:pt>
                <c:pt idx="178">
                  <c:v>-5.7487922705314887E-3</c:v>
                </c:pt>
                <c:pt idx="179">
                  <c:v>-7.8494623655913864E-2</c:v>
                </c:pt>
                <c:pt idx="180">
                  <c:v>0.10702428113293982</c:v>
                </c:pt>
                <c:pt idx="181">
                  <c:v>-0.12566882322084272</c:v>
                </c:pt>
                <c:pt idx="182">
                  <c:v>0.11755686072563898</c:v>
                </c:pt>
                <c:pt idx="183">
                  <c:v>4.9490940444054665E-2</c:v>
                </c:pt>
                <c:pt idx="184">
                  <c:v>1.5991769007453471E-2</c:v>
                </c:pt>
                <c:pt idx="185">
                  <c:v>-0.26464436578598727</c:v>
                </c:pt>
                <c:pt idx="186">
                  <c:v>0.10031606537156956</c:v>
                </c:pt>
                <c:pt idx="187">
                  <c:v>-5.7832357561045322E-2</c:v>
                </c:pt>
                <c:pt idx="188">
                  <c:v>0.12501462534735208</c:v>
                </c:pt>
                <c:pt idx="189">
                  <c:v>7.6215929020255757E-3</c:v>
                </c:pt>
                <c:pt idx="190">
                  <c:v>-0.18156114989243011</c:v>
                </c:pt>
                <c:pt idx="191">
                  <c:v>0.13452729044834322</c:v>
                </c:pt>
                <c:pt idx="192">
                  <c:v>-0.19076471284183494</c:v>
                </c:pt>
                <c:pt idx="193">
                  <c:v>0.1234164591377459</c:v>
                </c:pt>
                <c:pt idx="194">
                  <c:v>-0.2068884479620452</c:v>
                </c:pt>
                <c:pt idx="195">
                  <c:v>-3.6043035821784697E-2</c:v>
                </c:pt>
                <c:pt idx="196">
                  <c:v>0.34545536114622066</c:v>
                </c:pt>
                <c:pt idx="197">
                  <c:v>-0.12252942482789242</c:v>
                </c:pt>
                <c:pt idx="198">
                  <c:v>0.10435379025204128</c:v>
                </c:pt>
                <c:pt idx="199">
                  <c:v>-9.1330485722059707E-2</c:v>
                </c:pt>
                <c:pt idx="200">
                  <c:v>0.14338899023126206</c:v>
                </c:pt>
                <c:pt idx="201">
                  <c:v>-4.8956154410366493E-2</c:v>
                </c:pt>
                <c:pt idx="202">
                  <c:v>8.8333333333333375E-2</c:v>
                </c:pt>
                <c:pt idx="203">
                  <c:v>-4.290780141843975E-2</c:v>
                </c:pt>
                <c:pt idx="204">
                  <c:v>1.6129089933845986E-2</c:v>
                </c:pt>
                <c:pt idx="205">
                  <c:v>-0.14963154492566277</c:v>
                </c:pt>
                <c:pt idx="206">
                  <c:v>-0.27796003224574639</c:v>
                </c:pt>
                <c:pt idx="207">
                  <c:v>0.30008727999799423</c:v>
                </c:pt>
                <c:pt idx="208">
                  <c:v>4.0200886600552543E-2</c:v>
                </c:pt>
                <c:pt idx="209">
                  <c:v>1.6974074412495765E-2</c:v>
                </c:pt>
                <c:pt idx="210">
                  <c:v>-4.6058546706162606E-2</c:v>
                </c:pt>
                <c:pt idx="211">
                  <c:v>2.4580649024087076E-2</c:v>
                </c:pt>
                <c:pt idx="212">
                  <c:v>-0.17123160979271213</c:v>
                </c:pt>
                <c:pt idx="213">
                  <c:v>0.2523552373535014</c:v>
                </c:pt>
                <c:pt idx="214">
                  <c:v>5.4858686385636846E-2</c:v>
                </c:pt>
                <c:pt idx="215">
                  <c:v>-0.12303739426041582</c:v>
                </c:pt>
                <c:pt idx="216">
                  <c:v>-8.2505895099101334E-2</c:v>
                </c:pt>
                <c:pt idx="217">
                  <c:v>7.2228968114229963E-2</c:v>
                </c:pt>
                <c:pt idx="218">
                  <c:v>-0.10360402774115385</c:v>
                </c:pt>
                <c:pt idx="219">
                  <c:v>-1.8879103643789308E-2</c:v>
                </c:pt>
                <c:pt idx="220">
                  <c:v>-1.6662658977431133E-2</c:v>
                </c:pt>
                <c:pt idx="221">
                  <c:v>2.7930876928523252E-2</c:v>
                </c:pt>
                <c:pt idx="222">
                  <c:v>7.535156094510953E-2</c:v>
                </c:pt>
                <c:pt idx="223">
                  <c:v>-2.3036622056229916E-2</c:v>
                </c:pt>
                <c:pt idx="224">
                  <c:v>-1.5951303598362498E-2</c:v>
                </c:pt>
                <c:pt idx="225">
                  <c:v>0.13605925941983443</c:v>
                </c:pt>
                <c:pt idx="226">
                  <c:v>-0.2032393717360701</c:v>
                </c:pt>
                <c:pt idx="227">
                  <c:v>7.5385240521363972E-2</c:v>
                </c:pt>
                <c:pt idx="228">
                  <c:v>-0.22005711877896905</c:v>
                </c:pt>
                <c:pt idx="229">
                  <c:v>0.20768903296986918</c:v>
                </c:pt>
                <c:pt idx="230">
                  <c:v>-8.9793846667529653E-2</c:v>
                </c:pt>
                <c:pt idx="231">
                  <c:v>-2.5622223665735522E-2</c:v>
                </c:pt>
                <c:pt idx="232">
                  <c:v>5.3362699139680614E-2</c:v>
                </c:pt>
                <c:pt idx="233">
                  <c:v>-0.14129810139284105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72-48E4-9585-4CD1BDF1D55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0495694177264301E-2"/>
                  <c:y val="-0.42477485580890173"/>
                </c:manualLayout>
              </c:layout>
              <c:numFmt formatCode="General" sourceLinked="0"/>
              <c:spPr>
                <a:solidFill>
                  <a:srgbClr val="FF0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 P Omega Secant'!$BL$5:$BL$238</c:f>
              <c:numCache>
                <c:formatCode>General</c:formatCode>
                <c:ptCount val="234"/>
                <c:pt idx="0">
                  <c:v>-0.10597480169707052</c:v>
                </c:pt>
                <c:pt idx="1">
                  <c:v>-2.864554721357504E-2</c:v>
                </c:pt>
                <c:pt idx="2">
                  <c:v>-0.12101921930186693</c:v>
                </c:pt>
                <c:pt idx="3">
                  <c:v>0.12439483593329753</c:v>
                </c:pt>
                <c:pt idx="4">
                  <c:v>-2.9273935940602624E-2</c:v>
                </c:pt>
                <c:pt idx="5">
                  <c:v>3.6330519001161743E-2</c:v>
                </c:pt>
                <c:pt idx="6">
                  <c:v>-2.6893320289604894E-3</c:v>
                </c:pt>
                <c:pt idx="7">
                  <c:v>-5.8112978987852948E-2</c:v>
                </c:pt>
                <c:pt idx="8">
                  <c:v>1.8252205305108904E-2</c:v>
                </c:pt>
                <c:pt idx="9">
                  <c:v>-6.3718941063578005E-3</c:v>
                </c:pt>
                <c:pt idx="10">
                  <c:v>2.1182002673650002E-2</c:v>
                </c:pt>
                <c:pt idx="11">
                  <c:v>-5.3181874655045258E-2</c:v>
                </c:pt>
                <c:pt idx="12">
                  <c:v>2.1360012816923846E-2</c:v>
                </c:pt>
                <c:pt idx="13">
                  <c:v>-2.0654311487324772E-3</c:v>
                </c:pt>
                <c:pt idx="14">
                  <c:v>-5.2289665261363361E-2</c:v>
                </c:pt>
                <c:pt idx="15">
                  <c:v>-0.13375794961573131</c:v>
                </c:pt>
                <c:pt idx="16">
                  <c:v>0.17076533106122579</c:v>
                </c:pt>
                <c:pt idx="17">
                  <c:v>-2.4425068336634659E-2</c:v>
                </c:pt>
                <c:pt idx="18">
                  <c:v>-1.3193806952812026E-2</c:v>
                </c:pt>
                <c:pt idx="19">
                  <c:v>-7.9123300702078569E-2</c:v>
                </c:pt>
                <c:pt idx="20">
                  <c:v>7.2107987390921724E-2</c:v>
                </c:pt>
                <c:pt idx="21">
                  <c:v>3.9439264439264432E-2</c:v>
                </c:pt>
                <c:pt idx="22">
                  <c:v>-1.5733508656585571E-2</c:v>
                </c:pt>
                <c:pt idx="23">
                  <c:v>3.6094422109604285E-2</c:v>
                </c:pt>
                <c:pt idx="24">
                  <c:v>-2.6251460442862085E-3</c:v>
                </c:pt>
                <c:pt idx="25">
                  <c:v>-0.15011725124977265</c:v>
                </c:pt>
                <c:pt idx="26">
                  <c:v>9.2857821041515243E-2</c:v>
                </c:pt>
                <c:pt idx="27">
                  <c:v>-1.0750658601556995E-2</c:v>
                </c:pt>
                <c:pt idx="28">
                  <c:v>1.0311773765899979E-2</c:v>
                </c:pt>
                <c:pt idx="29">
                  <c:v>-5.5528923581325329E-2</c:v>
                </c:pt>
                <c:pt idx="30">
                  <c:v>1.6301725628047825E-2</c:v>
                </c:pt>
                <c:pt idx="31">
                  <c:v>3.691345331216711E-2</c:v>
                </c:pt>
                <c:pt idx="32">
                  <c:v>1.2506449686374599E-2</c:v>
                </c:pt>
                <c:pt idx="33">
                  <c:v>-2.4398505355254341E-2</c:v>
                </c:pt>
                <c:pt idx="34">
                  <c:v>2.4860588419626684E-2</c:v>
                </c:pt>
                <c:pt idx="35">
                  <c:v>-1.8875777882129963E-2</c:v>
                </c:pt>
                <c:pt idx="36">
                  <c:v>-7.2163137471044025E-2</c:v>
                </c:pt>
                <c:pt idx="37">
                  <c:v>7.8435446091730865E-2</c:v>
                </c:pt>
                <c:pt idx="38">
                  <c:v>-2.088046902372076E-2</c:v>
                </c:pt>
                <c:pt idx="39">
                  <c:v>-2.1888952186642774E-3</c:v>
                </c:pt>
                <c:pt idx="40">
                  <c:v>-1.3120233117843105E-2</c:v>
                </c:pt>
                <c:pt idx="41">
                  <c:v>-2.7493706907946336E-2</c:v>
                </c:pt>
                <c:pt idx="42">
                  <c:v>-1.0960925049590897E-2</c:v>
                </c:pt>
                <c:pt idx="43">
                  <c:v>-0.11421927266997689</c:v>
                </c:pt>
                <c:pt idx="44">
                  <c:v>0.1152813480399687</c:v>
                </c:pt>
                <c:pt idx="45">
                  <c:v>7.2340851088506519E-2</c:v>
                </c:pt>
                <c:pt idx="46">
                  <c:v>-6.8977596902150107E-2</c:v>
                </c:pt>
                <c:pt idx="47">
                  <c:v>-9.1923367228756381E-2</c:v>
                </c:pt>
                <c:pt idx="48">
                  <c:v>7.7813516115720405E-2</c:v>
                </c:pt>
                <c:pt idx="49">
                  <c:v>2.2057500744594727E-2</c:v>
                </c:pt>
                <c:pt idx="50">
                  <c:v>3.9655135404800812E-3</c:v>
                </c:pt>
                <c:pt idx="51">
                  <c:v>1.4874067533468982E-2</c:v>
                </c:pt>
                <c:pt idx="52">
                  <c:v>-3.2879080650424219E-3</c:v>
                </c:pt>
                <c:pt idx="53">
                  <c:v>3.5496902774037109E-2</c:v>
                </c:pt>
                <c:pt idx="54">
                  <c:v>-3.4782608695652195E-2</c:v>
                </c:pt>
                <c:pt idx="55">
                  <c:v>-2.8990367324721045E-3</c:v>
                </c:pt>
                <c:pt idx="56">
                  <c:v>1.6200707011702065E-2</c:v>
                </c:pt>
                <c:pt idx="57">
                  <c:v>-5.1568174276783341E-2</c:v>
                </c:pt>
                <c:pt idx="58">
                  <c:v>-4.6763836196512809E-3</c:v>
                </c:pt>
                <c:pt idx="59">
                  <c:v>1.2948768501109542E-2</c:v>
                </c:pt>
                <c:pt idx="60">
                  <c:v>6.4120661576120286E-3</c:v>
                </c:pt>
                <c:pt idx="61">
                  <c:v>-8.2663654549217647E-3</c:v>
                </c:pt>
                <c:pt idx="62">
                  <c:v>-2.3179946855599598E-2</c:v>
                </c:pt>
                <c:pt idx="63">
                  <c:v>-2.6855692702009992E-2</c:v>
                </c:pt>
                <c:pt idx="64">
                  <c:v>5.0217597808558057E-2</c:v>
                </c:pt>
                <c:pt idx="65">
                  <c:v>-3.3901808334873884E-2</c:v>
                </c:pt>
                <c:pt idx="66">
                  <c:v>3.1056134961059412E-3</c:v>
                </c:pt>
                <c:pt idx="67">
                  <c:v>1.7722424175734497E-2</c:v>
                </c:pt>
                <c:pt idx="68">
                  <c:v>6.6304683156215294E-4</c:v>
                </c:pt>
                <c:pt idx="69">
                  <c:v>-2.9847343132785586E-2</c:v>
                </c:pt>
                <c:pt idx="70">
                  <c:v>8.1688502281992814E-2</c:v>
                </c:pt>
                <c:pt idx="71">
                  <c:v>-6.4534715621437477E-2</c:v>
                </c:pt>
                <c:pt idx="72">
                  <c:v>-3.1997268704243575E-2</c:v>
                </c:pt>
                <c:pt idx="73">
                  <c:v>4.5737590102744197E-2</c:v>
                </c:pt>
                <c:pt idx="74">
                  <c:v>-3.4404700581820324E-2</c:v>
                </c:pt>
                <c:pt idx="75">
                  <c:v>-3.7777694157845543E-2</c:v>
                </c:pt>
                <c:pt idx="76">
                  <c:v>6.9423228303731987E-2</c:v>
                </c:pt>
                <c:pt idx="77">
                  <c:v>-8.4612857616558901E-3</c:v>
                </c:pt>
                <c:pt idx="78">
                  <c:v>1.6216699138981439E-2</c:v>
                </c:pt>
                <c:pt idx="79">
                  <c:v>-2.4826826383997636E-2</c:v>
                </c:pt>
                <c:pt idx="80">
                  <c:v>-0.15883192910387495</c:v>
                </c:pt>
                <c:pt idx="81">
                  <c:v>0.13526341509766915</c:v>
                </c:pt>
                <c:pt idx="82">
                  <c:v>-7.5966183574879165E-2</c:v>
                </c:pt>
                <c:pt idx="83">
                  <c:v>8.508354048084199E-3</c:v>
                </c:pt>
                <c:pt idx="84">
                  <c:v>8.6249966351718721E-2</c:v>
                </c:pt>
                <c:pt idx="85">
                  <c:v>-9.7138148725202378E-2</c:v>
                </c:pt>
                <c:pt idx="86">
                  <c:v>6.3589374548409794E-2</c:v>
                </c:pt>
                <c:pt idx="87">
                  <c:v>-0.10143369405585384</c:v>
                </c:pt>
                <c:pt idx="88">
                  <c:v>0.1408352999545659</c:v>
                </c:pt>
                <c:pt idx="89">
                  <c:v>-6.4471808373682937E-2</c:v>
                </c:pt>
                <c:pt idx="90">
                  <c:v>-1.9547761728687441E-2</c:v>
                </c:pt>
                <c:pt idx="91">
                  <c:v>-7.8729516548590894E-2</c:v>
                </c:pt>
                <c:pt idx="92">
                  <c:v>0.16903678895341706</c:v>
                </c:pt>
                <c:pt idx="93">
                  <c:v>-9.5166113352290749E-4</c:v>
                </c:pt>
                <c:pt idx="94">
                  <c:v>-0.11773103281259795</c:v>
                </c:pt>
                <c:pt idx="95">
                  <c:v>4.4481398432028418E-2</c:v>
                </c:pt>
                <c:pt idx="96">
                  <c:v>-5.4926533651210752E-2</c:v>
                </c:pt>
                <c:pt idx="97">
                  <c:v>-0.1236868372920053</c:v>
                </c:pt>
                <c:pt idx="98">
                  <c:v>0.17738780136762239</c:v>
                </c:pt>
                <c:pt idx="99">
                  <c:v>2.5856284138505048E-2</c:v>
                </c:pt>
                <c:pt idx="100">
                  <c:v>-1.2772523756909959E-2</c:v>
                </c:pt>
                <c:pt idx="101">
                  <c:v>-8.8205602278983219E-2</c:v>
                </c:pt>
                <c:pt idx="102">
                  <c:v>0.10234330886504805</c:v>
                </c:pt>
                <c:pt idx="103">
                  <c:v>-1.9963577544764632E-2</c:v>
                </c:pt>
                <c:pt idx="104">
                  <c:v>-7.0101090117540732E-2</c:v>
                </c:pt>
                <c:pt idx="105">
                  <c:v>4.3412431010068697E-2</c:v>
                </c:pt>
                <c:pt idx="106">
                  <c:v>-9.8582568313014651E-2</c:v>
                </c:pt>
                <c:pt idx="107">
                  <c:v>8.1451868423694063E-2</c:v>
                </c:pt>
                <c:pt idx="108">
                  <c:v>1.0244910944864294E-2</c:v>
                </c:pt>
                <c:pt idx="109">
                  <c:v>2.9339482062762046E-2</c:v>
                </c:pt>
                <c:pt idx="110">
                  <c:v>4.2952341240424796E-3</c:v>
                </c:pt>
                <c:pt idx="111">
                  <c:v>-5.308070380510721E-2</c:v>
                </c:pt>
                <c:pt idx="112">
                  <c:v>3.7717103612643021E-2</c:v>
                </c:pt>
                <c:pt idx="113">
                  <c:v>4.1351381862751446E-3</c:v>
                </c:pt>
                <c:pt idx="114">
                  <c:v>-9.4302794018488012E-2</c:v>
                </c:pt>
                <c:pt idx="115">
                  <c:v>6.203007518796988E-2</c:v>
                </c:pt>
                <c:pt idx="116">
                  <c:v>7.6139708504201931E-2</c:v>
                </c:pt>
                <c:pt idx="117">
                  <c:v>-9.4128553604430121E-2</c:v>
                </c:pt>
                <c:pt idx="118">
                  <c:v>4.5485866986525181E-2</c:v>
                </c:pt>
                <c:pt idx="119">
                  <c:v>-8.6112742014059496E-2</c:v>
                </c:pt>
                <c:pt idx="120">
                  <c:v>4.6048488761590622E-2</c:v>
                </c:pt>
                <c:pt idx="121">
                  <c:v>-7.3407649016603183E-2</c:v>
                </c:pt>
                <c:pt idx="122">
                  <c:v>5.5559812202939762E-2</c:v>
                </c:pt>
                <c:pt idx="123">
                  <c:v>4.9250254479294708E-2</c:v>
                </c:pt>
                <c:pt idx="124">
                  <c:v>1.8460850996578015E-2</c:v>
                </c:pt>
                <c:pt idx="125">
                  <c:v>-5.2433869000163114E-2</c:v>
                </c:pt>
                <c:pt idx="126">
                  <c:v>1.7102372541228705E-2</c:v>
                </c:pt>
                <c:pt idx="127">
                  <c:v>1.5652119418763988E-2</c:v>
                </c:pt>
                <c:pt idx="128">
                  <c:v>-8.8714334511435955E-2</c:v>
                </c:pt>
                <c:pt idx="129">
                  <c:v>-1.9065623224587824E-3</c:v>
                </c:pt>
                <c:pt idx="130">
                  <c:v>0.10544913086502733</c:v>
                </c:pt>
                <c:pt idx="131">
                  <c:v>-6.5690690690690667E-2</c:v>
                </c:pt>
                <c:pt idx="132">
                  <c:v>-6.5077857410125783E-2</c:v>
                </c:pt>
                <c:pt idx="133">
                  <c:v>6.1324103656372031E-2</c:v>
                </c:pt>
                <c:pt idx="134">
                  <c:v>2.8549382716049343E-2</c:v>
                </c:pt>
                <c:pt idx="135">
                  <c:v>-7.8634767747254808E-2</c:v>
                </c:pt>
                <c:pt idx="136">
                  <c:v>-1.6846931901111473E-2</c:v>
                </c:pt>
                <c:pt idx="137">
                  <c:v>5.428985946971554E-2</c:v>
                </c:pt>
                <c:pt idx="138">
                  <c:v>-4.4126916953831807E-2</c:v>
                </c:pt>
                <c:pt idx="139">
                  <c:v>-4.3703587830627666E-2</c:v>
                </c:pt>
                <c:pt idx="140">
                  <c:v>0.20939609771129214</c:v>
                </c:pt>
                <c:pt idx="141">
                  <c:v>-0.31439284950468405</c:v>
                </c:pt>
                <c:pt idx="142">
                  <c:v>4.991415848489722E-2</c:v>
                </c:pt>
                <c:pt idx="143">
                  <c:v>8.75746461654206E-2</c:v>
                </c:pt>
                <c:pt idx="144">
                  <c:v>6.5474870742791957E-2</c:v>
                </c:pt>
                <c:pt idx="145">
                  <c:v>-5.7085315624862298E-2</c:v>
                </c:pt>
                <c:pt idx="146">
                  <c:v>6.2719329248405509E-2</c:v>
                </c:pt>
                <c:pt idx="147">
                  <c:v>-2.1455203303428538E-2</c:v>
                </c:pt>
                <c:pt idx="148">
                  <c:v>-5.0803932909196048E-2</c:v>
                </c:pt>
                <c:pt idx="149">
                  <c:v>6.1850169979403846E-2</c:v>
                </c:pt>
                <c:pt idx="150">
                  <c:v>-0.12595133197530267</c:v>
                </c:pt>
                <c:pt idx="151">
                  <c:v>8.7772749487744883E-2</c:v>
                </c:pt>
                <c:pt idx="152">
                  <c:v>-3.5513019222098763E-2</c:v>
                </c:pt>
                <c:pt idx="153">
                  <c:v>-4.4681325503843627E-3</c:v>
                </c:pt>
                <c:pt idx="154">
                  <c:v>-4.0314697956204348E-2</c:v>
                </c:pt>
                <c:pt idx="155">
                  <c:v>-2.0077909860067578E-2</c:v>
                </c:pt>
                <c:pt idx="156">
                  <c:v>6.2493032038686169E-2</c:v>
                </c:pt>
                <c:pt idx="157">
                  <c:v>-4.9614663637061962E-2</c:v>
                </c:pt>
                <c:pt idx="158">
                  <c:v>-1.4851313947247591E-2</c:v>
                </c:pt>
                <c:pt idx="159">
                  <c:v>3.027428955740652E-2</c:v>
                </c:pt>
                <c:pt idx="160">
                  <c:v>5.7284055437252734E-2</c:v>
                </c:pt>
                <c:pt idx="161">
                  <c:v>-2.2564972699100849E-2</c:v>
                </c:pt>
                <c:pt idx="162">
                  <c:v>1.9182396231576249E-4</c:v>
                </c:pt>
                <c:pt idx="163">
                  <c:v>2.0605104794393037E-2</c:v>
                </c:pt>
                <c:pt idx="164">
                  <c:v>-2.498859905518791E-2</c:v>
                </c:pt>
                <c:pt idx="165">
                  <c:v>-4.5383830821350557E-3</c:v>
                </c:pt>
                <c:pt idx="166">
                  <c:v>-2.9458595456289149E-2</c:v>
                </c:pt>
                <c:pt idx="167">
                  <c:v>1.2218191050345051E-2</c:v>
                </c:pt>
                <c:pt idx="168">
                  <c:v>3.7110237754969466E-2</c:v>
                </c:pt>
                <c:pt idx="169">
                  <c:v>-2.3303931788093202E-2</c:v>
                </c:pt>
                <c:pt idx="170">
                  <c:v>1.6855760132528319E-2</c:v>
                </c:pt>
                <c:pt idx="171">
                  <c:v>-2.4098670176596948E-2</c:v>
                </c:pt>
                <c:pt idx="172">
                  <c:v>1.2949038476657293E-3</c:v>
                </c:pt>
                <c:pt idx="173">
                  <c:v>3.9865553075575488E-2</c:v>
                </c:pt>
                <c:pt idx="174">
                  <c:v>-7.7810871183916608E-2</c:v>
                </c:pt>
                <c:pt idx="175">
                  <c:v>-5.5915475188310138E-2</c:v>
                </c:pt>
                <c:pt idx="176">
                  <c:v>9.1909265889107694E-2</c:v>
                </c:pt>
                <c:pt idx="177">
                  <c:v>-5.4430171277997375E-2</c:v>
                </c:pt>
                <c:pt idx="178">
                  <c:v>-7.8979150775490004E-3</c:v>
                </c:pt>
                <c:pt idx="179">
                  <c:v>0.10165825522710886</c:v>
                </c:pt>
                <c:pt idx="180">
                  <c:v>-0.10658972091372326</c:v>
                </c:pt>
                <c:pt idx="181">
                  <c:v>5.7473037055288334E-2</c:v>
                </c:pt>
                <c:pt idx="182">
                  <c:v>-6.3256281555979954E-2</c:v>
                </c:pt>
                <c:pt idx="183">
                  <c:v>-4.6077456165018293E-2</c:v>
                </c:pt>
                <c:pt idx="184">
                  <c:v>7.9601580598321842E-2</c:v>
                </c:pt>
                <c:pt idx="185">
                  <c:v>-2.9404252791636887E-2</c:v>
                </c:pt>
                <c:pt idx="186">
                  <c:v>2.4284897025171615E-2</c:v>
                </c:pt>
                <c:pt idx="187">
                  <c:v>3.6275303643724666E-2</c:v>
                </c:pt>
                <c:pt idx="188">
                  <c:v>-8.6292764520986831E-2</c:v>
                </c:pt>
                <c:pt idx="189">
                  <c:v>5.5383946256301886E-2</c:v>
                </c:pt>
                <c:pt idx="190">
                  <c:v>-6.1477760298364215E-2</c:v>
                </c:pt>
                <c:pt idx="191">
                  <c:v>3.0390159066629729E-2</c:v>
                </c:pt>
                <c:pt idx="192">
                  <c:v>4.6650987448574543E-2</c:v>
                </c:pt>
                <c:pt idx="193">
                  <c:v>-4.8667776965364118E-2</c:v>
                </c:pt>
                <c:pt idx="194">
                  <c:v>4.8140776632396742E-2</c:v>
                </c:pt>
                <c:pt idx="195">
                  <c:v>-4.994422476868321E-3</c:v>
                </c:pt>
                <c:pt idx="196">
                  <c:v>-5.0085868140882839E-2</c:v>
                </c:pt>
                <c:pt idx="197">
                  <c:v>5.291454442558019E-3</c:v>
                </c:pt>
                <c:pt idx="198">
                  <c:v>1.9630151532597506E-2</c:v>
                </c:pt>
                <c:pt idx="199">
                  <c:v>-4.388186188957105E-2</c:v>
                </c:pt>
                <c:pt idx="200">
                  <c:v>2.8948205137898697E-2</c:v>
                </c:pt>
                <c:pt idx="201">
                  <c:v>-9.3668925858619356E-2</c:v>
                </c:pt>
                <c:pt idx="202">
                  <c:v>1.8942383583267608E-2</c:v>
                </c:pt>
                <c:pt idx="203">
                  <c:v>6.4616772037743575E-2</c:v>
                </c:pt>
                <c:pt idx="204">
                  <c:v>-1.3093572938233877E-2</c:v>
                </c:pt>
                <c:pt idx="205">
                  <c:v>4.3566539041650643E-3</c:v>
                </c:pt>
                <c:pt idx="206">
                  <c:v>5.957105561365883E-2</c:v>
                </c:pt>
                <c:pt idx="207">
                  <c:v>-2.552343864989659E-2</c:v>
                </c:pt>
                <c:pt idx="208">
                  <c:v>-6.101962224723595E-2</c:v>
                </c:pt>
                <c:pt idx="209">
                  <c:v>6.1290726758352898E-3</c:v>
                </c:pt>
                <c:pt idx="210">
                  <c:v>3.1307428366252332E-3</c:v>
                </c:pt>
                <c:pt idx="211">
                  <c:v>-2.3247730622911356E-2</c:v>
                </c:pt>
                <c:pt idx="212">
                  <c:v>3.4697056923317204E-2</c:v>
                </c:pt>
                <c:pt idx="213">
                  <c:v>-1.0825753352640022E-2</c:v>
                </c:pt>
                <c:pt idx="214">
                  <c:v>-0.10255473515283359</c:v>
                </c:pt>
                <c:pt idx="215">
                  <c:v>8.924546740842737E-2</c:v>
                </c:pt>
                <c:pt idx="216">
                  <c:v>-5.5426260908521596E-2</c:v>
                </c:pt>
                <c:pt idx="217">
                  <c:v>5.1773981472059416E-2</c:v>
                </c:pt>
                <c:pt idx="218">
                  <c:v>-2.7385184600363655E-3</c:v>
                </c:pt>
                <c:pt idx="219">
                  <c:v>1.3017021318029065E-2</c:v>
                </c:pt>
                <c:pt idx="220">
                  <c:v>-5.0891169012392767E-2</c:v>
                </c:pt>
                <c:pt idx="221">
                  <c:v>5.5989760208356221E-2</c:v>
                </c:pt>
                <c:pt idx="222">
                  <c:v>-8.3049198172575889E-2</c:v>
                </c:pt>
                <c:pt idx="223">
                  <c:v>3.2659731865629149E-2</c:v>
                </c:pt>
                <c:pt idx="224">
                  <c:v>2.1383156813021054E-2</c:v>
                </c:pt>
                <c:pt idx="225">
                  <c:v>-0.10520929440755961</c:v>
                </c:pt>
                <c:pt idx="226">
                  <c:v>3.1788517155006746E-2</c:v>
                </c:pt>
                <c:pt idx="227">
                  <c:v>4.8658872490648097E-2</c:v>
                </c:pt>
                <c:pt idx="228">
                  <c:v>6.5117210979770412E-4</c:v>
                </c:pt>
                <c:pt idx="229">
                  <c:v>-6.2484860809157994E-2</c:v>
                </c:pt>
                <c:pt idx="230">
                  <c:v>8.2628224690703411E-3</c:v>
                </c:pt>
                <c:pt idx="231">
                  <c:v>-6.1461116712140718E-2</c:v>
                </c:pt>
                <c:pt idx="232">
                  <c:v>3.4544074660529001E-2</c:v>
                </c:pt>
                <c:pt idx="233">
                  <c:v>3.5233274234855116E-2</c:v>
                </c:pt>
              </c:numCache>
            </c:numRef>
          </c:xVal>
          <c:yVal>
            <c:numRef>
              <c:f>'G P Omega Secant'!$BN$5:$BN$238</c:f>
              <c:numCache>
                <c:formatCode>General</c:formatCode>
                <c:ptCount val="234"/>
                <c:pt idx="0">
                  <c:v>-2.5627282062569146E-3</c:v>
                </c:pt>
                <c:pt idx="1">
                  <c:v>2.7632301776231466E-2</c:v>
                </c:pt>
                <c:pt idx="2">
                  <c:v>0.26130269253703953</c:v>
                </c:pt>
                <c:pt idx="3">
                  <c:v>-0.22595033171956247</c:v>
                </c:pt>
                <c:pt idx="4">
                  <c:v>-0.10641068807735476</c:v>
                </c:pt>
                <c:pt idx="5">
                  <c:v>-2.2135777238494247E-2</c:v>
                </c:pt>
                <c:pt idx="6">
                  <c:v>9.958706122498745E-3</c:v>
                </c:pt>
                <c:pt idx="7">
                  <c:v>1.6032507427572174E-2</c:v>
                </c:pt>
                <c:pt idx="8">
                  <c:v>-3.8558425924126977E-2</c:v>
                </c:pt>
                <c:pt idx="9">
                  <c:v>0.11162199830613936</c:v>
                </c:pt>
                <c:pt idx="10">
                  <c:v>-4.1160984392584393E-2</c:v>
                </c:pt>
                <c:pt idx="11">
                  <c:v>-6.4030430345571099E-2</c:v>
                </c:pt>
                <c:pt idx="12">
                  <c:v>6.7059824099651583E-2</c:v>
                </c:pt>
                <c:pt idx="13">
                  <c:v>-8.6141037151040989E-3</c:v>
                </c:pt>
                <c:pt idx="14">
                  <c:v>0.1494084479461838</c:v>
                </c:pt>
                <c:pt idx="15">
                  <c:v>0.1575497175235423</c:v>
                </c:pt>
                <c:pt idx="16">
                  <c:v>-0.34976553289763507</c:v>
                </c:pt>
                <c:pt idx="17">
                  <c:v>6.6849209357827399E-3</c:v>
                </c:pt>
                <c:pt idx="18">
                  <c:v>-2.1497539019057321E-2</c:v>
                </c:pt>
                <c:pt idx="19">
                  <c:v>0.28332138240160865</c:v>
                </c:pt>
                <c:pt idx="20">
                  <c:v>-0.2735665872556155</c:v>
                </c:pt>
                <c:pt idx="21">
                  <c:v>3.826728826728798E-3</c:v>
                </c:pt>
                <c:pt idx="22">
                  <c:v>-9.2136752136751654E-3</c:v>
                </c:pt>
                <c:pt idx="23">
                  <c:v>7.5676604097656419E-3</c:v>
                </c:pt>
                <c:pt idx="24">
                  <c:v>7.8267567041281905E-3</c:v>
                </c:pt>
                <c:pt idx="25">
                  <c:v>0.20517938854143764</c:v>
                </c:pt>
                <c:pt idx="26">
                  <c:v>-0.24732253967992757</c:v>
                </c:pt>
                <c:pt idx="27">
                  <c:v>7.7277510412527395E-2</c:v>
                </c:pt>
                <c:pt idx="28">
                  <c:v>-4.2390308291662737E-2</c:v>
                </c:pt>
                <c:pt idx="29">
                  <c:v>0.15104126174740412</c:v>
                </c:pt>
                <c:pt idx="30">
                  <c:v>3.2822961760305081E-2</c:v>
                </c:pt>
                <c:pt idx="31">
                  <c:v>-0.26143034503163121</c:v>
                </c:pt>
                <c:pt idx="32">
                  <c:v>5.5306302831055254E-2</c:v>
                </c:pt>
                <c:pt idx="33">
                  <c:v>1.2427502241805555E-2</c:v>
                </c:pt>
                <c:pt idx="34">
                  <c:v>1.6537535822799487E-2</c:v>
                </c:pt>
                <c:pt idx="35">
                  <c:v>1.6558048726832753E-2</c:v>
                </c:pt>
                <c:pt idx="36">
                  <c:v>0.15851255122092284</c:v>
                </c:pt>
                <c:pt idx="37">
                  <c:v>-0.18952302837270402</c:v>
                </c:pt>
                <c:pt idx="38">
                  <c:v>-1.7138066101652583E-2</c:v>
                </c:pt>
                <c:pt idx="39">
                  <c:v>1.9419191584637174E-2</c:v>
                </c:pt>
                <c:pt idx="40">
                  <c:v>-4.1019864632143854E-2</c:v>
                </c:pt>
                <c:pt idx="41">
                  <c:v>5.8027875825866604E-2</c:v>
                </c:pt>
                <c:pt idx="42">
                  <c:v>-3.4633086221752096E-2</c:v>
                </c:pt>
                <c:pt idx="43">
                  <c:v>0.3024473939966898</c:v>
                </c:pt>
                <c:pt idx="44">
                  <c:v>-0.14596028389131832</c:v>
                </c:pt>
                <c:pt idx="45">
                  <c:v>-0.14785344506885417</c:v>
                </c:pt>
                <c:pt idx="46">
                  <c:v>0.16576664259340051</c:v>
                </c:pt>
                <c:pt idx="47">
                  <c:v>4.6560637575261576E-2</c:v>
                </c:pt>
                <c:pt idx="48">
                  <c:v>-0.26231933980432487</c:v>
                </c:pt>
                <c:pt idx="49">
                  <c:v>3.7429132228838258E-2</c:v>
                </c:pt>
                <c:pt idx="50">
                  <c:v>5.8798406836893247E-2</c:v>
                </c:pt>
                <c:pt idx="51">
                  <c:v>-0.11843680398494971</c:v>
                </c:pt>
                <c:pt idx="52">
                  <c:v>2.9260217568189528E-2</c:v>
                </c:pt>
                <c:pt idx="53">
                  <c:v>8.1123380315408333E-2</c:v>
                </c:pt>
                <c:pt idx="54">
                  <c:v>5.6038647342995185E-2</c:v>
                </c:pt>
                <c:pt idx="55">
                  <c:v>-0.16991076896159568</c:v>
                </c:pt>
                <c:pt idx="56">
                  <c:v>3.9108354919349941E-2</c:v>
                </c:pt>
                <c:pt idx="57">
                  <c:v>0.11641265441833104</c:v>
                </c:pt>
                <c:pt idx="58">
                  <c:v>-6.6131922239289764E-2</c:v>
                </c:pt>
                <c:pt idx="59">
                  <c:v>-1.037583769274858E-2</c:v>
                </c:pt>
                <c:pt idx="60">
                  <c:v>2.1886550032669816E-3</c:v>
                </c:pt>
                <c:pt idx="61">
                  <c:v>1.850368467039154E-2</c:v>
                </c:pt>
                <c:pt idx="62">
                  <c:v>9.871431590515678E-3</c:v>
                </c:pt>
                <c:pt idx="63">
                  <c:v>2.7906212059894797E-2</c:v>
                </c:pt>
                <c:pt idx="64">
                  <c:v>1.6164369187266658E-2</c:v>
                </c:pt>
                <c:pt idx="65">
                  <c:v>-2.5506474450424588E-2</c:v>
                </c:pt>
                <c:pt idx="66">
                  <c:v>-5.9450777481337758E-2</c:v>
                </c:pt>
                <c:pt idx="67">
                  <c:v>5.2195833977611572E-2</c:v>
                </c:pt>
                <c:pt idx="68">
                  <c:v>-4.6393949596454709E-2</c:v>
                </c:pt>
                <c:pt idx="69">
                  <c:v>2.2834090851475586E-2</c:v>
                </c:pt>
                <c:pt idx="70">
                  <c:v>-0.12255013182561098</c:v>
                </c:pt>
                <c:pt idx="71">
                  <c:v>0.17653986903745261</c:v>
                </c:pt>
                <c:pt idx="72">
                  <c:v>-0.13557135153648464</c:v>
                </c:pt>
                <c:pt idx="73">
                  <c:v>3.3358982085571032E-2</c:v>
                </c:pt>
                <c:pt idx="74">
                  <c:v>-6.7345940532179127E-2</c:v>
                </c:pt>
                <c:pt idx="75">
                  <c:v>0.12666409604801404</c:v>
                </c:pt>
                <c:pt idx="76">
                  <c:v>-9.3660012209736965E-3</c:v>
                </c:pt>
                <c:pt idx="77">
                  <c:v>-3.720189118126721E-2</c:v>
                </c:pt>
                <c:pt idx="78">
                  <c:v>1.9992861112226978E-2</c:v>
                </c:pt>
                <c:pt idx="79">
                  <c:v>3.1590754606718396E-2</c:v>
                </c:pt>
                <c:pt idx="80">
                  <c:v>0.18969259238024438</c:v>
                </c:pt>
                <c:pt idx="81">
                  <c:v>-0.25996511328003047</c:v>
                </c:pt>
                <c:pt idx="82">
                  <c:v>0.17857927097057541</c:v>
                </c:pt>
                <c:pt idx="83">
                  <c:v>-4.9798855983263834E-2</c:v>
                </c:pt>
                <c:pt idx="84">
                  <c:v>-3.1895878758512963E-2</c:v>
                </c:pt>
                <c:pt idx="85">
                  <c:v>2.2464714354917703E-2</c:v>
                </c:pt>
                <c:pt idx="86">
                  <c:v>-3.9353485866109983E-2</c:v>
                </c:pt>
                <c:pt idx="87">
                  <c:v>0.17147124653201368</c:v>
                </c:pt>
                <c:pt idx="88">
                  <c:v>-0.19350904697367372</c:v>
                </c:pt>
                <c:pt idx="89">
                  <c:v>-0.14194064825863018</c:v>
                </c:pt>
                <c:pt idx="90">
                  <c:v>4.8619940134666584E-2</c:v>
                </c:pt>
                <c:pt idx="91">
                  <c:v>0.25957408805936155</c:v>
                </c:pt>
                <c:pt idx="92">
                  <c:v>-0.23541771079520035</c:v>
                </c:pt>
                <c:pt idx="93">
                  <c:v>1.0186722277395477E-2</c:v>
                </c:pt>
                <c:pt idx="94">
                  <c:v>4.4448598482366042E-2</c:v>
                </c:pt>
                <c:pt idx="95">
                  <c:v>9.9630266542264645E-2</c:v>
                </c:pt>
                <c:pt idx="96">
                  <c:v>-0.1879997786496645</c:v>
                </c:pt>
                <c:pt idx="97">
                  <c:v>0.3192073702878549</c:v>
                </c:pt>
                <c:pt idx="98">
                  <c:v>-0.18338017121591216</c:v>
                </c:pt>
                <c:pt idx="99">
                  <c:v>-4.4304329936190212E-2</c:v>
                </c:pt>
                <c:pt idx="100">
                  <c:v>-1.9932428291516091E-2</c:v>
                </c:pt>
                <c:pt idx="101">
                  <c:v>0.12696954114146469</c:v>
                </c:pt>
                <c:pt idx="102">
                  <c:v>-0.14589215132693395</c:v>
                </c:pt>
                <c:pt idx="103">
                  <c:v>-1.7106054950399852E-2</c:v>
                </c:pt>
                <c:pt idx="104">
                  <c:v>6.6449393075410756E-2</c:v>
                </c:pt>
                <c:pt idx="105">
                  <c:v>-5.865791243958518E-2</c:v>
                </c:pt>
                <c:pt idx="106">
                  <c:v>0.21855191011178632</c:v>
                </c:pt>
                <c:pt idx="107">
                  <c:v>-6.0402717479835055E-2</c:v>
                </c:pt>
                <c:pt idx="108">
                  <c:v>-0.10443831143526888</c:v>
                </c:pt>
                <c:pt idx="109">
                  <c:v>7.2740376856688327E-2</c:v>
                </c:pt>
                <c:pt idx="110">
                  <c:v>-0.14880235359525573</c:v>
                </c:pt>
                <c:pt idx="111">
                  <c:v>5.0259196748415558E-2</c:v>
                </c:pt>
                <c:pt idx="112">
                  <c:v>-3.029141292528531E-2</c:v>
                </c:pt>
                <c:pt idx="113">
                  <c:v>3.6993569683675176E-2</c:v>
                </c:pt>
                <c:pt idx="114">
                  <c:v>5.8685335330672828E-2</c:v>
                </c:pt>
                <c:pt idx="115">
                  <c:v>-6.535569693464427E-2</c:v>
                </c:pt>
                <c:pt idx="116">
                  <c:v>6.2925333938688155E-3</c:v>
                </c:pt>
                <c:pt idx="117">
                  <c:v>7.8662983904220218E-3</c:v>
                </c:pt>
                <c:pt idx="118">
                  <c:v>1.4713180553461325E-2</c:v>
                </c:pt>
                <c:pt idx="119">
                  <c:v>0.14514456304521578</c:v>
                </c:pt>
                <c:pt idx="120">
                  <c:v>-0.15896081796864475</c:v>
                </c:pt>
                <c:pt idx="121">
                  <c:v>0.11501647298685458</c:v>
                </c:pt>
                <c:pt idx="122">
                  <c:v>-0.19965032419531542</c:v>
                </c:pt>
                <c:pt idx="123">
                  <c:v>3.4101900097665339E-2</c:v>
                </c:pt>
                <c:pt idx="124">
                  <c:v>0.10311615607327684</c:v>
                </c:pt>
                <c:pt idx="125">
                  <c:v>-8.4867385304647103E-2</c:v>
                </c:pt>
                <c:pt idx="126">
                  <c:v>0.11050086859241837</c:v>
                </c:pt>
                <c:pt idx="127">
                  <c:v>-0.12125749182812862</c:v>
                </c:pt>
                <c:pt idx="128">
                  <c:v>4.2064351822805879E-2</c:v>
                </c:pt>
                <c:pt idx="129">
                  <c:v>-7.4235342599483112E-2</c:v>
                </c:pt>
                <c:pt idx="130">
                  <c:v>-3.2990487126346613E-2</c:v>
                </c:pt>
                <c:pt idx="131">
                  <c:v>2.608858858858859E-2</c:v>
                </c:pt>
                <c:pt idx="132">
                  <c:v>0.15830527012635642</c:v>
                </c:pt>
                <c:pt idx="133">
                  <c:v>-0.17744941427050059</c:v>
                </c:pt>
                <c:pt idx="134">
                  <c:v>0.14660493827160498</c:v>
                </c:pt>
                <c:pt idx="135">
                  <c:v>-5.555470238777771E-2</c:v>
                </c:pt>
                <c:pt idx="136">
                  <c:v>9.0949071115479785E-2</c:v>
                </c:pt>
                <c:pt idx="137">
                  <c:v>-0.15376874858889256</c:v>
                </c:pt>
                <c:pt idx="138">
                  <c:v>0.17015879733188244</c:v>
                </c:pt>
                <c:pt idx="139">
                  <c:v>-0.16193321096822622</c:v>
                </c:pt>
                <c:pt idx="140">
                  <c:v>5.971965431268722E-2</c:v>
                </c:pt>
                <c:pt idx="141">
                  <c:v>5.220260104200436E-2</c:v>
                </c:pt>
                <c:pt idx="142">
                  <c:v>-4.5600622350984499E-2</c:v>
                </c:pt>
                <c:pt idx="143">
                  <c:v>4.2570649362862589E-2</c:v>
                </c:pt>
                <c:pt idx="144">
                  <c:v>-6.1018716995712818E-2</c:v>
                </c:pt>
                <c:pt idx="145">
                  <c:v>8.3578091273512123E-2</c:v>
                </c:pt>
                <c:pt idx="146">
                  <c:v>-4.2703803050426536E-2</c:v>
                </c:pt>
                <c:pt idx="147">
                  <c:v>-7.4086782250797012E-2</c:v>
                </c:pt>
                <c:pt idx="148">
                  <c:v>6.1978021978022046E-2</c:v>
                </c:pt>
                <c:pt idx="149">
                  <c:v>2.3325640834760075E-2</c:v>
                </c:pt>
                <c:pt idx="150">
                  <c:v>-2.0208757717877002E-2</c:v>
                </c:pt>
                <c:pt idx="151">
                  <c:v>-6.3473256902031427E-2</c:v>
                </c:pt>
                <c:pt idx="152">
                  <c:v>-8.3787892794282559E-3</c:v>
                </c:pt>
                <c:pt idx="153">
                  <c:v>0.15720089580511842</c:v>
                </c:pt>
                <c:pt idx="154">
                  <c:v>-0.11264373409696649</c:v>
                </c:pt>
                <c:pt idx="155">
                  <c:v>8.4693874372297584E-2</c:v>
                </c:pt>
                <c:pt idx="156">
                  <c:v>-5.9575198238499327E-2</c:v>
                </c:pt>
                <c:pt idx="157">
                  <c:v>9.3882138068694942E-2</c:v>
                </c:pt>
                <c:pt idx="158">
                  <c:v>-1.2086336988722191E-2</c:v>
                </c:pt>
                <c:pt idx="159">
                  <c:v>-0.15002254521466674</c:v>
                </c:pt>
                <c:pt idx="160">
                  <c:v>-4.5501547066659764E-2</c:v>
                </c:pt>
                <c:pt idx="161">
                  <c:v>0.10927473586191927</c:v>
                </c:pt>
                <c:pt idx="162">
                  <c:v>-7.3743803252001028E-3</c:v>
                </c:pt>
                <c:pt idx="163">
                  <c:v>2.0163018145409883E-2</c:v>
                </c:pt>
                <c:pt idx="164">
                  <c:v>2.5148237288544983E-2</c:v>
                </c:pt>
                <c:pt idx="165">
                  <c:v>-4.4617748161500104E-2</c:v>
                </c:pt>
                <c:pt idx="166">
                  <c:v>2.4786687562578735E-2</c:v>
                </c:pt>
                <c:pt idx="167">
                  <c:v>-3.8535471856790959E-2</c:v>
                </c:pt>
                <c:pt idx="168">
                  <c:v>-4.7631382356762342E-2</c:v>
                </c:pt>
                <c:pt idx="169">
                  <c:v>0.1270388952161261</c:v>
                </c:pt>
                <c:pt idx="170">
                  <c:v>-0.16136405099867512</c:v>
                </c:pt>
                <c:pt idx="171">
                  <c:v>-5.1736391931965775E-2</c:v>
                </c:pt>
                <c:pt idx="172">
                  <c:v>0.16505960973001865</c:v>
                </c:pt>
                <c:pt idx="173">
                  <c:v>-3.8605035159718692E-2</c:v>
                </c:pt>
                <c:pt idx="174">
                  <c:v>-4.3745346239761673E-2</c:v>
                </c:pt>
                <c:pt idx="175">
                  <c:v>0.15332127127114592</c:v>
                </c:pt>
                <c:pt idx="176">
                  <c:v>-0.11128605364284549</c:v>
                </c:pt>
                <c:pt idx="177">
                  <c:v>4.5475131752305664E-2</c:v>
                </c:pt>
                <c:pt idx="178">
                  <c:v>-2.1413361301805267E-3</c:v>
                </c:pt>
                <c:pt idx="179">
                  <c:v>-4.9146839701994738E-2</c:v>
                </c:pt>
                <c:pt idx="180">
                  <c:v>6.4047563183953882E-2</c:v>
                </c:pt>
                <c:pt idx="181">
                  <c:v>-6.9624202706573435E-2</c:v>
                </c:pt>
                <c:pt idx="182">
                  <c:v>6.5746379996978299E-2</c:v>
                </c:pt>
                <c:pt idx="183">
                  <c:v>3.6416099025982418E-2</c:v>
                </c:pt>
                <c:pt idx="184">
                  <c:v>-1.0594497833050665E-2</c:v>
                </c:pt>
                <c:pt idx="185">
                  <c:v>-0.1307931416805258</c:v>
                </c:pt>
                <c:pt idx="186">
                  <c:v>5.0235189422832338E-2</c:v>
                </c:pt>
                <c:pt idx="187">
                  <c:v>-2.931174089068822E-2</c:v>
                </c:pt>
                <c:pt idx="188">
                  <c:v>6.9461558675196877E-2</c:v>
                </c:pt>
                <c:pt idx="189">
                  <c:v>-4.4758220565628282E-3</c:v>
                </c:pt>
                <c:pt idx="190">
                  <c:v>-9.0016141943156991E-2</c:v>
                </c:pt>
                <c:pt idx="191">
                  <c:v>7.0050617844735541E-2</c:v>
                </c:pt>
                <c:pt idx="192">
                  <c:v>-9.3692103631782042E-2</c:v>
                </c:pt>
                <c:pt idx="193">
                  <c:v>5.9017656457334811E-2</c:v>
                </c:pt>
                <c:pt idx="194">
                  <c:v>-9.7504869013248952E-2</c:v>
                </c:pt>
                <c:pt idx="195">
                  <c:v>-1.6841131571283863E-2</c:v>
                </c:pt>
                <c:pt idx="196">
                  <c:v>0.16654627154541501</c:v>
                </c:pt>
                <c:pt idx="197">
                  <c:v>-6.2620260328239974E-2</c:v>
                </c:pt>
                <c:pt idx="198">
                  <c:v>4.904659293822633E-2</c:v>
                </c:pt>
                <c:pt idx="199">
                  <c:v>-4.2003850948115984E-2</c:v>
                </c:pt>
                <c:pt idx="200">
                  <c:v>6.8119973591435068E-2</c:v>
                </c:pt>
                <c:pt idx="201">
                  <c:v>-1.2506073977535337E-2</c:v>
                </c:pt>
                <c:pt idx="202">
                  <c:v>4.6435148645093349E-2</c:v>
                </c:pt>
                <c:pt idx="203">
                  <c:v>-3.528640048603604E-2</c:v>
                </c:pt>
                <c:pt idx="204">
                  <c:v>1.0148054585709221E-2</c:v>
                </c:pt>
                <c:pt idx="205">
                  <c:v>-7.4625826662025885E-2</c:v>
                </c:pt>
                <c:pt idx="206">
                  <c:v>-0.12180149340594904</c:v>
                </c:pt>
                <c:pt idx="207">
                  <c:v>0.13050493014442965</c:v>
                </c:pt>
                <c:pt idx="208">
                  <c:v>2.4210750217179111E-2</c:v>
                </c:pt>
                <c:pt idx="209">
                  <c:v>7.2945738413363603E-3</c:v>
                </c:pt>
                <c:pt idx="210">
                  <c:v>-2.3384408678526314E-2</c:v>
                </c:pt>
                <c:pt idx="211">
                  <c:v>1.4151307012421288E-2</c:v>
                </c:pt>
                <c:pt idx="212">
                  <c:v>-8.5277738287772853E-2</c:v>
                </c:pt>
                <c:pt idx="213">
                  <c:v>0.12114703576300612</c:v>
                </c:pt>
                <c:pt idx="214">
                  <c:v>5.004959015938093E-2</c:v>
                </c:pt>
                <c:pt idx="215">
                  <c:v>-8.1829537314792034E-2</c:v>
                </c:pt>
                <c:pt idx="216">
                  <c:v>-3.9441191125983432E-2</c:v>
                </c:pt>
                <c:pt idx="217">
                  <c:v>3.402389118675786E-2</c:v>
                </c:pt>
                <c:pt idx="218">
                  <c:v>-5.0728649024444739E-2</c:v>
                </c:pt>
                <c:pt idx="219">
                  <c:v>-8.7385953280985085E-3</c:v>
                </c:pt>
                <c:pt idx="220">
                  <c:v>-9.6259825859160708E-3</c:v>
                </c:pt>
                <c:pt idx="221">
                  <c:v>1.5075574132879854E-2</c:v>
                </c:pt>
                <c:pt idx="222">
                  <c:v>3.928837118486106E-2</c:v>
                </c:pt>
                <c:pt idx="223">
                  <c:v>-1.3874223226655102E-2</c:v>
                </c:pt>
                <c:pt idx="224">
                  <c:v>-8.6675616992358817E-3</c:v>
                </c:pt>
                <c:pt idx="225">
                  <c:v>7.7491927674193439E-2</c:v>
                </c:pt>
                <c:pt idx="226">
                  <c:v>-0.11108001509405652</c:v>
                </c:pt>
                <c:pt idx="227">
                  <c:v>3.7397611229386896E-2</c:v>
                </c:pt>
                <c:pt idx="228">
                  <c:v>-0.10152274093368052</c:v>
                </c:pt>
                <c:pt idx="229">
                  <c:v>9.6831909377177339E-2</c:v>
                </c:pt>
                <c:pt idx="230">
                  <c:v>-4.3172272116709154E-2</c:v>
                </c:pt>
                <c:pt idx="231">
                  <c:v>-1.4930073299069035E-2</c:v>
                </c:pt>
                <c:pt idx="232">
                  <c:v>2.8243373139122507E-2</c:v>
                </c:pt>
                <c:pt idx="233">
                  <c:v>-5.7659144934699813E-2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72-48E4-9585-4CD1BDF1D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37504"/>
        <c:axId val="457413936"/>
      </c:scatterChart>
      <c:valAx>
        <c:axId val="2016537504"/>
        <c:scaling>
          <c:orientation val="minMax"/>
          <c:max val="0.60000000000000009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13936"/>
        <c:crosses val="autoZero"/>
        <c:crossBetween val="midCat"/>
      </c:valAx>
      <c:valAx>
        <c:axId val="457413936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of Lambda Residuals, all 235 Precincts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Histogram of Lambda Residuals, all 235 Precincts</a:t>
          </a:r>
        </a:p>
      </cx:txPr>
    </cx:title>
    <cx:plotArea>
      <cx:plotAreaRegion>
        <cx:plotSurface>
          <cx:spPr>
            <a:noFill/>
          </cx:spPr>
        </cx:plotSurface>
        <cx:series layoutId="clusteredColumn" uniqueId="{41E7D3D1-AD62-4624-AB94-35006B760602}">
          <cx:tx>
            <cx:txData>
              <cx:f>_xlchart.v1.2</cx:f>
              <cx:v>Resid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200" b="1" i="0" baseline="0">
                <a:effectLst/>
              </a:rPr>
              <a:t>Histogram of Lambda Residuals, all 225 Precincts</a:t>
            </a:r>
            <a:endParaRPr lang="en-US" sz="1200">
              <a:effectLst/>
            </a:endParaRPr>
          </a:p>
        </cx:rich>
      </cx:tx>
    </cx:title>
    <cx:plotArea>
      <cx:plotAreaRegion>
        <cx:series layoutId="clusteredColumn" uniqueId="{E40AAB7A-23B1-47A3-80E0-9AA11ED84D39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Histogram of Lambda Residuals, all 117 Precinct Pairs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Histogram of Lambda Residuals, all 117 Precinct Pairs</a:t>
          </a:r>
        </a:p>
      </cx:txPr>
    </cx:title>
    <cx:plotArea>
      <cx:plotAreaRegion>
        <cx:plotSurface>
          <cx:spPr>
            <a:noFill/>
          </cx:spPr>
        </cx:plotSurface>
        <cx:series layoutId="clusteredColumn" uniqueId="{41E7D3D1-AD62-4624-AB94-35006B760602}">
          <cx:tx>
            <cx:txData>
              <cx:f>_xlchart.v1.4</cx:f>
              <cx:v>Resid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200" b="1" i="0" baseline="0">
                <a:effectLst/>
              </a:rPr>
              <a:t>Histogram of Lambda Residuals, all 112 Precinct Pairs</a:t>
            </a:r>
            <a:endParaRPr lang="en-US" sz="1200">
              <a:effectLst/>
            </a:endParaRPr>
          </a:p>
        </cx:rich>
      </cx:tx>
    </cx:title>
    <cx:plotArea>
      <cx:plotAreaRegion>
        <cx:series layoutId="clusteredColumn" uniqueId="{E40AAB7A-23B1-47A3-80E0-9AA11ED84D39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280987</xdr:colOff>
      <xdr:row>5</xdr:row>
      <xdr:rowOff>38100</xdr:rowOff>
    </xdr:from>
    <xdr:to>
      <xdr:col>31</xdr:col>
      <xdr:colOff>128587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2C6EC8-8B3C-F7C2-31F3-878F27AA4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295275</xdr:colOff>
      <xdr:row>5</xdr:row>
      <xdr:rowOff>47625</xdr:rowOff>
    </xdr:from>
    <xdr:to>
      <xdr:col>23</xdr:col>
      <xdr:colOff>276225</xdr:colOff>
      <xdr:row>20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4F69032-4C0F-747E-49F7-6040CAEFE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58675" y="857250"/>
              <a:ext cx="4572000" cy="243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285750</xdr:colOff>
      <xdr:row>20</xdr:row>
      <xdr:rowOff>38101</xdr:rowOff>
    </xdr:from>
    <xdr:to>
      <xdr:col>23</xdr:col>
      <xdr:colOff>266700</xdr:colOff>
      <xdr:row>34</xdr:row>
      <xdr:rowOff>57151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107840A-8E65-3EC7-A108-37FB8252A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9150" y="3276601"/>
              <a:ext cx="4572000" cy="228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53</xdr:col>
      <xdr:colOff>371475</xdr:colOff>
      <xdr:row>9</xdr:row>
      <xdr:rowOff>85724</xdr:rowOff>
    </xdr:from>
    <xdr:to>
      <xdr:col>63</xdr:col>
      <xdr:colOff>257175</xdr:colOff>
      <xdr:row>39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076734-C5E1-D7CB-9367-4EE01B570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280987</xdr:colOff>
      <xdr:row>5</xdr:row>
      <xdr:rowOff>19050</xdr:rowOff>
    </xdr:from>
    <xdr:to>
      <xdr:col>37</xdr:col>
      <xdr:colOff>128587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4D635-D0D3-4A3A-A19B-AE888AA4D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285750</xdr:colOff>
      <xdr:row>5</xdr:row>
      <xdr:rowOff>28575</xdr:rowOff>
    </xdr:from>
    <xdr:to>
      <xdr:col>29</xdr:col>
      <xdr:colOff>266700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312E433-9942-4EEE-A835-B23E28EB87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25950" y="838200"/>
              <a:ext cx="4572000" cy="243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285750</xdr:colOff>
      <xdr:row>20</xdr:row>
      <xdr:rowOff>38101</xdr:rowOff>
    </xdr:from>
    <xdr:to>
      <xdr:col>29</xdr:col>
      <xdr:colOff>266700</xdr:colOff>
      <xdr:row>34</xdr:row>
      <xdr:rowOff>57151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AA33067-536B-478B-A98D-7A012AE0A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92675" y="3276601"/>
              <a:ext cx="4572000" cy="228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182306</xdr:colOff>
      <xdr:row>4</xdr:row>
      <xdr:rowOff>46909</xdr:rowOff>
    </xdr:from>
    <xdr:to>
      <xdr:col>46</xdr:col>
      <xdr:colOff>409677</xdr:colOff>
      <xdr:row>37</xdr:row>
      <xdr:rowOff>71693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A4EE7-6A85-4BFA-85E6-101110CDF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399436</xdr:colOff>
      <xdr:row>4</xdr:row>
      <xdr:rowOff>40968</xdr:rowOff>
    </xdr:from>
    <xdr:to>
      <xdr:col>54</xdr:col>
      <xdr:colOff>440405</xdr:colOff>
      <xdr:row>37</xdr:row>
      <xdr:rowOff>51211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B1541-8446-4A06-A264-7F6C0FF9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67</xdr:col>
      <xdr:colOff>458840</xdr:colOff>
      <xdr:row>8</xdr:row>
      <xdr:rowOff>128842</xdr:rowOff>
    </xdr:from>
    <xdr:to>
      <xdr:col>74</xdr:col>
      <xdr:colOff>368710</xdr:colOff>
      <xdr:row>37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2C47E7-F84A-D294-2DCC-5216CC983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368711</xdr:colOff>
      <xdr:row>8</xdr:row>
      <xdr:rowOff>143387</xdr:rowOff>
    </xdr:from>
    <xdr:to>
      <xdr:col>81</xdr:col>
      <xdr:colOff>278581</xdr:colOff>
      <xdr:row>37</xdr:row>
      <xdr:rowOff>14545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A3EE71-283E-445C-91D9-E72CD462E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182306</xdr:colOff>
      <xdr:row>4</xdr:row>
      <xdr:rowOff>46909</xdr:rowOff>
    </xdr:from>
    <xdr:to>
      <xdr:col>46</xdr:col>
      <xdr:colOff>409677</xdr:colOff>
      <xdr:row>37</xdr:row>
      <xdr:rowOff>71693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7F8CCC-ACE6-6B43-4059-29E6D97B0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419919</xdr:colOff>
      <xdr:row>4</xdr:row>
      <xdr:rowOff>51209</xdr:rowOff>
    </xdr:from>
    <xdr:to>
      <xdr:col>54</xdr:col>
      <xdr:colOff>460888</xdr:colOff>
      <xdr:row>37</xdr:row>
      <xdr:rowOff>61452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FCF5F7-5167-4396-8A6E-823C6E95B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CC9A9-663F-4EBF-9682-5A81B62CD489}">
  <dimension ref="A1:G236"/>
  <sheetViews>
    <sheetView workbookViewId="0">
      <selection activeCell="C1" sqref="C1:G1048576"/>
    </sheetView>
  </sheetViews>
  <sheetFormatPr defaultRowHeight="12.75" x14ac:dyDescent="0.25"/>
  <cols>
    <col min="1" max="1" width="13.5703125" style="1" customWidth="1"/>
    <col min="2" max="2" width="27" style="1" customWidth="1"/>
    <col min="3" max="6" width="13.5703125" style="1" customWidth="1"/>
    <col min="7" max="7" width="12.28515625" style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248</v>
      </c>
    </row>
    <row r="2" spans="1:7" x14ac:dyDescent="0.25">
      <c r="A2" s="1" t="s">
        <v>6</v>
      </c>
      <c r="B2" s="1" t="s">
        <v>7</v>
      </c>
      <c r="C2" s="1">
        <v>81</v>
      </c>
      <c r="D2" s="1">
        <v>73</v>
      </c>
      <c r="E2" s="1">
        <v>18</v>
      </c>
      <c r="F2" s="1">
        <v>24</v>
      </c>
      <c r="G2" s="1">
        <v>196</v>
      </c>
    </row>
    <row r="3" spans="1:7" x14ac:dyDescent="0.25">
      <c r="A3" s="1" t="s">
        <v>6</v>
      </c>
      <c r="B3" s="1" t="s">
        <v>8</v>
      </c>
      <c r="C3" s="1">
        <v>135</v>
      </c>
      <c r="D3" s="1">
        <v>131</v>
      </c>
      <c r="E3" s="1">
        <v>216</v>
      </c>
      <c r="F3" s="1">
        <v>180</v>
      </c>
      <c r="G3" s="1">
        <v>662</v>
      </c>
    </row>
    <row r="4" spans="1:7" x14ac:dyDescent="0.25">
      <c r="A4" s="1" t="s">
        <v>6</v>
      </c>
      <c r="B4" s="1" t="s">
        <v>9</v>
      </c>
      <c r="C4" s="1">
        <v>39</v>
      </c>
      <c r="D4" s="1">
        <v>40</v>
      </c>
      <c r="E4" s="1">
        <v>79</v>
      </c>
      <c r="F4" s="1">
        <v>106</v>
      </c>
      <c r="G4" s="1">
        <v>264</v>
      </c>
    </row>
    <row r="5" spans="1:7" x14ac:dyDescent="0.25">
      <c r="A5" s="1" t="s">
        <v>6</v>
      </c>
      <c r="B5" s="1" t="s">
        <v>10</v>
      </c>
      <c r="C5" s="1">
        <v>53</v>
      </c>
      <c r="D5" s="1">
        <v>41</v>
      </c>
      <c r="E5" s="1">
        <v>68</v>
      </c>
      <c r="F5" s="1">
        <v>102</v>
      </c>
      <c r="G5" s="1">
        <v>264</v>
      </c>
    </row>
    <row r="6" spans="1:7" x14ac:dyDescent="0.25">
      <c r="A6" s="1" t="s">
        <v>6</v>
      </c>
      <c r="B6" s="1" t="s">
        <v>11</v>
      </c>
      <c r="C6" s="1">
        <v>73</v>
      </c>
      <c r="D6" s="1">
        <v>66</v>
      </c>
      <c r="E6" s="1">
        <v>119</v>
      </c>
      <c r="F6" s="1">
        <v>159</v>
      </c>
      <c r="G6" s="1">
        <v>417</v>
      </c>
    </row>
    <row r="7" spans="1:7" x14ac:dyDescent="0.25">
      <c r="A7" s="1" t="s">
        <v>6</v>
      </c>
      <c r="B7" s="1" t="s">
        <v>12</v>
      </c>
      <c r="C7" s="1">
        <v>83</v>
      </c>
      <c r="D7" s="1">
        <v>71</v>
      </c>
      <c r="E7" s="1">
        <v>83</v>
      </c>
      <c r="F7" s="1">
        <v>105</v>
      </c>
      <c r="G7" s="1">
        <v>342</v>
      </c>
    </row>
    <row r="8" spans="1:7" x14ac:dyDescent="0.25">
      <c r="A8" s="1" t="s">
        <v>6</v>
      </c>
      <c r="B8" s="1" t="s">
        <v>13</v>
      </c>
      <c r="C8" s="1">
        <v>75</v>
      </c>
      <c r="D8" s="1">
        <v>44</v>
      </c>
      <c r="E8" s="1">
        <v>57</v>
      </c>
      <c r="F8" s="1">
        <v>42</v>
      </c>
      <c r="G8" s="1">
        <v>218</v>
      </c>
    </row>
    <row r="9" spans="1:7" x14ac:dyDescent="0.25">
      <c r="A9" s="1" t="s">
        <v>6</v>
      </c>
      <c r="B9" s="1" t="s">
        <v>14</v>
      </c>
      <c r="C9" s="1">
        <v>45</v>
      </c>
      <c r="D9" s="1">
        <v>41</v>
      </c>
      <c r="E9" s="1">
        <v>19</v>
      </c>
      <c r="F9" s="1">
        <v>31</v>
      </c>
      <c r="G9" s="1">
        <v>136</v>
      </c>
    </row>
    <row r="10" spans="1:7" x14ac:dyDescent="0.25">
      <c r="A10" s="1" t="s">
        <v>6</v>
      </c>
      <c r="B10" s="1" t="s">
        <v>15</v>
      </c>
      <c r="C10" s="1">
        <v>24</v>
      </c>
      <c r="D10" s="1">
        <v>21</v>
      </c>
      <c r="E10" s="1">
        <v>29</v>
      </c>
      <c r="F10" s="1">
        <v>27</v>
      </c>
      <c r="G10" s="1">
        <v>101</v>
      </c>
    </row>
    <row r="11" spans="1:7" x14ac:dyDescent="0.25">
      <c r="A11" s="1" t="s">
        <v>6</v>
      </c>
      <c r="B11" s="1" t="s">
        <v>16</v>
      </c>
      <c r="C11" s="1">
        <v>77</v>
      </c>
      <c r="D11" s="1">
        <v>76</v>
      </c>
      <c r="E11" s="1">
        <v>35</v>
      </c>
      <c r="F11" s="1">
        <v>29</v>
      </c>
      <c r="G11" s="1">
        <v>217</v>
      </c>
    </row>
    <row r="12" spans="1:7" x14ac:dyDescent="0.25">
      <c r="A12" s="1" t="s">
        <v>6</v>
      </c>
      <c r="B12" s="1" t="s">
        <v>17</v>
      </c>
      <c r="C12" s="1">
        <v>33</v>
      </c>
      <c r="D12" s="1">
        <v>16</v>
      </c>
      <c r="E12" s="1">
        <v>21</v>
      </c>
      <c r="F12" s="1">
        <v>16</v>
      </c>
      <c r="G12" s="1">
        <v>86</v>
      </c>
    </row>
    <row r="13" spans="1:7" x14ac:dyDescent="0.25">
      <c r="A13" s="1" t="s">
        <v>6</v>
      </c>
      <c r="B13" s="1" t="s">
        <v>18</v>
      </c>
      <c r="C13" s="1">
        <v>69</v>
      </c>
      <c r="D13" s="1">
        <v>50</v>
      </c>
      <c r="E13" s="1">
        <v>54</v>
      </c>
      <c r="F13" s="1">
        <v>52</v>
      </c>
      <c r="G13" s="1">
        <v>225</v>
      </c>
    </row>
    <row r="14" spans="1:7" x14ac:dyDescent="0.25">
      <c r="A14" s="1" t="s">
        <v>6</v>
      </c>
      <c r="B14" s="1" t="s">
        <v>19</v>
      </c>
      <c r="C14" s="1">
        <v>45</v>
      </c>
      <c r="D14" s="1">
        <v>48</v>
      </c>
      <c r="E14" s="1">
        <v>34</v>
      </c>
      <c r="F14" s="1">
        <v>31</v>
      </c>
      <c r="G14" s="1">
        <v>158</v>
      </c>
    </row>
    <row r="15" spans="1:7" x14ac:dyDescent="0.25">
      <c r="A15" s="1" t="s">
        <v>6</v>
      </c>
      <c r="B15" s="1" t="s">
        <v>20</v>
      </c>
      <c r="C15" s="1">
        <v>18</v>
      </c>
      <c r="D15" s="1">
        <v>26</v>
      </c>
      <c r="E15" s="1">
        <v>19</v>
      </c>
      <c r="F15" s="1">
        <v>32</v>
      </c>
      <c r="G15" s="1">
        <v>95</v>
      </c>
    </row>
    <row r="16" spans="1:7" x14ac:dyDescent="0.25">
      <c r="A16" s="1" t="s">
        <v>6</v>
      </c>
      <c r="B16" s="1" t="s">
        <v>21</v>
      </c>
      <c r="C16" s="1">
        <v>70</v>
      </c>
      <c r="D16" s="1">
        <v>71</v>
      </c>
      <c r="E16" s="1">
        <v>29</v>
      </c>
      <c r="F16" s="1">
        <v>34</v>
      </c>
      <c r="G16" s="1">
        <v>204</v>
      </c>
    </row>
    <row r="17" spans="1:7" x14ac:dyDescent="0.25">
      <c r="A17" s="1" t="s">
        <v>6</v>
      </c>
      <c r="B17" s="1" t="s">
        <v>22</v>
      </c>
      <c r="C17" s="1">
        <v>43</v>
      </c>
      <c r="D17" s="1">
        <v>45</v>
      </c>
      <c r="E17" s="1">
        <v>30</v>
      </c>
      <c r="F17" s="1">
        <v>26</v>
      </c>
      <c r="G17" s="1">
        <v>144</v>
      </c>
    </row>
    <row r="18" spans="1:7" x14ac:dyDescent="0.25">
      <c r="A18" s="1" t="s">
        <v>6</v>
      </c>
      <c r="B18" s="1" t="s">
        <v>23</v>
      </c>
      <c r="C18" s="1">
        <v>52</v>
      </c>
      <c r="D18" s="1">
        <v>58</v>
      </c>
      <c r="E18" s="1">
        <v>15</v>
      </c>
      <c r="F18" s="1">
        <v>15</v>
      </c>
      <c r="G18" s="1">
        <v>140</v>
      </c>
    </row>
    <row r="19" spans="1:7" x14ac:dyDescent="0.25">
      <c r="A19" s="1" t="s">
        <v>6</v>
      </c>
      <c r="B19" s="1" t="s">
        <v>24</v>
      </c>
      <c r="C19" s="1">
        <v>51</v>
      </c>
      <c r="D19" s="1">
        <v>47</v>
      </c>
      <c r="E19" s="1">
        <v>19</v>
      </c>
      <c r="F19" s="1">
        <v>20</v>
      </c>
      <c r="G19" s="1">
        <v>137</v>
      </c>
    </row>
    <row r="20" spans="1:7" x14ac:dyDescent="0.25">
      <c r="A20" s="1" t="s">
        <v>25</v>
      </c>
      <c r="B20" s="1" t="s">
        <v>26</v>
      </c>
      <c r="C20" s="1">
        <v>38</v>
      </c>
      <c r="D20" s="1">
        <v>43</v>
      </c>
      <c r="E20" s="1">
        <v>60</v>
      </c>
      <c r="F20" s="1">
        <v>92</v>
      </c>
      <c r="G20" s="1">
        <v>233</v>
      </c>
    </row>
    <row r="21" spans="1:7" x14ac:dyDescent="0.25">
      <c r="A21" s="1" t="s">
        <v>25</v>
      </c>
      <c r="B21" s="1" t="s">
        <v>27</v>
      </c>
      <c r="C21" s="1">
        <v>19</v>
      </c>
      <c r="D21" s="1">
        <v>24</v>
      </c>
      <c r="E21" s="1">
        <v>42</v>
      </c>
      <c r="F21" s="1">
        <v>78</v>
      </c>
      <c r="G21" s="1">
        <v>163</v>
      </c>
    </row>
    <row r="22" spans="1:7" x14ac:dyDescent="0.25">
      <c r="A22" s="1" t="s">
        <v>25</v>
      </c>
      <c r="B22" s="1" t="s">
        <v>28</v>
      </c>
      <c r="C22" s="1">
        <v>53</v>
      </c>
      <c r="D22" s="1">
        <v>59</v>
      </c>
      <c r="E22" s="1">
        <v>84</v>
      </c>
      <c r="F22" s="1">
        <v>156</v>
      </c>
      <c r="G22" s="1">
        <v>352</v>
      </c>
    </row>
    <row r="23" spans="1:7" x14ac:dyDescent="0.25">
      <c r="A23" s="1" t="s">
        <v>25</v>
      </c>
      <c r="B23" s="1" t="s">
        <v>29</v>
      </c>
      <c r="C23" s="1">
        <v>62</v>
      </c>
      <c r="D23" s="1">
        <v>88</v>
      </c>
      <c r="E23" s="1">
        <v>131</v>
      </c>
      <c r="F23" s="1">
        <v>196</v>
      </c>
      <c r="G23" s="1">
        <v>477</v>
      </c>
    </row>
    <row r="24" spans="1:7" x14ac:dyDescent="0.25">
      <c r="A24" s="1" t="s">
        <v>25</v>
      </c>
      <c r="B24" s="1" t="s">
        <v>30</v>
      </c>
      <c r="C24" s="1">
        <v>31</v>
      </c>
      <c r="D24" s="1">
        <v>13</v>
      </c>
      <c r="E24" s="1">
        <v>41</v>
      </c>
      <c r="F24" s="1">
        <v>53</v>
      </c>
      <c r="G24" s="1">
        <v>138</v>
      </c>
    </row>
    <row r="25" spans="1:7" x14ac:dyDescent="0.25">
      <c r="A25" s="1" t="s">
        <v>25</v>
      </c>
      <c r="B25" s="1" t="s">
        <v>31</v>
      </c>
      <c r="C25" s="1">
        <v>61</v>
      </c>
      <c r="D25" s="1">
        <v>96</v>
      </c>
      <c r="E25" s="1">
        <v>165</v>
      </c>
      <c r="F25" s="1">
        <v>263</v>
      </c>
      <c r="G25" s="1">
        <v>585</v>
      </c>
    </row>
    <row r="26" spans="1:7" x14ac:dyDescent="0.25">
      <c r="A26" s="1" t="s">
        <v>25</v>
      </c>
      <c r="B26" s="1" t="s">
        <v>32</v>
      </c>
      <c r="C26" s="1">
        <v>43</v>
      </c>
      <c r="D26" s="1">
        <v>48</v>
      </c>
      <c r="E26" s="1">
        <v>54</v>
      </c>
      <c r="F26" s="1">
        <v>102</v>
      </c>
      <c r="G26" s="1">
        <v>247</v>
      </c>
    </row>
    <row r="27" spans="1:7" x14ac:dyDescent="0.25">
      <c r="A27" s="1" t="s">
        <v>25</v>
      </c>
      <c r="B27" s="1" t="s">
        <v>33</v>
      </c>
      <c r="C27" s="1">
        <v>143</v>
      </c>
      <c r="D27" s="1">
        <v>120</v>
      </c>
      <c r="E27" s="1">
        <v>127</v>
      </c>
      <c r="F27" s="1">
        <v>135</v>
      </c>
      <c r="G27" s="1">
        <v>525</v>
      </c>
    </row>
    <row r="28" spans="1:7" x14ac:dyDescent="0.25">
      <c r="A28" s="1" t="s">
        <v>25</v>
      </c>
      <c r="B28" s="1" t="s">
        <v>34</v>
      </c>
      <c r="C28" s="1">
        <v>80</v>
      </c>
      <c r="D28" s="1">
        <v>115</v>
      </c>
      <c r="E28" s="1">
        <v>81</v>
      </c>
      <c r="F28" s="1">
        <v>101</v>
      </c>
      <c r="G28" s="1">
        <v>377</v>
      </c>
    </row>
    <row r="29" spans="1:7" x14ac:dyDescent="0.25">
      <c r="A29" s="1" t="s">
        <v>25</v>
      </c>
      <c r="B29" s="1" t="s">
        <v>35</v>
      </c>
      <c r="C29" s="1">
        <v>43</v>
      </c>
      <c r="D29" s="1">
        <v>22</v>
      </c>
      <c r="E29" s="1">
        <v>36</v>
      </c>
      <c r="F29" s="1">
        <v>43</v>
      </c>
      <c r="G29" s="1">
        <v>144</v>
      </c>
    </row>
    <row r="30" spans="1:7" x14ac:dyDescent="0.25">
      <c r="A30" s="1" t="s">
        <v>25</v>
      </c>
      <c r="B30" s="1" t="s">
        <v>36</v>
      </c>
      <c r="C30" s="1">
        <v>114</v>
      </c>
      <c r="D30" s="1">
        <v>72</v>
      </c>
      <c r="E30" s="1">
        <v>82</v>
      </c>
      <c r="F30" s="1">
        <v>65</v>
      </c>
      <c r="G30" s="1">
        <v>333</v>
      </c>
    </row>
    <row r="31" spans="1:7" x14ac:dyDescent="0.25">
      <c r="A31" s="1" t="s">
        <v>25</v>
      </c>
      <c r="B31" s="1" t="s">
        <v>37</v>
      </c>
      <c r="C31" s="1">
        <v>131</v>
      </c>
      <c r="D31" s="1">
        <v>129</v>
      </c>
      <c r="E31" s="1">
        <v>148</v>
      </c>
      <c r="F31" s="1">
        <v>133</v>
      </c>
      <c r="G31" s="1">
        <v>541</v>
      </c>
    </row>
    <row r="32" spans="1:7" x14ac:dyDescent="0.25">
      <c r="A32" s="1" t="s">
        <v>25</v>
      </c>
      <c r="B32" s="1" t="s">
        <v>38</v>
      </c>
      <c r="C32" s="1">
        <v>108</v>
      </c>
      <c r="D32" s="1">
        <v>101</v>
      </c>
      <c r="E32" s="1">
        <v>209</v>
      </c>
      <c r="F32" s="1">
        <v>225</v>
      </c>
      <c r="G32" s="1">
        <v>643</v>
      </c>
    </row>
    <row r="33" spans="1:7" x14ac:dyDescent="0.25">
      <c r="A33" s="1" t="s">
        <v>25</v>
      </c>
      <c r="B33" s="1" t="s">
        <v>39</v>
      </c>
      <c r="C33" s="1">
        <v>95</v>
      </c>
      <c r="D33" s="1">
        <v>61</v>
      </c>
      <c r="E33" s="1">
        <v>159</v>
      </c>
      <c r="F33" s="1">
        <v>189</v>
      </c>
      <c r="G33" s="1">
        <v>504</v>
      </c>
    </row>
    <row r="34" spans="1:7" x14ac:dyDescent="0.25">
      <c r="A34" s="1" t="s">
        <v>25</v>
      </c>
      <c r="B34" s="1" t="s">
        <v>40</v>
      </c>
      <c r="C34" s="1">
        <v>62</v>
      </c>
      <c r="D34" s="1">
        <v>41</v>
      </c>
      <c r="E34" s="1">
        <v>106</v>
      </c>
      <c r="F34" s="1">
        <v>127</v>
      </c>
      <c r="G34" s="1">
        <v>336</v>
      </c>
    </row>
    <row r="35" spans="1:7" x14ac:dyDescent="0.25">
      <c r="A35" s="1" t="s">
        <v>25</v>
      </c>
      <c r="B35" s="1" t="s">
        <v>41</v>
      </c>
      <c r="C35" s="1">
        <v>46</v>
      </c>
      <c r="D35" s="1">
        <v>47</v>
      </c>
      <c r="E35" s="1">
        <v>58</v>
      </c>
      <c r="F35" s="1">
        <v>103</v>
      </c>
      <c r="G35" s="1">
        <v>254</v>
      </c>
    </row>
    <row r="36" spans="1:7" x14ac:dyDescent="0.25">
      <c r="A36" s="1" t="s">
        <v>25</v>
      </c>
      <c r="B36" s="1" t="s">
        <v>42</v>
      </c>
      <c r="C36" s="1">
        <v>107</v>
      </c>
      <c r="D36" s="1">
        <v>75</v>
      </c>
      <c r="E36" s="1">
        <v>96</v>
      </c>
      <c r="F36" s="1">
        <v>147</v>
      </c>
      <c r="G36" s="1">
        <v>425</v>
      </c>
    </row>
    <row r="37" spans="1:7" x14ac:dyDescent="0.25">
      <c r="A37" s="1" t="s">
        <v>25</v>
      </c>
      <c r="B37" s="1" t="s">
        <v>43</v>
      </c>
      <c r="C37" s="1">
        <v>108</v>
      </c>
      <c r="D37" s="1">
        <v>95</v>
      </c>
      <c r="E37" s="1">
        <v>100</v>
      </c>
      <c r="F37" s="1">
        <v>129</v>
      </c>
      <c r="G37" s="1">
        <v>432</v>
      </c>
    </row>
    <row r="38" spans="1:7" x14ac:dyDescent="0.25">
      <c r="A38" s="1" t="s">
        <v>25</v>
      </c>
      <c r="B38" s="1" t="s">
        <v>44</v>
      </c>
      <c r="C38" s="1">
        <v>48</v>
      </c>
      <c r="D38" s="1">
        <v>31</v>
      </c>
      <c r="E38" s="1">
        <v>22</v>
      </c>
      <c r="F38" s="1">
        <v>14</v>
      </c>
      <c r="G38" s="1">
        <v>115</v>
      </c>
    </row>
    <row r="39" spans="1:7" x14ac:dyDescent="0.25">
      <c r="A39" s="1" t="s">
        <v>25</v>
      </c>
      <c r="B39" s="1" t="s">
        <v>45</v>
      </c>
      <c r="C39" s="1">
        <v>102</v>
      </c>
      <c r="D39" s="1">
        <v>68</v>
      </c>
      <c r="E39" s="1">
        <v>98</v>
      </c>
      <c r="F39" s="1">
        <v>72</v>
      </c>
      <c r="G39" s="1">
        <v>340</v>
      </c>
    </row>
    <row r="40" spans="1:7" x14ac:dyDescent="0.25">
      <c r="A40" s="1" t="s">
        <v>25</v>
      </c>
      <c r="B40" s="1" t="s">
        <v>46</v>
      </c>
      <c r="C40" s="1">
        <v>71</v>
      </c>
      <c r="D40" s="1">
        <v>62</v>
      </c>
      <c r="E40" s="1">
        <v>111</v>
      </c>
      <c r="F40" s="1">
        <v>117</v>
      </c>
      <c r="G40" s="1">
        <v>361</v>
      </c>
    </row>
    <row r="41" spans="1:7" x14ac:dyDescent="0.25">
      <c r="A41" s="1" t="s">
        <v>25</v>
      </c>
      <c r="B41" s="1" t="s">
        <v>47</v>
      </c>
      <c r="C41" s="1">
        <v>34</v>
      </c>
      <c r="D41" s="1">
        <v>39</v>
      </c>
      <c r="E41" s="1">
        <v>26</v>
      </c>
      <c r="F41" s="1">
        <v>20</v>
      </c>
      <c r="G41" s="1">
        <v>119</v>
      </c>
    </row>
    <row r="42" spans="1:7" x14ac:dyDescent="0.25">
      <c r="A42" s="1" t="s">
        <v>25</v>
      </c>
      <c r="B42" s="1" t="s">
        <v>48</v>
      </c>
      <c r="C42" s="1">
        <v>38</v>
      </c>
      <c r="D42" s="1">
        <v>46</v>
      </c>
      <c r="E42" s="1">
        <v>44</v>
      </c>
      <c r="F42" s="1">
        <v>35</v>
      </c>
      <c r="G42" s="1">
        <v>163</v>
      </c>
    </row>
    <row r="43" spans="1:7" x14ac:dyDescent="0.25">
      <c r="A43" s="1" t="s">
        <v>25</v>
      </c>
      <c r="B43" s="1" t="s">
        <v>49</v>
      </c>
      <c r="C43" s="1">
        <v>55</v>
      </c>
      <c r="D43" s="1">
        <v>44</v>
      </c>
      <c r="E43" s="1">
        <v>27</v>
      </c>
      <c r="F43" s="1">
        <v>24</v>
      </c>
      <c r="G43" s="1">
        <v>150</v>
      </c>
    </row>
    <row r="44" spans="1:7" x14ac:dyDescent="0.25">
      <c r="A44" s="1" t="s">
        <v>25</v>
      </c>
      <c r="B44" s="1" t="s">
        <v>50</v>
      </c>
      <c r="C44" s="1">
        <v>59</v>
      </c>
      <c r="D44" s="1">
        <v>47</v>
      </c>
      <c r="E44" s="1">
        <v>57</v>
      </c>
      <c r="F44" s="1">
        <v>59</v>
      </c>
      <c r="G44" s="1">
        <v>222</v>
      </c>
    </row>
    <row r="45" spans="1:7" x14ac:dyDescent="0.25">
      <c r="A45" s="1" t="s">
        <v>25</v>
      </c>
      <c r="B45" s="1" t="s">
        <v>51</v>
      </c>
      <c r="C45" s="1">
        <v>63</v>
      </c>
      <c r="D45" s="1">
        <v>91</v>
      </c>
      <c r="E45" s="1">
        <v>75</v>
      </c>
      <c r="F45" s="1">
        <v>102</v>
      </c>
      <c r="G45" s="1">
        <v>331</v>
      </c>
    </row>
    <row r="46" spans="1:7" x14ac:dyDescent="0.25">
      <c r="A46" s="1" t="s">
        <v>25</v>
      </c>
      <c r="B46" s="1" t="s">
        <v>52</v>
      </c>
      <c r="C46" s="1">
        <v>127</v>
      </c>
      <c r="D46" s="1">
        <v>95</v>
      </c>
      <c r="E46" s="1">
        <v>78</v>
      </c>
      <c r="F46" s="1">
        <v>73</v>
      </c>
      <c r="G46" s="1">
        <v>373</v>
      </c>
    </row>
    <row r="47" spans="1:7" x14ac:dyDescent="0.25">
      <c r="A47" s="1" t="s">
        <v>25</v>
      </c>
      <c r="B47" s="1" t="s">
        <v>53</v>
      </c>
      <c r="C47" s="1">
        <v>56</v>
      </c>
      <c r="D47" s="1">
        <v>50</v>
      </c>
      <c r="E47" s="1">
        <v>15</v>
      </c>
      <c r="F47" s="1">
        <v>19</v>
      </c>
      <c r="G47" s="1">
        <v>140</v>
      </c>
    </row>
    <row r="48" spans="1:7" x14ac:dyDescent="0.25">
      <c r="A48" s="1" t="s">
        <v>25</v>
      </c>
      <c r="B48" s="1" t="s">
        <v>54</v>
      </c>
      <c r="C48" s="1">
        <v>162</v>
      </c>
      <c r="D48" s="1">
        <v>135</v>
      </c>
      <c r="E48" s="1">
        <v>139</v>
      </c>
      <c r="F48" s="1">
        <v>181</v>
      </c>
      <c r="G48" s="1">
        <v>617</v>
      </c>
    </row>
    <row r="49" spans="1:7" x14ac:dyDescent="0.25">
      <c r="A49" s="1" t="s">
        <v>25</v>
      </c>
      <c r="B49" s="1" t="s">
        <v>55</v>
      </c>
      <c r="C49" s="1">
        <v>48</v>
      </c>
      <c r="D49" s="1">
        <v>54</v>
      </c>
      <c r="E49" s="1">
        <v>63</v>
      </c>
      <c r="F49" s="1">
        <v>92</v>
      </c>
      <c r="G49" s="1">
        <v>257</v>
      </c>
    </row>
    <row r="50" spans="1:7" x14ac:dyDescent="0.25">
      <c r="A50" s="1" t="s">
        <v>25</v>
      </c>
      <c r="B50" s="1" t="s">
        <v>56</v>
      </c>
      <c r="C50" s="1">
        <v>52</v>
      </c>
      <c r="D50" s="1">
        <v>43</v>
      </c>
      <c r="E50" s="1">
        <v>81</v>
      </c>
      <c r="F50" s="1">
        <v>106</v>
      </c>
      <c r="G50" s="1">
        <v>282</v>
      </c>
    </row>
    <row r="51" spans="1:7" x14ac:dyDescent="0.25">
      <c r="A51" s="1" t="s">
        <v>25</v>
      </c>
      <c r="B51" s="1" t="s">
        <v>57</v>
      </c>
      <c r="C51" s="1">
        <v>55</v>
      </c>
      <c r="D51" s="1">
        <v>73</v>
      </c>
      <c r="E51" s="1">
        <v>152</v>
      </c>
      <c r="F51" s="1">
        <v>203</v>
      </c>
      <c r="G51" s="1">
        <v>483</v>
      </c>
    </row>
    <row r="52" spans="1:7" x14ac:dyDescent="0.25">
      <c r="A52" s="1" t="s">
        <v>25</v>
      </c>
      <c r="B52" s="1" t="s">
        <v>58</v>
      </c>
      <c r="C52" s="1">
        <v>20</v>
      </c>
      <c r="D52" s="1">
        <v>53</v>
      </c>
      <c r="E52" s="1">
        <v>69</v>
      </c>
      <c r="F52" s="1">
        <v>183</v>
      </c>
      <c r="G52" s="1">
        <v>325</v>
      </c>
    </row>
    <row r="53" spans="1:7" x14ac:dyDescent="0.25">
      <c r="A53" s="1" t="s">
        <v>25</v>
      </c>
      <c r="B53" s="1" t="s">
        <v>59</v>
      </c>
      <c r="C53" s="1">
        <v>50</v>
      </c>
      <c r="D53" s="1">
        <v>58</v>
      </c>
      <c r="E53" s="1">
        <v>129</v>
      </c>
      <c r="F53" s="1">
        <v>193</v>
      </c>
      <c r="G53" s="1">
        <v>430</v>
      </c>
    </row>
    <row r="54" spans="1:7" x14ac:dyDescent="0.25">
      <c r="A54" s="1" t="s">
        <v>25</v>
      </c>
      <c r="B54" s="1" t="s">
        <v>60</v>
      </c>
      <c r="C54" s="1">
        <v>56</v>
      </c>
      <c r="D54" s="1">
        <v>72</v>
      </c>
      <c r="E54" s="1">
        <v>67</v>
      </c>
      <c r="F54" s="1">
        <v>97</v>
      </c>
      <c r="G54" s="1">
        <v>292</v>
      </c>
    </row>
    <row r="55" spans="1:7" x14ac:dyDescent="0.25">
      <c r="A55" s="1" t="s">
        <v>25</v>
      </c>
      <c r="B55" s="1" t="s">
        <v>61</v>
      </c>
      <c r="C55" s="1">
        <v>35</v>
      </c>
      <c r="D55" s="1">
        <v>23</v>
      </c>
      <c r="E55" s="1">
        <v>57</v>
      </c>
      <c r="F55" s="1">
        <v>57</v>
      </c>
      <c r="G55" s="1">
        <v>172</v>
      </c>
    </row>
    <row r="56" spans="1:7" x14ac:dyDescent="0.25">
      <c r="A56" s="1" t="s">
        <v>25</v>
      </c>
      <c r="B56" s="1" t="s">
        <v>62</v>
      </c>
      <c r="C56" s="1">
        <v>56</v>
      </c>
      <c r="D56" s="1">
        <v>68</v>
      </c>
      <c r="E56" s="1">
        <v>138</v>
      </c>
      <c r="F56" s="1">
        <v>241</v>
      </c>
      <c r="G56" s="1">
        <v>503</v>
      </c>
    </row>
    <row r="57" spans="1:7" x14ac:dyDescent="0.25">
      <c r="A57" s="1" t="s">
        <v>25</v>
      </c>
      <c r="B57" s="1" t="s">
        <v>63</v>
      </c>
      <c r="C57" s="1">
        <v>31</v>
      </c>
      <c r="D57" s="1">
        <v>71</v>
      </c>
      <c r="E57" s="1">
        <v>95</v>
      </c>
      <c r="F57" s="1">
        <v>184</v>
      </c>
      <c r="G57" s="1">
        <v>381</v>
      </c>
    </row>
    <row r="58" spans="1:7" x14ac:dyDescent="0.25">
      <c r="A58" s="1" t="s">
        <v>25</v>
      </c>
      <c r="B58" s="1" t="s">
        <v>64</v>
      </c>
      <c r="C58" s="1">
        <v>12</v>
      </c>
      <c r="D58" s="1">
        <v>29</v>
      </c>
      <c r="E58" s="1">
        <v>28</v>
      </c>
      <c r="F58" s="1">
        <v>60</v>
      </c>
      <c r="G58" s="1">
        <v>129</v>
      </c>
    </row>
    <row r="59" spans="1:7" x14ac:dyDescent="0.25">
      <c r="A59" s="1" t="s">
        <v>65</v>
      </c>
      <c r="B59" s="1" t="s">
        <v>66</v>
      </c>
      <c r="C59" s="1">
        <v>59</v>
      </c>
      <c r="D59" s="1">
        <v>50</v>
      </c>
      <c r="E59" s="1">
        <v>22</v>
      </c>
      <c r="F59" s="1">
        <v>23</v>
      </c>
      <c r="G59" s="1">
        <v>154</v>
      </c>
    </row>
    <row r="60" spans="1:7" x14ac:dyDescent="0.25">
      <c r="A60" s="1" t="s">
        <v>65</v>
      </c>
      <c r="B60" s="1" t="s">
        <v>67</v>
      </c>
      <c r="C60" s="1">
        <v>98</v>
      </c>
      <c r="D60" s="1">
        <v>56</v>
      </c>
      <c r="E60" s="1">
        <v>27</v>
      </c>
      <c r="F60" s="1">
        <v>16</v>
      </c>
      <c r="G60" s="1">
        <v>197</v>
      </c>
    </row>
    <row r="61" spans="1:7" x14ac:dyDescent="0.25">
      <c r="A61" s="1" t="s">
        <v>65</v>
      </c>
      <c r="B61" s="1" t="s">
        <v>68</v>
      </c>
      <c r="C61" s="1">
        <v>30</v>
      </c>
      <c r="D61" s="1">
        <v>33</v>
      </c>
      <c r="E61" s="1">
        <v>14</v>
      </c>
      <c r="F61" s="1">
        <v>18</v>
      </c>
      <c r="G61" s="1">
        <v>95</v>
      </c>
    </row>
    <row r="62" spans="1:7" x14ac:dyDescent="0.25">
      <c r="A62" s="1" t="s">
        <v>65</v>
      </c>
      <c r="B62" s="1" t="s">
        <v>69</v>
      </c>
      <c r="C62" s="1">
        <v>33</v>
      </c>
      <c r="D62" s="1">
        <v>55</v>
      </c>
      <c r="E62" s="1">
        <v>58</v>
      </c>
      <c r="F62" s="1">
        <v>125</v>
      </c>
      <c r="G62" s="1">
        <v>271</v>
      </c>
    </row>
    <row r="63" spans="1:7" x14ac:dyDescent="0.25">
      <c r="A63" s="1" t="s">
        <v>65</v>
      </c>
      <c r="B63" s="1" t="s">
        <v>70</v>
      </c>
      <c r="C63" s="1">
        <v>18</v>
      </c>
      <c r="D63" s="1">
        <v>20</v>
      </c>
      <c r="E63" s="1">
        <v>16</v>
      </c>
      <c r="F63" s="1">
        <v>36</v>
      </c>
      <c r="G63" s="1">
        <v>90</v>
      </c>
    </row>
    <row r="64" spans="1:7" x14ac:dyDescent="0.25">
      <c r="A64" s="1" t="s">
        <v>65</v>
      </c>
      <c r="B64" s="1" t="s">
        <v>71</v>
      </c>
      <c r="C64" s="1">
        <v>35</v>
      </c>
      <c r="D64" s="1">
        <v>26</v>
      </c>
      <c r="E64" s="1">
        <v>30</v>
      </c>
      <c r="F64" s="1">
        <v>48</v>
      </c>
      <c r="G64" s="1">
        <v>139</v>
      </c>
    </row>
    <row r="65" spans="1:7" x14ac:dyDescent="0.25">
      <c r="A65" s="1" t="s">
        <v>65</v>
      </c>
      <c r="B65" s="1" t="s">
        <v>72</v>
      </c>
      <c r="C65" s="1">
        <v>33</v>
      </c>
      <c r="D65" s="1">
        <v>57</v>
      </c>
      <c r="E65" s="1">
        <v>14</v>
      </c>
      <c r="F65" s="1">
        <v>41</v>
      </c>
      <c r="G65" s="1">
        <v>145</v>
      </c>
    </row>
    <row r="66" spans="1:7" x14ac:dyDescent="0.25">
      <c r="A66" s="1" t="s">
        <v>65</v>
      </c>
      <c r="B66" s="1" t="s">
        <v>73</v>
      </c>
      <c r="C66" s="1">
        <v>47</v>
      </c>
      <c r="D66" s="1">
        <v>55</v>
      </c>
      <c r="E66" s="1">
        <v>37</v>
      </c>
      <c r="F66" s="1">
        <v>72</v>
      </c>
      <c r="G66" s="1">
        <v>211</v>
      </c>
    </row>
    <row r="67" spans="1:7" x14ac:dyDescent="0.25">
      <c r="A67" s="1" t="s">
        <v>74</v>
      </c>
      <c r="B67" s="1" t="s">
        <v>75</v>
      </c>
      <c r="C67" s="1">
        <v>52</v>
      </c>
      <c r="D67" s="1">
        <v>72</v>
      </c>
      <c r="E67" s="1">
        <v>61</v>
      </c>
      <c r="F67" s="1">
        <v>71</v>
      </c>
      <c r="G67" s="1">
        <v>256</v>
      </c>
    </row>
    <row r="68" spans="1:7" x14ac:dyDescent="0.25">
      <c r="A68" s="1" t="s">
        <v>74</v>
      </c>
      <c r="B68" s="1" t="s">
        <v>76</v>
      </c>
      <c r="C68" s="1">
        <v>56</v>
      </c>
      <c r="D68" s="1">
        <v>77</v>
      </c>
      <c r="E68" s="1">
        <v>23</v>
      </c>
      <c r="F68" s="1">
        <v>36</v>
      </c>
      <c r="G68" s="1">
        <v>192</v>
      </c>
    </row>
    <row r="69" spans="1:7" x14ac:dyDescent="0.25">
      <c r="A69" s="1" t="s">
        <v>74</v>
      </c>
      <c r="B69" s="1" t="s">
        <v>77</v>
      </c>
      <c r="C69" s="1">
        <v>85</v>
      </c>
      <c r="D69" s="1">
        <v>121</v>
      </c>
      <c r="E69" s="1">
        <v>63</v>
      </c>
      <c r="F69" s="1">
        <v>141</v>
      </c>
      <c r="G69" s="1">
        <v>410</v>
      </c>
    </row>
    <row r="70" spans="1:7" x14ac:dyDescent="0.25">
      <c r="A70" s="1" t="s">
        <v>74</v>
      </c>
      <c r="B70" s="1" t="s">
        <v>78</v>
      </c>
      <c r="C70" s="1">
        <v>69</v>
      </c>
      <c r="D70" s="1">
        <v>74</v>
      </c>
      <c r="E70" s="1">
        <v>43</v>
      </c>
      <c r="F70" s="1">
        <v>79</v>
      </c>
      <c r="G70" s="1">
        <v>265</v>
      </c>
    </row>
    <row r="71" spans="1:7" x14ac:dyDescent="0.25">
      <c r="A71" s="1" t="s">
        <v>74</v>
      </c>
      <c r="B71" s="1" t="s">
        <v>79</v>
      </c>
      <c r="C71" s="1">
        <v>51</v>
      </c>
      <c r="D71" s="1">
        <v>64</v>
      </c>
      <c r="E71" s="1">
        <v>17</v>
      </c>
      <c r="F71" s="1">
        <v>19</v>
      </c>
      <c r="G71" s="1">
        <v>151</v>
      </c>
    </row>
    <row r="72" spans="1:7" x14ac:dyDescent="0.25">
      <c r="A72" s="1" t="s">
        <v>74</v>
      </c>
      <c r="B72" s="1" t="s">
        <v>80</v>
      </c>
      <c r="C72" s="1">
        <v>36</v>
      </c>
      <c r="D72" s="1">
        <v>52</v>
      </c>
      <c r="E72" s="1">
        <v>19</v>
      </c>
      <c r="F72" s="1">
        <v>32</v>
      </c>
      <c r="G72" s="1">
        <v>139</v>
      </c>
    </row>
    <row r="73" spans="1:7" x14ac:dyDescent="0.25">
      <c r="A73" s="1" t="s">
        <v>74</v>
      </c>
      <c r="B73" s="1" t="s">
        <v>81</v>
      </c>
      <c r="C73" s="1">
        <v>47</v>
      </c>
      <c r="D73" s="1">
        <v>87</v>
      </c>
      <c r="E73" s="1">
        <v>16</v>
      </c>
      <c r="F73" s="1">
        <v>36</v>
      </c>
      <c r="G73" s="1">
        <v>186</v>
      </c>
    </row>
    <row r="74" spans="1:7" x14ac:dyDescent="0.25">
      <c r="A74" s="1" t="s">
        <v>74</v>
      </c>
      <c r="B74" s="1" t="s">
        <v>82</v>
      </c>
      <c r="C74" s="1">
        <v>37</v>
      </c>
      <c r="D74" s="1">
        <v>54</v>
      </c>
      <c r="E74" s="1">
        <v>16</v>
      </c>
      <c r="F74" s="1">
        <v>22</v>
      </c>
      <c r="G74" s="1">
        <v>129</v>
      </c>
    </row>
    <row r="75" spans="1:7" x14ac:dyDescent="0.25">
      <c r="A75" s="1" t="s">
        <v>74</v>
      </c>
      <c r="B75" s="1" t="s">
        <v>83</v>
      </c>
      <c r="C75" s="1">
        <v>32</v>
      </c>
      <c r="D75" s="1">
        <v>44</v>
      </c>
      <c r="E75" s="1">
        <v>13</v>
      </c>
      <c r="F75" s="1">
        <v>39</v>
      </c>
      <c r="G75" s="1">
        <v>128</v>
      </c>
    </row>
    <row r="76" spans="1:7" x14ac:dyDescent="0.25">
      <c r="A76" s="1" t="s">
        <v>74</v>
      </c>
      <c r="B76" s="1" t="s">
        <v>84</v>
      </c>
      <c r="C76" s="1">
        <v>59</v>
      </c>
      <c r="D76" s="1">
        <v>186</v>
      </c>
      <c r="E76" s="1">
        <v>28</v>
      </c>
      <c r="F76" s="1">
        <v>89</v>
      </c>
      <c r="G76" s="1">
        <v>362</v>
      </c>
    </row>
    <row r="77" spans="1:7" x14ac:dyDescent="0.25">
      <c r="A77" s="1" t="s">
        <v>74</v>
      </c>
      <c r="B77" s="1" t="s">
        <v>85</v>
      </c>
      <c r="C77" s="1">
        <v>27</v>
      </c>
      <c r="D77" s="1">
        <v>30</v>
      </c>
      <c r="E77" s="1">
        <v>10</v>
      </c>
      <c r="F77" s="1">
        <v>20</v>
      </c>
      <c r="G77" s="1">
        <v>87</v>
      </c>
    </row>
    <row r="78" spans="1:7" x14ac:dyDescent="0.25">
      <c r="A78" s="1" t="s">
        <v>74</v>
      </c>
      <c r="B78" s="1" t="s">
        <v>86</v>
      </c>
      <c r="C78" s="1">
        <v>37</v>
      </c>
      <c r="D78" s="1">
        <v>48</v>
      </c>
      <c r="E78" s="1">
        <v>31</v>
      </c>
      <c r="F78" s="1">
        <v>38</v>
      </c>
      <c r="G78" s="1">
        <v>154</v>
      </c>
    </row>
    <row r="79" spans="1:7" x14ac:dyDescent="0.25">
      <c r="A79" s="1" t="s">
        <v>74</v>
      </c>
      <c r="B79" s="1" t="s">
        <v>87</v>
      </c>
      <c r="C79" s="1">
        <v>47</v>
      </c>
      <c r="D79" s="1">
        <v>194</v>
      </c>
      <c r="E79" s="1">
        <v>22</v>
      </c>
      <c r="F79" s="1">
        <v>101</v>
      </c>
      <c r="G79" s="1">
        <v>364</v>
      </c>
    </row>
    <row r="80" spans="1:7" x14ac:dyDescent="0.25">
      <c r="A80" s="1" t="s">
        <v>74</v>
      </c>
      <c r="B80" s="1" t="s">
        <v>88</v>
      </c>
      <c r="C80" s="1">
        <v>65</v>
      </c>
      <c r="D80" s="1">
        <v>167</v>
      </c>
      <c r="E80" s="1">
        <v>28</v>
      </c>
      <c r="F80" s="1">
        <v>81</v>
      </c>
      <c r="G80" s="1">
        <v>341</v>
      </c>
    </row>
    <row r="81" spans="1:7" x14ac:dyDescent="0.25">
      <c r="A81" s="1" t="s">
        <v>74</v>
      </c>
      <c r="B81" s="1" t="s">
        <v>89</v>
      </c>
      <c r="C81" s="1">
        <v>57</v>
      </c>
      <c r="D81" s="1">
        <v>72</v>
      </c>
      <c r="E81" s="1">
        <v>12</v>
      </c>
      <c r="F81" s="1">
        <v>28</v>
      </c>
      <c r="G81" s="1">
        <v>169</v>
      </c>
    </row>
    <row r="82" spans="1:7" x14ac:dyDescent="0.25">
      <c r="A82" s="1" t="s">
        <v>74</v>
      </c>
      <c r="B82" s="1" t="s">
        <v>90</v>
      </c>
      <c r="C82" s="1">
        <v>54</v>
      </c>
      <c r="D82" s="1">
        <v>99</v>
      </c>
      <c r="E82" s="1">
        <v>18</v>
      </c>
      <c r="F82" s="1">
        <v>33</v>
      </c>
      <c r="G82" s="1">
        <v>204</v>
      </c>
    </row>
    <row r="83" spans="1:7" x14ac:dyDescent="0.25">
      <c r="A83" s="1" t="s">
        <v>74</v>
      </c>
      <c r="B83" s="1" t="s">
        <v>91</v>
      </c>
      <c r="C83" s="1">
        <v>50</v>
      </c>
      <c r="D83" s="1">
        <v>105</v>
      </c>
      <c r="E83" s="1">
        <v>14</v>
      </c>
      <c r="F83" s="1">
        <v>57</v>
      </c>
      <c r="G83" s="1">
        <v>226</v>
      </c>
    </row>
    <row r="84" spans="1:7" x14ac:dyDescent="0.25">
      <c r="A84" s="1" t="s">
        <v>74</v>
      </c>
      <c r="B84" s="1" t="s">
        <v>92</v>
      </c>
      <c r="C84" s="1">
        <v>73</v>
      </c>
      <c r="D84" s="1">
        <v>132</v>
      </c>
      <c r="E84" s="1">
        <v>19</v>
      </c>
      <c r="F84" s="1">
        <v>56</v>
      </c>
      <c r="G84" s="1">
        <v>280</v>
      </c>
    </row>
    <row r="85" spans="1:7" x14ac:dyDescent="0.25">
      <c r="A85" s="1" t="s">
        <v>74</v>
      </c>
      <c r="B85" s="1" t="s">
        <v>93</v>
      </c>
      <c r="C85" s="1">
        <v>19</v>
      </c>
      <c r="D85" s="1">
        <v>52</v>
      </c>
      <c r="E85" s="1">
        <v>6</v>
      </c>
      <c r="F85" s="1">
        <v>27</v>
      </c>
      <c r="G85" s="1">
        <v>104</v>
      </c>
    </row>
    <row r="86" spans="1:7" x14ac:dyDescent="0.25">
      <c r="A86" s="1" t="s">
        <v>74</v>
      </c>
      <c r="B86" s="1" t="s">
        <v>94</v>
      </c>
      <c r="C86" s="1">
        <v>35</v>
      </c>
      <c r="D86" s="1">
        <v>59</v>
      </c>
      <c r="E86" s="1">
        <v>13</v>
      </c>
      <c r="F86" s="1">
        <v>33</v>
      </c>
      <c r="G86" s="1">
        <v>140</v>
      </c>
    </row>
    <row r="87" spans="1:7" x14ac:dyDescent="0.25">
      <c r="A87" s="1" t="s">
        <v>74</v>
      </c>
      <c r="B87" s="1" t="s">
        <v>95</v>
      </c>
      <c r="C87" s="1">
        <v>52</v>
      </c>
      <c r="D87" s="1">
        <v>99</v>
      </c>
      <c r="E87" s="1">
        <v>16</v>
      </c>
      <c r="F87" s="1">
        <v>35</v>
      </c>
      <c r="G87" s="1">
        <v>202</v>
      </c>
    </row>
    <row r="88" spans="1:7" x14ac:dyDescent="0.25">
      <c r="A88" s="1" t="s">
        <v>74</v>
      </c>
      <c r="B88" s="1" t="s">
        <v>96</v>
      </c>
      <c r="C88" s="1">
        <v>42</v>
      </c>
      <c r="D88" s="1">
        <v>113</v>
      </c>
      <c r="E88" s="1">
        <v>21</v>
      </c>
      <c r="F88" s="1">
        <v>58</v>
      </c>
      <c r="G88" s="1">
        <v>234</v>
      </c>
    </row>
    <row r="89" spans="1:7" x14ac:dyDescent="0.25">
      <c r="A89" s="1" t="s">
        <v>74</v>
      </c>
      <c r="B89" s="1" t="s">
        <v>97</v>
      </c>
      <c r="C89" s="1">
        <v>14</v>
      </c>
      <c r="D89" s="1">
        <v>25</v>
      </c>
      <c r="E89" s="1">
        <v>12</v>
      </c>
      <c r="F89" s="1">
        <v>20</v>
      </c>
      <c r="G89" s="1">
        <v>71</v>
      </c>
    </row>
    <row r="90" spans="1:7" x14ac:dyDescent="0.25">
      <c r="A90" s="1" t="s">
        <v>74</v>
      </c>
      <c r="B90" s="1" t="s">
        <v>98</v>
      </c>
      <c r="C90" s="1">
        <v>53</v>
      </c>
      <c r="D90" s="1">
        <v>198</v>
      </c>
      <c r="E90" s="1">
        <v>26</v>
      </c>
      <c r="F90" s="1">
        <v>70</v>
      </c>
      <c r="G90" s="1">
        <v>347</v>
      </c>
    </row>
    <row r="91" spans="1:7" x14ac:dyDescent="0.25">
      <c r="A91" s="1" t="s">
        <v>74</v>
      </c>
      <c r="B91" s="1" t="s">
        <v>99</v>
      </c>
      <c r="C91" s="1">
        <v>26</v>
      </c>
      <c r="D91" s="1">
        <v>172</v>
      </c>
      <c r="E91" s="1">
        <v>16</v>
      </c>
      <c r="F91" s="1">
        <v>124</v>
      </c>
      <c r="G91" s="1">
        <v>338</v>
      </c>
    </row>
    <row r="92" spans="1:7" x14ac:dyDescent="0.25">
      <c r="A92" s="1" t="s">
        <v>74</v>
      </c>
      <c r="B92" s="1" t="s">
        <v>100</v>
      </c>
      <c r="C92" s="1">
        <v>30</v>
      </c>
      <c r="D92" s="1">
        <v>193</v>
      </c>
      <c r="E92" s="1">
        <v>21</v>
      </c>
      <c r="F92" s="1">
        <v>102</v>
      </c>
      <c r="G92" s="1">
        <v>346</v>
      </c>
    </row>
    <row r="93" spans="1:7" x14ac:dyDescent="0.25">
      <c r="A93" s="1" t="s">
        <v>74</v>
      </c>
      <c r="B93" s="1" t="s">
        <v>101</v>
      </c>
      <c r="C93" s="1">
        <v>36</v>
      </c>
      <c r="D93" s="1">
        <v>151</v>
      </c>
      <c r="E93" s="1">
        <v>24</v>
      </c>
      <c r="F93" s="1">
        <v>110</v>
      </c>
      <c r="G93" s="1">
        <v>321</v>
      </c>
    </row>
    <row r="94" spans="1:7" x14ac:dyDescent="0.25">
      <c r="A94" s="1" t="s">
        <v>74</v>
      </c>
      <c r="B94" s="1" t="s">
        <v>102</v>
      </c>
      <c r="C94" s="1">
        <v>57</v>
      </c>
      <c r="D94" s="1">
        <v>92</v>
      </c>
      <c r="E94" s="1">
        <v>28</v>
      </c>
      <c r="F94" s="1">
        <v>77</v>
      </c>
      <c r="G94" s="1">
        <v>254</v>
      </c>
    </row>
    <row r="95" spans="1:7" x14ac:dyDescent="0.25">
      <c r="A95" s="1" t="s">
        <v>74</v>
      </c>
      <c r="B95" s="1" t="s">
        <v>103</v>
      </c>
      <c r="C95" s="1">
        <v>18</v>
      </c>
      <c r="D95" s="1">
        <v>30</v>
      </c>
      <c r="E95" s="1">
        <v>15</v>
      </c>
      <c r="F95" s="1">
        <v>21</v>
      </c>
      <c r="G95" s="1">
        <v>84</v>
      </c>
    </row>
    <row r="96" spans="1:7" x14ac:dyDescent="0.25">
      <c r="A96" s="1" t="s">
        <v>74</v>
      </c>
      <c r="B96" s="1" t="s">
        <v>104</v>
      </c>
      <c r="C96" s="1">
        <v>73</v>
      </c>
      <c r="D96" s="1">
        <v>126</v>
      </c>
      <c r="E96" s="1">
        <v>41</v>
      </c>
      <c r="F96" s="1">
        <v>73</v>
      </c>
      <c r="G96" s="1">
        <v>313</v>
      </c>
    </row>
    <row r="97" spans="1:7" x14ac:dyDescent="0.25">
      <c r="A97" s="1" t="s">
        <v>74</v>
      </c>
      <c r="B97" s="1" t="s">
        <v>105</v>
      </c>
      <c r="C97" s="1">
        <v>114</v>
      </c>
      <c r="D97" s="1">
        <v>101</v>
      </c>
      <c r="E97" s="1">
        <v>33</v>
      </c>
      <c r="F97" s="1">
        <v>20</v>
      </c>
      <c r="G97" s="1">
        <v>268</v>
      </c>
    </row>
    <row r="98" spans="1:7" x14ac:dyDescent="0.25">
      <c r="A98" s="1" t="s">
        <v>74</v>
      </c>
      <c r="B98" s="1" t="s">
        <v>106</v>
      </c>
      <c r="C98" s="1">
        <v>46</v>
      </c>
      <c r="D98" s="1">
        <v>48</v>
      </c>
      <c r="E98" s="1">
        <v>18</v>
      </c>
      <c r="F98" s="1">
        <v>40</v>
      </c>
      <c r="G98" s="1">
        <v>152</v>
      </c>
    </row>
    <row r="99" spans="1:7" x14ac:dyDescent="0.25">
      <c r="A99" s="1" t="s">
        <v>74</v>
      </c>
      <c r="B99" s="1" t="s">
        <v>107</v>
      </c>
      <c r="C99" s="1">
        <v>13</v>
      </c>
      <c r="D99" s="1">
        <v>20</v>
      </c>
      <c r="E99" s="1">
        <v>10</v>
      </c>
      <c r="F99" s="1">
        <v>26</v>
      </c>
      <c r="G99" s="1">
        <v>69</v>
      </c>
    </row>
    <row r="100" spans="1:7" x14ac:dyDescent="0.25">
      <c r="A100" s="1" t="s">
        <v>74</v>
      </c>
      <c r="B100" s="1" t="s">
        <v>108</v>
      </c>
      <c r="C100" s="1">
        <v>110</v>
      </c>
      <c r="D100" s="1">
        <v>96</v>
      </c>
      <c r="E100" s="1">
        <v>53</v>
      </c>
      <c r="F100" s="1">
        <v>66</v>
      </c>
      <c r="G100" s="1">
        <v>325</v>
      </c>
    </row>
    <row r="101" spans="1:7" x14ac:dyDescent="0.25">
      <c r="A101" s="1" t="s">
        <v>74</v>
      </c>
      <c r="B101" s="1" t="s">
        <v>109</v>
      </c>
      <c r="C101" s="1">
        <v>55</v>
      </c>
      <c r="D101" s="1">
        <v>57</v>
      </c>
      <c r="E101" s="1">
        <v>27</v>
      </c>
      <c r="F101" s="1">
        <v>37</v>
      </c>
      <c r="G101" s="1">
        <v>176</v>
      </c>
    </row>
    <row r="102" spans="1:7" x14ac:dyDescent="0.25">
      <c r="A102" s="1" t="s">
        <v>74</v>
      </c>
      <c r="B102" s="1" t="s">
        <v>110</v>
      </c>
      <c r="C102" s="1">
        <v>19</v>
      </c>
      <c r="D102" s="1">
        <v>26</v>
      </c>
      <c r="E102" s="1">
        <v>22</v>
      </c>
      <c r="F102" s="1">
        <v>39</v>
      </c>
      <c r="G102" s="1">
        <v>106</v>
      </c>
    </row>
    <row r="103" spans="1:7" x14ac:dyDescent="0.25">
      <c r="A103" s="1" t="s">
        <v>74</v>
      </c>
      <c r="B103" s="1" t="s">
        <v>111</v>
      </c>
      <c r="C103" s="1">
        <v>28</v>
      </c>
      <c r="D103" s="1">
        <v>31</v>
      </c>
      <c r="E103" s="1">
        <v>15</v>
      </c>
      <c r="F103" s="1">
        <v>16</v>
      </c>
      <c r="G103" s="1">
        <v>90</v>
      </c>
    </row>
    <row r="104" spans="1:7" x14ac:dyDescent="0.25">
      <c r="A104" s="1" t="s">
        <v>74</v>
      </c>
      <c r="B104" s="1" t="s">
        <v>112</v>
      </c>
      <c r="C104" s="1">
        <v>72</v>
      </c>
      <c r="D104" s="1">
        <v>114</v>
      </c>
      <c r="E104" s="1">
        <v>30</v>
      </c>
      <c r="F104" s="1">
        <v>36</v>
      </c>
      <c r="G104" s="1">
        <v>252</v>
      </c>
    </row>
    <row r="105" spans="1:7" x14ac:dyDescent="0.25">
      <c r="A105" s="1" t="s">
        <v>74</v>
      </c>
      <c r="B105" s="1" t="s">
        <v>113</v>
      </c>
      <c r="C105" s="1">
        <v>30</v>
      </c>
      <c r="D105" s="1">
        <v>62</v>
      </c>
      <c r="E105" s="1">
        <v>17</v>
      </c>
      <c r="F105" s="1">
        <v>34</v>
      </c>
      <c r="G105" s="1">
        <v>143</v>
      </c>
    </row>
    <row r="106" spans="1:7" x14ac:dyDescent="0.25">
      <c r="A106" s="1" t="s">
        <v>74</v>
      </c>
      <c r="B106" s="1" t="s">
        <v>114</v>
      </c>
      <c r="C106" s="1">
        <v>94</v>
      </c>
      <c r="D106" s="1">
        <v>121</v>
      </c>
      <c r="E106" s="1">
        <v>31</v>
      </c>
      <c r="F106" s="1">
        <v>69</v>
      </c>
      <c r="G106" s="1">
        <v>315</v>
      </c>
    </row>
    <row r="107" spans="1:7" x14ac:dyDescent="0.25">
      <c r="A107" s="1" t="s">
        <v>74</v>
      </c>
      <c r="B107" s="1" t="s">
        <v>115</v>
      </c>
      <c r="C107" s="1">
        <v>67</v>
      </c>
      <c r="D107" s="1">
        <v>55</v>
      </c>
      <c r="E107" s="1">
        <v>50</v>
      </c>
      <c r="F107" s="1">
        <v>71</v>
      </c>
      <c r="G107" s="1">
        <v>243</v>
      </c>
    </row>
    <row r="108" spans="1:7" x14ac:dyDescent="0.25">
      <c r="A108" s="1" t="s">
        <v>74</v>
      </c>
      <c r="B108" s="1" t="s">
        <v>116</v>
      </c>
      <c r="C108" s="1">
        <v>147</v>
      </c>
      <c r="D108" s="1">
        <v>211</v>
      </c>
      <c r="E108" s="1">
        <v>54</v>
      </c>
      <c r="F108" s="1">
        <v>90</v>
      </c>
      <c r="G108" s="1">
        <v>502</v>
      </c>
    </row>
    <row r="109" spans="1:7" x14ac:dyDescent="0.25">
      <c r="A109" s="1" t="s">
        <v>74</v>
      </c>
      <c r="B109" s="1" t="s">
        <v>117</v>
      </c>
      <c r="C109" s="1">
        <v>71</v>
      </c>
      <c r="D109" s="1">
        <v>97</v>
      </c>
      <c r="E109" s="1">
        <v>18</v>
      </c>
      <c r="F109" s="1">
        <v>51</v>
      </c>
      <c r="G109" s="1">
        <v>237</v>
      </c>
    </row>
    <row r="110" spans="1:7" x14ac:dyDescent="0.25">
      <c r="A110" s="1" t="s">
        <v>74</v>
      </c>
      <c r="B110" s="1" t="s">
        <v>118</v>
      </c>
      <c r="C110" s="1">
        <v>90</v>
      </c>
      <c r="D110" s="1">
        <v>122</v>
      </c>
      <c r="E110" s="1">
        <v>41</v>
      </c>
      <c r="F110" s="1">
        <v>65</v>
      </c>
      <c r="G110" s="1">
        <v>318</v>
      </c>
    </row>
    <row r="111" spans="1:7" x14ac:dyDescent="0.25">
      <c r="A111" s="1" t="s">
        <v>74</v>
      </c>
      <c r="B111" s="1" t="s">
        <v>119</v>
      </c>
      <c r="C111" s="1">
        <v>49</v>
      </c>
      <c r="D111" s="1">
        <v>62</v>
      </c>
      <c r="E111" s="1">
        <v>17</v>
      </c>
      <c r="F111" s="1">
        <v>27</v>
      </c>
      <c r="G111" s="1">
        <v>155</v>
      </c>
    </row>
    <row r="112" spans="1:7" x14ac:dyDescent="0.25">
      <c r="A112" s="1" t="s">
        <v>74</v>
      </c>
      <c r="B112" s="1" t="s">
        <v>120</v>
      </c>
      <c r="C112" s="1">
        <v>91</v>
      </c>
      <c r="D112" s="1">
        <v>112</v>
      </c>
      <c r="E112" s="1">
        <v>40</v>
      </c>
      <c r="F112" s="1">
        <v>53</v>
      </c>
      <c r="G112" s="1">
        <v>296</v>
      </c>
    </row>
    <row r="113" spans="1:7" x14ac:dyDescent="0.25">
      <c r="A113" s="1" t="s">
        <v>74</v>
      </c>
      <c r="B113" s="1" t="s">
        <v>121</v>
      </c>
      <c r="C113" s="1">
        <v>66</v>
      </c>
      <c r="D113" s="1">
        <v>131</v>
      </c>
      <c r="E113" s="1">
        <v>41</v>
      </c>
      <c r="F113" s="1">
        <v>84</v>
      </c>
      <c r="G113" s="1">
        <v>322</v>
      </c>
    </row>
    <row r="114" spans="1:7" x14ac:dyDescent="0.25">
      <c r="A114" s="1" t="s">
        <v>74</v>
      </c>
      <c r="B114" s="1" t="s">
        <v>122</v>
      </c>
      <c r="C114" s="1">
        <v>148</v>
      </c>
      <c r="D114" s="1">
        <v>213</v>
      </c>
      <c r="E114" s="1">
        <v>53</v>
      </c>
      <c r="F114" s="1">
        <v>92</v>
      </c>
      <c r="G114" s="1">
        <v>506</v>
      </c>
    </row>
    <row r="115" spans="1:7" x14ac:dyDescent="0.25">
      <c r="A115" s="1" t="s">
        <v>74</v>
      </c>
      <c r="B115" s="1" t="s">
        <v>123</v>
      </c>
      <c r="C115" s="1">
        <v>88</v>
      </c>
      <c r="D115" s="1">
        <v>129</v>
      </c>
      <c r="E115" s="1">
        <v>35</v>
      </c>
      <c r="F115" s="1">
        <v>77</v>
      </c>
      <c r="G115" s="1">
        <v>329</v>
      </c>
    </row>
    <row r="116" spans="1:7" x14ac:dyDescent="0.25">
      <c r="A116" s="1" t="s">
        <v>74</v>
      </c>
      <c r="B116" s="1" t="s">
        <v>124</v>
      </c>
      <c r="C116" s="1">
        <v>43</v>
      </c>
      <c r="D116" s="1">
        <v>53</v>
      </c>
      <c r="E116" s="1">
        <v>25</v>
      </c>
      <c r="F116" s="1">
        <v>62</v>
      </c>
      <c r="G116" s="1">
        <v>183</v>
      </c>
    </row>
    <row r="117" spans="1:7" x14ac:dyDescent="0.25">
      <c r="A117" s="1" t="s">
        <v>74</v>
      </c>
      <c r="B117" s="1" t="s">
        <v>125</v>
      </c>
      <c r="C117" s="1">
        <v>72</v>
      </c>
      <c r="D117" s="1">
        <v>91</v>
      </c>
      <c r="E117" s="1">
        <v>42</v>
      </c>
      <c r="F117" s="1">
        <v>61</v>
      </c>
      <c r="G117" s="1">
        <v>266</v>
      </c>
    </row>
    <row r="118" spans="1:7" x14ac:dyDescent="0.25">
      <c r="A118" s="1" t="s">
        <v>74</v>
      </c>
      <c r="B118" s="1" t="s">
        <v>126</v>
      </c>
      <c r="C118" s="1">
        <v>74</v>
      </c>
      <c r="D118" s="1">
        <v>70</v>
      </c>
      <c r="E118" s="1">
        <v>79</v>
      </c>
      <c r="F118" s="1">
        <v>118</v>
      </c>
      <c r="G118" s="1">
        <v>341</v>
      </c>
    </row>
    <row r="119" spans="1:7" x14ac:dyDescent="0.25">
      <c r="A119" s="1" t="s">
        <v>74</v>
      </c>
      <c r="B119" s="1" t="s">
        <v>127</v>
      </c>
      <c r="C119" s="1">
        <v>175</v>
      </c>
      <c r="D119" s="1">
        <v>214</v>
      </c>
      <c r="E119" s="1">
        <v>60</v>
      </c>
      <c r="F119" s="1">
        <v>80</v>
      </c>
      <c r="G119" s="1">
        <v>529</v>
      </c>
    </row>
    <row r="120" spans="1:7" x14ac:dyDescent="0.25">
      <c r="A120" s="1" t="s">
        <v>74</v>
      </c>
      <c r="B120" s="1" t="s">
        <v>128</v>
      </c>
      <c r="C120" s="1">
        <v>134</v>
      </c>
      <c r="D120" s="1">
        <v>164</v>
      </c>
      <c r="E120" s="1">
        <v>67</v>
      </c>
      <c r="F120" s="1">
        <v>104</v>
      </c>
      <c r="G120" s="1">
        <v>469</v>
      </c>
    </row>
    <row r="121" spans="1:7" x14ac:dyDescent="0.25">
      <c r="A121" s="1" t="s">
        <v>74</v>
      </c>
      <c r="B121" s="1" t="s">
        <v>129</v>
      </c>
      <c r="C121" s="1">
        <v>151</v>
      </c>
      <c r="D121" s="1">
        <v>165</v>
      </c>
      <c r="E121" s="1">
        <v>54</v>
      </c>
      <c r="F121" s="1">
        <v>70</v>
      </c>
      <c r="G121" s="1">
        <v>440</v>
      </c>
    </row>
    <row r="122" spans="1:7" x14ac:dyDescent="0.25">
      <c r="A122" s="1" t="s">
        <v>74</v>
      </c>
      <c r="B122" s="1" t="s">
        <v>130</v>
      </c>
      <c r="C122" s="1">
        <v>236</v>
      </c>
      <c r="D122" s="1">
        <v>194</v>
      </c>
      <c r="E122" s="1">
        <v>46</v>
      </c>
      <c r="F122" s="1">
        <v>41</v>
      </c>
      <c r="G122" s="1">
        <v>517</v>
      </c>
    </row>
    <row r="123" spans="1:7" x14ac:dyDescent="0.25">
      <c r="A123" s="1" t="s">
        <v>74</v>
      </c>
      <c r="B123" s="1" t="s">
        <v>131</v>
      </c>
      <c r="C123" s="1">
        <v>47</v>
      </c>
      <c r="D123" s="1">
        <v>46</v>
      </c>
      <c r="E123" s="1">
        <v>67</v>
      </c>
      <c r="F123" s="1">
        <v>103</v>
      </c>
      <c r="G123" s="1">
        <v>263</v>
      </c>
    </row>
    <row r="124" spans="1:7" x14ac:dyDescent="0.25">
      <c r="A124" s="1" t="s">
        <v>74</v>
      </c>
      <c r="B124" s="1" t="s">
        <v>132</v>
      </c>
      <c r="C124" s="1">
        <v>115</v>
      </c>
      <c r="D124" s="1">
        <v>135</v>
      </c>
      <c r="E124" s="1">
        <v>38</v>
      </c>
      <c r="F124" s="1">
        <v>68</v>
      </c>
      <c r="G124" s="1">
        <v>356</v>
      </c>
    </row>
    <row r="125" spans="1:7" x14ac:dyDescent="0.25">
      <c r="A125" s="1" t="s">
        <v>74</v>
      </c>
      <c r="B125" s="1" t="s">
        <v>133</v>
      </c>
      <c r="C125" s="1">
        <v>68</v>
      </c>
      <c r="D125" s="1">
        <v>64</v>
      </c>
      <c r="E125" s="1">
        <v>38</v>
      </c>
      <c r="F125" s="1">
        <v>60</v>
      </c>
      <c r="G125" s="1">
        <v>230</v>
      </c>
    </row>
    <row r="126" spans="1:7" x14ac:dyDescent="0.25">
      <c r="A126" s="1" t="s">
        <v>74</v>
      </c>
      <c r="B126" s="1" t="s">
        <v>134</v>
      </c>
      <c r="C126" s="1">
        <v>38</v>
      </c>
      <c r="D126" s="1">
        <v>51</v>
      </c>
      <c r="E126" s="1">
        <v>8</v>
      </c>
      <c r="F126" s="1">
        <v>23</v>
      </c>
      <c r="G126" s="1">
        <v>120</v>
      </c>
    </row>
    <row r="127" spans="1:7" x14ac:dyDescent="0.25">
      <c r="A127" s="1" t="s">
        <v>74</v>
      </c>
      <c r="B127" s="1" t="s">
        <v>135</v>
      </c>
      <c r="C127" s="1">
        <v>99</v>
      </c>
      <c r="D127" s="1">
        <v>156</v>
      </c>
      <c r="E127" s="1">
        <v>94</v>
      </c>
      <c r="F127" s="1">
        <v>190</v>
      </c>
      <c r="G127" s="1">
        <v>539</v>
      </c>
    </row>
    <row r="128" spans="1:7" x14ac:dyDescent="0.25">
      <c r="A128" s="1" t="s">
        <v>74</v>
      </c>
      <c r="B128" s="1" t="s">
        <v>136</v>
      </c>
      <c r="C128" s="1">
        <v>235</v>
      </c>
      <c r="D128" s="1">
        <v>192</v>
      </c>
      <c r="E128" s="1">
        <v>77</v>
      </c>
      <c r="F128" s="1">
        <v>88</v>
      </c>
      <c r="G128" s="1">
        <v>592</v>
      </c>
    </row>
    <row r="129" spans="1:7" x14ac:dyDescent="0.25">
      <c r="A129" s="1" t="s">
        <v>74</v>
      </c>
      <c r="B129" s="1" t="s">
        <v>137</v>
      </c>
      <c r="C129" s="1">
        <v>72</v>
      </c>
      <c r="D129" s="1">
        <v>115</v>
      </c>
      <c r="E129" s="1">
        <v>17</v>
      </c>
      <c r="F129" s="1">
        <v>58</v>
      </c>
      <c r="G129" s="1">
        <v>262</v>
      </c>
    </row>
    <row r="130" spans="1:7" x14ac:dyDescent="0.25">
      <c r="A130" s="1" t="s">
        <v>74</v>
      </c>
      <c r="B130" s="1" t="s">
        <v>138</v>
      </c>
      <c r="C130" s="1">
        <v>31</v>
      </c>
      <c r="D130" s="1">
        <v>35</v>
      </c>
      <c r="E130" s="1">
        <v>15</v>
      </c>
      <c r="F130" s="1">
        <v>23</v>
      </c>
      <c r="G130" s="1">
        <v>104</v>
      </c>
    </row>
    <row r="131" spans="1:7" x14ac:dyDescent="0.25">
      <c r="A131" s="1" t="s">
        <v>74</v>
      </c>
      <c r="B131" s="1" t="s">
        <v>139</v>
      </c>
      <c r="C131" s="1">
        <v>62</v>
      </c>
      <c r="D131" s="1">
        <v>67</v>
      </c>
      <c r="E131" s="1">
        <v>21</v>
      </c>
      <c r="F131" s="1">
        <v>52</v>
      </c>
      <c r="G131" s="1">
        <v>202</v>
      </c>
    </row>
    <row r="132" spans="1:7" x14ac:dyDescent="0.25">
      <c r="A132" s="1" t="s">
        <v>74</v>
      </c>
      <c r="B132" s="1" t="s">
        <v>140</v>
      </c>
      <c r="C132" s="1">
        <v>25</v>
      </c>
      <c r="D132" s="1">
        <v>17</v>
      </c>
      <c r="E132" s="1">
        <v>8</v>
      </c>
      <c r="F132" s="1">
        <v>23</v>
      </c>
      <c r="G132" s="1">
        <v>73</v>
      </c>
    </row>
    <row r="133" spans="1:7" x14ac:dyDescent="0.25">
      <c r="A133" s="1" t="s">
        <v>74</v>
      </c>
      <c r="B133" s="1" t="s">
        <v>141</v>
      </c>
      <c r="C133" s="1">
        <v>33</v>
      </c>
      <c r="D133" s="1">
        <v>46</v>
      </c>
      <c r="E133" s="1">
        <v>14</v>
      </c>
      <c r="F133" s="1">
        <v>21</v>
      </c>
      <c r="G133" s="1">
        <v>114</v>
      </c>
    </row>
    <row r="134" spans="1:7" x14ac:dyDescent="0.25">
      <c r="A134" s="1" t="s">
        <v>74</v>
      </c>
      <c r="B134" s="1" t="s">
        <v>142</v>
      </c>
      <c r="C134" s="1">
        <v>111</v>
      </c>
      <c r="D134" s="1">
        <v>164</v>
      </c>
      <c r="E134" s="1">
        <v>93</v>
      </c>
      <c r="F134" s="1">
        <v>205</v>
      </c>
      <c r="G134" s="1">
        <v>573</v>
      </c>
    </row>
    <row r="135" spans="1:7" x14ac:dyDescent="0.25">
      <c r="A135" s="1" t="s">
        <v>74</v>
      </c>
      <c r="B135" s="1" t="s">
        <v>143</v>
      </c>
      <c r="C135" s="1">
        <v>94</v>
      </c>
      <c r="D135" s="1">
        <v>114</v>
      </c>
      <c r="E135" s="1">
        <v>33</v>
      </c>
      <c r="F135" s="1">
        <v>45</v>
      </c>
      <c r="G135" s="1">
        <v>286</v>
      </c>
    </row>
    <row r="136" spans="1:7" x14ac:dyDescent="0.25">
      <c r="A136" s="1" t="s">
        <v>74</v>
      </c>
      <c r="B136" s="1" t="s">
        <v>144</v>
      </c>
      <c r="C136" s="1">
        <v>115</v>
      </c>
      <c r="D136" s="1">
        <v>173</v>
      </c>
      <c r="E136" s="1">
        <v>15</v>
      </c>
      <c r="F136" s="1">
        <v>36</v>
      </c>
      <c r="G136" s="1">
        <v>339</v>
      </c>
    </row>
    <row r="137" spans="1:7" x14ac:dyDescent="0.25">
      <c r="A137" s="1" t="s">
        <v>74</v>
      </c>
      <c r="B137" s="1" t="s">
        <v>145</v>
      </c>
      <c r="C137" s="1">
        <v>97</v>
      </c>
      <c r="D137" s="1">
        <v>182</v>
      </c>
      <c r="E137" s="1">
        <v>14</v>
      </c>
      <c r="F137" s="1">
        <v>42</v>
      </c>
      <c r="G137" s="1">
        <v>335</v>
      </c>
    </row>
    <row r="138" spans="1:7" x14ac:dyDescent="0.25">
      <c r="A138" s="1" t="s">
        <v>74</v>
      </c>
      <c r="B138" s="1" t="s">
        <v>146</v>
      </c>
      <c r="C138" s="1">
        <v>53</v>
      </c>
      <c r="D138" s="1">
        <v>142</v>
      </c>
      <c r="E138" s="1">
        <v>38</v>
      </c>
      <c r="F138" s="1">
        <v>125</v>
      </c>
      <c r="G138" s="1">
        <v>358</v>
      </c>
    </row>
    <row r="139" spans="1:7" x14ac:dyDescent="0.25">
      <c r="A139" s="1" t="s">
        <v>74</v>
      </c>
      <c r="B139" s="1" t="s">
        <v>147</v>
      </c>
      <c r="C139" s="1">
        <v>83</v>
      </c>
      <c r="D139" s="1">
        <v>180</v>
      </c>
      <c r="E139" s="1">
        <v>53</v>
      </c>
      <c r="F139" s="1">
        <v>124</v>
      </c>
      <c r="G139" s="1">
        <v>440</v>
      </c>
    </row>
    <row r="140" spans="1:7" x14ac:dyDescent="0.25">
      <c r="A140" s="1" t="s">
        <v>74</v>
      </c>
      <c r="B140" s="1" t="s">
        <v>148</v>
      </c>
      <c r="C140" s="1">
        <v>52</v>
      </c>
      <c r="D140" s="1">
        <v>70</v>
      </c>
      <c r="E140" s="1">
        <v>19</v>
      </c>
      <c r="F140" s="1">
        <v>56</v>
      </c>
      <c r="G140" s="1">
        <v>197</v>
      </c>
    </row>
    <row r="141" spans="1:7" x14ac:dyDescent="0.25">
      <c r="A141" s="1" t="s">
        <v>74</v>
      </c>
      <c r="B141" s="1" t="s">
        <v>149</v>
      </c>
      <c r="C141" s="1">
        <v>186</v>
      </c>
      <c r="D141" s="1">
        <v>219</v>
      </c>
      <c r="E141" s="1">
        <v>43</v>
      </c>
      <c r="F141" s="1">
        <v>95</v>
      </c>
      <c r="G141" s="1">
        <v>543</v>
      </c>
    </row>
    <row r="142" spans="1:7" x14ac:dyDescent="0.25">
      <c r="A142" s="1" t="s">
        <v>74</v>
      </c>
      <c r="B142" s="1" t="s">
        <v>150</v>
      </c>
      <c r="C142" s="1">
        <v>109</v>
      </c>
      <c r="D142" s="1">
        <v>142</v>
      </c>
      <c r="E142" s="1">
        <v>105</v>
      </c>
      <c r="F142" s="1">
        <v>192</v>
      </c>
      <c r="G142" s="1">
        <v>548</v>
      </c>
    </row>
    <row r="143" spans="1:7" x14ac:dyDescent="0.25">
      <c r="A143" s="1" t="s">
        <v>74</v>
      </c>
      <c r="B143" s="1" t="s">
        <v>151</v>
      </c>
      <c r="C143" s="1">
        <v>128</v>
      </c>
      <c r="D143" s="1">
        <v>140</v>
      </c>
      <c r="E143" s="1">
        <v>34</v>
      </c>
      <c r="F143" s="1">
        <v>53</v>
      </c>
      <c r="G143" s="1">
        <v>355</v>
      </c>
    </row>
    <row r="144" spans="1:7" x14ac:dyDescent="0.25">
      <c r="A144" s="1" t="s">
        <v>74</v>
      </c>
      <c r="B144" s="1" t="s">
        <v>152</v>
      </c>
      <c r="C144" s="1">
        <v>27</v>
      </c>
      <c r="D144" s="1">
        <v>23</v>
      </c>
      <c r="E144" s="1">
        <v>18</v>
      </c>
      <c r="F144" s="1">
        <v>23</v>
      </c>
      <c r="G144" s="1">
        <v>91</v>
      </c>
    </row>
    <row r="145" spans="1:7" x14ac:dyDescent="0.25">
      <c r="A145" s="1" t="s">
        <v>74</v>
      </c>
      <c r="B145" s="1" t="s">
        <v>153</v>
      </c>
      <c r="C145" s="1">
        <v>62</v>
      </c>
      <c r="D145" s="1">
        <v>196</v>
      </c>
      <c r="E145" s="1">
        <v>61</v>
      </c>
      <c r="F145" s="1">
        <v>211</v>
      </c>
      <c r="G145" s="1">
        <v>530</v>
      </c>
    </row>
    <row r="146" spans="1:7" x14ac:dyDescent="0.25">
      <c r="A146" s="1" t="s">
        <v>74</v>
      </c>
      <c r="B146" s="1" t="s">
        <v>154</v>
      </c>
      <c r="C146" s="1">
        <v>88</v>
      </c>
      <c r="D146" s="1">
        <v>228</v>
      </c>
      <c r="E146" s="1">
        <v>55</v>
      </c>
      <c r="F146" s="1">
        <v>223</v>
      </c>
      <c r="G146" s="1">
        <v>594</v>
      </c>
    </row>
    <row r="147" spans="1:7" x14ac:dyDescent="0.25">
      <c r="A147" s="1" t="s">
        <v>74</v>
      </c>
      <c r="B147" s="1" t="s">
        <v>155</v>
      </c>
      <c r="C147" s="1">
        <v>97</v>
      </c>
      <c r="D147" s="1">
        <v>209</v>
      </c>
      <c r="E147" s="1">
        <v>58</v>
      </c>
      <c r="F147" s="1">
        <v>204</v>
      </c>
      <c r="G147" s="1">
        <v>568</v>
      </c>
    </row>
    <row r="148" spans="1:7" x14ac:dyDescent="0.25">
      <c r="A148" s="1" t="s">
        <v>74</v>
      </c>
      <c r="B148" s="1" t="s">
        <v>156</v>
      </c>
      <c r="C148" s="1">
        <v>55</v>
      </c>
      <c r="D148" s="1">
        <v>172</v>
      </c>
      <c r="E148" s="1">
        <v>45</v>
      </c>
      <c r="F148" s="1">
        <v>115</v>
      </c>
      <c r="G148" s="1">
        <v>387</v>
      </c>
    </row>
    <row r="149" spans="1:7" x14ac:dyDescent="0.25">
      <c r="A149" s="1" t="s">
        <v>74</v>
      </c>
      <c r="B149" s="1" t="s">
        <v>157</v>
      </c>
      <c r="C149" s="1">
        <v>57</v>
      </c>
      <c r="D149" s="1">
        <v>96</v>
      </c>
      <c r="E149" s="1">
        <v>27</v>
      </c>
      <c r="F149" s="1">
        <v>54</v>
      </c>
      <c r="G149" s="1">
        <v>234</v>
      </c>
    </row>
    <row r="150" spans="1:7" x14ac:dyDescent="0.25">
      <c r="A150" s="1" t="s">
        <v>74</v>
      </c>
      <c r="B150" s="1" t="s">
        <v>158</v>
      </c>
      <c r="C150" s="1">
        <v>60</v>
      </c>
      <c r="D150" s="1">
        <v>211</v>
      </c>
      <c r="E150" s="1">
        <v>62</v>
      </c>
      <c r="F150" s="1">
        <v>166</v>
      </c>
      <c r="G150" s="1">
        <v>499</v>
      </c>
    </row>
    <row r="151" spans="1:7" x14ac:dyDescent="0.25">
      <c r="A151" s="1" t="s">
        <v>74</v>
      </c>
      <c r="B151" s="1" t="s">
        <v>159</v>
      </c>
      <c r="C151" s="1">
        <v>87</v>
      </c>
      <c r="D151" s="1">
        <v>219</v>
      </c>
      <c r="E151" s="1">
        <v>87</v>
      </c>
      <c r="F151" s="1">
        <v>224</v>
      </c>
      <c r="G151" s="1">
        <v>617</v>
      </c>
    </row>
    <row r="152" spans="1:7" x14ac:dyDescent="0.25">
      <c r="A152" s="1" t="s">
        <v>74</v>
      </c>
      <c r="B152" s="1" t="s">
        <v>160</v>
      </c>
      <c r="C152" s="1">
        <v>58</v>
      </c>
      <c r="D152" s="1">
        <v>122</v>
      </c>
      <c r="E152" s="1">
        <v>44</v>
      </c>
      <c r="F152" s="1">
        <v>124</v>
      </c>
      <c r="G152" s="1">
        <v>348</v>
      </c>
    </row>
    <row r="153" spans="1:7" x14ac:dyDescent="0.25">
      <c r="A153" s="1" t="s">
        <v>74</v>
      </c>
      <c r="B153" s="1" t="s">
        <v>161</v>
      </c>
      <c r="C153" s="1">
        <v>114</v>
      </c>
      <c r="D153" s="1">
        <v>122</v>
      </c>
      <c r="E153" s="1">
        <v>35</v>
      </c>
      <c r="F153" s="1">
        <v>60</v>
      </c>
      <c r="G153" s="1">
        <v>331</v>
      </c>
    </row>
    <row r="154" spans="1:7" x14ac:dyDescent="0.25">
      <c r="A154" s="1" t="s">
        <v>162</v>
      </c>
      <c r="B154" s="1" t="s">
        <v>163</v>
      </c>
      <c r="C154" s="1">
        <v>274</v>
      </c>
      <c r="D154" s="1">
        <v>252</v>
      </c>
      <c r="E154" s="1">
        <v>188</v>
      </c>
      <c r="F154" s="1">
        <v>225</v>
      </c>
      <c r="G154" s="1">
        <v>939</v>
      </c>
    </row>
    <row r="155" spans="1:7" x14ac:dyDescent="0.25">
      <c r="A155" s="1" t="s">
        <v>162</v>
      </c>
      <c r="B155" s="1" t="s">
        <v>164</v>
      </c>
      <c r="C155" s="1">
        <v>108</v>
      </c>
      <c r="D155" s="1">
        <v>131</v>
      </c>
      <c r="E155" s="1">
        <v>89</v>
      </c>
      <c r="F155" s="1">
        <v>133</v>
      </c>
      <c r="G155" s="1">
        <v>461</v>
      </c>
    </row>
    <row r="156" spans="1:7" x14ac:dyDescent="0.25">
      <c r="A156" s="1" t="s">
        <v>162</v>
      </c>
      <c r="B156" s="1" t="s">
        <v>165</v>
      </c>
      <c r="C156" s="1">
        <v>67</v>
      </c>
      <c r="D156" s="1">
        <v>46</v>
      </c>
      <c r="E156" s="1">
        <v>130</v>
      </c>
      <c r="F156" s="1">
        <v>164</v>
      </c>
      <c r="G156" s="1">
        <v>407</v>
      </c>
    </row>
    <row r="157" spans="1:7" x14ac:dyDescent="0.25">
      <c r="A157" s="1" t="s">
        <v>162</v>
      </c>
      <c r="B157" s="1" t="s">
        <v>166</v>
      </c>
      <c r="C157" s="1">
        <v>33</v>
      </c>
      <c r="D157" s="1">
        <v>38</v>
      </c>
      <c r="E157" s="1">
        <v>49</v>
      </c>
      <c r="F157" s="1">
        <v>95</v>
      </c>
      <c r="G157" s="1">
        <v>215</v>
      </c>
    </row>
    <row r="158" spans="1:7" x14ac:dyDescent="0.25">
      <c r="A158" s="1" t="s">
        <v>162</v>
      </c>
      <c r="B158" s="1" t="s">
        <v>167</v>
      </c>
      <c r="C158" s="1">
        <v>94</v>
      </c>
      <c r="D158" s="1">
        <v>114</v>
      </c>
      <c r="E158" s="1">
        <v>187</v>
      </c>
      <c r="F158" s="1">
        <v>281</v>
      </c>
      <c r="G158" s="1">
        <v>676</v>
      </c>
    </row>
    <row r="159" spans="1:7" x14ac:dyDescent="0.25">
      <c r="A159" s="1" t="s">
        <v>162</v>
      </c>
      <c r="B159" s="1" t="s">
        <v>168</v>
      </c>
      <c r="C159" s="1">
        <v>102</v>
      </c>
      <c r="D159" s="1">
        <v>101</v>
      </c>
      <c r="E159" s="1">
        <v>86</v>
      </c>
      <c r="F159" s="1">
        <v>130</v>
      </c>
      <c r="G159" s="1">
        <v>419</v>
      </c>
    </row>
    <row r="160" spans="1:7" x14ac:dyDescent="0.25">
      <c r="A160" s="1" t="s">
        <v>162</v>
      </c>
      <c r="B160" s="1" t="s">
        <v>169</v>
      </c>
      <c r="C160" s="1">
        <v>93</v>
      </c>
      <c r="D160" s="1">
        <v>81</v>
      </c>
      <c r="E160" s="1">
        <v>105</v>
      </c>
      <c r="F160" s="1">
        <v>152</v>
      </c>
      <c r="G160" s="1">
        <v>431</v>
      </c>
    </row>
    <row r="161" spans="1:7" x14ac:dyDescent="0.25">
      <c r="A161" s="1" t="s">
        <v>162</v>
      </c>
      <c r="B161" s="1" t="s">
        <v>170</v>
      </c>
      <c r="C161" s="1">
        <v>136</v>
      </c>
      <c r="D161" s="1">
        <v>169</v>
      </c>
      <c r="E161" s="1">
        <v>109</v>
      </c>
      <c r="F161" s="1">
        <v>130</v>
      </c>
      <c r="G161" s="1">
        <v>544</v>
      </c>
    </row>
    <row r="162" spans="1:7" x14ac:dyDescent="0.25">
      <c r="A162" s="1" t="s">
        <v>162</v>
      </c>
      <c r="B162" s="1" t="s">
        <v>171</v>
      </c>
      <c r="C162" s="1">
        <v>56</v>
      </c>
      <c r="D162" s="1">
        <v>69</v>
      </c>
      <c r="E162" s="1">
        <v>95</v>
      </c>
      <c r="F162" s="1">
        <v>148</v>
      </c>
      <c r="G162" s="1">
        <v>368</v>
      </c>
    </row>
    <row r="163" spans="1:7" x14ac:dyDescent="0.25">
      <c r="A163" s="1" t="s">
        <v>162</v>
      </c>
      <c r="B163" s="1" t="s">
        <v>172</v>
      </c>
      <c r="C163" s="1">
        <v>60</v>
      </c>
      <c r="D163" s="1">
        <v>65</v>
      </c>
      <c r="E163" s="1">
        <v>52</v>
      </c>
      <c r="F163" s="1">
        <v>70</v>
      </c>
      <c r="G163" s="1">
        <v>247</v>
      </c>
    </row>
    <row r="164" spans="1:7" x14ac:dyDescent="0.25">
      <c r="A164" s="1" t="s">
        <v>162</v>
      </c>
      <c r="B164" s="1" t="s">
        <v>173</v>
      </c>
      <c r="C164" s="1">
        <v>157</v>
      </c>
      <c r="D164" s="1">
        <v>201</v>
      </c>
      <c r="E164" s="1">
        <v>199</v>
      </c>
      <c r="F164" s="1">
        <v>371</v>
      </c>
      <c r="G164" s="1">
        <v>928</v>
      </c>
    </row>
    <row r="165" spans="1:7" x14ac:dyDescent="0.25">
      <c r="A165" s="1" t="s">
        <v>162</v>
      </c>
      <c r="B165" s="1" t="s">
        <v>174</v>
      </c>
      <c r="C165" s="1">
        <v>88</v>
      </c>
      <c r="D165" s="1">
        <v>86</v>
      </c>
      <c r="E165" s="1">
        <v>133</v>
      </c>
      <c r="F165" s="1">
        <v>215</v>
      </c>
      <c r="G165" s="1">
        <v>522</v>
      </c>
    </row>
    <row r="166" spans="1:7" x14ac:dyDescent="0.25">
      <c r="A166" s="1" t="s">
        <v>162</v>
      </c>
      <c r="B166" s="1" t="s">
        <v>175</v>
      </c>
      <c r="C166" s="1">
        <v>37</v>
      </c>
      <c r="D166" s="1">
        <v>38</v>
      </c>
      <c r="E166" s="1">
        <v>19</v>
      </c>
      <c r="F166" s="1">
        <v>20</v>
      </c>
      <c r="G166" s="1">
        <v>114</v>
      </c>
    </row>
    <row r="167" spans="1:7" x14ac:dyDescent="0.25">
      <c r="A167" s="1" t="s">
        <v>162</v>
      </c>
      <c r="B167" s="1" t="s">
        <v>176</v>
      </c>
      <c r="C167" s="1">
        <v>104</v>
      </c>
      <c r="D167" s="1">
        <v>121</v>
      </c>
      <c r="E167" s="1">
        <v>58</v>
      </c>
      <c r="F167" s="1">
        <v>75</v>
      </c>
      <c r="G167" s="1">
        <v>358</v>
      </c>
    </row>
    <row r="168" spans="1:7" x14ac:dyDescent="0.25">
      <c r="A168" s="1" t="s">
        <v>162</v>
      </c>
      <c r="B168" s="1" t="s">
        <v>177</v>
      </c>
      <c r="C168" s="1">
        <v>98</v>
      </c>
      <c r="D168" s="1">
        <v>121</v>
      </c>
      <c r="E168" s="1">
        <v>131</v>
      </c>
      <c r="F168" s="1">
        <v>188</v>
      </c>
      <c r="G168" s="1">
        <v>538</v>
      </c>
    </row>
    <row r="169" spans="1:7" x14ac:dyDescent="0.25">
      <c r="A169" s="1" t="s">
        <v>162</v>
      </c>
      <c r="B169" s="1" t="s">
        <v>178</v>
      </c>
      <c r="C169" s="1">
        <v>137</v>
      </c>
      <c r="D169" s="1">
        <v>140</v>
      </c>
      <c r="E169" s="1">
        <v>112</v>
      </c>
      <c r="F169" s="1">
        <v>112</v>
      </c>
      <c r="G169" s="1">
        <v>501</v>
      </c>
    </row>
    <row r="170" spans="1:7" x14ac:dyDescent="0.25">
      <c r="A170" s="1" t="s">
        <v>162</v>
      </c>
      <c r="B170" s="1" t="s">
        <v>179</v>
      </c>
      <c r="C170" s="1">
        <v>58</v>
      </c>
      <c r="D170" s="1">
        <v>64</v>
      </c>
      <c r="E170" s="1">
        <v>47</v>
      </c>
      <c r="F170" s="1">
        <v>44</v>
      </c>
      <c r="G170" s="1">
        <v>213</v>
      </c>
    </row>
    <row r="171" spans="1:7" x14ac:dyDescent="0.25">
      <c r="A171" s="1" t="s">
        <v>162</v>
      </c>
      <c r="B171" s="1" t="s">
        <v>180</v>
      </c>
      <c r="C171" s="1">
        <v>151</v>
      </c>
      <c r="D171" s="1">
        <v>185</v>
      </c>
      <c r="E171" s="1">
        <v>177</v>
      </c>
      <c r="F171" s="1">
        <v>285</v>
      </c>
      <c r="G171" s="1">
        <v>798</v>
      </c>
    </row>
    <row r="172" spans="1:7" x14ac:dyDescent="0.25">
      <c r="A172" s="1" t="s">
        <v>162</v>
      </c>
      <c r="B172" s="1" t="s">
        <v>181</v>
      </c>
      <c r="C172" s="1">
        <v>82</v>
      </c>
      <c r="D172" s="1">
        <v>92</v>
      </c>
      <c r="E172" s="1">
        <v>42</v>
      </c>
      <c r="F172" s="1">
        <v>43</v>
      </c>
      <c r="G172" s="1">
        <v>259</v>
      </c>
    </row>
    <row r="173" spans="1:7" x14ac:dyDescent="0.25">
      <c r="A173" s="1" t="s">
        <v>162</v>
      </c>
      <c r="B173" s="1" t="s">
        <v>182</v>
      </c>
      <c r="C173" s="1">
        <v>50</v>
      </c>
      <c r="D173" s="1">
        <v>62</v>
      </c>
      <c r="E173" s="1">
        <v>23</v>
      </c>
      <c r="F173" s="1">
        <v>21</v>
      </c>
      <c r="G173" s="1">
        <v>156</v>
      </c>
    </row>
    <row r="174" spans="1:7" x14ac:dyDescent="0.25">
      <c r="A174" s="1" t="s">
        <v>162</v>
      </c>
      <c r="B174" s="1" t="s">
        <v>183</v>
      </c>
      <c r="C174" s="1">
        <v>101</v>
      </c>
      <c r="D174" s="1">
        <v>102</v>
      </c>
      <c r="E174" s="1">
        <v>89</v>
      </c>
      <c r="F174" s="1">
        <v>111</v>
      </c>
      <c r="G174" s="1">
        <v>403</v>
      </c>
    </row>
    <row r="175" spans="1:7" x14ac:dyDescent="0.25">
      <c r="A175" s="1" t="s">
        <v>162</v>
      </c>
      <c r="B175" s="1" t="s">
        <v>184</v>
      </c>
      <c r="C175" s="1">
        <v>102</v>
      </c>
      <c r="D175" s="1">
        <v>107</v>
      </c>
      <c r="E175" s="1">
        <v>77</v>
      </c>
      <c r="F175" s="1">
        <v>133</v>
      </c>
      <c r="G175" s="1">
        <v>419</v>
      </c>
    </row>
    <row r="176" spans="1:7" x14ac:dyDescent="0.25">
      <c r="A176" s="1" t="s">
        <v>162</v>
      </c>
      <c r="B176" s="1" t="s">
        <v>185</v>
      </c>
      <c r="C176" s="1">
        <v>87</v>
      </c>
      <c r="D176" s="1">
        <v>100</v>
      </c>
      <c r="E176" s="1">
        <v>83</v>
      </c>
      <c r="F176" s="1">
        <v>104</v>
      </c>
      <c r="G176" s="1">
        <v>374</v>
      </c>
    </row>
    <row r="177" spans="1:7" x14ac:dyDescent="0.25">
      <c r="A177" s="1" t="s">
        <v>162</v>
      </c>
      <c r="B177" s="1" t="s">
        <v>186</v>
      </c>
      <c r="C177" s="1">
        <v>66</v>
      </c>
      <c r="D177" s="1">
        <v>77</v>
      </c>
      <c r="E177" s="1">
        <v>53</v>
      </c>
      <c r="F177" s="1">
        <v>75</v>
      </c>
      <c r="G177" s="1">
        <v>271</v>
      </c>
    </row>
    <row r="178" spans="1:7" x14ac:dyDescent="0.25">
      <c r="A178" s="1" t="s">
        <v>162</v>
      </c>
      <c r="B178" s="1" t="s">
        <v>187</v>
      </c>
      <c r="C178" s="1">
        <v>123</v>
      </c>
      <c r="D178" s="1">
        <v>168</v>
      </c>
      <c r="E178" s="1">
        <v>151</v>
      </c>
      <c r="F178" s="1">
        <v>230</v>
      </c>
      <c r="G178" s="1">
        <v>672</v>
      </c>
    </row>
    <row r="179" spans="1:7" x14ac:dyDescent="0.25">
      <c r="A179" s="1" t="s">
        <v>162</v>
      </c>
      <c r="B179" s="1" t="s">
        <v>188</v>
      </c>
      <c r="C179" s="1">
        <v>45</v>
      </c>
      <c r="D179" s="1">
        <v>53</v>
      </c>
      <c r="E179" s="1">
        <v>78</v>
      </c>
      <c r="F179" s="1">
        <v>97</v>
      </c>
      <c r="G179" s="1">
        <v>273</v>
      </c>
    </row>
    <row r="180" spans="1:7" x14ac:dyDescent="0.25">
      <c r="A180" s="1" t="s">
        <v>162</v>
      </c>
      <c r="B180" s="1" t="s">
        <v>189</v>
      </c>
      <c r="C180" s="1">
        <v>52</v>
      </c>
      <c r="D180" s="1">
        <v>68</v>
      </c>
      <c r="E180" s="1">
        <v>125</v>
      </c>
      <c r="F180" s="1">
        <v>164</v>
      </c>
      <c r="G180" s="1">
        <v>409</v>
      </c>
    </row>
    <row r="181" spans="1:7" x14ac:dyDescent="0.25">
      <c r="A181" s="1" t="s">
        <v>162</v>
      </c>
      <c r="B181" s="1" t="s">
        <v>190</v>
      </c>
      <c r="C181" s="1">
        <v>21</v>
      </c>
      <c r="D181" s="1">
        <v>33</v>
      </c>
      <c r="E181" s="1">
        <v>32</v>
      </c>
      <c r="F181" s="1">
        <v>56</v>
      </c>
      <c r="G181" s="1">
        <v>142</v>
      </c>
    </row>
    <row r="182" spans="1:7" x14ac:dyDescent="0.25">
      <c r="A182" s="1" t="s">
        <v>162</v>
      </c>
      <c r="B182" s="1" t="s">
        <v>191</v>
      </c>
      <c r="C182" s="1">
        <v>52</v>
      </c>
      <c r="D182" s="1">
        <v>55</v>
      </c>
      <c r="E182" s="1">
        <v>79</v>
      </c>
      <c r="F182" s="1">
        <v>107</v>
      </c>
      <c r="G182" s="1">
        <v>293</v>
      </c>
    </row>
    <row r="183" spans="1:7" x14ac:dyDescent="0.25">
      <c r="A183" s="1" t="s">
        <v>162</v>
      </c>
      <c r="B183" s="1" t="s">
        <v>192</v>
      </c>
      <c r="C183" s="1">
        <v>55</v>
      </c>
      <c r="D183" s="1">
        <v>97</v>
      </c>
      <c r="E183" s="1">
        <v>102</v>
      </c>
      <c r="F183" s="1">
        <v>198</v>
      </c>
      <c r="G183" s="1">
        <v>452</v>
      </c>
    </row>
    <row r="184" spans="1:7" x14ac:dyDescent="0.25">
      <c r="A184" s="1" t="s">
        <v>162</v>
      </c>
      <c r="B184" s="1" t="s">
        <v>193</v>
      </c>
      <c r="C184" s="1">
        <v>41</v>
      </c>
      <c r="D184" s="1">
        <v>56</v>
      </c>
      <c r="E184" s="1">
        <v>91</v>
      </c>
      <c r="F184" s="1">
        <v>124</v>
      </c>
      <c r="G184" s="1">
        <v>312</v>
      </c>
    </row>
    <row r="185" spans="1:7" x14ac:dyDescent="0.25">
      <c r="A185" s="1" t="s">
        <v>162</v>
      </c>
      <c r="B185" s="1" t="s">
        <v>194</v>
      </c>
      <c r="C185" s="1">
        <v>78</v>
      </c>
      <c r="D185" s="1">
        <v>102</v>
      </c>
      <c r="E185" s="1">
        <v>162</v>
      </c>
      <c r="F185" s="1">
        <v>256</v>
      </c>
      <c r="G185" s="1">
        <v>598</v>
      </c>
    </row>
    <row r="186" spans="1:7" x14ac:dyDescent="0.25">
      <c r="A186" s="1" t="s">
        <v>162</v>
      </c>
      <c r="B186" s="1" t="s">
        <v>195</v>
      </c>
      <c r="C186" s="1">
        <v>92</v>
      </c>
      <c r="D186" s="1">
        <v>101</v>
      </c>
      <c r="E186" s="1">
        <v>113</v>
      </c>
      <c r="F186" s="1">
        <v>174</v>
      </c>
      <c r="G186" s="1">
        <v>480</v>
      </c>
    </row>
    <row r="187" spans="1:7" x14ac:dyDescent="0.25">
      <c r="A187" s="1" t="s">
        <v>162</v>
      </c>
      <c r="B187" s="1" t="s">
        <v>196</v>
      </c>
      <c r="C187" s="1">
        <v>88</v>
      </c>
      <c r="D187" s="1">
        <v>89</v>
      </c>
      <c r="E187" s="1">
        <v>67</v>
      </c>
      <c r="F187" s="1">
        <v>105</v>
      </c>
      <c r="G187" s="1">
        <v>349</v>
      </c>
    </row>
    <row r="188" spans="1:7" x14ac:dyDescent="0.25">
      <c r="A188" s="1" t="s">
        <v>162</v>
      </c>
      <c r="B188" s="1" t="s">
        <v>197</v>
      </c>
      <c r="C188" s="1">
        <v>100</v>
      </c>
      <c r="D188" s="1">
        <v>122</v>
      </c>
      <c r="E188" s="1">
        <v>180</v>
      </c>
      <c r="F188" s="1">
        <v>300</v>
      </c>
      <c r="G188" s="1">
        <v>702</v>
      </c>
    </row>
    <row r="189" spans="1:7" x14ac:dyDescent="0.25">
      <c r="A189" s="1" t="s">
        <v>198</v>
      </c>
      <c r="B189" s="1" t="s">
        <v>199</v>
      </c>
      <c r="C189" s="1">
        <v>41</v>
      </c>
      <c r="D189" s="1">
        <v>47</v>
      </c>
      <c r="E189" s="1">
        <v>16</v>
      </c>
      <c r="F189" s="1">
        <v>40</v>
      </c>
      <c r="G189" s="1">
        <v>144</v>
      </c>
    </row>
    <row r="190" spans="1:7" x14ac:dyDescent="0.25">
      <c r="A190" s="1" t="s">
        <v>198</v>
      </c>
      <c r="B190" s="1" t="s">
        <v>200</v>
      </c>
      <c r="C190" s="1">
        <v>23</v>
      </c>
      <c r="D190" s="1">
        <v>14</v>
      </c>
      <c r="E190" s="1">
        <v>36</v>
      </c>
      <c r="F190" s="1">
        <v>32</v>
      </c>
      <c r="G190" s="1">
        <v>105</v>
      </c>
    </row>
    <row r="191" spans="1:7" x14ac:dyDescent="0.25">
      <c r="A191" s="1" t="s">
        <v>198</v>
      </c>
      <c r="B191" s="1" t="s">
        <v>201</v>
      </c>
      <c r="C191" s="1">
        <v>39</v>
      </c>
      <c r="D191" s="1">
        <v>35</v>
      </c>
      <c r="E191" s="1">
        <v>56</v>
      </c>
      <c r="F191" s="1">
        <v>54</v>
      </c>
      <c r="G191" s="1">
        <v>184</v>
      </c>
    </row>
    <row r="192" spans="1:7" x14ac:dyDescent="0.25">
      <c r="A192" s="1" t="s">
        <v>198</v>
      </c>
      <c r="B192" s="1" t="s">
        <v>202</v>
      </c>
      <c r="C192" s="1">
        <v>24</v>
      </c>
      <c r="D192" s="1">
        <v>22</v>
      </c>
      <c r="E192" s="1">
        <v>28</v>
      </c>
      <c r="F192" s="1">
        <v>36</v>
      </c>
      <c r="G192" s="1">
        <v>110</v>
      </c>
    </row>
    <row r="193" spans="1:7" x14ac:dyDescent="0.25">
      <c r="A193" s="1" t="s">
        <v>198</v>
      </c>
      <c r="B193" s="1" t="s">
        <v>203</v>
      </c>
      <c r="C193" s="1">
        <v>29</v>
      </c>
      <c r="D193" s="1">
        <v>22</v>
      </c>
      <c r="E193" s="1">
        <v>28</v>
      </c>
      <c r="F193" s="1">
        <v>35</v>
      </c>
      <c r="G193" s="1">
        <v>114</v>
      </c>
    </row>
    <row r="194" spans="1:7" x14ac:dyDescent="0.25">
      <c r="A194" s="1" t="s">
        <v>198</v>
      </c>
      <c r="B194" s="1" t="s">
        <v>204</v>
      </c>
      <c r="C194" s="1">
        <v>50</v>
      </c>
      <c r="D194" s="1">
        <v>48</v>
      </c>
      <c r="E194" s="1">
        <v>43</v>
      </c>
      <c r="F194" s="1">
        <v>78</v>
      </c>
      <c r="G194" s="1">
        <v>219</v>
      </c>
    </row>
    <row r="195" spans="1:7" x14ac:dyDescent="0.25">
      <c r="A195" s="1" t="s">
        <v>198</v>
      </c>
      <c r="B195" s="1" t="s">
        <v>205</v>
      </c>
      <c r="C195" s="1">
        <v>50</v>
      </c>
      <c r="D195" s="1">
        <v>43</v>
      </c>
      <c r="E195" s="1">
        <v>31</v>
      </c>
      <c r="F195" s="1">
        <v>36</v>
      </c>
      <c r="G195" s="1">
        <v>160</v>
      </c>
    </row>
    <row r="196" spans="1:7" x14ac:dyDescent="0.25">
      <c r="A196" s="1" t="s">
        <v>198</v>
      </c>
      <c r="B196" s="1" t="s">
        <v>206</v>
      </c>
      <c r="C196" s="1">
        <v>40</v>
      </c>
      <c r="D196" s="1">
        <v>54</v>
      </c>
      <c r="E196" s="1">
        <v>59</v>
      </c>
      <c r="F196" s="1">
        <v>87</v>
      </c>
      <c r="G196" s="1">
        <v>240</v>
      </c>
    </row>
    <row r="197" spans="1:7" x14ac:dyDescent="0.25">
      <c r="A197" s="1" t="s">
        <v>198</v>
      </c>
      <c r="B197" s="1" t="s">
        <v>207</v>
      </c>
      <c r="C197" s="1">
        <v>76</v>
      </c>
      <c r="D197" s="1">
        <v>91</v>
      </c>
      <c r="E197" s="1">
        <v>30</v>
      </c>
      <c r="F197" s="1">
        <v>53</v>
      </c>
      <c r="G197" s="1">
        <v>250</v>
      </c>
    </row>
    <row r="198" spans="1:7" x14ac:dyDescent="0.25">
      <c r="A198" s="1" t="s">
        <v>198</v>
      </c>
      <c r="B198" s="1" t="s">
        <v>208</v>
      </c>
      <c r="C198" s="1">
        <v>22</v>
      </c>
      <c r="D198" s="1">
        <v>24</v>
      </c>
      <c r="E198" s="1">
        <v>29</v>
      </c>
      <c r="F198" s="1">
        <v>48</v>
      </c>
      <c r="G198" s="1">
        <v>123</v>
      </c>
    </row>
    <row r="199" spans="1:7" x14ac:dyDescent="0.25">
      <c r="A199" s="1" t="s">
        <v>198</v>
      </c>
      <c r="B199" s="1" t="s">
        <v>209</v>
      </c>
      <c r="C199" s="1">
        <v>23</v>
      </c>
      <c r="D199" s="1">
        <v>37</v>
      </c>
      <c r="E199" s="1">
        <v>59</v>
      </c>
      <c r="F199" s="1">
        <v>91</v>
      </c>
      <c r="G199" s="1">
        <v>210</v>
      </c>
    </row>
    <row r="200" spans="1:7" x14ac:dyDescent="0.25">
      <c r="A200" s="1" t="s">
        <v>210</v>
      </c>
      <c r="B200" s="1" t="s">
        <v>211</v>
      </c>
      <c r="C200" s="1">
        <v>67</v>
      </c>
      <c r="D200" s="1">
        <v>79</v>
      </c>
      <c r="E200" s="1">
        <v>15</v>
      </c>
      <c r="F200" s="1">
        <v>33</v>
      </c>
      <c r="G200" s="1">
        <v>194</v>
      </c>
    </row>
    <row r="201" spans="1:7" x14ac:dyDescent="0.25">
      <c r="A201" s="1" t="s">
        <v>210</v>
      </c>
      <c r="B201" s="1" t="s">
        <v>212</v>
      </c>
      <c r="C201" s="1">
        <v>101</v>
      </c>
      <c r="D201" s="1">
        <v>119</v>
      </c>
      <c r="E201" s="1">
        <v>30</v>
      </c>
      <c r="F201" s="1">
        <v>47</v>
      </c>
      <c r="G201" s="1">
        <v>297</v>
      </c>
    </row>
    <row r="202" spans="1:7" x14ac:dyDescent="0.25">
      <c r="A202" s="1" t="s">
        <v>210</v>
      </c>
      <c r="B202" s="1" t="s">
        <v>213</v>
      </c>
      <c r="C202" s="1">
        <v>52</v>
      </c>
      <c r="D202" s="1">
        <v>47</v>
      </c>
      <c r="E202" s="1">
        <v>17</v>
      </c>
      <c r="F202" s="1">
        <v>25</v>
      </c>
      <c r="G202" s="1">
        <v>141</v>
      </c>
    </row>
    <row r="203" spans="1:7" x14ac:dyDescent="0.25">
      <c r="A203" s="1" t="s">
        <v>210</v>
      </c>
      <c r="B203" s="1" t="s">
        <v>214</v>
      </c>
      <c r="C203" s="1">
        <v>77</v>
      </c>
      <c r="D203" s="1">
        <v>64</v>
      </c>
      <c r="E203" s="1">
        <v>29</v>
      </c>
      <c r="F203" s="1">
        <v>49</v>
      </c>
      <c r="G203" s="1">
        <v>219</v>
      </c>
    </row>
    <row r="204" spans="1:7" x14ac:dyDescent="0.25">
      <c r="A204" s="1" t="s">
        <v>210</v>
      </c>
      <c r="B204" s="1" t="s">
        <v>215</v>
      </c>
      <c r="C204" s="1">
        <v>82</v>
      </c>
      <c r="D204" s="1">
        <v>83</v>
      </c>
      <c r="E204" s="1">
        <v>32</v>
      </c>
      <c r="F204" s="1">
        <v>25</v>
      </c>
      <c r="G204" s="1">
        <v>222</v>
      </c>
    </row>
    <row r="205" spans="1:7" x14ac:dyDescent="0.25">
      <c r="A205" s="1" t="s">
        <v>210</v>
      </c>
      <c r="B205" s="1" t="s">
        <v>216</v>
      </c>
      <c r="C205" s="1">
        <v>36</v>
      </c>
      <c r="D205" s="1">
        <v>42</v>
      </c>
      <c r="E205" s="1">
        <v>17</v>
      </c>
      <c r="F205" s="1">
        <v>27</v>
      </c>
      <c r="G205" s="1">
        <v>122</v>
      </c>
    </row>
    <row r="206" spans="1:7" x14ac:dyDescent="0.25">
      <c r="A206" s="1" t="s">
        <v>210</v>
      </c>
      <c r="B206" s="1" t="s">
        <v>217</v>
      </c>
      <c r="C206" s="1">
        <v>95</v>
      </c>
      <c r="D206" s="1">
        <v>77</v>
      </c>
      <c r="E206" s="1">
        <v>26</v>
      </c>
      <c r="F206" s="1">
        <v>21</v>
      </c>
      <c r="G206" s="1">
        <v>219</v>
      </c>
    </row>
    <row r="207" spans="1:7" x14ac:dyDescent="0.25">
      <c r="A207" s="1" t="s">
        <v>210</v>
      </c>
      <c r="B207" s="1" t="s">
        <v>218</v>
      </c>
      <c r="C207" s="1">
        <v>22</v>
      </c>
      <c r="D207" s="1">
        <v>19</v>
      </c>
      <c r="E207" s="1">
        <v>19</v>
      </c>
      <c r="F207" s="1">
        <v>28</v>
      </c>
      <c r="G207" s="1">
        <v>88</v>
      </c>
    </row>
    <row r="208" spans="1:7" x14ac:dyDescent="0.25">
      <c r="A208" s="1" t="s">
        <v>210</v>
      </c>
      <c r="B208" s="1" t="s">
        <v>219</v>
      </c>
      <c r="C208" s="1">
        <v>39</v>
      </c>
      <c r="D208" s="1">
        <v>30</v>
      </c>
      <c r="E208" s="1">
        <v>29</v>
      </c>
      <c r="F208" s="1">
        <v>28</v>
      </c>
      <c r="G208" s="1">
        <v>126</v>
      </c>
    </row>
    <row r="209" spans="1:7" x14ac:dyDescent="0.25">
      <c r="A209" s="1" t="s">
        <v>210</v>
      </c>
      <c r="B209" s="1" t="s">
        <v>220</v>
      </c>
      <c r="C209" s="1">
        <v>80</v>
      </c>
      <c r="D209" s="1">
        <v>76</v>
      </c>
      <c r="E209" s="1">
        <v>36</v>
      </c>
      <c r="F209" s="1">
        <v>49</v>
      </c>
      <c r="G209" s="1">
        <v>241</v>
      </c>
    </row>
    <row r="210" spans="1:7" x14ac:dyDescent="0.25">
      <c r="A210" s="1" t="s">
        <v>210</v>
      </c>
      <c r="B210" s="1" t="s">
        <v>221</v>
      </c>
      <c r="C210" s="1">
        <v>24</v>
      </c>
      <c r="D210" s="1">
        <v>38</v>
      </c>
      <c r="E210" s="1">
        <v>18</v>
      </c>
      <c r="F210" s="1">
        <v>20</v>
      </c>
      <c r="G210" s="1">
        <v>100</v>
      </c>
    </row>
    <row r="211" spans="1:7" x14ac:dyDescent="0.25">
      <c r="A211" s="1" t="s">
        <v>210</v>
      </c>
      <c r="B211" s="1" t="s">
        <v>222</v>
      </c>
      <c r="C211" s="1">
        <v>62</v>
      </c>
      <c r="D211" s="1">
        <v>84</v>
      </c>
      <c r="E211" s="1">
        <v>46</v>
      </c>
      <c r="F211" s="1">
        <v>49</v>
      </c>
      <c r="G211" s="1">
        <v>241</v>
      </c>
    </row>
    <row r="212" spans="1:7" x14ac:dyDescent="0.25">
      <c r="A212" s="1" t="s">
        <v>210</v>
      </c>
      <c r="B212" s="1" t="s">
        <v>223</v>
      </c>
      <c r="C212" s="1">
        <v>159</v>
      </c>
      <c r="D212" s="1">
        <v>175</v>
      </c>
      <c r="E212" s="1">
        <v>141</v>
      </c>
      <c r="F212" s="1">
        <v>257</v>
      </c>
      <c r="G212" s="1">
        <v>732</v>
      </c>
    </row>
    <row r="213" spans="1:7" x14ac:dyDescent="0.25">
      <c r="A213" s="1" t="s">
        <v>210</v>
      </c>
      <c r="B213" s="1" t="s">
        <v>224</v>
      </c>
      <c r="C213" s="1">
        <v>85</v>
      </c>
      <c r="D213" s="1">
        <v>115</v>
      </c>
      <c r="E213" s="1">
        <v>58</v>
      </c>
      <c r="F213" s="1">
        <v>112</v>
      </c>
      <c r="G213" s="1">
        <v>370</v>
      </c>
    </row>
    <row r="214" spans="1:7" x14ac:dyDescent="0.25">
      <c r="A214" s="1" t="s">
        <v>210</v>
      </c>
      <c r="B214" s="1" t="s">
        <v>225</v>
      </c>
      <c r="C214" s="1">
        <v>56</v>
      </c>
      <c r="D214" s="1">
        <v>63</v>
      </c>
      <c r="E214" s="1">
        <v>15</v>
      </c>
      <c r="F214" s="1">
        <v>24</v>
      </c>
      <c r="G214" s="1">
        <v>158</v>
      </c>
    </row>
    <row r="215" spans="1:7" x14ac:dyDescent="0.25">
      <c r="A215" s="1" t="s">
        <v>210</v>
      </c>
      <c r="B215" s="1" t="s">
        <v>226</v>
      </c>
      <c r="C215" s="1">
        <v>110</v>
      </c>
      <c r="D215" s="1">
        <v>141</v>
      </c>
      <c r="E215" s="1">
        <v>84</v>
      </c>
      <c r="F215" s="1">
        <v>157</v>
      </c>
      <c r="G215" s="1">
        <v>492</v>
      </c>
    </row>
    <row r="216" spans="1:7" x14ac:dyDescent="0.25">
      <c r="A216" s="1" t="s">
        <v>210</v>
      </c>
      <c r="B216" s="1" t="s">
        <v>227</v>
      </c>
      <c r="C216" s="1">
        <v>20</v>
      </c>
      <c r="D216" s="1">
        <v>49</v>
      </c>
      <c r="E216" s="1">
        <v>22</v>
      </c>
      <c r="F216" s="1">
        <v>18</v>
      </c>
      <c r="G216" s="1">
        <v>109</v>
      </c>
    </row>
    <row r="217" spans="1:7" x14ac:dyDescent="0.25">
      <c r="A217" s="1" t="s">
        <v>210</v>
      </c>
      <c r="B217" s="1" t="s">
        <v>228</v>
      </c>
      <c r="C217" s="1">
        <v>27</v>
      </c>
      <c r="D217" s="1">
        <v>31</v>
      </c>
      <c r="E217" s="1">
        <v>11</v>
      </c>
      <c r="F217" s="1">
        <v>30</v>
      </c>
      <c r="G217" s="1">
        <v>99</v>
      </c>
    </row>
    <row r="218" spans="1:7" x14ac:dyDescent="0.25">
      <c r="A218" s="1" t="s">
        <v>210</v>
      </c>
      <c r="B218" s="1" t="s">
        <v>229</v>
      </c>
      <c r="C218" s="1">
        <v>19</v>
      </c>
      <c r="D218" s="1">
        <v>34</v>
      </c>
      <c r="E218" s="1">
        <v>20</v>
      </c>
      <c r="F218" s="1">
        <v>17</v>
      </c>
      <c r="G218" s="1">
        <v>90</v>
      </c>
    </row>
    <row r="219" spans="1:7" x14ac:dyDescent="0.25">
      <c r="A219" s="1" t="s">
        <v>210</v>
      </c>
      <c r="B219" s="1" t="s">
        <v>230</v>
      </c>
      <c r="C219" s="1">
        <v>14</v>
      </c>
      <c r="D219" s="1">
        <v>23</v>
      </c>
      <c r="E219" s="1">
        <v>17</v>
      </c>
      <c r="F219" s="1">
        <v>26</v>
      </c>
      <c r="G219" s="1">
        <v>80</v>
      </c>
    </row>
    <row r="220" spans="1:7" x14ac:dyDescent="0.25">
      <c r="A220" s="1" t="s">
        <v>210</v>
      </c>
      <c r="B220" s="1" t="s">
        <v>231</v>
      </c>
      <c r="C220" s="1">
        <v>36</v>
      </c>
      <c r="D220" s="1">
        <v>64</v>
      </c>
      <c r="E220" s="1">
        <v>16</v>
      </c>
      <c r="F220" s="1">
        <v>28</v>
      </c>
      <c r="G220" s="1">
        <v>144</v>
      </c>
    </row>
    <row r="221" spans="1:7" x14ac:dyDescent="0.25">
      <c r="A221" s="1" t="s">
        <v>210</v>
      </c>
      <c r="B221" s="1" t="s">
        <v>232</v>
      </c>
      <c r="C221" s="1">
        <v>45</v>
      </c>
      <c r="D221" s="1">
        <v>52</v>
      </c>
      <c r="E221" s="1">
        <v>22</v>
      </c>
      <c r="F221" s="1">
        <v>33</v>
      </c>
      <c r="G221" s="1">
        <v>152</v>
      </c>
    </row>
    <row r="222" spans="1:7" x14ac:dyDescent="0.25">
      <c r="A222" s="1" t="s">
        <v>210</v>
      </c>
      <c r="B222" s="1" t="s">
        <v>233</v>
      </c>
      <c r="C222" s="1">
        <v>20</v>
      </c>
      <c r="D222" s="1">
        <v>24</v>
      </c>
      <c r="E222" s="1">
        <v>17</v>
      </c>
      <c r="F222" s="1">
        <v>23</v>
      </c>
      <c r="G222" s="1">
        <v>84</v>
      </c>
    </row>
    <row r="223" spans="1:7" x14ac:dyDescent="0.25">
      <c r="A223" s="1" t="s">
        <v>210</v>
      </c>
      <c r="B223" s="1" t="s">
        <v>234</v>
      </c>
      <c r="C223" s="1">
        <v>19</v>
      </c>
      <c r="D223" s="1">
        <v>20</v>
      </c>
      <c r="E223" s="1">
        <v>22</v>
      </c>
      <c r="F223" s="1">
        <v>33</v>
      </c>
      <c r="G223" s="1">
        <v>94</v>
      </c>
    </row>
    <row r="224" spans="1:7" x14ac:dyDescent="0.25">
      <c r="A224" s="1" t="s">
        <v>210</v>
      </c>
      <c r="B224" s="1" t="s">
        <v>235</v>
      </c>
      <c r="C224" s="1">
        <v>58</v>
      </c>
      <c r="D224" s="1">
        <v>123</v>
      </c>
      <c r="E224" s="1">
        <v>94</v>
      </c>
      <c r="F224" s="1">
        <v>220</v>
      </c>
      <c r="G224" s="1">
        <v>495</v>
      </c>
    </row>
    <row r="225" spans="1:7" x14ac:dyDescent="0.25">
      <c r="A225" s="1" t="s">
        <v>210</v>
      </c>
      <c r="B225" s="1" t="s">
        <v>236</v>
      </c>
      <c r="C225" s="1">
        <v>31</v>
      </c>
      <c r="D225" s="1">
        <v>26</v>
      </c>
      <c r="E225" s="1">
        <v>18</v>
      </c>
      <c r="F225" s="1">
        <v>36</v>
      </c>
      <c r="G225" s="1">
        <v>111</v>
      </c>
    </row>
    <row r="226" spans="1:7" x14ac:dyDescent="0.25">
      <c r="A226" s="1" t="s">
        <v>210</v>
      </c>
      <c r="B226" s="1" t="s">
        <v>237</v>
      </c>
      <c r="C226" s="1">
        <v>101</v>
      </c>
      <c r="D226" s="1">
        <v>112</v>
      </c>
      <c r="E226" s="1">
        <v>134</v>
      </c>
      <c r="F226" s="1">
        <v>178</v>
      </c>
      <c r="G226" s="1">
        <v>525</v>
      </c>
    </row>
    <row r="227" spans="1:7" x14ac:dyDescent="0.25">
      <c r="A227" s="1" t="s">
        <v>210</v>
      </c>
      <c r="B227" s="1" t="s">
        <v>238</v>
      </c>
      <c r="C227" s="1">
        <v>26</v>
      </c>
      <c r="D227" s="1">
        <v>69</v>
      </c>
      <c r="E227" s="1">
        <v>45</v>
      </c>
      <c r="F227" s="1">
        <v>124</v>
      </c>
      <c r="G227" s="1">
        <v>264</v>
      </c>
    </row>
    <row r="228" spans="1:7" x14ac:dyDescent="0.25">
      <c r="A228" s="1" t="s">
        <v>210</v>
      </c>
      <c r="B228" s="1" t="s">
        <v>239</v>
      </c>
      <c r="C228" s="1">
        <v>50</v>
      </c>
      <c r="D228" s="1">
        <v>83</v>
      </c>
      <c r="E228" s="1">
        <v>92</v>
      </c>
      <c r="F228" s="1">
        <v>175</v>
      </c>
      <c r="G228" s="1">
        <v>400</v>
      </c>
    </row>
    <row r="229" spans="1:7" x14ac:dyDescent="0.25">
      <c r="A229" s="1" t="s">
        <v>210</v>
      </c>
      <c r="B229" s="1" t="s">
        <v>240</v>
      </c>
      <c r="C229" s="1">
        <v>19</v>
      </c>
      <c r="D229" s="1">
        <v>14</v>
      </c>
      <c r="E229" s="1">
        <v>20</v>
      </c>
      <c r="F229" s="1">
        <v>19</v>
      </c>
      <c r="G229" s="1">
        <v>72</v>
      </c>
    </row>
    <row r="230" spans="1:7" x14ac:dyDescent="0.25">
      <c r="A230" s="1" t="s">
        <v>210</v>
      </c>
      <c r="B230" s="1" t="s">
        <v>241</v>
      </c>
      <c r="C230" s="1">
        <v>36</v>
      </c>
      <c r="D230" s="1">
        <v>35</v>
      </c>
      <c r="E230" s="1">
        <v>38</v>
      </c>
      <c r="F230" s="1">
        <v>45</v>
      </c>
      <c r="G230" s="1">
        <v>154</v>
      </c>
    </row>
    <row r="231" spans="1:7" x14ac:dyDescent="0.25">
      <c r="A231" s="1" t="s">
        <v>210</v>
      </c>
      <c r="B231" s="1" t="s">
        <v>242</v>
      </c>
      <c r="C231" s="1">
        <v>46</v>
      </c>
      <c r="D231" s="1">
        <v>43</v>
      </c>
      <c r="E231" s="1">
        <v>53</v>
      </c>
      <c r="F231" s="1">
        <v>97</v>
      </c>
      <c r="G231" s="1">
        <v>239</v>
      </c>
    </row>
    <row r="232" spans="1:7" x14ac:dyDescent="0.25">
      <c r="A232" s="1" t="s">
        <v>210</v>
      </c>
      <c r="B232" s="1" t="s">
        <v>243</v>
      </c>
      <c r="C232" s="1">
        <v>17</v>
      </c>
      <c r="D232" s="1">
        <v>31</v>
      </c>
      <c r="E232" s="1">
        <v>14</v>
      </c>
      <c r="F232" s="1">
        <v>25</v>
      </c>
      <c r="G232" s="1">
        <v>87</v>
      </c>
    </row>
    <row r="233" spans="1:7" x14ac:dyDescent="0.25">
      <c r="A233" s="1" t="s">
        <v>210</v>
      </c>
      <c r="B233" s="1" t="s">
        <v>244</v>
      </c>
      <c r="C233" s="1">
        <v>36</v>
      </c>
      <c r="D233" s="1">
        <v>37</v>
      </c>
      <c r="E233" s="1">
        <v>25</v>
      </c>
      <c r="F233" s="1">
        <v>51</v>
      </c>
      <c r="G233" s="1">
        <v>149</v>
      </c>
    </row>
    <row r="234" spans="1:7" x14ac:dyDescent="0.25">
      <c r="A234" s="1" t="s">
        <v>210</v>
      </c>
      <c r="B234" s="1" t="s">
        <v>245</v>
      </c>
      <c r="C234" s="1">
        <v>125</v>
      </c>
      <c r="D234" s="1">
        <v>130</v>
      </c>
      <c r="E234" s="1">
        <v>38</v>
      </c>
      <c r="F234" s="1">
        <v>45</v>
      </c>
      <c r="G234" s="1">
        <v>338</v>
      </c>
    </row>
    <row r="235" spans="1:7" x14ac:dyDescent="0.25">
      <c r="A235" s="1" t="s">
        <v>210</v>
      </c>
      <c r="B235" s="1" t="s">
        <v>246</v>
      </c>
      <c r="C235" s="1">
        <v>53</v>
      </c>
      <c r="D235" s="1">
        <v>62</v>
      </c>
      <c r="E235" s="1">
        <v>9</v>
      </c>
      <c r="F235" s="1">
        <v>23</v>
      </c>
      <c r="G235" s="1">
        <v>147</v>
      </c>
    </row>
    <row r="236" spans="1:7" x14ac:dyDescent="0.25">
      <c r="A236" s="1" t="s">
        <v>210</v>
      </c>
      <c r="B236" s="1" t="s">
        <v>247</v>
      </c>
      <c r="C236" s="1">
        <v>54</v>
      </c>
      <c r="D236" s="1">
        <v>88</v>
      </c>
      <c r="E236" s="1">
        <v>12</v>
      </c>
      <c r="F236" s="1">
        <v>27</v>
      </c>
      <c r="G236" s="1">
        <v>181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9D7A4-0F1D-43FC-AA13-0BE26E969B58}">
  <dimension ref="A1:BG239"/>
  <sheetViews>
    <sheetView workbookViewId="0">
      <selection activeCell="N5" sqref="N5:N239"/>
    </sheetView>
  </sheetViews>
  <sheetFormatPr defaultRowHeight="12.75" x14ac:dyDescent="0.25"/>
  <cols>
    <col min="1" max="2" width="12.28515625" style="2" customWidth="1"/>
    <col min="3" max="3" width="13.5703125" style="4" customWidth="1"/>
    <col min="4" max="4" width="13.5703125" style="5" customWidth="1"/>
    <col min="5" max="5" width="13.5703125" style="6" customWidth="1"/>
    <col min="6" max="6" width="13.5703125" style="7" customWidth="1"/>
    <col min="7" max="18" width="9.140625" style="1"/>
    <col min="19" max="19" width="9.140625" style="2"/>
    <col min="20" max="20" width="12.5703125" style="1" customWidth="1"/>
    <col min="21" max="21" width="12.85546875" style="1" customWidth="1"/>
    <col min="22" max="22" width="12.5703125" style="5" customWidth="1"/>
    <col min="23" max="23" width="12.5703125" style="4" customWidth="1"/>
    <col min="24" max="24" width="12.5703125" style="22" customWidth="1"/>
    <col min="25" max="25" width="12.5703125" style="8" customWidth="1"/>
    <col min="26" max="26" width="12.5703125" style="10" customWidth="1"/>
    <col min="27" max="16384" width="9.140625" style="1"/>
  </cols>
  <sheetData>
    <row r="1" spans="1:59" x14ac:dyDescent="0.25">
      <c r="G1" s="1" t="s">
        <v>312</v>
      </c>
      <c r="H1" s="1">
        <f>AVERAGE(H5:H239)</f>
        <v>0.45067508254110611</v>
      </c>
      <c r="I1" s="1">
        <f t="shared" ref="I1:P1" si="0">AVERAGE(I5:I239)</f>
        <v>0.39159938487134438</v>
      </c>
      <c r="J1" s="1">
        <f t="shared" si="0"/>
        <v>0.47202026726554053</v>
      </c>
      <c r="K1" s="1">
        <f t="shared" si="0"/>
        <v>0.38401865261498486</v>
      </c>
      <c r="L1" s="1">
        <f t="shared" si="0"/>
        <v>0.5753967125359809</v>
      </c>
      <c r="M1" s="1">
        <f t="shared" si="0"/>
        <v>0.51945539209266745</v>
      </c>
      <c r="N1" s="28">
        <f t="shared" si="0"/>
        <v>0.42236565425309969</v>
      </c>
      <c r="O1" s="28">
        <f t="shared" si="0"/>
        <v>0.52044214697380231</v>
      </c>
      <c r="P1" s="28">
        <f t="shared" si="0"/>
        <v>0.54340856121370806</v>
      </c>
      <c r="R1" s="1">
        <f>_xlfn.NORM.DIST(2,0,1,TRUE)-_xlfn.NORM.DIST(-2,0,1,TRUE)</f>
        <v>0.95449973610364158</v>
      </c>
      <c r="S1" s="2" t="s">
        <v>258</v>
      </c>
      <c r="T1" s="1">
        <v>0.52044214697380231</v>
      </c>
      <c r="U1" s="1">
        <v>0.54340856121370806</v>
      </c>
      <c r="V1" s="5" t="s">
        <v>269</v>
      </c>
      <c r="W1" s="4" t="s">
        <v>269</v>
      </c>
      <c r="X1" s="22" t="s">
        <v>359</v>
      </c>
      <c r="Y1" s="22">
        <f t="shared" ref="Y1:Z1" ca="1" si="1">AVERAGE(Y5:Y239)</f>
        <v>2.724690886624554E-11</v>
      </c>
      <c r="Z1" s="22">
        <f ca="1">AVERAGE(Z10:Z234)</f>
        <v>-1.0228311196045755E-3</v>
      </c>
      <c r="AA1" s="2">
        <f>SUM(AA5:AA239)</f>
        <v>235</v>
      </c>
      <c r="AB1" s="2">
        <f t="shared" ref="AB1:AQ1" si="2">SUM(AB5:AB239)</f>
        <v>118</v>
      </c>
      <c r="AC1" s="2">
        <f t="shared" si="2"/>
        <v>78.83404255319148</v>
      </c>
      <c r="AD1" s="2">
        <f t="shared" si="2"/>
        <v>59.251063829787228</v>
      </c>
      <c r="AE1" s="2">
        <f t="shared" si="2"/>
        <v>47.501418437147855</v>
      </c>
      <c r="AF1" s="2">
        <f t="shared" si="2"/>
        <v>39.668439709890869</v>
      </c>
      <c r="AG1" s="2">
        <f t="shared" si="2"/>
        <v>34.073556218160711</v>
      </c>
      <c r="AH1" s="2">
        <f t="shared" si="2"/>
        <v>29.877482247029512</v>
      </c>
      <c r="AI1" s="2">
        <f t="shared" si="2"/>
        <v>26.613947954585406</v>
      </c>
      <c r="AJ1" s="2">
        <f t="shared" si="2"/>
        <v>24.003191435424441</v>
      </c>
      <c r="AK1" s="2">
        <f t="shared" si="2"/>
        <v>21.867182385874319</v>
      </c>
      <c r="AL1" s="4">
        <f t="shared" si="2"/>
        <v>127.70101188522136</v>
      </c>
      <c r="AM1" s="4">
        <f t="shared" si="2"/>
        <v>57.853193912424196</v>
      </c>
      <c r="AN1" s="4">
        <f t="shared" si="2"/>
        <v>36.486548019123973</v>
      </c>
      <c r="AO1" s="4">
        <f t="shared" si="2"/>
        <v>26.469954707883996</v>
      </c>
      <c r="AP1" s="4">
        <f t="shared" si="2"/>
        <v>20.735210635052866</v>
      </c>
      <c r="AQ1" s="4">
        <f t="shared" si="2"/>
        <v>17.041604843306111</v>
      </c>
      <c r="AR1" s="2" t="s">
        <v>253</v>
      </c>
      <c r="AS1" s="2">
        <v>0</v>
      </c>
      <c r="AT1" s="2">
        <v>1</v>
      </c>
      <c r="AU1" s="2">
        <v>2</v>
      </c>
      <c r="AV1" s="2">
        <v>3</v>
      </c>
      <c r="AW1" s="2">
        <v>4</v>
      </c>
      <c r="AX1" s="2">
        <v>5</v>
      </c>
      <c r="AY1" s="4" t="s">
        <v>347</v>
      </c>
      <c r="BD1" s="1" t="s">
        <v>268</v>
      </c>
      <c r="BE1" s="1" t="s">
        <v>259</v>
      </c>
      <c r="BF1" s="1" t="s">
        <v>260</v>
      </c>
      <c r="BG1" s="1" t="s">
        <v>267</v>
      </c>
    </row>
    <row r="2" spans="1:59" x14ac:dyDescent="0.25">
      <c r="G2" s="1" t="s">
        <v>352</v>
      </c>
      <c r="H2" s="1">
        <f>_xlfn.STDEV.S(H5:H239)</f>
        <v>9.505273380965075E-2</v>
      </c>
      <c r="I2" s="1">
        <f t="shared" ref="I2:P2" si="3">_xlfn.STDEV.S(I5:I239)</f>
        <v>9.3170895628568215E-2</v>
      </c>
      <c r="J2" s="1">
        <f t="shared" si="3"/>
        <v>0.16273359440944102</v>
      </c>
      <c r="K2" s="1">
        <f t="shared" si="3"/>
        <v>0.16849174823183943</v>
      </c>
      <c r="L2" s="1">
        <f t="shared" si="3"/>
        <v>0.15050614853807381</v>
      </c>
      <c r="M2" s="1">
        <f t="shared" si="3"/>
        <v>0.15820591619943503</v>
      </c>
      <c r="N2" s="28">
        <f t="shared" si="3"/>
        <v>8.4029721248690736E-2</v>
      </c>
      <c r="O2" s="29">
        <f t="shared" si="3"/>
        <v>4.8671154683856591E-2</v>
      </c>
      <c r="P2" s="28">
        <f t="shared" si="3"/>
        <v>0.15006036779737097</v>
      </c>
      <c r="S2" s="2" t="s">
        <v>258</v>
      </c>
      <c r="T2" s="1">
        <v>4.8671154683856591E-2</v>
      </c>
      <c r="U2" s="1">
        <v>0.15006036779737097</v>
      </c>
      <c r="V2" s="5" t="s">
        <v>269</v>
      </c>
      <c r="W2" s="4" t="s">
        <v>269</v>
      </c>
      <c r="X2" s="22" t="s">
        <v>359</v>
      </c>
      <c r="Y2" s="29">
        <f t="shared" ref="Y2:Z2" ca="1" si="4">_xlfn.STDEV.S(Y5:Y239)</f>
        <v>0.11754309223470423</v>
      </c>
      <c r="Z2" s="29">
        <f ca="1">_xlfn.STDEV.S(Z10:Z234)</f>
        <v>0.10544871618592642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  <c r="AM2" s="4"/>
      <c r="AN2" s="4"/>
      <c r="AO2" s="4"/>
      <c r="AP2" s="4"/>
      <c r="AQ2" s="4"/>
      <c r="AR2" s="2">
        <v>0</v>
      </c>
      <c r="AS2" s="11">
        <f ca="1">OFFSET($AA$1,0,AS$1+$AR2)</f>
        <v>235</v>
      </c>
      <c r="AT2" s="11">
        <f t="shared" ref="AT2:AX7" ca="1" si="5">OFFSET($AA$1,0,AT$1+$AR2)</f>
        <v>118</v>
      </c>
      <c r="AU2" s="11">
        <f t="shared" ca="1" si="5"/>
        <v>78.83404255319148</v>
      </c>
      <c r="AV2" s="11">
        <f t="shared" ca="1" si="5"/>
        <v>59.251063829787228</v>
      </c>
      <c r="AW2" s="11">
        <f t="shared" ca="1" si="5"/>
        <v>47.501418437147855</v>
      </c>
      <c r="AX2" s="11">
        <f t="shared" ca="1" si="5"/>
        <v>39.668439709890869</v>
      </c>
      <c r="AY2" s="4" cm="1">
        <f t="array" ref="AY2:AY7">TRANSPOSE(AL1:AQ1)</f>
        <v>127.70101188522136</v>
      </c>
      <c r="BD2" s="1">
        <v>4.2553191489361703E-3</v>
      </c>
      <c r="BE2" s="1">
        <v>0.13131313131313133</v>
      </c>
      <c r="BF2" s="1">
        <v>0.11428571428571428</v>
      </c>
      <c r="BG2" s="1">
        <v>0.58579881656804733</v>
      </c>
    </row>
    <row r="3" spans="1:59" x14ac:dyDescent="0.25">
      <c r="B3" s="2">
        <f>AVERAGE(B5:B239)</f>
        <v>292.14468085106381</v>
      </c>
      <c r="G3" s="1" t="s">
        <v>258</v>
      </c>
      <c r="H3" s="1" t="s">
        <v>249</v>
      </c>
      <c r="I3" s="1" t="s">
        <v>250</v>
      </c>
      <c r="J3" s="1" t="s">
        <v>251</v>
      </c>
      <c r="K3" s="1" t="s">
        <v>252</v>
      </c>
      <c r="L3" s="1" t="s">
        <v>253</v>
      </c>
      <c r="M3" s="1" t="s">
        <v>254</v>
      </c>
      <c r="N3" s="1" t="s">
        <v>255</v>
      </c>
      <c r="O3" s="1" t="s">
        <v>315</v>
      </c>
      <c r="P3" s="1" t="s">
        <v>256</v>
      </c>
      <c r="R3" s="1">
        <v>0.95449973610364158</v>
      </c>
      <c r="S3" s="2" t="s">
        <v>258</v>
      </c>
      <c r="T3" s="1" t="s">
        <v>315</v>
      </c>
      <c r="U3" s="1" t="s">
        <v>256</v>
      </c>
      <c r="V3" s="5" t="s">
        <v>256</v>
      </c>
      <c r="W3" s="4" t="s">
        <v>315</v>
      </c>
      <c r="X3" s="22" t="s">
        <v>359</v>
      </c>
      <c r="AA3" s="2">
        <v>0</v>
      </c>
      <c r="AB3" s="2">
        <f>1+AA3</f>
        <v>1</v>
      </c>
      <c r="AC3" s="2">
        <f t="shared" ref="AC3:AK3" si="6">1+AB3</f>
        <v>2</v>
      </c>
      <c r="AD3" s="2">
        <f t="shared" si="6"/>
        <v>3</v>
      </c>
      <c r="AE3" s="2">
        <f t="shared" si="6"/>
        <v>4</v>
      </c>
      <c r="AF3" s="2">
        <f t="shared" si="6"/>
        <v>5</v>
      </c>
      <c r="AG3" s="2">
        <f t="shared" si="6"/>
        <v>6</v>
      </c>
      <c r="AH3" s="2">
        <f t="shared" si="6"/>
        <v>7</v>
      </c>
      <c r="AI3" s="2">
        <f t="shared" si="6"/>
        <v>8</v>
      </c>
      <c r="AJ3" s="2">
        <f t="shared" si="6"/>
        <v>9</v>
      </c>
      <c r="AK3" s="2">
        <f t="shared" si="6"/>
        <v>10</v>
      </c>
      <c r="AL3" s="4"/>
      <c r="AM3" s="4"/>
      <c r="AN3" s="4"/>
      <c r="AO3" s="4"/>
      <c r="AP3" s="4"/>
      <c r="AQ3" s="4"/>
      <c r="AR3" s="2">
        <v>1</v>
      </c>
      <c r="AS3" s="11">
        <f t="shared" ref="AS3:AS7" ca="1" si="7">OFFSET($AA$1,0,AS$1+$AR3)</f>
        <v>118</v>
      </c>
      <c r="AT3" s="11">
        <f t="shared" ca="1" si="5"/>
        <v>78.83404255319148</v>
      </c>
      <c r="AU3" s="11">
        <f t="shared" ca="1" si="5"/>
        <v>59.251063829787228</v>
      </c>
      <c r="AV3" s="11">
        <f t="shared" ca="1" si="5"/>
        <v>47.501418437147855</v>
      </c>
      <c r="AW3" s="11">
        <f t="shared" ca="1" si="5"/>
        <v>39.668439709890869</v>
      </c>
      <c r="AX3" s="11">
        <f t="shared" ca="1" si="5"/>
        <v>34.073556218160711</v>
      </c>
      <c r="AY3" s="4">
        <v>57.853193912424196</v>
      </c>
      <c r="BD3" s="1">
        <v>8.5106382978723406E-3</v>
      </c>
      <c r="BE3" s="1">
        <v>0.13452914798206278</v>
      </c>
      <c r="BF3" s="1">
        <v>0.17073170731707318</v>
      </c>
      <c r="BG3" s="1">
        <v>0.6445086705202312</v>
      </c>
    </row>
    <row r="4" spans="1:59" x14ac:dyDescent="0.25">
      <c r="A4" s="2" t="s">
        <v>257</v>
      </c>
      <c r="B4" s="2" t="s">
        <v>248</v>
      </c>
      <c r="C4" s="4" t="s">
        <v>2</v>
      </c>
      <c r="D4" s="5" t="s">
        <v>3</v>
      </c>
      <c r="E4" s="6" t="s">
        <v>4</v>
      </c>
      <c r="F4" s="7" t="s">
        <v>5</v>
      </c>
      <c r="G4" s="1" t="s">
        <v>268</v>
      </c>
      <c r="H4" s="1" t="s">
        <v>259</v>
      </c>
      <c r="I4" s="1" t="s">
        <v>260</v>
      </c>
      <c r="J4" s="1" t="s">
        <v>261</v>
      </c>
      <c r="K4" s="1" t="s">
        <v>262</v>
      </c>
      <c r="L4" s="1" t="s">
        <v>263</v>
      </c>
      <c r="M4" s="1" t="s">
        <v>264</v>
      </c>
      <c r="N4" s="1" t="s">
        <v>265</v>
      </c>
      <c r="O4" s="1" t="s">
        <v>266</v>
      </c>
      <c r="P4" s="1" t="s">
        <v>267</v>
      </c>
      <c r="S4" s="2" t="s">
        <v>268</v>
      </c>
      <c r="T4" s="1" t="s">
        <v>266</v>
      </c>
      <c r="U4" s="1" t="s">
        <v>267</v>
      </c>
      <c r="V4" s="5" t="s">
        <v>256</v>
      </c>
      <c r="W4" s="4" t="s">
        <v>315</v>
      </c>
      <c r="X4" s="22" t="s">
        <v>267</v>
      </c>
      <c r="Y4" s="8" t="s">
        <v>311</v>
      </c>
      <c r="Z4" s="10" t="s">
        <v>360</v>
      </c>
      <c r="AA4" s="2" t="s">
        <v>271</v>
      </c>
      <c r="AB4" s="2" t="s">
        <v>272</v>
      </c>
      <c r="AC4" s="2" t="s">
        <v>273</v>
      </c>
      <c r="AD4" s="2" t="s">
        <v>274</v>
      </c>
      <c r="AE4" s="2" t="s">
        <v>275</v>
      </c>
      <c r="AF4" s="2" t="s">
        <v>276</v>
      </c>
      <c r="AG4" s="2" t="s">
        <v>277</v>
      </c>
      <c r="AH4" s="2" t="s">
        <v>278</v>
      </c>
      <c r="AI4" s="2" t="s">
        <v>279</v>
      </c>
      <c r="AJ4" s="2" t="s">
        <v>280</v>
      </c>
      <c r="AK4" s="2" t="s">
        <v>281</v>
      </c>
      <c r="AL4" s="4" t="s">
        <v>353</v>
      </c>
      <c r="AM4" s="4" t="s">
        <v>354</v>
      </c>
      <c r="AN4" s="4" t="s">
        <v>355</v>
      </c>
      <c r="AO4" s="4" t="s">
        <v>356</v>
      </c>
      <c r="AP4" s="4" t="s">
        <v>357</v>
      </c>
      <c r="AQ4" s="4" t="s">
        <v>358</v>
      </c>
      <c r="AR4" s="2">
        <v>2</v>
      </c>
      <c r="AS4" s="11">
        <f t="shared" ca="1" si="7"/>
        <v>78.83404255319148</v>
      </c>
      <c r="AT4" s="11">
        <f t="shared" ca="1" si="5"/>
        <v>59.251063829787228</v>
      </c>
      <c r="AU4" s="11">
        <f t="shared" ca="1" si="5"/>
        <v>47.501418437147855</v>
      </c>
      <c r="AV4" s="11">
        <f t="shared" ca="1" si="5"/>
        <v>39.668439709890869</v>
      </c>
      <c r="AW4" s="11">
        <f t="shared" ca="1" si="5"/>
        <v>34.073556218160711</v>
      </c>
      <c r="AX4" s="11">
        <f t="shared" ca="1" si="5"/>
        <v>29.877482247029512</v>
      </c>
      <c r="AY4" s="4">
        <v>36.486548019123973</v>
      </c>
      <c r="BD4" s="1">
        <v>1.276595744680851E-2</v>
      </c>
      <c r="BE4" s="1">
        <v>0.19251336898395721</v>
      </c>
      <c r="BF4" s="1">
        <v>0.17910447761194029</v>
      </c>
      <c r="BG4" s="1">
        <v>0.58255451713395634</v>
      </c>
    </row>
    <row r="5" spans="1:59" x14ac:dyDescent="0.25">
      <c r="A5" s="2">
        <v>1</v>
      </c>
      <c r="B5" s="2">
        <v>196</v>
      </c>
      <c r="C5" s="4">
        <v>81</v>
      </c>
      <c r="D5" s="5">
        <v>73</v>
      </c>
      <c r="E5" s="6">
        <v>18</v>
      </c>
      <c r="F5" s="7">
        <v>24</v>
      </c>
      <c r="G5" s="1">
        <v>4.2553191489361703E-3</v>
      </c>
      <c r="H5" s="1">
        <f>C5/(C5+D5)</f>
        <v>0.52597402597402598</v>
      </c>
      <c r="I5" s="1">
        <f>E5/(E5+F5)</f>
        <v>0.42857142857142855</v>
      </c>
      <c r="J5" s="1">
        <f>C5/(C5+F5)</f>
        <v>0.77142857142857146</v>
      </c>
      <c r="K5" s="1">
        <f>E5/(E5+D5)</f>
        <v>0.19780219780219779</v>
      </c>
      <c r="L5" s="1">
        <f>C5/(C5+E5)</f>
        <v>0.81818181818181823</v>
      </c>
      <c r="M5" s="1">
        <f>D5/(D5+F5)</f>
        <v>0.75257731958762886</v>
      </c>
      <c r="N5" s="1">
        <f>(C5+E5)/(C5+D5+E5+F5)</f>
        <v>0.50510204081632648</v>
      </c>
      <c r="O5" s="1">
        <f>(C5+F5)/(C5+D5+E5+F5)</f>
        <v>0.5357142857142857</v>
      </c>
      <c r="P5" s="1">
        <f>(C5+D5)/(C5+D5+E5+F5)</f>
        <v>0.7857142857142857</v>
      </c>
      <c r="S5" s="2">
        <v>4.2553191489361703E-3</v>
      </c>
      <c r="T5" s="1">
        <v>0.5357142857142857</v>
      </c>
      <c r="U5" s="1">
        <v>0.7857142857142857</v>
      </c>
      <c r="V5" s="5" cm="1">
        <f t="array" ref="V5:W239">_xlfn._xlws.SORT(T5:U239,1,1)</f>
        <v>0.34862385321100919</v>
      </c>
      <c r="W5" s="4">
        <v>0.6330275229357798</v>
      </c>
      <c r="X5" s="22">
        <f ca="1">$AY$10+$AY$11*S5+$AY$12*POWER(S5,2)+$AY$13*POWER(S5,3)+$AY$14*POWER(S5,4)+$AY$15*POWER(S5,5)</f>
        <v>0.69574682759817608</v>
      </c>
      <c r="Y5" s="8">
        <f ca="1">W5-X5</f>
        <v>-6.271930466239628E-2</v>
      </c>
      <c r="Z5" s="5" cm="1">
        <f t="array" aca="1" ref="Z5:Z239" ca="1">_xlfn._xlws.SORT(Y5:Y239)</f>
        <v>-0.25650776412880144</v>
      </c>
      <c r="AA5" s="1">
        <f>POWER($S5,AA$3)</f>
        <v>1</v>
      </c>
      <c r="AB5" s="1">
        <f t="shared" ref="AB5:AK20" si="8">POWER($S5,AB$3)</f>
        <v>4.2553191489361703E-3</v>
      </c>
      <c r="AC5" s="1">
        <f t="shared" si="8"/>
        <v>1.8107741059302852E-5</v>
      </c>
      <c r="AD5" s="1">
        <f t="shared" si="8"/>
        <v>7.7054217273629152E-8</v>
      </c>
      <c r="AE5" s="1">
        <f t="shared" si="8"/>
        <v>3.2789028627076239E-10</v>
      </c>
      <c r="AF5" s="1">
        <f t="shared" si="8"/>
        <v>1.3952778139181378E-12</v>
      </c>
      <c r="AG5" s="1">
        <f t="shared" si="8"/>
        <v>5.9373523996516506E-15</v>
      </c>
      <c r="AH5" s="1">
        <f t="shared" si="8"/>
        <v>2.5265329360219787E-17</v>
      </c>
      <c r="AI5" s="1">
        <f t="shared" si="8"/>
        <v>1.0751203983072251E-19</v>
      </c>
      <c r="AJ5" s="1">
        <f t="shared" si="8"/>
        <v>4.5749804183286171E-22</v>
      </c>
      <c r="AK5" s="1">
        <f t="shared" si="8"/>
        <v>1.9468001780121776E-24</v>
      </c>
      <c r="AL5" s="1">
        <f>$W5*AA5</f>
        <v>0.6330275229357798</v>
      </c>
      <c r="AM5" s="1">
        <f t="shared" ref="AM5:AQ5" si="9">$W5*AB5</f>
        <v>2.6937341401522545E-3</v>
      </c>
      <c r="AN5" s="1">
        <f t="shared" si="9"/>
        <v>1.1462698468732997E-5</v>
      </c>
      <c r="AO5" s="1">
        <f t="shared" si="9"/>
        <v>4.8777440292480836E-8</v>
      </c>
      <c r="AP5" s="1">
        <f t="shared" si="9"/>
        <v>2.0756357571268445E-10</v>
      </c>
      <c r="AQ5" s="1">
        <f t="shared" si="9"/>
        <v>8.8324925835184864E-13</v>
      </c>
      <c r="AR5" s="2">
        <v>3</v>
      </c>
      <c r="AS5" s="11">
        <f t="shared" ca="1" si="7"/>
        <v>59.251063829787228</v>
      </c>
      <c r="AT5" s="11">
        <f t="shared" ca="1" si="5"/>
        <v>47.501418437147855</v>
      </c>
      <c r="AU5" s="11">
        <f t="shared" ca="1" si="5"/>
        <v>39.668439709890869</v>
      </c>
      <c r="AV5" s="11">
        <f t="shared" ca="1" si="5"/>
        <v>34.073556218160711</v>
      </c>
      <c r="AW5" s="11">
        <f t="shared" ca="1" si="5"/>
        <v>29.877482247029512</v>
      </c>
      <c r="AX5" s="11">
        <f t="shared" ca="1" si="5"/>
        <v>26.613947954585406</v>
      </c>
      <c r="AY5" s="4">
        <v>26.469954707883996</v>
      </c>
      <c r="BD5" s="1">
        <v>1.7021276595744681E-2</v>
      </c>
      <c r="BE5" s="1">
        <v>0.19502074688796681</v>
      </c>
      <c r="BF5" s="1">
        <v>0.17886178861788618</v>
      </c>
      <c r="BG5" s="1">
        <v>0.66208791208791207</v>
      </c>
    </row>
    <row r="6" spans="1:59" x14ac:dyDescent="0.25">
      <c r="A6" s="2">
        <f>1+A5</f>
        <v>2</v>
      </c>
      <c r="B6" s="2">
        <v>662</v>
      </c>
      <c r="C6" s="4">
        <v>135</v>
      </c>
      <c r="D6" s="5">
        <v>131</v>
      </c>
      <c r="E6" s="6">
        <v>216</v>
      </c>
      <c r="F6" s="7">
        <v>180</v>
      </c>
      <c r="G6" s="1">
        <v>8.5106382978723406E-3</v>
      </c>
      <c r="H6" s="1">
        <f t="shared" ref="H6:H69" si="10">C6/(C6+D6)</f>
        <v>0.50751879699248126</v>
      </c>
      <c r="I6" s="1">
        <f t="shared" ref="I6:I69" si="11">E6/(E6+F6)</f>
        <v>0.54545454545454541</v>
      </c>
      <c r="J6" s="1">
        <f t="shared" ref="J6:J69" si="12">C6/(C6+F6)</f>
        <v>0.42857142857142855</v>
      </c>
      <c r="K6" s="1">
        <f t="shared" ref="K6:K69" si="13">E6/(E6+D6)</f>
        <v>0.62247838616714701</v>
      </c>
      <c r="L6" s="1">
        <f t="shared" ref="L6:L69" si="14">C6/(C6+E6)</f>
        <v>0.38461538461538464</v>
      </c>
      <c r="M6" s="1">
        <f t="shared" ref="M6:M69" si="15">D6/(D6+F6)</f>
        <v>0.4212218649517685</v>
      </c>
      <c r="N6" s="1">
        <f t="shared" ref="N6:N69" si="16">(C6+E6)/(C6+D6+E6+F6)</f>
        <v>0.53021148036253773</v>
      </c>
      <c r="O6" s="1">
        <f t="shared" ref="O6:O69" si="17">(C6+F6)/(C6+D6+E6+F6)</f>
        <v>0.47583081570996977</v>
      </c>
      <c r="P6" s="1">
        <f t="shared" ref="P6:P69" si="18">(C6+D6)/(C6+D6+E6+F6)</f>
        <v>0.40181268882175225</v>
      </c>
      <c r="S6" s="2">
        <v>8.5106382978723406E-3</v>
      </c>
      <c r="T6" s="1">
        <v>0.47583081570996977</v>
      </c>
      <c r="U6" s="1">
        <v>0.40181268882175225</v>
      </c>
      <c r="V6" s="5">
        <v>0.35446685878962536</v>
      </c>
      <c r="W6" s="4">
        <v>0.72334293948126804</v>
      </c>
      <c r="X6" s="22">
        <f t="shared" ref="X6:X69" ca="1" si="19">$AY$10+$AY$11*S6+$AY$12*POWER(S6,2)+$AY$13*POWER(S6,3)+$AY$14*POWER(S6,4)+$AY$15*POWER(S6,5)</f>
        <v>0.69310949464798022</v>
      </c>
      <c r="Y6" s="8">
        <f t="shared" ref="Y6:Y69" ca="1" si="20">W6-X6</f>
        <v>3.0233444833287826E-2</v>
      </c>
      <c r="Z6" s="5">
        <f ca="1"/>
        <v>-0.25222921116746189</v>
      </c>
      <c r="AA6" s="1">
        <f t="shared" ref="AA6:AK42" si="21">POWER($S6,AA$3)</f>
        <v>1</v>
      </c>
      <c r="AB6" s="1">
        <f t="shared" si="8"/>
        <v>8.5106382978723406E-3</v>
      </c>
      <c r="AC6" s="1">
        <f t="shared" si="8"/>
        <v>7.2430964237211407E-5</v>
      </c>
      <c r="AD6" s="1">
        <f t="shared" si="8"/>
        <v>6.1643373818903322E-7</v>
      </c>
      <c r="AE6" s="1">
        <f t="shared" si="8"/>
        <v>5.2462445803321982E-9</v>
      </c>
      <c r="AF6" s="1">
        <f t="shared" si="8"/>
        <v>4.4648890045380409E-11</v>
      </c>
      <c r="AG6" s="1">
        <f t="shared" si="8"/>
        <v>3.7999055357770564E-13</v>
      </c>
      <c r="AH6" s="1">
        <f t="shared" si="8"/>
        <v>3.2339621581081327E-15</v>
      </c>
      <c r="AI6" s="1">
        <f t="shared" si="8"/>
        <v>2.7523082196664963E-17</v>
      </c>
      <c r="AJ6" s="1">
        <f t="shared" si="8"/>
        <v>2.342389974184252E-19</v>
      </c>
      <c r="AK6" s="1">
        <f t="shared" si="8"/>
        <v>1.9935233822844698E-21</v>
      </c>
      <c r="AL6" s="1">
        <f t="shared" ref="AL6:AL69" si="22">$W6*AA6</f>
        <v>0.72334293948126804</v>
      </c>
      <c r="AM6" s="1">
        <f t="shared" ref="AM6:AM69" si="23">$W6*AB6</f>
        <v>6.1561101232448347E-3</v>
      </c>
      <c r="AN6" s="1">
        <f t="shared" ref="AN6:AN69" si="24">$W6*AC6</f>
        <v>5.2392426580807098E-5</v>
      </c>
      <c r="AO6" s="1">
        <f t="shared" ref="AO6:AO69" si="25">$W6*AD6</f>
        <v>4.4589299217708169E-7</v>
      </c>
      <c r="AP6" s="1">
        <f t="shared" ref="AP6:AP69" si="26">$W6*AE6</f>
        <v>3.7948339759751639E-9</v>
      </c>
      <c r="AQ6" s="1">
        <f t="shared" ref="AQ6:AQ69" si="27">$W6*AF6</f>
        <v>3.2296459370001389E-11</v>
      </c>
      <c r="AR6" s="2">
        <v>4</v>
      </c>
      <c r="AS6" s="11">
        <f t="shared" ca="1" si="7"/>
        <v>47.501418437147855</v>
      </c>
      <c r="AT6" s="11">
        <f t="shared" ca="1" si="5"/>
        <v>39.668439709890869</v>
      </c>
      <c r="AU6" s="11">
        <f t="shared" ca="1" si="5"/>
        <v>34.073556218160711</v>
      </c>
      <c r="AV6" s="11">
        <f t="shared" ca="1" si="5"/>
        <v>29.877482247029512</v>
      </c>
      <c r="AW6" s="11">
        <f t="shared" ca="1" si="5"/>
        <v>26.613947954585406</v>
      </c>
      <c r="AX6" s="11">
        <f t="shared" ca="1" si="5"/>
        <v>24.003191435424441</v>
      </c>
      <c r="AY6" s="4">
        <v>20.735210635052866</v>
      </c>
      <c r="BD6" s="1">
        <v>2.1276595744680851E-2</v>
      </c>
      <c r="BE6" s="1">
        <v>0.21115537848605578</v>
      </c>
      <c r="BF6" s="1">
        <v>0.27083333333333331</v>
      </c>
      <c r="BG6" s="1">
        <v>0.72334293948126804</v>
      </c>
    </row>
    <row r="7" spans="1:59" x14ac:dyDescent="0.25">
      <c r="A7" s="2">
        <f t="shared" ref="A7:A70" si="28">1+A6</f>
        <v>3</v>
      </c>
      <c r="B7" s="2">
        <v>264</v>
      </c>
      <c r="C7" s="4">
        <v>39</v>
      </c>
      <c r="D7" s="5">
        <v>40</v>
      </c>
      <c r="E7" s="6">
        <v>79</v>
      </c>
      <c r="F7" s="7">
        <v>106</v>
      </c>
      <c r="G7" s="1">
        <v>1.276595744680851E-2</v>
      </c>
      <c r="H7" s="1">
        <f t="shared" si="10"/>
        <v>0.49367088607594939</v>
      </c>
      <c r="I7" s="1">
        <f t="shared" si="11"/>
        <v>0.42702702702702705</v>
      </c>
      <c r="J7" s="1">
        <f t="shared" si="12"/>
        <v>0.26896551724137929</v>
      </c>
      <c r="K7" s="1">
        <f t="shared" si="13"/>
        <v>0.66386554621848737</v>
      </c>
      <c r="L7" s="1">
        <f t="shared" si="14"/>
        <v>0.33050847457627119</v>
      </c>
      <c r="M7" s="1">
        <f t="shared" si="15"/>
        <v>0.27397260273972601</v>
      </c>
      <c r="N7" s="1">
        <f t="shared" si="16"/>
        <v>0.44696969696969696</v>
      </c>
      <c r="O7" s="1">
        <f t="shared" si="17"/>
        <v>0.5492424242424242</v>
      </c>
      <c r="P7" s="1">
        <f t="shared" si="18"/>
        <v>0.29924242424242425</v>
      </c>
      <c r="S7" s="2">
        <v>1.276595744680851E-2</v>
      </c>
      <c r="T7" s="1">
        <v>0.5492424242424242</v>
      </c>
      <c r="U7" s="1">
        <v>0.29924242424242425</v>
      </c>
      <c r="V7" s="5">
        <v>0.38150289017341038</v>
      </c>
      <c r="W7" s="4">
        <v>0.6445086705202312</v>
      </c>
      <c r="X7" s="22">
        <f t="shared" ca="1" si="19"/>
        <v>0.69058931638601917</v>
      </c>
      <c r="Y7" s="8">
        <f t="shared" ca="1" si="20"/>
        <v>-4.6080645865787973E-2</v>
      </c>
      <c r="Z7" s="5">
        <f ca="1"/>
        <v>-0.2491358569698201</v>
      </c>
      <c r="AA7" s="1">
        <f t="shared" si="21"/>
        <v>1</v>
      </c>
      <c r="AB7" s="1">
        <f t="shared" si="8"/>
        <v>1.276595744680851E-2</v>
      </c>
      <c r="AC7" s="1">
        <f t="shared" si="8"/>
        <v>1.6296966953372564E-4</v>
      </c>
      <c r="AD7" s="1">
        <f t="shared" si="8"/>
        <v>2.0804638663879866E-6</v>
      </c>
      <c r="AE7" s="1">
        <f t="shared" si="8"/>
        <v>2.6559113187931742E-8</v>
      </c>
      <c r="AF7" s="1">
        <f t="shared" si="8"/>
        <v>3.3905250878210734E-10</v>
      </c>
      <c r="AG7" s="1">
        <f t="shared" si="8"/>
        <v>4.3283298993460507E-12</v>
      </c>
      <c r="AH7" s="1">
        <f t="shared" si="8"/>
        <v>5.525527531080064E-14</v>
      </c>
      <c r="AI7" s="1">
        <f t="shared" si="8"/>
        <v>7.0538649332936975E-16</v>
      </c>
      <c r="AJ7" s="1">
        <f t="shared" si="8"/>
        <v>9.0049339573962087E-18</v>
      </c>
      <c r="AK7" s="1">
        <f t="shared" si="8"/>
        <v>1.1495660371144096E-19</v>
      </c>
      <c r="AL7" s="1">
        <f t="shared" si="22"/>
        <v>0.6445086705202312</v>
      </c>
      <c r="AM7" s="1">
        <f t="shared" si="23"/>
        <v>8.2277702619603984E-3</v>
      </c>
      <c r="AN7" s="1">
        <f t="shared" si="24"/>
        <v>1.0503536504630293E-4</v>
      </c>
      <c r="AO7" s="1">
        <f t="shared" si="25"/>
        <v>1.3408770005911013E-6</v>
      </c>
      <c r="AP7" s="1">
        <f t="shared" si="26"/>
        <v>1.7117578730950228E-8</v>
      </c>
      <c r="AQ7" s="1">
        <f t="shared" si="27"/>
        <v>2.1852228167170501E-10</v>
      </c>
      <c r="AR7" s="2">
        <v>5</v>
      </c>
      <c r="AS7" s="11">
        <f t="shared" ca="1" si="7"/>
        <v>39.668439709890869</v>
      </c>
      <c r="AT7" s="11">
        <f t="shared" ca="1" si="5"/>
        <v>34.073556218160711</v>
      </c>
      <c r="AU7" s="11">
        <f t="shared" ca="1" si="5"/>
        <v>29.877482247029512</v>
      </c>
      <c r="AV7" s="11">
        <f t="shared" ca="1" si="5"/>
        <v>26.613947954585406</v>
      </c>
      <c r="AW7" s="11">
        <f t="shared" ca="1" si="5"/>
        <v>24.003191435424441</v>
      </c>
      <c r="AX7" s="11">
        <f t="shared" ca="1" si="5"/>
        <v>21.867182385874319</v>
      </c>
      <c r="AY7" s="4">
        <v>17.041604843306111</v>
      </c>
      <c r="BD7" s="1">
        <v>2.553191489361702E-2</v>
      </c>
      <c r="BE7" s="1">
        <v>0.22140221402214022</v>
      </c>
      <c r="BF7" s="1">
        <v>0.27192982456140352</v>
      </c>
      <c r="BG7" s="1">
        <v>0.54308617234468937</v>
      </c>
    </row>
    <row r="8" spans="1:59" x14ac:dyDescent="0.25">
      <c r="A8" s="2">
        <f t="shared" si="28"/>
        <v>4</v>
      </c>
      <c r="B8" s="2">
        <v>264</v>
      </c>
      <c r="C8" s="4">
        <v>53</v>
      </c>
      <c r="D8" s="5">
        <v>41</v>
      </c>
      <c r="E8" s="6">
        <v>68</v>
      </c>
      <c r="F8" s="7">
        <v>102</v>
      </c>
      <c r="G8" s="1">
        <v>1.7021276595744681E-2</v>
      </c>
      <c r="H8" s="1">
        <f t="shared" si="10"/>
        <v>0.56382978723404253</v>
      </c>
      <c r="I8" s="1">
        <f t="shared" si="11"/>
        <v>0.4</v>
      </c>
      <c r="J8" s="1">
        <f t="shared" si="12"/>
        <v>0.34193548387096773</v>
      </c>
      <c r="K8" s="1">
        <f t="shared" si="13"/>
        <v>0.62385321100917435</v>
      </c>
      <c r="L8" s="1">
        <f t="shared" si="14"/>
        <v>0.43801652892561982</v>
      </c>
      <c r="M8" s="1">
        <f t="shared" si="15"/>
        <v>0.28671328671328672</v>
      </c>
      <c r="N8" s="1">
        <f t="shared" si="16"/>
        <v>0.45833333333333331</v>
      </c>
      <c r="O8" s="1">
        <f t="shared" si="17"/>
        <v>0.58712121212121215</v>
      </c>
      <c r="P8" s="1">
        <f t="shared" si="18"/>
        <v>0.35606060606060608</v>
      </c>
      <c r="S8" s="2">
        <v>1.7021276595744681E-2</v>
      </c>
      <c r="T8" s="1">
        <v>0.58712121212121215</v>
      </c>
      <c r="U8" s="1">
        <v>0.35606060606060608</v>
      </c>
      <c r="V8" s="5">
        <v>0.4</v>
      </c>
      <c r="W8" s="4">
        <v>0.58888888888888891</v>
      </c>
      <c r="X8" s="22">
        <f t="shared" ca="1" si="19"/>
        <v>0.68818192699306435</v>
      </c>
      <c r="Y8" s="8">
        <f t="shared" ca="1" si="20"/>
        <v>-9.9293038104175446E-2</v>
      </c>
      <c r="Z8" s="5">
        <f ca="1"/>
        <v>-0.24445703421993092</v>
      </c>
      <c r="AA8" s="1">
        <f t="shared" si="21"/>
        <v>1</v>
      </c>
      <c r="AB8" s="1">
        <f t="shared" si="8"/>
        <v>1.7021276595744681E-2</v>
      </c>
      <c r="AC8" s="1">
        <f t="shared" si="8"/>
        <v>2.8972385694884563E-4</v>
      </c>
      <c r="AD8" s="1">
        <f t="shared" si="8"/>
        <v>4.9314699055122657E-6</v>
      </c>
      <c r="AE8" s="1">
        <f t="shared" si="8"/>
        <v>8.3939913285315171E-8</v>
      </c>
      <c r="AF8" s="1">
        <f t="shared" si="8"/>
        <v>1.4287644814521731E-9</v>
      </c>
      <c r="AG8" s="1">
        <f t="shared" si="8"/>
        <v>2.4319395428973161E-11</v>
      </c>
      <c r="AH8" s="1">
        <f t="shared" si="8"/>
        <v>4.1394715623784098E-13</v>
      </c>
      <c r="AI8" s="1">
        <f t="shared" si="8"/>
        <v>7.0459090423462304E-15</v>
      </c>
      <c r="AJ8" s="1">
        <f t="shared" si="8"/>
        <v>1.199303666782337E-16</v>
      </c>
      <c r="AK8" s="1">
        <f t="shared" si="8"/>
        <v>2.0413679434592971E-18</v>
      </c>
      <c r="AL8" s="1">
        <f t="shared" si="22"/>
        <v>0.58888888888888891</v>
      </c>
      <c r="AM8" s="1">
        <f t="shared" si="23"/>
        <v>1.0023640661938536E-2</v>
      </c>
      <c r="AN8" s="1">
        <f t="shared" si="24"/>
        <v>1.7061516020320909E-4</v>
      </c>
      <c r="AO8" s="1">
        <f t="shared" si="25"/>
        <v>2.9040878332461123E-6</v>
      </c>
      <c r="AP8" s="1">
        <f t="shared" si="26"/>
        <v>4.9431282268018938E-8</v>
      </c>
      <c r="AQ8" s="1">
        <f t="shared" si="27"/>
        <v>8.4138352796627974E-10</v>
      </c>
      <c r="BD8" s="1">
        <v>2.9787234042553193E-2</v>
      </c>
      <c r="BE8" s="1">
        <v>0.24031007751937986</v>
      </c>
      <c r="BF8" s="1">
        <v>0.22426470588235295</v>
      </c>
      <c r="BG8" s="1">
        <v>0.48679245283018868</v>
      </c>
    </row>
    <row r="9" spans="1:59" x14ac:dyDescent="0.25">
      <c r="A9" s="2">
        <f t="shared" si="28"/>
        <v>5</v>
      </c>
      <c r="B9" s="2">
        <v>417</v>
      </c>
      <c r="C9" s="4">
        <v>73</v>
      </c>
      <c r="D9" s="5">
        <v>66</v>
      </c>
      <c r="E9" s="6">
        <v>119</v>
      </c>
      <c r="F9" s="7">
        <v>159</v>
      </c>
      <c r="G9" s="1">
        <v>2.1276595744680851E-2</v>
      </c>
      <c r="H9" s="1">
        <f t="shared" si="10"/>
        <v>0.52517985611510787</v>
      </c>
      <c r="I9" s="1">
        <f t="shared" si="11"/>
        <v>0.42805755395683454</v>
      </c>
      <c r="J9" s="1">
        <f t="shared" si="12"/>
        <v>0.31465517241379309</v>
      </c>
      <c r="K9" s="1">
        <f t="shared" si="13"/>
        <v>0.64324324324324322</v>
      </c>
      <c r="L9" s="1">
        <f t="shared" si="14"/>
        <v>0.38020833333333331</v>
      </c>
      <c r="M9" s="1">
        <f t="shared" si="15"/>
        <v>0.29333333333333333</v>
      </c>
      <c r="N9" s="1">
        <f t="shared" si="16"/>
        <v>0.46043165467625902</v>
      </c>
      <c r="O9" s="1">
        <f t="shared" si="17"/>
        <v>0.55635491606714627</v>
      </c>
      <c r="P9" s="1">
        <f t="shared" si="18"/>
        <v>0.33333333333333331</v>
      </c>
      <c r="S9" s="2">
        <v>2.1276595744680851E-2</v>
      </c>
      <c r="T9" s="1">
        <v>0.55635491606714627</v>
      </c>
      <c r="U9" s="1">
        <v>0.33333333333333331</v>
      </c>
      <c r="V9" s="5">
        <v>0.40659340659340659</v>
      </c>
      <c r="W9" s="4">
        <v>0.66208791208791207</v>
      </c>
      <c r="X9" s="22">
        <f t="shared" ca="1" si="19"/>
        <v>0.68588304405525957</v>
      </c>
      <c r="Y9" s="8">
        <f t="shared" ca="1" si="20"/>
        <v>-2.3795131967347505E-2</v>
      </c>
      <c r="Z9" s="5">
        <f ca="1"/>
        <v>-0.22968949289643814</v>
      </c>
      <c r="AA9" s="1">
        <f t="shared" si="21"/>
        <v>1</v>
      </c>
      <c r="AB9" s="1">
        <f t="shared" si="8"/>
        <v>2.1276595744680851E-2</v>
      </c>
      <c r="AC9" s="1">
        <f t="shared" si="8"/>
        <v>4.526935264825713E-4</v>
      </c>
      <c r="AD9" s="1">
        <f t="shared" si="8"/>
        <v>9.6317771592036442E-6</v>
      </c>
      <c r="AE9" s="1">
        <f t="shared" si="8"/>
        <v>2.0493142891922648E-7</v>
      </c>
      <c r="AF9" s="1">
        <f t="shared" si="8"/>
        <v>4.3602431684941807E-9</v>
      </c>
      <c r="AG9" s="1">
        <f t="shared" si="8"/>
        <v>9.2771131244557027E-11</v>
      </c>
      <c r="AH9" s="1">
        <f t="shared" si="8"/>
        <v>1.9738538562671706E-12</v>
      </c>
      <c r="AI9" s="1">
        <f t="shared" si="8"/>
        <v>4.1996890558875976E-14</v>
      </c>
      <c r="AJ9" s="1">
        <f t="shared" si="8"/>
        <v>8.9355086295480803E-16</v>
      </c>
      <c r="AK9" s="1">
        <f t="shared" si="8"/>
        <v>1.9011720488400169E-17</v>
      </c>
      <c r="AL9" s="1">
        <f t="shared" si="22"/>
        <v>0.66208791208791207</v>
      </c>
      <c r="AM9" s="1">
        <f t="shared" si="23"/>
        <v>1.4086976852934299E-2</v>
      </c>
      <c r="AN9" s="1">
        <f t="shared" si="24"/>
        <v>2.9972291176455956E-4</v>
      </c>
      <c r="AO9" s="1">
        <f t="shared" si="25"/>
        <v>6.377083229033182E-6</v>
      </c>
      <c r="AP9" s="1">
        <f t="shared" si="26"/>
        <v>1.3568262189432302E-7</v>
      </c>
      <c r="AQ9" s="1">
        <f t="shared" si="27"/>
        <v>2.8868642956238943E-9</v>
      </c>
      <c r="AR9" s="2" t="s">
        <v>253</v>
      </c>
      <c r="AS9" s="2">
        <v>0</v>
      </c>
      <c r="AT9" s="2">
        <v>1</v>
      </c>
      <c r="AU9" s="2">
        <v>2</v>
      </c>
      <c r="AV9" s="2">
        <v>3</v>
      </c>
      <c r="AW9" s="2">
        <v>4</v>
      </c>
      <c r="AX9" s="2">
        <v>5</v>
      </c>
      <c r="AY9" s="4" t="s">
        <v>347</v>
      </c>
      <c r="BD9" s="1">
        <v>3.4042553191489362E-2</v>
      </c>
      <c r="BE9" s="1">
        <v>0.24081632653061225</v>
      </c>
      <c r="BF9" s="1">
        <v>0.23931623931623933</v>
      </c>
      <c r="BG9" s="1">
        <v>0.67679558011049723</v>
      </c>
    </row>
    <row r="10" spans="1:59" x14ac:dyDescent="0.25">
      <c r="A10" s="2">
        <f t="shared" si="28"/>
        <v>6</v>
      </c>
      <c r="B10" s="2">
        <v>342</v>
      </c>
      <c r="C10" s="4">
        <v>83</v>
      </c>
      <c r="D10" s="5">
        <v>71</v>
      </c>
      <c r="E10" s="6">
        <v>83</v>
      </c>
      <c r="F10" s="7">
        <v>105</v>
      </c>
      <c r="G10" s="1">
        <v>2.553191489361702E-2</v>
      </c>
      <c r="H10" s="1">
        <f t="shared" si="10"/>
        <v>0.53896103896103897</v>
      </c>
      <c r="I10" s="1">
        <f t="shared" si="11"/>
        <v>0.44148936170212766</v>
      </c>
      <c r="J10" s="1">
        <f t="shared" si="12"/>
        <v>0.44148936170212766</v>
      </c>
      <c r="K10" s="1">
        <f t="shared" si="13"/>
        <v>0.53896103896103897</v>
      </c>
      <c r="L10" s="1">
        <f t="shared" si="14"/>
        <v>0.5</v>
      </c>
      <c r="M10" s="1">
        <f t="shared" si="15"/>
        <v>0.40340909090909088</v>
      </c>
      <c r="N10" s="1">
        <f t="shared" si="16"/>
        <v>0.4853801169590643</v>
      </c>
      <c r="O10" s="1">
        <f t="shared" si="17"/>
        <v>0.54970760233918126</v>
      </c>
      <c r="P10" s="1">
        <f t="shared" si="18"/>
        <v>0.45029239766081869</v>
      </c>
      <c r="S10" s="2">
        <v>2.553191489361702E-2</v>
      </c>
      <c r="T10" s="1">
        <v>0.54970760233918126</v>
      </c>
      <c r="U10" s="1">
        <v>0.45029239766081869</v>
      </c>
      <c r="V10" s="5">
        <v>0.40883977900552487</v>
      </c>
      <c r="W10" s="4">
        <v>0.67679558011049723</v>
      </c>
      <c r="X10" s="22">
        <f t="shared" ca="1" si="19"/>
        <v>0.68368846788033333</v>
      </c>
      <c r="Y10" s="8">
        <f t="shared" ca="1" si="20"/>
        <v>-6.892887769836098E-3</v>
      </c>
      <c r="Z10" s="10">
        <f ca="1"/>
        <v>-0.21733951099197218</v>
      </c>
      <c r="AA10" s="1">
        <f t="shared" si="21"/>
        <v>1</v>
      </c>
      <c r="AB10" s="1">
        <f t="shared" si="8"/>
        <v>2.553191489361702E-2</v>
      </c>
      <c r="AC10" s="1">
        <f t="shared" si="8"/>
        <v>6.5187867813490256E-4</v>
      </c>
      <c r="AD10" s="1">
        <f t="shared" si="8"/>
        <v>1.6643710931103893E-5</v>
      </c>
      <c r="AE10" s="1">
        <f t="shared" si="8"/>
        <v>4.2494581100690787E-7</v>
      </c>
      <c r="AF10" s="1">
        <f t="shared" si="8"/>
        <v>1.0849680281027435E-8</v>
      </c>
      <c r="AG10" s="1">
        <f t="shared" si="8"/>
        <v>2.7701311355814724E-10</v>
      </c>
      <c r="AH10" s="1">
        <f t="shared" si="8"/>
        <v>7.0726752397824819E-12</v>
      </c>
      <c r="AI10" s="1">
        <f t="shared" si="8"/>
        <v>1.8057894229231866E-13</v>
      </c>
      <c r="AJ10" s="1">
        <f t="shared" si="8"/>
        <v>4.6105261861868589E-15</v>
      </c>
      <c r="AK10" s="1">
        <f t="shared" si="8"/>
        <v>1.1771556220051554E-16</v>
      </c>
      <c r="AL10" s="1">
        <f t="shared" si="22"/>
        <v>0.67679558011049723</v>
      </c>
      <c r="AM10" s="1">
        <f t="shared" si="23"/>
        <v>1.7279887151757375E-2</v>
      </c>
      <c r="AN10" s="1">
        <f t="shared" si="24"/>
        <v>4.4118860812997549E-4</v>
      </c>
      <c r="AO10" s="1">
        <f t="shared" si="25"/>
        <v>1.1264389994807884E-5</v>
      </c>
      <c r="AP10" s="1">
        <f t="shared" si="26"/>
        <v>2.8760144667594591E-7</v>
      </c>
      <c r="AQ10" s="1">
        <f t="shared" si="27"/>
        <v>7.3430156598113853E-9</v>
      </c>
      <c r="AR10" s="2">
        <v>0</v>
      </c>
      <c r="AS10" s="11" cm="1">
        <f t="array" aca="1" ref="AS10:AX15" ca="1">MINVERSE(AS2:AX7)</f>
        <v>0.16518812467284102</v>
      </c>
      <c r="AT10" s="11">
        <f ca="1"/>
        <v>-2.8838920643985904</v>
      </c>
      <c r="AU10" s="11">
        <f ca="1"/>
        <v>15.346441964279338</v>
      </c>
      <c r="AV10" s="11">
        <f ca="1"/>
        <v>-34.454578524786591</v>
      </c>
      <c r="AW10" s="11">
        <f ca="1"/>
        <v>34.380858293053585</v>
      </c>
      <c r="AX10" s="11">
        <f ca="1"/>
        <v>-12.57954970769469</v>
      </c>
      <c r="AY10" s="4" cm="1">
        <f t="array" aca="1" ref="AY10:AY15" ca="1">MMULT(AS10:AX15,AY2:AY7)</f>
        <v>0.69850576514500062</v>
      </c>
      <c r="BD10" s="1">
        <v>3.8297872340425532E-2</v>
      </c>
      <c r="BE10" s="1">
        <v>0.24229074889867841</v>
      </c>
      <c r="BF10" s="1">
        <v>0.28125</v>
      </c>
      <c r="BG10" s="1">
        <v>0.58656330749354002</v>
      </c>
    </row>
    <row r="11" spans="1:59" x14ac:dyDescent="0.25">
      <c r="A11" s="2">
        <f t="shared" si="28"/>
        <v>7</v>
      </c>
      <c r="B11" s="2">
        <v>218</v>
      </c>
      <c r="C11" s="4">
        <v>75</v>
      </c>
      <c r="D11" s="5">
        <v>44</v>
      </c>
      <c r="E11" s="6">
        <v>57</v>
      </c>
      <c r="F11" s="7">
        <v>42</v>
      </c>
      <c r="G11" s="1">
        <v>2.9787234042553193E-2</v>
      </c>
      <c r="H11" s="1">
        <f t="shared" si="10"/>
        <v>0.63025210084033612</v>
      </c>
      <c r="I11" s="1">
        <f t="shared" si="11"/>
        <v>0.5757575757575758</v>
      </c>
      <c r="J11" s="1">
        <f t="shared" si="12"/>
        <v>0.64102564102564108</v>
      </c>
      <c r="K11" s="1">
        <f t="shared" si="13"/>
        <v>0.5643564356435643</v>
      </c>
      <c r="L11" s="1">
        <f t="shared" si="14"/>
        <v>0.56818181818181823</v>
      </c>
      <c r="M11" s="1">
        <f t="shared" si="15"/>
        <v>0.51162790697674421</v>
      </c>
      <c r="N11" s="1">
        <f t="shared" si="16"/>
        <v>0.60550458715596334</v>
      </c>
      <c r="O11" s="1">
        <f t="shared" si="17"/>
        <v>0.53669724770642202</v>
      </c>
      <c r="P11" s="1">
        <f t="shared" si="18"/>
        <v>0.54587155963302747</v>
      </c>
      <c r="S11" s="2">
        <v>2.9787234042553193E-2</v>
      </c>
      <c r="T11" s="1">
        <v>0.53669724770642202</v>
      </c>
      <c r="U11" s="1">
        <v>0.54587155963302747</v>
      </c>
      <c r="V11" s="5">
        <v>0.41492537313432837</v>
      </c>
      <c r="W11" s="4">
        <v>0.83283582089552244</v>
      </c>
      <c r="X11" s="22">
        <f t="shared" ca="1" si="19"/>
        <v>0.68159408081380768</v>
      </c>
      <c r="Y11" s="8">
        <f t="shared" ca="1" si="20"/>
        <v>0.15124174008171476</v>
      </c>
      <c r="Z11" s="10">
        <f ca="1"/>
        <v>-0.21119503975888571</v>
      </c>
      <c r="AA11" s="1">
        <f t="shared" si="21"/>
        <v>1</v>
      </c>
      <c r="AB11" s="1">
        <f t="shared" si="8"/>
        <v>2.9787234042553193E-2</v>
      </c>
      <c r="AC11" s="1">
        <f t="shared" si="8"/>
        <v>8.8727931190583985E-4</v>
      </c>
      <c r="AD11" s="1">
        <f t="shared" si="8"/>
        <v>2.6429596524854805E-5</v>
      </c>
      <c r="AE11" s="1">
        <f t="shared" si="8"/>
        <v>7.8726457733610066E-7</v>
      </c>
      <c r="AF11" s="1">
        <f t="shared" si="8"/>
        <v>2.345043421852215E-8</v>
      </c>
      <c r="AG11" s="1">
        <f t="shared" si="8"/>
        <v>6.9852357246661719E-10</v>
      </c>
      <c r="AH11" s="1">
        <f t="shared" si="8"/>
        <v>2.0807085137303494E-11</v>
      </c>
      <c r="AI11" s="1">
        <f t="shared" si="8"/>
        <v>6.1978551472818926E-13</v>
      </c>
      <c r="AJ11" s="1">
        <f t="shared" si="8"/>
        <v>1.8461696183392874E-14</v>
      </c>
      <c r="AK11" s="1">
        <f t="shared" si="8"/>
        <v>5.4992286503723458E-16</v>
      </c>
      <c r="AL11" s="1">
        <f t="shared" si="22"/>
        <v>0.83283582089552244</v>
      </c>
      <c r="AM11" s="1">
        <f t="shared" si="23"/>
        <v>2.4807875516036838E-2</v>
      </c>
      <c r="AN11" s="1">
        <f t="shared" si="24"/>
        <v>7.3895799409471447E-4</v>
      </c>
      <c r="AO11" s="1">
        <f t="shared" si="25"/>
        <v>2.2011514717714898E-5</v>
      </c>
      <c r="AP11" s="1">
        <f t="shared" si="26"/>
        <v>6.5566214052767793E-7</v>
      </c>
      <c r="AQ11" s="1">
        <f t="shared" si="27"/>
        <v>1.9530361632739345E-8</v>
      </c>
      <c r="AR11" s="2">
        <v>1</v>
      </c>
      <c r="AS11" s="11">
        <f ca="1"/>
        <v>-2.8838920643945758</v>
      </c>
      <c r="AT11" s="11">
        <f ca="1"/>
        <v>65.888863902453849</v>
      </c>
      <c r="AU11" s="11">
        <f ca="1"/>
        <v>-391.99323749514895</v>
      </c>
      <c r="AV11" s="11">
        <f ca="1"/>
        <v>935.81291337603909</v>
      </c>
      <c r="AW11" s="11">
        <f ca="1"/>
        <v>-970.89753124391473</v>
      </c>
      <c r="AX11" s="11">
        <f ca="1"/>
        <v>364.93342298808949</v>
      </c>
      <c r="AY11" s="4">
        <f ca="1"/>
        <v>-0.66299241214164795</v>
      </c>
      <c r="BD11" s="1">
        <v>4.2553191489361701E-2</v>
      </c>
      <c r="BE11" s="1">
        <v>0.26760563380281688</v>
      </c>
      <c r="BF11" s="1">
        <v>0.18181818181818182</v>
      </c>
      <c r="BG11" s="1">
        <v>0.68269230769230771</v>
      </c>
    </row>
    <row r="12" spans="1:59" x14ac:dyDescent="0.25">
      <c r="A12" s="2">
        <f t="shared" si="28"/>
        <v>8</v>
      </c>
      <c r="B12" s="2">
        <v>136</v>
      </c>
      <c r="C12" s="4">
        <v>45</v>
      </c>
      <c r="D12" s="5">
        <v>41</v>
      </c>
      <c r="E12" s="6">
        <v>19</v>
      </c>
      <c r="F12" s="7">
        <v>31</v>
      </c>
      <c r="G12" s="1">
        <v>3.4042553191489362E-2</v>
      </c>
      <c r="H12" s="1">
        <f t="shared" si="10"/>
        <v>0.52325581395348841</v>
      </c>
      <c r="I12" s="1">
        <f t="shared" si="11"/>
        <v>0.38</v>
      </c>
      <c r="J12" s="1">
        <f t="shared" si="12"/>
        <v>0.59210526315789469</v>
      </c>
      <c r="K12" s="1">
        <f t="shared" si="13"/>
        <v>0.31666666666666665</v>
      </c>
      <c r="L12" s="1">
        <f t="shared" si="14"/>
        <v>0.703125</v>
      </c>
      <c r="M12" s="1">
        <f t="shared" si="15"/>
        <v>0.56944444444444442</v>
      </c>
      <c r="N12" s="1">
        <f t="shared" si="16"/>
        <v>0.47058823529411764</v>
      </c>
      <c r="O12" s="1">
        <f t="shared" si="17"/>
        <v>0.55882352941176472</v>
      </c>
      <c r="P12" s="1">
        <f t="shared" si="18"/>
        <v>0.63235294117647056</v>
      </c>
      <c r="S12" s="2">
        <v>3.4042553191489362E-2</v>
      </c>
      <c r="T12" s="1">
        <v>0.55882352941176472</v>
      </c>
      <c r="U12" s="1">
        <v>0.63235294117647056</v>
      </c>
      <c r="V12" s="5">
        <v>0.4264705882352941</v>
      </c>
      <c r="W12" s="4">
        <v>0.75</v>
      </c>
      <c r="X12" s="22">
        <f t="shared" ca="1" si="19"/>
        <v>0.67959584655520744</v>
      </c>
      <c r="Y12" s="8">
        <f t="shared" ca="1" si="20"/>
        <v>7.0404153444792561E-2</v>
      </c>
      <c r="Z12" s="10">
        <f ca="1"/>
        <v>-0.2095733311385638</v>
      </c>
      <c r="AA12" s="1">
        <f t="shared" si="21"/>
        <v>1</v>
      </c>
      <c r="AB12" s="1">
        <f t="shared" si="8"/>
        <v>3.4042553191489362E-2</v>
      </c>
      <c r="AC12" s="1">
        <f t="shared" si="8"/>
        <v>1.1588954277953825E-3</v>
      </c>
      <c r="AD12" s="1">
        <f t="shared" si="8"/>
        <v>3.9451759244098126E-5</v>
      </c>
      <c r="AE12" s="1">
        <f t="shared" si="8"/>
        <v>1.3430386125650427E-6</v>
      </c>
      <c r="AF12" s="1">
        <f t="shared" si="8"/>
        <v>4.5720463406469539E-8</v>
      </c>
      <c r="AG12" s="1">
        <f t="shared" si="8"/>
        <v>1.5564413074542823E-9</v>
      </c>
      <c r="AH12" s="1">
        <f t="shared" si="8"/>
        <v>5.2985235998443646E-11</v>
      </c>
      <c r="AI12" s="1">
        <f t="shared" si="8"/>
        <v>1.803752714840635E-12</v>
      </c>
      <c r="AJ12" s="1">
        <f t="shared" si="8"/>
        <v>6.1404347739255655E-14</v>
      </c>
      <c r="AK12" s="1">
        <f t="shared" si="8"/>
        <v>2.0903607741023202E-15</v>
      </c>
      <c r="AL12" s="1">
        <f t="shared" si="22"/>
        <v>0.75</v>
      </c>
      <c r="AM12" s="1">
        <f t="shared" si="23"/>
        <v>2.5531914893617023E-2</v>
      </c>
      <c r="AN12" s="1">
        <f t="shared" si="24"/>
        <v>8.6917157084653689E-4</v>
      </c>
      <c r="AO12" s="1">
        <f t="shared" si="25"/>
        <v>2.9588819433073596E-5</v>
      </c>
      <c r="AP12" s="1">
        <f t="shared" si="26"/>
        <v>1.0072789594237821E-6</v>
      </c>
      <c r="AQ12" s="1">
        <f t="shared" si="27"/>
        <v>3.4290347554852154E-8</v>
      </c>
      <c r="AR12" s="2">
        <v>2</v>
      </c>
      <c r="AS12" s="11">
        <f ca="1"/>
        <v>15.346441964235579</v>
      </c>
      <c r="AT12" s="11">
        <f ca="1"/>
        <v>-391.99323749467487</v>
      </c>
      <c r="AU12" s="11">
        <f ca="1"/>
        <v>2482.271273003149</v>
      </c>
      <c r="AV12" s="11">
        <f ca="1"/>
        <v>-6166.276475371772</v>
      </c>
      <c r="AW12" s="11">
        <f ca="1"/>
        <v>6575.9959779345854</v>
      </c>
      <c r="AX12" s="11">
        <f ca="1"/>
        <v>-2522.1407065142548</v>
      </c>
      <c r="AY12" s="4">
        <f ca="1"/>
        <v>3.4828241735885968</v>
      </c>
      <c r="BD12" s="1">
        <v>4.6808510638297871E-2</v>
      </c>
      <c r="BE12" s="1">
        <v>0.2709677419354839</v>
      </c>
      <c r="BF12" s="1">
        <v>0.26582278481012656</v>
      </c>
      <c r="BG12" s="1">
        <v>0.66239316239316237</v>
      </c>
    </row>
    <row r="13" spans="1:59" x14ac:dyDescent="0.25">
      <c r="A13" s="2">
        <f t="shared" si="28"/>
        <v>9</v>
      </c>
      <c r="B13" s="2">
        <v>101</v>
      </c>
      <c r="C13" s="4">
        <v>24</v>
      </c>
      <c r="D13" s="5">
        <v>21</v>
      </c>
      <c r="E13" s="6">
        <v>29</v>
      </c>
      <c r="F13" s="7">
        <v>27</v>
      </c>
      <c r="G13" s="1">
        <v>3.8297872340425532E-2</v>
      </c>
      <c r="H13" s="1">
        <f t="shared" si="10"/>
        <v>0.53333333333333333</v>
      </c>
      <c r="I13" s="1">
        <f t="shared" si="11"/>
        <v>0.5178571428571429</v>
      </c>
      <c r="J13" s="1">
        <f t="shared" si="12"/>
        <v>0.47058823529411764</v>
      </c>
      <c r="K13" s="1">
        <f t="shared" si="13"/>
        <v>0.57999999999999996</v>
      </c>
      <c r="L13" s="1">
        <f t="shared" si="14"/>
        <v>0.45283018867924529</v>
      </c>
      <c r="M13" s="1">
        <f t="shared" si="15"/>
        <v>0.4375</v>
      </c>
      <c r="N13" s="1">
        <f t="shared" si="16"/>
        <v>0.52475247524752477</v>
      </c>
      <c r="O13" s="1">
        <f t="shared" si="17"/>
        <v>0.50495049504950495</v>
      </c>
      <c r="P13" s="1">
        <f t="shared" si="18"/>
        <v>0.44554455445544555</v>
      </c>
      <c r="S13" s="2">
        <v>3.8297872340425532E-2</v>
      </c>
      <c r="T13" s="1">
        <v>0.50495049504950495</v>
      </c>
      <c r="U13" s="1">
        <v>0.44554455445544555</v>
      </c>
      <c r="V13" s="5">
        <v>0.42735042735042733</v>
      </c>
      <c r="W13" s="4">
        <v>0.66239316239316237</v>
      </c>
      <c r="X13" s="22">
        <f t="shared" ca="1" si="19"/>
        <v>0.67768980947427215</v>
      </c>
      <c r="Y13" s="8">
        <f t="shared" ca="1" si="20"/>
        <v>-1.5296647081109782E-2</v>
      </c>
      <c r="Z13" s="10">
        <f ca="1"/>
        <v>-0.20432359433030162</v>
      </c>
      <c r="AA13" s="1">
        <f t="shared" si="21"/>
        <v>1</v>
      </c>
      <c r="AB13" s="1">
        <f t="shared" si="8"/>
        <v>3.8297872340425532E-2</v>
      </c>
      <c r="AC13" s="1">
        <f t="shared" si="8"/>
        <v>1.4667270258035309E-3</v>
      </c>
      <c r="AD13" s="1">
        <f t="shared" si="8"/>
        <v>5.6172524392475654E-5</v>
      </c>
      <c r="AE13" s="1">
        <f t="shared" si="8"/>
        <v>2.1512881682224714E-6</v>
      </c>
      <c r="AF13" s="1">
        <f t="shared" si="8"/>
        <v>8.2389759634052096E-8</v>
      </c>
      <c r="AG13" s="1">
        <f t="shared" si="8"/>
        <v>3.1553524966232716E-9</v>
      </c>
      <c r="AH13" s="1">
        <f t="shared" si="8"/>
        <v>1.2084328710472105E-10</v>
      </c>
      <c r="AI13" s="1">
        <f t="shared" si="8"/>
        <v>4.6280407827339967E-12</v>
      </c>
      <c r="AJ13" s="1">
        <f t="shared" si="8"/>
        <v>1.7724411508342966E-13</v>
      </c>
      <c r="AK13" s="1">
        <f t="shared" si="8"/>
        <v>6.7880724925568799E-15</v>
      </c>
      <c r="AL13" s="1">
        <f t="shared" si="22"/>
        <v>0.66239316239316237</v>
      </c>
      <c r="AM13" s="1">
        <f t="shared" si="23"/>
        <v>2.5368248772504091E-2</v>
      </c>
      <c r="AN13" s="1">
        <f t="shared" si="24"/>
        <v>9.7154995298951829E-4</v>
      </c>
      <c r="AO13" s="1">
        <f t="shared" si="25"/>
        <v>3.7208296071938999E-5</v>
      </c>
      <c r="AP13" s="1">
        <f t="shared" si="26"/>
        <v>1.4249985729678764E-6</v>
      </c>
      <c r="AQ13" s="1">
        <f t="shared" si="27"/>
        <v>5.4574413432812282E-8</v>
      </c>
      <c r="AR13" s="2">
        <v>3</v>
      </c>
      <c r="AS13" s="11">
        <f ca="1"/>
        <v>-34.454578524642571</v>
      </c>
      <c r="AT13" s="11">
        <f ca="1"/>
        <v>935.81291337397886</v>
      </c>
      <c r="AU13" s="11">
        <f ca="1"/>
        <v>-6166.2764753661868</v>
      </c>
      <c r="AV13" s="11">
        <f ca="1"/>
        <v>15746.939227807505</v>
      </c>
      <c r="AW13" s="11">
        <f ca="1"/>
        <v>-17137.50923497375</v>
      </c>
      <c r="AX13" s="11">
        <f ca="1"/>
        <v>6675.7478236096267</v>
      </c>
      <c r="AY13" s="4">
        <f ca="1"/>
        <v>-9.9004721051023807</v>
      </c>
      <c r="BD13" s="1">
        <v>5.106382978723404E-2</v>
      </c>
      <c r="BE13" s="1">
        <v>0.27179487179487177</v>
      </c>
      <c r="BF13" s="1">
        <v>0.23312883435582821</v>
      </c>
      <c r="BG13" s="1">
        <v>0.54469273743016755</v>
      </c>
    </row>
    <row r="14" spans="1:59" x14ac:dyDescent="0.25">
      <c r="A14" s="2">
        <f t="shared" si="28"/>
        <v>10</v>
      </c>
      <c r="B14" s="2">
        <v>217</v>
      </c>
      <c r="C14" s="4">
        <v>77</v>
      </c>
      <c r="D14" s="5">
        <v>76</v>
      </c>
      <c r="E14" s="6">
        <v>35</v>
      </c>
      <c r="F14" s="7">
        <v>29</v>
      </c>
      <c r="G14" s="1">
        <v>4.2553191489361701E-2</v>
      </c>
      <c r="H14" s="1">
        <f t="shared" si="10"/>
        <v>0.50326797385620914</v>
      </c>
      <c r="I14" s="1">
        <f t="shared" si="11"/>
        <v>0.546875</v>
      </c>
      <c r="J14" s="1">
        <f t="shared" si="12"/>
        <v>0.72641509433962259</v>
      </c>
      <c r="K14" s="1">
        <f t="shared" si="13"/>
        <v>0.31531531531531531</v>
      </c>
      <c r="L14" s="1">
        <f t="shared" si="14"/>
        <v>0.6875</v>
      </c>
      <c r="M14" s="1">
        <f t="shared" si="15"/>
        <v>0.72380952380952379</v>
      </c>
      <c r="N14" s="1">
        <f t="shared" si="16"/>
        <v>0.5161290322580645</v>
      </c>
      <c r="O14" s="1">
        <f t="shared" si="17"/>
        <v>0.48847926267281105</v>
      </c>
      <c r="P14" s="1">
        <f t="shared" si="18"/>
        <v>0.70506912442396308</v>
      </c>
      <c r="S14" s="2">
        <v>4.2553191489361701E-2</v>
      </c>
      <c r="T14" s="1">
        <v>0.48847926267281105</v>
      </c>
      <c r="U14" s="1">
        <v>0.70506912442396308</v>
      </c>
      <c r="V14" s="5">
        <v>0.42815249266862171</v>
      </c>
      <c r="W14" s="4">
        <v>0.68035190615835772</v>
      </c>
      <c r="X14" s="22">
        <f t="shared" ca="1" si="19"/>
        <v>0.67587209392716352</v>
      </c>
      <c r="Y14" s="8">
        <f t="shared" ca="1" si="20"/>
        <v>4.4798122311942024E-3</v>
      </c>
      <c r="Z14" s="10">
        <f ca="1"/>
        <v>-0.19692458624020498</v>
      </c>
      <c r="AA14" s="1">
        <f t="shared" si="21"/>
        <v>1</v>
      </c>
      <c r="AB14" s="1">
        <f t="shared" si="8"/>
        <v>4.2553191489361701E-2</v>
      </c>
      <c r="AC14" s="1">
        <f t="shared" si="8"/>
        <v>1.8107741059302852E-3</v>
      </c>
      <c r="AD14" s="1">
        <f t="shared" si="8"/>
        <v>7.7054217273629153E-5</v>
      </c>
      <c r="AE14" s="1">
        <f t="shared" si="8"/>
        <v>3.2789028627076237E-6</v>
      </c>
      <c r="AF14" s="1">
        <f t="shared" si="8"/>
        <v>1.3952778139181378E-7</v>
      </c>
      <c r="AG14" s="1">
        <f t="shared" si="8"/>
        <v>5.9373523996516498E-9</v>
      </c>
      <c r="AH14" s="1">
        <f t="shared" si="8"/>
        <v>2.5265329360219783E-10</v>
      </c>
      <c r="AI14" s="1">
        <f t="shared" si="8"/>
        <v>1.075120398307225E-11</v>
      </c>
      <c r="AJ14" s="1">
        <f t="shared" si="8"/>
        <v>4.5749804183286171E-13</v>
      </c>
      <c r="AK14" s="1">
        <f t="shared" si="8"/>
        <v>1.9468001780121773E-14</v>
      </c>
      <c r="AL14" s="1">
        <f t="shared" si="22"/>
        <v>0.68035190615835772</v>
      </c>
      <c r="AM14" s="1">
        <f t="shared" si="23"/>
        <v>2.8951144942908839E-2</v>
      </c>
      <c r="AN14" s="1">
        <f t="shared" si="24"/>
        <v>1.2319636145918654E-3</v>
      </c>
      <c r="AO14" s="1">
        <f t="shared" si="25"/>
        <v>5.2423983599653849E-5</v>
      </c>
      <c r="AP14" s="1">
        <f t="shared" si="26"/>
        <v>2.2308078127512279E-6</v>
      </c>
      <c r="AQ14" s="1">
        <f t="shared" si="27"/>
        <v>9.4927992031967141E-8</v>
      </c>
      <c r="AR14" s="2">
        <v>4</v>
      </c>
      <c r="AS14" s="11">
        <f ca="1"/>
        <v>34.380858292871892</v>
      </c>
      <c r="AT14" s="11">
        <f ca="1"/>
        <v>-970.89753124098945</v>
      </c>
      <c r="AU14" s="11">
        <f ca="1"/>
        <v>6575.995977924018</v>
      </c>
      <c r="AV14" s="11">
        <f ca="1"/>
        <v>-17137.509234962301</v>
      </c>
      <c r="AW14" s="11">
        <f ca="1"/>
        <v>18943.181720201948</v>
      </c>
      <c r="AX14" s="11">
        <f ca="1"/>
        <v>-7470.3792181092822</v>
      </c>
      <c r="AY14" s="4">
        <f ca="1"/>
        <v>10.85941800425644</v>
      </c>
      <c r="BD14" s="1">
        <v>5.5319148936170209E-2</v>
      </c>
      <c r="BE14" s="1">
        <v>0.27368421052631581</v>
      </c>
      <c r="BF14" s="1">
        <v>0.26627218934911245</v>
      </c>
      <c r="BG14" s="1">
        <v>0.35984848484848486</v>
      </c>
    </row>
    <row r="15" spans="1:59" x14ac:dyDescent="0.25">
      <c r="A15" s="2">
        <f t="shared" si="28"/>
        <v>11</v>
      </c>
      <c r="B15" s="2">
        <v>86</v>
      </c>
      <c r="C15" s="4">
        <v>33</v>
      </c>
      <c r="D15" s="5">
        <v>16</v>
      </c>
      <c r="E15" s="6">
        <v>21</v>
      </c>
      <c r="F15" s="7">
        <v>16</v>
      </c>
      <c r="G15" s="1">
        <v>4.6808510638297871E-2</v>
      </c>
      <c r="H15" s="1">
        <f t="shared" si="10"/>
        <v>0.67346938775510201</v>
      </c>
      <c r="I15" s="1">
        <f t="shared" si="11"/>
        <v>0.56756756756756754</v>
      </c>
      <c r="J15" s="1">
        <f t="shared" si="12"/>
        <v>0.67346938775510201</v>
      </c>
      <c r="K15" s="1">
        <f t="shared" si="13"/>
        <v>0.56756756756756754</v>
      </c>
      <c r="L15" s="1">
        <f t="shared" si="14"/>
        <v>0.61111111111111116</v>
      </c>
      <c r="M15" s="1">
        <f t="shared" si="15"/>
        <v>0.5</v>
      </c>
      <c r="N15" s="1">
        <f t="shared" si="16"/>
        <v>0.62790697674418605</v>
      </c>
      <c r="O15" s="1">
        <f t="shared" si="17"/>
        <v>0.56976744186046513</v>
      </c>
      <c r="P15" s="1">
        <f t="shared" si="18"/>
        <v>0.56976744186046513</v>
      </c>
      <c r="S15" s="2">
        <v>4.6808510638297871E-2</v>
      </c>
      <c r="T15" s="1">
        <v>0.56976744186046513</v>
      </c>
      <c r="U15" s="1">
        <v>0.56976744186046513</v>
      </c>
      <c r="V15" s="5">
        <v>0.42857142857142855</v>
      </c>
      <c r="W15" s="4">
        <v>0.73809523809523814</v>
      </c>
      <c r="X15" s="22">
        <f t="shared" ca="1" si="19"/>
        <v>0.67413890357267681</v>
      </c>
      <c r="Y15" s="8">
        <f t="shared" ca="1" si="20"/>
        <v>6.3956334522561331E-2</v>
      </c>
      <c r="Z15" s="10">
        <f ca="1"/>
        <v>-0.18735578684946003</v>
      </c>
      <c r="AA15" s="1">
        <f t="shared" si="21"/>
        <v>1</v>
      </c>
      <c r="AB15" s="1">
        <f t="shared" si="8"/>
        <v>4.6808510638297871E-2</v>
      </c>
      <c r="AC15" s="1">
        <f t="shared" si="8"/>
        <v>2.191036668175645E-3</v>
      </c>
      <c r="AD15" s="1">
        <f t="shared" si="8"/>
        <v>1.025591631912004E-4</v>
      </c>
      <c r="AE15" s="1">
        <f t="shared" si="8"/>
        <v>4.8006416812902309E-6</v>
      </c>
      <c r="AF15" s="1">
        <f t="shared" si="8"/>
        <v>2.2471088720932995E-7</v>
      </c>
      <c r="AG15" s="1">
        <f t="shared" si="8"/>
        <v>1.0518381954479274E-8</v>
      </c>
      <c r="AH15" s="1">
        <f t="shared" si="8"/>
        <v>4.9234979361392341E-10</v>
      </c>
      <c r="AI15" s="1">
        <f t="shared" si="8"/>
        <v>2.3046160552141095E-11</v>
      </c>
      <c r="AJ15" s="1">
        <f t="shared" si="8"/>
        <v>1.0787564513768172E-12</v>
      </c>
      <c r="AK15" s="1">
        <f t="shared" si="8"/>
        <v>5.0494982830404208E-14</v>
      </c>
      <c r="AL15" s="1">
        <f t="shared" si="22"/>
        <v>0.73809523809523814</v>
      </c>
      <c r="AM15" s="1">
        <f t="shared" si="23"/>
        <v>3.4549138804457952E-2</v>
      </c>
      <c r="AN15" s="1">
        <f t="shared" si="24"/>
        <v>1.6171937312724999E-3</v>
      </c>
      <c r="AO15" s="1">
        <f t="shared" si="25"/>
        <v>7.5698429974457439E-5</v>
      </c>
      <c r="AP15" s="1">
        <f t="shared" si="26"/>
        <v>3.5433307647618373E-6</v>
      </c>
      <c r="AQ15" s="1">
        <f t="shared" si="27"/>
        <v>1.6585803579736259E-7</v>
      </c>
      <c r="AR15" s="2">
        <v>5</v>
      </c>
      <c r="AS15" s="11">
        <f ca="1"/>
        <v>-12.579549707616692</v>
      </c>
      <c r="AT15" s="11">
        <f ca="1"/>
        <v>364.93342298674787</v>
      </c>
      <c r="AU15" s="11">
        <f ca="1"/>
        <v>-2522.1407065087997</v>
      </c>
      <c r="AV15" s="11">
        <f ca="1"/>
        <v>6675.7478236017459</v>
      </c>
      <c r="AW15" s="11">
        <f ca="1"/>
        <v>-7470.3792181055587</v>
      </c>
      <c r="AX15" s="11">
        <f ca="1"/>
        <v>2975.4900275820519</v>
      </c>
      <c r="AY15" s="4">
        <f ca="1"/>
        <v>-4.0839544622358517</v>
      </c>
      <c r="BD15" s="1">
        <v>5.9574468085106386E-2</v>
      </c>
      <c r="BE15" s="1">
        <v>0.27397260273972601</v>
      </c>
      <c r="BF15" s="1">
        <v>0.27380952380952384</v>
      </c>
      <c r="BG15" s="1">
        <v>0.22461538461538461</v>
      </c>
    </row>
    <row r="16" spans="1:59" x14ac:dyDescent="0.25">
      <c r="A16" s="2">
        <f t="shared" si="28"/>
        <v>12</v>
      </c>
      <c r="B16" s="2">
        <v>225</v>
      </c>
      <c r="C16" s="4">
        <v>69</v>
      </c>
      <c r="D16" s="5">
        <v>50</v>
      </c>
      <c r="E16" s="6">
        <v>54</v>
      </c>
      <c r="F16" s="7">
        <v>52</v>
      </c>
      <c r="G16" s="1">
        <v>5.106382978723404E-2</v>
      </c>
      <c r="H16" s="1">
        <f t="shared" si="10"/>
        <v>0.57983193277310929</v>
      </c>
      <c r="I16" s="1">
        <f t="shared" si="11"/>
        <v>0.50943396226415094</v>
      </c>
      <c r="J16" s="1">
        <f t="shared" si="12"/>
        <v>0.57024793388429751</v>
      </c>
      <c r="K16" s="1">
        <f t="shared" si="13"/>
        <v>0.51923076923076927</v>
      </c>
      <c r="L16" s="1">
        <f t="shared" si="14"/>
        <v>0.56097560975609762</v>
      </c>
      <c r="M16" s="1">
        <f t="shared" si="15"/>
        <v>0.49019607843137253</v>
      </c>
      <c r="N16" s="1">
        <f t="shared" si="16"/>
        <v>0.54666666666666663</v>
      </c>
      <c r="O16" s="1">
        <f t="shared" si="17"/>
        <v>0.5377777777777778</v>
      </c>
      <c r="P16" s="1">
        <f t="shared" si="18"/>
        <v>0.52888888888888885</v>
      </c>
      <c r="S16" s="2">
        <v>5.106382978723404E-2</v>
      </c>
      <c r="T16" s="1">
        <v>0.5377777777777778</v>
      </c>
      <c r="U16" s="1">
        <v>0.52888888888888885</v>
      </c>
      <c r="V16" s="5">
        <v>0.43069306930693069</v>
      </c>
      <c r="W16" s="4">
        <v>0.74752475247524752</v>
      </c>
      <c r="X16" s="22">
        <f t="shared" ca="1" si="19"/>
        <v>0.67248652068845016</v>
      </c>
      <c r="Y16" s="8">
        <f t="shared" ca="1" si="20"/>
        <v>7.503823178679736E-2</v>
      </c>
      <c r="Z16" s="10">
        <f ca="1"/>
        <v>-0.17810937479675276</v>
      </c>
      <c r="AA16" s="1">
        <f t="shared" si="21"/>
        <v>1</v>
      </c>
      <c r="AB16" s="1">
        <f t="shared" si="8"/>
        <v>5.106382978723404E-2</v>
      </c>
      <c r="AC16" s="1">
        <f t="shared" si="8"/>
        <v>2.6075147125396102E-3</v>
      </c>
      <c r="AD16" s="1">
        <f t="shared" si="8"/>
        <v>1.3314968744883115E-4</v>
      </c>
      <c r="AE16" s="1">
        <f t="shared" si="8"/>
        <v>6.799132976110526E-6</v>
      </c>
      <c r="AF16" s="1">
        <f t="shared" si="8"/>
        <v>3.4718976899287792E-7</v>
      </c>
      <c r="AG16" s="1">
        <f t="shared" si="8"/>
        <v>1.7728839267721423E-8</v>
      </c>
      <c r="AH16" s="1">
        <f t="shared" si="8"/>
        <v>9.0530243069215768E-10</v>
      </c>
      <c r="AI16" s="1">
        <f t="shared" si="8"/>
        <v>4.6228209226833576E-11</v>
      </c>
      <c r="AJ16" s="1">
        <f t="shared" si="8"/>
        <v>2.3605894073276717E-12</v>
      </c>
      <c r="AK16" s="1">
        <f t="shared" si="8"/>
        <v>1.2054073569332792E-13</v>
      </c>
      <c r="AL16" s="1">
        <f t="shared" si="22"/>
        <v>0.74752475247524752</v>
      </c>
      <c r="AM16" s="1">
        <f t="shared" si="23"/>
        <v>3.8171476722140295E-2</v>
      </c>
      <c r="AN16" s="1">
        <f t="shared" si="24"/>
        <v>1.9491817900667383E-3</v>
      </c>
      <c r="AO16" s="1">
        <f t="shared" si="25"/>
        <v>9.9532687152344067E-5</v>
      </c>
      <c r="AP16" s="1">
        <f t="shared" si="26"/>
        <v>5.0825201950133142E-6</v>
      </c>
      <c r="AQ16" s="1">
        <f t="shared" si="27"/>
        <v>2.5953294612833946E-7</v>
      </c>
      <c r="BD16" s="1">
        <v>6.3829787234042548E-2</v>
      </c>
      <c r="BE16" s="1">
        <v>0.27848101265822783</v>
      </c>
      <c r="BF16" s="1">
        <v>0.19784172661870503</v>
      </c>
      <c r="BG16" s="1">
        <v>0.53198653198653201</v>
      </c>
    </row>
    <row r="17" spans="1:59" x14ac:dyDescent="0.25">
      <c r="A17" s="2">
        <f t="shared" si="28"/>
        <v>13</v>
      </c>
      <c r="B17" s="2">
        <v>158</v>
      </c>
      <c r="C17" s="4">
        <v>45</v>
      </c>
      <c r="D17" s="5">
        <v>48</v>
      </c>
      <c r="E17" s="6">
        <v>34</v>
      </c>
      <c r="F17" s="7">
        <v>31</v>
      </c>
      <c r="G17" s="1">
        <v>5.5319148936170209E-2</v>
      </c>
      <c r="H17" s="1">
        <f t="shared" si="10"/>
        <v>0.4838709677419355</v>
      </c>
      <c r="I17" s="1">
        <f t="shared" si="11"/>
        <v>0.52307692307692311</v>
      </c>
      <c r="J17" s="1">
        <f t="shared" si="12"/>
        <v>0.59210526315789469</v>
      </c>
      <c r="K17" s="1">
        <f t="shared" si="13"/>
        <v>0.41463414634146339</v>
      </c>
      <c r="L17" s="1">
        <f t="shared" si="14"/>
        <v>0.569620253164557</v>
      </c>
      <c r="M17" s="1">
        <f t="shared" si="15"/>
        <v>0.60759493670886078</v>
      </c>
      <c r="N17" s="1">
        <f t="shared" si="16"/>
        <v>0.5</v>
      </c>
      <c r="O17" s="1">
        <f t="shared" si="17"/>
        <v>0.48101265822784811</v>
      </c>
      <c r="P17" s="1">
        <f t="shared" si="18"/>
        <v>0.58860759493670889</v>
      </c>
      <c r="S17" s="2">
        <v>5.5319148936170209E-2</v>
      </c>
      <c r="T17" s="1">
        <v>0.48101265822784811</v>
      </c>
      <c r="U17" s="1">
        <v>0.58860759493670889</v>
      </c>
      <c r="V17" s="5">
        <v>0.43927648578811368</v>
      </c>
      <c r="W17" s="4">
        <v>0.58656330749354002</v>
      </c>
      <c r="X17" s="22">
        <f t="shared" ca="1" si="19"/>
        <v>0.67091130548717481</v>
      </c>
      <c r="Y17" s="8">
        <f t="shared" ca="1" si="20"/>
        <v>-8.4347997993634793E-2</v>
      </c>
      <c r="Z17" s="10">
        <f ca="1"/>
        <v>-0.17801241825238201</v>
      </c>
      <c r="AA17" s="1">
        <f t="shared" si="21"/>
        <v>1</v>
      </c>
      <c r="AB17" s="1">
        <f t="shared" si="8"/>
        <v>5.5319148936170209E-2</v>
      </c>
      <c r="AC17" s="1">
        <f t="shared" si="8"/>
        <v>3.0602082390221814E-3</v>
      </c>
      <c r="AD17" s="1">
        <f t="shared" si="8"/>
        <v>1.6928811535016323E-4</v>
      </c>
      <c r="AE17" s="1">
        <f t="shared" si="8"/>
        <v>9.3648744661792409E-6</v>
      </c>
      <c r="AF17" s="1">
        <f t="shared" si="8"/>
        <v>5.1805688536310688E-7</v>
      </c>
      <c r="AG17" s="1">
        <f t="shared" si="8"/>
        <v>2.8658465998810167E-8</v>
      </c>
      <c r="AH17" s="1">
        <f t="shared" si="8"/>
        <v>1.5853619488703496E-9</v>
      </c>
      <c r="AI17" s="1">
        <f t="shared" si="8"/>
        <v>8.7700873767295927E-11</v>
      </c>
      <c r="AJ17" s="1">
        <f t="shared" si="8"/>
        <v>4.8515376977653066E-12</v>
      </c>
      <c r="AK17" s="1">
        <f t="shared" si="8"/>
        <v>2.6838293647212327E-13</v>
      </c>
      <c r="AL17" s="1">
        <f t="shared" si="22"/>
        <v>0.58656330749354002</v>
      </c>
      <c r="AM17" s="1">
        <f t="shared" si="23"/>
        <v>3.2448182967727744E-2</v>
      </c>
      <c r="AN17" s="1">
        <f t="shared" si="24"/>
        <v>1.7950058662998323E-3</v>
      </c>
      <c r="AO17" s="1">
        <f t="shared" si="25"/>
        <v>9.9298196859139664E-5</v>
      </c>
      <c r="AP17" s="1">
        <f t="shared" si="26"/>
        <v>5.4930917411438952E-6</v>
      </c>
      <c r="AQ17" s="1">
        <f t="shared" si="27"/>
        <v>3.0387316014838568E-7</v>
      </c>
      <c r="BD17" s="1">
        <v>6.8085106382978725E-2</v>
      </c>
      <c r="BE17" s="1">
        <v>0.28017241379310343</v>
      </c>
      <c r="BF17" s="1">
        <v>0.25688073394495414</v>
      </c>
      <c r="BG17" s="1">
        <v>0.68035190615835772</v>
      </c>
    </row>
    <row r="18" spans="1:59" x14ac:dyDescent="0.25">
      <c r="A18" s="2">
        <f t="shared" si="28"/>
        <v>14</v>
      </c>
      <c r="B18" s="2">
        <v>95</v>
      </c>
      <c r="C18" s="4">
        <v>18</v>
      </c>
      <c r="D18" s="5">
        <v>26</v>
      </c>
      <c r="E18" s="6">
        <v>19</v>
      </c>
      <c r="F18" s="7">
        <v>32</v>
      </c>
      <c r="G18" s="1">
        <v>5.9574468085106386E-2</v>
      </c>
      <c r="H18" s="1">
        <f t="shared" si="10"/>
        <v>0.40909090909090912</v>
      </c>
      <c r="I18" s="1">
        <f t="shared" si="11"/>
        <v>0.37254901960784315</v>
      </c>
      <c r="J18" s="1">
        <f t="shared" si="12"/>
        <v>0.36</v>
      </c>
      <c r="K18" s="1">
        <f t="shared" si="13"/>
        <v>0.42222222222222222</v>
      </c>
      <c r="L18" s="1">
        <f t="shared" si="14"/>
        <v>0.48648648648648651</v>
      </c>
      <c r="M18" s="1">
        <f t="shared" si="15"/>
        <v>0.44827586206896552</v>
      </c>
      <c r="N18" s="1">
        <f t="shared" si="16"/>
        <v>0.38947368421052631</v>
      </c>
      <c r="O18" s="1">
        <f t="shared" si="17"/>
        <v>0.52631578947368418</v>
      </c>
      <c r="P18" s="1">
        <f t="shared" si="18"/>
        <v>0.4631578947368421</v>
      </c>
      <c r="S18" s="2">
        <v>5.9574468085106386E-2</v>
      </c>
      <c r="T18" s="1">
        <v>0.52631578947368418</v>
      </c>
      <c r="U18" s="1">
        <v>0.4631578947368421</v>
      </c>
      <c r="V18" s="5">
        <v>0.44</v>
      </c>
      <c r="W18" s="4">
        <v>0.62</v>
      </c>
      <c r="X18" s="22">
        <f t="shared" ca="1" si="19"/>
        <v>0.66940969543280449</v>
      </c>
      <c r="Y18" s="8">
        <f t="shared" ca="1" si="20"/>
        <v>-4.940969543280449E-2</v>
      </c>
      <c r="Z18" s="10">
        <f ca="1"/>
        <v>-0.1767936181752941</v>
      </c>
      <c r="AA18" s="1">
        <f t="shared" si="21"/>
        <v>1</v>
      </c>
      <c r="AB18" s="1">
        <f t="shared" si="8"/>
        <v>5.9574468085106386E-2</v>
      </c>
      <c r="AC18" s="1">
        <f t="shared" si="8"/>
        <v>3.5491172476233594E-3</v>
      </c>
      <c r="AD18" s="1">
        <f t="shared" si="8"/>
        <v>2.1143677219883844E-4</v>
      </c>
      <c r="AE18" s="1">
        <f t="shared" si="8"/>
        <v>1.2596233237377611E-5</v>
      </c>
      <c r="AF18" s="1">
        <f t="shared" si="8"/>
        <v>7.504138949927088E-7</v>
      </c>
      <c r="AG18" s="1">
        <f t="shared" si="8"/>
        <v>4.47055086378635E-8</v>
      </c>
      <c r="AH18" s="1">
        <f t="shared" si="8"/>
        <v>2.6633068975748473E-9</v>
      </c>
      <c r="AI18" s="1">
        <f t="shared" si="8"/>
        <v>1.5866509177041645E-10</v>
      </c>
      <c r="AJ18" s="1">
        <f t="shared" si="8"/>
        <v>9.4523884458971512E-12</v>
      </c>
      <c r="AK18" s="1">
        <f t="shared" si="8"/>
        <v>5.6312101379812821E-13</v>
      </c>
      <c r="AL18" s="1">
        <f t="shared" si="22"/>
        <v>0.62</v>
      </c>
      <c r="AM18" s="1">
        <f t="shared" si="23"/>
        <v>3.6936170212765962E-2</v>
      </c>
      <c r="AN18" s="1">
        <f t="shared" si="24"/>
        <v>2.2004526935264826E-3</v>
      </c>
      <c r="AO18" s="1">
        <f t="shared" si="25"/>
        <v>1.3109079876327982E-4</v>
      </c>
      <c r="AP18" s="1">
        <f t="shared" si="26"/>
        <v>7.8096646071741186E-6</v>
      </c>
      <c r="AQ18" s="1">
        <f t="shared" si="27"/>
        <v>4.6525661489547944E-7</v>
      </c>
      <c r="BD18" s="1">
        <v>7.2340425531914887E-2</v>
      </c>
      <c r="BE18" s="1">
        <v>0.28431372549019607</v>
      </c>
      <c r="BF18" s="1">
        <v>0.27974276527331188</v>
      </c>
      <c r="BG18" s="1">
        <v>0.49594813614262562</v>
      </c>
    </row>
    <row r="19" spans="1:59" x14ac:dyDescent="0.25">
      <c r="A19" s="2">
        <f t="shared" si="28"/>
        <v>15</v>
      </c>
      <c r="B19" s="2">
        <v>204</v>
      </c>
      <c r="C19" s="4">
        <v>70</v>
      </c>
      <c r="D19" s="5">
        <v>71</v>
      </c>
      <c r="E19" s="6">
        <v>29</v>
      </c>
      <c r="F19" s="7">
        <v>34</v>
      </c>
      <c r="G19" s="1">
        <v>6.3829787234042548E-2</v>
      </c>
      <c r="H19" s="1">
        <f t="shared" si="10"/>
        <v>0.49645390070921985</v>
      </c>
      <c r="I19" s="1">
        <f t="shared" si="11"/>
        <v>0.46031746031746029</v>
      </c>
      <c r="J19" s="1">
        <f t="shared" si="12"/>
        <v>0.67307692307692313</v>
      </c>
      <c r="K19" s="1">
        <f t="shared" si="13"/>
        <v>0.28999999999999998</v>
      </c>
      <c r="L19" s="1">
        <f t="shared" si="14"/>
        <v>0.70707070707070707</v>
      </c>
      <c r="M19" s="1">
        <f t="shared" si="15"/>
        <v>0.67619047619047623</v>
      </c>
      <c r="N19" s="1">
        <f t="shared" si="16"/>
        <v>0.48529411764705882</v>
      </c>
      <c r="O19" s="1">
        <f t="shared" si="17"/>
        <v>0.50980392156862742</v>
      </c>
      <c r="P19" s="1">
        <f t="shared" si="18"/>
        <v>0.69117647058823528</v>
      </c>
      <c r="S19" s="2">
        <v>6.3829787234042548E-2</v>
      </c>
      <c r="T19" s="1">
        <v>0.50980392156862742</v>
      </c>
      <c r="U19" s="1">
        <v>0.69117647058823528</v>
      </c>
      <c r="V19" s="5">
        <v>0.44230769230769229</v>
      </c>
      <c r="W19" s="4">
        <v>0.68269230769230771</v>
      </c>
      <c r="X19" s="22">
        <f t="shared" ca="1" si="19"/>
        <v>0.66797820455676582</v>
      </c>
      <c r="Y19" s="8">
        <f t="shared" ca="1" si="20"/>
        <v>1.4714103135541889E-2</v>
      </c>
      <c r="Z19" s="10">
        <f ca="1"/>
        <v>-0.17030038796234886</v>
      </c>
      <c r="AA19" s="1">
        <f t="shared" si="21"/>
        <v>1</v>
      </c>
      <c r="AB19" s="1">
        <f t="shared" si="8"/>
        <v>6.3829787234042548E-2</v>
      </c>
      <c r="AC19" s="1">
        <f t="shared" si="8"/>
        <v>4.0742417383431411E-3</v>
      </c>
      <c r="AD19" s="1">
        <f t="shared" si="8"/>
        <v>2.6005798329849835E-4</v>
      </c>
      <c r="AE19" s="1">
        <f t="shared" si="8"/>
        <v>1.659944574245734E-5</v>
      </c>
      <c r="AF19" s="1">
        <f t="shared" si="8"/>
        <v>1.0595390899440856E-6</v>
      </c>
      <c r="AG19" s="1">
        <f t="shared" si="8"/>
        <v>6.7630154677282046E-8</v>
      </c>
      <c r="AH19" s="1">
        <f t="shared" si="8"/>
        <v>4.3168183836563007E-9</v>
      </c>
      <c r="AI19" s="1">
        <f t="shared" si="8"/>
        <v>2.755415989567851E-10</v>
      </c>
      <c r="AJ19" s="1">
        <f t="shared" si="8"/>
        <v>1.7587761635539474E-11</v>
      </c>
      <c r="AK19" s="1">
        <f t="shared" si="8"/>
        <v>1.1226230831195407E-12</v>
      </c>
      <c r="AL19" s="1">
        <f t="shared" si="22"/>
        <v>0.68269230769230771</v>
      </c>
      <c r="AM19" s="1">
        <f t="shared" si="23"/>
        <v>4.3576104746317512E-2</v>
      </c>
      <c r="AN19" s="1">
        <f t="shared" si="24"/>
        <v>2.7814534944457982E-3</v>
      </c>
      <c r="AO19" s="1">
        <f t="shared" si="25"/>
        <v>1.7753958475185945E-4</v>
      </c>
      <c r="AP19" s="1">
        <f t="shared" si="26"/>
        <v>1.1332313920331454E-5</v>
      </c>
      <c r="AQ19" s="1">
        <f t="shared" si="27"/>
        <v>7.2333918640413538E-7</v>
      </c>
      <c r="BD19" s="1">
        <v>7.6595744680851063E-2</v>
      </c>
      <c r="BE19" s="1">
        <v>0.28985507246376813</v>
      </c>
      <c r="BF19" s="1">
        <v>0.55000000000000004</v>
      </c>
      <c r="BG19" s="1">
        <v>0.6330275229357798</v>
      </c>
    </row>
    <row r="20" spans="1:59" x14ac:dyDescent="0.25">
      <c r="A20" s="2">
        <f t="shared" si="28"/>
        <v>16</v>
      </c>
      <c r="B20" s="2">
        <v>144</v>
      </c>
      <c r="C20" s="4">
        <v>43</v>
      </c>
      <c r="D20" s="5">
        <v>45</v>
      </c>
      <c r="E20" s="6">
        <v>30</v>
      </c>
      <c r="F20" s="7">
        <v>26</v>
      </c>
      <c r="G20" s="1">
        <v>6.8085106382978725E-2</v>
      </c>
      <c r="H20" s="1">
        <f t="shared" si="10"/>
        <v>0.48863636363636365</v>
      </c>
      <c r="I20" s="1">
        <f t="shared" si="11"/>
        <v>0.5357142857142857</v>
      </c>
      <c r="J20" s="1">
        <f t="shared" si="12"/>
        <v>0.62318840579710144</v>
      </c>
      <c r="K20" s="1">
        <f t="shared" si="13"/>
        <v>0.4</v>
      </c>
      <c r="L20" s="1">
        <f t="shared" si="14"/>
        <v>0.58904109589041098</v>
      </c>
      <c r="M20" s="1">
        <f t="shared" si="15"/>
        <v>0.63380281690140849</v>
      </c>
      <c r="N20" s="1">
        <f t="shared" si="16"/>
        <v>0.50694444444444442</v>
      </c>
      <c r="O20" s="1">
        <f t="shared" si="17"/>
        <v>0.47916666666666669</v>
      </c>
      <c r="P20" s="1">
        <f t="shared" si="18"/>
        <v>0.61111111111111116</v>
      </c>
      <c r="S20" s="2">
        <v>6.8085106382978725E-2</v>
      </c>
      <c r="T20" s="1">
        <v>0.47916666666666669</v>
      </c>
      <c r="U20" s="1">
        <v>0.61111111111111116</v>
      </c>
      <c r="V20" s="5">
        <v>0.4437869822485207</v>
      </c>
      <c r="W20" s="4">
        <v>0.58579881656804733</v>
      </c>
      <c r="X20" s="22">
        <f t="shared" ca="1" si="19"/>
        <v>0.66661342277416757</v>
      </c>
      <c r="Y20" s="8">
        <f t="shared" ca="1" si="20"/>
        <v>-8.0814606206120243E-2</v>
      </c>
      <c r="Z20" s="10">
        <f ca="1"/>
        <v>-0.16906963072707554</v>
      </c>
      <c r="AA20" s="1">
        <f t="shared" si="21"/>
        <v>1</v>
      </c>
      <c r="AB20" s="1">
        <f t="shared" si="8"/>
        <v>6.8085106382978725E-2</v>
      </c>
      <c r="AC20" s="1">
        <f t="shared" si="8"/>
        <v>4.6355817111815301E-3</v>
      </c>
      <c r="AD20" s="1">
        <f t="shared" si="8"/>
        <v>3.1561407395278501E-4</v>
      </c>
      <c r="AE20" s="1">
        <f t="shared" si="8"/>
        <v>2.1488617801040684E-5</v>
      </c>
      <c r="AF20" s="1">
        <f t="shared" si="8"/>
        <v>1.4630548290070252E-6</v>
      </c>
      <c r="AG20" s="1">
        <f t="shared" si="8"/>
        <v>9.9612243677074066E-8</v>
      </c>
      <c r="AH20" s="1">
        <f t="shared" si="8"/>
        <v>6.7821102078007867E-9</v>
      </c>
      <c r="AI20" s="1">
        <f t="shared" si="8"/>
        <v>4.6176069499920256E-10</v>
      </c>
      <c r="AJ20" s="1">
        <f t="shared" si="8"/>
        <v>3.1439026042498895E-11</v>
      </c>
      <c r="AK20" s="1">
        <f t="shared" si="8"/>
        <v>2.1405294326807759E-12</v>
      </c>
      <c r="AL20" s="1">
        <f t="shared" si="22"/>
        <v>0.58579881656804733</v>
      </c>
      <c r="AM20" s="1">
        <f t="shared" si="23"/>
        <v>3.9884174745058544E-2</v>
      </c>
      <c r="AN20" s="1">
        <f t="shared" si="24"/>
        <v>2.7155182805146242E-3</v>
      </c>
      <c r="AO20" s="1">
        <f t="shared" si="25"/>
        <v>1.8488635101376164E-4</v>
      </c>
      <c r="AP20" s="1">
        <f t="shared" si="26"/>
        <v>1.2588006877532708E-5</v>
      </c>
      <c r="AQ20" s="1">
        <f t="shared" si="27"/>
        <v>8.5705578740648226E-7</v>
      </c>
      <c r="BD20" s="1">
        <v>8.085106382978724E-2</v>
      </c>
      <c r="BE20" s="1">
        <v>0.29268292682926828</v>
      </c>
      <c r="BF20" s="1">
        <v>0.31818181818181818</v>
      </c>
      <c r="BG20" s="1">
        <v>0.31782945736434109</v>
      </c>
    </row>
    <row r="21" spans="1:59" x14ac:dyDescent="0.25">
      <c r="A21" s="2">
        <f t="shared" si="28"/>
        <v>17</v>
      </c>
      <c r="B21" s="2">
        <v>140</v>
      </c>
      <c r="C21" s="4">
        <v>52</v>
      </c>
      <c r="D21" s="5">
        <v>58</v>
      </c>
      <c r="E21" s="6">
        <v>15</v>
      </c>
      <c r="F21" s="7">
        <v>15</v>
      </c>
      <c r="G21" s="1">
        <v>7.2340425531914887E-2</v>
      </c>
      <c r="H21" s="1">
        <f t="shared" si="10"/>
        <v>0.47272727272727272</v>
      </c>
      <c r="I21" s="1">
        <f t="shared" si="11"/>
        <v>0.5</v>
      </c>
      <c r="J21" s="1">
        <f t="shared" si="12"/>
        <v>0.77611940298507465</v>
      </c>
      <c r="K21" s="1">
        <f t="shared" si="13"/>
        <v>0.20547945205479451</v>
      </c>
      <c r="L21" s="1">
        <f t="shared" si="14"/>
        <v>0.77611940298507465</v>
      </c>
      <c r="M21" s="1">
        <f t="shared" si="15"/>
        <v>0.79452054794520544</v>
      </c>
      <c r="N21" s="1">
        <f t="shared" si="16"/>
        <v>0.47857142857142859</v>
      </c>
      <c r="O21" s="1">
        <f t="shared" si="17"/>
        <v>0.47857142857142859</v>
      </c>
      <c r="P21" s="1">
        <f t="shared" si="18"/>
        <v>0.7857142857142857</v>
      </c>
      <c r="S21" s="2">
        <v>7.2340425531914887E-2</v>
      </c>
      <c r="T21" s="1">
        <v>0.47857142857142859</v>
      </c>
      <c r="U21" s="1">
        <v>0.7857142857142857</v>
      </c>
      <c r="V21" s="5">
        <v>0.44444444444444442</v>
      </c>
      <c r="W21" s="4">
        <v>0.69444444444444442</v>
      </c>
      <c r="X21" s="22">
        <f t="shared" ca="1" si="19"/>
        <v>0.66531201520001138</v>
      </c>
      <c r="Y21" s="8">
        <f t="shared" ca="1" si="20"/>
        <v>2.9132429244433045E-2</v>
      </c>
      <c r="Z21" s="10">
        <f ca="1"/>
        <v>-0.16870772365901704</v>
      </c>
      <c r="AA21" s="1">
        <f t="shared" si="21"/>
        <v>1</v>
      </c>
      <c r="AB21" s="1">
        <f t="shared" si="21"/>
        <v>7.2340425531914887E-2</v>
      </c>
      <c r="AC21" s="1">
        <f t="shared" si="21"/>
        <v>5.2331371661385236E-3</v>
      </c>
      <c r="AD21" s="1">
        <f t="shared" si="21"/>
        <v>3.7856736946533995E-4</v>
      </c>
      <c r="AE21" s="1">
        <f t="shared" si="21"/>
        <v>2.7385724599620339E-5</v>
      </c>
      <c r="AF21" s="1">
        <f t="shared" si="21"/>
        <v>1.9810949710363649E-6</v>
      </c>
      <c r="AG21" s="1">
        <f t="shared" si="21"/>
        <v>1.4331325322390723E-7</v>
      </c>
      <c r="AH21" s="1">
        <f t="shared" si="21"/>
        <v>1.0367341722580521E-8</v>
      </c>
      <c r="AI21" s="1">
        <f t="shared" si="21"/>
        <v>7.4997791184625061E-10</v>
      </c>
      <c r="AJ21" s="1">
        <f t="shared" si="21"/>
        <v>5.4253721282494719E-11</v>
      </c>
      <c r="AK21" s="1">
        <f t="shared" si="21"/>
        <v>3.9247372842655753E-12</v>
      </c>
      <c r="AL21" s="1">
        <f t="shared" si="22"/>
        <v>0.69444444444444442</v>
      </c>
      <c r="AM21" s="1">
        <f t="shared" si="23"/>
        <v>5.0236406619385339E-2</v>
      </c>
      <c r="AN21" s="1">
        <f t="shared" si="24"/>
        <v>3.6341230320406414E-3</v>
      </c>
      <c r="AO21" s="1">
        <f t="shared" si="25"/>
        <v>2.6289400657315273E-4</v>
      </c>
      <c r="AP21" s="1">
        <f t="shared" si="26"/>
        <v>1.9017864305291902E-5</v>
      </c>
      <c r="AQ21" s="1">
        <f t="shared" si="27"/>
        <v>1.3757603965530311E-6</v>
      </c>
      <c r="BD21" s="1">
        <v>8.5106382978723402E-2</v>
      </c>
      <c r="BE21" s="1">
        <v>0.30392156862745096</v>
      </c>
      <c r="BF21" s="1">
        <v>0.34050179211469533</v>
      </c>
      <c r="BG21" s="1">
        <v>0.26771653543307089</v>
      </c>
    </row>
    <row r="22" spans="1:59" x14ac:dyDescent="0.25">
      <c r="A22" s="2">
        <f t="shared" si="28"/>
        <v>18</v>
      </c>
      <c r="B22" s="2">
        <v>137</v>
      </c>
      <c r="C22" s="4">
        <v>51</v>
      </c>
      <c r="D22" s="5">
        <v>47</v>
      </c>
      <c r="E22" s="6">
        <v>19</v>
      </c>
      <c r="F22" s="7">
        <v>20</v>
      </c>
      <c r="G22" s="1">
        <v>7.6595744680851063E-2</v>
      </c>
      <c r="H22" s="1">
        <f t="shared" si="10"/>
        <v>0.52040816326530615</v>
      </c>
      <c r="I22" s="1">
        <f t="shared" si="11"/>
        <v>0.48717948717948717</v>
      </c>
      <c r="J22" s="1">
        <f t="shared" si="12"/>
        <v>0.71830985915492962</v>
      </c>
      <c r="K22" s="1">
        <f t="shared" si="13"/>
        <v>0.2878787878787879</v>
      </c>
      <c r="L22" s="1">
        <f t="shared" si="14"/>
        <v>0.72857142857142854</v>
      </c>
      <c r="M22" s="1">
        <f t="shared" si="15"/>
        <v>0.70149253731343286</v>
      </c>
      <c r="N22" s="1">
        <f t="shared" si="16"/>
        <v>0.51094890510948909</v>
      </c>
      <c r="O22" s="1">
        <f t="shared" si="17"/>
        <v>0.51824817518248179</v>
      </c>
      <c r="P22" s="1">
        <f t="shared" si="18"/>
        <v>0.71532846715328469</v>
      </c>
      <c r="S22" s="2">
        <v>7.6595744680851063E-2</v>
      </c>
      <c r="T22" s="1">
        <v>0.51824817518248179</v>
      </c>
      <c r="U22" s="1">
        <v>0.71532846715328469</v>
      </c>
      <c r="V22" s="5">
        <v>0.44542772861356933</v>
      </c>
      <c r="W22" s="4">
        <v>0.84955752212389379</v>
      </c>
      <c r="X22" s="22">
        <f t="shared" ca="1" si="19"/>
        <v>0.66407072146540069</v>
      </c>
      <c r="Y22" s="8">
        <f t="shared" ca="1" si="20"/>
        <v>0.1854868006584931</v>
      </c>
      <c r="Z22" s="10">
        <f ca="1"/>
        <v>-0.16308414566852497</v>
      </c>
      <c r="AA22" s="1">
        <f t="shared" si="21"/>
        <v>1</v>
      </c>
      <c r="AB22" s="1">
        <f t="shared" si="21"/>
        <v>7.6595744680851063E-2</v>
      </c>
      <c r="AC22" s="1">
        <f t="shared" si="21"/>
        <v>5.8669081032141236E-3</v>
      </c>
      <c r="AD22" s="1">
        <f t="shared" si="21"/>
        <v>4.4938019513980523E-4</v>
      </c>
      <c r="AE22" s="1">
        <f t="shared" si="21"/>
        <v>3.4420610691559543E-5</v>
      </c>
      <c r="AF22" s="1">
        <f t="shared" si="21"/>
        <v>2.6364723082896671E-6</v>
      </c>
      <c r="AG22" s="1">
        <f t="shared" si="21"/>
        <v>2.0194255978388938E-7</v>
      </c>
      <c r="AH22" s="1">
        <f t="shared" si="21"/>
        <v>1.5467940749404294E-8</v>
      </c>
      <c r="AI22" s="1">
        <f t="shared" si="21"/>
        <v>1.1847784403799032E-9</v>
      </c>
      <c r="AJ22" s="1">
        <f t="shared" si="21"/>
        <v>9.0748986922715986E-11</v>
      </c>
      <c r="AK22" s="1">
        <f t="shared" si="21"/>
        <v>6.950986232378245E-12</v>
      </c>
      <c r="AL22" s="1">
        <f t="shared" si="22"/>
        <v>0.84955752212389379</v>
      </c>
      <c r="AM22" s="1">
        <f t="shared" si="23"/>
        <v>6.5072491056298254E-2</v>
      </c>
      <c r="AN22" s="1">
        <f t="shared" si="24"/>
        <v>4.9842759106951849E-3</v>
      </c>
      <c r="AO22" s="1">
        <f t="shared" si="25"/>
        <v>3.8177432507452479E-4</v>
      </c>
      <c r="AP22" s="1">
        <f t="shared" si="26"/>
        <v>2.924228872911253E-5</v>
      </c>
      <c r="AQ22" s="1">
        <f t="shared" si="27"/>
        <v>2.239834881378832E-6</v>
      </c>
      <c r="BD22" s="1">
        <v>8.9361702127659579E-2</v>
      </c>
      <c r="BE22" s="1">
        <v>0.31558935361216728</v>
      </c>
      <c r="BF22" s="1">
        <v>0.29943502824858759</v>
      </c>
      <c r="BG22" s="1">
        <v>0.59772727272727277</v>
      </c>
    </row>
    <row r="23" spans="1:59" x14ac:dyDescent="0.25">
      <c r="A23" s="2">
        <f t="shared" si="28"/>
        <v>19</v>
      </c>
      <c r="B23" s="2">
        <v>233</v>
      </c>
      <c r="C23" s="4">
        <v>38</v>
      </c>
      <c r="D23" s="5">
        <v>43</v>
      </c>
      <c r="E23" s="6">
        <v>60</v>
      </c>
      <c r="F23" s="7">
        <v>92</v>
      </c>
      <c r="G23" s="1">
        <v>8.085106382978724E-2</v>
      </c>
      <c r="H23" s="1">
        <f t="shared" si="10"/>
        <v>0.46913580246913578</v>
      </c>
      <c r="I23" s="1">
        <f t="shared" si="11"/>
        <v>0.39473684210526316</v>
      </c>
      <c r="J23" s="1">
        <f t="shared" si="12"/>
        <v>0.29230769230769232</v>
      </c>
      <c r="K23" s="1">
        <f t="shared" si="13"/>
        <v>0.58252427184466016</v>
      </c>
      <c r="L23" s="1">
        <f t="shared" si="14"/>
        <v>0.38775510204081631</v>
      </c>
      <c r="M23" s="1">
        <f t="shared" si="15"/>
        <v>0.31851851851851853</v>
      </c>
      <c r="N23" s="1">
        <f t="shared" si="16"/>
        <v>0.42060085836909872</v>
      </c>
      <c r="O23" s="1">
        <f t="shared" si="17"/>
        <v>0.55793991416309008</v>
      </c>
      <c r="P23" s="1">
        <f t="shared" si="18"/>
        <v>0.34763948497854075</v>
      </c>
      <c r="S23" s="2">
        <v>8.085106382978724E-2</v>
      </c>
      <c r="T23" s="1">
        <v>0.55793991416309008</v>
      </c>
      <c r="U23" s="1">
        <v>0.34763948497854075</v>
      </c>
      <c r="V23" s="5">
        <v>0.44623655913978494</v>
      </c>
      <c r="W23" s="4">
        <v>0.72043010752688175</v>
      </c>
      <c r="X23" s="22">
        <f t="shared" ca="1" si="19"/>
        <v>0.66288635503375126</v>
      </c>
      <c r="Y23" s="8">
        <f t="shared" ca="1" si="20"/>
        <v>5.7543752493130484E-2</v>
      </c>
      <c r="Z23" s="10">
        <f ca="1"/>
        <v>-0.16220648919944661</v>
      </c>
      <c r="AA23" s="1">
        <f t="shared" si="21"/>
        <v>1</v>
      </c>
      <c r="AB23" s="1">
        <f t="shared" si="21"/>
        <v>8.085106382978724E-2</v>
      </c>
      <c r="AC23" s="1">
        <f t="shared" si="21"/>
        <v>6.5368945224083307E-3</v>
      </c>
      <c r="AD23" s="1">
        <f t="shared" si="21"/>
        <v>5.2851487627982247E-4</v>
      </c>
      <c r="AE23" s="1">
        <f t="shared" si="21"/>
        <v>4.2730989997092035E-5</v>
      </c>
      <c r="AF23" s="1">
        <f t="shared" si="21"/>
        <v>3.4548459997648882E-6</v>
      </c>
      <c r="AG23" s="1">
        <f t="shared" si="21"/>
        <v>2.7932797444907607E-7</v>
      </c>
      <c r="AH23" s="1">
        <f t="shared" si="21"/>
        <v>2.2583963891627429E-8</v>
      </c>
      <c r="AI23" s="1">
        <f t="shared" si="21"/>
        <v>1.8259375061315795E-9</v>
      </c>
      <c r="AJ23" s="1">
        <f t="shared" si="21"/>
        <v>1.4762898985744686E-10</v>
      </c>
      <c r="AK23" s="1">
        <f t="shared" si="21"/>
        <v>1.193596088209145E-11</v>
      </c>
      <c r="AL23" s="1">
        <f t="shared" si="22"/>
        <v>0.72043010752688175</v>
      </c>
      <c r="AM23" s="1">
        <f t="shared" si="23"/>
        <v>5.82475406085564E-2</v>
      </c>
      <c r="AN23" s="1">
        <f t="shared" si="24"/>
        <v>4.709375623670518E-3</v>
      </c>
      <c r="AO23" s="1">
        <f t="shared" si="25"/>
        <v>3.8075802914782909E-4</v>
      </c>
      <c r="AP23" s="1">
        <f t="shared" si="26"/>
        <v>3.0784691718335126E-5</v>
      </c>
      <c r="AQ23" s="1">
        <f t="shared" si="27"/>
        <v>2.4889750750994354E-6</v>
      </c>
      <c r="BD23" s="1">
        <v>9.3617021276595741E-2</v>
      </c>
      <c r="BE23" s="1">
        <v>0.31699346405228757</v>
      </c>
      <c r="BF23" s="1">
        <v>0.22137404580152673</v>
      </c>
      <c r="BG23" s="1">
        <v>0.53873239436619713</v>
      </c>
    </row>
    <row r="24" spans="1:59" x14ac:dyDescent="0.25">
      <c r="A24" s="2">
        <f t="shared" si="28"/>
        <v>20</v>
      </c>
      <c r="B24" s="2">
        <v>163</v>
      </c>
      <c r="C24" s="4">
        <v>19</v>
      </c>
      <c r="D24" s="5">
        <v>24</v>
      </c>
      <c r="E24" s="6">
        <v>42</v>
      </c>
      <c r="F24" s="7">
        <v>78</v>
      </c>
      <c r="G24" s="1">
        <v>8.5106382978723402E-2</v>
      </c>
      <c r="H24" s="1">
        <f t="shared" si="10"/>
        <v>0.44186046511627908</v>
      </c>
      <c r="I24" s="1">
        <f t="shared" si="11"/>
        <v>0.35</v>
      </c>
      <c r="J24" s="1">
        <f t="shared" si="12"/>
        <v>0.19587628865979381</v>
      </c>
      <c r="K24" s="1">
        <f t="shared" si="13"/>
        <v>0.63636363636363635</v>
      </c>
      <c r="L24" s="1">
        <f t="shared" si="14"/>
        <v>0.31147540983606559</v>
      </c>
      <c r="M24" s="1">
        <f t="shared" si="15"/>
        <v>0.23529411764705882</v>
      </c>
      <c r="N24" s="1">
        <f t="shared" si="16"/>
        <v>0.37423312883435583</v>
      </c>
      <c r="O24" s="1">
        <f t="shared" si="17"/>
        <v>0.59509202453987731</v>
      </c>
      <c r="P24" s="1">
        <f t="shared" si="18"/>
        <v>0.26380368098159507</v>
      </c>
      <c r="S24" s="2">
        <v>8.5106382978723402E-2</v>
      </c>
      <c r="T24" s="1">
        <v>0.59509202453987731</v>
      </c>
      <c r="U24" s="1">
        <v>0.26380368098159507</v>
      </c>
      <c r="V24" s="5">
        <v>0.44751381215469616</v>
      </c>
      <c r="W24" s="4">
        <v>0.78453038674033149</v>
      </c>
      <c r="X24" s="22">
        <f t="shared" ca="1" si="19"/>
        <v>0.66175580251700095</v>
      </c>
      <c r="Y24" s="8">
        <f t="shared" ca="1" si="20"/>
        <v>0.12277458422333054</v>
      </c>
      <c r="Z24" s="10">
        <f ca="1"/>
        <v>-0.16099791449124945</v>
      </c>
      <c r="AA24" s="1">
        <f t="shared" si="21"/>
        <v>1</v>
      </c>
      <c r="AB24" s="1">
        <f t="shared" si="21"/>
        <v>8.5106382978723402E-2</v>
      </c>
      <c r="AC24" s="1">
        <f t="shared" si="21"/>
        <v>7.2430964237211407E-3</v>
      </c>
      <c r="AD24" s="1">
        <f t="shared" si="21"/>
        <v>6.1643373818903323E-4</v>
      </c>
      <c r="AE24" s="1">
        <f t="shared" si="21"/>
        <v>5.2462445803321979E-5</v>
      </c>
      <c r="AF24" s="1">
        <f t="shared" si="21"/>
        <v>4.464889004538041E-6</v>
      </c>
      <c r="AG24" s="1">
        <f t="shared" si="21"/>
        <v>3.7999055357770558E-7</v>
      </c>
      <c r="AH24" s="1">
        <f t="shared" si="21"/>
        <v>3.2339621581081323E-8</v>
      </c>
      <c r="AI24" s="1">
        <f t="shared" si="21"/>
        <v>2.752308219666496E-9</v>
      </c>
      <c r="AJ24" s="1">
        <f t="shared" si="21"/>
        <v>2.342389974184252E-10</v>
      </c>
      <c r="AK24" s="1">
        <f t="shared" si="21"/>
        <v>1.9935233822844696E-11</v>
      </c>
      <c r="AL24" s="1">
        <f t="shared" si="22"/>
        <v>0.78453038674033149</v>
      </c>
      <c r="AM24" s="1">
        <f t="shared" si="23"/>
        <v>6.6768543552368637E-2</v>
      </c>
      <c r="AN24" s="1">
        <f t="shared" si="24"/>
        <v>5.6824292384994582E-3</v>
      </c>
      <c r="AO24" s="1">
        <f t="shared" si="25"/>
        <v>4.8361099902123047E-4</v>
      </c>
      <c r="AP24" s="1">
        <f t="shared" si="26"/>
        <v>4.1158382895423871E-5</v>
      </c>
      <c r="AQ24" s="1">
        <f t="shared" si="27"/>
        <v>3.5028410974828829E-6</v>
      </c>
      <c r="BD24" s="1">
        <v>9.7872340425531917E-2</v>
      </c>
      <c r="BE24" s="1">
        <v>0.32044198895027626</v>
      </c>
      <c r="BF24" s="1">
        <v>0.29936305732484075</v>
      </c>
      <c r="BG24" s="1">
        <v>0.36565656565656568</v>
      </c>
    </row>
    <row r="25" spans="1:59" x14ac:dyDescent="0.25">
      <c r="A25" s="2">
        <f t="shared" si="28"/>
        <v>21</v>
      </c>
      <c r="B25" s="2">
        <v>352</v>
      </c>
      <c r="C25" s="4">
        <v>53</v>
      </c>
      <c r="D25" s="5">
        <v>59</v>
      </c>
      <c r="E25" s="6">
        <v>84</v>
      </c>
      <c r="F25" s="7">
        <v>156</v>
      </c>
      <c r="G25" s="1">
        <v>8.9361702127659579E-2</v>
      </c>
      <c r="H25" s="1">
        <f t="shared" si="10"/>
        <v>0.4732142857142857</v>
      </c>
      <c r="I25" s="1">
        <f t="shared" si="11"/>
        <v>0.35</v>
      </c>
      <c r="J25" s="1">
        <f t="shared" si="12"/>
        <v>0.25358851674641147</v>
      </c>
      <c r="K25" s="1">
        <f t="shared" si="13"/>
        <v>0.58741258741258739</v>
      </c>
      <c r="L25" s="1">
        <f t="shared" si="14"/>
        <v>0.38686131386861317</v>
      </c>
      <c r="M25" s="1">
        <f t="shared" si="15"/>
        <v>0.2744186046511628</v>
      </c>
      <c r="N25" s="1">
        <f t="shared" si="16"/>
        <v>0.38920454545454547</v>
      </c>
      <c r="O25" s="1">
        <f t="shared" si="17"/>
        <v>0.59375</v>
      </c>
      <c r="P25" s="1">
        <f t="shared" si="18"/>
        <v>0.31818181818181818</v>
      </c>
      <c r="S25" s="2">
        <v>8.9361702127659579E-2</v>
      </c>
      <c r="T25" s="1">
        <v>0.59375</v>
      </c>
      <c r="U25" s="1">
        <v>0.31818181818181818</v>
      </c>
      <c r="V25" s="5">
        <v>0.44755244755244755</v>
      </c>
      <c r="W25" s="4">
        <v>0.64335664335664333</v>
      </c>
      <c r="X25" s="22">
        <f t="shared" ca="1" si="19"/>
        <v>0.66067602299181927</v>
      </c>
      <c r="Y25" s="8">
        <f t="shared" ca="1" si="20"/>
        <v>-1.7319379635175935E-2</v>
      </c>
      <c r="Z25" s="10">
        <f ca="1"/>
        <v>-0.15866811443993623</v>
      </c>
      <c r="AA25" s="1">
        <f t="shared" si="21"/>
        <v>1</v>
      </c>
      <c r="AB25" s="1">
        <f t="shared" si="21"/>
        <v>8.9361702127659579E-2</v>
      </c>
      <c r="AC25" s="1">
        <f t="shared" si="21"/>
        <v>7.985513807152558E-3</v>
      </c>
      <c r="AD25" s="1">
        <f t="shared" si="21"/>
        <v>7.1359910617107972E-4</v>
      </c>
      <c r="AE25" s="1">
        <f t="shared" si="21"/>
        <v>6.376843076422414E-5</v>
      </c>
      <c r="AF25" s="1">
        <f t="shared" si="21"/>
        <v>5.698455515100881E-6</v>
      </c>
      <c r="AG25" s="1">
        <f t="shared" si="21"/>
        <v>5.0922368432816383E-7</v>
      </c>
      <c r="AH25" s="1">
        <f t="shared" si="21"/>
        <v>4.5505095195282728E-8</v>
      </c>
      <c r="AI25" s="1">
        <f t="shared" si="21"/>
        <v>4.0664127621316475E-9</v>
      </c>
      <c r="AJ25" s="1">
        <f t="shared" si="21"/>
        <v>3.6338156597772173E-10</v>
      </c>
      <c r="AK25" s="1">
        <f t="shared" si="21"/>
        <v>3.247239525758364E-11</v>
      </c>
      <c r="AL25" s="1">
        <f t="shared" si="22"/>
        <v>0.64335664335664333</v>
      </c>
      <c r="AM25" s="1">
        <f t="shared" si="23"/>
        <v>5.7491444725487277E-2</v>
      </c>
      <c r="AN25" s="1">
        <f t="shared" si="24"/>
        <v>5.1375333584477989E-3</v>
      </c>
      <c r="AO25" s="1">
        <f t="shared" si="25"/>
        <v>4.590987256485268E-4</v>
      </c>
      <c r="AP25" s="1">
        <f t="shared" si="26"/>
        <v>4.1025843568591751E-5</v>
      </c>
      <c r="AQ25" s="1">
        <f t="shared" si="27"/>
        <v>3.6661392125124548E-6</v>
      </c>
      <c r="BD25" s="1">
        <v>0.10212765957446808</v>
      </c>
      <c r="BE25" s="1">
        <v>0.32222222222222224</v>
      </c>
      <c r="BF25" s="1">
        <v>0.26190476190476192</v>
      </c>
      <c r="BG25" s="1">
        <v>0.51724137931034486</v>
      </c>
    </row>
    <row r="26" spans="1:59" x14ac:dyDescent="0.25">
      <c r="A26" s="2">
        <f t="shared" si="28"/>
        <v>22</v>
      </c>
      <c r="B26" s="2">
        <v>477</v>
      </c>
      <c r="C26" s="4">
        <v>62</v>
      </c>
      <c r="D26" s="5">
        <v>88</v>
      </c>
      <c r="E26" s="6">
        <v>131</v>
      </c>
      <c r="F26" s="7">
        <v>196</v>
      </c>
      <c r="G26" s="1">
        <v>9.3617021276595741E-2</v>
      </c>
      <c r="H26" s="1">
        <f t="shared" si="10"/>
        <v>0.41333333333333333</v>
      </c>
      <c r="I26" s="1">
        <f t="shared" si="11"/>
        <v>0.40061162079510704</v>
      </c>
      <c r="J26" s="1">
        <f t="shared" si="12"/>
        <v>0.24031007751937986</v>
      </c>
      <c r="K26" s="1">
        <f t="shared" si="13"/>
        <v>0.59817351598173518</v>
      </c>
      <c r="L26" s="1">
        <f t="shared" si="14"/>
        <v>0.32124352331606215</v>
      </c>
      <c r="M26" s="1">
        <f t="shared" si="15"/>
        <v>0.30985915492957744</v>
      </c>
      <c r="N26" s="1">
        <f t="shared" si="16"/>
        <v>0.40461215932914046</v>
      </c>
      <c r="O26" s="1">
        <f t="shared" si="17"/>
        <v>0.54088050314465408</v>
      </c>
      <c r="P26" s="1">
        <f t="shared" si="18"/>
        <v>0.31446540880503143</v>
      </c>
      <c r="S26" s="2">
        <v>9.3617021276595741E-2</v>
      </c>
      <c r="T26" s="1">
        <v>0.54088050314465408</v>
      </c>
      <c r="U26" s="1">
        <v>0.31446540880503143</v>
      </c>
      <c r="V26" s="5">
        <v>0.44785276073619634</v>
      </c>
      <c r="W26" s="4">
        <v>0.51533742331288346</v>
      </c>
      <c r="X26" s="22">
        <f t="shared" ca="1" si="19"/>
        <v>0.65964404731581772</v>
      </c>
      <c r="Y26" s="8">
        <f t="shared" ca="1" si="20"/>
        <v>-0.14430662400293426</v>
      </c>
      <c r="Z26" s="10">
        <f ca="1"/>
        <v>-0.15770967619829068</v>
      </c>
      <c r="AA26" s="1">
        <f t="shared" si="21"/>
        <v>1</v>
      </c>
      <c r="AB26" s="1">
        <f t="shared" si="21"/>
        <v>9.3617021276595741E-2</v>
      </c>
      <c r="AC26" s="1">
        <f t="shared" si="21"/>
        <v>8.7641466727025798E-3</v>
      </c>
      <c r="AD26" s="1">
        <f t="shared" si="21"/>
        <v>8.2047330552960319E-4</v>
      </c>
      <c r="AE26" s="1">
        <f t="shared" si="21"/>
        <v>7.6810266900643694E-5</v>
      </c>
      <c r="AF26" s="1">
        <f t="shared" si="21"/>
        <v>7.1907483906985583E-6</v>
      </c>
      <c r="AG26" s="1">
        <f t="shared" si="21"/>
        <v>6.7317644508667356E-7</v>
      </c>
      <c r="AH26" s="1">
        <f t="shared" si="21"/>
        <v>6.3020773582582196E-8</v>
      </c>
      <c r="AI26" s="1">
        <f t="shared" si="21"/>
        <v>5.8998171013481203E-9</v>
      </c>
      <c r="AJ26" s="1">
        <f t="shared" si="21"/>
        <v>5.5232330310493041E-10</v>
      </c>
      <c r="AK26" s="1">
        <f t="shared" si="21"/>
        <v>5.1706862418333909E-11</v>
      </c>
      <c r="AL26" s="1">
        <f t="shared" si="22"/>
        <v>0.51533742331288346</v>
      </c>
      <c r="AM26" s="1">
        <f t="shared" si="23"/>
        <v>4.8244354522908234E-2</v>
      </c>
      <c r="AN26" s="1">
        <f t="shared" si="24"/>
        <v>4.5164927638467285E-3</v>
      </c>
      <c r="AO26" s="1">
        <f t="shared" si="25"/>
        <v>4.2282059916862988E-4</v>
      </c>
      <c r="AP26" s="1">
        <f t="shared" si="26"/>
        <v>3.9583205028552577E-5</v>
      </c>
      <c r="AQ26" s="1">
        <f t="shared" si="27"/>
        <v>3.7056617473538584E-6</v>
      </c>
      <c r="BD26" s="1">
        <v>0.10638297872340426</v>
      </c>
      <c r="BE26" s="1">
        <v>0.32258064516129031</v>
      </c>
      <c r="BF26" s="1">
        <v>0.19718309859154928</v>
      </c>
      <c r="BG26" s="1">
        <v>0.68584070796460173</v>
      </c>
    </row>
    <row r="27" spans="1:59" x14ac:dyDescent="0.25">
      <c r="A27" s="2">
        <f t="shared" si="28"/>
        <v>23</v>
      </c>
      <c r="B27" s="2">
        <v>138</v>
      </c>
      <c r="C27" s="4">
        <v>31</v>
      </c>
      <c r="D27" s="5">
        <v>13</v>
      </c>
      <c r="E27" s="6">
        <v>41</v>
      </c>
      <c r="F27" s="7">
        <v>53</v>
      </c>
      <c r="G27" s="1">
        <v>9.7872340425531917E-2</v>
      </c>
      <c r="H27" s="1">
        <f t="shared" si="10"/>
        <v>0.70454545454545459</v>
      </c>
      <c r="I27" s="1">
        <f t="shared" si="11"/>
        <v>0.43617021276595747</v>
      </c>
      <c r="J27" s="1">
        <f t="shared" si="12"/>
        <v>0.36904761904761907</v>
      </c>
      <c r="K27" s="1">
        <f t="shared" si="13"/>
        <v>0.7592592592592593</v>
      </c>
      <c r="L27" s="1">
        <f t="shared" si="14"/>
        <v>0.43055555555555558</v>
      </c>
      <c r="M27" s="1">
        <f t="shared" si="15"/>
        <v>0.19696969696969696</v>
      </c>
      <c r="N27" s="1">
        <f t="shared" si="16"/>
        <v>0.52173913043478259</v>
      </c>
      <c r="O27" s="1">
        <f t="shared" si="17"/>
        <v>0.60869565217391308</v>
      </c>
      <c r="P27" s="1">
        <f t="shared" si="18"/>
        <v>0.3188405797101449</v>
      </c>
      <c r="S27" s="2">
        <v>9.7872340425531917E-2</v>
      </c>
      <c r="T27" s="1">
        <v>0.60869565217391308</v>
      </c>
      <c r="U27" s="1">
        <v>0.3188405797101449</v>
      </c>
      <c r="V27" s="5">
        <v>0.4529058116232465</v>
      </c>
      <c r="W27" s="4">
        <v>0.54308617234468937</v>
      </c>
      <c r="X27" s="22">
        <f t="shared" ca="1" si="19"/>
        <v>0.65865697744375906</v>
      </c>
      <c r="Y27" s="8">
        <f t="shared" ca="1" si="20"/>
        <v>-0.1155708050990697</v>
      </c>
      <c r="Z27" s="10">
        <f ca="1"/>
        <v>-0.1541452189817113</v>
      </c>
      <c r="AA27" s="1">
        <f t="shared" si="21"/>
        <v>1</v>
      </c>
      <c r="AB27" s="1">
        <f t="shared" si="21"/>
        <v>9.7872340425531917E-2</v>
      </c>
      <c r="AC27" s="1">
        <f t="shared" si="21"/>
        <v>9.5789950203712098E-3</v>
      </c>
      <c r="AD27" s="1">
        <f t="shared" si="21"/>
        <v>9.3751866156824607E-4</v>
      </c>
      <c r="AE27" s="1">
        <f t="shared" si="21"/>
        <v>9.1757145600296437E-5</v>
      </c>
      <c r="AF27" s="1">
        <f t="shared" si="21"/>
        <v>8.9804865906673109E-6</v>
      </c>
      <c r="AG27" s="1">
        <f t="shared" si="21"/>
        <v>8.7894124078871563E-7</v>
      </c>
      <c r="AH27" s="1">
        <f t="shared" si="21"/>
        <v>8.6024036332512592E-8</v>
      </c>
      <c r="AI27" s="1">
        <f t="shared" si="21"/>
        <v>8.4193737687140002E-9</v>
      </c>
      <c r="AJ27" s="1">
        <f t="shared" si="21"/>
        <v>8.2402381566137024E-10</v>
      </c>
      <c r="AK27" s="1">
        <f t="shared" si="21"/>
        <v>8.0649139405155392E-11</v>
      </c>
      <c r="AL27" s="1">
        <f t="shared" si="22"/>
        <v>0.54308617234468937</v>
      </c>
      <c r="AM27" s="1">
        <f t="shared" si="23"/>
        <v>5.3153114740118537E-2</v>
      </c>
      <c r="AN27" s="1">
        <f t="shared" si="24"/>
        <v>5.20221974052224E-3</v>
      </c>
      <c r="AO27" s="1">
        <f t="shared" si="25"/>
        <v>5.0915342141281494E-4</v>
      </c>
      <c r="AP27" s="1">
        <f t="shared" si="26"/>
        <v>4.9832036989339346E-5</v>
      </c>
      <c r="AQ27" s="1">
        <f t="shared" si="27"/>
        <v>4.877178088318319E-6</v>
      </c>
      <c r="BD27" s="1">
        <v>0.11063829787234042</v>
      </c>
      <c r="BE27" s="1">
        <v>0.32608695652173914</v>
      </c>
      <c r="BF27" s="1">
        <v>0.33333333333333331</v>
      </c>
      <c r="BG27" s="1">
        <v>0.64335664335664333</v>
      </c>
    </row>
    <row r="28" spans="1:59" x14ac:dyDescent="0.25">
      <c r="A28" s="2">
        <f t="shared" si="28"/>
        <v>24</v>
      </c>
      <c r="B28" s="2">
        <v>585</v>
      </c>
      <c r="C28" s="4">
        <v>61</v>
      </c>
      <c r="D28" s="5">
        <v>96</v>
      </c>
      <c r="E28" s="6">
        <v>165</v>
      </c>
      <c r="F28" s="7">
        <v>263</v>
      </c>
      <c r="G28" s="1">
        <v>0.10212765957446808</v>
      </c>
      <c r="H28" s="1">
        <f t="shared" si="10"/>
        <v>0.38853503184713378</v>
      </c>
      <c r="I28" s="1">
        <f t="shared" si="11"/>
        <v>0.3855140186915888</v>
      </c>
      <c r="J28" s="1">
        <f t="shared" si="12"/>
        <v>0.18827160493827161</v>
      </c>
      <c r="K28" s="1">
        <f t="shared" si="13"/>
        <v>0.63218390804597702</v>
      </c>
      <c r="L28" s="1">
        <f t="shared" si="14"/>
        <v>0.26991150442477874</v>
      </c>
      <c r="M28" s="1">
        <f t="shared" si="15"/>
        <v>0.26740947075208915</v>
      </c>
      <c r="N28" s="1">
        <f t="shared" si="16"/>
        <v>0.38632478632478634</v>
      </c>
      <c r="O28" s="1">
        <f t="shared" si="17"/>
        <v>0.55384615384615388</v>
      </c>
      <c r="P28" s="1">
        <f t="shared" si="18"/>
        <v>0.26837606837606837</v>
      </c>
      <c r="S28" s="2">
        <v>0.10212765957446808</v>
      </c>
      <c r="T28" s="1">
        <v>0.55384615384615388</v>
      </c>
      <c r="U28" s="1">
        <v>0.26837606837606837</v>
      </c>
      <c r="V28" s="5">
        <v>0.45378151260504201</v>
      </c>
      <c r="W28" s="4">
        <v>0.61344537815126055</v>
      </c>
      <c r="X28" s="22">
        <f t="shared" ca="1" si="19"/>
        <v>0.65771198574376788</v>
      </c>
      <c r="Y28" s="8">
        <f t="shared" ca="1" si="20"/>
        <v>-4.4266607592507334E-2</v>
      </c>
      <c r="Z28" s="10">
        <f ca="1"/>
        <v>-0.14917025846446441</v>
      </c>
      <c r="AA28" s="1">
        <f t="shared" si="21"/>
        <v>1</v>
      </c>
      <c r="AB28" s="1">
        <f t="shared" si="21"/>
        <v>0.10212765957446808</v>
      </c>
      <c r="AC28" s="1">
        <f t="shared" si="21"/>
        <v>1.0430058850158441E-2</v>
      </c>
      <c r="AD28" s="1">
        <f t="shared" si="21"/>
        <v>1.0651974995906492E-3</v>
      </c>
      <c r="AE28" s="1">
        <f t="shared" si="21"/>
        <v>1.0878612761776842E-4</v>
      </c>
      <c r="AF28" s="1">
        <f t="shared" si="21"/>
        <v>1.1110072607772093E-5</v>
      </c>
      <c r="AG28" s="1">
        <f t="shared" si="21"/>
        <v>1.1346457131341711E-6</v>
      </c>
      <c r="AH28" s="1">
        <f t="shared" si="21"/>
        <v>1.1587871112859618E-7</v>
      </c>
      <c r="AI28" s="1">
        <f t="shared" si="21"/>
        <v>1.1834421562069395E-8</v>
      </c>
      <c r="AJ28" s="1">
        <f t="shared" si="21"/>
        <v>1.2086217765517679E-9</v>
      </c>
      <c r="AK28" s="1">
        <f t="shared" si="21"/>
        <v>1.2343371334996779E-10</v>
      </c>
      <c r="AL28" s="1">
        <f t="shared" si="22"/>
        <v>0.61344537815126055</v>
      </c>
      <c r="AM28" s="1">
        <f t="shared" si="23"/>
        <v>6.2649740747362778E-2</v>
      </c>
      <c r="AN28" s="1">
        <f t="shared" si="24"/>
        <v>6.3982713954753466E-3</v>
      </c>
      <c r="AO28" s="1">
        <f t="shared" si="25"/>
        <v>6.5344048294216296E-4</v>
      </c>
      <c r="AP28" s="1">
        <f t="shared" si="26"/>
        <v>6.6734347194093234E-5</v>
      </c>
      <c r="AQ28" s="1">
        <f t="shared" si="27"/>
        <v>6.8154226921627131E-6</v>
      </c>
      <c r="BD28" s="1">
        <v>0.1148936170212766</v>
      </c>
      <c r="BE28" s="1">
        <v>0.3350253807106599</v>
      </c>
      <c r="BF28" s="1">
        <v>0.32800000000000001</v>
      </c>
      <c r="BG28" s="1">
        <v>0.61180124223602483</v>
      </c>
    </row>
    <row r="29" spans="1:59" x14ac:dyDescent="0.25">
      <c r="A29" s="2">
        <f t="shared" si="28"/>
        <v>25</v>
      </c>
      <c r="B29" s="2">
        <v>247</v>
      </c>
      <c r="C29" s="4">
        <v>43</v>
      </c>
      <c r="D29" s="5">
        <v>48</v>
      </c>
      <c r="E29" s="6">
        <v>54</v>
      </c>
      <c r="F29" s="7">
        <v>102</v>
      </c>
      <c r="G29" s="1">
        <v>0.10638297872340426</v>
      </c>
      <c r="H29" s="1">
        <f t="shared" si="10"/>
        <v>0.47252747252747251</v>
      </c>
      <c r="I29" s="1">
        <f t="shared" si="11"/>
        <v>0.34615384615384615</v>
      </c>
      <c r="J29" s="1">
        <f t="shared" si="12"/>
        <v>0.29655172413793102</v>
      </c>
      <c r="K29" s="1">
        <f t="shared" si="13"/>
        <v>0.52941176470588236</v>
      </c>
      <c r="L29" s="1">
        <f t="shared" si="14"/>
        <v>0.44329896907216493</v>
      </c>
      <c r="M29" s="1">
        <f t="shared" si="15"/>
        <v>0.32</v>
      </c>
      <c r="N29" s="1">
        <f t="shared" si="16"/>
        <v>0.39271255060728744</v>
      </c>
      <c r="O29" s="1">
        <f t="shared" si="17"/>
        <v>0.58704453441295545</v>
      </c>
      <c r="P29" s="1">
        <f t="shared" si="18"/>
        <v>0.36842105263157893</v>
      </c>
      <c r="S29" s="2">
        <v>0.10638297872340426</v>
      </c>
      <c r="T29" s="1">
        <v>0.58704453441295545</v>
      </c>
      <c r="U29" s="1">
        <v>0.36842105263157893</v>
      </c>
      <c r="V29" s="5">
        <v>0.45482866043613707</v>
      </c>
      <c r="W29" s="4">
        <v>0.58255451713395634</v>
      </c>
      <c r="X29" s="22">
        <f t="shared" ca="1" si="19"/>
        <v>0.65680631431354008</v>
      </c>
      <c r="Y29" s="8">
        <f t="shared" ca="1" si="20"/>
        <v>-7.4251797179583745E-2</v>
      </c>
      <c r="Z29" s="10">
        <f ca="1"/>
        <v>-0.14697029663925715</v>
      </c>
      <c r="AA29" s="1">
        <f t="shared" si="21"/>
        <v>1</v>
      </c>
      <c r="AB29" s="1">
        <f t="shared" si="21"/>
        <v>0.10638297872340426</v>
      </c>
      <c r="AC29" s="1">
        <f t="shared" si="21"/>
        <v>1.1317338162064282E-2</v>
      </c>
      <c r="AD29" s="1">
        <f t="shared" si="21"/>
        <v>1.2039721449004556E-3</v>
      </c>
      <c r="AE29" s="1">
        <f t="shared" si="21"/>
        <v>1.2808214307451655E-4</v>
      </c>
      <c r="AF29" s="1">
        <f t="shared" si="21"/>
        <v>1.3625759901544314E-5</v>
      </c>
      <c r="AG29" s="1">
        <f t="shared" si="21"/>
        <v>1.4495489256962035E-6</v>
      </c>
      <c r="AH29" s="1">
        <f t="shared" si="21"/>
        <v>1.5420733252087271E-7</v>
      </c>
      <c r="AI29" s="1">
        <f t="shared" si="21"/>
        <v>1.6405035374560926E-8</v>
      </c>
      <c r="AJ29" s="1">
        <f t="shared" si="21"/>
        <v>1.7452165292086092E-9</v>
      </c>
      <c r="AK29" s="1">
        <f t="shared" si="21"/>
        <v>1.8566133289453286E-10</v>
      </c>
      <c r="AL29" s="1">
        <f t="shared" si="22"/>
        <v>0.58255451713395634</v>
      </c>
      <c r="AM29" s="1">
        <f t="shared" si="23"/>
        <v>6.1973884801484719E-2</v>
      </c>
      <c r="AN29" s="1">
        <f t="shared" si="24"/>
        <v>6.592966468243055E-3</v>
      </c>
      <c r="AO29" s="1">
        <f t="shared" si="25"/>
        <v>7.0137941151521862E-4</v>
      </c>
      <c r="AP29" s="1">
        <f t="shared" si="26"/>
        <v>7.4614831012257299E-5</v>
      </c>
      <c r="AQ29" s="1">
        <f t="shared" si="27"/>
        <v>7.937747980027373E-6</v>
      </c>
      <c r="BD29" s="1">
        <v>0.11914893617021277</v>
      </c>
      <c r="BE29" s="1">
        <v>0.3443708609271523</v>
      </c>
      <c r="BF29" s="1">
        <v>0.31372549019607843</v>
      </c>
      <c r="BG29" s="1">
        <v>0.74752475247524752</v>
      </c>
    </row>
    <row r="30" spans="1:59" x14ac:dyDescent="0.25">
      <c r="A30" s="2">
        <f t="shared" si="28"/>
        <v>26</v>
      </c>
      <c r="B30" s="2">
        <v>525</v>
      </c>
      <c r="C30" s="4">
        <v>143</v>
      </c>
      <c r="D30" s="5">
        <v>120</v>
      </c>
      <c r="E30" s="6">
        <v>127</v>
      </c>
      <c r="F30" s="7">
        <v>135</v>
      </c>
      <c r="G30" s="1">
        <v>0.11063829787234042</v>
      </c>
      <c r="H30" s="1">
        <f t="shared" si="10"/>
        <v>0.54372623574144485</v>
      </c>
      <c r="I30" s="1">
        <f t="shared" si="11"/>
        <v>0.48473282442748089</v>
      </c>
      <c r="J30" s="1">
        <f t="shared" si="12"/>
        <v>0.51438848920863312</v>
      </c>
      <c r="K30" s="1">
        <f t="shared" si="13"/>
        <v>0.51417004048582993</v>
      </c>
      <c r="L30" s="1">
        <f t="shared" si="14"/>
        <v>0.52962962962962967</v>
      </c>
      <c r="M30" s="1">
        <f t="shared" si="15"/>
        <v>0.47058823529411764</v>
      </c>
      <c r="N30" s="1">
        <f t="shared" si="16"/>
        <v>0.51428571428571423</v>
      </c>
      <c r="O30" s="1">
        <f t="shared" si="17"/>
        <v>0.52952380952380951</v>
      </c>
      <c r="P30" s="1">
        <f t="shared" si="18"/>
        <v>0.50095238095238093</v>
      </c>
      <c r="S30" s="2">
        <v>0.11063829787234042</v>
      </c>
      <c r="T30" s="1">
        <v>0.52952380952380951</v>
      </c>
      <c r="U30" s="1">
        <v>0.50095238095238093</v>
      </c>
      <c r="V30" s="5">
        <v>0.45512820512820512</v>
      </c>
      <c r="W30" s="4">
        <v>0.71794871794871795</v>
      </c>
      <c r="X30" s="22">
        <f t="shared" ca="1" si="19"/>
        <v>0.65593727429655269</v>
      </c>
      <c r="Y30" s="8">
        <f t="shared" ca="1" si="20"/>
        <v>6.2011443652165266E-2</v>
      </c>
      <c r="Z30" s="10">
        <f ca="1"/>
        <v>-0.14430662400293426</v>
      </c>
      <c r="AA30" s="1">
        <f t="shared" si="21"/>
        <v>1</v>
      </c>
      <c r="AB30" s="1">
        <f t="shared" si="21"/>
        <v>0.11063829787234042</v>
      </c>
      <c r="AC30" s="1">
        <f t="shared" si="21"/>
        <v>1.2240832956088726E-2</v>
      </c>
      <c r="AD30" s="1">
        <f t="shared" si="21"/>
        <v>1.3543049228013058E-3</v>
      </c>
      <c r="AE30" s="1">
        <f t="shared" si="21"/>
        <v>1.4983799145886785E-4</v>
      </c>
      <c r="AF30" s="1">
        <f t="shared" si="21"/>
        <v>1.657782033161942E-5</v>
      </c>
      <c r="AG30" s="1">
        <f t="shared" si="21"/>
        <v>1.8341418239238507E-6</v>
      </c>
      <c r="AH30" s="1">
        <f t="shared" si="21"/>
        <v>2.0292632945540475E-7</v>
      </c>
      <c r="AI30" s="1">
        <f t="shared" si="21"/>
        <v>2.2451423684427757E-8</v>
      </c>
      <c r="AJ30" s="1">
        <f t="shared" si="21"/>
        <v>2.483987301255837E-9</v>
      </c>
      <c r="AK30" s="1">
        <f t="shared" si="21"/>
        <v>2.7482412694745423E-10</v>
      </c>
      <c r="AL30" s="1">
        <f t="shared" si="22"/>
        <v>0.71794871794871795</v>
      </c>
      <c r="AM30" s="1">
        <f t="shared" si="23"/>
        <v>7.9432624113475167E-2</v>
      </c>
      <c r="AN30" s="1">
        <f t="shared" si="24"/>
        <v>8.7882903274483157E-3</v>
      </c>
      <c r="AO30" s="1">
        <f t="shared" si="25"/>
        <v>9.7232148303683498E-4</v>
      </c>
      <c r="AP30" s="1">
        <f t="shared" si="26"/>
        <v>1.0757599386790513E-4</v>
      </c>
      <c r="AQ30" s="1">
        <f t="shared" si="27"/>
        <v>1.1902024853470353E-5</v>
      </c>
      <c r="BD30" s="1">
        <v>0.12340425531914893</v>
      </c>
      <c r="BE30" s="1">
        <v>0.34767025089605735</v>
      </c>
      <c r="BF30" s="1">
        <v>0.25</v>
      </c>
      <c r="BG30" s="1">
        <v>0.83283582089552244</v>
      </c>
    </row>
    <row r="31" spans="1:59" x14ac:dyDescent="0.25">
      <c r="A31" s="2">
        <f t="shared" si="28"/>
        <v>27</v>
      </c>
      <c r="B31" s="2">
        <v>377</v>
      </c>
      <c r="C31" s="4">
        <v>80</v>
      </c>
      <c r="D31" s="5">
        <v>115</v>
      </c>
      <c r="E31" s="6">
        <v>81</v>
      </c>
      <c r="F31" s="7">
        <v>101</v>
      </c>
      <c r="G31" s="1">
        <v>0.1148936170212766</v>
      </c>
      <c r="H31" s="1">
        <f t="shared" si="10"/>
        <v>0.41025641025641024</v>
      </c>
      <c r="I31" s="1">
        <f t="shared" si="11"/>
        <v>0.44505494505494503</v>
      </c>
      <c r="J31" s="1">
        <f t="shared" si="12"/>
        <v>0.44198895027624308</v>
      </c>
      <c r="K31" s="1">
        <f t="shared" si="13"/>
        <v>0.41326530612244899</v>
      </c>
      <c r="L31" s="1">
        <f t="shared" si="14"/>
        <v>0.49689440993788819</v>
      </c>
      <c r="M31" s="1">
        <f t="shared" si="15"/>
        <v>0.53240740740740744</v>
      </c>
      <c r="N31" s="1">
        <f t="shared" si="16"/>
        <v>0.4270557029177719</v>
      </c>
      <c r="O31" s="1">
        <f t="shared" si="17"/>
        <v>0.48010610079575594</v>
      </c>
      <c r="P31" s="1">
        <f t="shared" si="18"/>
        <v>0.51724137931034486</v>
      </c>
      <c r="S31" s="2">
        <v>0.1148936170212766</v>
      </c>
      <c r="T31" s="1">
        <v>0.48010610079575594</v>
      </c>
      <c r="U31" s="1">
        <v>0.51724137931034486</v>
      </c>
      <c r="V31" s="5">
        <v>0.4573643410852713</v>
      </c>
      <c r="W31" s="4">
        <v>0.70542635658914732</v>
      </c>
      <c r="X31" s="22">
        <f t="shared" ca="1" si="19"/>
        <v>0.65510224519827387</v>
      </c>
      <c r="Y31" s="8">
        <f t="shared" ca="1" si="20"/>
        <v>5.0324111390873449E-2</v>
      </c>
      <c r="Z31" s="10">
        <f ca="1"/>
        <v>-0.14304242358616515</v>
      </c>
      <c r="AA31" s="1">
        <f t="shared" si="21"/>
        <v>1</v>
      </c>
      <c r="AB31" s="1">
        <f t="shared" si="21"/>
        <v>0.1148936170212766</v>
      </c>
      <c r="AC31" s="1">
        <f t="shared" si="21"/>
        <v>1.3200543232231779E-2</v>
      </c>
      <c r="AD31" s="1">
        <f t="shared" si="21"/>
        <v>1.5166581585968426E-3</v>
      </c>
      <c r="AE31" s="1">
        <f t="shared" si="21"/>
        <v>1.7425434162602024E-4</v>
      </c>
      <c r="AF31" s="1">
        <f t="shared" si="21"/>
        <v>2.0020711591074667E-5</v>
      </c>
      <c r="AG31" s="1">
        <f t="shared" si="21"/>
        <v>2.3002519700383658E-6</v>
      </c>
      <c r="AH31" s="1">
        <f t="shared" si="21"/>
        <v>2.6428426889802502E-7</v>
      </c>
      <c r="AI31" s="1">
        <f t="shared" si="21"/>
        <v>3.0364575575517768E-8</v>
      </c>
      <c r="AJ31" s="1">
        <f t="shared" si="21"/>
        <v>3.4886959171871477E-9</v>
      </c>
      <c r="AK31" s="1">
        <f t="shared" si="21"/>
        <v>4.0082889261299145E-10</v>
      </c>
      <c r="AL31" s="1">
        <f t="shared" si="22"/>
        <v>0.70542635658914732</v>
      </c>
      <c r="AM31" s="1">
        <f t="shared" si="23"/>
        <v>8.1048985650667996E-2</v>
      </c>
      <c r="AN31" s="1">
        <f t="shared" si="24"/>
        <v>9.3120111173107898E-3</v>
      </c>
      <c r="AO31" s="1">
        <f t="shared" si="25"/>
        <v>1.0698906390101759E-3</v>
      </c>
      <c r="AP31" s="1">
        <f t="shared" si="26"/>
        <v>1.2292360533308405E-4</v>
      </c>
      <c r="AQ31" s="1">
        <f t="shared" si="27"/>
        <v>1.4123137634013914E-5</v>
      </c>
      <c r="BD31" s="1">
        <v>0.1276595744680851</v>
      </c>
      <c r="BE31" s="1">
        <v>0.35074626865671643</v>
      </c>
      <c r="BF31" s="1">
        <v>0.30769230769230771</v>
      </c>
      <c r="BG31" s="1">
        <v>0.72043010752688175</v>
      </c>
    </row>
    <row r="32" spans="1:59" x14ac:dyDescent="0.25">
      <c r="A32" s="2">
        <f t="shared" si="28"/>
        <v>28</v>
      </c>
      <c r="B32" s="2">
        <v>144</v>
      </c>
      <c r="C32" s="4">
        <v>43</v>
      </c>
      <c r="D32" s="5">
        <v>22</v>
      </c>
      <c r="E32" s="6">
        <v>36</v>
      </c>
      <c r="F32" s="7">
        <v>43</v>
      </c>
      <c r="G32" s="1">
        <v>0.11914893617021277</v>
      </c>
      <c r="H32" s="1">
        <f t="shared" si="10"/>
        <v>0.66153846153846152</v>
      </c>
      <c r="I32" s="1">
        <f t="shared" si="11"/>
        <v>0.45569620253164556</v>
      </c>
      <c r="J32" s="1">
        <f t="shared" si="12"/>
        <v>0.5</v>
      </c>
      <c r="K32" s="1">
        <f t="shared" si="13"/>
        <v>0.62068965517241381</v>
      </c>
      <c r="L32" s="1">
        <f t="shared" si="14"/>
        <v>0.54430379746835444</v>
      </c>
      <c r="M32" s="1">
        <f t="shared" si="15"/>
        <v>0.33846153846153848</v>
      </c>
      <c r="N32" s="1">
        <f t="shared" si="16"/>
        <v>0.54861111111111116</v>
      </c>
      <c r="O32" s="1">
        <f t="shared" si="17"/>
        <v>0.59722222222222221</v>
      </c>
      <c r="P32" s="1">
        <f t="shared" si="18"/>
        <v>0.4513888888888889</v>
      </c>
      <c r="S32" s="2">
        <v>0.11914893617021277</v>
      </c>
      <c r="T32" s="1">
        <v>0.59722222222222221</v>
      </c>
      <c r="U32" s="1">
        <v>0.4513888888888889</v>
      </c>
      <c r="V32" s="5">
        <v>0.46058091286307051</v>
      </c>
      <c r="W32" s="4">
        <v>0.60580912863070535</v>
      </c>
      <c r="X32" s="22">
        <f t="shared" ca="1" si="19"/>
        <v>0.65429867420237287</v>
      </c>
      <c r="Y32" s="8">
        <f t="shared" ca="1" si="20"/>
        <v>-4.8489545571667514E-2</v>
      </c>
      <c r="Z32" s="10">
        <f ca="1"/>
        <v>-0.14282059846722711</v>
      </c>
      <c r="AA32" s="1">
        <f t="shared" si="21"/>
        <v>1</v>
      </c>
      <c r="AB32" s="1">
        <f t="shared" si="21"/>
        <v>0.11914893617021277</v>
      </c>
      <c r="AC32" s="1">
        <f t="shared" si="21"/>
        <v>1.4196468990493438E-2</v>
      </c>
      <c r="AD32" s="1">
        <f t="shared" si="21"/>
        <v>1.6914941775907075E-3</v>
      </c>
      <c r="AE32" s="1">
        <f t="shared" si="21"/>
        <v>2.0153973179804177E-4</v>
      </c>
      <c r="AF32" s="1">
        <f t="shared" si="21"/>
        <v>2.4013244639766681E-5</v>
      </c>
      <c r="AG32" s="1">
        <f t="shared" si="21"/>
        <v>2.861152552823264E-6</v>
      </c>
      <c r="AH32" s="1">
        <f t="shared" si="21"/>
        <v>3.4090328288958045E-7</v>
      </c>
      <c r="AI32" s="1">
        <f t="shared" si="21"/>
        <v>4.0618263493226611E-8</v>
      </c>
      <c r="AJ32" s="1">
        <f t="shared" si="21"/>
        <v>4.8396228842993414E-9</v>
      </c>
      <c r="AK32" s="1">
        <f t="shared" si="21"/>
        <v>5.7663591812928328E-10</v>
      </c>
      <c r="AL32" s="1">
        <f t="shared" si="22"/>
        <v>0.60580912863070535</v>
      </c>
      <c r="AM32" s="1">
        <f t="shared" si="23"/>
        <v>7.2181513198552136E-2</v>
      </c>
      <c r="AN32" s="1">
        <f t="shared" si="24"/>
        <v>8.6003505087636593E-3</v>
      </c>
      <c r="AO32" s="1">
        <f t="shared" si="25"/>
        <v>1.0247226138101382E-3</v>
      </c>
      <c r="AP32" s="1">
        <f t="shared" si="26"/>
        <v>1.2209460930503774E-4</v>
      </c>
      <c r="AQ32" s="1">
        <f t="shared" si="27"/>
        <v>1.4547442810813009E-5</v>
      </c>
      <c r="BD32" s="1">
        <v>0.13191489361702127</v>
      </c>
      <c r="BE32" s="1">
        <v>0.35294117647058826</v>
      </c>
      <c r="BF32" s="1">
        <v>0.35294117647058826</v>
      </c>
      <c r="BG32" s="1">
        <v>0.75</v>
      </c>
    </row>
    <row r="33" spans="1:59" x14ac:dyDescent="0.25">
      <c r="A33" s="2">
        <f t="shared" si="28"/>
        <v>29</v>
      </c>
      <c r="B33" s="2">
        <v>333</v>
      </c>
      <c r="C33" s="4">
        <v>114</v>
      </c>
      <c r="D33" s="5">
        <v>72</v>
      </c>
      <c r="E33" s="6">
        <v>82</v>
      </c>
      <c r="F33" s="7">
        <v>65</v>
      </c>
      <c r="G33" s="1">
        <v>0.12340425531914893</v>
      </c>
      <c r="H33" s="1">
        <f t="shared" si="10"/>
        <v>0.61290322580645162</v>
      </c>
      <c r="I33" s="1">
        <f t="shared" si="11"/>
        <v>0.55782312925170063</v>
      </c>
      <c r="J33" s="1">
        <f t="shared" si="12"/>
        <v>0.63687150837988826</v>
      </c>
      <c r="K33" s="1">
        <f t="shared" si="13"/>
        <v>0.53246753246753242</v>
      </c>
      <c r="L33" s="1">
        <f t="shared" si="14"/>
        <v>0.58163265306122447</v>
      </c>
      <c r="M33" s="1">
        <f t="shared" si="15"/>
        <v>0.52554744525547448</v>
      </c>
      <c r="N33" s="1">
        <f t="shared" si="16"/>
        <v>0.58858858858858853</v>
      </c>
      <c r="O33" s="1">
        <f t="shared" si="17"/>
        <v>0.53753753753753752</v>
      </c>
      <c r="P33" s="1">
        <f t="shared" si="18"/>
        <v>0.55855855855855852</v>
      </c>
      <c r="S33" s="2">
        <v>0.12340425531914893</v>
      </c>
      <c r="T33" s="1">
        <v>0.53753753753753752</v>
      </c>
      <c r="U33" s="1">
        <v>0.55855855855855852</v>
      </c>
      <c r="V33" s="5">
        <v>0.46071428571428569</v>
      </c>
      <c r="W33" s="4">
        <v>0.7321428571428571</v>
      </c>
      <c r="X33" s="22">
        <f t="shared" ca="1" si="19"/>
        <v>0.65352407548692981</v>
      </c>
      <c r="Y33" s="8">
        <f t="shared" ca="1" si="20"/>
        <v>7.8618781655927283E-2</v>
      </c>
      <c r="Z33" s="10">
        <f ca="1"/>
        <v>-0.14185433413565574</v>
      </c>
      <c r="AA33" s="1">
        <f t="shared" si="21"/>
        <v>1</v>
      </c>
      <c r="AB33" s="1">
        <f t="shared" si="21"/>
        <v>0.12340425531914893</v>
      </c>
      <c r="AC33" s="1">
        <f t="shared" si="21"/>
        <v>1.5228610230873699E-2</v>
      </c>
      <c r="AD33" s="1">
        <f t="shared" si="21"/>
        <v>1.8792753050865414E-3</v>
      </c>
      <c r="AE33" s="1">
        <f t="shared" si="21"/>
        <v>2.3191056956387108E-4</v>
      </c>
      <c r="AF33" s="1">
        <f t="shared" si="21"/>
        <v>2.8618751137669197E-5</v>
      </c>
      <c r="AG33" s="1">
        <f t="shared" si="21"/>
        <v>3.5316756723081136E-6</v>
      </c>
      <c r="AH33" s="1">
        <f t="shared" si="21"/>
        <v>4.3582380636993739E-7</v>
      </c>
      <c r="AI33" s="1">
        <f t="shared" si="21"/>
        <v>5.3782512275439083E-8</v>
      </c>
      <c r="AJ33" s="1">
        <f t="shared" si="21"/>
        <v>6.6369908765435464E-9</v>
      </c>
      <c r="AK33" s="1">
        <f t="shared" si="21"/>
        <v>8.1903291667984187E-10</v>
      </c>
      <c r="AL33" s="1">
        <f t="shared" si="22"/>
        <v>0.7321428571428571</v>
      </c>
      <c r="AM33" s="1">
        <f t="shared" si="23"/>
        <v>9.0349544072948318E-2</v>
      </c>
      <c r="AN33" s="1">
        <f t="shared" si="24"/>
        <v>1.1149518204746814E-2</v>
      </c>
      <c r="AO33" s="1">
        <f t="shared" si="25"/>
        <v>1.3758979912240749E-3</v>
      </c>
      <c r="AP33" s="1">
        <f t="shared" si="26"/>
        <v>1.6979166700211988E-4</v>
      </c>
      <c r="AQ33" s="1">
        <f t="shared" si="27"/>
        <v>2.0953014225793518E-5</v>
      </c>
      <c r="BD33" s="1">
        <v>0.13617021276595745</v>
      </c>
      <c r="BE33" s="1">
        <v>0.35416666666666669</v>
      </c>
      <c r="BF33" s="1">
        <v>0.35897435897435898</v>
      </c>
      <c r="BG33" s="1">
        <v>0.55172413793103448</v>
      </c>
    </row>
    <row r="34" spans="1:59" x14ac:dyDescent="0.25">
      <c r="A34" s="2">
        <f t="shared" si="28"/>
        <v>30</v>
      </c>
      <c r="B34" s="2">
        <v>541</v>
      </c>
      <c r="C34" s="4">
        <v>131</v>
      </c>
      <c r="D34" s="5">
        <v>129</v>
      </c>
      <c r="E34" s="6">
        <v>148</v>
      </c>
      <c r="F34" s="7">
        <v>133</v>
      </c>
      <c r="G34" s="1">
        <v>0.1276595744680851</v>
      </c>
      <c r="H34" s="1">
        <f t="shared" si="10"/>
        <v>0.50384615384615383</v>
      </c>
      <c r="I34" s="1">
        <f t="shared" si="11"/>
        <v>0.5266903914590747</v>
      </c>
      <c r="J34" s="1">
        <f t="shared" si="12"/>
        <v>0.49621212121212122</v>
      </c>
      <c r="K34" s="1">
        <f t="shared" si="13"/>
        <v>0.53429602888086647</v>
      </c>
      <c r="L34" s="1">
        <f t="shared" si="14"/>
        <v>0.46953405017921146</v>
      </c>
      <c r="M34" s="1">
        <f t="shared" si="15"/>
        <v>0.49236641221374045</v>
      </c>
      <c r="N34" s="1">
        <f t="shared" si="16"/>
        <v>0.51571164510166356</v>
      </c>
      <c r="O34" s="1">
        <f t="shared" si="17"/>
        <v>0.4879852125693161</v>
      </c>
      <c r="P34" s="1">
        <f t="shared" si="18"/>
        <v>0.48059149722735672</v>
      </c>
      <c r="S34" s="2">
        <v>0.1276595744680851</v>
      </c>
      <c r="T34" s="1">
        <v>0.4879852125693161</v>
      </c>
      <c r="U34" s="1">
        <v>0.48059149722735672</v>
      </c>
      <c r="V34" s="5">
        <v>0.46357615894039733</v>
      </c>
      <c r="W34" s="4">
        <v>0.76158940397350994</v>
      </c>
      <c r="X34" s="22">
        <f t="shared" ca="1" si="19"/>
        <v>0.65277602954064518</v>
      </c>
      <c r="Y34" s="8">
        <f t="shared" ca="1" si="20"/>
        <v>0.10881337443286476</v>
      </c>
      <c r="Z34" s="10">
        <f ca="1"/>
        <v>-0.12945381174781612</v>
      </c>
      <c r="AA34" s="1">
        <f t="shared" si="21"/>
        <v>1</v>
      </c>
      <c r="AB34" s="1">
        <f t="shared" si="21"/>
        <v>0.1276595744680851</v>
      </c>
      <c r="AC34" s="1">
        <f t="shared" si="21"/>
        <v>1.6296966953372564E-2</v>
      </c>
      <c r="AD34" s="1">
        <f t="shared" si="21"/>
        <v>2.0804638663879868E-3</v>
      </c>
      <c r="AE34" s="1">
        <f t="shared" si="21"/>
        <v>2.6559113187931744E-4</v>
      </c>
      <c r="AF34" s="1">
        <f t="shared" si="21"/>
        <v>3.3905250878210738E-5</v>
      </c>
      <c r="AG34" s="1">
        <f t="shared" si="21"/>
        <v>4.3283298993460509E-6</v>
      </c>
      <c r="AH34" s="1">
        <f t="shared" si="21"/>
        <v>5.5255275310800648E-7</v>
      </c>
      <c r="AI34" s="1">
        <f t="shared" si="21"/>
        <v>7.0538649332936985E-8</v>
      </c>
      <c r="AJ34" s="1">
        <f t="shared" si="21"/>
        <v>9.0049339573962105E-9</v>
      </c>
      <c r="AK34" s="1">
        <f t="shared" si="21"/>
        <v>1.1495660371144097E-9</v>
      </c>
      <c r="AL34" s="1">
        <f t="shared" si="22"/>
        <v>0.76158940397350994</v>
      </c>
      <c r="AM34" s="1">
        <f t="shared" si="23"/>
        <v>9.7224179230660832E-2</v>
      </c>
      <c r="AN34" s="1">
        <f t="shared" si="24"/>
        <v>1.2411597348595E-2</v>
      </c>
      <c r="AO34" s="1">
        <f t="shared" si="25"/>
        <v>1.5844592359908509E-3</v>
      </c>
      <c r="AP34" s="1">
        <f t="shared" si="26"/>
        <v>2.0227139182861924E-4</v>
      </c>
      <c r="AQ34" s="1">
        <f t="shared" si="27"/>
        <v>2.5821879807908841E-5</v>
      </c>
      <c r="BD34" s="1">
        <v>0.14042553191489363</v>
      </c>
      <c r="BE34" s="1">
        <v>0.35609756097560974</v>
      </c>
      <c r="BF34" s="1">
        <v>0.25333333333333335</v>
      </c>
      <c r="BG34" s="1">
        <v>0.7321428571428571</v>
      </c>
    </row>
    <row r="35" spans="1:59" x14ac:dyDescent="0.25">
      <c r="A35" s="2">
        <f t="shared" si="28"/>
        <v>31</v>
      </c>
      <c r="B35" s="2">
        <v>643</v>
      </c>
      <c r="C35" s="4">
        <v>108</v>
      </c>
      <c r="D35" s="5">
        <v>101</v>
      </c>
      <c r="E35" s="6">
        <v>209</v>
      </c>
      <c r="F35" s="7">
        <v>225</v>
      </c>
      <c r="G35" s="1">
        <v>0.13191489361702127</v>
      </c>
      <c r="H35" s="1">
        <f t="shared" si="10"/>
        <v>0.51674641148325362</v>
      </c>
      <c r="I35" s="1">
        <f t="shared" si="11"/>
        <v>0.48156682027649772</v>
      </c>
      <c r="J35" s="1">
        <f t="shared" si="12"/>
        <v>0.32432432432432434</v>
      </c>
      <c r="K35" s="1">
        <f t="shared" si="13"/>
        <v>0.67419354838709677</v>
      </c>
      <c r="L35" s="1">
        <f t="shared" si="14"/>
        <v>0.34069400630914826</v>
      </c>
      <c r="M35" s="1">
        <f t="shared" si="15"/>
        <v>0.30981595092024539</v>
      </c>
      <c r="N35" s="1">
        <f t="shared" si="16"/>
        <v>0.49300155520995337</v>
      </c>
      <c r="O35" s="1">
        <f t="shared" si="17"/>
        <v>0.51788491446345253</v>
      </c>
      <c r="P35" s="1">
        <f t="shared" si="18"/>
        <v>0.32503888024883359</v>
      </c>
      <c r="S35" s="2">
        <v>0.13191489361702127</v>
      </c>
      <c r="T35" s="1">
        <v>0.51788491446345253</v>
      </c>
      <c r="U35" s="1">
        <v>0.32503888024883359</v>
      </c>
      <c r="V35" s="5">
        <v>0.4642857142857143</v>
      </c>
      <c r="W35" s="4">
        <v>0.5714285714285714</v>
      </c>
      <c r="X35" s="22">
        <f t="shared" ca="1" si="19"/>
        <v>0.6520521824790505</v>
      </c>
      <c r="Y35" s="8">
        <f t="shared" ca="1" si="20"/>
        <v>-8.0623611050479105E-2</v>
      </c>
      <c r="Z35" s="10">
        <f ca="1"/>
        <v>-0.12716908868899546</v>
      </c>
      <c r="AA35" s="1">
        <f t="shared" si="21"/>
        <v>1</v>
      </c>
      <c r="AB35" s="1">
        <f t="shared" si="21"/>
        <v>0.13191489361702127</v>
      </c>
      <c r="AC35" s="1">
        <f t="shared" si="21"/>
        <v>1.7401539157990038E-2</v>
      </c>
      <c r="AD35" s="1">
        <f t="shared" si="21"/>
        <v>2.2955221867986858E-3</v>
      </c>
      <c r="AE35" s="1">
        <f t="shared" si="21"/>
        <v>3.0281356506706066E-4</v>
      </c>
      <c r="AF35" s="1">
        <f t="shared" si="21"/>
        <v>3.9945619221612257E-5</v>
      </c>
      <c r="AG35" s="1">
        <f t="shared" si="21"/>
        <v>5.2694221100850208E-6</v>
      </c>
      <c r="AH35" s="1">
        <f t="shared" si="21"/>
        <v>6.9511525707504521E-7</v>
      </c>
      <c r="AI35" s="1">
        <f t="shared" si="21"/>
        <v>9.1696055188622978E-8</v>
      </c>
      <c r="AJ35" s="1">
        <f t="shared" si="21"/>
        <v>1.2096075365307711E-8</v>
      </c>
      <c r="AK35" s="1">
        <f t="shared" si="21"/>
        <v>1.5956524949980384E-9</v>
      </c>
      <c r="AL35" s="1">
        <f t="shared" si="22"/>
        <v>0.5714285714285714</v>
      </c>
      <c r="AM35" s="1">
        <f t="shared" si="23"/>
        <v>7.5379939209726438E-2</v>
      </c>
      <c r="AN35" s="1">
        <f t="shared" si="24"/>
        <v>9.9437366617085923E-3</v>
      </c>
      <c r="AO35" s="1">
        <f t="shared" si="25"/>
        <v>1.3117269638849632E-3</v>
      </c>
      <c r="AP35" s="1">
        <f t="shared" si="26"/>
        <v>1.7303632289546322E-4</v>
      </c>
      <c r="AQ35" s="1">
        <f t="shared" si="27"/>
        <v>2.2826068126635573E-5</v>
      </c>
      <c r="BD35" s="1">
        <v>0.14468085106382977</v>
      </c>
      <c r="BE35" s="1">
        <v>0.35849056603773582</v>
      </c>
      <c r="BF35" s="1">
        <v>0.54054054054054057</v>
      </c>
      <c r="BG35" s="1">
        <v>0.58888888888888891</v>
      </c>
    </row>
    <row r="36" spans="1:59" x14ac:dyDescent="0.25">
      <c r="A36" s="2">
        <f t="shared" si="28"/>
        <v>32</v>
      </c>
      <c r="B36" s="2">
        <v>504</v>
      </c>
      <c r="C36" s="4">
        <v>95</v>
      </c>
      <c r="D36" s="5">
        <v>61</v>
      </c>
      <c r="E36" s="6">
        <v>159</v>
      </c>
      <c r="F36" s="7">
        <v>189</v>
      </c>
      <c r="G36" s="1">
        <v>0.13617021276595745</v>
      </c>
      <c r="H36" s="1">
        <f t="shared" si="10"/>
        <v>0.60897435897435892</v>
      </c>
      <c r="I36" s="1">
        <f t="shared" si="11"/>
        <v>0.45689655172413796</v>
      </c>
      <c r="J36" s="1">
        <f t="shared" si="12"/>
        <v>0.33450704225352113</v>
      </c>
      <c r="K36" s="1">
        <f t="shared" si="13"/>
        <v>0.72272727272727277</v>
      </c>
      <c r="L36" s="1">
        <f t="shared" si="14"/>
        <v>0.37401574803149606</v>
      </c>
      <c r="M36" s="1">
        <f t="shared" si="15"/>
        <v>0.24399999999999999</v>
      </c>
      <c r="N36" s="1">
        <f t="shared" si="16"/>
        <v>0.50396825396825395</v>
      </c>
      <c r="O36" s="1">
        <f t="shared" si="17"/>
        <v>0.56349206349206349</v>
      </c>
      <c r="P36" s="1">
        <f t="shared" si="18"/>
        <v>0.30952380952380953</v>
      </c>
      <c r="S36" s="2">
        <v>0.13617021276595745</v>
      </c>
      <c r="T36" s="1">
        <v>0.56349206349206349</v>
      </c>
      <c r="U36" s="1">
        <v>0.30952380952380953</v>
      </c>
      <c r="V36" s="5">
        <v>0.46583850931677018</v>
      </c>
      <c r="W36" s="4">
        <v>0.61180124223602483</v>
      </c>
      <c r="X36" s="22">
        <f t="shared" ca="1" si="19"/>
        <v>0.65135024536071773</v>
      </c>
      <c r="Y36" s="8">
        <f t="shared" ca="1" si="20"/>
        <v>-3.9549003124692894E-2</v>
      </c>
      <c r="Z36" s="10">
        <f ca="1"/>
        <v>-0.12678862679477043</v>
      </c>
      <c r="AA36" s="1">
        <f t="shared" si="21"/>
        <v>1</v>
      </c>
      <c r="AB36" s="1">
        <f t="shared" si="21"/>
        <v>0.13617021276595745</v>
      </c>
      <c r="AC36" s="1">
        <f t="shared" si="21"/>
        <v>1.854232684472612E-2</v>
      </c>
      <c r="AD36" s="1">
        <f t="shared" si="21"/>
        <v>2.5249125916222801E-3</v>
      </c>
      <c r="AE36" s="1">
        <f t="shared" si="21"/>
        <v>3.4381788481665094E-4</v>
      </c>
      <c r="AF36" s="1">
        <f t="shared" si="21"/>
        <v>4.6817754528224808E-5</v>
      </c>
      <c r="AG36" s="1">
        <f t="shared" si="21"/>
        <v>6.3751835953327402E-6</v>
      </c>
      <c r="AH36" s="1">
        <f t="shared" si="21"/>
        <v>8.6811010659850069E-7</v>
      </c>
      <c r="AI36" s="1">
        <f t="shared" si="21"/>
        <v>1.1821073791979585E-7</v>
      </c>
      <c r="AJ36" s="1">
        <f t="shared" si="21"/>
        <v>1.6096781333759434E-8</v>
      </c>
      <c r="AK36" s="1">
        <f t="shared" si="21"/>
        <v>2.1919021390651145E-9</v>
      </c>
      <c r="AL36" s="1">
        <f t="shared" si="22"/>
        <v>0.61180124223602483</v>
      </c>
      <c r="AM36" s="1">
        <f t="shared" si="23"/>
        <v>8.3309105325756569E-2</v>
      </c>
      <c r="AN36" s="1">
        <f t="shared" si="24"/>
        <v>1.134421859754983E-2</v>
      </c>
      <c r="AO36" s="1">
        <f t="shared" si="25"/>
        <v>1.5447446600918918E-3</v>
      </c>
      <c r="AP36" s="1">
        <f t="shared" si="26"/>
        <v>2.1034820903378956E-4</v>
      </c>
      <c r="AQ36" s="1">
        <f t="shared" si="27"/>
        <v>2.8643160379069214E-5</v>
      </c>
      <c r="BD36" s="1">
        <v>0.14893617021276595</v>
      </c>
      <c r="BE36" s="1">
        <v>0.35897435897435898</v>
      </c>
      <c r="BF36" s="1">
        <v>0.375</v>
      </c>
      <c r="BG36" s="1">
        <v>0.54929577464788737</v>
      </c>
    </row>
    <row r="37" spans="1:59" x14ac:dyDescent="0.25">
      <c r="A37" s="2">
        <f t="shared" si="28"/>
        <v>33</v>
      </c>
      <c r="B37" s="2">
        <v>336</v>
      </c>
      <c r="C37" s="4">
        <v>62</v>
      </c>
      <c r="D37" s="5">
        <v>41</v>
      </c>
      <c r="E37" s="6">
        <v>106</v>
      </c>
      <c r="F37" s="7">
        <v>127</v>
      </c>
      <c r="G37" s="1">
        <v>0.14042553191489363</v>
      </c>
      <c r="H37" s="1">
        <f t="shared" si="10"/>
        <v>0.60194174757281549</v>
      </c>
      <c r="I37" s="1">
        <f t="shared" si="11"/>
        <v>0.45493562231759654</v>
      </c>
      <c r="J37" s="1">
        <f t="shared" si="12"/>
        <v>0.32804232804232802</v>
      </c>
      <c r="K37" s="1">
        <f t="shared" si="13"/>
        <v>0.72108843537414968</v>
      </c>
      <c r="L37" s="1">
        <f t="shared" si="14"/>
        <v>0.36904761904761907</v>
      </c>
      <c r="M37" s="1">
        <f t="shared" si="15"/>
        <v>0.24404761904761904</v>
      </c>
      <c r="N37" s="1">
        <f t="shared" si="16"/>
        <v>0.5</v>
      </c>
      <c r="O37" s="1">
        <f t="shared" si="17"/>
        <v>0.5625</v>
      </c>
      <c r="P37" s="1">
        <f t="shared" si="18"/>
        <v>0.30654761904761907</v>
      </c>
      <c r="S37" s="2">
        <v>0.14042553191489363</v>
      </c>
      <c r="T37" s="1">
        <v>0.5625</v>
      </c>
      <c r="U37" s="1">
        <v>0.30654761904761907</v>
      </c>
      <c r="V37" s="5">
        <v>0.46645367412140576</v>
      </c>
      <c r="W37" s="4">
        <v>0.63578274760383391</v>
      </c>
      <c r="X37" s="22">
        <f t="shared" ca="1" si="19"/>
        <v>0.65066799350346893</v>
      </c>
      <c r="Y37" s="8">
        <f t="shared" ca="1" si="20"/>
        <v>-1.4885245899635025E-2</v>
      </c>
      <c r="Z37" s="10">
        <f ca="1"/>
        <v>-0.12544918895898804</v>
      </c>
      <c r="AA37" s="1">
        <f t="shared" si="21"/>
        <v>1</v>
      </c>
      <c r="AB37" s="1">
        <f t="shared" si="21"/>
        <v>0.14042553191489363</v>
      </c>
      <c r="AC37" s="1">
        <f t="shared" si="21"/>
        <v>1.9719330013580807E-2</v>
      </c>
      <c r="AD37" s="1">
        <f t="shared" si="21"/>
        <v>2.7690974061624113E-3</v>
      </c>
      <c r="AE37" s="1">
        <f t="shared" si="21"/>
        <v>3.8885197618450883E-4</v>
      </c>
      <c r="AF37" s="1">
        <f t="shared" si="21"/>
        <v>5.4604745591867198E-5</v>
      </c>
      <c r="AG37" s="1">
        <f t="shared" si="21"/>
        <v>7.6679004448153948E-6</v>
      </c>
      <c r="AH37" s="1">
        <f t="shared" si="21"/>
        <v>1.0767689986336512E-6</v>
      </c>
      <c r="AI37" s="1">
        <f t="shared" si="21"/>
        <v>1.5120585938259782E-7</v>
      </c>
      <c r="AJ37" s="1">
        <f t="shared" si="21"/>
        <v>2.123316323244991E-8</v>
      </c>
      <c r="AK37" s="1">
        <f t="shared" si="21"/>
        <v>2.9816782411525401E-9</v>
      </c>
      <c r="AL37" s="1">
        <f t="shared" si="22"/>
        <v>0.63578274760383391</v>
      </c>
      <c r="AM37" s="1">
        <f t="shared" si="23"/>
        <v>8.9280130514580933E-2</v>
      </c>
      <c r="AN37" s="1">
        <f t="shared" si="24"/>
        <v>1.2537209816941152E-2</v>
      </c>
      <c r="AO37" s="1">
        <f t="shared" si="25"/>
        <v>1.7605443572725876E-3</v>
      </c>
      <c r="AP37" s="1">
        <f t="shared" si="26"/>
        <v>2.4722537782976759E-4</v>
      </c>
      <c r="AQ37" s="1">
        <f t="shared" si="27"/>
        <v>3.4716755184605664E-5</v>
      </c>
      <c r="BD37" s="1">
        <v>0.15319148936170213</v>
      </c>
      <c r="BE37" s="1">
        <v>0.36</v>
      </c>
      <c r="BF37" s="1">
        <v>0.36363636363636365</v>
      </c>
      <c r="BG37" s="1">
        <v>0.69444444444444442</v>
      </c>
    </row>
    <row r="38" spans="1:59" x14ac:dyDescent="0.25">
      <c r="A38" s="2">
        <f t="shared" si="28"/>
        <v>34</v>
      </c>
      <c r="B38" s="2">
        <v>254</v>
      </c>
      <c r="C38" s="4">
        <v>46</v>
      </c>
      <c r="D38" s="5">
        <v>47</v>
      </c>
      <c r="E38" s="6">
        <v>58</v>
      </c>
      <c r="F38" s="7">
        <v>103</v>
      </c>
      <c r="G38" s="1">
        <v>0.14468085106382977</v>
      </c>
      <c r="H38" s="1">
        <f t="shared" si="10"/>
        <v>0.4946236559139785</v>
      </c>
      <c r="I38" s="1">
        <f t="shared" si="11"/>
        <v>0.36024844720496896</v>
      </c>
      <c r="J38" s="1">
        <f t="shared" si="12"/>
        <v>0.3087248322147651</v>
      </c>
      <c r="K38" s="1">
        <f t="shared" si="13"/>
        <v>0.55238095238095242</v>
      </c>
      <c r="L38" s="1">
        <f t="shared" si="14"/>
        <v>0.44230769230769229</v>
      </c>
      <c r="M38" s="1">
        <f t="shared" si="15"/>
        <v>0.31333333333333335</v>
      </c>
      <c r="N38" s="1">
        <f t="shared" si="16"/>
        <v>0.40944881889763779</v>
      </c>
      <c r="O38" s="1">
        <f t="shared" si="17"/>
        <v>0.58661417322834641</v>
      </c>
      <c r="P38" s="1">
        <f t="shared" si="18"/>
        <v>0.36614173228346458</v>
      </c>
      <c r="S38" s="2">
        <v>0.14468085106382977</v>
      </c>
      <c r="T38" s="1">
        <v>0.58661417322834641</v>
      </c>
      <c r="U38" s="1">
        <v>0.36614173228346458</v>
      </c>
      <c r="V38" s="5">
        <v>0.47045454545454546</v>
      </c>
      <c r="W38" s="4">
        <v>0.59772727272727277</v>
      </c>
      <c r="X38" s="22">
        <f t="shared" ca="1" si="19"/>
        <v>0.65000326580058687</v>
      </c>
      <c r="Y38" s="8">
        <f t="shared" ca="1" si="20"/>
        <v>-5.2275993073314098E-2</v>
      </c>
      <c r="Z38" s="10">
        <f ca="1"/>
        <v>-0.12334932512439756</v>
      </c>
      <c r="AA38" s="1">
        <f t="shared" si="21"/>
        <v>1</v>
      </c>
      <c r="AB38" s="1">
        <f t="shared" si="21"/>
        <v>0.14468085106382977</v>
      </c>
      <c r="AC38" s="1">
        <f t="shared" si="21"/>
        <v>2.0932548664554095E-2</v>
      </c>
      <c r="AD38" s="1">
        <f t="shared" si="21"/>
        <v>3.0285389557227196E-3</v>
      </c>
      <c r="AE38" s="1">
        <f t="shared" si="21"/>
        <v>4.3817159359392543E-4</v>
      </c>
      <c r="AF38" s="1">
        <f t="shared" si="21"/>
        <v>6.3395039073163676E-5</v>
      </c>
      <c r="AG38" s="1">
        <f t="shared" si="21"/>
        <v>9.1720482063300627E-6</v>
      </c>
      <c r="AH38" s="1">
        <f t="shared" si="21"/>
        <v>1.3270197404903067E-6</v>
      </c>
      <c r="AI38" s="1">
        <f t="shared" si="21"/>
        <v>1.9199434543264016E-7</v>
      </c>
      <c r="AJ38" s="1">
        <f t="shared" si="21"/>
        <v>2.7777905296637296E-8</v>
      </c>
      <c r="AK38" s="1">
        <f t="shared" si="21"/>
        <v>4.0189309790879491E-9</v>
      </c>
      <c r="AL38" s="1">
        <f t="shared" si="22"/>
        <v>0.59772727272727277</v>
      </c>
      <c r="AM38" s="1">
        <f t="shared" si="23"/>
        <v>8.6479690522243718E-2</v>
      </c>
      <c r="AN38" s="1">
        <f t="shared" si="24"/>
        <v>1.2511955224494834E-2</v>
      </c>
      <c r="AO38" s="1">
        <f t="shared" si="25"/>
        <v>1.8102403303524438E-3</v>
      </c>
      <c r="AP38" s="1">
        <f t="shared" si="26"/>
        <v>2.6190711162545999E-4</v>
      </c>
      <c r="AQ38" s="1">
        <f t="shared" si="27"/>
        <v>3.7892943809641019E-5</v>
      </c>
      <c r="BD38" s="1">
        <v>0.1574468085106383</v>
      </c>
      <c r="BE38" s="1">
        <v>0.36184210526315791</v>
      </c>
      <c r="BF38" s="1">
        <v>0.34</v>
      </c>
      <c r="BG38" s="1">
        <v>0.33628318584070799</v>
      </c>
    </row>
    <row r="39" spans="1:59" x14ac:dyDescent="0.25">
      <c r="A39" s="2">
        <f t="shared" si="28"/>
        <v>35</v>
      </c>
      <c r="B39" s="2">
        <v>425</v>
      </c>
      <c r="C39" s="4">
        <v>107</v>
      </c>
      <c r="D39" s="5">
        <v>75</v>
      </c>
      <c r="E39" s="6">
        <v>96</v>
      </c>
      <c r="F39" s="7">
        <v>147</v>
      </c>
      <c r="G39" s="1">
        <v>0.14893617021276595</v>
      </c>
      <c r="H39" s="1">
        <f t="shared" si="10"/>
        <v>0.58791208791208793</v>
      </c>
      <c r="I39" s="1">
        <f t="shared" si="11"/>
        <v>0.39506172839506171</v>
      </c>
      <c r="J39" s="1">
        <f t="shared" si="12"/>
        <v>0.42125984251968501</v>
      </c>
      <c r="K39" s="1">
        <f t="shared" si="13"/>
        <v>0.56140350877192979</v>
      </c>
      <c r="L39" s="1">
        <f t="shared" si="14"/>
        <v>0.52709359605911332</v>
      </c>
      <c r="M39" s="1">
        <f t="shared" si="15"/>
        <v>0.33783783783783783</v>
      </c>
      <c r="N39" s="1">
        <f t="shared" si="16"/>
        <v>0.47764705882352942</v>
      </c>
      <c r="O39" s="1">
        <f t="shared" si="17"/>
        <v>0.59764705882352942</v>
      </c>
      <c r="P39" s="1">
        <f t="shared" si="18"/>
        <v>0.42823529411764705</v>
      </c>
      <c r="S39" s="2">
        <v>0.14893617021276595</v>
      </c>
      <c r="T39" s="1">
        <v>0.59764705882352942</v>
      </c>
      <c r="U39" s="1">
        <v>0.42823529411764705</v>
      </c>
      <c r="V39" s="5">
        <v>0.47211155378486058</v>
      </c>
      <c r="W39" s="4">
        <v>0.71314741035856577</v>
      </c>
      <c r="X39" s="22">
        <f t="shared" ca="1" si="19"/>
        <v>0.64935396403702361</v>
      </c>
      <c r="Y39" s="8">
        <f t="shared" ca="1" si="20"/>
        <v>6.3793446321542158E-2</v>
      </c>
      <c r="Z39" s="10">
        <f ca="1"/>
        <v>-0.12316196157343695</v>
      </c>
      <c r="AA39" s="1">
        <f t="shared" si="21"/>
        <v>1</v>
      </c>
      <c r="AB39" s="1">
        <f t="shared" si="21"/>
        <v>0.14893617021276595</v>
      </c>
      <c r="AC39" s="1">
        <f t="shared" si="21"/>
        <v>2.218198279764599E-2</v>
      </c>
      <c r="AD39" s="1">
        <f t="shared" si="21"/>
        <v>3.3036995656068493E-3</v>
      </c>
      <c r="AE39" s="1">
        <f t="shared" si="21"/>
        <v>4.9204036083506269E-4</v>
      </c>
      <c r="AF39" s="1">
        <f t="shared" si="21"/>
        <v>7.3282606932881673E-5</v>
      </c>
      <c r="AG39" s="1">
        <f t="shared" si="21"/>
        <v>1.0914430819790886E-5</v>
      </c>
      <c r="AH39" s="1">
        <f t="shared" si="21"/>
        <v>1.6255535263518339E-6</v>
      </c>
      <c r="AI39" s="1">
        <f t="shared" si="21"/>
        <v>2.4210371669069868E-7</v>
      </c>
      <c r="AJ39" s="1">
        <f t="shared" si="21"/>
        <v>3.6058000358189161E-8</v>
      </c>
      <c r="AK39" s="1">
        <f t="shared" si="21"/>
        <v>5.3703404788792364E-9</v>
      </c>
      <c r="AL39" s="1">
        <f t="shared" si="22"/>
        <v>0.71314741035856577</v>
      </c>
      <c r="AM39" s="1">
        <f t="shared" si="23"/>
        <v>0.10621344409595659</v>
      </c>
      <c r="AN39" s="1">
        <f t="shared" si="24"/>
        <v>1.5819023588759491E-2</v>
      </c>
      <c r="AO39" s="1">
        <f t="shared" si="25"/>
        <v>2.3560247898152431E-3</v>
      </c>
      <c r="AP39" s="1">
        <f t="shared" si="26"/>
        <v>3.5089730912141924E-4</v>
      </c>
      <c r="AQ39" s="1">
        <f t="shared" si="27"/>
        <v>5.2261301358509246E-5</v>
      </c>
      <c r="BD39" s="1">
        <v>0.16170212765957448</v>
      </c>
      <c r="BE39" s="1">
        <v>0.36666666666666664</v>
      </c>
      <c r="BF39" s="1">
        <v>0.25454545454545452</v>
      </c>
      <c r="BG39" s="1">
        <v>0.62068965517241381</v>
      </c>
    </row>
    <row r="40" spans="1:59" x14ac:dyDescent="0.25">
      <c r="A40" s="2">
        <f t="shared" si="28"/>
        <v>36</v>
      </c>
      <c r="B40" s="2">
        <v>432</v>
      </c>
      <c r="C40" s="4">
        <v>108</v>
      </c>
      <c r="D40" s="5">
        <v>95</v>
      </c>
      <c r="E40" s="6">
        <v>100</v>
      </c>
      <c r="F40" s="7">
        <v>129</v>
      </c>
      <c r="G40" s="1">
        <v>0.15319148936170213</v>
      </c>
      <c r="H40" s="1">
        <f t="shared" si="10"/>
        <v>0.53201970443349755</v>
      </c>
      <c r="I40" s="1">
        <f t="shared" si="11"/>
        <v>0.4366812227074236</v>
      </c>
      <c r="J40" s="1">
        <f t="shared" si="12"/>
        <v>0.45569620253164556</v>
      </c>
      <c r="K40" s="1">
        <f t="shared" si="13"/>
        <v>0.51282051282051277</v>
      </c>
      <c r="L40" s="1">
        <f t="shared" si="14"/>
        <v>0.51923076923076927</v>
      </c>
      <c r="M40" s="1">
        <f t="shared" si="15"/>
        <v>0.42410714285714285</v>
      </c>
      <c r="N40" s="1">
        <f t="shared" si="16"/>
        <v>0.48148148148148145</v>
      </c>
      <c r="O40" s="1">
        <f t="shared" si="17"/>
        <v>0.54861111111111116</v>
      </c>
      <c r="P40" s="1">
        <f t="shared" si="18"/>
        <v>0.46990740740740738</v>
      </c>
      <c r="S40" s="2">
        <v>0.15319148936170213</v>
      </c>
      <c r="T40" s="1">
        <v>0.54861111111111116</v>
      </c>
      <c r="U40" s="1">
        <v>0.46990740740740738</v>
      </c>
      <c r="V40" s="5">
        <v>0.47345132743362833</v>
      </c>
      <c r="W40" s="4">
        <v>0.68584070796460173</v>
      </c>
      <c r="X40" s="22">
        <f t="shared" ca="1" si="19"/>
        <v>0.64871805220561185</v>
      </c>
      <c r="Y40" s="8">
        <f t="shared" ca="1" si="20"/>
        <v>3.7122655758989875E-2</v>
      </c>
      <c r="Z40" s="10">
        <f ca="1"/>
        <v>-0.12295165006362874</v>
      </c>
      <c r="AA40" s="1">
        <f t="shared" si="21"/>
        <v>1</v>
      </c>
      <c r="AB40" s="1">
        <f t="shared" si="21"/>
        <v>0.15319148936170213</v>
      </c>
      <c r="AC40" s="1">
        <f t="shared" si="21"/>
        <v>2.3467632412856494E-2</v>
      </c>
      <c r="AD40" s="1">
        <f t="shared" si="21"/>
        <v>3.5950415611184419E-3</v>
      </c>
      <c r="AE40" s="1">
        <f t="shared" si="21"/>
        <v>5.5072977106495268E-4</v>
      </c>
      <c r="AF40" s="1">
        <f t="shared" si="21"/>
        <v>8.4367113865269346E-5</v>
      </c>
      <c r="AG40" s="1">
        <f t="shared" si="21"/>
        <v>1.292432382616892E-5</v>
      </c>
      <c r="AH40" s="1">
        <f t="shared" si="21"/>
        <v>1.9798964159237497E-6</v>
      </c>
      <c r="AI40" s="1">
        <f t="shared" si="21"/>
        <v>3.0330328073725521E-7</v>
      </c>
      <c r="AJ40" s="1">
        <f t="shared" si="21"/>
        <v>4.6463481304430585E-8</v>
      </c>
      <c r="AK40" s="1">
        <f t="shared" si="21"/>
        <v>7.1178099019553228E-9</v>
      </c>
      <c r="AL40" s="1">
        <f t="shared" si="22"/>
        <v>0.68584070796460173</v>
      </c>
      <c r="AM40" s="1">
        <f t="shared" si="23"/>
        <v>0.10506495951798155</v>
      </c>
      <c r="AN40" s="1">
        <f t="shared" si="24"/>
        <v>1.6095057628286533E-2</v>
      </c>
      <c r="AO40" s="1">
        <f t="shared" si="25"/>
        <v>2.4656258494396392E-3</v>
      </c>
      <c r="AP40" s="1">
        <f t="shared" si="26"/>
        <v>3.7771289608437016E-4</v>
      </c>
      <c r="AQ40" s="1">
        <f t="shared" si="27"/>
        <v>5.7862401102286492E-5</v>
      </c>
      <c r="BD40" s="1">
        <v>0.16595744680851063</v>
      </c>
      <c r="BE40" s="1">
        <v>0.36683417085427134</v>
      </c>
      <c r="BF40" s="1">
        <v>0.35964912280701755</v>
      </c>
      <c r="BG40" s="1">
        <v>0.63578274760383391</v>
      </c>
    </row>
    <row r="41" spans="1:59" x14ac:dyDescent="0.25">
      <c r="A41" s="2">
        <f t="shared" si="28"/>
        <v>37</v>
      </c>
      <c r="B41" s="2">
        <v>115</v>
      </c>
      <c r="C41" s="4">
        <v>48</v>
      </c>
      <c r="D41" s="5">
        <v>31</v>
      </c>
      <c r="E41" s="6">
        <v>22</v>
      </c>
      <c r="F41" s="7">
        <v>14</v>
      </c>
      <c r="G41" s="1">
        <v>0.1574468085106383</v>
      </c>
      <c r="H41" s="1">
        <f t="shared" si="10"/>
        <v>0.60759493670886078</v>
      </c>
      <c r="I41" s="1">
        <f t="shared" si="11"/>
        <v>0.61111111111111116</v>
      </c>
      <c r="J41" s="1">
        <f t="shared" si="12"/>
        <v>0.77419354838709675</v>
      </c>
      <c r="K41" s="1">
        <f t="shared" si="13"/>
        <v>0.41509433962264153</v>
      </c>
      <c r="L41" s="1">
        <f t="shared" si="14"/>
        <v>0.68571428571428572</v>
      </c>
      <c r="M41" s="1">
        <f t="shared" si="15"/>
        <v>0.68888888888888888</v>
      </c>
      <c r="N41" s="1">
        <f t="shared" si="16"/>
        <v>0.60869565217391308</v>
      </c>
      <c r="O41" s="1">
        <f t="shared" si="17"/>
        <v>0.53913043478260869</v>
      </c>
      <c r="P41" s="1">
        <f t="shared" si="18"/>
        <v>0.68695652173913047</v>
      </c>
      <c r="S41" s="2">
        <v>0.1574468085106383</v>
      </c>
      <c r="T41" s="1">
        <v>0.53913043478260869</v>
      </c>
      <c r="U41" s="1">
        <v>0.68695652173913047</v>
      </c>
      <c r="V41" s="5">
        <v>0.47368421052631576</v>
      </c>
      <c r="W41" s="4">
        <v>0.69298245614035092</v>
      </c>
      <c r="X41" s="22">
        <f t="shared" ca="1" si="19"/>
        <v>0.6480935558232741</v>
      </c>
      <c r="Y41" s="8">
        <f t="shared" ca="1" si="20"/>
        <v>4.4888900317076819E-2</v>
      </c>
      <c r="Z41" s="10">
        <f ca="1"/>
        <v>-0.12084767089051951</v>
      </c>
      <c r="AA41" s="1">
        <f t="shared" si="21"/>
        <v>1</v>
      </c>
      <c r="AB41" s="1">
        <f t="shared" si="21"/>
        <v>0.1574468085106383</v>
      </c>
      <c r="AC41" s="1">
        <f t="shared" si="21"/>
        <v>2.4789497510185606E-2</v>
      </c>
      <c r="AD41" s="1">
        <f t="shared" si="21"/>
        <v>3.9030272675611381E-3</v>
      </c>
      <c r="AE41" s="1">
        <f t="shared" si="21"/>
        <v>6.145191868074984E-4</v>
      </c>
      <c r="AF41" s="1">
        <f t="shared" si="21"/>
        <v>9.6754084731393372E-5</v>
      </c>
      <c r="AG41" s="1">
        <f t="shared" si="21"/>
        <v>1.5233621851325765E-5</v>
      </c>
      <c r="AH41" s="1">
        <f t="shared" si="21"/>
        <v>2.3984851425491629E-6</v>
      </c>
      <c r="AI41" s="1">
        <f t="shared" si="21"/>
        <v>3.7763383095454911E-7</v>
      </c>
      <c r="AJ41" s="1">
        <f t="shared" si="21"/>
        <v>5.945724146943965E-8</v>
      </c>
      <c r="AK41" s="1">
        <f t="shared" si="21"/>
        <v>9.3613529122096477E-9</v>
      </c>
      <c r="AL41" s="1">
        <f t="shared" si="22"/>
        <v>0.69298245614035092</v>
      </c>
      <c r="AM41" s="1">
        <f t="shared" si="23"/>
        <v>0.10910787607316164</v>
      </c>
      <c r="AN41" s="1">
        <f t="shared" si="24"/>
        <v>1.7178686871093536E-2</v>
      </c>
      <c r="AO41" s="1">
        <f t="shared" si="25"/>
        <v>2.7047294222572803E-3</v>
      </c>
      <c r="AP41" s="1">
        <f t="shared" si="26"/>
        <v>4.2585101541923136E-4</v>
      </c>
      <c r="AQ41" s="1">
        <f t="shared" si="27"/>
        <v>6.7048883278772605E-5</v>
      </c>
      <c r="BD41" s="1">
        <v>0.1702127659574468</v>
      </c>
      <c r="BE41" s="1">
        <v>0.37234042553191488</v>
      </c>
      <c r="BF41" s="1">
        <v>0.28260869565217389</v>
      </c>
      <c r="BG41" s="1">
        <v>0.67142857142857137</v>
      </c>
    </row>
    <row r="42" spans="1:59" x14ac:dyDescent="0.25">
      <c r="A42" s="2">
        <f t="shared" si="28"/>
        <v>38</v>
      </c>
      <c r="B42" s="2">
        <v>340</v>
      </c>
      <c r="C42" s="4">
        <v>102</v>
      </c>
      <c r="D42" s="5">
        <v>68</v>
      </c>
      <c r="E42" s="6">
        <v>98</v>
      </c>
      <c r="F42" s="7">
        <v>72</v>
      </c>
      <c r="G42" s="1">
        <v>0.16170212765957448</v>
      </c>
      <c r="H42" s="1">
        <f t="shared" si="10"/>
        <v>0.6</v>
      </c>
      <c r="I42" s="1">
        <f t="shared" si="11"/>
        <v>0.57647058823529407</v>
      </c>
      <c r="J42" s="1">
        <f t="shared" si="12"/>
        <v>0.58620689655172409</v>
      </c>
      <c r="K42" s="1">
        <f t="shared" si="13"/>
        <v>0.59036144578313254</v>
      </c>
      <c r="L42" s="1">
        <f t="shared" si="14"/>
        <v>0.51</v>
      </c>
      <c r="M42" s="1">
        <f t="shared" si="15"/>
        <v>0.48571428571428571</v>
      </c>
      <c r="N42" s="1">
        <f t="shared" si="16"/>
        <v>0.58823529411764708</v>
      </c>
      <c r="O42" s="1">
        <f t="shared" si="17"/>
        <v>0.5117647058823529</v>
      </c>
      <c r="P42" s="1">
        <f t="shared" si="18"/>
        <v>0.5</v>
      </c>
      <c r="S42" s="2">
        <v>0.16170212765957448</v>
      </c>
      <c r="T42" s="1">
        <v>0.5117647058823529</v>
      </c>
      <c r="U42" s="1">
        <v>0.5</v>
      </c>
      <c r="V42" s="5">
        <v>0.4743083003952569</v>
      </c>
      <c r="W42" s="4">
        <v>0.7134387351778656</v>
      </c>
      <c r="X42" s="22">
        <f t="shared" ca="1" si="19"/>
        <v>0.64747856124723258</v>
      </c>
      <c r="Y42" s="8">
        <f t="shared" ca="1" si="20"/>
        <v>6.5960173930633026E-2</v>
      </c>
      <c r="Z42" s="10">
        <f ca="1"/>
        <v>-0.11951920397612742</v>
      </c>
      <c r="AA42" s="1">
        <f t="shared" si="21"/>
        <v>1</v>
      </c>
      <c r="AB42" s="1">
        <f t="shared" si="21"/>
        <v>0.16170212765957448</v>
      </c>
      <c r="AC42" s="1">
        <f t="shared" si="21"/>
        <v>2.6147578089633323E-2</v>
      </c>
      <c r="AD42" s="1">
        <f t="shared" si="21"/>
        <v>4.2281190102385798E-3</v>
      </c>
      <c r="AE42" s="1">
        <f t="shared" si="21"/>
        <v>6.8369583995347256E-4</v>
      </c>
      <c r="AF42" s="1">
        <f t="shared" si="21"/>
        <v>1.1055507199247642E-4</v>
      </c>
      <c r="AG42" s="1">
        <f t="shared" si="21"/>
        <v>1.7876990364740869E-5</v>
      </c>
      <c r="AH42" s="1">
        <f t="shared" si="21"/>
        <v>2.8907473781283109E-6</v>
      </c>
      <c r="AI42" s="1">
        <f t="shared" si="21"/>
        <v>4.6744000156968436E-7</v>
      </c>
      <c r="AJ42" s="1">
        <f t="shared" ref="AB42:AK68" si="29">POWER($S42,AJ$3)</f>
        <v>7.5586042807012791E-8</v>
      </c>
      <c r="AK42" s="1">
        <f t="shared" si="29"/>
        <v>1.2222423943261645E-8</v>
      </c>
      <c r="AL42" s="1">
        <f t="shared" si="22"/>
        <v>0.7134387351778656</v>
      </c>
      <c r="AM42" s="1">
        <f t="shared" si="23"/>
        <v>0.11536456143301657</v>
      </c>
      <c r="AN42" s="1">
        <f t="shared" si="24"/>
        <v>1.8654695040232469E-2</v>
      </c>
      <c r="AO42" s="1">
        <f t="shared" si="25"/>
        <v>3.0165038788461012E-3</v>
      </c>
      <c r="AP42" s="1">
        <f t="shared" si="26"/>
        <v>4.8777509530277389E-4</v>
      </c>
      <c r="AQ42" s="1">
        <f t="shared" si="27"/>
        <v>7.8874270729810251E-5</v>
      </c>
      <c r="BD42" s="1">
        <v>0.17446808510638298</v>
      </c>
      <c r="BE42" s="1">
        <v>0.37254901960784315</v>
      </c>
      <c r="BF42" s="1">
        <v>0.33333333333333331</v>
      </c>
      <c r="BG42" s="1">
        <v>0.65384615384615385</v>
      </c>
    </row>
    <row r="43" spans="1:59" x14ac:dyDescent="0.25">
      <c r="A43" s="2">
        <f t="shared" si="28"/>
        <v>39</v>
      </c>
      <c r="B43" s="2">
        <v>361</v>
      </c>
      <c r="C43" s="4">
        <v>71</v>
      </c>
      <c r="D43" s="5">
        <v>62</v>
      </c>
      <c r="E43" s="6">
        <v>111</v>
      </c>
      <c r="F43" s="7">
        <v>117</v>
      </c>
      <c r="G43" s="1">
        <v>0.16595744680851063</v>
      </c>
      <c r="H43" s="1">
        <f t="shared" si="10"/>
        <v>0.53383458646616544</v>
      </c>
      <c r="I43" s="1">
        <f t="shared" si="11"/>
        <v>0.48684210526315791</v>
      </c>
      <c r="J43" s="1">
        <f t="shared" si="12"/>
        <v>0.37765957446808512</v>
      </c>
      <c r="K43" s="1">
        <f t="shared" si="13"/>
        <v>0.64161849710982655</v>
      </c>
      <c r="L43" s="1">
        <f t="shared" si="14"/>
        <v>0.39010989010989011</v>
      </c>
      <c r="M43" s="1">
        <f t="shared" si="15"/>
        <v>0.34636871508379891</v>
      </c>
      <c r="N43" s="1">
        <f t="shared" si="16"/>
        <v>0.50415512465373957</v>
      </c>
      <c r="O43" s="1">
        <f t="shared" si="17"/>
        <v>0.52077562326869808</v>
      </c>
      <c r="P43" s="1">
        <f t="shared" si="18"/>
        <v>0.36842105263157893</v>
      </c>
      <c r="S43" s="2">
        <v>0.16595744680851063</v>
      </c>
      <c r="T43" s="1">
        <v>0.52077562326869808</v>
      </c>
      <c r="U43" s="1">
        <v>0.36842105263157893</v>
      </c>
      <c r="V43" s="5">
        <v>0.47435897435897434</v>
      </c>
      <c r="W43" s="4">
        <v>0.65384615384615385</v>
      </c>
      <c r="X43" s="22">
        <f t="shared" ca="1" si="19"/>
        <v>0.64687121499121847</v>
      </c>
      <c r="Y43" s="8">
        <f t="shared" ca="1" si="20"/>
        <v>6.9749388549353863E-3</v>
      </c>
      <c r="Z43" s="10">
        <f ca="1"/>
        <v>-0.11791788602306746</v>
      </c>
      <c r="AA43" s="1">
        <f t="shared" ref="AA43:AA106" si="30">POWER($S43,AA$3)</f>
        <v>1</v>
      </c>
      <c r="AB43" s="1">
        <f t="shared" si="29"/>
        <v>0.16595744680851063</v>
      </c>
      <c r="AC43" s="1">
        <f t="shared" si="29"/>
        <v>2.7541874151199634E-2</v>
      </c>
      <c r="AD43" s="1">
        <f t="shared" si="29"/>
        <v>4.5707791144544074E-3</v>
      </c>
      <c r="AE43" s="1">
        <f t="shared" si="29"/>
        <v>7.5855483176051858E-4</v>
      </c>
      <c r="AF43" s="1">
        <f t="shared" si="29"/>
        <v>1.2588782314323498E-4</v>
      </c>
      <c r="AG43" s="1">
        <f t="shared" si="29"/>
        <v>2.0892021713132614E-5</v>
      </c>
      <c r="AH43" s="1">
        <f t="shared" si="29"/>
        <v>3.4671865821794552E-6</v>
      </c>
      <c r="AI43" s="1">
        <f t="shared" si="29"/>
        <v>5.7540543278722865E-7</v>
      </c>
      <c r="AJ43" s="1">
        <f t="shared" si="29"/>
        <v>9.5492816505114533E-8</v>
      </c>
      <c r="AK43" s="1">
        <f t="shared" si="29"/>
        <v>1.584774401574241E-8</v>
      </c>
      <c r="AL43" s="1">
        <f t="shared" si="22"/>
        <v>0.65384615384615385</v>
      </c>
      <c r="AM43" s="1">
        <f t="shared" si="23"/>
        <v>0.10851063829787233</v>
      </c>
      <c r="AN43" s="1">
        <f t="shared" si="24"/>
        <v>1.8008148483476684E-2</v>
      </c>
      <c r="AO43" s="1">
        <f t="shared" si="25"/>
        <v>2.9885863440663432E-3</v>
      </c>
      <c r="AP43" s="1">
        <f t="shared" si="26"/>
        <v>4.9597815922803137E-4</v>
      </c>
      <c r="AQ43" s="1">
        <f t="shared" si="27"/>
        <v>8.2311268978269025E-5</v>
      </c>
      <c r="BD43" s="1">
        <v>0.17872340425531916</v>
      </c>
      <c r="BE43" s="1">
        <v>0.375</v>
      </c>
      <c r="BF43" s="1">
        <v>0.31693989071038253</v>
      </c>
      <c r="BG43" s="1">
        <v>0.32472324723247231</v>
      </c>
    </row>
    <row r="44" spans="1:59" x14ac:dyDescent="0.25">
      <c r="A44" s="2">
        <f t="shared" si="28"/>
        <v>40</v>
      </c>
      <c r="B44" s="2">
        <v>119</v>
      </c>
      <c r="C44" s="4">
        <v>34</v>
      </c>
      <c r="D44" s="5">
        <v>39</v>
      </c>
      <c r="E44" s="6">
        <v>26</v>
      </c>
      <c r="F44" s="7">
        <v>20</v>
      </c>
      <c r="G44" s="1">
        <v>0.1702127659574468</v>
      </c>
      <c r="H44" s="1">
        <f t="shared" si="10"/>
        <v>0.46575342465753422</v>
      </c>
      <c r="I44" s="1">
        <f t="shared" si="11"/>
        <v>0.56521739130434778</v>
      </c>
      <c r="J44" s="1">
        <f t="shared" si="12"/>
        <v>0.62962962962962965</v>
      </c>
      <c r="K44" s="1">
        <f t="shared" si="13"/>
        <v>0.4</v>
      </c>
      <c r="L44" s="1">
        <f t="shared" si="14"/>
        <v>0.56666666666666665</v>
      </c>
      <c r="M44" s="1">
        <f t="shared" si="15"/>
        <v>0.66101694915254239</v>
      </c>
      <c r="N44" s="1">
        <f t="shared" si="16"/>
        <v>0.50420168067226889</v>
      </c>
      <c r="O44" s="1">
        <f t="shared" si="17"/>
        <v>0.45378151260504201</v>
      </c>
      <c r="P44" s="1">
        <f t="shared" si="18"/>
        <v>0.61344537815126055</v>
      </c>
      <c r="S44" s="2">
        <v>0.1702127659574468</v>
      </c>
      <c r="T44" s="1">
        <v>0.45378151260504201</v>
      </c>
      <c r="U44" s="1">
        <v>0.61344537815126055</v>
      </c>
      <c r="V44" s="5">
        <v>0.47583081570996977</v>
      </c>
      <c r="W44" s="4">
        <v>0.40181268882175225</v>
      </c>
      <c r="X44" s="22">
        <f t="shared" ca="1" si="19"/>
        <v>0.64626972304168318</v>
      </c>
      <c r="Y44" s="8">
        <f t="shared" ca="1" si="20"/>
        <v>-0.24445703421993092</v>
      </c>
      <c r="Z44" s="10">
        <f ca="1"/>
        <v>-0.1155708050990697</v>
      </c>
      <c r="AA44" s="1">
        <f t="shared" si="30"/>
        <v>1</v>
      </c>
      <c r="AB44" s="1">
        <f t="shared" si="29"/>
        <v>0.1702127659574468</v>
      </c>
      <c r="AC44" s="1">
        <f t="shared" si="29"/>
        <v>2.8972385694884563E-2</v>
      </c>
      <c r="AD44" s="1">
        <f t="shared" si="29"/>
        <v>4.9314699055122658E-3</v>
      </c>
      <c r="AE44" s="1">
        <f t="shared" si="29"/>
        <v>8.3939913285315166E-4</v>
      </c>
      <c r="AF44" s="1">
        <f t="shared" si="29"/>
        <v>1.4287644814521731E-4</v>
      </c>
      <c r="AG44" s="1">
        <f t="shared" si="29"/>
        <v>2.4319395428973157E-5</v>
      </c>
      <c r="AH44" s="1">
        <f t="shared" si="29"/>
        <v>4.1394715623784093E-6</v>
      </c>
      <c r="AI44" s="1">
        <f t="shared" si="29"/>
        <v>7.0459090423462297E-7</v>
      </c>
      <c r="AJ44" s="1">
        <f t="shared" si="29"/>
        <v>1.199303666782337E-7</v>
      </c>
      <c r="AK44" s="1">
        <f t="shared" si="29"/>
        <v>2.0413679434592968E-8</v>
      </c>
      <c r="AL44" s="1">
        <f t="shared" si="22"/>
        <v>0.40181268882175225</v>
      </c>
      <c r="AM44" s="1">
        <f t="shared" si="23"/>
        <v>6.8393649161149317E-2</v>
      </c>
      <c r="AN44" s="1">
        <f t="shared" si="24"/>
        <v>1.1641472197642437E-2</v>
      </c>
      <c r="AO44" s="1">
        <f t="shared" si="25"/>
        <v>1.9815271825774361E-3</v>
      </c>
      <c r="AP44" s="1">
        <f t="shared" si="26"/>
        <v>3.3728122256637211E-4</v>
      </c>
      <c r="AQ44" s="1">
        <f t="shared" si="27"/>
        <v>5.7409569798531422E-5</v>
      </c>
      <c r="BD44" s="1">
        <v>0.18297872340425531</v>
      </c>
      <c r="BE44" s="1">
        <v>0.375</v>
      </c>
      <c r="BF44" s="1">
        <v>0.41666666666666669</v>
      </c>
      <c r="BG44" s="1">
        <v>0.5714285714285714</v>
      </c>
    </row>
    <row r="45" spans="1:59" x14ac:dyDescent="0.25">
      <c r="A45" s="2">
        <f t="shared" si="28"/>
        <v>41</v>
      </c>
      <c r="B45" s="2">
        <v>163</v>
      </c>
      <c r="C45" s="4">
        <v>38</v>
      </c>
      <c r="D45" s="5">
        <v>46</v>
      </c>
      <c r="E45" s="6">
        <v>44</v>
      </c>
      <c r="F45" s="7">
        <v>35</v>
      </c>
      <c r="G45" s="1">
        <v>0.17446808510638298</v>
      </c>
      <c r="H45" s="1">
        <f t="shared" si="10"/>
        <v>0.45238095238095238</v>
      </c>
      <c r="I45" s="1">
        <f t="shared" si="11"/>
        <v>0.55696202531645567</v>
      </c>
      <c r="J45" s="1">
        <f t="shared" si="12"/>
        <v>0.52054794520547942</v>
      </c>
      <c r="K45" s="1">
        <f t="shared" si="13"/>
        <v>0.48888888888888887</v>
      </c>
      <c r="L45" s="1">
        <f t="shared" si="14"/>
        <v>0.46341463414634149</v>
      </c>
      <c r="M45" s="1">
        <f t="shared" si="15"/>
        <v>0.5679012345679012</v>
      </c>
      <c r="N45" s="1">
        <f t="shared" si="16"/>
        <v>0.50306748466257667</v>
      </c>
      <c r="O45" s="1">
        <f t="shared" si="17"/>
        <v>0.44785276073619634</v>
      </c>
      <c r="P45" s="1">
        <f t="shared" si="18"/>
        <v>0.51533742331288346</v>
      </c>
      <c r="S45" s="2">
        <v>0.17446808510638298</v>
      </c>
      <c r="T45" s="1">
        <v>0.44785276073619634</v>
      </c>
      <c r="U45" s="1">
        <v>0.51533742331288346</v>
      </c>
      <c r="V45" s="5">
        <v>0.47857142857142859</v>
      </c>
      <c r="W45" s="4">
        <v>0.7857142857142857</v>
      </c>
      <c r="X45" s="22">
        <f t="shared" ca="1" si="19"/>
        <v>0.64567235017400726</v>
      </c>
      <c r="Y45" s="8">
        <f t="shared" ca="1" si="20"/>
        <v>0.14004193554027844</v>
      </c>
      <c r="Z45" s="10">
        <f ca="1"/>
        <v>-0.11503982146527852</v>
      </c>
      <c r="AA45" s="1">
        <f t="shared" si="30"/>
        <v>1</v>
      </c>
      <c r="AB45" s="1">
        <f t="shared" si="29"/>
        <v>0.17446808510638298</v>
      </c>
      <c r="AC45" s="1">
        <f t="shared" si="29"/>
        <v>3.0439112720688093E-2</v>
      </c>
      <c r="AD45" s="1">
        <f t="shared" si="29"/>
        <v>5.3106537087157955E-3</v>
      </c>
      <c r="AE45" s="1">
        <f t="shared" si="29"/>
        <v>9.2653958322275567E-4</v>
      </c>
      <c r="AF45" s="1">
        <f t="shared" si="29"/>
        <v>1.6165158686014036E-4</v>
      </c>
      <c r="AG45" s="1">
        <f t="shared" si="29"/>
        <v>2.8203042813896828E-5</v>
      </c>
      <c r="AH45" s="1">
        <f t="shared" si="29"/>
        <v>4.9205308739139149E-6</v>
      </c>
      <c r="AI45" s="1">
        <f t="shared" si="29"/>
        <v>8.5847559927859773E-7</v>
      </c>
      <c r="AJ45" s="1">
        <f t="shared" si="29"/>
        <v>1.4977659391669152E-7</v>
      </c>
      <c r="AK45" s="1">
        <f t="shared" si="29"/>
        <v>2.6131235534401497E-8</v>
      </c>
      <c r="AL45" s="1">
        <f t="shared" si="22"/>
        <v>0.7857142857142857</v>
      </c>
      <c r="AM45" s="1">
        <f t="shared" si="23"/>
        <v>0.13708206686930091</v>
      </c>
      <c r="AN45" s="1">
        <f t="shared" si="24"/>
        <v>2.3916445709112073E-2</v>
      </c>
      <c r="AO45" s="1">
        <f t="shared" si="25"/>
        <v>4.1726564854195538E-3</v>
      </c>
      <c r="AP45" s="1">
        <f t="shared" si="26"/>
        <v>7.2799538681787943E-4</v>
      </c>
      <c r="AQ45" s="1">
        <f t="shared" si="27"/>
        <v>1.27011961104396E-4</v>
      </c>
      <c r="BD45" s="1">
        <v>0.18723404255319148</v>
      </c>
      <c r="BE45" s="1">
        <v>0.37593984962406013</v>
      </c>
      <c r="BF45" s="1">
        <v>0.34456928838951312</v>
      </c>
      <c r="BG45" s="1">
        <v>0.33250000000000002</v>
      </c>
    </row>
    <row r="46" spans="1:59" x14ac:dyDescent="0.25">
      <c r="A46" s="2">
        <f t="shared" si="28"/>
        <v>42</v>
      </c>
      <c r="B46" s="2">
        <v>150</v>
      </c>
      <c r="C46" s="4">
        <v>55</v>
      </c>
      <c r="D46" s="5">
        <v>44</v>
      </c>
      <c r="E46" s="6">
        <v>27</v>
      </c>
      <c r="F46" s="7">
        <v>24</v>
      </c>
      <c r="G46" s="1">
        <v>0.17872340425531916</v>
      </c>
      <c r="H46" s="1">
        <f t="shared" si="10"/>
        <v>0.55555555555555558</v>
      </c>
      <c r="I46" s="1">
        <f t="shared" si="11"/>
        <v>0.52941176470588236</v>
      </c>
      <c r="J46" s="1">
        <f t="shared" si="12"/>
        <v>0.69620253164556967</v>
      </c>
      <c r="K46" s="1">
        <f t="shared" si="13"/>
        <v>0.38028169014084506</v>
      </c>
      <c r="L46" s="1">
        <f t="shared" si="14"/>
        <v>0.67073170731707321</v>
      </c>
      <c r="M46" s="1">
        <f t="shared" si="15"/>
        <v>0.6470588235294118</v>
      </c>
      <c r="N46" s="1">
        <f t="shared" si="16"/>
        <v>0.54666666666666663</v>
      </c>
      <c r="O46" s="1">
        <f t="shared" si="17"/>
        <v>0.52666666666666662</v>
      </c>
      <c r="P46" s="1">
        <f t="shared" si="18"/>
        <v>0.66</v>
      </c>
      <c r="S46" s="2">
        <v>0.17872340425531916</v>
      </c>
      <c r="T46" s="1">
        <v>0.52666666666666662</v>
      </c>
      <c r="U46" s="1">
        <v>0.66</v>
      </c>
      <c r="V46" s="5">
        <v>0.47887323943661969</v>
      </c>
      <c r="W46" s="4">
        <v>0.54929577464788737</v>
      </c>
      <c r="X46" s="22">
        <f t="shared" ca="1" si="19"/>
        <v>0.64507741926871065</v>
      </c>
      <c r="Y46" s="8">
        <f t="shared" ca="1" si="20"/>
        <v>-9.5781644620823281E-2</v>
      </c>
      <c r="Z46" s="10">
        <f ca="1"/>
        <v>-0.1135134698793504</v>
      </c>
      <c r="AA46" s="1">
        <f t="shared" si="30"/>
        <v>1</v>
      </c>
      <c r="AB46" s="1">
        <f t="shared" si="29"/>
        <v>0.17872340425531916</v>
      </c>
      <c r="AC46" s="1">
        <f t="shared" si="29"/>
        <v>3.1942055228610232E-2</v>
      </c>
      <c r="AD46" s="1">
        <f t="shared" si="29"/>
        <v>5.7087928493686378E-3</v>
      </c>
      <c r="AE46" s="1">
        <f t="shared" si="29"/>
        <v>1.0202948922275862E-3</v>
      </c>
      <c r="AF46" s="1">
        <f t="shared" si="29"/>
        <v>1.8235057648322819E-4</v>
      </c>
      <c r="AG46" s="1">
        <f t="shared" si="29"/>
        <v>3.2590315797002485E-5</v>
      </c>
      <c r="AH46" s="1">
        <f t="shared" si="29"/>
        <v>5.8246521849961892E-6</v>
      </c>
      <c r="AI46" s="1">
        <f t="shared" si="29"/>
        <v>1.0410016671057017E-6</v>
      </c>
      <c r="AJ46" s="1">
        <f t="shared" si="29"/>
        <v>1.8605136178059352E-7</v>
      </c>
      <c r="AK46" s="1">
        <f t="shared" si="29"/>
        <v>3.3251732743765648E-8</v>
      </c>
      <c r="AL46" s="1">
        <f t="shared" si="22"/>
        <v>0.54929577464788737</v>
      </c>
      <c r="AM46" s="1">
        <f t="shared" si="23"/>
        <v>9.8172010788133063E-2</v>
      </c>
      <c r="AN46" s="1">
        <f t="shared" si="24"/>
        <v>1.7545635970645058E-2</v>
      </c>
      <c r="AO46" s="1">
        <f t="shared" si="25"/>
        <v>3.1358157904982659E-3</v>
      </c>
      <c r="AP46" s="1">
        <f t="shared" si="26"/>
        <v>5.6044367319543471E-4</v>
      </c>
      <c r="AQ46" s="1">
        <f t="shared" si="27"/>
        <v>1.0016440116684367E-4</v>
      </c>
      <c r="BD46" s="1">
        <v>0.19148936170212766</v>
      </c>
      <c r="BE46" s="1">
        <v>0.3783783783783784</v>
      </c>
      <c r="BF46" s="1">
        <v>0.39534883720930231</v>
      </c>
      <c r="BG46" s="1">
        <v>0.46250000000000002</v>
      </c>
    </row>
    <row r="47" spans="1:59" x14ac:dyDescent="0.25">
      <c r="A47" s="2">
        <f t="shared" si="28"/>
        <v>43</v>
      </c>
      <c r="B47" s="2">
        <v>222</v>
      </c>
      <c r="C47" s="4">
        <v>59</v>
      </c>
      <c r="D47" s="5">
        <v>47</v>
      </c>
      <c r="E47" s="6">
        <v>57</v>
      </c>
      <c r="F47" s="7">
        <v>59</v>
      </c>
      <c r="G47" s="1">
        <v>0.18297872340425531</v>
      </c>
      <c r="H47" s="1">
        <f t="shared" si="10"/>
        <v>0.55660377358490565</v>
      </c>
      <c r="I47" s="1">
        <f t="shared" si="11"/>
        <v>0.49137931034482757</v>
      </c>
      <c r="J47" s="1">
        <f t="shared" si="12"/>
        <v>0.5</v>
      </c>
      <c r="K47" s="1">
        <f t="shared" si="13"/>
        <v>0.54807692307692313</v>
      </c>
      <c r="L47" s="1">
        <f t="shared" si="14"/>
        <v>0.50862068965517238</v>
      </c>
      <c r="M47" s="1">
        <f t="shared" si="15"/>
        <v>0.44339622641509435</v>
      </c>
      <c r="N47" s="1">
        <f t="shared" si="16"/>
        <v>0.52252252252252251</v>
      </c>
      <c r="O47" s="1">
        <f t="shared" si="17"/>
        <v>0.53153153153153154</v>
      </c>
      <c r="P47" s="1">
        <f t="shared" si="18"/>
        <v>0.47747747747747749</v>
      </c>
      <c r="S47" s="2">
        <v>0.18297872340425531</v>
      </c>
      <c r="T47" s="1">
        <v>0.53153153153153154</v>
      </c>
      <c r="U47" s="1">
        <v>0.47747747747747749</v>
      </c>
      <c r="V47" s="5">
        <v>0.47887323943661969</v>
      </c>
      <c r="W47" s="4">
        <v>0.57276995305164324</v>
      </c>
      <c r="X47" s="22">
        <f t="shared" ca="1" si="19"/>
        <v>0.64448331062766151</v>
      </c>
      <c r="Y47" s="8">
        <f t="shared" ca="1" si="20"/>
        <v>-7.1713357576018266E-2</v>
      </c>
      <c r="Z47" s="10">
        <f ca="1"/>
        <v>-0.10747824704020997</v>
      </c>
      <c r="AA47" s="1">
        <f t="shared" si="30"/>
        <v>1</v>
      </c>
      <c r="AB47" s="1">
        <f t="shared" si="29"/>
        <v>0.18297872340425531</v>
      </c>
      <c r="AC47" s="1">
        <f t="shared" si="29"/>
        <v>3.3481213218650968E-2</v>
      </c>
      <c r="AD47" s="1">
        <f t="shared" si="29"/>
        <v>6.1263496527744323E-3</v>
      </c>
      <c r="AE47" s="1">
        <f t="shared" si="29"/>
        <v>1.1209916385927683E-3</v>
      </c>
      <c r="AF47" s="1">
        <f t="shared" si="29"/>
        <v>2.0511761897654907E-4</v>
      </c>
      <c r="AG47" s="1">
        <f t="shared" si="29"/>
        <v>3.7532160068049404E-5</v>
      </c>
      <c r="AH47" s="1">
        <f t="shared" si="29"/>
        <v>6.867586735855848E-6</v>
      </c>
      <c r="AI47" s="1">
        <f t="shared" si="29"/>
        <v>1.2566222537948997E-6</v>
      </c>
      <c r="AJ47" s="1">
        <f t="shared" si="29"/>
        <v>2.2993513580076887E-7</v>
      </c>
      <c r="AK47" s="1">
        <f t="shared" si="29"/>
        <v>4.2073237614608769E-8</v>
      </c>
      <c r="AL47" s="1">
        <f t="shared" si="22"/>
        <v>0.57276995305164324</v>
      </c>
      <c r="AM47" s="1">
        <f t="shared" si="23"/>
        <v>0.10480471481370493</v>
      </c>
      <c r="AN47" s="1">
        <f t="shared" si="24"/>
        <v>1.9177032923358771E-2</v>
      </c>
      <c r="AO47" s="1">
        <f t="shared" si="25"/>
        <v>3.5089890029975624E-3</v>
      </c>
      <c r="AP47" s="1">
        <f t="shared" si="26"/>
        <v>6.4207032820806458E-4</v>
      </c>
      <c r="AQ47" s="1">
        <f t="shared" si="27"/>
        <v>1.1748520899126286E-4</v>
      </c>
      <c r="BD47" s="1">
        <v>0.19574468085106383</v>
      </c>
      <c r="BE47" s="1">
        <v>0.38028169014084506</v>
      </c>
      <c r="BF47" s="1">
        <v>0.30769230769230771</v>
      </c>
      <c r="BG47" s="1">
        <v>0.78453038674033149</v>
      </c>
    </row>
    <row r="48" spans="1:59" x14ac:dyDescent="0.25">
      <c r="A48" s="2">
        <f t="shared" si="28"/>
        <v>44</v>
      </c>
      <c r="B48" s="2">
        <v>331</v>
      </c>
      <c r="C48" s="4">
        <v>63</v>
      </c>
      <c r="D48" s="5">
        <v>91</v>
      </c>
      <c r="E48" s="6">
        <v>75</v>
      </c>
      <c r="F48" s="7">
        <v>102</v>
      </c>
      <c r="G48" s="1">
        <v>0.18723404255319148</v>
      </c>
      <c r="H48" s="1">
        <f t="shared" si="10"/>
        <v>0.40909090909090912</v>
      </c>
      <c r="I48" s="1">
        <f t="shared" si="11"/>
        <v>0.42372881355932202</v>
      </c>
      <c r="J48" s="1">
        <f t="shared" si="12"/>
        <v>0.38181818181818183</v>
      </c>
      <c r="K48" s="1">
        <f t="shared" si="13"/>
        <v>0.45180722891566266</v>
      </c>
      <c r="L48" s="1">
        <f t="shared" si="14"/>
        <v>0.45652173913043476</v>
      </c>
      <c r="M48" s="1">
        <f t="shared" si="15"/>
        <v>0.47150259067357514</v>
      </c>
      <c r="N48" s="1">
        <f t="shared" si="16"/>
        <v>0.41691842900302117</v>
      </c>
      <c r="O48" s="1">
        <f t="shared" si="17"/>
        <v>0.49848942598187312</v>
      </c>
      <c r="P48" s="1">
        <f t="shared" si="18"/>
        <v>0.46525679758308158</v>
      </c>
      <c r="S48" s="2">
        <v>0.18723404255319148</v>
      </c>
      <c r="T48" s="1">
        <v>0.49848942598187312</v>
      </c>
      <c r="U48" s="1">
        <v>0.46525679758308158</v>
      </c>
      <c r="V48" s="5">
        <v>0.47916666666666669</v>
      </c>
      <c r="W48" s="4">
        <v>0.61111111111111116</v>
      </c>
      <c r="X48" s="22">
        <f t="shared" ca="1" si="19"/>
        <v>0.64388846129028798</v>
      </c>
      <c r="Y48" s="8">
        <f t="shared" ca="1" si="20"/>
        <v>-3.2777350179176823E-2</v>
      </c>
      <c r="Z48" s="10">
        <f ca="1"/>
        <v>-0.10631940772144555</v>
      </c>
      <c r="AA48" s="1">
        <f t="shared" si="30"/>
        <v>1</v>
      </c>
      <c r="AB48" s="1">
        <f t="shared" si="29"/>
        <v>0.18723404255319148</v>
      </c>
      <c r="AC48" s="1">
        <f t="shared" si="29"/>
        <v>3.5056586690810319E-2</v>
      </c>
      <c r="AD48" s="1">
        <f t="shared" si="29"/>
        <v>6.5637864442368255E-3</v>
      </c>
      <c r="AE48" s="1">
        <f t="shared" si="29"/>
        <v>1.2289642704102991E-3</v>
      </c>
      <c r="AF48" s="1">
        <f t="shared" si="29"/>
        <v>2.3010394850235386E-4</v>
      </c>
      <c r="AG48" s="1">
        <f t="shared" si="29"/>
        <v>4.3083292485547108E-5</v>
      </c>
      <c r="AH48" s="1">
        <f t="shared" si="29"/>
        <v>8.0666590185705211E-6</v>
      </c>
      <c r="AI48" s="1">
        <f t="shared" si="29"/>
        <v>1.5103531779451188E-6</v>
      </c>
      <c r="AJ48" s="1">
        <f t="shared" si="29"/>
        <v>2.8278953118972437E-7</v>
      </c>
      <c r="AK48" s="1">
        <f t="shared" si="29"/>
        <v>5.2947827116373923E-8</v>
      </c>
      <c r="AL48" s="1">
        <f t="shared" si="22"/>
        <v>0.61111111111111116</v>
      </c>
      <c r="AM48" s="1">
        <f t="shared" si="23"/>
        <v>0.11442080378250591</v>
      </c>
      <c r="AN48" s="1">
        <f t="shared" si="24"/>
        <v>2.1423469644384085E-2</v>
      </c>
      <c r="AO48" s="1">
        <f t="shared" si="25"/>
        <v>4.0112028270336162E-3</v>
      </c>
      <c r="AP48" s="1">
        <f t="shared" si="26"/>
        <v>7.5103372080629401E-4</v>
      </c>
      <c r="AQ48" s="1">
        <f t="shared" si="27"/>
        <v>1.4061907964032738E-4</v>
      </c>
      <c r="BD48" s="1">
        <v>0.2</v>
      </c>
      <c r="BE48" s="1">
        <v>0.3825503355704698</v>
      </c>
      <c r="BF48" s="1">
        <v>0.26666666666666666</v>
      </c>
      <c r="BG48" s="1">
        <v>0.58661417322834641</v>
      </c>
    </row>
    <row r="49" spans="1:59" x14ac:dyDescent="0.25">
      <c r="A49" s="2">
        <f t="shared" si="28"/>
        <v>45</v>
      </c>
      <c r="B49" s="2">
        <v>373</v>
      </c>
      <c r="C49" s="4">
        <v>127</v>
      </c>
      <c r="D49" s="5">
        <v>95</v>
      </c>
      <c r="E49" s="6">
        <v>78</v>
      </c>
      <c r="F49" s="7">
        <v>73</v>
      </c>
      <c r="G49" s="1">
        <v>0.19148936170212766</v>
      </c>
      <c r="H49" s="1">
        <f t="shared" si="10"/>
        <v>0.57207207207207211</v>
      </c>
      <c r="I49" s="1">
        <f t="shared" si="11"/>
        <v>0.51655629139072845</v>
      </c>
      <c r="J49" s="1">
        <f t="shared" si="12"/>
        <v>0.63500000000000001</v>
      </c>
      <c r="K49" s="1">
        <f t="shared" si="13"/>
        <v>0.45086705202312138</v>
      </c>
      <c r="L49" s="1">
        <f t="shared" si="14"/>
        <v>0.61951219512195121</v>
      </c>
      <c r="M49" s="1">
        <f t="shared" si="15"/>
        <v>0.56547619047619047</v>
      </c>
      <c r="N49" s="1">
        <f t="shared" si="16"/>
        <v>0.54959785522788207</v>
      </c>
      <c r="O49" s="1">
        <f t="shared" si="17"/>
        <v>0.53619302949061665</v>
      </c>
      <c r="P49" s="1">
        <f t="shared" si="18"/>
        <v>0.5951742627345844</v>
      </c>
      <c r="S49" s="2">
        <v>0.19148936170212766</v>
      </c>
      <c r="T49" s="1">
        <v>0.53619302949061665</v>
      </c>
      <c r="U49" s="1">
        <v>0.5951742627345844</v>
      </c>
      <c r="V49" s="5">
        <v>0.47916666666666669</v>
      </c>
      <c r="W49" s="4">
        <v>0.69270833333333337</v>
      </c>
      <c r="X49" s="22">
        <f t="shared" ca="1" si="19"/>
        <v>0.64329136434978684</v>
      </c>
      <c r="Y49" s="8">
        <f t="shared" ca="1" si="20"/>
        <v>4.9416968983546528E-2</v>
      </c>
      <c r="Z49" s="10">
        <f ca="1"/>
        <v>-0.10451755150050929</v>
      </c>
      <c r="AA49" s="1">
        <f t="shared" si="30"/>
        <v>1</v>
      </c>
      <c r="AB49" s="1">
        <f t="shared" si="29"/>
        <v>0.19148936170212766</v>
      </c>
      <c r="AC49" s="1">
        <f t="shared" si="29"/>
        <v>3.6668175645088272E-2</v>
      </c>
      <c r="AD49" s="1">
        <f t="shared" si="29"/>
        <v>7.0215655490594563E-3</v>
      </c>
      <c r="AE49" s="1">
        <f t="shared" si="29"/>
        <v>1.3445551051390447E-3</v>
      </c>
      <c r="AF49" s="1">
        <f t="shared" si="29"/>
        <v>2.5746799885641283E-4</v>
      </c>
      <c r="AG49" s="1">
        <f t="shared" si="29"/>
        <v>4.9302382759738621E-5</v>
      </c>
      <c r="AH49" s="1">
        <f t="shared" si="29"/>
        <v>9.4408818050563316E-6</v>
      </c>
      <c r="AI49" s="1">
        <f t="shared" si="29"/>
        <v>1.8078284307554675E-6</v>
      </c>
      <c r="AJ49" s="1">
        <f t="shared" si="29"/>
        <v>3.4617991227232357E-7</v>
      </c>
      <c r="AK49" s="1">
        <f t="shared" si="29"/>
        <v>6.6289770435125781E-8</v>
      </c>
      <c r="AL49" s="1">
        <f t="shared" si="22"/>
        <v>0.69270833333333337</v>
      </c>
      <c r="AM49" s="1">
        <f t="shared" si="23"/>
        <v>0.13264627659574468</v>
      </c>
      <c r="AN49" s="1">
        <f t="shared" si="24"/>
        <v>2.5400350837483023E-2</v>
      </c>
      <c r="AO49" s="1">
        <f t="shared" si="25"/>
        <v>4.8638969688797277E-3</v>
      </c>
      <c r="AP49" s="1">
        <f t="shared" si="26"/>
        <v>9.3138452595569246E-4</v>
      </c>
      <c r="AQ49" s="1">
        <f t="shared" si="27"/>
        <v>1.7835022837449431E-4</v>
      </c>
      <c r="BD49" s="1">
        <v>0.20425531914893616</v>
      </c>
      <c r="BE49" s="1">
        <v>0.38333333333333336</v>
      </c>
      <c r="BF49" s="1">
        <v>0.39333333333333331</v>
      </c>
      <c r="BG49" s="1">
        <v>0.2857142857142857</v>
      </c>
    </row>
    <row r="50" spans="1:59" x14ac:dyDescent="0.25">
      <c r="A50" s="2">
        <f t="shared" si="28"/>
        <v>46</v>
      </c>
      <c r="B50" s="2">
        <v>140</v>
      </c>
      <c r="C50" s="4">
        <v>56</v>
      </c>
      <c r="D50" s="5">
        <v>50</v>
      </c>
      <c r="E50" s="6">
        <v>15</v>
      </c>
      <c r="F50" s="7">
        <v>19</v>
      </c>
      <c r="G50" s="1">
        <v>0.19574468085106383</v>
      </c>
      <c r="H50" s="1">
        <f t="shared" si="10"/>
        <v>0.52830188679245282</v>
      </c>
      <c r="I50" s="1">
        <f t="shared" si="11"/>
        <v>0.44117647058823528</v>
      </c>
      <c r="J50" s="1">
        <f t="shared" si="12"/>
        <v>0.7466666666666667</v>
      </c>
      <c r="K50" s="1">
        <f t="shared" si="13"/>
        <v>0.23076923076923078</v>
      </c>
      <c r="L50" s="1">
        <f t="shared" si="14"/>
        <v>0.78873239436619713</v>
      </c>
      <c r="M50" s="1">
        <f t="shared" si="15"/>
        <v>0.72463768115942029</v>
      </c>
      <c r="N50" s="1">
        <f t="shared" si="16"/>
        <v>0.50714285714285712</v>
      </c>
      <c r="O50" s="1">
        <f t="shared" si="17"/>
        <v>0.5357142857142857</v>
      </c>
      <c r="P50" s="1">
        <f t="shared" si="18"/>
        <v>0.75714285714285712</v>
      </c>
      <c r="S50" s="2">
        <v>0.19574468085106383</v>
      </c>
      <c r="T50" s="1">
        <v>0.5357142857142857</v>
      </c>
      <c r="U50" s="1">
        <v>0.75714285714285712</v>
      </c>
      <c r="V50" s="5">
        <v>0.48010610079575594</v>
      </c>
      <c r="W50" s="4">
        <v>0.51724137931034486</v>
      </c>
      <c r="X50" s="22">
        <f t="shared" ca="1" si="19"/>
        <v>0.64269056826933291</v>
      </c>
      <c r="Y50" s="8">
        <f t="shared" ca="1" si="20"/>
        <v>-0.12544918895898804</v>
      </c>
      <c r="Z50" s="10">
        <f ca="1"/>
        <v>-0.1037083207406424</v>
      </c>
      <c r="AA50" s="1">
        <f t="shared" si="30"/>
        <v>1</v>
      </c>
      <c r="AB50" s="1">
        <f t="shared" si="29"/>
        <v>0.19574468085106383</v>
      </c>
      <c r="AC50" s="1">
        <f t="shared" si="29"/>
        <v>3.8315980081484839E-2</v>
      </c>
      <c r="AD50" s="1">
        <f t="shared" si="29"/>
        <v>7.5001492925459686E-3</v>
      </c>
      <c r="AE50" s="1">
        <f t="shared" si="29"/>
        <v>1.468114329604743E-3</v>
      </c>
      <c r="AF50" s="1">
        <f t="shared" si="29"/>
        <v>2.8737557090135395E-4</v>
      </c>
      <c r="AG50" s="1">
        <f t="shared" si="29"/>
        <v>5.6252239410477801E-5</v>
      </c>
      <c r="AH50" s="1">
        <f t="shared" si="29"/>
        <v>1.1011076650561612E-5</v>
      </c>
      <c r="AI50" s="1">
        <f t="shared" si="29"/>
        <v>2.155359684790784E-6</v>
      </c>
      <c r="AJ50" s="1">
        <f t="shared" si="29"/>
        <v>4.2190019361862156E-7</v>
      </c>
      <c r="AK50" s="1">
        <f t="shared" si="29"/>
        <v>8.2584718750879121E-8</v>
      </c>
      <c r="AL50" s="1">
        <f t="shared" si="22"/>
        <v>0.51724137931034486</v>
      </c>
      <c r="AM50" s="1">
        <f t="shared" si="23"/>
        <v>0.10124724871606751</v>
      </c>
      <c r="AN50" s="1">
        <f t="shared" si="24"/>
        <v>1.9818610386974918E-2</v>
      </c>
      <c r="AO50" s="1">
        <f t="shared" si="25"/>
        <v>3.8793875651099842E-3</v>
      </c>
      <c r="AP50" s="1">
        <f t="shared" si="26"/>
        <v>7.5936948083003949E-4</v>
      </c>
      <c r="AQ50" s="1">
        <f t="shared" si="27"/>
        <v>1.4864253667311412E-4</v>
      </c>
      <c r="BD50" s="1">
        <v>0.20851063829787234</v>
      </c>
      <c r="BE50" s="1">
        <v>0.38502673796791442</v>
      </c>
      <c r="BF50" s="1">
        <v>0.22666666666666666</v>
      </c>
      <c r="BG50" s="1">
        <v>0.7137404580152672</v>
      </c>
    </row>
    <row r="51" spans="1:59" x14ac:dyDescent="0.25">
      <c r="A51" s="2">
        <f t="shared" si="28"/>
        <v>47</v>
      </c>
      <c r="B51" s="2">
        <v>617</v>
      </c>
      <c r="C51" s="4">
        <v>162</v>
      </c>
      <c r="D51" s="5">
        <v>135</v>
      </c>
      <c r="E51" s="6">
        <v>139</v>
      </c>
      <c r="F51" s="7">
        <v>181</v>
      </c>
      <c r="G51" s="1">
        <v>0.2</v>
      </c>
      <c r="H51" s="1">
        <f t="shared" si="10"/>
        <v>0.54545454545454541</v>
      </c>
      <c r="I51" s="1">
        <f t="shared" si="11"/>
        <v>0.43437500000000001</v>
      </c>
      <c r="J51" s="1">
        <f t="shared" si="12"/>
        <v>0.47230320699708456</v>
      </c>
      <c r="K51" s="1">
        <f t="shared" si="13"/>
        <v>0.50729927007299269</v>
      </c>
      <c r="L51" s="1">
        <f t="shared" si="14"/>
        <v>0.53820598006644516</v>
      </c>
      <c r="M51" s="1">
        <f t="shared" si="15"/>
        <v>0.42721518987341772</v>
      </c>
      <c r="N51" s="1">
        <f t="shared" si="16"/>
        <v>0.4878444084278768</v>
      </c>
      <c r="O51" s="1">
        <f t="shared" si="17"/>
        <v>0.55591572123176658</v>
      </c>
      <c r="P51" s="1">
        <f t="shared" si="18"/>
        <v>0.48136142625607781</v>
      </c>
      <c r="S51" s="2">
        <v>0.2</v>
      </c>
      <c r="T51" s="1">
        <v>0.55591572123176658</v>
      </c>
      <c r="U51" s="1">
        <v>0.48136142625607781</v>
      </c>
      <c r="V51" s="5">
        <v>0.48046875</v>
      </c>
      <c r="W51" s="4">
        <v>0.484375</v>
      </c>
      <c r="X51" s="22">
        <f t="shared" ca="1" si="19"/>
        <v>0.64208467619829068</v>
      </c>
      <c r="Y51" s="8">
        <f t="shared" ca="1" si="20"/>
        <v>-0.15770967619829068</v>
      </c>
      <c r="Z51" s="10">
        <f ca="1"/>
        <v>-0.1029232599379829</v>
      </c>
      <c r="AA51" s="1">
        <f t="shared" si="30"/>
        <v>1</v>
      </c>
      <c r="AB51" s="1">
        <f t="shared" si="29"/>
        <v>0.2</v>
      </c>
      <c r="AC51" s="1">
        <f t="shared" si="29"/>
        <v>4.0000000000000008E-2</v>
      </c>
      <c r="AD51" s="1">
        <f t="shared" si="29"/>
        <v>8.0000000000000019E-3</v>
      </c>
      <c r="AE51" s="1">
        <f t="shared" si="29"/>
        <v>1.6000000000000007E-3</v>
      </c>
      <c r="AF51" s="1">
        <f t="shared" si="29"/>
        <v>3.2000000000000019E-4</v>
      </c>
      <c r="AG51" s="1">
        <f t="shared" si="29"/>
        <v>6.4000000000000038E-5</v>
      </c>
      <c r="AH51" s="1">
        <f t="shared" si="29"/>
        <v>1.280000000000001E-5</v>
      </c>
      <c r="AI51" s="1">
        <f t="shared" si="29"/>
        <v>2.5600000000000022E-6</v>
      </c>
      <c r="AJ51" s="1">
        <f t="shared" si="29"/>
        <v>5.1200000000000046E-7</v>
      </c>
      <c r="AK51" s="1">
        <f t="shared" si="29"/>
        <v>1.0240000000000011E-7</v>
      </c>
      <c r="AL51" s="1">
        <f t="shared" si="22"/>
        <v>0.484375</v>
      </c>
      <c r="AM51" s="1">
        <f t="shared" si="23"/>
        <v>9.6875000000000003E-2</v>
      </c>
      <c r="AN51" s="1">
        <f t="shared" si="24"/>
        <v>1.9375000000000003E-2</v>
      </c>
      <c r="AO51" s="1">
        <f t="shared" si="25"/>
        <v>3.8750000000000008E-3</v>
      </c>
      <c r="AP51" s="1">
        <f t="shared" si="26"/>
        <v>7.750000000000003E-4</v>
      </c>
      <c r="AQ51" s="1">
        <f t="shared" si="27"/>
        <v>1.5500000000000008E-4</v>
      </c>
      <c r="BD51" s="1">
        <v>0.21276595744680851</v>
      </c>
      <c r="BE51" s="1">
        <v>0.38709677419354838</v>
      </c>
      <c r="BF51" s="1">
        <v>0.45454545454545453</v>
      </c>
      <c r="BG51" s="1">
        <v>0.73809523809523814</v>
      </c>
    </row>
    <row r="52" spans="1:59" x14ac:dyDescent="0.25">
      <c r="A52" s="2">
        <f t="shared" si="28"/>
        <v>48</v>
      </c>
      <c r="B52" s="2">
        <v>257</v>
      </c>
      <c r="C52" s="4">
        <v>48</v>
      </c>
      <c r="D52" s="5">
        <v>54</v>
      </c>
      <c r="E52" s="6">
        <v>63</v>
      </c>
      <c r="F52" s="7">
        <v>92</v>
      </c>
      <c r="G52" s="1">
        <v>0.20425531914893616</v>
      </c>
      <c r="H52" s="1">
        <f t="shared" si="10"/>
        <v>0.47058823529411764</v>
      </c>
      <c r="I52" s="1">
        <f t="shared" si="11"/>
        <v>0.40645161290322579</v>
      </c>
      <c r="J52" s="1">
        <f t="shared" si="12"/>
        <v>0.34285714285714286</v>
      </c>
      <c r="K52" s="1">
        <f t="shared" si="13"/>
        <v>0.53846153846153844</v>
      </c>
      <c r="L52" s="1">
        <f t="shared" si="14"/>
        <v>0.43243243243243246</v>
      </c>
      <c r="M52" s="1">
        <f t="shared" si="15"/>
        <v>0.36986301369863012</v>
      </c>
      <c r="N52" s="1">
        <f t="shared" si="16"/>
        <v>0.43190661478599224</v>
      </c>
      <c r="O52" s="1">
        <f t="shared" si="17"/>
        <v>0.54474708171206221</v>
      </c>
      <c r="P52" s="1">
        <f t="shared" si="18"/>
        <v>0.39688715953307391</v>
      </c>
      <c r="S52" s="2">
        <v>0.20425531914893616</v>
      </c>
      <c r="T52" s="1">
        <v>0.54474708171206221</v>
      </c>
      <c r="U52" s="1">
        <v>0.39688715953307391</v>
      </c>
      <c r="V52" s="5">
        <v>0.48101265822784811</v>
      </c>
      <c r="W52" s="4">
        <v>0.58860759493670889</v>
      </c>
      <c r="X52" s="22">
        <f t="shared" ca="1" si="19"/>
        <v>0.64147234528842201</v>
      </c>
      <c r="Y52" s="8">
        <f t="shared" ca="1" si="20"/>
        <v>-5.2864750351713119E-2</v>
      </c>
      <c r="Z52" s="10">
        <f ca="1"/>
        <v>-0.10220519773360981</v>
      </c>
      <c r="AA52" s="1">
        <f t="shared" si="30"/>
        <v>1</v>
      </c>
      <c r="AB52" s="1">
        <f t="shared" si="29"/>
        <v>0.20425531914893616</v>
      </c>
      <c r="AC52" s="1">
        <f t="shared" si="29"/>
        <v>4.1720235400633764E-2</v>
      </c>
      <c r="AD52" s="1">
        <f t="shared" si="29"/>
        <v>8.5215799967251933E-3</v>
      </c>
      <c r="AE52" s="1">
        <f t="shared" si="29"/>
        <v>1.7405780418842946E-3</v>
      </c>
      <c r="AF52" s="1">
        <f t="shared" si="29"/>
        <v>3.5552232344870699E-4</v>
      </c>
      <c r="AG52" s="1">
        <f t="shared" si="29"/>
        <v>7.2617325640586951E-5</v>
      </c>
      <c r="AH52" s="1">
        <f t="shared" si="29"/>
        <v>1.4832475024460311E-5</v>
      </c>
      <c r="AI52" s="1">
        <f t="shared" si="29"/>
        <v>3.0296119198897652E-6</v>
      </c>
      <c r="AJ52" s="1">
        <f t="shared" si="29"/>
        <v>6.1881434959450518E-7</v>
      </c>
      <c r="AK52" s="1">
        <f t="shared" si="29"/>
        <v>1.2639612247036701E-7</v>
      </c>
      <c r="AL52" s="1">
        <f t="shared" si="22"/>
        <v>0.58860759493670889</v>
      </c>
      <c r="AM52" s="1">
        <f t="shared" si="23"/>
        <v>0.12022623215728521</v>
      </c>
      <c r="AN52" s="1">
        <f t="shared" si="24"/>
        <v>2.4556847419360379E-2</v>
      </c>
      <c r="AO52" s="1">
        <f t="shared" si="25"/>
        <v>5.0158667069331838E-3</v>
      </c>
      <c r="AP52" s="1">
        <f t="shared" si="26"/>
        <v>1.0245174550331609E-3</v>
      </c>
      <c r="AQ52" s="1">
        <f t="shared" si="27"/>
        <v>2.0926313975145412E-4</v>
      </c>
      <c r="BD52" s="1">
        <v>0.21702127659574469</v>
      </c>
      <c r="BE52" s="1">
        <v>0.38709677419354838</v>
      </c>
      <c r="BF52" s="1">
        <v>0.47368421052631576</v>
      </c>
      <c r="BG52" s="1">
        <v>0.62</v>
      </c>
    </row>
    <row r="53" spans="1:59" x14ac:dyDescent="0.25">
      <c r="A53" s="2">
        <f t="shared" si="28"/>
        <v>49</v>
      </c>
      <c r="B53" s="2">
        <v>282</v>
      </c>
      <c r="C53" s="4">
        <v>52</v>
      </c>
      <c r="D53" s="5">
        <v>43</v>
      </c>
      <c r="E53" s="6">
        <v>81</v>
      </c>
      <c r="F53" s="7">
        <v>106</v>
      </c>
      <c r="G53" s="1">
        <v>0.20851063829787234</v>
      </c>
      <c r="H53" s="1">
        <f t="shared" si="10"/>
        <v>0.54736842105263162</v>
      </c>
      <c r="I53" s="1">
        <f t="shared" si="11"/>
        <v>0.43315508021390375</v>
      </c>
      <c r="J53" s="1">
        <f t="shared" si="12"/>
        <v>0.32911392405063289</v>
      </c>
      <c r="K53" s="1">
        <f t="shared" si="13"/>
        <v>0.65322580645161288</v>
      </c>
      <c r="L53" s="1">
        <f t="shared" si="14"/>
        <v>0.39097744360902253</v>
      </c>
      <c r="M53" s="1">
        <f t="shared" si="15"/>
        <v>0.28859060402684567</v>
      </c>
      <c r="N53" s="1">
        <f t="shared" si="16"/>
        <v>0.47163120567375888</v>
      </c>
      <c r="O53" s="1">
        <f t="shared" si="17"/>
        <v>0.56028368794326244</v>
      </c>
      <c r="P53" s="1">
        <f t="shared" si="18"/>
        <v>0.33687943262411346</v>
      </c>
      <c r="S53" s="2">
        <v>0.20851063829787234</v>
      </c>
      <c r="T53" s="1">
        <v>0.56028368794326244</v>
      </c>
      <c r="U53" s="1">
        <v>0.33687943262411346</v>
      </c>
      <c r="V53" s="5">
        <v>0.481981981981982</v>
      </c>
      <c r="W53" s="4">
        <v>0.7432432432432432</v>
      </c>
      <c r="X53" s="22">
        <f t="shared" ca="1" si="19"/>
        <v>0.6408522860100978</v>
      </c>
      <c r="Y53" s="8">
        <f t="shared" ca="1" si="20"/>
        <v>0.1023909572331454</v>
      </c>
      <c r="Z53" s="10">
        <f ca="1"/>
        <v>-0.10170685701009607</v>
      </c>
      <c r="AA53" s="1">
        <f t="shared" si="30"/>
        <v>1</v>
      </c>
      <c r="AB53" s="1">
        <f t="shared" si="29"/>
        <v>0.20851063829787234</v>
      </c>
      <c r="AC53" s="1">
        <f t="shared" si="29"/>
        <v>4.3476686283386148E-2</v>
      </c>
      <c r="AD53" s="1">
        <f t="shared" si="29"/>
        <v>9.0653516080251972E-3</v>
      </c>
      <c r="AE53" s="1">
        <f t="shared" si="29"/>
        <v>1.8902222501839773E-3</v>
      </c>
      <c r="AF53" s="1">
        <f t="shared" si="29"/>
        <v>3.9413144791070162E-4</v>
      </c>
      <c r="AG53" s="1">
        <f t="shared" si="29"/>
        <v>8.2180599777125022E-5</v>
      </c>
      <c r="AH53" s="1">
        <f t="shared" si="29"/>
        <v>1.7135529315230326E-5</v>
      </c>
      <c r="AI53" s="1">
        <f t="shared" si="29"/>
        <v>3.5729401550905785E-6</v>
      </c>
      <c r="AJ53" s="1">
        <f t="shared" si="29"/>
        <v>7.4499603233803546E-7</v>
      </c>
      <c r="AK53" s="1">
        <f t="shared" si="29"/>
        <v>1.5533959823218614E-7</v>
      </c>
      <c r="AL53" s="1">
        <f t="shared" si="22"/>
        <v>0.7432432432432432</v>
      </c>
      <c r="AM53" s="1">
        <f t="shared" si="23"/>
        <v>0.15497412305922942</v>
      </c>
      <c r="AN53" s="1">
        <f t="shared" si="24"/>
        <v>3.2313753318732943E-2</v>
      </c>
      <c r="AO53" s="1">
        <f t="shared" si="25"/>
        <v>6.7377613302889976E-3</v>
      </c>
      <c r="AP53" s="1">
        <f t="shared" si="26"/>
        <v>1.4048949156772804E-3</v>
      </c>
      <c r="AQ53" s="1">
        <f t="shared" si="27"/>
        <v>2.9293553560930525E-4</v>
      </c>
      <c r="BD53" s="1">
        <v>0.22127659574468084</v>
      </c>
      <c r="BE53" s="1">
        <v>0.38823529411764707</v>
      </c>
      <c r="BF53" s="1">
        <v>0.33098591549295775</v>
      </c>
      <c r="BG53" s="1">
        <v>0.47309833024118736</v>
      </c>
    </row>
    <row r="54" spans="1:59" x14ac:dyDescent="0.25">
      <c r="A54" s="2">
        <f t="shared" si="28"/>
        <v>50</v>
      </c>
      <c r="B54" s="2">
        <v>483</v>
      </c>
      <c r="C54" s="4">
        <v>55</v>
      </c>
      <c r="D54" s="5">
        <v>73</v>
      </c>
      <c r="E54" s="6">
        <v>152</v>
      </c>
      <c r="F54" s="7">
        <v>203</v>
      </c>
      <c r="G54" s="1">
        <v>0.21276595744680851</v>
      </c>
      <c r="H54" s="1">
        <f t="shared" si="10"/>
        <v>0.4296875</v>
      </c>
      <c r="I54" s="1">
        <f t="shared" si="11"/>
        <v>0.42816901408450703</v>
      </c>
      <c r="J54" s="1">
        <f t="shared" si="12"/>
        <v>0.2131782945736434</v>
      </c>
      <c r="K54" s="1">
        <f t="shared" si="13"/>
        <v>0.67555555555555558</v>
      </c>
      <c r="L54" s="1">
        <f t="shared" si="14"/>
        <v>0.26570048309178745</v>
      </c>
      <c r="M54" s="1">
        <f t="shared" si="15"/>
        <v>0.26449275362318841</v>
      </c>
      <c r="N54" s="1">
        <f t="shared" si="16"/>
        <v>0.42857142857142855</v>
      </c>
      <c r="O54" s="1">
        <f t="shared" si="17"/>
        <v>0.53416149068322982</v>
      </c>
      <c r="P54" s="1">
        <f t="shared" si="18"/>
        <v>0.26501035196687373</v>
      </c>
      <c r="S54" s="2">
        <v>0.21276595744680851</v>
      </c>
      <c r="T54" s="1">
        <v>0.53416149068322982</v>
      </c>
      <c r="U54" s="1">
        <v>0.26501035196687373</v>
      </c>
      <c r="V54" s="5">
        <v>0.48204158790170132</v>
      </c>
      <c r="W54" s="4">
        <v>0.73534971644612479</v>
      </c>
      <c r="X54" s="22">
        <f t="shared" ca="1" si="19"/>
        <v>0.64022326146850672</v>
      </c>
      <c r="Y54" s="8">
        <f t="shared" ca="1" si="20"/>
        <v>9.5126454977618069E-2</v>
      </c>
      <c r="Z54" s="10">
        <f ca="1"/>
        <v>-0.10074630050512723</v>
      </c>
      <c r="AA54" s="1">
        <f t="shared" si="30"/>
        <v>1</v>
      </c>
      <c r="AB54" s="1">
        <f t="shared" si="29"/>
        <v>0.21276595744680851</v>
      </c>
      <c r="AC54" s="1">
        <f t="shared" si="29"/>
        <v>4.5269352648257127E-2</v>
      </c>
      <c r="AD54" s="1">
        <f t="shared" si="29"/>
        <v>9.6317771592036444E-3</v>
      </c>
      <c r="AE54" s="1">
        <f t="shared" si="29"/>
        <v>2.0493142891922647E-3</v>
      </c>
      <c r="AF54" s="1">
        <f t="shared" si="29"/>
        <v>4.3602431684941804E-4</v>
      </c>
      <c r="AG54" s="1">
        <f t="shared" si="29"/>
        <v>9.2771131244557021E-5</v>
      </c>
      <c r="AH54" s="1">
        <f t="shared" si="29"/>
        <v>1.9738538562671706E-5</v>
      </c>
      <c r="AI54" s="1">
        <f t="shared" si="29"/>
        <v>4.1996890558875969E-6</v>
      </c>
      <c r="AJ54" s="1">
        <f t="shared" si="29"/>
        <v>8.9355086295480789E-7</v>
      </c>
      <c r="AK54" s="1">
        <f t="shared" si="29"/>
        <v>1.9011720488400165E-7</v>
      </c>
      <c r="AL54" s="1">
        <f t="shared" si="22"/>
        <v>0.73534971644612479</v>
      </c>
      <c r="AM54" s="1">
        <f t="shared" si="23"/>
        <v>0.15645738647789889</v>
      </c>
      <c r="AN54" s="1">
        <f t="shared" si="24"/>
        <v>3.3288805633595507E-2</v>
      </c>
      <c r="AO54" s="1">
        <f t="shared" si="25"/>
        <v>7.0827246028926615E-3</v>
      </c>
      <c r="AP54" s="1">
        <f t="shared" si="26"/>
        <v>1.5069626814665238E-3</v>
      </c>
      <c r="AQ54" s="1">
        <f t="shared" si="27"/>
        <v>3.2063035775883484E-4</v>
      </c>
      <c r="BD54" s="1">
        <v>0.22553191489361701</v>
      </c>
      <c r="BE54" s="1">
        <v>0.38853503184713378</v>
      </c>
      <c r="BF54" s="1">
        <v>0.3855140186915888</v>
      </c>
      <c r="BG54" s="1">
        <v>0.26837606837606837</v>
      </c>
    </row>
    <row r="55" spans="1:59" x14ac:dyDescent="0.25">
      <c r="A55" s="2">
        <f t="shared" si="28"/>
        <v>51</v>
      </c>
      <c r="B55" s="2">
        <v>325</v>
      </c>
      <c r="C55" s="4">
        <v>20</v>
      </c>
      <c r="D55" s="5">
        <v>53</v>
      </c>
      <c r="E55" s="6">
        <v>69</v>
      </c>
      <c r="F55" s="7">
        <v>183</v>
      </c>
      <c r="G55" s="1">
        <v>0.21702127659574469</v>
      </c>
      <c r="H55" s="1">
        <f t="shared" si="10"/>
        <v>0.27397260273972601</v>
      </c>
      <c r="I55" s="1">
        <f t="shared" si="11"/>
        <v>0.27380952380952384</v>
      </c>
      <c r="J55" s="1">
        <f t="shared" si="12"/>
        <v>9.8522167487684734E-2</v>
      </c>
      <c r="K55" s="1">
        <f t="shared" si="13"/>
        <v>0.56557377049180324</v>
      </c>
      <c r="L55" s="1">
        <f t="shared" si="14"/>
        <v>0.2247191011235955</v>
      </c>
      <c r="M55" s="1">
        <f t="shared" si="15"/>
        <v>0.22457627118644069</v>
      </c>
      <c r="N55" s="1">
        <f t="shared" si="16"/>
        <v>0.27384615384615385</v>
      </c>
      <c r="O55" s="1">
        <f t="shared" si="17"/>
        <v>0.62461538461538457</v>
      </c>
      <c r="P55" s="1">
        <f t="shared" si="18"/>
        <v>0.22461538461538461</v>
      </c>
      <c r="S55" s="2">
        <v>0.21702127659574469</v>
      </c>
      <c r="T55" s="1">
        <v>0.62461538461538457</v>
      </c>
      <c r="U55" s="1">
        <v>0.22461538461538461</v>
      </c>
      <c r="V55" s="5">
        <v>0.4826254826254826</v>
      </c>
      <c r="W55" s="4">
        <v>0.6718146718146718</v>
      </c>
      <c r="X55" s="22">
        <f t="shared" ca="1" si="19"/>
        <v>0.63958408671986577</v>
      </c>
      <c r="Y55" s="8">
        <f t="shared" ca="1" si="20"/>
        <v>3.223058509480603E-2</v>
      </c>
      <c r="Z55" s="10">
        <f ca="1"/>
        <v>-9.9293038104175446E-2</v>
      </c>
      <c r="AA55" s="1">
        <f t="shared" si="30"/>
        <v>1</v>
      </c>
      <c r="AB55" s="1">
        <f t="shared" si="29"/>
        <v>0.21702127659574469</v>
      </c>
      <c r="AC55" s="1">
        <f t="shared" si="29"/>
        <v>4.7098234495246721E-2</v>
      </c>
      <c r="AD55" s="1">
        <f t="shared" si="29"/>
        <v>1.0221318975564182E-2</v>
      </c>
      <c r="AE55" s="1">
        <f t="shared" si="29"/>
        <v>2.218243692569248E-3</v>
      </c>
      <c r="AF55" s="1">
        <f t="shared" si="29"/>
        <v>4.8140607796183683E-4</v>
      </c>
      <c r="AG55" s="1">
        <f t="shared" si="29"/>
        <v>1.0447536160022842E-4</v>
      </c>
      <c r="AH55" s="1">
        <f t="shared" si="29"/>
        <v>2.2673376347283613E-5</v>
      </c>
      <c r="AI55" s="1">
        <f t="shared" si="29"/>
        <v>4.9206050796232522E-6</v>
      </c>
      <c r="AJ55" s="1">
        <f t="shared" si="29"/>
        <v>1.0678759960033442E-6</v>
      </c>
      <c r="AK55" s="1">
        <f t="shared" si="29"/>
        <v>2.3175181189859809E-7</v>
      </c>
      <c r="AL55" s="1">
        <f t="shared" si="22"/>
        <v>0.6718146718146718</v>
      </c>
      <c r="AM55" s="1">
        <f t="shared" si="23"/>
        <v>0.14579807771297135</v>
      </c>
      <c r="AN55" s="1">
        <f t="shared" si="24"/>
        <v>3.1641284950474628E-2</v>
      </c>
      <c r="AO55" s="1">
        <f t="shared" si="25"/>
        <v>6.866832053081728E-3</v>
      </c>
      <c r="AP55" s="1">
        <f t="shared" si="26"/>
        <v>1.4902486583283751E-3</v>
      </c>
      <c r="AQ55" s="1">
        <f t="shared" si="27"/>
        <v>3.2341566627551975E-4</v>
      </c>
      <c r="BD55" s="1">
        <v>0.22978723404255319</v>
      </c>
      <c r="BE55" s="1">
        <v>0.3888888888888889</v>
      </c>
      <c r="BF55" s="1">
        <v>0.36363636363636365</v>
      </c>
      <c r="BG55" s="1">
        <v>0.38028169014084506</v>
      </c>
    </row>
    <row r="56" spans="1:59" x14ac:dyDescent="0.25">
      <c r="A56" s="2">
        <f t="shared" si="28"/>
        <v>52</v>
      </c>
      <c r="B56" s="2">
        <v>430</v>
      </c>
      <c r="C56" s="4">
        <v>50</v>
      </c>
      <c r="D56" s="5">
        <v>58</v>
      </c>
      <c r="E56" s="6">
        <v>129</v>
      </c>
      <c r="F56" s="7">
        <v>193</v>
      </c>
      <c r="G56" s="1">
        <v>0.22127659574468084</v>
      </c>
      <c r="H56" s="1">
        <f t="shared" si="10"/>
        <v>0.46296296296296297</v>
      </c>
      <c r="I56" s="1">
        <f t="shared" si="11"/>
        <v>0.40062111801242234</v>
      </c>
      <c r="J56" s="1">
        <f t="shared" si="12"/>
        <v>0.20576131687242799</v>
      </c>
      <c r="K56" s="1">
        <f t="shared" si="13"/>
        <v>0.68983957219251335</v>
      </c>
      <c r="L56" s="1">
        <f t="shared" si="14"/>
        <v>0.27932960893854747</v>
      </c>
      <c r="M56" s="1">
        <f t="shared" si="15"/>
        <v>0.23107569721115537</v>
      </c>
      <c r="N56" s="1">
        <f t="shared" si="16"/>
        <v>0.41627906976744183</v>
      </c>
      <c r="O56" s="1">
        <f t="shared" si="17"/>
        <v>0.56511627906976747</v>
      </c>
      <c r="P56" s="1">
        <f t="shared" si="18"/>
        <v>0.25116279069767444</v>
      </c>
      <c r="S56" s="2">
        <v>0.22127659574468084</v>
      </c>
      <c r="T56" s="1">
        <v>0.56511627906976747</v>
      </c>
      <c r="U56" s="1">
        <v>0.25116279069767444</v>
      </c>
      <c r="V56" s="5">
        <v>0.48275862068965519</v>
      </c>
      <c r="W56" s="4">
        <v>0.55172413793103448</v>
      </c>
      <c r="X56" s="22">
        <f t="shared" ca="1" si="19"/>
        <v>0.63893362808763021</v>
      </c>
      <c r="Y56" s="8">
        <f t="shared" ca="1" si="20"/>
        <v>-8.7209490156595737E-2</v>
      </c>
      <c r="Z56" s="10">
        <f ca="1"/>
        <v>-9.8461864765768403E-2</v>
      </c>
      <c r="AA56" s="1">
        <f t="shared" si="30"/>
        <v>1</v>
      </c>
      <c r="AB56" s="1">
        <f t="shared" si="29"/>
        <v>0.22127659574468084</v>
      </c>
      <c r="AC56" s="1">
        <f t="shared" si="29"/>
        <v>4.8963331824354903E-2</v>
      </c>
      <c r="AD56" s="1">
        <f t="shared" si="29"/>
        <v>1.0834439382410447E-2</v>
      </c>
      <c r="AE56" s="1">
        <f t="shared" si="29"/>
        <v>2.3974078633418857E-3</v>
      </c>
      <c r="AF56" s="1">
        <f t="shared" si="29"/>
        <v>5.3049025061182144E-4</v>
      </c>
      <c r="AG56" s="1">
        <f t="shared" si="29"/>
        <v>1.1738507673112645E-4</v>
      </c>
      <c r="AH56" s="1">
        <f t="shared" si="29"/>
        <v>2.5974570170291808E-5</v>
      </c>
      <c r="AI56" s="1">
        <f t="shared" si="29"/>
        <v>5.7475644632135059E-6</v>
      </c>
      <c r="AJ56" s="1">
        <f t="shared" si="29"/>
        <v>1.2718014982429885E-6</v>
      </c>
      <c r="AK56" s="1">
        <f t="shared" si="29"/>
        <v>2.8141990599419313E-7</v>
      </c>
      <c r="AL56" s="1">
        <f t="shared" si="22"/>
        <v>0.55172413793103448</v>
      </c>
      <c r="AM56" s="1">
        <f t="shared" si="23"/>
        <v>0.12208363903154805</v>
      </c>
      <c r="AN56" s="1">
        <f t="shared" si="24"/>
        <v>2.7014252041023396E-2</v>
      </c>
      <c r="AO56" s="1">
        <f t="shared" si="25"/>
        <v>5.9776217282264529E-3</v>
      </c>
      <c r="AP56" s="1">
        <f t="shared" si="26"/>
        <v>1.3227077866713852E-3</v>
      </c>
      <c r="AQ56" s="1">
        <f t="shared" si="27"/>
        <v>2.9268427619962559E-4</v>
      </c>
      <c r="BD56" s="1">
        <v>0.23404255319148937</v>
      </c>
      <c r="BE56" s="1">
        <v>0.39393939393939392</v>
      </c>
      <c r="BF56" s="1">
        <v>0.27777777777777779</v>
      </c>
      <c r="BG56" s="1">
        <v>0.47826086956521741</v>
      </c>
    </row>
    <row r="57" spans="1:59" x14ac:dyDescent="0.25">
      <c r="A57" s="2">
        <f t="shared" si="28"/>
        <v>53</v>
      </c>
      <c r="B57" s="2">
        <v>292</v>
      </c>
      <c r="C57" s="4">
        <v>56</v>
      </c>
      <c r="D57" s="5">
        <v>72</v>
      </c>
      <c r="E57" s="6">
        <v>67</v>
      </c>
      <c r="F57" s="7">
        <v>97</v>
      </c>
      <c r="G57" s="1">
        <v>0.22553191489361701</v>
      </c>
      <c r="H57" s="1">
        <f t="shared" si="10"/>
        <v>0.4375</v>
      </c>
      <c r="I57" s="1">
        <f t="shared" si="11"/>
        <v>0.40853658536585363</v>
      </c>
      <c r="J57" s="1">
        <f t="shared" si="12"/>
        <v>0.36601307189542481</v>
      </c>
      <c r="K57" s="1">
        <f t="shared" si="13"/>
        <v>0.48201438848920863</v>
      </c>
      <c r="L57" s="1">
        <f t="shared" si="14"/>
        <v>0.45528455284552843</v>
      </c>
      <c r="M57" s="1">
        <f t="shared" si="15"/>
        <v>0.42603550295857989</v>
      </c>
      <c r="N57" s="1">
        <f t="shared" si="16"/>
        <v>0.42123287671232879</v>
      </c>
      <c r="O57" s="1">
        <f t="shared" si="17"/>
        <v>0.52397260273972601</v>
      </c>
      <c r="P57" s="1">
        <f t="shared" si="18"/>
        <v>0.43835616438356162</v>
      </c>
      <c r="S57" s="2">
        <v>0.22553191489361701</v>
      </c>
      <c r="T57" s="1">
        <v>0.52397260273972601</v>
      </c>
      <c r="U57" s="1">
        <v>0.43835616438356162</v>
      </c>
      <c r="V57" s="5">
        <v>0.48571428571428571</v>
      </c>
      <c r="W57" s="4">
        <v>0.67142857142857137</v>
      </c>
      <c r="X57" s="22">
        <f t="shared" ca="1" si="19"/>
        <v>0.63827080247870238</v>
      </c>
      <c r="Y57" s="8">
        <f t="shared" ca="1" si="20"/>
        <v>3.3157768949868993E-2</v>
      </c>
      <c r="Z57" s="10">
        <f ca="1"/>
        <v>-9.5781644620823281E-2</v>
      </c>
      <c r="AA57" s="1">
        <f t="shared" si="30"/>
        <v>1</v>
      </c>
      <c r="AB57" s="1">
        <f t="shared" si="29"/>
        <v>0.22553191489361701</v>
      </c>
      <c r="AC57" s="1">
        <f t="shared" si="29"/>
        <v>5.0864644635581706E-2</v>
      </c>
      <c r="AD57" s="1">
        <f t="shared" si="29"/>
        <v>1.1471600705046086E-2</v>
      </c>
      <c r="AE57" s="1">
        <f t="shared" si="29"/>
        <v>2.5872120739040107E-3</v>
      </c>
      <c r="AF57" s="1">
        <f t="shared" si="29"/>
        <v>5.8349889326345767E-4</v>
      </c>
      <c r="AG57" s="1">
        <f t="shared" si="29"/>
        <v>1.3159762273601386E-4</v>
      </c>
      <c r="AH57" s="1">
        <f t="shared" si="29"/>
        <v>2.9679463851100994E-5</v>
      </c>
      <c r="AI57" s="1">
        <f t="shared" si="29"/>
        <v>6.6936663153546924E-6</v>
      </c>
      <c r="AJ57" s="1">
        <f t="shared" si="29"/>
        <v>1.5096353817608455E-6</v>
      </c>
      <c r="AK57" s="1">
        <f t="shared" si="29"/>
        <v>3.4047095843967999E-7</v>
      </c>
      <c r="AL57" s="1">
        <f t="shared" si="22"/>
        <v>0.67142857142857137</v>
      </c>
      <c r="AM57" s="1">
        <f t="shared" si="23"/>
        <v>0.15142857142857141</v>
      </c>
      <c r="AN57" s="1">
        <f t="shared" si="24"/>
        <v>3.415197568389057E-2</v>
      </c>
      <c r="AO57" s="1">
        <f t="shared" si="25"/>
        <v>7.7023604733880858E-3</v>
      </c>
      <c r="AP57" s="1">
        <f t="shared" si="26"/>
        <v>1.7371281067641213E-3</v>
      </c>
      <c r="AQ57" s="1">
        <f t="shared" si="27"/>
        <v>3.9177782833403586E-4</v>
      </c>
      <c r="BD57" s="1">
        <v>0.23829787234042554</v>
      </c>
      <c r="BE57" s="1">
        <v>0.39930555555555558</v>
      </c>
      <c r="BF57" s="1">
        <v>0.29411764705882354</v>
      </c>
      <c r="BG57" s="1">
        <v>0.84955752212389379</v>
      </c>
    </row>
    <row r="58" spans="1:59" x14ac:dyDescent="0.25">
      <c r="A58" s="2">
        <f t="shared" si="28"/>
        <v>54</v>
      </c>
      <c r="B58" s="2">
        <v>172</v>
      </c>
      <c r="C58" s="4">
        <v>35</v>
      </c>
      <c r="D58" s="5">
        <v>23</v>
      </c>
      <c r="E58" s="6">
        <v>57</v>
      </c>
      <c r="F58" s="7">
        <v>57</v>
      </c>
      <c r="G58" s="1">
        <v>0.22978723404255319</v>
      </c>
      <c r="H58" s="1">
        <f t="shared" si="10"/>
        <v>0.60344827586206895</v>
      </c>
      <c r="I58" s="1">
        <f t="shared" si="11"/>
        <v>0.5</v>
      </c>
      <c r="J58" s="1">
        <f t="shared" si="12"/>
        <v>0.38043478260869568</v>
      </c>
      <c r="K58" s="1">
        <f t="shared" si="13"/>
        <v>0.71250000000000002</v>
      </c>
      <c r="L58" s="1">
        <f t="shared" si="14"/>
        <v>0.38043478260869568</v>
      </c>
      <c r="M58" s="1">
        <f t="shared" si="15"/>
        <v>0.28749999999999998</v>
      </c>
      <c r="N58" s="1">
        <f t="shared" si="16"/>
        <v>0.53488372093023251</v>
      </c>
      <c r="O58" s="1">
        <f t="shared" si="17"/>
        <v>0.53488372093023251</v>
      </c>
      <c r="P58" s="1">
        <f t="shared" si="18"/>
        <v>0.33720930232558138</v>
      </c>
      <c r="S58" s="2">
        <v>0.22978723404255319</v>
      </c>
      <c r="T58" s="1">
        <v>0.53488372093023251</v>
      </c>
      <c r="U58" s="1">
        <v>0.33720930232558138</v>
      </c>
      <c r="V58" s="5">
        <v>0.48601398601398599</v>
      </c>
      <c r="W58" s="4">
        <v>0.72727272727272729</v>
      </c>
      <c r="X58" s="22">
        <f t="shared" ca="1" si="19"/>
        <v>0.63759457669964281</v>
      </c>
      <c r="Y58" s="8">
        <f t="shared" ca="1" si="20"/>
        <v>8.9678150573084481E-2</v>
      </c>
      <c r="Z58" s="10">
        <f ca="1"/>
        <v>-9.499399178861212E-2</v>
      </c>
      <c r="AA58" s="1">
        <f t="shared" si="30"/>
        <v>1</v>
      </c>
      <c r="AB58" s="1">
        <f t="shared" si="29"/>
        <v>0.22978723404255319</v>
      </c>
      <c r="AC58" s="1">
        <f t="shared" si="29"/>
        <v>5.2802172928927117E-2</v>
      </c>
      <c r="AD58" s="1">
        <f t="shared" si="29"/>
        <v>1.2133265268774741E-2</v>
      </c>
      <c r="AE58" s="1">
        <f t="shared" si="29"/>
        <v>2.7880694660163238E-3</v>
      </c>
      <c r="AF58" s="1">
        <f t="shared" si="29"/>
        <v>6.4066277091438936E-4</v>
      </c>
      <c r="AG58" s="1">
        <f t="shared" si="29"/>
        <v>1.4721612608245541E-4</v>
      </c>
      <c r="AH58" s="1">
        <f t="shared" si="29"/>
        <v>3.3828386418947203E-5</v>
      </c>
      <c r="AI58" s="1">
        <f t="shared" si="29"/>
        <v>7.7733313473325486E-6</v>
      </c>
      <c r="AJ58" s="1">
        <f t="shared" si="29"/>
        <v>1.7862123095998196E-6</v>
      </c>
      <c r="AK58" s="1">
        <f t="shared" si="29"/>
        <v>4.1044878603570325E-7</v>
      </c>
      <c r="AL58" s="1">
        <f t="shared" si="22"/>
        <v>0.72727272727272729</v>
      </c>
      <c r="AM58" s="1">
        <f t="shared" si="23"/>
        <v>0.16711798839458414</v>
      </c>
      <c r="AN58" s="1">
        <f t="shared" si="24"/>
        <v>3.8401580311946994E-2</v>
      </c>
      <c r="AO58" s="1">
        <f t="shared" si="25"/>
        <v>8.8241929227452671E-3</v>
      </c>
      <c r="AP58" s="1">
        <f t="shared" si="26"/>
        <v>2.0276868843755085E-3</v>
      </c>
      <c r="AQ58" s="1">
        <f t="shared" si="27"/>
        <v>4.6593656066501048E-4</v>
      </c>
      <c r="BD58" s="1">
        <v>0.24255319148936169</v>
      </c>
      <c r="BE58" s="1">
        <v>0.40363636363636363</v>
      </c>
      <c r="BF58" s="1">
        <v>0.31208053691275167</v>
      </c>
      <c r="BG58" s="1">
        <v>0.47993019197207681</v>
      </c>
    </row>
    <row r="59" spans="1:59" x14ac:dyDescent="0.25">
      <c r="A59" s="2">
        <f t="shared" si="28"/>
        <v>55</v>
      </c>
      <c r="B59" s="2">
        <v>503</v>
      </c>
      <c r="C59" s="4">
        <v>56</v>
      </c>
      <c r="D59" s="5">
        <v>68</v>
      </c>
      <c r="E59" s="6">
        <v>138</v>
      </c>
      <c r="F59" s="7">
        <v>241</v>
      </c>
      <c r="G59" s="1">
        <v>0.23404255319148937</v>
      </c>
      <c r="H59" s="1">
        <f t="shared" si="10"/>
        <v>0.45161290322580644</v>
      </c>
      <c r="I59" s="1">
        <f t="shared" si="11"/>
        <v>0.36411609498680741</v>
      </c>
      <c r="J59" s="1">
        <f t="shared" si="12"/>
        <v>0.18855218855218855</v>
      </c>
      <c r="K59" s="1">
        <f t="shared" si="13"/>
        <v>0.66990291262135926</v>
      </c>
      <c r="L59" s="1">
        <f t="shared" si="14"/>
        <v>0.28865979381443296</v>
      </c>
      <c r="M59" s="1">
        <f t="shared" si="15"/>
        <v>0.22006472491909385</v>
      </c>
      <c r="N59" s="1">
        <f t="shared" si="16"/>
        <v>0.38568588469184889</v>
      </c>
      <c r="O59" s="1">
        <f t="shared" si="17"/>
        <v>0.59045725646123259</v>
      </c>
      <c r="P59" s="1">
        <f t="shared" si="18"/>
        <v>0.24652087475149106</v>
      </c>
      <c r="S59" s="2">
        <v>0.23404255319148937</v>
      </c>
      <c r="T59" s="1">
        <v>0.59045725646123259</v>
      </c>
      <c r="U59" s="1">
        <v>0.24652087475149106</v>
      </c>
      <c r="V59" s="5">
        <v>0.48648648648648651</v>
      </c>
      <c r="W59" s="4">
        <v>0.68581081081081086</v>
      </c>
      <c r="X59" s="22">
        <f t="shared" ca="1" si="19"/>
        <v>0.63690396677287953</v>
      </c>
      <c r="Y59" s="8">
        <f t="shared" ca="1" si="20"/>
        <v>4.890684403793133E-2</v>
      </c>
      <c r="Z59" s="10">
        <f ca="1"/>
        <v>-8.9584565289619944E-2</v>
      </c>
      <c r="AA59" s="1">
        <f t="shared" si="30"/>
        <v>1</v>
      </c>
      <c r="AB59" s="1">
        <f t="shared" si="29"/>
        <v>0.23404255319148937</v>
      </c>
      <c r="AC59" s="1">
        <f t="shared" si="29"/>
        <v>5.477591670439113E-2</v>
      </c>
      <c r="AD59" s="1">
        <f t="shared" si="29"/>
        <v>1.2819895398900051E-2</v>
      </c>
      <c r="AE59" s="1">
        <f t="shared" si="29"/>
        <v>3.0004010508063953E-3</v>
      </c>
      <c r="AF59" s="1">
        <f t="shared" si="29"/>
        <v>7.0222152252915639E-4</v>
      </c>
      <c r="AG59" s="1">
        <f t="shared" si="29"/>
        <v>1.6434971803873873E-4</v>
      </c>
      <c r="AH59" s="1">
        <f t="shared" si="29"/>
        <v>3.846482762608779E-5</v>
      </c>
      <c r="AI59" s="1">
        <f t="shared" si="29"/>
        <v>9.0024064656801205E-6</v>
      </c>
      <c r="AJ59" s="1">
        <f t="shared" si="29"/>
        <v>2.1069461940953473E-6</v>
      </c>
      <c r="AK59" s="1">
        <f t="shared" si="29"/>
        <v>4.9311506670316642E-7</v>
      </c>
      <c r="AL59" s="1">
        <f t="shared" si="22"/>
        <v>0.68581081081081086</v>
      </c>
      <c r="AM59" s="1">
        <f t="shared" si="23"/>
        <v>0.16050891316848764</v>
      </c>
      <c r="AN59" s="1">
        <f t="shared" si="24"/>
        <v>3.7565915847943922E-2</v>
      </c>
      <c r="AO59" s="1">
        <f t="shared" si="25"/>
        <v>8.7920228580294271E-3</v>
      </c>
      <c r="AP59" s="1">
        <f t="shared" si="26"/>
        <v>2.0577074774111429E-3</v>
      </c>
      <c r="AQ59" s="1">
        <f t="shared" si="27"/>
        <v>4.815911117345228E-4</v>
      </c>
      <c r="BD59" s="1">
        <v>0.24680851063829787</v>
      </c>
      <c r="BE59" s="1">
        <v>0.40552995391705071</v>
      </c>
      <c r="BF59" s="1">
        <v>0.3125</v>
      </c>
      <c r="BG59" s="1">
        <v>0.65957446808510634</v>
      </c>
    </row>
    <row r="60" spans="1:59" x14ac:dyDescent="0.25">
      <c r="A60" s="2">
        <f t="shared" si="28"/>
        <v>56</v>
      </c>
      <c r="B60" s="2">
        <v>381</v>
      </c>
      <c r="C60" s="4">
        <v>31</v>
      </c>
      <c r="D60" s="5">
        <v>71</v>
      </c>
      <c r="E60" s="6">
        <v>95</v>
      </c>
      <c r="F60" s="7">
        <v>184</v>
      </c>
      <c r="G60" s="1">
        <v>0.23829787234042554</v>
      </c>
      <c r="H60" s="1">
        <f t="shared" si="10"/>
        <v>0.30392156862745096</v>
      </c>
      <c r="I60" s="1">
        <f t="shared" si="11"/>
        <v>0.34050179211469533</v>
      </c>
      <c r="J60" s="1">
        <f t="shared" si="12"/>
        <v>0.14418604651162792</v>
      </c>
      <c r="K60" s="1">
        <f t="shared" si="13"/>
        <v>0.57228915662650603</v>
      </c>
      <c r="L60" s="1">
        <f t="shared" si="14"/>
        <v>0.24603174603174602</v>
      </c>
      <c r="M60" s="1">
        <f t="shared" si="15"/>
        <v>0.27843137254901962</v>
      </c>
      <c r="N60" s="1">
        <f t="shared" si="16"/>
        <v>0.33070866141732286</v>
      </c>
      <c r="O60" s="1">
        <f t="shared" si="17"/>
        <v>0.56430446194225725</v>
      </c>
      <c r="P60" s="1">
        <f t="shared" si="18"/>
        <v>0.26771653543307089</v>
      </c>
      <c r="S60" s="2">
        <v>0.23829787234042554</v>
      </c>
      <c r="T60" s="1">
        <v>0.56430446194225725</v>
      </c>
      <c r="U60" s="1">
        <v>0.26771653543307089</v>
      </c>
      <c r="V60" s="5">
        <v>0.48701298701298701</v>
      </c>
      <c r="W60" s="4">
        <v>0.55194805194805197</v>
      </c>
      <c r="X60" s="22">
        <f t="shared" ca="1" si="19"/>
        <v>0.63619803725291812</v>
      </c>
      <c r="Y60" s="8">
        <f t="shared" ca="1" si="20"/>
        <v>-8.424998530486616E-2</v>
      </c>
      <c r="Z60" s="10">
        <f ca="1"/>
        <v>-8.9512072199973758E-2</v>
      </c>
      <c r="AA60" s="1">
        <f t="shared" si="30"/>
        <v>1</v>
      </c>
      <c r="AB60" s="1">
        <f t="shared" si="29"/>
        <v>0.23829787234042554</v>
      </c>
      <c r="AC60" s="1">
        <f t="shared" si="29"/>
        <v>5.678587596197375E-2</v>
      </c>
      <c r="AD60" s="1">
        <f t="shared" si="29"/>
        <v>1.353195342072566E-2</v>
      </c>
      <c r="AE60" s="1">
        <f t="shared" si="29"/>
        <v>3.2246357087686683E-3</v>
      </c>
      <c r="AF60" s="1">
        <f t="shared" si="29"/>
        <v>7.6842382847253381E-4</v>
      </c>
      <c r="AG60" s="1">
        <f t="shared" si="29"/>
        <v>1.831137633806889E-4</v>
      </c>
      <c r="AH60" s="1">
        <f t="shared" si="29"/>
        <v>4.3635620209866298E-5</v>
      </c>
      <c r="AI60" s="1">
        <f t="shared" si="29"/>
        <v>1.0398275454266013E-5</v>
      </c>
      <c r="AJ60" s="1">
        <f t="shared" si="29"/>
        <v>2.4778869167612628E-6</v>
      </c>
      <c r="AK60" s="1">
        <f t="shared" si="29"/>
        <v>5.9047518016438608E-7</v>
      </c>
      <c r="AL60" s="1">
        <f t="shared" si="22"/>
        <v>0.55194805194805197</v>
      </c>
      <c r="AM60" s="1">
        <f t="shared" si="23"/>
        <v>0.13152804642166346</v>
      </c>
      <c r="AN60" s="1">
        <f t="shared" si="24"/>
        <v>3.1342853615375123E-2</v>
      </c>
      <c r="AO60" s="1">
        <f t="shared" si="25"/>
        <v>7.4689353296213063E-3</v>
      </c>
      <c r="AP60" s="1">
        <f t="shared" si="26"/>
        <v>1.7798313976969923E-3</v>
      </c>
      <c r="AQ60" s="1">
        <f t="shared" si="27"/>
        <v>4.2413003519587908E-4</v>
      </c>
      <c r="BD60" s="1">
        <v>0.25106382978723402</v>
      </c>
      <c r="BE60" s="1">
        <v>0.40659340659340659</v>
      </c>
      <c r="BF60" s="1">
        <v>0.42105263157894735</v>
      </c>
      <c r="BG60" s="1">
        <v>0.70542635658914732</v>
      </c>
    </row>
    <row r="61" spans="1:59" x14ac:dyDescent="0.25">
      <c r="A61" s="2">
        <f t="shared" si="28"/>
        <v>57</v>
      </c>
      <c r="B61" s="2">
        <v>129</v>
      </c>
      <c r="C61" s="4">
        <v>12</v>
      </c>
      <c r="D61" s="5">
        <v>29</v>
      </c>
      <c r="E61" s="6">
        <v>28</v>
      </c>
      <c r="F61" s="7">
        <v>60</v>
      </c>
      <c r="G61" s="1">
        <v>0.24255319148936169</v>
      </c>
      <c r="H61" s="1">
        <f t="shared" si="10"/>
        <v>0.29268292682926828</v>
      </c>
      <c r="I61" s="1">
        <f t="shared" si="11"/>
        <v>0.31818181818181818</v>
      </c>
      <c r="J61" s="1">
        <f t="shared" si="12"/>
        <v>0.16666666666666666</v>
      </c>
      <c r="K61" s="1">
        <f t="shared" si="13"/>
        <v>0.49122807017543857</v>
      </c>
      <c r="L61" s="1">
        <f t="shared" si="14"/>
        <v>0.3</v>
      </c>
      <c r="M61" s="1">
        <f t="shared" si="15"/>
        <v>0.3258426966292135</v>
      </c>
      <c r="N61" s="1">
        <f t="shared" si="16"/>
        <v>0.31007751937984496</v>
      </c>
      <c r="O61" s="1">
        <f t="shared" si="17"/>
        <v>0.55813953488372092</v>
      </c>
      <c r="P61" s="1">
        <f t="shared" si="18"/>
        <v>0.31782945736434109</v>
      </c>
      <c r="S61" s="2">
        <v>0.24255319148936169</v>
      </c>
      <c r="T61" s="1">
        <v>0.55813953488372092</v>
      </c>
      <c r="U61" s="1">
        <v>0.31782945736434109</v>
      </c>
      <c r="V61" s="5">
        <v>0.48742138364779874</v>
      </c>
      <c r="W61" s="4">
        <v>0.66666666666666663</v>
      </c>
      <c r="X61" s="22">
        <f t="shared" ca="1" si="19"/>
        <v>0.63547590054255099</v>
      </c>
      <c r="Y61" s="8">
        <f t="shared" ca="1" si="20"/>
        <v>3.1190766124115643E-2</v>
      </c>
      <c r="Z61" s="10">
        <f ca="1"/>
        <v>-8.9049702403765973E-2</v>
      </c>
      <c r="AA61" s="1">
        <f t="shared" si="30"/>
        <v>1</v>
      </c>
      <c r="AB61" s="1">
        <f t="shared" si="29"/>
        <v>0.24255319148936169</v>
      </c>
      <c r="AC61" s="1">
        <f t="shared" si="29"/>
        <v>5.8832050701674958E-2</v>
      </c>
      <c r="AD61" s="1">
        <f t="shared" si="29"/>
        <v>1.4269901659555202E-2</v>
      </c>
      <c r="AE61" s="1">
        <f t="shared" si="29"/>
        <v>3.461210189764453E-3</v>
      </c>
      <c r="AF61" s="1">
        <f t="shared" si="29"/>
        <v>8.3952757794286724E-4</v>
      </c>
      <c r="AG61" s="1">
        <f t="shared" si="29"/>
        <v>2.0363009337337631E-4</v>
      </c>
      <c r="AH61" s="1">
        <f t="shared" si="29"/>
        <v>4.9391129030989142E-5</v>
      </c>
      <c r="AI61" s="1">
        <f t="shared" si="29"/>
        <v>1.1979975977729281E-5</v>
      </c>
      <c r="AJ61" s="1">
        <f t="shared" si="29"/>
        <v>2.9057814073641236E-6</v>
      </c>
      <c r="AK61" s="1">
        <f t="shared" si="29"/>
        <v>7.048065541266171E-7</v>
      </c>
      <c r="AL61" s="1">
        <f t="shared" si="22"/>
        <v>0.66666666666666663</v>
      </c>
      <c r="AM61" s="1">
        <f t="shared" si="23"/>
        <v>0.16170212765957445</v>
      </c>
      <c r="AN61" s="1">
        <f t="shared" si="24"/>
        <v>3.9221367134449972E-2</v>
      </c>
      <c r="AO61" s="1">
        <f t="shared" si="25"/>
        <v>9.5132677730368001E-3</v>
      </c>
      <c r="AP61" s="1">
        <f t="shared" si="26"/>
        <v>2.3074734598429684E-3</v>
      </c>
      <c r="AQ61" s="1">
        <f t="shared" si="27"/>
        <v>5.5968505196191142E-4</v>
      </c>
      <c r="BD61" s="1">
        <v>0.25531914893617019</v>
      </c>
      <c r="BE61" s="1">
        <v>0.40909090909090912</v>
      </c>
      <c r="BF61" s="1">
        <v>0.37254901960784315</v>
      </c>
      <c r="BG61" s="1">
        <v>0.4631578947368421</v>
      </c>
    </row>
    <row r="62" spans="1:59" x14ac:dyDescent="0.25">
      <c r="A62" s="2">
        <f t="shared" si="28"/>
        <v>58</v>
      </c>
      <c r="B62" s="2">
        <v>154</v>
      </c>
      <c r="C62" s="4">
        <v>59</v>
      </c>
      <c r="D62" s="5">
        <v>50</v>
      </c>
      <c r="E62" s="6">
        <v>22</v>
      </c>
      <c r="F62" s="7">
        <v>23</v>
      </c>
      <c r="G62" s="1">
        <v>0.24680851063829787</v>
      </c>
      <c r="H62" s="1">
        <f t="shared" si="10"/>
        <v>0.54128440366972475</v>
      </c>
      <c r="I62" s="1">
        <f t="shared" si="11"/>
        <v>0.48888888888888887</v>
      </c>
      <c r="J62" s="1">
        <f t="shared" si="12"/>
        <v>0.71951219512195119</v>
      </c>
      <c r="K62" s="1">
        <f t="shared" si="13"/>
        <v>0.30555555555555558</v>
      </c>
      <c r="L62" s="1">
        <f t="shared" si="14"/>
        <v>0.72839506172839508</v>
      </c>
      <c r="M62" s="1">
        <f t="shared" si="15"/>
        <v>0.68493150684931503</v>
      </c>
      <c r="N62" s="1">
        <f t="shared" si="16"/>
        <v>0.52597402597402598</v>
      </c>
      <c r="O62" s="1">
        <f t="shared" si="17"/>
        <v>0.53246753246753242</v>
      </c>
      <c r="P62" s="1">
        <f t="shared" si="18"/>
        <v>0.70779220779220775</v>
      </c>
      <c r="S62" s="2">
        <v>0.24680851063829787</v>
      </c>
      <c r="T62" s="1">
        <v>0.53246753246753242</v>
      </c>
      <c r="U62" s="1">
        <v>0.70779220779220775</v>
      </c>
      <c r="V62" s="5">
        <v>0.4879852125693161</v>
      </c>
      <c r="W62" s="4">
        <v>0.48059149722735672</v>
      </c>
      <c r="X62" s="22">
        <f t="shared" ca="1" si="19"/>
        <v>0.63473671620906802</v>
      </c>
      <c r="Y62" s="8">
        <f t="shared" ca="1" si="20"/>
        <v>-0.1541452189817113</v>
      </c>
      <c r="Z62" s="10">
        <f ca="1"/>
        <v>-8.7209490156595737E-2</v>
      </c>
      <c r="AA62" s="1">
        <f t="shared" si="30"/>
        <v>1</v>
      </c>
      <c r="AB62" s="1">
        <f t="shared" si="29"/>
        <v>0.24680851063829787</v>
      </c>
      <c r="AC62" s="1">
        <f t="shared" si="29"/>
        <v>6.0914440923494795E-2</v>
      </c>
      <c r="AD62" s="1">
        <f t="shared" si="29"/>
        <v>1.5034202440692332E-2</v>
      </c>
      <c r="AE62" s="1">
        <f t="shared" si="29"/>
        <v>3.7105691130219372E-3</v>
      </c>
      <c r="AF62" s="1">
        <f t="shared" si="29"/>
        <v>9.1580003640541431E-4</v>
      </c>
      <c r="AG62" s="1">
        <f t="shared" si="29"/>
        <v>2.2602724302771927E-4</v>
      </c>
      <c r="AH62" s="1">
        <f t="shared" si="29"/>
        <v>5.5785447215351986E-5</v>
      </c>
      <c r="AI62" s="1">
        <f t="shared" si="29"/>
        <v>1.3768323142512405E-5</v>
      </c>
      <c r="AJ62" s="1">
        <f t="shared" si="29"/>
        <v>3.3981393287902958E-6</v>
      </c>
      <c r="AK62" s="1">
        <f t="shared" si="29"/>
        <v>8.3868970668015808E-7</v>
      </c>
      <c r="AL62" s="1">
        <f t="shared" si="22"/>
        <v>0.48059149722735672</v>
      </c>
      <c r="AM62" s="1">
        <f t="shared" si="23"/>
        <v>0.11861407165611357</v>
      </c>
      <c r="AN62" s="1">
        <f t="shared" si="24"/>
        <v>2.9274962366189733E-2</v>
      </c>
      <c r="AO62" s="1">
        <f t="shared" si="25"/>
        <v>7.2253098605915087E-3</v>
      </c>
      <c r="AP62" s="1">
        <f t="shared" si="26"/>
        <v>1.7832679655927978E-3</v>
      </c>
      <c r="AQ62" s="1">
        <f t="shared" si="27"/>
        <v>4.4012571065694587E-4</v>
      </c>
      <c r="BD62" s="1">
        <v>0.25957446808510637</v>
      </c>
      <c r="BE62" s="1">
        <v>0.40909090909090912</v>
      </c>
      <c r="BF62" s="1">
        <v>0.42372881355932202</v>
      </c>
      <c r="BG62" s="1">
        <v>0.46525679758308158</v>
      </c>
    </row>
    <row r="63" spans="1:59" x14ac:dyDescent="0.25">
      <c r="A63" s="2">
        <f t="shared" si="28"/>
        <v>59</v>
      </c>
      <c r="B63" s="2">
        <v>197</v>
      </c>
      <c r="C63" s="4">
        <v>98</v>
      </c>
      <c r="D63" s="5">
        <v>56</v>
      </c>
      <c r="E63" s="6">
        <v>27</v>
      </c>
      <c r="F63" s="7">
        <v>16</v>
      </c>
      <c r="G63" s="1">
        <v>0.25106382978723402</v>
      </c>
      <c r="H63" s="1">
        <f t="shared" si="10"/>
        <v>0.63636363636363635</v>
      </c>
      <c r="I63" s="1">
        <f t="shared" si="11"/>
        <v>0.62790697674418605</v>
      </c>
      <c r="J63" s="1">
        <f t="shared" si="12"/>
        <v>0.85964912280701755</v>
      </c>
      <c r="K63" s="1">
        <f t="shared" si="13"/>
        <v>0.3253012048192771</v>
      </c>
      <c r="L63" s="1">
        <f t="shared" si="14"/>
        <v>0.78400000000000003</v>
      </c>
      <c r="M63" s="1">
        <f t="shared" si="15"/>
        <v>0.77777777777777779</v>
      </c>
      <c r="N63" s="1">
        <f t="shared" si="16"/>
        <v>0.63451776649746194</v>
      </c>
      <c r="O63" s="1">
        <f t="shared" si="17"/>
        <v>0.57868020304568524</v>
      </c>
      <c r="P63" s="1">
        <f t="shared" si="18"/>
        <v>0.78172588832487311</v>
      </c>
      <c r="S63" s="2">
        <v>0.25106382978723402</v>
      </c>
      <c r="T63" s="1">
        <v>0.57868020304568524</v>
      </c>
      <c r="U63" s="1">
        <v>0.78172588832487311</v>
      </c>
      <c r="V63" s="5">
        <v>0.48847926267281105</v>
      </c>
      <c r="W63" s="4">
        <v>0.70506912442396308</v>
      </c>
      <c r="X63" s="22">
        <f t="shared" ca="1" si="19"/>
        <v>0.63397969030046686</v>
      </c>
      <c r="Y63" s="8">
        <f t="shared" ca="1" si="20"/>
        <v>7.108943412349622E-2</v>
      </c>
      <c r="Z63" s="10">
        <f ca="1"/>
        <v>-8.6145252958299279E-2</v>
      </c>
      <c r="AA63" s="1">
        <f t="shared" si="30"/>
        <v>1</v>
      </c>
      <c r="AB63" s="1">
        <f t="shared" si="29"/>
        <v>0.25106382978723402</v>
      </c>
      <c r="AC63" s="1">
        <f t="shared" si="29"/>
        <v>6.3033046627433212E-2</v>
      </c>
      <c r="AD63" s="1">
        <f t="shared" si="29"/>
        <v>1.5825318089440678E-2</v>
      </c>
      <c r="AE63" s="1">
        <f t="shared" si="29"/>
        <v>3.9731649671361693E-3</v>
      </c>
      <c r="AF63" s="1">
        <f t="shared" si="29"/>
        <v>9.9751801302567643E-4</v>
      </c>
      <c r="AG63" s="1">
        <f t="shared" si="29"/>
        <v>2.504406926319783E-4</v>
      </c>
      <c r="AH63" s="1">
        <f t="shared" si="29"/>
        <v>6.2876599426751995E-5</v>
      </c>
      <c r="AI63" s="1">
        <f t="shared" si="29"/>
        <v>1.5786039856078156E-5</v>
      </c>
      <c r="AJ63" s="1">
        <f t="shared" si="29"/>
        <v>3.9633036234408984E-6</v>
      </c>
      <c r="AK63" s="1">
        <f t="shared" si="29"/>
        <v>9.9504218631069352E-7</v>
      </c>
      <c r="AL63" s="1">
        <f t="shared" si="22"/>
        <v>0.70506912442396308</v>
      </c>
      <c r="AM63" s="1">
        <f t="shared" si="23"/>
        <v>0.17701735464261198</v>
      </c>
      <c r="AN63" s="1">
        <f t="shared" si="24"/>
        <v>4.4442654995379173E-2</v>
      </c>
      <c r="AO63" s="1">
        <f t="shared" si="25"/>
        <v>1.1157943169052643E-2</v>
      </c>
      <c r="AP63" s="1">
        <f t="shared" si="26"/>
        <v>2.8013559445706627E-3</v>
      </c>
      <c r="AQ63" s="1">
        <f t="shared" si="27"/>
        <v>7.0331915204114507E-4</v>
      </c>
      <c r="BD63" s="1">
        <v>0.26382978723404255</v>
      </c>
      <c r="BE63" s="1">
        <v>0.40909090909090912</v>
      </c>
      <c r="BF63" s="1">
        <v>0.37254901960784315</v>
      </c>
      <c r="BG63" s="1">
        <v>0.63309352517985606</v>
      </c>
    </row>
    <row r="64" spans="1:59" x14ac:dyDescent="0.25">
      <c r="A64" s="2">
        <f t="shared" si="28"/>
        <v>60</v>
      </c>
      <c r="B64" s="2">
        <v>95</v>
      </c>
      <c r="C64" s="4">
        <v>30</v>
      </c>
      <c r="D64" s="5">
        <v>33</v>
      </c>
      <c r="E64" s="6">
        <v>14</v>
      </c>
      <c r="F64" s="7">
        <v>18</v>
      </c>
      <c r="G64" s="1">
        <v>0.25531914893617019</v>
      </c>
      <c r="H64" s="1">
        <f t="shared" si="10"/>
        <v>0.47619047619047616</v>
      </c>
      <c r="I64" s="1">
        <f t="shared" si="11"/>
        <v>0.4375</v>
      </c>
      <c r="J64" s="1">
        <f t="shared" si="12"/>
        <v>0.625</v>
      </c>
      <c r="K64" s="1">
        <f t="shared" si="13"/>
        <v>0.2978723404255319</v>
      </c>
      <c r="L64" s="1">
        <f t="shared" si="14"/>
        <v>0.68181818181818177</v>
      </c>
      <c r="M64" s="1">
        <f t="shared" si="15"/>
        <v>0.6470588235294118</v>
      </c>
      <c r="N64" s="1">
        <f t="shared" si="16"/>
        <v>0.4631578947368421</v>
      </c>
      <c r="O64" s="1">
        <f t="shared" si="17"/>
        <v>0.50526315789473686</v>
      </c>
      <c r="P64" s="1">
        <f t="shared" si="18"/>
        <v>0.66315789473684206</v>
      </c>
      <c r="S64" s="2">
        <v>0.25531914893617019</v>
      </c>
      <c r="T64" s="1">
        <v>0.50526315789473686</v>
      </c>
      <c r="U64" s="1">
        <v>0.66315789473684206</v>
      </c>
      <c r="V64" s="5">
        <v>0.48888888888888887</v>
      </c>
      <c r="W64" s="4">
        <v>0.65555555555555556</v>
      </c>
      <c r="X64" s="22">
        <f t="shared" ca="1" si="19"/>
        <v>0.63320407466166095</v>
      </c>
      <c r="Y64" s="8">
        <f t="shared" ca="1" si="20"/>
        <v>2.2351480893894604E-2</v>
      </c>
      <c r="Z64" s="10">
        <f ca="1"/>
        <v>-8.4347997993634793E-2</v>
      </c>
      <c r="AA64" s="1">
        <f t="shared" si="30"/>
        <v>1</v>
      </c>
      <c r="AB64" s="1">
        <f t="shared" si="29"/>
        <v>0.25531914893617019</v>
      </c>
      <c r="AC64" s="1">
        <f t="shared" si="29"/>
        <v>6.5187867813490258E-2</v>
      </c>
      <c r="AD64" s="1">
        <f t="shared" si="29"/>
        <v>1.6643710931103894E-2</v>
      </c>
      <c r="AE64" s="1">
        <f t="shared" si="29"/>
        <v>4.2494581100690791E-3</v>
      </c>
      <c r="AF64" s="1">
        <f t="shared" si="29"/>
        <v>1.0849680281027436E-3</v>
      </c>
      <c r="AG64" s="1">
        <f t="shared" si="29"/>
        <v>2.7701311355814726E-4</v>
      </c>
      <c r="AH64" s="1">
        <f t="shared" si="29"/>
        <v>7.072675239782483E-5</v>
      </c>
      <c r="AI64" s="1">
        <f t="shared" si="29"/>
        <v>1.8057894229231868E-5</v>
      </c>
      <c r="AJ64" s="1">
        <f t="shared" si="29"/>
        <v>4.6105261861868598E-6</v>
      </c>
      <c r="AK64" s="1">
        <f t="shared" si="29"/>
        <v>1.1771556220051556E-6</v>
      </c>
      <c r="AL64" s="1">
        <f t="shared" si="22"/>
        <v>0.65555555555555556</v>
      </c>
      <c r="AM64" s="1">
        <f t="shared" si="23"/>
        <v>0.16737588652482269</v>
      </c>
      <c r="AN64" s="1">
        <f t="shared" si="24"/>
        <v>4.2734268899954728E-2</v>
      </c>
      <c r="AO64" s="1">
        <f t="shared" si="25"/>
        <v>1.0910877165945887E-2</v>
      </c>
      <c r="AP64" s="1">
        <f t="shared" si="26"/>
        <v>2.7857558721563962E-3</v>
      </c>
      <c r="AQ64" s="1">
        <f t="shared" si="27"/>
        <v>7.1125681842290969E-4</v>
      </c>
      <c r="BD64" s="1">
        <v>0.26808510638297872</v>
      </c>
      <c r="BE64" s="1">
        <v>0.4099722991689751</v>
      </c>
      <c r="BF64" s="1">
        <v>0.36551724137931035</v>
      </c>
      <c r="BG64" s="1">
        <v>0.7134387351778656</v>
      </c>
    </row>
    <row r="65" spans="1:59" x14ac:dyDescent="0.25">
      <c r="A65" s="2">
        <f t="shared" si="28"/>
        <v>61</v>
      </c>
      <c r="B65" s="2">
        <v>271</v>
      </c>
      <c r="C65" s="4">
        <v>33</v>
      </c>
      <c r="D65" s="5">
        <v>55</v>
      </c>
      <c r="E65" s="6">
        <v>58</v>
      </c>
      <c r="F65" s="7">
        <v>125</v>
      </c>
      <c r="G65" s="1">
        <v>0.25957446808510637</v>
      </c>
      <c r="H65" s="1">
        <f t="shared" si="10"/>
        <v>0.375</v>
      </c>
      <c r="I65" s="1">
        <f t="shared" si="11"/>
        <v>0.31693989071038253</v>
      </c>
      <c r="J65" s="1">
        <f t="shared" si="12"/>
        <v>0.20886075949367089</v>
      </c>
      <c r="K65" s="1">
        <f t="shared" si="13"/>
        <v>0.51327433628318586</v>
      </c>
      <c r="L65" s="1">
        <f t="shared" si="14"/>
        <v>0.36263736263736263</v>
      </c>
      <c r="M65" s="1">
        <f t="shared" si="15"/>
        <v>0.30555555555555558</v>
      </c>
      <c r="N65" s="1">
        <f t="shared" si="16"/>
        <v>0.33579335793357934</v>
      </c>
      <c r="O65" s="1">
        <f t="shared" si="17"/>
        <v>0.58302583025830257</v>
      </c>
      <c r="P65" s="1">
        <f t="shared" si="18"/>
        <v>0.32472324723247231</v>
      </c>
      <c r="S65" s="2">
        <v>0.25957446808510637</v>
      </c>
      <c r="T65" s="1">
        <v>0.58302583025830257</v>
      </c>
      <c r="U65" s="1">
        <v>0.32472324723247231</v>
      </c>
      <c r="V65" s="5">
        <v>0.4889705882352941</v>
      </c>
      <c r="W65" s="4">
        <v>0.56066176470588236</v>
      </c>
      <c r="X65" s="22">
        <f t="shared" ca="1" si="19"/>
        <v>0.63240916625069121</v>
      </c>
      <c r="Y65" s="8">
        <f t="shared" ca="1" si="20"/>
        <v>-7.1747401544808853E-2</v>
      </c>
      <c r="Z65" s="10">
        <f ca="1"/>
        <v>-8.424998530486616E-2</v>
      </c>
      <c r="AA65" s="1">
        <f t="shared" si="30"/>
        <v>1</v>
      </c>
      <c r="AB65" s="1">
        <f t="shared" si="29"/>
        <v>0.25957446808510637</v>
      </c>
      <c r="AC65" s="1">
        <f t="shared" si="29"/>
        <v>6.7378904481665905E-2</v>
      </c>
      <c r="AD65" s="1">
        <f t="shared" si="29"/>
        <v>1.7489843290985616E-2</v>
      </c>
      <c r="AE65" s="1">
        <f t="shared" si="29"/>
        <v>4.5399167691494574E-3</v>
      </c>
      <c r="AF65" s="1">
        <f t="shared" si="29"/>
        <v>1.178446480502625E-3</v>
      </c>
      <c r="AG65" s="1">
        <f t="shared" si="29"/>
        <v>3.0589461834323455E-4</v>
      </c>
      <c r="AH65" s="1">
        <f t="shared" si="29"/>
        <v>7.9402432846541727E-5</v>
      </c>
      <c r="AI65" s="1">
        <f t="shared" si="29"/>
        <v>2.0610844270804449E-5</v>
      </c>
      <c r="AJ65" s="1">
        <f t="shared" si="29"/>
        <v>5.3500489383790268E-6</v>
      </c>
      <c r="AK65" s="1">
        <f t="shared" si="29"/>
        <v>1.3887361074090239E-6</v>
      </c>
      <c r="AL65" s="1">
        <f t="shared" si="22"/>
        <v>0.56066176470588236</v>
      </c>
      <c r="AM65" s="1">
        <f t="shared" si="23"/>
        <v>0.14553347934918648</v>
      </c>
      <c r="AN65" s="1">
        <f t="shared" si="24"/>
        <v>3.7776775490639895E-2</v>
      </c>
      <c r="AO65" s="1">
        <f t="shared" si="25"/>
        <v>9.8058864039533324E-3</v>
      </c>
      <c r="AP65" s="1">
        <f t="shared" si="26"/>
        <v>2.5453577474091626E-3</v>
      </c>
      <c r="AQ65" s="1">
        <f t="shared" si="27"/>
        <v>6.6070988337003792E-4</v>
      </c>
      <c r="BD65" s="1">
        <v>0.2723404255319149</v>
      </c>
      <c r="BE65" s="1">
        <v>0.41025641025641024</v>
      </c>
      <c r="BF65" s="1">
        <v>0.44505494505494503</v>
      </c>
      <c r="BG65" s="1">
        <v>0.51724137931034486</v>
      </c>
    </row>
    <row r="66" spans="1:59" x14ac:dyDescent="0.25">
      <c r="A66" s="2">
        <f t="shared" si="28"/>
        <v>62</v>
      </c>
      <c r="B66" s="2">
        <v>90</v>
      </c>
      <c r="C66" s="4">
        <v>18</v>
      </c>
      <c r="D66" s="5">
        <v>20</v>
      </c>
      <c r="E66" s="6">
        <v>16</v>
      </c>
      <c r="F66" s="7">
        <v>36</v>
      </c>
      <c r="G66" s="1">
        <v>0.26382978723404255</v>
      </c>
      <c r="H66" s="1">
        <f t="shared" si="10"/>
        <v>0.47368421052631576</v>
      </c>
      <c r="I66" s="1">
        <f t="shared" si="11"/>
        <v>0.30769230769230771</v>
      </c>
      <c r="J66" s="1">
        <f t="shared" si="12"/>
        <v>0.33333333333333331</v>
      </c>
      <c r="K66" s="1">
        <f t="shared" si="13"/>
        <v>0.44444444444444442</v>
      </c>
      <c r="L66" s="1">
        <f t="shared" si="14"/>
        <v>0.52941176470588236</v>
      </c>
      <c r="M66" s="1">
        <f t="shared" si="15"/>
        <v>0.35714285714285715</v>
      </c>
      <c r="N66" s="1">
        <f t="shared" si="16"/>
        <v>0.37777777777777777</v>
      </c>
      <c r="O66" s="1">
        <f t="shared" si="17"/>
        <v>0.6</v>
      </c>
      <c r="P66" s="1">
        <f t="shared" si="18"/>
        <v>0.42222222222222222</v>
      </c>
      <c r="S66" s="2">
        <v>0.26382978723404255</v>
      </c>
      <c r="T66" s="1">
        <v>0.6</v>
      </c>
      <c r="U66" s="1">
        <v>0.42222222222222222</v>
      </c>
      <c r="V66" s="5">
        <v>0.48920863309352519</v>
      </c>
      <c r="W66" s="4">
        <v>0.63309352517985606</v>
      </c>
      <c r="X66" s="22">
        <f t="shared" ca="1" si="19"/>
        <v>0.63159430645493486</v>
      </c>
      <c r="Y66" s="8">
        <f t="shared" ca="1" si="20"/>
        <v>1.499218724921203E-3</v>
      </c>
      <c r="Z66" s="10">
        <f ca="1"/>
        <v>-8.408074125599968E-2</v>
      </c>
      <c r="AA66" s="1">
        <f t="shared" si="30"/>
        <v>1</v>
      </c>
      <c r="AB66" s="1">
        <f t="shared" si="29"/>
        <v>0.26382978723404255</v>
      </c>
      <c r="AC66" s="1">
        <f t="shared" si="29"/>
        <v>6.9606156631960153E-2</v>
      </c>
      <c r="AD66" s="1">
        <f t="shared" si="29"/>
        <v>1.8364177494389487E-2</v>
      </c>
      <c r="AE66" s="1">
        <f t="shared" si="29"/>
        <v>4.8450170410729706E-3</v>
      </c>
      <c r="AF66" s="1">
        <f t="shared" si="29"/>
        <v>1.2782598150915922E-3</v>
      </c>
      <c r="AG66" s="1">
        <f t="shared" si="29"/>
        <v>3.3724301504544133E-4</v>
      </c>
      <c r="AH66" s="1">
        <f t="shared" si="29"/>
        <v>8.8974752905605786E-5</v>
      </c>
      <c r="AI66" s="1">
        <f t="shared" si="29"/>
        <v>2.3474190128287482E-5</v>
      </c>
      <c r="AJ66" s="1">
        <f t="shared" si="29"/>
        <v>6.1931905870375482E-6</v>
      </c>
      <c r="AK66" s="1">
        <f t="shared" si="29"/>
        <v>1.6339481548779913E-6</v>
      </c>
      <c r="AL66" s="1">
        <f t="shared" si="22"/>
        <v>0.63309352517985606</v>
      </c>
      <c r="AM66" s="1">
        <f t="shared" si="23"/>
        <v>0.1670289300474514</v>
      </c>
      <c r="AN66" s="1">
        <f t="shared" si="24"/>
        <v>4.4067207076348869E-2</v>
      </c>
      <c r="AO66" s="1">
        <f t="shared" si="25"/>
        <v>1.1626241866951617E-2</v>
      </c>
      <c r="AP66" s="1">
        <f t="shared" si="26"/>
        <v>3.0673489180893625E-3</v>
      </c>
      <c r="AQ66" s="1">
        <f t="shared" si="27"/>
        <v>8.0925801243208713E-4</v>
      </c>
      <c r="BD66" s="1">
        <v>0.27659574468085107</v>
      </c>
      <c r="BE66" s="1">
        <v>0.41061452513966479</v>
      </c>
      <c r="BF66" s="1">
        <v>0.375</v>
      </c>
      <c r="BG66" s="1">
        <v>0.71314741035856577</v>
      </c>
    </row>
    <row r="67" spans="1:59" x14ac:dyDescent="0.25">
      <c r="A67" s="2">
        <f t="shared" si="28"/>
        <v>63</v>
      </c>
      <c r="B67" s="2">
        <v>139</v>
      </c>
      <c r="C67" s="4">
        <v>35</v>
      </c>
      <c r="D67" s="5">
        <v>26</v>
      </c>
      <c r="E67" s="6">
        <v>30</v>
      </c>
      <c r="F67" s="7">
        <v>48</v>
      </c>
      <c r="G67" s="1">
        <v>0.26808510638297872</v>
      </c>
      <c r="H67" s="1">
        <f t="shared" si="10"/>
        <v>0.57377049180327866</v>
      </c>
      <c r="I67" s="1">
        <f t="shared" si="11"/>
        <v>0.38461538461538464</v>
      </c>
      <c r="J67" s="1">
        <f t="shared" si="12"/>
        <v>0.42168674698795183</v>
      </c>
      <c r="K67" s="1">
        <f t="shared" si="13"/>
        <v>0.5357142857142857</v>
      </c>
      <c r="L67" s="1">
        <f t="shared" si="14"/>
        <v>0.53846153846153844</v>
      </c>
      <c r="M67" s="1">
        <f t="shared" si="15"/>
        <v>0.35135135135135137</v>
      </c>
      <c r="N67" s="1">
        <f t="shared" si="16"/>
        <v>0.46762589928057552</v>
      </c>
      <c r="O67" s="1">
        <f t="shared" si="17"/>
        <v>0.59712230215827333</v>
      </c>
      <c r="P67" s="1">
        <f t="shared" si="18"/>
        <v>0.43884892086330934</v>
      </c>
      <c r="S67" s="2">
        <v>0.26808510638297872</v>
      </c>
      <c r="T67" s="1">
        <v>0.59712230215827333</v>
      </c>
      <c r="U67" s="1">
        <v>0.43884892086330934</v>
      </c>
      <c r="V67" s="5">
        <v>0.49032258064516127</v>
      </c>
      <c r="W67" s="4">
        <v>0.71612903225806457</v>
      </c>
      <c r="X67" s="22">
        <f t="shared" ca="1" si="19"/>
        <v>0.63075888040731642</v>
      </c>
      <c r="Y67" s="8">
        <f t="shared" ca="1" si="20"/>
        <v>8.5370151850748144E-2</v>
      </c>
      <c r="Z67" s="10">
        <f ca="1"/>
        <v>-8.3430960475964544E-2</v>
      </c>
      <c r="AA67" s="1">
        <f t="shared" si="30"/>
        <v>1</v>
      </c>
      <c r="AB67" s="1">
        <f t="shared" si="29"/>
        <v>0.26808510638297872</v>
      </c>
      <c r="AC67" s="1">
        <f t="shared" si="29"/>
        <v>7.1869624264373017E-2</v>
      </c>
      <c r="AD67" s="1">
        <f t="shared" si="29"/>
        <v>1.9267175866619149E-2</v>
      </c>
      <c r="AE67" s="1">
        <f t="shared" si="29"/>
        <v>5.165242891902155E-3</v>
      </c>
      <c r="AF67" s="1">
        <f t="shared" si="29"/>
        <v>1.3847246901695139E-3</v>
      </c>
      <c r="AG67" s="1">
        <f t="shared" si="29"/>
        <v>3.7122406587523134E-4</v>
      </c>
      <c r="AH67" s="1">
        <f t="shared" si="29"/>
        <v>9.9519643192083301E-5</v>
      </c>
      <c r="AI67" s="1">
        <f t="shared" si="29"/>
        <v>2.6679734132345738E-5</v>
      </c>
      <c r="AJ67" s="1">
        <f t="shared" si="29"/>
        <v>7.1524393631394954E-6</v>
      </c>
      <c r="AK67" s="1">
        <f t="shared" si="29"/>
        <v>1.9174624675650563E-6</v>
      </c>
      <c r="AL67" s="1">
        <f t="shared" si="22"/>
        <v>0.71612903225806457</v>
      </c>
      <c r="AM67" s="1">
        <f t="shared" si="23"/>
        <v>0.19198352779684283</v>
      </c>
      <c r="AN67" s="1">
        <f t="shared" si="24"/>
        <v>5.1467924473196161E-2</v>
      </c>
      <c r="AO67" s="1">
        <f t="shared" si="25"/>
        <v>1.3797784007707908E-2</v>
      </c>
      <c r="AP67" s="1">
        <f t="shared" si="26"/>
        <v>3.6989803935557372E-3</v>
      </c>
      <c r="AQ67" s="1">
        <f t="shared" si="27"/>
        <v>9.916415523149424E-4</v>
      </c>
      <c r="BD67" s="1">
        <v>0.28085106382978725</v>
      </c>
      <c r="BE67" s="1">
        <v>0.41262135922330095</v>
      </c>
      <c r="BF67" s="1">
        <v>0.30882352941176472</v>
      </c>
      <c r="BG67" s="1">
        <v>0.5024390243902439</v>
      </c>
    </row>
    <row r="68" spans="1:59" x14ac:dyDescent="0.25">
      <c r="A68" s="2">
        <f t="shared" si="28"/>
        <v>64</v>
      </c>
      <c r="B68" s="2">
        <v>145</v>
      </c>
      <c r="C68" s="4">
        <v>33</v>
      </c>
      <c r="D68" s="5">
        <v>57</v>
      </c>
      <c r="E68" s="6">
        <v>14</v>
      </c>
      <c r="F68" s="7">
        <v>41</v>
      </c>
      <c r="G68" s="1">
        <v>0.2723404255319149</v>
      </c>
      <c r="H68" s="1">
        <f t="shared" si="10"/>
        <v>0.36666666666666664</v>
      </c>
      <c r="I68" s="1">
        <f t="shared" si="11"/>
        <v>0.25454545454545452</v>
      </c>
      <c r="J68" s="1">
        <f t="shared" si="12"/>
        <v>0.44594594594594594</v>
      </c>
      <c r="K68" s="1">
        <f t="shared" si="13"/>
        <v>0.19718309859154928</v>
      </c>
      <c r="L68" s="1">
        <f t="shared" si="14"/>
        <v>0.7021276595744681</v>
      </c>
      <c r="M68" s="1">
        <f t="shared" si="15"/>
        <v>0.58163265306122447</v>
      </c>
      <c r="N68" s="1">
        <f t="shared" si="16"/>
        <v>0.32413793103448274</v>
      </c>
      <c r="O68" s="1">
        <f t="shared" si="17"/>
        <v>0.51034482758620692</v>
      </c>
      <c r="P68" s="1">
        <f t="shared" si="18"/>
        <v>0.62068965517241381</v>
      </c>
      <c r="S68" s="2">
        <v>0.2723404255319149</v>
      </c>
      <c r="T68" s="1">
        <v>0.51034482758620692</v>
      </c>
      <c r="U68" s="1">
        <v>0.62068965517241381</v>
      </c>
      <c r="V68" s="5">
        <v>0.49618320610687022</v>
      </c>
      <c r="W68" s="4">
        <v>0.7137404580152672</v>
      </c>
      <c r="X68" s="22">
        <f t="shared" ca="1" si="19"/>
        <v>0.62990231630251581</v>
      </c>
      <c r="Y68" s="8">
        <f t="shared" ca="1" si="20"/>
        <v>8.3838141712751391E-2</v>
      </c>
      <c r="Z68" s="10">
        <f ca="1"/>
        <v>-8.1822858231085316E-2</v>
      </c>
      <c r="AA68" s="1">
        <f t="shared" si="30"/>
        <v>1</v>
      </c>
      <c r="AB68" s="1">
        <f t="shared" si="29"/>
        <v>0.2723404255319149</v>
      </c>
      <c r="AC68" s="1">
        <f t="shared" si="29"/>
        <v>7.4169307378904481E-2</v>
      </c>
      <c r="AD68" s="1">
        <f t="shared" si="29"/>
        <v>2.019930073297824E-2</v>
      </c>
      <c r="AE68" s="1">
        <f t="shared" ref="AB68:AK93" si="31">POWER($S68,AE$3)</f>
        <v>5.5010861570664151E-3</v>
      </c>
      <c r="AF68" s="1">
        <f t="shared" si="31"/>
        <v>1.4981681449031939E-3</v>
      </c>
      <c r="AG68" s="1">
        <f t="shared" si="31"/>
        <v>4.0801175010129537E-4</v>
      </c>
      <c r="AH68" s="1">
        <f t="shared" si="31"/>
        <v>1.1111809364460809E-4</v>
      </c>
      <c r="AI68" s="1">
        <f t="shared" si="31"/>
        <v>3.0261948907467739E-5</v>
      </c>
      <c r="AJ68" s="1">
        <f t="shared" si="31"/>
        <v>8.2415520428848304E-6</v>
      </c>
      <c r="AK68" s="1">
        <f t="shared" si="31"/>
        <v>2.2445077904026773E-6</v>
      </c>
      <c r="AL68" s="1">
        <f t="shared" si="22"/>
        <v>0.7137404580152672</v>
      </c>
      <c r="AM68" s="1">
        <f t="shared" si="23"/>
        <v>0.19438038005522171</v>
      </c>
      <c r="AN68" s="1">
        <f t="shared" si="24"/>
        <v>5.2937635419294422E-2</v>
      </c>
      <c r="AO68" s="1">
        <f t="shared" si="25"/>
        <v>1.4417058156744012E-2</v>
      </c>
      <c r="AP68" s="1">
        <f t="shared" si="26"/>
        <v>3.9263477533260293E-3</v>
      </c>
      <c r="AQ68" s="1">
        <f t="shared" si="27"/>
        <v>1.0693032179270889E-3</v>
      </c>
      <c r="BD68" s="1">
        <v>0.28510638297872343</v>
      </c>
      <c r="BE68" s="1">
        <v>0.41333333333333333</v>
      </c>
      <c r="BF68" s="1">
        <v>0.40061162079510704</v>
      </c>
      <c r="BG68" s="1">
        <v>0.31446540880503143</v>
      </c>
    </row>
    <row r="69" spans="1:59" x14ac:dyDescent="0.25">
      <c r="A69" s="2">
        <f t="shared" si="28"/>
        <v>65</v>
      </c>
      <c r="B69" s="2">
        <v>211</v>
      </c>
      <c r="C69" s="4">
        <v>47</v>
      </c>
      <c r="D69" s="5">
        <v>55</v>
      </c>
      <c r="E69" s="6">
        <v>37</v>
      </c>
      <c r="F69" s="7">
        <v>72</v>
      </c>
      <c r="G69" s="1">
        <v>0.27659574468085107</v>
      </c>
      <c r="H69" s="1">
        <f t="shared" si="10"/>
        <v>0.46078431372549017</v>
      </c>
      <c r="I69" s="1">
        <f t="shared" si="11"/>
        <v>0.33944954128440369</v>
      </c>
      <c r="J69" s="1">
        <f t="shared" si="12"/>
        <v>0.3949579831932773</v>
      </c>
      <c r="K69" s="1">
        <f t="shared" si="13"/>
        <v>0.40217391304347827</v>
      </c>
      <c r="L69" s="1">
        <f t="shared" si="14"/>
        <v>0.55952380952380953</v>
      </c>
      <c r="M69" s="1">
        <f t="shared" si="15"/>
        <v>0.43307086614173229</v>
      </c>
      <c r="N69" s="1">
        <f t="shared" si="16"/>
        <v>0.3981042654028436</v>
      </c>
      <c r="O69" s="1">
        <f t="shared" si="17"/>
        <v>0.56398104265402849</v>
      </c>
      <c r="P69" s="1">
        <f t="shared" si="18"/>
        <v>0.48341232227488151</v>
      </c>
      <c r="S69" s="2">
        <v>0.27659574468085107</v>
      </c>
      <c r="T69" s="1">
        <v>0.56398104265402849</v>
      </c>
      <c r="U69" s="1">
        <v>0.48341232227488151</v>
      </c>
      <c r="V69" s="5">
        <v>0.49700598802395207</v>
      </c>
      <c r="W69" s="4">
        <v>0.55289421157684626</v>
      </c>
      <c r="X69" s="22">
        <f t="shared" ca="1" si="19"/>
        <v>0.62902408471318016</v>
      </c>
      <c r="Y69" s="8">
        <f t="shared" ca="1" si="20"/>
        <v>-7.6129873136333903E-2</v>
      </c>
      <c r="Z69" s="10">
        <f ca="1"/>
        <v>-8.0814606206120243E-2</v>
      </c>
      <c r="AA69" s="1">
        <f t="shared" si="30"/>
        <v>1</v>
      </c>
      <c r="AB69" s="1">
        <f t="shared" si="31"/>
        <v>0.27659574468085107</v>
      </c>
      <c r="AC69" s="1">
        <f t="shared" si="31"/>
        <v>7.650520597555456E-2</v>
      </c>
      <c r="AD69" s="1">
        <f t="shared" si="31"/>
        <v>2.116101441877041E-2</v>
      </c>
      <c r="AE69" s="1">
        <f t="shared" si="31"/>
        <v>5.8530465413620296E-3</v>
      </c>
      <c r="AF69" s="1">
        <f t="shared" si="31"/>
        <v>1.6189277667597105E-3</v>
      </c>
      <c r="AG69" s="1">
        <f t="shared" si="31"/>
        <v>4.477885312314093E-4</v>
      </c>
      <c r="AH69" s="1">
        <f t="shared" si="31"/>
        <v>1.2385640225549618E-4</v>
      </c>
      <c r="AI69" s="1">
        <f t="shared" si="31"/>
        <v>3.425815381535002E-5</v>
      </c>
      <c r="AJ69" s="1">
        <f t="shared" si="31"/>
        <v>9.4756595659478785E-6</v>
      </c>
      <c r="AK69" s="1">
        <f t="shared" si="31"/>
        <v>2.6209271139855836E-6</v>
      </c>
      <c r="AL69" s="1">
        <f t="shared" si="22"/>
        <v>0.55289421157684626</v>
      </c>
      <c r="AM69" s="1">
        <f t="shared" si="23"/>
        <v>0.15292818618082982</v>
      </c>
      <c r="AN69" s="1">
        <f t="shared" si="24"/>
        <v>4.2299285539378464E-2</v>
      </c>
      <c r="AO69" s="1">
        <f t="shared" si="25"/>
        <v>1.169980238323234E-2</v>
      </c>
      <c r="AP69" s="1">
        <f t="shared" si="26"/>
        <v>3.2361155528089461E-3</v>
      </c>
      <c r="AQ69" s="1">
        <f t="shared" si="27"/>
        <v>8.9509579120247457E-4</v>
      </c>
      <c r="BD69" s="1">
        <v>0.28936170212765955</v>
      </c>
      <c r="BE69" s="1">
        <v>0.41772151898734178</v>
      </c>
      <c r="BF69" s="1">
        <v>0.4</v>
      </c>
      <c r="BG69" s="1">
        <v>0.69298245614035092</v>
      </c>
    </row>
    <row r="70" spans="1:59" x14ac:dyDescent="0.25">
      <c r="A70" s="2">
        <f t="shared" si="28"/>
        <v>66</v>
      </c>
      <c r="B70" s="2">
        <v>256</v>
      </c>
      <c r="C70" s="4">
        <v>52</v>
      </c>
      <c r="D70" s="5">
        <v>72</v>
      </c>
      <c r="E70" s="6">
        <v>61</v>
      </c>
      <c r="F70" s="7">
        <v>71</v>
      </c>
      <c r="G70" s="1">
        <v>0.28085106382978725</v>
      </c>
      <c r="H70" s="1">
        <f t="shared" ref="H70:H133" si="32">C70/(C70+D70)</f>
        <v>0.41935483870967744</v>
      </c>
      <c r="I70" s="1">
        <f t="shared" ref="I70:I133" si="33">E70/(E70+F70)</f>
        <v>0.4621212121212121</v>
      </c>
      <c r="J70" s="1">
        <f t="shared" ref="J70:J133" si="34">C70/(C70+F70)</f>
        <v>0.42276422764227645</v>
      </c>
      <c r="K70" s="1">
        <f t="shared" ref="K70:K133" si="35">E70/(E70+D70)</f>
        <v>0.45864661654135336</v>
      </c>
      <c r="L70" s="1">
        <f t="shared" ref="L70:L133" si="36">C70/(C70+E70)</f>
        <v>0.46017699115044247</v>
      </c>
      <c r="M70" s="1">
        <f t="shared" ref="M70:M133" si="37">D70/(D70+F70)</f>
        <v>0.50349650349650354</v>
      </c>
      <c r="N70" s="1">
        <f t="shared" ref="N70:N133" si="38">(C70+E70)/(C70+D70+E70+F70)</f>
        <v>0.44140625</v>
      </c>
      <c r="O70" s="1">
        <f t="shared" ref="O70:O133" si="39">(C70+F70)/(C70+D70+E70+F70)</f>
        <v>0.48046875</v>
      </c>
      <c r="P70" s="1">
        <f t="shared" ref="P70:P133" si="40">(C70+D70)/(C70+D70+E70+F70)</f>
        <v>0.484375</v>
      </c>
      <c r="S70" s="2">
        <v>0.28085106382978725</v>
      </c>
      <c r="T70" s="1">
        <v>0.48046875</v>
      </c>
      <c r="U70" s="1">
        <v>0.484375</v>
      </c>
      <c r="V70" s="5">
        <v>0.4972067039106145</v>
      </c>
      <c r="W70" s="4">
        <v>0.54469273743016755</v>
      </c>
      <c r="X70" s="22">
        <f t="shared" ref="X70:X133" ca="1" si="41">$AY$10+$AY$11*S70+$AY$12*POWER(S70,2)+$AY$13*POWER(S70,3)+$AY$14*POWER(S70,4)+$AY$15*POWER(S70,5)</f>
        <v>0.62812369790613209</v>
      </c>
      <c r="Y70" s="8">
        <f t="shared" ref="Y70:Y133" ca="1" si="42">W70-X70</f>
        <v>-8.3430960475964544E-2</v>
      </c>
      <c r="Z70" s="10">
        <f ca="1"/>
        <v>-8.0623611050479105E-2</v>
      </c>
      <c r="AA70" s="1">
        <f t="shared" si="30"/>
        <v>1</v>
      </c>
      <c r="AB70" s="1">
        <f t="shared" si="31"/>
        <v>0.28085106382978725</v>
      </c>
      <c r="AC70" s="1">
        <f t="shared" si="31"/>
        <v>7.8877320054323227E-2</v>
      </c>
      <c r="AD70" s="1">
        <f t="shared" si="31"/>
        <v>2.215277924929929E-2</v>
      </c>
      <c r="AE70" s="1">
        <f t="shared" si="31"/>
        <v>6.2216316189521413E-3</v>
      </c>
      <c r="AF70" s="1">
        <f t="shared" si="31"/>
        <v>1.7473518589397503E-3</v>
      </c>
      <c r="AG70" s="1">
        <f t="shared" si="31"/>
        <v>4.9074562846818527E-4</v>
      </c>
      <c r="AH70" s="1">
        <f t="shared" si="31"/>
        <v>1.3782643182510735E-4</v>
      </c>
      <c r="AI70" s="1">
        <f t="shared" si="31"/>
        <v>3.8708700001945043E-5</v>
      </c>
      <c r="AJ70" s="1">
        <f t="shared" si="31"/>
        <v>1.0871379575014354E-5</v>
      </c>
      <c r="AK70" s="1">
        <f t="shared" si="31"/>
        <v>3.0532385189402011E-6</v>
      </c>
      <c r="AL70" s="1">
        <f t="shared" ref="AL70:AL133" si="43">$W70*AA70</f>
        <v>0.54469273743016755</v>
      </c>
      <c r="AM70" s="1">
        <f t="shared" ref="AM70:AM133" si="44">$W70*AB70</f>
        <v>0.15297753476762152</v>
      </c>
      <c r="AN70" s="1">
        <f t="shared" ref="AN70:AN133" si="45">$W70*AC70</f>
        <v>4.2963903381544773E-2</v>
      </c>
      <c r="AO70" s="1">
        <f t="shared" ref="AO70:AO133" si="46">$W70*AD70</f>
        <v>1.2066457970987043E-2</v>
      </c>
      <c r="AP70" s="1">
        <f t="shared" ref="AP70:AP133" si="47">$W70*AE70</f>
        <v>3.3888775578091268E-3</v>
      </c>
      <c r="AQ70" s="1">
        <f t="shared" ref="AQ70:AQ133" si="48">$W70*AF70</f>
        <v>9.5176986729958457E-4</v>
      </c>
      <c r="BD70" s="1">
        <v>0.29361702127659572</v>
      </c>
      <c r="BE70" s="1">
        <v>0.41935483870967744</v>
      </c>
      <c r="BF70" s="1">
        <v>0.4621212121212121</v>
      </c>
      <c r="BG70" s="1">
        <v>0.484375</v>
      </c>
    </row>
    <row r="71" spans="1:59" x14ac:dyDescent="0.25">
      <c r="A71" s="2">
        <f t="shared" ref="A71:A134" si="49">1+A70</f>
        <v>67</v>
      </c>
      <c r="B71" s="2">
        <v>192</v>
      </c>
      <c r="C71" s="4">
        <v>56</v>
      </c>
      <c r="D71" s="5">
        <v>77</v>
      </c>
      <c r="E71" s="6">
        <v>23</v>
      </c>
      <c r="F71" s="7">
        <v>36</v>
      </c>
      <c r="G71" s="1">
        <v>0.28510638297872343</v>
      </c>
      <c r="H71" s="1">
        <f t="shared" si="32"/>
        <v>0.42105263157894735</v>
      </c>
      <c r="I71" s="1">
        <f t="shared" si="33"/>
        <v>0.38983050847457629</v>
      </c>
      <c r="J71" s="1">
        <f t="shared" si="34"/>
        <v>0.60869565217391308</v>
      </c>
      <c r="K71" s="1">
        <f t="shared" si="35"/>
        <v>0.23</v>
      </c>
      <c r="L71" s="1">
        <f t="shared" si="36"/>
        <v>0.70886075949367089</v>
      </c>
      <c r="M71" s="1">
        <f t="shared" si="37"/>
        <v>0.68141592920353977</v>
      </c>
      <c r="N71" s="1">
        <f t="shared" si="38"/>
        <v>0.41145833333333331</v>
      </c>
      <c r="O71" s="1">
        <f t="shared" si="39"/>
        <v>0.47916666666666669</v>
      </c>
      <c r="P71" s="1">
        <f t="shared" si="40"/>
        <v>0.69270833333333337</v>
      </c>
      <c r="S71" s="2">
        <v>0.28510638297872343</v>
      </c>
      <c r="T71" s="1">
        <v>0.47916666666666669</v>
      </c>
      <c r="U71" s="1">
        <v>0.69270833333333337</v>
      </c>
      <c r="V71" s="5">
        <v>0.49831649831649832</v>
      </c>
      <c r="W71" s="4">
        <v>0.7407407407407407</v>
      </c>
      <c r="X71" s="22">
        <f t="shared" ca="1" si="41"/>
        <v>0.62720070915858062</v>
      </c>
      <c r="Y71" s="8">
        <f t="shared" ca="1" si="42"/>
        <v>0.11354003158216008</v>
      </c>
      <c r="Z71" s="10">
        <f ca="1"/>
        <v>-7.7596465876809906E-2</v>
      </c>
      <c r="AA71" s="1">
        <f t="shared" si="30"/>
        <v>1</v>
      </c>
      <c r="AB71" s="1">
        <f t="shared" si="31"/>
        <v>0.28510638297872343</v>
      </c>
      <c r="AC71" s="1">
        <f t="shared" si="31"/>
        <v>8.1285649615210509E-2</v>
      </c>
      <c r="AD71" s="1">
        <f t="shared" si="31"/>
        <v>2.3175057549868532E-2</v>
      </c>
      <c r="AE71" s="1">
        <f t="shared" si="31"/>
        <v>6.6073568333667723E-3</v>
      </c>
      <c r="AF71" s="1">
        <f t="shared" si="31"/>
        <v>1.8837996078109522E-3</v>
      </c>
      <c r="AG71" s="1">
        <f t="shared" si="31"/>
        <v>5.3708329243971832E-4</v>
      </c>
      <c r="AH71" s="1">
        <f t="shared" si="31"/>
        <v>1.5312587486579206E-4</v>
      </c>
      <c r="AI71" s="1">
        <f t="shared" si="31"/>
        <v>4.3657164323438583E-5</v>
      </c>
      <c r="AJ71" s="1">
        <f t="shared" si="31"/>
        <v>1.2446936211363341E-5</v>
      </c>
      <c r="AK71" s="1">
        <f t="shared" si="31"/>
        <v>3.5487009623886974E-6</v>
      </c>
      <c r="AL71" s="1">
        <f t="shared" si="43"/>
        <v>0.7407407407407407</v>
      </c>
      <c r="AM71" s="1">
        <f t="shared" si="44"/>
        <v>0.21118991331757289</v>
      </c>
      <c r="AN71" s="1">
        <f t="shared" si="45"/>
        <v>6.0211592307563337E-2</v>
      </c>
      <c r="AO71" s="1">
        <f t="shared" si="46"/>
        <v>1.7166709296198911E-2</v>
      </c>
      <c r="AP71" s="1">
        <f t="shared" si="47"/>
        <v>4.8943383950864981E-3</v>
      </c>
      <c r="AQ71" s="1">
        <f t="shared" si="48"/>
        <v>1.3954071168970016E-3</v>
      </c>
      <c r="BD71" s="1">
        <v>0.2978723404255319</v>
      </c>
      <c r="BE71" s="1">
        <v>0.42105263157894735</v>
      </c>
      <c r="BF71" s="1">
        <v>0.38983050847457629</v>
      </c>
      <c r="BG71" s="1">
        <v>0.69270833333333337</v>
      </c>
    </row>
    <row r="72" spans="1:59" x14ac:dyDescent="0.25">
      <c r="A72" s="2">
        <f t="shared" si="49"/>
        <v>68</v>
      </c>
      <c r="B72" s="2">
        <v>410</v>
      </c>
      <c r="C72" s="4">
        <v>85</v>
      </c>
      <c r="D72" s="5">
        <v>121</v>
      </c>
      <c r="E72" s="6">
        <v>63</v>
      </c>
      <c r="F72" s="7">
        <v>141</v>
      </c>
      <c r="G72" s="1">
        <v>0.28936170212765955</v>
      </c>
      <c r="H72" s="1">
        <f t="shared" si="32"/>
        <v>0.41262135922330095</v>
      </c>
      <c r="I72" s="1">
        <f t="shared" si="33"/>
        <v>0.30882352941176472</v>
      </c>
      <c r="J72" s="1">
        <f t="shared" si="34"/>
        <v>0.37610619469026546</v>
      </c>
      <c r="K72" s="1">
        <f t="shared" si="35"/>
        <v>0.34239130434782611</v>
      </c>
      <c r="L72" s="1">
        <f t="shared" si="36"/>
        <v>0.57432432432432434</v>
      </c>
      <c r="M72" s="1">
        <f t="shared" si="37"/>
        <v>0.46183206106870228</v>
      </c>
      <c r="N72" s="1">
        <f t="shared" si="38"/>
        <v>0.36097560975609755</v>
      </c>
      <c r="O72" s="1">
        <f t="shared" si="39"/>
        <v>0.551219512195122</v>
      </c>
      <c r="P72" s="1">
        <f t="shared" si="40"/>
        <v>0.5024390243902439</v>
      </c>
      <c r="S72" s="2">
        <v>0.28936170212765955</v>
      </c>
      <c r="T72" s="1">
        <v>0.551219512195122</v>
      </c>
      <c r="U72" s="1">
        <v>0.5024390243902439</v>
      </c>
      <c r="V72" s="5">
        <v>0.49848942598187312</v>
      </c>
      <c r="W72" s="4">
        <v>0.46525679758308158</v>
      </c>
      <c r="X72" s="22">
        <f t="shared" ca="1" si="41"/>
        <v>0.62625471207433103</v>
      </c>
      <c r="Y72" s="8">
        <f t="shared" ca="1" si="42"/>
        <v>-0.16099791449124945</v>
      </c>
      <c r="Z72" s="10">
        <f ca="1"/>
        <v>-7.6129873136333903E-2</v>
      </c>
      <c r="AA72" s="1">
        <f t="shared" si="30"/>
        <v>1</v>
      </c>
      <c r="AB72" s="1">
        <f t="shared" si="31"/>
        <v>0.28936170212765955</v>
      </c>
      <c r="AC72" s="1">
        <f t="shared" si="31"/>
        <v>8.3730194658216378E-2</v>
      </c>
      <c r="AD72" s="1">
        <f t="shared" si="31"/>
        <v>2.4228311645781757E-2</v>
      </c>
      <c r="AE72" s="1">
        <f t="shared" si="31"/>
        <v>7.0107454975028068E-3</v>
      </c>
      <c r="AF72" s="1">
        <f t="shared" si="31"/>
        <v>2.0286412503412376E-3</v>
      </c>
      <c r="AG72" s="1">
        <f t="shared" si="31"/>
        <v>5.8701108520512401E-4</v>
      </c>
      <c r="AH72" s="1">
        <f t="shared" si="31"/>
        <v>1.6985852678275926E-4</v>
      </c>
      <c r="AI72" s="1">
        <f t="shared" si="31"/>
        <v>4.915055243075588E-5</v>
      </c>
      <c r="AJ72" s="1">
        <f t="shared" si="31"/>
        <v>1.4222287511878296E-5</v>
      </c>
      <c r="AK72" s="1">
        <f t="shared" si="31"/>
        <v>4.1153853225860599E-6</v>
      </c>
      <c r="AL72" s="1">
        <f t="shared" si="43"/>
        <v>0.46525679758308158</v>
      </c>
      <c r="AM72" s="1">
        <f t="shared" si="44"/>
        <v>0.13462749887510445</v>
      </c>
      <c r="AN72" s="1">
        <f t="shared" si="45"/>
        <v>3.8956042227689794E-2</v>
      </c>
      <c r="AO72" s="1">
        <f t="shared" si="46"/>
        <v>1.1272386687161301E-2</v>
      </c>
      <c r="AP72" s="1">
        <f t="shared" si="47"/>
        <v>3.2617969988381641E-3</v>
      </c>
      <c r="AQ72" s="1">
        <f t="shared" si="48"/>
        <v>9.4383913157870271E-4</v>
      </c>
      <c r="BD72" s="1">
        <v>0.30212765957446808</v>
      </c>
      <c r="BE72" s="1">
        <v>0.42105263157894735</v>
      </c>
      <c r="BF72" s="1">
        <v>0.25</v>
      </c>
      <c r="BG72" s="1">
        <v>0.59375</v>
      </c>
    </row>
    <row r="73" spans="1:59" x14ac:dyDescent="0.25">
      <c r="A73" s="2">
        <f t="shared" si="49"/>
        <v>69</v>
      </c>
      <c r="B73" s="2">
        <v>265</v>
      </c>
      <c r="C73" s="4">
        <v>69</v>
      </c>
      <c r="D73" s="5">
        <v>74</v>
      </c>
      <c r="E73" s="6">
        <v>43</v>
      </c>
      <c r="F73" s="7">
        <v>79</v>
      </c>
      <c r="G73" s="1">
        <v>0.29361702127659572</v>
      </c>
      <c r="H73" s="1">
        <f t="shared" si="32"/>
        <v>0.4825174825174825</v>
      </c>
      <c r="I73" s="1">
        <f t="shared" si="33"/>
        <v>0.35245901639344263</v>
      </c>
      <c r="J73" s="1">
        <f t="shared" si="34"/>
        <v>0.46621621621621623</v>
      </c>
      <c r="K73" s="1">
        <f t="shared" si="35"/>
        <v>0.36752136752136755</v>
      </c>
      <c r="L73" s="1">
        <f t="shared" si="36"/>
        <v>0.6160714285714286</v>
      </c>
      <c r="M73" s="1">
        <f t="shared" si="37"/>
        <v>0.48366013071895425</v>
      </c>
      <c r="N73" s="1">
        <f t="shared" si="38"/>
        <v>0.42264150943396228</v>
      </c>
      <c r="O73" s="1">
        <f t="shared" si="39"/>
        <v>0.55849056603773584</v>
      </c>
      <c r="P73" s="1">
        <f t="shared" si="40"/>
        <v>0.53962264150943395</v>
      </c>
      <c r="S73" s="2">
        <v>0.29361702127659572</v>
      </c>
      <c r="T73" s="1">
        <v>0.55849056603773584</v>
      </c>
      <c r="U73" s="1">
        <v>0.53962264150943395</v>
      </c>
      <c r="V73" s="5">
        <v>0.5</v>
      </c>
      <c r="W73" s="4">
        <v>0.80223880597014929</v>
      </c>
      <c r="X73" s="22">
        <f t="shared" ca="1" si="41"/>
        <v>0.62528533989999324</v>
      </c>
      <c r="Y73" s="8">
        <f t="shared" ca="1" si="42"/>
        <v>0.17695346607015605</v>
      </c>
      <c r="Z73" s="10">
        <f ca="1"/>
        <v>-7.5454749051683478E-2</v>
      </c>
      <c r="AA73" s="1">
        <f t="shared" si="30"/>
        <v>1</v>
      </c>
      <c r="AB73" s="1">
        <f t="shared" si="31"/>
        <v>0.29361702127659572</v>
      </c>
      <c r="AC73" s="1">
        <f t="shared" si="31"/>
        <v>8.6210955183340862E-2</v>
      </c>
      <c r="AD73" s="1">
        <f t="shared" si="31"/>
        <v>2.5313003862342635E-2</v>
      </c>
      <c r="AE73" s="1">
        <f t="shared" si="31"/>
        <v>7.432328793624007E-3</v>
      </c>
      <c r="AF73" s="1">
        <f t="shared" si="31"/>
        <v>2.1822582415321552E-3</v>
      </c>
      <c r="AG73" s="1">
        <f t="shared" si="31"/>
        <v>6.4074816453497311E-4</v>
      </c>
      <c r="AH73" s="1">
        <f t="shared" si="31"/>
        <v>1.8813456745920488E-4</v>
      </c>
      <c r="AI73" s="1">
        <f t="shared" si="31"/>
        <v>5.5239511296532488E-5</v>
      </c>
      <c r="AJ73" s="1">
        <f t="shared" si="31"/>
        <v>1.621926076366273E-5</v>
      </c>
      <c r="AK73" s="1">
        <f t="shared" si="31"/>
        <v>4.7622510327350132E-6</v>
      </c>
      <c r="AL73" s="1">
        <f t="shared" si="43"/>
        <v>0.80223880597014929</v>
      </c>
      <c r="AM73" s="1">
        <f t="shared" si="44"/>
        <v>0.23555096856144808</v>
      </c>
      <c r="AN73" s="1">
        <f t="shared" si="45"/>
        <v>6.9161773747829433E-2</v>
      </c>
      <c r="AO73" s="1">
        <f t="shared" si="46"/>
        <v>2.0307073994043533E-2</v>
      </c>
      <c r="AP73" s="1">
        <f t="shared" si="47"/>
        <v>5.9625025769744835E-3</v>
      </c>
      <c r="AQ73" s="1">
        <f t="shared" si="48"/>
        <v>1.750692246005274E-3</v>
      </c>
      <c r="BD73" s="1">
        <v>0.30638297872340425</v>
      </c>
      <c r="BE73" s="1">
        <v>0.42222222222222222</v>
      </c>
      <c r="BF73" s="1">
        <v>0.36065573770491804</v>
      </c>
      <c r="BG73" s="1">
        <v>0.42452830188679247</v>
      </c>
    </row>
    <row r="74" spans="1:59" x14ac:dyDescent="0.25">
      <c r="A74" s="2">
        <f t="shared" si="49"/>
        <v>70</v>
      </c>
      <c r="B74" s="2">
        <v>151</v>
      </c>
      <c r="C74" s="4">
        <v>51</v>
      </c>
      <c r="D74" s="5">
        <v>64</v>
      </c>
      <c r="E74" s="6">
        <v>17</v>
      </c>
      <c r="F74" s="7">
        <v>19</v>
      </c>
      <c r="G74" s="1">
        <v>0.2978723404255319</v>
      </c>
      <c r="H74" s="1">
        <f t="shared" si="32"/>
        <v>0.44347826086956521</v>
      </c>
      <c r="I74" s="1">
        <f t="shared" si="33"/>
        <v>0.47222222222222221</v>
      </c>
      <c r="J74" s="1">
        <f t="shared" si="34"/>
        <v>0.72857142857142854</v>
      </c>
      <c r="K74" s="1">
        <f t="shared" si="35"/>
        <v>0.20987654320987653</v>
      </c>
      <c r="L74" s="1">
        <f t="shared" si="36"/>
        <v>0.75</v>
      </c>
      <c r="M74" s="1">
        <f t="shared" si="37"/>
        <v>0.77108433734939763</v>
      </c>
      <c r="N74" s="1">
        <f t="shared" si="38"/>
        <v>0.45033112582781459</v>
      </c>
      <c r="O74" s="1">
        <f t="shared" si="39"/>
        <v>0.46357615894039733</v>
      </c>
      <c r="P74" s="1">
        <f t="shared" si="40"/>
        <v>0.76158940397350994</v>
      </c>
      <c r="S74" s="2">
        <v>0.2978723404255319</v>
      </c>
      <c r="T74" s="1">
        <v>0.46357615894039733</v>
      </c>
      <c r="U74" s="1">
        <v>0.76158940397350994</v>
      </c>
      <c r="V74" s="5">
        <v>0.5</v>
      </c>
      <c r="W74" s="4">
        <v>0.61278195488721809</v>
      </c>
      <c r="X74" s="22">
        <f t="shared" ca="1" si="41"/>
        <v>0.6242922648411946</v>
      </c>
      <c r="Y74" s="8">
        <f t="shared" ca="1" si="42"/>
        <v>-1.1510309953976505E-2</v>
      </c>
      <c r="Z74" s="10">
        <f ca="1"/>
        <v>-7.5283349130674582E-2</v>
      </c>
      <c r="AA74" s="1">
        <f t="shared" si="30"/>
        <v>1</v>
      </c>
      <c r="AB74" s="1">
        <f t="shared" si="31"/>
        <v>0.2978723404255319</v>
      </c>
      <c r="AC74" s="1">
        <f t="shared" si="31"/>
        <v>8.8727931190583961E-2</v>
      </c>
      <c r="AD74" s="1">
        <f t="shared" si="31"/>
        <v>2.6429596524854795E-2</v>
      </c>
      <c r="AE74" s="1">
        <f t="shared" si="31"/>
        <v>7.872645773361003E-3</v>
      </c>
      <c r="AF74" s="1">
        <f t="shared" si="31"/>
        <v>2.3450434218522135E-3</v>
      </c>
      <c r="AG74" s="1">
        <f t="shared" si="31"/>
        <v>6.9852357246661669E-4</v>
      </c>
      <c r="AH74" s="1">
        <f t="shared" si="31"/>
        <v>2.0807085137303474E-4</v>
      </c>
      <c r="AI74" s="1">
        <f t="shared" si="31"/>
        <v>6.1978551472818862E-5</v>
      </c>
      <c r="AJ74" s="1">
        <f t="shared" si="31"/>
        <v>1.8461696183392851E-5</v>
      </c>
      <c r="AK74" s="1">
        <f t="shared" si="31"/>
        <v>5.4992286503723381E-6</v>
      </c>
      <c r="AL74" s="1">
        <f t="shared" si="43"/>
        <v>0.61278195488721809</v>
      </c>
      <c r="AM74" s="1">
        <f t="shared" si="44"/>
        <v>0.18253079507278835</v>
      </c>
      <c r="AN74" s="1">
        <f t="shared" si="45"/>
        <v>5.4370875128064614E-2</v>
      </c>
      <c r="AO74" s="1">
        <f t="shared" si="46"/>
        <v>1.6195579825380946E-2</v>
      </c>
      <c r="AP74" s="1">
        <f t="shared" si="47"/>
        <v>4.8242152671347507E-3</v>
      </c>
      <c r="AQ74" s="1">
        <f t="shared" si="48"/>
        <v>1.4370002923380107E-3</v>
      </c>
      <c r="BD74" s="1">
        <v>0.31063829787234043</v>
      </c>
      <c r="BE74" s="1">
        <v>0.42261904761904762</v>
      </c>
      <c r="BF74" s="1">
        <v>0.2608695652173913</v>
      </c>
      <c r="BG74" s="1">
        <v>0.70886075949367089</v>
      </c>
    </row>
    <row r="75" spans="1:59" x14ac:dyDescent="0.25">
      <c r="A75" s="2">
        <f t="shared" si="49"/>
        <v>71</v>
      </c>
      <c r="B75" s="2">
        <v>139</v>
      </c>
      <c r="C75" s="4">
        <v>36</v>
      </c>
      <c r="D75" s="5">
        <v>52</v>
      </c>
      <c r="E75" s="6">
        <v>19</v>
      </c>
      <c r="F75" s="7">
        <v>32</v>
      </c>
      <c r="G75" s="1">
        <v>0.30212765957446808</v>
      </c>
      <c r="H75" s="1">
        <f t="shared" si="32"/>
        <v>0.40909090909090912</v>
      </c>
      <c r="I75" s="1">
        <f t="shared" si="33"/>
        <v>0.37254901960784315</v>
      </c>
      <c r="J75" s="1">
        <f t="shared" si="34"/>
        <v>0.52941176470588236</v>
      </c>
      <c r="K75" s="1">
        <f t="shared" si="35"/>
        <v>0.26760563380281688</v>
      </c>
      <c r="L75" s="1">
        <f t="shared" si="36"/>
        <v>0.65454545454545454</v>
      </c>
      <c r="M75" s="1">
        <f t="shared" si="37"/>
        <v>0.61904761904761907</v>
      </c>
      <c r="N75" s="1">
        <f t="shared" si="38"/>
        <v>0.39568345323741005</v>
      </c>
      <c r="O75" s="1">
        <f t="shared" si="39"/>
        <v>0.48920863309352519</v>
      </c>
      <c r="P75" s="1">
        <f t="shared" si="40"/>
        <v>0.63309352517985606</v>
      </c>
      <c r="S75" s="2">
        <v>0.30212765957446808</v>
      </c>
      <c r="T75" s="1">
        <v>0.48920863309352519</v>
      </c>
      <c r="U75" s="1">
        <v>0.63309352517985606</v>
      </c>
      <c r="V75" s="5">
        <v>0.5</v>
      </c>
      <c r="W75" s="4">
        <v>0.65789473684210531</v>
      </c>
      <c r="X75" s="22">
        <f t="shared" ca="1" si="41"/>
        <v>0.62327519737878634</v>
      </c>
      <c r="Y75" s="8">
        <f t="shared" ca="1" si="42"/>
        <v>3.4619539463318971E-2</v>
      </c>
      <c r="Z75" s="10">
        <f ca="1"/>
        <v>-7.4251797179583745E-2</v>
      </c>
      <c r="AA75" s="1">
        <f t="shared" si="30"/>
        <v>1</v>
      </c>
      <c r="AB75" s="1">
        <f t="shared" si="31"/>
        <v>0.30212765957446808</v>
      </c>
      <c r="AC75" s="1">
        <f t="shared" si="31"/>
        <v>9.1281122679945675E-2</v>
      </c>
      <c r="AD75" s="1">
        <f t="shared" si="31"/>
        <v>2.7578551958621883E-2</v>
      </c>
      <c r="AE75" s="1">
        <f t="shared" si="31"/>
        <v>8.3322433577112925E-3</v>
      </c>
      <c r="AF75" s="1">
        <f t="shared" si="31"/>
        <v>2.5174011846702204E-3</v>
      </c>
      <c r="AG75" s="1">
        <f t="shared" si="31"/>
        <v>7.6057652813440698E-4</v>
      </c>
      <c r="AH75" s="1">
        <f t="shared" si="31"/>
        <v>2.2979120637252293E-4</v>
      </c>
      <c r="AI75" s="1">
        <f t="shared" si="31"/>
        <v>6.9426279372123955E-5</v>
      </c>
      <c r="AJ75" s="1">
        <f t="shared" si="31"/>
        <v>2.0975599299662981E-5</v>
      </c>
      <c r="AK75" s="1">
        <f t="shared" si="31"/>
        <v>6.3373087245790285E-6</v>
      </c>
      <c r="AL75" s="1">
        <f t="shared" si="43"/>
        <v>0.65789473684210531</v>
      </c>
      <c r="AM75" s="1">
        <f t="shared" si="44"/>
        <v>0.19876819708846585</v>
      </c>
      <c r="AN75" s="1">
        <f t="shared" si="45"/>
        <v>6.0053370184174788E-2</v>
      </c>
      <c r="AO75" s="1">
        <f t="shared" si="46"/>
        <v>1.8143784183303872E-2</v>
      </c>
      <c r="AP75" s="1">
        <f t="shared" si="47"/>
        <v>5.4817390511258503E-3</v>
      </c>
      <c r="AQ75" s="1">
        <f t="shared" si="48"/>
        <v>1.6561849899146188E-3</v>
      </c>
      <c r="BD75" s="1">
        <v>0.31489361702127661</v>
      </c>
      <c r="BE75" s="1">
        <v>0.42268041237113402</v>
      </c>
      <c r="BF75" s="1">
        <v>0.39632545931758528</v>
      </c>
      <c r="BG75" s="1">
        <v>0.4330357142857143</v>
      </c>
    </row>
    <row r="76" spans="1:59" x14ac:dyDescent="0.25">
      <c r="A76" s="2">
        <f t="shared" si="49"/>
        <v>72</v>
      </c>
      <c r="B76" s="2">
        <v>186</v>
      </c>
      <c r="C76" s="4">
        <v>47</v>
      </c>
      <c r="D76" s="5">
        <v>87</v>
      </c>
      <c r="E76" s="6">
        <v>16</v>
      </c>
      <c r="F76" s="7">
        <v>36</v>
      </c>
      <c r="G76" s="1">
        <v>0.30638297872340425</v>
      </c>
      <c r="H76" s="1">
        <f t="shared" si="32"/>
        <v>0.35074626865671643</v>
      </c>
      <c r="I76" s="1">
        <f t="shared" si="33"/>
        <v>0.30769230769230771</v>
      </c>
      <c r="J76" s="1">
        <f t="shared" si="34"/>
        <v>0.5662650602409639</v>
      </c>
      <c r="K76" s="1">
        <f t="shared" si="35"/>
        <v>0.1553398058252427</v>
      </c>
      <c r="L76" s="1">
        <f t="shared" si="36"/>
        <v>0.74603174603174605</v>
      </c>
      <c r="M76" s="1">
        <f t="shared" si="37"/>
        <v>0.70731707317073167</v>
      </c>
      <c r="N76" s="1">
        <f t="shared" si="38"/>
        <v>0.33870967741935482</v>
      </c>
      <c r="O76" s="1">
        <f t="shared" si="39"/>
        <v>0.44623655913978494</v>
      </c>
      <c r="P76" s="1">
        <f t="shared" si="40"/>
        <v>0.72043010752688175</v>
      </c>
      <c r="S76" s="2">
        <v>0.30638297872340425</v>
      </c>
      <c r="T76" s="1">
        <v>0.44623655913978494</v>
      </c>
      <c r="U76" s="1">
        <v>0.72043010752688175</v>
      </c>
      <c r="V76" s="5">
        <v>0.5</v>
      </c>
      <c r="W76" s="4">
        <v>0.62849162011173187</v>
      </c>
      <c r="X76" s="22">
        <f t="shared" ca="1" si="41"/>
        <v>0.62223388558505577</v>
      </c>
      <c r="Y76" s="8">
        <f t="shared" ca="1" si="42"/>
        <v>6.2577345266761064E-3</v>
      </c>
      <c r="Z76" s="10">
        <f ca="1"/>
        <v>-7.1747401544808853E-2</v>
      </c>
      <c r="AA76" s="1">
        <f t="shared" si="30"/>
        <v>1</v>
      </c>
      <c r="AB76" s="1">
        <f t="shared" si="31"/>
        <v>0.30638297872340425</v>
      </c>
      <c r="AC76" s="1">
        <f t="shared" si="31"/>
        <v>9.3870529651425977E-2</v>
      </c>
      <c r="AD76" s="1">
        <f t="shared" si="31"/>
        <v>2.8760332488947535E-2</v>
      </c>
      <c r="AE76" s="1">
        <f t="shared" si="31"/>
        <v>8.8116763370392429E-3</v>
      </c>
      <c r="AF76" s="1">
        <f t="shared" si="31"/>
        <v>2.6997476436886191E-3</v>
      </c>
      <c r="AG76" s="1">
        <f t="shared" si="31"/>
        <v>8.271567248748109E-4</v>
      </c>
      <c r="AH76" s="1">
        <f t="shared" si="31"/>
        <v>2.5342674123823996E-4</v>
      </c>
      <c r="AI76" s="1">
        <f t="shared" si="31"/>
        <v>7.7645639868737334E-5</v>
      </c>
      <c r="AJ76" s="1">
        <f t="shared" si="31"/>
        <v>2.3789302427868459E-5</v>
      </c>
      <c r="AK76" s="1">
        <f t="shared" si="31"/>
        <v>7.2886373396022506E-6</v>
      </c>
      <c r="AL76" s="1">
        <f t="shared" si="43"/>
        <v>0.62849162011173187</v>
      </c>
      <c r="AM76" s="1">
        <f t="shared" si="44"/>
        <v>0.19255913467253061</v>
      </c>
      <c r="AN76" s="1">
        <f t="shared" si="45"/>
        <v>5.8996841261371079E-2</v>
      </c>
      <c r="AO76" s="1">
        <f t="shared" si="46"/>
        <v>1.8075627960930714E-2</v>
      </c>
      <c r="AP76" s="1">
        <f t="shared" si="47"/>
        <v>5.5380647369660052E-3</v>
      </c>
      <c r="AQ76" s="1">
        <f t="shared" si="48"/>
        <v>1.6967687704746907E-3</v>
      </c>
      <c r="BD76" s="1">
        <v>0.31914893617021278</v>
      </c>
      <c r="BE76" s="1">
        <v>0.42268041237113402</v>
      </c>
      <c r="BF76" s="1">
        <v>0.42325581395348838</v>
      </c>
      <c r="BG76" s="1">
        <v>0.3108974358974359</v>
      </c>
    </row>
    <row r="77" spans="1:59" x14ac:dyDescent="0.25">
      <c r="A77" s="2">
        <f t="shared" si="49"/>
        <v>73</v>
      </c>
      <c r="B77" s="2">
        <v>129</v>
      </c>
      <c r="C77" s="4">
        <v>37</v>
      </c>
      <c r="D77" s="5">
        <v>54</v>
      </c>
      <c r="E77" s="6">
        <v>16</v>
      </c>
      <c r="F77" s="7">
        <v>22</v>
      </c>
      <c r="G77" s="1">
        <v>0.31063829787234043</v>
      </c>
      <c r="H77" s="1">
        <f t="shared" si="32"/>
        <v>0.40659340659340659</v>
      </c>
      <c r="I77" s="1">
        <f t="shared" si="33"/>
        <v>0.42105263157894735</v>
      </c>
      <c r="J77" s="1">
        <f t="shared" si="34"/>
        <v>0.6271186440677966</v>
      </c>
      <c r="K77" s="1">
        <f t="shared" si="35"/>
        <v>0.22857142857142856</v>
      </c>
      <c r="L77" s="1">
        <f t="shared" si="36"/>
        <v>0.69811320754716977</v>
      </c>
      <c r="M77" s="1">
        <f t="shared" si="37"/>
        <v>0.71052631578947367</v>
      </c>
      <c r="N77" s="1">
        <f t="shared" si="38"/>
        <v>0.41085271317829458</v>
      </c>
      <c r="O77" s="1">
        <f t="shared" si="39"/>
        <v>0.4573643410852713</v>
      </c>
      <c r="P77" s="1">
        <f t="shared" si="40"/>
        <v>0.70542635658914732</v>
      </c>
      <c r="S77" s="2">
        <v>0.31063829787234043</v>
      </c>
      <c r="T77" s="1">
        <v>0.4573643410852713</v>
      </c>
      <c r="U77" s="1">
        <v>0.70542635658914732</v>
      </c>
      <c r="V77" s="5">
        <v>0.5</v>
      </c>
      <c r="W77" s="4">
        <v>0.46250000000000002</v>
      </c>
      <c r="X77" s="22">
        <f t="shared" ca="1" si="41"/>
        <v>0.62116811443993625</v>
      </c>
      <c r="Y77" s="8">
        <f t="shared" ca="1" si="42"/>
        <v>-0.15866811443993623</v>
      </c>
      <c r="Z77" s="10">
        <f ca="1"/>
        <v>-7.1713357576018266E-2</v>
      </c>
      <c r="AA77" s="1">
        <f t="shared" si="30"/>
        <v>1</v>
      </c>
      <c r="AB77" s="1">
        <f t="shared" si="31"/>
        <v>0.31063829787234043</v>
      </c>
      <c r="AC77" s="1">
        <f t="shared" si="31"/>
        <v>9.6496152105024907E-2</v>
      </c>
      <c r="AD77" s="1">
        <f t="shared" si="31"/>
        <v>2.9975400441135398E-2</v>
      </c>
      <c r="AE77" s="1">
        <f t="shared" si="31"/>
        <v>9.3115073710761023E-3</v>
      </c>
      <c r="AF77" s="1">
        <f t="shared" si="31"/>
        <v>2.8925108003768317E-3</v>
      </c>
      <c r="AG77" s="1">
        <f t="shared" si="31"/>
        <v>8.9852463160642021E-4</v>
      </c>
      <c r="AH77" s="1">
        <f t="shared" si="31"/>
        <v>2.7911616215859009E-4</v>
      </c>
      <c r="AI77" s="1">
        <f t="shared" si="31"/>
        <v>8.6704169521604587E-5</v>
      </c>
      <c r="AJ77" s="1">
        <f t="shared" si="31"/>
        <v>2.6933635638626106E-5</v>
      </c>
      <c r="AK77" s="1">
        <f t="shared" si="31"/>
        <v>8.3666187302966212E-6</v>
      </c>
      <c r="AL77" s="1">
        <f t="shared" si="43"/>
        <v>0.46250000000000002</v>
      </c>
      <c r="AM77" s="1">
        <f t="shared" si="44"/>
        <v>0.14367021276595746</v>
      </c>
      <c r="AN77" s="1">
        <f t="shared" si="45"/>
        <v>4.4629470348574021E-2</v>
      </c>
      <c r="AO77" s="1">
        <f t="shared" si="46"/>
        <v>1.3863622704025122E-2</v>
      </c>
      <c r="AP77" s="1">
        <f t="shared" si="47"/>
        <v>4.3065721591226975E-3</v>
      </c>
      <c r="AQ77" s="1">
        <f t="shared" si="48"/>
        <v>1.3377862451742846E-3</v>
      </c>
      <c r="BD77" s="1">
        <v>0.32340425531914896</v>
      </c>
      <c r="BE77" s="1">
        <v>0.42452830188679247</v>
      </c>
      <c r="BF77" s="1">
        <v>0.3867924528301887</v>
      </c>
      <c r="BG77" s="1">
        <v>0.66666666666666663</v>
      </c>
    </row>
    <row r="78" spans="1:59" x14ac:dyDescent="0.25">
      <c r="A78" s="2">
        <f t="shared" si="49"/>
        <v>74</v>
      </c>
      <c r="B78" s="2">
        <v>128</v>
      </c>
      <c r="C78" s="4">
        <v>32</v>
      </c>
      <c r="D78" s="5">
        <v>44</v>
      </c>
      <c r="E78" s="6">
        <v>13</v>
      </c>
      <c r="F78" s="7">
        <v>39</v>
      </c>
      <c r="G78" s="1">
        <v>0.31489361702127661</v>
      </c>
      <c r="H78" s="1">
        <f t="shared" si="32"/>
        <v>0.42105263157894735</v>
      </c>
      <c r="I78" s="1">
        <f t="shared" si="33"/>
        <v>0.25</v>
      </c>
      <c r="J78" s="1">
        <f t="shared" si="34"/>
        <v>0.45070422535211269</v>
      </c>
      <c r="K78" s="1">
        <f t="shared" si="35"/>
        <v>0.22807017543859648</v>
      </c>
      <c r="L78" s="1">
        <f t="shared" si="36"/>
        <v>0.71111111111111114</v>
      </c>
      <c r="M78" s="1">
        <f t="shared" si="37"/>
        <v>0.53012048192771088</v>
      </c>
      <c r="N78" s="1">
        <f t="shared" si="38"/>
        <v>0.3515625</v>
      </c>
      <c r="O78" s="1">
        <f t="shared" si="39"/>
        <v>0.5546875</v>
      </c>
      <c r="P78" s="1">
        <f t="shared" si="40"/>
        <v>0.59375</v>
      </c>
      <c r="S78" s="2">
        <v>0.31489361702127661</v>
      </c>
      <c r="T78" s="1">
        <v>0.5546875</v>
      </c>
      <c r="U78" s="1">
        <v>0.59375</v>
      </c>
      <c r="V78" s="5">
        <v>0.50151975683890582</v>
      </c>
      <c r="W78" s="4">
        <v>0.65957446808510634</v>
      </c>
      <c r="X78" s="22">
        <f t="shared" ca="1" si="41"/>
        <v>0.62007770514721494</v>
      </c>
      <c r="Y78" s="8">
        <f t="shared" ca="1" si="42"/>
        <v>3.9496762937891394E-2</v>
      </c>
      <c r="Z78" s="10">
        <f ca="1"/>
        <v>-7.1267691254361165E-2</v>
      </c>
      <c r="AA78" s="1">
        <f t="shared" si="30"/>
        <v>1</v>
      </c>
      <c r="AB78" s="1">
        <f t="shared" si="31"/>
        <v>0.31489361702127661</v>
      </c>
      <c r="AC78" s="1">
        <f t="shared" si="31"/>
        <v>9.9157990040742425E-2</v>
      </c>
      <c r="AD78" s="1">
        <f t="shared" si="31"/>
        <v>3.1224218140489104E-2</v>
      </c>
      <c r="AE78" s="1">
        <f t="shared" si="31"/>
        <v>9.8323069889199744E-3</v>
      </c>
      <c r="AF78" s="1">
        <f t="shared" si="31"/>
        <v>3.0961307114045879E-3</v>
      </c>
      <c r="AG78" s="1">
        <f t="shared" si="31"/>
        <v>9.7495179848484893E-4</v>
      </c>
      <c r="AH78" s="1">
        <f t="shared" si="31"/>
        <v>3.0700609824629285E-4</v>
      </c>
      <c r="AI78" s="1">
        <f t="shared" si="31"/>
        <v>9.6674260724364573E-5</v>
      </c>
      <c r="AJ78" s="1">
        <f t="shared" si="31"/>
        <v>3.0442107632353101E-5</v>
      </c>
      <c r="AK78" s="1">
        <f t="shared" si="31"/>
        <v>9.5860253821026792E-6</v>
      </c>
      <c r="AL78" s="1">
        <f t="shared" si="43"/>
        <v>0.65957446808510634</v>
      </c>
      <c r="AM78" s="1">
        <f t="shared" si="44"/>
        <v>0.20769578995020371</v>
      </c>
      <c r="AN78" s="1">
        <f t="shared" si="45"/>
        <v>6.5402078537510955E-2</v>
      </c>
      <c r="AO78" s="1">
        <f t="shared" si="46"/>
        <v>2.059469707138643E-2</v>
      </c>
      <c r="AP78" s="1">
        <f t="shared" si="47"/>
        <v>6.4851386522663656E-3</v>
      </c>
      <c r="AQ78" s="1">
        <f t="shared" si="48"/>
        <v>2.042128767096643E-3</v>
      </c>
      <c r="BD78" s="1">
        <v>0.32765957446808508</v>
      </c>
      <c r="BE78" s="1">
        <v>0.42465753424657532</v>
      </c>
      <c r="BF78" s="1">
        <v>0.48421052631578948</v>
      </c>
      <c r="BG78" s="1">
        <v>0.60580912863070535</v>
      </c>
    </row>
    <row r="79" spans="1:59" x14ac:dyDescent="0.25">
      <c r="A79" s="2">
        <f t="shared" si="49"/>
        <v>75</v>
      </c>
      <c r="B79" s="2">
        <v>362</v>
      </c>
      <c r="C79" s="4">
        <v>59</v>
      </c>
      <c r="D79" s="5">
        <v>186</v>
      </c>
      <c r="E79" s="6">
        <v>28</v>
      </c>
      <c r="F79" s="7">
        <v>89</v>
      </c>
      <c r="G79" s="1">
        <v>0.31914893617021278</v>
      </c>
      <c r="H79" s="1">
        <f t="shared" si="32"/>
        <v>0.24081632653061225</v>
      </c>
      <c r="I79" s="1">
        <f t="shared" si="33"/>
        <v>0.23931623931623933</v>
      </c>
      <c r="J79" s="1">
        <f t="shared" si="34"/>
        <v>0.39864864864864863</v>
      </c>
      <c r="K79" s="1">
        <f t="shared" si="35"/>
        <v>0.13084112149532709</v>
      </c>
      <c r="L79" s="1">
        <f t="shared" si="36"/>
        <v>0.67816091954022983</v>
      </c>
      <c r="M79" s="1">
        <f t="shared" si="37"/>
        <v>0.67636363636363639</v>
      </c>
      <c r="N79" s="1">
        <f t="shared" si="38"/>
        <v>0.24033149171270718</v>
      </c>
      <c r="O79" s="1">
        <f t="shared" si="39"/>
        <v>0.40883977900552487</v>
      </c>
      <c r="P79" s="1">
        <f t="shared" si="40"/>
        <v>0.67679558011049723</v>
      </c>
      <c r="S79" s="2">
        <v>0.31914893617021278</v>
      </c>
      <c r="T79" s="1">
        <v>0.40883977900552487</v>
      </c>
      <c r="U79" s="1">
        <v>0.67679558011049723</v>
      </c>
      <c r="V79" s="5">
        <v>0.50227272727272732</v>
      </c>
      <c r="W79" s="4">
        <v>0.71818181818181814</v>
      </c>
      <c r="X79" s="22">
        <f t="shared" ca="1" si="41"/>
        <v>0.61896251445074468</v>
      </c>
      <c r="Y79" s="8">
        <f t="shared" ca="1" si="42"/>
        <v>9.921930373107346E-2</v>
      </c>
      <c r="Z79" s="10">
        <f ca="1"/>
        <v>-6.5562884292259316E-2</v>
      </c>
      <c r="AA79" s="1">
        <f t="shared" si="30"/>
        <v>1</v>
      </c>
      <c r="AB79" s="1">
        <f t="shared" si="31"/>
        <v>0.31914893617021278</v>
      </c>
      <c r="AC79" s="1">
        <f t="shared" si="31"/>
        <v>0.10185604345857856</v>
      </c>
      <c r="AD79" s="1">
        <f t="shared" si="31"/>
        <v>3.2507247912312305E-2</v>
      </c>
      <c r="AE79" s="1">
        <f t="shared" si="31"/>
        <v>1.0374653589035844E-2</v>
      </c>
      <c r="AF79" s="1">
        <f t="shared" si="31"/>
        <v>3.3110596560752695E-3</v>
      </c>
      <c r="AG79" s="1">
        <f t="shared" si="31"/>
        <v>1.0567211668325329E-3</v>
      </c>
      <c r="AH79" s="1">
        <f t="shared" si="31"/>
        <v>3.372514362231488E-4</v>
      </c>
      <c r="AI79" s="1">
        <f t="shared" si="31"/>
        <v>1.0763343709249431E-4</v>
      </c>
      <c r="AJ79" s="1">
        <f t="shared" si="31"/>
        <v>3.4351096944413079E-5</v>
      </c>
      <c r="AK79" s="1">
        <f t="shared" si="31"/>
        <v>1.0963116046089282E-5</v>
      </c>
      <c r="AL79" s="1">
        <f t="shared" si="43"/>
        <v>0.71818181818181814</v>
      </c>
      <c r="AM79" s="1">
        <f t="shared" si="44"/>
        <v>0.22920696324951645</v>
      </c>
      <c r="AN79" s="1">
        <f t="shared" si="45"/>
        <v>7.3151158483888229E-2</v>
      </c>
      <c r="AO79" s="1">
        <f t="shared" si="46"/>
        <v>2.3346114409751564E-2</v>
      </c>
      <c r="AP79" s="1">
        <f t="shared" si="47"/>
        <v>7.4508875775802872E-3</v>
      </c>
      <c r="AQ79" s="1">
        <f t="shared" si="48"/>
        <v>2.3779428439086024E-3</v>
      </c>
      <c r="BD79" s="1">
        <v>0.33191489361702126</v>
      </c>
      <c r="BE79" s="1">
        <v>0.42499999999999999</v>
      </c>
      <c r="BF79" s="1">
        <v>0.3411764705882353</v>
      </c>
      <c r="BG79" s="1">
        <v>0.54054054054054057</v>
      </c>
    </row>
    <row r="80" spans="1:59" x14ac:dyDescent="0.25">
      <c r="A80" s="2">
        <f t="shared" si="49"/>
        <v>76</v>
      </c>
      <c r="B80" s="2">
        <v>87</v>
      </c>
      <c r="C80" s="4">
        <v>27</v>
      </c>
      <c r="D80" s="5">
        <v>30</v>
      </c>
      <c r="E80" s="6">
        <v>10</v>
      </c>
      <c r="F80" s="7">
        <v>20</v>
      </c>
      <c r="G80" s="1">
        <v>0.32340425531914896</v>
      </c>
      <c r="H80" s="1">
        <f t="shared" si="32"/>
        <v>0.47368421052631576</v>
      </c>
      <c r="I80" s="1">
        <f t="shared" si="33"/>
        <v>0.33333333333333331</v>
      </c>
      <c r="J80" s="1">
        <f t="shared" si="34"/>
        <v>0.57446808510638303</v>
      </c>
      <c r="K80" s="1">
        <f t="shared" si="35"/>
        <v>0.25</v>
      </c>
      <c r="L80" s="1">
        <f t="shared" si="36"/>
        <v>0.72972972972972971</v>
      </c>
      <c r="M80" s="1">
        <f t="shared" si="37"/>
        <v>0.6</v>
      </c>
      <c r="N80" s="1">
        <f t="shared" si="38"/>
        <v>0.42528735632183906</v>
      </c>
      <c r="O80" s="1">
        <f t="shared" si="39"/>
        <v>0.54022988505747127</v>
      </c>
      <c r="P80" s="1">
        <f t="shared" si="40"/>
        <v>0.65517241379310343</v>
      </c>
      <c r="S80" s="2">
        <v>0.32340425531914896</v>
      </c>
      <c r="T80" s="1">
        <v>0.54022988505747127</v>
      </c>
      <c r="U80" s="1">
        <v>0.65517241379310343</v>
      </c>
      <c r="V80" s="5">
        <v>0.50295857988165682</v>
      </c>
      <c r="W80" s="4">
        <v>0.76331360946745563</v>
      </c>
      <c r="X80" s="22">
        <f t="shared" ca="1" si="41"/>
        <v>0.6178224339506535</v>
      </c>
      <c r="Y80" s="8">
        <f t="shared" ca="1" si="42"/>
        <v>0.14549117551680213</v>
      </c>
      <c r="Z80" s="10">
        <f ca="1"/>
        <v>-6.4661232471069141E-2</v>
      </c>
      <c r="AA80" s="1">
        <f t="shared" si="30"/>
        <v>1</v>
      </c>
      <c r="AB80" s="1">
        <f t="shared" si="31"/>
        <v>0.32340425531914896</v>
      </c>
      <c r="AC80" s="1">
        <f t="shared" si="31"/>
        <v>0.10459031235853329</v>
      </c>
      <c r="AD80" s="1">
        <f t="shared" si="31"/>
        <v>3.3824952081908638E-2</v>
      </c>
      <c r="AE80" s="1">
        <f t="shared" si="31"/>
        <v>1.0939133439255561E-2</v>
      </c>
      <c r="AF80" s="1">
        <f t="shared" si="31"/>
        <v>3.5377623037592455E-3</v>
      </c>
      <c r="AG80" s="1">
        <f t="shared" si="31"/>
        <v>1.1441273833434156E-3</v>
      </c>
      <c r="AH80" s="1">
        <f t="shared" si="31"/>
        <v>3.700156644004238E-4</v>
      </c>
      <c r="AI80" s="1">
        <f t="shared" si="31"/>
        <v>1.196646404018392E-4</v>
      </c>
      <c r="AJ80" s="1">
        <f t="shared" si="31"/>
        <v>3.8700053917190549E-5</v>
      </c>
      <c r="AK80" s="1">
        <f t="shared" si="31"/>
        <v>1.2515762117899924E-5</v>
      </c>
      <c r="AL80" s="1">
        <f t="shared" si="43"/>
        <v>0.76331360946745563</v>
      </c>
      <c r="AM80" s="1">
        <f t="shared" si="44"/>
        <v>0.24685886944479418</v>
      </c>
      <c r="AN80" s="1">
        <f t="shared" si="45"/>
        <v>7.9835208841720684E-2</v>
      </c>
      <c r="AO80" s="1">
        <f t="shared" si="46"/>
        <v>2.581904626370541E-2</v>
      </c>
      <c r="AP80" s="1">
        <f t="shared" si="47"/>
        <v>8.3499894299643041E-3</v>
      </c>
      <c r="AQ80" s="1">
        <f t="shared" si="48"/>
        <v>2.7004221135203707E-3</v>
      </c>
      <c r="BD80" s="1">
        <v>0.33617021276595743</v>
      </c>
      <c r="BE80" s="1">
        <v>0.42553191489361702</v>
      </c>
      <c r="BF80" s="1">
        <v>0.4041095890410959</v>
      </c>
      <c r="BG80" s="1">
        <v>0.39166666666666666</v>
      </c>
    </row>
    <row r="81" spans="1:59" x14ac:dyDescent="0.25">
      <c r="A81" s="2">
        <f t="shared" si="49"/>
        <v>77</v>
      </c>
      <c r="B81" s="2">
        <v>154</v>
      </c>
      <c r="C81" s="4">
        <v>37</v>
      </c>
      <c r="D81" s="5">
        <v>48</v>
      </c>
      <c r="E81" s="6">
        <v>31</v>
      </c>
      <c r="F81" s="7">
        <v>38</v>
      </c>
      <c r="G81" s="1">
        <v>0.32765957446808508</v>
      </c>
      <c r="H81" s="1">
        <f t="shared" si="32"/>
        <v>0.43529411764705883</v>
      </c>
      <c r="I81" s="1">
        <f t="shared" si="33"/>
        <v>0.44927536231884058</v>
      </c>
      <c r="J81" s="1">
        <f t="shared" si="34"/>
        <v>0.49333333333333335</v>
      </c>
      <c r="K81" s="1">
        <f t="shared" si="35"/>
        <v>0.39240506329113922</v>
      </c>
      <c r="L81" s="1">
        <f t="shared" si="36"/>
        <v>0.54411764705882348</v>
      </c>
      <c r="M81" s="1">
        <f t="shared" si="37"/>
        <v>0.55813953488372092</v>
      </c>
      <c r="N81" s="1">
        <f t="shared" si="38"/>
        <v>0.44155844155844154</v>
      </c>
      <c r="O81" s="1">
        <f t="shared" si="39"/>
        <v>0.48701298701298701</v>
      </c>
      <c r="P81" s="1">
        <f t="shared" si="40"/>
        <v>0.55194805194805197</v>
      </c>
      <c r="S81" s="2">
        <v>0.32765957446808508</v>
      </c>
      <c r="T81" s="1">
        <v>0.48701298701298701</v>
      </c>
      <c r="U81" s="1">
        <v>0.55194805194805197</v>
      </c>
      <c r="V81" s="5">
        <v>0.50295857988165682</v>
      </c>
      <c r="W81" s="4">
        <v>0.75443786982248517</v>
      </c>
      <c r="X81" s="22">
        <f t="shared" ca="1" si="41"/>
        <v>0.61665738941955406</v>
      </c>
      <c r="Y81" s="8">
        <f t="shared" ca="1" si="42"/>
        <v>0.13778048040293112</v>
      </c>
      <c r="Z81" s="10">
        <f ca="1"/>
        <v>-6.271930466239628E-2</v>
      </c>
      <c r="AA81" s="1">
        <f t="shared" si="30"/>
        <v>1</v>
      </c>
      <c r="AB81" s="1">
        <f t="shared" si="31"/>
        <v>0.32765957446808508</v>
      </c>
      <c r="AC81" s="1">
        <f t="shared" si="31"/>
        <v>0.1073607967406066</v>
      </c>
      <c r="AD81" s="1">
        <f t="shared" si="31"/>
        <v>3.5177792974581734E-2</v>
      </c>
      <c r="AE81" s="1">
        <f t="shared" si="31"/>
        <v>1.1526340676777845E-2</v>
      </c>
      <c r="AF81" s="1">
        <f t="shared" si="31"/>
        <v>3.7767158813272086E-3</v>
      </c>
      <c r="AG81" s="1">
        <f t="shared" si="31"/>
        <v>1.237477118562532E-3</v>
      </c>
      <c r="AH81" s="1">
        <f t="shared" si="31"/>
        <v>4.0547122608219135E-4</v>
      </c>
      <c r="AI81" s="1">
        <f t="shared" si="31"/>
        <v>1.3285652939714354E-4</v>
      </c>
      <c r="AJ81" s="1">
        <f t="shared" si="31"/>
        <v>4.3531713887574693E-5</v>
      </c>
      <c r="AK81" s="1">
        <f t="shared" si="31"/>
        <v>1.4263582848269154E-5</v>
      </c>
      <c r="AL81" s="1">
        <f t="shared" si="43"/>
        <v>0.75443786982248517</v>
      </c>
      <c r="AM81" s="1">
        <f t="shared" si="44"/>
        <v>0.24719879138864406</v>
      </c>
      <c r="AN81" s="1">
        <f t="shared" si="45"/>
        <v>8.0997050795428058E-2</v>
      </c>
      <c r="AO81" s="1">
        <f t="shared" si="46"/>
        <v>2.6539459196799828E-2</v>
      </c>
      <c r="AP81" s="1">
        <f t="shared" si="47"/>
        <v>8.6959079070365389E-3</v>
      </c>
      <c r="AQ81" s="1">
        <f t="shared" si="48"/>
        <v>2.8492974844332489E-3</v>
      </c>
      <c r="BD81" s="1">
        <v>0.34042553191489361</v>
      </c>
      <c r="BE81" s="1">
        <v>0.42622950819672129</v>
      </c>
      <c r="BF81" s="1">
        <v>0.25333333333333335</v>
      </c>
      <c r="BG81" s="1">
        <v>0.61928934010152281</v>
      </c>
    </row>
    <row r="82" spans="1:59" x14ac:dyDescent="0.25">
      <c r="A82" s="2">
        <f t="shared" si="49"/>
        <v>78</v>
      </c>
      <c r="B82" s="2">
        <v>364</v>
      </c>
      <c r="C82" s="4">
        <v>47</v>
      </c>
      <c r="D82" s="5">
        <v>194</v>
      </c>
      <c r="E82" s="6">
        <v>22</v>
      </c>
      <c r="F82" s="7">
        <v>101</v>
      </c>
      <c r="G82" s="1">
        <v>0.33191489361702126</v>
      </c>
      <c r="H82" s="1">
        <f t="shared" si="32"/>
        <v>0.19502074688796681</v>
      </c>
      <c r="I82" s="1">
        <f t="shared" si="33"/>
        <v>0.17886178861788618</v>
      </c>
      <c r="J82" s="1">
        <f t="shared" si="34"/>
        <v>0.31756756756756754</v>
      </c>
      <c r="K82" s="1">
        <f t="shared" si="35"/>
        <v>0.10185185185185185</v>
      </c>
      <c r="L82" s="1">
        <f t="shared" si="36"/>
        <v>0.6811594202898551</v>
      </c>
      <c r="M82" s="1">
        <f t="shared" si="37"/>
        <v>0.65762711864406775</v>
      </c>
      <c r="N82" s="1">
        <f t="shared" si="38"/>
        <v>0.18956043956043955</v>
      </c>
      <c r="O82" s="1">
        <f t="shared" si="39"/>
        <v>0.40659340659340659</v>
      </c>
      <c r="P82" s="1">
        <f t="shared" si="40"/>
        <v>0.66208791208791207</v>
      </c>
      <c r="S82" s="2">
        <v>0.33191489361702126</v>
      </c>
      <c r="T82" s="1">
        <v>0.40659340659340659</v>
      </c>
      <c r="U82" s="1">
        <v>0.66208791208791207</v>
      </c>
      <c r="V82" s="5">
        <v>0.50405186385737444</v>
      </c>
      <c r="W82" s="4">
        <v>0.49594813614262562</v>
      </c>
      <c r="X82" s="22">
        <f t="shared" ca="1" si="41"/>
        <v>0.61546734011875304</v>
      </c>
      <c r="Y82" s="8">
        <f t="shared" ca="1" si="42"/>
        <v>-0.11951920397612742</v>
      </c>
      <c r="Z82" s="10">
        <f ca="1"/>
        <v>-6.1133927525556964E-2</v>
      </c>
      <c r="AA82" s="1">
        <f t="shared" si="30"/>
        <v>1</v>
      </c>
      <c r="AB82" s="1">
        <f t="shared" si="31"/>
        <v>0.33191489361702126</v>
      </c>
      <c r="AC82" s="1">
        <f t="shared" si="31"/>
        <v>0.11016749660479853</v>
      </c>
      <c r="AD82" s="1">
        <f t="shared" si="31"/>
        <v>3.6566232915635259E-2</v>
      </c>
      <c r="AE82" s="1">
        <f t="shared" si="31"/>
        <v>1.2136877308168297E-2</v>
      </c>
      <c r="AF82" s="1">
        <f t="shared" si="31"/>
        <v>4.0284103405835194E-3</v>
      </c>
      <c r="AG82" s="1">
        <f t="shared" si="31"/>
        <v>1.3370893896404873E-3</v>
      </c>
      <c r="AH82" s="1">
        <f t="shared" si="31"/>
        <v>4.4379988251897027E-4</v>
      </c>
      <c r="AI82" s="1">
        <f t="shared" si="31"/>
        <v>1.4730379079353053E-4</v>
      </c>
      <c r="AJ82" s="1">
        <f t="shared" si="31"/>
        <v>4.8892322050618641E-5</v>
      </c>
      <c r="AK82" s="1">
        <f t="shared" si="31"/>
        <v>1.6228089872120228E-5</v>
      </c>
      <c r="AL82" s="1">
        <f t="shared" si="43"/>
        <v>0.49594813614262562</v>
      </c>
      <c r="AM82" s="1">
        <f t="shared" si="44"/>
        <v>0.16461257284733954</v>
      </c>
      <c r="AN82" s="1">
        <f t="shared" si="45"/>
        <v>5.4637364604648866E-2</v>
      </c>
      <c r="AO82" s="1">
        <f t="shared" si="46"/>
        <v>1.8134955060266432E-2</v>
      </c>
      <c r="AP82" s="1">
        <f t="shared" si="47"/>
        <v>6.0192616795777939E-3</v>
      </c>
      <c r="AQ82" s="1">
        <f t="shared" si="48"/>
        <v>1.9978826000300763E-3</v>
      </c>
      <c r="BD82" s="1">
        <v>0.34468085106382979</v>
      </c>
      <c r="BE82" s="1">
        <v>0.42696629213483145</v>
      </c>
      <c r="BF82" s="1">
        <v>0.25806451612903225</v>
      </c>
      <c r="BG82" s="1">
        <v>0.7416666666666667</v>
      </c>
    </row>
    <row r="83" spans="1:59" x14ac:dyDescent="0.25">
      <c r="A83" s="2">
        <f t="shared" si="49"/>
        <v>79</v>
      </c>
      <c r="B83" s="2">
        <v>341</v>
      </c>
      <c r="C83" s="4">
        <v>65</v>
      </c>
      <c r="D83" s="5">
        <v>167</v>
      </c>
      <c r="E83" s="6">
        <v>28</v>
      </c>
      <c r="F83" s="7">
        <v>81</v>
      </c>
      <c r="G83" s="1">
        <v>0.33617021276595743</v>
      </c>
      <c r="H83" s="1">
        <f t="shared" si="32"/>
        <v>0.28017241379310343</v>
      </c>
      <c r="I83" s="1">
        <f t="shared" si="33"/>
        <v>0.25688073394495414</v>
      </c>
      <c r="J83" s="1">
        <f t="shared" si="34"/>
        <v>0.4452054794520548</v>
      </c>
      <c r="K83" s="1">
        <f t="shared" si="35"/>
        <v>0.14358974358974358</v>
      </c>
      <c r="L83" s="1">
        <f t="shared" si="36"/>
        <v>0.69892473118279574</v>
      </c>
      <c r="M83" s="1">
        <f t="shared" si="37"/>
        <v>0.67338709677419351</v>
      </c>
      <c r="N83" s="1">
        <f t="shared" si="38"/>
        <v>0.27272727272727271</v>
      </c>
      <c r="O83" s="1">
        <f t="shared" si="39"/>
        <v>0.42815249266862171</v>
      </c>
      <c r="P83" s="1">
        <f t="shared" si="40"/>
        <v>0.68035190615835772</v>
      </c>
      <c r="S83" s="2">
        <v>0.33617021276595743</v>
      </c>
      <c r="T83" s="1">
        <v>0.42815249266862171</v>
      </c>
      <c r="U83" s="1">
        <v>0.68035190615835772</v>
      </c>
      <c r="V83" s="5">
        <v>0.50495049504950495</v>
      </c>
      <c r="W83" s="4">
        <v>0.44554455445544555</v>
      </c>
      <c r="X83" s="22">
        <f t="shared" ca="1" si="41"/>
        <v>0.61425227811446259</v>
      </c>
      <c r="Y83" s="8">
        <f t="shared" ca="1" si="42"/>
        <v>-0.16870772365901704</v>
      </c>
      <c r="Z83" s="10">
        <f ca="1"/>
        <v>-5.3666650265225768E-2</v>
      </c>
      <c r="AA83" s="1">
        <f t="shared" si="30"/>
        <v>1</v>
      </c>
      <c r="AB83" s="1">
        <f t="shared" si="31"/>
        <v>0.33617021276595743</v>
      </c>
      <c r="AC83" s="1">
        <f t="shared" si="31"/>
        <v>0.11301041195110909</v>
      </c>
      <c r="AD83" s="1">
        <f t="shared" si="31"/>
        <v>3.7990734230372837E-2</v>
      </c>
      <c r="AE83" s="1">
        <f t="shared" si="31"/>
        <v>1.277135320935938E-2</v>
      </c>
      <c r="AF83" s="1">
        <f t="shared" si="31"/>
        <v>4.2933485256995358E-3</v>
      </c>
      <c r="AG83" s="1">
        <f t="shared" si="31"/>
        <v>1.4432958873628226E-3</v>
      </c>
      <c r="AH83" s="1">
        <f t="shared" si="31"/>
        <v>4.8519308553899139E-4</v>
      </c>
      <c r="AI83" s="1">
        <f t="shared" si="31"/>
        <v>1.6310746279821412E-4</v>
      </c>
      <c r="AJ83" s="1">
        <f t="shared" si="31"/>
        <v>5.4831870472591127E-5</v>
      </c>
      <c r="AK83" s="1">
        <f t="shared" si="31"/>
        <v>1.8432841563126378E-5</v>
      </c>
      <c r="AL83" s="1">
        <f t="shared" si="43"/>
        <v>0.44554455445544555</v>
      </c>
      <c r="AM83" s="1">
        <f t="shared" si="44"/>
        <v>0.14977880766800084</v>
      </c>
      <c r="AN83" s="1">
        <f t="shared" si="45"/>
        <v>5.0351173641583258E-2</v>
      </c>
      <c r="AO83" s="1">
        <f t="shared" si="46"/>
        <v>1.692656475610671E-2</v>
      </c>
      <c r="AP83" s="1">
        <f t="shared" si="47"/>
        <v>5.6902068754571492E-3</v>
      </c>
      <c r="AQ83" s="1">
        <f t="shared" si="48"/>
        <v>1.9128780560047436E-3</v>
      </c>
      <c r="BD83" s="1">
        <v>0.34893617021276596</v>
      </c>
      <c r="BE83" s="1">
        <v>0.4296875</v>
      </c>
      <c r="BF83" s="1">
        <v>0.42816901408450703</v>
      </c>
      <c r="BG83" s="1">
        <v>0.26501035196687373</v>
      </c>
    </row>
    <row r="84" spans="1:59" x14ac:dyDescent="0.25">
      <c r="A84" s="2">
        <f t="shared" si="49"/>
        <v>80</v>
      </c>
      <c r="B84" s="2">
        <v>169</v>
      </c>
      <c r="C84" s="4">
        <v>57</v>
      </c>
      <c r="D84" s="5">
        <v>72</v>
      </c>
      <c r="E84" s="6">
        <v>12</v>
      </c>
      <c r="F84" s="7">
        <v>28</v>
      </c>
      <c r="G84" s="1">
        <v>0.34042553191489361</v>
      </c>
      <c r="H84" s="1">
        <f t="shared" si="32"/>
        <v>0.44186046511627908</v>
      </c>
      <c r="I84" s="1">
        <f t="shared" si="33"/>
        <v>0.3</v>
      </c>
      <c r="J84" s="1">
        <f t="shared" si="34"/>
        <v>0.6705882352941176</v>
      </c>
      <c r="K84" s="1">
        <f t="shared" si="35"/>
        <v>0.14285714285714285</v>
      </c>
      <c r="L84" s="1">
        <f t="shared" si="36"/>
        <v>0.82608695652173914</v>
      </c>
      <c r="M84" s="1">
        <f t="shared" si="37"/>
        <v>0.72</v>
      </c>
      <c r="N84" s="1">
        <f t="shared" si="38"/>
        <v>0.40828402366863903</v>
      </c>
      <c r="O84" s="1">
        <f t="shared" si="39"/>
        <v>0.50295857988165682</v>
      </c>
      <c r="P84" s="1">
        <f t="shared" si="40"/>
        <v>0.76331360946745563</v>
      </c>
      <c r="S84" s="2">
        <v>0.34042553191489361</v>
      </c>
      <c r="T84" s="1">
        <v>0.50295857988165682</v>
      </c>
      <c r="U84" s="1">
        <v>0.76331360946745563</v>
      </c>
      <c r="V84" s="5">
        <v>0.50526315789473686</v>
      </c>
      <c r="W84" s="4">
        <v>0.66315789473684206</v>
      </c>
      <c r="X84" s="22">
        <f t="shared" ca="1" si="41"/>
        <v>0.61301222759400886</v>
      </c>
      <c r="Y84" s="8">
        <f t="shared" ca="1" si="42"/>
        <v>5.0145667142833195E-2</v>
      </c>
      <c r="Z84" s="10">
        <f ca="1"/>
        <v>-5.3423879543133546E-2</v>
      </c>
      <c r="AA84" s="1">
        <f t="shared" si="30"/>
        <v>1</v>
      </c>
      <c r="AB84" s="1">
        <f t="shared" si="31"/>
        <v>0.34042553191489361</v>
      </c>
      <c r="AC84" s="1">
        <f t="shared" si="31"/>
        <v>0.11588954277953825</v>
      </c>
      <c r="AD84" s="1">
        <f t="shared" si="31"/>
        <v>3.9451759244098127E-2</v>
      </c>
      <c r="AE84" s="1">
        <f t="shared" si="31"/>
        <v>1.3430386125650427E-2</v>
      </c>
      <c r="AF84" s="1">
        <f t="shared" si="31"/>
        <v>4.572046340646954E-3</v>
      </c>
      <c r="AG84" s="1">
        <f t="shared" si="31"/>
        <v>1.5564413074542821E-3</v>
      </c>
      <c r="AH84" s="1">
        <f t="shared" si="31"/>
        <v>5.2985235998443639E-4</v>
      </c>
      <c r="AI84" s="1">
        <f t="shared" si="31"/>
        <v>1.8037527148406348E-4</v>
      </c>
      <c r="AJ84" s="1">
        <f t="shared" si="31"/>
        <v>6.1404347739255655E-5</v>
      </c>
      <c r="AK84" s="1">
        <f t="shared" si="31"/>
        <v>2.0903607741023199E-5</v>
      </c>
      <c r="AL84" s="1">
        <f t="shared" si="43"/>
        <v>0.66315789473684206</v>
      </c>
      <c r="AM84" s="1">
        <f t="shared" si="44"/>
        <v>0.22575587905935049</v>
      </c>
      <c r="AN84" s="1">
        <f t="shared" si="45"/>
        <v>7.6853065211693786E-2</v>
      </c>
      <c r="AO84" s="1">
        <f t="shared" si="46"/>
        <v>2.616274560398086E-2</v>
      </c>
      <c r="AP84" s="1">
        <f t="shared" si="47"/>
        <v>8.9064665885892295E-3</v>
      </c>
      <c r="AQ84" s="1">
        <f t="shared" si="48"/>
        <v>3.0319886259027166E-3</v>
      </c>
      <c r="BD84" s="1">
        <v>0.35319148936170214</v>
      </c>
      <c r="BE84" s="1">
        <v>0.43333333333333335</v>
      </c>
      <c r="BF84" s="1">
        <v>0.43252595155709345</v>
      </c>
      <c r="BG84" s="1">
        <v>0.29339853300733498</v>
      </c>
    </row>
    <row r="85" spans="1:59" x14ac:dyDescent="0.25">
      <c r="A85" s="2">
        <f t="shared" si="49"/>
        <v>81</v>
      </c>
      <c r="B85" s="2">
        <v>204</v>
      </c>
      <c r="C85" s="4">
        <v>54</v>
      </c>
      <c r="D85" s="5">
        <v>99</v>
      </c>
      <c r="E85" s="6">
        <v>18</v>
      </c>
      <c r="F85" s="7">
        <v>33</v>
      </c>
      <c r="G85" s="1">
        <v>0.34468085106382979</v>
      </c>
      <c r="H85" s="1">
        <f t="shared" si="32"/>
        <v>0.35294117647058826</v>
      </c>
      <c r="I85" s="1">
        <f t="shared" si="33"/>
        <v>0.35294117647058826</v>
      </c>
      <c r="J85" s="1">
        <f t="shared" si="34"/>
        <v>0.62068965517241381</v>
      </c>
      <c r="K85" s="1">
        <f t="shared" si="35"/>
        <v>0.15384615384615385</v>
      </c>
      <c r="L85" s="1">
        <f t="shared" si="36"/>
        <v>0.75</v>
      </c>
      <c r="M85" s="1">
        <f t="shared" si="37"/>
        <v>0.75</v>
      </c>
      <c r="N85" s="1">
        <f t="shared" si="38"/>
        <v>0.35294117647058826</v>
      </c>
      <c r="O85" s="1">
        <f t="shared" si="39"/>
        <v>0.4264705882352941</v>
      </c>
      <c r="P85" s="1">
        <f t="shared" si="40"/>
        <v>0.75</v>
      </c>
      <c r="S85" s="2">
        <v>0.34468085106382979</v>
      </c>
      <c r="T85" s="1">
        <v>0.4264705882352941</v>
      </c>
      <c r="U85" s="1">
        <v>0.75</v>
      </c>
      <c r="V85" s="5">
        <v>0.50543478260869568</v>
      </c>
      <c r="W85" s="4">
        <v>0.40217391304347827</v>
      </c>
      <c r="X85" s="22">
        <f t="shared" ca="1" si="41"/>
        <v>0.61174724418204207</v>
      </c>
      <c r="Y85" s="8">
        <f t="shared" ca="1" si="42"/>
        <v>-0.2095733311385638</v>
      </c>
      <c r="Z85" s="10">
        <f ca="1"/>
        <v>-5.2864750351713119E-2</v>
      </c>
      <c r="AA85" s="1">
        <f t="shared" si="30"/>
        <v>1</v>
      </c>
      <c r="AB85" s="1">
        <f t="shared" si="31"/>
        <v>0.34468085106382979</v>
      </c>
      <c r="AC85" s="1">
        <f t="shared" si="31"/>
        <v>0.118804889090086</v>
      </c>
      <c r="AD85" s="1">
        <f t="shared" si="31"/>
        <v>4.0949770282114752E-2</v>
      </c>
      <c r="AE85" s="1">
        <f t="shared" si="31"/>
        <v>1.4114601671707637E-2</v>
      </c>
      <c r="AF85" s="1">
        <f t="shared" si="31"/>
        <v>4.8650329166311426E-3</v>
      </c>
      <c r="AG85" s="1">
        <f t="shared" si="31"/>
        <v>1.6768836861579682E-3</v>
      </c>
      <c r="AH85" s="1">
        <f t="shared" si="31"/>
        <v>5.7798969607998055E-4</v>
      </c>
      <c r="AI85" s="1">
        <f t="shared" si="31"/>
        <v>1.99221980350972E-4</v>
      </c>
      <c r="AJ85" s="1">
        <f t="shared" si="31"/>
        <v>6.8668001737994609E-5</v>
      </c>
      <c r="AK85" s="1">
        <f t="shared" si="31"/>
        <v>2.3668545279904523E-5</v>
      </c>
      <c r="AL85" s="1">
        <f t="shared" si="43"/>
        <v>0.40217391304347827</v>
      </c>
      <c r="AM85" s="1">
        <f t="shared" si="44"/>
        <v>0.13862164662349677</v>
      </c>
      <c r="AN85" s="1">
        <f t="shared" si="45"/>
        <v>4.778022713405633E-2</v>
      </c>
      <c r="AO85" s="1">
        <f t="shared" si="46"/>
        <v>1.6468929352589628E-2</v>
      </c>
      <c r="AP85" s="1">
        <f t="shared" si="47"/>
        <v>5.6765245853606797E-3</v>
      </c>
      <c r="AQ85" s="1">
        <f t="shared" si="48"/>
        <v>1.9565893251668725E-3</v>
      </c>
      <c r="BD85" s="1">
        <v>0.35744680851063831</v>
      </c>
      <c r="BE85" s="1">
        <v>0.43333333333333335</v>
      </c>
      <c r="BF85" s="1">
        <v>0.38755980861244022</v>
      </c>
      <c r="BG85" s="1">
        <v>0.30100334448160537</v>
      </c>
    </row>
    <row r="86" spans="1:59" x14ac:dyDescent="0.25">
      <c r="A86" s="2">
        <f t="shared" si="49"/>
        <v>82</v>
      </c>
      <c r="B86" s="2">
        <v>226</v>
      </c>
      <c r="C86" s="4">
        <v>50</v>
      </c>
      <c r="D86" s="5">
        <v>105</v>
      </c>
      <c r="E86" s="6">
        <v>14</v>
      </c>
      <c r="F86" s="7">
        <v>57</v>
      </c>
      <c r="G86" s="1">
        <v>0.34893617021276596</v>
      </c>
      <c r="H86" s="1">
        <f t="shared" si="32"/>
        <v>0.32258064516129031</v>
      </c>
      <c r="I86" s="1">
        <f t="shared" si="33"/>
        <v>0.19718309859154928</v>
      </c>
      <c r="J86" s="1">
        <f t="shared" si="34"/>
        <v>0.46728971962616822</v>
      </c>
      <c r="K86" s="1">
        <f t="shared" si="35"/>
        <v>0.11764705882352941</v>
      </c>
      <c r="L86" s="1">
        <f t="shared" si="36"/>
        <v>0.78125</v>
      </c>
      <c r="M86" s="1">
        <f t="shared" si="37"/>
        <v>0.64814814814814814</v>
      </c>
      <c r="N86" s="1">
        <f t="shared" si="38"/>
        <v>0.2831858407079646</v>
      </c>
      <c r="O86" s="1">
        <f t="shared" si="39"/>
        <v>0.47345132743362833</v>
      </c>
      <c r="P86" s="1">
        <f t="shared" si="40"/>
        <v>0.68584070796460173</v>
      </c>
      <c r="S86" s="2">
        <v>0.34893617021276596</v>
      </c>
      <c r="T86" s="1">
        <v>0.47345132743362833</v>
      </c>
      <c r="U86" s="1">
        <v>0.68584070796460173</v>
      </c>
      <c r="V86" s="5">
        <v>0.50632911392405067</v>
      </c>
      <c r="W86" s="4">
        <v>0.75316455696202533</v>
      </c>
      <c r="X86" s="22">
        <f t="shared" ca="1" si="41"/>
        <v>0.61045741425674704</v>
      </c>
      <c r="Y86" s="8">
        <f t="shared" ca="1" si="42"/>
        <v>0.14270714270527829</v>
      </c>
      <c r="Z86" s="10">
        <f ca="1"/>
        <v>-5.236478277331913E-2</v>
      </c>
      <c r="AA86" s="1">
        <f t="shared" si="30"/>
        <v>1</v>
      </c>
      <c r="AB86" s="1">
        <f t="shared" si="31"/>
        <v>0.34893617021276596</v>
      </c>
      <c r="AC86" s="1">
        <f t="shared" si="31"/>
        <v>0.12175645088275237</v>
      </c>
      <c r="AD86" s="1">
        <f t="shared" si="31"/>
        <v>4.2485229669726364E-2</v>
      </c>
      <c r="AE86" s="1">
        <f t="shared" si="31"/>
        <v>1.4824633331564091E-2</v>
      </c>
      <c r="AF86" s="1">
        <f t="shared" si="31"/>
        <v>5.1728507795244915E-3</v>
      </c>
      <c r="AG86" s="1">
        <f t="shared" si="31"/>
        <v>1.804994740089397E-3</v>
      </c>
      <c r="AH86" s="1">
        <f t="shared" si="31"/>
        <v>6.2982795186098111E-4</v>
      </c>
      <c r="AI86" s="1">
        <f t="shared" si="31"/>
        <v>2.1976975341532102E-4</v>
      </c>
      <c r="AJ86" s="1">
        <f t="shared" si="31"/>
        <v>7.6685616085346057E-5</v>
      </c>
      <c r="AK86" s="1">
        <f t="shared" si="31"/>
        <v>2.6758385187227133E-5</v>
      </c>
      <c r="AL86" s="1">
        <f t="shared" si="43"/>
        <v>0.75316455696202533</v>
      </c>
      <c r="AM86" s="1">
        <f t="shared" si="44"/>
        <v>0.26280635604632374</v>
      </c>
      <c r="AN86" s="1">
        <f t="shared" si="45"/>
        <v>9.1702643386376792E-2</v>
      </c>
      <c r="AO86" s="1">
        <f t="shared" si="46"/>
        <v>3.1998369181629349E-2</v>
      </c>
      <c r="AP86" s="1">
        <f t="shared" si="47"/>
        <v>1.1165388395291942E-2</v>
      </c>
      <c r="AQ86" s="1">
        <f t="shared" si="48"/>
        <v>3.896007865591231E-3</v>
      </c>
      <c r="BD86" s="1">
        <v>0.36170212765957449</v>
      </c>
      <c r="BE86" s="1">
        <v>0.43426294820717132</v>
      </c>
      <c r="BF86" s="1">
        <v>0.35353535353535354</v>
      </c>
      <c r="BG86" s="1">
        <v>0.45802919708029199</v>
      </c>
    </row>
    <row r="87" spans="1:59" x14ac:dyDescent="0.25">
      <c r="A87" s="2">
        <f t="shared" si="49"/>
        <v>83</v>
      </c>
      <c r="B87" s="2">
        <v>280</v>
      </c>
      <c r="C87" s="4">
        <v>73</v>
      </c>
      <c r="D87" s="5">
        <v>132</v>
      </c>
      <c r="E87" s="6">
        <v>19</v>
      </c>
      <c r="F87" s="7">
        <v>56</v>
      </c>
      <c r="G87" s="1">
        <v>0.35319148936170214</v>
      </c>
      <c r="H87" s="1">
        <f t="shared" si="32"/>
        <v>0.35609756097560974</v>
      </c>
      <c r="I87" s="1">
        <f t="shared" si="33"/>
        <v>0.25333333333333335</v>
      </c>
      <c r="J87" s="1">
        <f t="shared" si="34"/>
        <v>0.56589147286821706</v>
      </c>
      <c r="K87" s="1">
        <f t="shared" si="35"/>
        <v>0.12582781456953643</v>
      </c>
      <c r="L87" s="1">
        <f t="shared" si="36"/>
        <v>0.79347826086956519</v>
      </c>
      <c r="M87" s="1">
        <f t="shared" si="37"/>
        <v>0.7021276595744681</v>
      </c>
      <c r="N87" s="1">
        <f t="shared" si="38"/>
        <v>0.32857142857142857</v>
      </c>
      <c r="O87" s="1">
        <f t="shared" si="39"/>
        <v>0.46071428571428569</v>
      </c>
      <c r="P87" s="1">
        <f t="shared" si="40"/>
        <v>0.7321428571428571</v>
      </c>
      <c r="S87" s="2">
        <v>0.35319148936170214</v>
      </c>
      <c r="T87" s="1">
        <v>0.46071428571428569</v>
      </c>
      <c r="U87" s="1">
        <v>0.7321428571428571</v>
      </c>
      <c r="V87" s="5">
        <v>0.5074626865671642</v>
      </c>
      <c r="W87" s="4">
        <v>0.6353944562899787</v>
      </c>
      <c r="X87" s="22">
        <f t="shared" ca="1" si="41"/>
        <v>0.6091428542660523</v>
      </c>
      <c r="Y87" s="8">
        <f t="shared" ca="1" si="42"/>
        <v>2.6251602023926401E-2</v>
      </c>
      <c r="Z87" s="10">
        <f ca="1"/>
        <v>-5.2275993073314098E-2</v>
      </c>
      <c r="AA87" s="1">
        <f t="shared" si="30"/>
        <v>1</v>
      </c>
      <c r="AB87" s="1">
        <f t="shared" si="31"/>
        <v>0.35319148936170214</v>
      </c>
      <c r="AC87" s="1">
        <f t="shared" si="31"/>
        <v>0.12474422815753736</v>
      </c>
      <c r="AD87" s="1">
        <f t="shared" si="31"/>
        <v>4.4058599732236602E-2</v>
      </c>
      <c r="AE87" s="1">
        <f t="shared" si="31"/>
        <v>1.5561122458619736E-2</v>
      </c>
      <c r="AF87" s="1">
        <f t="shared" si="31"/>
        <v>5.4960560172997363E-3</v>
      </c>
      <c r="AG87" s="1">
        <f t="shared" si="31"/>
        <v>1.941160210365439E-3</v>
      </c>
      <c r="AH87" s="1">
        <f t="shared" si="31"/>
        <v>6.8560126578864444E-4</v>
      </c>
      <c r="AI87" s="1">
        <f t="shared" si="31"/>
        <v>2.4214853217215953E-4</v>
      </c>
      <c r="AJ87" s="1">
        <f t="shared" si="31"/>
        <v>8.5524800724635065E-5</v>
      </c>
      <c r="AK87" s="1">
        <f t="shared" si="31"/>
        <v>3.0206631745296645E-5</v>
      </c>
      <c r="AL87" s="1">
        <f t="shared" si="43"/>
        <v>0.6353944562899787</v>
      </c>
      <c r="AM87" s="1">
        <f t="shared" si="44"/>
        <v>0.22441591434922653</v>
      </c>
      <c r="AN87" s="1">
        <f t="shared" si="45"/>
        <v>7.9261791025471498E-2</v>
      </c>
      <c r="AO87" s="1">
        <f t="shared" si="46"/>
        <v>2.7994590021762276E-2</v>
      </c>
      <c r="AP87" s="1">
        <f t="shared" si="47"/>
        <v>9.8874509438564642E-3</v>
      </c>
      <c r="AQ87" s="1">
        <f t="shared" si="48"/>
        <v>3.4921635248514318E-3</v>
      </c>
      <c r="BD87" s="1">
        <v>0.36595744680851061</v>
      </c>
      <c r="BE87" s="1">
        <v>0.43529411764705883</v>
      </c>
      <c r="BF87" s="1">
        <v>0.44927536231884058</v>
      </c>
      <c r="BG87" s="1">
        <v>0.55194805194805197</v>
      </c>
    </row>
    <row r="88" spans="1:59" x14ac:dyDescent="0.25">
      <c r="A88" s="2">
        <f t="shared" si="49"/>
        <v>84</v>
      </c>
      <c r="B88" s="2">
        <v>104</v>
      </c>
      <c r="C88" s="4">
        <v>19</v>
      </c>
      <c r="D88" s="5">
        <v>52</v>
      </c>
      <c r="E88" s="6">
        <v>6</v>
      </c>
      <c r="F88" s="7">
        <v>27</v>
      </c>
      <c r="G88" s="1">
        <v>0.35744680851063831</v>
      </c>
      <c r="H88" s="1">
        <f t="shared" si="32"/>
        <v>0.26760563380281688</v>
      </c>
      <c r="I88" s="1">
        <f t="shared" si="33"/>
        <v>0.18181818181818182</v>
      </c>
      <c r="J88" s="1">
        <f t="shared" si="34"/>
        <v>0.41304347826086957</v>
      </c>
      <c r="K88" s="1">
        <f t="shared" si="35"/>
        <v>0.10344827586206896</v>
      </c>
      <c r="L88" s="1">
        <f t="shared" si="36"/>
        <v>0.76</v>
      </c>
      <c r="M88" s="1">
        <f t="shared" si="37"/>
        <v>0.65822784810126578</v>
      </c>
      <c r="N88" s="1">
        <f t="shared" si="38"/>
        <v>0.24038461538461539</v>
      </c>
      <c r="O88" s="1">
        <f t="shared" si="39"/>
        <v>0.44230769230769229</v>
      </c>
      <c r="P88" s="1">
        <f t="shared" si="40"/>
        <v>0.68269230769230771</v>
      </c>
      <c r="S88" s="2">
        <v>0.35744680851063831</v>
      </c>
      <c r="T88" s="1">
        <v>0.44230769230769229</v>
      </c>
      <c r="U88" s="1">
        <v>0.68269230769230771</v>
      </c>
      <c r="V88" s="5">
        <v>0.5083333333333333</v>
      </c>
      <c r="W88" s="4">
        <v>0.7416666666666667</v>
      </c>
      <c r="X88" s="22">
        <f t="shared" ca="1" si="41"/>
        <v>0.60780371004384004</v>
      </c>
      <c r="Y88" s="8">
        <f t="shared" ca="1" si="42"/>
        <v>0.13386295662282666</v>
      </c>
      <c r="Z88" s="10">
        <f ca="1"/>
        <v>-5.0678490073301052E-2</v>
      </c>
      <c r="AA88" s="1">
        <f t="shared" si="30"/>
        <v>1</v>
      </c>
      <c r="AB88" s="1">
        <f t="shared" si="31"/>
        <v>0.35744680851063831</v>
      </c>
      <c r="AC88" s="1">
        <f t="shared" si="31"/>
        <v>0.12776822091444093</v>
      </c>
      <c r="AD88" s="1">
        <f t="shared" si="31"/>
        <v>4.5670342794949102E-2</v>
      </c>
      <c r="AE88" s="1">
        <f t="shared" si="31"/>
        <v>1.632471827564138E-2</v>
      </c>
      <c r="AF88" s="1">
        <f t="shared" si="31"/>
        <v>5.8352184474633022E-3</v>
      </c>
      <c r="AG88" s="1">
        <f t="shared" si="31"/>
        <v>2.085780211008159E-3</v>
      </c>
      <c r="AH88" s="1">
        <f t="shared" si="31"/>
        <v>7.4555547967951222E-4</v>
      </c>
      <c r="AI88" s="1">
        <f t="shared" si="31"/>
        <v>2.6649642677905965E-4</v>
      </c>
      <c r="AJ88" s="1">
        <f t="shared" si="31"/>
        <v>9.5258297231663885E-5</v>
      </c>
      <c r="AK88" s="1">
        <f t="shared" si="31"/>
        <v>3.4049774329616023E-5</v>
      </c>
      <c r="AL88" s="1">
        <f t="shared" si="43"/>
        <v>0.7416666666666667</v>
      </c>
      <c r="AM88" s="1">
        <f t="shared" si="44"/>
        <v>0.26510638297872341</v>
      </c>
      <c r="AN88" s="1">
        <f t="shared" si="45"/>
        <v>9.476143051154369E-2</v>
      </c>
      <c r="AO88" s="1">
        <f t="shared" si="46"/>
        <v>3.3872170906253919E-2</v>
      </c>
      <c r="AP88" s="1">
        <f t="shared" si="47"/>
        <v>1.2107499387767357E-2</v>
      </c>
      <c r="AQ88" s="1">
        <f t="shared" si="48"/>
        <v>4.3277870152019495E-3</v>
      </c>
      <c r="BD88" s="1">
        <v>0.37021276595744679</v>
      </c>
      <c r="BE88" s="1">
        <v>0.43720930232558142</v>
      </c>
      <c r="BF88" s="1">
        <v>0.31</v>
      </c>
      <c r="BG88" s="1">
        <v>0.68253968253968256</v>
      </c>
    </row>
    <row r="89" spans="1:59" x14ac:dyDescent="0.25">
      <c r="A89" s="2">
        <f t="shared" si="49"/>
        <v>85</v>
      </c>
      <c r="B89" s="2">
        <v>140</v>
      </c>
      <c r="C89" s="4">
        <v>35</v>
      </c>
      <c r="D89" s="5">
        <v>59</v>
      </c>
      <c r="E89" s="6">
        <v>13</v>
      </c>
      <c r="F89" s="7">
        <v>33</v>
      </c>
      <c r="G89" s="1">
        <v>0.36170212765957449</v>
      </c>
      <c r="H89" s="1">
        <f t="shared" si="32"/>
        <v>0.37234042553191488</v>
      </c>
      <c r="I89" s="1">
        <f t="shared" si="33"/>
        <v>0.28260869565217389</v>
      </c>
      <c r="J89" s="1">
        <f t="shared" si="34"/>
        <v>0.51470588235294112</v>
      </c>
      <c r="K89" s="1">
        <f t="shared" si="35"/>
        <v>0.18055555555555555</v>
      </c>
      <c r="L89" s="1">
        <f t="shared" si="36"/>
        <v>0.72916666666666663</v>
      </c>
      <c r="M89" s="1">
        <f t="shared" si="37"/>
        <v>0.64130434782608692</v>
      </c>
      <c r="N89" s="1">
        <f t="shared" si="38"/>
        <v>0.34285714285714286</v>
      </c>
      <c r="O89" s="1">
        <f t="shared" si="39"/>
        <v>0.48571428571428571</v>
      </c>
      <c r="P89" s="1">
        <f t="shared" si="40"/>
        <v>0.67142857142857137</v>
      </c>
      <c r="S89" s="2">
        <v>0.36170212765957449</v>
      </c>
      <c r="T89" s="1">
        <v>0.48571428571428571</v>
      </c>
      <c r="U89" s="1">
        <v>0.67142857142857137</v>
      </c>
      <c r="V89" s="5">
        <v>0.50980392156862742</v>
      </c>
      <c r="W89" s="4">
        <v>0.69117647058823528</v>
      </c>
      <c r="X89" s="22">
        <f t="shared" ca="1" si="41"/>
        <v>0.6064401561261572</v>
      </c>
      <c r="Y89" s="8">
        <f t="shared" ca="1" si="42"/>
        <v>8.4736314462078077E-2</v>
      </c>
      <c r="Z89" s="10">
        <f ca="1"/>
        <v>-5.0402071416661531E-2</v>
      </c>
      <c r="AA89" s="1">
        <f t="shared" si="30"/>
        <v>1</v>
      </c>
      <c r="AB89" s="1">
        <f t="shared" si="31"/>
        <v>0.36170212765957449</v>
      </c>
      <c r="AC89" s="1">
        <f t="shared" si="31"/>
        <v>0.13082842915346313</v>
      </c>
      <c r="AD89" s="1">
        <f t="shared" si="31"/>
        <v>4.7320921183167518E-2</v>
      </c>
      <c r="AE89" s="1">
        <f t="shared" si="31"/>
        <v>1.7116077874762721E-2</v>
      </c>
      <c r="AF89" s="1">
        <f t="shared" si="31"/>
        <v>6.1909217844886445E-3</v>
      </c>
      <c r="AG89" s="1">
        <f t="shared" si="31"/>
        <v>2.2392695816235522E-3</v>
      </c>
      <c r="AH89" s="1">
        <f t="shared" si="31"/>
        <v>8.0994857207660408E-4</v>
      </c>
      <c r="AI89" s="1">
        <f t="shared" si="31"/>
        <v>2.9296012181494196E-4</v>
      </c>
      <c r="AJ89" s="1">
        <f t="shared" si="31"/>
        <v>1.0596429937987264E-4</v>
      </c>
      <c r="AK89" s="1">
        <f t="shared" si="31"/>
        <v>3.8327512541656063E-5</v>
      </c>
      <c r="AL89" s="1">
        <f t="shared" si="43"/>
        <v>0.69117647058823528</v>
      </c>
      <c r="AM89" s="1">
        <f t="shared" si="44"/>
        <v>0.25</v>
      </c>
      <c r="AN89" s="1">
        <f t="shared" si="45"/>
        <v>9.0425531914893637E-2</v>
      </c>
      <c r="AO89" s="1">
        <f t="shared" si="46"/>
        <v>3.2707107288365782E-2</v>
      </c>
      <c r="AP89" s="1">
        <f t="shared" si="47"/>
        <v>1.1830230295791881E-2</v>
      </c>
      <c r="AQ89" s="1">
        <f t="shared" si="48"/>
        <v>4.2790194686906802E-3</v>
      </c>
      <c r="BD89" s="1">
        <v>0.37446808510638296</v>
      </c>
      <c r="BE89" s="1">
        <v>0.4375</v>
      </c>
      <c r="BF89" s="1">
        <v>0.40853658536585363</v>
      </c>
      <c r="BG89" s="1">
        <v>0.43835616438356162</v>
      </c>
    </row>
    <row r="90" spans="1:59" x14ac:dyDescent="0.25">
      <c r="A90" s="2">
        <f t="shared" si="49"/>
        <v>86</v>
      </c>
      <c r="B90" s="2">
        <v>202</v>
      </c>
      <c r="C90" s="4">
        <v>52</v>
      </c>
      <c r="D90" s="5">
        <v>99</v>
      </c>
      <c r="E90" s="6">
        <v>16</v>
      </c>
      <c r="F90" s="7">
        <v>35</v>
      </c>
      <c r="G90" s="1">
        <v>0.36595744680851061</v>
      </c>
      <c r="H90" s="1">
        <f t="shared" si="32"/>
        <v>0.3443708609271523</v>
      </c>
      <c r="I90" s="1">
        <f t="shared" si="33"/>
        <v>0.31372549019607843</v>
      </c>
      <c r="J90" s="1">
        <f t="shared" si="34"/>
        <v>0.5977011494252874</v>
      </c>
      <c r="K90" s="1">
        <f t="shared" si="35"/>
        <v>0.1391304347826087</v>
      </c>
      <c r="L90" s="1">
        <f t="shared" si="36"/>
        <v>0.76470588235294112</v>
      </c>
      <c r="M90" s="1">
        <f t="shared" si="37"/>
        <v>0.73880597014925375</v>
      </c>
      <c r="N90" s="1">
        <f t="shared" si="38"/>
        <v>0.33663366336633666</v>
      </c>
      <c r="O90" s="1">
        <f t="shared" si="39"/>
        <v>0.43069306930693069</v>
      </c>
      <c r="P90" s="1">
        <f t="shared" si="40"/>
        <v>0.74752475247524752</v>
      </c>
      <c r="S90" s="2">
        <v>0.36595744680851061</v>
      </c>
      <c r="T90" s="1">
        <v>0.43069306930693069</v>
      </c>
      <c r="U90" s="1">
        <v>0.74752475247524752</v>
      </c>
      <c r="V90" s="5">
        <v>0.50985915492957745</v>
      </c>
      <c r="W90" s="4">
        <v>0.75492957746478873</v>
      </c>
      <c r="X90" s="22">
        <f t="shared" ca="1" si="41"/>
        <v>0.60505239506742337</v>
      </c>
      <c r="Y90" s="8">
        <f t="shared" ca="1" si="42"/>
        <v>0.14987718239736536</v>
      </c>
      <c r="Z90" s="10">
        <f ca="1"/>
        <v>-5.0040887951142698E-2</v>
      </c>
      <c r="AA90" s="1">
        <f t="shared" si="30"/>
        <v>1</v>
      </c>
      <c r="AB90" s="1">
        <f t="shared" si="31"/>
        <v>0.36595744680851061</v>
      </c>
      <c r="AC90" s="1">
        <f t="shared" si="31"/>
        <v>0.13392485287460387</v>
      </c>
      <c r="AD90" s="1">
        <f t="shared" si="31"/>
        <v>4.9010797222195458E-2</v>
      </c>
      <c r="AE90" s="1">
        <f t="shared" si="31"/>
        <v>1.7935866217484293E-2</v>
      </c>
      <c r="AF90" s="1">
        <f t="shared" si="31"/>
        <v>6.5637638072495704E-3</v>
      </c>
      <c r="AG90" s="1">
        <f t="shared" si="31"/>
        <v>2.4020582443551619E-3</v>
      </c>
      <c r="AH90" s="1">
        <f t="shared" si="31"/>
        <v>8.7905110218954854E-4</v>
      </c>
      <c r="AI90" s="1">
        <f t="shared" si="31"/>
        <v>3.2169529697149431E-4</v>
      </c>
      <c r="AJ90" s="1">
        <f t="shared" si="31"/>
        <v>1.1772678952999366E-4</v>
      </c>
      <c r="AK90" s="1">
        <f t="shared" si="31"/>
        <v>4.308299531735938E-5</v>
      </c>
      <c r="AL90" s="1">
        <f t="shared" si="43"/>
        <v>0.75492957746478873</v>
      </c>
      <c r="AM90" s="1">
        <f t="shared" si="44"/>
        <v>0.2762721006892418</v>
      </c>
      <c r="AN90" s="1">
        <f t="shared" si="45"/>
        <v>0.10110383259265869</v>
      </c>
      <c r="AO90" s="1">
        <f t="shared" si="46"/>
        <v>3.699970043816446E-2</v>
      </c>
      <c r="AP90" s="1">
        <f t="shared" si="47"/>
        <v>1.3540315905030395E-2</v>
      </c>
      <c r="AQ90" s="1">
        <f t="shared" si="48"/>
        <v>4.9551794375855907E-3</v>
      </c>
      <c r="BD90" s="1">
        <v>0.37872340425531914</v>
      </c>
      <c r="BE90" s="1">
        <v>0.43824701195219123</v>
      </c>
      <c r="BF90" s="1">
        <v>0.34854771784232363</v>
      </c>
      <c r="BG90" s="1">
        <v>0.51016260162601623</v>
      </c>
    </row>
    <row r="91" spans="1:59" x14ac:dyDescent="0.25">
      <c r="A91" s="2">
        <f t="shared" si="49"/>
        <v>87</v>
      </c>
      <c r="B91" s="2">
        <v>234</v>
      </c>
      <c r="C91" s="4">
        <v>42</v>
      </c>
      <c r="D91" s="5">
        <v>113</v>
      </c>
      <c r="E91" s="6">
        <v>21</v>
      </c>
      <c r="F91" s="7">
        <v>58</v>
      </c>
      <c r="G91" s="1">
        <v>0.37021276595744679</v>
      </c>
      <c r="H91" s="1">
        <f t="shared" si="32"/>
        <v>0.2709677419354839</v>
      </c>
      <c r="I91" s="1">
        <f t="shared" si="33"/>
        <v>0.26582278481012656</v>
      </c>
      <c r="J91" s="1">
        <f t="shared" si="34"/>
        <v>0.42</v>
      </c>
      <c r="K91" s="1">
        <f t="shared" si="35"/>
        <v>0.15671641791044777</v>
      </c>
      <c r="L91" s="1">
        <f t="shared" si="36"/>
        <v>0.66666666666666663</v>
      </c>
      <c r="M91" s="1">
        <f t="shared" si="37"/>
        <v>0.66081871345029242</v>
      </c>
      <c r="N91" s="1">
        <f t="shared" si="38"/>
        <v>0.26923076923076922</v>
      </c>
      <c r="O91" s="1">
        <f t="shared" si="39"/>
        <v>0.42735042735042733</v>
      </c>
      <c r="P91" s="1">
        <f t="shared" si="40"/>
        <v>0.66239316239316237</v>
      </c>
      <c r="S91" s="2">
        <v>0.37021276595744679</v>
      </c>
      <c r="T91" s="1">
        <v>0.42735042735042733</v>
      </c>
      <c r="U91" s="1">
        <v>0.66239316239316237</v>
      </c>
      <c r="V91" s="5">
        <v>0.51034482758620692</v>
      </c>
      <c r="W91" s="4">
        <v>0.62068965517241381</v>
      </c>
      <c r="X91" s="22">
        <f t="shared" ca="1" si="41"/>
        <v>0.60364065675664191</v>
      </c>
      <c r="Y91" s="8">
        <f t="shared" ca="1" si="42"/>
        <v>1.7048998415771899E-2</v>
      </c>
      <c r="Z91" s="10">
        <f ca="1"/>
        <v>-4.9449778107093056E-2</v>
      </c>
      <c r="AA91" s="1">
        <f t="shared" si="30"/>
        <v>1</v>
      </c>
      <c r="AB91" s="1">
        <f t="shared" si="31"/>
        <v>0.37021276595744679</v>
      </c>
      <c r="AC91" s="1">
        <f t="shared" si="31"/>
        <v>0.13705749207786327</v>
      </c>
      <c r="AD91" s="1">
        <f t="shared" si="31"/>
        <v>5.074043323733661E-2</v>
      </c>
      <c r="AE91" s="1">
        <f t="shared" si="31"/>
        <v>1.8784756134673553E-2</v>
      </c>
      <c r="AF91" s="1">
        <f t="shared" si="31"/>
        <v>6.9543565264536126E-3</v>
      </c>
      <c r="AG91" s="1">
        <f t="shared" si="31"/>
        <v>2.574591565112614E-3</v>
      </c>
      <c r="AH91" s="1">
        <f t="shared" si="31"/>
        <v>9.5314666453105278E-4</v>
      </c>
      <c r="AI91" s="1">
        <f t="shared" si="31"/>
        <v>3.5286706303915569E-4</v>
      </c>
      <c r="AJ91" s="1">
        <f t="shared" si="31"/>
        <v>1.3063589142300658E-4</v>
      </c>
      <c r="AK91" s="1">
        <f t="shared" si="31"/>
        <v>4.8363074697027959E-5</v>
      </c>
      <c r="AL91" s="1">
        <f t="shared" si="43"/>
        <v>0.62068965517241381</v>
      </c>
      <c r="AM91" s="1">
        <f t="shared" si="44"/>
        <v>0.22978723404255319</v>
      </c>
      <c r="AN91" s="1">
        <f t="shared" si="45"/>
        <v>8.5070167496604787E-2</v>
      </c>
      <c r="AO91" s="1">
        <f t="shared" si="46"/>
        <v>3.1494062009381346E-2</v>
      </c>
      <c r="AP91" s="1">
        <f t="shared" si="47"/>
        <v>1.1659503807728414E-2</v>
      </c>
      <c r="AQ91" s="1">
        <f t="shared" si="48"/>
        <v>4.3164971543505183E-3</v>
      </c>
      <c r="BD91" s="1">
        <v>0.38297872340425532</v>
      </c>
      <c r="BE91" s="1">
        <v>0.43854748603351956</v>
      </c>
      <c r="BF91" s="1">
        <v>0.34912280701754383</v>
      </c>
      <c r="BG91" s="1">
        <v>0.38577586206896552</v>
      </c>
    </row>
    <row r="92" spans="1:59" x14ac:dyDescent="0.25">
      <c r="A92" s="2">
        <f t="shared" si="49"/>
        <v>88</v>
      </c>
      <c r="B92" s="2">
        <v>71</v>
      </c>
      <c r="C92" s="4">
        <v>14</v>
      </c>
      <c r="D92" s="5">
        <v>25</v>
      </c>
      <c r="E92" s="6">
        <v>12</v>
      </c>
      <c r="F92" s="7">
        <v>20</v>
      </c>
      <c r="G92" s="1">
        <v>0.37446808510638296</v>
      </c>
      <c r="H92" s="1">
        <f t="shared" si="32"/>
        <v>0.35897435897435898</v>
      </c>
      <c r="I92" s="1">
        <f t="shared" si="33"/>
        <v>0.375</v>
      </c>
      <c r="J92" s="1">
        <f t="shared" si="34"/>
        <v>0.41176470588235292</v>
      </c>
      <c r="K92" s="1">
        <f t="shared" si="35"/>
        <v>0.32432432432432434</v>
      </c>
      <c r="L92" s="1">
        <f t="shared" si="36"/>
        <v>0.53846153846153844</v>
      </c>
      <c r="M92" s="1">
        <f t="shared" si="37"/>
        <v>0.55555555555555558</v>
      </c>
      <c r="N92" s="1">
        <f t="shared" si="38"/>
        <v>0.36619718309859156</v>
      </c>
      <c r="O92" s="1">
        <f t="shared" si="39"/>
        <v>0.47887323943661969</v>
      </c>
      <c r="P92" s="1">
        <f t="shared" si="40"/>
        <v>0.54929577464788737</v>
      </c>
      <c r="S92" s="2">
        <v>0.37446808510638296</v>
      </c>
      <c r="T92" s="1">
        <v>0.47887323943661969</v>
      </c>
      <c r="U92" s="1">
        <v>0.54929577464788737</v>
      </c>
      <c r="V92" s="5">
        <v>0.51069518716577544</v>
      </c>
      <c r="W92" s="4">
        <v>0.5</v>
      </c>
      <c r="X92" s="22">
        <f t="shared" ca="1" si="41"/>
        <v>0.60220519773360981</v>
      </c>
      <c r="Y92" s="8">
        <f t="shared" ca="1" si="42"/>
        <v>-0.10220519773360981</v>
      </c>
      <c r="Z92" s="10">
        <f ca="1"/>
        <v>-4.940969543280449E-2</v>
      </c>
      <c r="AA92" s="1">
        <f t="shared" si="30"/>
        <v>1</v>
      </c>
      <c r="AB92" s="1">
        <f t="shared" si="31"/>
        <v>0.37446808510638296</v>
      </c>
      <c r="AC92" s="1">
        <f t="shared" si="31"/>
        <v>0.14022634676324128</v>
      </c>
      <c r="AD92" s="1">
        <f t="shared" si="31"/>
        <v>5.2510291553894604E-2</v>
      </c>
      <c r="AE92" s="1">
        <f t="shared" si="31"/>
        <v>1.9663428326564786E-2</v>
      </c>
      <c r="AF92" s="1">
        <f t="shared" si="31"/>
        <v>7.3633263520753237E-3</v>
      </c>
      <c r="AG92" s="1">
        <f t="shared" si="31"/>
        <v>2.7573307190750149E-3</v>
      </c>
      <c r="AH92" s="1">
        <f t="shared" si="31"/>
        <v>1.0325323543770267E-3</v>
      </c>
      <c r="AI92" s="1">
        <f t="shared" si="31"/>
        <v>3.8665041355395041E-4</v>
      </c>
      <c r="AJ92" s="1">
        <f t="shared" si="31"/>
        <v>1.4478823996913888E-4</v>
      </c>
      <c r="AK92" s="1">
        <f t="shared" si="31"/>
        <v>5.4218574967166897E-5</v>
      </c>
      <c r="AL92" s="1">
        <f t="shared" si="43"/>
        <v>0.5</v>
      </c>
      <c r="AM92" s="1">
        <f t="shared" si="44"/>
        <v>0.18723404255319148</v>
      </c>
      <c r="AN92" s="1">
        <f t="shared" si="45"/>
        <v>7.0113173381620639E-2</v>
      </c>
      <c r="AO92" s="1">
        <f t="shared" si="46"/>
        <v>2.6255145776947302E-2</v>
      </c>
      <c r="AP92" s="1">
        <f t="shared" si="47"/>
        <v>9.8317141632823929E-3</v>
      </c>
      <c r="AQ92" s="1">
        <f t="shared" si="48"/>
        <v>3.6816631760376618E-3</v>
      </c>
      <c r="BD92" s="1">
        <v>0.38723404255319149</v>
      </c>
      <c r="BE92" s="1">
        <v>0.44144144144144143</v>
      </c>
      <c r="BF92" s="1">
        <v>0.38636363636363635</v>
      </c>
      <c r="BG92" s="1">
        <v>0.71612903225806457</v>
      </c>
    </row>
    <row r="93" spans="1:59" x14ac:dyDescent="0.25">
      <c r="A93" s="2">
        <f t="shared" si="49"/>
        <v>89</v>
      </c>
      <c r="B93" s="2">
        <v>347</v>
      </c>
      <c r="C93" s="4">
        <v>53</v>
      </c>
      <c r="D93" s="5">
        <v>198</v>
      </c>
      <c r="E93" s="6">
        <v>26</v>
      </c>
      <c r="F93" s="7">
        <v>70</v>
      </c>
      <c r="G93" s="1">
        <v>0.37872340425531914</v>
      </c>
      <c r="H93" s="1">
        <f t="shared" si="32"/>
        <v>0.21115537848605578</v>
      </c>
      <c r="I93" s="1">
        <f t="shared" si="33"/>
        <v>0.27083333333333331</v>
      </c>
      <c r="J93" s="1">
        <f t="shared" si="34"/>
        <v>0.43089430894308944</v>
      </c>
      <c r="K93" s="1">
        <f t="shared" si="35"/>
        <v>0.11607142857142858</v>
      </c>
      <c r="L93" s="1">
        <f t="shared" si="36"/>
        <v>0.67088607594936711</v>
      </c>
      <c r="M93" s="1">
        <f t="shared" si="37"/>
        <v>0.73880597014925375</v>
      </c>
      <c r="N93" s="1">
        <f t="shared" si="38"/>
        <v>0.2276657060518732</v>
      </c>
      <c r="O93" s="1">
        <f t="shared" si="39"/>
        <v>0.35446685878962536</v>
      </c>
      <c r="P93" s="1">
        <f t="shared" si="40"/>
        <v>0.72334293948126804</v>
      </c>
      <c r="S93" s="2">
        <v>0.37872340425531914</v>
      </c>
      <c r="T93" s="1">
        <v>0.35446685878962536</v>
      </c>
      <c r="U93" s="1">
        <v>0.72334293948126804</v>
      </c>
      <c r="V93" s="5">
        <v>0.5117647058823529</v>
      </c>
      <c r="W93" s="4">
        <v>0.5</v>
      </c>
      <c r="X93" s="22">
        <f t="shared" ca="1" si="41"/>
        <v>0.60074630050512723</v>
      </c>
      <c r="Y93" s="8">
        <f t="shared" ca="1" si="42"/>
        <v>-0.10074630050512723</v>
      </c>
      <c r="Z93" s="10">
        <f ca="1"/>
        <v>-4.8489545571667514E-2</v>
      </c>
      <c r="AA93" s="1">
        <f t="shared" si="30"/>
        <v>1</v>
      </c>
      <c r="AB93" s="1">
        <f t="shared" si="31"/>
        <v>0.37872340425531914</v>
      </c>
      <c r="AC93" s="1">
        <f t="shared" si="31"/>
        <v>0.14343141693073788</v>
      </c>
      <c r="AD93" s="1">
        <f t="shared" si="31"/>
        <v>5.4320834497173072E-2</v>
      </c>
      <c r="AE93" s="1">
        <f t="shared" si="31"/>
        <v>2.0572571362759161E-2</v>
      </c>
      <c r="AF93" s="1">
        <f t="shared" si="31"/>
        <v>7.7913142607896396E-3</v>
      </c>
      <c r="AG93" s="1">
        <f t="shared" si="31"/>
        <v>2.9507530604692676E-3</v>
      </c>
      <c r="AH93" s="1">
        <f t="shared" si="31"/>
        <v>1.1175192441777227E-3</v>
      </c>
      <c r="AI93" s="1">
        <f t="shared" si="31"/>
        <v>4.232306924758183E-4</v>
      </c>
      <c r="AJ93" s="1">
        <f t="shared" ref="AB93:AK119" si="50">POWER($S93,AJ$3)</f>
        <v>1.60287368639778E-4</v>
      </c>
      <c r="AK93" s="1">
        <f t="shared" si="50"/>
        <v>6.0704577910384004E-5</v>
      </c>
      <c r="AL93" s="1">
        <f t="shared" si="43"/>
        <v>0.5</v>
      </c>
      <c r="AM93" s="1">
        <f t="shared" si="44"/>
        <v>0.18936170212765957</v>
      </c>
      <c r="AN93" s="1">
        <f t="shared" si="45"/>
        <v>7.1715708465368941E-2</v>
      </c>
      <c r="AO93" s="1">
        <f t="shared" si="46"/>
        <v>2.7160417248586536E-2</v>
      </c>
      <c r="AP93" s="1">
        <f t="shared" si="47"/>
        <v>1.028628568137958E-2</v>
      </c>
      <c r="AQ93" s="1">
        <f t="shared" si="48"/>
        <v>3.8956571303948198E-3</v>
      </c>
      <c r="BD93" s="1">
        <v>0.39148936170212767</v>
      </c>
      <c r="BE93" s="1">
        <v>0.44171779141104295</v>
      </c>
      <c r="BF93" s="1">
        <v>0.40776699029126212</v>
      </c>
      <c r="BG93" s="1">
        <v>0.61278195488721809</v>
      </c>
    </row>
    <row r="94" spans="1:59" x14ac:dyDescent="0.25">
      <c r="A94" s="2">
        <f t="shared" si="49"/>
        <v>90</v>
      </c>
      <c r="B94" s="2">
        <v>338</v>
      </c>
      <c r="C94" s="4">
        <v>26</v>
      </c>
      <c r="D94" s="5">
        <v>172</v>
      </c>
      <c r="E94" s="6">
        <v>16</v>
      </c>
      <c r="F94" s="7">
        <v>124</v>
      </c>
      <c r="G94" s="1">
        <v>0.38297872340425532</v>
      </c>
      <c r="H94" s="1">
        <f t="shared" si="32"/>
        <v>0.13131313131313133</v>
      </c>
      <c r="I94" s="1">
        <f t="shared" si="33"/>
        <v>0.11428571428571428</v>
      </c>
      <c r="J94" s="1">
        <f t="shared" si="34"/>
        <v>0.17333333333333334</v>
      </c>
      <c r="K94" s="1">
        <f t="shared" si="35"/>
        <v>8.5106382978723402E-2</v>
      </c>
      <c r="L94" s="1">
        <f t="shared" si="36"/>
        <v>0.61904761904761907</v>
      </c>
      <c r="M94" s="1">
        <f t="shared" si="37"/>
        <v>0.58108108108108103</v>
      </c>
      <c r="N94" s="1">
        <f t="shared" si="38"/>
        <v>0.1242603550295858</v>
      </c>
      <c r="O94" s="1">
        <f t="shared" si="39"/>
        <v>0.4437869822485207</v>
      </c>
      <c r="P94" s="1">
        <f t="shared" si="40"/>
        <v>0.58579881656804733</v>
      </c>
      <c r="S94" s="2">
        <v>0.38297872340425532</v>
      </c>
      <c r="T94" s="1">
        <v>0.4437869822485207</v>
      </c>
      <c r="U94" s="1">
        <v>0.58579881656804733</v>
      </c>
      <c r="V94" s="5">
        <v>0.51190476190476186</v>
      </c>
      <c r="W94" s="4">
        <v>0.52380952380952384</v>
      </c>
      <c r="X94" s="22">
        <f t="shared" ca="1" si="41"/>
        <v>0.59926427286120731</v>
      </c>
      <c r="Y94" s="8">
        <f t="shared" ca="1" si="42"/>
        <v>-7.5454749051683478E-2</v>
      </c>
      <c r="Z94" s="10">
        <f ca="1"/>
        <v>-4.8375543838215962E-2</v>
      </c>
      <c r="AA94" s="1">
        <f t="shared" si="30"/>
        <v>1</v>
      </c>
      <c r="AB94" s="1">
        <f t="shared" si="50"/>
        <v>0.38297872340425532</v>
      </c>
      <c r="AC94" s="1">
        <f t="shared" si="50"/>
        <v>0.14667270258035309</v>
      </c>
      <c r="AD94" s="1">
        <f t="shared" si="50"/>
        <v>5.6172524392475651E-2</v>
      </c>
      <c r="AE94" s="1">
        <f t="shared" si="50"/>
        <v>2.1512881682224715E-2</v>
      </c>
      <c r="AF94" s="1">
        <f t="shared" si="50"/>
        <v>8.2389759634052106E-3</v>
      </c>
      <c r="AG94" s="1">
        <f t="shared" si="50"/>
        <v>3.1553524966232717E-3</v>
      </c>
      <c r="AH94" s="1">
        <f t="shared" si="50"/>
        <v>1.2084328710472104E-3</v>
      </c>
      <c r="AI94" s="1">
        <f t="shared" si="50"/>
        <v>4.6280407827339968E-4</v>
      </c>
      <c r="AJ94" s="1">
        <f t="shared" si="50"/>
        <v>1.7724411508342967E-4</v>
      </c>
      <c r="AK94" s="1">
        <f t="shared" si="50"/>
        <v>6.78807249255688E-5</v>
      </c>
      <c r="AL94" s="1">
        <f t="shared" si="43"/>
        <v>0.52380952380952384</v>
      </c>
      <c r="AM94" s="1">
        <f t="shared" si="44"/>
        <v>0.20060790273556231</v>
      </c>
      <c r="AN94" s="1">
        <f t="shared" si="45"/>
        <v>7.6828558494470664E-2</v>
      </c>
      <c r="AO94" s="1">
        <f t="shared" si="46"/>
        <v>2.9423703253201532E-2</v>
      </c>
      <c r="AP94" s="1">
        <f t="shared" si="47"/>
        <v>1.1268652309736756E-2</v>
      </c>
      <c r="AQ94" s="1">
        <f t="shared" si="48"/>
        <v>4.3156540760693959E-3</v>
      </c>
      <c r="BD94" s="1">
        <v>0.39574468085106385</v>
      </c>
      <c r="BE94" s="1">
        <v>0.44186046511627908</v>
      </c>
      <c r="BF94" s="1">
        <v>0.35</v>
      </c>
      <c r="BG94" s="1">
        <v>0.26380368098159507</v>
      </c>
    </row>
    <row r="95" spans="1:59" x14ac:dyDescent="0.25">
      <c r="A95" s="2">
        <f t="shared" si="49"/>
        <v>91</v>
      </c>
      <c r="B95" s="2">
        <v>346</v>
      </c>
      <c r="C95" s="4">
        <v>30</v>
      </c>
      <c r="D95" s="5">
        <v>193</v>
      </c>
      <c r="E95" s="6">
        <v>21</v>
      </c>
      <c r="F95" s="7">
        <v>102</v>
      </c>
      <c r="G95" s="1">
        <v>0.38723404255319149</v>
      </c>
      <c r="H95" s="1">
        <f t="shared" si="32"/>
        <v>0.13452914798206278</v>
      </c>
      <c r="I95" s="1">
        <f t="shared" si="33"/>
        <v>0.17073170731707318</v>
      </c>
      <c r="J95" s="1">
        <f t="shared" si="34"/>
        <v>0.22727272727272727</v>
      </c>
      <c r="K95" s="1">
        <f t="shared" si="35"/>
        <v>9.8130841121495324E-2</v>
      </c>
      <c r="L95" s="1">
        <f t="shared" si="36"/>
        <v>0.58823529411764708</v>
      </c>
      <c r="M95" s="1">
        <f t="shared" si="37"/>
        <v>0.65423728813559323</v>
      </c>
      <c r="N95" s="1">
        <f t="shared" si="38"/>
        <v>0.14739884393063585</v>
      </c>
      <c r="O95" s="1">
        <f t="shared" si="39"/>
        <v>0.38150289017341038</v>
      </c>
      <c r="P95" s="1">
        <f t="shared" si="40"/>
        <v>0.6445086705202312</v>
      </c>
      <c r="S95" s="2">
        <v>0.38723404255319149</v>
      </c>
      <c r="T95" s="1">
        <v>0.38150289017341038</v>
      </c>
      <c r="U95" s="1">
        <v>0.6445086705202312</v>
      </c>
      <c r="V95" s="5">
        <v>0.51315789473684215</v>
      </c>
      <c r="W95" s="4">
        <v>0.63815789473684215</v>
      </c>
      <c r="X95" s="22">
        <f t="shared" ca="1" si="41"/>
        <v>0.59775944719128682</v>
      </c>
      <c r="Y95" s="8">
        <f t="shared" ca="1" si="42"/>
        <v>4.0398447545555327E-2</v>
      </c>
      <c r="Z95" s="10">
        <f ca="1"/>
        <v>-4.7492142874831667E-2</v>
      </c>
      <c r="AA95" s="1">
        <f t="shared" si="30"/>
        <v>1</v>
      </c>
      <c r="AB95" s="1">
        <f t="shared" si="50"/>
        <v>0.38723404255319149</v>
      </c>
      <c r="AC95" s="1">
        <f t="shared" si="50"/>
        <v>0.14995020371208692</v>
      </c>
      <c r="AD95" s="1">
        <f t="shared" si="50"/>
        <v>5.8065823565105999E-2</v>
      </c>
      <c r="AE95" s="1">
        <f t="shared" si="50"/>
        <v>2.2485063593296366E-2</v>
      </c>
      <c r="AF95" s="1">
        <f t="shared" si="50"/>
        <v>8.7069820722977427E-3</v>
      </c>
      <c r="AG95" s="1">
        <f t="shared" si="50"/>
        <v>3.3716398662940192E-3</v>
      </c>
      <c r="AH95" s="1">
        <f t="shared" si="50"/>
        <v>1.3056137354585352E-3</v>
      </c>
      <c r="AI95" s="1">
        <f t="shared" si="50"/>
        <v>5.0557808479458175E-4</v>
      </c>
      <c r="AJ95" s="1">
        <f t="shared" si="50"/>
        <v>1.9577704560130613E-4</v>
      </c>
      <c r="AK95" s="1">
        <f t="shared" si="50"/>
        <v>7.5811536807314294E-5</v>
      </c>
      <c r="AL95" s="1">
        <f t="shared" si="43"/>
        <v>0.63815789473684215</v>
      </c>
      <c r="AM95" s="1">
        <f t="shared" si="44"/>
        <v>0.24711646136618143</v>
      </c>
      <c r="AN95" s="1">
        <f t="shared" si="45"/>
        <v>9.5691906316266007E-2</v>
      </c>
      <c r="AO95" s="1">
        <f t="shared" si="46"/>
        <v>3.7055163722468962E-2</v>
      </c>
      <c r="AP95" s="1">
        <f t="shared" si="47"/>
        <v>1.4349020845722024E-2</v>
      </c>
      <c r="AQ95" s="1">
        <f t="shared" si="48"/>
        <v>5.5564293487689546E-3</v>
      </c>
      <c r="BD95" s="1">
        <v>0.4</v>
      </c>
      <c r="BE95" s="1">
        <v>0.44186046511627908</v>
      </c>
      <c r="BF95" s="1">
        <v>0.3</v>
      </c>
      <c r="BG95" s="1">
        <v>0.76331360946745563</v>
      </c>
    </row>
    <row r="96" spans="1:59" x14ac:dyDescent="0.25">
      <c r="A96" s="2">
        <f t="shared" si="49"/>
        <v>92</v>
      </c>
      <c r="B96" s="2">
        <v>321</v>
      </c>
      <c r="C96" s="4">
        <v>36</v>
      </c>
      <c r="D96" s="5">
        <v>151</v>
      </c>
      <c r="E96" s="6">
        <v>24</v>
      </c>
      <c r="F96" s="7">
        <v>110</v>
      </c>
      <c r="G96" s="1">
        <v>0.39148936170212767</v>
      </c>
      <c r="H96" s="1">
        <f t="shared" si="32"/>
        <v>0.19251336898395721</v>
      </c>
      <c r="I96" s="1">
        <f t="shared" si="33"/>
        <v>0.17910447761194029</v>
      </c>
      <c r="J96" s="1">
        <f t="shared" si="34"/>
        <v>0.24657534246575341</v>
      </c>
      <c r="K96" s="1">
        <f t="shared" si="35"/>
        <v>0.13714285714285715</v>
      </c>
      <c r="L96" s="1">
        <f t="shared" si="36"/>
        <v>0.6</v>
      </c>
      <c r="M96" s="1">
        <f t="shared" si="37"/>
        <v>0.57854406130268199</v>
      </c>
      <c r="N96" s="1">
        <f t="shared" si="38"/>
        <v>0.18691588785046728</v>
      </c>
      <c r="O96" s="1">
        <f t="shared" si="39"/>
        <v>0.45482866043613707</v>
      </c>
      <c r="P96" s="1">
        <f t="shared" si="40"/>
        <v>0.58255451713395634</v>
      </c>
      <c r="S96" s="2">
        <v>0.39148936170212767</v>
      </c>
      <c r="T96" s="1">
        <v>0.45482866043613707</v>
      </c>
      <c r="U96" s="1">
        <v>0.58255451713395634</v>
      </c>
      <c r="V96" s="5">
        <v>0.5140449438202247</v>
      </c>
      <c r="W96" s="4">
        <v>0.702247191011236</v>
      </c>
      <c r="X96" s="22">
        <f t="shared" ca="1" si="41"/>
        <v>0.5962321798004343</v>
      </c>
      <c r="Y96" s="8">
        <f t="shared" ca="1" si="42"/>
        <v>0.1060150112108017</v>
      </c>
      <c r="Z96" s="10">
        <f ca="1"/>
        <v>-4.6861644326828711E-2</v>
      </c>
      <c r="AA96" s="1">
        <f t="shared" si="30"/>
        <v>1</v>
      </c>
      <c r="AB96" s="1">
        <f t="shared" si="50"/>
        <v>0.39148936170212767</v>
      </c>
      <c r="AC96" s="1">
        <f t="shared" si="50"/>
        <v>0.15326392032593936</v>
      </c>
      <c r="AD96" s="1">
        <f t="shared" si="50"/>
        <v>6.0001194340367749E-2</v>
      </c>
      <c r="AE96" s="1">
        <f t="shared" si="50"/>
        <v>2.3489829273675888E-2</v>
      </c>
      <c r="AF96" s="1">
        <f t="shared" si="50"/>
        <v>9.1960182688433263E-3</v>
      </c>
      <c r="AG96" s="1">
        <f t="shared" si="50"/>
        <v>3.6001433222705792E-3</v>
      </c>
      <c r="AH96" s="1">
        <f t="shared" si="50"/>
        <v>1.4094178112718863E-3</v>
      </c>
      <c r="AI96" s="1">
        <f t="shared" si="50"/>
        <v>5.5177207930644072E-4</v>
      </c>
      <c r="AJ96" s="1">
        <f t="shared" si="50"/>
        <v>2.1601289913273424E-4</v>
      </c>
      <c r="AK96" s="1">
        <f t="shared" si="50"/>
        <v>8.456675200090022E-5</v>
      </c>
      <c r="AL96" s="1">
        <f t="shared" si="43"/>
        <v>0.702247191011236</v>
      </c>
      <c r="AM96" s="1">
        <f t="shared" si="44"/>
        <v>0.27492230456610089</v>
      </c>
      <c r="AN96" s="1">
        <f t="shared" si="45"/>
        <v>0.10762915753226079</v>
      </c>
      <c r="AO96" s="1">
        <f t="shared" si="46"/>
        <v>4.2135670182842526E-2</v>
      </c>
      <c r="AP96" s="1">
        <f t="shared" si="47"/>
        <v>1.6495666624772393E-2</v>
      </c>
      <c r="AQ96" s="1">
        <f t="shared" si="48"/>
        <v>6.4578779977832353E-3</v>
      </c>
      <c r="BD96" s="1">
        <v>0.40425531914893614</v>
      </c>
      <c r="BE96" s="1">
        <v>0.44347826086956521</v>
      </c>
      <c r="BF96" s="1">
        <v>0.47222222222222221</v>
      </c>
      <c r="BG96" s="1">
        <v>0.76158940397350994</v>
      </c>
    </row>
    <row r="97" spans="1:59" x14ac:dyDescent="0.25">
      <c r="A97" s="2">
        <f t="shared" si="49"/>
        <v>93</v>
      </c>
      <c r="B97" s="2">
        <v>254</v>
      </c>
      <c r="C97" s="4">
        <v>57</v>
      </c>
      <c r="D97" s="5">
        <v>92</v>
      </c>
      <c r="E97" s="6">
        <v>28</v>
      </c>
      <c r="F97" s="7">
        <v>77</v>
      </c>
      <c r="G97" s="1">
        <v>0.39574468085106385</v>
      </c>
      <c r="H97" s="1">
        <f t="shared" si="32"/>
        <v>0.3825503355704698</v>
      </c>
      <c r="I97" s="1">
        <f t="shared" si="33"/>
        <v>0.26666666666666666</v>
      </c>
      <c r="J97" s="1">
        <f t="shared" si="34"/>
        <v>0.42537313432835822</v>
      </c>
      <c r="K97" s="1">
        <f t="shared" si="35"/>
        <v>0.23333333333333334</v>
      </c>
      <c r="L97" s="1">
        <f t="shared" si="36"/>
        <v>0.6705882352941176</v>
      </c>
      <c r="M97" s="1">
        <f t="shared" si="37"/>
        <v>0.54437869822485208</v>
      </c>
      <c r="N97" s="1">
        <f t="shared" si="38"/>
        <v>0.3346456692913386</v>
      </c>
      <c r="O97" s="1">
        <f t="shared" si="39"/>
        <v>0.52755905511811019</v>
      </c>
      <c r="P97" s="1">
        <f t="shared" si="40"/>
        <v>0.58661417322834641</v>
      </c>
      <c r="S97" s="2">
        <v>0.39574468085106385</v>
      </c>
      <c r="T97" s="1">
        <v>0.52755905511811019</v>
      </c>
      <c r="U97" s="1">
        <v>0.58661417322834641</v>
      </c>
      <c r="V97" s="5">
        <v>0.51476793248945152</v>
      </c>
      <c r="W97" s="4">
        <v>0.70886075949367089</v>
      </c>
      <c r="X97" s="22">
        <f t="shared" ca="1" si="41"/>
        <v>0.59468285022556178</v>
      </c>
      <c r="Y97" s="8">
        <f t="shared" ca="1" si="42"/>
        <v>0.11417790926810911</v>
      </c>
      <c r="Z97" s="10">
        <f ca="1"/>
        <v>-4.6080645865787973E-2</v>
      </c>
      <c r="AA97" s="1">
        <f t="shared" si="30"/>
        <v>1</v>
      </c>
      <c r="AB97" s="1">
        <f t="shared" si="50"/>
        <v>0.39574468085106385</v>
      </c>
      <c r="AC97" s="1">
        <f t="shared" si="50"/>
        <v>0.15661385242191037</v>
      </c>
      <c r="AD97" s="1">
        <f t="shared" si="50"/>
        <v>6.197909904356453E-2</v>
      </c>
      <c r="AE97" s="1">
        <f t="shared" si="50"/>
        <v>2.4527898770431919E-2</v>
      </c>
      <c r="AF97" s="1">
        <f t="shared" si="50"/>
        <v>9.7067854708517819E-3</v>
      </c>
      <c r="AG97" s="1">
        <f t="shared" si="50"/>
        <v>3.8414087182519815E-3</v>
      </c>
      <c r="AH97" s="1">
        <f t="shared" si="50"/>
        <v>1.5202170672231246E-3</v>
      </c>
      <c r="AI97" s="1">
        <f t="shared" si="50"/>
        <v>6.0161781809255565E-4</v>
      </c>
      <c r="AJ97" s="1">
        <f t="shared" si="50"/>
        <v>2.3808705141535182E-4</v>
      </c>
      <c r="AK97" s="1">
        <f t="shared" si="50"/>
        <v>9.4221684177139223E-5</v>
      </c>
      <c r="AL97" s="1">
        <f t="shared" si="43"/>
        <v>0.70886075949367089</v>
      </c>
      <c r="AM97" s="1">
        <f t="shared" si="44"/>
        <v>0.2805278750336655</v>
      </c>
      <c r="AN97" s="1">
        <f t="shared" si="45"/>
        <v>0.11101741437502508</v>
      </c>
      <c r="AO97" s="1">
        <f t="shared" si="46"/>
        <v>4.3934551220754604E-2</v>
      </c>
      <c r="AP97" s="1">
        <f t="shared" si="47"/>
        <v>1.7386864951192245E-2</v>
      </c>
      <c r="AQ97" s="1">
        <f t="shared" si="48"/>
        <v>6.8807593211101239E-3</v>
      </c>
      <c r="BD97" s="1">
        <v>0.40851063829787232</v>
      </c>
      <c r="BE97" s="1">
        <v>0.4459016393442623</v>
      </c>
      <c r="BF97" s="1">
        <v>0.45606694560669458</v>
      </c>
      <c r="BG97" s="1">
        <v>0.56066176470588236</v>
      </c>
    </row>
    <row r="98" spans="1:59" x14ac:dyDescent="0.25">
      <c r="A98" s="2">
        <f t="shared" si="49"/>
        <v>94</v>
      </c>
      <c r="B98" s="2">
        <v>84</v>
      </c>
      <c r="C98" s="4">
        <v>18</v>
      </c>
      <c r="D98" s="5">
        <v>30</v>
      </c>
      <c r="E98" s="6">
        <v>15</v>
      </c>
      <c r="F98" s="7">
        <v>21</v>
      </c>
      <c r="G98" s="1">
        <v>0.4</v>
      </c>
      <c r="H98" s="1">
        <f t="shared" si="32"/>
        <v>0.375</v>
      </c>
      <c r="I98" s="1">
        <f t="shared" si="33"/>
        <v>0.41666666666666669</v>
      </c>
      <c r="J98" s="1">
        <f t="shared" si="34"/>
        <v>0.46153846153846156</v>
      </c>
      <c r="K98" s="1">
        <f t="shared" si="35"/>
        <v>0.33333333333333331</v>
      </c>
      <c r="L98" s="1">
        <f t="shared" si="36"/>
        <v>0.54545454545454541</v>
      </c>
      <c r="M98" s="1">
        <f t="shared" si="37"/>
        <v>0.58823529411764708</v>
      </c>
      <c r="N98" s="1">
        <f t="shared" si="38"/>
        <v>0.39285714285714285</v>
      </c>
      <c r="O98" s="1">
        <f t="shared" si="39"/>
        <v>0.4642857142857143</v>
      </c>
      <c r="P98" s="1">
        <f t="shared" si="40"/>
        <v>0.5714285714285714</v>
      </c>
      <c r="S98" s="2">
        <v>0.4</v>
      </c>
      <c r="T98" s="1">
        <v>0.4642857142857143</v>
      </c>
      <c r="U98" s="1">
        <v>0.5714285714285714</v>
      </c>
      <c r="V98" s="5">
        <v>0.51509433962264151</v>
      </c>
      <c r="W98" s="4">
        <v>0.48679245283018868</v>
      </c>
      <c r="X98" s="22">
        <f t="shared" ca="1" si="41"/>
        <v>0.59311186055163423</v>
      </c>
      <c r="Y98" s="8">
        <f t="shared" ca="1" si="42"/>
        <v>-0.10631940772144555</v>
      </c>
      <c r="Z98" s="10">
        <f ca="1"/>
        <v>-4.5494455429219149E-2</v>
      </c>
      <c r="AA98" s="1">
        <f t="shared" si="30"/>
        <v>1</v>
      </c>
      <c r="AB98" s="1">
        <f t="shared" si="50"/>
        <v>0.4</v>
      </c>
      <c r="AC98" s="1">
        <f t="shared" si="50"/>
        <v>0.16000000000000003</v>
      </c>
      <c r="AD98" s="1">
        <f t="shared" si="50"/>
        <v>6.4000000000000015E-2</v>
      </c>
      <c r="AE98" s="1">
        <f t="shared" si="50"/>
        <v>2.5600000000000012E-2</v>
      </c>
      <c r="AF98" s="1">
        <f t="shared" si="50"/>
        <v>1.0240000000000006E-2</v>
      </c>
      <c r="AG98" s="1">
        <f t="shared" si="50"/>
        <v>4.0960000000000024E-3</v>
      </c>
      <c r="AH98" s="1">
        <f t="shared" si="50"/>
        <v>1.6384000000000012E-3</v>
      </c>
      <c r="AI98" s="1">
        <f t="shared" si="50"/>
        <v>6.5536000000000056E-4</v>
      </c>
      <c r="AJ98" s="1">
        <f t="shared" si="50"/>
        <v>2.6214400000000023E-4</v>
      </c>
      <c r="AK98" s="1">
        <f t="shared" si="50"/>
        <v>1.0485760000000011E-4</v>
      </c>
      <c r="AL98" s="1">
        <f t="shared" si="43"/>
        <v>0.48679245283018868</v>
      </c>
      <c r="AM98" s="1">
        <f t="shared" si="44"/>
        <v>0.19471698113207547</v>
      </c>
      <c r="AN98" s="1">
        <f t="shared" si="45"/>
        <v>7.78867924528302E-2</v>
      </c>
      <c r="AO98" s="1">
        <f t="shared" si="46"/>
        <v>3.1154716981132084E-2</v>
      </c>
      <c r="AP98" s="1">
        <f t="shared" si="47"/>
        <v>1.2461886792452836E-2</v>
      </c>
      <c r="AQ98" s="1">
        <f t="shared" si="48"/>
        <v>4.9847547169811351E-3</v>
      </c>
      <c r="BD98" s="1">
        <v>0.4127659574468085</v>
      </c>
      <c r="BE98" s="1">
        <v>0.44642857142857145</v>
      </c>
      <c r="BF98" s="1">
        <v>0.52272727272727271</v>
      </c>
      <c r="BG98" s="1">
        <v>0.71794871794871795</v>
      </c>
    </row>
    <row r="99" spans="1:59" x14ac:dyDescent="0.25">
      <c r="A99" s="2">
        <f t="shared" si="49"/>
        <v>95</v>
      </c>
      <c r="B99" s="2">
        <v>313</v>
      </c>
      <c r="C99" s="4">
        <v>73</v>
      </c>
      <c r="D99" s="5">
        <v>126</v>
      </c>
      <c r="E99" s="6">
        <v>41</v>
      </c>
      <c r="F99" s="7">
        <v>73</v>
      </c>
      <c r="G99" s="1">
        <v>0.40425531914893614</v>
      </c>
      <c r="H99" s="1">
        <f t="shared" si="32"/>
        <v>0.36683417085427134</v>
      </c>
      <c r="I99" s="1">
        <f t="shared" si="33"/>
        <v>0.35964912280701755</v>
      </c>
      <c r="J99" s="1">
        <f t="shared" si="34"/>
        <v>0.5</v>
      </c>
      <c r="K99" s="1">
        <f t="shared" si="35"/>
        <v>0.24550898203592814</v>
      </c>
      <c r="L99" s="1">
        <f t="shared" si="36"/>
        <v>0.64035087719298245</v>
      </c>
      <c r="M99" s="1">
        <f t="shared" si="37"/>
        <v>0.63316582914572861</v>
      </c>
      <c r="N99" s="1">
        <f t="shared" si="38"/>
        <v>0.36421725239616615</v>
      </c>
      <c r="O99" s="1">
        <f t="shared" si="39"/>
        <v>0.46645367412140576</v>
      </c>
      <c r="P99" s="1">
        <f t="shared" si="40"/>
        <v>0.63578274760383391</v>
      </c>
      <c r="S99" s="2">
        <v>0.40425531914893614</v>
      </c>
      <c r="T99" s="1">
        <v>0.46645367412140576</v>
      </c>
      <c r="U99" s="1">
        <v>0.63578274760383391</v>
      </c>
      <c r="V99" s="5">
        <v>0.51546391752577314</v>
      </c>
      <c r="W99" s="4">
        <v>0.75257731958762886</v>
      </c>
      <c r="X99" s="22">
        <f t="shared" ca="1" si="41"/>
        <v>0.59151963472787872</v>
      </c>
      <c r="Y99" s="8">
        <f t="shared" ca="1" si="42"/>
        <v>0.16105768485975014</v>
      </c>
      <c r="Z99" s="10">
        <f ca="1"/>
        <v>-4.4266607592507334E-2</v>
      </c>
      <c r="AA99" s="1">
        <f t="shared" si="30"/>
        <v>1</v>
      </c>
      <c r="AB99" s="1">
        <f t="shared" si="50"/>
        <v>0.40425531914893614</v>
      </c>
      <c r="AC99" s="1">
        <f t="shared" si="50"/>
        <v>0.16342236306020821</v>
      </c>
      <c r="AD99" s="1">
        <f t="shared" si="50"/>
        <v>6.6064359534977787E-2</v>
      </c>
      <c r="AE99" s="1">
        <f t="shared" si="50"/>
        <v>2.6706868748182507E-2</v>
      </c>
      <c r="AF99" s="1">
        <f t="shared" si="50"/>
        <v>1.0796393749265268E-2</v>
      </c>
      <c r="AG99" s="1">
        <f t="shared" si="50"/>
        <v>4.3644996007668104E-3</v>
      </c>
      <c r="AH99" s="1">
        <f t="shared" si="50"/>
        <v>1.7643721790333914E-3</v>
      </c>
      <c r="AI99" s="1">
        <f t="shared" si="50"/>
        <v>7.1325683833264744E-4</v>
      </c>
      <c r="AJ99" s="1">
        <f t="shared" si="50"/>
        <v>2.8833787081532556E-4</v>
      </c>
      <c r="AK99" s="1">
        <f t="shared" si="50"/>
        <v>1.1656211798917415E-4</v>
      </c>
      <c r="AL99" s="1">
        <f t="shared" si="43"/>
        <v>0.75257731958762886</v>
      </c>
      <c r="AM99" s="1">
        <f t="shared" si="44"/>
        <v>0.30423338451414783</v>
      </c>
      <c r="AN99" s="1">
        <f t="shared" si="45"/>
        <v>0.12298796395252783</v>
      </c>
      <c r="AO99" s="1">
        <f t="shared" si="46"/>
        <v>4.9718538619106994E-2</v>
      </c>
      <c r="AP99" s="1">
        <f t="shared" si="47"/>
        <v>2.0098983697085803E-2</v>
      </c>
      <c r="AQ99" s="1">
        <f t="shared" si="48"/>
        <v>8.125121069034685E-3</v>
      </c>
      <c r="BD99" s="1">
        <v>0.41702127659574467</v>
      </c>
      <c r="BE99" s="1">
        <v>0.44748858447488582</v>
      </c>
      <c r="BF99" s="1">
        <v>0.41065830721003133</v>
      </c>
      <c r="BG99" s="1">
        <v>0.40706319702602228</v>
      </c>
    </row>
    <row r="100" spans="1:59" x14ac:dyDescent="0.25">
      <c r="A100" s="2">
        <f t="shared" si="49"/>
        <v>96</v>
      </c>
      <c r="B100" s="2">
        <v>268</v>
      </c>
      <c r="C100" s="4">
        <v>114</v>
      </c>
      <c r="D100" s="5">
        <v>101</v>
      </c>
      <c r="E100" s="6">
        <v>33</v>
      </c>
      <c r="F100" s="7">
        <v>20</v>
      </c>
      <c r="G100" s="1">
        <v>0.40851063829787232</v>
      </c>
      <c r="H100" s="1">
        <f t="shared" si="32"/>
        <v>0.53023255813953485</v>
      </c>
      <c r="I100" s="1">
        <f t="shared" si="33"/>
        <v>0.62264150943396224</v>
      </c>
      <c r="J100" s="1">
        <f t="shared" si="34"/>
        <v>0.85074626865671643</v>
      </c>
      <c r="K100" s="1">
        <f t="shared" si="35"/>
        <v>0.2462686567164179</v>
      </c>
      <c r="L100" s="1">
        <f t="shared" si="36"/>
        <v>0.77551020408163263</v>
      </c>
      <c r="M100" s="1">
        <f t="shared" si="37"/>
        <v>0.83471074380165289</v>
      </c>
      <c r="N100" s="1">
        <f t="shared" si="38"/>
        <v>0.54850746268656714</v>
      </c>
      <c r="O100" s="1">
        <f t="shared" si="39"/>
        <v>0.5</v>
      </c>
      <c r="P100" s="1">
        <f t="shared" si="40"/>
        <v>0.80223880597014929</v>
      </c>
      <c r="S100" s="2">
        <v>0.40851063829787232</v>
      </c>
      <c r="T100" s="1">
        <v>0.5</v>
      </c>
      <c r="U100" s="1">
        <v>0.80223880597014929</v>
      </c>
      <c r="V100" s="5">
        <v>0.51600000000000001</v>
      </c>
      <c r="W100" s="4">
        <v>0.66800000000000004</v>
      </c>
      <c r="X100" s="22">
        <f t="shared" ca="1" si="41"/>
        <v>0.58990661788399423</v>
      </c>
      <c r="Y100" s="8">
        <f t="shared" ca="1" si="42"/>
        <v>7.8093382116005805E-2</v>
      </c>
      <c r="Z100" s="10">
        <f ca="1"/>
        <v>-4.4211140504938795E-2</v>
      </c>
      <c r="AA100" s="1">
        <f t="shared" si="30"/>
        <v>1</v>
      </c>
      <c r="AB100" s="1">
        <f t="shared" si="50"/>
        <v>0.40851063829787232</v>
      </c>
      <c r="AC100" s="1">
        <f t="shared" si="50"/>
        <v>0.16688094160253505</v>
      </c>
      <c r="AD100" s="1">
        <f t="shared" si="50"/>
        <v>6.8172639973801546E-2</v>
      </c>
      <c r="AE100" s="1">
        <f t="shared" si="50"/>
        <v>2.7849248670148714E-2</v>
      </c>
      <c r="AF100" s="1">
        <f t="shared" si="50"/>
        <v>1.1376714350358624E-2</v>
      </c>
      <c r="AG100" s="1">
        <f t="shared" si="50"/>
        <v>4.6475088409975648E-3</v>
      </c>
      <c r="AH100" s="1">
        <f t="shared" si="50"/>
        <v>1.8985568031309199E-3</v>
      </c>
      <c r="AI100" s="1">
        <f t="shared" si="50"/>
        <v>7.755806514917799E-4</v>
      </c>
      <c r="AJ100" s="1">
        <f t="shared" si="50"/>
        <v>3.1683294699238665E-4</v>
      </c>
      <c r="AK100" s="1">
        <f t="shared" si="50"/>
        <v>1.2942962940965582E-4</v>
      </c>
      <c r="AL100" s="1">
        <f t="shared" si="43"/>
        <v>0.66800000000000004</v>
      </c>
      <c r="AM100" s="1">
        <f t="shared" si="44"/>
        <v>0.27288510638297875</v>
      </c>
      <c r="AN100" s="1">
        <f t="shared" si="45"/>
        <v>0.11147646899049342</v>
      </c>
      <c r="AO100" s="1">
        <f t="shared" si="46"/>
        <v>4.5539323502499438E-2</v>
      </c>
      <c r="AP100" s="1">
        <f t="shared" si="47"/>
        <v>1.8603298111659342E-2</v>
      </c>
      <c r="AQ100" s="1">
        <f t="shared" si="48"/>
        <v>7.5996451860395609E-3</v>
      </c>
      <c r="BD100" s="1">
        <v>0.42127659574468085</v>
      </c>
      <c r="BE100" s="1">
        <v>0.44791666666666669</v>
      </c>
      <c r="BF100" s="1">
        <v>0.28735632183908044</v>
      </c>
      <c r="BG100" s="1">
        <v>0.52459016393442626</v>
      </c>
    </row>
    <row r="101" spans="1:59" x14ac:dyDescent="0.25">
      <c r="A101" s="2">
        <f t="shared" si="49"/>
        <v>97</v>
      </c>
      <c r="B101" s="2">
        <v>152</v>
      </c>
      <c r="C101" s="4">
        <v>46</v>
      </c>
      <c r="D101" s="5">
        <v>48</v>
      </c>
      <c r="E101" s="6">
        <v>18</v>
      </c>
      <c r="F101" s="7">
        <v>40</v>
      </c>
      <c r="G101" s="1">
        <v>0.4127659574468085</v>
      </c>
      <c r="H101" s="1">
        <f t="shared" si="32"/>
        <v>0.48936170212765956</v>
      </c>
      <c r="I101" s="1">
        <f t="shared" si="33"/>
        <v>0.31034482758620691</v>
      </c>
      <c r="J101" s="1">
        <f t="shared" si="34"/>
        <v>0.53488372093023251</v>
      </c>
      <c r="K101" s="1">
        <f t="shared" si="35"/>
        <v>0.27272727272727271</v>
      </c>
      <c r="L101" s="1">
        <f t="shared" si="36"/>
        <v>0.71875</v>
      </c>
      <c r="M101" s="1">
        <f t="shared" si="37"/>
        <v>0.54545454545454541</v>
      </c>
      <c r="N101" s="1">
        <f t="shared" si="38"/>
        <v>0.42105263157894735</v>
      </c>
      <c r="O101" s="1">
        <f t="shared" si="39"/>
        <v>0.56578947368421051</v>
      </c>
      <c r="P101" s="1">
        <f t="shared" si="40"/>
        <v>0.61842105263157898</v>
      </c>
      <c r="S101" s="2">
        <v>0.4127659574468085</v>
      </c>
      <c r="T101" s="1">
        <v>0.56578947368421051</v>
      </c>
      <c r="U101" s="1">
        <v>0.61842105263157898</v>
      </c>
      <c r="V101" s="5">
        <v>0.51639344262295084</v>
      </c>
      <c r="W101" s="4">
        <v>0.63934426229508201</v>
      </c>
      <c r="X101" s="22">
        <f t="shared" ca="1" si="41"/>
        <v>0.588273275646363</v>
      </c>
      <c r="Y101" s="8">
        <f t="shared" ca="1" si="42"/>
        <v>5.1070986648719008E-2</v>
      </c>
      <c r="Z101" s="10">
        <f ca="1"/>
        <v>-4.3474740295340375E-2</v>
      </c>
      <c r="AA101" s="1">
        <f t="shared" si="30"/>
        <v>1</v>
      </c>
      <c r="AB101" s="1">
        <f t="shared" si="50"/>
        <v>0.4127659574468085</v>
      </c>
      <c r="AC101" s="1">
        <f t="shared" si="50"/>
        <v>0.17037573562698052</v>
      </c>
      <c r="AD101" s="1">
        <f t="shared" si="50"/>
        <v>7.0325303641774931E-2</v>
      </c>
      <c r="AE101" s="1">
        <f t="shared" si="50"/>
        <v>2.902789129043476E-2</v>
      </c>
      <c r="AF101" s="1">
        <f t="shared" si="50"/>
        <v>1.1981725341158177E-2</v>
      </c>
      <c r="AG101" s="1">
        <f t="shared" si="50"/>
        <v>4.9456483323078431E-3</v>
      </c>
      <c r="AH101" s="1">
        <f t="shared" si="50"/>
        <v>2.0413952690802582E-3</v>
      </c>
      <c r="AI101" s="1">
        <f t="shared" si="50"/>
        <v>8.4261847276929816E-4</v>
      </c>
      <c r="AJ101" s="1">
        <f t="shared" si="50"/>
        <v>3.4780422067498686E-4</v>
      </c>
      <c r="AK101" s="1">
        <f t="shared" si="50"/>
        <v>1.4356174215095202E-4</v>
      </c>
      <c r="AL101" s="1">
        <f t="shared" si="43"/>
        <v>0.63934426229508201</v>
      </c>
      <c r="AM101" s="1">
        <f t="shared" si="44"/>
        <v>0.26389954656435299</v>
      </c>
      <c r="AN101" s="1">
        <f t="shared" si="45"/>
        <v>0.10892874900741378</v>
      </c>
      <c r="AO101" s="1">
        <f t="shared" si="46"/>
        <v>4.496207937752824E-2</v>
      </c>
      <c r="AP101" s="1">
        <f t="shared" si="47"/>
        <v>1.8558815743064849E-2</v>
      </c>
      <c r="AQ101" s="1">
        <f t="shared" si="48"/>
        <v>7.6604473492650647E-3</v>
      </c>
      <c r="BD101" s="1">
        <v>0.42553191489361702</v>
      </c>
      <c r="BE101" s="1">
        <v>0.44800000000000001</v>
      </c>
      <c r="BF101" s="1">
        <v>0.39094650205761317</v>
      </c>
      <c r="BG101" s="1">
        <v>0.33967391304347827</v>
      </c>
    </row>
    <row r="102" spans="1:59" x14ac:dyDescent="0.25">
      <c r="A102" s="2">
        <f t="shared" si="49"/>
        <v>98</v>
      </c>
      <c r="B102" s="2">
        <v>69</v>
      </c>
      <c r="C102" s="4">
        <v>13</v>
      </c>
      <c r="D102" s="5">
        <v>20</v>
      </c>
      <c r="E102" s="6">
        <v>10</v>
      </c>
      <c r="F102" s="7">
        <v>26</v>
      </c>
      <c r="G102" s="1">
        <v>0.41702127659574467</v>
      </c>
      <c r="H102" s="1">
        <f t="shared" si="32"/>
        <v>0.39393939393939392</v>
      </c>
      <c r="I102" s="1">
        <f t="shared" si="33"/>
        <v>0.27777777777777779</v>
      </c>
      <c r="J102" s="1">
        <f t="shared" si="34"/>
        <v>0.33333333333333331</v>
      </c>
      <c r="K102" s="1">
        <f t="shared" si="35"/>
        <v>0.33333333333333331</v>
      </c>
      <c r="L102" s="1">
        <f t="shared" si="36"/>
        <v>0.56521739130434778</v>
      </c>
      <c r="M102" s="1">
        <f t="shared" si="37"/>
        <v>0.43478260869565216</v>
      </c>
      <c r="N102" s="1">
        <f t="shared" si="38"/>
        <v>0.33333333333333331</v>
      </c>
      <c r="O102" s="1">
        <f t="shared" si="39"/>
        <v>0.56521739130434778</v>
      </c>
      <c r="P102" s="1">
        <f t="shared" si="40"/>
        <v>0.47826086956521741</v>
      </c>
      <c r="S102" s="2">
        <v>0.41702127659574467</v>
      </c>
      <c r="T102" s="1">
        <v>0.56521739130434778</v>
      </c>
      <c r="U102" s="1">
        <v>0.47826086956521741</v>
      </c>
      <c r="V102" s="5">
        <v>0.51700680272108845</v>
      </c>
      <c r="W102" s="4">
        <v>0.78231292517006801</v>
      </c>
      <c r="X102" s="22">
        <f t="shared" ca="1" si="41"/>
        <v>0.5866200934542587</v>
      </c>
      <c r="Y102" s="8">
        <f t="shared" ca="1" si="42"/>
        <v>0.19569283171580931</v>
      </c>
      <c r="Z102" s="10">
        <f ca="1"/>
        <v>-4.2275004016015416E-2</v>
      </c>
      <c r="AA102" s="1">
        <f t="shared" si="30"/>
        <v>1</v>
      </c>
      <c r="AB102" s="1">
        <f t="shared" si="50"/>
        <v>0.41702127659574467</v>
      </c>
      <c r="AC102" s="1">
        <f t="shared" si="50"/>
        <v>0.17390674513354459</v>
      </c>
      <c r="AD102" s="1">
        <f t="shared" si="50"/>
        <v>7.2522812864201577E-2</v>
      </c>
      <c r="AE102" s="1">
        <f t="shared" si="50"/>
        <v>3.0243556002943636E-2</v>
      </c>
      <c r="AF102" s="1">
        <f t="shared" si="50"/>
        <v>1.2612206333142452E-2</v>
      </c>
      <c r="AG102" s="1">
        <f t="shared" si="50"/>
        <v>5.2595583857360014E-3</v>
      </c>
      <c r="AH102" s="1">
        <f t="shared" si="50"/>
        <v>2.1933477523494818E-3</v>
      </c>
      <c r="AI102" s="1">
        <f t="shared" si="50"/>
        <v>9.146726797031881E-4</v>
      </c>
      <c r="AJ102" s="1">
        <f t="shared" si="50"/>
        <v>3.8143796855707416E-4</v>
      </c>
      <c r="AK102" s="1">
        <f t="shared" si="50"/>
        <v>1.5906774858975861E-4</v>
      </c>
      <c r="AL102" s="1">
        <f t="shared" si="43"/>
        <v>0.78231292517006801</v>
      </c>
      <c r="AM102" s="1">
        <f t="shared" si="44"/>
        <v>0.32624113475177302</v>
      </c>
      <c r="AN102" s="1">
        <f t="shared" si="45"/>
        <v>0.13604949449222875</v>
      </c>
      <c r="AO102" s="1">
        <f t="shared" si="46"/>
        <v>5.6735533873354976E-2</v>
      </c>
      <c r="AP102" s="1">
        <f t="shared" si="47"/>
        <v>2.3659924764207606E-2</v>
      </c>
      <c r="AQ102" s="1">
        <f t="shared" si="48"/>
        <v>9.8666920293291292E-3</v>
      </c>
      <c r="BD102" s="1">
        <v>0.4297872340425532</v>
      </c>
      <c r="BE102" s="1">
        <v>0.44827586206896552</v>
      </c>
      <c r="BF102" s="1">
        <v>0.43010752688172044</v>
      </c>
      <c r="BG102" s="1">
        <v>0.68581081081081086</v>
      </c>
    </row>
    <row r="103" spans="1:59" x14ac:dyDescent="0.25">
      <c r="A103" s="2">
        <f t="shared" si="49"/>
        <v>99</v>
      </c>
      <c r="B103" s="2">
        <v>325</v>
      </c>
      <c r="C103" s="4">
        <v>110</v>
      </c>
      <c r="D103" s="5">
        <v>96</v>
      </c>
      <c r="E103" s="6">
        <v>53</v>
      </c>
      <c r="F103" s="7">
        <v>66</v>
      </c>
      <c r="G103" s="1">
        <v>0.42127659574468085</v>
      </c>
      <c r="H103" s="1">
        <f t="shared" si="32"/>
        <v>0.53398058252427183</v>
      </c>
      <c r="I103" s="1">
        <f t="shared" si="33"/>
        <v>0.44537815126050423</v>
      </c>
      <c r="J103" s="1">
        <f t="shared" si="34"/>
        <v>0.625</v>
      </c>
      <c r="K103" s="1">
        <f t="shared" si="35"/>
        <v>0.35570469798657717</v>
      </c>
      <c r="L103" s="1">
        <f t="shared" si="36"/>
        <v>0.67484662576687116</v>
      </c>
      <c r="M103" s="1">
        <f t="shared" si="37"/>
        <v>0.59259259259259256</v>
      </c>
      <c r="N103" s="1">
        <f t="shared" si="38"/>
        <v>0.50153846153846149</v>
      </c>
      <c r="O103" s="1">
        <f t="shared" si="39"/>
        <v>0.54153846153846152</v>
      </c>
      <c r="P103" s="1">
        <f t="shared" si="40"/>
        <v>0.63384615384615384</v>
      </c>
      <c r="S103" s="2">
        <v>0.42127659574468085</v>
      </c>
      <c r="T103" s="1">
        <v>0.54153846153846152</v>
      </c>
      <c r="U103" s="1">
        <v>0.63384615384615384</v>
      </c>
      <c r="V103" s="5">
        <v>0.51746031746031751</v>
      </c>
      <c r="W103" s="4">
        <v>0.68253968253968256</v>
      </c>
      <c r="X103" s="22">
        <f t="shared" ca="1" si="41"/>
        <v>0.58494757587605684</v>
      </c>
      <c r="Y103" s="8">
        <f t="shared" ca="1" si="42"/>
        <v>9.7592106663625722E-2</v>
      </c>
      <c r="Z103" s="10">
        <f ca="1"/>
        <v>-3.9549003124692894E-2</v>
      </c>
      <c r="AA103" s="1">
        <f t="shared" si="30"/>
        <v>1</v>
      </c>
      <c r="AB103" s="1">
        <f t="shared" si="50"/>
        <v>0.42127659574468085</v>
      </c>
      <c r="AC103" s="1">
        <f t="shared" si="50"/>
        <v>0.17747397012222724</v>
      </c>
      <c r="AD103" s="1">
        <f t="shared" si="50"/>
        <v>7.4765629966385097E-2</v>
      </c>
      <c r="AE103" s="1">
        <f t="shared" si="50"/>
        <v>3.1497010070945207E-2</v>
      </c>
      <c r="AF103" s="1">
        <f t="shared" si="50"/>
        <v>1.3268953178823725E-2</v>
      </c>
      <c r="AG103" s="1">
        <f t="shared" si="50"/>
        <v>5.5898994242704197E-3</v>
      </c>
      <c r="AH103" s="1">
        <f t="shared" si="50"/>
        <v>2.3548938000117941E-3</v>
      </c>
      <c r="AI103" s="1">
        <f t="shared" si="50"/>
        <v>9.9206164340922371E-4</v>
      </c>
      <c r="AJ103" s="1">
        <f t="shared" si="50"/>
        <v>4.1793235190431128E-4</v>
      </c>
      <c r="AK103" s="1">
        <f t="shared" si="50"/>
        <v>1.7606511846181622E-4</v>
      </c>
      <c r="AL103" s="1">
        <f t="shared" si="43"/>
        <v>0.68253968253968256</v>
      </c>
      <c r="AM103" s="1">
        <f t="shared" si="44"/>
        <v>0.28753799392097262</v>
      </c>
      <c r="AN103" s="1">
        <f t="shared" si="45"/>
        <v>0.12113302722628208</v>
      </c>
      <c r="AO103" s="1">
        <f t="shared" si="46"/>
        <v>5.1030509342135863E-2</v>
      </c>
      <c r="AP103" s="1">
        <f t="shared" si="47"/>
        <v>2.1497959254772128E-2</v>
      </c>
      <c r="AQ103" s="1">
        <f t="shared" si="48"/>
        <v>9.056587090308257E-3</v>
      </c>
      <c r="BD103" s="1">
        <v>0.43404255319148938</v>
      </c>
      <c r="BE103" s="1">
        <v>0.44940476190476192</v>
      </c>
      <c r="BF103" s="1">
        <v>0.38311688311688313</v>
      </c>
      <c r="BG103" s="1">
        <v>0.42105263157894735</v>
      </c>
    </row>
    <row r="104" spans="1:59" x14ac:dyDescent="0.25">
      <c r="A104" s="2">
        <f t="shared" si="49"/>
        <v>100</v>
      </c>
      <c r="B104" s="2">
        <v>176</v>
      </c>
      <c r="C104" s="4">
        <v>55</v>
      </c>
      <c r="D104" s="5">
        <v>57</v>
      </c>
      <c r="E104" s="6">
        <v>27</v>
      </c>
      <c r="F104" s="7">
        <v>37</v>
      </c>
      <c r="G104" s="1">
        <v>0.42553191489361702</v>
      </c>
      <c r="H104" s="1">
        <f t="shared" si="32"/>
        <v>0.49107142857142855</v>
      </c>
      <c r="I104" s="1">
        <f t="shared" si="33"/>
        <v>0.421875</v>
      </c>
      <c r="J104" s="1">
        <f t="shared" si="34"/>
        <v>0.59782608695652173</v>
      </c>
      <c r="K104" s="1">
        <f t="shared" si="35"/>
        <v>0.32142857142857145</v>
      </c>
      <c r="L104" s="1">
        <f t="shared" si="36"/>
        <v>0.67073170731707321</v>
      </c>
      <c r="M104" s="1">
        <f t="shared" si="37"/>
        <v>0.6063829787234043</v>
      </c>
      <c r="N104" s="1">
        <f t="shared" si="38"/>
        <v>0.46590909090909088</v>
      </c>
      <c r="O104" s="1">
        <f t="shared" si="39"/>
        <v>0.52272727272727271</v>
      </c>
      <c r="P104" s="1">
        <f t="shared" si="40"/>
        <v>0.63636363636363635</v>
      </c>
      <c r="S104" s="2">
        <v>0.42553191489361702</v>
      </c>
      <c r="T104" s="1">
        <v>0.52272727272727271</v>
      </c>
      <c r="U104" s="1">
        <v>0.63636363636363635</v>
      </c>
      <c r="V104" s="5">
        <v>0.51749539594843463</v>
      </c>
      <c r="W104" s="4">
        <v>0.7458563535911602</v>
      </c>
      <c r="X104" s="22">
        <f t="shared" ca="1" si="41"/>
        <v>0.583256245925446</v>
      </c>
      <c r="Y104" s="8">
        <f t="shared" ca="1" si="42"/>
        <v>0.1626001076657142</v>
      </c>
      <c r="Z104" s="10">
        <f ca="1"/>
        <v>-3.6458983525069266E-2</v>
      </c>
      <c r="AA104" s="1">
        <f t="shared" si="30"/>
        <v>1</v>
      </c>
      <c r="AB104" s="1">
        <f t="shared" si="50"/>
        <v>0.42553191489361702</v>
      </c>
      <c r="AC104" s="1">
        <f t="shared" si="50"/>
        <v>0.18107741059302851</v>
      </c>
      <c r="AD104" s="1">
        <f t="shared" si="50"/>
        <v>7.7054217273629155E-2</v>
      </c>
      <c r="AE104" s="1">
        <f t="shared" si="50"/>
        <v>3.2789028627076236E-2</v>
      </c>
      <c r="AF104" s="1">
        <f t="shared" si="50"/>
        <v>1.3952778139181377E-2</v>
      </c>
      <c r="AG104" s="1">
        <f t="shared" si="50"/>
        <v>5.9373523996516494E-3</v>
      </c>
      <c r="AH104" s="1">
        <f t="shared" si="50"/>
        <v>2.5265329360219784E-3</v>
      </c>
      <c r="AI104" s="1">
        <f t="shared" si="50"/>
        <v>1.0751203983072248E-3</v>
      </c>
      <c r="AJ104" s="1">
        <f t="shared" si="50"/>
        <v>4.5749804183286164E-4</v>
      </c>
      <c r="AK104" s="1">
        <f t="shared" si="50"/>
        <v>1.9468001780121769E-4</v>
      </c>
      <c r="AL104" s="1">
        <f t="shared" si="43"/>
        <v>0.7458563535911602</v>
      </c>
      <c r="AM104" s="1">
        <f t="shared" si="44"/>
        <v>0.3173856823792171</v>
      </c>
      <c r="AN104" s="1">
        <f t="shared" si="45"/>
        <v>0.13505773718264558</v>
      </c>
      <c r="AO104" s="1">
        <f t="shared" si="46"/>
        <v>5.7471377524530035E-2</v>
      </c>
      <c r="AP104" s="1">
        <f t="shared" si="47"/>
        <v>2.4455905329587246E-2</v>
      </c>
      <c r="AQ104" s="1">
        <f t="shared" si="48"/>
        <v>1.0406768225356276E-2</v>
      </c>
      <c r="BD104" s="1">
        <v>0.43829787234042555</v>
      </c>
      <c r="BE104" s="1">
        <v>0.44966442953020136</v>
      </c>
      <c r="BF104" s="1">
        <v>0.391812865497076</v>
      </c>
      <c r="BG104" s="1">
        <v>0.6353944562899787</v>
      </c>
    </row>
    <row r="105" spans="1:59" x14ac:dyDescent="0.25">
      <c r="A105" s="2">
        <f t="shared" si="49"/>
        <v>101</v>
      </c>
      <c r="B105" s="2">
        <v>106</v>
      </c>
      <c r="C105" s="4">
        <v>19</v>
      </c>
      <c r="D105" s="5">
        <v>26</v>
      </c>
      <c r="E105" s="6">
        <v>22</v>
      </c>
      <c r="F105" s="7">
        <v>39</v>
      </c>
      <c r="G105" s="1">
        <v>0.4297872340425532</v>
      </c>
      <c r="H105" s="1">
        <f t="shared" si="32"/>
        <v>0.42222222222222222</v>
      </c>
      <c r="I105" s="1">
        <f t="shared" si="33"/>
        <v>0.36065573770491804</v>
      </c>
      <c r="J105" s="1">
        <f t="shared" si="34"/>
        <v>0.32758620689655171</v>
      </c>
      <c r="K105" s="1">
        <f t="shared" si="35"/>
        <v>0.45833333333333331</v>
      </c>
      <c r="L105" s="1">
        <f t="shared" si="36"/>
        <v>0.46341463414634149</v>
      </c>
      <c r="M105" s="1">
        <f t="shared" si="37"/>
        <v>0.4</v>
      </c>
      <c r="N105" s="1">
        <f t="shared" si="38"/>
        <v>0.3867924528301887</v>
      </c>
      <c r="O105" s="1">
        <f t="shared" si="39"/>
        <v>0.54716981132075471</v>
      </c>
      <c r="P105" s="1">
        <f t="shared" si="40"/>
        <v>0.42452830188679247</v>
      </c>
      <c r="S105" s="2">
        <v>0.4297872340425532</v>
      </c>
      <c r="T105" s="1">
        <v>0.54716981132075471</v>
      </c>
      <c r="U105" s="1">
        <v>0.42452830188679247</v>
      </c>
      <c r="V105" s="5">
        <v>0.51788491446345253</v>
      </c>
      <c r="W105" s="4">
        <v>0.32503888024883359</v>
      </c>
      <c r="X105" s="22">
        <f t="shared" ca="1" si="41"/>
        <v>0.58154664437763504</v>
      </c>
      <c r="Y105" s="8">
        <f t="shared" ca="1" si="42"/>
        <v>-0.25650776412880144</v>
      </c>
      <c r="Z105" s="10">
        <f ca="1"/>
        <v>-3.5732874475617349E-2</v>
      </c>
      <c r="AA105" s="1">
        <f t="shared" si="30"/>
        <v>1</v>
      </c>
      <c r="AB105" s="1">
        <f t="shared" si="50"/>
        <v>0.4297872340425532</v>
      </c>
      <c r="AC105" s="1">
        <f t="shared" si="50"/>
        <v>0.18471706654594841</v>
      </c>
      <c r="AD105" s="1">
        <f t="shared" si="50"/>
        <v>7.9389037111237404E-2</v>
      </c>
      <c r="AE105" s="1">
        <f t="shared" si="50"/>
        <v>3.4120394673340333E-2</v>
      </c>
      <c r="AF105" s="1">
        <f t="shared" si="50"/>
        <v>1.4664510051095207E-2</v>
      </c>
      <c r="AG105" s="1">
        <f t="shared" si="50"/>
        <v>6.3026192134494298E-3</v>
      </c>
      <c r="AH105" s="1">
        <f t="shared" si="50"/>
        <v>2.7087852789718829E-3</v>
      </c>
      <c r="AI105" s="1">
        <f t="shared" si="50"/>
        <v>1.1642013326645113E-3</v>
      </c>
      <c r="AJ105" s="1">
        <f t="shared" si="50"/>
        <v>5.0035887063453464E-4</v>
      </c>
      <c r="AK105" s="1">
        <f t="shared" si="50"/>
        <v>2.1504785503867235E-4</v>
      </c>
      <c r="AL105" s="1">
        <f t="shared" si="43"/>
        <v>0.32503888024883359</v>
      </c>
      <c r="AM105" s="1">
        <f t="shared" si="44"/>
        <v>0.13969756129843486</v>
      </c>
      <c r="AN105" s="1">
        <f t="shared" si="45"/>
        <v>6.0040228472944351E-2</v>
      </c>
      <c r="AO105" s="1">
        <f t="shared" si="46"/>
        <v>2.5804523726669699E-2</v>
      </c>
      <c r="AP105" s="1">
        <f t="shared" si="47"/>
        <v>1.1090454878270808E-2</v>
      </c>
      <c r="AQ105" s="1">
        <f t="shared" si="48"/>
        <v>4.7665359264057513E-3</v>
      </c>
      <c r="BD105" s="1">
        <v>0.44255319148936167</v>
      </c>
      <c r="BE105" s="1">
        <v>0.44987146529562982</v>
      </c>
      <c r="BF105" s="1">
        <v>0.42857142857142855</v>
      </c>
      <c r="BG105" s="1">
        <v>0.73534971644612479</v>
      </c>
    </row>
    <row r="106" spans="1:59" x14ac:dyDescent="0.25">
      <c r="A106" s="2">
        <f t="shared" si="49"/>
        <v>102</v>
      </c>
      <c r="B106" s="2">
        <v>90</v>
      </c>
      <c r="C106" s="4">
        <v>28</v>
      </c>
      <c r="D106" s="5">
        <v>31</v>
      </c>
      <c r="E106" s="6">
        <v>15</v>
      </c>
      <c r="F106" s="7">
        <v>16</v>
      </c>
      <c r="G106" s="1">
        <v>0.43404255319148938</v>
      </c>
      <c r="H106" s="1">
        <f t="shared" si="32"/>
        <v>0.47457627118644069</v>
      </c>
      <c r="I106" s="1">
        <f t="shared" si="33"/>
        <v>0.4838709677419355</v>
      </c>
      <c r="J106" s="1">
        <f t="shared" si="34"/>
        <v>0.63636363636363635</v>
      </c>
      <c r="K106" s="1">
        <f t="shared" si="35"/>
        <v>0.32608695652173914</v>
      </c>
      <c r="L106" s="1">
        <f t="shared" si="36"/>
        <v>0.65116279069767447</v>
      </c>
      <c r="M106" s="1">
        <f t="shared" si="37"/>
        <v>0.65957446808510634</v>
      </c>
      <c r="N106" s="1">
        <f t="shared" si="38"/>
        <v>0.4777777777777778</v>
      </c>
      <c r="O106" s="1">
        <f t="shared" si="39"/>
        <v>0.48888888888888887</v>
      </c>
      <c r="P106" s="1">
        <f t="shared" si="40"/>
        <v>0.65555555555555556</v>
      </c>
      <c r="S106" s="2">
        <v>0.43404255319148938</v>
      </c>
      <c r="T106" s="1">
        <v>0.48888888888888887</v>
      </c>
      <c r="U106" s="1">
        <v>0.65555555555555556</v>
      </c>
      <c r="V106" s="5">
        <v>0.51824817518248179</v>
      </c>
      <c r="W106" s="4">
        <v>0.71532846715328469</v>
      </c>
      <c r="X106" s="22">
        <f t="shared" ca="1" si="41"/>
        <v>0.57981932908556544</v>
      </c>
      <c r="Y106" s="8">
        <f t="shared" ca="1" si="42"/>
        <v>0.13550913806771925</v>
      </c>
      <c r="Z106" s="10">
        <f ca="1"/>
        <v>-3.344861641174901E-2</v>
      </c>
      <c r="AA106" s="1">
        <f t="shared" si="30"/>
        <v>1</v>
      </c>
      <c r="AB106" s="1">
        <f t="shared" si="50"/>
        <v>0.43404255319148938</v>
      </c>
      <c r="AC106" s="1">
        <f t="shared" si="50"/>
        <v>0.18839293798098689</v>
      </c>
      <c r="AD106" s="1">
        <f t="shared" si="50"/>
        <v>8.1770551804513453E-2</v>
      </c>
      <c r="AE106" s="1">
        <f t="shared" si="50"/>
        <v>3.5491899081107968E-2</v>
      </c>
      <c r="AF106" s="1">
        <f t="shared" si="50"/>
        <v>1.5404994494778779E-2</v>
      </c>
      <c r="AG106" s="1">
        <f t="shared" si="50"/>
        <v>6.6864231424146187E-3</v>
      </c>
      <c r="AH106" s="1">
        <f t="shared" si="50"/>
        <v>2.9021921724523025E-3</v>
      </c>
      <c r="AI106" s="1">
        <f t="shared" si="50"/>
        <v>1.2596749003835526E-3</v>
      </c>
      <c r="AJ106" s="1">
        <f t="shared" si="50"/>
        <v>5.4675250995371225E-4</v>
      </c>
      <c r="AK106" s="1">
        <f t="shared" si="50"/>
        <v>2.3731385538416444E-4</v>
      </c>
      <c r="AL106" s="1">
        <f t="shared" si="43"/>
        <v>0.71532846715328469</v>
      </c>
      <c r="AM106" s="1">
        <f t="shared" si="44"/>
        <v>0.31048299425376613</v>
      </c>
      <c r="AN106" s="1">
        <f t="shared" si="45"/>
        <v>0.13476283154844318</v>
      </c>
      <c r="AO106" s="1">
        <f t="shared" si="46"/>
        <v>5.8492803480600868E-2</v>
      </c>
      <c r="AP106" s="1">
        <f t="shared" si="47"/>
        <v>2.5388365766048037E-2</v>
      </c>
      <c r="AQ106" s="1">
        <f t="shared" si="48"/>
        <v>1.1019631098454894E-2</v>
      </c>
      <c r="BD106" s="1">
        <v>0.44680851063829785</v>
      </c>
      <c r="BE106" s="1">
        <v>0.45045045045045046</v>
      </c>
      <c r="BF106" s="1">
        <v>0.375</v>
      </c>
      <c r="BG106" s="1">
        <v>0.31623931623931623</v>
      </c>
    </row>
    <row r="107" spans="1:59" x14ac:dyDescent="0.25">
      <c r="A107" s="2">
        <f t="shared" si="49"/>
        <v>103</v>
      </c>
      <c r="B107" s="2">
        <v>252</v>
      </c>
      <c r="C107" s="4">
        <v>72</v>
      </c>
      <c r="D107" s="5">
        <v>114</v>
      </c>
      <c r="E107" s="6">
        <v>30</v>
      </c>
      <c r="F107" s="7">
        <v>36</v>
      </c>
      <c r="G107" s="1">
        <v>0.43829787234042555</v>
      </c>
      <c r="H107" s="1">
        <f t="shared" si="32"/>
        <v>0.38709677419354838</v>
      </c>
      <c r="I107" s="1">
        <f t="shared" si="33"/>
        <v>0.45454545454545453</v>
      </c>
      <c r="J107" s="1">
        <f t="shared" si="34"/>
        <v>0.66666666666666663</v>
      </c>
      <c r="K107" s="1">
        <f t="shared" si="35"/>
        <v>0.20833333333333334</v>
      </c>
      <c r="L107" s="1">
        <f t="shared" si="36"/>
        <v>0.70588235294117652</v>
      </c>
      <c r="M107" s="1">
        <f t="shared" si="37"/>
        <v>0.76</v>
      </c>
      <c r="N107" s="1">
        <f t="shared" si="38"/>
        <v>0.40476190476190477</v>
      </c>
      <c r="O107" s="1">
        <f t="shared" si="39"/>
        <v>0.42857142857142855</v>
      </c>
      <c r="P107" s="1">
        <f t="shared" si="40"/>
        <v>0.73809523809523814</v>
      </c>
      <c r="S107" s="2">
        <v>0.43829787234042555</v>
      </c>
      <c r="T107" s="1">
        <v>0.42857142857142855</v>
      </c>
      <c r="U107" s="1">
        <v>0.73809523809523814</v>
      </c>
      <c r="V107" s="5">
        <v>0.51923076923076927</v>
      </c>
      <c r="W107" s="4">
        <v>0.63461538461538458</v>
      </c>
      <c r="X107" s="22">
        <f t="shared" ca="1" si="41"/>
        <v>0.57807487429611937</v>
      </c>
      <c r="Y107" s="8">
        <f t="shared" ca="1" si="42"/>
        <v>5.6540510319265214E-2</v>
      </c>
      <c r="Z107" s="10">
        <f ca="1"/>
        <v>-3.2777350179176823E-2</v>
      </c>
      <c r="AA107" s="1">
        <f t="shared" ref="AA107:AA170" si="51">POWER($S107,AA$3)</f>
        <v>1</v>
      </c>
      <c r="AB107" s="1">
        <f t="shared" si="50"/>
        <v>0.43829787234042555</v>
      </c>
      <c r="AC107" s="1">
        <f t="shared" si="50"/>
        <v>0.19210502489814399</v>
      </c>
      <c r="AD107" s="1">
        <f t="shared" si="50"/>
        <v>8.4199223678760982E-2</v>
      </c>
      <c r="AE107" s="1">
        <f t="shared" si="50"/>
        <v>3.6904340591116525E-2</v>
      </c>
      <c r="AF107" s="1">
        <f t="shared" si="50"/>
        <v>1.6175093961212774E-2</v>
      </c>
      <c r="AG107" s="1">
        <f t="shared" si="50"/>
        <v>7.089509268106026E-3</v>
      </c>
      <c r="AH107" s="1">
        <f t="shared" si="50"/>
        <v>3.1073168281485985E-3</v>
      </c>
      <c r="AI107" s="1">
        <f t="shared" si="50"/>
        <v>1.3619303544651308E-3</v>
      </c>
      <c r="AJ107" s="1">
        <f t="shared" si="50"/>
        <v>5.9693117663790838E-4</v>
      </c>
      <c r="AK107" s="1">
        <f t="shared" si="50"/>
        <v>2.6163366465406203E-4</v>
      </c>
      <c r="AL107" s="1">
        <f t="shared" si="43"/>
        <v>0.63461538461538458</v>
      </c>
      <c r="AM107" s="1">
        <f t="shared" si="44"/>
        <v>0.27815057283142391</v>
      </c>
      <c r="AN107" s="1">
        <f t="shared" si="45"/>
        <v>0.12191280426228368</v>
      </c>
      <c r="AO107" s="1">
        <f t="shared" si="46"/>
        <v>5.3434122719213696E-2</v>
      </c>
      <c r="AP107" s="1">
        <f t="shared" si="47"/>
        <v>2.3420062298208564E-2</v>
      </c>
      <c r="AQ107" s="1">
        <f t="shared" si="48"/>
        <v>1.0264963475385028E-2</v>
      </c>
      <c r="BD107" s="1">
        <v>0.45106382978723403</v>
      </c>
      <c r="BE107" s="1">
        <v>0.45161290322580644</v>
      </c>
      <c r="BF107" s="1">
        <v>0.36411609498680741</v>
      </c>
      <c r="BG107" s="1">
        <v>0.24652087475149106</v>
      </c>
    </row>
    <row r="108" spans="1:59" x14ac:dyDescent="0.25">
      <c r="A108" s="2">
        <f t="shared" si="49"/>
        <v>104</v>
      </c>
      <c r="B108" s="2">
        <v>143</v>
      </c>
      <c r="C108" s="4">
        <v>30</v>
      </c>
      <c r="D108" s="5">
        <v>62</v>
      </c>
      <c r="E108" s="6">
        <v>17</v>
      </c>
      <c r="F108" s="7">
        <v>34</v>
      </c>
      <c r="G108" s="1">
        <v>0.44255319148936167</v>
      </c>
      <c r="H108" s="1">
        <f t="shared" si="32"/>
        <v>0.32608695652173914</v>
      </c>
      <c r="I108" s="1">
        <f t="shared" si="33"/>
        <v>0.33333333333333331</v>
      </c>
      <c r="J108" s="1">
        <f t="shared" si="34"/>
        <v>0.46875</v>
      </c>
      <c r="K108" s="1">
        <f t="shared" si="35"/>
        <v>0.21518987341772153</v>
      </c>
      <c r="L108" s="1">
        <f t="shared" si="36"/>
        <v>0.63829787234042556</v>
      </c>
      <c r="M108" s="1">
        <f t="shared" si="37"/>
        <v>0.64583333333333337</v>
      </c>
      <c r="N108" s="1">
        <f t="shared" si="38"/>
        <v>0.32867132867132864</v>
      </c>
      <c r="O108" s="1">
        <f t="shared" si="39"/>
        <v>0.44755244755244755</v>
      </c>
      <c r="P108" s="1">
        <f t="shared" si="40"/>
        <v>0.64335664335664333</v>
      </c>
      <c r="S108" s="2">
        <v>0.44255319148936167</v>
      </c>
      <c r="T108" s="1">
        <v>0.44755244755244755</v>
      </c>
      <c r="U108" s="1">
        <v>0.64335664335664333</v>
      </c>
      <c r="V108" s="5">
        <v>0.52014652014652019</v>
      </c>
      <c r="W108" s="4">
        <v>0.35897435897435898</v>
      </c>
      <c r="X108" s="22">
        <f t="shared" ca="1" si="41"/>
        <v>0.57631386996633116</v>
      </c>
      <c r="Y108" s="8">
        <f t="shared" ca="1" si="42"/>
        <v>-0.21733951099197218</v>
      </c>
      <c r="Z108" s="10">
        <f ca="1"/>
        <v>-3.2738989776779748E-2</v>
      </c>
      <c r="AA108" s="1">
        <f t="shared" si="51"/>
        <v>1</v>
      </c>
      <c r="AB108" s="1">
        <f t="shared" si="50"/>
        <v>0.44255319148936167</v>
      </c>
      <c r="AC108" s="1">
        <f t="shared" si="50"/>
        <v>0.19585332729741961</v>
      </c>
      <c r="AD108" s="1">
        <f t="shared" si="50"/>
        <v>8.6675515059283573E-2</v>
      </c>
      <c r="AE108" s="1">
        <f t="shared" si="50"/>
        <v>3.8358525813470171E-2</v>
      </c>
      <c r="AF108" s="1">
        <f t="shared" si="50"/>
        <v>1.6975688019578286E-2</v>
      </c>
      <c r="AG108" s="1">
        <f t="shared" si="50"/>
        <v>7.5126449107920925E-3</v>
      </c>
      <c r="AH108" s="1">
        <f t="shared" si="50"/>
        <v>3.3247449817973515E-3</v>
      </c>
      <c r="AI108" s="1">
        <f t="shared" si="50"/>
        <v>1.4713765025826575E-3</v>
      </c>
      <c r="AJ108" s="1">
        <f t="shared" si="50"/>
        <v>6.5116236710041013E-4</v>
      </c>
      <c r="AK108" s="1">
        <f t="shared" si="50"/>
        <v>2.8817398373805377E-4</v>
      </c>
      <c r="AL108" s="1">
        <f t="shared" si="43"/>
        <v>0.35897435897435898</v>
      </c>
      <c r="AM108" s="1">
        <f t="shared" si="44"/>
        <v>0.15886524822695033</v>
      </c>
      <c r="AN108" s="1">
        <f t="shared" si="45"/>
        <v>7.0306322619586525E-2</v>
      </c>
      <c r="AO108" s="1">
        <f t="shared" si="46"/>
        <v>3.1114287457178719E-2</v>
      </c>
      <c r="AP108" s="1">
        <f t="shared" si="47"/>
        <v>1.3769727215091856E-2</v>
      </c>
      <c r="AQ108" s="1">
        <f t="shared" si="48"/>
        <v>6.0938367249768208E-3</v>
      </c>
      <c r="BD108" s="1">
        <v>0.4553191489361702</v>
      </c>
      <c r="BE108" s="1">
        <v>0.45188284518828453</v>
      </c>
      <c r="BF108" s="1">
        <v>0.40090090090090091</v>
      </c>
      <c r="BG108" s="1">
        <v>0.51843817787418656</v>
      </c>
    </row>
    <row r="109" spans="1:59" x14ac:dyDescent="0.25">
      <c r="A109" s="2">
        <f t="shared" si="49"/>
        <v>105</v>
      </c>
      <c r="B109" s="2">
        <v>315</v>
      </c>
      <c r="C109" s="4">
        <v>94</v>
      </c>
      <c r="D109" s="5">
        <v>121</v>
      </c>
      <c r="E109" s="6">
        <v>31</v>
      </c>
      <c r="F109" s="7">
        <v>69</v>
      </c>
      <c r="G109" s="1">
        <v>0.44680851063829785</v>
      </c>
      <c r="H109" s="1">
        <f t="shared" si="32"/>
        <v>0.43720930232558142</v>
      </c>
      <c r="I109" s="1">
        <f t="shared" si="33"/>
        <v>0.31</v>
      </c>
      <c r="J109" s="1">
        <f t="shared" si="34"/>
        <v>0.57668711656441718</v>
      </c>
      <c r="K109" s="1">
        <f t="shared" si="35"/>
        <v>0.20394736842105263</v>
      </c>
      <c r="L109" s="1">
        <f t="shared" si="36"/>
        <v>0.752</v>
      </c>
      <c r="M109" s="1">
        <f t="shared" si="37"/>
        <v>0.63684210526315788</v>
      </c>
      <c r="N109" s="1">
        <f t="shared" si="38"/>
        <v>0.3968253968253968</v>
      </c>
      <c r="O109" s="1">
        <f t="shared" si="39"/>
        <v>0.51746031746031751</v>
      </c>
      <c r="P109" s="1">
        <f t="shared" si="40"/>
        <v>0.68253968253968256</v>
      </c>
      <c r="S109" s="2">
        <v>0.44680851063829785</v>
      </c>
      <c r="T109" s="1">
        <v>0.51746031746031751</v>
      </c>
      <c r="U109" s="1">
        <v>0.68253968253968256</v>
      </c>
      <c r="V109" s="5">
        <v>0.52029520295202947</v>
      </c>
      <c r="W109" s="4">
        <v>0.52767527675276749</v>
      </c>
      <c r="X109" s="22">
        <f t="shared" ca="1" si="41"/>
        <v>0.5745369210795962</v>
      </c>
      <c r="Y109" s="8">
        <f t="shared" ca="1" si="42"/>
        <v>-4.6861644326828711E-2</v>
      </c>
      <c r="Z109" s="10">
        <f ca="1"/>
        <v>-2.8254983003699385E-2</v>
      </c>
      <c r="AA109" s="1">
        <f t="shared" si="51"/>
        <v>1</v>
      </c>
      <c r="AB109" s="1">
        <f t="shared" si="50"/>
        <v>0.44680851063829785</v>
      </c>
      <c r="AC109" s="1">
        <f t="shared" si="50"/>
        <v>0.19963784517881392</v>
      </c>
      <c r="AD109" s="1">
        <f t="shared" si="50"/>
        <v>8.9199888271384933E-2</v>
      </c>
      <c r="AE109" s="1">
        <f t="shared" si="50"/>
        <v>3.9855269227640072E-2</v>
      </c>
      <c r="AF109" s="1">
        <f t="shared" si="50"/>
        <v>1.7807673484690246E-2</v>
      </c>
      <c r="AG109" s="1">
        <f t="shared" si="50"/>
        <v>7.9566200676275557E-3</v>
      </c>
      <c r="AH109" s="1">
        <f t="shared" si="50"/>
        <v>3.5550855621314607E-3</v>
      </c>
      <c r="AI109" s="1">
        <f t="shared" si="50"/>
        <v>1.5884424852076738E-3</v>
      </c>
      <c r="AJ109" s="1">
        <f t="shared" si="50"/>
        <v>7.0972962105023715E-4</v>
      </c>
      <c r="AK109" s="1">
        <f t="shared" si="50"/>
        <v>3.1711323493733998E-4</v>
      </c>
      <c r="AL109" s="1">
        <f t="shared" si="43"/>
        <v>0.52767527675276749</v>
      </c>
      <c r="AM109" s="1">
        <f t="shared" si="44"/>
        <v>0.23576980450655569</v>
      </c>
      <c r="AN109" s="1">
        <f t="shared" si="45"/>
        <v>0.10534395520505678</v>
      </c>
      <c r="AO109" s="1">
        <f t="shared" si="46"/>
        <v>4.7068575729918981E-2</v>
      </c>
      <c r="AP109" s="1">
        <f t="shared" si="47"/>
        <v>2.1030640219751033E-2</v>
      </c>
      <c r="AQ109" s="1">
        <f t="shared" si="48"/>
        <v>9.3966690343568453E-3</v>
      </c>
      <c r="BD109" s="1">
        <v>0.45957446808510638</v>
      </c>
      <c r="BE109" s="1">
        <v>0.45192307692307693</v>
      </c>
      <c r="BF109" s="1">
        <v>0.42307692307692307</v>
      </c>
      <c r="BG109" s="1">
        <v>0.72727272727272729</v>
      </c>
    </row>
    <row r="110" spans="1:59" x14ac:dyDescent="0.25">
      <c r="A110" s="2">
        <f t="shared" si="49"/>
        <v>106</v>
      </c>
      <c r="B110" s="2">
        <v>243</v>
      </c>
      <c r="C110" s="4">
        <v>67</v>
      </c>
      <c r="D110" s="5">
        <v>55</v>
      </c>
      <c r="E110" s="6">
        <v>50</v>
      </c>
      <c r="F110" s="7">
        <v>71</v>
      </c>
      <c r="G110" s="1">
        <v>0.45106382978723403</v>
      </c>
      <c r="H110" s="1">
        <f t="shared" si="32"/>
        <v>0.54918032786885251</v>
      </c>
      <c r="I110" s="1">
        <f t="shared" si="33"/>
        <v>0.41322314049586778</v>
      </c>
      <c r="J110" s="1">
        <f t="shared" si="34"/>
        <v>0.48550724637681159</v>
      </c>
      <c r="K110" s="1">
        <f t="shared" si="35"/>
        <v>0.47619047619047616</v>
      </c>
      <c r="L110" s="1">
        <f t="shared" si="36"/>
        <v>0.57264957264957261</v>
      </c>
      <c r="M110" s="1">
        <f t="shared" si="37"/>
        <v>0.43650793650793651</v>
      </c>
      <c r="N110" s="1">
        <f t="shared" si="38"/>
        <v>0.48148148148148145</v>
      </c>
      <c r="O110" s="1">
        <f t="shared" si="39"/>
        <v>0.5679012345679012</v>
      </c>
      <c r="P110" s="1">
        <f t="shared" si="40"/>
        <v>0.50205761316872433</v>
      </c>
      <c r="S110" s="2">
        <v>0.45106382978723403</v>
      </c>
      <c r="T110" s="1">
        <v>0.5679012345679012</v>
      </c>
      <c r="U110" s="1">
        <v>0.50205761316872433</v>
      </c>
      <c r="V110" s="5">
        <v>0.52077562326869808</v>
      </c>
      <c r="W110" s="4">
        <v>0.36842105263157893</v>
      </c>
      <c r="X110" s="22">
        <f t="shared" ca="1" si="41"/>
        <v>0.57274464696188054</v>
      </c>
      <c r="Y110" s="8">
        <f t="shared" ca="1" si="42"/>
        <v>-0.20432359433030162</v>
      </c>
      <c r="Z110" s="10">
        <f ca="1"/>
        <v>-2.3795131967347505E-2</v>
      </c>
      <c r="AA110" s="1">
        <f t="shared" si="51"/>
        <v>1</v>
      </c>
      <c r="AB110" s="1">
        <f t="shared" si="50"/>
        <v>0.45106382978723403</v>
      </c>
      <c r="AC110" s="1">
        <f t="shared" si="50"/>
        <v>0.20345857854232682</v>
      </c>
      <c r="AD110" s="1">
        <f t="shared" si="50"/>
        <v>9.1772805640368688E-2</v>
      </c>
      <c r="AE110" s="1">
        <f t="shared" si="50"/>
        <v>4.1395393182464171E-2</v>
      </c>
      <c r="AF110" s="1">
        <f t="shared" si="50"/>
        <v>1.8671964584430645E-2</v>
      </c>
      <c r="AG110" s="1">
        <f t="shared" si="50"/>
        <v>8.422247855104887E-3</v>
      </c>
      <c r="AH110" s="1">
        <f t="shared" si="50"/>
        <v>3.7989713729409272E-3</v>
      </c>
      <c r="AI110" s="1">
        <f t="shared" si="50"/>
        <v>1.7135785767308012E-3</v>
      </c>
      <c r="AJ110" s="1">
        <f t="shared" si="50"/>
        <v>7.7293331546155288E-4</v>
      </c>
      <c r="AK110" s="1">
        <f t="shared" si="50"/>
        <v>3.4864226144223231E-4</v>
      </c>
      <c r="AL110" s="1">
        <f t="shared" si="43"/>
        <v>0.36842105263157893</v>
      </c>
      <c r="AM110" s="1">
        <f t="shared" si="44"/>
        <v>0.1661814109742441</v>
      </c>
      <c r="AN110" s="1">
        <f t="shared" si="45"/>
        <v>7.495842367348883E-2</v>
      </c>
      <c r="AO110" s="1">
        <f t="shared" si="46"/>
        <v>3.3811033656977935E-2</v>
      </c>
      <c r="AP110" s="1">
        <f t="shared" si="47"/>
        <v>1.5250934330381535E-2</v>
      </c>
      <c r="AQ110" s="1">
        <f t="shared" si="48"/>
        <v>6.879144846895501E-3</v>
      </c>
      <c r="BD110" s="1">
        <v>0.46382978723404256</v>
      </c>
      <c r="BE110" s="1">
        <v>0.45192307692307693</v>
      </c>
      <c r="BF110" s="1">
        <v>0.3995726495726496</v>
      </c>
      <c r="BG110" s="1">
        <v>0.30769230769230771</v>
      </c>
    </row>
    <row r="111" spans="1:59" x14ac:dyDescent="0.25">
      <c r="A111" s="2">
        <f t="shared" si="49"/>
        <v>107</v>
      </c>
      <c r="B111" s="2">
        <v>502</v>
      </c>
      <c r="C111" s="4">
        <v>147</v>
      </c>
      <c r="D111" s="5">
        <v>211</v>
      </c>
      <c r="E111" s="6">
        <v>54</v>
      </c>
      <c r="F111" s="7">
        <v>90</v>
      </c>
      <c r="G111" s="1">
        <v>0.4553191489361702</v>
      </c>
      <c r="H111" s="1">
        <f t="shared" si="32"/>
        <v>0.41061452513966479</v>
      </c>
      <c r="I111" s="1">
        <f t="shared" si="33"/>
        <v>0.375</v>
      </c>
      <c r="J111" s="1">
        <f t="shared" si="34"/>
        <v>0.620253164556962</v>
      </c>
      <c r="K111" s="1">
        <f t="shared" si="35"/>
        <v>0.20377358490566039</v>
      </c>
      <c r="L111" s="1">
        <f t="shared" si="36"/>
        <v>0.73134328358208955</v>
      </c>
      <c r="M111" s="1">
        <f t="shared" si="37"/>
        <v>0.70099667774086383</v>
      </c>
      <c r="N111" s="1">
        <f t="shared" si="38"/>
        <v>0.40039840637450197</v>
      </c>
      <c r="O111" s="1">
        <f t="shared" si="39"/>
        <v>0.47211155378486058</v>
      </c>
      <c r="P111" s="1">
        <f t="shared" si="40"/>
        <v>0.71314741035856577</v>
      </c>
      <c r="S111" s="2">
        <v>0.4553191489361702</v>
      </c>
      <c r="T111" s="1">
        <v>0.47211155378486058</v>
      </c>
      <c r="U111" s="1">
        <v>0.71314741035856577</v>
      </c>
      <c r="V111" s="5">
        <v>0.52272727272727271</v>
      </c>
      <c r="W111" s="4">
        <v>0.63636363636363635</v>
      </c>
      <c r="X111" s="22">
        <f t="shared" ca="1" si="41"/>
        <v>0.57093768059793137</v>
      </c>
      <c r="Y111" s="8">
        <f t="shared" ca="1" si="42"/>
        <v>6.542595576570498E-2</v>
      </c>
      <c r="Z111" s="10">
        <f ca="1"/>
        <v>-1.9280178118559033E-2</v>
      </c>
      <c r="AA111" s="1">
        <f t="shared" si="51"/>
        <v>1</v>
      </c>
      <c r="AB111" s="1">
        <f t="shared" si="50"/>
        <v>0.4553191489361702</v>
      </c>
      <c r="AC111" s="1">
        <f t="shared" si="50"/>
        <v>0.20731552738795833</v>
      </c>
      <c r="AD111" s="1">
        <f t="shared" si="50"/>
        <v>9.4394729491538473E-2</v>
      </c>
      <c r="AE111" s="1">
        <f t="shared" si="50"/>
        <v>4.2979727896147304E-2</v>
      </c>
      <c r="AF111" s="1">
        <f t="shared" si="50"/>
        <v>1.9569493127181963E-2</v>
      </c>
      <c r="AG111" s="1">
        <f t="shared" si="50"/>
        <v>8.9103649557807224E-3</v>
      </c>
      <c r="AH111" s="1">
        <f t="shared" si="50"/>
        <v>4.0570597883767545E-3</v>
      </c>
      <c r="AI111" s="1">
        <f t="shared" si="50"/>
        <v>1.8472570100268627E-3</v>
      </c>
      <c r="AJ111" s="1">
        <f t="shared" si="50"/>
        <v>8.4109148967180557E-4</v>
      </c>
      <c r="AK111" s="1">
        <f t="shared" si="50"/>
        <v>3.829650612548221E-4</v>
      </c>
      <c r="AL111" s="1">
        <f t="shared" si="43"/>
        <v>0.63636363636363635</v>
      </c>
      <c r="AM111" s="1">
        <f t="shared" si="44"/>
        <v>0.28974854932301741</v>
      </c>
      <c r="AN111" s="1">
        <f t="shared" si="45"/>
        <v>0.13192806288324621</v>
      </c>
      <c r="AO111" s="1">
        <f t="shared" si="46"/>
        <v>6.0069373312797207E-2</v>
      </c>
      <c r="AP111" s="1">
        <f t="shared" si="47"/>
        <v>2.7350735933911921E-2</v>
      </c>
      <c r="AQ111" s="1">
        <f t="shared" si="48"/>
        <v>1.2453313808206704E-2</v>
      </c>
      <c r="BD111" s="1">
        <v>0.46808510638297873</v>
      </c>
      <c r="BE111" s="1">
        <v>0.45238095238095238</v>
      </c>
      <c r="BF111" s="1">
        <v>0.55696202531645567</v>
      </c>
      <c r="BG111" s="1">
        <v>0.51533742331288346</v>
      </c>
    </row>
    <row r="112" spans="1:59" x14ac:dyDescent="0.25">
      <c r="A112" s="2">
        <f t="shared" si="49"/>
        <v>108</v>
      </c>
      <c r="B112" s="2">
        <v>237</v>
      </c>
      <c r="C112" s="4">
        <v>71</v>
      </c>
      <c r="D112" s="5">
        <v>97</v>
      </c>
      <c r="E112" s="6">
        <v>18</v>
      </c>
      <c r="F112" s="7">
        <v>51</v>
      </c>
      <c r="G112" s="1">
        <v>0.45957446808510638</v>
      </c>
      <c r="H112" s="1">
        <f t="shared" si="32"/>
        <v>0.42261904761904762</v>
      </c>
      <c r="I112" s="1">
        <f t="shared" si="33"/>
        <v>0.2608695652173913</v>
      </c>
      <c r="J112" s="1">
        <f t="shared" si="34"/>
        <v>0.58196721311475408</v>
      </c>
      <c r="K112" s="1">
        <f t="shared" si="35"/>
        <v>0.15652173913043479</v>
      </c>
      <c r="L112" s="1">
        <f t="shared" si="36"/>
        <v>0.797752808988764</v>
      </c>
      <c r="M112" s="1">
        <f t="shared" si="37"/>
        <v>0.65540540540540537</v>
      </c>
      <c r="N112" s="1">
        <f t="shared" si="38"/>
        <v>0.37552742616033757</v>
      </c>
      <c r="O112" s="1">
        <f t="shared" si="39"/>
        <v>0.51476793248945152</v>
      </c>
      <c r="P112" s="1">
        <f t="shared" si="40"/>
        <v>0.70886075949367089</v>
      </c>
      <c r="S112" s="2">
        <v>0.45957446808510638</v>
      </c>
      <c r="T112" s="1">
        <v>0.51476793248945152</v>
      </c>
      <c r="U112" s="1">
        <v>0.70886075949367089</v>
      </c>
      <c r="V112" s="5">
        <v>0.52277657266811284</v>
      </c>
      <c r="W112" s="4">
        <v>0.51843817787418656</v>
      </c>
      <c r="X112" s="22">
        <f t="shared" ca="1" si="41"/>
        <v>0.56911666794748761</v>
      </c>
      <c r="Y112" s="8">
        <f t="shared" ca="1" si="42"/>
        <v>-5.0678490073301052E-2</v>
      </c>
      <c r="Z112" s="10">
        <f ca="1"/>
        <v>-1.7319379635175935E-2</v>
      </c>
      <c r="AA112" s="1">
        <f t="shared" si="51"/>
        <v>1</v>
      </c>
      <c r="AB112" s="1">
        <f t="shared" si="50"/>
        <v>0.45957446808510638</v>
      </c>
      <c r="AC112" s="1">
        <f t="shared" si="50"/>
        <v>0.21120869171570847</v>
      </c>
      <c r="AD112" s="1">
        <f t="shared" si="50"/>
        <v>9.7066122150197928E-2</v>
      </c>
      <c r="AE112" s="1">
        <f t="shared" si="50"/>
        <v>4.4609111456261182E-2</v>
      </c>
      <c r="AF112" s="1">
        <f t="shared" si="50"/>
        <v>2.0501208669260459E-2</v>
      </c>
      <c r="AG112" s="1">
        <f t="shared" si="50"/>
        <v>9.4218320692771463E-3</v>
      </c>
      <c r="AH112" s="1">
        <f t="shared" si="50"/>
        <v>4.330033461625242E-3</v>
      </c>
      <c r="AI112" s="1">
        <f t="shared" si="50"/>
        <v>1.9899728249171324E-3</v>
      </c>
      <c r="AJ112" s="1">
        <f t="shared" si="50"/>
        <v>9.1454070251510765E-4</v>
      </c>
      <c r="AK112" s="1">
        <f t="shared" si="50"/>
        <v>4.2029955690056013E-4</v>
      </c>
      <c r="AL112" s="1">
        <f t="shared" si="43"/>
        <v>0.51843817787418656</v>
      </c>
      <c r="AM112" s="1">
        <f t="shared" si="44"/>
        <v>0.23826094983154106</v>
      </c>
      <c r="AN112" s="1">
        <f t="shared" si="45"/>
        <v>0.1094986492842827</v>
      </c>
      <c r="AO112" s="1">
        <f t="shared" si="46"/>
        <v>5.0322783500861834E-2</v>
      </c>
      <c r="AP112" s="1">
        <f t="shared" si="47"/>
        <v>2.3127066459970549E-2</v>
      </c>
      <c r="AQ112" s="1">
        <f t="shared" si="48"/>
        <v>1.062860926670987E-2</v>
      </c>
      <c r="BD112" s="1">
        <v>0.47234042553191491</v>
      </c>
      <c r="BE112" s="1">
        <v>0.45454545454545453</v>
      </c>
      <c r="BF112" s="1">
        <v>0.42499999999999999</v>
      </c>
      <c r="BG112" s="1">
        <v>0.52380952380952384</v>
      </c>
    </row>
    <row r="113" spans="1:59" x14ac:dyDescent="0.25">
      <c r="A113" s="2">
        <f t="shared" si="49"/>
        <v>109</v>
      </c>
      <c r="B113" s="2">
        <v>318</v>
      </c>
      <c r="C113" s="4">
        <v>90</v>
      </c>
      <c r="D113" s="5">
        <v>122</v>
      </c>
      <c r="E113" s="6">
        <v>41</v>
      </c>
      <c r="F113" s="7">
        <v>65</v>
      </c>
      <c r="G113" s="1">
        <v>0.46382978723404256</v>
      </c>
      <c r="H113" s="1">
        <f t="shared" si="32"/>
        <v>0.42452830188679247</v>
      </c>
      <c r="I113" s="1">
        <f t="shared" si="33"/>
        <v>0.3867924528301887</v>
      </c>
      <c r="J113" s="1">
        <f t="shared" si="34"/>
        <v>0.58064516129032262</v>
      </c>
      <c r="K113" s="1">
        <f t="shared" si="35"/>
        <v>0.25153374233128833</v>
      </c>
      <c r="L113" s="1">
        <f t="shared" si="36"/>
        <v>0.68702290076335881</v>
      </c>
      <c r="M113" s="1">
        <f t="shared" si="37"/>
        <v>0.65240641711229952</v>
      </c>
      <c r="N113" s="1">
        <f t="shared" si="38"/>
        <v>0.41194968553459121</v>
      </c>
      <c r="O113" s="1">
        <f t="shared" si="39"/>
        <v>0.48742138364779874</v>
      </c>
      <c r="P113" s="1">
        <f t="shared" si="40"/>
        <v>0.66666666666666663</v>
      </c>
      <c r="S113" s="2">
        <v>0.46382978723404256</v>
      </c>
      <c r="T113" s="1">
        <v>0.48742138364779874</v>
      </c>
      <c r="U113" s="1">
        <v>0.66666666666666663</v>
      </c>
      <c r="V113" s="5">
        <v>0.52298850574712641</v>
      </c>
      <c r="W113" s="4">
        <v>0.51724137931034486</v>
      </c>
      <c r="X113" s="22">
        <f t="shared" ca="1" si="41"/>
        <v>0.56728226726148756</v>
      </c>
      <c r="Y113" s="8">
        <f t="shared" ca="1" si="42"/>
        <v>-5.0040887951142698E-2</v>
      </c>
      <c r="Z113" s="10">
        <f ca="1"/>
        <v>-1.5296647081109782E-2</v>
      </c>
      <c r="AA113" s="1">
        <f t="shared" si="51"/>
        <v>1</v>
      </c>
      <c r="AB113" s="1">
        <f t="shared" si="50"/>
        <v>0.46382978723404256</v>
      </c>
      <c r="AC113" s="1">
        <f t="shared" si="50"/>
        <v>0.21513807152557718</v>
      </c>
      <c r="AD113" s="1">
        <f t="shared" si="50"/>
        <v>9.978744594165069E-2</v>
      </c>
      <c r="AE113" s="1">
        <f t="shared" si="50"/>
        <v>4.6284389819744365E-2</v>
      </c>
      <c r="AF113" s="1">
        <f t="shared" si="50"/>
        <v>2.1468078682349515E-2</v>
      </c>
      <c r="AG113" s="1">
        <f t="shared" si="50"/>
        <v>9.9575343675578597E-3</v>
      </c>
      <c r="AH113" s="1">
        <f t="shared" si="50"/>
        <v>4.6186010470800282E-3</v>
      </c>
      <c r="AI113" s="1">
        <f t="shared" si="50"/>
        <v>2.1422447409860557E-3</v>
      </c>
      <c r="AJ113" s="1">
        <f t="shared" si="50"/>
        <v>9.9363692241480881E-4</v>
      </c>
      <c r="AK113" s="1">
        <f t="shared" si="50"/>
        <v>4.6087840231154959E-4</v>
      </c>
      <c r="AL113" s="1">
        <f t="shared" si="43"/>
        <v>0.51724137931034486</v>
      </c>
      <c r="AM113" s="1">
        <f t="shared" si="44"/>
        <v>0.23991195891415995</v>
      </c>
      <c r="AN113" s="1">
        <f t="shared" si="45"/>
        <v>0.11127831285805717</v>
      </c>
      <c r="AO113" s="1">
        <f t="shared" si="46"/>
        <v>5.1614196176715879E-2</v>
      </c>
      <c r="AP113" s="1">
        <f t="shared" si="47"/>
        <v>2.3940201630902259E-2</v>
      </c>
      <c r="AQ113" s="1">
        <f t="shared" si="48"/>
        <v>1.1104178628801474E-2</v>
      </c>
      <c r="BD113" s="1">
        <v>0.47659574468085109</v>
      </c>
      <c r="BE113" s="1">
        <v>0.45508982035928142</v>
      </c>
      <c r="BF113" s="1">
        <v>0.36144578313253012</v>
      </c>
      <c r="BG113" s="1">
        <v>0.66800000000000004</v>
      </c>
    </row>
    <row r="114" spans="1:59" x14ac:dyDescent="0.25">
      <c r="A114" s="2">
        <f t="shared" si="49"/>
        <v>110</v>
      </c>
      <c r="B114" s="2">
        <v>155</v>
      </c>
      <c r="C114" s="4">
        <v>49</v>
      </c>
      <c r="D114" s="5">
        <v>62</v>
      </c>
      <c r="E114" s="6">
        <v>17</v>
      </c>
      <c r="F114" s="7">
        <v>27</v>
      </c>
      <c r="G114" s="1">
        <v>0.46808510638297873</v>
      </c>
      <c r="H114" s="1">
        <f t="shared" si="32"/>
        <v>0.44144144144144143</v>
      </c>
      <c r="I114" s="1">
        <f t="shared" si="33"/>
        <v>0.38636363636363635</v>
      </c>
      <c r="J114" s="1">
        <f t="shared" si="34"/>
        <v>0.64473684210526316</v>
      </c>
      <c r="K114" s="1">
        <f t="shared" si="35"/>
        <v>0.21518987341772153</v>
      </c>
      <c r="L114" s="1">
        <f t="shared" si="36"/>
        <v>0.74242424242424243</v>
      </c>
      <c r="M114" s="1">
        <f t="shared" si="37"/>
        <v>0.6966292134831461</v>
      </c>
      <c r="N114" s="1">
        <f t="shared" si="38"/>
        <v>0.4258064516129032</v>
      </c>
      <c r="O114" s="1">
        <f t="shared" si="39"/>
        <v>0.49032258064516127</v>
      </c>
      <c r="P114" s="1">
        <f t="shared" si="40"/>
        <v>0.71612903225806457</v>
      </c>
      <c r="S114" s="2">
        <v>0.46808510638297873</v>
      </c>
      <c r="T114" s="1">
        <v>0.49032258064516127</v>
      </c>
      <c r="U114" s="1">
        <v>0.71612903225806457</v>
      </c>
      <c r="V114" s="5">
        <v>0.52356902356902357</v>
      </c>
      <c r="W114" s="4">
        <v>0.53198653198653201</v>
      </c>
      <c r="X114" s="22">
        <f t="shared" ca="1" si="41"/>
        <v>0.56543514839828102</v>
      </c>
      <c r="Y114" s="8">
        <f t="shared" ca="1" si="42"/>
        <v>-3.344861641174901E-2</v>
      </c>
      <c r="Z114" s="10">
        <f ca="1"/>
        <v>-1.4885245899635025E-2</v>
      </c>
      <c r="AA114" s="1">
        <f t="shared" si="51"/>
        <v>1</v>
      </c>
      <c r="AB114" s="1">
        <f t="shared" si="50"/>
        <v>0.46808510638297873</v>
      </c>
      <c r="AC114" s="1">
        <f t="shared" si="50"/>
        <v>0.21910366681756452</v>
      </c>
      <c r="AD114" s="1">
        <f t="shared" si="50"/>
        <v>0.10255916319120041</v>
      </c>
      <c r="AE114" s="1">
        <f t="shared" si="50"/>
        <v>4.8006416812902325E-2</v>
      </c>
      <c r="AF114" s="1">
        <f t="shared" si="50"/>
        <v>2.2471088720933004E-2</v>
      </c>
      <c r="AG114" s="1">
        <f t="shared" si="50"/>
        <v>1.0518381954479279E-2</v>
      </c>
      <c r="AH114" s="1">
        <f t="shared" si="50"/>
        <v>4.9234979361392371E-3</v>
      </c>
      <c r="AI114" s="1">
        <f t="shared" si="50"/>
        <v>2.3046160552141108E-3</v>
      </c>
      <c r="AJ114" s="1">
        <f t="shared" si="50"/>
        <v>1.0787564513768178E-3</v>
      </c>
      <c r="AK114" s="1">
        <f t="shared" si="50"/>
        <v>5.0494982830404241E-4</v>
      </c>
      <c r="AL114" s="1">
        <f t="shared" si="43"/>
        <v>0.53198653198653201</v>
      </c>
      <c r="AM114" s="1">
        <f t="shared" si="44"/>
        <v>0.24901497241922776</v>
      </c>
      <c r="AN114" s="1">
        <f t="shared" si="45"/>
        <v>0.11656019985580873</v>
      </c>
      <c r="AO114" s="1">
        <f t="shared" si="46"/>
        <v>5.4560093549527497E-2</v>
      </c>
      <c r="AP114" s="1">
        <f t="shared" si="47"/>
        <v>2.5538767193395852E-2</v>
      </c>
      <c r="AQ114" s="1">
        <f t="shared" si="48"/>
        <v>1.1954316558610824E-2</v>
      </c>
      <c r="BD114" s="1">
        <v>0.48085106382978721</v>
      </c>
      <c r="BE114" s="1">
        <v>0.4589041095890411</v>
      </c>
      <c r="BF114" s="1">
        <v>0.3125</v>
      </c>
      <c r="BG114" s="1">
        <v>0.75257731958762886</v>
      </c>
    </row>
    <row r="115" spans="1:59" x14ac:dyDescent="0.25">
      <c r="A115" s="2">
        <f t="shared" si="49"/>
        <v>111</v>
      </c>
      <c r="B115" s="2">
        <v>296</v>
      </c>
      <c r="C115" s="4">
        <v>91</v>
      </c>
      <c r="D115" s="5">
        <v>112</v>
      </c>
      <c r="E115" s="6">
        <v>40</v>
      </c>
      <c r="F115" s="7">
        <v>53</v>
      </c>
      <c r="G115" s="1">
        <v>0.47234042553191491</v>
      </c>
      <c r="H115" s="1">
        <f t="shared" si="32"/>
        <v>0.44827586206896552</v>
      </c>
      <c r="I115" s="1">
        <f t="shared" si="33"/>
        <v>0.43010752688172044</v>
      </c>
      <c r="J115" s="1">
        <f t="shared" si="34"/>
        <v>0.63194444444444442</v>
      </c>
      <c r="K115" s="1">
        <f t="shared" si="35"/>
        <v>0.26315789473684209</v>
      </c>
      <c r="L115" s="1">
        <f t="shared" si="36"/>
        <v>0.69465648854961837</v>
      </c>
      <c r="M115" s="1">
        <f t="shared" si="37"/>
        <v>0.67878787878787883</v>
      </c>
      <c r="N115" s="1">
        <f t="shared" si="38"/>
        <v>0.44256756756756754</v>
      </c>
      <c r="O115" s="1">
        <f t="shared" si="39"/>
        <v>0.48648648648648651</v>
      </c>
      <c r="P115" s="1">
        <f t="shared" si="40"/>
        <v>0.68581081081081086</v>
      </c>
      <c r="S115" s="2">
        <v>0.47234042553191491</v>
      </c>
      <c r="T115" s="1">
        <v>0.48648648648648651</v>
      </c>
      <c r="U115" s="1">
        <v>0.68581081081081086</v>
      </c>
      <c r="V115" s="5">
        <v>0.52380952380952384</v>
      </c>
      <c r="W115" s="4">
        <v>0.35238095238095241</v>
      </c>
      <c r="X115" s="22">
        <f t="shared" ca="1" si="41"/>
        <v>0.56357599213983811</v>
      </c>
      <c r="Y115" s="8">
        <f t="shared" ca="1" si="42"/>
        <v>-0.21119503975888571</v>
      </c>
      <c r="Z115" s="10">
        <f ca="1"/>
        <v>-1.3623339192009254E-2</v>
      </c>
      <c r="AA115" s="1">
        <f t="shared" si="51"/>
        <v>1</v>
      </c>
      <c r="AB115" s="1">
        <f t="shared" si="50"/>
        <v>0.47234042553191491</v>
      </c>
      <c r="AC115" s="1">
        <f t="shared" si="50"/>
        <v>0.22310547759167046</v>
      </c>
      <c r="AD115" s="1">
        <f t="shared" si="50"/>
        <v>0.10538173622415073</v>
      </c>
      <c r="AE115" s="1">
        <f t="shared" si="50"/>
        <v>4.9776054131407371E-2</v>
      </c>
      <c r="AF115" s="1">
        <f t="shared" si="50"/>
        <v>2.3511242589728591E-2</v>
      </c>
      <c r="AG115" s="1">
        <f t="shared" si="50"/>
        <v>1.1105310329616484E-2</v>
      </c>
      <c r="AH115" s="1">
        <f t="shared" si="50"/>
        <v>5.2454870067550194E-3</v>
      </c>
      <c r="AI115" s="1">
        <f t="shared" si="50"/>
        <v>2.4776555648927967E-3</v>
      </c>
      <c r="AJ115" s="1">
        <f t="shared" si="50"/>
        <v>1.1702968838429805E-3</v>
      </c>
      <c r="AK115" s="1">
        <f t="shared" si="50"/>
        <v>5.5277852811306746E-4</v>
      </c>
      <c r="AL115" s="1">
        <f t="shared" si="43"/>
        <v>0.35238095238095241</v>
      </c>
      <c r="AM115" s="1">
        <f t="shared" si="44"/>
        <v>0.16644376899696051</v>
      </c>
      <c r="AN115" s="1">
        <f t="shared" si="45"/>
        <v>7.8618120675160066E-2</v>
      </c>
      <c r="AO115" s="1">
        <f t="shared" si="46"/>
        <v>3.7134516574224542E-2</v>
      </c>
      <c r="AP115" s="1">
        <f t="shared" si="47"/>
        <v>1.7540133360591171E-2</v>
      </c>
      <c r="AQ115" s="1">
        <f t="shared" si="48"/>
        <v>8.2849140554281699E-3</v>
      </c>
      <c r="BD115" s="1">
        <v>0.48510638297872338</v>
      </c>
      <c r="BE115" s="1">
        <v>0.45909090909090911</v>
      </c>
      <c r="BF115" s="1">
        <v>0.38961038961038963</v>
      </c>
      <c r="BG115" s="1">
        <v>0.7407407407407407</v>
      </c>
    </row>
    <row r="116" spans="1:59" x14ac:dyDescent="0.25">
      <c r="A116" s="2">
        <f t="shared" si="49"/>
        <v>112</v>
      </c>
      <c r="B116" s="2">
        <v>322</v>
      </c>
      <c r="C116" s="4">
        <v>66</v>
      </c>
      <c r="D116" s="5">
        <v>131</v>
      </c>
      <c r="E116" s="6">
        <v>41</v>
      </c>
      <c r="F116" s="7">
        <v>84</v>
      </c>
      <c r="G116" s="1">
        <v>0.47659574468085109</v>
      </c>
      <c r="H116" s="1">
        <f t="shared" si="32"/>
        <v>0.3350253807106599</v>
      </c>
      <c r="I116" s="1">
        <f t="shared" si="33"/>
        <v>0.32800000000000001</v>
      </c>
      <c r="J116" s="1">
        <f t="shared" si="34"/>
        <v>0.44</v>
      </c>
      <c r="K116" s="1">
        <f t="shared" si="35"/>
        <v>0.23837209302325582</v>
      </c>
      <c r="L116" s="1">
        <f t="shared" si="36"/>
        <v>0.61682242990654201</v>
      </c>
      <c r="M116" s="1">
        <f t="shared" si="37"/>
        <v>0.6093023255813953</v>
      </c>
      <c r="N116" s="1">
        <f t="shared" si="38"/>
        <v>0.33229813664596275</v>
      </c>
      <c r="O116" s="1">
        <f t="shared" si="39"/>
        <v>0.46583850931677018</v>
      </c>
      <c r="P116" s="1">
        <f t="shared" si="40"/>
        <v>0.61180124223602483</v>
      </c>
      <c r="S116" s="2">
        <v>0.47659574468085109</v>
      </c>
      <c r="T116" s="1">
        <v>0.46583850931677018</v>
      </c>
      <c r="U116" s="1">
        <v>0.61180124223602483</v>
      </c>
      <c r="V116" s="5">
        <v>0.52397260273972601</v>
      </c>
      <c r="W116" s="4">
        <v>0.43835616438356162</v>
      </c>
      <c r="X116" s="22">
        <f t="shared" ca="1" si="41"/>
        <v>0.56170548950795918</v>
      </c>
      <c r="Y116" s="8">
        <f t="shared" ca="1" si="42"/>
        <v>-0.12334932512439756</v>
      </c>
      <c r="Z116" s="10">
        <f ca="1"/>
        <v>-1.1510309953976505E-2</v>
      </c>
      <c r="AA116" s="1">
        <f t="shared" si="51"/>
        <v>1</v>
      </c>
      <c r="AB116" s="1">
        <f t="shared" si="50"/>
        <v>0.47659574468085109</v>
      </c>
      <c r="AC116" s="1">
        <f t="shared" si="50"/>
        <v>0.227143503847895</v>
      </c>
      <c r="AD116" s="1">
        <f t="shared" si="50"/>
        <v>0.10825562736580528</v>
      </c>
      <c r="AE116" s="1">
        <f t="shared" si="50"/>
        <v>5.1594171340298693E-2</v>
      </c>
      <c r="AF116" s="1">
        <f t="shared" si="50"/>
        <v>2.4589562511121082E-2</v>
      </c>
      <c r="AG116" s="1">
        <f t="shared" si="50"/>
        <v>1.1719280856364089E-2</v>
      </c>
      <c r="AH116" s="1">
        <f t="shared" si="50"/>
        <v>5.5853593868628862E-3</v>
      </c>
      <c r="AI116" s="1">
        <f t="shared" si="50"/>
        <v>2.6619585162920992E-3</v>
      </c>
      <c r="AJ116" s="1">
        <f t="shared" si="50"/>
        <v>1.2686781013817666E-3</v>
      </c>
      <c r="AK116" s="1">
        <f t="shared" si="50"/>
        <v>6.0464658448833135E-4</v>
      </c>
      <c r="AL116" s="1">
        <f t="shared" si="43"/>
        <v>0.43835616438356162</v>
      </c>
      <c r="AM116" s="1">
        <f t="shared" si="44"/>
        <v>0.20891868259982513</v>
      </c>
      <c r="AN116" s="1">
        <f t="shared" si="45"/>
        <v>9.9569755111406019E-2</v>
      </c>
      <c r="AO116" s="1">
        <f t="shared" si="46"/>
        <v>4.7454521585010533E-2</v>
      </c>
      <c r="AP116" s="1">
        <f t="shared" si="47"/>
        <v>2.2616623053281618E-2</v>
      </c>
      <c r="AQ116" s="1">
        <f t="shared" si="48"/>
        <v>1.0778986306244857E-2</v>
      </c>
      <c r="BD116" s="1">
        <v>0.48936170212765956</v>
      </c>
      <c r="BE116" s="1">
        <v>0.45918367346938777</v>
      </c>
      <c r="BF116" s="1">
        <v>0.44571428571428573</v>
      </c>
      <c r="BG116" s="1">
        <v>0.35897435897435898</v>
      </c>
    </row>
    <row r="117" spans="1:59" x14ac:dyDescent="0.25">
      <c r="A117" s="2">
        <f t="shared" si="49"/>
        <v>113</v>
      </c>
      <c r="B117" s="2">
        <v>506</v>
      </c>
      <c r="C117" s="4">
        <v>148</v>
      </c>
      <c r="D117" s="5">
        <v>213</v>
      </c>
      <c r="E117" s="6">
        <v>53</v>
      </c>
      <c r="F117" s="7">
        <v>92</v>
      </c>
      <c r="G117" s="1">
        <v>0.48085106382978721</v>
      </c>
      <c r="H117" s="1">
        <f t="shared" si="32"/>
        <v>0.4099722991689751</v>
      </c>
      <c r="I117" s="1">
        <f t="shared" si="33"/>
        <v>0.36551724137931035</v>
      </c>
      <c r="J117" s="1">
        <f t="shared" si="34"/>
        <v>0.6166666666666667</v>
      </c>
      <c r="K117" s="1">
        <f t="shared" si="35"/>
        <v>0.19924812030075187</v>
      </c>
      <c r="L117" s="1">
        <f t="shared" si="36"/>
        <v>0.73631840796019898</v>
      </c>
      <c r="M117" s="1">
        <f t="shared" si="37"/>
        <v>0.69836065573770489</v>
      </c>
      <c r="N117" s="1">
        <f t="shared" si="38"/>
        <v>0.39723320158102765</v>
      </c>
      <c r="O117" s="1">
        <f t="shared" si="39"/>
        <v>0.4743083003952569</v>
      </c>
      <c r="P117" s="1">
        <f t="shared" si="40"/>
        <v>0.7134387351778656</v>
      </c>
      <c r="S117" s="2">
        <v>0.48085106382978721</v>
      </c>
      <c r="T117" s="1">
        <v>0.4743083003952569</v>
      </c>
      <c r="U117" s="1">
        <v>0.7134387351778656</v>
      </c>
      <c r="V117" s="5">
        <v>0.52529761904761907</v>
      </c>
      <c r="W117" s="4">
        <v>0.4330357142857143</v>
      </c>
      <c r="X117" s="22">
        <f t="shared" ca="1" si="41"/>
        <v>0.55982434108048473</v>
      </c>
      <c r="Y117" s="8">
        <f t="shared" ca="1" si="42"/>
        <v>-0.12678862679477043</v>
      </c>
      <c r="Z117" s="10">
        <f ca="1"/>
        <v>-1.1046263620191621E-2</v>
      </c>
      <c r="AA117" s="1">
        <f t="shared" si="51"/>
        <v>1</v>
      </c>
      <c r="AB117" s="1">
        <f t="shared" si="50"/>
        <v>0.48085106382978721</v>
      </c>
      <c r="AC117" s="1">
        <f t="shared" si="50"/>
        <v>0.23121774558623809</v>
      </c>
      <c r="AD117" s="1">
        <f t="shared" si="50"/>
        <v>0.11118129894146767</v>
      </c>
      <c r="AE117" s="1">
        <f t="shared" si="50"/>
        <v>5.3461645873982326E-2</v>
      </c>
      <c r="AF117" s="1">
        <f t="shared" si="50"/>
        <v>2.5707089292595756E-2</v>
      </c>
      <c r="AG117" s="1">
        <f t="shared" si="50"/>
        <v>1.2361281234312E-2</v>
      </c>
      <c r="AH117" s="1">
        <f t="shared" si="50"/>
        <v>5.9439352318181107E-3</v>
      </c>
      <c r="AI117" s="1">
        <f t="shared" si="50"/>
        <v>2.8581475795550915E-3</v>
      </c>
      <c r="AJ117" s="1">
        <f t="shared" si="50"/>
        <v>1.3743433042115972E-3</v>
      </c>
      <c r="AK117" s="1">
        <f t="shared" si="50"/>
        <v>6.6085443989749137E-4</v>
      </c>
      <c r="AL117" s="1">
        <f t="shared" si="43"/>
        <v>0.4330357142857143</v>
      </c>
      <c r="AM117" s="1">
        <f t="shared" si="44"/>
        <v>0.2082256838905775</v>
      </c>
      <c r="AN117" s="1">
        <f t="shared" si="45"/>
        <v>0.10012554161546917</v>
      </c>
      <c r="AO117" s="1">
        <f t="shared" si="46"/>
        <v>4.8145473202331979E-2</v>
      </c>
      <c r="AP117" s="1">
        <f t="shared" si="47"/>
        <v>2.3150802007929846E-2</v>
      </c>
      <c r="AQ117" s="1">
        <f t="shared" si="48"/>
        <v>1.1132087774025841E-2</v>
      </c>
      <c r="BD117" s="1">
        <v>0.49361702127659574</v>
      </c>
      <c r="BE117" s="1">
        <v>0.45925925925925926</v>
      </c>
      <c r="BF117" s="1">
        <v>0.31159420289855072</v>
      </c>
      <c r="BG117" s="1">
        <v>0.7458563535911602</v>
      </c>
    </row>
    <row r="118" spans="1:59" x14ac:dyDescent="0.25">
      <c r="A118" s="2">
        <f t="shared" si="49"/>
        <v>114</v>
      </c>
      <c r="B118" s="2">
        <v>329</v>
      </c>
      <c r="C118" s="4">
        <v>88</v>
      </c>
      <c r="D118" s="5">
        <v>129</v>
      </c>
      <c r="E118" s="6">
        <v>35</v>
      </c>
      <c r="F118" s="7">
        <v>77</v>
      </c>
      <c r="G118" s="1">
        <v>0.48510638297872338</v>
      </c>
      <c r="H118" s="1">
        <f t="shared" si="32"/>
        <v>0.40552995391705071</v>
      </c>
      <c r="I118" s="1">
        <f t="shared" si="33"/>
        <v>0.3125</v>
      </c>
      <c r="J118" s="1">
        <f t="shared" si="34"/>
        <v>0.53333333333333333</v>
      </c>
      <c r="K118" s="1">
        <f t="shared" si="35"/>
        <v>0.21341463414634146</v>
      </c>
      <c r="L118" s="1">
        <f t="shared" si="36"/>
        <v>0.71544715447154472</v>
      </c>
      <c r="M118" s="1">
        <f t="shared" si="37"/>
        <v>0.62621359223300976</v>
      </c>
      <c r="N118" s="1">
        <f t="shared" si="38"/>
        <v>0.37386018237082069</v>
      </c>
      <c r="O118" s="1">
        <f t="shared" si="39"/>
        <v>0.50151975683890582</v>
      </c>
      <c r="P118" s="1">
        <f t="shared" si="40"/>
        <v>0.65957446808510634</v>
      </c>
      <c r="S118" s="2">
        <v>0.48510638297872338</v>
      </c>
      <c r="T118" s="1">
        <v>0.50151975683890582</v>
      </c>
      <c r="U118" s="1">
        <v>0.65957446808510634</v>
      </c>
      <c r="V118" s="5">
        <v>0.52567975830815705</v>
      </c>
      <c r="W118" s="4">
        <v>0.71299093655589119</v>
      </c>
      <c r="X118" s="22">
        <f t="shared" ca="1" si="41"/>
        <v>0.55793325630750579</v>
      </c>
      <c r="Y118" s="8">
        <f t="shared" ca="1" si="42"/>
        <v>0.1550576802483854</v>
      </c>
      <c r="Z118" s="10">
        <f ca="1"/>
        <v>-8.79535059028691E-3</v>
      </c>
      <c r="AA118" s="1">
        <f t="shared" si="51"/>
        <v>1</v>
      </c>
      <c r="AB118" s="1">
        <f t="shared" si="50"/>
        <v>0.48510638297872338</v>
      </c>
      <c r="AC118" s="1">
        <f t="shared" si="50"/>
        <v>0.23532820280669983</v>
      </c>
      <c r="AD118" s="1">
        <f t="shared" si="50"/>
        <v>0.11415921327644162</v>
      </c>
      <c r="AE118" s="1">
        <f t="shared" si="50"/>
        <v>5.5379363036231248E-2</v>
      </c>
      <c r="AF118" s="1">
        <f t="shared" si="50"/>
        <v>2.6864882494171752E-2</v>
      </c>
      <c r="AG118" s="1">
        <f t="shared" si="50"/>
        <v>1.3032325975896084E-2</v>
      </c>
      <c r="AH118" s="1">
        <f t="shared" si="50"/>
        <v>6.3220645159666102E-3</v>
      </c>
      <c r="AI118" s="1">
        <f t="shared" si="50"/>
        <v>3.0668738502986959E-3</v>
      </c>
      <c r="AJ118" s="1">
        <f t="shared" si="50"/>
        <v>1.4877600805704313E-3</v>
      </c>
      <c r="AK118" s="1">
        <f t="shared" si="50"/>
        <v>7.2172191142565591E-4</v>
      </c>
      <c r="AL118" s="1">
        <f t="shared" si="43"/>
        <v>0.71299093655589119</v>
      </c>
      <c r="AM118" s="1">
        <f t="shared" si="44"/>
        <v>0.3458764543292408</v>
      </c>
      <c r="AN118" s="1">
        <f t="shared" si="45"/>
        <v>0.16778687571716361</v>
      </c>
      <c r="AO118" s="1">
        <f t="shared" si="46"/>
        <v>8.1394484390453839E-2</v>
      </c>
      <c r="AP118" s="1">
        <f t="shared" si="47"/>
        <v>3.9484983917071219E-2</v>
      </c>
      <c r="AQ118" s="1">
        <f t="shared" si="48"/>
        <v>1.9154417729983483E-2</v>
      </c>
      <c r="BD118" s="1">
        <v>0.49787234042553191</v>
      </c>
      <c r="BE118" s="1">
        <v>0.46</v>
      </c>
      <c r="BF118" s="1">
        <v>0.35849056603773582</v>
      </c>
      <c r="BG118" s="1">
        <v>0.702247191011236</v>
      </c>
    </row>
    <row r="119" spans="1:59" x14ac:dyDescent="0.25">
      <c r="A119" s="2">
        <f t="shared" si="49"/>
        <v>115</v>
      </c>
      <c r="B119" s="2">
        <v>183</v>
      </c>
      <c r="C119" s="4">
        <v>43</v>
      </c>
      <c r="D119" s="5">
        <v>53</v>
      </c>
      <c r="E119" s="6">
        <v>25</v>
      </c>
      <c r="F119" s="7">
        <v>62</v>
      </c>
      <c r="G119" s="1">
        <v>0.48936170212765956</v>
      </c>
      <c r="H119" s="1">
        <f t="shared" si="32"/>
        <v>0.44791666666666669</v>
      </c>
      <c r="I119" s="1">
        <f t="shared" si="33"/>
        <v>0.28735632183908044</v>
      </c>
      <c r="J119" s="1">
        <f t="shared" si="34"/>
        <v>0.40952380952380951</v>
      </c>
      <c r="K119" s="1">
        <f t="shared" si="35"/>
        <v>0.32051282051282054</v>
      </c>
      <c r="L119" s="1">
        <f t="shared" si="36"/>
        <v>0.63235294117647056</v>
      </c>
      <c r="M119" s="1">
        <f t="shared" si="37"/>
        <v>0.46086956521739131</v>
      </c>
      <c r="N119" s="1">
        <f t="shared" si="38"/>
        <v>0.37158469945355194</v>
      </c>
      <c r="O119" s="1">
        <f t="shared" si="39"/>
        <v>0.57377049180327866</v>
      </c>
      <c r="P119" s="1">
        <f t="shared" si="40"/>
        <v>0.52459016393442626</v>
      </c>
      <c r="S119" s="2">
        <v>0.48936170212765956</v>
      </c>
      <c r="T119" s="1">
        <v>0.57377049180327866</v>
      </c>
      <c r="U119" s="1">
        <v>0.52459016393442626</v>
      </c>
      <c r="V119" s="5">
        <v>0.52597402597402598</v>
      </c>
      <c r="W119" s="4">
        <v>0.46103896103896103</v>
      </c>
      <c r="X119" s="22">
        <f t="shared" ca="1" si="41"/>
        <v>0.55603295282757315</v>
      </c>
      <c r="Y119" s="8">
        <f t="shared" ca="1" si="42"/>
        <v>-9.499399178861212E-2</v>
      </c>
      <c r="Z119" s="10">
        <f ca="1"/>
        <v>-6.892887769836098E-3</v>
      </c>
      <c r="AA119" s="1">
        <f t="shared" si="51"/>
        <v>1</v>
      </c>
      <c r="AB119" s="1">
        <f t="shared" si="50"/>
        <v>0.48936170212765956</v>
      </c>
      <c r="AC119" s="1">
        <f t="shared" si="50"/>
        <v>0.23947487550928021</v>
      </c>
      <c r="AD119" s="1">
        <f t="shared" si="50"/>
        <v>0.11718983269603074</v>
      </c>
      <c r="AE119" s="1">
        <f t="shared" ref="AB119:AK144" si="52">POWER($S119,AE$3)</f>
        <v>5.7348216000185255E-2</v>
      </c>
      <c r="AF119" s="1">
        <f t="shared" si="52"/>
        <v>2.8064020595835338E-2</v>
      </c>
      <c r="AG119" s="1">
        <f t="shared" si="52"/>
        <v>1.3733456887323674E-2</v>
      </c>
      <c r="AH119" s="1">
        <f t="shared" si="52"/>
        <v>6.7206278384775433E-3</v>
      </c>
      <c r="AI119" s="1">
        <f t="shared" si="52"/>
        <v>3.2888178784039042E-3</v>
      </c>
      <c r="AJ119" s="1">
        <f t="shared" si="52"/>
        <v>1.6094215149636125E-3</v>
      </c>
      <c r="AK119" s="1">
        <f t="shared" si="52"/>
        <v>7.8758925200346996E-4</v>
      </c>
      <c r="AL119" s="1">
        <f t="shared" si="43"/>
        <v>0.46103896103896103</v>
      </c>
      <c r="AM119" s="1">
        <f t="shared" si="44"/>
        <v>0.22561481072119369</v>
      </c>
      <c r="AN119" s="1">
        <f t="shared" si="45"/>
        <v>0.11040724779973309</v>
      </c>
      <c r="AO119" s="1">
        <f t="shared" si="46"/>
        <v>5.4029078710507675E-2</v>
      </c>
      <c r="AP119" s="1">
        <f t="shared" si="47"/>
        <v>2.6439761922163331E-2</v>
      </c>
      <c r="AQ119" s="1">
        <f t="shared" si="48"/>
        <v>1.2938606898079928E-2</v>
      </c>
      <c r="BD119" s="1">
        <v>0.50212765957446803</v>
      </c>
      <c r="BE119" s="1">
        <v>0.46078431372549017</v>
      </c>
      <c r="BF119" s="1">
        <v>0.33944954128440369</v>
      </c>
      <c r="BG119" s="1">
        <v>0.48341232227488151</v>
      </c>
    </row>
    <row r="120" spans="1:59" x14ac:dyDescent="0.25">
      <c r="A120" s="2">
        <f t="shared" si="49"/>
        <v>116</v>
      </c>
      <c r="B120" s="2">
        <v>266</v>
      </c>
      <c r="C120" s="4">
        <v>72</v>
      </c>
      <c r="D120" s="5">
        <v>91</v>
      </c>
      <c r="E120" s="6">
        <v>42</v>
      </c>
      <c r="F120" s="7">
        <v>61</v>
      </c>
      <c r="G120" s="1">
        <v>0.49361702127659574</v>
      </c>
      <c r="H120" s="1">
        <f t="shared" si="32"/>
        <v>0.44171779141104295</v>
      </c>
      <c r="I120" s="1">
        <f t="shared" si="33"/>
        <v>0.40776699029126212</v>
      </c>
      <c r="J120" s="1">
        <f t="shared" si="34"/>
        <v>0.54135338345864659</v>
      </c>
      <c r="K120" s="1">
        <f t="shared" si="35"/>
        <v>0.31578947368421051</v>
      </c>
      <c r="L120" s="1">
        <f t="shared" si="36"/>
        <v>0.63157894736842102</v>
      </c>
      <c r="M120" s="1">
        <f t="shared" si="37"/>
        <v>0.59868421052631582</v>
      </c>
      <c r="N120" s="1">
        <f t="shared" si="38"/>
        <v>0.42857142857142855</v>
      </c>
      <c r="O120" s="1">
        <f t="shared" si="39"/>
        <v>0.5</v>
      </c>
      <c r="P120" s="1">
        <f t="shared" si="40"/>
        <v>0.61278195488721809</v>
      </c>
      <c r="S120" s="2">
        <v>0.49361702127659574</v>
      </c>
      <c r="T120" s="1">
        <v>0.5</v>
      </c>
      <c r="U120" s="1">
        <v>0.61278195488721809</v>
      </c>
      <c r="V120" s="5">
        <v>0.52605459057071957</v>
      </c>
      <c r="W120" s="4">
        <v>0.50372208436724564</v>
      </c>
      <c r="X120" s="22">
        <f t="shared" ca="1" si="41"/>
        <v>0.55412415578390717</v>
      </c>
      <c r="Y120" s="8">
        <f t="shared" ca="1" si="42"/>
        <v>-5.0402071416661531E-2</v>
      </c>
      <c r="Z120" s="10">
        <f ca="1"/>
        <v>8.6108622864233819E-5</v>
      </c>
      <c r="AA120" s="1">
        <f t="shared" si="51"/>
        <v>1</v>
      </c>
      <c r="AB120" s="1">
        <f t="shared" si="52"/>
        <v>0.49361702127659574</v>
      </c>
      <c r="AC120" s="1">
        <f t="shared" si="52"/>
        <v>0.24365776369397918</v>
      </c>
      <c r="AD120" s="1">
        <f t="shared" si="52"/>
        <v>0.12027361952553865</v>
      </c>
      <c r="AE120" s="1">
        <f t="shared" si="52"/>
        <v>5.9369105808350996E-2</v>
      </c>
      <c r="AF120" s="1">
        <f t="shared" si="52"/>
        <v>2.9305601164973258E-2</v>
      </c>
      <c r="AG120" s="1">
        <f t="shared" si="52"/>
        <v>1.4465743553774033E-2</v>
      </c>
      <c r="AH120" s="1">
        <f t="shared" si="52"/>
        <v>7.1405372435650542E-3</v>
      </c>
      <c r="AI120" s="1">
        <f t="shared" si="52"/>
        <v>3.5246907244831757E-3</v>
      </c>
      <c r="AJ120" s="1">
        <f t="shared" si="52"/>
        <v>1.7398473363406314E-3</v>
      </c>
      <c r="AK120" s="1">
        <f t="shared" si="52"/>
        <v>8.5881825964048187E-4</v>
      </c>
      <c r="AL120" s="1">
        <f t="shared" si="43"/>
        <v>0.50372208436724564</v>
      </c>
      <c r="AM120" s="1">
        <f t="shared" si="44"/>
        <v>0.24864579483659785</v>
      </c>
      <c r="AN120" s="1">
        <f t="shared" si="45"/>
        <v>0.12273579660019299</v>
      </c>
      <c r="AO120" s="1">
        <f t="shared" si="46"/>
        <v>6.0584478321797385E-2</v>
      </c>
      <c r="AP120" s="1">
        <f t="shared" si="47"/>
        <v>2.9905529724802114E-2</v>
      </c>
      <c r="AQ120" s="1">
        <f t="shared" si="48"/>
        <v>1.4761878502455512E-2</v>
      </c>
      <c r="BD120" s="1">
        <v>0.50638297872340421</v>
      </c>
      <c r="BE120" s="1">
        <v>0.46086956521739131</v>
      </c>
      <c r="BF120" s="1">
        <v>0.28125</v>
      </c>
      <c r="BG120" s="1">
        <v>0.78231292517006801</v>
      </c>
    </row>
    <row r="121" spans="1:59" x14ac:dyDescent="0.25">
      <c r="A121" s="2">
        <f t="shared" si="49"/>
        <v>117</v>
      </c>
      <c r="B121" s="2">
        <v>341</v>
      </c>
      <c r="C121" s="4">
        <v>74</v>
      </c>
      <c r="D121" s="5">
        <v>70</v>
      </c>
      <c r="E121" s="6">
        <v>79</v>
      </c>
      <c r="F121" s="7">
        <v>118</v>
      </c>
      <c r="G121" s="1">
        <v>0.49787234042553191</v>
      </c>
      <c r="H121" s="1">
        <f t="shared" si="32"/>
        <v>0.51388888888888884</v>
      </c>
      <c r="I121" s="1">
        <f t="shared" si="33"/>
        <v>0.40101522842639592</v>
      </c>
      <c r="J121" s="1">
        <f t="shared" si="34"/>
        <v>0.38541666666666669</v>
      </c>
      <c r="K121" s="1">
        <f t="shared" si="35"/>
        <v>0.53020134228187921</v>
      </c>
      <c r="L121" s="1">
        <f t="shared" si="36"/>
        <v>0.48366013071895425</v>
      </c>
      <c r="M121" s="1">
        <f t="shared" si="37"/>
        <v>0.37234042553191488</v>
      </c>
      <c r="N121" s="1">
        <f t="shared" si="38"/>
        <v>0.44868035190615835</v>
      </c>
      <c r="O121" s="1">
        <f t="shared" si="39"/>
        <v>0.56304985337243407</v>
      </c>
      <c r="P121" s="1">
        <f t="shared" si="40"/>
        <v>0.42228739002932553</v>
      </c>
      <c r="S121" s="2">
        <v>0.49787234042553191</v>
      </c>
      <c r="T121" s="1">
        <v>0.56304985337243407</v>
      </c>
      <c r="U121" s="1">
        <v>0.42228739002932553</v>
      </c>
      <c r="V121" s="5">
        <v>0.52631578947368418</v>
      </c>
      <c r="W121" s="4">
        <v>0.4631578947368421</v>
      </c>
      <c r="X121" s="22">
        <f t="shared" ca="1" si="41"/>
        <v>0.55220759714060808</v>
      </c>
      <c r="Y121" s="8">
        <f t="shared" ca="1" si="42"/>
        <v>-8.9049702403765973E-2</v>
      </c>
      <c r="Z121" s="10">
        <f ca="1"/>
        <v>1.499218724921203E-3</v>
      </c>
      <c r="AA121" s="1">
        <f t="shared" si="51"/>
        <v>1</v>
      </c>
      <c r="AB121" s="1">
        <f t="shared" si="52"/>
        <v>0.49787234042553191</v>
      </c>
      <c r="AC121" s="1">
        <f t="shared" si="52"/>
        <v>0.24787686736079673</v>
      </c>
      <c r="AD121" s="1">
        <f t="shared" si="52"/>
        <v>0.123411036090269</v>
      </c>
      <c r="AE121" s="1">
        <f t="shared" si="52"/>
        <v>6.1442941372602013E-2</v>
      </c>
      <c r="AF121" s="1">
        <f t="shared" si="52"/>
        <v>3.0590741023806108E-2</v>
      </c>
      <c r="AG121" s="1">
        <f t="shared" si="52"/>
        <v>1.5230283828873679E-2</v>
      </c>
      <c r="AH121" s="1">
        <f t="shared" si="52"/>
        <v>7.5827370552264692E-3</v>
      </c>
      <c r="AI121" s="1">
        <f t="shared" si="52"/>
        <v>3.7752350445170082E-3</v>
      </c>
      <c r="AJ121" s="1">
        <f t="shared" si="52"/>
        <v>1.87958510727017E-3</v>
      </c>
      <c r="AK121" s="1">
        <f t="shared" si="52"/>
        <v>9.3579343638557392E-4</v>
      </c>
      <c r="AL121" s="1">
        <f t="shared" si="43"/>
        <v>0.4631578947368421</v>
      </c>
      <c r="AM121" s="1">
        <f t="shared" si="44"/>
        <v>0.23059350503919374</v>
      </c>
      <c r="AN121" s="1">
        <f t="shared" si="45"/>
        <v>0.11480612804079006</v>
      </c>
      <c r="AO121" s="1">
        <f t="shared" si="46"/>
        <v>5.7158795662861431E-2</v>
      </c>
      <c r="AP121" s="1">
        <f t="shared" si="47"/>
        <v>2.8457783372573563E-2</v>
      </c>
      <c r="AQ121" s="1">
        <f t="shared" si="48"/>
        <v>1.4168343211025987E-2</v>
      </c>
      <c r="BD121" s="1">
        <v>0.51063829787234039</v>
      </c>
      <c r="BE121" s="1">
        <v>0.46153846153846156</v>
      </c>
      <c r="BF121" s="1">
        <v>0.4140625</v>
      </c>
      <c r="BG121" s="1">
        <v>0.52767527675276749</v>
      </c>
    </row>
    <row r="122" spans="1:59" x14ac:dyDescent="0.25">
      <c r="A122" s="2">
        <f t="shared" si="49"/>
        <v>118</v>
      </c>
      <c r="B122" s="2">
        <v>529</v>
      </c>
      <c r="C122" s="4">
        <v>175</v>
      </c>
      <c r="D122" s="5">
        <v>214</v>
      </c>
      <c r="E122" s="6">
        <v>60</v>
      </c>
      <c r="F122" s="7">
        <v>80</v>
      </c>
      <c r="G122" s="1">
        <v>0.50212765957446803</v>
      </c>
      <c r="H122" s="1">
        <f t="shared" si="32"/>
        <v>0.44987146529562982</v>
      </c>
      <c r="I122" s="1">
        <f t="shared" si="33"/>
        <v>0.42857142857142855</v>
      </c>
      <c r="J122" s="1">
        <f t="shared" si="34"/>
        <v>0.68627450980392157</v>
      </c>
      <c r="K122" s="1">
        <f t="shared" si="35"/>
        <v>0.21897810218978103</v>
      </c>
      <c r="L122" s="1">
        <f t="shared" si="36"/>
        <v>0.74468085106382975</v>
      </c>
      <c r="M122" s="1">
        <f t="shared" si="37"/>
        <v>0.72789115646258506</v>
      </c>
      <c r="N122" s="1">
        <f t="shared" si="38"/>
        <v>0.44423440453686203</v>
      </c>
      <c r="O122" s="1">
        <f t="shared" si="39"/>
        <v>0.48204158790170132</v>
      </c>
      <c r="P122" s="1">
        <f t="shared" si="40"/>
        <v>0.73534971644612479</v>
      </c>
      <c r="S122" s="2">
        <v>0.50212765957446803</v>
      </c>
      <c r="T122" s="1">
        <v>0.48204158790170132</v>
      </c>
      <c r="U122" s="1">
        <v>0.73534971644612479</v>
      </c>
      <c r="V122" s="5">
        <v>0.52631578947368418</v>
      </c>
      <c r="W122" s="4">
        <v>0.50607287449392713</v>
      </c>
      <c r="X122" s="22">
        <f t="shared" ca="1" si="41"/>
        <v>0.55028401499886592</v>
      </c>
      <c r="Y122" s="8">
        <f t="shared" ca="1" si="42"/>
        <v>-4.4211140504938795E-2</v>
      </c>
      <c r="Z122" s="10">
        <f ca="1"/>
        <v>4.4798122311942024E-3</v>
      </c>
      <c r="AA122" s="1">
        <f t="shared" si="51"/>
        <v>1</v>
      </c>
      <c r="AB122" s="1">
        <f t="shared" si="52"/>
        <v>0.50212765957446803</v>
      </c>
      <c r="AC122" s="1">
        <f t="shared" si="52"/>
        <v>0.25213218650973285</v>
      </c>
      <c r="AD122" s="1">
        <f t="shared" si="52"/>
        <v>0.12660254471552543</v>
      </c>
      <c r="AE122" s="1">
        <f t="shared" si="52"/>
        <v>6.3570639474178708E-2</v>
      </c>
      <c r="AF122" s="1">
        <f t="shared" si="52"/>
        <v>3.1920576416821646E-2</v>
      </c>
      <c r="AG122" s="1">
        <f t="shared" si="52"/>
        <v>1.6028204328446611E-2</v>
      </c>
      <c r="AH122" s="1">
        <f t="shared" si="52"/>
        <v>8.0482047266242553E-3</v>
      </c>
      <c r="AI122" s="1">
        <f t="shared" si="52"/>
        <v>4.0412262031560078E-3</v>
      </c>
      <c r="AJ122" s="1">
        <f t="shared" si="52"/>
        <v>2.02921145520174E-3</v>
      </c>
      <c r="AK122" s="1">
        <f t="shared" si="52"/>
        <v>1.0189231987821502E-3</v>
      </c>
      <c r="AL122" s="1">
        <f t="shared" si="43"/>
        <v>0.50607287449392713</v>
      </c>
      <c r="AM122" s="1">
        <f t="shared" si="44"/>
        <v>0.25411318804375915</v>
      </c>
      <c r="AN122" s="1">
        <f t="shared" si="45"/>
        <v>0.12759726037941946</v>
      </c>
      <c r="AO122" s="1">
        <f t="shared" si="46"/>
        <v>6.407011372243189E-2</v>
      </c>
      <c r="AP122" s="1">
        <f t="shared" si="47"/>
        <v>3.2171376252114733E-2</v>
      </c>
      <c r="AQ122" s="1">
        <f t="shared" si="48"/>
        <v>1.6154137862763991E-2</v>
      </c>
      <c r="BD122" s="1">
        <v>0.51489361702127656</v>
      </c>
      <c r="BE122" s="1">
        <v>0.46153846153846156</v>
      </c>
      <c r="BF122" s="1">
        <v>0.38636363636363635</v>
      </c>
      <c r="BG122" s="1">
        <v>0.63934426229508201</v>
      </c>
    </row>
    <row r="123" spans="1:59" x14ac:dyDescent="0.25">
      <c r="A123" s="2">
        <f t="shared" si="49"/>
        <v>119</v>
      </c>
      <c r="B123" s="2">
        <v>469</v>
      </c>
      <c r="C123" s="4">
        <v>134</v>
      </c>
      <c r="D123" s="5">
        <v>164</v>
      </c>
      <c r="E123" s="6">
        <v>67</v>
      </c>
      <c r="F123" s="7">
        <v>104</v>
      </c>
      <c r="G123" s="1">
        <v>0.50638297872340421</v>
      </c>
      <c r="H123" s="1">
        <f t="shared" si="32"/>
        <v>0.44966442953020136</v>
      </c>
      <c r="I123" s="1">
        <f t="shared" si="33"/>
        <v>0.391812865497076</v>
      </c>
      <c r="J123" s="1">
        <f t="shared" si="34"/>
        <v>0.56302521008403361</v>
      </c>
      <c r="K123" s="1">
        <f t="shared" si="35"/>
        <v>0.29004329004329005</v>
      </c>
      <c r="L123" s="1">
        <f t="shared" si="36"/>
        <v>0.66666666666666663</v>
      </c>
      <c r="M123" s="1">
        <f t="shared" si="37"/>
        <v>0.61194029850746268</v>
      </c>
      <c r="N123" s="1">
        <f t="shared" si="38"/>
        <v>0.42857142857142855</v>
      </c>
      <c r="O123" s="1">
        <f t="shared" si="39"/>
        <v>0.5074626865671642</v>
      </c>
      <c r="P123" s="1">
        <f t="shared" si="40"/>
        <v>0.6353944562899787</v>
      </c>
      <c r="S123" s="2">
        <v>0.50638297872340421</v>
      </c>
      <c r="T123" s="1">
        <v>0.5074626865671642</v>
      </c>
      <c r="U123" s="1">
        <v>0.6353944562899787</v>
      </c>
      <c r="V123" s="5">
        <v>0.52666666666666662</v>
      </c>
      <c r="W123" s="4">
        <v>0.66</v>
      </c>
      <c r="X123" s="22">
        <f t="shared" ca="1" si="41"/>
        <v>0.54835415291317047</v>
      </c>
      <c r="Y123" s="8">
        <f t="shared" ca="1" si="42"/>
        <v>0.11164584708682956</v>
      </c>
      <c r="Z123" s="10">
        <f ca="1"/>
        <v>5.9527315551484161E-3</v>
      </c>
      <c r="AA123" s="1">
        <f t="shared" si="51"/>
        <v>1</v>
      </c>
      <c r="AB123" s="1">
        <f t="shared" si="52"/>
        <v>0.50638297872340421</v>
      </c>
      <c r="AC123" s="1">
        <f t="shared" si="52"/>
        <v>0.25642372114078765</v>
      </c>
      <c r="AD123" s="1">
        <f t="shared" si="52"/>
        <v>0.12984860772661161</v>
      </c>
      <c r="AE123" s="1">
        <f t="shared" si="52"/>
        <v>6.5753124763688428E-2</v>
      </c>
      <c r="AF123" s="1">
        <f t="shared" si="52"/>
        <v>3.3296263178208177E-2</v>
      </c>
      <c r="AG123" s="1">
        <f t="shared" si="52"/>
        <v>1.686066092853946E-2</v>
      </c>
      <c r="AH123" s="1">
        <f t="shared" si="52"/>
        <v>8.5379517042391308E-3</v>
      </c>
      <c r="AI123" s="1">
        <f t="shared" si="52"/>
        <v>4.3234734161891764E-3</v>
      </c>
      <c r="AJ123" s="1">
        <f t="shared" si="52"/>
        <v>2.1893333469213275E-3</v>
      </c>
      <c r="AK123" s="1">
        <f t="shared" si="52"/>
        <v>1.108641141632502E-3</v>
      </c>
      <c r="AL123" s="1">
        <f t="shared" si="43"/>
        <v>0.66</v>
      </c>
      <c r="AM123" s="1">
        <f t="shared" si="44"/>
        <v>0.33421276595744681</v>
      </c>
      <c r="AN123" s="1">
        <f t="shared" si="45"/>
        <v>0.16923965595291987</v>
      </c>
      <c r="AO123" s="1">
        <f t="shared" si="46"/>
        <v>8.570008109956366E-2</v>
      </c>
      <c r="AP123" s="1">
        <f t="shared" si="47"/>
        <v>4.3397062344034364E-2</v>
      </c>
      <c r="AQ123" s="1">
        <f t="shared" si="48"/>
        <v>2.1975533697617396E-2</v>
      </c>
      <c r="BD123" s="1">
        <v>0.51914893617021274</v>
      </c>
      <c r="BE123" s="1">
        <v>0.4622222222222222</v>
      </c>
      <c r="BF123" s="1">
        <v>0.43609022556390975</v>
      </c>
      <c r="BG123" s="1">
        <v>0.62849162011173187</v>
      </c>
    </row>
    <row r="124" spans="1:59" x14ac:dyDescent="0.25">
      <c r="A124" s="2">
        <f t="shared" si="49"/>
        <v>120</v>
      </c>
      <c r="B124" s="2">
        <v>440</v>
      </c>
      <c r="C124" s="4">
        <v>151</v>
      </c>
      <c r="D124" s="5">
        <v>165</v>
      </c>
      <c r="E124" s="6">
        <v>54</v>
      </c>
      <c r="F124" s="7">
        <v>70</v>
      </c>
      <c r="G124" s="1">
        <v>0.51063829787234039</v>
      </c>
      <c r="H124" s="1">
        <f t="shared" si="32"/>
        <v>0.47784810126582278</v>
      </c>
      <c r="I124" s="1">
        <f t="shared" si="33"/>
        <v>0.43548387096774194</v>
      </c>
      <c r="J124" s="1">
        <f t="shared" si="34"/>
        <v>0.68325791855203621</v>
      </c>
      <c r="K124" s="1">
        <f t="shared" si="35"/>
        <v>0.24657534246575341</v>
      </c>
      <c r="L124" s="1">
        <f t="shared" si="36"/>
        <v>0.73658536585365852</v>
      </c>
      <c r="M124" s="1">
        <f t="shared" si="37"/>
        <v>0.7021276595744681</v>
      </c>
      <c r="N124" s="1">
        <f t="shared" si="38"/>
        <v>0.46590909090909088</v>
      </c>
      <c r="O124" s="1">
        <f t="shared" si="39"/>
        <v>0.50227272727272732</v>
      </c>
      <c r="P124" s="1">
        <f t="shared" si="40"/>
        <v>0.71818181818181814</v>
      </c>
      <c r="S124" s="2">
        <v>0.51063829787234039</v>
      </c>
      <c r="T124" s="1">
        <v>0.50227272727272732</v>
      </c>
      <c r="U124" s="1">
        <v>0.71818181818181814</v>
      </c>
      <c r="V124" s="5">
        <v>0.52755905511811019</v>
      </c>
      <c r="W124" s="4">
        <v>0.58661417322834641</v>
      </c>
      <c r="X124" s="22">
        <f t="shared" ca="1" si="41"/>
        <v>0.54641875920752003</v>
      </c>
      <c r="Y124" s="8">
        <f t="shared" ca="1" si="42"/>
        <v>4.0195414020826381E-2</v>
      </c>
      <c r="Z124" s="10">
        <f ca="1"/>
        <v>6.2577345266761064E-3</v>
      </c>
      <c r="AA124" s="1">
        <f t="shared" si="51"/>
        <v>1</v>
      </c>
      <c r="AB124" s="1">
        <f t="shared" si="52"/>
        <v>0.51063829787234039</v>
      </c>
      <c r="AC124" s="1">
        <f t="shared" si="52"/>
        <v>0.26075147125396103</v>
      </c>
      <c r="AD124" s="1">
        <f t="shared" si="52"/>
        <v>0.13314968744883116</v>
      </c>
      <c r="AE124" s="1">
        <f t="shared" si="52"/>
        <v>6.7991329761105265E-2</v>
      </c>
      <c r="AF124" s="1">
        <f t="shared" si="52"/>
        <v>3.4718976899287796E-2</v>
      </c>
      <c r="AG124" s="1">
        <f t="shared" si="52"/>
        <v>1.7728839267721425E-2</v>
      </c>
      <c r="AH124" s="1">
        <f t="shared" si="52"/>
        <v>9.0530243069215782E-3</v>
      </c>
      <c r="AI124" s="1">
        <f t="shared" si="52"/>
        <v>4.6228209226833582E-3</v>
      </c>
      <c r="AJ124" s="1">
        <f t="shared" si="52"/>
        <v>2.3605894073276722E-3</v>
      </c>
      <c r="AK124" s="1">
        <f t="shared" si="52"/>
        <v>1.2054073569332793E-3</v>
      </c>
      <c r="AL124" s="1">
        <f t="shared" si="43"/>
        <v>0.58661417322834641</v>
      </c>
      <c r="AM124" s="1">
        <f t="shared" si="44"/>
        <v>0.29954766292511303</v>
      </c>
      <c r="AN124" s="1">
        <f t="shared" si="45"/>
        <v>0.1529605087277173</v>
      </c>
      <c r="AO124" s="1">
        <f t="shared" si="46"/>
        <v>7.8107493818408827E-2</v>
      </c>
      <c r="AP124" s="1">
        <f t="shared" si="47"/>
        <v>3.9884677694506626E-2</v>
      </c>
      <c r="AQ124" s="1">
        <f t="shared" si="48"/>
        <v>2.0366643929109769E-2</v>
      </c>
      <c r="BD124" s="1">
        <v>0.52340425531914891</v>
      </c>
      <c r="BE124" s="1">
        <v>0.46296296296296297</v>
      </c>
      <c r="BF124" s="1">
        <v>0.40062111801242234</v>
      </c>
      <c r="BG124" s="1">
        <v>0.25116279069767444</v>
      </c>
    </row>
    <row r="125" spans="1:59" x14ac:dyDescent="0.25">
      <c r="A125" s="2">
        <f t="shared" si="49"/>
        <v>121</v>
      </c>
      <c r="B125" s="2">
        <v>517</v>
      </c>
      <c r="C125" s="4">
        <v>236</v>
      </c>
      <c r="D125" s="5">
        <v>194</v>
      </c>
      <c r="E125" s="6">
        <v>46</v>
      </c>
      <c r="F125" s="7">
        <v>41</v>
      </c>
      <c r="G125" s="1">
        <v>0.51489361702127656</v>
      </c>
      <c r="H125" s="1">
        <f t="shared" si="32"/>
        <v>0.5488372093023256</v>
      </c>
      <c r="I125" s="1">
        <f t="shared" si="33"/>
        <v>0.52873563218390807</v>
      </c>
      <c r="J125" s="1">
        <f t="shared" si="34"/>
        <v>0.85198555956678701</v>
      </c>
      <c r="K125" s="1">
        <f t="shared" si="35"/>
        <v>0.19166666666666668</v>
      </c>
      <c r="L125" s="1">
        <f t="shared" si="36"/>
        <v>0.83687943262411346</v>
      </c>
      <c r="M125" s="1">
        <f t="shared" si="37"/>
        <v>0.82553191489361699</v>
      </c>
      <c r="N125" s="1">
        <f t="shared" si="38"/>
        <v>0.54545454545454541</v>
      </c>
      <c r="O125" s="1">
        <f t="shared" si="39"/>
        <v>0.53578336557059958</v>
      </c>
      <c r="P125" s="1">
        <f t="shared" si="40"/>
        <v>0.83172147001934238</v>
      </c>
      <c r="S125" s="2">
        <v>0.51489361702127656</v>
      </c>
      <c r="T125" s="1">
        <v>0.53578336557059958</v>
      </c>
      <c r="U125" s="1">
        <v>0.83172147001934238</v>
      </c>
      <c r="V125" s="5">
        <v>0.52777777777777779</v>
      </c>
      <c r="W125" s="4">
        <v>0.45833333333333331</v>
      </c>
      <c r="X125" s="22">
        <f t="shared" ca="1" si="41"/>
        <v>0.54447858629163259</v>
      </c>
      <c r="Y125" s="8">
        <f t="shared" ca="1" si="42"/>
        <v>-8.6145252958299279E-2</v>
      </c>
      <c r="Z125" s="10">
        <f ca="1"/>
        <v>6.9749388549353863E-3</v>
      </c>
      <c r="AA125" s="1">
        <f t="shared" si="51"/>
        <v>1</v>
      </c>
      <c r="AB125" s="1">
        <f t="shared" si="52"/>
        <v>0.51489361702127656</v>
      </c>
      <c r="AC125" s="1">
        <f t="shared" si="52"/>
        <v>0.26511543684925304</v>
      </c>
      <c r="AD125" s="1">
        <f t="shared" si="52"/>
        <v>0.13650624620748772</v>
      </c>
      <c r="AE125" s="1">
        <f t="shared" si="52"/>
        <v>7.028619485577027E-2</v>
      </c>
      <c r="AF125" s="1">
        <f t="shared" si="52"/>
        <v>3.6189913095949794E-2</v>
      </c>
      <c r="AG125" s="1">
        <f t="shared" si="52"/>
        <v>1.8633955253659257E-2</v>
      </c>
      <c r="AH125" s="1">
        <f t="shared" si="52"/>
        <v>9.5945046199692342E-3</v>
      </c>
      <c r="AI125" s="1">
        <f t="shared" si="52"/>
        <v>4.940149187303307E-3</v>
      </c>
      <c r="AJ125" s="1">
        <f t="shared" si="52"/>
        <v>2.5436512836753194E-3</v>
      </c>
      <c r="AK125" s="1">
        <f t="shared" si="52"/>
        <v>1.3097098098923986E-3</v>
      </c>
      <c r="AL125" s="1">
        <f t="shared" si="43"/>
        <v>0.45833333333333331</v>
      </c>
      <c r="AM125" s="1">
        <f t="shared" si="44"/>
        <v>0.23599290780141841</v>
      </c>
      <c r="AN125" s="1">
        <f t="shared" si="45"/>
        <v>0.12151124188924096</v>
      </c>
      <c r="AO125" s="1">
        <f t="shared" si="46"/>
        <v>6.2565362845098532E-2</v>
      </c>
      <c r="AP125" s="1">
        <f t="shared" si="47"/>
        <v>3.2214505975561372E-2</v>
      </c>
      <c r="AQ125" s="1">
        <f t="shared" si="48"/>
        <v>1.6587043502310321E-2</v>
      </c>
      <c r="BD125" s="1">
        <v>0.52765957446808509</v>
      </c>
      <c r="BE125" s="1">
        <v>0.46391752577319589</v>
      </c>
      <c r="BF125" s="1">
        <v>0.4</v>
      </c>
      <c r="BG125" s="1">
        <v>0.63815789473684215</v>
      </c>
    </row>
    <row r="126" spans="1:59" x14ac:dyDescent="0.25">
      <c r="A126" s="2">
        <f t="shared" si="49"/>
        <v>122</v>
      </c>
      <c r="B126" s="2">
        <v>263</v>
      </c>
      <c r="C126" s="4">
        <v>47</v>
      </c>
      <c r="D126" s="5">
        <v>46</v>
      </c>
      <c r="E126" s="6">
        <v>67</v>
      </c>
      <c r="F126" s="7">
        <v>103</v>
      </c>
      <c r="G126" s="1">
        <v>0.51914893617021274</v>
      </c>
      <c r="H126" s="1">
        <f t="shared" si="32"/>
        <v>0.5053763440860215</v>
      </c>
      <c r="I126" s="1">
        <f t="shared" si="33"/>
        <v>0.39411764705882352</v>
      </c>
      <c r="J126" s="1">
        <f t="shared" si="34"/>
        <v>0.31333333333333335</v>
      </c>
      <c r="K126" s="1">
        <f t="shared" si="35"/>
        <v>0.59292035398230092</v>
      </c>
      <c r="L126" s="1">
        <f t="shared" si="36"/>
        <v>0.41228070175438597</v>
      </c>
      <c r="M126" s="1">
        <f t="shared" si="37"/>
        <v>0.3087248322147651</v>
      </c>
      <c r="N126" s="1">
        <f t="shared" si="38"/>
        <v>0.43346007604562736</v>
      </c>
      <c r="O126" s="1">
        <f t="shared" si="39"/>
        <v>0.57034220532319391</v>
      </c>
      <c r="P126" s="1">
        <f t="shared" si="40"/>
        <v>0.35361216730038025</v>
      </c>
      <c r="S126" s="2">
        <v>0.51914893617021274</v>
      </c>
      <c r="T126" s="1">
        <v>0.57034220532319391</v>
      </c>
      <c r="U126" s="1">
        <v>0.35361216730038025</v>
      </c>
      <c r="V126" s="5">
        <v>0.52811735941320292</v>
      </c>
      <c r="W126" s="4">
        <v>0.29339853300733498</v>
      </c>
      <c r="X126" s="22">
        <f t="shared" ca="1" si="41"/>
        <v>0.54253438997715508</v>
      </c>
      <c r="Y126" s="8">
        <f t="shared" ca="1" si="42"/>
        <v>-0.2491358569698201</v>
      </c>
      <c r="Z126" s="10">
        <f ca="1"/>
        <v>9.5034159786721584E-3</v>
      </c>
      <c r="AA126" s="1">
        <f t="shared" si="51"/>
        <v>1</v>
      </c>
      <c r="AB126" s="1">
        <f t="shared" si="52"/>
        <v>0.51914893617021274</v>
      </c>
      <c r="AC126" s="1">
        <f t="shared" si="52"/>
        <v>0.26951561792666362</v>
      </c>
      <c r="AD126" s="1">
        <f t="shared" si="52"/>
        <v>0.13991874632788492</v>
      </c>
      <c r="AE126" s="1">
        <f t="shared" si="52"/>
        <v>7.2638668306391319E-2</v>
      </c>
      <c r="AF126" s="1">
        <f t="shared" si="52"/>
        <v>3.7710287376083999E-2</v>
      </c>
      <c r="AG126" s="1">
        <f t="shared" si="52"/>
        <v>1.9577255573967011E-2</v>
      </c>
      <c r="AH126" s="1">
        <f t="shared" si="52"/>
        <v>1.0163511404357341E-2</v>
      </c>
      <c r="AI126" s="1">
        <f t="shared" si="52"/>
        <v>5.276376133325939E-3</v>
      </c>
      <c r="AJ126" s="1">
        <f t="shared" si="52"/>
        <v>2.7392250564500617E-3</v>
      </c>
      <c r="AK126" s="1">
        <f t="shared" si="52"/>
        <v>1.4220657739868405E-3</v>
      </c>
      <c r="AL126" s="1">
        <f t="shared" si="43"/>
        <v>0.29339853300733498</v>
      </c>
      <c r="AM126" s="1">
        <f t="shared" si="44"/>
        <v>0.15231753628465899</v>
      </c>
      <c r="AN126" s="1">
        <f t="shared" si="45"/>
        <v>7.90754869222485E-2</v>
      </c>
      <c r="AO126" s="1">
        <f t="shared" si="46"/>
        <v>4.1051954912826878E-2</v>
      </c>
      <c r="AP126" s="1">
        <f t="shared" si="47"/>
        <v>2.1312078720701611E-2</v>
      </c>
      <c r="AQ126" s="1">
        <f t="shared" si="48"/>
        <v>1.1064142995428069E-2</v>
      </c>
      <c r="BD126" s="1">
        <v>0.53191489361702127</v>
      </c>
      <c r="BE126" s="1">
        <v>0.46478873239436619</v>
      </c>
      <c r="BF126" s="1">
        <v>0.34027777777777779</v>
      </c>
      <c r="BG126" s="1">
        <v>0.33023255813953489</v>
      </c>
    </row>
    <row r="127" spans="1:59" x14ac:dyDescent="0.25">
      <c r="A127" s="2">
        <f t="shared" si="49"/>
        <v>123</v>
      </c>
      <c r="B127" s="2">
        <v>356</v>
      </c>
      <c r="C127" s="4">
        <v>115</v>
      </c>
      <c r="D127" s="5">
        <v>135</v>
      </c>
      <c r="E127" s="6">
        <v>38</v>
      </c>
      <c r="F127" s="7">
        <v>68</v>
      </c>
      <c r="G127" s="1">
        <v>0.52340425531914891</v>
      </c>
      <c r="H127" s="1">
        <f t="shared" si="32"/>
        <v>0.46</v>
      </c>
      <c r="I127" s="1">
        <f t="shared" si="33"/>
        <v>0.35849056603773582</v>
      </c>
      <c r="J127" s="1">
        <f t="shared" si="34"/>
        <v>0.62841530054644812</v>
      </c>
      <c r="K127" s="1">
        <f t="shared" si="35"/>
        <v>0.21965317919075145</v>
      </c>
      <c r="L127" s="1">
        <f t="shared" si="36"/>
        <v>0.75163398692810457</v>
      </c>
      <c r="M127" s="1">
        <f t="shared" si="37"/>
        <v>0.66502463054187189</v>
      </c>
      <c r="N127" s="1">
        <f t="shared" si="38"/>
        <v>0.4297752808988764</v>
      </c>
      <c r="O127" s="1">
        <f t="shared" si="39"/>
        <v>0.5140449438202247</v>
      </c>
      <c r="P127" s="1">
        <f t="shared" si="40"/>
        <v>0.702247191011236</v>
      </c>
      <c r="S127" s="2">
        <v>0.52340425531914891</v>
      </c>
      <c r="T127" s="1">
        <v>0.5140449438202247</v>
      </c>
      <c r="U127" s="1">
        <v>0.702247191011236</v>
      </c>
      <c r="V127" s="5">
        <v>0.52884615384615385</v>
      </c>
      <c r="W127" s="4">
        <v>0.3108974358974359</v>
      </c>
      <c r="X127" s="22">
        <f t="shared" ca="1" si="41"/>
        <v>0.54058692879387404</v>
      </c>
      <c r="Y127" s="8">
        <f t="shared" ca="1" si="42"/>
        <v>-0.22968949289643814</v>
      </c>
      <c r="Z127" s="10">
        <f ca="1"/>
        <v>1.4714103135541889E-2</v>
      </c>
      <c r="AA127" s="1">
        <f t="shared" si="51"/>
        <v>1</v>
      </c>
      <c r="AB127" s="1">
        <f t="shared" si="52"/>
        <v>0.52340425531914891</v>
      </c>
      <c r="AC127" s="1">
        <f t="shared" si="52"/>
        <v>0.27395201448619283</v>
      </c>
      <c r="AD127" s="1">
        <f t="shared" si="52"/>
        <v>0.14338765013532645</v>
      </c>
      <c r="AE127" s="1">
        <f t="shared" si="52"/>
        <v>7.5049706241043207E-2</v>
      </c>
      <c r="AF127" s="1">
        <f t="shared" si="52"/>
        <v>3.9281335607014099E-2</v>
      </c>
      <c r="AG127" s="1">
        <f t="shared" si="52"/>
        <v>2.0560018211330786E-2</v>
      </c>
      <c r="AH127" s="1">
        <f t="shared" si="52"/>
        <v>1.0761201021249729E-2</v>
      </c>
      <c r="AI127" s="1">
        <f t="shared" si="52"/>
        <v>5.6324584068668795E-3</v>
      </c>
      <c r="AJ127" s="1">
        <f t="shared" si="52"/>
        <v>2.9480526980622391E-3</v>
      </c>
      <c r="AK127" s="1">
        <f t="shared" si="52"/>
        <v>1.543023327070874E-3</v>
      </c>
      <c r="AL127" s="1">
        <f t="shared" si="43"/>
        <v>0.3108974358974359</v>
      </c>
      <c r="AM127" s="1">
        <f t="shared" si="44"/>
        <v>0.16272504091653028</v>
      </c>
      <c r="AN127" s="1">
        <f t="shared" si="45"/>
        <v>8.5170978862694563E-2</v>
      </c>
      <c r="AO127" s="1">
        <f t="shared" si="46"/>
        <v>4.4578852766431622E-2</v>
      </c>
      <c r="AP127" s="1">
        <f t="shared" si="47"/>
        <v>2.3332761235196127E-2</v>
      </c>
      <c r="AQ127" s="1">
        <f t="shared" si="48"/>
        <v>1.2212466518847333E-2</v>
      </c>
      <c r="BD127" s="1">
        <v>0.53617021276595744</v>
      </c>
      <c r="BE127" s="1">
        <v>0.46524064171122997</v>
      </c>
      <c r="BF127" s="1">
        <v>0.44385026737967914</v>
      </c>
      <c r="BG127" s="1">
        <v>0.5</v>
      </c>
    </row>
    <row r="128" spans="1:59" x14ac:dyDescent="0.25">
      <c r="A128" s="2">
        <f t="shared" si="49"/>
        <v>124</v>
      </c>
      <c r="B128" s="2">
        <v>230</v>
      </c>
      <c r="C128" s="4">
        <v>68</v>
      </c>
      <c r="D128" s="5">
        <v>64</v>
      </c>
      <c r="E128" s="6">
        <v>38</v>
      </c>
      <c r="F128" s="7">
        <v>60</v>
      </c>
      <c r="G128" s="1">
        <v>0.52765957446808509</v>
      </c>
      <c r="H128" s="1">
        <f t="shared" si="32"/>
        <v>0.51515151515151514</v>
      </c>
      <c r="I128" s="1">
        <f t="shared" si="33"/>
        <v>0.38775510204081631</v>
      </c>
      <c r="J128" s="1">
        <f t="shared" si="34"/>
        <v>0.53125</v>
      </c>
      <c r="K128" s="1">
        <f t="shared" si="35"/>
        <v>0.37254901960784315</v>
      </c>
      <c r="L128" s="1">
        <f t="shared" si="36"/>
        <v>0.64150943396226412</v>
      </c>
      <c r="M128" s="1">
        <f t="shared" si="37"/>
        <v>0.5161290322580645</v>
      </c>
      <c r="N128" s="1">
        <f t="shared" si="38"/>
        <v>0.46086956521739131</v>
      </c>
      <c r="O128" s="1">
        <f t="shared" si="39"/>
        <v>0.55652173913043479</v>
      </c>
      <c r="P128" s="1">
        <f t="shared" si="40"/>
        <v>0.57391304347826089</v>
      </c>
      <c r="S128" s="2">
        <v>0.52765957446808509</v>
      </c>
      <c r="T128" s="1">
        <v>0.55652173913043479</v>
      </c>
      <c r="U128" s="1">
        <v>0.57391304347826089</v>
      </c>
      <c r="V128" s="5">
        <v>0.52916666666666667</v>
      </c>
      <c r="W128" s="4">
        <v>0.39166666666666666</v>
      </c>
      <c r="X128" s="22">
        <f t="shared" ca="1" si="41"/>
        <v>0.53863696330592381</v>
      </c>
      <c r="Y128" s="8">
        <f t="shared" ca="1" si="42"/>
        <v>-0.14697029663925715</v>
      </c>
      <c r="Z128" s="10">
        <f ca="1"/>
        <v>1.7048998415771899E-2</v>
      </c>
      <c r="AA128" s="1">
        <f t="shared" si="51"/>
        <v>1</v>
      </c>
      <c r="AB128" s="1">
        <f t="shared" si="52"/>
        <v>0.52765957446808509</v>
      </c>
      <c r="AC128" s="1">
        <f t="shared" si="52"/>
        <v>0.27842462652784061</v>
      </c>
      <c r="AD128" s="1">
        <f t="shared" si="52"/>
        <v>0.14691341995511589</v>
      </c>
      <c r="AE128" s="1">
        <f t="shared" si="52"/>
        <v>7.752027265716753E-2</v>
      </c>
      <c r="AF128" s="1">
        <f t="shared" si="52"/>
        <v>4.0904314082930951E-2</v>
      </c>
      <c r="AG128" s="1">
        <f t="shared" si="52"/>
        <v>2.1583552962908245E-2</v>
      </c>
      <c r="AH128" s="1">
        <f t="shared" si="52"/>
        <v>1.1388768371917541E-2</v>
      </c>
      <c r="AI128" s="1">
        <f t="shared" si="52"/>
        <v>6.0093926728415955E-3</v>
      </c>
      <c r="AJ128" s="1">
        <f t="shared" si="52"/>
        <v>3.1709135805632247E-3</v>
      </c>
      <c r="AK128" s="1">
        <f t="shared" si="52"/>
        <v>1.6731629105950631E-3</v>
      </c>
      <c r="AL128" s="1">
        <f t="shared" si="43"/>
        <v>0.39166666666666666</v>
      </c>
      <c r="AM128" s="1">
        <f t="shared" si="44"/>
        <v>0.20666666666666667</v>
      </c>
      <c r="AN128" s="1">
        <f t="shared" si="45"/>
        <v>0.10904964539007091</v>
      </c>
      <c r="AO128" s="1">
        <f t="shared" si="46"/>
        <v>5.7541089482420392E-2</v>
      </c>
      <c r="AP128" s="1">
        <f t="shared" si="47"/>
        <v>3.0362106790723948E-2</v>
      </c>
      <c r="AQ128" s="1">
        <f t="shared" si="48"/>
        <v>1.6020856349147957E-2</v>
      </c>
      <c r="BD128" s="1">
        <v>0.54042553191489362</v>
      </c>
      <c r="BE128" s="1">
        <v>0.46551724137931033</v>
      </c>
      <c r="BF128" s="1">
        <v>0.26829268292682928</v>
      </c>
      <c r="BG128" s="1">
        <v>0.58585858585858586</v>
      </c>
    </row>
    <row r="129" spans="1:59" x14ac:dyDescent="0.25">
      <c r="A129" s="2">
        <f t="shared" si="49"/>
        <v>125</v>
      </c>
      <c r="B129" s="2">
        <v>120</v>
      </c>
      <c r="C129" s="4">
        <v>38</v>
      </c>
      <c r="D129" s="5">
        <v>51</v>
      </c>
      <c r="E129" s="6">
        <v>8</v>
      </c>
      <c r="F129" s="7">
        <v>23</v>
      </c>
      <c r="G129" s="1">
        <v>0.53191489361702127</v>
      </c>
      <c r="H129" s="1">
        <f t="shared" si="32"/>
        <v>0.42696629213483145</v>
      </c>
      <c r="I129" s="1">
        <f t="shared" si="33"/>
        <v>0.25806451612903225</v>
      </c>
      <c r="J129" s="1">
        <f t="shared" si="34"/>
        <v>0.62295081967213117</v>
      </c>
      <c r="K129" s="1">
        <f t="shared" si="35"/>
        <v>0.13559322033898305</v>
      </c>
      <c r="L129" s="1">
        <f t="shared" si="36"/>
        <v>0.82608695652173914</v>
      </c>
      <c r="M129" s="1">
        <f t="shared" si="37"/>
        <v>0.68918918918918914</v>
      </c>
      <c r="N129" s="1">
        <f t="shared" si="38"/>
        <v>0.38333333333333336</v>
      </c>
      <c r="O129" s="1">
        <f t="shared" si="39"/>
        <v>0.5083333333333333</v>
      </c>
      <c r="P129" s="1">
        <f t="shared" si="40"/>
        <v>0.7416666666666667</v>
      </c>
      <c r="S129" s="2">
        <v>0.53191489361702127</v>
      </c>
      <c r="T129" s="1">
        <v>0.5083333333333333</v>
      </c>
      <c r="U129" s="1">
        <v>0.7416666666666667</v>
      </c>
      <c r="V129" s="5">
        <v>0.52952380952380951</v>
      </c>
      <c r="W129" s="4">
        <v>0.50095238095238093</v>
      </c>
      <c r="X129" s="22">
        <f t="shared" ca="1" si="41"/>
        <v>0.53668525542799828</v>
      </c>
      <c r="Y129" s="8">
        <f t="shared" ca="1" si="42"/>
        <v>-3.5732874475617349E-2</v>
      </c>
      <c r="Z129" s="10">
        <f ca="1"/>
        <v>1.8833608128456747E-2</v>
      </c>
      <c r="AA129" s="1">
        <f t="shared" si="51"/>
        <v>1</v>
      </c>
      <c r="AB129" s="1">
        <f t="shared" si="52"/>
        <v>0.53191489361702127</v>
      </c>
      <c r="AC129" s="1">
        <f t="shared" si="52"/>
        <v>0.28293345405160703</v>
      </c>
      <c r="AD129" s="1">
        <f t="shared" si="52"/>
        <v>0.15049651811255693</v>
      </c>
      <c r="AE129" s="1">
        <f t="shared" si="52"/>
        <v>8.0051339421572817E-2</v>
      </c>
      <c r="AF129" s="1">
        <f t="shared" si="52"/>
        <v>4.2580499692325968E-2</v>
      </c>
      <c r="AG129" s="1">
        <f t="shared" si="52"/>
        <v>2.264920196400317E-2</v>
      </c>
      <c r="AH129" s="1">
        <f t="shared" si="52"/>
        <v>1.2047447853193177E-2</v>
      </c>
      <c r="AI129" s="1">
        <f t="shared" si="52"/>
        <v>6.4082169431878581E-3</v>
      </c>
      <c r="AJ129" s="1">
        <f t="shared" si="52"/>
        <v>3.4086260336105628E-3</v>
      </c>
      <c r="AK129" s="1">
        <f t="shared" si="52"/>
        <v>1.8130989540481714E-3</v>
      </c>
      <c r="AL129" s="1">
        <f t="shared" si="43"/>
        <v>0.50095238095238093</v>
      </c>
      <c r="AM129" s="1">
        <f t="shared" si="44"/>
        <v>0.2664640324214792</v>
      </c>
      <c r="AN129" s="1">
        <f t="shared" si="45"/>
        <v>0.1417361874582336</v>
      </c>
      <c r="AO129" s="1">
        <f t="shared" si="46"/>
        <v>7.5391589073528512E-2</v>
      </c>
      <c r="AP129" s="1">
        <f t="shared" si="47"/>
        <v>4.0101909081664097E-2</v>
      </c>
      <c r="AQ129" s="1">
        <f t="shared" si="48"/>
        <v>2.1330802703012818E-2</v>
      </c>
      <c r="BD129" s="1">
        <v>0.5446808510638298</v>
      </c>
      <c r="BE129" s="1">
        <v>0.46575342465753422</v>
      </c>
      <c r="BF129" s="1">
        <v>0.56521739130434778</v>
      </c>
      <c r="BG129" s="1">
        <v>0.61344537815126055</v>
      </c>
    </row>
    <row r="130" spans="1:59" x14ac:dyDescent="0.25">
      <c r="A130" s="2">
        <f t="shared" si="49"/>
        <v>126</v>
      </c>
      <c r="B130" s="2">
        <v>539</v>
      </c>
      <c r="C130" s="4">
        <v>99</v>
      </c>
      <c r="D130" s="5">
        <v>156</v>
      </c>
      <c r="E130" s="6">
        <v>94</v>
      </c>
      <c r="F130" s="7">
        <v>190</v>
      </c>
      <c r="G130" s="1">
        <v>0.53617021276595744</v>
      </c>
      <c r="H130" s="1">
        <f t="shared" si="32"/>
        <v>0.38823529411764707</v>
      </c>
      <c r="I130" s="1">
        <f t="shared" si="33"/>
        <v>0.33098591549295775</v>
      </c>
      <c r="J130" s="1">
        <f t="shared" si="34"/>
        <v>0.34256055363321797</v>
      </c>
      <c r="K130" s="1">
        <f t="shared" si="35"/>
        <v>0.376</v>
      </c>
      <c r="L130" s="1">
        <f t="shared" si="36"/>
        <v>0.51295336787564771</v>
      </c>
      <c r="M130" s="1">
        <f t="shared" si="37"/>
        <v>0.45086705202312138</v>
      </c>
      <c r="N130" s="1">
        <f t="shared" si="38"/>
        <v>0.35807050092764381</v>
      </c>
      <c r="O130" s="1">
        <f t="shared" si="39"/>
        <v>0.53617810760667906</v>
      </c>
      <c r="P130" s="1">
        <f t="shared" si="40"/>
        <v>0.47309833024118736</v>
      </c>
      <c r="S130" s="2">
        <v>0.53617021276595744</v>
      </c>
      <c r="T130" s="1">
        <v>0.53617810760667906</v>
      </c>
      <c r="U130" s="1">
        <v>0.47309833024118736</v>
      </c>
      <c r="V130" s="5">
        <v>0.52968036529680362</v>
      </c>
      <c r="W130" s="4">
        <v>0.78538812785388123</v>
      </c>
      <c r="X130" s="22">
        <f t="shared" ca="1" si="41"/>
        <v>0.53473256774155964</v>
      </c>
      <c r="Y130" s="8">
        <f t="shared" ca="1" si="42"/>
        <v>0.2506555601123216</v>
      </c>
      <c r="Z130" s="10">
        <f ca="1"/>
        <v>1.9440340289232805E-2</v>
      </c>
      <c r="AA130" s="1">
        <f t="shared" si="51"/>
        <v>1</v>
      </c>
      <c r="AB130" s="1">
        <f t="shared" si="52"/>
        <v>0.53617021276595744</v>
      </c>
      <c r="AC130" s="1">
        <f t="shared" si="52"/>
        <v>0.28747849705749207</v>
      </c>
      <c r="AD130" s="1">
        <f t="shared" si="52"/>
        <v>0.15413740693295319</v>
      </c>
      <c r="AE130" s="1">
        <f t="shared" si="52"/>
        <v>8.264388627043448E-2</v>
      </c>
      <c r="AF130" s="1">
        <f t="shared" si="52"/>
        <v>4.4311190085424446E-2</v>
      </c>
      <c r="AG130" s="1">
        <f t="shared" si="52"/>
        <v>2.3758340216014806E-2</v>
      </c>
      <c r="AH130" s="1">
        <f t="shared" si="52"/>
        <v>1.2738514328586662E-2</v>
      </c>
      <c r="AI130" s="1">
        <f t="shared" si="52"/>
        <v>6.8300119378805089E-3</v>
      </c>
      <c r="AJ130" s="1">
        <f t="shared" si="52"/>
        <v>3.6620489539274216E-3</v>
      </c>
      <c r="AK130" s="1">
        <f t="shared" si="52"/>
        <v>1.9634815667866176E-3</v>
      </c>
      <c r="AL130" s="1">
        <f t="shared" si="43"/>
        <v>0.78538812785388123</v>
      </c>
      <c r="AM130" s="1">
        <f t="shared" si="44"/>
        <v>0.42110171961527249</v>
      </c>
      <c r="AN130" s="1">
        <f t="shared" si="45"/>
        <v>0.2257821986022312</v>
      </c>
      <c r="AO130" s="1">
        <f t="shared" si="46"/>
        <v>0.12105768946332396</v>
      </c>
      <c r="AP130" s="1">
        <f t="shared" si="47"/>
        <v>6.4907527116505617E-2</v>
      </c>
      <c r="AQ130" s="1">
        <f t="shared" si="48"/>
        <v>3.4801482624168968E-2</v>
      </c>
      <c r="BD130" s="1">
        <v>0.54893617021276597</v>
      </c>
      <c r="BE130" s="1">
        <v>0.46590909090909088</v>
      </c>
      <c r="BF130" s="1">
        <v>0.2857142857142857</v>
      </c>
      <c r="BG130" s="1">
        <v>0.61111111111111116</v>
      </c>
    </row>
    <row r="131" spans="1:59" x14ac:dyDescent="0.25">
      <c r="A131" s="2">
        <f t="shared" si="49"/>
        <v>127</v>
      </c>
      <c r="B131" s="2">
        <v>592</v>
      </c>
      <c r="C131" s="4">
        <v>235</v>
      </c>
      <c r="D131" s="5">
        <v>192</v>
      </c>
      <c r="E131" s="6">
        <v>77</v>
      </c>
      <c r="F131" s="7">
        <v>88</v>
      </c>
      <c r="G131" s="1">
        <v>0.54042553191489362</v>
      </c>
      <c r="H131" s="1">
        <f t="shared" si="32"/>
        <v>0.55035128805620603</v>
      </c>
      <c r="I131" s="1">
        <f t="shared" si="33"/>
        <v>0.46666666666666667</v>
      </c>
      <c r="J131" s="1">
        <f t="shared" si="34"/>
        <v>0.72755417956656343</v>
      </c>
      <c r="K131" s="1">
        <f t="shared" si="35"/>
        <v>0.28624535315985128</v>
      </c>
      <c r="L131" s="1">
        <f t="shared" si="36"/>
        <v>0.75320512820512819</v>
      </c>
      <c r="M131" s="1">
        <f t="shared" si="37"/>
        <v>0.68571428571428572</v>
      </c>
      <c r="N131" s="1">
        <f t="shared" si="38"/>
        <v>0.52702702702702697</v>
      </c>
      <c r="O131" s="1">
        <f t="shared" si="39"/>
        <v>0.54560810810810811</v>
      </c>
      <c r="P131" s="1">
        <f t="shared" si="40"/>
        <v>0.72128378378378377</v>
      </c>
      <c r="S131" s="2">
        <v>0.54042553191489362</v>
      </c>
      <c r="T131" s="1">
        <v>0.54560810810810811</v>
      </c>
      <c r="U131" s="1">
        <v>0.72128378378378377</v>
      </c>
      <c r="V131" s="5">
        <v>0.52992957746478875</v>
      </c>
      <c r="W131" s="4">
        <v>0.53873239436619713</v>
      </c>
      <c r="X131" s="22">
        <f t="shared" ca="1" si="41"/>
        <v>0.53277966281104872</v>
      </c>
      <c r="Y131" s="8">
        <f t="shared" ca="1" si="42"/>
        <v>5.9527315551484161E-3</v>
      </c>
      <c r="Z131" s="10">
        <f ca="1"/>
        <v>2.2351480893894604E-2</v>
      </c>
      <c r="AA131" s="1">
        <f t="shared" si="51"/>
        <v>1</v>
      </c>
      <c r="AB131" s="1">
        <f t="shared" si="52"/>
        <v>0.54042553191489362</v>
      </c>
      <c r="AC131" s="1">
        <f t="shared" si="52"/>
        <v>0.29205975554549568</v>
      </c>
      <c r="AD131" s="1">
        <f t="shared" si="52"/>
        <v>0.1578365487416083</v>
      </c>
      <c r="AE131" s="1">
        <f t="shared" si="52"/>
        <v>8.5298900809294698E-2</v>
      </c>
      <c r="AF131" s="1">
        <f t="shared" si="52"/>
        <v>4.6097703841618834E-2</v>
      </c>
      <c r="AG131" s="1">
        <f t="shared" si="52"/>
        <v>2.4912376118662094E-2</v>
      </c>
      <c r="AH131" s="1">
        <f t="shared" si="52"/>
        <v>1.3463284115191853E-2</v>
      </c>
      <c r="AI131" s="1">
        <f t="shared" si="52"/>
        <v>7.2759024792738956E-3</v>
      </c>
      <c r="AJ131" s="1">
        <f t="shared" si="52"/>
        <v>3.932083467522488E-3</v>
      </c>
      <c r="AK131" s="1">
        <f t="shared" si="52"/>
        <v>2.1249982994696001E-3</v>
      </c>
      <c r="AL131" s="1">
        <f t="shared" si="43"/>
        <v>0.53873239436619713</v>
      </c>
      <c r="AM131" s="1">
        <f t="shared" si="44"/>
        <v>0.2911447407851363</v>
      </c>
      <c r="AN131" s="1">
        <f t="shared" si="45"/>
        <v>0.15734205140303112</v>
      </c>
      <c r="AO131" s="1">
        <f t="shared" si="46"/>
        <v>8.503166182206362E-2</v>
      </c>
      <c r="AP131" s="1">
        <f t="shared" si="47"/>
        <v>4.5953281069796084E-2</v>
      </c>
      <c r="AQ131" s="1">
        <f t="shared" si="48"/>
        <v>2.4834326365379158E-2</v>
      </c>
      <c r="BD131" s="1">
        <v>0.55319148936170215</v>
      </c>
      <c r="BE131" s="1">
        <v>0.46913580246913578</v>
      </c>
      <c r="BF131" s="1">
        <v>0.39473684210526316</v>
      </c>
      <c r="BG131" s="1">
        <v>0.34763948497854075</v>
      </c>
    </row>
    <row r="132" spans="1:59" x14ac:dyDescent="0.25">
      <c r="A132" s="2">
        <f t="shared" si="49"/>
        <v>128</v>
      </c>
      <c r="B132" s="2">
        <v>262</v>
      </c>
      <c r="C132" s="4">
        <v>72</v>
      </c>
      <c r="D132" s="5">
        <v>115</v>
      </c>
      <c r="E132" s="6">
        <v>17</v>
      </c>
      <c r="F132" s="7">
        <v>58</v>
      </c>
      <c r="G132" s="1">
        <v>0.5446808510638298</v>
      </c>
      <c r="H132" s="1">
        <f t="shared" si="32"/>
        <v>0.38502673796791442</v>
      </c>
      <c r="I132" s="1">
        <f t="shared" si="33"/>
        <v>0.22666666666666666</v>
      </c>
      <c r="J132" s="1">
        <f t="shared" si="34"/>
        <v>0.55384615384615388</v>
      </c>
      <c r="K132" s="1">
        <f t="shared" si="35"/>
        <v>0.12878787878787878</v>
      </c>
      <c r="L132" s="1">
        <f t="shared" si="36"/>
        <v>0.8089887640449438</v>
      </c>
      <c r="M132" s="1">
        <f t="shared" si="37"/>
        <v>0.66473988439306353</v>
      </c>
      <c r="N132" s="1">
        <f t="shared" si="38"/>
        <v>0.33969465648854963</v>
      </c>
      <c r="O132" s="1">
        <f t="shared" si="39"/>
        <v>0.49618320610687022</v>
      </c>
      <c r="P132" s="1">
        <f t="shared" si="40"/>
        <v>0.7137404580152672</v>
      </c>
      <c r="S132" s="2">
        <v>0.5446808510638298</v>
      </c>
      <c r="T132" s="1">
        <v>0.49618320610687022</v>
      </c>
      <c r="U132" s="1">
        <v>0.7137404580152672</v>
      </c>
      <c r="V132" s="5">
        <v>0.53141640042598504</v>
      </c>
      <c r="W132" s="4">
        <v>0.56017039403620872</v>
      </c>
      <c r="X132" s="22">
        <f t="shared" ca="1" si="41"/>
        <v>0.5308273025000938</v>
      </c>
      <c r="Y132" s="8">
        <f t="shared" ca="1" si="42"/>
        <v>2.9343091536114918E-2</v>
      </c>
      <c r="Z132" s="10">
        <f ca="1"/>
        <v>2.2926256407971912E-2</v>
      </c>
      <c r="AA132" s="1">
        <f t="shared" si="51"/>
        <v>1</v>
      </c>
      <c r="AB132" s="1">
        <f t="shared" si="52"/>
        <v>0.5446808510638298</v>
      </c>
      <c r="AC132" s="1">
        <f t="shared" si="52"/>
        <v>0.29667722951561792</v>
      </c>
      <c r="AD132" s="1">
        <f t="shared" si="52"/>
        <v>0.16159440586382592</v>
      </c>
      <c r="AE132" s="1">
        <f t="shared" si="52"/>
        <v>8.8017378513062641E-2</v>
      </c>
      <c r="AF132" s="1">
        <f t="shared" si="52"/>
        <v>4.7941380636902203E-2</v>
      </c>
      <c r="AG132" s="1">
        <f t="shared" si="52"/>
        <v>2.6112752006482904E-2</v>
      </c>
      <c r="AH132" s="1">
        <f t="shared" si="52"/>
        <v>1.4223115986509835E-2</v>
      </c>
      <c r="AI132" s="1">
        <f t="shared" si="52"/>
        <v>7.7470589203117411E-3</v>
      </c>
      <c r="AJ132" s="1">
        <f t="shared" si="52"/>
        <v>4.2196746459570332E-3</v>
      </c>
      <c r="AK132" s="1">
        <f t="shared" si="52"/>
        <v>2.2983759773723416E-3</v>
      </c>
      <c r="AL132" s="1">
        <f t="shared" si="43"/>
        <v>0.56017039403620872</v>
      </c>
      <c r="AM132" s="1">
        <f t="shared" si="44"/>
        <v>0.30511408696440306</v>
      </c>
      <c r="AN132" s="1">
        <f t="shared" si="45"/>
        <v>0.16618980055933441</v>
      </c>
      <c r="AO132" s="1">
        <f t="shared" si="46"/>
        <v>9.0520402006786405E-2</v>
      </c>
      <c r="AP132" s="1">
        <f t="shared" si="47"/>
        <v>4.9304729603696432E-2</v>
      </c>
      <c r="AQ132" s="1">
        <f t="shared" si="48"/>
        <v>2.6855342082013373E-2</v>
      </c>
      <c r="BD132" s="1">
        <v>0.55744680851063833</v>
      </c>
      <c r="BE132" s="1">
        <v>0.46969696969696972</v>
      </c>
      <c r="BF132" s="1">
        <v>0.39473684210526316</v>
      </c>
      <c r="BG132" s="1">
        <v>0.63461538461538458</v>
      </c>
    </row>
    <row r="133" spans="1:59" x14ac:dyDescent="0.25">
      <c r="A133" s="2">
        <f t="shared" si="49"/>
        <v>129</v>
      </c>
      <c r="B133" s="2">
        <v>104</v>
      </c>
      <c r="C133" s="4">
        <v>31</v>
      </c>
      <c r="D133" s="5">
        <v>35</v>
      </c>
      <c r="E133" s="6">
        <v>15</v>
      </c>
      <c r="F133" s="7">
        <v>23</v>
      </c>
      <c r="G133" s="1">
        <v>0.54893617021276597</v>
      </c>
      <c r="H133" s="1">
        <f t="shared" si="32"/>
        <v>0.46969696969696972</v>
      </c>
      <c r="I133" s="1">
        <f t="shared" si="33"/>
        <v>0.39473684210526316</v>
      </c>
      <c r="J133" s="1">
        <f t="shared" si="34"/>
        <v>0.57407407407407407</v>
      </c>
      <c r="K133" s="1">
        <f t="shared" si="35"/>
        <v>0.3</v>
      </c>
      <c r="L133" s="1">
        <f t="shared" si="36"/>
        <v>0.67391304347826086</v>
      </c>
      <c r="M133" s="1">
        <f t="shared" si="37"/>
        <v>0.60344827586206895</v>
      </c>
      <c r="N133" s="1">
        <f t="shared" si="38"/>
        <v>0.44230769230769229</v>
      </c>
      <c r="O133" s="1">
        <f t="shared" si="39"/>
        <v>0.51923076923076927</v>
      </c>
      <c r="P133" s="1">
        <f t="shared" si="40"/>
        <v>0.63461538461538458</v>
      </c>
      <c r="S133" s="2">
        <v>0.54893617021276597</v>
      </c>
      <c r="T133" s="1">
        <v>0.51923076923076927</v>
      </c>
      <c r="U133" s="1">
        <v>0.63461538461538458</v>
      </c>
      <c r="V133" s="5">
        <v>0.53142857142857147</v>
      </c>
      <c r="W133" s="4">
        <v>0.40571428571428569</v>
      </c>
      <c r="X133" s="22">
        <f t="shared" ca="1" si="41"/>
        <v>0.52887624728772265</v>
      </c>
      <c r="Y133" s="8">
        <f t="shared" ca="1" si="42"/>
        <v>-0.12316196157343695</v>
      </c>
      <c r="Z133" s="10">
        <f ca="1"/>
        <v>2.4580565715284663E-2</v>
      </c>
      <c r="AA133" s="1">
        <f t="shared" si="51"/>
        <v>1</v>
      </c>
      <c r="AB133" s="1">
        <f t="shared" si="52"/>
        <v>0.54893617021276597</v>
      </c>
      <c r="AC133" s="1">
        <f t="shared" si="52"/>
        <v>0.3013309189678588</v>
      </c>
      <c r="AD133" s="1">
        <f t="shared" si="52"/>
        <v>0.16541144062490973</v>
      </c>
      <c r="AE133" s="1">
        <f t="shared" si="52"/>
        <v>9.0800322726014279E-2</v>
      </c>
      <c r="AF133" s="1">
        <f t="shared" si="52"/>
        <v>4.9843581411301456E-2</v>
      </c>
      <c r="AG133" s="1">
        <f t="shared" si="52"/>
        <v>2.7360944689608035E-2</v>
      </c>
      <c r="AH133" s="1">
        <f t="shared" si="52"/>
        <v>1.5019412191316752E-2</v>
      </c>
      <c r="AI133" s="1">
        <f t="shared" si="52"/>
        <v>8.2446986071483454E-3</v>
      </c>
      <c r="AJ133" s="1">
        <f t="shared" si="52"/>
        <v>4.5258132779665387E-3</v>
      </c>
      <c r="AK133" s="1">
        <f t="shared" si="52"/>
        <v>2.4843826079050365E-3</v>
      </c>
      <c r="AL133" s="1">
        <f t="shared" si="43"/>
        <v>0.40571428571428569</v>
      </c>
      <c r="AM133" s="1">
        <f t="shared" si="44"/>
        <v>0.22271124620060789</v>
      </c>
      <c r="AN133" s="1">
        <f t="shared" si="45"/>
        <v>0.12225425855267413</v>
      </c>
      <c r="AO133" s="1">
        <f t="shared" si="46"/>
        <v>6.7109784482106236E-2</v>
      </c>
      <c r="AP133" s="1">
        <f t="shared" si="47"/>
        <v>3.6838988077411504E-2</v>
      </c>
      <c r="AQ133" s="1">
        <f t="shared" si="48"/>
        <v>2.0222253029728018E-2</v>
      </c>
      <c r="BD133" s="1">
        <v>0.5617021276595745</v>
      </c>
      <c r="BE133" s="1">
        <v>0.47058823529411764</v>
      </c>
      <c r="BF133" s="1">
        <v>0.40645161290322579</v>
      </c>
      <c r="BG133" s="1">
        <v>0.39688715953307391</v>
      </c>
    </row>
    <row r="134" spans="1:59" x14ac:dyDescent="0.25">
      <c r="A134" s="2">
        <f t="shared" si="49"/>
        <v>130</v>
      </c>
      <c r="B134" s="2">
        <v>202</v>
      </c>
      <c r="C134" s="4">
        <v>62</v>
      </c>
      <c r="D134" s="5">
        <v>67</v>
      </c>
      <c r="E134" s="6">
        <v>21</v>
      </c>
      <c r="F134" s="7">
        <v>52</v>
      </c>
      <c r="G134" s="1">
        <v>0.55319148936170215</v>
      </c>
      <c r="H134" s="1">
        <f t="shared" ref="H134:H197" si="53">C134/(C134+D134)</f>
        <v>0.48062015503875971</v>
      </c>
      <c r="I134" s="1">
        <f t="shared" ref="I134:I197" si="54">E134/(E134+F134)</f>
        <v>0.28767123287671231</v>
      </c>
      <c r="J134" s="1">
        <f t="shared" ref="J134:J197" si="55">C134/(C134+F134)</f>
        <v>0.54385964912280704</v>
      </c>
      <c r="K134" s="1">
        <f t="shared" ref="K134:K197" si="56">E134/(E134+D134)</f>
        <v>0.23863636363636365</v>
      </c>
      <c r="L134" s="1">
        <f t="shared" ref="L134:L197" si="57">C134/(C134+E134)</f>
        <v>0.74698795180722888</v>
      </c>
      <c r="M134" s="1">
        <f t="shared" ref="M134:M197" si="58">D134/(D134+F134)</f>
        <v>0.56302521008403361</v>
      </c>
      <c r="N134" s="1">
        <f t="shared" ref="N134:N197" si="59">(C134+E134)/(C134+D134+E134+F134)</f>
        <v>0.41089108910891087</v>
      </c>
      <c r="O134" s="1">
        <f t="shared" ref="O134:O197" si="60">(C134+F134)/(C134+D134+E134+F134)</f>
        <v>0.5643564356435643</v>
      </c>
      <c r="P134" s="1">
        <f t="shared" ref="P134:P197" si="61">(C134+D134)/(C134+D134+E134+F134)</f>
        <v>0.63861386138613863</v>
      </c>
      <c r="S134" s="2">
        <v>0.55319148936170215</v>
      </c>
      <c r="T134" s="1">
        <v>0.5643564356435643</v>
      </c>
      <c r="U134" s="1">
        <v>0.63861386138613863</v>
      </c>
      <c r="V134" s="5">
        <v>0.53153153153153154</v>
      </c>
      <c r="W134" s="4">
        <v>0.47747747747747749</v>
      </c>
      <c r="X134" s="22">
        <f t="shared" ref="X134:X197" ca="1" si="62">$AY$10+$AY$11*S134+$AY$12*POWER(S134,2)+$AY$13*POWER(S134,3)+$AY$14*POWER(S134,4)+$AY$15*POWER(S134,5)</f>
        <v>0.52692725558457054</v>
      </c>
      <c r="Y134" s="8">
        <f t="shared" ref="Y134:Y197" ca="1" si="63">W134-X134</f>
        <v>-4.9449778107093056E-2</v>
      </c>
      <c r="Z134" s="10">
        <f ca="1"/>
        <v>2.5834407044501739E-2</v>
      </c>
      <c r="AA134" s="1">
        <f t="shared" si="51"/>
        <v>1</v>
      </c>
      <c r="AB134" s="1">
        <f t="shared" si="52"/>
        <v>0.55319148936170215</v>
      </c>
      <c r="AC134" s="1">
        <f t="shared" si="52"/>
        <v>0.30602082390221824</v>
      </c>
      <c r="AD134" s="1">
        <f t="shared" si="52"/>
        <v>0.16928811535016328</v>
      </c>
      <c r="AE134" s="1">
        <f t="shared" si="52"/>
        <v>9.3648744661792474E-2</v>
      </c>
      <c r="AF134" s="1">
        <f t="shared" si="52"/>
        <v>5.1805688536310734E-2</v>
      </c>
      <c r="AG134" s="1">
        <f t="shared" si="52"/>
        <v>2.8658465998810195E-2</v>
      </c>
      <c r="AH134" s="1">
        <f t="shared" si="52"/>
        <v>1.5853619488703511E-2</v>
      </c>
      <c r="AI134" s="1">
        <f t="shared" si="52"/>
        <v>8.7700873767296052E-3</v>
      </c>
      <c r="AJ134" s="1">
        <f t="shared" si="52"/>
        <v>4.8515376977653138E-3</v>
      </c>
      <c r="AK134" s="1">
        <f t="shared" si="52"/>
        <v>2.6838293647212376E-3</v>
      </c>
      <c r="AL134" s="1">
        <f t="shared" ref="AL134:AL197" si="64">$W134*AA134</f>
        <v>0.47747747747747749</v>
      </c>
      <c r="AM134" s="1">
        <f t="shared" ref="AM134:AM197" si="65">$W134*AB134</f>
        <v>0.26413647690243436</v>
      </c>
      <c r="AN134" s="1">
        <f t="shared" ref="AN134:AN197" si="66">$W134*AC134</f>
        <v>0.14611805105241052</v>
      </c>
      <c r="AO134" s="1">
        <f t="shared" ref="AO134:AO197" si="67">$W134*AD134</f>
        <v>8.08312622843122E-2</v>
      </c>
      <c r="AP134" s="1">
        <f t="shared" ref="AP134:AP197" si="68">$W134*AE134</f>
        <v>4.4715166370045058E-2</v>
      </c>
      <c r="AQ134" s="1">
        <f t="shared" ref="AQ134:AQ197" si="69">$W134*AF134</f>
        <v>2.4736049481301522E-2</v>
      </c>
      <c r="BD134" s="1">
        <v>0.56595744680851068</v>
      </c>
      <c r="BE134" s="1">
        <v>0.47058823529411764</v>
      </c>
      <c r="BF134" s="1">
        <v>0.38461538461538464</v>
      </c>
      <c r="BG134" s="1">
        <v>0.75316455696202533</v>
      </c>
    </row>
    <row r="135" spans="1:59" x14ac:dyDescent="0.25">
      <c r="A135" s="2">
        <f t="shared" ref="A135:A198" si="70">1+A134</f>
        <v>131</v>
      </c>
      <c r="B135" s="2">
        <v>73</v>
      </c>
      <c r="C135" s="4">
        <v>25</v>
      </c>
      <c r="D135" s="5">
        <v>17</v>
      </c>
      <c r="E135" s="6">
        <v>8</v>
      </c>
      <c r="F135" s="7">
        <v>23</v>
      </c>
      <c r="G135" s="1">
        <v>0.55744680851063833</v>
      </c>
      <c r="H135" s="1">
        <f t="shared" si="53"/>
        <v>0.59523809523809523</v>
      </c>
      <c r="I135" s="1">
        <f t="shared" si="54"/>
        <v>0.25806451612903225</v>
      </c>
      <c r="J135" s="1">
        <f t="shared" si="55"/>
        <v>0.52083333333333337</v>
      </c>
      <c r="K135" s="1">
        <f t="shared" si="56"/>
        <v>0.32</v>
      </c>
      <c r="L135" s="1">
        <f t="shared" si="57"/>
        <v>0.75757575757575757</v>
      </c>
      <c r="M135" s="1">
        <f t="shared" si="58"/>
        <v>0.42499999999999999</v>
      </c>
      <c r="N135" s="1">
        <f t="shared" si="59"/>
        <v>0.45205479452054792</v>
      </c>
      <c r="O135" s="1">
        <f t="shared" si="60"/>
        <v>0.65753424657534243</v>
      </c>
      <c r="P135" s="1">
        <f t="shared" si="61"/>
        <v>0.57534246575342463</v>
      </c>
      <c r="S135" s="2">
        <v>0.55744680851063833</v>
      </c>
      <c r="T135" s="1">
        <v>0.65753424657534243</v>
      </c>
      <c r="U135" s="1">
        <v>0.57534246575342463</v>
      </c>
      <c r="V135" s="5">
        <v>0.53159851301115246</v>
      </c>
      <c r="W135" s="4">
        <v>0.40706319702602228</v>
      </c>
      <c r="X135" s="22">
        <f t="shared" ca="1" si="62"/>
        <v>0.52498108304908975</v>
      </c>
      <c r="Y135" s="8">
        <f t="shared" ca="1" si="63"/>
        <v>-0.11791788602306746</v>
      </c>
      <c r="Z135" s="10">
        <f ca="1"/>
        <v>2.6251602023926401E-2</v>
      </c>
      <c r="AA135" s="1">
        <f t="shared" si="51"/>
        <v>1</v>
      </c>
      <c r="AB135" s="1">
        <f t="shared" si="52"/>
        <v>0.55744680851063833</v>
      </c>
      <c r="AC135" s="1">
        <f t="shared" si="52"/>
        <v>0.31074694431869626</v>
      </c>
      <c r="AD135" s="1">
        <f t="shared" si="52"/>
        <v>0.17322489236489028</v>
      </c>
      <c r="AE135" s="1">
        <f t="shared" si="52"/>
        <v>9.6563663403406913E-2</v>
      </c>
      <c r="AF135" s="1">
        <f t="shared" si="52"/>
        <v>5.382910598232471E-2</v>
      </c>
      <c r="AG135" s="1">
        <f t="shared" si="52"/>
        <v>3.0006863334827816E-2</v>
      </c>
      <c r="AH135" s="1">
        <f t="shared" si="52"/>
        <v>1.6727230199414658E-2</v>
      </c>
      <c r="AI135" s="1">
        <f t="shared" si="52"/>
        <v>9.3245410898864668E-3</v>
      </c>
      <c r="AJ135" s="1">
        <f t="shared" si="52"/>
        <v>5.1979356713835198E-3</v>
      </c>
      <c r="AK135" s="1">
        <f t="shared" si="52"/>
        <v>2.8975726508563451E-3</v>
      </c>
      <c r="AL135" s="1">
        <f t="shared" si="64"/>
        <v>0.40706319702602228</v>
      </c>
      <c r="AM135" s="1">
        <f t="shared" si="65"/>
        <v>0.22691608004429328</v>
      </c>
      <c r="AN135" s="1">
        <f t="shared" si="66"/>
        <v>0.12649364462043583</v>
      </c>
      <c r="AO135" s="1">
        <f t="shared" si="67"/>
        <v>7.0513478490540835E-2</v>
      </c>
      <c r="AP135" s="1">
        <f t="shared" si="68"/>
        <v>3.9307513541535527E-2</v>
      </c>
      <c r="AQ135" s="1">
        <f t="shared" si="69"/>
        <v>2.1911847974217677E-2</v>
      </c>
      <c r="BD135" s="1">
        <v>0.57021276595744685</v>
      </c>
      <c r="BE135" s="1">
        <v>0.47126436781609193</v>
      </c>
      <c r="BF135" s="1">
        <v>0.49411764705882355</v>
      </c>
      <c r="BG135" s="1">
        <v>0.6718146718146718</v>
      </c>
    </row>
    <row r="136" spans="1:59" x14ac:dyDescent="0.25">
      <c r="A136" s="2">
        <f t="shared" si="70"/>
        <v>132</v>
      </c>
      <c r="B136" s="2">
        <v>114</v>
      </c>
      <c r="C136" s="4">
        <v>33</v>
      </c>
      <c r="D136" s="5">
        <v>46</v>
      </c>
      <c r="E136" s="6">
        <v>14</v>
      </c>
      <c r="F136" s="7">
        <v>21</v>
      </c>
      <c r="G136" s="1">
        <v>0.5617021276595745</v>
      </c>
      <c r="H136" s="1">
        <f t="shared" si="53"/>
        <v>0.41772151898734178</v>
      </c>
      <c r="I136" s="1">
        <f t="shared" si="54"/>
        <v>0.4</v>
      </c>
      <c r="J136" s="1">
        <f t="shared" si="55"/>
        <v>0.61111111111111116</v>
      </c>
      <c r="K136" s="1">
        <f t="shared" si="56"/>
        <v>0.23333333333333334</v>
      </c>
      <c r="L136" s="1">
        <f t="shared" si="57"/>
        <v>0.7021276595744681</v>
      </c>
      <c r="M136" s="1">
        <f t="shared" si="58"/>
        <v>0.68656716417910446</v>
      </c>
      <c r="N136" s="1">
        <f t="shared" si="59"/>
        <v>0.41228070175438597</v>
      </c>
      <c r="O136" s="1">
        <f t="shared" si="60"/>
        <v>0.47368421052631576</v>
      </c>
      <c r="P136" s="1">
        <f t="shared" si="61"/>
        <v>0.69298245614035092</v>
      </c>
      <c r="S136" s="2">
        <v>0.5617021276595745</v>
      </c>
      <c r="T136" s="1">
        <v>0.47368421052631576</v>
      </c>
      <c r="U136" s="1">
        <v>0.69298245614035092</v>
      </c>
      <c r="V136" s="5">
        <v>0.53174603174603174</v>
      </c>
      <c r="W136" s="4">
        <v>0.54761904761904767</v>
      </c>
      <c r="X136" s="22">
        <f t="shared" ca="1" si="62"/>
        <v>0.52303848190376301</v>
      </c>
      <c r="Y136" s="8">
        <f t="shared" ca="1" si="63"/>
        <v>2.4580565715284663E-2</v>
      </c>
      <c r="Z136" s="10">
        <f ca="1"/>
        <v>2.6304339718560499E-2</v>
      </c>
      <c r="AA136" s="1">
        <f t="shared" si="51"/>
        <v>1</v>
      </c>
      <c r="AB136" s="1">
        <f t="shared" si="52"/>
        <v>0.5617021276595745</v>
      </c>
      <c r="AC136" s="1">
        <f t="shared" si="52"/>
        <v>0.31550928021729291</v>
      </c>
      <c r="AD136" s="1">
        <f t="shared" si="52"/>
        <v>0.17722223399439432</v>
      </c>
      <c r="AE136" s="1">
        <f t="shared" si="52"/>
        <v>9.9546105903234261E-2</v>
      </c>
      <c r="AF136" s="1">
        <f t="shared" si="52"/>
        <v>5.5915259486072011E-2</v>
      </c>
      <c r="AG136" s="1">
        <f t="shared" si="52"/>
        <v>3.1407720221963857E-2</v>
      </c>
      <c r="AH136" s="1">
        <f t="shared" si="52"/>
        <v>1.764178327361374E-2</v>
      </c>
      <c r="AI136" s="1">
        <f t="shared" si="52"/>
        <v>9.9094272004979309E-3</v>
      </c>
      <c r="AJ136" s="1">
        <f t="shared" si="52"/>
        <v>5.5661463424073491E-3</v>
      </c>
      <c r="AK136" s="1">
        <f t="shared" si="52"/>
        <v>3.1265162433947659E-3</v>
      </c>
      <c r="AL136" s="1">
        <f t="shared" si="64"/>
        <v>0.54761904761904767</v>
      </c>
      <c r="AM136" s="1">
        <f t="shared" si="65"/>
        <v>0.30759878419452891</v>
      </c>
      <c r="AN136" s="1">
        <f t="shared" si="66"/>
        <v>0.17277889154756518</v>
      </c>
      <c r="AO136" s="1">
        <f t="shared" si="67"/>
        <v>9.7050270996930241E-2</v>
      </c>
      <c r="AP136" s="1">
        <f t="shared" si="68"/>
        <v>5.4513343708914003E-2</v>
      </c>
      <c r="AQ136" s="1">
        <f t="shared" si="69"/>
        <v>3.0620261147134675E-2</v>
      </c>
      <c r="BD136" s="1">
        <v>0.57446808510638303</v>
      </c>
      <c r="BE136" s="1">
        <v>0.47252747252747251</v>
      </c>
      <c r="BF136" s="1">
        <v>0.34615384615384615</v>
      </c>
      <c r="BG136" s="1">
        <v>0.36842105263157893</v>
      </c>
    </row>
    <row r="137" spans="1:59" x14ac:dyDescent="0.25">
      <c r="A137" s="2">
        <f t="shared" si="70"/>
        <v>133</v>
      </c>
      <c r="B137" s="2">
        <v>573</v>
      </c>
      <c r="C137" s="4">
        <v>111</v>
      </c>
      <c r="D137" s="5">
        <v>164</v>
      </c>
      <c r="E137" s="6">
        <v>93</v>
      </c>
      <c r="F137" s="7">
        <v>205</v>
      </c>
      <c r="G137" s="1">
        <v>0.56595744680851068</v>
      </c>
      <c r="H137" s="1">
        <f t="shared" si="53"/>
        <v>0.40363636363636363</v>
      </c>
      <c r="I137" s="1">
        <f t="shared" si="54"/>
        <v>0.31208053691275167</v>
      </c>
      <c r="J137" s="1">
        <f t="shared" si="55"/>
        <v>0.35126582278481011</v>
      </c>
      <c r="K137" s="1">
        <f t="shared" si="56"/>
        <v>0.36186770428015563</v>
      </c>
      <c r="L137" s="1">
        <f t="shared" si="57"/>
        <v>0.54411764705882348</v>
      </c>
      <c r="M137" s="1">
        <f t="shared" si="58"/>
        <v>0.44444444444444442</v>
      </c>
      <c r="N137" s="1">
        <f t="shared" si="59"/>
        <v>0.35602094240837695</v>
      </c>
      <c r="O137" s="1">
        <f t="shared" si="60"/>
        <v>0.55148342059336819</v>
      </c>
      <c r="P137" s="1">
        <f t="shared" si="61"/>
        <v>0.47993019197207681</v>
      </c>
      <c r="S137" s="2">
        <v>0.56595744680851068</v>
      </c>
      <c r="T137" s="1">
        <v>0.55148342059336819</v>
      </c>
      <c r="U137" s="1">
        <v>0.47993019197207681</v>
      </c>
      <c r="V137" s="5">
        <v>0.53243243243243243</v>
      </c>
      <c r="W137" s="4">
        <v>0.54054054054054057</v>
      </c>
      <c r="X137" s="22">
        <f t="shared" ca="1" si="62"/>
        <v>0.52110020025130777</v>
      </c>
      <c r="Y137" s="8">
        <f t="shared" ca="1" si="63"/>
        <v>1.9440340289232805E-2</v>
      </c>
      <c r="Z137" s="10">
        <f ca="1"/>
        <v>2.7448263678062912E-2</v>
      </c>
      <c r="AA137" s="1">
        <f t="shared" si="51"/>
        <v>1</v>
      </c>
      <c r="AB137" s="1">
        <f t="shared" si="52"/>
        <v>0.56595744680851068</v>
      </c>
      <c r="AC137" s="1">
        <f t="shared" si="52"/>
        <v>0.32030783159800819</v>
      </c>
      <c r="AD137" s="1">
        <f t="shared" si="52"/>
        <v>0.18128060256397913</v>
      </c>
      <c r="AE137" s="1">
        <f t="shared" si="52"/>
        <v>0.10259710698301797</v>
      </c>
      <c r="AF137" s="1">
        <f t="shared" si="52"/>
        <v>5.8065596718048472E-2</v>
      </c>
      <c r="AG137" s="1">
        <f t="shared" si="52"/>
        <v>3.286265686595935E-2</v>
      </c>
      <c r="AH137" s="1">
        <f t="shared" si="52"/>
        <v>1.8598865375202528E-2</v>
      </c>
      <c r="AI137" s="1">
        <f t="shared" si="52"/>
        <v>1.0526166361284834E-2</v>
      </c>
      <c r="AJ137" s="1">
        <f t="shared" si="52"/>
        <v>5.9573622385143956E-3</v>
      </c>
      <c r="AK137" s="1">
        <f t="shared" si="52"/>
        <v>3.3716135222230412E-3</v>
      </c>
      <c r="AL137" s="1">
        <f t="shared" si="64"/>
        <v>0.54054054054054057</v>
      </c>
      <c r="AM137" s="1">
        <f t="shared" si="65"/>
        <v>0.30592294422081662</v>
      </c>
      <c r="AN137" s="1">
        <f t="shared" si="66"/>
        <v>0.17313936843135577</v>
      </c>
      <c r="AO137" s="1">
        <f t="shared" si="67"/>
        <v>9.7989514899448182E-2</v>
      </c>
      <c r="AP137" s="1">
        <f t="shared" si="68"/>
        <v>5.5457895666496199E-2</v>
      </c>
      <c r="AQ137" s="1">
        <f t="shared" si="69"/>
        <v>3.138680903678296E-2</v>
      </c>
      <c r="BD137" s="1">
        <v>0.5787234042553191</v>
      </c>
      <c r="BE137" s="1">
        <v>0.47272727272727272</v>
      </c>
      <c r="BF137" s="1">
        <v>0.5</v>
      </c>
      <c r="BG137" s="1">
        <v>0.7857142857142857</v>
      </c>
    </row>
    <row r="138" spans="1:59" x14ac:dyDescent="0.25">
      <c r="A138" s="2">
        <f t="shared" si="70"/>
        <v>134</v>
      </c>
      <c r="B138" s="2">
        <v>286</v>
      </c>
      <c r="C138" s="4">
        <v>94</v>
      </c>
      <c r="D138" s="5">
        <v>114</v>
      </c>
      <c r="E138" s="6">
        <v>33</v>
      </c>
      <c r="F138" s="7">
        <v>45</v>
      </c>
      <c r="G138" s="1">
        <v>0.57021276595744685</v>
      </c>
      <c r="H138" s="1">
        <f t="shared" si="53"/>
        <v>0.45192307692307693</v>
      </c>
      <c r="I138" s="1">
        <f t="shared" si="54"/>
        <v>0.42307692307692307</v>
      </c>
      <c r="J138" s="1">
        <f t="shared" si="55"/>
        <v>0.67625899280575541</v>
      </c>
      <c r="K138" s="1">
        <f t="shared" si="56"/>
        <v>0.22448979591836735</v>
      </c>
      <c r="L138" s="1">
        <f t="shared" si="57"/>
        <v>0.74015748031496065</v>
      </c>
      <c r="M138" s="1">
        <f t="shared" si="58"/>
        <v>0.71698113207547165</v>
      </c>
      <c r="N138" s="1">
        <f t="shared" si="59"/>
        <v>0.44405594405594406</v>
      </c>
      <c r="O138" s="1">
        <f t="shared" si="60"/>
        <v>0.48601398601398599</v>
      </c>
      <c r="P138" s="1">
        <f t="shared" si="61"/>
        <v>0.72727272727272729</v>
      </c>
      <c r="S138" s="2">
        <v>0.57021276595744685</v>
      </c>
      <c r="T138" s="1">
        <v>0.48601398601398599</v>
      </c>
      <c r="U138" s="1">
        <v>0.72727272727272729</v>
      </c>
      <c r="V138" s="5">
        <v>0.53246753246753242</v>
      </c>
      <c r="W138" s="4">
        <v>0.70779220779220775</v>
      </c>
      <c r="X138" s="22">
        <f t="shared" ca="1" si="62"/>
        <v>0.51916698139089046</v>
      </c>
      <c r="Y138" s="8">
        <f t="shared" ca="1" si="63"/>
        <v>0.18862522640131729</v>
      </c>
      <c r="Z138" s="10">
        <f ca="1"/>
        <v>2.9132429244433045E-2</v>
      </c>
      <c r="AA138" s="1">
        <f t="shared" si="51"/>
        <v>1</v>
      </c>
      <c r="AB138" s="1">
        <f t="shared" si="52"/>
        <v>0.57021276595744685</v>
      </c>
      <c r="AC138" s="1">
        <f t="shared" si="52"/>
        <v>0.32514259846084204</v>
      </c>
      <c r="AD138" s="1">
        <f t="shared" si="52"/>
        <v>0.18540046039894825</v>
      </c>
      <c r="AE138" s="1">
        <f t="shared" si="52"/>
        <v>0.10571770933386836</v>
      </c>
      <c r="AF138" s="1">
        <f t="shared" si="52"/>
        <v>6.028158744995047E-2</v>
      </c>
      <c r="AG138" s="1">
        <f t="shared" si="52"/>
        <v>3.4373330716141973E-2</v>
      </c>
      <c r="AH138" s="1">
        <f t="shared" si="52"/>
        <v>1.9600111982821383E-2</v>
      </c>
      <c r="AI138" s="1">
        <f t="shared" si="52"/>
        <v>1.1176234066800277E-2</v>
      </c>
      <c r="AJ138" s="1">
        <f t="shared" si="52"/>
        <v>6.3728313402180306E-3</v>
      </c>
      <c r="AK138" s="1">
        <f t="shared" si="52"/>
        <v>3.6338697854860261E-3</v>
      </c>
      <c r="AL138" s="1">
        <f t="shared" si="64"/>
        <v>0.70779220779220775</v>
      </c>
      <c r="AM138" s="1">
        <f t="shared" si="65"/>
        <v>0.40359215252832276</v>
      </c>
      <c r="AN138" s="1">
        <f t="shared" si="66"/>
        <v>0.23013339761189466</v>
      </c>
      <c r="AO138" s="1">
        <f t="shared" si="67"/>
        <v>0.13122500119146335</v>
      </c>
      <c r="AP138" s="1">
        <f t="shared" si="68"/>
        <v>7.4826170892153571E-2</v>
      </c>
      <c r="AQ138" s="1">
        <f t="shared" si="69"/>
        <v>4.2666837870419486E-2</v>
      </c>
      <c r="BD138" s="1">
        <v>0.58297872340425527</v>
      </c>
      <c r="BE138" s="1">
        <v>0.4732142857142857</v>
      </c>
      <c r="BF138" s="1">
        <v>0.35</v>
      </c>
      <c r="BG138" s="1">
        <v>0.31818181818181818</v>
      </c>
    </row>
    <row r="139" spans="1:59" x14ac:dyDescent="0.25">
      <c r="A139" s="2">
        <f t="shared" si="70"/>
        <v>135</v>
      </c>
      <c r="B139" s="2">
        <v>339</v>
      </c>
      <c r="C139" s="4">
        <v>115</v>
      </c>
      <c r="D139" s="5">
        <v>173</v>
      </c>
      <c r="E139" s="6">
        <v>15</v>
      </c>
      <c r="F139" s="7">
        <v>36</v>
      </c>
      <c r="G139" s="1">
        <v>0.57446808510638303</v>
      </c>
      <c r="H139" s="1">
        <f t="shared" si="53"/>
        <v>0.39930555555555558</v>
      </c>
      <c r="I139" s="1">
        <f t="shared" si="54"/>
        <v>0.29411764705882354</v>
      </c>
      <c r="J139" s="1">
        <f t="shared" si="55"/>
        <v>0.76158940397350994</v>
      </c>
      <c r="K139" s="1">
        <f t="shared" si="56"/>
        <v>7.9787234042553196E-2</v>
      </c>
      <c r="L139" s="1">
        <f t="shared" si="57"/>
        <v>0.88461538461538458</v>
      </c>
      <c r="M139" s="1">
        <f t="shared" si="58"/>
        <v>0.82775119617224879</v>
      </c>
      <c r="N139" s="1">
        <f t="shared" si="59"/>
        <v>0.38348082595870209</v>
      </c>
      <c r="O139" s="1">
        <f t="shared" si="60"/>
        <v>0.44542772861356933</v>
      </c>
      <c r="P139" s="1">
        <f t="shared" si="61"/>
        <v>0.84955752212389379</v>
      </c>
      <c r="S139" s="2">
        <v>0.57446808510638303</v>
      </c>
      <c r="T139" s="1">
        <v>0.44542772861356933</v>
      </c>
      <c r="U139" s="1">
        <v>0.84955752212389379</v>
      </c>
      <c r="V139" s="5">
        <v>0.53416149068322982</v>
      </c>
      <c r="W139" s="4">
        <v>0.26501035196687373</v>
      </c>
      <c r="X139" s="22">
        <f t="shared" ca="1" si="62"/>
        <v>0.51723956313433561</v>
      </c>
      <c r="Y139" s="8">
        <f t="shared" ca="1" si="63"/>
        <v>-0.25222921116746189</v>
      </c>
      <c r="Z139" s="10">
        <f ca="1"/>
        <v>2.9343091536114918E-2</v>
      </c>
      <c r="AA139" s="1">
        <f t="shared" si="51"/>
        <v>1</v>
      </c>
      <c r="AB139" s="1">
        <f t="shared" si="52"/>
        <v>0.57446808510638303</v>
      </c>
      <c r="AC139" s="1">
        <f t="shared" si="52"/>
        <v>0.33001358080579452</v>
      </c>
      <c r="AD139" s="1">
        <f t="shared" si="52"/>
        <v>0.18958226982460538</v>
      </c>
      <c r="AE139" s="1">
        <f t="shared" si="52"/>
        <v>0.10890896351626267</v>
      </c>
      <c r="AF139" s="1">
        <f t="shared" si="52"/>
        <v>6.2564723722108348E-2</v>
      </c>
      <c r="AG139" s="1">
        <f t="shared" si="52"/>
        <v>3.5941437031849474E-2</v>
      </c>
      <c r="AH139" s="1">
        <f t="shared" si="52"/>
        <v>2.0647208507658214E-2</v>
      </c>
      <c r="AI139" s="1">
        <f t="shared" si="52"/>
        <v>1.1861162334186633E-2</v>
      </c>
      <c r="AJ139" s="1">
        <f t="shared" si="52"/>
        <v>6.8138592132561517E-3</v>
      </c>
      <c r="AK139" s="1">
        <f t="shared" si="52"/>
        <v>3.9143446544237471E-3</v>
      </c>
      <c r="AL139" s="1">
        <f t="shared" si="64"/>
        <v>0.26501035196687373</v>
      </c>
      <c r="AM139" s="1">
        <f t="shared" si="65"/>
        <v>0.15223998942777853</v>
      </c>
      <c r="AN139" s="1">
        <f t="shared" si="66"/>
        <v>8.7457015203191921E-2</v>
      </c>
      <c r="AO139" s="1">
        <f t="shared" si="67"/>
        <v>5.0241264052897493E-2</v>
      </c>
      <c r="AP139" s="1">
        <f t="shared" si="68"/>
        <v>2.8862002753792179E-2</v>
      </c>
      <c r="AQ139" s="1">
        <f t="shared" si="69"/>
        <v>1.6580299454306148E-2</v>
      </c>
      <c r="BD139" s="1">
        <v>0.58723404255319145</v>
      </c>
      <c r="BE139" s="1">
        <v>0.47368421052631576</v>
      </c>
      <c r="BF139" s="1">
        <v>0.30769230769230771</v>
      </c>
      <c r="BG139" s="1">
        <v>0.42222222222222222</v>
      </c>
    </row>
    <row r="140" spans="1:59" x14ac:dyDescent="0.25">
      <c r="A140" s="2">
        <f t="shared" si="70"/>
        <v>136</v>
      </c>
      <c r="B140" s="2">
        <v>335</v>
      </c>
      <c r="C140" s="4">
        <v>97</v>
      </c>
      <c r="D140" s="5">
        <v>182</v>
      </c>
      <c r="E140" s="6">
        <v>14</v>
      </c>
      <c r="F140" s="7">
        <v>42</v>
      </c>
      <c r="G140" s="1">
        <v>0.5787234042553191</v>
      </c>
      <c r="H140" s="1">
        <f t="shared" si="53"/>
        <v>0.34767025089605735</v>
      </c>
      <c r="I140" s="1">
        <f t="shared" si="54"/>
        <v>0.25</v>
      </c>
      <c r="J140" s="1">
        <f t="shared" si="55"/>
        <v>0.69784172661870503</v>
      </c>
      <c r="K140" s="1">
        <f t="shared" si="56"/>
        <v>7.1428571428571425E-2</v>
      </c>
      <c r="L140" s="1">
        <f t="shared" si="57"/>
        <v>0.87387387387387383</v>
      </c>
      <c r="M140" s="1">
        <f t="shared" si="58"/>
        <v>0.8125</v>
      </c>
      <c r="N140" s="1">
        <f t="shared" si="59"/>
        <v>0.33134328358208953</v>
      </c>
      <c r="O140" s="1">
        <f t="shared" si="60"/>
        <v>0.41492537313432837</v>
      </c>
      <c r="P140" s="1">
        <f t="shared" si="61"/>
        <v>0.83283582089552244</v>
      </c>
      <c r="S140" s="2">
        <v>0.5787234042553191</v>
      </c>
      <c r="T140" s="1">
        <v>0.41492537313432837</v>
      </c>
      <c r="U140" s="1">
        <v>0.83283582089552244</v>
      </c>
      <c r="V140" s="5">
        <v>0.53488372093023251</v>
      </c>
      <c r="W140" s="4">
        <v>0.33720930232558138</v>
      </c>
      <c r="X140" s="22">
        <f t="shared" ca="1" si="62"/>
        <v>0.51531867712233415</v>
      </c>
      <c r="Y140" s="8">
        <f t="shared" ca="1" si="63"/>
        <v>-0.17810937479675276</v>
      </c>
      <c r="Z140" s="10">
        <f ca="1"/>
        <v>3.0233444833287826E-2</v>
      </c>
      <c r="AA140" s="1">
        <f t="shared" si="51"/>
        <v>1</v>
      </c>
      <c r="AB140" s="1">
        <f t="shared" si="52"/>
        <v>0.5787234042553191</v>
      </c>
      <c r="AC140" s="1">
        <f t="shared" si="52"/>
        <v>0.33492077863286551</v>
      </c>
      <c r="AD140" s="1">
        <f t="shared" si="52"/>
        <v>0.19382649316625405</v>
      </c>
      <c r="AE140" s="1">
        <f t="shared" si="52"/>
        <v>0.11217192796004491</v>
      </c>
      <c r="AF140" s="1">
        <f t="shared" si="52"/>
        <v>6.4916520010919604E-2</v>
      </c>
      <c r="AG140" s="1">
        <f t="shared" si="52"/>
        <v>3.7568709453127937E-2</v>
      </c>
      <c r="AH140" s="1">
        <f t="shared" si="52"/>
        <v>2.1741891428193185E-2</v>
      </c>
      <c r="AI140" s="1">
        <f t="shared" si="52"/>
        <v>1.2582541422273505E-2</v>
      </c>
      <c r="AJ140" s="1">
        <f t="shared" si="52"/>
        <v>7.2818112060816873E-3</v>
      </c>
      <c r="AK140" s="1">
        <f t="shared" si="52"/>
        <v>4.2141545703281253E-3</v>
      </c>
      <c r="AL140" s="1">
        <f t="shared" si="64"/>
        <v>0.33720930232558138</v>
      </c>
      <c r="AM140" s="1">
        <f t="shared" si="65"/>
        <v>0.19515091538842155</v>
      </c>
      <c r="AN140" s="1">
        <f t="shared" si="66"/>
        <v>0.11293840209712906</v>
      </c>
      <c r="AO140" s="1">
        <f t="shared" si="67"/>
        <v>6.5360096532806597E-2</v>
      </c>
      <c r="AP140" s="1">
        <f t="shared" si="68"/>
        <v>3.7825417567922119E-2</v>
      </c>
      <c r="AQ140" s="1">
        <f t="shared" si="69"/>
        <v>2.1890454422286841E-2</v>
      </c>
      <c r="BD140" s="1">
        <v>0.59148936170212763</v>
      </c>
      <c r="BE140" s="1">
        <v>0.47368421052631576</v>
      </c>
      <c r="BF140" s="1">
        <v>0.33333333333333331</v>
      </c>
      <c r="BG140" s="1">
        <v>0.65517241379310343</v>
      </c>
    </row>
    <row r="141" spans="1:59" x14ac:dyDescent="0.25">
      <c r="A141" s="2">
        <f t="shared" si="70"/>
        <v>137</v>
      </c>
      <c r="B141" s="2">
        <v>358</v>
      </c>
      <c r="C141" s="4">
        <v>53</v>
      </c>
      <c r="D141" s="5">
        <v>142</v>
      </c>
      <c r="E141" s="6">
        <v>38</v>
      </c>
      <c r="F141" s="7">
        <v>125</v>
      </c>
      <c r="G141" s="1">
        <v>0.58297872340425527</v>
      </c>
      <c r="H141" s="1">
        <f t="shared" si="53"/>
        <v>0.27179487179487177</v>
      </c>
      <c r="I141" s="1">
        <f t="shared" si="54"/>
        <v>0.23312883435582821</v>
      </c>
      <c r="J141" s="1">
        <f t="shared" si="55"/>
        <v>0.29775280898876405</v>
      </c>
      <c r="K141" s="1">
        <f t="shared" si="56"/>
        <v>0.21111111111111111</v>
      </c>
      <c r="L141" s="1">
        <f t="shared" si="57"/>
        <v>0.58241758241758246</v>
      </c>
      <c r="M141" s="1">
        <f t="shared" si="58"/>
        <v>0.53183520599250933</v>
      </c>
      <c r="N141" s="1">
        <f t="shared" si="59"/>
        <v>0.25418994413407819</v>
      </c>
      <c r="O141" s="1">
        <f t="shared" si="60"/>
        <v>0.4972067039106145</v>
      </c>
      <c r="P141" s="1">
        <f t="shared" si="61"/>
        <v>0.54469273743016755</v>
      </c>
      <c r="S141" s="2">
        <v>0.58297872340425527</v>
      </c>
      <c r="T141" s="1">
        <v>0.4972067039106145</v>
      </c>
      <c r="U141" s="1">
        <v>0.54469273743016755</v>
      </c>
      <c r="V141" s="5">
        <v>0.53526970954356845</v>
      </c>
      <c r="W141" s="4">
        <v>0.64730290456431538</v>
      </c>
      <c r="X141" s="22">
        <f t="shared" ca="1" si="62"/>
        <v>0.51340504814065357</v>
      </c>
      <c r="Y141" s="8">
        <f t="shared" ca="1" si="63"/>
        <v>0.13389785642366181</v>
      </c>
      <c r="Z141" s="10">
        <f ca="1"/>
        <v>3.1190766124115643E-2</v>
      </c>
      <c r="AA141" s="1">
        <f t="shared" si="51"/>
        <v>1</v>
      </c>
      <c r="AB141" s="1">
        <f t="shared" si="52"/>
        <v>0.58297872340425527</v>
      </c>
      <c r="AC141" s="1">
        <f t="shared" si="52"/>
        <v>0.33986419194205519</v>
      </c>
      <c r="AD141" s="1">
        <f t="shared" si="52"/>
        <v>0.19813359274919812</v>
      </c>
      <c r="AE141" s="1">
        <f t="shared" si="52"/>
        <v>0.11550766896442613</v>
      </c>
      <c r="AF141" s="1">
        <f t="shared" si="52"/>
        <v>6.7338513396282468E-2</v>
      </c>
      <c r="AG141" s="1">
        <f t="shared" si="52"/>
        <v>3.9256920575705095E-2</v>
      </c>
      <c r="AH141" s="1">
        <f t="shared" si="52"/>
        <v>2.2885949442006798E-2</v>
      </c>
      <c r="AI141" s="1">
        <f t="shared" si="52"/>
        <v>1.3342021589595451E-2</v>
      </c>
      <c r="AJ141" s="1">
        <f t="shared" si="52"/>
        <v>7.7781147139343691E-3</v>
      </c>
      <c r="AK141" s="1">
        <f t="shared" si="52"/>
        <v>4.534475386421313E-3</v>
      </c>
      <c r="AL141" s="1">
        <f t="shared" si="64"/>
        <v>0.64730290456431538</v>
      </c>
      <c r="AM141" s="1">
        <f t="shared" si="65"/>
        <v>0.37736382095877108</v>
      </c>
      <c r="AN141" s="1">
        <f t="shared" si="66"/>
        <v>0.21999507860149631</v>
      </c>
      <c r="AO141" s="1">
        <f t="shared" si="67"/>
        <v>0.12825245007831912</v>
      </c>
      <c r="AP141" s="1">
        <f t="shared" si="68"/>
        <v>7.4768449620126465E-2</v>
      </c>
      <c r="AQ141" s="1">
        <f t="shared" si="69"/>
        <v>4.35884153104567E-2</v>
      </c>
      <c r="BD141" s="1">
        <v>0.5957446808510638</v>
      </c>
      <c r="BE141" s="1">
        <v>0.47417840375586856</v>
      </c>
      <c r="BF141" s="1">
        <v>0.42948717948717946</v>
      </c>
      <c r="BG141" s="1">
        <v>0.40571428571428569</v>
      </c>
    </row>
    <row r="142" spans="1:59" x14ac:dyDescent="0.25">
      <c r="A142" s="2">
        <f t="shared" si="70"/>
        <v>138</v>
      </c>
      <c r="B142" s="2">
        <v>440</v>
      </c>
      <c r="C142" s="4">
        <v>83</v>
      </c>
      <c r="D142" s="5">
        <v>180</v>
      </c>
      <c r="E142" s="6">
        <v>53</v>
      </c>
      <c r="F142" s="7">
        <v>124</v>
      </c>
      <c r="G142" s="1">
        <v>0.58723404255319145</v>
      </c>
      <c r="H142" s="1">
        <f t="shared" si="53"/>
        <v>0.31558935361216728</v>
      </c>
      <c r="I142" s="1">
        <f t="shared" si="54"/>
        <v>0.29943502824858759</v>
      </c>
      <c r="J142" s="1">
        <f t="shared" si="55"/>
        <v>0.40096618357487923</v>
      </c>
      <c r="K142" s="1">
        <f t="shared" si="56"/>
        <v>0.22746781115879827</v>
      </c>
      <c r="L142" s="1">
        <f t="shared" si="57"/>
        <v>0.61029411764705888</v>
      </c>
      <c r="M142" s="1">
        <f t="shared" si="58"/>
        <v>0.59210526315789469</v>
      </c>
      <c r="N142" s="1">
        <f t="shared" si="59"/>
        <v>0.30909090909090908</v>
      </c>
      <c r="O142" s="1">
        <f t="shared" si="60"/>
        <v>0.47045454545454546</v>
      </c>
      <c r="P142" s="1">
        <f t="shared" si="61"/>
        <v>0.59772727272727277</v>
      </c>
      <c r="S142" s="2">
        <v>0.58723404255319145</v>
      </c>
      <c r="T142" s="1">
        <v>0.47045454545454546</v>
      </c>
      <c r="U142" s="1">
        <v>0.59772727272727277</v>
      </c>
      <c r="V142" s="5">
        <v>0.5357142857142857</v>
      </c>
      <c r="W142" s="4">
        <v>0.7857142857142857</v>
      </c>
      <c r="X142" s="22">
        <f t="shared" ca="1" si="62"/>
        <v>0.51149939343634987</v>
      </c>
      <c r="Y142" s="8">
        <f t="shared" ca="1" si="63"/>
        <v>0.27421489227793583</v>
      </c>
      <c r="Z142" s="10">
        <f ca="1"/>
        <v>3.181879946970334E-2</v>
      </c>
      <c r="AA142" s="1">
        <f t="shared" si="51"/>
        <v>1</v>
      </c>
      <c r="AB142" s="1">
        <f t="shared" si="52"/>
        <v>0.58723404255319145</v>
      </c>
      <c r="AC142" s="1">
        <f t="shared" si="52"/>
        <v>0.34484382073336345</v>
      </c>
      <c r="AD142" s="1">
        <f t="shared" si="52"/>
        <v>0.20250403089874108</v>
      </c>
      <c r="AE142" s="1">
        <f t="shared" si="52"/>
        <v>0.11891726069798411</v>
      </c>
      <c r="AF142" s="1">
        <f t="shared" si="52"/>
        <v>6.9832263729028968E-2</v>
      </c>
      <c r="AG142" s="1">
        <f t="shared" si="52"/>
        <v>4.1007882530238279E-2</v>
      </c>
      <c r="AH142" s="1">
        <f t="shared" si="52"/>
        <v>2.4081224634778225E-2</v>
      </c>
      <c r="AI142" s="1">
        <f t="shared" si="52"/>
        <v>1.4141314891912317E-2</v>
      </c>
      <c r="AJ142" s="1">
        <f t="shared" si="52"/>
        <v>8.3042615109953175E-3</v>
      </c>
      <c r="AK142" s="1">
        <f t="shared" si="52"/>
        <v>4.8765450575206535E-3</v>
      </c>
      <c r="AL142" s="1">
        <f t="shared" si="64"/>
        <v>0.7857142857142857</v>
      </c>
      <c r="AM142" s="1">
        <f t="shared" si="65"/>
        <v>0.46139817629179325</v>
      </c>
      <c r="AN142" s="1">
        <f t="shared" si="66"/>
        <v>0.27094871629049982</v>
      </c>
      <c r="AO142" s="1">
        <f t="shared" si="67"/>
        <v>0.15911030999186798</v>
      </c>
      <c r="AP142" s="1">
        <f t="shared" si="68"/>
        <v>9.3434990548416086E-2</v>
      </c>
      <c r="AQ142" s="1">
        <f t="shared" si="69"/>
        <v>5.4868207215665619E-2</v>
      </c>
      <c r="BD142" s="1">
        <v>0.6</v>
      </c>
      <c r="BE142" s="1">
        <v>0.47457627118644069</v>
      </c>
      <c r="BF142" s="1">
        <v>0.4838709677419355</v>
      </c>
      <c r="BG142" s="1">
        <v>0.65555555555555556</v>
      </c>
    </row>
    <row r="143" spans="1:59" x14ac:dyDescent="0.25">
      <c r="A143" s="2">
        <f t="shared" si="70"/>
        <v>139</v>
      </c>
      <c r="B143" s="2">
        <v>197</v>
      </c>
      <c r="C143" s="4">
        <v>52</v>
      </c>
      <c r="D143" s="5">
        <v>70</v>
      </c>
      <c r="E143" s="6">
        <v>19</v>
      </c>
      <c r="F143" s="7">
        <v>56</v>
      </c>
      <c r="G143" s="1">
        <v>0.59148936170212763</v>
      </c>
      <c r="H143" s="1">
        <f t="shared" si="53"/>
        <v>0.42622950819672129</v>
      </c>
      <c r="I143" s="1">
        <f t="shared" si="54"/>
        <v>0.25333333333333335</v>
      </c>
      <c r="J143" s="1">
        <f t="shared" si="55"/>
        <v>0.48148148148148145</v>
      </c>
      <c r="K143" s="1">
        <f t="shared" si="56"/>
        <v>0.21348314606741572</v>
      </c>
      <c r="L143" s="1">
        <f t="shared" si="57"/>
        <v>0.73239436619718312</v>
      </c>
      <c r="M143" s="1">
        <f t="shared" si="58"/>
        <v>0.55555555555555558</v>
      </c>
      <c r="N143" s="1">
        <f t="shared" si="59"/>
        <v>0.3604060913705584</v>
      </c>
      <c r="O143" s="1">
        <f t="shared" si="60"/>
        <v>0.54822335025380708</v>
      </c>
      <c r="P143" s="1">
        <f t="shared" si="61"/>
        <v>0.61928934010152281</v>
      </c>
      <c r="S143" s="2">
        <v>0.59148936170212763</v>
      </c>
      <c r="T143" s="1">
        <v>0.54822335025380708</v>
      </c>
      <c r="U143" s="1">
        <v>0.61928934010152281</v>
      </c>
      <c r="V143" s="5">
        <v>0.5357142857142857</v>
      </c>
      <c r="W143" s="4">
        <v>0.75714285714285712</v>
      </c>
      <c r="X143" s="22">
        <f t="shared" ca="1" si="62"/>
        <v>0.50960242203397565</v>
      </c>
      <c r="Y143" s="8">
        <f t="shared" ca="1" si="63"/>
        <v>0.24754043510888146</v>
      </c>
      <c r="Z143" s="10">
        <f ca="1"/>
        <v>3.223058509480603E-2</v>
      </c>
      <c r="AA143" s="1">
        <f t="shared" si="51"/>
        <v>1</v>
      </c>
      <c r="AB143" s="1">
        <f t="shared" si="52"/>
        <v>0.59148936170212763</v>
      </c>
      <c r="AC143" s="1">
        <f t="shared" si="52"/>
        <v>0.34985966500679039</v>
      </c>
      <c r="AD143" s="1">
        <f t="shared" si="52"/>
        <v>0.20693826994018663</v>
      </c>
      <c r="AE143" s="1">
        <f t="shared" si="52"/>
        <v>0.12240178519866358</v>
      </c>
      <c r="AF143" s="1">
        <f t="shared" si="52"/>
        <v>7.2399353798358462E-2</v>
      </c>
      <c r="AG143" s="1">
        <f t="shared" si="52"/>
        <v>4.2823447565837558E-2</v>
      </c>
      <c r="AH143" s="1">
        <f t="shared" si="52"/>
        <v>2.5329613666601785E-2</v>
      </c>
      <c r="AI143" s="1">
        <f t="shared" si="52"/>
        <v>1.498219701981978E-2</v>
      </c>
      <c r="AJ143" s="1">
        <f t="shared" si="52"/>
        <v>8.8618101521487202E-3</v>
      </c>
      <c r="AK143" s="1">
        <f t="shared" si="52"/>
        <v>5.2416664304198819E-3</v>
      </c>
      <c r="AL143" s="1">
        <f t="shared" si="64"/>
        <v>0.75714285714285712</v>
      </c>
      <c r="AM143" s="1">
        <f t="shared" si="65"/>
        <v>0.44784194528875376</v>
      </c>
      <c r="AN143" s="1">
        <f t="shared" si="66"/>
        <v>0.26489374636228413</v>
      </c>
      <c r="AO143" s="1">
        <f t="shared" si="67"/>
        <v>0.15668183295471272</v>
      </c>
      <c r="AP143" s="1">
        <f t="shared" si="68"/>
        <v>9.2675637364702426E-2</v>
      </c>
      <c r="AQ143" s="1">
        <f t="shared" si="69"/>
        <v>5.4816653590185692E-2</v>
      </c>
      <c r="BD143" s="1">
        <v>0.60425531914893615</v>
      </c>
      <c r="BE143" s="1">
        <v>0.47540983606557374</v>
      </c>
      <c r="BF143" s="1">
        <v>0.51648351648351654</v>
      </c>
      <c r="BG143" s="1">
        <v>0.57276995305164324</v>
      </c>
    </row>
    <row r="144" spans="1:59" x14ac:dyDescent="0.25">
      <c r="A144" s="2">
        <f t="shared" si="70"/>
        <v>140</v>
      </c>
      <c r="B144" s="2">
        <v>543</v>
      </c>
      <c r="C144" s="4">
        <v>186</v>
      </c>
      <c r="D144" s="5">
        <v>219</v>
      </c>
      <c r="E144" s="6">
        <v>43</v>
      </c>
      <c r="F144" s="7">
        <v>95</v>
      </c>
      <c r="G144" s="1">
        <v>0.5957446808510638</v>
      </c>
      <c r="H144" s="1">
        <f t="shared" si="53"/>
        <v>0.45925925925925926</v>
      </c>
      <c r="I144" s="1">
        <f t="shared" si="54"/>
        <v>0.31159420289855072</v>
      </c>
      <c r="J144" s="1">
        <f t="shared" si="55"/>
        <v>0.66192170818505336</v>
      </c>
      <c r="K144" s="1">
        <f t="shared" si="56"/>
        <v>0.16412213740458015</v>
      </c>
      <c r="L144" s="1">
        <f t="shared" si="57"/>
        <v>0.81222707423580787</v>
      </c>
      <c r="M144" s="1">
        <f t="shared" si="58"/>
        <v>0.69745222929936301</v>
      </c>
      <c r="N144" s="1">
        <f t="shared" si="59"/>
        <v>0.42173112338858193</v>
      </c>
      <c r="O144" s="1">
        <f t="shared" si="60"/>
        <v>0.51749539594843463</v>
      </c>
      <c r="P144" s="1">
        <f t="shared" si="61"/>
        <v>0.7458563535911602</v>
      </c>
      <c r="S144" s="2">
        <v>0.5957446808510638</v>
      </c>
      <c r="T144" s="1">
        <v>0.51749539594843463</v>
      </c>
      <c r="U144" s="1">
        <v>0.7458563535911602</v>
      </c>
      <c r="V144" s="5">
        <v>0.53578336557059958</v>
      </c>
      <c r="W144" s="4">
        <v>0.83172147001934238</v>
      </c>
      <c r="X144" s="22">
        <f t="shared" ca="1" si="62"/>
        <v>0.50771483405178941</v>
      </c>
      <c r="Y144" s="8">
        <f t="shared" ca="1" si="63"/>
        <v>0.32400663596755297</v>
      </c>
      <c r="Z144" s="10">
        <f ca="1"/>
        <v>3.2264618791804089E-2</v>
      </c>
      <c r="AA144" s="1">
        <f t="shared" si="51"/>
        <v>1</v>
      </c>
      <c r="AB144" s="1">
        <f t="shared" si="52"/>
        <v>0.5957446808510638</v>
      </c>
      <c r="AC144" s="1">
        <f t="shared" si="52"/>
        <v>0.35491172476233585</v>
      </c>
      <c r="AD144" s="1">
        <f t="shared" si="52"/>
        <v>0.21143677219883836</v>
      </c>
      <c r="AE144" s="1">
        <f t="shared" si="52"/>
        <v>0.12596233237377605</v>
      </c>
      <c r="AF144" s="1">
        <f t="shared" si="52"/>
        <v>7.5041389499270833E-2</v>
      </c>
      <c r="AG144" s="1">
        <f t="shared" si="52"/>
        <v>4.4705508637863468E-2</v>
      </c>
      <c r="AH144" s="1">
        <f t="shared" si="52"/>
        <v>2.6633068975748447E-2</v>
      </c>
      <c r="AI144" s="1">
        <f t="shared" si="52"/>
        <v>1.5866509177041629E-2</v>
      </c>
      <c r="AJ144" s="1">
        <f t="shared" ref="AB144:AK170" si="71">POWER($S144,AJ$3)</f>
        <v>9.4523884458971395E-3</v>
      </c>
      <c r="AK144" s="1">
        <f t="shared" si="71"/>
        <v>5.6312101379812742E-3</v>
      </c>
      <c r="AL144" s="1">
        <f t="shared" si="64"/>
        <v>0.83172147001934238</v>
      </c>
      <c r="AM144" s="1">
        <f t="shared" si="65"/>
        <v>0.49549364171365073</v>
      </c>
      <c r="AN144" s="1">
        <f t="shared" si="66"/>
        <v>0.2951877014464302</v>
      </c>
      <c r="AO144" s="1">
        <f t="shared" si="67"/>
        <v>0.17585650298936267</v>
      </c>
      <c r="AP144" s="1">
        <f t="shared" si="68"/>
        <v>0.10476557624898201</v>
      </c>
      <c r="AQ144" s="1">
        <f t="shared" si="69"/>
        <v>6.2413534786627582E-2</v>
      </c>
      <c r="BD144" s="1">
        <v>0.60851063829787233</v>
      </c>
      <c r="BE144" s="1">
        <v>0.47604790419161674</v>
      </c>
      <c r="BF144" s="1">
        <v>0.35427135678391958</v>
      </c>
      <c r="BG144" s="1">
        <v>0.45628415300546449</v>
      </c>
    </row>
    <row r="145" spans="1:59" x14ac:dyDescent="0.25">
      <c r="A145" s="2">
        <f t="shared" si="70"/>
        <v>141</v>
      </c>
      <c r="B145" s="2">
        <v>548</v>
      </c>
      <c r="C145" s="4">
        <v>109</v>
      </c>
      <c r="D145" s="5">
        <v>142</v>
      </c>
      <c r="E145" s="6">
        <v>105</v>
      </c>
      <c r="F145" s="7">
        <v>192</v>
      </c>
      <c r="G145" s="1">
        <v>0.6</v>
      </c>
      <c r="H145" s="1">
        <f t="shared" si="53"/>
        <v>0.43426294820717132</v>
      </c>
      <c r="I145" s="1">
        <f t="shared" si="54"/>
        <v>0.35353535353535354</v>
      </c>
      <c r="J145" s="1">
        <f t="shared" si="55"/>
        <v>0.36212624584717606</v>
      </c>
      <c r="K145" s="1">
        <f t="shared" si="56"/>
        <v>0.4251012145748988</v>
      </c>
      <c r="L145" s="1">
        <f t="shared" si="57"/>
        <v>0.50934579439252337</v>
      </c>
      <c r="M145" s="1">
        <f t="shared" si="58"/>
        <v>0.42514970059880242</v>
      </c>
      <c r="N145" s="1">
        <f t="shared" si="59"/>
        <v>0.39051094890510951</v>
      </c>
      <c r="O145" s="1">
        <f t="shared" si="60"/>
        <v>0.5492700729927007</v>
      </c>
      <c r="P145" s="1">
        <f t="shared" si="61"/>
        <v>0.45802919708029199</v>
      </c>
      <c r="S145" s="2">
        <v>0.6</v>
      </c>
      <c r="T145" s="1">
        <v>0.5492700729927007</v>
      </c>
      <c r="U145" s="1">
        <v>0.45802919708029199</v>
      </c>
      <c r="V145" s="5">
        <v>0.53617810760667906</v>
      </c>
      <c r="W145" s="4">
        <v>0.47309833024118736</v>
      </c>
      <c r="X145" s="22">
        <f t="shared" ca="1" si="62"/>
        <v>0.50583732001796711</v>
      </c>
      <c r="Y145" s="8">
        <f t="shared" ca="1" si="63"/>
        <v>-3.2738989776779748E-2</v>
      </c>
      <c r="Z145" s="10">
        <f ca="1"/>
        <v>3.2533872087072313E-2</v>
      </c>
      <c r="AA145" s="1">
        <f t="shared" si="51"/>
        <v>1</v>
      </c>
      <c r="AB145" s="1">
        <f t="shared" si="71"/>
        <v>0.6</v>
      </c>
      <c r="AC145" s="1">
        <f t="shared" si="71"/>
        <v>0.36</v>
      </c>
      <c r="AD145" s="1">
        <f t="shared" si="71"/>
        <v>0.216</v>
      </c>
      <c r="AE145" s="1">
        <f t="shared" si="71"/>
        <v>0.12959999999999999</v>
      </c>
      <c r="AF145" s="1">
        <f t="shared" si="71"/>
        <v>7.7759999999999996E-2</v>
      </c>
      <c r="AG145" s="1">
        <f t="shared" si="71"/>
        <v>4.6655999999999996E-2</v>
      </c>
      <c r="AH145" s="1">
        <f t="shared" si="71"/>
        <v>2.7993599999999997E-2</v>
      </c>
      <c r="AI145" s="1">
        <f t="shared" si="71"/>
        <v>1.6796159999999997E-2</v>
      </c>
      <c r="AJ145" s="1">
        <f t="shared" si="71"/>
        <v>1.0077695999999999E-2</v>
      </c>
      <c r="AK145" s="1">
        <f t="shared" si="71"/>
        <v>6.0466175999999991E-3</v>
      </c>
      <c r="AL145" s="1">
        <f t="shared" si="64"/>
        <v>0.47309833024118736</v>
      </c>
      <c r="AM145" s="1">
        <f t="shared" si="65"/>
        <v>0.28385899814471238</v>
      </c>
      <c r="AN145" s="1">
        <f t="shared" si="66"/>
        <v>0.17031539888682745</v>
      </c>
      <c r="AO145" s="1">
        <f t="shared" si="67"/>
        <v>0.10218923933209646</v>
      </c>
      <c r="AP145" s="1">
        <f t="shared" si="68"/>
        <v>6.1313543599257878E-2</v>
      </c>
      <c r="AQ145" s="1">
        <f t="shared" si="69"/>
        <v>3.6788126159554728E-2</v>
      </c>
      <c r="BD145" s="1">
        <v>0.61276595744680851</v>
      </c>
      <c r="BE145" s="1">
        <v>0.47619047619047616</v>
      </c>
      <c r="BF145" s="1">
        <v>0.4375</v>
      </c>
      <c r="BG145" s="1">
        <v>0.66315789473684206</v>
      </c>
    </row>
    <row r="146" spans="1:59" x14ac:dyDescent="0.25">
      <c r="A146" s="2">
        <f t="shared" si="70"/>
        <v>142</v>
      </c>
      <c r="B146" s="2">
        <v>355</v>
      </c>
      <c r="C146" s="4">
        <v>128</v>
      </c>
      <c r="D146" s="5">
        <v>140</v>
      </c>
      <c r="E146" s="6">
        <v>34</v>
      </c>
      <c r="F146" s="7">
        <v>53</v>
      </c>
      <c r="G146" s="1">
        <v>0.60425531914893615</v>
      </c>
      <c r="H146" s="1">
        <f t="shared" si="53"/>
        <v>0.47761194029850745</v>
      </c>
      <c r="I146" s="1">
        <f t="shared" si="54"/>
        <v>0.39080459770114945</v>
      </c>
      <c r="J146" s="1">
        <f t="shared" si="55"/>
        <v>0.70718232044198892</v>
      </c>
      <c r="K146" s="1">
        <f t="shared" si="56"/>
        <v>0.19540229885057472</v>
      </c>
      <c r="L146" s="1">
        <f t="shared" si="57"/>
        <v>0.79012345679012341</v>
      </c>
      <c r="M146" s="1">
        <f t="shared" si="58"/>
        <v>0.72538860103626945</v>
      </c>
      <c r="N146" s="1">
        <f t="shared" si="59"/>
        <v>0.45633802816901409</v>
      </c>
      <c r="O146" s="1">
        <f t="shared" si="60"/>
        <v>0.50985915492957745</v>
      </c>
      <c r="P146" s="1">
        <f t="shared" si="61"/>
        <v>0.75492957746478873</v>
      </c>
      <c r="S146" s="2">
        <v>0.60425531914893615</v>
      </c>
      <c r="T146" s="1">
        <v>0.50985915492957745</v>
      </c>
      <c r="U146" s="1">
        <v>0.75492957746478873</v>
      </c>
      <c r="V146" s="5">
        <v>0.53619302949061665</v>
      </c>
      <c r="W146" s="4">
        <v>0.5951742627345844</v>
      </c>
      <c r="X146" s="22">
        <f t="shared" ca="1" si="62"/>
        <v>0.50397056018681186</v>
      </c>
      <c r="Y146" s="8">
        <f t="shared" ca="1" si="63"/>
        <v>9.1203702547772547E-2</v>
      </c>
      <c r="Z146" s="10">
        <f ca="1"/>
        <v>3.3157768949868993E-2</v>
      </c>
      <c r="AA146" s="1">
        <f t="shared" si="51"/>
        <v>1</v>
      </c>
      <c r="AB146" s="1">
        <f t="shared" si="71"/>
        <v>0.60425531914893615</v>
      </c>
      <c r="AC146" s="1">
        <f t="shared" si="71"/>
        <v>0.3651244907197827</v>
      </c>
      <c r="AD146" s="1">
        <f t="shared" si="71"/>
        <v>0.22062841566897506</v>
      </c>
      <c r="AE146" s="1">
        <f t="shared" si="71"/>
        <v>0.13331589372338068</v>
      </c>
      <c r="AF146" s="1">
        <f t="shared" si="71"/>
        <v>8.0556837909447052E-2</v>
      </c>
      <c r="AG146" s="1">
        <f t="shared" si="71"/>
        <v>4.8676897800602047E-2</v>
      </c>
      <c r="AH146" s="1">
        <f t="shared" si="71"/>
        <v>2.9413274415682936E-2</v>
      </c>
      <c r="AI146" s="1">
        <f t="shared" si="71"/>
        <v>1.7773127519263732E-2</v>
      </c>
      <c r="AJ146" s="1">
        <f t="shared" si="71"/>
        <v>1.0739506841427446E-2</v>
      </c>
      <c r="AK146" s="1">
        <f t="shared" si="71"/>
        <v>6.4894041339689252E-3</v>
      </c>
      <c r="AL146" s="1">
        <f t="shared" si="64"/>
        <v>0.5951742627345844</v>
      </c>
      <c r="AM146" s="1">
        <f t="shared" si="65"/>
        <v>0.3596372140779191</v>
      </c>
      <c r="AN146" s="1">
        <f t="shared" si="66"/>
        <v>0.21731269957048727</v>
      </c>
      <c r="AO146" s="1">
        <f t="shared" si="67"/>
        <v>0.13131235463408167</v>
      </c>
      <c r="AP146" s="1">
        <f t="shared" si="68"/>
        <v>7.9346188757615302E-2</v>
      </c>
      <c r="AQ146" s="1">
        <f t="shared" si="69"/>
        <v>4.794535661098457E-2</v>
      </c>
      <c r="BD146" s="1">
        <v>0.61702127659574468</v>
      </c>
      <c r="BE146" s="1">
        <v>0.47668393782383417</v>
      </c>
      <c r="BF146" s="1">
        <v>0.39372822299651566</v>
      </c>
      <c r="BG146" s="1">
        <v>0.40208333333333335</v>
      </c>
    </row>
    <row r="147" spans="1:59" x14ac:dyDescent="0.25">
      <c r="A147" s="2">
        <f t="shared" si="70"/>
        <v>143</v>
      </c>
      <c r="B147" s="2">
        <v>91</v>
      </c>
      <c r="C147" s="4">
        <v>27</v>
      </c>
      <c r="D147" s="5">
        <v>23</v>
      </c>
      <c r="E147" s="6">
        <v>18</v>
      </c>
      <c r="F147" s="7">
        <v>23</v>
      </c>
      <c r="G147" s="1">
        <v>0.60851063829787233</v>
      </c>
      <c r="H147" s="1">
        <f t="shared" si="53"/>
        <v>0.54</v>
      </c>
      <c r="I147" s="1">
        <f t="shared" si="54"/>
        <v>0.43902439024390244</v>
      </c>
      <c r="J147" s="1">
        <f t="shared" si="55"/>
        <v>0.54</v>
      </c>
      <c r="K147" s="1">
        <f t="shared" si="56"/>
        <v>0.43902439024390244</v>
      </c>
      <c r="L147" s="1">
        <f t="shared" si="57"/>
        <v>0.6</v>
      </c>
      <c r="M147" s="1">
        <f t="shared" si="58"/>
        <v>0.5</v>
      </c>
      <c r="N147" s="1">
        <f t="shared" si="59"/>
        <v>0.49450549450549453</v>
      </c>
      <c r="O147" s="1">
        <f t="shared" si="60"/>
        <v>0.5494505494505495</v>
      </c>
      <c r="P147" s="1">
        <f t="shared" si="61"/>
        <v>0.5494505494505495</v>
      </c>
      <c r="S147" s="2">
        <v>0.60851063829787233</v>
      </c>
      <c r="T147" s="1">
        <v>0.5494505494505495</v>
      </c>
      <c r="U147" s="1">
        <v>0.5494505494505495</v>
      </c>
      <c r="V147" s="5">
        <v>0.53669724770642202</v>
      </c>
      <c r="W147" s="4">
        <v>0.54587155963302747</v>
      </c>
      <c r="X147" s="22">
        <f t="shared" ca="1" si="62"/>
        <v>0.50211522385496121</v>
      </c>
      <c r="Y147" s="8">
        <f t="shared" ca="1" si="63"/>
        <v>4.3756335778066258E-2</v>
      </c>
      <c r="Z147" s="10">
        <f ca="1"/>
        <v>3.448283929520507E-2</v>
      </c>
      <c r="AA147" s="1">
        <f t="shared" si="51"/>
        <v>1</v>
      </c>
      <c r="AB147" s="1">
        <f t="shared" si="71"/>
        <v>0.60851063829787233</v>
      </c>
      <c r="AC147" s="1">
        <f t="shared" si="71"/>
        <v>0.37028519692168399</v>
      </c>
      <c r="AD147" s="1">
        <f t="shared" si="71"/>
        <v>0.22532248153106726</v>
      </c>
      <c r="AE147" s="1">
        <f t="shared" si="71"/>
        <v>0.13711112705933029</v>
      </c>
      <c r="AF147" s="1">
        <f t="shared" si="71"/>
        <v>8.3433579444613756E-2</v>
      </c>
      <c r="AG147" s="1">
        <f t="shared" si="71"/>
        <v>5.077022068331815E-2</v>
      </c>
      <c r="AH147" s="1">
        <f t="shared" si="71"/>
        <v>3.0894219394529767E-2</v>
      </c>
      <c r="AI147" s="1">
        <f t="shared" si="71"/>
        <v>1.8799461163479816E-2</v>
      </c>
      <c r="AJ147" s="1">
        <f t="shared" si="71"/>
        <v>1.1439672112245164E-2</v>
      </c>
      <c r="AK147" s="1">
        <f t="shared" si="71"/>
        <v>6.9611621789406738E-3</v>
      </c>
      <c r="AL147" s="1">
        <f t="shared" si="64"/>
        <v>0.54587155963302747</v>
      </c>
      <c r="AM147" s="1">
        <f t="shared" si="65"/>
        <v>0.33216865118094863</v>
      </c>
      <c r="AN147" s="1">
        <f t="shared" si="66"/>
        <v>0.20212815795266234</v>
      </c>
      <c r="AO147" s="1">
        <f t="shared" si="67"/>
        <v>0.12299713441374771</v>
      </c>
      <c r="AP147" s="1">
        <f t="shared" si="68"/>
        <v>7.4845064770918818E-2</v>
      </c>
      <c r="AQ147" s="1">
        <f t="shared" si="69"/>
        <v>4.5544018137197412E-2</v>
      </c>
      <c r="BD147" s="1">
        <v>0.62127659574468086</v>
      </c>
      <c r="BE147" s="1">
        <v>0.47761194029850745</v>
      </c>
      <c r="BF147" s="1">
        <v>0.39080459770114945</v>
      </c>
      <c r="BG147" s="1">
        <v>0.75492957746478873</v>
      </c>
    </row>
    <row r="148" spans="1:59" x14ac:dyDescent="0.25">
      <c r="A148" s="2">
        <f t="shared" si="70"/>
        <v>144</v>
      </c>
      <c r="B148" s="2">
        <v>530</v>
      </c>
      <c r="C148" s="4">
        <v>62</v>
      </c>
      <c r="D148" s="5">
        <v>196</v>
      </c>
      <c r="E148" s="6">
        <v>61</v>
      </c>
      <c r="F148" s="7">
        <v>211</v>
      </c>
      <c r="G148" s="1">
        <v>0.61276595744680851</v>
      </c>
      <c r="H148" s="1">
        <f t="shared" si="53"/>
        <v>0.24031007751937986</v>
      </c>
      <c r="I148" s="1">
        <f t="shared" si="54"/>
        <v>0.22426470588235295</v>
      </c>
      <c r="J148" s="1">
        <f t="shared" si="55"/>
        <v>0.2271062271062271</v>
      </c>
      <c r="K148" s="1">
        <f t="shared" si="56"/>
        <v>0.23735408560311283</v>
      </c>
      <c r="L148" s="1">
        <f t="shared" si="57"/>
        <v>0.50406504065040647</v>
      </c>
      <c r="M148" s="1">
        <f t="shared" si="58"/>
        <v>0.48157248157248156</v>
      </c>
      <c r="N148" s="1">
        <f t="shared" si="59"/>
        <v>0.23207547169811321</v>
      </c>
      <c r="O148" s="1">
        <f t="shared" si="60"/>
        <v>0.51509433962264151</v>
      </c>
      <c r="P148" s="1">
        <f t="shared" si="61"/>
        <v>0.48679245283018868</v>
      </c>
      <c r="S148" s="2">
        <v>0.61276595744680851</v>
      </c>
      <c r="T148" s="1">
        <v>0.51509433962264151</v>
      </c>
      <c r="U148" s="1">
        <v>0.48679245283018868</v>
      </c>
      <c r="V148" s="5">
        <v>0.53749999999999998</v>
      </c>
      <c r="W148" s="4">
        <v>0.58125000000000004</v>
      </c>
      <c r="X148" s="22">
        <f t="shared" ca="1" si="62"/>
        <v>0.50027196867760093</v>
      </c>
      <c r="Y148" s="8">
        <f t="shared" ca="1" si="63"/>
        <v>8.0978031322399113E-2</v>
      </c>
      <c r="Z148" s="10">
        <f ca="1"/>
        <v>3.4619539463318971E-2</v>
      </c>
      <c r="AA148" s="1">
        <f t="shared" si="51"/>
        <v>1</v>
      </c>
      <c r="AB148" s="1">
        <f t="shared" si="71"/>
        <v>0.61276595744680851</v>
      </c>
      <c r="AC148" s="1">
        <f t="shared" si="71"/>
        <v>0.37548211860570391</v>
      </c>
      <c r="AD148" s="1">
        <f t="shared" si="71"/>
        <v>0.23008265991158028</v>
      </c>
      <c r="AE148" s="1">
        <f t="shared" si="71"/>
        <v>0.14098682139262789</v>
      </c>
      <c r="AF148" s="1">
        <f t="shared" si="71"/>
        <v>8.639192459803581E-2</v>
      </c>
      <c r="AG148" s="1">
        <f t="shared" si="71"/>
        <v>5.2938030391987898E-2</v>
      </c>
      <c r="AH148" s="1">
        <f t="shared" si="71"/>
        <v>3.2438622878494715E-2</v>
      </c>
      <c r="AI148" s="1">
        <f t="shared" si="71"/>
        <v>1.9877283806396757E-2</v>
      </c>
      <c r="AJ148" s="1">
        <f t="shared" si="71"/>
        <v>1.2180122843068651E-2</v>
      </c>
      <c r="AK148" s="1">
        <f t="shared" si="71"/>
        <v>7.4635646357527046E-3</v>
      </c>
      <c r="AL148" s="1">
        <f t="shared" si="64"/>
        <v>0.58125000000000004</v>
      </c>
      <c r="AM148" s="1">
        <f t="shared" si="65"/>
        <v>0.35617021276595745</v>
      </c>
      <c r="AN148" s="1">
        <f t="shared" si="66"/>
        <v>0.21824898143956542</v>
      </c>
      <c r="AO148" s="1">
        <f t="shared" si="67"/>
        <v>0.13373554607360605</v>
      </c>
      <c r="AP148" s="1">
        <f t="shared" si="68"/>
        <v>8.1948589934464966E-2</v>
      </c>
      <c r="AQ148" s="1">
        <f t="shared" si="69"/>
        <v>5.0215306172608318E-2</v>
      </c>
      <c r="BD148" s="1">
        <v>0.62553191489361704</v>
      </c>
      <c r="BE148" s="1">
        <v>0.47784810126582278</v>
      </c>
      <c r="BF148" s="1">
        <v>0.43548387096774194</v>
      </c>
      <c r="BG148" s="1">
        <v>0.71818181818181814</v>
      </c>
    </row>
    <row r="149" spans="1:59" x14ac:dyDescent="0.25">
      <c r="A149" s="2">
        <f t="shared" si="70"/>
        <v>145</v>
      </c>
      <c r="B149" s="2">
        <v>594</v>
      </c>
      <c r="C149" s="4">
        <v>88</v>
      </c>
      <c r="D149" s="5">
        <v>228</v>
      </c>
      <c r="E149" s="6">
        <v>55</v>
      </c>
      <c r="F149" s="7">
        <v>223</v>
      </c>
      <c r="G149" s="1">
        <v>0.61702127659574468</v>
      </c>
      <c r="H149" s="1">
        <f t="shared" si="53"/>
        <v>0.27848101265822783</v>
      </c>
      <c r="I149" s="1">
        <f t="shared" si="54"/>
        <v>0.19784172661870503</v>
      </c>
      <c r="J149" s="1">
        <f t="shared" si="55"/>
        <v>0.28295819935691319</v>
      </c>
      <c r="K149" s="1">
        <f t="shared" si="56"/>
        <v>0.19434628975265017</v>
      </c>
      <c r="L149" s="1">
        <f t="shared" si="57"/>
        <v>0.61538461538461542</v>
      </c>
      <c r="M149" s="1">
        <f t="shared" si="58"/>
        <v>0.50554323725055428</v>
      </c>
      <c r="N149" s="1">
        <f t="shared" si="59"/>
        <v>0.24074074074074073</v>
      </c>
      <c r="O149" s="1">
        <f t="shared" si="60"/>
        <v>0.52356902356902357</v>
      </c>
      <c r="P149" s="1">
        <f t="shared" si="61"/>
        <v>0.53198653198653201</v>
      </c>
      <c r="S149" s="2">
        <v>0.61702127659574468</v>
      </c>
      <c r="T149" s="1">
        <v>0.52356902356902357</v>
      </c>
      <c r="U149" s="1">
        <v>0.53198653198653201</v>
      </c>
      <c r="V149" s="5">
        <v>0.53753753753753752</v>
      </c>
      <c r="W149" s="4">
        <v>0.55855855855855852</v>
      </c>
      <c r="X149" s="22">
        <f t="shared" ca="1" si="62"/>
        <v>0.49844143998467372</v>
      </c>
      <c r="Y149" s="8">
        <f t="shared" ca="1" si="63"/>
        <v>6.0117118573884798E-2</v>
      </c>
      <c r="Z149" s="10">
        <f ca="1"/>
        <v>3.4938577818207084E-2</v>
      </c>
      <c r="AA149" s="1">
        <f t="shared" si="51"/>
        <v>1</v>
      </c>
      <c r="AB149" s="1">
        <f t="shared" si="71"/>
        <v>0.61702127659574468</v>
      </c>
      <c r="AC149" s="1">
        <f t="shared" si="71"/>
        <v>0.38071525577184245</v>
      </c>
      <c r="AD149" s="1">
        <f t="shared" si="71"/>
        <v>0.23490941313581767</v>
      </c>
      <c r="AE149" s="1">
        <f t="shared" si="71"/>
        <v>0.14494410597741941</v>
      </c>
      <c r="AF149" s="1">
        <f t="shared" si="71"/>
        <v>8.9433597305216231E-2</v>
      </c>
      <c r="AG149" s="1">
        <f t="shared" si="71"/>
        <v>5.5182432379814274E-2</v>
      </c>
      <c r="AH149" s="1">
        <f t="shared" si="71"/>
        <v>3.4048734872651358E-2</v>
      </c>
      <c r="AI149" s="1">
        <f t="shared" si="71"/>
        <v>2.100879385759339E-2</v>
      </c>
      <c r="AJ149" s="1">
        <f t="shared" si="71"/>
        <v>1.2962872805749114E-2</v>
      </c>
      <c r="AK149" s="1">
        <f t="shared" si="71"/>
        <v>7.9983683269515809E-3</v>
      </c>
      <c r="AL149" s="1">
        <f t="shared" si="64"/>
        <v>0.55855855855855852</v>
      </c>
      <c r="AM149" s="1">
        <f t="shared" si="65"/>
        <v>0.3446425148552808</v>
      </c>
      <c r="AN149" s="1">
        <f t="shared" si="66"/>
        <v>0.21265176448517326</v>
      </c>
      <c r="AO149" s="1">
        <f t="shared" si="67"/>
        <v>0.13121066319297922</v>
      </c>
      <c r="AP149" s="1">
        <f t="shared" si="68"/>
        <v>8.0959770906306336E-2</v>
      </c>
      <c r="AQ149" s="1">
        <f t="shared" si="69"/>
        <v>4.9953901197508165E-2</v>
      </c>
      <c r="BD149" s="1">
        <v>0.62978723404255321</v>
      </c>
      <c r="BE149" s="1">
        <v>0.47826086956521741</v>
      </c>
      <c r="BF149" s="1">
        <v>0.37662337662337664</v>
      </c>
      <c r="BG149" s="1">
        <v>0.37398373983739835</v>
      </c>
    </row>
    <row r="150" spans="1:59" x14ac:dyDescent="0.25">
      <c r="A150" s="2">
        <f t="shared" si="70"/>
        <v>146</v>
      </c>
      <c r="B150" s="2">
        <v>568</v>
      </c>
      <c r="C150" s="4">
        <v>97</v>
      </c>
      <c r="D150" s="5">
        <v>209</v>
      </c>
      <c r="E150" s="6">
        <v>58</v>
      </c>
      <c r="F150" s="7">
        <v>204</v>
      </c>
      <c r="G150" s="1">
        <v>0.62127659574468086</v>
      </c>
      <c r="H150" s="1">
        <f t="shared" si="53"/>
        <v>0.31699346405228757</v>
      </c>
      <c r="I150" s="1">
        <f t="shared" si="54"/>
        <v>0.22137404580152673</v>
      </c>
      <c r="J150" s="1">
        <f t="shared" si="55"/>
        <v>0.32225913621262459</v>
      </c>
      <c r="K150" s="1">
        <f t="shared" si="56"/>
        <v>0.21722846441947566</v>
      </c>
      <c r="L150" s="1">
        <f t="shared" si="57"/>
        <v>0.62580645161290327</v>
      </c>
      <c r="M150" s="1">
        <f t="shared" si="58"/>
        <v>0.50605326876513312</v>
      </c>
      <c r="N150" s="1">
        <f t="shared" si="59"/>
        <v>0.272887323943662</v>
      </c>
      <c r="O150" s="1">
        <f t="shared" si="60"/>
        <v>0.52992957746478875</v>
      </c>
      <c r="P150" s="1">
        <f t="shared" si="61"/>
        <v>0.53873239436619713</v>
      </c>
      <c r="S150" s="2">
        <v>0.62127659574468086</v>
      </c>
      <c r="T150" s="1">
        <v>0.52992957746478875</v>
      </c>
      <c r="U150" s="1">
        <v>0.53873239436619713</v>
      </c>
      <c r="V150" s="5">
        <v>0.5377777777777778</v>
      </c>
      <c r="W150" s="4">
        <v>0.52888888888888885</v>
      </c>
      <c r="X150" s="22">
        <f t="shared" ca="1" si="62"/>
        <v>0.49662427009708476</v>
      </c>
      <c r="Y150" s="8">
        <f t="shared" ca="1" si="63"/>
        <v>3.2264618791804089E-2</v>
      </c>
      <c r="Z150" s="10">
        <f ca="1"/>
        <v>3.7122655758989875E-2</v>
      </c>
      <c r="AA150" s="1">
        <f t="shared" si="51"/>
        <v>1</v>
      </c>
      <c r="AB150" s="1">
        <f t="shared" si="71"/>
        <v>0.62127659574468086</v>
      </c>
      <c r="AC150" s="1">
        <f t="shared" si="71"/>
        <v>0.38598460842009963</v>
      </c>
      <c r="AD150" s="1">
        <f t="shared" si="71"/>
        <v>0.23980320352908319</v>
      </c>
      <c r="AE150" s="1">
        <f t="shared" si="71"/>
        <v>0.14898411793721764</v>
      </c>
      <c r="AF150" s="1">
        <f t="shared" si="71"/>
        <v>9.2560345612058614E-2</v>
      </c>
      <c r="AG150" s="1">
        <f t="shared" si="71"/>
        <v>5.7505576422810893E-2</v>
      </c>
      <c r="AH150" s="1">
        <f t="shared" si="71"/>
        <v>3.5726868756299532E-2</v>
      </c>
      <c r="AI150" s="1">
        <f t="shared" si="71"/>
        <v>2.2196267397530774E-2</v>
      </c>
      <c r="AJ150" s="1">
        <f t="shared" si="71"/>
        <v>1.3790021446976566E-2</v>
      </c>
      <c r="AK150" s="1">
        <f t="shared" si="71"/>
        <v>8.5674175798237402E-3</v>
      </c>
      <c r="AL150" s="1">
        <f t="shared" si="64"/>
        <v>0.52888888888888885</v>
      </c>
      <c r="AM150" s="1">
        <f t="shared" si="65"/>
        <v>0.32858628841607562</v>
      </c>
      <c r="AN150" s="1">
        <f t="shared" si="66"/>
        <v>0.20414297067551934</v>
      </c>
      <c r="AO150" s="1">
        <f t="shared" si="67"/>
        <v>0.12682924986649288</v>
      </c>
      <c r="AP150" s="1">
        <f t="shared" si="68"/>
        <v>7.8796044597906206E-2</v>
      </c>
      <c r="AQ150" s="1">
        <f t="shared" si="69"/>
        <v>4.8954138345933221E-2</v>
      </c>
      <c r="BD150" s="1">
        <v>0.63404255319148939</v>
      </c>
      <c r="BE150" s="1">
        <v>0.48</v>
      </c>
      <c r="BF150" s="1">
        <v>0.42622950819672129</v>
      </c>
      <c r="BG150" s="1">
        <v>0.50607287449392713</v>
      </c>
    </row>
    <row r="151" spans="1:59" x14ac:dyDescent="0.25">
      <c r="A151" s="2">
        <f t="shared" si="70"/>
        <v>147</v>
      </c>
      <c r="B151" s="2">
        <v>387</v>
      </c>
      <c r="C151" s="4">
        <v>55</v>
      </c>
      <c r="D151" s="5">
        <v>172</v>
      </c>
      <c r="E151" s="6">
        <v>45</v>
      </c>
      <c r="F151" s="7">
        <v>115</v>
      </c>
      <c r="G151" s="1">
        <v>0.62553191489361704</v>
      </c>
      <c r="H151" s="1">
        <f t="shared" si="53"/>
        <v>0.24229074889867841</v>
      </c>
      <c r="I151" s="1">
        <f t="shared" si="54"/>
        <v>0.28125</v>
      </c>
      <c r="J151" s="1">
        <f t="shared" si="55"/>
        <v>0.3235294117647059</v>
      </c>
      <c r="K151" s="1">
        <f t="shared" si="56"/>
        <v>0.20737327188940091</v>
      </c>
      <c r="L151" s="1">
        <f t="shared" si="57"/>
        <v>0.55000000000000004</v>
      </c>
      <c r="M151" s="1">
        <f t="shared" si="58"/>
        <v>0.5993031358885017</v>
      </c>
      <c r="N151" s="1">
        <f t="shared" si="59"/>
        <v>0.25839793281653745</v>
      </c>
      <c r="O151" s="1">
        <f t="shared" si="60"/>
        <v>0.43927648578811368</v>
      </c>
      <c r="P151" s="1">
        <f t="shared" si="61"/>
        <v>0.58656330749354002</v>
      </c>
      <c r="S151" s="2">
        <v>0.62553191489361704</v>
      </c>
      <c r="T151" s="1">
        <v>0.43927648578811368</v>
      </c>
      <c r="U151" s="1">
        <v>0.58656330749354002</v>
      </c>
      <c r="V151" s="5">
        <v>0.53913043478260869</v>
      </c>
      <c r="W151" s="4">
        <v>0.68695652173913047</v>
      </c>
      <c r="X151" s="22">
        <f t="shared" ca="1" si="62"/>
        <v>0.49482107764291827</v>
      </c>
      <c r="Y151" s="8">
        <f t="shared" ca="1" si="63"/>
        <v>0.19213544409621219</v>
      </c>
      <c r="Z151" s="10">
        <f ca="1"/>
        <v>3.9496762937891394E-2</v>
      </c>
      <c r="AA151" s="1">
        <f t="shared" si="51"/>
        <v>1</v>
      </c>
      <c r="AB151" s="1">
        <f t="shared" si="71"/>
        <v>0.62553191489361704</v>
      </c>
      <c r="AC151" s="1">
        <f t="shared" si="71"/>
        <v>0.39129017655047532</v>
      </c>
      <c r="AD151" s="1">
        <f t="shared" si="71"/>
        <v>0.2447644934166803</v>
      </c>
      <c r="AE151" s="1">
        <f t="shared" si="71"/>
        <v>0.15310800226490215</v>
      </c>
      <c r="AF151" s="1">
        <f t="shared" si="71"/>
        <v>9.5773941842300495E-2</v>
      </c>
      <c r="AG151" s="1">
        <f t="shared" si="71"/>
        <v>5.9909657237524137E-2</v>
      </c>
      <c r="AH151" s="1">
        <f t="shared" si="71"/>
        <v>3.7475402612408712E-2</v>
      </c>
      <c r="AI151" s="1">
        <f t="shared" si="71"/>
        <v>2.3442060357549283E-2</v>
      </c>
      <c r="AJ151" s="1">
        <f t="shared" si="71"/>
        <v>1.4663756904509552E-2</v>
      </c>
      <c r="AK151" s="1">
        <f t="shared" si="71"/>
        <v>9.172647936012357E-3</v>
      </c>
      <c r="AL151" s="1">
        <f t="shared" si="64"/>
        <v>0.68695652173913047</v>
      </c>
      <c r="AM151" s="1">
        <f t="shared" si="65"/>
        <v>0.42971322849213694</v>
      </c>
      <c r="AN151" s="1">
        <f t="shared" si="66"/>
        <v>0.26879933867380479</v>
      </c>
      <c r="AO151" s="1">
        <f t="shared" si="67"/>
        <v>0.16814256504276301</v>
      </c>
      <c r="AP151" s="1">
        <f t="shared" si="68"/>
        <v>0.1051785406863241</v>
      </c>
      <c r="AQ151" s="1">
        <f t="shared" si="69"/>
        <v>6.5792533961232511E-2</v>
      </c>
      <c r="BD151" s="1">
        <v>0.63829787234042556</v>
      </c>
      <c r="BE151" s="1">
        <v>0.48062015503875971</v>
      </c>
      <c r="BF151" s="1">
        <v>0.28767123287671231</v>
      </c>
      <c r="BG151" s="1">
        <v>0.63861386138613863</v>
      </c>
    </row>
    <row r="152" spans="1:59" x14ac:dyDescent="0.25">
      <c r="A152" s="2">
        <f t="shared" si="70"/>
        <v>148</v>
      </c>
      <c r="B152" s="2">
        <v>234</v>
      </c>
      <c r="C152" s="4">
        <v>57</v>
      </c>
      <c r="D152" s="5">
        <v>96</v>
      </c>
      <c r="E152" s="6">
        <v>27</v>
      </c>
      <c r="F152" s="7">
        <v>54</v>
      </c>
      <c r="G152" s="1">
        <v>0.62978723404255321</v>
      </c>
      <c r="H152" s="1">
        <f t="shared" si="53"/>
        <v>0.37254901960784315</v>
      </c>
      <c r="I152" s="1">
        <f t="shared" si="54"/>
        <v>0.33333333333333331</v>
      </c>
      <c r="J152" s="1">
        <f t="shared" si="55"/>
        <v>0.51351351351351349</v>
      </c>
      <c r="K152" s="1">
        <f t="shared" si="56"/>
        <v>0.21951219512195122</v>
      </c>
      <c r="L152" s="1">
        <f t="shared" si="57"/>
        <v>0.6785714285714286</v>
      </c>
      <c r="M152" s="1">
        <f t="shared" si="58"/>
        <v>0.64</v>
      </c>
      <c r="N152" s="1">
        <f t="shared" si="59"/>
        <v>0.35897435897435898</v>
      </c>
      <c r="O152" s="1">
        <f t="shared" si="60"/>
        <v>0.47435897435897434</v>
      </c>
      <c r="P152" s="1">
        <f t="shared" si="61"/>
        <v>0.65384615384615385</v>
      </c>
      <c r="S152" s="2">
        <v>0.62978723404255321</v>
      </c>
      <c r="T152" s="1">
        <v>0.47435897435897434</v>
      </c>
      <c r="U152" s="1">
        <v>0.65384615384615385</v>
      </c>
      <c r="V152" s="5">
        <v>0.54022988505747127</v>
      </c>
      <c r="W152" s="4">
        <v>0.65517241379310343</v>
      </c>
      <c r="X152" s="22">
        <f t="shared" ca="1" si="62"/>
        <v>0.49303246687364383</v>
      </c>
      <c r="Y152" s="8">
        <f t="shared" ca="1" si="63"/>
        <v>0.1621399469194596</v>
      </c>
      <c r="Z152" s="10">
        <f ca="1"/>
        <v>3.9944161336268991E-2</v>
      </c>
      <c r="AA152" s="1">
        <f t="shared" si="51"/>
        <v>1</v>
      </c>
      <c r="AB152" s="1">
        <f t="shared" si="71"/>
        <v>0.62978723404255321</v>
      </c>
      <c r="AC152" s="1">
        <f t="shared" si="71"/>
        <v>0.3966319601629697</v>
      </c>
      <c r="AD152" s="1">
        <f t="shared" si="71"/>
        <v>0.24979374512391284</v>
      </c>
      <c r="AE152" s="1">
        <f t="shared" si="71"/>
        <v>0.15731691182271959</v>
      </c>
      <c r="AF152" s="1">
        <f t="shared" si="71"/>
        <v>9.9076182764946813E-2</v>
      </c>
      <c r="AG152" s="1">
        <f t="shared" si="71"/>
        <v>6.2396915103030332E-2</v>
      </c>
      <c r="AH152" s="1">
        <f t="shared" si="71"/>
        <v>3.9296780575525485E-2</v>
      </c>
      <c r="AI152" s="1">
        <f t="shared" si="71"/>
        <v>2.4748610745437331E-2</v>
      </c>
      <c r="AJ152" s="1">
        <f t="shared" si="71"/>
        <v>1.5586359107764788E-2</v>
      </c>
      <c r="AK152" s="1">
        <f t="shared" si="71"/>
        <v>9.8160899912731435E-3</v>
      </c>
      <c r="AL152" s="1">
        <f t="shared" si="64"/>
        <v>0.65517241379310343</v>
      </c>
      <c r="AM152" s="1">
        <f t="shared" si="65"/>
        <v>0.41261922230374176</v>
      </c>
      <c r="AN152" s="1">
        <f t="shared" si="66"/>
        <v>0.2598623187274629</v>
      </c>
      <c r="AO152" s="1">
        <f t="shared" si="67"/>
        <v>0.16365797094325324</v>
      </c>
      <c r="AP152" s="1">
        <f t="shared" si="68"/>
        <v>0.10306970084936801</v>
      </c>
      <c r="AQ152" s="1">
        <f t="shared" si="69"/>
        <v>6.4911981811516875E-2</v>
      </c>
      <c r="BD152" s="1">
        <v>0.64255319148936174</v>
      </c>
      <c r="BE152" s="1">
        <v>0.4825174825174825</v>
      </c>
      <c r="BF152" s="1">
        <v>0.35245901639344263</v>
      </c>
      <c r="BG152" s="1">
        <v>0.53962264150943395</v>
      </c>
    </row>
    <row r="153" spans="1:59" x14ac:dyDescent="0.25">
      <c r="A153" s="2">
        <f t="shared" si="70"/>
        <v>149</v>
      </c>
      <c r="B153" s="2">
        <v>499</v>
      </c>
      <c r="C153" s="4">
        <v>60</v>
      </c>
      <c r="D153" s="5">
        <v>211</v>
      </c>
      <c r="E153" s="6">
        <v>62</v>
      </c>
      <c r="F153" s="7">
        <v>166</v>
      </c>
      <c r="G153" s="1">
        <v>0.63404255319148939</v>
      </c>
      <c r="H153" s="1">
        <f t="shared" si="53"/>
        <v>0.22140221402214022</v>
      </c>
      <c r="I153" s="1">
        <f t="shared" si="54"/>
        <v>0.27192982456140352</v>
      </c>
      <c r="J153" s="1">
        <f t="shared" si="55"/>
        <v>0.26548672566371684</v>
      </c>
      <c r="K153" s="1">
        <f t="shared" si="56"/>
        <v>0.2271062271062271</v>
      </c>
      <c r="L153" s="1">
        <f t="shared" si="57"/>
        <v>0.49180327868852458</v>
      </c>
      <c r="M153" s="1">
        <f t="shared" si="58"/>
        <v>0.55968169761273212</v>
      </c>
      <c r="N153" s="1">
        <f t="shared" si="59"/>
        <v>0.24448897795591182</v>
      </c>
      <c r="O153" s="1">
        <f t="shared" si="60"/>
        <v>0.4529058116232465</v>
      </c>
      <c r="P153" s="1">
        <f t="shared" si="61"/>
        <v>0.54308617234468937</v>
      </c>
      <c r="S153" s="2">
        <v>0.63404255319148939</v>
      </c>
      <c r="T153" s="1">
        <v>0.4529058116232465</v>
      </c>
      <c r="U153" s="1">
        <v>0.54308617234468937</v>
      </c>
      <c r="V153" s="5">
        <v>0.54088050314465408</v>
      </c>
      <c r="W153" s="4">
        <v>0.31446540880503143</v>
      </c>
      <c r="X153" s="22">
        <f t="shared" ca="1" si="62"/>
        <v>0.49125902698032553</v>
      </c>
      <c r="Y153" s="8">
        <f t="shared" ca="1" si="63"/>
        <v>-0.1767936181752941</v>
      </c>
      <c r="Z153" s="10">
        <f ca="1"/>
        <v>4.0195414020826381E-2</v>
      </c>
      <c r="AA153" s="1">
        <f t="shared" si="51"/>
        <v>1</v>
      </c>
      <c r="AB153" s="1">
        <f t="shared" si="71"/>
        <v>0.63404255319148939</v>
      </c>
      <c r="AC153" s="1">
        <f t="shared" si="71"/>
        <v>0.40200995925758265</v>
      </c>
      <c r="AD153" s="1">
        <f t="shared" si="71"/>
        <v>0.2548914209760843</v>
      </c>
      <c r="AE153" s="1">
        <f t="shared" si="71"/>
        <v>0.16161200734228326</v>
      </c>
      <c r="AF153" s="1">
        <f t="shared" si="71"/>
        <v>0.10246888976170301</v>
      </c>
      <c r="AG153" s="1">
        <f t="shared" si="71"/>
        <v>6.4969636487207438E-2</v>
      </c>
      <c r="AH153" s="1">
        <f t="shared" si="71"/>
        <v>4.1193514198271948E-2</v>
      </c>
      <c r="AI153" s="1">
        <f t="shared" si="71"/>
        <v>2.6118440917202217E-2</v>
      </c>
      <c r="AJ153" s="1">
        <f t="shared" si="71"/>
        <v>1.656020296452396E-2</v>
      </c>
      <c r="AK153" s="1">
        <f t="shared" si="71"/>
        <v>1.0499873368996042E-2</v>
      </c>
      <c r="AL153" s="1">
        <f t="shared" si="64"/>
        <v>0.31446540880503143</v>
      </c>
      <c r="AM153" s="1">
        <f t="shared" si="65"/>
        <v>0.19938445068914759</v>
      </c>
      <c r="AN153" s="1">
        <f t="shared" si="66"/>
        <v>0.12641822618162976</v>
      </c>
      <c r="AO153" s="1">
        <f t="shared" si="67"/>
        <v>8.0154534898139715E-2</v>
      </c>
      <c r="AP153" s="1">
        <f t="shared" si="68"/>
        <v>5.0821385956692847E-2</v>
      </c>
      <c r="AQ153" s="1">
        <f t="shared" si="69"/>
        <v>3.2222921308711641E-2</v>
      </c>
      <c r="BD153" s="1">
        <v>0.64680851063829792</v>
      </c>
      <c r="BE153" s="1">
        <v>0.48305084745762711</v>
      </c>
      <c r="BF153" s="1">
        <v>0.36842105263157893</v>
      </c>
      <c r="BG153" s="1">
        <v>0.71299093655589119</v>
      </c>
    </row>
    <row r="154" spans="1:59" x14ac:dyDescent="0.25">
      <c r="A154" s="2">
        <f t="shared" si="70"/>
        <v>150</v>
      </c>
      <c r="B154" s="2">
        <v>617</v>
      </c>
      <c r="C154" s="4">
        <v>87</v>
      </c>
      <c r="D154" s="5">
        <v>219</v>
      </c>
      <c r="E154" s="6">
        <v>87</v>
      </c>
      <c r="F154" s="7">
        <v>224</v>
      </c>
      <c r="G154" s="1">
        <v>0.63829787234042556</v>
      </c>
      <c r="H154" s="1">
        <f t="shared" si="53"/>
        <v>0.28431372549019607</v>
      </c>
      <c r="I154" s="1">
        <f t="shared" si="54"/>
        <v>0.27974276527331188</v>
      </c>
      <c r="J154" s="1">
        <f t="shared" si="55"/>
        <v>0.27974276527331188</v>
      </c>
      <c r="K154" s="1">
        <f t="shared" si="56"/>
        <v>0.28431372549019607</v>
      </c>
      <c r="L154" s="1">
        <f t="shared" si="57"/>
        <v>0.5</v>
      </c>
      <c r="M154" s="1">
        <f t="shared" si="58"/>
        <v>0.49435665914221216</v>
      </c>
      <c r="N154" s="1">
        <f t="shared" si="59"/>
        <v>0.28200972447325767</v>
      </c>
      <c r="O154" s="1">
        <f t="shared" si="60"/>
        <v>0.50405186385737444</v>
      </c>
      <c r="P154" s="1">
        <f t="shared" si="61"/>
        <v>0.49594813614262562</v>
      </c>
      <c r="S154" s="2">
        <v>0.63829787234042556</v>
      </c>
      <c r="T154" s="1">
        <v>0.50405186385737444</v>
      </c>
      <c r="U154" s="1">
        <v>0.49594813614262562</v>
      </c>
      <c r="V154" s="5">
        <v>0.54153846153846152</v>
      </c>
      <c r="W154" s="4">
        <v>0.63384615384615384</v>
      </c>
      <c r="X154" s="22">
        <f t="shared" ca="1" si="62"/>
        <v>0.48950133140983382</v>
      </c>
      <c r="Y154" s="8">
        <f t="shared" ca="1" si="63"/>
        <v>0.14434482243632002</v>
      </c>
      <c r="Z154" s="10">
        <f ca="1"/>
        <v>4.0398447545555327E-2</v>
      </c>
      <c r="AA154" s="1">
        <f t="shared" si="51"/>
        <v>1</v>
      </c>
      <c r="AB154" s="1">
        <f t="shared" si="71"/>
        <v>0.63829787234042556</v>
      </c>
      <c r="AC154" s="1">
        <f t="shared" si="71"/>
        <v>0.40742417383431423</v>
      </c>
      <c r="AD154" s="1">
        <f t="shared" si="71"/>
        <v>0.26005798329849844</v>
      </c>
      <c r="AE154" s="1">
        <f t="shared" si="71"/>
        <v>0.1659944574245735</v>
      </c>
      <c r="AF154" s="1">
        <f t="shared" si="71"/>
        <v>0.10595390899440862</v>
      </c>
      <c r="AG154" s="1">
        <f t="shared" si="71"/>
        <v>6.7630154677282103E-2</v>
      </c>
      <c r="AH154" s="1">
        <f t="shared" si="71"/>
        <v>4.3168183836563047E-2</v>
      </c>
      <c r="AI154" s="1">
        <f t="shared" si="71"/>
        <v>2.7554159895678543E-2</v>
      </c>
      <c r="AJ154" s="1">
        <f t="shared" si="71"/>
        <v>1.7587761635539496E-2</v>
      </c>
      <c r="AK154" s="1">
        <f t="shared" si="71"/>
        <v>1.1226230831195425E-2</v>
      </c>
      <c r="AL154" s="1">
        <f t="shared" si="64"/>
        <v>0.63384615384615384</v>
      </c>
      <c r="AM154" s="1">
        <f t="shared" si="65"/>
        <v>0.40458265139116206</v>
      </c>
      <c r="AN154" s="1">
        <f t="shared" si="66"/>
        <v>0.25824424556882686</v>
      </c>
      <c r="AO154" s="1">
        <f t="shared" si="67"/>
        <v>0.16483675249074053</v>
      </c>
      <c r="AP154" s="1">
        <f t="shared" si="68"/>
        <v>0.10521494839834505</v>
      </c>
      <c r="AQ154" s="1">
        <f t="shared" si="69"/>
        <v>6.7158477701071306E-2</v>
      </c>
      <c r="BD154" s="1">
        <v>0.65106382978723409</v>
      </c>
      <c r="BE154" s="1">
        <v>0.4838709677419355</v>
      </c>
      <c r="BF154" s="1">
        <v>0.52307692307692311</v>
      </c>
      <c r="BG154" s="1">
        <v>0.58860759493670889</v>
      </c>
    </row>
    <row r="155" spans="1:59" x14ac:dyDescent="0.25">
      <c r="A155" s="2">
        <f t="shared" si="70"/>
        <v>151</v>
      </c>
      <c r="B155" s="2">
        <v>348</v>
      </c>
      <c r="C155" s="4">
        <v>58</v>
      </c>
      <c r="D155" s="5">
        <v>122</v>
      </c>
      <c r="E155" s="6">
        <v>44</v>
      </c>
      <c r="F155" s="7">
        <v>124</v>
      </c>
      <c r="G155" s="1">
        <v>0.64255319148936174</v>
      </c>
      <c r="H155" s="1">
        <f t="shared" si="53"/>
        <v>0.32222222222222224</v>
      </c>
      <c r="I155" s="1">
        <f t="shared" si="54"/>
        <v>0.26190476190476192</v>
      </c>
      <c r="J155" s="1">
        <f t="shared" si="55"/>
        <v>0.31868131868131866</v>
      </c>
      <c r="K155" s="1">
        <f t="shared" si="56"/>
        <v>0.26506024096385544</v>
      </c>
      <c r="L155" s="1">
        <f t="shared" si="57"/>
        <v>0.56862745098039214</v>
      </c>
      <c r="M155" s="1">
        <f t="shared" si="58"/>
        <v>0.49593495934959347</v>
      </c>
      <c r="N155" s="1">
        <f t="shared" si="59"/>
        <v>0.29310344827586204</v>
      </c>
      <c r="O155" s="1">
        <f t="shared" si="60"/>
        <v>0.52298850574712641</v>
      </c>
      <c r="P155" s="1">
        <f t="shared" si="61"/>
        <v>0.51724137931034486</v>
      </c>
      <c r="S155" s="2">
        <v>0.64255319148936174</v>
      </c>
      <c r="T155" s="1">
        <v>0.52298850574712641</v>
      </c>
      <c r="U155" s="1">
        <v>0.51724137931034486</v>
      </c>
      <c r="V155" s="5">
        <v>0.54225352112676062</v>
      </c>
      <c r="W155" s="4">
        <v>0.38028169014084506</v>
      </c>
      <c r="X155" s="22">
        <f t="shared" ca="1" si="62"/>
        <v>0.48775993718105504</v>
      </c>
      <c r="Y155" s="8">
        <f t="shared" ca="1" si="63"/>
        <v>-0.10747824704020997</v>
      </c>
      <c r="Z155" s="10">
        <f ca="1"/>
        <v>4.0636907046229409E-2</v>
      </c>
      <c r="AA155" s="1">
        <f t="shared" si="51"/>
        <v>1</v>
      </c>
      <c r="AB155" s="1">
        <f t="shared" si="71"/>
        <v>0.64255319148936174</v>
      </c>
      <c r="AC155" s="1">
        <f t="shared" si="71"/>
        <v>0.41287460389316438</v>
      </c>
      <c r="AD155" s="1">
        <f t="shared" si="71"/>
        <v>0.26529389441645884</v>
      </c>
      <c r="AE155" s="1">
        <f t="shared" si="71"/>
        <v>0.1704654385399374</v>
      </c>
      <c r="AF155" s="1">
        <f t="shared" si="71"/>
        <v>0.10953311157247042</v>
      </c>
      <c r="AG155" s="1">
        <f t="shared" si="71"/>
        <v>7.0380850414651211E-2</v>
      </c>
      <c r="AH155" s="1">
        <f t="shared" si="71"/>
        <v>4.5223440053669503E-2</v>
      </c>
      <c r="AI155" s="1">
        <f t="shared" si="71"/>
        <v>2.9058465736613175E-2</v>
      </c>
      <c r="AJ155" s="1">
        <f t="shared" si="71"/>
        <v>1.8671609898845063E-2</v>
      </c>
      <c r="AK155" s="1">
        <f t="shared" si="71"/>
        <v>1.1997502530747254E-2</v>
      </c>
      <c r="AL155" s="1">
        <f t="shared" si="64"/>
        <v>0.38028169014084506</v>
      </c>
      <c r="AM155" s="1">
        <f t="shared" si="65"/>
        <v>0.24435121366496854</v>
      </c>
      <c r="AN155" s="1">
        <f t="shared" si="66"/>
        <v>0.15700865218472448</v>
      </c>
      <c r="AO155" s="1">
        <f t="shared" si="67"/>
        <v>0.10088641055273787</v>
      </c>
      <c r="AP155" s="1">
        <f t="shared" si="68"/>
        <v>6.4824885078567748E-2</v>
      </c>
      <c r="AQ155" s="1">
        <f t="shared" si="69"/>
        <v>4.1653436795164804E-2</v>
      </c>
      <c r="BD155" s="1">
        <v>0.65531914893617016</v>
      </c>
      <c r="BE155" s="1">
        <v>0.48598130841121495</v>
      </c>
      <c r="BF155" s="1">
        <v>0.42473118279569894</v>
      </c>
      <c r="BG155" s="1">
        <v>0.3651877133105802</v>
      </c>
    </row>
    <row r="156" spans="1:59" x14ac:dyDescent="0.25">
      <c r="A156" s="2">
        <f t="shared" si="70"/>
        <v>152</v>
      </c>
      <c r="B156" s="2">
        <v>331</v>
      </c>
      <c r="C156" s="4">
        <v>114</v>
      </c>
      <c r="D156" s="5">
        <v>122</v>
      </c>
      <c r="E156" s="6">
        <v>35</v>
      </c>
      <c r="F156" s="7">
        <v>60</v>
      </c>
      <c r="G156" s="1">
        <v>0.64680851063829792</v>
      </c>
      <c r="H156" s="1">
        <f t="shared" si="53"/>
        <v>0.48305084745762711</v>
      </c>
      <c r="I156" s="1">
        <f t="shared" si="54"/>
        <v>0.36842105263157893</v>
      </c>
      <c r="J156" s="1">
        <f t="shared" si="55"/>
        <v>0.65517241379310343</v>
      </c>
      <c r="K156" s="1">
        <f t="shared" si="56"/>
        <v>0.22292993630573249</v>
      </c>
      <c r="L156" s="1">
        <f t="shared" si="57"/>
        <v>0.7651006711409396</v>
      </c>
      <c r="M156" s="1">
        <f t="shared" si="58"/>
        <v>0.67032967032967028</v>
      </c>
      <c r="N156" s="1">
        <f t="shared" si="59"/>
        <v>0.45015105740181272</v>
      </c>
      <c r="O156" s="1">
        <f t="shared" si="60"/>
        <v>0.52567975830815705</v>
      </c>
      <c r="P156" s="1">
        <f t="shared" si="61"/>
        <v>0.71299093655589119</v>
      </c>
      <c r="S156" s="2">
        <v>0.64680851063829792</v>
      </c>
      <c r="T156" s="1">
        <v>0.52567975830815705</v>
      </c>
      <c r="U156" s="1">
        <v>0.71299093655589119</v>
      </c>
      <c r="V156" s="5">
        <v>0.5426621160409556</v>
      </c>
      <c r="W156" s="4">
        <v>0.3651877133105802</v>
      </c>
      <c r="X156" s="22">
        <f t="shared" ca="1" si="62"/>
        <v>0.48603538420109971</v>
      </c>
      <c r="Y156" s="8">
        <f t="shared" ca="1" si="63"/>
        <v>-0.12084767089051951</v>
      </c>
      <c r="Z156" s="10">
        <f ca="1"/>
        <v>4.3756335778066258E-2</v>
      </c>
      <c r="AA156" s="1">
        <f t="shared" si="51"/>
        <v>1</v>
      </c>
      <c r="AB156" s="1">
        <f t="shared" si="71"/>
        <v>0.64680851063829792</v>
      </c>
      <c r="AC156" s="1">
        <f t="shared" si="71"/>
        <v>0.41836124943413316</v>
      </c>
      <c r="AD156" s="1">
        <f t="shared" si="71"/>
        <v>0.2705996166552691</v>
      </c>
      <c r="AE156" s="1">
        <f t="shared" si="71"/>
        <v>0.17502613502808897</v>
      </c>
      <c r="AF156" s="1">
        <f t="shared" si="71"/>
        <v>0.11320839372029586</v>
      </c>
      <c r="AG156" s="1">
        <f t="shared" si="71"/>
        <v>7.3224152533978598E-2</v>
      </c>
      <c r="AH156" s="1">
        <f t="shared" si="71"/>
        <v>4.7362005043254246E-2</v>
      </c>
      <c r="AI156" s="1">
        <f t="shared" si="71"/>
        <v>3.0634147942870834E-2</v>
      </c>
      <c r="AJ156" s="1">
        <f t="shared" si="71"/>
        <v>1.9814427605601561E-2</v>
      </c>
      <c r="AK156" s="1">
        <f t="shared" si="71"/>
        <v>1.2816140408729523E-2</v>
      </c>
      <c r="AL156" s="1">
        <f t="shared" si="64"/>
        <v>0.3651877133105802</v>
      </c>
      <c r="AM156" s="1">
        <f t="shared" si="65"/>
        <v>0.23620652094982211</v>
      </c>
      <c r="AN156" s="1">
        <f t="shared" si="66"/>
        <v>0.15278038801860835</v>
      </c>
      <c r="AO156" s="1">
        <f t="shared" si="67"/>
        <v>9.8819655229057321E-2</v>
      </c>
      <c r="AP156" s="1">
        <f t="shared" si="68"/>
        <v>6.3917394020496648E-2</v>
      </c>
      <c r="AQ156" s="1">
        <f t="shared" si="69"/>
        <v>4.1342314430278693E-2</v>
      </c>
      <c r="BD156" s="1">
        <v>0.65957446808510634</v>
      </c>
      <c r="BE156" s="1">
        <v>0.48717948717948717</v>
      </c>
      <c r="BF156" s="1">
        <v>0.4</v>
      </c>
      <c r="BG156" s="1">
        <v>0.41489361702127658</v>
      </c>
    </row>
    <row r="157" spans="1:59" x14ac:dyDescent="0.25">
      <c r="A157" s="2">
        <f t="shared" si="70"/>
        <v>153</v>
      </c>
      <c r="B157" s="2">
        <v>939</v>
      </c>
      <c r="C157" s="4">
        <v>274</v>
      </c>
      <c r="D157" s="5">
        <v>252</v>
      </c>
      <c r="E157" s="6">
        <v>188</v>
      </c>
      <c r="F157" s="7">
        <v>225</v>
      </c>
      <c r="G157" s="1">
        <v>0.65106382978723409</v>
      </c>
      <c r="H157" s="1">
        <f t="shared" si="53"/>
        <v>0.52091254752851712</v>
      </c>
      <c r="I157" s="1">
        <f t="shared" si="54"/>
        <v>0.4552058111380145</v>
      </c>
      <c r="J157" s="1">
        <f t="shared" si="55"/>
        <v>0.54909819639278556</v>
      </c>
      <c r="K157" s="1">
        <f t="shared" si="56"/>
        <v>0.42727272727272725</v>
      </c>
      <c r="L157" s="1">
        <f t="shared" si="57"/>
        <v>0.59307359307359309</v>
      </c>
      <c r="M157" s="1">
        <f t="shared" si="58"/>
        <v>0.52830188679245282</v>
      </c>
      <c r="N157" s="1">
        <f t="shared" si="59"/>
        <v>0.49201277955271566</v>
      </c>
      <c r="O157" s="1">
        <f t="shared" si="60"/>
        <v>0.53141640042598504</v>
      </c>
      <c r="P157" s="1">
        <f t="shared" si="61"/>
        <v>0.56017039403620872</v>
      </c>
      <c r="S157" s="2">
        <v>0.65106382978723409</v>
      </c>
      <c r="T157" s="1">
        <v>0.53141640042598504</v>
      </c>
      <c r="U157" s="1">
        <v>0.56017039403620872</v>
      </c>
      <c r="V157" s="5">
        <v>0.54268292682926833</v>
      </c>
      <c r="W157" s="4">
        <v>0.51016260162601623</v>
      </c>
      <c r="X157" s="22">
        <f t="shared" ca="1" si="62"/>
        <v>0.48432819458151449</v>
      </c>
      <c r="Y157" s="8">
        <f t="shared" ca="1" si="63"/>
        <v>2.5834407044501739E-2</v>
      </c>
      <c r="Z157" s="10">
        <f ca="1"/>
        <v>4.4888900317076819E-2</v>
      </c>
      <c r="AA157" s="1">
        <f t="shared" si="51"/>
        <v>1</v>
      </c>
      <c r="AB157" s="1">
        <f t="shared" si="71"/>
        <v>0.65106382978723409</v>
      </c>
      <c r="AC157" s="1">
        <f t="shared" si="71"/>
        <v>0.42388411045722052</v>
      </c>
      <c r="AD157" s="1">
        <f t="shared" si="71"/>
        <v>0.27597561234023293</v>
      </c>
      <c r="AE157" s="1">
        <f t="shared" si="71"/>
        <v>0.17967773909810913</v>
      </c>
      <c r="AF157" s="1">
        <f t="shared" si="71"/>
        <v>0.11698167694472639</v>
      </c>
      <c r="AG157" s="1">
        <f t="shared" si="71"/>
        <v>7.6162538606566549E-2</v>
      </c>
      <c r="AH157" s="1">
        <f t="shared" si="71"/>
        <v>4.9586674071509282E-2</v>
      </c>
      <c r="AI157" s="1">
        <f t="shared" si="71"/>
        <v>3.2284089927408173E-2</v>
      </c>
      <c r="AJ157" s="1">
        <f t="shared" si="71"/>
        <v>2.1019003229333835E-2</v>
      </c>
      <c r="AK157" s="1">
        <f t="shared" si="71"/>
        <v>1.3684712740800327E-2</v>
      </c>
      <c r="AL157" s="1">
        <f t="shared" si="64"/>
        <v>0.51016260162601623</v>
      </c>
      <c r="AM157" s="1">
        <f t="shared" si="65"/>
        <v>0.33214841722885313</v>
      </c>
      <c r="AN157" s="1">
        <f t="shared" si="66"/>
        <v>0.21624982057878525</v>
      </c>
      <c r="AO157" s="1">
        <f t="shared" si="67"/>
        <v>0.14079243637682615</v>
      </c>
      <c r="AP157" s="1">
        <f t="shared" si="68"/>
        <v>9.1664862832571928E-2</v>
      </c>
      <c r="AQ157" s="1">
        <f t="shared" si="69"/>
        <v>5.9679676652695773E-2</v>
      </c>
      <c r="BD157" s="1">
        <v>0.66382978723404251</v>
      </c>
      <c r="BE157" s="1">
        <v>0.48803827751196172</v>
      </c>
      <c r="BF157" s="1">
        <v>0.36666666666666664</v>
      </c>
      <c r="BG157" s="1">
        <v>0.49880668257756561</v>
      </c>
    </row>
    <row r="158" spans="1:59" x14ac:dyDescent="0.25">
      <c r="A158" s="2">
        <f t="shared" si="70"/>
        <v>154</v>
      </c>
      <c r="B158" s="2">
        <v>461</v>
      </c>
      <c r="C158" s="4">
        <v>108</v>
      </c>
      <c r="D158" s="5">
        <v>131</v>
      </c>
      <c r="E158" s="6">
        <v>89</v>
      </c>
      <c r="F158" s="7">
        <v>133</v>
      </c>
      <c r="G158" s="1">
        <v>0.65531914893617016</v>
      </c>
      <c r="H158" s="1">
        <f t="shared" si="53"/>
        <v>0.45188284518828453</v>
      </c>
      <c r="I158" s="1">
        <f t="shared" si="54"/>
        <v>0.40090090090090091</v>
      </c>
      <c r="J158" s="1">
        <f t="shared" si="55"/>
        <v>0.44813278008298757</v>
      </c>
      <c r="K158" s="1">
        <f t="shared" si="56"/>
        <v>0.40454545454545454</v>
      </c>
      <c r="L158" s="1">
        <f t="shared" si="57"/>
        <v>0.54822335025380708</v>
      </c>
      <c r="M158" s="1">
        <f t="shared" si="58"/>
        <v>0.49621212121212122</v>
      </c>
      <c r="N158" s="1">
        <f t="shared" si="59"/>
        <v>0.42733188720173537</v>
      </c>
      <c r="O158" s="1">
        <f t="shared" si="60"/>
        <v>0.52277657266811284</v>
      </c>
      <c r="P158" s="1">
        <f t="shared" si="61"/>
        <v>0.51843817787418656</v>
      </c>
      <c r="S158" s="2">
        <v>0.65531914893617016</v>
      </c>
      <c r="T158" s="1">
        <v>0.52277657266811284</v>
      </c>
      <c r="U158" s="1">
        <v>0.51843817787418656</v>
      </c>
      <c r="V158" s="5">
        <v>0.54285714285714282</v>
      </c>
      <c r="W158" s="4">
        <v>0.2857142857142857</v>
      </c>
      <c r="X158" s="22">
        <f t="shared" ca="1" si="62"/>
        <v>0.48263887195449068</v>
      </c>
      <c r="Y158" s="8">
        <f t="shared" ca="1" si="63"/>
        <v>-0.19692458624020498</v>
      </c>
      <c r="Z158" s="10">
        <f ca="1"/>
        <v>4.7442280173419005E-2</v>
      </c>
      <c r="AA158" s="1">
        <f t="shared" si="51"/>
        <v>1</v>
      </c>
      <c r="AB158" s="1">
        <f t="shared" si="71"/>
        <v>0.65531914893617016</v>
      </c>
      <c r="AC158" s="1">
        <f t="shared" si="71"/>
        <v>0.42944318696242639</v>
      </c>
      <c r="AD158" s="1">
        <f t="shared" si="71"/>
        <v>0.28142234379665387</v>
      </c>
      <c r="AE158" s="1">
        <f t="shared" si="71"/>
        <v>0.18442145082844552</v>
      </c>
      <c r="AF158" s="1">
        <f t="shared" si="71"/>
        <v>0.12085490820247068</v>
      </c>
      <c r="AG158" s="1">
        <f t="shared" si="71"/>
        <v>7.919853558800205E-2</v>
      </c>
      <c r="AH158" s="1">
        <f t="shared" si="71"/>
        <v>5.1900316938520492E-2</v>
      </c>
      <c r="AI158" s="1">
        <f t="shared" si="71"/>
        <v>3.4011271525668747E-2</v>
      </c>
      <c r="AJ158" s="1">
        <f t="shared" si="71"/>
        <v>2.2288237510438243E-2</v>
      </c>
      <c r="AK158" s="1">
        <f t="shared" si="71"/>
        <v>1.4605908836627613E-2</v>
      </c>
      <c r="AL158" s="1">
        <f t="shared" si="64"/>
        <v>0.2857142857142857</v>
      </c>
      <c r="AM158" s="1">
        <f t="shared" si="65"/>
        <v>0.18723404255319145</v>
      </c>
      <c r="AN158" s="1">
        <f t="shared" si="66"/>
        <v>0.1226980534178361</v>
      </c>
      <c r="AO158" s="1">
        <f t="shared" si="67"/>
        <v>8.0406383941901097E-2</v>
      </c>
      <c r="AP158" s="1">
        <f t="shared" si="68"/>
        <v>5.2691843093841575E-2</v>
      </c>
      <c r="AQ158" s="1">
        <f t="shared" si="69"/>
        <v>3.452997377213448E-2</v>
      </c>
      <c r="BD158" s="1">
        <v>0.66808510638297869</v>
      </c>
      <c r="BE158" s="1">
        <v>0.48863636363636365</v>
      </c>
      <c r="BF158" s="1">
        <v>0.5357142857142857</v>
      </c>
      <c r="BG158" s="1">
        <v>0.61111111111111116</v>
      </c>
    </row>
    <row r="159" spans="1:59" x14ac:dyDescent="0.25">
      <c r="A159" s="2">
        <f t="shared" si="70"/>
        <v>155</v>
      </c>
      <c r="B159" s="2">
        <v>407</v>
      </c>
      <c r="C159" s="4">
        <v>67</v>
      </c>
      <c r="D159" s="5">
        <v>46</v>
      </c>
      <c r="E159" s="6">
        <v>130</v>
      </c>
      <c r="F159" s="7">
        <v>164</v>
      </c>
      <c r="G159" s="1">
        <v>0.65957446808510634</v>
      </c>
      <c r="H159" s="1">
        <f t="shared" si="53"/>
        <v>0.59292035398230092</v>
      </c>
      <c r="I159" s="1">
        <f t="shared" si="54"/>
        <v>0.44217687074829931</v>
      </c>
      <c r="J159" s="1">
        <f t="shared" si="55"/>
        <v>0.29004329004329005</v>
      </c>
      <c r="K159" s="1">
        <f t="shared" si="56"/>
        <v>0.73863636363636365</v>
      </c>
      <c r="L159" s="1">
        <f t="shared" si="57"/>
        <v>0.34010152284263961</v>
      </c>
      <c r="M159" s="1">
        <f t="shared" si="58"/>
        <v>0.21904761904761905</v>
      </c>
      <c r="N159" s="1">
        <f t="shared" si="59"/>
        <v>0.48402948402948404</v>
      </c>
      <c r="O159" s="1">
        <f t="shared" si="60"/>
        <v>0.56756756756756754</v>
      </c>
      <c r="P159" s="1">
        <f t="shared" si="61"/>
        <v>0.27764127764127766</v>
      </c>
      <c r="S159" s="2">
        <v>0.65957446808510634</v>
      </c>
      <c r="T159" s="1">
        <v>0.56756756756756754</v>
      </c>
      <c r="U159" s="1">
        <v>0.27764127764127766</v>
      </c>
      <c r="V159" s="5">
        <v>0.54474708171206221</v>
      </c>
      <c r="W159" s="4">
        <v>0.39688715953307391</v>
      </c>
      <c r="X159" s="22">
        <f t="shared" ca="1" si="62"/>
        <v>0.48096790078907359</v>
      </c>
      <c r="Y159" s="8">
        <f t="shared" ca="1" si="63"/>
        <v>-8.408074125599968E-2</v>
      </c>
      <c r="Z159" s="10">
        <f ca="1"/>
        <v>4.8216847904063498E-2</v>
      </c>
      <c r="AA159" s="1">
        <f t="shared" si="51"/>
        <v>1</v>
      </c>
      <c r="AB159" s="1">
        <f t="shared" si="71"/>
        <v>0.65957446808510634</v>
      </c>
      <c r="AC159" s="1">
        <f t="shared" si="71"/>
        <v>0.43503847894975095</v>
      </c>
      <c r="AD159" s="1">
        <f t="shared" si="71"/>
        <v>0.28694027334983574</v>
      </c>
      <c r="AE159" s="1">
        <f t="shared" si="71"/>
        <v>0.18925847816691291</v>
      </c>
      <c r="AF159" s="1">
        <f t="shared" si="71"/>
        <v>0.12483006006753829</v>
      </c>
      <c r="AG159" s="1">
        <f t="shared" si="71"/>
        <v>8.2334720470078435E-2</v>
      </c>
      <c r="AH159" s="1">
        <f t="shared" si="71"/>
        <v>5.4305879458987912E-2</v>
      </c>
      <c r="AI159" s="1">
        <f t="shared" si="71"/>
        <v>3.5818771558055851E-2</v>
      </c>
      <c r="AJ159" s="1">
        <f t="shared" si="71"/>
        <v>2.3625147197866625E-2</v>
      </c>
      <c r="AK159" s="1">
        <f t="shared" si="71"/>
        <v>1.5582543896465219E-2</v>
      </c>
      <c r="AL159" s="1">
        <f t="shared" si="64"/>
        <v>0.39688715953307391</v>
      </c>
      <c r="AM159" s="1">
        <f t="shared" si="65"/>
        <v>0.26177663713883598</v>
      </c>
      <c r="AN159" s="1">
        <f t="shared" si="66"/>
        <v>0.17266118619795562</v>
      </c>
      <c r="AO159" s="1">
        <f t="shared" si="67"/>
        <v>0.1138829100454601</v>
      </c>
      <c r="AP159" s="1">
        <f t="shared" si="68"/>
        <v>7.5114259817218351E-2</v>
      </c>
      <c r="AQ159" s="1">
        <f t="shared" si="69"/>
        <v>4.9543447964548265E-2</v>
      </c>
      <c r="BD159" s="1">
        <v>0.67234042553191486</v>
      </c>
      <c r="BE159" s="1">
        <v>0.48936170212765956</v>
      </c>
      <c r="BF159" s="1">
        <v>0.31034482758620691</v>
      </c>
      <c r="BG159" s="1">
        <v>0.61842105263157898</v>
      </c>
    </row>
    <row r="160" spans="1:59" x14ac:dyDescent="0.25">
      <c r="A160" s="2">
        <f t="shared" si="70"/>
        <v>156</v>
      </c>
      <c r="B160" s="2">
        <v>215</v>
      </c>
      <c r="C160" s="4">
        <v>33</v>
      </c>
      <c r="D160" s="5">
        <v>38</v>
      </c>
      <c r="E160" s="6">
        <v>49</v>
      </c>
      <c r="F160" s="7">
        <v>95</v>
      </c>
      <c r="G160" s="1">
        <v>0.66382978723404251</v>
      </c>
      <c r="H160" s="1">
        <f t="shared" si="53"/>
        <v>0.46478873239436619</v>
      </c>
      <c r="I160" s="1">
        <f t="shared" si="54"/>
        <v>0.34027777777777779</v>
      </c>
      <c r="J160" s="1">
        <f t="shared" si="55"/>
        <v>0.2578125</v>
      </c>
      <c r="K160" s="1">
        <f t="shared" si="56"/>
        <v>0.56321839080459768</v>
      </c>
      <c r="L160" s="1">
        <f t="shared" si="57"/>
        <v>0.40243902439024393</v>
      </c>
      <c r="M160" s="1">
        <f t="shared" si="58"/>
        <v>0.2857142857142857</v>
      </c>
      <c r="N160" s="1">
        <f t="shared" si="59"/>
        <v>0.38139534883720932</v>
      </c>
      <c r="O160" s="1">
        <f t="shared" si="60"/>
        <v>0.59534883720930232</v>
      </c>
      <c r="P160" s="1">
        <f t="shared" si="61"/>
        <v>0.33023255813953489</v>
      </c>
      <c r="S160" s="2">
        <v>0.66382978723404251</v>
      </c>
      <c r="T160" s="1">
        <v>0.59534883720930232</v>
      </c>
      <c r="U160" s="1">
        <v>0.33023255813953489</v>
      </c>
      <c r="V160" s="5">
        <v>0.54545454545454541</v>
      </c>
      <c r="W160" s="4">
        <v>0.41818181818181815</v>
      </c>
      <c r="X160" s="22">
        <f t="shared" ca="1" si="62"/>
        <v>0.47931574570737512</v>
      </c>
      <c r="Y160" s="8">
        <f t="shared" ca="1" si="63"/>
        <v>-6.1133927525556964E-2</v>
      </c>
      <c r="Z160" s="10">
        <f ca="1"/>
        <v>4.890684403793133E-2</v>
      </c>
      <c r="AA160" s="1">
        <f t="shared" si="51"/>
        <v>1</v>
      </c>
      <c r="AB160" s="1">
        <f t="shared" si="71"/>
        <v>0.66382978723404251</v>
      </c>
      <c r="AC160" s="1">
        <f t="shared" si="71"/>
        <v>0.44066998641919414</v>
      </c>
      <c r="AD160" s="1">
        <f t="shared" si="71"/>
        <v>0.29252986332508207</v>
      </c>
      <c r="AE160" s="1">
        <f t="shared" si="71"/>
        <v>0.19419003693069276</v>
      </c>
      <c r="AF160" s="1">
        <f t="shared" si="71"/>
        <v>0.12890913089867262</v>
      </c>
      <c r="AG160" s="1">
        <f t="shared" si="71"/>
        <v>8.5573720936991185E-2</v>
      </c>
      <c r="AH160" s="1">
        <f t="shared" si="71"/>
        <v>5.6806384962428194E-2</v>
      </c>
      <c r="AI160" s="1">
        <f t="shared" si="71"/>
        <v>3.7709770443143817E-2</v>
      </c>
      <c r="AJ160" s="1">
        <f t="shared" si="71"/>
        <v>2.5032868889916744E-2</v>
      </c>
      <c r="AK160" s="1">
        <f t="shared" si="71"/>
        <v>1.6617564029051114E-2</v>
      </c>
      <c r="AL160" s="1">
        <f t="shared" si="64"/>
        <v>0.41818181818181815</v>
      </c>
      <c r="AM160" s="1">
        <f t="shared" si="65"/>
        <v>0.2776015473887814</v>
      </c>
      <c r="AN160" s="1">
        <f t="shared" si="66"/>
        <v>0.18428017613893571</v>
      </c>
      <c r="AO160" s="1">
        <f t="shared" si="67"/>
        <v>0.12233067011776158</v>
      </c>
      <c r="AP160" s="1">
        <f t="shared" si="68"/>
        <v>8.1206742716471506E-2</v>
      </c>
      <c r="AQ160" s="1">
        <f t="shared" si="69"/>
        <v>5.3907454739444909E-2</v>
      </c>
      <c r="BD160" s="1">
        <v>0.67659574468085104</v>
      </c>
      <c r="BE160" s="1">
        <v>0.49019607843137253</v>
      </c>
      <c r="BF160" s="1">
        <v>0.45783132530120479</v>
      </c>
      <c r="BG160" s="1">
        <v>0.75443786982248517</v>
      </c>
    </row>
    <row r="161" spans="1:59" x14ac:dyDescent="0.25">
      <c r="A161" s="2">
        <f t="shared" si="70"/>
        <v>157</v>
      </c>
      <c r="B161" s="2">
        <v>676</v>
      </c>
      <c r="C161" s="4">
        <v>94</v>
      </c>
      <c r="D161" s="5">
        <v>114</v>
      </c>
      <c r="E161" s="6">
        <v>187</v>
      </c>
      <c r="F161" s="7">
        <v>281</v>
      </c>
      <c r="G161" s="1">
        <v>0.66808510638297869</v>
      </c>
      <c r="H161" s="1">
        <f t="shared" si="53"/>
        <v>0.45192307692307693</v>
      </c>
      <c r="I161" s="1">
        <f t="shared" si="54"/>
        <v>0.3995726495726496</v>
      </c>
      <c r="J161" s="1">
        <f t="shared" si="55"/>
        <v>0.25066666666666665</v>
      </c>
      <c r="K161" s="1">
        <f t="shared" si="56"/>
        <v>0.62126245847176076</v>
      </c>
      <c r="L161" s="1">
        <f t="shared" si="57"/>
        <v>0.33451957295373663</v>
      </c>
      <c r="M161" s="1">
        <f t="shared" si="58"/>
        <v>0.28860759493670884</v>
      </c>
      <c r="N161" s="1">
        <f t="shared" si="59"/>
        <v>0.41568047337278108</v>
      </c>
      <c r="O161" s="1">
        <f t="shared" si="60"/>
        <v>0.55473372781065089</v>
      </c>
      <c r="P161" s="1">
        <f t="shared" si="61"/>
        <v>0.30769230769230771</v>
      </c>
      <c r="S161" s="2">
        <v>0.66808510638297869</v>
      </c>
      <c r="T161" s="1">
        <v>0.55473372781065089</v>
      </c>
      <c r="U161" s="1">
        <v>0.30769230769230771</v>
      </c>
      <c r="V161" s="5">
        <v>0.54560810810810811</v>
      </c>
      <c r="W161" s="4">
        <v>0.72128378378378377</v>
      </c>
      <c r="X161" s="22">
        <f t="shared" ca="1" si="62"/>
        <v>0.47768285080078088</v>
      </c>
      <c r="Y161" s="8">
        <f t="shared" ca="1" si="63"/>
        <v>0.24360093298300289</v>
      </c>
      <c r="Z161" s="10">
        <f ca="1"/>
        <v>4.9416968983546528E-2</v>
      </c>
      <c r="AA161" s="1">
        <f t="shared" si="51"/>
        <v>1</v>
      </c>
      <c r="AB161" s="1">
        <f t="shared" si="71"/>
        <v>0.66808510638297869</v>
      </c>
      <c r="AC161" s="1">
        <f t="shared" si="71"/>
        <v>0.44633770937075595</v>
      </c>
      <c r="AD161" s="1">
        <f t="shared" si="71"/>
        <v>0.29819157604769653</v>
      </c>
      <c r="AE161" s="1">
        <f t="shared" si="71"/>
        <v>0.1992173508063334</v>
      </c>
      <c r="AF161" s="1">
        <f t="shared" si="71"/>
        <v>0.13309414500678443</v>
      </c>
      <c r="AG161" s="1">
        <f t="shared" si="71"/>
        <v>8.8918216025809169E-2</v>
      </c>
      <c r="AH161" s="1">
        <f t="shared" si="71"/>
        <v>5.9404935812987406E-2</v>
      </c>
      <c r="AI161" s="1">
        <f t="shared" si="71"/>
        <v>3.968755286229371E-2</v>
      </c>
      <c r="AJ161" s="1">
        <f t="shared" si="71"/>
        <v>2.6514662976085582E-2</v>
      </c>
      <c r="AK161" s="1">
        <f t="shared" si="71"/>
        <v>1.7714051435086964E-2</v>
      </c>
      <c r="AL161" s="1">
        <f t="shared" si="64"/>
        <v>0.72128378378378377</v>
      </c>
      <c r="AM161" s="1">
        <f t="shared" si="65"/>
        <v>0.48187895342150661</v>
      </c>
      <c r="AN161" s="1">
        <f t="shared" si="66"/>
        <v>0.32193615186032565</v>
      </c>
      <c r="AO161" s="1">
        <f t="shared" si="67"/>
        <v>0.21508074826413245</v>
      </c>
      <c r="AP161" s="1">
        <f t="shared" si="68"/>
        <v>0.14369224458497359</v>
      </c>
      <c r="AQ161" s="1">
        <f t="shared" si="69"/>
        <v>9.5998648509961065E-2</v>
      </c>
      <c r="BD161" s="1">
        <v>0.68085106382978722</v>
      </c>
      <c r="BE161" s="1">
        <v>0.49107142857142855</v>
      </c>
      <c r="BF161" s="1">
        <v>0.421875</v>
      </c>
      <c r="BG161" s="1">
        <v>0.63636363636363635</v>
      </c>
    </row>
    <row r="162" spans="1:59" x14ac:dyDescent="0.25">
      <c r="A162" s="2">
        <f t="shared" si="70"/>
        <v>158</v>
      </c>
      <c r="B162" s="2">
        <v>419</v>
      </c>
      <c r="C162" s="4">
        <v>102</v>
      </c>
      <c r="D162" s="5">
        <v>101</v>
      </c>
      <c r="E162" s="6">
        <v>86</v>
      </c>
      <c r="F162" s="7">
        <v>130</v>
      </c>
      <c r="G162" s="1">
        <v>0.67234042553191486</v>
      </c>
      <c r="H162" s="1">
        <f t="shared" si="53"/>
        <v>0.50246305418719217</v>
      </c>
      <c r="I162" s="1">
        <f t="shared" si="54"/>
        <v>0.39814814814814814</v>
      </c>
      <c r="J162" s="1">
        <f t="shared" si="55"/>
        <v>0.43965517241379309</v>
      </c>
      <c r="K162" s="1">
        <f t="shared" si="56"/>
        <v>0.45989304812834225</v>
      </c>
      <c r="L162" s="1">
        <f t="shared" si="57"/>
        <v>0.54255319148936165</v>
      </c>
      <c r="M162" s="1">
        <f t="shared" si="58"/>
        <v>0.43722943722943725</v>
      </c>
      <c r="N162" s="1">
        <f t="shared" si="59"/>
        <v>0.44868735083532219</v>
      </c>
      <c r="O162" s="1">
        <f t="shared" si="60"/>
        <v>0.55369928400954649</v>
      </c>
      <c r="P162" s="1">
        <f t="shared" si="61"/>
        <v>0.48448687350835323</v>
      </c>
      <c r="S162" s="2">
        <v>0.67234042553191486</v>
      </c>
      <c r="T162" s="1">
        <v>0.55369928400954649</v>
      </c>
      <c r="U162" s="1">
        <v>0.48448687350835323</v>
      </c>
      <c r="V162" s="5">
        <v>0.54609929078014185</v>
      </c>
      <c r="W162" s="4">
        <v>0.7021276595744681</v>
      </c>
      <c r="X162" s="22">
        <f t="shared" ca="1" si="62"/>
        <v>0.47606963894616217</v>
      </c>
      <c r="Y162" s="8">
        <f t="shared" ca="1" si="63"/>
        <v>0.22605802062830593</v>
      </c>
      <c r="Z162" s="10">
        <f ca="1"/>
        <v>4.9882403882308801E-2</v>
      </c>
      <c r="AA162" s="1">
        <f t="shared" si="51"/>
        <v>1</v>
      </c>
      <c r="AB162" s="1">
        <f t="shared" si="71"/>
        <v>0.67234042553191486</v>
      </c>
      <c r="AC162" s="1">
        <f t="shared" si="71"/>
        <v>0.45204164780443634</v>
      </c>
      <c r="AD162" s="1">
        <f t="shared" si="71"/>
        <v>0.3039258738429827</v>
      </c>
      <c r="AE162" s="1">
        <f t="shared" si="71"/>
        <v>0.20434165134975008</v>
      </c>
      <c r="AF162" s="1">
        <f t="shared" si="71"/>
        <v>0.13738715282238514</v>
      </c>
      <c r="AG162" s="1">
        <f t="shared" si="71"/>
        <v>9.2370936791220645E-2</v>
      </c>
      <c r="AH162" s="1">
        <f t="shared" si="71"/>
        <v>6.2104714948990898E-2</v>
      </c>
      <c r="AI162" s="1">
        <f t="shared" si="71"/>
        <v>4.1755510476342815E-2</v>
      </c>
      <c r="AJ162" s="1">
        <f t="shared" si="71"/>
        <v>2.8073917681966657E-2</v>
      </c>
      <c r="AK162" s="1">
        <f t="shared" si="71"/>
        <v>1.8875229760641411E-2</v>
      </c>
      <c r="AL162" s="1">
        <f t="shared" si="64"/>
        <v>0.7021276595744681</v>
      </c>
      <c r="AM162" s="1">
        <f t="shared" si="65"/>
        <v>0.47206880941602536</v>
      </c>
      <c r="AN162" s="1">
        <f t="shared" si="66"/>
        <v>0.31739094420311487</v>
      </c>
      <c r="AO162" s="1">
        <f t="shared" si="67"/>
        <v>0.21339476248549849</v>
      </c>
      <c r="AP162" s="1">
        <f t="shared" si="68"/>
        <v>0.14347392541578197</v>
      </c>
      <c r="AQ162" s="1">
        <f t="shared" si="69"/>
        <v>9.6463320066781058E-2</v>
      </c>
      <c r="BD162" s="1">
        <v>0.68510638297872339</v>
      </c>
      <c r="BE162" s="1">
        <v>0.49315068493150682</v>
      </c>
      <c r="BF162" s="1">
        <v>0.32894736842105265</v>
      </c>
      <c r="BG162" s="1">
        <v>0.48993288590604028</v>
      </c>
    </row>
    <row r="163" spans="1:59" x14ac:dyDescent="0.25">
      <c r="A163" s="2">
        <f t="shared" si="70"/>
        <v>159</v>
      </c>
      <c r="B163" s="2">
        <v>431</v>
      </c>
      <c r="C163" s="4">
        <v>93</v>
      </c>
      <c r="D163" s="5">
        <v>81</v>
      </c>
      <c r="E163" s="6">
        <v>105</v>
      </c>
      <c r="F163" s="7">
        <v>152</v>
      </c>
      <c r="G163" s="1">
        <v>0.67659574468085104</v>
      </c>
      <c r="H163" s="1">
        <f t="shared" si="53"/>
        <v>0.53448275862068961</v>
      </c>
      <c r="I163" s="1">
        <f t="shared" si="54"/>
        <v>0.40856031128404668</v>
      </c>
      <c r="J163" s="1">
        <f t="shared" si="55"/>
        <v>0.37959183673469388</v>
      </c>
      <c r="K163" s="1">
        <f t="shared" si="56"/>
        <v>0.56451612903225812</v>
      </c>
      <c r="L163" s="1">
        <f t="shared" si="57"/>
        <v>0.46969696969696972</v>
      </c>
      <c r="M163" s="1">
        <f t="shared" si="58"/>
        <v>0.34763948497854075</v>
      </c>
      <c r="N163" s="1">
        <f t="shared" si="59"/>
        <v>0.45939675174013922</v>
      </c>
      <c r="O163" s="1">
        <f t="shared" si="60"/>
        <v>0.56844547563805103</v>
      </c>
      <c r="P163" s="1">
        <f t="shared" si="61"/>
        <v>0.40371229698375871</v>
      </c>
      <c r="S163" s="2">
        <v>0.67659574468085104</v>
      </c>
      <c r="T163" s="1">
        <v>0.56844547563805103</v>
      </c>
      <c r="U163" s="1">
        <v>0.40371229698375871</v>
      </c>
      <c r="V163" s="5">
        <v>0.54636591478696739</v>
      </c>
      <c r="W163" s="4">
        <v>0.42105263157894735</v>
      </c>
      <c r="X163" s="22">
        <f t="shared" ca="1" si="62"/>
        <v>0.47447651112208089</v>
      </c>
      <c r="Y163" s="8">
        <f t="shared" ca="1" si="63"/>
        <v>-5.3423879543133546E-2</v>
      </c>
      <c r="Z163" s="10">
        <f ca="1"/>
        <v>5.0145667142833195E-2</v>
      </c>
      <c r="AA163" s="1">
        <f t="shared" si="51"/>
        <v>1</v>
      </c>
      <c r="AB163" s="1">
        <f t="shared" si="71"/>
        <v>0.67659574468085104</v>
      </c>
      <c r="AC163" s="1">
        <f t="shared" si="71"/>
        <v>0.45778180172023536</v>
      </c>
      <c r="AD163" s="1">
        <f t="shared" si="71"/>
        <v>0.30973321903624434</v>
      </c>
      <c r="AE163" s="1">
        <f t="shared" si="71"/>
        <v>0.20956417798622487</v>
      </c>
      <c r="AF163" s="1">
        <f t="shared" si="71"/>
        <v>0.14179023106302022</v>
      </c>
      <c r="AG163" s="1">
        <f t="shared" si="71"/>
        <v>9.5934666974554106E-2</v>
      </c>
      <c r="AH163" s="1">
        <f t="shared" si="71"/>
        <v>6.4908987442357888E-2</v>
      </c>
      <c r="AI163" s="1">
        <f t="shared" si="71"/>
        <v>4.3917144695042133E-2</v>
      </c>
      <c r="AJ163" s="1">
        <f t="shared" si="71"/>
        <v>2.9714153219198718E-2</v>
      </c>
      <c r="AK163" s="1">
        <f t="shared" si="71"/>
        <v>2.0104469624904663E-2</v>
      </c>
      <c r="AL163" s="1">
        <f t="shared" si="64"/>
        <v>0.42105263157894735</v>
      </c>
      <c r="AM163" s="1">
        <f t="shared" si="65"/>
        <v>0.28488241881298992</v>
      </c>
      <c r="AN163" s="1">
        <f t="shared" si="66"/>
        <v>0.192750232303257</v>
      </c>
      <c r="AO163" s="1">
        <f t="shared" si="67"/>
        <v>0.13041398696262918</v>
      </c>
      <c r="AP163" s="1">
        <f t="shared" si="68"/>
        <v>8.8237548625778886E-2</v>
      </c>
      <c r="AQ163" s="1">
        <f t="shared" si="69"/>
        <v>5.9701149921271665E-2</v>
      </c>
      <c r="BD163" s="1">
        <v>0.68936170212765957</v>
      </c>
      <c r="BE163" s="1">
        <v>0.49333333333333335</v>
      </c>
      <c r="BF163" s="1">
        <v>0.48717948717948717</v>
      </c>
      <c r="BG163" s="1">
        <v>0.65789473684210531</v>
      </c>
    </row>
    <row r="164" spans="1:59" x14ac:dyDescent="0.25">
      <c r="A164" s="2">
        <f t="shared" si="70"/>
        <v>160</v>
      </c>
      <c r="B164" s="2">
        <v>544</v>
      </c>
      <c r="C164" s="4">
        <v>136</v>
      </c>
      <c r="D164" s="5">
        <v>169</v>
      </c>
      <c r="E164" s="6">
        <v>109</v>
      </c>
      <c r="F164" s="7">
        <v>130</v>
      </c>
      <c r="G164" s="1">
        <v>0.68085106382978722</v>
      </c>
      <c r="H164" s="1">
        <f t="shared" si="53"/>
        <v>0.4459016393442623</v>
      </c>
      <c r="I164" s="1">
        <f t="shared" si="54"/>
        <v>0.45606694560669458</v>
      </c>
      <c r="J164" s="1">
        <f t="shared" si="55"/>
        <v>0.51127819548872178</v>
      </c>
      <c r="K164" s="1">
        <f t="shared" si="56"/>
        <v>0.3920863309352518</v>
      </c>
      <c r="L164" s="1">
        <f t="shared" si="57"/>
        <v>0.55510204081632653</v>
      </c>
      <c r="M164" s="1">
        <f t="shared" si="58"/>
        <v>0.56521739130434778</v>
      </c>
      <c r="N164" s="1">
        <f t="shared" si="59"/>
        <v>0.45036764705882354</v>
      </c>
      <c r="O164" s="1">
        <f t="shared" si="60"/>
        <v>0.4889705882352941</v>
      </c>
      <c r="P164" s="1">
        <f t="shared" si="61"/>
        <v>0.56066176470588236</v>
      </c>
      <c r="S164" s="2">
        <v>0.68085106382978722</v>
      </c>
      <c r="T164" s="1">
        <v>0.4889705882352941</v>
      </c>
      <c r="U164" s="1">
        <v>0.56066176470588236</v>
      </c>
      <c r="V164" s="5">
        <v>0.54716981132075471</v>
      </c>
      <c r="W164" s="4">
        <v>0.42452830188679247</v>
      </c>
      <c r="X164" s="22">
        <f t="shared" ca="1" si="62"/>
        <v>0.47290384572500843</v>
      </c>
      <c r="Y164" s="8">
        <f t="shared" ca="1" si="63"/>
        <v>-4.8375543838215962E-2</v>
      </c>
      <c r="Z164" s="10">
        <f ca="1"/>
        <v>5.0324111390873449E-2</v>
      </c>
      <c r="AA164" s="1">
        <f t="shared" si="51"/>
        <v>1</v>
      </c>
      <c r="AB164" s="1">
        <f t="shared" si="71"/>
        <v>0.68085106382978722</v>
      </c>
      <c r="AC164" s="1">
        <f t="shared" si="71"/>
        <v>0.46355817111815301</v>
      </c>
      <c r="AD164" s="1">
        <f t="shared" si="71"/>
        <v>0.31561407395278501</v>
      </c>
      <c r="AE164" s="1">
        <f t="shared" si="71"/>
        <v>0.21488617801040683</v>
      </c>
      <c r="AF164" s="1">
        <f t="shared" si="71"/>
        <v>0.14630548290070253</v>
      </c>
      <c r="AG164" s="1">
        <f t="shared" si="71"/>
        <v>9.9612243677074053E-2</v>
      </c>
      <c r="AH164" s="1">
        <f t="shared" si="71"/>
        <v>6.7821102078007858E-2</v>
      </c>
      <c r="AI164" s="1">
        <f t="shared" si="71"/>
        <v>4.6176069499920251E-2</v>
      </c>
      <c r="AJ164" s="1">
        <f t="shared" si="71"/>
        <v>3.1439026042498895E-2</v>
      </c>
      <c r="AK164" s="1">
        <f t="shared" si="71"/>
        <v>2.1405294326807756E-2</v>
      </c>
      <c r="AL164" s="1">
        <f t="shared" si="64"/>
        <v>0.42452830188679247</v>
      </c>
      <c r="AM164" s="1">
        <f t="shared" si="65"/>
        <v>0.28904054596547574</v>
      </c>
      <c r="AN164" s="1">
        <f t="shared" si="66"/>
        <v>0.19679356321053665</v>
      </c>
      <c r="AO164" s="1">
        <f t="shared" si="67"/>
        <v>0.13398710686674836</v>
      </c>
      <c r="AP164" s="1">
        <f t="shared" si="68"/>
        <v>9.122526424970101E-2</v>
      </c>
      <c r="AQ164" s="1">
        <f t="shared" si="69"/>
        <v>6.2110818212562396E-2</v>
      </c>
      <c r="BD164" s="1">
        <v>0.69361702127659575</v>
      </c>
      <c r="BE164" s="1">
        <v>0.49367088607594939</v>
      </c>
      <c r="BF164" s="1">
        <v>0.42702702702702705</v>
      </c>
      <c r="BG164" s="1">
        <v>0.29924242424242425</v>
      </c>
    </row>
    <row r="165" spans="1:59" x14ac:dyDescent="0.25">
      <c r="A165" s="2">
        <f t="shared" si="70"/>
        <v>161</v>
      </c>
      <c r="B165" s="2">
        <v>368</v>
      </c>
      <c r="C165" s="4">
        <v>56</v>
      </c>
      <c r="D165" s="5">
        <v>69</v>
      </c>
      <c r="E165" s="6">
        <v>95</v>
      </c>
      <c r="F165" s="7">
        <v>148</v>
      </c>
      <c r="G165" s="1">
        <v>0.68510638297872339</v>
      </c>
      <c r="H165" s="1">
        <f t="shared" si="53"/>
        <v>0.44800000000000001</v>
      </c>
      <c r="I165" s="1">
        <f t="shared" si="54"/>
        <v>0.39094650205761317</v>
      </c>
      <c r="J165" s="1">
        <f t="shared" si="55"/>
        <v>0.27450980392156865</v>
      </c>
      <c r="K165" s="1">
        <f t="shared" si="56"/>
        <v>0.57926829268292679</v>
      </c>
      <c r="L165" s="1">
        <f t="shared" si="57"/>
        <v>0.37086092715231789</v>
      </c>
      <c r="M165" s="1">
        <f t="shared" si="58"/>
        <v>0.31797235023041476</v>
      </c>
      <c r="N165" s="1">
        <f t="shared" si="59"/>
        <v>0.41032608695652173</v>
      </c>
      <c r="O165" s="1">
        <f t="shared" si="60"/>
        <v>0.55434782608695654</v>
      </c>
      <c r="P165" s="1">
        <f t="shared" si="61"/>
        <v>0.33967391304347827</v>
      </c>
      <c r="S165" s="2">
        <v>0.68510638297872339</v>
      </c>
      <c r="T165" s="1">
        <v>0.55434782608695654</v>
      </c>
      <c r="U165" s="1">
        <v>0.33967391304347827</v>
      </c>
      <c r="V165" s="5">
        <v>0.54822335025380708</v>
      </c>
      <c r="W165" s="4">
        <v>0.61928934010152281</v>
      </c>
      <c r="X165" s="22">
        <f t="shared" ca="1" si="62"/>
        <v>0.47135199788552729</v>
      </c>
      <c r="Y165" s="8">
        <f t="shared" ca="1" si="63"/>
        <v>0.14793734221599553</v>
      </c>
      <c r="Z165" s="10">
        <f ca="1"/>
        <v>5.1070986648719008E-2</v>
      </c>
      <c r="AA165" s="1">
        <f t="shared" si="51"/>
        <v>1</v>
      </c>
      <c r="AB165" s="1">
        <f t="shared" si="71"/>
        <v>0.68510638297872339</v>
      </c>
      <c r="AC165" s="1">
        <f t="shared" si="71"/>
        <v>0.46937075599818923</v>
      </c>
      <c r="AD165" s="1">
        <f t="shared" si="71"/>
        <v>0.32156890091790835</v>
      </c>
      <c r="AE165" s="1">
        <f t="shared" si="71"/>
        <v>0.22030890658631169</v>
      </c>
      <c r="AF165" s="1">
        <f t="shared" si="71"/>
        <v>0.15093503812934544</v>
      </c>
      <c r="AG165" s="1">
        <f t="shared" si="71"/>
        <v>0.10340655803755157</v>
      </c>
      <c r="AH165" s="1">
        <f t="shared" si="71"/>
        <v>7.0844492953386393E-2</v>
      </c>
      <c r="AI165" s="1">
        <f t="shared" si="71"/>
        <v>4.8536014321256211E-2</v>
      </c>
      <c r="AJ165" s="1">
        <f t="shared" si="71"/>
        <v>3.3252333215839362E-2</v>
      </c>
      <c r="AK165" s="1">
        <f t="shared" si="71"/>
        <v>2.2781385735106966E-2</v>
      </c>
      <c r="AL165" s="1">
        <f t="shared" si="64"/>
        <v>0.61928934010152281</v>
      </c>
      <c r="AM165" s="1">
        <f t="shared" si="65"/>
        <v>0.42427907981423479</v>
      </c>
      <c r="AN165" s="1">
        <f t="shared" si="66"/>
        <v>0.29067630574507147</v>
      </c>
      <c r="AO165" s="1">
        <f t="shared" si="67"/>
        <v>0.19914419244662343</v>
      </c>
      <c r="AP165" s="1">
        <f t="shared" si="68"/>
        <v>0.13643495737832501</v>
      </c>
      <c r="AQ165" s="1">
        <f t="shared" si="69"/>
        <v>9.347246016132052E-2</v>
      </c>
      <c r="BD165" s="1">
        <v>0.69787234042553192</v>
      </c>
      <c r="BE165" s="1">
        <v>0.49458483754512633</v>
      </c>
      <c r="BF165" s="1">
        <v>0.5</v>
      </c>
      <c r="BG165" s="1">
        <v>0.55289421157684626</v>
      </c>
    </row>
    <row r="166" spans="1:59" x14ac:dyDescent="0.25">
      <c r="A166" s="2">
        <f t="shared" si="70"/>
        <v>162</v>
      </c>
      <c r="B166" s="2">
        <v>247</v>
      </c>
      <c r="C166" s="4">
        <v>60</v>
      </c>
      <c r="D166" s="5">
        <v>65</v>
      </c>
      <c r="E166" s="6">
        <v>52</v>
      </c>
      <c r="F166" s="7">
        <v>70</v>
      </c>
      <c r="G166" s="1">
        <v>0.68936170212765957</v>
      </c>
      <c r="H166" s="1">
        <f t="shared" si="53"/>
        <v>0.48</v>
      </c>
      <c r="I166" s="1">
        <f t="shared" si="54"/>
        <v>0.42622950819672129</v>
      </c>
      <c r="J166" s="1">
        <f t="shared" si="55"/>
        <v>0.46153846153846156</v>
      </c>
      <c r="K166" s="1">
        <f t="shared" si="56"/>
        <v>0.44444444444444442</v>
      </c>
      <c r="L166" s="1">
        <f t="shared" si="57"/>
        <v>0.5357142857142857</v>
      </c>
      <c r="M166" s="1">
        <f t="shared" si="58"/>
        <v>0.48148148148148145</v>
      </c>
      <c r="N166" s="1">
        <f t="shared" si="59"/>
        <v>0.45344129554655871</v>
      </c>
      <c r="O166" s="1">
        <f t="shared" si="60"/>
        <v>0.52631578947368418</v>
      </c>
      <c r="P166" s="1">
        <f t="shared" si="61"/>
        <v>0.50607287449392713</v>
      </c>
      <c r="S166" s="2">
        <v>0.68936170212765957</v>
      </c>
      <c r="T166" s="1">
        <v>0.52631578947368418</v>
      </c>
      <c r="U166" s="1">
        <v>0.50607287449392713</v>
      </c>
      <c r="V166" s="5">
        <v>0.54861111111111116</v>
      </c>
      <c r="W166" s="4">
        <v>0.46990740740740738</v>
      </c>
      <c r="X166" s="22">
        <f t="shared" ca="1" si="62"/>
        <v>0.46982129878454315</v>
      </c>
      <c r="Y166" s="8">
        <f t="shared" ca="1" si="63"/>
        <v>8.6108622864233819E-5</v>
      </c>
      <c r="Z166" s="10">
        <f ca="1"/>
        <v>5.1780890215683217E-2</v>
      </c>
      <c r="AA166" s="1">
        <f t="shared" si="51"/>
        <v>1</v>
      </c>
      <c r="AB166" s="1">
        <f t="shared" si="71"/>
        <v>0.68936170212765957</v>
      </c>
      <c r="AC166" s="1">
        <f t="shared" si="71"/>
        <v>0.47521955636034402</v>
      </c>
      <c r="AD166" s="1">
        <f t="shared" si="71"/>
        <v>0.32759816225691801</v>
      </c>
      <c r="AE166" s="1">
        <f t="shared" si="71"/>
        <v>0.22583362674732219</v>
      </c>
      <c r="AF166" s="1">
        <f t="shared" si="71"/>
        <v>0.15568105333219656</v>
      </c>
      <c r="AG166" s="1">
        <f t="shared" si="71"/>
        <v>0.10732055591410997</v>
      </c>
      <c r="AH166" s="1">
        <f t="shared" si="71"/>
        <v>7.398268109823751E-2</v>
      </c>
      <c r="AI166" s="1">
        <f t="shared" si="71"/>
        <v>5.1000826969848832E-2</v>
      </c>
      <c r="AJ166" s="1">
        <f t="shared" si="71"/>
        <v>3.515801688985324E-2</v>
      </c>
      <c r="AK166" s="1">
        <f t="shared" si="71"/>
        <v>2.4236590366622231E-2</v>
      </c>
      <c r="AL166" s="1">
        <f t="shared" si="64"/>
        <v>0.46990740740740738</v>
      </c>
      <c r="AM166" s="1">
        <f t="shared" si="65"/>
        <v>0.32393617021276594</v>
      </c>
      <c r="AN166" s="1">
        <f t="shared" si="66"/>
        <v>0.22330918967858757</v>
      </c>
      <c r="AO166" s="1">
        <f t="shared" si="67"/>
        <v>0.15394080309757951</v>
      </c>
      <c r="AP166" s="1">
        <f t="shared" si="68"/>
        <v>0.1061208940502463</v>
      </c>
      <c r="AQ166" s="1">
        <f t="shared" si="69"/>
        <v>7.3155680153786803E-2</v>
      </c>
      <c r="BD166" s="1">
        <v>0.7021276595744681</v>
      </c>
      <c r="BE166" s="1">
        <v>0.4946236559139785</v>
      </c>
      <c r="BF166" s="1">
        <v>0.36024844720496896</v>
      </c>
      <c r="BG166" s="1">
        <v>0.36614173228346458</v>
      </c>
    </row>
    <row r="167" spans="1:59" x14ac:dyDescent="0.25">
      <c r="A167" s="2">
        <f t="shared" si="70"/>
        <v>163</v>
      </c>
      <c r="B167" s="2">
        <v>928</v>
      </c>
      <c r="C167" s="4">
        <v>157</v>
      </c>
      <c r="D167" s="5">
        <v>201</v>
      </c>
      <c r="E167" s="6">
        <v>199</v>
      </c>
      <c r="F167" s="7">
        <v>371</v>
      </c>
      <c r="G167" s="1">
        <v>0.69361702127659575</v>
      </c>
      <c r="H167" s="1">
        <f t="shared" si="53"/>
        <v>0.43854748603351956</v>
      </c>
      <c r="I167" s="1">
        <f t="shared" si="54"/>
        <v>0.34912280701754383</v>
      </c>
      <c r="J167" s="1">
        <f t="shared" si="55"/>
        <v>0.29734848484848486</v>
      </c>
      <c r="K167" s="1">
        <f t="shared" si="56"/>
        <v>0.4975</v>
      </c>
      <c r="L167" s="1">
        <f t="shared" si="57"/>
        <v>0.4410112359550562</v>
      </c>
      <c r="M167" s="1">
        <f t="shared" si="58"/>
        <v>0.35139860139860141</v>
      </c>
      <c r="N167" s="1">
        <f t="shared" si="59"/>
        <v>0.38362068965517243</v>
      </c>
      <c r="O167" s="1">
        <f t="shared" si="60"/>
        <v>0.56896551724137934</v>
      </c>
      <c r="P167" s="1">
        <f t="shared" si="61"/>
        <v>0.38577586206896552</v>
      </c>
      <c r="S167" s="2">
        <v>0.69361702127659575</v>
      </c>
      <c r="T167" s="1">
        <v>0.56896551724137934</v>
      </c>
      <c r="U167" s="1">
        <v>0.38577586206896552</v>
      </c>
      <c r="V167" s="5">
        <v>0.5492424242424242</v>
      </c>
      <c r="W167" s="4">
        <v>0.29924242424242425</v>
      </c>
      <c r="X167" s="22">
        <f t="shared" ca="1" si="62"/>
        <v>0.46831205496949979</v>
      </c>
      <c r="Y167" s="8">
        <f t="shared" ca="1" si="63"/>
        <v>-0.16906963072707554</v>
      </c>
      <c r="Z167" s="10">
        <f ca="1"/>
        <v>5.6540510319265214E-2</v>
      </c>
      <c r="AA167" s="1">
        <f t="shared" si="51"/>
        <v>1</v>
      </c>
      <c r="AB167" s="1">
        <f t="shared" si="71"/>
        <v>0.69361702127659575</v>
      </c>
      <c r="AC167" s="1">
        <f t="shared" si="71"/>
        <v>0.4811045722046175</v>
      </c>
      <c r="AD167" s="1">
        <f t="shared" si="71"/>
        <v>0.33370232029511765</v>
      </c>
      <c r="AE167" s="1">
        <f t="shared" si="71"/>
        <v>0.23146160939618801</v>
      </c>
      <c r="AF167" s="1">
        <f t="shared" si="71"/>
        <v>0.16054571204927084</v>
      </c>
      <c r="AG167" s="1">
        <f t="shared" si="71"/>
        <v>0.11135723857034531</v>
      </c>
      <c r="AH167" s="1">
        <f t="shared" si="71"/>
        <v>7.7239276114750149E-2</v>
      </c>
      <c r="AI167" s="1">
        <f t="shared" si="71"/>
        <v>5.3574476624273511E-2</v>
      </c>
      <c r="AJ167" s="1">
        <f t="shared" si="71"/>
        <v>3.7160168892581204E-2</v>
      </c>
      <c r="AK167" s="1">
        <f t="shared" si="71"/>
        <v>2.5774925657407386E-2</v>
      </c>
      <c r="AL167" s="1">
        <f t="shared" si="64"/>
        <v>0.29924242424242425</v>
      </c>
      <c r="AM167" s="1">
        <f t="shared" si="65"/>
        <v>0.20755963894261767</v>
      </c>
      <c r="AN167" s="1">
        <f t="shared" si="66"/>
        <v>0.14396689850062419</v>
      </c>
      <c r="AO167" s="1">
        <f t="shared" si="67"/>
        <v>9.9857891300432933E-2</v>
      </c>
      <c r="AP167" s="1">
        <f t="shared" si="68"/>
        <v>6.926313311476838E-2</v>
      </c>
      <c r="AQ167" s="1">
        <f t="shared" si="69"/>
        <v>4.8042088075349987E-2</v>
      </c>
      <c r="BD167" s="1">
        <v>0.70638297872340428</v>
      </c>
      <c r="BE167" s="1">
        <v>0.49645390070921985</v>
      </c>
      <c r="BF167" s="1">
        <v>0.46031746031746029</v>
      </c>
      <c r="BG167" s="1">
        <v>0.69117647058823528</v>
      </c>
    </row>
    <row r="168" spans="1:59" x14ac:dyDescent="0.25">
      <c r="A168" s="2">
        <f t="shared" si="70"/>
        <v>164</v>
      </c>
      <c r="B168" s="2">
        <v>522</v>
      </c>
      <c r="C168" s="4">
        <v>88</v>
      </c>
      <c r="D168" s="5">
        <v>86</v>
      </c>
      <c r="E168" s="6">
        <v>133</v>
      </c>
      <c r="F168" s="7">
        <v>215</v>
      </c>
      <c r="G168" s="1">
        <v>0.69787234042553192</v>
      </c>
      <c r="H168" s="1">
        <f t="shared" si="53"/>
        <v>0.50574712643678166</v>
      </c>
      <c r="I168" s="1">
        <f t="shared" si="54"/>
        <v>0.38218390804597702</v>
      </c>
      <c r="J168" s="1">
        <f t="shared" si="55"/>
        <v>0.29042904290429045</v>
      </c>
      <c r="K168" s="1">
        <f t="shared" si="56"/>
        <v>0.60730593607305938</v>
      </c>
      <c r="L168" s="1">
        <f t="shared" si="57"/>
        <v>0.39819004524886875</v>
      </c>
      <c r="M168" s="1">
        <f t="shared" si="58"/>
        <v>0.2857142857142857</v>
      </c>
      <c r="N168" s="1">
        <f t="shared" si="59"/>
        <v>0.42337164750957856</v>
      </c>
      <c r="O168" s="1">
        <f t="shared" si="60"/>
        <v>0.58045977011494254</v>
      </c>
      <c r="P168" s="1">
        <f t="shared" si="61"/>
        <v>0.33333333333333331</v>
      </c>
      <c r="S168" s="2">
        <v>0.69787234042553192</v>
      </c>
      <c r="T168" s="1">
        <v>0.58045977011494254</v>
      </c>
      <c r="U168" s="1">
        <v>0.33333333333333331</v>
      </c>
      <c r="V168" s="5">
        <v>0.5492700729927007</v>
      </c>
      <c r="W168" s="4">
        <v>0.45802919708029199</v>
      </c>
      <c r="X168" s="22">
        <f t="shared" ca="1" si="62"/>
        <v>0.4668245476705789</v>
      </c>
      <c r="Y168" s="8">
        <f t="shared" ca="1" si="63"/>
        <v>-8.79535059028691E-3</v>
      </c>
      <c r="Z168" s="10">
        <f ca="1"/>
        <v>5.7543752493130484E-2</v>
      </c>
      <c r="AA168" s="1">
        <f t="shared" si="51"/>
        <v>1</v>
      </c>
      <c r="AB168" s="1">
        <f t="shared" si="71"/>
        <v>0.69787234042553192</v>
      </c>
      <c r="AC168" s="1">
        <f t="shared" si="71"/>
        <v>0.48702580353100949</v>
      </c>
      <c r="AD168" s="1">
        <f t="shared" si="71"/>
        <v>0.33988183735781091</v>
      </c>
      <c r="AE168" s="1">
        <f t="shared" si="71"/>
        <v>0.23719413330502545</v>
      </c>
      <c r="AF168" s="1">
        <f t="shared" si="71"/>
        <v>0.16553122494478373</v>
      </c>
      <c r="AG168" s="1">
        <f t="shared" si="71"/>
        <v>0.11551966336572141</v>
      </c>
      <c r="AH168" s="1">
        <f t="shared" si="71"/>
        <v>8.0617977838205582E-2</v>
      </c>
      <c r="AI168" s="1">
        <f t="shared" si="71"/>
        <v>5.6261056874322181E-2</v>
      </c>
      <c r="AJ168" s="1">
        <f t="shared" si="71"/>
        <v>3.9263035435697181E-2</v>
      </c>
      <c r="AK168" s="1">
        <f t="shared" si="71"/>
        <v>2.7400586431720584E-2</v>
      </c>
      <c r="AL168" s="1">
        <f t="shared" si="64"/>
        <v>0.45802919708029199</v>
      </c>
      <c r="AM168" s="1">
        <f t="shared" si="65"/>
        <v>0.31964590774965057</v>
      </c>
      <c r="AN168" s="1">
        <f t="shared" si="66"/>
        <v>0.2230720377486923</v>
      </c>
      <c r="AO168" s="1">
        <f t="shared" si="67"/>
        <v>0.15567580506717252</v>
      </c>
      <c r="AP168" s="1">
        <f t="shared" si="68"/>
        <v>0.10864183842985656</v>
      </c>
      <c r="AQ168" s="1">
        <f t="shared" si="69"/>
        <v>7.5818134053176486E-2</v>
      </c>
      <c r="BD168" s="1">
        <v>0.71063829787234045</v>
      </c>
      <c r="BE168" s="1">
        <v>0.49696969696969695</v>
      </c>
      <c r="BF168" s="1">
        <v>0.56140350877192979</v>
      </c>
      <c r="BG168" s="1">
        <v>0.7432432432432432</v>
      </c>
    </row>
    <row r="169" spans="1:59" x14ac:dyDescent="0.25">
      <c r="A169" s="2">
        <f t="shared" si="70"/>
        <v>165</v>
      </c>
      <c r="B169" s="2">
        <v>114</v>
      </c>
      <c r="C169" s="4">
        <v>37</v>
      </c>
      <c r="D169" s="5">
        <v>38</v>
      </c>
      <c r="E169" s="6">
        <v>19</v>
      </c>
      <c r="F169" s="7">
        <v>20</v>
      </c>
      <c r="G169" s="1">
        <v>0.7021276595744681</v>
      </c>
      <c r="H169" s="1">
        <f t="shared" si="53"/>
        <v>0.49333333333333335</v>
      </c>
      <c r="I169" s="1">
        <f t="shared" si="54"/>
        <v>0.48717948717948717</v>
      </c>
      <c r="J169" s="1">
        <f t="shared" si="55"/>
        <v>0.64912280701754388</v>
      </c>
      <c r="K169" s="1">
        <f t="shared" si="56"/>
        <v>0.33333333333333331</v>
      </c>
      <c r="L169" s="1">
        <f t="shared" si="57"/>
        <v>0.6607142857142857</v>
      </c>
      <c r="M169" s="1">
        <f t="shared" si="58"/>
        <v>0.65517241379310343</v>
      </c>
      <c r="N169" s="1">
        <f t="shared" si="59"/>
        <v>0.49122807017543857</v>
      </c>
      <c r="O169" s="1">
        <f t="shared" si="60"/>
        <v>0.5</v>
      </c>
      <c r="P169" s="1">
        <f t="shared" si="61"/>
        <v>0.65789473684210531</v>
      </c>
      <c r="S169" s="2">
        <v>0.7021276595744681</v>
      </c>
      <c r="T169" s="1">
        <v>0.5</v>
      </c>
      <c r="U169" s="1">
        <v>0.65789473684210531</v>
      </c>
      <c r="V169" s="5">
        <v>0.5494505494505495</v>
      </c>
      <c r="W169" s="4">
        <v>0.5494505494505495</v>
      </c>
      <c r="X169" s="22">
        <f t="shared" ca="1" si="62"/>
        <v>0.46535903211692142</v>
      </c>
      <c r="Y169" s="8">
        <f t="shared" ca="1" si="63"/>
        <v>8.4091517333628074E-2</v>
      </c>
      <c r="Z169" s="10">
        <f ca="1"/>
        <v>5.9982390264220198E-2</v>
      </c>
      <c r="AA169" s="1">
        <f t="shared" si="51"/>
        <v>1</v>
      </c>
      <c r="AB169" s="1">
        <f t="shared" si="71"/>
        <v>0.7021276595744681</v>
      </c>
      <c r="AC169" s="1">
        <f t="shared" si="71"/>
        <v>0.49298325033952017</v>
      </c>
      <c r="AD169" s="1">
        <f t="shared" si="71"/>
        <v>0.3461371757703014</v>
      </c>
      <c r="AE169" s="1">
        <f t="shared" si="71"/>
        <v>0.24303248511531803</v>
      </c>
      <c r="AF169" s="1">
        <f t="shared" si="71"/>
        <v>0.17063982997458499</v>
      </c>
      <c r="AG169" s="1">
        <f t="shared" si="71"/>
        <v>0.11981094445024054</v>
      </c>
      <c r="AH169" s="1">
        <f t="shared" si="71"/>
        <v>8.4122578018253999E-2</v>
      </c>
      <c r="AI169" s="1">
        <f t="shared" si="71"/>
        <v>5.9064788821327277E-2</v>
      </c>
      <c r="AJ169" s="1">
        <f t="shared" si="71"/>
        <v>4.1471021938378726E-2</v>
      </c>
      <c r="AK169" s="1">
        <f t="shared" si="71"/>
        <v>2.9117951573755279E-2</v>
      </c>
      <c r="AL169" s="1">
        <f t="shared" si="64"/>
        <v>0.5494505494505495</v>
      </c>
      <c r="AM169" s="1">
        <f t="shared" si="65"/>
        <v>0.38578442833761989</v>
      </c>
      <c r="AN169" s="1">
        <f t="shared" si="66"/>
        <v>0.27086991776896713</v>
      </c>
      <c r="AO169" s="1">
        <f t="shared" si="67"/>
        <v>0.19018526141225353</v>
      </c>
      <c r="AP169" s="1">
        <f t="shared" si="68"/>
        <v>0.13353433248094398</v>
      </c>
      <c r="AQ169" s="1">
        <f t="shared" si="69"/>
        <v>9.3758148337684075E-2</v>
      </c>
      <c r="BD169" s="1">
        <v>0.71489361702127663</v>
      </c>
      <c r="BE169" s="1">
        <v>0.49717514124293788</v>
      </c>
      <c r="BF169" s="1">
        <v>0.38953488372093026</v>
      </c>
      <c r="BG169" s="1">
        <v>0.50716332378223494</v>
      </c>
    </row>
    <row r="170" spans="1:59" x14ac:dyDescent="0.25">
      <c r="A170" s="2">
        <f t="shared" si="70"/>
        <v>166</v>
      </c>
      <c r="B170" s="2">
        <v>358</v>
      </c>
      <c r="C170" s="4">
        <v>104</v>
      </c>
      <c r="D170" s="5">
        <v>121</v>
      </c>
      <c r="E170" s="6">
        <v>58</v>
      </c>
      <c r="F170" s="7">
        <v>75</v>
      </c>
      <c r="G170" s="1">
        <v>0.70638297872340428</v>
      </c>
      <c r="H170" s="1">
        <f t="shared" si="53"/>
        <v>0.4622222222222222</v>
      </c>
      <c r="I170" s="1">
        <f t="shared" si="54"/>
        <v>0.43609022556390975</v>
      </c>
      <c r="J170" s="1">
        <f t="shared" si="55"/>
        <v>0.58100558659217882</v>
      </c>
      <c r="K170" s="1">
        <f t="shared" si="56"/>
        <v>0.32402234636871508</v>
      </c>
      <c r="L170" s="1">
        <f t="shared" si="57"/>
        <v>0.64197530864197527</v>
      </c>
      <c r="M170" s="1">
        <f t="shared" si="58"/>
        <v>0.61734693877551017</v>
      </c>
      <c r="N170" s="1">
        <f t="shared" si="59"/>
        <v>0.45251396648044695</v>
      </c>
      <c r="O170" s="1">
        <f t="shared" si="60"/>
        <v>0.5</v>
      </c>
      <c r="P170" s="1">
        <f t="shared" si="61"/>
        <v>0.62849162011173187</v>
      </c>
      <c r="S170" s="2">
        <v>0.70638297872340428</v>
      </c>
      <c r="T170" s="1">
        <v>0.5</v>
      </c>
      <c r="U170" s="1">
        <v>0.62849162011173187</v>
      </c>
      <c r="V170" s="5">
        <v>0.54970760233918126</v>
      </c>
      <c r="W170" s="4">
        <v>0.45029239766081869</v>
      </c>
      <c r="X170" s="22">
        <f t="shared" ca="1" si="62"/>
        <v>0.46391573685282794</v>
      </c>
      <c r="Y170" s="8">
        <f t="shared" ca="1" si="63"/>
        <v>-1.3623339192009254E-2</v>
      </c>
      <c r="Z170" s="10">
        <f ca="1"/>
        <v>6.0117118573884798E-2</v>
      </c>
      <c r="AA170" s="1">
        <f t="shared" si="51"/>
        <v>1</v>
      </c>
      <c r="AB170" s="1">
        <f t="shared" si="71"/>
        <v>0.70638297872340428</v>
      </c>
      <c r="AC170" s="1">
        <f t="shared" si="71"/>
        <v>0.49897691263014943</v>
      </c>
      <c r="AD170" s="1">
        <f t="shared" si="71"/>
        <v>0.35246879785789281</v>
      </c>
      <c r="AE170" s="1">
        <f t="shared" ref="AB170:AK195" si="72">POWER($S170,AE$3)</f>
        <v>0.24897795933791578</v>
      </c>
      <c r="AF170" s="1">
        <f t="shared" si="72"/>
        <v>0.17587379255359156</v>
      </c>
      <c r="AG170" s="1">
        <f t="shared" si="72"/>
        <v>0.12423425346338809</v>
      </c>
      <c r="AH170" s="1">
        <f t="shared" si="72"/>
        <v>8.7756962020946488E-2</v>
      </c>
      <c r="AI170" s="1">
        <f t="shared" si="72"/>
        <v>6.199002423607284E-2</v>
      </c>
      <c r="AJ170" s="1">
        <f t="shared" si="72"/>
        <v>4.3788697971013153E-2</v>
      </c>
      <c r="AK170" s="1">
        <f t="shared" si="72"/>
        <v>3.0931590907183764E-2</v>
      </c>
      <c r="AL170" s="1">
        <f t="shared" si="64"/>
        <v>0.45029239766081869</v>
      </c>
      <c r="AM170" s="1">
        <f t="shared" si="65"/>
        <v>0.31807888515615279</v>
      </c>
      <c r="AN170" s="1">
        <f t="shared" si="66"/>
        <v>0.22468551036562284</v>
      </c>
      <c r="AO170" s="1">
        <f t="shared" si="67"/>
        <v>0.15871402008805699</v>
      </c>
      <c r="AP170" s="1">
        <f t="shared" si="68"/>
        <v>0.11211288227496792</v>
      </c>
      <c r="AQ170" s="1">
        <f t="shared" si="69"/>
        <v>7.9194631734658183E-2</v>
      </c>
      <c r="BD170" s="1">
        <v>0.7191489361702128</v>
      </c>
      <c r="BE170" s="1">
        <v>0.49753694581280788</v>
      </c>
      <c r="BF170" s="1">
        <v>0.44500000000000001</v>
      </c>
      <c r="BG170" s="1">
        <v>0.50372208436724564</v>
      </c>
    </row>
    <row r="171" spans="1:59" x14ac:dyDescent="0.25">
      <c r="A171" s="2">
        <f t="shared" si="70"/>
        <v>167</v>
      </c>
      <c r="B171" s="2">
        <v>538</v>
      </c>
      <c r="C171" s="4">
        <v>98</v>
      </c>
      <c r="D171" s="5">
        <v>121</v>
      </c>
      <c r="E171" s="6">
        <v>131</v>
      </c>
      <c r="F171" s="7">
        <v>188</v>
      </c>
      <c r="G171" s="1">
        <v>0.71063829787234045</v>
      </c>
      <c r="H171" s="1">
        <f t="shared" si="53"/>
        <v>0.44748858447488582</v>
      </c>
      <c r="I171" s="1">
        <f t="shared" si="54"/>
        <v>0.41065830721003133</v>
      </c>
      <c r="J171" s="1">
        <f t="shared" si="55"/>
        <v>0.34265734265734266</v>
      </c>
      <c r="K171" s="1">
        <f t="shared" si="56"/>
        <v>0.51984126984126988</v>
      </c>
      <c r="L171" s="1">
        <f t="shared" si="57"/>
        <v>0.42794759825327511</v>
      </c>
      <c r="M171" s="1">
        <f t="shared" si="58"/>
        <v>0.39158576051779936</v>
      </c>
      <c r="N171" s="1">
        <f t="shared" si="59"/>
        <v>0.42565055762081783</v>
      </c>
      <c r="O171" s="1">
        <f t="shared" si="60"/>
        <v>0.53159851301115246</v>
      </c>
      <c r="P171" s="1">
        <f t="shared" si="61"/>
        <v>0.40706319702602228</v>
      </c>
      <c r="S171" s="2">
        <v>0.71063829787234045</v>
      </c>
      <c r="T171" s="1">
        <v>0.53159851301115246</v>
      </c>
      <c r="U171" s="1">
        <v>0.40706319702602228</v>
      </c>
      <c r="V171" s="5">
        <v>0.551219512195122</v>
      </c>
      <c r="W171" s="4">
        <v>0.5024390243902439</v>
      </c>
      <c r="X171" s="22">
        <f t="shared" ca="1" si="62"/>
        <v>0.46249486305397491</v>
      </c>
      <c r="Y171" s="8">
        <f t="shared" ca="1" si="63"/>
        <v>3.9944161336268991E-2</v>
      </c>
      <c r="Z171" s="10">
        <f ca="1"/>
        <v>6.2011443652165266E-2</v>
      </c>
      <c r="AA171" s="1">
        <f t="shared" ref="AA171:AA234" si="73">POWER($S171,AA$3)</f>
        <v>1</v>
      </c>
      <c r="AB171" s="1">
        <f t="shared" si="72"/>
        <v>0.71063829787234045</v>
      </c>
      <c r="AC171" s="1">
        <f t="shared" si="72"/>
        <v>0.50500679040289731</v>
      </c>
      <c r="AD171" s="1">
        <f t="shared" si="72"/>
        <v>0.35887716594588875</v>
      </c>
      <c r="AE171" s="1">
        <f t="shared" si="72"/>
        <v>0.25503185835303588</v>
      </c>
      <c r="AF171" s="1">
        <f t="shared" si="72"/>
        <v>0.18123540572322125</v>
      </c>
      <c r="AG171" s="1">
        <f t="shared" si="72"/>
        <v>0.12879282023735297</v>
      </c>
      <c r="AH171" s="1">
        <f t="shared" si="72"/>
        <v>9.1525110551650857E-2</v>
      </c>
      <c r="AI171" s="1">
        <f t="shared" si="72"/>
        <v>6.5041248775002961E-2</v>
      </c>
      <c r="AJ171" s="1">
        <f t="shared" si="72"/>
        <v>4.6220802320959549E-2</v>
      </c>
      <c r="AK171" s="1">
        <f t="shared" si="72"/>
        <v>3.284627228766062E-2</v>
      </c>
      <c r="AL171" s="1">
        <f t="shared" si="64"/>
        <v>0.5024390243902439</v>
      </c>
      <c r="AM171" s="1">
        <f t="shared" si="65"/>
        <v>0.35705241307732227</v>
      </c>
      <c r="AN171" s="1">
        <f t="shared" si="66"/>
        <v>0.25373511908048013</v>
      </c>
      <c r="AO171" s="1">
        <f t="shared" si="67"/>
        <v>0.18031389313378801</v>
      </c>
      <c r="AP171" s="1">
        <f t="shared" si="68"/>
        <v>0.12813795809933023</v>
      </c>
      <c r="AQ171" s="1">
        <f t="shared" si="69"/>
        <v>9.1059740436545314E-2</v>
      </c>
      <c r="BD171" s="1">
        <v>0.72340425531914898</v>
      </c>
      <c r="BE171" s="1">
        <v>0.50246305418719217</v>
      </c>
      <c r="BF171" s="1">
        <v>0.39814814814814814</v>
      </c>
      <c r="BG171" s="1">
        <v>0.48448687350835323</v>
      </c>
    </row>
    <row r="172" spans="1:59" x14ac:dyDescent="0.25">
      <c r="A172" s="2">
        <f t="shared" si="70"/>
        <v>168</v>
      </c>
      <c r="B172" s="2">
        <v>501</v>
      </c>
      <c r="C172" s="4">
        <v>137</v>
      </c>
      <c r="D172" s="5">
        <v>140</v>
      </c>
      <c r="E172" s="6">
        <v>112</v>
      </c>
      <c r="F172" s="7">
        <v>112</v>
      </c>
      <c r="G172" s="1">
        <v>0.71489361702127663</v>
      </c>
      <c r="H172" s="1">
        <f t="shared" si="53"/>
        <v>0.49458483754512633</v>
      </c>
      <c r="I172" s="1">
        <f t="shared" si="54"/>
        <v>0.5</v>
      </c>
      <c r="J172" s="1">
        <f t="shared" si="55"/>
        <v>0.55020080321285136</v>
      </c>
      <c r="K172" s="1">
        <f t="shared" si="56"/>
        <v>0.44444444444444442</v>
      </c>
      <c r="L172" s="1">
        <f t="shared" si="57"/>
        <v>0.55020080321285136</v>
      </c>
      <c r="M172" s="1">
        <f t="shared" si="58"/>
        <v>0.55555555555555558</v>
      </c>
      <c r="N172" s="1">
        <f t="shared" si="59"/>
        <v>0.49700598802395207</v>
      </c>
      <c r="O172" s="1">
        <f t="shared" si="60"/>
        <v>0.49700598802395207</v>
      </c>
      <c r="P172" s="1">
        <f t="shared" si="61"/>
        <v>0.55289421157684626</v>
      </c>
      <c r="S172" s="2">
        <v>0.71489361702127663</v>
      </c>
      <c r="T172" s="1">
        <v>0.49700598802395207</v>
      </c>
      <c r="U172" s="1">
        <v>0.55289421157684626</v>
      </c>
      <c r="V172" s="5">
        <v>0.55148342059336819</v>
      </c>
      <c r="W172" s="4">
        <v>0.47993019197207681</v>
      </c>
      <c r="X172" s="22">
        <f t="shared" ca="1" si="62"/>
        <v>0.46109658384362007</v>
      </c>
      <c r="Y172" s="8">
        <f t="shared" ca="1" si="63"/>
        <v>1.8833608128456747E-2</v>
      </c>
      <c r="Z172" s="10">
        <f ca="1"/>
        <v>6.3793446321542158E-2</v>
      </c>
      <c r="AA172" s="1">
        <f t="shared" si="73"/>
        <v>1</v>
      </c>
      <c r="AB172" s="1">
        <f t="shared" si="72"/>
        <v>0.71489361702127663</v>
      </c>
      <c r="AC172" s="1">
        <f t="shared" si="72"/>
        <v>0.51107288365776371</v>
      </c>
      <c r="AD172" s="1">
        <f t="shared" si="72"/>
        <v>0.36536274235959282</v>
      </c>
      <c r="AE172" s="1">
        <f t="shared" si="72"/>
        <v>0.26119549241026208</v>
      </c>
      <c r="AF172" s="1">
        <f t="shared" si="72"/>
        <v>0.18672699031882567</v>
      </c>
      <c r="AG172" s="1">
        <f t="shared" si="72"/>
        <v>0.13348993350452218</v>
      </c>
      <c r="AH172" s="1">
        <f t="shared" si="72"/>
        <v>9.5431101398977564E-2</v>
      </c>
      <c r="AI172" s="1">
        <f t="shared" si="72"/>
        <v>6.822308525543927E-2</v>
      </c>
      <c r="AJ172" s="1">
        <f t="shared" si="72"/>
        <v>4.8772248182611909E-2</v>
      </c>
      <c r="AK172" s="1">
        <f t="shared" si="72"/>
        <v>3.4866968913526808E-2</v>
      </c>
      <c r="AL172" s="1">
        <f t="shared" si="64"/>
        <v>0.47993019197207681</v>
      </c>
      <c r="AM172" s="1">
        <f t="shared" si="65"/>
        <v>0.34309903085663368</v>
      </c>
      <c r="AN172" s="1">
        <f t="shared" si="66"/>
        <v>0.24527930716559343</v>
      </c>
      <c r="AO172" s="1">
        <f t="shared" si="67"/>
        <v>0.17534861108008382</v>
      </c>
      <c r="AP172" s="1">
        <f t="shared" si="68"/>
        <v>0.12535560281469821</v>
      </c>
      <c r="AQ172" s="1">
        <f t="shared" si="69"/>
        <v>8.9615920310082128E-2</v>
      </c>
      <c r="BD172" s="1">
        <v>0.72765957446808516</v>
      </c>
      <c r="BE172" s="1">
        <v>0.50326797385620914</v>
      </c>
      <c r="BF172" s="1">
        <v>0.546875</v>
      </c>
      <c r="BG172" s="1">
        <v>0.70506912442396308</v>
      </c>
    </row>
    <row r="173" spans="1:59" x14ac:dyDescent="0.25">
      <c r="A173" s="2">
        <f t="shared" si="70"/>
        <v>169</v>
      </c>
      <c r="B173" s="2">
        <v>213</v>
      </c>
      <c r="C173" s="4">
        <v>58</v>
      </c>
      <c r="D173" s="5">
        <v>64</v>
      </c>
      <c r="E173" s="6">
        <v>47</v>
      </c>
      <c r="F173" s="7">
        <v>44</v>
      </c>
      <c r="G173" s="1">
        <v>0.7191489361702128</v>
      </c>
      <c r="H173" s="1">
        <f t="shared" si="53"/>
        <v>0.47540983606557374</v>
      </c>
      <c r="I173" s="1">
        <f t="shared" si="54"/>
        <v>0.51648351648351654</v>
      </c>
      <c r="J173" s="1">
        <f t="shared" si="55"/>
        <v>0.56862745098039214</v>
      </c>
      <c r="K173" s="1">
        <f t="shared" si="56"/>
        <v>0.42342342342342343</v>
      </c>
      <c r="L173" s="1">
        <f t="shared" si="57"/>
        <v>0.55238095238095242</v>
      </c>
      <c r="M173" s="1">
        <f t="shared" si="58"/>
        <v>0.59259259259259256</v>
      </c>
      <c r="N173" s="1">
        <f t="shared" si="59"/>
        <v>0.49295774647887325</v>
      </c>
      <c r="O173" s="1">
        <f t="shared" si="60"/>
        <v>0.47887323943661969</v>
      </c>
      <c r="P173" s="1">
        <f t="shared" si="61"/>
        <v>0.57276995305164324</v>
      </c>
      <c r="S173" s="2">
        <v>0.7191489361702128</v>
      </c>
      <c r="T173" s="1">
        <v>0.47887323943661969</v>
      </c>
      <c r="U173" s="1">
        <v>0.57276995305164324</v>
      </c>
      <c r="V173" s="5">
        <v>0.55300859598853869</v>
      </c>
      <c r="W173" s="4">
        <v>0.50716332378223494</v>
      </c>
      <c r="X173" s="22">
        <f t="shared" ca="1" si="62"/>
        <v>0.45972104360881594</v>
      </c>
      <c r="Y173" s="8">
        <f t="shared" ca="1" si="63"/>
        <v>4.7442280173419005E-2</v>
      </c>
      <c r="Z173" s="10">
        <f ca="1"/>
        <v>6.3956334522561331E-2</v>
      </c>
      <c r="AA173" s="1">
        <f t="shared" si="73"/>
        <v>1</v>
      </c>
      <c r="AB173" s="1">
        <f t="shared" si="72"/>
        <v>0.7191489361702128</v>
      </c>
      <c r="AC173" s="1">
        <f t="shared" si="72"/>
        <v>0.51717519239474885</v>
      </c>
      <c r="AD173" s="1">
        <f t="shared" si="72"/>
        <v>0.37192598942430877</v>
      </c>
      <c r="AE173" s="1">
        <f t="shared" si="72"/>
        <v>0.26747017962854547</v>
      </c>
      <c r="AF173" s="1">
        <f t="shared" si="72"/>
        <v>0.19235089513712419</v>
      </c>
      <c r="AG173" s="1">
        <f t="shared" si="72"/>
        <v>0.13832894160925105</v>
      </c>
      <c r="AH173" s="1">
        <f t="shared" si="72"/>
        <v>9.9479111199844372E-2</v>
      </c>
      <c r="AI173" s="1">
        <f t="shared" si="72"/>
        <v>7.1540296990526372E-2</v>
      </c>
      <c r="AJ173" s="1">
        <f t="shared" si="72"/>
        <v>5.1448128474038117E-2</v>
      </c>
      <c r="AK173" s="1">
        <f t="shared" si="72"/>
        <v>3.6998866860052951E-2</v>
      </c>
      <c r="AL173" s="1">
        <f t="shared" si="64"/>
        <v>0.50716332378223494</v>
      </c>
      <c r="AM173" s="1">
        <f t="shared" si="65"/>
        <v>0.36472596476254343</v>
      </c>
      <c r="AN173" s="1">
        <f t="shared" si="66"/>
        <v>0.26229228955263767</v>
      </c>
      <c r="AO173" s="1">
        <f t="shared" si="67"/>
        <v>0.18862722099742879</v>
      </c>
      <c r="AP173" s="1">
        <f t="shared" si="68"/>
        <v>0.13565106531304455</v>
      </c>
      <c r="AQ173" s="1">
        <f t="shared" si="69"/>
        <v>9.7553319310232034E-2</v>
      </c>
      <c r="BD173" s="1">
        <v>0.73191489361702122</v>
      </c>
      <c r="BE173" s="1">
        <v>0.50384615384615383</v>
      </c>
      <c r="BF173" s="1">
        <v>0.5266903914590747</v>
      </c>
      <c r="BG173" s="1">
        <v>0.48059149722735672</v>
      </c>
    </row>
    <row r="174" spans="1:59" x14ac:dyDescent="0.25">
      <c r="A174" s="2">
        <f t="shared" si="70"/>
        <v>170</v>
      </c>
      <c r="B174" s="2">
        <v>798</v>
      </c>
      <c r="C174" s="4">
        <v>151</v>
      </c>
      <c r="D174" s="5">
        <v>185</v>
      </c>
      <c r="E174" s="6">
        <v>177</v>
      </c>
      <c r="F174" s="7">
        <v>285</v>
      </c>
      <c r="G174" s="1">
        <v>0.72340425531914898</v>
      </c>
      <c r="H174" s="1">
        <f t="shared" si="53"/>
        <v>0.44940476190476192</v>
      </c>
      <c r="I174" s="1">
        <f t="shared" si="54"/>
        <v>0.38311688311688313</v>
      </c>
      <c r="J174" s="1">
        <f t="shared" si="55"/>
        <v>0.34633027522935778</v>
      </c>
      <c r="K174" s="1">
        <f t="shared" si="56"/>
        <v>0.4889502762430939</v>
      </c>
      <c r="L174" s="1">
        <f t="shared" si="57"/>
        <v>0.46036585365853661</v>
      </c>
      <c r="M174" s="1">
        <f t="shared" si="58"/>
        <v>0.39361702127659576</v>
      </c>
      <c r="N174" s="1">
        <f t="shared" si="59"/>
        <v>0.41102756892230574</v>
      </c>
      <c r="O174" s="1">
        <f t="shared" si="60"/>
        <v>0.54636591478696739</v>
      </c>
      <c r="P174" s="1">
        <f t="shared" si="61"/>
        <v>0.42105263157894735</v>
      </c>
      <c r="S174" s="2">
        <v>0.72340425531914898</v>
      </c>
      <c r="T174" s="1">
        <v>0.54636591478696739</v>
      </c>
      <c r="U174" s="1">
        <v>0.42105263157894735</v>
      </c>
      <c r="V174" s="5">
        <v>0.55319148936170215</v>
      </c>
      <c r="W174" s="4">
        <v>0.41489361702127658</v>
      </c>
      <c r="X174" s="22">
        <f t="shared" ca="1" si="62"/>
        <v>0.45836835731661696</v>
      </c>
      <c r="Y174" s="8">
        <f t="shared" ca="1" si="63"/>
        <v>-4.3474740295340375E-2</v>
      </c>
      <c r="Z174" s="10">
        <f ca="1"/>
        <v>6.542595576570498E-2</v>
      </c>
      <c r="AA174" s="1">
        <f t="shared" si="73"/>
        <v>1</v>
      </c>
      <c r="AB174" s="1">
        <f t="shared" si="72"/>
        <v>0.72340425531914898</v>
      </c>
      <c r="AC174" s="1">
        <f t="shared" si="72"/>
        <v>0.52331371661385251</v>
      </c>
      <c r="AD174" s="1">
        <f t="shared" si="72"/>
        <v>0.37856736946534014</v>
      </c>
      <c r="AE174" s="1">
        <f t="shared" si="72"/>
        <v>0.27385724599620354</v>
      </c>
      <c r="AF174" s="1">
        <f t="shared" si="72"/>
        <v>0.19810949710363662</v>
      </c>
      <c r="AG174" s="1">
        <f t="shared" si="72"/>
        <v>0.14331325322390734</v>
      </c>
      <c r="AH174" s="1">
        <f t="shared" si="72"/>
        <v>0.10367341722580532</v>
      </c>
      <c r="AI174" s="1">
        <f t="shared" si="72"/>
        <v>7.4997791184625143E-2</v>
      </c>
      <c r="AJ174" s="1">
        <f t="shared" si="72"/>
        <v>5.4253721282494789E-2</v>
      </c>
      <c r="AK174" s="1">
        <f t="shared" si="72"/>
        <v>3.9247372842655809E-2</v>
      </c>
      <c r="AL174" s="1">
        <f t="shared" si="64"/>
        <v>0.41489361702127658</v>
      </c>
      <c r="AM174" s="1">
        <f t="shared" si="65"/>
        <v>0.30013580805794476</v>
      </c>
      <c r="AN174" s="1">
        <f t="shared" si="66"/>
        <v>0.21711952072276858</v>
      </c>
      <c r="AO174" s="1">
        <f t="shared" si="67"/>
        <v>0.15706518520370494</v>
      </c>
      <c r="AP174" s="1">
        <f t="shared" si="68"/>
        <v>0.1136216233388504</v>
      </c>
      <c r="AQ174" s="1">
        <f t="shared" si="69"/>
        <v>8.2194365819593912E-2</v>
      </c>
      <c r="BD174" s="1">
        <v>0.7361702127659574</v>
      </c>
      <c r="BE174" s="1">
        <v>0.5053763440860215</v>
      </c>
      <c r="BF174" s="1">
        <v>0.39411764705882352</v>
      </c>
      <c r="BG174" s="1">
        <v>0.35361216730038025</v>
      </c>
    </row>
    <row r="175" spans="1:59" x14ac:dyDescent="0.25">
      <c r="A175" s="2">
        <f t="shared" si="70"/>
        <v>171</v>
      </c>
      <c r="B175" s="2">
        <v>259</v>
      </c>
      <c r="C175" s="4">
        <v>82</v>
      </c>
      <c r="D175" s="5">
        <v>92</v>
      </c>
      <c r="E175" s="6">
        <v>42</v>
      </c>
      <c r="F175" s="7">
        <v>43</v>
      </c>
      <c r="G175" s="1">
        <v>0.72765957446808516</v>
      </c>
      <c r="H175" s="1">
        <f t="shared" si="53"/>
        <v>0.47126436781609193</v>
      </c>
      <c r="I175" s="1">
        <f t="shared" si="54"/>
        <v>0.49411764705882355</v>
      </c>
      <c r="J175" s="1">
        <f t="shared" si="55"/>
        <v>0.65600000000000003</v>
      </c>
      <c r="K175" s="1">
        <f t="shared" si="56"/>
        <v>0.31343283582089554</v>
      </c>
      <c r="L175" s="1">
        <f t="shared" si="57"/>
        <v>0.66129032258064513</v>
      </c>
      <c r="M175" s="1">
        <f t="shared" si="58"/>
        <v>0.68148148148148147</v>
      </c>
      <c r="N175" s="1">
        <f t="shared" si="59"/>
        <v>0.47876447876447875</v>
      </c>
      <c r="O175" s="1">
        <f t="shared" si="60"/>
        <v>0.4826254826254826</v>
      </c>
      <c r="P175" s="1">
        <f t="shared" si="61"/>
        <v>0.6718146718146718</v>
      </c>
      <c r="S175" s="2">
        <v>0.72765957446808516</v>
      </c>
      <c r="T175" s="1">
        <v>0.4826254826254826</v>
      </c>
      <c r="U175" s="1">
        <v>0.6718146718146718</v>
      </c>
      <c r="V175" s="5">
        <v>0.55369928400954649</v>
      </c>
      <c r="W175" s="4">
        <v>0.48448687350835323</v>
      </c>
      <c r="X175" s="22">
        <f t="shared" ca="1" si="62"/>
        <v>0.45703860983029032</v>
      </c>
      <c r="Y175" s="8">
        <f t="shared" ca="1" si="63"/>
        <v>2.7448263678062912E-2</v>
      </c>
      <c r="Z175" s="10">
        <f ca="1"/>
        <v>6.5960173930633026E-2</v>
      </c>
      <c r="AA175" s="1">
        <f t="shared" si="73"/>
        <v>1</v>
      </c>
      <c r="AB175" s="1">
        <f t="shared" si="72"/>
        <v>0.72765957446808516</v>
      </c>
      <c r="AC175" s="1">
        <f t="shared" si="72"/>
        <v>0.5294884563150748</v>
      </c>
      <c r="AD175" s="1">
        <f t="shared" si="72"/>
        <v>0.38528734480799065</v>
      </c>
      <c r="AE175" s="1">
        <f t="shared" si="72"/>
        <v>0.28035802537092086</v>
      </c>
      <c r="AF175" s="1">
        <f t="shared" si="72"/>
        <v>0.20400520144011688</v>
      </c>
      <c r="AG175" s="1">
        <f t="shared" si="72"/>
        <v>0.14844633806919147</v>
      </c>
      <c r="AH175" s="1">
        <f t="shared" si="72"/>
        <v>0.10801839919077337</v>
      </c>
      <c r="AI175" s="1">
        <f t="shared" si="72"/>
        <v>7.86006223898819E-2</v>
      </c>
      <c r="AJ175" s="1">
        <f t="shared" si="72"/>
        <v>5.7194495441148109E-2</v>
      </c>
      <c r="AK175" s="1">
        <f t="shared" si="72"/>
        <v>4.1618122214622674E-2</v>
      </c>
      <c r="AL175" s="1">
        <f t="shared" si="64"/>
        <v>0.48448687350835323</v>
      </c>
      <c r="AM175" s="1">
        <f t="shared" si="65"/>
        <v>0.35254151221246133</v>
      </c>
      <c r="AN175" s="1">
        <f t="shared" si="66"/>
        <v>0.25653020675885485</v>
      </c>
      <c r="AO175" s="1">
        <f t="shared" si="67"/>
        <v>0.18666666108835825</v>
      </c>
      <c r="AP175" s="1">
        <f t="shared" si="68"/>
        <v>0.13582978317493302</v>
      </c>
      <c r="AQ175" s="1">
        <f t="shared" si="69"/>
        <v>9.8837842225164035E-2</v>
      </c>
      <c r="BD175" s="1">
        <v>0.74042553191489358</v>
      </c>
      <c r="BE175" s="1">
        <v>0.50574712643678166</v>
      </c>
      <c r="BF175" s="1">
        <v>0.38218390804597702</v>
      </c>
      <c r="BG175" s="1">
        <v>0.33333333333333331</v>
      </c>
    </row>
    <row r="176" spans="1:59" x14ac:dyDescent="0.25">
      <c r="A176" s="2">
        <f t="shared" si="70"/>
        <v>172</v>
      </c>
      <c r="B176" s="2">
        <v>156</v>
      </c>
      <c r="C176" s="4">
        <v>50</v>
      </c>
      <c r="D176" s="5">
        <v>62</v>
      </c>
      <c r="E176" s="6">
        <v>23</v>
      </c>
      <c r="F176" s="7">
        <v>21</v>
      </c>
      <c r="G176" s="1">
        <v>0.73191489361702122</v>
      </c>
      <c r="H176" s="1">
        <f t="shared" si="53"/>
        <v>0.44642857142857145</v>
      </c>
      <c r="I176" s="1">
        <f t="shared" si="54"/>
        <v>0.52272727272727271</v>
      </c>
      <c r="J176" s="1">
        <f t="shared" si="55"/>
        <v>0.70422535211267601</v>
      </c>
      <c r="K176" s="1">
        <f t="shared" si="56"/>
        <v>0.27058823529411763</v>
      </c>
      <c r="L176" s="1">
        <f t="shared" si="57"/>
        <v>0.68493150684931503</v>
      </c>
      <c r="M176" s="1">
        <f t="shared" si="58"/>
        <v>0.74698795180722888</v>
      </c>
      <c r="N176" s="1">
        <f t="shared" si="59"/>
        <v>0.46794871794871795</v>
      </c>
      <c r="O176" s="1">
        <f t="shared" si="60"/>
        <v>0.45512820512820512</v>
      </c>
      <c r="P176" s="1">
        <f t="shared" si="61"/>
        <v>0.71794871794871795</v>
      </c>
      <c r="S176" s="2">
        <v>0.73191489361702122</v>
      </c>
      <c r="T176" s="1">
        <v>0.45512820512820512</v>
      </c>
      <c r="U176" s="1">
        <v>0.71794871794871795</v>
      </c>
      <c r="V176" s="5">
        <v>0.55384615384615388</v>
      </c>
      <c r="W176" s="4">
        <v>0.26837606837606837</v>
      </c>
      <c r="X176" s="22">
        <f t="shared" ca="1" si="62"/>
        <v>0.45573185522552839</v>
      </c>
      <c r="Y176" s="8">
        <f t="shared" ca="1" si="63"/>
        <v>-0.18735578684946003</v>
      </c>
      <c r="Z176" s="10">
        <f ca="1"/>
        <v>7.0404153444792561E-2</v>
      </c>
      <c r="AA176" s="1">
        <f t="shared" si="73"/>
        <v>1</v>
      </c>
      <c r="AB176" s="1">
        <f t="shared" si="72"/>
        <v>0.73191489361702122</v>
      </c>
      <c r="AC176" s="1">
        <f t="shared" si="72"/>
        <v>0.53569941149841549</v>
      </c>
      <c r="AD176" s="1">
        <f t="shared" si="72"/>
        <v>0.39208637777756367</v>
      </c>
      <c r="AE176" s="1">
        <f t="shared" si="72"/>
        <v>0.28697385947974868</v>
      </c>
      <c r="AF176" s="1">
        <f t="shared" si="72"/>
        <v>0.21004044183198625</v>
      </c>
      <c r="AG176" s="1">
        <f t="shared" si="72"/>
        <v>0.15373172763873036</v>
      </c>
      <c r="AH176" s="1">
        <f t="shared" si="72"/>
        <v>0.11251854108026221</v>
      </c>
      <c r="AI176" s="1">
        <f t="shared" si="72"/>
        <v>8.2353996024702544E-2</v>
      </c>
      <c r="AJ176" s="1">
        <f t="shared" si="72"/>
        <v>6.0276116239356754E-2</v>
      </c>
      <c r="AK176" s="1">
        <f t="shared" si="72"/>
        <v>4.4116987204976005E-2</v>
      </c>
      <c r="AL176" s="1">
        <f t="shared" si="64"/>
        <v>0.26837606837606837</v>
      </c>
      <c r="AM176" s="1">
        <f t="shared" si="65"/>
        <v>0.1964284415348245</v>
      </c>
      <c r="AN176" s="1">
        <f t="shared" si="66"/>
        <v>0.14376890188931835</v>
      </c>
      <c r="AO176" s="1">
        <f t="shared" si="67"/>
        <v>0.10522660053175639</v>
      </c>
      <c r="AP176" s="1">
        <f t="shared" si="68"/>
        <v>7.7016916133881272E-2</v>
      </c>
      <c r="AQ176" s="1">
        <f t="shared" si="69"/>
        <v>5.6369827978840756E-2</v>
      </c>
      <c r="BD176" s="1">
        <v>0.74468085106382975</v>
      </c>
      <c r="BE176" s="1">
        <v>0.50704225352112675</v>
      </c>
      <c r="BF176" s="1">
        <v>0.45783132530120479</v>
      </c>
      <c r="BG176" s="1">
        <v>0.46103896103896103</v>
      </c>
    </row>
    <row r="177" spans="1:59" x14ac:dyDescent="0.25">
      <c r="A177" s="2">
        <f t="shared" si="70"/>
        <v>173</v>
      </c>
      <c r="B177" s="2">
        <v>403</v>
      </c>
      <c r="C177" s="4">
        <v>101</v>
      </c>
      <c r="D177" s="5">
        <v>102</v>
      </c>
      <c r="E177" s="6">
        <v>89</v>
      </c>
      <c r="F177" s="7">
        <v>111</v>
      </c>
      <c r="G177" s="1">
        <v>0.7361702127659574</v>
      </c>
      <c r="H177" s="1">
        <f t="shared" si="53"/>
        <v>0.49753694581280788</v>
      </c>
      <c r="I177" s="1">
        <f t="shared" si="54"/>
        <v>0.44500000000000001</v>
      </c>
      <c r="J177" s="1">
        <f t="shared" si="55"/>
        <v>0.47641509433962265</v>
      </c>
      <c r="K177" s="1">
        <f t="shared" si="56"/>
        <v>0.46596858638743455</v>
      </c>
      <c r="L177" s="1">
        <f t="shared" si="57"/>
        <v>0.53157894736842104</v>
      </c>
      <c r="M177" s="1">
        <f t="shared" si="58"/>
        <v>0.47887323943661969</v>
      </c>
      <c r="N177" s="1">
        <f t="shared" si="59"/>
        <v>0.47146401985111663</v>
      </c>
      <c r="O177" s="1">
        <f t="shared" si="60"/>
        <v>0.52605459057071957</v>
      </c>
      <c r="P177" s="1">
        <f t="shared" si="61"/>
        <v>0.50372208436724564</v>
      </c>
      <c r="S177" s="2">
        <v>0.7361702127659574</v>
      </c>
      <c r="T177" s="1">
        <v>0.52605459057071957</v>
      </c>
      <c r="U177" s="1">
        <v>0.50372208436724564</v>
      </c>
      <c r="V177" s="5">
        <v>0.5541666666666667</v>
      </c>
      <c r="W177" s="4">
        <v>0.40208333333333335</v>
      </c>
      <c r="X177" s="22">
        <f t="shared" ca="1" si="62"/>
        <v>0.45444811610665248</v>
      </c>
      <c r="Y177" s="8">
        <f t="shared" ca="1" si="63"/>
        <v>-5.236478277331913E-2</v>
      </c>
      <c r="Z177" s="10">
        <f ca="1"/>
        <v>7.108943412349622E-2</v>
      </c>
      <c r="AA177" s="1">
        <f t="shared" si="73"/>
        <v>1</v>
      </c>
      <c r="AB177" s="1">
        <f t="shared" si="72"/>
        <v>0.7361702127659574</v>
      </c>
      <c r="AC177" s="1">
        <f t="shared" si="72"/>
        <v>0.54194658216387503</v>
      </c>
      <c r="AD177" s="1">
        <f t="shared" si="72"/>
        <v>0.39896493069936328</v>
      </c>
      <c r="AE177" s="1">
        <f t="shared" si="72"/>
        <v>0.29370609791910574</v>
      </c>
      <c r="AF177" s="1">
        <f t="shared" si="72"/>
        <v>0.21621768059576718</v>
      </c>
      <c r="AG177" s="1">
        <f t="shared" si="72"/>
        <v>0.15917301592794778</v>
      </c>
      <c r="AH177" s="1">
        <f t="shared" si="72"/>
        <v>0.11717843300227643</v>
      </c>
      <c r="AI177" s="1">
        <f t="shared" si="72"/>
        <v>8.6263271954867327E-2</v>
      </c>
      <c r="AJ177" s="1">
        <f t="shared" si="72"/>
        <v>6.3504451268902321E-2</v>
      </c>
      <c r="AK177" s="1">
        <f t="shared" si="72"/>
        <v>4.6750085402213204E-2</v>
      </c>
      <c r="AL177" s="1">
        <f t="shared" si="64"/>
        <v>0.40208333333333335</v>
      </c>
      <c r="AM177" s="1">
        <f t="shared" si="65"/>
        <v>0.29600177304964537</v>
      </c>
      <c r="AN177" s="1">
        <f t="shared" si="66"/>
        <v>0.2179076882450581</v>
      </c>
      <c r="AO177" s="1">
        <f t="shared" si="67"/>
        <v>0.16041714921870232</v>
      </c>
      <c r="AP177" s="1">
        <f t="shared" si="68"/>
        <v>0.11809432687164044</v>
      </c>
      <c r="AQ177" s="1">
        <f t="shared" si="69"/>
        <v>8.6937525739548063E-2</v>
      </c>
      <c r="BD177" s="1">
        <v>0.74893617021276593</v>
      </c>
      <c r="BE177" s="1">
        <v>0.50751879699248126</v>
      </c>
      <c r="BF177" s="1">
        <v>0.54545454545454541</v>
      </c>
      <c r="BG177" s="1">
        <v>0.40181268882175225</v>
      </c>
    </row>
    <row r="178" spans="1:59" x14ac:dyDescent="0.25">
      <c r="A178" s="2">
        <f t="shared" si="70"/>
        <v>174</v>
      </c>
      <c r="B178" s="2">
        <v>419</v>
      </c>
      <c r="C178" s="4">
        <v>102</v>
      </c>
      <c r="D178" s="5">
        <v>107</v>
      </c>
      <c r="E178" s="6">
        <v>77</v>
      </c>
      <c r="F178" s="7">
        <v>133</v>
      </c>
      <c r="G178" s="1">
        <v>0.74042553191489358</v>
      </c>
      <c r="H178" s="1">
        <f t="shared" si="53"/>
        <v>0.48803827751196172</v>
      </c>
      <c r="I178" s="1">
        <f t="shared" si="54"/>
        <v>0.36666666666666664</v>
      </c>
      <c r="J178" s="1">
        <f t="shared" si="55"/>
        <v>0.43404255319148938</v>
      </c>
      <c r="K178" s="1">
        <f t="shared" si="56"/>
        <v>0.41847826086956524</v>
      </c>
      <c r="L178" s="1">
        <f t="shared" si="57"/>
        <v>0.56983240223463683</v>
      </c>
      <c r="M178" s="1">
        <f t="shared" si="58"/>
        <v>0.44583333333333336</v>
      </c>
      <c r="N178" s="1">
        <f t="shared" si="59"/>
        <v>0.42720763723150357</v>
      </c>
      <c r="O178" s="1">
        <f t="shared" si="60"/>
        <v>0.56085918854415273</v>
      </c>
      <c r="P178" s="1">
        <f t="shared" si="61"/>
        <v>0.49880668257756561</v>
      </c>
      <c r="S178" s="2">
        <v>0.74042553191489358</v>
      </c>
      <c r="T178" s="1">
        <v>0.56085918854415273</v>
      </c>
      <c r="U178" s="1">
        <v>0.49880668257756561</v>
      </c>
      <c r="V178" s="5">
        <v>0.55434782608695654</v>
      </c>
      <c r="W178" s="4">
        <v>0.33967391304347827</v>
      </c>
      <c r="X178" s="22">
        <f t="shared" ca="1" si="62"/>
        <v>0.45318738292282867</v>
      </c>
      <c r="Y178" s="8">
        <f t="shared" ca="1" si="63"/>
        <v>-0.1135134698793504</v>
      </c>
      <c r="Z178" s="10">
        <f ca="1"/>
        <v>7.503823178679736E-2</v>
      </c>
      <c r="AA178" s="1">
        <f t="shared" si="73"/>
        <v>1</v>
      </c>
      <c r="AB178" s="1">
        <f t="shared" si="72"/>
        <v>0.74042553191489358</v>
      </c>
      <c r="AC178" s="1">
        <f t="shared" si="72"/>
        <v>0.5482299683114531</v>
      </c>
      <c r="AD178" s="1">
        <f t="shared" si="72"/>
        <v>0.40592346589869288</v>
      </c>
      <c r="AE178" s="1">
        <f t="shared" si="72"/>
        <v>0.30055609815477685</v>
      </c>
      <c r="AF178" s="1">
        <f t="shared" si="72"/>
        <v>0.2225394088465156</v>
      </c>
      <c r="AG178" s="1">
        <f t="shared" si="72"/>
        <v>0.1647738601672073</v>
      </c>
      <c r="AH178" s="1">
        <f t="shared" si="72"/>
        <v>0.12200277305997476</v>
      </c>
      <c r="AI178" s="1">
        <f t="shared" si="72"/>
        <v>9.0333968138023857E-2</v>
      </c>
      <c r="AJ178" s="1">
        <f t="shared" si="72"/>
        <v>6.6885576408579367E-2</v>
      </c>
      <c r="AK178" s="1">
        <f t="shared" si="72"/>
        <v>4.952378848975663E-2</v>
      </c>
      <c r="AL178" s="1">
        <f t="shared" si="64"/>
        <v>0.33967391304347827</v>
      </c>
      <c r="AM178" s="1">
        <f t="shared" si="65"/>
        <v>0.25150323774283073</v>
      </c>
      <c r="AN178" s="1">
        <f t="shared" si="66"/>
        <v>0.18621941858405336</v>
      </c>
      <c r="AO178" s="1">
        <f t="shared" si="67"/>
        <v>0.13788161205797991</v>
      </c>
      <c r="AP178" s="1">
        <f t="shared" si="68"/>
        <v>0.10209106594931279</v>
      </c>
      <c r="AQ178" s="1">
        <f t="shared" si="69"/>
        <v>7.5590831809278405E-2</v>
      </c>
      <c r="BD178" s="1">
        <v>0.7531914893617021</v>
      </c>
      <c r="BE178" s="1">
        <v>0.51020408163265307</v>
      </c>
      <c r="BF178" s="1">
        <v>0.35537190082644626</v>
      </c>
      <c r="BG178" s="1">
        <v>0.44748858447488582</v>
      </c>
    </row>
    <row r="179" spans="1:59" x14ac:dyDescent="0.25">
      <c r="A179" s="2">
        <f t="shared" si="70"/>
        <v>175</v>
      </c>
      <c r="B179" s="2">
        <v>374</v>
      </c>
      <c r="C179" s="4">
        <v>87</v>
      </c>
      <c r="D179" s="5">
        <v>100</v>
      </c>
      <c r="E179" s="6">
        <v>83</v>
      </c>
      <c r="F179" s="7">
        <v>104</v>
      </c>
      <c r="G179" s="1">
        <v>0.74468085106382975</v>
      </c>
      <c r="H179" s="1">
        <f t="shared" si="53"/>
        <v>0.46524064171122997</v>
      </c>
      <c r="I179" s="1">
        <f t="shared" si="54"/>
        <v>0.44385026737967914</v>
      </c>
      <c r="J179" s="1">
        <f t="shared" si="55"/>
        <v>0.45549738219895286</v>
      </c>
      <c r="K179" s="1">
        <f t="shared" si="56"/>
        <v>0.45355191256830601</v>
      </c>
      <c r="L179" s="1">
        <f t="shared" si="57"/>
        <v>0.5117647058823529</v>
      </c>
      <c r="M179" s="1">
        <f t="shared" si="58"/>
        <v>0.49019607843137253</v>
      </c>
      <c r="N179" s="1">
        <f t="shared" si="59"/>
        <v>0.45454545454545453</v>
      </c>
      <c r="O179" s="1">
        <f t="shared" si="60"/>
        <v>0.51069518716577544</v>
      </c>
      <c r="P179" s="1">
        <f t="shared" si="61"/>
        <v>0.5</v>
      </c>
      <c r="S179" s="2">
        <v>0.74468085106382975</v>
      </c>
      <c r="T179" s="1">
        <v>0.51069518716577544</v>
      </c>
      <c r="U179" s="1">
        <v>0.5</v>
      </c>
      <c r="V179" s="5">
        <v>0.5546875</v>
      </c>
      <c r="W179" s="4">
        <v>0.59375</v>
      </c>
      <c r="X179" s="22">
        <f t="shared" ca="1" si="62"/>
        <v>0.45194961328427619</v>
      </c>
      <c r="Y179" s="8">
        <f t="shared" ca="1" si="63"/>
        <v>0.14180038671572381</v>
      </c>
      <c r="Z179" s="10">
        <f ca="1"/>
        <v>7.6018587099788593E-2</v>
      </c>
      <c r="AA179" s="1">
        <f t="shared" si="73"/>
        <v>1</v>
      </c>
      <c r="AB179" s="1">
        <f t="shared" si="72"/>
        <v>0.74468085106382975</v>
      </c>
      <c r="AC179" s="1">
        <f t="shared" si="72"/>
        <v>0.55454956994114979</v>
      </c>
      <c r="AD179" s="1">
        <f t="shared" si="72"/>
        <v>0.41296244570085622</v>
      </c>
      <c r="AE179" s="1">
        <f t="shared" si="72"/>
        <v>0.30752522552191419</v>
      </c>
      <c r="AF179" s="1">
        <f t="shared" si="72"/>
        <v>0.22900814666525524</v>
      </c>
      <c r="AG179" s="1">
        <f t="shared" si="72"/>
        <v>0.17053798155923261</v>
      </c>
      <c r="AH179" s="1">
        <f t="shared" si="72"/>
        <v>0.12699636924623706</v>
      </c>
      <c r="AI179" s="1">
        <f t="shared" si="72"/>
        <v>9.4571764332304187E-2</v>
      </c>
      <c r="AJ179" s="1">
        <f t="shared" si="72"/>
        <v>7.042578194958822E-2</v>
      </c>
      <c r="AK179" s="1">
        <f t="shared" si="72"/>
        <v>5.2444731239055055E-2</v>
      </c>
      <c r="AL179" s="1">
        <f t="shared" si="64"/>
        <v>0.59375</v>
      </c>
      <c r="AM179" s="1">
        <f t="shared" si="65"/>
        <v>0.44215425531914893</v>
      </c>
      <c r="AN179" s="1">
        <f t="shared" si="66"/>
        <v>0.32926380715255771</v>
      </c>
      <c r="AO179" s="1">
        <f t="shared" si="67"/>
        <v>0.24519645213488339</v>
      </c>
      <c r="AP179" s="1">
        <f t="shared" si="68"/>
        <v>0.18259310265363654</v>
      </c>
      <c r="AQ179" s="1">
        <f t="shared" si="69"/>
        <v>0.1359735870824953</v>
      </c>
      <c r="BD179" s="1">
        <v>0.75744680851063828</v>
      </c>
      <c r="BE179" s="1">
        <v>0.51282051282051277</v>
      </c>
      <c r="BF179" s="1">
        <v>0.42352941176470588</v>
      </c>
      <c r="BG179" s="1">
        <v>0.64730290456431538</v>
      </c>
    </row>
    <row r="180" spans="1:59" x14ac:dyDescent="0.25">
      <c r="A180" s="2">
        <f t="shared" si="70"/>
        <v>176</v>
      </c>
      <c r="B180" s="2">
        <v>271</v>
      </c>
      <c r="C180" s="4">
        <v>66</v>
      </c>
      <c r="D180" s="5">
        <v>77</v>
      </c>
      <c r="E180" s="6">
        <v>53</v>
      </c>
      <c r="F180" s="7">
        <v>75</v>
      </c>
      <c r="G180" s="1">
        <v>0.74893617021276593</v>
      </c>
      <c r="H180" s="1">
        <f t="shared" si="53"/>
        <v>0.46153846153846156</v>
      </c>
      <c r="I180" s="1">
        <f t="shared" si="54"/>
        <v>0.4140625</v>
      </c>
      <c r="J180" s="1">
        <f t="shared" si="55"/>
        <v>0.46808510638297873</v>
      </c>
      <c r="K180" s="1">
        <f t="shared" si="56"/>
        <v>0.40769230769230769</v>
      </c>
      <c r="L180" s="1">
        <f t="shared" si="57"/>
        <v>0.55462184873949583</v>
      </c>
      <c r="M180" s="1">
        <f t="shared" si="58"/>
        <v>0.50657894736842102</v>
      </c>
      <c r="N180" s="1">
        <f t="shared" si="59"/>
        <v>0.43911439114391143</v>
      </c>
      <c r="O180" s="1">
        <f t="shared" si="60"/>
        <v>0.52029520295202947</v>
      </c>
      <c r="P180" s="1">
        <f t="shared" si="61"/>
        <v>0.52767527675276749</v>
      </c>
      <c r="S180" s="2">
        <v>0.74893617021276593</v>
      </c>
      <c r="T180" s="1">
        <v>0.52029520295202947</v>
      </c>
      <c r="U180" s="1">
        <v>0.52767527675276749</v>
      </c>
      <c r="V180" s="5">
        <v>0.55473372781065089</v>
      </c>
      <c r="W180" s="4">
        <v>0.30769230769230771</v>
      </c>
      <c r="X180" s="22">
        <f t="shared" ca="1" si="62"/>
        <v>0.45073473127847286</v>
      </c>
      <c r="Y180" s="8">
        <f t="shared" ca="1" si="63"/>
        <v>-0.14304242358616515</v>
      </c>
      <c r="Z180" s="10">
        <f ca="1"/>
        <v>7.6493080267961033E-2</v>
      </c>
      <c r="AA180" s="1">
        <f t="shared" si="73"/>
        <v>1</v>
      </c>
      <c r="AB180" s="1">
        <f t="shared" si="72"/>
        <v>0.74893617021276593</v>
      </c>
      <c r="AC180" s="1">
        <f t="shared" si="72"/>
        <v>0.56090538705296511</v>
      </c>
      <c r="AD180" s="1">
        <f t="shared" si="72"/>
        <v>0.42008233243115684</v>
      </c>
      <c r="AE180" s="1">
        <f t="shared" si="72"/>
        <v>0.31461485322503657</v>
      </c>
      <c r="AF180" s="1">
        <f t="shared" si="72"/>
        <v>0.23562644326641036</v>
      </c>
      <c r="AG180" s="1">
        <f t="shared" si="72"/>
        <v>0.17646916602080095</v>
      </c>
      <c r="AH180" s="1">
        <f t="shared" si="72"/>
        <v>0.13216414136025942</v>
      </c>
      <c r="AI180" s="1">
        <f t="shared" si="72"/>
        <v>9.8982505869811305E-2</v>
      </c>
      <c r="AJ180" s="1">
        <f t="shared" si="72"/>
        <v>7.4131578864199105E-2</v>
      </c>
      <c r="AK180" s="1">
        <f t="shared" si="72"/>
        <v>5.5519820766378902E-2</v>
      </c>
      <c r="AL180" s="1">
        <f t="shared" si="64"/>
        <v>0.30769230769230771</v>
      </c>
      <c r="AM180" s="1">
        <f t="shared" si="65"/>
        <v>0.23044189852700492</v>
      </c>
      <c r="AN180" s="1">
        <f t="shared" si="66"/>
        <v>0.1725862729393739</v>
      </c>
      <c r="AO180" s="1">
        <f t="shared" si="67"/>
        <v>0.1292561022865098</v>
      </c>
      <c r="AP180" s="1">
        <f t="shared" si="68"/>
        <v>9.6804570223088179E-2</v>
      </c>
      <c r="AQ180" s="1">
        <f t="shared" si="69"/>
        <v>7.2500444081972426E-2</v>
      </c>
      <c r="BD180" s="1">
        <v>0.76170212765957446</v>
      </c>
      <c r="BE180" s="1">
        <v>0.51388888888888884</v>
      </c>
      <c r="BF180" s="1">
        <v>0.40101522842639592</v>
      </c>
      <c r="BG180" s="1">
        <v>0.42228739002932553</v>
      </c>
    </row>
    <row r="181" spans="1:59" x14ac:dyDescent="0.25">
      <c r="A181" s="2">
        <f t="shared" si="70"/>
        <v>177</v>
      </c>
      <c r="B181" s="2">
        <v>672</v>
      </c>
      <c r="C181" s="4">
        <v>123</v>
      </c>
      <c r="D181" s="5">
        <v>168</v>
      </c>
      <c r="E181" s="6">
        <v>151</v>
      </c>
      <c r="F181" s="7">
        <v>230</v>
      </c>
      <c r="G181" s="1">
        <v>0.7531914893617021</v>
      </c>
      <c r="H181" s="1">
        <f t="shared" si="53"/>
        <v>0.42268041237113402</v>
      </c>
      <c r="I181" s="1">
        <f t="shared" si="54"/>
        <v>0.39632545931758528</v>
      </c>
      <c r="J181" s="1">
        <f t="shared" si="55"/>
        <v>0.34844192634560905</v>
      </c>
      <c r="K181" s="1">
        <f t="shared" si="56"/>
        <v>0.47335423197492166</v>
      </c>
      <c r="L181" s="1">
        <f t="shared" si="57"/>
        <v>0.4489051094890511</v>
      </c>
      <c r="M181" s="1">
        <f t="shared" si="58"/>
        <v>0.42211055276381909</v>
      </c>
      <c r="N181" s="1">
        <f t="shared" si="59"/>
        <v>0.40773809523809523</v>
      </c>
      <c r="O181" s="1">
        <f t="shared" si="60"/>
        <v>0.52529761904761907</v>
      </c>
      <c r="P181" s="1">
        <f t="shared" si="61"/>
        <v>0.4330357142857143</v>
      </c>
      <c r="S181" s="2">
        <v>0.7531914893617021</v>
      </c>
      <c r="T181" s="1">
        <v>0.52529761904761907</v>
      </c>
      <c r="U181" s="1">
        <v>0.4330357142857143</v>
      </c>
      <c r="V181" s="5">
        <v>0.55591572123176658</v>
      </c>
      <c r="W181" s="4">
        <v>0.48136142625607781</v>
      </c>
      <c r="X181" s="22">
        <f t="shared" ca="1" si="62"/>
        <v>0.44954262678637447</v>
      </c>
      <c r="Y181" s="8">
        <f t="shared" ca="1" si="63"/>
        <v>3.181879946970334E-2</v>
      </c>
      <c r="Z181" s="10">
        <f ca="1"/>
        <v>7.8093382116005805E-2</v>
      </c>
      <c r="AA181" s="1">
        <f t="shared" si="73"/>
        <v>1</v>
      </c>
      <c r="AB181" s="1">
        <f t="shared" si="72"/>
        <v>0.7531914893617021</v>
      </c>
      <c r="AC181" s="1">
        <f t="shared" si="72"/>
        <v>0.56729741964689906</v>
      </c>
      <c r="AD181" s="1">
        <f t="shared" si="72"/>
        <v>0.42728358841489844</v>
      </c>
      <c r="AE181" s="1">
        <f t="shared" si="72"/>
        <v>0.32182636233802991</v>
      </c>
      <c r="AF181" s="1">
        <f t="shared" si="72"/>
        <v>0.24239687716523955</v>
      </c>
      <c r="AG181" s="1">
        <f t="shared" si="72"/>
        <v>0.18257126492871234</v>
      </c>
      <c r="AH181" s="1">
        <f t="shared" si="72"/>
        <v>0.13751112294630674</v>
      </c>
      <c r="AI181" s="1">
        <f t="shared" si="72"/>
        <v>0.10357220749572892</v>
      </c>
      <c r="AJ181" s="1">
        <f t="shared" si="72"/>
        <v>7.8009705220187311E-2</v>
      </c>
      <c r="AK181" s="1">
        <f t="shared" si="72"/>
        <v>5.8756246059460233E-2</v>
      </c>
      <c r="AL181" s="1">
        <f t="shared" si="64"/>
        <v>0.48136142625607781</v>
      </c>
      <c r="AM181" s="1">
        <f t="shared" si="65"/>
        <v>0.36255732956308839</v>
      </c>
      <c r="AN181" s="1">
        <f t="shared" si="66"/>
        <v>0.273075095032624</v>
      </c>
      <c r="AO181" s="1">
        <f t="shared" si="67"/>
        <v>0.20567783753521043</v>
      </c>
      <c r="AP181" s="1">
        <f t="shared" si="68"/>
        <v>0.15491479678183936</v>
      </c>
      <c r="AQ181" s="1">
        <f t="shared" si="69"/>
        <v>0.11668050651227901</v>
      </c>
      <c r="BD181" s="1">
        <v>0.76595744680851063</v>
      </c>
      <c r="BE181" s="1">
        <v>0.51515151515151514</v>
      </c>
      <c r="BF181" s="1">
        <v>0.38775510204081631</v>
      </c>
      <c r="BG181" s="1">
        <v>0.57391304347826089</v>
      </c>
    </row>
    <row r="182" spans="1:59" x14ac:dyDescent="0.25">
      <c r="A182" s="2">
        <f t="shared" si="70"/>
        <v>178</v>
      </c>
      <c r="B182" s="2">
        <v>273</v>
      </c>
      <c r="C182" s="4">
        <v>45</v>
      </c>
      <c r="D182" s="5">
        <v>53</v>
      </c>
      <c r="E182" s="6">
        <v>78</v>
      </c>
      <c r="F182" s="7">
        <v>97</v>
      </c>
      <c r="G182" s="1">
        <v>0.75744680851063828</v>
      </c>
      <c r="H182" s="1">
        <f t="shared" si="53"/>
        <v>0.45918367346938777</v>
      </c>
      <c r="I182" s="1">
        <f t="shared" si="54"/>
        <v>0.44571428571428573</v>
      </c>
      <c r="J182" s="1">
        <f t="shared" si="55"/>
        <v>0.31690140845070425</v>
      </c>
      <c r="K182" s="1">
        <f t="shared" si="56"/>
        <v>0.59541984732824427</v>
      </c>
      <c r="L182" s="1">
        <f t="shared" si="57"/>
        <v>0.36585365853658536</v>
      </c>
      <c r="M182" s="1">
        <f t="shared" si="58"/>
        <v>0.35333333333333333</v>
      </c>
      <c r="N182" s="1">
        <f t="shared" si="59"/>
        <v>0.45054945054945056</v>
      </c>
      <c r="O182" s="1">
        <f t="shared" si="60"/>
        <v>0.52014652014652019</v>
      </c>
      <c r="P182" s="1">
        <f t="shared" si="61"/>
        <v>0.35897435897435898</v>
      </c>
      <c r="S182" s="2">
        <v>0.75744680851063828</v>
      </c>
      <c r="T182" s="1">
        <v>0.52014652014652019</v>
      </c>
      <c r="U182" s="1">
        <v>0.35897435897435898</v>
      </c>
      <c r="V182" s="5">
        <v>0.55635491606714627</v>
      </c>
      <c r="W182" s="4">
        <v>0.33333333333333331</v>
      </c>
      <c r="X182" s="22">
        <f t="shared" ca="1" si="62"/>
        <v>0.44837315479861184</v>
      </c>
      <c r="Y182" s="8">
        <f t="shared" ca="1" si="63"/>
        <v>-0.11503982146527852</v>
      </c>
      <c r="Z182" s="10">
        <f ca="1"/>
        <v>7.8618781655927283E-2</v>
      </c>
      <c r="AA182" s="1">
        <f t="shared" si="73"/>
        <v>1</v>
      </c>
      <c r="AB182" s="1">
        <f t="shared" si="72"/>
        <v>0.75744680851063828</v>
      </c>
      <c r="AC182" s="1">
        <f t="shared" si="72"/>
        <v>0.57372566772295153</v>
      </c>
      <c r="AD182" s="1">
        <f t="shared" si="72"/>
        <v>0.43456667597738458</v>
      </c>
      <c r="AE182" s="1">
        <f t="shared" si="72"/>
        <v>0.32916114180414657</v>
      </c>
      <c r="AF182" s="1">
        <f t="shared" si="72"/>
        <v>0.24932205634526847</v>
      </c>
      <c r="AG182" s="1">
        <f t="shared" si="72"/>
        <v>0.18884819587003313</v>
      </c>
      <c r="AH182" s="1">
        <f t="shared" si="72"/>
        <v>0.14304246325474851</v>
      </c>
      <c r="AI182" s="1">
        <f t="shared" si="72"/>
        <v>0.10834705727380949</v>
      </c>
      <c r="AJ182" s="1">
        <f t="shared" si="72"/>
        <v>8.2067132743566334E-2</v>
      </c>
      <c r="AK182" s="1">
        <f t="shared" si="72"/>
        <v>6.216148778023322E-2</v>
      </c>
      <c r="AL182" s="1">
        <f t="shared" si="64"/>
        <v>0.33333333333333331</v>
      </c>
      <c r="AM182" s="1">
        <f t="shared" si="65"/>
        <v>0.25248226950354608</v>
      </c>
      <c r="AN182" s="1">
        <f t="shared" si="66"/>
        <v>0.19124188924098384</v>
      </c>
      <c r="AO182" s="1">
        <f t="shared" si="67"/>
        <v>0.14485555865912819</v>
      </c>
      <c r="AP182" s="1">
        <f t="shared" si="68"/>
        <v>0.10972038060138219</v>
      </c>
      <c r="AQ182" s="1">
        <f t="shared" si="69"/>
        <v>8.3107352115089489E-2</v>
      </c>
      <c r="BD182" s="1">
        <v>0.77021276595744681</v>
      </c>
      <c r="BE182" s="1">
        <v>0.51674641148325362</v>
      </c>
      <c r="BF182" s="1">
        <v>0.48156682027649772</v>
      </c>
      <c r="BG182" s="1">
        <v>0.32503888024883359</v>
      </c>
    </row>
    <row r="183" spans="1:59" x14ac:dyDescent="0.25">
      <c r="A183" s="2">
        <f t="shared" si="70"/>
        <v>179</v>
      </c>
      <c r="B183" s="2">
        <v>409</v>
      </c>
      <c r="C183" s="4">
        <v>52</v>
      </c>
      <c r="D183" s="5">
        <v>68</v>
      </c>
      <c r="E183" s="6">
        <v>125</v>
      </c>
      <c r="F183" s="7">
        <v>164</v>
      </c>
      <c r="G183" s="1">
        <v>0.76170212765957446</v>
      </c>
      <c r="H183" s="1">
        <f t="shared" si="53"/>
        <v>0.43333333333333335</v>
      </c>
      <c r="I183" s="1">
        <f t="shared" si="54"/>
        <v>0.43252595155709345</v>
      </c>
      <c r="J183" s="1">
        <f t="shared" si="55"/>
        <v>0.24074074074074073</v>
      </c>
      <c r="K183" s="1">
        <f t="shared" si="56"/>
        <v>0.64766839378238339</v>
      </c>
      <c r="L183" s="1">
        <f t="shared" si="57"/>
        <v>0.29378531073446329</v>
      </c>
      <c r="M183" s="1">
        <f t="shared" si="58"/>
        <v>0.29310344827586204</v>
      </c>
      <c r="N183" s="1">
        <f t="shared" si="59"/>
        <v>0.43276283618581907</v>
      </c>
      <c r="O183" s="1">
        <f t="shared" si="60"/>
        <v>0.52811735941320292</v>
      </c>
      <c r="P183" s="1">
        <f t="shared" si="61"/>
        <v>0.29339853300733498</v>
      </c>
      <c r="S183" s="2">
        <v>0.76170212765957446</v>
      </c>
      <c r="T183" s="1">
        <v>0.52811735941320292</v>
      </c>
      <c r="U183" s="1">
        <v>0.29339853300733498</v>
      </c>
      <c r="V183" s="5">
        <v>0.55652173913043479</v>
      </c>
      <c r="W183" s="4">
        <v>0.57391304347826089</v>
      </c>
      <c r="X183" s="22">
        <f t="shared" ca="1" si="62"/>
        <v>0.4472261347317148</v>
      </c>
      <c r="Y183" s="8">
        <f t="shared" ca="1" si="63"/>
        <v>0.12668690874654609</v>
      </c>
      <c r="Z183" s="10">
        <f ca="1"/>
        <v>8.0978031322399113E-2</v>
      </c>
      <c r="AA183" s="1">
        <f t="shared" si="73"/>
        <v>1</v>
      </c>
      <c r="AB183" s="1">
        <f t="shared" si="72"/>
        <v>0.76170212765957446</v>
      </c>
      <c r="AC183" s="1">
        <f t="shared" si="72"/>
        <v>0.58019013128112262</v>
      </c>
      <c r="AD183" s="1">
        <f t="shared" si="72"/>
        <v>0.44193205744391895</v>
      </c>
      <c r="AE183" s="1">
        <f t="shared" si="72"/>
        <v>0.33662058843600628</v>
      </c>
      <c r="AF183" s="1">
        <f t="shared" si="72"/>
        <v>0.25640461842572393</v>
      </c>
      <c r="AG183" s="1">
        <f t="shared" si="72"/>
        <v>0.19530394339661522</v>
      </c>
      <c r="AH183" s="1">
        <f t="shared" si="72"/>
        <v>0.14876342922550692</v>
      </c>
      <c r="AI183" s="1">
        <f t="shared" si="72"/>
        <v>0.11331342055900313</v>
      </c>
      <c r="AJ183" s="1">
        <f t="shared" si="72"/>
        <v>8.631107353217686E-2</v>
      </c>
      <c r="AK183" s="1">
        <f t="shared" si="72"/>
        <v>6.5743328350041083E-2</v>
      </c>
      <c r="AL183" s="1">
        <f t="shared" si="64"/>
        <v>0.57391304347826089</v>
      </c>
      <c r="AM183" s="1">
        <f t="shared" si="65"/>
        <v>0.43715078630897319</v>
      </c>
      <c r="AN183" s="1">
        <f t="shared" si="66"/>
        <v>0.33297868403960085</v>
      </c>
      <c r="AO183" s="1">
        <f t="shared" si="67"/>
        <v>0.25363057209824913</v>
      </c>
      <c r="AP183" s="1">
        <f t="shared" si="68"/>
        <v>0.19319094640675144</v>
      </c>
      <c r="AQ183" s="1">
        <f t="shared" si="69"/>
        <v>0.1471539549225894</v>
      </c>
      <c r="BD183" s="1">
        <v>0.77446808510638299</v>
      </c>
      <c r="BE183" s="1">
        <v>0.5168539325842697</v>
      </c>
      <c r="BF183" s="1">
        <v>0.35333333333333333</v>
      </c>
      <c r="BG183" s="1">
        <v>0.3723849372384937</v>
      </c>
    </row>
    <row r="184" spans="1:59" x14ac:dyDescent="0.25">
      <c r="A184" s="2">
        <f t="shared" si="70"/>
        <v>180</v>
      </c>
      <c r="B184" s="2">
        <v>142</v>
      </c>
      <c r="C184" s="4">
        <v>21</v>
      </c>
      <c r="D184" s="5">
        <v>33</v>
      </c>
      <c r="E184" s="6">
        <v>32</v>
      </c>
      <c r="F184" s="7">
        <v>56</v>
      </c>
      <c r="G184" s="1">
        <v>0.76595744680851063</v>
      </c>
      <c r="H184" s="1">
        <f t="shared" si="53"/>
        <v>0.3888888888888889</v>
      </c>
      <c r="I184" s="1">
        <f t="shared" si="54"/>
        <v>0.36363636363636365</v>
      </c>
      <c r="J184" s="1">
        <f t="shared" si="55"/>
        <v>0.27272727272727271</v>
      </c>
      <c r="K184" s="1">
        <f t="shared" si="56"/>
        <v>0.49230769230769234</v>
      </c>
      <c r="L184" s="1">
        <f t="shared" si="57"/>
        <v>0.39622641509433965</v>
      </c>
      <c r="M184" s="1">
        <f t="shared" si="58"/>
        <v>0.3707865168539326</v>
      </c>
      <c r="N184" s="1">
        <f t="shared" si="59"/>
        <v>0.37323943661971831</v>
      </c>
      <c r="O184" s="1">
        <f t="shared" si="60"/>
        <v>0.54225352112676062</v>
      </c>
      <c r="P184" s="1">
        <f t="shared" si="61"/>
        <v>0.38028169014084506</v>
      </c>
      <c r="S184" s="2">
        <v>0.76595744680851063</v>
      </c>
      <c r="T184" s="1">
        <v>0.54225352112676062</v>
      </c>
      <c r="U184" s="1">
        <v>0.38028169014084506</v>
      </c>
      <c r="V184" s="5">
        <v>0.55793991416309008</v>
      </c>
      <c r="W184" s="4">
        <v>0.34763948497854075</v>
      </c>
      <c r="X184" s="22">
        <f t="shared" ca="1" si="62"/>
        <v>0.44610134974430915</v>
      </c>
      <c r="Y184" s="8">
        <f t="shared" ca="1" si="63"/>
        <v>-9.8461864765768403E-2</v>
      </c>
      <c r="Z184" s="10">
        <f ca="1"/>
        <v>8.3838141712751391E-2</v>
      </c>
      <c r="AA184" s="1">
        <f t="shared" si="73"/>
        <v>1</v>
      </c>
      <c r="AB184" s="1">
        <f t="shared" si="72"/>
        <v>0.76595744680851063</v>
      </c>
      <c r="AC184" s="1">
        <f t="shared" si="72"/>
        <v>0.58669081032141235</v>
      </c>
      <c r="AD184" s="1">
        <f t="shared" si="72"/>
        <v>0.44938019513980521</v>
      </c>
      <c r="AE184" s="1">
        <f t="shared" si="72"/>
        <v>0.34420610691559544</v>
      </c>
      <c r="AF184" s="1">
        <f t="shared" si="72"/>
        <v>0.26364723082896674</v>
      </c>
      <c r="AG184" s="1">
        <f t="shared" si="72"/>
        <v>0.20194255978388939</v>
      </c>
      <c r="AH184" s="1">
        <f t="shared" si="72"/>
        <v>0.15467940749404294</v>
      </c>
      <c r="AI184" s="1">
        <f t="shared" si="72"/>
        <v>0.11847784403799032</v>
      </c>
      <c r="AJ184" s="1">
        <f t="shared" si="72"/>
        <v>9.0748986922715991E-2</v>
      </c>
      <c r="AK184" s="1">
        <f t="shared" si="72"/>
        <v>6.9509862323782451E-2</v>
      </c>
      <c r="AL184" s="1">
        <f t="shared" si="64"/>
        <v>0.34763948497854075</v>
      </c>
      <c r="AM184" s="1">
        <f t="shared" si="65"/>
        <v>0.26627705232398868</v>
      </c>
      <c r="AN184" s="1">
        <f t="shared" si="66"/>
        <v>0.20395689114177853</v>
      </c>
      <c r="AO184" s="1">
        <f t="shared" si="67"/>
        <v>0.15622229959795803</v>
      </c>
      <c r="AP184" s="1">
        <f t="shared" si="68"/>
        <v>0.11965963373460613</v>
      </c>
      <c r="AQ184" s="1">
        <f t="shared" si="69"/>
        <v>9.165418754140045E-2</v>
      </c>
      <c r="BD184" s="1">
        <v>0.77872340425531916</v>
      </c>
      <c r="BE184" s="1">
        <v>0.52040816326530615</v>
      </c>
      <c r="BF184" s="1">
        <v>0.48717948717948717</v>
      </c>
      <c r="BG184" s="1">
        <v>0.71532846715328469</v>
      </c>
    </row>
    <row r="185" spans="1:59" x14ac:dyDescent="0.25">
      <c r="A185" s="2">
        <f t="shared" si="70"/>
        <v>181</v>
      </c>
      <c r="B185" s="2">
        <v>293</v>
      </c>
      <c r="C185" s="4">
        <v>52</v>
      </c>
      <c r="D185" s="5">
        <v>55</v>
      </c>
      <c r="E185" s="6">
        <v>79</v>
      </c>
      <c r="F185" s="7">
        <v>107</v>
      </c>
      <c r="G185" s="1">
        <v>0.77021276595744681</v>
      </c>
      <c r="H185" s="1">
        <f t="shared" si="53"/>
        <v>0.48598130841121495</v>
      </c>
      <c r="I185" s="1">
        <f t="shared" si="54"/>
        <v>0.42473118279569894</v>
      </c>
      <c r="J185" s="1">
        <f t="shared" si="55"/>
        <v>0.32704402515723269</v>
      </c>
      <c r="K185" s="1">
        <f t="shared" si="56"/>
        <v>0.58955223880597019</v>
      </c>
      <c r="L185" s="1">
        <f t="shared" si="57"/>
        <v>0.39694656488549618</v>
      </c>
      <c r="M185" s="1">
        <f t="shared" si="58"/>
        <v>0.33950617283950618</v>
      </c>
      <c r="N185" s="1">
        <f t="shared" si="59"/>
        <v>0.44709897610921501</v>
      </c>
      <c r="O185" s="1">
        <f t="shared" si="60"/>
        <v>0.5426621160409556</v>
      </c>
      <c r="P185" s="1">
        <f t="shared" si="61"/>
        <v>0.3651877133105802</v>
      </c>
      <c r="S185" s="2">
        <v>0.77021276595744681</v>
      </c>
      <c r="T185" s="1">
        <v>0.5426621160409556</v>
      </c>
      <c r="U185" s="1">
        <v>0.3651877133105802</v>
      </c>
      <c r="V185" s="5">
        <v>0.55813953488372092</v>
      </c>
      <c r="W185" s="4">
        <v>0.31782945736434109</v>
      </c>
      <c r="X185" s="22">
        <f t="shared" ca="1" si="62"/>
        <v>0.44499854605333655</v>
      </c>
      <c r="Y185" s="8">
        <f t="shared" ca="1" si="63"/>
        <v>-0.12716908868899546</v>
      </c>
      <c r="Z185" s="10">
        <f ca="1"/>
        <v>8.4091517333628074E-2</v>
      </c>
      <c r="AA185" s="1">
        <f t="shared" si="73"/>
        <v>1</v>
      </c>
      <c r="AB185" s="1">
        <f t="shared" si="72"/>
        <v>0.77021276595744681</v>
      </c>
      <c r="AC185" s="1">
        <f t="shared" si="72"/>
        <v>0.5932277048438207</v>
      </c>
      <c r="AD185" s="1">
        <f t="shared" si="72"/>
        <v>0.456911551390347</v>
      </c>
      <c r="AE185" s="1">
        <f t="shared" si="72"/>
        <v>0.35191910979426727</v>
      </c>
      <c r="AF185" s="1">
        <f t="shared" si="72"/>
        <v>0.271052590947925</v>
      </c>
      <c r="AG185" s="1">
        <f t="shared" si="72"/>
        <v>0.2087681657939337</v>
      </c>
      <c r="AH185" s="1">
        <f t="shared" si="72"/>
        <v>0.16079590642000852</v>
      </c>
      <c r="AI185" s="1">
        <f t="shared" si="72"/>
        <v>0.12384705983838955</v>
      </c>
      <c r="AJ185" s="1">
        <f t="shared" si="72"/>
        <v>9.538858651382344E-2</v>
      </c>
      <c r="AK185" s="1">
        <f t="shared" si="72"/>
        <v>7.3469507059583161E-2</v>
      </c>
      <c r="AL185" s="1">
        <f t="shared" si="64"/>
        <v>0.31782945736434109</v>
      </c>
      <c r="AM185" s="1">
        <f t="shared" si="65"/>
        <v>0.24479630545934356</v>
      </c>
      <c r="AN185" s="1">
        <f t="shared" si="66"/>
        <v>0.18854523952400504</v>
      </c>
      <c r="AO185" s="1">
        <f t="shared" si="67"/>
        <v>0.14521995044189323</v>
      </c>
      <c r="AP185" s="1">
        <f t="shared" si="68"/>
        <v>0.11185025970205394</v>
      </c>
      <c r="AQ185" s="1">
        <f t="shared" si="69"/>
        <v>8.6148497898177717E-2</v>
      </c>
      <c r="BD185" s="1">
        <v>0.78297872340425534</v>
      </c>
      <c r="BE185" s="1">
        <v>0.52091254752851712</v>
      </c>
      <c r="BF185" s="1">
        <v>0.4552058111380145</v>
      </c>
      <c r="BG185" s="1">
        <v>0.56017039403620872</v>
      </c>
    </row>
    <row r="186" spans="1:59" x14ac:dyDescent="0.25">
      <c r="A186" s="2">
        <f t="shared" si="70"/>
        <v>182</v>
      </c>
      <c r="B186" s="2">
        <v>452</v>
      </c>
      <c r="C186" s="4">
        <v>55</v>
      </c>
      <c r="D186" s="5">
        <v>97</v>
      </c>
      <c r="E186" s="6">
        <v>102</v>
      </c>
      <c r="F186" s="7">
        <v>198</v>
      </c>
      <c r="G186" s="1">
        <v>0.77446808510638299</v>
      </c>
      <c r="H186" s="1">
        <f t="shared" si="53"/>
        <v>0.36184210526315791</v>
      </c>
      <c r="I186" s="1">
        <f t="shared" si="54"/>
        <v>0.34</v>
      </c>
      <c r="J186" s="1">
        <f t="shared" si="55"/>
        <v>0.21739130434782608</v>
      </c>
      <c r="K186" s="1">
        <f t="shared" si="56"/>
        <v>0.51256281407035176</v>
      </c>
      <c r="L186" s="1">
        <f t="shared" si="57"/>
        <v>0.3503184713375796</v>
      </c>
      <c r="M186" s="1">
        <f t="shared" si="58"/>
        <v>0.32881355932203388</v>
      </c>
      <c r="N186" s="1">
        <f t="shared" si="59"/>
        <v>0.34734513274336282</v>
      </c>
      <c r="O186" s="1">
        <f t="shared" si="60"/>
        <v>0.55973451327433632</v>
      </c>
      <c r="P186" s="1">
        <f t="shared" si="61"/>
        <v>0.33628318584070799</v>
      </c>
      <c r="S186" s="2">
        <v>0.77446808510638299</v>
      </c>
      <c r="T186" s="1">
        <v>0.55973451327433632</v>
      </c>
      <c r="U186" s="1">
        <v>0.33628318584070799</v>
      </c>
      <c r="V186" s="5">
        <v>0.55849056603773584</v>
      </c>
      <c r="W186" s="4">
        <v>0.53962264150943395</v>
      </c>
      <c r="X186" s="22">
        <f t="shared" ca="1" si="62"/>
        <v>0.44391743225025659</v>
      </c>
      <c r="Y186" s="8">
        <f t="shared" ca="1" si="63"/>
        <v>9.570520925917736E-2</v>
      </c>
      <c r="Z186" s="10">
        <f ca="1"/>
        <v>8.4736314462078077E-2</v>
      </c>
      <c r="AA186" s="1">
        <f t="shared" si="73"/>
        <v>1</v>
      </c>
      <c r="AB186" s="1">
        <f t="shared" si="72"/>
        <v>0.77446808510638299</v>
      </c>
      <c r="AC186" s="1">
        <f t="shared" si="72"/>
        <v>0.59980081484834769</v>
      </c>
      <c r="AD186" s="1">
        <f t="shared" si="72"/>
        <v>0.46452658852084799</v>
      </c>
      <c r="AE186" s="1">
        <f t="shared" si="72"/>
        <v>0.35976101749274186</v>
      </c>
      <c r="AF186" s="1">
        <f t="shared" si="72"/>
        <v>0.27862342631352777</v>
      </c>
      <c r="AG186" s="1">
        <f t="shared" si="72"/>
        <v>0.21578495144281723</v>
      </c>
      <c r="AH186" s="1">
        <f t="shared" si="72"/>
        <v>0.1671185581386925</v>
      </c>
      <c r="AI186" s="1">
        <f t="shared" si="72"/>
        <v>0.12942798970741293</v>
      </c>
      <c r="AJ186" s="1">
        <f t="shared" si="72"/>
        <v>0.10023784734786874</v>
      </c>
      <c r="AK186" s="1">
        <f t="shared" si="72"/>
        <v>7.7631013690689837E-2</v>
      </c>
      <c r="AL186" s="1">
        <f t="shared" si="64"/>
        <v>0.53962264150943395</v>
      </c>
      <c r="AM186" s="1">
        <f t="shared" si="65"/>
        <v>0.41792051384985951</v>
      </c>
      <c r="AN186" s="1">
        <f t="shared" si="66"/>
        <v>0.32366610008797631</v>
      </c>
      <c r="AO186" s="1">
        <f t="shared" si="67"/>
        <v>0.25066906474898587</v>
      </c>
      <c r="AP186" s="1">
        <f t="shared" si="68"/>
        <v>0.19413519057155504</v>
      </c>
      <c r="AQ186" s="1">
        <f t="shared" si="69"/>
        <v>0.15035150929371499</v>
      </c>
      <c r="BD186" s="1">
        <v>0.78723404255319152</v>
      </c>
      <c r="BE186" s="1">
        <v>0.52173913043478259</v>
      </c>
      <c r="BF186" s="1">
        <v>0.4375</v>
      </c>
      <c r="BG186" s="1">
        <v>0.41818181818181815</v>
      </c>
    </row>
    <row r="187" spans="1:59" x14ac:dyDescent="0.25">
      <c r="A187" s="2">
        <f t="shared" si="70"/>
        <v>183</v>
      </c>
      <c r="B187" s="2">
        <v>312</v>
      </c>
      <c r="C187" s="4">
        <v>41</v>
      </c>
      <c r="D187" s="5">
        <v>56</v>
      </c>
      <c r="E187" s="6">
        <v>91</v>
      </c>
      <c r="F187" s="7">
        <v>124</v>
      </c>
      <c r="G187" s="1">
        <v>0.77872340425531916</v>
      </c>
      <c r="H187" s="1">
        <f t="shared" si="53"/>
        <v>0.42268041237113402</v>
      </c>
      <c r="I187" s="1">
        <f t="shared" si="54"/>
        <v>0.42325581395348838</v>
      </c>
      <c r="J187" s="1">
        <f t="shared" si="55"/>
        <v>0.24848484848484848</v>
      </c>
      <c r="K187" s="1">
        <f t="shared" si="56"/>
        <v>0.61904761904761907</v>
      </c>
      <c r="L187" s="1">
        <f t="shared" si="57"/>
        <v>0.31060606060606061</v>
      </c>
      <c r="M187" s="1">
        <f t="shared" si="58"/>
        <v>0.31111111111111112</v>
      </c>
      <c r="N187" s="1">
        <f t="shared" si="59"/>
        <v>0.42307692307692307</v>
      </c>
      <c r="O187" s="1">
        <f t="shared" si="60"/>
        <v>0.52884615384615385</v>
      </c>
      <c r="P187" s="1">
        <f t="shared" si="61"/>
        <v>0.3108974358974359</v>
      </c>
      <c r="S187" s="2">
        <v>0.77872340425531916</v>
      </c>
      <c r="T187" s="1">
        <v>0.52884615384615385</v>
      </c>
      <c r="U187" s="1">
        <v>0.3108974358974359</v>
      </c>
      <c r="V187" s="5">
        <v>0.55852842809364545</v>
      </c>
      <c r="W187" s="4">
        <v>0.30100334448160537</v>
      </c>
      <c r="X187" s="22">
        <f t="shared" ca="1" si="62"/>
        <v>0.44285767861726111</v>
      </c>
      <c r="Y187" s="8">
        <f t="shared" ca="1" si="63"/>
        <v>-0.14185433413565574</v>
      </c>
      <c r="Z187" s="10">
        <f ca="1"/>
        <v>8.5370151850748144E-2</v>
      </c>
      <c r="AA187" s="1">
        <f t="shared" si="73"/>
        <v>1</v>
      </c>
      <c r="AB187" s="1">
        <f t="shared" si="72"/>
        <v>0.77872340425531916</v>
      </c>
      <c r="AC187" s="1">
        <f t="shared" si="72"/>
        <v>0.60641014033499319</v>
      </c>
      <c r="AD187" s="1">
        <f t="shared" si="72"/>
        <v>0.47222576885661172</v>
      </c>
      <c r="AE187" s="1">
        <f t="shared" si="72"/>
        <v>0.36773325830110615</v>
      </c>
      <c r="AF187" s="1">
        <f t="shared" si="72"/>
        <v>0.28636249476213799</v>
      </c>
      <c r="AG187" s="1">
        <f t="shared" si="72"/>
        <v>0.22299717677221809</v>
      </c>
      <c r="AH187" s="1">
        <f t="shared" si="72"/>
        <v>0.17365312063538685</v>
      </c>
      <c r="AI187" s="1">
        <f t="shared" si="72"/>
        <v>0.13522774926074804</v>
      </c>
      <c r="AJ187" s="1">
        <f t="shared" si="72"/>
        <v>0.10530501325411444</v>
      </c>
      <c r="AK187" s="1">
        <f t="shared" si="72"/>
        <v>8.2003478406395491E-2</v>
      </c>
      <c r="AL187" s="1">
        <f t="shared" si="64"/>
        <v>0.30100334448160537</v>
      </c>
      <c r="AM187" s="1">
        <f t="shared" si="65"/>
        <v>0.23439834910695229</v>
      </c>
      <c r="AN187" s="1">
        <f t="shared" si="66"/>
        <v>0.18253148036839262</v>
      </c>
      <c r="AO187" s="1">
        <f t="shared" si="67"/>
        <v>0.14214153577623764</v>
      </c>
      <c r="AP187" s="1">
        <f t="shared" si="68"/>
        <v>0.11068894062575102</v>
      </c>
      <c r="AQ187" s="1">
        <f t="shared" si="69"/>
        <v>8.6196068657499736E-2</v>
      </c>
      <c r="BD187" s="1">
        <v>0.79148936170212769</v>
      </c>
      <c r="BE187" s="1">
        <v>0.52325581395348841</v>
      </c>
      <c r="BF187" s="1">
        <v>0.38</v>
      </c>
      <c r="BG187" s="1">
        <v>0.63235294117647056</v>
      </c>
    </row>
    <row r="188" spans="1:59" x14ac:dyDescent="0.25">
      <c r="A188" s="2">
        <f t="shared" si="70"/>
        <v>184</v>
      </c>
      <c r="B188" s="2">
        <v>598</v>
      </c>
      <c r="C188" s="4">
        <v>78</v>
      </c>
      <c r="D188" s="5">
        <v>102</v>
      </c>
      <c r="E188" s="6">
        <v>162</v>
      </c>
      <c r="F188" s="7">
        <v>256</v>
      </c>
      <c r="G188" s="1">
        <v>0.78297872340425534</v>
      </c>
      <c r="H188" s="1">
        <f t="shared" si="53"/>
        <v>0.43333333333333335</v>
      </c>
      <c r="I188" s="1">
        <f t="shared" si="54"/>
        <v>0.38755980861244022</v>
      </c>
      <c r="J188" s="1">
        <f t="shared" si="55"/>
        <v>0.23353293413173654</v>
      </c>
      <c r="K188" s="1">
        <f t="shared" si="56"/>
        <v>0.61363636363636365</v>
      </c>
      <c r="L188" s="1">
        <f t="shared" si="57"/>
        <v>0.32500000000000001</v>
      </c>
      <c r="M188" s="1">
        <f t="shared" si="58"/>
        <v>0.28491620111731841</v>
      </c>
      <c r="N188" s="1">
        <f t="shared" si="59"/>
        <v>0.40133779264214048</v>
      </c>
      <c r="O188" s="1">
        <f t="shared" si="60"/>
        <v>0.55852842809364545</v>
      </c>
      <c r="P188" s="1">
        <f t="shared" si="61"/>
        <v>0.30100334448160537</v>
      </c>
      <c r="S188" s="2">
        <v>0.78297872340425534</v>
      </c>
      <c r="T188" s="1">
        <v>0.55852842809364545</v>
      </c>
      <c r="U188" s="1">
        <v>0.30100334448160537</v>
      </c>
      <c r="V188" s="5">
        <v>0.55882352941176472</v>
      </c>
      <c r="W188" s="4">
        <v>0.63235294117647056</v>
      </c>
      <c r="X188" s="22">
        <f t="shared" ca="1" si="62"/>
        <v>0.44181891644348648</v>
      </c>
      <c r="Y188" s="8">
        <f t="shared" ca="1" si="63"/>
        <v>0.19053402473298409</v>
      </c>
      <c r="Z188" s="10">
        <f ca="1"/>
        <v>8.9678150573084481E-2</v>
      </c>
      <c r="AA188" s="1">
        <f t="shared" si="73"/>
        <v>1</v>
      </c>
      <c r="AB188" s="1">
        <f t="shared" si="72"/>
        <v>0.78297872340425534</v>
      </c>
      <c r="AC188" s="1">
        <f t="shared" si="72"/>
        <v>0.61305568130375743</v>
      </c>
      <c r="AD188" s="1">
        <f t="shared" si="72"/>
        <v>0.48000955472294199</v>
      </c>
      <c r="AE188" s="1">
        <f t="shared" si="72"/>
        <v>0.3758372683788142</v>
      </c>
      <c r="AF188" s="1">
        <f t="shared" si="72"/>
        <v>0.29427258460298644</v>
      </c>
      <c r="AG188" s="1">
        <f t="shared" si="72"/>
        <v>0.23040917262531707</v>
      </c>
      <c r="AH188" s="1">
        <f t="shared" si="72"/>
        <v>0.18040547984280145</v>
      </c>
      <c r="AI188" s="1">
        <f t="shared" si="72"/>
        <v>0.14125365230244882</v>
      </c>
      <c r="AJ188" s="1">
        <f t="shared" si="72"/>
        <v>0.11059860435595993</v>
      </c>
      <c r="AK188" s="1">
        <f t="shared" si="72"/>
        <v>8.6596354048921825E-2</v>
      </c>
      <c r="AL188" s="1">
        <f t="shared" si="64"/>
        <v>0.63235294117647056</v>
      </c>
      <c r="AM188" s="1">
        <f t="shared" si="65"/>
        <v>0.49511889862327907</v>
      </c>
      <c r="AN188" s="1">
        <f t="shared" si="66"/>
        <v>0.387667563177376</v>
      </c>
      <c r="AO188" s="1">
        <f t="shared" si="67"/>
        <v>0.30353545372186036</v>
      </c>
      <c r="AP188" s="1">
        <f t="shared" si="68"/>
        <v>0.23766180206307369</v>
      </c>
      <c r="AQ188" s="1">
        <f t="shared" si="69"/>
        <v>0.18608413438130025</v>
      </c>
      <c r="BD188" s="1">
        <v>0.79574468085106387</v>
      </c>
      <c r="BE188" s="1">
        <v>0.52517985611510787</v>
      </c>
      <c r="BF188" s="1">
        <v>0.42805755395683454</v>
      </c>
      <c r="BG188" s="1">
        <v>0.33333333333333331</v>
      </c>
    </row>
    <row r="189" spans="1:59" x14ac:dyDescent="0.25">
      <c r="A189" s="2">
        <f t="shared" si="70"/>
        <v>185</v>
      </c>
      <c r="B189" s="2">
        <v>480</v>
      </c>
      <c r="C189" s="4">
        <v>92</v>
      </c>
      <c r="D189" s="5">
        <v>101</v>
      </c>
      <c r="E189" s="6">
        <v>113</v>
      </c>
      <c r="F189" s="7">
        <v>174</v>
      </c>
      <c r="G189" s="1">
        <v>0.78723404255319152</v>
      </c>
      <c r="H189" s="1">
        <f t="shared" si="53"/>
        <v>0.47668393782383417</v>
      </c>
      <c r="I189" s="1">
        <f t="shared" si="54"/>
        <v>0.39372822299651566</v>
      </c>
      <c r="J189" s="1">
        <f t="shared" si="55"/>
        <v>0.34586466165413532</v>
      </c>
      <c r="K189" s="1">
        <f t="shared" si="56"/>
        <v>0.5280373831775701</v>
      </c>
      <c r="L189" s="1">
        <f t="shared" si="57"/>
        <v>0.44878048780487806</v>
      </c>
      <c r="M189" s="1">
        <f t="shared" si="58"/>
        <v>0.36727272727272725</v>
      </c>
      <c r="N189" s="1">
        <f t="shared" si="59"/>
        <v>0.42708333333333331</v>
      </c>
      <c r="O189" s="1">
        <f t="shared" si="60"/>
        <v>0.5541666666666667</v>
      </c>
      <c r="P189" s="1">
        <f t="shared" si="61"/>
        <v>0.40208333333333335</v>
      </c>
      <c r="S189" s="2">
        <v>0.78723404255319152</v>
      </c>
      <c r="T189" s="1">
        <v>0.5541666666666667</v>
      </c>
      <c r="U189" s="1">
        <v>0.40208333333333335</v>
      </c>
      <c r="V189" s="5">
        <v>0.55973451327433632</v>
      </c>
      <c r="W189" s="4">
        <v>0.33628318584070799</v>
      </c>
      <c r="X189" s="22">
        <f t="shared" ca="1" si="62"/>
        <v>0.44080073734121727</v>
      </c>
      <c r="Y189" s="8">
        <f t="shared" ca="1" si="63"/>
        <v>-0.10451755150050929</v>
      </c>
      <c r="Z189" s="10">
        <f ca="1"/>
        <v>9.1203702547772547E-2</v>
      </c>
      <c r="AA189" s="1">
        <f t="shared" si="73"/>
        <v>1</v>
      </c>
      <c r="AB189" s="1">
        <f t="shared" si="72"/>
        <v>0.78723404255319152</v>
      </c>
      <c r="AC189" s="1">
        <f t="shared" si="72"/>
        <v>0.61973743775464019</v>
      </c>
      <c r="AD189" s="1">
        <f t="shared" si="72"/>
        <v>0.4878784084451423</v>
      </c>
      <c r="AE189" s="1">
        <f t="shared" si="72"/>
        <v>0.3840744917546865</v>
      </c>
      <c r="AF189" s="1">
        <f t="shared" si="72"/>
        <v>0.30235651478560427</v>
      </c>
      <c r="AG189" s="1">
        <f t="shared" si="72"/>
        <v>0.23802534142696508</v>
      </c>
      <c r="AH189" s="1">
        <f t="shared" si="72"/>
        <v>0.18738165176165339</v>
      </c>
      <c r="AI189" s="1">
        <f t="shared" si="72"/>
        <v>0.14751321521662075</v>
      </c>
      <c r="AJ189" s="1">
        <f t="shared" si="72"/>
        <v>0.11612742474499932</v>
      </c>
      <c r="AK189" s="1">
        <f t="shared" si="72"/>
        <v>9.1419462033297344E-2</v>
      </c>
      <c r="AL189" s="1">
        <f t="shared" si="64"/>
        <v>0.33628318584070799</v>
      </c>
      <c r="AM189" s="1">
        <f t="shared" si="65"/>
        <v>0.26473357183204671</v>
      </c>
      <c r="AN189" s="1">
        <f t="shared" si="66"/>
        <v>0.20840727995288785</v>
      </c>
      <c r="AO189" s="1">
        <f t="shared" si="67"/>
        <v>0.16406530549482662</v>
      </c>
      <c r="AP189" s="1">
        <f t="shared" si="68"/>
        <v>0.1291577936874167</v>
      </c>
      <c r="AQ189" s="1">
        <f t="shared" si="69"/>
        <v>0.10167741205179613</v>
      </c>
      <c r="BD189" s="1">
        <v>0.8</v>
      </c>
      <c r="BE189" s="1">
        <v>0.5252525252525253</v>
      </c>
      <c r="BF189" s="1">
        <v>0.40476190476190477</v>
      </c>
      <c r="BG189" s="1">
        <v>0.7021276595744681</v>
      </c>
    </row>
    <row r="190" spans="1:59" x14ac:dyDescent="0.25">
      <c r="A190" s="2">
        <f t="shared" si="70"/>
        <v>186</v>
      </c>
      <c r="B190" s="2">
        <v>349</v>
      </c>
      <c r="C190" s="4">
        <v>88</v>
      </c>
      <c r="D190" s="5">
        <v>89</v>
      </c>
      <c r="E190" s="6">
        <v>67</v>
      </c>
      <c r="F190" s="7">
        <v>105</v>
      </c>
      <c r="G190" s="1">
        <v>0.79148936170212769</v>
      </c>
      <c r="H190" s="1">
        <f t="shared" si="53"/>
        <v>0.49717514124293788</v>
      </c>
      <c r="I190" s="1">
        <f t="shared" si="54"/>
        <v>0.38953488372093026</v>
      </c>
      <c r="J190" s="1">
        <f t="shared" si="55"/>
        <v>0.45595854922279794</v>
      </c>
      <c r="K190" s="1">
        <f t="shared" si="56"/>
        <v>0.42948717948717946</v>
      </c>
      <c r="L190" s="1">
        <f t="shared" si="57"/>
        <v>0.56774193548387097</v>
      </c>
      <c r="M190" s="1">
        <f t="shared" si="58"/>
        <v>0.45876288659793812</v>
      </c>
      <c r="N190" s="1">
        <f t="shared" si="59"/>
        <v>0.44412607449856734</v>
      </c>
      <c r="O190" s="1">
        <f t="shared" si="60"/>
        <v>0.55300859598853869</v>
      </c>
      <c r="P190" s="1">
        <f t="shared" si="61"/>
        <v>0.50716332378223494</v>
      </c>
      <c r="S190" s="2">
        <v>0.79148936170212769</v>
      </c>
      <c r="T190" s="1">
        <v>0.55300859598853869</v>
      </c>
      <c r="U190" s="1">
        <v>0.50716332378223494</v>
      </c>
      <c r="V190" s="5">
        <v>0.56028368794326244</v>
      </c>
      <c r="W190" s="4">
        <v>0.33687943262411346</v>
      </c>
      <c r="X190" s="22">
        <f t="shared" ca="1" si="62"/>
        <v>0.43980269256209636</v>
      </c>
      <c r="Y190" s="8">
        <f t="shared" ca="1" si="63"/>
        <v>-0.1029232599379829</v>
      </c>
      <c r="Z190" s="10">
        <f ca="1"/>
        <v>9.5126454977618069E-2</v>
      </c>
      <c r="AA190" s="1">
        <f t="shared" si="73"/>
        <v>1</v>
      </c>
      <c r="AB190" s="1">
        <f t="shared" si="72"/>
        <v>0.79148936170212769</v>
      </c>
      <c r="AC190" s="1">
        <f t="shared" si="72"/>
        <v>0.62645540968764146</v>
      </c>
      <c r="AD190" s="1">
        <f t="shared" si="72"/>
        <v>0.49583279234851624</v>
      </c>
      <c r="AE190" s="1">
        <f t="shared" si="72"/>
        <v>0.3924463803269107</v>
      </c>
      <c r="AF190" s="1">
        <f t="shared" si="72"/>
        <v>0.31061713506725702</v>
      </c>
      <c r="AG190" s="1">
        <f t="shared" si="72"/>
        <v>0.24585015796812681</v>
      </c>
      <c r="AH190" s="1">
        <f t="shared" si="72"/>
        <v>0.19458778460455994</v>
      </c>
      <c r="AI190" s="1">
        <f t="shared" si="72"/>
        <v>0.15401416143169425</v>
      </c>
      <c r="AJ190" s="1">
        <f t="shared" si="72"/>
        <v>0.12190057032466013</v>
      </c>
      <c r="AK190" s="1">
        <f t="shared" si="72"/>
        <v>9.6483004597390565E-2</v>
      </c>
      <c r="AL190" s="1">
        <f t="shared" si="64"/>
        <v>0.33687943262411346</v>
      </c>
      <c r="AM190" s="1">
        <f t="shared" si="65"/>
        <v>0.26663648709823451</v>
      </c>
      <c r="AN190" s="1">
        <f t="shared" si="66"/>
        <v>0.21103994297987921</v>
      </c>
      <c r="AO190" s="1">
        <f t="shared" si="67"/>
        <v>0.16703586976279802</v>
      </c>
      <c r="AP190" s="1">
        <f t="shared" si="68"/>
        <v>0.13220711393991672</v>
      </c>
      <c r="AQ190" s="1">
        <f t="shared" si="69"/>
        <v>0.10464052422478516</v>
      </c>
      <c r="BD190" s="1">
        <v>0.80425531914893622</v>
      </c>
      <c r="BE190" s="1">
        <v>0.52597402597402598</v>
      </c>
      <c r="BF190" s="1">
        <v>0.42857142857142855</v>
      </c>
      <c r="BG190" s="1">
        <v>0.7857142857142857</v>
      </c>
    </row>
    <row r="191" spans="1:59" x14ac:dyDescent="0.25">
      <c r="A191" s="2">
        <f t="shared" si="70"/>
        <v>187</v>
      </c>
      <c r="B191" s="2">
        <v>702</v>
      </c>
      <c r="C191" s="4">
        <v>100</v>
      </c>
      <c r="D191" s="5">
        <v>122</v>
      </c>
      <c r="E191" s="6">
        <v>180</v>
      </c>
      <c r="F191" s="7">
        <v>300</v>
      </c>
      <c r="G191" s="1">
        <v>0.79574468085106387</v>
      </c>
      <c r="H191" s="1">
        <f t="shared" si="53"/>
        <v>0.45045045045045046</v>
      </c>
      <c r="I191" s="1">
        <f t="shared" si="54"/>
        <v>0.375</v>
      </c>
      <c r="J191" s="1">
        <f t="shared" si="55"/>
        <v>0.25</v>
      </c>
      <c r="K191" s="1">
        <f t="shared" si="56"/>
        <v>0.59602649006622521</v>
      </c>
      <c r="L191" s="1">
        <f t="shared" si="57"/>
        <v>0.35714285714285715</v>
      </c>
      <c r="M191" s="1">
        <f t="shared" si="58"/>
        <v>0.2890995260663507</v>
      </c>
      <c r="N191" s="1">
        <f t="shared" si="59"/>
        <v>0.39886039886039887</v>
      </c>
      <c r="O191" s="1">
        <f t="shared" si="60"/>
        <v>0.56980056980056981</v>
      </c>
      <c r="P191" s="1">
        <f t="shared" si="61"/>
        <v>0.31623931623931623</v>
      </c>
      <c r="S191" s="2">
        <v>0.79574468085106387</v>
      </c>
      <c r="T191" s="1">
        <v>0.56980056980056981</v>
      </c>
      <c r="U191" s="1">
        <v>0.31623931623931623</v>
      </c>
      <c r="V191" s="5">
        <v>0.56085918854415273</v>
      </c>
      <c r="W191" s="4">
        <v>0.49880668257756561</v>
      </c>
      <c r="X191" s="22">
        <f t="shared" ca="1" si="62"/>
        <v>0.43882429231334541</v>
      </c>
      <c r="Y191" s="8">
        <f t="shared" ca="1" si="63"/>
        <v>5.9982390264220198E-2</v>
      </c>
      <c r="Z191" s="10">
        <f ca="1"/>
        <v>9.570520925917736E-2</v>
      </c>
      <c r="AA191" s="1">
        <f t="shared" si="73"/>
        <v>1</v>
      </c>
      <c r="AB191" s="1">
        <f t="shared" si="72"/>
        <v>0.79574468085106387</v>
      </c>
      <c r="AC191" s="1">
        <f t="shared" si="72"/>
        <v>0.63320959710276148</v>
      </c>
      <c r="AD191" s="1">
        <f t="shared" si="72"/>
        <v>0.50387316875836763</v>
      </c>
      <c r="AE191" s="1">
        <f t="shared" si="72"/>
        <v>0.40095439386304149</v>
      </c>
      <c r="AF191" s="1">
        <f t="shared" si="72"/>
        <v>0.31905732618037769</v>
      </c>
      <c r="AG191" s="1">
        <f t="shared" si="72"/>
        <v>0.25388817019459842</v>
      </c>
      <c r="AH191" s="1">
        <f t="shared" si="72"/>
        <v>0.20203016096336129</v>
      </c>
      <c r="AI191" s="1">
        <f t="shared" si="72"/>
        <v>0.16076442595807899</v>
      </c>
      <c r="AJ191" s="1">
        <f t="shared" si="72"/>
        <v>0.12792743682621605</v>
      </c>
      <c r="AK191" s="1">
        <f t="shared" si="72"/>
        <v>0.10179757738937192</v>
      </c>
      <c r="AL191" s="1">
        <f t="shared" si="64"/>
        <v>0.49880668257756561</v>
      </c>
      <c r="AM191" s="1">
        <f t="shared" si="65"/>
        <v>0.39692276443406288</v>
      </c>
      <c r="AN191" s="1">
        <f t="shared" si="66"/>
        <v>0.31584917850710537</v>
      </c>
      <c r="AO191" s="1">
        <f t="shared" si="67"/>
        <v>0.25133530374820723</v>
      </c>
      <c r="AP191" s="1">
        <f t="shared" si="68"/>
        <v>0.19999873106772237</v>
      </c>
      <c r="AQ191" s="1">
        <f t="shared" si="69"/>
        <v>0.15914792642410247</v>
      </c>
      <c r="BD191" s="1">
        <v>0.80851063829787229</v>
      </c>
      <c r="BE191" s="1">
        <v>0.52702702702702697</v>
      </c>
      <c r="BF191" s="1">
        <v>0.50909090909090904</v>
      </c>
      <c r="BG191" s="1">
        <v>0.40217391304347827</v>
      </c>
    </row>
    <row r="192" spans="1:59" x14ac:dyDescent="0.25">
      <c r="A192" s="2">
        <f t="shared" si="70"/>
        <v>188</v>
      </c>
      <c r="B192" s="2">
        <v>144</v>
      </c>
      <c r="C192" s="4">
        <v>41</v>
      </c>
      <c r="D192" s="5">
        <v>47</v>
      </c>
      <c r="E192" s="6">
        <v>16</v>
      </c>
      <c r="F192" s="7">
        <v>40</v>
      </c>
      <c r="G192" s="1">
        <v>0.8</v>
      </c>
      <c r="H192" s="1">
        <f t="shared" si="53"/>
        <v>0.46590909090909088</v>
      </c>
      <c r="I192" s="1">
        <f t="shared" si="54"/>
        <v>0.2857142857142857</v>
      </c>
      <c r="J192" s="1">
        <f t="shared" si="55"/>
        <v>0.50617283950617287</v>
      </c>
      <c r="K192" s="1">
        <f t="shared" si="56"/>
        <v>0.25396825396825395</v>
      </c>
      <c r="L192" s="1">
        <f t="shared" si="57"/>
        <v>0.7192982456140351</v>
      </c>
      <c r="M192" s="1">
        <f t="shared" si="58"/>
        <v>0.54022988505747127</v>
      </c>
      <c r="N192" s="1">
        <f t="shared" si="59"/>
        <v>0.39583333333333331</v>
      </c>
      <c r="O192" s="1">
        <f t="shared" si="60"/>
        <v>0.5625</v>
      </c>
      <c r="P192" s="1">
        <f t="shared" si="61"/>
        <v>0.61111111111111116</v>
      </c>
      <c r="S192" s="2">
        <v>0.8</v>
      </c>
      <c r="T192" s="1">
        <v>0.5625</v>
      </c>
      <c r="U192" s="1">
        <v>0.61111111111111116</v>
      </c>
      <c r="V192" s="5">
        <v>0.56140350877192979</v>
      </c>
      <c r="W192" s="4">
        <v>0.44736842105263158</v>
      </c>
      <c r="X192" s="22">
        <f t="shared" ca="1" si="62"/>
        <v>0.43786500507395942</v>
      </c>
      <c r="Y192" s="8">
        <f t="shared" ca="1" si="63"/>
        <v>9.5034159786721584E-3</v>
      </c>
      <c r="Z192" s="10">
        <f ca="1"/>
        <v>9.7592106663625722E-2</v>
      </c>
      <c r="AA192" s="1">
        <f t="shared" si="73"/>
        <v>1</v>
      </c>
      <c r="AB192" s="1">
        <f t="shared" si="72"/>
        <v>0.8</v>
      </c>
      <c r="AC192" s="1">
        <f t="shared" si="72"/>
        <v>0.64000000000000012</v>
      </c>
      <c r="AD192" s="1">
        <f t="shared" si="72"/>
        <v>0.51200000000000012</v>
      </c>
      <c r="AE192" s="1">
        <f t="shared" si="72"/>
        <v>0.40960000000000019</v>
      </c>
      <c r="AF192" s="1">
        <f t="shared" si="72"/>
        <v>0.32768000000000019</v>
      </c>
      <c r="AG192" s="1">
        <f t="shared" si="72"/>
        <v>0.26214400000000015</v>
      </c>
      <c r="AH192" s="1">
        <f t="shared" si="72"/>
        <v>0.20971520000000016</v>
      </c>
      <c r="AI192" s="1">
        <f t="shared" si="72"/>
        <v>0.16777216000000014</v>
      </c>
      <c r="AJ192" s="1">
        <f t="shared" si="72"/>
        <v>0.13421772800000012</v>
      </c>
      <c r="AK192" s="1">
        <f t="shared" si="72"/>
        <v>0.10737418240000011</v>
      </c>
      <c r="AL192" s="1">
        <f t="shared" si="64"/>
        <v>0.44736842105263158</v>
      </c>
      <c r="AM192" s="1">
        <f t="shared" si="65"/>
        <v>0.35789473684210527</v>
      </c>
      <c r="AN192" s="1">
        <f t="shared" si="66"/>
        <v>0.28631578947368425</v>
      </c>
      <c r="AO192" s="1">
        <f t="shared" si="67"/>
        <v>0.22905263157894742</v>
      </c>
      <c r="AP192" s="1">
        <f t="shared" si="68"/>
        <v>0.18324210526315798</v>
      </c>
      <c r="AQ192" s="1">
        <f t="shared" si="69"/>
        <v>0.1465936842105264</v>
      </c>
      <c r="BD192" s="1">
        <v>0.81276595744680846</v>
      </c>
      <c r="BE192" s="1">
        <v>0.52830188679245282</v>
      </c>
      <c r="BF192" s="1">
        <v>0.44117647058823528</v>
      </c>
      <c r="BG192" s="1">
        <v>0.75714285714285712</v>
      </c>
    </row>
    <row r="193" spans="1:59" x14ac:dyDescent="0.25">
      <c r="A193" s="2">
        <f t="shared" si="70"/>
        <v>189</v>
      </c>
      <c r="B193" s="2">
        <v>105</v>
      </c>
      <c r="C193" s="4">
        <v>23</v>
      </c>
      <c r="D193" s="5">
        <v>14</v>
      </c>
      <c r="E193" s="6">
        <v>36</v>
      </c>
      <c r="F193" s="7">
        <v>32</v>
      </c>
      <c r="G193" s="1">
        <v>0.80425531914893622</v>
      </c>
      <c r="H193" s="1">
        <f t="shared" si="53"/>
        <v>0.6216216216216216</v>
      </c>
      <c r="I193" s="1">
        <f t="shared" si="54"/>
        <v>0.52941176470588236</v>
      </c>
      <c r="J193" s="1">
        <f t="shared" si="55"/>
        <v>0.41818181818181815</v>
      </c>
      <c r="K193" s="1">
        <f t="shared" si="56"/>
        <v>0.72</v>
      </c>
      <c r="L193" s="1">
        <f t="shared" si="57"/>
        <v>0.38983050847457629</v>
      </c>
      <c r="M193" s="1">
        <f t="shared" si="58"/>
        <v>0.30434782608695654</v>
      </c>
      <c r="N193" s="1">
        <f t="shared" si="59"/>
        <v>0.56190476190476191</v>
      </c>
      <c r="O193" s="1">
        <f t="shared" si="60"/>
        <v>0.52380952380952384</v>
      </c>
      <c r="P193" s="1">
        <f t="shared" si="61"/>
        <v>0.35238095238095241</v>
      </c>
      <c r="S193" s="2">
        <v>0.80425531914893622</v>
      </c>
      <c r="T193" s="1">
        <v>0.52380952380952384</v>
      </c>
      <c r="U193" s="1">
        <v>0.35238095238095241</v>
      </c>
      <c r="V193" s="5">
        <v>0.56161616161616157</v>
      </c>
      <c r="W193" s="4">
        <v>0.36565656565656568</v>
      </c>
      <c r="X193" s="22">
        <f t="shared" ca="1" si="62"/>
        <v>0.43692425691092684</v>
      </c>
      <c r="Y193" s="8">
        <f t="shared" ca="1" si="63"/>
        <v>-7.1267691254361165E-2</v>
      </c>
      <c r="Z193" s="10">
        <f ca="1"/>
        <v>9.921930373107346E-2</v>
      </c>
      <c r="AA193" s="1">
        <f t="shared" si="73"/>
        <v>1</v>
      </c>
      <c r="AB193" s="1">
        <f t="shared" si="72"/>
        <v>0.80425531914893622</v>
      </c>
      <c r="AC193" s="1">
        <f t="shared" si="72"/>
        <v>0.64682661837935729</v>
      </c>
      <c r="AD193" s="1">
        <f t="shared" si="72"/>
        <v>0.52021374839871715</v>
      </c>
      <c r="AE193" s="1">
        <f t="shared" si="72"/>
        <v>0.41838467424407472</v>
      </c>
      <c r="AF193" s="1">
        <f t="shared" si="72"/>
        <v>0.33648809971119203</v>
      </c>
      <c r="AG193" s="1">
        <f t="shared" si="72"/>
        <v>0.2706223440230438</v>
      </c>
      <c r="AH193" s="1">
        <f t="shared" si="72"/>
        <v>0.21764945966108631</v>
      </c>
      <c r="AI193" s="1">
        <f t="shared" si="72"/>
        <v>0.17504573564232051</v>
      </c>
      <c r="AJ193" s="1">
        <f t="shared" si="72"/>
        <v>0.14078146398467481</v>
      </c>
      <c r="AK193" s="1">
        <f t="shared" si="72"/>
        <v>0.11322424124724911</v>
      </c>
      <c r="AL193" s="1">
        <f t="shared" si="64"/>
        <v>0.36565656565656568</v>
      </c>
      <c r="AM193" s="1">
        <f t="shared" si="65"/>
        <v>0.2940812379110252</v>
      </c>
      <c r="AN193" s="1">
        <f t="shared" si="66"/>
        <v>0.2365163998518458</v>
      </c>
      <c r="AO193" s="1">
        <f t="shared" si="67"/>
        <v>0.19021957264680364</v>
      </c>
      <c r="AP193" s="1">
        <f t="shared" si="68"/>
        <v>0.15298510310742935</v>
      </c>
      <c r="AQ193" s="1">
        <f t="shared" si="69"/>
        <v>0.12303908292469851</v>
      </c>
      <c r="BD193" s="1">
        <v>0.81702127659574464</v>
      </c>
      <c r="BE193" s="1">
        <v>0.53023255813953485</v>
      </c>
      <c r="BF193" s="1">
        <v>0.62264150943396224</v>
      </c>
      <c r="BG193" s="1">
        <v>0.80223880597014929</v>
      </c>
    </row>
    <row r="194" spans="1:59" x14ac:dyDescent="0.25">
      <c r="A194" s="2">
        <f t="shared" si="70"/>
        <v>190</v>
      </c>
      <c r="B194" s="2">
        <v>184</v>
      </c>
      <c r="C194" s="4">
        <v>39</v>
      </c>
      <c r="D194" s="5">
        <v>35</v>
      </c>
      <c r="E194" s="6">
        <v>56</v>
      </c>
      <c r="F194" s="7">
        <v>54</v>
      </c>
      <c r="G194" s="1">
        <v>0.80851063829787229</v>
      </c>
      <c r="H194" s="1">
        <f t="shared" si="53"/>
        <v>0.52702702702702697</v>
      </c>
      <c r="I194" s="1">
        <f t="shared" si="54"/>
        <v>0.50909090909090904</v>
      </c>
      <c r="J194" s="1">
        <f t="shared" si="55"/>
        <v>0.41935483870967744</v>
      </c>
      <c r="K194" s="1">
        <f t="shared" si="56"/>
        <v>0.61538461538461542</v>
      </c>
      <c r="L194" s="1">
        <f t="shared" si="57"/>
        <v>0.41052631578947368</v>
      </c>
      <c r="M194" s="1">
        <f t="shared" si="58"/>
        <v>0.39325842696629215</v>
      </c>
      <c r="N194" s="1">
        <f t="shared" si="59"/>
        <v>0.51630434782608692</v>
      </c>
      <c r="O194" s="1">
        <f t="shared" si="60"/>
        <v>0.50543478260869568</v>
      </c>
      <c r="P194" s="1">
        <f t="shared" si="61"/>
        <v>0.40217391304347827</v>
      </c>
      <c r="S194" s="2">
        <v>0.80851063829787229</v>
      </c>
      <c r="T194" s="1">
        <v>0.50543478260869568</v>
      </c>
      <c r="U194" s="1">
        <v>0.40217391304347827</v>
      </c>
      <c r="V194" s="5">
        <v>0.5625</v>
      </c>
      <c r="W194" s="4">
        <v>0.30654761904761907</v>
      </c>
      <c r="X194" s="22">
        <f t="shared" ca="1" si="62"/>
        <v>0.43600143079543519</v>
      </c>
      <c r="Y194" s="8">
        <f t="shared" ca="1" si="63"/>
        <v>-0.12945381174781612</v>
      </c>
      <c r="Z194" s="10">
        <f ca="1"/>
        <v>0.1023909572331454</v>
      </c>
      <c r="AA194" s="1">
        <f t="shared" si="73"/>
        <v>1</v>
      </c>
      <c r="AB194" s="1">
        <f t="shared" si="72"/>
        <v>0.80851063829787229</v>
      </c>
      <c r="AC194" s="1">
        <f t="shared" si="72"/>
        <v>0.65368945224083286</v>
      </c>
      <c r="AD194" s="1">
        <f t="shared" si="72"/>
        <v>0.5285148762798223</v>
      </c>
      <c r="AE194" s="1">
        <f t="shared" si="72"/>
        <v>0.42730989997092012</v>
      </c>
      <c r="AF194" s="1">
        <f t="shared" si="72"/>
        <v>0.34548459997648856</v>
      </c>
      <c r="AG194" s="1">
        <f t="shared" si="72"/>
        <v>0.27932797444907587</v>
      </c>
      <c r="AH194" s="1">
        <f t="shared" si="72"/>
        <v>0.22583963891627409</v>
      </c>
      <c r="AI194" s="1">
        <f t="shared" si="72"/>
        <v>0.18259375061315775</v>
      </c>
      <c r="AJ194" s="1">
        <f t="shared" si="72"/>
        <v>0.14762898985744669</v>
      </c>
      <c r="AK194" s="1">
        <f t="shared" si="72"/>
        <v>0.11935960882091433</v>
      </c>
      <c r="AL194" s="1">
        <f t="shared" si="64"/>
        <v>0.30654761904761907</v>
      </c>
      <c r="AM194" s="1">
        <f t="shared" si="65"/>
        <v>0.24784701114488347</v>
      </c>
      <c r="AN194" s="1">
        <f t="shared" si="66"/>
        <v>0.20038694518096961</v>
      </c>
      <c r="AO194" s="1">
        <f t="shared" si="67"/>
        <v>0.1620149769548265</v>
      </c>
      <c r="AP194" s="1">
        <f t="shared" si="68"/>
        <v>0.13099083243156184</v>
      </c>
      <c r="AQ194" s="1">
        <f t="shared" si="69"/>
        <v>0.10590748154041169</v>
      </c>
      <c r="BD194" s="1">
        <v>0.82127659574468082</v>
      </c>
      <c r="BE194" s="1">
        <v>0.53201970443349755</v>
      </c>
      <c r="BF194" s="1">
        <v>0.4366812227074236</v>
      </c>
      <c r="BG194" s="1">
        <v>0.46990740740740738</v>
      </c>
    </row>
    <row r="195" spans="1:59" x14ac:dyDescent="0.25">
      <c r="A195" s="2">
        <f t="shared" si="70"/>
        <v>191</v>
      </c>
      <c r="B195" s="2">
        <v>110</v>
      </c>
      <c r="C195" s="4">
        <v>24</v>
      </c>
      <c r="D195" s="5">
        <v>22</v>
      </c>
      <c r="E195" s="6">
        <v>28</v>
      </c>
      <c r="F195" s="7">
        <v>36</v>
      </c>
      <c r="G195" s="1">
        <v>0.81276595744680846</v>
      </c>
      <c r="H195" s="1">
        <f t="shared" si="53"/>
        <v>0.52173913043478259</v>
      </c>
      <c r="I195" s="1">
        <f t="shared" si="54"/>
        <v>0.4375</v>
      </c>
      <c r="J195" s="1">
        <f t="shared" si="55"/>
        <v>0.4</v>
      </c>
      <c r="K195" s="1">
        <f t="shared" si="56"/>
        <v>0.56000000000000005</v>
      </c>
      <c r="L195" s="1">
        <f t="shared" si="57"/>
        <v>0.46153846153846156</v>
      </c>
      <c r="M195" s="1">
        <f t="shared" si="58"/>
        <v>0.37931034482758619</v>
      </c>
      <c r="N195" s="1">
        <f t="shared" si="59"/>
        <v>0.47272727272727272</v>
      </c>
      <c r="O195" s="1">
        <f t="shared" si="60"/>
        <v>0.54545454545454541</v>
      </c>
      <c r="P195" s="1">
        <f t="shared" si="61"/>
        <v>0.41818181818181815</v>
      </c>
      <c r="S195" s="2">
        <v>0.81276595744680846</v>
      </c>
      <c r="T195" s="1">
        <v>0.54545454545454541</v>
      </c>
      <c r="U195" s="1">
        <v>0.41818181818181815</v>
      </c>
      <c r="V195" s="5">
        <v>0.5625</v>
      </c>
      <c r="W195" s="4">
        <v>0.61111111111111116</v>
      </c>
      <c r="X195" s="22">
        <f t="shared" ca="1" si="62"/>
        <v>0.43509586591908489</v>
      </c>
      <c r="Y195" s="8">
        <f t="shared" ca="1" si="63"/>
        <v>0.17601524519202627</v>
      </c>
      <c r="Z195" s="10">
        <f ca="1"/>
        <v>0.1060150112108017</v>
      </c>
      <c r="AA195" s="1">
        <f t="shared" si="73"/>
        <v>1</v>
      </c>
      <c r="AB195" s="1">
        <f t="shared" si="72"/>
        <v>0.81276595744680846</v>
      </c>
      <c r="AC195" s="1">
        <f t="shared" si="72"/>
        <v>0.66058850158442728</v>
      </c>
      <c r="AD195" s="1">
        <f t="shared" si="72"/>
        <v>0.53690384596861962</v>
      </c>
      <c r="AE195" s="1">
        <f t="shared" si="72"/>
        <v>0.4363771684255589</v>
      </c>
      <c r="AF195" s="1">
        <f t="shared" si="72"/>
        <v>0.3546725071033266</v>
      </c>
      <c r="AG195" s="1">
        <f t="shared" si="72"/>
        <v>0.28826573981589521</v>
      </c>
      <c r="AH195" s="1">
        <f t="shared" si="72"/>
        <v>0.23429258002057865</v>
      </c>
      <c r="AI195" s="1">
        <f t="shared" si="72"/>
        <v>0.1904250331231086</v>
      </c>
      <c r="AJ195" s="1">
        <f t="shared" ref="AB195:AK221" si="74">POWER($S195,AJ$3)</f>
        <v>0.15477098436814357</v>
      </c>
      <c r="AK195" s="1">
        <f t="shared" si="74"/>
        <v>0.12579258729495923</v>
      </c>
      <c r="AL195" s="1">
        <f t="shared" si="64"/>
        <v>0.61111111111111116</v>
      </c>
      <c r="AM195" s="1">
        <f t="shared" si="65"/>
        <v>0.4966903073286052</v>
      </c>
      <c r="AN195" s="1">
        <f t="shared" si="66"/>
        <v>0.40369297319048336</v>
      </c>
      <c r="AO195" s="1">
        <f t="shared" si="67"/>
        <v>0.328107905869712</v>
      </c>
      <c r="AP195" s="1">
        <f t="shared" si="68"/>
        <v>0.26667493626006378</v>
      </c>
      <c r="AQ195" s="1">
        <f t="shared" si="69"/>
        <v>0.21674430989647739</v>
      </c>
      <c r="BD195" s="1">
        <v>0.82553191489361699</v>
      </c>
      <c r="BE195" s="1">
        <v>0.53333333333333333</v>
      </c>
      <c r="BF195" s="1">
        <v>0.5178571428571429</v>
      </c>
      <c r="BG195" s="1">
        <v>0.44554455445544555</v>
      </c>
    </row>
    <row r="196" spans="1:59" x14ac:dyDescent="0.25">
      <c r="A196" s="2">
        <f t="shared" si="70"/>
        <v>192</v>
      </c>
      <c r="B196" s="2">
        <v>114</v>
      </c>
      <c r="C196" s="4">
        <v>29</v>
      </c>
      <c r="D196" s="5">
        <v>22</v>
      </c>
      <c r="E196" s="6">
        <v>28</v>
      </c>
      <c r="F196" s="7">
        <v>35</v>
      </c>
      <c r="G196" s="1">
        <v>0.81702127659574464</v>
      </c>
      <c r="H196" s="1">
        <f t="shared" si="53"/>
        <v>0.56862745098039214</v>
      </c>
      <c r="I196" s="1">
        <f t="shared" si="54"/>
        <v>0.44444444444444442</v>
      </c>
      <c r="J196" s="1">
        <f t="shared" si="55"/>
        <v>0.453125</v>
      </c>
      <c r="K196" s="1">
        <f t="shared" si="56"/>
        <v>0.56000000000000005</v>
      </c>
      <c r="L196" s="1">
        <f t="shared" si="57"/>
        <v>0.50877192982456143</v>
      </c>
      <c r="M196" s="1">
        <f t="shared" si="58"/>
        <v>0.38596491228070173</v>
      </c>
      <c r="N196" s="1">
        <f t="shared" si="59"/>
        <v>0.5</v>
      </c>
      <c r="O196" s="1">
        <f t="shared" si="60"/>
        <v>0.56140350877192979</v>
      </c>
      <c r="P196" s="1">
        <f t="shared" si="61"/>
        <v>0.44736842105263158</v>
      </c>
      <c r="S196" s="2">
        <v>0.81702127659574464</v>
      </c>
      <c r="T196" s="1">
        <v>0.56140350877192979</v>
      </c>
      <c r="U196" s="1">
        <v>0.44736842105263158</v>
      </c>
      <c r="V196" s="5">
        <v>0.5625</v>
      </c>
      <c r="W196" s="4">
        <v>0.33250000000000002</v>
      </c>
      <c r="X196" s="22">
        <f t="shared" ca="1" si="62"/>
        <v>0.43420685701009609</v>
      </c>
      <c r="Y196" s="8">
        <f t="shared" ca="1" si="63"/>
        <v>-0.10170685701009607</v>
      </c>
      <c r="Z196" s="10">
        <f ca="1"/>
        <v>0.10619563754390071</v>
      </c>
      <c r="AA196" s="1">
        <f t="shared" si="73"/>
        <v>1</v>
      </c>
      <c r="AB196" s="1">
        <f t="shared" si="74"/>
        <v>0.81702127659574464</v>
      </c>
      <c r="AC196" s="1">
        <f t="shared" si="74"/>
        <v>0.66752376641014022</v>
      </c>
      <c r="AD196" s="1">
        <f t="shared" si="74"/>
        <v>0.54538111979041237</v>
      </c>
      <c r="AE196" s="1">
        <f t="shared" si="74"/>
        <v>0.44558797872237943</v>
      </c>
      <c r="AF196" s="1">
        <f t="shared" si="74"/>
        <v>0.36405485921147596</v>
      </c>
      <c r="AG196" s="1">
        <f t="shared" si="74"/>
        <v>0.29744056582384415</v>
      </c>
      <c r="AH196" s="1">
        <f t="shared" si="74"/>
        <v>0.24301527080075774</v>
      </c>
      <c r="AI196" s="1">
        <f t="shared" si="74"/>
        <v>0.19854864678189565</v>
      </c>
      <c r="AJ196" s="1">
        <f t="shared" si="74"/>
        <v>0.16221846886010197</v>
      </c>
      <c r="AK196" s="1">
        <f t="shared" si="74"/>
        <v>0.13253594051548756</v>
      </c>
      <c r="AL196" s="1">
        <f t="shared" si="64"/>
        <v>0.33250000000000002</v>
      </c>
      <c r="AM196" s="1">
        <f t="shared" si="65"/>
        <v>0.27165957446808509</v>
      </c>
      <c r="AN196" s="1">
        <f t="shared" si="66"/>
        <v>0.22195165233137162</v>
      </c>
      <c r="AO196" s="1">
        <f t="shared" si="67"/>
        <v>0.18133922233031213</v>
      </c>
      <c r="AP196" s="1">
        <f t="shared" si="68"/>
        <v>0.14815800292519116</v>
      </c>
      <c r="AQ196" s="1">
        <f t="shared" si="69"/>
        <v>0.12104824068781576</v>
      </c>
      <c r="BD196" s="1">
        <v>0.82978723404255317</v>
      </c>
      <c r="BE196" s="1">
        <v>0.53383458646616544</v>
      </c>
      <c r="BF196" s="1">
        <v>0.48684210526315791</v>
      </c>
      <c r="BG196" s="1">
        <v>0.36842105263157893</v>
      </c>
    </row>
    <row r="197" spans="1:59" x14ac:dyDescent="0.25">
      <c r="A197" s="2">
        <f t="shared" si="70"/>
        <v>193</v>
      </c>
      <c r="B197" s="2">
        <v>219</v>
      </c>
      <c r="C197" s="4">
        <v>50</v>
      </c>
      <c r="D197" s="5">
        <v>48</v>
      </c>
      <c r="E197" s="6">
        <v>43</v>
      </c>
      <c r="F197" s="7">
        <v>78</v>
      </c>
      <c r="G197" s="1">
        <v>0.82127659574468082</v>
      </c>
      <c r="H197" s="1">
        <f t="shared" si="53"/>
        <v>0.51020408163265307</v>
      </c>
      <c r="I197" s="1">
        <f t="shared" si="54"/>
        <v>0.35537190082644626</v>
      </c>
      <c r="J197" s="1">
        <f t="shared" si="55"/>
        <v>0.390625</v>
      </c>
      <c r="K197" s="1">
        <f t="shared" si="56"/>
        <v>0.47252747252747251</v>
      </c>
      <c r="L197" s="1">
        <f t="shared" si="57"/>
        <v>0.5376344086021505</v>
      </c>
      <c r="M197" s="1">
        <f t="shared" si="58"/>
        <v>0.38095238095238093</v>
      </c>
      <c r="N197" s="1">
        <f t="shared" si="59"/>
        <v>0.42465753424657532</v>
      </c>
      <c r="O197" s="1">
        <f t="shared" si="60"/>
        <v>0.58447488584474883</v>
      </c>
      <c r="P197" s="1">
        <f t="shared" si="61"/>
        <v>0.44748858447488582</v>
      </c>
      <c r="S197" s="2">
        <v>0.82127659574468082</v>
      </c>
      <c r="T197" s="1">
        <v>0.58447488584474883</v>
      </c>
      <c r="U197" s="1">
        <v>0.44748858447488582</v>
      </c>
      <c r="V197" s="5">
        <v>0.56304985337243407</v>
      </c>
      <c r="W197" s="4">
        <v>0.42228739002932553</v>
      </c>
      <c r="X197" s="22">
        <f t="shared" ca="1" si="62"/>
        <v>0.43333365364951715</v>
      </c>
      <c r="Y197" s="8">
        <f t="shared" ca="1" si="63"/>
        <v>-1.1046263620191621E-2</v>
      </c>
      <c r="Z197" s="10">
        <f ca="1"/>
        <v>0.10881337443286476</v>
      </c>
      <c r="AA197" s="1">
        <f t="shared" si="73"/>
        <v>1</v>
      </c>
      <c r="AB197" s="1">
        <f t="shared" si="74"/>
        <v>0.82127659574468082</v>
      </c>
      <c r="AC197" s="1">
        <f t="shared" si="74"/>
        <v>0.6744952467179719</v>
      </c>
      <c r="AD197" s="1">
        <f t="shared" si="74"/>
        <v>0.5539471600705046</v>
      </c>
      <c r="AE197" s="1">
        <f t="shared" si="74"/>
        <v>0.45494383784513776</v>
      </c>
      <c r="AF197" s="1">
        <f t="shared" si="74"/>
        <v>0.37363472640047485</v>
      </c>
      <c r="AG197" s="1">
        <f t="shared" si="74"/>
        <v>0.30685745615017718</v>
      </c>
      <c r="AH197" s="1">
        <f t="shared" si="74"/>
        <v>0.25201484696589022</v>
      </c>
      <c r="AI197" s="1">
        <f t="shared" si="74"/>
        <v>0.20697389559326299</v>
      </c>
      <c r="AJ197" s="1">
        <f t="shared" si="74"/>
        <v>0.16998281638085003</v>
      </c>
      <c r="AK197" s="1">
        <f t="shared" si="74"/>
        <v>0.13960290877235768</v>
      </c>
      <c r="AL197" s="1">
        <f t="shared" si="64"/>
        <v>0.42228739002932553</v>
      </c>
      <c r="AM197" s="1">
        <f t="shared" si="65"/>
        <v>0.34681475010919072</v>
      </c>
      <c r="AN197" s="1">
        <f t="shared" si="66"/>
        <v>0.28483083732371833</v>
      </c>
      <c r="AO197" s="1">
        <f t="shared" si="67"/>
        <v>0.2339249004403304</v>
      </c>
      <c r="AP197" s="1">
        <f t="shared" si="68"/>
        <v>0.19211704589354792</v>
      </c>
      <c r="AQ197" s="1">
        <f t="shared" si="69"/>
        <v>0.15778123343597766</v>
      </c>
      <c r="BD197" s="1">
        <v>0.83404255319148934</v>
      </c>
      <c r="BE197" s="1">
        <v>0.53398058252427183</v>
      </c>
      <c r="BF197" s="1">
        <v>0.44537815126050423</v>
      </c>
      <c r="BG197" s="1">
        <v>0.63384615384615384</v>
      </c>
    </row>
    <row r="198" spans="1:59" x14ac:dyDescent="0.25">
      <c r="A198" s="2">
        <f t="shared" si="70"/>
        <v>194</v>
      </c>
      <c r="B198" s="2">
        <v>160</v>
      </c>
      <c r="C198" s="4">
        <v>50</v>
      </c>
      <c r="D198" s="5">
        <v>43</v>
      </c>
      <c r="E198" s="6">
        <v>31</v>
      </c>
      <c r="F198" s="7">
        <v>36</v>
      </c>
      <c r="G198" s="1">
        <v>0.82553191489361699</v>
      </c>
      <c r="H198" s="1">
        <f t="shared" ref="H198:H239" si="75">C198/(C198+D198)</f>
        <v>0.5376344086021505</v>
      </c>
      <c r="I198" s="1">
        <f t="shared" ref="I198:I239" si="76">E198/(E198+F198)</f>
        <v>0.46268656716417911</v>
      </c>
      <c r="J198" s="1">
        <f t="shared" ref="J198:J239" si="77">C198/(C198+F198)</f>
        <v>0.58139534883720934</v>
      </c>
      <c r="K198" s="1">
        <f t="shared" ref="K198:K239" si="78">E198/(E198+D198)</f>
        <v>0.41891891891891891</v>
      </c>
      <c r="L198" s="1">
        <f t="shared" ref="L198:L239" si="79">C198/(C198+E198)</f>
        <v>0.61728395061728392</v>
      </c>
      <c r="M198" s="1">
        <f t="shared" ref="M198:M239" si="80">D198/(D198+F198)</f>
        <v>0.54430379746835444</v>
      </c>
      <c r="N198" s="1">
        <f t="shared" ref="N198:N239" si="81">(C198+E198)/(C198+D198+E198+F198)</f>
        <v>0.50624999999999998</v>
      </c>
      <c r="O198" s="1">
        <f t="shared" ref="O198:O239" si="82">(C198+F198)/(C198+D198+E198+F198)</f>
        <v>0.53749999999999998</v>
      </c>
      <c r="P198" s="1">
        <f t="shared" ref="P198:P239" si="83">(C198+D198)/(C198+D198+E198+F198)</f>
        <v>0.58125000000000004</v>
      </c>
      <c r="S198" s="2">
        <v>0.82553191489361699</v>
      </c>
      <c r="T198" s="1">
        <v>0.53749999999999998</v>
      </c>
      <c r="U198" s="1">
        <v>0.58125000000000004</v>
      </c>
      <c r="V198" s="5">
        <v>0.56349206349206349</v>
      </c>
      <c r="W198" s="4">
        <v>0.30952380952380953</v>
      </c>
      <c r="X198" s="22">
        <f t="shared" ref="X198:X239" ca="1" si="84">$AY$10+$AY$11*S198+$AY$12*POWER(S198,2)+$AY$13*POWER(S198,3)+$AY$14*POWER(S198,4)+$AY$15*POWER(S198,5)</f>
        <v>0.43247545958743827</v>
      </c>
      <c r="Y198" s="8">
        <f t="shared" ref="Y198:Y239" ca="1" si="85">W198-X198</f>
        <v>-0.12295165006362874</v>
      </c>
      <c r="Z198" s="10">
        <f ca="1"/>
        <v>0.11164584708682956</v>
      </c>
      <c r="AA198" s="1">
        <f t="shared" si="73"/>
        <v>1</v>
      </c>
      <c r="AB198" s="1">
        <f t="shared" si="74"/>
        <v>0.82553191489361699</v>
      </c>
      <c r="AC198" s="1">
        <f t="shared" si="74"/>
        <v>0.68150294250792209</v>
      </c>
      <c r="AD198" s="1">
        <f t="shared" si="74"/>
        <v>0.56260242913419944</v>
      </c>
      <c r="AE198" s="1">
        <f t="shared" si="74"/>
        <v>0.46444626064695615</v>
      </c>
      <c r="AF198" s="1">
        <f t="shared" si="74"/>
        <v>0.38341521091706166</v>
      </c>
      <c r="AG198" s="1">
        <f t="shared" si="74"/>
        <v>0.31652149326770196</v>
      </c>
      <c r="AH198" s="1">
        <f t="shared" si="74"/>
        <v>0.26129859444227305</v>
      </c>
      <c r="AI198" s="1">
        <f t="shared" si="74"/>
        <v>0.21571032902894033</v>
      </c>
      <c r="AJ198" s="1">
        <f t="shared" si="74"/>
        <v>0.17807576098559327</v>
      </c>
      <c r="AK198" s="1">
        <f t="shared" si="74"/>
        <v>0.14700722396257487</v>
      </c>
      <c r="AL198" s="1">
        <f t="shared" ref="AL198:AL239" si="86">$W198*AA198</f>
        <v>0.30952380952380953</v>
      </c>
      <c r="AM198" s="1">
        <f t="shared" ref="AM198:AM239" si="87">$W198*AB198</f>
        <v>0.25552178318135765</v>
      </c>
      <c r="AN198" s="1">
        <f t="shared" ref="AN198:AN239" si="88">$W198*AC198</f>
        <v>0.21094138696673781</v>
      </c>
      <c r="AO198" s="1">
        <f t="shared" ref="AO198:AO239" si="89">$W198*AD198</f>
        <v>0.17413884711296651</v>
      </c>
      <c r="AP198" s="1">
        <f t="shared" ref="AP198:AP239" si="90">$W198*AE198</f>
        <v>0.14375717591453405</v>
      </c>
      <c r="AQ198" s="1">
        <f t="shared" ref="AQ198:AQ239" si="91">$W198*AF198</f>
        <v>0.11867613671242384</v>
      </c>
      <c r="BD198" s="1">
        <v>0.83829787234042552</v>
      </c>
      <c r="BE198" s="1">
        <v>0.53448275862068961</v>
      </c>
      <c r="BF198" s="1">
        <v>0.40856031128404668</v>
      </c>
      <c r="BG198" s="1">
        <v>0.40371229698375871</v>
      </c>
    </row>
    <row r="199" spans="1:59" x14ac:dyDescent="0.25">
      <c r="A199" s="2">
        <f t="shared" ref="A199:A239" si="92">1+A198</f>
        <v>195</v>
      </c>
      <c r="B199" s="2">
        <v>240</v>
      </c>
      <c r="C199" s="4">
        <v>40</v>
      </c>
      <c r="D199" s="5">
        <v>54</v>
      </c>
      <c r="E199" s="6">
        <v>59</v>
      </c>
      <c r="F199" s="7">
        <v>87</v>
      </c>
      <c r="G199" s="1">
        <v>0.82978723404255317</v>
      </c>
      <c r="H199" s="1">
        <f t="shared" si="75"/>
        <v>0.42553191489361702</v>
      </c>
      <c r="I199" s="1">
        <f t="shared" si="76"/>
        <v>0.4041095890410959</v>
      </c>
      <c r="J199" s="1">
        <f t="shared" si="77"/>
        <v>0.31496062992125984</v>
      </c>
      <c r="K199" s="1">
        <f t="shared" si="78"/>
        <v>0.52212389380530977</v>
      </c>
      <c r="L199" s="1">
        <f t="shared" si="79"/>
        <v>0.40404040404040403</v>
      </c>
      <c r="M199" s="1">
        <f t="shared" si="80"/>
        <v>0.38297872340425532</v>
      </c>
      <c r="N199" s="1">
        <f t="shared" si="81"/>
        <v>0.41249999999999998</v>
      </c>
      <c r="O199" s="1">
        <f t="shared" si="82"/>
        <v>0.52916666666666667</v>
      </c>
      <c r="P199" s="1">
        <f t="shared" si="83"/>
        <v>0.39166666666666666</v>
      </c>
      <c r="S199" s="2">
        <v>0.82978723404255317</v>
      </c>
      <c r="T199" s="1">
        <v>0.52916666666666667</v>
      </c>
      <c r="U199" s="1">
        <v>0.39166666666666666</v>
      </c>
      <c r="V199" s="5">
        <v>0.56398104265402849</v>
      </c>
      <c r="W199" s="4">
        <v>0.48341232227488151</v>
      </c>
      <c r="X199" s="22">
        <f t="shared" ca="1" si="84"/>
        <v>0.43163143205919829</v>
      </c>
      <c r="Y199" s="8">
        <f t="shared" ca="1" si="85"/>
        <v>5.1780890215683217E-2</v>
      </c>
      <c r="Z199" s="10">
        <f ca="1"/>
        <v>0.11354003158216008</v>
      </c>
      <c r="AA199" s="1">
        <f t="shared" si="73"/>
        <v>1</v>
      </c>
      <c r="AB199" s="1">
        <f t="shared" si="74"/>
        <v>0.82978723404255317</v>
      </c>
      <c r="AC199" s="1">
        <f t="shared" si="74"/>
        <v>0.68854685377999092</v>
      </c>
      <c r="AD199" s="1">
        <f t="shared" si="74"/>
        <v>0.57134738930680096</v>
      </c>
      <c r="AE199" s="1">
        <f t="shared" si="74"/>
        <v>0.47409676985032417</v>
      </c>
      <c r="AF199" s="1">
        <f t="shared" si="74"/>
        <v>0.3933994473226094</v>
      </c>
      <c r="AG199" s="1">
        <f t="shared" si="74"/>
        <v>0.32643783926769715</v>
      </c>
      <c r="AH199" s="1">
        <f t="shared" si="74"/>
        <v>0.27087395173276996</v>
      </c>
      <c r="AI199" s="1">
        <f t="shared" si="74"/>
        <v>0.22476774718251125</v>
      </c>
      <c r="AJ199" s="1">
        <f t="shared" si="74"/>
        <v>0.18650940723655188</v>
      </c>
      <c r="AK199" s="1">
        <f t="shared" si="74"/>
        <v>0.15476312515373453</v>
      </c>
      <c r="AL199" s="1">
        <f t="shared" si="86"/>
        <v>0.48341232227488151</v>
      </c>
      <c r="AM199" s="1">
        <f t="shared" si="87"/>
        <v>0.40112937380256125</v>
      </c>
      <c r="AN199" s="1">
        <f t="shared" si="88"/>
        <v>0.33285203358084869</v>
      </c>
      <c r="AO199" s="1">
        <f t="shared" si="89"/>
        <v>0.27619636829049143</v>
      </c>
      <c r="AP199" s="1">
        <f t="shared" si="90"/>
        <v>0.22918422049636525</v>
      </c>
      <c r="AQ199" s="1">
        <f t="shared" si="91"/>
        <v>0.19017414041187752</v>
      </c>
      <c r="BD199" s="1">
        <v>0.8425531914893617</v>
      </c>
      <c r="BE199" s="1">
        <v>0.53658536585365857</v>
      </c>
      <c r="BF199" s="1">
        <v>0.40425531914893614</v>
      </c>
      <c r="BG199" s="1">
        <v>0.46590909090909088</v>
      </c>
    </row>
    <row r="200" spans="1:59" x14ac:dyDescent="0.25">
      <c r="A200" s="2">
        <f t="shared" si="92"/>
        <v>196</v>
      </c>
      <c r="B200" s="2">
        <v>250</v>
      </c>
      <c r="C200" s="4">
        <v>76</v>
      </c>
      <c r="D200" s="5">
        <v>91</v>
      </c>
      <c r="E200" s="6">
        <v>30</v>
      </c>
      <c r="F200" s="7">
        <v>53</v>
      </c>
      <c r="G200" s="1">
        <v>0.83404255319148934</v>
      </c>
      <c r="H200" s="1">
        <f t="shared" si="75"/>
        <v>0.45508982035928142</v>
      </c>
      <c r="I200" s="1">
        <f t="shared" si="76"/>
        <v>0.36144578313253012</v>
      </c>
      <c r="J200" s="1">
        <f t="shared" si="77"/>
        <v>0.58914728682170547</v>
      </c>
      <c r="K200" s="1">
        <f t="shared" si="78"/>
        <v>0.24793388429752067</v>
      </c>
      <c r="L200" s="1">
        <f t="shared" si="79"/>
        <v>0.71698113207547165</v>
      </c>
      <c r="M200" s="1">
        <f t="shared" si="80"/>
        <v>0.63194444444444442</v>
      </c>
      <c r="N200" s="1">
        <f t="shared" si="81"/>
        <v>0.42399999999999999</v>
      </c>
      <c r="O200" s="1">
        <f t="shared" si="82"/>
        <v>0.51600000000000001</v>
      </c>
      <c r="P200" s="1">
        <f t="shared" si="83"/>
        <v>0.66800000000000004</v>
      </c>
      <c r="S200" s="2">
        <v>0.83404255319148934</v>
      </c>
      <c r="T200" s="1">
        <v>0.51600000000000001</v>
      </c>
      <c r="U200" s="1">
        <v>0.66800000000000004</v>
      </c>
      <c r="V200" s="5">
        <v>0.56430446194225725</v>
      </c>
      <c r="W200" s="4">
        <v>0.26771653543307089</v>
      </c>
      <c r="X200" s="22">
        <f t="shared" ca="1" si="84"/>
        <v>0.43080068110159586</v>
      </c>
      <c r="Y200" s="8">
        <f t="shared" ca="1" si="85"/>
        <v>-0.16308414566852497</v>
      </c>
      <c r="Z200" s="10">
        <f ca="1"/>
        <v>0.11417790926810911</v>
      </c>
      <c r="AA200" s="1">
        <f t="shared" si="73"/>
        <v>1</v>
      </c>
      <c r="AB200" s="1">
        <f t="shared" si="74"/>
        <v>0.83404255319148934</v>
      </c>
      <c r="AC200" s="1">
        <f t="shared" si="74"/>
        <v>0.69562698053417837</v>
      </c>
      <c r="AD200" s="1">
        <f t="shared" si="74"/>
        <v>0.58018250291361262</v>
      </c>
      <c r="AE200" s="1">
        <f t="shared" si="74"/>
        <v>0.48389689604709818</v>
      </c>
      <c r="AF200" s="1">
        <f t="shared" si="74"/>
        <v>0.40359060266055846</v>
      </c>
      <c r="AG200" s="1">
        <f t="shared" si="74"/>
        <v>0.33661173668710409</v>
      </c>
      <c r="AH200" s="1">
        <f t="shared" si="74"/>
        <v>0.28074851230073367</v>
      </c>
      <c r="AI200" s="1">
        <f t="shared" si="74"/>
        <v>0.23415620600401615</v>
      </c>
      <c r="AJ200" s="1">
        <f t="shared" si="74"/>
        <v>0.19529623990122197</v>
      </c>
      <c r="AK200" s="1">
        <f t="shared" si="74"/>
        <v>0.16288537455591282</v>
      </c>
      <c r="AL200" s="1">
        <f t="shared" si="86"/>
        <v>0.26771653543307089</v>
      </c>
      <c r="AM200" s="1">
        <f t="shared" si="87"/>
        <v>0.22328698274417827</v>
      </c>
      <c r="AN200" s="1">
        <f t="shared" si="88"/>
        <v>0.18623084518237848</v>
      </c>
      <c r="AO200" s="1">
        <f t="shared" si="89"/>
        <v>0.15532444959891992</v>
      </c>
      <c r="AP200" s="1">
        <f t="shared" si="90"/>
        <v>0.12954720051654597</v>
      </c>
      <c r="AQ200" s="1">
        <f t="shared" si="91"/>
        <v>0.10804787787762983</v>
      </c>
      <c r="BD200" s="1">
        <v>0.84680851063829787</v>
      </c>
      <c r="BE200" s="1">
        <v>0.5376344086021505</v>
      </c>
      <c r="BF200" s="1">
        <v>0.46268656716417911</v>
      </c>
      <c r="BG200" s="1">
        <v>0.58125000000000004</v>
      </c>
    </row>
    <row r="201" spans="1:59" x14ac:dyDescent="0.25">
      <c r="A201" s="2">
        <f t="shared" si="92"/>
        <v>197</v>
      </c>
      <c r="B201" s="2">
        <v>123</v>
      </c>
      <c r="C201" s="4">
        <v>22</v>
      </c>
      <c r="D201" s="5">
        <v>24</v>
      </c>
      <c r="E201" s="6">
        <v>29</v>
      </c>
      <c r="F201" s="7">
        <v>48</v>
      </c>
      <c r="G201" s="1">
        <v>0.83829787234042552</v>
      </c>
      <c r="H201" s="1">
        <f t="shared" si="75"/>
        <v>0.47826086956521741</v>
      </c>
      <c r="I201" s="1">
        <f t="shared" si="76"/>
        <v>0.37662337662337664</v>
      </c>
      <c r="J201" s="1">
        <f t="shared" si="77"/>
        <v>0.31428571428571428</v>
      </c>
      <c r="K201" s="1">
        <f t="shared" si="78"/>
        <v>0.54716981132075471</v>
      </c>
      <c r="L201" s="1">
        <f t="shared" si="79"/>
        <v>0.43137254901960786</v>
      </c>
      <c r="M201" s="1">
        <f t="shared" si="80"/>
        <v>0.33333333333333331</v>
      </c>
      <c r="N201" s="1">
        <f t="shared" si="81"/>
        <v>0.41463414634146339</v>
      </c>
      <c r="O201" s="1">
        <f t="shared" si="82"/>
        <v>0.56910569105691056</v>
      </c>
      <c r="P201" s="1">
        <f t="shared" si="83"/>
        <v>0.37398373983739835</v>
      </c>
      <c r="S201" s="2">
        <v>0.83829787234042552</v>
      </c>
      <c r="T201" s="1">
        <v>0.56910569105691056</v>
      </c>
      <c r="U201" s="1">
        <v>0.37398373983739835</v>
      </c>
      <c r="V201" s="5">
        <v>0.5643564356435643</v>
      </c>
      <c r="W201" s="4">
        <v>0.63861386138613863</v>
      </c>
      <c r="X201" s="22">
        <f t="shared" ca="1" si="84"/>
        <v>0.42998226886909929</v>
      </c>
      <c r="Y201" s="8">
        <f t="shared" ca="1" si="85"/>
        <v>0.20863159251703933</v>
      </c>
      <c r="Z201" s="10">
        <f ca="1"/>
        <v>0.11561746691312524</v>
      </c>
      <c r="AA201" s="1">
        <f t="shared" si="73"/>
        <v>1</v>
      </c>
      <c r="AB201" s="1">
        <f t="shared" si="74"/>
        <v>0.83829787234042552</v>
      </c>
      <c r="AC201" s="1">
        <f t="shared" si="74"/>
        <v>0.70274332277048435</v>
      </c>
      <c r="AD201" s="1">
        <f t="shared" si="74"/>
        <v>0.58910823227993792</v>
      </c>
      <c r="AE201" s="1">
        <f t="shared" si="74"/>
        <v>0.49384817769850115</v>
      </c>
      <c r="AF201" s="1">
        <f t="shared" si="74"/>
        <v>0.4139918766238499</v>
      </c>
      <c r="AG201" s="1">
        <f t="shared" si="74"/>
        <v>0.34704850933999332</v>
      </c>
      <c r="AH201" s="1">
        <f t="shared" si="74"/>
        <v>0.29093002697863268</v>
      </c>
      <c r="AI201" s="1">
        <f t="shared" si="74"/>
        <v>0.24388602261613038</v>
      </c>
      <c r="AJ201" s="1">
        <f t="shared" si="74"/>
        <v>0.20444913385267099</v>
      </c>
      <c r="AK201" s="1">
        <f t="shared" si="74"/>
        <v>0.17138927391053696</v>
      </c>
      <c r="AL201" s="1">
        <f t="shared" si="86"/>
        <v>0.63861386138613863</v>
      </c>
      <c r="AM201" s="1">
        <f t="shared" si="87"/>
        <v>0.53534864124710346</v>
      </c>
      <c r="AN201" s="1">
        <f t="shared" si="88"/>
        <v>0.44878162691778456</v>
      </c>
      <c r="AO201" s="1">
        <f t="shared" si="89"/>
        <v>0.37621268299065341</v>
      </c>
      <c r="AP201" s="1">
        <f t="shared" si="90"/>
        <v>0.31537829169854775</v>
      </c>
      <c r="AQ201" s="1">
        <f t="shared" si="91"/>
        <v>0.2643809509132507</v>
      </c>
      <c r="BD201" s="1">
        <v>0.85106382978723405</v>
      </c>
      <c r="BE201" s="1">
        <v>0.53896103896103897</v>
      </c>
      <c r="BF201" s="1">
        <v>0.44148936170212766</v>
      </c>
      <c r="BG201" s="1">
        <v>0.45029239766081869</v>
      </c>
    </row>
    <row r="202" spans="1:59" x14ac:dyDescent="0.25">
      <c r="A202" s="2">
        <f t="shared" si="92"/>
        <v>198</v>
      </c>
      <c r="B202" s="2">
        <v>210</v>
      </c>
      <c r="C202" s="4">
        <v>23</v>
      </c>
      <c r="D202" s="5">
        <v>37</v>
      </c>
      <c r="E202" s="6">
        <v>59</v>
      </c>
      <c r="F202" s="7">
        <v>91</v>
      </c>
      <c r="G202" s="1">
        <v>0.8425531914893617</v>
      </c>
      <c r="H202" s="1">
        <f t="shared" si="75"/>
        <v>0.38333333333333336</v>
      </c>
      <c r="I202" s="1">
        <f t="shared" si="76"/>
        <v>0.39333333333333331</v>
      </c>
      <c r="J202" s="1">
        <f t="shared" si="77"/>
        <v>0.20175438596491227</v>
      </c>
      <c r="K202" s="1">
        <f t="shared" si="78"/>
        <v>0.61458333333333337</v>
      </c>
      <c r="L202" s="1">
        <f t="shared" si="79"/>
        <v>0.28048780487804881</v>
      </c>
      <c r="M202" s="1">
        <f t="shared" si="80"/>
        <v>0.2890625</v>
      </c>
      <c r="N202" s="1">
        <f t="shared" si="81"/>
        <v>0.39047619047619048</v>
      </c>
      <c r="O202" s="1">
        <f t="shared" si="82"/>
        <v>0.54285714285714282</v>
      </c>
      <c r="P202" s="1">
        <f t="shared" si="83"/>
        <v>0.2857142857142857</v>
      </c>
      <c r="S202" s="2">
        <v>0.8425531914893617</v>
      </c>
      <c r="T202" s="1">
        <v>0.54285714285714282</v>
      </c>
      <c r="U202" s="1">
        <v>0.2857142857142857</v>
      </c>
      <c r="V202" s="5">
        <v>0.56511627906976747</v>
      </c>
      <c r="W202" s="4">
        <v>0.25116279069767444</v>
      </c>
      <c r="X202" s="22">
        <f t="shared" ca="1" si="84"/>
        <v>0.42917520895005645</v>
      </c>
      <c r="Y202" s="8">
        <f t="shared" ca="1" si="85"/>
        <v>-0.17801241825238201</v>
      </c>
      <c r="Z202" s="10">
        <f ca="1"/>
        <v>0.12277458422333054</v>
      </c>
      <c r="AA202" s="1">
        <f t="shared" si="73"/>
        <v>1</v>
      </c>
      <c r="AB202" s="1">
        <f t="shared" si="74"/>
        <v>0.8425531914893617</v>
      </c>
      <c r="AC202" s="1">
        <f t="shared" si="74"/>
        <v>0.70989588048890895</v>
      </c>
      <c r="AD202" s="1">
        <f t="shared" si="74"/>
        <v>0.59812503973108078</v>
      </c>
      <c r="AE202" s="1">
        <f t="shared" si="74"/>
        <v>0.50395216113512331</v>
      </c>
      <c r="AF202" s="1">
        <f t="shared" si="74"/>
        <v>0.4246065017223592</v>
      </c>
      <c r="AG202" s="1">
        <f t="shared" si="74"/>
        <v>0.35775356315330686</v>
      </c>
      <c r="AH202" s="1">
        <f t="shared" si="74"/>
        <v>0.30142640640150964</v>
      </c>
      <c r="AI202" s="1">
        <f t="shared" si="74"/>
        <v>0.25396778071276127</v>
      </c>
      <c r="AJ202" s="1">
        <f t="shared" si="74"/>
        <v>0.21398136417500738</v>
      </c>
      <c r="AK202" s="1">
        <f t="shared" si="74"/>
        <v>0.18029068130489981</v>
      </c>
      <c r="AL202" s="1">
        <f t="shared" si="86"/>
        <v>0.25116279069767444</v>
      </c>
      <c r="AM202" s="1">
        <f t="shared" si="87"/>
        <v>0.21161801088570018</v>
      </c>
      <c r="AN202" s="1">
        <f t="shared" si="88"/>
        <v>0.17829943044837715</v>
      </c>
      <c r="AO202" s="1">
        <f t="shared" si="89"/>
        <v>0.15022675416501566</v>
      </c>
      <c r="AP202" s="1">
        <f t="shared" si="90"/>
        <v>0.12657403116882168</v>
      </c>
      <c r="AQ202" s="1">
        <f t="shared" si="91"/>
        <v>0.10664535392096465</v>
      </c>
      <c r="BD202" s="1">
        <v>0.85531914893617023</v>
      </c>
      <c r="BE202" s="1">
        <v>0.54</v>
      </c>
      <c r="BF202" s="1">
        <v>0.43902439024390244</v>
      </c>
      <c r="BG202" s="1">
        <v>0.5494505494505495</v>
      </c>
    </row>
    <row r="203" spans="1:59" x14ac:dyDescent="0.25">
      <c r="A203" s="2">
        <f t="shared" si="92"/>
        <v>199</v>
      </c>
      <c r="B203" s="2">
        <v>194</v>
      </c>
      <c r="C203" s="4">
        <v>67</v>
      </c>
      <c r="D203" s="5">
        <v>79</v>
      </c>
      <c r="E203" s="6">
        <v>15</v>
      </c>
      <c r="F203" s="7">
        <v>33</v>
      </c>
      <c r="G203" s="1">
        <v>0.84680851063829787</v>
      </c>
      <c r="H203" s="1">
        <f t="shared" si="75"/>
        <v>0.4589041095890411</v>
      </c>
      <c r="I203" s="1">
        <f t="shared" si="76"/>
        <v>0.3125</v>
      </c>
      <c r="J203" s="1">
        <f t="shared" si="77"/>
        <v>0.67</v>
      </c>
      <c r="K203" s="1">
        <f t="shared" si="78"/>
        <v>0.15957446808510639</v>
      </c>
      <c r="L203" s="1">
        <f t="shared" si="79"/>
        <v>0.81707317073170727</v>
      </c>
      <c r="M203" s="1">
        <f t="shared" si="80"/>
        <v>0.7053571428571429</v>
      </c>
      <c r="N203" s="1">
        <f t="shared" si="81"/>
        <v>0.42268041237113402</v>
      </c>
      <c r="O203" s="1">
        <f t="shared" si="82"/>
        <v>0.51546391752577314</v>
      </c>
      <c r="P203" s="1">
        <f t="shared" si="83"/>
        <v>0.75257731958762886</v>
      </c>
      <c r="S203" s="2">
        <v>0.84680851063829787</v>
      </c>
      <c r="T203" s="1">
        <v>0.51546391752577314</v>
      </c>
      <c r="U203" s="1">
        <v>0.75257731958762886</v>
      </c>
      <c r="V203" s="5">
        <v>0.56521739130434778</v>
      </c>
      <c r="W203" s="4">
        <v>0.47826086956521741</v>
      </c>
      <c r="X203" s="22">
        <f t="shared" ca="1" si="84"/>
        <v>0.4283784656829086</v>
      </c>
      <c r="Y203" s="8">
        <f t="shared" ca="1" si="85"/>
        <v>4.9882403882308801E-2</v>
      </c>
      <c r="Z203" s="10">
        <f ca="1"/>
        <v>0.12668690874654609</v>
      </c>
      <c r="AA203" s="1">
        <f t="shared" si="73"/>
        <v>1</v>
      </c>
      <c r="AB203" s="1">
        <f t="shared" si="74"/>
        <v>0.84680851063829787</v>
      </c>
      <c r="AC203" s="1">
        <f t="shared" si="74"/>
        <v>0.71708465368945229</v>
      </c>
      <c r="AD203" s="1">
        <f t="shared" si="74"/>
        <v>0.60723338759234469</v>
      </c>
      <c r="AE203" s="1">
        <f t="shared" si="74"/>
        <v>0.51421040055692169</v>
      </c>
      <c r="AF203" s="1">
        <f t="shared" si="74"/>
        <v>0.43543774345032943</v>
      </c>
      <c r="AG203" s="1">
        <f t="shared" si="74"/>
        <v>0.36873238700687472</v>
      </c>
      <c r="AH203" s="1">
        <f t="shared" si="74"/>
        <v>0.31224572346539603</v>
      </c>
      <c r="AI203" s="1">
        <f t="shared" si="74"/>
        <v>0.26441233604090986</v>
      </c>
      <c r="AJ203" s="1">
        <f t="shared" si="74"/>
        <v>0.22390661647719601</v>
      </c>
      <c r="AK203" s="1">
        <f t="shared" si="74"/>
        <v>0.18960602842111493</v>
      </c>
      <c r="AL203" s="1">
        <f t="shared" si="86"/>
        <v>0.47826086956521741</v>
      </c>
      <c r="AM203" s="1">
        <f t="shared" si="87"/>
        <v>0.40499537465309898</v>
      </c>
      <c r="AN203" s="1">
        <f t="shared" si="88"/>
        <v>0.34295353002539025</v>
      </c>
      <c r="AO203" s="1">
        <f t="shared" si="89"/>
        <v>0.29041596797894748</v>
      </c>
      <c r="AP203" s="1">
        <f t="shared" si="90"/>
        <v>0.24592671330983212</v>
      </c>
      <c r="AQ203" s="1">
        <f t="shared" si="91"/>
        <v>0.20825283382407062</v>
      </c>
      <c r="BD203" s="1">
        <v>0.8595744680851064</v>
      </c>
      <c r="BE203" s="1">
        <v>0.54128440366972475</v>
      </c>
      <c r="BF203" s="1">
        <v>0.48888888888888887</v>
      </c>
      <c r="BG203" s="1">
        <v>0.70779220779220775</v>
      </c>
    </row>
    <row r="204" spans="1:59" x14ac:dyDescent="0.25">
      <c r="A204" s="2">
        <f t="shared" si="92"/>
        <v>200</v>
      </c>
      <c r="B204" s="2">
        <v>297</v>
      </c>
      <c r="C204" s="4">
        <v>101</v>
      </c>
      <c r="D204" s="5">
        <v>119</v>
      </c>
      <c r="E204" s="6">
        <v>30</v>
      </c>
      <c r="F204" s="7">
        <v>47</v>
      </c>
      <c r="G204" s="1">
        <v>0.85106382978723405</v>
      </c>
      <c r="H204" s="1">
        <f t="shared" si="75"/>
        <v>0.45909090909090911</v>
      </c>
      <c r="I204" s="1">
        <f t="shared" si="76"/>
        <v>0.38961038961038963</v>
      </c>
      <c r="J204" s="1">
        <f t="shared" si="77"/>
        <v>0.68243243243243246</v>
      </c>
      <c r="K204" s="1">
        <f t="shared" si="78"/>
        <v>0.20134228187919462</v>
      </c>
      <c r="L204" s="1">
        <f t="shared" si="79"/>
        <v>0.77099236641221369</v>
      </c>
      <c r="M204" s="1">
        <f t="shared" si="80"/>
        <v>0.7168674698795181</v>
      </c>
      <c r="N204" s="1">
        <f t="shared" si="81"/>
        <v>0.44107744107744107</v>
      </c>
      <c r="O204" s="1">
        <f t="shared" si="82"/>
        <v>0.49831649831649832</v>
      </c>
      <c r="P204" s="1">
        <f t="shared" si="83"/>
        <v>0.7407407407407407</v>
      </c>
      <c r="S204" s="2">
        <v>0.85106382978723405</v>
      </c>
      <c r="T204" s="1">
        <v>0.49831649831649832</v>
      </c>
      <c r="U204" s="1">
        <v>0.7407407407407407</v>
      </c>
      <c r="V204" s="5">
        <v>0.56578947368421051</v>
      </c>
      <c r="W204" s="4">
        <v>0.61842105263157898</v>
      </c>
      <c r="X204" s="22">
        <f t="shared" ca="1" si="84"/>
        <v>0.42759095347238851</v>
      </c>
      <c r="Y204" s="8">
        <f t="shared" ca="1" si="85"/>
        <v>0.19083009915919047</v>
      </c>
      <c r="Z204" s="10">
        <f ca="1"/>
        <v>0.13386295662282666</v>
      </c>
      <c r="AA204" s="1">
        <f t="shared" si="73"/>
        <v>1</v>
      </c>
      <c r="AB204" s="1">
        <f t="shared" si="74"/>
        <v>0.85106382978723405</v>
      </c>
      <c r="AC204" s="1">
        <f t="shared" si="74"/>
        <v>0.72430964237211404</v>
      </c>
      <c r="AD204" s="1">
        <f t="shared" si="74"/>
        <v>0.61643373818903324</v>
      </c>
      <c r="AE204" s="1">
        <f t="shared" si="74"/>
        <v>0.52462445803321978</v>
      </c>
      <c r="AF204" s="1">
        <f t="shared" si="74"/>
        <v>0.44648890045380407</v>
      </c>
      <c r="AG204" s="1">
        <f t="shared" si="74"/>
        <v>0.37999055357770556</v>
      </c>
      <c r="AH204" s="1">
        <f t="shared" si="74"/>
        <v>0.32339621581081324</v>
      </c>
      <c r="AI204" s="1">
        <f t="shared" si="74"/>
        <v>0.27523082196664955</v>
      </c>
      <c r="AJ204" s="1">
        <f t="shared" si="74"/>
        <v>0.23423899741842516</v>
      </c>
      <c r="AK204" s="1">
        <f t="shared" si="74"/>
        <v>0.19935233822844692</v>
      </c>
      <c r="AL204" s="1">
        <f t="shared" si="86"/>
        <v>0.61842105263157898</v>
      </c>
      <c r="AM204" s="1">
        <f t="shared" si="87"/>
        <v>0.52631578947368429</v>
      </c>
      <c r="AN204" s="1">
        <f t="shared" si="88"/>
        <v>0.44792833146696531</v>
      </c>
      <c r="AO204" s="1">
        <f t="shared" si="89"/>
        <v>0.38121560124848108</v>
      </c>
      <c r="AP204" s="1">
        <f t="shared" si="90"/>
        <v>0.32443880957317539</v>
      </c>
      <c r="AQ204" s="1">
        <f t="shared" si="91"/>
        <v>0.27611813580695782</v>
      </c>
      <c r="BD204" s="1">
        <v>0.86382978723404258</v>
      </c>
      <c r="BE204" s="1">
        <v>0.54372623574144485</v>
      </c>
      <c r="BF204" s="1">
        <v>0.48473282442748089</v>
      </c>
      <c r="BG204" s="1">
        <v>0.50095238095238093</v>
      </c>
    </row>
    <row r="205" spans="1:59" x14ac:dyDescent="0.25">
      <c r="A205" s="2">
        <f t="shared" si="92"/>
        <v>201</v>
      </c>
      <c r="B205" s="2">
        <v>141</v>
      </c>
      <c r="C205" s="4">
        <v>52</v>
      </c>
      <c r="D205" s="5">
        <v>47</v>
      </c>
      <c r="E205" s="6">
        <v>17</v>
      </c>
      <c r="F205" s="7">
        <v>25</v>
      </c>
      <c r="G205" s="1">
        <v>0.85531914893617023</v>
      </c>
      <c r="H205" s="1">
        <f t="shared" si="75"/>
        <v>0.5252525252525253</v>
      </c>
      <c r="I205" s="1">
        <f t="shared" si="76"/>
        <v>0.40476190476190477</v>
      </c>
      <c r="J205" s="1">
        <f t="shared" si="77"/>
        <v>0.67532467532467533</v>
      </c>
      <c r="K205" s="1">
        <f t="shared" si="78"/>
        <v>0.265625</v>
      </c>
      <c r="L205" s="1">
        <f t="shared" si="79"/>
        <v>0.75362318840579712</v>
      </c>
      <c r="M205" s="1">
        <f t="shared" si="80"/>
        <v>0.65277777777777779</v>
      </c>
      <c r="N205" s="1">
        <f t="shared" si="81"/>
        <v>0.48936170212765956</v>
      </c>
      <c r="O205" s="1">
        <f t="shared" si="82"/>
        <v>0.54609929078014185</v>
      </c>
      <c r="P205" s="1">
        <f t="shared" si="83"/>
        <v>0.7021276595744681</v>
      </c>
      <c r="S205" s="2">
        <v>0.85531914893617023</v>
      </c>
      <c r="T205" s="1">
        <v>0.54609929078014185</v>
      </c>
      <c r="U205" s="1">
        <v>0.7021276595744681</v>
      </c>
      <c r="V205" s="5">
        <v>0.56756756756756754</v>
      </c>
      <c r="W205" s="4">
        <v>0.27764127764127766</v>
      </c>
      <c r="X205" s="22">
        <f t="shared" ca="1" si="84"/>
        <v>0.42681153610574207</v>
      </c>
      <c r="Y205" s="8">
        <f t="shared" ca="1" si="85"/>
        <v>-0.14917025846446441</v>
      </c>
      <c r="Z205" s="10">
        <f ca="1"/>
        <v>0.13389785642366181</v>
      </c>
      <c r="AA205" s="1">
        <f t="shared" si="73"/>
        <v>1</v>
      </c>
      <c r="AB205" s="1">
        <f t="shared" si="74"/>
        <v>0.85531914893617023</v>
      </c>
      <c r="AC205" s="1">
        <f t="shared" si="74"/>
        <v>0.73157084653689453</v>
      </c>
      <c r="AD205" s="1">
        <f t="shared" si="74"/>
        <v>0.62572655384645026</v>
      </c>
      <c r="AE205" s="1">
        <f t="shared" si="74"/>
        <v>0.53519590350270851</v>
      </c>
      <c r="AF205" s="1">
        <f t="shared" si="74"/>
        <v>0.45776330469806131</v>
      </c>
      <c r="AG205" s="1">
        <f t="shared" si="74"/>
        <v>0.39153372018855459</v>
      </c>
      <c r="AH205" s="1">
        <f t="shared" si="74"/>
        <v>0.33488628833148715</v>
      </c>
      <c r="AI205" s="1">
        <f t="shared" si="74"/>
        <v>0.28643465512608046</v>
      </c>
      <c r="AJ205" s="1">
        <f t="shared" si="74"/>
        <v>0.24499304544826456</v>
      </c>
      <c r="AK205" s="1">
        <f t="shared" si="74"/>
        <v>0.20954724312809012</v>
      </c>
      <c r="AL205" s="1">
        <f t="shared" si="86"/>
        <v>0.27764127764127766</v>
      </c>
      <c r="AM205" s="1">
        <f t="shared" si="87"/>
        <v>0.23747190130168855</v>
      </c>
      <c r="AN205" s="1">
        <f t="shared" si="88"/>
        <v>0.20311426451761447</v>
      </c>
      <c r="AO205" s="1">
        <f t="shared" si="89"/>
        <v>0.17372751986400217</v>
      </c>
      <c r="AP205" s="1">
        <f t="shared" si="90"/>
        <v>0.14859247443686993</v>
      </c>
      <c r="AQ205" s="1">
        <f t="shared" si="91"/>
        <v>0.12709398877366324</v>
      </c>
      <c r="BD205" s="1">
        <v>0.86808510638297876</v>
      </c>
      <c r="BE205" s="1">
        <v>0.54385964912280704</v>
      </c>
      <c r="BF205" s="1">
        <v>0.33333333333333331</v>
      </c>
      <c r="BG205" s="1">
        <v>0.51351351351351349</v>
      </c>
    </row>
    <row r="206" spans="1:59" x14ac:dyDescent="0.25">
      <c r="A206" s="2">
        <f t="shared" si="92"/>
        <v>202</v>
      </c>
      <c r="B206" s="2">
        <v>219</v>
      </c>
      <c r="C206" s="4">
        <v>77</v>
      </c>
      <c r="D206" s="5">
        <v>64</v>
      </c>
      <c r="E206" s="6">
        <v>29</v>
      </c>
      <c r="F206" s="7">
        <v>49</v>
      </c>
      <c r="G206" s="1">
        <v>0.8595744680851064</v>
      </c>
      <c r="H206" s="1">
        <f t="shared" si="75"/>
        <v>0.54609929078014185</v>
      </c>
      <c r="I206" s="1">
        <f t="shared" si="76"/>
        <v>0.37179487179487181</v>
      </c>
      <c r="J206" s="1">
        <f t="shared" si="77"/>
        <v>0.61111111111111116</v>
      </c>
      <c r="K206" s="1">
        <f t="shared" si="78"/>
        <v>0.31182795698924731</v>
      </c>
      <c r="L206" s="1">
        <f t="shared" si="79"/>
        <v>0.72641509433962259</v>
      </c>
      <c r="M206" s="1">
        <f t="shared" si="80"/>
        <v>0.5663716814159292</v>
      </c>
      <c r="N206" s="1">
        <f t="shared" si="81"/>
        <v>0.48401826484018262</v>
      </c>
      <c r="O206" s="1">
        <f t="shared" si="82"/>
        <v>0.57534246575342463</v>
      </c>
      <c r="P206" s="1">
        <f t="shared" si="83"/>
        <v>0.64383561643835618</v>
      </c>
      <c r="S206" s="2">
        <v>0.8595744680851064</v>
      </c>
      <c r="T206" s="1">
        <v>0.57534246575342463</v>
      </c>
      <c r="U206" s="1">
        <v>0.64383561643835618</v>
      </c>
      <c r="V206" s="5">
        <v>0.5679012345679012</v>
      </c>
      <c r="W206" s="4">
        <v>0.50205761316872433</v>
      </c>
      <c r="X206" s="22">
        <f t="shared" ca="1" si="84"/>
        <v>0.42603902606893573</v>
      </c>
      <c r="Y206" s="8">
        <f t="shared" ca="1" si="85"/>
        <v>7.6018587099788593E-2</v>
      </c>
      <c r="Z206" s="10">
        <f ca="1"/>
        <v>0.13550913806771925</v>
      </c>
      <c r="AA206" s="1">
        <f t="shared" si="73"/>
        <v>1</v>
      </c>
      <c r="AB206" s="1">
        <f t="shared" si="74"/>
        <v>0.8595744680851064</v>
      </c>
      <c r="AC206" s="1">
        <f t="shared" si="74"/>
        <v>0.73886826618379364</v>
      </c>
      <c r="AD206" s="1">
        <f t="shared" si="74"/>
        <v>0.63511229688989923</v>
      </c>
      <c r="AE206" s="1">
        <f t="shared" si="74"/>
        <v>0.54592631477344533</v>
      </c>
      <c r="AF206" s="1">
        <f t="shared" si="74"/>
        <v>0.46926432163504661</v>
      </c>
      <c r="AG206" s="1">
        <f t="shared" si="74"/>
        <v>0.4033676296607635</v>
      </c>
      <c r="AH206" s="1">
        <f t="shared" si="74"/>
        <v>0.34672451570840102</v>
      </c>
      <c r="AI206" s="1">
        <f t="shared" si="74"/>
        <v>0.29803554116211489</v>
      </c>
      <c r="AJ206" s="1">
        <f t="shared" si="74"/>
        <v>0.25618374176488173</v>
      </c>
      <c r="AK206" s="1">
        <f t="shared" si="74"/>
        <v>0.22020900355960049</v>
      </c>
      <c r="AL206" s="1">
        <f t="shared" si="86"/>
        <v>0.50205761316872433</v>
      </c>
      <c r="AM206" s="1">
        <f t="shared" si="87"/>
        <v>0.43155590578758435</v>
      </c>
      <c r="AN206" s="1">
        <f t="shared" si="88"/>
        <v>0.3709544381663491</v>
      </c>
      <c r="AO206" s="1">
        <f t="shared" si="89"/>
        <v>0.31886296387064905</v>
      </c>
      <c r="AP206" s="1">
        <f t="shared" si="90"/>
        <v>0.27408646256115365</v>
      </c>
      <c r="AQ206" s="1">
        <f t="shared" si="91"/>
        <v>0.23559772526533207</v>
      </c>
      <c r="BD206" s="1">
        <v>0.87234042553191493</v>
      </c>
      <c r="BE206" s="1">
        <v>0.54545454545454541</v>
      </c>
      <c r="BF206" s="1">
        <v>0.43437500000000001</v>
      </c>
      <c r="BG206" s="1">
        <v>0.48136142625607781</v>
      </c>
    </row>
    <row r="207" spans="1:59" x14ac:dyDescent="0.25">
      <c r="A207" s="2">
        <f t="shared" si="92"/>
        <v>203</v>
      </c>
      <c r="B207" s="2">
        <v>222</v>
      </c>
      <c r="C207" s="4">
        <v>82</v>
      </c>
      <c r="D207" s="5">
        <v>83</v>
      </c>
      <c r="E207" s="6">
        <v>32</v>
      </c>
      <c r="F207" s="7">
        <v>25</v>
      </c>
      <c r="G207" s="1">
        <v>0.86382978723404258</v>
      </c>
      <c r="H207" s="1">
        <f t="shared" si="75"/>
        <v>0.49696969696969695</v>
      </c>
      <c r="I207" s="1">
        <f t="shared" si="76"/>
        <v>0.56140350877192979</v>
      </c>
      <c r="J207" s="1">
        <f t="shared" si="77"/>
        <v>0.76635514018691586</v>
      </c>
      <c r="K207" s="1">
        <f t="shared" si="78"/>
        <v>0.27826086956521739</v>
      </c>
      <c r="L207" s="1">
        <f t="shared" si="79"/>
        <v>0.7192982456140351</v>
      </c>
      <c r="M207" s="1">
        <f t="shared" si="80"/>
        <v>0.76851851851851849</v>
      </c>
      <c r="N207" s="1">
        <f t="shared" si="81"/>
        <v>0.51351351351351349</v>
      </c>
      <c r="O207" s="1">
        <f t="shared" si="82"/>
        <v>0.481981981981982</v>
      </c>
      <c r="P207" s="1">
        <f t="shared" si="83"/>
        <v>0.7432432432432432</v>
      </c>
      <c r="S207" s="2">
        <v>0.86382978723404258</v>
      </c>
      <c r="T207" s="1">
        <v>0.481981981981982</v>
      </c>
      <c r="U207" s="1">
        <v>0.7432432432432432</v>
      </c>
      <c r="V207" s="5">
        <v>0.56818181818181823</v>
      </c>
      <c r="W207" s="4">
        <v>0.46590909090909088</v>
      </c>
      <c r="X207" s="22">
        <f t="shared" ca="1" si="84"/>
        <v>0.42527218386286147</v>
      </c>
      <c r="Y207" s="8">
        <f t="shared" ca="1" si="85"/>
        <v>4.0636907046229409E-2</v>
      </c>
      <c r="Z207" s="10">
        <f ca="1"/>
        <v>0.13778048040293112</v>
      </c>
      <c r="AA207" s="1">
        <f t="shared" si="73"/>
        <v>1</v>
      </c>
      <c r="AB207" s="1">
        <f t="shared" si="74"/>
        <v>0.86382978723404258</v>
      </c>
      <c r="AC207" s="1">
        <f t="shared" si="74"/>
        <v>0.74620190131281128</v>
      </c>
      <c r="AD207" s="1">
        <f t="shared" si="74"/>
        <v>0.64459142964468386</v>
      </c>
      <c r="AE207" s="1">
        <f t="shared" si="74"/>
        <v>0.55681727752285459</v>
      </c>
      <c r="AF207" s="1">
        <f t="shared" si="74"/>
        <v>0.48099535037080632</v>
      </c>
      <c r="AG207" s="1">
        <f t="shared" si="74"/>
        <v>0.41549811117137742</v>
      </c>
      <c r="AH207" s="1">
        <f t="shared" si="74"/>
        <v>0.35891964496931755</v>
      </c>
      <c r="AI207" s="1">
        <f t="shared" si="74"/>
        <v>0.31004548054796366</v>
      </c>
      <c r="AJ207" s="1">
        <f t="shared" si="74"/>
        <v>0.26782652149462394</v>
      </c>
      <c r="AK207" s="1">
        <f t="shared" si="74"/>
        <v>0.23135652707833473</v>
      </c>
      <c r="AL207" s="1">
        <f t="shared" si="86"/>
        <v>0.46590909090909088</v>
      </c>
      <c r="AM207" s="1">
        <f t="shared" si="87"/>
        <v>0.40246615087040616</v>
      </c>
      <c r="AN207" s="1">
        <f t="shared" si="88"/>
        <v>0.34766224947528707</v>
      </c>
      <c r="AO207" s="1">
        <f t="shared" si="89"/>
        <v>0.30032100699354586</v>
      </c>
      <c r="AP207" s="1">
        <f t="shared" si="90"/>
        <v>0.25942623157314815</v>
      </c>
      <c r="AQ207" s="1">
        <f t="shared" si="91"/>
        <v>0.22410010642276201</v>
      </c>
      <c r="BD207" s="1">
        <v>0.87659574468085111</v>
      </c>
      <c r="BE207" s="1">
        <v>0.54609929078014185</v>
      </c>
      <c r="BF207" s="1">
        <v>0.37179487179487181</v>
      </c>
      <c r="BG207" s="1">
        <v>0.64383561643835618</v>
      </c>
    </row>
    <row r="208" spans="1:59" x14ac:dyDescent="0.25">
      <c r="A208" s="2">
        <f t="shared" si="92"/>
        <v>204</v>
      </c>
      <c r="B208" s="2">
        <v>122</v>
      </c>
      <c r="C208" s="4">
        <v>36</v>
      </c>
      <c r="D208" s="5">
        <v>42</v>
      </c>
      <c r="E208" s="6">
        <v>17</v>
      </c>
      <c r="F208" s="7">
        <v>27</v>
      </c>
      <c r="G208" s="1">
        <v>0.86808510638297876</v>
      </c>
      <c r="H208" s="1">
        <f t="shared" si="75"/>
        <v>0.46153846153846156</v>
      </c>
      <c r="I208" s="1">
        <f t="shared" si="76"/>
        <v>0.38636363636363635</v>
      </c>
      <c r="J208" s="1">
        <f t="shared" si="77"/>
        <v>0.5714285714285714</v>
      </c>
      <c r="K208" s="1">
        <f t="shared" si="78"/>
        <v>0.28813559322033899</v>
      </c>
      <c r="L208" s="1">
        <f t="shared" si="79"/>
        <v>0.67924528301886788</v>
      </c>
      <c r="M208" s="1">
        <f t="shared" si="80"/>
        <v>0.60869565217391308</v>
      </c>
      <c r="N208" s="1">
        <f t="shared" si="81"/>
        <v>0.4344262295081967</v>
      </c>
      <c r="O208" s="1">
        <f t="shared" si="82"/>
        <v>0.51639344262295084</v>
      </c>
      <c r="P208" s="1">
        <f t="shared" si="83"/>
        <v>0.63934426229508201</v>
      </c>
      <c r="S208" s="2">
        <v>0.86808510638297876</v>
      </c>
      <c r="T208" s="1">
        <v>0.51639344262295084</v>
      </c>
      <c r="U208" s="1">
        <v>0.63934426229508201</v>
      </c>
      <c r="V208" s="5">
        <v>0.56818181818181823</v>
      </c>
      <c r="W208" s="4">
        <v>0.35984848484848486</v>
      </c>
      <c r="X208" s="22">
        <f t="shared" ca="1" si="84"/>
        <v>0.424509717319554</v>
      </c>
      <c r="Y208" s="8">
        <f t="shared" ca="1" si="85"/>
        <v>-6.4661232471069141E-2</v>
      </c>
      <c r="Z208" s="10">
        <f ca="1"/>
        <v>0.14004193554027844</v>
      </c>
      <c r="AA208" s="1">
        <f t="shared" si="73"/>
        <v>1</v>
      </c>
      <c r="AB208" s="1">
        <f t="shared" si="74"/>
        <v>0.86808510638297876</v>
      </c>
      <c r="AC208" s="1">
        <f t="shared" si="74"/>
        <v>0.75357175192394754</v>
      </c>
      <c r="AD208" s="1">
        <f t="shared" si="74"/>
        <v>0.65416441443610762</v>
      </c>
      <c r="AE208" s="1">
        <f t="shared" si="74"/>
        <v>0.56787038529772749</v>
      </c>
      <c r="AF208" s="1">
        <f t="shared" si="74"/>
        <v>0.49295982383292092</v>
      </c>
      <c r="AG208" s="1">
        <f t="shared" si="74"/>
        <v>0.42793108111453559</v>
      </c>
      <c r="AH208" s="1">
        <f t="shared" si="74"/>
        <v>0.37148059807389472</v>
      </c>
      <c r="AI208" s="1">
        <f t="shared" si="74"/>
        <v>0.32247677449818946</v>
      </c>
      <c r="AJ208" s="1">
        <f t="shared" si="74"/>
        <v>0.27993728509630067</v>
      </c>
      <c r="AK208" s="1">
        <f t="shared" si="74"/>
        <v>0.24300938791338439</v>
      </c>
      <c r="AL208" s="1">
        <f t="shared" si="86"/>
        <v>0.35984848484848486</v>
      </c>
      <c r="AM208" s="1">
        <f t="shared" si="87"/>
        <v>0.31237911025145071</v>
      </c>
      <c r="AN208" s="1">
        <f t="shared" si="88"/>
        <v>0.27117165315445085</v>
      </c>
      <c r="AO208" s="1">
        <f t="shared" si="89"/>
        <v>0.23540007337662963</v>
      </c>
      <c r="AP208" s="1">
        <f t="shared" si="90"/>
        <v>0.20434729773971255</v>
      </c>
      <c r="AQ208" s="1">
        <f t="shared" si="91"/>
        <v>0.17739084569745261</v>
      </c>
      <c r="BD208" s="1">
        <v>0.88085106382978728</v>
      </c>
      <c r="BE208" s="1">
        <v>0.54736842105263162</v>
      </c>
      <c r="BF208" s="1">
        <v>0.43315508021390375</v>
      </c>
      <c r="BG208" s="1">
        <v>0.33687943262411346</v>
      </c>
    </row>
    <row r="209" spans="1:59" x14ac:dyDescent="0.25">
      <c r="A209" s="2">
        <f t="shared" si="92"/>
        <v>205</v>
      </c>
      <c r="B209" s="2">
        <v>219</v>
      </c>
      <c r="C209" s="4">
        <v>95</v>
      </c>
      <c r="D209" s="5">
        <v>77</v>
      </c>
      <c r="E209" s="6">
        <v>26</v>
      </c>
      <c r="F209" s="7">
        <v>21</v>
      </c>
      <c r="G209" s="1">
        <v>0.87234042553191493</v>
      </c>
      <c r="H209" s="1">
        <f t="shared" si="75"/>
        <v>0.55232558139534882</v>
      </c>
      <c r="I209" s="1">
        <f t="shared" si="76"/>
        <v>0.55319148936170215</v>
      </c>
      <c r="J209" s="1">
        <f t="shared" si="77"/>
        <v>0.81896551724137934</v>
      </c>
      <c r="K209" s="1">
        <f t="shared" si="78"/>
        <v>0.25242718446601942</v>
      </c>
      <c r="L209" s="1">
        <f t="shared" si="79"/>
        <v>0.78512396694214881</v>
      </c>
      <c r="M209" s="1">
        <f t="shared" si="80"/>
        <v>0.7857142857142857</v>
      </c>
      <c r="N209" s="1">
        <f t="shared" si="81"/>
        <v>0.55251141552511418</v>
      </c>
      <c r="O209" s="1">
        <f t="shared" si="82"/>
        <v>0.52968036529680362</v>
      </c>
      <c r="P209" s="1">
        <f t="shared" si="83"/>
        <v>0.78538812785388123</v>
      </c>
      <c r="S209" s="2">
        <v>0.87234042553191493</v>
      </c>
      <c r="T209" s="1">
        <v>0.52968036529680362</v>
      </c>
      <c r="U209" s="1">
        <v>0.78538812785388123</v>
      </c>
      <c r="V209" s="5">
        <v>0.56830601092896171</v>
      </c>
      <c r="W209" s="4">
        <v>0.45628415300546449</v>
      </c>
      <c r="X209" s="22">
        <f t="shared" ca="1" si="84"/>
        <v>0.42375028091839217</v>
      </c>
      <c r="Y209" s="8">
        <f t="shared" ca="1" si="85"/>
        <v>3.2533872087072313E-2</v>
      </c>
      <c r="Z209" s="10">
        <f ca="1"/>
        <v>0.14180038671572381</v>
      </c>
      <c r="AA209" s="1">
        <f t="shared" si="73"/>
        <v>1</v>
      </c>
      <c r="AB209" s="1">
        <f t="shared" si="74"/>
        <v>0.87234042553191493</v>
      </c>
      <c r="AC209" s="1">
        <f t="shared" si="74"/>
        <v>0.76097781801720243</v>
      </c>
      <c r="AD209" s="1">
        <f t="shared" si="74"/>
        <v>0.66383171358947446</v>
      </c>
      <c r="AE209" s="1">
        <f t="shared" si="74"/>
        <v>0.57908723951422247</v>
      </c>
      <c r="AF209" s="1">
        <f t="shared" si="74"/>
        <v>0.50516120893793881</v>
      </c>
      <c r="AG209" s="1">
        <f t="shared" si="74"/>
        <v>0.44067254396713812</v>
      </c>
      <c r="AH209" s="1">
        <f t="shared" si="74"/>
        <v>0.38441647452452471</v>
      </c>
      <c r="AI209" s="1">
        <f t="shared" si="74"/>
        <v>0.33534203096820248</v>
      </c>
      <c r="AJ209" s="1">
        <f t="shared" si="74"/>
        <v>0.29253240999353836</v>
      </c>
      <c r="AK209" s="1">
        <f t="shared" si="74"/>
        <v>0.25518784701563985</v>
      </c>
      <c r="AL209" s="1">
        <f t="shared" si="86"/>
        <v>0.45628415300546449</v>
      </c>
      <c r="AM209" s="1">
        <f t="shared" si="87"/>
        <v>0.39803511219625626</v>
      </c>
      <c r="AN209" s="1">
        <f t="shared" si="88"/>
        <v>0.34722211914992568</v>
      </c>
      <c r="AO209" s="1">
        <f t="shared" si="89"/>
        <v>0.30289589117333943</v>
      </c>
      <c r="AP209" s="1">
        <f t="shared" si="90"/>
        <v>0.26422833059801953</v>
      </c>
      <c r="AQ209" s="1">
        <f t="shared" si="91"/>
        <v>0.23049705435146389</v>
      </c>
      <c r="BD209" s="1">
        <v>0.88510638297872335</v>
      </c>
      <c r="BE209" s="1">
        <v>0.5488372093023256</v>
      </c>
      <c r="BF209" s="1">
        <v>0.52873563218390807</v>
      </c>
      <c r="BG209" s="1">
        <v>0.83172147001934238</v>
      </c>
    </row>
    <row r="210" spans="1:59" x14ac:dyDescent="0.25">
      <c r="A210" s="2">
        <f t="shared" si="92"/>
        <v>206</v>
      </c>
      <c r="B210" s="2">
        <v>88</v>
      </c>
      <c r="C210" s="4">
        <v>22</v>
      </c>
      <c r="D210" s="5">
        <v>19</v>
      </c>
      <c r="E210" s="6">
        <v>19</v>
      </c>
      <c r="F210" s="7">
        <v>28</v>
      </c>
      <c r="G210" s="1">
        <v>0.87659574468085111</v>
      </c>
      <c r="H210" s="1">
        <f t="shared" si="75"/>
        <v>0.53658536585365857</v>
      </c>
      <c r="I210" s="1">
        <f t="shared" si="76"/>
        <v>0.40425531914893614</v>
      </c>
      <c r="J210" s="1">
        <f t="shared" si="77"/>
        <v>0.44</v>
      </c>
      <c r="K210" s="1">
        <f t="shared" si="78"/>
        <v>0.5</v>
      </c>
      <c r="L210" s="1">
        <f t="shared" si="79"/>
        <v>0.53658536585365857</v>
      </c>
      <c r="M210" s="1">
        <f t="shared" si="80"/>
        <v>0.40425531914893614</v>
      </c>
      <c r="N210" s="1">
        <f t="shared" si="81"/>
        <v>0.46590909090909088</v>
      </c>
      <c r="O210" s="1">
        <f t="shared" si="82"/>
        <v>0.56818181818181823</v>
      </c>
      <c r="P210" s="1">
        <f t="shared" si="83"/>
        <v>0.46590909090909088</v>
      </c>
      <c r="S210" s="2">
        <v>0.87659574468085111</v>
      </c>
      <c r="T210" s="1">
        <v>0.56818181818181823</v>
      </c>
      <c r="U210" s="1">
        <v>0.46590909090909088</v>
      </c>
      <c r="V210" s="5">
        <v>0.56844547563805103</v>
      </c>
      <c r="W210" s="4">
        <v>0.40371229698375871</v>
      </c>
      <c r="X210" s="22">
        <f t="shared" ca="1" si="84"/>
        <v>0.42299247510231774</v>
      </c>
      <c r="Y210" s="8">
        <f t="shared" ca="1" si="85"/>
        <v>-1.9280178118559033E-2</v>
      </c>
      <c r="Z210" s="10">
        <f ca="1"/>
        <v>0.14270714270527829</v>
      </c>
      <c r="AA210" s="1">
        <f t="shared" si="73"/>
        <v>1</v>
      </c>
      <c r="AB210" s="1">
        <f t="shared" si="74"/>
        <v>0.87659574468085111</v>
      </c>
      <c r="AC210" s="1">
        <f t="shared" si="74"/>
        <v>0.76842009959257596</v>
      </c>
      <c r="AD210" s="1">
        <f t="shared" si="74"/>
        <v>0.67359378943008785</v>
      </c>
      <c r="AE210" s="1">
        <f t="shared" si="74"/>
        <v>0.59046944945786439</v>
      </c>
      <c r="AF210" s="1">
        <f t="shared" si="74"/>
        <v>0.51760300675880877</v>
      </c>
      <c r="AG210" s="1">
        <f t="shared" si="74"/>
        <v>0.45372859315878566</v>
      </c>
      <c r="AH210" s="1">
        <f t="shared" si="74"/>
        <v>0.3977365540030206</v>
      </c>
      <c r="AI210" s="1">
        <f t="shared" si="74"/>
        <v>0.34865417074307348</v>
      </c>
      <c r="AJ210" s="1">
        <f t="shared" si="74"/>
        <v>0.30562876243860909</v>
      </c>
      <c r="AK210" s="1">
        <f t="shared" si="74"/>
        <v>0.26791287260575952</v>
      </c>
      <c r="AL210" s="1">
        <f t="shared" si="86"/>
        <v>0.40371229698375871</v>
      </c>
      <c r="AM210" s="1">
        <f t="shared" si="87"/>
        <v>0.35389248161129488</v>
      </c>
      <c r="AN210" s="1">
        <f t="shared" si="88"/>
        <v>0.31022064345500749</v>
      </c>
      <c r="AO210" s="1">
        <f t="shared" si="89"/>
        <v>0.27193809596481505</v>
      </c>
      <c r="AP210" s="1">
        <f t="shared" si="90"/>
        <v>0.23837977773936986</v>
      </c>
      <c r="AQ210" s="1">
        <f t="shared" si="91"/>
        <v>0.20896269878429868</v>
      </c>
      <c r="BD210" s="1">
        <v>0.88936170212765953</v>
      </c>
      <c r="BE210" s="1">
        <v>0.54918032786885251</v>
      </c>
      <c r="BF210" s="1">
        <v>0.41322314049586778</v>
      </c>
      <c r="BG210" s="1">
        <v>0.50205761316872433</v>
      </c>
    </row>
    <row r="211" spans="1:59" x14ac:dyDescent="0.25">
      <c r="A211" s="2">
        <f t="shared" si="92"/>
        <v>207</v>
      </c>
      <c r="B211" s="2">
        <v>126</v>
      </c>
      <c r="C211" s="4">
        <v>39</v>
      </c>
      <c r="D211" s="5">
        <v>30</v>
      </c>
      <c r="E211" s="6">
        <v>29</v>
      </c>
      <c r="F211" s="7">
        <v>28</v>
      </c>
      <c r="G211" s="1">
        <v>0.88085106382978728</v>
      </c>
      <c r="H211" s="1">
        <f t="shared" si="75"/>
        <v>0.56521739130434778</v>
      </c>
      <c r="I211" s="1">
        <f t="shared" si="76"/>
        <v>0.50877192982456143</v>
      </c>
      <c r="J211" s="1">
        <f t="shared" si="77"/>
        <v>0.58208955223880599</v>
      </c>
      <c r="K211" s="1">
        <f t="shared" si="78"/>
        <v>0.49152542372881358</v>
      </c>
      <c r="L211" s="1">
        <f t="shared" si="79"/>
        <v>0.57352941176470584</v>
      </c>
      <c r="M211" s="1">
        <f t="shared" si="80"/>
        <v>0.51724137931034486</v>
      </c>
      <c r="N211" s="1">
        <f t="shared" si="81"/>
        <v>0.53968253968253965</v>
      </c>
      <c r="O211" s="1">
        <f t="shared" si="82"/>
        <v>0.53174603174603174</v>
      </c>
      <c r="P211" s="1">
        <f t="shared" si="83"/>
        <v>0.54761904761904767</v>
      </c>
      <c r="S211" s="2">
        <v>0.88085106382978728</v>
      </c>
      <c r="T211" s="1">
        <v>0.53174603174603174</v>
      </c>
      <c r="U211" s="1">
        <v>0.54761904761904767</v>
      </c>
      <c r="V211" s="5">
        <v>0.56896551724137934</v>
      </c>
      <c r="W211" s="4">
        <v>0.38577586206896552</v>
      </c>
      <c r="X211" s="22">
        <f t="shared" ca="1" si="84"/>
        <v>0.42223484559403479</v>
      </c>
      <c r="Y211" s="8">
        <f t="shared" ca="1" si="85"/>
        <v>-3.6458983525069266E-2</v>
      </c>
      <c r="Z211" s="10">
        <f ca="1"/>
        <v>0.14434482243632002</v>
      </c>
      <c r="AA211" s="1">
        <f t="shared" si="73"/>
        <v>1</v>
      </c>
      <c r="AB211" s="1">
        <f t="shared" si="74"/>
        <v>0.88085106382978728</v>
      </c>
      <c r="AC211" s="1">
        <f t="shared" si="74"/>
        <v>0.775898596650068</v>
      </c>
      <c r="AD211" s="1">
        <f t="shared" si="74"/>
        <v>0.6834511042832514</v>
      </c>
      <c r="AE211" s="1">
        <f t="shared" si="74"/>
        <v>0.60201863228354491</v>
      </c>
      <c r="AF211" s="1">
        <f t="shared" si="74"/>
        <v>0.53028875269231401</v>
      </c>
      <c r="AG211" s="1">
        <f t="shared" si="74"/>
        <v>0.46710541194599581</v>
      </c>
      <c r="AH211" s="1">
        <f t="shared" si="74"/>
        <v>0.41145029903328145</v>
      </c>
      <c r="AI211" s="1">
        <f t="shared" si="74"/>
        <v>0.36242643361655008</v>
      </c>
      <c r="AJ211" s="1">
        <f t="shared" si="74"/>
        <v>0.31924370961117393</v>
      </c>
      <c r="AK211" s="1">
        <f t="shared" si="74"/>
        <v>0.28120616123197023</v>
      </c>
      <c r="AL211" s="1">
        <f t="shared" si="86"/>
        <v>0.38577586206896552</v>
      </c>
      <c r="AM211" s="1">
        <f t="shared" si="87"/>
        <v>0.33981107850330156</v>
      </c>
      <c r="AN211" s="1">
        <f t="shared" si="88"/>
        <v>0.29932295000078057</v>
      </c>
      <c r="AO211" s="1">
        <f t="shared" si="89"/>
        <v>0.26365893893685777</v>
      </c>
      <c r="AP211" s="1">
        <f t="shared" si="90"/>
        <v>0.23224425685076411</v>
      </c>
      <c r="AQ211" s="1">
        <f t="shared" si="91"/>
        <v>0.20457260071535391</v>
      </c>
      <c r="BD211" s="1">
        <v>0.8936170212765957</v>
      </c>
      <c r="BE211" s="1">
        <v>0.55035128805620603</v>
      </c>
      <c r="BF211" s="1">
        <v>0.46666666666666667</v>
      </c>
      <c r="BG211" s="1">
        <v>0.72128378378378377</v>
      </c>
    </row>
    <row r="212" spans="1:59" x14ac:dyDescent="0.25">
      <c r="A212" s="2">
        <f t="shared" si="92"/>
        <v>208</v>
      </c>
      <c r="B212" s="2">
        <v>241</v>
      </c>
      <c r="C212" s="4">
        <v>80</v>
      </c>
      <c r="D212" s="5">
        <v>76</v>
      </c>
      <c r="E212" s="6">
        <v>36</v>
      </c>
      <c r="F212" s="7">
        <v>49</v>
      </c>
      <c r="G212" s="1">
        <v>0.88510638297872335</v>
      </c>
      <c r="H212" s="1">
        <f t="shared" si="75"/>
        <v>0.51282051282051277</v>
      </c>
      <c r="I212" s="1">
        <f t="shared" si="76"/>
        <v>0.42352941176470588</v>
      </c>
      <c r="J212" s="1">
        <f t="shared" si="77"/>
        <v>0.62015503875968991</v>
      </c>
      <c r="K212" s="1">
        <f t="shared" si="78"/>
        <v>0.32142857142857145</v>
      </c>
      <c r="L212" s="1">
        <f t="shared" si="79"/>
        <v>0.68965517241379315</v>
      </c>
      <c r="M212" s="1">
        <f t="shared" si="80"/>
        <v>0.60799999999999998</v>
      </c>
      <c r="N212" s="1">
        <f t="shared" si="81"/>
        <v>0.48132780082987553</v>
      </c>
      <c r="O212" s="1">
        <f t="shared" si="82"/>
        <v>0.53526970954356845</v>
      </c>
      <c r="P212" s="1">
        <f t="shared" si="83"/>
        <v>0.64730290456431538</v>
      </c>
      <c r="S212" s="2">
        <v>0.88510638297872335</v>
      </c>
      <c r="T212" s="1">
        <v>0.53526970954356845</v>
      </c>
      <c r="U212" s="1">
        <v>0.64730290456431538</v>
      </c>
      <c r="V212" s="5">
        <v>0.56910569105691056</v>
      </c>
      <c r="W212" s="4">
        <v>0.37398373983739835</v>
      </c>
      <c r="X212" s="22">
        <f t="shared" ca="1" si="84"/>
        <v>0.42147588271223002</v>
      </c>
      <c r="Y212" s="8">
        <f t="shared" ca="1" si="85"/>
        <v>-4.7492142874831667E-2</v>
      </c>
      <c r="Z212" s="10">
        <f ca="1"/>
        <v>0.14549117551680213</v>
      </c>
      <c r="AA212" s="1">
        <f t="shared" si="73"/>
        <v>1</v>
      </c>
      <c r="AB212" s="1">
        <f t="shared" si="74"/>
        <v>0.88510638297872335</v>
      </c>
      <c r="AC212" s="1">
        <f t="shared" si="74"/>
        <v>0.78341330918967844</v>
      </c>
      <c r="AD212" s="1">
        <f t="shared" si="74"/>
        <v>0.69340412047426858</v>
      </c>
      <c r="AE212" s="1">
        <f t="shared" si="74"/>
        <v>0.61373641301552273</v>
      </c>
      <c r="AF212" s="1">
        <f t="shared" si="74"/>
        <v>0.54322201662650516</v>
      </c>
      <c r="AG212" s="1">
        <f t="shared" si="74"/>
        <v>0.48080927429069392</v>
      </c>
      <c r="AH212" s="1">
        <f t="shared" si="74"/>
        <v>0.42556735767006099</v>
      </c>
      <c r="AI212" s="1">
        <f t="shared" si="74"/>
        <v>0.37667238466116032</v>
      </c>
      <c r="AJ212" s="1">
        <f t="shared" si="74"/>
        <v>0.33339513195540998</v>
      </c>
      <c r="AK212" s="1">
        <f t="shared" si="74"/>
        <v>0.29509015934776706</v>
      </c>
      <c r="AL212" s="1">
        <f t="shared" si="86"/>
        <v>0.37398373983739835</v>
      </c>
      <c r="AM212" s="1">
        <f t="shared" si="87"/>
        <v>0.33101539526033552</v>
      </c>
      <c r="AN212" s="1">
        <f t="shared" si="88"/>
        <v>0.292983839209148</v>
      </c>
      <c r="AO212" s="1">
        <f t="shared" si="89"/>
        <v>0.2593218661936289</v>
      </c>
      <c r="AP212" s="1">
        <f t="shared" si="90"/>
        <v>0.22952743901393532</v>
      </c>
      <c r="AQ212" s="1">
        <f t="shared" si="91"/>
        <v>0.20315620133999379</v>
      </c>
      <c r="BD212" s="1">
        <v>0.89787234042553188</v>
      </c>
      <c r="BE212" s="1">
        <v>0.55232558139534882</v>
      </c>
      <c r="BF212" s="1">
        <v>0.55319148936170215</v>
      </c>
      <c r="BG212" s="1">
        <v>0.78538812785388123</v>
      </c>
    </row>
    <row r="213" spans="1:59" x14ac:dyDescent="0.25">
      <c r="A213" s="2">
        <f t="shared" si="92"/>
        <v>209</v>
      </c>
      <c r="B213" s="2">
        <v>100</v>
      </c>
      <c r="C213" s="4">
        <v>24</v>
      </c>
      <c r="D213" s="5">
        <v>38</v>
      </c>
      <c r="E213" s="6">
        <v>18</v>
      </c>
      <c r="F213" s="7">
        <v>20</v>
      </c>
      <c r="G213" s="1">
        <v>0.88936170212765953</v>
      </c>
      <c r="H213" s="1">
        <f t="shared" si="75"/>
        <v>0.38709677419354838</v>
      </c>
      <c r="I213" s="1">
        <f t="shared" si="76"/>
        <v>0.47368421052631576</v>
      </c>
      <c r="J213" s="1">
        <f t="shared" si="77"/>
        <v>0.54545454545454541</v>
      </c>
      <c r="K213" s="1">
        <f t="shared" si="78"/>
        <v>0.32142857142857145</v>
      </c>
      <c r="L213" s="1">
        <f t="shared" si="79"/>
        <v>0.5714285714285714</v>
      </c>
      <c r="M213" s="1">
        <f t="shared" si="80"/>
        <v>0.65517241379310343</v>
      </c>
      <c r="N213" s="1">
        <f t="shared" si="81"/>
        <v>0.42</v>
      </c>
      <c r="O213" s="1">
        <f t="shared" si="82"/>
        <v>0.44</v>
      </c>
      <c r="P213" s="1">
        <f t="shared" si="83"/>
        <v>0.62</v>
      </c>
      <c r="S213" s="2">
        <v>0.88936170212765953</v>
      </c>
      <c r="T213" s="1">
        <v>0.44</v>
      </c>
      <c r="U213" s="1">
        <v>0.62</v>
      </c>
      <c r="V213" s="5">
        <v>0.56976744186046513</v>
      </c>
      <c r="W213" s="4">
        <v>0.56976744186046513</v>
      </c>
      <c r="X213" s="22">
        <f t="shared" ca="1" si="84"/>
        <v>0.42071402068778152</v>
      </c>
      <c r="Y213" s="8">
        <f t="shared" ca="1" si="85"/>
        <v>0.14905342117268361</v>
      </c>
      <c r="Z213" s="10">
        <f ca="1"/>
        <v>0.14793734221599553</v>
      </c>
      <c r="AA213" s="1">
        <f t="shared" si="73"/>
        <v>1</v>
      </c>
      <c r="AB213" s="1">
        <f t="shared" si="74"/>
        <v>0.88936170212765953</v>
      </c>
      <c r="AC213" s="1">
        <f t="shared" si="74"/>
        <v>0.79096423721140774</v>
      </c>
      <c r="AD213" s="1">
        <f t="shared" si="74"/>
        <v>0.70345330032844344</v>
      </c>
      <c r="AE213" s="1">
        <f t="shared" si="74"/>
        <v>0.62562442454742406</v>
      </c>
      <c r="AF213" s="1">
        <f t="shared" si="74"/>
        <v>0.55640640310813461</v>
      </c>
      <c r="AG213" s="1">
        <f t="shared" si="74"/>
        <v>0.4948465457429792</v>
      </c>
      <c r="AH213" s="1">
        <f t="shared" si="74"/>
        <v>0.44009756621396873</v>
      </c>
      <c r="AI213" s="1">
        <f t="shared" si="74"/>
        <v>0.3914059205902955</v>
      </c>
      <c r="AJ213" s="1">
        <f t="shared" si="74"/>
        <v>0.34810143575902874</v>
      </c>
      <c r="AK213" s="1">
        <f t="shared" si="74"/>
        <v>0.30958808541973193</v>
      </c>
      <c r="AL213" s="1">
        <f t="shared" si="86"/>
        <v>0.56976744186046513</v>
      </c>
      <c r="AM213" s="1">
        <f t="shared" si="87"/>
        <v>0.50672934190994556</v>
      </c>
      <c r="AN213" s="1">
        <f t="shared" si="88"/>
        <v>0.45066567003905789</v>
      </c>
      <c r="AO213" s="1">
        <f t="shared" si="89"/>
        <v>0.40080478739643871</v>
      </c>
      <c r="AP213" s="1">
        <f t="shared" si="90"/>
        <v>0.35646042793981142</v>
      </c>
      <c r="AQ213" s="1">
        <f t="shared" si="91"/>
        <v>0.31702225293370462</v>
      </c>
      <c r="BD213" s="1">
        <v>0.90212765957446805</v>
      </c>
      <c r="BE213" s="1">
        <v>0.55555555555555558</v>
      </c>
      <c r="BF213" s="1">
        <v>0.52941176470588236</v>
      </c>
      <c r="BG213" s="1">
        <v>0.66</v>
      </c>
    </row>
    <row r="214" spans="1:59" x14ac:dyDescent="0.25">
      <c r="A214" s="2">
        <f t="shared" si="92"/>
        <v>210</v>
      </c>
      <c r="B214" s="2">
        <v>241</v>
      </c>
      <c r="C214" s="4">
        <v>62</v>
      </c>
      <c r="D214" s="5">
        <v>84</v>
      </c>
      <c r="E214" s="6">
        <v>46</v>
      </c>
      <c r="F214" s="7">
        <v>49</v>
      </c>
      <c r="G214" s="1">
        <v>0.8936170212765957</v>
      </c>
      <c r="H214" s="1">
        <f t="shared" si="75"/>
        <v>0.42465753424657532</v>
      </c>
      <c r="I214" s="1">
        <f t="shared" si="76"/>
        <v>0.48421052631578948</v>
      </c>
      <c r="J214" s="1">
        <f t="shared" si="77"/>
        <v>0.55855855855855852</v>
      </c>
      <c r="K214" s="1">
        <f t="shared" si="78"/>
        <v>0.35384615384615387</v>
      </c>
      <c r="L214" s="1">
        <f t="shared" si="79"/>
        <v>0.57407407407407407</v>
      </c>
      <c r="M214" s="1">
        <f t="shared" si="80"/>
        <v>0.63157894736842102</v>
      </c>
      <c r="N214" s="1">
        <f t="shared" si="81"/>
        <v>0.44813278008298757</v>
      </c>
      <c r="O214" s="1">
        <f t="shared" si="82"/>
        <v>0.46058091286307051</v>
      </c>
      <c r="P214" s="1">
        <f t="shared" si="83"/>
        <v>0.60580912863070535</v>
      </c>
      <c r="S214" s="2">
        <v>0.8936170212765957</v>
      </c>
      <c r="T214" s="1">
        <v>0.46058091286307051</v>
      </c>
      <c r="U214" s="1">
        <v>0.60580912863070535</v>
      </c>
      <c r="V214" s="5">
        <v>0.56980056980056981</v>
      </c>
      <c r="W214" s="4">
        <v>0.31623931623931623</v>
      </c>
      <c r="X214" s="22">
        <f t="shared" ca="1" si="84"/>
        <v>0.41994763697995863</v>
      </c>
      <c r="Y214" s="8">
        <f t="shared" ca="1" si="85"/>
        <v>-0.1037083207406424</v>
      </c>
      <c r="Z214" s="10">
        <f ca="1"/>
        <v>0.14905342117268361</v>
      </c>
      <c r="AA214" s="1">
        <f t="shared" si="73"/>
        <v>1</v>
      </c>
      <c r="AB214" s="1">
        <f t="shared" si="74"/>
        <v>0.8936170212765957</v>
      </c>
      <c r="AC214" s="1">
        <f t="shared" si="74"/>
        <v>0.79855138071525567</v>
      </c>
      <c r="AD214" s="1">
        <f t="shared" si="74"/>
        <v>0.71359910617107947</v>
      </c>
      <c r="AE214" s="1">
        <f t="shared" si="74"/>
        <v>0.63768430764224115</v>
      </c>
      <c r="AF214" s="1">
        <f t="shared" si="74"/>
        <v>0.56984555151008787</v>
      </c>
      <c r="AG214" s="1">
        <f t="shared" si="74"/>
        <v>0.50922368432816356</v>
      </c>
      <c r="AH214" s="1">
        <f t="shared" si="74"/>
        <v>0.45505095195282697</v>
      </c>
      <c r="AI214" s="1">
        <f t="shared" si="74"/>
        <v>0.40664127621316448</v>
      </c>
      <c r="AJ214" s="1">
        <f t="shared" si="74"/>
        <v>0.36338156597772142</v>
      </c>
      <c r="AK214" s="1">
        <f t="shared" si="74"/>
        <v>0.32472395257583614</v>
      </c>
      <c r="AL214" s="1">
        <f t="shared" si="86"/>
        <v>0.31623931623931623</v>
      </c>
      <c r="AM214" s="1">
        <f t="shared" si="87"/>
        <v>0.28259683578832512</v>
      </c>
      <c r="AN214" s="1">
        <f t="shared" si="88"/>
        <v>0.25253334261935434</v>
      </c>
      <c r="AO214" s="1">
        <f t="shared" si="89"/>
        <v>0.2256680934045294</v>
      </c>
      <c r="AP214" s="1">
        <f t="shared" si="90"/>
        <v>0.20166084942532411</v>
      </c>
      <c r="AQ214" s="1">
        <f t="shared" si="91"/>
        <v>0.18020756757156625</v>
      </c>
      <c r="BD214" s="1">
        <v>0.90638297872340423</v>
      </c>
      <c r="BE214" s="1">
        <v>0.55660377358490565</v>
      </c>
      <c r="BF214" s="1">
        <v>0.49137931034482757</v>
      </c>
      <c r="BG214" s="1">
        <v>0.47747747747747749</v>
      </c>
    </row>
    <row r="215" spans="1:59" x14ac:dyDescent="0.25">
      <c r="A215" s="2">
        <f t="shared" si="92"/>
        <v>211</v>
      </c>
      <c r="B215" s="2">
        <v>732</v>
      </c>
      <c r="C215" s="4">
        <v>159</v>
      </c>
      <c r="D215" s="5">
        <v>175</v>
      </c>
      <c r="E215" s="6">
        <v>141</v>
      </c>
      <c r="F215" s="7">
        <v>257</v>
      </c>
      <c r="G215" s="1">
        <v>0.89787234042553188</v>
      </c>
      <c r="H215" s="1">
        <f t="shared" si="75"/>
        <v>0.47604790419161674</v>
      </c>
      <c r="I215" s="1">
        <f t="shared" si="76"/>
        <v>0.35427135678391958</v>
      </c>
      <c r="J215" s="1">
        <f t="shared" si="77"/>
        <v>0.38221153846153844</v>
      </c>
      <c r="K215" s="1">
        <f t="shared" si="78"/>
        <v>0.44620253164556961</v>
      </c>
      <c r="L215" s="1">
        <f t="shared" si="79"/>
        <v>0.53</v>
      </c>
      <c r="M215" s="1">
        <f t="shared" si="80"/>
        <v>0.40509259259259262</v>
      </c>
      <c r="N215" s="1">
        <f t="shared" si="81"/>
        <v>0.4098360655737705</v>
      </c>
      <c r="O215" s="1">
        <f t="shared" si="82"/>
        <v>0.56830601092896171</v>
      </c>
      <c r="P215" s="1">
        <f t="shared" si="83"/>
        <v>0.45628415300546449</v>
      </c>
      <c r="S215" s="2">
        <v>0.89787234042553188</v>
      </c>
      <c r="T215" s="1">
        <v>0.56830601092896171</v>
      </c>
      <c r="U215" s="1">
        <v>0.45628415300546449</v>
      </c>
      <c r="V215" s="5">
        <v>0.57034220532319391</v>
      </c>
      <c r="W215" s="4">
        <v>0.35361216730038025</v>
      </c>
      <c r="X215" s="22">
        <f t="shared" ca="1" si="84"/>
        <v>0.41917505159263957</v>
      </c>
      <c r="Y215" s="8">
        <f t="shared" ca="1" si="85"/>
        <v>-6.5562884292259316E-2</v>
      </c>
      <c r="Z215" s="10">
        <f ca="1"/>
        <v>0.14987718239736536</v>
      </c>
      <c r="AA215" s="1">
        <f t="shared" si="73"/>
        <v>1</v>
      </c>
      <c r="AB215" s="1">
        <f t="shared" si="74"/>
        <v>0.89787234042553188</v>
      </c>
      <c r="AC215" s="1">
        <f t="shared" si="74"/>
        <v>0.80617473970122222</v>
      </c>
      <c r="AD215" s="1">
        <f t="shared" si="74"/>
        <v>0.72384200032748036</v>
      </c>
      <c r="AE215" s="1">
        <f t="shared" si="74"/>
        <v>0.64991771093233341</v>
      </c>
      <c r="AF215" s="1">
        <f t="shared" si="74"/>
        <v>0.58354313619881848</v>
      </c>
      <c r="AG215" s="1">
        <f t="shared" si="74"/>
        <v>0.52394724143808813</v>
      </c>
      <c r="AH215" s="1">
        <f t="shared" si="74"/>
        <v>0.47043773592951738</v>
      </c>
      <c r="AI215" s="1">
        <f t="shared" si="74"/>
        <v>0.4223930309835241</v>
      </c>
      <c r="AJ215" s="1">
        <f t="shared" si="74"/>
        <v>0.379255019308611</v>
      </c>
      <c r="AK215" s="1">
        <f t="shared" si="74"/>
        <v>0.34052259180475281</v>
      </c>
      <c r="AL215" s="1">
        <f t="shared" si="86"/>
        <v>0.35361216730038025</v>
      </c>
      <c r="AM215" s="1">
        <f t="shared" si="87"/>
        <v>0.31749858425693717</v>
      </c>
      <c r="AN215" s="1">
        <f t="shared" si="88"/>
        <v>0.28507319692856908</v>
      </c>
      <c r="AO215" s="1">
        <f t="shared" si="89"/>
        <v>0.25595933851884289</v>
      </c>
      <c r="AP215" s="1">
        <f t="shared" si="90"/>
        <v>0.22981881032968446</v>
      </c>
      <c r="AQ215" s="1">
        <f t="shared" si="91"/>
        <v>0.20634795310452517</v>
      </c>
      <c r="BD215" s="1">
        <v>0.91063829787234041</v>
      </c>
      <c r="BE215" s="1">
        <v>0.56382978723404253</v>
      </c>
      <c r="BF215" s="1">
        <v>0.4</v>
      </c>
      <c r="BG215" s="1">
        <v>0.35606060606060608</v>
      </c>
    </row>
    <row r="216" spans="1:59" x14ac:dyDescent="0.25">
      <c r="A216" s="2">
        <f t="shared" si="92"/>
        <v>212</v>
      </c>
      <c r="B216" s="2">
        <v>370</v>
      </c>
      <c r="C216" s="4">
        <v>85</v>
      </c>
      <c r="D216" s="5">
        <v>115</v>
      </c>
      <c r="E216" s="6">
        <v>58</v>
      </c>
      <c r="F216" s="7">
        <v>112</v>
      </c>
      <c r="G216" s="1">
        <v>0.90212765957446805</v>
      </c>
      <c r="H216" s="1">
        <f t="shared" si="75"/>
        <v>0.42499999999999999</v>
      </c>
      <c r="I216" s="1">
        <f t="shared" si="76"/>
        <v>0.3411764705882353</v>
      </c>
      <c r="J216" s="1">
        <f t="shared" si="77"/>
        <v>0.43147208121827413</v>
      </c>
      <c r="K216" s="1">
        <f t="shared" si="78"/>
        <v>0.33526011560693642</v>
      </c>
      <c r="L216" s="1">
        <f t="shared" si="79"/>
        <v>0.59440559440559437</v>
      </c>
      <c r="M216" s="1">
        <f t="shared" si="80"/>
        <v>0.50660792951541855</v>
      </c>
      <c r="N216" s="1">
        <f t="shared" si="81"/>
        <v>0.38648648648648648</v>
      </c>
      <c r="O216" s="1">
        <f t="shared" si="82"/>
        <v>0.53243243243243243</v>
      </c>
      <c r="P216" s="1">
        <f t="shared" si="83"/>
        <v>0.54054054054054057</v>
      </c>
      <c r="S216" s="2">
        <v>0.90212765957446805</v>
      </c>
      <c r="T216" s="1">
        <v>0.53243243243243243</v>
      </c>
      <c r="U216" s="1">
        <v>0.54054054054054057</v>
      </c>
      <c r="V216" s="5">
        <v>0.57377049180327866</v>
      </c>
      <c r="W216" s="4">
        <v>0.52459016393442626</v>
      </c>
      <c r="X216" s="22">
        <f t="shared" ca="1" si="84"/>
        <v>0.41839452639052555</v>
      </c>
      <c r="Y216" s="8">
        <f t="shared" ca="1" si="85"/>
        <v>0.10619563754390071</v>
      </c>
      <c r="Z216" s="10">
        <f ca="1"/>
        <v>0.15124174008171476</v>
      </c>
      <c r="AA216" s="1">
        <f t="shared" si="73"/>
        <v>1</v>
      </c>
      <c r="AB216" s="1">
        <f t="shared" si="74"/>
        <v>0.90212765957446805</v>
      </c>
      <c r="AC216" s="1">
        <f t="shared" si="74"/>
        <v>0.81383431416930729</v>
      </c>
      <c r="AD216" s="1">
        <f t="shared" si="74"/>
        <v>0.7341824451229495</v>
      </c>
      <c r="AE216" s="1">
        <f t="shared" si="74"/>
        <v>0.66232629091942674</v>
      </c>
      <c r="AF216" s="1">
        <f t="shared" si="74"/>
        <v>0.59750286670178065</v>
      </c>
      <c r="AG216" s="1">
        <f t="shared" si="74"/>
        <v>0.53902386272671277</v>
      </c>
      <c r="AH216" s="1">
        <f t="shared" si="74"/>
        <v>0.48626833573643868</v>
      </c>
      <c r="AI216" s="1">
        <f t="shared" si="74"/>
        <v>0.43867611564308512</v>
      </c>
      <c r="AJ216" s="1">
        <f t="shared" si="74"/>
        <v>0.39574185751631508</v>
      </c>
      <c r="AK216" s="1">
        <f t="shared" si="74"/>
        <v>0.35700967571684589</v>
      </c>
      <c r="AL216" s="1">
        <f t="shared" si="86"/>
        <v>0.52459016393442626</v>
      </c>
      <c r="AM216" s="1">
        <f t="shared" si="87"/>
        <v>0.47324729682595046</v>
      </c>
      <c r="AN216" s="1">
        <f t="shared" si="88"/>
        <v>0.42692947628553829</v>
      </c>
      <c r="AO216" s="1">
        <f t="shared" si="89"/>
        <v>0.38514488924482598</v>
      </c>
      <c r="AP216" s="1">
        <f t="shared" si="90"/>
        <v>0.34744985753150259</v>
      </c>
      <c r="AQ216" s="1">
        <f t="shared" si="91"/>
        <v>0.31344412679437678</v>
      </c>
      <c r="BD216" s="1">
        <v>0.91489361702127658</v>
      </c>
      <c r="BE216" s="1">
        <v>0.56521739130434778</v>
      </c>
      <c r="BF216" s="1">
        <v>0.50877192982456143</v>
      </c>
      <c r="BG216" s="1">
        <v>0.54761904761904767</v>
      </c>
    </row>
    <row r="217" spans="1:59" x14ac:dyDescent="0.25">
      <c r="A217" s="2">
        <f t="shared" si="92"/>
        <v>213</v>
      </c>
      <c r="B217" s="2">
        <v>158</v>
      </c>
      <c r="C217" s="4">
        <v>56</v>
      </c>
      <c r="D217" s="5">
        <v>63</v>
      </c>
      <c r="E217" s="6">
        <v>15</v>
      </c>
      <c r="F217" s="7">
        <v>24</v>
      </c>
      <c r="G217" s="1">
        <v>0.90638297872340423</v>
      </c>
      <c r="H217" s="1">
        <f t="shared" si="75"/>
        <v>0.47058823529411764</v>
      </c>
      <c r="I217" s="1">
        <f t="shared" si="76"/>
        <v>0.38461538461538464</v>
      </c>
      <c r="J217" s="1">
        <f t="shared" si="77"/>
        <v>0.7</v>
      </c>
      <c r="K217" s="1">
        <f t="shared" si="78"/>
        <v>0.19230769230769232</v>
      </c>
      <c r="L217" s="1">
        <f t="shared" si="79"/>
        <v>0.78873239436619713</v>
      </c>
      <c r="M217" s="1">
        <f t="shared" si="80"/>
        <v>0.72413793103448276</v>
      </c>
      <c r="N217" s="1">
        <f t="shared" si="81"/>
        <v>0.44936708860759494</v>
      </c>
      <c r="O217" s="1">
        <f t="shared" si="82"/>
        <v>0.50632911392405067</v>
      </c>
      <c r="P217" s="1">
        <f t="shared" si="83"/>
        <v>0.75316455696202533</v>
      </c>
      <c r="S217" s="2">
        <v>0.90638297872340423</v>
      </c>
      <c r="T217" s="1">
        <v>0.50632911392405067</v>
      </c>
      <c r="U217" s="1">
        <v>0.75316455696202533</v>
      </c>
      <c r="V217" s="5">
        <v>0.57534246575342463</v>
      </c>
      <c r="W217" s="4">
        <v>0.64383561643835618</v>
      </c>
      <c r="X217" s="22">
        <f t="shared" ca="1" si="84"/>
        <v>0.41760426441533749</v>
      </c>
      <c r="Y217" s="8">
        <f t="shared" ca="1" si="85"/>
        <v>0.22623135202301869</v>
      </c>
      <c r="Z217" s="10">
        <f ca="1"/>
        <v>0.1550576802483854</v>
      </c>
      <c r="AA217" s="1">
        <f t="shared" si="73"/>
        <v>1</v>
      </c>
      <c r="AB217" s="1">
        <f t="shared" si="74"/>
        <v>0.90638297872340423</v>
      </c>
      <c r="AC217" s="1">
        <f t="shared" si="74"/>
        <v>0.821530104119511</v>
      </c>
      <c r="AD217" s="1">
        <f t="shared" si="74"/>
        <v>0.74462090288279081</v>
      </c>
      <c r="AE217" s="1">
        <f t="shared" si="74"/>
        <v>0.67491171197461453</v>
      </c>
      <c r="AF217" s="1">
        <f t="shared" si="74"/>
        <v>0.61172848787486334</v>
      </c>
      <c r="AG217" s="1">
        <f t="shared" si="74"/>
        <v>0.55446028900998245</v>
      </c>
      <c r="AH217" s="1">
        <f t="shared" si="74"/>
        <v>0.5025533683367075</v>
      </c>
      <c r="AI217" s="1">
        <f t="shared" si="74"/>
        <v>0.45550581896050502</v>
      </c>
      <c r="AJ217" s="1">
        <f t="shared" si="74"/>
        <v>0.41286272101526622</v>
      </c>
      <c r="AK217" s="1">
        <f t="shared" si="74"/>
        <v>0.37421174287766679</v>
      </c>
      <c r="AL217" s="1">
        <f t="shared" si="86"/>
        <v>0.64383561643835618</v>
      </c>
      <c r="AM217" s="1">
        <f t="shared" si="87"/>
        <v>0.58356164383561648</v>
      </c>
      <c r="AN217" s="1">
        <f t="shared" si="88"/>
        <v>0.52893034100845226</v>
      </c>
      <c r="AO217" s="1">
        <f t="shared" si="89"/>
        <v>0.47941345802042695</v>
      </c>
      <c r="AP217" s="1">
        <f t="shared" si="90"/>
        <v>0.43453219812064225</v>
      </c>
      <c r="AQ217" s="1">
        <f t="shared" si="91"/>
        <v>0.39385258808381612</v>
      </c>
      <c r="BD217" s="1">
        <v>0.91914893617021276</v>
      </c>
      <c r="BE217" s="1">
        <v>0.56862745098039214</v>
      </c>
      <c r="BF217" s="1">
        <v>0.44444444444444442</v>
      </c>
      <c r="BG217" s="1">
        <v>0.44736842105263158</v>
      </c>
    </row>
    <row r="218" spans="1:59" x14ac:dyDescent="0.25">
      <c r="A218" s="2">
        <f t="shared" si="92"/>
        <v>214</v>
      </c>
      <c r="B218" s="2">
        <v>492</v>
      </c>
      <c r="C218" s="4">
        <v>110</v>
      </c>
      <c r="D218" s="5">
        <v>141</v>
      </c>
      <c r="E218" s="6">
        <v>84</v>
      </c>
      <c r="F218" s="7">
        <v>157</v>
      </c>
      <c r="G218" s="1">
        <v>0.91063829787234041</v>
      </c>
      <c r="H218" s="1">
        <f t="shared" si="75"/>
        <v>0.43824701195219123</v>
      </c>
      <c r="I218" s="1">
        <f t="shared" si="76"/>
        <v>0.34854771784232363</v>
      </c>
      <c r="J218" s="1">
        <f t="shared" si="77"/>
        <v>0.41198501872659177</v>
      </c>
      <c r="K218" s="1">
        <f t="shared" si="78"/>
        <v>0.37333333333333335</v>
      </c>
      <c r="L218" s="1">
        <f t="shared" si="79"/>
        <v>0.5670103092783505</v>
      </c>
      <c r="M218" s="1">
        <f t="shared" si="80"/>
        <v>0.47315436241610737</v>
      </c>
      <c r="N218" s="1">
        <f t="shared" si="81"/>
        <v>0.39430894308943087</v>
      </c>
      <c r="O218" s="1">
        <f t="shared" si="82"/>
        <v>0.54268292682926833</v>
      </c>
      <c r="P218" s="1">
        <f t="shared" si="83"/>
        <v>0.51016260162601623</v>
      </c>
      <c r="S218" s="2">
        <v>0.91063829787234041</v>
      </c>
      <c r="T218" s="1">
        <v>0.54268292682926833</v>
      </c>
      <c r="U218" s="1">
        <v>0.51016260162601623</v>
      </c>
      <c r="V218" s="5">
        <v>0.5757575757575758</v>
      </c>
      <c r="W218" s="4">
        <v>0.58585858585858586</v>
      </c>
      <c r="X218" s="22">
        <f t="shared" ca="1" si="84"/>
        <v>0.41680240920204037</v>
      </c>
      <c r="Y218" s="8">
        <f t="shared" ca="1" si="85"/>
        <v>0.16905617665654549</v>
      </c>
      <c r="Z218" s="10">
        <f ca="1"/>
        <v>0.16105768485975014</v>
      </c>
      <c r="AA218" s="1">
        <f t="shared" si="73"/>
        <v>1</v>
      </c>
      <c r="AB218" s="1">
        <f t="shared" si="74"/>
        <v>0.91063829787234041</v>
      </c>
      <c r="AC218" s="1">
        <f t="shared" si="74"/>
        <v>0.82926210955183333</v>
      </c>
      <c r="AD218" s="1">
        <f t="shared" si="74"/>
        <v>0.75515783593230779</v>
      </c>
      <c r="AE218" s="1">
        <f t="shared" si="74"/>
        <v>0.68767564633835687</v>
      </c>
      <c r="AF218" s="1">
        <f t="shared" si="74"/>
        <v>0.62622378006982282</v>
      </c>
      <c r="AG218" s="1">
        <f t="shared" si="74"/>
        <v>0.57026335716996623</v>
      </c>
      <c r="AH218" s="1">
        <f t="shared" si="74"/>
        <v>0.51930365291222458</v>
      </c>
      <c r="AI218" s="1">
        <f t="shared" si="74"/>
        <v>0.47289779456687686</v>
      </c>
      <c r="AJ218" s="1">
        <f t="shared" si="74"/>
        <v>0.43063884271196445</v>
      </c>
      <c r="AK218" s="1">
        <f t="shared" si="74"/>
        <v>0.39215622272493783</v>
      </c>
      <c r="AL218" s="1">
        <f t="shared" si="86"/>
        <v>0.58585858585858586</v>
      </c>
      <c r="AM218" s="1">
        <f t="shared" si="87"/>
        <v>0.53350526542015897</v>
      </c>
      <c r="AN218" s="1">
        <f t="shared" si="88"/>
        <v>0.48583032680814475</v>
      </c>
      <c r="AO218" s="1">
        <f t="shared" si="89"/>
        <v>0.44241570185933182</v>
      </c>
      <c r="AP218" s="1">
        <f t="shared" si="90"/>
        <v>0.40288068169317875</v>
      </c>
      <c r="AQ218" s="1">
        <f t="shared" si="91"/>
        <v>0.36687857822272446</v>
      </c>
      <c r="BD218" s="1">
        <v>0.92340425531914894</v>
      </c>
      <c r="BE218" s="1">
        <v>0.57207207207207211</v>
      </c>
      <c r="BF218" s="1">
        <v>0.51655629139072845</v>
      </c>
      <c r="BG218" s="1">
        <v>0.5951742627345844</v>
      </c>
    </row>
    <row r="219" spans="1:59" x14ac:dyDescent="0.25">
      <c r="A219" s="2">
        <f t="shared" si="92"/>
        <v>215</v>
      </c>
      <c r="B219" s="2">
        <v>109</v>
      </c>
      <c r="C219" s="4">
        <v>20</v>
      </c>
      <c r="D219" s="5">
        <v>49</v>
      </c>
      <c r="E219" s="6">
        <v>22</v>
      </c>
      <c r="F219" s="7">
        <v>18</v>
      </c>
      <c r="G219" s="1">
        <v>0.91489361702127658</v>
      </c>
      <c r="H219" s="1">
        <f t="shared" si="75"/>
        <v>0.28985507246376813</v>
      </c>
      <c r="I219" s="1">
        <f t="shared" si="76"/>
        <v>0.55000000000000004</v>
      </c>
      <c r="J219" s="1">
        <f t="shared" si="77"/>
        <v>0.52631578947368418</v>
      </c>
      <c r="K219" s="1">
        <f t="shared" si="78"/>
        <v>0.30985915492957744</v>
      </c>
      <c r="L219" s="1">
        <f t="shared" si="79"/>
        <v>0.47619047619047616</v>
      </c>
      <c r="M219" s="1">
        <f t="shared" si="80"/>
        <v>0.73134328358208955</v>
      </c>
      <c r="N219" s="1">
        <f t="shared" si="81"/>
        <v>0.38532110091743121</v>
      </c>
      <c r="O219" s="1">
        <f t="shared" si="82"/>
        <v>0.34862385321100919</v>
      </c>
      <c r="P219" s="1">
        <f t="shared" si="83"/>
        <v>0.6330275229357798</v>
      </c>
      <c r="S219" s="2">
        <v>0.91489361702127658</v>
      </c>
      <c r="T219" s="1">
        <v>0.34862385321100919</v>
      </c>
      <c r="U219" s="1">
        <v>0.6330275229357798</v>
      </c>
      <c r="V219" s="5">
        <v>0.57868020304568524</v>
      </c>
      <c r="W219" s="4">
        <v>0.78172588832487311</v>
      </c>
      <c r="X219" s="22">
        <f t="shared" ca="1" si="84"/>
        <v>0.41598704409504661</v>
      </c>
      <c r="Y219" s="8">
        <f t="shared" ca="1" si="85"/>
        <v>0.3657388442298265</v>
      </c>
      <c r="Z219" s="10">
        <f ca="1"/>
        <v>0.1621399469194596</v>
      </c>
      <c r="AA219" s="1">
        <f t="shared" si="73"/>
        <v>1</v>
      </c>
      <c r="AB219" s="1">
        <f t="shared" si="74"/>
        <v>0.91489361702127658</v>
      </c>
      <c r="AC219" s="1">
        <f t="shared" si="74"/>
        <v>0.83703033046627429</v>
      </c>
      <c r="AD219" s="1">
        <f t="shared" si="74"/>
        <v>0.76579370659680412</v>
      </c>
      <c r="AE219" s="1">
        <f t="shared" si="74"/>
        <v>0.70061977412048038</v>
      </c>
      <c r="AF219" s="1">
        <f t="shared" si="74"/>
        <v>0.64099255930171606</v>
      </c>
      <c r="AG219" s="1">
        <f t="shared" si="74"/>
        <v>0.5864400010632721</v>
      </c>
      <c r="AH219" s="1">
        <f t="shared" si="74"/>
        <v>0.53653021373873833</v>
      </c>
      <c r="AI219" s="1">
        <f t="shared" si="74"/>
        <v>0.49086806788863296</v>
      </c>
      <c r="AJ219" s="1">
        <f t="shared" si="74"/>
        <v>0.44909206211087699</v>
      </c>
      <c r="AK219" s="1">
        <f t="shared" si="74"/>
        <v>0.41087146108016404</v>
      </c>
      <c r="AL219" s="1">
        <f t="shared" si="86"/>
        <v>0.78172588832487311</v>
      </c>
      <c r="AM219" s="1">
        <f t="shared" si="87"/>
        <v>0.71519602548871364</v>
      </c>
      <c r="AN219" s="1">
        <f t="shared" si="88"/>
        <v>0.65432827863861032</v>
      </c>
      <c r="AO219" s="1">
        <f t="shared" si="89"/>
        <v>0.59864076556298396</v>
      </c>
      <c r="AP219" s="1">
        <f t="shared" si="90"/>
        <v>0.54769261530230451</v>
      </c>
      <c r="AQ219" s="1">
        <f t="shared" si="91"/>
        <v>0.50108047782976795</v>
      </c>
      <c r="BD219" s="1">
        <v>0.92765957446808511</v>
      </c>
      <c r="BE219" s="1">
        <v>0.57377049180327866</v>
      </c>
      <c r="BF219" s="1">
        <v>0.38461538461538464</v>
      </c>
      <c r="BG219" s="1">
        <v>0.43884892086330934</v>
      </c>
    </row>
    <row r="220" spans="1:59" x14ac:dyDescent="0.25">
      <c r="A220" s="2">
        <f t="shared" si="92"/>
        <v>216</v>
      </c>
      <c r="B220" s="2">
        <v>99</v>
      </c>
      <c r="C220" s="4">
        <v>27</v>
      </c>
      <c r="D220" s="5">
        <v>31</v>
      </c>
      <c r="E220" s="6">
        <v>11</v>
      </c>
      <c r="F220" s="7">
        <v>30</v>
      </c>
      <c r="G220" s="1">
        <v>0.91914893617021276</v>
      </c>
      <c r="H220" s="1">
        <f t="shared" si="75"/>
        <v>0.46551724137931033</v>
      </c>
      <c r="I220" s="1">
        <f t="shared" si="76"/>
        <v>0.26829268292682928</v>
      </c>
      <c r="J220" s="1">
        <f t="shared" si="77"/>
        <v>0.47368421052631576</v>
      </c>
      <c r="K220" s="1">
        <f t="shared" si="78"/>
        <v>0.26190476190476192</v>
      </c>
      <c r="L220" s="1">
        <f t="shared" si="79"/>
        <v>0.71052631578947367</v>
      </c>
      <c r="M220" s="1">
        <f t="shared" si="80"/>
        <v>0.50819672131147542</v>
      </c>
      <c r="N220" s="1">
        <f t="shared" si="81"/>
        <v>0.38383838383838381</v>
      </c>
      <c r="O220" s="1">
        <f t="shared" si="82"/>
        <v>0.5757575757575758</v>
      </c>
      <c r="P220" s="1">
        <f t="shared" si="83"/>
        <v>0.58585858585858586</v>
      </c>
      <c r="S220" s="2">
        <v>0.91914893617021276</v>
      </c>
      <c r="T220" s="1">
        <v>0.5757575757575758</v>
      </c>
      <c r="U220" s="1">
        <v>0.58585858585858586</v>
      </c>
      <c r="V220" s="5">
        <v>0.58045977011494254</v>
      </c>
      <c r="W220" s="4">
        <v>0.33333333333333331</v>
      </c>
      <c r="X220" s="22">
        <f t="shared" ca="1" si="84"/>
        <v>0.41515619156441863</v>
      </c>
      <c r="Y220" s="8">
        <f t="shared" ca="1" si="85"/>
        <v>-8.1822858231085316E-2</v>
      </c>
      <c r="Z220" s="10">
        <f ca="1"/>
        <v>0.1626001076657142</v>
      </c>
      <c r="AA220" s="1">
        <f t="shared" si="73"/>
        <v>1</v>
      </c>
      <c r="AB220" s="1">
        <f t="shared" si="74"/>
        <v>0.91914893617021276</v>
      </c>
      <c r="AC220" s="1">
        <f t="shared" si="74"/>
        <v>0.84483476686283387</v>
      </c>
      <c r="AD220" s="1">
        <f t="shared" si="74"/>
        <v>0.77652897720158343</v>
      </c>
      <c r="AE220" s="1">
        <f t="shared" si="74"/>
        <v>0.7137457833001789</v>
      </c>
      <c r="AF220" s="1">
        <f t="shared" si="74"/>
        <v>0.6560386774163347</v>
      </c>
      <c r="AG220" s="1">
        <f t="shared" si="74"/>
        <v>0.60299725243373736</v>
      </c>
      <c r="AH220" s="1">
        <f t="shared" si="74"/>
        <v>0.55424428308803098</v>
      </c>
      <c r="AI220" s="1">
        <f t="shared" si="74"/>
        <v>0.5094330431787859</v>
      </c>
      <c r="AJ220" s="1">
        <f t="shared" si="74"/>
        <v>0.46824483968773511</v>
      </c>
      <c r="AK220" s="1">
        <f t="shared" si="74"/>
        <v>0.43038674626617357</v>
      </c>
      <c r="AL220" s="1">
        <f t="shared" si="86"/>
        <v>0.33333333333333331</v>
      </c>
      <c r="AM220" s="1">
        <f t="shared" si="87"/>
        <v>0.30638297872340425</v>
      </c>
      <c r="AN220" s="1">
        <f t="shared" si="88"/>
        <v>0.28161158895427796</v>
      </c>
      <c r="AO220" s="1">
        <f t="shared" si="89"/>
        <v>0.25884299240052777</v>
      </c>
      <c r="AP220" s="1">
        <f t="shared" si="90"/>
        <v>0.23791526110005962</v>
      </c>
      <c r="AQ220" s="1">
        <f t="shared" si="91"/>
        <v>0.21867955913877823</v>
      </c>
      <c r="BD220" s="1">
        <v>0.93191489361702129</v>
      </c>
      <c r="BE220" s="1">
        <v>0.5757575757575758</v>
      </c>
      <c r="BF220" s="1">
        <v>0.51282051282051277</v>
      </c>
      <c r="BG220" s="1">
        <v>0.45833333333333331</v>
      </c>
    </row>
    <row r="221" spans="1:59" x14ac:dyDescent="0.25">
      <c r="A221" s="2">
        <f t="shared" si="92"/>
        <v>217</v>
      </c>
      <c r="B221" s="2">
        <v>90</v>
      </c>
      <c r="C221" s="4">
        <v>19</v>
      </c>
      <c r="D221" s="5">
        <v>34</v>
      </c>
      <c r="E221" s="6">
        <v>20</v>
      </c>
      <c r="F221" s="7">
        <v>17</v>
      </c>
      <c r="G221" s="1">
        <v>0.92340425531914894</v>
      </c>
      <c r="H221" s="1">
        <f t="shared" si="75"/>
        <v>0.35849056603773582</v>
      </c>
      <c r="I221" s="1">
        <f t="shared" si="76"/>
        <v>0.54054054054054057</v>
      </c>
      <c r="J221" s="1">
        <f t="shared" si="77"/>
        <v>0.52777777777777779</v>
      </c>
      <c r="K221" s="1">
        <f t="shared" si="78"/>
        <v>0.37037037037037035</v>
      </c>
      <c r="L221" s="1">
        <f t="shared" si="79"/>
        <v>0.48717948717948717</v>
      </c>
      <c r="M221" s="1">
        <f t="shared" si="80"/>
        <v>0.66666666666666663</v>
      </c>
      <c r="N221" s="1">
        <f t="shared" si="81"/>
        <v>0.43333333333333335</v>
      </c>
      <c r="O221" s="1">
        <f t="shared" si="82"/>
        <v>0.4</v>
      </c>
      <c r="P221" s="1">
        <f t="shared" si="83"/>
        <v>0.58888888888888891</v>
      </c>
      <c r="S221" s="2">
        <v>0.92340425531914894</v>
      </c>
      <c r="T221" s="1">
        <v>0.4</v>
      </c>
      <c r="U221" s="1">
        <v>0.58888888888888891</v>
      </c>
      <c r="V221" s="5">
        <v>0.58302583025830257</v>
      </c>
      <c r="W221" s="4">
        <v>0.32472324723247231</v>
      </c>
      <c r="X221" s="22">
        <f t="shared" ca="1" si="84"/>
        <v>0.41430781252209226</v>
      </c>
      <c r="Y221" s="8">
        <f t="shared" ca="1" si="85"/>
        <v>-8.9584565289619944E-2</v>
      </c>
      <c r="Z221" s="10">
        <f ca="1"/>
        <v>0.16905617665654549</v>
      </c>
      <c r="AA221" s="1">
        <f t="shared" si="73"/>
        <v>1</v>
      </c>
      <c r="AB221" s="1">
        <f t="shared" si="74"/>
        <v>0.92340425531914894</v>
      </c>
      <c r="AC221" s="1">
        <f t="shared" si="74"/>
        <v>0.85267541874151198</v>
      </c>
      <c r="AD221" s="1">
        <f t="shared" si="74"/>
        <v>0.7873641100719494</v>
      </c>
      <c r="AE221" s="1">
        <f t="shared" ref="AB221:AK239" si="93">POWER($S221,AE$3)</f>
        <v>0.72705536972601281</v>
      </c>
      <c r="AF221" s="1">
        <f t="shared" si="93"/>
        <v>0.67136602225763742</v>
      </c>
      <c r="AG221" s="1">
        <f t="shared" si="93"/>
        <v>0.61994224182939284</v>
      </c>
      <c r="AH221" s="1">
        <f t="shared" si="93"/>
        <v>0.57245730415735419</v>
      </c>
      <c r="AI221" s="1">
        <f t="shared" si="93"/>
        <v>0.52860951064742923</v>
      </c>
      <c r="AJ221" s="1">
        <f t="shared" si="93"/>
        <v>0.48812027153400911</v>
      </c>
      <c r="AK221" s="1">
        <f t="shared" si="93"/>
        <v>0.45073233584204248</v>
      </c>
      <c r="AL221" s="1">
        <f t="shared" si="86"/>
        <v>0.32472324723247231</v>
      </c>
      <c r="AM221" s="1">
        <f t="shared" si="87"/>
        <v>0.29985082829551701</v>
      </c>
      <c r="AN221" s="1">
        <f t="shared" si="88"/>
        <v>0.27688353080905187</v>
      </c>
      <c r="AO221" s="1">
        <f t="shared" si="89"/>
        <v>0.25567543057686914</v>
      </c>
      <c r="AP221" s="1">
        <f t="shared" si="90"/>
        <v>0.23609178057523664</v>
      </c>
      <c r="AQ221" s="1">
        <f t="shared" si="91"/>
        <v>0.21800815482904831</v>
      </c>
      <c r="BD221" s="1">
        <v>0.93617021276595747</v>
      </c>
      <c r="BE221" s="1">
        <v>0.57983193277310929</v>
      </c>
      <c r="BF221" s="1">
        <v>0.50943396226415094</v>
      </c>
      <c r="BG221" s="1">
        <v>0.52888888888888885</v>
      </c>
    </row>
    <row r="222" spans="1:59" x14ac:dyDescent="0.25">
      <c r="A222" s="2">
        <f t="shared" si="92"/>
        <v>218</v>
      </c>
      <c r="B222" s="2">
        <v>80</v>
      </c>
      <c r="C222" s="4">
        <v>14</v>
      </c>
      <c r="D222" s="5">
        <v>23</v>
      </c>
      <c r="E222" s="6">
        <v>17</v>
      </c>
      <c r="F222" s="7">
        <v>26</v>
      </c>
      <c r="G222" s="1">
        <v>0.92765957446808511</v>
      </c>
      <c r="H222" s="1">
        <f t="shared" si="75"/>
        <v>0.3783783783783784</v>
      </c>
      <c r="I222" s="1">
        <f t="shared" si="76"/>
        <v>0.39534883720930231</v>
      </c>
      <c r="J222" s="1">
        <f t="shared" si="77"/>
        <v>0.35</v>
      </c>
      <c r="K222" s="1">
        <f t="shared" si="78"/>
        <v>0.42499999999999999</v>
      </c>
      <c r="L222" s="1">
        <f t="shared" si="79"/>
        <v>0.45161290322580644</v>
      </c>
      <c r="M222" s="1">
        <f t="shared" si="80"/>
        <v>0.46938775510204084</v>
      </c>
      <c r="N222" s="1">
        <f t="shared" si="81"/>
        <v>0.38750000000000001</v>
      </c>
      <c r="O222" s="1">
        <f t="shared" si="82"/>
        <v>0.5</v>
      </c>
      <c r="P222" s="1">
        <f t="shared" si="83"/>
        <v>0.46250000000000002</v>
      </c>
      <c r="S222" s="2">
        <v>0.92765957446808511</v>
      </c>
      <c r="T222" s="1">
        <v>0.5</v>
      </c>
      <c r="U222" s="1">
        <v>0.46250000000000002</v>
      </c>
      <c r="V222" s="5">
        <v>0.58389261744966447</v>
      </c>
      <c r="W222" s="4">
        <v>0.48993288590604028</v>
      </c>
      <c r="X222" s="22">
        <f t="shared" ca="1" si="84"/>
        <v>0.41343980563807925</v>
      </c>
      <c r="Y222" s="8">
        <f t="shared" ca="1" si="85"/>
        <v>7.6493080267961033E-2</v>
      </c>
      <c r="Z222" s="10">
        <f ca="1"/>
        <v>0.17601524519202627</v>
      </c>
      <c r="AA222" s="1">
        <f t="shared" si="73"/>
        <v>1</v>
      </c>
      <c r="AB222" s="1">
        <f t="shared" si="93"/>
        <v>0.92765957446808511</v>
      </c>
      <c r="AC222" s="1">
        <f t="shared" si="93"/>
        <v>0.86055228610230872</v>
      </c>
      <c r="AD222" s="1">
        <f t="shared" si="93"/>
        <v>0.79829956753320552</v>
      </c>
      <c r="AE222" s="1">
        <f t="shared" si="93"/>
        <v>0.74055023711590984</v>
      </c>
      <c r="AF222" s="1">
        <f t="shared" si="93"/>
        <v>0.68697851783518449</v>
      </c>
      <c r="AG222" s="1">
        <f t="shared" si="93"/>
        <v>0.63728219952370302</v>
      </c>
      <c r="AH222" s="1">
        <f t="shared" si="93"/>
        <v>0.59118093402624361</v>
      </c>
      <c r="AI222" s="1">
        <f t="shared" si="93"/>
        <v>0.54841465369243025</v>
      </c>
      <c r="AJ222" s="1">
        <f t="shared" si="93"/>
        <v>0.50874210427638211</v>
      </c>
      <c r="AK222" s="1">
        <f t="shared" si="93"/>
        <v>0.47193948396702678</v>
      </c>
      <c r="AL222" s="1">
        <f t="shared" si="86"/>
        <v>0.48993288590604028</v>
      </c>
      <c r="AM222" s="1">
        <f t="shared" si="87"/>
        <v>0.4544909324575182</v>
      </c>
      <c r="AN222" s="1">
        <f t="shared" si="88"/>
        <v>0.42161286500314454</v>
      </c>
      <c r="AO222" s="1">
        <f t="shared" si="89"/>
        <v>0.3911132109390873</v>
      </c>
      <c r="AP222" s="1">
        <f t="shared" si="90"/>
        <v>0.36281991482860015</v>
      </c>
      <c r="AQ222" s="1">
        <f t="shared" si="91"/>
        <v>0.3365733677984461</v>
      </c>
      <c r="BD222" s="1">
        <v>0.94042553191489364</v>
      </c>
      <c r="BE222" s="1">
        <v>0.58791208791208793</v>
      </c>
      <c r="BF222" s="1">
        <v>0.39506172839506171</v>
      </c>
      <c r="BG222" s="1">
        <v>0.42823529411764705</v>
      </c>
    </row>
    <row r="223" spans="1:59" x14ac:dyDescent="0.25">
      <c r="A223" s="2">
        <f t="shared" si="92"/>
        <v>219</v>
      </c>
      <c r="B223" s="2">
        <v>144</v>
      </c>
      <c r="C223" s="4">
        <v>36</v>
      </c>
      <c r="D223" s="5">
        <v>64</v>
      </c>
      <c r="E223" s="6">
        <v>16</v>
      </c>
      <c r="F223" s="7">
        <v>28</v>
      </c>
      <c r="G223" s="1">
        <v>0.93191489361702129</v>
      </c>
      <c r="H223" s="1">
        <f t="shared" si="75"/>
        <v>0.36</v>
      </c>
      <c r="I223" s="1">
        <f t="shared" si="76"/>
        <v>0.36363636363636365</v>
      </c>
      <c r="J223" s="1">
        <f t="shared" si="77"/>
        <v>0.5625</v>
      </c>
      <c r="K223" s="1">
        <f t="shared" si="78"/>
        <v>0.2</v>
      </c>
      <c r="L223" s="1">
        <f t="shared" si="79"/>
        <v>0.69230769230769229</v>
      </c>
      <c r="M223" s="1">
        <f t="shared" si="80"/>
        <v>0.69565217391304346</v>
      </c>
      <c r="N223" s="1">
        <f t="shared" si="81"/>
        <v>0.3611111111111111</v>
      </c>
      <c r="O223" s="1">
        <f t="shared" si="82"/>
        <v>0.44444444444444442</v>
      </c>
      <c r="P223" s="1">
        <f t="shared" si="83"/>
        <v>0.69444444444444442</v>
      </c>
      <c r="S223" s="2">
        <v>0.93191489361702129</v>
      </c>
      <c r="T223" s="1">
        <v>0.44444444444444442</v>
      </c>
      <c r="U223" s="1">
        <v>0.69444444444444442</v>
      </c>
      <c r="V223" s="5">
        <v>0.58447488584474883</v>
      </c>
      <c r="W223" s="4">
        <v>0.44748858447488582</v>
      </c>
      <c r="X223" s="22">
        <f t="shared" ca="1" si="84"/>
        <v>0.41255000665667874</v>
      </c>
      <c r="Y223" s="8">
        <f t="shared" ca="1" si="85"/>
        <v>3.4938577818207084E-2</v>
      </c>
      <c r="Z223" s="10">
        <f ca="1"/>
        <v>0.17695346607015605</v>
      </c>
      <c r="AA223" s="1">
        <f t="shared" si="73"/>
        <v>1</v>
      </c>
      <c r="AB223" s="1">
        <f t="shared" si="93"/>
        <v>0.93191489361702129</v>
      </c>
      <c r="AC223" s="1">
        <f t="shared" si="93"/>
        <v>0.86846536894522408</v>
      </c>
      <c r="AD223" s="1">
        <f t="shared" si="93"/>
        <v>0.80933581191065562</v>
      </c>
      <c r="AE223" s="1">
        <f t="shared" si="93"/>
        <v>0.75423209705716421</v>
      </c>
      <c r="AF223" s="1">
        <f t="shared" si="93"/>
        <v>0.70288012449157011</v>
      </c>
      <c r="AG223" s="1">
        <f t="shared" si="93"/>
        <v>0.65502445644108021</v>
      </c>
      <c r="AH223" s="1">
        <f t="shared" si="93"/>
        <v>0.61042704664083636</v>
      </c>
      <c r="AI223" s="1">
        <f t="shared" si="93"/>
        <v>0.56886605623124753</v>
      </c>
      <c r="AJ223" s="1">
        <f t="shared" si="93"/>
        <v>0.5301347502750775</v>
      </c>
      <c r="AK223" s="1">
        <f t="shared" si="93"/>
        <v>0.49404046940528495</v>
      </c>
      <c r="AL223" s="1">
        <f t="shared" si="86"/>
        <v>0.44748858447488582</v>
      </c>
      <c r="AM223" s="1">
        <f t="shared" si="87"/>
        <v>0.41702127659574467</v>
      </c>
      <c r="AN223" s="1">
        <f t="shared" si="88"/>
        <v>0.38862833861475776</v>
      </c>
      <c r="AO223" s="1">
        <f t="shared" si="89"/>
        <v>0.36216853683673172</v>
      </c>
      <c r="AP223" s="1">
        <f t="shared" si="90"/>
        <v>0.33751025347763508</v>
      </c>
      <c r="AQ223" s="1">
        <f t="shared" si="91"/>
        <v>0.31453083196426423</v>
      </c>
      <c r="BD223" s="1">
        <v>0.94468085106382982</v>
      </c>
      <c r="BE223" s="1">
        <v>0.59292035398230092</v>
      </c>
      <c r="BF223" s="1">
        <v>0.44217687074829931</v>
      </c>
      <c r="BG223" s="1">
        <v>0.27764127764127766</v>
      </c>
    </row>
    <row r="224" spans="1:59" x14ac:dyDescent="0.25">
      <c r="A224" s="2">
        <f t="shared" si="92"/>
        <v>220</v>
      </c>
      <c r="B224" s="2">
        <v>152</v>
      </c>
      <c r="C224" s="4">
        <v>45</v>
      </c>
      <c r="D224" s="5">
        <v>52</v>
      </c>
      <c r="E224" s="6">
        <v>22</v>
      </c>
      <c r="F224" s="7">
        <v>33</v>
      </c>
      <c r="G224" s="1">
        <v>0.93617021276595747</v>
      </c>
      <c r="H224" s="1">
        <f t="shared" si="75"/>
        <v>0.46391752577319589</v>
      </c>
      <c r="I224" s="1">
        <f t="shared" si="76"/>
        <v>0.4</v>
      </c>
      <c r="J224" s="1">
        <f t="shared" si="77"/>
        <v>0.57692307692307687</v>
      </c>
      <c r="K224" s="1">
        <f t="shared" si="78"/>
        <v>0.29729729729729731</v>
      </c>
      <c r="L224" s="1">
        <f t="shared" si="79"/>
        <v>0.67164179104477617</v>
      </c>
      <c r="M224" s="1">
        <f t="shared" si="80"/>
        <v>0.61176470588235299</v>
      </c>
      <c r="N224" s="1">
        <f t="shared" si="81"/>
        <v>0.44078947368421051</v>
      </c>
      <c r="O224" s="1">
        <f t="shared" si="82"/>
        <v>0.51315789473684215</v>
      </c>
      <c r="P224" s="1">
        <f t="shared" si="83"/>
        <v>0.63815789473684215</v>
      </c>
      <c r="S224" s="2">
        <v>0.93617021276595747</v>
      </c>
      <c r="T224" s="1">
        <v>0.51315789473684215</v>
      </c>
      <c r="U224" s="1">
        <v>0.63815789473684215</v>
      </c>
      <c r="V224" s="5">
        <v>0.58661417322834641</v>
      </c>
      <c r="W224" s="4">
        <v>0.36614173228346458</v>
      </c>
      <c r="X224" s="22">
        <f t="shared" ca="1" si="84"/>
        <v>0.41163618771268373</v>
      </c>
      <c r="Y224" s="8">
        <f t="shared" ca="1" si="85"/>
        <v>-4.5494455429219149E-2</v>
      </c>
      <c r="Z224" s="10">
        <f ca="1"/>
        <v>0.18201350224326729</v>
      </c>
      <c r="AA224" s="1">
        <f t="shared" si="73"/>
        <v>1</v>
      </c>
      <c r="AB224" s="1">
        <f t="shared" si="93"/>
        <v>0.93617021276595747</v>
      </c>
      <c r="AC224" s="1">
        <f t="shared" si="93"/>
        <v>0.87641466727025807</v>
      </c>
      <c r="AD224" s="1">
        <f t="shared" si="93"/>
        <v>0.82047330552960329</v>
      </c>
      <c r="AE224" s="1">
        <f t="shared" si="93"/>
        <v>0.7681026690064372</v>
      </c>
      <c r="AF224" s="1">
        <f t="shared" si="93"/>
        <v>0.71907483906985614</v>
      </c>
      <c r="AG224" s="1">
        <f t="shared" si="93"/>
        <v>0.67317644508667385</v>
      </c>
      <c r="AH224" s="1">
        <f t="shared" si="93"/>
        <v>0.63020773582582235</v>
      </c>
      <c r="AI224" s="1">
        <f t="shared" si="93"/>
        <v>0.58998171013481238</v>
      </c>
      <c r="AJ224" s="1">
        <f t="shared" si="93"/>
        <v>0.55232330310493072</v>
      </c>
      <c r="AK224" s="1">
        <f t="shared" si="93"/>
        <v>0.51706862418333943</v>
      </c>
      <c r="AL224" s="1">
        <f t="shared" si="86"/>
        <v>0.36614173228346458</v>
      </c>
      <c r="AM224" s="1">
        <f t="shared" si="87"/>
        <v>0.34277098341430728</v>
      </c>
      <c r="AN224" s="1">
        <f t="shared" si="88"/>
        <v>0.32089198447296852</v>
      </c>
      <c r="AO224" s="1">
        <f t="shared" si="89"/>
        <v>0.30040951737894928</v>
      </c>
      <c r="AP224" s="1">
        <f t="shared" si="90"/>
        <v>0.28123444180156953</v>
      </c>
      <c r="AQ224" s="1">
        <f t="shared" si="91"/>
        <v>0.26328330721849064</v>
      </c>
      <c r="BD224" s="1">
        <v>0.94893617021276599</v>
      </c>
      <c r="BE224" s="1">
        <v>0.59523809523809523</v>
      </c>
      <c r="BF224" s="1">
        <v>0.25806451612903225</v>
      </c>
      <c r="BG224" s="1">
        <v>0.57534246575342463</v>
      </c>
    </row>
    <row r="225" spans="1:59" x14ac:dyDescent="0.25">
      <c r="A225" s="2">
        <f t="shared" si="92"/>
        <v>221</v>
      </c>
      <c r="B225" s="2">
        <v>84</v>
      </c>
      <c r="C225" s="4">
        <v>20</v>
      </c>
      <c r="D225" s="5">
        <v>24</v>
      </c>
      <c r="E225" s="6">
        <v>17</v>
      </c>
      <c r="F225" s="7">
        <v>23</v>
      </c>
      <c r="G225" s="1">
        <v>0.94042553191489364</v>
      </c>
      <c r="H225" s="1">
        <f t="shared" si="75"/>
        <v>0.45454545454545453</v>
      </c>
      <c r="I225" s="1">
        <f t="shared" si="76"/>
        <v>0.42499999999999999</v>
      </c>
      <c r="J225" s="1">
        <f t="shared" si="77"/>
        <v>0.46511627906976744</v>
      </c>
      <c r="K225" s="1">
        <f t="shared" si="78"/>
        <v>0.41463414634146339</v>
      </c>
      <c r="L225" s="1">
        <f t="shared" si="79"/>
        <v>0.54054054054054057</v>
      </c>
      <c r="M225" s="1">
        <f t="shared" si="80"/>
        <v>0.51063829787234039</v>
      </c>
      <c r="N225" s="1">
        <f t="shared" si="81"/>
        <v>0.44047619047619047</v>
      </c>
      <c r="O225" s="1">
        <f t="shared" si="82"/>
        <v>0.51190476190476186</v>
      </c>
      <c r="P225" s="1">
        <f t="shared" si="83"/>
        <v>0.52380952380952384</v>
      </c>
      <c r="S225" s="2">
        <v>0.94042553191489364</v>
      </c>
      <c r="T225" s="1">
        <v>0.51190476190476186</v>
      </c>
      <c r="U225" s="1">
        <v>0.52380952380952384</v>
      </c>
      <c r="V225" s="5">
        <v>0.58704453441295545</v>
      </c>
      <c r="W225" s="4">
        <v>0.36842105263157893</v>
      </c>
      <c r="X225" s="22">
        <f t="shared" ca="1" si="84"/>
        <v>0.41069605664759434</v>
      </c>
      <c r="Y225" s="8">
        <f t="shared" ca="1" si="85"/>
        <v>-4.2275004016015416E-2</v>
      </c>
      <c r="Z225" s="10">
        <f ca="1"/>
        <v>0.1854868006584931</v>
      </c>
      <c r="AA225" s="1">
        <f t="shared" si="73"/>
        <v>1</v>
      </c>
      <c r="AB225" s="1">
        <f t="shared" si="93"/>
        <v>0.94042553191489364</v>
      </c>
      <c r="AC225" s="1">
        <f t="shared" si="93"/>
        <v>0.88440018107741059</v>
      </c>
      <c r="AD225" s="1">
        <f t="shared" si="93"/>
        <v>0.83171251071535213</v>
      </c>
      <c r="AE225" s="1">
        <f t="shared" si="93"/>
        <v>0.78216368028975658</v>
      </c>
      <c r="AF225" s="1">
        <f t="shared" si="93"/>
        <v>0.73556669508100514</v>
      </c>
      <c r="AG225" s="1">
        <f t="shared" si="93"/>
        <v>0.6917457004804346</v>
      </c>
      <c r="AH225" s="1">
        <f t="shared" si="93"/>
        <v>0.65053531832415346</v>
      </c>
      <c r="AI225" s="1">
        <f t="shared" si="93"/>
        <v>0.61178002276441656</v>
      </c>
      <c r="AJ225" s="1">
        <f t="shared" si="93"/>
        <v>0.57533355332313219</v>
      </c>
      <c r="AK225" s="1">
        <f t="shared" si="93"/>
        <v>0.5410583629123924</v>
      </c>
      <c r="AL225" s="1">
        <f t="shared" si="86"/>
        <v>0.36842105263157893</v>
      </c>
      <c r="AM225" s="1">
        <f t="shared" si="87"/>
        <v>0.34647256438969765</v>
      </c>
      <c r="AN225" s="1">
        <f t="shared" si="88"/>
        <v>0.32583164566009865</v>
      </c>
      <c r="AO225" s="1">
        <f t="shared" si="89"/>
        <v>0.30642039868460341</v>
      </c>
      <c r="AP225" s="1">
        <f t="shared" si="90"/>
        <v>0.28816556642254187</v>
      </c>
      <c r="AQ225" s="1">
        <f t="shared" si="91"/>
        <v>0.27099825608247557</v>
      </c>
      <c r="BD225" s="1">
        <v>0.95319148936170217</v>
      </c>
      <c r="BE225" s="1">
        <v>0.6</v>
      </c>
      <c r="BF225" s="1">
        <v>0.57647058823529407</v>
      </c>
      <c r="BG225" s="1">
        <v>0.5</v>
      </c>
    </row>
    <row r="226" spans="1:59" x14ac:dyDescent="0.25">
      <c r="A226" s="2">
        <f t="shared" si="92"/>
        <v>222</v>
      </c>
      <c r="B226" s="2">
        <v>94</v>
      </c>
      <c r="C226" s="4">
        <v>19</v>
      </c>
      <c r="D226" s="5">
        <v>20</v>
      </c>
      <c r="E226" s="6">
        <v>22</v>
      </c>
      <c r="F226" s="7">
        <v>33</v>
      </c>
      <c r="G226" s="1">
        <v>0.94468085106382982</v>
      </c>
      <c r="H226" s="1">
        <f t="shared" si="75"/>
        <v>0.48717948717948717</v>
      </c>
      <c r="I226" s="1">
        <f t="shared" si="76"/>
        <v>0.4</v>
      </c>
      <c r="J226" s="1">
        <f t="shared" si="77"/>
        <v>0.36538461538461536</v>
      </c>
      <c r="K226" s="1">
        <f t="shared" si="78"/>
        <v>0.52380952380952384</v>
      </c>
      <c r="L226" s="1">
        <f t="shared" si="79"/>
        <v>0.46341463414634149</v>
      </c>
      <c r="M226" s="1">
        <f t="shared" si="80"/>
        <v>0.37735849056603776</v>
      </c>
      <c r="N226" s="1">
        <f t="shared" si="81"/>
        <v>0.43617021276595747</v>
      </c>
      <c r="O226" s="1">
        <f t="shared" si="82"/>
        <v>0.55319148936170215</v>
      </c>
      <c r="P226" s="1">
        <f t="shared" si="83"/>
        <v>0.41489361702127658</v>
      </c>
      <c r="S226" s="2">
        <v>0.94468085106382982</v>
      </c>
      <c r="T226" s="1">
        <v>0.55319148936170215</v>
      </c>
      <c r="U226" s="1">
        <v>0.41489361702127658</v>
      </c>
      <c r="V226" s="5">
        <v>0.58712121212121215</v>
      </c>
      <c r="W226" s="4">
        <v>0.35606060606060608</v>
      </c>
      <c r="X226" s="22">
        <f t="shared" ca="1" si="84"/>
        <v>0.40972725632583185</v>
      </c>
      <c r="Y226" s="8">
        <f t="shared" ca="1" si="85"/>
        <v>-5.3666650265225768E-2</v>
      </c>
      <c r="Z226" s="10">
        <f ca="1"/>
        <v>0.18862522640131729</v>
      </c>
      <c r="AA226" s="1">
        <f t="shared" si="73"/>
        <v>1</v>
      </c>
      <c r="AB226" s="1">
        <f t="shared" si="93"/>
        <v>0.94468085106382982</v>
      </c>
      <c r="AC226" s="1">
        <f t="shared" si="93"/>
        <v>0.89242191036668184</v>
      </c>
      <c r="AD226" s="1">
        <f t="shared" si="93"/>
        <v>0.84305388979320584</v>
      </c>
      <c r="AE226" s="1">
        <f t="shared" si="93"/>
        <v>0.79641686610251794</v>
      </c>
      <c r="AF226" s="1">
        <f t="shared" si="93"/>
        <v>0.7523597628713149</v>
      </c>
      <c r="AG226" s="1">
        <f t="shared" si="93"/>
        <v>0.71073986109545495</v>
      </c>
      <c r="AH226" s="1">
        <f t="shared" si="93"/>
        <v>0.67142233686464248</v>
      </c>
      <c r="AI226" s="1">
        <f t="shared" si="93"/>
        <v>0.63427982461255594</v>
      </c>
      <c r="AJ226" s="1">
        <f t="shared" si="93"/>
        <v>0.59919200452760601</v>
      </c>
      <c r="AK226" s="1">
        <f t="shared" si="93"/>
        <v>0.56604521278778108</v>
      </c>
      <c r="AL226" s="1">
        <f t="shared" si="86"/>
        <v>0.35606060606060608</v>
      </c>
      <c r="AM226" s="1">
        <f t="shared" si="87"/>
        <v>0.33636363636363636</v>
      </c>
      <c r="AN226" s="1">
        <f t="shared" si="88"/>
        <v>0.31775628626692459</v>
      </c>
      <c r="AO226" s="1">
        <f t="shared" si="89"/>
        <v>0.30017827894152027</v>
      </c>
      <c r="AP226" s="1">
        <f t="shared" si="90"/>
        <v>0.28357267202135111</v>
      </c>
      <c r="AQ226" s="1">
        <f t="shared" si="91"/>
        <v>0.26788567314357425</v>
      </c>
      <c r="BD226" s="1">
        <v>0.95744680851063835</v>
      </c>
      <c r="BE226" s="1">
        <v>0.60194174757281549</v>
      </c>
      <c r="BF226" s="1">
        <v>0.45493562231759654</v>
      </c>
      <c r="BG226" s="1">
        <v>0.30654761904761907</v>
      </c>
    </row>
    <row r="227" spans="1:59" x14ac:dyDescent="0.25">
      <c r="A227" s="2">
        <f t="shared" si="92"/>
        <v>223</v>
      </c>
      <c r="B227" s="2">
        <v>495</v>
      </c>
      <c r="C227" s="4">
        <v>58</v>
      </c>
      <c r="D227" s="5">
        <v>123</v>
      </c>
      <c r="E227" s="6">
        <v>94</v>
      </c>
      <c r="F227" s="7">
        <v>220</v>
      </c>
      <c r="G227" s="1">
        <v>0.94893617021276599</v>
      </c>
      <c r="H227" s="1">
        <f t="shared" si="75"/>
        <v>0.32044198895027626</v>
      </c>
      <c r="I227" s="1">
        <f t="shared" si="76"/>
        <v>0.29936305732484075</v>
      </c>
      <c r="J227" s="1">
        <f t="shared" si="77"/>
        <v>0.20863309352517986</v>
      </c>
      <c r="K227" s="1">
        <f t="shared" si="78"/>
        <v>0.43317972350230416</v>
      </c>
      <c r="L227" s="1">
        <f t="shared" si="79"/>
        <v>0.38157894736842107</v>
      </c>
      <c r="M227" s="1">
        <f t="shared" si="80"/>
        <v>0.35860058309037901</v>
      </c>
      <c r="N227" s="1">
        <f t="shared" si="81"/>
        <v>0.30707070707070705</v>
      </c>
      <c r="O227" s="1">
        <f t="shared" si="82"/>
        <v>0.56161616161616157</v>
      </c>
      <c r="P227" s="1">
        <f t="shared" si="83"/>
        <v>0.36565656565656568</v>
      </c>
      <c r="S227" s="2">
        <v>0.94893617021276599</v>
      </c>
      <c r="T227" s="1">
        <v>0.56161616161616157</v>
      </c>
      <c r="U227" s="1">
        <v>0.36565656565656568</v>
      </c>
      <c r="V227" s="5">
        <v>0.59045725646123259</v>
      </c>
      <c r="W227" s="4">
        <v>0.24652087475149106</v>
      </c>
      <c r="X227" s="22">
        <f t="shared" ca="1" si="84"/>
        <v>0.40872736395093767</v>
      </c>
      <c r="Y227" s="8">
        <f t="shared" ca="1" si="85"/>
        <v>-0.16220648919944661</v>
      </c>
      <c r="Z227" s="10">
        <f ca="1"/>
        <v>0.19053402473298409</v>
      </c>
      <c r="AA227" s="1">
        <f t="shared" si="73"/>
        <v>1</v>
      </c>
      <c r="AB227" s="1">
        <f t="shared" si="93"/>
        <v>0.94893617021276599</v>
      </c>
      <c r="AC227" s="1">
        <f t="shared" si="93"/>
        <v>0.90047985513807161</v>
      </c>
      <c r="AD227" s="1">
        <f t="shared" si="93"/>
        <v>0.85449790508846801</v>
      </c>
      <c r="AE227" s="1">
        <f t="shared" si="93"/>
        <v>0.81086396950948247</v>
      </c>
      <c r="AF227" s="1">
        <f t="shared" si="93"/>
        <v>0.76945814978984939</v>
      </c>
      <c r="AG227" s="1">
        <f t="shared" si="93"/>
        <v>0.73016666980058054</v>
      </c>
      <c r="AH227" s="1">
        <f t="shared" si="93"/>
        <v>0.69288156325757222</v>
      </c>
      <c r="AI227" s="1">
        <f t="shared" si="93"/>
        <v>0.65750037704867492</v>
      </c>
      <c r="AJ227" s="1">
        <f t="shared" si="93"/>
        <v>0.62392588971001917</v>
      </c>
      <c r="AK227" s="1">
        <f t="shared" si="93"/>
        <v>0.59206584427801823</v>
      </c>
      <c r="AL227" s="1">
        <f t="shared" si="86"/>
        <v>0.24652087475149106</v>
      </c>
      <c r="AM227" s="1">
        <f t="shared" si="87"/>
        <v>0.23393257476418089</v>
      </c>
      <c r="AN227" s="1">
        <f t="shared" si="88"/>
        <v>0.22198708158473338</v>
      </c>
      <c r="AO227" s="1">
        <f t="shared" si="89"/>
        <v>0.21065157103572571</v>
      </c>
      <c r="AP227" s="1">
        <f t="shared" si="90"/>
        <v>0.199894895067944</v>
      </c>
      <c r="AQ227" s="1">
        <f t="shared" si="91"/>
        <v>0.18968749617085751</v>
      </c>
      <c r="BD227" s="1">
        <v>0.96170212765957441</v>
      </c>
      <c r="BE227" s="1">
        <v>0.60344827586206895</v>
      </c>
      <c r="BF227" s="1">
        <v>0.5</v>
      </c>
      <c r="BG227" s="1">
        <v>0.33720930232558138</v>
      </c>
    </row>
    <row r="228" spans="1:59" x14ac:dyDescent="0.25">
      <c r="A228" s="2">
        <f t="shared" si="92"/>
        <v>224</v>
      </c>
      <c r="B228" s="2">
        <v>111</v>
      </c>
      <c r="C228" s="4">
        <v>31</v>
      </c>
      <c r="D228" s="5">
        <v>26</v>
      </c>
      <c r="E228" s="6">
        <v>18</v>
      </c>
      <c r="F228" s="7">
        <v>36</v>
      </c>
      <c r="G228" s="1">
        <v>0.95319148936170217</v>
      </c>
      <c r="H228" s="1">
        <f t="shared" si="75"/>
        <v>0.54385964912280704</v>
      </c>
      <c r="I228" s="1">
        <f t="shared" si="76"/>
        <v>0.33333333333333331</v>
      </c>
      <c r="J228" s="1">
        <f t="shared" si="77"/>
        <v>0.46268656716417911</v>
      </c>
      <c r="K228" s="1">
        <f t="shared" si="78"/>
        <v>0.40909090909090912</v>
      </c>
      <c r="L228" s="1">
        <f t="shared" si="79"/>
        <v>0.63265306122448983</v>
      </c>
      <c r="M228" s="1">
        <f t="shared" si="80"/>
        <v>0.41935483870967744</v>
      </c>
      <c r="N228" s="1">
        <f t="shared" si="81"/>
        <v>0.44144144144144143</v>
      </c>
      <c r="O228" s="1">
        <f t="shared" si="82"/>
        <v>0.60360360360360366</v>
      </c>
      <c r="P228" s="1">
        <f t="shared" si="83"/>
        <v>0.51351351351351349</v>
      </c>
      <c r="S228" s="2">
        <v>0.95319148936170217</v>
      </c>
      <c r="T228" s="1">
        <v>0.60360360360360366</v>
      </c>
      <c r="U228" s="1">
        <v>0.51351351351351349</v>
      </c>
      <c r="V228" s="5">
        <v>0.59375</v>
      </c>
      <c r="W228" s="4">
        <v>0.31818181818181818</v>
      </c>
      <c r="X228" s="22">
        <f t="shared" ca="1" si="84"/>
        <v>0.40769389038179193</v>
      </c>
      <c r="Y228" s="8">
        <f t="shared" ca="1" si="85"/>
        <v>-8.9512072199973758E-2</v>
      </c>
      <c r="Z228" s="10">
        <f ca="1"/>
        <v>0.19083009915919047</v>
      </c>
      <c r="AA228" s="1">
        <f t="shared" si="73"/>
        <v>1</v>
      </c>
      <c r="AB228" s="1">
        <f t="shared" si="93"/>
        <v>0.95319148936170217</v>
      </c>
      <c r="AC228" s="1">
        <f t="shared" si="93"/>
        <v>0.90857401539158</v>
      </c>
      <c r="AD228" s="1">
        <f t="shared" si="93"/>
        <v>0.86604501892644226</v>
      </c>
      <c r="AE228" s="1">
        <f t="shared" si="93"/>
        <v>0.82550674144477909</v>
      </c>
      <c r="AF228" s="1">
        <f t="shared" si="93"/>
        <v>0.78686600035587462</v>
      </c>
      <c r="AG228" s="1">
        <f t="shared" si="93"/>
        <v>0.75003397480730172</v>
      </c>
      <c r="AH228" s="1">
        <f t="shared" si="93"/>
        <v>0.71492600151844943</v>
      </c>
      <c r="AI228" s="1">
        <f t="shared" si="93"/>
        <v>0.6814613801707774</v>
      </c>
      <c r="AJ228" s="1">
        <f t="shared" si="93"/>
        <v>0.64956318790746448</v>
      </c>
      <c r="AK228" s="1">
        <f t="shared" si="93"/>
        <v>0.6191581025160513</v>
      </c>
      <c r="AL228" s="1">
        <f t="shared" si="86"/>
        <v>0.31818181818181818</v>
      </c>
      <c r="AM228" s="1">
        <f t="shared" si="87"/>
        <v>0.30328820116054162</v>
      </c>
      <c r="AN228" s="1">
        <f t="shared" si="88"/>
        <v>0.28909173217004819</v>
      </c>
      <c r="AO228" s="1">
        <f t="shared" si="89"/>
        <v>0.27555977874932253</v>
      </c>
      <c r="AP228" s="1">
        <f t="shared" si="90"/>
        <v>0.26266123591424789</v>
      </c>
      <c r="AQ228" s="1">
        <f t="shared" si="91"/>
        <v>0.2503664546586874</v>
      </c>
      <c r="BD228" s="1">
        <v>0.96595744680851059</v>
      </c>
      <c r="BE228" s="1">
        <v>0.60759493670886078</v>
      </c>
      <c r="BF228" s="1">
        <v>0.61111111111111116</v>
      </c>
      <c r="BG228" s="1">
        <v>0.68695652173913047</v>
      </c>
    </row>
    <row r="229" spans="1:59" x14ac:dyDescent="0.25">
      <c r="A229" s="2">
        <f t="shared" si="92"/>
        <v>225</v>
      </c>
      <c r="B229" s="2">
        <v>525</v>
      </c>
      <c r="C229" s="4">
        <v>101</v>
      </c>
      <c r="D229" s="5">
        <v>112</v>
      </c>
      <c r="E229" s="6">
        <v>134</v>
      </c>
      <c r="F229" s="7">
        <v>178</v>
      </c>
      <c r="G229" s="1">
        <v>0.95744680851063835</v>
      </c>
      <c r="H229" s="1">
        <f t="shared" si="75"/>
        <v>0.47417840375586856</v>
      </c>
      <c r="I229" s="1">
        <f t="shared" si="76"/>
        <v>0.42948717948717946</v>
      </c>
      <c r="J229" s="1">
        <f t="shared" si="77"/>
        <v>0.36200716845878134</v>
      </c>
      <c r="K229" s="1">
        <f t="shared" si="78"/>
        <v>0.54471544715447151</v>
      </c>
      <c r="L229" s="1">
        <f t="shared" si="79"/>
        <v>0.4297872340425532</v>
      </c>
      <c r="M229" s="1">
        <f t="shared" si="80"/>
        <v>0.38620689655172413</v>
      </c>
      <c r="N229" s="1">
        <f t="shared" si="81"/>
        <v>0.44761904761904764</v>
      </c>
      <c r="O229" s="1">
        <f t="shared" si="82"/>
        <v>0.53142857142857147</v>
      </c>
      <c r="P229" s="1">
        <f t="shared" si="83"/>
        <v>0.40571428571428569</v>
      </c>
      <c r="S229" s="2">
        <v>0.95744680851063835</v>
      </c>
      <c r="T229" s="1">
        <v>0.53142857142857147</v>
      </c>
      <c r="U229" s="1">
        <v>0.40571428571428569</v>
      </c>
      <c r="V229" s="5">
        <v>0.59509202453987731</v>
      </c>
      <c r="W229" s="4">
        <v>0.26380368098159507</v>
      </c>
      <c r="X229" s="22">
        <f t="shared" ca="1" si="84"/>
        <v>0.40662427944882218</v>
      </c>
      <c r="Y229" s="8">
        <f t="shared" ca="1" si="85"/>
        <v>-0.14282059846722711</v>
      </c>
      <c r="Z229" s="10">
        <f ca="1"/>
        <v>0.19213544409621219</v>
      </c>
      <c r="AA229" s="1">
        <f t="shared" si="73"/>
        <v>1</v>
      </c>
      <c r="AB229" s="1">
        <f t="shared" si="93"/>
        <v>0.95744680851063835</v>
      </c>
      <c r="AC229" s="1">
        <f t="shared" si="93"/>
        <v>0.91670439112720703</v>
      </c>
      <c r="AD229" s="1">
        <f t="shared" si="93"/>
        <v>0.87769569363243227</v>
      </c>
      <c r="AE229" s="1">
        <f t="shared" si="93"/>
        <v>0.84034694071190341</v>
      </c>
      <c r="AF229" s="1">
        <f t="shared" si="93"/>
        <v>0.80458749642629057</v>
      </c>
      <c r="AG229" s="1">
        <f t="shared" si="93"/>
        <v>0.77034973062091661</v>
      </c>
      <c r="AH229" s="1">
        <f t="shared" si="93"/>
        <v>0.73756889102002654</v>
      </c>
      <c r="AI229" s="1">
        <f t="shared" si="93"/>
        <v>0.70618298076385533</v>
      </c>
      <c r="AJ229" s="1">
        <f t="shared" si="93"/>
        <v>0.67613264115688276</v>
      </c>
      <c r="AK229" s="1">
        <f t="shared" si="93"/>
        <v>0.64736103940552614</v>
      </c>
      <c r="AL229" s="1">
        <f t="shared" si="86"/>
        <v>0.26380368098159507</v>
      </c>
      <c r="AM229" s="1">
        <f t="shared" si="87"/>
        <v>0.25257799242918677</v>
      </c>
      <c r="AN229" s="1">
        <f t="shared" si="88"/>
        <v>0.24182999275134906</v>
      </c>
      <c r="AO229" s="1">
        <f t="shared" si="89"/>
        <v>0.23153935476192997</v>
      </c>
      <c r="AP229" s="1">
        <f t="shared" si="90"/>
        <v>0.22168661626142236</v>
      </c>
      <c r="AQ229" s="1">
        <f t="shared" si="91"/>
        <v>0.21225314322902142</v>
      </c>
      <c r="BD229" s="1">
        <v>0.97021276595744677</v>
      </c>
      <c r="BE229" s="1">
        <v>0.60897435897435892</v>
      </c>
      <c r="BF229" s="1">
        <v>0.45689655172413796</v>
      </c>
      <c r="BG229" s="1">
        <v>0.30952380952380953</v>
      </c>
    </row>
    <row r="230" spans="1:59" x14ac:dyDescent="0.25">
      <c r="A230" s="2">
        <f t="shared" si="92"/>
        <v>226</v>
      </c>
      <c r="B230" s="2">
        <v>264</v>
      </c>
      <c r="C230" s="4">
        <v>26</v>
      </c>
      <c r="D230" s="5">
        <v>69</v>
      </c>
      <c r="E230" s="6">
        <v>45</v>
      </c>
      <c r="F230" s="7">
        <v>124</v>
      </c>
      <c r="G230" s="1">
        <v>0.96170212765957441</v>
      </c>
      <c r="H230" s="1">
        <f t="shared" si="75"/>
        <v>0.27368421052631581</v>
      </c>
      <c r="I230" s="1">
        <f t="shared" si="76"/>
        <v>0.26627218934911245</v>
      </c>
      <c r="J230" s="1">
        <f t="shared" si="77"/>
        <v>0.17333333333333334</v>
      </c>
      <c r="K230" s="1">
        <f t="shared" si="78"/>
        <v>0.39473684210526316</v>
      </c>
      <c r="L230" s="1">
        <f t="shared" si="79"/>
        <v>0.36619718309859156</v>
      </c>
      <c r="M230" s="1">
        <f t="shared" si="80"/>
        <v>0.35751295336787564</v>
      </c>
      <c r="N230" s="1">
        <f t="shared" si="81"/>
        <v>0.26893939393939392</v>
      </c>
      <c r="O230" s="1">
        <f t="shared" si="82"/>
        <v>0.56818181818181823</v>
      </c>
      <c r="P230" s="1">
        <f t="shared" si="83"/>
        <v>0.35984848484848486</v>
      </c>
      <c r="S230" s="2">
        <v>0.96170212765957441</v>
      </c>
      <c r="T230" s="1">
        <v>0.56818181818181823</v>
      </c>
      <c r="U230" s="1">
        <v>0.35984848484848486</v>
      </c>
      <c r="V230" s="5">
        <v>0.59534883720930232</v>
      </c>
      <c r="W230" s="4">
        <v>0.33023255813953489</v>
      </c>
      <c r="X230" s="22">
        <f t="shared" ca="1" si="84"/>
        <v>0.40551590727020947</v>
      </c>
      <c r="Y230" s="8">
        <f t="shared" ca="1" si="85"/>
        <v>-7.5283349130674582E-2</v>
      </c>
      <c r="Z230" s="10">
        <f ca="1"/>
        <v>0.19569283171580931</v>
      </c>
      <c r="AA230" s="1">
        <f t="shared" si="73"/>
        <v>1</v>
      </c>
      <c r="AB230" s="1">
        <f t="shared" si="93"/>
        <v>0.96170212765957441</v>
      </c>
      <c r="AC230" s="1">
        <f t="shared" si="93"/>
        <v>0.92487098234495235</v>
      </c>
      <c r="AD230" s="1">
        <f t="shared" si="93"/>
        <v>0.88945039153174132</v>
      </c>
      <c r="AE230" s="1">
        <f t="shared" si="93"/>
        <v>0.85538633398371722</v>
      </c>
      <c r="AF230" s="1">
        <f t="shared" si="93"/>
        <v>0.82262685736306418</v>
      </c>
      <c r="AG230" s="1">
        <f t="shared" si="93"/>
        <v>0.79112199899596802</v>
      </c>
      <c r="AH230" s="1">
        <f t="shared" si="93"/>
        <v>0.76082370967271817</v>
      </c>
      <c r="AI230" s="1">
        <f t="shared" si="93"/>
        <v>0.73168578036610343</v>
      </c>
      <c r="AJ230" s="1">
        <f t="shared" si="93"/>
        <v>0.70366377175633776</v>
      </c>
      <c r="AK230" s="1">
        <f t="shared" si="93"/>
        <v>0.67671494645503116</v>
      </c>
      <c r="AL230" s="1">
        <f t="shared" si="86"/>
        <v>0.33023255813953489</v>
      </c>
      <c r="AM230" s="1">
        <f t="shared" si="87"/>
        <v>0.31758535378525482</v>
      </c>
      <c r="AN230" s="1">
        <f t="shared" si="88"/>
        <v>0.3054225104487982</v>
      </c>
      <c r="AO230" s="1">
        <f t="shared" si="89"/>
        <v>0.29372547813373784</v>
      </c>
      <c r="AP230" s="1">
        <f t="shared" si="90"/>
        <v>0.28247641726904149</v>
      </c>
      <c r="AQ230" s="1">
        <f t="shared" si="91"/>
        <v>0.27165817150129096</v>
      </c>
      <c r="BD230" s="1">
        <v>0.97446808510638294</v>
      </c>
      <c r="BE230" s="1">
        <v>0.61290322580645162</v>
      </c>
      <c r="BF230" s="1">
        <v>0.55782312925170063</v>
      </c>
      <c r="BG230" s="1">
        <v>0.55855855855855852</v>
      </c>
    </row>
    <row r="231" spans="1:59" x14ac:dyDescent="0.25">
      <c r="A231" s="2">
        <f t="shared" si="92"/>
        <v>227</v>
      </c>
      <c r="B231" s="2">
        <v>400</v>
      </c>
      <c r="C231" s="4">
        <v>50</v>
      </c>
      <c r="D231" s="5">
        <v>83</v>
      </c>
      <c r="E231" s="6">
        <v>92</v>
      </c>
      <c r="F231" s="7">
        <v>175</v>
      </c>
      <c r="G231" s="1">
        <v>0.96595744680851059</v>
      </c>
      <c r="H231" s="1">
        <f t="shared" si="75"/>
        <v>0.37593984962406013</v>
      </c>
      <c r="I231" s="1">
        <f t="shared" si="76"/>
        <v>0.34456928838951312</v>
      </c>
      <c r="J231" s="1">
        <f t="shared" si="77"/>
        <v>0.22222222222222221</v>
      </c>
      <c r="K231" s="1">
        <f t="shared" si="78"/>
        <v>0.52571428571428569</v>
      </c>
      <c r="L231" s="1">
        <f t="shared" si="79"/>
        <v>0.352112676056338</v>
      </c>
      <c r="M231" s="1">
        <f t="shared" si="80"/>
        <v>0.32170542635658916</v>
      </c>
      <c r="N231" s="1">
        <f t="shared" si="81"/>
        <v>0.35499999999999998</v>
      </c>
      <c r="O231" s="1">
        <f t="shared" si="82"/>
        <v>0.5625</v>
      </c>
      <c r="P231" s="1">
        <f t="shared" si="83"/>
        <v>0.33250000000000002</v>
      </c>
      <c r="S231" s="2">
        <v>0.96595744680851059</v>
      </c>
      <c r="T231" s="1">
        <v>0.5625</v>
      </c>
      <c r="U231" s="1">
        <v>0.33250000000000002</v>
      </c>
      <c r="V231" s="5">
        <v>0.59712230215827333</v>
      </c>
      <c r="W231" s="4">
        <v>0.43884892086330934</v>
      </c>
      <c r="X231" s="22">
        <f t="shared" ca="1" si="84"/>
        <v>0.40436608156810427</v>
      </c>
      <c r="Y231" s="8">
        <f t="shared" ca="1" si="85"/>
        <v>3.448283929520507E-2</v>
      </c>
      <c r="Z231" s="10">
        <f ca="1"/>
        <v>0.20863159251703933</v>
      </c>
      <c r="AA231" s="1">
        <f t="shared" si="73"/>
        <v>1</v>
      </c>
      <c r="AB231" s="1">
        <f t="shared" si="93"/>
        <v>0.96595744680851059</v>
      </c>
      <c r="AC231" s="1">
        <f t="shared" si="93"/>
        <v>0.93307378904481653</v>
      </c>
      <c r="AD231" s="1">
        <f t="shared" si="93"/>
        <v>0.90130957494967379</v>
      </c>
      <c r="AE231" s="1">
        <f t="shared" si="93"/>
        <v>0.87062669580245078</v>
      </c>
      <c r="AF231" s="1">
        <f t="shared" si="93"/>
        <v>0.84098834020066515</v>
      </c>
      <c r="AG231" s="1">
        <f t="shared" si="93"/>
        <v>0.81235894989596158</v>
      </c>
      <c r="AH231" s="1">
        <f t="shared" si="93"/>
        <v>0.7847041771335459</v>
      </c>
      <c r="AI231" s="1">
        <f t="shared" si="93"/>
        <v>0.75799084344389311</v>
      </c>
      <c r="AJ231" s="1">
        <f t="shared" si="93"/>
        <v>0.73218689983729246</v>
      </c>
      <c r="AK231" s="1">
        <f t="shared" si="93"/>
        <v>0.70726138835346963</v>
      </c>
      <c r="AL231" s="1">
        <f t="shared" si="86"/>
        <v>0.43884892086330934</v>
      </c>
      <c r="AM231" s="1">
        <f t="shared" si="87"/>
        <v>0.42390938313179238</v>
      </c>
      <c r="AN231" s="1">
        <f t="shared" si="88"/>
        <v>0.40947842540815688</v>
      </c>
      <c r="AO231" s="1">
        <f t="shared" si="89"/>
        <v>0.39553873433043235</v>
      </c>
      <c r="AP231" s="1">
        <f t="shared" si="90"/>
        <v>0.38207358592769419</v>
      </c>
      <c r="AQ231" s="1">
        <f t="shared" si="91"/>
        <v>0.36906682555568759</v>
      </c>
      <c r="BD231" s="1">
        <v>0.97872340425531912</v>
      </c>
      <c r="BE231" s="1">
        <v>0.6216216216216216</v>
      </c>
      <c r="BF231" s="1">
        <v>0.52941176470588236</v>
      </c>
      <c r="BG231" s="1">
        <v>0.35238095238095241</v>
      </c>
    </row>
    <row r="232" spans="1:59" x14ac:dyDescent="0.25">
      <c r="A232" s="2">
        <f t="shared" si="92"/>
        <v>228</v>
      </c>
      <c r="B232" s="2">
        <v>72</v>
      </c>
      <c r="C232" s="4">
        <v>19</v>
      </c>
      <c r="D232" s="5">
        <v>14</v>
      </c>
      <c r="E232" s="6">
        <v>20</v>
      </c>
      <c r="F232" s="7">
        <v>19</v>
      </c>
      <c r="G232" s="1">
        <v>0.97021276595744677</v>
      </c>
      <c r="H232" s="1">
        <f t="shared" si="75"/>
        <v>0.5757575757575758</v>
      </c>
      <c r="I232" s="1">
        <f t="shared" si="76"/>
        <v>0.51282051282051277</v>
      </c>
      <c r="J232" s="1">
        <f t="shared" si="77"/>
        <v>0.5</v>
      </c>
      <c r="K232" s="1">
        <f t="shared" si="78"/>
        <v>0.58823529411764708</v>
      </c>
      <c r="L232" s="1">
        <f t="shared" si="79"/>
        <v>0.48717948717948717</v>
      </c>
      <c r="M232" s="1">
        <f t="shared" si="80"/>
        <v>0.42424242424242425</v>
      </c>
      <c r="N232" s="1">
        <f t="shared" si="81"/>
        <v>0.54166666666666663</v>
      </c>
      <c r="O232" s="1">
        <f t="shared" si="82"/>
        <v>0.52777777777777779</v>
      </c>
      <c r="P232" s="1">
        <f t="shared" si="83"/>
        <v>0.45833333333333331</v>
      </c>
      <c r="S232" s="2">
        <v>0.97021276595744677</v>
      </c>
      <c r="T232" s="1">
        <v>0.52777777777777779</v>
      </c>
      <c r="U232" s="1">
        <v>0.45833333333333331</v>
      </c>
      <c r="V232" s="5">
        <v>0.59722222222222221</v>
      </c>
      <c r="W232" s="4">
        <v>0.4513888888888889</v>
      </c>
      <c r="X232" s="22">
        <f t="shared" ca="1" si="84"/>
        <v>0.4031720409848254</v>
      </c>
      <c r="Y232" s="8">
        <f t="shared" ca="1" si="85"/>
        <v>4.8216847904063498E-2</v>
      </c>
      <c r="Z232" s="10">
        <f ca="1"/>
        <v>0.22605802062830593</v>
      </c>
      <c r="AA232" s="1">
        <f t="shared" si="73"/>
        <v>1</v>
      </c>
      <c r="AB232" s="1">
        <f t="shared" si="93"/>
        <v>0.97021276595744677</v>
      </c>
      <c r="AC232" s="1">
        <f t="shared" si="93"/>
        <v>0.94131281122679933</v>
      </c>
      <c r="AD232" s="1">
        <f t="shared" si="93"/>
        <v>0.91327370621153292</v>
      </c>
      <c r="AE232" s="1">
        <f t="shared" si="93"/>
        <v>0.88606980857969997</v>
      </c>
      <c r="AF232" s="1">
        <f t="shared" si="93"/>
        <v>0.85967623981349606</v>
      </c>
      <c r="AG232" s="1">
        <f t="shared" si="93"/>
        <v>0.83406886245734935</v>
      </c>
      <c r="AH232" s="1">
        <f t="shared" si="93"/>
        <v>0.80922425804372611</v>
      </c>
      <c r="AI232" s="1">
        <f t="shared" si="93"/>
        <v>0.78511970567646616</v>
      </c>
      <c r="AJ232" s="1">
        <f t="shared" si="93"/>
        <v>0.76173316125206081</v>
      </c>
      <c r="AK232" s="1">
        <f t="shared" si="93"/>
        <v>0.73904323729987165</v>
      </c>
      <c r="AL232" s="1">
        <f t="shared" si="86"/>
        <v>0.4513888888888889</v>
      </c>
      <c r="AM232" s="1">
        <f t="shared" si="87"/>
        <v>0.43794326241134751</v>
      </c>
      <c r="AN232" s="1">
        <f t="shared" si="88"/>
        <v>0.42489814395654135</v>
      </c>
      <c r="AO232" s="1">
        <f t="shared" si="89"/>
        <v>0.41224160349826139</v>
      </c>
      <c r="AP232" s="1">
        <f t="shared" si="90"/>
        <v>0.39996206637278126</v>
      </c>
      <c r="AQ232" s="1">
        <f t="shared" si="91"/>
        <v>0.38804830269359197</v>
      </c>
      <c r="BD232" s="1">
        <v>0.98297872340425529</v>
      </c>
      <c r="BE232" s="1">
        <v>0.63025210084033612</v>
      </c>
      <c r="BF232" s="1">
        <v>0.5757575757575758</v>
      </c>
      <c r="BG232" s="1">
        <v>0.54587155963302747</v>
      </c>
    </row>
    <row r="233" spans="1:59" x14ac:dyDescent="0.25">
      <c r="A233" s="2">
        <f t="shared" si="92"/>
        <v>229</v>
      </c>
      <c r="B233" s="2">
        <v>154</v>
      </c>
      <c r="C233" s="4">
        <v>36</v>
      </c>
      <c r="D233" s="5">
        <v>35</v>
      </c>
      <c r="E233" s="6">
        <v>38</v>
      </c>
      <c r="F233" s="7">
        <v>45</v>
      </c>
      <c r="G233" s="1">
        <v>0.97446808510638294</v>
      </c>
      <c r="H233" s="1">
        <f t="shared" si="75"/>
        <v>0.50704225352112675</v>
      </c>
      <c r="I233" s="1">
        <f t="shared" si="76"/>
        <v>0.45783132530120479</v>
      </c>
      <c r="J233" s="1">
        <f t="shared" si="77"/>
        <v>0.44444444444444442</v>
      </c>
      <c r="K233" s="1">
        <f t="shared" si="78"/>
        <v>0.52054794520547942</v>
      </c>
      <c r="L233" s="1">
        <f t="shared" si="79"/>
        <v>0.48648648648648651</v>
      </c>
      <c r="M233" s="1">
        <f t="shared" si="80"/>
        <v>0.4375</v>
      </c>
      <c r="N233" s="1">
        <f t="shared" si="81"/>
        <v>0.48051948051948051</v>
      </c>
      <c r="O233" s="1">
        <f t="shared" si="82"/>
        <v>0.52597402597402598</v>
      </c>
      <c r="P233" s="1">
        <f t="shared" si="83"/>
        <v>0.46103896103896103</v>
      </c>
      <c r="S233" s="2">
        <v>0.97446808510638294</v>
      </c>
      <c r="T233" s="1">
        <v>0.52597402597402598</v>
      </c>
      <c r="U233" s="1">
        <v>0.46103896103896103</v>
      </c>
      <c r="V233" s="5">
        <v>0.59764705882352942</v>
      </c>
      <c r="W233" s="4">
        <v>0.42823529411764705</v>
      </c>
      <c r="X233" s="22">
        <f t="shared" ca="1" si="84"/>
        <v>0.40193095439908655</v>
      </c>
      <c r="Y233" s="8">
        <f t="shared" ca="1" si="85"/>
        <v>2.6304339718560499E-2</v>
      </c>
      <c r="Z233" s="10">
        <f ca="1"/>
        <v>0.22623135202301869</v>
      </c>
      <c r="AA233" s="1">
        <f t="shared" si="73"/>
        <v>1</v>
      </c>
      <c r="AB233" s="1">
        <f t="shared" si="93"/>
        <v>0.97446808510638294</v>
      </c>
      <c r="AC233" s="1">
        <f t="shared" si="93"/>
        <v>0.94958804889090076</v>
      </c>
      <c r="AD233" s="1">
        <f t="shared" si="93"/>
        <v>0.92534324764262244</v>
      </c>
      <c r="AE233" s="1">
        <f t="shared" si="93"/>
        <v>0.90171746259642771</v>
      </c>
      <c r="AF233" s="1">
        <f t="shared" si="93"/>
        <v>0.87869488908332738</v>
      </c>
      <c r="AG233" s="1">
        <f t="shared" si="93"/>
        <v>0.85626012595779555</v>
      </c>
      <c r="AH233" s="1">
        <f t="shared" si="93"/>
        <v>0.83439816529504329</v>
      </c>
      <c r="AI233" s="1">
        <f t="shared" si="93"/>
        <v>0.81309438235134002</v>
      </c>
      <c r="AJ233" s="1">
        <f t="shared" si="93"/>
        <v>0.79233452578066743</v>
      </c>
      <c r="AK233" s="1">
        <f t="shared" si="93"/>
        <v>0.77210470810116105</v>
      </c>
      <c r="AL233" s="1">
        <f t="shared" si="86"/>
        <v>0.42823529411764705</v>
      </c>
      <c r="AM233" s="1">
        <f t="shared" si="87"/>
        <v>0.4173016270337922</v>
      </c>
      <c r="AN233" s="1">
        <f t="shared" si="88"/>
        <v>0.40664711740739751</v>
      </c>
      <c r="AO233" s="1">
        <f t="shared" si="89"/>
        <v>0.39626463781401711</v>
      </c>
      <c r="AP233" s="1">
        <f t="shared" si="90"/>
        <v>0.3861472428059996</v>
      </c>
      <c r="AQ233" s="1">
        <f t="shared" si="91"/>
        <v>0.37628816426627193</v>
      </c>
      <c r="BD233" s="1">
        <v>0.98723404255319147</v>
      </c>
      <c r="BE233" s="1">
        <v>0.63636363636363635</v>
      </c>
      <c r="BF233" s="1">
        <v>0.62790697674418605</v>
      </c>
      <c r="BG233" s="1">
        <v>0.78172588832487311</v>
      </c>
    </row>
    <row r="234" spans="1:59" x14ac:dyDescent="0.25">
      <c r="A234" s="2">
        <f t="shared" si="92"/>
        <v>230</v>
      </c>
      <c r="B234" s="2">
        <v>239</v>
      </c>
      <c r="C234" s="4">
        <v>46</v>
      </c>
      <c r="D234" s="5">
        <v>43</v>
      </c>
      <c r="E234" s="6">
        <v>53</v>
      </c>
      <c r="F234" s="7">
        <v>97</v>
      </c>
      <c r="G234" s="1">
        <v>0.97872340425531912</v>
      </c>
      <c r="H234" s="1">
        <f t="shared" si="75"/>
        <v>0.5168539325842697</v>
      </c>
      <c r="I234" s="1">
        <f t="shared" si="76"/>
        <v>0.35333333333333333</v>
      </c>
      <c r="J234" s="1">
        <f t="shared" si="77"/>
        <v>0.32167832167832167</v>
      </c>
      <c r="K234" s="1">
        <f t="shared" si="78"/>
        <v>0.55208333333333337</v>
      </c>
      <c r="L234" s="1">
        <f t="shared" si="79"/>
        <v>0.46464646464646464</v>
      </c>
      <c r="M234" s="1">
        <f t="shared" si="80"/>
        <v>0.30714285714285716</v>
      </c>
      <c r="N234" s="1">
        <f t="shared" si="81"/>
        <v>0.41422594142259417</v>
      </c>
      <c r="O234" s="1">
        <f t="shared" si="82"/>
        <v>0.59832635983263593</v>
      </c>
      <c r="P234" s="1">
        <f t="shared" si="83"/>
        <v>0.3723849372384937</v>
      </c>
      <c r="S234" s="2">
        <v>0.97872340425531912</v>
      </c>
      <c r="T234" s="1">
        <v>0.59832635983263593</v>
      </c>
      <c r="U234" s="1">
        <v>0.3723849372384937</v>
      </c>
      <c r="V234" s="5">
        <v>0.59832635983263593</v>
      </c>
      <c r="W234" s="4">
        <v>0.3723849372384937</v>
      </c>
      <c r="X234" s="22">
        <f t="shared" ca="1" si="84"/>
        <v>0.40063992024219308</v>
      </c>
      <c r="Y234" s="8">
        <f t="shared" ca="1" si="85"/>
        <v>-2.8254983003699385E-2</v>
      </c>
      <c r="Z234" s="10">
        <f ca="1"/>
        <v>0.24360093298300289</v>
      </c>
      <c r="AA234" s="1">
        <f t="shared" si="73"/>
        <v>1</v>
      </c>
      <c r="AB234" s="1">
        <f t="shared" si="93"/>
        <v>0.97872340425531912</v>
      </c>
      <c r="AC234" s="1">
        <f t="shared" si="93"/>
        <v>0.95789950203712082</v>
      </c>
      <c r="AD234" s="1">
        <f t="shared" si="93"/>
        <v>0.93751866156824593</v>
      </c>
      <c r="AE234" s="1">
        <f t="shared" si="93"/>
        <v>0.91757145600296408</v>
      </c>
      <c r="AF234" s="1">
        <f t="shared" si="93"/>
        <v>0.89804865906673081</v>
      </c>
      <c r="AG234" s="1">
        <f t="shared" si="93"/>
        <v>0.87894124078871516</v>
      </c>
      <c r="AH234" s="1">
        <f t="shared" si="93"/>
        <v>0.86024036332512555</v>
      </c>
      <c r="AI234" s="1">
        <f t="shared" si="93"/>
        <v>0.84193737687139947</v>
      </c>
      <c r="AJ234" s="1">
        <f t="shared" si="93"/>
        <v>0.82402381566136962</v>
      </c>
      <c r="AK234" s="1">
        <f t="shared" si="93"/>
        <v>0.80649139405155323</v>
      </c>
      <c r="AL234" s="1">
        <f t="shared" si="86"/>
        <v>0.3723849372384937</v>
      </c>
      <c r="AM234" s="1">
        <f t="shared" si="87"/>
        <v>0.3644618534674619</v>
      </c>
      <c r="AN234" s="1">
        <f t="shared" si="88"/>
        <v>0.35670734594687759</v>
      </c>
      <c r="AO234" s="1">
        <f t="shared" si="89"/>
        <v>0.34911782794800789</v>
      </c>
      <c r="AP234" s="1">
        <f t="shared" si="90"/>
        <v>0.34168978905549707</v>
      </c>
      <c r="AQ234" s="1">
        <f t="shared" si="91"/>
        <v>0.33441979354367796</v>
      </c>
      <c r="BD234" s="1">
        <v>0.99148936170212765</v>
      </c>
      <c r="BE234" s="1">
        <v>0.66153846153846152</v>
      </c>
      <c r="BF234" s="1">
        <v>0.45569620253164556</v>
      </c>
      <c r="BG234" s="1">
        <v>0.4513888888888889</v>
      </c>
    </row>
    <row r="235" spans="1:59" x14ac:dyDescent="0.25">
      <c r="A235" s="2">
        <f t="shared" si="92"/>
        <v>231</v>
      </c>
      <c r="B235" s="2">
        <v>87</v>
      </c>
      <c r="C235" s="4">
        <v>17</v>
      </c>
      <c r="D235" s="5">
        <v>31</v>
      </c>
      <c r="E235" s="6">
        <v>14</v>
      </c>
      <c r="F235" s="7">
        <v>25</v>
      </c>
      <c r="G235" s="1">
        <v>0.98297872340425529</v>
      </c>
      <c r="H235" s="1">
        <f t="shared" si="75"/>
        <v>0.35416666666666669</v>
      </c>
      <c r="I235" s="1">
        <f t="shared" si="76"/>
        <v>0.35897435897435898</v>
      </c>
      <c r="J235" s="1">
        <f t="shared" si="77"/>
        <v>0.40476190476190477</v>
      </c>
      <c r="K235" s="1">
        <f t="shared" si="78"/>
        <v>0.31111111111111112</v>
      </c>
      <c r="L235" s="1">
        <f t="shared" si="79"/>
        <v>0.54838709677419351</v>
      </c>
      <c r="M235" s="1">
        <f t="shared" si="80"/>
        <v>0.5535714285714286</v>
      </c>
      <c r="N235" s="1">
        <f t="shared" si="81"/>
        <v>0.35632183908045978</v>
      </c>
      <c r="O235" s="1">
        <f t="shared" si="82"/>
        <v>0.48275862068965519</v>
      </c>
      <c r="P235" s="1">
        <f t="shared" si="83"/>
        <v>0.55172413793103448</v>
      </c>
      <c r="S235" s="2">
        <v>0.98297872340425529</v>
      </c>
      <c r="T235" s="1">
        <v>0.48275862068965519</v>
      </c>
      <c r="U235" s="1">
        <v>0.55172413793103448</v>
      </c>
      <c r="V235" s="5">
        <v>0.6</v>
      </c>
      <c r="W235" s="4">
        <v>0.42222222222222222</v>
      </c>
      <c r="X235" s="22">
        <f t="shared" ca="1" si="84"/>
        <v>0.39929596581425031</v>
      </c>
      <c r="Y235" s="8">
        <f t="shared" ca="1" si="85"/>
        <v>2.2926256407971912E-2</v>
      </c>
      <c r="Z235" s="5">
        <f ca="1"/>
        <v>0.24754043510888146</v>
      </c>
      <c r="AA235" s="1">
        <f t="shared" ref="AA235:AA239" si="94">POWER($S235,AA$3)</f>
        <v>1</v>
      </c>
      <c r="AB235" s="1">
        <f t="shared" si="93"/>
        <v>0.98297872340425529</v>
      </c>
      <c r="AC235" s="1">
        <f t="shared" si="93"/>
        <v>0.9662471706654594</v>
      </c>
      <c r="AD235" s="1">
        <f t="shared" si="93"/>
        <v>0.94980041031370688</v>
      </c>
      <c r="AE235" s="1">
        <f t="shared" si="93"/>
        <v>0.93363359481900543</v>
      </c>
      <c r="AF235" s="1">
        <f t="shared" si="93"/>
        <v>0.91774195916251167</v>
      </c>
      <c r="AG235" s="1">
        <f t="shared" si="93"/>
        <v>0.90212081943208589</v>
      </c>
      <c r="AH235" s="1">
        <f t="shared" si="93"/>
        <v>0.8867655714417525</v>
      </c>
      <c r="AI235" s="1">
        <f t="shared" si="93"/>
        <v>0.87167168937465878</v>
      </c>
      <c r="AJ235" s="1">
        <f t="shared" si="93"/>
        <v>0.85683472444913267</v>
      </c>
      <c r="AK235" s="1">
        <f t="shared" si="93"/>
        <v>0.84225030360744524</v>
      </c>
      <c r="AL235" s="1">
        <f t="shared" si="86"/>
        <v>0.42222222222222222</v>
      </c>
      <c r="AM235" s="1">
        <f t="shared" si="87"/>
        <v>0.41503546099290778</v>
      </c>
      <c r="AN235" s="1">
        <f t="shared" si="88"/>
        <v>0.40797102761430509</v>
      </c>
      <c r="AO235" s="1">
        <f t="shared" si="89"/>
        <v>0.4010268399102318</v>
      </c>
      <c r="AP235" s="1">
        <f t="shared" si="90"/>
        <v>0.39420085114580228</v>
      </c>
      <c r="AQ235" s="1">
        <f t="shared" si="91"/>
        <v>0.38749104942417162</v>
      </c>
      <c r="BD235" s="1">
        <v>0.99574468085106382</v>
      </c>
      <c r="BE235" s="1">
        <v>0.67346938775510201</v>
      </c>
      <c r="BF235" s="1">
        <v>0.56756756756756754</v>
      </c>
      <c r="BG235" s="1">
        <v>0.56976744186046513</v>
      </c>
    </row>
    <row r="236" spans="1:59" x14ac:dyDescent="0.25">
      <c r="A236" s="2">
        <f t="shared" si="92"/>
        <v>232</v>
      </c>
      <c r="B236" s="2">
        <v>149</v>
      </c>
      <c r="C236" s="4">
        <v>36</v>
      </c>
      <c r="D236" s="5">
        <v>37</v>
      </c>
      <c r="E236" s="6">
        <v>25</v>
      </c>
      <c r="F236" s="7">
        <v>51</v>
      </c>
      <c r="G236" s="1">
        <v>0.98723404255319147</v>
      </c>
      <c r="H236" s="1">
        <f t="shared" si="75"/>
        <v>0.49315068493150682</v>
      </c>
      <c r="I236" s="1">
        <f t="shared" si="76"/>
        <v>0.32894736842105265</v>
      </c>
      <c r="J236" s="1">
        <f t="shared" si="77"/>
        <v>0.41379310344827586</v>
      </c>
      <c r="K236" s="1">
        <f t="shared" si="78"/>
        <v>0.40322580645161288</v>
      </c>
      <c r="L236" s="1">
        <f t="shared" si="79"/>
        <v>0.5901639344262295</v>
      </c>
      <c r="M236" s="1">
        <f t="shared" si="80"/>
        <v>0.42045454545454547</v>
      </c>
      <c r="N236" s="1">
        <f t="shared" si="81"/>
        <v>0.40939597315436244</v>
      </c>
      <c r="O236" s="1">
        <f t="shared" si="82"/>
        <v>0.58389261744966447</v>
      </c>
      <c r="P236" s="1">
        <f t="shared" si="83"/>
        <v>0.48993288590604028</v>
      </c>
      <c r="S236" s="2">
        <v>0.98723404255319147</v>
      </c>
      <c r="T236" s="1">
        <v>0.58389261744966447</v>
      </c>
      <c r="U236" s="1">
        <v>0.48993288590604028</v>
      </c>
      <c r="V236" s="5">
        <v>0.60360360360360366</v>
      </c>
      <c r="W236" s="4">
        <v>0.51351351351351349</v>
      </c>
      <c r="X236" s="22">
        <f t="shared" ca="1" si="84"/>
        <v>0.39789604660038824</v>
      </c>
      <c r="Y236" s="8">
        <f t="shared" ca="1" si="85"/>
        <v>0.11561746691312524</v>
      </c>
      <c r="Z236" s="5">
        <f ca="1"/>
        <v>0.2506555601123216</v>
      </c>
      <c r="AA236" s="1">
        <f t="shared" si="94"/>
        <v>1</v>
      </c>
      <c r="AB236" s="1">
        <f t="shared" si="93"/>
        <v>0.98723404255319147</v>
      </c>
      <c r="AC236" s="1">
        <f t="shared" si="93"/>
        <v>0.97463105477591672</v>
      </c>
      <c r="AD236" s="1">
        <f t="shared" si="93"/>
        <v>0.96218895620430922</v>
      </c>
      <c r="AE236" s="1">
        <f t="shared" si="93"/>
        <v>0.94990569293361593</v>
      </c>
      <c r="AF236" s="1">
        <f t="shared" si="93"/>
        <v>0.93777923727914425</v>
      </c>
      <c r="AG236" s="1">
        <f t="shared" si="93"/>
        <v>0.92580758744153813</v>
      </c>
      <c r="AH236" s="1">
        <f t="shared" si="93"/>
        <v>0.91398876717632693</v>
      </c>
      <c r="AI236" s="1">
        <f t="shared" si="93"/>
        <v>0.90232082546769299</v>
      </c>
      <c r="AJ236" s="1">
        <f t="shared" si="93"/>
        <v>0.8908018362064033</v>
      </c>
      <c r="AK236" s="1">
        <f t="shared" si="93"/>
        <v>0.87942989787185344</v>
      </c>
      <c r="AL236" s="1">
        <f t="shared" si="86"/>
        <v>0.51351351351351349</v>
      </c>
      <c r="AM236" s="1">
        <f t="shared" si="87"/>
        <v>0.50695802185163885</v>
      </c>
      <c r="AN236" s="1">
        <f t="shared" si="88"/>
        <v>0.50048621731736265</v>
      </c>
      <c r="AO236" s="1">
        <f t="shared" si="89"/>
        <v>0.49409703156437496</v>
      </c>
      <c r="AP236" s="1">
        <f t="shared" si="90"/>
        <v>0.48778940988482977</v>
      </c>
      <c r="AQ236" s="1">
        <f t="shared" si="91"/>
        <v>0.48156231103523622</v>
      </c>
      <c r="BD236" s="1">
        <v>1</v>
      </c>
      <c r="BE236" s="1">
        <v>0.70454545454545459</v>
      </c>
      <c r="BF236" s="1">
        <v>0.43617021276595747</v>
      </c>
      <c r="BG236" s="1">
        <v>0.3188405797101449</v>
      </c>
    </row>
    <row r="237" spans="1:59" x14ac:dyDescent="0.25">
      <c r="A237" s="2">
        <f t="shared" si="92"/>
        <v>233</v>
      </c>
      <c r="B237" s="2">
        <v>338</v>
      </c>
      <c r="C237" s="4">
        <v>125</v>
      </c>
      <c r="D237" s="5">
        <v>130</v>
      </c>
      <c r="E237" s="6">
        <v>38</v>
      </c>
      <c r="F237" s="7">
        <v>45</v>
      </c>
      <c r="G237" s="1">
        <v>0.99148936170212765</v>
      </c>
      <c r="H237" s="1">
        <f t="shared" si="75"/>
        <v>0.49019607843137253</v>
      </c>
      <c r="I237" s="1">
        <f t="shared" si="76"/>
        <v>0.45783132530120479</v>
      </c>
      <c r="J237" s="1">
        <f t="shared" si="77"/>
        <v>0.73529411764705888</v>
      </c>
      <c r="K237" s="1">
        <f t="shared" si="78"/>
        <v>0.22619047619047619</v>
      </c>
      <c r="L237" s="1">
        <f t="shared" si="79"/>
        <v>0.76687116564417179</v>
      </c>
      <c r="M237" s="1">
        <f t="shared" si="80"/>
        <v>0.74285714285714288</v>
      </c>
      <c r="N237" s="1">
        <f t="shared" si="81"/>
        <v>0.48224852071005919</v>
      </c>
      <c r="O237" s="1">
        <f t="shared" si="82"/>
        <v>0.50295857988165682</v>
      </c>
      <c r="P237" s="1">
        <f t="shared" si="83"/>
        <v>0.75443786982248517</v>
      </c>
      <c r="S237" s="2">
        <v>0.99148936170212765</v>
      </c>
      <c r="T237" s="1">
        <v>0.50295857988165682</v>
      </c>
      <c r="U237" s="1">
        <v>0.75443786982248517</v>
      </c>
      <c r="V237" s="5">
        <v>0.60869565217391308</v>
      </c>
      <c r="W237" s="4">
        <v>0.3188405797101449</v>
      </c>
      <c r="X237" s="22">
        <f t="shared" ca="1" si="84"/>
        <v>0.39643704558695481</v>
      </c>
      <c r="Y237" s="8">
        <f t="shared" ca="1" si="85"/>
        <v>-7.7596465876809906E-2</v>
      </c>
      <c r="Z237" s="5">
        <f ca="1"/>
        <v>0.27421489227793583</v>
      </c>
      <c r="AA237" s="1">
        <f t="shared" si="94"/>
        <v>1</v>
      </c>
      <c r="AB237" s="1">
        <f t="shared" si="93"/>
        <v>0.99148936170212765</v>
      </c>
      <c r="AC237" s="1">
        <f t="shared" si="93"/>
        <v>0.98305115436849255</v>
      </c>
      <c r="AD237" s="1">
        <f t="shared" si="93"/>
        <v>0.97468476156535644</v>
      </c>
      <c r="AE237" s="1">
        <f t="shared" si="93"/>
        <v>0.9663895721052258</v>
      </c>
      <c r="AF237" s="1">
        <f t="shared" si="93"/>
        <v>0.95816498000220263</v>
      </c>
      <c r="AG237" s="1">
        <f t="shared" si="93"/>
        <v>0.95001038442771579</v>
      </c>
      <c r="AH237" s="1">
        <f t="shared" si="93"/>
        <v>0.94192518966662886</v>
      </c>
      <c r="AI237" s="1">
        <f t="shared" si="93"/>
        <v>0.93390880507372143</v>
      </c>
      <c r="AJ237" s="1">
        <f t="shared" si="93"/>
        <v>0.92596064503054076</v>
      </c>
      <c r="AK237" s="1">
        <f t="shared" si="93"/>
        <v>0.91808012890262136</v>
      </c>
      <c r="AL237" s="1">
        <f t="shared" si="86"/>
        <v>0.3188405797101449</v>
      </c>
      <c r="AM237" s="1">
        <f t="shared" si="87"/>
        <v>0.31612704286154791</v>
      </c>
      <c r="AN237" s="1">
        <f t="shared" si="88"/>
        <v>0.31343659994357731</v>
      </c>
      <c r="AO237" s="1">
        <f t="shared" si="89"/>
        <v>0.31076905441214259</v>
      </c>
      <c r="AP237" s="1">
        <f t="shared" si="90"/>
        <v>0.3081242113958691</v>
      </c>
      <c r="AQ237" s="1">
        <f t="shared" si="91"/>
        <v>0.30550187768186166</v>
      </c>
    </row>
    <row r="238" spans="1:59" x14ac:dyDescent="0.25">
      <c r="A238" s="2">
        <f t="shared" si="92"/>
        <v>234</v>
      </c>
      <c r="B238" s="2">
        <v>147</v>
      </c>
      <c r="C238" s="4">
        <v>53</v>
      </c>
      <c r="D238" s="5">
        <v>62</v>
      </c>
      <c r="E238" s="6">
        <v>9</v>
      </c>
      <c r="F238" s="7">
        <v>23</v>
      </c>
      <c r="G238" s="1">
        <v>0.99574468085106382</v>
      </c>
      <c r="H238" s="1">
        <f t="shared" si="75"/>
        <v>0.46086956521739131</v>
      </c>
      <c r="I238" s="1">
        <f t="shared" si="76"/>
        <v>0.28125</v>
      </c>
      <c r="J238" s="1">
        <f t="shared" si="77"/>
        <v>0.69736842105263153</v>
      </c>
      <c r="K238" s="1">
        <f t="shared" si="78"/>
        <v>0.12676056338028169</v>
      </c>
      <c r="L238" s="1">
        <f t="shared" si="79"/>
        <v>0.85483870967741937</v>
      </c>
      <c r="M238" s="1">
        <f t="shared" si="80"/>
        <v>0.72941176470588232</v>
      </c>
      <c r="N238" s="1">
        <f t="shared" si="81"/>
        <v>0.42176870748299322</v>
      </c>
      <c r="O238" s="1">
        <f t="shared" si="82"/>
        <v>0.51700680272108845</v>
      </c>
      <c r="P238" s="1">
        <f t="shared" si="83"/>
        <v>0.78231292517006801</v>
      </c>
      <c r="S238" s="2">
        <v>0.99574468085106382</v>
      </c>
      <c r="T238" s="1">
        <v>0.51700680272108845</v>
      </c>
      <c r="U238" s="1">
        <v>0.78231292517006801</v>
      </c>
      <c r="V238" s="5">
        <v>0.62461538461538457</v>
      </c>
      <c r="W238" s="4">
        <v>0.22461538461538461</v>
      </c>
      <c r="X238" s="22">
        <f t="shared" ca="1" si="84"/>
        <v>0.39491577257773347</v>
      </c>
      <c r="Y238" s="8">
        <f t="shared" ca="1" si="85"/>
        <v>-0.17030038796234886</v>
      </c>
      <c r="Z238" s="5">
        <f ca="1"/>
        <v>0.32400663596755297</v>
      </c>
      <c r="AA238" s="1">
        <f t="shared" si="94"/>
        <v>1</v>
      </c>
      <c r="AB238" s="1">
        <f t="shared" si="93"/>
        <v>0.99574468085106382</v>
      </c>
      <c r="AC238" s="1">
        <f t="shared" si="93"/>
        <v>0.99150746944318691</v>
      </c>
      <c r="AD238" s="1">
        <f t="shared" si="93"/>
        <v>0.98728828872215202</v>
      </c>
      <c r="AE238" s="1">
        <f t="shared" si="93"/>
        <v>0.9830870619616322</v>
      </c>
      <c r="AF238" s="1">
        <f t="shared" si="93"/>
        <v>0.97890371276179544</v>
      </c>
      <c r="AG238" s="1">
        <f t="shared" si="93"/>
        <v>0.97473816504791544</v>
      </c>
      <c r="AH238" s="1">
        <f t="shared" si="93"/>
        <v>0.97059034306898806</v>
      </c>
      <c r="AI238" s="1">
        <f t="shared" si="93"/>
        <v>0.9664601713963541</v>
      </c>
      <c r="AJ238" s="1">
        <f t="shared" si="93"/>
        <v>0.96234757492232703</v>
      </c>
      <c r="AK238" s="1">
        <f t="shared" si="93"/>
        <v>0.95825247885882769</v>
      </c>
      <c r="AL238" s="1">
        <f t="shared" si="86"/>
        <v>0.22461538461538461</v>
      </c>
      <c r="AM238" s="1">
        <f t="shared" si="87"/>
        <v>0.2236595744680851</v>
      </c>
      <c r="AN238" s="1">
        <f t="shared" si="88"/>
        <v>0.22270783159800814</v>
      </c>
      <c r="AO238" s="1">
        <f t="shared" si="89"/>
        <v>0.22176013869759106</v>
      </c>
      <c r="AP238" s="1">
        <f t="shared" si="90"/>
        <v>0.22081647853292047</v>
      </c>
      <c r="AQ238" s="1">
        <f t="shared" si="91"/>
        <v>0.21987683394341867</v>
      </c>
    </row>
    <row r="239" spans="1:59" x14ac:dyDescent="0.25">
      <c r="A239" s="2">
        <f t="shared" si="92"/>
        <v>235</v>
      </c>
      <c r="B239" s="2">
        <v>181</v>
      </c>
      <c r="C239" s="4">
        <v>54</v>
      </c>
      <c r="D239" s="5">
        <v>88</v>
      </c>
      <c r="E239" s="6">
        <v>12</v>
      </c>
      <c r="F239" s="7">
        <v>27</v>
      </c>
      <c r="G239" s="1">
        <v>1</v>
      </c>
      <c r="H239" s="1">
        <f t="shared" si="75"/>
        <v>0.38028169014084506</v>
      </c>
      <c r="I239" s="1">
        <f t="shared" si="76"/>
        <v>0.30769230769230771</v>
      </c>
      <c r="J239" s="1">
        <f t="shared" si="77"/>
        <v>0.66666666666666663</v>
      </c>
      <c r="K239" s="1">
        <f t="shared" si="78"/>
        <v>0.12</v>
      </c>
      <c r="L239" s="1">
        <f t="shared" si="79"/>
        <v>0.81818181818181823</v>
      </c>
      <c r="M239" s="1">
        <f t="shared" si="80"/>
        <v>0.76521739130434785</v>
      </c>
      <c r="N239" s="1">
        <f t="shared" si="81"/>
        <v>0.36464088397790057</v>
      </c>
      <c r="O239" s="1">
        <f t="shared" si="82"/>
        <v>0.44751381215469616</v>
      </c>
      <c r="P239" s="1">
        <f t="shared" si="83"/>
        <v>0.78453038674033149</v>
      </c>
      <c r="S239" s="2">
        <v>1</v>
      </c>
      <c r="T239" s="1">
        <v>0.44751381215469616</v>
      </c>
      <c r="U239" s="1">
        <v>0.78453038674033149</v>
      </c>
      <c r="V239" s="5">
        <v>0.65753424657534243</v>
      </c>
      <c r="W239" s="4">
        <v>0.57534246575342463</v>
      </c>
      <c r="X239" s="22">
        <f t="shared" ca="1" si="84"/>
        <v>0.39332896351015734</v>
      </c>
      <c r="Y239" s="8">
        <f t="shared" ca="1" si="85"/>
        <v>0.18201350224326729</v>
      </c>
      <c r="Z239" s="5">
        <f ca="1"/>
        <v>0.3657388442298265</v>
      </c>
      <c r="AA239" s="1">
        <f t="shared" si="94"/>
        <v>1</v>
      </c>
      <c r="AB239" s="1">
        <f t="shared" si="93"/>
        <v>1</v>
      </c>
      <c r="AC239" s="1">
        <f t="shared" si="93"/>
        <v>1</v>
      </c>
      <c r="AD239" s="1">
        <f t="shared" si="93"/>
        <v>1</v>
      </c>
      <c r="AE239" s="1">
        <f t="shared" si="93"/>
        <v>1</v>
      </c>
      <c r="AF239" s="1">
        <f t="shared" si="93"/>
        <v>1</v>
      </c>
      <c r="AG239" s="1">
        <f t="shared" si="93"/>
        <v>1</v>
      </c>
      <c r="AH239" s="1">
        <f t="shared" si="93"/>
        <v>1</v>
      </c>
      <c r="AI239" s="1">
        <f t="shared" si="93"/>
        <v>1</v>
      </c>
      <c r="AJ239" s="1">
        <f t="shared" si="93"/>
        <v>1</v>
      </c>
      <c r="AK239" s="1">
        <f t="shared" si="93"/>
        <v>1</v>
      </c>
      <c r="AL239" s="1">
        <f t="shared" si="86"/>
        <v>0.57534246575342463</v>
      </c>
      <c r="AM239" s="1">
        <f t="shared" si="87"/>
        <v>0.57534246575342463</v>
      </c>
      <c r="AN239" s="1">
        <f t="shared" si="88"/>
        <v>0.57534246575342463</v>
      </c>
      <c r="AO239" s="1">
        <f t="shared" si="89"/>
        <v>0.57534246575342463</v>
      </c>
      <c r="AP239" s="1">
        <f t="shared" si="90"/>
        <v>0.57534246575342463</v>
      </c>
      <c r="AQ239" s="1">
        <f t="shared" si="91"/>
        <v>0.57534246575342463</v>
      </c>
    </row>
  </sheetData>
  <sortState xmlns:xlrd2="http://schemas.microsoft.com/office/spreadsheetml/2017/richdata2" ref="BE2:BG239">
    <sortCondition ref="BE2:BE239"/>
  </sortState>
  <phoneticPr fontId="4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2781D-CEAE-43FE-A0C9-D5E354337E0E}">
  <dimension ref="A1:BE239"/>
  <sheetViews>
    <sheetView topLeftCell="D1" workbookViewId="0">
      <selection activeCell="V1" sqref="V1:V1048576"/>
    </sheetView>
  </sheetViews>
  <sheetFormatPr defaultRowHeight="12.75" x14ac:dyDescent="0.25"/>
  <cols>
    <col min="1" max="3" width="12.28515625" style="2" customWidth="1"/>
    <col min="4" max="4" width="13.5703125" style="4" customWidth="1"/>
    <col min="5" max="5" width="13.5703125" style="5" customWidth="1"/>
    <col min="6" max="6" width="13.5703125" style="6" customWidth="1"/>
    <col min="7" max="7" width="13.5703125" style="7" customWidth="1"/>
    <col min="8" max="8" width="6.5703125" style="2" customWidth="1"/>
    <col min="9" max="9" width="13.5703125" style="4" customWidth="1"/>
    <col min="10" max="10" width="13.5703125" style="5" customWidth="1"/>
    <col min="11" max="11" width="13.5703125" style="6" customWidth="1"/>
    <col min="12" max="12" width="13.5703125" style="7" customWidth="1"/>
    <col min="13" max="24" width="9.140625" style="1"/>
    <col min="25" max="25" width="9.140625" style="2"/>
    <col min="26" max="26" width="12.5703125" style="1" customWidth="1"/>
    <col min="27" max="27" width="12.85546875" style="1" customWidth="1"/>
    <col min="28" max="28" width="12.5703125" style="5" customWidth="1"/>
    <col min="29" max="29" width="12.5703125" style="4" customWidth="1"/>
    <col min="30" max="30" width="12.5703125" style="22" customWidth="1"/>
    <col min="31" max="31" width="12.5703125" style="8" customWidth="1"/>
    <col min="32" max="32" width="12.5703125" style="10" customWidth="1"/>
    <col min="33" max="16384" width="9.140625" style="1"/>
  </cols>
  <sheetData>
    <row r="1" spans="1:57" x14ac:dyDescent="0.25">
      <c r="B1" s="2">
        <v>0.54340856121370795</v>
      </c>
      <c r="M1" s="1" t="s">
        <v>312</v>
      </c>
      <c r="N1" s="1">
        <f ca="1">AVERAGE(N5:N239)</f>
        <v>0.44571835183739938</v>
      </c>
      <c r="O1" s="1">
        <f t="shared" ref="O1:V1" ca="1" si="0">AVERAGE(O5:O239)</f>
        <v>0.3891015499121443</v>
      </c>
      <c r="P1" s="1">
        <f t="shared" ca="1" si="0"/>
        <v>0.46815092884763826</v>
      </c>
      <c r="Q1" s="1">
        <f t="shared" ca="1" si="0"/>
        <v>0.38057997097464363</v>
      </c>
      <c r="R1" s="1">
        <f t="shared" ca="1" si="0"/>
        <v>0.5734782517365874</v>
      </c>
      <c r="S1" s="1">
        <f t="shared" ca="1" si="0"/>
        <v>0.51980429811194984</v>
      </c>
      <c r="T1" s="28">
        <f t="shared" ca="1" si="0"/>
        <v>0.41861066370284894</v>
      </c>
      <c r="U1" s="28">
        <f t="shared" ca="1" si="0"/>
        <v>0.51937150008908739</v>
      </c>
      <c r="V1" s="28">
        <f t="shared" ca="1" si="0"/>
        <v>0.54216534992991405</v>
      </c>
      <c r="X1" s="1">
        <f>_xlfn.NORM.DIST(2,0,1,TRUE)-_xlfn.NORM.DIST(-2,0,1,TRUE)</f>
        <v>0.95449973610364158</v>
      </c>
      <c r="Y1" s="2" t="s">
        <v>312</v>
      </c>
      <c r="Z1" s="28">
        <f>AVERAGE(Z5:Z121)</f>
        <v>0.54216534992991405</v>
      </c>
      <c r="AA1" s="28">
        <f>AVERAGE(AA5:AA121)</f>
        <v>0.51937150008908739</v>
      </c>
      <c r="AB1" s="5" t="s">
        <v>269</v>
      </c>
      <c r="AC1" s="4" t="s">
        <v>269</v>
      </c>
      <c r="AD1" s="22" t="s">
        <v>359</v>
      </c>
      <c r="AE1" s="22">
        <f t="shared" ref="AE1:AF1" ca="1" si="1">AVERAGE(AE5:AE239)</f>
        <v>-2.6923844919916718E-11</v>
      </c>
      <c r="AF1" s="22">
        <f ca="1">AVERAGE(AF10:AF121)</f>
        <v>2.3992278933334158E-3</v>
      </c>
      <c r="AG1" s="2">
        <f>SUM(AG5:AG239)</f>
        <v>117</v>
      </c>
      <c r="AH1" s="2">
        <f t="shared" ref="AH1:AW1" si="2">SUM(AH5:AH239)</f>
        <v>59</v>
      </c>
      <c r="AI1" s="2">
        <f t="shared" si="2"/>
        <v>39.501424501424495</v>
      </c>
      <c r="AJ1" s="2">
        <f t="shared" si="2"/>
        <v>29.752136752136757</v>
      </c>
      <c r="AK1" s="2">
        <f t="shared" si="2"/>
        <v>23.902848982036652</v>
      </c>
      <c r="AL1" s="2">
        <f t="shared" si="2"/>
        <v>20.003561201530374</v>
      </c>
      <c r="AM1" s="2">
        <f t="shared" si="2"/>
        <v>17.218559114498547</v>
      </c>
      <c r="AN1" s="2">
        <f t="shared" si="2"/>
        <v>15.129985572881477</v>
      </c>
      <c r="AO1" s="2">
        <f t="shared" si="2"/>
        <v>13.505697714335215</v>
      </c>
      <c r="AP1" s="2">
        <f t="shared" si="2"/>
        <v>12.206409819373672</v>
      </c>
      <c r="AQ1" s="2">
        <f t="shared" si="2"/>
        <v>11.143485519161196</v>
      </c>
      <c r="AR1" s="4">
        <f t="shared" si="2"/>
        <v>60.766465510423231</v>
      </c>
      <c r="AS1" s="4">
        <f t="shared" si="2"/>
        <v>29.743129935726049</v>
      </c>
      <c r="AT1" s="4">
        <f t="shared" si="2"/>
        <v>19.662170266269879</v>
      </c>
      <c r="AU1" s="4">
        <f t="shared" si="2"/>
        <v>14.726320226963088</v>
      </c>
      <c r="AV1" s="4">
        <f t="shared" si="2"/>
        <v>11.803116908951298</v>
      </c>
      <c r="AW1" s="4">
        <f t="shared" si="2"/>
        <v>9.8700863893815018</v>
      </c>
      <c r="AX1" s="2" t="s">
        <v>253</v>
      </c>
      <c r="AY1" s="2">
        <v>0</v>
      </c>
      <c r="AZ1" s="2">
        <v>1</v>
      </c>
      <c r="BA1" s="2">
        <v>2</v>
      </c>
      <c r="BB1" s="2">
        <v>3</v>
      </c>
      <c r="BC1" s="2">
        <v>4</v>
      </c>
      <c r="BD1" s="2">
        <v>5</v>
      </c>
      <c r="BE1" s="4" t="s">
        <v>347</v>
      </c>
    </row>
    <row r="2" spans="1:57" x14ac:dyDescent="0.25">
      <c r="B2" s="2">
        <v>0.15006036779737258</v>
      </c>
      <c r="M2" s="1" t="s">
        <v>352</v>
      </c>
      <c r="N2" s="1">
        <f ca="1">_xlfn.STDEV.S(N5:N239)</f>
        <v>6.6494249683261827E-2</v>
      </c>
      <c r="O2" s="1">
        <f t="shared" ref="O2:V2" ca="1" si="3">_xlfn.STDEV.S(O5:O239)</f>
        <v>6.6281174590042416E-2</v>
      </c>
      <c r="P2" s="1">
        <f t="shared" ca="1" si="3"/>
        <v>0.15335626672021616</v>
      </c>
      <c r="Q2" s="1">
        <f t="shared" ca="1" si="3"/>
        <v>0.15975618743760636</v>
      </c>
      <c r="R2" s="1">
        <f t="shared" ca="1" si="3"/>
        <v>0.14606245725811054</v>
      </c>
      <c r="S2" s="1">
        <f t="shared" ca="1" si="3"/>
        <v>0.15453566165729157</v>
      </c>
      <c r="T2" s="28">
        <f t="shared" ca="1" si="3"/>
        <v>6.1324394616765816E-2</v>
      </c>
      <c r="U2" s="29">
        <f t="shared" ca="1" si="3"/>
        <v>3.6646645645452759E-2</v>
      </c>
      <c r="V2" s="28">
        <f t="shared" ca="1" si="3"/>
        <v>0.14935706665081666</v>
      </c>
      <c r="Y2" s="2" t="s">
        <v>352</v>
      </c>
      <c r="Z2" s="28">
        <f>_xlfn.STDEV.S(Z5:Z121)</f>
        <v>0.14935706665081666</v>
      </c>
      <c r="AA2" s="29">
        <f>_xlfn.STDEV.S(AA5:AA121)</f>
        <v>3.6646645645452759E-2</v>
      </c>
      <c r="AB2" s="5" t="s">
        <v>269</v>
      </c>
      <c r="AC2" s="4" t="s">
        <v>269</v>
      </c>
      <c r="AD2" s="22" t="s">
        <v>359</v>
      </c>
      <c r="AE2" s="29">
        <f t="shared" ref="AE2:AF2" ca="1" si="4">_xlfn.STDEV.S(AE5:AE239)</f>
        <v>2.3373932752159578E-2</v>
      </c>
      <c r="AF2" s="29">
        <f ca="1">_xlfn.STDEV.S(AF7:AF118)</f>
        <v>1.996804277506288E-2</v>
      </c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4"/>
      <c r="AS2" s="4"/>
      <c r="AT2" s="4"/>
      <c r="AU2" s="4"/>
      <c r="AV2" s="4"/>
      <c r="AW2" s="4"/>
      <c r="AX2" s="2">
        <v>0</v>
      </c>
      <c r="AY2" s="11">
        <f ca="1">OFFSET($AG$1,0,AY$1+$AX2)</f>
        <v>117</v>
      </c>
      <c r="AZ2" s="11">
        <f t="shared" ref="AZ2:BD7" ca="1" si="5">OFFSET($AG$1,0,AZ$1+$AX2)</f>
        <v>59</v>
      </c>
      <c r="BA2" s="11">
        <f t="shared" ca="1" si="5"/>
        <v>39.501424501424495</v>
      </c>
      <c r="BB2" s="11">
        <f t="shared" ca="1" si="5"/>
        <v>29.752136752136757</v>
      </c>
      <c r="BC2" s="11">
        <f t="shared" ca="1" si="5"/>
        <v>23.902848982036652</v>
      </c>
      <c r="BD2" s="11">
        <f t="shared" ca="1" si="5"/>
        <v>20.003561201530374</v>
      </c>
      <c r="BE2" s="4" cm="1">
        <f t="array" ref="BE2:BE7">TRANSPOSE(AR1:AW1)</f>
        <v>60.766465510423231</v>
      </c>
    </row>
    <row r="3" spans="1:57" x14ac:dyDescent="0.25">
      <c r="B3" s="2" t="s">
        <v>256</v>
      </c>
      <c r="C3" s="2">
        <f>AVERAGE(C5:C239)</f>
        <v>292.14468085106381</v>
      </c>
      <c r="M3" s="1" t="s">
        <v>258</v>
      </c>
      <c r="N3" s="1" t="s">
        <v>249</v>
      </c>
      <c r="O3" s="1" t="s">
        <v>250</v>
      </c>
      <c r="P3" s="1" t="s">
        <v>251</v>
      </c>
      <c r="Q3" s="1" t="s">
        <v>252</v>
      </c>
      <c r="R3" s="1" t="s">
        <v>253</v>
      </c>
      <c r="S3" s="1" t="s">
        <v>254</v>
      </c>
      <c r="T3" s="1" t="s">
        <v>255</v>
      </c>
      <c r="U3" s="1" t="s">
        <v>315</v>
      </c>
      <c r="V3" s="1" t="s">
        <v>256</v>
      </c>
      <c r="X3" s="1">
        <v>0.95449973610364158</v>
      </c>
      <c r="Y3" s="2" t="s">
        <v>258</v>
      </c>
      <c r="Z3" s="1" t="s">
        <v>256</v>
      </c>
      <c r="AA3" s="1" t="s">
        <v>315</v>
      </c>
      <c r="AB3" s="5" t="s">
        <v>256</v>
      </c>
      <c r="AC3" s="4" t="s">
        <v>315</v>
      </c>
      <c r="AD3" s="22" t="s">
        <v>359</v>
      </c>
      <c r="AG3" s="2">
        <v>0</v>
      </c>
      <c r="AH3" s="2">
        <f>1+AG3</f>
        <v>1</v>
      </c>
      <c r="AI3" s="2">
        <f t="shared" ref="AI3:AQ3" si="6">1+AH3</f>
        <v>2</v>
      </c>
      <c r="AJ3" s="2">
        <f t="shared" si="6"/>
        <v>3</v>
      </c>
      <c r="AK3" s="2">
        <f t="shared" si="6"/>
        <v>4</v>
      </c>
      <c r="AL3" s="2">
        <f t="shared" si="6"/>
        <v>5</v>
      </c>
      <c r="AM3" s="2">
        <f t="shared" si="6"/>
        <v>6</v>
      </c>
      <c r="AN3" s="2">
        <f t="shared" si="6"/>
        <v>7</v>
      </c>
      <c r="AO3" s="2">
        <f t="shared" si="6"/>
        <v>8</v>
      </c>
      <c r="AP3" s="2">
        <f t="shared" si="6"/>
        <v>9</v>
      </c>
      <c r="AQ3" s="2">
        <f t="shared" si="6"/>
        <v>10</v>
      </c>
      <c r="AR3" s="4"/>
      <c r="AS3" s="4"/>
      <c r="AT3" s="4"/>
      <c r="AU3" s="4"/>
      <c r="AV3" s="4"/>
      <c r="AW3" s="4"/>
      <c r="AX3" s="2">
        <v>1</v>
      </c>
      <c r="AY3" s="11">
        <f t="shared" ref="AY3:AY7" ca="1" si="7">OFFSET($AG$1,0,AY$1+$AX3)</f>
        <v>59</v>
      </c>
      <c r="AZ3" s="11">
        <f t="shared" ca="1" si="5"/>
        <v>39.501424501424495</v>
      </c>
      <c r="BA3" s="11">
        <f t="shared" ca="1" si="5"/>
        <v>29.752136752136757</v>
      </c>
      <c r="BB3" s="11">
        <f t="shared" ca="1" si="5"/>
        <v>23.902848982036652</v>
      </c>
      <c r="BC3" s="11">
        <f t="shared" ca="1" si="5"/>
        <v>20.003561201530374</v>
      </c>
      <c r="BD3" s="11">
        <f t="shared" ca="1" si="5"/>
        <v>17.218559114498547</v>
      </c>
      <c r="BE3" s="4">
        <v>29.743129935726049</v>
      </c>
    </row>
    <row r="4" spans="1:57" x14ac:dyDescent="0.25">
      <c r="A4" s="2" t="s">
        <v>257</v>
      </c>
      <c r="B4" s="2" t="s">
        <v>267</v>
      </c>
      <c r="C4" s="2" t="s">
        <v>248</v>
      </c>
      <c r="D4" s="4" t="s">
        <v>2</v>
      </c>
      <c r="E4" s="5" t="s">
        <v>3</v>
      </c>
      <c r="F4" s="6" t="s">
        <v>4</v>
      </c>
      <c r="G4" s="7" t="s">
        <v>5</v>
      </c>
      <c r="I4" s="4" t="s">
        <v>2</v>
      </c>
      <c r="J4" s="5" t="s">
        <v>3</v>
      </c>
      <c r="K4" s="6" t="s">
        <v>4</v>
      </c>
      <c r="L4" s="7" t="s">
        <v>5</v>
      </c>
      <c r="M4" s="1" t="s">
        <v>268</v>
      </c>
      <c r="N4" s="1" t="s">
        <v>259</v>
      </c>
      <c r="O4" s="1" t="s">
        <v>260</v>
      </c>
      <c r="P4" s="1" t="s">
        <v>261</v>
      </c>
      <c r="Q4" s="1" t="s">
        <v>262</v>
      </c>
      <c r="R4" s="1" t="s">
        <v>263</v>
      </c>
      <c r="S4" s="1" t="s">
        <v>264</v>
      </c>
      <c r="T4" s="1" t="s">
        <v>265</v>
      </c>
      <c r="U4" s="1" t="s">
        <v>266</v>
      </c>
      <c r="V4" s="1" t="s">
        <v>267</v>
      </c>
      <c r="Y4" s="2" t="s">
        <v>268</v>
      </c>
      <c r="Z4" s="1" t="s">
        <v>267</v>
      </c>
      <c r="AA4" s="1" t="s">
        <v>266</v>
      </c>
      <c r="AB4" s="5" t="s">
        <v>256</v>
      </c>
      <c r="AC4" s="4" t="s">
        <v>315</v>
      </c>
      <c r="AD4" s="22" t="s">
        <v>267</v>
      </c>
      <c r="AE4" s="8" t="s">
        <v>311</v>
      </c>
      <c r="AF4" s="10" t="s">
        <v>360</v>
      </c>
      <c r="AG4" s="2" t="s">
        <v>271</v>
      </c>
      <c r="AH4" s="2" t="s">
        <v>272</v>
      </c>
      <c r="AI4" s="2" t="s">
        <v>273</v>
      </c>
      <c r="AJ4" s="2" t="s">
        <v>274</v>
      </c>
      <c r="AK4" s="2" t="s">
        <v>275</v>
      </c>
      <c r="AL4" s="2" t="s">
        <v>276</v>
      </c>
      <c r="AM4" s="2" t="s">
        <v>277</v>
      </c>
      <c r="AN4" s="2" t="s">
        <v>278</v>
      </c>
      <c r="AO4" s="2" t="s">
        <v>279</v>
      </c>
      <c r="AP4" s="2" t="s">
        <v>280</v>
      </c>
      <c r="AQ4" s="2" t="s">
        <v>281</v>
      </c>
      <c r="AR4" s="4" t="s">
        <v>353</v>
      </c>
      <c r="AS4" s="4" t="s">
        <v>354</v>
      </c>
      <c r="AT4" s="4" t="s">
        <v>355</v>
      </c>
      <c r="AU4" s="4" t="s">
        <v>356</v>
      </c>
      <c r="AV4" s="4" t="s">
        <v>357</v>
      </c>
      <c r="AW4" s="4" t="s">
        <v>358</v>
      </c>
      <c r="AX4" s="2">
        <v>2</v>
      </c>
      <c r="AY4" s="11">
        <f t="shared" ca="1" si="7"/>
        <v>39.501424501424495</v>
      </c>
      <c r="AZ4" s="11">
        <f t="shared" ca="1" si="5"/>
        <v>29.752136752136757</v>
      </c>
      <c r="BA4" s="11">
        <f t="shared" ca="1" si="5"/>
        <v>23.902848982036652</v>
      </c>
      <c r="BB4" s="11">
        <f t="shared" ca="1" si="5"/>
        <v>20.003561201530374</v>
      </c>
      <c r="BC4" s="11">
        <f t="shared" ca="1" si="5"/>
        <v>17.218559114498547</v>
      </c>
      <c r="BD4" s="11">
        <f t="shared" ca="1" si="5"/>
        <v>15.129985572881477</v>
      </c>
      <c r="BE4" s="4">
        <v>19.662170266269879</v>
      </c>
    </row>
    <row r="5" spans="1:57" x14ac:dyDescent="0.25">
      <c r="A5" s="2">
        <v>1</v>
      </c>
      <c r="B5" s="2">
        <v>0.22461538461538461</v>
      </c>
      <c r="C5" s="2">
        <v>325</v>
      </c>
      <c r="D5" s="4">
        <v>20</v>
      </c>
      <c r="E5" s="5">
        <v>53</v>
      </c>
      <c r="F5" s="6">
        <v>69</v>
      </c>
      <c r="G5" s="7">
        <v>183</v>
      </c>
      <c r="I5" s="4">
        <f ca="1">OFFSET(D$5,2*(-1+$A5),0)+OFFSET(D$6,2*(-1+$A5),0)</f>
        <v>76</v>
      </c>
      <c r="J5" s="5">
        <f ca="1">OFFSET(E$5,2*(-1+$A5),0)+OFFSET(E$6,2*(-1+$A5),0)</f>
        <v>121</v>
      </c>
      <c r="K5" s="6">
        <f ca="1">OFFSET(F$5,2*(-1+$A5),0)+OFFSET(F$6,2*(-1+$A5),0)</f>
        <v>207</v>
      </c>
      <c r="L5" s="7">
        <f ca="1">OFFSET(G$5,2*(-1+$A5),0)+OFFSET(G$6,2*(-1+$A5),0)</f>
        <v>424</v>
      </c>
      <c r="M5" s="1">
        <f>A5/117</f>
        <v>8.5470085470085479E-3</v>
      </c>
      <c r="N5" s="1">
        <f ca="1">I5/(I5+J5)</f>
        <v>0.38578680203045684</v>
      </c>
      <c r="O5" s="1">
        <f ca="1">K5/(K5+L5)</f>
        <v>0.32805071315372425</v>
      </c>
      <c r="P5" s="1">
        <f ca="1">I5/(I5+L5)</f>
        <v>0.152</v>
      </c>
      <c r="Q5" s="1">
        <f ca="1">K5/(K5+J5)</f>
        <v>0.63109756097560976</v>
      </c>
      <c r="R5" s="1">
        <f ca="1">I5/(I5+K5)</f>
        <v>0.26855123674911663</v>
      </c>
      <c r="S5" s="1">
        <f ca="1">J5/(J5+L5)</f>
        <v>0.22201834862385322</v>
      </c>
      <c r="T5" s="1">
        <f ca="1">(I5+K5)/(I5+J5+K5+L5)</f>
        <v>0.34178743961352659</v>
      </c>
      <c r="U5" s="1">
        <f ca="1">(I5+L5)/(I5+J5+K5+L5)</f>
        <v>0.60386473429951693</v>
      </c>
      <c r="V5" s="1">
        <f ca="1">(I5+J5)/(I5+J5+K5+L5)</f>
        <v>0.23792270531400966</v>
      </c>
      <c r="Y5" s="2">
        <v>8.5470085470085479E-3</v>
      </c>
      <c r="Z5" s="1">
        <v>0.23792270531400966</v>
      </c>
      <c r="AA5" s="1">
        <v>0.60386473429951693</v>
      </c>
      <c r="AB5" s="5" cm="1">
        <f t="array" ref="AB5:AC121">_xlfn._xlws.SORT(Z5:AA121,1,1)</f>
        <v>0.23792270531400966</v>
      </c>
      <c r="AC5" s="4">
        <v>0.60386473429951693</v>
      </c>
      <c r="AD5" s="22">
        <f ca="1">$BE$10+$BE$11*Y5+$BE$12*POWER(Y5,2)+$BE$13*POWER(Y5,3)+$BE$14*POWER(Y5,4)+$BE$15*POWER(Y5,5)</f>
        <v>0.56812792965540437</v>
      </c>
      <c r="AE5" s="8">
        <f ca="1">AC5-AD5</f>
        <v>3.5736804644112552E-2</v>
      </c>
      <c r="AF5" s="5" cm="1">
        <f t="array" aca="1" ref="AF5:AF121" ca="1">_xlfn._xlws.SORT(AE5:AE121)</f>
        <v>-6.7092365675731902E-2</v>
      </c>
      <c r="AG5" s="1">
        <f>POWER($Y5,AG$3)</f>
        <v>1</v>
      </c>
      <c r="AH5" s="1">
        <f t="shared" ref="AH5:AQ20" si="8">POWER($Y5,AH$3)</f>
        <v>8.5470085470085479E-3</v>
      </c>
      <c r="AI5" s="1">
        <f t="shared" si="8"/>
        <v>7.3051355102637171E-5</v>
      </c>
      <c r="AJ5" s="1">
        <f t="shared" si="8"/>
        <v>6.2437055643279638E-7</v>
      </c>
      <c r="AK5" s="1">
        <f t="shared" si="8"/>
        <v>5.3365004823315938E-9</v>
      </c>
      <c r="AL5" s="1">
        <f t="shared" si="8"/>
        <v>4.5611115233603368E-11</v>
      </c>
      <c r="AM5" s="1">
        <f t="shared" si="8"/>
        <v>3.8983859174019979E-13</v>
      </c>
      <c r="AN5" s="1">
        <f t="shared" si="8"/>
        <v>3.3319537755572637E-15</v>
      </c>
      <c r="AO5" s="1">
        <f t="shared" si="8"/>
        <v>2.8478237397925336E-17</v>
      </c>
      <c r="AP5" s="1">
        <f t="shared" si="8"/>
        <v>2.4340373844380634E-19</v>
      </c>
      <c r="AQ5" s="1">
        <f t="shared" si="8"/>
        <v>2.0803738328530457E-21</v>
      </c>
      <c r="AR5" s="1">
        <f>$AC5*AG5</f>
        <v>0.60386473429951693</v>
      </c>
      <c r="AS5" s="1">
        <f t="shared" ref="AS5:AW20" si="9">$AC5*AH5</f>
        <v>5.1612370452950168E-3</v>
      </c>
      <c r="AT5" s="1">
        <f t="shared" si="9"/>
        <v>4.4113137139273654E-5</v>
      </c>
      <c r="AU5" s="1">
        <f t="shared" si="9"/>
        <v>3.7703536016473213E-7</v>
      </c>
      <c r="AV5" s="1">
        <f t="shared" si="9"/>
        <v>3.2225244458524117E-9</v>
      </c>
      <c r="AW5" s="1">
        <f t="shared" si="9"/>
        <v>2.7542943981644548E-11</v>
      </c>
      <c r="AX5" s="2">
        <v>3</v>
      </c>
      <c r="AY5" s="11">
        <f t="shared" ca="1" si="7"/>
        <v>29.752136752136757</v>
      </c>
      <c r="AZ5" s="11">
        <f t="shared" ca="1" si="5"/>
        <v>23.902848982036652</v>
      </c>
      <c r="BA5" s="11">
        <f t="shared" ca="1" si="5"/>
        <v>20.003561201530374</v>
      </c>
      <c r="BB5" s="11">
        <f t="shared" ca="1" si="5"/>
        <v>17.218559114498547</v>
      </c>
      <c r="BC5" s="11">
        <f t="shared" ca="1" si="5"/>
        <v>15.129985572881477</v>
      </c>
      <c r="BD5" s="11">
        <f t="shared" ca="1" si="5"/>
        <v>13.505697714335215</v>
      </c>
      <c r="BE5" s="4">
        <v>14.726320226963088</v>
      </c>
    </row>
    <row r="6" spans="1:57" x14ac:dyDescent="0.25">
      <c r="A6" s="2">
        <f>1+A5</f>
        <v>2</v>
      </c>
      <c r="B6" s="2">
        <v>0.24652087475149106</v>
      </c>
      <c r="C6" s="2">
        <v>503</v>
      </c>
      <c r="D6" s="4">
        <v>56</v>
      </c>
      <c r="E6" s="5">
        <v>68</v>
      </c>
      <c r="F6" s="6">
        <v>138</v>
      </c>
      <c r="G6" s="7">
        <v>241</v>
      </c>
      <c r="I6" s="4">
        <f ca="1">OFFSET(D$5,2*(-1+$A6),0)+OFFSET(D$6,2*(-1+$A6),0)</f>
        <v>69</v>
      </c>
      <c r="J6" s="5">
        <f t="shared" ref="J6" ca="1" si="10">OFFSET(E$5,2*(-1+$A6),0)+OFFSET(E$6,2*(-1+$A6),0)</f>
        <v>82</v>
      </c>
      <c r="K6" s="6">
        <f t="shared" ref="K6" ca="1" si="11">OFFSET(F$5,2*(-1+$A6),0)+OFFSET(F$6,2*(-1+$A6),0)</f>
        <v>171</v>
      </c>
      <c r="L6" s="7">
        <f t="shared" ref="L6" ca="1" si="12">OFFSET(G$5,2*(-1+$A6),0)+OFFSET(G$6,2*(-1+$A6),0)</f>
        <v>271</v>
      </c>
      <c r="M6" s="1">
        <f t="shared" ref="M6:M69" si="13">A6/117</f>
        <v>1.7094017094017096E-2</v>
      </c>
      <c r="N6" s="1">
        <f t="shared" ref="N6:N69" ca="1" si="14">I6/(I6+J6)</f>
        <v>0.45695364238410596</v>
      </c>
      <c r="O6" s="1">
        <f t="shared" ref="O6:O69" ca="1" si="15">K6/(K6+L6)</f>
        <v>0.38687782805429866</v>
      </c>
      <c r="P6" s="1">
        <f t="shared" ref="P6:P69" ca="1" si="16">I6/(I6+L6)</f>
        <v>0.20294117647058824</v>
      </c>
      <c r="Q6" s="1">
        <f t="shared" ref="Q6:Q69" ca="1" si="17">K6/(K6+J6)</f>
        <v>0.67588932806324109</v>
      </c>
      <c r="R6" s="1">
        <f t="shared" ref="R6:S69" ca="1" si="18">I6/(I6+K6)</f>
        <v>0.28749999999999998</v>
      </c>
      <c r="S6" s="1">
        <f t="shared" ca="1" si="18"/>
        <v>0.23229461756373937</v>
      </c>
      <c r="T6" s="1">
        <f t="shared" ref="T6:T69" ca="1" si="19">(I6+K6)/(I6+J6+K6+L6)</f>
        <v>0.40472175379426645</v>
      </c>
      <c r="U6" s="1">
        <f t="shared" ref="U6:U69" ca="1" si="20">(I6+L6)/(I6+J6+K6+L6)</f>
        <v>0.57335581787521084</v>
      </c>
      <c r="V6" s="1">
        <f t="shared" ref="V6:V69" ca="1" si="21">(I6+J6)/(I6+J6+K6+L6)</f>
        <v>0.25463743676222594</v>
      </c>
      <c r="Y6" s="2">
        <v>1.7094017094017096E-2</v>
      </c>
      <c r="Z6" s="1">
        <v>0.25463743676222594</v>
      </c>
      <c r="AA6" s="1">
        <v>0.57335581787521084</v>
      </c>
      <c r="AB6" s="5">
        <v>0.25463743676222594</v>
      </c>
      <c r="AC6" s="4">
        <v>0.57335581787521084</v>
      </c>
      <c r="AD6" s="22">
        <f t="shared" ref="AD6:AD69" ca="1" si="22">$BE$10+$BE$11*Y6+$BE$12*POWER(Y6,2)+$BE$13*POWER(Y6,3)+$BE$14*POWER(Y6,4)+$BE$15*POWER(Y6,5)</f>
        <v>0.56715875536534843</v>
      </c>
      <c r="AE6" s="8">
        <f t="shared" ref="AE6:AE69" ca="1" si="23">AC6-AD6</f>
        <v>6.1970625098624055E-3</v>
      </c>
      <c r="AF6" s="5">
        <f ca="1"/>
        <v>-6.4800741858472455E-2</v>
      </c>
      <c r="AG6" s="1">
        <f t="shared" ref="AG6:AQ42" si="24">POWER($Y6,AG$3)</f>
        <v>1</v>
      </c>
      <c r="AH6" s="1">
        <f t="shared" si="8"/>
        <v>1.7094017094017096E-2</v>
      </c>
      <c r="AI6" s="1">
        <f t="shared" si="8"/>
        <v>2.9220542041054868E-4</v>
      </c>
      <c r="AJ6" s="1">
        <f t="shared" si="8"/>
        <v>4.9949644514623711E-6</v>
      </c>
      <c r="AK6" s="1">
        <f t="shared" si="8"/>
        <v>8.5384007717305501E-8</v>
      </c>
      <c r="AL6" s="1">
        <f t="shared" si="8"/>
        <v>1.4595556874753078E-9</v>
      </c>
      <c r="AM6" s="1">
        <f t="shared" si="8"/>
        <v>2.4949669871372787E-11</v>
      </c>
      <c r="AN6" s="1">
        <f t="shared" si="8"/>
        <v>4.2649008327132976E-13</v>
      </c>
      <c r="AO6" s="1">
        <f t="shared" si="8"/>
        <v>7.2904287738688861E-15</v>
      </c>
      <c r="AP6" s="1">
        <f t="shared" si="8"/>
        <v>1.2462271408322884E-16</v>
      </c>
      <c r="AQ6" s="1">
        <f t="shared" si="8"/>
        <v>2.1303028048415188E-18</v>
      </c>
      <c r="AR6" s="1">
        <f t="shared" ref="AR6:AW69" si="25">$AC6*AG6</f>
        <v>0.57335581787521084</v>
      </c>
      <c r="AS6" s="1">
        <f t="shared" si="9"/>
        <v>9.8009541517130074E-3</v>
      </c>
      <c r="AT6" s="1">
        <f t="shared" si="9"/>
        <v>1.6753767780705996E-4</v>
      </c>
      <c r="AU6" s="1">
        <f t="shared" si="9"/>
        <v>2.8638919283258118E-6</v>
      </c>
      <c r="AV6" s="1">
        <f t="shared" si="9"/>
        <v>4.8955417578219009E-8</v>
      </c>
      <c r="AW6" s="1">
        <f t="shared" si="9"/>
        <v>8.368447449268207E-10</v>
      </c>
      <c r="AX6" s="2">
        <v>4</v>
      </c>
      <c r="AY6" s="11">
        <f t="shared" ca="1" si="7"/>
        <v>23.902848982036652</v>
      </c>
      <c r="AZ6" s="11">
        <f t="shared" ca="1" si="5"/>
        <v>20.003561201530374</v>
      </c>
      <c r="BA6" s="11">
        <f t="shared" ca="1" si="5"/>
        <v>17.218559114498547</v>
      </c>
      <c r="BB6" s="11">
        <f t="shared" ca="1" si="5"/>
        <v>15.129985572881477</v>
      </c>
      <c r="BC6" s="11">
        <f t="shared" ca="1" si="5"/>
        <v>13.505697714335215</v>
      </c>
      <c r="BD6" s="11">
        <f t="shared" ca="1" si="5"/>
        <v>12.206409819373672</v>
      </c>
      <c r="BE6" s="4">
        <v>11.803116908951298</v>
      </c>
    </row>
    <row r="7" spans="1:57" x14ac:dyDescent="0.25">
      <c r="A7" s="2">
        <f>1+A6</f>
        <v>3</v>
      </c>
      <c r="B7" s="2">
        <v>0.25116279069767444</v>
      </c>
      <c r="C7" s="2">
        <v>430</v>
      </c>
      <c r="D7" s="4">
        <v>50</v>
      </c>
      <c r="E7" s="5">
        <v>58</v>
      </c>
      <c r="F7" s="6">
        <v>129</v>
      </c>
      <c r="G7" s="7">
        <v>193</v>
      </c>
      <c r="I7" s="4">
        <f ca="1">OFFSET(D$5,2*(-1+$A7),0)+OFFSET(D$6,2*(-1+$A7),0)</f>
        <v>86</v>
      </c>
      <c r="J7" s="5">
        <f t="shared" ref="J7" ca="1" si="26">OFFSET(E$5,2*(-1+$A7),0)+OFFSET(E$6,2*(-1+$A7),0)</f>
        <v>144</v>
      </c>
      <c r="K7" s="6">
        <f t="shared" ref="K7" ca="1" si="27">OFFSET(F$5,2*(-1+$A7),0)+OFFSET(F$6,2*(-1+$A7),0)</f>
        <v>247</v>
      </c>
      <c r="L7" s="7">
        <f t="shared" ref="L7" ca="1" si="28">OFFSET(G$5,2*(-1+$A7),0)+OFFSET(G$6,2*(-1+$A7),0)</f>
        <v>387</v>
      </c>
      <c r="M7" s="1">
        <f t="shared" si="13"/>
        <v>2.564102564102564E-2</v>
      </c>
      <c r="N7" s="1">
        <f t="shared" ca="1" si="14"/>
        <v>0.37391304347826088</v>
      </c>
      <c r="O7" s="1">
        <f t="shared" ca="1" si="15"/>
        <v>0.38958990536277605</v>
      </c>
      <c r="P7" s="1">
        <f t="shared" ca="1" si="16"/>
        <v>0.18181818181818182</v>
      </c>
      <c r="Q7" s="1">
        <f t="shared" ca="1" si="17"/>
        <v>0.63171355498721227</v>
      </c>
      <c r="R7" s="1">
        <f t="shared" ca="1" si="18"/>
        <v>0.25825825825825827</v>
      </c>
      <c r="S7" s="1">
        <f t="shared" ca="1" si="18"/>
        <v>0.2711864406779661</v>
      </c>
      <c r="T7" s="1">
        <f t="shared" ca="1" si="19"/>
        <v>0.38541666666666669</v>
      </c>
      <c r="U7" s="1">
        <f t="shared" ca="1" si="20"/>
        <v>0.54745370370370372</v>
      </c>
      <c r="V7" s="1">
        <f t="shared" ca="1" si="21"/>
        <v>0.26620370370370372</v>
      </c>
      <c r="Y7" s="2">
        <v>2.564102564102564E-2</v>
      </c>
      <c r="Z7" s="1">
        <v>0.26620370370370372</v>
      </c>
      <c r="AA7" s="1">
        <v>0.54745370370370372</v>
      </c>
      <c r="AB7" s="5">
        <v>0.26620370370370372</v>
      </c>
      <c r="AC7" s="4">
        <v>0.54745370370370372</v>
      </c>
      <c r="AD7" s="22">
        <f t="shared" ca="1" si="22"/>
        <v>0.56624294127434183</v>
      </c>
      <c r="AE7" s="8">
        <f t="shared" ca="1" si="23"/>
        <v>-1.8789237570638107E-2</v>
      </c>
      <c r="AF7" s="10">
        <f ca="1"/>
        <v>-4.9788000319287373E-2</v>
      </c>
      <c r="AG7" s="1">
        <f t="shared" si="24"/>
        <v>1</v>
      </c>
      <c r="AH7" s="1">
        <f t="shared" si="8"/>
        <v>2.564102564102564E-2</v>
      </c>
      <c r="AI7" s="1">
        <f t="shared" si="8"/>
        <v>6.5746219592373431E-4</v>
      </c>
      <c r="AJ7" s="1">
        <f t="shared" si="8"/>
        <v>1.6858005023685495E-5</v>
      </c>
      <c r="AK7" s="1">
        <f t="shared" si="8"/>
        <v>4.3225653906885878E-7</v>
      </c>
      <c r="AL7" s="1">
        <f t="shared" si="8"/>
        <v>1.1083501001765609E-8</v>
      </c>
      <c r="AM7" s="1">
        <f t="shared" si="8"/>
        <v>2.8419233337860532E-10</v>
      </c>
      <c r="AN7" s="1">
        <f t="shared" si="8"/>
        <v>7.286982907143727E-12</v>
      </c>
      <c r="AO7" s="1">
        <f t="shared" si="8"/>
        <v>1.8684571556778783E-13</v>
      </c>
      <c r="AP7" s="1">
        <f t="shared" si="8"/>
        <v>4.7909157837894315E-15</v>
      </c>
      <c r="AQ7" s="1">
        <f t="shared" si="8"/>
        <v>1.2284399445613926E-16</v>
      </c>
      <c r="AR7" s="1">
        <f t="shared" si="25"/>
        <v>0.54745370370370372</v>
      </c>
      <c r="AS7" s="1">
        <f t="shared" si="9"/>
        <v>1.403727445394112E-2</v>
      </c>
      <c r="AT7" s="1">
        <f t="shared" si="9"/>
        <v>3.5993011420361846E-4</v>
      </c>
      <c r="AU7" s="1">
        <f t="shared" si="9"/>
        <v>9.2289772872722673E-6</v>
      </c>
      <c r="AV7" s="1">
        <f t="shared" si="9"/>
        <v>2.3664044326339143E-7</v>
      </c>
      <c r="AW7" s="1">
        <f t="shared" si="9"/>
        <v>6.067703673420293E-9</v>
      </c>
      <c r="AX7" s="2">
        <v>5</v>
      </c>
      <c r="AY7" s="11">
        <f t="shared" ca="1" si="7"/>
        <v>20.003561201530374</v>
      </c>
      <c r="AZ7" s="11">
        <f t="shared" ca="1" si="5"/>
        <v>17.218559114498547</v>
      </c>
      <c r="BA7" s="11">
        <f t="shared" ca="1" si="5"/>
        <v>15.129985572881477</v>
      </c>
      <c r="BB7" s="11">
        <f t="shared" ca="1" si="5"/>
        <v>13.505697714335215</v>
      </c>
      <c r="BC7" s="11">
        <f t="shared" ca="1" si="5"/>
        <v>12.206409819373672</v>
      </c>
      <c r="BD7" s="11">
        <f t="shared" ca="1" si="5"/>
        <v>11.143485519161196</v>
      </c>
      <c r="BE7" s="4">
        <v>9.8700863893815018</v>
      </c>
    </row>
    <row r="8" spans="1:57" x14ac:dyDescent="0.25">
      <c r="A8" s="2">
        <f>1+A7</f>
        <v>4</v>
      </c>
      <c r="B8" s="2">
        <v>0.26380368098159507</v>
      </c>
      <c r="C8" s="2">
        <v>163</v>
      </c>
      <c r="D8" s="4">
        <v>19</v>
      </c>
      <c r="E8" s="5">
        <v>24</v>
      </c>
      <c r="F8" s="6">
        <v>42</v>
      </c>
      <c r="G8" s="7">
        <v>78</v>
      </c>
      <c r="I8" s="4">
        <f t="shared" ref="I8:I71" ca="1" si="29">OFFSET(D$5,2*(-1+$A8),0)+OFFSET(D$6,2*(-1+$A8),0)</f>
        <v>128</v>
      </c>
      <c r="J8" s="5">
        <f t="shared" ref="J8:J71" ca="1" si="30">OFFSET(E$5,2*(-1+$A8),0)+OFFSET(E$6,2*(-1+$A8),0)</f>
        <v>142</v>
      </c>
      <c r="K8" s="6">
        <f t="shared" ref="K8:K71" ca="1" si="31">OFFSET(F$5,2*(-1+$A8),0)+OFFSET(F$6,2*(-1+$A8),0)</f>
        <v>295</v>
      </c>
      <c r="L8" s="7">
        <f t="shared" ref="L8:L71" ca="1" si="32">OFFSET(G$5,2*(-1+$A8),0)+OFFSET(G$6,2*(-1+$A8),0)</f>
        <v>427</v>
      </c>
      <c r="M8" s="1">
        <f t="shared" si="13"/>
        <v>3.4188034188034191E-2</v>
      </c>
      <c r="N8" s="1">
        <f t="shared" ca="1" si="14"/>
        <v>0.47407407407407409</v>
      </c>
      <c r="O8" s="1">
        <f t="shared" ca="1" si="15"/>
        <v>0.40858725761772852</v>
      </c>
      <c r="P8" s="1">
        <f t="shared" ca="1" si="16"/>
        <v>0.23063063063063063</v>
      </c>
      <c r="Q8" s="1">
        <f t="shared" ca="1" si="17"/>
        <v>0.67505720823798632</v>
      </c>
      <c r="R8" s="1">
        <f t="shared" ca="1" si="18"/>
        <v>0.30260047281323876</v>
      </c>
      <c r="S8" s="1">
        <f t="shared" ca="1" si="18"/>
        <v>0.24956063268892795</v>
      </c>
      <c r="T8" s="1">
        <f t="shared" ca="1" si="19"/>
        <v>0.42641129032258063</v>
      </c>
      <c r="U8" s="1">
        <f t="shared" ca="1" si="20"/>
        <v>0.55947580645161288</v>
      </c>
      <c r="V8" s="1">
        <f t="shared" ca="1" si="21"/>
        <v>0.27217741935483869</v>
      </c>
      <c r="Y8" s="2">
        <v>3.4188034188034191E-2</v>
      </c>
      <c r="Z8" s="1">
        <v>0.27217741935483869</v>
      </c>
      <c r="AA8" s="1">
        <v>0.55947580645161288</v>
      </c>
      <c r="AB8" s="5">
        <v>0.27217741935483869</v>
      </c>
      <c r="AC8" s="4">
        <v>0.55947580645161288</v>
      </c>
      <c r="AD8" s="22">
        <f t="shared" ca="1" si="22"/>
        <v>0.56537513516185212</v>
      </c>
      <c r="AE8" s="8">
        <f t="shared" ca="1" si="23"/>
        <v>-5.8993287102392378E-3</v>
      </c>
      <c r="AF8" s="10">
        <f ca="1"/>
        <v>-4.480625879603134E-2</v>
      </c>
      <c r="AG8" s="1">
        <f t="shared" si="24"/>
        <v>1</v>
      </c>
      <c r="AH8" s="1">
        <f t="shared" si="8"/>
        <v>3.4188034188034191E-2</v>
      </c>
      <c r="AI8" s="1">
        <f t="shared" si="8"/>
        <v>1.1688216816421947E-3</v>
      </c>
      <c r="AJ8" s="1">
        <f t="shared" si="8"/>
        <v>3.9959715611698969E-5</v>
      </c>
      <c r="AK8" s="1">
        <f t="shared" si="8"/>
        <v>1.366144123476888E-6</v>
      </c>
      <c r="AL8" s="1">
        <f t="shared" si="8"/>
        <v>4.6705781999209849E-8</v>
      </c>
      <c r="AM8" s="1">
        <f t="shared" si="8"/>
        <v>1.5967788717678583E-9</v>
      </c>
      <c r="AN8" s="1">
        <f t="shared" si="8"/>
        <v>5.4590730658730209E-11</v>
      </c>
      <c r="AO8" s="1">
        <f t="shared" si="8"/>
        <v>1.8663497661104348E-12</v>
      </c>
      <c r="AP8" s="1">
        <f t="shared" si="8"/>
        <v>6.3806829610613169E-14</v>
      </c>
      <c r="AQ8" s="1">
        <f t="shared" si="8"/>
        <v>2.1814300721577152E-15</v>
      </c>
      <c r="AR8" s="1">
        <f t="shared" si="25"/>
        <v>0.55947580645161288</v>
      </c>
      <c r="AS8" s="1">
        <f t="shared" si="9"/>
        <v>1.912737799834574E-2</v>
      </c>
      <c r="AT8" s="1">
        <f t="shared" si="9"/>
        <v>6.5392745293489727E-4</v>
      </c>
      <c r="AU8" s="1">
        <f t="shared" si="9"/>
        <v>2.2356494117432386E-5</v>
      </c>
      <c r="AV8" s="1">
        <f t="shared" si="9"/>
        <v>7.6432458521136369E-7</v>
      </c>
      <c r="AW8" s="1">
        <f t="shared" si="9"/>
        <v>2.6130755049961155E-8</v>
      </c>
    </row>
    <row r="9" spans="1:57" x14ac:dyDescent="0.25">
      <c r="A9" s="2">
        <f>1+A8</f>
        <v>5</v>
      </c>
      <c r="B9" s="2">
        <v>0.26501035196687373</v>
      </c>
      <c r="C9" s="2">
        <v>483</v>
      </c>
      <c r="D9" s="4">
        <v>55</v>
      </c>
      <c r="E9" s="5">
        <v>73</v>
      </c>
      <c r="F9" s="6">
        <v>152</v>
      </c>
      <c r="G9" s="7">
        <v>203</v>
      </c>
      <c r="I9" s="4">
        <f t="shared" ca="1" si="29"/>
        <v>75</v>
      </c>
      <c r="J9" s="5">
        <f t="shared" ca="1" si="30"/>
        <v>105</v>
      </c>
      <c r="K9" s="6">
        <f t="shared" ca="1" si="31"/>
        <v>184</v>
      </c>
      <c r="L9" s="7">
        <f t="shared" ca="1" si="32"/>
        <v>255</v>
      </c>
      <c r="M9" s="1">
        <f t="shared" si="13"/>
        <v>4.2735042735042736E-2</v>
      </c>
      <c r="N9" s="1">
        <f t="shared" ca="1" si="14"/>
        <v>0.41666666666666669</v>
      </c>
      <c r="O9" s="1">
        <f t="shared" ca="1" si="15"/>
        <v>0.4191343963553531</v>
      </c>
      <c r="P9" s="1">
        <f t="shared" ca="1" si="16"/>
        <v>0.22727272727272727</v>
      </c>
      <c r="Q9" s="1">
        <f t="shared" ca="1" si="17"/>
        <v>0.63667820069204151</v>
      </c>
      <c r="R9" s="1">
        <f t="shared" ca="1" si="18"/>
        <v>0.28957528957528955</v>
      </c>
      <c r="S9" s="1">
        <f t="shared" ca="1" si="18"/>
        <v>0.29166666666666669</v>
      </c>
      <c r="T9" s="1">
        <f t="shared" ca="1" si="19"/>
        <v>0.4184168012924071</v>
      </c>
      <c r="U9" s="1">
        <f t="shared" ca="1" si="20"/>
        <v>0.53311793214862679</v>
      </c>
      <c r="V9" s="1">
        <f t="shared" ca="1" si="21"/>
        <v>0.29079159935379645</v>
      </c>
      <c r="W9" s="1">
        <v>0.54216534992991405</v>
      </c>
      <c r="Y9" s="2">
        <v>4.2735042735042736E-2</v>
      </c>
      <c r="Z9" s="1">
        <v>0.29079159935379645</v>
      </c>
      <c r="AA9" s="1">
        <v>0.53311793214862679</v>
      </c>
      <c r="AB9" s="5">
        <v>0.29079159935379645</v>
      </c>
      <c r="AC9" s="4">
        <v>0.53311793214862679</v>
      </c>
      <c r="AD9" s="22">
        <f t="shared" ca="1" si="22"/>
        <v>0.5645502073483718</v>
      </c>
      <c r="AE9" s="8">
        <f t="shared" ca="1" si="23"/>
        <v>-3.1432275199745008E-2</v>
      </c>
      <c r="AF9" s="10">
        <f ca="1"/>
        <v>-4.2226160553909264E-2</v>
      </c>
      <c r="AG9" s="1">
        <f t="shared" si="24"/>
        <v>1</v>
      </c>
      <c r="AH9" s="1">
        <f t="shared" si="8"/>
        <v>4.2735042735042736E-2</v>
      </c>
      <c r="AI9" s="1">
        <f t="shared" si="8"/>
        <v>1.8262838775659289E-3</v>
      </c>
      <c r="AJ9" s="1">
        <f t="shared" si="8"/>
        <v>7.8046319554099535E-5</v>
      </c>
      <c r="AK9" s="1">
        <f t="shared" si="8"/>
        <v>3.3353128014572447E-6</v>
      </c>
      <c r="AL9" s="1">
        <f t="shared" si="8"/>
        <v>1.4253473510501045E-7</v>
      </c>
      <c r="AM9" s="1">
        <f t="shared" si="8"/>
        <v>6.0912279959406182E-9</v>
      </c>
      <c r="AN9" s="1">
        <f t="shared" si="8"/>
        <v>2.6030888871541107E-10</v>
      </c>
      <c r="AO9" s="1">
        <f t="shared" si="8"/>
        <v>1.1124311483564574E-11</v>
      </c>
      <c r="AP9" s="1">
        <f t="shared" si="8"/>
        <v>4.7539792664805871E-13</v>
      </c>
      <c r="AQ9" s="1">
        <f t="shared" si="8"/>
        <v>2.0316150711455501E-14</v>
      </c>
      <c r="AR9" s="1">
        <f t="shared" si="25"/>
        <v>0.53311793214862679</v>
      </c>
      <c r="AS9" s="1">
        <f t="shared" si="9"/>
        <v>2.278281761318918E-2</v>
      </c>
      <c r="AT9" s="1">
        <f t="shared" si="9"/>
        <v>9.7362468432432396E-4</v>
      </c>
      <c r="AU9" s="1">
        <f t="shared" si="9"/>
        <v>4.1607892492492484E-5</v>
      </c>
      <c r="AV9" s="1">
        <f t="shared" si="9"/>
        <v>1.7781150637817298E-6</v>
      </c>
      <c r="AW9" s="1">
        <f t="shared" si="9"/>
        <v>7.5987823238535461E-8</v>
      </c>
      <c r="AX9" s="2" t="s">
        <v>253</v>
      </c>
      <c r="AY9" s="2">
        <v>0</v>
      </c>
      <c r="AZ9" s="2">
        <v>1</v>
      </c>
      <c r="BA9" s="2">
        <v>2</v>
      </c>
      <c r="BB9" s="2">
        <v>3</v>
      </c>
      <c r="BC9" s="2">
        <v>4</v>
      </c>
      <c r="BD9" s="2">
        <v>5</v>
      </c>
      <c r="BE9" s="4" t="s">
        <v>347</v>
      </c>
    </row>
    <row r="10" spans="1:57" x14ac:dyDescent="0.25">
      <c r="A10" s="2">
        <f>1+A9</f>
        <v>6</v>
      </c>
      <c r="B10" s="2">
        <v>0.26771653543307089</v>
      </c>
      <c r="C10" s="2">
        <v>381</v>
      </c>
      <c r="D10" s="4">
        <v>31</v>
      </c>
      <c r="E10" s="5">
        <v>71</v>
      </c>
      <c r="F10" s="6">
        <v>95</v>
      </c>
      <c r="G10" s="7">
        <v>184</v>
      </c>
      <c r="I10" s="4">
        <f t="shared" ca="1" si="29"/>
        <v>117</v>
      </c>
      <c r="J10" s="5">
        <f t="shared" ca="1" si="30"/>
        <v>142</v>
      </c>
      <c r="K10" s="6">
        <f t="shared" ca="1" si="31"/>
        <v>241</v>
      </c>
      <c r="L10" s="7">
        <f t="shared" ca="1" si="32"/>
        <v>362</v>
      </c>
      <c r="M10" s="1">
        <f t="shared" si="13"/>
        <v>5.128205128205128E-2</v>
      </c>
      <c r="N10" s="1">
        <f t="shared" ca="1" si="14"/>
        <v>0.45173745173745172</v>
      </c>
      <c r="O10" s="1">
        <f t="shared" ca="1" si="15"/>
        <v>0.39966832504145938</v>
      </c>
      <c r="P10" s="1">
        <f t="shared" ca="1" si="16"/>
        <v>0.24425887265135698</v>
      </c>
      <c r="Q10" s="1">
        <f t="shared" ca="1" si="17"/>
        <v>0.62924281984334207</v>
      </c>
      <c r="R10" s="1">
        <f t="shared" ca="1" si="18"/>
        <v>0.32681564245810057</v>
      </c>
      <c r="S10" s="1">
        <f t="shared" ca="1" si="18"/>
        <v>0.28174603174603174</v>
      </c>
      <c r="T10" s="1">
        <f t="shared" ca="1" si="19"/>
        <v>0.41531322505800466</v>
      </c>
      <c r="U10" s="1">
        <f t="shared" ca="1" si="20"/>
        <v>0.55568445475638051</v>
      </c>
      <c r="V10" s="1">
        <f t="shared" ca="1" si="21"/>
        <v>0.30046403712296982</v>
      </c>
      <c r="W10" s="1">
        <f>1-W9</f>
        <v>0.45783465007008595</v>
      </c>
      <c r="Y10" s="2">
        <v>5.128205128205128E-2</v>
      </c>
      <c r="Z10" s="1">
        <v>0.30046403712296982</v>
      </c>
      <c r="AA10" s="1">
        <v>0.55568445475638051</v>
      </c>
      <c r="AB10" s="5">
        <v>0.30046403712296982</v>
      </c>
      <c r="AC10" s="4">
        <v>0.55568445475638051</v>
      </c>
      <c r="AD10" s="22">
        <f t="shared" ca="1" si="22"/>
        <v>0.56376324730138061</v>
      </c>
      <c r="AE10" s="8">
        <f t="shared" ca="1" si="23"/>
        <v>-8.0787925450001019E-3</v>
      </c>
      <c r="AF10" s="10">
        <f ca="1"/>
        <v>-3.6217332617987374E-2</v>
      </c>
      <c r="AG10" s="1">
        <f t="shared" si="24"/>
        <v>1</v>
      </c>
      <c r="AH10" s="1">
        <f t="shared" si="8"/>
        <v>5.128205128205128E-2</v>
      </c>
      <c r="AI10" s="1">
        <f t="shared" si="8"/>
        <v>2.6298487836949372E-3</v>
      </c>
      <c r="AJ10" s="1">
        <f t="shared" si="8"/>
        <v>1.3486404018948396E-4</v>
      </c>
      <c r="AK10" s="1">
        <f t="shared" si="8"/>
        <v>6.9161046251017404E-6</v>
      </c>
      <c r="AL10" s="1">
        <f t="shared" si="8"/>
        <v>3.5467203205649948E-7</v>
      </c>
      <c r="AM10" s="1">
        <f t="shared" si="8"/>
        <v>1.8188309336230741E-8</v>
      </c>
      <c r="AN10" s="1">
        <f t="shared" si="8"/>
        <v>9.3273381211439706E-10</v>
      </c>
      <c r="AO10" s="1">
        <f t="shared" si="8"/>
        <v>4.7832503185353683E-11</v>
      </c>
      <c r="AP10" s="1">
        <f t="shared" si="8"/>
        <v>2.4529488813001889E-12</v>
      </c>
      <c r="AQ10" s="1">
        <f t="shared" si="8"/>
        <v>1.257922503230866E-13</v>
      </c>
      <c r="AR10" s="1">
        <f t="shared" si="25"/>
        <v>0.55568445475638051</v>
      </c>
      <c r="AS10" s="1">
        <f t="shared" si="9"/>
        <v>2.8496638705455411E-2</v>
      </c>
      <c r="AT10" s="1">
        <f t="shared" si="9"/>
        <v>1.4613660874592516E-3</v>
      </c>
      <c r="AU10" s="1">
        <f t="shared" si="9"/>
        <v>7.4941850638935985E-5</v>
      </c>
      <c r="AV10" s="1">
        <f t="shared" si="9"/>
        <v>3.8431718276377424E-6</v>
      </c>
      <c r="AW10" s="1">
        <f t="shared" si="9"/>
        <v>1.9708573475065342E-7</v>
      </c>
      <c r="AX10" s="2">
        <v>0</v>
      </c>
      <c r="AY10" s="11" cm="1">
        <f t="array" aca="1" ref="AY10:BD15" ca="1">MINVERSE(AY2:BD7)</f>
        <v>0.35868105052465121</v>
      </c>
      <c r="AZ10" s="11">
        <f ca="1"/>
        <v>-6.2435789640983739</v>
      </c>
      <c r="BA10" s="11">
        <f ca="1"/>
        <v>33.142989190841099</v>
      </c>
      <c r="BB10" s="11">
        <f ca="1"/>
        <v>-74.240508720335953</v>
      </c>
      <c r="BC10" s="11">
        <f ca="1"/>
        <v>73.919683760303201</v>
      </c>
      <c r="BD10" s="11">
        <f ca="1"/>
        <v>-26.988548368512443</v>
      </c>
      <c r="BE10" s="4" cm="1">
        <f t="array" aca="1" ref="BE10:BE15" ca="1">MMULT(AY10:BD15,BE2:BE7)</f>
        <v>0.56915604230010786</v>
      </c>
    </row>
    <row r="11" spans="1:57" x14ac:dyDescent="0.25">
      <c r="A11" s="2">
        <f>1+A10</f>
        <v>7</v>
      </c>
      <c r="B11" s="2">
        <v>0.26837606837606837</v>
      </c>
      <c r="C11" s="2">
        <v>585</v>
      </c>
      <c r="D11" s="4">
        <v>61</v>
      </c>
      <c r="E11" s="5">
        <v>96</v>
      </c>
      <c r="F11" s="6">
        <v>165</v>
      </c>
      <c r="G11" s="7">
        <v>263</v>
      </c>
      <c r="I11" s="4">
        <f t="shared" ca="1" si="29"/>
        <v>156</v>
      </c>
      <c r="J11" s="5">
        <f t="shared" ca="1" si="30"/>
        <v>155</v>
      </c>
      <c r="K11" s="6">
        <f t="shared" ca="1" si="31"/>
        <v>293</v>
      </c>
      <c r="L11" s="7">
        <f t="shared" ca="1" si="32"/>
        <v>408</v>
      </c>
      <c r="M11" s="1">
        <f t="shared" si="13"/>
        <v>5.9829059829059832E-2</v>
      </c>
      <c r="N11" s="1">
        <f t="shared" ca="1" si="14"/>
        <v>0.50160771704180063</v>
      </c>
      <c r="O11" s="1">
        <f t="shared" ca="1" si="15"/>
        <v>0.41797432239657634</v>
      </c>
      <c r="P11" s="1">
        <f t="shared" ca="1" si="16"/>
        <v>0.27659574468085107</v>
      </c>
      <c r="Q11" s="1">
        <f t="shared" ca="1" si="17"/>
        <v>0.6540178571428571</v>
      </c>
      <c r="R11" s="1">
        <f t="shared" ca="1" si="18"/>
        <v>0.34743875278396436</v>
      </c>
      <c r="S11" s="1">
        <f t="shared" ca="1" si="18"/>
        <v>0.27531083481349911</v>
      </c>
      <c r="T11" s="1">
        <f t="shared" ca="1" si="19"/>
        <v>0.44367588932806323</v>
      </c>
      <c r="U11" s="1">
        <f t="shared" ca="1" si="20"/>
        <v>0.55731225296442688</v>
      </c>
      <c r="V11" s="1">
        <f t="shared" ca="1" si="21"/>
        <v>0.30731225296442688</v>
      </c>
      <c r="Y11" s="2">
        <v>5.9829059829059832E-2</v>
      </c>
      <c r="Z11" s="1">
        <v>0.30731225296442688</v>
      </c>
      <c r="AA11" s="1">
        <v>0.55731225296442688</v>
      </c>
      <c r="AB11" s="5">
        <v>0.30731225296442688</v>
      </c>
      <c r="AC11" s="4">
        <v>0.55731225296442688</v>
      </c>
      <c r="AD11" s="22">
        <f t="shared" ca="1" si="22"/>
        <v>0.56300956024130555</v>
      </c>
      <c r="AE11" s="8">
        <f t="shared" ca="1" si="23"/>
        <v>-5.6973072768786714E-3</v>
      </c>
      <c r="AF11" s="10">
        <f ca="1"/>
        <v>-3.4743054901264503E-2</v>
      </c>
      <c r="AG11" s="1">
        <f t="shared" si="24"/>
        <v>1</v>
      </c>
      <c r="AH11" s="1">
        <f t="shared" si="8"/>
        <v>5.9829059829059832E-2</v>
      </c>
      <c r="AI11" s="1">
        <f t="shared" si="8"/>
        <v>3.5795164000292207E-3</v>
      </c>
      <c r="AJ11" s="1">
        <f t="shared" si="8"/>
        <v>2.1415910085644912E-4</v>
      </c>
      <c r="AK11" s="1">
        <f t="shared" si="8"/>
        <v>1.2812937658078152E-5</v>
      </c>
      <c r="AL11" s="1">
        <f t="shared" si="8"/>
        <v>7.6658601373117152E-7</v>
      </c>
      <c r="AM11" s="1">
        <f t="shared" si="8"/>
        <v>4.5864120479642741E-8</v>
      </c>
      <c r="AN11" s="1">
        <f t="shared" si="8"/>
        <v>2.7440072081837538E-9</v>
      </c>
      <c r="AO11" s="1">
        <f t="shared" si="8"/>
        <v>1.6417137142979724E-10</v>
      </c>
      <c r="AP11" s="1">
        <f t="shared" si="8"/>
        <v>9.8222188034921427E-12</v>
      </c>
      <c r="AQ11" s="1">
        <f t="shared" si="8"/>
        <v>5.8765411644824785E-13</v>
      </c>
      <c r="AR11" s="1">
        <f t="shared" si="25"/>
        <v>0.55731225296442688</v>
      </c>
      <c r="AS11" s="1">
        <f t="shared" si="9"/>
        <v>3.3343468126076824E-2</v>
      </c>
      <c r="AT11" s="1">
        <f t="shared" si="9"/>
        <v>1.9949083494233996E-3</v>
      </c>
      <c r="AU11" s="1">
        <f t="shared" si="9"/>
        <v>1.1935349099114358E-4</v>
      </c>
      <c r="AV11" s="1">
        <f t="shared" si="9"/>
        <v>7.1408071533162824E-6</v>
      </c>
      <c r="AW11" s="1">
        <f t="shared" si="9"/>
        <v>4.2722777840353828E-7</v>
      </c>
      <c r="AX11" s="2">
        <v>1</v>
      </c>
      <c r="AY11" s="11">
        <f ca="1"/>
        <v>-6.24357896408993</v>
      </c>
      <c r="AZ11" s="11">
        <f ca="1"/>
        <v>139.71189355639444</v>
      </c>
      <c r="BA11" s="11">
        <f ca="1"/>
        <v>-824.14845751122584</v>
      </c>
      <c r="BB11" s="11">
        <f ca="1"/>
        <v>1957.100546381821</v>
      </c>
      <c r="BC11" s="11">
        <f ca="1"/>
        <v>-2022.3673441094913</v>
      </c>
      <c r="BD11" s="11">
        <f ca="1"/>
        <v>757.61275992074422</v>
      </c>
      <c r="BE11" s="4">
        <f ca="1"/>
        <v>-0.12396130926663318</v>
      </c>
    </row>
    <row r="12" spans="1:57" x14ac:dyDescent="0.25">
      <c r="A12" s="2">
        <f>1+A11</f>
        <v>8</v>
      </c>
      <c r="B12" s="2">
        <v>0.27764127764127766</v>
      </c>
      <c r="C12" s="2">
        <v>407</v>
      </c>
      <c r="D12" s="4">
        <v>67</v>
      </c>
      <c r="E12" s="5">
        <v>46</v>
      </c>
      <c r="F12" s="6">
        <v>130</v>
      </c>
      <c r="G12" s="7">
        <v>164</v>
      </c>
      <c r="I12" s="4">
        <f t="shared" ca="1" si="29"/>
        <v>136</v>
      </c>
      <c r="J12" s="5">
        <f t="shared" ca="1" si="30"/>
        <v>117</v>
      </c>
      <c r="K12" s="6">
        <f t="shared" ca="1" si="31"/>
        <v>250</v>
      </c>
      <c r="L12" s="7">
        <f t="shared" ca="1" si="32"/>
        <v>313</v>
      </c>
      <c r="M12" s="1">
        <f t="shared" si="13"/>
        <v>6.8376068376068383E-2</v>
      </c>
      <c r="N12" s="1">
        <f t="shared" ca="1" si="14"/>
        <v>0.53754940711462451</v>
      </c>
      <c r="O12" s="1">
        <f t="shared" ca="1" si="15"/>
        <v>0.44404973357015987</v>
      </c>
      <c r="P12" s="1">
        <f t="shared" ca="1" si="16"/>
        <v>0.30289532293986637</v>
      </c>
      <c r="Q12" s="1">
        <f t="shared" ca="1" si="17"/>
        <v>0.68119891008174382</v>
      </c>
      <c r="R12" s="1">
        <f t="shared" ca="1" si="18"/>
        <v>0.35233160621761656</v>
      </c>
      <c r="S12" s="1">
        <f t="shared" ca="1" si="18"/>
        <v>0.27209302325581397</v>
      </c>
      <c r="T12" s="1">
        <f t="shared" ca="1" si="19"/>
        <v>0.47303921568627449</v>
      </c>
      <c r="U12" s="1">
        <f t="shared" ca="1" si="20"/>
        <v>0.55024509803921573</v>
      </c>
      <c r="V12" s="1">
        <f t="shared" ca="1" si="21"/>
        <v>0.31004901960784315</v>
      </c>
      <c r="W12" s="28">
        <v>0.45783465007008595</v>
      </c>
      <c r="Y12" s="2">
        <v>6.8376068376068383E-2</v>
      </c>
      <c r="Z12" s="1">
        <v>0.31004901960784315</v>
      </c>
      <c r="AA12" s="1">
        <v>0.55024509803921573</v>
      </c>
      <c r="AB12" s="5">
        <v>0.31004901960784315</v>
      </c>
      <c r="AC12" s="4">
        <v>0.55024509803921573</v>
      </c>
      <c r="AD12" s="22">
        <f t="shared" ca="1" si="22"/>
        <v>0.56228466374748309</v>
      </c>
      <c r="AE12" s="8">
        <f t="shared" ca="1" si="23"/>
        <v>-1.2039565708267363E-2</v>
      </c>
      <c r="AF12" s="10">
        <f ca="1"/>
        <v>-3.2696633138832698E-2</v>
      </c>
      <c r="AG12" s="1">
        <f t="shared" si="24"/>
        <v>1</v>
      </c>
      <c r="AH12" s="1">
        <f t="shared" si="8"/>
        <v>6.8376068376068383E-2</v>
      </c>
      <c r="AI12" s="1">
        <f t="shared" si="8"/>
        <v>4.675286726568779E-3</v>
      </c>
      <c r="AJ12" s="1">
        <f t="shared" si="8"/>
        <v>3.1967772489359175E-4</v>
      </c>
      <c r="AK12" s="1">
        <f t="shared" si="8"/>
        <v>2.1858305975630208E-5</v>
      </c>
      <c r="AL12" s="1">
        <f t="shared" si="8"/>
        <v>1.4945850239747152E-6</v>
      </c>
      <c r="AM12" s="1">
        <f t="shared" si="8"/>
        <v>1.0219384779314293E-7</v>
      </c>
      <c r="AN12" s="1">
        <f t="shared" si="8"/>
        <v>6.9876135243174667E-9</v>
      </c>
      <c r="AO12" s="1">
        <f t="shared" si="8"/>
        <v>4.7778554012427132E-10</v>
      </c>
      <c r="AP12" s="1">
        <f t="shared" si="8"/>
        <v>3.2669096760633942E-11</v>
      </c>
      <c r="AQ12" s="1">
        <f t="shared" si="8"/>
        <v>2.2337843938895004E-12</v>
      </c>
      <c r="AR12" s="1">
        <f t="shared" si="25"/>
        <v>0.55024509803921573</v>
      </c>
      <c r="AS12" s="1">
        <f t="shared" si="9"/>
        <v>3.7623596447125866E-2</v>
      </c>
      <c r="AT12" s="1">
        <f t="shared" si="9"/>
        <v>2.5725536032222816E-3</v>
      </c>
      <c r="AU12" s="1">
        <f t="shared" si="9"/>
        <v>1.7590110107502783E-4</v>
      </c>
      <c r="AV12" s="1">
        <f t="shared" si="9"/>
        <v>1.2027425714531818E-5</v>
      </c>
      <c r="AW12" s="1">
        <f t="shared" si="9"/>
        <v>8.2238808304491077E-7</v>
      </c>
      <c r="AX12" s="2">
        <v>2</v>
      </c>
      <c r="AY12" s="11">
        <f ca="1"/>
        <v>33.142989190746377</v>
      </c>
      <c r="AZ12" s="11">
        <f ca="1"/>
        <v>-824.1484575101947</v>
      </c>
      <c r="BA12" s="11">
        <f ca="1"/>
        <v>5163.563354853628</v>
      </c>
      <c r="BB12" s="11">
        <f ca="1"/>
        <v>-12745.149436881047</v>
      </c>
      <c r="BC12" s="11">
        <f ca="1"/>
        <v>13528.751236305527</v>
      </c>
      <c r="BD12" s="11">
        <f ca="1"/>
        <v>-5169.1469566342621</v>
      </c>
      <c r="BE12" s="4">
        <f ca="1"/>
        <v>0.44302015795983607</v>
      </c>
    </row>
    <row r="13" spans="1:57" x14ac:dyDescent="0.25">
      <c r="A13" s="2">
        <f>1+A12</f>
        <v>9</v>
      </c>
      <c r="B13" s="2">
        <v>0.2857142857142857</v>
      </c>
      <c r="C13" s="2">
        <v>210</v>
      </c>
      <c r="D13" s="4">
        <v>23</v>
      </c>
      <c r="E13" s="5">
        <v>37</v>
      </c>
      <c r="F13" s="6">
        <v>59</v>
      </c>
      <c r="G13" s="7">
        <v>91</v>
      </c>
      <c r="I13" s="4">
        <f t="shared" ca="1" si="29"/>
        <v>162</v>
      </c>
      <c r="J13" s="5">
        <f t="shared" ca="1" si="30"/>
        <v>210</v>
      </c>
      <c r="K13" s="6">
        <f t="shared" ca="1" si="31"/>
        <v>311</v>
      </c>
      <c r="L13" s="7">
        <f t="shared" ca="1" si="32"/>
        <v>496</v>
      </c>
      <c r="M13" s="1">
        <f t="shared" si="13"/>
        <v>7.6923076923076927E-2</v>
      </c>
      <c r="N13" s="1">
        <f t="shared" ca="1" si="14"/>
        <v>0.43548387096774194</v>
      </c>
      <c r="O13" s="1">
        <f t="shared" ca="1" si="15"/>
        <v>0.38537794299876083</v>
      </c>
      <c r="P13" s="1">
        <f t="shared" ca="1" si="16"/>
        <v>0.24620060790273557</v>
      </c>
      <c r="Q13" s="1">
        <f t="shared" ca="1" si="17"/>
        <v>0.59692898272552786</v>
      </c>
      <c r="R13" s="1">
        <f t="shared" ca="1" si="18"/>
        <v>0.34249471458773784</v>
      </c>
      <c r="S13" s="1">
        <f t="shared" ca="1" si="18"/>
        <v>0.29745042492917845</v>
      </c>
      <c r="T13" s="1">
        <f t="shared" ca="1" si="19"/>
        <v>0.40118744698897368</v>
      </c>
      <c r="U13" s="1">
        <f t="shared" ca="1" si="20"/>
        <v>0.55810008481764206</v>
      </c>
      <c r="V13" s="1">
        <f t="shared" ca="1" si="21"/>
        <v>0.31552162849872772</v>
      </c>
      <c r="Y13" s="2">
        <v>7.6923076923076927E-2</v>
      </c>
      <c r="Z13" s="1">
        <v>0.31552162849872772</v>
      </c>
      <c r="AA13" s="1">
        <v>0.55810008481764206</v>
      </c>
      <c r="AB13" s="5">
        <v>0.31552162849872772</v>
      </c>
      <c r="AC13" s="4">
        <v>0.55810008481764206</v>
      </c>
      <c r="AD13" s="22">
        <f t="shared" ca="1" si="22"/>
        <v>0.56158428436411878</v>
      </c>
      <c r="AE13" s="8">
        <f t="shared" ca="1" si="23"/>
        <v>-3.4841995464767184E-3</v>
      </c>
      <c r="AF13" s="10">
        <f ca="1"/>
        <v>-3.2178358077008584E-2</v>
      </c>
      <c r="AG13" s="1">
        <f t="shared" si="24"/>
        <v>1</v>
      </c>
      <c r="AH13" s="1">
        <f t="shared" si="8"/>
        <v>7.6923076923076927E-2</v>
      </c>
      <c r="AI13" s="1">
        <f t="shared" si="8"/>
        <v>5.9171597633136102E-3</v>
      </c>
      <c r="AJ13" s="1">
        <f t="shared" si="8"/>
        <v>4.5516613563950848E-4</v>
      </c>
      <c r="AK13" s="1">
        <f t="shared" si="8"/>
        <v>3.5012779664577579E-5</v>
      </c>
      <c r="AL13" s="1">
        <f t="shared" si="8"/>
        <v>2.6932907434290447E-6</v>
      </c>
      <c r="AM13" s="1">
        <f t="shared" si="8"/>
        <v>2.0717621103300345E-7</v>
      </c>
      <c r="AN13" s="1">
        <f t="shared" si="8"/>
        <v>1.5936631617923344E-8</v>
      </c>
      <c r="AO13" s="1">
        <f t="shared" si="8"/>
        <v>1.2258947398402572E-9</v>
      </c>
      <c r="AP13" s="1">
        <f t="shared" si="8"/>
        <v>9.429959537232748E-11</v>
      </c>
      <c r="AQ13" s="1">
        <f t="shared" si="8"/>
        <v>7.2538150286405756E-12</v>
      </c>
      <c r="AR13" s="1">
        <f t="shared" si="25"/>
        <v>0.55810008481764206</v>
      </c>
      <c r="AS13" s="1">
        <f t="shared" si="9"/>
        <v>4.2930775755203238E-2</v>
      </c>
      <c r="AT13" s="1">
        <f t="shared" si="9"/>
        <v>3.3023673657848647E-3</v>
      </c>
      <c r="AU13" s="1">
        <f t="shared" si="9"/>
        <v>2.5402825890652805E-4</v>
      </c>
      <c r="AV13" s="1">
        <f t="shared" si="9"/>
        <v>1.954063530050216E-5</v>
      </c>
      <c r="AW13" s="1">
        <f t="shared" si="9"/>
        <v>1.50312579234632E-6</v>
      </c>
      <c r="AX13" s="2">
        <v>3</v>
      </c>
      <c r="AY13" s="11">
        <f ca="1"/>
        <v>-74.240508720020699</v>
      </c>
      <c r="AZ13" s="11">
        <f ca="1"/>
        <v>1957.1005463772865</v>
      </c>
      <c r="BA13" s="11">
        <f ca="1"/>
        <v>-12745.149436868627</v>
      </c>
      <c r="BB13" s="11">
        <f ca="1"/>
        <v>32321.757871942351</v>
      </c>
      <c r="BC13" s="11">
        <f ca="1"/>
        <v>-35000.272462823676</v>
      </c>
      <c r="BD13" s="11">
        <f ca="1"/>
        <v>13579.26368813615</v>
      </c>
      <c r="BE13" s="4">
        <f ca="1"/>
        <v>-1.5810583693673834</v>
      </c>
    </row>
    <row r="14" spans="1:57" x14ac:dyDescent="0.25">
      <c r="A14" s="2">
        <f>1+A13</f>
        <v>10</v>
      </c>
      <c r="B14" s="2">
        <v>0.29339853300733498</v>
      </c>
      <c r="C14" s="2">
        <v>409</v>
      </c>
      <c r="D14" s="4">
        <v>52</v>
      </c>
      <c r="E14" s="5">
        <v>68</v>
      </c>
      <c r="F14" s="6">
        <v>125</v>
      </c>
      <c r="G14" s="7">
        <v>164</v>
      </c>
      <c r="I14" s="4">
        <f t="shared" ca="1" si="29"/>
        <v>65</v>
      </c>
      <c r="J14" s="5">
        <f t="shared" ca="1" si="30"/>
        <v>88</v>
      </c>
      <c r="K14" s="6">
        <f t="shared" ca="1" si="31"/>
        <v>112</v>
      </c>
      <c r="L14" s="7">
        <f t="shared" ca="1" si="32"/>
        <v>216</v>
      </c>
      <c r="M14" s="1">
        <f t="shared" si="13"/>
        <v>8.5470085470085472E-2</v>
      </c>
      <c r="N14" s="1">
        <f t="shared" ca="1" si="14"/>
        <v>0.42483660130718953</v>
      </c>
      <c r="O14" s="1">
        <f t="shared" ca="1" si="15"/>
        <v>0.34146341463414637</v>
      </c>
      <c r="P14" s="1">
        <f t="shared" ca="1" si="16"/>
        <v>0.23131672597864769</v>
      </c>
      <c r="Q14" s="1">
        <f t="shared" ca="1" si="17"/>
        <v>0.56000000000000005</v>
      </c>
      <c r="R14" s="1">
        <f t="shared" ca="1" si="18"/>
        <v>0.3672316384180791</v>
      </c>
      <c r="S14" s="1">
        <f t="shared" ca="1" si="18"/>
        <v>0.28947368421052633</v>
      </c>
      <c r="T14" s="1">
        <f t="shared" ca="1" si="19"/>
        <v>0.367983367983368</v>
      </c>
      <c r="U14" s="1">
        <f t="shared" ca="1" si="20"/>
        <v>0.58419958419958418</v>
      </c>
      <c r="V14" s="1">
        <f t="shared" ca="1" si="21"/>
        <v>0.3180873180873181</v>
      </c>
      <c r="Y14" s="2">
        <v>8.5470085470085472E-2</v>
      </c>
      <c r="Z14" s="1">
        <v>0.3180873180873181</v>
      </c>
      <c r="AA14" s="1">
        <v>0.58419958419958418</v>
      </c>
      <c r="AB14" s="5">
        <v>0.3180873180873181</v>
      </c>
      <c r="AC14" s="4">
        <v>0.58419958419958418</v>
      </c>
      <c r="AD14" s="22">
        <f t="shared" ca="1" si="22"/>
        <v>0.56090435420624951</v>
      </c>
      <c r="AE14" s="8">
        <f t="shared" ca="1" si="23"/>
        <v>2.3295229993334665E-2</v>
      </c>
      <c r="AF14" s="10">
        <f ca="1"/>
        <v>-3.1865152692318932E-2</v>
      </c>
      <c r="AG14" s="1">
        <f t="shared" si="24"/>
        <v>1</v>
      </c>
      <c r="AH14" s="1">
        <f t="shared" si="8"/>
        <v>8.5470085470085472E-2</v>
      </c>
      <c r="AI14" s="1">
        <f t="shared" si="8"/>
        <v>7.3051355102637158E-3</v>
      </c>
      <c r="AJ14" s="1">
        <f t="shared" si="8"/>
        <v>6.2437055643279628E-4</v>
      </c>
      <c r="AK14" s="1">
        <f t="shared" si="8"/>
        <v>5.3365004823315915E-5</v>
      </c>
      <c r="AL14" s="1">
        <f t="shared" si="8"/>
        <v>4.5611115233603344E-6</v>
      </c>
      <c r="AM14" s="1">
        <f t="shared" si="8"/>
        <v>3.8983859174019957E-7</v>
      </c>
      <c r="AN14" s="1">
        <f t="shared" si="8"/>
        <v>3.3319537755572617E-8</v>
      </c>
      <c r="AO14" s="1">
        <f t="shared" si="8"/>
        <v>2.847823739792531E-9</v>
      </c>
      <c r="AP14" s="1">
        <f t="shared" si="8"/>
        <v>2.4340373844380606E-10</v>
      </c>
      <c r="AQ14" s="1">
        <f t="shared" si="8"/>
        <v>2.0803738328530433E-11</v>
      </c>
      <c r="AR14" s="1">
        <f t="shared" si="25"/>
        <v>0.58419958419958418</v>
      </c>
      <c r="AS14" s="1">
        <f t="shared" si="9"/>
        <v>4.9931588393126856E-2</v>
      </c>
      <c r="AT14" s="1">
        <f t="shared" si="9"/>
        <v>4.2676571276176797E-3</v>
      </c>
      <c r="AU14" s="1">
        <f t="shared" si="9"/>
        <v>3.6475701945450257E-4</v>
      </c>
      <c r="AV14" s="1">
        <f t="shared" si="9"/>
        <v>3.1175813628589963E-5</v>
      </c>
      <c r="AW14" s="1">
        <f t="shared" si="9"/>
        <v>2.6645994554350392E-6</v>
      </c>
      <c r="AX14" s="2">
        <v>4</v>
      </c>
      <c r="AY14" s="11">
        <f ca="1"/>
        <v>73.919683759906718</v>
      </c>
      <c r="AZ14" s="11">
        <f ca="1"/>
        <v>-2022.3673441030296</v>
      </c>
      <c r="BA14" s="11">
        <f ca="1"/>
        <v>13528.751236281918</v>
      </c>
      <c r="BB14" s="11">
        <f ca="1"/>
        <v>-35000.272462797904</v>
      </c>
      <c r="BC14" s="11">
        <f ca="1"/>
        <v>38486.637646267925</v>
      </c>
      <c r="BD14" s="11">
        <f ca="1"/>
        <v>-15114.372237036592</v>
      </c>
      <c r="BE14" s="4">
        <f ca="1"/>
        <v>1.8170705024385825</v>
      </c>
    </row>
    <row r="15" spans="1:57" x14ac:dyDescent="0.25">
      <c r="A15" s="2">
        <f>1+A14</f>
        <v>11</v>
      </c>
      <c r="B15" s="2">
        <v>0.29924242424242425</v>
      </c>
      <c r="C15" s="2">
        <v>264</v>
      </c>
      <c r="D15" s="4">
        <v>39</v>
      </c>
      <c r="E15" s="5">
        <v>40</v>
      </c>
      <c r="F15" s="6">
        <v>79</v>
      </c>
      <c r="G15" s="7">
        <v>106</v>
      </c>
      <c r="I15" s="4">
        <f t="shared" ca="1" si="29"/>
        <v>64</v>
      </c>
      <c r="J15" s="5">
        <f t="shared" ca="1" si="30"/>
        <v>68</v>
      </c>
      <c r="K15" s="6">
        <f t="shared" ca="1" si="31"/>
        <v>99</v>
      </c>
      <c r="L15" s="7">
        <f t="shared" ca="1" si="32"/>
        <v>178</v>
      </c>
      <c r="M15" s="1">
        <f t="shared" si="13"/>
        <v>9.4017094017094016E-2</v>
      </c>
      <c r="N15" s="1">
        <f t="shared" ca="1" si="14"/>
        <v>0.48484848484848486</v>
      </c>
      <c r="O15" s="1">
        <f t="shared" ca="1" si="15"/>
        <v>0.35740072202166068</v>
      </c>
      <c r="P15" s="1">
        <f t="shared" ca="1" si="16"/>
        <v>0.26446280991735538</v>
      </c>
      <c r="Q15" s="1">
        <f t="shared" ca="1" si="17"/>
        <v>0.59281437125748504</v>
      </c>
      <c r="R15" s="1">
        <f t="shared" ca="1" si="18"/>
        <v>0.39263803680981596</v>
      </c>
      <c r="S15" s="1">
        <f t="shared" ca="1" si="18"/>
        <v>0.27642276422764228</v>
      </c>
      <c r="T15" s="1">
        <f t="shared" ca="1" si="19"/>
        <v>0.39853300733496333</v>
      </c>
      <c r="U15" s="1">
        <f t="shared" ca="1" si="20"/>
        <v>0.59168704156479213</v>
      </c>
      <c r="V15" s="1">
        <f t="shared" ca="1" si="21"/>
        <v>0.32273838630806845</v>
      </c>
      <c r="Y15" s="2">
        <v>9.4017094017094016E-2</v>
      </c>
      <c r="Z15" s="1">
        <v>0.32273838630806845</v>
      </c>
      <c r="AA15" s="1">
        <v>0.59168704156479213</v>
      </c>
      <c r="AB15" s="5">
        <v>0.32273838630806845</v>
      </c>
      <c r="AC15" s="4">
        <v>0.59168704156479213</v>
      </c>
      <c r="AD15" s="22">
        <f t="shared" ca="1" si="22"/>
        <v>0.56024100756570372</v>
      </c>
      <c r="AE15" s="8">
        <f t="shared" ca="1" si="23"/>
        <v>3.1446033999088407E-2</v>
      </c>
      <c r="AF15" s="10">
        <f ca="1"/>
        <v>-3.1432275199745008E-2</v>
      </c>
      <c r="AG15" s="1">
        <f t="shared" si="24"/>
        <v>1</v>
      </c>
      <c r="AH15" s="1">
        <f t="shared" si="8"/>
        <v>9.4017094017094016E-2</v>
      </c>
      <c r="AI15" s="1">
        <f t="shared" si="8"/>
        <v>8.8392139674190948E-3</v>
      </c>
      <c r="AJ15" s="1">
        <f t="shared" si="8"/>
        <v>8.3103721061205164E-4</v>
      </c>
      <c r="AK15" s="1">
        <f t="shared" si="8"/>
        <v>7.8131703561816812E-5</v>
      </c>
      <c r="AL15" s="1">
        <f t="shared" si="8"/>
        <v>7.3457157194870505E-6</v>
      </c>
      <c r="AM15" s="1">
        <f t="shared" si="8"/>
        <v>6.9062284542185944E-7</v>
      </c>
      <c r="AN15" s="1">
        <f t="shared" si="8"/>
        <v>6.4930352988379949E-8</v>
      </c>
      <c r="AO15" s="1">
        <f t="shared" si="8"/>
        <v>6.1045631014716176E-9</v>
      </c>
      <c r="AP15" s="1">
        <f t="shared" si="8"/>
        <v>5.7393328304434015E-10</v>
      </c>
      <c r="AQ15" s="1">
        <f t="shared" si="8"/>
        <v>5.3959539431519148E-11</v>
      </c>
      <c r="AR15" s="1">
        <f t="shared" si="25"/>
        <v>0.59168704156479213</v>
      </c>
      <c r="AS15" s="1">
        <f t="shared" si="9"/>
        <v>5.5628696215493274E-2</v>
      </c>
      <c r="AT15" s="1">
        <f t="shared" si="9"/>
        <v>5.2300483621403934E-3</v>
      </c>
      <c r="AU15" s="1">
        <f t="shared" si="9"/>
        <v>4.9171394857730195E-4</v>
      </c>
      <c r="AV15" s="1">
        <f t="shared" si="9"/>
        <v>4.6229516532908724E-5</v>
      </c>
      <c r="AW15" s="1">
        <f t="shared" si="9"/>
        <v>4.3463648022392813E-6</v>
      </c>
      <c r="AX15" s="2">
        <v>5</v>
      </c>
      <c r="AY15" s="11">
        <f ca="1"/>
        <v>-26.988548368341149</v>
      </c>
      <c r="AZ15" s="11">
        <f ca="1"/>
        <v>757.6127599177637</v>
      </c>
      <c r="BA15" s="11">
        <f ca="1"/>
        <v>-5169.1469566220167</v>
      </c>
      <c r="BB15" s="11">
        <f ca="1"/>
        <v>13579.263688118335</v>
      </c>
      <c r="BC15" s="11">
        <f ca="1"/>
        <v>-15114.372237028136</v>
      </c>
      <c r="BD15" s="11">
        <f ca="1"/>
        <v>5994.5137346992087</v>
      </c>
      <c r="BE15" s="4">
        <f ca="1"/>
        <v>-0.62010450924572069</v>
      </c>
    </row>
    <row r="16" spans="1:57" x14ac:dyDescent="0.25">
      <c r="A16" s="2">
        <f>1+A15</f>
        <v>12</v>
      </c>
      <c r="B16" s="2">
        <v>0.30100334448160537</v>
      </c>
      <c r="C16" s="2">
        <v>598</v>
      </c>
      <c r="D16" s="4">
        <v>78</v>
      </c>
      <c r="E16" s="5">
        <v>102</v>
      </c>
      <c r="F16" s="6">
        <v>162</v>
      </c>
      <c r="G16" s="7">
        <v>256</v>
      </c>
      <c r="I16" s="4">
        <f t="shared" ca="1" si="29"/>
        <v>141</v>
      </c>
      <c r="J16" s="5">
        <f t="shared" ca="1" si="30"/>
        <v>139</v>
      </c>
      <c r="K16" s="6">
        <f t="shared" ca="1" si="31"/>
        <v>258</v>
      </c>
      <c r="L16" s="7">
        <f t="shared" ca="1" si="32"/>
        <v>320</v>
      </c>
      <c r="M16" s="1">
        <f t="shared" si="13"/>
        <v>0.10256410256410256</v>
      </c>
      <c r="N16" s="1">
        <f t="shared" ca="1" si="14"/>
        <v>0.50357142857142856</v>
      </c>
      <c r="O16" s="1">
        <f t="shared" ca="1" si="15"/>
        <v>0.44636678200692043</v>
      </c>
      <c r="P16" s="1">
        <f t="shared" ca="1" si="16"/>
        <v>0.30585683297180044</v>
      </c>
      <c r="Q16" s="1">
        <f t="shared" ca="1" si="17"/>
        <v>0.64987405541561716</v>
      </c>
      <c r="R16" s="1">
        <f t="shared" ca="1" si="18"/>
        <v>0.35338345864661652</v>
      </c>
      <c r="S16" s="1">
        <f t="shared" ca="1" si="18"/>
        <v>0.30283224400871461</v>
      </c>
      <c r="T16" s="1">
        <f t="shared" ca="1" si="19"/>
        <v>0.46503496503496505</v>
      </c>
      <c r="U16" s="1">
        <f t="shared" ca="1" si="20"/>
        <v>0.53729603729603725</v>
      </c>
      <c r="V16" s="1">
        <f t="shared" ca="1" si="21"/>
        <v>0.32634032634032634</v>
      </c>
      <c r="Y16" s="2">
        <v>0.10256410256410256</v>
      </c>
      <c r="Z16" s="1">
        <v>0.32634032634032634</v>
      </c>
      <c r="AA16" s="1">
        <v>0.53729603729603725</v>
      </c>
      <c r="AB16" s="5">
        <v>0.32634032634032634</v>
      </c>
      <c r="AC16" s="4">
        <v>0.53729603729603725</v>
      </c>
      <c r="AD16" s="22">
        <f t="shared" ca="1" si="22"/>
        <v>0.55959057751706287</v>
      </c>
      <c r="AE16" s="8">
        <f t="shared" ca="1" si="23"/>
        <v>-2.2294540221025616E-2</v>
      </c>
      <c r="AF16" s="10">
        <f ca="1"/>
        <v>-3.0075717372682165E-2</v>
      </c>
      <c r="AG16" s="1">
        <f t="shared" si="24"/>
        <v>1</v>
      </c>
      <c r="AH16" s="1">
        <f t="shared" si="8"/>
        <v>0.10256410256410256</v>
      </c>
      <c r="AI16" s="1">
        <f t="shared" si="8"/>
        <v>1.0519395134779749E-2</v>
      </c>
      <c r="AJ16" s="1">
        <f t="shared" si="8"/>
        <v>1.0789123215158717E-3</v>
      </c>
      <c r="AK16" s="1">
        <f t="shared" si="8"/>
        <v>1.1065767400162785E-4</v>
      </c>
      <c r="AL16" s="1">
        <f t="shared" si="8"/>
        <v>1.1349505025807983E-5</v>
      </c>
      <c r="AM16" s="1">
        <f t="shared" si="8"/>
        <v>1.1640517975187674E-6</v>
      </c>
      <c r="AN16" s="1">
        <f t="shared" si="8"/>
        <v>1.1938992795064282E-7</v>
      </c>
      <c r="AO16" s="1">
        <f t="shared" si="8"/>
        <v>1.2245120815450543E-8</v>
      </c>
      <c r="AP16" s="1">
        <f t="shared" si="8"/>
        <v>1.2559098272256967E-9</v>
      </c>
      <c r="AQ16" s="1">
        <f t="shared" si="8"/>
        <v>1.2881126433084068E-10</v>
      </c>
      <c r="AR16" s="1">
        <f t="shared" si="25"/>
        <v>0.53729603729603725</v>
      </c>
      <c r="AS16" s="1">
        <f t="shared" si="9"/>
        <v>5.5107285876516643E-2</v>
      </c>
      <c r="AT16" s="1">
        <f t="shared" si="9"/>
        <v>5.6520293206683732E-3</v>
      </c>
      <c r="AU16" s="1">
        <f t="shared" si="9"/>
        <v>5.7969531494034591E-4</v>
      </c>
      <c r="AV16" s="1">
        <f t="shared" si="9"/>
        <v>5.945592973747137E-5</v>
      </c>
      <c r="AW16" s="1">
        <f t="shared" si="9"/>
        <v>6.0980440756380883E-6</v>
      </c>
    </row>
    <row r="17" spans="1:49" x14ac:dyDescent="0.25">
      <c r="A17" s="2">
        <f>1+A16</f>
        <v>13</v>
      </c>
      <c r="B17" s="2">
        <v>0.30654761904761907</v>
      </c>
      <c r="C17" s="2">
        <v>336</v>
      </c>
      <c r="D17" s="4">
        <v>62</v>
      </c>
      <c r="E17" s="5">
        <v>41</v>
      </c>
      <c r="F17" s="6">
        <v>106</v>
      </c>
      <c r="G17" s="7">
        <v>127</v>
      </c>
      <c r="I17" s="4">
        <f t="shared" ca="1" si="29"/>
        <v>123</v>
      </c>
      <c r="J17" s="5">
        <f t="shared" ca="1" si="30"/>
        <v>149</v>
      </c>
      <c r="K17" s="6">
        <f t="shared" ca="1" si="31"/>
        <v>211</v>
      </c>
      <c r="L17" s="7">
        <f t="shared" ca="1" si="32"/>
        <v>334</v>
      </c>
      <c r="M17" s="1">
        <f t="shared" si="13"/>
        <v>0.1111111111111111</v>
      </c>
      <c r="N17" s="1">
        <f t="shared" ca="1" si="14"/>
        <v>0.45220588235294118</v>
      </c>
      <c r="O17" s="1">
        <f t="shared" ca="1" si="15"/>
        <v>0.38715596330275232</v>
      </c>
      <c r="P17" s="1">
        <f t="shared" ca="1" si="16"/>
        <v>0.26914660831509846</v>
      </c>
      <c r="Q17" s="1">
        <f t="shared" ca="1" si="17"/>
        <v>0.58611111111111114</v>
      </c>
      <c r="R17" s="1">
        <f t="shared" ca="1" si="18"/>
        <v>0.36826347305389223</v>
      </c>
      <c r="S17" s="1">
        <f t="shared" ca="1" si="18"/>
        <v>0.30848861283643891</v>
      </c>
      <c r="T17" s="1">
        <f t="shared" ca="1" si="19"/>
        <v>0.408812729498164</v>
      </c>
      <c r="U17" s="1">
        <f t="shared" ca="1" si="20"/>
        <v>0.55936352509179932</v>
      </c>
      <c r="V17" s="1">
        <f t="shared" ca="1" si="21"/>
        <v>0.33292533659730722</v>
      </c>
      <c r="Y17" s="2">
        <v>0.1111111111111111</v>
      </c>
      <c r="Z17" s="1">
        <v>0.33292533659730722</v>
      </c>
      <c r="AA17" s="1">
        <v>0.55936352509179932</v>
      </c>
      <c r="AB17" s="5">
        <v>0.33292533659730722</v>
      </c>
      <c r="AC17" s="4">
        <v>0.55936352509179932</v>
      </c>
      <c r="AD17" s="22">
        <f t="shared" ca="1" si="22"/>
        <v>0.55894959252362197</v>
      </c>
      <c r="AE17" s="8">
        <f t="shared" ca="1" si="23"/>
        <v>4.1393256817734425E-4</v>
      </c>
      <c r="AF17" s="10">
        <f ca="1"/>
        <v>-2.9671413532786517E-2</v>
      </c>
      <c r="AG17" s="1">
        <f t="shared" si="24"/>
        <v>1</v>
      </c>
      <c r="AH17" s="1">
        <f t="shared" si="8"/>
        <v>0.1111111111111111</v>
      </c>
      <c r="AI17" s="1">
        <f t="shared" si="8"/>
        <v>1.2345679012345678E-2</v>
      </c>
      <c r="AJ17" s="1">
        <f t="shared" si="8"/>
        <v>1.3717421124828531E-3</v>
      </c>
      <c r="AK17" s="1">
        <f t="shared" si="8"/>
        <v>1.5241579027587256E-4</v>
      </c>
      <c r="AL17" s="1">
        <f t="shared" si="8"/>
        <v>1.6935087808430282E-5</v>
      </c>
      <c r="AM17" s="1">
        <f t="shared" si="8"/>
        <v>1.8816764231589204E-6</v>
      </c>
      <c r="AN17" s="1">
        <f t="shared" si="8"/>
        <v>2.0907515812876892E-7</v>
      </c>
      <c r="AO17" s="1">
        <f t="shared" si="8"/>
        <v>2.3230573125418767E-8</v>
      </c>
      <c r="AP17" s="1">
        <f t="shared" si="8"/>
        <v>2.5811747917131962E-9</v>
      </c>
      <c r="AQ17" s="1">
        <f t="shared" si="8"/>
        <v>2.8679719907924403E-10</v>
      </c>
      <c r="AR17" s="1">
        <f t="shared" si="25"/>
        <v>0.55936352509179932</v>
      </c>
      <c r="AS17" s="1">
        <f t="shared" si="9"/>
        <v>6.2151502787977701E-2</v>
      </c>
      <c r="AT17" s="1">
        <f t="shared" si="9"/>
        <v>6.905722531997522E-3</v>
      </c>
      <c r="AU17" s="1">
        <f t="shared" si="9"/>
        <v>7.6730250355528024E-4</v>
      </c>
      <c r="AV17" s="1">
        <f t="shared" si="9"/>
        <v>8.525583372836446E-5</v>
      </c>
      <c r="AW17" s="1">
        <f t="shared" si="9"/>
        <v>9.4728704142627166E-6</v>
      </c>
    </row>
    <row r="18" spans="1:49" x14ac:dyDescent="0.25">
      <c r="A18" s="2">
        <f>1+A17</f>
        <v>14</v>
      </c>
      <c r="B18" s="2">
        <v>0.30769230769230771</v>
      </c>
      <c r="C18" s="2">
        <v>676</v>
      </c>
      <c r="D18" s="4">
        <v>94</v>
      </c>
      <c r="E18" s="5">
        <v>114</v>
      </c>
      <c r="F18" s="6">
        <v>187</v>
      </c>
      <c r="G18" s="7">
        <v>281</v>
      </c>
      <c r="I18" s="4">
        <f t="shared" ca="1" si="29"/>
        <v>143</v>
      </c>
      <c r="J18" s="5">
        <f t="shared" ca="1" si="30"/>
        <v>183</v>
      </c>
      <c r="K18" s="6">
        <f t="shared" ca="1" si="31"/>
        <v>235</v>
      </c>
      <c r="L18" s="7">
        <f t="shared" ca="1" si="32"/>
        <v>413</v>
      </c>
      <c r="M18" s="1">
        <f t="shared" si="13"/>
        <v>0.11965811965811966</v>
      </c>
      <c r="N18" s="1">
        <f t="shared" ca="1" si="14"/>
        <v>0.43865030674846628</v>
      </c>
      <c r="O18" s="1">
        <f t="shared" ca="1" si="15"/>
        <v>0.36265432098765432</v>
      </c>
      <c r="P18" s="1">
        <f t="shared" ca="1" si="16"/>
        <v>0.25719424460431656</v>
      </c>
      <c r="Q18" s="1">
        <f t="shared" ca="1" si="17"/>
        <v>0.56220095693779903</v>
      </c>
      <c r="R18" s="1">
        <f t="shared" ca="1" si="18"/>
        <v>0.37830687830687831</v>
      </c>
      <c r="S18" s="1">
        <f t="shared" ca="1" si="18"/>
        <v>0.30704697986577179</v>
      </c>
      <c r="T18" s="1">
        <f t="shared" ca="1" si="19"/>
        <v>0.38809034907597534</v>
      </c>
      <c r="U18" s="1">
        <f t="shared" ca="1" si="20"/>
        <v>0.57084188911704314</v>
      </c>
      <c r="V18" s="1">
        <f t="shared" ca="1" si="21"/>
        <v>0.3347022587268994</v>
      </c>
      <c r="Y18" s="2">
        <v>0.11965811965811966</v>
      </c>
      <c r="Z18" s="1">
        <v>0.3347022587268994</v>
      </c>
      <c r="AA18" s="1">
        <v>0.57084188911704314</v>
      </c>
      <c r="AB18" s="5">
        <v>0.3347022587268994</v>
      </c>
      <c r="AC18" s="4">
        <v>0.57084188911704314</v>
      </c>
      <c r="AD18" s="22">
        <f t="shared" ca="1" si="22"/>
        <v>0.55831477304335109</v>
      </c>
      <c r="AE18" s="8">
        <f t="shared" ca="1" si="23"/>
        <v>1.2527116073692057E-2</v>
      </c>
      <c r="AF18" s="10">
        <f ca="1"/>
        <v>-2.8310368903216254E-2</v>
      </c>
      <c r="AG18" s="1">
        <f t="shared" si="24"/>
        <v>1</v>
      </c>
      <c r="AH18" s="1">
        <f t="shared" si="8"/>
        <v>0.11965811965811966</v>
      </c>
      <c r="AI18" s="1">
        <f t="shared" si="8"/>
        <v>1.4318065600116883E-2</v>
      </c>
      <c r="AJ18" s="1">
        <f t="shared" si="8"/>
        <v>1.713272806851593E-3</v>
      </c>
      <c r="AK18" s="1">
        <f t="shared" si="8"/>
        <v>2.0500700252925043E-4</v>
      </c>
      <c r="AL18" s="1">
        <f t="shared" si="8"/>
        <v>2.4530752439397489E-5</v>
      </c>
      <c r="AM18" s="1">
        <f t="shared" si="8"/>
        <v>2.9353037106971354E-6</v>
      </c>
      <c r="AN18" s="1">
        <f t="shared" si="8"/>
        <v>3.5123292264752049E-7</v>
      </c>
      <c r="AO18" s="1">
        <f t="shared" si="8"/>
        <v>4.2027871086028093E-8</v>
      </c>
      <c r="AP18" s="1">
        <f t="shared" si="8"/>
        <v>5.0289760273879771E-9</v>
      </c>
      <c r="AQ18" s="1">
        <f t="shared" si="8"/>
        <v>6.017578152430058E-10</v>
      </c>
      <c r="AR18" s="1">
        <f t="shared" si="25"/>
        <v>0.57084188911704314</v>
      </c>
      <c r="AS18" s="1">
        <f t="shared" si="9"/>
        <v>6.8305867073834223E-2</v>
      </c>
      <c r="AT18" s="1">
        <f t="shared" si="9"/>
        <v>8.1733516156724719E-3</v>
      </c>
      <c r="AU18" s="1">
        <f t="shared" si="9"/>
        <v>9.7800788563602234E-4</v>
      </c>
      <c r="AV18" s="1">
        <f t="shared" si="9"/>
        <v>1.1702658460601976E-4</v>
      </c>
      <c r="AW18" s="1">
        <f t="shared" si="9"/>
        <v>1.4003181063968177E-5</v>
      </c>
    </row>
    <row r="19" spans="1:49" x14ac:dyDescent="0.25">
      <c r="A19" s="2">
        <f>1+A18</f>
        <v>15</v>
      </c>
      <c r="B19" s="2">
        <v>0.30952380952380953</v>
      </c>
      <c r="C19" s="2">
        <v>504</v>
      </c>
      <c r="D19" s="4">
        <v>95</v>
      </c>
      <c r="E19" s="5">
        <v>61</v>
      </c>
      <c r="F19" s="6">
        <v>159</v>
      </c>
      <c r="G19" s="7">
        <v>189</v>
      </c>
      <c r="I19" s="4">
        <f t="shared" ca="1" si="29"/>
        <v>87</v>
      </c>
      <c r="J19" s="5">
        <f t="shared" ca="1" si="30"/>
        <v>66</v>
      </c>
      <c r="K19" s="6">
        <f t="shared" ca="1" si="31"/>
        <v>138</v>
      </c>
      <c r="L19" s="7">
        <f t="shared" ca="1" si="32"/>
        <v>163</v>
      </c>
      <c r="M19" s="1">
        <f t="shared" si="13"/>
        <v>0.12820512820512819</v>
      </c>
      <c r="N19" s="1">
        <f t="shared" ca="1" si="14"/>
        <v>0.56862745098039214</v>
      </c>
      <c r="O19" s="1">
        <f t="shared" ca="1" si="15"/>
        <v>0.4584717607973422</v>
      </c>
      <c r="P19" s="1">
        <f t="shared" ca="1" si="16"/>
        <v>0.34799999999999998</v>
      </c>
      <c r="Q19" s="1">
        <f t="shared" ca="1" si="17"/>
        <v>0.67647058823529416</v>
      </c>
      <c r="R19" s="1">
        <f t="shared" ca="1" si="18"/>
        <v>0.38666666666666666</v>
      </c>
      <c r="S19" s="1">
        <f t="shared" ca="1" si="18"/>
        <v>0.28820960698689957</v>
      </c>
      <c r="T19" s="1">
        <f t="shared" ca="1" si="19"/>
        <v>0.49559471365638769</v>
      </c>
      <c r="U19" s="1">
        <f t="shared" ca="1" si="20"/>
        <v>0.5506607929515418</v>
      </c>
      <c r="V19" s="1">
        <f t="shared" ca="1" si="21"/>
        <v>0.33700440528634362</v>
      </c>
      <c r="Y19" s="2">
        <v>0.12820512820512819</v>
      </c>
      <c r="Z19" s="1">
        <v>0.33700440528634362</v>
      </c>
      <c r="AA19" s="1">
        <v>0.5506607929515418</v>
      </c>
      <c r="AB19" s="5">
        <v>0.33700440528634362</v>
      </c>
      <c r="AC19" s="4">
        <v>0.5506607929515418</v>
      </c>
      <c r="AD19" s="22">
        <f t="shared" ca="1" si="22"/>
        <v>0.55768302813485637</v>
      </c>
      <c r="AE19" s="8">
        <f t="shared" ca="1" si="23"/>
        <v>-7.0222351833145735E-3</v>
      </c>
      <c r="AF19" s="10">
        <f ca="1"/>
        <v>-2.7790270243503612E-2</v>
      </c>
      <c r="AG19" s="1">
        <f t="shared" si="24"/>
        <v>1</v>
      </c>
      <c r="AH19" s="1">
        <f t="shared" si="8"/>
        <v>0.12820512820512819</v>
      </c>
      <c r="AI19" s="1">
        <f t="shared" si="8"/>
        <v>1.6436554898093356E-2</v>
      </c>
      <c r="AJ19" s="1">
        <f t="shared" si="8"/>
        <v>2.1072506279606862E-3</v>
      </c>
      <c r="AK19" s="1">
        <f t="shared" si="8"/>
        <v>2.7016033691803668E-4</v>
      </c>
      <c r="AL19" s="1">
        <f t="shared" si="8"/>
        <v>3.4635940630517524E-5</v>
      </c>
      <c r="AM19" s="1">
        <f t="shared" si="8"/>
        <v>4.4405052090407074E-6</v>
      </c>
      <c r="AN19" s="1">
        <f t="shared" si="8"/>
        <v>5.6929553962060337E-7</v>
      </c>
      <c r="AO19" s="1">
        <f t="shared" si="8"/>
        <v>7.2986607643667094E-8</v>
      </c>
      <c r="AP19" s="1">
        <f t="shared" si="8"/>
        <v>9.3572573902137287E-9</v>
      </c>
      <c r="AQ19" s="1">
        <f t="shared" si="8"/>
        <v>1.1996483833607342E-9</v>
      </c>
      <c r="AR19" s="1">
        <f t="shared" si="25"/>
        <v>0.5506607929515418</v>
      </c>
      <c r="AS19" s="1">
        <f t="shared" si="9"/>
        <v>7.0597537557889972E-2</v>
      </c>
      <c r="AT19" s="1">
        <f t="shared" si="9"/>
        <v>9.0509663535756364E-3</v>
      </c>
      <c r="AU19" s="1">
        <f t="shared" si="9"/>
        <v>1.1603803017404659E-3</v>
      </c>
      <c r="AV19" s="1">
        <f t="shared" si="9"/>
        <v>1.4876670535134178E-4</v>
      </c>
      <c r="AW19" s="1">
        <f t="shared" si="9"/>
        <v>1.9072654532223305E-5</v>
      </c>
    </row>
    <row r="20" spans="1:49" x14ac:dyDescent="0.25">
      <c r="A20" s="2">
        <f>1+A19</f>
        <v>16</v>
      </c>
      <c r="B20" s="2">
        <v>0.3108974358974359</v>
      </c>
      <c r="C20" s="2">
        <v>312</v>
      </c>
      <c r="D20" s="4">
        <v>41</v>
      </c>
      <c r="E20" s="5">
        <v>56</v>
      </c>
      <c r="F20" s="6">
        <v>91</v>
      </c>
      <c r="G20" s="7">
        <v>124</v>
      </c>
      <c r="I20" s="4">
        <f t="shared" ca="1" si="29"/>
        <v>94</v>
      </c>
      <c r="J20" s="5">
        <f t="shared" ca="1" si="30"/>
        <v>112</v>
      </c>
      <c r="K20" s="6">
        <f t="shared" ca="1" si="31"/>
        <v>155</v>
      </c>
      <c r="L20" s="7">
        <f t="shared" ca="1" si="32"/>
        <v>240</v>
      </c>
      <c r="M20" s="1">
        <f t="shared" si="13"/>
        <v>0.13675213675213677</v>
      </c>
      <c r="N20" s="1">
        <f t="shared" ca="1" si="14"/>
        <v>0.4563106796116505</v>
      </c>
      <c r="O20" s="1">
        <f t="shared" ca="1" si="15"/>
        <v>0.39240506329113922</v>
      </c>
      <c r="P20" s="1">
        <f t="shared" ca="1" si="16"/>
        <v>0.28143712574850299</v>
      </c>
      <c r="Q20" s="1">
        <f t="shared" ca="1" si="17"/>
        <v>0.58052434456928836</v>
      </c>
      <c r="R20" s="1">
        <f t="shared" ca="1" si="18"/>
        <v>0.37751004016064255</v>
      </c>
      <c r="S20" s="1">
        <f t="shared" ca="1" si="18"/>
        <v>0.31818181818181818</v>
      </c>
      <c r="T20" s="1">
        <f t="shared" ca="1" si="19"/>
        <v>0.41430948419301167</v>
      </c>
      <c r="U20" s="1">
        <f t="shared" ca="1" si="20"/>
        <v>0.55574043261231276</v>
      </c>
      <c r="V20" s="1">
        <f t="shared" ca="1" si="21"/>
        <v>0.34276206322795338</v>
      </c>
      <c r="Y20" s="2">
        <v>0.13675213675213677</v>
      </c>
      <c r="Z20" s="1">
        <v>0.34276206322795338</v>
      </c>
      <c r="AA20" s="1">
        <v>0.55574043261231276</v>
      </c>
      <c r="AB20" s="5">
        <v>0.34276206322795338</v>
      </c>
      <c r="AC20" s="4">
        <v>0.55574043261231276</v>
      </c>
      <c r="AD20" s="22">
        <f t="shared" ca="1" si="22"/>
        <v>0.55705145206334017</v>
      </c>
      <c r="AE20" s="8">
        <f t="shared" ca="1" si="23"/>
        <v>-1.3110194510274065E-3</v>
      </c>
      <c r="AF20" s="10">
        <f ca="1"/>
        <v>-2.5662012824054503E-2</v>
      </c>
      <c r="AG20" s="1">
        <f t="shared" si="24"/>
        <v>1</v>
      </c>
      <c r="AH20" s="1">
        <f t="shared" si="8"/>
        <v>0.13675213675213677</v>
      </c>
      <c r="AI20" s="1">
        <f t="shared" si="8"/>
        <v>1.8701146906275116E-2</v>
      </c>
      <c r="AJ20" s="1">
        <f t="shared" si="8"/>
        <v>2.557421799148734E-3</v>
      </c>
      <c r="AK20" s="1">
        <f t="shared" si="8"/>
        <v>3.4973289561008333E-4</v>
      </c>
      <c r="AL20" s="1">
        <f t="shared" si="8"/>
        <v>4.7826720767190885E-5</v>
      </c>
      <c r="AM20" s="1">
        <f t="shared" si="8"/>
        <v>6.5404062587611478E-6</v>
      </c>
      <c r="AN20" s="1">
        <f t="shared" si="8"/>
        <v>8.9441453111263574E-7</v>
      </c>
      <c r="AO20" s="1">
        <f t="shared" si="8"/>
        <v>1.2231309827181346E-7</v>
      </c>
      <c r="AP20" s="1">
        <f t="shared" si="8"/>
        <v>1.6726577541444578E-8</v>
      </c>
      <c r="AQ20" s="1">
        <f t="shared" si="8"/>
        <v>2.2873952193428484E-9</v>
      </c>
      <c r="AR20" s="1">
        <f t="shared" si="25"/>
        <v>0.55574043261231276</v>
      </c>
      <c r="AS20" s="1">
        <f t="shared" si="9"/>
        <v>7.5998691639290641E-2</v>
      </c>
      <c r="AT20" s="1">
        <f t="shared" si="9"/>
        <v>1.0392983472039747E-2</v>
      </c>
      <c r="AU20" s="1">
        <f t="shared" si="9"/>
        <v>1.4212626970310767E-3</v>
      </c>
      <c r="AV20" s="1">
        <f t="shared" si="9"/>
        <v>1.9436071070510452E-4</v>
      </c>
      <c r="AW20" s="1">
        <f t="shared" si="9"/>
        <v>2.6579242489586947E-5</v>
      </c>
    </row>
    <row r="21" spans="1:49" x14ac:dyDescent="0.25">
      <c r="A21" s="2">
        <f>1+A20</f>
        <v>17</v>
      </c>
      <c r="B21" s="2">
        <v>0.31446540880503143</v>
      </c>
      <c r="C21" s="2">
        <v>477</v>
      </c>
      <c r="D21" s="4">
        <v>62</v>
      </c>
      <c r="E21" s="5">
        <v>88</v>
      </c>
      <c r="F21" s="6">
        <v>131</v>
      </c>
      <c r="G21" s="7">
        <v>196</v>
      </c>
      <c r="I21" s="4">
        <f t="shared" ca="1" si="29"/>
        <v>70</v>
      </c>
      <c r="J21" s="5">
        <f t="shared" ca="1" si="30"/>
        <v>60</v>
      </c>
      <c r="K21" s="6">
        <f t="shared" ca="1" si="31"/>
        <v>103</v>
      </c>
      <c r="L21" s="7">
        <f t="shared" ca="1" si="32"/>
        <v>135</v>
      </c>
      <c r="M21" s="1">
        <f t="shared" si="13"/>
        <v>0.14529914529914531</v>
      </c>
      <c r="N21" s="1">
        <f t="shared" ca="1" si="14"/>
        <v>0.53846153846153844</v>
      </c>
      <c r="O21" s="1">
        <f t="shared" ca="1" si="15"/>
        <v>0.4327731092436975</v>
      </c>
      <c r="P21" s="1">
        <f t="shared" ca="1" si="16"/>
        <v>0.34146341463414637</v>
      </c>
      <c r="Q21" s="1">
        <f t="shared" ca="1" si="17"/>
        <v>0.63190184049079756</v>
      </c>
      <c r="R21" s="1">
        <f t="shared" ca="1" si="18"/>
        <v>0.40462427745664742</v>
      </c>
      <c r="S21" s="1">
        <f t="shared" ca="1" si="18"/>
        <v>0.30769230769230771</v>
      </c>
      <c r="T21" s="1">
        <f t="shared" ca="1" si="19"/>
        <v>0.47010869565217389</v>
      </c>
      <c r="U21" s="1">
        <f t="shared" ca="1" si="20"/>
        <v>0.55706521739130432</v>
      </c>
      <c r="V21" s="1">
        <f t="shared" ca="1" si="21"/>
        <v>0.35326086956521741</v>
      </c>
      <c r="Y21" s="2">
        <v>0.14529914529914531</v>
      </c>
      <c r="Z21" s="1">
        <v>0.35326086956521741</v>
      </c>
      <c r="AA21" s="1">
        <v>0.55706521739130432</v>
      </c>
      <c r="AB21" s="5">
        <v>0.35326086956521741</v>
      </c>
      <c r="AC21" s="4">
        <v>0.55706521739130432</v>
      </c>
      <c r="AD21" s="22">
        <f t="shared" ca="1" si="22"/>
        <v>0.55641732090656337</v>
      </c>
      <c r="AE21" s="8">
        <f t="shared" ca="1" si="23"/>
        <v>6.4789648474095074E-4</v>
      </c>
      <c r="AF21" s="10">
        <f ca="1"/>
        <v>-2.3374962490778639E-2</v>
      </c>
      <c r="AG21" s="1">
        <f t="shared" si="24"/>
        <v>1</v>
      </c>
      <c r="AH21" s="1">
        <f t="shared" si="24"/>
        <v>0.14529914529914531</v>
      </c>
      <c r="AI21" s="1">
        <f t="shared" si="24"/>
        <v>2.1111841624662141E-2</v>
      </c>
      <c r="AJ21" s="1">
        <f t="shared" si="24"/>
        <v>3.0675325437543284E-3</v>
      </c>
      <c r="AK21" s="1">
        <f t="shared" si="24"/>
        <v>4.45709856784817E-4</v>
      </c>
      <c r="AL21" s="1">
        <f t="shared" si="24"/>
        <v>6.4761261242238371E-5</v>
      </c>
      <c r="AM21" s="1">
        <f t="shared" si="24"/>
        <v>9.4097559069919002E-6</v>
      </c>
      <c r="AN21" s="1">
        <f t="shared" si="24"/>
        <v>1.3672294907595072E-6</v>
      </c>
      <c r="AO21" s="1">
        <f t="shared" si="24"/>
        <v>1.9865727643514208E-7</v>
      </c>
      <c r="AP21" s="1">
        <f t="shared" si="24"/>
        <v>2.8864732473482184E-8</v>
      </c>
      <c r="AQ21" s="1">
        <f t="shared" si="24"/>
        <v>4.1940209576854462E-9</v>
      </c>
      <c r="AR21" s="1">
        <f t="shared" si="25"/>
        <v>0.55706521739130432</v>
      </c>
      <c r="AS21" s="1">
        <f t="shared" si="25"/>
        <v>8.0941099962839103E-2</v>
      </c>
      <c r="AT21" s="1">
        <f t="shared" si="25"/>
        <v>1.1760672644173202E-2</v>
      </c>
      <c r="AU21" s="1">
        <f t="shared" si="25"/>
        <v>1.7088156833414056E-3</v>
      </c>
      <c r="AV21" s="1">
        <f t="shared" si="25"/>
        <v>2.4828945826328123E-4</v>
      </c>
      <c r="AW21" s="1">
        <f t="shared" si="25"/>
        <v>3.6076246072442572E-5</v>
      </c>
    </row>
    <row r="22" spans="1:49" x14ac:dyDescent="0.25">
      <c r="A22" s="2">
        <f>1+A21</f>
        <v>18</v>
      </c>
      <c r="B22" s="2">
        <v>0.31623931623931623</v>
      </c>
      <c r="C22" s="2">
        <v>702</v>
      </c>
      <c r="D22" s="4">
        <v>100</v>
      </c>
      <c r="E22" s="5">
        <v>122</v>
      </c>
      <c r="F22" s="6">
        <v>180</v>
      </c>
      <c r="G22" s="7">
        <v>300</v>
      </c>
      <c r="I22" s="4">
        <f t="shared" ca="1" si="29"/>
        <v>98</v>
      </c>
      <c r="J22" s="5">
        <f t="shared" ca="1" si="30"/>
        <v>94</v>
      </c>
      <c r="K22" s="6">
        <f t="shared" ca="1" si="31"/>
        <v>146</v>
      </c>
      <c r="L22" s="7">
        <f t="shared" ca="1" si="32"/>
        <v>199</v>
      </c>
      <c r="M22" s="1">
        <f t="shared" si="13"/>
        <v>0.15384615384615385</v>
      </c>
      <c r="N22" s="1">
        <f t="shared" ca="1" si="14"/>
        <v>0.51041666666666663</v>
      </c>
      <c r="O22" s="1">
        <f t="shared" ca="1" si="15"/>
        <v>0.42318840579710143</v>
      </c>
      <c r="P22" s="1">
        <f t="shared" ca="1" si="16"/>
        <v>0.32996632996632996</v>
      </c>
      <c r="Q22" s="1">
        <f t="shared" ca="1" si="17"/>
        <v>0.60833333333333328</v>
      </c>
      <c r="R22" s="1">
        <f t="shared" ca="1" si="18"/>
        <v>0.40163934426229508</v>
      </c>
      <c r="S22" s="1">
        <f t="shared" ca="1" si="18"/>
        <v>0.32081911262798635</v>
      </c>
      <c r="T22" s="1">
        <f t="shared" ca="1" si="19"/>
        <v>0.4543761638733706</v>
      </c>
      <c r="U22" s="1">
        <f t="shared" ca="1" si="20"/>
        <v>0.55307262569832405</v>
      </c>
      <c r="V22" s="1">
        <f t="shared" ca="1" si="21"/>
        <v>0.35754189944134079</v>
      </c>
      <c r="Y22" s="2">
        <v>0.15384615384615385</v>
      </c>
      <c r="Z22" s="1">
        <v>0.35754189944134079</v>
      </c>
      <c r="AA22" s="1">
        <v>0.55307262569832405</v>
      </c>
      <c r="AB22" s="5">
        <v>0.35754189944134079</v>
      </c>
      <c r="AC22" s="4">
        <v>0.55307262569832405</v>
      </c>
      <c r="AD22" s="22">
        <f t="shared" ca="1" si="22"/>
        <v>0.55577808916080562</v>
      </c>
      <c r="AE22" s="8">
        <f t="shared" ca="1" si="23"/>
        <v>-2.7054634624815721E-3</v>
      </c>
      <c r="AF22" s="10">
        <f ca="1"/>
        <v>-2.26421337824666E-2</v>
      </c>
      <c r="AG22" s="1">
        <f t="shared" si="24"/>
        <v>1</v>
      </c>
      <c r="AH22" s="1">
        <f t="shared" si="24"/>
        <v>0.15384615384615385</v>
      </c>
      <c r="AI22" s="1">
        <f t="shared" si="24"/>
        <v>2.3668639053254441E-2</v>
      </c>
      <c r="AJ22" s="1">
        <f t="shared" si="24"/>
        <v>3.6413290851160678E-3</v>
      </c>
      <c r="AK22" s="1">
        <f t="shared" si="24"/>
        <v>5.6020447463324126E-4</v>
      </c>
      <c r="AL22" s="1">
        <f t="shared" si="24"/>
        <v>8.6185303789729431E-5</v>
      </c>
      <c r="AM22" s="1">
        <f t="shared" si="24"/>
        <v>1.3259277506112221E-5</v>
      </c>
      <c r="AN22" s="1">
        <f t="shared" si="24"/>
        <v>2.039888847094188E-6</v>
      </c>
      <c r="AO22" s="1">
        <f t="shared" si="24"/>
        <v>3.1382905339910584E-7</v>
      </c>
      <c r="AP22" s="1">
        <f t="shared" si="24"/>
        <v>4.828139283063167E-8</v>
      </c>
      <c r="AQ22" s="1">
        <f t="shared" si="24"/>
        <v>7.4279065893279494E-9</v>
      </c>
      <c r="AR22" s="1">
        <f t="shared" si="25"/>
        <v>0.55307262569832405</v>
      </c>
      <c r="AS22" s="1">
        <f t="shared" si="25"/>
        <v>8.5088096261280624E-2</v>
      </c>
      <c r="AT22" s="1">
        <f t="shared" si="25"/>
        <v>1.3090476347889329E-2</v>
      </c>
      <c r="AU22" s="1">
        <f t="shared" si="25"/>
        <v>2.0139194381368197E-3</v>
      </c>
      <c r="AV22" s="1">
        <f t="shared" si="25"/>
        <v>3.0983375971335692E-4</v>
      </c>
      <c r="AW22" s="1">
        <f t="shared" si="25"/>
        <v>4.7666732263593377E-5</v>
      </c>
    </row>
    <row r="23" spans="1:49" x14ac:dyDescent="0.25">
      <c r="A23" s="2">
        <f>1+A22</f>
        <v>19</v>
      </c>
      <c r="B23" s="2">
        <v>0.31782945736434109</v>
      </c>
      <c r="C23" s="2">
        <v>129</v>
      </c>
      <c r="D23" s="4">
        <v>12</v>
      </c>
      <c r="E23" s="5">
        <v>29</v>
      </c>
      <c r="F23" s="6">
        <v>28</v>
      </c>
      <c r="G23" s="7">
        <v>60</v>
      </c>
      <c r="I23" s="4">
        <f t="shared" ca="1" si="29"/>
        <v>78</v>
      </c>
      <c r="J23" s="5">
        <f t="shared" ca="1" si="30"/>
        <v>124</v>
      </c>
      <c r="K23" s="6">
        <f t="shared" ca="1" si="31"/>
        <v>124</v>
      </c>
      <c r="L23" s="7">
        <f t="shared" ca="1" si="32"/>
        <v>231</v>
      </c>
      <c r="M23" s="1">
        <f t="shared" si="13"/>
        <v>0.1623931623931624</v>
      </c>
      <c r="N23" s="1">
        <f t="shared" ca="1" si="14"/>
        <v>0.38613861386138615</v>
      </c>
      <c r="O23" s="1">
        <f t="shared" ca="1" si="15"/>
        <v>0.3492957746478873</v>
      </c>
      <c r="P23" s="1">
        <f t="shared" ca="1" si="16"/>
        <v>0.25242718446601942</v>
      </c>
      <c r="Q23" s="1">
        <f t="shared" ca="1" si="17"/>
        <v>0.5</v>
      </c>
      <c r="R23" s="1">
        <f t="shared" ca="1" si="18"/>
        <v>0.38613861386138615</v>
      </c>
      <c r="S23" s="1">
        <f t="shared" ca="1" si="18"/>
        <v>0.3492957746478873</v>
      </c>
      <c r="T23" s="1">
        <f t="shared" ca="1" si="19"/>
        <v>0.36265709156193898</v>
      </c>
      <c r="U23" s="1">
        <f t="shared" ca="1" si="20"/>
        <v>0.55475763016157986</v>
      </c>
      <c r="V23" s="1">
        <f t="shared" ca="1" si="21"/>
        <v>0.36265709156193898</v>
      </c>
      <c r="Y23" s="2">
        <v>0.1623931623931624</v>
      </c>
      <c r="Z23" s="1">
        <v>0.36265709156193898</v>
      </c>
      <c r="AA23" s="1">
        <v>0.55475763016157986</v>
      </c>
      <c r="AB23" s="5">
        <v>0.36265709156193898</v>
      </c>
      <c r="AC23" s="4">
        <v>0.55475763016157986</v>
      </c>
      <c r="AD23" s="22">
        <f t="shared" ca="1" si="22"/>
        <v>0.55513138634682646</v>
      </c>
      <c r="AE23" s="8">
        <f t="shared" ca="1" si="23"/>
        <v>-3.737561852465987E-4</v>
      </c>
      <c r="AF23" s="10">
        <f ca="1"/>
        <v>-2.2294540221025616E-2</v>
      </c>
      <c r="AG23" s="1">
        <f t="shared" si="24"/>
        <v>1</v>
      </c>
      <c r="AH23" s="1">
        <f t="shared" si="24"/>
        <v>0.1623931623931624</v>
      </c>
      <c r="AI23" s="1">
        <f t="shared" si="24"/>
        <v>2.6371539192052016E-2</v>
      </c>
      <c r="AJ23" s="1">
        <f t="shared" si="24"/>
        <v>4.28255764657255E-3</v>
      </c>
      <c r="AK23" s="1">
        <f t="shared" si="24"/>
        <v>6.9545807935793551E-4</v>
      </c>
      <c r="AL23" s="1">
        <f t="shared" si="24"/>
        <v>1.1293763681881004E-4</v>
      </c>
      <c r="AM23" s="1">
        <f t="shared" si="24"/>
        <v>1.8340299996217017E-5</v>
      </c>
      <c r="AN23" s="1">
        <f t="shared" si="24"/>
        <v>2.9783393156249861E-6</v>
      </c>
      <c r="AO23" s="1">
        <f t="shared" si="24"/>
        <v>4.8366194014422856E-7</v>
      </c>
      <c r="AP23" s="1">
        <f t="shared" si="24"/>
        <v>7.8543391989233705E-8</v>
      </c>
      <c r="AQ23" s="1">
        <f t="shared" si="24"/>
        <v>1.2754909810217439E-8</v>
      </c>
      <c r="AR23" s="1">
        <f t="shared" si="25"/>
        <v>0.55475763016157986</v>
      </c>
      <c r="AS23" s="1">
        <f t="shared" si="25"/>
        <v>9.0088845923675359E-2</v>
      </c>
      <c r="AT23" s="1">
        <f t="shared" si="25"/>
        <v>1.4629812585896001E-2</v>
      </c>
      <c r="AU23" s="1">
        <f t="shared" si="25"/>
        <v>2.3757815310429405E-3</v>
      </c>
      <c r="AV23" s="1">
        <f t="shared" si="25"/>
        <v>3.8581067598133226E-4</v>
      </c>
      <c r="AW23" s="1">
        <f t="shared" si="25"/>
        <v>6.2653015757652248E-5</v>
      </c>
    </row>
    <row r="24" spans="1:49" x14ac:dyDescent="0.25">
      <c r="A24" s="2">
        <f>1+A23</f>
        <v>20</v>
      </c>
      <c r="B24" s="2">
        <v>0.31818181818181818</v>
      </c>
      <c r="C24" s="2">
        <v>352</v>
      </c>
      <c r="D24" s="4">
        <v>53</v>
      </c>
      <c r="E24" s="5">
        <v>59</v>
      </c>
      <c r="F24" s="6">
        <v>84</v>
      </c>
      <c r="G24" s="7">
        <v>156</v>
      </c>
      <c r="I24" s="4">
        <f t="shared" ca="1" si="29"/>
        <v>104</v>
      </c>
      <c r="J24" s="5">
        <f t="shared" ca="1" si="30"/>
        <v>170</v>
      </c>
      <c r="K24" s="6">
        <f t="shared" ca="1" si="31"/>
        <v>152</v>
      </c>
      <c r="L24" s="7">
        <f t="shared" ca="1" si="32"/>
        <v>323</v>
      </c>
      <c r="M24" s="1">
        <f t="shared" si="13"/>
        <v>0.17094017094017094</v>
      </c>
      <c r="N24" s="1">
        <f t="shared" ca="1" si="14"/>
        <v>0.37956204379562042</v>
      </c>
      <c r="O24" s="1">
        <f t="shared" ca="1" si="15"/>
        <v>0.32</v>
      </c>
      <c r="P24" s="1">
        <f t="shared" ca="1" si="16"/>
        <v>0.24355971896955503</v>
      </c>
      <c r="Q24" s="1">
        <f t="shared" ca="1" si="17"/>
        <v>0.47204968944099379</v>
      </c>
      <c r="R24" s="1">
        <f t="shared" ca="1" si="18"/>
        <v>0.40625</v>
      </c>
      <c r="S24" s="1">
        <f t="shared" ca="1" si="18"/>
        <v>0.34482758620689657</v>
      </c>
      <c r="T24" s="1">
        <f t="shared" ca="1" si="19"/>
        <v>0.34178905206942589</v>
      </c>
      <c r="U24" s="1">
        <f t="shared" ca="1" si="20"/>
        <v>0.57009345794392519</v>
      </c>
      <c r="V24" s="1">
        <f t="shared" ca="1" si="21"/>
        <v>0.36582109479305741</v>
      </c>
      <c r="Y24" s="2">
        <v>0.17094017094017094</v>
      </c>
      <c r="Z24" s="1">
        <v>0.36582109479305741</v>
      </c>
      <c r="AA24" s="1">
        <v>0.57009345794392519</v>
      </c>
      <c r="AB24" s="5">
        <v>0.36582109479305741</v>
      </c>
      <c r="AC24" s="4">
        <v>0.57009345794392519</v>
      </c>
      <c r="AD24" s="22">
        <f t="shared" ca="1" si="22"/>
        <v>0.5544750136158263</v>
      </c>
      <c r="AE24" s="8">
        <f t="shared" ca="1" si="23"/>
        <v>1.561844432809889E-2</v>
      </c>
      <c r="AF24" s="10">
        <f ca="1"/>
        <v>-2.2224847989018803E-2</v>
      </c>
      <c r="AG24" s="1">
        <f t="shared" si="24"/>
        <v>1</v>
      </c>
      <c r="AH24" s="1">
        <f t="shared" si="24"/>
        <v>0.17094017094017094</v>
      </c>
      <c r="AI24" s="1">
        <f t="shared" si="24"/>
        <v>2.9220542041054863E-2</v>
      </c>
      <c r="AJ24" s="1">
        <f t="shared" si="24"/>
        <v>4.9949644514623703E-3</v>
      </c>
      <c r="AK24" s="1">
        <f t="shared" si="24"/>
        <v>8.5384007717305465E-4</v>
      </c>
      <c r="AL24" s="1">
        <f t="shared" si="24"/>
        <v>1.459555687475307E-4</v>
      </c>
      <c r="AM24" s="1">
        <f t="shared" si="24"/>
        <v>2.4949669871372772E-5</v>
      </c>
      <c r="AN24" s="1">
        <f t="shared" si="24"/>
        <v>4.264900832713295E-6</v>
      </c>
      <c r="AO24" s="1">
        <f t="shared" si="24"/>
        <v>7.2904287738688794E-7</v>
      </c>
      <c r="AP24" s="1">
        <f t="shared" si="24"/>
        <v>1.246227140832287E-7</v>
      </c>
      <c r="AQ24" s="1">
        <f t="shared" si="24"/>
        <v>2.1303028048415164E-8</v>
      </c>
      <c r="AR24" s="1">
        <f t="shared" si="25"/>
        <v>0.57009345794392519</v>
      </c>
      <c r="AS24" s="1">
        <f t="shared" si="25"/>
        <v>9.7451873152807719E-2</v>
      </c>
      <c r="AT24" s="1">
        <f t="shared" si="25"/>
        <v>1.6658439855180809E-2</v>
      </c>
      <c r="AU24" s="1">
        <f t="shared" si="25"/>
        <v>2.847596556441164E-3</v>
      </c>
      <c r="AV24" s="1">
        <f t="shared" si="25"/>
        <v>4.8676864212669464E-4</v>
      </c>
      <c r="AW24" s="1">
        <f t="shared" si="25"/>
        <v>8.3208314893452073E-5</v>
      </c>
    </row>
    <row r="25" spans="1:49" x14ac:dyDescent="0.25">
      <c r="A25" s="2">
        <f>1+A24</f>
        <v>21</v>
      </c>
      <c r="B25" s="2">
        <v>0.3188405797101449</v>
      </c>
      <c r="C25" s="2">
        <v>138</v>
      </c>
      <c r="D25" s="4">
        <v>31</v>
      </c>
      <c r="E25" s="5">
        <v>13</v>
      </c>
      <c r="F25" s="6">
        <v>41</v>
      </c>
      <c r="G25" s="7">
        <v>53</v>
      </c>
      <c r="I25" s="4">
        <f t="shared" ca="1" si="29"/>
        <v>114</v>
      </c>
      <c r="J25" s="5">
        <f t="shared" ca="1" si="30"/>
        <v>110</v>
      </c>
      <c r="K25" s="6">
        <f t="shared" ca="1" si="31"/>
        <v>165</v>
      </c>
      <c r="L25" s="7">
        <f t="shared" ca="1" si="32"/>
        <v>219</v>
      </c>
      <c r="M25" s="1">
        <f t="shared" si="13"/>
        <v>0.17948717948717949</v>
      </c>
      <c r="N25" s="1">
        <f t="shared" ca="1" si="14"/>
        <v>0.5089285714285714</v>
      </c>
      <c r="O25" s="1">
        <f t="shared" ca="1" si="15"/>
        <v>0.4296875</v>
      </c>
      <c r="P25" s="1">
        <f t="shared" ca="1" si="16"/>
        <v>0.34234234234234234</v>
      </c>
      <c r="Q25" s="1">
        <f t="shared" ca="1" si="17"/>
        <v>0.6</v>
      </c>
      <c r="R25" s="1">
        <f t="shared" ca="1" si="18"/>
        <v>0.40860215053763443</v>
      </c>
      <c r="S25" s="1">
        <f t="shared" ca="1" si="18"/>
        <v>0.33434650455927051</v>
      </c>
      <c r="T25" s="1">
        <f t="shared" ca="1" si="19"/>
        <v>0.45888157894736842</v>
      </c>
      <c r="U25" s="1">
        <f t="shared" ca="1" si="20"/>
        <v>0.54769736842105265</v>
      </c>
      <c r="V25" s="1">
        <f t="shared" ca="1" si="21"/>
        <v>0.36842105263157893</v>
      </c>
      <c r="Y25" s="2">
        <v>0.17948717948717949</v>
      </c>
      <c r="Z25" s="1">
        <v>0.36842105263157893</v>
      </c>
      <c r="AA25" s="1">
        <v>0.54769736842105265</v>
      </c>
      <c r="AB25" s="5">
        <v>0.36842105263157893</v>
      </c>
      <c r="AC25" s="4">
        <v>0.54769736842105265</v>
      </c>
      <c r="AD25" s="22">
        <f t="shared" ca="1" si="22"/>
        <v>0.55380694035540756</v>
      </c>
      <c r="AE25" s="8">
        <f t="shared" ca="1" si="23"/>
        <v>-6.1095719343549071E-3</v>
      </c>
      <c r="AF25" s="10">
        <f ca="1"/>
        <v>-2.0949641213434678E-2</v>
      </c>
      <c r="AG25" s="1">
        <f t="shared" si="24"/>
        <v>1</v>
      </c>
      <c r="AH25" s="1">
        <f t="shared" si="24"/>
        <v>0.17948717948717949</v>
      </c>
      <c r="AI25" s="1">
        <f t="shared" si="24"/>
        <v>3.2215647600262985E-2</v>
      </c>
      <c r="AJ25" s="1">
        <f t="shared" si="24"/>
        <v>5.7822957231241255E-3</v>
      </c>
      <c r="AK25" s="1">
        <f t="shared" si="24"/>
        <v>1.0378479503043302E-3</v>
      </c>
      <c r="AL25" s="1">
        <f t="shared" si="24"/>
        <v>1.8628040133667465E-4</v>
      </c>
      <c r="AM25" s="1">
        <f t="shared" si="24"/>
        <v>3.3434943829659554E-5</v>
      </c>
      <c r="AN25" s="1">
        <f t="shared" si="24"/>
        <v>6.0011437642978684E-6</v>
      </c>
      <c r="AO25" s="1">
        <f t="shared" si="24"/>
        <v>1.0771283679508994E-6</v>
      </c>
      <c r="AP25" s="1">
        <f t="shared" si="24"/>
        <v>1.933307327091358E-7</v>
      </c>
      <c r="AQ25" s="1">
        <f t="shared" si="24"/>
        <v>3.4700387922152581E-8</v>
      </c>
      <c r="AR25" s="1">
        <f t="shared" si="25"/>
        <v>0.54769736842105265</v>
      </c>
      <c r="AS25" s="1">
        <f t="shared" si="25"/>
        <v>9.8304655870445345E-2</v>
      </c>
      <c r="AT25" s="1">
        <f t="shared" si="25"/>
        <v>1.7644425412644039E-2</v>
      </c>
      <c r="AU25" s="1">
        <f t="shared" si="25"/>
        <v>3.1669481509873912E-3</v>
      </c>
      <c r="AV25" s="1">
        <f t="shared" si="25"/>
        <v>5.6842659120286511E-4</v>
      </c>
      <c r="AW25" s="1">
        <f t="shared" si="25"/>
        <v>1.0202528560051425E-4</v>
      </c>
    </row>
    <row r="26" spans="1:49" x14ac:dyDescent="0.25">
      <c r="A26" s="2">
        <f>1+A25</f>
        <v>22</v>
      </c>
      <c r="B26" s="2">
        <v>0.32472324723247231</v>
      </c>
      <c r="C26" s="2">
        <v>271</v>
      </c>
      <c r="D26" s="4">
        <v>33</v>
      </c>
      <c r="E26" s="5">
        <v>55</v>
      </c>
      <c r="F26" s="6">
        <v>58</v>
      </c>
      <c r="G26" s="7">
        <v>125</v>
      </c>
      <c r="I26" s="4">
        <f t="shared" ca="1" si="29"/>
        <v>68</v>
      </c>
      <c r="J26" s="5">
        <f t="shared" ca="1" si="30"/>
        <v>67</v>
      </c>
      <c r="K26" s="6">
        <f t="shared" ca="1" si="31"/>
        <v>82</v>
      </c>
      <c r="L26" s="7">
        <f t="shared" ca="1" si="32"/>
        <v>145</v>
      </c>
      <c r="M26" s="1">
        <f t="shared" si="13"/>
        <v>0.18803418803418803</v>
      </c>
      <c r="N26" s="1">
        <f t="shared" ca="1" si="14"/>
        <v>0.50370370370370365</v>
      </c>
      <c r="O26" s="1">
        <f t="shared" ca="1" si="15"/>
        <v>0.36123348017621143</v>
      </c>
      <c r="P26" s="1">
        <f t="shared" ca="1" si="16"/>
        <v>0.31924882629107981</v>
      </c>
      <c r="Q26" s="1">
        <f t="shared" ca="1" si="17"/>
        <v>0.55033557046979864</v>
      </c>
      <c r="R26" s="1">
        <f t="shared" ca="1" si="18"/>
        <v>0.45333333333333331</v>
      </c>
      <c r="S26" s="1">
        <f t="shared" ca="1" si="18"/>
        <v>0.31603773584905659</v>
      </c>
      <c r="T26" s="1">
        <f t="shared" ca="1" si="19"/>
        <v>0.4143646408839779</v>
      </c>
      <c r="U26" s="1">
        <f t="shared" ca="1" si="20"/>
        <v>0.58839779005524862</v>
      </c>
      <c r="V26" s="1">
        <f t="shared" ca="1" si="21"/>
        <v>0.3729281767955801</v>
      </c>
      <c r="Y26" s="2">
        <v>0.18803418803418803</v>
      </c>
      <c r="Z26" s="1">
        <v>0.3729281767955801</v>
      </c>
      <c r="AA26" s="1">
        <v>0.58839779005524862</v>
      </c>
      <c r="AB26" s="5">
        <v>0.3729281767955801</v>
      </c>
      <c r="AC26" s="4">
        <v>0.58839779005524862</v>
      </c>
      <c r="AD26" s="22">
        <f t="shared" ca="1" si="22"/>
        <v>0.55312530079553557</v>
      </c>
      <c r="AE26" s="8">
        <f t="shared" ca="1" si="23"/>
        <v>3.5272489259713047E-2</v>
      </c>
      <c r="AF26" s="10">
        <f ca="1"/>
        <v>-1.8789237570638107E-2</v>
      </c>
      <c r="AG26" s="1">
        <f t="shared" si="24"/>
        <v>1</v>
      </c>
      <c r="AH26" s="1">
        <f t="shared" si="24"/>
        <v>0.18803418803418803</v>
      </c>
      <c r="AI26" s="1">
        <f t="shared" si="24"/>
        <v>3.5356855869676379E-2</v>
      </c>
      <c r="AJ26" s="1">
        <f t="shared" si="24"/>
        <v>6.6482976848964131E-3</v>
      </c>
      <c r="AK26" s="1">
        <f t="shared" si="24"/>
        <v>1.250107256989069E-3</v>
      </c>
      <c r="AL26" s="1">
        <f t="shared" si="24"/>
        <v>2.3506290302358562E-4</v>
      </c>
      <c r="AM26" s="1">
        <f t="shared" si="24"/>
        <v>4.4199862106999004E-5</v>
      </c>
      <c r="AN26" s="1">
        <f t="shared" si="24"/>
        <v>8.3110851825126334E-6</v>
      </c>
      <c r="AO26" s="1">
        <f t="shared" si="24"/>
        <v>1.5627681539767341E-6</v>
      </c>
      <c r="AP26" s="1">
        <f t="shared" si="24"/>
        <v>2.9385384091870216E-7</v>
      </c>
      <c r="AQ26" s="1">
        <f t="shared" si="24"/>
        <v>5.5254568377875607E-8</v>
      </c>
      <c r="AR26" s="1">
        <f t="shared" si="25"/>
        <v>0.58839779005524862</v>
      </c>
      <c r="AS26" s="1">
        <f t="shared" si="25"/>
        <v>0.11063890069414931</v>
      </c>
      <c r="AT26" s="1">
        <f t="shared" si="25"/>
        <v>2.0803895857019528E-2</v>
      </c>
      <c r="AU26" s="1">
        <f t="shared" si="25"/>
        <v>3.9118436654224749E-3</v>
      </c>
      <c r="AV26" s="1">
        <f t="shared" si="25"/>
        <v>7.3556034734439696E-4</v>
      </c>
      <c r="AW26" s="1">
        <f t="shared" si="25"/>
        <v>1.38310492663049E-4</v>
      </c>
    </row>
    <row r="27" spans="1:49" x14ac:dyDescent="0.25">
      <c r="A27" s="2">
        <f>1+A26</f>
        <v>23</v>
      </c>
      <c r="B27" s="2">
        <v>0.32503888024883359</v>
      </c>
      <c r="C27" s="2">
        <v>643</v>
      </c>
      <c r="D27" s="4">
        <v>108</v>
      </c>
      <c r="E27" s="5">
        <v>101</v>
      </c>
      <c r="F27" s="6">
        <v>209</v>
      </c>
      <c r="G27" s="7">
        <v>225</v>
      </c>
      <c r="I27" s="4">
        <f t="shared" ca="1" si="29"/>
        <v>178</v>
      </c>
      <c r="J27" s="5">
        <f t="shared" ca="1" si="30"/>
        <v>234</v>
      </c>
      <c r="K27" s="6">
        <f t="shared" ca="1" si="31"/>
        <v>231</v>
      </c>
      <c r="L27" s="7">
        <f t="shared" ca="1" si="32"/>
        <v>427</v>
      </c>
      <c r="M27" s="1">
        <f t="shared" si="13"/>
        <v>0.19658119658119658</v>
      </c>
      <c r="N27" s="1">
        <f t="shared" ca="1" si="14"/>
        <v>0.43203883495145629</v>
      </c>
      <c r="O27" s="1">
        <f t="shared" ca="1" si="15"/>
        <v>0.35106382978723405</v>
      </c>
      <c r="P27" s="1">
        <f t="shared" ca="1" si="16"/>
        <v>0.29421487603305785</v>
      </c>
      <c r="Q27" s="1">
        <f t="shared" ca="1" si="17"/>
        <v>0.49677419354838709</v>
      </c>
      <c r="R27" s="1">
        <f t="shared" ca="1" si="18"/>
        <v>0.4352078239608802</v>
      </c>
      <c r="S27" s="1">
        <f t="shared" ca="1" si="18"/>
        <v>0.35400907715582453</v>
      </c>
      <c r="T27" s="1">
        <f t="shared" ca="1" si="19"/>
        <v>0.38224299065420558</v>
      </c>
      <c r="U27" s="1">
        <f t="shared" ca="1" si="20"/>
        <v>0.56542056074766356</v>
      </c>
      <c r="V27" s="1">
        <f t="shared" ca="1" si="21"/>
        <v>0.38504672897196263</v>
      </c>
      <c r="Y27" s="2">
        <v>0.19658119658119658</v>
      </c>
      <c r="Z27" s="1">
        <v>0.38504672897196263</v>
      </c>
      <c r="AA27" s="1">
        <v>0.56542056074766356</v>
      </c>
      <c r="AB27" s="5">
        <v>0.38504672897196263</v>
      </c>
      <c r="AC27" s="4">
        <v>0.56542056074766356</v>
      </c>
      <c r="AD27" s="22">
        <f t="shared" ca="1" si="22"/>
        <v>0.55242839061449933</v>
      </c>
      <c r="AE27" s="8">
        <f t="shared" ca="1" si="23"/>
        <v>1.2992170133164227E-2</v>
      </c>
      <c r="AF27" s="10">
        <f ca="1"/>
        <v>-1.7944836496185945E-2</v>
      </c>
      <c r="AG27" s="1">
        <f t="shared" si="24"/>
        <v>1</v>
      </c>
      <c r="AH27" s="1">
        <f t="shared" si="24"/>
        <v>0.19658119658119658</v>
      </c>
      <c r="AI27" s="1">
        <f t="shared" si="24"/>
        <v>3.8644166849295052E-2</v>
      </c>
      <c r="AJ27" s="1">
        <f t="shared" si="24"/>
        <v>7.5967165601178305E-3</v>
      </c>
      <c r="AK27" s="1">
        <f t="shared" si="24"/>
        <v>1.4933716314761546E-3</v>
      </c>
      <c r="AL27" s="1">
        <f t="shared" si="24"/>
        <v>2.9356878225599622E-4</v>
      </c>
      <c r="AM27" s="1">
        <f t="shared" si="24"/>
        <v>5.7710102494768479E-5</v>
      </c>
      <c r="AN27" s="1">
        <f t="shared" si="24"/>
        <v>1.1344721003245086E-5</v>
      </c>
      <c r="AO27" s="1">
        <f t="shared" si="24"/>
        <v>2.2301588296977517E-6</v>
      </c>
      <c r="AP27" s="1">
        <f t="shared" si="24"/>
        <v>4.3840729130810504E-7</v>
      </c>
      <c r="AQ27" s="1">
        <f t="shared" si="24"/>
        <v>8.6182629915268508E-8</v>
      </c>
      <c r="AR27" s="1">
        <f t="shared" si="25"/>
        <v>0.56542056074766356</v>
      </c>
      <c r="AS27" s="1">
        <f t="shared" si="25"/>
        <v>0.11115105040338685</v>
      </c>
      <c r="AT27" s="1">
        <f t="shared" si="25"/>
        <v>2.1850206489554679E-2</v>
      </c>
      <c r="AU27" s="1">
        <f t="shared" si="25"/>
        <v>4.2953397372628857E-3</v>
      </c>
      <c r="AV27" s="1">
        <f t="shared" si="25"/>
        <v>8.4438302527390058E-4</v>
      </c>
      <c r="AW27" s="1">
        <f t="shared" si="25"/>
        <v>1.6598982548119413E-4</v>
      </c>
    </row>
    <row r="28" spans="1:49" x14ac:dyDescent="0.25">
      <c r="A28" s="2">
        <f>1+A27</f>
        <v>24</v>
      </c>
      <c r="B28" s="2">
        <v>0.33023255813953489</v>
      </c>
      <c r="C28" s="2">
        <v>215</v>
      </c>
      <c r="D28" s="4">
        <v>33</v>
      </c>
      <c r="E28" s="5">
        <v>38</v>
      </c>
      <c r="F28" s="6">
        <v>49</v>
      </c>
      <c r="G28" s="7">
        <v>95</v>
      </c>
      <c r="I28" s="4">
        <f t="shared" ca="1" si="29"/>
        <v>88</v>
      </c>
      <c r="J28" s="5">
        <f t="shared" ca="1" si="30"/>
        <v>108</v>
      </c>
      <c r="K28" s="6">
        <f t="shared" ca="1" si="31"/>
        <v>122</v>
      </c>
      <c r="L28" s="7">
        <f t="shared" ca="1" si="32"/>
        <v>179</v>
      </c>
      <c r="M28" s="1">
        <f t="shared" si="13"/>
        <v>0.20512820512820512</v>
      </c>
      <c r="N28" s="1">
        <f t="shared" ca="1" si="14"/>
        <v>0.44897959183673469</v>
      </c>
      <c r="O28" s="1">
        <f t="shared" ca="1" si="15"/>
        <v>0.40531561461794019</v>
      </c>
      <c r="P28" s="1">
        <f t="shared" ca="1" si="16"/>
        <v>0.32958801498127338</v>
      </c>
      <c r="Q28" s="1">
        <f t="shared" ca="1" si="17"/>
        <v>0.5304347826086957</v>
      </c>
      <c r="R28" s="1">
        <f t="shared" ca="1" si="18"/>
        <v>0.41904761904761906</v>
      </c>
      <c r="S28" s="1">
        <f t="shared" ca="1" si="18"/>
        <v>0.37630662020905925</v>
      </c>
      <c r="T28" s="1">
        <f t="shared" ca="1" si="19"/>
        <v>0.42253521126760563</v>
      </c>
      <c r="U28" s="1">
        <f t="shared" ca="1" si="20"/>
        <v>0.53722334004024141</v>
      </c>
      <c r="V28" s="1">
        <f t="shared" ca="1" si="21"/>
        <v>0.39436619718309857</v>
      </c>
      <c r="Y28" s="2">
        <v>0.20512820512820512</v>
      </c>
      <c r="Z28" s="1">
        <v>0.39436619718309857</v>
      </c>
      <c r="AA28" s="1">
        <v>0.53722334004024141</v>
      </c>
      <c r="AB28" s="5">
        <v>0.39436619718309857</v>
      </c>
      <c r="AC28" s="4">
        <v>0.53722334004024141</v>
      </c>
      <c r="AD28" s="22">
        <f t="shared" ca="1" si="22"/>
        <v>0.55171466354487364</v>
      </c>
      <c r="AE28" s="8">
        <f t="shared" ca="1" si="23"/>
        <v>-1.4491323504632225E-2</v>
      </c>
      <c r="AF28" s="10">
        <f ca="1"/>
        <v>-1.6597757812532588E-2</v>
      </c>
      <c r="AG28" s="1">
        <f t="shared" si="24"/>
        <v>1</v>
      </c>
      <c r="AH28" s="1">
        <f t="shared" si="24"/>
        <v>0.20512820512820512</v>
      </c>
      <c r="AI28" s="1">
        <f t="shared" si="24"/>
        <v>4.2077580539118996E-2</v>
      </c>
      <c r="AJ28" s="1">
        <f t="shared" si="24"/>
        <v>8.6312985721269733E-3</v>
      </c>
      <c r="AK28" s="1">
        <f t="shared" si="24"/>
        <v>1.7705227840260455E-3</v>
      </c>
      <c r="AL28" s="1">
        <f t="shared" si="24"/>
        <v>3.6318416082585547E-4</v>
      </c>
      <c r="AM28" s="1">
        <f t="shared" si="24"/>
        <v>7.4499315041201113E-5</v>
      </c>
      <c r="AN28" s="1">
        <f t="shared" si="24"/>
        <v>1.5281910777682281E-5</v>
      </c>
      <c r="AO28" s="1">
        <f t="shared" si="24"/>
        <v>3.134750928755339E-6</v>
      </c>
      <c r="AP28" s="1">
        <f t="shared" si="24"/>
        <v>6.4302583153955673E-7</v>
      </c>
      <c r="AQ28" s="1">
        <f t="shared" si="24"/>
        <v>1.3190273467478086E-7</v>
      </c>
      <c r="AR28" s="1">
        <f t="shared" si="25"/>
        <v>0.53722334004024141</v>
      </c>
      <c r="AS28" s="1">
        <f t="shared" si="25"/>
        <v>0.11019965949543413</v>
      </c>
      <c r="AT28" s="1">
        <f t="shared" si="25"/>
        <v>2.260505835803777E-2</v>
      </c>
      <c r="AU28" s="1">
        <f t="shared" si="25"/>
        <v>4.6369350478026195E-3</v>
      </c>
      <c r="AV28" s="1">
        <f t="shared" si="25"/>
        <v>9.5116616365181913E-4</v>
      </c>
      <c r="AW28" s="1">
        <f t="shared" si="25"/>
        <v>1.9511100792857827E-4</v>
      </c>
    </row>
    <row r="29" spans="1:49" x14ac:dyDescent="0.25">
      <c r="A29" s="2">
        <f>1+A28</f>
        <v>25</v>
      </c>
      <c r="B29" s="2">
        <v>0.33250000000000002</v>
      </c>
      <c r="C29" s="2">
        <v>400</v>
      </c>
      <c r="D29" s="4">
        <v>50</v>
      </c>
      <c r="E29" s="5">
        <v>83</v>
      </c>
      <c r="F29" s="6">
        <v>92</v>
      </c>
      <c r="G29" s="7">
        <v>175</v>
      </c>
      <c r="I29" s="4">
        <f t="shared" ca="1" si="29"/>
        <v>227</v>
      </c>
      <c r="J29" s="5">
        <f t="shared" ca="1" si="30"/>
        <v>232</v>
      </c>
      <c r="K29" s="6">
        <f t="shared" ca="1" si="31"/>
        <v>329</v>
      </c>
      <c r="L29" s="7">
        <f t="shared" ca="1" si="32"/>
        <v>354</v>
      </c>
      <c r="M29" s="1">
        <f t="shared" si="13"/>
        <v>0.21367521367521367</v>
      </c>
      <c r="N29" s="1">
        <f t="shared" ca="1" si="14"/>
        <v>0.49455337690631807</v>
      </c>
      <c r="O29" s="1">
        <f t="shared" ca="1" si="15"/>
        <v>0.48169838945827231</v>
      </c>
      <c r="P29" s="1">
        <f t="shared" ca="1" si="16"/>
        <v>0.39070567986230637</v>
      </c>
      <c r="Q29" s="1">
        <f t="shared" ca="1" si="17"/>
        <v>0.58645276292335113</v>
      </c>
      <c r="R29" s="1">
        <f t="shared" ca="1" si="18"/>
        <v>0.40827338129496404</v>
      </c>
      <c r="S29" s="1">
        <f t="shared" ca="1" si="18"/>
        <v>0.39590443686006827</v>
      </c>
      <c r="T29" s="1">
        <f t="shared" ca="1" si="19"/>
        <v>0.48686514886164622</v>
      </c>
      <c r="U29" s="1">
        <f t="shared" ca="1" si="20"/>
        <v>0.50875656742556918</v>
      </c>
      <c r="V29" s="1">
        <f t="shared" ca="1" si="21"/>
        <v>0.40192644483362522</v>
      </c>
      <c r="Y29" s="2">
        <v>0.21367521367521367</v>
      </c>
      <c r="Z29" s="1">
        <v>0.40192644483362522</v>
      </c>
      <c r="AA29" s="1">
        <v>0.50875656742556918</v>
      </c>
      <c r="AB29" s="5">
        <v>0.40192644483362522</v>
      </c>
      <c r="AC29" s="4">
        <v>0.50875656742556918</v>
      </c>
      <c r="AD29" s="22">
        <f t="shared" ca="1" si="22"/>
        <v>0.55098272797947845</v>
      </c>
      <c r="AE29" s="8">
        <f t="shared" ca="1" si="23"/>
        <v>-4.2226160553909264E-2</v>
      </c>
      <c r="AF29" s="10">
        <f ca="1"/>
        <v>-1.6119326727293604E-2</v>
      </c>
      <c r="AG29" s="1">
        <f t="shared" si="24"/>
        <v>1</v>
      </c>
      <c r="AH29" s="1">
        <f t="shared" si="24"/>
        <v>0.21367521367521367</v>
      </c>
      <c r="AI29" s="1">
        <f t="shared" si="24"/>
        <v>4.5657096939148219E-2</v>
      </c>
      <c r="AJ29" s="1">
        <f t="shared" si="24"/>
        <v>9.7557899442624399E-3</v>
      </c>
      <c r="AK29" s="1">
        <f t="shared" si="24"/>
        <v>2.0845705009107777E-3</v>
      </c>
      <c r="AL29" s="1">
        <f t="shared" si="24"/>
        <v>4.454210472031576E-4</v>
      </c>
      <c r="AM29" s="1">
        <f t="shared" si="24"/>
        <v>9.5175437436572136E-5</v>
      </c>
      <c r="AN29" s="1">
        <f t="shared" si="24"/>
        <v>2.0336631930891482E-5</v>
      </c>
      <c r="AO29" s="1">
        <f t="shared" si="24"/>
        <v>4.345434173267411E-6</v>
      </c>
      <c r="AP29" s="1">
        <f t="shared" si="24"/>
        <v>9.2851157548448944E-7</v>
      </c>
      <c r="AQ29" s="1">
        <f t="shared" si="24"/>
        <v>1.9839990929155757E-7</v>
      </c>
      <c r="AR29" s="1">
        <f t="shared" si="25"/>
        <v>0.50875656742556918</v>
      </c>
      <c r="AS29" s="1">
        <f t="shared" si="25"/>
        <v>0.10870866825332674</v>
      </c>
      <c r="AT29" s="1">
        <f t="shared" si="25"/>
        <v>2.3228347917377511E-2</v>
      </c>
      <c r="AU29" s="1">
        <f t="shared" si="25"/>
        <v>4.9633222045678436E-3</v>
      </c>
      <c r="AV29" s="1">
        <f t="shared" si="25"/>
        <v>1.0605389325999666E-3</v>
      </c>
      <c r="AW29" s="1">
        <f t="shared" si="25"/>
        <v>2.2661088303418088E-4</v>
      </c>
    </row>
    <row r="30" spans="1:49" x14ac:dyDescent="0.25">
      <c r="A30" s="2">
        <f>1+A29</f>
        <v>26</v>
      </c>
      <c r="B30" s="2">
        <v>0.33333333333333331</v>
      </c>
      <c r="C30" s="2">
        <v>417</v>
      </c>
      <c r="D30" s="4">
        <v>73</v>
      </c>
      <c r="E30" s="5">
        <v>66</v>
      </c>
      <c r="F30" s="6">
        <v>119</v>
      </c>
      <c r="G30" s="7">
        <v>159</v>
      </c>
      <c r="I30" s="4">
        <f t="shared" ca="1" si="29"/>
        <v>132</v>
      </c>
      <c r="J30" s="5">
        <f t="shared" ca="1" si="30"/>
        <v>116</v>
      </c>
      <c r="K30" s="6">
        <f t="shared" ca="1" si="31"/>
        <v>161</v>
      </c>
      <c r="L30" s="7">
        <f t="shared" ca="1" si="32"/>
        <v>206</v>
      </c>
      <c r="M30" s="1">
        <f t="shared" si="13"/>
        <v>0.22222222222222221</v>
      </c>
      <c r="N30" s="1">
        <f t="shared" ca="1" si="14"/>
        <v>0.532258064516129</v>
      </c>
      <c r="O30" s="1">
        <f t="shared" ca="1" si="15"/>
        <v>0.43869209809264303</v>
      </c>
      <c r="P30" s="1">
        <f t="shared" ca="1" si="16"/>
        <v>0.39053254437869822</v>
      </c>
      <c r="Q30" s="1">
        <f t="shared" ca="1" si="17"/>
        <v>0.58122743682310474</v>
      </c>
      <c r="R30" s="1">
        <f t="shared" ca="1" si="18"/>
        <v>0.45051194539249145</v>
      </c>
      <c r="S30" s="1">
        <f t="shared" ca="1" si="18"/>
        <v>0.36024844720496896</v>
      </c>
      <c r="T30" s="1">
        <f t="shared" ca="1" si="19"/>
        <v>0.47642276422764229</v>
      </c>
      <c r="U30" s="1">
        <f t="shared" ca="1" si="20"/>
        <v>0.54959349593495932</v>
      </c>
      <c r="V30" s="1">
        <f t="shared" ca="1" si="21"/>
        <v>0.40325203252032521</v>
      </c>
      <c r="Y30" s="2">
        <v>0.22222222222222221</v>
      </c>
      <c r="Z30" s="1">
        <v>0.40325203252032521</v>
      </c>
      <c r="AA30" s="1">
        <v>0.54959349593495932</v>
      </c>
      <c r="AB30" s="5">
        <v>0.40325203252032521</v>
      </c>
      <c r="AC30" s="4">
        <v>0.54959349593495932</v>
      </c>
      <c r="AD30" s="22">
        <f t="shared" ca="1" si="22"/>
        <v>0.55023134357734116</v>
      </c>
      <c r="AE30" s="8">
        <f t="shared" ca="1" si="23"/>
        <v>-6.3784764238183911E-4</v>
      </c>
      <c r="AF30" s="10">
        <f ca="1"/>
        <v>-1.5859604020667051E-2</v>
      </c>
      <c r="AG30" s="1">
        <f t="shared" si="24"/>
        <v>1</v>
      </c>
      <c r="AH30" s="1">
        <f t="shared" si="24"/>
        <v>0.22222222222222221</v>
      </c>
      <c r="AI30" s="1">
        <f t="shared" si="24"/>
        <v>4.9382716049382713E-2</v>
      </c>
      <c r="AJ30" s="1">
        <f t="shared" si="24"/>
        <v>1.0973936899862825E-2</v>
      </c>
      <c r="AK30" s="1">
        <f t="shared" si="24"/>
        <v>2.4386526444139609E-3</v>
      </c>
      <c r="AL30" s="1">
        <f t="shared" si="24"/>
        <v>5.4192280986976903E-4</v>
      </c>
      <c r="AM30" s="1">
        <f t="shared" si="24"/>
        <v>1.204272910821709E-4</v>
      </c>
      <c r="AN30" s="1">
        <f t="shared" si="24"/>
        <v>2.6761620240482421E-5</v>
      </c>
      <c r="AO30" s="1">
        <f t="shared" si="24"/>
        <v>5.9470267201072042E-6</v>
      </c>
      <c r="AP30" s="1">
        <f t="shared" si="24"/>
        <v>1.3215614933571565E-6</v>
      </c>
      <c r="AQ30" s="1">
        <f t="shared" si="24"/>
        <v>2.9368033185714589E-7</v>
      </c>
      <c r="AR30" s="1">
        <f t="shared" si="25"/>
        <v>0.54959349593495932</v>
      </c>
      <c r="AS30" s="1">
        <f t="shared" si="25"/>
        <v>0.12213188798554651</v>
      </c>
      <c r="AT30" s="1">
        <f t="shared" si="25"/>
        <v>2.714041955234367E-2</v>
      </c>
      <c r="AU30" s="1">
        <f t="shared" si="25"/>
        <v>6.0312043449652596E-3</v>
      </c>
      <c r="AV30" s="1">
        <f t="shared" si="25"/>
        <v>1.3402676322145021E-3</v>
      </c>
      <c r="AW30" s="1">
        <f t="shared" si="25"/>
        <v>2.9783725160322265E-4</v>
      </c>
    </row>
    <row r="31" spans="1:49" x14ac:dyDescent="0.25">
      <c r="A31" s="2">
        <f>1+A30</f>
        <v>27</v>
      </c>
      <c r="B31" s="2">
        <v>0.33333333333333331</v>
      </c>
      <c r="C31" s="2">
        <v>522</v>
      </c>
      <c r="D31" s="4">
        <v>88</v>
      </c>
      <c r="E31" s="5">
        <v>86</v>
      </c>
      <c r="F31" s="6">
        <v>133</v>
      </c>
      <c r="G31" s="7">
        <v>215</v>
      </c>
      <c r="I31" s="4">
        <f t="shared" ca="1" si="29"/>
        <v>199</v>
      </c>
      <c r="J31" s="5">
        <f t="shared" ca="1" si="30"/>
        <v>233</v>
      </c>
      <c r="K31" s="6">
        <f t="shared" ca="1" si="31"/>
        <v>265</v>
      </c>
      <c r="L31" s="7">
        <f t="shared" ca="1" si="32"/>
        <v>366</v>
      </c>
      <c r="M31" s="1">
        <f t="shared" si="13"/>
        <v>0.23076923076923078</v>
      </c>
      <c r="N31" s="1">
        <f t="shared" ca="1" si="14"/>
        <v>0.46064814814814814</v>
      </c>
      <c r="O31" s="1">
        <f t="shared" ca="1" si="15"/>
        <v>0.41996830427892234</v>
      </c>
      <c r="P31" s="1">
        <f t="shared" ca="1" si="16"/>
        <v>0.35221238938053095</v>
      </c>
      <c r="Q31" s="1">
        <f t="shared" ca="1" si="17"/>
        <v>0.53212851405622486</v>
      </c>
      <c r="R31" s="1">
        <f t="shared" ca="1" si="18"/>
        <v>0.42887931034482757</v>
      </c>
      <c r="S31" s="1">
        <f t="shared" ca="1" si="18"/>
        <v>0.38898163606010017</v>
      </c>
      <c r="T31" s="1">
        <f t="shared" ca="1" si="19"/>
        <v>0.43650047036688616</v>
      </c>
      <c r="U31" s="1">
        <f t="shared" ca="1" si="20"/>
        <v>0.5315145813734713</v>
      </c>
      <c r="V31" s="1">
        <f t="shared" ca="1" si="21"/>
        <v>0.4063969896519285</v>
      </c>
      <c r="Y31" s="2">
        <v>0.23076923076923078</v>
      </c>
      <c r="Z31" s="1">
        <v>0.4063969896519285</v>
      </c>
      <c r="AA31" s="1">
        <v>0.5315145813734713</v>
      </c>
      <c r="AB31" s="5">
        <v>0.4063969896519285</v>
      </c>
      <c r="AC31" s="4">
        <v>0.5315145813734713</v>
      </c>
      <c r="AD31" s="22">
        <f t="shared" ca="1" si="22"/>
        <v>0.54945941786965724</v>
      </c>
      <c r="AE31" s="8">
        <f t="shared" ca="1" si="23"/>
        <v>-1.7944836496185945E-2</v>
      </c>
      <c r="AF31" s="10">
        <f ca="1"/>
        <v>-1.5742780993943439E-2</v>
      </c>
      <c r="AG31" s="1">
        <f t="shared" si="24"/>
        <v>1</v>
      </c>
      <c r="AH31" s="1">
        <f t="shared" si="24"/>
        <v>0.23076923076923078</v>
      </c>
      <c r="AI31" s="1">
        <f t="shared" si="24"/>
        <v>5.3254437869822494E-2</v>
      </c>
      <c r="AJ31" s="1">
        <f t="shared" si="24"/>
        <v>1.228948566226673E-2</v>
      </c>
      <c r="AK31" s="1">
        <f t="shared" si="24"/>
        <v>2.8360351528307843E-3</v>
      </c>
      <c r="AL31" s="1">
        <f t="shared" si="24"/>
        <v>6.5446965065325791E-4</v>
      </c>
      <c r="AM31" s="1">
        <f t="shared" si="24"/>
        <v>1.5103145784305954E-4</v>
      </c>
      <c r="AN31" s="1">
        <f t="shared" si="24"/>
        <v>3.4853413348398356E-5</v>
      </c>
      <c r="AO31" s="1">
        <f t="shared" si="24"/>
        <v>8.0430953880919301E-6</v>
      </c>
      <c r="AP31" s="1">
        <f t="shared" si="24"/>
        <v>1.8560989357135225E-6</v>
      </c>
      <c r="AQ31" s="1">
        <f t="shared" si="24"/>
        <v>4.2833052362619755E-7</v>
      </c>
      <c r="AR31" s="1">
        <f t="shared" si="25"/>
        <v>0.5315145813734713</v>
      </c>
      <c r="AS31" s="1">
        <f t="shared" si="25"/>
        <v>0.12265721108618569</v>
      </c>
      <c r="AT31" s="1">
        <f t="shared" si="25"/>
        <v>2.830551025065824E-2</v>
      </c>
      <c r="AU31" s="1">
        <f t="shared" si="25"/>
        <v>6.5320408270749791E-3</v>
      </c>
      <c r="AV31" s="1">
        <f t="shared" si="25"/>
        <v>1.5073940370173031E-3</v>
      </c>
      <c r="AW31" s="1">
        <f t="shared" si="25"/>
        <v>3.4786016238860839E-4</v>
      </c>
    </row>
    <row r="32" spans="1:49" x14ac:dyDescent="0.25">
      <c r="A32" s="2">
        <f>1+A31</f>
        <v>28</v>
      </c>
      <c r="B32" s="2">
        <v>0.33628318584070799</v>
      </c>
      <c r="C32" s="2">
        <v>452</v>
      </c>
      <c r="D32" s="4">
        <v>55</v>
      </c>
      <c r="E32" s="5">
        <v>97</v>
      </c>
      <c r="F32" s="6">
        <v>102</v>
      </c>
      <c r="G32" s="7">
        <v>198</v>
      </c>
      <c r="I32" s="4">
        <f t="shared" ca="1" si="29"/>
        <v>43</v>
      </c>
      <c r="J32" s="5">
        <f t="shared" ca="1" si="30"/>
        <v>42</v>
      </c>
      <c r="K32" s="6">
        <f t="shared" ca="1" si="31"/>
        <v>50</v>
      </c>
      <c r="L32" s="7">
        <f t="shared" ca="1" si="32"/>
        <v>69</v>
      </c>
      <c r="M32" s="1">
        <f t="shared" si="13"/>
        <v>0.23931623931623933</v>
      </c>
      <c r="N32" s="1">
        <f t="shared" ca="1" si="14"/>
        <v>0.50588235294117645</v>
      </c>
      <c r="O32" s="1">
        <f t="shared" ca="1" si="15"/>
        <v>0.42016806722689076</v>
      </c>
      <c r="P32" s="1">
        <f t="shared" ca="1" si="16"/>
        <v>0.38392857142857145</v>
      </c>
      <c r="Q32" s="1">
        <f t="shared" ca="1" si="17"/>
        <v>0.54347826086956519</v>
      </c>
      <c r="R32" s="1">
        <f t="shared" ca="1" si="18"/>
        <v>0.46236559139784944</v>
      </c>
      <c r="S32" s="1">
        <f t="shared" ca="1" si="18"/>
        <v>0.3783783783783784</v>
      </c>
      <c r="T32" s="1">
        <f t="shared" ca="1" si="19"/>
        <v>0.45588235294117646</v>
      </c>
      <c r="U32" s="1">
        <f t="shared" ca="1" si="20"/>
        <v>0.5490196078431373</v>
      </c>
      <c r="V32" s="1">
        <f t="shared" ca="1" si="21"/>
        <v>0.41666666666666669</v>
      </c>
      <c r="Y32" s="2">
        <v>0.23931623931623933</v>
      </c>
      <c r="Z32" s="1">
        <v>0.41666666666666669</v>
      </c>
      <c r="AA32" s="1">
        <v>0.5490196078431373</v>
      </c>
      <c r="AB32" s="5">
        <v>0.41666666666666669</v>
      </c>
      <c r="AC32" s="4">
        <v>0.5490196078431373</v>
      </c>
      <c r="AD32" s="22">
        <f t="shared" ca="1" si="22"/>
        <v>0.54866600286575051</v>
      </c>
      <c r="AE32" s="8">
        <f t="shared" ca="1" si="23"/>
        <v>3.5360497738678998E-4</v>
      </c>
      <c r="AF32" s="10">
        <f ca="1"/>
        <v>-1.5697235994164116E-2</v>
      </c>
      <c r="AG32" s="1">
        <f t="shared" si="24"/>
        <v>1</v>
      </c>
      <c r="AH32" s="1">
        <f t="shared" si="24"/>
        <v>0.23931623931623933</v>
      </c>
      <c r="AI32" s="1">
        <f t="shared" si="24"/>
        <v>5.7272262400467532E-2</v>
      </c>
      <c r="AJ32" s="1">
        <f t="shared" si="24"/>
        <v>1.3706182454812744E-2</v>
      </c>
      <c r="AK32" s="1">
        <f t="shared" si="24"/>
        <v>3.2801120404680069E-3</v>
      </c>
      <c r="AL32" s="1">
        <f t="shared" si="24"/>
        <v>7.8498407806071964E-4</v>
      </c>
      <c r="AM32" s="1">
        <f t="shared" si="24"/>
        <v>1.8785943748461667E-4</v>
      </c>
      <c r="AN32" s="1">
        <f t="shared" si="24"/>
        <v>4.4957814098882623E-5</v>
      </c>
      <c r="AO32" s="1">
        <f t="shared" si="24"/>
        <v>1.0759134998023192E-5</v>
      </c>
      <c r="AP32" s="1">
        <f t="shared" si="24"/>
        <v>2.5748357260226443E-6</v>
      </c>
      <c r="AQ32" s="1">
        <f t="shared" si="24"/>
        <v>6.1620000280883793E-7</v>
      </c>
      <c r="AR32" s="1">
        <f t="shared" si="25"/>
        <v>0.5490196078431373</v>
      </c>
      <c r="AS32" s="1">
        <f t="shared" si="25"/>
        <v>0.13138930785989611</v>
      </c>
      <c r="AT32" s="1">
        <f t="shared" si="25"/>
        <v>3.1443595043393939E-2</v>
      </c>
      <c r="AU32" s="1">
        <f t="shared" si="25"/>
        <v>7.5249629163677816E-3</v>
      </c>
      <c r="AV32" s="1">
        <f t="shared" si="25"/>
        <v>1.8008458261392982E-3</v>
      </c>
      <c r="AW32" s="1">
        <f t="shared" si="25"/>
        <v>4.3097165070000299E-4</v>
      </c>
    </row>
    <row r="33" spans="1:49" x14ac:dyDescent="0.25">
      <c r="A33" s="2">
        <f>1+A32</f>
        <v>29</v>
      </c>
      <c r="B33" s="2">
        <v>0.33687943262411346</v>
      </c>
      <c r="C33" s="2">
        <v>282</v>
      </c>
      <c r="D33" s="4">
        <v>52</v>
      </c>
      <c r="E33" s="5">
        <v>43</v>
      </c>
      <c r="F33" s="6">
        <v>81</v>
      </c>
      <c r="G33" s="7">
        <v>106</v>
      </c>
      <c r="I33" s="4">
        <f t="shared" ca="1" si="29"/>
        <v>169</v>
      </c>
      <c r="J33" s="5">
        <f t="shared" ca="1" si="30"/>
        <v>205</v>
      </c>
      <c r="K33" s="6">
        <f t="shared" ca="1" si="31"/>
        <v>193</v>
      </c>
      <c r="L33" s="7">
        <f t="shared" ca="1" si="32"/>
        <v>321</v>
      </c>
      <c r="M33" s="1">
        <f t="shared" si="13"/>
        <v>0.24786324786324787</v>
      </c>
      <c r="N33" s="1">
        <f t="shared" ca="1" si="14"/>
        <v>0.45187165775401067</v>
      </c>
      <c r="O33" s="1">
        <f t="shared" ca="1" si="15"/>
        <v>0.3754863813229572</v>
      </c>
      <c r="P33" s="1">
        <f t="shared" ca="1" si="16"/>
        <v>0.3448979591836735</v>
      </c>
      <c r="Q33" s="1">
        <f t="shared" ca="1" si="17"/>
        <v>0.48492462311557788</v>
      </c>
      <c r="R33" s="1">
        <f t="shared" ca="1" si="18"/>
        <v>0.46685082872928174</v>
      </c>
      <c r="S33" s="1">
        <f t="shared" ca="1" si="18"/>
        <v>0.38973384030418251</v>
      </c>
      <c r="T33" s="1">
        <f t="shared" ca="1" si="19"/>
        <v>0.40765765765765766</v>
      </c>
      <c r="U33" s="1">
        <f t="shared" ca="1" si="20"/>
        <v>0.55180180180180183</v>
      </c>
      <c r="V33" s="1">
        <f t="shared" ca="1" si="21"/>
        <v>0.42117117117117114</v>
      </c>
      <c r="Y33" s="2">
        <v>0.24786324786324787</v>
      </c>
      <c r="Z33" s="1">
        <v>0.42117117117117114</v>
      </c>
      <c r="AA33" s="1">
        <v>0.55180180180180183</v>
      </c>
      <c r="AB33" s="5">
        <v>0.42117117117117114</v>
      </c>
      <c r="AC33" s="4">
        <v>0.55180180180180183</v>
      </c>
      <c r="AD33" s="22">
        <f t="shared" ca="1" si="22"/>
        <v>0.5478502916590362</v>
      </c>
      <c r="AE33" s="8">
        <f t="shared" ca="1" si="23"/>
        <v>3.9515101427656241E-3</v>
      </c>
      <c r="AF33" s="10">
        <f ca="1"/>
        <v>-1.48747183132803E-2</v>
      </c>
      <c r="AG33" s="1">
        <f t="shared" si="24"/>
        <v>1</v>
      </c>
      <c r="AH33" s="1">
        <f t="shared" si="24"/>
        <v>0.24786324786324787</v>
      </c>
      <c r="AI33" s="1">
        <f t="shared" si="24"/>
        <v>6.1436189641317848E-2</v>
      </c>
      <c r="AJ33" s="1">
        <f t="shared" si="24"/>
        <v>1.5227773500839467E-2</v>
      </c>
      <c r="AK33" s="1">
        <f t="shared" si="24"/>
        <v>3.7744053976439705E-3</v>
      </c>
      <c r="AL33" s="1">
        <f t="shared" si="24"/>
        <v>9.355363806126081E-4</v>
      </c>
      <c r="AM33" s="1">
        <f t="shared" si="24"/>
        <v>2.3188508579286867E-4</v>
      </c>
      <c r="AN33" s="1">
        <f t="shared" si="24"/>
        <v>5.7475790495668308E-5</v>
      </c>
      <c r="AO33" s="1">
        <f t="shared" si="24"/>
        <v>1.424613610576394E-5</v>
      </c>
      <c r="AP33" s="1">
        <f t="shared" si="24"/>
        <v>3.5310935646765323E-6</v>
      </c>
      <c r="AQ33" s="1">
        <f t="shared" si="24"/>
        <v>8.7522831944973873E-7</v>
      </c>
      <c r="AR33" s="1">
        <f t="shared" si="25"/>
        <v>0.55180180180180183</v>
      </c>
      <c r="AS33" s="1">
        <f t="shared" si="25"/>
        <v>0.13677138677138678</v>
      </c>
      <c r="AT33" s="1">
        <f t="shared" si="25"/>
        <v>3.390060013991638E-2</v>
      </c>
      <c r="AU33" s="1">
        <f t="shared" si="25"/>
        <v>8.4027128551929491E-3</v>
      </c>
      <c r="AV33" s="1">
        <f t="shared" si="25"/>
        <v>2.0827236991503894E-3</v>
      </c>
      <c r="AW33" s="1">
        <f t="shared" si="25"/>
        <v>5.1623066047317345E-4</v>
      </c>
    </row>
    <row r="34" spans="1:49" x14ac:dyDescent="0.25">
      <c r="A34" s="2">
        <f>1+A33</f>
        <v>30</v>
      </c>
      <c r="B34" s="2">
        <v>0.33720930232558138</v>
      </c>
      <c r="C34" s="2">
        <v>172</v>
      </c>
      <c r="D34" s="4">
        <v>35</v>
      </c>
      <c r="E34" s="5">
        <v>23</v>
      </c>
      <c r="F34" s="6">
        <v>57</v>
      </c>
      <c r="G34" s="7">
        <v>57</v>
      </c>
      <c r="I34" s="4">
        <f t="shared" ca="1" si="29"/>
        <v>93</v>
      </c>
      <c r="J34" s="5">
        <f t="shared" ca="1" si="30"/>
        <v>96</v>
      </c>
      <c r="K34" s="6">
        <f t="shared" ca="1" si="31"/>
        <v>101</v>
      </c>
      <c r="L34" s="7">
        <f t="shared" ca="1" si="32"/>
        <v>157</v>
      </c>
      <c r="M34" s="1">
        <f t="shared" si="13"/>
        <v>0.25641025641025639</v>
      </c>
      <c r="N34" s="1">
        <f t="shared" ca="1" si="14"/>
        <v>0.49206349206349204</v>
      </c>
      <c r="O34" s="1">
        <f t="shared" ca="1" si="15"/>
        <v>0.39147286821705424</v>
      </c>
      <c r="P34" s="1">
        <f t="shared" ca="1" si="16"/>
        <v>0.372</v>
      </c>
      <c r="Q34" s="1">
        <f t="shared" ca="1" si="17"/>
        <v>0.51269035532994922</v>
      </c>
      <c r="R34" s="1">
        <f t="shared" ca="1" si="18"/>
        <v>0.47938144329896909</v>
      </c>
      <c r="S34" s="1">
        <f t="shared" ca="1" si="18"/>
        <v>0.37944664031620551</v>
      </c>
      <c r="T34" s="1">
        <f t="shared" ca="1" si="19"/>
        <v>0.43400447427293065</v>
      </c>
      <c r="U34" s="1">
        <f t="shared" ca="1" si="20"/>
        <v>0.5592841163310962</v>
      </c>
      <c r="V34" s="1">
        <f t="shared" ca="1" si="21"/>
        <v>0.42281879194630873</v>
      </c>
      <c r="Y34" s="2">
        <v>0.25641025641025639</v>
      </c>
      <c r="Z34" s="1">
        <v>0.42281879194630873</v>
      </c>
      <c r="AA34" s="1">
        <v>0.5592841163310962</v>
      </c>
      <c r="AB34" s="5">
        <v>0.42281879194630873</v>
      </c>
      <c r="AC34" s="4">
        <v>0.5592841163310962</v>
      </c>
      <c r="AD34" s="22">
        <f t="shared" ca="1" si="22"/>
        <v>0.54701161503297913</v>
      </c>
      <c r="AE34" s="8">
        <f t="shared" ca="1" si="23"/>
        <v>1.2272501298117078E-2</v>
      </c>
      <c r="AF34" s="10">
        <f ca="1"/>
        <v>-1.4491323504632225E-2</v>
      </c>
      <c r="AG34" s="1">
        <f t="shared" si="24"/>
        <v>1</v>
      </c>
      <c r="AH34" s="1">
        <f t="shared" si="24"/>
        <v>0.25641025641025639</v>
      </c>
      <c r="AI34" s="1">
        <f t="shared" si="24"/>
        <v>6.5746219592373423E-2</v>
      </c>
      <c r="AJ34" s="1">
        <f t="shared" si="24"/>
        <v>1.685800502368549E-2</v>
      </c>
      <c r="AK34" s="1">
        <f t="shared" si="24"/>
        <v>4.322565390688587E-3</v>
      </c>
      <c r="AL34" s="1">
        <f t="shared" si="24"/>
        <v>1.1083501001765608E-3</v>
      </c>
      <c r="AM34" s="1">
        <f t="shared" si="24"/>
        <v>2.8419233337860527E-4</v>
      </c>
      <c r="AN34" s="1">
        <f t="shared" si="24"/>
        <v>7.2869829071437232E-5</v>
      </c>
      <c r="AO34" s="1">
        <f t="shared" si="24"/>
        <v>1.8684571556778776E-5</v>
      </c>
      <c r="AP34" s="1">
        <f t="shared" si="24"/>
        <v>4.7909157837894291E-6</v>
      </c>
      <c r="AQ34" s="1">
        <f t="shared" si="24"/>
        <v>1.2284399445613919E-6</v>
      </c>
      <c r="AR34" s="1">
        <f t="shared" si="25"/>
        <v>0.5592841163310962</v>
      </c>
      <c r="AS34" s="1">
        <f t="shared" si="25"/>
        <v>0.14340618367464003</v>
      </c>
      <c r="AT34" s="1">
        <f t="shared" si="25"/>
        <v>3.6770816326830776E-2</v>
      </c>
      <c r="AU34" s="1">
        <f t="shared" si="25"/>
        <v>9.4284144427771201E-3</v>
      </c>
      <c r="AV34" s="1">
        <f t="shared" si="25"/>
        <v>2.4175421648146458E-3</v>
      </c>
      <c r="AW34" s="1">
        <f t="shared" si="25"/>
        <v>6.1988260636272976E-4</v>
      </c>
    </row>
    <row r="35" spans="1:49" x14ac:dyDescent="0.25">
      <c r="A35" s="2">
        <f>1+A34</f>
        <v>31</v>
      </c>
      <c r="B35" s="2">
        <v>0.33967391304347827</v>
      </c>
      <c r="C35" s="2">
        <v>368</v>
      </c>
      <c r="D35" s="4">
        <v>56</v>
      </c>
      <c r="E35" s="5">
        <v>69</v>
      </c>
      <c r="F35" s="6">
        <v>95</v>
      </c>
      <c r="G35" s="7">
        <v>148</v>
      </c>
      <c r="I35" s="4">
        <f t="shared" ca="1" si="29"/>
        <v>230</v>
      </c>
      <c r="J35" s="5">
        <f t="shared" ca="1" si="30"/>
        <v>243</v>
      </c>
      <c r="K35" s="6">
        <f t="shared" ca="1" si="31"/>
        <v>247</v>
      </c>
      <c r="L35" s="7">
        <f t="shared" ca="1" si="32"/>
        <v>377</v>
      </c>
      <c r="M35" s="1">
        <f t="shared" si="13"/>
        <v>0.26495726495726496</v>
      </c>
      <c r="N35" s="1">
        <f t="shared" ca="1" si="14"/>
        <v>0.48625792811839325</v>
      </c>
      <c r="O35" s="1">
        <f t="shared" ca="1" si="15"/>
        <v>0.39583333333333331</v>
      </c>
      <c r="P35" s="1">
        <f t="shared" ca="1" si="16"/>
        <v>0.37891268533772654</v>
      </c>
      <c r="Q35" s="1">
        <f t="shared" ca="1" si="17"/>
        <v>0.50408163265306127</v>
      </c>
      <c r="R35" s="1">
        <f t="shared" ca="1" si="18"/>
        <v>0.48218029350104824</v>
      </c>
      <c r="S35" s="1">
        <f t="shared" ca="1" si="18"/>
        <v>0.39193548387096772</v>
      </c>
      <c r="T35" s="1">
        <f t="shared" ca="1" si="19"/>
        <v>0.43482224247948953</v>
      </c>
      <c r="U35" s="1">
        <f t="shared" ca="1" si="20"/>
        <v>0.55332725615314493</v>
      </c>
      <c r="V35" s="1">
        <f t="shared" ca="1" si="21"/>
        <v>0.43117593436645396</v>
      </c>
      <c r="Y35" s="2">
        <v>0.26495726495726496</v>
      </c>
      <c r="Z35" s="1">
        <v>0.43117593436645396</v>
      </c>
      <c r="AA35" s="1">
        <v>0.55332725615314493</v>
      </c>
      <c r="AB35" s="5">
        <v>0.43117593436645396</v>
      </c>
      <c r="AC35" s="4">
        <v>0.55332725615314493</v>
      </c>
      <c r="AD35" s="22">
        <f t="shared" ca="1" si="22"/>
        <v>0.54614943806705685</v>
      </c>
      <c r="AE35" s="8">
        <f t="shared" ca="1" si="23"/>
        <v>7.1778180860880836E-3</v>
      </c>
      <c r="AF35" s="10">
        <f ca="1"/>
        <v>-1.3881849038845206E-2</v>
      </c>
      <c r="AG35" s="1">
        <f t="shared" si="24"/>
        <v>1</v>
      </c>
      <c r="AH35" s="1">
        <f t="shared" si="24"/>
        <v>0.26495726495726496</v>
      </c>
      <c r="AI35" s="1">
        <f t="shared" si="24"/>
        <v>7.0202352253634304E-2</v>
      </c>
      <c r="AJ35" s="1">
        <f t="shared" si="24"/>
        <v>1.8600623246689429E-2</v>
      </c>
      <c r="AK35" s="1">
        <f t="shared" si="24"/>
        <v>4.9283702619433538E-3</v>
      </c>
      <c r="AL35" s="1">
        <f t="shared" si="24"/>
        <v>1.3058075053012305E-3</v>
      </c>
      <c r="AM35" s="1">
        <f t="shared" si="24"/>
        <v>3.4598318516528329E-4</v>
      </c>
      <c r="AN35" s="1">
        <f t="shared" si="24"/>
        <v>9.1670758462596421E-5</v>
      </c>
      <c r="AO35" s="1">
        <f t="shared" si="24"/>
        <v>2.4288833438807601E-5</v>
      </c>
      <c r="AP35" s="1">
        <f t="shared" si="24"/>
        <v>6.4355028769490228E-6</v>
      </c>
      <c r="AQ35" s="1">
        <f t="shared" si="24"/>
        <v>1.7051332409010231E-6</v>
      </c>
      <c r="AR35" s="1">
        <f t="shared" si="25"/>
        <v>0.55332725615314493</v>
      </c>
      <c r="AS35" s="1">
        <f t="shared" si="25"/>
        <v>0.14660807641664525</v>
      </c>
      <c r="AT35" s="1">
        <f t="shared" si="25"/>
        <v>3.884487494800002E-2</v>
      </c>
      <c r="AU35" s="1">
        <f t="shared" si="25"/>
        <v>1.0292231823829065E-2</v>
      </c>
      <c r="AV35" s="1">
        <f t="shared" si="25"/>
        <v>2.7270015943478723E-3</v>
      </c>
      <c r="AW35" s="1">
        <f t="shared" si="25"/>
        <v>7.2253888397251313E-4</v>
      </c>
    </row>
    <row r="36" spans="1:49" x14ac:dyDescent="0.25">
      <c r="A36" s="2">
        <f>1+A35</f>
        <v>32</v>
      </c>
      <c r="B36" s="2">
        <v>0.34763948497854075</v>
      </c>
      <c r="C36" s="2">
        <v>233</v>
      </c>
      <c r="D36" s="4">
        <v>38</v>
      </c>
      <c r="E36" s="5">
        <v>43</v>
      </c>
      <c r="F36" s="6">
        <v>60</v>
      </c>
      <c r="G36" s="7">
        <v>92</v>
      </c>
      <c r="I36" s="4">
        <f t="shared" ca="1" si="29"/>
        <v>91</v>
      </c>
      <c r="J36" s="5">
        <f t="shared" ca="1" si="30"/>
        <v>98</v>
      </c>
      <c r="K36" s="6">
        <f t="shared" ca="1" si="31"/>
        <v>97</v>
      </c>
      <c r="L36" s="7">
        <f t="shared" ca="1" si="32"/>
        <v>145</v>
      </c>
      <c r="M36" s="1">
        <f t="shared" si="13"/>
        <v>0.27350427350427353</v>
      </c>
      <c r="N36" s="1">
        <f t="shared" ca="1" si="14"/>
        <v>0.48148148148148145</v>
      </c>
      <c r="O36" s="1">
        <f t="shared" ca="1" si="15"/>
        <v>0.40082644628099173</v>
      </c>
      <c r="P36" s="1">
        <f t="shared" ca="1" si="16"/>
        <v>0.38559322033898308</v>
      </c>
      <c r="Q36" s="1">
        <f t="shared" ca="1" si="17"/>
        <v>0.49743589743589745</v>
      </c>
      <c r="R36" s="1">
        <f t="shared" ca="1" si="18"/>
        <v>0.48404255319148937</v>
      </c>
      <c r="S36" s="1">
        <f t="shared" ca="1" si="18"/>
        <v>0.40329218106995884</v>
      </c>
      <c r="T36" s="1">
        <f t="shared" ca="1" si="19"/>
        <v>0.43619489559164731</v>
      </c>
      <c r="U36" s="1">
        <f t="shared" ca="1" si="20"/>
        <v>0.54756380510440839</v>
      </c>
      <c r="V36" s="1">
        <f t="shared" ca="1" si="21"/>
        <v>0.43851508120649652</v>
      </c>
      <c r="Y36" s="2">
        <v>0.27350427350427353</v>
      </c>
      <c r="Z36" s="1">
        <v>0.43851508120649652</v>
      </c>
      <c r="AA36" s="1">
        <v>0.54756380510440839</v>
      </c>
      <c r="AB36" s="5">
        <v>0.43851508120649652</v>
      </c>
      <c r="AC36" s="4">
        <v>0.54756380510440839</v>
      </c>
      <c r="AD36" s="22">
        <f t="shared" ca="1" si="22"/>
        <v>0.54526335674272031</v>
      </c>
      <c r="AE36" s="8">
        <f t="shared" ca="1" si="23"/>
        <v>2.3004483616880789E-3</v>
      </c>
      <c r="AF36" s="10">
        <f ca="1"/>
        <v>-1.3301033527219175E-2</v>
      </c>
      <c r="AG36" s="1">
        <f t="shared" si="24"/>
        <v>1</v>
      </c>
      <c r="AH36" s="1">
        <f t="shared" si="24"/>
        <v>0.27350427350427353</v>
      </c>
      <c r="AI36" s="1">
        <f t="shared" si="24"/>
        <v>7.4804587625100463E-2</v>
      </c>
      <c r="AJ36" s="1">
        <f t="shared" si="24"/>
        <v>2.0459374393189872E-2</v>
      </c>
      <c r="AK36" s="1">
        <f t="shared" si="24"/>
        <v>5.5957263297613333E-3</v>
      </c>
      <c r="AL36" s="1">
        <f t="shared" si="24"/>
        <v>1.5304550645501083E-3</v>
      </c>
      <c r="AM36" s="1">
        <f t="shared" si="24"/>
        <v>4.1858600056071346E-4</v>
      </c>
      <c r="AN36" s="1">
        <f t="shared" si="24"/>
        <v>1.1448505998241737E-4</v>
      </c>
      <c r="AO36" s="1">
        <f t="shared" si="24"/>
        <v>3.1312153157584245E-5</v>
      </c>
      <c r="AP36" s="1">
        <f t="shared" si="24"/>
        <v>8.5640077012196242E-6</v>
      </c>
      <c r="AQ36" s="1">
        <f t="shared" si="24"/>
        <v>2.3422927046070768E-6</v>
      </c>
      <c r="AR36" s="1">
        <f t="shared" si="25"/>
        <v>0.54756380510440839</v>
      </c>
      <c r="AS36" s="1">
        <f t="shared" si="25"/>
        <v>0.14976104071231683</v>
      </c>
      <c r="AT36" s="1">
        <f t="shared" si="25"/>
        <v>4.0960284639266147E-2</v>
      </c>
      <c r="AU36" s="1">
        <f t="shared" si="25"/>
        <v>1.1202812892790742E-2</v>
      </c>
      <c r="AV36" s="1">
        <f t="shared" si="25"/>
        <v>3.0640172014470414E-3</v>
      </c>
      <c r="AW36" s="1">
        <f t="shared" si="25"/>
        <v>8.3802179868637029E-4</v>
      </c>
    </row>
    <row r="37" spans="1:49" x14ac:dyDescent="0.25">
      <c r="A37" s="2">
        <f>1+A36</f>
        <v>33</v>
      </c>
      <c r="B37" s="2">
        <v>0.35238095238095241</v>
      </c>
      <c r="C37" s="2">
        <v>105</v>
      </c>
      <c r="D37" s="4">
        <v>23</v>
      </c>
      <c r="E37" s="5">
        <v>14</v>
      </c>
      <c r="F37" s="6">
        <v>36</v>
      </c>
      <c r="G37" s="7">
        <v>32</v>
      </c>
      <c r="I37" s="4">
        <f t="shared" ca="1" si="29"/>
        <v>53</v>
      </c>
      <c r="J37" s="5">
        <f t="shared" ca="1" si="30"/>
        <v>43</v>
      </c>
      <c r="K37" s="6">
        <f t="shared" ca="1" si="31"/>
        <v>57</v>
      </c>
      <c r="L37" s="7">
        <f t="shared" ca="1" si="32"/>
        <v>62</v>
      </c>
      <c r="M37" s="1">
        <f t="shared" si="13"/>
        <v>0.28205128205128205</v>
      </c>
      <c r="N37" s="1">
        <f t="shared" ca="1" si="14"/>
        <v>0.55208333333333337</v>
      </c>
      <c r="O37" s="1">
        <f t="shared" ca="1" si="15"/>
        <v>0.47899159663865548</v>
      </c>
      <c r="P37" s="1">
        <f t="shared" ca="1" si="16"/>
        <v>0.46086956521739131</v>
      </c>
      <c r="Q37" s="1">
        <f t="shared" ca="1" si="17"/>
        <v>0.56999999999999995</v>
      </c>
      <c r="R37" s="1">
        <f t="shared" ca="1" si="18"/>
        <v>0.48181818181818181</v>
      </c>
      <c r="S37" s="1">
        <f t="shared" ca="1" si="18"/>
        <v>0.40952380952380951</v>
      </c>
      <c r="T37" s="1">
        <f t="shared" ca="1" si="19"/>
        <v>0.51162790697674421</v>
      </c>
      <c r="U37" s="1">
        <f t="shared" ca="1" si="20"/>
        <v>0.53488372093023251</v>
      </c>
      <c r="V37" s="1">
        <f t="shared" ca="1" si="21"/>
        <v>0.44651162790697674</v>
      </c>
      <c r="Y37" s="2">
        <v>0.28205128205128205</v>
      </c>
      <c r="Z37" s="1">
        <v>0.44651162790697674</v>
      </c>
      <c r="AA37" s="1">
        <v>0.53488372093023251</v>
      </c>
      <c r="AB37" s="5">
        <v>0.44651162790697674</v>
      </c>
      <c r="AC37" s="4">
        <v>0.53488372093023251</v>
      </c>
      <c r="AD37" s="22">
        <f t="shared" ca="1" si="22"/>
        <v>0.5443530945493541</v>
      </c>
      <c r="AE37" s="8">
        <f t="shared" ca="1" si="23"/>
        <v>-9.4693736191215905E-3</v>
      </c>
      <c r="AF37" s="10">
        <f ca="1"/>
        <v>-1.3243075616625188E-2</v>
      </c>
      <c r="AG37" s="1">
        <f t="shared" si="24"/>
        <v>1</v>
      </c>
      <c r="AH37" s="1">
        <f t="shared" si="24"/>
        <v>0.28205128205128205</v>
      </c>
      <c r="AI37" s="1">
        <f t="shared" si="24"/>
        <v>7.955292570677186E-2</v>
      </c>
      <c r="AJ37" s="1">
        <f t="shared" si="24"/>
        <v>2.2438004686525397E-2</v>
      </c>
      <c r="AK37" s="1">
        <f t="shared" si="24"/>
        <v>6.3286679885071629E-3</v>
      </c>
      <c r="AL37" s="1">
        <f t="shared" si="24"/>
        <v>1.7850089198353535E-3</v>
      </c>
      <c r="AM37" s="1">
        <f t="shared" si="24"/>
        <v>5.0346405431253561E-4</v>
      </c>
      <c r="AN37" s="1">
        <f t="shared" si="24"/>
        <v>1.4200268198558697E-4</v>
      </c>
      <c r="AO37" s="1">
        <f t="shared" si="24"/>
        <v>4.0052038508755303E-5</v>
      </c>
      <c r="AP37" s="1">
        <f t="shared" si="24"/>
        <v>1.1296728810161752E-5</v>
      </c>
      <c r="AQ37" s="1">
        <f t="shared" si="24"/>
        <v>3.1862568438917763E-6</v>
      </c>
      <c r="AR37" s="1">
        <f t="shared" si="25"/>
        <v>0.53488372093023251</v>
      </c>
      <c r="AS37" s="1">
        <f t="shared" si="25"/>
        <v>0.15086463923673224</v>
      </c>
      <c r="AT37" s="1">
        <f t="shared" si="25"/>
        <v>4.2551564912924479E-2</v>
      </c>
      <c r="AU37" s="1">
        <f t="shared" si="25"/>
        <v>1.2001723436978699E-2</v>
      </c>
      <c r="AV37" s="1">
        <f t="shared" si="25"/>
        <v>3.3851014822247612E-3</v>
      </c>
      <c r="AW37" s="1">
        <f t="shared" si="25"/>
        <v>9.5477221293518901E-4</v>
      </c>
    </row>
    <row r="38" spans="1:49" x14ac:dyDescent="0.25">
      <c r="A38" s="2">
        <f>1+A37</f>
        <v>34</v>
      </c>
      <c r="B38" s="2">
        <v>0.35361216730038025</v>
      </c>
      <c r="C38" s="2">
        <v>263</v>
      </c>
      <c r="D38" s="4">
        <v>47</v>
      </c>
      <c r="E38" s="5">
        <v>46</v>
      </c>
      <c r="F38" s="6">
        <v>67</v>
      </c>
      <c r="G38" s="7">
        <v>103</v>
      </c>
      <c r="I38" s="4">
        <f t="shared" ca="1" si="29"/>
        <v>133</v>
      </c>
      <c r="J38" s="5">
        <f t="shared" ca="1" si="30"/>
        <v>119</v>
      </c>
      <c r="K38" s="6">
        <f t="shared" ca="1" si="31"/>
        <v>126</v>
      </c>
      <c r="L38" s="7">
        <f t="shared" ca="1" si="32"/>
        <v>183</v>
      </c>
      <c r="M38" s="1">
        <f t="shared" si="13"/>
        <v>0.29059829059829062</v>
      </c>
      <c r="N38" s="1">
        <f t="shared" ca="1" si="14"/>
        <v>0.52777777777777779</v>
      </c>
      <c r="O38" s="1">
        <f t="shared" ca="1" si="15"/>
        <v>0.40776699029126212</v>
      </c>
      <c r="P38" s="1">
        <f t="shared" ca="1" si="16"/>
        <v>0.42088607594936711</v>
      </c>
      <c r="Q38" s="1">
        <f t="shared" ca="1" si="17"/>
        <v>0.51428571428571423</v>
      </c>
      <c r="R38" s="1">
        <f t="shared" ca="1" si="18"/>
        <v>0.51351351351351349</v>
      </c>
      <c r="S38" s="1">
        <f t="shared" ca="1" si="18"/>
        <v>0.39403973509933776</v>
      </c>
      <c r="T38" s="1">
        <f t="shared" ca="1" si="19"/>
        <v>0.46167557932263814</v>
      </c>
      <c r="U38" s="1">
        <f t="shared" ca="1" si="20"/>
        <v>0.56327985739750441</v>
      </c>
      <c r="V38" s="1">
        <f t="shared" ca="1" si="21"/>
        <v>0.44919786096256686</v>
      </c>
      <c r="Y38" s="2">
        <v>0.29059829059829062</v>
      </c>
      <c r="Z38" s="1">
        <v>0.44919786096256686</v>
      </c>
      <c r="AA38" s="1">
        <v>0.56327985739750441</v>
      </c>
      <c r="AB38" s="5">
        <v>0.44919786096256686</v>
      </c>
      <c r="AC38" s="4">
        <v>0.56327985739750441</v>
      </c>
      <c r="AD38" s="22">
        <f t="shared" ca="1" si="22"/>
        <v>0.54341849909023787</v>
      </c>
      <c r="AE38" s="8">
        <f t="shared" ca="1" si="23"/>
        <v>1.9861358307266541E-2</v>
      </c>
      <c r="AF38" s="10">
        <f ca="1"/>
        <v>-1.2039565708267363E-2</v>
      </c>
      <c r="AG38" s="1">
        <f t="shared" si="24"/>
        <v>1</v>
      </c>
      <c r="AH38" s="1">
        <f t="shared" si="24"/>
        <v>0.29059829059829062</v>
      </c>
      <c r="AI38" s="1">
        <f t="shared" si="24"/>
        <v>8.4447366498648563E-2</v>
      </c>
      <c r="AJ38" s="1">
        <f t="shared" si="24"/>
        <v>2.4540260350034628E-2</v>
      </c>
      <c r="AK38" s="1">
        <f t="shared" si="24"/>
        <v>7.131357708557072E-3</v>
      </c>
      <c r="AL38" s="1">
        <f t="shared" si="24"/>
        <v>2.0723603597516279E-3</v>
      </c>
      <c r="AM38" s="1">
        <f t="shared" si="24"/>
        <v>6.0222437804748161E-4</v>
      </c>
      <c r="AN38" s="1">
        <f t="shared" si="24"/>
        <v>1.7500537481721692E-4</v>
      </c>
      <c r="AO38" s="1">
        <f t="shared" si="24"/>
        <v>5.0856262767396372E-5</v>
      </c>
      <c r="AP38" s="1">
        <f t="shared" si="24"/>
        <v>1.4778743026422878E-5</v>
      </c>
      <c r="AQ38" s="1">
        <f t="shared" si="24"/>
        <v>4.2946774606698969E-6</v>
      </c>
      <c r="AR38" s="1">
        <f t="shared" si="25"/>
        <v>0.56327985739750441</v>
      </c>
      <c r="AS38" s="1">
        <f t="shared" si="25"/>
        <v>0.16368816368816369</v>
      </c>
      <c r="AT38" s="1">
        <f t="shared" si="25"/>
        <v>4.7567500558953556E-2</v>
      </c>
      <c r="AU38" s="1">
        <f t="shared" si="25"/>
        <v>1.3823034350465137E-2</v>
      </c>
      <c r="AV38" s="1">
        <f t="shared" si="25"/>
        <v>4.0169501531266217E-3</v>
      </c>
      <c r="AW38" s="1">
        <f t="shared" si="25"/>
        <v>1.1673188479171378E-3</v>
      </c>
    </row>
    <row r="39" spans="1:49" x14ac:dyDescent="0.25">
      <c r="A39" s="2">
        <f>1+A38</f>
        <v>35</v>
      </c>
      <c r="B39" s="2">
        <v>0.35606060606060608</v>
      </c>
      <c r="C39" s="2">
        <v>264</v>
      </c>
      <c r="D39" s="4">
        <v>53</v>
      </c>
      <c r="E39" s="5">
        <v>41</v>
      </c>
      <c r="F39" s="6">
        <v>68</v>
      </c>
      <c r="G39" s="7">
        <v>102</v>
      </c>
      <c r="I39" s="4">
        <f t="shared" ca="1" si="29"/>
        <v>202</v>
      </c>
      <c r="J39" s="5">
        <f t="shared" ca="1" si="30"/>
        <v>197</v>
      </c>
      <c r="K39" s="6">
        <f t="shared" ca="1" si="31"/>
        <v>177</v>
      </c>
      <c r="L39" s="7">
        <f t="shared" ca="1" si="32"/>
        <v>300</v>
      </c>
      <c r="M39" s="1">
        <f t="shared" si="13"/>
        <v>0.29914529914529914</v>
      </c>
      <c r="N39" s="1">
        <f t="shared" ca="1" si="14"/>
        <v>0.50626566416040097</v>
      </c>
      <c r="O39" s="1">
        <f t="shared" ca="1" si="15"/>
        <v>0.37106918238993708</v>
      </c>
      <c r="P39" s="1">
        <f t="shared" ca="1" si="16"/>
        <v>0.40239043824701193</v>
      </c>
      <c r="Q39" s="1">
        <f t="shared" ca="1" si="17"/>
        <v>0.4732620320855615</v>
      </c>
      <c r="R39" s="1">
        <f t="shared" ca="1" si="18"/>
        <v>0.53298153034300788</v>
      </c>
      <c r="S39" s="1">
        <f t="shared" ca="1" si="18"/>
        <v>0.39637826961770622</v>
      </c>
      <c r="T39" s="1">
        <f t="shared" ca="1" si="19"/>
        <v>0.43264840182648401</v>
      </c>
      <c r="U39" s="1">
        <f t="shared" ca="1" si="20"/>
        <v>0.5730593607305936</v>
      </c>
      <c r="V39" s="1">
        <f t="shared" ca="1" si="21"/>
        <v>0.45547945205479451</v>
      </c>
      <c r="Y39" s="2">
        <v>0.29914529914529914</v>
      </c>
      <c r="Z39" s="1">
        <v>0.45547945205479451</v>
      </c>
      <c r="AA39" s="1">
        <v>0.5730593607305936</v>
      </c>
      <c r="AB39" s="5">
        <v>0.45547945205479451</v>
      </c>
      <c r="AC39" s="4">
        <v>0.5730593607305936</v>
      </c>
      <c r="AD39" s="22">
        <f t="shared" ca="1" si="22"/>
        <v>0.5424595386885076</v>
      </c>
      <c r="AE39" s="8">
        <f t="shared" ca="1" si="23"/>
        <v>3.0599822042086E-2</v>
      </c>
      <c r="AF39" s="10">
        <f ca="1"/>
        <v>-1.2020168317607771E-2</v>
      </c>
      <c r="AG39" s="1">
        <f t="shared" si="24"/>
        <v>1</v>
      </c>
      <c r="AH39" s="1">
        <f t="shared" si="24"/>
        <v>0.29914529914529914</v>
      </c>
      <c r="AI39" s="1">
        <f t="shared" si="24"/>
        <v>8.9487910000730503E-2</v>
      </c>
      <c r="AJ39" s="1">
        <f t="shared" si="24"/>
        <v>2.6769887607056134E-2</v>
      </c>
      <c r="AK39" s="1">
        <f t="shared" si="24"/>
        <v>8.0080860362988417E-3</v>
      </c>
      <c r="AL39" s="1">
        <f t="shared" si="24"/>
        <v>2.3955812929099098E-3</v>
      </c>
      <c r="AM39" s="1">
        <f t="shared" si="24"/>
        <v>7.1662688249441743E-4</v>
      </c>
      <c r="AN39" s="1">
        <f t="shared" si="24"/>
        <v>2.1437556313935564E-4</v>
      </c>
      <c r="AO39" s="1">
        <f t="shared" si="24"/>
        <v>6.4129441964764491E-5</v>
      </c>
      <c r="AP39" s="1">
        <f t="shared" si="24"/>
        <v>1.9184021100570575E-5</v>
      </c>
      <c r="AQ39" s="1">
        <f t="shared" si="24"/>
        <v>5.7388097309399147E-6</v>
      </c>
      <c r="AR39" s="1">
        <f t="shared" si="25"/>
        <v>0.5730593607305936</v>
      </c>
      <c r="AS39" s="1">
        <f t="shared" si="25"/>
        <v>0.1714280138937673</v>
      </c>
      <c r="AT39" s="1">
        <f t="shared" si="25"/>
        <v>5.1281884498135519E-2</v>
      </c>
      <c r="AU39" s="1">
        <f t="shared" si="25"/>
        <v>1.5340734678929428E-2</v>
      </c>
      <c r="AV39" s="1">
        <f t="shared" si="25"/>
        <v>4.5891086646370075E-3</v>
      </c>
      <c r="AW39" s="1">
        <f t="shared" si="25"/>
        <v>1.3728102842931217E-3</v>
      </c>
    </row>
    <row r="40" spans="1:49" x14ac:dyDescent="0.25">
      <c r="A40" s="2">
        <f>1+A39</f>
        <v>36</v>
      </c>
      <c r="B40" s="2">
        <v>0.35897435897435898</v>
      </c>
      <c r="C40" s="2">
        <v>273</v>
      </c>
      <c r="D40" s="4">
        <v>45</v>
      </c>
      <c r="E40" s="5">
        <v>53</v>
      </c>
      <c r="F40" s="6">
        <v>78</v>
      </c>
      <c r="G40" s="7">
        <v>97</v>
      </c>
      <c r="I40" s="4">
        <f t="shared" ca="1" si="29"/>
        <v>128</v>
      </c>
      <c r="J40" s="5">
        <f t="shared" ca="1" si="30"/>
        <v>156</v>
      </c>
      <c r="K40" s="6">
        <f t="shared" ca="1" si="31"/>
        <v>125</v>
      </c>
      <c r="L40" s="7">
        <f t="shared" ca="1" si="32"/>
        <v>211</v>
      </c>
      <c r="M40" s="1">
        <f t="shared" si="13"/>
        <v>0.30769230769230771</v>
      </c>
      <c r="N40" s="1">
        <f t="shared" ca="1" si="14"/>
        <v>0.45070422535211269</v>
      </c>
      <c r="O40" s="1">
        <f t="shared" ca="1" si="15"/>
        <v>0.37202380952380953</v>
      </c>
      <c r="P40" s="1">
        <f t="shared" ca="1" si="16"/>
        <v>0.3775811209439528</v>
      </c>
      <c r="Q40" s="1">
        <f t="shared" ca="1" si="17"/>
        <v>0.44483985765124556</v>
      </c>
      <c r="R40" s="1">
        <f t="shared" ca="1" si="18"/>
        <v>0.50592885375494068</v>
      </c>
      <c r="S40" s="1">
        <f t="shared" ca="1" si="18"/>
        <v>0.42506811989100818</v>
      </c>
      <c r="T40" s="1">
        <f t="shared" ca="1" si="19"/>
        <v>0.40806451612903227</v>
      </c>
      <c r="U40" s="1">
        <f t="shared" ca="1" si="20"/>
        <v>0.54677419354838708</v>
      </c>
      <c r="V40" s="1">
        <f t="shared" ca="1" si="21"/>
        <v>0.45806451612903226</v>
      </c>
      <c r="Y40" s="2">
        <v>0.30769230769230771</v>
      </c>
      <c r="Z40" s="1">
        <v>0.45806451612903226</v>
      </c>
      <c r="AA40" s="1">
        <v>0.54677419354838708</v>
      </c>
      <c r="AB40" s="5">
        <v>0.45806451612903226</v>
      </c>
      <c r="AC40" s="4">
        <v>0.54677419354838708</v>
      </c>
      <c r="AD40" s="22">
        <f t="shared" ca="1" si="22"/>
        <v>0.54147629899311656</v>
      </c>
      <c r="AE40" s="8">
        <f t="shared" ca="1" si="23"/>
        <v>5.2978945552705214E-3</v>
      </c>
      <c r="AF40" s="10">
        <f ca="1"/>
        <v>-1.0906099715854545E-2</v>
      </c>
      <c r="AG40" s="1">
        <f t="shared" si="24"/>
        <v>1</v>
      </c>
      <c r="AH40" s="1">
        <f t="shared" si="24"/>
        <v>0.30769230769230771</v>
      </c>
      <c r="AI40" s="1">
        <f t="shared" si="24"/>
        <v>9.4674556213017763E-2</v>
      </c>
      <c r="AJ40" s="1">
        <f t="shared" si="24"/>
        <v>2.9130632680928543E-2</v>
      </c>
      <c r="AK40" s="1">
        <f t="shared" si="24"/>
        <v>8.9632715941318601E-3</v>
      </c>
      <c r="AL40" s="1">
        <f t="shared" si="24"/>
        <v>2.7579297212713418E-3</v>
      </c>
      <c r="AM40" s="1">
        <f t="shared" si="24"/>
        <v>8.4859376039118212E-4</v>
      </c>
      <c r="AN40" s="1">
        <f t="shared" si="24"/>
        <v>2.6110577242805606E-4</v>
      </c>
      <c r="AO40" s="1">
        <f t="shared" si="24"/>
        <v>8.0340237670171094E-5</v>
      </c>
      <c r="AP40" s="1">
        <f t="shared" si="24"/>
        <v>2.4720073129283415E-5</v>
      </c>
      <c r="AQ40" s="1">
        <f t="shared" si="24"/>
        <v>7.6061763474718202E-6</v>
      </c>
      <c r="AR40" s="1">
        <f t="shared" si="25"/>
        <v>0.54677419354838708</v>
      </c>
      <c r="AS40" s="1">
        <f t="shared" si="25"/>
        <v>0.16823821339950373</v>
      </c>
      <c r="AT40" s="1">
        <f t="shared" si="25"/>
        <v>5.1765604122924226E-2</v>
      </c>
      <c r="AU40" s="1">
        <f t="shared" si="25"/>
        <v>1.5927878191668993E-2</v>
      </c>
      <c r="AV40" s="1">
        <f t="shared" si="25"/>
        <v>4.9008855974366139E-3</v>
      </c>
      <c r="AW40" s="1">
        <f t="shared" si="25"/>
        <v>1.5079647992112658E-3</v>
      </c>
    </row>
    <row r="41" spans="1:49" x14ac:dyDescent="0.25">
      <c r="A41" s="2">
        <f>1+A40</f>
        <v>37</v>
      </c>
      <c r="B41" s="2">
        <v>0.35984848484848486</v>
      </c>
      <c r="C41" s="2">
        <v>264</v>
      </c>
      <c r="D41" s="4">
        <v>26</v>
      </c>
      <c r="E41" s="5">
        <v>69</v>
      </c>
      <c r="F41" s="6">
        <v>45</v>
      </c>
      <c r="G41" s="7">
        <v>124</v>
      </c>
      <c r="I41" s="4">
        <f t="shared" ca="1" si="29"/>
        <v>50</v>
      </c>
      <c r="J41" s="5">
        <f t="shared" ca="1" si="30"/>
        <v>58</v>
      </c>
      <c r="K41" s="6">
        <f t="shared" ca="1" si="31"/>
        <v>55</v>
      </c>
      <c r="L41" s="7">
        <f t="shared" ca="1" si="32"/>
        <v>71</v>
      </c>
      <c r="M41" s="1">
        <f t="shared" si="13"/>
        <v>0.31623931623931623</v>
      </c>
      <c r="N41" s="1">
        <f t="shared" ca="1" si="14"/>
        <v>0.46296296296296297</v>
      </c>
      <c r="O41" s="1">
        <f t="shared" ca="1" si="15"/>
        <v>0.43650793650793651</v>
      </c>
      <c r="P41" s="1">
        <f t="shared" ca="1" si="16"/>
        <v>0.41322314049586778</v>
      </c>
      <c r="Q41" s="1">
        <f t="shared" ca="1" si="17"/>
        <v>0.48672566371681414</v>
      </c>
      <c r="R41" s="1">
        <f t="shared" ca="1" si="18"/>
        <v>0.47619047619047616</v>
      </c>
      <c r="S41" s="1">
        <f t="shared" ca="1" si="18"/>
        <v>0.44961240310077522</v>
      </c>
      <c r="T41" s="1">
        <f t="shared" ca="1" si="19"/>
        <v>0.44871794871794873</v>
      </c>
      <c r="U41" s="1">
        <f t="shared" ca="1" si="20"/>
        <v>0.51709401709401714</v>
      </c>
      <c r="V41" s="1">
        <f t="shared" ca="1" si="21"/>
        <v>0.46153846153846156</v>
      </c>
      <c r="Y41" s="2">
        <v>0.31623931623931623</v>
      </c>
      <c r="Z41" s="1">
        <v>0.46153846153846156</v>
      </c>
      <c r="AA41" s="1">
        <v>0.51709401709401714</v>
      </c>
      <c r="AB41" s="5">
        <v>0.46153846153846156</v>
      </c>
      <c r="AC41" s="4">
        <v>0.51709401709401714</v>
      </c>
      <c r="AD41" s="22">
        <f t="shared" ca="1" si="22"/>
        <v>0.54046897958479578</v>
      </c>
      <c r="AE41" s="8">
        <f t="shared" ca="1" si="23"/>
        <v>-2.3374962490778639E-2</v>
      </c>
      <c r="AF41" s="10">
        <f ca="1"/>
        <v>-9.9096665201099388E-3</v>
      </c>
      <c r="AG41" s="1">
        <f t="shared" si="24"/>
        <v>1</v>
      </c>
      <c r="AH41" s="1">
        <f t="shared" si="24"/>
        <v>0.31623931623931623</v>
      </c>
      <c r="AI41" s="1">
        <f t="shared" si="24"/>
        <v>0.10000730513551026</v>
      </c>
      <c r="AJ41" s="1">
        <f t="shared" si="24"/>
        <v>3.162624179499042E-2</v>
      </c>
      <c r="AK41" s="1">
        <f t="shared" si="24"/>
        <v>1.0001461080467056E-2</v>
      </c>
      <c r="AL41" s="1">
        <f t="shared" si="24"/>
        <v>3.1628552134810349E-3</v>
      </c>
      <c r="AM41" s="1">
        <f t="shared" si="24"/>
        <v>1.000219170075199E-3</v>
      </c>
      <c r="AN41" s="1">
        <f t="shared" si="24"/>
        <v>3.1630862643403725E-4</v>
      </c>
      <c r="AO41" s="1">
        <f t="shared" si="24"/>
        <v>1.0002922374409725E-4</v>
      </c>
      <c r="AP41" s="1">
        <f t="shared" si="24"/>
        <v>3.163317332078289E-5</v>
      </c>
      <c r="AQ41" s="1">
        <f t="shared" si="24"/>
        <v>1.0003653101444163E-5</v>
      </c>
      <c r="AR41" s="1">
        <f t="shared" si="25"/>
        <v>0.51709401709401714</v>
      </c>
      <c r="AS41" s="1">
        <f t="shared" si="25"/>
        <v>0.16352545839725327</v>
      </c>
      <c r="AT41" s="1">
        <f t="shared" si="25"/>
        <v>5.1713179151268128E-2</v>
      </c>
      <c r="AU41" s="1">
        <f t="shared" si="25"/>
        <v>1.6353740415358295E-2</v>
      </c>
      <c r="AV41" s="1">
        <f t="shared" si="25"/>
        <v>5.1716956869081792E-3</v>
      </c>
      <c r="AW41" s="1">
        <f t="shared" si="25"/>
        <v>1.6354935078256635E-3</v>
      </c>
    </row>
    <row r="42" spans="1:49" x14ac:dyDescent="0.25">
      <c r="A42" s="2">
        <f>1+A41</f>
        <v>38</v>
      </c>
      <c r="B42" s="2">
        <v>0.3651877133105802</v>
      </c>
      <c r="C42" s="2">
        <v>293</v>
      </c>
      <c r="D42" s="4">
        <v>52</v>
      </c>
      <c r="E42" s="5">
        <v>55</v>
      </c>
      <c r="F42" s="6">
        <v>79</v>
      </c>
      <c r="G42" s="7">
        <v>107</v>
      </c>
      <c r="I42" s="4">
        <f t="shared" ca="1" si="29"/>
        <v>81</v>
      </c>
      <c r="J42" s="5">
        <f t="shared" ca="1" si="30"/>
        <v>117</v>
      </c>
      <c r="K42" s="6">
        <f t="shared" ca="1" si="31"/>
        <v>94</v>
      </c>
      <c r="L42" s="7">
        <f t="shared" ca="1" si="32"/>
        <v>134</v>
      </c>
      <c r="M42" s="1">
        <f t="shared" si="13"/>
        <v>0.3247863247863248</v>
      </c>
      <c r="N42" s="1">
        <f t="shared" ca="1" si="14"/>
        <v>0.40909090909090912</v>
      </c>
      <c r="O42" s="1">
        <f t="shared" ca="1" si="15"/>
        <v>0.41228070175438597</v>
      </c>
      <c r="P42" s="1">
        <f t="shared" ca="1" si="16"/>
        <v>0.37674418604651161</v>
      </c>
      <c r="Q42" s="1">
        <f t="shared" ca="1" si="17"/>
        <v>0.44549763033175355</v>
      </c>
      <c r="R42" s="1">
        <f t="shared" ca="1" si="18"/>
        <v>0.46285714285714286</v>
      </c>
      <c r="S42" s="1">
        <f t="shared" ca="1" si="18"/>
        <v>0.46613545816733065</v>
      </c>
      <c r="T42" s="1">
        <f t="shared" ca="1" si="19"/>
        <v>0.41079812206572769</v>
      </c>
      <c r="U42" s="1">
        <f t="shared" ca="1" si="20"/>
        <v>0.50469483568075113</v>
      </c>
      <c r="V42" s="1">
        <f t="shared" ca="1" si="21"/>
        <v>0.46478873239436619</v>
      </c>
      <c r="Y42" s="2">
        <v>0.3247863247863248</v>
      </c>
      <c r="Z42" s="1">
        <v>0.46478873239436619</v>
      </c>
      <c r="AA42" s="1">
        <v>0.50469483568075113</v>
      </c>
      <c r="AB42" s="5">
        <v>0.46478873239436619</v>
      </c>
      <c r="AC42" s="4">
        <v>0.50469483568075113</v>
      </c>
      <c r="AD42" s="22">
        <f t="shared" ca="1" si="22"/>
        <v>0.53943789058201563</v>
      </c>
      <c r="AE42" s="8">
        <f t="shared" ca="1" si="23"/>
        <v>-3.4743054901264503E-2</v>
      </c>
      <c r="AF42" s="10">
        <f ca="1"/>
        <v>-9.9048286173469835E-3</v>
      </c>
      <c r="AG42" s="1">
        <f t="shared" si="24"/>
        <v>1</v>
      </c>
      <c r="AH42" s="1">
        <f t="shared" si="24"/>
        <v>0.3247863247863248</v>
      </c>
      <c r="AI42" s="1">
        <f t="shared" si="24"/>
        <v>0.10548615676820806</v>
      </c>
      <c r="AJ42" s="1">
        <f t="shared" si="24"/>
        <v>3.42604611725804E-2</v>
      </c>
      <c r="AK42" s="1">
        <f t="shared" si="24"/>
        <v>1.1127329269726968E-2</v>
      </c>
      <c r="AL42" s="1">
        <f t="shared" si="24"/>
        <v>3.6140043782019213E-3</v>
      </c>
      <c r="AM42" s="1">
        <f t="shared" si="24"/>
        <v>1.1737791997578891E-3</v>
      </c>
      <c r="AN42" s="1">
        <f t="shared" si="24"/>
        <v>3.8122743239999823E-4</v>
      </c>
      <c r="AO42" s="1">
        <f t="shared" si="24"/>
        <v>1.2381745667692251E-4</v>
      </c>
      <c r="AP42" s="1">
        <f t="shared" ref="AP42:AY68" si="33">POWER($Y42,AP$3)</f>
        <v>4.0214216698487657E-5</v>
      </c>
      <c r="AQ42" s="1">
        <f t="shared" si="33"/>
        <v>1.3061027645662658E-5</v>
      </c>
      <c r="AR42" s="1">
        <f t="shared" si="25"/>
        <v>0.50469483568075113</v>
      </c>
      <c r="AS42" s="1">
        <f t="shared" si="25"/>
        <v>0.16391798081938927</v>
      </c>
      <c r="AT42" s="1">
        <f t="shared" si="25"/>
        <v>5.3238318556724722E-2</v>
      </c>
      <c r="AU42" s="1">
        <f t="shared" si="25"/>
        <v>1.7291077821842218E-2</v>
      </c>
      <c r="AV42" s="1">
        <f t="shared" si="25"/>
        <v>5.615905617350465E-3</v>
      </c>
      <c r="AW42" s="1">
        <f t="shared" si="25"/>
        <v>1.8239693458061339E-3</v>
      </c>
    </row>
    <row r="43" spans="1:49" x14ac:dyDescent="0.25">
      <c r="A43" s="2">
        <f>1+A42</f>
        <v>39</v>
      </c>
      <c r="B43" s="2">
        <v>0.36565656565656568</v>
      </c>
      <c r="C43" s="2">
        <v>495</v>
      </c>
      <c r="D43" s="4">
        <v>58</v>
      </c>
      <c r="E43" s="5">
        <v>123</v>
      </c>
      <c r="F43" s="6">
        <v>94</v>
      </c>
      <c r="G43" s="7">
        <v>220</v>
      </c>
      <c r="I43" s="4">
        <f t="shared" ca="1" si="29"/>
        <v>130</v>
      </c>
      <c r="J43" s="5">
        <f t="shared" ca="1" si="30"/>
        <v>114</v>
      </c>
      <c r="K43" s="6">
        <f t="shared" ca="1" si="31"/>
        <v>119</v>
      </c>
      <c r="L43" s="7">
        <f t="shared" ca="1" si="32"/>
        <v>157</v>
      </c>
      <c r="M43" s="1">
        <f t="shared" si="13"/>
        <v>0.33333333333333331</v>
      </c>
      <c r="N43" s="1">
        <f t="shared" ca="1" si="14"/>
        <v>0.53278688524590168</v>
      </c>
      <c r="O43" s="1">
        <f t="shared" ca="1" si="15"/>
        <v>0.4311594202898551</v>
      </c>
      <c r="P43" s="1">
        <f t="shared" ca="1" si="16"/>
        <v>0.45296167247386759</v>
      </c>
      <c r="Q43" s="1">
        <f t="shared" ca="1" si="17"/>
        <v>0.51072961373390557</v>
      </c>
      <c r="R43" s="1">
        <f t="shared" ca="1" si="18"/>
        <v>0.52208835341365467</v>
      </c>
      <c r="S43" s="1">
        <f t="shared" ca="1" si="18"/>
        <v>0.42066420664206644</v>
      </c>
      <c r="T43" s="1">
        <f t="shared" ca="1" si="19"/>
        <v>0.47884615384615387</v>
      </c>
      <c r="U43" s="1">
        <f t="shared" ca="1" si="20"/>
        <v>0.55192307692307696</v>
      </c>
      <c r="V43" s="1">
        <f t="shared" ca="1" si="21"/>
        <v>0.46923076923076923</v>
      </c>
      <c r="Y43" s="2">
        <v>0.33333333333333331</v>
      </c>
      <c r="Z43" s="1">
        <v>0.46923076923076923</v>
      </c>
      <c r="AA43" s="1">
        <v>0.55192307692307696</v>
      </c>
      <c r="AB43" s="5">
        <v>0.46923076923076923</v>
      </c>
      <c r="AC43" s="4">
        <v>0.55192307692307696</v>
      </c>
      <c r="AD43" s="22">
        <f t="shared" ca="1" si="22"/>
        <v>0.5383834492469467</v>
      </c>
      <c r="AE43" s="8">
        <f t="shared" ca="1" si="23"/>
        <v>1.3539627676130261E-2</v>
      </c>
      <c r="AF43" s="10">
        <f ca="1"/>
        <v>-9.4693736191215905E-3</v>
      </c>
      <c r="AG43" s="1">
        <f t="shared" ref="AG43:AQ106" si="34">POWER($Y43,AG$3)</f>
        <v>1</v>
      </c>
      <c r="AH43" s="1">
        <f t="shared" si="34"/>
        <v>0.33333333333333331</v>
      </c>
      <c r="AI43" s="1">
        <f t="shared" si="34"/>
        <v>0.1111111111111111</v>
      </c>
      <c r="AJ43" s="1">
        <f t="shared" si="34"/>
        <v>3.7037037037037035E-2</v>
      </c>
      <c r="AK43" s="1">
        <f t="shared" si="34"/>
        <v>1.2345679012345678E-2</v>
      </c>
      <c r="AL43" s="1">
        <f t="shared" si="34"/>
        <v>4.1152263374485592E-3</v>
      </c>
      <c r="AM43" s="1">
        <f t="shared" si="34"/>
        <v>1.3717421124828531E-3</v>
      </c>
      <c r="AN43" s="1">
        <f t="shared" si="34"/>
        <v>4.5724737082761767E-4</v>
      </c>
      <c r="AO43" s="1">
        <f t="shared" si="34"/>
        <v>1.5241579027587256E-4</v>
      </c>
      <c r="AP43" s="1">
        <f t="shared" si="34"/>
        <v>5.080526342529085E-5</v>
      </c>
      <c r="AQ43" s="1">
        <f t="shared" si="34"/>
        <v>1.6935087808430282E-5</v>
      </c>
      <c r="AR43" s="1">
        <f t="shared" si="25"/>
        <v>0.55192307692307696</v>
      </c>
      <c r="AS43" s="1">
        <f t="shared" si="25"/>
        <v>0.18397435897435899</v>
      </c>
      <c r="AT43" s="1">
        <f t="shared" si="25"/>
        <v>6.1324786324786329E-2</v>
      </c>
      <c r="AU43" s="1">
        <f t="shared" si="25"/>
        <v>2.0441595441595441E-2</v>
      </c>
      <c r="AV43" s="1">
        <f t="shared" si="25"/>
        <v>6.8138651471984805E-3</v>
      </c>
      <c r="AW43" s="1">
        <f t="shared" si="25"/>
        <v>2.2712883823994934E-3</v>
      </c>
    </row>
    <row r="44" spans="1:49" x14ac:dyDescent="0.25">
      <c r="A44" s="2">
        <f>1+A43</f>
        <v>40</v>
      </c>
      <c r="B44" s="2">
        <v>0.36614173228346458</v>
      </c>
      <c r="C44" s="2">
        <v>254</v>
      </c>
      <c r="D44" s="4">
        <v>46</v>
      </c>
      <c r="E44" s="5">
        <v>47</v>
      </c>
      <c r="F44" s="6">
        <v>58</v>
      </c>
      <c r="G44" s="7">
        <v>103</v>
      </c>
      <c r="I44" s="4">
        <f t="shared" ca="1" si="29"/>
        <v>158</v>
      </c>
      <c r="J44" s="5">
        <f t="shared" ca="1" si="30"/>
        <v>203</v>
      </c>
      <c r="K44" s="6">
        <f t="shared" ca="1" si="31"/>
        <v>151</v>
      </c>
      <c r="L44" s="7">
        <f t="shared" ca="1" si="32"/>
        <v>249</v>
      </c>
      <c r="M44" s="1">
        <f t="shared" si="13"/>
        <v>0.34188034188034189</v>
      </c>
      <c r="N44" s="1">
        <f t="shared" ca="1" si="14"/>
        <v>0.4376731301939058</v>
      </c>
      <c r="O44" s="1">
        <f t="shared" ca="1" si="15"/>
        <v>0.3775</v>
      </c>
      <c r="P44" s="1">
        <f t="shared" ca="1" si="16"/>
        <v>0.3882063882063882</v>
      </c>
      <c r="Q44" s="1">
        <f t="shared" ca="1" si="17"/>
        <v>0.42655367231638419</v>
      </c>
      <c r="R44" s="1">
        <f t="shared" ca="1" si="18"/>
        <v>0.51132686084142398</v>
      </c>
      <c r="S44" s="1">
        <f t="shared" ca="1" si="18"/>
        <v>0.44911504424778759</v>
      </c>
      <c r="T44" s="1">
        <f t="shared" ca="1" si="19"/>
        <v>0.40604467805519051</v>
      </c>
      <c r="U44" s="1">
        <f t="shared" ca="1" si="20"/>
        <v>0.53482260183968466</v>
      </c>
      <c r="V44" s="1">
        <f t="shared" ca="1" si="21"/>
        <v>0.47437582128777922</v>
      </c>
      <c r="Y44" s="2">
        <v>0.34188034188034189</v>
      </c>
      <c r="Z44" s="1">
        <v>0.47437582128777922</v>
      </c>
      <c r="AA44" s="1">
        <v>0.53482260183968466</v>
      </c>
      <c r="AB44" s="5">
        <v>0.47437582128777922</v>
      </c>
      <c r="AC44" s="4">
        <v>0.53482260183968466</v>
      </c>
      <c r="AD44" s="22">
        <f t="shared" ca="1" si="22"/>
        <v>0.53730617659142099</v>
      </c>
      <c r="AE44" s="8">
        <f t="shared" ca="1" si="23"/>
        <v>-2.4835747517363282E-3</v>
      </c>
      <c r="AF44" s="10">
        <f ca="1"/>
        <v>-8.7028449484303216E-3</v>
      </c>
      <c r="AG44" s="1">
        <f t="shared" si="34"/>
        <v>1</v>
      </c>
      <c r="AH44" s="1">
        <f t="shared" si="34"/>
        <v>0.34188034188034189</v>
      </c>
      <c r="AI44" s="1">
        <f t="shared" si="34"/>
        <v>0.11688216816421945</v>
      </c>
      <c r="AJ44" s="1">
        <f t="shared" si="34"/>
        <v>3.9959715611698962E-2</v>
      </c>
      <c r="AK44" s="1">
        <f t="shared" si="34"/>
        <v>1.3661441234768874E-2</v>
      </c>
      <c r="AL44" s="1">
        <f t="shared" si="34"/>
        <v>4.6705781999209824E-3</v>
      </c>
      <c r="AM44" s="1">
        <f t="shared" si="34"/>
        <v>1.5967788717678574E-3</v>
      </c>
      <c r="AN44" s="1">
        <f t="shared" si="34"/>
        <v>5.4590730658730176E-4</v>
      </c>
      <c r="AO44" s="1">
        <f t="shared" si="34"/>
        <v>1.8663497661104331E-4</v>
      </c>
      <c r="AP44" s="1">
        <f t="shared" si="34"/>
        <v>6.3806829610613095E-5</v>
      </c>
      <c r="AQ44" s="1">
        <f t="shared" si="34"/>
        <v>2.1814300721577128E-5</v>
      </c>
      <c r="AR44" s="1">
        <f t="shared" si="25"/>
        <v>0.53482260183968466</v>
      </c>
      <c r="AS44" s="1">
        <f t="shared" si="25"/>
        <v>0.18284533396228536</v>
      </c>
      <c r="AT44" s="1">
        <f t="shared" si="25"/>
        <v>6.2511225286251401E-2</v>
      </c>
      <c r="AU44" s="1">
        <f t="shared" si="25"/>
        <v>2.1371359072222706E-2</v>
      </c>
      <c r="AV44" s="1">
        <f t="shared" si="25"/>
        <v>7.3064475460590441E-3</v>
      </c>
      <c r="AW44" s="1">
        <f t="shared" si="25"/>
        <v>2.4979307849774509E-3</v>
      </c>
    </row>
    <row r="45" spans="1:49" x14ac:dyDescent="0.25">
      <c r="A45" s="2">
        <f>1+A44</f>
        <v>41</v>
      </c>
      <c r="B45" s="2">
        <v>0.36842105263157893</v>
      </c>
      <c r="C45" s="2">
        <v>247</v>
      </c>
      <c r="D45" s="4">
        <v>43</v>
      </c>
      <c r="E45" s="5">
        <v>48</v>
      </c>
      <c r="F45" s="6">
        <v>54</v>
      </c>
      <c r="G45" s="7">
        <v>102</v>
      </c>
      <c r="I45" s="4">
        <f t="shared" ca="1" si="29"/>
        <v>124</v>
      </c>
      <c r="J45" s="5">
        <f t="shared" ca="1" si="30"/>
        <v>184</v>
      </c>
      <c r="K45" s="6">
        <f t="shared" ca="1" si="31"/>
        <v>103</v>
      </c>
      <c r="L45" s="7">
        <f t="shared" ca="1" si="32"/>
        <v>231</v>
      </c>
      <c r="M45" s="1">
        <f t="shared" si="13"/>
        <v>0.3504273504273504</v>
      </c>
      <c r="N45" s="1">
        <f t="shared" ca="1" si="14"/>
        <v>0.40259740259740262</v>
      </c>
      <c r="O45" s="1">
        <f t="shared" ca="1" si="15"/>
        <v>0.30838323353293412</v>
      </c>
      <c r="P45" s="1">
        <f t="shared" ca="1" si="16"/>
        <v>0.3492957746478873</v>
      </c>
      <c r="Q45" s="1">
        <f t="shared" ca="1" si="17"/>
        <v>0.35888501742160278</v>
      </c>
      <c r="R45" s="1">
        <f t="shared" ca="1" si="18"/>
        <v>0.54625550660792954</v>
      </c>
      <c r="S45" s="1">
        <f t="shared" ca="1" si="18"/>
        <v>0.44337349397590359</v>
      </c>
      <c r="T45" s="1">
        <f t="shared" ca="1" si="19"/>
        <v>0.35358255451713394</v>
      </c>
      <c r="U45" s="1">
        <f t="shared" ca="1" si="20"/>
        <v>0.5529595015576324</v>
      </c>
      <c r="V45" s="1">
        <f t="shared" ca="1" si="21"/>
        <v>0.47975077881619937</v>
      </c>
      <c r="Y45" s="2">
        <v>0.3504273504273504</v>
      </c>
      <c r="Z45" s="1">
        <v>0.47975077881619937</v>
      </c>
      <c r="AA45" s="1">
        <v>0.5529595015576324</v>
      </c>
      <c r="AB45" s="5">
        <v>0.47975077881619937</v>
      </c>
      <c r="AC45" s="4">
        <v>0.5529595015576324</v>
      </c>
      <c r="AD45" s="22">
        <f t="shared" ca="1" si="22"/>
        <v>0.53620669398289189</v>
      </c>
      <c r="AE45" s="8">
        <f t="shared" ca="1" si="23"/>
        <v>1.6752807574740514E-2</v>
      </c>
      <c r="AF45" s="10">
        <f ca="1"/>
        <v>-8.0787925450001019E-3</v>
      </c>
      <c r="AG45" s="1">
        <f t="shared" si="34"/>
        <v>1</v>
      </c>
      <c r="AH45" s="1">
        <f t="shared" si="34"/>
        <v>0.3504273504273504</v>
      </c>
      <c r="AI45" s="1">
        <f t="shared" si="34"/>
        <v>0.12279932792753304</v>
      </c>
      <c r="AJ45" s="1">
        <f t="shared" si="34"/>
        <v>4.3032243119904737E-2</v>
      </c>
      <c r="AK45" s="1">
        <f t="shared" si="34"/>
        <v>1.5079674939453796E-2</v>
      </c>
      <c r="AL45" s="1">
        <f t="shared" si="34"/>
        <v>5.2843305343385095E-3</v>
      </c>
      <c r="AM45" s="1">
        <f t="shared" si="34"/>
        <v>1.8517739479305885E-3</v>
      </c>
      <c r="AN45" s="1">
        <f t="shared" si="34"/>
        <v>6.4891223816371051E-4</v>
      </c>
      <c r="AO45" s="1">
        <f t="shared" si="34"/>
        <v>2.2739659627959082E-4</v>
      </c>
      <c r="AP45" s="1">
        <f t="shared" si="34"/>
        <v>7.9685986730454892E-5</v>
      </c>
      <c r="AQ45" s="1">
        <f t="shared" si="34"/>
        <v>2.7924149196142314E-5</v>
      </c>
      <c r="AR45" s="1">
        <f t="shared" si="25"/>
        <v>0.5529595015576324</v>
      </c>
      <c r="AS45" s="1">
        <f t="shared" si="25"/>
        <v>0.19377213302446947</v>
      </c>
      <c r="AT45" s="1">
        <f t="shared" si="25"/>
        <v>6.7903055162420914E-2</v>
      </c>
      <c r="AU45" s="1">
        <f t="shared" si="25"/>
        <v>2.379508770648938E-2</v>
      </c>
      <c r="AV45" s="1">
        <f t="shared" si="25"/>
        <v>8.3384495381714913E-3</v>
      </c>
      <c r="AW45" s="1">
        <f t="shared" si="25"/>
        <v>2.9220207783335994E-3</v>
      </c>
    </row>
    <row r="46" spans="1:49" x14ac:dyDescent="0.25">
      <c r="A46" s="2">
        <f>1+A45</f>
        <v>42</v>
      </c>
      <c r="B46" s="2">
        <v>0.36842105263157893</v>
      </c>
      <c r="C46" s="2">
        <v>361</v>
      </c>
      <c r="D46" s="4">
        <v>71</v>
      </c>
      <c r="E46" s="5">
        <v>62</v>
      </c>
      <c r="F46" s="6">
        <v>111</v>
      </c>
      <c r="G46" s="7">
        <v>117</v>
      </c>
      <c r="I46" s="4">
        <f t="shared" ca="1" si="29"/>
        <v>293</v>
      </c>
      <c r="J46" s="5">
        <f t="shared" ca="1" si="30"/>
        <v>264</v>
      </c>
      <c r="K46" s="6">
        <f t="shared" ca="1" si="31"/>
        <v>287</v>
      </c>
      <c r="L46" s="7">
        <f t="shared" ca="1" si="32"/>
        <v>314</v>
      </c>
      <c r="M46" s="1">
        <f t="shared" si="13"/>
        <v>0.35897435897435898</v>
      </c>
      <c r="N46" s="1">
        <f t="shared" ca="1" si="14"/>
        <v>0.52603231597845601</v>
      </c>
      <c r="O46" s="1">
        <f t="shared" ca="1" si="15"/>
        <v>0.47753743760399336</v>
      </c>
      <c r="P46" s="1">
        <f t="shared" ca="1" si="16"/>
        <v>0.48270181219110381</v>
      </c>
      <c r="Q46" s="1">
        <f t="shared" ca="1" si="17"/>
        <v>0.52087114337568063</v>
      </c>
      <c r="R46" s="1">
        <f t="shared" ca="1" si="18"/>
        <v>0.5051724137931034</v>
      </c>
      <c r="S46" s="1">
        <f t="shared" ca="1" si="18"/>
        <v>0.45674740484429066</v>
      </c>
      <c r="T46" s="1">
        <f t="shared" ca="1" si="19"/>
        <v>0.50086355785837655</v>
      </c>
      <c r="U46" s="1">
        <f t="shared" ca="1" si="20"/>
        <v>0.52417962003454233</v>
      </c>
      <c r="V46" s="1">
        <f t="shared" ca="1" si="21"/>
        <v>0.48100172711571676</v>
      </c>
      <c r="Y46" s="2">
        <v>0.35897435897435898</v>
      </c>
      <c r="Z46" s="1">
        <v>0.48100172711571676</v>
      </c>
      <c r="AA46" s="1">
        <v>0.52417962003454233</v>
      </c>
      <c r="AB46" s="5">
        <v>0.48100172711571676</v>
      </c>
      <c r="AC46" s="4">
        <v>0.52417962003454233</v>
      </c>
      <c r="AD46" s="22">
        <f t="shared" ca="1" si="22"/>
        <v>0.53508571975039687</v>
      </c>
      <c r="AE46" s="8">
        <f t="shared" ca="1" si="23"/>
        <v>-1.0906099715854545E-2</v>
      </c>
      <c r="AF46" s="10">
        <f ca="1"/>
        <v>-8.0425697046137556E-3</v>
      </c>
      <c r="AG46" s="1">
        <f t="shared" si="34"/>
        <v>1</v>
      </c>
      <c r="AH46" s="1">
        <f t="shared" si="34"/>
        <v>0.35897435897435898</v>
      </c>
      <c r="AI46" s="1">
        <f t="shared" si="34"/>
        <v>0.12886259040105194</v>
      </c>
      <c r="AJ46" s="1">
        <f t="shared" si="34"/>
        <v>4.6258365784993004E-2</v>
      </c>
      <c r="AK46" s="1">
        <f t="shared" si="34"/>
        <v>1.6605567204869283E-2</v>
      </c>
      <c r="AL46" s="1">
        <f t="shared" si="34"/>
        <v>5.9609728427735889E-3</v>
      </c>
      <c r="AM46" s="1">
        <f t="shared" si="34"/>
        <v>2.1398364050982115E-3</v>
      </c>
      <c r="AN46" s="1">
        <f t="shared" si="34"/>
        <v>7.6814640183012716E-4</v>
      </c>
      <c r="AO46" s="1">
        <f t="shared" si="34"/>
        <v>2.7574486219543025E-4</v>
      </c>
      <c r="AP46" s="1">
        <f t="shared" si="34"/>
        <v>9.8985335147077532E-5</v>
      </c>
      <c r="AQ46" s="1">
        <f t="shared" si="34"/>
        <v>3.5533197232284243E-5</v>
      </c>
      <c r="AR46" s="1">
        <f t="shared" si="25"/>
        <v>0.52417962003454233</v>
      </c>
      <c r="AS46" s="1">
        <f t="shared" si="25"/>
        <v>0.18816704308932289</v>
      </c>
      <c r="AT46" s="1">
        <f t="shared" si="25"/>
        <v>6.7547143673090268E-2</v>
      </c>
      <c r="AU46" s="1">
        <f t="shared" si="25"/>
        <v>2.4247692600596504E-2</v>
      </c>
      <c r="AV46" s="1">
        <f t="shared" si="25"/>
        <v>8.7042999079064379E-3</v>
      </c>
      <c r="AW46" s="1">
        <f t="shared" si="25"/>
        <v>3.1246204797612856E-3</v>
      </c>
    </row>
    <row r="47" spans="1:49" x14ac:dyDescent="0.25">
      <c r="A47" s="2">
        <f>1+A46</f>
        <v>43</v>
      </c>
      <c r="B47" s="2">
        <v>0.3723849372384937</v>
      </c>
      <c r="C47" s="2">
        <v>239</v>
      </c>
      <c r="D47" s="4">
        <v>46</v>
      </c>
      <c r="E47" s="5">
        <v>43</v>
      </c>
      <c r="F47" s="6">
        <v>53</v>
      </c>
      <c r="G47" s="7">
        <v>97</v>
      </c>
      <c r="I47" s="4">
        <f t="shared" ca="1" si="29"/>
        <v>99</v>
      </c>
      <c r="J47" s="5">
        <f t="shared" ca="1" si="30"/>
        <v>127</v>
      </c>
      <c r="K47" s="6">
        <f t="shared" ca="1" si="31"/>
        <v>98</v>
      </c>
      <c r="L47" s="7">
        <f t="shared" ca="1" si="32"/>
        <v>143</v>
      </c>
      <c r="M47" s="1">
        <f t="shared" si="13"/>
        <v>0.36752136752136755</v>
      </c>
      <c r="N47" s="1">
        <f t="shared" ca="1" si="14"/>
        <v>0.43805309734513276</v>
      </c>
      <c r="O47" s="1">
        <f t="shared" ca="1" si="15"/>
        <v>0.40663900414937759</v>
      </c>
      <c r="P47" s="1">
        <f t="shared" ca="1" si="16"/>
        <v>0.40909090909090912</v>
      </c>
      <c r="Q47" s="1">
        <f t="shared" ca="1" si="17"/>
        <v>0.43555555555555553</v>
      </c>
      <c r="R47" s="1">
        <f t="shared" ca="1" si="18"/>
        <v>0.5025380710659898</v>
      </c>
      <c r="S47" s="1">
        <f t="shared" ca="1" si="18"/>
        <v>0.47037037037037038</v>
      </c>
      <c r="T47" s="1">
        <f t="shared" ca="1" si="19"/>
        <v>0.42184154175588867</v>
      </c>
      <c r="U47" s="1">
        <f t="shared" ca="1" si="20"/>
        <v>0.5182012847965739</v>
      </c>
      <c r="V47" s="1">
        <f t="shared" ca="1" si="21"/>
        <v>0.48394004282655245</v>
      </c>
      <c r="Y47" s="2">
        <v>0.36752136752136755</v>
      </c>
      <c r="Z47" s="1">
        <v>0.48394004282655245</v>
      </c>
      <c r="AA47" s="1">
        <v>0.5182012847965739</v>
      </c>
      <c r="AB47" s="5">
        <v>0.48394004282655245</v>
      </c>
      <c r="AC47" s="4">
        <v>0.5182012847965739</v>
      </c>
      <c r="AD47" s="22">
        <f t="shared" ca="1" si="22"/>
        <v>0.53394406579051734</v>
      </c>
      <c r="AE47" s="8">
        <f t="shared" ca="1" si="23"/>
        <v>-1.5742780993943439E-2</v>
      </c>
      <c r="AF47" s="10">
        <f ca="1"/>
        <v>-7.4992078871787271E-3</v>
      </c>
      <c r="AG47" s="1">
        <f t="shared" si="34"/>
        <v>1</v>
      </c>
      <c r="AH47" s="1">
        <f t="shared" si="34"/>
        <v>0.36752136752136755</v>
      </c>
      <c r="AI47" s="1">
        <f t="shared" si="34"/>
        <v>0.13507195558477611</v>
      </c>
      <c r="AJ47" s="1">
        <f t="shared" si="34"/>
        <v>4.9641829830302332E-2</v>
      </c>
      <c r="AK47" s="1">
        <f t="shared" si="34"/>
        <v>1.8244433185495731E-2</v>
      </c>
      <c r="AL47" s="1">
        <f t="shared" si="34"/>
        <v>6.7052190339856113E-3</v>
      </c>
      <c r="AM47" s="1">
        <f t="shared" si="34"/>
        <v>2.4643112689006945E-3</v>
      </c>
      <c r="AN47" s="1">
        <f t="shared" si="34"/>
        <v>9.056870475446998E-4</v>
      </c>
      <c r="AO47" s="1">
        <f t="shared" si="34"/>
        <v>3.3285934226001787E-4</v>
      </c>
      <c r="AP47" s="1">
        <f t="shared" si="34"/>
        <v>1.223329206596647E-4</v>
      </c>
      <c r="AQ47" s="1">
        <f t="shared" si="34"/>
        <v>4.4959962293722924E-5</v>
      </c>
      <c r="AR47" s="1">
        <f t="shared" si="25"/>
        <v>0.5182012847965739</v>
      </c>
      <c r="AS47" s="1">
        <f t="shared" si="25"/>
        <v>0.19045004483976649</v>
      </c>
      <c r="AT47" s="1">
        <f t="shared" si="25"/>
        <v>6.9994460924016746E-2</v>
      </c>
      <c r="AU47" s="1">
        <f t="shared" si="25"/>
        <v>2.5724459997715558E-2</v>
      </c>
      <c r="AV47" s="1">
        <f t="shared" si="25"/>
        <v>9.4542887171091376E-3</v>
      </c>
      <c r="AW47" s="1">
        <f t="shared" si="25"/>
        <v>3.474653118253786E-3</v>
      </c>
    </row>
    <row r="48" spans="1:49" x14ac:dyDescent="0.25">
      <c r="A48" s="2">
        <f>1+A47</f>
        <v>44</v>
      </c>
      <c r="B48" s="2">
        <v>0.37398373983739835</v>
      </c>
      <c r="C48" s="2">
        <v>123</v>
      </c>
      <c r="D48" s="4">
        <v>22</v>
      </c>
      <c r="E48" s="5">
        <v>24</v>
      </c>
      <c r="F48" s="6">
        <v>29</v>
      </c>
      <c r="G48" s="7">
        <v>48</v>
      </c>
      <c r="I48" s="4">
        <f t="shared" ca="1" si="29"/>
        <v>164</v>
      </c>
      <c r="J48" s="5">
        <f t="shared" ca="1" si="30"/>
        <v>297</v>
      </c>
      <c r="K48" s="6">
        <f t="shared" ca="1" si="31"/>
        <v>147</v>
      </c>
      <c r="L48" s="7">
        <f t="shared" ca="1" si="32"/>
        <v>341</v>
      </c>
      <c r="M48" s="1">
        <f t="shared" si="13"/>
        <v>0.37606837606837606</v>
      </c>
      <c r="N48" s="1">
        <f t="shared" ca="1" si="14"/>
        <v>0.35574837310195229</v>
      </c>
      <c r="O48" s="1">
        <f t="shared" ca="1" si="15"/>
        <v>0.30122950819672129</v>
      </c>
      <c r="P48" s="1">
        <f t="shared" ca="1" si="16"/>
        <v>0.32475247524752476</v>
      </c>
      <c r="Q48" s="1">
        <f t="shared" ca="1" si="17"/>
        <v>0.33108108108108109</v>
      </c>
      <c r="R48" s="1">
        <f t="shared" ca="1" si="18"/>
        <v>0.52733118971061088</v>
      </c>
      <c r="S48" s="1">
        <f t="shared" ca="1" si="18"/>
        <v>0.46551724137931033</v>
      </c>
      <c r="T48" s="1">
        <f t="shared" ca="1" si="19"/>
        <v>0.32771338250790305</v>
      </c>
      <c r="U48" s="1">
        <f t="shared" ca="1" si="20"/>
        <v>0.53213909378292945</v>
      </c>
      <c r="V48" s="1">
        <f t="shared" ca="1" si="21"/>
        <v>0.48577449947312962</v>
      </c>
      <c r="Y48" s="2">
        <v>0.37606837606837606</v>
      </c>
      <c r="Z48" s="1">
        <v>0.48577449947312962</v>
      </c>
      <c r="AA48" s="1">
        <v>0.53213909378292945</v>
      </c>
      <c r="AB48" s="5">
        <v>0.48577449947312962</v>
      </c>
      <c r="AC48" s="4">
        <v>0.53213909378292945</v>
      </c>
      <c r="AD48" s="22">
        <f t="shared" ca="1" si="22"/>
        <v>0.53278263417333971</v>
      </c>
      <c r="AE48" s="8">
        <f t="shared" ca="1" si="23"/>
        <v>-6.4354039041025768E-4</v>
      </c>
      <c r="AF48" s="10">
        <f ca="1"/>
        <v>-7.0222351833145735E-3</v>
      </c>
      <c r="AG48" s="1">
        <f t="shared" si="34"/>
        <v>1</v>
      </c>
      <c r="AH48" s="1">
        <f t="shared" si="34"/>
        <v>0.37606837606837606</v>
      </c>
      <c r="AI48" s="1">
        <f t="shared" si="34"/>
        <v>0.14142742347870552</v>
      </c>
      <c r="AJ48" s="1">
        <f t="shared" si="34"/>
        <v>5.3186381479171305E-2</v>
      </c>
      <c r="AK48" s="1">
        <f t="shared" si="34"/>
        <v>2.0001716111825104E-2</v>
      </c>
      <c r="AL48" s="1">
        <f t="shared" si="34"/>
        <v>7.5220128967547397E-3</v>
      </c>
      <c r="AM48" s="1">
        <f t="shared" si="34"/>
        <v>2.8287911748479362E-3</v>
      </c>
      <c r="AN48" s="1">
        <f t="shared" si="34"/>
        <v>1.0638189033616171E-3</v>
      </c>
      <c r="AO48" s="1">
        <f t="shared" si="34"/>
        <v>4.0006864741804393E-4</v>
      </c>
      <c r="AP48" s="1">
        <f t="shared" si="34"/>
        <v>1.5045316655037551E-4</v>
      </c>
      <c r="AQ48" s="1">
        <f t="shared" si="34"/>
        <v>5.6580678018944622E-5</v>
      </c>
      <c r="AR48" s="1">
        <f t="shared" si="25"/>
        <v>0.53213909378292945</v>
      </c>
      <c r="AS48" s="1">
        <f t="shared" si="25"/>
        <v>0.20012068484144355</v>
      </c>
      <c r="AT48" s="1">
        <f t="shared" si="25"/>
        <v>7.5259060966012953E-2</v>
      </c>
      <c r="AU48" s="1">
        <f t="shared" si="25"/>
        <v>2.83025528419194E-2</v>
      </c>
      <c r="AV48" s="1">
        <f t="shared" si="25"/>
        <v>1.064369508585003E-2</v>
      </c>
      <c r="AW48" s="1">
        <f t="shared" si="25"/>
        <v>4.0027571263025752E-3</v>
      </c>
    </row>
    <row r="49" spans="1:49" x14ac:dyDescent="0.25">
      <c r="A49" s="2">
        <f>1+A48</f>
        <v>45</v>
      </c>
      <c r="B49" s="2">
        <v>0.38028169014084506</v>
      </c>
      <c r="C49" s="2">
        <v>142</v>
      </c>
      <c r="D49" s="4">
        <v>21</v>
      </c>
      <c r="E49" s="5">
        <v>33</v>
      </c>
      <c r="F49" s="6">
        <v>32</v>
      </c>
      <c r="G49" s="7">
        <v>56</v>
      </c>
      <c r="I49" s="4">
        <f t="shared" ca="1" si="29"/>
        <v>123</v>
      </c>
      <c r="J49" s="5">
        <f t="shared" ca="1" si="30"/>
        <v>256</v>
      </c>
      <c r="K49" s="6">
        <f t="shared" ca="1" si="31"/>
        <v>112</v>
      </c>
      <c r="L49" s="7">
        <f t="shared" ca="1" si="32"/>
        <v>275</v>
      </c>
      <c r="M49" s="1">
        <f t="shared" si="13"/>
        <v>0.38461538461538464</v>
      </c>
      <c r="N49" s="1">
        <f t="shared" ca="1" si="14"/>
        <v>0.32453825857519791</v>
      </c>
      <c r="O49" s="1">
        <f t="shared" ca="1" si="15"/>
        <v>0.28940568475452194</v>
      </c>
      <c r="P49" s="1">
        <f t="shared" ca="1" si="16"/>
        <v>0.30904522613065327</v>
      </c>
      <c r="Q49" s="1">
        <f t="shared" ca="1" si="17"/>
        <v>0.30434782608695654</v>
      </c>
      <c r="R49" s="1">
        <f t="shared" ca="1" si="18"/>
        <v>0.52340425531914891</v>
      </c>
      <c r="S49" s="1">
        <f t="shared" ca="1" si="18"/>
        <v>0.48210922787193972</v>
      </c>
      <c r="T49" s="1">
        <f t="shared" ca="1" si="19"/>
        <v>0.30678851174934724</v>
      </c>
      <c r="U49" s="1">
        <f t="shared" ca="1" si="20"/>
        <v>0.51958224543080944</v>
      </c>
      <c r="V49" s="1">
        <f t="shared" ca="1" si="21"/>
        <v>0.49477806788511747</v>
      </c>
      <c r="Y49" s="2">
        <v>0.38461538461538464</v>
      </c>
      <c r="Z49" s="1">
        <v>0.49477806788511747</v>
      </c>
      <c r="AA49" s="1">
        <v>0.51958224543080944</v>
      </c>
      <c r="AB49" s="5">
        <v>0.49477806788511747</v>
      </c>
      <c r="AC49" s="4">
        <v>0.51958224543080944</v>
      </c>
      <c r="AD49" s="22">
        <f t="shared" ca="1" si="22"/>
        <v>0.53160241374841721</v>
      </c>
      <c r="AE49" s="8">
        <f t="shared" ca="1" si="23"/>
        <v>-1.2020168317607771E-2</v>
      </c>
      <c r="AF49" s="10">
        <f ca="1"/>
        <v>-6.1095719343549071E-3</v>
      </c>
      <c r="AG49" s="1">
        <f t="shared" si="34"/>
        <v>1</v>
      </c>
      <c r="AH49" s="1">
        <f t="shared" si="34"/>
        <v>0.38461538461538464</v>
      </c>
      <c r="AI49" s="1">
        <f t="shared" si="34"/>
        <v>0.14792899408284024</v>
      </c>
      <c r="AJ49" s="1">
        <f t="shared" si="34"/>
        <v>5.6895766954938559E-2</v>
      </c>
      <c r="AK49" s="1">
        <f t="shared" si="34"/>
        <v>2.1882987290360985E-2</v>
      </c>
      <c r="AL49" s="1">
        <f t="shared" si="34"/>
        <v>8.4165335732157634E-3</v>
      </c>
      <c r="AM49" s="1">
        <f t="shared" si="34"/>
        <v>3.2371282973906782E-3</v>
      </c>
      <c r="AN49" s="1">
        <f t="shared" si="34"/>
        <v>1.245049345150261E-3</v>
      </c>
      <c r="AO49" s="1">
        <f t="shared" si="34"/>
        <v>4.7886513275010039E-4</v>
      </c>
      <c r="AP49" s="1">
        <f t="shared" si="34"/>
        <v>1.8417889721157707E-4</v>
      </c>
      <c r="AQ49" s="1">
        <f t="shared" si="34"/>
        <v>7.0838037389068107E-5</v>
      </c>
      <c r="AR49" s="1">
        <f t="shared" si="25"/>
        <v>0.51958224543080944</v>
      </c>
      <c r="AS49" s="1">
        <f t="shared" si="25"/>
        <v>0.19983932516569594</v>
      </c>
      <c r="AT49" s="1">
        <f t="shared" si="25"/>
        <v>7.6861278909883063E-2</v>
      </c>
      <c r="AU49" s="1">
        <f t="shared" si="25"/>
        <v>2.9562030349955023E-2</v>
      </c>
      <c r="AV49" s="1">
        <f t="shared" si="25"/>
        <v>1.1370011673059625E-2</v>
      </c>
      <c r="AW49" s="1">
        <f t="shared" si="25"/>
        <v>4.3730814127152405E-3</v>
      </c>
    </row>
    <row r="50" spans="1:49" x14ac:dyDescent="0.25">
      <c r="A50" s="2">
        <f>1+A49</f>
        <v>46</v>
      </c>
      <c r="B50" s="2">
        <v>0.38577586206896552</v>
      </c>
      <c r="C50" s="2">
        <v>928</v>
      </c>
      <c r="D50" s="4">
        <v>157</v>
      </c>
      <c r="E50" s="5">
        <v>201</v>
      </c>
      <c r="F50" s="6">
        <v>199</v>
      </c>
      <c r="G50" s="7">
        <v>371</v>
      </c>
      <c r="I50" s="4">
        <f t="shared" ca="1" si="29"/>
        <v>204</v>
      </c>
      <c r="J50" s="5">
        <f t="shared" ca="1" si="30"/>
        <v>175</v>
      </c>
      <c r="K50" s="6">
        <f t="shared" ca="1" si="31"/>
        <v>175</v>
      </c>
      <c r="L50" s="7">
        <f t="shared" ca="1" si="32"/>
        <v>205</v>
      </c>
      <c r="M50" s="1">
        <f t="shared" si="13"/>
        <v>0.39316239316239315</v>
      </c>
      <c r="N50" s="1">
        <f t="shared" ca="1" si="14"/>
        <v>0.53825857519788922</v>
      </c>
      <c r="O50" s="1">
        <f t="shared" ca="1" si="15"/>
        <v>0.46052631578947367</v>
      </c>
      <c r="P50" s="1">
        <f t="shared" ca="1" si="16"/>
        <v>0.49877750611246946</v>
      </c>
      <c r="Q50" s="1">
        <f t="shared" ca="1" si="17"/>
        <v>0.5</v>
      </c>
      <c r="R50" s="1">
        <f t="shared" ca="1" si="18"/>
        <v>0.53825857519788922</v>
      </c>
      <c r="S50" s="1">
        <f t="shared" ca="1" si="18"/>
        <v>0.46052631578947367</v>
      </c>
      <c r="T50" s="1">
        <f t="shared" ca="1" si="19"/>
        <v>0.49934123847167328</v>
      </c>
      <c r="U50" s="1">
        <f t="shared" ca="1" si="20"/>
        <v>0.53886693017127796</v>
      </c>
      <c r="V50" s="1">
        <f t="shared" ca="1" si="21"/>
        <v>0.49934123847167328</v>
      </c>
      <c r="Y50" s="2">
        <v>0.39316239316239315</v>
      </c>
      <c r="Z50" s="1">
        <v>0.49934123847167328</v>
      </c>
      <c r="AA50" s="1">
        <v>0.53886693017127796</v>
      </c>
      <c r="AB50" s="5">
        <v>0.49934123847167328</v>
      </c>
      <c r="AC50" s="4">
        <v>0.53886693017127796</v>
      </c>
      <c r="AD50" s="22">
        <f t="shared" ca="1" si="22"/>
        <v>0.53040447675072933</v>
      </c>
      <c r="AE50" s="8">
        <f t="shared" ca="1" si="23"/>
        <v>8.4624534205486324E-3</v>
      </c>
      <c r="AF50" s="10">
        <f ca="1"/>
        <v>-5.8993287102392378E-3</v>
      </c>
      <c r="AG50" s="1">
        <f t="shared" si="34"/>
        <v>1</v>
      </c>
      <c r="AH50" s="1">
        <f t="shared" si="34"/>
        <v>0.39316239316239315</v>
      </c>
      <c r="AI50" s="1">
        <f t="shared" si="34"/>
        <v>0.15457666739718021</v>
      </c>
      <c r="AJ50" s="1">
        <f t="shared" si="34"/>
        <v>6.0773732480942644E-2</v>
      </c>
      <c r="AK50" s="1">
        <f t="shared" si="34"/>
        <v>2.3893946103618474E-2</v>
      </c>
      <c r="AL50" s="1">
        <f t="shared" si="34"/>
        <v>9.394201032191879E-3</v>
      </c>
      <c r="AM50" s="1">
        <f t="shared" si="34"/>
        <v>3.6934465596651827E-3</v>
      </c>
      <c r="AN50" s="1">
        <f t="shared" si="34"/>
        <v>1.452124288415371E-3</v>
      </c>
      <c r="AO50" s="1">
        <f t="shared" si="34"/>
        <v>5.7092066040262445E-4</v>
      </c>
      <c r="AP50" s="1">
        <f t="shared" si="34"/>
        <v>2.2446453314974978E-4</v>
      </c>
      <c r="AQ50" s="1">
        <f t="shared" si="34"/>
        <v>8.8251013033234952E-5</v>
      </c>
      <c r="AR50" s="1">
        <f t="shared" si="25"/>
        <v>0.53886693017127796</v>
      </c>
      <c r="AS50" s="1">
        <f t="shared" si="25"/>
        <v>0.21186221186221185</v>
      </c>
      <c r="AT50" s="1">
        <f t="shared" si="25"/>
        <v>8.3296254236425171E-2</v>
      </c>
      <c r="AU50" s="1">
        <f t="shared" si="25"/>
        <v>3.2748954657056045E-2</v>
      </c>
      <c r="AV50" s="1">
        <f t="shared" si="25"/>
        <v>1.2875657386534855E-2</v>
      </c>
      <c r="AW50" s="1">
        <f t="shared" si="25"/>
        <v>5.0622242716290887E-3</v>
      </c>
    </row>
    <row r="51" spans="1:49" x14ac:dyDescent="0.25">
      <c r="A51" s="2">
        <f>1+A50</f>
        <v>47</v>
      </c>
      <c r="B51" s="2">
        <v>0.39166666666666666</v>
      </c>
      <c r="C51" s="2">
        <v>240</v>
      </c>
      <c r="D51" s="4">
        <v>40</v>
      </c>
      <c r="E51" s="5">
        <v>54</v>
      </c>
      <c r="F51" s="6">
        <v>59</v>
      </c>
      <c r="G51" s="7">
        <v>87</v>
      </c>
      <c r="I51" s="4">
        <f t="shared" ca="1" si="29"/>
        <v>230</v>
      </c>
      <c r="J51" s="5">
        <f t="shared" ca="1" si="30"/>
        <v>220</v>
      </c>
      <c r="K51" s="6">
        <f t="shared" ca="1" si="31"/>
        <v>210</v>
      </c>
      <c r="L51" s="7">
        <f t="shared" ca="1" si="32"/>
        <v>239</v>
      </c>
      <c r="M51" s="1">
        <f t="shared" si="13"/>
        <v>0.40170940170940173</v>
      </c>
      <c r="N51" s="1">
        <f t="shared" ca="1" si="14"/>
        <v>0.51111111111111107</v>
      </c>
      <c r="O51" s="1">
        <f t="shared" ca="1" si="15"/>
        <v>0.46770601336302897</v>
      </c>
      <c r="P51" s="1">
        <f t="shared" ca="1" si="16"/>
        <v>0.49040511727078889</v>
      </c>
      <c r="Q51" s="1">
        <f t="shared" ca="1" si="17"/>
        <v>0.48837209302325579</v>
      </c>
      <c r="R51" s="1">
        <f t="shared" ca="1" si="18"/>
        <v>0.52272727272727271</v>
      </c>
      <c r="S51" s="1">
        <f t="shared" ca="1" si="18"/>
        <v>0.47930283224400871</v>
      </c>
      <c r="T51" s="1">
        <f t="shared" ca="1" si="19"/>
        <v>0.48943270300333702</v>
      </c>
      <c r="U51" s="1">
        <f t="shared" ca="1" si="20"/>
        <v>0.52169076751946608</v>
      </c>
      <c r="V51" s="1">
        <f t="shared" ca="1" si="21"/>
        <v>0.50055617352614012</v>
      </c>
      <c r="Y51" s="2">
        <v>0.40170940170940173</v>
      </c>
      <c r="Z51" s="1">
        <v>0.50055617352614012</v>
      </c>
      <c r="AA51" s="1">
        <v>0.52169076751946608</v>
      </c>
      <c r="AB51" s="5">
        <v>0.50055617352614012</v>
      </c>
      <c r="AC51" s="4">
        <v>0.52169076751946608</v>
      </c>
      <c r="AD51" s="22">
        <f t="shared" ca="1" si="22"/>
        <v>0.52918997540664481</v>
      </c>
      <c r="AE51" s="8">
        <f t="shared" ca="1" si="23"/>
        <v>-7.4992078871787271E-3</v>
      </c>
      <c r="AF51" s="10">
        <f ca="1"/>
        <v>-5.6973072768786714E-3</v>
      </c>
      <c r="AG51" s="1">
        <f t="shared" si="34"/>
        <v>1</v>
      </c>
      <c r="AH51" s="1">
        <f t="shared" si="34"/>
        <v>0.40170940170940173</v>
      </c>
      <c r="AI51" s="1">
        <f t="shared" si="34"/>
        <v>0.16137044342172549</v>
      </c>
      <c r="AJ51" s="1">
        <f t="shared" si="34"/>
        <v>6.4824024280522211E-2</v>
      </c>
      <c r="AK51" s="1">
        <f t="shared" si="34"/>
        <v>2.6040420010124306E-2</v>
      </c>
      <c r="AL51" s="1">
        <f t="shared" si="34"/>
        <v>1.0460681542528568E-2</v>
      </c>
      <c r="AM51" s="1">
        <f t="shared" si="34"/>
        <v>4.2021541239217327E-3</v>
      </c>
      <c r="AN51" s="1">
        <f t="shared" si="34"/>
        <v>1.6880448190112944E-3</v>
      </c>
      <c r="AO51" s="1">
        <f t="shared" si="34"/>
        <v>6.7810347430368237E-4</v>
      </c>
      <c r="AP51" s="1">
        <f t="shared" si="34"/>
        <v>2.724005409595989E-4</v>
      </c>
      <c r="AQ51" s="1">
        <f t="shared" si="34"/>
        <v>1.0942585833419786E-4</v>
      </c>
      <c r="AR51" s="1">
        <f t="shared" si="25"/>
        <v>0.52169076751946608</v>
      </c>
      <c r="AS51" s="1">
        <f t="shared" si="25"/>
        <v>0.20956808609756331</v>
      </c>
      <c r="AT51" s="1">
        <f t="shared" si="25"/>
        <v>8.4185470483636546E-2</v>
      </c>
      <c r="AU51" s="1">
        <f t="shared" si="25"/>
        <v>3.3818094980606138E-2</v>
      </c>
      <c r="AV51" s="1">
        <f t="shared" si="25"/>
        <v>1.3585046701611012E-2</v>
      </c>
      <c r="AW51" s="1">
        <f t="shared" si="25"/>
        <v>5.4572409826984412E-3</v>
      </c>
    </row>
    <row r="52" spans="1:49" x14ac:dyDescent="0.25">
      <c r="A52" s="2">
        <f>1+A51</f>
        <v>48</v>
      </c>
      <c r="B52" s="2">
        <v>0.39688715953307391</v>
      </c>
      <c r="C52" s="2">
        <v>257</v>
      </c>
      <c r="D52" s="4">
        <v>48</v>
      </c>
      <c r="E52" s="5">
        <v>54</v>
      </c>
      <c r="F52" s="6">
        <v>63</v>
      </c>
      <c r="G52" s="7">
        <v>92</v>
      </c>
      <c r="I52" s="4">
        <f t="shared" ca="1" si="29"/>
        <v>152</v>
      </c>
      <c r="J52" s="5">
        <f t="shared" ca="1" si="30"/>
        <v>176</v>
      </c>
      <c r="K52" s="6">
        <f t="shared" ca="1" si="31"/>
        <v>113</v>
      </c>
      <c r="L52" s="7">
        <f t="shared" ca="1" si="32"/>
        <v>212</v>
      </c>
      <c r="M52" s="1">
        <f t="shared" si="13"/>
        <v>0.41025641025641024</v>
      </c>
      <c r="N52" s="1">
        <f t="shared" ca="1" si="14"/>
        <v>0.46341463414634149</v>
      </c>
      <c r="O52" s="1">
        <f t="shared" ca="1" si="15"/>
        <v>0.34769230769230769</v>
      </c>
      <c r="P52" s="1">
        <f t="shared" ca="1" si="16"/>
        <v>0.4175824175824176</v>
      </c>
      <c r="Q52" s="1">
        <f t="shared" ca="1" si="17"/>
        <v>0.39100346020761245</v>
      </c>
      <c r="R52" s="1">
        <f t="shared" ca="1" si="18"/>
        <v>0.57358490566037734</v>
      </c>
      <c r="S52" s="1">
        <f t="shared" ca="1" si="18"/>
        <v>0.45360824742268041</v>
      </c>
      <c r="T52" s="1">
        <f t="shared" ca="1" si="19"/>
        <v>0.40581929555895863</v>
      </c>
      <c r="U52" s="1">
        <f t="shared" ca="1" si="20"/>
        <v>0.55742725880551303</v>
      </c>
      <c r="V52" s="1">
        <f t="shared" ca="1" si="21"/>
        <v>0.50229709035222048</v>
      </c>
      <c r="Y52" s="2">
        <v>0.41025641025641024</v>
      </c>
      <c r="Z52" s="1">
        <v>0.50229709035222048</v>
      </c>
      <c r="AA52" s="1">
        <v>0.55742725880551303</v>
      </c>
      <c r="AB52" s="5">
        <v>0.50229709035222048</v>
      </c>
      <c r="AC52" s="4">
        <v>0.55742725880551303</v>
      </c>
      <c r="AD52" s="22">
        <f t="shared" ca="1" si="22"/>
        <v>0.52796013853988133</v>
      </c>
      <c r="AE52" s="8">
        <f t="shared" ca="1" si="23"/>
        <v>2.9467120265631697E-2</v>
      </c>
      <c r="AF52" s="10">
        <f ca="1"/>
        <v>-4.2599518509041645E-3</v>
      </c>
      <c r="AG52" s="1">
        <f t="shared" si="34"/>
        <v>1</v>
      </c>
      <c r="AH52" s="1">
        <f t="shared" si="34"/>
        <v>0.41025641025641024</v>
      </c>
      <c r="AI52" s="1">
        <f t="shared" si="34"/>
        <v>0.16831032215647598</v>
      </c>
      <c r="AJ52" s="1">
        <f t="shared" si="34"/>
        <v>6.9050388577015787E-2</v>
      </c>
      <c r="AK52" s="1">
        <f t="shared" si="34"/>
        <v>2.8328364544416729E-2</v>
      </c>
      <c r="AL52" s="1">
        <f t="shared" si="34"/>
        <v>1.1621893146427375E-2</v>
      </c>
      <c r="AM52" s="1">
        <f t="shared" si="34"/>
        <v>4.7679561626368713E-3</v>
      </c>
      <c r="AN52" s="1">
        <f t="shared" si="34"/>
        <v>1.956084579543332E-3</v>
      </c>
      <c r="AO52" s="1">
        <f t="shared" si="34"/>
        <v>8.0249623776136678E-4</v>
      </c>
      <c r="AP52" s="1">
        <f t="shared" si="34"/>
        <v>3.2922922574825305E-4</v>
      </c>
      <c r="AQ52" s="1">
        <f t="shared" si="34"/>
        <v>1.350684003069756E-4</v>
      </c>
      <c r="AR52" s="1">
        <f t="shared" si="25"/>
        <v>0.55742725880551303</v>
      </c>
      <c r="AS52" s="1">
        <f t="shared" si="25"/>
        <v>0.22868810617662072</v>
      </c>
      <c r="AT52" s="1">
        <f t="shared" si="25"/>
        <v>9.3820761508357206E-2</v>
      </c>
      <c r="AU52" s="1">
        <f t="shared" si="25"/>
        <v>3.8490568823941418E-2</v>
      </c>
      <c r="AV52" s="1">
        <f t="shared" si="25"/>
        <v>1.5791002594437505E-2</v>
      </c>
      <c r="AW52" s="1">
        <f t="shared" si="25"/>
        <v>6.4783600387435906E-3</v>
      </c>
    </row>
    <row r="53" spans="1:49" x14ac:dyDescent="0.25">
      <c r="A53" s="2">
        <f>1+A52</f>
        <v>49</v>
      </c>
      <c r="B53" s="2">
        <v>0.40181268882175225</v>
      </c>
      <c r="C53" s="2">
        <v>662</v>
      </c>
      <c r="D53" s="4">
        <v>135</v>
      </c>
      <c r="E53" s="5">
        <v>131</v>
      </c>
      <c r="F53" s="6">
        <v>216</v>
      </c>
      <c r="G53" s="7">
        <v>180</v>
      </c>
      <c r="I53" s="4">
        <f t="shared" ca="1" si="29"/>
        <v>161</v>
      </c>
      <c r="J53" s="5">
        <f t="shared" ca="1" si="30"/>
        <v>167</v>
      </c>
      <c r="K53" s="6">
        <f t="shared" ca="1" si="31"/>
        <v>141</v>
      </c>
      <c r="L53" s="7">
        <f t="shared" ca="1" si="32"/>
        <v>181</v>
      </c>
      <c r="M53" s="1">
        <f t="shared" si="13"/>
        <v>0.41880341880341881</v>
      </c>
      <c r="N53" s="1">
        <f t="shared" ca="1" si="14"/>
        <v>0.49085365853658536</v>
      </c>
      <c r="O53" s="1">
        <f t="shared" ca="1" si="15"/>
        <v>0.43788819875776397</v>
      </c>
      <c r="P53" s="1">
        <f t="shared" ca="1" si="16"/>
        <v>0.47076023391812866</v>
      </c>
      <c r="Q53" s="1">
        <f t="shared" ca="1" si="17"/>
        <v>0.45779220779220781</v>
      </c>
      <c r="R53" s="1">
        <f t="shared" ca="1" si="18"/>
        <v>0.5331125827814569</v>
      </c>
      <c r="S53" s="1">
        <f t="shared" ca="1" si="18"/>
        <v>0.47988505747126436</v>
      </c>
      <c r="T53" s="1">
        <f t="shared" ca="1" si="19"/>
        <v>0.4646153846153846</v>
      </c>
      <c r="U53" s="1">
        <f t="shared" ca="1" si="20"/>
        <v>0.52615384615384619</v>
      </c>
      <c r="V53" s="1">
        <f t="shared" ca="1" si="21"/>
        <v>0.50461538461538458</v>
      </c>
      <c r="Y53" s="2">
        <v>0.41880341880341881</v>
      </c>
      <c r="Z53" s="1">
        <v>0.50461538461538458</v>
      </c>
      <c r="AA53" s="1">
        <v>0.52615384615384619</v>
      </c>
      <c r="AB53" s="5">
        <v>0.50461538461538458</v>
      </c>
      <c r="AC53" s="4">
        <v>0.52615384615384619</v>
      </c>
      <c r="AD53" s="22">
        <f t="shared" ca="1" si="22"/>
        <v>0.52671626817746697</v>
      </c>
      <c r="AE53" s="8">
        <f t="shared" ca="1" si="23"/>
        <v>-5.6242202362077887E-4</v>
      </c>
      <c r="AF53" s="10">
        <f ca="1"/>
        <v>-3.8850291559447969E-3</v>
      </c>
      <c r="AG53" s="1">
        <f t="shared" si="34"/>
        <v>1</v>
      </c>
      <c r="AH53" s="1">
        <f t="shared" si="34"/>
        <v>0.41880341880341881</v>
      </c>
      <c r="AI53" s="1">
        <f t="shared" si="34"/>
        <v>0.17539630360143182</v>
      </c>
      <c r="AJ53" s="1">
        <f t="shared" si="34"/>
        <v>7.3456571593762052E-2</v>
      </c>
      <c r="AK53" s="1">
        <f t="shared" si="34"/>
        <v>3.0763863317045646E-2</v>
      </c>
      <c r="AL53" s="1">
        <f t="shared" si="34"/>
        <v>1.28840111327798E-2</v>
      </c>
      <c r="AM53" s="1">
        <f t="shared" si="34"/>
        <v>5.3958679103094896E-3</v>
      </c>
      <c r="AN53" s="1">
        <f t="shared" si="34"/>
        <v>2.2598079282492734E-3</v>
      </c>
      <c r="AO53" s="1">
        <f t="shared" si="34"/>
        <v>9.4641528618986677E-4</v>
      </c>
      <c r="AP53" s="1">
        <f t="shared" si="34"/>
        <v>3.9636195746413225E-4</v>
      </c>
      <c r="AQ53" s="1">
        <f t="shared" si="34"/>
        <v>1.6599774286959386E-4</v>
      </c>
      <c r="AR53" s="1">
        <f t="shared" si="25"/>
        <v>0.52615384615384619</v>
      </c>
      <c r="AS53" s="1">
        <f t="shared" si="25"/>
        <v>0.22035502958579883</v>
      </c>
      <c r="AT53" s="1">
        <f t="shared" si="25"/>
        <v>9.2285439741061057E-2</v>
      </c>
      <c r="AU53" s="1">
        <f t="shared" si="25"/>
        <v>3.8649457669333268E-2</v>
      </c>
      <c r="AV53" s="1">
        <f t="shared" si="25"/>
        <v>1.6186525006814789E-2</v>
      </c>
      <c r="AW53" s="1">
        <f t="shared" si="25"/>
        <v>6.7789720114010644E-3</v>
      </c>
    </row>
    <row r="54" spans="1:49" x14ac:dyDescent="0.25">
      <c r="A54" s="2">
        <f>1+A53</f>
        <v>50</v>
      </c>
      <c r="B54" s="2">
        <v>0.40208333333333335</v>
      </c>
      <c r="C54" s="2">
        <v>480</v>
      </c>
      <c r="D54" s="4">
        <v>92</v>
      </c>
      <c r="E54" s="5">
        <v>101</v>
      </c>
      <c r="F54" s="6">
        <v>113</v>
      </c>
      <c r="G54" s="7">
        <v>174</v>
      </c>
      <c r="I54" s="4">
        <f t="shared" ca="1" si="29"/>
        <v>198</v>
      </c>
      <c r="J54" s="5">
        <f t="shared" ca="1" si="30"/>
        <v>230</v>
      </c>
      <c r="K54" s="6">
        <f t="shared" ca="1" si="31"/>
        <v>151</v>
      </c>
      <c r="L54" s="7">
        <f t="shared" ca="1" si="32"/>
        <v>262</v>
      </c>
      <c r="M54" s="1">
        <f t="shared" si="13"/>
        <v>0.42735042735042733</v>
      </c>
      <c r="N54" s="1">
        <f t="shared" ca="1" si="14"/>
        <v>0.46261682242990654</v>
      </c>
      <c r="O54" s="1">
        <f t="shared" ca="1" si="15"/>
        <v>0.36561743341404357</v>
      </c>
      <c r="P54" s="1">
        <f t="shared" ca="1" si="16"/>
        <v>0.43043478260869567</v>
      </c>
      <c r="Q54" s="1">
        <f t="shared" ca="1" si="17"/>
        <v>0.39632545931758528</v>
      </c>
      <c r="R54" s="1">
        <f t="shared" ca="1" si="18"/>
        <v>0.56733524355300857</v>
      </c>
      <c r="S54" s="1">
        <f t="shared" ca="1" si="18"/>
        <v>0.46747967479674796</v>
      </c>
      <c r="T54" s="1">
        <f t="shared" ca="1" si="19"/>
        <v>0.41498216409036859</v>
      </c>
      <c r="U54" s="1">
        <f t="shared" ca="1" si="20"/>
        <v>0.54696789536266355</v>
      </c>
      <c r="V54" s="1">
        <f t="shared" ca="1" si="21"/>
        <v>0.50891795481569557</v>
      </c>
      <c r="Y54" s="2">
        <v>0.42735042735042733</v>
      </c>
      <c r="Z54" s="1">
        <v>0.50891795481569557</v>
      </c>
      <c r="AA54" s="1">
        <v>0.54696789536266355</v>
      </c>
      <c r="AB54" s="5">
        <v>0.50891795481569557</v>
      </c>
      <c r="AC54" s="4">
        <v>0.54696789536266355</v>
      </c>
      <c r="AD54" s="22">
        <f t="shared" ca="1" si="22"/>
        <v>0.52545973615570074</v>
      </c>
      <c r="AE54" s="8">
        <f t="shared" ca="1" si="23"/>
        <v>2.1508159206962807E-2</v>
      </c>
      <c r="AF54" s="10">
        <f ca="1"/>
        <v>-3.4841995464767184E-3</v>
      </c>
      <c r="AG54" s="1">
        <f t="shared" si="34"/>
        <v>1</v>
      </c>
      <c r="AH54" s="1">
        <f t="shared" si="34"/>
        <v>0.42735042735042733</v>
      </c>
      <c r="AI54" s="1">
        <f t="shared" si="34"/>
        <v>0.18262838775659287</v>
      </c>
      <c r="AJ54" s="1">
        <f t="shared" si="34"/>
        <v>7.8046319554099519E-2</v>
      </c>
      <c r="AK54" s="1">
        <f t="shared" si="34"/>
        <v>3.3353128014572443E-2</v>
      </c>
      <c r="AL54" s="1">
        <f t="shared" si="34"/>
        <v>1.4253473510501043E-2</v>
      </c>
      <c r="AM54" s="1">
        <f t="shared" si="34"/>
        <v>6.0912279959406167E-3</v>
      </c>
      <c r="AN54" s="1">
        <f t="shared" si="34"/>
        <v>2.6030888871541097E-3</v>
      </c>
      <c r="AO54" s="1">
        <f t="shared" si="34"/>
        <v>1.1124311483564572E-3</v>
      </c>
      <c r="AP54" s="1">
        <f t="shared" si="34"/>
        <v>4.7539792664805859E-4</v>
      </c>
      <c r="AQ54" s="1">
        <f t="shared" si="34"/>
        <v>2.0316150711455495E-4</v>
      </c>
      <c r="AR54" s="1">
        <f t="shared" si="25"/>
        <v>0.54696789536266355</v>
      </c>
      <c r="AS54" s="1">
        <f t="shared" si="25"/>
        <v>0.23374696383019808</v>
      </c>
      <c r="AT54" s="1">
        <f t="shared" si="25"/>
        <v>9.9891864884700032E-2</v>
      </c>
      <c r="AU54" s="1">
        <f t="shared" si="25"/>
        <v>4.2688831147307711E-2</v>
      </c>
      <c r="AV54" s="1">
        <f t="shared" si="25"/>
        <v>1.8243090233892183E-2</v>
      </c>
      <c r="AW54" s="1">
        <f t="shared" si="25"/>
        <v>7.7961924076462314E-3</v>
      </c>
    </row>
    <row r="55" spans="1:49" x14ac:dyDescent="0.25">
      <c r="A55" s="2">
        <f>1+A54</f>
        <v>51</v>
      </c>
      <c r="B55" s="2">
        <v>0.40217391304347827</v>
      </c>
      <c r="C55" s="2">
        <v>184</v>
      </c>
      <c r="D55" s="4">
        <v>39</v>
      </c>
      <c r="E55" s="5">
        <v>35</v>
      </c>
      <c r="F55" s="6">
        <v>56</v>
      </c>
      <c r="G55" s="7">
        <v>54</v>
      </c>
      <c r="I55" s="4">
        <f t="shared" ca="1" si="29"/>
        <v>69</v>
      </c>
      <c r="J55" s="5">
        <f t="shared" ca="1" si="30"/>
        <v>72</v>
      </c>
      <c r="K55" s="6">
        <f t="shared" ca="1" si="31"/>
        <v>62</v>
      </c>
      <c r="L55" s="7">
        <f t="shared" ca="1" si="32"/>
        <v>71</v>
      </c>
      <c r="M55" s="1">
        <f t="shared" si="13"/>
        <v>0.4358974358974359</v>
      </c>
      <c r="N55" s="1">
        <f t="shared" ca="1" si="14"/>
        <v>0.48936170212765956</v>
      </c>
      <c r="O55" s="1">
        <f t="shared" ca="1" si="15"/>
        <v>0.46616541353383456</v>
      </c>
      <c r="P55" s="1">
        <f t="shared" ca="1" si="16"/>
        <v>0.49285714285714288</v>
      </c>
      <c r="Q55" s="1">
        <f t="shared" ca="1" si="17"/>
        <v>0.46268656716417911</v>
      </c>
      <c r="R55" s="1">
        <f t="shared" ca="1" si="18"/>
        <v>0.52671755725190839</v>
      </c>
      <c r="S55" s="1">
        <f t="shared" ca="1" si="18"/>
        <v>0.50349650349650354</v>
      </c>
      <c r="T55" s="1">
        <f t="shared" ca="1" si="19"/>
        <v>0.47810218978102192</v>
      </c>
      <c r="U55" s="1">
        <f t="shared" ca="1" si="20"/>
        <v>0.51094890510948909</v>
      </c>
      <c r="V55" s="1">
        <f t="shared" ca="1" si="21"/>
        <v>0.51459854014598538</v>
      </c>
      <c r="Y55" s="2">
        <v>0.4358974358974359</v>
      </c>
      <c r="Z55" s="1">
        <v>0.51459854014598538</v>
      </c>
      <c r="AA55" s="1">
        <v>0.51094890510948909</v>
      </c>
      <c r="AB55" s="5">
        <v>0.51459854014598538</v>
      </c>
      <c r="AC55" s="4">
        <v>0.51094890510948909</v>
      </c>
      <c r="AD55" s="22">
        <f t="shared" ca="1" si="22"/>
        <v>0.52419198072611428</v>
      </c>
      <c r="AE55" s="8">
        <f t="shared" ca="1" si="23"/>
        <v>-1.3243075616625188E-2</v>
      </c>
      <c r="AF55" s="10">
        <f ca="1"/>
        <v>-2.9838518036967576E-3</v>
      </c>
      <c r="AG55" s="1">
        <f t="shared" si="34"/>
        <v>1</v>
      </c>
      <c r="AH55" s="1">
        <f t="shared" si="34"/>
        <v>0.4358974358974359</v>
      </c>
      <c r="AI55" s="1">
        <f t="shared" si="34"/>
        <v>0.19000657462195925</v>
      </c>
      <c r="AJ55" s="1">
        <f t="shared" si="34"/>
        <v>8.2823378681366855E-2</v>
      </c>
      <c r="AK55" s="1">
        <f t="shared" si="34"/>
        <v>3.6102498399570165E-2</v>
      </c>
      <c r="AL55" s="1">
        <f t="shared" si="34"/>
        <v>1.5736986481863918E-2</v>
      </c>
      <c r="AM55" s="1">
        <f t="shared" si="34"/>
        <v>6.8597120561970926E-3</v>
      </c>
      <c r="AN55" s="1">
        <f t="shared" si="34"/>
        <v>2.9901308962910406E-3</v>
      </c>
      <c r="AO55" s="1">
        <f t="shared" si="34"/>
        <v>1.3033903906909663E-3</v>
      </c>
      <c r="AP55" s="1">
        <f t="shared" si="34"/>
        <v>5.6814452927554941E-4</v>
      </c>
      <c r="AQ55" s="1">
        <f t="shared" si="34"/>
        <v>2.4765274353036771E-4</v>
      </c>
      <c r="AR55" s="1">
        <f t="shared" si="25"/>
        <v>0.51094890510948909</v>
      </c>
      <c r="AS55" s="1">
        <f t="shared" si="25"/>
        <v>0.22272131761182859</v>
      </c>
      <c r="AT55" s="1">
        <f t="shared" si="25"/>
        <v>9.7083651266694507E-2</v>
      </c>
      <c r="AU55" s="1">
        <f t="shared" si="25"/>
        <v>4.2318514654712994E-2</v>
      </c>
      <c r="AV55" s="1">
        <f t="shared" si="25"/>
        <v>1.8446532028977457E-2</v>
      </c>
      <c r="AW55" s="1">
        <f t="shared" si="25"/>
        <v>8.0407960126311993E-3</v>
      </c>
    </row>
    <row r="56" spans="1:49" x14ac:dyDescent="0.25">
      <c r="A56" s="2">
        <f>1+A55</f>
        <v>52</v>
      </c>
      <c r="B56" s="2">
        <v>0.40371229698375871</v>
      </c>
      <c r="C56" s="2">
        <v>431</v>
      </c>
      <c r="D56" s="4">
        <v>93</v>
      </c>
      <c r="E56" s="5">
        <v>81</v>
      </c>
      <c r="F56" s="6">
        <v>105</v>
      </c>
      <c r="G56" s="7">
        <v>152</v>
      </c>
      <c r="I56" s="4">
        <f t="shared" ca="1" si="29"/>
        <v>138</v>
      </c>
      <c r="J56" s="5">
        <f t="shared" ca="1" si="30"/>
        <v>237</v>
      </c>
      <c r="K56" s="6">
        <f t="shared" ca="1" si="31"/>
        <v>125</v>
      </c>
      <c r="L56" s="7">
        <f t="shared" ca="1" si="32"/>
        <v>225</v>
      </c>
      <c r="M56" s="1">
        <f t="shared" si="13"/>
        <v>0.44444444444444442</v>
      </c>
      <c r="N56" s="1">
        <f t="shared" ca="1" si="14"/>
        <v>0.36799999999999999</v>
      </c>
      <c r="O56" s="1">
        <f t="shared" ca="1" si="15"/>
        <v>0.35714285714285715</v>
      </c>
      <c r="P56" s="1">
        <f t="shared" ca="1" si="16"/>
        <v>0.38016528925619836</v>
      </c>
      <c r="Q56" s="1">
        <f t="shared" ca="1" si="17"/>
        <v>0.34530386740331492</v>
      </c>
      <c r="R56" s="1">
        <f t="shared" ca="1" si="18"/>
        <v>0.52471482889733845</v>
      </c>
      <c r="S56" s="1">
        <f t="shared" ca="1" si="18"/>
        <v>0.51298701298701299</v>
      </c>
      <c r="T56" s="1">
        <f t="shared" ca="1" si="19"/>
        <v>0.3627586206896552</v>
      </c>
      <c r="U56" s="1">
        <f t="shared" ca="1" si="20"/>
        <v>0.50068965517241382</v>
      </c>
      <c r="V56" s="1">
        <f t="shared" ca="1" si="21"/>
        <v>0.51724137931034486</v>
      </c>
      <c r="Y56" s="2">
        <v>0.44444444444444442</v>
      </c>
      <c r="Z56" s="1">
        <v>0.51724137931034486</v>
      </c>
      <c r="AA56" s="1">
        <v>0.50068965517241382</v>
      </c>
      <c r="AB56" s="5">
        <v>0.51724137931034486</v>
      </c>
      <c r="AC56" s="4">
        <v>0.50068965517241382</v>
      </c>
      <c r="AD56" s="22">
        <f t="shared" ca="1" si="22"/>
        <v>0.52291450316143262</v>
      </c>
      <c r="AE56" s="8">
        <f t="shared" ca="1" si="23"/>
        <v>-2.2224847989018803E-2</v>
      </c>
      <c r="AF56" s="10">
        <f ca="1"/>
        <v>-2.7054634624815721E-3</v>
      </c>
      <c r="AG56" s="1">
        <f t="shared" si="34"/>
        <v>1</v>
      </c>
      <c r="AH56" s="1">
        <f t="shared" si="34"/>
        <v>0.44444444444444442</v>
      </c>
      <c r="AI56" s="1">
        <f t="shared" si="34"/>
        <v>0.19753086419753085</v>
      </c>
      <c r="AJ56" s="1">
        <f t="shared" si="34"/>
        <v>8.77914951989026E-2</v>
      </c>
      <c r="AK56" s="1">
        <f t="shared" si="34"/>
        <v>3.9018442310623375E-2</v>
      </c>
      <c r="AL56" s="1">
        <f t="shared" si="34"/>
        <v>1.7341529915832609E-2</v>
      </c>
      <c r="AM56" s="1">
        <f t="shared" si="34"/>
        <v>7.7073466292589378E-3</v>
      </c>
      <c r="AN56" s="1">
        <f t="shared" si="34"/>
        <v>3.4254873907817499E-3</v>
      </c>
      <c r="AO56" s="1">
        <f t="shared" si="34"/>
        <v>1.5224388403474443E-3</v>
      </c>
      <c r="AP56" s="1">
        <f t="shared" si="34"/>
        <v>6.7663948459886411E-4</v>
      </c>
      <c r="AQ56" s="1">
        <f t="shared" si="34"/>
        <v>3.0072865982171739E-4</v>
      </c>
      <c r="AR56" s="1">
        <f t="shared" si="25"/>
        <v>0.50068965517241382</v>
      </c>
      <c r="AS56" s="1">
        <f t="shared" si="25"/>
        <v>0.22252873563218389</v>
      </c>
      <c r="AT56" s="1">
        <f t="shared" si="25"/>
        <v>9.8901660280970624E-2</v>
      </c>
      <c r="AU56" s="1">
        <f t="shared" si="25"/>
        <v>4.3956293458209166E-2</v>
      </c>
      <c r="AV56" s="1">
        <f t="shared" si="25"/>
        <v>1.953613042587074E-2</v>
      </c>
      <c r="AW56" s="1">
        <f t="shared" si="25"/>
        <v>8.6827246337203273E-3</v>
      </c>
    </row>
    <row r="57" spans="1:49" x14ac:dyDescent="0.25">
      <c r="A57" s="2">
        <f>1+A56</f>
        <v>53</v>
      </c>
      <c r="B57" s="2">
        <v>0.40571428571428569</v>
      </c>
      <c r="C57" s="2">
        <v>525</v>
      </c>
      <c r="D57" s="4">
        <v>101</v>
      </c>
      <c r="E57" s="5">
        <v>112</v>
      </c>
      <c r="F57" s="6">
        <v>134</v>
      </c>
      <c r="G57" s="7">
        <v>178</v>
      </c>
      <c r="I57" s="4">
        <f t="shared" ca="1" si="29"/>
        <v>128</v>
      </c>
      <c r="J57" s="5">
        <f t="shared" ca="1" si="30"/>
        <v>155</v>
      </c>
      <c r="K57" s="6">
        <f t="shared" ca="1" si="31"/>
        <v>106</v>
      </c>
      <c r="L57" s="7">
        <f t="shared" ca="1" si="32"/>
        <v>156</v>
      </c>
      <c r="M57" s="1">
        <f t="shared" si="13"/>
        <v>0.45299145299145299</v>
      </c>
      <c r="N57" s="1">
        <f t="shared" ca="1" si="14"/>
        <v>0.45229681978798586</v>
      </c>
      <c r="O57" s="1">
        <f t="shared" ca="1" si="15"/>
        <v>0.40458015267175573</v>
      </c>
      <c r="P57" s="1">
        <f t="shared" ca="1" si="16"/>
        <v>0.45070422535211269</v>
      </c>
      <c r="Q57" s="1">
        <f t="shared" ca="1" si="17"/>
        <v>0.4061302681992337</v>
      </c>
      <c r="R57" s="1">
        <f t="shared" ca="1" si="18"/>
        <v>0.54700854700854706</v>
      </c>
      <c r="S57" s="1">
        <f t="shared" ca="1" si="18"/>
        <v>0.49839228295819937</v>
      </c>
      <c r="T57" s="1">
        <f t="shared" ca="1" si="19"/>
        <v>0.42935779816513764</v>
      </c>
      <c r="U57" s="1">
        <f t="shared" ca="1" si="20"/>
        <v>0.52110091743119269</v>
      </c>
      <c r="V57" s="1">
        <f t="shared" ca="1" si="21"/>
        <v>0.51926605504587153</v>
      </c>
      <c r="Y57" s="2">
        <v>0.45299145299145299</v>
      </c>
      <c r="Z57" s="1">
        <v>0.51926605504587153</v>
      </c>
      <c r="AA57" s="1">
        <v>0.52110091743119269</v>
      </c>
      <c r="AB57" s="5">
        <v>0.51926605504587153</v>
      </c>
      <c r="AC57" s="4">
        <v>0.52110091743119269</v>
      </c>
      <c r="AD57" s="22">
        <f t="shared" ca="1" si="22"/>
        <v>0.52162886436153488</v>
      </c>
      <c r="AE57" s="8">
        <f t="shared" ca="1" si="23"/>
        <v>-5.2794693034219353E-4</v>
      </c>
      <c r="AF57" s="10">
        <f ca="1"/>
        <v>-2.5408728378024659E-3</v>
      </c>
      <c r="AG57" s="1">
        <f t="shared" si="34"/>
        <v>1</v>
      </c>
      <c r="AH57" s="1">
        <f t="shared" si="34"/>
        <v>0.45299145299145299</v>
      </c>
      <c r="AI57" s="1">
        <f t="shared" si="34"/>
        <v>0.20520125648330775</v>
      </c>
      <c r="AJ57" s="1">
        <f t="shared" si="34"/>
        <v>9.2954415330045392E-2</v>
      </c>
      <c r="AK57" s="1">
        <f t="shared" si="34"/>
        <v>4.2107555662328253E-2</v>
      </c>
      <c r="AL57" s="1">
        <f t="shared" si="34"/>
        <v>1.9074362821396559E-2</v>
      </c>
      <c r="AM57" s="1">
        <f t="shared" si="34"/>
        <v>8.640523329350577E-3</v>
      </c>
      <c r="AN57" s="1">
        <f t="shared" si="34"/>
        <v>3.9140832175690648E-3</v>
      </c>
      <c r="AO57" s="1">
        <f t="shared" si="34"/>
        <v>1.7730462438560722E-3</v>
      </c>
      <c r="AP57" s="1">
        <f t="shared" si="34"/>
        <v>8.0317479422540021E-4</v>
      </c>
      <c r="AQ57" s="1">
        <f t="shared" si="34"/>
        <v>3.6383131704227531E-4</v>
      </c>
      <c r="AR57" s="1">
        <f t="shared" si="25"/>
        <v>0.52110091743119269</v>
      </c>
      <c r="AS57" s="1">
        <f t="shared" si="25"/>
        <v>0.23605426174233515</v>
      </c>
      <c r="AT57" s="1">
        <f t="shared" si="25"/>
        <v>0.10693056301148515</v>
      </c>
      <c r="AU57" s="1">
        <f t="shared" si="25"/>
        <v>4.8438631107766777E-2</v>
      </c>
      <c r="AV57" s="1">
        <f t="shared" si="25"/>
        <v>2.1942285886424266E-2</v>
      </c>
      <c r="AW57" s="1">
        <f t="shared" si="25"/>
        <v>9.9396679656451794E-3</v>
      </c>
    </row>
    <row r="58" spans="1:49" x14ac:dyDescent="0.25">
      <c r="A58" s="2">
        <f>1+A57</f>
        <v>54</v>
      </c>
      <c r="B58" s="2">
        <v>0.40706319702602228</v>
      </c>
      <c r="C58" s="2">
        <v>538</v>
      </c>
      <c r="D58" s="4">
        <v>98</v>
      </c>
      <c r="E58" s="5">
        <v>121</v>
      </c>
      <c r="F58" s="6">
        <v>131</v>
      </c>
      <c r="G58" s="7">
        <v>188</v>
      </c>
      <c r="I58" s="4">
        <f t="shared" ca="1" si="29"/>
        <v>109</v>
      </c>
      <c r="J58" s="5">
        <f t="shared" ca="1" si="30"/>
        <v>130</v>
      </c>
      <c r="K58" s="6">
        <f t="shared" ca="1" si="31"/>
        <v>78</v>
      </c>
      <c r="L58" s="7">
        <f t="shared" ca="1" si="32"/>
        <v>137</v>
      </c>
      <c r="M58" s="1">
        <f t="shared" si="13"/>
        <v>0.46153846153846156</v>
      </c>
      <c r="N58" s="1">
        <f t="shared" ca="1" si="14"/>
        <v>0.45606694560669458</v>
      </c>
      <c r="O58" s="1">
        <f t="shared" ca="1" si="15"/>
        <v>0.36279069767441863</v>
      </c>
      <c r="P58" s="1">
        <f t="shared" ca="1" si="16"/>
        <v>0.44308943089430897</v>
      </c>
      <c r="Q58" s="1">
        <f t="shared" ca="1" si="17"/>
        <v>0.375</v>
      </c>
      <c r="R58" s="1">
        <f t="shared" ca="1" si="18"/>
        <v>0.58288770053475936</v>
      </c>
      <c r="S58" s="1">
        <f t="shared" ca="1" si="18"/>
        <v>0.48689138576779029</v>
      </c>
      <c r="T58" s="1">
        <f t="shared" ca="1" si="19"/>
        <v>0.41189427312775329</v>
      </c>
      <c r="U58" s="1">
        <f t="shared" ca="1" si="20"/>
        <v>0.54185022026431717</v>
      </c>
      <c r="V58" s="1">
        <f t="shared" ca="1" si="21"/>
        <v>0.52643171806167399</v>
      </c>
      <c r="Y58" s="2">
        <v>0.46153846153846156</v>
      </c>
      <c r="Z58" s="1">
        <v>0.52643171806167399</v>
      </c>
      <c r="AA58" s="1">
        <v>0.54185022026431717</v>
      </c>
      <c r="AB58" s="5">
        <v>0.52643171806167399</v>
      </c>
      <c r="AC58" s="4">
        <v>0.54185022026431717</v>
      </c>
      <c r="AD58" s="22">
        <f t="shared" ca="1" si="22"/>
        <v>0.52033668145941603</v>
      </c>
      <c r="AE58" s="8">
        <f t="shared" ca="1" si="23"/>
        <v>2.1513538804901144E-2</v>
      </c>
      <c r="AF58" s="10">
        <f ca="1"/>
        <v>-2.4835747517363282E-3</v>
      </c>
      <c r="AG58" s="1">
        <f t="shared" si="34"/>
        <v>1</v>
      </c>
      <c r="AH58" s="1">
        <f t="shared" si="34"/>
        <v>0.46153846153846156</v>
      </c>
      <c r="AI58" s="1">
        <f t="shared" si="34"/>
        <v>0.21301775147928997</v>
      </c>
      <c r="AJ58" s="1">
        <f t="shared" si="34"/>
        <v>9.8315885298133843E-2</v>
      </c>
      <c r="AK58" s="1">
        <f t="shared" si="34"/>
        <v>4.5376562445292548E-2</v>
      </c>
      <c r="AL58" s="1">
        <f t="shared" si="34"/>
        <v>2.0943028820904253E-2</v>
      </c>
      <c r="AM58" s="1">
        <f t="shared" si="34"/>
        <v>9.6660133019558104E-3</v>
      </c>
      <c r="AN58" s="1">
        <f t="shared" si="34"/>
        <v>4.4612369085949895E-3</v>
      </c>
      <c r="AO58" s="1">
        <f t="shared" si="34"/>
        <v>2.0590324193515341E-3</v>
      </c>
      <c r="AP58" s="1">
        <f t="shared" si="34"/>
        <v>9.5032265508532352E-4</v>
      </c>
      <c r="AQ58" s="1">
        <f t="shared" si="34"/>
        <v>4.3861045619322629E-4</v>
      </c>
      <c r="AR58" s="1">
        <f t="shared" si="25"/>
        <v>0.54185022026431717</v>
      </c>
      <c r="AS58" s="1">
        <f t="shared" si="25"/>
        <v>0.25008471704506946</v>
      </c>
      <c r="AT58" s="1">
        <f t="shared" si="25"/>
        <v>0.11542371555926285</v>
      </c>
      <c r="AU58" s="1">
        <f t="shared" si="25"/>
        <v>5.3272484104275167E-2</v>
      </c>
      <c r="AV58" s="1">
        <f t="shared" si="25"/>
        <v>2.4587300355819311E-2</v>
      </c>
      <c r="AW58" s="1">
        <f t="shared" si="25"/>
        <v>1.1347984779608912E-2</v>
      </c>
    </row>
    <row r="59" spans="1:49" x14ac:dyDescent="0.25">
      <c r="A59" s="2">
        <f>1+A58</f>
        <v>55</v>
      </c>
      <c r="B59" s="2">
        <v>0.41489361702127658</v>
      </c>
      <c r="C59" s="2">
        <v>94</v>
      </c>
      <c r="D59" s="4">
        <v>19</v>
      </c>
      <c r="E59" s="5">
        <v>20</v>
      </c>
      <c r="F59" s="6">
        <v>22</v>
      </c>
      <c r="G59" s="7">
        <v>33</v>
      </c>
      <c r="I59" s="4">
        <f t="shared" ca="1" si="29"/>
        <v>157</v>
      </c>
      <c r="J59" s="5">
        <f t="shared" ca="1" si="30"/>
        <v>278</v>
      </c>
      <c r="K59" s="6">
        <f t="shared" ca="1" si="31"/>
        <v>109</v>
      </c>
      <c r="L59" s="7">
        <f t="shared" ca="1" si="32"/>
        <v>275</v>
      </c>
      <c r="M59" s="1">
        <f t="shared" si="13"/>
        <v>0.47008547008547008</v>
      </c>
      <c r="N59" s="1">
        <f t="shared" ca="1" si="14"/>
        <v>0.36091954022988504</v>
      </c>
      <c r="O59" s="1">
        <f t="shared" ca="1" si="15"/>
        <v>0.28385416666666669</v>
      </c>
      <c r="P59" s="1">
        <f t="shared" ca="1" si="16"/>
        <v>0.36342592592592593</v>
      </c>
      <c r="Q59" s="1">
        <f t="shared" ca="1" si="17"/>
        <v>0.28165374677002586</v>
      </c>
      <c r="R59" s="1">
        <f t="shared" ca="1" si="18"/>
        <v>0.59022556390977443</v>
      </c>
      <c r="S59" s="1">
        <f t="shared" ca="1" si="18"/>
        <v>0.50271247739602165</v>
      </c>
      <c r="T59" s="1">
        <f t="shared" ca="1" si="19"/>
        <v>0.3247863247863248</v>
      </c>
      <c r="U59" s="1">
        <f t="shared" ca="1" si="20"/>
        <v>0.52747252747252749</v>
      </c>
      <c r="V59" s="1">
        <f t="shared" ca="1" si="21"/>
        <v>0.53113553113553114</v>
      </c>
      <c r="Y59" s="2">
        <v>0.47008547008547008</v>
      </c>
      <c r="Z59" s="1">
        <v>0.53113553113553114</v>
      </c>
      <c r="AA59" s="1">
        <v>0.52747252747252749</v>
      </c>
      <c r="AB59" s="5">
        <v>0.53113553113553114</v>
      </c>
      <c r="AC59" s="4">
        <v>0.52747252747252749</v>
      </c>
      <c r="AD59" s="22">
        <f t="shared" ca="1" si="22"/>
        <v>0.5190396244271468</v>
      </c>
      <c r="AE59" s="8">
        <f t="shared" ca="1" si="23"/>
        <v>8.4329030453806908E-3</v>
      </c>
      <c r="AF59" s="10">
        <f ca="1"/>
        <v>-1.7845108291912326E-3</v>
      </c>
      <c r="AG59" s="1">
        <f t="shared" si="34"/>
        <v>1</v>
      </c>
      <c r="AH59" s="1">
        <f t="shared" si="34"/>
        <v>0.47008547008547008</v>
      </c>
      <c r="AI59" s="1">
        <f t="shared" si="34"/>
        <v>0.22098034918547738</v>
      </c>
      <c r="AJ59" s="1">
        <f t="shared" si="34"/>
        <v>0.10387965132650646</v>
      </c>
      <c r="AK59" s="1">
        <f t="shared" si="34"/>
        <v>4.8832314726135514E-2</v>
      </c>
      <c r="AL59" s="1">
        <f t="shared" si="34"/>
        <v>2.2955361623397036E-2</v>
      </c>
      <c r="AM59" s="1">
        <f t="shared" si="34"/>
        <v>1.0790981959716554E-2</v>
      </c>
      <c r="AN59" s="1">
        <f t="shared" si="34"/>
        <v>5.0726838272171842E-3</v>
      </c>
      <c r="AO59" s="1">
        <f t="shared" si="34"/>
        <v>2.3845949615123514E-3</v>
      </c>
      <c r="AP59" s="1">
        <f t="shared" si="34"/>
        <v>1.1209634434459772E-3</v>
      </c>
      <c r="AQ59" s="1">
        <f t="shared" si="34"/>
        <v>5.2694862726092935E-4</v>
      </c>
      <c r="AR59" s="1">
        <f t="shared" si="25"/>
        <v>0.52747252747252749</v>
      </c>
      <c r="AS59" s="1">
        <f t="shared" si="25"/>
        <v>0.24795717103409412</v>
      </c>
      <c r="AT59" s="1">
        <f t="shared" si="25"/>
        <v>0.11656106330662543</v>
      </c>
      <c r="AU59" s="1">
        <f t="shared" si="25"/>
        <v>5.4793662238157258E-2</v>
      </c>
      <c r="AV59" s="1">
        <f t="shared" si="25"/>
        <v>2.5757704470928625E-2</v>
      </c>
      <c r="AW59" s="1">
        <f t="shared" si="25"/>
        <v>1.2108322614539096E-2</v>
      </c>
    </row>
    <row r="60" spans="1:49" x14ac:dyDescent="0.25">
      <c r="A60" s="2">
        <f>1+A59</f>
        <v>56</v>
      </c>
      <c r="B60" s="2">
        <v>0.41818181818181815</v>
      </c>
      <c r="C60" s="2">
        <v>110</v>
      </c>
      <c r="D60" s="4">
        <v>24</v>
      </c>
      <c r="E60" s="5">
        <v>22</v>
      </c>
      <c r="F60" s="6">
        <v>28</v>
      </c>
      <c r="G60" s="7">
        <v>36</v>
      </c>
      <c r="I60" s="4">
        <f t="shared" ca="1" si="29"/>
        <v>166</v>
      </c>
      <c r="J60" s="5">
        <f t="shared" ca="1" si="30"/>
        <v>283</v>
      </c>
      <c r="K60" s="6">
        <f t="shared" ca="1" si="31"/>
        <v>101</v>
      </c>
      <c r="L60" s="7">
        <f t="shared" ca="1" si="32"/>
        <v>283</v>
      </c>
      <c r="M60" s="1">
        <f t="shared" si="13"/>
        <v>0.47863247863247865</v>
      </c>
      <c r="N60" s="1">
        <f t="shared" ca="1" si="14"/>
        <v>0.36971046770601335</v>
      </c>
      <c r="O60" s="1">
        <f t="shared" ca="1" si="15"/>
        <v>0.26302083333333331</v>
      </c>
      <c r="P60" s="1">
        <f t="shared" ca="1" si="16"/>
        <v>0.36971046770601335</v>
      </c>
      <c r="Q60" s="1">
        <f t="shared" ca="1" si="17"/>
        <v>0.26302083333333331</v>
      </c>
      <c r="R60" s="1">
        <f t="shared" ca="1" si="18"/>
        <v>0.62172284644194753</v>
      </c>
      <c r="S60" s="1">
        <f t="shared" ca="1" si="18"/>
        <v>0.5</v>
      </c>
      <c r="T60" s="1">
        <f t="shared" ca="1" si="19"/>
        <v>0.32052821128451381</v>
      </c>
      <c r="U60" s="1">
        <f t="shared" ca="1" si="20"/>
        <v>0.539015606242497</v>
      </c>
      <c r="V60" s="1">
        <f t="shared" ca="1" si="21"/>
        <v>0.539015606242497</v>
      </c>
      <c r="Y60" s="2">
        <v>0.47863247863247865</v>
      </c>
      <c r="Z60" s="1">
        <v>0.539015606242497</v>
      </c>
      <c r="AA60" s="1">
        <v>0.539015606242497</v>
      </c>
      <c r="AB60" s="5">
        <v>0.539015606242497</v>
      </c>
      <c r="AC60" s="4">
        <v>0.539015606242497</v>
      </c>
      <c r="AD60" s="22">
        <f t="shared" ca="1" si="22"/>
        <v>0.51773941268183588</v>
      </c>
      <c r="AE60" s="8">
        <f t="shared" ca="1" si="23"/>
        <v>2.1276193560661127E-2</v>
      </c>
      <c r="AF60" s="10">
        <f ca="1"/>
        <v>-1.3110194510274065E-3</v>
      </c>
      <c r="AG60" s="1">
        <f t="shared" si="34"/>
        <v>1</v>
      </c>
      <c r="AH60" s="1">
        <f t="shared" si="34"/>
        <v>0.47863247863247865</v>
      </c>
      <c r="AI60" s="1">
        <f t="shared" si="34"/>
        <v>0.22908904960187013</v>
      </c>
      <c r="AJ60" s="1">
        <f t="shared" si="34"/>
        <v>0.10964945963850195</v>
      </c>
      <c r="AK60" s="1">
        <f t="shared" si="34"/>
        <v>5.2481792647488111E-2</v>
      </c>
      <c r="AL60" s="1">
        <f t="shared" si="34"/>
        <v>2.5119490497943028E-2</v>
      </c>
      <c r="AM60" s="1">
        <f t="shared" si="34"/>
        <v>1.2023003999015467E-2</v>
      </c>
      <c r="AN60" s="1">
        <f t="shared" si="34"/>
        <v>5.7546002046569757E-3</v>
      </c>
      <c r="AO60" s="1">
        <f t="shared" si="34"/>
        <v>2.7543385594939371E-3</v>
      </c>
      <c r="AP60" s="1">
        <f t="shared" si="34"/>
        <v>1.3183158917235939E-3</v>
      </c>
      <c r="AQ60" s="1">
        <f t="shared" si="34"/>
        <v>6.3098880287625005E-4</v>
      </c>
      <c r="AR60" s="1">
        <f t="shared" si="25"/>
        <v>0.539015606242497</v>
      </c>
      <c r="AS60" s="1">
        <f t="shared" si="25"/>
        <v>0.25799037563743449</v>
      </c>
      <c r="AT60" s="1">
        <f t="shared" si="25"/>
        <v>0.1234825729546695</v>
      </c>
      <c r="AU60" s="1">
        <f t="shared" si="25"/>
        <v>5.9102769961209334E-2</v>
      </c>
      <c r="AV60" s="1">
        <f t="shared" si="25"/>
        <v>2.8288505280578826E-2</v>
      </c>
      <c r="AW60" s="1">
        <f t="shared" si="25"/>
        <v>1.3539797399251404E-2</v>
      </c>
    </row>
    <row r="61" spans="1:49" x14ac:dyDescent="0.25">
      <c r="A61" s="2">
        <f>1+A60</f>
        <v>57</v>
      </c>
      <c r="B61" s="2">
        <v>0.42105263157894735</v>
      </c>
      <c r="C61" s="2">
        <v>798</v>
      </c>
      <c r="D61" s="4">
        <v>151</v>
      </c>
      <c r="E61" s="5">
        <v>185</v>
      </c>
      <c r="F61" s="6">
        <v>177</v>
      </c>
      <c r="G61" s="7">
        <v>285</v>
      </c>
      <c r="I61" s="4">
        <f t="shared" ca="1" si="29"/>
        <v>145</v>
      </c>
      <c r="J61" s="5">
        <f t="shared" ca="1" si="30"/>
        <v>326</v>
      </c>
      <c r="K61" s="6">
        <f t="shared" ca="1" si="31"/>
        <v>120</v>
      </c>
      <c r="L61" s="7">
        <f t="shared" ca="1" si="32"/>
        <v>278</v>
      </c>
      <c r="M61" s="1">
        <f t="shared" si="13"/>
        <v>0.48717948717948717</v>
      </c>
      <c r="N61" s="1">
        <f t="shared" ca="1" si="14"/>
        <v>0.30785562632696389</v>
      </c>
      <c r="O61" s="1">
        <f t="shared" ca="1" si="15"/>
        <v>0.30150753768844218</v>
      </c>
      <c r="P61" s="1">
        <f t="shared" ca="1" si="16"/>
        <v>0.34278959810874704</v>
      </c>
      <c r="Q61" s="1">
        <f t="shared" ca="1" si="17"/>
        <v>0.26905829596412556</v>
      </c>
      <c r="R61" s="1">
        <f t="shared" ca="1" si="18"/>
        <v>0.54716981132075471</v>
      </c>
      <c r="S61" s="1">
        <f t="shared" ca="1" si="18"/>
        <v>0.53973509933774833</v>
      </c>
      <c r="T61" s="1">
        <f t="shared" ca="1" si="19"/>
        <v>0.30494821634062141</v>
      </c>
      <c r="U61" s="1">
        <f t="shared" ca="1" si="20"/>
        <v>0.48676639815880324</v>
      </c>
      <c r="V61" s="1">
        <f t="shared" ca="1" si="21"/>
        <v>0.54200230149597239</v>
      </c>
      <c r="Y61" s="2">
        <v>0.48717948717948717</v>
      </c>
      <c r="Z61" s="1">
        <v>0.54200230149597239</v>
      </c>
      <c r="AA61" s="1">
        <v>0.48676639815880324</v>
      </c>
      <c r="AB61" s="5">
        <v>0.54200230149597239</v>
      </c>
      <c r="AC61" s="4">
        <v>0.48676639815880324</v>
      </c>
      <c r="AD61" s="22">
        <f t="shared" ca="1" si="22"/>
        <v>0.51643781169158975</v>
      </c>
      <c r="AE61" s="8">
        <f t="shared" ca="1" si="23"/>
        <v>-2.9671413532786517E-2</v>
      </c>
      <c r="AF61" s="10">
        <f ca="1"/>
        <v>-1.1473584095280653E-3</v>
      </c>
      <c r="AG61" s="1">
        <f t="shared" si="34"/>
        <v>1</v>
      </c>
      <c r="AH61" s="1">
        <f t="shared" si="34"/>
        <v>0.48717948717948717</v>
      </c>
      <c r="AI61" s="1">
        <f t="shared" si="34"/>
        <v>0.23734385272846811</v>
      </c>
      <c r="AJ61" s="1">
        <f t="shared" si="34"/>
        <v>0.11562905645745883</v>
      </c>
      <c r="AK61" s="1">
        <f t="shared" si="34"/>
        <v>5.633210442799276E-2</v>
      </c>
      <c r="AL61" s="1">
        <f t="shared" si="34"/>
        <v>2.744384574697083E-2</v>
      </c>
      <c r="AM61" s="1">
        <f t="shared" si="34"/>
        <v>1.33700786972422E-2</v>
      </c>
      <c r="AN61" s="1">
        <f t="shared" si="34"/>
        <v>6.5136280832718413E-3</v>
      </c>
      <c r="AO61" s="1">
        <f t="shared" si="34"/>
        <v>3.1733059892862813E-3</v>
      </c>
      <c r="AP61" s="1">
        <f t="shared" si="34"/>
        <v>1.5459695845240857E-3</v>
      </c>
      <c r="AQ61" s="1">
        <f t="shared" si="34"/>
        <v>7.5316466938352893E-4</v>
      </c>
      <c r="AR61" s="1">
        <f t="shared" ref="AR61:AW124" si="35">$AC61*AG61</f>
        <v>0.48676639815880324</v>
      </c>
      <c r="AS61" s="1">
        <f t="shared" si="35"/>
        <v>0.23714260423121183</v>
      </c>
      <c r="AT61" s="1">
        <f t="shared" si="35"/>
        <v>0.11553101231776987</v>
      </c>
      <c r="AU61" s="1">
        <f t="shared" si="35"/>
        <v>5.628433933429814E-2</v>
      </c>
      <c r="AV61" s="1">
        <f t="shared" si="35"/>
        <v>2.7420575573119606E-2</v>
      </c>
      <c r="AW61" s="1">
        <f t="shared" si="35"/>
        <v>1.3358741945878782E-2</v>
      </c>
    </row>
    <row r="62" spans="1:49" x14ac:dyDescent="0.25">
      <c r="A62" s="2">
        <f>1+A61</f>
        <v>58</v>
      </c>
      <c r="B62" s="2">
        <v>0.42222222222222222</v>
      </c>
      <c r="C62" s="2">
        <v>90</v>
      </c>
      <c r="D62" s="4">
        <v>18</v>
      </c>
      <c r="E62" s="5">
        <v>20</v>
      </c>
      <c r="F62" s="6">
        <v>16</v>
      </c>
      <c r="G62" s="7">
        <v>36</v>
      </c>
      <c r="I62" s="4">
        <f t="shared" ca="1" si="29"/>
        <v>128</v>
      </c>
      <c r="J62" s="5">
        <f t="shared" ca="1" si="30"/>
        <v>186</v>
      </c>
      <c r="K62" s="6">
        <f t="shared" ca="1" si="31"/>
        <v>95</v>
      </c>
      <c r="L62" s="7">
        <f t="shared" ca="1" si="32"/>
        <v>167</v>
      </c>
      <c r="M62" s="1">
        <f t="shared" si="13"/>
        <v>0.49572649572649574</v>
      </c>
      <c r="N62" s="1">
        <f t="shared" ca="1" si="14"/>
        <v>0.40764331210191085</v>
      </c>
      <c r="O62" s="1">
        <f t="shared" ca="1" si="15"/>
        <v>0.36259541984732824</v>
      </c>
      <c r="P62" s="1">
        <f t="shared" ca="1" si="16"/>
        <v>0.43389830508474575</v>
      </c>
      <c r="Q62" s="1">
        <f t="shared" ca="1" si="17"/>
        <v>0.33807829181494664</v>
      </c>
      <c r="R62" s="1">
        <f t="shared" ca="1" si="18"/>
        <v>0.57399103139013452</v>
      </c>
      <c r="S62" s="1">
        <f t="shared" ca="1" si="18"/>
        <v>0.52691218130311612</v>
      </c>
      <c r="T62" s="1">
        <f t="shared" ca="1" si="19"/>
        <v>0.38715277777777779</v>
      </c>
      <c r="U62" s="1">
        <f t="shared" ca="1" si="20"/>
        <v>0.51215277777777779</v>
      </c>
      <c r="V62" s="1">
        <f t="shared" ca="1" si="21"/>
        <v>0.54513888888888884</v>
      </c>
      <c r="Y62" s="2">
        <v>0.49572649572649574</v>
      </c>
      <c r="Z62" s="1">
        <v>0.54513888888888884</v>
      </c>
      <c r="AA62" s="1">
        <v>0.51215277777777779</v>
      </c>
      <c r="AB62" s="5">
        <v>0.54513888888888884</v>
      </c>
      <c r="AC62" s="4">
        <v>0.51215277777777779</v>
      </c>
      <c r="AD62" s="22">
        <f t="shared" ca="1" si="22"/>
        <v>0.51513662958147455</v>
      </c>
      <c r="AE62" s="8">
        <f t="shared" ca="1" si="23"/>
        <v>-2.9838518036967576E-3</v>
      </c>
      <c r="AF62" s="10">
        <f ca="1"/>
        <v>-6.4354039041025768E-4</v>
      </c>
      <c r="AG62" s="1">
        <f t="shared" si="34"/>
        <v>1</v>
      </c>
      <c r="AH62" s="1">
        <f t="shared" si="34"/>
        <v>0.49572649572649574</v>
      </c>
      <c r="AI62" s="1">
        <f t="shared" si="34"/>
        <v>0.24574475856527139</v>
      </c>
      <c r="AJ62" s="1">
        <f t="shared" si="34"/>
        <v>0.12182218800671574</v>
      </c>
      <c r="AK62" s="1">
        <f t="shared" si="34"/>
        <v>6.0390486362303528E-2</v>
      </c>
      <c r="AL62" s="1">
        <f t="shared" si="34"/>
        <v>2.9937164179603459E-2</v>
      </c>
      <c r="AM62" s="1">
        <f t="shared" si="34"/>
        <v>1.4840645490743595E-2</v>
      </c>
      <c r="AN62" s="1">
        <f t="shared" si="34"/>
        <v>7.3569011834455434E-3</v>
      </c>
      <c r="AO62" s="1">
        <f t="shared" si="34"/>
        <v>3.6470108430755686E-3</v>
      </c>
      <c r="AP62" s="1">
        <f t="shared" si="34"/>
        <v>1.8079199051143845E-3</v>
      </c>
      <c r="AQ62" s="1">
        <f t="shared" si="34"/>
        <v>8.9623379911653246E-4</v>
      </c>
      <c r="AR62" s="1">
        <f t="shared" si="35"/>
        <v>0.51215277777777779</v>
      </c>
      <c r="AS62" s="1">
        <f t="shared" si="35"/>
        <v>0.25388770180436848</v>
      </c>
      <c r="AT62" s="1">
        <f t="shared" si="35"/>
        <v>0.12585886072353308</v>
      </c>
      <c r="AU62" s="1">
        <f t="shared" si="35"/>
        <v>6.2391571982606149E-2</v>
      </c>
      <c r="AV62" s="1">
        <f t="shared" si="35"/>
        <v>3.0929155341804758E-2</v>
      </c>
      <c r="AW62" s="1">
        <f t="shared" si="35"/>
        <v>1.53324017933733E-2</v>
      </c>
    </row>
    <row r="63" spans="1:49" x14ac:dyDescent="0.25">
      <c r="A63" s="2">
        <f>1+A62</f>
        <v>59</v>
      </c>
      <c r="B63" s="2">
        <v>0.42228739002932553</v>
      </c>
      <c r="C63" s="2">
        <v>341</v>
      </c>
      <c r="D63" s="4">
        <v>74</v>
      </c>
      <c r="E63" s="5">
        <v>70</v>
      </c>
      <c r="F63" s="6">
        <v>79</v>
      </c>
      <c r="G63" s="7">
        <v>118</v>
      </c>
      <c r="I63" s="4">
        <f t="shared" ca="1" si="29"/>
        <v>53</v>
      </c>
      <c r="J63" s="5">
        <f t="shared" ca="1" si="30"/>
        <v>55</v>
      </c>
      <c r="K63" s="6">
        <f t="shared" ca="1" si="31"/>
        <v>41</v>
      </c>
      <c r="L63" s="7">
        <f t="shared" ca="1" si="32"/>
        <v>48</v>
      </c>
      <c r="M63" s="1">
        <f t="shared" si="13"/>
        <v>0.50427350427350426</v>
      </c>
      <c r="N63" s="1">
        <f t="shared" ca="1" si="14"/>
        <v>0.49074074074074076</v>
      </c>
      <c r="O63" s="1">
        <f t="shared" ca="1" si="15"/>
        <v>0.4606741573033708</v>
      </c>
      <c r="P63" s="1">
        <f t="shared" ca="1" si="16"/>
        <v>0.52475247524752477</v>
      </c>
      <c r="Q63" s="1">
        <f t="shared" ca="1" si="17"/>
        <v>0.42708333333333331</v>
      </c>
      <c r="R63" s="1">
        <f t="shared" ca="1" si="18"/>
        <v>0.56382978723404253</v>
      </c>
      <c r="S63" s="1">
        <f t="shared" ca="1" si="18"/>
        <v>0.53398058252427183</v>
      </c>
      <c r="T63" s="1">
        <f t="shared" ca="1" si="19"/>
        <v>0.47715736040609136</v>
      </c>
      <c r="U63" s="1">
        <f t="shared" ca="1" si="20"/>
        <v>0.51269035532994922</v>
      </c>
      <c r="V63" s="1">
        <f t="shared" ca="1" si="21"/>
        <v>0.54822335025380708</v>
      </c>
      <c r="Y63" s="2">
        <v>0.50427350427350426</v>
      </c>
      <c r="Z63" s="1">
        <v>0.54822335025380708</v>
      </c>
      <c r="AA63" s="1">
        <v>0.51269035532994922</v>
      </c>
      <c r="AB63" s="5">
        <v>0.54822335025380708</v>
      </c>
      <c r="AC63" s="4">
        <v>0.51269035532994922</v>
      </c>
      <c r="AD63" s="22">
        <f t="shared" ca="1" si="22"/>
        <v>0.51383771373947729</v>
      </c>
      <c r="AE63" s="8">
        <f t="shared" ca="1" si="23"/>
        <v>-1.1473584095280653E-3</v>
      </c>
      <c r="AF63" s="10">
        <f ca="1"/>
        <v>-6.3784764238183911E-4</v>
      </c>
      <c r="AG63" s="1">
        <f t="shared" si="34"/>
        <v>1</v>
      </c>
      <c r="AH63" s="1">
        <f t="shared" si="34"/>
        <v>0.50427350427350426</v>
      </c>
      <c r="AI63" s="1">
        <f t="shared" si="34"/>
        <v>0.25429176711227991</v>
      </c>
      <c r="AJ63" s="1">
        <f t="shared" si="34"/>
        <v>0.12823260050961124</v>
      </c>
      <c r="AK63" s="1">
        <f t="shared" si="34"/>
        <v>6.4664302821085998E-2</v>
      </c>
      <c r="AL63" s="1">
        <f t="shared" si="34"/>
        <v>3.2608494584992084E-2</v>
      </c>
      <c r="AM63" s="1">
        <f t="shared" si="34"/>
        <v>1.6443599833457546E-2</v>
      </c>
      <c r="AN63" s="1">
        <f t="shared" si="34"/>
        <v>8.2920717108888476E-3</v>
      </c>
      <c r="AO63" s="1">
        <f t="shared" si="34"/>
        <v>4.1814720593371102E-3</v>
      </c>
      <c r="AP63" s="1">
        <f t="shared" si="34"/>
        <v>2.1086055683836708E-3</v>
      </c>
      <c r="AQ63" s="1">
        <f t="shared" si="34"/>
        <v>1.063313919099458E-3</v>
      </c>
      <c r="AR63" s="1">
        <f t="shared" si="35"/>
        <v>0.51269035532994922</v>
      </c>
      <c r="AS63" s="1">
        <f t="shared" si="35"/>
        <v>0.25853616208946156</v>
      </c>
      <c r="AT63" s="1">
        <f t="shared" si="35"/>
        <v>0.13037293643827549</v>
      </c>
      <c r="AU63" s="1">
        <f t="shared" si="35"/>
        <v>6.574361752015602E-2</v>
      </c>
      <c r="AV63" s="1">
        <f t="shared" si="35"/>
        <v>3.3152764390506018E-2</v>
      </c>
      <c r="AW63" s="1">
        <f t="shared" si="35"/>
        <v>1.6718060675554317E-2</v>
      </c>
    </row>
    <row r="64" spans="1:49" x14ac:dyDescent="0.25">
      <c r="A64" s="2">
        <f>1+A63</f>
        <v>60</v>
      </c>
      <c r="B64" s="2">
        <v>0.42452830188679247</v>
      </c>
      <c r="C64" s="2">
        <v>106</v>
      </c>
      <c r="D64" s="4">
        <v>19</v>
      </c>
      <c r="E64" s="5">
        <v>26</v>
      </c>
      <c r="F64" s="6">
        <v>22</v>
      </c>
      <c r="G64" s="7">
        <v>39</v>
      </c>
      <c r="I64" s="4">
        <f t="shared" ca="1" si="29"/>
        <v>44</v>
      </c>
      <c r="J64" s="5">
        <f t="shared" ca="1" si="30"/>
        <v>54</v>
      </c>
      <c r="K64" s="6">
        <f t="shared" ca="1" si="31"/>
        <v>32</v>
      </c>
      <c r="L64" s="7">
        <f t="shared" ca="1" si="32"/>
        <v>48</v>
      </c>
      <c r="M64" s="1">
        <f t="shared" si="13"/>
        <v>0.51282051282051277</v>
      </c>
      <c r="N64" s="1">
        <f t="shared" ca="1" si="14"/>
        <v>0.44897959183673469</v>
      </c>
      <c r="O64" s="1">
        <f t="shared" ca="1" si="15"/>
        <v>0.4</v>
      </c>
      <c r="P64" s="1">
        <f t="shared" ca="1" si="16"/>
        <v>0.47826086956521741</v>
      </c>
      <c r="Q64" s="1">
        <f t="shared" ca="1" si="17"/>
        <v>0.37209302325581395</v>
      </c>
      <c r="R64" s="1">
        <f t="shared" ca="1" si="18"/>
        <v>0.57894736842105265</v>
      </c>
      <c r="S64" s="1">
        <f t="shared" ca="1" si="18"/>
        <v>0.52941176470588236</v>
      </c>
      <c r="T64" s="1">
        <f t="shared" ca="1" si="19"/>
        <v>0.42696629213483145</v>
      </c>
      <c r="U64" s="1">
        <f t="shared" ca="1" si="20"/>
        <v>0.5168539325842697</v>
      </c>
      <c r="V64" s="1">
        <f t="shared" ca="1" si="21"/>
        <v>0.550561797752809</v>
      </c>
      <c r="Y64" s="2">
        <v>0.51282051282051277</v>
      </c>
      <c r="Z64" s="1">
        <v>0.550561797752809</v>
      </c>
      <c r="AA64" s="1">
        <v>0.5168539325842697</v>
      </c>
      <c r="AB64" s="5">
        <v>0.550561797752809</v>
      </c>
      <c r="AC64" s="4">
        <v>0.5168539325842697</v>
      </c>
      <c r="AD64" s="22">
        <f t="shared" ca="1" si="22"/>
        <v>0.51254294742246587</v>
      </c>
      <c r="AE64" s="8">
        <f t="shared" ca="1" si="23"/>
        <v>4.3109851618038375E-3</v>
      </c>
      <c r="AF64" s="10">
        <f ca="1"/>
        <v>-5.6242202362077887E-4</v>
      </c>
      <c r="AG64" s="1">
        <f t="shared" si="34"/>
        <v>1</v>
      </c>
      <c r="AH64" s="1">
        <f t="shared" si="34"/>
        <v>0.51282051282051277</v>
      </c>
      <c r="AI64" s="1">
        <f t="shared" si="34"/>
        <v>0.26298487836949369</v>
      </c>
      <c r="AJ64" s="1">
        <f t="shared" si="34"/>
        <v>0.13486404018948392</v>
      </c>
      <c r="AK64" s="1">
        <f t="shared" si="34"/>
        <v>6.9161046251017391E-2</v>
      </c>
      <c r="AL64" s="1">
        <f t="shared" si="34"/>
        <v>3.5467203205649944E-2</v>
      </c>
      <c r="AM64" s="1">
        <f t="shared" si="34"/>
        <v>1.8188309336230737E-2</v>
      </c>
      <c r="AN64" s="1">
        <f t="shared" si="34"/>
        <v>9.3273381211439656E-3</v>
      </c>
      <c r="AO64" s="1">
        <f t="shared" si="34"/>
        <v>4.7832503185353667E-3</v>
      </c>
      <c r="AP64" s="1">
        <f t="shared" si="34"/>
        <v>2.4529488813001877E-3</v>
      </c>
      <c r="AQ64" s="1">
        <f t="shared" si="34"/>
        <v>1.2579225032308653E-3</v>
      </c>
      <c r="AR64" s="1">
        <f t="shared" si="35"/>
        <v>0.5168539325842697</v>
      </c>
      <c r="AS64" s="1">
        <f t="shared" si="35"/>
        <v>0.2650532987611639</v>
      </c>
      <c r="AT64" s="1">
        <f t="shared" si="35"/>
        <v>0.13592476859546865</v>
      </c>
      <c r="AU64" s="1">
        <f t="shared" si="35"/>
        <v>6.9705009536137758E-2</v>
      </c>
      <c r="AV64" s="1">
        <f t="shared" si="35"/>
        <v>3.5746158736480904E-2</v>
      </c>
      <c r="AW64" s="1">
        <f t="shared" si="35"/>
        <v>1.8331363454605589E-2</v>
      </c>
    </row>
    <row r="65" spans="1:49" x14ac:dyDescent="0.25">
      <c r="A65" s="2">
        <f>1+A64</f>
        <v>61</v>
      </c>
      <c r="B65" s="2">
        <v>0.42823529411764705</v>
      </c>
      <c r="C65" s="2">
        <v>425</v>
      </c>
      <c r="D65" s="4">
        <v>107</v>
      </c>
      <c r="E65" s="5">
        <v>75</v>
      </c>
      <c r="F65" s="6">
        <v>96</v>
      </c>
      <c r="G65" s="7">
        <v>147</v>
      </c>
      <c r="I65" s="4">
        <f t="shared" ca="1" si="29"/>
        <v>174</v>
      </c>
      <c r="J65" s="5">
        <f t="shared" ca="1" si="30"/>
        <v>188</v>
      </c>
      <c r="K65" s="6">
        <f t="shared" ca="1" si="31"/>
        <v>143</v>
      </c>
      <c r="L65" s="7">
        <f t="shared" ca="1" si="32"/>
        <v>150</v>
      </c>
      <c r="M65" s="1">
        <f t="shared" si="13"/>
        <v>0.5213675213675214</v>
      </c>
      <c r="N65" s="1">
        <f t="shared" ca="1" si="14"/>
        <v>0.48066298342541436</v>
      </c>
      <c r="O65" s="1">
        <f t="shared" ca="1" si="15"/>
        <v>0.48805460750853241</v>
      </c>
      <c r="P65" s="1">
        <f t="shared" ca="1" si="16"/>
        <v>0.53703703703703709</v>
      </c>
      <c r="Q65" s="1">
        <f t="shared" ca="1" si="17"/>
        <v>0.43202416918429004</v>
      </c>
      <c r="R65" s="1">
        <f t="shared" ca="1" si="18"/>
        <v>0.54889589905362779</v>
      </c>
      <c r="S65" s="1">
        <f t="shared" ca="1" si="18"/>
        <v>0.55621301775147924</v>
      </c>
      <c r="T65" s="1">
        <f t="shared" ca="1" si="19"/>
        <v>0.48396946564885496</v>
      </c>
      <c r="U65" s="1">
        <f t="shared" ca="1" si="20"/>
        <v>0.4946564885496183</v>
      </c>
      <c r="V65" s="1">
        <f t="shared" ca="1" si="21"/>
        <v>0.55267175572519089</v>
      </c>
      <c r="Y65" s="2">
        <v>0.5213675213675214</v>
      </c>
      <c r="Z65" s="1">
        <v>0.55267175572519089</v>
      </c>
      <c r="AA65" s="1">
        <v>0.4946564885496183</v>
      </c>
      <c r="AB65" s="5">
        <v>0.55267175572519089</v>
      </c>
      <c r="AC65" s="4">
        <v>0.4946564885496183</v>
      </c>
      <c r="AD65" s="22">
        <f t="shared" ca="1" si="22"/>
        <v>0.51125424636215089</v>
      </c>
      <c r="AE65" s="8">
        <f t="shared" ca="1" si="23"/>
        <v>-1.6597757812532588E-2</v>
      </c>
      <c r="AF65" s="10">
        <f ca="1"/>
        <v>-5.2794693034219353E-4</v>
      </c>
      <c r="AG65" s="1">
        <f t="shared" si="34"/>
        <v>1</v>
      </c>
      <c r="AH65" s="1">
        <f t="shared" si="34"/>
        <v>0.5213675213675214</v>
      </c>
      <c r="AI65" s="1">
        <f t="shared" si="34"/>
        <v>0.2718240923369129</v>
      </c>
      <c r="AJ65" s="1">
        <f t="shared" si="34"/>
        <v>0.14172025326967255</v>
      </c>
      <c r="AK65" s="1">
        <f t="shared" si="34"/>
        <v>7.3888337174786559E-2</v>
      </c>
      <c r="AL65" s="1">
        <f t="shared" si="34"/>
        <v>3.8522979210786158E-2</v>
      </c>
      <c r="AM65" s="1">
        <f t="shared" si="34"/>
        <v>2.0084630186820135E-2</v>
      </c>
      <c r="AN65" s="1">
        <f t="shared" si="34"/>
        <v>1.0471473858085712E-2</v>
      </c>
      <c r="AO65" s="1">
        <f t="shared" si="34"/>
        <v>5.4594863704549457E-3</v>
      </c>
      <c r="AP65" s="1">
        <f t="shared" si="34"/>
        <v>2.8463988769038607E-3</v>
      </c>
      <c r="AQ65" s="1">
        <f t="shared" si="34"/>
        <v>1.4840199272746627E-3</v>
      </c>
      <c r="AR65" s="1">
        <f t="shared" si="35"/>
        <v>0.4946564885496183</v>
      </c>
      <c r="AS65" s="1">
        <f t="shared" si="35"/>
        <v>0.25789782736347622</v>
      </c>
      <c r="AT65" s="1">
        <f t="shared" si="35"/>
        <v>0.13445955101856455</v>
      </c>
      <c r="AU65" s="1">
        <f t="shared" si="35"/>
        <v>7.0102842838738785E-2</v>
      </c>
      <c r="AV65" s="1">
        <f t="shared" si="35"/>
        <v>3.6549345411650142E-2</v>
      </c>
      <c r="AW65" s="1">
        <f t="shared" si="35"/>
        <v>1.9055641624877426E-2</v>
      </c>
    </row>
    <row r="66" spans="1:49" x14ac:dyDescent="0.25">
      <c r="A66" s="2">
        <f>1+A65</f>
        <v>62</v>
      </c>
      <c r="B66" s="2">
        <v>0.4330357142857143</v>
      </c>
      <c r="C66" s="2">
        <v>672</v>
      </c>
      <c r="D66" s="4">
        <v>123</v>
      </c>
      <c r="E66" s="5">
        <v>168</v>
      </c>
      <c r="F66" s="6">
        <v>151</v>
      </c>
      <c r="G66" s="7">
        <v>230</v>
      </c>
      <c r="I66" s="4">
        <f t="shared" ca="1" si="29"/>
        <v>388</v>
      </c>
      <c r="J66" s="5">
        <f t="shared" ca="1" si="30"/>
        <v>324</v>
      </c>
      <c r="K66" s="6">
        <f t="shared" ca="1" si="31"/>
        <v>270</v>
      </c>
      <c r="L66" s="7">
        <f t="shared" ca="1" si="32"/>
        <v>290</v>
      </c>
      <c r="M66" s="1">
        <f t="shared" si="13"/>
        <v>0.52991452991452992</v>
      </c>
      <c r="N66" s="1">
        <f t="shared" ca="1" si="14"/>
        <v>0.5449438202247191</v>
      </c>
      <c r="O66" s="1">
        <f t="shared" ca="1" si="15"/>
        <v>0.48214285714285715</v>
      </c>
      <c r="P66" s="1">
        <f t="shared" ca="1" si="16"/>
        <v>0.57227138643067843</v>
      </c>
      <c r="Q66" s="1">
        <f t="shared" ca="1" si="17"/>
        <v>0.45454545454545453</v>
      </c>
      <c r="R66" s="1">
        <f t="shared" ca="1" si="18"/>
        <v>0.58966565349544076</v>
      </c>
      <c r="S66" s="1">
        <f t="shared" ca="1" si="18"/>
        <v>0.52768729641693812</v>
      </c>
      <c r="T66" s="1">
        <f t="shared" ca="1" si="19"/>
        <v>0.51729559748427678</v>
      </c>
      <c r="U66" s="1">
        <f t="shared" ca="1" si="20"/>
        <v>0.53301886792452835</v>
      </c>
      <c r="V66" s="1">
        <f t="shared" ca="1" si="21"/>
        <v>0.55974842767295596</v>
      </c>
      <c r="Y66" s="2">
        <v>0.52991452991452992</v>
      </c>
      <c r="Z66" s="1">
        <v>0.55974842767295596</v>
      </c>
      <c r="AA66" s="1">
        <v>0.53301886792452835</v>
      </c>
      <c r="AB66" s="5">
        <v>0.55974842767295596</v>
      </c>
      <c r="AC66" s="4">
        <v>0.53301886792452835</v>
      </c>
      <c r="AD66" s="22">
        <f t="shared" ca="1" si="22"/>
        <v>0.50997355537104616</v>
      </c>
      <c r="AE66" s="8">
        <f t="shared" ca="1" si="23"/>
        <v>2.3045312553482189E-2</v>
      </c>
      <c r="AF66" s="10">
        <f ca="1"/>
        <v>-3.737561852465987E-4</v>
      </c>
      <c r="AG66" s="1">
        <f t="shared" si="34"/>
        <v>1</v>
      </c>
      <c r="AH66" s="1">
        <f t="shared" si="34"/>
        <v>0.52991452991452992</v>
      </c>
      <c r="AI66" s="1">
        <f t="shared" ref="AH66:AR92" si="36">POWER($Y66,AI$3)</f>
        <v>0.28080940901453721</v>
      </c>
      <c r="AJ66" s="1">
        <f t="shared" si="36"/>
        <v>0.14880498597351544</v>
      </c>
      <c r="AK66" s="1">
        <f t="shared" si="36"/>
        <v>7.8853924191093661E-2</v>
      </c>
      <c r="AL66" s="1">
        <f t="shared" si="36"/>
        <v>4.1785840169639377E-2</v>
      </c>
      <c r="AM66" s="1">
        <f t="shared" si="36"/>
        <v>2.2142923850578131E-2</v>
      </c>
      <c r="AN66" s="1">
        <f t="shared" si="36"/>
        <v>1.1733857083212342E-2</v>
      </c>
      <c r="AO66" s="1">
        <f t="shared" si="36"/>
        <v>6.2179413603347458E-3</v>
      </c>
      <c r="AP66" s="1">
        <f t="shared" si="36"/>
        <v>3.2949774729978997E-3</v>
      </c>
      <c r="AQ66" s="1">
        <f t="shared" si="36"/>
        <v>1.7460564386826477E-3</v>
      </c>
      <c r="AR66" s="1">
        <f t="shared" si="35"/>
        <v>0.53301886792452835</v>
      </c>
      <c r="AS66" s="1">
        <f t="shared" si="35"/>
        <v>0.28245444283180138</v>
      </c>
      <c r="AT66" s="1">
        <f t="shared" si="35"/>
        <v>0.14967671329548446</v>
      </c>
      <c r="AU66" s="1">
        <f t="shared" si="35"/>
        <v>7.9315865165128521E-2</v>
      </c>
      <c r="AV66" s="1">
        <f t="shared" si="35"/>
        <v>4.2030629403743323E-2</v>
      </c>
      <c r="AW66" s="1">
        <f t="shared" si="35"/>
        <v>2.2272641222496461E-2</v>
      </c>
    </row>
    <row r="67" spans="1:49" x14ac:dyDescent="0.25">
      <c r="A67" s="2">
        <f>1+A66</f>
        <v>63</v>
      </c>
      <c r="B67" s="2">
        <v>0.43835616438356162</v>
      </c>
      <c r="C67" s="2">
        <v>292</v>
      </c>
      <c r="D67" s="4">
        <v>56</v>
      </c>
      <c r="E67" s="5">
        <v>72</v>
      </c>
      <c r="F67" s="6">
        <v>67</v>
      </c>
      <c r="G67" s="7">
        <v>97</v>
      </c>
      <c r="I67" s="4">
        <f t="shared" ca="1" si="29"/>
        <v>169</v>
      </c>
      <c r="J67" s="5">
        <f t="shared" ca="1" si="30"/>
        <v>185</v>
      </c>
      <c r="K67" s="6">
        <f t="shared" ca="1" si="31"/>
        <v>130</v>
      </c>
      <c r="L67" s="7">
        <f t="shared" ca="1" si="32"/>
        <v>146</v>
      </c>
      <c r="M67" s="1">
        <f t="shared" si="13"/>
        <v>0.53846153846153844</v>
      </c>
      <c r="N67" s="1">
        <f t="shared" ca="1" si="14"/>
        <v>0.47740112994350281</v>
      </c>
      <c r="O67" s="1">
        <f t="shared" ca="1" si="15"/>
        <v>0.47101449275362317</v>
      </c>
      <c r="P67" s="1">
        <f t="shared" ca="1" si="16"/>
        <v>0.53650793650793649</v>
      </c>
      <c r="Q67" s="1">
        <f t="shared" ca="1" si="17"/>
        <v>0.41269841269841268</v>
      </c>
      <c r="R67" s="1">
        <f t="shared" ca="1" si="18"/>
        <v>0.56521739130434778</v>
      </c>
      <c r="S67" s="1">
        <f t="shared" ca="1" si="18"/>
        <v>0.55891238670694865</v>
      </c>
      <c r="T67" s="1">
        <f t="shared" ca="1" si="19"/>
        <v>0.47460317460317458</v>
      </c>
      <c r="U67" s="1">
        <f t="shared" ca="1" si="20"/>
        <v>0.5</v>
      </c>
      <c r="V67" s="1">
        <f t="shared" ca="1" si="21"/>
        <v>0.56190476190476191</v>
      </c>
      <c r="Y67" s="2">
        <v>0.53846153846153844</v>
      </c>
      <c r="Z67" s="1">
        <v>0.56190476190476191</v>
      </c>
      <c r="AA67" s="1">
        <v>0.5</v>
      </c>
      <c r="AB67" s="5">
        <v>0.56190476190476191</v>
      </c>
      <c r="AC67" s="4">
        <v>0.5</v>
      </c>
      <c r="AD67" s="22">
        <f t="shared" ca="1" si="22"/>
        <v>0.50870284494843032</v>
      </c>
      <c r="AE67" s="8">
        <f t="shared" ca="1" si="23"/>
        <v>-8.7028449484303216E-3</v>
      </c>
      <c r="AF67" s="10">
        <f ca="1"/>
        <v>3.5360497738678998E-4</v>
      </c>
      <c r="AG67" s="1">
        <f t="shared" ref="AG67:AQ130" si="37">POWER($Y67,AG$3)</f>
        <v>1</v>
      </c>
      <c r="AH67" s="1">
        <f t="shared" si="36"/>
        <v>0.53846153846153844</v>
      </c>
      <c r="AI67" s="1">
        <f t="shared" si="36"/>
        <v>0.28994082840236685</v>
      </c>
      <c r="AJ67" s="1">
        <f t="shared" si="36"/>
        <v>0.15612198452435136</v>
      </c>
      <c r="AK67" s="1">
        <f t="shared" si="36"/>
        <v>8.4065683974650737E-2</v>
      </c>
      <c r="AL67" s="1">
        <f t="shared" si="36"/>
        <v>4.5266137524811935E-2</v>
      </c>
      <c r="AM67" s="1">
        <f t="shared" si="36"/>
        <v>2.437407405182181E-2</v>
      </c>
      <c r="AN67" s="1">
        <f t="shared" si="36"/>
        <v>1.3124501412519434E-2</v>
      </c>
      <c r="AO67" s="1">
        <f t="shared" si="36"/>
        <v>7.0670392221258496E-3</v>
      </c>
      <c r="AP67" s="1">
        <f t="shared" si="36"/>
        <v>3.8053288119139187E-3</v>
      </c>
      <c r="AQ67" s="1">
        <f t="shared" si="36"/>
        <v>2.0490232064151871E-3</v>
      </c>
      <c r="AR67" s="1">
        <f t="shared" si="35"/>
        <v>0.5</v>
      </c>
      <c r="AS67" s="1">
        <f t="shared" si="35"/>
        <v>0.26923076923076922</v>
      </c>
      <c r="AT67" s="1">
        <f t="shared" si="35"/>
        <v>0.14497041420118342</v>
      </c>
      <c r="AU67" s="1">
        <f t="shared" si="35"/>
        <v>7.806099226217568E-2</v>
      </c>
      <c r="AV67" s="1">
        <f t="shared" si="35"/>
        <v>4.2032841987325369E-2</v>
      </c>
      <c r="AW67" s="1">
        <f t="shared" si="35"/>
        <v>2.2633068762405967E-2</v>
      </c>
    </row>
    <row r="68" spans="1:49" x14ac:dyDescent="0.25">
      <c r="A68" s="2">
        <f>1+A67</f>
        <v>64</v>
      </c>
      <c r="B68" s="2">
        <v>0.43884892086330934</v>
      </c>
      <c r="C68" s="2">
        <v>139</v>
      </c>
      <c r="D68" s="4">
        <v>35</v>
      </c>
      <c r="E68" s="5">
        <v>26</v>
      </c>
      <c r="F68" s="6">
        <v>30</v>
      </c>
      <c r="G68" s="7">
        <v>48</v>
      </c>
      <c r="I68" s="4">
        <f t="shared" ca="1" si="29"/>
        <v>76</v>
      </c>
      <c r="J68" s="5">
        <f t="shared" ca="1" si="30"/>
        <v>94</v>
      </c>
      <c r="K68" s="6">
        <f t="shared" ca="1" si="31"/>
        <v>62</v>
      </c>
      <c r="L68" s="7">
        <f t="shared" ca="1" si="32"/>
        <v>65</v>
      </c>
      <c r="M68" s="1">
        <f t="shared" si="13"/>
        <v>0.54700854700854706</v>
      </c>
      <c r="N68" s="1">
        <f t="shared" ca="1" si="14"/>
        <v>0.44705882352941179</v>
      </c>
      <c r="O68" s="1">
        <f t="shared" ca="1" si="15"/>
        <v>0.48818897637795278</v>
      </c>
      <c r="P68" s="1">
        <f t="shared" ca="1" si="16"/>
        <v>0.53900709219858156</v>
      </c>
      <c r="Q68" s="1">
        <f t="shared" ca="1" si="17"/>
        <v>0.39743589743589741</v>
      </c>
      <c r="R68" s="1">
        <f t="shared" ca="1" si="18"/>
        <v>0.55072463768115942</v>
      </c>
      <c r="S68" s="1">
        <f t="shared" ca="1" si="18"/>
        <v>0.5911949685534591</v>
      </c>
      <c r="T68" s="1">
        <f t="shared" ca="1" si="19"/>
        <v>0.46464646464646464</v>
      </c>
      <c r="U68" s="1">
        <f t="shared" ca="1" si="20"/>
        <v>0.47474747474747475</v>
      </c>
      <c r="V68" s="1">
        <f t="shared" ca="1" si="21"/>
        <v>0.57239057239057234</v>
      </c>
      <c r="Y68" s="2">
        <v>0.54700854700854706</v>
      </c>
      <c r="Z68" s="1">
        <v>0.57239057239057234</v>
      </c>
      <c r="AA68" s="1">
        <v>0.47474747474747475</v>
      </c>
      <c r="AB68" s="5">
        <v>0.57239057239057234</v>
      </c>
      <c r="AC68" s="4">
        <v>0.47474747474747475</v>
      </c>
      <c r="AD68" s="22">
        <f t="shared" ca="1" si="22"/>
        <v>0.50744410788630745</v>
      </c>
      <c r="AE68" s="8">
        <f t="shared" ca="1" si="23"/>
        <v>-3.2696633138832698E-2</v>
      </c>
      <c r="AF68" s="10">
        <f ca="1"/>
        <v>4.1393256817734425E-4</v>
      </c>
      <c r="AG68" s="1">
        <f t="shared" si="37"/>
        <v>1</v>
      </c>
      <c r="AH68" s="1">
        <f t="shared" si="36"/>
        <v>0.54700854700854706</v>
      </c>
      <c r="AI68" s="1">
        <f t="shared" si="36"/>
        <v>0.29921835050040185</v>
      </c>
      <c r="AJ68" s="1">
        <f t="shared" si="36"/>
        <v>0.16367499514551898</v>
      </c>
      <c r="AK68" s="1">
        <f t="shared" si="36"/>
        <v>8.9531621276181333E-2</v>
      </c>
      <c r="AL68" s="1">
        <f t="shared" si="36"/>
        <v>4.8974562065603466E-2</v>
      </c>
      <c r="AM68" s="1">
        <f t="shared" si="36"/>
        <v>2.6789504035885661E-2</v>
      </c>
      <c r="AN68" s="1">
        <f t="shared" si="36"/>
        <v>1.4654087677749424E-2</v>
      </c>
      <c r="AO68" s="1">
        <f t="shared" si="36"/>
        <v>8.0159112083415668E-3</v>
      </c>
      <c r="AP68" s="1">
        <f t="shared" si="36"/>
        <v>4.3847719430244476E-3</v>
      </c>
      <c r="AQ68" s="1">
        <f t="shared" si="36"/>
        <v>2.3985077295176466E-3</v>
      </c>
      <c r="AR68" s="1">
        <f t="shared" si="35"/>
        <v>0.47474747474747475</v>
      </c>
      <c r="AS68" s="1">
        <f t="shared" si="35"/>
        <v>0.25969092635759305</v>
      </c>
      <c r="AT68" s="1">
        <f t="shared" si="35"/>
        <v>0.14205315629817059</v>
      </c>
      <c r="AU68" s="1">
        <f t="shared" si="35"/>
        <v>7.7704290624640321E-2</v>
      </c>
      <c r="AV68" s="1">
        <f t="shared" si="35"/>
        <v>4.2504911110914367E-2</v>
      </c>
      <c r="AW68" s="1">
        <f t="shared" si="35"/>
        <v>2.3250549667508717E-2</v>
      </c>
    </row>
    <row r="69" spans="1:49" x14ac:dyDescent="0.25">
      <c r="A69" s="2">
        <f>1+A68</f>
        <v>65</v>
      </c>
      <c r="B69" s="2">
        <v>0.44554455445544555</v>
      </c>
      <c r="C69" s="2">
        <v>101</v>
      </c>
      <c r="D69" s="4">
        <v>24</v>
      </c>
      <c r="E69" s="5">
        <v>21</v>
      </c>
      <c r="F69" s="6">
        <v>29</v>
      </c>
      <c r="G69" s="7">
        <v>27</v>
      </c>
      <c r="I69" s="4">
        <f t="shared" ca="1" si="29"/>
        <v>93</v>
      </c>
      <c r="J69" s="5">
        <f t="shared" ca="1" si="30"/>
        <v>81</v>
      </c>
      <c r="K69" s="6">
        <f t="shared" ca="1" si="31"/>
        <v>46</v>
      </c>
      <c r="L69" s="7">
        <f t="shared" ca="1" si="32"/>
        <v>83</v>
      </c>
      <c r="M69" s="1">
        <f t="shared" si="13"/>
        <v>0.55555555555555558</v>
      </c>
      <c r="N69" s="1">
        <f t="shared" ca="1" si="14"/>
        <v>0.53448275862068961</v>
      </c>
      <c r="O69" s="1">
        <f t="shared" ca="1" si="15"/>
        <v>0.35658914728682173</v>
      </c>
      <c r="P69" s="1">
        <f t="shared" ca="1" si="16"/>
        <v>0.52840909090909094</v>
      </c>
      <c r="Q69" s="1">
        <f t="shared" ca="1" si="17"/>
        <v>0.36220472440944884</v>
      </c>
      <c r="R69" s="1">
        <f t="shared" ca="1" si="18"/>
        <v>0.6690647482014388</v>
      </c>
      <c r="S69" s="1">
        <f t="shared" ca="1" si="18"/>
        <v>0.49390243902439024</v>
      </c>
      <c r="T69" s="1">
        <f t="shared" ca="1" si="19"/>
        <v>0.45874587458745875</v>
      </c>
      <c r="U69" s="1">
        <f t="shared" ca="1" si="20"/>
        <v>0.58085808580858089</v>
      </c>
      <c r="V69" s="1">
        <f t="shared" ca="1" si="21"/>
        <v>0.57425742574257421</v>
      </c>
      <c r="Y69" s="2">
        <v>0.55555555555555558</v>
      </c>
      <c r="Z69" s="1">
        <v>0.57425742574257421</v>
      </c>
      <c r="AA69" s="1">
        <v>0.58085808580858089</v>
      </c>
      <c r="AB69" s="5">
        <v>0.57425742574257421</v>
      </c>
      <c r="AC69" s="4">
        <v>0.58085808580858089</v>
      </c>
      <c r="AD69" s="22">
        <f t="shared" ca="1" si="22"/>
        <v>0.50619935587536746</v>
      </c>
      <c r="AE69" s="8">
        <f t="shared" ca="1" si="23"/>
        <v>7.465872993321343E-2</v>
      </c>
      <c r="AF69" s="10">
        <f ca="1"/>
        <v>6.4789648474095074E-4</v>
      </c>
      <c r="AG69" s="1">
        <f t="shared" si="37"/>
        <v>1</v>
      </c>
      <c r="AH69" s="1">
        <f t="shared" si="36"/>
        <v>0.55555555555555558</v>
      </c>
      <c r="AI69" s="1">
        <f t="shared" si="36"/>
        <v>0.30864197530864201</v>
      </c>
      <c r="AJ69" s="1">
        <f t="shared" si="36"/>
        <v>0.17146776406035669</v>
      </c>
      <c r="AK69" s="1">
        <f t="shared" si="36"/>
        <v>9.5259868922420388E-2</v>
      </c>
      <c r="AL69" s="1">
        <f t="shared" si="36"/>
        <v>5.2922149401344661E-2</v>
      </c>
      <c r="AM69" s="1">
        <f t="shared" si="36"/>
        <v>2.9401194111858146E-2</v>
      </c>
      <c r="AN69" s="1">
        <f t="shared" si="36"/>
        <v>1.6333996728810082E-2</v>
      </c>
      <c r="AO69" s="1">
        <f t="shared" si="36"/>
        <v>9.074442627116713E-3</v>
      </c>
      <c r="AP69" s="1">
        <f t="shared" si="36"/>
        <v>5.0413570150648407E-3</v>
      </c>
      <c r="AQ69" s="1">
        <f t="shared" si="36"/>
        <v>2.8007538972582451E-3</v>
      </c>
      <c r="AR69" s="1">
        <f t="shared" si="35"/>
        <v>0.58085808580858089</v>
      </c>
      <c r="AS69" s="1">
        <f t="shared" si="35"/>
        <v>0.32269893656032272</v>
      </c>
      <c r="AT69" s="1">
        <f t="shared" si="35"/>
        <v>0.17927718697795708</v>
      </c>
      <c r="AU69" s="1">
        <f t="shared" si="35"/>
        <v>9.9598437209976173E-2</v>
      </c>
      <c r="AV69" s="1">
        <f t="shared" si="35"/>
        <v>5.5332465116653427E-2</v>
      </c>
      <c r="AW69" s="1">
        <f t="shared" si="35"/>
        <v>3.0740258398140794E-2</v>
      </c>
    </row>
    <row r="70" spans="1:49" x14ac:dyDescent="0.25">
      <c r="A70" s="2">
        <f>1+A69</f>
        <v>66</v>
      </c>
      <c r="B70" s="2">
        <v>0.44736842105263158</v>
      </c>
      <c r="C70" s="2">
        <v>114</v>
      </c>
      <c r="D70" s="4">
        <v>29</v>
      </c>
      <c r="E70" s="5">
        <v>22</v>
      </c>
      <c r="F70" s="6">
        <v>28</v>
      </c>
      <c r="G70" s="7">
        <v>35</v>
      </c>
      <c r="I70" s="4">
        <f t="shared" ca="1" si="29"/>
        <v>86</v>
      </c>
      <c r="J70" s="5">
        <f t="shared" ca="1" si="30"/>
        <v>194</v>
      </c>
      <c r="K70" s="6">
        <f t="shared" ca="1" si="31"/>
        <v>55</v>
      </c>
      <c r="L70" s="7">
        <f t="shared" ca="1" si="32"/>
        <v>146</v>
      </c>
      <c r="M70" s="1">
        <f t="shared" ref="M70:M121" si="38">A70/117</f>
        <v>0.5641025641025641</v>
      </c>
      <c r="N70" s="1">
        <f t="shared" ref="N70:N122" ca="1" si="39">I70/(I70+J70)</f>
        <v>0.30714285714285716</v>
      </c>
      <c r="O70" s="1">
        <f t="shared" ref="O70:O122" ca="1" si="40">K70/(K70+L70)</f>
        <v>0.27363184079601988</v>
      </c>
      <c r="P70" s="1">
        <f t="shared" ref="P70:P122" ca="1" si="41">I70/(I70+L70)</f>
        <v>0.37068965517241381</v>
      </c>
      <c r="Q70" s="1">
        <f t="shared" ref="Q70:Q122" ca="1" si="42">K70/(K70+J70)</f>
        <v>0.22088353413654618</v>
      </c>
      <c r="R70" s="1">
        <f t="shared" ref="R70:S122" ca="1" si="43">I70/(I70+K70)</f>
        <v>0.60992907801418439</v>
      </c>
      <c r="S70" s="1">
        <f t="shared" ca="1" si="43"/>
        <v>0.57058823529411762</v>
      </c>
      <c r="T70" s="1">
        <f t="shared" ref="T70:T122" ca="1" si="44">(I70+K70)/(I70+J70+K70+L70)</f>
        <v>0.29313929313929316</v>
      </c>
      <c r="U70" s="1">
        <f t="shared" ref="U70:U122" ca="1" si="45">(I70+L70)/(I70+J70+K70+L70)</f>
        <v>0.48232848232848236</v>
      </c>
      <c r="V70" s="1">
        <f t="shared" ref="V70:V122" ca="1" si="46">(I70+J70)/(I70+J70+K70+L70)</f>
        <v>0.58212058212058215</v>
      </c>
      <c r="Y70" s="2">
        <v>0.5641025641025641</v>
      </c>
      <c r="Z70" s="1">
        <v>0.58212058212058215</v>
      </c>
      <c r="AA70" s="1">
        <v>0.48232848232848236</v>
      </c>
      <c r="AB70" s="5">
        <v>0.58212058212058215</v>
      </c>
      <c r="AC70" s="4">
        <v>0.48232848232848236</v>
      </c>
      <c r="AD70" s="22">
        <f t="shared" ref="AD70:AD133" ca="1" si="47">$BE$10+$BE$11*Y70+$BE$12*POWER(Y70,2)+$BE$13*POWER(Y70,3)+$BE$14*POWER(Y70,4)+$BE$15*POWER(Y70,5)</f>
        <v>0.50497061611094896</v>
      </c>
      <c r="AE70" s="8">
        <f t="shared" ref="AE70:AE133" ca="1" si="48">AC70-AD70</f>
        <v>-2.26421337824666E-2</v>
      </c>
      <c r="AF70" s="10">
        <f ca="1"/>
        <v>1.3676822874291727E-3</v>
      </c>
      <c r="AG70" s="1">
        <f t="shared" si="37"/>
        <v>1</v>
      </c>
      <c r="AH70" s="1">
        <f t="shared" si="36"/>
        <v>0.5641025641025641</v>
      </c>
      <c r="AI70" s="1">
        <f t="shared" si="36"/>
        <v>0.31821170282708744</v>
      </c>
      <c r="AJ70" s="1">
        <f t="shared" si="36"/>
        <v>0.17950403749220317</v>
      </c>
      <c r="AK70" s="1">
        <f t="shared" si="36"/>
        <v>0.10125868781611461</v>
      </c>
      <c r="AL70" s="1">
        <f t="shared" si="36"/>
        <v>5.7120285434731313E-2</v>
      </c>
      <c r="AM70" s="1">
        <f t="shared" si="36"/>
        <v>3.2221699476002279E-2</v>
      </c>
      <c r="AN70" s="1">
        <f t="shared" si="36"/>
        <v>1.8176343294155132E-2</v>
      </c>
      <c r="AO70" s="1">
        <f t="shared" si="36"/>
        <v>1.0253321858241357E-2</v>
      </c>
      <c r="AP70" s="1">
        <f t="shared" si="36"/>
        <v>5.7839251508028169E-3</v>
      </c>
      <c r="AQ70" s="1">
        <f t="shared" si="36"/>
        <v>3.262727008145179E-3</v>
      </c>
      <c r="AR70" s="1">
        <f t="shared" si="35"/>
        <v>0.48232848232848236</v>
      </c>
      <c r="AS70" s="1">
        <f t="shared" si="35"/>
        <v>0.27208273362119517</v>
      </c>
      <c r="AT70" s="1">
        <f t="shared" si="35"/>
        <v>0.15348256768375113</v>
      </c>
      <c r="AU70" s="1">
        <f t="shared" si="35"/>
        <v>8.6579909975449357E-2</v>
      </c>
      <c r="AV70" s="1">
        <f t="shared" si="35"/>
        <v>4.8839949216920142E-2</v>
      </c>
      <c r="AW70" s="1">
        <f t="shared" si="35"/>
        <v>2.7550740583903669E-2</v>
      </c>
    </row>
    <row r="71" spans="1:49" x14ac:dyDescent="0.25">
      <c r="A71" s="2">
        <f>1+A70</f>
        <v>67</v>
      </c>
      <c r="B71" s="2">
        <v>0.44748858447488582</v>
      </c>
      <c r="C71" s="2">
        <v>219</v>
      </c>
      <c r="D71" s="4">
        <v>50</v>
      </c>
      <c r="E71" s="5">
        <v>48</v>
      </c>
      <c r="F71" s="6">
        <v>43</v>
      </c>
      <c r="G71" s="7">
        <v>78</v>
      </c>
      <c r="I71" s="4">
        <f t="shared" ca="1" si="29"/>
        <v>53</v>
      </c>
      <c r="J71" s="5">
        <f t="shared" ca="1" si="30"/>
        <v>203</v>
      </c>
      <c r="K71" s="6">
        <f t="shared" ca="1" si="31"/>
        <v>27</v>
      </c>
      <c r="L71" s="7">
        <f t="shared" ca="1" si="32"/>
        <v>154</v>
      </c>
      <c r="M71" s="1">
        <f t="shared" si="38"/>
        <v>0.57264957264957261</v>
      </c>
      <c r="N71" s="1">
        <f t="shared" ca="1" si="39"/>
        <v>0.20703125</v>
      </c>
      <c r="O71" s="1">
        <f t="shared" ca="1" si="40"/>
        <v>0.14917127071823205</v>
      </c>
      <c r="P71" s="1">
        <f t="shared" ca="1" si="41"/>
        <v>0.2560386473429952</v>
      </c>
      <c r="Q71" s="1">
        <f t="shared" ca="1" si="42"/>
        <v>0.11739130434782609</v>
      </c>
      <c r="R71" s="1">
        <f t="shared" ca="1" si="43"/>
        <v>0.66249999999999998</v>
      </c>
      <c r="S71" s="1">
        <f t="shared" ca="1" si="43"/>
        <v>0.56862745098039214</v>
      </c>
      <c r="T71" s="1">
        <f t="shared" ca="1" si="44"/>
        <v>0.18306636155606407</v>
      </c>
      <c r="U71" s="1">
        <f t="shared" ca="1" si="45"/>
        <v>0.47368421052631576</v>
      </c>
      <c r="V71" s="1">
        <f t="shared" ca="1" si="46"/>
        <v>0.58581235697940504</v>
      </c>
      <c r="Y71" s="2">
        <v>0.57264957264957261</v>
      </c>
      <c r="Z71" s="1">
        <v>0.58581235697940504</v>
      </c>
      <c r="AA71" s="1">
        <v>0.47368421052631576</v>
      </c>
      <c r="AB71" s="5">
        <v>0.58581235697940504</v>
      </c>
      <c r="AC71" s="4">
        <v>0.47368421052631576</v>
      </c>
      <c r="AD71" s="22">
        <f t="shared" ca="1" si="47"/>
        <v>0.50375992789899793</v>
      </c>
      <c r="AE71" s="8">
        <f t="shared" ca="1" si="48"/>
        <v>-3.0075717372682165E-2</v>
      </c>
      <c r="AF71" s="10">
        <f ca="1"/>
        <v>2.3004483616880789E-3</v>
      </c>
      <c r="AG71" s="1">
        <f t="shared" si="37"/>
        <v>1</v>
      </c>
      <c r="AH71" s="1">
        <f t="shared" si="36"/>
        <v>0.57264957264957261</v>
      </c>
      <c r="AI71" s="1">
        <f t="shared" si="36"/>
        <v>0.32792753305573813</v>
      </c>
      <c r="AJ71" s="1">
        <f t="shared" si="36"/>
        <v>0.18778756166439703</v>
      </c>
      <c r="AK71" s="1">
        <f t="shared" si="36"/>
        <v>0.10753646693602223</v>
      </c>
      <c r="AL71" s="1">
        <f t="shared" si="36"/>
        <v>6.1580711835158022E-2</v>
      </c>
      <c r="AM71" s="1">
        <f t="shared" si="36"/>
        <v>3.5264168315859719E-2</v>
      </c>
      <c r="AN71" s="1">
        <f t="shared" si="36"/>
        <v>2.0194010915919668E-2</v>
      </c>
      <c r="AO71" s="1">
        <f t="shared" si="36"/>
        <v>1.1564091721082203E-2</v>
      </c>
      <c r="AP71" s="1">
        <f t="shared" si="36"/>
        <v>6.6221721821581843E-3</v>
      </c>
      <c r="AQ71" s="1">
        <f t="shared" si="36"/>
        <v>3.7921840701247715E-3</v>
      </c>
      <c r="AR71" s="1">
        <f t="shared" si="35"/>
        <v>0.47368421052631576</v>
      </c>
      <c r="AS71" s="1">
        <f t="shared" si="35"/>
        <v>0.27125506072874489</v>
      </c>
      <c r="AT71" s="1">
        <f t="shared" si="35"/>
        <v>0.15533409460534964</v>
      </c>
      <c r="AU71" s="1">
        <f t="shared" si="35"/>
        <v>8.8952002893661744E-2</v>
      </c>
      <c r="AV71" s="1">
        <f t="shared" si="35"/>
        <v>5.0938326443378951E-2</v>
      </c>
      <c r="AW71" s="1">
        <f t="shared" si="35"/>
        <v>2.9169810869285377E-2</v>
      </c>
    </row>
    <row r="72" spans="1:49" x14ac:dyDescent="0.25">
      <c r="A72" s="2">
        <f>1+A71</f>
        <v>68</v>
      </c>
      <c r="B72" s="2">
        <v>0.45029239766081869</v>
      </c>
      <c r="C72" s="2">
        <v>342</v>
      </c>
      <c r="D72" s="4">
        <v>83</v>
      </c>
      <c r="E72" s="5">
        <v>71</v>
      </c>
      <c r="F72" s="6">
        <v>83</v>
      </c>
      <c r="G72" s="7">
        <v>105</v>
      </c>
      <c r="I72" s="4">
        <f ca="1">OFFSET(D$5,2*(-1+$A72),0)+OFFSET(D$6,2*(-1+$A72),0)</f>
        <v>112</v>
      </c>
      <c r="J72" s="5">
        <f ca="1">OFFSET(E$5,2*(-1+$A72),0)+OFFSET(E$6,2*(-1+$A72),0)</f>
        <v>264</v>
      </c>
      <c r="K72" s="6">
        <f ca="1">OFFSET(F$5,2*(-1+$A72),0)+OFFSET(F$6,2*(-1+$A72),0)</f>
        <v>73</v>
      </c>
      <c r="L72" s="7">
        <f ca="1">OFFSET(G$5,2*(-1+$A72),0)+OFFSET(G$6,2*(-1+$A72),0)</f>
        <v>192</v>
      </c>
      <c r="M72" s="1">
        <f t="shared" si="38"/>
        <v>0.58119658119658124</v>
      </c>
      <c r="N72" s="1">
        <f t="shared" ca="1" si="39"/>
        <v>0.2978723404255319</v>
      </c>
      <c r="O72" s="1">
        <f t="shared" ca="1" si="40"/>
        <v>0.27547169811320754</v>
      </c>
      <c r="P72" s="1">
        <f t="shared" ca="1" si="41"/>
        <v>0.36842105263157893</v>
      </c>
      <c r="Q72" s="1">
        <f t="shared" ca="1" si="42"/>
        <v>0.21661721068249259</v>
      </c>
      <c r="R72" s="1">
        <f t="shared" ca="1" si="43"/>
        <v>0.60540540540540544</v>
      </c>
      <c r="S72" s="1">
        <f t="shared" ca="1" si="43"/>
        <v>0.57894736842105265</v>
      </c>
      <c r="T72" s="1">
        <f t="shared" ca="1" si="44"/>
        <v>0.28861154446177845</v>
      </c>
      <c r="U72" s="1">
        <f t="shared" ca="1" si="45"/>
        <v>0.47425897035881437</v>
      </c>
      <c r="V72" s="1">
        <f t="shared" ca="1" si="46"/>
        <v>0.58658346333853351</v>
      </c>
      <c r="Y72" s="2">
        <v>0.58119658119658124</v>
      </c>
      <c r="Z72" s="1">
        <v>0.58658346333853351</v>
      </c>
      <c r="AA72" s="1">
        <v>0.47425897035881437</v>
      </c>
      <c r="AB72" s="5">
        <v>0.58658346333853351</v>
      </c>
      <c r="AC72" s="4">
        <v>0.47425897035881437</v>
      </c>
      <c r="AD72" s="22">
        <f t="shared" ca="1" si="47"/>
        <v>0.50256933926203062</v>
      </c>
      <c r="AE72" s="8">
        <f t="shared" ca="1" si="48"/>
        <v>-2.8310368903216254E-2</v>
      </c>
      <c r="AF72" s="10">
        <f ca="1"/>
        <v>3.9515101427656241E-3</v>
      </c>
      <c r="AG72" s="1">
        <f t="shared" si="37"/>
        <v>1</v>
      </c>
      <c r="AH72" s="1">
        <f t="shared" si="36"/>
        <v>0.58119658119658124</v>
      </c>
      <c r="AI72" s="1">
        <f t="shared" si="36"/>
        <v>0.33778946599459425</v>
      </c>
      <c r="AJ72" s="1">
        <f t="shared" si="36"/>
        <v>0.19632208280027702</v>
      </c>
      <c r="AK72" s="1">
        <f t="shared" si="36"/>
        <v>0.11410172333691315</v>
      </c>
      <c r="AL72" s="1">
        <f t="shared" si="36"/>
        <v>6.6315531512052092E-2</v>
      </c>
      <c r="AM72" s="1">
        <f t="shared" si="36"/>
        <v>3.8542360195038823E-2</v>
      </c>
      <c r="AN72" s="1">
        <f t="shared" si="36"/>
        <v>2.2400687976603766E-2</v>
      </c>
      <c r="AO72" s="1">
        <f t="shared" si="36"/>
        <v>1.3019203268453471E-2</v>
      </c>
      <c r="AP72" s="1">
        <f t="shared" si="36"/>
        <v>7.5667164295285137E-3</v>
      </c>
      <c r="AQ72" s="1">
        <f t="shared" si="36"/>
        <v>4.3977497197259744E-3</v>
      </c>
      <c r="AR72" s="1">
        <f t="shared" si="35"/>
        <v>0.47425897035881437</v>
      </c>
      <c r="AS72" s="1">
        <f t="shared" si="35"/>
        <v>0.27563769217435369</v>
      </c>
      <c r="AT72" s="1">
        <f t="shared" si="35"/>
        <v>0.16019968434065002</v>
      </c>
      <c r="AU72" s="1">
        <f t="shared" si="35"/>
        <v>9.310750884755728E-2</v>
      </c>
      <c r="AV72" s="1">
        <f t="shared" si="35"/>
        <v>5.4113765825930735E-2</v>
      </c>
      <c r="AW72" s="1">
        <f t="shared" si="35"/>
        <v>3.1450735693703331E-2</v>
      </c>
    </row>
    <row r="73" spans="1:49" x14ac:dyDescent="0.25">
      <c r="A73" s="2">
        <f>1+A72</f>
        <v>69</v>
      </c>
      <c r="B73" s="2">
        <v>0.4513888888888889</v>
      </c>
      <c r="C73" s="2">
        <v>144</v>
      </c>
      <c r="D73" s="4">
        <v>43</v>
      </c>
      <c r="E73" s="5">
        <v>22</v>
      </c>
      <c r="F73" s="6">
        <v>36</v>
      </c>
      <c r="G73" s="7">
        <v>43</v>
      </c>
      <c r="I73" s="4">
        <f ca="1">OFFSET(D$5,2*(-1+$A73),0)+OFFSET(D$6,2*(-1+$A73),0)</f>
        <v>64</v>
      </c>
      <c r="J73" s="5">
        <f ca="1">OFFSET(E$5,2*(-1+$A73),0)+OFFSET(E$6,2*(-1+$A73),0)</f>
        <v>82</v>
      </c>
      <c r="K73" s="6">
        <f ca="1">OFFSET(F$5,2*(-1+$A73),0)+OFFSET(F$6,2*(-1+$A73),0)</f>
        <v>54</v>
      </c>
      <c r="L73" s="7">
        <f ca="1">OFFSET(G$5,2*(-1+$A73),0)+OFFSET(G$6,2*(-1+$A73),0)</f>
        <v>48</v>
      </c>
      <c r="M73" s="1">
        <f t="shared" si="38"/>
        <v>0.58974358974358976</v>
      </c>
      <c r="N73" s="1">
        <f t="shared" ca="1" si="39"/>
        <v>0.43835616438356162</v>
      </c>
      <c r="O73" s="1">
        <f t="shared" ca="1" si="40"/>
        <v>0.52941176470588236</v>
      </c>
      <c r="P73" s="1">
        <f t="shared" ca="1" si="41"/>
        <v>0.5714285714285714</v>
      </c>
      <c r="Q73" s="1">
        <f t="shared" ca="1" si="42"/>
        <v>0.39705882352941174</v>
      </c>
      <c r="R73" s="1">
        <f t="shared" ca="1" si="43"/>
        <v>0.5423728813559322</v>
      </c>
      <c r="S73" s="1">
        <f t="shared" ca="1" si="43"/>
        <v>0.63076923076923075</v>
      </c>
      <c r="T73" s="1">
        <f t="shared" ca="1" si="44"/>
        <v>0.47580645161290325</v>
      </c>
      <c r="U73" s="1">
        <f t="shared" ca="1" si="45"/>
        <v>0.45161290322580644</v>
      </c>
      <c r="V73" s="1">
        <f t="shared" ca="1" si="46"/>
        <v>0.58870967741935487</v>
      </c>
      <c r="Y73" s="2">
        <v>0.58974358974358976</v>
      </c>
      <c r="Z73" s="1">
        <v>0.58870967741935487</v>
      </c>
      <c r="AA73" s="1">
        <v>0.45161290322580644</v>
      </c>
      <c r="AB73" s="5">
        <v>0.58870967741935487</v>
      </c>
      <c r="AC73" s="4">
        <v>0.45161290322580644</v>
      </c>
      <c r="AD73" s="22">
        <f t="shared" ca="1" si="47"/>
        <v>0.50140090354509381</v>
      </c>
      <c r="AE73" s="8">
        <f t="shared" ca="1" si="48"/>
        <v>-4.9788000319287373E-2</v>
      </c>
      <c r="AF73" s="10">
        <f ca="1"/>
        <v>4.3109851618038375E-3</v>
      </c>
      <c r="AG73" s="1">
        <f t="shared" si="37"/>
        <v>1</v>
      </c>
      <c r="AH73" s="1">
        <f t="shared" si="36"/>
        <v>0.58974358974358976</v>
      </c>
      <c r="AI73" s="1">
        <f t="shared" si="36"/>
        <v>0.34779750164365553</v>
      </c>
      <c r="AJ73" s="1">
        <f t="shared" si="36"/>
        <v>0.20511134712318146</v>
      </c>
      <c r="AK73" s="1">
        <f t="shared" si="36"/>
        <v>0.12096310214956857</v>
      </c>
      <c r="AL73" s="1">
        <f t="shared" si="36"/>
        <v>7.1337214088207104E-2</v>
      </c>
      <c r="AM73" s="1">
        <f t="shared" si="36"/>
        <v>4.2070664718686243E-2</v>
      </c>
      <c r="AN73" s="1">
        <f t="shared" si="36"/>
        <v>2.4810904834097015E-2</v>
      </c>
      <c r="AO73" s="1">
        <f t="shared" si="36"/>
        <v>1.4632072081646959E-2</v>
      </c>
      <c r="AP73" s="1">
        <f t="shared" si="36"/>
        <v>8.6291707148174381E-3</v>
      </c>
      <c r="AQ73" s="1">
        <f t="shared" si="36"/>
        <v>5.0889981138666947E-3</v>
      </c>
      <c r="AR73" s="1">
        <f t="shared" si="35"/>
        <v>0.45161290322580644</v>
      </c>
      <c r="AS73" s="1">
        <f t="shared" si="35"/>
        <v>0.26633581472291151</v>
      </c>
      <c r="AT73" s="1">
        <f t="shared" si="35"/>
        <v>0.15706983945197345</v>
      </c>
      <c r="AU73" s="1">
        <f t="shared" si="35"/>
        <v>9.2630930958856147E-2</v>
      </c>
      <c r="AV73" s="1">
        <f t="shared" si="35"/>
        <v>5.4628497744966448E-2</v>
      </c>
      <c r="AW73" s="1">
        <f t="shared" si="35"/>
        <v>3.2216806362416112E-2</v>
      </c>
    </row>
    <row r="74" spans="1:49" x14ac:dyDescent="0.25">
      <c r="A74" s="2">
        <f>1+A73</f>
        <v>70</v>
      </c>
      <c r="B74" s="2">
        <v>0.45628415300546449</v>
      </c>
      <c r="C74" s="2">
        <v>732</v>
      </c>
      <c r="D74" s="4">
        <v>159</v>
      </c>
      <c r="E74" s="5">
        <v>175</v>
      </c>
      <c r="F74" s="6">
        <v>141</v>
      </c>
      <c r="G74" s="7">
        <v>257</v>
      </c>
      <c r="I74" s="4">
        <f ca="1">OFFSET(D$5,2*(-1+$A74),0)+OFFSET(D$6,2*(-1+$A74),0)</f>
        <v>159</v>
      </c>
      <c r="J74" s="5">
        <f ca="1">OFFSET(E$5,2*(-1+$A74),0)+OFFSET(E$6,2*(-1+$A74),0)</f>
        <v>139</v>
      </c>
      <c r="K74" s="6">
        <f ca="1">OFFSET(F$5,2*(-1+$A74),0)+OFFSET(F$6,2*(-1+$A74),0)</f>
        <v>91</v>
      </c>
      <c r="L74" s="7">
        <f ca="1">OFFSET(G$5,2*(-1+$A74),0)+OFFSET(G$6,2*(-1+$A74),0)</f>
        <v>112</v>
      </c>
      <c r="M74" s="1">
        <f t="shared" si="38"/>
        <v>0.59829059829059827</v>
      </c>
      <c r="N74" s="1">
        <f t="shared" ca="1" si="39"/>
        <v>0.53355704697986572</v>
      </c>
      <c r="O74" s="1">
        <f t="shared" ca="1" si="40"/>
        <v>0.44827586206896552</v>
      </c>
      <c r="P74" s="1">
        <f t="shared" ca="1" si="41"/>
        <v>0.58671586715867163</v>
      </c>
      <c r="Q74" s="1">
        <f t="shared" ca="1" si="42"/>
        <v>0.39565217391304347</v>
      </c>
      <c r="R74" s="1">
        <f t="shared" ca="1" si="43"/>
        <v>0.63600000000000001</v>
      </c>
      <c r="S74" s="1">
        <f t="shared" ca="1" si="43"/>
        <v>0.55378486055776888</v>
      </c>
      <c r="T74" s="1">
        <f t="shared" ca="1" si="44"/>
        <v>0.49900199600798401</v>
      </c>
      <c r="U74" s="1">
        <f t="shared" ca="1" si="45"/>
        <v>0.54091816367265466</v>
      </c>
      <c r="V74" s="1">
        <f t="shared" ca="1" si="46"/>
        <v>0.59481037924151692</v>
      </c>
      <c r="Y74" s="2">
        <v>0.59829059829059827</v>
      </c>
      <c r="Z74" s="1">
        <v>0.59481037924151692</v>
      </c>
      <c r="AA74" s="1">
        <v>0.54091816367265466</v>
      </c>
      <c r="AB74" s="5">
        <v>0.59481037924151692</v>
      </c>
      <c r="AC74" s="4">
        <v>0.54091816367265466</v>
      </c>
      <c r="AD74" s="22">
        <f t="shared" ca="1" si="47"/>
        <v>0.50025667602172519</v>
      </c>
      <c r="AE74" s="8">
        <f t="shared" ca="1" si="48"/>
        <v>4.0661487650929473E-2</v>
      </c>
      <c r="AF74" s="10">
        <f ca="1"/>
        <v>5.2978945552705214E-3</v>
      </c>
      <c r="AG74" s="1">
        <f t="shared" si="37"/>
        <v>1</v>
      </c>
      <c r="AH74" s="1">
        <f t="shared" si="36"/>
        <v>0.59829059829059827</v>
      </c>
      <c r="AI74" s="1">
        <f t="shared" si="36"/>
        <v>0.35795164000292201</v>
      </c>
      <c r="AJ74" s="1">
        <f t="shared" si="36"/>
        <v>0.21415910085644907</v>
      </c>
      <c r="AK74" s="1">
        <f t="shared" si="36"/>
        <v>0.12812937658078147</v>
      </c>
      <c r="AL74" s="1">
        <f t="shared" si="36"/>
        <v>7.6658601373117113E-2</v>
      </c>
      <c r="AM74" s="1">
        <f t="shared" si="36"/>
        <v>4.5864120479642716E-2</v>
      </c>
      <c r="AN74" s="1">
        <f t="shared" si="36"/>
        <v>2.7440072081837522E-2</v>
      </c>
      <c r="AO74" s="1">
        <f t="shared" si="36"/>
        <v>1.641713714297971E-2</v>
      </c>
      <c r="AP74" s="1">
        <f t="shared" si="36"/>
        <v>9.8222188034921346E-3</v>
      </c>
      <c r="AQ74" s="1">
        <f t="shared" si="36"/>
        <v>5.8765411644824727E-3</v>
      </c>
      <c r="AR74" s="1">
        <f t="shared" si="35"/>
        <v>0.54091816367265466</v>
      </c>
      <c r="AS74" s="1">
        <f t="shared" si="35"/>
        <v>0.32362625176996435</v>
      </c>
      <c r="AT74" s="1">
        <f t="shared" si="35"/>
        <v>0.19362254379399574</v>
      </c>
      <c r="AU74" s="1">
        <f t="shared" si="35"/>
        <v>0.11584254756905728</v>
      </c>
      <c r="AV74" s="1">
        <f t="shared" si="35"/>
        <v>6.930750709259835E-2</v>
      </c>
      <c r="AW74" s="1">
        <f t="shared" si="35"/>
        <v>4.1466029884460555E-2</v>
      </c>
    </row>
    <row r="75" spans="1:49" x14ac:dyDescent="0.25">
      <c r="A75" s="2">
        <f>1+A74</f>
        <v>71</v>
      </c>
      <c r="B75" s="2">
        <v>0.45802919708029199</v>
      </c>
      <c r="C75" s="2">
        <v>548</v>
      </c>
      <c r="D75" s="4">
        <v>109</v>
      </c>
      <c r="E75" s="5">
        <v>142</v>
      </c>
      <c r="F75" s="6">
        <v>105</v>
      </c>
      <c r="G75" s="7">
        <v>192</v>
      </c>
      <c r="I75" s="4">
        <f ca="1">OFFSET(D$5,2*(-1+$A75),0)+OFFSET(D$6,2*(-1+$A75),0)</f>
        <v>145</v>
      </c>
      <c r="J75" s="5">
        <f ca="1">OFFSET(E$5,2*(-1+$A75),0)+OFFSET(E$6,2*(-1+$A75),0)</f>
        <v>264</v>
      </c>
      <c r="K75" s="6">
        <f ca="1">OFFSET(F$5,2*(-1+$A75),0)+OFFSET(F$6,2*(-1+$A75),0)</f>
        <v>99</v>
      </c>
      <c r="L75" s="7">
        <f ca="1">OFFSET(G$5,2*(-1+$A75),0)+OFFSET(G$6,2*(-1+$A75),0)</f>
        <v>173</v>
      </c>
      <c r="M75" s="1">
        <f t="shared" si="38"/>
        <v>0.60683760683760679</v>
      </c>
      <c r="N75" s="1">
        <f t="shared" ca="1" si="39"/>
        <v>0.3545232273838631</v>
      </c>
      <c r="O75" s="1">
        <f t="shared" ca="1" si="40"/>
        <v>0.3639705882352941</v>
      </c>
      <c r="P75" s="1">
        <f t="shared" ca="1" si="41"/>
        <v>0.45597484276729561</v>
      </c>
      <c r="Q75" s="1">
        <f t="shared" ca="1" si="42"/>
        <v>0.27272727272727271</v>
      </c>
      <c r="R75" s="1">
        <f t="shared" ca="1" si="43"/>
        <v>0.59426229508196726</v>
      </c>
      <c r="S75" s="1">
        <f t="shared" ca="1" si="43"/>
        <v>0.60411899313501149</v>
      </c>
      <c r="T75" s="1">
        <f t="shared" ca="1" si="44"/>
        <v>0.35829662261380324</v>
      </c>
      <c r="U75" s="1">
        <f t="shared" ca="1" si="45"/>
        <v>0.46696035242290751</v>
      </c>
      <c r="V75" s="1">
        <f t="shared" ca="1" si="46"/>
        <v>0.60058737151248165</v>
      </c>
      <c r="Y75" s="2">
        <v>0.60683760683760679</v>
      </c>
      <c r="Z75" s="1">
        <v>0.60058737151248165</v>
      </c>
      <c r="AA75" s="1">
        <v>0.46696035242290751</v>
      </c>
      <c r="AB75" s="5">
        <v>0.60058737151248165</v>
      </c>
      <c r="AC75" s="4">
        <v>0.46696035242290751</v>
      </c>
      <c r="AD75" s="22">
        <f t="shared" ca="1" si="47"/>
        <v>0.49913871049991609</v>
      </c>
      <c r="AE75" s="8">
        <f t="shared" ca="1" si="48"/>
        <v>-3.2178358077008584E-2</v>
      </c>
      <c r="AF75" s="10">
        <f ca="1"/>
        <v>6.1970625098624055E-3</v>
      </c>
      <c r="AG75" s="1">
        <f t="shared" si="37"/>
        <v>1</v>
      </c>
      <c r="AH75" s="1">
        <f t="shared" si="36"/>
        <v>0.60683760683760679</v>
      </c>
      <c r="AI75" s="1">
        <f t="shared" si="36"/>
        <v>0.36825188107239382</v>
      </c>
      <c r="AJ75" s="1">
        <f t="shared" si="36"/>
        <v>0.22346909022341846</v>
      </c>
      <c r="AK75" s="1">
        <f t="shared" si="36"/>
        <v>0.13560944791335647</v>
      </c>
      <c r="AL75" s="1">
        <f t="shared" si="36"/>
        <v>8.2292912836310322E-2</v>
      </c>
      <c r="AM75" s="1">
        <f t="shared" si="36"/>
        <v>4.9938434285282329E-2</v>
      </c>
      <c r="AN75" s="1">
        <f t="shared" si="36"/>
        <v>3.0304519950897824E-2</v>
      </c>
      <c r="AO75" s="1">
        <f t="shared" si="36"/>
        <v>1.8389922363365341E-2</v>
      </c>
      <c r="AP75" s="1">
        <f t="shared" si="36"/>
        <v>1.115969647691401E-2</v>
      </c>
      <c r="AQ75" s="1">
        <f t="shared" si="36"/>
        <v>6.7721235030845685E-3</v>
      </c>
      <c r="AR75" s="1">
        <f t="shared" si="35"/>
        <v>0.46696035242290751</v>
      </c>
      <c r="AS75" s="1">
        <f t="shared" si="35"/>
        <v>0.28336910275236266</v>
      </c>
      <c r="AT75" s="1">
        <f t="shared" si="35"/>
        <v>0.17195902816596365</v>
      </c>
      <c r="AU75" s="1">
        <f t="shared" si="35"/>
        <v>0.104351205126354</v>
      </c>
      <c r="AV75" s="1">
        <f t="shared" si="35"/>
        <v>6.3324235589496861E-2</v>
      </c>
      <c r="AW75" s="1">
        <f t="shared" si="35"/>
        <v>3.8427527579951076E-2</v>
      </c>
    </row>
    <row r="76" spans="1:49" x14ac:dyDescent="0.25">
      <c r="A76" s="2">
        <f>1+A75</f>
        <v>72</v>
      </c>
      <c r="B76" s="2">
        <v>0.45833333333333331</v>
      </c>
      <c r="C76" s="2">
        <v>72</v>
      </c>
      <c r="D76" s="4">
        <v>19</v>
      </c>
      <c r="E76" s="5">
        <v>14</v>
      </c>
      <c r="F76" s="6">
        <v>20</v>
      </c>
      <c r="G76" s="7">
        <v>19</v>
      </c>
      <c r="I76" s="4">
        <f ca="1">OFFSET(D$5,2*(-1+$A76),0)+OFFSET(D$6,2*(-1+$A76),0)</f>
        <v>84</v>
      </c>
      <c r="J76" s="5">
        <f ca="1">OFFSET(E$5,2*(-1+$A76),0)+OFFSET(E$6,2*(-1+$A76),0)</f>
        <v>92</v>
      </c>
      <c r="K76" s="6">
        <f ca="1">OFFSET(F$5,2*(-1+$A76),0)+OFFSET(F$6,2*(-1+$A76),0)</f>
        <v>46</v>
      </c>
      <c r="L76" s="7">
        <f ca="1">OFFSET(G$5,2*(-1+$A76),0)+OFFSET(G$6,2*(-1+$A76),0)</f>
        <v>66</v>
      </c>
      <c r="M76" s="1">
        <f t="shared" si="38"/>
        <v>0.61538461538461542</v>
      </c>
      <c r="N76" s="1">
        <f t="shared" ca="1" si="39"/>
        <v>0.47727272727272729</v>
      </c>
      <c r="O76" s="1">
        <f t="shared" ca="1" si="40"/>
        <v>0.4107142857142857</v>
      </c>
      <c r="P76" s="1">
        <f t="shared" ca="1" si="41"/>
        <v>0.56000000000000005</v>
      </c>
      <c r="Q76" s="1">
        <f t="shared" ca="1" si="42"/>
        <v>0.33333333333333331</v>
      </c>
      <c r="R76" s="1">
        <f t="shared" ca="1" si="43"/>
        <v>0.64615384615384619</v>
      </c>
      <c r="S76" s="1">
        <f t="shared" ca="1" si="43"/>
        <v>0.58227848101265822</v>
      </c>
      <c r="T76" s="1">
        <f t="shared" ca="1" si="44"/>
        <v>0.4513888888888889</v>
      </c>
      <c r="U76" s="1">
        <f t="shared" ca="1" si="45"/>
        <v>0.52083333333333337</v>
      </c>
      <c r="V76" s="1">
        <f t="shared" ca="1" si="46"/>
        <v>0.61111111111111116</v>
      </c>
      <c r="Y76" s="2">
        <v>0.61538461538461542</v>
      </c>
      <c r="Z76" s="1">
        <v>0.61111111111111116</v>
      </c>
      <c r="AA76" s="1">
        <v>0.52083333333333337</v>
      </c>
      <c r="AB76" s="5">
        <v>0.61111111111111116</v>
      </c>
      <c r="AC76" s="4">
        <v>0.52083333333333337</v>
      </c>
      <c r="AD76" s="22">
        <f t="shared" ca="1" si="47"/>
        <v>0.49804905592807036</v>
      </c>
      <c r="AE76" s="8">
        <f t="shared" ca="1" si="48"/>
        <v>2.2784277405263009E-2</v>
      </c>
      <c r="AF76" s="10">
        <f ca="1"/>
        <v>7.1778180860880836E-3</v>
      </c>
      <c r="AG76" s="1">
        <f t="shared" si="37"/>
        <v>1</v>
      </c>
      <c r="AH76" s="1">
        <f t="shared" si="36"/>
        <v>0.61538461538461542</v>
      </c>
      <c r="AI76" s="1">
        <f t="shared" si="36"/>
        <v>0.37869822485207105</v>
      </c>
      <c r="AJ76" s="1">
        <f t="shared" si="36"/>
        <v>0.23304506144742834</v>
      </c>
      <c r="AK76" s="1">
        <f t="shared" si="36"/>
        <v>0.14341234550610976</v>
      </c>
      <c r="AL76" s="1">
        <f t="shared" si="36"/>
        <v>8.8253751080682938E-2</v>
      </c>
      <c r="AM76" s="1">
        <f t="shared" si="36"/>
        <v>5.4310000665035656E-2</v>
      </c>
      <c r="AN76" s="1">
        <f t="shared" si="36"/>
        <v>3.3421538870791176E-2</v>
      </c>
      <c r="AO76" s="1">
        <f t="shared" si="36"/>
        <v>2.05671008435638E-2</v>
      </c>
      <c r="AP76" s="1">
        <f t="shared" si="36"/>
        <v>1.2656677442193108E-2</v>
      </c>
      <c r="AQ76" s="1">
        <f t="shared" si="36"/>
        <v>7.7887245798111439E-3</v>
      </c>
      <c r="AR76" s="1">
        <f t="shared" si="35"/>
        <v>0.52083333333333337</v>
      </c>
      <c r="AS76" s="1">
        <f t="shared" si="35"/>
        <v>0.32051282051282054</v>
      </c>
      <c r="AT76" s="1">
        <f t="shared" si="35"/>
        <v>0.19723865877712035</v>
      </c>
      <c r="AU76" s="1">
        <f t="shared" si="35"/>
        <v>0.1213776361705356</v>
      </c>
      <c r="AV76" s="1">
        <f t="shared" si="35"/>
        <v>7.4693929951098845E-2</v>
      </c>
      <c r="AW76" s="1">
        <f t="shared" si="35"/>
        <v>4.5965495354522365E-2</v>
      </c>
    </row>
    <row r="77" spans="1:49" x14ac:dyDescent="0.25">
      <c r="A77" s="2">
        <f>1+A76</f>
        <v>73</v>
      </c>
      <c r="B77" s="2">
        <v>0.46103896103896103</v>
      </c>
      <c r="C77" s="2">
        <v>154</v>
      </c>
      <c r="D77" s="4">
        <v>36</v>
      </c>
      <c r="E77" s="5">
        <v>35</v>
      </c>
      <c r="F77" s="6">
        <v>38</v>
      </c>
      <c r="G77" s="7">
        <v>45</v>
      </c>
      <c r="I77" s="4">
        <f ca="1">OFFSET(D$5,2*(-1+$A77),0)+OFFSET(D$6,2*(-1+$A77),0)</f>
        <v>138</v>
      </c>
      <c r="J77" s="5">
        <f ca="1">OFFSET(E$5,2*(-1+$A77),0)+OFFSET(E$6,2*(-1+$A77),0)</f>
        <v>222</v>
      </c>
      <c r="K77" s="6">
        <f ca="1">OFFSET(F$5,2*(-1+$A77),0)+OFFSET(F$6,2*(-1+$A77),0)</f>
        <v>83</v>
      </c>
      <c r="L77" s="7">
        <f ca="1">OFFSET(G$5,2*(-1+$A77),0)+OFFSET(G$6,2*(-1+$A77),0)</f>
        <v>145</v>
      </c>
      <c r="M77" s="1">
        <f t="shared" si="38"/>
        <v>0.62393162393162394</v>
      </c>
      <c r="N77" s="1">
        <f t="shared" ca="1" si="39"/>
        <v>0.38333333333333336</v>
      </c>
      <c r="O77" s="1">
        <f t="shared" ca="1" si="40"/>
        <v>0.36403508771929827</v>
      </c>
      <c r="P77" s="1">
        <f t="shared" ca="1" si="41"/>
        <v>0.48763250883392228</v>
      </c>
      <c r="Q77" s="1">
        <f t="shared" ca="1" si="42"/>
        <v>0.27213114754098361</v>
      </c>
      <c r="R77" s="1">
        <f t="shared" ca="1" si="43"/>
        <v>0.6244343891402715</v>
      </c>
      <c r="S77" s="1">
        <f t="shared" ca="1" si="43"/>
        <v>0.60490463215258861</v>
      </c>
      <c r="T77" s="1">
        <f t="shared" ca="1" si="44"/>
        <v>0.37585034013605439</v>
      </c>
      <c r="U77" s="1">
        <f t="shared" ca="1" si="45"/>
        <v>0.4812925170068027</v>
      </c>
      <c r="V77" s="1">
        <f t="shared" ca="1" si="46"/>
        <v>0.61224489795918369</v>
      </c>
      <c r="Y77" s="2">
        <v>0.62393162393162394</v>
      </c>
      <c r="Z77" s="1">
        <v>0.61224489795918369</v>
      </c>
      <c r="AA77" s="1">
        <v>0.4812925170068027</v>
      </c>
      <c r="AB77" s="5">
        <v>0.61224489795918369</v>
      </c>
      <c r="AC77" s="4">
        <v>0.4812925170068027</v>
      </c>
      <c r="AD77" s="22">
        <f t="shared" ca="1" si="47"/>
        <v>0.49698975300096682</v>
      </c>
      <c r="AE77" s="8">
        <f t="shared" ca="1" si="48"/>
        <v>-1.5697235994164116E-2</v>
      </c>
      <c r="AF77" s="10">
        <f ca="1"/>
        <v>8.4329030453806908E-3</v>
      </c>
      <c r="AG77" s="1">
        <f t="shared" si="37"/>
        <v>1</v>
      </c>
      <c r="AH77" s="1">
        <f t="shared" si="36"/>
        <v>0.62393162393162394</v>
      </c>
      <c r="AI77" s="1">
        <f t="shared" si="36"/>
        <v>0.38929067134195339</v>
      </c>
      <c r="AJ77" s="1">
        <f t="shared" si="36"/>
        <v>0.24289076075181706</v>
      </c>
      <c r="AK77" s="1">
        <f t="shared" si="36"/>
        <v>0.15154722679386876</v>
      </c>
      <c r="AL77" s="1">
        <f t="shared" si="36"/>
        <v>9.4555107315832637E-2</v>
      </c>
      <c r="AM77" s="1">
        <f t="shared" si="36"/>
        <v>5.8995921658596434E-2</v>
      </c>
      <c r="AN77" s="1">
        <f t="shared" si="36"/>
        <v>3.6809421205790935E-2</v>
      </c>
      <c r="AO77" s="1">
        <f t="shared" si="36"/>
        <v>2.2966561948912292E-2</v>
      </c>
      <c r="AP77" s="1">
        <f t="shared" si="36"/>
        <v>1.4329564292911089E-2</v>
      </c>
      <c r="AQ77" s="1">
        <f t="shared" si="36"/>
        <v>8.9406683195086285E-3</v>
      </c>
      <c r="AR77" s="1">
        <f t="shared" si="35"/>
        <v>0.4812925170068027</v>
      </c>
      <c r="AS77" s="1">
        <f t="shared" si="35"/>
        <v>0.30029362172219315</v>
      </c>
      <c r="AT77" s="1">
        <f t="shared" si="35"/>
        <v>0.18736268705743675</v>
      </c>
      <c r="AU77" s="1">
        <f t="shared" si="35"/>
        <v>0.11690150559993916</v>
      </c>
      <c r="AV77" s="1">
        <f t="shared" si="35"/>
        <v>7.2938546229021864E-2</v>
      </c>
      <c r="AW77" s="1">
        <f t="shared" si="35"/>
        <v>4.5508665595885435E-2</v>
      </c>
    </row>
    <row r="78" spans="1:49" x14ac:dyDescent="0.25">
      <c r="A78" s="2">
        <f>1+A77</f>
        <v>74</v>
      </c>
      <c r="B78" s="2">
        <v>0.46250000000000002</v>
      </c>
      <c r="C78" s="2">
        <v>80</v>
      </c>
      <c r="D78" s="4">
        <v>14</v>
      </c>
      <c r="E78" s="5">
        <v>23</v>
      </c>
      <c r="F78" s="6">
        <v>17</v>
      </c>
      <c r="G78" s="7">
        <v>26</v>
      </c>
      <c r="I78" s="4">
        <f ca="1">OFFSET(D$5,2*(-1+$A78),0)+OFFSET(D$6,2*(-1+$A78),0)</f>
        <v>80</v>
      </c>
      <c r="J78" s="5">
        <f ca="1">OFFSET(E$5,2*(-1+$A78),0)+OFFSET(E$6,2*(-1+$A78),0)</f>
        <v>87</v>
      </c>
      <c r="K78" s="6">
        <f ca="1">OFFSET(F$5,2*(-1+$A78),0)+OFFSET(F$6,2*(-1+$A78),0)</f>
        <v>44</v>
      </c>
      <c r="L78" s="7">
        <f ca="1">OFFSET(G$5,2*(-1+$A78),0)+OFFSET(G$6,2*(-1+$A78),0)</f>
        <v>60</v>
      </c>
      <c r="M78" s="1">
        <f t="shared" si="38"/>
        <v>0.63247863247863245</v>
      </c>
      <c r="N78" s="1">
        <f t="shared" ca="1" si="39"/>
        <v>0.47904191616766467</v>
      </c>
      <c r="O78" s="1">
        <f t="shared" ca="1" si="40"/>
        <v>0.42307692307692307</v>
      </c>
      <c r="P78" s="1">
        <f t="shared" ca="1" si="41"/>
        <v>0.5714285714285714</v>
      </c>
      <c r="Q78" s="1">
        <f t="shared" ca="1" si="42"/>
        <v>0.33587786259541985</v>
      </c>
      <c r="R78" s="1">
        <f t="shared" ca="1" si="43"/>
        <v>0.64516129032258063</v>
      </c>
      <c r="S78" s="1">
        <f t="shared" ca="1" si="43"/>
        <v>0.59183673469387754</v>
      </c>
      <c r="T78" s="1">
        <f t="shared" ca="1" si="44"/>
        <v>0.45756457564575648</v>
      </c>
      <c r="U78" s="1">
        <f t="shared" ca="1" si="45"/>
        <v>0.51660516605166051</v>
      </c>
      <c r="V78" s="1">
        <f t="shared" ca="1" si="46"/>
        <v>0.6162361623616236</v>
      </c>
      <c r="Y78" s="2">
        <v>0.63247863247863245</v>
      </c>
      <c r="Z78" s="1">
        <v>0.6162361623616236</v>
      </c>
      <c r="AA78" s="1">
        <v>0.51660516605166051</v>
      </c>
      <c r="AB78" s="5">
        <v>0.6162361623616236</v>
      </c>
      <c r="AC78" s="4">
        <v>0.51660516605166051</v>
      </c>
      <c r="AD78" s="22">
        <f t="shared" ca="1" si="47"/>
        <v>0.49596283076572045</v>
      </c>
      <c r="AE78" s="8">
        <f t="shared" ca="1" si="48"/>
        <v>2.0642335285940061E-2</v>
      </c>
      <c r="AF78" s="10">
        <f ca="1"/>
        <v>8.4624534205486324E-3</v>
      </c>
      <c r="AG78" s="1">
        <f t="shared" si="37"/>
        <v>1</v>
      </c>
      <c r="AH78" s="1">
        <f t="shared" si="36"/>
        <v>0.63247863247863245</v>
      </c>
      <c r="AI78" s="1">
        <f t="shared" si="36"/>
        <v>0.40002922054204104</v>
      </c>
      <c r="AJ78" s="1">
        <f t="shared" si="36"/>
        <v>0.25300993435992336</v>
      </c>
      <c r="AK78" s="1">
        <f t="shared" si="36"/>
        <v>0.1600233772874729</v>
      </c>
      <c r="AL78" s="1">
        <f t="shared" si="36"/>
        <v>0.10121136683139312</v>
      </c>
      <c r="AM78" s="1">
        <f t="shared" si="36"/>
        <v>6.4014026884812739E-2</v>
      </c>
      <c r="AN78" s="1">
        <f t="shared" si="36"/>
        <v>4.0487504183556768E-2</v>
      </c>
      <c r="AO78" s="1">
        <f t="shared" si="36"/>
        <v>2.5607481278488897E-2</v>
      </c>
      <c r="AP78" s="1">
        <f t="shared" si="36"/>
        <v>1.619618474024084E-2</v>
      </c>
      <c r="AQ78" s="1">
        <f t="shared" si="36"/>
        <v>1.0243740775878822E-2</v>
      </c>
      <c r="AR78" s="1">
        <f t="shared" si="35"/>
        <v>0.51660516605166051</v>
      </c>
      <c r="AS78" s="1">
        <f t="shared" si="35"/>
        <v>0.3267417289557511</v>
      </c>
      <c r="AT78" s="1">
        <f t="shared" si="35"/>
        <v>0.20665716190363745</v>
      </c>
      <c r="AU78" s="1">
        <f t="shared" si="35"/>
        <v>0.13070623915272794</v>
      </c>
      <c r="AV78" s="1">
        <f t="shared" si="35"/>
        <v>8.2668903395742455E-2</v>
      </c>
      <c r="AW78" s="1">
        <f t="shared" si="35"/>
        <v>5.2286314968247365E-2</v>
      </c>
    </row>
    <row r="79" spans="1:49" x14ac:dyDescent="0.25">
      <c r="A79" s="2">
        <f>1+A78</f>
        <v>75</v>
      </c>
      <c r="B79" s="2">
        <v>0.4631578947368421</v>
      </c>
      <c r="C79" s="2">
        <v>95</v>
      </c>
      <c r="D79" s="4">
        <v>18</v>
      </c>
      <c r="E79" s="5">
        <v>26</v>
      </c>
      <c r="F79" s="6">
        <v>19</v>
      </c>
      <c r="G79" s="7">
        <v>32</v>
      </c>
      <c r="I79" s="4">
        <f ca="1">OFFSET(D$5,2*(-1+$A79),0)+OFFSET(D$6,2*(-1+$A79),0)</f>
        <v>76</v>
      </c>
      <c r="J79" s="5">
        <f ca="1">OFFSET(E$5,2*(-1+$A79),0)+OFFSET(E$6,2*(-1+$A79),0)</f>
        <v>108</v>
      </c>
      <c r="K79" s="6">
        <f ca="1">OFFSET(F$5,2*(-1+$A79),0)+OFFSET(F$6,2*(-1+$A79),0)</f>
        <v>37</v>
      </c>
      <c r="L79" s="7">
        <f ca="1">OFFSET(G$5,2*(-1+$A79),0)+OFFSET(G$6,2*(-1+$A79),0)</f>
        <v>76</v>
      </c>
      <c r="M79" s="1">
        <f t="shared" si="38"/>
        <v>0.64102564102564108</v>
      </c>
      <c r="N79" s="1">
        <f t="shared" ca="1" si="39"/>
        <v>0.41304347826086957</v>
      </c>
      <c r="O79" s="1">
        <f t="shared" ca="1" si="40"/>
        <v>0.32743362831858408</v>
      </c>
      <c r="P79" s="1">
        <f t="shared" ca="1" si="41"/>
        <v>0.5</v>
      </c>
      <c r="Q79" s="1">
        <f t="shared" ca="1" si="42"/>
        <v>0.25517241379310346</v>
      </c>
      <c r="R79" s="1">
        <f t="shared" ca="1" si="43"/>
        <v>0.67256637168141598</v>
      </c>
      <c r="S79" s="1">
        <f t="shared" ca="1" si="43"/>
        <v>0.58695652173913049</v>
      </c>
      <c r="T79" s="1">
        <f t="shared" ca="1" si="44"/>
        <v>0.38047138047138046</v>
      </c>
      <c r="U79" s="1">
        <f t="shared" ca="1" si="45"/>
        <v>0.51178451178451179</v>
      </c>
      <c r="V79" s="1">
        <f t="shared" ca="1" si="46"/>
        <v>0.61952861952861948</v>
      </c>
      <c r="Y79" s="2">
        <v>0.64102564102564108</v>
      </c>
      <c r="Z79" s="1">
        <v>0.61952861952861948</v>
      </c>
      <c r="AA79" s="1">
        <v>0.51178451178451179</v>
      </c>
      <c r="AB79" s="5">
        <v>0.61952861952861948</v>
      </c>
      <c r="AC79" s="4">
        <v>0.51178451178451179</v>
      </c>
      <c r="AD79" s="22">
        <f t="shared" ca="1" si="47"/>
        <v>0.4949703032277421</v>
      </c>
      <c r="AE79" s="8">
        <f t="shared" ca="1" si="48"/>
        <v>1.6814208556769683E-2</v>
      </c>
      <c r="AF79" s="10">
        <f ca="1"/>
        <v>8.9679413991643475E-3</v>
      </c>
      <c r="AG79" s="1">
        <f t="shared" si="37"/>
        <v>1</v>
      </c>
      <c r="AH79" s="1">
        <f t="shared" si="36"/>
        <v>0.64102564102564108</v>
      </c>
      <c r="AI79" s="1">
        <f t="shared" si="36"/>
        <v>0.41091387245233407</v>
      </c>
      <c r="AJ79" s="1">
        <f t="shared" si="36"/>
        <v>0.26340632849508594</v>
      </c>
      <c r="AK79" s="1">
        <f t="shared" si="36"/>
        <v>0.16885021057377309</v>
      </c>
      <c r="AL79" s="1">
        <f t="shared" si="36"/>
        <v>0.10823731447036737</v>
      </c>
      <c r="AM79" s="1">
        <f t="shared" si="36"/>
        <v>6.9382893891261149E-2</v>
      </c>
      <c r="AN79" s="1">
        <f t="shared" si="36"/>
        <v>4.4476214032859708E-2</v>
      </c>
      <c r="AO79" s="1">
        <f t="shared" si="36"/>
        <v>2.8510393610807511E-2</v>
      </c>
      <c r="AP79" s="1">
        <f t="shared" si="36"/>
        <v>1.8275893340261227E-2</v>
      </c>
      <c r="AQ79" s="1">
        <f t="shared" si="36"/>
        <v>1.1715316243757198E-2</v>
      </c>
      <c r="AR79" s="1">
        <f t="shared" si="35"/>
        <v>0.51178451178451179</v>
      </c>
      <c r="AS79" s="1">
        <f t="shared" si="35"/>
        <v>0.32806699473366141</v>
      </c>
      <c r="AT79" s="1">
        <f t="shared" si="35"/>
        <v>0.21029935559850094</v>
      </c>
      <c r="AU79" s="1">
        <f t="shared" si="35"/>
        <v>0.13480727922980829</v>
      </c>
      <c r="AV79" s="1">
        <f t="shared" si="35"/>
        <v>8.6414922583210471E-2</v>
      </c>
      <c r="AW79" s="1">
        <f t="shared" si="35"/>
        <v>5.5394181143083636E-2</v>
      </c>
    </row>
    <row r="80" spans="1:49" x14ac:dyDescent="0.25">
      <c r="A80" s="2">
        <f>1+A79</f>
        <v>76</v>
      </c>
      <c r="B80" s="2">
        <v>0.46525679758308158</v>
      </c>
      <c r="C80" s="2">
        <v>331</v>
      </c>
      <c r="D80" s="4">
        <v>63</v>
      </c>
      <c r="E80" s="5">
        <v>91</v>
      </c>
      <c r="F80" s="6">
        <v>75</v>
      </c>
      <c r="G80" s="7">
        <v>102</v>
      </c>
      <c r="I80" s="4">
        <f ca="1">OFFSET(D$5,2*(-1+$A80),0)+OFFSET(D$6,2*(-1+$A80),0)</f>
        <v>137</v>
      </c>
      <c r="J80" s="5">
        <f ca="1">OFFSET(E$5,2*(-1+$A80),0)+OFFSET(E$6,2*(-1+$A80),0)</f>
        <v>178</v>
      </c>
      <c r="K80" s="6">
        <f ca="1">OFFSET(F$5,2*(-1+$A80),0)+OFFSET(F$6,2*(-1+$A80),0)</f>
        <v>72</v>
      </c>
      <c r="L80" s="7">
        <f ca="1">OFFSET(G$5,2*(-1+$A80),0)+OFFSET(G$6,2*(-1+$A80),0)</f>
        <v>116</v>
      </c>
      <c r="M80" s="1">
        <f t="shared" si="38"/>
        <v>0.6495726495726496</v>
      </c>
      <c r="N80" s="1">
        <f t="shared" ca="1" si="39"/>
        <v>0.43492063492063493</v>
      </c>
      <c r="O80" s="1">
        <f t="shared" ca="1" si="40"/>
        <v>0.38297872340425532</v>
      </c>
      <c r="P80" s="1">
        <f t="shared" ca="1" si="41"/>
        <v>0.54150197628458496</v>
      </c>
      <c r="Q80" s="1">
        <f t="shared" ca="1" si="42"/>
        <v>0.28799999999999998</v>
      </c>
      <c r="R80" s="1">
        <f t="shared" ca="1" si="43"/>
        <v>0.65550239234449759</v>
      </c>
      <c r="S80" s="1">
        <f t="shared" ca="1" si="43"/>
        <v>0.60544217687074831</v>
      </c>
      <c r="T80" s="1">
        <f t="shared" ca="1" si="44"/>
        <v>0.41550695825049699</v>
      </c>
      <c r="U80" s="1">
        <f t="shared" ca="1" si="45"/>
        <v>0.50298210735586479</v>
      </c>
      <c r="V80" s="1">
        <f t="shared" ca="1" si="46"/>
        <v>0.62624254473161034</v>
      </c>
      <c r="Y80" s="2">
        <v>0.6495726495726496</v>
      </c>
      <c r="Z80" s="1">
        <v>0.62624254473161034</v>
      </c>
      <c r="AA80" s="1">
        <v>0.50298210735586479</v>
      </c>
      <c r="AB80" s="5">
        <v>0.62624254473161034</v>
      </c>
      <c r="AC80" s="4">
        <v>0.50298210735586479</v>
      </c>
      <c r="AD80" s="22">
        <f t="shared" ca="1" si="47"/>
        <v>0.49401416595670045</v>
      </c>
      <c r="AE80" s="8">
        <f t="shared" ca="1" si="48"/>
        <v>8.9679413991643475E-3</v>
      </c>
      <c r="AF80" s="10">
        <f ca="1"/>
        <v>9.4377969544406914E-3</v>
      </c>
      <c r="AG80" s="1">
        <f t="shared" si="37"/>
        <v>1</v>
      </c>
      <c r="AH80" s="1">
        <f t="shared" si="36"/>
        <v>0.6495726495726496</v>
      </c>
      <c r="AI80" s="1">
        <f t="shared" si="36"/>
        <v>0.42194462707283226</v>
      </c>
      <c r="AJ80" s="1">
        <f t="shared" si="36"/>
        <v>0.2740836893806432</v>
      </c>
      <c r="AK80" s="1">
        <f t="shared" si="36"/>
        <v>0.17803726831563149</v>
      </c>
      <c r="AL80" s="1">
        <f t="shared" si="36"/>
        <v>0.11564814010246148</v>
      </c>
      <c r="AM80" s="1">
        <f t="shared" si="36"/>
        <v>7.51218687845049E-2</v>
      </c>
      <c r="AN80" s="1">
        <f t="shared" si="36"/>
        <v>4.8797111347199773E-2</v>
      </c>
      <c r="AO80" s="1">
        <f t="shared" si="36"/>
        <v>3.1697268909292163E-2</v>
      </c>
      <c r="AP80" s="1">
        <f t="shared" si="36"/>
        <v>2.058967894962568E-2</v>
      </c>
      <c r="AQ80" s="1">
        <f t="shared" si="36"/>
        <v>1.3374492309158562E-2</v>
      </c>
      <c r="AR80" s="1">
        <f t="shared" si="35"/>
        <v>0.50298210735586479</v>
      </c>
      <c r="AS80" s="1">
        <f t="shared" si="35"/>
        <v>0.326723420162784</v>
      </c>
      <c r="AT80" s="1">
        <f t="shared" si="35"/>
        <v>0.21223059771257766</v>
      </c>
      <c r="AU80" s="1">
        <f t="shared" si="35"/>
        <v>0.13785919167654617</v>
      </c>
      <c r="AV80" s="1">
        <f t="shared" si="35"/>
        <v>8.9549560405277867E-2</v>
      </c>
      <c r="AW80" s="1">
        <f t="shared" si="35"/>
        <v>5.8168945220522371E-2</v>
      </c>
    </row>
    <row r="81" spans="1:49" x14ac:dyDescent="0.25">
      <c r="A81" s="2">
        <f>1+A80</f>
        <v>77</v>
      </c>
      <c r="B81" s="2">
        <v>0.46590909090909088</v>
      </c>
      <c r="C81" s="2">
        <v>88</v>
      </c>
      <c r="D81" s="4">
        <v>22</v>
      </c>
      <c r="E81" s="5">
        <v>19</v>
      </c>
      <c r="F81" s="6">
        <v>19</v>
      </c>
      <c r="G81" s="7">
        <v>28</v>
      </c>
      <c r="I81" s="4">
        <f ca="1">OFFSET(D$5,2*(-1+$A81),0)+OFFSET(D$6,2*(-1+$A81),0)</f>
        <v>65</v>
      </c>
      <c r="J81" s="5">
        <f ca="1">OFFSET(E$5,2*(-1+$A81),0)+OFFSET(E$6,2*(-1+$A81),0)</f>
        <v>90</v>
      </c>
      <c r="K81" s="6">
        <f ca="1">OFFSET(F$5,2*(-1+$A81),0)+OFFSET(F$6,2*(-1+$A81),0)</f>
        <v>41</v>
      </c>
      <c r="L81" s="7">
        <f ca="1">OFFSET(G$5,2*(-1+$A81),0)+OFFSET(G$6,2*(-1+$A81),0)</f>
        <v>49</v>
      </c>
      <c r="M81" s="1">
        <f t="shared" si="38"/>
        <v>0.65811965811965811</v>
      </c>
      <c r="N81" s="1">
        <f t="shared" ca="1" si="39"/>
        <v>0.41935483870967744</v>
      </c>
      <c r="O81" s="1">
        <f t="shared" ca="1" si="40"/>
        <v>0.45555555555555555</v>
      </c>
      <c r="P81" s="1">
        <f t="shared" ca="1" si="41"/>
        <v>0.57017543859649122</v>
      </c>
      <c r="Q81" s="1">
        <f t="shared" ca="1" si="42"/>
        <v>0.31297709923664124</v>
      </c>
      <c r="R81" s="1">
        <f t="shared" ca="1" si="43"/>
        <v>0.6132075471698113</v>
      </c>
      <c r="S81" s="1">
        <f t="shared" ca="1" si="43"/>
        <v>0.64748201438848918</v>
      </c>
      <c r="T81" s="1">
        <f t="shared" ca="1" si="44"/>
        <v>0.43265306122448982</v>
      </c>
      <c r="U81" s="1">
        <f t="shared" ca="1" si="45"/>
        <v>0.46530612244897956</v>
      </c>
      <c r="V81" s="1">
        <f t="shared" ca="1" si="46"/>
        <v>0.63265306122448983</v>
      </c>
      <c r="Y81" s="2">
        <v>0.65811965811965811</v>
      </c>
      <c r="Z81" s="1">
        <v>0.63265306122448983</v>
      </c>
      <c r="AA81" s="1">
        <v>0.46530612244897956</v>
      </c>
      <c r="AB81" s="5">
        <v>0.63265306122448983</v>
      </c>
      <c r="AC81" s="4">
        <v>0.46530612244897956</v>
      </c>
      <c r="AD81" s="22">
        <f t="shared" ca="1" si="47"/>
        <v>0.49309639269248318</v>
      </c>
      <c r="AE81" s="8">
        <f t="shared" ca="1" si="48"/>
        <v>-2.7790270243503612E-2</v>
      </c>
      <c r="AF81" s="10">
        <f ca="1"/>
        <v>9.8445193516427665E-3</v>
      </c>
      <c r="AG81" s="1">
        <f t="shared" si="37"/>
        <v>1</v>
      </c>
      <c r="AH81" s="1">
        <f t="shared" si="36"/>
        <v>0.65811965811965811</v>
      </c>
      <c r="AI81" s="1">
        <f t="shared" si="36"/>
        <v>0.43312148440353565</v>
      </c>
      <c r="AJ81" s="1">
        <f t="shared" si="36"/>
        <v>0.28504576323993369</v>
      </c>
      <c r="AK81" s="1">
        <f t="shared" si="36"/>
        <v>0.18759422025192218</v>
      </c>
      <c r="AL81" s="1">
        <f t="shared" si="36"/>
        <v>0.12345944409741887</v>
      </c>
      <c r="AM81" s="1">
        <f t="shared" si="36"/>
        <v>8.1251087141036349E-2</v>
      </c>
      <c r="AN81" s="1">
        <f t="shared" si="36"/>
        <v>5.3472937691109383E-2</v>
      </c>
      <c r="AO81" s="1">
        <f t="shared" si="36"/>
        <v>3.5191591471926693E-2</v>
      </c>
      <c r="AP81" s="1">
        <f t="shared" si="36"/>
        <v>2.316027814819107E-2</v>
      </c>
      <c r="AQ81" s="1">
        <f t="shared" si="36"/>
        <v>1.5242234336843696E-2</v>
      </c>
      <c r="AR81" s="1">
        <f t="shared" si="35"/>
        <v>0.46530612244897956</v>
      </c>
      <c r="AS81" s="1">
        <f t="shared" si="35"/>
        <v>0.30622710622710619</v>
      </c>
      <c r="AT81" s="1">
        <f t="shared" si="35"/>
        <v>0.20153407845715535</v>
      </c>
      <c r="AU81" s="1">
        <f t="shared" si="35"/>
        <v>0.13263353881368342</v>
      </c>
      <c r="AV81" s="1">
        <f t="shared" si="35"/>
        <v>8.7288739219261752E-2</v>
      </c>
      <c r="AW81" s="1">
        <f t="shared" si="35"/>
        <v>5.7446435212676533E-2</v>
      </c>
    </row>
    <row r="82" spans="1:49" x14ac:dyDescent="0.25">
      <c r="A82" s="2">
        <f>1+A81</f>
        <v>78</v>
      </c>
      <c r="B82" s="2">
        <v>0.46990740740740738</v>
      </c>
      <c r="C82" s="2">
        <v>432</v>
      </c>
      <c r="D82" s="4">
        <v>108</v>
      </c>
      <c r="E82" s="5">
        <v>95</v>
      </c>
      <c r="F82" s="6">
        <v>100</v>
      </c>
      <c r="G82" s="7">
        <v>129</v>
      </c>
      <c r="I82" s="4">
        <f ca="1">OFFSET(D$5,2*(-1+$A82),0)+OFFSET(D$6,2*(-1+$A82),0)</f>
        <v>146</v>
      </c>
      <c r="J82" s="5">
        <f ca="1">OFFSET(E$5,2*(-1+$A82),0)+OFFSET(E$6,2*(-1+$A82),0)</f>
        <v>148</v>
      </c>
      <c r="K82" s="6">
        <f ca="1">OFFSET(F$5,2*(-1+$A82),0)+OFFSET(F$6,2*(-1+$A82),0)</f>
        <v>72</v>
      </c>
      <c r="L82" s="7">
        <f ca="1">OFFSET(G$5,2*(-1+$A82),0)+OFFSET(G$6,2*(-1+$A82),0)</f>
        <v>98</v>
      </c>
      <c r="M82" s="1">
        <f t="shared" si="38"/>
        <v>0.66666666666666663</v>
      </c>
      <c r="N82" s="1">
        <f t="shared" ca="1" si="39"/>
        <v>0.49659863945578231</v>
      </c>
      <c r="O82" s="1">
        <f t="shared" ca="1" si="40"/>
        <v>0.42352941176470588</v>
      </c>
      <c r="P82" s="1">
        <f t="shared" ca="1" si="41"/>
        <v>0.59836065573770492</v>
      </c>
      <c r="Q82" s="1">
        <f t="shared" ca="1" si="42"/>
        <v>0.32727272727272727</v>
      </c>
      <c r="R82" s="1">
        <f t="shared" ca="1" si="43"/>
        <v>0.66972477064220182</v>
      </c>
      <c r="S82" s="1">
        <f t="shared" ca="1" si="43"/>
        <v>0.60162601626016265</v>
      </c>
      <c r="T82" s="1">
        <f t="shared" ca="1" si="44"/>
        <v>0.46982758620689657</v>
      </c>
      <c r="U82" s="1">
        <f t="shared" ca="1" si="45"/>
        <v>0.52586206896551724</v>
      </c>
      <c r="V82" s="1">
        <f t="shared" ca="1" si="46"/>
        <v>0.63362068965517238</v>
      </c>
      <c r="Y82" s="2">
        <v>0.66666666666666663</v>
      </c>
      <c r="Z82" s="1">
        <v>0.63362068965517238</v>
      </c>
      <c r="AA82" s="1">
        <v>0.52586206896551724</v>
      </c>
      <c r="AB82" s="5">
        <v>0.63362068965517238</v>
      </c>
      <c r="AC82" s="4">
        <v>0.52586206896551724</v>
      </c>
      <c r="AD82" s="22">
        <f t="shared" ca="1" si="47"/>
        <v>0.49221893195115735</v>
      </c>
      <c r="AE82" s="8">
        <f t="shared" ca="1" si="48"/>
        <v>3.3643137014359892E-2</v>
      </c>
      <c r="AF82" s="10">
        <f ca="1"/>
        <v>1.0827676554149235E-2</v>
      </c>
      <c r="AG82" s="1">
        <f t="shared" si="37"/>
        <v>1</v>
      </c>
      <c r="AH82" s="1">
        <f t="shared" si="36"/>
        <v>0.66666666666666663</v>
      </c>
      <c r="AI82" s="1">
        <f t="shared" si="36"/>
        <v>0.44444444444444442</v>
      </c>
      <c r="AJ82" s="1">
        <f t="shared" si="36"/>
        <v>0.29629629629629628</v>
      </c>
      <c r="AK82" s="1">
        <f t="shared" si="36"/>
        <v>0.19753086419753085</v>
      </c>
      <c r="AL82" s="1">
        <f t="shared" si="36"/>
        <v>0.13168724279835389</v>
      </c>
      <c r="AM82" s="1">
        <f t="shared" si="36"/>
        <v>8.77914951989026E-2</v>
      </c>
      <c r="AN82" s="1">
        <f t="shared" si="36"/>
        <v>5.8527663465935062E-2</v>
      </c>
      <c r="AO82" s="1">
        <f t="shared" si="36"/>
        <v>3.9018442310623375E-2</v>
      </c>
      <c r="AP82" s="1">
        <f t="shared" si="36"/>
        <v>2.6012294873748915E-2</v>
      </c>
      <c r="AQ82" s="1">
        <f t="shared" si="36"/>
        <v>1.7341529915832609E-2</v>
      </c>
      <c r="AR82" s="1">
        <f t="shared" si="35"/>
        <v>0.52586206896551724</v>
      </c>
      <c r="AS82" s="1">
        <f t="shared" si="35"/>
        <v>0.35057471264367812</v>
      </c>
      <c r="AT82" s="1">
        <f t="shared" si="35"/>
        <v>0.23371647509578541</v>
      </c>
      <c r="AU82" s="1">
        <f t="shared" si="35"/>
        <v>0.15581098339719029</v>
      </c>
      <c r="AV82" s="1">
        <f t="shared" si="35"/>
        <v>0.10387398893146019</v>
      </c>
      <c r="AW82" s="1">
        <f t="shared" si="35"/>
        <v>6.9249325954306787E-2</v>
      </c>
    </row>
    <row r="83" spans="1:49" x14ac:dyDescent="0.25">
      <c r="A83" s="2">
        <f>1+A82</f>
        <v>79</v>
      </c>
      <c r="B83" s="2">
        <v>0.47309833024118736</v>
      </c>
      <c r="C83" s="2">
        <v>539</v>
      </c>
      <c r="D83" s="4">
        <v>99</v>
      </c>
      <c r="E83" s="5">
        <v>156</v>
      </c>
      <c r="F83" s="6">
        <v>94</v>
      </c>
      <c r="G83" s="7">
        <v>190</v>
      </c>
      <c r="I83" s="4">
        <f ca="1">OFFSET(D$5,2*(-1+$A83),0)+OFFSET(D$6,2*(-1+$A83),0)</f>
        <v>165</v>
      </c>
      <c r="J83" s="5">
        <f ca="1">OFFSET(E$5,2*(-1+$A83),0)+OFFSET(E$6,2*(-1+$A83),0)</f>
        <v>199</v>
      </c>
      <c r="K83" s="6">
        <f ca="1">OFFSET(F$5,2*(-1+$A83),0)+OFFSET(F$6,2*(-1+$A83),0)</f>
        <v>82</v>
      </c>
      <c r="L83" s="7">
        <f ca="1">OFFSET(G$5,2*(-1+$A83),0)+OFFSET(G$6,2*(-1+$A83),0)</f>
        <v>127</v>
      </c>
      <c r="M83" s="1">
        <f t="shared" si="38"/>
        <v>0.67521367521367526</v>
      </c>
      <c r="N83" s="1">
        <f t="shared" ca="1" si="39"/>
        <v>0.4532967032967033</v>
      </c>
      <c r="O83" s="1">
        <f t="shared" ca="1" si="40"/>
        <v>0.3923444976076555</v>
      </c>
      <c r="P83" s="1">
        <f t="shared" ca="1" si="41"/>
        <v>0.56506849315068497</v>
      </c>
      <c r="Q83" s="1">
        <f t="shared" ca="1" si="42"/>
        <v>0.29181494661921709</v>
      </c>
      <c r="R83" s="1">
        <f t="shared" ca="1" si="43"/>
        <v>0.66801619433198378</v>
      </c>
      <c r="S83" s="1">
        <f t="shared" ca="1" si="43"/>
        <v>0.61042944785276076</v>
      </c>
      <c r="T83" s="1">
        <f t="shared" ca="1" si="44"/>
        <v>0.43106457242582896</v>
      </c>
      <c r="U83" s="1">
        <f t="shared" ca="1" si="45"/>
        <v>0.50959860383944156</v>
      </c>
      <c r="V83" s="1">
        <f t="shared" ca="1" si="46"/>
        <v>0.63525305410122168</v>
      </c>
      <c r="Y83" s="2">
        <v>0.67521367521367526</v>
      </c>
      <c r="Z83" s="1">
        <v>0.63525305410122168</v>
      </c>
      <c r="AA83" s="1">
        <v>0.50959860383944156</v>
      </c>
      <c r="AB83" s="5">
        <v>0.63525305410122168</v>
      </c>
      <c r="AC83" s="4">
        <v>0.50959860383944156</v>
      </c>
      <c r="AD83" s="22">
        <f t="shared" ca="1" si="47"/>
        <v>0.49138370363093054</v>
      </c>
      <c r="AE83" s="8">
        <f t="shared" ca="1" si="48"/>
        <v>1.821490020851102E-2</v>
      </c>
      <c r="AF83" s="10">
        <f ca="1"/>
        <v>1.2272501298117078E-2</v>
      </c>
      <c r="AG83" s="1">
        <f t="shared" si="37"/>
        <v>1</v>
      </c>
      <c r="AH83" s="1">
        <f t="shared" si="36"/>
        <v>0.67521367521367526</v>
      </c>
      <c r="AI83" s="1">
        <f t="shared" si="36"/>
        <v>0.45591350719555851</v>
      </c>
      <c r="AJ83" s="1">
        <f t="shared" si="36"/>
        <v>0.30783903477306945</v>
      </c>
      <c r="AK83" s="1">
        <f t="shared" si="36"/>
        <v>0.20785712604335457</v>
      </c>
      <c r="AL83" s="1">
        <f t="shared" si="36"/>
        <v>0.14034797399508558</v>
      </c>
      <c r="AM83" s="1">
        <f t="shared" si="36"/>
        <v>9.4764871330015044E-2</v>
      </c>
      <c r="AN83" s="1">
        <f t="shared" si="36"/>
        <v>6.3986537051890502E-2</v>
      </c>
      <c r="AO83" s="1">
        <f t="shared" si="36"/>
        <v>4.3204584847002993E-2</v>
      </c>
      <c r="AP83" s="1">
        <f t="shared" si="36"/>
        <v>2.9172326520625954E-2</v>
      </c>
      <c r="AQ83" s="1">
        <f t="shared" si="36"/>
        <v>1.9697553804525217E-2</v>
      </c>
      <c r="AR83" s="1">
        <f t="shared" si="35"/>
        <v>0.50959860383944156</v>
      </c>
      <c r="AS83" s="1">
        <f t="shared" si="35"/>
        <v>0.34408794618218708</v>
      </c>
      <c r="AT83" s="1">
        <f t="shared" si="35"/>
        <v>0.2323328867383998</v>
      </c>
      <c r="AU83" s="1">
        <f t="shared" si="35"/>
        <v>0.1568743423276375</v>
      </c>
      <c r="AV83" s="1">
        <f t="shared" si="35"/>
        <v>0.10592370122977232</v>
      </c>
      <c r="AW83" s="1">
        <f t="shared" si="35"/>
        <v>7.1521131599589866E-2</v>
      </c>
    </row>
    <row r="84" spans="1:49" x14ac:dyDescent="0.25">
      <c r="A84" s="2">
        <f>1+A83</f>
        <v>80</v>
      </c>
      <c r="B84" s="2">
        <v>0.47747747747747749</v>
      </c>
      <c r="C84" s="2">
        <v>222</v>
      </c>
      <c r="D84" s="4">
        <v>59</v>
      </c>
      <c r="E84" s="5">
        <v>47</v>
      </c>
      <c r="F84" s="6">
        <v>57</v>
      </c>
      <c r="G84" s="7">
        <v>59</v>
      </c>
      <c r="I84" s="4">
        <f ca="1">OFFSET(D$5,2*(-1+$A84),0)+OFFSET(D$6,2*(-1+$A84),0)</f>
        <v>128</v>
      </c>
      <c r="J84" s="5">
        <f ca="1">OFFSET(E$5,2*(-1+$A84),0)+OFFSET(E$6,2*(-1+$A84),0)</f>
        <v>183</v>
      </c>
      <c r="K84" s="6">
        <f ca="1">OFFSET(F$5,2*(-1+$A84),0)+OFFSET(F$6,2*(-1+$A84),0)</f>
        <v>68</v>
      </c>
      <c r="L84" s="7">
        <f ca="1">OFFSET(G$5,2*(-1+$A84),0)+OFFSET(G$6,2*(-1+$A84),0)</f>
        <v>110</v>
      </c>
      <c r="M84" s="1">
        <f t="shared" si="38"/>
        <v>0.68376068376068377</v>
      </c>
      <c r="N84" s="1">
        <f t="shared" ca="1" si="39"/>
        <v>0.41157556270096463</v>
      </c>
      <c r="O84" s="1">
        <f t="shared" ca="1" si="40"/>
        <v>0.38202247191011235</v>
      </c>
      <c r="P84" s="1">
        <f t="shared" ca="1" si="41"/>
        <v>0.53781512605042014</v>
      </c>
      <c r="Q84" s="1">
        <f t="shared" ca="1" si="42"/>
        <v>0.27091633466135456</v>
      </c>
      <c r="R84" s="1">
        <f t="shared" ca="1" si="43"/>
        <v>0.65306122448979587</v>
      </c>
      <c r="S84" s="1">
        <f t="shared" ca="1" si="43"/>
        <v>0.62457337883959041</v>
      </c>
      <c r="T84" s="1">
        <f t="shared" ca="1" si="44"/>
        <v>0.40081799591002043</v>
      </c>
      <c r="U84" s="1">
        <f t="shared" ca="1" si="45"/>
        <v>0.48670756646216767</v>
      </c>
      <c r="V84" s="1">
        <f t="shared" ca="1" si="46"/>
        <v>0.63599182004089982</v>
      </c>
      <c r="Y84" s="2">
        <v>0.68376068376068377</v>
      </c>
      <c r="Z84" s="1">
        <v>0.63599182004089982</v>
      </c>
      <c r="AA84" s="1">
        <v>0.48670756646216767</v>
      </c>
      <c r="AB84" s="5">
        <v>0.63599182004089982</v>
      </c>
      <c r="AC84" s="4">
        <v>0.48670756646216767</v>
      </c>
      <c r="AD84" s="22">
        <f t="shared" ca="1" si="47"/>
        <v>0.49059259561811247</v>
      </c>
      <c r="AE84" s="8">
        <f t="shared" ca="1" si="48"/>
        <v>-3.8850291559447969E-3</v>
      </c>
      <c r="AF84" s="10">
        <f ca="1"/>
        <v>1.2464771034713495E-2</v>
      </c>
      <c r="AG84" s="1">
        <f t="shared" si="37"/>
        <v>1</v>
      </c>
      <c r="AH84" s="1">
        <f t="shared" si="36"/>
        <v>0.68376068376068377</v>
      </c>
      <c r="AI84" s="1">
        <f t="shared" si="36"/>
        <v>0.46752867265687781</v>
      </c>
      <c r="AJ84" s="1">
        <f t="shared" si="36"/>
        <v>0.3196777248935917</v>
      </c>
      <c r="AK84" s="1">
        <f t="shared" si="36"/>
        <v>0.21858305975630199</v>
      </c>
      <c r="AL84" s="1">
        <f t="shared" si="36"/>
        <v>0.14945850239747144</v>
      </c>
      <c r="AM84" s="1">
        <f t="shared" si="36"/>
        <v>0.10219384779314288</v>
      </c>
      <c r="AN84" s="1">
        <f t="shared" si="36"/>
        <v>6.9876135243174625E-2</v>
      </c>
      <c r="AO84" s="1">
        <f t="shared" si="36"/>
        <v>4.7778554012427088E-2</v>
      </c>
      <c r="AP84" s="1">
        <f t="shared" si="36"/>
        <v>3.2669096760633905E-2</v>
      </c>
      <c r="AQ84" s="1">
        <f t="shared" si="36"/>
        <v>2.2337843938894979E-2</v>
      </c>
      <c r="AR84" s="1">
        <f t="shared" si="35"/>
        <v>0.48670756646216767</v>
      </c>
      <c r="AS84" s="1">
        <f t="shared" si="35"/>
        <v>0.33279149843567019</v>
      </c>
      <c r="AT84" s="1">
        <f t="shared" si="35"/>
        <v>0.22754974252011639</v>
      </c>
      <c r="AU84" s="1">
        <f t="shared" si="35"/>
        <v>0.15558956753512235</v>
      </c>
      <c r="AV84" s="1">
        <f t="shared" si="35"/>
        <v>0.10638602908384431</v>
      </c>
      <c r="AW84" s="1">
        <f t="shared" si="35"/>
        <v>7.2742583988953377E-2</v>
      </c>
    </row>
    <row r="85" spans="1:49" x14ac:dyDescent="0.25">
      <c r="A85" s="2">
        <f>1+A84</f>
        <v>81</v>
      </c>
      <c r="B85" s="2">
        <v>0.47826086956521741</v>
      </c>
      <c r="C85" s="2">
        <v>69</v>
      </c>
      <c r="D85" s="4">
        <v>13</v>
      </c>
      <c r="E85" s="5">
        <v>20</v>
      </c>
      <c r="F85" s="6">
        <v>10</v>
      </c>
      <c r="G85" s="7">
        <v>26</v>
      </c>
      <c r="I85" s="4">
        <f ca="1">OFFSET(D$5,2*(-1+$A85),0)+OFFSET(D$6,2*(-1+$A85),0)</f>
        <v>107</v>
      </c>
      <c r="J85" s="5">
        <f ca="1">OFFSET(E$5,2*(-1+$A85),0)+OFFSET(E$6,2*(-1+$A85),0)</f>
        <v>119</v>
      </c>
      <c r="K85" s="6">
        <f ca="1">OFFSET(F$5,2*(-1+$A85),0)+OFFSET(F$6,2*(-1+$A85),0)</f>
        <v>43</v>
      </c>
      <c r="L85" s="7">
        <f ca="1">OFFSET(G$5,2*(-1+$A85),0)+OFFSET(G$6,2*(-1+$A85),0)</f>
        <v>85</v>
      </c>
      <c r="M85" s="1">
        <f t="shared" si="38"/>
        <v>0.69230769230769229</v>
      </c>
      <c r="N85" s="1">
        <f t="shared" ca="1" si="39"/>
        <v>0.47345132743362833</v>
      </c>
      <c r="O85" s="1">
        <f t="shared" ca="1" si="40"/>
        <v>0.3359375</v>
      </c>
      <c r="P85" s="1">
        <f t="shared" ca="1" si="41"/>
        <v>0.55729166666666663</v>
      </c>
      <c r="Q85" s="1">
        <f t="shared" ca="1" si="42"/>
        <v>0.26543209876543211</v>
      </c>
      <c r="R85" s="1">
        <f t="shared" ca="1" si="43"/>
        <v>0.71333333333333337</v>
      </c>
      <c r="S85" s="1">
        <f t="shared" ca="1" si="43"/>
        <v>0.58333333333333337</v>
      </c>
      <c r="T85" s="1">
        <f t="shared" ca="1" si="44"/>
        <v>0.42372881355932202</v>
      </c>
      <c r="U85" s="1">
        <f t="shared" ca="1" si="45"/>
        <v>0.5423728813559322</v>
      </c>
      <c r="V85" s="1">
        <f t="shared" ca="1" si="46"/>
        <v>0.6384180790960452</v>
      </c>
      <c r="Y85" s="2">
        <v>0.69230769230769229</v>
      </c>
      <c r="Z85" s="1">
        <v>0.6384180790960452</v>
      </c>
      <c r="AA85" s="1">
        <v>0.5423728813559322</v>
      </c>
      <c r="AB85" s="5">
        <v>0.6384180790960452</v>
      </c>
      <c r="AC85" s="4">
        <v>0.5423728813559322</v>
      </c>
      <c r="AD85" s="22">
        <f t="shared" ca="1" si="47"/>
        <v>0.48984746039307558</v>
      </c>
      <c r="AE85" s="8">
        <f t="shared" ca="1" si="48"/>
        <v>5.2525420962856617E-2</v>
      </c>
      <c r="AF85" s="10">
        <f ca="1"/>
        <v>1.2527116073692057E-2</v>
      </c>
      <c r="AG85" s="1">
        <f t="shared" si="37"/>
        <v>1</v>
      </c>
      <c r="AH85" s="1">
        <f t="shared" si="36"/>
        <v>0.69230769230769229</v>
      </c>
      <c r="AI85" s="1">
        <f t="shared" si="36"/>
        <v>0.47928994082840232</v>
      </c>
      <c r="AJ85" s="1">
        <f t="shared" si="36"/>
        <v>0.33181611288120161</v>
      </c>
      <c r="AK85" s="1">
        <f t="shared" si="36"/>
        <v>0.22971884737929341</v>
      </c>
      <c r="AL85" s="1">
        <f t="shared" si="36"/>
        <v>0.15903612510874157</v>
      </c>
      <c r="AM85" s="1">
        <f t="shared" si="36"/>
        <v>0.11010193276759032</v>
      </c>
      <c r="AN85" s="1">
        <f t="shared" si="36"/>
        <v>7.6224414992947145E-2</v>
      </c>
      <c r="AO85" s="1">
        <f t="shared" si="36"/>
        <v>5.2770748841271094E-2</v>
      </c>
      <c r="AP85" s="1">
        <f t="shared" si="36"/>
        <v>3.6533595351649219E-2</v>
      </c>
      <c r="AQ85" s="1">
        <f t="shared" si="36"/>
        <v>2.5292489089603302E-2</v>
      </c>
      <c r="AR85" s="1">
        <f t="shared" si="35"/>
        <v>0.5423728813559322</v>
      </c>
      <c r="AS85" s="1">
        <f t="shared" si="35"/>
        <v>0.37548891786179922</v>
      </c>
      <c r="AT85" s="1">
        <f t="shared" si="35"/>
        <v>0.25995386621201483</v>
      </c>
      <c r="AU85" s="1">
        <f t="shared" si="35"/>
        <v>0.17996806122370257</v>
      </c>
      <c r="AV85" s="1">
        <f t="shared" si="35"/>
        <v>0.124593273154871</v>
      </c>
      <c r="AW85" s="1">
        <f t="shared" si="35"/>
        <v>8.6256881414910683E-2</v>
      </c>
    </row>
    <row r="86" spans="1:49" x14ac:dyDescent="0.25">
      <c r="A86" s="2">
        <f>1+A85</f>
        <v>82</v>
      </c>
      <c r="B86" s="2">
        <v>0.47993019197207681</v>
      </c>
      <c r="C86" s="2">
        <v>573</v>
      </c>
      <c r="D86" s="4">
        <v>111</v>
      </c>
      <c r="E86" s="5">
        <v>164</v>
      </c>
      <c r="F86" s="6">
        <v>93</v>
      </c>
      <c r="G86" s="7">
        <v>205</v>
      </c>
      <c r="I86" s="4">
        <f ca="1">OFFSET(D$5,2*(-1+$A86),0)+OFFSET(D$6,2*(-1+$A86),0)</f>
        <v>66</v>
      </c>
      <c r="J86" s="5">
        <f ca="1">OFFSET(E$5,2*(-1+$A86),0)+OFFSET(E$6,2*(-1+$A86),0)</f>
        <v>104</v>
      </c>
      <c r="K86" s="6">
        <f ca="1">OFFSET(F$5,2*(-1+$A86),0)+OFFSET(F$6,2*(-1+$A86),0)</f>
        <v>34</v>
      </c>
      <c r="L86" s="7">
        <f ca="1">OFFSET(G$5,2*(-1+$A86),0)+OFFSET(G$6,2*(-1+$A86),0)</f>
        <v>61</v>
      </c>
      <c r="M86" s="1">
        <f t="shared" si="38"/>
        <v>0.70085470085470081</v>
      </c>
      <c r="N86" s="1">
        <f t="shared" ca="1" si="39"/>
        <v>0.38823529411764707</v>
      </c>
      <c r="O86" s="1">
        <f t="shared" ca="1" si="40"/>
        <v>0.35789473684210527</v>
      </c>
      <c r="P86" s="1">
        <f t="shared" ca="1" si="41"/>
        <v>0.51968503937007871</v>
      </c>
      <c r="Q86" s="1">
        <f t="shared" ca="1" si="42"/>
        <v>0.24637681159420291</v>
      </c>
      <c r="R86" s="1">
        <f t="shared" ca="1" si="43"/>
        <v>0.66</v>
      </c>
      <c r="S86" s="1">
        <f t="shared" ca="1" si="43"/>
        <v>0.63030303030303025</v>
      </c>
      <c r="T86" s="1">
        <f t="shared" ca="1" si="44"/>
        <v>0.37735849056603776</v>
      </c>
      <c r="U86" s="1">
        <f t="shared" ca="1" si="45"/>
        <v>0.47924528301886793</v>
      </c>
      <c r="V86" s="1">
        <f t="shared" ca="1" si="46"/>
        <v>0.64150943396226412</v>
      </c>
      <c r="Y86" s="2">
        <v>0.70085470085470081</v>
      </c>
      <c r="Z86" s="1">
        <v>0.64150943396226412</v>
      </c>
      <c r="AA86" s="1">
        <v>0.47924528301886793</v>
      </c>
      <c r="AB86" s="5">
        <v>0.64150943396226412</v>
      </c>
      <c r="AC86" s="4">
        <v>0.47924528301886793</v>
      </c>
      <c r="AD86" s="22">
        <f t="shared" ca="1" si="47"/>
        <v>0.48915011163621491</v>
      </c>
      <c r="AE86" s="8">
        <f t="shared" ca="1" si="48"/>
        <v>-9.9048286173469835E-3</v>
      </c>
      <c r="AF86" s="10">
        <f ca="1"/>
        <v>1.2992170133164227E-2</v>
      </c>
      <c r="AG86" s="1">
        <f t="shared" si="37"/>
        <v>1</v>
      </c>
      <c r="AH86" s="1">
        <f t="shared" si="36"/>
        <v>0.70085470085470081</v>
      </c>
      <c r="AI86" s="1">
        <f t="shared" si="36"/>
        <v>0.49119731171013215</v>
      </c>
      <c r="AJ86" s="1">
        <f t="shared" si="36"/>
        <v>0.34425794495923789</v>
      </c>
      <c r="AK86" s="1">
        <f t="shared" si="36"/>
        <v>0.24127479903126073</v>
      </c>
      <c r="AL86" s="1">
        <f t="shared" si="36"/>
        <v>0.1690985770988323</v>
      </c>
      <c r="AM86" s="1">
        <f t="shared" si="36"/>
        <v>0.11851353266755767</v>
      </c>
      <c r="AN86" s="1">
        <f t="shared" si="36"/>
        <v>8.3060766484954945E-2</v>
      </c>
      <c r="AO86" s="1">
        <f t="shared" si="36"/>
        <v>5.8213528647575251E-2</v>
      </c>
      <c r="AP86" s="1">
        <f t="shared" si="36"/>
        <v>4.0799225205992905E-2</v>
      </c>
      <c r="AQ86" s="1">
        <f t="shared" si="36"/>
        <v>2.8594328776849729E-2</v>
      </c>
      <c r="AR86" s="1">
        <f t="shared" si="35"/>
        <v>0.47924528301886793</v>
      </c>
      <c r="AS86" s="1">
        <f t="shared" si="35"/>
        <v>0.33588130946621508</v>
      </c>
      <c r="AT86" s="1">
        <f t="shared" si="35"/>
        <v>0.23540399466862938</v>
      </c>
      <c r="AU86" s="1">
        <f t="shared" si="35"/>
        <v>0.16498399626348381</v>
      </c>
      <c r="AV86" s="1">
        <f t="shared" si="35"/>
        <v>0.11562980934705704</v>
      </c>
      <c r="AW86" s="1">
        <f t="shared" si="35"/>
        <v>8.1039695439817747E-2</v>
      </c>
    </row>
    <row r="87" spans="1:49" x14ac:dyDescent="0.25">
      <c r="A87" s="2">
        <f>1+A86</f>
        <v>83</v>
      </c>
      <c r="B87" s="2">
        <v>0.48059149722735672</v>
      </c>
      <c r="C87" s="2">
        <v>541</v>
      </c>
      <c r="D87" s="4">
        <v>131</v>
      </c>
      <c r="E87" s="5">
        <v>129</v>
      </c>
      <c r="F87" s="6">
        <v>148</v>
      </c>
      <c r="G87" s="7">
        <v>133</v>
      </c>
      <c r="I87" s="4">
        <f ca="1">OFFSET(D$5,2*(-1+$A87),0)+OFFSET(D$6,2*(-1+$A87),0)</f>
        <v>107</v>
      </c>
      <c r="J87" s="5">
        <f ca="1">OFFSET(E$5,2*(-1+$A87),0)+OFFSET(E$6,2*(-1+$A87),0)</f>
        <v>257</v>
      </c>
      <c r="K87" s="6">
        <f ca="1">OFFSET(F$5,2*(-1+$A87),0)+OFFSET(F$6,2*(-1+$A87),0)</f>
        <v>50</v>
      </c>
      <c r="L87" s="7">
        <f ca="1">OFFSET(G$5,2*(-1+$A87),0)+OFFSET(G$6,2*(-1+$A87),0)</f>
        <v>151</v>
      </c>
      <c r="M87" s="1">
        <f t="shared" si="38"/>
        <v>0.70940170940170943</v>
      </c>
      <c r="N87" s="1">
        <f t="shared" ca="1" si="39"/>
        <v>0.29395604395604397</v>
      </c>
      <c r="O87" s="1">
        <f t="shared" ca="1" si="40"/>
        <v>0.24875621890547264</v>
      </c>
      <c r="P87" s="1">
        <f t="shared" ca="1" si="41"/>
        <v>0.41472868217054265</v>
      </c>
      <c r="Q87" s="1">
        <f t="shared" ca="1" si="42"/>
        <v>0.16286644951140064</v>
      </c>
      <c r="R87" s="1">
        <f t="shared" ca="1" si="43"/>
        <v>0.68152866242038213</v>
      </c>
      <c r="S87" s="1">
        <f t="shared" ca="1" si="43"/>
        <v>0.62990196078431371</v>
      </c>
      <c r="T87" s="1">
        <f t="shared" ca="1" si="44"/>
        <v>0.27787610619469028</v>
      </c>
      <c r="U87" s="1">
        <f t="shared" ca="1" si="45"/>
        <v>0.45663716814159294</v>
      </c>
      <c r="V87" s="1">
        <f t="shared" ca="1" si="46"/>
        <v>0.64424778761061952</v>
      </c>
      <c r="Y87" s="2">
        <v>0.70940170940170943</v>
      </c>
      <c r="Z87" s="1">
        <v>0.64424778761061952</v>
      </c>
      <c r="AA87" s="1">
        <v>0.45663716814159294</v>
      </c>
      <c r="AB87" s="5">
        <v>0.64424778761061952</v>
      </c>
      <c r="AC87" s="4">
        <v>0.45663716814159294</v>
      </c>
      <c r="AD87" s="22">
        <f t="shared" ca="1" si="47"/>
        <v>0.48850232083391187</v>
      </c>
      <c r="AE87" s="8">
        <f t="shared" ca="1" si="48"/>
        <v>-3.1865152692318932E-2</v>
      </c>
      <c r="AF87" s="10">
        <f ca="1"/>
        <v>1.3539627676130261E-2</v>
      </c>
      <c r="AG87" s="1">
        <f t="shared" si="37"/>
        <v>1</v>
      </c>
      <c r="AH87" s="1">
        <f t="shared" si="36"/>
        <v>0.70940170940170943</v>
      </c>
      <c r="AI87" s="1">
        <f t="shared" si="36"/>
        <v>0.50325078530206735</v>
      </c>
      <c r="AJ87" s="1">
        <f t="shared" si="36"/>
        <v>0.35700696735103926</v>
      </c>
      <c r="AK87" s="1">
        <f t="shared" si="36"/>
        <v>0.25326135290714746</v>
      </c>
      <c r="AL87" s="1">
        <f t="shared" si="36"/>
        <v>0.17966403667771999</v>
      </c>
      <c r="AM87" s="1">
        <f t="shared" si="36"/>
        <v>0.12745397473718598</v>
      </c>
      <c r="AN87" s="1">
        <f t="shared" si="36"/>
        <v>9.0416067548602028E-2</v>
      </c>
      <c r="AO87" s="1">
        <f t="shared" si="36"/>
        <v>6.4141312876358686E-2</v>
      </c>
      <c r="AP87" s="1">
        <f t="shared" si="36"/>
        <v>4.5501956997758726E-2</v>
      </c>
      <c r="AQ87" s="1">
        <f t="shared" si="36"/>
        <v>3.2279166075333113E-2</v>
      </c>
      <c r="AR87" s="1">
        <f t="shared" si="35"/>
        <v>0.45663716814159294</v>
      </c>
      <c r="AS87" s="1">
        <f t="shared" si="35"/>
        <v>0.32393918765600183</v>
      </c>
      <c r="AT87" s="1">
        <f t="shared" si="35"/>
        <v>0.22980301346536883</v>
      </c>
      <c r="AU87" s="1">
        <f t="shared" si="35"/>
        <v>0.1630226505779967</v>
      </c>
      <c r="AV87" s="1">
        <f t="shared" si="35"/>
        <v>0.11564854699122841</v>
      </c>
      <c r="AW87" s="1">
        <f t="shared" si="35"/>
        <v>8.2041276925401349E-2</v>
      </c>
    </row>
    <row r="88" spans="1:49" x14ac:dyDescent="0.25">
      <c r="A88" s="2">
        <f>1+A87</f>
        <v>84</v>
      </c>
      <c r="B88" s="2">
        <v>0.48136142625607781</v>
      </c>
      <c r="C88" s="2">
        <v>617</v>
      </c>
      <c r="D88" s="4">
        <v>162</v>
      </c>
      <c r="E88" s="5">
        <v>135</v>
      </c>
      <c r="F88" s="6">
        <v>139</v>
      </c>
      <c r="G88" s="7">
        <v>181</v>
      </c>
      <c r="I88" s="4">
        <f ca="1">OFFSET(D$5,2*(-1+$A88),0)+OFFSET(D$6,2*(-1+$A88),0)</f>
        <v>137</v>
      </c>
      <c r="J88" s="5">
        <f ca="1">OFFSET(E$5,2*(-1+$A88),0)+OFFSET(E$6,2*(-1+$A88),0)</f>
        <v>172</v>
      </c>
      <c r="K88" s="6">
        <f ca="1">OFFSET(F$5,2*(-1+$A88),0)+OFFSET(F$6,2*(-1+$A88),0)</f>
        <v>63</v>
      </c>
      <c r="L88" s="7">
        <f ca="1">OFFSET(G$5,2*(-1+$A88),0)+OFFSET(G$6,2*(-1+$A88),0)</f>
        <v>103</v>
      </c>
      <c r="M88" s="1">
        <f t="shared" si="38"/>
        <v>0.71794871794871795</v>
      </c>
      <c r="N88" s="1">
        <f t="shared" ca="1" si="39"/>
        <v>0.44336569579288027</v>
      </c>
      <c r="O88" s="1">
        <f t="shared" ca="1" si="40"/>
        <v>0.37951807228915663</v>
      </c>
      <c r="P88" s="1">
        <f t="shared" ca="1" si="41"/>
        <v>0.5708333333333333</v>
      </c>
      <c r="Q88" s="1">
        <f t="shared" ca="1" si="42"/>
        <v>0.26808510638297872</v>
      </c>
      <c r="R88" s="1">
        <f t="shared" ca="1" si="43"/>
        <v>0.68500000000000005</v>
      </c>
      <c r="S88" s="1">
        <f t="shared" ca="1" si="43"/>
        <v>0.62545454545454549</v>
      </c>
      <c r="T88" s="1">
        <f t="shared" ca="1" si="44"/>
        <v>0.42105263157894735</v>
      </c>
      <c r="U88" s="1">
        <f t="shared" ca="1" si="45"/>
        <v>0.50526315789473686</v>
      </c>
      <c r="V88" s="1">
        <f t="shared" ca="1" si="46"/>
        <v>0.65052631578947373</v>
      </c>
      <c r="Y88" s="2">
        <v>0.71794871794871795</v>
      </c>
      <c r="Z88" s="1">
        <v>0.65052631578947373</v>
      </c>
      <c r="AA88" s="1">
        <v>0.50526315789473686</v>
      </c>
      <c r="AB88" s="5">
        <v>0.65052631578947373</v>
      </c>
      <c r="AC88" s="4">
        <v>0.50526315789473686</v>
      </c>
      <c r="AD88" s="22">
        <f t="shared" ca="1" si="47"/>
        <v>0.48790581388449239</v>
      </c>
      <c r="AE88" s="8">
        <f t="shared" ca="1" si="48"/>
        <v>1.7357344010244469E-2</v>
      </c>
      <c r="AF88" s="10">
        <f ca="1"/>
        <v>1.3637329922235431E-2</v>
      </c>
      <c r="AG88" s="1">
        <f t="shared" si="37"/>
        <v>1</v>
      </c>
      <c r="AH88" s="1">
        <f t="shared" si="36"/>
        <v>0.71794871794871795</v>
      </c>
      <c r="AI88" s="1">
        <f t="shared" si="36"/>
        <v>0.51545036160420776</v>
      </c>
      <c r="AJ88" s="1">
        <f t="shared" si="36"/>
        <v>0.37006692627994403</v>
      </c>
      <c r="AK88" s="1">
        <f t="shared" si="36"/>
        <v>0.26568907527790853</v>
      </c>
      <c r="AL88" s="1">
        <f t="shared" si="36"/>
        <v>0.19075113096875485</v>
      </c>
      <c r="AM88" s="1">
        <f t="shared" si="36"/>
        <v>0.13694952992628553</v>
      </c>
      <c r="AN88" s="1">
        <f t="shared" si="36"/>
        <v>9.8322739434256276E-2</v>
      </c>
      <c r="AO88" s="1">
        <f t="shared" si="36"/>
        <v>7.0590684722030145E-2</v>
      </c>
      <c r="AP88" s="1">
        <f t="shared" si="36"/>
        <v>5.0680491595303696E-2</v>
      </c>
      <c r="AQ88" s="1">
        <f t="shared" si="36"/>
        <v>3.6385993965859065E-2</v>
      </c>
      <c r="AR88" s="1">
        <f t="shared" si="35"/>
        <v>0.50526315789473686</v>
      </c>
      <c r="AS88" s="1">
        <f t="shared" si="35"/>
        <v>0.36275303643724699</v>
      </c>
      <c r="AT88" s="1">
        <f t="shared" si="35"/>
        <v>0.26043807744212605</v>
      </c>
      <c r="AU88" s="1">
        <f t="shared" si="35"/>
        <v>0.1869811838046033</v>
      </c>
      <c r="AV88" s="1">
        <f t="shared" si="35"/>
        <v>0.13424290119304852</v>
      </c>
      <c r="AW88" s="1">
        <f t="shared" si="35"/>
        <v>9.6379518805265615E-2</v>
      </c>
    </row>
    <row r="89" spans="1:49" x14ac:dyDescent="0.25">
      <c r="A89" s="2">
        <f>1+A88</f>
        <v>85</v>
      </c>
      <c r="B89" s="2">
        <v>0.48341232227488151</v>
      </c>
      <c r="C89" s="2">
        <v>211</v>
      </c>
      <c r="D89" s="4">
        <v>47</v>
      </c>
      <c r="E89" s="5">
        <v>55</v>
      </c>
      <c r="F89" s="6">
        <v>37</v>
      </c>
      <c r="G89" s="7">
        <v>72</v>
      </c>
      <c r="I89" s="4">
        <f ca="1">OFFSET(D$5,2*(-1+$A89),0)+OFFSET(D$6,2*(-1+$A89),0)</f>
        <v>55</v>
      </c>
      <c r="J89" s="5">
        <f ca="1">OFFSET(E$5,2*(-1+$A89),0)+OFFSET(E$6,2*(-1+$A89),0)</f>
        <v>61</v>
      </c>
      <c r="K89" s="6">
        <f ca="1">OFFSET(F$5,2*(-1+$A89),0)+OFFSET(F$6,2*(-1+$A89),0)</f>
        <v>25</v>
      </c>
      <c r="L89" s="7">
        <f ca="1">OFFSET(G$5,2*(-1+$A89),0)+OFFSET(G$6,2*(-1+$A89),0)</f>
        <v>36</v>
      </c>
      <c r="M89" s="1">
        <f t="shared" si="38"/>
        <v>0.72649572649572647</v>
      </c>
      <c r="N89" s="1">
        <f t="shared" ca="1" si="39"/>
        <v>0.47413793103448276</v>
      </c>
      <c r="O89" s="1">
        <f t="shared" ca="1" si="40"/>
        <v>0.4098360655737705</v>
      </c>
      <c r="P89" s="1">
        <f t="shared" ca="1" si="41"/>
        <v>0.60439560439560436</v>
      </c>
      <c r="Q89" s="1">
        <f t="shared" ca="1" si="42"/>
        <v>0.29069767441860467</v>
      </c>
      <c r="R89" s="1">
        <f t="shared" ca="1" si="43"/>
        <v>0.6875</v>
      </c>
      <c r="S89" s="1">
        <f t="shared" ca="1" si="43"/>
        <v>0.62886597938144329</v>
      </c>
      <c r="T89" s="1">
        <f t="shared" ca="1" si="44"/>
        <v>0.4519774011299435</v>
      </c>
      <c r="U89" s="1">
        <f t="shared" ca="1" si="45"/>
        <v>0.51412429378531077</v>
      </c>
      <c r="V89" s="1">
        <f t="shared" ca="1" si="46"/>
        <v>0.65536723163841804</v>
      </c>
      <c r="Y89" s="2">
        <v>0.72649572649572647</v>
      </c>
      <c r="Z89" s="1">
        <v>0.65536723163841804</v>
      </c>
      <c r="AA89" s="1">
        <v>0.51412429378531077</v>
      </c>
      <c r="AB89" s="5">
        <v>0.65536723163841804</v>
      </c>
      <c r="AC89" s="4">
        <v>0.51412429378531077</v>
      </c>
      <c r="AD89" s="22">
        <f t="shared" ca="1" si="47"/>
        <v>0.48736226770418994</v>
      </c>
      <c r="AE89" s="8">
        <f t="shared" ca="1" si="48"/>
        <v>2.6762026081120827E-2</v>
      </c>
      <c r="AF89" s="10">
        <f ca="1"/>
        <v>1.425067544063674E-2</v>
      </c>
      <c r="AG89" s="1">
        <f t="shared" si="37"/>
        <v>1</v>
      </c>
      <c r="AH89" s="1">
        <f t="shared" si="36"/>
        <v>0.72649572649572647</v>
      </c>
      <c r="AI89" s="1">
        <f t="shared" si="36"/>
        <v>0.52779604061655339</v>
      </c>
      <c r="AJ89" s="1">
        <f t="shared" si="36"/>
        <v>0.38344156796929091</v>
      </c>
      <c r="AK89" s="1">
        <f t="shared" si="36"/>
        <v>0.27856866049051049</v>
      </c>
      <c r="AL89" s="1">
        <f t="shared" si="36"/>
        <v>0.2023789413819948</v>
      </c>
      <c r="AM89" s="1">
        <f t="shared" si="36"/>
        <v>0.14702743604674834</v>
      </c>
      <c r="AN89" s="1">
        <f t="shared" si="36"/>
        <v>0.1068148039655864</v>
      </c>
      <c r="AO89" s="1">
        <f t="shared" si="36"/>
        <v>7.7600498607477295E-2</v>
      </c>
      <c r="AP89" s="1">
        <f t="shared" si="36"/>
        <v>5.637643061226983E-2</v>
      </c>
      <c r="AQ89" s="1">
        <f t="shared" si="36"/>
        <v>4.0957235914896882E-2</v>
      </c>
      <c r="AR89" s="1">
        <f t="shared" si="35"/>
        <v>0.51412429378531077</v>
      </c>
      <c r="AS89" s="1">
        <f t="shared" si="35"/>
        <v>0.37350910232266166</v>
      </c>
      <c r="AT89" s="1">
        <f t="shared" si="35"/>
        <v>0.27135276664466873</v>
      </c>
      <c r="AU89" s="1">
        <f t="shared" si="35"/>
        <v>0.19713662534014392</v>
      </c>
      <c r="AV89" s="1">
        <f t="shared" si="35"/>
        <v>0.14321891584540372</v>
      </c>
      <c r="AW89" s="1">
        <f t="shared" si="35"/>
        <v>0.10404793031503688</v>
      </c>
    </row>
    <row r="90" spans="1:49" x14ac:dyDescent="0.25">
      <c r="A90" s="2">
        <f>1+A89</f>
        <v>86</v>
      </c>
      <c r="B90" s="2">
        <v>0.484375</v>
      </c>
      <c r="C90" s="2">
        <v>256</v>
      </c>
      <c r="D90" s="4">
        <v>52</v>
      </c>
      <c r="E90" s="5">
        <v>72</v>
      </c>
      <c r="F90" s="6">
        <v>61</v>
      </c>
      <c r="G90" s="7">
        <v>71</v>
      </c>
      <c r="I90" s="4">
        <f ca="1">OFFSET(D$5,2*(-1+$A90),0)+OFFSET(D$6,2*(-1+$A90),0)</f>
        <v>125</v>
      </c>
      <c r="J90" s="5">
        <f ca="1">OFFSET(E$5,2*(-1+$A90),0)+OFFSET(E$6,2*(-1+$A90),0)</f>
        <v>167</v>
      </c>
      <c r="K90" s="6">
        <f ca="1">OFFSET(F$5,2*(-1+$A90),0)+OFFSET(F$6,2*(-1+$A90),0)</f>
        <v>54</v>
      </c>
      <c r="L90" s="7">
        <f ca="1">OFFSET(G$5,2*(-1+$A90),0)+OFFSET(G$6,2*(-1+$A90),0)</f>
        <v>97</v>
      </c>
      <c r="M90" s="1">
        <f t="shared" si="38"/>
        <v>0.7350427350427351</v>
      </c>
      <c r="N90" s="1">
        <f t="shared" ca="1" si="39"/>
        <v>0.42808219178082191</v>
      </c>
      <c r="O90" s="1">
        <f t="shared" ca="1" si="40"/>
        <v>0.35761589403973509</v>
      </c>
      <c r="P90" s="1">
        <f t="shared" ca="1" si="41"/>
        <v>0.56306306306306309</v>
      </c>
      <c r="Q90" s="1">
        <f t="shared" ca="1" si="42"/>
        <v>0.24434389140271492</v>
      </c>
      <c r="R90" s="1">
        <f t="shared" ca="1" si="43"/>
        <v>0.6983240223463687</v>
      </c>
      <c r="S90" s="1">
        <f t="shared" ca="1" si="43"/>
        <v>0.63257575757575757</v>
      </c>
      <c r="T90" s="1">
        <f t="shared" ca="1" si="44"/>
        <v>0.40406320541760721</v>
      </c>
      <c r="U90" s="1">
        <f t="shared" ca="1" si="45"/>
        <v>0.50112866817155755</v>
      </c>
      <c r="V90" s="1">
        <f t="shared" ca="1" si="46"/>
        <v>0.65914221218961622</v>
      </c>
      <c r="Y90" s="2">
        <v>0.7350427350427351</v>
      </c>
      <c r="Z90" s="1">
        <v>0.65914221218961622</v>
      </c>
      <c r="AA90" s="1">
        <v>0.50112866817155755</v>
      </c>
      <c r="AB90" s="5">
        <v>0.65914221218961622</v>
      </c>
      <c r="AC90" s="4">
        <v>0.50112866817155755</v>
      </c>
      <c r="AD90" s="22">
        <f t="shared" ca="1" si="47"/>
        <v>0.48687330683310492</v>
      </c>
      <c r="AE90" s="8">
        <f t="shared" ca="1" si="48"/>
        <v>1.4255361338452621E-2</v>
      </c>
      <c r="AF90" s="10">
        <f ca="1"/>
        <v>1.4255361338452621E-2</v>
      </c>
      <c r="AG90" s="1">
        <f t="shared" si="37"/>
        <v>1</v>
      </c>
      <c r="AH90" s="1">
        <f t="shared" si="36"/>
        <v>0.7350427350427351</v>
      </c>
      <c r="AI90" s="1">
        <f t="shared" si="36"/>
        <v>0.54028782233910444</v>
      </c>
      <c r="AJ90" s="1">
        <f t="shared" si="36"/>
        <v>0.39713463864241866</v>
      </c>
      <c r="AK90" s="1">
        <f t="shared" si="36"/>
        <v>0.29191093096793169</v>
      </c>
      <c r="AL90" s="1">
        <f t="shared" si="36"/>
        <v>0.21456700908753956</v>
      </c>
      <c r="AM90" s="1">
        <f t="shared" si="36"/>
        <v>0.15771592120964445</v>
      </c>
      <c r="AN90" s="1">
        <f t="shared" si="36"/>
        <v>0.11592794208572157</v>
      </c>
      <c r="AO90" s="1">
        <f t="shared" si="36"/>
        <v>8.5211991618564575E-2</v>
      </c>
      <c r="AP90" s="1">
        <f t="shared" si="36"/>
        <v>6.2634455377748324E-2</v>
      </c>
      <c r="AQ90" s="1">
        <f t="shared" si="36"/>
        <v>4.6039001388772274E-2</v>
      </c>
      <c r="AR90" s="1">
        <f t="shared" si="35"/>
        <v>0.50112866817155755</v>
      </c>
      <c r="AS90" s="1">
        <f t="shared" si="35"/>
        <v>0.36835098686114487</v>
      </c>
      <c r="AT90" s="1">
        <f t="shared" si="35"/>
        <v>0.27075371683810651</v>
      </c>
      <c r="AU90" s="1">
        <f t="shared" si="35"/>
        <v>0.19901555254766803</v>
      </c>
      <c r="AV90" s="1">
        <f t="shared" si="35"/>
        <v>0.14628493606067908</v>
      </c>
      <c r="AW90" s="1">
        <f t="shared" si="35"/>
        <v>0.10752567949759319</v>
      </c>
    </row>
    <row r="91" spans="1:49" x14ac:dyDescent="0.25">
      <c r="A91" s="2">
        <f>1+A90</f>
        <v>87</v>
      </c>
      <c r="B91" s="2">
        <v>0.48448687350835323</v>
      </c>
      <c r="C91" s="2">
        <v>419</v>
      </c>
      <c r="D91" s="4">
        <v>102</v>
      </c>
      <c r="E91" s="5">
        <v>101</v>
      </c>
      <c r="F91" s="6">
        <v>86</v>
      </c>
      <c r="G91" s="7">
        <v>130</v>
      </c>
      <c r="I91" s="4">
        <f ca="1">OFFSET(D$5,2*(-1+$A91),0)+OFFSET(D$6,2*(-1+$A91),0)</f>
        <v>102</v>
      </c>
      <c r="J91" s="5">
        <f ca="1">OFFSET(E$5,2*(-1+$A91),0)+OFFSET(E$6,2*(-1+$A91),0)</f>
        <v>238</v>
      </c>
      <c r="K91" s="6">
        <f ca="1">OFFSET(F$5,2*(-1+$A91),0)+OFFSET(F$6,2*(-1+$A91),0)</f>
        <v>49</v>
      </c>
      <c r="L91" s="7">
        <f ca="1">OFFSET(G$5,2*(-1+$A91),0)+OFFSET(G$6,2*(-1+$A91),0)</f>
        <v>125</v>
      </c>
      <c r="M91" s="1">
        <f t="shared" si="38"/>
        <v>0.74358974358974361</v>
      </c>
      <c r="N91" s="1">
        <f t="shared" ca="1" si="39"/>
        <v>0.3</v>
      </c>
      <c r="O91" s="1">
        <f t="shared" ca="1" si="40"/>
        <v>0.28160919540229884</v>
      </c>
      <c r="P91" s="1">
        <f t="shared" ca="1" si="41"/>
        <v>0.44933920704845814</v>
      </c>
      <c r="Q91" s="1">
        <f t="shared" ca="1" si="42"/>
        <v>0.17073170731707318</v>
      </c>
      <c r="R91" s="1">
        <f t="shared" ca="1" si="43"/>
        <v>0.67549668874172186</v>
      </c>
      <c r="S91" s="1">
        <f t="shared" ca="1" si="43"/>
        <v>0.65564738292011016</v>
      </c>
      <c r="T91" s="1">
        <f t="shared" ca="1" si="44"/>
        <v>0.29377431906614787</v>
      </c>
      <c r="U91" s="1">
        <f t="shared" ca="1" si="45"/>
        <v>0.44163424124513617</v>
      </c>
      <c r="V91" s="1">
        <f t="shared" ca="1" si="46"/>
        <v>0.66147859922178986</v>
      </c>
      <c r="Y91" s="2">
        <v>0.74358974358974361</v>
      </c>
      <c r="Z91" s="1">
        <v>0.66147859922178986</v>
      </c>
      <c r="AA91" s="1">
        <v>0.44163424124513617</v>
      </c>
      <c r="AB91" s="5">
        <v>0.66147859922178986</v>
      </c>
      <c r="AC91" s="4">
        <v>0.44163424124513617</v>
      </c>
      <c r="AD91" s="22">
        <f t="shared" ca="1" si="47"/>
        <v>0.48644050004116751</v>
      </c>
      <c r="AE91" s="8">
        <f t="shared" ca="1" si="48"/>
        <v>-4.480625879603134E-2</v>
      </c>
      <c r="AF91" s="10">
        <f ca="1"/>
        <v>1.4861040375522994E-2</v>
      </c>
      <c r="AG91" s="1">
        <f t="shared" si="37"/>
        <v>1</v>
      </c>
      <c r="AH91" s="1">
        <f t="shared" si="36"/>
        <v>0.74358974358974361</v>
      </c>
      <c r="AI91" s="1">
        <f t="shared" si="36"/>
        <v>0.5529257067718607</v>
      </c>
      <c r="AJ91" s="1">
        <f t="shared" si="36"/>
        <v>0.41114988452266565</v>
      </c>
      <c r="AK91" s="1">
        <f t="shared" si="36"/>
        <v>0.30572683720916166</v>
      </c>
      <c r="AL91" s="1">
        <f t="shared" si="36"/>
        <v>0.22733534048886381</v>
      </c>
      <c r="AM91" s="1">
        <f t="shared" si="36"/>
        <v>0.1690442275430013</v>
      </c>
      <c r="AN91" s="1">
        <f t="shared" ref="AH91:AW116" si="49">POWER($Y91,AN$3)</f>
        <v>0.12569955381402662</v>
      </c>
      <c r="AO91" s="1">
        <f t="shared" si="49"/>
        <v>9.346889898991724E-2</v>
      </c>
      <c r="AP91" s="1">
        <f t="shared" si="49"/>
        <v>6.9502514633528203E-2</v>
      </c>
      <c r="AQ91" s="1">
        <f t="shared" si="49"/>
        <v>5.1681357035187649E-2</v>
      </c>
      <c r="AR91" s="1">
        <f t="shared" si="35"/>
        <v>0.44163424124513617</v>
      </c>
      <c r="AS91" s="1">
        <f t="shared" si="35"/>
        <v>0.32839469220792178</v>
      </c>
      <c r="AT91" s="1">
        <f t="shared" si="35"/>
        <v>0.24419092497512135</v>
      </c>
      <c r="AU91" s="1">
        <f t="shared" si="35"/>
        <v>0.18157786728919281</v>
      </c>
      <c r="AV91" s="1">
        <f t="shared" si="35"/>
        <v>0.13501943977914338</v>
      </c>
      <c r="AW91" s="1">
        <f t="shared" si="35"/>
        <v>0.10039907060500405</v>
      </c>
    </row>
    <row r="92" spans="1:49" x14ac:dyDescent="0.25">
      <c r="A92" s="2">
        <f>1+A91</f>
        <v>88</v>
      </c>
      <c r="B92" s="2">
        <v>0.48679245283018868</v>
      </c>
      <c r="C92" s="2">
        <v>530</v>
      </c>
      <c r="D92" s="4">
        <v>62</v>
      </c>
      <c r="E92" s="5">
        <v>196</v>
      </c>
      <c r="F92" s="6">
        <v>61</v>
      </c>
      <c r="G92" s="7">
        <v>211</v>
      </c>
      <c r="I92" s="4">
        <f ca="1">OFFSET(D$5,2*(-1+$A92),0)+OFFSET(D$6,2*(-1+$A92),0)</f>
        <v>72</v>
      </c>
      <c r="J92" s="5">
        <f ca="1">OFFSET(E$5,2*(-1+$A92),0)+OFFSET(E$6,2*(-1+$A92),0)</f>
        <v>146</v>
      </c>
      <c r="K92" s="6">
        <f ca="1">OFFSET(F$5,2*(-1+$A92),0)+OFFSET(F$6,2*(-1+$A92),0)</f>
        <v>35</v>
      </c>
      <c r="L92" s="7">
        <f ca="1">OFFSET(G$5,2*(-1+$A92),0)+OFFSET(G$6,2*(-1+$A92),0)</f>
        <v>76</v>
      </c>
      <c r="M92" s="1">
        <f t="shared" si="38"/>
        <v>0.75213675213675213</v>
      </c>
      <c r="N92" s="1">
        <f t="shared" ca="1" si="39"/>
        <v>0.33027522935779818</v>
      </c>
      <c r="O92" s="1">
        <f t="shared" ca="1" si="40"/>
        <v>0.31531531531531531</v>
      </c>
      <c r="P92" s="1">
        <f t="shared" ca="1" si="41"/>
        <v>0.48648648648648651</v>
      </c>
      <c r="Q92" s="1">
        <f t="shared" ca="1" si="42"/>
        <v>0.19337016574585636</v>
      </c>
      <c r="R92" s="1">
        <f t="shared" ca="1" si="43"/>
        <v>0.67289719626168221</v>
      </c>
      <c r="S92" s="1">
        <f t="shared" ca="1" si="43"/>
        <v>0.65765765765765771</v>
      </c>
      <c r="T92" s="1">
        <f t="shared" ca="1" si="44"/>
        <v>0.32522796352583588</v>
      </c>
      <c r="U92" s="1">
        <f t="shared" ca="1" si="45"/>
        <v>0.44984802431610943</v>
      </c>
      <c r="V92" s="1">
        <f t="shared" ca="1" si="46"/>
        <v>0.66261398176291797</v>
      </c>
      <c r="Y92" s="2">
        <v>0.75213675213675213</v>
      </c>
      <c r="Z92" s="1">
        <v>0.66261398176291797</v>
      </c>
      <c r="AA92" s="1">
        <v>0.44984802431610943</v>
      </c>
      <c r="AB92" s="5">
        <v>0.66261398176291797</v>
      </c>
      <c r="AC92" s="4">
        <v>0.44984802431610943</v>
      </c>
      <c r="AD92" s="22">
        <f t="shared" ca="1" si="47"/>
        <v>0.4860653569340968</v>
      </c>
      <c r="AE92" s="8">
        <f t="shared" ca="1" si="48"/>
        <v>-3.6217332617987374E-2</v>
      </c>
      <c r="AF92" s="10">
        <f ca="1"/>
        <v>1.561844432809889E-2</v>
      </c>
      <c r="AG92" s="1">
        <f t="shared" si="37"/>
        <v>1</v>
      </c>
      <c r="AH92" s="1">
        <f t="shared" si="49"/>
        <v>0.75213675213675213</v>
      </c>
      <c r="AI92" s="1">
        <f t="shared" si="49"/>
        <v>0.56570969391482206</v>
      </c>
      <c r="AJ92" s="1">
        <f t="shared" si="49"/>
        <v>0.42549105183337044</v>
      </c>
      <c r="AK92" s="1">
        <f t="shared" si="49"/>
        <v>0.32002745778920166</v>
      </c>
      <c r="AL92" s="1">
        <f t="shared" si="49"/>
        <v>0.24070441269615167</v>
      </c>
      <c r="AM92" s="1">
        <f t="shared" si="49"/>
        <v>0.18104263519026792</v>
      </c>
      <c r="AN92" s="1">
        <f t="shared" si="49"/>
        <v>0.13616881963028699</v>
      </c>
      <c r="AO92" s="1">
        <f t="shared" si="49"/>
        <v>0.10241757373901925</v>
      </c>
      <c r="AP92" s="1">
        <f t="shared" si="49"/>
        <v>7.7032021273792259E-2</v>
      </c>
      <c r="AQ92" s="1">
        <f t="shared" si="49"/>
        <v>5.7938614291399293E-2</v>
      </c>
      <c r="AR92" s="1">
        <f t="shared" si="35"/>
        <v>0.44984802431610943</v>
      </c>
      <c r="AS92" s="1">
        <f t="shared" si="35"/>
        <v>0.33834723196425326</v>
      </c>
      <c r="AT92" s="1">
        <f t="shared" si="35"/>
        <v>0.25448338814405369</v>
      </c>
      <c r="AU92" s="1">
        <f t="shared" si="35"/>
        <v>0.191406309031425</v>
      </c>
      <c r="AV92" s="1">
        <f t="shared" si="35"/>
        <v>0.14396371961337948</v>
      </c>
      <c r="AW92" s="1">
        <f t="shared" si="35"/>
        <v>0.10828040449553328</v>
      </c>
    </row>
    <row r="93" spans="1:49" x14ac:dyDescent="0.25">
      <c r="A93" s="2">
        <f>1+A92</f>
        <v>89</v>
      </c>
      <c r="B93" s="2">
        <v>0.48993288590604028</v>
      </c>
      <c r="C93" s="2">
        <v>149</v>
      </c>
      <c r="D93" s="4">
        <v>36</v>
      </c>
      <c r="E93" s="5">
        <v>37</v>
      </c>
      <c r="F93" s="6">
        <v>25</v>
      </c>
      <c r="G93" s="7">
        <v>51</v>
      </c>
      <c r="I93" s="4">
        <f ca="1">OFFSET(D$5,2*(-1+$A93),0)+OFFSET(D$6,2*(-1+$A93),0)</f>
        <v>166</v>
      </c>
      <c r="J93" s="5">
        <f ca="1">OFFSET(E$5,2*(-1+$A93),0)+OFFSET(E$6,2*(-1+$A93),0)</f>
        <v>213</v>
      </c>
      <c r="K93" s="6">
        <f ca="1">OFFSET(F$5,2*(-1+$A93),0)+OFFSET(F$6,2*(-1+$A93),0)</f>
        <v>71</v>
      </c>
      <c r="L93" s="7">
        <f ca="1">OFFSET(G$5,2*(-1+$A93),0)+OFFSET(G$6,2*(-1+$A93),0)</f>
        <v>118</v>
      </c>
      <c r="M93" s="1">
        <f t="shared" si="38"/>
        <v>0.76068376068376065</v>
      </c>
      <c r="N93" s="1">
        <f t="shared" ca="1" si="39"/>
        <v>0.43799472295514513</v>
      </c>
      <c r="O93" s="1">
        <f t="shared" ca="1" si="40"/>
        <v>0.37566137566137564</v>
      </c>
      <c r="P93" s="1">
        <f t="shared" ca="1" si="41"/>
        <v>0.58450704225352113</v>
      </c>
      <c r="Q93" s="1">
        <f t="shared" ca="1" si="42"/>
        <v>0.25</v>
      </c>
      <c r="R93" s="1">
        <f t="shared" ca="1" si="43"/>
        <v>0.70042194092827004</v>
      </c>
      <c r="S93" s="1">
        <f t="shared" ca="1" si="43"/>
        <v>0.64350453172205435</v>
      </c>
      <c r="T93" s="1">
        <f t="shared" ca="1" si="44"/>
        <v>0.41725352112676056</v>
      </c>
      <c r="U93" s="1">
        <f t="shared" ca="1" si="45"/>
        <v>0.5</v>
      </c>
      <c r="V93" s="1">
        <f t="shared" ca="1" si="46"/>
        <v>0.66725352112676062</v>
      </c>
      <c r="Y93" s="2">
        <v>0.76068376068376065</v>
      </c>
      <c r="Z93" s="1">
        <v>0.66725352112676062</v>
      </c>
      <c r="AA93" s="1">
        <v>0.5</v>
      </c>
      <c r="AB93" s="5">
        <v>0.66725352112676062</v>
      </c>
      <c r="AC93" s="4">
        <v>0.5</v>
      </c>
      <c r="AD93" s="22">
        <f t="shared" ca="1" si="47"/>
        <v>0.48574932455936326</v>
      </c>
      <c r="AE93" s="8">
        <f t="shared" ca="1" si="48"/>
        <v>1.425067544063674E-2</v>
      </c>
      <c r="AF93" s="10">
        <f ca="1"/>
        <v>1.6752807574740514E-2</v>
      </c>
      <c r="AG93" s="1">
        <f t="shared" si="37"/>
        <v>1</v>
      </c>
      <c r="AH93" s="1">
        <f t="shared" si="49"/>
        <v>0.76068376068376065</v>
      </c>
      <c r="AI93" s="1">
        <f t="shared" si="49"/>
        <v>0.57863978376798886</v>
      </c>
      <c r="AJ93" s="1">
        <f t="shared" si="49"/>
        <v>0.44016188679787183</v>
      </c>
      <c r="AK93" s="1">
        <f t="shared" si="49"/>
        <v>0.33482399935906493</v>
      </c>
      <c r="AL93" s="1">
        <f t="shared" si="49"/>
        <v>0.25469517899963057</v>
      </c>
      <c r="AM93" s="1">
        <f t="shared" si="49"/>
        <v>0.19374248658946258</v>
      </c>
      <c r="AN93" s="1">
        <f t="shared" si="49"/>
        <v>0.14737676330309546</v>
      </c>
      <c r="AO93" s="1">
        <f t="shared" si="49"/>
        <v>0.11210711054679912</v>
      </c>
      <c r="AP93" s="1">
        <f t="shared" si="49"/>
        <v>8.5278058450129243E-2</v>
      </c>
      <c r="AQ93" s="1">
        <f t="shared" si="49"/>
        <v>6.4869634205653864E-2</v>
      </c>
      <c r="AR93" s="1">
        <f t="shared" si="35"/>
        <v>0.5</v>
      </c>
      <c r="AS93" s="1">
        <f t="shared" si="35"/>
        <v>0.38034188034188032</v>
      </c>
      <c r="AT93" s="1">
        <f t="shared" si="35"/>
        <v>0.28931989188399443</v>
      </c>
      <c r="AU93" s="1">
        <f t="shared" si="35"/>
        <v>0.22008094339893591</v>
      </c>
      <c r="AV93" s="1">
        <f t="shared" si="35"/>
        <v>0.16741199967953246</v>
      </c>
      <c r="AW93" s="1">
        <f t="shared" si="35"/>
        <v>0.12734758949981528</v>
      </c>
    </row>
    <row r="94" spans="1:49" x14ac:dyDescent="0.25">
      <c r="A94" s="2">
        <f>1+A93</f>
        <v>90</v>
      </c>
      <c r="B94" s="2">
        <v>0.49594813614262562</v>
      </c>
      <c r="C94" s="2">
        <v>617</v>
      </c>
      <c r="D94" s="4">
        <v>87</v>
      </c>
      <c r="E94" s="5">
        <v>219</v>
      </c>
      <c r="F94" s="6">
        <v>87</v>
      </c>
      <c r="G94" s="7">
        <v>224</v>
      </c>
      <c r="I94" s="4">
        <f ca="1">OFFSET(D$5,2*(-1+$A94),0)+OFFSET(D$6,2*(-1+$A94),0)</f>
        <v>117</v>
      </c>
      <c r="J94" s="5">
        <f ca="1">OFFSET(E$5,2*(-1+$A94),0)+OFFSET(E$6,2*(-1+$A94),0)</f>
        <v>151</v>
      </c>
      <c r="K94" s="6">
        <f ca="1">OFFSET(F$5,2*(-1+$A94),0)+OFFSET(F$6,2*(-1+$A94),0)</f>
        <v>55</v>
      </c>
      <c r="L94" s="7">
        <f ca="1">OFFSET(G$5,2*(-1+$A94),0)+OFFSET(G$6,2*(-1+$A94),0)</f>
        <v>76</v>
      </c>
      <c r="M94" s="1">
        <f t="shared" si="38"/>
        <v>0.76923076923076927</v>
      </c>
      <c r="N94" s="1">
        <f t="shared" ca="1" si="39"/>
        <v>0.43656716417910446</v>
      </c>
      <c r="O94" s="1">
        <f t="shared" ca="1" si="40"/>
        <v>0.41984732824427479</v>
      </c>
      <c r="P94" s="1">
        <f t="shared" ca="1" si="41"/>
        <v>0.60621761658031093</v>
      </c>
      <c r="Q94" s="1">
        <f t="shared" ca="1" si="42"/>
        <v>0.26699029126213591</v>
      </c>
      <c r="R94" s="1">
        <f t="shared" ca="1" si="43"/>
        <v>0.68023255813953487</v>
      </c>
      <c r="S94" s="1">
        <f t="shared" ca="1" si="43"/>
        <v>0.66519823788546251</v>
      </c>
      <c r="T94" s="1">
        <f t="shared" ca="1" si="44"/>
        <v>0.43107769423558895</v>
      </c>
      <c r="U94" s="1">
        <f t="shared" ca="1" si="45"/>
        <v>0.48370927318295737</v>
      </c>
      <c r="V94" s="1">
        <f t="shared" ca="1" si="46"/>
        <v>0.67167919799498743</v>
      </c>
      <c r="Y94" s="2">
        <v>0.76923076923076927</v>
      </c>
      <c r="Z94" s="1">
        <v>0.67167919799498743</v>
      </c>
      <c r="AA94" s="1">
        <v>0.48370927318295737</v>
      </c>
      <c r="AB94" s="5">
        <v>0.67167919799498743</v>
      </c>
      <c r="AC94" s="4">
        <v>0.48370927318295737</v>
      </c>
      <c r="AD94" s="22">
        <f t="shared" ca="1" si="47"/>
        <v>0.4854937840121486</v>
      </c>
      <c r="AE94" s="8">
        <f t="shared" ca="1" si="48"/>
        <v>-1.7845108291912326E-3</v>
      </c>
      <c r="AF94" s="10">
        <f ca="1"/>
        <v>1.6765317204670616E-2</v>
      </c>
      <c r="AG94" s="1">
        <f t="shared" si="37"/>
        <v>1</v>
      </c>
      <c r="AH94" s="1">
        <f t="shared" si="49"/>
        <v>0.76923076923076927</v>
      </c>
      <c r="AI94" s="1">
        <f t="shared" si="49"/>
        <v>0.59171597633136097</v>
      </c>
      <c r="AJ94" s="1">
        <f t="shared" si="49"/>
        <v>0.45516613563950847</v>
      </c>
      <c r="AK94" s="1">
        <f t="shared" si="49"/>
        <v>0.35012779664577576</v>
      </c>
      <c r="AL94" s="1">
        <f t="shared" si="49"/>
        <v>0.26932907434290443</v>
      </c>
      <c r="AM94" s="1">
        <f t="shared" si="49"/>
        <v>0.2071762110330034</v>
      </c>
      <c r="AN94" s="1">
        <f t="shared" si="49"/>
        <v>0.15936631617923341</v>
      </c>
      <c r="AO94" s="1">
        <f t="shared" si="49"/>
        <v>0.1225894739840257</v>
      </c>
      <c r="AP94" s="1">
        <f t="shared" si="49"/>
        <v>9.429959537232746E-2</v>
      </c>
      <c r="AQ94" s="1">
        <f t="shared" si="49"/>
        <v>7.2538150286405742E-2</v>
      </c>
      <c r="AR94" s="1">
        <f t="shared" si="35"/>
        <v>0.48370927318295737</v>
      </c>
      <c r="AS94" s="1">
        <f t="shared" si="35"/>
        <v>0.37208405629458263</v>
      </c>
      <c r="AT94" s="1">
        <f t="shared" si="35"/>
        <v>0.28621850484198663</v>
      </c>
      <c r="AU94" s="1">
        <f t="shared" si="35"/>
        <v>0.22016808064768204</v>
      </c>
      <c r="AV94" s="1">
        <f t="shared" si="35"/>
        <v>0.1693600620366785</v>
      </c>
      <c r="AW94" s="1">
        <f t="shared" si="35"/>
        <v>0.13027697079744499</v>
      </c>
    </row>
    <row r="95" spans="1:49" x14ac:dyDescent="0.25">
      <c r="A95" s="2">
        <f>1+A94</f>
        <v>91</v>
      </c>
      <c r="B95" s="2">
        <v>0.49880668257756561</v>
      </c>
      <c r="C95" s="2">
        <v>419</v>
      </c>
      <c r="D95" s="4">
        <v>102</v>
      </c>
      <c r="E95" s="5">
        <v>107</v>
      </c>
      <c r="F95" s="6">
        <v>77</v>
      </c>
      <c r="G95" s="7">
        <v>133</v>
      </c>
      <c r="I95" s="4">
        <f ca="1">OFFSET(D$5,2*(-1+$A95),0)+OFFSET(D$6,2*(-1+$A95),0)</f>
        <v>124</v>
      </c>
      <c r="J95" s="5">
        <f ca="1">OFFSET(E$5,2*(-1+$A95),0)+OFFSET(E$6,2*(-1+$A95),0)</f>
        <v>353</v>
      </c>
      <c r="K95" s="6">
        <f ca="1">OFFSET(F$5,2*(-1+$A95),0)+OFFSET(F$6,2*(-1+$A95),0)</f>
        <v>56</v>
      </c>
      <c r="L95" s="7">
        <f ca="1">OFFSET(G$5,2*(-1+$A95),0)+OFFSET(G$6,2*(-1+$A95),0)</f>
        <v>170</v>
      </c>
      <c r="M95" s="1">
        <f t="shared" si="38"/>
        <v>0.77777777777777779</v>
      </c>
      <c r="N95" s="1">
        <f t="shared" ca="1" si="39"/>
        <v>0.25995807127882598</v>
      </c>
      <c r="O95" s="1">
        <f t="shared" ca="1" si="40"/>
        <v>0.24778761061946902</v>
      </c>
      <c r="P95" s="1">
        <f t="shared" ca="1" si="41"/>
        <v>0.42176870748299322</v>
      </c>
      <c r="Q95" s="1">
        <f t="shared" ca="1" si="42"/>
        <v>0.13691931540342298</v>
      </c>
      <c r="R95" s="1">
        <f t="shared" ca="1" si="43"/>
        <v>0.68888888888888888</v>
      </c>
      <c r="S95" s="1">
        <f t="shared" ca="1" si="43"/>
        <v>0.67495219885277247</v>
      </c>
      <c r="T95" s="1">
        <f t="shared" ca="1" si="44"/>
        <v>0.25604551920341395</v>
      </c>
      <c r="U95" s="1">
        <f t="shared" ca="1" si="45"/>
        <v>0.41820768136557612</v>
      </c>
      <c r="V95" s="1">
        <f t="shared" ca="1" si="46"/>
        <v>0.67852062588904694</v>
      </c>
      <c r="Y95" s="2">
        <v>0.77777777777777779</v>
      </c>
      <c r="Z95" s="1">
        <v>0.67852062588904694</v>
      </c>
      <c r="AA95" s="1">
        <v>0.41820768136557612</v>
      </c>
      <c r="AB95" s="5">
        <v>0.67852062588904694</v>
      </c>
      <c r="AC95" s="4">
        <v>0.41820768136557612</v>
      </c>
      <c r="AD95" s="22">
        <f t="shared" ca="1" si="47"/>
        <v>0.48530004704130802</v>
      </c>
      <c r="AE95" s="8">
        <f t="shared" ca="1" si="48"/>
        <v>-6.7092365675731902E-2</v>
      </c>
      <c r="AF95" s="10">
        <f ca="1"/>
        <v>1.6814208556769683E-2</v>
      </c>
      <c r="AG95" s="1">
        <f t="shared" si="37"/>
        <v>1</v>
      </c>
      <c r="AH95" s="1">
        <f t="shared" si="49"/>
        <v>0.77777777777777779</v>
      </c>
      <c r="AI95" s="1">
        <f t="shared" si="49"/>
        <v>0.60493827160493829</v>
      </c>
      <c r="AJ95" s="1">
        <f t="shared" si="49"/>
        <v>0.4705075445816187</v>
      </c>
      <c r="AK95" s="1">
        <f t="shared" si="49"/>
        <v>0.36595031245237009</v>
      </c>
      <c r="AL95" s="1">
        <f t="shared" si="49"/>
        <v>0.28462802079628785</v>
      </c>
      <c r="AM95" s="1">
        <f t="shared" si="49"/>
        <v>0.22137734950822388</v>
      </c>
      <c r="AN95" s="1">
        <f t="shared" si="49"/>
        <v>0.17218238295084082</v>
      </c>
      <c r="AO95" s="1">
        <f t="shared" si="49"/>
        <v>0.13391963118398728</v>
      </c>
      <c r="AP95" s="1">
        <f t="shared" si="49"/>
        <v>0.10415971314310123</v>
      </c>
      <c r="AQ95" s="1">
        <f t="shared" si="49"/>
        <v>8.101311022241206E-2</v>
      </c>
      <c r="AR95" s="1">
        <f t="shared" si="35"/>
        <v>0.41820768136557612</v>
      </c>
      <c r="AS95" s="1">
        <f t="shared" si="35"/>
        <v>0.32527264106211479</v>
      </c>
      <c r="AT95" s="1">
        <f t="shared" si="35"/>
        <v>0.25298983193720037</v>
      </c>
      <c r="AU95" s="1">
        <f t="shared" si="35"/>
        <v>0.1967698692844892</v>
      </c>
      <c r="AV95" s="1">
        <f t="shared" si="35"/>
        <v>0.15304323166571382</v>
      </c>
      <c r="AW95" s="1">
        <f t="shared" si="35"/>
        <v>0.11903362462888853</v>
      </c>
    </row>
    <row r="96" spans="1:49" x14ac:dyDescent="0.25">
      <c r="A96" s="2">
        <f>1+A95</f>
        <v>92</v>
      </c>
      <c r="B96" s="2">
        <v>0.5</v>
      </c>
      <c r="C96" s="2">
        <v>340</v>
      </c>
      <c r="D96" s="4">
        <v>102</v>
      </c>
      <c r="E96" s="5">
        <v>68</v>
      </c>
      <c r="F96" s="6">
        <v>98</v>
      </c>
      <c r="G96" s="7">
        <v>72</v>
      </c>
      <c r="I96" s="4">
        <f ca="1">OFFSET(D$5,2*(-1+$A96),0)+OFFSET(D$6,2*(-1+$A96),0)</f>
        <v>113</v>
      </c>
      <c r="J96" s="5">
        <f ca="1">OFFSET(E$5,2*(-1+$A96),0)+OFFSET(E$6,2*(-1+$A96),0)</f>
        <v>173</v>
      </c>
      <c r="K96" s="6">
        <f ca="1">OFFSET(F$5,2*(-1+$A96),0)+OFFSET(F$6,2*(-1+$A96),0)</f>
        <v>37</v>
      </c>
      <c r="L96" s="7">
        <f ca="1">OFFSET(G$5,2*(-1+$A96),0)+OFFSET(G$6,2*(-1+$A96),0)</f>
        <v>96</v>
      </c>
      <c r="M96" s="1">
        <f t="shared" si="38"/>
        <v>0.78632478632478631</v>
      </c>
      <c r="N96" s="1">
        <f t="shared" ca="1" si="39"/>
        <v>0.3951048951048951</v>
      </c>
      <c r="O96" s="1">
        <f t="shared" ca="1" si="40"/>
        <v>0.2781954887218045</v>
      </c>
      <c r="P96" s="1">
        <f t="shared" ca="1" si="41"/>
        <v>0.54066985645933019</v>
      </c>
      <c r="Q96" s="1">
        <f t="shared" ca="1" si="42"/>
        <v>0.1761904761904762</v>
      </c>
      <c r="R96" s="1">
        <f t="shared" ca="1" si="43"/>
        <v>0.7533333333333333</v>
      </c>
      <c r="S96" s="1">
        <f t="shared" ca="1" si="43"/>
        <v>0.64312267657992561</v>
      </c>
      <c r="T96" s="1">
        <f t="shared" ca="1" si="44"/>
        <v>0.35799522673031026</v>
      </c>
      <c r="U96" s="1">
        <f t="shared" ca="1" si="45"/>
        <v>0.49880668257756561</v>
      </c>
      <c r="V96" s="1">
        <f t="shared" ca="1" si="46"/>
        <v>0.68257756563245819</v>
      </c>
      <c r="Y96" s="2">
        <v>0.78632478632478631</v>
      </c>
      <c r="Z96" s="1">
        <v>0.68257756563245819</v>
      </c>
      <c r="AA96" s="1">
        <v>0.49880668257756561</v>
      </c>
      <c r="AB96" s="5">
        <v>0.68257756563245819</v>
      </c>
      <c r="AC96" s="4">
        <v>0.49880668257756561</v>
      </c>
      <c r="AD96" s="22">
        <f t="shared" ca="1" si="47"/>
        <v>0.48516935265533018</v>
      </c>
      <c r="AE96" s="8">
        <f t="shared" ca="1" si="48"/>
        <v>1.3637329922235431E-2</v>
      </c>
      <c r="AF96" s="10">
        <f ca="1"/>
        <v>1.6878760681370064E-2</v>
      </c>
      <c r="AG96" s="1">
        <f t="shared" si="37"/>
        <v>1</v>
      </c>
      <c r="AH96" s="1">
        <f t="shared" si="49"/>
        <v>0.78632478632478631</v>
      </c>
      <c r="AI96" s="1">
        <f t="shared" si="49"/>
        <v>0.61830666958872083</v>
      </c>
      <c r="AJ96" s="1">
        <f t="shared" si="49"/>
        <v>0.48618985984754115</v>
      </c>
      <c r="AK96" s="1">
        <f t="shared" si="49"/>
        <v>0.38230313765789559</v>
      </c>
      <c r="AL96" s="1">
        <f t="shared" si="49"/>
        <v>0.30061443303014013</v>
      </c>
      <c r="AM96" s="1">
        <f t="shared" si="49"/>
        <v>0.23638057981857169</v>
      </c>
      <c r="AN96" s="1">
        <f t="shared" si="49"/>
        <v>0.18587190891716748</v>
      </c>
      <c r="AO96" s="1">
        <f t="shared" si="49"/>
        <v>0.14615568906307186</v>
      </c>
      <c r="AP96" s="1">
        <f t="shared" si="49"/>
        <v>0.11492584097267189</v>
      </c>
      <c r="AQ96" s="1">
        <f t="shared" si="49"/>
        <v>9.0369037346032591E-2</v>
      </c>
      <c r="AR96" s="1">
        <f t="shared" si="35"/>
        <v>0.49880668257756561</v>
      </c>
      <c r="AS96" s="1">
        <f t="shared" si="35"/>
        <v>0.3922240580951798</v>
      </c>
      <c r="AT96" s="1">
        <f t="shared" si="35"/>
        <v>0.30841549867313278</v>
      </c>
      <c r="AU96" s="1">
        <f t="shared" si="35"/>
        <v>0.24251475109340356</v>
      </c>
      <c r="AV96" s="1">
        <f t="shared" si="35"/>
        <v>0.1906953598341293</v>
      </c>
      <c r="AW96" s="1">
        <f t="shared" si="35"/>
        <v>0.14994848807469996</v>
      </c>
    </row>
    <row r="97" spans="1:49" x14ac:dyDescent="0.25">
      <c r="A97" s="2">
        <f>1+A96</f>
        <v>93</v>
      </c>
      <c r="B97" s="2">
        <v>0.5</v>
      </c>
      <c r="C97" s="2">
        <v>374</v>
      </c>
      <c r="D97" s="4">
        <v>87</v>
      </c>
      <c r="E97" s="5">
        <v>100</v>
      </c>
      <c r="F97" s="6">
        <v>83</v>
      </c>
      <c r="G97" s="7">
        <v>104</v>
      </c>
      <c r="I97" s="4">
        <f ca="1">OFFSET(D$5,2*(-1+$A97),0)+OFFSET(D$6,2*(-1+$A97),0)</f>
        <v>141</v>
      </c>
      <c r="J97" s="5">
        <f ca="1">OFFSET(E$5,2*(-1+$A97),0)+OFFSET(E$6,2*(-1+$A97),0)</f>
        <v>217</v>
      </c>
      <c r="K97" s="6">
        <f ca="1">OFFSET(F$5,2*(-1+$A97),0)+OFFSET(F$6,2*(-1+$A97),0)</f>
        <v>54</v>
      </c>
      <c r="L97" s="7">
        <f ca="1">OFFSET(G$5,2*(-1+$A97),0)+OFFSET(G$6,2*(-1+$A97),0)</f>
        <v>110</v>
      </c>
      <c r="M97" s="1">
        <f t="shared" si="38"/>
        <v>0.79487179487179482</v>
      </c>
      <c r="N97" s="1">
        <f t="shared" ca="1" si="39"/>
        <v>0.39385474860335196</v>
      </c>
      <c r="O97" s="1">
        <f t="shared" ca="1" si="40"/>
        <v>0.32926829268292684</v>
      </c>
      <c r="P97" s="1">
        <f t="shared" ca="1" si="41"/>
        <v>0.56175298804780871</v>
      </c>
      <c r="Q97" s="1">
        <f t="shared" ca="1" si="42"/>
        <v>0.19926199261992619</v>
      </c>
      <c r="R97" s="1">
        <f t="shared" ca="1" si="43"/>
        <v>0.72307692307692306</v>
      </c>
      <c r="S97" s="1">
        <f t="shared" ca="1" si="43"/>
        <v>0.66360856269113155</v>
      </c>
      <c r="T97" s="1">
        <f t="shared" ca="1" si="44"/>
        <v>0.37356321839080459</v>
      </c>
      <c r="U97" s="1">
        <f t="shared" ca="1" si="45"/>
        <v>0.48084291187739464</v>
      </c>
      <c r="V97" s="1">
        <f t="shared" ca="1" si="46"/>
        <v>0.68582375478927204</v>
      </c>
      <c r="Y97" s="2">
        <v>0.79487179487179482</v>
      </c>
      <c r="Z97" s="1">
        <v>0.68582375478927204</v>
      </c>
      <c r="AA97" s="1">
        <v>0.48084291187739464</v>
      </c>
      <c r="AB97" s="5">
        <v>0.68582375478927204</v>
      </c>
      <c r="AC97" s="4">
        <v>0.48084291187739464</v>
      </c>
      <c r="AD97" s="22">
        <f t="shared" ca="1" si="47"/>
        <v>0.48510286372829881</v>
      </c>
      <c r="AE97" s="8">
        <f t="shared" ca="1" si="48"/>
        <v>-4.2599518509041645E-3</v>
      </c>
      <c r="AF97" s="10">
        <f ca="1"/>
        <v>1.7357344010244469E-2</v>
      </c>
      <c r="AG97" s="1">
        <f t="shared" si="37"/>
        <v>1</v>
      </c>
      <c r="AH97" s="1">
        <f t="shared" si="49"/>
        <v>0.79487179487179482</v>
      </c>
      <c r="AI97" s="1">
        <f t="shared" si="49"/>
        <v>0.63182117028270868</v>
      </c>
      <c r="AJ97" s="1">
        <f t="shared" si="49"/>
        <v>0.5022168276606146</v>
      </c>
      <c r="AK97" s="1">
        <f t="shared" si="49"/>
        <v>0.39919799121741156</v>
      </c>
      <c r="AL97" s="1">
        <f t="shared" si="49"/>
        <v>0.31731122378819893</v>
      </c>
      <c r="AM97" s="1">
        <f t="shared" si="49"/>
        <v>0.25222174198549141</v>
      </c>
      <c r="AN97" s="1">
        <f t="shared" si="49"/>
        <v>0.20048394875769832</v>
      </c>
      <c r="AO97" s="1">
        <f t="shared" si="49"/>
        <v>0.15935903619201661</v>
      </c>
      <c r="AP97" s="1">
        <f t="shared" si="49"/>
        <v>0.12667000312698756</v>
      </c>
      <c r="AQ97" s="1">
        <f t="shared" si="49"/>
        <v>0.10068641274196447</v>
      </c>
      <c r="AR97" s="1">
        <f t="shared" si="35"/>
        <v>0.48084291187739464</v>
      </c>
      <c r="AS97" s="1">
        <f t="shared" si="35"/>
        <v>0.38220846841536493</v>
      </c>
      <c r="AT97" s="1">
        <f t="shared" si="35"/>
        <v>0.30380673130452085</v>
      </c>
      <c r="AU97" s="1">
        <f t="shared" si="35"/>
        <v>0.2414874018061576</v>
      </c>
      <c r="AV97" s="1">
        <f t="shared" si="35"/>
        <v>0.19195152451258679</v>
      </c>
      <c r="AW97" s="1">
        <f t="shared" si="35"/>
        <v>0.15257685281769717</v>
      </c>
    </row>
    <row r="98" spans="1:49" x14ac:dyDescent="0.25">
      <c r="A98" s="2">
        <f>1+A97</f>
        <v>94</v>
      </c>
      <c r="B98" s="2">
        <v>0.50095238095238093</v>
      </c>
      <c r="C98" s="2">
        <v>525</v>
      </c>
      <c r="D98" s="4">
        <v>143</v>
      </c>
      <c r="E98" s="5">
        <v>120</v>
      </c>
      <c r="F98" s="6">
        <v>127</v>
      </c>
      <c r="G98" s="7">
        <v>135</v>
      </c>
      <c r="I98" s="4">
        <f ca="1">OFFSET(D$5,2*(-1+$A98),0)+OFFSET(D$6,2*(-1+$A98),0)</f>
        <v>118</v>
      </c>
      <c r="J98" s="5">
        <f ca="1">OFFSET(E$5,2*(-1+$A98),0)+OFFSET(E$6,2*(-1+$A98),0)</f>
        <v>102</v>
      </c>
      <c r="K98" s="6">
        <f ca="1">OFFSET(F$5,2*(-1+$A98),0)+OFFSET(F$6,2*(-1+$A98),0)</f>
        <v>51</v>
      </c>
      <c r="L98" s="7">
        <f ca="1">OFFSET(G$5,2*(-1+$A98),0)+OFFSET(G$6,2*(-1+$A98),0)</f>
        <v>48</v>
      </c>
      <c r="M98" s="1">
        <f t="shared" si="38"/>
        <v>0.80341880341880345</v>
      </c>
      <c r="N98" s="1">
        <f t="shared" ca="1" si="39"/>
        <v>0.53636363636363638</v>
      </c>
      <c r="O98" s="1">
        <f t="shared" ca="1" si="40"/>
        <v>0.51515151515151514</v>
      </c>
      <c r="P98" s="1">
        <f t="shared" ca="1" si="41"/>
        <v>0.71084337349397586</v>
      </c>
      <c r="Q98" s="1">
        <f t="shared" ca="1" si="42"/>
        <v>0.33333333333333331</v>
      </c>
      <c r="R98" s="1">
        <f t="shared" ca="1" si="43"/>
        <v>0.69822485207100593</v>
      </c>
      <c r="S98" s="1">
        <f t="shared" ca="1" si="43"/>
        <v>0.68</v>
      </c>
      <c r="T98" s="1">
        <f t="shared" ca="1" si="44"/>
        <v>0.52978056426332287</v>
      </c>
      <c r="U98" s="1">
        <f t="shared" ca="1" si="45"/>
        <v>0.52037617554858939</v>
      </c>
      <c r="V98" s="1">
        <f t="shared" ca="1" si="46"/>
        <v>0.68965517241379315</v>
      </c>
      <c r="Y98" s="2">
        <v>0.80341880341880345</v>
      </c>
      <c r="Z98" s="1">
        <v>0.68965517241379315</v>
      </c>
      <c r="AA98" s="1">
        <v>0.52037617554858939</v>
      </c>
      <c r="AB98" s="5">
        <v>0.68965517241379315</v>
      </c>
      <c r="AC98" s="4">
        <v>0.52037617554858939</v>
      </c>
      <c r="AD98" s="22">
        <f t="shared" ca="1" si="47"/>
        <v>0.48510166360585311</v>
      </c>
      <c r="AE98" s="8">
        <f t="shared" ca="1" si="48"/>
        <v>3.5274511942736286E-2</v>
      </c>
      <c r="AF98" s="10">
        <f ca="1"/>
        <v>1.821490020851102E-2</v>
      </c>
      <c r="AG98" s="1">
        <f t="shared" si="37"/>
        <v>1</v>
      </c>
      <c r="AH98" s="1">
        <f t="shared" si="49"/>
        <v>0.80341880341880345</v>
      </c>
      <c r="AI98" s="1">
        <f t="shared" si="49"/>
        <v>0.64548177368690196</v>
      </c>
      <c r="AJ98" s="1">
        <f t="shared" si="49"/>
        <v>0.51859219424417768</v>
      </c>
      <c r="AK98" s="1">
        <f t="shared" si="49"/>
        <v>0.41664672016198889</v>
      </c>
      <c r="AL98" s="1">
        <f t="shared" si="49"/>
        <v>0.33474180936091419</v>
      </c>
      <c r="AM98" s="1">
        <f t="shared" si="49"/>
        <v>0.26893786393099089</v>
      </c>
      <c r="AN98" s="1">
        <f t="shared" si="49"/>
        <v>0.21606973683344569</v>
      </c>
      <c r="AO98" s="1">
        <f t="shared" si="49"/>
        <v>0.17359448942174269</v>
      </c>
      <c r="AP98" s="1">
        <f t="shared" si="49"/>
        <v>0.13946907697131464</v>
      </c>
      <c r="AQ98" s="1">
        <f t="shared" si="49"/>
        <v>0.1120520789342186</v>
      </c>
      <c r="AR98" s="1">
        <f t="shared" si="35"/>
        <v>0.52037617554858939</v>
      </c>
      <c r="AS98" s="1">
        <f t="shared" si="35"/>
        <v>0.4180800042869009</v>
      </c>
      <c r="AT98" s="1">
        <f t="shared" si="35"/>
        <v>0.33589333677751015</v>
      </c>
      <c r="AU98" s="1">
        <f t="shared" si="35"/>
        <v>0.2698630227101364</v>
      </c>
      <c r="AV98" s="1">
        <f t="shared" si="35"/>
        <v>0.21681302679275913</v>
      </c>
      <c r="AW98" s="1">
        <f t="shared" si="35"/>
        <v>0.17419166255144752</v>
      </c>
    </row>
    <row r="99" spans="1:49" x14ac:dyDescent="0.25">
      <c r="A99" s="2">
        <f>1+A98</f>
        <v>95</v>
      </c>
      <c r="B99" s="2">
        <v>0.50205761316872433</v>
      </c>
      <c r="C99" s="2">
        <v>243</v>
      </c>
      <c r="D99" s="4">
        <v>67</v>
      </c>
      <c r="E99" s="5">
        <v>55</v>
      </c>
      <c r="F99" s="6">
        <v>50</v>
      </c>
      <c r="G99" s="7">
        <v>71</v>
      </c>
      <c r="I99" s="4">
        <f ca="1">OFFSET(D$5,2*(-1+$A99),0)+OFFSET(D$6,2*(-1+$A99),0)</f>
        <v>89</v>
      </c>
      <c r="J99" s="5">
        <f ca="1">OFFSET(E$5,2*(-1+$A99),0)+OFFSET(E$6,2*(-1+$A99),0)</f>
        <v>123</v>
      </c>
      <c r="K99" s="6">
        <f ca="1">OFFSET(F$5,2*(-1+$A99),0)+OFFSET(F$6,2*(-1+$A99),0)</f>
        <v>37</v>
      </c>
      <c r="L99" s="7">
        <f ca="1">OFFSET(G$5,2*(-1+$A99),0)+OFFSET(G$6,2*(-1+$A99),0)</f>
        <v>57</v>
      </c>
      <c r="M99" s="1">
        <f t="shared" si="38"/>
        <v>0.81196581196581197</v>
      </c>
      <c r="N99" s="1">
        <f t="shared" ca="1" si="39"/>
        <v>0.419811320754717</v>
      </c>
      <c r="O99" s="1">
        <f t="shared" ca="1" si="40"/>
        <v>0.39361702127659576</v>
      </c>
      <c r="P99" s="1">
        <f t="shared" ca="1" si="41"/>
        <v>0.6095890410958904</v>
      </c>
      <c r="Q99" s="1">
        <f t="shared" ca="1" si="42"/>
        <v>0.23125000000000001</v>
      </c>
      <c r="R99" s="1">
        <f t="shared" ca="1" si="43"/>
        <v>0.70634920634920639</v>
      </c>
      <c r="S99" s="1">
        <f t="shared" ca="1" si="43"/>
        <v>0.68333333333333335</v>
      </c>
      <c r="T99" s="1">
        <f t="shared" ca="1" si="44"/>
        <v>0.41176470588235292</v>
      </c>
      <c r="U99" s="1">
        <f t="shared" ca="1" si="45"/>
        <v>0.47712418300653597</v>
      </c>
      <c r="V99" s="1">
        <f t="shared" ca="1" si="46"/>
        <v>0.69281045751633985</v>
      </c>
      <c r="Y99" s="2">
        <v>0.81196581196581197</v>
      </c>
      <c r="Z99" s="1">
        <v>0.69281045751633985</v>
      </c>
      <c r="AA99" s="1">
        <v>0.47712418300653597</v>
      </c>
      <c r="AB99" s="5">
        <v>0.69281045751633985</v>
      </c>
      <c r="AC99" s="4">
        <v>0.47712418300653597</v>
      </c>
      <c r="AD99" s="22">
        <f t="shared" ca="1" si="47"/>
        <v>0.48516675271114973</v>
      </c>
      <c r="AE99" s="8">
        <f t="shared" ca="1" si="48"/>
        <v>-8.0425697046137556E-3</v>
      </c>
      <c r="AF99" s="10">
        <f ca="1"/>
        <v>1.886363642425587E-2</v>
      </c>
      <c r="AG99" s="1">
        <f t="shared" si="37"/>
        <v>1</v>
      </c>
      <c r="AH99" s="1">
        <f t="shared" si="49"/>
        <v>0.81196581196581197</v>
      </c>
      <c r="AI99" s="1">
        <f t="shared" si="49"/>
        <v>0.65928847980130034</v>
      </c>
      <c r="AJ99" s="1">
        <f t="shared" si="49"/>
        <v>0.53531970582156863</v>
      </c>
      <c r="AK99" s="1">
        <f t="shared" si="49"/>
        <v>0.43466129959870958</v>
      </c>
      <c r="AL99" s="1">
        <f t="shared" si="49"/>
        <v>0.3529301150587813</v>
      </c>
      <c r="AM99" s="1">
        <f t="shared" si="49"/>
        <v>0.28656718744089082</v>
      </c>
      <c r="AN99" s="1">
        <f t="shared" si="49"/>
        <v>0.23268275903320193</v>
      </c>
      <c r="AO99" s="1">
        <f t="shared" si="49"/>
        <v>0.18893044536883918</v>
      </c>
      <c r="AP99" s="1">
        <f t="shared" si="49"/>
        <v>0.15340506247897198</v>
      </c>
      <c r="AQ99" s="1">
        <f t="shared" si="49"/>
        <v>0.12455966611540462</v>
      </c>
      <c r="AR99" s="1">
        <f t="shared" si="35"/>
        <v>0.47712418300653597</v>
      </c>
      <c r="AS99" s="1">
        <f t="shared" si="35"/>
        <v>0.38740852466342662</v>
      </c>
      <c r="AT99" s="1">
        <f t="shared" si="35"/>
        <v>0.31456247729081654</v>
      </c>
      <c r="AU99" s="1">
        <f t="shared" si="35"/>
        <v>0.25541397728741511</v>
      </c>
      <c r="AV99" s="1">
        <f t="shared" si="35"/>
        <v>0.20738741745559347</v>
      </c>
      <c r="AW99" s="1">
        <f t="shared" si="35"/>
        <v>0.16839149280582377</v>
      </c>
    </row>
    <row r="100" spans="1:49" x14ac:dyDescent="0.25">
      <c r="A100" s="2">
        <f>1+A99</f>
        <v>96</v>
      </c>
      <c r="B100" s="2">
        <v>0.5024390243902439</v>
      </c>
      <c r="C100" s="2">
        <v>410</v>
      </c>
      <c r="D100" s="4">
        <v>85</v>
      </c>
      <c r="E100" s="5">
        <v>121</v>
      </c>
      <c r="F100" s="6">
        <v>63</v>
      </c>
      <c r="G100" s="7">
        <v>141</v>
      </c>
      <c r="I100" s="4">
        <f ca="1">OFFSET(D$5,2*(-1+$A100),0)+OFFSET(D$6,2*(-1+$A100),0)</f>
        <v>88</v>
      </c>
      <c r="J100" s="5">
        <f ca="1">OFFSET(E$5,2*(-1+$A100),0)+OFFSET(E$6,2*(-1+$A100),0)</f>
        <v>111</v>
      </c>
      <c r="K100" s="6">
        <f ca="1">OFFSET(F$5,2*(-1+$A100),0)+OFFSET(F$6,2*(-1+$A100),0)</f>
        <v>33</v>
      </c>
      <c r="L100" s="7">
        <f ca="1">OFFSET(G$5,2*(-1+$A100),0)+OFFSET(G$6,2*(-1+$A100),0)</f>
        <v>53</v>
      </c>
      <c r="M100" s="1">
        <f t="shared" si="38"/>
        <v>0.82051282051282048</v>
      </c>
      <c r="N100" s="1">
        <f t="shared" ca="1" si="39"/>
        <v>0.44221105527638194</v>
      </c>
      <c r="O100" s="1">
        <f t="shared" ca="1" si="40"/>
        <v>0.38372093023255816</v>
      </c>
      <c r="P100" s="1">
        <f t="shared" ca="1" si="41"/>
        <v>0.62411347517730498</v>
      </c>
      <c r="Q100" s="1">
        <f t="shared" ca="1" si="42"/>
        <v>0.22916666666666666</v>
      </c>
      <c r="R100" s="1">
        <f t="shared" ca="1" si="43"/>
        <v>0.72727272727272729</v>
      </c>
      <c r="S100" s="1">
        <f t="shared" ca="1" si="43"/>
        <v>0.67682926829268297</v>
      </c>
      <c r="T100" s="1">
        <f t="shared" ca="1" si="44"/>
        <v>0.42456140350877192</v>
      </c>
      <c r="U100" s="1">
        <f t="shared" ca="1" si="45"/>
        <v>0.49473684210526314</v>
      </c>
      <c r="V100" s="1">
        <f t="shared" ca="1" si="46"/>
        <v>0.69824561403508767</v>
      </c>
      <c r="Y100" s="2">
        <v>0.82051282051282048</v>
      </c>
      <c r="Z100" s="1">
        <v>0.69824561403508767</v>
      </c>
      <c r="AA100" s="1">
        <v>0.49473684210526314</v>
      </c>
      <c r="AB100" s="5">
        <v>0.69824561403508767</v>
      </c>
      <c r="AC100" s="4">
        <v>0.49473684210526314</v>
      </c>
      <c r="AD100" s="22">
        <f t="shared" ca="1" si="47"/>
        <v>0.48529904515082245</v>
      </c>
      <c r="AE100" s="8">
        <f t="shared" ca="1" si="48"/>
        <v>9.4377969544406914E-3</v>
      </c>
      <c r="AF100" s="10">
        <f ca="1"/>
        <v>1.9861358307266541E-2</v>
      </c>
      <c r="AG100" s="1">
        <f t="shared" si="37"/>
        <v>1</v>
      </c>
      <c r="AH100" s="1">
        <f t="shared" si="49"/>
        <v>0.82051282051282048</v>
      </c>
      <c r="AI100" s="1">
        <f t="shared" si="49"/>
        <v>0.67324128862590393</v>
      </c>
      <c r="AJ100" s="1">
        <f t="shared" si="49"/>
        <v>0.55240310861612629</v>
      </c>
      <c r="AK100" s="1">
        <f t="shared" si="49"/>
        <v>0.45325383271066766</v>
      </c>
      <c r="AL100" s="1">
        <f t="shared" si="49"/>
        <v>0.371900580685676</v>
      </c>
      <c r="AM100" s="1">
        <f t="shared" si="49"/>
        <v>0.30514919440875976</v>
      </c>
      <c r="AN100" s="1">
        <f t="shared" si="49"/>
        <v>0.2503788261815465</v>
      </c>
      <c r="AO100" s="1">
        <f t="shared" si="49"/>
        <v>0.2054390368669099</v>
      </c>
      <c r="AP100" s="1">
        <f t="shared" si="49"/>
        <v>0.16856536358310556</v>
      </c>
      <c r="AQ100" s="1">
        <f t="shared" si="49"/>
        <v>0.13831004191434301</v>
      </c>
      <c r="AR100" s="1">
        <f t="shared" si="35"/>
        <v>0.49473684210526314</v>
      </c>
      <c r="AS100" s="1">
        <f t="shared" si="35"/>
        <v>0.4059379217273954</v>
      </c>
      <c r="AT100" s="1">
        <f t="shared" si="35"/>
        <v>0.33307726910965774</v>
      </c>
      <c r="AU100" s="1">
        <f t="shared" si="35"/>
        <v>0.27329416952587299</v>
      </c>
      <c r="AV100" s="1">
        <f t="shared" si="35"/>
        <v>0.22424136986738294</v>
      </c>
      <c r="AW100" s="1">
        <f t="shared" si="35"/>
        <v>0.18399291886554497</v>
      </c>
    </row>
    <row r="101" spans="1:49" x14ac:dyDescent="0.25">
      <c r="A101" s="2">
        <f>1+A100</f>
        <v>97</v>
      </c>
      <c r="B101" s="2">
        <v>0.50372208436724564</v>
      </c>
      <c r="C101" s="2">
        <v>403</v>
      </c>
      <c r="D101" s="4">
        <v>101</v>
      </c>
      <c r="E101" s="5">
        <v>102</v>
      </c>
      <c r="F101" s="6">
        <v>89</v>
      </c>
      <c r="G101" s="7">
        <v>111</v>
      </c>
      <c r="I101" s="4">
        <f ca="1">OFFSET(D$5,2*(-1+$A101),0)+OFFSET(D$6,2*(-1+$A101),0)</f>
        <v>192</v>
      </c>
      <c r="J101" s="5">
        <f ca="1">OFFSET(E$5,2*(-1+$A101),0)+OFFSET(E$6,2*(-1+$A101),0)</f>
        <v>211</v>
      </c>
      <c r="K101" s="6">
        <f ca="1">OFFSET(F$5,2*(-1+$A101),0)+OFFSET(F$6,2*(-1+$A101),0)</f>
        <v>73</v>
      </c>
      <c r="L101" s="7">
        <f ca="1">OFFSET(G$5,2*(-1+$A101),0)+OFFSET(G$6,2*(-1+$A101),0)</f>
        <v>97</v>
      </c>
      <c r="M101" s="1">
        <f t="shared" si="38"/>
        <v>0.82905982905982911</v>
      </c>
      <c r="N101" s="1">
        <f t="shared" ca="1" si="39"/>
        <v>0.47642679900744417</v>
      </c>
      <c r="O101" s="1">
        <f t="shared" ca="1" si="40"/>
        <v>0.42941176470588233</v>
      </c>
      <c r="P101" s="1">
        <f t="shared" ca="1" si="41"/>
        <v>0.66435986159169547</v>
      </c>
      <c r="Q101" s="1">
        <f t="shared" ca="1" si="42"/>
        <v>0.25704225352112675</v>
      </c>
      <c r="R101" s="1">
        <f t="shared" ca="1" si="43"/>
        <v>0.7245283018867924</v>
      </c>
      <c r="S101" s="1">
        <f t="shared" ca="1" si="43"/>
        <v>0.68506493506493504</v>
      </c>
      <c r="T101" s="1">
        <f t="shared" ca="1" si="44"/>
        <v>0.46247818499127402</v>
      </c>
      <c r="U101" s="1">
        <f t="shared" ca="1" si="45"/>
        <v>0.50436300174520066</v>
      </c>
      <c r="V101" s="1">
        <f t="shared" ca="1" si="46"/>
        <v>0.70331588132635248</v>
      </c>
      <c r="Y101" s="2">
        <v>0.82905982905982911</v>
      </c>
      <c r="Z101" s="1">
        <v>0.70331588132635248</v>
      </c>
      <c r="AA101" s="1">
        <v>0.50436300174520066</v>
      </c>
      <c r="AB101" s="5">
        <v>0.70331588132635248</v>
      </c>
      <c r="AC101" s="4">
        <v>0.50436300174520066</v>
      </c>
      <c r="AD101" s="22">
        <f t="shared" ca="1" si="47"/>
        <v>0.48549936532094479</v>
      </c>
      <c r="AE101" s="8">
        <f t="shared" ca="1" si="48"/>
        <v>1.886363642425587E-2</v>
      </c>
      <c r="AF101" s="10">
        <f ca="1"/>
        <v>2.0642335285940061E-2</v>
      </c>
      <c r="AG101" s="1">
        <f t="shared" si="37"/>
        <v>1</v>
      </c>
      <c r="AH101" s="1">
        <f t="shared" si="49"/>
        <v>0.82905982905982911</v>
      </c>
      <c r="AI101" s="1">
        <f t="shared" si="49"/>
        <v>0.68734020016071307</v>
      </c>
      <c r="AJ101" s="1">
        <f t="shared" si="49"/>
        <v>0.56984614885118945</v>
      </c>
      <c r="AK101" s="1">
        <f t="shared" si="49"/>
        <v>0.47243655075696911</v>
      </c>
      <c r="AL101" s="1">
        <f t="shared" si="49"/>
        <v>0.39167816601218808</v>
      </c>
      <c r="AM101" s="1">
        <f t="shared" si="49"/>
        <v>0.32472463336053203</v>
      </c>
      <c r="AN101" s="1">
        <f t="shared" si="49"/>
        <v>0.26921614902539837</v>
      </c>
      <c r="AO101" s="1">
        <f t="shared" si="49"/>
        <v>0.22319629449114226</v>
      </c>
      <c r="AP101" s="1">
        <f t="shared" si="49"/>
        <v>0.18504308175761366</v>
      </c>
      <c r="AQ101" s="1">
        <f t="shared" si="49"/>
        <v>0.15341178573067119</v>
      </c>
      <c r="AR101" s="1">
        <f t="shared" si="35"/>
        <v>0.50436300174520066</v>
      </c>
      <c r="AS101" s="1">
        <f t="shared" si="35"/>
        <v>0.41814710401097832</v>
      </c>
      <c r="AT101" s="1">
        <f t="shared" si="35"/>
        <v>0.34666896657320428</v>
      </c>
      <c r="AU101" s="1">
        <f t="shared" si="35"/>
        <v>0.28740931416752835</v>
      </c>
      <c r="AV101" s="1">
        <f t="shared" si="35"/>
        <v>0.23827951687393378</v>
      </c>
      <c r="AW101" s="1">
        <f t="shared" si="35"/>
        <v>0.19754797552796222</v>
      </c>
    </row>
    <row r="102" spans="1:49" x14ac:dyDescent="0.25">
      <c r="A102" s="2">
        <f>1+A101</f>
        <v>98</v>
      </c>
      <c r="B102" s="2">
        <v>0.50607287449392713</v>
      </c>
      <c r="C102" s="2">
        <v>247</v>
      </c>
      <c r="D102" s="4">
        <v>60</v>
      </c>
      <c r="E102" s="5">
        <v>65</v>
      </c>
      <c r="F102" s="6">
        <v>52</v>
      </c>
      <c r="G102" s="7">
        <v>70</v>
      </c>
      <c r="I102" s="4">
        <f ca="1">OFFSET(D$5,2*(-1+$A102),0)+OFFSET(D$6,2*(-1+$A102),0)</f>
        <v>96</v>
      </c>
      <c r="J102" s="5">
        <f ca="1">OFFSET(E$5,2*(-1+$A102),0)+OFFSET(E$6,2*(-1+$A102),0)</f>
        <v>104</v>
      </c>
      <c r="K102" s="6">
        <f ca="1">OFFSET(F$5,2*(-1+$A102),0)+OFFSET(F$6,2*(-1+$A102),0)</f>
        <v>38</v>
      </c>
      <c r="L102" s="7">
        <f ca="1">OFFSET(G$5,2*(-1+$A102),0)+OFFSET(G$6,2*(-1+$A102),0)</f>
        <v>45</v>
      </c>
      <c r="M102" s="1">
        <f t="shared" si="38"/>
        <v>0.83760683760683763</v>
      </c>
      <c r="N102" s="1">
        <f t="shared" ca="1" si="39"/>
        <v>0.48</v>
      </c>
      <c r="O102" s="1">
        <f t="shared" ca="1" si="40"/>
        <v>0.45783132530120479</v>
      </c>
      <c r="P102" s="1">
        <f t="shared" ca="1" si="41"/>
        <v>0.68085106382978722</v>
      </c>
      <c r="Q102" s="1">
        <f t="shared" ca="1" si="42"/>
        <v>0.26760563380281688</v>
      </c>
      <c r="R102" s="1">
        <f t="shared" ca="1" si="43"/>
        <v>0.71641791044776115</v>
      </c>
      <c r="S102" s="1">
        <f t="shared" ca="1" si="43"/>
        <v>0.69798657718120805</v>
      </c>
      <c r="T102" s="1">
        <f t="shared" ca="1" si="44"/>
        <v>0.47349823321554768</v>
      </c>
      <c r="U102" s="1">
        <f t="shared" ca="1" si="45"/>
        <v>0.49823321554770317</v>
      </c>
      <c r="V102" s="1">
        <f t="shared" ca="1" si="46"/>
        <v>0.70671378091872794</v>
      </c>
      <c r="Y102" s="2">
        <v>0.83760683760683763</v>
      </c>
      <c r="Z102" s="1">
        <v>0.70671378091872794</v>
      </c>
      <c r="AA102" s="1">
        <v>0.49823321554770317</v>
      </c>
      <c r="AB102" s="5">
        <v>0.70671378091872794</v>
      </c>
      <c r="AC102" s="4">
        <v>0.49823321554770317</v>
      </c>
      <c r="AD102" s="22">
        <f t="shared" ca="1" si="47"/>
        <v>0.48576844451298967</v>
      </c>
      <c r="AE102" s="8">
        <f t="shared" ca="1" si="48"/>
        <v>1.2464771034713495E-2</v>
      </c>
      <c r="AF102" s="10">
        <f ca="1"/>
        <v>2.1276193560661127E-2</v>
      </c>
      <c r="AG102" s="1">
        <f t="shared" si="37"/>
        <v>1</v>
      </c>
      <c r="AH102" s="1">
        <f t="shared" si="49"/>
        <v>0.83760683760683763</v>
      </c>
      <c r="AI102" s="1">
        <f t="shared" si="49"/>
        <v>0.7015852144057273</v>
      </c>
      <c r="AJ102" s="1">
        <f t="shared" si="49"/>
        <v>0.58765257275009641</v>
      </c>
      <c r="AK102" s="1">
        <f t="shared" si="49"/>
        <v>0.49222181307273033</v>
      </c>
      <c r="AL102" s="1">
        <f t="shared" si="49"/>
        <v>0.4122883562489536</v>
      </c>
      <c r="AM102" s="1">
        <f t="shared" si="49"/>
        <v>0.34533554625980734</v>
      </c>
      <c r="AN102" s="1">
        <f t="shared" si="49"/>
        <v>0.289255414815907</v>
      </c>
      <c r="AO102" s="1">
        <f t="shared" si="49"/>
        <v>0.24228231326460589</v>
      </c>
      <c r="AP102" s="1">
        <f t="shared" si="49"/>
        <v>0.20293732222163571</v>
      </c>
      <c r="AQ102" s="1">
        <f t="shared" si="49"/>
        <v>0.16998168869846411</v>
      </c>
      <c r="AR102" s="1">
        <f t="shared" si="35"/>
        <v>0.49823321554770317</v>
      </c>
      <c r="AS102" s="1">
        <f t="shared" si="35"/>
        <v>0.41732354806559752</v>
      </c>
      <c r="AT102" s="1">
        <f t="shared" si="35"/>
        <v>0.34955305735409026</v>
      </c>
      <c r="AU102" s="1">
        <f t="shared" si="35"/>
        <v>0.29278803094616113</v>
      </c>
      <c r="AV102" s="1">
        <f t="shared" si="35"/>
        <v>0.2452412566899469</v>
      </c>
      <c r="AW102" s="1">
        <f t="shared" si="35"/>
        <v>0.20541575346679314</v>
      </c>
    </row>
    <row r="103" spans="1:49" x14ac:dyDescent="0.25">
      <c r="A103" s="2">
        <f>1+A102</f>
        <v>99</v>
      </c>
      <c r="B103" s="2">
        <v>0.50716332378223494</v>
      </c>
      <c r="C103" s="2">
        <v>349</v>
      </c>
      <c r="D103" s="4">
        <v>88</v>
      </c>
      <c r="E103" s="5">
        <v>89</v>
      </c>
      <c r="F103" s="6">
        <v>67</v>
      </c>
      <c r="G103" s="7">
        <v>105</v>
      </c>
      <c r="I103" s="4">
        <f ca="1">OFFSET(D$5,2*(-1+$A103),0)+OFFSET(D$6,2*(-1+$A103),0)</f>
        <v>185</v>
      </c>
      <c r="J103" s="5">
        <f ca="1">OFFSET(E$5,2*(-1+$A103),0)+OFFSET(E$6,2*(-1+$A103),0)</f>
        <v>219</v>
      </c>
      <c r="K103" s="6">
        <f ca="1">OFFSET(F$5,2*(-1+$A103),0)+OFFSET(F$6,2*(-1+$A103),0)</f>
        <v>53</v>
      </c>
      <c r="L103" s="7">
        <f ca="1">OFFSET(G$5,2*(-1+$A103),0)+OFFSET(G$6,2*(-1+$A103),0)</f>
        <v>111</v>
      </c>
      <c r="M103" s="1">
        <f t="shared" si="38"/>
        <v>0.84615384615384615</v>
      </c>
      <c r="N103" s="1">
        <f t="shared" ca="1" si="39"/>
        <v>0.45792079207920794</v>
      </c>
      <c r="O103" s="1">
        <f t="shared" ca="1" si="40"/>
        <v>0.32317073170731708</v>
      </c>
      <c r="P103" s="1">
        <f t="shared" ca="1" si="41"/>
        <v>0.625</v>
      </c>
      <c r="Q103" s="1">
        <f t="shared" ca="1" si="42"/>
        <v>0.19485294117647059</v>
      </c>
      <c r="R103" s="1">
        <f t="shared" ca="1" si="43"/>
        <v>0.77731092436974791</v>
      </c>
      <c r="S103" s="1">
        <f t="shared" ca="1" si="43"/>
        <v>0.66363636363636369</v>
      </c>
      <c r="T103" s="1">
        <f t="shared" ca="1" si="44"/>
        <v>0.41901408450704225</v>
      </c>
      <c r="U103" s="1">
        <f t="shared" ca="1" si="45"/>
        <v>0.52112676056338025</v>
      </c>
      <c r="V103" s="1">
        <f t="shared" ca="1" si="46"/>
        <v>0.71126760563380287</v>
      </c>
      <c r="Y103" s="2">
        <v>0.84615384615384615</v>
      </c>
      <c r="Z103" s="1">
        <v>0.71126760563380287</v>
      </c>
      <c r="AA103" s="1">
        <v>0.52112676056338025</v>
      </c>
      <c r="AB103" s="5">
        <v>0.71126760563380287</v>
      </c>
      <c r="AC103" s="4">
        <v>0.52112676056338025</v>
      </c>
      <c r="AD103" s="22">
        <f t="shared" ca="1" si="47"/>
        <v>0.48610691751979096</v>
      </c>
      <c r="AE103" s="8">
        <f t="shared" ca="1" si="48"/>
        <v>3.5019843043589294E-2</v>
      </c>
      <c r="AF103" s="10">
        <f ca="1"/>
        <v>2.1508159206962807E-2</v>
      </c>
      <c r="AG103" s="1">
        <f t="shared" si="37"/>
        <v>1</v>
      </c>
      <c r="AH103" s="1">
        <f t="shared" si="49"/>
        <v>0.84615384615384615</v>
      </c>
      <c r="AI103" s="1">
        <f t="shared" si="49"/>
        <v>0.71597633136094674</v>
      </c>
      <c r="AJ103" s="1">
        <f t="shared" si="49"/>
        <v>0.60582612653618573</v>
      </c>
      <c r="AK103" s="1">
        <f t="shared" si="49"/>
        <v>0.51262210706908018</v>
      </c>
      <c r="AL103" s="1">
        <f t="shared" si="49"/>
        <v>0.43375716751999094</v>
      </c>
      <c r="AM103" s="1">
        <f t="shared" si="49"/>
        <v>0.36702529559383845</v>
      </c>
      <c r="AN103" s="1">
        <f t="shared" si="49"/>
        <v>0.31055986550247872</v>
      </c>
      <c r="AO103" s="1">
        <f t="shared" si="49"/>
        <v>0.26278142465594351</v>
      </c>
      <c r="AP103" s="1">
        <f t="shared" si="49"/>
        <v>0.22235351317041374</v>
      </c>
      <c r="AQ103" s="1">
        <f t="shared" si="49"/>
        <v>0.18814528037496547</v>
      </c>
      <c r="AR103" s="1">
        <f t="shared" si="35"/>
        <v>0.52112676056338025</v>
      </c>
      <c r="AS103" s="1">
        <f t="shared" si="35"/>
        <v>0.44095341278439865</v>
      </c>
      <c r="AT103" s="1">
        <f t="shared" si="35"/>
        <v>0.37311442620218349</v>
      </c>
      <c r="AU103" s="1">
        <f t="shared" ref="AU103:AW166" si="50">$AC103*AJ103</f>
        <v>0.31571220678646295</v>
      </c>
      <c r="AV103" s="1">
        <f t="shared" si="50"/>
        <v>0.26714109805008401</v>
      </c>
      <c r="AW103" s="1">
        <f t="shared" si="50"/>
        <v>0.22604246758084034</v>
      </c>
    </row>
    <row r="104" spans="1:49" x14ac:dyDescent="0.25">
      <c r="A104" s="2">
        <f>1+A103</f>
        <v>100</v>
      </c>
      <c r="B104" s="2">
        <v>0.51016260162601623</v>
      </c>
      <c r="C104" s="2">
        <v>492</v>
      </c>
      <c r="D104" s="4">
        <v>110</v>
      </c>
      <c r="E104" s="5">
        <v>141</v>
      </c>
      <c r="F104" s="6">
        <v>84</v>
      </c>
      <c r="G104" s="7">
        <v>157</v>
      </c>
      <c r="I104" s="4">
        <f ca="1">OFFSET(D$5,2*(-1+$A104),0)+OFFSET(D$6,2*(-1+$A104),0)</f>
        <v>295</v>
      </c>
      <c r="J104" s="5">
        <f ca="1">OFFSET(E$5,2*(-1+$A104),0)+OFFSET(E$6,2*(-1+$A104),0)</f>
        <v>424</v>
      </c>
      <c r="K104" s="6">
        <f ca="1">OFFSET(F$5,2*(-1+$A104),0)+OFFSET(F$6,2*(-1+$A104),0)</f>
        <v>107</v>
      </c>
      <c r="L104" s="7">
        <f ca="1">OFFSET(G$5,2*(-1+$A104),0)+OFFSET(G$6,2*(-1+$A104),0)</f>
        <v>182</v>
      </c>
      <c r="M104" s="1">
        <f t="shared" si="38"/>
        <v>0.85470085470085466</v>
      </c>
      <c r="N104" s="1">
        <f t="shared" ca="1" si="39"/>
        <v>0.4102920723226704</v>
      </c>
      <c r="O104" s="1">
        <f t="shared" ca="1" si="40"/>
        <v>0.37024221453287198</v>
      </c>
      <c r="P104" s="1">
        <f t="shared" ca="1" si="41"/>
        <v>0.61844863731656186</v>
      </c>
      <c r="Q104" s="1">
        <f t="shared" ca="1" si="42"/>
        <v>0.20150659133709981</v>
      </c>
      <c r="R104" s="1">
        <f t="shared" ca="1" si="43"/>
        <v>0.73383084577114432</v>
      </c>
      <c r="S104" s="1">
        <f t="shared" ca="1" si="43"/>
        <v>0.6996699669966997</v>
      </c>
      <c r="T104" s="1">
        <f t="shared" ca="1" si="44"/>
        <v>0.39880952380952384</v>
      </c>
      <c r="U104" s="1">
        <f t="shared" ca="1" si="45"/>
        <v>0.4732142857142857</v>
      </c>
      <c r="V104" s="1">
        <f t="shared" ca="1" si="46"/>
        <v>0.71329365079365081</v>
      </c>
      <c r="Y104" s="2">
        <v>0.85470085470085466</v>
      </c>
      <c r="Z104" s="1">
        <v>0.71329365079365081</v>
      </c>
      <c r="AA104" s="1">
        <v>0.4732142857142857</v>
      </c>
      <c r="AB104" s="5">
        <v>0.71329365079365081</v>
      </c>
      <c r="AC104" s="4">
        <v>0.4732142857142857</v>
      </c>
      <c r="AD104" s="22">
        <f t="shared" ca="1" si="47"/>
        <v>0.48651531924150487</v>
      </c>
      <c r="AE104" s="8">
        <f t="shared" ca="1" si="48"/>
        <v>-1.3301033527219175E-2</v>
      </c>
      <c r="AF104" s="10">
        <f ca="1"/>
        <v>2.1513538804901144E-2</v>
      </c>
      <c r="AG104" s="1">
        <f t="shared" si="37"/>
        <v>1</v>
      </c>
      <c r="AH104" s="1">
        <f t="shared" si="49"/>
        <v>0.85470085470085466</v>
      </c>
      <c r="AI104" s="1">
        <f t="shared" si="49"/>
        <v>0.7305135510263715</v>
      </c>
      <c r="AJ104" s="1">
        <f t="shared" si="49"/>
        <v>0.62437055643279615</v>
      </c>
      <c r="AK104" s="1">
        <f t="shared" si="49"/>
        <v>0.53365004823315909</v>
      </c>
      <c r="AL104" s="1">
        <f t="shared" si="49"/>
        <v>0.45611115233603339</v>
      </c>
      <c r="AM104" s="1">
        <f t="shared" si="49"/>
        <v>0.38983859174019947</v>
      </c>
      <c r="AN104" s="1">
        <f t="shared" si="49"/>
        <v>0.33319537755572604</v>
      </c>
      <c r="AO104" s="1">
        <f t="shared" si="49"/>
        <v>0.28478237397925305</v>
      </c>
      <c r="AP104" s="1">
        <f t="shared" si="49"/>
        <v>0.243403738443806</v>
      </c>
      <c r="AQ104" s="1">
        <f t="shared" si="49"/>
        <v>0.20803738328530427</v>
      </c>
      <c r="AR104" s="1">
        <f t="shared" ref="AR104:AW167" si="51">$AC104*AG104</f>
        <v>0.4732142857142857</v>
      </c>
      <c r="AS104" s="1">
        <f t="shared" si="51"/>
        <v>0.40445665445665441</v>
      </c>
      <c r="AT104" s="1">
        <f t="shared" si="51"/>
        <v>0.3456894482535508</v>
      </c>
      <c r="AU104" s="1">
        <f t="shared" si="50"/>
        <v>0.29546106688337676</v>
      </c>
      <c r="AV104" s="1">
        <f t="shared" si="50"/>
        <v>0.25253082639604851</v>
      </c>
      <c r="AW104" s="1">
        <f t="shared" si="50"/>
        <v>0.2158383131590158</v>
      </c>
    </row>
    <row r="105" spans="1:49" x14ac:dyDescent="0.25">
      <c r="A105" s="2">
        <f>1+A104</f>
        <v>101</v>
      </c>
      <c r="B105" s="2">
        <v>0.51351351351351349</v>
      </c>
      <c r="C105" s="2">
        <v>111</v>
      </c>
      <c r="D105" s="4">
        <v>31</v>
      </c>
      <c r="E105" s="5">
        <v>26</v>
      </c>
      <c r="F105" s="6">
        <v>18</v>
      </c>
      <c r="G105" s="7">
        <v>36</v>
      </c>
      <c r="I105" s="4">
        <f ca="1">OFFSET(D$5,2*(-1+$A105),0)+OFFSET(D$6,2*(-1+$A105),0)</f>
        <v>123</v>
      </c>
      <c r="J105" s="5">
        <f ca="1">OFFSET(E$5,2*(-1+$A105),0)+OFFSET(E$6,2*(-1+$A105),0)</f>
        <v>162</v>
      </c>
      <c r="K105" s="6">
        <f ca="1">OFFSET(F$5,2*(-1+$A105),0)+OFFSET(F$6,2*(-1+$A105),0)</f>
        <v>36</v>
      </c>
      <c r="L105" s="7">
        <f ca="1">OFFSET(G$5,2*(-1+$A105),0)+OFFSET(G$6,2*(-1+$A105),0)</f>
        <v>78</v>
      </c>
      <c r="M105" s="1">
        <f t="shared" si="38"/>
        <v>0.86324786324786329</v>
      </c>
      <c r="N105" s="1">
        <f t="shared" ca="1" si="39"/>
        <v>0.43157894736842106</v>
      </c>
      <c r="O105" s="1">
        <f t="shared" ca="1" si="40"/>
        <v>0.31578947368421051</v>
      </c>
      <c r="P105" s="1">
        <f t="shared" ca="1" si="41"/>
        <v>0.61194029850746268</v>
      </c>
      <c r="Q105" s="1">
        <f t="shared" ca="1" si="42"/>
        <v>0.18181818181818182</v>
      </c>
      <c r="R105" s="1">
        <f t="shared" ca="1" si="43"/>
        <v>0.77358490566037741</v>
      </c>
      <c r="S105" s="1">
        <f t="shared" ca="1" si="43"/>
        <v>0.67500000000000004</v>
      </c>
      <c r="T105" s="1">
        <f t="shared" ca="1" si="44"/>
        <v>0.39849624060150374</v>
      </c>
      <c r="U105" s="1">
        <f t="shared" ca="1" si="45"/>
        <v>0.50375939849624063</v>
      </c>
      <c r="V105" s="1">
        <f t="shared" ca="1" si="46"/>
        <v>0.7142857142857143</v>
      </c>
      <c r="Y105" s="2">
        <v>0.86324786324786329</v>
      </c>
      <c r="Z105" s="1">
        <v>0.7142857142857143</v>
      </c>
      <c r="AA105" s="1">
        <v>0.50375939849624063</v>
      </c>
      <c r="AB105" s="5">
        <v>0.7142857142857143</v>
      </c>
      <c r="AC105" s="4">
        <v>0.50375939849624063</v>
      </c>
      <c r="AD105" s="22">
        <f t="shared" ca="1" si="47"/>
        <v>0.48699408129157001</v>
      </c>
      <c r="AE105" s="8">
        <f t="shared" ca="1" si="48"/>
        <v>1.6765317204670616E-2</v>
      </c>
      <c r="AF105" s="10">
        <f ca="1"/>
        <v>2.2784277405263009E-2</v>
      </c>
      <c r="AG105" s="1">
        <f t="shared" si="37"/>
        <v>1</v>
      </c>
      <c r="AH105" s="1">
        <f t="shared" si="49"/>
        <v>0.86324786324786329</v>
      </c>
      <c r="AI105" s="1">
        <f t="shared" si="49"/>
        <v>0.74519687340200169</v>
      </c>
      <c r="AJ105" s="1">
        <f t="shared" si="49"/>
        <v>0.64328960866326645</v>
      </c>
      <c r="AK105" s="1">
        <f t="shared" si="49"/>
        <v>0.55531838012811896</v>
      </c>
      <c r="AL105" s="1">
        <f t="shared" si="49"/>
        <v>0.47937740506786342</v>
      </c>
      <c r="AM105" s="1">
        <f t="shared" si="49"/>
        <v>0.41382152061413852</v>
      </c>
      <c r="AN105" s="1">
        <f t="shared" si="49"/>
        <v>0.35723054343613669</v>
      </c>
      <c r="AO105" s="1">
        <f t="shared" si="49"/>
        <v>0.308378503308118</v>
      </c>
      <c r="AP105" s="1">
        <f t="shared" si="49"/>
        <v>0.26620708405230703</v>
      </c>
      <c r="AQ105" s="1">
        <f t="shared" si="49"/>
        <v>0.22980269648959836</v>
      </c>
      <c r="AR105" s="1">
        <f t="shared" si="51"/>
        <v>0.50375939849624063</v>
      </c>
      <c r="AS105" s="1">
        <f t="shared" si="51"/>
        <v>0.43486922434290859</v>
      </c>
      <c r="AT105" s="1">
        <f t="shared" si="51"/>
        <v>0.37539992870627154</v>
      </c>
      <c r="AU105" s="1">
        <f t="shared" si="50"/>
        <v>0.32406318631908915</v>
      </c>
      <c r="AV105" s="1">
        <f t="shared" si="50"/>
        <v>0.2797468531472479</v>
      </c>
      <c r="AW105" s="1">
        <f t="shared" si="50"/>
        <v>0.24149087322967558</v>
      </c>
    </row>
    <row r="106" spans="1:49" x14ac:dyDescent="0.25">
      <c r="A106" s="2">
        <f>1+A105</f>
        <v>102</v>
      </c>
      <c r="B106" s="2">
        <v>0.51533742331288346</v>
      </c>
      <c r="C106" s="2">
        <v>163</v>
      </c>
      <c r="D106" s="4">
        <v>38</v>
      </c>
      <c r="E106" s="5">
        <v>46</v>
      </c>
      <c r="F106" s="6">
        <v>44</v>
      </c>
      <c r="G106" s="7">
        <v>35</v>
      </c>
      <c r="I106" s="4">
        <f ca="1">OFFSET(D$5,2*(-1+$A106),0)+OFFSET(D$6,2*(-1+$A106),0)</f>
        <v>99</v>
      </c>
      <c r="J106" s="5">
        <f ca="1">OFFSET(E$5,2*(-1+$A106),0)+OFFSET(E$6,2*(-1+$A106),0)</f>
        <v>124</v>
      </c>
      <c r="K106" s="6">
        <f ca="1">OFFSET(F$5,2*(-1+$A106),0)+OFFSET(F$6,2*(-1+$A106),0)</f>
        <v>40</v>
      </c>
      <c r="L106" s="7">
        <f ca="1">OFFSET(G$5,2*(-1+$A106),0)+OFFSET(G$6,2*(-1+$A106),0)</f>
        <v>48</v>
      </c>
      <c r="M106" s="1">
        <f t="shared" si="38"/>
        <v>0.87179487179487181</v>
      </c>
      <c r="N106" s="1">
        <f t="shared" ca="1" si="39"/>
        <v>0.44394618834080718</v>
      </c>
      <c r="O106" s="1">
        <f t="shared" ca="1" si="40"/>
        <v>0.45454545454545453</v>
      </c>
      <c r="P106" s="1">
        <f t="shared" ca="1" si="41"/>
        <v>0.67346938775510201</v>
      </c>
      <c r="Q106" s="1">
        <f t="shared" ca="1" si="42"/>
        <v>0.24390243902439024</v>
      </c>
      <c r="R106" s="1">
        <f t="shared" ca="1" si="43"/>
        <v>0.71223021582733814</v>
      </c>
      <c r="S106" s="1">
        <f t="shared" ca="1" si="43"/>
        <v>0.72093023255813948</v>
      </c>
      <c r="T106" s="1">
        <f t="shared" ca="1" si="44"/>
        <v>0.44694533762057875</v>
      </c>
      <c r="U106" s="1">
        <f t="shared" ca="1" si="45"/>
        <v>0.47266881028938906</v>
      </c>
      <c r="V106" s="1">
        <f t="shared" ca="1" si="46"/>
        <v>0.71704180064308687</v>
      </c>
      <c r="Y106" s="2">
        <v>0.87179487179487181</v>
      </c>
      <c r="Z106" s="1">
        <v>0.71704180064308687</v>
      </c>
      <c r="AA106" s="1">
        <v>0.47266881028938906</v>
      </c>
      <c r="AB106" s="5">
        <v>0.71704180064308687</v>
      </c>
      <c r="AC106" s="4">
        <v>0.47266881028938906</v>
      </c>
      <c r="AD106" s="22">
        <f t="shared" ca="1" si="47"/>
        <v>0.48754352860266936</v>
      </c>
      <c r="AE106" s="8">
        <f t="shared" ca="1" si="48"/>
        <v>-1.48747183132803E-2</v>
      </c>
      <c r="AF106" s="10">
        <f ca="1"/>
        <v>2.3045312553482189E-2</v>
      </c>
      <c r="AG106" s="1">
        <f t="shared" si="37"/>
        <v>1</v>
      </c>
      <c r="AH106" s="1">
        <f t="shared" si="49"/>
        <v>0.87179487179487181</v>
      </c>
      <c r="AI106" s="1">
        <f t="shared" si="49"/>
        <v>0.76002629848783698</v>
      </c>
      <c r="AJ106" s="1">
        <f t="shared" si="49"/>
        <v>0.66258702945093484</v>
      </c>
      <c r="AK106" s="1">
        <f t="shared" si="49"/>
        <v>0.57763997439312265</v>
      </c>
      <c r="AL106" s="1">
        <f t="shared" si="49"/>
        <v>0.50358356741964538</v>
      </c>
      <c r="AM106" s="1">
        <f t="shared" si="49"/>
        <v>0.43902157159661392</v>
      </c>
      <c r="AN106" s="1">
        <f t="shared" si="49"/>
        <v>0.3827367547252532</v>
      </c>
      <c r="AO106" s="1">
        <f t="shared" si="49"/>
        <v>0.33366794001688738</v>
      </c>
      <c r="AP106" s="1">
        <f t="shared" si="49"/>
        <v>0.2908899989890813</v>
      </c>
      <c r="AQ106" s="1">
        <f t="shared" si="49"/>
        <v>0.25359640937509653</v>
      </c>
      <c r="AR106" s="1">
        <f t="shared" si="51"/>
        <v>0.47266881028938906</v>
      </c>
      <c r="AS106" s="1">
        <f t="shared" si="51"/>
        <v>0.41207024486767252</v>
      </c>
      <c r="AT106" s="1">
        <f t="shared" si="51"/>
        <v>0.35924072629489401</v>
      </c>
      <c r="AU106" s="1">
        <f t="shared" si="50"/>
        <v>0.31318422292375375</v>
      </c>
      <c r="AV106" s="1">
        <f t="shared" si="50"/>
        <v>0.27303239947199043</v>
      </c>
      <c r="AW106" s="1">
        <f t="shared" si="50"/>
        <v>0.23802824569353012</v>
      </c>
    </row>
    <row r="107" spans="1:49" x14ac:dyDescent="0.25">
      <c r="A107" s="2">
        <f>1+A106</f>
        <v>103</v>
      </c>
      <c r="B107" s="2">
        <v>0.51724137931034486</v>
      </c>
      <c r="C107" s="2">
        <v>377</v>
      </c>
      <c r="D107" s="4">
        <v>80</v>
      </c>
      <c r="E107" s="5">
        <v>115</v>
      </c>
      <c r="F107" s="6">
        <v>81</v>
      </c>
      <c r="G107" s="7">
        <v>101</v>
      </c>
      <c r="I107" s="4">
        <f ca="1">OFFSET(D$5,2*(-1+$A107),0)+OFFSET(D$6,2*(-1+$A107),0)</f>
        <v>198</v>
      </c>
      <c r="J107" s="5">
        <f ca="1">OFFSET(E$5,2*(-1+$A107),0)+OFFSET(E$6,2*(-1+$A107),0)</f>
        <v>252</v>
      </c>
      <c r="K107" s="6">
        <f ca="1">OFFSET(F$5,2*(-1+$A107),0)+OFFSET(F$6,2*(-1+$A107),0)</f>
        <v>70</v>
      </c>
      <c r="L107" s="7">
        <f ca="1">OFFSET(G$5,2*(-1+$A107),0)+OFFSET(G$6,2*(-1+$A107),0)</f>
        <v>106</v>
      </c>
      <c r="M107" s="1">
        <f t="shared" si="38"/>
        <v>0.88034188034188032</v>
      </c>
      <c r="N107" s="1">
        <f t="shared" ca="1" si="39"/>
        <v>0.44</v>
      </c>
      <c r="O107" s="1">
        <f t="shared" ca="1" si="40"/>
        <v>0.39772727272727271</v>
      </c>
      <c r="P107" s="1">
        <f t="shared" ca="1" si="41"/>
        <v>0.65131578947368418</v>
      </c>
      <c r="Q107" s="1">
        <f t="shared" ca="1" si="42"/>
        <v>0.21739130434782608</v>
      </c>
      <c r="R107" s="1">
        <f t="shared" ca="1" si="43"/>
        <v>0.73880597014925375</v>
      </c>
      <c r="S107" s="1">
        <f t="shared" ca="1" si="43"/>
        <v>0.7039106145251397</v>
      </c>
      <c r="T107" s="1">
        <f t="shared" ca="1" si="44"/>
        <v>0.4281150159744409</v>
      </c>
      <c r="U107" s="1">
        <f t="shared" ca="1" si="45"/>
        <v>0.48562300319488816</v>
      </c>
      <c r="V107" s="1">
        <f t="shared" ca="1" si="46"/>
        <v>0.71884984025559107</v>
      </c>
      <c r="Y107" s="2">
        <v>0.88034188034188032</v>
      </c>
      <c r="Z107" s="1">
        <v>0.71884984025559107</v>
      </c>
      <c r="AA107" s="1">
        <v>0.48562300319488816</v>
      </c>
      <c r="AB107" s="5">
        <v>0.71884984025559107</v>
      </c>
      <c r="AC107" s="4">
        <v>0.48562300319488816</v>
      </c>
      <c r="AD107" s="22">
        <f t="shared" ca="1" si="47"/>
        <v>0.48816387603269062</v>
      </c>
      <c r="AE107" s="8">
        <f t="shared" ca="1" si="48"/>
        <v>-2.5408728378024659E-3</v>
      </c>
      <c r="AF107" s="10">
        <f ca="1"/>
        <v>2.3295229993334665E-2</v>
      </c>
      <c r="AG107" s="1">
        <f t="shared" si="37"/>
        <v>1</v>
      </c>
      <c r="AH107" s="1">
        <f t="shared" si="49"/>
        <v>0.88034188034188032</v>
      </c>
      <c r="AI107" s="1">
        <f t="shared" si="49"/>
        <v>0.77500182628387748</v>
      </c>
      <c r="AJ107" s="1">
        <f t="shared" si="49"/>
        <v>0.68226656501913996</v>
      </c>
      <c r="AK107" s="1">
        <f t="shared" si="49"/>
        <v>0.60062783074334536</v>
      </c>
      <c r="AL107" s="1">
        <f t="shared" si="49"/>
        <v>0.52875783390226128</v>
      </c>
      <c r="AM107" s="1">
        <f t="shared" si="49"/>
        <v>0.46548766574301631</v>
      </c>
      <c r="AN107" s="1">
        <f t="shared" si="49"/>
        <v>0.40978828693615965</v>
      </c>
      <c r="AO107" s="1">
        <f t="shared" si="49"/>
        <v>0.36075379106345673</v>
      </c>
      <c r="AP107" s="1">
        <f t="shared" si="49"/>
        <v>0.31758667076526531</v>
      </c>
      <c r="AQ107" s="1">
        <f t="shared" si="49"/>
        <v>0.27958484691301133</v>
      </c>
      <c r="AR107" s="1">
        <f t="shared" si="51"/>
        <v>0.48562300319488816</v>
      </c>
      <c r="AS107" s="1">
        <f t="shared" si="51"/>
        <v>0.42751426776985879</v>
      </c>
      <c r="AT107" s="1">
        <f t="shared" si="51"/>
        <v>0.37635871436149959</v>
      </c>
      <c r="AU107" s="1">
        <f t="shared" si="50"/>
        <v>0.33132433828405516</v>
      </c>
      <c r="AV107" s="1">
        <f t="shared" si="50"/>
        <v>0.29167869096801435</v>
      </c>
      <c r="AW107" s="1">
        <f t="shared" si="50"/>
        <v>0.25677696726243998</v>
      </c>
    </row>
    <row r="108" spans="1:49" x14ac:dyDescent="0.25">
      <c r="A108" s="2">
        <f>1+A107</f>
        <v>104</v>
      </c>
      <c r="B108" s="2">
        <v>0.51724137931034486</v>
      </c>
      <c r="C108" s="2">
        <v>348</v>
      </c>
      <c r="D108" s="4">
        <v>58</v>
      </c>
      <c r="E108" s="5">
        <v>122</v>
      </c>
      <c r="F108" s="6">
        <v>44</v>
      </c>
      <c r="G108" s="7">
        <v>124</v>
      </c>
      <c r="I108" s="4">
        <f ca="1">OFFSET(D$5,2*(-1+$A108),0)+OFFSET(D$6,2*(-1+$A108),0)</f>
        <v>288</v>
      </c>
      <c r="J108" s="5">
        <f ca="1">OFFSET(E$5,2*(-1+$A108),0)+OFFSET(E$6,2*(-1+$A108),0)</f>
        <v>390</v>
      </c>
      <c r="K108" s="6">
        <f ca="1">OFFSET(F$5,2*(-1+$A108),0)+OFFSET(F$6,2*(-1+$A108),0)</f>
        <v>103</v>
      </c>
      <c r="L108" s="7">
        <f ca="1">OFFSET(G$5,2*(-1+$A108),0)+OFFSET(G$6,2*(-1+$A108),0)</f>
        <v>158</v>
      </c>
      <c r="M108" s="1">
        <f t="shared" si="38"/>
        <v>0.88888888888888884</v>
      </c>
      <c r="N108" s="1">
        <f t="shared" ca="1" si="39"/>
        <v>0.4247787610619469</v>
      </c>
      <c r="O108" s="1">
        <f t="shared" ca="1" si="40"/>
        <v>0.3946360153256705</v>
      </c>
      <c r="P108" s="1">
        <f t="shared" ca="1" si="41"/>
        <v>0.64573991031390132</v>
      </c>
      <c r="Q108" s="1">
        <f t="shared" ca="1" si="42"/>
        <v>0.20892494929006086</v>
      </c>
      <c r="R108" s="1">
        <f t="shared" ca="1" si="43"/>
        <v>0.73657289002557547</v>
      </c>
      <c r="S108" s="1">
        <f t="shared" ca="1" si="43"/>
        <v>0.71167883211678828</v>
      </c>
      <c r="T108" s="1">
        <f t="shared" ca="1" si="44"/>
        <v>0.41640042598509053</v>
      </c>
      <c r="U108" s="1">
        <f t="shared" ca="1" si="45"/>
        <v>0.47497337593184241</v>
      </c>
      <c r="V108" s="1">
        <f t="shared" ca="1" si="46"/>
        <v>0.72204472843450485</v>
      </c>
      <c r="Y108" s="2">
        <v>0.88888888888888884</v>
      </c>
      <c r="Z108" s="1">
        <v>0.72204472843450485</v>
      </c>
      <c r="AA108" s="1">
        <v>0.47497337593184241</v>
      </c>
      <c r="AB108" s="5">
        <v>0.72204472843450485</v>
      </c>
      <c r="AC108" s="4">
        <v>0.47497337593184241</v>
      </c>
      <c r="AD108" s="22">
        <f t="shared" ca="1" si="47"/>
        <v>0.48885522497068762</v>
      </c>
      <c r="AE108" s="8">
        <f t="shared" ca="1" si="48"/>
        <v>-1.3881849038845206E-2</v>
      </c>
      <c r="AF108" s="10">
        <f ca="1"/>
        <v>2.6762026081120827E-2</v>
      </c>
      <c r="AG108" s="1">
        <f t="shared" si="37"/>
        <v>1</v>
      </c>
      <c r="AH108" s="1">
        <f t="shared" si="49"/>
        <v>0.88888888888888884</v>
      </c>
      <c r="AI108" s="1">
        <f t="shared" si="49"/>
        <v>0.79012345679012341</v>
      </c>
      <c r="AJ108" s="1">
        <f t="shared" si="49"/>
        <v>0.7023319615912208</v>
      </c>
      <c r="AK108" s="1">
        <f t="shared" si="49"/>
        <v>0.62429507696997399</v>
      </c>
      <c r="AL108" s="1">
        <f t="shared" si="49"/>
        <v>0.55492895730664349</v>
      </c>
      <c r="AM108" s="1">
        <f t="shared" si="49"/>
        <v>0.49327018427257202</v>
      </c>
      <c r="AN108" s="1">
        <f t="shared" si="49"/>
        <v>0.43846238602006399</v>
      </c>
      <c r="AO108" s="1">
        <f t="shared" si="49"/>
        <v>0.38974434312894574</v>
      </c>
      <c r="AP108" s="1">
        <f t="shared" si="49"/>
        <v>0.34643941611461843</v>
      </c>
      <c r="AQ108" s="1">
        <f t="shared" si="49"/>
        <v>0.30794614765743861</v>
      </c>
      <c r="AR108" s="1">
        <f t="shared" si="51"/>
        <v>0.47497337593184241</v>
      </c>
      <c r="AS108" s="1">
        <f t="shared" si="51"/>
        <v>0.42219855638385989</v>
      </c>
      <c r="AT108" s="1">
        <f t="shared" si="51"/>
        <v>0.37528760567454211</v>
      </c>
      <c r="AU108" s="1">
        <f t="shared" si="50"/>
        <v>0.33358898282181521</v>
      </c>
      <c r="AV108" s="1">
        <f t="shared" si="50"/>
        <v>0.29652354028605793</v>
      </c>
      <c r="AW108" s="1">
        <f t="shared" si="50"/>
        <v>0.26357648025427372</v>
      </c>
    </row>
    <row r="109" spans="1:49" x14ac:dyDescent="0.25">
      <c r="A109" s="2">
        <f>1+A108</f>
        <v>105</v>
      </c>
      <c r="B109" s="2">
        <v>0.51843817787418656</v>
      </c>
      <c r="C109" s="2">
        <v>461</v>
      </c>
      <c r="D109" s="4">
        <v>108</v>
      </c>
      <c r="E109" s="5">
        <v>131</v>
      </c>
      <c r="F109" s="6">
        <v>89</v>
      </c>
      <c r="G109" s="7">
        <v>133</v>
      </c>
      <c r="I109" s="4">
        <f ca="1">OFFSET(D$5,2*(-1+$A109),0)+OFFSET(D$6,2*(-1+$A109),0)</f>
        <v>167</v>
      </c>
      <c r="J109" s="5">
        <f ca="1">OFFSET(E$5,2*(-1+$A109),0)+OFFSET(E$6,2*(-1+$A109),0)</f>
        <v>246</v>
      </c>
      <c r="K109" s="6">
        <f ca="1">OFFSET(F$5,2*(-1+$A109),0)+OFFSET(F$6,2*(-1+$A109),0)</f>
        <v>52</v>
      </c>
      <c r="L109" s="7">
        <f ca="1">OFFSET(G$5,2*(-1+$A109),0)+OFFSET(G$6,2*(-1+$A109),0)</f>
        <v>101</v>
      </c>
      <c r="M109" s="1">
        <f t="shared" si="38"/>
        <v>0.89743589743589747</v>
      </c>
      <c r="N109" s="1">
        <f t="shared" ca="1" si="39"/>
        <v>0.40435835351089588</v>
      </c>
      <c r="O109" s="1">
        <f t="shared" ca="1" si="40"/>
        <v>0.33986928104575165</v>
      </c>
      <c r="P109" s="1">
        <f t="shared" ca="1" si="41"/>
        <v>0.62313432835820892</v>
      </c>
      <c r="Q109" s="1">
        <f t="shared" ca="1" si="42"/>
        <v>0.17449664429530201</v>
      </c>
      <c r="R109" s="1">
        <f t="shared" ca="1" si="43"/>
        <v>0.76255707762557079</v>
      </c>
      <c r="S109" s="1">
        <f t="shared" ca="1" si="43"/>
        <v>0.70893371757925072</v>
      </c>
      <c r="T109" s="1">
        <f t="shared" ca="1" si="44"/>
        <v>0.38692579505300351</v>
      </c>
      <c r="U109" s="1">
        <f t="shared" ca="1" si="45"/>
        <v>0.47349823321554768</v>
      </c>
      <c r="V109" s="1">
        <f t="shared" ca="1" si="46"/>
        <v>0.72968197879858654</v>
      </c>
      <c r="Y109" s="2">
        <v>0.89743589743589747</v>
      </c>
      <c r="Z109" s="1">
        <v>0.72968197879858654</v>
      </c>
      <c r="AA109" s="1">
        <v>0.47349823321554768</v>
      </c>
      <c r="AB109" s="5">
        <v>0.72968197879858654</v>
      </c>
      <c r="AC109" s="4">
        <v>0.47349823321554768</v>
      </c>
      <c r="AD109" s="22">
        <f t="shared" ca="1" si="47"/>
        <v>0.48961755994284129</v>
      </c>
      <c r="AE109" s="8">
        <f t="shared" ca="1" si="48"/>
        <v>-1.6119326727293604E-2</v>
      </c>
      <c r="AF109" s="10">
        <f ca="1"/>
        <v>2.9467120265631697E-2</v>
      </c>
      <c r="AG109" s="1">
        <f t="shared" si="37"/>
        <v>1</v>
      </c>
      <c r="AH109" s="1">
        <f t="shared" si="49"/>
        <v>0.89743589743589747</v>
      </c>
      <c r="AI109" s="1">
        <f t="shared" si="49"/>
        <v>0.80539119000657466</v>
      </c>
      <c r="AJ109" s="1">
        <f t="shared" si="49"/>
        <v>0.72278696539051579</v>
      </c>
      <c r="AK109" s="1">
        <f t="shared" si="49"/>
        <v>0.64865496894020647</v>
      </c>
      <c r="AL109" s="1">
        <f t="shared" si="49"/>
        <v>0.58212625417710839</v>
      </c>
      <c r="AM109" s="1">
        <f t="shared" si="49"/>
        <v>0.52242099733843061</v>
      </c>
      <c r="AN109" s="1">
        <f t="shared" si="49"/>
        <v>0.46883935658577108</v>
      </c>
      <c r="AO109" s="1">
        <f t="shared" si="49"/>
        <v>0.4207532687308202</v>
      </c>
      <c r="AP109" s="1">
        <f t="shared" si="49"/>
        <v>0.37759908732253095</v>
      </c>
      <c r="AQ109" s="1">
        <f t="shared" si="49"/>
        <v>0.33887097580227138</v>
      </c>
      <c r="AR109" s="1">
        <f t="shared" si="51"/>
        <v>0.47349823321554768</v>
      </c>
      <c r="AS109" s="1">
        <f t="shared" si="51"/>
        <v>0.42493431186010688</v>
      </c>
      <c r="AT109" s="1">
        <f t="shared" si="51"/>
        <v>0.38135130551548058</v>
      </c>
      <c r="AU109" s="1">
        <f t="shared" si="50"/>
        <v>0.34223835110363643</v>
      </c>
      <c r="AV109" s="1">
        <f t="shared" si="50"/>
        <v>0.30713698175967374</v>
      </c>
      <c r="AW109" s="1">
        <f t="shared" si="50"/>
        <v>0.27563575286124564</v>
      </c>
    </row>
    <row r="110" spans="1:49" x14ac:dyDescent="0.25">
      <c r="A110" s="2">
        <f>1+A109</f>
        <v>106</v>
      </c>
      <c r="B110" s="2">
        <v>0.52380952380952384</v>
      </c>
      <c r="C110" s="2">
        <v>84</v>
      </c>
      <c r="D110" s="4">
        <v>20</v>
      </c>
      <c r="E110" s="5">
        <v>24</v>
      </c>
      <c r="F110" s="6">
        <v>17</v>
      </c>
      <c r="G110" s="7">
        <v>23</v>
      </c>
      <c r="I110" s="4">
        <f ca="1">OFFSET(D$5,2*(-1+$A110),0)+OFFSET(D$6,2*(-1+$A110),0)</f>
        <v>247</v>
      </c>
      <c r="J110" s="5">
        <f ca="1">OFFSET(E$5,2*(-1+$A110),0)+OFFSET(E$6,2*(-1+$A110),0)</f>
        <v>328</v>
      </c>
      <c r="K110" s="6">
        <f ca="1">OFFSET(F$5,2*(-1+$A110),0)+OFFSET(F$6,2*(-1+$A110),0)</f>
        <v>90</v>
      </c>
      <c r="L110" s="7">
        <f ca="1">OFFSET(G$5,2*(-1+$A110),0)+OFFSET(G$6,2*(-1+$A110),0)</f>
        <v>116</v>
      </c>
      <c r="M110" s="1">
        <f t="shared" si="38"/>
        <v>0.90598290598290598</v>
      </c>
      <c r="N110" s="1">
        <f t="shared" ca="1" si="39"/>
        <v>0.42956521739130432</v>
      </c>
      <c r="O110" s="1">
        <f t="shared" ca="1" si="40"/>
        <v>0.43689320388349512</v>
      </c>
      <c r="P110" s="1">
        <f t="shared" ca="1" si="41"/>
        <v>0.68044077134986225</v>
      </c>
      <c r="Q110" s="1">
        <f t="shared" ca="1" si="42"/>
        <v>0.21531100478468901</v>
      </c>
      <c r="R110" s="1">
        <f t="shared" ca="1" si="43"/>
        <v>0.73293768545994065</v>
      </c>
      <c r="S110" s="1">
        <f t="shared" ca="1" si="43"/>
        <v>0.73873873873873874</v>
      </c>
      <c r="T110" s="1">
        <f t="shared" ca="1" si="44"/>
        <v>0.43149807938540335</v>
      </c>
      <c r="U110" s="1">
        <f t="shared" ca="1" si="45"/>
        <v>0.46478873239436619</v>
      </c>
      <c r="V110" s="1">
        <f t="shared" ca="1" si="46"/>
        <v>0.73623559539052497</v>
      </c>
      <c r="Y110" s="2">
        <v>0.90598290598290598</v>
      </c>
      <c r="Z110" s="1">
        <v>0.73623559539052497</v>
      </c>
      <c r="AA110" s="1">
        <v>0.46478873239436619</v>
      </c>
      <c r="AB110" s="5">
        <v>0.73623559539052497</v>
      </c>
      <c r="AC110" s="4">
        <v>0.46478873239436619</v>
      </c>
      <c r="AD110" s="22">
        <f t="shared" ca="1" si="47"/>
        <v>0.49045074521842069</v>
      </c>
      <c r="AE110" s="8">
        <f t="shared" ca="1" si="48"/>
        <v>-2.5662012824054503E-2</v>
      </c>
      <c r="AF110" s="10">
        <f ca="1"/>
        <v>3.0599822042086E-2</v>
      </c>
      <c r="AG110" s="1">
        <f t="shared" si="37"/>
        <v>1</v>
      </c>
      <c r="AH110" s="1">
        <f t="shared" si="49"/>
        <v>0.90598290598290598</v>
      </c>
      <c r="AI110" s="1">
        <f t="shared" si="49"/>
        <v>0.82080502593323101</v>
      </c>
      <c r="AJ110" s="1">
        <f t="shared" si="49"/>
        <v>0.74363532264036314</v>
      </c>
      <c r="AK110" s="1">
        <f t="shared" si="49"/>
        <v>0.67372089059725204</v>
      </c>
      <c r="AL110" s="1">
        <f t="shared" si="49"/>
        <v>0.6103796102846899</v>
      </c>
      <c r="AM110" s="1">
        <f t="shared" si="49"/>
        <v>0.55299349307843693</v>
      </c>
      <c r="AN110" s="1">
        <f t="shared" si="49"/>
        <v>0.5010026518488403</v>
      </c>
      <c r="AO110" s="1">
        <f t="shared" si="49"/>
        <v>0.45389983842715448</v>
      </c>
      <c r="AP110" s="1">
        <f t="shared" si="49"/>
        <v>0.41122549464340491</v>
      </c>
      <c r="AQ110" s="1">
        <f t="shared" si="49"/>
        <v>0.37256326865128991</v>
      </c>
      <c r="AR110" s="1">
        <f t="shared" si="51"/>
        <v>0.46478873239436619</v>
      </c>
      <c r="AS110" s="1">
        <f t="shared" si="51"/>
        <v>0.42109064644275912</v>
      </c>
      <c r="AT110" s="1">
        <f t="shared" si="51"/>
        <v>0.38150092754643133</v>
      </c>
      <c r="AU110" s="1">
        <f t="shared" si="50"/>
        <v>0.34563331897368993</v>
      </c>
      <c r="AV110" s="1">
        <f t="shared" si="50"/>
        <v>0.31313787872830023</v>
      </c>
      <c r="AW110" s="1">
        <f t="shared" si="50"/>
        <v>0.28369756534358825</v>
      </c>
    </row>
    <row r="111" spans="1:49" x14ac:dyDescent="0.25">
      <c r="A111" s="2">
        <f>1+A110</f>
        <v>107</v>
      </c>
      <c r="B111" s="2">
        <v>0.52459016393442626</v>
      </c>
      <c r="C111" s="2">
        <v>183</v>
      </c>
      <c r="D111" s="4">
        <v>43</v>
      </c>
      <c r="E111" s="5">
        <v>53</v>
      </c>
      <c r="F111" s="6">
        <v>25</v>
      </c>
      <c r="G111" s="7">
        <v>62</v>
      </c>
      <c r="I111" s="4">
        <f ca="1">OFFSET(D$5,2*(-1+$A111),0)+OFFSET(D$6,2*(-1+$A111),0)</f>
        <v>139</v>
      </c>
      <c r="J111" s="5">
        <f ca="1">OFFSET(E$5,2*(-1+$A111),0)+OFFSET(E$6,2*(-1+$A111),0)</f>
        <v>170</v>
      </c>
      <c r="K111" s="6">
        <f ca="1">OFFSET(F$5,2*(-1+$A111),0)+OFFSET(F$6,2*(-1+$A111),0)</f>
        <v>38</v>
      </c>
      <c r="L111" s="7">
        <f ca="1">OFFSET(G$5,2*(-1+$A111),0)+OFFSET(G$6,2*(-1+$A111),0)</f>
        <v>70</v>
      </c>
      <c r="M111" s="1">
        <f t="shared" si="38"/>
        <v>0.9145299145299145</v>
      </c>
      <c r="N111" s="1">
        <f t="shared" ca="1" si="39"/>
        <v>0.44983818770226536</v>
      </c>
      <c r="O111" s="1">
        <f t="shared" ca="1" si="40"/>
        <v>0.35185185185185186</v>
      </c>
      <c r="P111" s="1">
        <f t="shared" ca="1" si="41"/>
        <v>0.66507177033492826</v>
      </c>
      <c r="Q111" s="1">
        <f t="shared" ca="1" si="42"/>
        <v>0.18269230769230768</v>
      </c>
      <c r="R111" s="1">
        <f t="shared" ca="1" si="43"/>
        <v>0.78531073446327682</v>
      </c>
      <c r="S111" s="1">
        <f t="shared" ca="1" si="43"/>
        <v>0.70833333333333337</v>
      </c>
      <c r="T111" s="1">
        <f t="shared" ca="1" si="44"/>
        <v>0.42446043165467628</v>
      </c>
      <c r="U111" s="1">
        <f t="shared" ca="1" si="45"/>
        <v>0.50119904076738608</v>
      </c>
      <c r="V111" s="1">
        <f t="shared" ca="1" si="46"/>
        <v>0.74100719424460426</v>
      </c>
      <c r="Y111" s="2">
        <v>0.9145299145299145</v>
      </c>
      <c r="Z111" s="1">
        <v>0.74100719424460426</v>
      </c>
      <c r="AA111" s="1">
        <v>0.50119904076738608</v>
      </c>
      <c r="AB111" s="5">
        <v>0.74100719424460426</v>
      </c>
      <c r="AC111" s="4">
        <v>0.50119904076738608</v>
      </c>
      <c r="AD111" s="22">
        <f t="shared" ca="1" si="47"/>
        <v>0.49135452141574332</v>
      </c>
      <c r="AE111" s="8">
        <f t="shared" ca="1" si="48"/>
        <v>9.8445193516427665E-3</v>
      </c>
      <c r="AF111" s="10">
        <f ca="1"/>
        <v>3.1446033999088407E-2</v>
      </c>
      <c r="AG111" s="1">
        <f t="shared" si="37"/>
        <v>1</v>
      </c>
      <c r="AH111" s="1">
        <f t="shared" si="49"/>
        <v>0.9145299145299145</v>
      </c>
      <c r="AI111" s="1">
        <f t="shared" si="49"/>
        <v>0.83636496457009268</v>
      </c>
      <c r="AJ111" s="1">
        <f t="shared" si="49"/>
        <v>0.76488077956410183</v>
      </c>
      <c r="AK111" s="1">
        <f t="shared" si="49"/>
        <v>0.69950635396033234</v>
      </c>
      <c r="AL111" s="1">
        <f t="shared" si="49"/>
        <v>0.6397194861004748</v>
      </c>
      <c r="AM111" s="1">
        <f t="shared" si="49"/>
        <v>0.58504260694658805</v>
      </c>
      <c r="AN111" s="1">
        <f t="shared" si="49"/>
        <v>0.53503896532722151</v>
      </c>
      <c r="AO111" s="1">
        <f t="shared" si="49"/>
        <v>0.48930913923087777</v>
      </c>
      <c r="AP111" s="1">
        <f t="shared" si="49"/>
        <v>0.44748784527952068</v>
      </c>
      <c r="AQ111" s="1">
        <f t="shared" si="49"/>
        <v>0.40924102089665565</v>
      </c>
      <c r="AR111" s="1">
        <f t="shared" si="51"/>
        <v>0.50119904076738608</v>
      </c>
      <c r="AS111" s="1">
        <f t="shared" si="51"/>
        <v>0.45836151591547275</v>
      </c>
      <c r="AT111" s="1">
        <f t="shared" si="51"/>
        <v>0.41918531797397929</v>
      </c>
      <c r="AU111" s="1">
        <f t="shared" si="50"/>
        <v>0.38335751301893833</v>
      </c>
      <c r="AV111" s="1">
        <f t="shared" si="50"/>
        <v>0.35059191361561021</v>
      </c>
      <c r="AW111" s="1">
        <f t="shared" si="50"/>
        <v>0.32062679279376316</v>
      </c>
    </row>
    <row r="112" spans="1:49" x14ac:dyDescent="0.25">
      <c r="A112" s="2">
        <f>1+A111</f>
        <v>108</v>
      </c>
      <c r="B112" s="2">
        <v>0.52767527675276749</v>
      </c>
      <c r="C112" s="2">
        <v>271</v>
      </c>
      <c r="D112" s="4">
        <v>66</v>
      </c>
      <c r="E112" s="5">
        <v>77</v>
      </c>
      <c r="F112" s="6">
        <v>53</v>
      </c>
      <c r="G112" s="7">
        <v>75</v>
      </c>
      <c r="I112" s="4">
        <f ca="1">OFFSET(D$5,2*(-1+$A112),0)+OFFSET(D$6,2*(-1+$A112),0)</f>
        <v>268</v>
      </c>
      <c r="J112" s="5">
        <f ca="1">OFFSET(E$5,2*(-1+$A112),0)+OFFSET(E$6,2*(-1+$A112),0)</f>
        <v>302</v>
      </c>
      <c r="K112" s="6">
        <f ca="1">OFFSET(F$5,2*(-1+$A112),0)+OFFSET(F$6,2*(-1+$A112),0)</f>
        <v>75</v>
      </c>
      <c r="L112" s="7">
        <f ca="1">OFFSET(G$5,2*(-1+$A112),0)+OFFSET(G$6,2*(-1+$A112),0)</f>
        <v>120</v>
      </c>
      <c r="M112" s="1">
        <f t="shared" si="38"/>
        <v>0.92307692307692313</v>
      </c>
      <c r="N112" s="1">
        <f t="shared" ca="1" si="39"/>
        <v>0.47017543859649125</v>
      </c>
      <c r="O112" s="1">
        <f t="shared" ca="1" si="40"/>
        <v>0.38461538461538464</v>
      </c>
      <c r="P112" s="1">
        <f t="shared" ca="1" si="41"/>
        <v>0.69072164948453607</v>
      </c>
      <c r="Q112" s="1">
        <f t="shared" ca="1" si="42"/>
        <v>0.19893899204244031</v>
      </c>
      <c r="R112" s="1">
        <f t="shared" ca="1" si="43"/>
        <v>0.78134110787172006</v>
      </c>
      <c r="S112" s="1">
        <f t="shared" ca="1" si="43"/>
        <v>0.71563981042654023</v>
      </c>
      <c r="T112" s="1">
        <f t="shared" ca="1" si="44"/>
        <v>0.44836601307189544</v>
      </c>
      <c r="U112" s="1">
        <f t="shared" ca="1" si="45"/>
        <v>0.50718954248366011</v>
      </c>
      <c r="V112" s="1">
        <f t="shared" ca="1" si="46"/>
        <v>0.74509803921568629</v>
      </c>
      <c r="Y112" s="2">
        <v>0.92307692307692313</v>
      </c>
      <c r="Z112" s="1">
        <v>0.74509803921568629</v>
      </c>
      <c r="AA112" s="1">
        <v>0.50718954248366011</v>
      </c>
      <c r="AB112" s="5">
        <v>0.74509803921568629</v>
      </c>
      <c r="AC112" s="4">
        <v>0.50718954248366011</v>
      </c>
      <c r="AD112" s="22">
        <f t="shared" ca="1" si="47"/>
        <v>0.49232850210813711</v>
      </c>
      <c r="AE112" s="8">
        <f t="shared" ca="1" si="48"/>
        <v>1.4861040375522994E-2</v>
      </c>
      <c r="AF112" s="10">
        <f ca="1"/>
        <v>3.1478734999396685E-2</v>
      </c>
      <c r="AG112" s="1">
        <f t="shared" si="37"/>
        <v>1</v>
      </c>
      <c r="AH112" s="1">
        <f t="shared" si="49"/>
        <v>0.92307692307692313</v>
      </c>
      <c r="AI112" s="1">
        <f t="shared" si="49"/>
        <v>0.8520710059171599</v>
      </c>
      <c r="AJ112" s="1">
        <f t="shared" si="49"/>
        <v>0.78652708238507074</v>
      </c>
      <c r="AK112" s="1">
        <f t="shared" si="49"/>
        <v>0.72602499912468077</v>
      </c>
      <c r="AL112" s="1">
        <f t="shared" si="49"/>
        <v>0.6701769222689361</v>
      </c>
      <c r="AM112" s="1">
        <f t="shared" si="49"/>
        <v>0.61862485132517187</v>
      </c>
      <c r="AN112" s="1">
        <f t="shared" si="49"/>
        <v>0.57103832430015866</v>
      </c>
      <c r="AO112" s="1">
        <f t="shared" si="49"/>
        <v>0.52711229935399273</v>
      </c>
      <c r="AP112" s="1">
        <f t="shared" si="49"/>
        <v>0.48656519940368564</v>
      </c>
      <c r="AQ112" s="1">
        <f t="shared" si="49"/>
        <v>0.44913710714186372</v>
      </c>
      <c r="AR112" s="1">
        <f t="shared" si="51"/>
        <v>0.50718954248366011</v>
      </c>
      <c r="AS112" s="1">
        <f t="shared" si="51"/>
        <v>0.46817496229260935</v>
      </c>
      <c r="AT112" s="1">
        <f t="shared" si="51"/>
        <v>0.43216150365471639</v>
      </c>
      <c r="AU112" s="1">
        <f t="shared" si="50"/>
        <v>0.39891831106589209</v>
      </c>
      <c r="AV112" s="1">
        <f t="shared" si="50"/>
        <v>0.36823228713774658</v>
      </c>
      <c r="AW112" s="1">
        <f t="shared" si="50"/>
        <v>0.33990672658868915</v>
      </c>
    </row>
    <row r="113" spans="1:49" x14ac:dyDescent="0.25">
      <c r="A113" s="2">
        <f>1+A112</f>
        <v>109</v>
      </c>
      <c r="B113" s="2">
        <v>0.52888888888888885</v>
      </c>
      <c r="C113" s="2">
        <v>225</v>
      </c>
      <c r="D113" s="4">
        <v>69</v>
      </c>
      <c r="E113" s="5">
        <v>50</v>
      </c>
      <c r="F113" s="6">
        <v>54</v>
      </c>
      <c r="G113" s="7">
        <v>52</v>
      </c>
      <c r="I113" s="4">
        <f ca="1">OFFSET(D$5,2*(-1+$A113),0)+OFFSET(D$6,2*(-1+$A113),0)</f>
        <v>106</v>
      </c>
      <c r="J113" s="5">
        <f ca="1">OFFSET(E$5,2*(-1+$A113),0)+OFFSET(E$6,2*(-1+$A113),0)</f>
        <v>198</v>
      </c>
      <c r="K113" s="6">
        <f ca="1">OFFSET(F$5,2*(-1+$A113),0)+OFFSET(F$6,2*(-1+$A113),0)</f>
        <v>34</v>
      </c>
      <c r="L113" s="7">
        <f ca="1">OFFSET(G$5,2*(-1+$A113),0)+OFFSET(G$6,2*(-1+$A113),0)</f>
        <v>68</v>
      </c>
      <c r="M113" s="1">
        <f t="shared" si="38"/>
        <v>0.93162393162393164</v>
      </c>
      <c r="N113" s="1">
        <f t="shared" ca="1" si="39"/>
        <v>0.34868421052631576</v>
      </c>
      <c r="O113" s="1">
        <f t="shared" ca="1" si="40"/>
        <v>0.33333333333333331</v>
      </c>
      <c r="P113" s="1">
        <f t="shared" ca="1" si="41"/>
        <v>0.60919540229885061</v>
      </c>
      <c r="Q113" s="1">
        <f t="shared" ca="1" si="42"/>
        <v>0.14655172413793102</v>
      </c>
      <c r="R113" s="1">
        <f t="shared" ca="1" si="43"/>
        <v>0.75714285714285712</v>
      </c>
      <c r="S113" s="1">
        <f t="shared" ca="1" si="43"/>
        <v>0.74436090225563911</v>
      </c>
      <c r="T113" s="1">
        <f t="shared" ca="1" si="44"/>
        <v>0.34482758620689657</v>
      </c>
      <c r="U113" s="1">
        <f t="shared" ca="1" si="45"/>
        <v>0.42857142857142855</v>
      </c>
      <c r="V113" s="1">
        <f t="shared" ca="1" si="46"/>
        <v>0.74876847290640391</v>
      </c>
      <c r="Y113" s="2">
        <v>0.93162393162393164</v>
      </c>
      <c r="Z113" s="1">
        <v>0.74876847290640391</v>
      </c>
      <c r="AA113" s="1">
        <v>0.42857142857142855</v>
      </c>
      <c r="AB113" s="5">
        <v>0.74876847290640391</v>
      </c>
      <c r="AC113" s="4">
        <v>0.42857142857142855</v>
      </c>
      <c r="AD113" s="22">
        <f t="shared" ca="1" si="47"/>
        <v>0.493372170429901</v>
      </c>
      <c r="AE113" s="8">
        <f t="shared" ca="1" si="48"/>
        <v>-6.4800741858472455E-2</v>
      </c>
      <c r="AF113" s="10">
        <f ca="1"/>
        <v>3.3643137014359892E-2</v>
      </c>
      <c r="AG113" s="1">
        <f t="shared" si="37"/>
        <v>1</v>
      </c>
      <c r="AH113" s="1">
        <f t="shared" si="49"/>
        <v>0.93162393162393164</v>
      </c>
      <c r="AI113" s="1">
        <f t="shared" si="49"/>
        <v>0.8679231499744321</v>
      </c>
      <c r="AJ113" s="1">
        <f t="shared" si="49"/>
        <v>0.80857797732660774</v>
      </c>
      <c r="AK113" s="1">
        <f t="shared" si="49"/>
        <v>0.75329059426154055</v>
      </c>
      <c r="AL113" s="1">
        <f t="shared" si="49"/>
        <v>0.70178354508126428</v>
      </c>
      <c r="AM113" s="1">
        <f t="shared" si="49"/>
        <v>0.65379834541758808</v>
      </c>
      <c r="AN113" s="1">
        <f t="shared" si="49"/>
        <v>0.60909418504715485</v>
      </c>
      <c r="AO113" s="1">
        <f t="shared" si="49"/>
        <v>0.56744671940290492</v>
      </c>
      <c r="AP113" s="1">
        <f t="shared" si="49"/>
        <v>0.5286469437172362</v>
      </c>
      <c r="AQ113" s="1">
        <f t="shared" si="49"/>
        <v>0.49250014414682691</v>
      </c>
      <c r="AR113" s="1">
        <f t="shared" si="51"/>
        <v>0.42857142857142855</v>
      </c>
      <c r="AS113" s="1">
        <f t="shared" si="51"/>
        <v>0.39926739926739924</v>
      </c>
      <c r="AT113" s="1">
        <f t="shared" si="51"/>
        <v>0.37196706427475656</v>
      </c>
      <c r="AU113" s="1">
        <f t="shared" si="50"/>
        <v>0.34653341885426042</v>
      </c>
      <c r="AV113" s="1">
        <f t="shared" si="50"/>
        <v>0.32283882611208881</v>
      </c>
      <c r="AW113" s="1">
        <f t="shared" si="50"/>
        <v>0.30076437646339899</v>
      </c>
    </row>
    <row r="114" spans="1:49" x14ac:dyDescent="0.25">
      <c r="A114" s="2">
        <f>1+A113</f>
        <v>110</v>
      </c>
      <c r="B114" s="2">
        <v>0.53198653198653201</v>
      </c>
      <c r="C114" s="2">
        <v>594</v>
      </c>
      <c r="D114" s="4">
        <v>88</v>
      </c>
      <c r="E114" s="5">
        <v>228</v>
      </c>
      <c r="F114" s="6">
        <v>55</v>
      </c>
      <c r="G114" s="7">
        <v>223</v>
      </c>
      <c r="I114" s="4">
        <f ca="1">OFFSET(D$5,2*(-1+$A114),0)+OFFSET(D$6,2*(-1+$A114),0)</f>
        <v>123</v>
      </c>
      <c r="J114" s="5">
        <f ca="1">OFFSET(E$5,2*(-1+$A114),0)+OFFSET(E$6,2*(-1+$A114),0)</f>
        <v>142</v>
      </c>
      <c r="K114" s="6">
        <f ca="1">OFFSET(F$5,2*(-1+$A114),0)+OFFSET(F$6,2*(-1+$A114),0)</f>
        <v>30</v>
      </c>
      <c r="L114" s="7">
        <f ca="1">OFFSET(G$5,2*(-1+$A114),0)+OFFSET(G$6,2*(-1+$A114),0)</f>
        <v>57</v>
      </c>
      <c r="M114" s="1">
        <f t="shared" si="38"/>
        <v>0.94017094017094016</v>
      </c>
      <c r="N114" s="1">
        <f t="shared" ca="1" si="39"/>
        <v>0.46415094339622642</v>
      </c>
      <c r="O114" s="1">
        <f t="shared" ca="1" si="40"/>
        <v>0.34482758620689657</v>
      </c>
      <c r="P114" s="1">
        <f t="shared" ca="1" si="41"/>
        <v>0.68333333333333335</v>
      </c>
      <c r="Q114" s="1">
        <f t="shared" ca="1" si="42"/>
        <v>0.1744186046511628</v>
      </c>
      <c r="R114" s="1">
        <f t="shared" ca="1" si="43"/>
        <v>0.80392156862745101</v>
      </c>
      <c r="S114" s="1">
        <f t="shared" ca="1" si="43"/>
        <v>0.71356783919597988</v>
      </c>
      <c r="T114" s="1">
        <f t="shared" ca="1" si="44"/>
        <v>0.43465909090909088</v>
      </c>
      <c r="U114" s="1">
        <f t="shared" ca="1" si="45"/>
        <v>0.51136363636363635</v>
      </c>
      <c r="V114" s="1">
        <f t="shared" ca="1" si="46"/>
        <v>0.75284090909090906</v>
      </c>
      <c r="Y114" s="2">
        <v>0.94017094017094016</v>
      </c>
      <c r="Z114" s="1">
        <v>0.75284090909090906</v>
      </c>
      <c r="AA114" s="1">
        <v>0.51136363636363635</v>
      </c>
      <c r="AB114" s="5">
        <v>0.75284090909090906</v>
      </c>
      <c r="AC114" s="4">
        <v>0.51136363636363635</v>
      </c>
      <c r="AD114" s="22">
        <f t="shared" ca="1" si="47"/>
        <v>0.49448487568226629</v>
      </c>
      <c r="AE114" s="8">
        <f t="shared" ca="1" si="48"/>
        <v>1.6878760681370064E-2</v>
      </c>
      <c r="AF114" s="10">
        <f ca="1"/>
        <v>3.5019843043589294E-2</v>
      </c>
      <c r="AG114" s="1">
        <f t="shared" si="37"/>
        <v>1</v>
      </c>
      <c r="AH114" s="1">
        <f t="shared" si="49"/>
        <v>0.94017094017094016</v>
      </c>
      <c r="AI114" s="1">
        <f t="shared" si="49"/>
        <v>0.8839213967419095</v>
      </c>
      <c r="AJ114" s="1">
        <f t="shared" si="49"/>
        <v>0.83103721061205171</v>
      </c>
      <c r="AK114" s="1">
        <f t="shared" si="49"/>
        <v>0.78131703561816823</v>
      </c>
      <c r="AL114" s="1">
        <f t="shared" si="49"/>
        <v>0.73457157194870515</v>
      </c>
      <c r="AM114" s="1">
        <f t="shared" si="49"/>
        <v>0.69062284542185948</v>
      </c>
      <c r="AN114" s="1">
        <f t="shared" si="49"/>
        <v>0.64930352988379958</v>
      </c>
      <c r="AO114" s="1">
        <f t="shared" si="49"/>
        <v>0.61045631014716195</v>
      </c>
      <c r="AP114" s="1">
        <f t="shared" si="49"/>
        <v>0.57393328304434033</v>
      </c>
      <c r="AQ114" s="1">
        <f t="shared" si="49"/>
        <v>0.53959539431519166</v>
      </c>
      <c r="AR114" s="1">
        <f t="shared" si="51"/>
        <v>0.51136363636363635</v>
      </c>
      <c r="AS114" s="1">
        <f t="shared" si="51"/>
        <v>0.48076923076923078</v>
      </c>
      <c r="AT114" s="1">
        <f t="shared" si="51"/>
        <v>0.45200525969756733</v>
      </c>
      <c r="AU114" s="1">
        <f t="shared" si="50"/>
        <v>0.4249622099720719</v>
      </c>
      <c r="AV114" s="1">
        <f t="shared" si="50"/>
        <v>0.39953712048656331</v>
      </c>
      <c r="AW114" s="1">
        <f t="shared" si="50"/>
        <v>0.37563319020104241</v>
      </c>
    </row>
    <row r="115" spans="1:49" x14ac:dyDescent="0.25">
      <c r="A115" s="2">
        <f>1+A114</f>
        <v>111</v>
      </c>
      <c r="B115" s="2">
        <v>0.53873239436619713</v>
      </c>
      <c r="C115" s="2">
        <v>568</v>
      </c>
      <c r="D115" s="4">
        <v>97</v>
      </c>
      <c r="E115" s="5">
        <v>209</v>
      </c>
      <c r="F115" s="6">
        <v>58</v>
      </c>
      <c r="G115" s="7">
        <v>204</v>
      </c>
      <c r="I115" s="4">
        <f ca="1">OFFSET(D$5,2*(-1+$A115),0)+OFFSET(D$6,2*(-1+$A115),0)</f>
        <v>253</v>
      </c>
      <c r="J115" s="5">
        <f ca="1">OFFSET(E$5,2*(-1+$A115),0)+OFFSET(E$6,2*(-1+$A115),0)</f>
        <v>270</v>
      </c>
      <c r="K115" s="6">
        <f ca="1">OFFSET(F$5,2*(-1+$A115),0)+OFFSET(F$6,2*(-1+$A115),0)</f>
        <v>72</v>
      </c>
      <c r="L115" s="7">
        <f ca="1">OFFSET(G$5,2*(-1+$A115),0)+OFFSET(G$6,2*(-1+$A115),0)</f>
        <v>98</v>
      </c>
      <c r="M115" s="1">
        <f t="shared" si="38"/>
        <v>0.94871794871794868</v>
      </c>
      <c r="N115" s="1">
        <f t="shared" ca="1" si="39"/>
        <v>0.4837476099426386</v>
      </c>
      <c r="O115" s="1">
        <f t="shared" ca="1" si="40"/>
        <v>0.42352941176470588</v>
      </c>
      <c r="P115" s="1">
        <f t="shared" ca="1" si="41"/>
        <v>0.72079772079772075</v>
      </c>
      <c r="Q115" s="1">
        <f t="shared" ca="1" si="42"/>
        <v>0.21052631578947367</v>
      </c>
      <c r="R115" s="1">
        <f t="shared" ca="1" si="43"/>
        <v>0.77846153846153843</v>
      </c>
      <c r="S115" s="1">
        <f t="shared" ca="1" si="43"/>
        <v>0.73369565217391308</v>
      </c>
      <c r="T115" s="1">
        <f t="shared" ca="1" si="44"/>
        <v>0.46897546897546899</v>
      </c>
      <c r="U115" s="1">
        <f t="shared" ca="1" si="45"/>
        <v>0.50649350649350644</v>
      </c>
      <c r="V115" s="1">
        <f t="shared" ca="1" si="46"/>
        <v>0.75468975468975474</v>
      </c>
      <c r="Y115" s="2">
        <v>0.94871794871794868</v>
      </c>
      <c r="Z115" s="1">
        <v>0.75468975468975474</v>
      </c>
      <c r="AA115" s="1">
        <v>0.50649350649350644</v>
      </c>
      <c r="AB115" s="5">
        <v>0.75468975468975474</v>
      </c>
      <c r="AC115" s="4">
        <v>0.50649350649350644</v>
      </c>
      <c r="AD115" s="22">
        <f t="shared" ca="1" si="47"/>
        <v>0.49566582993935721</v>
      </c>
      <c r="AE115" s="8">
        <f t="shared" ca="1" si="48"/>
        <v>1.0827676554149235E-2</v>
      </c>
      <c r="AF115" s="10">
        <f ca="1"/>
        <v>3.5272489259713047E-2</v>
      </c>
      <c r="AG115" s="1">
        <f t="shared" si="37"/>
        <v>1</v>
      </c>
      <c r="AH115" s="1">
        <f t="shared" si="49"/>
        <v>0.94871794871794868</v>
      </c>
      <c r="AI115" s="1">
        <f t="shared" si="49"/>
        <v>0.90006574621959234</v>
      </c>
      <c r="AJ115" s="1">
        <f t="shared" si="49"/>
        <v>0.85390852846474141</v>
      </c>
      <c r="AK115" s="1">
        <f t="shared" si="49"/>
        <v>0.81011834751783163</v>
      </c>
      <c r="AL115" s="1">
        <f t="shared" si="49"/>
        <v>0.76857381687589155</v>
      </c>
      <c r="AM115" s="1">
        <f t="shared" si="49"/>
        <v>0.72915977498482021</v>
      </c>
      <c r="AN115" s="1">
        <f t="shared" si="49"/>
        <v>0.69176696601123955</v>
      </c>
      <c r="AO115" s="1">
        <f t="shared" si="49"/>
        <v>0.65629173698502219</v>
      </c>
      <c r="AP115" s="1">
        <f t="shared" si="49"/>
        <v>0.62263575047296971</v>
      </c>
      <c r="AQ115" s="1">
        <f t="shared" si="49"/>
        <v>0.59070571198717647</v>
      </c>
      <c r="AR115" s="1">
        <f t="shared" si="51"/>
        <v>0.50649350649350644</v>
      </c>
      <c r="AS115" s="1">
        <f t="shared" si="51"/>
        <v>0.48051948051948046</v>
      </c>
      <c r="AT115" s="1">
        <f t="shared" si="51"/>
        <v>0.45587745587745582</v>
      </c>
      <c r="AU115" s="1">
        <f t="shared" si="50"/>
        <v>0.43249912480681701</v>
      </c>
      <c r="AV115" s="1">
        <f t="shared" si="50"/>
        <v>0.41031968250903156</v>
      </c>
      <c r="AW115" s="1">
        <f t="shared" si="50"/>
        <v>0.38927764750856841</v>
      </c>
    </row>
    <row r="116" spans="1:49" x14ac:dyDescent="0.25">
      <c r="A116" s="2">
        <f>1+A115</f>
        <v>112</v>
      </c>
      <c r="B116" s="2">
        <v>0.53962264150943395</v>
      </c>
      <c r="C116" s="2">
        <v>265</v>
      </c>
      <c r="D116" s="4">
        <v>69</v>
      </c>
      <c r="E116" s="5">
        <v>74</v>
      </c>
      <c r="F116" s="6">
        <v>43</v>
      </c>
      <c r="G116" s="7">
        <v>79</v>
      </c>
      <c r="I116" s="4">
        <f ca="1">OFFSET(D$5,2*(-1+$A116),0)+OFFSET(D$6,2*(-1+$A116),0)</f>
        <v>107</v>
      </c>
      <c r="J116" s="5">
        <f ca="1">OFFSET(E$5,2*(-1+$A116),0)+OFFSET(E$6,2*(-1+$A116),0)</f>
        <v>114</v>
      </c>
      <c r="K116" s="6">
        <f ca="1">OFFSET(F$5,2*(-1+$A116),0)+OFFSET(F$6,2*(-1+$A116),0)</f>
        <v>32</v>
      </c>
      <c r="L116" s="7">
        <f ca="1">OFFSET(G$5,2*(-1+$A116),0)+OFFSET(G$6,2*(-1+$A116),0)</f>
        <v>38</v>
      </c>
      <c r="M116" s="1">
        <f t="shared" si="38"/>
        <v>0.95726495726495731</v>
      </c>
      <c r="N116" s="1">
        <f t="shared" ca="1" si="39"/>
        <v>0.48416289592760181</v>
      </c>
      <c r="O116" s="1">
        <f t="shared" ca="1" si="40"/>
        <v>0.45714285714285713</v>
      </c>
      <c r="P116" s="1">
        <f t="shared" ca="1" si="41"/>
        <v>0.73793103448275865</v>
      </c>
      <c r="Q116" s="1">
        <f t="shared" ca="1" si="42"/>
        <v>0.21917808219178081</v>
      </c>
      <c r="R116" s="1">
        <f t="shared" ca="1" si="43"/>
        <v>0.76978417266187049</v>
      </c>
      <c r="S116" s="1">
        <f t="shared" ca="1" si="43"/>
        <v>0.75</v>
      </c>
      <c r="T116" s="1">
        <f t="shared" ca="1" si="44"/>
        <v>0.47766323024054985</v>
      </c>
      <c r="U116" s="1">
        <f t="shared" ca="1" si="45"/>
        <v>0.49828178694158076</v>
      </c>
      <c r="V116" s="1">
        <f t="shared" ca="1" si="46"/>
        <v>0.75945017182130581</v>
      </c>
      <c r="Y116" s="2">
        <v>0.95726495726495731</v>
      </c>
      <c r="Z116" s="1">
        <v>0.75945017182130581</v>
      </c>
      <c r="AA116" s="1">
        <v>0.49828178694158076</v>
      </c>
      <c r="AB116" s="5">
        <v>0.75945017182130581</v>
      </c>
      <c r="AC116" s="4">
        <v>0.49828178694158076</v>
      </c>
      <c r="AD116" s="22">
        <f t="shared" ca="1" si="47"/>
        <v>0.49691410465415159</v>
      </c>
      <c r="AE116" s="8">
        <f t="shared" ca="1" si="48"/>
        <v>1.3676822874291727E-3</v>
      </c>
      <c r="AF116" s="10">
        <f ca="1"/>
        <v>3.5274511942736286E-2</v>
      </c>
      <c r="AG116" s="1">
        <f t="shared" si="37"/>
        <v>1</v>
      </c>
      <c r="AH116" s="1">
        <f t="shared" si="49"/>
        <v>0.95726495726495731</v>
      </c>
      <c r="AI116" s="1">
        <f t="shared" si="49"/>
        <v>0.9163561984074805</v>
      </c>
      <c r="AJ116" s="1">
        <f t="shared" si="49"/>
        <v>0.8771956771080156</v>
      </c>
      <c r="AK116" s="1">
        <f t="shared" si="49"/>
        <v>0.83970868235980978</v>
      </c>
      <c r="AL116" s="1">
        <f t="shared" si="49"/>
        <v>0.80382369593417691</v>
      </c>
      <c r="AM116" s="1">
        <f t="shared" si="49"/>
        <v>0.76947225593698987</v>
      </c>
      <c r="AN116" s="1">
        <f t="shared" si="49"/>
        <v>0.73658882619609289</v>
      </c>
      <c r="AO116" s="1">
        <f t="shared" si="49"/>
        <v>0.70511067123044791</v>
      </c>
      <c r="AP116" s="1">
        <f t="shared" si="49"/>
        <v>0.67497773656248006</v>
      </c>
      <c r="AQ116" s="1">
        <f t="shared" si="49"/>
        <v>0.64613253414528005</v>
      </c>
      <c r="AR116" s="1">
        <f t="shared" si="51"/>
        <v>0.49828178694158076</v>
      </c>
      <c r="AS116" s="1">
        <f t="shared" si="51"/>
        <v>0.47698769348253889</v>
      </c>
      <c r="AT116" s="1">
        <f t="shared" si="51"/>
        <v>0.45660360401747313</v>
      </c>
      <c r="AU116" s="1">
        <f t="shared" si="50"/>
        <v>0.43709062948681188</v>
      </c>
      <c r="AV116" s="1">
        <f t="shared" si="50"/>
        <v>0.41841154275660625</v>
      </c>
      <c r="AW116" s="1">
        <f t="shared" si="50"/>
        <v>0.40053070759606751</v>
      </c>
    </row>
    <row r="117" spans="1:49" x14ac:dyDescent="0.25">
      <c r="A117" s="2">
        <f>1+A116</f>
        <v>113</v>
      </c>
      <c r="B117" s="2">
        <v>0.54054054054054057</v>
      </c>
      <c r="C117" s="2">
        <v>370</v>
      </c>
      <c r="D117" s="4">
        <v>85</v>
      </c>
      <c r="E117" s="5">
        <v>115</v>
      </c>
      <c r="F117" s="6">
        <v>58</v>
      </c>
      <c r="G117" s="7">
        <v>112</v>
      </c>
      <c r="I117" s="4">
        <f ca="1">OFFSET(D$5,2*(-1+$A117),0)+OFFSET(D$6,2*(-1+$A117),0)</f>
        <v>155</v>
      </c>
      <c r="J117" s="5">
        <f ca="1">OFFSET(E$5,2*(-1+$A117),0)+OFFSET(E$6,2*(-1+$A117),0)</f>
        <v>128</v>
      </c>
      <c r="K117" s="6">
        <f ca="1">OFFSET(F$5,2*(-1+$A117),0)+OFFSET(F$6,2*(-1+$A117),0)</f>
        <v>39</v>
      </c>
      <c r="L117" s="7">
        <f ca="1">OFFSET(G$5,2*(-1+$A117),0)+OFFSET(G$6,2*(-1+$A117),0)</f>
        <v>44</v>
      </c>
      <c r="M117" s="1">
        <f t="shared" si="38"/>
        <v>0.96581196581196582</v>
      </c>
      <c r="N117" s="1">
        <f t="shared" ca="1" si="39"/>
        <v>0.54770318021201414</v>
      </c>
      <c r="O117" s="1">
        <f t="shared" ca="1" si="40"/>
        <v>0.46987951807228917</v>
      </c>
      <c r="P117" s="1">
        <f t="shared" ca="1" si="41"/>
        <v>0.77889447236180909</v>
      </c>
      <c r="Q117" s="1">
        <f t="shared" ca="1" si="42"/>
        <v>0.23353293413173654</v>
      </c>
      <c r="R117" s="1">
        <f t="shared" ca="1" si="43"/>
        <v>0.7989690721649485</v>
      </c>
      <c r="S117" s="1">
        <f t="shared" ca="1" si="43"/>
        <v>0.7441860465116279</v>
      </c>
      <c r="T117" s="1">
        <f t="shared" ca="1" si="44"/>
        <v>0.5300546448087432</v>
      </c>
      <c r="U117" s="1">
        <f t="shared" ca="1" si="45"/>
        <v>0.54371584699453557</v>
      </c>
      <c r="V117" s="1">
        <f t="shared" ca="1" si="46"/>
        <v>0.77322404371584696</v>
      </c>
      <c r="Y117" s="2">
        <v>0.96581196581196582</v>
      </c>
      <c r="Z117" s="1">
        <v>0.77322404371584696</v>
      </c>
      <c r="AA117" s="1">
        <v>0.54371584699453557</v>
      </c>
      <c r="AB117" s="5">
        <v>0.77322404371584696</v>
      </c>
      <c r="AC117" s="4">
        <v>0.54371584699453557</v>
      </c>
      <c r="AD117" s="22">
        <f t="shared" ca="1" si="47"/>
        <v>0.49822862726444295</v>
      </c>
      <c r="AE117" s="8">
        <f t="shared" ca="1" si="48"/>
        <v>4.5487219730092621E-2</v>
      </c>
      <c r="AF117" s="10">
        <f ca="1"/>
        <v>3.5736804644112552E-2</v>
      </c>
      <c r="AG117" s="1">
        <f t="shared" si="37"/>
        <v>1</v>
      </c>
      <c r="AH117" s="1">
        <f t="shared" si="37"/>
        <v>0.96581196581196582</v>
      </c>
      <c r="AI117" s="1">
        <f t="shared" si="37"/>
        <v>0.93279275330557387</v>
      </c>
      <c r="AJ117" s="1">
        <f t="shared" si="37"/>
        <v>0.90090240276521238</v>
      </c>
      <c r="AK117" s="1">
        <f t="shared" si="37"/>
        <v>0.87010232061939319</v>
      </c>
      <c r="AL117" s="1">
        <f t="shared" si="37"/>
        <v>0.84035523273496948</v>
      </c>
      <c r="AM117" s="1">
        <f t="shared" si="37"/>
        <v>0.81162513930813296</v>
      </c>
      <c r="AN117" s="1">
        <f t="shared" si="37"/>
        <v>0.78387727129759854</v>
      </c>
      <c r="AO117" s="1">
        <f t="shared" si="37"/>
        <v>0.75707804834725334</v>
      </c>
      <c r="AP117" s="1">
        <f t="shared" si="37"/>
        <v>0.73119503814734721</v>
      </c>
      <c r="AQ117" s="1">
        <f t="shared" si="37"/>
        <v>0.70619691718504485</v>
      </c>
      <c r="AR117" s="1">
        <f t="shared" si="51"/>
        <v>0.54371584699453557</v>
      </c>
      <c r="AS117" s="1">
        <f t="shared" si="51"/>
        <v>0.52512727102891044</v>
      </c>
      <c r="AT117" s="1">
        <f t="shared" si="51"/>
        <v>0.50717420193390494</v>
      </c>
      <c r="AU117" s="1">
        <f t="shared" si="50"/>
        <v>0.48983491297889969</v>
      </c>
      <c r="AV117" s="1">
        <f t="shared" si="50"/>
        <v>0.47308842022748432</v>
      </c>
      <c r="AW117" s="1">
        <f t="shared" si="50"/>
        <v>0.456914457142784</v>
      </c>
    </row>
    <row r="118" spans="1:49" x14ac:dyDescent="0.25">
      <c r="A118" s="2">
        <f>1+A117</f>
        <v>114</v>
      </c>
      <c r="B118" s="2">
        <v>0.54308617234468937</v>
      </c>
      <c r="C118" s="2">
        <v>499</v>
      </c>
      <c r="D118" s="4">
        <v>60</v>
      </c>
      <c r="E118" s="5">
        <v>211</v>
      </c>
      <c r="F118" s="6">
        <v>62</v>
      </c>
      <c r="G118" s="7">
        <v>166</v>
      </c>
      <c r="I118" s="4">
        <f ca="1">OFFSET(D$5,2*(-1+$A118),0)+OFFSET(D$6,2*(-1+$A118),0)</f>
        <v>107</v>
      </c>
      <c r="J118" s="5">
        <f ca="1">OFFSET(E$5,2*(-1+$A118),0)+OFFSET(E$6,2*(-1+$A118),0)</f>
        <v>150</v>
      </c>
      <c r="K118" s="6">
        <f ca="1">OFFSET(F$5,2*(-1+$A118),0)+OFFSET(F$6,2*(-1+$A118),0)</f>
        <v>21</v>
      </c>
      <c r="L118" s="7">
        <f ca="1">OFFSET(G$5,2*(-1+$A118),0)+OFFSET(G$6,2*(-1+$A118),0)</f>
        <v>50</v>
      </c>
      <c r="M118" s="1">
        <f t="shared" si="38"/>
        <v>0.97435897435897434</v>
      </c>
      <c r="N118" s="1">
        <f t="shared" ca="1" si="39"/>
        <v>0.41634241245136189</v>
      </c>
      <c r="O118" s="1">
        <f t="shared" ca="1" si="40"/>
        <v>0.29577464788732394</v>
      </c>
      <c r="P118" s="1">
        <f t="shared" ca="1" si="41"/>
        <v>0.68152866242038213</v>
      </c>
      <c r="Q118" s="1">
        <f t="shared" ca="1" si="42"/>
        <v>0.12280701754385964</v>
      </c>
      <c r="R118" s="1">
        <f t="shared" ca="1" si="43"/>
        <v>0.8359375</v>
      </c>
      <c r="S118" s="1">
        <f t="shared" ca="1" si="43"/>
        <v>0.75</v>
      </c>
      <c r="T118" s="1">
        <f t="shared" ca="1" si="44"/>
        <v>0.3902439024390244</v>
      </c>
      <c r="U118" s="1">
        <f t="shared" ca="1" si="45"/>
        <v>0.47865853658536583</v>
      </c>
      <c r="V118" s="1">
        <f t="shared" ca="1" si="46"/>
        <v>0.78353658536585369</v>
      </c>
      <c r="Y118" s="2">
        <v>0.97435897435897434</v>
      </c>
      <c r="Z118" s="1">
        <v>0.78353658536585369</v>
      </c>
      <c r="AA118" s="1">
        <v>0.47865853658536583</v>
      </c>
      <c r="AB118" s="5">
        <v>0.78353658536585369</v>
      </c>
      <c r="AC118" s="4">
        <v>0.47865853658536583</v>
      </c>
      <c r="AD118" s="22">
        <f t="shared" ca="1" si="47"/>
        <v>0.49960817779880051</v>
      </c>
      <c r="AE118" s="8">
        <f t="shared" ca="1" si="48"/>
        <v>-2.0949641213434678E-2</v>
      </c>
      <c r="AF118" s="10">
        <f ca="1"/>
        <v>4.0661487650929473E-2</v>
      </c>
      <c r="AG118" s="1">
        <f t="shared" si="37"/>
        <v>1</v>
      </c>
      <c r="AH118" s="1">
        <f t="shared" si="37"/>
        <v>0.97435897435897434</v>
      </c>
      <c r="AI118" s="1">
        <f t="shared" si="37"/>
        <v>0.94937541091387245</v>
      </c>
      <c r="AJ118" s="1">
        <f t="shared" si="37"/>
        <v>0.92503245165967063</v>
      </c>
      <c r="AK118" s="1">
        <f t="shared" si="37"/>
        <v>0.90131367084788416</v>
      </c>
      <c r="AL118" s="1">
        <f t="shared" si="37"/>
        <v>0.87820306390306657</v>
      </c>
      <c r="AM118" s="1">
        <f t="shared" si="37"/>
        <v>0.85568503662350082</v>
      </c>
      <c r="AN118" s="1">
        <f t="shared" si="37"/>
        <v>0.83374439465879568</v>
      </c>
      <c r="AO118" s="1">
        <f t="shared" si="37"/>
        <v>0.81236633325728802</v>
      </c>
      <c r="AP118" s="1">
        <f t="shared" si="37"/>
        <v>0.79153642727633189</v>
      </c>
      <c r="AQ118" s="1">
        <f t="shared" si="37"/>
        <v>0.77124062144873362</v>
      </c>
      <c r="AR118" s="1">
        <f t="shared" si="51"/>
        <v>0.47865853658536583</v>
      </c>
      <c r="AS118" s="1">
        <f t="shared" si="51"/>
        <v>0.46638524077548466</v>
      </c>
      <c r="AT118" s="1">
        <f t="shared" si="51"/>
        <v>0.45442664485816453</v>
      </c>
      <c r="AU118" s="1">
        <f t="shared" si="50"/>
        <v>0.44277467960539113</v>
      </c>
      <c r="AV118" s="1">
        <f t="shared" si="50"/>
        <v>0.43142148269243236</v>
      </c>
      <c r="AW118" s="1">
        <f t="shared" si="50"/>
        <v>0.42035939339262635</v>
      </c>
    </row>
    <row r="119" spans="1:49" x14ac:dyDescent="0.25">
      <c r="A119" s="2">
        <f>1+A118</f>
        <v>115</v>
      </c>
      <c r="B119" s="2">
        <v>0.54469273743016755</v>
      </c>
      <c r="C119" s="2">
        <v>358</v>
      </c>
      <c r="D119" s="4">
        <v>53</v>
      </c>
      <c r="E119" s="5">
        <v>142</v>
      </c>
      <c r="F119" s="6">
        <v>38</v>
      </c>
      <c r="G119" s="7">
        <v>125</v>
      </c>
      <c r="I119" s="4">
        <f ca="1">OFFSET(D$5,2*(-1+$A119),0)+OFFSET(D$6,2*(-1+$A119),0)</f>
        <v>176</v>
      </c>
      <c r="J119" s="5">
        <f ca="1">OFFSET(E$5,2*(-1+$A119),0)+OFFSET(E$6,2*(-1+$A119),0)</f>
        <v>150</v>
      </c>
      <c r="K119" s="6">
        <f ca="1">OFFSET(F$5,2*(-1+$A119),0)+OFFSET(F$6,2*(-1+$A119),0)</f>
        <v>44</v>
      </c>
      <c r="L119" s="7">
        <f ca="1">OFFSET(G$5,2*(-1+$A119),0)+OFFSET(G$6,2*(-1+$A119),0)</f>
        <v>45</v>
      </c>
      <c r="M119" s="1">
        <f t="shared" si="38"/>
        <v>0.98290598290598286</v>
      </c>
      <c r="N119" s="1">
        <f t="shared" ca="1" si="39"/>
        <v>0.53987730061349692</v>
      </c>
      <c r="O119" s="1">
        <f t="shared" ca="1" si="40"/>
        <v>0.4943820224719101</v>
      </c>
      <c r="P119" s="1">
        <f t="shared" ca="1" si="41"/>
        <v>0.7963800904977375</v>
      </c>
      <c r="Q119" s="1">
        <f t="shared" ca="1" si="42"/>
        <v>0.22680412371134021</v>
      </c>
      <c r="R119" s="1">
        <f t="shared" ca="1" si="43"/>
        <v>0.8</v>
      </c>
      <c r="S119" s="1">
        <f t="shared" ca="1" si="43"/>
        <v>0.76923076923076927</v>
      </c>
      <c r="T119" s="1">
        <f t="shared" ca="1" si="44"/>
        <v>0.53012048192771088</v>
      </c>
      <c r="U119" s="1">
        <f t="shared" ca="1" si="45"/>
        <v>0.53253012048192772</v>
      </c>
      <c r="V119" s="1">
        <f t="shared" ca="1" si="46"/>
        <v>0.78554216867469884</v>
      </c>
      <c r="Y119" s="2">
        <v>0.98290598290598286</v>
      </c>
      <c r="Z119" s="1">
        <v>0.78554216867469884</v>
      </c>
      <c r="AA119" s="1">
        <v>0.53253012048192772</v>
      </c>
      <c r="AB119" s="5">
        <v>0.78554216867469884</v>
      </c>
      <c r="AC119" s="4">
        <v>0.53253012048192772</v>
      </c>
      <c r="AD119" s="22">
        <f t="shared" ca="1" si="47"/>
        <v>0.50105138548253103</v>
      </c>
      <c r="AE119" s="8">
        <f t="shared" ca="1" si="48"/>
        <v>3.1478734999396685E-2</v>
      </c>
      <c r="AF119" s="5">
        <f ca="1"/>
        <v>4.5487219730092621E-2</v>
      </c>
      <c r="AG119" s="1">
        <f t="shared" si="37"/>
        <v>1</v>
      </c>
      <c r="AH119" s="1">
        <f t="shared" si="37"/>
        <v>0.98290598290598286</v>
      </c>
      <c r="AI119" s="1">
        <f t="shared" si="37"/>
        <v>0.96610417123237624</v>
      </c>
      <c r="AJ119" s="1">
        <f t="shared" si="37"/>
        <v>0.94958957001472877</v>
      </c>
      <c r="AK119" s="1">
        <f t="shared" si="37"/>
        <v>0.93335726967259658</v>
      </c>
      <c r="AL119" s="1">
        <f t="shared" si="37"/>
        <v>0.91740244454998809</v>
      </c>
      <c r="AM119" s="1">
        <f t="shared" si="37"/>
        <v>0.90172035148075746</v>
      </c>
      <c r="AN119" s="1">
        <f t="shared" si="37"/>
        <v>0.88630632837852219</v>
      </c>
      <c r="AO119" s="1">
        <f t="shared" si="37"/>
        <v>0.87115579285068412</v>
      </c>
      <c r="AP119" s="1">
        <f t="shared" si="37"/>
        <v>0.8562642408361425</v>
      </c>
      <c r="AQ119" s="1">
        <f t="shared" si="37"/>
        <v>0.84162724526629384</v>
      </c>
      <c r="AR119" s="1">
        <f t="shared" si="51"/>
        <v>0.53253012048192772</v>
      </c>
      <c r="AS119" s="1">
        <f t="shared" si="51"/>
        <v>0.52342704149933061</v>
      </c>
      <c r="AT119" s="1">
        <f t="shared" si="51"/>
        <v>0.51447957070447026</v>
      </c>
      <c r="AU119" s="1">
        <f t="shared" si="50"/>
        <v>0.50568504812832549</v>
      </c>
      <c r="AV119" s="1">
        <f t="shared" si="50"/>
        <v>0.49704085927143093</v>
      </c>
      <c r="AW119" s="1">
        <f t="shared" si="50"/>
        <v>0.48854443432662015</v>
      </c>
    </row>
    <row r="120" spans="1:49" x14ac:dyDescent="0.25">
      <c r="A120" s="2">
        <f>1+A119</f>
        <v>116</v>
      </c>
      <c r="B120" s="2">
        <v>0.54587155963302747</v>
      </c>
      <c r="C120" s="2">
        <v>218</v>
      </c>
      <c r="D120" s="4">
        <v>75</v>
      </c>
      <c r="E120" s="5">
        <v>44</v>
      </c>
      <c r="F120" s="6">
        <v>57</v>
      </c>
      <c r="G120" s="7">
        <v>42</v>
      </c>
      <c r="I120" s="4">
        <f ca="1">OFFSET(D$5,2*(-1+$A120),0)+OFFSET(D$6,2*(-1+$A120),0)</f>
        <v>166</v>
      </c>
      <c r="J120" s="5">
        <f ca="1">OFFSET(E$5,2*(-1+$A120),0)+OFFSET(E$6,2*(-1+$A120),0)</f>
        <v>159</v>
      </c>
      <c r="K120" s="6">
        <f ca="1">OFFSET(F$5,2*(-1+$A120),0)+OFFSET(F$6,2*(-1+$A120),0)</f>
        <v>48</v>
      </c>
      <c r="L120" s="7">
        <f ca="1">OFFSET(G$5,2*(-1+$A120),0)+OFFSET(G$6,2*(-1+$A120),0)</f>
        <v>35</v>
      </c>
      <c r="M120" s="1">
        <f t="shared" si="38"/>
        <v>0.99145299145299148</v>
      </c>
      <c r="N120" s="1">
        <f t="shared" ca="1" si="39"/>
        <v>0.51076923076923075</v>
      </c>
      <c r="O120" s="1">
        <f t="shared" ca="1" si="40"/>
        <v>0.57831325301204817</v>
      </c>
      <c r="P120" s="1">
        <f t="shared" ca="1" si="41"/>
        <v>0.82587064676616917</v>
      </c>
      <c r="Q120" s="1">
        <f t="shared" ca="1" si="42"/>
        <v>0.2318840579710145</v>
      </c>
      <c r="R120" s="1">
        <f t="shared" ca="1" si="43"/>
        <v>0.77570093457943923</v>
      </c>
      <c r="S120" s="1">
        <f t="shared" ca="1" si="43"/>
        <v>0.81958762886597936</v>
      </c>
      <c r="T120" s="1">
        <f t="shared" ca="1" si="44"/>
        <v>0.52450980392156865</v>
      </c>
      <c r="U120" s="1">
        <f t="shared" ca="1" si="45"/>
        <v>0.49264705882352944</v>
      </c>
      <c r="V120" s="1">
        <f t="shared" ca="1" si="46"/>
        <v>0.79656862745098034</v>
      </c>
      <c r="Y120" s="2">
        <v>0.99145299145299148</v>
      </c>
      <c r="Z120" s="1">
        <v>0.79656862745098034</v>
      </c>
      <c r="AA120" s="1">
        <v>0.49264705882352944</v>
      </c>
      <c r="AB120" s="5">
        <v>0.79656862745098034</v>
      </c>
      <c r="AC120" s="4">
        <v>0.49264705882352944</v>
      </c>
      <c r="AD120" s="22">
        <f t="shared" ca="1" si="47"/>
        <v>0.50255672534363938</v>
      </c>
      <c r="AE120" s="8">
        <f t="shared" ca="1" si="48"/>
        <v>-9.9096665201099388E-3</v>
      </c>
      <c r="AF120" s="5">
        <f ca="1"/>
        <v>5.2525420962856617E-2</v>
      </c>
      <c r="AG120" s="1">
        <f t="shared" si="37"/>
        <v>1</v>
      </c>
      <c r="AH120" s="1">
        <f t="shared" si="37"/>
        <v>0.99145299145299148</v>
      </c>
      <c r="AI120" s="1">
        <f t="shared" si="37"/>
        <v>0.98297903426108557</v>
      </c>
      <c r="AJ120" s="1">
        <f t="shared" si="37"/>
        <v>0.9745775040537259</v>
      </c>
      <c r="AK120" s="1">
        <f t="shared" si="37"/>
        <v>0.96624778179685644</v>
      </c>
      <c r="AL120" s="1">
        <f t="shared" si="37"/>
        <v>0.9579892537473107</v>
      </c>
      <c r="AM120" s="1">
        <f t="shared" si="37"/>
        <v>0.94980131140759005</v>
      </c>
      <c r="AN120" s="1">
        <f t="shared" si="37"/>
        <v>0.94168335148102955</v>
      </c>
      <c r="AO120" s="1">
        <f t="shared" si="37"/>
        <v>0.93363477582734555</v>
      </c>
      <c r="AP120" s="1">
        <f t="shared" si="37"/>
        <v>0.92565499141856489</v>
      </c>
      <c r="AQ120" s="1">
        <f t="shared" si="37"/>
        <v>0.91774341029532924</v>
      </c>
      <c r="AR120" s="1">
        <f t="shared" si="51"/>
        <v>0.49264705882352944</v>
      </c>
      <c r="AS120" s="1">
        <f t="shared" si="51"/>
        <v>0.48843640020110612</v>
      </c>
      <c r="AT120" s="1">
        <f t="shared" si="51"/>
        <v>0.48426173011391715</v>
      </c>
      <c r="AU120" s="1">
        <f t="shared" si="50"/>
        <v>0.4801227409676444</v>
      </c>
      <c r="AV120" s="1">
        <f t="shared" si="50"/>
        <v>0.47601912779698075</v>
      </c>
      <c r="AW120" s="1">
        <f t="shared" si="50"/>
        <v>0.47195058824316044</v>
      </c>
    </row>
    <row r="121" spans="1:49" x14ac:dyDescent="0.25">
      <c r="A121" s="2">
        <f>1+A120</f>
        <v>117</v>
      </c>
      <c r="B121" s="2">
        <v>0.54761904761904767</v>
      </c>
      <c r="C121" s="2">
        <v>126</v>
      </c>
      <c r="D121" s="4">
        <v>39</v>
      </c>
      <c r="E121" s="5">
        <v>30</v>
      </c>
      <c r="F121" s="6">
        <v>29</v>
      </c>
      <c r="G121" s="7">
        <v>28</v>
      </c>
      <c r="I121" s="4">
        <f ca="1">OFFSET(D$5,2*(-1+$A121),0)+OFFSET(D$6,2*(-1+$A121),0)</f>
        <v>333</v>
      </c>
      <c r="J121" s="5">
        <f ca="1">OFFSET(E$5,2*(-1+$A121),0)+OFFSET(E$6,2*(-1+$A121),0)</f>
        <v>376</v>
      </c>
      <c r="K121" s="6">
        <f ca="1">OFFSET(F$5,2*(-1+$A121),0)+OFFSET(F$6,2*(-1+$A121),0)</f>
        <v>60</v>
      </c>
      <c r="L121" s="7">
        <f ca="1">OFFSET(G$5,2*(-1+$A121),0)+OFFSET(G$6,2*(-1+$A121),0)</f>
        <v>83</v>
      </c>
      <c r="M121" s="1">
        <f t="shared" si="38"/>
        <v>1</v>
      </c>
      <c r="N121" s="1">
        <f t="shared" ca="1" si="39"/>
        <v>0.4696755994358251</v>
      </c>
      <c r="O121" s="1">
        <f t="shared" ca="1" si="40"/>
        <v>0.41958041958041958</v>
      </c>
      <c r="P121" s="1">
        <f t="shared" ca="1" si="41"/>
        <v>0.80048076923076927</v>
      </c>
      <c r="Q121" s="1">
        <f t="shared" ca="1" si="42"/>
        <v>0.13761467889908258</v>
      </c>
      <c r="R121" s="1">
        <f t="shared" ca="1" si="43"/>
        <v>0.84732824427480913</v>
      </c>
      <c r="S121" s="1">
        <f t="shared" ca="1" si="43"/>
        <v>0.81917211328976036</v>
      </c>
      <c r="T121" s="1">
        <f t="shared" ca="1" si="44"/>
        <v>0.46126760563380281</v>
      </c>
      <c r="U121" s="1">
        <f t="shared" ca="1" si="45"/>
        <v>0.48826291079812206</v>
      </c>
      <c r="V121" s="1">
        <f t="shared" ca="1" si="46"/>
        <v>0.8321596244131455</v>
      </c>
      <c r="Y121" s="2">
        <v>1</v>
      </c>
      <c r="Z121" s="1">
        <v>0.8321596244131455</v>
      </c>
      <c r="AA121" s="1">
        <v>0.48826291079812206</v>
      </c>
      <c r="AB121" s="5">
        <v>0.8321596244131455</v>
      </c>
      <c r="AC121" s="4">
        <v>0.48826291079812206</v>
      </c>
      <c r="AD121" s="22">
        <f t="shared" ca="1" si="47"/>
        <v>0.50412251481878911</v>
      </c>
      <c r="AE121" s="8">
        <f t="shared" ca="1" si="48"/>
        <v>-1.5859604020667051E-2</v>
      </c>
      <c r="AF121" s="5">
        <f ca="1"/>
        <v>7.465872993321343E-2</v>
      </c>
      <c r="AG121" s="1">
        <f t="shared" si="37"/>
        <v>1</v>
      </c>
      <c r="AH121" s="1">
        <f t="shared" si="37"/>
        <v>1</v>
      </c>
      <c r="AI121" s="1">
        <f t="shared" si="37"/>
        <v>1</v>
      </c>
      <c r="AJ121" s="1">
        <f t="shared" si="37"/>
        <v>1</v>
      </c>
      <c r="AK121" s="1">
        <f t="shared" si="37"/>
        <v>1</v>
      </c>
      <c r="AL121" s="1">
        <f t="shared" si="37"/>
        <v>1</v>
      </c>
      <c r="AM121" s="1">
        <f t="shared" si="37"/>
        <v>1</v>
      </c>
      <c r="AN121" s="1">
        <f t="shared" si="37"/>
        <v>1</v>
      </c>
      <c r="AO121" s="1">
        <f t="shared" si="37"/>
        <v>1</v>
      </c>
      <c r="AP121" s="1">
        <f t="shared" si="37"/>
        <v>1</v>
      </c>
      <c r="AQ121" s="1">
        <f t="shared" si="37"/>
        <v>1</v>
      </c>
      <c r="AR121" s="1">
        <f t="shared" si="51"/>
        <v>0.48826291079812206</v>
      </c>
      <c r="AS121" s="1">
        <f t="shared" si="51"/>
        <v>0.48826291079812206</v>
      </c>
      <c r="AT121" s="1">
        <f t="shared" si="51"/>
        <v>0.48826291079812206</v>
      </c>
      <c r="AU121" s="1">
        <f t="shared" si="50"/>
        <v>0.48826291079812206</v>
      </c>
      <c r="AV121" s="1">
        <f t="shared" si="50"/>
        <v>0.48826291079812206</v>
      </c>
      <c r="AW121" s="1">
        <f t="shared" si="50"/>
        <v>0.48826291079812206</v>
      </c>
    </row>
    <row r="122" spans="1:49" x14ac:dyDescent="0.25">
      <c r="A122" s="2">
        <f>1+A121</f>
        <v>118</v>
      </c>
      <c r="B122" s="2">
        <v>0.54929577464788737</v>
      </c>
      <c r="C122" s="2">
        <v>71</v>
      </c>
      <c r="D122" s="4">
        <v>14</v>
      </c>
      <c r="E122" s="5">
        <v>25</v>
      </c>
      <c r="F122" s="6">
        <v>12</v>
      </c>
      <c r="G122" s="7">
        <v>20</v>
      </c>
    </row>
    <row r="123" spans="1:49" x14ac:dyDescent="0.25">
      <c r="A123" s="2">
        <f>1+A122</f>
        <v>119</v>
      </c>
      <c r="B123" s="2">
        <v>0.5494505494505495</v>
      </c>
      <c r="C123" s="2">
        <v>91</v>
      </c>
      <c r="D123" s="4">
        <v>27</v>
      </c>
      <c r="E123" s="5">
        <v>23</v>
      </c>
      <c r="F123" s="6">
        <v>18</v>
      </c>
      <c r="G123" s="7">
        <v>23</v>
      </c>
    </row>
    <row r="124" spans="1:49" x14ac:dyDescent="0.25">
      <c r="A124" s="2">
        <f>1+A123</f>
        <v>120</v>
      </c>
      <c r="B124" s="2">
        <v>0.55172413793103448</v>
      </c>
      <c r="C124" s="2">
        <v>87</v>
      </c>
      <c r="D124" s="4">
        <v>17</v>
      </c>
      <c r="E124" s="5">
        <v>31</v>
      </c>
      <c r="F124" s="6">
        <v>14</v>
      </c>
      <c r="G124" s="7">
        <v>25</v>
      </c>
    </row>
    <row r="125" spans="1:49" x14ac:dyDescent="0.25">
      <c r="A125" s="2">
        <f>1+A124</f>
        <v>121</v>
      </c>
      <c r="B125" s="2">
        <v>0.55194805194805197</v>
      </c>
      <c r="C125" s="2">
        <v>154</v>
      </c>
      <c r="D125" s="4">
        <v>37</v>
      </c>
      <c r="E125" s="5">
        <v>48</v>
      </c>
      <c r="F125" s="6">
        <v>31</v>
      </c>
      <c r="G125" s="7">
        <v>38</v>
      </c>
    </row>
    <row r="126" spans="1:49" x14ac:dyDescent="0.25">
      <c r="A126" s="2">
        <f>1+A125</f>
        <v>122</v>
      </c>
      <c r="B126" s="2">
        <v>0.55289421157684626</v>
      </c>
      <c r="C126" s="2">
        <v>501</v>
      </c>
      <c r="D126" s="4">
        <v>137</v>
      </c>
      <c r="E126" s="5">
        <v>140</v>
      </c>
      <c r="F126" s="6">
        <v>112</v>
      </c>
      <c r="G126" s="7">
        <v>112</v>
      </c>
    </row>
    <row r="127" spans="1:49" x14ac:dyDescent="0.25">
      <c r="A127" s="2">
        <f>1+A126</f>
        <v>123</v>
      </c>
      <c r="B127" s="2">
        <v>0.55855855855855852</v>
      </c>
      <c r="C127" s="2">
        <v>333</v>
      </c>
      <c r="D127" s="4">
        <v>114</v>
      </c>
      <c r="E127" s="5">
        <v>72</v>
      </c>
      <c r="F127" s="6">
        <v>82</v>
      </c>
      <c r="G127" s="7">
        <v>65</v>
      </c>
    </row>
    <row r="128" spans="1:49" x14ac:dyDescent="0.25">
      <c r="A128" s="2">
        <f>1+A127</f>
        <v>124</v>
      </c>
      <c r="B128" s="2">
        <v>0.56017039403620872</v>
      </c>
      <c r="C128" s="2">
        <v>939</v>
      </c>
      <c r="D128" s="4">
        <v>274</v>
      </c>
      <c r="E128" s="5">
        <v>252</v>
      </c>
      <c r="F128" s="6">
        <v>188</v>
      </c>
      <c r="G128" s="7">
        <v>225</v>
      </c>
    </row>
    <row r="129" spans="1:7" x14ac:dyDescent="0.25">
      <c r="A129" s="2">
        <f>1+A128</f>
        <v>125</v>
      </c>
      <c r="B129" s="2">
        <v>0.56066176470588236</v>
      </c>
      <c r="C129" s="2">
        <v>544</v>
      </c>
      <c r="D129" s="4">
        <v>136</v>
      </c>
      <c r="E129" s="5">
        <v>169</v>
      </c>
      <c r="F129" s="6">
        <v>109</v>
      </c>
      <c r="G129" s="7">
        <v>130</v>
      </c>
    </row>
    <row r="130" spans="1:7" x14ac:dyDescent="0.25">
      <c r="A130" s="2">
        <f>1+A129</f>
        <v>126</v>
      </c>
      <c r="B130" s="2">
        <v>0.56976744186046513</v>
      </c>
      <c r="C130" s="2">
        <v>86</v>
      </c>
      <c r="D130" s="4">
        <v>33</v>
      </c>
      <c r="E130" s="5">
        <v>16</v>
      </c>
      <c r="F130" s="6">
        <v>21</v>
      </c>
      <c r="G130" s="7">
        <v>16</v>
      </c>
    </row>
    <row r="131" spans="1:7" x14ac:dyDescent="0.25">
      <c r="A131" s="2">
        <f>1+A130</f>
        <v>127</v>
      </c>
      <c r="B131" s="2">
        <v>0.5714285714285714</v>
      </c>
      <c r="C131" s="2">
        <v>84</v>
      </c>
      <c r="D131" s="4">
        <v>18</v>
      </c>
      <c r="E131" s="5">
        <v>30</v>
      </c>
      <c r="F131" s="6">
        <v>15</v>
      </c>
      <c r="G131" s="7">
        <v>21</v>
      </c>
    </row>
    <row r="132" spans="1:7" x14ac:dyDescent="0.25">
      <c r="A132" s="2">
        <f>1+A131</f>
        <v>128</v>
      </c>
      <c r="B132" s="2">
        <v>0.57276995305164324</v>
      </c>
      <c r="C132" s="2">
        <v>213</v>
      </c>
      <c r="D132" s="4">
        <v>58</v>
      </c>
      <c r="E132" s="5">
        <v>64</v>
      </c>
      <c r="F132" s="6">
        <v>47</v>
      </c>
      <c r="G132" s="7">
        <v>44</v>
      </c>
    </row>
    <row r="133" spans="1:7" x14ac:dyDescent="0.25">
      <c r="A133" s="2">
        <f>1+A132</f>
        <v>129</v>
      </c>
      <c r="B133" s="2">
        <v>0.57391304347826089</v>
      </c>
      <c r="C133" s="2">
        <v>230</v>
      </c>
      <c r="D133" s="4">
        <v>68</v>
      </c>
      <c r="E133" s="5">
        <v>64</v>
      </c>
      <c r="F133" s="6">
        <v>38</v>
      </c>
      <c r="G133" s="7">
        <v>60</v>
      </c>
    </row>
    <row r="134" spans="1:7" x14ac:dyDescent="0.25">
      <c r="A134" s="2">
        <f>1+A133</f>
        <v>130</v>
      </c>
      <c r="B134" s="2">
        <v>0.57534246575342463</v>
      </c>
      <c r="C134" s="2">
        <v>73</v>
      </c>
      <c r="D134" s="4">
        <v>25</v>
      </c>
      <c r="E134" s="5">
        <v>17</v>
      </c>
      <c r="F134" s="6">
        <v>8</v>
      </c>
      <c r="G134" s="7">
        <v>23</v>
      </c>
    </row>
    <row r="135" spans="1:7" x14ac:dyDescent="0.25">
      <c r="A135" s="2">
        <f>1+A134</f>
        <v>131</v>
      </c>
      <c r="B135" s="2">
        <v>0.58125000000000004</v>
      </c>
      <c r="C135" s="2">
        <v>160</v>
      </c>
      <c r="D135" s="4">
        <v>50</v>
      </c>
      <c r="E135" s="5">
        <v>43</v>
      </c>
      <c r="F135" s="6">
        <v>31</v>
      </c>
      <c r="G135" s="7">
        <v>36</v>
      </c>
    </row>
    <row r="136" spans="1:7" x14ac:dyDescent="0.25">
      <c r="A136" s="2">
        <f>1+A135</f>
        <v>132</v>
      </c>
      <c r="B136" s="2">
        <v>0.58255451713395634</v>
      </c>
      <c r="C136" s="2">
        <v>321</v>
      </c>
      <c r="D136" s="4">
        <v>36</v>
      </c>
      <c r="E136" s="5">
        <v>151</v>
      </c>
      <c r="F136" s="6">
        <v>24</v>
      </c>
      <c r="G136" s="7">
        <v>110</v>
      </c>
    </row>
    <row r="137" spans="1:7" x14ac:dyDescent="0.25">
      <c r="A137" s="2">
        <f>1+A136</f>
        <v>133</v>
      </c>
      <c r="B137" s="2">
        <v>0.58579881656804733</v>
      </c>
      <c r="C137" s="2">
        <v>338</v>
      </c>
      <c r="D137" s="4">
        <v>26</v>
      </c>
      <c r="E137" s="5">
        <v>172</v>
      </c>
      <c r="F137" s="6">
        <v>16</v>
      </c>
      <c r="G137" s="7">
        <v>124</v>
      </c>
    </row>
    <row r="138" spans="1:7" x14ac:dyDescent="0.25">
      <c r="A138" s="2">
        <f>1+A137</f>
        <v>134</v>
      </c>
      <c r="B138" s="2">
        <v>0.58585858585858586</v>
      </c>
      <c r="C138" s="2">
        <v>99</v>
      </c>
      <c r="D138" s="4">
        <v>27</v>
      </c>
      <c r="E138" s="5">
        <v>31</v>
      </c>
      <c r="F138" s="6">
        <v>11</v>
      </c>
      <c r="G138" s="7">
        <v>30</v>
      </c>
    </row>
    <row r="139" spans="1:7" x14ac:dyDescent="0.25">
      <c r="A139" s="2">
        <f>1+A138</f>
        <v>135</v>
      </c>
      <c r="B139" s="2">
        <v>0.58656330749354002</v>
      </c>
      <c r="C139" s="2">
        <v>387</v>
      </c>
      <c r="D139" s="4">
        <v>55</v>
      </c>
      <c r="E139" s="5">
        <v>172</v>
      </c>
      <c r="F139" s="6">
        <v>45</v>
      </c>
      <c r="G139" s="7">
        <v>115</v>
      </c>
    </row>
    <row r="140" spans="1:7" x14ac:dyDescent="0.25">
      <c r="A140" s="2">
        <f>1+A139</f>
        <v>136</v>
      </c>
      <c r="B140" s="2">
        <v>0.58661417322834641</v>
      </c>
      <c r="C140" s="2">
        <v>254</v>
      </c>
      <c r="D140" s="4">
        <v>57</v>
      </c>
      <c r="E140" s="5">
        <v>92</v>
      </c>
      <c r="F140" s="6">
        <v>28</v>
      </c>
      <c r="G140" s="7">
        <v>77</v>
      </c>
    </row>
    <row r="141" spans="1:7" x14ac:dyDescent="0.25">
      <c r="A141" s="2">
        <f>1+A140</f>
        <v>137</v>
      </c>
      <c r="B141" s="2">
        <v>0.58860759493670889</v>
      </c>
      <c r="C141" s="2">
        <v>158</v>
      </c>
      <c r="D141" s="4">
        <v>45</v>
      </c>
      <c r="E141" s="5">
        <v>48</v>
      </c>
      <c r="F141" s="6">
        <v>34</v>
      </c>
      <c r="G141" s="7">
        <v>31</v>
      </c>
    </row>
    <row r="142" spans="1:7" x14ac:dyDescent="0.25">
      <c r="A142" s="2">
        <f>1+A141</f>
        <v>138</v>
      </c>
      <c r="B142" s="2">
        <v>0.58888888888888891</v>
      </c>
      <c r="C142" s="2">
        <v>90</v>
      </c>
      <c r="D142" s="4">
        <v>19</v>
      </c>
      <c r="E142" s="5">
        <v>34</v>
      </c>
      <c r="F142" s="6">
        <v>20</v>
      </c>
      <c r="G142" s="7">
        <v>17</v>
      </c>
    </row>
    <row r="143" spans="1:7" x14ac:dyDescent="0.25">
      <c r="A143" s="2">
        <f>1+A142</f>
        <v>139</v>
      </c>
      <c r="B143" s="2">
        <v>0.59375</v>
      </c>
      <c r="C143" s="2">
        <v>128</v>
      </c>
      <c r="D143" s="4">
        <v>32</v>
      </c>
      <c r="E143" s="5">
        <v>44</v>
      </c>
      <c r="F143" s="6">
        <v>13</v>
      </c>
      <c r="G143" s="7">
        <v>39</v>
      </c>
    </row>
    <row r="144" spans="1:7" x14ac:dyDescent="0.25">
      <c r="A144" s="2">
        <f>1+A143</f>
        <v>140</v>
      </c>
      <c r="B144" s="2">
        <v>0.5951742627345844</v>
      </c>
      <c r="C144" s="2">
        <v>373</v>
      </c>
      <c r="D144" s="4">
        <v>127</v>
      </c>
      <c r="E144" s="5">
        <v>95</v>
      </c>
      <c r="F144" s="6">
        <v>78</v>
      </c>
      <c r="G144" s="7">
        <v>73</v>
      </c>
    </row>
    <row r="145" spans="1:7" x14ac:dyDescent="0.25">
      <c r="A145" s="2">
        <f>1+A144</f>
        <v>141</v>
      </c>
      <c r="B145" s="2">
        <v>0.59772727272727277</v>
      </c>
      <c r="C145" s="2">
        <v>440</v>
      </c>
      <c r="D145" s="4">
        <v>83</v>
      </c>
      <c r="E145" s="5">
        <v>180</v>
      </c>
      <c r="F145" s="6">
        <v>53</v>
      </c>
      <c r="G145" s="7">
        <v>124</v>
      </c>
    </row>
    <row r="146" spans="1:7" x14ac:dyDescent="0.25">
      <c r="A146" s="2">
        <f>1+A145</f>
        <v>142</v>
      </c>
      <c r="B146" s="2">
        <v>0.60580912863070535</v>
      </c>
      <c r="C146" s="2">
        <v>241</v>
      </c>
      <c r="D146" s="4">
        <v>62</v>
      </c>
      <c r="E146" s="5">
        <v>84</v>
      </c>
      <c r="F146" s="6">
        <v>46</v>
      </c>
      <c r="G146" s="7">
        <v>49</v>
      </c>
    </row>
    <row r="147" spans="1:7" x14ac:dyDescent="0.25">
      <c r="A147" s="2">
        <f>1+A146</f>
        <v>143</v>
      </c>
      <c r="B147" s="2">
        <v>0.61111111111111116</v>
      </c>
      <c r="C147" s="2">
        <v>144</v>
      </c>
      <c r="D147" s="4">
        <v>43</v>
      </c>
      <c r="E147" s="5">
        <v>45</v>
      </c>
      <c r="F147" s="6">
        <v>30</v>
      </c>
      <c r="G147" s="7">
        <v>26</v>
      </c>
    </row>
    <row r="148" spans="1:7" x14ac:dyDescent="0.25">
      <c r="A148" s="2">
        <f>1+A147</f>
        <v>144</v>
      </c>
      <c r="B148" s="2">
        <v>0.61111111111111116</v>
      </c>
      <c r="C148" s="2">
        <v>144</v>
      </c>
      <c r="D148" s="4">
        <v>41</v>
      </c>
      <c r="E148" s="5">
        <v>47</v>
      </c>
      <c r="F148" s="6">
        <v>16</v>
      </c>
      <c r="G148" s="7">
        <v>40</v>
      </c>
    </row>
    <row r="149" spans="1:7" x14ac:dyDescent="0.25">
      <c r="A149" s="2">
        <f>1+A148</f>
        <v>145</v>
      </c>
      <c r="B149" s="2">
        <v>0.61180124223602483</v>
      </c>
      <c r="C149" s="2">
        <v>322</v>
      </c>
      <c r="D149" s="4">
        <v>66</v>
      </c>
      <c r="E149" s="5">
        <v>131</v>
      </c>
      <c r="F149" s="6">
        <v>41</v>
      </c>
      <c r="G149" s="7">
        <v>84</v>
      </c>
    </row>
    <row r="150" spans="1:7" x14ac:dyDescent="0.25">
      <c r="A150" s="2">
        <f>1+A149</f>
        <v>146</v>
      </c>
      <c r="B150" s="2">
        <v>0.61278195488721809</v>
      </c>
      <c r="C150" s="2">
        <v>266</v>
      </c>
      <c r="D150" s="4">
        <v>72</v>
      </c>
      <c r="E150" s="5">
        <v>91</v>
      </c>
      <c r="F150" s="6">
        <v>42</v>
      </c>
      <c r="G150" s="7">
        <v>61</v>
      </c>
    </row>
    <row r="151" spans="1:7" x14ac:dyDescent="0.25">
      <c r="A151" s="2">
        <f>1+A150</f>
        <v>147</v>
      </c>
      <c r="B151" s="2">
        <v>0.61344537815126055</v>
      </c>
      <c r="C151" s="2">
        <v>119</v>
      </c>
      <c r="D151" s="4">
        <v>34</v>
      </c>
      <c r="E151" s="5">
        <v>39</v>
      </c>
      <c r="F151" s="6">
        <v>26</v>
      </c>
      <c r="G151" s="7">
        <v>20</v>
      </c>
    </row>
    <row r="152" spans="1:7" x14ac:dyDescent="0.25">
      <c r="A152" s="2">
        <f>1+A151</f>
        <v>148</v>
      </c>
      <c r="B152" s="2">
        <v>0.61842105263157898</v>
      </c>
      <c r="C152" s="2">
        <v>152</v>
      </c>
      <c r="D152" s="4">
        <v>46</v>
      </c>
      <c r="E152" s="5">
        <v>48</v>
      </c>
      <c r="F152" s="6">
        <v>18</v>
      </c>
      <c r="G152" s="7">
        <v>40</v>
      </c>
    </row>
    <row r="153" spans="1:7" x14ac:dyDescent="0.25">
      <c r="A153" s="2">
        <f>1+A152</f>
        <v>149</v>
      </c>
      <c r="B153" s="2">
        <v>0.61928934010152281</v>
      </c>
      <c r="C153" s="2">
        <v>197</v>
      </c>
      <c r="D153" s="4">
        <v>52</v>
      </c>
      <c r="E153" s="5">
        <v>70</v>
      </c>
      <c r="F153" s="6">
        <v>19</v>
      </c>
      <c r="G153" s="7">
        <v>56</v>
      </c>
    </row>
    <row r="154" spans="1:7" x14ac:dyDescent="0.25">
      <c r="A154" s="2">
        <f>1+A153</f>
        <v>150</v>
      </c>
      <c r="B154" s="2">
        <v>0.62</v>
      </c>
      <c r="C154" s="2">
        <v>100</v>
      </c>
      <c r="D154" s="4">
        <v>24</v>
      </c>
      <c r="E154" s="5">
        <v>38</v>
      </c>
      <c r="F154" s="6">
        <v>18</v>
      </c>
      <c r="G154" s="7">
        <v>20</v>
      </c>
    </row>
    <row r="155" spans="1:7" x14ac:dyDescent="0.25">
      <c r="A155" s="2">
        <f>1+A154</f>
        <v>151</v>
      </c>
      <c r="B155" s="2">
        <v>0.62068965517241381</v>
      </c>
      <c r="C155" s="2">
        <v>145</v>
      </c>
      <c r="D155" s="4">
        <v>33</v>
      </c>
      <c r="E155" s="5">
        <v>57</v>
      </c>
      <c r="F155" s="6">
        <v>14</v>
      </c>
      <c r="G155" s="7">
        <v>41</v>
      </c>
    </row>
    <row r="156" spans="1:7" x14ac:dyDescent="0.25">
      <c r="A156" s="2">
        <f>1+A155</f>
        <v>152</v>
      </c>
      <c r="B156" s="2">
        <v>0.62849162011173187</v>
      </c>
      <c r="C156" s="2">
        <v>358</v>
      </c>
      <c r="D156" s="4">
        <v>104</v>
      </c>
      <c r="E156" s="5">
        <v>121</v>
      </c>
      <c r="F156" s="6">
        <v>58</v>
      </c>
      <c r="G156" s="7">
        <v>75</v>
      </c>
    </row>
    <row r="157" spans="1:7" x14ac:dyDescent="0.25">
      <c r="A157" s="2">
        <f>1+A156</f>
        <v>153</v>
      </c>
      <c r="B157" s="2">
        <v>0.63235294117647056</v>
      </c>
      <c r="C157" s="2">
        <v>136</v>
      </c>
      <c r="D157" s="4">
        <v>45</v>
      </c>
      <c r="E157" s="5">
        <v>41</v>
      </c>
      <c r="F157" s="6">
        <v>19</v>
      </c>
      <c r="G157" s="7">
        <v>31</v>
      </c>
    </row>
    <row r="158" spans="1:7" x14ac:dyDescent="0.25">
      <c r="A158" s="2">
        <f>1+A157</f>
        <v>154</v>
      </c>
      <c r="B158" s="2">
        <v>0.6330275229357798</v>
      </c>
      <c r="C158" s="2">
        <v>109</v>
      </c>
      <c r="D158" s="4">
        <v>20</v>
      </c>
      <c r="E158" s="5">
        <v>49</v>
      </c>
      <c r="F158" s="6">
        <v>22</v>
      </c>
      <c r="G158" s="7">
        <v>18</v>
      </c>
    </row>
    <row r="159" spans="1:7" x14ac:dyDescent="0.25">
      <c r="A159" s="2">
        <f>1+A158</f>
        <v>155</v>
      </c>
      <c r="B159" s="2">
        <v>0.63309352517985606</v>
      </c>
      <c r="C159" s="2">
        <v>139</v>
      </c>
      <c r="D159" s="4">
        <v>36</v>
      </c>
      <c r="E159" s="5">
        <v>52</v>
      </c>
      <c r="F159" s="6">
        <v>19</v>
      </c>
      <c r="G159" s="7">
        <v>32</v>
      </c>
    </row>
    <row r="160" spans="1:7" x14ac:dyDescent="0.25">
      <c r="A160" s="2">
        <f>1+A159</f>
        <v>156</v>
      </c>
      <c r="B160" s="2">
        <v>0.63384615384615384</v>
      </c>
      <c r="C160" s="2">
        <v>325</v>
      </c>
      <c r="D160" s="4">
        <v>110</v>
      </c>
      <c r="E160" s="5">
        <v>96</v>
      </c>
      <c r="F160" s="6">
        <v>53</v>
      </c>
      <c r="G160" s="7">
        <v>66</v>
      </c>
    </row>
    <row r="161" spans="1:7" x14ac:dyDescent="0.25">
      <c r="A161" s="2">
        <f>1+A160</f>
        <v>157</v>
      </c>
      <c r="B161" s="2">
        <v>0.63461538461538458</v>
      </c>
      <c r="C161" s="2">
        <v>104</v>
      </c>
      <c r="D161" s="4">
        <v>31</v>
      </c>
      <c r="E161" s="5">
        <v>35</v>
      </c>
      <c r="F161" s="6">
        <v>15</v>
      </c>
      <c r="G161" s="7">
        <v>23</v>
      </c>
    </row>
    <row r="162" spans="1:7" x14ac:dyDescent="0.25">
      <c r="A162" s="2">
        <f>1+A161</f>
        <v>158</v>
      </c>
      <c r="B162" s="2">
        <v>0.6353944562899787</v>
      </c>
      <c r="C162" s="2">
        <v>469</v>
      </c>
      <c r="D162" s="4">
        <v>134</v>
      </c>
      <c r="E162" s="5">
        <v>164</v>
      </c>
      <c r="F162" s="6">
        <v>67</v>
      </c>
      <c r="G162" s="7">
        <v>104</v>
      </c>
    </row>
    <row r="163" spans="1:7" x14ac:dyDescent="0.25">
      <c r="A163" s="2">
        <f>1+A162</f>
        <v>159</v>
      </c>
      <c r="B163" s="2">
        <v>0.63578274760383391</v>
      </c>
      <c r="C163" s="2">
        <v>313</v>
      </c>
      <c r="D163" s="4">
        <v>73</v>
      </c>
      <c r="E163" s="5">
        <v>126</v>
      </c>
      <c r="F163" s="6">
        <v>41</v>
      </c>
      <c r="G163" s="7">
        <v>73</v>
      </c>
    </row>
    <row r="164" spans="1:7" x14ac:dyDescent="0.25">
      <c r="A164" s="2">
        <f>1+A163</f>
        <v>160</v>
      </c>
      <c r="B164" s="2">
        <v>0.63636363636363635</v>
      </c>
      <c r="C164" s="2">
        <v>176</v>
      </c>
      <c r="D164" s="4">
        <v>55</v>
      </c>
      <c r="E164" s="5">
        <v>57</v>
      </c>
      <c r="F164" s="6">
        <v>27</v>
      </c>
      <c r="G164" s="7">
        <v>37</v>
      </c>
    </row>
    <row r="165" spans="1:7" x14ac:dyDescent="0.25">
      <c r="A165" s="2">
        <f>1+A164</f>
        <v>161</v>
      </c>
      <c r="B165" s="2">
        <v>0.63815789473684215</v>
      </c>
      <c r="C165" s="2">
        <v>152</v>
      </c>
      <c r="D165" s="4">
        <v>45</v>
      </c>
      <c r="E165" s="5">
        <v>52</v>
      </c>
      <c r="F165" s="6">
        <v>22</v>
      </c>
      <c r="G165" s="7">
        <v>33</v>
      </c>
    </row>
    <row r="166" spans="1:7" x14ac:dyDescent="0.25">
      <c r="A166" s="2">
        <f>1+A165</f>
        <v>162</v>
      </c>
      <c r="B166" s="2">
        <v>0.63861386138613863</v>
      </c>
      <c r="C166" s="2">
        <v>202</v>
      </c>
      <c r="D166" s="4">
        <v>62</v>
      </c>
      <c r="E166" s="5">
        <v>67</v>
      </c>
      <c r="F166" s="6">
        <v>21</v>
      </c>
      <c r="G166" s="7">
        <v>52</v>
      </c>
    </row>
    <row r="167" spans="1:7" x14ac:dyDescent="0.25">
      <c r="A167" s="2">
        <f>1+A166</f>
        <v>163</v>
      </c>
      <c r="B167" s="2">
        <v>0.63934426229508201</v>
      </c>
      <c r="C167" s="2">
        <v>122</v>
      </c>
      <c r="D167" s="4">
        <v>36</v>
      </c>
      <c r="E167" s="5">
        <v>42</v>
      </c>
      <c r="F167" s="6">
        <v>17</v>
      </c>
      <c r="G167" s="7">
        <v>27</v>
      </c>
    </row>
    <row r="168" spans="1:7" x14ac:dyDescent="0.25">
      <c r="A168" s="2">
        <f>1+A167</f>
        <v>164</v>
      </c>
      <c r="B168" s="2">
        <v>0.64335664335664333</v>
      </c>
      <c r="C168" s="2">
        <v>143</v>
      </c>
      <c r="D168" s="4">
        <v>30</v>
      </c>
      <c r="E168" s="5">
        <v>62</v>
      </c>
      <c r="F168" s="6">
        <v>17</v>
      </c>
      <c r="G168" s="7">
        <v>34</v>
      </c>
    </row>
    <row r="169" spans="1:7" x14ac:dyDescent="0.25">
      <c r="A169" s="2">
        <f>1+A168</f>
        <v>165</v>
      </c>
      <c r="B169" s="2">
        <v>0.64383561643835618</v>
      </c>
      <c r="C169" s="2">
        <v>219</v>
      </c>
      <c r="D169" s="4">
        <v>77</v>
      </c>
      <c r="E169" s="5">
        <v>64</v>
      </c>
      <c r="F169" s="6">
        <v>29</v>
      </c>
      <c r="G169" s="7">
        <v>49</v>
      </c>
    </row>
    <row r="170" spans="1:7" x14ac:dyDescent="0.25">
      <c r="A170" s="2">
        <f>1+A169</f>
        <v>166</v>
      </c>
      <c r="B170" s="2">
        <v>0.6445086705202312</v>
      </c>
      <c r="C170" s="2">
        <v>346</v>
      </c>
      <c r="D170" s="4">
        <v>30</v>
      </c>
      <c r="E170" s="5">
        <v>193</v>
      </c>
      <c r="F170" s="6">
        <v>21</v>
      </c>
      <c r="G170" s="7">
        <v>102</v>
      </c>
    </row>
    <row r="171" spans="1:7" x14ac:dyDescent="0.25">
      <c r="A171" s="2">
        <f>1+A170</f>
        <v>167</v>
      </c>
      <c r="B171" s="2">
        <v>0.64730290456431538</v>
      </c>
      <c r="C171" s="2">
        <v>241</v>
      </c>
      <c r="D171" s="4">
        <v>80</v>
      </c>
      <c r="E171" s="5">
        <v>76</v>
      </c>
      <c r="F171" s="6">
        <v>36</v>
      </c>
      <c r="G171" s="7">
        <v>49</v>
      </c>
    </row>
    <row r="172" spans="1:7" x14ac:dyDescent="0.25">
      <c r="A172" s="2">
        <f>1+A171</f>
        <v>168</v>
      </c>
      <c r="B172" s="2">
        <v>0.65384615384615385</v>
      </c>
      <c r="C172" s="2">
        <v>234</v>
      </c>
      <c r="D172" s="4">
        <v>57</v>
      </c>
      <c r="E172" s="5">
        <v>96</v>
      </c>
      <c r="F172" s="6">
        <v>27</v>
      </c>
      <c r="G172" s="7">
        <v>54</v>
      </c>
    </row>
    <row r="173" spans="1:7" x14ac:dyDescent="0.25">
      <c r="A173" s="2">
        <f>1+A172</f>
        <v>169</v>
      </c>
      <c r="B173" s="2">
        <v>0.65517241379310343</v>
      </c>
      <c r="C173" s="2">
        <v>87</v>
      </c>
      <c r="D173" s="4">
        <v>27</v>
      </c>
      <c r="E173" s="5">
        <v>30</v>
      </c>
      <c r="F173" s="6">
        <v>10</v>
      </c>
      <c r="G173" s="7">
        <v>20</v>
      </c>
    </row>
    <row r="174" spans="1:7" x14ac:dyDescent="0.25">
      <c r="A174" s="2">
        <f>1+A173</f>
        <v>170</v>
      </c>
      <c r="B174" s="2">
        <v>0.65555555555555556</v>
      </c>
      <c r="C174" s="2">
        <v>90</v>
      </c>
      <c r="D174" s="4">
        <v>28</v>
      </c>
      <c r="E174" s="5">
        <v>31</v>
      </c>
      <c r="F174" s="6">
        <v>15</v>
      </c>
      <c r="G174" s="7">
        <v>16</v>
      </c>
    </row>
    <row r="175" spans="1:7" x14ac:dyDescent="0.25">
      <c r="A175" s="2">
        <f>1+A174</f>
        <v>171</v>
      </c>
      <c r="B175" s="2">
        <v>0.65789473684210531</v>
      </c>
      <c r="C175" s="2">
        <v>114</v>
      </c>
      <c r="D175" s="4">
        <v>37</v>
      </c>
      <c r="E175" s="5">
        <v>38</v>
      </c>
      <c r="F175" s="6">
        <v>19</v>
      </c>
      <c r="G175" s="7">
        <v>20</v>
      </c>
    </row>
    <row r="176" spans="1:7" x14ac:dyDescent="0.25">
      <c r="A176" s="2">
        <f>1+A175</f>
        <v>172</v>
      </c>
      <c r="B176" s="2">
        <v>0.65957446808510634</v>
      </c>
      <c r="C176" s="2">
        <v>329</v>
      </c>
      <c r="D176" s="4">
        <v>88</v>
      </c>
      <c r="E176" s="5">
        <v>129</v>
      </c>
      <c r="F176" s="6">
        <v>35</v>
      </c>
      <c r="G176" s="7">
        <v>77</v>
      </c>
    </row>
    <row r="177" spans="1:7" x14ac:dyDescent="0.25">
      <c r="A177" s="2">
        <f>1+A176</f>
        <v>173</v>
      </c>
      <c r="B177" s="2">
        <v>0.66</v>
      </c>
      <c r="C177" s="2">
        <v>150</v>
      </c>
      <c r="D177" s="4">
        <v>55</v>
      </c>
      <c r="E177" s="5">
        <v>44</v>
      </c>
      <c r="F177" s="6">
        <v>27</v>
      </c>
      <c r="G177" s="7">
        <v>24</v>
      </c>
    </row>
    <row r="178" spans="1:7" x14ac:dyDescent="0.25">
      <c r="A178" s="2">
        <f>1+A177</f>
        <v>174</v>
      </c>
      <c r="B178" s="2">
        <v>0.66208791208791207</v>
      </c>
      <c r="C178" s="2">
        <v>364</v>
      </c>
      <c r="D178" s="4">
        <v>47</v>
      </c>
      <c r="E178" s="5">
        <v>194</v>
      </c>
      <c r="F178" s="6">
        <v>22</v>
      </c>
      <c r="G178" s="7">
        <v>101</v>
      </c>
    </row>
    <row r="179" spans="1:7" x14ac:dyDescent="0.25">
      <c r="A179" s="2">
        <f>1+A178</f>
        <v>175</v>
      </c>
      <c r="B179" s="2">
        <v>0.66239316239316237</v>
      </c>
      <c r="C179" s="2">
        <v>234</v>
      </c>
      <c r="D179" s="4">
        <v>42</v>
      </c>
      <c r="E179" s="5">
        <v>113</v>
      </c>
      <c r="F179" s="6">
        <v>21</v>
      </c>
      <c r="G179" s="7">
        <v>58</v>
      </c>
    </row>
    <row r="180" spans="1:7" x14ac:dyDescent="0.25">
      <c r="A180" s="2">
        <f>1+A179</f>
        <v>176</v>
      </c>
      <c r="B180" s="2">
        <v>0.66315789473684206</v>
      </c>
      <c r="C180" s="2">
        <v>95</v>
      </c>
      <c r="D180" s="4">
        <v>30</v>
      </c>
      <c r="E180" s="5">
        <v>33</v>
      </c>
      <c r="F180" s="6">
        <v>14</v>
      </c>
      <c r="G180" s="7">
        <v>18</v>
      </c>
    </row>
    <row r="181" spans="1:7" x14ac:dyDescent="0.25">
      <c r="A181" s="2">
        <f>1+A180</f>
        <v>177</v>
      </c>
      <c r="B181" s="2">
        <v>0.66666666666666663</v>
      </c>
      <c r="C181" s="2">
        <v>318</v>
      </c>
      <c r="D181" s="4">
        <v>90</v>
      </c>
      <c r="E181" s="5">
        <v>122</v>
      </c>
      <c r="F181" s="6">
        <v>41</v>
      </c>
      <c r="G181" s="7">
        <v>65</v>
      </c>
    </row>
    <row r="182" spans="1:7" x14ac:dyDescent="0.25">
      <c r="A182" s="2">
        <f>1+A181</f>
        <v>178</v>
      </c>
      <c r="B182" s="2">
        <v>0.66800000000000004</v>
      </c>
      <c r="C182" s="2">
        <v>250</v>
      </c>
      <c r="D182" s="4">
        <v>76</v>
      </c>
      <c r="E182" s="5">
        <v>91</v>
      </c>
      <c r="F182" s="6">
        <v>30</v>
      </c>
      <c r="G182" s="7">
        <v>53</v>
      </c>
    </row>
    <row r="183" spans="1:7" x14ac:dyDescent="0.25">
      <c r="A183" s="2">
        <f>1+A182</f>
        <v>179</v>
      </c>
      <c r="B183" s="2">
        <v>0.67142857142857137</v>
      </c>
      <c r="C183" s="2">
        <v>140</v>
      </c>
      <c r="D183" s="4">
        <v>35</v>
      </c>
      <c r="E183" s="5">
        <v>59</v>
      </c>
      <c r="F183" s="6">
        <v>13</v>
      </c>
      <c r="G183" s="7">
        <v>33</v>
      </c>
    </row>
    <row r="184" spans="1:7" x14ac:dyDescent="0.25">
      <c r="A184" s="2">
        <f>1+A183</f>
        <v>180</v>
      </c>
      <c r="B184" s="2">
        <v>0.6718146718146718</v>
      </c>
      <c r="C184" s="2">
        <v>259</v>
      </c>
      <c r="D184" s="4">
        <v>82</v>
      </c>
      <c r="E184" s="5">
        <v>92</v>
      </c>
      <c r="F184" s="6">
        <v>42</v>
      </c>
      <c r="G184" s="7">
        <v>43</v>
      </c>
    </row>
    <row r="185" spans="1:7" x14ac:dyDescent="0.25">
      <c r="A185" s="2">
        <f>1+A184</f>
        <v>181</v>
      </c>
      <c r="B185" s="2">
        <v>0.67679558011049723</v>
      </c>
      <c r="C185" s="2">
        <v>362</v>
      </c>
      <c r="D185" s="4">
        <v>59</v>
      </c>
      <c r="E185" s="5">
        <v>186</v>
      </c>
      <c r="F185" s="6">
        <v>28</v>
      </c>
      <c r="G185" s="7">
        <v>89</v>
      </c>
    </row>
    <row r="186" spans="1:7" x14ac:dyDescent="0.25">
      <c r="A186" s="2">
        <f>1+A185</f>
        <v>182</v>
      </c>
      <c r="B186" s="2">
        <v>0.68035190615835772</v>
      </c>
      <c r="C186" s="2">
        <v>341</v>
      </c>
      <c r="D186" s="4">
        <v>65</v>
      </c>
      <c r="E186" s="5">
        <v>167</v>
      </c>
      <c r="F186" s="6">
        <v>28</v>
      </c>
      <c r="G186" s="7">
        <v>81</v>
      </c>
    </row>
    <row r="187" spans="1:7" x14ac:dyDescent="0.25">
      <c r="A187" s="2">
        <f>1+A186</f>
        <v>183</v>
      </c>
      <c r="B187" s="2">
        <v>0.68253968253968256</v>
      </c>
      <c r="C187" s="2">
        <v>315</v>
      </c>
      <c r="D187" s="4">
        <v>94</v>
      </c>
      <c r="E187" s="5">
        <v>121</v>
      </c>
      <c r="F187" s="6">
        <v>31</v>
      </c>
      <c r="G187" s="7">
        <v>69</v>
      </c>
    </row>
    <row r="188" spans="1:7" x14ac:dyDescent="0.25">
      <c r="A188" s="2">
        <f>1+A187</f>
        <v>184</v>
      </c>
      <c r="B188" s="2">
        <v>0.68269230769230771</v>
      </c>
      <c r="C188" s="2">
        <v>104</v>
      </c>
      <c r="D188" s="4">
        <v>19</v>
      </c>
      <c r="E188" s="5">
        <v>52</v>
      </c>
      <c r="F188" s="6">
        <v>6</v>
      </c>
      <c r="G188" s="7">
        <v>27</v>
      </c>
    </row>
    <row r="189" spans="1:7" x14ac:dyDescent="0.25">
      <c r="A189" s="2">
        <f>1+A188</f>
        <v>185</v>
      </c>
      <c r="B189" s="2">
        <v>0.68581081081081086</v>
      </c>
      <c r="C189" s="2">
        <v>296</v>
      </c>
      <c r="D189" s="4">
        <v>91</v>
      </c>
      <c r="E189" s="5">
        <v>112</v>
      </c>
      <c r="F189" s="6">
        <v>40</v>
      </c>
      <c r="G189" s="7">
        <v>53</v>
      </c>
    </row>
    <row r="190" spans="1:7" x14ac:dyDescent="0.25">
      <c r="A190" s="2">
        <f>1+A189</f>
        <v>186</v>
      </c>
      <c r="B190" s="2">
        <v>0.68584070796460173</v>
      </c>
      <c r="C190" s="2">
        <v>226</v>
      </c>
      <c r="D190" s="4">
        <v>50</v>
      </c>
      <c r="E190" s="5">
        <v>105</v>
      </c>
      <c r="F190" s="6">
        <v>14</v>
      </c>
      <c r="G190" s="7">
        <v>57</v>
      </c>
    </row>
    <row r="191" spans="1:7" x14ac:dyDescent="0.25">
      <c r="A191" s="2">
        <f>1+A190</f>
        <v>187</v>
      </c>
      <c r="B191" s="2">
        <v>0.68695652173913047</v>
      </c>
      <c r="C191" s="2">
        <v>115</v>
      </c>
      <c r="D191" s="4">
        <v>48</v>
      </c>
      <c r="E191" s="5">
        <v>31</v>
      </c>
      <c r="F191" s="6">
        <v>22</v>
      </c>
      <c r="G191" s="7">
        <v>14</v>
      </c>
    </row>
    <row r="192" spans="1:7" x14ac:dyDescent="0.25">
      <c r="A192" s="2">
        <f>1+A191</f>
        <v>188</v>
      </c>
      <c r="B192" s="2">
        <v>0.69117647058823528</v>
      </c>
      <c r="C192" s="2">
        <v>204</v>
      </c>
      <c r="D192" s="4">
        <v>70</v>
      </c>
      <c r="E192" s="5">
        <v>71</v>
      </c>
      <c r="F192" s="6">
        <v>29</v>
      </c>
      <c r="G192" s="7">
        <v>34</v>
      </c>
    </row>
    <row r="193" spans="1:7" x14ac:dyDescent="0.25">
      <c r="A193" s="2">
        <f>1+A192</f>
        <v>189</v>
      </c>
      <c r="B193" s="2">
        <v>0.69270833333333337</v>
      </c>
      <c r="C193" s="2">
        <v>192</v>
      </c>
      <c r="D193" s="4">
        <v>56</v>
      </c>
      <c r="E193" s="5">
        <v>77</v>
      </c>
      <c r="F193" s="6">
        <v>23</v>
      </c>
      <c r="G193" s="7">
        <v>36</v>
      </c>
    </row>
    <row r="194" spans="1:7" x14ac:dyDescent="0.25">
      <c r="A194" s="2">
        <f>1+A193</f>
        <v>190</v>
      </c>
      <c r="B194" s="2">
        <v>0.69298245614035092</v>
      </c>
      <c r="C194" s="2">
        <v>114</v>
      </c>
      <c r="D194" s="4">
        <v>33</v>
      </c>
      <c r="E194" s="5">
        <v>46</v>
      </c>
      <c r="F194" s="6">
        <v>14</v>
      </c>
      <c r="G194" s="7">
        <v>21</v>
      </c>
    </row>
    <row r="195" spans="1:7" x14ac:dyDescent="0.25">
      <c r="A195" s="2">
        <f>1+A194</f>
        <v>191</v>
      </c>
      <c r="B195" s="2">
        <v>0.69444444444444442</v>
      </c>
      <c r="C195" s="2">
        <v>144</v>
      </c>
      <c r="D195" s="4">
        <v>36</v>
      </c>
      <c r="E195" s="5">
        <v>64</v>
      </c>
      <c r="F195" s="6">
        <v>16</v>
      </c>
      <c r="G195" s="7">
        <v>28</v>
      </c>
    </row>
    <row r="196" spans="1:7" x14ac:dyDescent="0.25">
      <c r="A196" s="2">
        <f>1+A195</f>
        <v>192</v>
      </c>
      <c r="B196" s="2">
        <v>0.7021276595744681</v>
      </c>
      <c r="C196" s="2">
        <v>141</v>
      </c>
      <c r="D196" s="4">
        <v>52</v>
      </c>
      <c r="E196" s="5">
        <v>47</v>
      </c>
      <c r="F196" s="6">
        <v>17</v>
      </c>
      <c r="G196" s="7">
        <v>25</v>
      </c>
    </row>
    <row r="197" spans="1:7" x14ac:dyDescent="0.25">
      <c r="A197" s="2">
        <f>1+A196</f>
        <v>193</v>
      </c>
      <c r="B197" s="2">
        <v>0.702247191011236</v>
      </c>
      <c r="C197" s="2">
        <v>356</v>
      </c>
      <c r="D197" s="4">
        <v>115</v>
      </c>
      <c r="E197" s="5">
        <v>135</v>
      </c>
      <c r="F197" s="6">
        <v>38</v>
      </c>
      <c r="G197" s="7">
        <v>68</v>
      </c>
    </row>
    <row r="198" spans="1:7" x14ac:dyDescent="0.25">
      <c r="A198" s="2">
        <f>1+A197</f>
        <v>194</v>
      </c>
      <c r="B198" s="2">
        <v>0.70506912442396308</v>
      </c>
      <c r="C198" s="2">
        <v>217</v>
      </c>
      <c r="D198" s="4">
        <v>77</v>
      </c>
      <c r="E198" s="5">
        <v>76</v>
      </c>
      <c r="F198" s="6">
        <v>35</v>
      </c>
      <c r="G198" s="7">
        <v>29</v>
      </c>
    </row>
    <row r="199" spans="1:7" x14ac:dyDescent="0.25">
      <c r="A199" s="2">
        <f>1+A198</f>
        <v>195</v>
      </c>
      <c r="B199" s="2">
        <v>0.70542635658914732</v>
      </c>
      <c r="C199" s="2">
        <v>129</v>
      </c>
      <c r="D199" s="4">
        <v>37</v>
      </c>
      <c r="E199" s="5">
        <v>54</v>
      </c>
      <c r="F199" s="6">
        <v>16</v>
      </c>
      <c r="G199" s="7">
        <v>22</v>
      </c>
    </row>
    <row r="200" spans="1:7" x14ac:dyDescent="0.25">
      <c r="A200" s="2">
        <f>1+A199</f>
        <v>196</v>
      </c>
      <c r="B200" s="2">
        <v>0.70779220779220775</v>
      </c>
      <c r="C200" s="2">
        <v>154</v>
      </c>
      <c r="D200" s="4">
        <v>59</v>
      </c>
      <c r="E200" s="5">
        <v>50</v>
      </c>
      <c r="F200" s="6">
        <v>22</v>
      </c>
      <c r="G200" s="7">
        <v>23</v>
      </c>
    </row>
    <row r="201" spans="1:7" x14ac:dyDescent="0.25">
      <c r="A201" s="2">
        <f>1+A200</f>
        <v>197</v>
      </c>
      <c r="B201" s="2">
        <v>0.70886075949367089</v>
      </c>
      <c r="C201" s="2">
        <v>237</v>
      </c>
      <c r="D201" s="4">
        <v>71</v>
      </c>
      <c r="E201" s="5">
        <v>97</v>
      </c>
      <c r="F201" s="6">
        <v>18</v>
      </c>
      <c r="G201" s="7">
        <v>51</v>
      </c>
    </row>
    <row r="202" spans="1:7" x14ac:dyDescent="0.25">
      <c r="A202" s="2">
        <f>1+A201</f>
        <v>198</v>
      </c>
      <c r="B202" s="2">
        <v>0.71299093655589119</v>
      </c>
      <c r="C202" s="2">
        <v>331</v>
      </c>
      <c r="D202" s="4">
        <v>114</v>
      </c>
      <c r="E202" s="5">
        <v>122</v>
      </c>
      <c r="F202" s="6">
        <v>35</v>
      </c>
      <c r="G202" s="7">
        <v>60</v>
      </c>
    </row>
    <row r="203" spans="1:7" x14ac:dyDescent="0.25">
      <c r="A203" s="2">
        <f>1+A202</f>
        <v>199</v>
      </c>
      <c r="B203" s="2">
        <v>0.71314741035856577</v>
      </c>
      <c r="C203" s="2">
        <v>502</v>
      </c>
      <c r="D203" s="4">
        <v>147</v>
      </c>
      <c r="E203" s="5">
        <v>211</v>
      </c>
      <c r="F203" s="6">
        <v>54</v>
      </c>
      <c r="G203" s="7">
        <v>90</v>
      </c>
    </row>
    <row r="204" spans="1:7" x14ac:dyDescent="0.25">
      <c r="A204" s="2">
        <f>1+A203</f>
        <v>200</v>
      </c>
      <c r="B204" s="2">
        <v>0.7134387351778656</v>
      </c>
      <c r="C204" s="2">
        <v>506</v>
      </c>
      <c r="D204" s="4">
        <v>148</v>
      </c>
      <c r="E204" s="5">
        <v>213</v>
      </c>
      <c r="F204" s="6">
        <v>53</v>
      </c>
      <c r="G204" s="7">
        <v>92</v>
      </c>
    </row>
    <row r="205" spans="1:7" x14ac:dyDescent="0.25">
      <c r="A205" s="2">
        <f>1+A204</f>
        <v>201</v>
      </c>
      <c r="B205" s="2">
        <v>0.7137404580152672</v>
      </c>
      <c r="C205" s="2">
        <v>262</v>
      </c>
      <c r="D205" s="4">
        <v>72</v>
      </c>
      <c r="E205" s="5">
        <v>115</v>
      </c>
      <c r="F205" s="6">
        <v>17</v>
      </c>
      <c r="G205" s="7">
        <v>58</v>
      </c>
    </row>
    <row r="206" spans="1:7" x14ac:dyDescent="0.25">
      <c r="A206" s="2">
        <f>1+A205</f>
        <v>202</v>
      </c>
      <c r="B206" s="2">
        <v>0.71532846715328469</v>
      </c>
      <c r="C206" s="2">
        <v>137</v>
      </c>
      <c r="D206" s="4">
        <v>51</v>
      </c>
      <c r="E206" s="5">
        <v>47</v>
      </c>
      <c r="F206" s="6">
        <v>19</v>
      </c>
      <c r="G206" s="7">
        <v>20</v>
      </c>
    </row>
    <row r="207" spans="1:7" x14ac:dyDescent="0.25">
      <c r="A207" s="2">
        <f>1+A206</f>
        <v>203</v>
      </c>
      <c r="B207" s="2">
        <v>0.71612903225806457</v>
      </c>
      <c r="C207" s="2">
        <v>155</v>
      </c>
      <c r="D207" s="4">
        <v>49</v>
      </c>
      <c r="E207" s="5">
        <v>62</v>
      </c>
      <c r="F207" s="6">
        <v>17</v>
      </c>
      <c r="G207" s="7">
        <v>27</v>
      </c>
    </row>
    <row r="208" spans="1:7" x14ac:dyDescent="0.25">
      <c r="A208" s="2">
        <f>1+A207</f>
        <v>204</v>
      </c>
      <c r="B208" s="2">
        <v>0.71794871794871795</v>
      </c>
      <c r="C208" s="2">
        <v>156</v>
      </c>
      <c r="D208" s="4">
        <v>50</v>
      </c>
      <c r="E208" s="5">
        <v>62</v>
      </c>
      <c r="F208" s="6">
        <v>23</v>
      </c>
      <c r="G208" s="7">
        <v>21</v>
      </c>
    </row>
    <row r="209" spans="1:7" x14ac:dyDescent="0.25">
      <c r="A209" s="2">
        <f>1+A208</f>
        <v>205</v>
      </c>
      <c r="B209" s="2">
        <v>0.71818181818181814</v>
      </c>
      <c r="C209" s="2">
        <v>440</v>
      </c>
      <c r="D209" s="4">
        <v>151</v>
      </c>
      <c r="E209" s="5">
        <v>165</v>
      </c>
      <c r="F209" s="6">
        <v>54</v>
      </c>
      <c r="G209" s="7">
        <v>70</v>
      </c>
    </row>
    <row r="210" spans="1:7" x14ac:dyDescent="0.25">
      <c r="A210" s="2">
        <f>1+A209</f>
        <v>206</v>
      </c>
      <c r="B210" s="2">
        <v>0.72043010752688175</v>
      </c>
      <c r="C210" s="2">
        <v>186</v>
      </c>
      <c r="D210" s="4">
        <v>47</v>
      </c>
      <c r="E210" s="5">
        <v>87</v>
      </c>
      <c r="F210" s="6">
        <v>16</v>
      </c>
      <c r="G210" s="7">
        <v>36</v>
      </c>
    </row>
    <row r="211" spans="1:7" x14ac:dyDescent="0.25">
      <c r="A211" s="2">
        <f>1+A210</f>
        <v>207</v>
      </c>
      <c r="B211" s="2">
        <v>0.72128378378378377</v>
      </c>
      <c r="C211" s="2">
        <v>592</v>
      </c>
      <c r="D211" s="4">
        <v>235</v>
      </c>
      <c r="E211" s="5">
        <v>192</v>
      </c>
      <c r="F211" s="6">
        <v>77</v>
      </c>
      <c r="G211" s="7">
        <v>88</v>
      </c>
    </row>
    <row r="212" spans="1:7" x14ac:dyDescent="0.25">
      <c r="A212" s="2">
        <f>1+A211</f>
        <v>208</v>
      </c>
      <c r="B212" s="2">
        <v>0.72334293948126804</v>
      </c>
      <c r="C212" s="2">
        <v>347</v>
      </c>
      <c r="D212" s="4">
        <v>53</v>
      </c>
      <c r="E212" s="5">
        <v>198</v>
      </c>
      <c r="F212" s="6">
        <v>26</v>
      </c>
      <c r="G212" s="7">
        <v>70</v>
      </c>
    </row>
    <row r="213" spans="1:7" x14ac:dyDescent="0.25">
      <c r="A213" s="2">
        <f>1+A212</f>
        <v>209</v>
      </c>
      <c r="B213" s="2">
        <v>0.72727272727272729</v>
      </c>
      <c r="C213" s="2">
        <v>286</v>
      </c>
      <c r="D213" s="4">
        <v>94</v>
      </c>
      <c r="E213" s="5">
        <v>114</v>
      </c>
      <c r="F213" s="6">
        <v>33</v>
      </c>
      <c r="G213" s="7">
        <v>45</v>
      </c>
    </row>
    <row r="214" spans="1:7" x14ac:dyDescent="0.25">
      <c r="A214" s="2">
        <f>1+A213</f>
        <v>210</v>
      </c>
      <c r="B214" s="2">
        <v>0.7321428571428571</v>
      </c>
      <c r="C214" s="2">
        <v>280</v>
      </c>
      <c r="D214" s="4">
        <v>73</v>
      </c>
      <c r="E214" s="5">
        <v>132</v>
      </c>
      <c r="F214" s="6">
        <v>19</v>
      </c>
      <c r="G214" s="7">
        <v>56</v>
      </c>
    </row>
    <row r="215" spans="1:7" x14ac:dyDescent="0.25">
      <c r="A215" s="2">
        <f>1+A214</f>
        <v>211</v>
      </c>
      <c r="B215" s="2">
        <v>0.73534971644612479</v>
      </c>
      <c r="C215" s="2">
        <v>529</v>
      </c>
      <c r="D215" s="4">
        <v>175</v>
      </c>
      <c r="E215" s="5">
        <v>214</v>
      </c>
      <c r="F215" s="6">
        <v>60</v>
      </c>
      <c r="G215" s="7">
        <v>80</v>
      </c>
    </row>
    <row r="216" spans="1:7" x14ac:dyDescent="0.25">
      <c r="A216" s="2">
        <f>1+A215</f>
        <v>212</v>
      </c>
      <c r="B216" s="2">
        <v>0.73809523809523814</v>
      </c>
      <c r="C216" s="2">
        <v>252</v>
      </c>
      <c r="D216" s="4">
        <v>72</v>
      </c>
      <c r="E216" s="5">
        <v>114</v>
      </c>
      <c r="F216" s="6">
        <v>30</v>
      </c>
      <c r="G216" s="7">
        <v>36</v>
      </c>
    </row>
    <row r="217" spans="1:7" x14ac:dyDescent="0.25">
      <c r="A217" s="2">
        <f>1+A216</f>
        <v>213</v>
      </c>
      <c r="B217" s="2">
        <v>0.7407407407407407</v>
      </c>
      <c r="C217" s="2">
        <v>297</v>
      </c>
      <c r="D217" s="4">
        <v>101</v>
      </c>
      <c r="E217" s="5">
        <v>119</v>
      </c>
      <c r="F217" s="6">
        <v>30</v>
      </c>
      <c r="G217" s="7">
        <v>47</v>
      </c>
    </row>
    <row r="218" spans="1:7" x14ac:dyDescent="0.25">
      <c r="A218" s="2">
        <f>1+A217</f>
        <v>214</v>
      </c>
      <c r="B218" s="2">
        <v>0.7416666666666667</v>
      </c>
      <c r="C218" s="2">
        <v>120</v>
      </c>
      <c r="D218" s="4">
        <v>38</v>
      </c>
      <c r="E218" s="5">
        <v>51</v>
      </c>
      <c r="F218" s="6">
        <v>8</v>
      </c>
      <c r="G218" s="7">
        <v>23</v>
      </c>
    </row>
    <row r="219" spans="1:7" x14ac:dyDescent="0.25">
      <c r="A219" s="2">
        <f>1+A218</f>
        <v>215</v>
      </c>
      <c r="B219" s="2">
        <v>0.7432432432432432</v>
      </c>
      <c r="C219" s="2">
        <v>222</v>
      </c>
      <c r="D219" s="4">
        <v>82</v>
      </c>
      <c r="E219" s="5">
        <v>83</v>
      </c>
      <c r="F219" s="6">
        <v>32</v>
      </c>
      <c r="G219" s="7">
        <v>25</v>
      </c>
    </row>
    <row r="220" spans="1:7" x14ac:dyDescent="0.25">
      <c r="A220" s="2">
        <f>1+A219</f>
        <v>216</v>
      </c>
      <c r="B220" s="2">
        <v>0.7458563535911602</v>
      </c>
      <c r="C220" s="2">
        <v>543</v>
      </c>
      <c r="D220" s="4">
        <v>186</v>
      </c>
      <c r="E220" s="5">
        <v>219</v>
      </c>
      <c r="F220" s="6">
        <v>43</v>
      </c>
      <c r="G220" s="7">
        <v>95</v>
      </c>
    </row>
    <row r="221" spans="1:7" x14ac:dyDescent="0.25">
      <c r="A221" s="2">
        <f>1+A220</f>
        <v>217</v>
      </c>
      <c r="B221" s="2">
        <v>0.74752475247524752</v>
      </c>
      <c r="C221" s="2">
        <v>202</v>
      </c>
      <c r="D221" s="4">
        <v>52</v>
      </c>
      <c r="E221" s="5">
        <v>99</v>
      </c>
      <c r="F221" s="6">
        <v>16</v>
      </c>
      <c r="G221" s="7">
        <v>35</v>
      </c>
    </row>
    <row r="222" spans="1:7" x14ac:dyDescent="0.25">
      <c r="A222" s="2">
        <f>1+A221</f>
        <v>218</v>
      </c>
      <c r="B222" s="2">
        <v>0.75</v>
      </c>
      <c r="C222" s="2">
        <v>204</v>
      </c>
      <c r="D222" s="4">
        <v>54</v>
      </c>
      <c r="E222" s="5">
        <v>99</v>
      </c>
      <c r="F222" s="6">
        <v>18</v>
      </c>
      <c r="G222" s="7">
        <v>33</v>
      </c>
    </row>
    <row r="223" spans="1:7" x14ac:dyDescent="0.25">
      <c r="A223" s="2">
        <f>1+A222</f>
        <v>219</v>
      </c>
      <c r="B223" s="2">
        <v>0.75257731958762886</v>
      </c>
      <c r="C223" s="2">
        <v>194</v>
      </c>
      <c r="D223" s="4">
        <v>67</v>
      </c>
      <c r="E223" s="5">
        <v>79</v>
      </c>
      <c r="F223" s="6">
        <v>15</v>
      </c>
      <c r="G223" s="7">
        <v>33</v>
      </c>
    </row>
    <row r="224" spans="1:7" x14ac:dyDescent="0.25">
      <c r="A224" s="2">
        <f>1+A223</f>
        <v>220</v>
      </c>
      <c r="B224" s="2">
        <v>0.75316455696202533</v>
      </c>
      <c r="C224" s="2">
        <v>158</v>
      </c>
      <c r="D224" s="4">
        <v>56</v>
      </c>
      <c r="E224" s="5">
        <v>63</v>
      </c>
      <c r="F224" s="6">
        <v>15</v>
      </c>
      <c r="G224" s="7">
        <v>24</v>
      </c>
    </row>
    <row r="225" spans="1:32" x14ac:dyDescent="0.25">
      <c r="A225" s="2">
        <f>1+A224</f>
        <v>221</v>
      </c>
      <c r="B225" s="2">
        <v>0.75443786982248517</v>
      </c>
      <c r="C225" s="2">
        <v>338</v>
      </c>
      <c r="D225" s="4">
        <v>125</v>
      </c>
      <c r="E225" s="5">
        <v>130</v>
      </c>
      <c r="F225" s="6">
        <v>38</v>
      </c>
      <c r="G225" s="7">
        <v>45</v>
      </c>
    </row>
    <row r="226" spans="1:32" x14ac:dyDescent="0.25">
      <c r="A226" s="2">
        <f>1+A225</f>
        <v>222</v>
      </c>
      <c r="B226" s="2">
        <v>0.75492957746478873</v>
      </c>
      <c r="C226" s="2">
        <v>355</v>
      </c>
      <c r="D226" s="4">
        <v>128</v>
      </c>
      <c r="E226" s="5">
        <v>140</v>
      </c>
      <c r="F226" s="6">
        <v>34</v>
      </c>
      <c r="G226" s="7">
        <v>53</v>
      </c>
    </row>
    <row r="227" spans="1:32" x14ac:dyDescent="0.25">
      <c r="A227" s="2">
        <f>1+A226</f>
        <v>223</v>
      </c>
      <c r="B227" s="2">
        <v>0.75714285714285712</v>
      </c>
      <c r="C227" s="2">
        <v>140</v>
      </c>
      <c r="D227" s="4">
        <v>56</v>
      </c>
      <c r="E227" s="5">
        <v>50</v>
      </c>
      <c r="F227" s="6">
        <v>15</v>
      </c>
      <c r="G227" s="7">
        <v>19</v>
      </c>
    </row>
    <row r="228" spans="1:32" x14ac:dyDescent="0.25">
      <c r="A228" s="2">
        <f>1+A227</f>
        <v>224</v>
      </c>
      <c r="B228" s="2">
        <v>0.76158940397350994</v>
      </c>
      <c r="C228" s="2">
        <v>151</v>
      </c>
      <c r="D228" s="4">
        <v>51</v>
      </c>
      <c r="E228" s="5">
        <v>64</v>
      </c>
      <c r="F228" s="6">
        <v>17</v>
      </c>
      <c r="G228" s="7">
        <v>19</v>
      </c>
    </row>
    <row r="229" spans="1:32" x14ac:dyDescent="0.25">
      <c r="A229" s="2">
        <f>1+A228</f>
        <v>225</v>
      </c>
      <c r="B229" s="2">
        <v>0.76331360946745563</v>
      </c>
      <c r="C229" s="2">
        <v>169</v>
      </c>
      <c r="D229" s="4">
        <v>57</v>
      </c>
      <c r="E229" s="5">
        <v>72</v>
      </c>
      <c r="F229" s="6">
        <v>12</v>
      </c>
      <c r="G229" s="7">
        <v>28</v>
      </c>
    </row>
    <row r="230" spans="1:32" x14ac:dyDescent="0.25">
      <c r="A230" s="2">
        <f>1+A229</f>
        <v>226</v>
      </c>
      <c r="B230" s="2">
        <v>0.78172588832487311</v>
      </c>
      <c r="C230" s="2">
        <v>197</v>
      </c>
      <c r="D230" s="4">
        <v>98</v>
      </c>
      <c r="E230" s="5">
        <v>56</v>
      </c>
      <c r="F230" s="6">
        <v>27</v>
      </c>
      <c r="G230" s="7">
        <v>16</v>
      </c>
    </row>
    <row r="231" spans="1:32" x14ac:dyDescent="0.25">
      <c r="A231" s="2">
        <f>1+A230</f>
        <v>227</v>
      </c>
      <c r="B231" s="2">
        <v>0.78231292517006801</v>
      </c>
      <c r="C231" s="2">
        <v>147</v>
      </c>
      <c r="D231" s="4">
        <v>53</v>
      </c>
      <c r="E231" s="5">
        <v>62</v>
      </c>
      <c r="F231" s="6">
        <v>9</v>
      </c>
      <c r="G231" s="7">
        <v>23</v>
      </c>
    </row>
    <row r="232" spans="1:32" x14ac:dyDescent="0.25">
      <c r="A232" s="2">
        <f>1+A231</f>
        <v>228</v>
      </c>
      <c r="B232" s="2">
        <v>0.78453038674033149</v>
      </c>
      <c r="C232" s="2">
        <v>181</v>
      </c>
      <c r="D232" s="4">
        <v>54</v>
      </c>
      <c r="E232" s="5">
        <v>88</v>
      </c>
      <c r="F232" s="6">
        <v>12</v>
      </c>
      <c r="G232" s="7">
        <v>27</v>
      </c>
    </row>
    <row r="233" spans="1:32" x14ac:dyDescent="0.25">
      <c r="A233" s="2">
        <f>1+A232</f>
        <v>229</v>
      </c>
      <c r="B233" s="2">
        <v>0.78538812785388123</v>
      </c>
      <c r="C233" s="2">
        <v>219</v>
      </c>
      <c r="D233" s="4">
        <v>95</v>
      </c>
      <c r="E233" s="5">
        <v>77</v>
      </c>
      <c r="F233" s="6">
        <v>26</v>
      </c>
      <c r="G233" s="7">
        <v>21</v>
      </c>
    </row>
    <row r="234" spans="1:32" x14ac:dyDescent="0.25">
      <c r="A234" s="2">
        <f t="shared" ref="A234:A239" si="52">1+A233</f>
        <v>230</v>
      </c>
      <c r="B234" s="2">
        <v>0.7857142857142857</v>
      </c>
      <c r="C234" s="2">
        <v>196</v>
      </c>
      <c r="D234" s="4">
        <v>81</v>
      </c>
      <c r="E234" s="5">
        <v>73</v>
      </c>
      <c r="F234" s="6">
        <v>18</v>
      </c>
      <c r="G234" s="7">
        <v>24</v>
      </c>
    </row>
    <row r="235" spans="1:32" x14ac:dyDescent="0.25">
      <c r="A235" s="2">
        <f t="shared" si="52"/>
        <v>231</v>
      </c>
      <c r="B235" s="2">
        <v>0.7857142857142857</v>
      </c>
      <c r="C235" s="2">
        <v>140</v>
      </c>
      <c r="D235" s="4">
        <v>52</v>
      </c>
      <c r="E235" s="5">
        <v>58</v>
      </c>
      <c r="F235" s="6">
        <v>15</v>
      </c>
      <c r="G235" s="7">
        <v>15</v>
      </c>
      <c r="AF235" s="5"/>
    </row>
    <row r="236" spans="1:32" x14ac:dyDescent="0.25">
      <c r="A236" s="2">
        <f t="shared" si="52"/>
        <v>232</v>
      </c>
      <c r="B236" s="2">
        <v>0.80223880597014929</v>
      </c>
      <c r="C236" s="2">
        <v>268</v>
      </c>
      <c r="D236" s="4">
        <v>114</v>
      </c>
      <c r="E236" s="5">
        <v>101</v>
      </c>
      <c r="F236" s="6">
        <v>33</v>
      </c>
      <c r="G236" s="7">
        <v>20</v>
      </c>
      <c r="AF236" s="5"/>
    </row>
    <row r="237" spans="1:32" x14ac:dyDescent="0.25">
      <c r="A237" s="2">
        <f t="shared" si="52"/>
        <v>233</v>
      </c>
      <c r="B237" s="2">
        <v>0.83172147001934238</v>
      </c>
      <c r="C237" s="2">
        <v>517</v>
      </c>
      <c r="D237" s="4">
        <v>236</v>
      </c>
      <c r="E237" s="5">
        <v>194</v>
      </c>
      <c r="F237" s="6">
        <v>46</v>
      </c>
      <c r="G237" s="7">
        <v>41</v>
      </c>
      <c r="AF237" s="5"/>
    </row>
    <row r="238" spans="1:32" x14ac:dyDescent="0.25">
      <c r="A238" s="2">
        <f t="shared" si="52"/>
        <v>234</v>
      </c>
      <c r="B238" s="2">
        <v>0.83283582089552244</v>
      </c>
      <c r="C238" s="2">
        <v>335</v>
      </c>
      <c r="D238" s="4">
        <v>97</v>
      </c>
      <c r="E238" s="5">
        <v>182</v>
      </c>
      <c r="F238" s="6">
        <v>14</v>
      </c>
      <c r="G238" s="7">
        <v>42</v>
      </c>
      <c r="AF238" s="5"/>
    </row>
    <row r="239" spans="1:32" x14ac:dyDescent="0.25">
      <c r="A239" s="2">
        <f t="shared" si="52"/>
        <v>235</v>
      </c>
      <c r="B239" s="2">
        <v>0.84955752212389379</v>
      </c>
      <c r="C239" s="2">
        <v>339</v>
      </c>
      <c r="D239" s="4">
        <v>115</v>
      </c>
      <c r="E239" s="5">
        <v>173</v>
      </c>
      <c r="F239" s="6">
        <v>15</v>
      </c>
      <c r="G239" s="7">
        <v>36</v>
      </c>
      <c r="AF239" s="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525E-A704-4878-99E6-F5B9DA005050}">
  <dimension ref="A1:CL237"/>
  <sheetViews>
    <sheetView workbookViewId="0">
      <selection activeCell="F4" sqref="F4"/>
    </sheetView>
  </sheetViews>
  <sheetFormatPr defaultRowHeight="12.75" x14ac:dyDescent="0.25"/>
  <cols>
    <col min="1" max="4" width="9.140625" style="1"/>
    <col min="5" max="5" width="9.140625" style="2"/>
    <col min="6" max="6" width="9.140625" style="10"/>
    <col min="7" max="7" width="9.140625" style="4"/>
    <col min="8" max="8" width="9.140625" style="16"/>
    <col min="9" max="9" width="9.140625" style="20"/>
    <col min="10" max="10" width="9.140625" style="19"/>
    <col min="11" max="82" width="9.140625" style="1"/>
    <col min="83" max="86" width="9.140625" style="4"/>
    <col min="87" max="90" width="9.140625" style="8"/>
    <col min="91" max="16384" width="9.140625" style="1"/>
  </cols>
  <sheetData>
    <row r="1" spans="1:90" x14ac:dyDescent="0.25">
      <c r="A1" s="7" t="str">
        <f>'Calculate Data'!H3</f>
        <v>X</v>
      </c>
      <c r="B1" s="7" t="str">
        <f>'Calculate Data'!I3</f>
        <v>Y</v>
      </c>
      <c r="C1" s="7" t="str">
        <f>'Calculate Data'!P3</f>
        <v>Omega</v>
      </c>
      <c r="D1" s="7"/>
      <c r="E1" s="2" t="s">
        <v>258</v>
      </c>
      <c r="F1" s="10" t="s">
        <v>308</v>
      </c>
      <c r="G1" s="4" t="s">
        <v>270</v>
      </c>
      <c r="H1" s="16" t="s">
        <v>270</v>
      </c>
      <c r="I1" s="20" t="s">
        <v>270</v>
      </c>
      <c r="J1" s="17">
        <f>SUM(J3:J237)</f>
        <v>235</v>
      </c>
      <c r="K1" s="5">
        <f t="shared" ref="K1:AL1" si="0">SUM(K3:K237)</f>
        <v>118</v>
      </c>
      <c r="L1" s="5">
        <f t="shared" si="0"/>
        <v>78.83404255319148</v>
      </c>
      <c r="M1" s="5">
        <f t="shared" si="0"/>
        <v>59.251063829787228</v>
      </c>
      <c r="N1" s="5">
        <f t="shared" si="0"/>
        <v>47.501418437147855</v>
      </c>
      <c r="O1" s="5">
        <f t="shared" si="0"/>
        <v>39.668439709890869</v>
      </c>
      <c r="P1" s="5">
        <f t="shared" si="0"/>
        <v>34.073556218160711</v>
      </c>
      <c r="Q1" s="5">
        <f t="shared" si="0"/>
        <v>29.877482247029512</v>
      </c>
      <c r="R1" s="5">
        <f t="shared" si="0"/>
        <v>26.613947954585406</v>
      </c>
      <c r="S1" s="5">
        <f t="shared" si="0"/>
        <v>24.003191435424441</v>
      </c>
      <c r="T1" s="5">
        <f t="shared" si="0"/>
        <v>21.867182385874319</v>
      </c>
      <c r="U1" s="5">
        <f t="shared" si="0"/>
        <v>20.0872339366062</v>
      </c>
      <c r="V1" s="5">
        <f t="shared" si="0"/>
        <v>18.581178254810332</v>
      </c>
      <c r="W1" s="5">
        <f t="shared" si="0"/>
        <v>17.290324031153538</v>
      </c>
      <c r="X1" s="5">
        <f t="shared" si="0"/>
        <v>16.171630971953714</v>
      </c>
      <c r="Y1" s="5">
        <f t="shared" si="0"/>
        <v>15.192818856788884</v>
      </c>
      <c r="Z1" s="5">
        <f t="shared" si="0"/>
        <v>14.329202811067791</v>
      </c>
      <c r="AA1" s="5">
        <f t="shared" si="0"/>
        <v>13.561583487743574</v>
      </c>
      <c r="AB1" s="5">
        <f t="shared" si="0"/>
        <v>12.874803507433741</v>
      </c>
      <c r="AC1" s="6">
        <f t="shared" si="0"/>
        <v>92.025855444765966</v>
      </c>
      <c r="AD1" s="6">
        <f t="shared" si="0"/>
        <v>50.337818268404142</v>
      </c>
      <c r="AE1" s="6">
        <f t="shared" si="0"/>
        <v>34.862790204868801</v>
      </c>
      <c r="AF1" s="6">
        <f t="shared" si="0"/>
        <v>26.791341459808201</v>
      </c>
      <c r="AG1" s="6">
        <f t="shared" si="0"/>
        <v>21.821135163067371</v>
      </c>
      <c r="AH1" s="6">
        <f t="shared" si="0"/>
        <v>18.444826787749193</v>
      </c>
      <c r="AI1" s="6">
        <f t="shared" si="0"/>
        <v>15.997821212724908</v>
      </c>
      <c r="AJ1" s="6">
        <f t="shared" si="0"/>
        <v>14.141041601658987</v>
      </c>
      <c r="AK1" s="6">
        <f t="shared" si="0"/>
        <v>12.683022917552016</v>
      </c>
      <c r="AL1" s="6">
        <f t="shared" si="0"/>
        <v>11.507277599986605</v>
      </c>
      <c r="AM1" s="9">
        <f t="shared" ref="AM1:AV1" si="1">SUM(AM3:AM237)</f>
        <v>127.70101188522135</v>
      </c>
      <c r="AN1" s="9">
        <f t="shared" si="1"/>
        <v>62.940305260711632</v>
      </c>
      <c r="AO1" s="9">
        <f t="shared" si="1"/>
        <v>41.610772493769964</v>
      </c>
      <c r="AP1" s="9">
        <f t="shared" si="1"/>
        <v>31.020412074950261</v>
      </c>
      <c r="AQ1" s="9">
        <f t="shared" si="1"/>
        <v>24.694933681950136</v>
      </c>
      <c r="AR1" s="9">
        <f t="shared" si="1"/>
        <v>20.494513132390846</v>
      </c>
      <c r="AS1" s="9">
        <f t="shared" si="1"/>
        <v>17.505527471153133</v>
      </c>
      <c r="AT1" s="9">
        <f t="shared" si="1"/>
        <v>15.271887294206129</v>
      </c>
      <c r="AU1" s="9">
        <f t="shared" si="1"/>
        <v>13.540565153781964</v>
      </c>
      <c r="AV1" s="9">
        <f t="shared" si="1"/>
        <v>12.160029456466185</v>
      </c>
      <c r="AW1" s="2" t="s">
        <v>253</v>
      </c>
      <c r="AX1" s="2">
        <v>0</v>
      </c>
      <c r="AY1" s="2">
        <v>1</v>
      </c>
      <c r="AZ1" s="2">
        <v>2</v>
      </c>
      <c r="BA1" s="2">
        <v>3</v>
      </c>
      <c r="BB1" s="2">
        <v>4</v>
      </c>
      <c r="BC1" s="2">
        <v>5</v>
      </c>
      <c r="BD1" s="2">
        <v>6</v>
      </c>
      <c r="BE1" s="2">
        <v>7</v>
      </c>
      <c r="BF1" s="2">
        <v>8</v>
      </c>
      <c r="BG1" s="2">
        <v>9</v>
      </c>
      <c r="BH1" s="4" t="s">
        <v>302</v>
      </c>
      <c r="BI1" s="8" t="s">
        <v>303</v>
      </c>
      <c r="BK1" s="12" cm="1">
        <f t="array" aca="1" ref="BK1:BT1" ca="1">TRANSPOSE(BH15:BH24)</f>
        <v>0.14564319390046876</v>
      </c>
      <c r="BL1" s="12">
        <f ca="1"/>
        <v>3.2733298223465681</v>
      </c>
      <c r="BM1" s="12">
        <f ca="1"/>
        <v>-21.597778052091599</v>
      </c>
      <c r="BN1" s="12">
        <f ca="1"/>
        <v>52.443121671676636</v>
      </c>
      <c r="BO1" s="12">
        <f ca="1"/>
        <v>111.65063714981079</v>
      </c>
      <c r="BP1" s="12">
        <f ca="1"/>
        <v>-949.22907257080078</v>
      </c>
      <c r="BQ1" s="12">
        <f ca="1"/>
        <v>2298.3569068908691</v>
      </c>
      <c r="BR1" s="12">
        <f ca="1"/>
        <v>-2738.7624702453613</v>
      </c>
      <c r="BS1" s="12">
        <f ca="1"/>
        <v>1633.9320945739746</v>
      </c>
      <c r="BT1" s="12">
        <f ca="1"/>
        <v>-389.6773533821106</v>
      </c>
      <c r="BU1" s="13" cm="1">
        <f t="array" aca="1" ref="BU1:CD1" ca="1">TRANSPOSE(BI15:BI24)</f>
        <v>0.68875494249368785</v>
      </c>
      <c r="BV1" s="13">
        <f ca="1"/>
        <v>-6.5089250998571515</v>
      </c>
      <c r="BW1" s="13">
        <f ca="1"/>
        <v>96.778642386198044</v>
      </c>
      <c r="BX1" s="13">
        <f ca="1"/>
        <v>-605.99744820594788</v>
      </c>
      <c r="BY1" s="13">
        <f ca="1"/>
        <v>1840.8010721206665</v>
      </c>
      <c r="BZ1" s="13">
        <f ca="1"/>
        <v>-2693.364221572876</v>
      </c>
      <c r="CA1" s="13">
        <f ca="1"/>
        <v>1201.9433822631836</v>
      </c>
      <c r="CB1" s="13">
        <f ca="1"/>
        <v>1435.6282005310059</v>
      </c>
      <c r="CC1" s="13">
        <f ca="1"/>
        <v>-1901.6911468505859</v>
      </c>
      <c r="CD1" s="13">
        <f ca="1"/>
        <v>632.22433710098267</v>
      </c>
    </row>
    <row r="2" spans="1:90" x14ac:dyDescent="0.25">
      <c r="A2" s="7" t="str">
        <f>'Calculate Data'!H4</f>
        <v>x1</v>
      </c>
      <c r="B2" s="7" t="str">
        <f>'Calculate Data'!I4</f>
        <v>x2</v>
      </c>
      <c r="C2" s="7" t="str">
        <f>'Calculate Data'!P4</f>
        <v>x9</v>
      </c>
      <c r="D2" s="7" t="s">
        <v>248</v>
      </c>
      <c r="E2" s="2" t="s">
        <v>268</v>
      </c>
      <c r="F2" s="10" t="s">
        <v>305</v>
      </c>
      <c r="G2" s="4" t="s">
        <v>306</v>
      </c>
      <c r="H2" s="16" t="s">
        <v>307</v>
      </c>
      <c r="I2" s="20" t="s">
        <v>248</v>
      </c>
      <c r="J2" s="18">
        <v>0</v>
      </c>
      <c r="K2" s="2">
        <v>1</v>
      </c>
      <c r="L2" s="2">
        <v>2</v>
      </c>
      <c r="M2" s="2">
        <v>3</v>
      </c>
      <c r="N2" s="2">
        <v>4</v>
      </c>
      <c r="O2" s="2">
        <v>5</v>
      </c>
      <c r="P2" s="2">
        <v>6</v>
      </c>
      <c r="Q2" s="2">
        <v>7</v>
      </c>
      <c r="R2" s="2">
        <v>8</v>
      </c>
      <c r="S2" s="2">
        <v>9</v>
      </c>
      <c r="T2" s="2">
        <v>10</v>
      </c>
      <c r="U2" s="2">
        <v>11</v>
      </c>
      <c r="V2" s="2">
        <v>12</v>
      </c>
      <c r="W2" s="2">
        <v>13</v>
      </c>
      <c r="X2" s="2">
        <v>14</v>
      </c>
      <c r="Y2" s="2">
        <v>15</v>
      </c>
      <c r="Z2" s="2">
        <v>16</v>
      </c>
      <c r="AA2" s="2">
        <v>17</v>
      </c>
      <c r="AB2" s="2">
        <v>18</v>
      </c>
      <c r="AC2" s="4" t="s">
        <v>282</v>
      </c>
      <c r="AD2" s="4" t="s">
        <v>283</v>
      </c>
      <c r="AE2" s="4" t="s">
        <v>284</v>
      </c>
      <c r="AF2" s="4" t="s">
        <v>285</v>
      </c>
      <c r="AG2" s="4" t="s">
        <v>286</v>
      </c>
      <c r="AH2" s="4" t="s">
        <v>287</v>
      </c>
      <c r="AI2" s="4" t="s">
        <v>288</v>
      </c>
      <c r="AJ2" s="4" t="s">
        <v>289</v>
      </c>
      <c r="AK2" s="4" t="s">
        <v>290</v>
      </c>
      <c r="AL2" s="4" t="s">
        <v>291</v>
      </c>
      <c r="AM2" s="8" t="s">
        <v>292</v>
      </c>
      <c r="AN2" s="8" t="s">
        <v>293</v>
      </c>
      <c r="AO2" s="8" t="s">
        <v>294</v>
      </c>
      <c r="AP2" s="8" t="s">
        <v>295</v>
      </c>
      <c r="AQ2" s="8" t="s">
        <v>296</v>
      </c>
      <c r="AR2" s="8" t="s">
        <v>297</v>
      </c>
      <c r="AS2" s="8" t="s">
        <v>298</v>
      </c>
      <c r="AT2" s="8" t="s">
        <v>299</v>
      </c>
      <c r="AU2" s="8" t="s">
        <v>300</v>
      </c>
      <c r="AV2" s="8" t="s">
        <v>301</v>
      </c>
      <c r="AW2" s="2">
        <v>0</v>
      </c>
      <c r="AX2" s="11">
        <f ca="1">OFFSET($J$1,0,AX$1+$AW2)</f>
        <v>235</v>
      </c>
      <c r="AY2" s="11">
        <f t="shared" ref="AY2:BG11" ca="1" si="2">OFFSET($J$1,0,AY$1+$AW2)</f>
        <v>118</v>
      </c>
      <c r="AZ2" s="11">
        <f t="shared" ca="1" si="2"/>
        <v>78.83404255319148</v>
      </c>
      <c r="BA2" s="11">
        <f t="shared" ca="1" si="2"/>
        <v>59.251063829787228</v>
      </c>
      <c r="BB2" s="11">
        <f t="shared" ca="1" si="2"/>
        <v>47.501418437147855</v>
      </c>
      <c r="BC2" s="11">
        <f t="shared" ca="1" si="2"/>
        <v>39.668439709890869</v>
      </c>
      <c r="BD2" s="11">
        <f t="shared" ca="1" si="2"/>
        <v>34.073556218160711</v>
      </c>
      <c r="BE2" s="11">
        <f t="shared" ca="1" si="2"/>
        <v>29.877482247029512</v>
      </c>
      <c r="BF2" s="11">
        <f t="shared" ca="1" si="2"/>
        <v>26.613947954585406</v>
      </c>
      <c r="BG2" s="11">
        <f t="shared" ca="1" si="2"/>
        <v>24.003191435424441</v>
      </c>
      <c r="BH2" s="4" cm="1">
        <f t="array" ref="BH2:BH11">TRANSPOSE(AC1:AL1)</f>
        <v>92.025855444765966</v>
      </c>
      <c r="BI2" s="8" cm="1">
        <f t="array" ref="BI2:BI11">TRANSPOSE(AM1:AV1)</f>
        <v>127.70101188522135</v>
      </c>
      <c r="BK2" s="2" t="s">
        <v>271</v>
      </c>
      <c r="BL2" s="2" t="s">
        <v>272</v>
      </c>
      <c r="BM2" s="2" t="s">
        <v>273</v>
      </c>
      <c r="BN2" s="2" t="s">
        <v>274</v>
      </c>
      <c r="BO2" s="2" t="s">
        <v>275</v>
      </c>
      <c r="BP2" s="2" t="s">
        <v>276</v>
      </c>
      <c r="BQ2" s="2" t="s">
        <v>277</v>
      </c>
      <c r="BR2" s="2" t="s">
        <v>278</v>
      </c>
      <c r="BS2" s="2" t="s">
        <v>279</v>
      </c>
      <c r="BT2" s="2" t="s">
        <v>280</v>
      </c>
      <c r="BU2" s="2" t="s">
        <v>271</v>
      </c>
      <c r="BV2" s="2" t="s">
        <v>272</v>
      </c>
      <c r="BW2" s="2" t="s">
        <v>273</v>
      </c>
      <c r="BX2" s="2" t="s">
        <v>274</v>
      </c>
      <c r="BY2" s="2" t="s">
        <v>275</v>
      </c>
      <c r="BZ2" s="2" t="s">
        <v>276</v>
      </c>
      <c r="CA2" s="2" t="s">
        <v>277</v>
      </c>
      <c r="CB2" s="2" t="s">
        <v>278</v>
      </c>
      <c r="CC2" s="2" t="s">
        <v>279</v>
      </c>
      <c r="CD2" s="2" t="s">
        <v>280</v>
      </c>
      <c r="CE2" s="4" t="s">
        <v>309</v>
      </c>
      <c r="CF2" s="4" t="s">
        <v>311</v>
      </c>
      <c r="CG2" s="4" t="s">
        <v>312</v>
      </c>
      <c r="CH2" s="4" t="s">
        <v>313</v>
      </c>
      <c r="CI2" s="8" t="s">
        <v>310</v>
      </c>
      <c r="CJ2" s="8" t="s">
        <v>311</v>
      </c>
      <c r="CK2" s="8" t="s">
        <v>312</v>
      </c>
      <c r="CL2" s="8" t="s">
        <v>313</v>
      </c>
    </row>
    <row r="3" spans="1:90" x14ac:dyDescent="0.25">
      <c r="A3" s="7">
        <f>'Calculate Data'!H5</f>
        <v>0.52597402597402598</v>
      </c>
      <c r="B3" s="7">
        <f>'Calculate Data'!I5</f>
        <v>0.42857142857142855</v>
      </c>
      <c r="C3" s="7">
        <f>'Calculate Data'!P5</f>
        <v>0.7857142857142857</v>
      </c>
      <c r="D3" s="7">
        <f>'Calculate Data'!B5</f>
        <v>196</v>
      </c>
      <c r="E3" s="2">
        <v>4.2553191489361703E-3</v>
      </c>
      <c r="F3" s="10" cm="1">
        <f t="array" ref="F3:I237">_xlfn._xlws.SORT(A3:D237,1)</f>
        <v>0.13131313131313133</v>
      </c>
      <c r="G3" s="4">
        <v>0.11428571428571428</v>
      </c>
      <c r="H3" s="16">
        <v>0.58579881656804733</v>
      </c>
      <c r="I3" s="20">
        <v>338</v>
      </c>
      <c r="J3" s="19">
        <f>POWER($E3,J$2)</f>
        <v>1</v>
      </c>
      <c r="K3" s="1">
        <f t="shared" ref="K3:AB17" si="3">POWER($E3,K$2)</f>
        <v>4.2553191489361703E-3</v>
      </c>
      <c r="L3" s="1">
        <f t="shared" si="3"/>
        <v>1.8107741059302852E-5</v>
      </c>
      <c r="M3" s="1">
        <f t="shared" si="3"/>
        <v>7.7054217273629152E-8</v>
      </c>
      <c r="N3" s="1">
        <f t="shared" si="3"/>
        <v>3.2789028627076239E-10</v>
      </c>
      <c r="O3" s="1">
        <f t="shared" si="3"/>
        <v>1.3952778139181378E-12</v>
      </c>
      <c r="P3" s="1">
        <f t="shared" si="3"/>
        <v>5.9373523996516506E-15</v>
      </c>
      <c r="Q3" s="1">
        <f t="shared" si="3"/>
        <v>2.5265329360219787E-17</v>
      </c>
      <c r="R3" s="1">
        <f t="shared" si="3"/>
        <v>1.0751203983072251E-19</v>
      </c>
      <c r="S3" s="1">
        <f t="shared" si="3"/>
        <v>4.5749804183286171E-22</v>
      </c>
      <c r="T3" s="1">
        <f t="shared" si="3"/>
        <v>1.9468001780121776E-24</v>
      </c>
      <c r="U3" s="1">
        <f t="shared" si="3"/>
        <v>8.2842560766475634E-27</v>
      </c>
      <c r="V3" s="1">
        <f t="shared" si="3"/>
        <v>3.5252153517649214E-29</v>
      </c>
      <c r="W3" s="1">
        <f t="shared" si="3"/>
        <v>1.5000916390489026E-31</v>
      </c>
      <c r="X3" s="1">
        <f t="shared" si="3"/>
        <v>6.3833686768038416E-34</v>
      </c>
      <c r="Y3" s="1">
        <f t="shared" si="3"/>
        <v>2.7163270965122726E-36</v>
      </c>
      <c r="Z3" s="1">
        <f t="shared" si="3"/>
        <v>1.1558838708562864E-38</v>
      </c>
      <c r="AA3" s="1">
        <f t="shared" si="3"/>
        <v>4.9186547696012184E-41</v>
      </c>
      <c r="AB3" s="1">
        <f t="shared" si="3"/>
        <v>2.093044582809029E-43</v>
      </c>
      <c r="AC3" s="1">
        <f>$G3*J3</f>
        <v>0.11428571428571428</v>
      </c>
      <c r="AD3" s="1">
        <f t="shared" ref="AD3:AL3" si="4">$G3*K3</f>
        <v>4.8632218844984804E-4</v>
      </c>
      <c r="AE3" s="1">
        <f t="shared" si="4"/>
        <v>2.069456121063183E-6</v>
      </c>
      <c r="AF3" s="1">
        <f t="shared" si="4"/>
        <v>8.8061962598433319E-9</v>
      </c>
      <c r="AG3" s="1">
        <f t="shared" si="4"/>
        <v>3.7473175573801412E-11</v>
      </c>
      <c r="AH3" s="1">
        <f t="shared" si="4"/>
        <v>1.5946032159064431E-13</v>
      </c>
      <c r="AI3" s="1">
        <f t="shared" si="4"/>
        <v>6.7855455996018858E-16</v>
      </c>
      <c r="AJ3" s="1">
        <f t="shared" si="4"/>
        <v>2.8874662125965471E-18</v>
      </c>
      <c r="AK3" s="1">
        <f t="shared" si="4"/>
        <v>1.2287090266368287E-20</v>
      </c>
      <c r="AL3" s="1">
        <f t="shared" si="4"/>
        <v>5.2285490495184193E-23</v>
      </c>
      <c r="AM3" s="1">
        <f>$H3*J3</f>
        <v>0.58579881656804733</v>
      </c>
      <c r="AN3" s="1">
        <f t="shared" ref="AN3:AV3" si="5">$H3*K3</f>
        <v>2.492760921566159E-3</v>
      </c>
      <c r="AO3" s="1">
        <f t="shared" si="5"/>
        <v>1.0607493283260251E-5</v>
      </c>
      <c r="AP3" s="1">
        <f t="shared" si="5"/>
        <v>4.5138269290469151E-8</v>
      </c>
      <c r="AQ3" s="1">
        <f t="shared" si="5"/>
        <v>1.9207774166157086E-10</v>
      </c>
      <c r="AR3" s="1">
        <f t="shared" si="5"/>
        <v>8.173520921768973E-13</v>
      </c>
      <c r="AS3" s="1">
        <f t="shared" si="5"/>
        <v>3.478094009263393E-15</v>
      </c>
      <c r="AT3" s="1">
        <f t="shared" si="5"/>
        <v>1.4800400039418692E-17</v>
      </c>
      <c r="AU3" s="1">
        <f t="shared" si="5"/>
        <v>6.2980425699654019E-20</v>
      </c>
      <c r="AV3" s="1">
        <f t="shared" si="5"/>
        <v>2.6800181148788939E-22</v>
      </c>
      <c r="AW3" s="2">
        <v>1</v>
      </c>
      <c r="AX3" s="11">
        <f t="shared" ref="AX3:AX11" ca="1" si="6">OFFSET($J$1,0,AX$1+$AW3)</f>
        <v>118</v>
      </c>
      <c r="AY3" s="11">
        <f t="shared" ca="1" si="2"/>
        <v>78.83404255319148</v>
      </c>
      <c r="AZ3" s="11">
        <f t="shared" ca="1" si="2"/>
        <v>59.251063829787228</v>
      </c>
      <c r="BA3" s="11">
        <f t="shared" ca="1" si="2"/>
        <v>47.501418437147855</v>
      </c>
      <c r="BB3" s="11">
        <f t="shared" ca="1" si="2"/>
        <v>39.668439709890869</v>
      </c>
      <c r="BC3" s="11">
        <f t="shared" ca="1" si="2"/>
        <v>34.073556218160711</v>
      </c>
      <c r="BD3" s="11">
        <f t="shared" ca="1" si="2"/>
        <v>29.877482247029512</v>
      </c>
      <c r="BE3" s="11">
        <f t="shared" ca="1" si="2"/>
        <v>26.613947954585406</v>
      </c>
      <c r="BF3" s="11">
        <f t="shared" ca="1" si="2"/>
        <v>24.003191435424441</v>
      </c>
      <c r="BG3" s="11">
        <f t="shared" ca="1" si="2"/>
        <v>21.867182385874319</v>
      </c>
      <c r="BH3" s="4">
        <v>50.337818268404142</v>
      </c>
      <c r="BI3" s="8">
        <v>62.940305260711632</v>
      </c>
      <c r="BK3" s="1">
        <f ca="1">BK$1*J3</f>
        <v>0.14564319390046876</v>
      </c>
      <c r="BL3" s="1">
        <f t="shared" ref="BL3:BT3" ca="1" si="7">BL$1*K3</f>
        <v>1.3929063073815183E-2</v>
      </c>
      <c r="BM3" s="1">
        <f t="shared" ca="1" si="7"/>
        <v>-3.9108697242356898E-4</v>
      </c>
      <c r="BN3" s="1">
        <f t="shared" ca="1" si="7"/>
        <v>4.0409636917967408E-6</v>
      </c>
      <c r="BO3" s="1">
        <f t="shared" ca="1" si="7"/>
        <v>3.6609159377364475E-8</v>
      </c>
      <c r="BP3" s="1">
        <f t="shared" ca="1" si="7"/>
        <v>-1.3244382652841283E-9</v>
      </c>
      <c r="BQ3" s="1">
        <f t="shared" ca="1" si="7"/>
        <v>1.3646154896384446E-11</v>
      </c>
      <c r="BR3" s="1">
        <f t="shared" ca="1" si="7"/>
        <v>-6.9195735850158202E-14</v>
      </c>
      <c r="BS3" s="1">
        <f t="shared" ca="1" si="7"/>
        <v>1.7566737243253302E-16</v>
      </c>
      <c r="BT3" s="1">
        <f t="shared" ca="1" si="7"/>
        <v>-1.7827662611892767E-19</v>
      </c>
      <c r="BU3" s="1">
        <f ca="1">BU$1*J3</f>
        <v>0.68875494249368785</v>
      </c>
      <c r="BV3" s="1">
        <f t="shared" ref="BV3:CD3" ca="1" si="8">BV$1*K3</f>
        <v>-2.769755361641341E-2</v>
      </c>
      <c r="BW3" s="1">
        <f t="shared" ca="1" si="8"/>
        <v>1.7524425964001457E-3</v>
      </c>
      <c r="BX3" s="1">
        <f t="shared" ca="1" si="8"/>
        <v>-4.6694659041325938E-5</v>
      </c>
      <c r="BY3" s="1">
        <f t="shared" ca="1" si="8"/>
        <v>6.0358079050517163E-7</v>
      </c>
      <c r="BZ3" s="1">
        <f t="shared" ca="1" si="8"/>
        <v>-3.7579913431615293E-9</v>
      </c>
      <c r="CA3" s="1">
        <f t="shared" ca="1" si="8"/>
        <v>7.1363614249257344E-12</v>
      </c>
      <c r="CB3" s="1">
        <f t="shared" ca="1" si="8"/>
        <v>3.6271619325235523E-14</v>
      </c>
      <c r="CC3" s="1">
        <f t="shared" ca="1" si="8"/>
        <v>-2.0445469432593257E-16</v>
      </c>
      <c r="CD3" s="1">
        <f t="shared" ca="1" si="8"/>
        <v>2.8924139622277861E-19</v>
      </c>
      <c r="CE3" s="4">
        <f ca="1">SUM(BK3:BT3)</f>
        <v>0.15918524626385044</v>
      </c>
      <c r="CF3" s="4">
        <f ca="1">G3-CE3</f>
        <v>-4.4899531978136162E-2</v>
      </c>
      <c r="CG3" s="14">
        <f ca="1">AVERAGE(CF3:CF17)</f>
        <v>-5.5985066170937819E-3</v>
      </c>
      <c r="CH3" s="14">
        <f ca="1">_xlfn.STDEV.S(CF3:CF17)</f>
        <v>4.0843586833580227E-2</v>
      </c>
      <c r="CI3" s="8">
        <f ca="1">SUM(BU3:CD3)</f>
        <v>0.66276373664460486</v>
      </c>
      <c r="CJ3" s="8">
        <f ca="1">H3-CI3</f>
        <v>-7.696492007655753E-2</v>
      </c>
      <c r="CK3" s="14">
        <f ca="1">AVERAGE(CJ3:CJ17)</f>
        <v>-7.3134093346024828E-3</v>
      </c>
      <c r="CL3" s="14">
        <f ca="1">_xlfn.STDEV.S(CJ3:CJ17)</f>
        <v>0.12361044320119445</v>
      </c>
    </row>
    <row r="4" spans="1:90" x14ac:dyDescent="0.25">
      <c r="A4" s="7">
        <f>'Calculate Data'!H6</f>
        <v>0.50751879699248126</v>
      </c>
      <c r="B4" s="7">
        <f>'Calculate Data'!I6</f>
        <v>0.54545454545454541</v>
      </c>
      <c r="C4" s="7">
        <f>'Calculate Data'!P6</f>
        <v>0.40181268882175225</v>
      </c>
      <c r="D4" s="7">
        <f>'Calculate Data'!B6</f>
        <v>662</v>
      </c>
      <c r="E4" s="2">
        <v>8.5106382978723406E-3</v>
      </c>
      <c r="F4" s="10">
        <v>0.13452914798206278</v>
      </c>
      <c r="G4" s="4">
        <v>0.17073170731707318</v>
      </c>
      <c r="H4" s="16">
        <v>0.6445086705202312</v>
      </c>
      <c r="I4" s="20">
        <v>346</v>
      </c>
      <c r="J4" s="19">
        <f t="shared" ref="J4:Y67" si="9">POWER($E4,J$2)</f>
        <v>1</v>
      </c>
      <c r="K4" s="1">
        <f t="shared" si="3"/>
        <v>8.5106382978723406E-3</v>
      </c>
      <c r="L4" s="1">
        <f t="shared" si="3"/>
        <v>7.2430964237211407E-5</v>
      </c>
      <c r="M4" s="1">
        <f t="shared" si="3"/>
        <v>6.1643373818903322E-7</v>
      </c>
      <c r="N4" s="1">
        <f t="shared" si="3"/>
        <v>5.2462445803321982E-9</v>
      </c>
      <c r="O4" s="1">
        <f t="shared" si="3"/>
        <v>4.4648890045380409E-11</v>
      </c>
      <c r="P4" s="1">
        <f t="shared" si="3"/>
        <v>3.7999055357770564E-13</v>
      </c>
      <c r="Q4" s="1">
        <f t="shared" si="3"/>
        <v>3.2339621581081327E-15</v>
      </c>
      <c r="R4" s="1">
        <f t="shared" si="3"/>
        <v>2.7523082196664963E-17</v>
      </c>
      <c r="S4" s="1">
        <f t="shared" si="3"/>
        <v>2.342389974184252E-19</v>
      </c>
      <c r="T4" s="1">
        <f t="shared" si="3"/>
        <v>1.9935233822844698E-21</v>
      </c>
      <c r="U4" s="1">
        <f t="shared" si="3"/>
        <v>1.696615644497421E-23</v>
      </c>
      <c r="V4" s="1">
        <f t="shared" si="3"/>
        <v>1.4439282080829118E-25</v>
      </c>
      <c r="W4" s="1">
        <f t="shared" si="3"/>
        <v>1.228875070708861E-27</v>
      </c>
      <c r="X4" s="1">
        <f t="shared" si="3"/>
        <v>1.0458511240075414E-29</v>
      </c>
      <c r="Y4" s="1">
        <f t="shared" si="3"/>
        <v>8.9008606298514147E-32</v>
      </c>
      <c r="Z4" s="1">
        <f t="shared" si="3"/>
        <v>7.5752005360437583E-34</v>
      </c>
      <c r="AA4" s="1">
        <f t="shared" si="3"/>
        <v>6.446979179611709E-36</v>
      </c>
      <c r="AB4" s="1">
        <f t="shared" si="3"/>
        <v>5.4867907911589011E-38</v>
      </c>
      <c r="AC4" s="1">
        <f t="shared" ref="AC4:AC67" si="10">$G4*J4</f>
        <v>0.17073170731707318</v>
      </c>
      <c r="AD4" s="1">
        <f t="shared" ref="AD4:AD67" si="11">$G4*K4</f>
        <v>1.4530358069538144E-3</v>
      </c>
      <c r="AE4" s="1">
        <f t="shared" ref="AE4:AE67" si="12">$G4*L4</f>
        <v>1.2366262186840974E-5</v>
      </c>
      <c r="AF4" s="1">
        <f t="shared" ref="AF4:AF67" si="13">$G4*M4</f>
        <v>1.0524478456885934E-7</v>
      </c>
      <c r="AG4" s="1">
        <f t="shared" ref="AG4:AG67" si="14">$G4*N4</f>
        <v>8.9570029420305831E-10</v>
      </c>
      <c r="AH4" s="1">
        <f t="shared" ref="AH4:AH67" si="15">$G4*O4</f>
        <v>7.6229812272600705E-12</v>
      </c>
      <c r="AI4" s="1">
        <f t="shared" ref="AI4:AI67" si="16">$G4*P4</f>
        <v>6.4876435976681456E-14</v>
      </c>
      <c r="AJ4" s="1">
        <f t="shared" ref="AJ4:AJ67" si="17">$G4*Q4</f>
        <v>5.5213988065260802E-16</v>
      </c>
      <c r="AK4" s="1">
        <f t="shared" ref="AK4:AK67" si="18">$G4*R4</f>
        <v>4.69906281406475E-18</v>
      </c>
      <c r="AL4" s="1">
        <f t="shared" ref="AL4:AL67" si="19">$G4*S4</f>
        <v>3.9992023949487234E-20</v>
      </c>
      <c r="AM4" s="1">
        <f t="shared" ref="AM4:AM67" si="20">$H4*J4</f>
        <v>0.6445086705202312</v>
      </c>
      <c r="AN4" s="1">
        <f t="shared" ref="AN4:AN67" si="21">$H4*K4</f>
        <v>5.4851801746402659E-3</v>
      </c>
      <c r="AO4" s="1">
        <f t="shared" ref="AO4:AO67" si="22">$H4*L4</f>
        <v>4.6682384465023536E-5</v>
      </c>
      <c r="AP4" s="1">
        <f t="shared" ref="AP4:AP67" si="23">$H4*M4</f>
        <v>3.9729688906403006E-7</v>
      </c>
      <c r="AQ4" s="1">
        <f t="shared" ref="AQ4:AQ67" si="24">$H4*N4</f>
        <v>3.3812501196938735E-9</v>
      </c>
      <c r="AR4" s="1">
        <f t="shared" ref="AR4:AR67" si="25">$H4*O4</f>
        <v>2.8776596763352112E-11</v>
      </c>
      <c r="AS4" s="1">
        <f t="shared" ref="AS4:AS67" si="26">$H4*P4</f>
        <v>2.4490720649661374E-13</v>
      </c>
      <c r="AT4" s="1">
        <f t="shared" ref="AT4:AT67" si="27">$H4*Q4</f>
        <v>2.0843166510350105E-15</v>
      </c>
      <c r="AU4" s="1">
        <f t="shared" ref="AU4:AU67" si="28">$H4*R4</f>
        <v>1.7738865115191581E-17</v>
      </c>
      <c r="AV4" s="1">
        <f t="shared" ref="AV4:AV67" si="29">$H4*S4</f>
        <v>1.5096906481014109E-19</v>
      </c>
      <c r="AW4" s="2">
        <v>2</v>
      </c>
      <c r="AX4" s="11">
        <f t="shared" ca="1" si="6"/>
        <v>78.83404255319148</v>
      </c>
      <c r="AY4" s="11">
        <f t="shared" ca="1" si="2"/>
        <v>59.251063829787228</v>
      </c>
      <c r="AZ4" s="11">
        <f t="shared" ca="1" si="2"/>
        <v>47.501418437147855</v>
      </c>
      <c r="BA4" s="11">
        <f t="shared" ca="1" si="2"/>
        <v>39.668439709890869</v>
      </c>
      <c r="BB4" s="11">
        <f t="shared" ca="1" si="2"/>
        <v>34.073556218160711</v>
      </c>
      <c r="BC4" s="11">
        <f t="shared" ca="1" si="2"/>
        <v>29.877482247029512</v>
      </c>
      <c r="BD4" s="11">
        <f t="shared" ca="1" si="2"/>
        <v>26.613947954585406</v>
      </c>
      <c r="BE4" s="11">
        <f t="shared" ca="1" si="2"/>
        <v>24.003191435424441</v>
      </c>
      <c r="BF4" s="11">
        <f t="shared" ca="1" si="2"/>
        <v>21.867182385874319</v>
      </c>
      <c r="BG4" s="11">
        <f t="shared" ca="1" si="2"/>
        <v>20.0872339366062</v>
      </c>
      <c r="BH4" s="4">
        <v>34.862790204868801</v>
      </c>
      <c r="BI4" s="8">
        <v>41.610772493769964</v>
      </c>
      <c r="BK4" s="1">
        <f t="shared" ref="BK4:BK67" ca="1" si="30">BK$1*J4</f>
        <v>0.14564319390046876</v>
      </c>
      <c r="BL4" s="1">
        <f t="shared" ref="BL4:BL67" ca="1" si="31">BL$1*K4</f>
        <v>2.7858126147630367E-2</v>
      </c>
      <c r="BM4" s="1">
        <f t="shared" ref="BM4:BM67" ca="1" si="32">BM$1*L4</f>
        <v>-1.5643478896942759E-3</v>
      </c>
      <c r="BN4" s="1">
        <f t="shared" ref="BN4:BN67" ca="1" si="33">BN$1*M4</f>
        <v>3.2327709534373927E-5</v>
      </c>
      <c r="BO4" s="1">
        <f t="shared" ref="BO4:BO67" ca="1" si="34">BO$1*N4</f>
        <v>5.8574655003783161E-7</v>
      </c>
      <c r="BP4" s="1">
        <f t="shared" ref="BP4:BP67" ca="1" si="35">BP$1*O4</f>
        <v>-4.2382024489092106E-8</v>
      </c>
      <c r="BQ4" s="1">
        <f t="shared" ref="BQ4:BQ67" ca="1" si="36">BQ$1*P4</f>
        <v>8.7335391336860457E-10</v>
      </c>
      <c r="BR4" s="1">
        <f t="shared" ref="BR4:BR67" ca="1" si="37">BR$1*Q4</f>
        <v>-8.8570541888202498E-12</v>
      </c>
      <c r="BS4" s="1">
        <f t="shared" ref="BS4:BS67" ca="1" si="38">BS$1*R4</f>
        <v>4.4970847342728454E-14</v>
      </c>
      <c r="BT4" s="1">
        <f t="shared" ref="BT4:BT67" ca="1" si="39">BT$1*S4</f>
        <v>-9.1277632572890966E-17</v>
      </c>
      <c r="BU4" s="1">
        <f t="shared" ref="BU4:BU67" ca="1" si="40">BU$1*J4</f>
        <v>0.68875494249368785</v>
      </c>
      <c r="BV4" s="1">
        <f t="shared" ref="BV4:BV67" ca="1" si="41">BV$1*K4</f>
        <v>-5.5395107232826819E-2</v>
      </c>
      <c r="BW4" s="1">
        <f t="shared" ref="BW4:BW67" ca="1" si="42">BW$1*L4</f>
        <v>7.009770385600583E-3</v>
      </c>
      <c r="BX4" s="1">
        <f t="shared" ref="BX4:BX67" ca="1" si="43">BX$1*M4</f>
        <v>-3.735572723306075E-4</v>
      </c>
      <c r="BY4" s="1">
        <f t="shared" ref="BY4:BY67" ca="1" si="44">BY$1*N4</f>
        <v>9.6572926480827461E-6</v>
      </c>
      <c r="BZ4" s="1">
        <f t="shared" ref="BZ4:BZ67" ca="1" si="45">BZ$1*O4</f>
        <v>-1.2025572298116894E-7</v>
      </c>
      <c r="CA4" s="1">
        <f t="shared" ref="CA4:CA67" ca="1" si="46">CA$1*P4</f>
        <v>4.56727131195247E-10</v>
      </c>
      <c r="CB4" s="1">
        <f t="shared" ref="CB4:CB67" ca="1" si="47">CB$1*Q4</f>
        <v>4.642767273630147E-12</v>
      </c>
      <c r="CC4" s="1">
        <f t="shared" ref="CC4:CC67" ca="1" si="48">CC$1*R4</f>
        <v>-5.2340401747438739E-14</v>
      </c>
      <c r="CD4" s="1">
        <f t="shared" ref="CD4:CD67" ca="1" si="49">CD$1*S4</f>
        <v>1.4809159486606265E-16</v>
      </c>
      <c r="CE4" s="4">
        <f t="shared" ref="CE4:CE67" ca="1" si="50">SUM(BK4:BT4)</f>
        <v>0.1719698440970065</v>
      </c>
      <c r="CF4" s="4">
        <f t="shared" ref="CF4:CF67" ca="1" si="51">G4-CE4</f>
        <v>-1.2381367799333132E-3</v>
      </c>
      <c r="CG4" s="14">
        <f ca="1">CG3</f>
        <v>-5.5985066170937819E-3</v>
      </c>
      <c r="CH4" s="14">
        <f ca="1">CH3</f>
        <v>4.0843586833580227E-2</v>
      </c>
      <c r="CI4" s="8">
        <f t="shared" ref="CI4:CI67" ca="1" si="52">SUM(BU4:CD4)</f>
        <v>0.64000558587237388</v>
      </c>
      <c r="CJ4" s="8">
        <f t="shared" ref="CJ4:CJ67" ca="1" si="53">H4-CI4</f>
        <v>4.5030846478573139E-3</v>
      </c>
      <c r="CK4" s="14">
        <f ca="1">CK3</f>
        <v>-7.3134093346024828E-3</v>
      </c>
      <c r="CL4" s="14">
        <f ca="1">CL3</f>
        <v>0.12361044320119445</v>
      </c>
    </row>
    <row r="5" spans="1:90" x14ac:dyDescent="0.25">
      <c r="A5" s="7">
        <f>'Calculate Data'!H7</f>
        <v>0.49367088607594939</v>
      </c>
      <c r="B5" s="7">
        <f>'Calculate Data'!I7</f>
        <v>0.42702702702702705</v>
      </c>
      <c r="C5" s="7">
        <f>'Calculate Data'!P7</f>
        <v>0.29924242424242425</v>
      </c>
      <c r="D5" s="7">
        <f>'Calculate Data'!B7</f>
        <v>264</v>
      </c>
      <c r="E5" s="2">
        <v>1.276595744680851E-2</v>
      </c>
      <c r="F5" s="10">
        <v>0.19251336898395721</v>
      </c>
      <c r="G5" s="4">
        <v>0.17910447761194029</v>
      </c>
      <c r="H5" s="16">
        <v>0.58255451713395634</v>
      </c>
      <c r="I5" s="20">
        <v>321</v>
      </c>
      <c r="J5" s="19">
        <f t="shared" si="9"/>
        <v>1</v>
      </c>
      <c r="K5" s="1">
        <f t="shared" si="3"/>
        <v>1.276595744680851E-2</v>
      </c>
      <c r="L5" s="1">
        <f t="shared" si="3"/>
        <v>1.6296966953372564E-4</v>
      </c>
      <c r="M5" s="1">
        <f t="shared" si="3"/>
        <v>2.0804638663879866E-6</v>
      </c>
      <c r="N5" s="1">
        <f t="shared" si="3"/>
        <v>2.6559113187931742E-8</v>
      </c>
      <c r="O5" s="1">
        <f t="shared" si="3"/>
        <v>3.3905250878210734E-10</v>
      </c>
      <c r="P5" s="1">
        <f t="shared" si="3"/>
        <v>4.3283298993460507E-12</v>
      </c>
      <c r="Q5" s="1">
        <f t="shared" si="3"/>
        <v>5.525527531080064E-14</v>
      </c>
      <c r="R5" s="1">
        <f t="shared" si="3"/>
        <v>7.0538649332936975E-16</v>
      </c>
      <c r="S5" s="1">
        <f t="shared" si="3"/>
        <v>9.0049339573962087E-18</v>
      </c>
      <c r="T5" s="1">
        <f t="shared" si="3"/>
        <v>1.1495660371144096E-19</v>
      </c>
      <c r="U5" s="1">
        <f t="shared" si="3"/>
        <v>1.4675311112098843E-21</v>
      </c>
      <c r="V5" s="1">
        <f t="shared" si="3"/>
        <v>1.873443971757299E-23</v>
      </c>
      <c r="W5" s="1">
        <f t="shared" si="3"/>
        <v>2.3916306022433603E-25</v>
      </c>
      <c r="X5" s="1">
        <f t="shared" si="3"/>
        <v>3.0531454496723748E-27</v>
      </c>
      <c r="Y5" s="1">
        <f t="shared" si="3"/>
        <v>3.8976324889434565E-29</v>
      </c>
      <c r="Z5" s="1">
        <f t="shared" si="3"/>
        <v>4.9757010497150499E-31</v>
      </c>
      <c r="AA5" s="1">
        <f t="shared" si="3"/>
        <v>6.3519587868702759E-33</v>
      </c>
      <c r="AB5" s="1">
        <f t="shared" si="3"/>
        <v>8.1088835577067345E-35</v>
      </c>
      <c r="AC5" s="1">
        <f t="shared" si="10"/>
        <v>0.17910447761194029</v>
      </c>
      <c r="AD5" s="1">
        <f t="shared" si="11"/>
        <v>2.286440139726897E-3</v>
      </c>
      <c r="AE5" s="1">
        <f t="shared" si="12"/>
        <v>2.9188597528428472E-5</v>
      </c>
      <c r="AF5" s="1">
        <f t="shared" si="13"/>
        <v>3.7262039397993788E-7</v>
      </c>
      <c r="AG5" s="1">
        <f t="shared" si="14"/>
        <v>4.7568560933609091E-9</v>
      </c>
      <c r="AH5" s="1">
        <f t="shared" si="15"/>
        <v>6.0725822468437136E-11</v>
      </c>
      <c r="AI5" s="1">
        <f t="shared" si="16"/>
        <v>7.7522326555451645E-13</v>
      </c>
      <c r="AJ5" s="1">
        <f t="shared" si="17"/>
        <v>9.8964672198448904E-15</v>
      </c>
      <c r="AK5" s="1">
        <f t="shared" si="18"/>
        <v>1.2633787940227517E-16</v>
      </c>
      <c r="AL5" s="1">
        <f t="shared" si="19"/>
        <v>1.6128239923694702E-18</v>
      </c>
      <c r="AM5" s="1">
        <f t="shared" si="20"/>
        <v>0.58255451713395634</v>
      </c>
      <c r="AN5" s="1">
        <f t="shared" si="21"/>
        <v>7.4368661761781652E-3</v>
      </c>
      <c r="AO5" s="1">
        <f t="shared" si="22"/>
        <v>9.4938717142699979E-5</v>
      </c>
      <c r="AP5" s="1">
        <f t="shared" si="23"/>
        <v>1.2119836230982973E-6</v>
      </c>
      <c r="AQ5" s="1">
        <f t="shared" si="24"/>
        <v>1.5472131358701668E-8</v>
      </c>
      <c r="AR5" s="1">
        <f t="shared" si="25"/>
        <v>1.9751657053661704E-10</v>
      </c>
      <c r="AS5" s="1">
        <f t="shared" si="26"/>
        <v>2.5214881345100043E-12</v>
      </c>
      <c r="AT5" s="1">
        <f t="shared" si="27"/>
        <v>3.2189210227787288E-14</v>
      </c>
      <c r="AU5" s="1">
        <f t="shared" si="28"/>
        <v>4.1092608801430572E-16</v>
      </c>
      <c r="AV5" s="1">
        <f t="shared" si="29"/>
        <v>5.2458649533741151E-18</v>
      </c>
      <c r="AW5" s="2">
        <v>3</v>
      </c>
      <c r="AX5" s="11">
        <f t="shared" ca="1" si="6"/>
        <v>59.251063829787228</v>
      </c>
      <c r="AY5" s="11">
        <f t="shared" ca="1" si="2"/>
        <v>47.501418437147855</v>
      </c>
      <c r="AZ5" s="11">
        <f t="shared" ca="1" si="2"/>
        <v>39.668439709890869</v>
      </c>
      <c r="BA5" s="11">
        <f t="shared" ca="1" si="2"/>
        <v>34.073556218160711</v>
      </c>
      <c r="BB5" s="11">
        <f t="shared" ca="1" si="2"/>
        <v>29.877482247029512</v>
      </c>
      <c r="BC5" s="11">
        <f t="shared" ca="1" si="2"/>
        <v>26.613947954585406</v>
      </c>
      <c r="BD5" s="11">
        <f t="shared" ca="1" si="2"/>
        <v>24.003191435424441</v>
      </c>
      <c r="BE5" s="11">
        <f t="shared" ca="1" si="2"/>
        <v>21.867182385874319</v>
      </c>
      <c r="BF5" s="11">
        <f t="shared" ca="1" si="2"/>
        <v>20.0872339366062</v>
      </c>
      <c r="BG5" s="11">
        <f t="shared" ca="1" si="2"/>
        <v>18.581178254810332</v>
      </c>
      <c r="BH5" s="4">
        <v>26.791341459808201</v>
      </c>
      <c r="BI5" s="8">
        <v>31.020412074950261</v>
      </c>
      <c r="BK5" s="1">
        <f t="shared" ca="1" si="30"/>
        <v>0.14564319390046876</v>
      </c>
      <c r="BL5" s="1">
        <f t="shared" ca="1" si="31"/>
        <v>4.1787189221445545E-2</v>
      </c>
      <c r="BM5" s="1">
        <f t="shared" ca="1" si="32"/>
        <v>-3.5197827518121203E-3</v>
      </c>
      <c r="BN5" s="1">
        <f t="shared" ca="1" si="33"/>
        <v>1.0910601967851199E-4</v>
      </c>
      <c r="BO5" s="1">
        <f t="shared" ca="1" si="34"/>
        <v>2.9653419095665216E-6</v>
      </c>
      <c r="BP5" s="1">
        <f t="shared" ca="1" si="35"/>
        <v>-3.2183849846404306E-7</v>
      </c>
      <c r="BQ5" s="1">
        <f t="shared" ca="1" si="36"/>
        <v>9.9480469194642555E-9</v>
      </c>
      <c r="BR5" s="1">
        <f t="shared" ca="1" si="37"/>
        <v>-1.5133107430429588E-10</v>
      </c>
      <c r="BS5" s="1">
        <f t="shared" ca="1" si="38"/>
        <v>1.152553630529848E-12</v>
      </c>
      <c r="BT5" s="1">
        <f t="shared" ca="1" si="39"/>
        <v>-3.5090188318988499E-15</v>
      </c>
      <c r="BU5" s="1">
        <f t="shared" ca="1" si="40"/>
        <v>0.68875494249368785</v>
      </c>
      <c r="BV5" s="1">
        <f t="shared" ca="1" si="41"/>
        <v>-8.3092660849240232E-2</v>
      </c>
      <c r="BW5" s="1">
        <f t="shared" ca="1" si="42"/>
        <v>1.5771983367601307E-2</v>
      </c>
      <c r="BX5" s="1">
        <f t="shared" ca="1" si="43"/>
        <v>-1.2607557941157999E-3</v>
      </c>
      <c r="BY5" s="1">
        <f t="shared" ca="1" si="44"/>
        <v>4.8890044030918886E-5</v>
      </c>
      <c r="BZ5" s="1">
        <f t="shared" ca="1" si="45"/>
        <v>-9.1319189638825125E-7</v>
      </c>
      <c r="CA5" s="1">
        <f t="shared" ca="1" si="46"/>
        <v>5.2024074787708571E-9</v>
      </c>
      <c r="CB5" s="1">
        <f t="shared" ca="1" si="47"/>
        <v>7.9326031464290043E-11</v>
      </c>
      <c r="CC5" s="1">
        <f t="shared" ca="1" si="48"/>
        <v>-1.3414272494724424E-12</v>
      </c>
      <c r="CD5" s="1">
        <f t="shared" ca="1" si="49"/>
        <v>5.6931384018529463E-15</v>
      </c>
      <c r="CE5" s="4">
        <f t="shared" ca="1" si="50"/>
        <v>0.18402235969105668</v>
      </c>
      <c r="CF5" s="4">
        <f t="shared" ca="1" si="51"/>
        <v>-4.9178820791163924E-3</v>
      </c>
      <c r="CG5" s="14">
        <f t="shared" ref="CG5:CG17" ca="1" si="54">CG4</f>
        <v>-5.5985066170937819E-3</v>
      </c>
      <c r="CH5" s="14">
        <f t="shared" ref="CH5:CH17" ca="1" si="55">CH4</f>
        <v>4.0843586833580227E-2</v>
      </c>
      <c r="CI5" s="8">
        <f t="shared" ca="1" si="52"/>
        <v>0.62022149135046534</v>
      </c>
      <c r="CJ5" s="8">
        <f t="shared" ca="1" si="53"/>
        <v>-3.7666974216508997E-2</v>
      </c>
      <c r="CK5" s="14">
        <f t="shared" ref="CK5:CK17" ca="1" si="56">CK4</f>
        <v>-7.3134093346024828E-3</v>
      </c>
      <c r="CL5" s="14">
        <f t="shared" ref="CL5:CL17" ca="1" si="57">CL4</f>
        <v>0.12361044320119445</v>
      </c>
    </row>
    <row r="6" spans="1:90" x14ac:dyDescent="0.25">
      <c r="A6" s="7">
        <f>'Calculate Data'!H8</f>
        <v>0.56382978723404253</v>
      </c>
      <c r="B6" s="7">
        <f>'Calculate Data'!I8</f>
        <v>0.4</v>
      </c>
      <c r="C6" s="7">
        <f>'Calculate Data'!P8</f>
        <v>0.35606060606060608</v>
      </c>
      <c r="D6" s="7">
        <f>'Calculate Data'!B8</f>
        <v>264</v>
      </c>
      <c r="E6" s="2">
        <v>1.7021276595744681E-2</v>
      </c>
      <c r="F6" s="10">
        <v>0.19502074688796681</v>
      </c>
      <c r="G6" s="4">
        <v>0.17886178861788618</v>
      </c>
      <c r="H6" s="16">
        <v>0.66208791208791207</v>
      </c>
      <c r="I6" s="20">
        <v>364</v>
      </c>
      <c r="J6" s="19">
        <f t="shared" si="9"/>
        <v>1</v>
      </c>
      <c r="K6" s="1">
        <f t="shared" si="3"/>
        <v>1.7021276595744681E-2</v>
      </c>
      <c r="L6" s="1">
        <f t="shared" si="3"/>
        <v>2.8972385694884563E-4</v>
      </c>
      <c r="M6" s="1">
        <f t="shared" si="3"/>
        <v>4.9314699055122657E-6</v>
      </c>
      <c r="N6" s="1">
        <f t="shared" si="3"/>
        <v>8.3939913285315171E-8</v>
      </c>
      <c r="O6" s="1">
        <f t="shared" si="3"/>
        <v>1.4287644814521731E-9</v>
      </c>
      <c r="P6" s="1">
        <f t="shared" si="3"/>
        <v>2.4319395428973161E-11</v>
      </c>
      <c r="Q6" s="1">
        <f t="shared" si="3"/>
        <v>4.1394715623784098E-13</v>
      </c>
      <c r="R6" s="1">
        <f t="shared" si="3"/>
        <v>7.0459090423462304E-15</v>
      </c>
      <c r="S6" s="1">
        <f t="shared" si="3"/>
        <v>1.199303666782337E-16</v>
      </c>
      <c r="T6" s="1">
        <f t="shared" si="3"/>
        <v>2.0413679434592971E-18</v>
      </c>
      <c r="U6" s="1">
        <f t="shared" si="3"/>
        <v>3.4746688399307182E-20</v>
      </c>
      <c r="V6" s="1">
        <f t="shared" si="3"/>
        <v>5.9143299403076067E-22</v>
      </c>
      <c r="W6" s="1">
        <f t="shared" si="3"/>
        <v>1.0066944579246989E-23</v>
      </c>
      <c r="X6" s="1">
        <f t="shared" si="3"/>
        <v>1.7135224815739558E-25</v>
      </c>
      <c r="Y6" s="1">
        <f t="shared" si="3"/>
        <v>2.9166340111897116E-27</v>
      </c>
      <c r="Z6" s="1">
        <f t="shared" si="3"/>
        <v>4.9644834233016375E-29</v>
      </c>
      <c r="AA6" s="1">
        <f t="shared" si="3"/>
        <v>8.4501845503006592E-31</v>
      </c>
      <c r="AB6" s="1">
        <f t="shared" si="3"/>
        <v>1.438329285157559E-32</v>
      </c>
      <c r="AC6" s="1">
        <f t="shared" si="10"/>
        <v>0.17886178861788618</v>
      </c>
      <c r="AD6" s="1">
        <f t="shared" si="11"/>
        <v>3.0444559764746582E-3</v>
      </c>
      <c r="AE6" s="1">
        <f t="shared" si="12"/>
        <v>5.182052725914312E-5</v>
      </c>
      <c r="AF6" s="1">
        <f t="shared" si="13"/>
        <v>8.82051527815202E-7</v>
      </c>
      <c r="AG6" s="1">
        <f t="shared" si="14"/>
        <v>1.5013643026641737E-8</v>
      </c>
      <c r="AH6" s="1">
        <f t="shared" si="15"/>
        <v>2.5555137066624235E-10</v>
      </c>
      <c r="AI6" s="1">
        <f t="shared" si="16"/>
        <v>4.3498105645317849E-12</v>
      </c>
      <c r="AJ6" s="1">
        <f t="shared" si="17"/>
        <v>7.4039328757987818E-14</v>
      </c>
      <c r="AK6" s="1">
        <f t="shared" si="18"/>
        <v>1.2602438937529843E-15</v>
      </c>
      <c r="AL6" s="1">
        <f t="shared" si="19"/>
        <v>2.1450959893667817E-17</v>
      </c>
      <c r="AM6" s="1">
        <f t="shared" si="20"/>
        <v>0.66208791208791207</v>
      </c>
      <c r="AN6" s="1">
        <f t="shared" si="21"/>
        <v>1.1269581482347439E-2</v>
      </c>
      <c r="AO6" s="1">
        <f t="shared" si="22"/>
        <v>1.9182266352931813E-4</v>
      </c>
      <c r="AP6" s="1">
        <f t="shared" si="23"/>
        <v>3.265066613264989E-6</v>
      </c>
      <c r="AQ6" s="1">
        <f t="shared" si="24"/>
        <v>5.5575601927914717E-8</v>
      </c>
      <c r="AR6" s="1">
        <f t="shared" si="25"/>
        <v>9.4596769239003771E-10</v>
      </c>
      <c r="AS6" s="1">
        <f t="shared" si="26"/>
        <v>1.6101577742809153E-11</v>
      </c>
      <c r="AT6" s="1">
        <f t="shared" si="27"/>
        <v>2.7406940838824085E-13</v>
      </c>
      <c r="AU6" s="1">
        <f t="shared" si="28"/>
        <v>4.6650112066083559E-15</v>
      </c>
      <c r="AV6" s="1">
        <f t="shared" si="29"/>
        <v>7.9404446069929452E-17</v>
      </c>
      <c r="AW6" s="2">
        <v>4</v>
      </c>
      <c r="AX6" s="11">
        <f t="shared" ca="1" si="6"/>
        <v>47.501418437147855</v>
      </c>
      <c r="AY6" s="11">
        <f t="shared" ca="1" si="2"/>
        <v>39.668439709890869</v>
      </c>
      <c r="AZ6" s="11">
        <f t="shared" ca="1" si="2"/>
        <v>34.073556218160711</v>
      </c>
      <c r="BA6" s="11">
        <f t="shared" ca="1" si="2"/>
        <v>29.877482247029512</v>
      </c>
      <c r="BB6" s="11">
        <f t="shared" ca="1" si="2"/>
        <v>26.613947954585406</v>
      </c>
      <c r="BC6" s="11">
        <f t="shared" ca="1" si="2"/>
        <v>24.003191435424441</v>
      </c>
      <c r="BD6" s="11">
        <f t="shared" ca="1" si="2"/>
        <v>21.867182385874319</v>
      </c>
      <c r="BE6" s="11">
        <f t="shared" ca="1" si="2"/>
        <v>20.0872339366062</v>
      </c>
      <c r="BF6" s="11">
        <f t="shared" ca="1" si="2"/>
        <v>18.581178254810332</v>
      </c>
      <c r="BG6" s="11">
        <f t="shared" ca="1" si="2"/>
        <v>17.290324031153538</v>
      </c>
      <c r="BH6" s="4">
        <v>21.821135163067371</v>
      </c>
      <c r="BI6" s="8">
        <v>24.694933681950136</v>
      </c>
      <c r="BK6" s="1">
        <f t="shared" ca="1" si="30"/>
        <v>0.14564319390046876</v>
      </c>
      <c r="BL6" s="1">
        <f t="shared" ca="1" si="31"/>
        <v>5.5716252295260733E-2</v>
      </c>
      <c r="BM6" s="1">
        <f t="shared" ca="1" si="32"/>
        <v>-6.2573915587771037E-3</v>
      </c>
      <c r="BN6" s="1">
        <f t="shared" ca="1" si="33"/>
        <v>2.5862167627499141E-4</v>
      </c>
      <c r="BO6" s="1">
        <f t="shared" ca="1" si="34"/>
        <v>9.3719448006053057E-6</v>
      </c>
      <c r="BP6" s="1">
        <f t="shared" ca="1" si="35"/>
        <v>-1.3562247836509474E-6</v>
      </c>
      <c r="BQ6" s="1">
        <f t="shared" ca="1" si="36"/>
        <v>5.5894650455590693E-8</v>
      </c>
      <c r="BR6" s="1">
        <f t="shared" ca="1" si="37"/>
        <v>-1.133702936168992E-9</v>
      </c>
      <c r="BS6" s="1">
        <f t="shared" ca="1" si="38"/>
        <v>1.1512536919738484E-11</v>
      </c>
      <c r="BT6" s="1">
        <f t="shared" ca="1" si="39"/>
        <v>-4.6734147877320174E-14</v>
      </c>
      <c r="BU6" s="1">
        <f t="shared" ca="1" si="40"/>
        <v>0.68875494249368785</v>
      </c>
      <c r="BV6" s="1">
        <f t="shared" ca="1" si="41"/>
        <v>-0.11079021446565364</v>
      </c>
      <c r="BW6" s="1">
        <f t="shared" ca="1" si="42"/>
        <v>2.8039081542402332E-2</v>
      </c>
      <c r="BX6" s="1">
        <f t="shared" ca="1" si="43"/>
        <v>-2.98845817864486E-3</v>
      </c>
      <c r="BY6" s="1">
        <f t="shared" ca="1" si="44"/>
        <v>1.5451668236932394E-4</v>
      </c>
      <c r="BZ6" s="1">
        <f t="shared" ca="1" si="45"/>
        <v>-3.848183135397406E-6</v>
      </c>
      <c r="CA6" s="1">
        <f t="shared" ca="1" si="46"/>
        <v>2.9230536396495808E-8</v>
      </c>
      <c r="CB6" s="1">
        <f t="shared" ca="1" si="47"/>
        <v>5.9427421102465881E-10</v>
      </c>
      <c r="CC6" s="1">
        <f t="shared" ca="1" si="48"/>
        <v>-1.3399142847344317E-11</v>
      </c>
      <c r="CD6" s="1">
        <f t="shared" ca="1" si="49"/>
        <v>7.5822896571424077E-14</v>
      </c>
      <c r="CE6" s="4">
        <f t="shared" ca="1" si="50"/>
        <v>0.19536874680565766</v>
      </c>
      <c r="CF6" s="4">
        <f t="shared" ca="1" si="51"/>
        <v>-1.6506958187771481E-2</v>
      </c>
      <c r="CG6" s="14">
        <f t="shared" ca="1" si="54"/>
        <v>-5.5985066170937819E-3</v>
      </c>
      <c r="CH6" s="14">
        <f t="shared" ca="1" si="55"/>
        <v>4.0843586833580227E-2</v>
      </c>
      <c r="CI6" s="8">
        <f t="shared" ca="1" si="52"/>
        <v>0.60316604970251286</v>
      </c>
      <c r="CJ6" s="8">
        <f t="shared" ca="1" si="53"/>
        <v>5.8921862385399204E-2</v>
      </c>
      <c r="CK6" s="14">
        <f t="shared" ca="1" si="56"/>
        <v>-7.3134093346024828E-3</v>
      </c>
      <c r="CL6" s="14">
        <f t="shared" ca="1" si="57"/>
        <v>0.12361044320119445</v>
      </c>
    </row>
    <row r="7" spans="1:90" x14ac:dyDescent="0.25">
      <c r="A7" s="7">
        <f>'Calculate Data'!H9</f>
        <v>0.52517985611510787</v>
      </c>
      <c r="B7" s="7">
        <f>'Calculate Data'!I9</f>
        <v>0.42805755395683454</v>
      </c>
      <c r="C7" s="7">
        <f>'Calculate Data'!P9</f>
        <v>0.33333333333333331</v>
      </c>
      <c r="D7" s="7">
        <f>'Calculate Data'!B9</f>
        <v>417</v>
      </c>
      <c r="E7" s="2">
        <v>2.1276595744680851E-2</v>
      </c>
      <c r="F7" s="10">
        <v>0.21115537848605578</v>
      </c>
      <c r="G7" s="4">
        <v>0.27083333333333331</v>
      </c>
      <c r="H7" s="16">
        <v>0.72334293948126804</v>
      </c>
      <c r="I7" s="20">
        <v>347</v>
      </c>
      <c r="J7" s="19">
        <f t="shared" si="9"/>
        <v>1</v>
      </c>
      <c r="K7" s="1">
        <f t="shared" si="3"/>
        <v>2.1276595744680851E-2</v>
      </c>
      <c r="L7" s="1">
        <f t="shared" si="3"/>
        <v>4.526935264825713E-4</v>
      </c>
      <c r="M7" s="1">
        <f t="shared" si="3"/>
        <v>9.6317771592036442E-6</v>
      </c>
      <c r="N7" s="1">
        <f t="shared" si="3"/>
        <v>2.0493142891922648E-7</v>
      </c>
      <c r="O7" s="1">
        <f t="shared" si="3"/>
        <v>4.3602431684941807E-9</v>
      </c>
      <c r="P7" s="1">
        <f t="shared" si="3"/>
        <v>9.2771131244557027E-11</v>
      </c>
      <c r="Q7" s="1">
        <f t="shared" si="3"/>
        <v>1.9738538562671706E-12</v>
      </c>
      <c r="R7" s="1">
        <f t="shared" si="3"/>
        <v>4.1996890558875976E-14</v>
      </c>
      <c r="S7" s="1">
        <f t="shared" si="3"/>
        <v>8.9355086295480803E-16</v>
      </c>
      <c r="T7" s="1">
        <f t="shared" si="3"/>
        <v>1.9011720488400169E-17</v>
      </c>
      <c r="U7" s="1">
        <f t="shared" si="3"/>
        <v>4.0450469124255679E-19</v>
      </c>
      <c r="V7" s="1">
        <f t="shared" si="3"/>
        <v>8.6064827923948254E-21</v>
      </c>
      <c r="W7" s="1">
        <f t="shared" si="3"/>
        <v>1.8311665515733673E-22</v>
      </c>
      <c r="X7" s="1">
        <f t="shared" si="3"/>
        <v>3.8960990459007808E-24</v>
      </c>
      <c r="Y7" s="1">
        <f t="shared" si="3"/>
        <v>8.2895724380867674E-26</v>
      </c>
      <c r="Z7" s="1">
        <f t="shared" si="3"/>
        <v>1.7637388166142063E-27</v>
      </c>
      <c r="AA7" s="1">
        <f t="shared" si="3"/>
        <v>3.7526357800302262E-29</v>
      </c>
      <c r="AB7" s="1">
        <f t="shared" si="3"/>
        <v>7.9843314468728213E-31</v>
      </c>
      <c r="AC7" s="1">
        <f t="shared" si="10"/>
        <v>0.27083333333333331</v>
      </c>
      <c r="AD7" s="1">
        <f t="shared" si="11"/>
        <v>5.7624113475177301E-3</v>
      </c>
      <c r="AE7" s="1">
        <f t="shared" si="12"/>
        <v>1.2260449675569637E-4</v>
      </c>
      <c r="AF7" s="1">
        <f t="shared" si="13"/>
        <v>2.6086063139509866E-6</v>
      </c>
      <c r="AG7" s="1">
        <f t="shared" si="14"/>
        <v>5.5502261998957171E-8</v>
      </c>
      <c r="AH7" s="1">
        <f t="shared" si="15"/>
        <v>1.1808991914671738E-9</v>
      </c>
      <c r="AI7" s="1">
        <f t="shared" si="16"/>
        <v>2.5125514712067525E-11</v>
      </c>
      <c r="AJ7" s="1">
        <f t="shared" si="17"/>
        <v>5.3458541940569202E-13</v>
      </c>
      <c r="AK7" s="1">
        <f t="shared" si="18"/>
        <v>1.1374157859695576E-14</v>
      </c>
      <c r="AL7" s="1">
        <f t="shared" si="19"/>
        <v>2.4200335871692718E-16</v>
      </c>
      <c r="AM7" s="1">
        <f t="shared" si="20"/>
        <v>0.72334293948126804</v>
      </c>
      <c r="AN7" s="1">
        <f t="shared" si="21"/>
        <v>1.5390275308112086E-2</v>
      </c>
      <c r="AO7" s="1">
        <f t="shared" si="22"/>
        <v>3.274526661300444E-4</v>
      </c>
      <c r="AP7" s="1">
        <f t="shared" si="23"/>
        <v>6.9670780027669013E-6</v>
      </c>
      <c r="AQ7" s="1">
        <f t="shared" si="24"/>
        <v>1.4823570218652982E-7</v>
      </c>
      <c r="AR7" s="1">
        <f t="shared" si="25"/>
        <v>3.1539511103516986E-9</v>
      </c>
      <c r="AS7" s="1">
        <f t="shared" si="26"/>
        <v>6.7105342773440395E-11</v>
      </c>
      <c r="AT7" s="1">
        <f t="shared" si="27"/>
        <v>1.4277732504987315E-12</v>
      </c>
      <c r="AU7" s="1">
        <f t="shared" si="28"/>
        <v>3.0378154265930461E-14</v>
      </c>
      <c r="AV7" s="1">
        <f t="shared" si="29"/>
        <v>6.463437077857545E-16</v>
      </c>
      <c r="AW7" s="2">
        <v>5</v>
      </c>
      <c r="AX7" s="11">
        <f t="shared" ca="1" si="6"/>
        <v>39.668439709890869</v>
      </c>
      <c r="AY7" s="11">
        <f t="shared" ca="1" si="2"/>
        <v>34.073556218160711</v>
      </c>
      <c r="AZ7" s="11">
        <f t="shared" ca="1" si="2"/>
        <v>29.877482247029512</v>
      </c>
      <c r="BA7" s="11">
        <f t="shared" ca="1" si="2"/>
        <v>26.613947954585406</v>
      </c>
      <c r="BB7" s="11">
        <f t="shared" ca="1" si="2"/>
        <v>24.003191435424441</v>
      </c>
      <c r="BC7" s="11">
        <f t="shared" ca="1" si="2"/>
        <v>21.867182385874319</v>
      </c>
      <c r="BD7" s="11">
        <f t="shared" ca="1" si="2"/>
        <v>20.0872339366062</v>
      </c>
      <c r="BE7" s="11">
        <f t="shared" ca="1" si="2"/>
        <v>18.581178254810332</v>
      </c>
      <c r="BF7" s="11">
        <f t="shared" ca="1" si="2"/>
        <v>17.290324031153538</v>
      </c>
      <c r="BG7" s="11">
        <f t="shared" ca="1" si="2"/>
        <v>16.171630971953714</v>
      </c>
      <c r="BH7" s="4">
        <v>18.444826787749193</v>
      </c>
      <c r="BI7" s="8">
        <v>20.494513132390846</v>
      </c>
      <c r="BK7" s="1">
        <f t="shared" ca="1" si="30"/>
        <v>0.14564319390046876</v>
      </c>
      <c r="BL7" s="1">
        <f t="shared" ca="1" si="31"/>
        <v>6.9645315369075922E-2</v>
      </c>
      <c r="BM7" s="1">
        <f t="shared" ca="1" si="32"/>
        <v>-9.7771743105892258E-3</v>
      </c>
      <c r="BN7" s="1">
        <f t="shared" ca="1" si="33"/>
        <v>5.0512046147459266E-4</v>
      </c>
      <c r="BO7" s="1">
        <f t="shared" ca="1" si="34"/>
        <v>2.2880724610852797E-5</v>
      </c>
      <c r="BP7" s="1">
        <f t="shared" ca="1" si="35"/>
        <v>-4.1388695790129013E-6</v>
      </c>
      <c r="BQ7" s="1">
        <f t="shared" ca="1" si="36"/>
        <v>2.1322117025600696E-7</v>
      </c>
      <c r="BR7" s="1">
        <f t="shared" ca="1" si="37"/>
        <v>-5.4059168632936086E-9</v>
      </c>
      <c r="BS7" s="1">
        <f t="shared" ca="1" si="38"/>
        <v>6.8620067356458206E-11</v>
      </c>
      <c r="BT7" s="1">
        <f t="shared" ca="1" si="39"/>
        <v>-3.481965353885306E-13</v>
      </c>
      <c r="BU7" s="1">
        <f t="shared" ca="1" si="40"/>
        <v>0.68875494249368785</v>
      </c>
      <c r="BV7" s="1">
        <f t="shared" ca="1" si="41"/>
        <v>-0.13848776808206706</v>
      </c>
      <c r="BW7" s="1">
        <f t="shared" ca="1" si="42"/>
        <v>4.3811064910003639E-2</v>
      </c>
      <c r="BX7" s="1">
        <f t="shared" ca="1" si="43"/>
        <v>-5.8368323801657419E-3</v>
      </c>
      <c r="BY7" s="1">
        <f t="shared" ca="1" si="44"/>
        <v>3.7723799406573228E-4</v>
      </c>
      <c r="BZ7" s="1">
        <f t="shared" ca="1" si="45"/>
        <v>-1.1743722947379779E-5</v>
      </c>
      <c r="CA7" s="1">
        <f t="shared" ca="1" si="46"/>
        <v>1.1150564726446458E-7</v>
      </c>
      <c r="CB7" s="1">
        <f t="shared" ca="1" si="47"/>
        <v>2.8337202597840247E-9</v>
      </c>
      <c r="CC7" s="1">
        <f t="shared" ca="1" si="48"/>
        <v>-7.9865114971067402E-11</v>
      </c>
      <c r="CD7" s="1">
        <f t="shared" ca="1" si="49"/>
        <v>5.6492460199761453E-13</v>
      </c>
      <c r="CE7" s="4">
        <f t="shared" ca="1" si="50"/>
        <v>0.20603540515898716</v>
      </c>
      <c r="CF7" s="4">
        <f t="shared" ca="1" si="51"/>
        <v>6.4797928174346153E-2</v>
      </c>
      <c r="CG7" s="14">
        <f t="shared" ca="1" si="54"/>
        <v>-5.5985066170937819E-3</v>
      </c>
      <c r="CH7" s="14">
        <f t="shared" ca="1" si="55"/>
        <v>4.0843586833580227E-2</v>
      </c>
      <c r="CI7" s="8">
        <f t="shared" ca="1" si="52"/>
        <v>0.58860701547264427</v>
      </c>
      <c r="CJ7" s="8">
        <f t="shared" ca="1" si="53"/>
        <v>0.13473592400862378</v>
      </c>
      <c r="CK7" s="14">
        <f t="shared" ca="1" si="56"/>
        <v>-7.3134093346024828E-3</v>
      </c>
      <c r="CL7" s="14">
        <f t="shared" ca="1" si="57"/>
        <v>0.12361044320119445</v>
      </c>
    </row>
    <row r="8" spans="1:90" x14ac:dyDescent="0.25">
      <c r="A8" s="7">
        <f>'Calculate Data'!H10</f>
        <v>0.53896103896103897</v>
      </c>
      <c r="B8" s="7">
        <f>'Calculate Data'!I10</f>
        <v>0.44148936170212766</v>
      </c>
      <c r="C8" s="7">
        <f>'Calculate Data'!P10</f>
        <v>0.45029239766081869</v>
      </c>
      <c r="D8" s="7">
        <f>'Calculate Data'!B10</f>
        <v>342</v>
      </c>
      <c r="E8" s="2">
        <v>2.553191489361702E-2</v>
      </c>
      <c r="F8" s="10">
        <v>0.22140221402214022</v>
      </c>
      <c r="G8" s="4">
        <v>0.27192982456140352</v>
      </c>
      <c r="H8" s="16">
        <v>0.54308617234468937</v>
      </c>
      <c r="I8" s="20">
        <v>499</v>
      </c>
      <c r="J8" s="19">
        <f t="shared" si="9"/>
        <v>1</v>
      </c>
      <c r="K8" s="1">
        <f t="shared" si="3"/>
        <v>2.553191489361702E-2</v>
      </c>
      <c r="L8" s="1">
        <f t="shared" si="3"/>
        <v>6.5187867813490256E-4</v>
      </c>
      <c r="M8" s="1">
        <f t="shared" si="3"/>
        <v>1.6643710931103893E-5</v>
      </c>
      <c r="N8" s="1">
        <f t="shared" si="3"/>
        <v>4.2494581100690787E-7</v>
      </c>
      <c r="O8" s="1">
        <f t="shared" si="3"/>
        <v>1.0849680281027435E-8</v>
      </c>
      <c r="P8" s="1">
        <f t="shared" si="3"/>
        <v>2.7701311355814724E-10</v>
      </c>
      <c r="Q8" s="1">
        <f t="shared" si="3"/>
        <v>7.0726752397824819E-12</v>
      </c>
      <c r="R8" s="1">
        <f t="shared" si="3"/>
        <v>1.8057894229231866E-13</v>
      </c>
      <c r="S8" s="1">
        <f t="shared" si="3"/>
        <v>4.6105261861868589E-15</v>
      </c>
      <c r="T8" s="1">
        <f t="shared" si="3"/>
        <v>1.1771556220051554E-16</v>
      </c>
      <c r="U8" s="1">
        <f t="shared" si="3"/>
        <v>3.0055037157578431E-18</v>
      </c>
      <c r="V8" s="1">
        <f t="shared" si="3"/>
        <v>7.6736265083178968E-20</v>
      </c>
      <c r="W8" s="1">
        <f t="shared" si="3"/>
        <v>1.9592237893577607E-21</v>
      </c>
      <c r="X8" s="1">
        <f t="shared" si="3"/>
        <v>5.0022735047432188E-23</v>
      </c>
      <c r="Y8" s="1">
        <f t="shared" si="3"/>
        <v>1.2771762139769918E-24</v>
      </c>
      <c r="Z8" s="1">
        <f t="shared" si="3"/>
        <v>3.2608754399412551E-26</v>
      </c>
      <c r="AA8" s="1">
        <f t="shared" si="3"/>
        <v>8.325639421126608E-28</v>
      </c>
      <c r="AB8" s="1">
        <f t="shared" si="3"/>
        <v>2.1256951713514742E-29</v>
      </c>
      <c r="AC8" s="1">
        <f t="shared" si="10"/>
        <v>0.27192982456140352</v>
      </c>
      <c r="AD8" s="1">
        <f t="shared" si="11"/>
        <v>6.9428891377379615E-3</v>
      </c>
      <c r="AE8" s="1">
        <f t="shared" si="12"/>
        <v>1.7726525458054368E-4</v>
      </c>
      <c r="AF8" s="1">
        <f t="shared" si="13"/>
        <v>4.525921393545796E-6</v>
      </c>
      <c r="AG8" s="1">
        <f t="shared" si="14"/>
        <v>1.1555543983521179E-7</v>
      </c>
      <c r="AH8" s="1">
        <f t="shared" si="15"/>
        <v>2.9503516553671097E-9</v>
      </c>
      <c r="AI8" s="1">
        <f t="shared" si="16"/>
        <v>7.5328127371075134E-11</v>
      </c>
      <c r="AJ8" s="1">
        <f t="shared" si="17"/>
        <v>1.9232713371338329E-12</v>
      </c>
      <c r="AK8" s="1">
        <f t="shared" si="18"/>
        <v>4.9104800097034026E-14</v>
      </c>
      <c r="AL8" s="1">
        <f t="shared" si="19"/>
        <v>1.2537395769455493E-15</v>
      </c>
      <c r="AM8" s="1">
        <f t="shared" si="20"/>
        <v>0.54308617234468937</v>
      </c>
      <c r="AN8" s="1">
        <f t="shared" si="21"/>
        <v>1.3866029932204834E-2</v>
      </c>
      <c r="AO8" s="1">
        <f t="shared" si="22"/>
        <v>3.5402629614139999E-4</v>
      </c>
      <c r="AP8" s="1">
        <f t="shared" si="23"/>
        <v>9.0389692631846796E-6</v>
      </c>
      <c r="AQ8" s="1">
        <f t="shared" si="24"/>
        <v>2.3078219395365136E-7</v>
      </c>
      <c r="AR8" s="1">
        <f t="shared" si="25"/>
        <v>5.892311334986843E-9</v>
      </c>
      <c r="AS8" s="1">
        <f t="shared" si="26"/>
        <v>1.5044199153157895E-10</v>
      </c>
      <c r="AT8" s="1">
        <f t="shared" si="27"/>
        <v>3.8410721242105263E-12</v>
      </c>
      <c r="AU8" s="1">
        <f t="shared" si="28"/>
        <v>9.8069926575587885E-14</v>
      </c>
      <c r="AV8" s="1">
        <f t="shared" si="29"/>
        <v>2.5039130189511798E-15</v>
      </c>
      <c r="AW8" s="2">
        <v>6</v>
      </c>
      <c r="AX8" s="11">
        <f t="shared" ca="1" si="6"/>
        <v>34.073556218160711</v>
      </c>
      <c r="AY8" s="11">
        <f t="shared" ca="1" si="2"/>
        <v>29.877482247029512</v>
      </c>
      <c r="AZ8" s="11">
        <f t="shared" ca="1" si="2"/>
        <v>26.613947954585406</v>
      </c>
      <c r="BA8" s="11">
        <f t="shared" ca="1" si="2"/>
        <v>24.003191435424441</v>
      </c>
      <c r="BB8" s="11">
        <f t="shared" ca="1" si="2"/>
        <v>21.867182385874319</v>
      </c>
      <c r="BC8" s="11">
        <f t="shared" ca="1" si="2"/>
        <v>20.0872339366062</v>
      </c>
      <c r="BD8" s="11">
        <f t="shared" ca="1" si="2"/>
        <v>18.581178254810332</v>
      </c>
      <c r="BE8" s="11">
        <f t="shared" ca="1" si="2"/>
        <v>17.290324031153538</v>
      </c>
      <c r="BF8" s="11">
        <f t="shared" ca="1" si="2"/>
        <v>16.171630971953714</v>
      </c>
      <c r="BG8" s="11">
        <f t="shared" ca="1" si="2"/>
        <v>15.192818856788884</v>
      </c>
      <c r="BH8" s="4">
        <v>15.997821212724908</v>
      </c>
      <c r="BI8" s="8">
        <v>17.505527471153133</v>
      </c>
      <c r="BK8" s="1">
        <f t="shared" ca="1" si="30"/>
        <v>0.14564319390046876</v>
      </c>
      <c r="BL8" s="1">
        <f t="shared" ca="1" si="31"/>
        <v>8.357437844289109E-2</v>
      </c>
      <c r="BM8" s="1">
        <f t="shared" ca="1" si="32"/>
        <v>-1.4079131007248481E-2</v>
      </c>
      <c r="BN8" s="1">
        <f t="shared" ca="1" si="33"/>
        <v>8.7284815742809591E-4</v>
      </c>
      <c r="BO8" s="1">
        <f t="shared" ca="1" si="34"/>
        <v>4.7445470553064345E-5</v>
      </c>
      <c r="BP8" s="1">
        <f t="shared" ca="1" si="35"/>
        <v>-1.0298831950849378E-5</v>
      </c>
      <c r="BQ8" s="1">
        <f t="shared" ca="1" si="36"/>
        <v>6.3667500284571235E-7</v>
      </c>
      <c r="BR8" s="1">
        <f t="shared" ca="1" si="37"/>
        <v>-1.9370377510949873E-8</v>
      </c>
      <c r="BS8" s="1">
        <f t="shared" ca="1" si="38"/>
        <v>2.950537294156411E-10</v>
      </c>
      <c r="BT8" s="1">
        <f t="shared" ca="1" si="39"/>
        <v>-1.7966176419322112E-12</v>
      </c>
      <c r="BU8" s="1">
        <f t="shared" ca="1" si="40"/>
        <v>0.68875494249368785</v>
      </c>
      <c r="BV8" s="1">
        <f t="shared" ca="1" si="41"/>
        <v>-0.16618532169848046</v>
      </c>
      <c r="BW8" s="1">
        <f t="shared" ca="1" si="42"/>
        <v>6.3087933470405227E-2</v>
      </c>
      <c r="BX8" s="1">
        <f t="shared" ca="1" si="43"/>
        <v>-1.0086046352926399E-2</v>
      </c>
      <c r="BY8" s="1">
        <f t="shared" ca="1" si="44"/>
        <v>7.8224070449470218E-4</v>
      </c>
      <c r="BZ8" s="1">
        <f t="shared" ca="1" si="45"/>
        <v>-2.922214068442404E-5</v>
      </c>
      <c r="CA8" s="1">
        <f t="shared" ca="1" si="46"/>
        <v>3.3295407864133486E-7</v>
      </c>
      <c r="CB8" s="1">
        <f t="shared" ca="1" si="47"/>
        <v>1.0153732027429126E-8</v>
      </c>
      <c r="CC8" s="1">
        <f t="shared" ca="1" si="48"/>
        <v>-3.4340537586494526E-10</v>
      </c>
      <c r="CD8" s="1">
        <f t="shared" ca="1" si="49"/>
        <v>2.9148868617487085E-12</v>
      </c>
      <c r="CE8" s="4">
        <f t="shared" ca="1" si="50"/>
        <v>0.21604905373002414</v>
      </c>
      <c r="CF8" s="4">
        <f t="shared" ca="1" si="51"/>
        <v>5.5880770831379378E-2</v>
      </c>
      <c r="CG8" s="14">
        <f t="shared" ca="1" si="54"/>
        <v>-5.5985066170937819E-3</v>
      </c>
      <c r="CH8" s="14">
        <f t="shared" ca="1" si="55"/>
        <v>4.0843586833580227E-2</v>
      </c>
      <c r="CI8" s="8">
        <f t="shared" ca="1" si="52"/>
        <v>0.57632486924381665</v>
      </c>
      <c r="CJ8" s="8">
        <f t="shared" ca="1" si="53"/>
        <v>-3.3238696899127285E-2</v>
      </c>
      <c r="CK8" s="14">
        <f t="shared" ca="1" si="56"/>
        <v>-7.3134093346024828E-3</v>
      </c>
      <c r="CL8" s="14">
        <f t="shared" ca="1" si="57"/>
        <v>0.12361044320119445</v>
      </c>
    </row>
    <row r="9" spans="1:90" x14ac:dyDescent="0.25">
      <c r="A9" s="7">
        <f>'Calculate Data'!H11</f>
        <v>0.63025210084033612</v>
      </c>
      <c r="B9" s="7">
        <f>'Calculate Data'!I11</f>
        <v>0.5757575757575758</v>
      </c>
      <c r="C9" s="7">
        <f>'Calculate Data'!P11</f>
        <v>0.54587155963302747</v>
      </c>
      <c r="D9" s="7">
        <f>'Calculate Data'!B11</f>
        <v>218</v>
      </c>
      <c r="E9" s="2">
        <v>2.9787234042553193E-2</v>
      </c>
      <c r="F9" s="10">
        <v>0.24031007751937986</v>
      </c>
      <c r="G9" s="4">
        <v>0.22426470588235295</v>
      </c>
      <c r="H9" s="16">
        <v>0.48679245283018868</v>
      </c>
      <c r="I9" s="20">
        <v>530</v>
      </c>
      <c r="J9" s="19">
        <f t="shared" si="9"/>
        <v>1</v>
      </c>
      <c r="K9" s="1">
        <f t="shared" si="3"/>
        <v>2.9787234042553193E-2</v>
      </c>
      <c r="L9" s="1">
        <f t="shared" si="3"/>
        <v>8.8727931190583985E-4</v>
      </c>
      <c r="M9" s="1">
        <f t="shared" si="3"/>
        <v>2.6429596524854805E-5</v>
      </c>
      <c r="N9" s="1">
        <f t="shared" si="3"/>
        <v>7.8726457733610066E-7</v>
      </c>
      <c r="O9" s="1">
        <f t="shared" si="3"/>
        <v>2.345043421852215E-8</v>
      </c>
      <c r="P9" s="1">
        <f t="shared" si="3"/>
        <v>6.9852357246661719E-10</v>
      </c>
      <c r="Q9" s="1">
        <f t="shared" si="3"/>
        <v>2.0807085137303494E-11</v>
      </c>
      <c r="R9" s="1">
        <f t="shared" si="3"/>
        <v>6.1978551472818926E-13</v>
      </c>
      <c r="S9" s="1">
        <f t="shared" si="3"/>
        <v>1.8461696183392874E-14</v>
      </c>
      <c r="T9" s="1">
        <f t="shared" si="3"/>
        <v>5.4992286503723458E-16</v>
      </c>
      <c r="U9" s="1">
        <f t="shared" si="3"/>
        <v>1.6380681086215498E-17</v>
      </c>
      <c r="V9" s="1">
        <f t="shared" si="3"/>
        <v>4.8793518129152551E-19</v>
      </c>
      <c r="W9" s="1">
        <f t="shared" si="3"/>
        <v>1.4534239442726294E-20</v>
      </c>
      <c r="X9" s="1">
        <f t="shared" si="3"/>
        <v>4.3293479191099595E-22</v>
      </c>
      <c r="Y9" s="1">
        <f t="shared" si="3"/>
        <v>1.2895929971816903E-23</v>
      </c>
      <c r="Z9" s="1">
        <f t="shared" si="3"/>
        <v>3.8413408426688652E-25</v>
      </c>
      <c r="AA9" s="1">
        <f t="shared" si="3"/>
        <v>1.1442291871779599E-26</v>
      </c>
      <c r="AB9" s="1">
        <f t="shared" si="3"/>
        <v>3.4083422596790299E-28</v>
      </c>
      <c r="AC9" s="1">
        <f t="shared" si="10"/>
        <v>0.22426470588235295</v>
      </c>
      <c r="AD9" s="1">
        <f t="shared" si="11"/>
        <v>6.6802252816020027E-3</v>
      </c>
      <c r="AE9" s="1">
        <f t="shared" si="12"/>
        <v>1.9898543392005968E-4</v>
      </c>
      <c r="AF9" s="1">
        <f t="shared" si="13"/>
        <v>5.9272256912358206E-6</v>
      </c>
      <c r="AG9" s="1">
        <f t="shared" si="14"/>
        <v>1.7655565888787551E-7</v>
      </c>
      <c r="AH9" s="1">
        <f t="shared" si="15"/>
        <v>5.2591047328303349E-9</v>
      </c>
      <c r="AI9" s="1">
        <f t="shared" si="16"/>
        <v>1.5665418353111635E-10</v>
      </c>
      <c r="AJ9" s="1">
        <f t="shared" si="17"/>
        <v>4.6662948285864454E-12</v>
      </c>
      <c r="AK9" s="1">
        <f t="shared" si="18"/>
        <v>1.389960161706601E-13</v>
      </c>
      <c r="AL9" s="1">
        <f t="shared" si="19"/>
        <v>4.1403068646579604E-15</v>
      </c>
      <c r="AM9" s="1">
        <f t="shared" si="20"/>
        <v>0.48679245283018868</v>
      </c>
      <c r="AN9" s="1">
        <f t="shared" si="21"/>
        <v>1.4500200722601365E-2</v>
      </c>
      <c r="AO9" s="1">
        <f t="shared" si="22"/>
        <v>4.319208725881258E-4</v>
      </c>
      <c r="AP9" s="1">
        <f t="shared" si="23"/>
        <v>1.2865728119646302E-5</v>
      </c>
      <c r="AQ9" s="1">
        <f t="shared" si="24"/>
        <v>3.832344546277622E-7</v>
      </c>
      <c r="AR9" s="1">
        <f t="shared" si="25"/>
        <v>1.1415494393167386E-8</v>
      </c>
      <c r="AS9" s="1">
        <f t="shared" si="26"/>
        <v>3.4003600320073062E-10</v>
      </c>
      <c r="AT9" s="1">
        <f t="shared" si="27"/>
        <v>1.0128732010234531E-11</v>
      </c>
      <c r="AU9" s="1">
        <f t="shared" si="28"/>
        <v>3.0170691094315629E-13</v>
      </c>
      <c r="AV9" s="1">
        <f t="shared" si="29"/>
        <v>8.9870143685195503E-15</v>
      </c>
      <c r="AW9" s="2">
        <v>7</v>
      </c>
      <c r="AX9" s="11">
        <f t="shared" ca="1" si="6"/>
        <v>29.877482247029512</v>
      </c>
      <c r="AY9" s="11">
        <f t="shared" ca="1" si="2"/>
        <v>26.613947954585406</v>
      </c>
      <c r="AZ9" s="11">
        <f t="shared" ca="1" si="2"/>
        <v>24.003191435424441</v>
      </c>
      <c r="BA9" s="11">
        <f t="shared" ca="1" si="2"/>
        <v>21.867182385874319</v>
      </c>
      <c r="BB9" s="11">
        <f t="shared" ca="1" si="2"/>
        <v>20.0872339366062</v>
      </c>
      <c r="BC9" s="11">
        <f t="shared" ca="1" si="2"/>
        <v>18.581178254810332</v>
      </c>
      <c r="BD9" s="11">
        <f t="shared" ca="1" si="2"/>
        <v>17.290324031153538</v>
      </c>
      <c r="BE9" s="11">
        <f t="shared" ca="1" si="2"/>
        <v>16.171630971953714</v>
      </c>
      <c r="BF9" s="11">
        <f t="shared" ca="1" si="2"/>
        <v>15.192818856788884</v>
      </c>
      <c r="BG9" s="11">
        <f t="shared" ca="1" si="2"/>
        <v>14.329202811067791</v>
      </c>
      <c r="BH9" s="4">
        <v>14.141041601658987</v>
      </c>
      <c r="BI9" s="8">
        <v>15.271887294206129</v>
      </c>
      <c r="BK9" s="1">
        <f t="shared" ca="1" si="30"/>
        <v>0.14564319390046876</v>
      </c>
      <c r="BL9" s="1">
        <f t="shared" ca="1" si="31"/>
        <v>9.7503441516706285E-2</v>
      </c>
      <c r="BM9" s="1">
        <f t="shared" ca="1" si="32"/>
        <v>-1.9163261648754884E-2</v>
      </c>
      <c r="BN9" s="1">
        <f t="shared" ca="1" si="33"/>
        <v>1.3860505462862825E-3</v>
      </c>
      <c r="BO9" s="1">
        <f t="shared" ca="1" si="34"/>
        <v>8.7898591665052134E-5</v>
      </c>
      <c r="BP9" s="1">
        <f t="shared" ca="1" si="35"/>
        <v>-2.2259833924630351E-5</v>
      </c>
      <c r="BQ9" s="1">
        <f t="shared" ca="1" si="36"/>
        <v>1.6054564774047341E-6</v>
      </c>
      <c r="BR9" s="1">
        <f t="shared" ca="1" si="37"/>
        <v>-5.6985663889246859E-8</v>
      </c>
      <c r="BS9" s="1">
        <f t="shared" ca="1" si="38"/>
        <v>1.0126874442664393E-9</v>
      </c>
      <c r="BT9" s="1">
        <f t="shared" ca="1" si="39"/>
        <v>-7.1941049076891473E-12</v>
      </c>
      <c r="BU9" s="1">
        <f t="shared" ca="1" si="40"/>
        <v>0.68875494249368785</v>
      </c>
      <c r="BV9" s="1">
        <f t="shared" ca="1" si="41"/>
        <v>-0.19388287531489387</v>
      </c>
      <c r="BW9" s="1">
        <f t="shared" ca="1" si="42"/>
        <v>8.5869687223607147E-2</v>
      </c>
      <c r="BX9" s="1">
        <f t="shared" ca="1" si="43"/>
        <v>-1.6016268051174801E-2</v>
      </c>
      <c r="BY9" s="1">
        <f t="shared" ca="1" si="44"/>
        <v>1.4491974780029176E-3</v>
      </c>
      <c r="BZ9" s="1">
        <f t="shared" ca="1" si="45"/>
        <v>-6.3160560504515846E-5</v>
      </c>
      <c r="CA9" s="1">
        <f t="shared" ca="1" si="46"/>
        <v>8.3958578528108786E-7</v>
      </c>
      <c r="CB9" s="1">
        <f t="shared" ca="1" si="47"/>
        <v>2.9871238193962451E-8</v>
      </c>
      <c r="CC9" s="1">
        <f t="shared" ca="1" si="48"/>
        <v>-1.1786406263048311E-9</v>
      </c>
      <c r="CD9" s="1">
        <f t="shared" ca="1" si="49"/>
        <v>1.1671933631305301E-11</v>
      </c>
      <c r="CE9" s="4">
        <f t="shared" ca="1" si="50"/>
        <v>0.22543661254875372</v>
      </c>
      <c r="CF9" s="4">
        <f t="shared" ca="1" si="51"/>
        <v>-1.1719066664007682E-3</v>
      </c>
      <c r="CG9" s="14">
        <f t="shared" ca="1" si="54"/>
        <v>-5.5985066170937819E-3</v>
      </c>
      <c r="CH9" s="14">
        <f t="shared" ca="1" si="55"/>
        <v>4.0843586833580227E-2</v>
      </c>
      <c r="CI9" s="8">
        <f t="shared" ca="1" si="52"/>
        <v>0.56611239155877924</v>
      </c>
      <c r="CJ9" s="8">
        <f t="shared" ca="1" si="53"/>
        <v>-7.9319938728590555E-2</v>
      </c>
      <c r="CK9" s="14">
        <f t="shared" ca="1" si="56"/>
        <v>-7.3134093346024828E-3</v>
      </c>
      <c r="CL9" s="14">
        <f t="shared" ca="1" si="57"/>
        <v>0.12361044320119445</v>
      </c>
    </row>
    <row r="10" spans="1:90" x14ac:dyDescent="0.25">
      <c r="A10" s="7">
        <f>'Calculate Data'!H12</f>
        <v>0.52325581395348841</v>
      </c>
      <c r="B10" s="7">
        <f>'Calculate Data'!I12</f>
        <v>0.38</v>
      </c>
      <c r="C10" s="7">
        <f>'Calculate Data'!P12</f>
        <v>0.63235294117647056</v>
      </c>
      <c r="D10" s="7">
        <f>'Calculate Data'!B12</f>
        <v>136</v>
      </c>
      <c r="E10" s="2">
        <v>3.4042553191489362E-2</v>
      </c>
      <c r="F10" s="10">
        <v>0.24081632653061225</v>
      </c>
      <c r="G10" s="4">
        <v>0.23931623931623933</v>
      </c>
      <c r="H10" s="16">
        <v>0.67679558011049723</v>
      </c>
      <c r="I10" s="20">
        <v>362</v>
      </c>
      <c r="J10" s="19">
        <f t="shared" si="9"/>
        <v>1</v>
      </c>
      <c r="K10" s="1">
        <f t="shared" si="3"/>
        <v>3.4042553191489362E-2</v>
      </c>
      <c r="L10" s="1">
        <f t="shared" si="3"/>
        <v>1.1588954277953825E-3</v>
      </c>
      <c r="M10" s="1">
        <f t="shared" si="3"/>
        <v>3.9451759244098126E-5</v>
      </c>
      <c r="N10" s="1">
        <f t="shared" si="3"/>
        <v>1.3430386125650427E-6</v>
      </c>
      <c r="O10" s="1">
        <f t="shared" si="3"/>
        <v>4.5720463406469539E-8</v>
      </c>
      <c r="P10" s="1">
        <f t="shared" si="3"/>
        <v>1.5564413074542823E-9</v>
      </c>
      <c r="Q10" s="1">
        <f t="shared" si="3"/>
        <v>5.2985235998443646E-11</v>
      </c>
      <c r="R10" s="1">
        <f t="shared" si="3"/>
        <v>1.803752714840635E-12</v>
      </c>
      <c r="S10" s="1">
        <f t="shared" si="3"/>
        <v>6.1404347739255655E-14</v>
      </c>
      <c r="T10" s="1">
        <f t="shared" si="3"/>
        <v>2.0903607741023202E-15</v>
      </c>
      <c r="U10" s="1">
        <f t="shared" si="3"/>
        <v>7.1161217841781108E-17</v>
      </c>
      <c r="V10" s="1">
        <f t="shared" si="3"/>
        <v>2.4225095435499957E-18</v>
      </c>
      <c r="W10" s="1">
        <f t="shared" si="3"/>
        <v>8.2468409993191337E-20</v>
      </c>
      <c r="X10" s="1">
        <f t="shared" si="3"/>
        <v>2.8074352338107693E-21</v>
      </c>
      <c r="Y10" s="1">
        <f t="shared" si="3"/>
        <v>9.5572263278664469E-23</v>
      </c>
      <c r="Z10" s="1">
        <f t="shared" si="3"/>
        <v>3.2535238562949611E-24</v>
      </c>
      <c r="AA10" s="1">
        <f t="shared" si="3"/>
        <v>1.107582589377008E-25</v>
      </c>
      <c r="AB10" s="1">
        <f t="shared" si="3"/>
        <v>3.7704939212834314E-27</v>
      </c>
      <c r="AC10" s="1">
        <f t="shared" si="10"/>
        <v>0.23931623931623933</v>
      </c>
      <c r="AD10" s="1">
        <f t="shared" si="11"/>
        <v>8.1469358065102745E-3</v>
      </c>
      <c r="AE10" s="1">
        <f t="shared" si="12"/>
        <v>2.7734249554077533E-4</v>
      </c>
      <c r="AF10" s="1">
        <f t="shared" si="13"/>
        <v>9.4414466567072443E-6</v>
      </c>
      <c r="AG10" s="1">
        <f t="shared" si="14"/>
        <v>3.2141095001556579E-7</v>
      </c>
      <c r="AH10" s="1">
        <f t="shared" si="15"/>
        <v>1.0941649362232027E-8</v>
      </c>
      <c r="AI10" s="1">
        <f t="shared" si="16"/>
        <v>3.7248168041640947E-10</v>
      </c>
      <c r="AJ10" s="1">
        <f t="shared" si="17"/>
        <v>1.2680227418430958E-11</v>
      </c>
      <c r="AK10" s="1">
        <f t="shared" si="18"/>
        <v>4.316673163721178E-13</v>
      </c>
      <c r="AL10" s="1">
        <f t="shared" si="19"/>
        <v>1.4695057578625287E-14</v>
      </c>
      <c r="AM10" s="1">
        <f t="shared" si="20"/>
        <v>0.67679558011049723</v>
      </c>
      <c r="AN10" s="1">
        <f t="shared" si="21"/>
        <v>2.3039849535676501E-2</v>
      </c>
      <c r="AO10" s="1">
        <f t="shared" si="22"/>
        <v>7.8433530334217879E-4</v>
      </c>
      <c r="AP10" s="1">
        <f t="shared" si="23"/>
        <v>2.6700776283989064E-5</v>
      </c>
      <c r="AQ10" s="1">
        <f t="shared" si="24"/>
        <v>9.0896259690175546E-7</v>
      </c>
      <c r="AR10" s="1">
        <f t="shared" si="25"/>
        <v>3.0943407554102314E-8</v>
      </c>
      <c r="AS10" s="1">
        <f t="shared" si="26"/>
        <v>1.0533925975864617E-9</v>
      </c>
      <c r="AT10" s="1">
        <f t="shared" si="27"/>
        <v>3.5860173534858269E-11</v>
      </c>
      <c r="AU10" s="1">
        <f t="shared" si="28"/>
        <v>1.2207718650164518E-12</v>
      </c>
      <c r="AV10" s="1">
        <f t="shared" si="29"/>
        <v>4.1558191149496228E-14</v>
      </c>
      <c r="AW10" s="2">
        <v>8</v>
      </c>
      <c r="AX10" s="11">
        <f t="shared" ca="1" si="6"/>
        <v>26.613947954585406</v>
      </c>
      <c r="AY10" s="11">
        <f t="shared" ca="1" si="2"/>
        <v>24.003191435424441</v>
      </c>
      <c r="AZ10" s="11">
        <f t="shared" ca="1" si="2"/>
        <v>21.867182385874319</v>
      </c>
      <c r="BA10" s="11">
        <f t="shared" ca="1" si="2"/>
        <v>20.0872339366062</v>
      </c>
      <c r="BB10" s="11">
        <f t="shared" ca="1" si="2"/>
        <v>18.581178254810332</v>
      </c>
      <c r="BC10" s="11">
        <f t="shared" ca="1" si="2"/>
        <v>17.290324031153538</v>
      </c>
      <c r="BD10" s="11">
        <f t="shared" ca="1" si="2"/>
        <v>16.171630971953714</v>
      </c>
      <c r="BE10" s="11">
        <f t="shared" ca="1" si="2"/>
        <v>15.192818856788884</v>
      </c>
      <c r="BF10" s="11">
        <f t="shared" ca="1" si="2"/>
        <v>14.329202811067791</v>
      </c>
      <c r="BG10" s="11">
        <f t="shared" ca="1" si="2"/>
        <v>13.561583487743574</v>
      </c>
      <c r="BH10" s="4">
        <v>12.683022917552016</v>
      </c>
      <c r="BI10" s="8">
        <v>13.540565153781964</v>
      </c>
      <c r="BK10" s="1">
        <f t="shared" ca="1" si="30"/>
        <v>0.14564319390046876</v>
      </c>
      <c r="BL10" s="1">
        <f t="shared" ca="1" si="31"/>
        <v>0.11143250459052147</v>
      </c>
      <c r="BM10" s="1">
        <f t="shared" ca="1" si="32"/>
        <v>-2.5029566235108415E-2</v>
      </c>
      <c r="BN10" s="1">
        <f t="shared" ca="1" si="33"/>
        <v>2.0689734101999313E-3</v>
      </c>
      <c r="BO10" s="1">
        <f t="shared" ca="1" si="34"/>
        <v>1.4995111680968489E-4</v>
      </c>
      <c r="BP10" s="1">
        <f t="shared" ca="1" si="35"/>
        <v>-4.3399193076830317E-5</v>
      </c>
      <c r="BQ10" s="1">
        <f t="shared" ca="1" si="36"/>
        <v>3.5772576291578043E-6</v>
      </c>
      <c r="BR10" s="1">
        <f t="shared" ca="1" si="37"/>
        <v>-1.4511397582963097E-7</v>
      </c>
      <c r="BS10" s="1">
        <f t="shared" ca="1" si="38"/>
        <v>2.947209451453052E-9</v>
      </c>
      <c r="BT10" s="1">
        <f t="shared" ca="1" si="39"/>
        <v>-2.3927883713187929E-11</v>
      </c>
      <c r="BU10" s="1">
        <f t="shared" ca="1" si="40"/>
        <v>0.68875494249368785</v>
      </c>
      <c r="BV10" s="1">
        <f t="shared" ca="1" si="41"/>
        <v>-0.22158042893130728</v>
      </c>
      <c r="BW10" s="1">
        <f t="shared" ca="1" si="42"/>
        <v>0.11215632616960933</v>
      </c>
      <c r="BX10" s="1">
        <f t="shared" ca="1" si="43"/>
        <v>-2.390766542915888E-2</v>
      </c>
      <c r="BY10" s="1">
        <f t="shared" ca="1" si="44"/>
        <v>2.472266917909183E-3</v>
      </c>
      <c r="BZ10" s="1">
        <f t="shared" ca="1" si="45"/>
        <v>-1.2314186033271699E-4</v>
      </c>
      <c r="CA10" s="1">
        <f t="shared" ca="1" si="46"/>
        <v>1.8707543293757317E-6</v>
      </c>
      <c r="CB10" s="1">
        <f t="shared" ca="1" si="47"/>
        <v>7.6067099011156328E-8</v>
      </c>
      <c r="CC10" s="1">
        <f t="shared" ca="1" si="48"/>
        <v>-3.4301805689201452E-9</v>
      </c>
      <c r="CD10" s="1">
        <f t="shared" ca="1" si="49"/>
        <v>3.8821323044569127E-11</v>
      </c>
      <c r="CE10" s="4">
        <f t="shared" ca="1" si="50"/>
        <v>0.23422509265674946</v>
      </c>
      <c r="CF10" s="4">
        <f t="shared" ca="1" si="51"/>
        <v>5.0911466594898702E-3</v>
      </c>
      <c r="CG10" s="14">
        <f t="shared" ca="1" si="54"/>
        <v>-5.5985066170937819E-3</v>
      </c>
      <c r="CH10" s="14">
        <f t="shared" ca="1" si="55"/>
        <v>4.0843586833580227E-2</v>
      </c>
      <c r="CI10" s="8">
        <f t="shared" ca="1" si="52"/>
        <v>0.5577742427904766</v>
      </c>
      <c r="CJ10" s="8">
        <f t="shared" ca="1" si="53"/>
        <v>0.11902133732002063</v>
      </c>
      <c r="CK10" s="14">
        <f t="shared" ca="1" si="56"/>
        <v>-7.3134093346024828E-3</v>
      </c>
      <c r="CL10" s="14">
        <f t="shared" ca="1" si="57"/>
        <v>0.12361044320119445</v>
      </c>
    </row>
    <row r="11" spans="1:90" x14ac:dyDescent="0.25">
      <c r="A11" s="7">
        <f>'Calculate Data'!H13</f>
        <v>0.53333333333333333</v>
      </c>
      <c r="B11" s="7">
        <f>'Calculate Data'!I13</f>
        <v>0.5178571428571429</v>
      </c>
      <c r="C11" s="7">
        <f>'Calculate Data'!P13</f>
        <v>0.44554455445544555</v>
      </c>
      <c r="D11" s="7">
        <f>'Calculate Data'!B13</f>
        <v>101</v>
      </c>
      <c r="E11" s="2">
        <v>3.8297872340425532E-2</v>
      </c>
      <c r="F11" s="10">
        <v>0.24229074889867841</v>
      </c>
      <c r="G11" s="4">
        <v>0.28125</v>
      </c>
      <c r="H11" s="16">
        <v>0.58656330749354002</v>
      </c>
      <c r="I11" s="20">
        <v>387</v>
      </c>
      <c r="J11" s="19">
        <f t="shared" si="9"/>
        <v>1</v>
      </c>
      <c r="K11" s="1">
        <f t="shared" si="3"/>
        <v>3.8297872340425532E-2</v>
      </c>
      <c r="L11" s="1">
        <f t="shared" si="3"/>
        <v>1.4667270258035309E-3</v>
      </c>
      <c r="M11" s="1">
        <f t="shared" si="3"/>
        <v>5.6172524392475654E-5</v>
      </c>
      <c r="N11" s="1">
        <f t="shared" si="3"/>
        <v>2.1512881682224714E-6</v>
      </c>
      <c r="O11" s="1">
        <f t="shared" si="3"/>
        <v>8.2389759634052096E-8</v>
      </c>
      <c r="P11" s="1">
        <f t="shared" si="3"/>
        <v>3.1553524966232716E-9</v>
      </c>
      <c r="Q11" s="1">
        <f t="shared" si="3"/>
        <v>1.2084328710472105E-10</v>
      </c>
      <c r="R11" s="1">
        <f t="shared" si="3"/>
        <v>4.6280407827339967E-12</v>
      </c>
      <c r="S11" s="1">
        <f t="shared" si="3"/>
        <v>1.7724411508342966E-13</v>
      </c>
      <c r="T11" s="1">
        <f t="shared" si="3"/>
        <v>6.7880724925568799E-15</v>
      </c>
      <c r="U11" s="1">
        <f t="shared" si="3"/>
        <v>2.5996873375749757E-16</v>
      </c>
      <c r="V11" s="1">
        <f t="shared" si="3"/>
        <v>9.9562493779467127E-18</v>
      </c>
      <c r="W11" s="1">
        <f t="shared" si="3"/>
        <v>3.813031676660443E-19</v>
      </c>
      <c r="X11" s="1">
        <f t="shared" si="3"/>
        <v>1.4603100038274035E-20</v>
      </c>
      <c r="Y11" s="1">
        <f t="shared" si="3"/>
        <v>5.592676610402823E-22</v>
      </c>
      <c r="Z11" s="1">
        <f t="shared" si="3"/>
        <v>2.1418761486649105E-23</v>
      </c>
      <c r="AA11" s="1">
        <f t="shared" si="3"/>
        <v>8.2029299310571039E-25</v>
      </c>
      <c r="AB11" s="1">
        <f t="shared" si="3"/>
        <v>3.1415476331708054E-26</v>
      </c>
      <c r="AC11" s="1">
        <f t="shared" si="10"/>
        <v>0.28125</v>
      </c>
      <c r="AD11" s="1">
        <f t="shared" si="11"/>
        <v>1.0771276595744681E-2</v>
      </c>
      <c r="AE11" s="1">
        <f t="shared" si="12"/>
        <v>4.1251697600724305E-4</v>
      </c>
      <c r="AF11" s="1">
        <f t="shared" si="13"/>
        <v>1.5798522485383779E-5</v>
      </c>
      <c r="AG11" s="1">
        <f t="shared" si="14"/>
        <v>6.0504979731257013E-7</v>
      </c>
      <c r="AH11" s="1">
        <f t="shared" si="15"/>
        <v>2.3172119897077151E-8</v>
      </c>
      <c r="AI11" s="1">
        <f t="shared" si="16"/>
        <v>8.8744288967529515E-10</v>
      </c>
      <c r="AJ11" s="1">
        <f t="shared" si="17"/>
        <v>3.3987174498202793E-11</v>
      </c>
      <c r="AK11" s="1">
        <f t="shared" si="18"/>
        <v>1.3016364701439365E-12</v>
      </c>
      <c r="AL11" s="1">
        <f t="shared" si="19"/>
        <v>4.9849907367214595E-14</v>
      </c>
      <c r="AM11" s="1">
        <f t="shared" si="20"/>
        <v>0.58656330749354002</v>
      </c>
      <c r="AN11" s="1">
        <f t="shared" si="21"/>
        <v>2.2464126669965362E-2</v>
      </c>
      <c r="AO11" s="1">
        <f t="shared" si="22"/>
        <v>8.6032825544548187E-4</v>
      </c>
      <c r="AP11" s="1">
        <f t="shared" si="23"/>
        <v>3.2948741697912076E-5</v>
      </c>
      <c r="AQ11" s="1">
        <f t="shared" si="24"/>
        <v>1.261866703324292E-6</v>
      </c>
      <c r="AR11" s="1">
        <f t="shared" si="25"/>
        <v>4.8326809914547351E-8</v>
      </c>
      <c r="AS11" s="1">
        <f t="shared" si="26"/>
        <v>1.8508139967273453E-9</v>
      </c>
      <c r="AT11" s="1">
        <f t="shared" si="27"/>
        <v>7.0882238172536632E-11</v>
      </c>
      <c r="AU11" s="1">
        <f t="shared" si="28"/>
        <v>2.7146389087354449E-12</v>
      </c>
      <c r="AV11" s="1">
        <f t="shared" si="29"/>
        <v>1.0396489437710214E-13</v>
      </c>
      <c r="AW11" s="2">
        <v>9</v>
      </c>
      <c r="AX11" s="11">
        <f t="shared" ca="1" si="6"/>
        <v>24.003191435424441</v>
      </c>
      <c r="AY11" s="11">
        <f t="shared" ca="1" si="2"/>
        <v>21.867182385874319</v>
      </c>
      <c r="AZ11" s="11">
        <f t="shared" ca="1" si="2"/>
        <v>20.0872339366062</v>
      </c>
      <c r="BA11" s="11">
        <f t="shared" ca="1" si="2"/>
        <v>18.581178254810332</v>
      </c>
      <c r="BB11" s="11">
        <f t="shared" ca="1" si="2"/>
        <v>17.290324031153538</v>
      </c>
      <c r="BC11" s="11">
        <f t="shared" ca="1" si="2"/>
        <v>16.171630971953714</v>
      </c>
      <c r="BD11" s="11">
        <f t="shared" ca="1" si="2"/>
        <v>15.192818856788884</v>
      </c>
      <c r="BE11" s="11">
        <f t="shared" ca="1" si="2"/>
        <v>14.329202811067791</v>
      </c>
      <c r="BF11" s="11">
        <f t="shared" ca="1" si="2"/>
        <v>13.561583487743574</v>
      </c>
      <c r="BG11" s="11">
        <f t="shared" ca="1" si="2"/>
        <v>12.874803507433741</v>
      </c>
      <c r="BH11" s="4">
        <v>11.507277599986605</v>
      </c>
      <c r="BI11" s="8">
        <v>12.160029456466185</v>
      </c>
      <c r="BK11" s="1">
        <f t="shared" ca="1" si="30"/>
        <v>0.14564319390046876</v>
      </c>
      <c r="BL11" s="1">
        <f t="shared" ca="1" si="31"/>
        <v>0.12536156766433665</v>
      </c>
      <c r="BM11" s="1">
        <f t="shared" ca="1" si="32"/>
        <v>-3.1678044766309088E-2</v>
      </c>
      <c r="BN11" s="1">
        <f t="shared" ca="1" si="33"/>
        <v>2.9458625313198246E-3</v>
      </c>
      <c r="BO11" s="1">
        <f t="shared" ca="1" si="34"/>
        <v>2.4019269467488827E-4</v>
      </c>
      <c r="BP11" s="1">
        <f t="shared" ca="1" si="35"/>
        <v>-7.8206755126762473E-5</v>
      </c>
      <c r="BQ11" s="1">
        <f t="shared" ca="1" si="36"/>
        <v>7.252126204289444E-6</v>
      </c>
      <c r="BR11" s="1">
        <f t="shared" ca="1" si="37"/>
        <v>-3.3096105950349525E-7</v>
      </c>
      <c r="BS11" s="1">
        <f t="shared" ca="1" si="38"/>
        <v>7.5619043699063366E-9</v>
      </c>
      <c r="BT11" s="1">
        <f t="shared" ca="1" si="39"/>
        <v>-6.9068017668265103E-11</v>
      </c>
      <c r="BU11" s="1">
        <f t="shared" ca="1" si="40"/>
        <v>0.68875494249368785</v>
      </c>
      <c r="BV11" s="1">
        <f t="shared" ca="1" si="41"/>
        <v>-0.24927798254772068</v>
      </c>
      <c r="BW11" s="1">
        <f t="shared" ca="1" si="42"/>
        <v>0.14194785030841178</v>
      </c>
      <c r="BX11" s="1">
        <f t="shared" ca="1" si="43"/>
        <v>-3.404040644112661E-2</v>
      </c>
      <c r="BY11" s="1">
        <f t="shared" ca="1" si="44"/>
        <v>3.9600935665044298E-3</v>
      </c>
      <c r="BZ11" s="1">
        <f t="shared" ca="1" si="45"/>
        <v>-2.219056308223451E-4</v>
      </c>
      <c r="CA11" s="1">
        <f t="shared" ca="1" si="46"/>
        <v>3.7925550520239557E-6</v>
      </c>
      <c r="CB11" s="1">
        <f t="shared" ca="1" si="47"/>
        <v>1.7348603081240237E-7</v>
      </c>
      <c r="CC11" s="1">
        <f t="shared" ca="1" si="48"/>
        <v>-8.8011041837886983E-9</v>
      </c>
      <c r="CD11" s="1">
        <f t="shared" ca="1" si="49"/>
        <v>1.120580431636716E-10</v>
      </c>
      <c r="CE11" s="4">
        <f t="shared" ca="1" si="50"/>
        <v>0.2424414939273454</v>
      </c>
      <c r="CF11" s="4">
        <f t="shared" ca="1" si="51"/>
        <v>3.8808506072654597E-2</v>
      </c>
      <c r="CG11" s="14">
        <f t="shared" ca="1" si="54"/>
        <v>-5.5985066170937819E-3</v>
      </c>
      <c r="CH11" s="14">
        <f t="shared" ca="1" si="55"/>
        <v>4.0843586833580227E-2</v>
      </c>
      <c r="CI11" s="8">
        <f t="shared" ca="1" si="52"/>
        <v>0.55112654910097092</v>
      </c>
      <c r="CJ11" s="8">
        <f t="shared" ca="1" si="53"/>
        <v>3.5436758392569101E-2</v>
      </c>
      <c r="CK11" s="14">
        <f t="shared" ca="1" si="56"/>
        <v>-7.3134093346024828E-3</v>
      </c>
      <c r="CL11" s="14">
        <f t="shared" ca="1" si="57"/>
        <v>0.12361044320119445</v>
      </c>
    </row>
    <row r="12" spans="1:90" x14ac:dyDescent="0.25">
      <c r="A12" s="7">
        <f>'Calculate Data'!H14</f>
        <v>0.50326797385620914</v>
      </c>
      <c r="B12" s="7">
        <f>'Calculate Data'!I14</f>
        <v>0.546875</v>
      </c>
      <c r="C12" s="7">
        <f>'Calculate Data'!P14</f>
        <v>0.70506912442396308</v>
      </c>
      <c r="D12" s="7">
        <f>'Calculate Data'!B14</f>
        <v>217</v>
      </c>
      <c r="E12" s="2">
        <v>4.2553191489361701E-2</v>
      </c>
      <c r="F12" s="10">
        <v>0.26760563380281688</v>
      </c>
      <c r="G12" s="4">
        <v>0.18181818181818182</v>
      </c>
      <c r="H12" s="16">
        <v>0.68269230769230771</v>
      </c>
      <c r="I12" s="20">
        <v>104</v>
      </c>
      <c r="J12" s="19">
        <f t="shared" si="9"/>
        <v>1</v>
      </c>
      <c r="K12" s="1">
        <f t="shared" si="3"/>
        <v>4.2553191489361701E-2</v>
      </c>
      <c r="L12" s="1">
        <f t="shared" si="3"/>
        <v>1.8107741059302852E-3</v>
      </c>
      <c r="M12" s="1">
        <f t="shared" si="3"/>
        <v>7.7054217273629153E-5</v>
      </c>
      <c r="N12" s="1">
        <f t="shared" si="3"/>
        <v>3.2789028627076237E-6</v>
      </c>
      <c r="O12" s="1">
        <f t="shared" si="3"/>
        <v>1.3952778139181378E-7</v>
      </c>
      <c r="P12" s="1">
        <f t="shared" si="3"/>
        <v>5.9373523996516498E-9</v>
      </c>
      <c r="Q12" s="1">
        <f t="shared" si="3"/>
        <v>2.5265329360219783E-10</v>
      </c>
      <c r="R12" s="1">
        <f t="shared" si="3"/>
        <v>1.075120398307225E-11</v>
      </c>
      <c r="S12" s="1">
        <f t="shared" si="3"/>
        <v>4.5749804183286171E-13</v>
      </c>
      <c r="T12" s="1">
        <f t="shared" si="3"/>
        <v>1.9468001780121773E-14</v>
      </c>
      <c r="U12" s="1">
        <f t="shared" si="3"/>
        <v>8.284256076647563E-16</v>
      </c>
      <c r="V12" s="1">
        <f t="shared" si="3"/>
        <v>3.5252153517649205E-17</v>
      </c>
      <c r="W12" s="1">
        <f t="shared" si="3"/>
        <v>1.5000916390489025E-18</v>
      </c>
      <c r="X12" s="1">
        <f t="shared" si="3"/>
        <v>6.3833686768038392E-20</v>
      </c>
      <c r="Y12" s="1">
        <f t="shared" si="3"/>
        <v>2.716327096512272E-21</v>
      </c>
      <c r="Z12" s="1">
        <f t="shared" si="3"/>
        <v>1.1558838708562862E-22</v>
      </c>
      <c r="AA12" s="1">
        <f t="shared" si="3"/>
        <v>4.9186547696012181E-24</v>
      </c>
      <c r="AB12" s="1">
        <f t="shared" si="3"/>
        <v>2.0930445828090289E-25</v>
      </c>
      <c r="AC12" s="1">
        <f t="shared" si="10"/>
        <v>0.18181818181818182</v>
      </c>
      <c r="AD12" s="1">
        <f t="shared" si="11"/>
        <v>7.7369439071566732E-3</v>
      </c>
      <c r="AE12" s="1">
        <f t="shared" si="12"/>
        <v>3.2923165562368824E-4</v>
      </c>
      <c r="AF12" s="1">
        <f t="shared" si="13"/>
        <v>1.4009857686114392E-5</v>
      </c>
      <c r="AG12" s="1">
        <f t="shared" si="14"/>
        <v>5.9616415685593156E-7</v>
      </c>
      <c r="AH12" s="1">
        <f t="shared" si="15"/>
        <v>2.5368687525784323E-8</v>
      </c>
      <c r="AI12" s="1">
        <f t="shared" si="16"/>
        <v>1.0795186181184818E-9</v>
      </c>
      <c r="AJ12" s="1">
        <f t="shared" si="17"/>
        <v>4.5936962473126879E-11</v>
      </c>
      <c r="AK12" s="1">
        <f t="shared" si="18"/>
        <v>1.9547643605585911E-12</v>
      </c>
      <c r="AL12" s="1">
        <f t="shared" si="19"/>
        <v>8.3181462151429405E-14</v>
      </c>
      <c r="AM12" s="1">
        <f t="shared" si="20"/>
        <v>0.68269230769230771</v>
      </c>
      <c r="AN12" s="1">
        <f t="shared" si="21"/>
        <v>2.9050736497545009E-2</v>
      </c>
      <c r="AO12" s="1">
        <f t="shared" si="22"/>
        <v>1.2362015530870216E-3</v>
      </c>
      <c r="AP12" s="1">
        <f t="shared" si="23"/>
        <v>5.2604321407958367E-5</v>
      </c>
      <c r="AQ12" s="1">
        <f t="shared" si="24"/>
        <v>2.2384817620407816E-6</v>
      </c>
      <c r="AR12" s="1">
        <f t="shared" si="25"/>
        <v>9.5254543065565179E-8</v>
      </c>
      <c r="AS12" s="1">
        <f t="shared" si="26"/>
        <v>4.0533848113006456E-9</v>
      </c>
      <c r="AT12" s="1">
        <f t="shared" si="27"/>
        <v>1.724844600553466E-10</v>
      </c>
      <c r="AU12" s="1">
        <f t="shared" si="28"/>
        <v>7.3397642576743251E-12</v>
      </c>
      <c r="AV12" s="1">
        <f t="shared" si="29"/>
        <v>3.123303939435883E-13</v>
      </c>
      <c r="BK12" s="1">
        <f t="shared" ca="1" si="30"/>
        <v>0.14564319390046876</v>
      </c>
      <c r="BL12" s="1">
        <f t="shared" ca="1" si="31"/>
        <v>0.13929063073815184</v>
      </c>
      <c r="BM12" s="1">
        <f t="shared" ca="1" si="32"/>
        <v>-3.9108697242356903E-2</v>
      </c>
      <c r="BN12" s="1">
        <f t="shared" ca="1" si="33"/>
        <v>4.0409636917967413E-3</v>
      </c>
      <c r="BO12" s="1">
        <f t="shared" ca="1" si="34"/>
        <v>3.6609159377364476E-4</v>
      </c>
      <c r="BP12" s="1">
        <f t="shared" ca="1" si="35"/>
        <v>-1.3244382652841284E-4</v>
      </c>
      <c r="BQ12" s="1">
        <f t="shared" ca="1" si="36"/>
        <v>1.3646154896384445E-5</v>
      </c>
      <c r="BR12" s="1">
        <f t="shared" ca="1" si="37"/>
        <v>-6.919573585015819E-7</v>
      </c>
      <c r="BS12" s="1">
        <f t="shared" ca="1" si="38"/>
        <v>1.7566737243253301E-8</v>
      </c>
      <c r="BT12" s="1">
        <f t="shared" ca="1" si="39"/>
        <v>-1.7827662611892767E-10</v>
      </c>
      <c r="BU12" s="1">
        <f t="shared" ca="1" si="40"/>
        <v>0.68875494249368785</v>
      </c>
      <c r="BV12" s="1">
        <f t="shared" ca="1" si="41"/>
        <v>-0.27697553616413412</v>
      </c>
      <c r="BW12" s="1">
        <f t="shared" ca="1" si="42"/>
        <v>0.17524425964001455</v>
      </c>
      <c r="BX12" s="1">
        <f t="shared" ca="1" si="43"/>
        <v>-4.6694659041325935E-2</v>
      </c>
      <c r="BY12" s="1">
        <f t="shared" ca="1" si="44"/>
        <v>6.0358079050517165E-3</v>
      </c>
      <c r="BZ12" s="1">
        <f t="shared" ca="1" si="45"/>
        <v>-3.7579913431615294E-4</v>
      </c>
      <c r="CA12" s="1">
        <f t="shared" ca="1" si="46"/>
        <v>7.1363614249257331E-6</v>
      </c>
      <c r="CB12" s="1">
        <f t="shared" ca="1" si="47"/>
        <v>3.6271619325235516E-7</v>
      </c>
      <c r="CC12" s="1">
        <f t="shared" ca="1" si="48"/>
        <v>-2.0445469432593255E-8</v>
      </c>
      <c r="CD12" s="1">
        <f t="shared" ca="1" si="49"/>
        <v>2.8924139622277864E-10</v>
      </c>
      <c r="CE12" s="4">
        <f t="shared" ca="1" si="50"/>
        <v>0.25011271044130412</v>
      </c>
      <c r="CF12" s="4">
        <f t="shared" ca="1" si="51"/>
        <v>-6.8294528623122297E-2</v>
      </c>
      <c r="CG12" s="14">
        <f t="shared" ca="1" si="54"/>
        <v>-5.5985066170937819E-3</v>
      </c>
      <c r="CH12" s="14">
        <f t="shared" ca="1" si="55"/>
        <v>4.0843586833580227E-2</v>
      </c>
      <c r="CI12" s="8">
        <f t="shared" ca="1" si="52"/>
        <v>0.54599649462036803</v>
      </c>
      <c r="CJ12" s="8">
        <f t="shared" ca="1" si="53"/>
        <v>0.13669581307193968</v>
      </c>
      <c r="CK12" s="14">
        <f t="shared" ca="1" si="56"/>
        <v>-7.3134093346024828E-3</v>
      </c>
      <c r="CL12" s="14">
        <f t="shared" ca="1" si="57"/>
        <v>0.12361044320119445</v>
      </c>
    </row>
    <row r="13" spans="1:90" x14ac:dyDescent="0.25">
      <c r="A13" s="7">
        <f>'Calculate Data'!H15</f>
        <v>0.67346938775510201</v>
      </c>
      <c r="B13" s="7">
        <f>'Calculate Data'!I15</f>
        <v>0.56756756756756754</v>
      </c>
      <c r="C13" s="7">
        <f>'Calculate Data'!P15</f>
        <v>0.56976744186046513</v>
      </c>
      <c r="D13" s="7">
        <f>'Calculate Data'!B15</f>
        <v>86</v>
      </c>
      <c r="E13" s="2">
        <v>4.6808510638297871E-2</v>
      </c>
      <c r="F13" s="10">
        <v>0.2709677419354839</v>
      </c>
      <c r="G13" s="4">
        <v>0.26582278481012656</v>
      </c>
      <c r="H13" s="16">
        <v>0.66239316239316237</v>
      </c>
      <c r="I13" s="20">
        <v>234</v>
      </c>
      <c r="J13" s="19">
        <f t="shared" si="9"/>
        <v>1</v>
      </c>
      <c r="K13" s="1">
        <f t="shared" si="3"/>
        <v>4.6808510638297871E-2</v>
      </c>
      <c r="L13" s="1">
        <f t="shared" si="3"/>
        <v>2.191036668175645E-3</v>
      </c>
      <c r="M13" s="1">
        <f t="shared" si="3"/>
        <v>1.025591631912004E-4</v>
      </c>
      <c r="N13" s="1">
        <f t="shared" si="3"/>
        <v>4.8006416812902309E-6</v>
      </c>
      <c r="O13" s="1">
        <f t="shared" si="3"/>
        <v>2.2471088720932995E-7</v>
      </c>
      <c r="P13" s="1">
        <f t="shared" si="3"/>
        <v>1.0518381954479274E-8</v>
      </c>
      <c r="Q13" s="1">
        <f t="shared" si="3"/>
        <v>4.9234979361392341E-10</v>
      </c>
      <c r="R13" s="1">
        <f t="shared" si="3"/>
        <v>2.3046160552141095E-11</v>
      </c>
      <c r="S13" s="1">
        <f t="shared" si="3"/>
        <v>1.0787564513768172E-12</v>
      </c>
      <c r="T13" s="1">
        <f t="shared" si="3"/>
        <v>5.0494982830404208E-14</v>
      </c>
      <c r="U13" s="1">
        <f t="shared" si="3"/>
        <v>2.3635949409976437E-15</v>
      </c>
      <c r="V13" s="1">
        <f t="shared" si="3"/>
        <v>1.1063635894031522E-16</v>
      </c>
      <c r="W13" s="1">
        <f t="shared" si="3"/>
        <v>5.1787231844402868E-18</v>
      </c>
      <c r="X13" s="1">
        <f t="shared" si="3"/>
        <v>2.42408319271673E-19</v>
      </c>
      <c r="Y13" s="1">
        <f t="shared" si="3"/>
        <v>1.134677239144001E-20</v>
      </c>
      <c r="Z13" s="1">
        <f t="shared" si="3"/>
        <v>5.3112551619506434E-22</v>
      </c>
      <c r="AA13" s="1">
        <f t="shared" si="3"/>
        <v>2.4861194375088117E-23</v>
      </c>
      <c r="AB13" s="1">
        <f t="shared" si="3"/>
        <v>1.1637154813871033E-24</v>
      </c>
      <c r="AC13" s="1">
        <f t="shared" si="10"/>
        <v>0.26582278481012656</v>
      </c>
      <c r="AD13" s="1">
        <f t="shared" si="11"/>
        <v>1.2442768650686775E-2</v>
      </c>
      <c r="AE13" s="1">
        <f t="shared" si="12"/>
        <v>5.8242746875555114E-4</v>
      </c>
      <c r="AF13" s="1">
        <f t="shared" si="13"/>
        <v>2.7262562367281118E-5</v>
      </c>
      <c r="AG13" s="1">
        <f t="shared" si="14"/>
        <v>1.2761199405961372E-6</v>
      </c>
      <c r="AH13" s="1">
        <f t="shared" si="15"/>
        <v>5.9733273815138339E-8</v>
      </c>
      <c r="AI13" s="1">
        <f t="shared" si="16"/>
        <v>2.7960255828362626E-9</v>
      </c>
      <c r="AJ13" s="1">
        <f t="shared" si="17"/>
        <v>1.3087779323914417E-10</v>
      </c>
      <c r="AK13" s="1">
        <f t="shared" si="18"/>
        <v>6.1261945771514293E-12</v>
      </c>
      <c r="AL13" s="1">
        <f t="shared" si="19"/>
        <v>2.8675804403687543E-13</v>
      </c>
      <c r="AM13" s="1">
        <f t="shared" si="20"/>
        <v>0.66239316239316237</v>
      </c>
      <c r="AN13" s="1">
        <f t="shared" si="21"/>
        <v>3.1005637388616111E-2</v>
      </c>
      <c r="AO13" s="1">
        <f t="shared" si="22"/>
        <v>1.4513277075522434E-3</v>
      </c>
      <c r="AP13" s="1">
        <f t="shared" si="23"/>
        <v>6.7934488438615648E-5</v>
      </c>
      <c r="AQ13" s="1">
        <f t="shared" si="24"/>
        <v>3.179912224786264E-6</v>
      </c>
      <c r="AR13" s="1">
        <f t="shared" si="25"/>
        <v>1.488469552027613E-7</v>
      </c>
      <c r="AS13" s="1">
        <f t="shared" si="26"/>
        <v>6.9673042860866987E-9</v>
      </c>
      <c r="AT13" s="1">
        <f t="shared" si="27"/>
        <v>3.2612913679554753E-10</v>
      </c>
      <c r="AU13" s="1">
        <f t="shared" si="28"/>
        <v>1.5265619169153288E-11</v>
      </c>
      <c r="AV13" s="1">
        <f t="shared" si="29"/>
        <v>7.145608972795156E-13</v>
      </c>
      <c r="BK13" s="1">
        <f t="shared" ca="1" si="30"/>
        <v>0.14564319390046876</v>
      </c>
      <c r="BL13" s="1">
        <f t="shared" ca="1" si="31"/>
        <v>0.15321969381196701</v>
      </c>
      <c r="BM13" s="1">
        <f t="shared" ca="1" si="32"/>
        <v>-4.7321523663251847E-2</v>
      </c>
      <c r="BN13" s="1">
        <f t="shared" ca="1" si="33"/>
        <v>5.3785226737814622E-3</v>
      </c>
      <c r="BO13" s="1">
        <f t="shared" ca="1" si="34"/>
        <v>5.359947024439932E-4</v>
      </c>
      <c r="BP13" s="1">
        <f t="shared" ca="1" si="35"/>
        <v>-2.133021070622741E-4</v>
      </c>
      <c r="BQ13" s="1">
        <f t="shared" ca="1" si="36"/>
        <v>2.417499581439372E-5</v>
      </c>
      <c r="BR13" s="1">
        <f t="shared" ca="1" si="37"/>
        <v>-1.3484291369828626E-6</v>
      </c>
      <c r="BS13" s="1">
        <f t="shared" ca="1" si="38"/>
        <v>3.7655861382848008E-8</v>
      </c>
      <c r="BT13" s="1">
        <f t="shared" ca="1" si="39"/>
        <v>-4.2036695891639559E-10</v>
      </c>
      <c r="BU13" s="1">
        <f t="shared" ca="1" si="40"/>
        <v>0.68875494249368785</v>
      </c>
      <c r="BV13" s="1">
        <f t="shared" ca="1" si="41"/>
        <v>-0.30467308978054752</v>
      </c>
      <c r="BW13" s="1">
        <f t="shared" ca="1" si="42"/>
        <v>0.21204555416441762</v>
      </c>
      <c r="BX13" s="1">
        <f t="shared" ca="1" si="43"/>
        <v>-6.2150591184004816E-2</v>
      </c>
      <c r="BY13" s="1">
        <f t="shared" ca="1" si="44"/>
        <v>8.8370263537862169E-3</v>
      </c>
      <c r="BZ13" s="1">
        <f t="shared" ca="1" si="45"/>
        <v>-6.0522826380750728E-4</v>
      </c>
      <c r="CA13" s="1">
        <f t="shared" ca="1" si="46"/>
        <v>1.2642499582302854E-5</v>
      </c>
      <c r="CB13" s="1">
        <f t="shared" ca="1" si="47"/>
        <v>7.0683124823776894E-7</v>
      </c>
      <c r="CC13" s="1">
        <f t="shared" ca="1" si="48"/>
        <v>-4.3826679490903933E-8</v>
      </c>
      <c r="CD13" s="1">
        <f t="shared" ca="1" si="49"/>
        <v>6.8201608236511668E-10</v>
      </c>
      <c r="CE13" s="4">
        <f t="shared" ca="1" si="50"/>
        <v>0.25726544312051897</v>
      </c>
      <c r="CF13" s="4">
        <f t="shared" ca="1" si="51"/>
        <v>8.5573416896075893E-3</v>
      </c>
      <c r="CG13" s="14">
        <f t="shared" ca="1" si="54"/>
        <v>-5.5985066170937819E-3</v>
      </c>
      <c r="CH13" s="14">
        <f t="shared" ca="1" si="55"/>
        <v>4.0843586833580227E-2</v>
      </c>
      <c r="CI13" s="8">
        <f t="shared" ca="1" si="52"/>
        <v>0.54222191996969904</v>
      </c>
      <c r="CJ13" s="8">
        <f t="shared" ca="1" si="53"/>
        <v>0.12017124242346333</v>
      </c>
      <c r="CK13" s="14">
        <f t="shared" ca="1" si="56"/>
        <v>-7.3134093346024828E-3</v>
      </c>
      <c r="CL13" s="14">
        <f t="shared" ca="1" si="57"/>
        <v>0.12361044320119445</v>
      </c>
    </row>
    <row r="14" spans="1:90" x14ac:dyDescent="0.25">
      <c r="A14" s="7">
        <f>'Calculate Data'!H16</f>
        <v>0.57983193277310929</v>
      </c>
      <c r="B14" s="7">
        <f>'Calculate Data'!I16</f>
        <v>0.50943396226415094</v>
      </c>
      <c r="C14" s="7">
        <f>'Calculate Data'!P16</f>
        <v>0.52888888888888885</v>
      </c>
      <c r="D14" s="7">
        <f>'Calculate Data'!B16</f>
        <v>225</v>
      </c>
      <c r="E14" s="2">
        <v>5.106382978723404E-2</v>
      </c>
      <c r="F14" s="10">
        <v>0.27179487179487177</v>
      </c>
      <c r="G14" s="4">
        <v>0.23312883435582821</v>
      </c>
      <c r="H14" s="16">
        <v>0.54469273743016755</v>
      </c>
      <c r="I14" s="20">
        <v>358</v>
      </c>
      <c r="J14" s="19">
        <f t="shared" si="9"/>
        <v>1</v>
      </c>
      <c r="K14" s="1">
        <f t="shared" si="3"/>
        <v>5.106382978723404E-2</v>
      </c>
      <c r="L14" s="1">
        <f t="shared" si="3"/>
        <v>2.6075147125396102E-3</v>
      </c>
      <c r="M14" s="1">
        <f t="shared" si="3"/>
        <v>1.3314968744883115E-4</v>
      </c>
      <c r="N14" s="1">
        <f t="shared" si="3"/>
        <v>6.799132976110526E-6</v>
      </c>
      <c r="O14" s="1">
        <f t="shared" si="3"/>
        <v>3.4718976899287792E-7</v>
      </c>
      <c r="P14" s="1">
        <f t="shared" si="3"/>
        <v>1.7728839267721423E-8</v>
      </c>
      <c r="Q14" s="1">
        <f t="shared" si="3"/>
        <v>9.0530243069215768E-10</v>
      </c>
      <c r="R14" s="1">
        <f t="shared" si="3"/>
        <v>4.6228209226833576E-11</v>
      </c>
      <c r="S14" s="1">
        <f t="shared" si="3"/>
        <v>2.3605894073276717E-12</v>
      </c>
      <c r="T14" s="1">
        <f t="shared" si="3"/>
        <v>1.2054073569332792E-13</v>
      </c>
      <c r="U14" s="1">
        <f t="shared" si="3"/>
        <v>6.1552716098720626E-15</v>
      </c>
      <c r="V14" s="1">
        <f t="shared" si="3"/>
        <v>3.1431174178070105E-16</v>
      </c>
      <c r="W14" s="1">
        <f t="shared" si="3"/>
        <v>1.6049961282418776E-17</v>
      </c>
      <c r="X14" s="1">
        <f t="shared" si="3"/>
        <v>8.1957249101712897E-19</v>
      </c>
      <c r="Y14" s="1">
        <f t="shared" si="3"/>
        <v>4.1850510179598068E-20</v>
      </c>
      <c r="Z14" s="1">
        <f t="shared" si="3"/>
        <v>2.1370473283199009E-21</v>
      </c>
      <c r="AA14" s="1">
        <f t="shared" si="3"/>
        <v>1.0912582102059068E-22</v>
      </c>
      <c r="AB14" s="1">
        <f t="shared" si="3"/>
        <v>5.5723823499876086E-24</v>
      </c>
      <c r="AC14" s="1">
        <f t="shared" si="10"/>
        <v>0.23312883435582821</v>
      </c>
      <c r="AD14" s="1">
        <f t="shared" si="11"/>
        <v>1.190445111604229E-2</v>
      </c>
      <c r="AE14" s="1">
        <f t="shared" si="12"/>
        <v>6.0788686550003175E-4</v>
      </c>
      <c r="AF14" s="1">
        <f t="shared" si="13"/>
        <v>3.1041031429788856E-5</v>
      </c>
      <c r="AG14" s="1">
        <f t="shared" si="14"/>
        <v>1.5850739453509201E-6</v>
      </c>
      <c r="AH14" s="1">
        <f t="shared" si="15"/>
        <v>8.0939946145578902E-8</v>
      </c>
      <c r="AI14" s="1">
        <f t="shared" si="16"/>
        <v>4.1331036329657303E-9</v>
      </c>
      <c r="AJ14" s="1">
        <f t="shared" si="17"/>
        <v>2.1105210040676067E-10</v>
      </c>
      <c r="AK14" s="1">
        <f t="shared" si="18"/>
        <v>1.0777128531409053E-11</v>
      </c>
      <c r="AL14" s="1">
        <f t="shared" si="19"/>
        <v>5.5032145692301549E-13</v>
      </c>
      <c r="AM14" s="1">
        <f t="shared" si="20"/>
        <v>0.54469273743016755</v>
      </c>
      <c r="AN14" s="1">
        <f t="shared" si="21"/>
        <v>2.7814097230476641E-2</v>
      </c>
      <c r="AO14" s="1">
        <f t="shared" si="22"/>
        <v>1.4202943266626367E-3</v>
      </c>
      <c r="AP14" s="1">
        <f t="shared" si="23"/>
        <v>7.2525667744475057E-5</v>
      </c>
      <c r="AQ14" s="1">
        <f t="shared" si="24"/>
        <v>3.7034383529093642E-6</v>
      </c>
      <c r="AR14" s="1">
        <f t="shared" si="25"/>
        <v>1.8911174568047817E-7</v>
      </c>
      <c r="AS14" s="1">
        <f t="shared" si="26"/>
        <v>9.656769992194629E-9</v>
      </c>
      <c r="AT14" s="1">
        <f t="shared" si="27"/>
        <v>4.931116591758959E-10</v>
      </c>
      <c r="AU14" s="1">
        <f t="shared" si="28"/>
        <v>2.5180169830258511E-11</v>
      </c>
      <c r="AV14" s="1">
        <f t="shared" si="29"/>
        <v>1.2857959062259664E-12</v>
      </c>
      <c r="AW14" s="2" t="s">
        <v>253</v>
      </c>
      <c r="AX14" s="2">
        <v>0</v>
      </c>
      <c r="AY14" s="2">
        <v>1</v>
      </c>
      <c r="AZ14" s="2">
        <v>2</v>
      </c>
      <c r="BA14" s="2">
        <v>3</v>
      </c>
      <c r="BB14" s="2">
        <v>4</v>
      </c>
      <c r="BC14" s="2">
        <v>5</v>
      </c>
      <c r="BD14" s="2">
        <v>6</v>
      </c>
      <c r="BE14" s="2">
        <v>7</v>
      </c>
      <c r="BF14" s="2">
        <v>8</v>
      </c>
      <c r="BG14" s="2">
        <v>9</v>
      </c>
      <c r="BH14" s="12" t="s">
        <v>304</v>
      </c>
      <c r="BI14" s="13" t="s">
        <v>304</v>
      </c>
      <c r="BK14" s="1">
        <f t="shared" ca="1" si="30"/>
        <v>0.14564319390046876</v>
      </c>
      <c r="BL14" s="1">
        <f t="shared" ca="1" si="31"/>
        <v>0.16714875688578218</v>
      </c>
      <c r="BM14" s="1">
        <f t="shared" ca="1" si="32"/>
        <v>-5.6316524028993925E-2</v>
      </c>
      <c r="BN14" s="1">
        <f t="shared" ca="1" si="33"/>
        <v>6.9827852594247673E-3</v>
      </c>
      <c r="BO14" s="1">
        <f t="shared" ca="1" si="34"/>
        <v>7.5912752884902952E-4</v>
      </c>
      <c r="BP14" s="1">
        <f t="shared" ca="1" si="35"/>
        <v>-3.295626224271801E-4</v>
      </c>
      <c r="BQ14" s="1">
        <f t="shared" ca="1" si="36"/>
        <v>4.0747200182125591E-5</v>
      </c>
      <c r="BR14" s="1">
        <f t="shared" ca="1" si="37"/>
        <v>-2.4794083214015838E-6</v>
      </c>
      <c r="BS14" s="1">
        <f t="shared" ca="1" si="38"/>
        <v>7.5533754730404121E-8</v>
      </c>
      <c r="BT14" s="1">
        <f t="shared" ca="1" si="39"/>
        <v>-9.1986823266929211E-10</v>
      </c>
      <c r="BU14" s="1">
        <f t="shared" ca="1" si="40"/>
        <v>0.68875494249368785</v>
      </c>
      <c r="BV14" s="1">
        <f t="shared" ca="1" si="41"/>
        <v>-0.33237064339696093</v>
      </c>
      <c r="BW14" s="1">
        <f t="shared" ca="1" si="42"/>
        <v>0.25235173388162091</v>
      </c>
      <c r="BX14" s="1">
        <f t="shared" ca="1" si="43"/>
        <v>-8.0688370823411196E-2</v>
      </c>
      <c r="BY14" s="1">
        <f t="shared" ca="1" si="44"/>
        <v>1.2515851271915235E-2</v>
      </c>
      <c r="BZ14" s="1">
        <f t="shared" ca="1" si="45"/>
        <v>-9.3510850190156927E-4</v>
      </c>
      <c r="CA14" s="1">
        <f t="shared" ca="1" si="46"/>
        <v>2.1309061033045431E-5</v>
      </c>
      <c r="CB14" s="1">
        <f t="shared" ca="1" si="47"/>
        <v>1.2996776995109281E-6</v>
      </c>
      <c r="CC14" s="1">
        <f t="shared" ca="1" si="48"/>
        <v>-8.7911776221425988E-8</v>
      </c>
      <c r="CD14" s="1">
        <f t="shared" ca="1" si="49"/>
        <v>1.4924220732153387E-9</v>
      </c>
      <c r="CE14" s="4">
        <f t="shared" ca="1" si="50"/>
        <v>0.26392611932885085</v>
      </c>
      <c r="CF14" s="4">
        <f t="shared" ca="1" si="51"/>
        <v>-3.0797284973022643E-2</v>
      </c>
      <c r="CG14" s="14">
        <f t="shared" ca="1" si="54"/>
        <v>-5.5985066170937819E-3</v>
      </c>
      <c r="CH14" s="14">
        <f t="shared" ca="1" si="55"/>
        <v>4.0843586833580227E-2</v>
      </c>
      <c r="CI14" s="8">
        <f t="shared" ca="1" si="52"/>
        <v>0.53965092724432862</v>
      </c>
      <c r="CJ14" s="8">
        <f t="shared" ca="1" si="53"/>
        <v>5.0418101858389353E-3</v>
      </c>
      <c r="CK14" s="14">
        <f t="shared" ca="1" si="56"/>
        <v>-7.3134093346024828E-3</v>
      </c>
      <c r="CL14" s="14">
        <f t="shared" ca="1" si="57"/>
        <v>0.12361044320119445</v>
      </c>
    </row>
    <row r="15" spans="1:90" x14ac:dyDescent="0.25">
      <c r="A15" s="7">
        <f>'Calculate Data'!H17</f>
        <v>0.4838709677419355</v>
      </c>
      <c r="B15" s="7">
        <f>'Calculate Data'!I17</f>
        <v>0.52307692307692311</v>
      </c>
      <c r="C15" s="7">
        <f>'Calculate Data'!P17</f>
        <v>0.58860759493670889</v>
      </c>
      <c r="D15" s="7">
        <f>'Calculate Data'!B17</f>
        <v>158</v>
      </c>
      <c r="E15" s="2">
        <v>5.5319148936170209E-2</v>
      </c>
      <c r="F15" s="10">
        <v>0.27368421052631581</v>
      </c>
      <c r="G15" s="4">
        <v>0.26627218934911245</v>
      </c>
      <c r="H15" s="16">
        <v>0.35984848484848486</v>
      </c>
      <c r="I15" s="20">
        <v>264</v>
      </c>
      <c r="J15" s="19">
        <f t="shared" si="9"/>
        <v>1</v>
      </c>
      <c r="K15" s="1">
        <f t="shared" si="3"/>
        <v>5.5319148936170209E-2</v>
      </c>
      <c r="L15" s="1">
        <f t="shared" si="3"/>
        <v>3.0602082390221814E-3</v>
      </c>
      <c r="M15" s="1">
        <f t="shared" si="3"/>
        <v>1.6928811535016323E-4</v>
      </c>
      <c r="N15" s="1">
        <f t="shared" si="3"/>
        <v>9.3648744661792409E-6</v>
      </c>
      <c r="O15" s="1">
        <f t="shared" si="3"/>
        <v>5.1805688536310688E-7</v>
      </c>
      <c r="P15" s="1">
        <f t="shared" si="3"/>
        <v>2.8658465998810167E-8</v>
      </c>
      <c r="Q15" s="1">
        <f t="shared" si="3"/>
        <v>1.5853619488703496E-9</v>
      </c>
      <c r="R15" s="1">
        <f t="shared" si="3"/>
        <v>8.7700873767295927E-11</v>
      </c>
      <c r="S15" s="1">
        <f t="shared" si="3"/>
        <v>4.8515376977653066E-12</v>
      </c>
      <c r="T15" s="1">
        <f t="shared" si="3"/>
        <v>2.6838293647212327E-13</v>
      </c>
      <c r="U15" s="1">
        <f t="shared" si="3"/>
        <v>1.4846715634628096E-14</v>
      </c>
      <c r="V15" s="1">
        <f t="shared" si="3"/>
        <v>8.2130767340495841E-16</v>
      </c>
      <c r="W15" s="1">
        <f t="shared" si="3"/>
        <v>4.5434041507508333E-17</v>
      </c>
      <c r="X15" s="1">
        <f t="shared" si="3"/>
        <v>2.5133725089259927E-18</v>
      </c>
      <c r="Y15" s="1">
        <f t="shared" si="3"/>
        <v>1.390376281533528E-19</v>
      </c>
      <c r="Z15" s="1">
        <f t="shared" si="3"/>
        <v>7.6914432595471751E-21</v>
      </c>
      <c r="AA15" s="1">
        <f t="shared" si="3"/>
        <v>4.2548409520899265E-22</v>
      </c>
      <c r="AB15" s="1">
        <f t="shared" si="3"/>
        <v>2.3537418032837889E-23</v>
      </c>
      <c r="AC15" s="1">
        <f t="shared" si="10"/>
        <v>0.26627218934911245</v>
      </c>
      <c r="AD15" s="1">
        <f t="shared" si="11"/>
        <v>1.4729950900163666E-2</v>
      </c>
      <c r="AE15" s="1">
        <f t="shared" si="12"/>
        <v>8.1484834766862822E-4</v>
      </c>
      <c r="AF15" s="1">
        <f t="shared" si="13"/>
        <v>4.5076717105073056E-5</v>
      </c>
      <c r="AG15" s="1">
        <f t="shared" si="14"/>
        <v>2.4936056270891472E-6</v>
      </c>
      <c r="AH15" s="1">
        <f t="shared" si="15"/>
        <v>1.3794414107301664E-7</v>
      </c>
      <c r="AI15" s="1">
        <f t="shared" si="16"/>
        <v>7.6309524848902826E-9</v>
      </c>
      <c r="AJ15" s="1">
        <f t="shared" si="17"/>
        <v>4.2213779703648367E-10</v>
      </c>
      <c r="AK15" s="1">
        <f t="shared" si="18"/>
        <v>2.335230366584803E-11</v>
      </c>
      <c r="AL15" s="1">
        <f t="shared" si="19"/>
        <v>1.2918295644937209E-12</v>
      </c>
      <c r="AM15" s="1">
        <f t="shared" si="20"/>
        <v>0.35984848484848486</v>
      </c>
      <c r="AN15" s="1">
        <f t="shared" si="21"/>
        <v>1.9906511927788521E-2</v>
      </c>
      <c r="AO15" s="1">
        <f t="shared" si="22"/>
        <v>1.101211298132982E-3</v>
      </c>
      <c r="AP15" s="1">
        <f t="shared" si="23"/>
        <v>6.0918071811611767E-5</v>
      </c>
      <c r="AQ15" s="1">
        <f t="shared" si="24"/>
        <v>3.3699358874508633E-6</v>
      </c>
      <c r="AR15" s="1">
        <f t="shared" si="25"/>
        <v>1.8642198526323923E-7</v>
      </c>
      <c r="AS15" s="1">
        <f t="shared" si="26"/>
        <v>1.0312705567753659E-8</v>
      </c>
      <c r="AT15" s="1">
        <f t="shared" si="27"/>
        <v>5.7049009523743648E-10</v>
      </c>
      <c r="AU15" s="1">
        <f t="shared" si="28"/>
        <v>3.1559026545049674E-11</v>
      </c>
      <c r="AV15" s="1">
        <f t="shared" si="29"/>
        <v>1.7458184897261521E-12</v>
      </c>
      <c r="AW15" s="2">
        <v>0</v>
      </c>
      <c r="AX15" s="11" cm="1">
        <f t="array" aca="1" ref="AX15:BG24" ca="1">MINVERSE(AX2:BG11)</f>
        <v>0.52919743897237304</v>
      </c>
      <c r="AY15" s="11">
        <f ca="1"/>
        <v>-26.078348265778512</v>
      </c>
      <c r="AZ15" s="11">
        <f ca="1"/>
        <v>415.90574165037339</v>
      </c>
      <c r="BA15" s="11">
        <f ca="1"/>
        <v>-3145.3255099580642</v>
      </c>
      <c r="BB15" s="11">
        <f ca="1"/>
        <v>13177.510545324772</v>
      </c>
      <c r="BC15" s="11">
        <f ca="1"/>
        <v>-32866.503495983365</v>
      </c>
      <c r="BD15" s="11">
        <f ca="1"/>
        <v>49969.238092657863</v>
      </c>
      <c r="BE15" s="11">
        <f ca="1"/>
        <v>-45407.636516392486</v>
      </c>
      <c r="BF15" s="11">
        <f ca="1"/>
        <v>22654.820247098232</v>
      </c>
      <c r="BG15" s="11">
        <f ca="1"/>
        <v>-4772.5024955303115</v>
      </c>
      <c r="BH15" s="12" cm="1">
        <f t="array" aca="1" ref="BH15:BH24" ca="1">MMULT($AX$15:$BG$24,BH2:BH11)</f>
        <v>0.14564319390046876</v>
      </c>
      <c r="BI15" s="13" cm="1">
        <f t="array" aca="1" ref="BI15:BI24" ca="1">MMULT($AX$15:$BG$24,BI2:BI11)</f>
        <v>0.68875494249368785</v>
      </c>
      <c r="BK15" s="1">
        <f t="shared" ca="1" si="30"/>
        <v>0.14564319390046876</v>
      </c>
      <c r="BL15" s="1">
        <f t="shared" ca="1" si="31"/>
        <v>0.18107781995959737</v>
      </c>
      <c r="BM15" s="1">
        <f t="shared" ca="1" si="32"/>
        <v>-6.6093698339583146E-2</v>
      </c>
      <c r="BN15" s="1">
        <f t="shared" ca="1" si="33"/>
        <v>8.877997230877439E-3</v>
      </c>
      <c r="BO15" s="1">
        <f t="shared" ca="1" si="34"/>
        <v>1.0455942009769065E-3</v>
      </c>
      <c r="BP15" s="1">
        <f t="shared" ca="1" si="35"/>
        <v>-4.9175465683213963E-4</v>
      </c>
      <c r="BQ15" s="1">
        <f t="shared" ca="1" si="36"/>
        <v>6.5867383269262476E-5</v>
      </c>
      <c r="BR15" s="1">
        <f t="shared" ca="1" si="37"/>
        <v>-4.3419298073211586E-6</v>
      </c>
      <c r="BS15" s="1">
        <f t="shared" ca="1" si="38"/>
        <v>1.4329727237056558E-7</v>
      </c>
      <c r="BT15" s="1">
        <f t="shared" ca="1" si="39"/>
        <v>-1.8905343698987228E-9</v>
      </c>
      <c r="BU15" s="1">
        <f t="shared" ca="1" si="40"/>
        <v>0.68875494249368785</v>
      </c>
      <c r="BV15" s="1">
        <f t="shared" ca="1" si="41"/>
        <v>-0.36006819701337434</v>
      </c>
      <c r="BW15" s="1">
        <f t="shared" ca="1" si="42"/>
        <v>0.29616279879162455</v>
      </c>
      <c r="BX15" s="1">
        <f t="shared" ca="1" si="43"/>
        <v>-0.10258816591379306</v>
      </c>
      <c r="BY15" s="1">
        <f t="shared" ca="1" si="44"/>
        <v>1.72388709576182E-2</v>
      </c>
      <c r="BZ15" s="1">
        <f t="shared" ca="1" si="45"/>
        <v>-1.3953158797764731E-3</v>
      </c>
      <c r="CA15" s="1">
        <f t="shared" ca="1" si="46"/>
        <v>3.4445853553084339E-5</v>
      </c>
      <c r="CB15" s="1">
        <f t="shared" ca="1" si="47"/>
        <v>2.2759903218470684E-6</v>
      </c>
      <c r="CC15" s="1">
        <f t="shared" ca="1" si="48"/>
        <v>-1.6677997521432745E-7</v>
      </c>
      <c r="CD15" s="1">
        <f t="shared" ca="1" si="49"/>
        <v>3.0672602048900987E-9</v>
      </c>
      <c r="CE15" s="4">
        <f t="shared" ca="1" si="50"/>
        <v>0.27012081915570513</v>
      </c>
      <c r="CF15" s="4">
        <f t="shared" ca="1" si="51"/>
        <v>-3.8486298065926738E-3</v>
      </c>
      <c r="CG15" s="14">
        <f t="shared" ca="1" si="54"/>
        <v>-5.5985066170937819E-3</v>
      </c>
      <c r="CH15" s="14">
        <f t="shared" ca="1" si="55"/>
        <v>4.0843586833580227E-2</v>
      </c>
      <c r="CI15" s="8">
        <f t="shared" ca="1" si="52"/>
        <v>0.53814149156714675</v>
      </c>
      <c r="CJ15" s="8">
        <f t="shared" ca="1" si="53"/>
        <v>-0.17829300671866188</v>
      </c>
      <c r="CK15" s="14">
        <f t="shared" ca="1" si="56"/>
        <v>-7.3134093346024828E-3</v>
      </c>
      <c r="CL15" s="14">
        <f t="shared" ca="1" si="57"/>
        <v>0.12361044320119445</v>
      </c>
    </row>
    <row r="16" spans="1:90" x14ac:dyDescent="0.25">
      <c r="A16" s="7">
        <f>'Calculate Data'!H18</f>
        <v>0.40909090909090912</v>
      </c>
      <c r="B16" s="7">
        <f>'Calculate Data'!I18</f>
        <v>0.37254901960784315</v>
      </c>
      <c r="C16" s="7">
        <f>'Calculate Data'!P18</f>
        <v>0.4631578947368421</v>
      </c>
      <c r="D16" s="7">
        <f>'Calculate Data'!B18</f>
        <v>95</v>
      </c>
      <c r="E16" s="2">
        <v>5.9574468085106386E-2</v>
      </c>
      <c r="F16" s="10">
        <v>0.27397260273972601</v>
      </c>
      <c r="G16" s="4">
        <v>0.27380952380952384</v>
      </c>
      <c r="H16" s="16">
        <v>0.22461538461538461</v>
      </c>
      <c r="I16" s="20">
        <v>325</v>
      </c>
      <c r="J16" s="19">
        <f t="shared" si="9"/>
        <v>1</v>
      </c>
      <c r="K16" s="1">
        <f t="shared" si="3"/>
        <v>5.9574468085106386E-2</v>
      </c>
      <c r="L16" s="1">
        <f t="shared" si="3"/>
        <v>3.5491172476233594E-3</v>
      </c>
      <c r="M16" s="1">
        <f t="shared" si="3"/>
        <v>2.1143677219883844E-4</v>
      </c>
      <c r="N16" s="1">
        <f t="shared" si="3"/>
        <v>1.2596233237377611E-5</v>
      </c>
      <c r="O16" s="1">
        <f t="shared" si="3"/>
        <v>7.504138949927088E-7</v>
      </c>
      <c r="P16" s="1">
        <f t="shared" si="3"/>
        <v>4.47055086378635E-8</v>
      </c>
      <c r="Q16" s="1">
        <f t="shared" si="3"/>
        <v>2.6633068975748473E-9</v>
      </c>
      <c r="R16" s="1">
        <f t="shared" si="3"/>
        <v>1.5866509177041645E-10</v>
      </c>
      <c r="S16" s="1">
        <f t="shared" si="3"/>
        <v>9.4523884458971512E-12</v>
      </c>
      <c r="T16" s="1">
        <f t="shared" si="3"/>
        <v>5.6312101379812821E-13</v>
      </c>
      <c r="U16" s="1">
        <f t="shared" si="3"/>
        <v>3.3547634864569341E-14</v>
      </c>
      <c r="V16" s="1">
        <f t="shared" si="3"/>
        <v>1.9985825025700885E-15</v>
      </c>
      <c r="W16" s="1">
        <f t="shared" si="3"/>
        <v>1.190644895148138E-16</v>
      </c>
      <c r="X16" s="1">
        <f t="shared" si="3"/>
        <v>7.0932036306697576E-18</v>
      </c>
      <c r="Y16" s="1">
        <f t="shared" si="3"/>
        <v>4.2257383331649628E-19</v>
      </c>
      <c r="Z16" s="1">
        <f t="shared" si="3"/>
        <v>2.5174611346514675E-20</v>
      </c>
      <c r="AA16" s="1">
        <f t="shared" si="3"/>
        <v>1.4997640802178957E-21</v>
      </c>
      <c r="AB16" s="1">
        <f t="shared" si="3"/>
        <v>8.9347647332129961E-23</v>
      </c>
      <c r="AC16" s="1">
        <f t="shared" si="10"/>
        <v>0.27380952380952384</v>
      </c>
      <c r="AD16" s="1">
        <f t="shared" si="11"/>
        <v>1.6312056737588655E-2</v>
      </c>
      <c r="AE16" s="1">
        <f t="shared" si="12"/>
        <v>9.7178210351591993E-4</v>
      </c>
      <c r="AF16" s="1">
        <f t="shared" si="13"/>
        <v>5.7893401911586724E-5</v>
      </c>
      <c r="AG16" s="1">
        <f t="shared" si="14"/>
        <v>3.4489686245200605E-6</v>
      </c>
      <c r="AH16" s="1">
        <f t="shared" si="15"/>
        <v>2.0547047124800361E-7</v>
      </c>
      <c r="AI16" s="1">
        <f t="shared" si="16"/>
        <v>1.224079403179596E-8</v>
      </c>
      <c r="AJ16" s="1">
        <f t="shared" si="17"/>
        <v>7.2923879338358916E-10</v>
      </c>
      <c r="AK16" s="1">
        <f t="shared" si="18"/>
        <v>4.3444013222852128E-11</v>
      </c>
      <c r="AL16" s="1">
        <f t="shared" si="19"/>
        <v>2.5881539792337441E-12</v>
      </c>
      <c r="AM16" s="1">
        <f t="shared" si="20"/>
        <v>0.22461538461538461</v>
      </c>
      <c r="AN16" s="1">
        <f t="shared" si="21"/>
        <v>1.3381342062193127E-2</v>
      </c>
      <c r="AO16" s="1">
        <f t="shared" si="22"/>
        <v>7.9718633562001612E-4</v>
      </c>
      <c r="AP16" s="1">
        <f t="shared" si="23"/>
        <v>4.7491951909277554E-5</v>
      </c>
      <c r="AQ16" s="1">
        <f t="shared" si="24"/>
        <v>2.829307773318663E-6</v>
      </c>
      <c r="AR16" s="1">
        <f t="shared" si="25"/>
        <v>1.6855450564451613E-7</v>
      </c>
      <c r="AS16" s="1">
        <f t="shared" si="26"/>
        <v>1.004154501712011E-8</v>
      </c>
      <c r="AT16" s="1">
        <f t="shared" si="27"/>
        <v>5.9821970314758109E-10</v>
      </c>
      <c r="AU16" s="1">
        <f t="shared" si="28"/>
        <v>3.5638620613047389E-11</v>
      </c>
      <c r="AV16" s="1">
        <f t="shared" si="29"/>
        <v>2.1231518663092061E-12</v>
      </c>
      <c r="AW16" s="2">
        <v>1</v>
      </c>
      <c r="AX16" s="11">
        <f ca="1"/>
        <v>-26.078360114812725</v>
      </c>
      <c r="AY16" s="11">
        <f ca="1"/>
        <v>1630.5984453369108</v>
      </c>
      <c r="AZ16" s="11">
        <f ca="1"/>
        <v>-28770.507011138347</v>
      </c>
      <c r="BA16" s="11">
        <f ca="1"/>
        <v>230151.90353937633</v>
      </c>
      <c r="BB16" s="11">
        <f ca="1"/>
        <v>-999392.36773157388</v>
      </c>
      <c r="BC16" s="11">
        <f ca="1"/>
        <v>2555309.6770639974</v>
      </c>
      <c r="BD16" s="11">
        <f ca="1"/>
        <v>-3956542.6440214994</v>
      </c>
      <c r="BE16" s="11">
        <f ca="1"/>
        <v>3645934.0580131975</v>
      </c>
      <c r="BF16" s="11">
        <f ca="1"/>
        <v>-1839227.2178121442</v>
      </c>
      <c r="BG16" s="11">
        <f ca="1"/>
        <v>390936.3810168627</v>
      </c>
      <c r="BH16" s="12">
        <f ca="1"/>
        <v>3.2733298223465681</v>
      </c>
      <c r="BI16" s="13">
        <f ca="1"/>
        <v>-6.5089250998571515</v>
      </c>
      <c r="BK16" s="1">
        <f t="shared" ca="1" si="30"/>
        <v>0.14564319390046876</v>
      </c>
      <c r="BL16" s="1">
        <f t="shared" ca="1" si="31"/>
        <v>0.19500688303341257</v>
      </c>
      <c r="BM16" s="1">
        <f t="shared" ca="1" si="32"/>
        <v>-7.6653046595019536E-2</v>
      </c>
      <c r="BN16" s="1">
        <f t="shared" ca="1" si="33"/>
        <v>1.108840437029026E-2</v>
      </c>
      <c r="BO16" s="1">
        <f t="shared" ca="1" si="34"/>
        <v>1.4063774666408342E-3</v>
      </c>
      <c r="BP16" s="1">
        <f t="shared" ca="1" si="35"/>
        <v>-7.1231468558817122E-4</v>
      </c>
      <c r="BQ16" s="1">
        <f t="shared" ca="1" si="36"/>
        <v>1.0274921455390298E-4</v>
      </c>
      <c r="BR16" s="1">
        <f t="shared" ca="1" si="37"/>
        <v>-7.294164977823598E-6</v>
      </c>
      <c r="BS16" s="1">
        <f t="shared" ca="1" si="38"/>
        <v>2.5924798573220846E-7</v>
      </c>
      <c r="BT16" s="1">
        <f t="shared" ca="1" si="39"/>
        <v>-3.6833817127368434E-9</v>
      </c>
      <c r="BU16" s="1">
        <f t="shared" ca="1" si="40"/>
        <v>0.68875494249368785</v>
      </c>
      <c r="BV16" s="1">
        <f t="shared" ca="1" si="41"/>
        <v>-0.38776575062978774</v>
      </c>
      <c r="BW16" s="1">
        <f t="shared" ca="1" si="42"/>
        <v>0.34347874889442859</v>
      </c>
      <c r="BX16" s="1">
        <f t="shared" ca="1" si="43"/>
        <v>-0.12813014440939841</v>
      </c>
      <c r="BY16" s="1">
        <f t="shared" ca="1" si="44"/>
        <v>2.3187159648046681E-2</v>
      </c>
      <c r="BZ16" s="1">
        <f t="shared" ca="1" si="45"/>
        <v>-2.0211379361445071E-3</v>
      </c>
      <c r="CA16" s="1">
        <f t="shared" ca="1" si="46"/>
        <v>5.3733490257989623E-5</v>
      </c>
      <c r="CB16" s="1">
        <f t="shared" ca="1" si="47"/>
        <v>3.8235184888271938E-6</v>
      </c>
      <c r="CC16" s="1">
        <f t="shared" ca="1" si="48"/>
        <v>-3.0173200033403675E-7</v>
      </c>
      <c r="CD16" s="1">
        <f t="shared" ca="1" si="49"/>
        <v>5.9760300192283143E-9</v>
      </c>
      <c r="CE16" s="4">
        <f t="shared" ca="1" si="50"/>
        <v>0.27587520810438482</v>
      </c>
      <c r="CF16" s="4">
        <f t="shared" ca="1" si="51"/>
        <v>-2.065684294860981E-3</v>
      </c>
      <c r="CG16" s="14">
        <f t="shared" ca="1" si="54"/>
        <v>-5.5985066170937819E-3</v>
      </c>
      <c r="CH16" s="14">
        <f t="shared" ca="1" si="55"/>
        <v>4.0843586833580227E-2</v>
      </c>
      <c r="CI16" s="8">
        <f t="shared" ca="1" si="52"/>
        <v>0.53756107931360875</v>
      </c>
      <c r="CJ16" s="8">
        <f t="shared" ca="1" si="53"/>
        <v>-0.31294569469822414</v>
      </c>
      <c r="CK16" s="14">
        <f t="shared" ca="1" si="56"/>
        <v>-7.3134093346024828E-3</v>
      </c>
      <c r="CL16" s="14">
        <f t="shared" ca="1" si="57"/>
        <v>0.12361044320119445</v>
      </c>
    </row>
    <row r="17" spans="1:90" x14ac:dyDescent="0.25">
      <c r="A17" s="7">
        <f>'Calculate Data'!H19</f>
        <v>0.49645390070921985</v>
      </c>
      <c r="B17" s="7">
        <f>'Calculate Data'!I19</f>
        <v>0.46031746031746029</v>
      </c>
      <c r="C17" s="7">
        <f>'Calculate Data'!P19</f>
        <v>0.69117647058823528</v>
      </c>
      <c r="D17" s="7">
        <f>'Calculate Data'!B19</f>
        <v>204</v>
      </c>
      <c r="E17" s="2">
        <v>6.3829787234042548E-2</v>
      </c>
      <c r="F17" s="10">
        <v>0.27848101265822783</v>
      </c>
      <c r="G17" s="4">
        <v>0.19784172661870503</v>
      </c>
      <c r="H17" s="16">
        <v>0.53198653198653201</v>
      </c>
      <c r="I17" s="20">
        <v>594</v>
      </c>
      <c r="J17" s="19">
        <f t="shared" si="9"/>
        <v>1</v>
      </c>
      <c r="K17" s="1">
        <f t="shared" si="3"/>
        <v>6.3829787234042548E-2</v>
      </c>
      <c r="L17" s="1">
        <f t="shared" si="3"/>
        <v>4.0742417383431411E-3</v>
      </c>
      <c r="M17" s="1">
        <f t="shared" si="3"/>
        <v>2.6005798329849835E-4</v>
      </c>
      <c r="N17" s="1">
        <f t="shared" ref="N17:AB29" si="58">POWER($E17,N$2)</f>
        <v>1.659944574245734E-5</v>
      </c>
      <c r="O17" s="1">
        <f t="shared" si="58"/>
        <v>1.0595390899440856E-6</v>
      </c>
      <c r="P17" s="1">
        <f t="shared" si="58"/>
        <v>6.7630154677282046E-8</v>
      </c>
      <c r="Q17" s="1">
        <f t="shared" si="58"/>
        <v>4.3168183836563007E-9</v>
      </c>
      <c r="R17" s="1">
        <f t="shared" si="58"/>
        <v>2.755415989567851E-10</v>
      </c>
      <c r="S17" s="1">
        <f t="shared" si="58"/>
        <v>1.7587761635539474E-11</v>
      </c>
      <c r="T17" s="1">
        <f t="shared" si="58"/>
        <v>1.1226230831195407E-12</v>
      </c>
      <c r="U17" s="1">
        <f t="shared" si="58"/>
        <v>7.1656792539545144E-14</v>
      </c>
      <c r="V17" s="1">
        <f t="shared" si="58"/>
        <v>4.5738378216730941E-15</v>
      </c>
      <c r="W17" s="1">
        <f t="shared" si="58"/>
        <v>2.9194709500041028E-16</v>
      </c>
      <c r="X17" s="1">
        <f t="shared" si="58"/>
        <v>1.8634920957472992E-17</v>
      </c>
      <c r="Y17" s="1">
        <f t="shared" si="58"/>
        <v>1.1894630398387016E-18</v>
      </c>
      <c r="Z17" s="1">
        <f t="shared" si="58"/>
        <v>7.5923172755661795E-20</v>
      </c>
      <c r="AA17" s="1">
        <f t="shared" si="58"/>
        <v>4.8461599631273483E-21</v>
      </c>
      <c r="AB17" s="1">
        <f t="shared" si="58"/>
        <v>3.0932935934855412E-22</v>
      </c>
      <c r="AC17" s="1">
        <f t="shared" si="10"/>
        <v>0.19784172661870503</v>
      </c>
      <c r="AD17" s="1">
        <f t="shared" si="11"/>
        <v>1.2628195316087554E-2</v>
      </c>
      <c r="AE17" s="1">
        <f t="shared" si="12"/>
        <v>8.0605502017580132E-4</v>
      </c>
      <c r="AF17" s="1">
        <f t="shared" si="13"/>
        <v>5.1450320436753267E-5</v>
      </c>
      <c r="AG17" s="1">
        <f t="shared" si="14"/>
        <v>3.2840630066012721E-6</v>
      </c>
      <c r="AH17" s="1">
        <f t="shared" si="15"/>
        <v>2.096210429745493E-7</v>
      </c>
      <c r="AI17" s="1">
        <f t="shared" si="16"/>
        <v>1.3380066572843569E-8</v>
      </c>
      <c r="AJ17" s="1">
        <f t="shared" si="17"/>
        <v>8.5404680252192994E-10</v>
      </c>
      <c r="AK17" s="1">
        <f t="shared" si="18"/>
        <v>5.4513625692889132E-11</v>
      </c>
      <c r="AL17" s="1">
        <f t="shared" si="19"/>
        <v>3.4795931293333491E-12</v>
      </c>
      <c r="AM17" s="1">
        <f t="shared" si="20"/>
        <v>0.53198653198653201</v>
      </c>
      <c r="AN17" s="1">
        <f t="shared" si="21"/>
        <v>3.3956587148076506E-2</v>
      </c>
      <c r="AO17" s="1">
        <f t="shared" si="22"/>
        <v>2.1674417328559474E-3</v>
      </c>
      <c r="AP17" s="1">
        <f t="shared" si="23"/>
        <v>1.3834734465037959E-4</v>
      </c>
      <c r="AQ17" s="1">
        <f t="shared" si="24"/>
        <v>8.8306815734284843E-6</v>
      </c>
      <c r="AR17" s="1">
        <f t="shared" si="25"/>
        <v>5.6366052596352026E-7</v>
      </c>
      <c r="AS17" s="1">
        <f t="shared" si="26"/>
        <v>3.5978331444480012E-8</v>
      </c>
      <c r="AT17" s="1">
        <f t="shared" si="27"/>
        <v>2.2964892411370219E-9</v>
      </c>
      <c r="AU17" s="1">
        <f t="shared" si="28"/>
        <v>1.4658441964704394E-10</v>
      </c>
      <c r="AV17" s="1">
        <f t="shared" si="29"/>
        <v>9.3564523178964204E-12</v>
      </c>
      <c r="AW17" s="2">
        <v>2</v>
      </c>
      <c r="AX17" s="11">
        <f ca="1"/>
        <v>415.9061871591561</v>
      </c>
      <c r="AY17" s="11">
        <f ca="1"/>
        <v>-28770.522905138412</v>
      </c>
      <c r="AZ17" s="11">
        <f ca="1"/>
        <v>538288.15967650444</v>
      </c>
      <c r="BA17" s="11">
        <f ca="1"/>
        <v>-4472068.4804689819</v>
      </c>
      <c r="BB17" s="11">
        <f ca="1"/>
        <v>19937817.178478122</v>
      </c>
      <c r="BC17" s="11">
        <f ca="1"/>
        <v>-51977285.452015504</v>
      </c>
      <c r="BD17" s="11">
        <f ca="1"/>
        <v>81686174.557439342</v>
      </c>
      <c r="BE17" s="11">
        <f ca="1"/>
        <v>-76164670.243723094</v>
      </c>
      <c r="BF17" s="11">
        <f ca="1"/>
        <v>38790431.398312099</v>
      </c>
      <c r="BG17" s="11">
        <f ca="1"/>
        <v>-8310420.5584439719</v>
      </c>
      <c r="BH17" s="12">
        <f ca="1"/>
        <v>-21.597778052091599</v>
      </c>
      <c r="BI17" s="13">
        <f ca="1"/>
        <v>96.778642386198044</v>
      </c>
      <c r="BK17" s="1">
        <f t="shared" ca="1" si="30"/>
        <v>0.14564319390046876</v>
      </c>
      <c r="BL17" s="1">
        <f t="shared" ca="1" si="31"/>
        <v>0.20893594610722774</v>
      </c>
      <c r="BM17" s="1">
        <f t="shared" ca="1" si="32"/>
        <v>-8.7994568795303013E-2</v>
      </c>
      <c r="BN17" s="1">
        <f t="shared" ca="1" si="33"/>
        <v>1.3638252459813999E-2</v>
      </c>
      <c r="BO17" s="1">
        <f t="shared" ca="1" si="34"/>
        <v>1.853338693479076E-3</v>
      </c>
      <c r="BP17" s="1">
        <f t="shared" ca="1" si="35"/>
        <v>-1.0057453077001346E-3</v>
      </c>
      <c r="BQ17" s="1">
        <f t="shared" ca="1" si="36"/>
        <v>1.5543823311662901E-4</v>
      </c>
      <c r="BR17" s="1">
        <f t="shared" ca="1" si="37"/>
        <v>-1.1822740180023118E-5</v>
      </c>
      <c r="BS17" s="1">
        <f t="shared" ca="1" si="38"/>
        <v>4.50216261925722E-7</v>
      </c>
      <c r="BT17" s="1">
        <f t="shared" ca="1" si="39"/>
        <v>-6.8535524060524426E-9</v>
      </c>
      <c r="BU17" s="1">
        <f t="shared" ca="1" si="40"/>
        <v>0.68875494249368785</v>
      </c>
      <c r="BV17" s="1">
        <f t="shared" ca="1" si="41"/>
        <v>-0.41546330424620115</v>
      </c>
      <c r="BW17" s="1">
        <f t="shared" ca="1" si="42"/>
        <v>0.39429958419003269</v>
      </c>
      <c r="BX17" s="1">
        <f t="shared" ca="1" si="43"/>
        <v>-0.15759447426447501</v>
      </c>
      <c r="BY17" s="1">
        <f t="shared" ca="1" si="44"/>
        <v>3.0556277519324306E-2</v>
      </c>
      <c r="BZ17" s="1">
        <f t="shared" ca="1" si="45"/>
        <v>-2.8537246762132856E-3</v>
      </c>
      <c r="CA17" s="1">
        <f t="shared" ca="1" si="46"/>
        <v>8.1287616855794644E-5</v>
      </c>
      <c r="CB17" s="1">
        <f t="shared" ca="1" si="47"/>
        <v>6.1973462081476606E-6</v>
      </c>
      <c r="CC17" s="1">
        <f t="shared" ca="1" si="48"/>
        <v>-5.239950193251729E-7</v>
      </c>
      <c r="CD17" s="1">
        <f t="shared" ca="1" si="49"/>
        <v>1.1119410941119038E-8</v>
      </c>
      <c r="CE17" s="4">
        <f t="shared" ca="1" si="50"/>
        <v>0.28121447591363263</v>
      </c>
      <c r="CF17" s="4">
        <f t="shared" ca="1" si="51"/>
        <v>-8.3372749294927606E-2</v>
      </c>
      <c r="CG17" s="14">
        <f t="shared" ca="1" si="54"/>
        <v>-5.5985066170937819E-3</v>
      </c>
      <c r="CH17" s="14">
        <f t="shared" ca="1" si="55"/>
        <v>4.0843586833580227E-2</v>
      </c>
      <c r="CI17" s="8">
        <f t="shared" ca="1" si="52"/>
        <v>0.53778627310361082</v>
      </c>
      <c r="CJ17" s="8">
        <f t="shared" ca="1" si="53"/>
        <v>-5.799741117078816E-3</v>
      </c>
      <c r="CK17" s="14">
        <f t="shared" ca="1" si="56"/>
        <v>-7.3134093346024828E-3</v>
      </c>
      <c r="CL17" s="14">
        <f t="shared" ca="1" si="57"/>
        <v>0.12361044320119445</v>
      </c>
    </row>
    <row r="18" spans="1:90" x14ac:dyDescent="0.25">
      <c r="A18" s="7">
        <f>'Calculate Data'!H20</f>
        <v>0.48863636363636365</v>
      </c>
      <c r="B18" s="7">
        <f>'Calculate Data'!I20</f>
        <v>0.5357142857142857</v>
      </c>
      <c r="C18" s="7">
        <f>'Calculate Data'!P20</f>
        <v>0.61111111111111116</v>
      </c>
      <c r="D18" s="7">
        <f>'Calculate Data'!B20</f>
        <v>144</v>
      </c>
      <c r="E18" s="2">
        <v>6.8085106382978725E-2</v>
      </c>
      <c r="F18" s="10">
        <v>0.28017241379310343</v>
      </c>
      <c r="G18" s="4">
        <v>0.25688073394495414</v>
      </c>
      <c r="H18" s="16">
        <v>0.68035190615835772</v>
      </c>
      <c r="I18" s="20">
        <v>341</v>
      </c>
      <c r="J18" s="19">
        <f t="shared" si="9"/>
        <v>1</v>
      </c>
      <c r="K18" s="1">
        <f t="shared" si="9"/>
        <v>6.8085106382978725E-2</v>
      </c>
      <c r="L18" s="1">
        <f t="shared" si="9"/>
        <v>4.6355817111815301E-3</v>
      </c>
      <c r="M18" s="1">
        <f t="shared" si="9"/>
        <v>3.1561407395278501E-4</v>
      </c>
      <c r="N18" s="1">
        <f t="shared" si="9"/>
        <v>2.1488617801040684E-5</v>
      </c>
      <c r="O18" s="1">
        <f t="shared" si="9"/>
        <v>1.4630548290070252E-6</v>
      </c>
      <c r="P18" s="1">
        <f t="shared" si="9"/>
        <v>9.9612243677074066E-8</v>
      </c>
      <c r="Q18" s="1">
        <f t="shared" si="9"/>
        <v>6.7821102078007867E-9</v>
      </c>
      <c r="R18" s="1">
        <f t="shared" si="9"/>
        <v>4.6176069499920256E-10</v>
      </c>
      <c r="S18" s="1">
        <f t="shared" si="9"/>
        <v>3.1439026042498895E-11</v>
      </c>
      <c r="T18" s="1">
        <f t="shared" si="9"/>
        <v>2.1405294326807759E-12</v>
      </c>
      <c r="U18" s="1">
        <f t="shared" si="9"/>
        <v>1.4573817413996771E-13</v>
      </c>
      <c r="V18" s="1">
        <f t="shared" si="9"/>
        <v>9.9225990903807825E-15</v>
      </c>
      <c r="W18" s="1">
        <f t="shared" si="9"/>
        <v>6.7558121466422343E-16</v>
      </c>
      <c r="X18" s="1">
        <f t="shared" si="9"/>
        <v>4.5997018870755643E-17</v>
      </c>
      <c r="Y18" s="1">
        <f t="shared" si="9"/>
        <v>3.1317119231152773E-18</v>
      </c>
      <c r="Z18" s="1">
        <f t="shared" si="58"/>
        <v>2.1322293944614657E-19</v>
      </c>
      <c r="AA18" s="1">
        <f t="shared" si="58"/>
        <v>1.4517306515482319E-20</v>
      </c>
      <c r="AB18" s="1">
        <f t="shared" si="58"/>
        <v>9.8841235850092384E-22</v>
      </c>
      <c r="AC18" s="1">
        <f t="shared" si="10"/>
        <v>0.25688073394495414</v>
      </c>
      <c r="AD18" s="1">
        <f t="shared" si="11"/>
        <v>1.7489752098379857E-2</v>
      </c>
      <c r="AE18" s="1">
        <f t="shared" si="12"/>
        <v>1.1907916322301179E-3</v>
      </c>
      <c r="AF18" s="1">
        <f t="shared" si="13"/>
        <v>8.1075174960348447E-5</v>
      </c>
      <c r="AG18" s="1">
        <f t="shared" si="14"/>
        <v>5.5200119121939372E-6</v>
      </c>
      <c r="AH18" s="1">
        <f t="shared" si="15"/>
        <v>3.7583059827703403E-7</v>
      </c>
      <c r="AI18" s="1">
        <f t="shared" si="16"/>
        <v>2.5588466265670405E-8</v>
      </c>
      <c r="AJ18" s="1">
        <f t="shared" si="17"/>
        <v>1.7421934478754315E-9</v>
      </c>
      <c r="AK18" s="1">
        <f t="shared" si="18"/>
        <v>1.1861742623832728E-10</v>
      </c>
      <c r="AL18" s="1">
        <f t="shared" si="19"/>
        <v>8.0760800843116425E-12</v>
      </c>
      <c r="AM18" s="1">
        <f t="shared" si="20"/>
        <v>0.68035190615835772</v>
      </c>
      <c r="AN18" s="1">
        <f t="shared" si="21"/>
        <v>4.6321831908654146E-2</v>
      </c>
      <c r="AO18" s="1">
        <f t="shared" si="22"/>
        <v>3.1538268533551758E-3</v>
      </c>
      <c r="AP18" s="1">
        <f t="shared" si="23"/>
        <v>2.1472863682418217E-4</v>
      </c>
      <c r="AQ18" s="1">
        <f t="shared" si="24"/>
        <v>1.4619822081646446E-5</v>
      </c>
      <c r="AR18" s="1">
        <f t="shared" si="25"/>
        <v>9.9539214172911983E-7</v>
      </c>
      <c r="AS18" s="1">
        <f t="shared" si="26"/>
        <v>6.777137986240816E-8</v>
      </c>
      <c r="AT18" s="1">
        <f t="shared" si="27"/>
        <v>4.614221607653321E-9</v>
      </c>
      <c r="AU18" s="1">
        <f t="shared" si="28"/>
        <v>3.1415976903171549E-10</v>
      </c>
      <c r="AV18" s="1">
        <f t="shared" si="29"/>
        <v>2.1389601295776373E-11</v>
      </c>
      <c r="AW18" s="2">
        <v>3</v>
      </c>
      <c r="AX18" s="11">
        <f ca="1"/>
        <v>-3145.3309502895463</v>
      </c>
      <c r="AY18" s="11">
        <f ca="1"/>
        <v>230152.1608767306</v>
      </c>
      <c r="AZ18" s="11">
        <f ca="1"/>
        <v>-4472070.8584997198</v>
      </c>
      <c r="BA18" s="11">
        <f ca="1"/>
        <v>38156676.534260638</v>
      </c>
      <c r="BB18" s="11">
        <f ca="1"/>
        <v>-173496446.33615392</v>
      </c>
      <c r="BC18" s="11">
        <f ca="1"/>
        <v>459192807.89343572</v>
      </c>
      <c r="BD18" s="11">
        <f ca="1"/>
        <v>-730349616.75271869</v>
      </c>
      <c r="BE18" s="11">
        <f ca="1"/>
        <v>687629495.03447402</v>
      </c>
      <c r="BF18" s="11">
        <f ca="1"/>
        <v>-353033357.58867514</v>
      </c>
      <c r="BG18" s="11">
        <f ca="1"/>
        <v>76146379.528153643</v>
      </c>
      <c r="BH18" s="12">
        <f ca="1"/>
        <v>52.443121671676636</v>
      </c>
      <c r="BI18" s="13">
        <f ca="1"/>
        <v>-605.99744820594788</v>
      </c>
      <c r="BK18" s="1">
        <f t="shared" ca="1" si="30"/>
        <v>0.14564319390046876</v>
      </c>
      <c r="BL18" s="1">
        <f t="shared" ca="1" si="31"/>
        <v>0.22286500918104293</v>
      </c>
      <c r="BM18" s="1">
        <f t="shared" ca="1" si="32"/>
        <v>-0.10011826494043366</v>
      </c>
      <c r="BN18" s="1">
        <f t="shared" ca="1" si="33"/>
        <v>1.655178728159945E-2</v>
      </c>
      <c r="BO18" s="1">
        <f t="shared" ca="1" si="34"/>
        <v>2.3992178689549583E-3</v>
      </c>
      <c r="BP18" s="1">
        <f t="shared" ca="1" si="35"/>
        <v>-1.3887741784585701E-3</v>
      </c>
      <c r="BQ18" s="1">
        <f t="shared" ca="1" si="36"/>
        <v>2.2894448826609948E-4</v>
      </c>
      <c r="BR18" s="1">
        <f t="shared" ca="1" si="37"/>
        <v>-1.8574588906192765E-5</v>
      </c>
      <c r="BS18" s="1">
        <f t="shared" ca="1" si="38"/>
        <v>7.544856195719813E-7</v>
      </c>
      <c r="BT18" s="1">
        <f t="shared" ca="1" si="39"/>
        <v>-1.225107646115222E-8</v>
      </c>
      <c r="BU18" s="1">
        <f t="shared" ca="1" si="40"/>
        <v>0.68875494249368785</v>
      </c>
      <c r="BV18" s="1">
        <f t="shared" ca="1" si="41"/>
        <v>-0.44316085786261455</v>
      </c>
      <c r="BW18" s="1">
        <f t="shared" ca="1" si="42"/>
        <v>0.44862530467843731</v>
      </c>
      <c r="BX18" s="1">
        <f t="shared" ca="1" si="43"/>
        <v>-0.19126132343327104</v>
      </c>
      <c r="BY18" s="1">
        <f t="shared" ca="1" si="44"/>
        <v>3.9556270686546928E-2</v>
      </c>
      <c r="BZ18" s="1">
        <f t="shared" ca="1" si="45"/>
        <v>-3.9405395306469438E-3</v>
      </c>
      <c r="CA18" s="1">
        <f t="shared" ca="1" si="46"/>
        <v>1.1972827708004683E-4</v>
      </c>
      <c r="CB18" s="1">
        <f t="shared" ca="1" si="47"/>
        <v>9.73658867342801E-6</v>
      </c>
      <c r="CC18" s="1">
        <f t="shared" ca="1" si="48"/>
        <v>-8.7812622564355716E-7</v>
      </c>
      <c r="CD18" s="1">
        <f t="shared" ca="1" si="49"/>
        <v>1.9876517398819393E-8</v>
      </c>
      <c r="CE18" s="4">
        <f t="shared" ca="1" si="50"/>
        <v>0.28616328124707691</v>
      </c>
      <c r="CF18" s="4">
        <f t="shared" ca="1" si="51"/>
        <v>-2.9282547302122763E-2</v>
      </c>
      <c r="CG18" s="4">
        <f ca="1">AVERAGE(CF3:CF33)</f>
        <v>-4.7874740640689879E-3</v>
      </c>
      <c r="CH18" s="4">
        <f ca="1">_xlfn.STDEV.S(CF3:CF33)</f>
        <v>6.398508911868532E-2</v>
      </c>
      <c r="CI18" s="8">
        <f t="shared" ca="1" si="52"/>
        <v>0.53870240364818467</v>
      </c>
      <c r="CJ18" s="8">
        <f t="shared" ca="1" si="53"/>
        <v>0.14164950251017305</v>
      </c>
      <c r="CK18" s="8">
        <f ca="1">AVERAGE(CJ3:CJ33)</f>
        <v>1.1610429508358975E-2</v>
      </c>
      <c r="CL18" s="8">
        <f ca="1">_xlfn.STDEV.S(CJ3:CJ33)</f>
        <v>0.13907943526574282</v>
      </c>
    </row>
    <row r="19" spans="1:90" x14ac:dyDescent="0.25">
      <c r="A19" s="7">
        <f>'Calculate Data'!H21</f>
        <v>0.47272727272727272</v>
      </c>
      <c r="B19" s="7">
        <f>'Calculate Data'!I21</f>
        <v>0.5</v>
      </c>
      <c r="C19" s="7">
        <f>'Calculate Data'!P21</f>
        <v>0.7857142857142857</v>
      </c>
      <c r="D19" s="7">
        <f>'Calculate Data'!B21</f>
        <v>140</v>
      </c>
      <c r="E19" s="2">
        <v>7.2340425531914887E-2</v>
      </c>
      <c r="F19" s="10">
        <v>0.28431372549019607</v>
      </c>
      <c r="G19" s="4">
        <v>0.27974276527331188</v>
      </c>
      <c r="H19" s="16">
        <v>0.49594813614262562</v>
      </c>
      <c r="I19" s="20">
        <v>617</v>
      </c>
      <c r="J19" s="19">
        <f t="shared" si="9"/>
        <v>1</v>
      </c>
      <c r="K19" s="1">
        <f t="shared" si="9"/>
        <v>7.2340425531914887E-2</v>
      </c>
      <c r="L19" s="1">
        <f t="shared" si="9"/>
        <v>5.2331371661385236E-3</v>
      </c>
      <c r="M19" s="1">
        <f t="shared" si="9"/>
        <v>3.7856736946533995E-4</v>
      </c>
      <c r="N19" s="1">
        <f t="shared" si="9"/>
        <v>2.7385724599620339E-5</v>
      </c>
      <c r="O19" s="1">
        <f t="shared" si="9"/>
        <v>1.9810949710363649E-6</v>
      </c>
      <c r="P19" s="1">
        <f t="shared" si="9"/>
        <v>1.4331325322390723E-7</v>
      </c>
      <c r="Q19" s="1">
        <f t="shared" si="9"/>
        <v>1.0367341722580521E-8</v>
      </c>
      <c r="R19" s="1">
        <f t="shared" si="9"/>
        <v>7.4997791184625061E-10</v>
      </c>
      <c r="S19" s="1">
        <f t="shared" si="9"/>
        <v>5.4253721282494719E-11</v>
      </c>
      <c r="T19" s="1">
        <f t="shared" si="9"/>
        <v>3.9247372842655753E-12</v>
      </c>
      <c r="U19" s="1">
        <f t="shared" si="9"/>
        <v>2.8391716524474369E-13</v>
      </c>
      <c r="V19" s="1">
        <f t="shared" si="9"/>
        <v>2.0538688549619761E-14</v>
      </c>
      <c r="W19" s="1">
        <f t="shared" si="9"/>
        <v>1.4857774695469612E-15</v>
      </c>
      <c r="X19" s="1">
        <f t="shared" si="9"/>
        <v>1.0748177439275889E-16</v>
      </c>
      <c r="Y19" s="1">
        <f t="shared" si="9"/>
        <v>7.7752772964974505E-18</v>
      </c>
      <c r="Z19" s="1">
        <f t="shared" si="58"/>
        <v>5.6246686825726244E-19</v>
      </c>
      <c r="AA19" s="1">
        <f t="shared" si="58"/>
        <v>4.0689092597333872E-20</v>
      </c>
      <c r="AB19" s="1">
        <f t="shared" si="58"/>
        <v>2.9434662729986206E-21</v>
      </c>
      <c r="AC19" s="1">
        <f t="shared" si="10"/>
        <v>0.27974276527331188</v>
      </c>
      <c r="AD19" s="1">
        <f t="shared" si="11"/>
        <v>2.0236710679345963E-2</v>
      </c>
      <c r="AE19" s="1">
        <f t="shared" si="12"/>
        <v>1.4639322619101336E-3</v>
      </c>
      <c r="AF19" s="1">
        <f t="shared" si="13"/>
        <v>1.0590148277647773E-4</v>
      </c>
      <c r="AG19" s="1">
        <f t="shared" si="14"/>
        <v>7.660958328511156E-6</v>
      </c>
      <c r="AH19" s="1">
        <f t="shared" si="15"/>
        <v>5.5419698546676438E-7</v>
      </c>
      <c r="AI19" s="1">
        <f t="shared" si="16"/>
        <v>4.0090845757170188E-8</v>
      </c>
      <c r="AJ19" s="1">
        <f t="shared" si="17"/>
        <v>2.9001888420080557E-9</v>
      </c>
      <c r="AK19" s="1">
        <f t="shared" si="18"/>
        <v>2.0980089495377427E-10</v>
      </c>
      <c r="AL19" s="1">
        <f t="shared" si="19"/>
        <v>1.5177086017932604E-11</v>
      </c>
      <c r="AM19" s="1">
        <f t="shared" si="20"/>
        <v>0.49594813614262562</v>
      </c>
      <c r="AN19" s="1">
        <f t="shared" si="21"/>
        <v>3.5877099210317592E-2</v>
      </c>
      <c r="AO19" s="1">
        <f t="shared" si="22"/>
        <v>2.5953646237251026E-3</v>
      </c>
      <c r="AP19" s="1">
        <f t="shared" si="23"/>
        <v>1.8774978129075206E-4</v>
      </c>
      <c r="AQ19" s="1">
        <f t="shared" si="24"/>
        <v>1.3581899072096959E-5</v>
      </c>
      <c r="AR19" s="1">
        <f t="shared" si="25"/>
        <v>9.8252035840701401E-7</v>
      </c>
      <c r="AS19" s="1">
        <f t="shared" si="26"/>
        <v>7.1075940820932925E-8</v>
      </c>
      <c r="AT19" s="1">
        <f t="shared" si="27"/>
        <v>5.1416638040674871E-9</v>
      </c>
      <c r="AU19" s="1">
        <f t="shared" si="28"/>
        <v>3.7195014752828635E-10</v>
      </c>
      <c r="AV19" s="1">
        <f t="shared" si="29"/>
        <v>2.6907031948854757E-11</v>
      </c>
      <c r="AW19" s="2">
        <v>4</v>
      </c>
      <c r="AX19" s="11">
        <f ca="1"/>
        <v>13177.541874978719</v>
      </c>
      <c r="AY19" s="11">
        <f ca="1"/>
        <v>-999394.02941808605</v>
      </c>
      <c r="AZ19" s="11">
        <f ca="1"/>
        <v>19937837.630679596</v>
      </c>
      <c r="BA19" s="11">
        <f ca="1"/>
        <v>-173496528.85590029</v>
      </c>
      <c r="BB19" s="11">
        <f ca="1"/>
        <v>800948861.9931742</v>
      </c>
      <c r="BC19" s="11">
        <f ca="1"/>
        <v>-2145553966.076484</v>
      </c>
      <c r="BD19" s="11">
        <f ca="1"/>
        <v>3446050231.1933208</v>
      </c>
      <c r="BE19" s="11">
        <f ca="1"/>
        <v>-3270847388.6877704</v>
      </c>
      <c r="BF19" s="11">
        <f ca="1"/>
        <v>1690746163.3104594</v>
      </c>
      <c r="BG19" s="11">
        <f ca="1"/>
        <v>-366803533.92197478</v>
      </c>
      <c r="BH19" s="12">
        <f ca="1"/>
        <v>111.65063714981079</v>
      </c>
      <c r="BI19" s="13">
        <f ca="1"/>
        <v>1840.8010721206665</v>
      </c>
      <c r="BK19" s="1">
        <f t="shared" ca="1" si="30"/>
        <v>0.14564319390046876</v>
      </c>
      <c r="BL19" s="1">
        <f t="shared" ca="1" si="31"/>
        <v>0.2367940722548581</v>
      </c>
      <c r="BM19" s="1">
        <f t="shared" ca="1" si="32"/>
        <v>-0.11302413503041144</v>
      </c>
      <c r="BN19" s="1">
        <f t="shared" ca="1" si="33"/>
        <v>1.9853254617797387E-2</v>
      </c>
      <c r="BO19" s="1">
        <f t="shared" ca="1" si="34"/>
        <v>3.0576336003568577E-3</v>
      </c>
      <c r="BP19" s="1">
        <f t="shared" ca="1" si="35"/>
        <v>-1.8805129420315261E-3</v>
      </c>
      <c r="BQ19" s="1">
        <f t="shared" ca="1" si="36"/>
        <v>3.2938500539616731E-4</v>
      </c>
      <c r="BR19" s="1">
        <f t="shared" ca="1" si="37"/>
        <v>-2.8393686426012426E-5</v>
      </c>
      <c r="BS19" s="1">
        <f t="shared" ca="1" si="38"/>
        <v>1.2254129803871599E-6</v>
      </c>
      <c r="BT19" s="1">
        <f t="shared" ca="1" si="39"/>
        <v>-2.114144652049323E-8</v>
      </c>
      <c r="BU19" s="1">
        <f t="shared" ca="1" si="40"/>
        <v>0.68875494249368785</v>
      </c>
      <c r="BV19" s="1">
        <f t="shared" ca="1" si="41"/>
        <v>-0.47085841147902796</v>
      </c>
      <c r="BW19" s="1">
        <f t="shared" ca="1" si="42"/>
        <v>0.50645591035964199</v>
      </c>
      <c r="BX19" s="1">
        <f t="shared" ca="1" si="43"/>
        <v>-0.22941085987003429</v>
      </c>
      <c r="BY19" s="1">
        <f t="shared" ca="1" si="44"/>
        <v>5.0411671203782434E-2</v>
      </c>
      <c r="BZ19" s="1">
        <f t="shared" ca="1" si="45"/>
        <v>-5.3358103145272982E-3</v>
      </c>
      <c r="CA19" s="1">
        <f t="shared" ca="1" si="46"/>
        <v>1.7225441630308315E-4</v>
      </c>
      <c r="CB19" s="1">
        <f t="shared" ca="1" si="47"/>
        <v>1.4883648141478293E-5</v>
      </c>
      <c r="CC19" s="1">
        <f t="shared" ca="1" si="48"/>
        <v>-1.4262263552915041E-6</v>
      </c>
      <c r="CD19" s="1">
        <f t="shared" ca="1" si="49"/>
        <v>3.43005229730867E-8</v>
      </c>
      <c r="CE19" s="4">
        <f t="shared" ca="1" si="50"/>
        <v>0.2907457019915422</v>
      </c>
      <c r="CF19" s="4">
        <f t="shared" ca="1" si="51"/>
        <v>-1.1002936718230327E-2</v>
      </c>
      <c r="CG19" s="4">
        <f t="shared" ref="CG19:CG82" ca="1" si="59">AVERAGE(CF4:CF34)</f>
        <v>-2.3955078585923919E-3</v>
      </c>
      <c r="CH19" s="4">
        <f t="shared" ref="CH19:CH82" ca="1" si="60">_xlfn.STDEV.S(CF4:CF34)</f>
        <v>6.3821378721991479E-2</v>
      </c>
      <c r="CI19" s="8">
        <f t="shared" ca="1" si="52"/>
        <v>0.540203188532135</v>
      </c>
      <c r="CJ19" s="8">
        <f t="shared" ca="1" si="53"/>
        <v>-4.4255052389509386E-2</v>
      </c>
      <c r="CK19" s="8">
        <f t="shared" ref="CK19:CK82" ca="1" si="61">AVERAGE(CJ4:CJ34)</f>
        <v>1.3105521909682791E-2</v>
      </c>
      <c r="CL19" s="8">
        <f t="shared" ref="CL19:CL82" ca="1" si="62">_xlfn.STDEV.S(CJ4:CJ34)</f>
        <v>0.13834268478705108</v>
      </c>
    </row>
    <row r="20" spans="1:90" x14ac:dyDescent="0.25">
      <c r="A20" s="7">
        <f>'Calculate Data'!H22</f>
        <v>0.52040816326530615</v>
      </c>
      <c r="B20" s="7">
        <f>'Calculate Data'!I22</f>
        <v>0.48717948717948717</v>
      </c>
      <c r="C20" s="7">
        <f>'Calculate Data'!P22</f>
        <v>0.71532846715328469</v>
      </c>
      <c r="D20" s="7">
        <f>'Calculate Data'!B22</f>
        <v>137</v>
      </c>
      <c r="E20" s="2">
        <v>7.6595744680851063E-2</v>
      </c>
      <c r="F20" s="10">
        <v>0.28985507246376813</v>
      </c>
      <c r="G20" s="4">
        <v>0.55000000000000004</v>
      </c>
      <c r="H20" s="16">
        <v>0.6330275229357798</v>
      </c>
      <c r="I20" s="20">
        <v>109</v>
      </c>
      <c r="J20" s="19">
        <f t="shared" si="9"/>
        <v>1</v>
      </c>
      <c r="K20" s="1">
        <f t="shared" si="9"/>
        <v>7.6595744680851063E-2</v>
      </c>
      <c r="L20" s="1">
        <f t="shared" si="9"/>
        <v>5.8669081032141236E-3</v>
      </c>
      <c r="M20" s="1">
        <f t="shared" si="9"/>
        <v>4.4938019513980523E-4</v>
      </c>
      <c r="N20" s="1">
        <f t="shared" si="9"/>
        <v>3.4420610691559543E-5</v>
      </c>
      <c r="O20" s="1">
        <f t="shared" si="9"/>
        <v>2.6364723082896671E-6</v>
      </c>
      <c r="P20" s="1">
        <f t="shared" si="9"/>
        <v>2.0194255978388938E-7</v>
      </c>
      <c r="Q20" s="1">
        <f t="shared" si="9"/>
        <v>1.5467940749404294E-8</v>
      </c>
      <c r="R20" s="1">
        <f t="shared" si="9"/>
        <v>1.1847784403799032E-9</v>
      </c>
      <c r="S20" s="1">
        <f t="shared" si="9"/>
        <v>9.0748986922715986E-11</v>
      </c>
      <c r="T20" s="1">
        <f t="shared" si="9"/>
        <v>6.950986232378245E-12</v>
      </c>
      <c r="U20" s="1">
        <f t="shared" si="9"/>
        <v>5.3241596673535503E-13</v>
      </c>
      <c r="V20" s="1">
        <f t="shared" si="9"/>
        <v>4.0780797452069735E-14</v>
      </c>
      <c r="W20" s="1">
        <f t="shared" si="9"/>
        <v>3.1236355495202349E-15</v>
      </c>
      <c r="X20" s="1">
        <f t="shared" si="9"/>
        <v>2.3925719102708179E-16</v>
      </c>
      <c r="Y20" s="1">
        <f t="shared" si="9"/>
        <v>1.8326082716967971E-17</v>
      </c>
      <c r="Z20" s="1">
        <f t="shared" si="58"/>
        <v>1.4036999527890357E-18</v>
      </c>
      <c r="AA20" s="1">
        <f t="shared" si="58"/>
        <v>1.0751744319235167E-19</v>
      </c>
      <c r="AB20" s="1">
        <f t="shared" si="58"/>
        <v>8.2353786274992761E-21</v>
      </c>
      <c r="AC20" s="1">
        <f t="shared" si="10"/>
        <v>0.55000000000000004</v>
      </c>
      <c r="AD20" s="1">
        <f t="shared" si="11"/>
        <v>4.2127659574468089E-2</v>
      </c>
      <c r="AE20" s="1">
        <f t="shared" si="12"/>
        <v>3.2267994567677684E-3</v>
      </c>
      <c r="AF20" s="1">
        <f t="shared" si="13"/>
        <v>2.4715910732689292E-4</v>
      </c>
      <c r="AG20" s="1">
        <f t="shared" si="14"/>
        <v>1.8931335880357749E-5</v>
      </c>
      <c r="AH20" s="1">
        <f t="shared" si="15"/>
        <v>1.450059769559317E-6</v>
      </c>
      <c r="AI20" s="1">
        <f t="shared" si="16"/>
        <v>1.1106840788113917E-7</v>
      </c>
      <c r="AJ20" s="1">
        <f t="shared" si="17"/>
        <v>8.5073674121723624E-9</v>
      </c>
      <c r="AK20" s="1">
        <f t="shared" si="18"/>
        <v>6.5162814220894678E-10</v>
      </c>
      <c r="AL20" s="1">
        <f t="shared" si="19"/>
        <v>4.9911942807493793E-11</v>
      </c>
      <c r="AM20" s="1">
        <f t="shared" si="20"/>
        <v>0.6330275229357798</v>
      </c>
      <c r="AN20" s="1">
        <f t="shared" si="21"/>
        <v>4.8487214522740581E-2</v>
      </c>
      <c r="AO20" s="1">
        <f t="shared" si="22"/>
        <v>3.7139143038694908E-3</v>
      </c>
      <c r="AP20" s="1">
        <f t="shared" si="23"/>
        <v>2.8447003178574823E-4</v>
      </c>
      <c r="AQ20" s="1">
        <f t="shared" si="24"/>
        <v>2.1789193924014756E-5</v>
      </c>
      <c r="AR20" s="1">
        <f t="shared" si="25"/>
        <v>1.6689595346053854E-6</v>
      </c>
      <c r="AS20" s="1">
        <f t="shared" si="26"/>
        <v>1.278351983953061E-7</v>
      </c>
      <c r="AT20" s="1">
        <f t="shared" si="27"/>
        <v>9.7916322175128093E-9</v>
      </c>
      <c r="AU20" s="1">
        <f t="shared" si="28"/>
        <v>7.4999736134140656E-10</v>
      </c>
      <c r="AV20" s="1">
        <f t="shared" si="29"/>
        <v>5.7446606400618374E-11</v>
      </c>
      <c r="AW20" s="2">
        <v>5</v>
      </c>
      <c r="AX20" s="11">
        <f ca="1"/>
        <v>-32866.601853268301</v>
      </c>
      <c r="AY20" s="11">
        <f ca="1"/>
        <v>2555315.2295027701</v>
      </c>
      <c r="AZ20" s="11">
        <f ca="1"/>
        <v>-51977362.281892635</v>
      </c>
      <c r="BA20" s="11">
        <f ca="1"/>
        <v>459193221.08779627</v>
      </c>
      <c r="BB20" s="11">
        <f ca="1"/>
        <v>-2145554853.6818879</v>
      </c>
      <c r="BC20" s="11">
        <f ca="1"/>
        <v>5804010751.453126</v>
      </c>
      <c r="BD20" s="11">
        <f ca="1"/>
        <v>-9397986184.2218437</v>
      </c>
      <c r="BE20" s="11">
        <f ca="1"/>
        <v>8981313562.7695045</v>
      </c>
      <c r="BF20" s="11">
        <f ca="1"/>
        <v>-4669694503.1744928</v>
      </c>
      <c r="BG20" s="11">
        <f ca="1"/>
        <v>1018186440.0160033</v>
      </c>
      <c r="BH20" s="12">
        <f ca="1"/>
        <v>-949.22907257080078</v>
      </c>
      <c r="BI20" s="13">
        <f ca="1"/>
        <v>-2693.364221572876</v>
      </c>
      <c r="BK20" s="1">
        <f t="shared" ca="1" si="30"/>
        <v>0.14564319390046876</v>
      </c>
      <c r="BL20" s="1">
        <f t="shared" ca="1" si="31"/>
        <v>0.2507231353286733</v>
      </c>
      <c r="BM20" s="1">
        <f t="shared" ca="1" si="32"/>
        <v>-0.12671217906523635</v>
      </c>
      <c r="BN20" s="1">
        <f t="shared" ca="1" si="33"/>
        <v>2.3566900250558596E-2</v>
      </c>
      <c r="BO20" s="1">
        <f t="shared" ca="1" si="34"/>
        <v>3.8430831147982123E-3</v>
      </c>
      <c r="BP20" s="1">
        <f t="shared" ca="1" si="35"/>
        <v>-2.5026161640563991E-3</v>
      </c>
      <c r="BQ20" s="1">
        <f t="shared" ca="1" si="36"/>
        <v>4.6413607707452442E-4</v>
      </c>
      <c r="BR20" s="1">
        <f t="shared" ca="1" si="37"/>
        <v>-4.2363015616447392E-5</v>
      </c>
      <c r="BS20" s="1">
        <f t="shared" ca="1" si="38"/>
        <v>1.9358475186960222E-6</v>
      </c>
      <c r="BT20" s="1">
        <f t="shared" ca="1" si="39"/>
        <v>-3.5362825046151733E-8</v>
      </c>
      <c r="BU20" s="1">
        <f t="shared" ca="1" si="40"/>
        <v>0.68875494249368785</v>
      </c>
      <c r="BV20" s="1">
        <f t="shared" ca="1" si="41"/>
        <v>-0.49855596509544137</v>
      </c>
      <c r="BW20" s="1">
        <f t="shared" ca="1" si="42"/>
        <v>0.56779140123364713</v>
      </c>
      <c r="BX20" s="1">
        <f t="shared" ca="1" si="43"/>
        <v>-0.27232325152901288</v>
      </c>
      <c r="BY20" s="1">
        <f t="shared" ca="1" si="44"/>
        <v>6.3361497064070876E-2</v>
      </c>
      <c r="BZ20" s="1">
        <f t="shared" ca="1" si="45"/>
        <v>-7.100980186315043E-3</v>
      </c>
      <c r="CA20" s="1">
        <f t="shared" ca="1" si="46"/>
        <v>2.4272352332953316E-4</v>
      </c>
      <c r="CB20" s="1">
        <f t="shared" ca="1" si="47"/>
        <v>2.2206211943987504E-5</v>
      </c>
      <c r="CC20" s="1">
        <f t="shared" ca="1" si="48"/>
        <v>-2.2530826710499068E-6</v>
      </c>
      <c r="CD20" s="1">
        <f t="shared" ca="1" si="49"/>
        <v>5.7373718099799861E-8</v>
      </c>
      <c r="CE20" s="4">
        <f t="shared" ca="1" si="50"/>
        <v>0.29498519091135778</v>
      </c>
      <c r="CF20" s="4">
        <f t="shared" ca="1" si="51"/>
        <v>0.25501480908864227</v>
      </c>
      <c r="CG20" s="4">
        <f t="shared" ca="1" si="59"/>
        <v>-4.8649822707717083E-3</v>
      </c>
      <c r="CH20" s="4">
        <f t="shared" ca="1" si="60"/>
        <v>6.5240394431731935E-2</v>
      </c>
      <c r="CI20" s="8">
        <f t="shared" ca="1" si="52"/>
        <v>0.54219037800695713</v>
      </c>
      <c r="CJ20" s="8">
        <f t="shared" ca="1" si="53"/>
        <v>9.0837144928822666E-2</v>
      </c>
      <c r="CK20" s="8">
        <f t="shared" ca="1" si="61"/>
        <v>1.7729499582781579E-2</v>
      </c>
      <c r="CL20" s="8">
        <f t="shared" ca="1" si="62"/>
        <v>0.14042545318327734</v>
      </c>
    </row>
    <row r="21" spans="1:90" x14ac:dyDescent="0.25">
      <c r="A21" s="7">
        <f>'Calculate Data'!H23</f>
        <v>0.46913580246913578</v>
      </c>
      <c r="B21" s="7">
        <f>'Calculate Data'!I23</f>
        <v>0.39473684210526316</v>
      </c>
      <c r="C21" s="7">
        <f>'Calculate Data'!P23</f>
        <v>0.34763948497854075</v>
      </c>
      <c r="D21" s="7">
        <f>'Calculate Data'!B23</f>
        <v>233</v>
      </c>
      <c r="E21" s="2">
        <v>8.085106382978724E-2</v>
      </c>
      <c r="F21" s="10">
        <v>0.29268292682926828</v>
      </c>
      <c r="G21" s="4">
        <v>0.31818181818181818</v>
      </c>
      <c r="H21" s="16">
        <v>0.31782945736434109</v>
      </c>
      <c r="I21" s="20">
        <v>129</v>
      </c>
      <c r="J21" s="19">
        <f t="shared" si="9"/>
        <v>1</v>
      </c>
      <c r="K21" s="1">
        <f t="shared" si="9"/>
        <v>8.085106382978724E-2</v>
      </c>
      <c r="L21" s="1">
        <f t="shared" si="9"/>
        <v>6.5368945224083307E-3</v>
      </c>
      <c r="M21" s="1">
        <f t="shared" si="9"/>
        <v>5.2851487627982247E-4</v>
      </c>
      <c r="N21" s="1">
        <f t="shared" si="9"/>
        <v>4.2730989997092035E-5</v>
      </c>
      <c r="O21" s="1">
        <f t="shared" si="9"/>
        <v>3.4548459997648882E-6</v>
      </c>
      <c r="P21" s="1">
        <f t="shared" si="9"/>
        <v>2.7932797444907607E-7</v>
      </c>
      <c r="Q21" s="1">
        <f t="shared" si="9"/>
        <v>2.2583963891627429E-8</v>
      </c>
      <c r="R21" s="1">
        <f t="shared" si="9"/>
        <v>1.8259375061315795E-9</v>
      </c>
      <c r="S21" s="1">
        <f t="shared" si="9"/>
        <v>1.4762898985744686E-10</v>
      </c>
      <c r="T21" s="1">
        <f t="shared" si="9"/>
        <v>1.193596088209145E-11</v>
      </c>
      <c r="U21" s="1">
        <f t="shared" si="9"/>
        <v>9.6503513514781935E-13</v>
      </c>
      <c r="V21" s="1">
        <f t="shared" si="9"/>
        <v>7.8024117309823696E-14</v>
      </c>
      <c r="W21" s="1">
        <f t="shared" si="9"/>
        <v>6.3083328888793631E-15</v>
      </c>
      <c r="X21" s="1">
        <f t="shared" si="9"/>
        <v>5.1003542505833157E-16</v>
      </c>
      <c r="Y21" s="1">
        <f t="shared" si="9"/>
        <v>4.1236906706843829E-17</v>
      </c>
      <c r="Z21" s="1">
        <f t="shared" si="58"/>
        <v>3.3340477762980121E-18</v>
      </c>
      <c r="AA21" s="1">
        <f t="shared" si="58"/>
        <v>2.695613095730308E-19</v>
      </c>
      <c r="AB21" s="1">
        <f t="shared" si="58"/>
        <v>2.1794318646330151E-20</v>
      </c>
      <c r="AC21" s="1">
        <f t="shared" si="10"/>
        <v>0.31818181818181818</v>
      </c>
      <c r="AD21" s="1">
        <f t="shared" si="11"/>
        <v>2.5725338491295938E-2</v>
      </c>
      <c r="AE21" s="1">
        <f t="shared" si="12"/>
        <v>2.0799209844026508E-3</v>
      </c>
      <c r="AF21" s="1">
        <f t="shared" si="13"/>
        <v>1.6816382427085259E-4</v>
      </c>
      <c r="AG21" s="1">
        <f t="shared" si="14"/>
        <v>1.359622408998383E-5</v>
      </c>
      <c r="AH21" s="1">
        <f t="shared" si="15"/>
        <v>1.0992691817433734E-6</v>
      </c>
      <c r="AI21" s="1">
        <f t="shared" si="16"/>
        <v>8.887708277925148E-8</v>
      </c>
      <c r="AJ21" s="1">
        <f t="shared" si="17"/>
        <v>7.1858066927905455E-9</v>
      </c>
      <c r="AK21" s="1">
        <f t="shared" si="18"/>
        <v>5.8098011558732076E-10</v>
      </c>
      <c r="AL21" s="1">
        <f t="shared" si="19"/>
        <v>4.6972860409187634E-11</v>
      </c>
      <c r="AM21" s="1">
        <f t="shared" si="20"/>
        <v>0.31782945736434109</v>
      </c>
      <c r="AN21" s="1">
        <f t="shared" si="21"/>
        <v>2.5696849744350984E-2</v>
      </c>
      <c r="AO21" s="1">
        <f t="shared" si="22"/>
        <v>2.0776176389049736E-3</v>
      </c>
      <c r="AP21" s="1">
        <f t="shared" si="23"/>
        <v>1.6797759633699786E-4</v>
      </c>
      <c r="AQ21" s="1">
        <f t="shared" si="24"/>
        <v>1.3581167363416849E-5</v>
      </c>
      <c r="AR21" s="1">
        <f t="shared" si="25"/>
        <v>1.0980518293826389E-6</v>
      </c>
      <c r="AS21" s="1">
        <f t="shared" si="26"/>
        <v>8.8778658545830381E-8</v>
      </c>
      <c r="AT21" s="1">
        <f t="shared" si="27"/>
        <v>7.1778489888118186E-9</v>
      </c>
      <c r="AU21" s="1">
        <f t="shared" si="28"/>
        <v>5.8033672675499816E-10</v>
      </c>
      <c r="AV21" s="1">
        <f t="shared" si="29"/>
        <v>4.6920841737638148E-11</v>
      </c>
      <c r="AW21" s="2">
        <v>6</v>
      </c>
      <c r="AX21" s="11">
        <f ca="1"/>
        <v>49969.416321481731</v>
      </c>
      <c r="AY21" s="11">
        <f ca="1"/>
        <v>-3956553.1084846412</v>
      </c>
      <c r="AZ21" s="11">
        <f ca="1"/>
        <v>81686328.936042339</v>
      </c>
      <c r="BA21" s="11">
        <f ca="1"/>
        <v>-730350550.59891629</v>
      </c>
      <c r="BB21" s="11">
        <f ca="1"/>
        <v>3446052905.6466346</v>
      </c>
      <c r="BC21" s="11">
        <f ca="1"/>
        <v>-9397989531.0835629</v>
      </c>
      <c r="BD21" s="11">
        <f ca="1"/>
        <v>15321830788.817467</v>
      </c>
      <c r="BE21" s="11">
        <f ca="1"/>
        <v>-14728206437.617353</v>
      </c>
      <c r="BF21" s="11">
        <f ca="1"/>
        <v>7696372404.8208857</v>
      </c>
      <c r="BG21" s="11">
        <f ca="1"/>
        <v>-1685513237.383625</v>
      </c>
      <c r="BH21" s="12">
        <f ca="1"/>
        <v>2298.3569068908691</v>
      </c>
      <c r="BI21" s="13">
        <f ca="1"/>
        <v>1201.9433822631836</v>
      </c>
      <c r="BK21" s="1">
        <f t="shared" ca="1" si="30"/>
        <v>0.14564319390046876</v>
      </c>
      <c r="BL21" s="1">
        <f t="shared" ca="1" si="31"/>
        <v>0.26465219840248849</v>
      </c>
      <c r="BM21" s="1">
        <f t="shared" ca="1" si="32"/>
        <v>-0.14118239704490843</v>
      </c>
      <c r="BN21" s="1">
        <f t="shared" ca="1" si="33"/>
        <v>2.7716969962033853E-2</v>
      </c>
      <c r="BO21" s="1">
        <f t="shared" ca="1" si="34"/>
        <v>4.7709422592175175E-3</v>
      </c>
      <c r="BP21" s="1">
        <f t="shared" ca="1" si="35"/>
        <v>-3.2794402642317656E-3</v>
      </c>
      <c r="BQ21" s="1">
        <f t="shared" ca="1" si="36"/>
        <v>6.4199537936287024E-4</v>
      </c>
      <c r="BR21" s="1">
        <f t="shared" ca="1" si="37"/>
        <v>-6.1852112735765578E-5</v>
      </c>
      <c r="BS21" s="1">
        <f t="shared" ca="1" si="38"/>
        <v>2.9834578939547513E-6</v>
      </c>
      <c r="BT21" s="1">
        <f t="shared" ca="1" si="39"/>
        <v>-5.7527674050124339E-8</v>
      </c>
      <c r="BU21" s="1">
        <f t="shared" ca="1" si="40"/>
        <v>0.68875494249368785</v>
      </c>
      <c r="BV21" s="1">
        <f t="shared" ca="1" si="41"/>
        <v>-0.52625351871185488</v>
      </c>
      <c r="BW21" s="1">
        <f t="shared" ca="1" si="42"/>
        <v>0.63263177730045272</v>
      </c>
      <c r="BX21" s="1">
        <f t="shared" ca="1" si="43"/>
        <v>-0.32027866636445468</v>
      </c>
      <c r="BY21" s="1">
        <f t="shared" ca="1" si="44"/>
        <v>7.865925219942449E-2</v>
      </c>
      <c r="BZ21" s="1">
        <f t="shared" ca="1" si="45"/>
        <v>-9.3051586068109218E-3</v>
      </c>
      <c r="CA21" s="1">
        <f t="shared" ca="1" si="46"/>
        <v>3.3573641037004665E-4</v>
      </c>
      <c r="CB21" s="1">
        <f t="shared" ca="1" si="47"/>
        <v>3.2422175442594299E-5</v>
      </c>
      <c r="CC21" s="1">
        <f t="shared" ca="1" si="48"/>
        <v>-3.4723691901128623E-6</v>
      </c>
      <c r="CD21" s="1">
        <f t="shared" ca="1" si="49"/>
        <v>9.333464024951203E-8</v>
      </c>
      <c r="CE21" s="4">
        <f t="shared" ca="1" si="50"/>
        <v>0.2989045364119155</v>
      </c>
      <c r="CF21" s="4">
        <f t="shared" ca="1" si="51"/>
        <v>1.9277281769902677E-2</v>
      </c>
      <c r="CG21" s="4">
        <f t="shared" ca="1" si="59"/>
        <v>2.0060736693202916E-3</v>
      </c>
      <c r="CH21" s="4">
        <f t="shared" ca="1" si="60"/>
        <v>7.5624807969178809E-2</v>
      </c>
      <c r="CI21" s="8">
        <f t="shared" ca="1" si="52"/>
        <v>0.54457340786170738</v>
      </c>
      <c r="CJ21" s="8">
        <f t="shared" ca="1" si="53"/>
        <v>-0.22674395049736629</v>
      </c>
      <c r="CK21" s="8">
        <f t="shared" ca="1" si="61"/>
        <v>1.9037832949540055E-2</v>
      </c>
      <c r="CL21" s="8">
        <f t="shared" ca="1" si="62"/>
        <v>0.14008064038284648</v>
      </c>
    </row>
    <row r="22" spans="1:90" x14ac:dyDescent="0.25">
      <c r="A22" s="7">
        <f>'Calculate Data'!H24</f>
        <v>0.44186046511627908</v>
      </c>
      <c r="B22" s="7">
        <f>'Calculate Data'!I24</f>
        <v>0.35</v>
      </c>
      <c r="C22" s="7">
        <f>'Calculate Data'!P24</f>
        <v>0.26380368098159507</v>
      </c>
      <c r="D22" s="7">
        <f>'Calculate Data'!B24</f>
        <v>163</v>
      </c>
      <c r="E22" s="2">
        <v>8.5106382978723402E-2</v>
      </c>
      <c r="F22" s="10">
        <v>0.30392156862745096</v>
      </c>
      <c r="G22" s="4">
        <v>0.34050179211469533</v>
      </c>
      <c r="H22" s="16">
        <v>0.26771653543307089</v>
      </c>
      <c r="I22" s="20">
        <v>381</v>
      </c>
      <c r="J22" s="19">
        <f t="shared" si="9"/>
        <v>1</v>
      </c>
      <c r="K22" s="1">
        <f t="shared" si="9"/>
        <v>8.5106382978723402E-2</v>
      </c>
      <c r="L22" s="1">
        <f t="shared" si="9"/>
        <v>7.2430964237211407E-3</v>
      </c>
      <c r="M22" s="1">
        <f t="shared" si="9"/>
        <v>6.1643373818903323E-4</v>
      </c>
      <c r="N22" s="1">
        <f t="shared" si="9"/>
        <v>5.2462445803321979E-5</v>
      </c>
      <c r="O22" s="1">
        <f t="shared" si="9"/>
        <v>4.464889004538041E-6</v>
      </c>
      <c r="P22" s="1">
        <f t="shared" si="9"/>
        <v>3.7999055357770558E-7</v>
      </c>
      <c r="Q22" s="1">
        <f t="shared" si="9"/>
        <v>3.2339621581081323E-8</v>
      </c>
      <c r="R22" s="1">
        <f t="shared" si="9"/>
        <v>2.752308219666496E-9</v>
      </c>
      <c r="S22" s="1">
        <f t="shared" si="9"/>
        <v>2.342389974184252E-10</v>
      </c>
      <c r="T22" s="1">
        <f t="shared" si="9"/>
        <v>1.9935233822844696E-11</v>
      </c>
      <c r="U22" s="1">
        <f t="shared" si="9"/>
        <v>1.6966156444974209E-12</v>
      </c>
      <c r="V22" s="1">
        <f t="shared" si="9"/>
        <v>1.4439282080829114E-13</v>
      </c>
      <c r="W22" s="1">
        <f t="shared" si="9"/>
        <v>1.2288750707088609E-14</v>
      </c>
      <c r="X22" s="1">
        <f t="shared" si="9"/>
        <v>1.045851124007541E-15</v>
      </c>
      <c r="Y22" s="1">
        <f t="shared" si="9"/>
        <v>8.9008606298514127E-17</v>
      </c>
      <c r="Z22" s="1">
        <f t="shared" si="58"/>
        <v>7.5752005360437574E-18</v>
      </c>
      <c r="AA22" s="1">
        <f t="shared" si="58"/>
        <v>6.4469791796117086E-19</v>
      </c>
      <c r="AB22" s="1">
        <f t="shared" si="58"/>
        <v>5.4867907911589006E-20</v>
      </c>
      <c r="AC22" s="1">
        <f t="shared" si="10"/>
        <v>0.34050179211469533</v>
      </c>
      <c r="AD22" s="1">
        <f t="shared" si="11"/>
        <v>2.897887592465492E-2</v>
      </c>
      <c r="AE22" s="1">
        <f t="shared" si="12"/>
        <v>2.466287312736589E-3</v>
      </c>
      <c r="AF22" s="1">
        <f t="shared" si="13"/>
        <v>2.0989679257332671E-4</v>
      </c>
      <c r="AG22" s="1">
        <f t="shared" si="14"/>
        <v>1.786355681475121E-5</v>
      </c>
      <c r="AH22" s="1">
        <f t="shared" si="15"/>
        <v>1.520302707638401E-6</v>
      </c>
      <c r="AI22" s="1">
        <f t="shared" si="16"/>
        <v>1.2938746447986392E-7</v>
      </c>
      <c r="AJ22" s="1">
        <f t="shared" si="17"/>
        <v>1.1011699104669267E-8</v>
      </c>
      <c r="AK22" s="1">
        <f t="shared" si="18"/>
        <v>9.3716588124844843E-10</v>
      </c>
      <c r="AL22" s="1">
        <f t="shared" si="19"/>
        <v>7.9758798404123271E-11</v>
      </c>
      <c r="AM22" s="1">
        <f t="shared" si="20"/>
        <v>0.26771653543307089</v>
      </c>
      <c r="AN22" s="1">
        <f t="shared" si="21"/>
        <v>2.2784385994303904E-2</v>
      </c>
      <c r="AO22" s="1">
        <f t="shared" si="22"/>
        <v>1.9390966803662897E-3</v>
      </c>
      <c r="AP22" s="1">
        <f t="shared" si="23"/>
        <v>1.6502950471202466E-4</v>
      </c>
      <c r="AQ22" s="1">
        <f t="shared" si="24"/>
        <v>1.404506423081061E-5</v>
      </c>
      <c r="AR22" s="1">
        <f t="shared" si="25"/>
        <v>1.195324615388137E-6</v>
      </c>
      <c r="AS22" s="1">
        <f t="shared" si="26"/>
        <v>1.0172975450111804E-7</v>
      </c>
      <c r="AT22" s="1">
        <f t="shared" si="27"/>
        <v>8.6578514469036614E-9</v>
      </c>
      <c r="AU22" s="1">
        <f t="shared" si="28"/>
        <v>7.3683842101307778E-10</v>
      </c>
      <c r="AV22" s="1">
        <f t="shared" si="29"/>
        <v>6.2709652852176823E-11</v>
      </c>
      <c r="AW22" s="2">
        <v>7</v>
      </c>
      <c r="AX22" s="11">
        <f ca="1"/>
        <v>-45407.822606655354</v>
      </c>
      <c r="AY22" s="11">
        <f ca="1"/>
        <v>3645945.283435035</v>
      </c>
      <c r="AZ22" s="11">
        <f ca="1"/>
        <v>-76164842.68966426</v>
      </c>
      <c r="BA22" s="11">
        <f ca="1"/>
        <v>687630607.55411756</v>
      </c>
      <c r="BB22" s="11">
        <f ca="1"/>
        <v>-3270850972.8673701</v>
      </c>
      <c r="BC22" s="11">
        <f ca="1"/>
        <v>8981319542.9689445</v>
      </c>
      <c r="BD22" s="11">
        <f ca="1"/>
        <v>-14728210941.883486</v>
      </c>
      <c r="BE22" s="11">
        <f ca="1"/>
        <v>14229117008.473282</v>
      </c>
      <c r="BF22" s="11">
        <f ca="1"/>
        <v>-7468322060.9677553</v>
      </c>
      <c r="BG22" s="11">
        <f ca="1"/>
        <v>1641905914.1176741</v>
      </c>
      <c r="BH22" s="12">
        <f ca="1"/>
        <v>-2738.7624702453613</v>
      </c>
      <c r="BI22" s="13">
        <f ca="1"/>
        <v>1435.6282005310059</v>
      </c>
      <c r="BK22" s="1">
        <f t="shared" ca="1" si="30"/>
        <v>0.14564319390046876</v>
      </c>
      <c r="BL22" s="1">
        <f t="shared" ca="1" si="31"/>
        <v>0.27858126147630369</v>
      </c>
      <c r="BM22" s="1">
        <f t="shared" ca="1" si="32"/>
        <v>-0.15643478896942761</v>
      </c>
      <c r="BN22" s="1">
        <f t="shared" ca="1" si="33"/>
        <v>3.232770953437393E-2</v>
      </c>
      <c r="BO22" s="1">
        <f t="shared" ca="1" si="34"/>
        <v>5.8574655003783161E-3</v>
      </c>
      <c r="BP22" s="1">
        <f t="shared" ca="1" si="35"/>
        <v>-4.238202448909211E-3</v>
      </c>
      <c r="BQ22" s="1">
        <f t="shared" ca="1" si="36"/>
        <v>8.7335391336860449E-4</v>
      </c>
      <c r="BR22" s="1">
        <f t="shared" ca="1" si="37"/>
        <v>-8.8570541888202483E-5</v>
      </c>
      <c r="BS22" s="1">
        <f t="shared" ca="1" si="38"/>
        <v>4.497084734272845E-6</v>
      </c>
      <c r="BT22" s="1">
        <f t="shared" ca="1" si="39"/>
        <v>-9.1277632572890966E-8</v>
      </c>
      <c r="BU22" s="1">
        <f t="shared" ca="1" si="40"/>
        <v>0.68875494249368785</v>
      </c>
      <c r="BV22" s="1">
        <f t="shared" ca="1" si="41"/>
        <v>-0.55395107232826823</v>
      </c>
      <c r="BW22" s="1">
        <f t="shared" ca="1" si="42"/>
        <v>0.70097703856005822</v>
      </c>
      <c r="BX22" s="1">
        <f t="shared" ca="1" si="43"/>
        <v>-0.37355727233060748</v>
      </c>
      <c r="BY22" s="1">
        <f t="shared" ca="1" si="44"/>
        <v>9.6572926480827465E-2</v>
      </c>
      <c r="BZ22" s="1">
        <f t="shared" ca="1" si="45"/>
        <v>-1.2025572298116894E-2</v>
      </c>
      <c r="CA22" s="1">
        <f t="shared" ca="1" si="46"/>
        <v>4.5672713119524692E-4</v>
      </c>
      <c r="CB22" s="1">
        <f t="shared" ca="1" si="47"/>
        <v>4.6427672736301461E-5</v>
      </c>
      <c r="CC22" s="1">
        <f t="shared" ca="1" si="48"/>
        <v>-5.2340401747438733E-6</v>
      </c>
      <c r="CD22" s="1">
        <f t="shared" ca="1" si="49"/>
        <v>1.4809159486606266E-7</v>
      </c>
      <c r="CE22" s="4">
        <f t="shared" ca="1" si="50"/>
        <v>0.30252582817176993</v>
      </c>
      <c r="CF22" s="4">
        <f t="shared" ca="1" si="51"/>
        <v>3.7975963942925406E-2</v>
      </c>
      <c r="CG22" s="4">
        <f t="shared" ca="1" si="59"/>
        <v>3.8700207127331924E-3</v>
      </c>
      <c r="CH22" s="4">
        <f t="shared" ca="1" si="60"/>
        <v>7.58650098990723E-2</v>
      </c>
      <c r="CI22" s="8">
        <f t="shared" ca="1" si="52"/>
        <v>0.54726905943293269</v>
      </c>
      <c r="CJ22" s="8">
        <f t="shared" ca="1" si="53"/>
        <v>-0.2795525239998618</v>
      </c>
      <c r="CK22" s="8">
        <f t="shared" ca="1" si="61"/>
        <v>1.5906813315510575E-2</v>
      </c>
      <c r="CL22" s="8">
        <f t="shared" ca="1" si="62"/>
        <v>0.14024409818372066</v>
      </c>
    </row>
    <row r="23" spans="1:90" x14ac:dyDescent="0.25">
      <c r="A23" s="7">
        <f>'Calculate Data'!H25</f>
        <v>0.4732142857142857</v>
      </c>
      <c r="B23" s="7">
        <f>'Calculate Data'!I25</f>
        <v>0.35</v>
      </c>
      <c r="C23" s="7">
        <f>'Calculate Data'!P25</f>
        <v>0.31818181818181818</v>
      </c>
      <c r="D23" s="7">
        <f>'Calculate Data'!B25</f>
        <v>352</v>
      </c>
      <c r="E23" s="2">
        <v>8.9361702127659579E-2</v>
      </c>
      <c r="F23" s="10">
        <v>0.31558935361216728</v>
      </c>
      <c r="G23" s="4">
        <v>0.29943502824858759</v>
      </c>
      <c r="H23" s="16">
        <v>0.59772727272727277</v>
      </c>
      <c r="I23" s="20">
        <v>440</v>
      </c>
      <c r="J23" s="19">
        <f t="shared" si="9"/>
        <v>1</v>
      </c>
      <c r="K23" s="1">
        <f t="shared" si="9"/>
        <v>8.9361702127659579E-2</v>
      </c>
      <c r="L23" s="1">
        <f t="shared" si="9"/>
        <v>7.985513807152558E-3</v>
      </c>
      <c r="M23" s="1">
        <f t="shared" si="9"/>
        <v>7.1359910617107972E-4</v>
      </c>
      <c r="N23" s="1">
        <f t="shared" si="9"/>
        <v>6.376843076422414E-5</v>
      </c>
      <c r="O23" s="1">
        <f t="shared" si="9"/>
        <v>5.698455515100881E-6</v>
      </c>
      <c r="P23" s="1">
        <f t="shared" si="9"/>
        <v>5.0922368432816383E-7</v>
      </c>
      <c r="Q23" s="1">
        <f t="shared" si="9"/>
        <v>4.5505095195282728E-8</v>
      </c>
      <c r="R23" s="1">
        <f t="shared" si="9"/>
        <v>4.0664127621316475E-9</v>
      </c>
      <c r="S23" s="1">
        <f t="shared" si="9"/>
        <v>3.6338156597772173E-10</v>
      </c>
      <c r="T23" s="1">
        <f t="shared" si="9"/>
        <v>3.247239525758364E-11</v>
      </c>
      <c r="U23" s="1">
        <f t="shared" si="9"/>
        <v>2.9017885123798151E-12</v>
      </c>
      <c r="V23" s="1">
        <f t="shared" si="9"/>
        <v>2.593087606807494E-13</v>
      </c>
      <c r="W23" s="1">
        <f t="shared" si="9"/>
        <v>2.3172272231045692E-14</v>
      </c>
      <c r="X23" s="1">
        <f t="shared" si="9"/>
        <v>2.0707136887317426E-15</v>
      </c>
      <c r="Y23" s="1">
        <f t="shared" si="9"/>
        <v>1.8504249984411319E-16</v>
      </c>
      <c r="Z23" s="1">
        <f t="shared" si="58"/>
        <v>1.6535712752027135E-17</v>
      </c>
      <c r="AA23" s="1">
        <f t="shared" si="58"/>
        <v>1.4776594374151908E-18</v>
      </c>
      <c r="AB23" s="1">
        <f t="shared" si="58"/>
        <v>1.320461624924213E-19</v>
      </c>
      <c r="AC23" s="1">
        <f t="shared" si="10"/>
        <v>0.29943502824858759</v>
      </c>
      <c r="AD23" s="1">
        <f t="shared" si="11"/>
        <v>2.6758023800937614E-2</v>
      </c>
      <c r="AE23" s="1">
        <f t="shared" si="12"/>
        <v>2.3911425524242125E-3</v>
      </c>
      <c r="AF23" s="1">
        <f t="shared" si="13"/>
        <v>2.136765685145041E-4</v>
      </c>
      <c r="AG23" s="1">
        <f t="shared" si="14"/>
        <v>1.9094501867253556E-5</v>
      </c>
      <c r="AH23" s="1">
        <f t="shared" si="15"/>
        <v>1.706317188137552E-6</v>
      </c>
      <c r="AI23" s="1">
        <f t="shared" si="16"/>
        <v>1.5247940830165357E-7</v>
      </c>
      <c r="AJ23" s="1">
        <f t="shared" si="17"/>
        <v>1.362581946525415E-8</v>
      </c>
      <c r="AK23" s="1">
        <f t="shared" si="18"/>
        <v>1.2176264202993069E-9</v>
      </c>
      <c r="AL23" s="1">
        <f t="shared" si="19"/>
        <v>1.088091694735551E-10</v>
      </c>
      <c r="AM23" s="1">
        <f t="shared" si="20"/>
        <v>0.59772727272727277</v>
      </c>
      <c r="AN23" s="1">
        <f t="shared" si="21"/>
        <v>5.3413926499032892E-2</v>
      </c>
      <c r="AO23" s="1">
        <f t="shared" si="22"/>
        <v>4.7731593892752795E-3</v>
      </c>
      <c r="AP23" s="1">
        <f t="shared" si="23"/>
        <v>4.2653764755225905E-4</v>
      </c>
      <c r="AQ23" s="1">
        <f t="shared" si="24"/>
        <v>3.8116130206797613E-5</v>
      </c>
      <c r="AR23" s="1">
        <f t="shared" si="25"/>
        <v>3.406122273798936E-6</v>
      </c>
      <c r="AS23" s="1">
        <f t="shared" si="26"/>
        <v>3.0437688404160705E-7</v>
      </c>
      <c r="AT23" s="1">
        <f t="shared" si="27"/>
        <v>2.7199636446271268E-8</v>
      </c>
      <c r="AU23" s="1">
        <f t="shared" si="28"/>
        <v>2.4306058100923257E-9</v>
      </c>
      <c r="AV23" s="1">
        <f t="shared" si="29"/>
        <v>2.1720307239122913E-10</v>
      </c>
      <c r="AW23" s="2">
        <v>8</v>
      </c>
      <c r="AX23" s="11">
        <f ca="1"/>
        <v>22654.924192818427</v>
      </c>
      <c r="AY23" s="11">
        <f ca="1"/>
        <v>-1839233.6131802134</v>
      </c>
      <c r="AZ23" s="11">
        <f ca="1"/>
        <v>38790532.425586618</v>
      </c>
      <c r="BA23" s="11">
        <f ca="1"/>
        <v>-353034036.44301718</v>
      </c>
      <c r="BB23" s="11">
        <f ca="1"/>
        <v>1690748496.0503998</v>
      </c>
      <c r="BC23" s="11">
        <f ca="1"/>
        <v>-4669698881.7673683</v>
      </c>
      <c r="BD23" s="11">
        <f ca="1"/>
        <v>7696376802.02777</v>
      </c>
      <c r="BE23" s="11">
        <f ca="1"/>
        <v>-7468324025.1441212</v>
      </c>
      <c r="BF23" s="11">
        <f ca="1"/>
        <v>3935028825.8330622</v>
      </c>
      <c r="BG23" s="11">
        <f ca="1"/>
        <v>-868085038.43320441</v>
      </c>
      <c r="BH23" s="12">
        <f ca="1"/>
        <v>1633.9320945739746</v>
      </c>
      <c r="BI23" s="13">
        <f ca="1"/>
        <v>-1901.6911468505859</v>
      </c>
      <c r="BK23" s="1">
        <f t="shared" ca="1" si="30"/>
        <v>0.14564319390046876</v>
      </c>
      <c r="BL23" s="1">
        <f t="shared" ca="1" si="31"/>
        <v>0.29251032455011888</v>
      </c>
      <c r="BM23" s="1">
        <f t="shared" ca="1" si="32"/>
        <v>-0.17246935483879394</v>
      </c>
      <c r="BN23" s="1">
        <f t="shared" ca="1" si="33"/>
        <v>3.7423364749729626E-2</v>
      </c>
      <c r="BO23" s="1">
        <f t="shared" ca="1" si="34"/>
        <v>7.1197859248692211E-3</v>
      </c>
      <c r="BP23" s="1">
        <f t="shared" ca="1" si="35"/>
        <v>-5.409139643685174E-3</v>
      </c>
      <c r="BQ23" s="1">
        <f t="shared" ca="1" si="36"/>
        <v>1.1703777720280509E-3</v>
      </c>
      <c r="BR23" s="1">
        <f t="shared" ca="1" si="37"/>
        <v>-1.2462764692578284E-4</v>
      </c>
      <c r="BS23" s="1">
        <f t="shared" ca="1" si="38"/>
        <v>6.6442423218321044E-6</v>
      </c>
      <c r="BT23" s="1">
        <f t="shared" ca="1" si="39"/>
        <v>-1.4160156689804541E-7</v>
      </c>
      <c r="BU23" s="1">
        <f t="shared" ca="1" si="40"/>
        <v>0.68875494249368785</v>
      </c>
      <c r="BV23" s="1">
        <f t="shared" ca="1" si="41"/>
        <v>-0.5816486259446817</v>
      </c>
      <c r="BW23" s="1">
        <f t="shared" ca="1" si="42"/>
        <v>0.77282718501246428</v>
      </c>
      <c r="BX23" s="1">
        <f t="shared" ca="1" si="43"/>
        <v>-0.43243923738171958</v>
      </c>
      <c r="BY23" s="1">
        <f t="shared" ca="1" si="44"/>
        <v>0.1173849957182363</v>
      </c>
      <c r="BZ23" s="1">
        <f t="shared" ca="1" si="45"/>
        <v>-1.5348016202597346E-2</v>
      </c>
      <c r="CA23" s="1">
        <f t="shared" ca="1" si="46"/>
        <v>6.1205803746991298E-4</v>
      </c>
      <c r="CB23" s="1">
        <f t="shared" ca="1" si="47"/>
        <v>6.532839793019587E-5</v>
      </c>
      <c r="CC23" s="1">
        <f t="shared" ca="1" si="48"/>
        <v>-7.7330611491859908E-6</v>
      </c>
      <c r="CD23" s="1">
        <f t="shared" ca="1" si="49"/>
        <v>2.2973866966498212E-7</v>
      </c>
      <c r="CE23" s="4">
        <f t="shared" ca="1" si="50"/>
        <v>0.30587042740856457</v>
      </c>
      <c r="CF23" s="4">
        <f t="shared" ca="1" si="51"/>
        <v>-6.4353991599769844E-3</v>
      </c>
      <c r="CG23" s="4">
        <f t="shared" ca="1" si="59"/>
        <v>2.7054129205230414E-3</v>
      </c>
      <c r="CH23" s="4">
        <f t="shared" ca="1" si="60"/>
        <v>7.5172472831578546E-2</v>
      </c>
      <c r="CI23" s="8">
        <f t="shared" ca="1" si="52"/>
        <v>0.55020112680831035</v>
      </c>
      <c r="CJ23" s="8">
        <f t="shared" ca="1" si="53"/>
        <v>4.7526145918962426E-2</v>
      </c>
      <c r="CK23" s="8">
        <f t="shared" ca="1" si="61"/>
        <v>1.4974685624080853E-2</v>
      </c>
      <c r="CL23" s="8">
        <f t="shared" ca="1" si="62"/>
        <v>0.13952214780755687</v>
      </c>
    </row>
    <row r="24" spans="1:90" x14ac:dyDescent="0.25">
      <c r="A24" s="7">
        <f>'Calculate Data'!H26</f>
        <v>0.41333333333333333</v>
      </c>
      <c r="B24" s="7">
        <f>'Calculate Data'!I26</f>
        <v>0.40061162079510704</v>
      </c>
      <c r="C24" s="7">
        <f>'Calculate Data'!P26</f>
        <v>0.31446540880503143</v>
      </c>
      <c r="D24" s="7">
        <f>'Calculate Data'!B26</f>
        <v>477</v>
      </c>
      <c r="E24" s="2">
        <v>9.3617021276595741E-2</v>
      </c>
      <c r="F24" s="10">
        <v>0.31699346405228757</v>
      </c>
      <c r="G24" s="4">
        <v>0.22137404580152673</v>
      </c>
      <c r="H24" s="16">
        <v>0.53873239436619713</v>
      </c>
      <c r="I24" s="20">
        <v>568</v>
      </c>
      <c r="J24" s="19">
        <f t="shared" si="9"/>
        <v>1</v>
      </c>
      <c r="K24" s="1">
        <f t="shared" si="9"/>
        <v>9.3617021276595741E-2</v>
      </c>
      <c r="L24" s="1">
        <f t="shared" si="9"/>
        <v>8.7641466727025798E-3</v>
      </c>
      <c r="M24" s="1">
        <f t="shared" si="9"/>
        <v>8.2047330552960319E-4</v>
      </c>
      <c r="N24" s="1">
        <f t="shared" si="9"/>
        <v>7.6810266900643694E-5</v>
      </c>
      <c r="O24" s="1">
        <f t="shared" si="9"/>
        <v>7.1907483906985583E-6</v>
      </c>
      <c r="P24" s="1">
        <f t="shared" si="9"/>
        <v>6.7317644508667356E-7</v>
      </c>
      <c r="Q24" s="1">
        <f t="shared" si="9"/>
        <v>6.3020773582582196E-8</v>
      </c>
      <c r="R24" s="1">
        <f t="shared" si="9"/>
        <v>5.8998171013481203E-9</v>
      </c>
      <c r="S24" s="1">
        <f t="shared" si="9"/>
        <v>5.5232330310493041E-10</v>
      </c>
      <c r="T24" s="1">
        <f t="shared" si="9"/>
        <v>5.1706862418333909E-11</v>
      </c>
      <c r="U24" s="1">
        <f t="shared" si="9"/>
        <v>4.8406424391631743E-12</v>
      </c>
      <c r="V24" s="1">
        <f t="shared" si="9"/>
        <v>4.5316652621953114E-13</v>
      </c>
      <c r="W24" s="1">
        <f t="shared" si="9"/>
        <v>4.242410032693483E-14</v>
      </c>
      <c r="X24" s="1">
        <f t="shared" si="9"/>
        <v>3.9716179029470905E-15</v>
      </c>
      <c r="Y24" s="1">
        <f t="shared" si="9"/>
        <v>3.7181103772270626E-16</v>
      </c>
      <c r="Z24" s="1">
        <f t="shared" si="58"/>
        <v>3.4807841829359737E-17</v>
      </c>
      <c r="AA24" s="1">
        <f t="shared" si="58"/>
        <v>3.2586064691315496E-18</v>
      </c>
      <c r="AB24" s="1">
        <f t="shared" si="58"/>
        <v>3.050610311527408E-19</v>
      </c>
      <c r="AC24" s="1">
        <f t="shared" si="10"/>
        <v>0.22137404580152673</v>
      </c>
      <c r="AD24" s="1">
        <f t="shared" si="11"/>
        <v>2.0724378755887608E-2</v>
      </c>
      <c r="AE24" s="1">
        <f t="shared" si="12"/>
        <v>1.9401546069341589E-3</v>
      </c>
      <c r="AF24" s="1">
        <f t="shared" si="13"/>
        <v>1.8163149511724042E-4</v>
      </c>
      <c r="AG24" s="1">
        <f t="shared" si="14"/>
        <v>1.7003799542890591E-5</v>
      </c>
      <c r="AH24" s="1">
        <f t="shared" si="15"/>
        <v>1.5918450635897573E-6</v>
      </c>
      <c r="AI24" s="1">
        <f t="shared" si="16"/>
        <v>1.4902379318712622E-7</v>
      </c>
      <c r="AJ24" s="1">
        <f t="shared" si="17"/>
        <v>1.3951163617518196E-8</v>
      </c>
      <c r="AK24" s="1">
        <f t="shared" si="18"/>
        <v>1.3060663812144695E-9</v>
      </c>
      <c r="AL24" s="1">
        <f t="shared" si="19"/>
        <v>1.2227004419880139E-10</v>
      </c>
      <c r="AM24" s="1">
        <f t="shared" si="20"/>
        <v>0.53873239436619713</v>
      </c>
      <c r="AN24" s="1">
        <f t="shared" si="21"/>
        <v>5.0434522025771644E-2</v>
      </c>
      <c r="AO24" s="1">
        <f t="shared" si="22"/>
        <v>4.7215297215616008E-3</v>
      </c>
      <c r="AP24" s="1">
        <f t="shared" si="23"/>
        <v>4.4201554840151151E-4</v>
      </c>
      <c r="AQ24" s="1">
        <f t="shared" si="24"/>
        <v>4.138017899929044E-5</v>
      </c>
      <c r="AR24" s="1">
        <f t="shared" si="25"/>
        <v>3.8738890978059129E-6</v>
      </c>
      <c r="AS24" s="1">
        <f t="shared" si="26"/>
        <v>3.6266195809246847E-7</v>
      </c>
      <c r="AT24" s="1">
        <f t="shared" si="27"/>
        <v>3.3951332246954491E-8</v>
      </c>
      <c r="AU24" s="1">
        <f t="shared" si="28"/>
        <v>3.1784225933319096E-9</v>
      </c>
      <c r="AV24" s="1">
        <f t="shared" si="29"/>
        <v>2.97554455545966E-10</v>
      </c>
      <c r="AW24" s="2">
        <v>9</v>
      </c>
      <c r="AX24" s="11">
        <f ca="1"/>
        <v>-4772.5265473089748</v>
      </c>
      <c r="AY24" s="11">
        <f ca="1"/>
        <v>390937.88326641894</v>
      </c>
      <c r="AZ24" s="11">
        <f ca="1"/>
        <v>-8310444.7789345551</v>
      </c>
      <c r="BA24" s="11">
        <f ca="1"/>
        <v>76146546.914881781</v>
      </c>
      <c r="BB24" s="11">
        <f ca="1"/>
        <v>-366804133.05649555</v>
      </c>
      <c r="BC24" s="11">
        <f ca="1"/>
        <v>1018187639.555475</v>
      </c>
      <c r="BD24" s="11">
        <f ca="1"/>
        <v>-1685514592.5940256</v>
      </c>
      <c r="BE24" s="11">
        <f ca="1"/>
        <v>1641906721.2569585</v>
      </c>
      <c r="BF24" s="11">
        <f ca="1"/>
        <v>-868085235.42116392</v>
      </c>
      <c r="BG24" s="11">
        <f ca="1"/>
        <v>192090586.56247106</v>
      </c>
      <c r="BH24" s="12">
        <f ca="1"/>
        <v>-389.6773533821106</v>
      </c>
      <c r="BI24" s="13">
        <f ca="1"/>
        <v>632.22433710098267</v>
      </c>
      <c r="BK24" s="1">
        <f t="shared" ca="1" si="30"/>
        <v>0.14564319390046876</v>
      </c>
      <c r="BL24" s="1">
        <f t="shared" ca="1" si="31"/>
        <v>0.30643938762393402</v>
      </c>
      <c r="BM24" s="1">
        <f t="shared" ca="1" si="32"/>
        <v>-0.18928609465300739</v>
      </c>
      <c r="BN24" s="1">
        <f t="shared" ca="1" si="33"/>
        <v>4.3028181390251698E-2</v>
      </c>
      <c r="BO24" s="1">
        <f t="shared" ca="1" si="34"/>
        <v>8.5759152391038911E-3</v>
      </c>
      <c r="BP24" s="1">
        <f t="shared" ca="1" si="35"/>
        <v>-6.8256674259927711E-3</v>
      </c>
      <c r="BQ24" s="1">
        <f t="shared" ca="1" si="36"/>
        <v>1.5471997321211981E-3</v>
      </c>
      <c r="BR24" s="1">
        <f t="shared" ca="1" si="37"/>
        <v>-1.7259892953380642E-4</v>
      </c>
      <c r="BS24" s="1">
        <f t="shared" ca="1" si="38"/>
        <v>9.6399005140090901E-6</v>
      </c>
      <c r="BT24" s="1">
        <f t="shared" ca="1" si="39"/>
        <v>-2.1522788296519454E-7</v>
      </c>
      <c r="BU24" s="1">
        <f t="shared" ca="1" si="40"/>
        <v>0.68875494249368785</v>
      </c>
      <c r="BV24" s="1">
        <f t="shared" ca="1" si="41"/>
        <v>-0.60934617956109505</v>
      </c>
      <c r="BW24" s="1">
        <f t="shared" ca="1" si="42"/>
        <v>0.84818221665767046</v>
      </c>
      <c r="BX24" s="1">
        <f t="shared" ca="1" si="43"/>
        <v>-0.49720472947203853</v>
      </c>
      <c r="BY24" s="1">
        <f t="shared" ca="1" si="44"/>
        <v>0.14139242166057947</v>
      </c>
      <c r="BZ24" s="1">
        <f t="shared" ca="1" si="45"/>
        <v>-1.9367304441840233E-2</v>
      </c>
      <c r="CA24" s="1">
        <f t="shared" ca="1" si="46"/>
        <v>8.0911997326738266E-4</v>
      </c>
      <c r="CB24" s="1">
        <f t="shared" ca="1" si="47"/>
        <v>9.0474399774434424E-5</v>
      </c>
      <c r="CC24" s="1">
        <f t="shared" ca="1" si="48"/>
        <v>-1.1219629949671407E-5</v>
      </c>
      <c r="CD24" s="1">
        <f t="shared" ca="1" si="49"/>
        <v>3.4919223417093974E-7</v>
      </c>
      <c r="CE24" s="4">
        <f t="shared" ca="1" si="50"/>
        <v>0.30895894154997666</v>
      </c>
      <c r="CF24" s="4">
        <f t="shared" ca="1" si="51"/>
        <v>-8.7584895748449937E-2</v>
      </c>
      <c r="CG24" s="4">
        <f t="shared" ca="1" si="59"/>
        <v>1.0281511938278897E-3</v>
      </c>
      <c r="CH24" s="4">
        <f t="shared" ca="1" si="60"/>
        <v>7.4523728888275173E-2</v>
      </c>
      <c r="CI24" s="8">
        <f t="shared" ca="1" si="52"/>
        <v>0.5533000912722903</v>
      </c>
      <c r="CJ24" s="8">
        <f t="shared" ca="1" si="53"/>
        <v>-1.4567696906093164E-2</v>
      </c>
      <c r="CK24" s="8">
        <f t="shared" ca="1" si="61"/>
        <v>7.878580943798074E-3</v>
      </c>
      <c r="CL24" s="8">
        <f t="shared" ca="1" si="62"/>
        <v>0.14742621333687109</v>
      </c>
    </row>
    <row r="25" spans="1:90" x14ac:dyDescent="0.25">
      <c r="A25" s="7">
        <f>'Calculate Data'!H27</f>
        <v>0.70454545454545459</v>
      </c>
      <c r="B25" s="7">
        <f>'Calculate Data'!I27</f>
        <v>0.43617021276595747</v>
      </c>
      <c r="C25" s="7">
        <f>'Calculate Data'!P27</f>
        <v>0.3188405797101449</v>
      </c>
      <c r="D25" s="7">
        <f>'Calculate Data'!B27</f>
        <v>138</v>
      </c>
      <c r="E25" s="2">
        <v>9.7872340425531917E-2</v>
      </c>
      <c r="F25" s="10">
        <v>0.32044198895027626</v>
      </c>
      <c r="G25" s="4">
        <v>0.29936305732484075</v>
      </c>
      <c r="H25" s="16">
        <v>0.36565656565656568</v>
      </c>
      <c r="I25" s="20">
        <v>495</v>
      </c>
      <c r="J25" s="19">
        <f t="shared" si="9"/>
        <v>1</v>
      </c>
      <c r="K25" s="1">
        <f t="shared" si="9"/>
        <v>9.7872340425531917E-2</v>
      </c>
      <c r="L25" s="1">
        <f t="shared" si="9"/>
        <v>9.5789950203712098E-3</v>
      </c>
      <c r="M25" s="1">
        <f t="shared" si="9"/>
        <v>9.3751866156824607E-4</v>
      </c>
      <c r="N25" s="1">
        <f t="shared" si="9"/>
        <v>9.1757145600296437E-5</v>
      </c>
      <c r="O25" s="1">
        <f t="shared" si="9"/>
        <v>8.9804865906673109E-6</v>
      </c>
      <c r="P25" s="1">
        <f t="shared" si="9"/>
        <v>8.7894124078871563E-7</v>
      </c>
      <c r="Q25" s="1">
        <f t="shared" si="9"/>
        <v>8.6024036332512592E-8</v>
      </c>
      <c r="R25" s="1">
        <f t="shared" si="9"/>
        <v>8.4193737687140002E-9</v>
      </c>
      <c r="S25" s="1">
        <f t="shared" si="9"/>
        <v>8.2402381566137024E-10</v>
      </c>
      <c r="T25" s="1">
        <f t="shared" si="9"/>
        <v>8.0649139405155392E-11</v>
      </c>
      <c r="U25" s="1">
        <f t="shared" si="9"/>
        <v>7.8933200268875496E-12</v>
      </c>
      <c r="V25" s="1">
        <f t="shared" si="9"/>
        <v>7.7253770475920702E-13</v>
      </c>
      <c r="W25" s="1">
        <f t="shared" si="9"/>
        <v>7.5610073231752174E-14</v>
      </c>
      <c r="X25" s="1">
        <f t="shared" si="9"/>
        <v>7.4001348269374476E-15</v>
      </c>
      <c r="Y25" s="1">
        <f t="shared" si="9"/>
        <v>7.242685149768566E-16</v>
      </c>
      <c r="Z25" s="1">
        <f t="shared" si="58"/>
        <v>7.0885854657309392E-17</v>
      </c>
      <c r="AA25" s="1">
        <f t="shared" si="58"/>
        <v>6.9377644983749617E-18</v>
      </c>
      <c r="AB25" s="1">
        <f t="shared" si="58"/>
        <v>6.7901524877712402E-19</v>
      </c>
      <c r="AC25" s="1">
        <f t="shared" si="10"/>
        <v>0.29936305732484075</v>
      </c>
      <c r="AD25" s="1">
        <f t="shared" si="11"/>
        <v>2.9299363057324841E-2</v>
      </c>
      <c r="AE25" s="1">
        <f t="shared" si="12"/>
        <v>2.8675972353977507E-3</v>
      </c>
      <c r="AF25" s="1">
        <f t="shared" si="13"/>
        <v>2.8065845282616283E-4</v>
      </c>
      <c r="AG25" s="1">
        <f t="shared" si="14"/>
        <v>2.74686996383053E-5</v>
      </c>
      <c r="AH25" s="1">
        <f t="shared" si="15"/>
        <v>2.6884259220469021E-6</v>
      </c>
      <c r="AI25" s="1">
        <f t="shared" si="16"/>
        <v>2.6312253705139895E-7</v>
      </c>
      <c r="AJ25" s="1">
        <f t="shared" si="17"/>
        <v>2.5752418519924151E-8</v>
      </c>
      <c r="AK25" s="1">
        <f t="shared" si="18"/>
        <v>2.5204494721627897E-9</v>
      </c>
      <c r="AL25" s="1">
        <f t="shared" si="19"/>
        <v>2.4668228876486878E-10</v>
      </c>
      <c r="AM25" s="1">
        <f t="shared" si="20"/>
        <v>0.36565656565656568</v>
      </c>
      <c r="AN25" s="1">
        <f t="shared" si="21"/>
        <v>3.5787663872770256E-2</v>
      </c>
      <c r="AO25" s="1">
        <f t="shared" si="22"/>
        <v>3.5026224215902809E-3</v>
      </c>
      <c r="AP25" s="1">
        <f t="shared" si="23"/>
        <v>3.4280985402798496E-4</v>
      </c>
      <c r="AQ25" s="1">
        <f t="shared" si="24"/>
        <v>3.3551602734653852E-5</v>
      </c>
      <c r="AR25" s="1">
        <f t="shared" si="25"/>
        <v>3.2837738846682492E-6</v>
      </c>
      <c r="AS25" s="1">
        <f t="shared" si="26"/>
        <v>3.2139063552072231E-7</v>
      </c>
      <c r="AT25" s="1">
        <f t="shared" si="27"/>
        <v>3.1455253689262179E-8</v>
      </c>
      <c r="AU25" s="1">
        <f t="shared" si="28"/>
        <v>3.0785992972469377E-9</v>
      </c>
      <c r="AV25" s="1">
        <f t="shared" si="29"/>
        <v>3.0130971845395561E-10</v>
      </c>
      <c r="BK25" s="1">
        <f t="shared" ca="1" si="30"/>
        <v>0.14564319390046876</v>
      </c>
      <c r="BL25" s="1">
        <f t="shared" ca="1" si="31"/>
        <v>0.32036845069774922</v>
      </c>
      <c r="BM25" s="1">
        <f t="shared" ca="1" si="32"/>
        <v>-0.20688500841206803</v>
      </c>
      <c r="BN25" s="1">
        <f t="shared" ca="1" si="33"/>
        <v>4.916640523809096E-2</v>
      </c>
      <c r="BO25" s="1">
        <f t="shared" ca="1" si="34"/>
        <v>1.0244743769321055E-2</v>
      </c>
      <c r="BP25" s="1">
        <f t="shared" ca="1" si="35"/>
        <v>-8.5245389576936448E-3</v>
      </c>
      <c r="BQ25" s="1">
        <f t="shared" ca="1" si="36"/>
        <v>2.0201206715179752E-3</v>
      </c>
      <c r="BR25" s="1">
        <f t="shared" ca="1" si="37"/>
        <v>-2.3559940224650891E-4</v>
      </c>
      <c r="BS25" s="1">
        <f t="shared" ca="1" si="38"/>
        <v>1.3756685016916045E-5</v>
      </c>
      <c r="BT25" s="1">
        <f t="shared" ca="1" si="39"/>
        <v>-3.2110341961075093E-7</v>
      </c>
      <c r="BU25" s="1">
        <f t="shared" ca="1" si="40"/>
        <v>0.68875494249368785</v>
      </c>
      <c r="BV25" s="1">
        <f t="shared" ca="1" si="41"/>
        <v>-0.63704373317750851</v>
      </c>
      <c r="BW25" s="1">
        <f t="shared" ca="1" si="42"/>
        <v>0.92704213349567721</v>
      </c>
      <c r="BX25" s="1">
        <f t="shared" ca="1" si="43"/>
        <v>-0.5681339165558128</v>
      </c>
      <c r="BY25" s="1">
        <f t="shared" ca="1" si="44"/>
        <v>0.16890665199575777</v>
      </c>
      <c r="BZ25" s="1">
        <f t="shared" ca="1" si="45"/>
        <v>-2.4187721275618312E-2</v>
      </c>
      <c r="CA25" s="1">
        <f t="shared" ca="1" si="46"/>
        <v>1.0564376077641881E-3</v>
      </c>
      <c r="CB25" s="1">
        <f t="shared" ca="1" si="47"/>
        <v>1.2349853248245891E-4</v>
      </c>
      <c r="CC25" s="1">
        <f t="shared" ca="1" si="48"/>
        <v>-1.6011048557989467E-5</v>
      </c>
      <c r="CD25" s="1">
        <f t="shared" ca="1" si="49"/>
        <v>5.209679106119321E-7</v>
      </c>
      <c r="CE25" s="4">
        <f t="shared" ca="1" si="50"/>
        <v>0.3118112030867371</v>
      </c>
      <c r="CF25" s="4">
        <f t="shared" ca="1" si="51"/>
        <v>-1.2448145761896345E-2</v>
      </c>
      <c r="CG25" s="4">
        <f t="shared" ca="1" si="59"/>
        <v>-1.6019885998197158E-3</v>
      </c>
      <c r="CH25" s="4">
        <f t="shared" ca="1" si="60"/>
        <v>7.6027570960842381E-2</v>
      </c>
      <c r="CI25" s="8">
        <f t="shared" ca="1" si="52"/>
        <v>0.55650280303578248</v>
      </c>
      <c r="CJ25" s="8">
        <f t="shared" ca="1" si="53"/>
        <v>-0.1908462373792168</v>
      </c>
      <c r="CK25" s="8">
        <f t="shared" ca="1" si="61"/>
        <v>1.1423255822137964E-2</v>
      </c>
      <c r="CL25" s="8">
        <f t="shared" ca="1" si="62"/>
        <v>0.14657833355447211</v>
      </c>
    </row>
    <row r="26" spans="1:90" x14ac:dyDescent="0.25">
      <c r="A26" s="7">
        <f>'Calculate Data'!H28</f>
        <v>0.38853503184713378</v>
      </c>
      <c r="B26" s="7">
        <f>'Calculate Data'!I28</f>
        <v>0.3855140186915888</v>
      </c>
      <c r="C26" s="7">
        <f>'Calculate Data'!P28</f>
        <v>0.26837606837606837</v>
      </c>
      <c r="D26" s="7">
        <f>'Calculate Data'!B28</f>
        <v>585</v>
      </c>
      <c r="E26" s="2">
        <v>0.10212765957446808</v>
      </c>
      <c r="F26" s="10">
        <v>0.32222222222222224</v>
      </c>
      <c r="G26" s="4">
        <v>0.26190476190476192</v>
      </c>
      <c r="H26" s="16">
        <v>0.51724137931034486</v>
      </c>
      <c r="I26" s="20">
        <v>348</v>
      </c>
      <c r="J26" s="19">
        <f t="shared" si="9"/>
        <v>1</v>
      </c>
      <c r="K26" s="1">
        <f t="shared" si="9"/>
        <v>0.10212765957446808</v>
      </c>
      <c r="L26" s="1">
        <f t="shared" si="9"/>
        <v>1.0430058850158441E-2</v>
      </c>
      <c r="M26" s="1">
        <f t="shared" si="9"/>
        <v>1.0651974995906492E-3</v>
      </c>
      <c r="N26" s="1">
        <f t="shared" si="9"/>
        <v>1.0878612761776842E-4</v>
      </c>
      <c r="O26" s="1">
        <f t="shared" si="9"/>
        <v>1.1110072607772093E-5</v>
      </c>
      <c r="P26" s="1">
        <f t="shared" si="9"/>
        <v>1.1346457131341711E-6</v>
      </c>
      <c r="Q26" s="1">
        <f t="shared" si="9"/>
        <v>1.1587871112859618E-7</v>
      </c>
      <c r="R26" s="1">
        <f t="shared" si="9"/>
        <v>1.1834421562069395E-8</v>
      </c>
      <c r="S26" s="1">
        <f t="shared" si="9"/>
        <v>1.2086217765517679E-9</v>
      </c>
      <c r="T26" s="1">
        <f t="shared" si="9"/>
        <v>1.2343371334996779E-10</v>
      </c>
      <c r="U26" s="1">
        <f t="shared" si="9"/>
        <v>1.2605996257017984E-11</v>
      </c>
      <c r="V26" s="1">
        <f t="shared" si="9"/>
        <v>1.2874208943337515E-12</v>
      </c>
      <c r="W26" s="1">
        <f t="shared" si="9"/>
        <v>1.3148128282557461E-13</v>
      </c>
      <c r="X26" s="1">
        <f t="shared" si="9"/>
        <v>1.3427875692824641E-14</v>
      </c>
      <c r="Y26" s="1">
        <f t="shared" si="9"/>
        <v>1.3713575175650695E-15</v>
      </c>
      <c r="Z26" s="1">
        <f t="shared" si="58"/>
        <v>1.4005353370877303E-16</v>
      </c>
      <c r="AA26" s="1">
        <f t="shared" si="58"/>
        <v>1.4303339612810861E-17</v>
      </c>
      <c r="AB26" s="1">
        <f t="shared" si="58"/>
        <v>1.4607665987551517E-18</v>
      </c>
      <c r="AC26" s="1">
        <f t="shared" si="10"/>
        <v>0.26190476190476192</v>
      </c>
      <c r="AD26" s="1">
        <f t="shared" si="11"/>
        <v>2.6747720364741642E-2</v>
      </c>
      <c r="AE26" s="1">
        <f t="shared" si="12"/>
        <v>2.7316820798034013E-3</v>
      </c>
      <c r="AF26" s="1">
        <f t="shared" si="13"/>
        <v>2.7898029751183669E-4</v>
      </c>
      <c r="AG26" s="1">
        <f t="shared" si="14"/>
        <v>2.8491604852272681E-5</v>
      </c>
      <c r="AH26" s="1">
        <f t="shared" si="15"/>
        <v>2.9097809210831674E-6</v>
      </c>
      <c r="AI26" s="1">
        <f t="shared" si="16"/>
        <v>2.9716911534466387E-7</v>
      </c>
      <c r="AJ26" s="1">
        <f t="shared" si="17"/>
        <v>3.0349186247965668E-8</v>
      </c>
      <c r="AK26" s="1">
        <f t="shared" si="18"/>
        <v>3.0994913614943658E-9</v>
      </c>
      <c r="AL26" s="1">
        <f t="shared" si="19"/>
        <v>3.1654379862070114E-10</v>
      </c>
      <c r="AM26" s="1">
        <f t="shared" si="20"/>
        <v>0.51724137931034486</v>
      </c>
      <c r="AN26" s="1">
        <f t="shared" si="21"/>
        <v>5.2824651504035217E-2</v>
      </c>
      <c r="AO26" s="1">
        <f t="shared" si="22"/>
        <v>5.3948580259440219E-3</v>
      </c>
      <c r="AP26" s="1">
        <f t="shared" si="23"/>
        <v>5.5096422392619793E-4</v>
      </c>
      <c r="AQ26" s="1">
        <f t="shared" si="24"/>
        <v>5.6268686698845733E-5</v>
      </c>
      <c r="AR26" s="1">
        <f t="shared" si="25"/>
        <v>5.7465892798821178E-6</v>
      </c>
      <c r="AS26" s="1">
        <f t="shared" si="26"/>
        <v>5.8688571369008854E-7</v>
      </c>
      <c r="AT26" s="1">
        <f t="shared" si="27"/>
        <v>5.9937264376860093E-8</v>
      </c>
      <c r="AU26" s="1">
        <f t="shared" si="28"/>
        <v>6.1212525321048599E-9</v>
      </c>
      <c r="AV26" s="1">
        <f t="shared" si="29"/>
        <v>6.2514919476815584E-10</v>
      </c>
      <c r="BK26" s="1">
        <f t="shared" ca="1" si="30"/>
        <v>0.14564319390046876</v>
      </c>
      <c r="BL26" s="1">
        <f t="shared" ca="1" si="31"/>
        <v>0.33429751377156436</v>
      </c>
      <c r="BM26" s="1">
        <f t="shared" ca="1" si="32"/>
        <v>-0.2252660961159757</v>
      </c>
      <c r="BN26" s="1">
        <f t="shared" ca="1" si="33"/>
        <v>5.5862282075398138E-2</v>
      </c>
      <c r="BO26" s="1">
        <f t="shared" ca="1" si="34"/>
        <v>1.2146040461584472E-2</v>
      </c>
      <c r="BP26" s="1">
        <f t="shared" ca="1" si="35"/>
        <v>-1.0546003917669763E-2</v>
      </c>
      <c r="BQ26" s="1">
        <f t="shared" ca="1" si="36"/>
        <v>2.6078208116560378E-3</v>
      </c>
      <c r="BR26" s="1">
        <f t="shared" ca="1" si="37"/>
        <v>-3.1736426513940272E-4</v>
      </c>
      <c r="BS26" s="1">
        <f t="shared" ca="1" si="38"/>
        <v>1.9336641210983455E-5</v>
      </c>
      <c r="BT26" s="1">
        <f t="shared" ca="1" si="39"/>
        <v>-4.7097253512667756E-7</v>
      </c>
      <c r="BU26" s="1">
        <f t="shared" ca="1" si="40"/>
        <v>0.68875494249368785</v>
      </c>
      <c r="BV26" s="1">
        <f t="shared" ca="1" si="41"/>
        <v>-0.66474128679392186</v>
      </c>
      <c r="BW26" s="1">
        <f t="shared" ca="1" si="42"/>
        <v>1.0094069355264836</v>
      </c>
      <c r="BX26" s="1">
        <f t="shared" ca="1" si="43"/>
        <v>-0.64550696658728957</v>
      </c>
      <c r="BY26" s="1">
        <f t="shared" ca="1" si="44"/>
        <v>0.20025362035064376</v>
      </c>
      <c r="BZ26" s="1">
        <f t="shared" ca="1" si="45"/>
        <v>-2.9923472060850217E-2</v>
      </c>
      <c r="CA26" s="1">
        <f t="shared" ca="1" si="46"/>
        <v>1.3637799061149076E-3</v>
      </c>
      <c r="CB26" s="1">
        <f t="shared" ca="1" si="47"/>
        <v>1.6635874553739879E-4</v>
      </c>
      <c r="CC26" s="1">
        <f t="shared" ca="1" si="48"/>
        <v>-2.2505414712685053E-5</v>
      </c>
      <c r="CD26" s="1">
        <f t="shared" ca="1" si="49"/>
        <v>7.6412010148625344E-7</v>
      </c>
      <c r="CE26" s="4">
        <f t="shared" ca="1" si="50"/>
        <v>0.31444625239056279</v>
      </c>
      <c r="CF26" s="4">
        <f t="shared" ca="1" si="51"/>
        <v>-5.2541490485800868E-2</v>
      </c>
      <c r="CG26" s="4">
        <f t="shared" ca="1" si="59"/>
        <v>-1.0794902259099362E-3</v>
      </c>
      <c r="CH26" s="4">
        <f t="shared" ca="1" si="60"/>
        <v>7.6130691152408864E-2</v>
      </c>
      <c r="CI26" s="8">
        <f t="shared" ca="1" si="52"/>
        <v>0.55975217028579483</v>
      </c>
      <c r="CJ26" s="8">
        <f t="shared" ca="1" si="53"/>
        <v>-4.2510790975449964E-2</v>
      </c>
      <c r="CK26" s="8">
        <f t="shared" ca="1" si="61"/>
        <v>9.0453465659230958E-3</v>
      </c>
      <c r="CL26" s="8">
        <f t="shared" ca="1" si="62"/>
        <v>0.14536754009569938</v>
      </c>
    </row>
    <row r="27" spans="1:90" x14ac:dyDescent="0.25">
      <c r="A27" s="7">
        <f>'Calculate Data'!H29</f>
        <v>0.47252747252747251</v>
      </c>
      <c r="B27" s="7">
        <f>'Calculate Data'!I29</f>
        <v>0.34615384615384615</v>
      </c>
      <c r="C27" s="7">
        <f>'Calculate Data'!P29</f>
        <v>0.36842105263157893</v>
      </c>
      <c r="D27" s="7">
        <f>'Calculate Data'!B29</f>
        <v>247</v>
      </c>
      <c r="E27" s="2">
        <v>0.10638297872340426</v>
      </c>
      <c r="F27" s="10">
        <v>0.32258064516129031</v>
      </c>
      <c r="G27" s="4">
        <v>0.19718309859154928</v>
      </c>
      <c r="H27" s="16">
        <v>0.68584070796460173</v>
      </c>
      <c r="I27" s="20">
        <v>226</v>
      </c>
      <c r="J27" s="19">
        <f t="shared" si="9"/>
        <v>1</v>
      </c>
      <c r="K27" s="1">
        <f t="shared" si="9"/>
        <v>0.10638297872340426</v>
      </c>
      <c r="L27" s="1">
        <f t="shared" si="9"/>
        <v>1.1317338162064282E-2</v>
      </c>
      <c r="M27" s="1">
        <f t="shared" si="9"/>
        <v>1.2039721449004556E-3</v>
      </c>
      <c r="N27" s="1">
        <f t="shared" si="9"/>
        <v>1.2808214307451655E-4</v>
      </c>
      <c r="O27" s="1">
        <f t="shared" si="9"/>
        <v>1.3625759901544314E-5</v>
      </c>
      <c r="P27" s="1">
        <f t="shared" si="9"/>
        <v>1.4495489256962035E-6</v>
      </c>
      <c r="Q27" s="1">
        <f t="shared" si="9"/>
        <v>1.5420733252087271E-7</v>
      </c>
      <c r="R27" s="1">
        <f t="shared" si="9"/>
        <v>1.6405035374560926E-8</v>
      </c>
      <c r="S27" s="1">
        <f t="shared" si="9"/>
        <v>1.7452165292086092E-9</v>
      </c>
      <c r="T27" s="1">
        <f t="shared" si="9"/>
        <v>1.8566133289453286E-10</v>
      </c>
      <c r="U27" s="1">
        <f t="shared" si="9"/>
        <v>1.9751205627077965E-11</v>
      </c>
      <c r="V27" s="1">
        <f t="shared" si="9"/>
        <v>2.1011920879870178E-12</v>
      </c>
      <c r="W27" s="1">
        <f t="shared" si="9"/>
        <v>2.2353107319010827E-13</v>
      </c>
      <c r="X27" s="1">
        <f t="shared" si="9"/>
        <v>2.3779901403203005E-14</v>
      </c>
      <c r="Y27" s="1">
        <f t="shared" si="9"/>
        <v>2.5297767450215963E-15</v>
      </c>
      <c r="Z27" s="1">
        <f t="shared" si="58"/>
        <v>2.6912518564059531E-16</v>
      </c>
      <c r="AA27" s="1">
        <f t="shared" si="58"/>
        <v>2.8630338897935674E-17</v>
      </c>
      <c r="AB27" s="1">
        <f t="shared" si="58"/>
        <v>3.0457807338229436E-18</v>
      </c>
      <c r="AC27" s="1">
        <f t="shared" si="10"/>
        <v>0.19718309859154928</v>
      </c>
      <c r="AD27" s="1">
        <f t="shared" si="11"/>
        <v>2.0976925382079712E-2</v>
      </c>
      <c r="AE27" s="1">
        <f t="shared" si="12"/>
        <v>2.2315878066042245E-3</v>
      </c>
      <c r="AF27" s="1">
        <f t="shared" si="13"/>
        <v>2.374029581493856E-4</v>
      </c>
      <c r="AG27" s="1">
        <f t="shared" si="14"/>
        <v>2.5255633845679317E-5</v>
      </c>
      <c r="AH27" s="1">
        <f t="shared" si="15"/>
        <v>2.6867695580509911E-6</v>
      </c>
      <c r="AI27" s="1">
        <f t="shared" si="16"/>
        <v>2.8582654872882885E-7</v>
      </c>
      <c r="AJ27" s="1">
        <f t="shared" si="17"/>
        <v>3.0407079652003066E-8</v>
      </c>
      <c r="AK27" s="1">
        <f t="shared" si="18"/>
        <v>3.2347957076599004E-9</v>
      </c>
      <c r="AL27" s="1">
        <f t="shared" si="19"/>
        <v>3.4412720294254264E-10</v>
      </c>
      <c r="AM27" s="1">
        <f t="shared" si="20"/>
        <v>0.68584070796460173</v>
      </c>
      <c r="AN27" s="1">
        <f t="shared" si="21"/>
        <v>7.2961777443042733E-2</v>
      </c>
      <c r="AO27" s="1">
        <f t="shared" si="22"/>
        <v>7.7618912173449718E-3</v>
      </c>
      <c r="AP27" s="1">
        <f t="shared" si="23"/>
        <v>8.257331082281885E-4</v>
      </c>
      <c r="AQ27" s="1">
        <f t="shared" si="24"/>
        <v>8.7843947683849844E-5</v>
      </c>
      <c r="AR27" s="1">
        <f t="shared" si="25"/>
        <v>9.3451008174308344E-6</v>
      </c>
      <c r="AS27" s="1">
        <f t="shared" si="26"/>
        <v>9.9415966142881196E-7</v>
      </c>
      <c r="AT27" s="1">
        <f t="shared" si="27"/>
        <v>1.0576166610944809E-7</v>
      </c>
      <c r="AU27" s="1">
        <f t="shared" si="28"/>
        <v>1.12512410754732E-8</v>
      </c>
      <c r="AV27" s="1">
        <f t="shared" si="29"/>
        <v>1.1969405399439576E-9</v>
      </c>
      <c r="BK27" s="1">
        <f t="shared" ca="1" si="30"/>
        <v>0.14564319390046876</v>
      </c>
      <c r="BL27" s="1">
        <f t="shared" ca="1" si="31"/>
        <v>0.34822657684537961</v>
      </c>
      <c r="BM27" s="1">
        <f t="shared" ca="1" si="32"/>
        <v>-0.24442935776473063</v>
      </c>
      <c r="BN27" s="1">
        <f t="shared" ca="1" si="33"/>
        <v>6.3140057684324083E-2</v>
      </c>
      <c r="BO27" s="1">
        <f t="shared" ca="1" si="34"/>
        <v>1.4300452881782997E-2</v>
      </c>
      <c r="BP27" s="1">
        <f t="shared" ca="1" si="35"/>
        <v>-1.2933967434415314E-2</v>
      </c>
      <c r="BQ27" s="1">
        <f t="shared" ca="1" si="36"/>
        <v>3.3315807852501086E-3</v>
      </c>
      <c r="BR27" s="1">
        <f t="shared" ca="1" si="37"/>
        <v>-4.2233725494481315E-4</v>
      </c>
      <c r="BS27" s="1">
        <f t="shared" ca="1" si="38"/>
        <v>2.680471381111648E-5</v>
      </c>
      <c r="BT27" s="1">
        <f t="shared" ca="1" si="39"/>
        <v>-6.8007135818072372E-7</v>
      </c>
      <c r="BU27" s="1">
        <f t="shared" ca="1" si="40"/>
        <v>0.68875494249368785</v>
      </c>
      <c r="BV27" s="1">
        <f t="shared" ca="1" si="41"/>
        <v>-0.69243884041033532</v>
      </c>
      <c r="BW27" s="1">
        <f t="shared" ca="1" si="42"/>
        <v>1.095276622750091</v>
      </c>
      <c r="BX27" s="1">
        <f t="shared" ca="1" si="43"/>
        <v>-0.72960404752071784</v>
      </c>
      <c r="BY27" s="1">
        <f t="shared" ca="1" si="44"/>
        <v>0.23577374629108266</v>
      </c>
      <c r="BZ27" s="1">
        <f t="shared" ca="1" si="45"/>
        <v>-3.6699134210561805E-2</v>
      </c>
      <c r="CA27" s="1">
        <f t="shared" ca="1" si="46"/>
        <v>1.742275738507259E-3</v>
      </c>
      <c r="CB27" s="1">
        <f t="shared" ca="1" si="47"/>
        <v>2.2138439529562694E-4</v>
      </c>
      <c r="CC27" s="1">
        <f t="shared" ca="1" si="48"/>
        <v>-3.1197310535573201E-5</v>
      </c>
      <c r="CD27" s="1">
        <f t="shared" ca="1" si="49"/>
        <v>1.1033683632765908E-6</v>
      </c>
      <c r="CE27" s="4">
        <f t="shared" ca="1" si="50"/>
        <v>0.31688232428556767</v>
      </c>
      <c r="CF27" s="4">
        <f t="shared" ca="1" si="51"/>
        <v>-0.11969922569401839</v>
      </c>
      <c r="CG27" s="4">
        <f t="shared" ca="1" si="59"/>
        <v>-4.1648824178387531E-3</v>
      </c>
      <c r="CH27" s="4">
        <f t="shared" ca="1" si="60"/>
        <v>7.6397946509339953E-2</v>
      </c>
      <c r="CI27" s="8">
        <f t="shared" ca="1" si="52"/>
        <v>0.56299685558487689</v>
      </c>
      <c r="CJ27" s="8">
        <f t="shared" ca="1" si="53"/>
        <v>0.12284385237972484</v>
      </c>
      <c r="CK27" s="8">
        <f t="shared" ca="1" si="61"/>
        <v>1.0510873737903737E-2</v>
      </c>
      <c r="CL27" s="8">
        <f t="shared" ca="1" si="62"/>
        <v>0.14587061297993284</v>
      </c>
    </row>
    <row r="28" spans="1:90" x14ac:dyDescent="0.25">
      <c r="A28" s="7">
        <f>'Calculate Data'!H30</f>
        <v>0.54372623574144485</v>
      </c>
      <c r="B28" s="7">
        <f>'Calculate Data'!I30</f>
        <v>0.48473282442748089</v>
      </c>
      <c r="C28" s="7">
        <f>'Calculate Data'!P30</f>
        <v>0.50095238095238093</v>
      </c>
      <c r="D28" s="7">
        <f>'Calculate Data'!B30</f>
        <v>525</v>
      </c>
      <c r="E28" s="2">
        <v>0.11063829787234042</v>
      </c>
      <c r="F28" s="10">
        <v>0.32608695652173914</v>
      </c>
      <c r="G28" s="4">
        <v>0.33333333333333331</v>
      </c>
      <c r="H28" s="16">
        <v>0.64335664335664333</v>
      </c>
      <c r="I28" s="20">
        <v>143</v>
      </c>
      <c r="J28" s="19">
        <f t="shared" si="9"/>
        <v>1</v>
      </c>
      <c r="K28" s="1">
        <f t="shared" si="9"/>
        <v>0.11063829787234042</v>
      </c>
      <c r="L28" s="1">
        <f t="shared" si="9"/>
        <v>1.2240832956088726E-2</v>
      </c>
      <c r="M28" s="1">
        <f t="shared" si="9"/>
        <v>1.3543049228013058E-3</v>
      </c>
      <c r="N28" s="1">
        <f t="shared" si="9"/>
        <v>1.4983799145886785E-4</v>
      </c>
      <c r="O28" s="1">
        <f t="shared" si="9"/>
        <v>1.657782033161942E-5</v>
      </c>
      <c r="P28" s="1">
        <f t="shared" si="9"/>
        <v>1.8341418239238507E-6</v>
      </c>
      <c r="Q28" s="1">
        <f t="shared" si="9"/>
        <v>2.0292632945540475E-7</v>
      </c>
      <c r="R28" s="1">
        <f t="shared" si="9"/>
        <v>2.2451423684427757E-8</v>
      </c>
      <c r="S28" s="1">
        <f t="shared" si="9"/>
        <v>2.483987301255837E-9</v>
      </c>
      <c r="T28" s="1">
        <f t="shared" si="9"/>
        <v>2.7482412694745423E-10</v>
      </c>
      <c r="U28" s="1">
        <f t="shared" si="9"/>
        <v>3.0406073619718341E-11</v>
      </c>
      <c r="V28" s="1">
        <f t="shared" si="9"/>
        <v>3.3640762302667096E-12</v>
      </c>
      <c r="W28" s="1">
        <f t="shared" si="9"/>
        <v>3.7219566802950826E-13</v>
      </c>
      <c r="X28" s="1">
        <f t="shared" si="9"/>
        <v>4.1179095186243465E-14</v>
      </c>
      <c r="Y28" s="1">
        <f t="shared" si="9"/>
        <v>4.5559849993290645E-15</v>
      </c>
      <c r="Z28" s="1">
        <f t="shared" si="58"/>
        <v>5.0406642545768366E-16</v>
      </c>
      <c r="AA28" s="1">
        <f t="shared" si="58"/>
        <v>5.5769051327233085E-17</v>
      </c>
      <c r="AB28" s="1">
        <f t="shared" si="58"/>
        <v>6.1701929128002555E-18</v>
      </c>
      <c r="AC28" s="1">
        <f t="shared" si="10"/>
        <v>0.33333333333333331</v>
      </c>
      <c r="AD28" s="1">
        <f t="shared" si="11"/>
        <v>3.6879432624113473E-2</v>
      </c>
      <c r="AE28" s="1">
        <f t="shared" si="12"/>
        <v>4.0802776520295746E-3</v>
      </c>
      <c r="AF28" s="1">
        <f t="shared" si="13"/>
        <v>4.514349742671019E-4</v>
      </c>
      <c r="AG28" s="1">
        <f t="shared" si="14"/>
        <v>4.9945997152955947E-5</v>
      </c>
      <c r="AH28" s="1">
        <f t="shared" si="15"/>
        <v>5.5259401105398064E-6</v>
      </c>
      <c r="AI28" s="1">
        <f t="shared" si="16"/>
        <v>6.1138060797461691E-7</v>
      </c>
      <c r="AJ28" s="1">
        <f t="shared" si="17"/>
        <v>6.7642109818468246E-8</v>
      </c>
      <c r="AK28" s="1">
        <f t="shared" si="18"/>
        <v>7.4838078948092524E-9</v>
      </c>
      <c r="AL28" s="1">
        <f t="shared" si="19"/>
        <v>8.2799576708527899E-10</v>
      </c>
      <c r="AM28" s="1">
        <f t="shared" si="20"/>
        <v>0.64335664335664333</v>
      </c>
      <c r="AN28" s="1">
        <f t="shared" si="21"/>
        <v>7.1179883945841391E-2</v>
      </c>
      <c r="AO28" s="1">
        <f t="shared" si="22"/>
        <v>7.8752212025186199E-3</v>
      </c>
      <c r="AP28" s="1">
        <f t="shared" si="23"/>
        <v>8.7130106921482614E-4</v>
      </c>
      <c r="AQ28" s="1">
        <f t="shared" si="24"/>
        <v>9.639926723227862E-5</v>
      </c>
      <c r="AR28" s="1">
        <f t="shared" si="25"/>
        <v>1.0665450842720186E-5</v>
      </c>
      <c r="AS28" s="1">
        <f t="shared" si="26"/>
        <v>1.18000732727968E-6</v>
      </c>
      <c r="AT28" s="1">
        <f t="shared" si="27"/>
        <v>1.3055400216711354E-7</v>
      </c>
      <c r="AU28" s="1">
        <f t="shared" si="28"/>
        <v>1.4444272580191284E-8</v>
      </c>
      <c r="AV28" s="1">
        <f t="shared" si="29"/>
        <v>1.5980897322764824E-9</v>
      </c>
      <c r="BK28" s="1">
        <f t="shared" ca="1" si="30"/>
        <v>0.14564319390046876</v>
      </c>
      <c r="BL28" s="1">
        <f t="shared" ca="1" si="31"/>
        <v>0.36215563991919475</v>
      </c>
      <c r="BM28" s="1">
        <f t="shared" ca="1" si="32"/>
        <v>-0.26437479335833258</v>
      </c>
      <c r="BN28" s="1">
        <f t="shared" ca="1" si="33"/>
        <v>7.1023977847019512E-2</v>
      </c>
      <c r="BO28" s="1">
        <f t="shared" ca="1" si="34"/>
        <v>1.6729507215630504E-2</v>
      </c>
      <c r="BP28" s="1">
        <f t="shared" ca="1" si="35"/>
        <v>-1.5736149018628468E-2</v>
      </c>
      <c r="BQ28" s="1">
        <f t="shared" ca="1" si="36"/>
        <v>4.2155125292327985E-3</v>
      </c>
      <c r="BR28" s="1">
        <f t="shared" ca="1" si="37"/>
        <v>-5.557670153371083E-4</v>
      </c>
      <c r="BS28" s="1">
        <f t="shared" ca="1" si="38"/>
        <v>3.6684101726864789E-5</v>
      </c>
      <c r="BT28" s="1">
        <f t="shared" ca="1" si="39"/>
        <v>-9.6795359738814608E-7</v>
      </c>
      <c r="BU28" s="1">
        <f t="shared" ca="1" si="40"/>
        <v>0.68875494249368785</v>
      </c>
      <c r="BV28" s="1">
        <f t="shared" ca="1" si="41"/>
        <v>-0.72013639402674867</v>
      </c>
      <c r="BW28" s="1">
        <f t="shared" ca="1" si="42"/>
        <v>1.1846511951664982</v>
      </c>
      <c r="BX28" s="1">
        <f t="shared" ca="1" si="43"/>
        <v>-0.82070532731034451</v>
      </c>
      <c r="BY28" s="1">
        <f t="shared" ca="1" si="44"/>
        <v>0.2758219353218912</v>
      </c>
      <c r="BZ28" s="1">
        <f t="shared" ca="1" si="45"/>
        <v>-4.4650108152847139E-2</v>
      </c>
      <c r="CA28" s="1">
        <f t="shared" ca="1" si="46"/>
        <v>2.2045346273973977E-3</v>
      </c>
      <c r="CB28" s="1">
        <f t="shared" ca="1" si="47"/>
        <v>2.9132676119642475E-4</v>
      </c>
      <c r="CC28" s="1">
        <f t="shared" ca="1" si="48"/>
        <v>-4.2695673654867827E-5</v>
      </c>
      <c r="CD28" s="1">
        <f t="shared" ca="1" si="49"/>
        <v>1.5704372249037305E-6</v>
      </c>
      <c r="CE28" s="4">
        <f t="shared" ca="1" si="50"/>
        <v>0.31913683816737765</v>
      </c>
      <c r="CF28" s="4">
        <f t="shared" ca="1" si="51"/>
        <v>1.4196495165955669E-2</v>
      </c>
      <c r="CG28" s="4">
        <f t="shared" ca="1" si="59"/>
        <v>-2.1935967439059905E-3</v>
      </c>
      <c r="CH28" s="4">
        <f t="shared" ca="1" si="60"/>
        <v>7.5470839744673376E-2</v>
      </c>
      <c r="CI28" s="8">
        <f t="shared" ca="1" si="52"/>
        <v>0.56619097964430098</v>
      </c>
      <c r="CJ28" s="8">
        <f t="shared" ca="1" si="53"/>
        <v>7.7165663712342347E-2</v>
      </c>
      <c r="CK28" s="8">
        <f t="shared" ca="1" si="61"/>
        <v>8.1485698517123079E-3</v>
      </c>
      <c r="CL28" s="8">
        <f t="shared" ca="1" si="62"/>
        <v>0.14434397727999287</v>
      </c>
    </row>
    <row r="29" spans="1:90" x14ac:dyDescent="0.25">
      <c r="A29" s="7">
        <f>'Calculate Data'!H31</f>
        <v>0.41025641025641024</v>
      </c>
      <c r="B29" s="7">
        <f>'Calculate Data'!I31</f>
        <v>0.44505494505494503</v>
      </c>
      <c r="C29" s="7">
        <f>'Calculate Data'!P31</f>
        <v>0.51724137931034486</v>
      </c>
      <c r="D29" s="7">
        <f>'Calculate Data'!B31</f>
        <v>377</v>
      </c>
      <c r="E29" s="2">
        <v>0.1148936170212766</v>
      </c>
      <c r="F29" s="10">
        <v>0.3350253807106599</v>
      </c>
      <c r="G29" s="4">
        <v>0.32800000000000001</v>
      </c>
      <c r="H29" s="16">
        <v>0.61180124223602483</v>
      </c>
      <c r="I29" s="20">
        <v>322</v>
      </c>
      <c r="J29" s="19">
        <f t="shared" si="9"/>
        <v>1</v>
      </c>
      <c r="K29" s="1">
        <f t="shared" si="9"/>
        <v>0.1148936170212766</v>
      </c>
      <c r="L29" s="1">
        <f t="shared" si="9"/>
        <v>1.3200543232231779E-2</v>
      </c>
      <c r="M29" s="1">
        <f t="shared" si="9"/>
        <v>1.5166581585968426E-3</v>
      </c>
      <c r="N29" s="1">
        <f t="shared" si="9"/>
        <v>1.7425434162602024E-4</v>
      </c>
      <c r="O29" s="1">
        <f t="shared" si="9"/>
        <v>2.0020711591074667E-5</v>
      </c>
      <c r="P29" s="1">
        <f t="shared" si="9"/>
        <v>2.3002519700383658E-6</v>
      </c>
      <c r="Q29" s="1">
        <f t="shared" si="9"/>
        <v>2.6428426889802502E-7</v>
      </c>
      <c r="R29" s="1">
        <f t="shared" si="9"/>
        <v>3.0364575575517768E-8</v>
      </c>
      <c r="S29" s="1">
        <f t="shared" si="9"/>
        <v>3.4886959171871477E-9</v>
      </c>
      <c r="T29" s="1">
        <f t="shared" si="9"/>
        <v>4.0082889261299145E-10</v>
      </c>
      <c r="U29" s="1">
        <f t="shared" si="9"/>
        <v>4.6052681278939444E-11</v>
      </c>
      <c r="V29" s="1">
        <f t="shared" si="9"/>
        <v>5.2911591256653833E-12</v>
      </c>
      <c r="W29" s="1">
        <f t="shared" si="9"/>
        <v>6.0792041018283136E-13</v>
      </c>
      <c r="X29" s="1">
        <f t="shared" si="9"/>
        <v>6.9846174786963595E-14</v>
      </c>
      <c r="Y29" s="1">
        <f t="shared" si="9"/>
        <v>8.0248796563745408E-15</v>
      </c>
      <c r="Z29" s="1">
        <f t="shared" si="58"/>
        <v>9.2200744988133011E-16</v>
      </c>
      <c r="AA29" s="1">
        <f t="shared" si="58"/>
        <v>1.0593277083742942E-16</v>
      </c>
      <c r="AB29" s="1">
        <f t="shared" si="58"/>
        <v>1.2170999202598274E-17</v>
      </c>
      <c r="AC29" s="1">
        <f t="shared" si="10"/>
        <v>0.32800000000000001</v>
      </c>
      <c r="AD29" s="1">
        <f t="shared" si="11"/>
        <v>3.7685106382978728E-2</v>
      </c>
      <c r="AE29" s="1">
        <f t="shared" si="12"/>
        <v>4.3297781801720234E-3</v>
      </c>
      <c r="AF29" s="1">
        <f t="shared" si="13"/>
        <v>4.974638760197644E-4</v>
      </c>
      <c r="AG29" s="1">
        <f t="shared" si="14"/>
        <v>5.715542405333464E-5</v>
      </c>
      <c r="AH29" s="1">
        <f t="shared" si="15"/>
        <v>6.566793401872491E-6</v>
      </c>
      <c r="AI29" s="1">
        <f t="shared" si="16"/>
        <v>7.54482646172584E-7</v>
      </c>
      <c r="AJ29" s="1">
        <f t="shared" si="17"/>
        <v>8.6685240198552208E-8</v>
      </c>
      <c r="AK29" s="1">
        <f t="shared" si="18"/>
        <v>9.9595807887698286E-9</v>
      </c>
      <c r="AL29" s="1">
        <f t="shared" si="19"/>
        <v>1.1442922608373844E-9</v>
      </c>
      <c r="AM29" s="1">
        <f t="shared" si="20"/>
        <v>0.61180124223602483</v>
      </c>
      <c r="AN29" s="1">
        <f t="shared" si="21"/>
        <v>7.0292057618607115E-2</v>
      </c>
      <c r="AO29" s="1">
        <f t="shared" si="22"/>
        <v>8.0761087476697527E-3</v>
      </c>
      <c r="AP29" s="1">
        <f t="shared" si="23"/>
        <v>9.2789334547695027E-4</v>
      </c>
      <c r="AQ29" s="1">
        <f t="shared" si="24"/>
        <v>1.0660902267181983E-4</v>
      </c>
      <c r="AR29" s="1">
        <f t="shared" si="25"/>
        <v>1.2248696221868664E-5</v>
      </c>
      <c r="AS29" s="1">
        <f t="shared" si="26"/>
        <v>1.4072970127253355E-6</v>
      </c>
      <c r="AT29" s="1">
        <f t="shared" si="27"/>
        <v>1.6168944401525134E-7</v>
      </c>
      <c r="AU29" s="1">
        <f t="shared" si="28"/>
        <v>1.8577085057071428E-8</v>
      </c>
      <c r="AV29" s="1">
        <f t="shared" si="29"/>
        <v>2.1343884959188452E-9</v>
      </c>
      <c r="BK29" s="1">
        <f t="shared" ca="1" si="30"/>
        <v>0.14564319390046876</v>
      </c>
      <c r="BL29" s="1">
        <f t="shared" ca="1" si="31"/>
        <v>0.37608470299300994</v>
      </c>
      <c r="BM29" s="1">
        <f t="shared" ca="1" si="32"/>
        <v>-0.28510240289678179</v>
      </c>
      <c r="BN29" s="1">
        <f t="shared" ca="1" si="33"/>
        <v>7.9538288345635255E-2</v>
      </c>
      <c r="BO29" s="1">
        <f t="shared" ca="1" si="34"/>
        <v>1.9455608268665957E-2</v>
      </c>
      <c r="BP29" s="1">
        <f t="shared" ca="1" si="35"/>
        <v>-1.9004241495803289E-2</v>
      </c>
      <c r="BQ29" s="1">
        <f t="shared" ca="1" si="36"/>
        <v>5.2868000029270062E-3</v>
      </c>
      <c r="BR29" s="1">
        <f t="shared" ca="1" si="37"/>
        <v>-7.2381183713414433E-4</v>
      </c>
      <c r="BS29" s="1">
        <f t="shared" ca="1" si="38"/>
        <v>4.9613654570955497E-5</v>
      </c>
      <c r="BT29" s="1">
        <f t="shared" ca="1" si="39"/>
        <v>-1.3594657917644627E-6</v>
      </c>
      <c r="BU29" s="1">
        <f t="shared" ca="1" si="40"/>
        <v>0.68875494249368785</v>
      </c>
      <c r="BV29" s="1">
        <f t="shared" ca="1" si="41"/>
        <v>-0.74783394764316213</v>
      </c>
      <c r="BW29" s="1">
        <f t="shared" ca="1" si="42"/>
        <v>1.2775306527757062</v>
      </c>
      <c r="BX29" s="1">
        <f t="shared" ca="1" si="43"/>
        <v>-0.91909097391041839</v>
      </c>
      <c r="BY29" s="1">
        <f t="shared" ca="1" si="44"/>
        <v>0.32076757888685892</v>
      </c>
      <c r="BZ29" s="1">
        <f t="shared" ca="1" si="45"/>
        <v>-5.392306828982988E-2</v>
      </c>
      <c r="CA29" s="1">
        <f t="shared" ca="1" si="46"/>
        <v>2.7647726329254646E-3</v>
      </c>
      <c r="CB29" s="1">
        <f t="shared" ca="1" si="47"/>
        <v>3.7941394938672412E-4</v>
      </c>
      <c r="CC29" s="1">
        <f t="shared" ca="1" si="48"/>
        <v>-5.7744044549837677E-5</v>
      </c>
      <c r="CD29" s="1">
        <f t="shared" ca="1" si="49"/>
        <v>2.2056384635905492E-6</v>
      </c>
      <c r="CE29" s="4">
        <f t="shared" ca="1" si="50"/>
        <v>0.32122639146976684</v>
      </c>
      <c r="CF29" s="4">
        <f t="shared" ca="1" si="51"/>
        <v>6.7736085302331772E-3</v>
      </c>
      <c r="CG29" s="4">
        <f t="shared" ca="1" si="59"/>
        <v>-3.2644084683578311E-3</v>
      </c>
      <c r="CH29" s="4">
        <f t="shared" ca="1" si="60"/>
        <v>7.5548669598369519E-2</v>
      </c>
      <c r="CI29" s="8">
        <f t="shared" ca="1" si="52"/>
        <v>0.56929383248906851</v>
      </c>
      <c r="CJ29" s="8">
        <f t="shared" ca="1" si="53"/>
        <v>4.2507409746956326E-2</v>
      </c>
      <c r="CK29" s="8">
        <f t="shared" ca="1" si="61"/>
        <v>-4.2835479443489206E-3</v>
      </c>
      <c r="CL29" s="8">
        <f t="shared" ca="1" si="62"/>
        <v>0.15082527813176361</v>
      </c>
    </row>
    <row r="30" spans="1:90" x14ac:dyDescent="0.25">
      <c r="A30" s="7">
        <f>'Calculate Data'!H32</f>
        <v>0.66153846153846152</v>
      </c>
      <c r="B30" s="7">
        <f>'Calculate Data'!I32</f>
        <v>0.45569620253164556</v>
      </c>
      <c r="C30" s="7">
        <f>'Calculate Data'!P32</f>
        <v>0.4513888888888889</v>
      </c>
      <c r="D30" s="7">
        <f>'Calculate Data'!B32</f>
        <v>144</v>
      </c>
      <c r="E30" s="2">
        <v>0.11914893617021277</v>
      </c>
      <c r="F30" s="10">
        <v>0.3443708609271523</v>
      </c>
      <c r="G30" s="4">
        <v>0.31372549019607843</v>
      </c>
      <c r="H30" s="16">
        <v>0.74752475247524752</v>
      </c>
      <c r="I30" s="20">
        <v>202</v>
      </c>
      <c r="J30" s="19">
        <f t="shared" si="9"/>
        <v>1</v>
      </c>
      <c r="K30" s="1">
        <f t="shared" si="9"/>
        <v>0.11914893617021277</v>
      </c>
      <c r="L30" s="1">
        <f t="shared" si="9"/>
        <v>1.4196468990493438E-2</v>
      </c>
      <c r="M30" s="1">
        <f t="shared" si="9"/>
        <v>1.6914941775907075E-3</v>
      </c>
      <c r="N30" s="1">
        <f t="shared" si="9"/>
        <v>2.0153973179804177E-4</v>
      </c>
      <c r="O30" s="1">
        <f t="shared" si="9"/>
        <v>2.4013244639766681E-5</v>
      </c>
      <c r="P30" s="1">
        <f t="shared" si="9"/>
        <v>2.861152552823264E-6</v>
      </c>
      <c r="Q30" s="1">
        <f t="shared" si="9"/>
        <v>3.4090328288958045E-7</v>
      </c>
      <c r="R30" s="1">
        <f t="shared" si="9"/>
        <v>4.0618263493226611E-8</v>
      </c>
      <c r="S30" s="1">
        <f t="shared" si="9"/>
        <v>4.8396228842993414E-9</v>
      </c>
      <c r="T30" s="1">
        <f t="shared" si="9"/>
        <v>5.7663591812928328E-10</v>
      </c>
      <c r="U30" s="1">
        <f t="shared" si="9"/>
        <v>6.870555620263801E-11</v>
      </c>
      <c r="V30" s="1">
        <f t="shared" ref="V30:AB45" si="63">POWER($E30,V$2)</f>
        <v>8.1861939305270824E-12</v>
      </c>
      <c r="W30" s="1">
        <f t="shared" si="63"/>
        <v>9.7537629810535464E-13</v>
      </c>
      <c r="X30" s="1">
        <f t="shared" si="63"/>
        <v>1.1621504828489331E-13</v>
      </c>
      <c r="Y30" s="1">
        <f t="shared" si="63"/>
        <v>1.384689937011495E-14</v>
      </c>
      <c r="Z30" s="1">
        <f t="shared" si="63"/>
        <v>1.6498433292051858E-15</v>
      </c>
      <c r="AA30" s="1">
        <f t="shared" si="63"/>
        <v>1.9657707752232002E-16</v>
      </c>
      <c r="AB30" s="1">
        <f t="shared" si="63"/>
        <v>2.3421949662233876E-17</v>
      </c>
      <c r="AC30" s="1">
        <f t="shared" si="10"/>
        <v>0.31372549019607843</v>
      </c>
      <c r="AD30" s="1">
        <f t="shared" si="11"/>
        <v>3.738005840634126E-2</v>
      </c>
      <c r="AE30" s="1">
        <f t="shared" si="12"/>
        <v>4.4537941930959807E-3</v>
      </c>
      <c r="AF30" s="1">
        <f t="shared" si="13"/>
        <v>5.306648400284573E-4</v>
      </c>
      <c r="AG30" s="1">
        <f t="shared" si="14"/>
        <v>6.3228151152326832E-5</v>
      </c>
      <c r="AH30" s="1">
        <f t="shared" si="15"/>
        <v>7.5335669458091545E-6</v>
      </c>
      <c r="AI30" s="1">
        <f t="shared" si="16"/>
        <v>8.9761648716023966E-7</v>
      </c>
      <c r="AJ30" s="1">
        <f t="shared" si="17"/>
        <v>1.0695004953398603E-7</v>
      </c>
      <c r="AK30" s="1">
        <f t="shared" si="18"/>
        <v>1.2742984625325996E-8</v>
      </c>
      <c r="AL30" s="1">
        <f t="shared" si="19"/>
        <v>1.5183130617409698E-9</v>
      </c>
      <c r="AM30" s="1">
        <f t="shared" si="20"/>
        <v>0.74752475247524752</v>
      </c>
      <c r="AN30" s="1">
        <f t="shared" si="21"/>
        <v>8.9066779018327366E-2</v>
      </c>
      <c r="AO30" s="1">
        <f t="shared" si="22"/>
        <v>1.0612211968141135E-2</v>
      </c>
      <c r="AP30" s="1">
        <f t="shared" si="23"/>
        <v>1.264433766416816E-3</v>
      </c>
      <c r="AQ30" s="1">
        <f t="shared" si="24"/>
        <v>1.5065593812625894E-4</v>
      </c>
      <c r="AR30" s="1">
        <f t="shared" si="25"/>
        <v>1.7950494755469154E-5</v>
      </c>
      <c r="AS30" s="1">
        <f t="shared" si="26"/>
        <v>2.1387823538431328E-6</v>
      </c>
      <c r="AT30" s="1">
        <f t="shared" si="27"/>
        <v>2.5483364216003289E-7</v>
      </c>
      <c r="AU30" s="1">
        <f t="shared" si="28"/>
        <v>3.0363157363748604E-8</v>
      </c>
      <c r="AV30" s="1">
        <f t="shared" si="29"/>
        <v>3.6177378986594088E-9</v>
      </c>
      <c r="BK30" s="1">
        <f t="shared" ca="1" si="30"/>
        <v>0.14564319390046876</v>
      </c>
      <c r="BL30" s="1">
        <f t="shared" ca="1" si="31"/>
        <v>0.39001376606682514</v>
      </c>
      <c r="BM30" s="1">
        <f t="shared" ca="1" si="32"/>
        <v>-0.30661218638007814</v>
      </c>
      <c r="BN30" s="1">
        <f t="shared" ca="1" si="33"/>
        <v>8.8707234962322079E-2</v>
      </c>
      <c r="BO30" s="1">
        <f t="shared" ca="1" si="34"/>
        <v>2.2502039466253346E-2</v>
      </c>
      <c r="BP30" s="1">
        <f t="shared" ca="1" si="35"/>
        <v>-2.2794069938821479E-2</v>
      </c>
      <c r="BQ30" s="1">
        <f t="shared" ca="1" si="36"/>
        <v>6.5759497314497907E-3</v>
      </c>
      <c r="BR30" s="1">
        <f t="shared" ca="1" si="37"/>
        <v>-9.3365311716142054E-4</v>
      </c>
      <c r="BS30" s="1">
        <f t="shared" ca="1" si="38"/>
        <v>6.6367484347445367E-5</v>
      </c>
      <c r="BT30" s="1">
        <f t="shared" ca="1" si="39"/>
        <v>-1.8858914369212638E-6</v>
      </c>
      <c r="BU30" s="1">
        <f t="shared" ca="1" si="40"/>
        <v>0.68875494249368785</v>
      </c>
      <c r="BV30" s="1">
        <f t="shared" ca="1" si="41"/>
        <v>-0.77553150125957548</v>
      </c>
      <c r="BW30" s="1">
        <f t="shared" ca="1" si="42"/>
        <v>1.3739149955777143</v>
      </c>
      <c r="BX30" s="1">
        <f t="shared" ca="1" si="43"/>
        <v>-1.0250411552751872</v>
      </c>
      <c r="BY30" s="1">
        <f t="shared" ca="1" si="44"/>
        <v>0.3709945543687469</v>
      </c>
      <c r="BZ30" s="1">
        <f t="shared" ca="1" si="45"/>
        <v>-6.4676413956624226E-2</v>
      </c>
      <c r="CA30" s="1">
        <f t="shared" ca="1" si="46"/>
        <v>3.4389433765113359E-3</v>
      </c>
      <c r="CB30" s="1">
        <f t="shared" ca="1" si="47"/>
        <v>4.8941036656988081E-4</v>
      </c>
      <c r="CC30" s="1">
        <f t="shared" ca="1" si="48"/>
        <v>-7.7243392085513408E-5</v>
      </c>
      <c r="CD30" s="1">
        <f t="shared" ca="1" si="49"/>
        <v>3.0597273698448969E-6</v>
      </c>
      <c r="CE30" s="4">
        <f t="shared" ca="1" si="50"/>
        <v>0.32316675628416863</v>
      </c>
      <c r="CF30" s="4">
        <f t="shared" ca="1" si="51"/>
        <v>-9.4412660880902055E-3</v>
      </c>
      <c r="CG30" s="4">
        <f t="shared" ca="1" si="59"/>
        <v>1.1729761059474151E-4</v>
      </c>
      <c r="CH30" s="4">
        <f t="shared" ca="1" si="60"/>
        <v>7.6613915812580868E-2</v>
      </c>
      <c r="CI30" s="8">
        <f t="shared" ca="1" si="52"/>
        <v>0.57226959202712779</v>
      </c>
      <c r="CJ30" s="8">
        <f t="shared" ca="1" si="53"/>
        <v>0.17525516044811973</v>
      </c>
      <c r="CK30" s="8">
        <f t="shared" ca="1" si="61"/>
        <v>-5.0216166495687551E-3</v>
      </c>
      <c r="CL30" s="8">
        <f t="shared" ca="1" si="62"/>
        <v>0.15083410513213222</v>
      </c>
    </row>
    <row r="31" spans="1:90" x14ac:dyDescent="0.25">
      <c r="A31" s="7">
        <f>'Calculate Data'!H33</f>
        <v>0.61290322580645162</v>
      </c>
      <c r="B31" s="7">
        <f>'Calculate Data'!I33</f>
        <v>0.55782312925170063</v>
      </c>
      <c r="C31" s="7">
        <f>'Calculate Data'!P33</f>
        <v>0.55855855855855852</v>
      </c>
      <c r="D31" s="7">
        <f>'Calculate Data'!B33</f>
        <v>333</v>
      </c>
      <c r="E31" s="2">
        <v>0.12340425531914893</v>
      </c>
      <c r="F31" s="10">
        <v>0.34767025089605735</v>
      </c>
      <c r="G31" s="4">
        <v>0.25</v>
      </c>
      <c r="H31" s="16">
        <v>0.83283582089552244</v>
      </c>
      <c r="I31" s="20">
        <v>335</v>
      </c>
      <c r="J31" s="19">
        <f t="shared" si="9"/>
        <v>1</v>
      </c>
      <c r="K31" s="1">
        <f t="shared" ref="K31:Z46" si="64">POWER($E31,K$2)</f>
        <v>0.12340425531914893</v>
      </c>
      <c r="L31" s="1">
        <f t="shared" si="64"/>
        <v>1.5228610230873699E-2</v>
      </c>
      <c r="M31" s="1">
        <f t="shared" si="64"/>
        <v>1.8792753050865414E-3</v>
      </c>
      <c r="N31" s="1">
        <f t="shared" si="64"/>
        <v>2.3191056956387108E-4</v>
      </c>
      <c r="O31" s="1">
        <f t="shared" si="64"/>
        <v>2.8618751137669197E-5</v>
      </c>
      <c r="P31" s="1">
        <f t="shared" si="64"/>
        <v>3.5316756723081136E-6</v>
      </c>
      <c r="Q31" s="1">
        <f t="shared" si="64"/>
        <v>4.3582380636993739E-7</v>
      </c>
      <c r="R31" s="1">
        <f t="shared" si="64"/>
        <v>5.3782512275439083E-8</v>
      </c>
      <c r="S31" s="1">
        <f t="shared" si="64"/>
        <v>6.6369908765435464E-9</v>
      </c>
      <c r="T31" s="1">
        <f t="shared" si="64"/>
        <v>8.1903291667984187E-10</v>
      </c>
      <c r="U31" s="1">
        <f t="shared" si="64"/>
        <v>1.0107214716474645E-10</v>
      </c>
      <c r="V31" s="1">
        <f t="shared" si="64"/>
        <v>1.2472733054372965E-11</v>
      </c>
      <c r="W31" s="1">
        <f t="shared" si="64"/>
        <v>1.5391883343694298E-12</v>
      </c>
      <c r="X31" s="1">
        <f t="shared" si="64"/>
        <v>1.8994239019878069E-13</v>
      </c>
      <c r="Y31" s="1">
        <f t="shared" si="64"/>
        <v>2.3439699216019745E-14</v>
      </c>
      <c r="Z31" s="1">
        <f t="shared" si="64"/>
        <v>2.8925586266577558E-15</v>
      </c>
      <c r="AA31" s="1">
        <f t="shared" si="63"/>
        <v>3.5695404328968051E-16</v>
      </c>
      <c r="AB31" s="1">
        <f t="shared" si="63"/>
        <v>4.4049647895322276E-17</v>
      </c>
      <c r="AC31" s="1">
        <f t="shared" si="10"/>
        <v>0.25</v>
      </c>
      <c r="AD31" s="1">
        <f t="shared" si="11"/>
        <v>3.0851063829787233E-2</v>
      </c>
      <c r="AE31" s="1">
        <f t="shared" si="12"/>
        <v>3.8071525577184247E-3</v>
      </c>
      <c r="AF31" s="1">
        <f t="shared" si="13"/>
        <v>4.6981882627163536E-4</v>
      </c>
      <c r="AG31" s="1">
        <f t="shared" si="14"/>
        <v>5.7977642390967769E-5</v>
      </c>
      <c r="AH31" s="1">
        <f t="shared" si="15"/>
        <v>7.1546877844172993E-6</v>
      </c>
      <c r="AI31" s="1">
        <f t="shared" si="16"/>
        <v>8.829189180770284E-7</v>
      </c>
      <c r="AJ31" s="1">
        <f t="shared" si="17"/>
        <v>1.0895595159248435E-7</v>
      </c>
      <c r="AK31" s="1">
        <f t="shared" si="18"/>
        <v>1.3445628068859771E-8</v>
      </c>
      <c r="AL31" s="1">
        <f t="shared" si="19"/>
        <v>1.6592477191358866E-9</v>
      </c>
      <c r="AM31" s="1">
        <f t="shared" si="20"/>
        <v>0.83283582089552244</v>
      </c>
      <c r="AN31" s="1">
        <f t="shared" si="21"/>
        <v>0.10277548428072404</v>
      </c>
      <c r="AO31" s="1">
        <f t="shared" si="22"/>
        <v>1.2682932102727648E-2</v>
      </c>
      <c r="AP31" s="1">
        <f t="shared" si="23"/>
        <v>1.5651277914004332E-3</v>
      </c>
      <c r="AQ31" s="1">
        <f t="shared" si="24"/>
        <v>1.9314342957707474E-4</v>
      </c>
      <c r="AR31" s="1">
        <f t="shared" si="25"/>
        <v>2.3834721096745391E-5</v>
      </c>
      <c r="AS31" s="1">
        <f t="shared" si="26"/>
        <v>2.9413060076834738E-6</v>
      </c>
      <c r="AT31" s="1">
        <f t="shared" si="27"/>
        <v>3.6296967754391804E-7</v>
      </c>
      <c r="AU31" s="1">
        <f t="shared" si="28"/>
        <v>4.4792002760738821E-8</v>
      </c>
      <c r="AV31" s="1">
        <f t="shared" si="29"/>
        <v>5.5275237449422376E-9</v>
      </c>
      <c r="BK31" s="1">
        <f t="shared" ca="1" si="30"/>
        <v>0.14564319390046876</v>
      </c>
      <c r="BL31" s="1">
        <f t="shared" ca="1" si="31"/>
        <v>0.40394282914064034</v>
      </c>
      <c r="BM31" s="1">
        <f t="shared" ca="1" si="32"/>
        <v>-0.32890414380822153</v>
      </c>
      <c r="BN31" s="1">
        <f t="shared" ca="1" si="33"/>
        <v>9.8555063479230723E-2</v>
      </c>
      <c r="BO31" s="1">
        <f t="shared" ca="1" si="34"/>
        <v>2.5892962853581725E-2</v>
      </c>
      <c r="BP31" s="1">
        <f t="shared" ca="1" si="35"/>
        <v>-2.7165750600544283E-2</v>
      </c>
      <c r="BQ31" s="1">
        <f t="shared" ca="1" si="36"/>
        <v>8.1170511743478072E-3</v>
      </c>
      <c r="BR31" s="1">
        <f t="shared" ca="1" si="37"/>
        <v>-1.1936178845254658E-3</v>
      </c>
      <c r="BS31" s="1">
        <f t="shared" ca="1" si="38"/>
        <v>8.7876972933658684E-5</v>
      </c>
      <c r="BT31" s="1">
        <f t="shared" ca="1" si="39"/>
        <v>-2.5862850391927036E-6</v>
      </c>
      <c r="BU31" s="1">
        <f t="shared" ca="1" si="40"/>
        <v>0.68875494249368785</v>
      </c>
      <c r="BV31" s="1">
        <f t="shared" ca="1" si="41"/>
        <v>-0.80322905487598895</v>
      </c>
      <c r="BW31" s="1">
        <f t="shared" ca="1" si="42"/>
        <v>1.4738042235725226</v>
      </c>
      <c r="BX31" s="1">
        <f t="shared" ca="1" si="43"/>
        <v>-1.1388360393588983</v>
      </c>
      <c r="BY31" s="1">
        <f t="shared" ca="1" si="44"/>
        <v>0.42690122508928829</v>
      </c>
      <c r="BZ31" s="1">
        <f t="shared" ca="1" si="45"/>
        <v>-7.7080720380296258E-2</v>
      </c>
      <c r="CA31" s="1">
        <f t="shared" ca="1" si="46"/>
        <v>4.2448742026306172E-3</v>
      </c>
      <c r="CB31" s="1">
        <f t="shared" ca="1" si="47"/>
        <v>6.2568094688744669E-4</v>
      </c>
      <c r="CC31" s="1">
        <f t="shared" ca="1" si="48"/>
        <v>-1.0227772744958547E-4</v>
      </c>
      <c r="CD31" s="1">
        <f t="shared" ca="1" si="49"/>
        <v>4.1960671572680136E-6</v>
      </c>
      <c r="CE31" s="4">
        <f t="shared" ca="1" si="50"/>
        <v>0.32497287894287258</v>
      </c>
      <c r="CF31" s="4">
        <f t="shared" ca="1" si="51"/>
        <v>-7.4972878942872578E-2</v>
      </c>
      <c r="CG31" s="4">
        <f t="shared" ca="1" si="59"/>
        <v>2.7006704972228469E-4</v>
      </c>
      <c r="CH31" s="4">
        <f t="shared" ca="1" si="60"/>
        <v>7.6610465689551419E-2</v>
      </c>
      <c r="CI31" s="8">
        <f t="shared" ca="1" si="52"/>
        <v>0.57508705002954086</v>
      </c>
      <c r="CJ31" s="8">
        <f t="shared" ca="1" si="53"/>
        <v>0.25774877086598158</v>
      </c>
      <c r="CK31" s="8">
        <f t="shared" ca="1" si="61"/>
        <v>-7.5234416352014414E-3</v>
      </c>
      <c r="CL31" s="8">
        <f t="shared" ca="1" si="62"/>
        <v>0.15440482271992115</v>
      </c>
    </row>
    <row r="32" spans="1:90" x14ac:dyDescent="0.25">
      <c r="A32" s="7">
        <f>'Calculate Data'!H34</f>
        <v>0.50384615384615383</v>
      </c>
      <c r="B32" s="7">
        <f>'Calculate Data'!I34</f>
        <v>0.5266903914590747</v>
      </c>
      <c r="C32" s="7">
        <f>'Calculate Data'!P34</f>
        <v>0.48059149722735672</v>
      </c>
      <c r="D32" s="7">
        <f>'Calculate Data'!B34</f>
        <v>541</v>
      </c>
      <c r="E32" s="2">
        <v>0.1276595744680851</v>
      </c>
      <c r="F32" s="10">
        <v>0.35074626865671643</v>
      </c>
      <c r="G32" s="4">
        <v>0.30769230769230771</v>
      </c>
      <c r="H32" s="16">
        <v>0.72043010752688175</v>
      </c>
      <c r="I32" s="20">
        <v>186</v>
      </c>
      <c r="J32" s="19">
        <f t="shared" si="9"/>
        <v>1</v>
      </c>
      <c r="K32" s="1">
        <f t="shared" si="64"/>
        <v>0.1276595744680851</v>
      </c>
      <c r="L32" s="1">
        <f t="shared" si="64"/>
        <v>1.6296966953372564E-2</v>
      </c>
      <c r="M32" s="1">
        <f t="shared" si="64"/>
        <v>2.0804638663879868E-3</v>
      </c>
      <c r="N32" s="1">
        <f t="shared" si="64"/>
        <v>2.6559113187931744E-4</v>
      </c>
      <c r="O32" s="1">
        <f t="shared" si="64"/>
        <v>3.3905250878210738E-5</v>
      </c>
      <c r="P32" s="1">
        <f t="shared" si="64"/>
        <v>4.3283298993460509E-6</v>
      </c>
      <c r="Q32" s="1">
        <f t="shared" si="64"/>
        <v>5.5255275310800648E-7</v>
      </c>
      <c r="R32" s="1">
        <f t="shared" si="64"/>
        <v>7.0538649332936985E-8</v>
      </c>
      <c r="S32" s="1">
        <f t="shared" si="64"/>
        <v>9.0049339573962105E-9</v>
      </c>
      <c r="T32" s="1">
        <f t="shared" si="64"/>
        <v>1.1495660371144097E-9</v>
      </c>
      <c r="U32" s="1">
        <f t="shared" si="64"/>
        <v>1.4675311112098845E-10</v>
      </c>
      <c r="V32" s="1">
        <f t="shared" si="64"/>
        <v>1.8734439717572993E-11</v>
      </c>
      <c r="W32" s="1">
        <f t="shared" si="64"/>
        <v>2.391630602243361E-12</v>
      </c>
      <c r="X32" s="1">
        <f t="shared" si="64"/>
        <v>3.0531454496723751E-13</v>
      </c>
      <c r="Y32" s="1">
        <f t="shared" si="64"/>
        <v>3.8976324889434575E-14</v>
      </c>
      <c r="Z32" s="1">
        <f t="shared" si="64"/>
        <v>4.9757010497150514E-15</v>
      </c>
      <c r="AA32" s="1">
        <f t="shared" si="63"/>
        <v>6.351958786870278E-16</v>
      </c>
      <c r="AB32" s="1">
        <f t="shared" si="63"/>
        <v>8.1088835577067372E-17</v>
      </c>
      <c r="AC32" s="1">
        <f t="shared" si="10"/>
        <v>0.30769230769230771</v>
      </c>
      <c r="AD32" s="1">
        <f t="shared" si="11"/>
        <v>3.927986906710311E-2</v>
      </c>
      <c r="AE32" s="1">
        <f t="shared" si="12"/>
        <v>5.0144513702684813E-3</v>
      </c>
      <c r="AF32" s="1">
        <f t="shared" si="13"/>
        <v>6.4014272811938056E-4</v>
      </c>
      <c r="AG32" s="1">
        <f t="shared" si="14"/>
        <v>8.1720348270559212E-5</v>
      </c>
      <c r="AH32" s="1">
        <f t="shared" si="15"/>
        <v>1.0432384885603304E-5</v>
      </c>
      <c r="AI32" s="1">
        <f t="shared" si="16"/>
        <v>1.3317938151834004E-6</v>
      </c>
      <c r="AJ32" s="1">
        <f t="shared" si="17"/>
        <v>1.7001623172554047E-7</v>
      </c>
      <c r="AK32" s="1">
        <f t="shared" si="18"/>
        <v>2.1704199794749843E-8</v>
      </c>
      <c r="AL32" s="1">
        <f t="shared" si="19"/>
        <v>2.7707489099680651E-9</v>
      </c>
      <c r="AM32" s="1">
        <f t="shared" si="20"/>
        <v>0.72043010752688175</v>
      </c>
      <c r="AN32" s="1">
        <f t="shared" si="21"/>
        <v>9.196980096087852E-2</v>
      </c>
      <c r="AO32" s="1">
        <f t="shared" si="22"/>
        <v>1.1740825654580235E-2</v>
      </c>
      <c r="AP32" s="1">
        <f t="shared" si="23"/>
        <v>1.4988288069676895E-3</v>
      </c>
      <c r="AQ32" s="1">
        <f t="shared" si="24"/>
        <v>1.9133984769800289E-4</v>
      </c>
      <c r="AR32" s="1">
        <f t="shared" si="25"/>
        <v>2.4426363535915265E-5</v>
      </c>
      <c r="AS32" s="1">
        <f t="shared" si="26"/>
        <v>3.1182591747976926E-6</v>
      </c>
      <c r="AT32" s="1">
        <f t="shared" si="27"/>
        <v>3.9807563933587565E-7</v>
      </c>
      <c r="AU32" s="1">
        <f t="shared" si="28"/>
        <v>5.0818166723728798E-8</v>
      </c>
      <c r="AV32" s="1">
        <f t="shared" si="29"/>
        <v>6.4874255391994205E-9</v>
      </c>
      <c r="BK32" s="1">
        <f t="shared" ca="1" si="30"/>
        <v>0.14564319390046876</v>
      </c>
      <c r="BL32" s="1">
        <f t="shared" ca="1" si="31"/>
        <v>0.41787189221445548</v>
      </c>
      <c r="BM32" s="1">
        <f t="shared" ca="1" si="32"/>
        <v>-0.35197827518121205</v>
      </c>
      <c r="BN32" s="1">
        <f t="shared" ca="1" si="33"/>
        <v>0.109106019678512</v>
      </c>
      <c r="BO32" s="1">
        <f t="shared" ca="1" si="34"/>
        <v>2.9653419095665216E-2</v>
      </c>
      <c r="BP32" s="1">
        <f t="shared" ca="1" si="35"/>
        <v>-3.2183849846404308E-2</v>
      </c>
      <c r="BQ32" s="1">
        <f t="shared" ca="1" si="36"/>
        <v>9.9480469194642568E-3</v>
      </c>
      <c r="BR32" s="1">
        <f t="shared" ca="1" si="37"/>
        <v>-1.5133107430429591E-3</v>
      </c>
      <c r="BS32" s="1">
        <f t="shared" ca="1" si="38"/>
        <v>1.1525536305298483E-4</v>
      </c>
      <c r="BT32" s="1">
        <f t="shared" ca="1" si="39"/>
        <v>-3.5090188318988506E-6</v>
      </c>
      <c r="BU32" s="1">
        <f t="shared" ca="1" si="40"/>
        <v>0.68875494249368785</v>
      </c>
      <c r="BV32" s="1">
        <f t="shared" ca="1" si="41"/>
        <v>-0.8309266084924023</v>
      </c>
      <c r="BW32" s="1">
        <f t="shared" ca="1" si="42"/>
        <v>1.5771983367601308</v>
      </c>
      <c r="BX32" s="1">
        <f t="shared" ca="1" si="43"/>
        <v>-1.2607557941158001</v>
      </c>
      <c r="BY32" s="1">
        <f t="shared" ca="1" si="44"/>
        <v>0.48890044030918889</v>
      </c>
      <c r="BZ32" s="1">
        <f t="shared" ca="1" si="45"/>
        <v>-9.1319189638825141E-2</v>
      </c>
      <c r="CA32" s="1">
        <f t="shared" ca="1" si="46"/>
        <v>5.2024074787708572E-3</v>
      </c>
      <c r="CB32" s="1">
        <f t="shared" ca="1" si="47"/>
        <v>7.9326031464290055E-4</v>
      </c>
      <c r="CC32" s="1">
        <f t="shared" ca="1" si="48"/>
        <v>-1.3414272494724426E-4</v>
      </c>
      <c r="CD32" s="1">
        <f t="shared" ca="1" si="49"/>
        <v>5.6931384018529474E-6</v>
      </c>
      <c r="CE32" s="4">
        <f t="shared" ca="1" si="50"/>
        <v>0.32665888238212748</v>
      </c>
      <c r="CF32" s="4">
        <f t="shared" ca="1" si="51"/>
        <v>-1.8966574689819771E-2</v>
      </c>
      <c r="CG32" s="4">
        <f t="shared" ca="1" si="59"/>
        <v>1.9694334378929199E-3</v>
      </c>
      <c r="CH32" s="4">
        <f t="shared" ca="1" si="60"/>
        <v>7.7139376899574078E-2</v>
      </c>
      <c r="CI32" s="8">
        <f t="shared" ca="1" si="52"/>
        <v>0.57771934552284832</v>
      </c>
      <c r="CJ32" s="8">
        <f t="shared" ca="1" si="53"/>
        <v>0.14271076200403343</v>
      </c>
      <c r="CK32" s="8">
        <f t="shared" ca="1" si="61"/>
        <v>-1.4512278048989982E-3</v>
      </c>
      <c r="CL32" s="8">
        <f t="shared" ca="1" si="62"/>
        <v>0.1454340288371114</v>
      </c>
    </row>
    <row r="33" spans="1:90" x14ac:dyDescent="0.25">
      <c r="A33" s="7">
        <f>'Calculate Data'!H35</f>
        <v>0.51674641148325362</v>
      </c>
      <c r="B33" s="7">
        <f>'Calculate Data'!I35</f>
        <v>0.48156682027649772</v>
      </c>
      <c r="C33" s="7">
        <f>'Calculate Data'!P35</f>
        <v>0.32503888024883359</v>
      </c>
      <c r="D33" s="7">
        <f>'Calculate Data'!B35</f>
        <v>643</v>
      </c>
      <c r="E33" s="2">
        <v>0.13191489361702127</v>
      </c>
      <c r="F33" s="10">
        <v>0.35294117647058826</v>
      </c>
      <c r="G33" s="4">
        <v>0.35294117647058826</v>
      </c>
      <c r="H33" s="16">
        <v>0.75</v>
      </c>
      <c r="I33" s="20">
        <v>204</v>
      </c>
      <c r="J33" s="19">
        <f t="shared" si="9"/>
        <v>1</v>
      </c>
      <c r="K33" s="1">
        <f t="shared" si="64"/>
        <v>0.13191489361702127</v>
      </c>
      <c r="L33" s="1">
        <f t="shared" si="64"/>
        <v>1.7401539157990038E-2</v>
      </c>
      <c r="M33" s="1">
        <f t="shared" si="64"/>
        <v>2.2955221867986858E-3</v>
      </c>
      <c r="N33" s="1">
        <f t="shared" si="64"/>
        <v>3.0281356506706066E-4</v>
      </c>
      <c r="O33" s="1">
        <f t="shared" si="64"/>
        <v>3.9945619221612257E-5</v>
      </c>
      <c r="P33" s="1">
        <f t="shared" si="64"/>
        <v>5.2694221100850208E-6</v>
      </c>
      <c r="Q33" s="1">
        <f t="shared" si="64"/>
        <v>6.9511525707504521E-7</v>
      </c>
      <c r="R33" s="1">
        <f t="shared" si="64"/>
        <v>9.1696055188622978E-8</v>
      </c>
      <c r="S33" s="1">
        <f t="shared" si="64"/>
        <v>1.2096075365307711E-8</v>
      </c>
      <c r="T33" s="1">
        <f t="shared" si="64"/>
        <v>1.5956524949980384E-9</v>
      </c>
      <c r="U33" s="1">
        <f t="shared" si="64"/>
        <v>2.104903291274008E-10</v>
      </c>
      <c r="V33" s="1">
        <f t="shared" si="64"/>
        <v>2.7766809374252871E-11</v>
      </c>
      <c r="W33" s="1">
        <f t="shared" si="64"/>
        <v>3.6628557046886761E-12</v>
      </c>
      <c r="X33" s="1">
        <f t="shared" si="64"/>
        <v>4.8318522061850624E-13</v>
      </c>
      <c r="Y33" s="1">
        <f t="shared" si="64"/>
        <v>6.373932697520719E-14</v>
      </c>
      <c r="Z33" s="1">
        <f t="shared" si="64"/>
        <v>8.4081665371549914E-15</v>
      </c>
      <c r="AA33" s="1">
        <f t="shared" si="63"/>
        <v>1.1091623942629988E-15</v>
      </c>
      <c r="AB33" s="1">
        <f t="shared" si="63"/>
        <v>1.4631503924320408E-16</v>
      </c>
      <c r="AC33" s="1">
        <f t="shared" si="10"/>
        <v>0.35294117647058826</v>
      </c>
      <c r="AD33" s="1">
        <f t="shared" si="11"/>
        <v>4.6558197747183984E-2</v>
      </c>
      <c r="AE33" s="1">
        <f t="shared" si="12"/>
        <v>6.1417197028200143E-3</v>
      </c>
      <c r="AF33" s="1">
        <f t="shared" si="13"/>
        <v>8.1018430122306562E-4</v>
      </c>
      <c r="AG33" s="1">
        <f t="shared" si="14"/>
        <v>1.0687537590602142E-4</v>
      </c>
      <c r="AH33" s="1">
        <f t="shared" si="15"/>
        <v>1.4098453842921973E-5</v>
      </c>
      <c r="AI33" s="1">
        <f t="shared" si="16"/>
        <v>1.8597960388535369E-6</v>
      </c>
      <c r="AJ33" s="1">
        <f t="shared" si="17"/>
        <v>2.4533479661472185E-7</v>
      </c>
      <c r="AK33" s="1">
        <f t="shared" si="18"/>
        <v>3.2363313595984585E-8</v>
      </c>
      <c r="AL33" s="1">
        <f t="shared" si="19"/>
        <v>4.2692030701086046E-9</v>
      </c>
      <c r="AM33" s="1">
        <f t="shared" si="20"/>
        <v>0.75</v>
      </c>
      <c r="AN33" s="1">
        <f t="shared" si="21"/>
        <v>9.8936170212765961E-2</v>
      </c>
      <c r="AO33" s="1">
        <f t="shared" si="22"/>
        <v>1.3051154368492529E-2</v>
      </c>
      <c r="AP33" s="1">
        <f t="shared" si="23"/>
        <v>1.7216416400990145E-3</v>
      </c>
      <c r="AQ33" s="1">
        <f t="shared" si="24"/>
        <v>2.2711017380029548E-4</v>
      </c>
      <c r="AR33" s="1">
        <f t="shared" si="25"/>
        <v>2.9959214416209193E-5</v>
      </c>
      <c r="AS33" s="1">
        <f t="shared" si="26"/>
        <v>3.9520665825637656E-6</v>
      </c>
      <c r="AT33" s="1">
        <f t="shared" si="27"/>
        <v>5.2133644280628393E-7</v>
      </c>
      <c r="AU33" s="1">
        <f t="shared" si="28"/>
        <v>6.8772041391467227E-8</v>
      </c>
      <c r="AV33" s="1">
        <f t="shared" si="29"/>
        <v>9.0720565239807831E-9</v>
      </c>
      <c r="BK33" s="1">
        <f t="shared" ca="1" si="30"/>
        <v>0.14564319390046876</v>
      </c>
      <c r="BL33" s="1">
        <f t="shared" ca="1" si="31"/>
        <v>0.43180095528827067</v>
      </c>
      <c r="BM33" s="1">
        <f t="shared" ca="1" si="32"/>
        <v>-0.37583458049904978</v>
      </c>
      <c r="BN33" s="1">
        <f t="shared" ca="1" si="33"/>
        <v>0.1203843493423167</v>
      </c>
      <c r="BO33" s="1">
        <f t="shared" ca="1" si="34"/>
        <v>3.3809327477343012E-2</v>
      </c>
      <c r="BP33" s="1">
        <f t="shared" ca="1" si="35"/>
        <v>-3.7917543086997359E-2</v>
      </c>
      <c r="BQ33" s="1">
        <f t="shared" ca="1" si="36"/>
        <v>1.2111012702037365E-2</v>
      </c>
      <c r="BR33" s="1">
        <f t="shared" ca="1" si="37"/>
        <v>-1.9037555785720902E-3</v>
      </c>
      <c r="BS33" s="1">
        <f t="shared" ca="1" si="38"/>
        <v>1.4982512751851752E-4</v>
      </c>
      <c r="BT33" s="1">
        <f t="shared" ca="1" si="39"/>
        <v>-4.7135666346636553E-6</v>
      </c>
      <c r="BU33" s="1">
        <f t="shared" ca="1" si="40"/>
        <v>0.68875494249368785</v>
      </c>
      <c r="BV33" s="1">
        <f t="shared" ca="1" si="41"/>
        <v>-0.85862416210881576</v>
      </c>
      <c r="BW33" s="1">
        <f t="shared" ca="1" si="42"/>
        <v>1.6840973351405397</v>
      </c>
      <c r="BX33" s="1">
        <f t="shared" ca="1" si="43"/>
        <v>-1.3910805875001409</v>
      </c>
      <c r="BY33" s="1">
        <f t="shared" ca="1" si="44"/>
        <v>0.55741953522812648</v>
      </c>
      <c r="BZ33" s="1">
        <f t="shared" ca="1" si="45"/>
        <v>-0.10758810162006421</v>
      </c>
      <c r="CA33" s="1">
        <f t="shared" ca="1" si="46"/>
        <v>6.3335470335679914E-3</v>
      </c>
      <c r="CB33" s="1">
        <f t="shared" ca="1" si="47"/>
        <v>9.9792706567629471E-4</v>
      </c>
      <c r="CC33" s="1">
        <f t="shared" ca="1" si="48"/>
        <v>-1.7437757635332704E-4</v>
      </c>
      <c r="CD33" s="1">
        <f t="shared" ca="1" si="49"/>
        <v>7.6474332293551948E-6</v>
      </c>
      <c r="CE33" s="4">
        <f t="shared" ca="1" si="50"/>
        <v>0.32823807110670117</v>
      </c>
      <c r="CF33" s="4">
        <f t="shared" ca="1" si="51"/>
        <v>2.470310536388709E-2</v>
      </c>
      <c r="CG33" s="4">
        <f t="shared" ca="1" si="59"/>
        <v>3.4299106594666393E-3</v>
      </c>
      <c r="CH33" s="4">
        <f t="shared" ca="1" si="60"/>
        <v>7.588818281859594E-2</v>
      </c>
      <c r="CI33" s="8">
        <f t="shared" ca="1" si="52"/>
        <v>0.5801437055894535</v>
      </c>
      <c r="CJ33" s="8">
        <f t="shared" ca="1" si="53"/>
        <v>0.1698562944105465</v>
      </c>
      <c r="CK33" s="8">
        <f t="shared" ca="1" si="61"/>
        <v>5.1448487394927366E-3</v>
      </c>
      <c r="CL33" s="8">
        <f t="shared" ca="1" si="62"/>
        <v>0.14980164645687472</v>
      </c>
    </row>
    <row r="34" spans="1:90" x14ac:dyDescent="0.25">
      <c r="A34" s="7">
        <f>'Calculate Data'!H36</f>
        <v>0.60897435897435892</v>
      </c>
      <c r="B34" s="7">
        <f>'Calculate Data'!I36</f>
        <v>0.45689655172413796</v>
      </c>
      <c r="C34" s="7">
        <f>'Calculate Data'!P36</f>
        <v>0.30952380952380953</v>
      </c>
      <c r="D34" s="7">
        <f>'Calculate Data'!B36</f>
        <v>504</v>
      </c>
      <c r="E34" s="2">
        <v>0.13617021276595745</v>
      </c>
      <c r="F34" s="10">
        <v>0.35416666666666669</v>
      </c>
      <c r="G34" s="4">
        <v>0.35897435897435898</v>
      </c>
      <c r="H34" s="16">
        <v>0.55172413793103448</v>
      </c>
      <c r="I34" s="20">
        <v>87</v>
      </c>
      <c r="J34" s="19">
        <f t="shared" si="9"/>
        <v>1</v>
      </c>
      <c r="K34" s="1">
        <f t="shared" si="64"/>
        <v>0.13617021276595745</v>
      </c>
      <c r="L34" s="1">
        <f t="shared" si="64"/>
        <v>1.854232684472612E-2</v>
      </c>
      <c r="M34" s="1">
        <f t="shared" si="64"/>
        <v>2.5249125916222801E-3</v>
      </c>
      <c r="N34" s="1">
        <f t="shared" si="64"/>
        <v>3.4381788481665094E-4</v>
      </c>
      <c r="O34" s="1">
        <f t="shared" si="64"/>
        <v>4.6817754528224808E-5</v>
      </c>
      <c r="P34" s="1">
        <f t="shared" si="64"/>
        <v>6.3751835953327402E-6</v>
      </c>
      <c r="Q34" s="1">
        <f t="shared" si="64"/>
        <v>8.6811010659850069E-7</v>
      </c>
      <c r="R34" s="1">
        <f t="shared" si="64"/>
        <v>1.1821073791979585E-7</v>
      </c>
      <c r="S34" s="1">
        <f t="shared" si="64"/>
        <v>1.6096781333759434E-8</v>
      </c>
      <c r="T34" s="1">
        <f t="shared" si="64"/>
        <v>2.1919021390651145E-9</v>
      </c>
      <c r="U34" s="1">
        <f t="shared" si="64"/>
        <v>2.9847178063865387E-10</v>
      </c>
      <c r="V34" s="1">
        <f t="shared" si="64"/>
        <v>4.0642965874199685E-11</v>
      </c>
      <c r="W34" s="1">
        <f t="shared" si="64"/>
        <v>5.5343613105293183E-12</v>
      </c>
      <c r="X34" s="1">
        <f t="shared" si="64"/>
        <v>7.5361515717846046E-13</v>
      </c>
      <c r="Y34" s="1">
        <f t="shared" si="64"/>
        <v>1.0261993629664141E-13</v>
      </c>
      <c r="Z34" s="1">
        <f t="shared" si="64"/>
        <v>1.3973778559542662E-14</v>
      </c>
      <c r="AA34" s="1">
        <f t="shared" si="63"/>
        <v>1.9028123995972985E-15</v>
      </c>
      <c r="AB34" s="1">
        <f t="shared" si="63"/>
        <v>2.5910636930686618E-16</v>
      </c>
      <c r="AC34" s="1">
        <f t="shared" si="10"/>
        <v>0.35897435897435898</v>
      </c>
      <c r="AD34" s="1">
        <f t="shared" si="11"/>
        <v>4.888161483906165E-2</v>
      </c>
      <c r="AE34" s="1">
        <f t="shared" si="12"/>
        <v>6.6562198929786074E-3</v>
      </c>
      <c r="AF34" s="1">
        <f t="shared" si="13"/>
        <v>9.063788790438954E-4</v>
      </c>
      <c r="AG34" s="1">
        <f t="shared" si="14"/>
        <v>1.2342180480597726E-4</v>
      </c>
      <c r="AH34" s="1">
        <f t="shared" si="15"/>
        <v>1.6806373420388393E-5</v>
      </c>
      <c r="AI34" s="1">
        <f t="shared" si="16"/>
        <v>2.2885274444784197E-6</v>
      </c>
      <c r="AJ34" s="1">
        <f t="shared" si="17"/>
        <v>3.1162926903535922E-7</v>
      </c>
      <c r="AK34" s="1">
        <f t="shared" si="18"/>
        <v>4.2434623868644667E-8</v>
      </c>
      <c r="AL34" s="1">
        <f t="shared" si="19"/>
        <v>5.7783317608367199E-9</v>
      </c>
      <c r="AM34" s="1">
        <f t="shared" si="20"/>
        <v>0.55172413793103448</v>
      </c>
      <c r="AN34" s="1">
        <f t="shared" si="21"/>
        <v>7.5128393250183417E-2</v>
      </c>
      <c r="AO34" s="1">
        <f t="shared" si="22"/>
        <v>1.0230249293641996E-2</v>
      </c>
      <c r="AP34" s="1">
        <f t="shared" si="23"/>
        <v>1.3930552229640166E-3</v>
      </c>
      <c r="AQ34" s="1">
        <f t="shared" si="24"/>
        <v>1.8969262610573845E-4</v>
      </c>
      <c r="AR34" s="1">
        <f t="shared" si="25"/>
        <v>2.5830485256951617E-5</v>
      </c>
      <c r="AS34" s="1">
        <f t="shared" si="26"/>
        <v>3.5173426732870288E-6</v>
      </c>
      <c r="AT34" s="1">
        <f t="shared" si="27"/>
        <v>4.7895730019227626E-7</v>
      </c>
      <c r="AU34" s="1">
        <f t="shared" si="28"/>
        <v>6.5219717472990811E-8</v>
      </c>
      <c r="AV34" s="1">
        <f t="shared" si="29"/>
        <v>8.8809828048327909E-9</v>
      </c>
      <c r="BK34" s="1">
        <f t="shared" ca="1" si="30"/>
        <v>0.14564319390046876</v>
      </c>
      <c r="BL34" s="1">
        <f t="shared" ca="1" si="31"/>
        <v>0.44573001836208587</v>
      </c>
      <c r="BM34" s="1">
        <f t="shared" ca="1" si="32"/>
        <v>-0.40047305976173464</v>
      </c>
      <c r="BN34" s="1">
        <f t="shared" ca="1" si="33"/>
        <v>0.1324142982527956</v>
      </c>
      <c r="BO34" s="1">
        <f t="shared" ca="1" si="34"/>
        <v>3.8387485903279332E-2</v>
      </c>
      <c r="BP34" s="1">
        <f t="shared" ca="1" si="35"/>
        <v>-4.4440773710674245E-2</v>
      </c>
      <c r="BQ34" s="1">
        <f t="shared" ca="1" si="36"/>
        <v>1.4652447249030367E-2</v>
      </c>
      <c r="BR34" s="1">
        <f t="shared" ca="1" si="37"/>
        <v>-2.3775473799926739E-3</v>
      </c>
      <c r="BS34" s="1">
        <f t="shared" ca="1" si="38"/>
        <v>1.9314831861042721E-4</v>
      </c>
      <c r="BT34" s="1">
        <f t="shared" ca="1" si="39"/>
        <v>-6.2725511481099365E-6</v>
      </c>
      <c r="BU34" s="1">
        <f t="shared" ca="1" si="40"/>
        <v>0.68875494249368785</v>
      </c>
      <c r="BV34" s="1">
        <f t="shared" ca="1" si="41"/>
        <v>-0.88632171572522911</v>
      </c>
      <c r="BW34" s="1">
        <f t="shared" ca="1" si="42"/>
        <v>1.7945012187137492</v>
      </c>
      <c r="BX34" s="1">
        <f t="shared" ca="1" si="43"/>
        <v>-1.5300905874661683</v>
      </c>
      <c r="BY34" s="1">
        <f t="shared" ca="1" si="44"/>
        <v>0.63290033098475085</v>
      </c>
      <c r="BZ34" s="1">
        <f t="shared" ca="1" si="45"/>
        <v>-0.1260972649807022</v>
      </c>
      <c r="CA34" s="1">
        <f t="shared" ca="1" si="46"/>
        <v>7.6626097331229971E-3</v>
      </c>
      <c r="CB34" s="1">
        <f t="shared" ca="1" si="47"/>
        <v>1.2462833501987853E-3</v>
      </c>
      <c r="CC34" s="1">
        <f t="shared" ca="1" si="48"/>
        <v>-2.2480031376475063E-4</v>
      </c>
      <c r="CD34" s="1">
        <f t="shared" ca="1" si="49"/>
        <v>1.0176776908195529E-5</v>
      </c>
      <c r="CE34" s="4">
        <f t="shared" ca="1" si="50"/>
        <v>0.32972293858272067</v>
      </c>
      <c r="CF34" s="4">
        <f t="shared" ca="1" si="51"/>
        <v>2.9251420391638305E-2</v>
      </c>
      <c r="CG34" s="4">
        <f t="shared" ca="1" si="59"/>
        <v>1.7878607986009717E-3</v>
      </c>
      <c r="CH34" s="4">
        <f t="shared" ca="1" si="60"/>
        <v>7.715966859817186E-2</v>
      </c>
      <c r="CI34" s="8">
        <f t="shared" ca="1" si="52"/>
        <v>0.58234119356655378</v>
      </c>
      <c r="CJ34" s="8">
        <f t="shared" ca="1" si="53"/>
        <v>-3.0617055635519308E-2</v>
      </c>
      <c r="CK34" s="8">
        <f t="shared" ca="1" si="61"/>
        <v>6.5025799592924403E-4</v>
      </c>
      <c r="CL34" s="8">
        <f t="shared" ca="1" si="62"/>
        <v>0.14764419300773371</v>
      </c>
    </row>
    <row r="35" spans="1:90" x14ac:dyDescent="0.25">
      <c r="A35" s="7">
        <f>'Calculate Data'!H37</f>
        <v>0.60194174757281549</v>
      </c>
      <c r="B35" s="7">
        <f>'Calculate Data'!I37</f>
        <v>0.45493562231759654</v>
      </c>
      <c r="C35" s="7">
        <f>'Calculate Data'!P37</f>
        <v>0.30654761904761907</v>
      </c>
      <c r="D35" s="7">
        <f>'Calculate Data'!B37</f>
        <v>336</v>
      </c>
      <c r="E35" s="2">
        <v>0.14042553191489363</v>
      </c>
      <c r="F35" s="10">
        <v>0.35609756097560974</v>
      </c>
      <c r="G35" s="4">
        <v>0.25333333333333335</v>
      </c>
      <c r="H35" s="16">
        <v>0.7321428571428571</v>
      </c>
      <c r="I35" s="20">
        <v>280</v>
      </c>
      <c r="J35" s="19">
        <f t="shared" si="9"/>
        <v>1</v>
      </c>
      <c r="K35" s="1">
        <f t="shared" si="64"/>
        <v>0.14042553191489363</v>
      </c>
      <c r="L35" s="1">
        <f t="shared" si="64"/>
        <v>1.9719330013580807E-2</v>
      </c>
      <c r="M35" s="1">
        <f t="shared" si="64"/>
        <v>2.7690974061624113E-3</v>
      </c>
      <c r="N35" s="1">
        <f t="shared" si="64"/>
        <v>3.8885197618450883E-4</v>
      </c>
      <c r="O35" s="1">
        <f t="shared" si="64"/>
        <v>5.4604745591867198E-5</v>
      </c>
      <c r="P35" s="1">
        <f t="shared" si="64"/>
        <v>7.6679004448153948E-6</v>
      </c>
      <c r="Q35" s="1">
        <f t="shared" si="64"/>
        <v>1.0767689986336512E-6</v>
      </c>
      <c r="R35" s="1">
        <f t="shared" si="64"/>
        <v>1.5120585938259782E-7</v>
      </c>
      <c r="S35" s="1">
        <f t="shared" si="64"/>
        <v>2.123316323244991E-8</v>
      </c>
      <c r="T35" s="1">
        <f t="shared" si="64"/>
        <v>2.9816782411525401E-9</v>
      </c>
      <c r="U35" s="1">
        <f t="shared" si="64"/>
        <v>4.1870375301290991E-10</v>
      </c>
      <c r="V35" s="1">
        <f t="shared" si="64"/>
        <v>5.8796697231600121E-11</v>
      </c>
      <c r="W35" s="1">
        <f t="shared" si="64"/>
        <v>8.2565574835863996E-12</v>
      </c>
      <c r="X35" s="1">
        <f t="shared" si="64"/>
        <v>1.1594314764185159E-12</v>
      </c>
      <c r="Y35" s="1">
        <f t="shared" si="64"/>
        <v>1.6281378179494052E-13</v>
      </c>
      <c r="Z35" s="1">
        <f t="shared" si="64"/>
        <v>2.2863211911629945E-14</v>
      </c>
      <c r="AA35" s="1">
        <f t="shared" si="63"/>
        <v>3.210578693973567E-15</v>
      </c>
      <c r="AB35" s="1">
        <f t="shared" si="63"/>
        <v>4.5084722085586264E-16</v>
      </c>
      <c r="AC35" s="1">
        <f t="shared" si="10"/>
        <v>0.25333333333333335</v>
      </c>
      <c r="AD35" s="1">
        <f t="shared" si="11"/>
        <v>3.5574468085106385E-2</v>
      </c>
      <c r="AE35" s="1">
        <f t="shared" si="12"/>
        <v>4.9955636034404718E-3</v>
      </c>
      <c r="AF35" s="1">
        <f t="shared" si="13"/>
        <v>7.0150467622781087E-4</v>
      </c>
      <c r="AG35" s="1">
        <f t="shared" si="14"/>
        <v>9.8509167300075582E-5</v>
      </c>
      <c r="AH35" s="1">
        <f t="shared" si="15"/>
        <v>1.3833202216606357E-5</v>
      </c>
      <c r="AI35" s="1">
        <f t="shared" si="16"/>
        <v>1.9425347793532336E-6</v>
      </c>
      <c r="AJ35" s="1">
        <f t="shared" si="17"/>
        <v>2.727814796538583E-7</v>
      </c>
      <c r="AK35" s="1">
        <f t="shared" si="18"/>
        <v>3.8305484376924784E-8</v>
      </c>
      <c r="AL35" s="1">
        <f t="shared" si="19"/>
        <v>5.379068018887311E-9</v>
      </c>
      <c r="AM35" s="1">
        <f t="shared" si="20"/>
        <v>0.7321428571428571</v>
      </c>
      <c r="AN35" s="1">
        <f t="shared" si="21"/>
        <v>0.10281155015197568</v>
      </c>
      <c r="AO35" s="1">
        <f t="shared" si="22"/>
        <v>1.4437366617085947E-2</v>
      </c>
      <c r="AP35" s="1">
        <f t="shared" si="23"/>
        <v>2.0273748866546223E-3</v>
      </c>
      <c r="AQ35" s="1">
        <f t="shared" si="24"/>
        <v>2.8469519684937253E-4</v>
      </c>
      <c r="AR35" s="1">
        <f t="shared" si="25"/>
        <v>3.9978474451188483E-5</v>
      </c>
      <c r="AS35" s="1">
        <f t="shared" si="26"/>
        <v>5.6139985399541282E-6</v>
      </c>
      <c r="AT35" s="1">
        <f t="shared" si="27"/>
        <v>7.8834873114249454E-7</v>
      </c>
      <c r="AU35" s="1">
        <f t="shared" si="28"/>
        <v>1.1070428990511626E-7</v>
      </c>
      <c r="AV35" s="1">
        <f t="shared" si="29"/>
        <v>1.5545708795186539E-8</v>
      </c>
      <c r="BK35" s="1">
        <f t="shared" ca="1" si="30"/>
        <v>0.14564319390046876</v>
      </c>
      <c r="BL35" s="1">
        <f t="shared" ca="1" si="31"/>
        <v>0.45965908143590106</v>
      </c>
      <c r="BM35" s="1">
        <f t="shared" ca="1" si="32"/>
        <v>-0.42589371296926665</v>
      </c>
      <c r="BN35" s="1">
        <f t="shared" ca="1" si="33"/>
        <v>0.14522011219209952</v>
      </c>
      <c r="BO35" s="1">
        <f t="shared" ca="1" si="34"/>
        <v>4.3415570897963461E-2</v>
      </c>
      <c r="BP35" s="1">
        <f t="shared" ca="1" si="35"/>
        <v>-5.1832412016132624E-2</v>
      </c>
      <c r="BQ35" s="1">
        <f t="shared" ca="1" si="36"/>
        <v>1.7623571948693031E-2</v>
      </c>
      <c r="BR35" s="1">
        <f t="shared" ca="1" si="37"/>
        <v>-2.9490145225815226E-3</v>
      </c>
      <c r="BS35" s="1">
        <f t="shared" ca="1" si="38"/>
        <v>2.4706010653286593E-4</v>
      </c>
      <c r="BT35" s="1">
        <f t="shared" ca="1" si="39"/>
        <v>-8.2740828523514214E-6</v>
      </c>
      <c r="BU35" s="1">
        <f t="shared" ca="1" si="40"/>
        <v>0.68875494249368785</v>
      </c>
      <c r="BV35" s="1">
        <f t="shared" ca="1" si="41"/>
        <v>-0.91401926934164257</v>
      </c>
      <c r="BW35" s="1">
        <f t="shared" ca="1" si="42"/>
        <v>1.9084099874797587</v>
      </c>
      <c r="BX35" s="1">
        <f t="shared" ca="1" si="43"/>
        <v>-1.6780659619681304</v>
      </c>
      <c r="BY35" s="1">
        <f t="shared" ca="1" si="44"/>
        <v>0.71579913465668377</v>
      </c>
      <c r="BZ35" s="1">
        <f t="shared" ca="1" si="45"/>
        <v>-0.14707046810522434</v>
      </c>
      <c r="CA35" s="1">
        <f t="shared" ca="1" si="46"/>
        <v>9.216382195498786E-3</v>
      </c>
      <c r="CB35" s="1">
        <f t="shared" ca="1" si="47"/>
        <v>1.5458399398960018E-3</v>
      </c>
      <c r="CC35" s="1">
        <f t="shared" ca="1" si="48"/>
        <v>-2.8754684413982088E-4</v>
      </c>
      <c r="CD35" s="1">
        <f t="shared" ca="1" si="49"/>
        <v>1.3424122549192603E-5</v>
      </c>
      <c r="CE35" s="4">
        <f t="shared" ca="1" si="50"/>
        <v>0.33112517689082549</v>
      </c>
      <c r="CF35" s="4">
        <f t="shared" ca="1" si="51"/>
        <v>-7.7791843557492135E-2</v>
      </c>
      <c r="CG35" s="4">
        <f t="shared" ca="1" si="59"/>
        <v>3.607625515652422E-3</v>
      </c>
      <c r="CH35" s="4">
        <f t="shared" ca="1" si="60"/>
        <v>7.7512373702857684E-2</v>
      </c>
      <c r="CI35" s="8">
        <f t="shared" ca="1" si="52"/>
        <v>0.58429646462893736</v>
      </c>
      <c r="CJ35" s="8">
        <f t="shared" ca="1" si="53"/>
        <v>0.14784639251391973</v>
      </c>
      <c r="CK35" s="8">
        <f t="shared" ca="1" si="61"/>
        <v>-7.4977270562776909E-3</v>
      </c>
      <c r="CL35" s="8">
        <f t="shared" ca="1" si="62"/>
        <v>0.15688548472394898</v>
      </c>
    </row>
    <row r="36" spans="1:90" x14ac:dyDescent="0.25">
      <c r="A36" s="7">
        <f>'Calculate Data'!H38</f>
        <v>0.4946236559139785</v>
      </c>
      <c r="B36" s="7">
        <f>'Calculate Data'!I38</f>
        <v>0.36024844720496896</v>
      </c>
      <c r="C36" s="7">
        <f>'Calculate Data'!P38</f>
        <v>0.36614173228346458</v>
      </c>
      <c r="D36" s="7">
        <f>'Calculate Data'!B38</f>
        <v>254</v>
      </c>
      <c r="E36" s="2">
        <v>0.14468085106382977</v>
      </c>
      <c r="F36" s="10">
        <v>0.35849056603773582</v>
      </c>
      <c r="G36" s="4">
        <v>0.54054054054054057</v>
      </c>
      <c r="H36" s="16">
        <v>0.58888888888888891</v>
      </c>
      <c r="I36" s="20">
        <v>90</v>
      </c>
      <c r="J36" s="19">
        <f t="shared" si="9"/>
        <v>1</v>
      </c>
      <c r="K36" s="1">
        <f t="shared" si="64"/>
        <v>0.14468085106382977</v>
      </c>
      <c r="L36" s="1">
        <f t="shared" si="64"/>
        <v>2.0932548664554095E-2</v>
      </c>
      <c r="M36" s="1">
        <f t="shared" si="64"/>
        <v>3.0285389557227196E-3</v>
      </c>
      <c r="N36" s="1">
        <f t="shared" si="64"/>
        <v>4.3817159359392543E-4</v>
      </c>
      <c r="O36" s="1">
        <f t="shared" si="64"/>
        <v>6.3395039073163676E-5</v>
      </c>
      <c r="P36" s="1">
        <f t="shared" si="64"/>
        <v>9.1720482063300627E-6</v>
      </c>
      <c r="Q36" s="1">
        <f t="shared" si="64"/>
        <v>1.3270197404903067E-6</v>
      </c>
      <c r="R36" s="1">
        <f t="shared" si="64"/>
        <v>1.9199434543264016E-7</v>
      </c>
      <c r="S36" s="1">
        <f t="shared" si="64"/>
        <v>2.7777905296637296E-8</v>
      </c>
      <c r="T36" s="1">
        <f t="shared" si="64"/>
        <v>4.0189309790879491E-9</v>
      </c>
      <c r="U36" s="1">
        <f t="shared" si="64"/>
        <v>5.8146235442123509E-10</v>
      </c>
      <c r="V36" s="1">
        <f t="shared" si="64"/>
        <v>8.412646829924254E-11</v>
      </c>
      <c r="W36" s="1">
        <f t="shared" si="64"/>
        <v>1.2171489030528706E-11</v>
      </c>
      <c r="X36" s="1">
        <f t="shared" si="64"/>
        <v>1.7609813916509616E-12</v>
      </c>
      <c r="Y36" s="1">
        <f t="shared" si="64"/>
        <v>2.5478028645162846E-13</v>
      </c>
      <c r="Z36" s="1">
        <f t="shared" si="64"/>
        <v>3.6861828678107951E-14</v>
      </c>
      <c r="AA36" s="1">
        <f t="shared" si="63"/>
        <v>5.3332007449177453E-15</v>
      </c>
      <c r="AB36" s="1">
        <f t="shared" si="63"/>
        <v>7.716120226689504E-16</v>
      </c>
      <c r="AC36" s="1">
        <f t="shared" si="10"/>
        <v>0.54054054054054057</v>
      </c>
      <c r="AD36" s="1">
        <f t="shared" si="11"/>
        <v>7.8205865439907984E-2</v>
      </c>
      <c r="AE36" s="1">
        <f t="shared" si="12"/>
        <v>1.1314891170029241E-2</v>
      </c>
      <c r="AF36" s="1">
        <f t="shared" si="13"/>
        <v>1.6370480841744431E-3</v>
      </c>
      <c r="AG36" s="1">
        <f t="shared" si="14"/>
        <v>2.3684951005077052E-4</v>
      </c>
      <c r="AH36" s="1">
        <f t="shared" si="15"/>
        <v>3.4267588688196581E-5</v>
      </c>
      <c r="AI36" s="1">
        <f t="shared" si="16"/>
        <v>4.9578638953135475E-6</v>
      </c>
      <c r="AJ36" s="1">
        <f t="shared" si="17"/>
        <v>7.1730796783259823E-7</v>
      </c>
      <c r="AK36" s="1">
        <f t="shared" si="18"/>
        <v>1.0378072726088658E-7</v>
      </c>
      <c r="AL36" s="1">
        <f t="shared" si="19"/>
        <v>1.501508394412827E-8</v>
      </c>
      <c r="AM36" s="1">
        <f t="shared" si="20"/>
        <v>0.58888888888888891</v>
      </c>
      <c r="AN36" s="1">
        <f t="shared" si="21"/>
        <v>8.5200945626477537E-2</v>
      </c>
      <c r="AO36" s="1">
        <f t="shared" si="22"/>
        <v>1.2326945324681857E-2</v>
      </c>
      <c r="AP36" s="1">
        <f t="shared" si="23"/>
        <v>1.7834729405922683E-3</v>
      </c>
      <c r="AQ36" s="1">
        <f t="shared" si="24"/>
        <v>2.5803438289420053E-4</v>
      </c>
      <c r="AR36" s="1">
        <f t="shared" si="25"/>
        <v>3.7332634120863052E-5</v>
      </c>
      <c r="AS36" s="1">
        <f t="shared" si="26"/>
        <v>5.4013172770610374E-6</v>
      </c>
      <c r="AT36" s="1">
        <f t="shared" si="27"/>
        <v>7.8146718051095845E-7</v>
      </c>
      <c r="AU36" s="1">
        <f t="shared" si="28"/>
        <v>1.1306333675477699E-7</v>
      </c>
      <c r="AV36" s="1">
        <f t="shared" si="29"/>
        <v>1.6358099785797519E-8</v>
      </c>
      <c r="BK36" s="1">
        <f t="shared" ca="1" si="30"/>
        <v>0.14564319390046876</v>
      </c>
      <c r="BL36" s="1">
        <f t="shared" ca="1" si="31"/>
        <v>0.4735881445097162</v>
      </c>
      <c r="BM36" s="1">
        <f t="shared" ca="1" si="32"/>
        <v>-0.45209654012164574</v>
      </c>
      <c r="BN36" s="1">
        <f t="shared" ca="1" si="33"/>
        <v>0.1588260369423791</v>
      </c>
      <c r="BO36" s="1">
        <f t="shared" ca="1" si="34"/>
        <v>4.8922137605709723E-2</v>
      </c>
      <c r="BP36" s="1">
        <f t="shared" ca="1" si="35"/>
        <v>-6.0176414145008836E-2</v>
      </c>
      <c r="BQ36" s="1">
        <f t="shared" ca="1" si="36"/>
        <v>2.1080640345354708E-2</v>
      </c>
      <c r="BR36" s="1">
        <f t="shared" ca="1" si="37"/>
        <v>-3.6343918625295906E-3</v>
      </c>
      <c r="BS36" s="1">
        <f t="shared" ca="1" si="38"/>
        <v>3.1370572297911294E-4</v>
      </c>
      <c r="BT36" s="1">
        <f t="shared" ca="1" si="39"/>
        <v>-1.0824420618492534E-5</v>
      </c>
      <c r="BU36" s="1">
        <f t="shared" ca="1" si="40"/>
        <v>0.68875494249368785</v>
      </c>
      <c r="BV36" s="1">
        <f t="shared" ca="1" si="41"/>
        <v>-0.94171682295805592</v>
      </c>
      <c r="BW36" s="1">
        <f t="shared" ca="1" si="42"/>
        <v>2.025823641438568</v>
      </c>
      <c r="BX36" s="1">
        <f t="shared" ca="1" si="43"/>
        <v>-1.8352868789602743</v>
      </c>
      <c r="BY36" s="1">
        <f t="shared" ca="1" si="44"/>
        <v>0.80658673926051894</v>
      </c>
      <c r="BZ36" s="1">
        <f t="shared" ca="1" si="45"/>
        <v>-0.17074593006487354</v>
      </c>
      <c r="CA36" s="1">
        <f t="shared" ca="1" si="46"/>
        <v>1.1024282643397321E-2</v>
      </c>
      <c r="CB36" s="1">
        <f t="shared" ca="1" si="47"/>
        <v>1.9051069621092214E-3</v>
      </c>
      <c r="CC36" s="1">
        <f t="shared" ca="1" si="48"/>
        <v>-3.6511394695462504E-4</v>
      </c>
      <c r="CD36" s="1">
        <f t="shared" ca="1" si="49"/>
        <v>1.756186776222039E-5</v>
      </c>
      <c r="CE36" s="4">
        <f t="shared" ca="1" si="50"/>
        <v>0.33245568847680496</v>
      </c>
      <c r="CF36" s="4">
        <f t="shared" ca="1" si="51"/>
        <v>0.20808485206373561</v>
      </c>
      <c r="CG36" s="4">
        <f t="shared" ca="1" si="59"/>
        <v>-8.5650283993863648E-3</v>
      </c>
      <c r="CH36" s="4">
        <f t="shared" ca="1" si="60"/>
        <v>6.5398332520864341E-2</v>
      </c>
      <c r="CI36" s="8">
        <f t="shared" ca="1" si="52"/>
        <v>0.58599752873588506</v>
      </c>
      <c r="CJ36" s="8">
        <f t="shared" ca="1" si="53"/>
        <v>2.8913601530038413E-3</v>
      </c>
      <c r="CK36" s="8">
        <f t="shared" ca="1" si="61"/>
        <v>-6.1345945408717547E-3</v>
      </c>
      <c r="CL36" s="8">
        <f t="shared" ca="1" si="62"/>
        <v>0.15794834759668147</v>
      </c>
    </row>
    <row r="37" spans="1:90" x14ac:dyDescent="0.25">
      <c r="A37" s="7">
        <f>'Calculate Data'!H39</f>
        <v>0.58791208791208793</v>
      </c>
      <c r="B37" s="7">
        <f>'Calculate Data'!I39</f>
        <v>0.39506172839506171</v>
      </c>
      <c r="C37" s="7">
        <f>'Calculate Data'!P39</f>
        <v>0.42823529411764705</v>
      </c>
      <c r="D37" s="7">
        <f>'Calculate Data'!B39</f>
        <v>425</v>
      </c>
      <c r="E37" s="2">
        <v>0.14893617021276595</v>
      </c>
      <c r="F37" s="10">
        <v>0.35897435897435898</v>
      </c>
      <c r="G37" s="4">
        <v>0.375</v>
      </c>
      <c r="H37" s="16">
        <v>0.54929577464788737</v>
      </c>
      <c r="I37" s="20">
        <v>71</v>
      </c>
      <c r="J37" s="19">
        <f t="shared" si="9"/>
        <v>1</v>
      </c>
      <c r="K37" s="1">
        <f t="shared" si="64"/>
        <v>0.14893617021276595</v>
      </c>
      <c r="L37" s="1">
        <f t="shared" si="64"/>
        <v>2.218198279764599E-2</v>
      </c>
      <c r="M37" s="1">
        <f t="shared" si="64"/>
        <v>3.3036995656068493E-3</v>
      </c>
      <c r="N37" s="1">
        <f t="shared" si="64"/>
        <v>4.9204036083506269E-4</v>
      </c>
      <c r="O37" s="1">
        <f t="shared" si="64"/>
        <v>7.3282606932881673E-5</v>
      </c>
      <c r="P37" s="1">
        <f t="shared" si="64"/>
        <v>1.0914430819790886E-5</v>
      </c>
      <c r="Q37" s="1">
        <f t="shared" si="64"/>
        <v>1.6255535263518339E-6</v>
      </c>
      <c r="R37" s="1">
        <f t="shared" si="64"/>
        <v>2.4210371669069868E-7</v>
      </c>
      <c r="S37" s="1">
        <f t="shared" si="64"/>
        <v>3.6058000358189161E-8</v>
      </c>
      <c r="T37" s="1">
        <f t="shared" si="64"/>
        <v>5.3703404788792364E-9</v>
      </c>
      <c r="U37" s="1">
        <f t="shared" si="64"/>
        <v>7.9983794366286497E-10</v>
      </c>
      <c r="V37" s="1">
        <f t="shared" si="64"/>
        <v>1.1912480012000116E-10</v>
      </c>
      <c r="W37" s="1">
        <f t="shared" si="64"/>
        <v>1.7741991507234216E-11</v>
      </c>
      <c r="X37" s="1">
        <f t="shared" si="64"/>
        <v>2.6424242670348828E-12</v>
      </c>
      <c r="Y37" s="1">
        <f t="shared" si="64"/>
        <v>3.935525504094506E-13</v>
      </c>
      <c r="Z37" s="1">
        <f t="shared" si="64"/>
        <v>5.8614209635450085E-14</v>
      </c>
      <c r="AA37" s="1">
        <f t="shared" si="63"/>
        <v>8.7297759031521402E-15</v>
      </c>
      <c r="AB37" s="1">
        <f t="shared" si="63"/>
        <v>1.3001793898311696E-15</v>
      </c>
      <c r="AC37" s="1">
        <f t="shared" si="10"/>
        <v>0.375</v>
      </c>
      <c r="AD37" s="1">
        <f t="shared" si="11"/>
        <v>5.5851063829787231E-2</v>
      </c>
      <c r="AE37" s="1">
        <f t="shared" si="12"/>
        <v>8.3182435491172459E-3</v>
      </c>
      <c r="AF37" s="1">
        <f t="shared" si="13"/>
        <v>1.2388873371025684E-3</v>
      </c>
      <c r="AG37" s="1">
        <f t="shared" si="14"/>
        <v>1.8451513531314849E-4</v>
      </c>
      <c r="AH37" s="1">
        <f t="shared" si="15"/>
        <v>2.7480977599830627E-5</v>
      </c>
      <c r="AI37" s="1">
        <f t="shared" si="16"/>
        <v>4.0929115574215824E-6</v>
      </c>
      <c r="AJ37" s="1">
        <f t="shared" si="17"/>
        <v>6.0958257238193769E-7</v>
      </c>
      <c r="AK37" s="1">
        <f t="shared" si="18"/>
        <v>9.0788893759011999E-8</v>
      </c>
      <c r="AL37" s="1">
        <f t="shared" si="19"/>
        <v>1.3521750134320936E-8</v>
      </c>
      <c r="AM37" s="1">
        <f t="shared" si="20"/>
        <v>0.54929577464788737</v>
      </c>
      <c r="AN37" s="1">
        <f t="shared" si="21"/>
        <v>8.1810008990110886E-2</v>
      </c>
      <c r="AO37" s="1">
        <f t="shared" si="22"/>
        <v>1.2184469424059065E-2</v>
      </c>
      <c r="AP37" s="1">
        <f t="shared" si="23"/>
        <v>1.8147082120939034E-3</v>
      </c>
      <c r="AQ37" s="1">
        <f t="shared" si="24"/>
        <v>2.7027569116292176E-4</v>
      </c>
      <c r="AR37" s="1">
        <f t="shared" si="25"/>
        <v>4.0253826343413878E-5</v>
      </c>
      <c r="AS37" s="1">
        <f t="shared" si="26"/>
        <v>5.9952507319978109E-6</v>
      </c>
      <c r="AT37" s="1">
        <f t="shared" si="27"/>
        <v>8.9290968348903557E-7</v>
      </c>
      <c r="AU37" s="1">
        <f t="shared" si="28"/>
        <v>1.3298654860475E-7</v>
      </c>
      <c r="AV37" s="1">
        <f t="shared" si="29"/>
        <v>1.9806507239005316E-8</v>
      </c>
      <c r="BK37" s="1">
        <f t="shared" ca="1" si="30"/>
        <v>0.14564319390046876</v>
      </c>
      <c r="BL37" s="1">
        <f t="shared" ca="1" si="31"/>
        <v>0.4875172075835314</v>
      </c>
      <c r="BM37" s="1">
        <f t="shared" ca="1" si="32"/>
        <v>-0.47908154121887198</v>
      </c>
      <c r="BN37" s="1">
        <f t="shared" ca="1" si="33"/>
        <v>0.17325631828578525</v>
      </c>
      <c r="BO37" s="1">
        <f t="shared" ca="1" si="34"/>
        <v>5.4936619790657559E-2</v>
      </c>
      <c r="BP37" s="1">
        <f t="shared" ca="1" si="35"/>
        <v>-6.9561981014469809E-2</v>
      </c>
      <c r="BQ37" s="1">
        <f t="shared" ca="1" si="36"/>
        <v>2.5085257459448954E-2</v>
      </c>
      <c r="BR37" s="1">
        <f t="shared" ca="1" si="37"/>
        <v>-4.4520049913474068E-3</v>
      </c>
      <c r="BS37" s="1">
        <f t="shared" ca="1" si="38"/>
        <v>3.9558103291657744E-4</v>
      </c>
      <c r="BT37" s="1">
        <f t="shared" ca="1" si="39"/>
        <v>-1.4050986147830348E-5</v>
      </c>
      <c r="BU37" s="1">
        <f t="shared" ca="1" si="40"/>
        <v>0.68875494249368785</v>
      </c>
      <c r="BV37" s="1">
        <f t="shared" ca="1" si="41"/>
        <v>-0.96941437657446927</v>
      </c>
      <c r="BW37" s="1">
        <f t="shared" ca="1" si="42"/>
        <v>2.1467421805901781</v>
      </c>
      <c r="BX37" s="1">
        <f t="shared" ca="1" si="43"/>
        <v>-2.0020335063968493</v>
      </c>
      <c r="BY37" s="1">
        <f t="shared" ca="1" si="44"/>
        <v>0.90574842375182296</v>
      </c>
      <c r="BZ37" s="1">
        <f t="shared" ca="1" si="45"/>
        <v>-0.19737675157661189</v>
      </c>
      <c r="CA37" s="1">
        <f t="shared" ca="1" si="46"/>
        <v>1.3118527895016989E-2</v>
      </c>
      <c r="CB37" s="1">
        <f t="shared" ca="1" si="47"/>
        <v>2.3336904839033144E-3</v>
      </c>
      <c r="CC37" s="1">
        <f t="shared" ca="1" si="48"/>
        <v>-4.6040649465032413E-4</v>
      </c>
      <c r="CD37" s="1">
        <f t="shared" ca="1" si="49"/>
        <v>2.2796745373643138E-5</v>
      </c>
      <c r="CE37" s="4">
        <f t="shared" ca="1" si="50"/>
        <v>0.33372459984197156</v>
      </c>
      <c r="CF37" s="4">
        <f t="shared" ca="1" si="51"/>
        <v>4.1275400158028441E-2</v>
      </c>
      <c r="CG37" s="4">
        <f t="shared" ca="1" si="59"/>
        <v>-5.8175221175125677E-3</v>
      </c>
      <c r="CH37" s="4">
        <f t="shared" ca="1" si="60"/>
        <v>6.8330432819767015E-2</v>
      </c>
      <c r="CI37" s="8">
        <f t="shared" ca="1" si="52"/>
        <v>0.58743552091740203</v>
      </c>
      <c r="CJ37" s="8">
        <f t="shared" ca="1" si="53"/>
        <v>-3.8139746269514663E-2</v>
      </c>
      <c r="CK37" s="8">
        <f t="shared" ca="1" si="61"/>
        <v>6.3253702074645458E-3</v>
      </c>
      <c r="CL37" s="8">
        <f t="shared" ca="1" si="62"/>
        <v>0.15517612883208484</v>
      </c>
    </row>
    <row r="38" spans="1:90" x14ac:dyDescent="0.25">
      <c r="A38" s="7">
        <f>'Calculate Data'!H40</f>
        <v>0.53201970443349755</v>
      </c>
      <c r="B38" s="7">
        <f>'Calculate Data'!I40</f>
        <v>0.4366812227074236</v>
      </c>
      <c r="C38" s="7">
        <f>'Calculate Data'!P40</f>
        <v>0.46990740740740738</v>
      </c>
      <c r="D38" s="7">
        <f>'Calculate Data'!B40</f>
        <v>432</v>
      </c>
      <c r="E38" s="2">
        <v>0.15319148936170213</v>
      </c>
      <c r="F38" s="10">
        <v>0.36</v>
      </c>
      <c r="G38" s="4">
        <v>0.36363636363636365</v>
      </c>
      <c r="H38" s="16">
        <v>0.69444444444444442</v>
      </c>
      <c r="I38" s="20">
        <v>144</v>
      </c>
      <c r="J38" s="19">
        <f t="shared" si="9"/>
        <v>1</v>
      </c>
      <c r="K38" s="1">
        <f t="shared" si="64"/>
        <v>0.15319148936170213</v>
      </c>
      <c r="L38" s="1">
        <f t="shared" si="64"/>
        <v>2.3467632412856494E-2</v>
      </c>
      <c r="M38" s="1">
        <f t="shared" si="64"/>
        <v>3.5950415611184419E-3</v>
      </c>
      <c r="N38" s="1">
        <f t="shared" si="64"/>
        <v>5.5072977106495268E-4</v>
      </c>
      <c r="O38" s="1">
        <f t="shared" si="64"/>
        <v>8.4367113865269346E-5</v>
      </c>
      <c r="P38" s="1">
        <f t="shared" si="64"/>
        <v>1.292432382616892E-5</v>
      </c>
      <c r="Q38" s="1">
        <f t="shared" si="64"/>
        <v>1.9798964159237497E-6</v>
      </c>
      <c r="R38" s="1">
        <f t="shared" si="64"/>
        <v>3.0330328073725521E-7</v>
      </c>
      <c r="S38" s="1">
        <f t="shared" si="64"/>
        <v>4.6463481304430585E-8</v>
      </c>
      <c r="T38" s="1">
        <f t="shared" si="64"/>
        <v>7.1178099019553228E-9</v>
      </c>
      <c r="U38" s="1">
        <f t="shared" si="64"/>
        <v>1.0903878998740071E-9</v>
      </c>
      <c r="V38" s="1">
        <f t="shared" si="64"/>
        <v>1.6703814636367764E-10</v>
      </c>
      <c r="W38" s="1">
        <f t="shared" si="64"/>
        <v>2.5588822421669765E-11</v>
      </c>
      <c r="X38" s="1">
        <f t="shared" si="64"/>
        <v>3.9199898177877081E-12</v>
      </c>
      <c r="Y38" s="1">
        <f t="shared" si="64"/>
        <v>6.0050907846960646E-13</v>
      </c>
      <c r="Z38" s="1">
        <f t="shared" si="64"/>
        <v>9.1992880105982245E-14</v>
      </c>
      <c r="AA38" s="1">
        <f t="shared" si="63"/>
        <v>1.4092526314107918E-14</v>
      </c>
      <c r="AB38" s="1">
        <f t="shared" si="63"/>
        <v>2.1588550949271702E-15</v>
      </c>
      <c r="AC38" s="1">
        <f t="shared" si="10"/>
        <v>0.36363636363636365</v>
      </c>
      <c r="AD38" s="1">
        <f t="shared" si="11"/>
        <v>5.5705996131528046E-2</v>
      </c>
      <c r="AE38" s="1">
        <f t="shared" si="12"/>
        <v>8.5336845137659982E-3</v>
      </c>
      <c r="AF38" s="1">
        <f t="shared" si="13"/>
        <v>1.3072878404067061E-3</v>
      </c>
      <c r="AG38" s="1">
        <f t="shared" si="14"/>
        <v>2.0026537129634643E-4</v>
      </c>
      <c r="AH38" s="1">
        <f t="shared" si="15"/>
        <v>3.0678950496461581E-5</v>
      </c>
      <c r="AI38" s="1">
        <f t="shared" si="16"/>
        <v>4.6997541186068806E-6</v>
      </c>
      <c r="AJ38" s="1">
        <f t="shared" si="17"/>
        <v>7.1996233306318171E-7</v>
      </c>
      <c r="AK38" s="1">
        <f t="shared" si="18"/>
        <v>1.1029210208627463E-7</v>
      </c>
      <c r="AL38" s="1">
        <f t="shared" si="19"/>
        <v>1.6895811383429303E-8</v>
      </c>
      <c r="AM38" s="1">
        <f t="shared" si="20"/>
        <v>0.69444444444444442</v>
      </c>
      <c r="AN38" s="1">
        <f t="shared" si="21"/>
        <v>0.10638297872340426</v>
      </c>
      <c r="AO38" s="1">
        <f t="shared" si="22"/>
        <v>1.6296966953372564E-2</v>
      </c>
      <c r="AP38" s="1">
        <f t="shared" si="23"/>
        <v>2.4965566396655844E-3</v>
      </c>
      <c r="AQ38" s="1">
        <f t="shared" si="24"/>
        <v>3.8245122990621713E-4</v>
      </c>
      <c r="AR38" s="1">
        <f t="shared" si="25"/>
        <v>5.8588273517548158E-5</v>
      </c>
      <c r="AS38" s="1">
        <f t="shared" si="26"/>
        <v>8.9752248792839714E-6</v>
      </c>
      <c r="AT38" s="1">
        <f t="shared" si="27"/>
        <v>1.3749280666137151E-6</v>
      </c>
      <c r="AU38" s="1">
        <f t="shared" si="28"/>
        <v>2.1062727828976055E-7</v>
      </c>
      <c r="AV38" s="1">
        <f t="shared" si="29"/>
        <v>3.2266306461410125E-8</v>
      </c>
      <c r="BK38" s="1">
        <f t="shared" ca="1" si="30"/>
        <v>0.14564319390046876</v>
      </c>
      <c r="BL38" s="1">
        <f t="shared" ca="1" si="31"/>
        <v>0.50144627065734659</v>
      </c>
      <c r="BM38" s="1">
        <f t="shared" ca="1" si="32"/>
        <v>-0.50684871626094541</v>
      </c>
      <c r="BN38" s="1">
        <f t="shared" ca="1" si="33"/>
        <v>0.18853520200446877</v>
      </c>
      <c r="BO38" s="1">
        <f t="shared" ca="1" si="34"/>
        <v>6.1489329836771398E-2</v>
      </c>
      <c r="BP38" s="1">
        <f t="shared" ca="1" si="35"/>
        <v>-8.0083717249804773E-2</v>
      </c>
      <c r="BQ38" s="1">
        <f t="shared" ca="1" si="36"/>
        <v>2.9704708932769563E-2</v>
      </c>
      <c r="BR38" s="1">
        <f t="shared" ca="1" si="37"/>
        <v>-5.4224659989052662E-3</v>
      </c>
      <c r="BS38" s="1">
        <f t="shared" ca="1" si="38"/>
        <v>4.9557696478618168E-4</v>
      </c>
      <c r="BT38" s="1">
        <f t="shared" ca="1" si="39"/>
        <v>-1.8105766423629687E-5</v>
      </c>
      <c r="BU38" s="1">
        <f t="shared" ca="1" si="40"/>
        <v>0.68875494249368785</v>
      </c>
      <c r="BV38" s="1">
        <f t="shared" ca="1" si="41"/>
        <v>-0.99711193019088273</v>
      </c>
      <c r="BW38" s="1">
        <f t="shared" ca="1" si="42"/>
        <v>2.2711656049345885</v>
      </c>
      <c r="BX38" s="1">
        <f t="shared" ca="1" si="43"/>
        <v>-2.178586012232103</v>
      </c>
      <c r="BY38" s="1">
        <f t="shared" ca="1" si="44"/>
        <v>1.013783953025134</v>
      </c>
      <c r="BZ38" s="1">
        <f t="shared" ca="1" si="45"/>
        <v>-0.22723136596208138</v>
      </c>
      <c r="CA38" s="1">
        <f t="shared" ca="1" si="46"/>
        <v>1.5534305493090123E-2</v>
      </c>
      <c r="CB38" s="1">
        <f t="shared" ca="1" si="47"/>
        <v>2.8423951288304005E-3</v>
      </c>
      <c r="CC38" s="1">
        <f t="shared" ca="1" si="48"/>
        <v>-5.7678916378877613E-4</v>
      </c>
      <c r="CD38" s="1">
        <f t="shared" ca="1" si="49"/>
        <v>2.9375343667097529E-5</v>
      </c>
      <c r="CE38" s="4">
        <f t="shared" ca="1" si="50"/>
        <v>0.33494127702053217</v>
      </c>
      <c r="CF38" s="4">
        <f t="shared" ca="1" si="51"/>
        <v>2.8695086615831478E-2</v>
      </c>
      <c r="CG38" s="4">
        <f t="shared" ca="1" si="59"/>
        <v>-3.0913925819092743E-3</v>
      </c>
      <c r="CH38" s="4">
        <f t="shared" ca="1" si="60"/>
        <v>7.173678167403931E-2</v>
      </c>
      <c r="CI38" s="8">
        <f t="shared" ca="1" si="52"/>
        <v>0.588604478870142</v>
      </c>
      <c r="CJ38" s="8">
        <f t="shared" ca="1" si="53"/>
        <v>0.10583996557430242</v>
      </c>
      <c r="CK38" s="8">
        <f t="shared" ca="1" si="61"/>
        <v>1.6750457435664202E-2</v>
      </c>
      <c r="CL38" s="8">
        <f t="shared" ca="1" si="62"/>
        <v>0.14590920446678018</v>
      </c>
    </row>
    <row r="39" spans="1:90" x14ac:dyDescent="0.25">
      <c r="A39" s="7">
        <f>'Calculate Data'!H41</f>
        <v>0.60759493670886078</v>
      </c>
      <c r="B39" s="7">
        <f>'Calculate Data'!I41</f>
        <v>0.61111111111111116</v>
      </c>
      <c r="C39" s="7">
        <f>'Calculate Data'!P41</f>
        <v>0.68695652173913047</v>
      </c>
      <c r="D39" s="7">
        <f>'Calculate Data'!B41</f>
        <v>115</v>
      </c>
      <c r="E39" s="2">
        <v>0.1574468085106383</v>
      </c>
      <c r="F39" s="10">
        <v>0.36184210526315791</v>
      </c>
      <c r="G39" s="4">
        <v>0.34</v>
      </c>
      <c r="H39" s="16">
        <v>0.33628318584070799</v>
      </c>
      <c r="I39" s="20">
        <v>452</v>
      </c>
      <c r="J39" s="19">
        <f t="shared" si="9"/>
        <v>1</v>
      </c>
      <c r="K39" s="1">
        <f t="shared" si="64"/>
        <v>0.1574468085106383</v>
      </c>
      <c r="L39" s="1">
        <f t="shared" si="64"/>
        <v>2.4789497510185606E-2</v>
      </c>
      <c r="M39" s="1">
        <f t="shared" si="64"/>
        <v>3.9030272675611381E-3</v>
      </c>
      <c r="N39" s="1">
        <f t="shared" si="64"/>
        <v>6.145191868074984E-4</v>
      </c>
      <c r="O39" s="1">
        <f t="shared" si="64"/>
        <v>9.6754084731393372E-5</v>
      </c>
      <c r="P39" s="1">
        <f t="shared" si="64"/>
        <v>1.5233621851325765E-5</v>
      </c>
      <c r="Q39" s="1">
        <f t="shared" si="64"/>
        <v>2.3984851425491629E-6</v>
      </c>
      <c r="R39" s="1">
        <f t="shared" si="64"/>
        <v>3.7763383095454911E-7</v>
      </c>
      <c r="S39" s="1">
        <f t="shared" si="64"/>
        <v>5.945724146943965E-8</v>
      </c>
      <c r="T39" s="1">
        <f t="shared" si="64"/>
        <v>9.3613529122096477E-9</v>
      </c>
      <c r="U39" s="1">
        <f t="shared" si="64"/>
        <v>1.4739151393691785E-9</v>
      </c>
      <c r="V39" s="1">
        <f t="shared" si="64"/>
        <v>2.3206323470918983E-10</v>
      </c>
      <c r="W39" s="1">
        <f t="shared" si="64"/>
        <v>3.6537615677617127E-11</v>
      </c>
      <c r="X39" s="1">
        <f t="shared" si="64"/>
        <v>5.7527309790290797E-12</v>
      </c>
      <c r="Y39" s="1">
        <f t="shared" si="64"/>
        <v>9.0574913286840821E-13</v>
      </c>
      <c r="Z39" s="1">
        <f t="shared" si="64"/>
        <v>1.4260731028140898E-13</v>
      </c>
      <c r="AA39" s="1">
        <f t="shared" si="63"/>
        <v>2.2453065874094179E-14</v>
      </c>
      <c r="AB39" s="1">
        <f t="shared" si="63"/>
        <v>3.5351635631552541E-15</v>
      </c>
      <c r="AC39" s="1">
        <f t="shared" si="10"/>
        <v>0.34</v>
      </c>
      <c r="AD39" s="1">
        <f t="shared" si="11"/>
        <v>5.3531914893617027E-2</v>
      </c>
      <c r="AE39" s="1">
        <f t="shared" si="12"/>
        <v>8.4284291534631062E-3</v>
      </c>
      <c r="AF39" s="1">
        <f t="shared" si="13"/>
        <v>1.327029270970787E-3</v>
      </c>
      <c r="AG39" s="1">
        <f t="shared" si="14"/>
        <v>2.0893652351454948E-4</v>
      </c>
      <c r="AH39" s="1">
        <f t="shared" si="15"/>
        <v>3.2896388808673752E-5</v>
      </c>
      <c r="AI39" s="1">
        <f t="shared" si="16"/>
        <v>5.1794314294507599E-6</v>
      </c>
      <c r="AJ39" s="1">
        <f t="shared" si="17"/>
        <v>8.1548494846671547E-7</v>
      </c>
      <c r="AK39" s="1">
        <f t="shared" si="18"/>
        <v>1.283955025245467E-7</v>
      </c>
      <c r="AL39" s="1">
        <f t="shared" si="19"/>
        <v>2.0215462099609484E-8</v>
      </c>
      <c r="AM39" s="1">
        <f t="shared" si="20"/>
        <v>0.33628318584070799</v>
      </c>
      <c r="AN39" s="1">
        <f t="shared" si="21"/>
        <v>5.2946714366409346E-2</v>
      </c>
      <c r="AO39" s="1">
        <f t="shared" si="22"/>
        <v>8.3362911981155145E-3</v>
      </c>
      <c r="AP39" s="1">
        <f t="shared" si="23"/>
        <v>1.3125224439586129E-3</v>
      </c>
      <c r="AQ39" s="1">
        <f t="shared" si="24"/>
        <v>2.0665246989986672E-4</v>
      </c>
      <c r="AR39" s="1">
        <f t="shared" si="25"/>
        <v>3.2536771856574764E-5</v>
      </c>
      <c r="AS39" s="1">
        <f t="shared" si="26"/>
        <v>5.1228108880564522E-6</v>
      </c>
      <c r="AT39" s="1">
        <f t="shared" si="27"/>
        <v>8.0657022492803716E-7</v>
      </c>
      <c r="AU39" s="1">
        <f t="shared" si="28"/>
        <v>1.2699190775462714E-7</v>
      </c>
      <c r="AV39" s="1">
        <f t="shared" si="29"/>
        <v>1.9994470582643423E-8</v>
      </c>
      <c r="BK39" s="1">
        <f t="shared" ca="1" si="30"/>
        <v>0.14564319390046876</v>
      </c>
      <c r="BL39" s="1">
        <f t="shared" ca="1" si="31"/>
        <v>0.51537533373116184</v>
      </c>
      <c r="BM39" s="1">
        <f t="shared" ca="1" si="32"/>
        <v>-0.53539806524786604</v>
      </c>
      <c r="BN39" s="1">
        <f t="shared" ca="1" si="33"/>
        <v>0.20468693388058037</v>
      </c>
      <c r="BO39" s="1">
        <f t="shared" ca="1" si="34"/>
        <v>6.8611458747840803E-2</v>
      </c>
      <c r="BP39" s="1">
        <f t="shared" ca="1" si="35"/>
        <v>-9.1841790117017208E-2</v>
      </c>
      <c r="BQ39" s="1">
        <f t="shared" ca="1" si="36"/>
        <v>3.5012299998958239E-2</v>
      </c>
      <c r="BR39" s="1">
        <f t="shared" ca="1" si="37"/>
        <v>-6.5688810938547429E-3</v>
      </c>
      <c r="BS39" s="1">
        <f t="shared" ca="1" si="38"/>
        <v>6.1702803639356073E-4</v>
      </c>
      <c r="BT39" s="1">
        <f t="shared" ca="1" si="39"/>
        <v>-2.3169140495212315E-5</v>
      </c>
      <c r="BU39" s="1">
        <f t="shared" ca="1" si="40"/>
        <v>0.68875494249368785</v>
      </c>
      <c r="BV39" s="1">
        <f t="shared" ca="1" si="41"/>
        <v>-1.0248094838072963</v>
      </c>
      <c r="BW39" s="1">
        <f t="shared" ca="1" si="42"/>
        <v>2.3990939144717998</v>
      </c>
      <c r="BX39" s="1">
        <f t="shared" ca="1" si="43"/>
        <v>-2.3652245644202829</v>
      </c>
      <c r="BY39" s="1">
        <f t="shared" ca="1" si="44"/>
        <v>1.1312075779139632</v>
      </c>
      <c r="BZ39" s="1">
        <f t="shared" ca="1" si="45"/>
        <v>-0.26059399010656542</v>
      </c>
      <c r="CA39" s="1">
        <f t="shared" ca="1" si="46"/>
        <v>1.8309950972100829E-2</v>
      </c>
      <c r="CB39" s="1">
        <f t="shared" ca="1" si="47"/>
        <v>3.4433329091982079E-3</v>
      </c>
      <c r="CC39" s="1">
        <f t="shared" ca="1" si="48"/>
        <v>-7.1814291307753682E-4</v>
      </c>
      <c r="CD39" s="1">
        <f t="shared" ca="1" si="49"/>
        <v>3.7590315073869539E-5</v>
      </c>
      <c r="CE39" s="4">
        <f t="shared" ca="1" si="50"/>
        <v>0.33611434269617035</v>
      </c>
      <c r="CF39" s="4">
        <f t="shared" ca="1" si="51"/>
        <v>3.8856573038296705E-3</v>
      </c>
      <c r="CG39" s="4">
        <f t="shared" ca="1" si="59"/>
        <v>-3.5717576461250871E-3</v>
      </c>
      <c r="CH39" s="4">
        <f t="shared" ca="1" si="60"/>
        <v>7.1809740919015555E-2</v>
      </c>
      <c r="CI39" s="8">
        <f t="shared" ca="1" si="52"/>
        <v>0.58950112782860142</v>
      </c>
      <c r="CJ39" s="8">
        <f t="shared" ca="1" si="53"/>
        <v>-0.25321794198789344</v>
      </c>
      <c r="CK39" s="8">
        <f t="shared" ca="1" si="61"/>
        <v>1.1960984869521192E-2</v>
      </c>
      <c r="CL39" s="8">
        <f t="shared" ca="1" si="62"/>
        <v>0.1472955571869343</v>
      </c>
    </row>
    <row r="40" spans="1:90" x14ac:dyDescent="0.25">
      <c r="A40" s="7">
        <f>'Calculate Data'!H42</f>
        <v>0.6</v>
      </c>
      <c r="B40" s="7">
        <f>'Calculate Data'!I42</f>
        <v>0.57647058823529407</v>
      </c>
      <c r="C40" s="7">
        <f>'Calculate Data'!P42</f>
        <v>0.5</v>
      </c>
      <c r="D40" s="7">
        <f>'Calculate Data'!B42</f>
        <v>340</v>
      </c>
      <c r="E40" s="2">
        <v>0.16170212765957448</v>
      </c>
      <c r="F40" s="10">
        <v>0.36666666666666664</v>
      </c>
      <c r="G40" s="4">
        <v>0.25454545454545452</v>
      </c>
      <c r="H40" s="16">
        <v>0.62068965517241381</v>
      </c>
      <c r="I40" s="20">
        <v>145</v>
      </c>
      <c r="J40" s="19">
        <f t="shared" si="9"/>
        <v>1</v>
      </c>
      <c r="K40" s="1">
        <f t="shared" si="64"/>
        <v>0.16170212765957448</v>
      </c>
      <c r="L40" s="1">
        <f t="shared" si="64"/>
        <v>2.6147578089633323E-2</v>
      </c>
      <c r="M40" s="1">
        <f t="shared" si="64"/>
        <v>4.2281190102385798E-3</v>
      </c>
      <c r="N40" s="1">
        <f t="shared" si="64"/>
        <v>6.8369583995347256E-4</v>
      </c>
      <c r="O40" s="1">
        <f t="shared" si="64"/>
        <v>1.1055507199247642E-4</v>
      </c>
      <c r="P40" s="1">
        <f t="shared" si="64"/>
        <v>1.7876990364740869E-5</v>
      </c>
      <c r="Q40" s="1">
        <f t="shared" si="64"/>
        <v>2.8907473781283109E-6</v>
      </c>
      <c r="R40" s="1">
        <f t="shared" si="64"/>
        <v>4.6744000156968436E-7</v>
      </c>
      <c r="S40" s="1">
        <f t="shared" si="64"/>
        <v>7.5586042807012791E-8</v>
      </c>
      <c r="T40" s="1">
        <f t="shared" si="64"/>
        <v>1.2222423943261645E-8</v>
      </c>
      <c r="U40" s="1">
        <f t="shared" si="64"/>
        <v>1.976391956782734E-9</v>
      </c>
      <c r="V40" s="1">
        <f t="shared" si="64"/>
        <v>3.1958678450103786E-10</v>
      </c>
      <c r="W40" s="1">
        <f t="shared" si="64"/>
        <v>5.1677863025699743E-11</v>
      </c>
      <c r="X40" s="1">
        <f t="shared" si="64"/>
        <v>8.3564204041557044E-12</v>
      </c>
      <c r="Y40" s="1">
        <f t="shared" si="64"/>
        <v>1.3512509589698586E-12</v>
      </c>
      <c r="Z40" s="1">
        <f t="shared" si="64"/>
        <v>2.1850015506746652E-13</v>
      </c>
      <c r="AA40" s="1">
        <f t="shared" si="63"/>
        <v>3.5331939968356294E-14</v>
      </c>
      <c r="AB40" s="1">
        <f t="shared" si="63"/>
        <v>5.7132498672235712E-15</v>
      </c>
      <c r="AC40" s="1">
        <f t="shared" si="10"/>
        <v>0.25454545454545452</v>
      </c>
      <c r="AD40" s="1">
        <f t="shared" si="11"/>
        <v>4.1160541586073497E-2</v>
      </c>
      <c r="AE40" s="1">
        <f t="shared" si="12"/>
        <v>6.6557471500884816E-3</v>
      </c>
      <c r="AF40" s="1">
        <f t="shared" si="13"/>
        <v>1.0762484753334565E-3</v>
      </c>
      <c r="AG40" s="1">
        <f t="shared" si="14"/>
        <v>1.7403166835179299E-4</v>
      </c>
      <c r="AH40" s="1">
        <f t="shared" si="15"/>
        <v>2.8141291052630358E-5</v>
      </c>
      <c r="AI40" s="1">
        <f t="shared" si="16"/>
        <v>4.5505066382976749E-6</v>
      </c>
      <c r="AJ40" s="1">
        <f t="shared" si="17"/>
        <v>7.3582660534175181E-7</v>
      </c>
      <c r="AK40" s="1">
        <f t="shared" si="18"/>
        <v>1.1898472767228328E-7</v>
      </c>
      <c r="AL40" s="1">
        <f t="shared" si="19"/>
        <v>1.9240083623603254E-8</v>
      </c>
      <c r="AM40" s="1">
        <f t="shared" si="20"/>
        <v>0.62068965517241381</v>
      </c>
      <c r="AN40" s="1">
        <f t="shared" si="21"/>
        <v>0.10036683785766692</v>
      </c>
      <c r="AO40" s="1">
        <f t="shared" si="22"/>
        <v>1.622953122804827E-2</v>
      </c>
      <c r="AP40" s="1">
        <f t="shared" si="23"/>
        <v>2.6243497304929116E-3</v>
      </c>
      <c r="AQ40" s="1">
        <f t="shared" si="24"/>
        <v>4.2436293514353473E-4</v>
      </c>
      <c r="AR40" s="1">
        <f t="shared" si="25"/>
        <v>6.8620389512571574E-5</v>
      </c>
      <c r="AS40" s="1">
        <f t="shared" si="26"/>
        <v>1.1096062985011573E-5</v>
      </c>
      <c r="AT40" s="1">
        <f t="shared" si="27"/>
        <v>1.7942569933210207E-6</v>
      </c>
      <c r="AU40" s="1">
        <f t="shared" si="28"/>
        <v>2.9013517338807994E-7</v>
      </c>
      <c r="AV40" s="1">
        <f t="shared" si="29"/>
        <v>4.6915474845732076E-8</v>
      </c>
      <c r="BK40" s="1">
        <f t="shared" ca="1" si="30"/>
        <v>0.14564319390046876</v>
      </c>
      <c r="BL40" s="1">
        <f t="shared" ca="1" si="31"/>
        <v>0.52930439680497698</v>
      </c>
      <c r="BM40" s="1">
        <f t="shared" ca="1" si="32"/>
        <v>-0.5647295881796337</v>
      </c>
      <c r="BN40" s="1">
        <f t="shared" ca="1" si="33"/>
        <v>0.22173575969627082</v>
      </c>
      <c r="BO40" s="1">
        <f t="shared" ca="1" si="34"/>
        <v>7.633507614748028E-2</v>
      </c>
      <c r="BP40" s="1">
        <f t="shared" ca="1" si="35"/>
        <v>-0.1049420884554165</v>
      </c>
      <c r="BQ40" s="1">
        <f t="shared" ca="1" si="36"/>
        <v>4.1087704279223695E-2</v>
      </c>
      <c r="BR40" s="1">
        <f t="shared" ca="1" si="37"/>
        <v>-7.9170704301779939E-3</v>
      </c>
      <c r="BS40" s="1">
        <f t="shared" ca="1" si="38"/>
        <v>7.6376522085241634E-4</v>
      </c>
      <c r="BT40" s="1">
        <f t="shared" ca="1" si="39"/>
        <v>-2.9454169113663661E-5</v>
      </c>
      <c r="BU40" s="1">
        <f t="shared" ca="1" si="40"/>
        <v>0.68875494249368785</v>
      </c>
      <c r="BV40" s="1">
        <f t="shared" ca="1" si="41"/>
        <v>-1.0525070374237098</v>
      </c>
      <c r="BW40" s="1">
        <f t="shared" ca="1" si="42"/>
        <v>2.5305271092018109</v>
      </c>
      <c r="BX40" s="1">
        <f t="shared" ca="1" si="43"/>
        <v>-2.5622293309156374</v>
      </c>
      <c r="BY40" s="1">
        <f t="shared" ca="1" si="44"/>
        <v>1.2585480351907918</v>
      </c>
      <c r="BZ40" s="1">
        <f t="shared" ca="1" si="45"/>
        <v>-0.2977650754179495</v>
      </c>
      <c r="CA40" s="1">
        <f t="shared" ca="1" si="46"/>
        <v>2.1487130263682985E-2</v>
      </c>
      <c r="CB40" s="1">
        <f t="shared" ca="1" si="47"/>
        <v>4.1500384566520703E-3</v>
      </c>
      <c r="CC40" s="1">
        <f t="shared" ca="1" si="48"/>
        <v>-8.8892651266889275E-4</v>
      </c>
      <c r="CD40" s="1">
        <f t="shared" ca="1" si="49"/>
        <v>4.7787335807750159E-5</v>
      </c>
      <c r="CE40" s="4">
        <f t="shared" ca="1" si="50"/>
        <v>0.33725169481493106</v>
      </c>
      <c r="CF40" s="4">
        <f t="shared" ca="1" si="51"/>
        <v>-8.2706240269476539E-2</v>
      </c>
      <c r="CG40" s="4">
        <f t="shared" ca="1" si="59"/>
        <v>2.8825330583666153E-4</v>
      </c>
      <c r="CH40" s="4">
        <f t="shared" ca="1" si="60"/>
        <v>7.0344341658045248E-2</v>
      </c>
      <c r="CI40" s="8">
        <f t="shared" ca="1" si="52"/>
        <v>0.59012467267246782</v>
      </c>
      <c r="CJ40" s="8">
        <f t="shared" ca="1" si="53"/>
        <v>3.0564982499945992E-2</v>
      </c>
      <c r="CK40" s="8">
        <f t="shared" ca="1" si="61"/>
        <v>2.6491861261654461E-3</v>
      </c>
      <c r="CL40" s="8">
        <f t="shared" ca="1" si="62"/>
        <v>0.15777993148337721</v>
      </c>
    </row>
    <row r="41" spans="1:90" x14ac:dyDescent="0.25">
      <c r="A41" s="7">
        <f>'Calculate Data'!H43</f>
        <v>0.53383458646616544</v>
      </c>
      <c r="B41" s="7">
        <f>'Calculate Data'!I43</f>
        <v>0.48684210526315791</v>
      </c>
      <c r="C41" s="7">
        <f>'Calculate Data'!P43</f>
        <v>0.36842105263157893</v>
      </c>
      <c r="D41" s="7">
        <f>'Calculate Data'!B43</f>
        <v>361</v>
      </c>
      <c r="E41" s="2">
        <v>0.16595744680851063</v>
      </c>
      <c r="F41" s="10">
        <v>0.36683417085427134</v>
      </c>
      <c r="G41" s="4">
        <v>0.35964912280701755</v>
      </c>
      <c r="H41" s="16">
        <v>0.63578274760383391</v>
      </c>
      <c r="I41" s="20">
        <v>313</v>
      </c>
      <c r="J41" s="19">
        <f t="shared" si="9"/>
        <v>1</v>
      </c>
      <c r="K41" s="1">
        <f t="shared" si="64"/>
        <v>0.16595744680851063</v>
      </c>
      <c r="L41" s="1">
        <f t="shared" si="64"/>
        <v>2.7541874151199634E-2</v>
      </c>
      <c r="M41" s="1">
        <f t="shared" si="64"/>
        <v>4.5707791144544074E-3</v>
      </c>
      <c r="N41" s="1">
        <f t="shared" si="64"/>
        <v>7.5855483176051858E-4</v>
      </c>
      <c r="O41" s="1">
        <f t="shared" si="64"/>
        <v>1.2588782314323498E-4</v>
      </c>
      <c r="P41" s="1">
        <f t="shared" si="64"/>
        <v>2.0892021713132614E-5</v>
      </c>
      <c r="Q41" s="1">
        <f t="shared" si="64"/>
        <v>3.4671865821794552E-6</v>
      </c>
      <c r="R41" s="1">
        <f t="shared" si="64"/>
        <v>5.7540543278722865E-7</v>
      </c>
      <c r="S41" s="1">
        <f t="shared" si="64"/>
        <v>9.5492816505114533E-8</v>
      </c>
      <c r="T41" s="1">
        <f t="shared" si="64"/>
        <v>1.584774401574241E-8</v>
      </c>
      <c r="U41" s="1">
        <f t="shared" si="64"/>
        <v>2.6300511345274642E-9</v>
      </c>
      <c r="V41" s="1">
        <f t="shared" si="64"/>
        <v>4.3647657126200459E-10</v>
      </c>
      <c r="W41" s="1">
        <f t="shared" si="64"/>
        <v>7.243653735837522E-11</v>
      </c>
      <c r="X41" s="1">
        <f t="shared" si="64"/>
        <v>1.2021382795645249E-11</v>
      </c>
      <c r="Y41" s="1">
        <f t="shared" si="64"/>
        <v>1.9950379958730416E-12</v>
      </c>
      <c r="Z41" s="1">
        <f t="shared" si="64"/>
        <v>3.3109141208105792E-13</v>
      </c>
      <c r="AA41" s="1">
        <f t="shared" si="63"/>
        <v>5.4947085409196846E-14</v>
      </c>
      <c r="AB41" s="1">
        <f t="shared" si="63"/>
        <v>9.1188780040794758E-15</v>
      </c>
      <c r="AC41" s="1">
        <f t="shared" si="10"/>
        <v>0.35964912280701755</v>
      </c>
      <c r="AD41" s="1">
        <f t="shared" si="11"/>
        <v>5.9686450167973124E-2</v>
      </c>
      <c r="AE41" s="1">
        <f t="shared" si="12"/>
        <v>9.9054108789402191E-3</v>
      </c>
      <c r="AF41" s="1">
        <f t="shared" si="13"/>
        <v>1.6438766990581641E-3</v>
      </c>
      <c r="AG41" s="1">
        <f t="shared" si="14"/>
        <v>2.7281357984369531E-4</v>
      </c>
      <c r="AH41" s="1">
        <f t="shared" si="15"/>
        <v>4.5275445165549425E-5</v>
      </c>
      <c r="AI41" s="1">
        <f t="shared" si="16"/>
        <v>7.5137972827933082E-6</v>
      </c>
      <c r="AJ41" s="1">
        <f t="shared" si="17"/>
        <v>1.2469706128891023E-6</v>
      </c>
      <c r="AK41" s="1">
        <f t="shared" si="18"/>
        <v>2.0694405916031907E-7</v>
      </c>
      <c r="AL41" s="1">
        <f t="shared" si="19"/>
        <v>3.4343907690435931E-8</v>
      </c>
      <c r="AM41" s="1">
        <f t="shared" si="20"/>
        <v>0.63578274760383391</v>
      </c>
      <c r="AN41" s="1">
        <f t="shared" si="21"/>
        <v>0.10551288151723201</v>
      </c>
      <c r="AO41" s="1">
        <f t="shared" si="22"/>
        <v>1.7510648422008713E-2</v>
      </c>
      <c r="AP41" s="1">
        <f t="shared" si="23"/>
        <v>2.9060225040780418E-3</v>
      </c>
      <c r="AQ41" s="1">
        <f t="shared" si="24"/>
        <v>4.8227607514486647E-4</v>
      </c>
      <c r="AR41" s="1">
        <f t="shared" si="25"/>
        <v>8.0037306087871445E-5</v>
      </c>
      <c r="AS41" s="1">
        <f t="shared" si="26"/>
        <v>1.328278696777441E-5</v>
      </c>
      <c r="AT41" s="1">
        <f t="shared" si="27"/>
        <v>2.2043774116732001E-6</v>
      </c>
      <c r="AU41" s="1">
        <f t="shared" si="28"/>
        <v>3.6583284704363744E-7</v>
      </c>
      <c r="AV41" s="1">
        <f t="shared" si="29"/>
        <v>6.0712685254050464E-8</v>
      </c>
      <c r="BK41" s="1">
        <f t="shared" ca="1" si="30"/>
        <v>0.14564319390046876</v>
      </c>
      <c r="BL41" s="1">
        <f t="shared" ca="1" si="31"/>
        <v>0.54323345987879212</v>
      </c>
      <c r="BM41" s="1">
        <f t="shared" ca="1" si="32"/>
        <v>-0.59484328505624839</v>
      </c>
      <c r="BN41" s="1">
        <f t="shared" ca="1" si="33"/>
        <v>0.23970592523369089</v>
      </c>
      <c r="BO41" s="1">
        <f t="shared" ca="1" si="34"/>
        <v>8.4693130279129433E-2</v>
      </c>
      <c r="BP41" s="1">
        <f t="shared" ca="1" si="35"/>
        <v>-0.11949638161020994</v>
      </c>
      <c r="BQ41" s="1">
        <f t="shared" ca="1" si="36"/>
        <v>4.8017322403292352E-2</v>
      </c>
      <c r="BR41" s="1">
        <f t="shared" ca="1" si="37"/>
        <v>-9.4958004886113757E-3</v>
      </c>
      <c r="BS41" s="1">
        <f t="shared" ca="1" si="38"/>
        <v>9.4017340402328085E-4</v>
      </c>
      <c r="BT41" s="1">
        <f t="shared" ca="1" si="39"/>
        <v>-3.7211388002716558E-5</v>
      </c>
      <c r="BU41" s="1">
        <f t="shared" ca="1" si="40"/>
        <v>0.68875494249368785</v>
      </c>
      <c r="BV41" s="1">
        <f t="shared" ca="1" si="41"/>
        <v>-1.080204591040123</v>
      </c>
      <c r="BW41" s="1">
        <f t="shared" ca="1" si="42"/>
        <v>2.665465189124621</v>
      </c>
      <c r="BX41" s="1">
        <f t="shared" ca="1" si="43"/>
        <v>-2.769880479672413</v>
      </c>
      <c r="BY41" s="1">
        <f t="shared" ca="1" si="44"/>
        <v>1.3963485475670745</v>
      </c>
      <c r="BZ41" s="1">
        <f t="shared" ca="1" si="45"/>
        <v>-0.33906175878568295</v>
      </c>
      <c r="CA41" s="1">
        <f t="shared" ca="1" si="46"/>
        <v>2.5111027240198484E-2</v>
      </c>
      <c r="CB41" s="1">
        <f t="shared" ca="1" si="47"/>
        <v>4.9775908338795397E-3</v>
      </c>
      <c r="CC41" s="1">
        <f t="shared" ca="1" si="48"/>
        <v>-1.0942434173812027E-3</v>
      </c>
      <c r="CD41" s="1">
        <f t="shared" ca="1" si="49"/>
        <v>6.0372882612851814E-5</v>
      </c>
      <c r="CE41" s="4">
        <f t="shared" ca="1" si="50"/>
        <v>0.33836052655632448</v>
      </c>
      <c r="CF41" s="4">
        <f t="shared" ca="1" si="51"/>
        <v>2.128859625069307E-2</v>
      </c>
      <c r="CG41" s="4">
        <f t="shared" ca="1" si="59"/>
        <v>9.8208800847947525E-4</v>
      </c>
      <c r="CH41" s="4">
        <f t="shared" ca="1" si="60"/>
        <v>7.0320601291790782E-2</v>
      </c>
      <c r="CI41" s="8">
        <f t="shared" ca="1" si="52"/>
        <v>0.59047659722647428</v>
      </c>
      <c r="CJ41" s="8">
        <f t="shared" ca="1" si="53"/>
        <v>4.5306150377359633E-2</v>
      </c>
      <c r="CK41" s="8">
        <f t="shared" ca="1" si="61"/>
        <v>2.7151776765107316E-3</v>
      </c>
      <c r="CL41" s="8">
        <f t="shared" ca="1" si="62"/>
        <v>0.15769671012261577</v>
      </c>
    </row>
    <row r="42" spans="1:90" x14ac:dyDescent="0.25">
      <c r="A42" s="7">
        <f>'Calculate Data'!H44</f>
        <v>0.46575342465753422</v>
      </c>
      <c r="B42" s="7">
        <f>'Calculate Data'!I44</f>
        <v>0.56521739130434778</v>
      </c>
      <c r="C42" s="7">
        <f>'Calculate Data'!P44</f>
        <v>0.61344537815126055</v>
      </c>
      <c r="D42" s="7">
        <f>'Calculate Data'!B44</f>
        <v>119</v>
      </c>
      <c r="E42" s="2">
        <v>0.1702127659574468</v>
      </c>
      <c r="F42" s="10">
        <v>0.37234042553191488</v>
      </c>
      <c r="G42" s="4">
        <v>0.28260869565217389</v>
      </c>
      <c r="H42" s="16">
        <v>0.67142857142857137</v>
      </c>
      <c r="I42" s="20">
        <v>140</v>
      </c>
      <c r="J42" s="19">
        <f t="shared" si="9"/>
        <v>1</v>
      </c>
      <c r="K42" s="1">
        <f t="shared" si="64"/>
        <v>0.1702127659574468</v>
      </c>
      <c r="L42" s="1">
        <f t="shared" si="64"/>
        <v>2.8972385694884563E-2</v>
      </c>
      <c r="M42" s="1">
        <f t="shared" si="64"/>
        <v>4.9314699055122658E-3</v>
      </c>
      <c r="N42" s="1">
        <f t="shared" si="64"/>
        <v>8.3939913285315166E-4</v>
      </c>
      <c r="O42" s="1">
        <f t="shared" si="64"/>
        <v>1.4287644814521731E-4</v>
      </c>
      <c r="P42" s="1">
        <f t="shared" si="64"/>
        <v>2.4319395428973157E-5</v>
      </c>
      <c r="Q42" s="1">
        <f t="shared" si="64"/>
        <v>4.1394715623784093E-6</v>
      </c>
      <c r="R42" s="1">
        <f t="shared" si="64"/>
        <v>7.0459090423462297E-7</v>
      </c>
      <c r="S42" s="1">
        <f t="shared" si="64"/>
        <v>1.199303666782337E-7</v>
      </c>
      <c r="T42" s="1">
        <f t="shared" si="64"/>
        <v>2.0413679434592968E-8</v>
      </c>
      <c r="U42" s="1">
        <f t="shared" si="64"/>
        <v>3.474668839930718E-9</v>
      </c>
      <c r="V42" s="1">
        <f t="shared" si="64"/>
        <v>5.9143299403076052E-10</v>
      </c>
      <c r="W42" s="1">
        <f t="shared" si="64"/>
        <v>1.0066944579246989E-10</v>
      </c>
      <c r="X42" s="1">
        <f t="shared" si="64"/>
        <v>1.7135224815739552E-11</v>
      </c>
      <c r="Y42" s="1">
        <f t="shared" si="64"/>
        <v>2.9166340111897109E-12</v>
      </c>
      <c r="Z42" s="1">
        <f t="shared" si="64"/>
        <v>4.9644834233016369E-13</v>
      </c>
      <c r="AA42" s="1">
        <f t="shared" si="63"/>
        <v>8.4501845503006587E-14</v>
      </c>
      <c r="AB42" s="1">
        <f t="shared" si="63"/>
        <v>1.4383292851575588E-14</v>
      </c>
      <c r="AC42" s="1">
        <f t="shared" si="10"/>
        <v>0.28260869565217389</v>
      </c>
      <c r="AD42" s="1">
        <f t="shared" si="11"/>
        <v>4.8103607770582792E-2</v>
      </c>
      <c r="AE42" s="1">
        <f t="shared" si="12"/>
        <v>8.1878481311630277E-3</v>
      </c>
      <c r="AF42" s="1">
        <f t="shared" si="13"/>
        <v>1.3936762776447706E-3</v>
      </c>
      <c r="AG42" s="1">
        <f t="shared" si="14"/>
        <v>2.37221494067195E-4</v>
      </c>
      <c r="AH42" s="1">
        <f t="shared" si="15"/>
        <v>4.0378126649735321E-5</v>
      </c>
      <c r="AI42" s="1">
        <f t="shared" si="16"/>
        <v>6.8728726212315436E-6</v>
      </c>
      <c r="AJ42" s="1">
        <f t="shared" si="17"/>
        <v>1.1698506589330286E-6</v>
      </c>
      <c r="AK42" s="1">
        <f t="shared" si="18"/>
        <v>1.9912351641413256E-7</v>
      </c>
      <c r="AL42" s="1">
        <f t="shared" si="19"/>
        <v>3.3893364496022568E-8</v>
      </c>
      <c r="AM42" s="1">
        <f t="shared" si="20"/>
        <v>0.67142857142857137</v>
      </c>
      <c r="AN42" s="1">
        <f t="shared" si="21"/>
        <v>0.11428571428571427</v>
      </c>
      <c r="AO42" s="1">
        <f t="shared" si="22"/>
        <v>1.9452887537993919E-2</v>
      </c>
      <c r="AP42" s="1">
        <f t="shared" si="23"/>
        <v>3.3111297937010926E-3</v>
      </c>
      <c r="AQ42" s="1">
        <f t="shared" si="24"/>
        <v>5.6359656062997319E-4</v>
      </c>
      <c r="AR42" s="1">
        <f t="shared" si="25"/>
        <v>9.5931329468931616E-5</v>
      </c>
      <c r="AS42" s="1">
        <f t="shared" si="26"/>
        <v>1.6328736930881976E-5</v>
      </c>
      <c r="AT42" s="1">
        <f t="shared" si="27"/>
        <v>2.7793594775969319E-6</v>
      </c>
      <c r="AU42" s="1">
        <f t="shared" si="28"/>
        <v>4.7308246427181826E-7</v>
      </c>
      <c r="AV42" s="1">
        <f t="shared" si="29"/>
        <v>8.0524674769671188E-8</v>
      </c>
      <c r="BK42" s="1">
        <f t="shared" ca="1" si="30"/>
        <v>0.14564319390046876</v>
      </c>
      <c r="BL42" s="1">
        <f t="shared" ca="1" si="31"/>
        <v>0.55716252295260738</v>
      </c>
      <c r="BM42" s="1">
        <f t="shared" ca="1" si="32"/>
        <v>-0.62573915587771045</v>
      </c>
      <c r="BN42" s="1">
        <f t="shared" ca="1" si="33"/>
        <v>0.25862167627499144</v>
      </c>
      <c r="BO42" s="1">
        <f t="shared" ca="1" si="34"/>
        <v>9.3719448006053058E-2</v>
      </c>
      <c r="BP42" s="1">
        <f t="shared" ca="1" si="35"/>
        <v>-0.13562247836509475</v>
      </c>
      <c r="BQ42" s="1">
        <f t="shared" ca="1" si="36"/>
        <v>5.5894650455590687E-2</v>
      </c>
      <c r="BR42" s="1">
        <f t="shared" ca="1" si="37"/>
        <v>-1.1337029361689918E-2</v>
      </c>
      <c r="BS42" s="1">
        <f t="shared" ca="1" si="38"/>
        <v>1.1512536919738483E-3</v>
      </c>
      <c r="BT42" s="1">
        <f t="shared" ca="1" si="39"/>
        <v>-4.6734147877320174E-5</v>
      </c>
      <c r="BU42" s="1">
        <f t="shared" ca="1" si="40"/>
        <v>0.68875494249368785</v>
      </c>
      <c r="BV42" s="1">
        <f t="shared" ca="1" si="41"/>
        <v>-1.1079021446565365</v>
      </c>
      <c r="BW42" s="1">
        <f t="shared" ca="1" si="42"/>
        <v>2.8039081542402329</v>
      </c>
      <c r="BX42" s="1">
        <f t="shared" ca="1" si="43"/>
        <v>-2.9884581786448599</v>
      </c>
      <c r="BY42" s="1">
        <f t="shared" ca="1" si="44"/>
        <v>1.5451668236932394</v>
      </c>
      <c r="BZ42" s="1">
        <f t="shared" ca="1" si="45"/>
        <v>-0.38481831353974061</v>
      </c>
      <c r="CA42" s="1">
        <f t="shared" ca="1" si="46"/>
        <v>2.9230536396495803E-2</v>
      </c>
      <c r="CB42" s="1">
        <f t="shared" ca="1" si="47"/>
        <v>5.942742110246587E-3</v>
      </c>
      <c r="CC42" s="1">
        <f t="shared" ca="1" si="48"/>
        <v>-1.3399142847344316E-3</v>
      </c>
      <c r="CD42" s="1">
        <f t="shared" ca="1" si="49"/>
        <v>7.5822896571424084E-5</v>
      </c>
      <c r="CE42" s="4">
        <f t="shared" ca="1" si="50"/>
        <v>0.33944734752931266</v>
      </c>
      <c r="CF42" s="4">
        <f t="shared" ca="1" si="51"/>
        <v>-5.6838651877138768E-2</v>
      </c>
      <c r="CG42" s="4">
        <f t="shared" ca="1" si="59"/>
        <v>1.6261005024857263E-4</v>
      </c>
      <c r="CH42" s="4">
        <f t="shared" ca="1" si="60"/>
        <v>7.1108731618430718E-2</v>
      </c>
      <c r="CI42" s="8">
        <f t="shared" ca="1" si="52"/>
        <v>0.59056047070460227</v>
      </c>
      <c r="CJ42" s="8">
        <f t="shared" ca="1" si="53"/>
        <v>8.0868100723969105E-2</v>
      </c>
      <c r="CK42" s="8">
        <f t="shared" ca="1" si="61"/>
        <v>1.2407115763546075E-3</v>
      </c>
      <c r="CL42" s="8">
        <f t="shared" ca="1" si="62"/>
        <v>0.15834601942565038</v>
      </c>
    </row>
    <row r="43" spans="1:90" x14ac:dyDescent="0.25">
      <c r="A43" s="7">
        <f>'Calculate Data'!H45</f>
        <v>0.45238095238095238</v>
      </c>
      <c r="B43" s="7">
        <f>'Calculate Data'!I45</f>
        <v>0.55696202531645567</v>
      </c>
      <c r="C43" s="7">
        <f>'Calculate Data'!P45</f>
        <v>0.51533742331288346</v>
      </c>
      <c r="D43" s="7">
        <f>'Calculate Data'!B45</f>
        <v>163</v>
      </c>
      <c r="E43" s="2">
        <v>0.17446808510638298</v>
      </c>
      <c r="F43" s="10">
        <v>0.37254901960784315</v>
      </c>
      <c r="G43" s="4">
        <v>0.33333333333333331</v>
      </c>
      <c r="H43" s="16">
        <v>0.65384615384615385</v>
      </c>
      <c r="I43" s="20">
        <v>234</v>
      </c>
      <c r="J43" s="19">
        <f t="shared" si="9"/>
        <v>1</v>
      </c>
      <c r="K43" s="1">
        <f t="shared" si="64"/>
        <v>0.17446808510638298</v>
      </c>
      <c r="L43" s="1">
        <f t="shared" si="64"/>
        <v>3.0439112720688093E-2</v>
      </c>
      <c r="M43" s="1">
        <f t="shared" si="64"/>
        <v>5.3106537087157955E-3</v>
      </c>
      <c r="N43" s="1">
        <f t="shared" si="64"/>
        <v>9.2653958322275567E-4</v>
      </c>
      <c r="O43" s="1">
        <f t="shared" si="64"/>
        <v>1.6165158686014036E-4</v>
      </c>
      <c r="P43" s="1">
        <f t="shared" si="64"/>
        <v>2.8203042813896828E-5</v>
      </c>
      <c r="Q43" s="1">
        <f t="shared" si="64"/>
        <v>4.9205308739139149E-6</v>
      </c>
      <c r="R43" s="1">
        <f t="shared" si="64"/>
        <v>8.5847559927859773E-7</v>
      </c>
      <c r="S43" s="1">
        <f t="shared" si="64"/>
        <v>1.4977659391669152E-7</v>
      </c>
      <c r="T43" s="1">
        <f t="shared" si="64"/>
        <v>2.6131235534401497E-8</v>
      </c>
      <c r="U43" s="1">
        <f t="shared" si="64"/>
        <v>4.5590666251508999E-9</v>
      </c>
      <c r="V43" s="1">
        <f t="shared" si="64"/>
        <v>7.9541162396249739E-10</v>
      </c>
      <c r="W43" s="1">
        <f t="shared" si="64"/>
        <v>1.3877394290409529E-10</v>
      </c>
      <c r="X43" s="1">
        <f t="shared" si="64"/>
        <v>2.4211624081140027E-11</v>
      </c>
      <c r="Y43" s="1">
        <f t="shared" si="64"/>
        <v>4.22415569075209E-12</v>
      </c>
      <c r="Z43" s="1">
        <f t="shared" si="64"/>
        <v>7.3698035455674751E-13</v>
      </c>
      <c r="AA43" s="1">
        <f t="shared" si="63"/>
        <v>1.2857955122053893E-13</v>
      </c>
      <c r="AB43" s="1">
        <f t="shared" si="63"/>
        <v>2.2433028085285516E-14</v>
      </c>
      <c r="AC43" s="1">
        <f t="shared" si="10"/>
        <v>0.33333333333333331</v>
      </c>
      <c r="AD43" s="1">
        <f t="shared" si="11"/>
        <v>5.8156028368794327E-2</v>
      </c>
      <c r="AE43" s="1">
        <f t="shared" si="12"/>
        <v>1.0146370906896031E-2</v>
      </c>
      <c r="AF43" s="1">
        <f t="shared" si="13"/>
        <v>1.770217902905265E-3</v>
      </c>
      <c r="AG43" s="1">
        <f t="shared" si="14"/>
        <v>3.0884652774091856E-4</v>
      </c>
      <c r="AH43" s="1">
        <f t="shared" si="15"/>
        <v>5.3883862286713453E-5</v>
      </c>
      <c r="AI43" s="1">
        <f t="shared" si="16"/>
        <v>9.4010142712989426E-6</v>
      </c>
      <c r="AJ43" s="1">
        <f t="shared" si="17"/>
        <v>1.6401769579713049E-6</v>
      </c>
      <c r="AK43" s="1">
        <f t="shared" si="18"/>
        <v>2.8615853309286587E-7</v>
      </c>
      <c r="AL43" s="1">
        <f t="shared" si="19"/>
        <v>4.9925531305563839E-8</v>
      </c>
      <c r="AM43" s="1">
        <f t="shared" si="20"/>
        <v>0.65384615384615385</v>
      </c>
      <c r="AN43" s="1">
        <f t="shared" si="21"/>
        <v>0.11407528641571195</v>
      </c>
      <c r="AO43" s="1">
        <f t="shared" si="22"/>
        <v>1.9902496778911444E-2</v>
      </c>
      <c r="AP43" s="1">
        <f t="shared" si="23"/>
        <v>3.4723505018526358E-3</v>
      </c>
      <c r="AQ43" s="1">
        <f t="shared" si="24"/>
        <v>6.0581434287641713E-4</v>
      </c>
      <c r="AR43" s="1">
        <f t="shared" si="25"/>
        <v>1.0569526833163024E-4</v>
      </c>
      <c r="AS43" s="1">
        <f t="shared" si="26"/>
        <v>1.8440451070624848E-5</v>
      </c>
      <c r="AT43" s="1">
        <f t="shared" si="27"/>
        <v>3.2172701867898673E-6</v>
      </c>
      <c r="AU43" s="1">
        <f t="shared" si="28"/>
        <v>5.6131096875908309E-7</v>
      </c>
      <c r="AV43" s="1">
        <f t="shared" si="29"/>
        <v>9.793084986860599E-8</v>
      </c>
      <c r="BK43" s="1">
        <f t="shared" ca="1" si="30"/>
        <v>0.14564319390046876</v>
      </c>
      <c r="BL43" s="1">
        <f t="shared" ca="1" si="31"/>
        <v>0.57109158602642252</v>
      </c>
      <c r="BM43" s="1">
        <f t="shared" ca="1" si="32"/>
        <v>-0.65741720064401954</v>
      </c>
      <c r="BN43" s="1">
        <f t="shared" ca="1" si="33"/>
        <v>0.27850725860232323</v>
      </c>
      <c r="BO43" s="1">
        <f t="shared" ca="1" si="34"/>
        <v>0.10344873481134081</v>
      </c>
      <c r="BP43" s="1">
        <f t="shared" ca="1" si="35"/>
        <v>-0.15344438587484929</v>
      </c>
      <c r="BQ43" s="1">
        <f t="shared" ca="1" si="36"/>
        <v>6.4820658246658669E-2</v>
      </c>
      <c r="BR43" s="1">
        <f t="shared" ca="1" si="37"/>
        <v>-1.347616529115904E-2</v>
      </c>
      <c r="BS43" s="1">
        <f t="shared" ca="1" si="38"/>
        <v>1.4026908340699273E-3</v>
      </c>
      <c r="BT43" s="1">
        <f t="shared" ca="1" si="39"/>
        <v>-5.8364546716043475E-5</v>
      </c>
      <c r="BU43" s="1">
        <f t="shared" ca="1" si="40"/>
        <v>0.68875494249368785</v>
      </c>
      <c r="BV43" s="1">
        <f t="shared" ca="1" si="41"/>
        <v>-1.1355996982729499</v>
      </c>
      <c r="BW43" s="1">
        <f t="shared" ca="1" si="42"/>
        <v>2.9458560045486446</v>
      </c>
      <c r="BX43" s="1">
        <f t="shared" ca="1" si="43"/>
        <v>-3.2182425957872254</v>
      </c>
      <c r="BY43" s="1">
        <f t="shared" ca="1" si="44"/>
        <v>1.7055750581586842</v>
      </c>
      <c r="BZ43" s="1">
        <f t="shared" ca="1" si="45"/>
        <v>-0.4353866004095821</v>
      </c>
      <c r="CA43" s="1">
        <f t="shared" ca="1" si="46"/>
        <v>3.3898460669848529E-2</v>
      </c>
      <c r="CB43" s="1">
        <f t="shared" ca="1" si="47"/>
        <v>7.0640528841742914E-3</v>
      </c>
      <c r="CC43" s="1">
        <f t="shared" ca="1" si="48"/>
        <v>-1.6325554469353606E-3</v>
      </c>
      <c r="CD43" s="1">
        <f t="shared" ca="1" si="49"/>
        <v>9.4692407802223367E-5</v>
      </c>
      <c r="CE43" s="4">
        <f t="shared" ca="1" si="50"/>
        <v>0.34051800606453997</v>
      </c>
      <c r="CF43" s="4">
        <f t="shared" ca="1" si="51"/>
        <v>-7.1846727312066538E-3</v>
      </c>
      <c r="CG43" s="4">
        <f t="shared" ca="1" si="59"/>
        <v>1.99928539635585E-3</v>
      </c>
      <c r="CH43" s="4">
        <f t="shared" ca="1" si="60"/>
        <v>6.86006948650979E-2</v>
      </c>
      <c r="CI43" s="8">
        <f t="shared" ca="1" si="52"/>
        <v>0.59038176124614861</v>
      </c>
      <c r="CJ43" s="8">
        <f t="shared" ca="1" si="53"/>
        <v>6.3464392600005248E-2</v>
      </c>
      <c r="CK43" s="8">
        <f t="shared" ca="1" si="61"/>
        <v>6.495362909101657E-3</v>
      </c>
      <c r="CL43" s="8">
        <f t="shared" ca="1" si="62"/>
        <v>0.16507567072792997</v>
      </c>
    </row>
    <row r="44" spans="1:90" x14ac:dyDescent="0.25">
      <c r="A44" s="7">
        <f>'Calculate Data'!H46</f>
        <v>0.55555555555555558</v>
      </c>
      <c r="B44" s="7">
        <f>'Calculate Data'!I46</f>
        <v>0.52941176470588236</v>
      </c>
      <c r="C44" s="7">
        <f>'Calculate Data'!P46</f>
        <v>0.66</v>
      </c>
      <c r="D44" s="7">
        <f>'Calculate Data'!B46</f>
        <v>150</v>
      </c>
      <c r="E44" s="2">
        <v>0.17872340425531916</v>
      </c>
      <c r="F44" s="10">
        <v>0.375</v>
      </c>
      <c r="G44" s="4">
        <v>0.31693989071038253</v>
      </c>
      <c r="H44" s="16">
        <v>0.32472324723247231</v>
      </c>
      <c r="I44" s="20">
        <v>271</v>
      </c>
      <c r="J44" s="19">
        <f t="shared" si="9"/>
        <v>1</v>
      </c>
      <c r="K44" s="1">
        <f t="shared" si="64"/>
        <v>0.17872340425531916</v>
      </c>
      <c r="L44" s="1">
        <f t="shared" si="64"/>
        <v>3.1942055228610232E-2</v>
      </c>
      <c r="M44" s="1">
        <f t="shared" si="64"/>
        <v>5.7087928493686378E-3</v>
      </c>
      <c r="N44" s="1">
        <f t="shared" si="64"/>
        <v>1.0202948922275862E-3</v>
      </c>
      <c r="O44" s="1">
        <f t="shared" si="64"/>
        <v>1.8235057648322819E-4</v>
      </c>
      <c r="P44" s="1">
        <f t="shared" si="64"/>
        <v>3.2590315797002485E-5</v>
      </c>
      <c r="Q44" s="1">
        <f t="shared" si="64"/>
        <v>5.8246521849961892E-6</v>
      </c>
      <c r="R44" s="1">
        <f t="shared" si="64"/>
        <v>1.0410016671057017E-6</v>
      </c>
      <c r="S44" s="1">
        <f t="shared" si="64"/>
        <v>1.8605136178059352E-7</v>
      </c>
      <c r="T44" s="1">
        <f t="shared" si="64"/>
        <v>3.3251732743765648E-8</v>
      </c>
      <c r="U44" s="1">
        <f t="shared" si="64"/>
        <v>5.9428628733538613E-9</v>
      </c>
      <c r="V44" s="1">
        <f t="shared" si="64"/>
        <v>1.0621286837483496E-9</v>
      </c>
      <c r="W44" s="1">
        <f t="shared" si="64"/>
        <v>1.8982725411672631E-10</v>
      </c>
      <c r="X44" s="1">
        <f t="shared" si="64"/>
        <v>3.3926573076180871E-11</v>
      </c>
      <c r="Y44" s="1">
        <f t="shared" si="64"/>
        <v>6.0634726348919009E-12</v>
      </c>
      <c r="Z44" s="1">
        <f t="shared" si="64"/>
        <v>1.0836844709168503E-12</v>
      </c>
      <c r="AA44" s="1">
        <f t="shared" si="63"/>
        <v>1.9367977778088389E-13</v>
      </c>
      <c r="AB44" s="1">
        <f t="shared" si="63"/>
        <v>3.4615109220413289E-14</v>
      </c>
      <c r="AC44" s="1">
        <f t="shared" si="10"/>
        <v>0.31693989071038253</v>
      </c>
      <c r="AD44" s="1">
        <f t="shared" si="11"/>
        <v>5.6644576212068372E-2</v>
      </c>
      <c r="AE44" s="1">
        <f t="shared" si="12"/>
        <v>1.012371149322073E-2</v>
      </c>
      <c r="AF44" s="1">
        <f t="shared" si="13"/>
        <v>1.8093441817671094E-3</v>
      </c>
      <c r="AG44" s="1">
        <f t="shared" si="14"/>
        <v>3.2337215163497269E-4</v>
      </c>
      <c r="AH44" s="1">
        <f t="shared" si="15"/>
        <v>5.7794171781569596E-5</v>
      </c>
      <c r="AI44" s="1">
        <f t="shared" si="16"/>
        <v>1.032917112691882E-5</v>
      </c>
      <c r="AJ44" s="1">
        <f t="shared" si="17"/>
        <v>1.846064626938683E-6</v>
      </c>
      <c r="AK44" s="1">
        <f t="shared" si="18"/>
        <v>3.2993495460180713E-7</v>
      </c>
      <c r="AL44" s="1">
        <f t="shared" si="19"/>
        <v>5.8967098269259154E-8</v>
      </c>
      <c r="AM44" s="1">
        <f t="shared" si="20"/>
        <v>0.32472324723247231</v>
      </c>
      <c r="AN44" s="1">
        <f t="shared" si="21"/>
        <v>5.8035644186229099E-2</v>
      </c>
      <c r="AO44" s="1">
        <f t="shared" si="22"/>
        <v>1.0372327897113285E-2</v>
      </c>
      <c r="AP44" s="1">
        <f t="shared" si="23"/>
        <v>1.8537777518245022E-3</v>
      </c>
      <c r="AQ44" s="1">
        <f t="shared" si="24"/>
        <v>3.3131347053884716E-4</v>
      </c>
      <c r="AR44" s="1">
        <f t="shared" si="25"/>
        <v>5.9213471330347158E-5</v>
      </c>
      <c r="AS44" s="1">
        <f t="shared" si="26"/>
        <v>1.0582833173934385E-5</v>
      </c>
      <c r="AT44" s="1">
        <f t="shared" si="27"/>
        <v>1.8913999715116776E-6</v>
      </c>
      <c r="AU44" s="1">
        <f t="shared" si="28"/>
        <v>3.3803744171698063E-7</v>
      </c>
      <c r="AV44" s="1">
        <f t="shared" si="29"/>
        <v>6.0415202349417826E-8</v>
      </c>
      <c r="BK44" s="1">
        <f t="shared" ca="1" si="30"/>
        <v>0.14564319390046876</v>
      </c>
      <c r="BL44" s="1">
        <f t="shared" ca="1" si="31"/>
        <v>0.58502064910023777</v>
      </c>
      <c r="BM44" s="1">
        <f t="shared" ca="1" si="32"/>
        <v>-0.68987741935517577</v>
      </c>
      <c r="BN44" s="1">
        <f t="shared" ca="1" si="33"/>
        <v>0.29938691799783701</v>
      </c>
      <c r="BO44" s="1">
        <f t="shared" ca="1" si="34"/>
        <v>0.11391657479790754</v>
      </c>
      <c r="BP44" s="1">
        <f t="shared" ca="1" si="35"/>
        <v>-0.17309246859792557</v>
      </c>
      <c r="BQ44" s="1">
        <f t="shared" ca="1" si="36"/>
        <v>7.4904177409795256E-2</v>
      </c>
      <c r="BR44" s="1">
        <f t="shared" ca="1" si="37"/>
        <v>-1.5952338806500203E-2</v>
      </c>
      <c r="BS44" s="1">
        <f t="shared" ca="1" si="38"/>
        <v>1.7009260343890187E-3</v>
      </c>
      <c r="BT44" s="1">
        <f t="shared" ca="1" si="39"/>
        <v>-7.2500002251799252E-5</v>
      </c>
      <c r="BU44" s="1">
        <f t="shared" ca="1" si="40"/>
        <v>0.68875494249368785</v>
      </c>
      <c r="BV44" s="1">
        <f t="shared" ca="1" si="41"/>
        <v>-1.1632972518893634</v>
      </c>
      <c r="BW44" s="1">
        <f t="shared" ca="1" si="42"/>
        <v>3.0913087400498571</v>
      </c>
      <c r="BX44" s="1">
        <f t="shared" ca="1" si="43"/>
        <v>-3.4595138990537566</v>
      </c>
      <c r="BY44" s="1">
        <f t="shared" ca="1" si="44"/>
        <v>1.8781599314917807</v>
      </c>
      <c r="BZ44" s="1">
        <f t="shared" ca="1" si="45"/>
        <v>-0.49113651848311507</v>
      </c>
      <c r="CA44" s="1">
        <f t="shared" ca="1" si="46"/>
        <v>3.9171714398074431E-2</v>
      </c>
      <c r="CB44" s="1">
        <f t="shared" ca="1" si="47"/>
        <v>8.3620349350650713E-3</v>
      </c>
      <c r="CC44" s="1">
        <f t="shared" ca="1" si="48"/>
        <v>-1.9796636541916136E-3</v>
      </c>
      <c r="CD44" s="1">
        <f t="shared" ca="1" si="49"/>
        <v>1.1762619886847085E-4</v>
      </c>
      <c r="CE44" s="4">
        <f t="shared" ca="1" si="50"/>
        <v>0.34157771247878199</v>
      </c>
      <c r="CF44" s="4">
        <f t="shared" ca="1" si="51"/>
        <v>-2.4637821768399459E-2</v>
      </c>
      <c r="CG44" s="4">
        <f t="shared" ca="1" si="59"/>
        <v>5.8610791307533099E-5</v>
      </c>
      <c r="CH44" s="4">
        <f t="shared" ca="1" si="60"/>
        <v>6.9093331130598706E-2</v>
      </c>
      <c r="CI44" s="8">
        <f t="shared" ca="1" si="52"/>
        <v>0.58994765648690706</v>
      </c>
      <c r="CJ44" s="8">
        <f t="shared" ca="1" si="53"/>
        <v>-0.26522440925443475</v>
      </c>
      <c r="CK44" s="8">
        <f t="shared" ca="1" si="61"/>
        <v>1.3872409419747431E-3</v>
      </c>
      <c r="CL44" s="8">
        <f t="shared" ca="1" si="62"/>
        <v>0.16526586482875069</v>
      </c>
    </row>
    <row r="45" spans="1:90" x14ac:dyDescent="0.25">
      <c r="A45" s="7">
        <f>'Calculate Data'!H47</f>
        <v>0.55660377358490565</v>
      </c>
      <c r="B45" s="7">
        <f>'Calculate Data'!I47</f>
        <v>0.49137931034482757</v>
      </c>
      <c r="C45" s="7">
        <f>'Calculate Data'!P47</f>
        <v>0.47747747747747749</v>
      </c>
      <c r="D45" s="7">
        <f>'Calculate Data'!B47</f>
        <v>222</v>
      </c>
      <c r="E45" s="2">
        <v>0.18297872340425531</v>
      </c>
      <c r="F45" s="10">
        <v>0.375</v>
      </c>
      <c r="G45" s="4">
        <v>0.41666666666666669</v>
      </c>
      <c r="H45" s="16">
        <v>0.5714285714285714</v>
      </c>
      <c r="I45" s="20">
        <v>84</v>
      </c>
      <c r="J45" s="19">
        <f t="shared" si="9"/>
        <v>1</v>
      </c>
      <c r="K45" s="1">
        <f t="shared" si="64"/>
        <v>0.18297872340425531</v>
      </c>
      <c r="L45" s="1">
        <f t="shared" si="64"/>
        <v>3.3481213218650968E-2</v>
      </c>
      <c r="M45" s="1">
        <f t="shared" si="64"/>
        <v>6.1263496527744323E-3</v>
      </c>
      <c r="N45" s="1">
        <f t="shared" si="64"/>
        <v>1.1209916385927683E-3</v>
      </c>
      <c r="O45" s="1">
        <f t="shared" si="64"/>
        <v>2.0511761897654907E-4</v>
      </c>
      <c r="P45" s="1">
        <f t="shared" si="64"/>
        <v>3.7532160068049404E-5</v>
      </c>
      <c r="Q45" s="1">
        <f t="shared" si="64"/>
        <v>6.867586735855848E-6</v>
      </c>
      <c r="R45" s="1">
        <f t="shared" si="64"/>
        <v>1.2566222537948997E-6</v>
      </c>
      <c r="S45" s="1">
        <f t="shared" si="64"/>
        <v>2.2993513580076887E-7</v>
      </c>
      <c r="T45" s="1">
        <f t="shared" si="64"/>
        <v>4.2073237614608769E-8</v>
      </c>
      <c r="U45" s="1">
        <f t="shared" si="64"/>
        <v>7.6985073082050081E-9</v>
      </c>
      <c r="V45" s="1">
        <f t="shared" si="64"/>
        <v>1.4086630393736821E-9</v>
      </c>
      <c r="W45" s="1">
        <f t="shared" si="64"/>
        <v>2.5775536465135457E-10</v>
      </c>
      <c r="X45" s="1">
        <f t="shared" si="64"/>
        <v>4.7163747574503179E-11</v>
      </c>
      <c r="Y45" s="1">
        <f t="shared" si="64"/>
        <v>8.6299623221431333E-12</v>
      </c>
      <c r="Z45" s="1">
        <f t="shared" si="64"/>
        <v>1.5790994887325731E-12</v>
      </c>
      <c r="AA45" s="1">
        <f t="shared" si="63"/>
        <v>2.8894160857659845E-13</v>
      </c>
      <c r="AB45" s="1">
        <f t="shared" si="63"/>
        <v>5.2870166675718014E-14</v>
      </c>
      <c r="AC45" s="1">
        <f t="shared" si="10"/>
        <v>0.41666666666666669</v>
      </c>
      <c r="AD45" s="1">
        <f t="shared" si="11"/>
        <v>7.6241134751773049E-2</v>
      </c>
      <c r="AE45" s="1">
        <f t="shared" si="12"/>
        <v>1.3950505507771237E-2</v>
      </c>
      <c r="AF45" s="1">
        <f t="shared" si="13"/>
        <v>2.5526456886560134E-3</v>
      </c>
      <c r="AG45" s="1">
        <f t="shared" si="14"/>
        <v>4.6707984941365347E-4</v>
      </c>
      <c r="AH45" s="1">
        <f t="shared" si="15"/>
        <v>8.5465674573562112E-5</v>
      </c>
      <c r="AI45" s="1">
        <f t="shared" si="16"/>
        <v>1.5638400028353919E-5</v>
      </c>
      <c r="AJ45" s="1">
        <f t="shared" si="17"/>
        <v>2.86149447327327E-6</v>
      </c>
      <c r="AK45" s="1">
        <f t="shared" si="18"/>
        <v>5.2359260574787484E-7</v>
      </c>
      <c r="AL45" s="1">
        <f t="shared" si="19"/>
        <v>9.5806306583653693E-8</v>
      </c>
      <c r="AM45" s="1">
        <f t="shared" si="20"/>
        <v>0.5714285714285714</v>
      </c>
      <c r="AN45" s="1">
        <f t="shared" si="21"/>
        <v>0.10455927051671732</v>
      </c>
      <c r="AO45" s="1">
        <f t="shared" si="22"/>
        <v>1.9132121839229122E-2</v>
      </c>
      <c r="AP45" s="1">
        <f t="shared" si="23"/>
        <v>3.5007712301568183E-3</v>
      </c>
      <c r="AQ45" s="1">
        <f t="shared" si="24"/>
        <v>6.4056665062443895E-4</v>
      </c>
      <c r="AR45" s="1">
        <f t="shared" si="25"/>
        <v>1.1721006798659946E-4</v>
      </c>
      <c r="AS45" s="1">
        <f t="shared" si="26"/>
        <v>2.1446948610313945E-5</v>
      </c>
      <c r="AT45" s="1">
        <f t="shared" si="27"/>
        <v>3.9243352776319126E-6</v>
      </c>
      <c r="AU45" s="1">
        <f t="shared" si="28"/>
        <v>7.1806985931137121E-7</v>
      </c>
      <c r="AV45" s="1">
        <f t="shared" si="29"/>
        <v>1.3139150617186791E-7</v>
      </c>
      <c r="BK45" s="1">
        <f t="shared" ca="1" si="30"/>
        <v>0.14564319390046876</v>
      </c>
      <c r="BL45" s="1">
        <f t="shared" ca="1" si="31"/>
        <v>0.5989497121740528</v>
      </c>
      <c r="BM45" s="1">
        <f t="shared" ca="1" si="32"/>
        <v>-0.72311981201117903</v>
      </c>
      <c r="BN45" s="1">
        <f t="shared" ca="1" si="33"/>
        <v>0.32128490024368345</v>
      </c>
      <c r="BO45" s="1">
        <f t="shared" ca="1" si="34"/>
        <v>0.125159430688493</v>
      </c>
      <c r="BP45" s="1">
        <f t="shared" ca="1" si="35"/>
        <v>-0.19470360722904057</v>
      </c>
      <c r="BQ45" s="1">
        <f t="shared" ca="1" si="36"/>
        <v>8.6262299322935027E-2</v>
      </c>
      <c r="BR45" s="1">
        <f t="shared" ca="1" si="37"/>
        <v>-1.8808688813316841E-2</v>
      </c>
      <c r="BS45" s="1">
        <f t="shared" ca="1" si="38"/>
        <v>2.0532354312313692E-3</v>
      </c>
      <c r="BT45" s="1">
        <f t="shared" ca="1" si="39"/>
        <v>-8.9600515168399797E-5</v>
      </c>
      <c r="BU45" s="1">
        <f t="shared" ca="1" si="40"/>
        <v>0.68875494249368785</v>
      </c>
      <c r="BV45" s="1">
        <f t="shared" ca="1" si="41"/>
        <v>-1.1909948055057766</v>
      </c>
      <c r="BW45" s="1">
        <f t="shared" ca="1" si="42"/>
        <v>3.2402663607438686</v>
      </c>
      <c r="BX45" s="1">
        <f t="shared" ca="1" si="43"/>
        <v>-3.7125522563987006</v>
      </c>
      <c r="BY45" s="1">
        <f t="shared" ca="1" si="44"/>
        <v>2.0635226101598705</v>
      </c>
      <c r="BZ45" s="1">
        <f t="shared" ca="1" si="45"/>
        <v>-0.55245645616565486</v>
      </c>
      <c r="CA45" s="1">
        <f t="shared" ca="1" si="46"/>
        <v>4.5111531415834502E-2</v>
      </c>
      <c r="CB45" s="1">
        <f t="shared" ca="1" si="47"/>
        <v>9.8593011875873354E-3</v>
      </c>
      <c r="CC45" s="1">
        <f t="shared" ca="1" si="48"/>
        <v>-2.3897074149771907E-3</v>
      </c>
      <c r="CD45" s="1">
        <f t="shared" ca="1" si="49"/>
        <v>1.4537058880786553E-4</v>
      </c>
      <c r="CE45" s="4">
        <f t="shared" ca="1" si="50"/>
        <v>0.34263106319215958</v>
      </c>
      <c r="CF45" s="4">
        <f t="shared" ca="1" si="51"/>
        <v>7.4035603474507106E-2</v>
      </c>
      <c r="CG45" s="4">
        <f t="shared" ca="1" si="59"/>
        <v>-1.6668825255564275E-3</v>
      </c>
      <c r="CH45" s="4">
        <f t="shared" ca="1" si="60"/>
        <v>6.9586203636075761E-2</v>
      </c>
      <c r="CI45" s="8">
        <f t="shared" ca="1" si="52"/>
        <v>0.58926689110454733</v>
      </c>
      <c r="CJ45" s="8">
        <f t="shared" ca="1" si="53"/>
        <v>-1.7838319675975933E-2</v>
      </c>
      <c r="CK45" s="8">
        <f t="shared" ca="1" si="61"/>
        <v>3.280166702975513E-3</v>
      </c>
      <c r="CL45" s="8">
        <f t="shared" ca="1" si="62"/>
        <v>0.16608656868956978</v>
      </c>
    </row>
    <row r="46" spans="1:90" x14ac:dyDescent="0.25">
      <c r="A46" s="7">
        <f>'Calculate Data'!H48</f>
        <v>0.40909090909090912</v>
      </c>
      <c r="B46" s="7">
        <f>'Calculate Data'!I48</f>
        <v>0.42372881355932202</v>
      </c>
      <c r="C46" s="7">
        <f>'Calculate Data'!P48</f>
        <v>0.46525679758308158</v>
      </c>
      <c r="D46" s="7">
        <f>'Calculate Data'!B48</f>
        <v>331</v>
      </c>
      <c r="E46" s="2">
        <v>0.18723404255319148</v>
      </c>
      <c r="F46" s="10">
        <v>0.37593984962406013</v>
      </c>
      <c r="G46" s="4">
        <v>0.34456928838951312</v>
      </c>
      <c r="H46" s="16">
        <v>0.33250000000000002</v>
      </c>
      <c r="I46" s="20">
        <v>400</v>
      </c>
      <c r="J46" s="19">
        <f t="shared" si="9"/>
        <v>1</v>
      </c>
      <c r="K46" s="1">
        <f t="shared" si="64"/>
        <v>0.18723404255319148</v>
      </c>
      <c r="L46" s="1">
        <f t="shared" si="64"/>
        <v>3.5056586690810319E-2</v>
      </c>
      <c r="M46" s="1">
        <f t="shared" si="64"/>
        <v>6.5637864442368255E-3</v>
      </c>
      <c r="N46" s="1">
        <f t="shared" si="64"/>
        <v>1.2289642704102991E-3</v>
      </c>
      <c r="O46" s="1">
        <f t="shared" si="64"/>
        <v>2.3010394850235386E-4</v>
      </c>
      <c r="P46" s="1">
        <f t="shared" si="64"/>
        <v>4.3083292485547108E-5</v>
      </c>
      <c r="Q46" s="1">
        <f t="shared" si="64"/>
        <v>8.0666590185705211E-6</v>
      </c>
      <c r="R46" s="1">
        <f t="shared" si="64"/>
        <v>1.5103531779451188E-6</v>
      </c>
      <c r="S46" s="1">
        <f t="shared" si="64"/>
        <v>2.8278953118972437E-7</v>
      </c>
      <c r="T46" s="1">
        <f t="shared" si="64"/>
        <v>5.2947827116373923E-8</v>
      </c>
      <c r="U46" s="1">
        <f t="shared" si="64"/>
        <v>9.913635715406181E-9</v>
      </c>
      <c r="V46" s="1">
        <f t="shared" si="64"/>
        <v>1.8561700913951995E-9</v>
      </c>
      <c r="W46" s="1">
        <f t="shared" si="64"/>
        <v>3.4753822987825012E-10</v>
      </c>
      <c r="X46" s="1">
        <f t="shared" si="64"/>
        <v>6.5070987721885131E-11</v>
      </c>
      <c r="Y46" s="1">
        <f t="shared" si="64"/>
        <v>1.2183504084097639E-11</v>
      </c>
      <c r="Z46" s="1">
        <f t="shared" ref="Z46:AB61" si="65">POWER($E46,Z$2)</f>
        <v>2.2811667221289197E-12</v>
      </c>
      <c r="AA46" s="1">
        <f t="shared" si="65"/>
        <v>4.2711206712201048E-13</v>
      </c>
      <c r="AB46" s="1">
        <f t="shared" si="65"/>
        <v>7.9969918950504085E-14</v>
      </c>
      <c r="AC46" s="1">
        <f t="shared" si="10"/>
        <v>0.34456928838951312</v>
      </c>
      <c r="AD46" s="1">
        <f t="shared" si="11"/>
        <v>6.4515100804845002E-2</v>
      </c>
      <c r="AE46" s="1">
        <f t="shared" si="12"/>
        <v>1.2079423129417788E-2</v>
      </c>
      <c r="AF46" s="1">
        <f t="shared" si="13"/>
        <v>2.2616792242314155E-3</v>
      </c>
      <c r="AG46" s="1">
        <f t="shared" si="14"/>
        <v>4.2346334411141396E-4</v>
      </c>
      <c r="AH46" s="1">
        <f t="shared" si="15"/>
        <v>7.9286753791073247E-5</v>
      </c>
      <c r="AI46" s="1">
        <f t="shared" si="16"/>
        <v>1.4845179433222225E-5</v>
      </c>
      <c r="AJ46" s="1">
        <f t="shared" si="17"/>
        <v>2.7795229577096929E-6</v>
      </c>
      <c r="AK46" s="1">
        <f t="shared" si="18"/>
        <v>5.2042131974138927E-7</v>
      </c>
      <c r="AL46" s="1">
        <f t="shared" si="19"/>
        <v>9.7440587526047353E-8</v>
      </c>
      <c r="AM46" s="1">
        <f t="shared" si="20"/>
        <v>0.33250000000000002</v>
      </c>
      <c r="AN46" s="1">
        <f t="shared" si="21"/>
        <v>6.2255319148936172E-2</v>
      </c>
      <c r="AO46" s="1">
        <f t="shared" si="22"/>
        <v>1.1656315074694432E-2</v>
      </c>
      <c r="AP46" s="1">
        <f t="shared" si="23"/>
        <v>2.1824589927087446E-3</v>
      </c>
      <c r="AQ46" s="1">
        <f t="shared" si="24"/>
        <v>4.0863061991142449E-4</v>
      </c>
      <c r="AR46" s="1">
        <f t="shared" si="25"/>
        <v>7.6509562877032658E-5</v>
      </c>
      <c r="AS46" s="1">
        <f t="shared" si="26"/>
        <v>1.4325194751444413E-5</v>
      </c>
      <c r="AT46" s="1">
        <f t="shared" si="27"/>
        <v>2.6821641236746985E-6</v>
      </c>
      <c r="AU46" s="1">
        <f t="shared" si="28"/>
        <v>5.0219243166675205E-7</v>
      </c>
      <c r="AV46" s="1">
        <f t="shared" si="29"/>
        <v>9.4027519120583361E-8</v>
      </c>
      <c r="BK46" s="1">
        <f t="shared" ca="1" si="30"/>
        <v>0.14564319390046876</v>
      </c>
      <c r="BL46" s="1">
        <f t="shared" ca="1" si="31"/>
        <v>0.61287877524786805</v>
      </c>
      <c r="BM46" s="1">
        <f t="shared" ca="1" si="32"/>
        <v>-0.75714437861202954</v>
      </c>
      <c r="BN46" s="1">
        <f t="shared" ca="1" si="33"/>
        <v>0.34422545112201358</v>
      </c>
      <c r="BO46" s="1">
        <f t="shared" ca="1" si="34"/>
        <v>0.13721464382566226</v>
      </c>
      <c r="BP46" s="1">
        <f t="shared" ca="1" si="35"/>
        <v>-0.21842135763176868</v>
      </c>
      <c r="BQ46" s="1">
        <f t="shared" ca="1" si="36"/>
        <v>9.9020782855756675E-2</v>
      </c>
      <c r="BR46" s="1">
        <f t="shared" ca="1" si="37"/>
        <v>-2.2092662980327221E-2</v>
      </c>
      <c r="BS46" s="1">
        <f t="shared" ca="1" si="38"/>
        <v>2.4678145315863271E-3</v>
      </c>
      <c r="BT46" s="1">
        <f t="shared" ca="1" si="39"/>
        <v>-1.1019667607817961E-4</v>
      </c>
      <c r="BU46" s="1">
        <f t="shared" ca="1" si="40"/>
        <v>0.68875494249368785</v>
      </c>
      <c r="BV46" s="1">
        <f t="shared" ca="1" si="41"/>
        <v>-1.2186923591221901</v>
      </c>
      <c r="BW46" s="1">
        <f t="shared" ca="1" si="42"/>
        <v>3.3927288666306818</v>
      </c>
      <c r="BX46" s="1">
        <f t="shared" ca="1" si="43"/>
        <v>-3.9776378357763083</v>
      </c>
      <c r="BY46" s="1">
        <f t="shared" ca="1" si="44"/>
        <v>2.2622787465692715</v>
      </c>
      <c r="BZ46" s="1">
        <f t="shared" ca="1" si="45"/>
        <v>-0.61975374213888745</v>
      </c>
      <c r="CA46" s="1">
        <f t="shared" ca="1" si="46"/>
        <v>5.1783678289112491E-2</v>
      </c>
      <c r="CB46" s="1">
        <f t="shared" ca="1" si="47"/>
        <v>1.1580723171127606E-2</v>
      </c>
      <c r="CC46" s="1">
        <f t="shared" ca="1" si="48"/>
        <v>-2.8722252671158801E-3</v>
      </c>
      <c r="CD46" s="1">
        <f t="shared" ca="1" si="49"/>
        <v>1.7878642389552115E-4</v>
      </c>
      <c r="CE46" s="4">
        <f t="shared" ca="1" si="50"/>
        <v>0.34368206558315195</v>
      </c>
      <c r="CF46" s="4">
        <f t="shared" ca="1" si="51"/>
        <v>8.8722280636116535E-4</v>
      </c>
      <c r="CG46" s="4">
        <f t="shared" ca="1" si="59"/>
        <v>5.9442125651858234E-4</v>
      </c>
      <c r="CH46" s="4">
        <f t="shared" ca="1" si="60"/>
        <v>7.045867989834631E-2</v>
      </c>
      <c r="CI46" s="8">
        <f t="shared" ca="1" si="52"/>
        <v>0.58834958127327519</v>
      </c>
      <c r="CJ46" s="8">
        <f t="shared" ca="1" si="53"/>
        <v>-0.25584958127327517</v>
      </c>
      <c r="CK46" s="8">
        <f t="shared" ca="1" si="61"/>
        <v>2.4584291681276718E-3</v>
      </c>
      <c r="CL46" s="8">
        <f t="shared" ca="1" si="62"/>
        <v>0.16526833723859843</v>
      </c>
    </row>
    <row r="47" spans="1:90" x14ac:dyDescent="0.25">
      <c r="A47" s="7">
        <f>'Calculate Data'!H49</f>
        <v>0.57207207207207211</v>
      </c>
      <c r="B47" s="7">
        <f>'Calculate Data'!I49</f>
        <v>0.51655629139072845</v>
      </c>
      <c r="C47" s="7">
        <f>'Calculate Data'!P49</f>
        <v>0.5951742627345844</v>
      </c>
      <c r="D47" s="7">
        <f>'Calculate Data'!B49</f>
        <v>373</v>
      </c>
      <c r="E47" s="2">
        <v>0.19148936170212766</v>
      </c>
      <c r="F47" s="10">
        <v>0.3783783783783784</v>
      </c>
      <c r="G47" s="4">
        <v>0.39534883720930231</v>
      </c>
      <c r="H47" s="16">
        <v>0.46250000000000002</v>
      </c>
      <c r="I47" s="20">
        <v>80</v>
      </c>
      <c r="J47" s="19">
        <f t="shared" si="9"/>
        <v>1</v>
      </c>
      <c r="K47" s="1">
        <f t="shared" ref="K47:Z62" si="66">POWER($E47,K$2)</f>
        <v>0.19148936170212766</v>
      </c>
      <c r="L47" s="1">
        <f t="shared" si="66"/>
        <v>3.6668175645088272E-2</v>
      </c>
      <c r="M47" s="1">
        <f t="shared" si="66"/>
        <v>7.0215655490594563E-3</v>
      </c>
      <c r="N47" s="1">
        <f t="shared" si="66"/>
        <v>1.3445551051390447E-3</v>
      </c>
      <c r="O47" s="1">
        <f t="shared" si="66"/>
        <v>2.5746799885641283E-4</v>
      </c>
      <c r="P47" s="1">
        <f t="shared" si="66"/>
        <v>4.9302382759738621E-5</v>
      </c>
      <c r="Q47" s="1">
        <f t="shared" si="66"/>
        <v>9.4408818050563316E-6</v>
      </c>
      <c r="R47" s="1">
        <f t="shared" si="66"/>
        <v>1.8078284307554675E-6</v>
      </c>
      <c r="S47" s="1">
        <f t="shared" si="66"/>
        <v>3.4617991227232357E-7</v>
      </c>
      <c r="T47" s="1">
        <f t="shared" si="66"/>
        <v>6.6289770435125781E-8</v>
      </c>
      <c r="U47" s="1">
        <f t="shared" si="66"/>
        <v>1.2693785828002809E-8</v>
      </c>
      <c r="V47" s="1">
        <f t="shared" si="66"/>
        <v>2.4307249457877717E-9</v>
      </c>
      <c r="W47" s="1">
        <f t="shared" si="66"/>
        <v>4.6545796834233932E-10</v>
      </c>
      <c r="X47" s="1">
        <f t="shared" si="66"/>
        <v>8.9130249257043689E-11</v>
      </c>
      <c r="Y47" s="1">
        <f t="shared" si="66"/>
        <v>1.7067494538582832E-11</v>
      </c>
      <c r="Z47" s="1">
        <f t="shared" si="66"/>
        <v>3.2682436350477761E-12</v>
      </c>
      <c r="AA47" s="1">
        <f t="shared" si="65"/>
        <v>6.2583388756234015E-13</v>
      </c>
      <c r="AB47" s="1">
        <f t="shared" si="65"/>
        <v>1.1984053166087362E-13</v>
      </c>
      <c r="AC47" s="1">
        <f t="shared" si="10"/>
        <v>0.39534883720930231</v>
      </c>
      <c r="AD47" s="1">
        <f t="shared" si="11"/>
        <v>7.5705096486887669E-2</v>
      </c>
      <c r="AE47" s="1">
        <f t="shared" si="12"/>
        <v>1.4496720603872106E-2</v>
      </c>
      <c r="AF47" s="1">
        <f t="shared" si="13"/>
        <v>2.7759677752095522E-3</v>
      </c>
      <c r="AG47" s="1">
        <f t="shared" si="14"/>
        <v>5.3156829738055253E-4</v>
      </c>
      <c r="AH47" s="1">
        <f t="shared" si="15"/>
        <v>1.0178967396648879E-4</v>
      </c>
      <c r="AI47" s="1">
        <f t="shared" si="16"/>
        <v>1.9491639695710618E-5</v>
      </c>
      <c r="AJ47" s="1">
        <f t="shared" si="17"/>
        <v>3.7324416438594797E-6</v>
      </c>
      <c r="AK47" s="1">
        <f t="shared" si="18"/>
        <v>7.1472286797309173E-7</v>
      </c>
      <c r="AL47" s="1">
        <f t="shared" si="19"/>
        <v>1.368618257820814E-7</v>
      </c>
      <c r="AM47" s="1">
        <f t="shared" si="20"/>
        <v>0.46250000000000002</v>
      </c>
      <c r="AN47" s="1">
        <f t="shared" si="21"/>
        <v>8.8563829787234052E-2</v>
      </c>
      <c r="AO47" s="1">
        <f t="shared" si="22"/>
        <v>1.6959031235853326E-2</v>
      </c>
      <c r="AP47" s="1">
        <f t="shared" si="23"/>
        <v>3.2474740664399987E-3</v>
      </c>
      <c r="AQ47" s="1">
        <f t="shared" si="24"/>
        <v>6.2185673612680822E-4</v>
      </c>
      <c r="AR47" s="1">
        <f t="shared" si="25"/>
        <v>1.1907894947109094E-4</v>
      </c>
      <c r="AS47" s="1">
        <f t="shared" si="26"/>
        <v>2.2802352026379112E-5</v>
      </c>
      <c r="AT47" s="1">
        <f t="shared" si="27"/>
        <v>4.3664078348385538E-6</v>
      </c>
      <c r="AU47" s="1">
        <f t="shared" si="28"/>
        <v>8.3612064922440377E-7</v>
      </c>
      <c r="AV47" s="1">
        <f t="shared" si="29"/>
        <v>1.6010820942594967E-7</v>
      </c>
      <c r="BK47" s="1">
        <f t="shared" ca="1" si="30"/>
        <v>0.14564319390046876</v>
      </c>
      <c r="BL47" s="1">
        <f t="shared" ca="1" si="31"/>
        <v>0.6268078383216833</v>
      </c>
      <c r="BM47" s="1">
        <f t="shared" ca="1" si="32"/>
        <v>-0.7919511191577272</v>
      </c>
      <c r="BN47" s="1">
        <f t="shared" ca="1" si="33"/>
        <v>0.36823281641497801</v>
      </c>
      <c r="BO47" s="1">
        <f t="shared" ca="1" si="34"/>
        <v>0.15012043417180518</v>
      </c>
      <c r="BP47" s="1">
        <f t="shared" ca="1" si="35"/>
        <v>-0.24439610977113274</v>
      </c>
      <c r="BQ47" s="1">
        <f t="shared" ca="1" si="36"/>
        <v>0.11331447194202257</v>
      </c>
      <c r="BR47" s="1">
        <f t="shared" ca="1" si="37"/>
        <v>-2.5856332773710564E-2</v>
      </c>
      <c r="BS47" s="1">
        <f t="shared" ca="1" si="38"/>
        <v>2.9538688944946625E-3</v>
      </c>
      <c r="BT47" s="1">
        <f t="shared" ca="1" si="39"/>
        <v>-1.3489847200833028E-4</v>
      </c>
      <c r="BU47" s="1">
        <f t="shared" ca="1" si="40"/>
        <v>0.68875494249368785</v>
      </c>
      <c r="BV47" s="1">
        <f t="shared" ca="1" si="41"/>
        <v>-1.2463899127386036</v>
      </c>
      <c r="BW47" s="1">
        <f t="shared" ca="1" si="42"/>
        <v>3.5486962577102945</v>
      </c>
      <c r="BX47" s="1">
        <f t="shared" ca="1" si="43"/>
        <v>-4.2550508051408258</v>
      </c>
      <c r="BY47" s="1">
        <f t="shared" ca="1" si="44"/>
        <v>2.475058479065269</v>
      </c>
      <c r="BZ47" s="1">
        <f t="shared" ca="1" si="45"/>
        <v>-0.69345509631982849</v>
      </c>
      <c r="CA47" s="1">
        <f t="shared" ca="1" si="46"/>
        <v>5.9258672687874311E-2</v>
      </c>
      <c r="CB47" s="1">
        <f t="shared" ca="1" si="47"/>
        <v>1.3553596157218935E-2</v>
      </c>
      <c r="CC47" s="1">
        <f t="shared" ca="1" si="48"/>
        <v>-3.4379313217924603E-3</v>
      </c>
      <c r="CD47" s="1">
        <f t="shared" ca="1" si="49"/>
        <v>2.1886336555404609E-4</v>
      </c>
      <c r="CE47" s="4">
        <f t="shared" ca="1" si="50"/>
        <v>0.3447341634708736</v>
      </c>
      <c r="CF47" s="4">
        <f t="shared" ca="1" si="51"/>
        <v>5.0614673738428706E-2</v>
      </c>
      <c r="CG47" s="4">
        <f t="shared" ca="1" si="59"/>
        <v>3.3669493222133269E-3</v>
      </c>
      <c r="CH47" s="4">
        <f t="shared" ca="1" si="60"/>
        <v>6.9063213235880411E-2</v>
      </c>
      <c r="CI47" s="8">
        <f t="shared" ca="1" si="52"/>
        <v>0.58720706595884842</v>
      </c>
      <c r="CJ47" s="8">
        <f t="shared" ca="1" si="53"/>
        <v>-0.1247070659588484</v>
      </c>
      <c r="CK47" s="8">
        <f t="shared" ca="1" si="61"/>
        <v>-8.751194072118872E-3</v>
      </c>
      <c r="CL47" s="8">
        <f t="shared" ca="1" si="62"/>
        <v>0.15904323587632926</v>
      </c>
    </row>
    <row r="48" spans="1:90" x14ac:dyDescent="0.25">
      <c r="A48" s="7">
        <f>'Calculate Data'!H50</f>
        <v>0.52830188679245282</v>
      </c>
      <c r="B48" s="7">
        <f>'Calculate Data'!I50</f>
        <v>0.44117647058823528</v>
      </c>
      <c r="C48" s="7">
        <f>'Calculate Data'!P50</f>
        <v>0.75714285714285712</v>
      </c>
      <c r="D48" s="7">
        <f>'Calculate Data'!B50</f>
        <v>140</v>
      </c>
      <c r="E48" s="2">
        <v>0.19574468085106383</v>
      </c>
      <c r="F48" s="10">
        <v>0.38028169014084506</v>
      </c>
      <c r="G48" s="4">
        <v>0.30769230769230771</v>
      </c>
      <c r="H48" s="16">
        <v>0.78453038674033149</v>
      </c>
      <c r="I48" s="20">
        <v>181</v>
      </c>
      <c r="J48" s="19">
        <f t="shared" si="9"/>
        <v>1</v>
      </c>
      <c r="K48" s="1">
        <f t="shared" si="66"/>
        <v>0.19574468085106383</v>
      </c>
      <c r="L48" s="1">
        <f t="shared" si="66"/>
        <v>3.8315980081484839E-2</v>
      </c>
      <c r="M48" s="1">
        <f t="shared" si="66"/>
        <v>7.5001492925459686E-3</v>
      </c>
      <c r="N48" s="1">
        <f t="shared" si="66"/>
        <v>1.468114329604743E-3</v>
      </c>
      <c r="O48" s="1">
        <f t="shared" si="66"/>
        <v>2.8737557090135395E-4</v>
      </c>
      <c r="P48" s="1">
        <f t="shared" si="66"/>
        <v>5.6252239410477801E-5</v>
      </c>
      <c r="Q48" s="1">
        <f t="shared" si="66"/>
        <v>1.1011076650561612E-5</v>
      </c>
      <c r="R48" s="1">
        <f t="shared" si="66"/>
        <v>2.155359684790784E-6</v>
      </c>
      <c r="S48" s="1">
        <f t="shared" si="66"/>
        <v>4.2190019361862156E-7</v>
      </c>
      <c r="T48" s="1">
        <f t="shared" si="66"/>
        <v>8.2584718750879121E-8</v>
      </c>
      <c r="U48" s="1">
        <f t="shared" si="66"/>
        <v>1.6165519415065702E-8</v>
      </c>
      <c r="V48" s="1">
        <f t="shared" si="66"/>
        <v>3.164314438693712E-9</v>
      </c>
      <c r="W48" s="1">
        <f t="shared" si="66"/>
        <v>6.1939771991451381E-10</v>
      </c>
      <c r="X48" s="1">
        <f t="shared" si="66"/>
        <v>1.2124380900454314E-10</v>
      </c>
      <c r="Y48" s="1">
        <f t="shared" si="66"/>
        <v>2.3732830698761637E-11</v>
      </c>
      <c r="Z48" s="1">
        <f t="shared" si="66"/>
        <v>4.6455753708214283E-12</v>
      </c>
      <c r="AA48" s="1">
        <f t="shared" si="65"/>
        <v>9.0934666833100298E-13</v>
      </c>
      <c r="AB48" s="1">
        <f t="shared" si="65"/>
        <v>1.779997733754304E-13</v>
      </c>
      <c r="AC48" s="1">
        <f t="shared" si="10"/>
        <v>0.30769230769230771</v>
      </c>
      <c r="AD48" s="1">
        <f t="shared" si="11"/>
        <v>6.0229132569558107E-2</v>
      </c>
      <c r="AE48" s="1">
        <f t="shared" si="12"/>
        <v>1.1789532332764566E-2</v>
      </c>
      <c r="AF48" s="1">
        <f t="shared" si="13"/>
        <v>2.307738243860298E-3</v>
      </c>
      <c r="AG48" s="1">
        <f t="shared" si="14"/>
        <v>4.5172748603222864E-4</v>
      </c>
      <c r="AH48" s="1">
        <f t="shared" si="15"/>
        <v>8.8423252585031995E-5</v>
      </c>
      <c r="AI48" s="1">
        <f t="shared" si="16"/>
        <v>1.7308381357070093E-5</v>
      </c>
      <c r="AJ48" s="1">
        <f t="shared" si="17"/>
        <v>3.3880235847881883E-6</v>
      </c>
      <c r="AK48" s="1">
        <f t="shared" si="18"/>
        <v>6.631875953202413E-7</v>
      </c>
      <c r="AL48" s="1">
        <f t="shared" si="19"/>
        <v>1.2981544419034511E-7</v>
      </c>
      <c r="AM48" s="1">
        <f t="shared" si="20"/>
        <v>0.78453038674033149</v>
      </c>
      <c r="AN48" s="1">
        <f t="shared" si="21"/>
        <v>0.15356765017044788</v>
      </c>
      <c r="AO48" s="1">
        <f t="shared" si="22"/>
        <v>3.006005067166214E-2</v>
      </c>
      <c r="AP48" s="1">
        <f t="shared" si="23"/>
        <v>5.8840950250913125E-3</v>
      </c>
      <c r="AQ48" s="1">
        <f t="shared" si="24"/>
        <v>1.1517803027838315E-3</v>
      </c>
      <c r="AR48" s="1">
        <f t="shared" si="25"/>
        <v>2.2545486777896277E-4</v>
      </c>
      <c r="AS48" s="1">
        <f t="shared" si="26"/>
        <v>4.4131591139711862E-5</v>
      </c>
      <c r="AT48" s="1">
        <f t="shared" si="27"/>
        <v>8.6385242230925348E-6</v>
      </c>
      <c r="AU48" s="1">
        <f t="shared" si="28"/>
        <v>1.6909451670734327E-6</v>
      </c>
      <c r="AV48" s="1">
        <f t="shared" si="29"/>
        <v>3.3099352206543789E-7</v>
      </c>
      <c r="BK48" s="1">
        <f t="shared" ca="1" si="30"/>
        <v>0.14564319390046876</v>
      </c>
      <c r="BL48" s="1">
        <f t="shared" ca="1" si="31"/>
        <v>0.64073690139549844</v>
      </c>
      <c r="BM48" s="1">
        <f t="shared" ca="1" si="32"/>
        <v>-0.82754003364827211</v>
      </c>
      <c r="BN48" s="1">
        <f t="shared" ca="1" si="33"/>
        <v>0.39333124190472768</v>
      </c>
      <c r="BO48" s="1">
        <f t="shared" ca="1" si="34"/>
        <v>0.16391590030913689</v>
      </c>
      <c r="BP48" s="1">
        <f t="shared" ca="1" si="35"/>
        <v>-0.27278524664619663</v>
      </c>
      <c r="BQ48" s="1">
        <f t="shared" ca="1" si="36"/>
        <v>0.12928772297715041</v>
      </c>
      <c r="BR48" s="1">
        <f t="shared" ca="1" si="37"/>
        <v>-3.015672348755314E-2</v>
      </c>
      <c r="BS48" s="1">
        <f t="shared" ca="1" si="38"/>
        <v>3.5217113643305075E-3</v>
      </c>
      <c r="BT48" s="1">
        <f t="shared" ca="1" si="39"/>
        <v>-1.6440495084070448E-4</v>
      </c>
      <c r="BU48" s="1">
        <f t="shared" ca="1" si="40"/>
        <v>0.68875494249368785</v>
      </c>
      <c r="BV48" s="1">
        <f t="shared" ca="1" si="41"/>
        <v>-1.274087466355017</v>
      </c>
      <c r="BW48" s="1">
        <f t="shared" ca="1" si="42"/>
        <v>3.7081685339827088</v>
      </c>
      <c r="BX48" s="1">
        <f t="shared" ca="1" si="43"/>
        <v>-4.5450713324465024</v>
      </c>
      <c r="BY48" s="1">
        <f t="shared" ca="1" si="44"/>
        <v>2.7025064319321244</v>
      </c>
      <c r="BZ48" s="1">
        <f t="shared" ca="1" si="45"/>
        <v>-0.77400708081978598</v>
      </c>
      <c r="CA48" s="1">
        <f t="shared" ca="1" si="46"/>
        <v>6.7612006896908036E-2</v>
      </c>
      <c r="CB48" s="1">
        <f t="shared" ca="1" si="47"/>
        <v>1.5807812157754741E-2</v>
      </c>
      <c r="CC48" s="1">
        <f t="shared" ca="1" si="48"/>
        <v>-4.0988284308453036E-3</v>
      </c>
      <c r="CD48" s="1">
        <f t="shared" ca="1" si="49"/>
        <v>2.6673557023330923E-4</v>
      </c>
      <c r="CE48" s="4">
        <f t="shared" ca="1" si="50"/>
        <v>0.34579026311845001</v>
      </c>
      <c r="CF48" s="4">
        <f t="shared" ca="1" si="51"/>
        <v>-3.8097955426142305E-2</v>
      </c>
      <c r="CG48" s="4">
        <f t="shared" ca="1" si="59"/>
        <v>5.9456757293849432E-3</v>
      </c>
      <c r="CH48" s="4">
        <f t="shared" ca="1" si="60"/>
        <v>6.9691093998396431E-2</v>
      </c>
      <c r="CI48" s="8">
        <f t="shared" ca="1" si="52"/>
        <v>0.5858517549812664</v>
      </c>
      <c r="CJ48" s="8">
        <f t="shared" ca="1" si="53"/>
        <v>0.19867863175906508</v>
      </c>
      <c r="CK48" s="8">
        <f t="shared" ca="1" si="61"/>
        <v>-1.6094486235386136E-2</v>
      </c>
      <c r="CL48" s="8">
        <f t="shared" ca="1" si="62"/>
        <v>0.15705981534163491</v>
      </c>
    </row>
    <row r="49" spans="1:90" x14ac:dyDescent="0.25">
      <c r="A49" s="7">
        <f>'Calculate Data'!H51</f>
        <v>0.54545454545454541</v>
      </c>
      <c r="B49" s="7">
        <f>'Calculate Data'!I51</f>
        <v>0.43437500000000001</v>
      </c>
      <c r="C49" s="7">
        <f>'Calculate Data'!P51</f>
        <v>0.48136142625607781</v>
      </c>
      <c r="D49" s="7">
        <f>'Calculate Data'!B51</f>
        <v>617</v>
      </c>
      <c r="E49" s="2">
        <v>0.2</v>
      </c>
      <c r="F49" s="10">
        <v>0.3825503355704698</v>
      </c>
      <c r="G49" s="4">
        <v>0.26666666666666666</v>
      </c>
      <c r="H49" s="16">
        <v>0.58661417322834641</v>
      </c>
      <c r="I49" s="20">
        <v>254</v>
      </c>
      <c r="J49" s="19">
        <f t="shared" si="9"/>
        <v>1</v>
      </c>
      <c r="K49" s="1">
        <f t="shared" si="66"/>
        <v>0.2</v>
      </c>
      <c r="L49" s="1">
        <f t="shared" si="66"/>
        <v>4.0000000000000008E-2</v>
      </c>
      <c r="M49" s="1">
        <f t="shared" si="66"/>
        <v>8.0000000000000019E-3</v>
      </c>
      <c r="N49" s="1">
        <f t="shared" si="66"/>
        <v>1.6000000000000007E-3</v>
      </c>
      <c r="O49" s="1">
        <f t="shared" si="66"/>
        <v>3.2000000000000019E-4</v>
      </c>
      <c r="P49" s="1">
        <f t="shared" si="66"/>
        <v>6.4000000000000038E-5</v>
      </c>
      <c r="Q49" s="1">
        <f t="shared" si="66"/>
        <v>1.280000000000001E-5</v>
      </c>
      <c r="R49" s="1">
        <f t="shared" si="66"/>
        <v>2.5600000000000022E-6</v>
      </c>
      <c r="S49" s="1">
        <f t="shared" si="66"/>
        <v>5.1200000000000046E-7</v>
      </c>
      <c r="T49" s="1">
        <f t="shared" si="66"/>
        <v>1.0240000000000011E-7</v>
      </c>
      <c r="U49" s="1">
        <f t="shared" si="66"/>
        <v>2.0480000000000022E-8</v>
      </c>
      <c r="V49" s="1">
        <f t="shared" si="66"/>
        <v>4.0960000000000057E-9</v>
      </c>
      <c r="W49" s="1">
        <f t="shared" si="66"/>
        <v>8.1920000000000116E-10</v>
      </c>
      <c r="X49" s="1">
        <f t="shared" si="66"/>
        <v>1.6384000000000023E-10</v>
      </c>
      <c r="Y49" s="1">
        <f t="shared" si="66"/>
        <v>3.2768000000000054E-11</v>
      </c>
      <c r="Z49" s="1">
        <f t="shared" si="66"/>
        <v>6.5536000000000112E-12</v>
      </c>
      <c r="AA49" s="1">
        <f t="shared" si="65"/>
        <v>1.3107200000000023E-12</v>
      </c>
      <c r="AB49" s="1">
        <f t="shared" si="65"/>
        <v>2.6214400000000047E-13</v>
      </c>
      <c r="AC49" s="1">
        <f t="shared" si="10"/>
        <v>0.26666666666666666</v>
      </c>
      <c r="AD49" s="1">
        <f t="shared" si="11"/>
        <v>5.3333333333333337E-2</v>
      </c>
      <c r="AE49" s="1">
        <f t="shared" si="12"/>
        <v>1.0666666666666668E-2</v>
      </c>
      <c r="AF49" s="1">
        <f t="shared" si="13"/>
        <v>2.1333333333333339E-3</v>
      </c>
      <c r="AG49" s="1">
        <f t="shared" si="14"/>
        <v>4.2666666666666683E-4</v>
      </c>
      <c r="AH49" s="1">
        <f t="shared" si="15"/>
        <v>8.5333333333333379E-5</v>
      </c>
      <c r="AI49" s="1">
        <f t="shared" si="16"/>
        <v>1.7066666666666677E-5</v>
      </c>
      <c r="AJ49" s="1">
        <f t="shared" si="17"/>
        <v>3.4133333333333359E-6</v>
      </c>
      <c r="AK49" s="1">
        <f t="shared" si="18"/>
        <v>6.8266666666666727E-7</v>
      </c>
      <c r="AL49" s="1">
        <f t="shared" si="19"/>
        <v>1.3653333333333344E-7</v>
      </c>
      <c r="AM49" s="1">
        <f t="shared" si="20"/>
        <v>0.58661417322834641</v>
      </c>
      <c r="AN49" s="1">
        <f t="shared" si="21"/>
        <v>0.11732283464566928</v>
      </c>
      <c r="AO49" s="1">
        <f t="shared" si="22"/>
        <v>2.3464566929133863E-2</v>
      </c>
      <c r="AP49" s="1">
        <f t="shared" si="23"/>
        <v>4.6929133858267724E-3</v>
      </c>
      <c r="AQ49" s="1">
        <f t="shared" si="24"/>
        <v>9.3858267716535469E-4</v>
      </c>
      <c r="AR49" s="1">
        <f t="shared" si="25"/>
        <v>1.8771653543307097E-4</v>
      </c>
      <c r="AS49" s="1">
        <f t="shared" si="26"/>
        <v>3.754330708661419E-5</v>
      </c>
      <c r="AT49" s="1">
        <f t="shared" si="27"/>
        <v>7.5086614173228397E-6</v>
      </c>
      <c r="AU49" s="1">
        <f t="shared" si="28"/>
        <v>1.501732283464568E-6</v>
      </c>
      <c r="AV49" s="1">
        <f t="shared" si="29"/>
        <v>3.0034645669291363E-7</v>
      </c>
      <c r="BK49" s="1">
        <f t="shared" ca="1" si="30"/>
        <v>0.14564319390046876</v>
      </c>
      <c r="BL49" s="1">
        <f t="shared" ca="1" si="31"/>
        <v>0.65466596446931369</v>
      </c>
      <c r="BM49" s="1">
        <f t="shared" ca="1" si="32"/>
        <v>-0.86391112208366416</v>
      </c>
      <c r="BN49" s="1">
        <f t="shared" ca="1" si="33"/>
        <v>0.41954497337341318</v>
      </c>
      <c r="BO49" s="1">
        <f t="shared" ca="1" si="34"/>
        <v>0.17864101943969735</v>
      </c>
      <c r="BP49" s="1">
        <f t="shared" ca="1" si="35"/>
        <v>-0.30375330322265642</v>
      </c>
      <c r="BQ49" s="1">
        <f t="shared" ca="1" si="36"/>
        <v>0.14709484204101572</v>
      </c>
      <c r="BR49" s="1">
        <f t="shared" ca="1" si="37"/>
        <v>-3.5056159619140652E-2</v>
      </c>
      <c r="BS49" s="1">
        <f t="shared" ca="1" si="38"/>
        <v>4.1828661621093784E-3</v>
      </c>
      <c r="BT49" s="1">
        <f t="shared" ca="1" si="39"/>
        <v>-1.9951480493164079E-4</v>
      </c>
      <c r="BU49" s="1">
        <f t="shared" ca="1" si="40"/>
        <v>0.68875494249368785</v>
      </c>
      <c r="BV49" s="1">
        <f t="shared" ca="1" si="41"/>
        <v>-1.3017850199714305</v>
      </c>
      <c r="BW49" s="1">
        <f t="shared" ca="1" si="42"/>
        <v>3.8711456954479226</v>
      </c>
      <c r="BX49" s="1">
        <f t="shared" ca="1" si="43"/>
        <v>-4.8479795856475842</v>
      </c>
      <c r="BY49" s="1">
        <f t="shared" ca="1" si="44"/>
        <v>2.9452817153930679</v>
      </c>
      <c r="BZ49" s="1">
        <f t="shared" ca="1" si="45"/>
        <v>-0.86187655090332083</v>
      </c>
      <c r="CA49" s="1">
        <f t="shared" ca="1" si="46"/>
        <v>7.6924376464843791E-2</v>
      </c>
      <c r="CB49" s="1">
        <f t="shared" ca="1" si="47"/>
        <v>1.8376040966796889E-2</v>
      </c>
      <c r="CC49" s="1">
        <f t="shared" ca="1" si="48"/>
        <v>-4.8683293359375037E-3</v>
      </c>
      <c r="CD49" s="1">
        <f t="shared" ca="1" si="49"/>
        <v>3.236988605957034E-4</v>
      </c>
      <c r="CE49" s="4">
        <f t="shared" ca="1" si="50"/>
        <v>0.34685275965562512</v>
      </c>
      <c r="CF49" s="4">
        <f t="shared" ca="1" si="51"/>
        <v>-8.0186092988958457E-2</v>
      </c>
      <c r="CG49" s="4">
        <f t="shared" ca="1" si="59"/>
        <v>5.4266593026134026E-3</v>
      </c>
      <c r="CH49" s="4">
        <f t="shared" ca="1" si="60"/>
        <v>6.9606604905474004E-2</v>
      </c>
      <c r="CI49" s="8">
        <f t="shared" ca="1" si="52"/>
        <v>0.5842969837686417</v>
      </c>
      <c r="CJ49" s="8">
        <f t="shared" ca="1" si="53"/>
        <v>2.317189459704716E-3</v>
      </c>
      <c r="CK49" s="8">
        <f t="shared" ca="1" si="61"/>
        <v>-1.8812674644987513E-2</v>
      </c>
      <c r="CL49" s="8">
        <f t="shared" ca="1" si="62"/>
        <v>0.15444168951339277</v>
      </c>
    </row>
    <row r="50" spans="1:90" x14ac:dyDescent="0.25">
      <c r="A50" s="7">
        <f>'Calculate Data'!H52</f>
        <v>0.47058823529411764</v>
      </c>
      <c r="B50" s="7">
        <f>'Calculate Data'!I52</f>
        <v>0.40645161290322579</v>
      </c>
      <c r="C50" s="7">
        <f>'Calculate Data'!P52</f>
        <v>0.39688715953307391</v>
      </c>
      <c r="D50" s="7">
        <f>'Calculate Data'!B52</f>
        <v>257</v>
      </c>
      <c r="E50" s="2">
        <v>0.20425531914893616</v>
      </c>
      <c r="F50" s="10">
        <v>0.38333333333333336</v>
      </c>
      <c r="G50" s="4">
        <v>0.39333333333333331</v>
      </c>
      <c r="H50" s="16">
        <v>0.2857142857142857</v>
      </c>
      <c r="I50" s="20">
        <v>210</v>
      </c>
      <c r="J50" s="19">
        <f t="shared" si="9"/>
        <v>1</v>
      </c>
      <c r="K50" s="1">
        <f t="shared" si="66"/>
        <v>0.20425531914893616</v>
      </c>
      <c r="L50" s="1">
        <f t="shared" si="66"/>
        <v>4.1720235400633764E-2</v>
      </c>
      <c r="M50" s="1">
        <f t="shared" si="66"/>
        <v>8.5215799967251933E-3</v>
      </c>
      <c r="N50" s="1">
        <f t="shared" si="66"/>
        <v>1.7405780418842946E-3</v>
      </c>
      <c r="O50" s="1">
        <f t="shared" si="66"/>
        <v>3.5552232344870699E-4</v>
      </c>
      <c r="P50" s="1">
        <f t="shared" si="66"/>
        <v>7.2617325640586951E-5</v>
      </c>
      <c r="Q50" s="1">
        <f t="shared" si="66"/>
        <v>1.4832475024460311E-5</v>
      </c>
      <c r="R50" s="1">
        <f t="shared" si="66"/>
        <v>3.0296119198897652E-6</v>
      </c>
      <c r="S50" s="1">
        <f t="shared" si="66"/>
        <v>6.1881434959450518E-7</v>
      </c>
      <c r="T50" s="1">
        <f t="shared" si="66"/>
        <v>1.2639612247036701E-7</v>
      </c>
      <c r="U50" s="1">
        <f t="shared" si="66"/>
        <v>2.5817080334372832E-8</v>
      </c>
      <c r="V50" s="1">
        <f t="shared" si="66"/>
        <v>5.2732759831910462E-9</v>
      </c>
      <c r="W50" s="1">
        <f t="shared" si="66"/>
        <v>1.0770946689071072E-9</v>
      </c>
      <c r="X50" s="1">
        <f t="shared" si="66"/>
        <v>2.2000231535123892E-10</v>
      </c>
      <c r="Y50" s="1">
        <f t="shared" si="66"/>
        <v>4.4936643135572197E-11</v>
      </c>
      <c r="Z50" s="1">
        <f t="shared" si="66"/>
        <v>9.1785483851381491E-12</v>
      </c>
      <c r="AA50" s="1">
        <f t="shared" si="65"/>
        <v>1.8747673297303452E-12</v>
      </c>
      <c r="AB50" s="1">
        <f t="shared" si="65"/>
        <v>3.8293119926407048E-13</v>
      </c>
      <c r="AC50" s="1">
        <f t="shared" si="10"/>
        <v>0.39333333333333331</v>
      </c>
      <c r="AD50" s="1">
        <f t="shared" si="11"/>
        <v>8.034042553191488E-2</v>
      </c>
      <c r="AE50" s="1">
        <f t="shared" si="12"/>
        <v>1.6409959257582613E-2</v>
      </c>
      <c r="AF50" s="1">
        <f t="shared" si="13"/>
        <v>3.351821465378576E-3</v>
      </c>
      <c r="AG50" s="1">
        <f t="shared" si="14"/>
        <v>6.8462736314115586E-4</v>
      </c>
      <c r="AH50" s="1">
        <f t="shared" si="15"/>
        <v>1.3983878055649142E-4</v>
      </c>
      <c r="AI50" s="1">
        <f t="shared" si="16"/>
        <v>2.8562814751964201E-5</v>
      </c>
      <c r="AJ50" s="1">
        <f t="shared" si="17"/>
        <v>5.8341068429543891E-6</v>
      </c>
      <c r="AK50" s="1">
        <f t="shared" si="18"/>
        <v>1.1916473551566408E-6</v>
      </c>
      <c r="AL50" s="1">
        <f t="shared" si="19"/>
        <v>2.4340031084050538E-7</v>
      </c>
      <c r="AM50" s="1">
        <f t="shared" si="20"/>
        <v>0.2857142857142857</v>
      </c>
      <c r="AN50" s="1">
        <f t="shared" si="21"/>
        <v>5.835866261398176E-2</v>
      </c>
      <c r="AO50" s="1">
        <f t="shared" si="22"/>
        <v>1.1920067257323932E-2</v>
      </c>
      <c r="AP50" s="1">
        <f t="shared" si="23"/>
        <v>2.4347371419214839E-3</v>
      </c>
      <c r="AQ50" s="1">
        <f t="shared" si="24"/>
        <v>4.9730801196694134E-4</v>
      </c>
      <c r="AR50" s="1">
        <f t="shared" si="25"/>
        <v>1.0157780669963056E-4</v>
      </c>
      <c r="AS50" s="1">
        <f t="shared" si="26"/>
        <v>2.0747807325881985E-5</v>
      </c>
      <c r="AT50" s="1">
        <f t="shared" si="27"/>
        <v>4.2378500069886601E-6</v>
      </c>
      <c r="AU50" s="1">
        <f t="shared" si="28"/>
        <v>8.6560340568279007E-7</v>
      </c>
      <c r="AV50" s="1">
        <f t="shared" si="29"/>
        <v>1.7680409988414433E-7</v>
      </c>
      <c r="BK50" s="1">
        <f t="shared" ca="1" si="30"/>
        <v>0.14564319390046876</v>
      </c>
      <c r="BL50" s="1">
        <f t="shared" ca="1" si="31"/>
        <v>0.66859502754312872</v>
      </c>
      <c r="BM50" s="1">
        <f t="shared" ca="1" si="32"/>
        <v>-0.9010643844639028</v>
      </c>
      <c r="BN50" s="1">
        <f t="shared" ca="1" si="33"/>
        <v>0.44689825660318511</v>
      </c>
      <c r="BO50" s="1">
        <f t="shared" ca="1" si="34"/>
        <v>0.19433664738535156</v>
      </c>
      <c r="BP50" s="1">
        <f t="shared" ca="1" si="35"/>
        <v>-0.33747212536543242</v>
      </c>
      <c r="BQ50" s="1">
        <f t="shared" ca="1" si="36"/>
        <v>0.16690053194598642</v>
      </c>
      <c r="BR50" s="1">
        <f t="shared" ca="1" si="37"/>
        <v>-4.0622625937843548E-2</v>
      </c>
      <c r="BS50" s="1">
        <f t="shared" ca="1" si="38"/>
        <v>4.9501801500117645E-3</v>
      </c>
      <c r="BT50" s="1">
        <f t="shared" ca="1" si="39"/>
        <v>-2.4113793798485891E-4</v>
      </c>
      <c r="BU50" s="1">
        <f t="shared" ca="1" si="40"/>
        <v>0.68875494249368785</v>
      </c>
      <c r="BV50" s="1">
        <f t="shared" ca="1" si="41"/>
        <v>-1.3294825735878437</v>
      </c>
      <c r="BW50" s="1">
        <f t="shared" ca="1" si="42"/>
        <v>4.0376277421059346</v>
      </c>
      <c r="BX50" s="1">
        <f t="shared" ca="1" si="43"/>
        <v>-5.1640557326983165</v>
      </c>
      <c r="BY50" s="1">
        <f t="shared" ca="1" si="44"/>
        <v>3.2040579256103001</v>
      </c>
      <c r="BZ50" s="1">
        <f t="shared" ca="1" si="45"/>
        <v>-0.95755110594720694</v>
      </c>
      <c r="CA50" s="1">
        <f t="shared" ca="1" si="46"/>
        <v>8.7281913991354085E-2</v>
      </c>
      <c r="CB50" s="1">
        <f t="shared" ca="1" si="47"/>
        <v>2.1293919428787045E-2</v>
      </c>
      <c r="CC50" s="1">
        <f t="shared" ca="1" si="48"/>
        <v>-5.7613861664473735E-3</v>
      </c>
      <c r="CD50" s="1">
        <f t="shared" ca="1" si="49"/>
        <v>3.9122949196096176E-4</v>
      </c>
      <c r="CE50" s="4">
        <f t="shared" ca="1" si="50"/>
        <v>0.34792356382296868</v>
      </c>
      <c r="CF50" s="4">
        <f t="shared" ca="1" si="51"/>
        <v>4.5409769510364628E-2</v>
      </c>
      <c r="CG50" s="4">
        <f t="shared" ca="1" si="59"/>
        <v>4.4961047874629029E-3</v>
      </c>
      <c r="CH50" s="4">
        <f t="shared" ca="1" si="60"/>
        <v>6.9470172271279856E-2</v>
      </c>
      <c r="CI50" s="8">
        <f t="shared" ca="1" si="52"/>
        <v>0.58255687472221018</v>
      </c>
      <c r="CJ50" s="8">
        <f t="shared" ca="1" si="53"/>
        <v>-0.29684258900792448</v>
      </c>
      <c r="CK50" s="8">
        <f t="shared" ca="1" si="61"/>
        <v>-1.238700023279736E-2</v>
      </c>
      <c r="CL50" s="8">
        <f t="shared" ca="1" si="62"/>
        <v>0.15803621275704363</v>
      </c>
    </row>
    <row r="51" spans="1:90" x14ac:dyDescent="0.25">
      <c r="A51" s="7">
        <f>'Calculate Data'!H53</f>
        <v>0.54736842105263162</v>
      </c>
      <c r="B51" s="7">
        <f>'Calculate Data'!I53</f>
        <v>0.43315508021390375</v>
      </c>
      <c r="C51" s="7">
        <f>'Calculate Data'!P53</f>
        <v>0.33687943262411346</v>
      </c>
      <c r="D51" s="7">
        <f>'Calculate Data'!B53</f>
        <v>282</v>
      </c>
      <c r="E51" s="2">
        <v>0.20851063829787234</v>
      </c>
      <c r="F51" s="10">
        <v>0.38502673796791442</v>
      </c>
      <c r="G51" s="4">
        <v>0.22666666666666666</v>
      </c>
      <c r="H51" s="16">
        <v>0.7137404580152672</v>
      </c>
      <c r="I51" s="20">
        <v>262</v>
      </c>
      <c r="J51" s="19">
        <f t="shared" si="9"/>
        <v>1</v>
      </c>
      <c r="K51" s="1">
        <f t="shared" si="66"/>
        <v>0.20851063829787234</v>
      </c>
      <c r="L51" s="1">
        <f t="shared" si="66"/>
        <v>4.3476686283386148E-2</v>
      </c>
      <c r="M51" s="1">
        <f t="shared" si="66"/>
        <v>9.0653516080251972E-3</v>
      </c>
      <c r="N51" s="1">
        <f t="shared" si="66"/>
        <v>1.8902222501839773E-3</v>
      </c>
      <c r="O51" s="1">
        <f t="shared" si="66"/>
        <v>3.9413144791070162E-4</v>
      </c>
      <c r="P51" s="1">
        <f t="shared" si="66"/>
        <v>8.2180599777125022E-5</v>
      </c>
      <c r="Q51" s="1">
        <f t="shared" si="66"/>
        <v>1.7135529315230326E-5</v>
      </c>
      <c r="R51" s="1">
        <f t="shared" si="66"/>
        <v>3.5729401550905785E-6</v>
      </c>
      <c r="S51" s="1">
        <f t="shared" si="66"/>
        <v>7.4499603233803546E-7</v>
      </c>
      <c r="T51" s="1">
        <f t="shared" si="66"/>
        <v>1.5533959823218614E-7</v>
      </c>
      <c r="U51" s="1">
        <f t="shared" si="66"/>
        <v>3.238995878032817E-8</v>
      </c>
      <c r="V51" s="1">
        <f t="shared" si="66"/>
        <v>6.7536509797280019E-9</v>
      </c>
      <c r="W51" s="1">
        <f t="shared" si="66"/>
        <v>1.4082080766241365E-9</v>
      </c>
      <c r="X51" s="1">
        <f t="shared" si="66"/>
        <v>2.9362636491311785E-10</v>
      </c>
      <c r="Y51" s="1">
        <f t="shared" si="66"/>
        <v>6.1224220769118197E-11</v>
      </c>
      <c r="Z51" s="1">
        <f t="shared" si="66"/>
        <v>1.2765901351858687E-11</v>
      </c>
      <c r="AA51" s="1">
        <f t="shared" si="65"/>
        <v>2.6618262393237261E-12</v>
      </c>
      <c r="AB51" s="1">
        <f t="shared" si="65"/>
        <v>5.5501908819941531E-13</v>
      </c>
      <c r="AC51" s="1">
        <f t="shared" si="10"/>
        <v>0.22666666666666666</v>
      </c>
      <c r="AD51" s="1">
        <f t="shared" si="11"/>
        <v>4.7262411347517727E-2</v>
      </c>
      <c r="AE51" s="1">
        <f t="shared" si="12"/>
        <v>9.8547155575675269E-3</v>
      </c>
      <c r="AF51" s="1">
        <f t="shared" si="13"/>
        <v>2.0548130311523779E-3</v>
      </c>
      <c r="AG51" s="1">
        <f t="shared" si="14"/>
        <v>4.2845037670836815E-4</v>
      </c>
      <c r="AH51" s="1">
        <f t="shared" si="15"/>
        <v>8.9336461526425692E-5</v>
      </c>
      <c r="AI51" s="1">
        <f t="shared" si="16"/>
        <v>1.8627602616148337E-5</v>
      </c>
      <c r="AJ51" s="1">
        <f t="shared" si="17"/>
        <v>3.8840533114522067E-6</v>
      </c>
      <c r="AK51" s="1">
        <f t="shared" si="18"/>
        <v>8.0986643515386446E-7</v>
      </c>
      <c r="AL51" s="1">
        <f t="shared" si="19"/>
        <v>1.688657673299547E-7</v>
      </c>
      <c r="AM51" s="1">
        <f t="shared" si="20"/>
        <v>0.7137404580152672</v>
      </c>
      <c r="AN51" s="1">
        <f t="shared" si="21"/>
        <v>0.14882247847977911</v>
      </c>
      <c r="AO51" s="1">
        <f t="shared" si="22"/>
        <v>3.1031069980890114E-2</v>
      </c>
      <c r="AP51" s="1">
        <f t="shared" si="23"/>
        <v>6.470308208781343E-3</v>
      </c>
      <c r="AQ51" s="1">
        <f t="shared" si="24"/>
        <v>1.3491280945969609E-3</v>
      </c>
      <c r="AR51" s="1">
        <f t="shared" si="25"/>
        <v>2.8130756015000462E-4</v>
      </c>
      <c r="AS51" s="1">
        <f t="shared" si="26"/>
        <v>5.8655618924894578E-5</v>
      </c>
      <c r="AT51" s="1">
        <f t="shared" si="27"/>
        <v>1.2230320541786531E-5</v>
      </c>
      <c r="AU51" s="1">
        <f t="shared" si="28"/>
        <v>2.5501519427554891E-6</v>
      </c>
      <c r="AV51" s="1">
        <f t="shared" si="29"/>
        <v>5.3173380934050625E-7</v>
      </c>
      <c r="BK51" s="1">
        <f t="shared" ca="1" si="30"/>
        <v>0.14564319390046876</v>
      </c>
      <c r="BL51" s="1">
        <f t="shared" ca="1" si="31"/>
        <v>0.68252409061694397</v>
      </c>
      <c r="BM51" s="1">
        <f t="shared" ca="1" si="32"/>
        <v>-0.93899982078898925</v>
      </c>
      <c r="BN51" s="1">
        <f t="shared" ca="1" si="33"/>
        <v>0.47541533737619485</v>
      </c>
      <c r="BO51" s="1">
        <f t="shared" ca="1" si="34"/>
        <v>0.21104451858779011</v>
      </c>
      <c r="BP51" s="1">
        <f t="shared" ca="1" si="35"/>
        <v>-0.37412102877126219</v>
      </c>
      <c r="BQ51" s="1">
        <f t="shared" ca="1" si="36"/>
        <v>0.18888034911018953</v>
      </c>
      <c r="BR51" s="1">
        <f t="shared" ca="1" si="37"/>
        <v>-4.6930144596342011E-2</v>
      </c>
      <c r="BS51" s="1">
        <f t="shared" ca="1" si="38"/>
        <v>5.8379415913946105E-3</v>
      </c>
      <c r="BT51" s="1">
        <f t="shared" ca="1" si="39"/>
        <v>-2.9030808216165896E-4</v>
      </c>
      <c r="BU51" s="1">
        <f t="shared" ca="1" si="40"/>
        <v>0.68875494249368785</v>
      </c>
      <c r="BV51" s="1">
        <f t="shared" ca="1" si="41"/>
        <v>-1.3571801272042572</v>
      </c>
      <c r="BW51" s="1">
        <f t="shared" ca="1" si="42"/>
        <v>4.2076146739567495</v>
      </c>
      <c r="BX51" s="1">
        <f t="shared" ca="1" si="43"/>
        <v>-5.493579941552956</v>
      </c>
      <c r="BY51" s="1">
        <f t="shared" ca="1" si="44"/>
        <v>3.4795231446850039</v>
      </c>
      <c r="BZ51" s="1">
        <f t="shared" ca="1" si="45"/>
        <v>-1.0615395403993975</v>
      </c>
      <c r="CA51" s="1">
        <f t="shared" ca="1" si="46"/>
        <v>9.8776428052534684E-2</v>
      </c>
      <c r="CB51" s="1">
        <f t="shared" ca="1" si="47"/>
        <v>2.4600249115970411E-2</v>
      </c>
      <c r="CC51" s="1">
        <f t="shared" ca="1" si="48"/>
        <v>-6.7946286611627127E-3</v>
      </c>
      <c r="CD51" s="1">
        <f t="shared" ca="1" si="49"/>
        <v>4.7100462268777674E-4</v>
      </c>
      <c r="CE51" s="4">
        <f t="shared" ca="1" si="50"/>
        <v>0.34900412894422672</v>
      </c>
      <c r="CF51" s="4">
        <f t="shared" ca="1" si="51"/>
        <v>-0.12233746227756007</v>
      </c>
      <c r="CG51" s="4">
        <f t="shared" ca="1" si="59"/>
        <v>9.5464729366938252E-3</v>
      </c>
      <c r="CH51" s="4">
        <f t="shared" ca="1" si="60"/>
        <v>6.8977700102719794E-2</v>
      </c>
      <c r="CI51" s="8">
        <f t="shared" ca="1" si="52"/>
        <v>0.58064620510886045</v>
      </c>
      <c r="CJ51" s="8">
        <f t="shared" ca="1" si="53"/>
        <v>0.13309425290640675</v>
      </c>
      <c r="CK51" s="8">
        <f t="shared" ca="1" si="61"/>
        <v>-1.7963853037459763E-2</v>
      </c>
      <c r="CL51" s="8">
        <f t="shared" ca="1" si="62"/>
        <v>0.15521860439847737</v>
      </c>
    </row>
    <row r="52" spans="1:90" x14ac:dyDescent="0.25">
      <c r="A52" s="7">
        <f>'Calculate Data'!H54</f>
        <v>0.4296875</v>
      </c>
      <c r="B52" s="7">
        <f>'Calculate Data'!I54</f>
        <v>0.42816901408450703</v>
      </c>
      <c r="C52" s="7">
        <f>'Calculate Data'!P54</f>
        <v>0.26501035196687373</v>
      </c>
      <c r="D52" s="7">
        <f>'Calculate Data'!B54</f>
        <v>483</v>
      </c>
      <c r="E52" s="2">
        <v>0.21276595744680851</v>
      </c>
      <c r="F52" s="10">
        <v>0.38709677419354838</v>
      </c>
      <c r="G52" s="4">
        <v>0.45454545454545453</v>
      </c>
      <c r="H52" s="16">
        <v>0.73809523809523814</v>
      </c>
      <c r="I52" s="20">
        <v>252</v>
      </c>
      <c r="J52" s="19">
        <f t="shared" si="9"/>
        <v>1</v>
      </c>
      <c r="K52" s="1">
        <f t="shared" si="66"/>
        <v>0.21276595744680851</v>
      </c>
      <c r="L52" s="1">
        <f t="shared" si="66"/>
        <v>4.5269352648257127E-2</v>
      </c>
      <c r="M52" s="1">
        <f t="shared" si="66"/>
        <v>9.6317771592036444E-3</v>
      </c>
      <c r="N52" s="1">
        <f t="shared" si="66"/>
        <v>2.0493142891922647E-3</v>
      </c>
      <c r="O52" s="1">
        <f t="shared" si="66"/>
        <v>4.3602431684941804E-4</v>
      </c>
      <c r="P52" s="1">
        <f t="shared" si="66"/>
        <v>9.2771131244557021E-5</v>
      </c>
      <c r="Q52" s="1">
        <f t="shared" si="66"/>
        <v>1.9738538562671706E-5</v>
      </c>
      <c r="R52" s="1">
        <f t="shared" si="66"/>
        <v>4.1996890558875969E-6</v>
      </c>
      <c r="S52" s="1">
        <f t="shared" si="66"/>
        <v>8.9355086295480789E-7</v>
      </c>
      <c r="T52" s="1">
        <f t="shared" si="66"/>
        <v>1.9011720488400165E-7</v>
      </c>
      <c r="U52" s="1">
        <f t="shared" si="66"/>
        <v>4.0450469124255672E-8</v>
      </c>
      <c r="V52" s="1">
        <f t="shared" si="66"/>
        <v>8.6064827923948248E-9</v>
      </c>
      <c r="W52" s="1">
        <f t="shared" si="66"/>
        <v>1.8311665515733669E-9</v>
      </c>
      <c r="X52" s="1">
        <f t="shared" si="66"/>
        <v>3.8960990459007804E-10</v>
      </c>
      <c r="Y52" s="1">
        <f t="shared" si="66"/>
        <v>8.2895724380867668E-11</v>
      </c>
      <c r="Z52" s="1">
        <f t="shared" si="66"/>
        <v>1.7637388166142054E-11</v>
      </c>
      <c r="AA52" s="1">
        <f t="shared" si="65"/>
        <v>3.7526357800302247E-12</v>
      </c>
      <c r="AB52" s="1">
        <f t="shared" si="65"/>
        <v>7.9843314468728172E-13</v>
      </c>
      <c r="AC52" s="1">
        <f t="shared" si="10"/>
        <v>0.45454545454545453</v>
      </c>
      <c r="AD52" s="1">
        <f t="shared" si="11"/>
        <v>9.6711798839458407E-2</v>
      </c>
      <c r="AE52" s="1">
        <f t="shared" si="12"/>
        <v>2.0576978476480511E-2</v>
      </c>
      <c r="AF52" s="1">
        <f t="shared" si="13"/>
        <v>4.3780805269107471E-3</v>
      </c>
      <c r="AG52" s="1">
        <f t="shared" si="14"/>
        <v>9.3150649508739309E-4</v>
      </c>
      <c r="AH52" s="1">
        <f t="shared" si="15"/>
        <v>1.9819287129519E-4</v>
      </c>
      <c r="AI52" s="1">
        <f t="shared" si="16"/>
        <v>4.2168696020253192E-5</v>
      </c>
      <c r="AJ52" s="1">
        <f t="shared" si="17"/>
        <v>8.9720629830325939E-6</v>
      </c>
      <c r="AK52" s="1">
        <f t="shared" si="18"/>
        <v>1.9089495708579987E-6</v>
      </c>
      <c r="AL52" s="1">
        <f t="shared" si="19"/>
        <v>4.061594831612763E-7</v>
      </c>
      <c r="AM52" s="1">
        <f t="shared" si="20"/>
        <v>0.73809523809523814</v>
      </c>
      <c r="AN52" s="1">
        <f t="shared" si="21"/>
        <v>0.15704154002026344</v>
      </c>
      <c r="AO52" s="1">
        <f t="shared" si="22"/>
        <v>3.3413093621332643E-2</v>
      </c>
      <c r="AP52" s="1">
        <f t="shared" si="23"/>
        <v>7.1091688556026902E-3</v>
      </c>
      <c r="AQ52" s="1">
        <f t="shared" si="24"/>
        <v>1.5125891182133384E-3</v>
      </c>
      <c r="AR52" s="1">
        <f t="shared" si="25"/>
        <v>3.2182747196028477E-4</v>
      </c>
      <c r="AS52" s="1">
        <f t="shared" si="26"/>
        <v>6.8473930204315898E-5</v>
      </c>
      <c r="AT52" s="1">
        <f t="shared" si="27"/>
        <v>1.4568921320067213E-5</v>
      </c>
      <c r="AU52" s="1">
        <f t="shared" si="28"/>
        <v>3.0997704936313216E-6</v>
      </c>
      <c r="AV52" s="1">
        <f t="shared" si="29"/>
        <v>6.5952563694283441E-7</v>
      </c>
      <c r="BK52" s="1">
        <f t="shared" ca="1" si="30"/>
        <v>0.14564319390046876</v>
      </c>
      <c r="BL52" s="1">
        <f t="shared" ca="1" si="31"/>
        <v>0.69645315369075922</v>
      </c>
      <c r="BM52" s="1">
        <f t="shared" ca="1" si="32"/>
        <v>-0.9777174310589225</v>
      </c>
      <c r="BN52" s="1">
        <f t="shared" ca="1" si="33"/>
        <v>0.50512046147459266</v>
      </c>
      <c r="BO52" s="1">
        <f t="shared" ca="1" si="34"/>
        <v>0.22880724610852796</v>
      </c>
      <c r="BP52" s="1">
        <f t="shared" ca="1" si="35"/>
        <v>-0.41388695790129004</v>
      </c>
      <c r="BQ52" s="1">
        <f t="shared" ca="1" si="36"/>
        <v>0.21322117025600695</v>
      </c>
      <c r="BR52" s="1">
        <f t="shared" ca="1" si="37"/>
        <v>-5.4059168632936083E-2</v>
      </c>
      <c r="BS52" s="1">
        <f t="shared" ca="1" si="38"/>
        <v>6.8620067356458189E-3</v>
      </c>
      <c r="BT52" s="1">
        <f t="shared" ca="1" si="39"/>
        <v>-3.4819653538853055E-4</v>
      </c>
      <c r="BU52" s="1">
        <f t="shared" ca="1" si="40"/>
        <v>0.68875494249368785</v>
      </c>
      <c r="BV52" s="1">
        <f t="shared" ca="1" si="41"/>
        <v>-1.3848776808206706</v>
      </c>
      <c r="BW52" s="1">
        <f t="shared" ca="1" si="42"/>
        <v>4.3811064910003639</v>
      </c>
      <c r="BX52" s="1">
        <f t="shared" ca="1" si="43"/>
        <v>-5.8368323801657427</v>
      </c>
      <c r="BY52" s="1">
        <f t="shared" ca="1" si="44"/>
        <v>3.7723799406573226</v>
      </c>
      <c r="BZ52" s="1">
        <f t="shared" ca="1" si="45"/>
        <v>-1.1743722947379778</v>
      </c>
      <c r="CA52" s="1">
        <f t="shared" ca="1" si="46"/>
        <v>0.11150564726446457</v>
      </c>
      <c r="CB52" s="1">
        <f t="shared" ca="1" si="47"/>
        <v>2.8337202597840248E-2</v>
      </c>
      <c r="CC52" s="1">
        <f t="shared" ca="1" si="48"/>
        <v>-7.9865114971067394E-3</v>
      </c>
      <c r="CD52" s="1">
        <f t="shared" ca="1" si="49"/>
        <v>5.6492460199761448E-4</v>
      </c>
      <c r="CE52" s="4">
        <f t="shared" ca="1" si="50"/>
        <v>0.35009547803746421</v>
      </c>
      <c r="CF52" s="4">
        <f t="shared" ca="1" si="51"/>
        <v>0.10444997650799032</v>
      </c>
      <c r="CG52" s="4">
        <f t="shared" ca="1" si="59"/>
        <v>3.0776000784284484E-3</v>
      </c>
      <c r="CH52" s="4">
        <f t="shared" ca="1" si="60"/>
        <v>5.8317223381725944E-2</v>
      </c>
      <c r="CI52" s="8">
        <f t="shared" ca="1" si="52"/>
        <v>0.57858028139417916</v>
      </c>
      <c r="CJ52" s="8">
        <f t="shared" ca="1" si="53"/>
        <v>0.15951495670105897</v>
      </c>
      <c r="CK52" s="8">
        <f t="shared" ca="1" si="61"/>
        <v>-1.2464171825474529E-2</v>
      </c>
      <c r="CL52" s="8">
        <f t="shared" ca="1" si="62"/>
        <v>0.15895753195252024</v>
      </c>
    </row>
    <row r="53" spans="1:90" x14ac:dyDescent="0.25">
      <c r="A53" s="7">
        <f>'Calculate Data'!H55</f>
        <v>0.27397260273972601</v>
      </c>
      <c r="B53" s="7">
        <f>'Calculate Data'!I55</f>
        <v>0.27380952380952384</v>
      </c>
      <c r="C53" s="7">
        <f>'Calculate Data'!P55</f>
        <v>0.22461538461538461</v>
      </c>
      <c r="D53" s="7">
        <f>'Calculate Data'!B55</f>
        <v>325</v>
      </c>
      <c r="E53" s="2">
        <v>0.21702127659574469</v>
      </c>
      <c r="F53" s="10">
        <v>0.38709677419354838</v>
      </c>
      <c r="G53" s="4">
        <v>0.47368421052631576</v>
      </c>
      <c r="H53" s="16">
        <v>0.62</v>
      </c>
      <c r="I53" s="20">
        <v>100</v>
      </c>
      <c r="J53" s="19">
        <f t="shared" si="9"/>
        <v>1</v>
      </c>
      <c r="K53" s="1">
        <f t="shared" si="66"/>
        <v>0.21702127659574469</v>
      </c>
      <c r="L53" s="1">
        <f t="shared" si="66"/>
        <v>4.7098234495246721E-2</v>
      </c>
      <c r="M53" s="1">
        <f t="shared" si="66"/>
        <v>1.0221318975564182E-2</v>
      </c>
      <c r="N53" s="1">
        <f t="shared" si="66"/>
        <v>2.218243692569248E-3</v>
      </c>
      <c r="O53" s="1">
        <f t="shared" si="66"/>
        <v>4.8140607796183683E-4</v>
      </c>
      <c r="P53" s="1">
        <f t="shared" si="66"/>
        <v>1.0447536160022842E-4</v>
      </c>
      <c r="Q53" s="1">
        <f t="shared" si="66"/>
        <v>2.2673376347283613E-5</v>
      </c>
      <c r="R53" s="1">
        <f t="shared" si="66"/>
        <v>4.9206050796232522E-6</v>
      </c>
      <c r="S53" s="1">
        <f t="shared" si="66"/>
        <v>1.0678759960033442E-6</v>
      </c>
      <c r="T53" s="1">
        <f t="shared" si="66"/>
        <v>2.3175181189859809E-7</v>
      </c>
      <c r="U53" s="1">
        <f t="shared" si="66"/>
        <v>5.0295074071610645E-8</v>
      </c>
      <c r="V53" s="1">
        <f t="shared" si="66"/>
        <v>1.0915101181498482E-8</v>
      </c>
      <c r="W53" s="1">
        <f t="shared" si="66"/>
        <v>2.3688091925805216E-9</v>
      </c>
      <c r="X53" s="1">
        <f t="shared" si="66"/>
        <v>5.1408199498556006E-10</v>
      </c>
      <c r="Y53" s="1">
        <f t="shared" si="66"/>
        <v>1.1156673082665345E-10</v>
      </c>
      <c r="Z53" s="1">
        <f t="shared" si="66"/>
        <v>2.4212354349614153E-11</v>
      </c>
      <c r="AA53" s="1">
        <f t="shared" si="65"/>
        <v>5.2545960503417952E-12</v>
      </c>
      <c r="AB53" s="1">
        <f t="shared" si="65"/>
        <v>1.1403591428401344E-12</v>
      </c>
      <c r="AC53" s="1">
        <f t="shared" si="10"/>
        <v>0.47368421052631576</v>
      </c>
      <c r="AD53" s="1">
        <f t="shared" si="11"/>
        <v>0.10279955207166853</v>
      </c>
      <c r="AE53" s="1">
        <f t="shared" si="12"/>
        <v>2.2309690024064237E-2</v>
      </c>
      <c r="AF53" s="1">
        <f t="shared" si="13"/>
        <v>4.8416774094777702E-3</v>
      </c>
      <c r="AG53" s="1">
        <f t="shared" si="14"/>
        <v>1.0507470122696437E-3</v>
      </c>
      <c r="AH53" s="1">
        <f t="shared" si="15"/>
        <v>2.2803445798192271E-4</v>
      </c>
      <c r="AI53" s="1">
        <f t="shared" si="16"/>
        <v>4.948832917905556E-5</v>
      </c>
      <c r="AJ53" s="1">
        <f t="shared" si="17"/>
        <v>1.0740020375029079E-5</v>
      </c>
      <c r="AK53" s="1">
        <f t="shared" si="18"/>
        <v>2.3308129324531195E-6</v>
      </c>
      <c r="AL53" s="1">
        <f t="shared" si="19"/>
        <v>5.0583599810684719E-7</v>
      </c>
      <c r="AM53" s="1">
        <f t="shared" si="20"/>
        <v>0.62</v>
      </c>
      <c r="AN53" s="1">
        <f t="shared" si="21"/>
        <v>0.13455319148936171</v>
      </c>
      <c r="AO53" s="1">
        <f t="shared" si="22"/>
        <v>2.9200905387052965E-2</v>
      </c>
      <c r="AP53" s="1">
        <f t="shared" si="23"/>
        <v>6.3372177648497929E-3</v>
      </c>
      <c r="AQ53" s="1">
        <f t="shared" si="24"/>
        <v>1.3753110893929337E-3</v>
      </c>
      <c r="AR53" s="1">
        <f t="shared" si="25"/>
        <v>2.9847176833633886E-4</v>
      </c>
      <c r="AS53" s="1">
        <f t="shared" si="26"/>
        <v>6.4774724192141612E-5</v>
      </c>
      <c r="AT53" s="1">
        <f t="shared" si="27"/>
        <v>1.4057493335315841E-5</v>
      </c>
      <c r="AU53" s="1">
        <f t="shared" si="28"/>
        <v>3.0507751493664163E-6</v>
      </c>
      <c r="AV53" s="1">
        <f t="shared" si="29"/>
        <v>6.6208311752207346E-7</v>
      </c>
      <c r="BK53" s="1">
        <f t="shared" ca="1" si="30"/>
        <v>0.14564319390046876</v>
      </c>
      <c r="BL53" s="1">
        <f t="shared" ca="1" si="31"/>
        <v>0.71038221676457436</v>
      </c>
      <c r="BM53" s="1">
        <f t="shared" ca="1" si="32"/>
        <v>-1.0172172152737031</v>
      </c>
      <c r="BN53" s="1">
        <f t="shared" ca="1" si="33"/>
        <v>0.53603787468052955</v>
      </c>
      <c r="BO53" s="1">
        <f t="shared" ca="1" si="34"/>
        <v>0.24766832162890554</v>
      </c>
      <c r="BP53" s="1">
        <f t="shared" ca="1" si="35"/>
        <v>-0.45696464491366101</v>
      </c>
      <c r="BQ53" s="1">
        <f t="shared" ca="1" si="36"/>
        <v>0.24012166893380607</v>
      </c>
      <c r="BR53" s="1">
        <f t="shared" ca="1" si="37"/>
        <v>-6.2096992213689216E-2</v>
      </c>
      <c r="BS53" s="1">
        <f t="shared" ca="1" si="38"/>
        <v>8.0399345643201604E-3</v>
      </c>
      <c r="BT53" s="1">
        <f t="shared" ca="1" si="39"/>
        <v>-4.1612709186286852E-4</v>
      </c>
      <c r="BU53" s="1">
        <f t="shared" ca="1" si="40"/>
        <v>0.68875494249368785</v>
      </c>
      <c r="BV53" s="1">
        <f t="shared" ca="1" si="41"/>
        <v>-1.4125752344370841</v>
      </c>
      <c r="BW53" s="1">
        <f t="shared" ca="1" si="42"/>
        <v>4.5581031932367795</v>
      </c>
      <c r="BX53" s="1">
        <f t="shared" ca="1" si="43"/>
        <v>-6.194093216490927</v>
      </c>
      <c r="BY53" s="1">
        <f t="shared" ca="1" si="44"/>
        <v>4.0833453675063778</v>
      </c>
      <c r="BZ53" s="1">
        <f t="shared" ca="1" si="45"/>
        <v>-1.296601906430134</v>
      </c>
      <c r="CA53" s="1">
        <f t="shared" ca="1" si="46"/>
        <v>0.12557346948494769</v>
      </c>
      <c r="CB53" s="1">
        <f t="shared" ca="1" si="47"/>
        <v>3.2550538485413047E-2</v>
      </c>
      <c r="CC53" s="1">
        <f t="shared" ca="1" si="48"/>
        <v>-9.3574711170675614E-3</v>
      </c>
      <c r="CD53" s="1">
        <f t="shared" ca="1" si="49"/>
        <v>6.751371936792659E-4</v>
      </c>
      <c r="CE53" s="4">
        <f t="shared" ca="1" si="50"/>
        <v>0.35119823097968822</v>
      </c>
      <c r="CF53" s="4">
        <f t="shared" ca="1" si="51"/>
        <v>0.12248597954662754</v>
      </c>
      <c r="CG53" s="4">
        <f t="shared" ca="1" si="59"/>
        <v>-1.8230397664782637E-4</v>
      </c>
      <c r="CH53" s="4">
        <f t="shared" ca="1" si="60"/>
        <v>5.8932088145686082E-2</v>
      </c>
      <c r="CI53" s="8">
        <f t="shared" ca="1" si="52"/>
        <v>0.5763748199256723</v>
      </c>
      <c r="CJ53" s="8">
        <f t="shared" ca="1" si="53"/>
        <v>4.3625180074327696E-2</v>
      </c>
      <c r="CK53" s="8">
        <f t="shared" ca="1" si="61"/>
        <v>-1.2359597436068081E-2</v>
      </c>
      <c r="CL53" s="8">
        <f t="shared" ca="1" si="62"/>
        <v>0.15894114306492632</v>
      </c>
    </row>
    <row r="54" spans="1:90" x14ac:dyDescent="0.25">
      <c r="A54" s="7">
        <f>'Calculate Data'!H56</f>
        <v>0.46296296296296297</v>
      </c>
      <c r="B54" s="7">
        <f>'Calculate Data'!I56</f>
        <v>0.40062111801242234</v>
      </c>
      <c r="C54" s="7">
        <f>'Calculate Data'!P56</f>
        <v>0.25116279069767444</v>
      </c>
      <c r="D54" s="7">
        <f>'Calculate Data'!B56</f>
        <v>430</v>
      </c>
      <c r="E54" s="2">
        <v>0.22127659574468084</v>
      </c>
      <c r="F54" s="10">
        <v>0.38823529411764707</v>
      </c>
      <c r="G54" s="4">
        <v>0.33098591549295775</v>
      </c>
      <c r="H54" s="16">
        <v>0.47309833024118736</v>
      </c>
      <c r="I54" s="20">
        <v>539</v>
      </c>
      <c r="J54" s="19">
        <f t="shared" si="9"/>
        <v>1</v>
      </c>
      <c r="K54" s="1">
        <f t="shared" si="66"/>
        <v>0.22127659574468084</v>
      </c>
      <c r="L54" s="1">
        <f t="shared" si="66"/>
        <v>4.8963331824354903E-2</v>
      </c>
      <c r="M54" s="1">
        <f t="shared" si="66"/>
        <v>1.0834439382410447E-2</v>
      </c>
      <c r="N54" s="1">
        <f t="shared" si="66"/>
        <v>2.3974078633418857E-3</v>
      </c>
      <c r="O54" s="1">
        <f t="shared" si="66"/>
        <v>5.3049025061182144E-4</v>
      </c>
      <c r="P54" s="1">
        <f t="shared" si="66"/>
        <v>1.1738507673112645E-4</v>
      </c>
      <c r="Q54" s="1">
        <f t="shared" si="66"/>
        <v>2.5974570170291808E-5</v>
      </c>
      <c r="R54" s="1">
        <f t="shared" si="66"/>
        <v>5.7475644632135059E-6</v>
      </c>
      <c r="S54" s="1">
        <f t="shared" si="66"/>
        <v>1.2718014982429885E-6</v>
      </c>
      <c r="T54" s="1">
        <f t="shared" si="66"/>
        <v>2.8141990599419313E-7</v>
      </c>
      <c r="U54" s="1">
        <f t="shared" si="66"/>
        <v>6.2271638773183163E-8</v>
      </c>
      <c r="V54" s="1">
        <f t="shared" si="66"/>
        <v>1.3779256239172443E-8</v>
      </c>
      <c r="W54" s="1">
        <f t="shared" si="66"/>
        <v>3.0490269124977317E-9</v>
      </c>
      <c r="X54" s="1">
        <f t="shared" si="66"/>
        <v>6.7467829553141293E-10</v>
      </c>
      <c r="Y54" s="1">
        <f t="shared" si="66"/>
        <v>1.4929051645801479E-10</v>
      </c>
      <c r="Z54" s="1">
        <f t="shared" si="66"/>
        <v>3.3034497258794757E-11</v>
      </c>
      <c r="AA54" s="1">
        <f t="shared" si="65"/>
        <v>7.3097610955630949E-12</v>
      </c>
      <c r="AB54" s="1">
        <f t="shared" si="65"/>
        <v>1.6174790509331102E-12</v>
      </c>
      <c r="AC54" s="1">
        <f t="shared" si="10"/>
        <v>0.33098591549295775</v>
      </c>
      <c r="AD54" s="1">
        <f t="shared" si="11"/>
        <v>7.3239436619718309E-2</v>
      </c>
      <c r="AE54" s="1">
        <f t="shared" si="12"/>
        <v>1.6206173209469581E-2</v>
      </c>
      <c r="AF54" s="1">
        <f t="shared" si="13"/>
        <v>3.5860468378400776E-3</v>
      </c>
      <c r="AG54" s="1">
        <f t="shared" si="14"/>
        <v>7.9350823645822979E-4</v>
      </c>
      <c r="AH54" s="1">
        <f t="shared" si="15"/>
        <v>1.7558480125884232E-4</v>
      </c>
      <c r="AI54" s="1">
        <f t="shared" si="16"/>
        <v>3.885280708706298E-5</v>
      </c>
      <c r="AJ54" s="1">
        <f t="shared" si="17"/>
        <v>8.5972168873501062E-6</v>
      </c>
      <c r="AK54" s="1">
        <f t="shared" si="18"/>
        <v>1.9023628857115125E-6</v>
      </c>
      <c r="AL54" s="1">
        <f t="shared" si="19"/>
        <v>4.2094838322127087E-7</v>
      </c>
      <c r="AM54" s="1">
        <f t="shared" si="20"/>
        <v>0.47309833024118736</v>
      </c>
      <c r="AN54" s="1">
        <f t="shared" si="21"/>
        <v>0.10468558796826273</v>
      </c>
      <c r="AO54" s="1">
        <f t="shared" si="22"/>
        <v>2.3164470529147496E-2</v>
      </c>
      <c r="AP54" s="1">
        <f t="shared" si="23"/>
        <v>5.1257551809177435E-3</v>
      </c>
      <c r="AQ54" s="1">
        <f t="shared" si="24"/>
        <v>1.1342096570541387E-3</v>
      </c>
      <c r="AR54" s="1">
        <f t="shared" si="25"/>
        <v>2.5097405177368175E-4</v>
      </c>
      <c r="AS54" s="1">
        <f t="shared" si="26"/>
        <v>5.553468379672958E-5</v>
      </c>
      <c r="AT54" s="1">
        <f t="shared" si="27"/>
        <v>1.2288525776297608E-5</v>
      </c>
      <c r="AU54" s="1">
        <f t="shared" si="28"/>
        <v>2.7191631504998961E-6</v>
      </c>
      <c r="AV54" s="1">
        <f t="shared" si="29"/>
        <v>6.0168716521699822E-7</v>
      </c>
      <c r="BK54" s="1">
        <f t="shared" ca="1" si="30"/>
        <v>0.14564319390046876</v>
      </c>
      <c r="BL54" s="1">
        <f t="shared" ca="1" si="31"/>
        <v>0.7243112798383895</v>
      </c>
      <c r="BM54" s="1">
        <f t="shared" ca="1" si="32"/>
        <v>-1.0574991734333303</v>
      </c>
      <c r="BN54" s="1">
        <f t="shared" ca="1" si="33"/>
        <v>0.5681918227761561</v>
      </c>
      <c r="BO54" s="1">
        <f t="shared" ca="1" si="34"/>
        <v>0.26767211545008807</v>
      </c>
      <c r="BP54" s="1">
        <f t="shared" ca="1" si="35"/>
        <v>-0.50355676859611098</v>
      </c>
      <c r="BQ54" s="1">
        <f t="shared" ca="1" si="36"/>
        <v>0.2697928018708991</v>
      </c>
      <c r="BR54" s="1">
        <f t="shared" ca="1" si="37"/>
        <v>-7.1138177963149862E-2</v>
      </c>
      <c r="BS54" s="1">
        <f t="shared" ca="1" si="38"/>
        <v>9.391130042077386E-3</v>
      </c>
      <c r="BT54" s="1">
        <f t="shared" ca="1" si="39"/>
        <v>-4.9559224186273079E-4</v>
      </c>
      <c r="BU54" s="1">
        <f t="shared" ca="1" si="40"/>
        <v>0.68875494249368785</v>
      </c>
      <c r="BV54" s="1">
        <f t="shared" ca="1" si="41"/>
        <v>-1.4402727880534973</v>
      </c>
      <c r="BW54" s="1">
        <f t="shared" ca="1" si="42"/>
        <v>4.7386047806659928</v>
      </c>
      <c r="BX54" s="1">
        <f t="shared" ca="1" si="43"/>
        <v>-6.5656426184827561</v>
      </c>
      <c r="BY54" s="1">
        <f t="shared" ca="1" si="44"/>
        <v>4.4131509651502592</v>
      </c>
      <c r="BZ54" s="1">
        <f t="shared" ca="1" si="45"/>
        <v>-1.4288034608911084</v>
      </c>
      <c r="CA54" s="1">
        <f t="shared" ca="1" si="46"/>
        <v>0.14109021615343345</v>
      </c>
      <c r="CB54" s="1">
        <f t="shared" ca="1" si="47"/>
        <v>3.7289825433142368E-2</v>
      </c>
      <c r="CC54" s="1">
        <f t="shared" ca="1" si="48"/>
        <v>-1.0930092455646164E-2</v>
      </c>
      <c r="CD54" s="1">
        <f t="shared" ca="1" si="49"/>
        <v>8.0406385915071004E-4</v>
      </c>
      <c r="CE54" s="4">
        <f t="shared" ca="1" si="50"/>
        <v>0.35231263164362497</v>
      </c>
      <c r="CF54" s="4">
        <f t="shared" ca="1" si="51"/>
        <v>-2.1326716150667224E-2</v>
      </c>
      <c r="CG54" s="4">
        <f t="shared" ca="1" si="59"/>
        <v>-1.1234666107987247E-4</v>
      </c>
      <c r="CH54" s="4">
        <f t="shared" ca="1" si="60"/>
        <v>5.8968786459038122E-2</v>
      </c>
      <c r="CI54" s="8">
        <f t="shared" ca="1" si="52"/>
        <v>0.57404583387265828</v>
      </c>
      <c r="CJ54" s="8">
        <f t="shared" ca="1" si="53"/>
        <v>-0.10094750363147093</v>
      </c>
      <c r="CK54" s="8">
        <f t="shared" ca="1" si="61"/>
        <v>-2.2887852590150918E-2</v>
      </c>
      <c r="CL54" s="8">
        <f t="shared" ca="1" si="62"/>
        <v>0.16163731980026202</v>
      </c>
    </row>
    <row r="55" spans="1:90" x14ac:dyDescent="0.25">
      <c r="A55" s="7">
        <f>'Calculate Data'!H57</f>
        <v>0.4375</v>
      </c>
      <c r="B55" s="7">
        <f>'Calculate Data'!I57</f>
        <v>0.40853658536585363</v>
      </c>
      <c r="C55" s="7">
        <f>'Calculate Data'!P57</f>
        <v>0.43835616438356162</v>
      </c>
      <c r="D55" s="7">
        <f>'Calculate Data'!B57</f>
        <v>292</v>
      </c>
      <c r="E55" s="2">
        <v>0.22553191489361701</v>
      </c>
      <c r="F55" s="10">
        <v>0.38853503184713378</v>
      </c>
      <c r="G55" s="4">
        <v>0.3855140186915888</v>
      </c>
      <c r="H55" s="16">
        <v>0.26837606837606837</v>
      </c>
      <c r="I55" s="20">
        <v>585</v>
      </c>
      <c r="J55" s="19">
        <f t="shared" si="9"/>
        <v>1</v>
      </c>
      <c r="K55" s="1">
        <f t="shared" si="66"/>
        <v>0.22553191489361701</v>
      </c>
      <c r="L55" s="1">
        <f t="shared" si="66"/>
        <v>5.0864644635581706E-2</v>
      </c>
      <c r="M55" s="1">
        <f t="shared" si="66"/>
        <v>1.1471600705046086E-2</v>
      </c>
      <c r="N55" s="1">
        <f t="shared" si="66"/>
        <v>2.5872120739040107E-3</v>
      </c>
      <c r="O55" s="1">
        <f t="shared" si="66"/>
        <v>5.8349889326345767E-4</v>
      </c>
      <c r="P55" s="1">
        <f t="shared" si="66"/>
        <v>1.3159762273601386E-4</v>
      </c>
      <c r="Q55" s="1">
        <f t="shared" si="66"/>
        <v>2.9679463851100994E-5</v>
      </c>
      <c r="R55" s="1">
        <f t="shared" si="66"/>
        <v>6.6936663153546924E-6</v>
      </c>
      <c r="S55" s="1">
        <f t="shared" si="66"/>
        <v>1.5096353817608455E-6</v>
      </c>
      <c r="T55" s="1">
        <f t="shared" si="66"/>
        <v>3.4047095843967999E-7</v>
      </c>
      <c r="U55" s="1">
        <f t="shared" si="66"/>
        <v>7.6787067222566129E-8</v>
      </c>
      <c r="V55" s="1">
        <f t="shared" si="66"/>
        <v>1.7317934309770231E-8</v>
      </c>
      <c r="W55" s="1">
        <f t="shared" si="66"/>
        <v>3.9057468868843499E-9</v>
      </c>
      <c r="X55" s="1">
        <f t="shared" si="66"/>
        <v>8.8087057448881081E-10</v>
      </c>
      <c r="Y55" s="1">
        <f t="shared" si="66"/>
        <v>1.9866442743790199E-10</v>
      </c>
      <c r="Z55" s="1">
        <f t="shared" si="66"/>
        <v>4.4805168741314063E-11</v>
      </c>
      <c r="AA55" s="1">
        <f t="shared" si="65"/>
        <v>1.0104995503360193E-11</v>
      </c>
      <c r="AB55" s="1">
        <f t="shared" si="65"/>
        <v>2.2789989858642137E-12</v>
      </c>
      <c r="AC55" s="1">
        <f t="shared" si="10"/>
        <v>0.3855140186915888</v>
      </c>
      <c r="AD55" s="1">
        <f t="shared" si="11"/>
        <v>8.694571485384768E-2</v>
      </c>
      <c r="AE55" s="1">
        <f t="shared" si="12"/>
        <v>1.9609033562782669E-2</v>
      </c>
      <c r="AF55" s="1">
        <f t="shared" si="13"/>
        <v>4.4224628886275798E-3</v>
      </c>
      <c r="AG55" s="1">
        <f t="shared" si="14"/>
        <v>9.9740652381813508E-4</v>
      </c>
      <c r="AH55" s="1">
        <f t="shared" si="15"/>
        <v>2.2494700324409E-4</v>
      </c>
      <c r="AI55" s="1">
        <f t="shared" si="16"/>
        <v>5.07327283912203E-5</v>
      </c>
      <c r="AJ55" s="1">
        <f t="shared" si="17"/>
        <v>1.1441849381849683E-5</v>
      </c>
      <c r="AK55" s="1">
        <f t="shared" si="18"/>
        <v>2.580502201012907E-6</v>
      </c>
      <c r="AL55" s="1">
        <f t="shared" si="19"/>
        <v>5.8198560278163435E-7</v>
      </c>
      <c r="AM55" s="1">
        <f t="shared" si="20"/>
        <v>0.26837606837606837</v>
      </c>
      <c r="AN55" s="1">
        <f t="shared" si="21"/>
        <v>6.0527368612474992E-2</v>
      </c>
      <c r="AO55" s="1">
        <f t="shared" si="22"/>
        <v>1.3650853346643295E-2</v>
      </c>
      <c r="AP55" s="1">
        <f t="shared" si="23"/>
        <v>3.0787030952004026E-3</v>
      </c>
      <c r="AQ55" s="1">
        <f t="shared" si="24"/>
        <v>6.9434580444945244E-4</v>
      </c>
      <c r="AR55" s="1">
        <f t="shared" si="25"/>
        <v>1.5659713887583392E-4</v>
      </c>
      <c r="AS55" s="1">
        <f t="shared" si="26"/>
        <v>3.5317652597528508E-5</v>
      </c>
      <c r="AT55" s="1">
        <f t="shared" si="27"/>
        <v>7.9652578198681302E-6</v>
      </c>
      <c r="AU55" s="1">
        <f t="shared" si="28"/>
        <v>1.7964198487362165E-6</v>
      </c>
      <c r="AV55" s="1">
        <f t="shared" si="29"/>
        <v>4.0515000843838071E-7</v>
      </c>
      <c r="BK55" s="1">
        <f t="shared" ca="1" si="30"/>
        <v>0.14564319390046876</v>
      </c>
      <c r="BL55" s="1">
        <f t="shared" ca="1" si="31"/>
        <v>0.73824034291220475</v>
      </c>
      <c r="BM55" s="1">
        <f t="shared" ca="1" si="32"/>
        <v>-1.0985633055378052</v>
      </c>
      <c r="BN55" s="1">
        <f t="shared" ca="1" si="33"/>
        <v>0.60160655154362341</v>
      </c>
      <c r="BO55" s="1">
        <f t="shared" ca="1" si="34"/>
        <v>0.28886387649306616</v>
      </c>
      <c r="BP55" s="1">
        <f t="shared" ca="1" si="35"/>
        <v>-0.55387411329856062</v>
      </c>
      <c r="BQ55" s="1">
        <f t="shared" ca="1" si="36"/>
        <v>0.30245830514573635</v>
      </c>
      <c r="BR55" s="1">
        <f t="shared" ca="1" si="37"/>
        <v>-8.1285001732399262E-2</v>
      </c>
      <c r="BS55" s="1">
        <f t="shared" ca="1" si="38"/>
        <v>1.0936996223026751E-2</v>
      </c>
      <c r="BT55" s="1">
        <f t="shared" ca="1" si="39"/>
        <v>-5.8827072013655846E-4</v>
      </c>
      <c r="BU55" s="1">
        <f t="shared" ca="1" si="40"/>
        <v>0.68875494249368785</v>
      </c>
      <c r="BV55" s="1">
        <f t="shared" ca="1" si="41"/>
        <v>-1.4679703416699108</v>
      </c>
      <c r="BW55" s="1">
        <f t="shared" ca="1" si="42"/>
        <v>4.9226112532880082</v>
      </c>
      <c r="BX55" s="1">
        <f t="shared" ca="1" si="43"/>
        <v>-6.9517607540954804</v>
      </c>
      <c r="BY55" s="1">
        <f t="shared" ca="1" si="44"/>
        <v>4.7625427594460357</v>
      </c>
      <c r="BZ55" s="1">
        <f t="shared" ca="1" si="45"/>
        <v>-1.5715750424431674</v>
      </c>
      <c r="CA55" s="1">
        <f t="shared" ca="1" si="46"/>
        <v>0.15817289176911892</v>
      </c>
      <c r="CB55" s="1">
        <f t="shared" ca="1" si="47"/>
        <v>4.2608675281281157E-2</v>
      </c>
      <c r="CC55" s="1">
        <f t="shared" ca="1" si="48"/>
        <v>-1.2729285971882E-2</v>
      </c>
      <c r="CD55" s="1">
        <f t="shared" ca="1" si="49"/>
        <v>9.5442822849793943E-4</v>
      </c>
      <c r="CE55" s="4">
        <f t="shared" ca="1" si="50"/>
        <v>0.35343857492922454</v>
      </c>
      <c r="CF55" s="4">
        <f t="shared" ca="1" si="51"/>
        <v>3.2075443762364264E-2</v>
      </c>
      <c r="CG55" s="4">
        <f t="shared" ca="1" si="59"/>
        <v>7.0179495981845252E-4</v>
      </c>
      <c r="CH55" s="4">
        <f t="shared" ca="1" si="60"/>
        <v>5.9199596952587502E-2</v>
      </c>
      <c r="CI55" s="8">
        <f t="shared" ca="1" si="52"/>
        <v>0.57160952632618955</v>
      </c>
      <c r="CJ55" s="8">
        <f t="shared" ca="1" si="53"/>
        <v>-0.30323345795012119</v>
      </c>
      <c r="CK55" s="8">
        <f t="shared" ca="1" si="61"/>
        <v>-9.5513617777328638E-3</v>
      </c>
      <c r="CL55" s="8">
        <f t="shared" ca="1" si="62"/>
        <v>0.15903448736527331</v>
      </c>
    </row>
    <row r="56" spans="1:90" x14ac:dyDescent="0.25">
      <c r="A56" s="7">
        <f>'Calculate Data'!H58</f>
        <v>0.60344827586206895</v>
      </c>
      <c r="B56" s="7">
        <f>'Calculate Data'!I58</f>
        <v>0.5</v>
      </c>
      <c r="C56" s="7">
        <f>'Calculate Data'!P58</f>
        <v>0.33720930232558138</v>
      </c>
      <c r="D56" s="7">
        <f>'Calculate Data'!B58</f>
        <v>172</v>
      </c>
      <c r="E56" s="2">
        <v>0.22978723404255319</v>
      </c>
      <c r="F56" s="10">
        <v>0.3888888888888889</v>
      </c>
      <c r="G56" s="4">
        <v>0.36363636363636365</v>
      </c>
      <c r="H56" s="16">
        <v>0.38028169014084506</v>
      </c>
      <c r="I56" s="20">
        <v>142</v>
      </c>
      <c r="J56" s="19">
        <f t="shared" si="9"/>
        <v>1</v>
      </c>
      <c r="K56" s="1">
        <f t="shared" si="66"/>
        <v>0.22978723404255319</v>
      </c>
      <c r="L56" s="1">
        <f t="shared" si="66"/>
        <v>5.2802172928927117E-2</v>
      </c>
      <c r="M56" s="1">
        <f t="shared" si="66"/>
        <v>1.2133265268774741E-2</v>
      </c>
      <c r="N56" s="1">
        <f t="shared" si="66"/>
        <v>2.7880694660163238E-3</v>
      </c>
      <c r="O56" s="1">
        <f t="shared" si="66"/>
        <v>6.4066277091438936E-4</v>
      </c>
      <c r="P56" s="1">
        <f t="shared" si="66"/>
        <v>1.4721612608245541E-4</v>
      </c>
      <c r="Q56" s="1">
        <f t="shared" si="66"/>
        <v>3.3828386418947203E-5</v>
      </c>
      <c r="R56" s="1">
        <f t="shared" si="66"/>
        <v>7.7733313473325486E-6</v>
      </c>
      <c r="S56" s="1">
        <f t="shared" si="66"/>
        <v>1.7862123095998196E-6</v>
      </c>
      <c r="T56" s="1">
        <f t="shared" si="66"/>
        <v>4.1044878603570325E-7</v>
      </c>
      <c r="U56" s="1">
        <f t="shared" si="66"/>
        <v>9.4315891259267981E-8</v>
      </c>
      <c r="V56" s="1">
        <f t="shared" si="66"/>
        <v>2.167258777872541E-8</v>
      </c>
      <c r="W56" s="1">
        <f t="shared" si="66"/>
        <v>4.9800840002177545E-9</v>
      </c>
      <c r="X56" s="1">
        <f t="shared" si="66"/>
        <v>1.1443597277096115E-9</v>
      </c>
      <c r="Y56" s="1">
        <f t="shared" si="66"/>
        <v>2.6295925658008095E-10</v>
      </c>
      <c r="Z56" s="1">
        <f t="shared" si="66"/>
        <v>6.042468023542285E-11</v>
      </c>
      <c r="AA56" s="1">
        <f t="shared" si="65"/>
        <v>1.3884820139203548E-11</v>
      </c>
      <c r="AB56" s="1">
        <f t="shared" si="65"/>
        <v>3.190554414965922E-12</v>
      </c>
      <c r="AC56" s="1">
        <f t="shared" si="10"/>
        <v>0.36363636363636365</v>
      </c>
      <c r="AD56" s="1">
        <f t="shared" si="11"/>
        <v>8.3558994197292069E-2</v>
      </c>
      <c r="AE56" s="1">
        <f t="shared" si="12"/>
        <v>1.9200790155973497E-2</v>
      </c>
      <c r="AF56" s="1">
        <f t="shared" si="13"/>
        <v>4.4120964613726336E-3</v>
      </c>
      <c r="AG56" s="1">
        <f t="shared" si="14"/>
        <v>1.0138434421877542E-3</v>
      </c>
      <c r="AH56" s="1">
        <f t="shared" si="15"/>
        <v>2.3296828033250524E-4</v>
      </c>
      <c r="AI56" s="1">
        <f t="shared" si="16"/>
        <v>5.3533136757256517E-5</v>
      </c>
      <c r="AJ56" s="1">
        <f t="shared" si="17"/>
        <v>1.2301231425071711E-5</v>
      </c>
      <c r="AK56" s="1">
        <f t="shared" si="18"/>
        <v>2.8266659444845631E-6</v>
      </c>
      <c r="AL56" s="1">
        <f t="shared" si="19"/>
        <v>6.4953174894538899E-7</v>
      </c>
      <c r="AM56" s="1">
        <f t="shared" si="20"/>
        <v>0.38028169014084506</v>
      </c>
      <c r="AN56" s="1">
        <f t="shared" si="21"/>
        <v>8.7383877734492063E-2</v>
      </c>
      <c r="AO56" s="1">
        <f t="shared" si="22"/>
        <v>2.0079699564521578E-2</v>
      </c>
      <c r="AP56" s="1">
        <f t="shared" si="23"/>
        <v>4.6140586233368733E-3</v>
      </c>
      <c r="AQ56" s="1">
        <f t="shared" si="24"/>
        <v>1.0602517687667711E-3</v>
      </c>
      <c r="AR56" s="1">
        <f t="shared" si="25"/>
        <v>2.4363232133364101E-4</v>
      </c>
      <c r="AS56" s="1">
        <f t="shared" si="26"/>
        <v>5.5983597242623889E-5</v>
      </c>
      <c r="AT56" s="1">
        <f t="shared" si="27"/>
        <v>1.2864315962134851E-5</v>
      </c>
      <c r="AU56" s="1">
        <f t="shared" si="28"/>
        <v>2.9560555827884339E-6</v>
      </c>
      <c r="AV56" s="1">
        <f t="shared" si="29"/>
        <v>6.792638360450018E-7</v>
      </c>
      <c r="BK56" s="1">
        <f t="shared" ca="1" si="30"/>
        <v>0.14564319390046876</v>
      </c>
      <c r="BL56" s="1">
        <f t="shared" ca="1" si="31"/>
        <v>0.75216940598601989</v>
      </c>
      <c r="BM56" s="1">
        <f t="shared" ca="1" si="32"/>
        <v>-1.1404096115871272</v>
      </c>
      <c r="BN56" s="1">
        <f t="shared" ca="1" si="33"/>
        <v>0.63630630676508204</v>
      </c>
      <c r="BO56" s="1">
        <f t="shared" ca="1" si="34"/>
        <v>0.31128973229865531</v>
      </c>
      <c r="BP56" s="1">
        <f t="shared" ca="1" si="35"/>
        <v>-0.60813572786570524</v>
      </c>
      <c r="BQ56" s="1">
        <f t="shared" ca="1" si="36"/>
        <v>0.3383552001873284</v>
      </c>
      <c r="BR56" s="1">
        <f t="shared" ca="1" si="37"/>
        <v>-9.2647915153170474E-2</v>
      </c>
      <c r="BS56" s="1">
        <f t="shared" ca="1" si="38"/>
        <v>1.2701095570164607E-2</v>
      </c>
      <c r="BT56" s="1">
        <f t="shared" ca="1" si="39"/>
        <v>-6.9604648538340488E-4</v>
      </c>
      <c r="BU56" s="1">
        <f t="shared" ca="1" si="40"/>
        <v>0.68875494249368785</v>
      </c>
      <c r="BV56" s="1">
        <f t="shared" ca="1" si="41"/>
        <v>-1.4956678952863243</v>
      </c>
      <c r="BW56" s="1">
        <f t="shared" ca="1" si="42"/>
        <v>5.1101226111028248</v>
      </c>
      <c r="BX56" s="1">
        <f t="shared" ca="1" si="43"/>
        <v>-7.3527277912833471</v>
      </c>
      <c r="BY56" s="1">
        <f t="shared" ca="1" si="44"/>
        <v>5.1322812621897427</v>
      </c>
      <c r="BZ56" s="1">
        <f t="shared" ca="1" si="45"/>
        <v>-1.7255381852745562</v>
      </c>
      <c r="CA56" s="1">
        <f t="shared" ca="1" si="46"/>
        <v>0.17694544850722974</v>
      </c>
      <c r="CB56" s="1">
        <f t="shared" ca="1" si="47"/>
        <v>4.8564985521500688E-2</v>
      </c>
      <c r="CC56" s="1">
        <f t="shared" ca="1" si="48"/>
        <v>-1.4782475404758445E-2</v>
      </c>
      <c r="CD56" s="1">
        <f t="shared" ca="1" si="49"/>
        <v>1.1292868933583612E-3</v>
      </c>
      <c r="CE56" s="4">
        <f t="shared" ca="1" si="50"/>
        <v>0.35457563361633276</v>
      </c>
      <c r="CF56" s="4">
        <f t="shared" ca="1" si="51"/>
        <v>9.0607300200308827E-3</v>
      </c>
      <c r="CG56" s="4">
        <f t="shared" ca="1" si="59"/>
        <v>6.2772902330572233E-3</v>
      </c>
      <c r="CH56" s="4">
        <f t="shared" ca="1" si="60"/>
        <v>5.9221431090395078E-2</v>
      </c>
      <c r="CI56" s="8">
        <f t="shared" ca="1" si="52"/>
        <v>0.56908218945935818</v>
      </c>
      <c r="CJ56" s="8">
        <f t="shared" ca="1" si="53"/>
        <v>-0.18880049931851312</v>
      </c>
      <c r="CK56" s="8">
        <f t="shared" ca="1" si="61"/>
        <v>-1.203006339035295E-2</v>
      </c>
      <c r="CL56" s="8">
        <f t="shared" ca="1" si="62"/>
        <v>0.15898719757502888</v>
      </c>
    </row>
    <row r="57" spans="1:90" x14ac:dyDescent="0.25">
      <c r="A57" s="7">
        <f>'Calculate Data'!H59</f>
        <v>0.45161290322580644</v>
      </c>
      <c r="B57" s="7">
        <f>'Calculate Data'!I59</f>
        <v>0.36411609498680741</v>
      </c>
      <c r="C57" s="7">
        <f>'Calculate Data'!P59</f>
        <v>0.24652087475149106</v>
      </c>
      <c r="D57" s="7">
        <f>'Calculate Data'!B59</f>
        <v>503</v>
      </c>
      <c r="E57" s="2">
        <v>0.23404255319148937</v>
      </c>
      <c r="F57" s="10">
        <v>0.39393939393939392</v>
      </c>
      <c r="G57" s="4">
        <v>0.27777777777777779</v>
      </c>
      <c r="H57" s="16">
        <v>0.47826086956521741</v>
      </c>
      <c r="I57" s="20">
        <v>69</v>
      </c>
      <c r="J57" s="19">
        <f t="shared" si="9"/>
        <v>1</v>
      </c>
      <c r="K57" s="1">
        <f t="shared" si="66"/>
        <v>0.23404255319148937</v>
      </c>
      <c r="L57" s="1">
        <f t="shared" si="66"/>
        <v>5.477591670439113E-2</v>
      </c>
      <c r="M57" s="1">
        <f t="shared" si="66"/>
        <v>1.2819895398900051E-2</v>
      </c>
      <c r="N57" s="1">
        <f t="shared" si="66"/>
        <v>3.0004010508063953E-3</v>
      </c>
      <c r="O57" s="1">
        <f t="shared" si="66"/>
        <v>7.0222152252915639E-4</v>
      </c>
      <c r="P57" s="1">
        <f t="shared" si="66"/>
        <v>1.6434971803873873E-4</v>
      </c>
      <c r="Q57" s="1">
        <f t="shared" si="66"/>
        <v>3.846482762608779E-5</v>
      </c>
      <c r="R57" s="1">
        <f t="shared" si="66"/>
        <v>9.0024064656801205E-6</v>
      </c>
      <c r="S57" s="1">
        <f t="shared" si="66"/>
        <v>2.1069461940953473E-6</v>
      </c>
      <c r="T57" s="1">
        <f t="shared" si="66"/>
        <v>4.9311506670316642E-7</v>
      </c>
      <c r="U57" s="1">
        <f t="shared" si="66"/>
        <v>1.1540990922840065E-7</v>
      </c>
      <c r="V57" s="1">
        <f t="shared" si="66"/>
        <v>2.7010829819412921E-8</v>
      </c>
      <c r="W57" s="1">
        <f t="shared" si="66"/>
        <v>6.3216835747562157E-9</v>
      </c>
      <c r="X57" s="1">
        <f t="shared" si="66"/>
        <v>1.4795429643046462E-9</v>
      </c>
      <c r="Y57" s="1">
        <f t="shared" si="66"/>
        <v>3.4627601292236404E-10</v>
      </c>
      <c r="Z57" s="1">
        <f t="shared" si="66"/>
        <v>8.1043322173319235E-11</v>
      </c>
      <c r="AA57" s="1">
        <f t="shared" si="65"/>
        <v>1.8967586040564077E-11</v>
      </c>
      <c r="AB57" s="1">
        <f t="shared" si="65"/>
        <v>4.4392222648128691E-12</v>
      </c>
      <c r="AC57" s="1">
        <f t="shared" si="10"/>
        <v>0.27777777777777779</v>
      </c>
      <c r="AD57" s="1">
        <f t="shared" si="11"/>
        <v>6.5011820330969278E-2</v>
      </c>
      <c r="AE57" s="1">
        <f t="shared" si="12"/>
        <v>1.5215532417886425E-2</v>
      </c>
      <c r="AF57" s="1">
        <f t="shared" si="13"/>
        <v>3.5610820552500143E-3</v>
      </c>
      <c r="AG57" s="1">
        <f t="shared" si="14"/>
        <v>8.3344473633510988E-4</v>
      </c>
      <c r="AH57" s="1">
        <f t="shared" si="15"/>
        <v>1.9506153403587678E-4</v>
      </c>
      <c r="AI57" s="1">
        <f t="shared" si="16"/>
        <v>4.5652699455205204E-5</v>
      </c>
      <c r="AJ57" s="1">
        <f t="shared" si="17"/>
        <v>1.0684674340579942E-5</v>
      </c>
      <c r="AK57" s="1">
        <f t="shared" si="18"/>
        <v>2.5006684626889226E-6</v>
      </c>
      <c r="AL57" s="1">
        <f t="shared" si="19"/>
        <v>5.8526283169315204E-7</v>
      </c>
      <c r="AM57" s="1">
        <f t="shared" si="20"/>
        <v>0.47826086956521741</v>
      </c>
      <c r="AN57" s="1">
        <f t="shared" si="21"/>
        <v>0.11193339500462535</v>
      </c>
      <c r="AO57" s="1">
        <f t="shared" si="22"/>
        <v>2.6197177554274018E-2</v>
      </c>
      <c r="AP57" s="1">
        <f t="shared" si="23"/>
        <v>6.1312543212130683E-3</v>
      </c>
      <c r="AQ57" s="1">
        <f t="shared" si="24"/>
        <v>1.4349744156030586E-3</v>
      </c>
      <c r="AR57" s="1">
        <f t="shared" si="25"/>
        <v>3.3584507599220524E-4</v>
      </c>
      <c r="AS57" s="1">
        <f t="shared" si="26"/>
        <v>7.8602039062005479E-5</v>
      </c>
      <c r="AT57" s="1">
        <f t="shared" si="27"/>
        <v>1.8396221908128945E-5</v>
      </c>
      <c r="AU57" s="1">
        <f t="shared" si="28"/>
        <v>4.3054987444557099E-6</v>
      </c>
      <c r="AV57" s="1">
        <f t="shared" si="29"/>
        <v>1.0076699189151662E-6</v>
      </c>
      <c r="BK57" s="1">
        <f t="shared" ca="1" si="30"/>
        <v>0.14564319390046876</v>
      </c>
      <c r="BL57" s="1">
        <f t="shared" ca="1" si="31"/>
        <v>0.76609846905983514</v>
      </c>
      <c r="BM57" s="1">
        <f t="shared" ca="1" si="32"/>
        <v>-1.1830380915812964</v>
      </c>
      <c r="BN57" s="1">
        <f t="shared" ca="1" si="33"/>
        <v>0.67231533422268286</v>
      </c>
      <c r="BO57" s="1">
        <f t="shared" ca="1" si="34"/>
        <v>0.33499668902749585</v>
      </c>
      <c r="BP57" s="1">
        <f t="shared" ca="1" si="35"/>
        <v>-0.66656908456960684</v>
      </c>
      <c r="BQ57" s="1">
        <f t="shared" ca="1" si="36"/>
        <v>0.37773430959990201</v>
      </c>
      <c r="BR57" s="1">
        <f t="shared" ca="1" si="37"/>
        <v>-0.10534602632678622</v>
      </c>
      <c r="BS57" s="1">
        <f t="shared" ca="1" si="38"/>
        <v>1.4709320852675012E-2</v>
      </c>
      <c r="BT57" s="1">
        <f t="shared" ca="1" si="39"/>
        <v>-8.2102921663358567E-4</v>
      </c>
      <c r="BU57" s="1">
        <f t="shared" ca="1" si="40"/>
        <v>0.68875494249368785</v>
      </c>
      <c r="BV57" s="1">
        <f t="shared" ca="1" si="41"/>
        <v>-1.5233654489027377</v>
      </c>
      <c r="BW57" s="1">
        <f t="shared" ca="1" si="42"/>
        <v>5.3011388541104409</v>
      </c>
      <c r="BX57" s="1">
        <f t="shared" ca="1" si="43"/>
        <v>-7.768823898000603</v>
      </c>
      <c r="BY57" s="1">
        <f t="shared" ca="1" si="44"/>
        <v>5.5231414711163866</v>
      </c>
      <c r="BZ57" s="1">
        <f t="shared" ca="1" si="45"/>
        <v>-1.8913383243984612</v>
      </c>
      <c r="CA57" s="1">
        <f t="shared" ca="1" si="46"/>
        <v>0.19753905597348217</v>
      </c>
      <c r="CB57" s="1">
        <f t="shared" ca="1" si="47"/>
        <v>5.5221191268575734E-2</v>
      </c>
      <c r="CC57" s="1">
        <f t="shared" ca="1" si="48"/>
        <v>-1.711979667613436E-2</v>
      </c>
      <c r="CD57" s="1">
        <f t="shared" ca="1" si="49"/>
        <v>1.3320626608693694E-3</v>
      </c>
      <c r="CE57" s="4">
        <f t="shared" ca="1" si="50"/>
        <v>0.35572308496873661</v>
      </c>
      <c r="CF57" s="4">
        <f t="shared" ca="1" si="51"/>
        <v>-7.7945307190958824E-2</v>
      </c>
      <c r="CG57" s="4">
        <f t="shared" ca="1" si="59"/>
        <v>6.130932798439505E-3</v>
      </c>
      <c r="CH57" s="4">
        <f t="shared" ca="1" si="60"/>
        <v>5.9188693477942596E-2</v>
      </c>
      <c r="CI57" s="8">
        <f t="shared" ca="1" si="52"/>
        <v>0.56648010964550688</v>
      </c>
      <c r="CJ57" s="8">
        <f t="shared" ca="1" si="53"/>
        <v>-8.8219240080289474E-2</v>
      </c>
      <c r="CK57" s="8">
        <f t="shared" ca="1" si="61"/>
        <v>-8.1994003378953132E-3</v>
      </c>
      <c r="CL57" s="8">
        <f t="shared" ca="1" si="62"/>
        <v>0.16182007343702889</v>
      </c>
    </row>
    <row r="58" spans="1:90" x14ac:dyDescent="0.25">
      <c r="A58" s="7">
        <f>'Calculate Data'!H60</f>
        <v>0.30392156862745096</v>
      </c>
      <c r="B58" s="7">
        <f>'Calculate Data'!I60</f>
        <v>0.34050179211469533</v>
      </c>
      <c r="C58" s="7">
        <f>'Calculate Data'!P60</f>
        <v>0.26771653543307089</v>
      </c>
      <c r="D58" s="7">
        <f>'Calculate Data'!B60</f>
        <v>381</v>
      </c>
      <c r="E58" s="2">
        <v>0.23829787234042554</v>
      </c>
      <c r="F58" s="10">
        <v>0.39930555555555558</v>
      </c>
      <c r="G58" s="4">
        <v>0.29411764705882354</v>
      </c>
      <c r="H58" s="16">
        <v>0.84955752212389379</v>
      </c>
      <c r="I58" s="20">
        <v>339</v>
      </c>
      <c r="J58" s="19">
        <f t="shared" si="9"/>
        <v>1</v>
      </c>
      <c r="K58" s="1">
        <f t="shared" si="66"/>
        <v>0.23829787234042554</v>
      </c>
      <c r="L58" s="1">
        <f t="shared" si="66"/>
        <v>5.678587596197375E-2</v>
      </c>
      <c r="M58" s="1">
        <f t="shared" si="66"/>
        <v>1.353195342072566E-2</v>
      </c>
      <c r="N58" s="1">
        <f t="shared" si="66"/>
        <v>3.2246357087686683E-3</v>
      </c>
      <c r="O58" s="1">
        <f t="shared" si="66"/>
        <v>7.6842382847253381E-4</v>
      </c>
      <c r="P58" s="1">
        <f t="shared" si="66"/>
        <v>1.831137633806889E-4</v>
      </c>
      <c r="Q58" s="1">
        <f t="shared" si="66"/>
        <v>4.3635620209866298E-5</v>
      </c>
      <c r="R58" s="1">
        <f t="shared" si="66"/>
        <v>1.0398275454266013E-5</v>
      </c>
      <c r="S58" s="1">
        <f t="shared" si="66"/>
        <v>2.4778869167612628E-6</v>
      </c>
      <c r="T58" s="1">
        <f t="shared" si="66"/>
        <v>5.9047518016438608E-7</v>
      </c>
      <c r="U58" s="1">
        <f t="shared" si="66"/>
        <v>1.4070897910300264E-7</v>
      </c>
      <c r="V58" s="1">
        <f t="shared" si="66"/>
        <v>3.353065033943893E-8</v>
      </c>
      <c r="W58" s="1">
        <f t="shared" si="66"/>
        <v>7.9902826340790652E-9</v>
      </c>
      <c r="X58" s="1">
        <f t="shared" si="66"/>
        <v>1.904067351099692E-9</v>
      </c>
      <c r="Y58" s="1">
        <f t="shared" si="66"/>
        <v>4.5373519855992668E-10</v>
      </c>
      <c r="Z58" s="1">
        <f t="shared" si="66"/>
        <v>1.0812413242279105E-10</v>
      </c>
      <c r="AA58" s="1">
        <f t="shared" si="65"/>
        <v>2.576575070500553E-11</v>
      </c>
      <c r="AB58" s="1">
        <f t="shared" si="65"/>
        <v>6.1399235722566373E-12</v>
      </c>
      <c r="AC58" s="1">
        <f t="shared" si="10"/>
        <v>0.29411764705882354</v>
      </c>
      <c r="AD58" s="1">
        <f t="shared" si="11"/>
        <v>7.0087609511889873E-2</v>
      </c>
      <c r="AE58" s="1">
        <f t="shared" si="12"/>
        <v>1.6701728224109928E-2</v>
      </c>
      <c r="AF58" s="1">
        <f t="shared" si="13"/>
        <v>3.9799863002134292E-3</v>
      </c>
      <c r="AG58" s="1">
        <f t="shared" si="14"/>
        <v>9.4842226728490252E-4</v>
      </c>
      <c r="AH58" s="1">
        <f t="shared" si="15"/>
        <v>2.2600700837427466E-4</v>
      </c>
      <c r="AI58" s="1">
        <f t="shared" si="16"/>
        <v>5.3856989229614382E-5</v>
      </c>
      <c r="AJ58" s="1">
        <f t="shared" si="17"/>
        <v>1.2834005944078323E-5</v>
      </c>
      <c r="AK58" s="1">
        <f t="shared" si="18"/>
        <v>3.0583163100782393E-6</v>
      </c>
      <c r="AL58" s="1">
        <f t="shared" si="19"/>
        <v>7.2879026963566559E-7</v>
      </c>
      <c r="AM58" s="1">
        <f t="shared" si="20"/>
        <v>0.84955752212389379</v>
      </c>
      <c r="AN58" s="1">
        <f t="shared" si="21"/>
        <v>0.20244774995292789</v>
      </c>
      <c r="AO58" s="1">
        <f t="shared" si="22"/>
        <v>4.8242868073889202E-2</v>
      </c>
      <c r="AP58" s="1">
        <f t="shared" si="23"/>
        <v>1.149617281760764E-2</v>
      </c>
      <c r="AQ58" s="1">
        <f t="shared" si="24"/>
        <v>2.7395135224937361E-3</v>
      </c>
      <c r="AR58" s="1">
        <f t="shared" si="25"/>
        <v>6.528202436580818E-4</v>
      </c>
      <c r="AS58" s="1">
        <f t="shared" si="26"/>
        <v>1.5556567508447905E-4</v>
      </c>
      <c r="AT58" s="1">
        <f t="shared" si="27"/>
        <v>3.7070969381833311E-5</v>
      </c>
      <c r="AU58" s="1">
        <f t="shared" si="28"/>
        <v>8.83393312928794E-6</v>
      </c>
      <c r="AV58" s="1">
        <f t="shared" si="29"/>
        <v>2.1051074691069136E-6</v>
      </c>
      <c r="BK58" s="1">
        <f t="shared" ca="1" si="30"/>
        <v>0.14564319390046876</v>
      </c>
      <c r="BL58" s="1">
        <f t="shared" ca="1" si="31"/>
        <v>0.78002753213365028</v>
      </c>
      <c r="BM58" s="1">
        <f t="shared" ca="1" si="32"/>
        <v>-1.2264487455203126</v>
      </c>
      <c r="BN58" s="1">
        <f t="shared" ca="1" si="33"/>
        <v>0.70965787969857663</v>
      </c>
      <c r="BO58" s="1">
        <f t="shared" ca="1" si="34"/>
        <v>0.36003263146005354</v>
      </c>
      <c r="BP58" s="1">
        <f t="shared" ca="1" si="35"/>
        <v>-0.72941023804228733</v>
      </c>
      <c r="BQ58" s="1">
        <f t="shared" ca="1" si="36"/>
        <v>0.4208607828127866</v>
      </c>
      <c r="BR58" s="1">
        <f t="shared" ca="1" si="37"/>
        <v>-0.11950759899666183</v>
      </c>
      <c r="BS58" s="1">
        <f t="shared" ca="1" si="38"/>
        <v>1.6990075992946014E-2</v>
      </c>
      <c r="BT58" s="1">
        <f t="shared" ca="1" si="39"/>
        <v>-9.6557641570368708E-4</v>
      </c>
      <c r="BU58" s="1">
        <f t="shared" ca="1" si="40"/>
        <v>0.68875494249368785</v>
      </c>
      <c r="BV58" s="1">
        <f t="shared" ca="1" si="41"/>
        <v>-1.551063002519151</v>
      </c>
      <c r="BW58" s="1">
        <f t="shared" ca="1" si="42"/>
        <v>5.4956599823108574</v>
      </c>
      <c r="BX58" s="1">
        <f t="shared" ca="1" si="43"/>
        <v>-8.2003292422014979</v>
      </c>
      <c r="BY58" s="1">
        <f t="shared" ca="1" si="44"/>
        <v>5.9359128698999504</v>
      </c>
      <c r="BZ58" s="1">
        <f t="shared" ca="1" si="45"/>
        <v>-2.0696452466119752</v>
      </c>
      <c r="CA58" s="1">
        <f t="shared" ca="1" si="46"/>
        <v>0.22009237609672549</v>
      </c>
      <c r="CB58" s="1">
        <f t="shared" ca="1" si="47"/>
        <v>6.2644526920944743E-2</v>
      </c>
      <c r="CC58" s="1">
        <f t="shared" ca="1" si="48"/>
        <v>-1.9774308373891433E-2</v>
      </c>
      <c r="CD58" s="1">
        <f t="shared" ca="1" si="49"/>
        <v>1.5665804133605872E-3</v>
      </c>
      <c r="CE58" s="4">
        <f t="shared" ca="1" si="50"/>
        <v>0.35687993702351634</v>
      </c>
      <c r="CF58" s="4">
        <f t="shared" ca="1" si="51"/>
        <v>-6.2762289964692797E-2</v>
      </c>
      <c r="CG58" s="4">
        <f t="shared" ca="1" si="59"/>
        <v>3.9596189004442936E-3</v>
      </c>
      <c r="CH58" s="4">
        <f t="shared" ca="1" si="60"/>
        <v>6.2705842991831559E-2</v>
      </c>
      <c r="CI58" s="8">
        <f t="shared" ca="1" si="52"/>
        <v>0.5638194784290107</v>
      </c>
      <c r="CJ58" s="8">
        <f t="shared" ca="1" si="53"/>
        <v>0.28573804369488309</v>
      </c>
      <c r="CK58" s="8">
        <f t="shared" ca="1" si="61"/>
        <v>-8.647806176437638E-3</v>
      </c>
      <c r="CL58" s="8">
        <f t="shared" ca="1" si="62"/>
        <v>0.16158412649352319</v>
      </c>
    </row>
    <row r="59" spans="1:90" x14ac:dyDescent="0.25">
      <c r="A59" s="7">
        <f>'Calculate Data'!H61</f>
        <v>0.29268292682926828</v>
      </c>
      <c r="B59" s="7">
        <f>'Calculate Data'!I61</f>
        <v>0.31818181818181818</v>
      </c>
      <c r="C59" s="7">
        <f>'Calculate Data'!P61</f>
        <v>0.31782945736434109</v>
      </c>
      <c r="D59" s="7">
        <f>'Calculate Data'!B61</f>
        <v>129</v>
      </c>
      <c r="E59" s="2">
        <v>0.24255319148936169</v>
      </c>
      <c r="F59" s="10">
        <v>0.40363636363636363</v>
      </c>
      <c r="G59" s="4">
        <v>0.31208053691275167</v>
      </c>
      <c r="H59" s="16">
        <v>0.47993019197207681</v>
      </c>
      <c r="I59" s="20">
        <v>573</v>
      </c>
      <c r="J59" s="19">
        <f t="shared" si="9"/>
        <v>1</v>
      </c>
      <c r="K59" s="1">
        <f t="shared" si="66"/>
        <v>0.24255319148936169</v>
      </c>
      <c r="L59" s="1">
        <f t="shared" si="66"/>
        <v>5.8832050701674958E-2</v>
      </c>
      <c r="M59" s="1">
        <f t="shared" si="66"/>
        <v>1.4269901659555202E-2</v>
      </c>
      <c r="N59" s="1">
        <f t="shared" si="66"/>
        <v>3.461210189764453E-3</v>
      </c>
      <c r="O59" s="1">
        <f t="shared" si="66"/>
        <v>8.3952757794286724E-4</v>
      </c>
      <c r="P59" s="1">
        <f t="shared" si="66"/>
        <v>2.0363009337337631E-4</v>
      </c>
      <c r="Q59" s="1">
        <f t="shared" si="66"/>
        <v>4.9391129030989142E-5</v>
      </c>
      <c r="R59" s="1">
        <f t="shared" si="66"/>
        <v>1.1979975977729281E-5</v>
      </c>
      <c r="S59" s="1">
        <f t="shared" si="66"/>
        <v>2.9057814073641236E-6</v>
      </c>
      <c r="T59" s="1">
        <f t="shared" si="66"/>
        <v>7.048065541266171E-7</v>
      </c>
      <c r="U59" s="1">
        <f t="shared" si="66"/>
        <v>1.7095307908603052E-7</v>
      </c>
      <c r="V59" s="1">
        <f t="shared" si="66"/>
        <v>4.1465214927249955E-8</v>
      </c>
      <c r="W59" s="1">
        <f t="shared" si="66"/>
        <v>1.0057520216396797E-8</v>
      </c>
      <c r="X59" s="1">
        <f t="shared" si="66"/>
        <v>2.4394836269558188E-9</v>
      </c>
      <c r="Y59" s="1">
        <f t="shared" si="66"/>
        <v>5.9170453930417721E-10</v>
      </c>
      <c r="Z59" s="1">
        <f t="shared" si="66"/>
        <v>1.4351982442697064E-10</v>
      </c>
      <c r="AA59" s="1">
        <f t="shared" si="65"/>
        <v>3.4811191456754578E-11</v>
      </c>
      <c r="AB59" s="1">
        <f t="shared" si="65"/>
        <v>8.4435655873830242E-12</v>
      </c>
      <c r="AC59" s="1">
        <f t="shared" si="10"/>
        <v>0.31208053691275167</v>
      </c>
      <c r="AD59" s="1">
        <f t="shared" si="11"/>
        <v>7.5696130229901459E-2</v>
      </c>
      <c r="AE59" s="1">
        <f t="shared" si="12"/>
        <v>1.8360337970656948E-2</v>
      </c>
      <c r="AF59" s="1">
        <f t="shared" si="13"/>
        <v>4.4533585716061532E-3</v>
      </c>
      <c r="AG59" s="1">
        <f t="shared" si="14"/>
        <v>1.0801763343895776E-3</v>
      </c>
      <c r="AH59" s="1">
        <f t="shared" si="15"/>
        <v>2.6200021727747197E-4</v>
      </c>
      <c r="AI59" s="1">
        <f t="shared" si="16"/>
        <v>6.3548988871557036E-5</v>
      </c>
      <c r="AJ59" s="1">
        <f t="shared" si="17"/>
        <v>1.5414010066718087E-5</v>
      </c>
      <c r="AK59" s="1">
        <f t="shared" si="18"/>
        <v>3.7387173353316212E-6</v>
      </c>
      <c r="AL59" s="1">
        <f t="shared" si="19"/>
        <v>9.0683782176128687E-7</v>
      </c>
      <c r="AM59" s="1">
        <f t="shared" si="20"/>
        <v>0.47993019197207681</v>
      </c>
      <c r="AN59" s="1">
        <f t="shared" si="21"/>
        <v>0.11640859975492926</v>
      </c>
      <c r="AO59" s="1">
        <f t="shared" si="22"/>
        <v>2.823527738736582E-2</v>
      </c>
      <c r="AP59" s="1">
        <f t="shared" si="23"/>
        <v>6.8485566428929858E-3</v>
      </c>
      <c r="AQ59" s="1">
        <f t="shared" si="24"/>
        <v>1.6611392708293623E-3</v>
      </c>
      <c r="AR59" s="1">
        <f t="shared" si="25"/>
        <v>4.0291463164797295E-4</v>
      </c>
      <c r="AS59" s="1">
        <f t="shared" si="26"/>
        <v>9.7728229803976423E-5</v>
      </c>
      <c r="AT59" s="1">
        <f t="shared" si="27"/>
        <v>2.3704294037560236E-5</v>
      </c>
      <c r="AU59" s="1">
        <f t="shared" si="28"/>
        <v>5.7495521708124824E-6</v>
      </c>
      <c r="AV59" s="1">
        <f t="shared" si="29"/>
        <v>1.3945722286651553E-6</v>
      </c>
      <c r="BK59" s="1">
        <f t="shared" ca="1" si="30"/>
        <v>0.14564319390046876</v>
      </c>
      <c r="BL59" s="1">
        <f t="shared" ca="1" si="31"/>
        <v>0.79395659520746542</v>
      </c>
      <c r="BM59" s="1">
        <f t="shared" ca="1" si="32"/>
        <v>-1.2706415734041756</v>
      </c>
      <c r="BN59" s="1">
        <f t="shared" ca="1" si="33"/>
        <v>0.7483581889749138</v>
      </c>
      <c r="BO59" s="1">
        <f t="shared" ca="1" si="34"/>
        <v>0.38644632299661869</v>
      </c>
      <c r="BP59" s="1">
        <f t="shared" ca="1" si="35"/>
        <v>-0.79690398420831854</v>
      </c>
      <c r="BQ59" s="1">
        <f t="shared" ca="1" si="36"/>
        <v>0.46801463155553202</v>
      </c>
      <c r="BR59" s="1">
        <f t="shared" ca="1" si="37"/>
        <v>-0.1352705705531192</v>
      </c>
      <c r="BS59" s="1">
        <f t="shared" ca="1" si="38"/>
        <v>1.9574467242237104E-2</v>
      </c>
      <c r="BT59" s="1">
        <f t="shared" ca="1" si="39"/>
        <v>-1.1323172083285962E-3</v>
      </c>
      <c r="BU59" s="1">
        <f t="shared" ca="1" si="40"/>
        <v>0.68875494249368785</v>
      </c>
      <c r="BV59" s="1">
        <f t="shared" ca="1" si="41"/>
        <v>-1.5787605561355644</v>
      </c>
      <c r="BW59" s="1">
        <f t="shared" ca="1" si="42"/>
        <v>5.6936859957040724</v>
      </c>
      <c r="BX59" s="1">
        <f t="shared" ca="1" si="43"/>
        <v>-8.6475239918402735</v>
      </c>
      <c r="BY59" s="1">
        <f t="shared" ca="1" si="44"/>
        <v>6.3713994281533806</v>
      </c>
      <c r="BZ59" s="1">
        <f t="shared" ca="1" si="45"/>
        <v>-2.2611535414550525</v>
      </c>
      <c r="CA59" s="1">
        <f t="shared" ca="1" si="46"/>
        <v>0.24475184315976381</v>
      </c>
      <c r="CB59" s="1">
        <f t="shared" ca="1" si="47"/>
        <v>7.0907297692953661E-2</v>
      </c>
      <c r="CC59" s="1">
        <f t="shared" ca="1" si="48"/>
        <v>-2.2782214256330466E-2</v>
      </c>
      <c r="CD59" s="1">
        <f t="shared" ca="1" si="49"/>
        <v>1.8371057240311435E-3</v>
      </c>
      <c r="CE59" s="4">
        <f t="shared" ca="1" si="50"/>
        <v>0.35804495450329382</v>
      </c>
      <c r="CF59" s="4">
        <f t="shared" ca="1" si="51"/>
        <v>-4.596441759054215E-2</v>
      </c>
      <c r="CG59" s="4">
        <f t="shared" ca="1" si="59"/>
        <v>3.7223390430463094E-3</v>
      </c>
      <c r="CH59" s="4">
        <f t="shared" ca="1" si="60"/>
        <v>6.2763309493331296E-2</v>
      </c>
      <c r="CI59" s="8">
        <f t="shared" ca="1" si="52"/>
        <v>0.5611163092406688</v>
      </c>
      <c r="CJ59" s="8">
        <f t="shared" ca="1" si="53"/>
        <v>-8.1186117268591984E-2</v>
      </c>
      <c r="CK59" s="8">
        <f t="shared" ca="1" si="61"/>
        <v>-1.3937654898950262E-2</v>
      </c>
      <c r="CL59" s="8">
        <f t="shared" ca="1" si="62"/>
        <v>0.1618287098531615</v>
      </c>
    </row>
    <row r="60" spans="1:90" x14ac:dyDescent="0.25">
      <c r="A60" s="7">
        <f>'Calculate Data'!H62</f>
        <v>0.54128440366972475</v>
      </c>
      <c r="B60" s="7">
        <f>'Calculate Data'!I62</f>
        <v>0.48888888888888887</v>
      </c>
      <c r="C60" s="7">
        <f>'Calculate Data'!P62</f>
        <v>0.70779220779220775</v>
      </c>
      <c r="D60" s="7">
        <f>'Calculate Data'!B62</f>
        <v>154</v>
      </c>
      <c r="E60" s="2">
        <v>0.24680851063829787</v>
      </c>
      <c r="F60" s="10">
        <v>0.40552995391705071</v>
      </c>
      <c r="G60" s="4">
        <v>0.3125</v>
      </c>
      <c r="H60" s="16">
        <v>0.65957446808510634</v>
      </c>
      <c r="I60" s="20">
        <v>329</v>
      </c>
      <c r="J60" s="19">
        <f t="shared" si="9"/>
        <v>1</v>
      </c>
      <c r="K60" s="1">
        <f t="shared" si="66"/>
        <v>0.24680851063829787</v>
      </c>
      <c r="L60" s="1">
        <f t="shared" si="66"/>
        <v>6.0914440923494795E-2</v>
      </c>
      <c r="M60" s="1">
        <f t="shared" si="66"/>
        <v>1.5034202440692332E-2</v>
      </c>
      <c r="N60" s="1">
        <f t="shared" si="66"/>
        <v>3.7105691130219372E-3</v>
      </c>
      <c r="O60" s="1">
        <f t="shared" si="66"/>
        <v>9.1580003640541431E-4</v>
      </c>
      <c r="P60" s="1">
        <f t="shared" si="66"/>
        <v>2.2602724302771927E-4</v>
      </c>
      <c r="Q60" s="1">
        <f t="shared" si="66"/>
        <v>5.5785447215351986E-5</v>
      </c>
      <c r="R60" s="1">
        <f t="shared" si="66"/>
        <v>1.3768323142512405E-5</v>
      </c>
      <c r="S60" s="1">
        <f t="shared" si="66"/>
        <v>3.3981393287902958E-6</v>
      </c>
      <c r="T60" s="1">
        <f t="shared" si="66"/>
        <v>8.3868970668015808E-7</v>
      </c>
      <c r="U60" s="1">
        <f t="shared" si="66"/>
        <v>2.0699575739340072E-7</v>
      </c>
      <c r="V60" s="1">
        <f t="shared" si="66"/>
        <v>5.1088314590711667E-8</v>
      </c>
      <c r="W60" s="1">
        <f t="shared" si="66"/>
        <v>1.2609030835154369E-8</v>
      </c>
      <c r="X60" s="1">
        <f t="shared" si="66"/>
        <v>3.1120161210168228E-9</v>
      </c>
      <c r="Y60" s="1">
        <f t="shared" si="66"/>
        <v>7.6807206391053501E-10</v>
      </c>
      <c r="Z60" s="1">
        <f t="shared" si="66"/>
        <v>1.8956672215664268E-10</v>
      </c>
      <c r="AA60" s="1">
        <f t="shared" si="65"/>
        <v>4.6786680362065003E-11</v>
      </c>
      <c r="AB60" s="1">
        <f t="shared" si="65"/>
        <v>1.1547350897871363E-11</v>
      </c>
      <c r="AC60" s="1">
        <f t="shared" si="10"/>
        <v>0.3125</v>
      </c>
      <c r="AD60" s="1">
        <f t="shared" si="11"/>
        <v>7.7127659574468085E-2</v>
      </c>
      <c r="AE60" s="1">
        <f t="shared" si="12"/>
        <v>1.9035762788592123E-2</v>
      </c>
      <c r="AF60" s="1">
        <f t="shared" si="13"/>
        <v>4.6981882627163537E-3</v>
      </c>
      <c r="AG60" s="1">
        <f t="shared" si="14"/>
        <v>1.1595528478193554E-3</v>
      </c>
      <c r="AH60" s="1">
        <f t="shared" si="15"/>
        <v>2.86187511376692E-4</v>
      </c>
      <c r="AI60" s="1">
        <f t="shared" si="16"/>
        <v>7.0633513446162268E-5</v>
      </c>
      <c r="AJ60" s="1">
        <f t="shared" si="17"/>
        <v>1.7432952254797495E-5</v>
      </c>
      <c r="AK60" s="1">
        <f t="shared" si="18"/>
        <v>4.3026009820351269E-6</v>
      </c>
      <c r="AL60" s="1">
        <f t="shared" si="19"/>
        <v>1.0619185402469674E-6</v>
      </c>
      <c r="AM60" s="1">
        <f t="shared" si="20"/>
        <v>0.65957446808510634</v>
      </c>
      <c r="AN60" s="1">
        <f t="shared" si="21"/>
        <v>0.16278859212313262</v>
      </c>
      <c r="AO60" s="1">
        <f t="shared" si="22"/>
        <v>4.0177609970815716E-2</v>
      </c>
      <c r="AP60" s="1">
        <f t="shared" si="23"/>
        <v>9.9161760779034516E-3</v>
      </c>
      <c r="AQ60" s="1">
        <f t="shared" si="24"/>
        <v>2.447396649014469E-3</v>
      </c>
      <c r="AR60" s="1">
        <f t="shared" si="25"/>
        <v>6.0403832188442221E-4</v>
      </c>
      <c r="AS60" s="1">
        <f t="shared" si="26"/>
        <v>1.49081798592751E-4</v>
      </c>
      <c r="AT60" s="1">
        <f t="shared" si="27"/>
        <v>3.6794656673955563E-5</v>
      </c>
      <c r="AU60" s="1">
        <f t="shared" si="28"/>
        <v>9.0812344131464797E-6</v>
      </c>
      <c r="AV60" s="1">
        <f t="shared" si="29"/>
        <v>2.2413259402659397E-6</v>
      </c>
      <c r="BK60" s="1">
        <f t="shared" ca="1" si="30"/>
        <v>0.14564319390046876</v>
      </c>
      <c r="BL60" s="1">
        <f t="shared" ca="1" si="31"/>
        <v>0.80788565828128067</v>
      </c>
      <c r="BM60" s="1">
        <f t="shared" ca="1" si="32"/>
        <v>-1.3156165752328861</v>
      </c>
      <c r="BN60" s="1">
        <f t="shared" ca="1" si="33"/>
        <v>0.78844050783384578</v>
      </c>
      <c r="BO60" s="1">
        <f t="shared" ca="1" si="34"/>
        <v>0.41428740565730759</v>
      </c>
      <c r="BP60" s="1">
        <f t="shared" ca="1" si="35"/>
        <v>-0.86930401921741707</v>
      </c>
      <c r="BQ60" s="1">
        <f t="shared" ca="1" si="36"/>
        <v>0.51949127515825966</v>
      </c>
      <c r="BR60" s="1">
        <f t="shared" ca="1" si="37"/>
        <v>-0.15278308921925962</v>
      </c>
      <c r="BS60" s="1">
        <f t="shared" ca="1" si="38"/>
        <v>2.2496505071016623E-2</v>
      </c>
      <c r="BT60" s="1">
        <f t="shared" ca="1" si="39"/>
        <v>-1.3241779400666642E-3</v>
      </c>
      <c r="BU60" s="1">
        <f t="shared" ca="1" si="40"/>
        <v>0.68875494249368785</v>
      </c>
      <c r="BV60" s="1">
        <f t="shared" ca="1" si="41"/>
        <v>-1.6064581097519779</v>
      </c>
      <c r="BW60" s="1">
        <f t="shared" ca="1" si="42"/>
        <v>5.8952168942900904</v>
      </c>
      <c r="BX60" s="1">
        <f t="shared" ca="1" si="43"/>
        <v>-9.1106883148711866</v>
      </c>
      <c r="BY60" s="1">
        <f t="shared" ca="1" si="44"/>
        <v>6.8304196014286127</v>
      </c>
      <c r="BZ60" s="1">
        <f t="shared" ca="1" si="45"/>
        <v>-2.4665830521694803</v>
      </c>
      <c r="CA60" s="1">
        <f t="shared" ca="1" si="46"/>
        <v>0.2716719489683595</v>
      </c>
      <c r="CB60" s="1">
        <f t="shared" ca="1" si="47"/>
        <v>8.0087161201593177E-2</v>
      </c>
      <c r="CC60" s="1">
        <f t="shared" ca="1" si="48"/>
        <v>-2.618309822709388E-2</v>
      </c>
      <c r="CD60" s="1">
        <f t="shared" ca="1" si="49"/>
        <v>2.148386384521223E-3</v>
      </c>
      <c r="CE60" s="4">
        <f t="shared" ca="1" si="50"/>
        <v>0.3592166842925496</v>
      </c>
      <c r="CF60" s="4">
        <f t="shared" ca="1" si="51"/>
        <v>-4.6716684292549604E-2</v>
      </c>
      <c r="CG60" s="4">
        <f t="shared" ca="1" si="59"/>
        <v>7.9622243400757236E-4</v>
      </c>
      <c r="CH60" s="4">
        <f t="shared" ca="1" si="60"/>
        <v>6.6152570221667192E-2</v>
      </c>
      <c r="CI60" s="8">
        <f t="shared" ca="1" si="52"/>
        <v>0.55838635974712603</v>
      </c>
      <c r="CJ60" s="8">
        <f t="shared" ca="1" si="53"/>
        <v>0.10118810833798031</v>
      </c>
      <c r="CK60" s="8">
        <f t="shared" ca="1" si="61"/>
        <v>5.987080715555784E-4</v>
      </c>
      <c r="CL60" s="8">
        <f t="shared" ca="1" si="62"/>
        <v>0.15871326974581673</v>
      </c>
    </row>
    <row r="61" spans="1:90" x14ac:dyDescent="0.25">
      <c r="A61" s="7">
        <f>'Calculate Data'!H63</f>
        <v>0.63636363636363635</v>
      </c>
      <c r="B61" s="7">
        <f>'Calculate Data'!I63</f>
        <v>0.62790697674418605</v>
      </c>
      <c r="C61" s="7">
        <f>'Calculate Data'!P63</f>
        <v>0.78172588832487311</v>
      </c>
      <c r="D61" s="7">
        <f>'Calculate Data'!B63</f>
        <v>197</v>
      </c>
      <c r="E61" s="2">
        <v>0.25106382978723402</v>
      </c>
      <c r="F61" s="10">
        <v>0.40659340659340659</v>
      </c>
      <c r="G61" s="4">
        <v>0.42105263157894735</v>
      </c>
      <c r="H61" s="16">
        <v>0.70542635658914732</v>
      </c>
      <c r="I61" s="20">
        <v>129</v>
      </c>
      <c r="J61" s="19">
        <f t="shared" si="9"/>
        <v>1</v>
      </c>
      <c r="K61" s="1">
        <f t="shared" si="66"/>
        <v>0.25106382978723402</v>
      </c>
      <c r="L61" s="1">
        <f t="shared" si="66"/>
        <v>6.3033046627433212E-2</v>
      </c>
      <c r="M61" s="1">
        <f t="shared" si="66"/>
        <v>1.5825318089440678E-2</v>
      </c>
      <c r="N61" s="1">
        <f t="shared" si="66"/>
        <v>3.9731649671361693E-3</v>
      </c>
      <c r="O61" s="1">
        <f t="shared" si="66"/>
        <v>9.9751801302567643E-4</v>
      </c>
      <c r="P61" s="1">
        <f t="shared" si="66"/>
        <v>2.504406926319783E-4</v>
      </c>
      <c r="Q61" s="1">
        <f t="shared" si="66"/>
        <v>6.2876599426751995E-5</v>
      </c>
      <c r="R61" s="1">
        <f t="shared" si="66"/>
        <v>1.5786039856078156E-5</v>
      </c>
      <c r="S61" s="1">
        <f t="shared" si="66"/>
        <v>3.9633036234408984E-6</v>
      </c>
      <c r="T61" s="1">
        <f t="shared" si="66"/>
        <v>9.9504218631069352E-7</v>
      </c>
      <c r="U61" s="1">
        <f t="shared" si="66"/>
        <v>2.4981910209502515E-7</v>
      </c>
      <c r="V61" s="1">
        <f t="shared" si="66"/>
        <v>6.2720540525985022E-8</v>
      </c>
      <c r="W61" s="1">
        <f t="shared" si="66"/>
        <v>1.5746859110779217E-8</v>
      </c>
      <c r="X61" s="1">
        <f t="shared" si="66"/>
        <v>3.953466755472228E-9</v>
      </c>
      <c r="Y61" s="1">
        <f t="shared" si="66"/>
        <v>9.9257250456536799E-10</v>
      </c>
      <c r="Z61" s="1">
        <f t="shared" si="66"/>
        <v>2.4919905433768802E-10</v>
      </c>
      <c r="AA61" s="1">
        <f t="shared" si="65"/>
        <v>6.2564868961376987E-11</v>
      </c>
      <c r="AB61" s="1">
        <f t="shared" si="65"/>
        <v>1.5707775611579752E-11</v>
      </c>
      <c r="AC61" s="1">
        <f t="shared" si="10"/>
        <v>0.42105263157894735</v>
      </c>
      <c r="AD61" s="1">
        <f t="shared" si="11"/>
        <v>0.10571108622620379</v>
      </c>
      <c r="AE61" s="1">
        <f t="shared" si="12"/>
        <v>2.6540230158919247E-2</v>
      </c>
      <c r="AF61" s="1">
        <f t="shared" si="13"/>
        <v>6.6632918271329169E-3</v>
      </c>
      <c r="AG61" s="1">
        <f t="shared" si="14"/>
        <v>1.672911565109966E-3</v>
      </c>
      <c r="AH61" s="1">
        <f t="shared" si="15"/>
        <v>4.2000758443186376E-4</v>
      </c>
      <c r="AI61" s="1">
        <f t="shared" si="16"/>
        <v>1.0544871268714875E-4</v>
      </c>
      <c r="AJ61" s="1">
        <f t="shared" si="17"/>
        <v>2.647435765336926E-5</v>
      </c>
      <c r="AK61" s="1">
        <f t="shared" si="18"/>
        <v>6.6467536236118547E-6</v>
      </c>
      <c r="AL61" s="1">
        <f t="shared" si="19"/>
        <v>1.6687594203961677E-6</v>
      </c>
      <c r="AM61" s="1">
        <f t="shared" si="20"/>
        <v>0.70542635658914732</v>
      </c>
      <c r="AN61" s="1">
        <f t="shared" si="21"/>
        <v>0.17710704271812633</v>
      </c>
      <c r="AO61" s="1">
        <f t="shared" si="22"/>
        <v>4.4465172427104051E-2</v>
      </c>
      <c r="AP61" s="1">
        <f t="shared" si="23"/>
        <v>1.1163596481698464E-2</v>
      </c>
      <c r="AQ61" s="1">
        <f t="shared" si="24"/>
        <v>2.8027752868945073E-3</v>
      </c>
      <c r="AR61" s="1">
        <f t="shared" si="25"/>
        <v>7.0367549756074853E-4</v>
      </c>
      <c r="AS61" s="1">
        <f t="shared" si="26"/>
        <v>1.7666746534503896E-4</v>
      </c>
      <c r="AT61" s="1">
        <f t="shared" si="27"/>
        <v>4.4354810448328926E-5</v>
      </c>
      <c r="AU61" s="1">
        <f t="shared" si="28"/>
        <v>1.113588858064428E-5</v>
      </c>
      <c r="AV61" s="1">
        <f t="shared" si="29"/>
        <v>2.7958188351404789E-6</v>
      </c>
      <c r="BK61" s="1">
        <f t="shared" ca="1" si="30"/>
        <v>0.14564319390046876</v>
      </c>
      <c r="BL61" s="1">
        <f t="shared" ca="1" si="31"/>
        <v>0.8218147213550957</v>
      </c>
      <c r="BM61" s="1">
        <f t="shared" ca="1" si="32"/>
        <v>-1.3613737510064434</v>
      </c>
      <c r="BN61" s="1">
        <f t="shared" ca="1" si="33"/>
        <v>0.82992908205752269</v>
      </c>
      <c r="BO61" s="1">
        <f t="shared" ca="1" si="34"/>
        <v>0.44360640008206037</v>
      </c>
      <c r="BP61" s="1">
        <f t="shared" ca="1" si="35"/>
        <v>-0.94687309837703082</v>
      </c>
      <c r="BQ61" s="1">
        <f t="shared" ca="1" si="36"/>
        <v>0.57560209567724052</v>
      </c>
      <c r="BR61" s="1">
        <f t="shared" ca="1" si="37"/>
        <v>-0.17220407076663935</v>
      </c>
      <c r="BS61" s="1">
        <f t="shared" ca="1" si="38"/>
        <v>2.5793317167070024E-2</v>
      </c>
      <c r="BT61" s="1">
        <f t="shared" ca="1" si="39"/>
        <v>-1.5444096666321783E-3</v>
      </c>
      <c r="BU61" s="1">
        <f t="shared" ca="1" si="40"/>
        <v>0.68875494249368785</v>
      </c>
      <c r="BV61" s="1">
        <f t="shared" ca="1" si="41"/>
        <v>-1.6341556633683911</v>
      </c>
      <c r="BW61" s="1">
        <f t="shared" ca="1" si="42"/>
        <v>6.1002526780689053</v>
      </c>
      <c r="BX61" s="1">
        <f t="shared" ca="1" si="43"/>
        <v>-9.5901023792484779</v>
      </c>
      <c r="BY61" s="1">
        <f t="shared" ca="1" si="44"/>
        <v>7.3138063312165329</v>
      </c>
      <c r="BZ61" s="1">
        <f t="shared" ca="1" si="45"/>
        <v>-2.6866793266578228</v>
      </c>
      <c r="CA61" s="1">
        <f t="shared" ca="1" si="46"/>
        <v>0.30101553315841434</v>
      </c>
      <c r="CB61" s="1">
        <f t="shared" ca="1" si="47"/>
        <v>9.0267419290536846E-2</v>
      </c>
      <c r="CC61" s="1">
        <f t="shared" ca="1" si="48"/>
        <v>-3.0020172238134326E-2</v>
      </c>
      <c r="CD61" s="1">
        <f t="shared" ca="1" si="49"/>
        <v>2.5056970060598448E-3</v>
      </c>
      <c r="CE61" s="4">
        <f t="shared" ca="1" si="50"/>
        <v>0.36039348042271224</v>
      </c>
      <c r="CF61" s="4">
        <f t="shared" ca="1" si="51"/>
        <v>6.0659151156235103E-2</v>
      </c>
      <c r="CG61" s="4">
        <f t="shared" ca="1" si="59"/>
        <v>-9.7539914976398925E-4</v>
      </c>
      <c r="CH61" s="4">
        <f t="shared" ca="1" si="60"/>
        <v>6.4848325961704825E-2</v>
      </c>
      <c r="CI61" s="8">
        <f t="shared" ca="1" si="52"/>
        <v>0.55564505972131084</v>
      </c>
      <c r="CJ61" s="8">
        <f t="shared" ca="1" si="53"/>
        <v>0.14978129686783648</v>
      </c>
      <c r="CK61" s="8">
        <f t="shared" ca="1" si="61"/>
        <v>-1.6961234386848332E-3</v>
      </c>
      <c r="CL61" s="8">
        <f t="shared" ca="1" si="62"/>
        <v>0.15950108525489615</v>
      </c>
    </row>
    <row r="62" spans="1:90" x14ac:dyDescent="0.25">
      <c r="A62" s="7">
        <f>'Calculate Data'!H64</f>
        <v>0.47619047619047616</v>
      </c>
      <c r="B62" s="7">
        <f>'Calculate Data'!I64</f>
        <v>0.4375</v>
      </c>
      <c r="C62" s="7">
        <f>'Calculate Data'!P64</f>
        <v>0.66315789473684206</v>
      </c>
      <c r="D62" s="7">
        <f>'Calculate Data'!B64</f>
        <v>95</v>
      </c>
      <c r="E62" s="2">
        <v>0.25531914893617019</v>
      </c>
      <c r="F62" s="10">
        <v>0.40909090909090912</v>
      </c>
      <c r="G62" s="4">
        <v>0.37254901960784315</v>
      </c>
      <c r="H62" s="16">
        <v>0.4631578947368421</v>
      </c>
      <c r="I62" s="20">
        <v>95</v>
      </c>
      <c r="J62" s="19">
        <f t="shared" si="9"/>
        <v>1</v>
      </c>
      <c r="K62" s="1">
        <f t="shared" si="66"/>
        <v>0.25531914893617019</v>
      </c>
      <c r="L62" s="1">
        <f t="shared" si="66"/>
        <v>6.5187867813490258E-2</v>
      </c>
      <c r="M62" s="1">
        <f t="shared" si="66"/>
        <v>1.6643710931103894E-2</v>
      </c>
      <c r="N62" s="1">
        <f t="shared" si="66"/>
        <v>4.2494581100690791E-3</v>
      </c>
      <c r="O62" s="1">
        <f t="shared" si="66"/>
        <v>1.0849680281027436E-3</v>
      </c>
      <c r="P62" s="1">
        <f t="shared" si="66"/>
        <v>2.7701311355814726E-4</v>
      </c>
      <c r="Q62" s="1">
        <f t="shared" si="66"/>
        <v>7.072675239782483E-5</v>
      </c>
      <c r="R62" s="1">
        <f t="shared" si="66"/>
        <v>1.8057894229231868E-5</v>
      </c>
      <c r="S62" s="1">
        <f t="shared" si="66"/>
        <v>4.6105261861868598E-6</v>
      </c>
      <c r="T62" s="1">
        <f t="shared" si="66"/>
        <v>1.1771556220051556E-6</v>
      </c>
      <c r="U62" s="1">
        <f t="shared" si="66"/>
        <v>3.0055037157578435E-7</v>
      </c>
      <c r="V62" s="1">
        <f t="shared" si="66"/>
        <v>7.6736265083178981E-8</v>
      </c>
      <c r="W62" s="1">
        <f t="shared" si="66"/>
        <v>1.9592237893577613E-8</v>
      </c>
      <c r="X62" s="1">
        <f t="shared" si="66"/>
        <v>5.0022735047432193E-9</v>
      </c>
      <c r="Y62" s="1">
        <f t="shared" si="66"/>
        <v>1.2771762139769922E-9</v>
      </c>
      <c r="Z62" s="1">
        <f t="shared" ref="Z62:AB77" si="67">POWER($E62,Z$2)</f>
        <v>3.2608754399412561E-10</v>
      </c>
      <c r="AA62" s="1">
        <f t="shared" si="67"/>
        <v>8.3256394211266107E-11</v>
      </c>
      <c r="AB62" s="1">
        <f t="shared" si="67"/>
        <v>2.1256951713514749E-11</v>
      </c>
      <c r="AC62" s="1">
        <f t="shared" si="10"/>
        <v>0.37254901960784315</v>
      </c>
      <c r="AD62" s="1">
        <f t="shared" si="11"/>
        <v>9.5118898623279088E-2</v>
      </c>
      <c r="AE62" s="1">
        <f t="shared" si="12"/>
        <v>2.428567624424147E-2</v>
      </c>
      <c r="AF62" s="1">
        <f t="shared" si="13"/>
        <v>6.2005981900190984E-3</v>
      </c>
      <c r="AG62" s="1">
        <f t="shared" si="14"/>
        <v>1.5831314527708334E-3</v>
      </c>
      <c r="AH62" s="1">
        <f t="shared" si="15"/>
        <v>4.0420377517553195E-4</v>
      </c>
      <c r="AI62" s="1">
        <f t="shared" si="16"/>
        <v>1.0320096387460389E-4</v>
      </c>
      <c r="AJ62" s="1">
        <f t="shared" si="17"/>
        <v>2.6349182265856309E-5</v>
      </c>
      <c r="AK62" s="1">
        <f t="shared" si="18"/>
        <v>6.7274507912824612E-6</v>
      </c>
      <c r="AL62" s="1">
        <f t="shared" si="19"/>
        <v>1.7176470105402026E-6</v>
      </c>
      <c r="AM62" s="1">
        <f t="shared" si="20"/>
        <v>0.4631578947368421</v>
      </c>
      <c r="AN62" s="1">
        <f t="shared" si="21"/>
        <v>0.11825307950727883</v>
      </c>
      <c r="AO62" s="1">
        <f t="shared" si="22"/>
        <v>3.0192275618879699E-2</v>
      </c>
      <c r="AP62" s="1">
        <f t="shared" si="23"/>
        <v>7.7086661154586456E-3</v>
      </c>
      <c r="AQ62" s="1">
        <f t="shared" si="24"/>
        <v>1.9681700720319945E-3</v>
      </c>
      <c r="AR62" s="1">
        <f t="shared" si="25"/>
        <v>5.0251150775284972E-4</v>
      </c>
      <c r="AS62" s="1">
        <f t="shared" si="26"/>
        <v>1.2830081049008927E-4</v>
      </c>
      <c r="AT62" s="1">
        <f t="shared" si="27"/>
        <v>3.2757653742150446E-5</v>
      </c>
      <c r="AU62" s="1">
        <f t="shared" si="28"/>
        <v>8.3636562745916022E-6</v>
      </c>
      <c r="AV62" s="1">
        <f t="shared" si="29"/>
        <v>2.1354016020233879E-6</v>
      </c>
      <c r="BK62" s="1">
        <f t="shared" ca="1" si="30"/>
        <v>0.14564319390046876</v>
      </c>
      <c r="BL62" s="1">
        <f t="shared" ca="1" si="31"/>
        <v>0.83574378442891095</v>
      </c>
      <c r="BM62" s="1">
        <f t="shared" ca="1" si="32"/>
        <v>-1.4079131007248482</v>
      </c>
      <c r="BN62" s="1">
        <f t="shared" ca="1" si="33"/>
        <v>0.87284815742809596</v>
      </c>
      <c r="BO62" s="1">
        <f t="shared" ca="1" si="34"/>
        <v>0.47445470553064345</v>
      </c>
      <c r="BP62" s="1">
        <f t="shared" ca="1" si="35"/>
        <v>-1.0298831950849379</v>
      </c>
      <c r="BQ62" s="1">
        <f t="shared" ca="1" si="36"/>
        <v>0.63667500284571243</v>
      </c>
      <c r="BR62" s="1">
        <f t="shared" ca="1" si="37"/>
        <v>-0.19370377510949877</v>
      </c>
      <c r="BS62" s="1">
        <f t="shared" ca="1" si="38"/>
        <v>2.9505372941564117E-2</v>
      </c>
      <c r="BT62" s="1">
        <f t="shared" ca="1" si="39"/>
        <v>-1.7966176419322115E-3</v>
      </c>
      <c r="BU62" s="1">
        <f t="shared" ca="1" si="40"/>
        <v>0.68875494249368785</v>
      </c>
      <c r="BV62" s="1">
        <f t="shared" ca="1" si="41"/>
        <v>-1.6618532169848046</v>
      </c>
      <c r="BW62" s="1">
        <f t="shared" ca="1" si="42"/>
        <v>6.3087933470405231</v>
      </c>
      <c r="BX62" s="1">
        <f t="shared" ca="1" si="43"/>
        <v>-10.086046352926401</v>
      </c>
      <c r="BY62" s="1">
        <f t="shared" ca="1" si="44"/>
        <v>7.8224070449470222</v>
      </c>
      <c r="BZ62" s="1">
        <f t="shared" ca="1" si="45"/>
        <v>-2.9222140684424045</v>
      </c>
      <c r="CA62" s="1">
        <f t="shared" ca="1" si="46"/>
        <v>0.33295407864133486</v>
      </c>
      <c r="CB62" s="1">
        <f t="shared" ca="1" si="47"/>
        <v>0.10153732027429127</v>
      </c>
      <c r="CC62" s="1">
        <f t="shared" ca="1" si="48"/>
        <v>-3.4340537586494531E-2</v>
      </c>
      <c r="CD62" s="1">
        <f t="shared" ca="1" si="49"/>
        <v>2.9148868617487091E-3</v>
      </c>
      <c r="CE62" s="4">
        <f t="shared" ca="1" si="50"/>
        <v>0.36157352851417868</v>
      </c>
      <c r="CF62" s="4">
        <f t="shared" ca="1" si="51"/>
        <v>1.0975491093664469E-2</v>
      </c>
      <c r="CG62" s="4">
        <f t="shared" ca="1" si="59"/>
        <v>4.5024709540236648E-4</v>
      </c>
      <c r="CH62" s="4">
        <f t="shared" ca="1" si="60"/>
        <v>6.5374305144082476E-2</v>
      </c>
      <c r="CI62" s="8">
        <f t="shared" ca="1" si="52"/>
        <v>0.55290744431850325</v>
      </c>
      <c r="CJ62" s="8">
        <f t="shared" ca="1" si="53"/>
        <v>-8.9749549581661148E-2</v>
      </c>
      <c r="CK62" s="8">
        <f t="shared" ca="1" si="61"/>
        <v>-2.11423217665315E-4</v>
      </c>
      <c r="CL62" s="8">
        <f t="shared" ca="1" si="62"/>
        <v>0.1572548602478909</v>
      </c>
    </row>
    <row r="63" spans="1:90" x14ac:dyDescent="0.25">
      <c r="A63" s="7">
        <f>'Calculate Data'!H65</f>
        <v>0.375</v>
      </c>
      <c r="B63" s="7">
        <f>'Calculate Data'!I65</f>
        <v>0.31693989071038253</v>
      </c>
      <c r="C63" s="7">
        <f>'Calculate Data'!P65</f>
        <v>0.32472324723247231</v>
      </c>
      <c r="D63" s="7">
        <f>'Calculate Data'!B65</f>
        <v>271</v>
      </c>
      <c r="E63" s="2">
        <v>0.25957446808510637</v>
      </c>
      <c r="F63" s="10">
        <v>0.40909090909090912</v>
      </c>
      <c r="G63" s="4">
        <v>0.42372881355932202</v>
      </c>
      <c r="H63" s="16">
        <v>0.46525679758308158</v>
      </c>
      <c r="I63" s="20">
        <v>331</v>
      </c>
      <c r="J63" s="19">
        <f t="shared" si="9"/>
        <v>1</v>
      </c>
      <c r="K63" s="1">
        <f t="shared" ref="K63:Z78" si="68">POWER($E63,K$2)</f>
        <v>0.25957446808510637</v>
      </c>
      <c r="L63" s="1">
        <f t="shared" si="68"/>
        <v>6.7378904481665905E-2</v>
      </c>
      <c r="M63" s="1">
        <f t="shared" si="68"/>
        <v>1.7489843290985616E-2</v>
      </c>
      <c r="N63" s="1">
        <f t="shared" si="68"/>
        <v>4.5399167691494574E-3</v>
      </c>
      <c r="O63" s="1">
        <f t="shared" si="68"/>
        <v>1.178446480502625E-3</v>
      </c>
      <c r="P63" s="1">
        <f t="shared" si="68"/>
        <v>3.0589461834323455E-4</v>
      </c>
      <c r="Q63" s="1">
        <f t="shared" si="68"/>
        <v>7.9402432846541727E-5</v>
      </c>
      <c r="R63" s="1">
        <f t="shared" si="68"/>
        <v>2.0610844270804449E-5</v>
      </c>
      <c r="S63" s="1">
        <f t="shared" si="68"/>
        <v>5.3500489383790268E-6</v>
      </c>
      <c r="T63" s="1">
        <f t="shared" si="68"/>
        <v>1.3887361074090239E-6</v>
      </c>
      <c r="U63" s="1">
        <f t="shared" si="68"/>
        <v>3.6048043639127851E-7</v>
      </c>
      <c r="V63" s="1">
        <f t="shared" si="68"/>
        <v>9.3571517531353145E-8</v>
      </c>
      <c r="W63" s="1">
        <f t="shared" si="68"/>
        <v>2.4288776891117195E-8</v>
      </c>
      <c r="X63" s="1">
        <f t="shared" si="68"/>
        <v>6.3047463419495692E-9</v>
      </c>
      <c r="Y63" s="1">
        <f t="shared" si="68"/>
        <v>1.6365511781230796E-9</v>
      </c>
      <c r="Z63" s="1">
        <f t="shared" si="68"/>
        <v>4.2480690155535256E-10</v>
      </c>
      <c r="AA63" s="1">
        <f t="shared" si="67"/>
        <v>1.1026902551011278E-10</v>
      </c>
      <c r="AB63" s="1">
        <f t="shared" si="67"/>
        <v>2.8623023643050551E-11</v>
      </c>
      <c r="AC63" s="1">
        <f t="shared" si="10"/>
        <v>0.42372881355932202</v>
      </c>
      <c r="AD63" s="1">
        <f t="shared" si="11"/>
        <v>0.10998918139199422</v>
      </c>
      <c r="AE63" s="1">
        <f t="shared" si="12"/>
        <v>2.855038325494318E-2</v>
      </c>
      <c r="AF63" s="1">
        <f t="shared" si="13"/>
        <v>7.4109505470278027E-3</v>
      </c>
      <c r="AG63" s="1">
        <f t="shared" si="14"/>
        <v>1.92369354624977E-3</v>
      </c>
      <c r="AH63" s="1">
        <f t="shared" si="15"/>
        <v>4.9934172902653601E-4</v>
      </c>
      <c r="AI63" s="1">
        <f t="shared" si="16"/>
        <v>1.2961636370476039E-4</v>
      </c>
      <c r="AJ63" s="1">
        <f t="shared" si="17"/>
        <v>3.3645098663788864E-5</v>
      </c>
      <c r="AK63" s="1">
        <f t="shared" si="18"/>
        <v>8.7334085893239188E-6</v>
      </c>
      <c r="AL63" s="1">
        <f t="shared" si="19"/>
        <v>2.2669698891436555E-6</v>
      </c>
      <c r="AM63" s="1">
        <f t="shared" si="20"/>
        <v>0.46525679758308158</v>
      </c>
      <c r="AN63" s="1">
        <f t="shared" si="21"/>
        <v>0.1207687857556084</v>
      </c>
      <c r="AO63" s="1">
        <f t="shared" si="22"/>
        <v>3.1348493323796224E-2</v>
      </c>
      <c r="AP63" s="1">
        <f t="shared" si="23"/>
        <v>8.1372684797939125E-3</v>
      </c>
      <c r="AQ63" s="1">
        <f t="shared" si="24"/>
        <v>2.1122271373082068E-3</v>
      </c>
      <c r="AR63" s="1">
        <f t="shared" si="25"/>
        <v>5.4828023564170466E-4</v>
      </c>
      <c r="AS63" s="1">
        <f t="shared" si="26"/>
        <v>1.4231955052827227E-4</v>
      </c>
      <c r="AT63" s="1">
        <f t="shared" si="27"/>
        <v>3.694252162648769E-5</v>
      </c>
      <c r="AU63" s="1">
        <f t="shared" si="28"/>
        <v>9.5893354009180824E-6</v>
      </c>
      <c r="AV63" s="1">
        <f t="shared" si="29"/>
        <v>2.4891466359829914E-6</v>
      </c>
      <c r="BK63" s="1">
        <f t="shared" ca="1" si="30"/>
        <v>0.14564319390046876</v>
      </c>
      <c r="BL63" s="1">
        <f t="shared" ca="1" si="31"/>
        <v>0.84967284750272609</v>
      </c>
      <c r="BM63" s="1">
        <f t="shared" ca="1" si="32"/>
        <v>-1.4552346243881</v>
      </c>
      <c r="BN63" s="1">
        <f t="shared" ca="1" si="33"/>
        <v>0.91722197972771591</v>
      </c>
      <c r="BO63" s="1">
        <f t="shared" ca="1" si="34"/>
        <v>0.50688459988264734</v>
      </c>
      <c r="BP63" s="1">
        <f t="shared" ca="1" si="35"/>
        <v>-1.1186156597618311</v>
      </c>
      <c r="BQ63" s="1">
        <f t="shared" ca="1" si="36"/>
        <v>0.70305500884991945</v>
      </c>
      <c r="BR63" s="1">
        <f t="shared" ca="1" si="37"/>
        <v>-0.21746440312628604</v>
      </c>
      <c r="BS63" s="1">
        <f t="shared" ca="1" si="38"/>
        <v>3.3676719950333521E-2</v>
      </c>
      <c r="BT63" s="1">
        <f t="shared" ca="1" si="39"/>
        <v>-2.0847929107723098E-3</v>
      </c>
      <c r="BU63" s="1">
        <f t="shared" ca="1" si="40"/>
        <v>0.68875494249368785</v>
      </c>
      <c r="BV63" s="1">
        <f t="shared" ca="1" si="41"/>
        <v>-1.6895507706012181</v>
      </c>
      <c r="BW63" s="1">
        <f t="shared" ca="1" si="42"/>
        <v>6.5208389012049413</v>
      </c>
      <c r="BX63" s="1">
        <f t="shared" ca="1" si="43"/>
        <v>-10.598800403859201</v>
      </c>
      <c r="BY63" s="1">
        <f t="shared" ca="1" si="44"/>
        <v>8.3570836559889141</v>
      </c>
      <c r="BZ63" s="1">
        <f t="shared" ca="1" si="45"/>
        <v>-3.173985587624248</v>
      </c>
      <c r="CA63" s="1">
        <f t="shared" ca="1" si="46"/>
        <v>0.367668012187573</v>
      </c>
      <c r="CB63" s="1">
        <f t="shared" ca="1" si="47"/>
        <v>0.11399237178526474</v>
      </c>
      <c r="CC63" s="1">
        <f t="shared" ca="1" si="48"/>
        <v>-3.919546007890494E-2</v>
      </c>
      <c r="CD63" s="1">
        <f t="shared" ca="1" si="49"/>
        <v>3.3824311435244961E-3</v>
      </c>
      <c r="CE63" s="4">
        <f t="shared" ca="1" si="50"/>
        <v>0.36275486962682163</v>
      </c>
      <c r="CF63" s="4">
        <f t="shared" ca="1" si="51"/>
        <v>6.0973943932500385E-2</v>
      </c>
      <c r="CG63" s="4">
        <f t="shared" ca="1" si="59"/>
        <v>-9.3451876963657112E-4</v>
      </c>
      <c r="CH63" s="4">
        <f t="shared" ca="1" si="60"/>
        <v>6.4727749903596754E-2</v>
      </c>
      <c r="CI63" s="8">
        <f t="shared" ca="1" si="52"/>
        <v>0.55018809264033353</v>
      </c>
      <c r="CJ63" s="8">
        <f t="shared" ca="1" si="53"/>
        <v>-8.4931295057251943E-2</v>
      </c>
      <c r="CK63" s="8">
        <f t="shared" ca="1" si="61"/>
        <v>8.55598767915112E-3</v>
      </c>
      <c r="CL63" s="8">
        <f t="shared" ca="1" si="62"/>
        <v>0.15765851549226154</v>
      </c>
    </row>
    <row r="64" spans="1:90" x14ac:dyDescent="0.25">
      <c r="A64" s="7">
        <f>'Calculate Data'!H66</f>
        <v>0.47368421052631576</v>
      </c>
      <c r="B64" s="7">
        <f>'Calculate Data'!I66</f>
        <v>0.30769230769230771</v>
      </c>
      <c r="C64" s="7">
        <f>'Calculate Data'!P66</f>
        <v>0.42222222222222222</v>
      </c>
      <c r="D64" s="7">
        <f>'Calculate Data'!B66</f>
        <v>90</v>
      </c>
      <c r="E64" s="2">
        <v>0.26382978723404255</v>
      </c>
      <c r="F64" s="10">
        <v>0.40909090909090912</v>
      </c>
      <c r="G64" s="4">
        <v>0.37254901960784315</v>
      </c>
      <c r="H64" s="16">
        <v>0.63309352517985606</v>
      </c>
      <c r="I64" s="20">
        <v>139</v>
      </c>
      <c r="J64" s="19">
        <f t="shared" si="9"/>
        <v>1</v>
      </c>
      <c r="K64" s="1">
        <f t="shared" si="68"/>
        <v>0.26382978723404255</v>
      </c>
      <c r="L64" s="1">
        <f t="shared" si="68"/>
        <v>6.9606156631960153E-2</v>
      </c>
      <c r="M64" s="1">
        <f t="shared" si="68"/>
        <v>1.8364177494389487E-2</v>
      </c>
      <c r="N64" s="1">
        <f t="shared" si="68"/>
        <v>4.8450170410729706E-3</v>
      </c>
      <c r="O64" s="1">
        <f t="shared" si="68"/>
        <v>1.2782598150915922E-3</v>
      </c>
      <c r="P64" s="1">
        <f t="shared" si="68"/>
        <v>3.3724301504544133E-4</v>
      </c>
      <c r="Q64" s="1">
        <f t="shared" si="68"/>
        <v>8.8974752905605786E-5</v>
      </c>
      <c r="R64" s="1">
        <f t="shared" si="68"/>
        <v>2.3474190128287482E-5</v>
      </c>
      <c r="S64" s="1">
        <f t="shared" si="68"/>
        <v>6.1931905870375482E-6</v>
      </c>
      <c r="T64" s="1">
        <f t="shared" si="68"/>
        <v>1.6339481548779913E-6</v>
      </c>
      <c r="U64" s="1">
        <f t="shared" si="68"/>
        <v>4.3108419405291683E-7</v>
      </c>
      <c r="V64" s="1">
        <f t="shared" si="68"/>
        <v>1.1373285119693976E-7</v>
      </c>
      <c r="W64" s="1">
        <f t="shared" si="68"/>
        <v>3.0006113932809635E-8</v>
      </c>
      <c r="X64" s="1">
        <f t="shared" si="68"/>
        <v>7.9165066546136062E-9</v>
      </c>
      <c r="Y64" s="1">
        <f t="shared" si="68"/>
        <v>2.0886102663235892E-9</v>
      </c>
      <c r="Z64" s="1">
        <f t="shared" si="68"/>
        <v>5.5103760217898952E-10</v>
      </c>
      <c r="AA64" s="1">
        <f t="shared" si="67"/>
        <v>1.4538013334083978E-10</v>
      </c>
      <c r="AB64" s="1">
        <f t="shared" si="67"/>
        <v>3.8355609647370491E-11</v>
      </c>
      <c r="AC64" s="1">
        <f t="shared" si="10"/>
        <v>0.37254901960784315</v>
      </c>
      <c r="AD64" s="1">
        <f t="shared" si="11"/>
        <v>9.8289528577388402E-2</v>
      </c>
      <c r="AE64" s="1">
        <f t="shared" si="12"/>
        <v>2.5931705411906723E-2</v>
      </c>
      <c r="AF64" s="1">
        <f t="shared" si="13"/>
        <v>6.8415563214392202E-3</v>
      </c>
      <c r="AG64" s="1">
        <f t="shared" si="14"/>
        <v>1.8050063486350282E-3</v>
      </c>
      <c r="AH64" s="1">
        <f t="shared" si="15"/>
        <v>4.7621444091647556E-4</v>
      </c>
      <c r="AI64" s="1">
        <f t="shared" si="16"/>
        <v>1.2563955462477225E-4</v>
      </c>
      <c r="AJ64" s="1">
        <f t="shared" si="17"/>
        <v>3.3147456964833526E-5</v>
      </c>
      <c r="AK64" s="1">
        <f t="shared" si="18"/>
        <v>8.7452865183816116E-6</v>
      </c>
      <c r="AL64" s="1">
        <f t="shared" si="19"/>
        <v>2.3072670814453613E-6</v>
      </c>
      <c r="AM64" s="1">
        <f t="shared" si="20"/>
        <v>0.63309352517985606</v>
      </c>
      <c r="AN64" s="1">
        <f t="shared" si="21"/>
        <v>0.1670289300474514</v>
      </c>
      <c r="AO64" s="1">
        <f t="shared" si="22"/>
        <v>4.4067207076348869E-2</v>
      </c>
      <c r="AP64" s="1">
        <f t="shared" si="23"/>
        <v>1.1626241866951617E-2</v>
      </c>
      <c r="AQ64" s="1">
        <f t="shared" si="24"/>
        <v>3.0673489180893625E-3</v>
      </c>
      <c r="AR64" s="1">
        <f t="shared" si="25"/>
        <v>8.0925801243208713E-4</v>
      </c>
      <c r="AS64" s="1">
        <f t="shared" si="26"/>
        <v>2.1350636923740169E-4</v>
      </c>
      <c r="AT64" s="1">
        <f t="shared" si="27"/>
        <v>5.6329339969016611E-5</v>
      </c>
      <c r="AU64" s="1">
        <f t="shared" si="28"/>
        <v>1.4861357779059701E-5</v>
      </c>
      <c r="AV64" s="1">
        <f t="shared" si="29"/>
        <v>3.9208688608583037E-6</v>
      </c>
      <c r="BK64" s="1">
        <f t="shared" ca="1" si="30"/>
        <v>0.14564319390046876</v>
      </c>
      <c r="BL64" s="1">
        <f t="shared" ca="1" si="31"/>
        <v>0.86360191057654134</v>
      </c>
      <c r="BM64" s="1">
        <f t="shared" ca="1" si="32"/>
        <v>-1.5033383219961991</v>
      </c>
      <c r="BN64" s="1">
        <f t="shared" ca="1" si="33"/>
        <v>0.96307479473853363</v>
      </c>
      <c r="BO64" s="1">
        <f t="shared" ca="1" si="34"/>
        <v>0.5409492396374882</v>
      </c>
      <c r="BP64" s="1">
        <f t="shared" ca="1" si="35"/>
        <v>-1.2133613787839155</v>
      </c>
      <c r="BQ64" s="1">
        <f t="shared" ca="1" si="36"/>
        <v>0.77510481293039135</v>
      </c>
      <c r="BR64" s="1">
        <f t="shared" ca="1" si="37"/>
        <v>-0.24368071405722755</v>
      </c>
      <c r="BS64" s="1">
        <f t="shared" ca="1" si="38"/>
        <v>3.8355232644740486E-2</v>
      </c>
      <c r="BT64" s="1">
        <f t="shared" ca="1" si="39"/>
        <v>-2.4133461169477915E-3</v>
      </c>
      <c r="BU64" s="1">
        <f t="shared" ca="1" si="40"/>
        <v>0.68875494249368785</v>
      </c>
      <c r="BV64" s="1">
        <f t="shared" ca="1" si="41"/>
        <v>-1.7172483242176315</v>
      </c>
      <c r="BW64" s="1">
        <f t="shared" ca="1" si="42"/>
        <v>6.7363893405621589</v>
      </c>
      <c r="BX64" s="1">
        <f t="shared" ca="1" si="43"/>
        <v>-11.128644700001127</v>
      </c>
      <c r="BY64" s="1">
        <f t="shared" ca="1" si="44"/>
        <v>8.9187125636500237</v>
      </c>
      <c r="BZ64" s="1">
        <f t="shared" ca="1" si="45"/>
        <v>-3.4428192518420548</v>
      </c>
      <c r="CA64" s="1">
        <f t="shared" ca="1" si="46"/>
        <v>0.40534701014835145</v>
      </c>
      <c r="CB64" s="1">
        <f t="shared" ca="1" si="47"/>
        <v>0.12773466440656572</v>
      </c>
      <c r="CC64" s="1">
        <f t="shared" ca="1" si="48"/>
        <v>-4.4640659546451723E-2</v>
      </c>
      <c r="CD64" s="1">
        <f t="shared" ca="1" si="49"/>
        <v>3.9154858134298597E-3</v>
      </c>
      <c r="CE64" s="4">
        <f t="shared" ca="1" si="50"/>
        <v>0.36393542347387386</v>
      </c>
      <c r="CF64" s="4">
        <f t="shared" ca="1" si="51"/>
        <v>8.6135961339692813E-3</v>
      </c>
      <c r="CG64" s="4">
        <f t="shared" ca="1" si="59"/>
        <v>3.6559365938624738E-3</v>
      </c>
      <c r="CH64" s="4">
        <f t="shared" ca="1" si="60"/>
        <v>6.7010110933313188E-2</v>
      </c>
      <c r="CI64" s="8">
        <f t="shared" ca="1" si="52"/>
        <v>0.54750107146695215</v>
      </c>
      <c r="CJ64" s="8">
        <f t="shared" ca="1" si="53"/>
        <v>8.5592453712903915E-2</v>
      </c>
      <c r="CK64" s="8">
        <f t="shared" ca="1" si="61"/>
        <v>4.9600481967517294E-3</v>
      </c>
      <c r="CL64" s="8">
        <f t="shared" ca="1" si="62"/>
        <v>0.15441549371086605</v>
      </c>
    </row>
    <row r="65" spans="1:90" x14ac:dyDescent="0.25">
      <c r="A65" s="7">
        <f>'Calculate Data'!H67</f>
        <v>0.57377049180327866</v>
      </c>
      <c r="B65" s="7">
        <f>'Calculate Data'!I67</f>
        <v>0.38461538461538464</v>
      </c>
      <c r="C65" s="7">
        <f>'Calculate Data'!P67</f>
        <v>0.43884892086330934</v>
      </c>
      <c r="D65" s="7">
        <f>'Calculate Data'!B67</f>
        <v>139</v>
      </c>
      <c r="E65" s="2">
        <v>0.26808510638297872</v>
      </c>
      <c r="F65" s="10">
        <v>0.4099722991689751</v>
      </c>
      <c r="G65" s="4">
        <v>0.36551724137931035</v>
      </c>
      <c r="H65" s="16">
        <v>0.7134387351778656</v>
      </c>
      <c r="I65" s="20">
        <v>506</v>
      </c>
      <c r="J65" s="19">
        <f t="shared" si="9"/>
        <v>1</v>
      </c>
      <c r="K65" s="1">
        <f t="shared" si="68"/>
        <v>0.26808510638297872</v>
      </c>
      <c r="L65" s="1">
        <f t="shared" si="68"/>
        <v>7.1869624264373017E-2</v>
      </c>
      <c r="M65" s="1">
        <f t="shared" si="68"/>
        <v>1.9267175866619149E-2</v>
      </c>
      <c r="N65" s="1">
        <f t="shared" si="68"/>
        <v>5.165242891902155E-3</v>
      </c>
      <c r="O65" s="1">
        <f t="shared" si="68"/>
        <v>1.3847246901695139E-3</v>
      </c>
      <c r="P65" s="1">
        <f t="shared" si="68"/>
        <v>3.7122406587523134E-4</v>
      </c>
      <c r="Q65" s="1">
        <f t="shared" si="68"/>
        <v>9.9519643192083301E-5</v>
      </c>
      <c r="R65" s="1">
        <f t="shared" si="68"/>
        <v>2.6679734132345738E-5</v>
      </c>
      <c r="S65" s="1">
        <f t="shared" si="68"/>
        <v>7.1524393631394954E-6</v>
      </c>
      <c r="T65" s="1">
        <f t="shared" si="68"/>
        <v>1.9174624675650563E-6</v>
      </c>
      <c r="U65" s="1">
        <f t="shared" si="68"/>
        <v>5.1404312960254698E-7</v>
      </c>
      <c r="V65" s="1">
        <f t="shared" si="68"/>
        <v>1.3780730708493812E-7</v>
      </c>
      <c r="W65" s="1">
        <f t="shared" si="68"/>
        <v>3.694408658021746E-8</v>
      </c>
      <c r="X65" s="1">
        <f t="shared" si="68"/>
        <v>9.904159381079572E-9</v>
      </c>
      <c r="Y65" s="1">
        <f t="shared" si="68"/>
        <v>2.6551576213106941E-9</v>
      </c>
      <c r="Z65" s="1">
        <f t="shared" si="68"/>
        <v>7.1180821337265414E-10</v>
      </c>
      <c r="AA65" s="1">
        <f t="shared" si="67"/>
        <v>1.90825180606286E-10</v>
      </c>
      <c r="AB65" s="1">
        <f t="shared" si="67"/>
        <v>5.1157388843387309E-11</v>
      </c>
      <c r="AC65" s="1">
        <f t="shared" si="10"/>
        <v>0.36551724137931035</v>
      </c>
      <c r="AD65" s="1">
        <f t="shared" si="11"/>
        <v>9.7989728539985332E-2</v>
      </c>
      <c r="AE65" s="1">
        <f t="shared" si="12"/>
        <v>2.6269586800081172E-2</v>
      </c>
      <c r="AF65" s="1">
        <f t="shared" si="13"/>
        <v>7.0424849719366543E-3</v>
      </c>
      <c r="AG65" s="1">
        <f t="shared" si="14"/>
        <v>1.887985332902167E-3</v>
      </c>
      <c r="AH65" s="1">
        <f t="shared" si="15"/>
        <v>5.0614074882058093E-4</v>
      </c>
      <c r="AI65" s="1">
        <f t="shared" si="16"/>
        <v>1.3568879649232594E-4</v>
      </c>
      <c r="AJ65" s="1">
        <f t="shared" si="17"/>
        <v>3.6376145442623554E-5</v>
      </c>
      <c r="AK65" s="1">
        <f t="shared" si="18"/>
        <v>9.7519028207884422E-6</v>
      </c>
      <c r="AL65" s="1">
        <f t="shared" si="19"/>
        <v>2.6143399051475399E-6</v>
      </c>
      <c r="AM65" s="1">
        <f t="shared" si="20"/>
        <v>0.7134387351778656</v>
      </c>
      <c r="AN65" s="1">
        <f t="shared" si="21"/>
        <v>0.19126229921789589</v>
      </c>
      <c r="AO65" s="1">
        <f t="shared" si="22"/>
        <v>5.1274573832882725E-2</v>
      </c>
      <c r="AP65" s="1">
        <f t="shared" si="23"/>
        <v>1.3745949580730263E-2</v>
      </c>
      <c r="AQ65" s="1">
        <f t="shared" si="24"/>
        <v>3.6850843556851341E-3</v>
      </c>
      <c r="AR65" s="1">
        <f t="shared" si="25"/>
        <v>9.8791623152409995E-4</v>
      </c>
      <c r="AS65" s="1">
        <f t="shared" si="26"/>
        <v>2.648456280256097E-4</v>
      </c>
      <c r="AT65" s="1">
        <f t="shared" si="27"/>
        <v>7.1001168364312394E-5</v>
      </c>
      <c r="AU65" s="1">
        <f t="shared" si="28"/>
        <v>1.9034355774262472E-5</v>
      </c>
      <c r="AV65" s="1">
        <f t="shared" si="29"/>
        <v>5.1028272926746202E-6</v>
      </c>
      <c r="BK65" s="1">
        <f t="shared" ca="1" si="30"/>
        <v>0.14564319390046876</v>
      </c>
      <c r="BL65" s="1">
        <f t="shared" ca="1" si="31"/>
        <v>0.87753097365035659</v>
      </c>
      <c r="BM65" s="1">
        <f t="shared" ca="1" si="32"/>
        <v>-1.5522241935491454</v>
      </c>
      <c r="BN65" s="1">
        <f t="shared" ca="1" si="33"/>
        <v>1.0104308482426998</v>
      </c>
      <c r="BO65" s="1">
        <f t="shared" ca="1" si="34"/>
        <v>0.57670265991440683</v>
      </c>
      <c r="BP65" s="1">
        <f t="shared" ca="1" si="35"/>
        <v>-1.3144209334154973</v>
      </c>
      <c r="BQ65" s="1">
        <f t="shared" ca="1" si="36"/>
        <v>0.85320539580844901</v>
      </c>
      <c r="BR65" s="1">
        <f t="shared" ca="1" si="37"/>
        <v>-0.27256066382668703</v>
      </c>
      <c r="BS65" s="1">
        <f t="shared" ca="1" si="38"/>
        <v>4.3592873873540432E-2</v>
      </c>
      <c r="BT65" s="1">
        <f t="shared" ca="1" si="39"/>
        <v>-2.7871436412542274E-3</v>
      </c>
      <c r="BU65" s="1">
        <f t="shared" ca="1" si="40"/>
        <v>0.68875494249368785</v>
      </c>
      <c r="BV65" s="1">
        <f t="shared" ca="1" si="41"/>
        <v>-1.7449458778340448</v>
      </c>
      <c r="BW65" s="1">
        <f t="shared" ca="1" si="42"/>
        <v>6.9554446651121777</v>
      </c>
      <c r="BX65" s="1">
        <f t="shared" ca="1" si="43"/>
        <v>-11.675859409306426</v>
      </c>
      <c r="BY65" s="1">
        <f t="shared" ca="1" si="44"/>
        <v>9.508184653177139</v>
      </c>
      <c r="BZ65" s="1">
        <f t="shared" ca="1" si="45"/>
        <v>-3.7295679372311548</v>
      </c>
      <c r="CA65" s="1">
        <f t="shared" ca="1" si="46"/>
        <v>0.44619030931556641</v>
      </c>
      <c r="CB65" s="1">
        <f t="shared" ca="1" si="47"/>
        <v>0.14287320627333833</v>
      </c>
      <c r="CC65" s="1">
        <f t="shared" ca="1" si="48"/>
        <v>-5.0736614199809286E-2</v>
      </c>
      <c r="CD65" s="1">
        <f t="shared" ca="1" si="49"/>
        <v>4.5219462350158425E-3</v>
      </c>
      <c r="CE65" s="4">
        <f t="shared" ca="1" si="50"/>
        <v>0.3651130109573375</v>
      </c>
      <c r="CF65" s="4">
        <f t="shared" ca="1" si="51"/>
        <v>4.0423042197285097E-4</v>
      </c>
      <c r="CG65" s="4">
        <f t="shared" ca="1" si="59"/>
        <v>4.9621941194828234E-3</v>
      </c>
      <c r="CH65" s="4">
        <f t="shared" ca="1" si="60"/>
        <v>6.5703201505177514E-2</v>
      </c>
      <c r="CI65" s="8">
        <f t="shared" ca="1" si="52"/>
        <v>0.54485988403549024</v>
      </c>
      <c r="CJ65" s="8">
        <f t="shared" ca="1" si="53"/>
        <v>0.16857885114237536</v>
      </c>
      <c r="CK65" s="8">
        <f t="shared" ca="1" si="61"/>
        <v>5.6193456309259204E-3</v>
      </c>
      <c r="CL65" s="8">
        <f t="shared" ca="1" si="62"/>
        <v>0.15444746207792182</v>
      </c>
    </row>
    <row r="66" spans="1:90" x14ac:dyDescent="0.25">
      <c r="A66" s="7">
        <f>'Calculate Data'!H68</f>
        <v>0.36666666666666664</v>
      </c>
      <c r="B66" s="7">
        <f>'Calculate Data'!I68</f>
        <v>0.25454545454545452</v>
      </c>
      <c r="C66" s="7">
        <f>'Calculate Data'!P68</f>
        <v>0.62068965517241381</v>
      </c>
      <c r="D66" s="7">
        <f>'Calculate Data'!B68</f>
        <v>145</v>
      </c>
      <c r="E66" s="2">
        <v>0.2723404255319149</v>
      </c>
      <c r="F66" s="10">
        <v>0.41025641025641024</v>
      </c>
      <c r="G66" s="4">
        <v>0.44505494505494503</v>
      </c>
      <c r="H66" s="16">
        <v>0.51724137931034486</v>
      </c>
      <c r="I66" s="20">
        <v>377</v>
      </c>
      <c r="J66" s="19">
        <f t="shared" si="9"/>
        <v>1</v>
      </c>
      <c r="K66" s="1">
        <f t="shared" si="68"/>
        <v>0.2723404255319149</v>
      </c>
      <c r="L66" s="1">
        <f t="shared" si="68"/>
        <v>7.4169307378904481E-2</v>
      </c>
      <c r="M66" s="1">
        <f t="shared" si="68"/>
        <v>2.019930073297824E-2</v>
      </c>
      <c r="N66" s="1">
        <f t="shared" si="68"/>
        <v>5.5010861570664151E-3</v>
      </c>
      <c r="O66" s="1">
        <f t="shared" si="68"/>
        <v>1.4981681449031939E-3</v>
      </c>
      <c r="P66" s="1">
        <f t="shared" si="68"/>
        <v>4.0801175010129537E-4</v>
      </c>
      <c r="Q66" s="1">
        <f t="shared" si="68"/>
        <v>1.1111809364460809E-4</v>
      </c>
      <c r="R66" s="1">
        <f t="shared" si="68"/>
        <v>3.0261948907467739E-5</v>
      </c>
      <c r="S66" s="1">
        <f t="shared" si="68"/>
        <v>8.2415520428848304E-6</v>
      </c>
      <c r="T66" s="1">
        <f t="shared" si="68"/>
        <v>2.2445077904026773E-6</v>
      </c>
      <c r="U66" s="1">
        <f t="shared" si="68"/>
        <v>6.1127020674796313E-7</v>
      </c>
      <c r="V66" s="1">
        <f t="shared" si="68"/>
        <v>1.6647358822072191E-7</v>
      </c>
      <c r="W66" s="1">
        <f t="shared" si="68"/>
        <v>4.5337487855856176E-8</v>
      </c>
      <c r="X66" s="1">
        <f t="shared" si="68"/>
        <v>1.2347230735211896E-8</v>
      </c>
      <c r="Y66" s="1">
        <f t="shared" si="68"/>
        <v>3.3626500725683456E-9</v>
      </c>
      <c r="Z66" s="1">
        <f t="shared" si="68"/>
        <v>9.1578555167818788E-10</v>
      </c>
      <c r="AA66" s="1">
        <f t="shared" si="67"/>
        <v>2.4940542684001712E-10</v>
      </c>
      <c r="AB66" s="1">
        <f t="shared" si="67"/>
        <v>6.7923180075579128E-11</v>
      </c>
      <c r="AC66" s="1">
        <f t="shared" si="10"/>
        <v>0.44505494505494503</v>
      </c>
      <c r="AD66" s="1">
        <f t="shared" si="11"/>
        <v>0.12120645312134673</v>
      </c>
      <c r="AE66" s="1">
        <f t="shared" si="12"/>
        <v>3.3009417020281664E-2</v>
      </c>
      <c r="AF66" s="1">
        <f t="shared" si="13"/>
        <v>8.9897986778639423E-3</v>
      </c>
      <c r="AG66" s="1">
        <f t="shared" si="14"/>
        <v>2.448285597375712E-3</v>
      </c>
      <c r="AH66" s="1">
        <f t="shared" si="15"/>
        <v>6.6676714141295987E-4</v>
      </c>
      <c r="AI66" s="1">
        <f t="shared" si="16"/>
        <v>1.8158764702310397E-4</v>
      </c>
      <c r="AJ66" s="1">
        <f t="shared" si="17"/>
        <v>4.9453657061611292E-5</v>
      </c>
      <c r="AK66" s="1">
        <f t="shared" si="18"/>
        <v>1.3468230008268608E-5</v>
      </c>
      <c r="AL66" s="1">
        <f t="shared" si="19"/>
        <v>3.6679434916135784E-6</v>
      </c>
      <c r="AM66" s="1">
        <f t="shared" si="20"/>
        <v>0.51724137931034486</v>
      </c>
      <c r="AN66" s="1">
        <f t="shared" si="21"/>
        <v>0.14086573734409391</v>
      </c>
      <c r="AO66" s="1">
        <f t="shared" si="22"/>
        <v>3.8363434851157494E-2</v>
      </c>
      <c r="AP66" s="1">
        <f t="shared" si="23"/>
        <v>1.0447914172230125E-2</v>
      </c>
      <c r="AQ66" s="1">
        <f t="shared" si="24"/>
        <v>2.8453893915860768E-3</v>
      </c>
      <c r="AR66" s="1">
        <f t="shared" si="25"/>
        <v>7.7491455770854864E-4</v>
      </c>
      <c r="AS66" s="1">
        <f t="shared" si="26"/>
        <v>2.1104056039722175E-4</v>
      </c>
      <c r="AT66" s="1">
        <f t="shared" si="27"/>
        <v>5.7474876023073152E-5</v>
      </c>
      <c r="AU66" s="1">
        <f t="shared" si="28"/>
        <v>1.5652732193517797E-5</v>
      </c>
      <c r="AV66" s="1">
        <f t="shared" si="29"/>
        <v>4.2628717463197398E-6</v>
      </c>
      <c r="BK66" s="1">
        <f t="shared" ca="1" si="30"/>
        <v>0.14564319390046876</v>
      </c>
      <c r="BL66" s="1">
        <f t="shared" ca="1" si="31"/>
        <v>0.89146003672417173</v>
      </c>
      <c r="BM66" s="1">
        <f t="shared" ca="1" si="32"/>
        <v>-1.6018922390469386</v>
      </c>
      <c r="BN66" s="1">
        <f t="shared" ca="1" si="33"/>
        <v>1.0593143860223648</v>
      </c>
      <c r="BO66" s="1">
        <f t="shared" ca="1" si="34"/>
        <v>0.61419977445246932</v>
      </c>
      <c r="BP66" s="1">
        <f t="shared" ca="1" si="35"/>
        <v>-1.4221047587415758</v>
      </c>
      <c r="BQ66" s="1">
        <f t="shared" ca="1" si="36"/>
        <v>0.93775662393794346</v>
      </c>
      <c r="BR66" s="1">
        <f t="shared" ca="1" si="37"/>
        <v>-0.30432606463906225</v>
      </c>
      <c r="BS66" s="1">
        <f t="shared" ca="1" si="38"/>
        <v>4.9445969564269367E-2</v>
      </c>
      <c r="BT66" s="1">
        <f t="shared" ca="1" si="39"/>
        <v>-3.2115461878322875E-3</v>
      </c>
      <c r="BU66" s="1">
        <f t="shared" ca="1" si="40"/>
        <v>0.68875494249368785</v>
      </c>
      <c r="BV66" s="1">
        <f t="shared" ca="1" si="41"/>
        <v>-1.7726434314504582</v>
      </c>
      <c r="BW66" s="1">
        <f t="shared" ca="1" si="42"/>
        <v>7.1780048748549969</v>
      </c>
      <c r="BX66" s="1">
        <f t="shared" ca="1" si="43"/>
        <v>-12.240724699729347</v>
      </c>
      <c r="BY66" s="1">
        <f t="shared" ca="1" si="44"/>
        <v>10.126405295756014</v>
      </c>
      <c r="BZ66" s="1">
        <f t="shared" ca="1" si="45"/>
        <v>-4.0351124793824704</v>
      </c>
      <c r="CA66" s="1">
        <f t="shared" ca="1" si="46"/>
        <v>0.49040702291987182</v>
      </c>
      <c r="CB66" s="1">
        <f t="shared" ca="1" si="47"/>
        <v>0.15952426882544452</v>
      </c>
      <c r="CC66" s="1">
        <f t="shared" ca="1" si="48"/>
        <v>-5.7548880323776162E-2</v>
      </c>
      <c r="CD66" s="1">
        <f t="shared" ca="1" si="49"/>
        <v>5.210509776996111E-3</v>
      </c>
      <c r="CE66" s="4">
        <f t="shared" ca="1" si="50"/>
        <v>0.36628537598627853</v>
      </c>
      <c r="CF66" s="4">
        <f t="shared" ca="1" si="51"/>
        <v>7.8769569068666501E-2</v>
      </c>
      <c r="CG66" s="4">
        <f t="shared" ca="1" si="59"/>
        <v>4.2203559957001849E-3</v>
      </c>
      <c r="CH66" s="4">
        <f t="shared" ca="1" si="60"/>
        <v>6.536022681096218E-2</v>
      </c>
      <c r="CI66" s="8">
        <f t="shared" ca="1" si="52"/>
        <v>0.54227742374095966</v>
      </c>
      <c r="CJ66" s="8">
        <f t="shared" ca="1" si="53"/>
        <v>-2.5036044430614801E-2</v>
      </c>
      <c r="CK66" s="8">
        <f t="shared" ca="1" si="61"/>
        <v>1.1147816331671506E-2</v>
      </c>
      <c r="CL66" s="8">
        <f t="shared" ca="1" si="62"/>
        <v>0.14610175048758758</v>
      </c>
    </row>
    <row r="67" spans="1:90" x14ac:dyDescent="0.25">
      <c r="A67" s="7">
        <f>'Calculate Data'!H69</f>
        <v>0.46078431372549017</v>
      </c>
      <c r="B67" s="7">
        <f>'Calculate Data'!I69</f>
        <v>0.33944954128440369</v>
      </c>
      <c r="C67" s="7">
        <f>'Calculate Data'!P69</f>
        <v>0.48341232227488151</v>
      </c>
      <c r="D67" s="7">
        <f>'Calculate Data'!B69</f>
        <v>211</v>
      </c>
      <c r="E67" s="2">
        <v>0.27659574468085107</v>
      </c>
      <c r="F67" s="10">
        <v>0.41061452513966479</v>
      </c>
      <c r="G67" s="4">
        <v>0.375</v>
      </c>
      <c r="H67" s="16">
        <v>0.71314741035856577</v>
      </c>
      <c r="I67" s="20">
        <v>502</v>
      </c>
      <c r="J67" s="19">
        <f t="shared" si="9"/>
        <v>1</v>
      </c>
      <c r="K67" s="1">
        <f t="shared" si="68"/>
        <v>0.27659574468085107</v>
      </c>
      <c r="L67" s="1">
        <f t="shared" si="68"/>
        <v>7.650520597555456E-2</v>
      </c>
      <c r="M67" s="1">
        <f t="shared" si="68"/>
        <v>2.116101441877041E-2</v>
      </c>
      <c r="N67" s="1">
        <f t="shared" si="68"/>
        <v>5.8530465413620296E-3</v>
      </c>
      <c r="O67" s="1">
        <f t="shared" si="68"/>
        <v>1.6189277667597105E-3</v>
      </c>
      <c r="P67" s="1">
        <f t="shared" si="68"/>
        <v>4.477885312314093E-4</v>
      </c>
      <c r="Q67" s="1">
        <f t="shared" si="68"/>
        <v>1.2385640225549618E-4</v>
      </c>
      <c r="R67" s="1">
        <f t="shared" si="68"/>
        <v>3.425815381535002E-5</v>
      </c>
      <c r="S67" s="1">
        <f t="shared" si="68"/>
        <v>9.4756595659478785E-6</v>
      </c>
      <c r="T67" s="1">
        <f t="shared" si="68"/>
        <v>2.6209271139855836E-6</v>
      </c>
      <c r="U67" s="1">
        <f t="shared" si="68"/>
        <v>7.2493728684707634E-7</v>
      </c>
      <c r="V67" s="1">
        <f t="shared" si="68"/>
        <v>2.0051456870238287E-7</v>
      </c>
      <c r="W67" s="1">
        <f t="shared" si="68"/>
        <v>5.5461476449595264E-8</v>
      </c>
      <c r="X67" s="1">
        <f t="shared" si="68"/>
        <v>1.5340408379675287E-8</v>
      </c>
      <c r="Y67" s="1">
        <f t="shared" si="68"/>
        <v>4.2430916794846534E-9</v>
      </c>
      <c r="Z67" s="1">
        <f t="shared" si="68"/>
        <v>1.1736211028361811E-9</v>
      </c>
      <c r="AA67" s="1">
        <f t="shared" si="67"/>
        <v>3.2461860291213523E-10</v>
      </c>
      <c r="AB67" s="1">
        <f t="shared" si="67"/>
        <v>8.9788124209739538E-11</v>
      </c>
      <c r="AC67" s="1">
        <f t="shared" si="10"/>
        <v>0.375</v>
      </c>
      <c r="AD67" s="1">
        <f t="shared" si="11"/>
        <v>0.10372340425531915</v>
      </c>
      <c r="AE67" s="1">
        <f t="shared" si="12"/>
        <v>2.8689452240832962E-2</v>
      </c>
      <c r="AF67" s="1">
        <f t="shared" si="13"/>
        <v>7.9353804070389031E-3</v>
      </c>
      <c r="AG67" s="1">
        <f t="shared" si="14"/>
        <v>2.1948924530107612E-3</v>
      </c>
      <c r="AH67" s="1">
        <f t="shared" si="15"/>
        <v>6.0709791253489142E-4</v>
      </c>
      <c r="AI67" s="1">
        <f t="shared" si="16"/>
        <v>1.6792069921177849E-4</v>
      </c>
      <c r="AJ67" s="1">
        <f t="shared" si="17"/>
        <v>4.6446150845811071E-5</v>
      </c>
      <c r="AK67" s="1">
        <f t="shared" si="18"/>
        <v>1.2846807680756258E-5</v>
      </c>
      <c r="AL67" s="1">
        <f t="shared" si="19"/>
        <v>3.5533723372304544E-6</v>
      </c>
      <c r="AM67" s="1">
        <f t="shared" si="20"/>
        <v>0.71314741035856577</v>
      </c>
      <c r="AN67" s="1">
        <f t="shared" si="21"/>
        <v>0.19725353903534798</v>
      </c>
      <c r="AO67" s="1">
        <f t="shared" si="22"/>
        <v>5.4559489520415408E-2</v>
      </c>
      <c r="AP67" s="1">
        <f t="shared" si="23"/>
        <v>1.5090922633306388E-2</v>
      </c>
      <c r="AQ67" s="1">
        <f t="shared" si="24"/>
        <v>4.174084983680491E-3</v>
      </c>
      <c r="AR67" s="1">
        <f t="shared" si="25"/>
        <v>1.1545341444222637E-3</v>
      </c>
      <c r="AS67" s="1">
        <f t="shared" si="26"/>
        <v>3.193392314359453E-4</v>
      </c>
      <c r="AT67" s="1">
        <f t="shared" si="27"/>
        <v>8.8327872524835921E-5</v>
      </c>
      <c r="AU67" s="1">
        <f t="shared" si="28"/>
        <v>2.4431113677082288E-5</v>
      </c>
      <c r="AV67" s="1">
        <f t="shared" si="29"/>
        <v>6.7575420808951007E-6</v>
      </c>
      <c r="BK67" s="1">
        <f t="shared" ca="1" si="30"/>
        <v>0.14564319390046876</v>
      </c>
      <c r="BL67" s="1">
        <f t="shared" ca="1" si="31"/>
        <v>0.90538909979798698</v>
      </c>
      <c r="BM67" s="1">
        <f t="shared" ca="1" si="32"/>
        <v>-1.6523424584895794</v>
      </c>
      <c r="BN67" s="1">
        <f t="shared" ca="1" si="33"/>
        <v>1.1097496538596803</v>
      </c>
      <c r="BO67" s="1">
        <f t="shared" ca="1" si="34"/>
        <v>0.65349637561056695</v>
      </c>
      <c r="BP67" s="1">
        <f t="shared" ca="1" si="35"/>
        <v>-1.5367333026004377</v>
      </c>
      <c r="BQ67" s="1">
        <f t="shared" ca="1" si="36"/>
        <v>1.0291778635822273</v>
      </c>
      <c r="BR67" s="1">
        <f t="shared" ca="1" si="37"/>
        <v>-0.33921326619696585</v>
      </c>
      <c r="BS67" s="1">
        <f t="shared" ca="1" si="38"/>
        <v>5.5975497019752261E-2</v>
      </c>
      <c r="BT67" s="1">
        <f t="shared" ca="1" si="39"/>
        <v>-3.692449941208448E-3</v>
      </c>
      <c r="BU67" s="1">
        <f t="shared" ca="1" si="40"/>
        <v>0.68875494249368785</v>
      </c>
      <c r="BV67" s="1">
        <f t="shared" ca="1" si="41"/>
        <v>-1.8003409850668717</v>
      </c>
      <c r="BW67" s="1">
        <f t="shared" ca="1" si="42"/>
        <v>7.4040699697906165</v>
      </c>
      <c r="BX67" s="1">
        <f t="shared" ca="1" si="43"/>
        <v>-12.823520739224138</v>
      </c>
      <c r="BY67" s="1">
        <f t="shared" ca="1" si="44"/>
        <v>10.774294348511383</v>
      </c>
      <c r="BZ67" s="1">
        <f t="shared" ca="1" si="45"/>
        <v>-4.3603621243014823</v>
      </c>
      <c r="CA67" s="1">
        <f t="shared" ca="1" si="46"/>
        <v>0.53821646176694327</v>
      </c>
      <c r="CB67" s="1">
        <f t="shared" ca="1" si="47"/>
        <v>0.1778117438943024</v>
      </c>
      <c r="CC67" s="1">
        <f t="shared" ca="1" si="48"/>
        <v>-6.5148427818096752E-2</v>
      </c>
      <c r="CD67" s="1">
        <f t="shared" ca="1" si="49"/>
        <v>5.9907425876759828E-3</v>
      </c>
      <c r="CE67" s="4">
        <f t="shared" ca="1" si="50"/>
        <v>0.36745020654249111</v>
      </c>
      <c r="CF67" s="4">
        <f t="shared" ca="1" si="51"/>
        <v>7.549793457508891E-3</v>
      </c>
      <c r="CG67" s="4">
        <f t="shared" ca="1" si="59"/>
        <v>4.0004520088837824E-3</v>
      </c>
      <c r="CH67" s="4">
        <f t="shared" ca="1" si="60"/>
        <v>6.5810142442498373E-2</v>
      </c>
      <c r="CI67" s="8">
        <f t="shared" ca="1" si="52"/>
        <v>0.53976593263401962</v>
      </c>
      <c r="CJ67" s="8">
        <f t="shared" ca="1" si="53"/>
        <v>0.17338147772454615</v>
      </c>
      <c r="CK67" s="8">
        <f t="shared" ca="1" si="61"/>
        <v>1.0166058743041453E-2</v>
      </c>
      <c r="CL67" s="8">
        <f t="shared" ca="1" si="62"/>
        <v>0.14535534268608863</v>
      </c>
    </row>
    <row r="68" spans="1:90" x14ac:dyDescent="0.25">
      <c r="A68" s="7">
        <f>'Calculate Data'!H70</f>
        <v>0.41935483870967744</v>
      </c>
      <c r="B68" s="7">
        <f>'Calculate Data'!I70</f>
        <v>0.4621212121212121</v>
      </c>
      <c r="C68" s="7">
        <f>'Calculate Data'!P70</f>
        <v>0.484375</v>
      </c>
      <c r="D68" s="7">
        <f>'Calculate Data'!B70</f>
        <v>256</v>
      </c>
      <c r="E68" s="2">
        <v>0.28085106382978725</v>
      </c>
      <c r="F68" s="10">
        <v>0.41262135922330095</v>
      </c>
      <c r="G68" s="4">
        <v>0.30882352941176472</v>
      </c>
      <c r="H68" s="16">
        <v>0.5024390243902439</v>
      </c>
      <c r="I68" s="20">
        <v>410</v>
      </c>
      <c r="J68" s="19">
        <f t="shared" ref="J68:Y131" si="69">POWER($E68,J$2)</f>
        <v>1</v>
      </c>
      <c r="K68" s="1">
        <f t="shared" si="68"/>
        <v>0.28085106382978725</v>
      </c>
      <c r="L68" s="1">
        <f t="shared" si="68"/>
        <v>7.8877320054323227E-2</v>
      </c>
      <c r="M68" s="1">
        <f t="shared" si="68"/>
        <v>2.215277924929929E-2</v>
      </c>
      <c r="N68" s="1">
        <f t="shared" si="68"/>
        <v>6.2216316189521413E-3</v>
      </c>
      <c r="O68" s="1">
        <f t="shared" si="68"/>
        <v>1.7473518589397503E-3</v>
      </c>
      <c r="P68" s="1">
        <f t="shared" si="68"/>
        <v>4.9074562846818527E-4</v>
      </c>
      <c r="Q68" s="1">
        <f t="shared" si="68"/>
        <v>1.3782643182510735E-4</v>
      </c>
      <c r="R68" s="1">
        <f t="shared" si="68"/>
        <v>3.8708700001945043E-5</v>
      </c>
      <c r="S68" s="1">
        <f t="shared" si="68"/>
        <v>1.0871379575014354E-5</v>
      </c>
      <c r="T68" s="1">
        <f t="shared" si="68"/>
        <v>3.0532385189402011E-6</v>
      </c>
      <c r="U68" s="1">
        <f t="shared" si="68"/>
        <v>8.575052861704395E-7</v>
      </c>
      <c r="V68" s="1">
        <f t="shared" si="68"/>
        <v>2.408312718606341E-7</v>
      </c>
      <c r="W68" s="1">
        <f t="shared" si="68"/>
        <v>6.7637718905539785E-8</v>
      </c>
      <c r="X68" s="1">
        <f t="shared" si="68"/>
        <v>1.8996125309640964E-8</v>
      </c>
      <c r="Y68" s="1">
        <f t="shared" si="68"/>
        <v>5.335082001856611E-9</v>
      </c>
      <c r="Z68" s="1">
        <f t="shared" si="68"/>
        <v>1.4983634558405801E-9</v>
      </c>
      <c r="AA68" s="1">
        <f t="shared" si="67"/>
        <v>4.2081697057650337E-10</v>
      </c>
      <c r="AB68" s="1">
        <f t="shared" si="67"/>
        <v>1.1818689386403925E-10</v>
      </c>
      <c r="AC68" s="1">
        <f t="shared" ref="AC68:AC131" si="70">$G68*J68</f>
        <v>0.30882352941176472</v>
      </c>
      <c r="AD68" s="1">
        <f t="shared" ref="AD68:AD131" si="71">$G68*K68</f>
        <v>8.6733416770963717E-2</v>
      </c>
      <c r="AE68" s="1">
        <f t="shared" ref="AE68:AE131" si="72">$G68*L68</f>
        <v>2.4359172369717467E-2</v>
      </c>
      <c r="AF68" s="1">
        <f t="shared" ref="AF68:AF131" si="73">$G68*M68</f>
        <v>6.8412994740483105E-3</v>
      </c>
      <c r="AG68" s="1">
        <f t="shared" ref="AG68:AG131" si="74">$G68*N68</f>
        <v>1.921386235264632E-3</v>
      </c>
      <c r="AH68" s="1">
        <f t="shared" ref="AH68:AH131" si="75">$G68*O68</f>
        <v>5.3962336820198174E-4</v>
      </c>
      <c r="AI68" s="1">
        <f t="shared" ref="AI68:AI131" si="76">$G68*P68</f>
        <v>1.5155379702693958E-4</v>
      </c>
      <c r="AJ68" s="1">
        <f t="shared" ref="AJ68:AJ131" si="77">$G68*Q68</f>
        <v>4.2564045122459623E-5</v>
      </c>
      <c r="AK68" s="1">
        <f t="shared" ref="AK68:AK131" si="78">$G68*R68</f>
        <v>1.1954157353541853E-5</v>
      </c>
      <c r="AL68" s="1">
        <f t="shared" ref="AL68:AL131" si="79">$G68*S68</f>
        <v>3.3573378099309035E-6</v>
      </c>
      <c r="AM68" s="1">
        <f t="shared" ref="AM68:AM131" si="80">$H68*J68</f>
        <v>0.5024390243902439</v>
      </c>
      <c r="AN68" s="1">
        <f t="shared" ref="AN68:AN131" si="81">$H68*K68</f>
        <v>0.14111053450960043</v>
      </c>
      <c r="AO68" s="1">
        <f t="shared" ref="AO68:AO131" si="82">$H68*L68</f>
        <v>3.9631043734611182E-2</v>
      </c>
      <c r="AP68" s="1">
        <f t="shared" ref="AP68:AP131" si="83">$H68*M68</f>
        <v>1.1130420793550375E-2</v>
      </c>
      <c r="AQ68" s="1">
        <f t="shared" ref="AQ68:AQ131" si="84">$H68*N68</f>
        <v>3.1259905207418077E-3</v>
      </c>
      <c r="AR68" s="1">
        <f t="shared" ref="AR68:AR131" si="85">$H68*O68</f>
        <v>8.7793776327216722E-4</v>
      </c>
      <c r="AS68" s="1">
        <f t="shared" ref="AS68:AS131" si="86">$H68*P68</f>
        <v>2.4656975479133211E-4</v>
      </c>
      <c r="AT68" s="1">
        <f t="shared" ref="AT68:AT131" si="87">$H68*Q68</f>
        <v>6.9249377941395398E-5</v>
      </c>
      <c r="AU68" s="1">
        <f t="shared" ref="AU68:AU131" si="88">$H68*R68</f>
        <v>1.9448761464391901E-5</v>
      </c>
      <c r="AV68" s="1">
        <f t="shared" ref="AV68:AV131" si="89">$H68*S68</f>
        <v>5.4622053474462364E-6</v>
      </c>
      <c r="BK68" s="1">
        <f t="shared" ref="BK68:BK131" ca="1" si="90">BK$1*J68</f>
        <v>0.14564319390046876</v>
      </c>
      <c r="BL68" s="1">
        <f t="shared" ref="BL68:BL131" ca="1" si="91">BL$1*K68</f>
        <v>0.91931816287180212</v>
      </c>
      <c r="BM68" s="1">
        <f t="shared" ref="BM68:BM131" ca="1" si="92">BM$1*L68</f>
        <v>-1.7035748518770666</v>
      </c>
      <c r="BN68" s="1">
        <f t="shared" ref="BN68:BN131" ca="1" si="93">BN$1*M68</f>
        <v>1.1617608975367961</v>
      </c>
      <c r="BO68" s="1">
        <f t="shared" ref="BO68:BO131" ca="1" si="94">BO$1*N68</f>
        <v>0.69464913436741538</v>
      </c>
      <c r="BP68" s="1">
        <f t="shared" ref="BP68:BP131" ca="1" si="95">BP$1*O68</f>
        <v>-1.658637184516244</v>
      </c>
      <c r="BQ68" s="1">
        <f t="shared" ref="BQ68:BQ131" ca="1" si="96">BQ$1*P68</f>
        <v>1.127908604716354</v>
      </c>
      <c r="BR68" s="1">
        <f t="shared" ref="BR68:BR131" ca="1" si="97">BR$1*Q68</f>
        <v>-0.37747385889043489</v>
      </c>
      <c r="BS68" s="1">
        <f t="shared" ref="BS68:BS131" ca="1" si="98">BS$1*R68</f>
        <v>6.3247387272413677E-2</v>
      </c>
      <c r="BT68" s="1">
        <f t="shared" ref="BT68:BT131" ca="1" si="99">BT$1*S68</f>
        <v>-4.2363304204039278E-3</v>
      </c>
      <c r="BU68" s="1">
        <f t="shared" ref="BU68:BU131" ca="1" si="100">BU$1*J68</f>
        <v>0.68875494249368785</v>
      </c>
      <c r="BV68" s="1">
        <f t="shared" ref="BV68:BV131" ca="1" si="101">BV$1*K68</f>
        <v>-1.8280385386832851</v>
      </c>
      <c r="BW68" s="1">
        <f t="shared" ref="BW68:BW131" ca="1" si="102">BW$1*L68</f>
        <v>7.6336399499190346</v>
      </c>
      <c r="BX68" s="1">
        <f t="shared" ref="BX68:BX131" ca="1" si="103">BX$1*M68</f>
        <v>-13.424527695745043</v>
      </c>
      <c r="BY68" s="1">
        <f t="shared" ref="BY68:BY131" ca="1" si="104">BY$1*N68</f>
        <v>11.45278615450694</v>
      </c>
      <c r="BZ68" s="1">
        <f t="shared" ref="BZ68:BZ131" ca="1" si="105">BZ$1*O68</f>
        <v>-4.7062549793671788</v>
      </c>
      <c r="CA68" s="1">
        <f t="shared" ref="CA68:CA131" ca="1" si="106">CA$1*P68</f>
        <v>0.5898484605119223</v>
      </c>
      <c r="CB68" s="1">
        <f t="shared" ref="CB68:CB131" ca="1" si="107">CB$1*Q68</f>
        <v>0.19786751230668823</v>
      </c>
      <c r="CC68" s="1">
        <f t="shared" ref="CC68:CC131" ca="1" si="108">CC$1*R68</f>
        <v>-7.3611992099794146E-2</v>
      </c>
      <c r="CD68" s="1">
        <f t="shared" ref="CD68:CD131" ca="1" si="109">CD$1*S68</f>
        <v>6.8731507451866127E-3</v>
      </c>
      <c r="CE68" s="4">
        <f t="shared" ref="CE68:CE131" ca="1" si="110">SUM(BK68:BT68)</f>
        <v>0.3686051549611008</v>
      </c>
      <c r="CF68" s="4">
        <f t="shared" ref="CF68:CF131" ca="1" si="111">G68-CE68</f>
        <v>-5.9781625549336082E-2</v>
      </c>
      <c r="CG68" s="4">
        <f t="shared" ca="1" si="59"/>
        <v>-3.4068397841313836E-3</v>
      </c>
      <c r="CH68" s="4">
        <f t="shared" ca="1" si="60"/>
        <v>6.7038497634694258E-2</v>
      </c>
      <c r="CI68" s="8">
        <f t="shared" ref="CI68:CI131" ca="1" si="112">SUM(BU68:CD68)</f>
        <v>0.53733696458815861</v>
      </c>
      <c r="CJ68" s="8">
        <f t="shared" ref="CJ68:CJ131" ca="1" si="113">H68-CI68</f>
        <v>-3.4897940197914701E-2</v>
      </c>
      <c r="CK68" s="8">
        <f t="shared" ca="1" si="61"/>
        <v>1.2290519171933103E-2</v>
      </c>
      <c r="CL68" s="8">
        <f t="shared" ca="1" si="62"/>
        <v>0.14806692060955673</v>
      </c>
    </row>
    <row r="69" spans="1:90" x14ac:dyDescent="0.25">
      <c r="A69" s="7">
        <f>'Calculate Data'!H71</f>
        <v>0.42105263157894735</v>
      </c>
      <c r="B69" s="7">
        <f>'Calculate Data'!I71</f>
        <v>0.38983050847457629</v>
      </c>
      <c r="C69" s="7">
        <f>'Calculate Data'!P71</f>
        <v>0.69270833333333337</v>
      </c>
      <c r="D69" s="7">
        <f>'Calculate Data'!B71</f>
        <v>192</v>
      </c>
      <c r="E69" s="2">
        <v>0.28510638297872343</v>
      </c>
      <c r="F69" s="10">
        <v>0.41333333333333333</v>
      </c>
      <c r="G69" s="4">
        <v>0.40061162079510704</v>
      </c>
      <c r="H69" s="16">
        <v>0.31446540880503143</v>
      </c>
      <c r="I69" s="20">
        <v>477</v>
      </c>
      <c r="J69" s="19">
        <f t="shared" si="69"/>
        <v>1</v>
      </c>
      <c r="K69" s="1">
        <f t="shared" si="68"/>
        <v>0.28510638297872343</v>
      </c>
      <c r="L69" s="1">
        <f t="shared" si="68"/>
        <v>8.1285649615210509E-2</v>
      </c>
      <c r="M69" s="1">
        <f t="shared" si="68"/>
        <v>2.3175057549868532E-2</v>
      </c>
      <c r="N69" s="1">
        <f t="shared" si="68"/>
        <v>6.6073568333667723E-3</v>
      </c>
      <c r="O69" s="1">
        <f t="shared" si="68"/>
        <v>1.8837996078109522E-3</v>
      </c>
      <c r="P69" s="1">
        <f t="shared" si="68"/>
        <v>5.3708329243971832E-4</v>
      </c>
      <c r="Q69" s="1">
        <f t="shared" si="68"/>
        <v>1.5312587486579206E-4</v>
      </c>
      <c r="R69" s="1">
        <f t="shared" si="68"/>
        <v>4.3657164323438583E-5</v>
      </c>
      <c r="S69" s="1">
        <f t="shared" si="68"/>
        <v>1.2446936211363341E-5</v>
      </c>
      <c r="T69" s="1">
        <f t="shared" si="68"/>
        <v>3.5487009623886974E-6</v>
      </c>
      <c r="U69" s="1">
        <f t="shared" si="68"/>
        <v>1.0117572956597565E-6</v>
      </c>
      <c r="V69" s="1">
        <f t="shared" si="68"/>
        <v>2.8845846301788797E-7</v>
      </c>
      <c r="W69" s="1">
        <f t="shared" si="68"/>
        <v>8.2241349030631898E-8</v>
      </c>
      <c r="X69" s="1">
        <f t="shared" si="68"/>
        <v>2.3447533553414203E-8</v>
      </c>
      <c r="Y69" s="1">
        <f t="shared" si="68"/>
        <v>6.6850414811861781E-9</v>
      </c>
      <c r="Z69" s="1">
        <f t="shared" si="68"/>
        <v>1.9059479967637185E-9</v>
      </c>
      <c r="AA69" s="1">
        <f t="shared" si="67"/>
        <v>5.4339793950284742E-10</v>
      </c>
      <c r="AB69" s="1">
        <f t="shared" si="67"/>
        <v>1.54926221049748E-10</v>
      </c>
      <c r="AC69" s="1">
        <f t="shared" si="70"/>
        <v>0.40061162079510704</v>
      </c>
      <c r="AD69" s="1">
        <f t="shared" si="71"/>
        <v>0.11421693018413691</v>
      </c>
      <c r="AE69" s="1">
        <f t="shared" si="72"/>
        <v>3.2563975839732653E-2</v>
      </c>
      <c r="AF69" s="1">
        <f t="shared" si="73"/>
        <v>9.2841973670727152E-3</v>
      </c>
      <c r="AG69" s="1">
        <f t="shared" si="74"/>
        <v>2.6469839301866884E-3</v>
      </c>
      <c r="AH69" s="1">
        <f t="shared" si="75"/>
        <v>7.546720141383325E-4</v>
      </c>
      <c r="AI69" s="1">
        <f t="shared" si="76"/>
        <v>2.1516180828624803E-4</v>
      </c>
      <c r="AJ69" s="1">
        <f t="shared" si="77"/>
        <v>6.13440049156537E-5</v>
      </c>
      <c r="AK69" s="1">
        <f t="shared" si="78"/>
        <v>1.7489567358931054E-5</v>
      </c>
      <c r="AL69" s="1">
        <f t="shared" si="79"/>
        <v>4.9863872895675775E-6</v>
      </c>
      <c r="AM69" s="1">
        <f t="shared" si="80"/>
        <v>0.31446540880503143</v>
      </c>
      <c r="AN69" s="1">
        <f t="shared" si="81"/>
        <v>8.9656095276328118E-2</v>
      </c>
      <c r="AO69" s="1">
        <f t="shared" si="82"/>
        <v>2.5561525036229719E-2</v>
      </c>
      <c r="AP69" s="1">
        <f t="shared" si="83"/>
        <v>7.2877539464995377E-3</v>
      </c>
      <c r="AQ69" s="1">
        <f t="shared" si="84"/>
        <v>2.0777851677253999E-3</v>
      </c>
      <c r="AR69" s="1">
        <f t="shared" si="85"/>
        <v>5.9238981377702897E-4</v>
      </c>
      <c r="AS69" s="1">
        <f t="shared" si="86"/>
        <v>1.6889411711940827E-4</v>
      </c>
      <c r="AT69" s="1">
        <f t="shared" si="87"/>
        <v>4.8152790838299384E-5</v>
      </c>
      <c r="AU69" s="1">
        <f t="shared" si="88"/>
        <v>1.3728668026238547E-5</v>
      </c>
      <c r="AV69" s="1">
        <f t="shared" si="89"/>
        <v>3.914130884076522E-6</v>
      </c>
      <c r="BK69" s="1">
        <f t="shared" ca="1" si="90"/>
        <v>0.14564319390046876</v>
      </c>
      <c r="BL69" s="1">
        <f t="shared" ca="1" si="91"/>
        <v>0.93324722594561738</v>
      </c>
      <c r="BM69" s="1">
        <f t="shared" ca="1" si="92"/>
        <v>-1.7555894192094015</v>
      </c>
      <c r="BN69" s="1">
        <f t="shared" ca="1" si="93"/>
        <v>1.2153723628358637</v>
      </c>
      <c r="BO69" s="1">
        <f t="shared" ca="1" si="94"/>
        <v>0.73771560032155636</v>
      </c>
      <c r="BP69" s="1">
        <f t="shared" ca="1" si="95"/>
        <v>-1.7881573546316285</v>
      </c>
      <c r="BQ69" s="1">
        <f t="shared" ca="1" si="96"/>
        <v>1.2344090947545152</v>
      </c>
      <c r="BR69" s="1">
        <f t="shared" ca="1" si="97"/>
        <v>-0.41937539930591872</v>
      </c>
      <c r="BS69" s="1">
        <f t="shared" ca="1" si="98"/>
        <v>7.1332841946156203E-2</v>
      </c>
      <c r="BT69" s="1">
        <f t="shared" ca="1" si="99"/>
        <v>-4.8502891605600217E-3</v>
      </c>
      <c r="BU69" s="1">
        <f t="shared" ca="1" si="100"/>
        <v>0.68875494249368785</v>
      </c>
      <c r="BV69" s="1">
        <f t="shared" ca="1" si="101"/>
        <v>-1.8557360922996986</v>
      </c>
      <c r="BW69" s="1">
        <f t="shared" ca="1" si="102"/>
        <v>7.8667148152402548</v>
      </c>
      <c r="BX69" s="1">
        <f t="shared" ca="1" si="103"/>
        <v>-14.044025737246317</v>
      </c>
      <c r="BY69" s="1">
        <f t="shared" ca="1" si="104"/>
        <v>12.162829542745367</v>
      </c>
      <c r="BZ69" s="1">
        <f t="shared" ca="1" si="105"/>
        <v>-5.0737584642910347</v>
      </c>
      <c r="CA69" s="1">
        <f t="shared" ca="1" si="106"/>
        <v>0.64554370907204162</v>
      </c>
      <c r="CB69" s="1">
        <f t="shared" ca="1" si="107"/>
        <v>0.21983182418831304</v>
      </c>
      <c r="CC69" s="1">
        <f t="shared" ca="1" si="108"/>
        <v>-8.302244289048441E-2</v>
      </c>
      <c r="CD69" s="1">
        <f t="shared" ca="1" si="109"/>
        <v>7.8692559951674054E-3</v>
      </c>
      <c r="CE69" s="4">
        <f t="shared" ca="1" si="110"/>
        <v>0.36974785739666899</v>
      </c>
      <c r="CF69" s="4">
        <f t="shared" ca="1" si="111"/>
        <v>3.0863763398438049E-2</v>
      </c>
      <c r="CG69" s="4">
        <f t="shared" ca="1" si="59"/>
        <v>-5.9317166475282377E-3</v>
      </c>
      <c r="CH69" s="4">
        <f t="shared" ca="1" si="60"/>
        <v>6.352059985159611E-2</v>
      </c>
      <c r="CI69" s="8">
        <f t="shared" ca="1" si="112"/>
        <v>0.53500135300729712</v>
      </c>
      <c r="CJ69" s="8">
        <f t="shared" ca="1" si="113"/>
        <v>-0.22053594420226569</v>
      </c>
      <c r="CK69" s="8">
        <f t="shared" ca="1" si="61"/>
        <v>2.7830380813447762E-3</v>
      </c>
      <c r="CL69" s="8">
        <f t="shared" ca="1" si="62"/>
        <v>0.15527486200617016</v>
      </c>
    </row>
    <row r="70" spans="1:90" x14ac:dyDescent="0.25">
      <c r="A70" s="7">
        <f>'Calculate Data'!H72</f>
        <v>0.41262135922330095</v>
      </c>
      <c r="B70" s="7">
        <f>'Calculate Data'!I72</f>
        <v>0.30882352941176472</v>
      </c>
      <c r="C70" s="7">
        <f>'Calculate Data'!P72</f>
        <v>0.5024390243902439</v>
      </c>
      <c r="D70" s="7">
        <f>'Calculate Data'!B72</f>
        <v>410</v>
      </c>
      <c r="E70" s="2">
        <v>0.28936170212765955</v>
      </c>
      <c r="F70" s="10">
        <v>0.41772151898734178</v>
      </c>
      <c r="G70" s="4">
        <v>0.4</v>
      </c>
      <c r="H70" s="16">
        <v>0.69298245614035092</v>
      </c>
      <c r="I70" s="20">
        <v>114</v>
      </c>
      <c r="J70" s="19">
        <f t="shared" si="69"/>
        <v>1</v>
      </c>
      <c r="K70" s="1">
        <f t="shared" si="68"/>
        <v>0.28936170212765955</v>
      </c>
      <c r="L70" s="1">
        <f t="shared" si="68"/>
        <v>8.3730194658216378E-2</v>
      </c>
      <c r="M70" s="1">
        <f t="shared" si="68"/>
        <v>2.4228311645781757E-2</v>
      </c>
      <c r="N70" s="1">
        <f t="shared" si="68"/>
        <v>7.0107454975028068E-3</v>
      </c>
      <c r="O70" s="1">
        <f t="shared" si="68"/>
        <v>2.0286412503412376E-3</v>
      </c>
      <c r="P70" s="1">
        <f t="shared" si="68"/>
        <v>5.8701108520512401E-4</v>
      </c>
      <c r="Q70" s="1">
        <f t="shared" si="68"/>
        <v>1.6985852678275926E-4</v>
      </c>
      <c r="R70" s="1">
        <f t="shared" si="68"/>
        <v>4.915055243075588E-5</v>
      </c>
      <c r="S70" s="1">
        <f t="shared" si="68"/>
        <v>1.4222287511878296E-5</v>
      </c>
      <c r="T70" s="1">
        <f t="shared" si="68"/>
        <v>4.1153853225860599E-6</v>
      </c>
      <c r="U70" s="1">
        <f t="shared" si="68"/>
        <v>1.1908349018546895E-6</v>
      </c>
      <c r="V70" s="1">
        <f t="shared" si="68"/>
        <v>3.4458201415369744E-7</v>
      </c>
      <c r="W70" s="1">
        <f t="shared" si="68"/>
        <v>9.9708838138091164E-8</v>
      </c>
      <c r="X70" s="1">
        <f t="shared" si="68"/>
        <v>2.8851919120809354E-8</v>
      </c>
      <c r="Y70" s="1">
        <f t="shared" si="68"/>
        <v>8.3486404264469614E-9</v>
      </c>
      <c r="Z70" s="1">
        <f t="shared" si="68"/>
        <v>2.4157768042484827E-9</v>
      </c>
      <c r="AA70" s="1">
        <f t="shared" si="67"/>
        <v>6.9903328803785871E-10</v>
      </c>
      <c r="AB70" s="1">
        <f t="shared" si="67"/>
        <v>2.0227346207052933E-10</v>
      </c>
      <c r="AC70" s="1">
        <f t="shared" si="70"/>
        <v>0.4</v>
      </c>
      <c r="AD70" s="1">
        <f t="shared" si="71"/>
        <v>0.11574468085106382</v>
      </c>
      <c r="AE70" s="1">
        <f t="shared" si="72"/>
        <v>3.3492077863286555E-2</v>
      </c>
      <c r="AF70" s="1">
        <f t="shared" si="73"/>
        <v>9.6913246583127041E-3</v>
      </c>
      <c r="AG70" s="1">
        <f t="shared" si="74"/>
        <v>2.8042981990011231E-3</v>
      </c>
      <c r="AH70" s="1">
        <f t="shared" si="75"/>
        <v>8.1145650013649505E-4</v>
      </c>
      <c r="AI70" s="1">
        <f t="shared" si="76"/>
        <v>2.3480443408204963E-4</v>
      </c>
      <c r="AJ70" s="1">
        <f t="shared" si="77"/>
        <v>6.7943410713103701E-5</v>
      </c>
      <c r="AK70" s="1">
        <f t="shared" si="78"/>
        <v>1.9660220972302354E-5</v>
      </c>
      <c r="AL70" s="1">
        <f t="shared" si="79"/>
        <v>5.6889150047513187E-6</v>
      </c>
      <c r="AM70" s="1">
        <f t="shared" si="80"/>
        <v>0.69298245614035092</v>
      </c>
      <c r="AN70" s="1">
        <f t="shared" si="81"/>
        <v>0.20052258305337811</v>
      </c>
      <c r="AO70" s="1">
        <f t="shared" si="82"/>
        <v>5.8023555947360479E-2</v>
      </c>
      <c r="AP70" s="1">
        <f t="shared" si="83"/>
        <v>1.678979491242771E-2</v>
      </c>
      <c r="AQ70" s="1">
        <f t="shared" si="84"/>
        <v>4.8583236342344014E-3</v>
      </c>
      <c r="AR70" s="1">
        <f t="shared" si="85"/>
        <v>1.4058127962891034E-3</v>
      </c>
      <c r="AS70" s="1">
        <f t="shared" si="86"/>
        <v>4.0678838360705963E-4</v>
      </c>
      <c r="AT70" s="1">
        <f t="shared" si="87"/>
        <v>1.1770897908629808E-4</v>
      </c>
      <c r="AU70" s="1">
        <f t="shared" si="88"/>
        <v>3.4060470544120306E-5</v>
      </c>
      <c r="AV70" s="1">
        <f t="shared" si="89"/>
        <v>9.8557957319156617E-6</v>
      </c>
      <c r="BK70" s="1">
        <f t="shared" ca="1" si="90"/>
        <v>0.14564319390046876</v>
      </c>
      <c r="BL70" s="1">
        <f t="shared" ca="1" si="91"/>
        <v>0.9471762890194324</v>
      </c>
      <c r="BM70" s="1">
        <f t="shared" ca="1" si="92"/>
        <v>-1.808386160486583</v>
      </c>
      <c r="BN70" s="1">
        <f t="shared" ca="1" si="93"/>
        <v>1.2706082955390328</v>
      </c>
      <c r="BO70" s="1">
        <f t="shared" ca="1" si="94"/>
        <v>0.78275420169135557</v>
      </c>
      <c r="BP70" s="1">
        <f t="shared" ca="1" si="95"/>
        <v>-1.9256452526402827</v>
      </c>
      <c r="BQ70" s="1">
        <f t="shared" ca="1" si="96"/>
        <v>1.3491609821027013</v>
      </c>
      <c r="BR70" s="1">
        <f t="shared" ca="1" si="97"/>
        <v>-0.46520215840378759</v>
      </c>
      <c r="BS70" s="1">
        <f t="shared" ca="1" si="98"/>
        <v>8.0308665082652914E-2</v>
      </c>
      <c r="BT70" s="1">
        <f t="shared" ca="1" si="99"/>
        <v>-5.5421033566681772E-3</v>
      </c>
      <c r="BU70" s="1">
        <f t="shared" ca="1" si="100"/>
        <v>0.68875494249368785</v>
      </c>
      <c r="BV70" s="1">
        <f t="shared" ca="1" si="101"/>
        <v>-1.8834336459161118</v>
      </c>
      <c r="BW70" s="1">
        <f t="shared" ca="1" si="102"/>
        <v>8.1032945657542719</v>
      </c>
      <c r="BX70" s="1">
        <f t="shared" ca="1" si="103"/>
        <v>-14.682295031682195</v>
      </c>
      <c r="BY70" s="1">
        <f t="shared" ca="1" si="104"/>
        <v>12.905387828168303</v>
      </c>
      <c r="BZ70" s="1">
        <f t="shared" ca="1" si="105"/>
        <v>-5.4638697620759533</v>
      </c>
      <c r="CA70" s="1">
        <f t="shared" ca="1" si="106"/>
        <v>0.70555408917742857</v>
      </c>
      <c r="CB70" s="1">
        <f t="shared" ca="1" si="107"/>
        <v>0.24385369114998035</v>
      </c>
      <c r="CC70" s="1">
        <f t="shared" ca="1" si="108"/>
        <v>-9.346917042038401E-2</v>
      </c>
      <c r="CD70" s="1">
        <f t="shared" ca="1" si="109"/>
        <v>8.9916762942568399E-3</v>
      </c>
      <c r="CE70" s="4">
        <f t="shared" ca="1" si="110"/>
        <v>0.37087595244832228</v>
      </c>
      <c r="CF70" s="4">
        <f t="shared" ca="1" si="111"/>
        <v>2.9124047551677745E-2</v>
      </c>
      <c r="CG70" s="4">
        <f t="shared" ca="1" si="59"/>
        <v>-3.6986629979462358E-3</v>
      </c>
      <c r="CH70" s="4">
        <f t="shared" ca="1" si="60"/>
        <v>6.4174772420262885E-2</v>
      </c>
      <c r="CI70" s="8">
        <f t="shared" ca="1" si="112"/>
        <v>0.53276918294328468</v>
      </c>
      <c r="CJ70" s="8">
        <f t="shared" ca="1" si="113"/>
        <v>0.16021327319706624</v>
      </c>
      <c r="CK70" s="8">
        <f t="shared" ca="1" si="61"/>
        <v>-1.1444645747761433E-3</v>
      </c>
      <c r="CL70" s="8">
        <f t="shared" ca="1" si="62"/>
        <v>0.15946921473950143</v>
      </c>
    </row>
    <row r="71" spans="1:90" x14ac:dyDescent="0.25">
      <c r="A71" s="7">
        <f>'Calculate Data'!H73</f>
        <v>0.4825174825174825</v>
      </c>
      <c r="B71" s="7">
        <f>'Calculate Data'!I73</f>
        <v>0.35245901639344263</v>
      </c>
      <c r="C71" s="7">
        <f>'Calculate Data'!P73</f>
        <v>0.53962264150943395</v>
      </c>
      <c r="D71" s="7">
        <f>'Calculate Data'!B73</f>
        <v>265</v>
      </c>
      <c r="E71" s="2">
        <v>0.29361702127659572</v>
      </c>
      <c r="F71" s="10">
        <v>0.41935483870967744</v>
      </c>
      <c r="G71" s="4">
        <v>0.4621212121212121</v>
      </c>
      <c r="H71" s="16">
        <v>0.484375</v>
      </c>
      <c r="I71" s="20">
        <v>256</v>
      </c>
      <c r="J71" s="19">
        <f t="shared" si="69"/>
        <v>1</v>
      </c>
      <c r="K71" s="1">
        <f t="shared" si="68"/>
        <v>0.29361702127659572</v>
      </c>
      <c r="L71" s="1">
        <f t="shared" si="68"/>
        <v>8.6210955183340862E-2</v>
      </c>
      <c r="M71" s="1">
        <f t="shared" si="68"/>
        <v>2.5313003862342635E-2</v>
      </c>
      <c r="N71" s="1">
        <f t="shared" si="68"/>
        <v>7.432328793624007E-3</v>
      </c>
      <c r="O71" s="1">
        <f t="shared" si="68"/>
        <v>2.1822582415321552E-3</v>
      </c>
      <c r="P71" s="1">
        <f t="shared" si="68"/>
        <v>6.4074816453497311E-4</v>
      </c>
      <c r="Q71" s="1">
        <f t="shared" si="68"/>
        <v>1.8813456745920488E-4</v>
      </c>
      <c r="R71" s="1">
        <f t="shared" si="68"/>
        <v>5.5239511296532488E-5</v>
      </c>
      <c r="S71" s="1">
        <f t="shared" si="68"/>
        <v>1.621926076366273E-5</v>
      </c>
      <c r="T71" s="1">
        <f t="shared" si="68"/>
        <v>4.7622510327350132E-6</v>
      </c>
      <c r="U71" s="1">
        <f t="shared" si="68"/>
        <v>1.3982779628030464E-6</v>
      </c>
      <c r="V71" s="1">
        <f t="shared" si="68"/>
        <v>4.1055821035493699E-7</v>
      </c>
      <c r="W71" s="1">
        <f t="shared" si="68"/>
        <v>1.2054687878506662E-7</v>
      </c>
      <c r="X71" s="1">
        <f t="shared" si="68"/>
        <v>3.5394615473062104E-8</v>
      </c>
      <c r="Y71" s="1">
        <f t="shared" si="68"/>
        <v>1.0392461564431002E-8</v>
      </c>
      <c r="Z71" s="1">
        <f t="shared" si="68"/>
        <v>3.0514036082797404E-9</v>
      </c>
      <c r="AA71" s="1">
        <f t="shared" si="67"/>
        <v>8.9594403817575347E-10</v>
      </c>
      <c r="AB71" s="1">
        <f t="shared" si="67"/>
        <v>2.6306441971968929E-10</v>
      </c>
      <c r="AC71" s="1">
        <f t="shared" si="70"/>
        <v>0.4621212121212121</v>
      </c>
      <c r="AD71" s="1">
        <f t="shared" si="71"/>
        <v>0.13568665377176015</v>
      </c>
      <c r="AE71" s="1">
        <f t="shared" si="72"/>
        <v>3.9839911107452976E-2</v>
      </c>
      <c r="AF71" s="1">
        <f t="shared" si="73"/>
        <v>1.1697676027294702E-2</v>
      </c>
      <c r="AG71" s="1">
        <f t="shared" si="74"/>
        <v>3.4346367909929123E-3</v>
      </c>
      <c r="AH71" s="1">
        <f t="shared" si="75"/>
        <v>1.0084678237383443E-3</v>
      </c>
      <c r="AI71" s="1">
        <f t="shared" si="76"/>
        <v>2.9610331845934362E-4</v>
      </c>
      <c r="AJ71" s="1">
        <f t="shared" si="77"/>
        <v>8.6940974356147704E-5</v>
      </c>
      <c r="AK71" s="1">
        <f t="shared" si="78"/>
        <v>2.5527349917336983E-5</v>
      </c>
      <c r="AL71" s="1">
        <f t="shared" si="79"/>
        <v>7.4952644438138368E-6</v>
      </c>
      <c r="AM71" s="1">
        <f t="shared" si="80"/>
        <v>0.484375</v>
      </c>
      <c r="AN71" s="1">
        <f t="shared" si="81"/>
        <v>0.14222074468085105</v>
      </c>
      <c r="AO71" s="1">
        <f t="shared" si="82"/>
        <v>4.1758431416930732E-2</v>
      </c>
      <c r="AP71" s="1">
        <f t="shared" si="83"/>
        <v>1.2260986245822215E-2</v>
      </c>
      <c r="AQ71" s="1">
        <f t="shared" si="84"/>
        <v>3.6000342594116282E-3</v>
      </c>
      <c r="AR71" s="1">
        <f t="shared" si="85"/>
        <v>1.0570313357421376E-3</v>
      </c>
      <c r="AS71" s="1">
        <f t="shared" si="86"/>
        <v>3.1036239219662761E-4</v>
      </c>
      <c r="AT71" s="1">
        <f t="shared" si="87"/>
        <v>9.1127681113052362E-5</v>
      </c>
      <c r="AU71" s="1">
        <f t="shared" si="88"/>
        <v>2.6756638284257923E-5</v>
      </c>
      <c r="AV71" s="1">
        <f t="shared" si="89"/>
        <v>7.856204432399134E-6</v>
      </c>
      <c r="BK71" s="1">
        <f t="shared" ca="1" si="90"/>
        <v>0.14564319390046876</v>
      </c>
      <c r="BL71" s="1">
        <f t="shared" ca="1" si="91"/>
        <v>0.96110535209324754</v>
      </c>
      <c r="BM71" s="1">
        <f t="shared" ca="1" si="92"/>
        <v>-1.8619650757086117</v>
      </c>
      <c r="BN71" s="1">
        <f t="shared" ca="1" si="93"/>
        <v>1.3274929414284555</v>
      </c>
      <c r="BO71" s="1">
        <f t="shared" ca="1" si="94"/>
        <v>0.82982424531500498</v>
      </c>
      <c r="BP71" s="1">
        <f t="shared" ca="1" si="95"/>
        <v>-2.0714629667195541</v>
      </c>
      <c r="BQ71" s="1">
        <f t="shared" ca="1" si="96"/>
        <v>1.4726679695366025</v>
      </c>
      <c r="BR71" s="1">
        <f t="shared" ca="1" si="97"/>
        <v>-0.51525589271311456</v>
      </c>
      <c r="BS71" s="1">
        <f t="shared" ca="1" si="98"/>
        <v>9.0257610395986065E-2</v>
      </c>
      <c r="BT71" s="1">
        <f t="shared" ca="1" si="99"/>
        <v>-6.3202786081984026E-3</v>
      </c>
      <c r="BU71" s="1">
        <f t="shared" ca="1" si="100"/>
        <v>0.68875494249368785</v>
      </c>
      <c r="BV71" s="1">
        <f t="shared" ca="1" si="101"/>
        <v>-1.9111311995325253</v>
      </c>
      <c r="BW71" s="1">
        <f t="shared" ca="1" si="102"/>
        <v>8.3433792014610919</v>
      </c>
      <c r="BX71" s="1">
        <f t="shared" ca="1" si="103"/>
        <v>-15.33961574700694</v>
      </c>
      <c r="BY71" s="1">
        <f t="shared" ca="1" si="104"/>
        <v>13.681438811656372</v>
      </c>
      <c r="BZ71" s="1">
        <f t="shared" ca="1" si="105"/>
        <v>-5.8776162699752463</v>
      </c>
      <c r="CA71" s="1">
        <f t="shared" ca="1" si="106"/>
        <v>0.7701430160600925</v>
      </c>
      <c r="CB71" s="1">
        <f t="shared" ca="1" si="107"/>
        <v>0.27009129053913744</v>
      </c>
      <c r="CC71" s="1">
        <f t="shared" ca="1" si="108"/>
        <v>-0.10504848958896876</v>
      </c>
      <c r="CD71" s="1">
        <f t="shared" ca="1" si="109"/>
        <v>1.0254211384574647E-2</v>
      </c>
      <c r="CE71" s="4">
        <f t="shared" ca="1" si="110"/>
        <v>0.37198709892028675</v>
      </c>
      <c r="CF71" s="4">
        <f t="shared" ca="1" si="111"/>
        <v>9.0134113200925348E-2</v>
      </c>
      <c r="CG71" s="4">
        <f t="shared" ca="1" si="59"/>
        <v>-4.6592128718591979E-3</v>
      </c>
      <c r="CH71" s="4">
        <f t="shared" ca="1" si="60"/>
        <v>6.3843459111610684E-2</v>
      </c>
      <c r="CI71" s="8">
        <f t="shared" ca="1" si="112"/>
        <v>0.53064976749127657</v>
      </c>
      <c r="CJ71" s="8">
        <f t="shared" ca="1" si="113"/>
        <v>-4.6274767491276569E-2</v>
      </c>
      <c r="CK71" s="8">
        <f t="shared" ca="1" si="61"/>
        <v>1.6942893615427038E-3</v>
      </c>
      <c r="CL71" s="8">
        <f t="shared" ca="1" si="62"/>
        <v>0.15462199594972437</v>
      </c>
    </row>
    <row r="72" spans="1:90" x14ac:dyDescent="0.25">
      <c r="A72" s="7">
        <f>'Calculate Data'!H74</f>
        <v>0.44347826086956521</v>
      </c>
      <c r="B72" s="7">
        <f>'Calculate Data'!I74</f>
        <v>0.47222222222222221</v>
      </c>
      <c r="C72" s="7">
        <f>'Calculate Data'!P74</f>
        <v>0.76158940397350994</v>
      </c>
      <c r="D72" s="7">
        <f>'Calculate Data'!B74</f>
        <v>151</v>
      </c>
      <c r="E72" s="2">
        <v>0.2978723404255319</v>
      </c>
      <c r="F72" s="10">
        <v>0.42105263157894735</v>
      </c>
      <c r="G72" s="4">
        <v>0.38983050847457629</v>
      </c>
      <c r="H72" s="16">
        <v>0.69270833333333337</v>
      </c>
      <c r="I72" s="20">
        <v>192</v>
      </c>
      <c r="J72" s="19">
        <f t="shared" si="69"/>
        <v>1</v>
      </c>
      <c r="K72" s="1">
        <f t="shared" si="68"/>
        <v>0.2978723404255319</v>
      </c>
      <c r="L72" s="1">
        <f t="shared" si="68"/>
        <v>8.8727931190583961E-2</v>
      </c>
      <c r="M72" s="1">
        <f t="shared" si="68"/>
        <v>2.6429596524854795E-2</v>
      </c>
      <c r="N72" s="1">
        <f t="shared" si="68"/>
        <v>7.872645773361003E-3</v>
      </c>
      <c r="O72" s="1">
        <f t="shared" si="68"/>
        <v>2.3450434218522135E-3</v>
      </c>
      <c r="P72" s="1">
        <f t="shared" si="68"/>
        <v>6.9852357246661669E-4</v>
      </c>
      <c r="Q72" s="1">
        <f t="shared" si="68"/>
        <v>2.0807085137303474E-4</v>
      </c>
      <c r="R72" s="1">
        <f t="shared" si="68"/>
        <v>6.1978551472818862E-5</v>
      </c>
      <c r="S72" s="1">
        <f t="shared" si="68"/>
        <v>1.8461696183392851E-5</v>
      </c>
      <c r="T72" s="1">
        <f t="shared" si="68"/>
        <v>5.4992286503723381E-6</v>
      </c>
      <c r="U72" s="1">
        <f t="shared" si="68"/>
        <v>1.6380681086215475E-6</v>
      </c>
      <c r="V72" s="1">
        <f t="shared" si="68"/>
        <v>4.8793518129152476E-7</v>
      </c>
      <c r="W72" s="1">
        <f t="shared" si="68"/>
        <v>1.4534239442726269E-7</v>
      </c>
      <c r="X72" s="1">
        <f t="shared" si="68"/>
        <v>4.329347919109952E-8</v>
      </c>
      <c r="Y72" s="1">
        <f t="shared" si="68"/>
        <v>1.2895929971816877E-8</v>
      </c>
      <c r="Z72" s="1">
        <f t="shared" si="68"/>
        <v>3.8413408426688568E-9</v>
      </c>
      <c r="AA72" s="1">
        <f t="shared" si="67"/>
        <v>1.1442291871779573E-9</v>
      </c>
      <c r="AB72" s="1">
        <f t="shared" si="67"/>
        <v>3.4083422596790213E-10</v>
      </c>
      <c r="AC72" s="1">
        <f t="shared" si="70"/>
        <v>0.38983050847457629</v>
      </c>
      <c r="AD72" s="1">
        <f t="shared" si="71"/>
        <v>0.11611972592859719</v>
      </c>
      <c r="AE72" s="1">
        <f t="shared" si="72"/>
        <v>3.4588854531922564E-2</v>
      </c>
      <c r="AF72" s="1">
        <f t="shared" si="73"/>
        <v>1.0303063052062038E-2</v>
      </c>
      <c r="AG72" s="1">
        <f t="shared" si="74"/>
        <v>3.0689975048695437E-3</v>
      </c>
      <c r="AH72" s="1">
        <f t="shared" si="75"/>
        <v>9.1416946953560869E-4</v>
      </c>
      <c r="AI72" s="1">
        <f t="shared" si="76"/>
        <v>2.7230579943613874E-4</v>
      </c>
      <c r="AJ72" s="1">
        <f t="shared" si="77"/>
        <v>8.1112365789488128E-5</v>
      </c>
      <c r="AK72" s="1">
        <f t="shared" si="78"/>
        <v>2.4161130235166677E-5</v>
      </c>
      <c r="AL72" s="1">
        <f t="shared" si="79"/>
        <v>7.1969324104751797E-6</v>
      </c>
      <c r="AM72" s="1">
        <f t="shared" si="80"/>
        <v>0.69270833333333337</v>
      </c>
      <c r="AN72" s="1">
        <f t="shared" si="81"/>
        <v>0.20633865248226951</v>
      </c>
      <c r="AO72" s="1">
        <f t="shared" si="82"/>
        <v>6.1462577335144104E-2</v>
      </c>
      <c r="AP72" s="1">
        <f t="shared" si="83"/>
        <v>1.8308001759404623E-2</v>
      </c>
      <c r="AQ72" s="1">
        <f t="shared" si="84"/>
        <v>5.4534473325886113E-3</v>
      </c>
      <c r="AR72" s="1">
        <f t="shared" si="85"/>
        <v>1.6244311203455438E-3</v>
      </c>
      <c r="AS72" s="1">
        <f t="shared" si="86"/>
        <v>4.8387309967739596E-4</v>
      </c>
      <c r="AT72" s="1">
        <f t="shared" si="87"/>
        <v>1.441324126698626E-4</v>
      </c>
      <c r="AU72" s="1">
        <f t="shared" si="88"/>
        <v>4.293305909315057E-5</v>
      </c>
      <c r="AV72" s="1">
        <f t="shared" si="89"/>
        <v>1.2788570793704423E-5</v>
      </c>
      <c r="BK72" s="1">
        <f t="shared" ca="1" si="90"/>
        <v>0.14564319390046876</v>
      </c>
      <c r="BL72" s="1">
        <f t="shared" ca="1" si="91"/>
        <v>0.9750344151670628</v>
      </c>
      <c r="BM72" s="1">
        <f t="shared" ca="1" si="92"/>
        <v>-1.9163261648754879</v>
      </c>
      <c r="BN72" s="1">
        <f t="shared" ca="1" si="93"/>
        <v>1.386050546286282</v>
      </c>
      <c r="BO72" s="1">
        <f t="shared" ca="1" si="94"/>
        <v>0.87898591665052095</v>
      </c>
      <c r="BP72" s="1">
        <f t="shared" ca="1" si="95"/>
        <v>-2.2259833924630339</v>
      </c>
      <c r="BQ72" s="1">
        <f t="shared" ca="1" si="96"/>
        <v>1.6054564774047331</v>
      </c>
      <c r="BR72" s="1">
        <f t="shared" ca="1" si="97"/>
        <v>-0.56985663889246807</v>
      </c>
      <c r="BS72" s="1">
        <f t="shared" ca="1" si="98"/>
        <v>0.10126874442664383</v>
      </c>
      <c r="BT72" s="1">
        <f t="shared" ca="1" si="99"/>
        <v>-7.194104907689138E-3</v>
      </c>
      <c r="BU72" s="1">
        <f t="shared" ca="1" si="100"/>
        <v>0.68875494249368785</v>
      </c>
      <c r="BV72" s="1">
        <f t="shared" ca="1" si="101"/>
        <v>-1.9388287531489385</v>
      </c>
      <c r="BW72" s="1">
        <f t="shared" ca="1" si="102"/>
        <v>8.5869687223607123</v>
      </c>
      <c r="BX72" s="1">
        <f t="shared" ca="1" si="103"/>
        <v>-16.016268051174794</v>
      </c>
      <c r="BY72" s="1">
        <f t="shared" ca="1" si="104"/>
        <v>14.491974780029167</v>
      </c>
      <c r="BZ72" s="1">
        <f t="shared" ca="1" si="105"/>
        <v>-6.3160560504515804</v>
      </c>
      <c r="CA72" s="1">
        <f t="shared" ca="1" si="106"/>
        <v>0.83958578528108729</v>
      </c>
      <c r="CB72" s="1">
        <f t="shared" ca="1" si="107"/>
        <v>0.29871238193962424</v>
      </c>
      <c r="CC72" s="1">
        <f t="shared" ca="1" si="108"/>
        <v>-0.11786406263048298</v>
      </c>
      <c r="CD72" s="1">
        <f t="shared" ca="1" si="109"/>
        <v>1.1671933631305286E-2</v>
      </c>
      <c r="CE72" s="4">
        <f t="shared" ca="1" si="110"/>
        <v>0.37307899269703249</v>
      </c>
      <c r="CF72" s="4">
        <f t="shared" ca="1" si="111"/>
        <v>1.6751515777543802E-2</v>
      </c>
      <c r="CG72" s="4">
        <f t="shared" ca="1" si="59"/>
        <v>-5.9940339850730849E-3</v>
      </c>
      <c r="CH72" s="4">
        <f t="shared" ca="1" si="60"/>
        <v>6.3979474760926164E-2</v>
      </c>
      <c r="CI72" s="8">
        <f t="shared" ca="1" si="112"/>
        <v>0.52865162832978696</v>
      </c>
      <c r="CJ72" s="8">
        <f t="shared" ca="1" si="113"/>
        <v>0.16405670500354641</v>
      </c>
      <c r="CK72" s="8">
        <f t="shared" ca="1" si="61"/>
        <v>5.8976913587217138E-3</v>
      </c>
      <c r="CL72" s="8">
        <f t="shared" ca="1" si="62"/>
        <v>0.15099951581025209</v>
      </c>
    </row>
    <row r="73" spans="1:90" x14ac:dyDescent="0.25">
      <c r="A73" s="7">
        <f>'Calculate Data'!H75</f>
        <v>0.40909090909090912</v>
      </c>
      <c r="B73" s="7">
        <f>'Calculate Data'!I75</f>
        <v>0.37254901960784315</v>
      </c>
      <c r="C73" s="7">
        <f>'Calculate Data'!P75</f>
        <v>0.63309352517985606</v>
      </c>
      <c r="D73" s="7">
        <f>'Calculate Data'!B75</f>
        <v>139</v>
      </c>
      <c r="E73" s="2">
        <v>0.30212765957446808</v>
      </c>
      <c r="F73" s="10">
        <v>0.42105263157894735</v>
      </c>
      <c r="G73" s="4">
        <v>0.25</v>
      </c>
      <c r="H73" s="16">
        <v>0.59375</v>
      </c>
      <c r="I73" s="20">
        <v>128</v>
      </c>
      <c r="J73" s="19">
        <f t="shared" si="69"/>
        <v>1</v>
      </c>
      <c r="K73" s="1">
        <f t="shared" si="68"/>
        <v>0.30212765957446808</v>
      </c>
      <c r="L73" s="1">
        <f t="shared" si="68"/>
        <v>9.1281122679945675E-2</v>
      </c>
      <c r="M73" s="1">
        <f t="shared" si="68"/>
        <v>2.7578551958621883E-2</v>
      </c>
      <c r="N73" s="1">
        <f t="shared" si="68"/>
        <v>8.3322433577112925E-3</v>
      </c>
      <c r="O73" s="1">
        <f t="shared" si="68"/>
        <v>2.5174011846702204E-3</v>
      </c>
      <c r="P73" s="1">
        <f t="shared" si="68"/>
        <v>7.6057652813440698E-4</v>
      </c>
      <c r="Q73" s="1">
        <f t="shared" si="68"/>
        <v>2.2979120637252293E-4</v>
      </c>
      <c r="R73" s="1">
        <f t="shared" si="68"/>
        <v>6.9426279372123955E-5</v>
      </c>
      <c r="S73" s="1">
        <f t="shared" si="68"/>
        <v>2.0975599299662981E-5</v>
      </c>
      <c r="T73" s="1">
        <f t="shared" si="68"/>
        <v>6.3373087245790285E-6</v>
      </c>
      <c r="U73" s="1">
        <f t="shared" si="68"/>
        <v>1.9146762529579192E-6</v>
      </c>
      <c r="V73" s="1">
        <f t="shared" si="68"/>
        <v>5.784766551489883E-7</v>
      </c>
      <c r="W73" s="1">
        <f t="shared" si="68"/>
        <v>1.7477379793863051E-7</v>
      </c>
      <c r="X73" s="1">
        <f t="shared" si="68"/>
        <v>5.2803998526139432E-8</v>
      </c>
      <c r="Y73" s="1">
        <f t="shared" si="68"/>
        <v>1.5953548490876167E-8</v>
      </c>
      <c r="Z73" s="1">
        <f t="shared" si="68"/>
        <v>4.8200082674562039E-9</v>
      </c>
      <c r="AA73" s="1">
        <f t="shared" si="67"/>
        <v>1.4562578169761297E-9</v>
      </c>
      <c r="AB73" s="1">
        <f t="shared" si="67"/>
        <v>4.3997576598002215E-10</v>
      </c>
      <c r="AC73" s="1">
        <f t="shared" si="70"/>
        <v>0.25</v>
      </c>
      <c r="AD73" s="1">
        <f t="shared" si="71"/>
        <v>7.5531914893617019E-2</v>
      </c>
      <c r="AE73" s="1">
        <f t="shared" si="72"/>
        <v>2.2820280669986419E-2</v>
      </c>
      <c r="AF73" s="1">
        <f t="shared" si="73"/>
        <v>6.8946379896554708E-3</v>
      </c>
      <c r="AG73" s="1">
        <f t="shared" si="74"/>
        <v>2.0830608394278231E-3</v>
      </c>
      <c r="AH73" s="1">
        <f t="shared" si="75"/>
        <v>6.2935029616755509E-4</v>
      </c>
      <c r="AI73" s="1">
        <f t="shared" si="76"/>
        <v>1.9014413203360174E-4</v>
      </c>
      <c r="AJ73" s="1">
        <f t="shared" si="77"/>
        <v>5.7447801593130734E-5</v>
      </c>
      <c r="AK73" s="1">
        <f t="shared" si="78"/>
        <v>1.7356569843030989E-5</v>
      </c>
      <c r="AL73" s="1">
        <f t="shared" si="79"/>
        <v>5.2438998249157452E-6</v>
      </c>
      <c r="AM73" s="1">
        <f t="shared" si="80"/>
        <v>0.59375</v>
      </c>
      <c r="AN73" s="1">
        <f t="shared" si="81"/>
        <v>0.17938829787234042</v>
      </c>
      <c r="AO73" s="1">
        <f t="shared" si="82"/>
        <v>5.4198166591217747E-2</v>
      </c>
      <c r="AP73" s="1">
        <f t="shared" si="83"/>
        <v>1.6374765225431742E-2</v>
      </c>
      <c r="AQ73" s="1">
        <f t="shared" si="84"/>
        <v>4.9472694936410801E-3</v>
      </c>
      <c r="AR73" s="1">
        <f t="shared" si="85"/>
        <v>1.4947069533979434E-3</v>
      </c>
      <c r="AS73" s="1">
        <f t="shared" si="86"/>
        <v>4.5159231357980417E-4</v>
      </c>
      <c r="AT73" s="1">
        <f t="shared" si="87"/>
        <v>1.364385287836855E-4</v>
      </c>
      <c r="AU73" s="1">
        <f t="shared" si="88"/>
        <v>4.1221853377198595E-5</v>
      </c>
      <c r="AV73" s="1">
        <f t="shared" si="89"/>
        <v>1.2454262084174895E-5</v>
      </c>
      <c r="BK73" s="1">
        <f t="shared" ca="1" si="90"/>
        <v>0.14564319390046876</v>
      </c>
      <c r="BL73" s="1">
        <f t="shared" ca="1" si="91"/>
        <v>0.98896347824087805</v>
      </c>
      <c r="BM73" s="1">
        <f t="shared" ca="1" si="92"/>
        <v>-1.9714694279872114</v>
      </c>
      <c r="BN73" s="1">
        <f t="shared" ca="1" si="93"/>
        <v>1.4463053558946635</v>
      </c>
      <c r="BO73" s="1">
        <f t="shared" ca="1" si="94"/>
        <v>0.93030027977574459</v>
      </c>
      <c r="BP73" s="1">
        <f t="shared" ca="1" si="95"/>
        <v>-2.3895903918131483</v>
      </c>
      <c r="BQ73" s="1">
        <f t="shared" ca="1" si="96"/>
        <v>1.7480763166567916</v>
      </c>
      <c r="BR73" s="1">
        <f t="shared" ca="1" si="97"/>
        <v>-0.62934353200547255</v>
      </c>
      <c r="BS73" s="1">
        <f t="shared" ca="1" si="98"/>
        <v>0.11343782607297243</v>
      </c>
      <c r="BT73" s="1">
        <f t="shared" ca="1" si="99"/>
        <v>-8.1737160206963224E-3</v>
      </c>
      <c r="BU73" s="1">
        <f t="shared" ca="1" si="100"/>
        <v>0.68875494249368785</v>
      </c>
      <c r="BV73" s="1">
        <f t="shared" ca="1" si="101"/>
        <v>-1.966526306765352</v>
      </c>
      <c r="BW73" s="1">
        <f t="shared" ca="1" si="102"/>
        <v>8.8340631284531348</v>
      </c>
      <c r="BX73" s="1">
        <f t="shared" ca="1" si="103"/>
        <v>-16.712532112140007</v>
      </c>
      <c r="BY73" s="1">
        <f t="shared" ca="1" si="104"/>
        <v>15.33800250604525</v>
      </c>
      <c r="BZ73" s="1">
        <f t="shared" ca="1" si="105"/>
        <v>-6.780278282135944</v>
      </c>
      <c r="CA73" s="1">
        <f t="shared" ca="1" si="106"/>
        <v>0.91416992469585856</v>
      </c>
      <c r="CB73" s="1">
        <f t="shared" ca="1" si="107"/>
        <v>0.32989473610243408</v>
      </c>
      <c r="CC73" s="1">
        <f t="shared" ca="1" si="108"/>
        <v>-0.13202734084074358</v>
      </c>
      <c r="CD73" s="1">
        <f t="shared" ca="1" si="109"/>
        <v>1.3261284362525265E-2</v>
      </c>
      <c r="CE73" s="4">
        <f t="shared" ca="1" si="110"/>
        <v>0.37414938271499032</v>
      </c>
      <c r="CF73" s="4">
        <f t="shared" ca="1" si="111"/>
        <v>-0.12414938271499032</v>
      </c>
      <c r="CG73" s="4">
        <f t="shared" ca="1" si="59"/>
        <v>-1.4516197116025088E-3</v>
      </c>
      <c r="CH73" s="4">
        <f t="shared" ca="1" si="60"/>
        <v>6.3698969595806232E-2</v>
      </c>
      <c r="CI73" s="8">
        <f t="shared" ca="1" si="112"/>
        <v>0.52678248027084296</v>
      </c>
      <c r="CJ73" s="8">
        <f t="shared" ca="1" si="113"/>
        <v>6.6967519729157043E-2</v>
      </c>
      <c r="CK73" s="8">
        <f t="shared" ca="1" si="61"/>
        <v>9.8720848310865309E-3</v>
      </c>
      <c r="CL73" s="8">
        <f t="shared" ca="1" si="62"/>
        <v>0.15005822558427753</v>
      </c>
    </row>
    <row r="74" spans="1:90" x14ac:dyDescent="0.25">
      <c r="A74" s="7">
        <f>'Calculate Data'!H76</f>
        <v>0.35074626865671643</v>
      </c>
      <c r="B74" s="7">
        <f>'Calculate Data'!I76</f>
        <v>0.30769230769230771</v>
      </c>
      <c r="C74" s="7">
        <f>'Calculate Data'!P76</f>
        <v>0.72043010752688175</v>
      </c>
      <c r="D74" s="7">
        <f>'Calculate Data'!B76</f>
        <v>186</v>
      </c>
      <c r="E74" s="2">
        <v>0.30638297872340425</v>
      </c>
      <c r="F74" s="10">
        <v>0.42222222222222222</v>
      </c>
      <c r="G74" s="4">
        <v>0.36065573770491804</v>
      </c>
      <c r="H74" s="16">
        <v>0.42452830188679247</v>
      </c>
      <c r="I74" s="20">
        <v>106</v>
      </c>
      <c r="J74" s="19">
        <f t="shared" si="69"/>
        <v>1</v>
      </c>
      <c r="K74" s="1">
        <f t="shared" si="68"/>
        <v>0.30638297872340425</v>
      </c>
      <c r="L74" s="1">
        <f t="shared" si="68"/>
        <v>9.3870529651425977E-2</v>
      </c>
      <c r="M74" s="1">
        <f t="shared" si="68"/>
        <v>2.8760332488947535E-2</v>
      </c>
      <c r="N74" s="1">
        <f t="shared" si="68"/>
        <v>8.8116763370392429E-3</v>
      </c>
      <c r="O74" s="1">
        <f t="shared" si="68"/>
        <v>2.6997476436886191E-3</v>
      </c>
      <c r="P74" s="1">
        <f t="shared" si="68"/>
        <v>8.271567248748109E-4</v>
      </c>
      <c r="Q74" s="1">
        <f t="shared" si="68"/>
        <v>2.5342674123823996E-4</v>
      </c>
      <c r="R74" s="1">
        <f t="shared" si="68"/>
        <v>7.7645639868737334E-5</v>
      </c>
      <c r="S74" s="1">
        <f t="shared" si="68"/>
        <v>2.3789302427868459E-5</v>
      </c>
      <c r="T74" s="1">
        <f t="shared" si="68"/>
        <v>7.2886373396022506E-6</v>
      </c>
      <c r="U74" s="1">
        <f t="shared" si="68"/>
        <v>2.2331144189419665E-6</v>
      </c>
      <c r="V74" s="1">
        <f t="shared" si="68"/>
        <v>6.8418824750562359E-7</v>
      </c>
      <c r="W74" s="1">
        <f t="shared" si="68"/>
        <v>2.0962363327831871E-7</v>
      </c>
      <c r="X74" s="1">
        <f t="shared" si="68"/>
        <v>6.4225113174633809E-8</v>
      </c>
      <c r="Y74" s="1">
        <f t="shared" si="68"/>
        <v>1.9677481483292064E-8</v>
      </c>
      <c r="Z74" s="1">
        <f t="shared" si="68"/>
        <v>6.0288453906256524E-9</v>
      </c>
      <c r="AA74" s="1">
        <f t="shared" si="67"/>
        <v>1.8471356090427531E-9</v>
      </c>
      <c r="AB74" s="1">
        <f t="shared" si="67"/>
        <v>5.6593091000458811E-10</v>
      </c>
      <c r="AC74" s="1">
        <f t="shared" si="70"/>
        <v>0.36065573770491804</v>
      </c>
      <c r="AD74" s="1">
        <f t="shared" si="71"/>
        <v>0.11049877921171956</v>
      </c>
      <c r="AE74" s="1">
        <f t="shared" si="72"/>
        <v>3.3854945120186421E-2</v>
      </c>
      <c r="AF74" s="1">
        <f t="shared" si="73"/>
        <v>1.0372578930440095E-2</v>
      </c>
      <c r="AG74" s="1">
        <f t="shared" si="74"/>
        <v>3.1779816297518582E-3</v>
      </c>
      <c r="AH74" s="1">
        <f t="shared" si="75"/>
        <v>9.7367947805163319E-4</v>
      </c>
      <c r="AI74" s="1">
        <f t="shared" si="76"/>
        <v>2.9831881880730885E-4</v>
      </c>
      <c r="AJ74" s="1">
        <f t="shared" si="77"/>
        <v>9.1399808315430808E-5</v>
      </c>
      <c r="AK74" s="1">
        <f t="shared" si="78"/>
        <v>2.8003345526429858E-5</v>
      </c>
      <c r="AL74" s="1">
        <f t="shared" si="79"/>
        <v>8.5797484166082964E-6</v>
      </c>
      <c r="AM74" s="1">
        <f t="shared" si="80"/>
        <v>0.42452830188679247</v>
      </c>
      <c r="AN74" s="1">
        <f t="shared" si="81"/>
        <v>0.13006824568446407</v>
      </c>
      <c r="AO74" s="1">
        <f t="shared" si="82"/>
        <v>3.9850696550133673E-2</v>
      </c>
      <c r="AP74" s="1">
        <f t="shared" si="83"/>
        <v>1.2209575113232445E-2</v>
      </c>
      <c r="AQ74" s="1">
        <f t="shared" si="84"/>
        <v>3.7408059921393015E-3</v>
      </c>
      <c r="AR74" s="1">
        <f t="shared" si="85"/>
        <v>1.1461192826979986E-3</v>
      </c>
      <c r="AS74" s="1">
        <f t="shared" si="86"/>
        <v>3.5115143980534428E-4</v>
      </c>
      <c r="AT74" s="1">
        <f t="shared" si="87"/>
        <v>1.0758682411057358E-4</v>
      </c>
      <c r="AU74" s="1">
        <f t="shared" si="88"/>
        <v>3.2962771642388489E-5</v>
      </c>
      <c r="AV74" s="1">
        <f t="shared" si="89"/>
        <v>1.0099232162774346E-5</v>
      </c>
      <c r="BK74" s="1">
        <f t="shared" ca="1" si="90"/>
        <v>0.14564319390046876</v>
      </c>
      <c r="BL74" s="1">
        <f t="shared" ca="1" si="91"/>
        <v>1.0028925413146932</v>
      </c>
      <c r="BM74" s="1">
        <f t="shared" ca="1" si="92"/>
        <v>-2.0273948650437816</v>
      </c>
      <c r="BN74" s="1">
        <f t="shared" ca="1" si="93"/>
        <v>1.5082816160357502</v>
      </c>
      <c r="BO74" s="1">
        <f t="shared" ca="1" si="94"/>
        <v>0.98382927738834236</v>
      </c>
      <c r="BP74" s="1">
        <f t="shared" ca="1" si="95"/>
        <v>-2.5626789519937527</v>
      </c>
      <c r="BQ74" s="1">
        <f t="shared" ca="1" si="96"/>
        <v>1.901101371697252</v>
      </c>
      <c r="BR74" s="1">
        <f t="shared" ca="1" si="97"/>
        <v>-0.69407564785987408</v>
      </c>
      <c r="BS74" s="1">
        <f t="shared" ca="1" si="98"/>
        <v>0.12686770298526251</v>
      </c>
      <c r="BT74" s="1">
        <f t="shared" ca="1" si="99"/>
        <v>-9.2701524088983998E-3</v>
      </c>
      <c r="BU74" s="1">
        <f t="shared" ca="1" si="100"/>
        <v>0.68875494249368785</v>
      </c>
      <c r="BV74" s="1">
        <f t="shared" ca="1" si="101"/>
        <v>-1.9942238603817655</v>
      </c>
      <c r="BW74" s="1">
        <f t="shared" ca="1" si="102"/>
        <v>9.0846624197383541</v>
      </c>
      <c r="BX74" s="1">
        <f t="shared" ca="1" si="103"/>
        <v>-17.428688097856824</v>
      </c>
      <c r="BY74" s="1">
        <f t="shared" ca="1" si="104"/>
        <v>16.220543248402144</v>
      </c>
      <c r="BZ74" s="1">
        <f t="shared" ca="1" si="105"/>
        <v>-7.2714037107866041</v>
      </c>
      <c r="CA74" s="1">
        <f t="shared" ca="1" si="106"/>
        <v>0.99419555155776784</v>
      </c>
      <c r="CB74" s="1">
        <f t="shared" ca="1" si="107"/>
        <v>0.36382657649029126</v>
      </c>
      <c r="CC74" s="1">
        <f t="shared" ca="1" si="108"/>
        <v>-0.14765802592992669</v>
      </c>
      <c r="CD74" s="1">
        <f t="shared" ca="1" si="109"/>
        <v>1.5040175957553935E-2</v>
      </c>
      <c r="CE74" s="4">
        <f t="shared" ca="1" si="110"/>
        <v>0.37519608601546217</v>
      </c>
      <c r="CF74" s="4">
        <f t="shared" ca="1" si="111"/>
        <v>-1.4540348310544127E-2</v>
      </c>
      <c r="CG74" s="4">
        <f t="shared" ca="1" si="59"/>
        <v>-1.9082122878752116E-3</v>
      </c>
      <c r="CH74" s="4">
        <f t="shared" ca="1" si="60"/>
        <v>6.4201836173087987E-2</v>
      </c>
      <c r="CI74" s="8">
        <f t="shared" ca="1" si="112"/>
        <v>0.52504921968467866</v>
      </c>
      <c r="CJ74" s="8">
        <f t="shared" ca="1" si="113"/>
        <v>-0.10052091779788619</v>
      </c>
      <c r="CK74" s="8">
        <f t="shared" ca="1" si="61"/>
        <v>5.977252156116452E-3</v>
      </c>
      <c r="CL74" s="8">
        <f t="shared" ca="1" si="62"/>
        <v>0.14410828850680099</v>
      </c>
    </row>
    <row r="75" spans="1:90" x14ac:dyDescent="0.25">
      <c r="A75" s="7">
        <f>'Calculate Data'!H77</f>
        <v>0.40659340659340659</v>
      </c>
      <c r="B75" s="7">
        <f>'Calculate Data'!I77</f>
        <v>0.42105263157894735</v>
      </c>
      <c r="C75" s="7">
        <f>'Calculate Data'!P77</f>
        <v>0.70542635658914732</v>
      </c>
      <c r="D75" s="7">
        <f>'Calculate Data'!B77</f>
        <v>129</v>
      </c>
      <c r="E75" s="2">
        <v>0.31063829787234043</v>
      </c>
      <c r="F75" s="10">
        <v>0.42261904761904762</v>
      </c>
      <c r="G75" s="4">
        <v>0.2608695652173913</v>
      </c>
      <c r="H75" s="16">
        <v>0.70886075949367089</v>
      </c>
      <c r="I75" s="20">
        <v>237</v>
      </c>
      <c r="J75" s="19">
        <f t="shared" si="69"/>
        <v>1</v>
      </c>
      <c r="K75" s="1">
        <f t="shared" si="68"/>
        <v>0.31063829787234043</v>
      </c>
      <c r="L75" s="1">
        <f t="shared" si="68"/>
        <v>9.6496152105024907E-2</v>
      </c>
      <c r="M75" s="1">
        <f t="shared" si="68"/>
        <v>2.9975400441135398E-2</v>
      </c>
      <c r="N75" s="1">
        <f t="shared" si="68"/>
        <v>9.3115073710761023E-3</v>
      </c>
      <c r="O75" s="1">
        <f t="shared" si="68"/>
        <v>2.8925108003768317E-3</v>
      </c>
      <c r="P75" s="1">
        <f t="shared" si="68"/>
        <v>8.9852463160642021E-4</v>
      </c>
      <c r="Q75" s="1">
        <f t="shared" si="68"/>
        <v>2.7911616215859009E-4</v>
      </c>
      <c r="R75" s="1">
        <f t="shared" si="68"/>
        <v>8.6704169521604587E-5</v>
      </c>
      <c r="S75" s="1">
        <f t="shared" si="68"/>
        <v>2.6933635638626106E-5</v>
      </c>
      <c r="T75" s="1">
        <f t="shared" si="68"/>
        <v>8.3666187302966212E-6</v>
      </c>
      <c r="U75" s="1">
        <f t="shared" si="68"/>
        <v>2.5989922013261843E-6</v>
      </c>
      <c r="V75" s="1">
        <f t="shared" si="68"/>
        <v>8.07346513603453E-7</v>
      </c>
      <c r="W75" s="1">
        <f t="shared" si="68"/>
        <v>2.5079274677894499E-7</v>
      </c>
      <c r="X75" s="1">
        <f t="shared" si="68"/>
        <v>7.7905831978140365E-8</v>
      </c>
      <c r="Y75" s="1">
        <f t="shared" si="68"/>
        <v>2.4200535040018072E-8</v>
      </c>
      <c r="Z75" s="1">
        <f t="shared" si="68"/>
        <v>7.5176130124311455E-9</v>
      </c>
      <c r="AA75" s="1">
        <f t="shared" si="67"/>
        <v>2.3352585102445686E-9</v>
      </c>
      <c r="AB75" s="1">
        <f t="shared" si="67"/>
        <v>7.2542072871427027E-10</v>
      </c>
      <c r="AC75" s="1">
        <f t="shared" si="70"/>
        <v>0.2608695652173913</v>
      </c>
      <c r="AD75" s="1">
        <f t="shared" si="71"/>
        <v>8.1036077705827936E-2</v>
      </c>
      <c r="AE75" s="1">
        <f t="shared" si="72"/>
        <v>2.5172909244789106E-2</v>
      </c>
      <c r="AF75" s="1">
        <f t="shared" si="73"/>
        <v>7.8196696802961905E-3</v>
      </c>
      <c r="AG75" s="1">
        <f t="shared" si="74"/>
        <v>2.429088879411157E-3</v>
      </c>
      <c r="AH75" s="1">
        <f t="shared" si="75"/>
        <v>7.5456803488091256E-4</v>
      </c>
      <c r="AI75" s="1">
        <f t="shared" si="76"/>
        <v>2.3439772998428354E-4</v>
      </c>
      <c r="AJ75" s="1">
        <f t="shared" si="77"/>
        <v>7.2812911867458285E-5</v>
      </c>
      <c r="AK75" s="1">
        <f t="shared" si="78"/>
        <v>2.2618479005635977E-5</v>
      </c>
      <c r="AL75" s="1">
        <f t="shared" si="79"/>
        <v>7.0261658187720274E-6</v>
      </c>
      <c r="AM75" s="1">
        <f t="shared" si="80"/>
        <v>0.70886075949367089</v>
      </c>
      <c r="AN75" s="1">
        <f t="shared" si="81"/>
        <v>0.22019929975760841</v>
      </c>
      <c r="AO75" s="1">
        <f t="shared" si="82"/>
        <v>6.8402335669384751E-2</v>
      </c>
      <c r="AP75" s="1">
        <f t="shared" si="83"/>
        <v>2.1248385122830157E-2</v>
      </c>
      <c r="AQ75" s="1">
        <f t="shared" si="84"/>
        <v>6.6005621870919209E-3</v>
      </c>
      <c r="AR75" s="1">
        <f t="shared" si="85"/>
        <v>2.0503874027987669E-3</v>
      </c>
      <c r="AS75" s="1">
        <f t="shared" si="86"/>
        <v>6.3692885278429786E-4</v>
      </c>
      <c r="AT75" s="1">
        <f t="shared" si="87"/>
        <v>1.9785449469469677E-4</v>
      </c>
      <c r="AU75" s="1">
        <f t="shared" si="88"/>
        <v>6.1461183458352622E-5</v>
      </c>
      <c r="AV75" s="1">
        <f t="shared" si="89"/>
        <v>1.9092197414722305E-5</v>
      </c>
      <c r="BK75" s="1">
        <f t="shared" ca="1" si="90"/>
        <v>0.14564319390046876</v>
      </c>
      <c r="BL75" s="1">
        <f t="shared" ca="1" si="91"/>
        <v>1.0168216043885083</v>
      </c>
      <c r="BM75" s="1">
        <f t="shared" ca="1" si="92"/>
        <v>-2.0841024760451994</v>
      </c>
      <c r="BN75" s="1">
        <f t="shared" ca="1" si="93"/>
        <v>1.5720035724916932</v>
      </c>
      <c r="BO75" s="1">
        <f t="shared" ca="1" si="94"/>
        <v>1.0396357308058064</v>
      </c>
      <c r="BP75" s="1">
        <f t="shared" ca="1" si="95"/>
        <v>-2.7456553444427247</v>
      </c>
      <c r="BQ75" s="1">
        <f t="shared" ca="1" si="96"/>
        <v>2.0651302930641897</v>
      </c>
      <c r="BR75" s="1">
        <f t="shared" ca="1" si="97"/>
        <v>-0.76443286975886504</v>
      </c>
      <c r="BS75" s="1">
        <f t="shared" ca="1" si="98"/>
        <v>0.14166872531473235</v>
      </c>
      <c r="BT75" s="1">
        <f t="shared" ca="1" si="99"/>
        <v>-1.0495427852617914E-2</v>
      </c>
      <c r="BU75" s="1">
        <f t="shared" ca="1" si="100"/>
        <v>0.68875494249368785</v>
      </c>
      <c r="BV75" s="1">
        <f t="shared" ca="1" si="101"/>
        <v>-2.0219214139981792</v>
      </c>
      <c r="BW75" s="1">
        <f t="shared" ca="1" si="102"/>
        <v>9.3387665962163773</v>
      </c>
      <c r="BX75" s="1">
        <f t="shared" ca="1" si="103"/>
        <v>-18.165016176279497</v>
      </c>
      <c r="BY75" s="1">
        <f t="shared" ca="1" si="104"/>
        <v>17.140632751736376</v>
      </c>
      <c r="BZ75" s="1">
        <f t="shared" ca="1" si="105"/>
        <v>-7.7905851002480819</v>
      </c>
      <c r="CA75" s="1">
        <f t="shared" ca="1" si="106"/>
        <v>1.0799757347598018</v>
      </c>
      <c r="CB75" s="1">
        <f t="shared" ca="1" si="107"/>
        <v>0.40070703361885712</v>
      </c>
      <c r="CC75" s="1">
        <f t="shared" ca="1" si="108"/>
        <v>-0.16488455157426785</v>
      </c>
      <c r="CD75" s="1">
        <f t="shared" ca="1" si="109"/>
        <v>1.7028099937349793E-2</v>
      </c>
      <c r="CE75" s="4">
        <f t="shared" ca="1" si="110"/>
        <v>0.37621700186599166</v>
      </c>
      <c r="CF75" s="4">
        <f t="shared" ca="1" si="111"/>
        <v>-0.11534743664860037</v>
      </c>
      <c r="CG75" s="4">
        <f t="shared" ca="1" si="59"/>
        <v>2.5676331914373869E-4</v>
      </c>
      <c r="CH75" s="4">
        <f t="shared" ca="1" si="60"/>
        <v>6.3796994770813756E-2</v>
      </c>
      <c r="CI75" s="8">
        <f t="shared" ca="1" si="112"/>
        <v>0.52345791666242447</v>
      </c>
      <c r="CJ75" s="8">
        <f t="shared" ca="1" si="113"/>
        <v>0.18540284283124642</v>
      </c>
      <c r="CK75" s="8">
        <f t="shared" ca="1" si="61"/>
        <v>6.0186109743830644E-3</v>
      </c>
      <c r="CL75" s="8">
        <f t="shared" ca="1" si="62"/>
        <v>0.1440826206173339</v>
      </c>
    </row>
    <row r="76" spans="1:90" x14ac:dyDescent="0.25">
      <c r="A76" s="7">
        <f>'Calculate Data'!H78</f>
        <v>0.42105263157894735</v>
      </c>
      <c r="B76" s="7">
        <f>'Calculate Data'!I78</f>
        <v>0.25</v>
      </c>
      <c r="C76" s="7">
        <f>'Calculate Data'!P78</f>
        <v>0.59375</v>
      </c>
      <c r="D76" s="7">
        <f>'Calculate Data'!B78</f>
        <v>128</v>
      </c>
      <c r="E76" s="2">
        <v>0.31489361702127661</v>
      </c>
      <c r="F76" s="10">
        <v>0.42268041237113402</v>
      </c>
      <c r="G76" s="4">
        <v>0.39632545931758528</v>
      </c>
      <c r="H76" s="16">
        <v>0.4330357142857143</v>
      </c>
      <c r="I76" s="20">
        <v>672</v>
      </c>
      <c r="J76" s="19">
        <f t="shared" si="69"/>
        <v>1</v>
      </c>
      <c r="K76" s="1">
        <f t="shared" si="68"/>
        <v>0.31489361702127661</v>
      </c>
      <c r="L76" s="1">
        <f t="shared" si="68"/>
        <v>9.9157990040742425E-2</v>
      </c>
      <c r="M76" s="1">
        <f t="shared" si="68"/>
        <v>3.1224218140489104E-2</v>
      </c>
      <c r="N76" s="1">
        <f t="shared" si="68"/>
        <v>9.8323069889199744E-3</v>
      </c>
      <c r="O76" s="1">
        <f t="shared" si="68"/>
        <v>3.0961307114045879E-3</v>
      </c>
      <c r="P76" s="1">
        <f t="shared" si="68"/>
        <v>9.7495179848484893E-4</v>
      </c>
      <c r="Q76" s="1">
        <f t="shared" si="68"/>
        <v>3.0700609824629285E-4</v>
      </c>
      <c r="R76" s="1">
        <f t="shared" si="68"/>
        <v>9.6674260724364573E-5</v>
      </c>
      <c r="S76" s="1">
        <f t="shared" si="68"/>
        <v>3.0442107632353101E-5</v>
      </c>
      <c r="T76" s="1">
        <f t="shared" si="68"/>
        <v>9.5860253821026792E-6</v>
      </c>
      <c r="U76" s="1">
        <f t="shared" si="68"/>
        <v>3.0185782054280776E-6</v>
      </c>
      <c r="V76" s="1">
        <f t="shared" si="68"/>
        <v>9.5053100936884154E-7</v>
      </c>
      <c r="W76" s="1">
        <f t="shared" si="68"/>
        <v>2.993161476310395E-7</v>
      </c>
      <c r="X76" s="1">
        <f t="shared" si="68"/>
        <v>9.4252744360412441E-8</v>
      </c>
      <c r="Y76" s="1">
        <f t="shared" si="68"/>
        <v>2.9679587585832E-8</v>
      </c>
      <c r="Z76" s="1">
        <f t="shared" si="68"/>
        <v>9.3459126866024187E-9</v>
      </c>
      <c r="AA76" s="1">
        <f t="shared" si="67"/>
        <v>2.9429682502492722E-9</v>
      </c>
      <c r="AB76" s="1">
        <f t="shared" si="67"/>
        <v>9.2672191709977093E-10</v>
      </c>
      <c r="AC76" s="1">
        <f t="shared" si="70"/>
        <v>0.39632545931758528</v>
      </c>
      <c r="AD76" s="1">
        <f t="shared" si="71"/>
        <v>0.12480035740213324</v>
      </c>
      <c r="AE76" s="1">
        <f t="shared" si="72"/>
        <v>3.9298835947905786E-2</v>
      </c>
      <c r="AF76" s="1">
        <f t="shared" si="73"/>
        <v>1.2374952596361823E-2</v>
      </c>
      <c r="AG76" s="1">
        <f t="shared" si="74"/>
        <v>3.8967935835352127E-3</v>
      </c>
      <c r="AH76" s="1">
        <f t="shared" si="75"/>
        <v>1.2270754263047053E-3</v>
      </c>
      <c r="AI76" s="1">
        <f t="shared" si="76"/>
        <v>3.8639821934701363E-4</v>
      </c>
      <c r="AJ76" s="1">
        <f t="shared" si="77"/>
        <v>1.2167433290076173E-4</v>
      </c>
      <c r="AK76" s="1">
        <f t="shared" si="78"/>
        <v>3.8314470785771782E-5</v>
      </c>
      <c r="AL76" s="1">
        <f t="shared" si="79"/>
        <v>1.2064982289987711E-5</v>
      </c>
      <c r="AM76" s="1">
        <f t="shared" si="80"/>
        <v>0.4330357142857143</v>
      </c>
      <c r="AN76" s="1">
        <f t="shared" si="81"/>
        <v>0.13636018237082068</v>
      </c>
      <c r="AO76" s="1">
        <f t="shared" si="82"/>
        <v>4.2938951044428644E-2</v>
      </c>
      <c r="AP76" s="1">
        <f t="shared" si="83"/>
        <v>1.3521201605479658E-2</v>
      </c>
      <c r="AQ76" s="1">
        <f t="shared" si="84"/>
        <v>4.2577400800233823E-3</v>
      </c>
      <c r="AR76" s="1">
        <f t="shared" si="85"/>
        <v>1.3407351741350224E-3</v>
      </c>
      <c r="AS76" s="1">
        <f t="shared" si="86"/>
        <v>4.2218894845102837E-4</v>
      </c>
      <c r="AT76" s="1">
        <f t="shared" si="87"/>
        <v>1.3294460504415361E-4</v>
      </c>
      <c r="AU76" s="1">
        <f t="shared" si="88"/>
        <v>4.1863407545818587E-5</v>
      </c>
      <c r="AV76" s="1">
        <f t="shared" si="89"/>
        <v>1.3182519822938621E-5</v>
      </c>
      <c r="BK76" s="1">
        <f t="shared" ca="1" si="90"/>
        <v>0.14564319390046876</v>
      </c>
      <c r="BL76" s="1">
        <f t="shared" ca="1" si="91"/>
        <v>1.0307506674623237</v>
      </c>
      <c r="BM76" s="1">
        <f t="shared" ca="1" si="92"/>
        <v>-2.1415922609914642</v>
      </c>
      <c r="BN76" s="1">
        <f t="shared" ca="1" si="93"/>
        <v>1.637495471044643</v>
      </c>
      <c r="BO76" s="1">
        <f t="shared" ca="1" si="94"/>
        <v>1.0977833399654529</v>
      </c>
      <c r="BP76" s="1">
        <f t="shared" ca="1" si="95"/>
        <v>-2.9389372837445507</v>
      </c>
      <c r="BQ76" s="1">
        <f t="shared" ca="1" si="96"/>
        <v>2.2407871999333273</v>
      </c>
      <c r="BR76" s="1">
        <f t="shared" ca="1" si="97"/>
        <v>-0.84081678001340709</v>
      </c>
      <c r="BS76" s="1">
        <f t="shared" ca="1" si="98"/>
        <v>0.15795917731675155</v>
      </c>
      <c r="BT76" s="1">
        <f t="shared" ca="1" si="99"/>
        <v>-1.1862599933548705E-2</v>
      </c>
      <c r="BU76" s="1">
        <f t="shared" ca="1" si="100"/>
        <v>0.68875494249368785</v>
      </c>
      <c r="BV76" s="1">
        <f t="shared" ca="1" si="101"/>
        <v>-2.0496189676145926</v>
      </c>
      <c r="BW76" s="1">
        <f t="shared" ca="1" si="102"/>
        <v>9.596375657887199</v>
      </c>
      <c r="BX76" s="1">
        <f t="shared" ca="1" si="103"/>
        <v>-18.921796515362264</v>
      </c>
      <c r="BY76" s="1">
        <f t="shared" ca="1" si="104"/>
        <v>18.099321246623411</v>
      </c>
      <c r="BZ76" s="1">
        <f t="shared" ca="1" si="105"/>
        <v>-8.3390076834100935</v>
      </c>
      <c r="CA76" s="1">
        <f t="shared" ca="1" si="106"/>
        <v>1.171836862214453</v>
      </c>
      <c r="CB76" s="1">
        <f t="shared" ca="1" si="107"/>
        <v>0.44074661237737062</v>
      </c>
      <c r="CC76" s="1">
        <f t="shared" ca="1" si="108"/>
        <v>-0.18384458574784943</v>
      </c>
      <c r="CD76" s="1">
        <f t="shared" ca="1" si="109"/>
        <v>1.9246241317821204E-2</v>
      </c>
      <c r="CE76" s="4">
        <f t="shared" ca="1" si="110"/>
        <v>0.37721012493999656</v>
      </c>
      <c r="CF76" s="4">
        <f t="shared" ca="1" si="111"/>
        <v>1.9115334377588722E-2</v>
      </c>
      <c r="CG76" s="4">
        <f t="shared" ca="1" si="59"/>
        <v>4.9701861668563767E-4</v>
      </c>
      <c r="CH76" s="4">
        <f t="shared" ca="1" si="60"/>
        <v>6.3627999565662452E-2</v>
      </c>
      <c r="CI76" s="8">
        <f t="shared" ca="1" si="112"/>
        <v>0.52201381077914299</v>
      </c>
      <c r="CJ76" s="8">
        <f t="shared" ca="1" si="113"/>
        <v>-8.8978096493428693E-2</v>
      </c>
      <c r="CK76" s="8">
        <f t="shared" ca="1" si="61"/>
        <v>2.4658040305348431E-3</v>
      </c>
      <c r="CL76" s="8">
        <f t="shared" ca="1" si="62"/>
        <v>0.14301160147923753</v>
      </c>
    </row>
    <row r="77" spans="1:90" x14ac:dyDescent="0.25">
      <c r="A77" s="7">
        <f>'Calculate Data'!H79</f>
        <v>0.24081632653061225</v>
      </c>
      <c r="B77" s="7">
        <f>'Calculate Data'!I79</f>
        <v>0.23931623931623933</v>
      </c>
      <c r="C77" s="7">
        <f>'Calculate Data'!P79</f>
        <v>0.67679558011049723</v>
      </c>
      <c r="D77" s="7">
        <f>'Calculate Data'!B79</f>
        <v>362</v>
      </c>
      <c r="E77" s="2">
        <v>0.31914893617021278</v>
      </c>
      <c r="F77" s="10">
        <v>0.42268041237113402</v>
      </c>
      <c r="G77" s="4">
        <v>0.42325581395348838</v>
      </c>
      <c r="H77" s="16">
        <v>0.3108974358974359</v>
      </c>
      <c r="I77" s="20">
        <v>312</v>
      </c>
      <c r="J77" s="19">
        <f t="shared" si="69"/>
        <v>1</v>
      </c>
      <c r="K77" s="1">
        <f t="shared" si="68"/>
        <v>0.31914893617021278</v>
      </c>
      <c r="L77" s="1">
        <f t="shared" si="68"/>
        <v>0.10185604345857856</v>
      </c>
      <c r="M77" s="1">
        <f t="shared" si="68"/>
        <v>3.2507247912312305E-2</v>
      </c>
      <c r="N77" s="1">
        <f t="shared" si="68"/>
        <v>1.0374653589035844E-2</v>
      </c>
      <c r="O77" s="1">
        <f t="shared" si="68"/>
        <v>3.3110596560752695E-3</v>
      </c>
      <c r="P77" s="1">
        <f t="shared" si="68"/>
        <v>1.0567211668325329E-3</v>
      </c>
      <c r="Q77" s="1">
        <f t="shared" si="68"/>
        <v>3.372514362231488E-4</v>
      </c>
      <c r="R77" s="1">
        <f t="shared" si="68"/>
        <v>1.0763343709249431E-4</v>
      </c>
      <c r="S77" s="1">
        <f t="shared" si="68"/>
        <v>3.4351096944413079E-5</v>
      </c>
      <c r="T77" s="1">
        <f t="shared" si="68"/>
        <v>1.0963116046089282E-5</v>
      </c>
      <c r="U77" s="1">
        <f t="shared" si="68"/>
        <v>3.4988668232199835E-6</v>
      </c>
      <c r="V77" s="1">
        <f t="shared" si="68"/>
        <v>1.1166596244319098E-6</v>
      </c>
      <c r="W77" s="1">
        <f t="shared" si="68"/>
        <v>3.5638073120167338E-7</v>
      </c>
      <c r="X77" s="1">
        <f t="shared" si="68"/>
        <v>1.1373853123457661E-7</v>
      </c>
      <c r="Y77" s="1">
        <f t="shared" si="68"/>
        <v>3.6299531245077641E-8</v>
      </c>
      <c r="Z77" s="1">
        <f t="shared" si="68"/>
        <v>1.1584956780343931E-8</v>
      </c>
      <c r="AA77" s="1">
        <f t="shared" si="67"/>
        <v>3.6973266320246591E-9</v>
      </c>
      <c r="AB77" s="1">
        <f t="shared" si="67"/>
        <v>1.1799978612844657E-9</v>
      </c>
      <c r="AC77" s="1">
        <f t="shared" si="70"/>
        <v>0.42325581395348838</v>
      </c>
      <c r="AD77" s="1">
        <f t="shared" si="71"/>
        <v>0.13508164275111331</v>
      </c>
      <c r="AE77" s="1">
        <f t="shared" si="72"/>
        <v>4.3111162580142554E-2</v>
      </c>
      <c r="AF77" s="1">
        <f t="shared" si="73"/>
        <v>1.3758881674513581E-2</v>
      </c>
      <c r="AG77" s="1">
        <f t="shared" si="74"/>
        <v>4.3911324493128455E-3</v>
      </c>
      <c r="AH77" s="1">
        <f t="shared" si="75"/>
        <v>1.4014252497806955E-3</v>
      </c>
      <c r="AI77" s="1">
        <f t="shared" si="76"/>
        <v>4.4726337758958367E-4</v>
      </c>
      <c r="AJ77" s="1">
        <f t="shared" si="77"/>
        <v>1.4274363114561182E-4</v>
      </c>
      <c r="AK77" s="1">
        <f t="shared" si="78"/>
        <v>4.5556478025195269E-5</v>
      </c>
      <c r="AL77" s="1">
        <f t="shared" si="79"/>
        <v>1.4539301497402745E-5</v>
      </c>
      <c r="AM77" s="1">
        <f t="shared" si="80"/>
        <v>0.3108974358974359</v>
      </c>
      <c r="AN77" s="1">
        <f t="shared" si="81"/>
        <v>9.9222585924713586E-2</v>
      </c>
      <c r="AO77" s="1">
        <f t="shared" si="82"/>
        <v>3.1666782741929869E-2</v>
      </c>
      <c r="AP77" s="1">
        <f t="shared" si="83"/>
        <v>1.0106420024020173E-2</v>
      </c>
      <c r="AQ77" s="1">
        <f t="shared" si="84"/>
        <v>3.2254531991553746E-3</v>
      </c>
      <c r="AR77" s="1">
        <f t="shared" si="85"/>
        <v>1.0293999571772473E-3</v>
      </c>
      <c r="AS77" s="1">
        <f t="shared" si="86"/>
        <v>3.2853190122678104E-4</v>
      </c>
      <c r="AT77" s="1">
        <f t="shared" si="87"/>
        <v>1.048506067745046E-4</v>
      </c>
      <c r="AU77" s="1">
        <f t="shared" si="88"/>
        <v>3.3462959608884453E-5</v>
      </c>
      <c r="AV77" s="1">
        <f t="shared" si="89"/>
        <v>1.0679667960282272E-5</v>
      </c>
      <c r="BK77" s="1">
        <f t="shared" ca="1" si="90"/>
        <v>0.14564319390046876</v>
      </c>
      <c r="BL77" s="1">
        <f t="shared" ca="1" si="91"/>
        <v>1.0446797305361388</v>
      </c>
      <c r="BM77" s="1">
        <f t="shared" ca="1" si="92"/>
        <v>-2.199864219882576</v>
      </c>
      <c r="BN77" s="1">
        <f t="shared" ca="1" si="93"/>
        <v>1.7047815574767504</v>
      </c>
      <c r="BO77" s="1">
        <f t="shared" ca="1" si="94"/>
        <v>1.1583366834244233</v>
      </c>
      <c r="BP77" s="1">
        <f t="shared" ca="1" si="95"/>
        <v>-3.1429540865629226</v>
      </c>
      <c r="BQ77" s="1">
        <f t="shared" ca="1" si="96"/>
        <v>2.4287223924473302</v>
      </c>
      <c r="BR77" s="1">
        <f t="shared" ca="1" si="97"/>
        <v>-0.92365157656430696</v>
      </c>
      <c r="BS77" s="1">
        <f t="shared" ca="1" si="98"/>
        <v>0.17586572731473535</v>
      </c>
      <c r="BT77" s="1">
        <f t="shared" ca="1" si="99"/>
        <v>-1.3385844543071195E-2</v>
      </c>
      <c r="BU77" s="1">
        <f t="shared" ca="1" si="100"/>
        <v>0.68875494249368785</v>
      </c>
      <c r="BV77" s="1">
        <f t="shared" ca="1" si="101"/>
        <v>-2.0773165212310061</v>
      </c>
      <c r="BW77" s="1">
        <f t="shared" ca="1" si="102"/>
        <v>9.8574896047508211</v>
      </c>
      <c r="BX77" s="1">
        <f t="shared" ca="1" si="103"/>
        <v>-19.699309283059382</v>
      </c>
      <c r="BY77" s="1">
        <f t="shared" ca="1" si="104"/>
        <v>19.097673449577702</v>
      </c>
      <c r="BZ77" s="1">
        <f t="shared" ca="1" si="105"/>
        <v>-8.9178896131665226</v>
      </c>
      <c r="CA77" s="1">
        <f t="shared" ca="1" si="106"/>
        <v>1.2701190133717926</v>
      </c>
      <c r="CB77" s="1">
        <f t="shared" ca="1" si="107"/>
        <v>0.48416767251153642</v>
      </c>
      <c r="CC77" s="1">
        <f t="shared" ca="1" si="108"/>
        <v>-0.20468555442389591</v>
      </c>
      <c r="CD77" s="1">
        <f t="shared" ca="1" si="109"/>
        <v>2.1717599494373151E-2</v>
      </c>
      <c r="CE77" s="4">
        <f t="shared" ca="1" si="110"/>
        <v>0.37817355754697018</v>
      </c>
      <c r="CF77" s="4">
        <f t="shared" ca="1" si="111"/>
        <v>4.5082256406518195E-2</v>
      </c>
      <c r="CG77" s="4">
        <f t="shared" ca="1" si="59"/>
        <v>-2.7204888678607486E-3</v>
      </c>
      <c r="CH77" s="4">
        <f t="shared" ca="1" si="60"/>
        <v>6.3003145037538025E-2</v>
      </c>
      <c r="CI77" s="8">
        <f t="shared" ca="1" si="112"/>
        <v>0.52072131031910607</v>
      </c>
      <c r="CJ77" s="8">
        <f t="shared" ca="1" si="113"/>
        <v>-0.20982387442167016</v>
      </c>
      <c r="CK77" s="8">
        <f t="shared" ca="1" si="61"/>
        <v>-6.698541429868283E-3</v>
      </c>
      <c r="CL77" s="8">
        <f t="shared" ca="1" si="62"/>
        <v>0.14235784749346397</v>
      </c>
    </row>
    <row r="78" spans="1:90" x14ac:dyDescent="0.25">
      <c r="A78" s="7">
        <f>'Calculate Data'!H80</f>
        <v>0.47368421052631576</v>
      </c>
      <c r="B78" s="7">
        <f>'Calculate Data'!I80</f>
        <v>0.33333333333333331</v>
      </c>
      <c r="C78" s="7">
        <f>'Calculate Data'!P80</f>
        <v>0.65517241379310343</v>
      </c>
      <c r="D78" s="7">
        <f>'Calculate Data'!B80</f>
        <v>87</v>
      </c>
      <c r="E78" s="2">
        <v>0.32340425531914896</v>
      </c>
      <c r="F78" s="10">
        <v>0.42452830188679247</v>
      </c>
      <c r="G78" s="4">
        <v>0.3867924528301887</v>
      </c>
      <c r="H78" s="16">
        <v>0.66666666666666663</v>
      </c>
      <c r="I78" s="20">
        <v>318</v>
      </c>
      <c r="J78" s="19">
        <f t="shared" si="69"/>
        <v>1</v>
      </c>
      <c r="K78" s="1">
        <f t="shared" si="68"/>
        <v>0.32340425531914896</v>
      </c>
      <c r="L78" s="1">
        <f t="shared" si="68"/>
        <v>0.10459031235853329</v>
      </c>
      <c r="M78" s="1">
        <f t="shared" si="68"/>
        <v>3.3824952081908638E-2</v>
      </c>
      <c r="N78" s="1">
        <f t="shared" si="68"/>
        <v>1.0939133439255561E-2</v>
      </c>
      <c r="O78" s="1">
        <f t="shared" si="68"/>
        <v>3.5377623037592455E-3</v>
      </c>
      <c r="P78" s="1">
        <f t="shared" si="68"/>
        <v>1.1441273833434156E-3</v>
      </c>
      <c r="Q78" s="1">
        <f t="shared" si="68"/>
        <v>3.700156644004238E-4</v>
      </c>
      <c r="R78" s="1">
        <f t="shared" si="68"/>
        <v>1.196646404018392E-4</v>
      </c>
      <c r="S78" s="1">
        <f t="shared" si="68"/>
        <v>3.8700053917190549E-5</v>
      </c>
      <c r="T78" s="1">
        <f t="shared" si="68"/>
        <v>1.2515762117899924E-5</v>
      </c>
      <c r="U78" s="1">
        <f t="shared" si="68"/>
        <v>4.0476507274910393E-6</v>
      </c>
      <c r="V78" s="1">
        <f t="shared" si="68"/>
        <v>1.3090274693162511E-6</v>
      </c>
      <c r="W78" s="1">
        <f t="shared" si="68"/>
        <v>4.2334505390653229E-7</v>
      </c>
      <c r="X78" s="1">
        <f t="shared" si="68"/>
        <v>1.3691159190168706E-7</v>
      </c>
      <c r="Y78" s="1">
        <f t="shared" si="68"/>
        <v>4.4277791423524326E-8</v>
      </c>
      <c r="Z78" s="1">
        <f t="shared" ref="Z78:AB90" si="114">POWER($E78,Z$2)</f>
        <v>1.4319626162501486E-8</v>
      </c>
      <c r="AA78" s="1">
        <f t="shared" si="114"/>
        <v>4.6310280355323961E-9</v>
      </c>
      <c r="AB78" s="1">
        <f t="shared" si="114"/>
        <v>1.4976941731934559E-9</v>
      </c>
      <c r="AC78" s="1">
        <f t="shared" si="70"/>
        <v>0.3867924528301887</v>
      </c>
      <c r="AD78" s="1">
        <f t="shared" si="71"/>
        <v>0.12509032517061422</v>
      </c>
      <c r="AE78" s="1">
        <f t="shared" si="72"/>
        <v>4.0454743459432688E-2</v>
      </c>
      <c r="AF78" s="1">
        <f t="shared" si="73"/>
        <v>1.308323618262504E-2</v>
      </c>
      <c r="AG78" s="1">
        <f t="shared" si="74"/>
        <v>4.2311742548063963E-3</v>
      </c>
      <c r="AH78" s="1">
        <f t="shared" si="75"/>
        <v>1.3683797590012176E-3</v>
      </c>
      <c r="AI78" s="1">
        <f t="shared" si="76"/>
        <v>4.4253983695358531E-4</v>
      </c>
      <c r="AJ78" s="1">
        <f t="shared" si="77"/>
        <v>1.4311926641903187E-4</v>
      </c>
      <c r="AK78" s="1">
        <f t="shared" si="78"/>
        <v>4.6285379778069881E-5</v>
      </c>
      <c r="AL78" s="1">
        <f t="shared" si="79"/>
        <v>1.4968888779290685E-5</v>
      </c>
      <c r="AM78" s="1">
        <f t="shared" si="80"/>
        <v>0.66666666666666663</v>
      </c>
      <c r="AN78" s="1">
        <f t="shared" si="81"/>
        <v>0.21560283687943263</v>
      </c>
      <c r="AO78" s="1">
        <f t="shared" si="82"/>
        <v>6.9726874905688851E-2</v>
      </c>
      <c r="AP78" s="1">
        <f t="shared" si="83"/>
        <v>2.2549968054605758E-2</v>
      </c>
      <c r="AQ78" s="1">
        <f t="shared" si="84"/>
        <v>7.292755626170374E-3</v>
      </c>
      <c r="AR78" s="1">
        <f t="shared" si="85"/>
        <v>2.3585082025061634E-3</v>
      </c>
      <c r="AS78" s="1">
        <f t="shared" si="86"/>
        <v>7.6275158889561032E-4</v>
      </c>
      <c r="AT78" s="1">
        <f t="shared" si="87"/>
        <v>2.4667710960028251E-4</v>
      </c>
      <c r="AU78" s="1">
        <f t="shared" si="88"/>
        <v>7.9776426934559459E-5</v>
      </c>
      <c r="AV78" s="1">
        <f t="shared" si="89"/>
        <v>2.5800035944793698E-5</v>
      </c>
      <c r="BK78" s="1">
        <f t="shared" ca="1" si="90"/>
        <v>0.14564319390046876</v>
      </c>
      <c r="BL78" s="1">
        <f t="shared" ca="1" si="91"/>
        <v>1.058608793609954</v>
      </c>
      <c r="BM78" s="1">
        <f t="shared" ca="1" si="92"/>
        <v>-2.2589183527185348</v>
      </c>
      <c r="BN78" s="1">
        <f t="shared" ca="1" si="93"/>
        <v>1.7738860775701666</v>
      </c>
      <c r="BO78" s="1">
        <f t="shared" ca="1" si="94"/>
        <v>1.2213612183596845</v>
      </c>
      <c r="BP78" s="1">
        <f t="shared" ca="1" si="95"/>
        <v>-3.358146830573328</v>
      </c>
      <c r="BQ78" s="1">
        <f t="shared" ca="1" si="96"/>
        <v>2.6296130738703165</v>
      </c>
      <c r="BR78" s="1">
        <f t="shared" ca="1" si="97"/>
        <v>-1.0133850150627832</v>
      </c>
      <c r="BS78" s="1">
        <f t="shared" ca="1" si="98"/>
        <v>0.19552389653821858</v>
      </c>
      <c r="BT78" s="1">
        <f t="shared" ca="1" si="99"/>
        <v>-1.5080534586195795E-2</v>
      </c>
      <c r="BU78" s="1">
        <f t="shared" ca="1" si="100"/>
        <v>0.68875494249368785</v>
      </c>
      <c r="BV78" s="1">
        <f t="shared" ca="1" si="101"/>
        <v>-2.1050140748474195</v>
      </c>
      <c r="BW78" s="1">
        <f t="shared" ca="1" si="102"/>
        <v>10.122108436807244</v>
      </c>
      <c r="BX78" s="1">
        <f t="shared" ca="1" si="103"/>
        <v>-20.497834647325099</v>
      </c>
      <c r="BY78" s="1">
        <f t="shared" ca="1" si="104"/>
        <v>20.136768563052669</v>
      </c>
      <c r="BZ78" s="1">
        <f t="shared" ca="1" si="105"/>
        <v>-9.528482413374384</v>
      </c>
      <c r="CA78" s="1">
        <f t="shared" ca="1" si="106"/>
        <v>1.3751763368757111</v>
      </c>
      <c r="CB78" s="1">
        <f t="shared" ca="1" si="107"/>
        <v>0.531204922451465</v>
      </c>
      <c r="CC78" s="1">
        <f t="shared" ca="1" si="108"/>
        <v>-0.22756518724323654</v>
      </c>
      <c r="CD78" s="1">
        <f t="shared" ca="1" si="109"/>
        <v>2.4467115933568082E-2</v>
      </c>
      <c r="CE78" s="4">
        <f t="shared" ca="1" si="110"/>
        <v>0.37910552090796706</v>
      </c>
      <c r="CF78" s="4">
        <f t="shared" ca="1" si="111"/>
        <v>7.6869319222216403E-3</v>
      </c>
      <c r="CG78" s="4">
        <f t="shared" ca="1" si="59"/>
        <v>-3.1452963542427373E-3</v>
      </c>
      <c r="CH78" s="4">
        <f t="shared" ca="1" si="60"/>
        <v>6.2952096084293099E-2</v>
      </c>
      <c r="CI78" s="8">
        <f t="shared" ca="1" si="112"/>
        <v>0.51958399482420548</v>
      </c>
      <c r="CJ78" s="8">
        <f t="shared" ca="1" si="113"/>
        <v>0.14708267184246115</v>
      </c>
      <c r="CK78" s="8">
        <f t="shared" ca="1" si="61"/>
        <v>2.4850663434185499E-3</v>
      </c>
      <c r="CL78" s="8">
        <f t="shared" ca="1" si="62"/>
        <v>0.14595887087244633</v>
      </c>
    </row>
    <row r="79" spans="1:90" x14ac:dyDescent="0.25">
      <c r="A79" s="7">
        <f>'Calculate Data'!H81</f>
        <v>0.43529411764705883</v>
      </c>
      <c r="B79" s="7">
        <f>'Calculate Data'!I81</f>
        <v>0.44927536231884058</v>
      </c>
      <c r="C79" s="7">
        <f>'Calculate Data'!P81</f>
        <v>0.55194805194805197</v>
      </c>
      <c r="D79" s="7">
        <f>'Calculate Data'!B81</f>
        <v>154</v>
      </c>
      <c r="E79" s="2">
        <v>0.32765957446808508</v>
      </c>
      <c r="F79" s="10">
        <v>0.42465753424657532</v>
      </c>
      <c r="G79" s="4">
        <v>0.48421052631578948</v>
      </c>
      <c r="H79" s="16">
        <v>0.60580912863070535</v>
      </c>
      <c r="I79" s="20">
        <v>241</v>
      </c>
      <c r="J79" s="19">
        <f t="shared" si="69"/>
        <v>1</v>
      </c>
      <c r="K79" s="1">
        <f t="shared" si="69"/>
        <v>0.32765957446808508</v>
      </c>
      <c r="L79" s="1">
        <f t="shared" si="69"/>
        <v>0.1073607967406066</v>
      </c>
      <c r="M79" s="1">
        <f t="shared" si="69"/>
        <v>3.5177792974581734E-2</v>
      </c>
      <c r="N79" s="1">
        <f t="shared" si="69"/>
        <v>1.1526340676777845E-2</v>
      </c>
      <c r="O79" s="1">
        <f t="shared" si="69"/>
        <v>3.7767158813272086E-3</v>
      </c>
      <c r="P79" s="1">
        <f t="shared" si="69"/>
        <v>1.237477118562532E-3</v>
      </c>
      <c r="Q79" s="1">
        <f t="shared" si="69"/>
        <v>4.0547122608219135E-4</v>
      </c>
      <c r="R79" s="1">
        <f t="shared" si="69"/>
        <v>1.3285652939714354E-4</v>
      </c>
      <c r="S79" s="1">
        <f t="shared" si="69"/>
        <v>4.3531713887574693E-5</v>
      </c>
      <c r="T79" s="1">
        <f t="shared" si="69"/>
        <v>1.4263582848269154E-5</v>
      </c>
      <c r="U79" s="1">
        <f t="shared" si="69"/>
        <v>4.6735994864541482E-6</v>
      </c>
      <c r="V79" s="1">
        <f t="shared" si="69"/>
        <v>1.5313496189658273E-6</v>
      </c>
      <c r="W79" s="1">
        <f t="shared" si="69"/>
        <v>5.0176136451220721E-7</v>
      </c>
      <c r="X79" s="1">
        <f t="shared" si="69"/>
        <v>1.6440691518059553E-7</v>
      </c>
      <c r="Y79" s="1">
        <f t="shared" si="69"/>
        <v>5.3869499867684492E-8</v>
      </c>
      <c r="Z79" s="1">
        <f t="shared" si="114"/>
        <v>1.7650857403454066E-8</v>
      </c>
      <c r="AA79" s="1">
        <f t="shared" si="114"/>
        <v>5.7834724258126082E-9</v>
      </c>
      <c r="AB79" s="1">
        <f t="shared" si="114"/>
        <v>1.8950101139896632E-9</v>
      </c>
      <c r="AC79" s="1">
        <f t="shared" si="70"/>
        <v>0.48421052631578948</v>
      </c>
      <c r="AD79" s="1">
        <f t="shared" si="71"/>
        <v>0.15865621500559909</v>
      </c>
      <c r="AE79" s="1">
        <f t="shared" si="72"/>
        <v>5.1985227895451618E-2</v>
      </c>
      <c r="AF79" s="1">
        <f t="shared" si="73"/>
        <v>1.7033457650850101E-2</v>
      </c>
      <c r="AG79" s="1">
        <f t="shared" si="74"/>
        <v>5.5811754855976939E-3</v>
      </c>
      <c r="AH79" s="1">
        <f t="shared" si="75"/>
        <v>1.8287255846426483E-3</v>
      </c>
      <c r="AI79" s="1">
        <f t="shared" si="76"/>
        <v>5.9919944688291025E-4</v>
      </c>
      <c r="AJ79" s="1">
        <f t="shared" si="77"/>
        <v>1.9633343578716634E-4</v>
      </c>
      <c r="AK79" s="1">
        <f t="shared" si="78"/>
        <v>6.4330530023880026E-5</v>
      </c>
      <c r="AL79" s="1">
        <f t="shared" si="79"/>
        <v>2.1078514092930905E-5</v>
      </c>
      <c r="AM79" s="1">
        <f t="shared" si="80"/>
        <v>0.60580912863070535</v>
      </c>
      <c r="AN79" s="1">
        <f t="shared" si="81"/>
        <v>0.19849916129601833</v>
      </c>
      <c r="AO79" s="1">
        <f t="shared" si="82"/>
        <v>6.5040150722525156E-2</v>
      </c>
      <c r="AP79" s="1">
        <f t="shared" si="83"/>
        <v>2.1311028109082707E-2</v>
      </c>
      <c r="AQ79" s="1">
        <f t="shared" si="84"/>
        <v>6.9827624016994411E-3</v>
      </c>
      <c r="AR79" s="1">
        <f t="shared" si="85"/>
        <v>2.2879689571525825E-3</v>
      </c>
      <c r="AS79" s="1">
        <f t="shared" si="86"/>
        <v>7.4967493489680361E-4</v>
      </c>
      <c r="AT79" s="1">
        <f t="shared" si="87"/>
        <v>2.4563817015767604E-4</v>
      </c>
      <c r="AU79" s="1">
        <f t="shared" si="88"/>
        <v>8.0485698306983214E-5</v>
      </c>
      <c r="AV79" s="1">
        <f t="shared" si="89"/>
        <v>2.63719096580328E-5</v>
      </c>
      <c r="BK79" s="1">
        <f t="shared" ca="1" si="90"/>
        <v>0.14564319390046876</v>
      </c>
      <c r="BL79" s="1">
        <f t="shared" ca="1" si="91"/>
        <v>1.0725378566837691</v>
      </c>
      <c r="BM79" s="1">
        <f t="shared" ca="1" si="92"/>
        <v>-2.3187546594993402</v>
      </c>
      <c r="BN79" s="1">
        <f t="shared" ca="1" si="93"/>
        <v>1.8448332771070415</v>
      </c>
      <c r="BO79" s="1">
        <f t="shared" ca="1" si="94"/>
        <v>1.2869232805680277</v>
      </c>
      <c r="BP79" s="1">
        <f t="shared" ca="1" si="95"/>
        <v>-3.5849685133956406</v>
      </c>
      <c r="BQ79" s="1">
        <f t="shared" ca="1" si="96"/>
        <v>2.8441640825676067</v>
      </c>
      <c r="BR79" s="1">
        <f t="shared" ca="1" si="97"/>
        <v>-1.1104893767582777</v>
      </c>
      <c r="BS79" s="1">
        <f t="shared" ca="1" si="98"/>
        <v>0.21707854735570359</v>
      </c>
      <c r="BT79" s="1">
        <f t="shared" ca="1" si="99"/>
        <v>-1.6963323055897376E-2</v>
      </c>
      <c r="BU79" s="1">
        <f t="shared" ca="1" si="100"/>
        <v>0.68875494249368785</v>
      </c>
      <c r="BV79" s="1">
        <f t="shared" ca="1" si="101"/>
        <v>-2.1327116284638326</v>
      </c>
      <c r="BW79" s="1">
        <f t="shared" ca="1" si="102"/>
        <v>10.390232154056463</v>
      </c>
      <c r="BX79" s="1">
        <f t="shared" ca="1" si="103"/>
        <v>-21.317652776113651</v>
      </c>
      <c r="BY79" s="1">
        <f t="shared" ca="1" si="104"/>
        <v>21.217700275440706</v>
      </c>
      <c r="BZ79" s="1">
        <f t="shared" ca="1" si="105"/>
        <v>-10.172071429812776</v>
      </c>
      <c r="CA79" s="1">
        <f t="shared" ca="1" si="106"/>
        <v>1.4873774333583485</v>
      </c>
      <c r="CB79" s="1">
        <f t="shared" ca="1" si="107"/>
        <v>0.58210592666747696</v>
      </c>
      <c r="CC79" s="1">
        <f t="shared" ca="1" si="108"/>
        <v>-0.25265208575584247</v>
      </c>
      <c r="CD79" s="1">
        <f t="shared" ca="1" si="109"/>
        <v>2.7521808955441551E-2</v>
      </c>
      <c r="CE79" s="4">
        <f t="shared" ca="1" si="110"/>
        <v>0.38000436547346139</v>
      </c>
      <c r="CF79" s="4">
        <f t="shared" ca="1" si="111"/>
        <v>0.10420616084232809</v>
      </c>
      <c r="CG79" s="4">
        <f t="shared" ca="1" si="59"/>
        <v>-4.502609315995278E-3</v>
      </c>
      <c r="CH79" s="4">
        <f t="shared" ca="1" si="60"/>
        <v>6.1969475635665572E-2</v>
      </c>
      <c r="CI79" s="8">
        <f t="shared" ca="1" si="112"/>
        <v>0.51860462082602143</v>
      </c>
      <c r="CJ79" s="8">
        <f t="shared" ca="1" si="113"/>
        <v>8.7204507804683917E-2</v>
      </c>
      <c r="CK79" s="8">
        <f t="shared" ca="1" si="61"/>
        <v>8.1404375648180573E-3</v>
      </c>
      <c r="CL79" s="8">
        <f t="shared" ca="1" si="62"/>
        <v>0.14585530445904377</v>
      </c>
    </row>
    <row r="80" spans="1:90" x14ac:dyDescent="0.25">
      <c r="A80" s="7">
        <f>'Calculate Data'!H82</f>
        <v>0.19502074688796681</v>
      </c>
      <c r="B80" s="7">
        <f>'Calculate Data'!I82</f>
        <v>0.17886178861788618</v>
      </c>
      <c r="C80" s="7">
        <f>'Calculate Data'!P82</f>
        <v>0.66208791208791207</v>
      </c>
      <c r="D80" s="7">
        <f>'Calculate Data'!B82</f>
        <v>364</v>
      </c>
      <c r="E80" s="2">
        <v>0.33191489361702126</v>
      </c>
      <c r="F80" s="10">
        <v>0.42499999999999999</v>
      </c>
      <c r="G80" s="4">
        <v>0.3411764705882353</v>
      </c>
      <c r="H80" s="16">
        <v>0.54054054054054057</v>
      </c>
      <c r="I80" s="20">
        <v>370</v>
      </c>
      <c r="J80" s="19">
        <f t="shared" si="69"/>
        <v>1</v>
      </c>
      <c r="K80" s="1">
        <f t="shared" si="69"/>
        <v>0.33191489361702126</v>
      </c>
      <c r="L80" s="1">
        <f t="shared" si="69"/>
        <v>0.11016749660479853</v>
      </c>
      <c r="M80" s="1">
        <f t="shared" si="69"/>
        <v>3.6566232915635259E-2</v>
      </c>
      <c r="N80" s="1">
        <f t="shared" si="69"/>
        <v>1.2136877308168297E-2</v>
      </c>
      <c r="O80" s="1">
        <f t="shared" si="69"/>
        <v>4.0284103405835194E-3</v>
      </c>
      <c r="P80" s="1">
        <f t="shared" si="69"/>
        <v>1.3370893896404873E-3</v>
      </c>
      <c r="Q80" s="1">
        <f t="shared" si="69"/>
        <v>4.4379988251897027E-4</v>
      </c>
      <c r="R80" s="1">
        <f t="shared" si="69"/>
        <v>1.4730379079353053E-4</v>
      </c>
      <c r="S80" s="1">
        <f t="shared" si="69"/>
        <v>4.8892322050618641E-5</v>
      </c>
      <c r="T80" s="1">
        <f t="shared" si="69"/>
        <v>1.6228089872120228E-5</v>
      </c>
      <c r="U80" s="1">
        <f t="shared" si="69"/>
        <v>5.3863447235122467E-6</v>
      </c>
      <c r="V80" s="1">
        <f t="shared" si="69"/>
        <v>1.7878080358891708E-6</v>
      </c>
      <c r="W80" s="1">
        <f t="shared" si="69"/>
        <v>5.934001140398098E-7</v>
      </c>
      <c r="X80" s="1">
        <f t="shared" si="69"/>
        <v>1.9695833572385176E-7</v>
      </c>
      <c r="Y80" s="1">
        <f t="shared" si="69"/>
        <v>6.5373405048767828E-8</v>
      </c>
      <c r="Z80" s="1">
        <f t="shared" si="114"/>
        <v>2.1698406782144212E-8</v>
      </c>
      <c r="AA80" s="1">
        <f t="shared" si="114"/>
        <v>7.202024378754249E-9</v>
      </c>
      <c r="AB80" s="1">
        <f t="shared" si="114"/>
        <v>2.3904591555014101E-9</v>
      </c>
      <c r="AC80" s="1">
        <f t="shared" si="70"/>
        <v>0.3411764705882353</v>
      </c>
      <c r="AD80" s="1">
        <f t="shared" si="71"/>
        <v>0.1132415519399249</v>
      </c>
      <c r="AE80" s="1">
        <f t="shared" si="72"/>
        <v>3.758655766516656E-2</v>
      </c>
      <c r="AF80" s="1">
        <f t="shared" si="73"/>
        <v>1.2475538288863795E-2</v>
      </c>
      <c r="AG80" s="1">
        <f t="shared" si="74"/>
        <v>4.1408169639633018E-3</v>
      </c>
      <c r="AH80" s="1">
        <f t="shared" si="75"/>
        <v>1.3743988220814361E-3</v>
      </c>
      <c r="AI80" s="1">
        <f t="shared" si="76"/>
        <v>4.5618343881851921E-4</v>
      </c>
      <c r="AJ80" s="1">
        <f t="shared" si="77"/>
        <v>1.5141407756529574E-4</v>
      </c>
      <c r="AK80" s="1">
        <f t="shared" si="78"/>
        <v>5.0256587447204536E-5</v>
      </c>
      <c r="AL80" s="1">
        <f t="shared" si="79"/>
        <v>1.6680909876093421E-5</v>
      </c>
      <c r="AM80" s="1">
        <f t="shared" si="80"/>
        <v>0.54054054054054057</v>
      </c>
      <c r="AN80" s="1">
        <f t="shared" si="81"/>
        <v>0.17941345600920069</v>
      </c>
      <c r="AO80" s="1">
        <f t="shared" si="82"/>
        <v>5.9549998164755966E-2</v>
      </c>
      <c r="AP80" s="1">
        <f t="shared" si="83"/>
        <v>1.976553130574879E-2</v>
      </c>
      <c r="AQ80" s="1">
        <f t="shared" si="84"/>
        <v>6.5604742206315124E-3</v>
      </c>
      <c r="AR80" s="1">
        <f t="shared" si="85"/>
        <v>2.1775191030181185E-3</v>
      </c>
      <c r="AS80" s="1">
        <f t="shared" si="86"/>
        <v>7.2275102142729049E-4</v>
      </c>
      <c r="AT80" s="1">
        <f t="shared" si="87"/>
        <v>2.3989182838863259E-4</v>
      </c>
      <c r="AU80" s="1">
        <f t="shared" si="88"/>
        <v>7.9623670699205694E-5</v>
      </c>
      <c r="AV80" s="1">
        <f t="shared" si="89"/>
        <v>2.6428282189523591E-5</v>
      </c>
      <c r="BK80" s="1">
        <f t="shared" ca="1" si="90"/>
        <v>0.14564319390046876</v>
      </c>
      <c r="BL80" s="1">
        <f t="shared" ca="1" si="91"/>
        <v>1.0864669197575842</v>
      </c>
      <c r="BM80" s="1">
        <f t="shared" ca="1" si="92"/>
        <v>-2.3793731402249936</v>
      </c>
      <c r="BN80" s="1">
        <f t="shared" ca="1" si="93"/>
        <v>1.9176474018695271</v>
      </c>
      <c r="BO80" s="1">
        <f t="shared" ca="1" si="94"/>
        <v>1.3550900844660709</v>
      </c>
      <c r="BP80" s="1">
        <f t="shared" ca="1" si="95"/>
        <v>-3.823884211526718</v>
      </c>
      <c r="BQ80" s="1">
        <f t="shared" ca="1" si="96"/>
        <v>3.0731086338107105</v>
      </c>
      <c r="BR80" s="1">
        <f t="shared" ca="1" si="97"/>
        <v>-1.2154624625422561</v>
      </c>
      <c r="BS80" s="1">
        <f t="shared" ca="1" si="98"/>
        <v>0.2406843914299599</v>
      </c>
      <c r="BT80" s="1">
        <f t="shared" ca="1" si="99"/>
        <v>-1.9052230657390878E-2</v>
      </c>
      <c r="BU80" s="1">
        <f t="shared" ca="1" si="100"/>
        <v>0.68875494249368785</v>
      </c>
      <c r="BV80" s="1">
        <f t="shared" ca="1" si="101"/>
        <v>-2.160409182080246</v>
      </c>
      <c r="BW80" s="1">
        <f t="shared" ca="1" si="102"/>
        <v>10.661860756498484</v>
      </c>
      <c r="BX80" s="1">
        <f t="shared" ca="1" si="103"/>
        <v>-22.159043837379304</v>
      </c>
      <c r="BY80" s="1">
        <f t="shared" ca="1" si="104"/>
        <v>22.341576761073192</v>
      </c>
      <c r="BZ80" s="1">
        <f t="shared" ca="1" si="105"/>
        <v>-10.849976281141855</v>
      </c>
      <c r="CA80" s="1">
        <f t="shared" ca="1" si="106"/>
        <v>1.607105743372703</v>
      </c>
      <c r="CB80" s="1">
        <f t="shared" ca="1" si="107"/>
        <v>0.63713162673658108</v>
      </c>
      <c r="CC80" s="1">
        <f t="shared" ca="1" si="108"/>
        <v>-0.28012631484958789</v>
      </c>
      <c r="CD80" s="1">
        <f t="shared" ca="1" si="109"/>
        <v>3.0910915897780129E-2</v>
      </c>
      <c r="CE80" s="4">
        <f t="shared" ca="1" si="110"/>
        <v>0.38086858028296294</v>
      </c>
      <c r="CF80" s="4">
        <f t="shared" ca="1" si="111"/>
        <v>-3.969210969472764E-2</v>
      </c>
      <c r="CG80" s="4">
        <f t="shared" ca="1" si="59"/>
        <v>-6.043214419278002E-3</v>
      </c>
      <c r="CH80" s="4">
        <f t="shared" ca="1" si="60"/>
        <v>6.2225656966111105E-2</v>
      </c>
      <c r="CI80" s="8">
        <f t="shared" ca="1" si="112"/>
        <v>0.51778513062143594</v>
      </c>
      <c r="CJ80" s="8">
        <f t="shared" ca="1" si="113"/>
        <v>2.275540991910463E-2</v>
      </c>
      <c r="CK80" s="8">
        <f t="shared" ca="1" si="61"/>
        <v>-3.0047389631364823E-3</v>
      </c>
      <c r="CL80" s="8">
        <f t="shared" ca="1" si="62"/>
        <v>0.15277582612943208</v>
      </c>
    </row>
    <row r="81" spans="1:90" x14ac:dyDescent="0.25">
      <c r="A81" s="7">
        <f>'Calculate Data'!H83</f>
        <v>0.28017241379310343</v>
      </c>
      <c r="B81" s="7">
        <f>'Calculate Data'!I83</f>
        <v>0.25688073394495414</v>
      </c>
      <c r="C81" s="7">
        <f>'Calculate Data'!P83</f>
        <v>0.68035190615835772</v>
      </c>
      <c r="D81" s="7">
        <f>'Calculate Data'!B83</f>
        <v>341</v>
      </c>
      <c r="E81" s="2">
        <v>0.33617021276595743</v>
      </c>
      <c r="F81" s="10">
        <v>0.42553191489361702</v>
      </c>
      <c r="G81" s="4">
        <v>0.4041095890410959</v>
      </c>
      <c r="H81" s="16">
        <v>0.39166666666666666</v>
      </c>
      <c r="I81" s="20">
        <v>240</v>
      </c>
      <c r="J81" s="19">
        <f t="shared" si="69"/>
        <v>1</v>
      </c>
      <c r="K81" s="1">
        <f t="shared" si="69"/>
        <v>0.33617021276595743</v>
      </c>
      <c r="L81" s="1">
        <f t="shared" si="69"/>
        <v>0.11301041195110909</v>
      </c>
      <c r="M81" s="1">
        <f t="shared" si="69"/>
        <v>3.7990734230372837E-2</v>
      </c>
      <c r="N81" s="1">
        <f t="shared" si="69"/>
        <v>1.277135320935938E-2</v>
      </c>
      <c r="O81" s="1">
        <f t="shared" si="69"/>
        <v>4.2933485256995358E-3</v>
      </c>
      <c r="P81" s="1">
        <f t="shared" si="69"/>
        <v>1.4432958873628226E-3</v>
      </c>
      <c r="Q81" s="1">
        <f t="shared" si="69"/>
        <v>4.8519308553899139E-4</v>
      </c>
      <c r="R81" s="1">
        <f t="shared" si="69"/>
        <v>1.6310746279821412E-4</v>
      </c>
      <c r="S81" s="1">
        <f t="shared" si="69"/>
        <v>5.4831870472591127E-5</v>
      </c>
      <c r="T81" s="1">
        <f t="shared" si="69"/>
        <v>1.8432841563126378E-5</v>
      </c>
      <c r="U81" s="1">
        <f t="shared" si="69"/>
        <v>6.1965722701573775E-6</v>
      </c>
      <c r="V81" s="1">
        <f t="shared" si="69"/>
        <v>2.0831030184784374E-6</v>
      </c>
      <c r="W81" s="1">
        <f t="shared" si="69"/>
        <v>7.002771849353045E-7</v>
      </c>
      <c r="X81" s="1">
        <f t="shared" si="69"/>
        <v>2.3541233025484701E-7</v>
      </c>
      <c r="Y81" s="1">
        <f t="shared" si="69"/>
        <v>7.9138613149501756E-8</v>
      </c>
      <c r="Z81" s="1">
        <f t="shared" si="114"/>
        <v>2.6604044420470803E-8</v>
      </c>
      <c r="AA81" s="1">
        <f t="shared" si="114"/>
        <v>8.9434872732646533E-9</v>
      </c>
      <c r="AB81" s="1">
        <f t="shared" si="114"/>
        <v>3.0065340195230105E-9</v>
      </c>
      <c r="AC81" s="1">
        <f t="shared" si="70"/>
        <v>0.4041095890410959</v>
      </c>
      <c r="AD81" s="1">
        <f t="shared" si="71"/>
        <v>0.13584960652870884</v>
      </c>
      <c r="AE81" s="1">
        <f t="shared" si="72"/>
        <v>4.5668591130927645E-2</v>
      </c>
      <c r="AF81" s="1">
        <f t="shared" si="73"/>
        <v>1.5352419997205461E-2</v>
      </c>
      <c r="AG81" s="1">
        <f t="shared" si="74"/>
        <v>5.1610262969329001E-3</v>
      </c>
      <c r="AH81" s="1">
        <f t="shared" si="75"/>
        <v>1.7349833083306343E-3</v>
      </c>
      <c r="AI81" s="1">
        <f t="shared" si="76"/>
        <v>5.8324970790689411E-4</v>
      </c>
      <c r="AJ81" s="1">
        <f t="shared" si="77"/>
        <v>1.960711784027431E-4</v>
      </c>
      <c r="AK81" s="1">
        <f t="shared" si="78"/>
        <v>6.5913289760922142E-5</v>
      </c>
      <c r="AL81" s="1">
        <f t="shared" si="79"/>
        <v>2.21580846430334E-5</v>
      </c>
      <c r="AM81" s="1">
        <f t="shared" si="80"/>
        <v>0.39166666666666666</v>
      </c>
      <c r="AN81" s="1">
        <f t="shared" si="81"/>
        <v>0.13166666666666665</v>
      </c>
      <c r="AO81" s="1">
        <f t="shared" si="82"/>
        <v>4.4262411347517724E-2</v>
      </c>
      <c r="AP81" s="1">
        <f t="shared" si="83"/>
        <v>1.4879704240229361E-2</v>
      </c>
      <c r="AQ81" s="1">
        <f t="shared" si="84"/>
        <v>5.0021133403324236E-3</v>
      </c>
      <c r="AR81" s="1">
        <f t="shared" si="85"/>
        <v>1.6815615058989848E-3</v>
      </c>
      <c r="AS81" s="1">
        <f t="shared" si="86"/>
        <v>5.6529088921710552E-4</v>
      </c>
      <c r="AT81" s="1">
        <f t="shared" si="87"/>
        <v>1.9003395850277163E-4</v>
      </c>
      <c r="AU81" s="1">
        <f t="shared" si="88"/>
        <v>6.3883756262633868E-5</v>
      </c>
      <c r="AV81" s="1">
        <f t="shared" si="89"/>
        <v>2.147581593509819E-5</v>
      </c>
      <c r="BK81" s="1">
        <f t="shared" ca="1" si="90"/>
        <v>0.14564319390046876</v>
      </c>
      <c r="BL81" s="1">
        <f t="shared" ca="1" si="91"/>
        <v>1.1003959828313994</v>
      </c>
      <c r="BM81" s="1">
        <f t="shared" ca="1" si="92"/>
        <v>-2.440773794895494</v>
      </c>
      <c r="BN81" s="1">
        <f t="shared" ca="1" si="93"/>
        <v>1.9923526976397732</v>
      </c>
      <c r="BO81" s="1">
        <f t="shared" ca="1" si="94"/>
        <v>1.4259297230902557</v>
      </c>
      <c r="BP81" s="1">
        <f t="shared" ca="1" si="95"/>
        <v>-4.0753712392729851</v>
      </c>
      <c r="BQ81" s="1">
        <f t="shared" ca="1" si="96"/>
        <v>3.3172090714075293</v>
      </c>
      <c r="BR81" s="1">
        <f t="shared" ca="1" si="97"/>
        <v>-1.3288286134967369</v>
      </c>
      <c r="BS81" s="1">
        <f t="shared" ca="1" si="98"/>
        <v>0.26650651833053263</v>
      </c>
      <c r="BT81" s="1">
        <f t="shared" ca="1" si="99"/>
        <v>-2.1366738166750009E-2</v>
      </c>
      <c r="BU81" s="1">
        <f t="shared" ca="1" si="100"/>
        <v>0.68875494249368785</v>
      </c>
      <c r="BV81" s="1">
        <f t="shared" ca="1" si="101"/>
        <v>-2.1881067356966595</v>
      </c>
      <c r="BW81" s="1">
        <f t="shared" ca="1" si="102"/>
        <v>10.936994244133308</v>
      </c>
      <c r="BX81" s="1">
        <f t="shared" ca="1" si="103"/>
        <v>-23.022287999076294</v>
      </c>
      <c r="BY81" s="1">
        <f t="shared" ca="1" si="104"/>
        <v>23.509520680220461</v>
      </c>
      <c r="BZ81" s="1">
        <f t="shared" ca="1" si="105"/>
        <v>-11.563551309861785</v>
      </c>
      <c r="CA81" s="1">
        <f t="shared" ca="1" si="106"/>
        <v>1.7347599404634138</v>
      </c>
      <c r="CB81" s="1">
        <f t="shared" ca="1" si="107"/>
        <v>0.69655687630242857</v>
      </c>
      <c r="CC81" s="1">
        <f t="shared" ca="1" si="108"/>
        <v>-0.3101800179886251</v>
      </c>
      <c r="CD81" s="1">
        <f t="shared" ca="1" si="109"/>
        <v>3.4666042961540869E-2</v>
      </c>
      <c r="CE81" s="4">
        <f t="shared" ca="1" si="110"/>
        <v>0.38169680136799305</v>
      </c>
      <c r="CF81" s="4">
        <f t="shared" ca="1" si="111"/>
        <v>2.2412787673102841E-2</v>
      </c>
      <c r="CG81" s="4">
        <f t="shared" ca="1" si="59"/>
        <v>-8.9396297926287761E-3</v>
      </c>
      <c r="CH81" s="4">
        <f t="shared" ca="1" si="60"/>
        <v>6.3980499727578966E-2</v>
      </c>
      <c r="CI81" s="8">
        <f t="shared" ca="1" si="112"/>
        <v>0.51712666395147788</v>
      </c>
      <c r="CJ81" s="8">
        <f t="shared" ca="1" si="113"/>
        <v>-0.12545999728481122</v>
      </c>
      <c r="CK81" s="8">
        <f t="shared" ca="1" si="61"/>
        <v>-7.592196839295663E-4</v>
      </c>
      <c r="CL81" s="8">
        <f t="shared" ca="1" si="62"/>
        <v>0.15586224980568325</v>
      </c>
    </row>
    <row r="82" spans="1:90" x14ac:dyDescent="0.25">
      <c r="A82" s="7">
        <f>'Calculate Data'!H84</f>
        <v>0.44186046511627908</v>
      </c>
      <c r="B82" s="7">
        <f>'Calculate Data'!I84</f>
        <v>0.3</v>
      </c>
      <c r="C82" s="7">
        <f>'Calculate Data'!P84</f>
        <v>0.76331360946745563</v>
      </c>
      <c r="D82" s="7">
        <f>'Calculate Data'!B84</f>
        <v>169</v>
      </c>
      <c r="E82" s="2">
        <v>0.34042553191489361</v>
      </c>
      <c r="F82" s="10">
        <v>0.42622950819672129</v>
      </c>
      <c r="G82" s="4">
        <v>0.25333333333333335</v>
      </c>
      <c r="H82" s="16">
        <v>0.61928934010152281</v>
      </c>
      <c r="I82" s="20">
        <v>197</v>
      </c>
      <c r="J82" s="19">
        <f t="shared" si="69"/>
        <v>1</v>
      </c>
      <c r="K82" s="1">
        <f t="shared" si="69"/>
        <v>0.34042553191489361</v>
      </c>
      <c r="L82" s="1">
        <f t="shared" si="69"/>
        <v>0.11588954277953825</v>
      </c>
      <c r="M82" s="1">
        <f t="shared" si="69"/>
        <v>3.9451759244098127E-2</v>
      </c>
      <c r="N82" s="1">
        <f t="shared" si="69"/>
        <v>1.3430386125650427E-2</v>
      </c>
      <c r="O82" s="1">
        <f t="shared" si="69"/>
        <v>4.572046340646954E-3</v>
      </c>
      <c r="P82" s="1">
        <f t="shared" si="69"/>
        <v>1.5564413074542821E-3</v>
      </c>
      <c r="Q82" s="1">
        <f t="shared" si="69"/>
        <v>5.2985235998443639E-4</v>
      </c>
      <c r="R82" s="1">
        <f t="shared" si="69"/>
        <v>1.8037527148406348E-4</v>
      </c>
      <c r="S82" s="1">
        <f t="shared" si="69"/>
        <v>6.1404347739255655E-5</v>
      </c>
      <c r="T82" s="1">
        <f t="shared" si="69"/>
        <v>2.0903607741023199E-5</v>
      </c>
      <c r="U82" s="1">
        <f t="shared" si="69"/>
        <v>7.1161217841781105E-6</v>
      </c>
      <c r="V82" s="1">
        <f t="shared" si="69"/>
        <v>2.4225095435499951E-6</v>
      </c>
      <c r="W82" s="1">
        <f t="shared" si="69"/>
        <v>8.2468409993191331E-7</v>
      </c>
      <c r="X82" s="1">
        <f t="shared" si="69"/>
        <v>2.8074352338107682E-7</v>
      </c>
      <c r="Y82" s="1">
        <f t="shared" si="69"/>
        <v>9.5572263278664448E-8</v>
      </c>
      <c r="Z82" s="1">
        <f t="shared" si="114"/>
        <v>3.2535238562949607E-8</v>
      </c>
      <c r="AA82" s="1">
        <f t="shared" si="114"/>
        <v>1.1075825893770079E-8</v>
      </c>
      <c r="AB82" s="1">
        <f t="shared" si="114"/>
        <v>3.7704939212834311E-9</v>
      </c>
      <c r="AC82" s="1">
        <f t="shared" si="70"/>
        <v>0.25333333333333335</v>
      </c>
      <c r="AD82" s="1">
        <f t="shared" si="71"/>
        <v>8.6241134751773058E-2</v>
      </c>
      <c r="AE82" s="1">
        <f t="shared" si="72"/>
        <v>2.9358684170816361E-2</v>
      </c>
      <c r="AF82" s="1">
        <f t="shared" si="73"/>
        <v>9.9944456751715257E-3</v>
      </c>
      <c r="AG82" s="1">
        <f t="shared" si="74"/>
        <v>3.4023644851647748E-3</v>
      </c>
      <c r="AH82" s="1">
        <f t="shared" si="75"/>
        <v>1.1582517396305618E-3</v>
      </c>
      <c r="AI82" s="1">
        <f t="shared" si="76"/>
        <v>3.9429846455508484E-4</v>
      </c>
      <c r="AJ82" s="1">
        <f t="shared" si="77"/>
        <v>1.3422926452939056E-4</v>
      </c>
      <c r="AK82" s="1">
        <f t="shared" si="78"/>
        <v>4.5695068775962751E-5</v>
      </c>
      <c r="AL82" s="1">
        <f t="shared" si="79"/>
        <v>1.5555768093944767E-5</v>
      </c>
      <c r="AM82" s="1">
        <f t="shared" si="80"/>
        <v>0.61928934010152281</v>
      </c>
      <c r="AN82" s="1">
        <f t="shared" si="81"/>
        <v>0.21082190301328435</v>
      </c>
      <c r="AO82" s="1">
        <f t="shared" si="82"/>
        <v>7.1769158472607439E-2</v>
      </c>
      <c r="AP82" s="1">
        <f t="shared" si="83"/>
        <v>2.4432053948121681E-2</v>
      </c>
      <c r="AQ82" s="1">
        <f t="shared" si="84"/>
        <v>8.317294961062701E-3</v>
      </c>
      <c r="AR82" s="1">
        <f t="shared" si="85"/>
        <v>2.8314195612128344E-3</v>
      </c>
      <c r="AS82" s="1">
        <f t="shared" si="86"/>
        <v>9.6388751020011368E-4</v>
      </c>
      <c r="AT82" s="1">
        <f t="shared" si="87"/>
        <v>3.281319183659961E-4</v>
      </c>
      <c r="AU82" s="1">
        <f t="shared" si="88"/>
        <v>1.117044828479987E-4</v>
      </c>
      <c r="AV82" s="1">
        <f t="shared" si="89"/>
        <v>3.8027057990808065E-5</v>
      </c>
      <c r="BK82" s="1">
        <f t="shared" ca="1" si="90"/>
        <v>0.14564319390046876</v>
      </c>
      <c r="BL82" s="1">
        <f t="shared" ca="1" si="91"/>
        <v>1.1143250459052148</v>
      </c>
      <c r="BM82" s="1">
        <f t="shared" ca="1" si="92"/>
        <v>-2.5029566235108418</v>
      </c>
      <c r="BN82" s="1">
        <f t="shared" ca="1" si="93"/>
        <v>2.0689734101999315</v>
      </c>
      <c r="BO82" s="1">
        <f t="shared" ca="1" si="94"/>
        <v>1.4995111680968489</v>
      </c>
      <c r="BP82" s="1">
        <f t="shared" ca="1" si="95"/>
        <v>-4.339919307683032</v>
      </c>
      <c r="BQ82" s="1">
        <f t="shared" ca="1" si="96"/>
        <v>3.577257629157804</v>
      </c>
      <c r="BR82" s="1">
        <f t="shared" ca="1" si="97"/>
        <v>-1.4511397582963095</v>
      </c>
      <c r="BS82" s="1">
        <f t="shared" ca="1" si="98"/>
        <v>0.29472094514530517</v>
      </c>
      <c r="BT82" s="1">
        <f t="shared" ca="1" si="99"/>
        <v>-2.3927883713187929E-2</v>
      </c>
      <c r="BU82" s="1">
        <f t="shared" ca="1" si="100"/>
        <v>0.68875494249368785</v>
      </c>
      <c r="BV82" s="1">
        <f t="shared" ca="1" si="101"/>
        <v>-2.2158042893130729</v>
      </c>
      <c r="BW82" s="1">
        <f t="shared" ca="1" si="102"/>
        <v>11.215632616960932</v>
      </c>
      <c r="BX82" s="1">
        <f t="shared" ca="1" si="103"/>
        <v>-23.907665429158879</v>
      </c>
      <c r="BY82" s="1">
        <f t="shared" ca="1" si="104"/>
        <v>24.722669179091831</v>
      </c>
      <c r="BZ82" s="1">
        <f t="shared" ca="1" si="105"/>
        <v>-12.314186033271699</v>
      </c>
      <c r="CA82" s="1">
        <f t="shared" ca="1" si="106"/>
        <v>1.8707543293757314</v>
      </c>
      <c r="CB82" s="1">
        <f t="shared" ca="1" si="107"/>
        <v>0.76067099011156314</v>
      </c>
      <c r="CC82" s="1">
        <f t="shared" ca="1" si="108"/>
        <v>-0.34301805689201448</v>
      </c>
      <c r="CD82" s="1">
        <f t="shared" ca="1" si="109"/>
        <v>3.8821323044569131E-2</v>
      </c>
      <c r="CE82" s="4">
        <f t="shared" ca="1" si="110"/>
        <v>0.38248781920220187</v>
      </c>
      <c r="CF82" s="4">
        <f t="shared" ca="1" si="111"/>
        <v>-0.12915448586886852</v>
      </c>
      <c r="CG82" s="4">
        <f t="shared" ca="1" si="59"/>
        <v>-8.8150147825527495E-3</v>
      </c>
      <c r="CH82" s="4">
        <f t="shared" ca="1" si="60"/>
        <v>6.4160534330380492E-2</v>
      </c>
      <c r="CI82" s="8">
        <f t="shared" ca="1" si="112"/>
        <v>0.51662957244264773</v>
      </c>
      <c r="CJ82" s="8">
        <f t="shared" ca="1" si="113"/>
        <v>0.10265976765887508</v>
      </c>
      <c r="CK82" s="8">
        <f t="shared" ca="1" si="61"/>
        <v>7.6279129394544627E-3</v>
      </c>
      <c r="CL82" s="8">
        <f t="shared" ca="1" si="62"/>
        <v>0.16140912187097692</v>
      </c>
    </row>
    <row r="83" spans="1:90" x14ac:dyDescent="0.25">
      <c r="A83" s="7">
        <f>'Calculate Data'!H85</f>
        <v>0.35294117647058826</v>
      </c>
      <c r="B83" s="7">
        <f>'Calculate Data'!I85</f>
        <v>0.35294117647058826</v>
      </c>
      <c r="C83" s="7">
        <f>'Calculate Data'!P85</f>
        <v>0.75</v>
      </c>
      <c r="D83" s="7">
        <f>'Calculate Data'!B85</f>
        <v>204</v>
      </c>
      <c r="E83" s="2">
        <v>0.34468085106382979</v>
      </c>
      <c r="F83" s="10">
        <v>0.42696629213483145</v>
      </c>
      <c r="G83" s="4">
        <v>0.25806451612903225</v>
      </c>
      <c r="H83" s="16">
        <v>0.7416666666666667</v>
      </c>
      <c r="I83" s="20">
        <v>120</v>
      </c>
      <c r="J83" s="19">
        <f t="shared" si="69"/>
        <v>1</v>
      </c>
      <c r="K83" s="1">
        <f t="shared" si="69"/>
        <v>0.34468085106382979</v>
      </c>
      <c r="L83" s="1">
        <f t="shared" si="69"/>
        <v>0.118804889090086</v>
      </c>
      <c r="M83" s="1">
        <f t="shared" si="69"/>
        <v>4.0949770282114752E-2</v>
      </c>
      <c r="N83" s="1">
        <f t="shared" si="69"/>
        <v>1.4114601671707637E-2</v>
      </c>
      <c r="O83" s="1">
        <f t="shared" si="69"/>
        <v>4.8650329166311426E-3</v>
      </c>
      <c r="P83" s="1">
        <f t="shared" si="69"/>
        <v>1.6768836861579682E-3</v>
      </c>
      <c r="Q83" s="1">
        <f t="shared" si="69"/>
        <v>5.7798969607998055E-4</v>
      </c>
      <c r="R83" s="1">
        <f t="shared" si="69"/>
        <v>1.99221980350972E-4</v>
      </c>
      <c r="S83" s="1">
        <f t="shared" si="69"/>
        <v>6.8668001737994609E-5</v>
      </c>
      <c r="T83" s="1">
        <f t="shared" si="69"/>
        <v>2.3668545279904523E-5</v>
      </c>
      <c r="U83" s="1">
        <f t="shared" si="69"/>
        <v>8.1580943305202818E-6</v>
      </c>
      <c r="V83" s="1">
        <f t="shared" si="69"/>
        <v>2.8119388969027353E-6</v>
      </c>
      <c r="W83" s="1">
        <f t="shared" si="69"/>
        <v>9.6922149212392156E-7</v>
      </c>
      <c r="X83" s="1">
        <f t="shared" si="69"/>
        <v>3.3407208877462823E-7</v>
      </c>
      <c r="Y83" s="1">
        <f t="shared" si="69"/>
        <v>1.1514825187551016E-7</v>
      </c>
      <c r="Z83" s="1">
        <f t="shared" si="114"/>
        <v>3.9689397454963071E-8</v>
      </c>
      <c r="AA83" s="1">
        <f t="shared" si="114"/>
        <v>1.3680175292987271E-8</v>
      </c>
      <c r="AB83" s="1">
        <f t="shared" si="114"/>
        <v>4.7152944626892293E-9</v>
      </c>
      <c r="AC83" s="1">
        <f t="shared" si="70"/>
        <v>0.25806451612903225</v>
      </c>
      <c r="AD83" s="1">
        <f t="shared" si="71"/>
        <v>8.894989704873027E-2</v>
      </c>
      <c r="AE83" s="1">
        <f t="shared" si="72"/>
        <v>3.0659326216796387E-2</v>
      </c>
      <c r="AF83" s="1">
        <f t="shared" si="73"/>
        <v>1.0567682653448969E-2</v>
      </c>
      <c r="AG83" s="1">
        <f t="shared" si="74"/>
        <v>3.6424778507632609E-3</v>
      </c>
      <c r="AH83" s="1">
        <f t="shared" si="75"/>
        <v>1.2554923655822303E-3</v>
      </c>
      <c r="AI83" s="1">
        <f t="shared" si="76"/>
        <v>4.3274417707302404E-4</v>
      </c>
      <c r="AJ83" s="1">
        <f t="shared" si="77"/>
        <v>1.4915863124644659E-4</v>
      </c>
      <c r="AK83" s="1">
        <f t="shared" si="78"/>
        <v>5.1412123961541161E-5</v>
      </c>
      <c r="AL83" s="1">
        <f t="shared" si="79"/>
        <v>1.7720774642063124E-5</v>
      </c>
      <c r="AM83" s="1">
        <f t="shared" si="80"/>
        <v>0.7416666666666667</v>
      </c>
      <c r="AN83" s="1">
        <f t="shared" si="81"/>
        <v>0.25563829787234044</v>
      </c>
      <c r="AO83" s="1">
        <f t="shared" si="82"/>
        <v>8.8113626075147125E-2</v>
      </c>
      <c r="AP83" s="1">
        <f t="shared" si="83"/>
        <v>3.0371079625901774E-2</v>
      </c>
      <c r="AQ83" s="1">
        <f t="shared" si="84"/>
        <v>1.0468329573183164E-2</v>
      </c>
      <c r="AR83" s="1">
        <f t="shared" si="85"/>
        <v>3.6082327465014308E-3</v>
      </c>
      <c r="AS83" s="1">
        <f t="shared" si="86"/>
        <v>1.2436887339004931E-3</v>
      </c>
      <c r="AT83" s="1">
        <f t="shared" si="87"/>
        <v>4.2867569125931894E-4</v>
      </c>
      <c r="AU83" s="1">
        <f t="shared" si="88"/>
        <v>1.4775630209363757E-4</v>
      </c>
      <c r="AV83" s="1">
        <f t="shared" si="89"/>
        <v>5.0928767955679338E-5</v>
      </c>
      <c r="BK83" s="1">
        <f t="shared" ca="1" si="90"/>
        <v>0.14564319390046876</v>
      </c>
      <c r="BL83" s="1">
        <f t="shared" ca="1" si="91"/>
        <v>1.1282541089790299</v>
      </c>
      <c r="BM83" s="1">
        <f t="shared" ca="1" si="92"/>
        <v>-2.5659216260710362</v>
      </c>
      <c r="BN83" s="1">
        <f t="shared" ca="1" si="93"/>
        <v>2.1475337853321519</v>
      </c>
      <c r="BO83" s="1">
        <f t="shared" ca="1" si="94"/>
        <v>1.5759042697619421</v>
      </c>
      <c r="BP83" s="1">
        <f t="shared" ca="1" si="95"/>
        <v>-4.618030683480197</v>
      </c>
      <c r="BQ83" s="1">
        <f t="shared" ca="1" si="96"/>
        <v>3.8540772021337868</v>
      </c>
      <c r="BR83" s="1">
        <f t="shared" ca="1" si="97"/>
        <v>-1.5829764878123731</v>
      </c>
      <c r="BS83" s="1">
        <f t="shared" ca="1" si="98"/>
        <v>0.32551518764003889</v>
      </c>
      <c r="BT83" s="1">
        <f t="shared" ca="1" si="99"/>
        <v>-2.6758365179299911E-2</v>
      </c>
      <c r="BU83" s="1">
        <f t="shared" ca="1" si="100"/>
        <v>0.68875494249368785</v>
      </c>
      <c r="BV83" s="1">
        <f t="shared" ca="1" si="101"/>
        <v>-2.2435018429294864</v>
      </c>
      <c r="BW83" s="1">
        <f t="shared" ca="1" si="102"/>
        <v>11.497775874981356</v>
      </c>
      <c r="BX83" s="1">
        <f t="shared" ca="1" si="103"/>
        <v>-24.815456295581299</v>
      </c>
      <c r="BY83" s="1">
        <f t="shared" ca="1" si="104"/>
        <v>25.982173889835568</v>
      </c>
      <c r="BZ83" s="1">
        <f t="shared" ca="1" si="105"/>
        <v>-13.103305594428656</v>
      </c>
      <c r="CA83" s="1">
        <f t="shared" ca="1" si="106"/>
        <v>2.0155192494026632</v>
      </c>
      <c r="CB83" s="1">
        <f t="shared" ca="1" si="107"/>
        <v>0.82977830730876545</v>
      </c>
      <c r="CC83" s="1">
        <f t="shared" ca="1" si="108"/>
        <v>-0.37885867629148484</v>
      </c>
      <c r="CD83" s="1">
        <f t="shared" ca="1" si="109"/>
        <v>4.3413581878852768E-2</v>
      </c>
      <c r="CE83" s="4">
        <f t="shared" ca="1" si="110"/>
        <v>0.3832405852045121</v>
      </c>
      <c r="CF83" s="4">
        <f t="shared" ca="1" si="111"/>
        <v>-0.12517606907547985</v>
      </c>
      <c r="CG83" s="4">
        <f t="shared" ref="CG83:CG146" ca="1" si="115">AVERAGE(CF68:CF98)</f>
        <v>-6.9196721029759186E-3</v>
      </c>
      <c r="CH83" s="4">
        <f t="shared" ref="CH83:CH146" ca="1" si="116">_xlfn.STDEV.S(CF68:CF98)</f>
        <v>6.5513646206405346E-2</v>
      </c>
      <c r="CI83" s="8">
        <f t="shared" ca="1" si="112"/>
        <v>0.51629343666996663</v>
      </c>
      <c r="CJ83" s="8">
        <f t="shared" ca="1" si="113"/>
        <v>0.22537322999670006</v>
      </c>
      <c r="CK83" s="8">
        <f t="shared" ref="CK83:CK146" ca="1" si="117">AVERAGE(CJ68:CJ98)</f>
        <v>3.0819497706499324E-3</v>
      </c>
      <c r="CL83" s="8">
        <f t="shared" ref="CL83:CL146" ca="1" si="118">_xlfn.STDEV.S(CJ68:CJ98)</f>
        <v>0.15854428612744006</v>
      </c>
    </row>
    <row r="84" spans="1:90" x14ac:dyDescent="0.25">
      <c r="A84" s="7">
        <f>'Calculate Data'!H86</f>
        <v>0.32258064516129031</v>
      </c>
      <c r="B84" s="7">
        <f>'Calculate Data'!I86</f>
        <v>0.19718309859154928</v>
      </c>
      <c r="C84" s="7">
        <f>'Calculate Data'!P86</f>
        <v>0.68584070796460173</v>
      </c>
      <c r="D84" s="7">
        <f>'Calculate Data'!B86</f>
        <v>226</v>
      </c>
      <c r="E84" s="2">
        <v>0.34893617021276596</v>
      </c>
      <c r="F84" s="10">
        <v>0.4296875</v>
      </c>
      <c r="G84" s="4">
        <v>0.42816901408450703</v>
      </c>
      <c r="H84" s="16">
        <v>0.26501035196687373</v>
      </c>
      <c r="I84" s="20">
        <v>483</v>
      </c>
      <c r="J84" s="19">
        <f t="shared" si="69"/>
        <v>1</v>
      </c>
      <c r="K84" s="1">
        <f t="shared" si="69"/>
        <v>0.34893617021276596</v>
      </c>
      <c r="L84" s="1">
        <f t="shared" si="69"/>
        <v>0.12175645088275237</v>
      </c>
      <c r="M84" s="1">
        <f t="shared" si="69"/>
        <v>4.2485229669726364E-2</v>
      </c>
      <c r="N84" s="1">
        <f t="shared" si="69"/>
        <v>1.4824633331564091E-2</v>
      </c>
      <c r="O84" s="1">
        <f t="shared" si="69"/>
        <v>5.1728507795244915E-3</v>
      </c>
      <c r="P84" s="1">
        <f t="shared" si="69"/>
        <v>1.804994740089397E-3</v>
      </c>
      <c r="Q84" s="1">
        <f t="shared" si="69"/>
        <v>6.2982795186098111E-4</v>
      </c>
      <c r="R84" s="1">
        <f t="shared" si="69"/>
        <v>2.1976975341532102E-4</v>
      </c>
      <c r="S84" s="1">
        <f t="shared" si="69"/>
        <v>7.6685616085346057E-5</v>
      </c>
      <c r="T84" s="1">
        <f t="shared" si="69"/>
        <v>2.6758385187227133E-5</v>
      </c>
      <c r="U84" s="1">
        <f t="shared" si="69"/>
        <v>9.336968448309043E-6</v>
      </c>
      <c r="V84" s="1">
        <f t="shared" si="69"/>
        <v>3.2580060117503893E-6</v>
      </c>
      <c r="W84" s="1">
        <f t="shared" si="69"/>
        <v>1.1368361402703487E-6</v>
      </c>
      <c r="X84" s="1">
        <f t="shared" si="69"/>
        <v>3.966832489453982E-7</v>
      </c>
      <c r="Y84" s="1">
        <f t="shared" si="69"/>
        <v>1.3841713367456449E-7</v>
      </c>
      <c r="Z84" s="1">
        <f t="shared" si="114"/>
        <v>4.8298744516231005E-8</v>
      </c>
      <c r="AA84" s="1">
        <f t="shared" si="114"/>
        <v>1.6853178937578479E-8</v>
      </c>
      <c r="AB84" s="1">
        <f t="shared" si="114"/>
        <v>5.8806837143890863E-9</v>
      </c>
      <c r="AC84" s="1">
        <f t="shared" si="70"/>
        <v>0.42816901408450703</v>
      </c>
      <c r="AD84" s="1">
        <f t="shared" si="71"/>
        <v>0.14940365597842373</v>
      </c>
      <c r="AE84" s="1">
        <f t="shared" si="72"/>
        <v>5.2132339532896789E-2</v>
      </c>
      <c r="AF84" s="1">
        <f t="shared" si="73"/>
        <v>1.8190858900840583E-2</v>
      </c>
      <c r="AG84" s="1">
        <f t="shared" si="74"/>
        <v>6.3474486377401171E-3</v>
      </c>
      <c r="AH84" s="1">
        <f t="shared" si="75"/>
        <v>2.2148544182752751E-3</v>
      </c>
      <c r="AI84" s="1">
        <f t="shared" si="76"/>
        <v>7.7284281829179808E-4</v>
      </c>
      <c r="AJ84" s="1">
        <f t="shared" si="77"/>
        <v>2.6967281319118061E-4</v>
      </c>
      <c r="AK84" s="1">
        <f t="shared" si="78"/>
        <v>9.4098598645433226E-5</v>
      </c>
      <c r="AL84" s="1">
        <f t="shared" si="79"/>
        <v>3.2834404633725632E-5</v>
      </c>
      <c r="AM84" s="1">
        <f t="shared" si="80"/>
        <v>0.26501035196687373</v>
      </c>
      <c r="AN84" s="1">
        <f t="shared" si="81"/>
        <v>9.2471697282058063E-2</v>
      </c>
      <c r="AO84" s="1">
        <f t="shared" si="82"/>
        <v>3.2266719902675579E-2</v>
      </c>
      <c r="AP84" s="1">
        <f t="shared" si="83"/>
        <v>1.125902566816765E-2</v>
      </c>
      <c r="AQ84" s="1">
        <f t="shared" si="84"/>
        <v>3.9286812969776472E-3</v>
      </c>
      <c r="AR84" s="1">
        <f t="shared" si="85"/>
        <v>1.3708590057539027E-3</v>
      </c>
      <c r="AS84" s="1">
        <f t="shared" si="86"/>
        <v>4.7834229136944683E-4</v>
      </c>
      <c r="AT84" s="1">
        <f t="shared" si="87"/>
        <v>1.669109272012538E-4</v>
      </c>
      <c r="AU84" s="1">
        <f t="shared" si="88"/>
        <v>5.8241259704267274E-5</v>
      </c>
      <c r="AV84" s="1">
        <f t="shared" si="89"/>
        <v>2.0322482109574111E-5</v>
      </c>
      <c r="BK84" s="1">
        <f t="shared" ca="1" si="90"/>
        <v>0.14564319390046876</v>
      </c>
      <c r="BL84" s="1">
        <f t="shared" ca="1" si="91"/>
        <v>1.142183172052845</v>
      </c>
      <c r="BM84" s="1">
        <f t="shared" ca="1" si="92"/>
        <v>-2.6296688025760782</v>
      </c>
      <c r="BN84" s="1">
        <f t="shared" ca="1" si="93"/>
        <v>2.2280580688185858</v>
      </c>
      <c r="BO84" s="1">
        <f t="shared" ca="1" si="94"/>
        <v>1.655179756981453</v>
      </c>
      <c r="BP84" s="1">
        <f t="shared" ca="1" si="95"/>
        <v>-4.9102203479951774</v>
      </c>
      <c r="BQ84" s="1">
        <f t="shared" ca="1" si="96"/>
        <v>4.1485221277861548</v>
      </c>
      <c r="BR84" s="1">
        <f t="shared" ca="1" si="97"/>
        <v>-1.7249491572683571</v>
      </c>
      <c r="BS84" s="1">
        <f t="shared" ca="1" si="98"/>
        <v>0.3590888535219014</v>
      </c>
      <c r="BT84" s="1">
        <f t="shared" ca="1" si="99"/>
        <v>-2.9882647918614259E-2</v>
      </c>
      <c r="BU84" s="1">
        <f t="shared" ca="1" si="100"/>
        <v>0.68875494249368785</v>
      </c>
      <c r="BV84" s="1">
        <f t="shared" ca="1" si="101"/>
        <v>-2.2711993965458999</v>
      </c>
      <c r="BW84" s="1">
        <f t="shared" ca="1" si="102"/>
        <v>11.783424018194578</v>
      </c>
      <c r="BX84" s="1">
        <f t="shared" ca="1" si="103"/>
        <v>-25.745940766297803</v>
      </c>
      <c r="BY84" s="1">
        <f t="shared" ca="1" si="104"/>
        <v>27.289200930538946</v>
      </c>
      <c r="BZ84" s="1">
        <f t="shared" ca="1" si="105"/>
        <v>-13.932371213106627</v>
      </c>
      <c r="CA84" s="1">
        <f t="shared" ca="1" si="106"/>
        <v>2.1695014828703059</v>
      </c>
      <c r="CB84" s="1">
        <f t="shared" ca="1" si="107"/>
        <v>0.9041987691743093</v>
      </c>
      <c r="CC84" s="1">
        <f t="shared" ca="1" si="108"/>
        <v>-0.41793419441545232</v>
      </c>
      <c r="CD84" s="1">
        <f t="shared" ca="1" si="109"/>
        <v>4.8482512794738364E-2</v>
      </c>
      <c r="CE84" s="4">
        <f t="shared" ca="1" si="110"/>
        <v>0.38395421730318197</v>
      </c>
      <c r="CF84" s="4">
        <f t="shared" ca="1" si="111"/>
        <v>4.4214796781325061E-2</v>
      </c>
      <c r="CG84" s="4">
        <f t="shared" ca="1" si="115"/>
        <v>-7.0655151236719493E-4</v>
      </c>
      <c r="CH84" s="4">
        <f t="shared" ca="1" si="116"/>
        <v>6.9353842734239501E-2</v>
      </c>
      <c r="CI84" s="8">
        <f t="shared" ca="1" si="112"/>
        <v>0.51611708570078418</v>
      </c>
      <c r="CJ84" s="8">
        <f t="shared" ca="1" si="113"/>
        <v>-0.25110673373391046</v>
      </c>
      <c r="CK84" s="8">
        <f t="shared" ca="1" si="117"/>
        <v>1.0275156613700794E-2</v>
      </c>
      <c r="CL84" s="8">
        <f t="shared" ca="1" si="118"/>
        <v>0.16178903570128653</v>
      </c>
    </row>
    <row r="85" spans="1:90" x14ac:dyDescent="0.25">
      <c r="A85" s="7">
        <f>'Calculate Data'!H87</f>
        <v>0.35609756097560974</v>
      </c>
      <c r="B85" s="7">
        <f>'Calculate Data'!I87</f>
        <v>0.25333333333333335</v>
      </c>
      <c r="C85" s="7">
        <f>'Calculate Data'!P87</f>
        <v>0.7321428571428571</v>
      </c>
      <c r="D85" s="7">
        <f>'Calculate Data'!B87</f>
        <v>280</v>
      </c>
      <c r="E85" s="2">
        <v>0.35319148936170214</v>
      </c>
      <c r="F85" s="10">
        <v>0.43333333333333335</v>
      </c>
      <c r="G85" s="4">
        <v>0.43252595155709345</v>
      </c>
      <c r="H85" s="16">
        <v>0.29339853300733498</v>
      </c>
      <c r="I85" s="20">
        <v>409</v>
      </c>
      <c r="J85" s="19">
        <f t="shared" si="69"/>
        <v>1</v>
      </c>
      <c r="K85" s="1">
        <f t="shared" si="69"/>
        <v>0.35319148936170214</v>
      </c>
      <c r="L85" s="1">
        <f t="shared" si="69"/>
        <v>0.12474422815753736</v>
      </c>
      <c r="M85" s="1">
        <f t="shared" si="69"/>
        <v>4.4058599732236602E-2</v>
      </c>
      <c r="N85" s="1">
        <f t="shared" si="69"/>
        <v>1.5561122458619736E-2</v>
      </c>
      <c r="O85" s="1">
        <f t="shared" si="69"/>
        <v>5.4960560172997363E-3</v>
      </c>
      <c r="P85" s="1">
        <f t="shared" si="69"/>
        <v>1.941160210365439E-3</v>
      </c>
      <c r="Q85" s="1">
        <f t="shared" si="69"/>
        <v>6.8560126578864444E-4</v>
      </c>
      <c r="R85" s="1">
        <f t="shared" si="69"/>
        <v>2.4214853217215953E-4</v>
      </c>
      <c r="S85" s="1">
        <f t="shared" si="69"/>
        <v>8.5524800724635065E-5</v>
      </c>
      <c r="T85" s="1">
        <f t="shared" si="69"/>
        <v>3.0206631745296645E-5</v>
      </c>
      <c r="U85" s="1">
        <f t="shared" si="69"/>
        <v>1.0668725254721794E-5</v>
      </c>
      <c r="V85" s="1">
        <f t="shared" si="69"/>
        <v>3.7681029623059952E-6</v>
      </c>
      <c r="W85" s="1">
        <f t="shared" si="69"/>
        <v>1.3308618973250961E-6</v>
      </c>
      <c r="X85" s="1">
        <f t="shared" si="69"/>
        <v>4.7004909565099146E-7</v>
      </c>
      <c r="Y85" s="1">
        <f t="shared" si="69"/>
        <v>1.6601734016609486E-7</v>
      </c>
      <c r="Z85" s="1">
        <f t="shared" si="114"/>
        <v>5.8635911633131377E-8</v>
      </c>
      <c r="AA85" s="1">
        <f t="shared" si="114"/>
        <v>2.0709704959786826E-8</v>
      </c>
      <c r="AB85" s="1">
        <f t="shared" si="114"/>
        <v>7.3144915389885391E-9</v>
      </c>
      <c r="AC85" s="1">
        <f t="shared" si="70"/>
        <v>0.43252595155709345</v>
      </c>
      <c r="AD85" s="1">
        <f t="shared" si="71"/>
        <v>0.15276448501803727</v>
      </c>
      <c r="AE85" s="1">
        <f t="shared" si="72"/>
        <v>5.3955115985094018E-2</v>
      </c>
      <c r="AF85" s="1">
        <f t="shared" si="73"/>
        <v>1.9056487773458738E-2</v>
      </c>
      <c r="AG85" s="1">
        <f t="shared" si="74"/>
        <v>6.7305892987109591E-3</v>
      </c>
      <c r="AH85" s="1">
        <f t="shared" si="75"/>
        <v>2.3771868586936577E-3</v>
      </c>
      <c r="AI85" s="1">
        <f t="shared" si="76"/>
        <v>8.3960216711307918E-4</v>
      </c>
      <c r="AJ85" s="1">
        <f t="shared" si="77"/>
        <v>2.9654033987398115E-4</v>
      </c>
      <c r="AK85" s="1">
        <f t="shared" si="78"/>
        <v>1.0473552429591676E-4</v>
      </c>
      <c r="AL85" s="1">
        <f t="shared" si="79"/>
        <v>3.6991695815153575E-5</v>
      </c>
      <c r="AM85" s="1">
        <f t="shared" si="80"/>
        <v>0.29339853300733498</v>
      </c>
      <c r="AN85" s="1">
        <f t="shared" si="81"/>
        <v>0.10362586484939917</v>
      </c>
      <c r="AO85" s="1">
        <f t="shared" si="82"/>
        <v>3.6599773542553747E-2</v>
      </c>
      <c r="AP85" s="1">
        <f t="shared" si="83"/>
        <v>1.292672852779558E-2</v>
      </c>
      <c r="AQ85" s="1">
        <f t="shared" si="84"/>
        <v>4.5656105013065244E-3</v>
      </c>
      <c r="AR85" s="1">
        <f t="shared" si="85"/>
        <v>1.6125347728018788E-3</v>
      </c>
      <c r="AS85" s="1">
        <f t="shared" si="86"/>
        <v>5.6953355805342953E-4</v>
      </c>
      <c r="AT85" s="1">
        <f t="shared" si="87"/>
        <v>2.0115440561036023E-4</v>
      </c>
      <c r="AU85" s="1">
        <f t="shared" si="88"/>
        <v>7.1046024109191067E-5</v>
      </c>
      <c r="AV85" s="1">
        <f t="shared" si="89"/>
        <v>2.5092851068352588E-5</v>
      </c>
      <c r="BK85" s="1">
        <f t="shared" ca="1" si="90"/>
        <v>0.14564319390046876</v>
      </c>
      <c r="BL85" s="1">
        <f t="shared" ca="1" si="91"/>
        <v>1.1561122351266602</v>
      </c>
      <c r="BM85" s="1">
        <f t="shared" ca="1" si="92"/>
        <v>-2.6941981530259671</v>
      </c>
      <c r="BN85" s="1">
        <f t="shared" ca="1" si="93"/>
        <v>2.3105705064413837</v>
      </c>
      <c r="BO85" s="1">
        <f t="shared" ca="1" si="94"/>
        <v>1.7374092372711238</v>
      </c>
      <c r="BP85" s="1">
        <f t="shared" ca="1" si="95"/>
        <v>-5.2170161560985981</v>
      </c>
      <c r="BQ85" s="1">
        <f t="shared" ca="1" si="96"/>
        <v>4.4614789768751395</v>
      </c>
      <c r="BR85" s="1">
        <f t="shared" ca="1" si="97"/>
        <v>-1.8776990162946543</v>
      </c>
      <c r="BS85" s="1">
        <f t="shared" ca="1" si="98"/>
        <v>0.39565425837007012</v>
      </c>
      <c r="BT85" s="1">
        <f t="shared" ca="1" si="99"/>
        <v>-3.3327077994908208E-2</v>
      </c>
      <c r="BU85" s="1">
        <f t="shared" ca="1" si="100"/>
        <v>0.68875494249368785</v>
      </c>
      <c r="BV85" s="1">
        <f t="shared" ca="1" si="101"/>
        <v>-2.2988969501623133</v>
      </c>
      <c r="BW85" s="1">
        <f t="shared" ca="1" si="102"/>
        <v>12.072577046600605</v>
      </c>
      <c r="BX85" s="1">
        <f t="shared" ca="1" si="103"/>
        <v>-26.699399009262638</v>
      </c>
      <c r="BY85" s="1">
        <f t="shared" ca="1" si="104"/>
        <v>28.644930905228193</v>
      </c>
      <c r="BZ85" s="1">
        <f t="shared" ca="1" si="105"/>
        <v>-14.802880636755425</v>
      </c>
      <c r="CA85" s="1">
        <f t="shared" ca="1" si="106"/>
        <v>2.3331646687613485</v>
      </c>
      <c r="CB85" s="1">
        <f t="shared" ca="1" si="107"/>
        <v>0.98426851148593153</v>
      </c>
      <c r="CC85" s="1">
        <f t="shared" ca="1" si="108"/>
        <v>-0.46049171985466009</v>
      </c>
      <c r="CD85" s="1">
        <f t="shared" ca="1" si="109"/>
        <v>5.4070860443826044E-2</v>
      </c>
      <c r="CE85" s="4">
        <f t="shared" ca="1" si="110"/>
        <v>0.38462800457071861</v>
      </c>
      <c r="CF85" s="4">
        <f t="shared" ca="1" si="111"/>
        <v>4.789794698637484E-2</v>
      </c>
      <c r="CG85" s="4">
        <f t="shared" ca="1" si="115"/>
        <v>-1.036189188213016E-3</v>
      </c>
      <c r="CH85" s="4">
        <f t="shared" ca="1" si="116"/>
        <v>6.9222949071159751E-2</v>
      </c>
      <c r="CI85" s="8">
        <f t="shared" ca="1" si="112"/>
        <v>0.51609861897855436</v>
      </c>
      <c r="CJ85" s="8">
        <f t="shared" ca="1" si="113"/>
        <v>-0.22270008597121937</v>
      </c>
      <c r="CK85" s="8">
        <f t="shared" ca="1" si="117"/>
        <v>1.3372819703878278E-2</v>
      </c>
      <c r="CL85" s="8">
        <f t="shared" ca="1" si="118"/>
        <v>0.15809977239365261</v>
      </c>
    </row>
    <row r="86" spans="1:90" x14ac:dyDescent="0.25">
      <c r="A86" s="7">
        <f>'Calculate Data'!H88</f>
        <v>0.26760563380281688</v>
      </c>
      <c r="B86" s="7">
        <f>'Calculate Data'!I88</f>
        <v>0.18181818181818182</v>
      </c>
      <c r="C86" s="7">
        <f>'Calculate Data'!P88</f>
        <v>0.68269230769230771</v>
      </c>
      <c r="D86" s="7">
        <f>'Calculate Data'!B88</f>
        <v>104</v>
      </c>
      <c r="E86" s="2">
        <v>0.35744680851063831</v>
      </c>
      <c r="F86" s="10">
        <v>0.43333333333333335</v>
      </c>
      <c r="G86" s="4">
        <v>0.38755980861244022</v>
      </c>
      <c r="H86" s="16">
        <v>0.30100334448160537</v>
      </c>
      <c r="I86" s="20">
        <v>598</v>
      </c>
      <c r="J86" s="19">
        <f t="shared" si="69"/>
        <v>1</v>
      </c>
      <c r="K86" s="1">
        <f t="shared" si="69"/>
        <v>0.35744680851063831</v>
      </c>
      <c r="L86" s="1">
        <f t="shared" si="69"/>
        <v>0.12776822091444093</v>
      </c>
      <c r="M86" s="1">
        <f t="shared" si="69"/>
        <v>4.5670342794949102E-2</v>
      </c>
      <c r="N86" s="1">
        <f t="shared" si="69"/>
        <v>1.632471827564138E-2</v>
      </c>
      <c r="O86" s="1">
        <f t="shared" si="69"/>
        <v>5.8352184474633022E-3</v>
      </c>
      <c r="P86" s="1">
        <f t="shared" si="69"/>
        <v>2.085780211008159E-3</v>
      </c>
      <c r="Q86" s="1">
        <f t="shared" si="69"/>
        <v>7.4555547967951222E-4</v>
      </c>
      <c r="R86" s="1">
        <f t="shared" si="69"/>
        <v>2.6649642677905965E-4</v>
      </c>
      <c r="S86" s="1">
        <f t="shared" si="69"/>
        <v>9.5258297231663885E-5</v>
      </c>
      <c r="T86" s="1">
        <f t="shared" si="69"/>
        <v>3.4049774329616023E-5</v>
      </c>
      <c r="U86" s="1">
        <f t="shared" si="69"/>
        <v>1.2170983164628708E-5</v>
      </c>
      <c r="V86" s="1">
        <f t="shared" si="69"/>
        <v>4.3504790886332398E-6</v>
      </c>
      <c r="W86" s="1">
        <f t="shared" si="69"/>
        <v>1.5550648657242219E-6</v>
      </c>
      <c r="X86" s="1">
        <f t="shared" si="69"/>
        <v>5.5585297328014739E-7</v>
      </c>
      <c r="Y86" s="1">
        <f t="shared" si="69"/>
        <v>1.9868787130013781E-7</v>
      </c>
      <c r="Z86" s="1">
        <f t="shared" si="114"/>
        <v>7.1020345486006704E-8</v>
      </c>
      <c r="AA86" s="1">
        <f t="shared" si="114"/>
        <v>2.5385995833296013E-8</v>
      </c>
      <c r="AB86" s="1">
        <f t="shared" si="114"/>
        <v>9.0741431914760213E-9</v>
      </c>
      <c r="AC86" s="1">
        <f t="shared" si="70"/>
        <v>0.38755980861244022</v>
      </c>
      <c r="AD86" s="1">
        <f t="shared" si="71"/>
        <v>0.13853201669551055</v>
      </c>
      <c r="AE86" s="1">
        <f t="shared" si="72"/>
        <v>4.9517827244352705E-2</v>
      </c>
      <c r="AF86" s="1">
        <f t="shared" si="73"/>
        <v>1.7699989312875013E-2</v>
      </c>
      <c r="AG86" s="1">
        <f t="shared" si="74"/>
        <v>6.3268046905595784E-3</v>
      </c>
      <c r="AH86" s="1">
        <f t="shared" si="75"/>
        <v>2.2614961447106579E-3</v>
      </c>
      <c r="AI86" s="1">
        <f t="shared" si="76"/>
        <v>8.0836457938593734E-4</v>
      </c>
      <c r="AJ86" s="1">
        <f t="shared" si="77"/>
        <v>2.8894733901454784E-4</v>
      </c>
      <c r="AK86" s="1">
        <f t="shared" si="78"/>
        <v>1.0328330415839154E-4</v>
      </c>
      <c r="AL86" s="1">
        <f t="shared" si="79"/>
        <v>3.6918287443850597E-5</v>
      </c>
      <c r="AM86" s="1">
        <f t="shared" si="80"/>
        <v>0.30100334448160537</v>
      </c>
      <c r="AN86" s="1">
        <f t="shared" si="81"/>
        <v>0.1075926848359781</v>
      </c>
      <c r="AO86" s="1">
        <f t="shared" si="82"/>
        <v>3.8458661813711319E-2</v>
      </c>
      <c r="AP86" s="1">
        <f t="shared" si="83"/>
        <v>1.3746925924901069E-2</v>
      </c>
      <c r="AQ86" s="1">
        <f t="shared" si="84"/>
        <v>4.913794798688041E-3</v>
      </c>
      <c r="AR86" s="1">
        <f t="shared" si="85"/>
        <v>1.7564202684672149E-3</v>
      </c>
      <c r="AS86" s="1">
        <f t="shared" si="86"/>
        <v>6.2782681936700442E-4</v>
      </c>
      <c r="AT86" s="1">
        <f t="shared" si="87"/>
        <v>2.2441469288012075E-4</v>
      </c>
      <c r="AU86" s="1">
        <f t="shared" si="88"/>
        <v>8.0216315752894214E-5</v>
      </c>
      <c r="AV86" s="1">
        <f t="shared" si="89"/>
        <v>2.867306605635368E-5</v>
      </c>
      <c r="BK86" s="1">
        <f t="shared" ca="1" si="90"/>
        <v>0.14564319390046876</v>
      </c>
      <c r="BL86" s="1">
        <f t="shared" ca="1" si="91"/>
        <v>1.1700412982004755</v>
      </c>
      <c r="BM86" s="1">
        <f t="shared" ca="1" si="92"/>
        <v>-2.7595096774207031</v>
      </c>
      <c r="BN86" s="1">
        <f t="shared" ca="1" si="93"/>
        <v>2.3950953439826961</v>
      </c>
      <c r="BO86" s="1">
        <f t="shared" ca="1" si="94"/>
        <v>1.8226651967665206</v>
      </c>
      <c r="BP86" s="1">
        <f t="shared" ca="1" si="95"/>
        <v>-5.5389589951336182</v>
      </c>
      <c r="BQ86" s="1">
        <f t="shared" ca="1" si="96"/>
        <v>4.7938673542268964</v>
      </c>
      <c r="BR86" s="1">
        <f t="shared" ca="1" si="97"/>
        <v>-2.041899367232026</v>
      </c>
      <c r="BS86" s="1">
        <f t="shared" ca="1" si="98"/>
        <v>0.43543706480358879</v>
      </c>
      <c r="BT86" s="1">
        <f t="shared" ca="1" si="99"/>
        <v>-3.7120001152921217E-2</v>
      </c>
      <c r="BU86" s="1">
        <f t="shared" ca="1" si="100"/>
        <v>0.68875494249368785</v>
      </c>
      <c r="BV86" s="1">
        <f t="shared" ca="1" si="101"/>
        <v>-2.3265945037787268</v>
      </c>
      <c r="BW86" s="1">
        <f t="shared" ca="1" si="102"/>
        <v>12.365234960199428</v>
      </c>
      <c r="BX86" s="1">
        <f t="shared" ca="1" si="103"/>
        <v>-27.676111192430053</v>
      </c>
      <c r="BY86" s="1">
        <f t="shared" ca="1" si="104"/>
        <v>30.050558903868492</v>
      </c>
      <c r="BZ86" s="1">
        <f t="shared" ca="1" si="105"/>
        <v>-15.716368591459682</v>
      </c>
      <c r="CA86" s="1">
        <f t="shared" ca="1" si="106"/>
        <v>2.5069897214767636</v>
      </c>
      <c r="CB86" s="1">
        <f t="shared" ca="1" si="107"/>
        <v>1.0703404716883291</v>
      </c>
      <c r="CC86" s="1">
        <f t="shared" ca="1" si="108"/>
        <v>-0.50679389547305309</v>
      </c>
      <c r="CD86" s="1">
        <f t="shared" ca="1" si="109"/>
        <v>6.0224613820657073E-2</v>
      </c>
      <c r="CE86" s="4">
        <f t="shared" ca="1" si="110"/>
        <v>0.38526141094137778</v>
      </c>
      <c r="CF86" s="4">
        <f t="shared" ca="1" si="111"/>
        <v>2.2983976710624354E-3</v>
      </c>
      <c r="CG86" s="4">
        <f t="shared" ca="1" si="115"/>
        <v>-5.2898883846516174E-3</v>
      </c>
      <c r="CH86" s="4">
        <f t="shared" ca="1" si="116"/>
        <v>7.132735346756458E-2</v>
      </c>
      <c r="CI86" s="8">
        <f t="shared" ca="1" si="112"/>
        <v>0.5162354304058423</v>
      </c>
      <c r="CJ86" s="8">
        <f t="shared" ca="1" si="113"/>
        <v>-0.21523208592423693</v>
      </c>
      <c r="CK86" s="8">
        <f t="shared" ca="1" si="117"/>
        <v>7.9224311768738183E-3</v>
      </c>
      <c r="CL86" s="8">
        <f t="shared" ca="1" si="118"/>
        <v>0.15576397509685078</v>
      </c>
    </row>
    <row r="87" spans="1:90" x14ac:dyDescent="0.25">
      <c r="A87" s="7">
        <f>'Calculate Data'!H89</f>
        <v>0.37234042553191488</v>
      </c>
      <c r="B87" s="7">
        <f>'Calculate Data'!I89</f>
        <v>0.28260869565217389</v>
      </c>
      <c r="C87" s="7">
        <f>'Calculate Data'!P89</f>
        <v>0.67142857142857137</v>
      </c>
      <c r="D87" s="7">
        <f>'Calculate Data'!B89</f>
        <v>140</v>
      </c>
      <c r="E87" s="2">
        <v>0.36170212765957449</v>
      </c>
      <c r="F87" s="10">
        <v>0.43426294820717132</v>
      </c>
      <c r="G87" s="4">
        <v>0.35353535353535354</v>
      </c>
      <c r="H87" s="16">
        <v>0.45802919708029199</v>
      </c>
      <c r="I87" s="20">
        <v>548</v>
      </c>
      <c r="J87" s="19">
        <f t="shared" si="69"/>
        <v>1</v>
      </c>
      <c r="K87" s="1">
        <f t="shared" si="69"/>
        <v>0.36170212765957449</v>
      </c>
      <c r="L87" s="1">
        <f t="shared" si="69"/>
        <v>0.13082842915346313</v>
      </c>
      <c r="M87" s="1">
        <f t="shared" si="69"/>
        <v>4.7320921183167518E-2</v>
      </c>
      <c r="N87" s="1">
        <f t="shared" si="69"/>
        <v>1.7116077874762721E-2</v>
      </c>
      <c r="O87" s="1">
        <f t="shared" si="69"/>
        <v>6.1909217844886445E-3</v>
      </c>
      <c r="P87" s="1">
        <f t="shared" si="69"/>
        <v>2.2392695816235522E-3</v>
      </c>
      <c r="Q87" s="1">
        <f t="shared" si="69"/>
        <v>8.0994857207660408E-4</v>
      </c>
      <c r="R87" s="1">
        <f t="shared" si="69"/>
        <v>2.9296012181494196E-4</v>
      </c>
      <c r="S87" s="1">
        <f t="shared" si="69"/>
        <v>1.0596429937987264E-4</v>
      </c>
      <c r="T87" s="1">
        <f t="shared" si="69"/>
        <v>3.8327512541656063E-5</v>
      </c>
      <c r="U87" s="1">
        <f t="shared" si="69"/>
        <v>1.3863142834216024E-5</v>
      </c>
      <c r="V87" s="1">
        <f t="shared" si="69"/>
        <v>5.0143282591845199E-6</v>
      </c>
      <c r="W87" s="1">
        <f t="shared" si="69"/>
        <v>1.8136932001305712E-6</v>
      </c>
      <c r="X87" s="1">
        <f t="shared" si="69"/>
        <v>6.5601668940892996E-7</v>
      </c>
      <c r="Y87" s="1">
        <f t="shared" si="69"/>
        <v>2.3728263233940024E-7</v>
      </c>
      <c r="Z87" s="1">
        <f t="shared" si="114"/>
        <v>8.5825632973825632E-8</v>
      </c>
      <c r="AA87" s="1">
        <f t="shared" si="114"/>
        <v>3.1043314054362465E-8</v>
      </c>
      <c r="AB87" s="1">
        <f t="shared" si="114"/>
        <v>1.1228432743067276E-8</v>
      </c>
      <c r="AC87" s="1">
        <f t="shared" si="70"/>
        <v>0.35353535353535354</v>
      </c>
      <c r="AD87" s="1">
        <f t="shared" si="71"/>
        <v>0.12787448957661723</v>
      </c>
      <c r="AE87" s="1">
        <f t="shared" si="72"/>
        <v>4.6252474953244541E-2</v>
      </c>
      <c r="AF87" s="1">
        <f t="shared" si="73"/>
        <v>1.6729618600109727E-2</v>
      </c>
      <c r="AG87" s="1">
        <f t="shared" si="74"/>
        <v>6.051138642592881E-3</v>
      </c>
      <c r="AH87" s="1">
        <f t="shared" si="75"/>
        <v>2.1887097217889147E-3</v>
      </c>
      <c r="AI87" s="1">
        <f t="shared" si="76"/>
        <v>7.9166096320024571E-4</v>
      </c>
      <c r="AJ87" s="1">
        <f t="shared" si="77"/>
        <v>2.8634545477455701E-4</v>
      </c>
      <c r="AK87" s="1">
        <f t="shared" si="78"/>
        <v>1.0357176023760574E-4</v>
      </c>
      <c r="AL87" s="1">
        <f t="shared" si="79"/>
        <v>3.7462126043389316E-5</v>
      </c>
      <c r="AM87" s="1">
        <f t="shared" si="80"/>
        <v>0.45802919708029199</v>
      </c>
      <c r="AN87" s="1">
        <f t="shared" si="81"/>
        <v>0.16567013511414819</v>
      </c>
      <c r="AO87" s="1">
        <f t="shared" si="82"/>
        <v>5.9923240360436579E-2</v>
      </c>
      <c r="AP87" s="1">
        <f t="shared" si="83"/>
        <v>2.1674363534625998E-2</v>
      </c>
      <c r="AQ87" s="1">
        <f t="shared" si="84"/>
        <v>7.8396634061413204E-3</v>
      </c>
      <c r="AR87" s="1">
        <f t="shared" si="85"/>
        <v>2.8356229341362222E-3</v>
      </c>
      <c r="AS87" s="1">
        <f t="shared" si="86"/>
        <v>1.025650848517357E-3</v>
      </c>
      <c r="AT87" s="1">
        <f t="shared" si="87"/>
        <v>3.7098009414457595E-4</v>
      </c>
      <c r="AU87" s="1">
        <f t="shared" si="88"/>
        <v>1.3418428937144239E-4</v>
      </c>
      <c r="AV87" s="1">
        <f t="shared" si="89"/>
        <v>4.8534742964138745E-5</v>
      </c>
      <c r="BK87" s="1">
        <f t="shared" ca="1" si="90"/>
        <v>0.14564319390046876</v>
      </c>
      <c r="BL87" s="1">
        <f t="shared" ca="1" si="91"/>
        <v>1.1839703612742907</v>
      </c>
      <c r="BM87" s="1">
        <f t="shared" ca="1" si="92"/>
        <v>-2.8256033757602865</v>
      </c>
      <c r="BN87" s="1">
        <f t="shared" ca="1" si="93"/>
        <v>2.4816568272246746</v>
      </c>
      <c r="BO87" s="1">
        <f t="shared" ca="1" si="94"/>
        <v>1.9110210002230372</v>
      </c>
      <c r="BP87" s="1">
        <f t="shared" ca="1" si="95"/>
        <v>-5.876602943848523</v>
      </c>
      <c r="BQ87" s="1">
        <f t="shared" ca="1" si="96"/>
        <v>5.1466407093151183</v>
      </c>
      <c r="BR87" s="1">
        <f t="shared" ca="1" si="97"/>
        <v>-2.2182567520322234</v>
      </c>
      <c r="BS87" s="1">
        <f t="shared" ca="1" si="98"/>
        <v>0.47867694546373485</v>
      </c>
      <c r="BT87" s="1">
        <f t="shared" ca="1" si="99"/>
        <v>-4.1291887735338394E-2</v>
      </c>
      <c r="BU87" s="1">
        <f t="shared" ca="1" si="100"/>
        <v>0.68875494249368785</v>
      </c>
      <c r="BV87" s="1">
        <f t="shared" ca="1" si="101"/>
        <v>-2.3542920573951402</v>
      </c>
      <c r="BW87" s="1">
        <f t="shared" ca="1" si="102"/>
        <v>12.661397758991054</v>
      </c>
      <c r="BX87" s="1">
        <f t="shared" ca="1" si="103"/>
        <v>-28.676357483754298</v>
      </c>
      <c r="BY87" s="1">
        <f t="shared" ca="1" si="104"/>
        <v>31.507294502364037</v>
      </c>
      <c r="BZ87" s="1">
        <f t="shared" ca="1" si="105"/>
        <v>-16.674407232897817</v>
      </c>
      <c r="CA87" s="1">
        <f t="shared" ca="1" si="106"/>
        <v>2.6914752547356762</v>
      </c>
      <c r="CB87" s="1">
        <f t="shared" ca="1" si="107"/>
        <v>1.1627850110529929</v>
      </c>
      <c r="CC87" s="1">
        <f t="shared" ca="1" si="108"/>
        <v>-0.55711967003574436</v>
      </c>
      <c r="CD87" s="1">
        <f t="shared" ca="1" si="109"/>
        <v>6.6993208931810044E-2</v>
      </c>
      <c r="CE87" s="4">
        <f t="shared" ca="1" si="110"/>
        <v>0.38585407802495314</v>
      </c>
      <c r="CF87" s="4">
        <f t="shared" ca="1" si="111"/>
        <v>-3.2318724489599604E-2</v>
      </c>
      <c r="CG87" s="4">
        <f t="shared" ca="1" si="115"/>
        <v>-8.1719133671208245E-3</v>
      </c>
      <c r="CH87" s="4">
        <f t="shared" ca="1" si="116"/>
        <v>6.9113793538244039E-2</v>
      </c>
      <c r="CI87" s="8">
        <f t="shared" ca="1" si="112"/>
        <v>0.51652423448625584</v>
      </c>
      <c r="CJ87" s="8">
        <f t="shared" ca="1" si="113"/>
        <v>-5.8495037405963846E-2</v>
      </c>
      <c r="CK87" s="8">
        <f t="shared" ca="1" si="117"/>
        <v>3.1094875540442247E-3</v>
      </c>
      <c r="CL87" s="8">
        <f t="shared" ca="1" si="118"/>
        <v>0.15974854975233896</v>
      </c>
    </row>
    <row r="88" spans="1:90" x14ac:dyDescent="0.25">
      <c r="A88" s="7">
        <f>'Calculate Data'!H90</f>
        <v>0.3443708609271523</v>
      </c>
      <c r="B88" s="7">
        <f>'Calculate Data'!I90</f>
        <v>0.31372549019607843</v>
      </c>
      <c r="C88" s="7">
        <f>'Calculate Data'!P90</f>
        <v>0.74752475247524752</v>
      </c>
      <c r="D88" s="7">
        <f>'Calculate Data'!B90</f>
        <v>202</v>
      </c>
      <c r="E88" s="2">
        <v>0.36595744680851061</v>
      </c>
      <c r="F88" s="10">
        <v>0.43529411764705883</v>
      </c>
      <c r="G88" s="4">
        <v>0.44927536231884058</v>
      </c>
      <c r="H88" s="16">
        <v>0.55194805194805197</v>
      </c>
      <c r="I88" s="20">
        <v>154</v>
      </c>
      <c r="J88" s="19">
        <f t="shared" si="69"/>
        <v>1</v>
      </c>
      <c r="K88" s="1">
        <f t="shared" si="69"/>
        <v>0.36595744680851061</v>
      </c>
      <c r="L88" s="1">
        <f t="shared" si="69"/>
        <v>0.13392485287460387</v>
      </c>
      <c r="M88" s="1">
        <f t="shared" si="69"/>
        <v>4.9010797222195458E-2</v>
      </c>
      <c r="N88" s="1">
        <f t="shared" si="69"/>
        <v>1.7935866217484293E-2</v>
      </c>
      <c r="O88" s="1">
        <f t="shared" si="69"/>
        <v>6.5637638072495704E-3</v>
      </c>
      <c r="P88" s="1">
        <f t="shared" si="69"/>
        <v>2.4020582443551619E-3</v>
      </c>
      <c r="Q88" s="1">
        <f t="shared" si="69"/>
        <v>8.7905110218954854E-4</v>
      </c>
      <c r="R88" s="1">
        <f t="shared" si="69"/>
        <v>3.2169529697149431E-4</v>
      </c>
      <c r="S88" s="1">
        <f t="shared" si="69"/>
        <v>1.1772678952999366E-4</v>
      </c>
      <c r="T88" s="1">
        <f t="shared" si="69"/>
        <v>4.308299531735938E-5</v>
      </c>
      <c r="U88" s="1">
        <f t="shared" si="69"/>
        <v>1.5766542967203857E-5</v>
      </c>
      <c r="V88" s="1">
        <f t="shared" si="69"/>
        <v>5.7698838092746018E-6</v>
      </c>
      <c r="W88" s="1">
        <f t="shared" si="69"/>
        <v>2.1115319472238966E-6</v>
      </c>
      <c r="X88" s="1">
        <f t="shared" si="69"/>
        <v>7.7273084026066008E-7</v>
      </c>
      <c r="Y88" s="1">
        <f t="shared" si="69"/>
        <v>2.8278660537198619E-7</v>
      </c>
      <c r="Z88" s="1">
        <f t="shared" si="114"/>
        <v>1.0348786409357791E-7</v>
      </c>
      <c r="AA88" s="1">
        <f t="shared" si="114"/>
        <v>3.7872154519351911E-8</v>
      </c>
      <c r="AB88" s="1">
        <f t="shared" si="114"/>
        <v>1.3859596973039423E-8</v>
      </c>
      <c r="AC88" s="1">
        <f t="shared" si="70"/>
        <v>0.44927536231884058</v>
      </c>
      <c r="AD88" s="1">
        <f t="shared" si="71"/>
        <v>0.16441566450817144</v>
      </c>
      <c r="AE88" s="1">
        <f t="shared" si="72"/>
        <v>6.0169136798735076E-2</v>
      </c>
      <c r="AF88" s="1">
        <f t="shared" si="73"/>
        <v>2.201934367953709E-2</v>
      </c>
      <c r="AG88" s="1">
        <f t="shared" si="74"/>
        <v>8.0581427933625084E-3</v>
      </c>
      <c r="AH88" s="1">
        <f t="shared" si="75"/>
        <v>2.948937362677343E-3</v>
      </c>
      <c r="AI88" s="1">
        <f t="shared" si="76"/>
        <v>1.0791855880436234E-3</v>
      </c>
      <c r="AJ88" s="1">
        <f t="shared" si="77"/>
        <v>3.9493600243298559E-4</v>
      </c>
      <c r="AK88" s="1">
        <f t="shared" si="78"/>
        <v>1.4452977110313513E-4</v>
      </c>
      <c r="AL88" s="1">
        <f t="shared" si="79"/>
        <v>5.2891746020721787E-5</v>
      </c>
      <c r="AM88" s="1">
        <f t="shared" si="80"/>
        <v>0.55194805194805197</v>
      </c>
      <c r="AN88" s="1">
        <f t="shared" si="81"/>
        <v>0.20198949986184028</v>
      </c>
      <c r="AO88" s="1">
        <f t="shared" si="82"/>
        <v>7.3919561651567073E-2</v>
      </c>
      <c r="AP88" s="1">
        <f t="shared" si="83"/>
        <v>2.7051414051211781E-2</v>
      </c>
      <c r="AQ88" s="1">
        <f t="shared" si="84"/>
        <v>9.8996664187413312E-3</v>
      </c>
      <c r="AR88" s="1">
        <f t="shared" si="85"/>
        <v>3.6228566468585292E-3</v>
      </c>
      <c r="AS88" s="1">
        <f t="shared" si="86"/>
        <v>1.3258113686375893E-3</v>
      </c>
      <c r="AT88" s="1">
        <f t="shared" si="87"/>
        <v>4.8519054341630927E-4</v>
      </c>
      <c r="AU88" s="1">
        <f t="shared" si="88"/>
        <v>1.7755909248426635E-4</v>
      </c>
      <c r="AV88" s="1">
        <f t="shared" si="89"/>
        <v>6.4979072143178315E-5</v>
      </c>
      <c r="BK88" s="1">
        <f t="shared" ca="1" si="90"/>
        <v>0.14564319390046876</v>
      </c>
      <c r="BL88" s="1">
        <f t="shared" ca="1" si="91"/>
        <v>1.1978994243481056</v>
      </c>
      <c r="BM88" s="1">
        <f t="shared" ca="1" si="92"/>
        <v>-2.8924792480447161</v>
      </c>
      <c r="BN88" s="1">
        <f t="shared" ca="1" si="93"/>
        <v>2.5702792019494676</v>
      </c>
      <c r="BO88" s="1">
        <f t="shared" ca="1" si="94"/>
        <v>2.002550891015888</v>
      </c>
      <c r="BP88" s="1">
        <f t="shared" ca="1" si="95"/>
        <v>-6.2305154313292981</v>
      </c>
      <c r="BQ88" s="1">
        <f t="shared" ca="1" si="96"/>
        <v>5.5207871566678417</v>
      </c>
      <c r="BR88" s="1">
        <f t="shared" ca="1" si="97"/>
        <v>-2.4075121681045557</v>
      </c>
      <c r="BS88" s="1">
        <f t="shared" ca="1" si="98"/>
        <v>0.52562827039523052</v>
      </c>
      <c r="BT88" s="1">
        <f t="shared" ca="1" si="99"/>
        <v>-4.5875463766220696E-2</v>
      </c>
      <c r="BU88" s="1">
        <f t="shared" ca="1" si="100"/>
        <v>0.68875494249368785</v>
      </c>
      <c r="BV88" s="1">
        <f t="shared" ca="1" si="101"/>
        <v>-2.3819896110115533</v>
      </c>
      <c r="BW88" s="1">
        <f t="shared" ca="1" si="102"/>
        <v>12.961065442975475</v>
      </c>
      <c r="BX88" s="1">
        <f t="shared" ca="1" si="103"/>
        <v>-29.700418051189605</v>
      </c>
      <c r="BY88" s="1">
        <f t="shared" ca="1" si="104"/>
        <v>33.016361762557928</v>
      </c>
      <c r="BZ88" s="1">
        <f t="shared" ca="1" si="105"/>
        <v>-17.678606597300956</v>
      </c>
      <c r="CA88" s="1">
        <f t="shared" ca="1" si="106"/>
        <v>2.8871380106134081</v>
      </c>
      <c r="CB88" s="1">
        <f t="shared" ca="1" si="107"/>
        <v>1.2619905520111789</v>
      </c>
      <c r="CC88" s="1">
        <f t="shared" ca="1" si="108"/>
        <v>-0.61176509823416081</v>
      </c>
      <c r="CD88" s="1">
        <f t="shared" ca="1" si="109"/>
        <v>7.442974146962715E-2</v>
      </c>
      <c r="CE88" s="4">
        <f t="shared" ca="1" si="110"/>
        <v>0.38640582703221155</v>
      </c>
      <c r="CF88" s="4">
        <f t="shared" ca="1" si="111"/>
        <v>6.286953528662903E-2</v>
      </c>
      <c r="CG88" s="4">
        <f t="shared" ca="1" si="115"/>
        <v>-7.4246278840673849E-3</v>
      </c>
      <c r="CH88" s="4">
        <f t="shared" ca="1" si="116"/>
        <v>6.95163250994347E-2</v>
      </c>
      <c r="CI88" s="8">
        <f t="shared" ca="1" si="112"/>
        <v>0.51696109438503191</v>
      </c>
      <c r="CJ88" s="8">
        <f t="shared" ca="1" si="113"/>
        <v>3.498695756302006E-2</v>
      </c>
      <c r="CK88" s="8">
        <f t="shared" ca="1" si="117"/>
        <v>2.6178418203579345E-3</v>
      </c>
      <c r="CL88" s="8">
        <f t="shared" ca="1" si="118"/>
        <v>0.15925940799899563</v>
      </c>
    </row>
    <row r="89" spans="1:90" x14ac:dyDescent="0.25">
      <c r="A89" s="7">
        <f>'Calculate Data'!H91</f>
        <v>0.2709677419354839</v>
      </c>
      <c r="B89" s="7">
        <f>'Calculate Data'!I91</f>
        <v>0.26582278481012656</v>
      </c>
      <c r="C89" s="7">
        <f>'Calculate Data'!P91</f>
        <v>0.66239316239316237</v>
      </c>
      <c r="D89" s="7">
        <f>'Calculate Data'!B91</f>
        <v>234</v>
      </c>
      <c r="E89" s="2">
        <v>0.37021276595744679</v>
      </c>
      <c r="F89" s="10">
        <v>0.43720930232558142</v>
      </c>
      <c r="G89" s="4">
        <v>0.31</v>
      </c>
      <c r="H89" s="16">
        <v>0.68253968253968256</v>
      </c>
      <c r="I89" s="20">
        <v>315</v>
      </c>
      <c r="J89" s="19">
        <f t="shared" si="69"/>
        <v>1</v>
      </c>
      <c r="K89" s="1">
        <f t="shared" si="69"/>
        <v>0.37021276595744679</v>
      </c>
      <c r="L89" s="1">
        <f t="shared" si="69"/>
        <v>0.13705749207786327</v>
      </c>
      <c r="M89" s="1">
        <f t="shared" si="69"/>
        <v>5.074043323733661E-2</v>
      </c>
      <c r="N89" s="1">
        <f t="shared" si="69"/>
        <v>1.8784756134673553E-2</v>
      </c>
      <c r="O89" s="1">
        <f t="shared" si="69"/>
        <v>6.9543565264536126E-3</v>
      </c>
      <c r="P89" s="1">
        <f t="shared" si="69"/>
        <v>2.574591565112614E-3</v>
      </c>
      <c r="Q89" s="1">
        <f t="shared" si="69"/>
        <v>9.5314666453105278E-4</v>
      </c>
      <c r="R89" s="1">
        <f t="shared" si="69"/>
        <v>3.5286706303915569E-4</v>
      </c>
      <c r="S89" s="1">
        <f t="shared" si="69"/>
        <v>1.3063589142300658E-4</v>
      </c>
      <c r="T89" s="1">
        <f t="shared" si="69"/>
        <v>4.8363074697027959E-5</v>
      </c>
      <c r="U89" s="1">
        <f t="shared" si="69"/>
        <v>1.7904627653793329E-5</v>
      </c>
      <c r="V89" s="1">
        <f t="shared" si="69"/>
        <v>6.6285217271490192E-6</v>
      </c>
      <c r="W89" s="1">
        <f t="shared" si="69"/>
        <v>2.4539633628168705E-6</v>
      </c>
      <c r="X89" s="1">
        <f t="shared" si="69"/>
        <v>9.0848856410667129E-7</v>
      </c>
      <c r="Y89" s="1">
        <f t="shared" si="69"/>
        <v>3.3633406415863997E-7</v>
      </c>
      <c r="Z89" s="1">
        <f t="shared" si="114"/>
        <v>1.2451516417787947E-7</v>
      </c>
      <c r="AA89" s="1">
        <f t="shared" si="114"/>
        <v>4.6097103333938354E-8</v>
      </c>
      <c r="AB89" s="1">
        <f t="shared" si="114"/>
        <v>1.7065736127883559E-8</v>
      </c>
      <c r="AC89" s="1">
        <f t="shared" si="70"/>
        <v>0.31</v>
      </c>
      <c r="AD89" s="1">
        <f t="shared" si="71"/>
        <v>0.11476595744680851</v>
      </c>
      <c r="AE89" s="1">
        <f t="shared" si="72"/>
        <v>4.2487822544137611E-2</v>
      </c>
      <c r="AF89" s="1">
        <f t="shared" si="73"/>
        <v>1.572953430357435E-2</v>
      </c>
      <c r="AG89" s="1">
        <f t="shared" si="74"/>
        <v>5.8232744017488016E-3</v>
      </c>
      <c r="AH89" s="1">
        <f t="shared" si="75"/>
        <v>2.1558505232006199E-3</v>
      </c>
      <c r="AI89" s="1">
        <f t="shared" si="76"/>
        <v>7.9812338518491031E-4</v>
      </c>
      <c r="AJ89" s="1">
        <f t="shared" si="77"/>
        <v>2.9547546600462634E-4</v>
      </c>
      <c r="AK89" s="1">
        <f t="shared" si="78"/>
        <v>1.0938878954213827E-4</v>
      </c>
      <c r="AL89" s="1">
        <f t="shared" si="79"/>
        <v>4.0497126341132037E-5</v>
      </c>
      <c r="AM89" s="1">
        <f t="shared" si="80"/>
        <v>0.68253968253968256</v>
      </c>
      <c r="AN89" s="1">
        <f t="shared" si="81"/>
        <v>0.25268490374873354</v>
      </c>
      <c r="AO89" s="1">
        <f t="shared" si="82"/>
        <v>9.3547177132509859E-2</v>
      </c>
      <c r="AP89" s="1">
        <f t="shared" si="83"/>
        <v>3.4632359193737687E-2</v>
      </c>
      <c r="AQ89" s="1">
        <f t="shared" si="84"/>
        <v>1.2821341488745442E-2</v>
      </c>
      <c r="AR89" s="1">
        <f t="shared" si="85"/>
        <v>4.7466242958334182E-3</v>
      </c>
      <c r="AS89" s="1">
        <f t="shared" si="86"/>
        <v>1.7572609095213079E-3</v>
      </c>
      <c r="AT89" s="1">
        <f t="shared" si="87"/>
        <v>6.5056042182278211E-4</v>
      </c>
      <c r="AU89" s="1">
        <f t="shared" si="88"/>
        <v>2.4084577318545547E-4</v>
      </c>
      <c r="AV89" s="1">
        <f t="shared" si="89"/>
        <v>8.9164179860147354E-5</v>
      </c>
      <c r="BK89" s="1">
        <f t="shared" ca="1" si="90"/>
        <v>0.14564319390046876</v>
      </c>
      <c r="BL89" s="1">
        <f t="shared" ca="1" si="91"/>
        <v>1.211828487421921</v>
      </c>
      <c r="BM89" s="1">
        <f t="shared" ca="1" si="92"/>
        <v>-2.9601372942739936</v>
      </c>
      <c r="BN89" s="1">
        <f t="shared" ca="1" si="93"/>
        <v>2.6609867139392289</v>
      </c>
      <c r="BO89" s="1">
        <f t="shared" ca="1" si="94"/>
        <v>2.0973299911401191</v>
      </c>
      <c r="BP89" s="1">
        <f t="shared" ca="1" si="95"/>
        <v>-6.6012773959322582</v>
      </c>
      <c r="BQ89" s="1">
        <f t="shared" ca="1" si="96"/>
        <v>5.917330306099549</v>
      </c>
      <c r="BR89" s="1">
        <f t="shared" ca="1" si="97"/>
        <v>-2.610442313457193</v>
      </c>
      <c r="BS89" s="1">
        <f t="shared" ca="1" si="98"/>
        <v>0.5765608194177344</v>
      </c>
      <c r="BT89" s="1">
        <f t="shared" ca="1" si="99"/>
        <v>-5.0905848426429964E-2</v>
      </c>
      <c r="BU89" s="1">
        <f t="shared" ca="1" si="100"/>
        <v>0.68875494249368785</v>
      </c>
      <c r="BV89" s="1">
        <f t="shared" ca="1" si="101"/>
        <v>-2.4096871646279667</v>
      </c>
      <c r="BW89" s="1">
        <f t="shared" ca="1" si="102"/>
        <v>13.264238012152701</v>
      </c>
      <c r="BX89" s="1">
        <f t="shared" ca="1" si="103"/>
        <v>-30.748573062690248</v>
      </c>
      <c r="BY89" s="1">
        <f t="shared" ca="1" si="104"/>
        <v>34.578999232232341</v>
      </c>
      <c r="BZ89" s="1">
        <f t="shared" ca="1" si="105"/>
        <v>-18.730615052411984</v>
      </c>
      <c r="CA89" s="1">
        <f t="shared" ca="1" si="106"/>
        <v>3.0945132937177187</v>
      </c>
      <c r="CB89" s="1">
        <f t="shared" ca="1" si="107"/>
        <v>1.3683642308428456</v>
      </c>
      <c r="CC89" s="1">
        <f t="shared" ca="1" si="108"/>
        <v>-0.67104416979672998</v>
      </c>
      <c r="CD89" s="1">
        <f t="shared" ca="1" si="109"/>
        <v>8.2591189856506278E-2</v>
      </c>
      <c r="CE89" s="4">
        <f t="shared" ca="1" si="110"/>
        <v>0.38691665982914658</v>
      </c>
      <c r="CF89" s="4">
        <f t="shared" ca="1" si="111"/>
        <v>-7.6916659829146583E-2</v>
      </c>
      <c r="CG89" s="4">
        <f t="shared" ca="1" si="115"/>
        <v>-3.6484340974881893E-3</v>
      </c>
      <c r="CH89" s="4">
        <f t="shared" ca="1" si="116"/>
        <v>6.6057797971152132E-2</v>
      </c>
      <c r="CI89" s="8">
        <f t="shared" ca="1" si="112"/>
        <v>0.51754145176887201</v>
      </c>
      <c r="CJ89" s="8">
        <f t="shared" ca="1" si="113"/>
        <v>0.16499823077081055</v>
      </c>
      <c r="CK89" s="8">
        <f t="shared" ca="1" si="117"/>
        <v>-3.3427997116162785E-3</v>
      </c>
      <c r="CL89" s="8">
        <f t="shared" ca="1" si="118"/>
        <v>0.16022566572880451</v>
      </c>
    </row>
    <row r="90" spans="1:90" x14ac:dyDescent="0.25">
      <c r="A90" s="7">
        <f>'Calculate Data'!H92</f>
        <v>0.35897435897435898</v>
      </c>
      <c r="B90" s="7">
        <f>'Calculate Data'!I92</f>
        <v>0.375</v>
      </c>
      <c r="C90" s="7">
        <f>'Calculate Data'!P92</f>
        <v>0.54929577464788737</v>
      </c>
      <c r="D90" s="7">
        <f>'Calculate Data'!B92</f>
        <v>71</v>
      </c>
      <c r="E90" s="2">
        <v>0.37446808510638296</v>
      </c>
      <c r="F90" s="10">
        <v>0.4375</v>
      </c>
      <c r="G90" s="4">
        <v>0.40853658536585363</v>
      </c>
      <c r="H90" s="16">
        <v>0.43835616438356162</v>
      </c>
      <c r="I90" s="20">
        <v>292</v>
      </c>
      <c r="J90" s="19">
        <f t="shared" si="69"/>
        <v>1</v>
      </c>
      <c r="K90" s="1">
        <f t="shared" si="69"/>
        <v>0.37446808510638296</v>
      </c>
      <c r="L90" s="1">
        <f t="shared" si="69"/>
        <v>0.14022634676324128</v>
      </c>
      <c r="M90" s="1">
        <f t="shared" si="69"/>
        <v>5.2510291553894604E-2</v>
      </c>
      <c r="N90" s="1">
        <f t="shared" si="69"/>
        <v>1.9663428326564786E-2</v>
      </c>
      <c r="O90" s="1">
        <f t="shared" si="69"/>
        <v>7.3633263520753237E-3</v>
      </c>
      <c r="P90" s="1">
        <f t="shared" si="69"/>
        <v>2.7573307190750149E-3</v>
      </c>
      <c r="Q90" s="1">
        <f t="shared" si="69"/>
        <v>1.0325323543770267E-3</v>
      </c>
      <c r="R90" s="1">
        <f t="shared" si="69"/>
        <v>3.8665041355395041E-4</v>
      </c>
      <c r="S90" s="1">
        <f t="shared" si="69"/>
        <v>1.4478823996913888E-4</v>
      </c>
      <c r="T90" s="1">
        <f t="shared" si="69"/>
        <v>5.4218574967166897E-5</v>
      </c>
      <c r="U90" s="1">
        <f t="shared" si="69"/>
        <v>2.0303125945151859E-5</v>
      </c>
      <c r="V90" s="1">
        <f t="shared" si="69"/>
        <v>7.6028726943547373E-6</v>
      </c>
      <c r="W90" s="1">
        <f t="shared" si="69"/>
        <v>2.847033179162625E-6</v>
      </c>
      <c r="X90" s="1">
        <f t="shared" si="69"/>
        <v>1.066123062835366E-6</v>
      </c>
      <c r="Y90" s="1">
        <f t="shared" si="69"/>
        <v>3.9922906182771143E-7</v>
      </c>
      <c r="Z90" s="1">
        <f t="shared" si="114"/>
        <v>1.4949854230144088E-7</v>
      </c>
      <c r="AA90" s="1">
        <f t="shared" si="114"/>
        <v>5.5982432861816157E-8</v>
      </c>
      <c r="AB90" s="1">
        <f t="shared" si="114"/>
        <v>2.0963634433360943E-8</v>
      </c>
      <c r="AC90" s="1">
        <f t="shared" si="70"/>
        <v>0.40853658536585363</v>
      </c>
      <c r="AD90" s="1">
        <f t="shared" si="71"/>
        <v>0.15298391281785156</v>
      </c>
      <c r="AE90" s="1">
        <f t="shared" si="72"/>
        <v>5.728759288498271E-2</v>
      </c>
      <c r="AF90" s="1">
        <f t="shared" si="73"/>
        <v>2.1452375207993524E-2</v>
      </c>
      <c r="AG90" s="1">
        <f t="shared" si="74"/>
        <v>8.0332298651209794E-3</v>
      </c>
      <c r="AH90" s="1">
        <f t="shared" si="75"/>
        <v>3.0081882048112601E-3</v>
      </c>
      <c r="AI90" s="1">
        <f t="shared" si="76"/>
        <v>1.1264704766952803E-3</v>
      </c>
      <c r="AJ90" s="1">
        <f t="shared" si="77"/>
        <v>4.21827242336956E-4</v>
      </c>
      <c r="AK90" s="1">
        <f t="shared" si="78"/>
        <v>1.5796083968362608E-4</v>
      </c>
      <c r="AL90" s="1">
        <f t="shared" si="79"/>
        <v>5.9151293158123804E-5</v>
      </c>
      <c r="AM90" s="1">
        <f t="shared" si="80"/>
        <v>0.43835616438356162</v>
      </c>
      <c r="AN90" s="1">
        <f t="shared" si="81"/>
        <v>0.16415039347129115</v>
      </c>
      <c r="AO90" s="1">
        <f t="shared" si="82"/>
        <v>6.1469083512653705E-2</v>
      </c>
      <c r="AP90" s="1">
        <f t="shared" si="83"/>
        <v>2.3018209996227772E-2</v>
      </c>
      <c r="AQ90" s="1">
        <f t="shared" si="84"/>
        <v>8.6195850198640157E-3</v>
      </c>
      <c r="AR90" s="1">
        <f t="shared" si="85"/>
        <v>3.2277594968001416E-3</v>
      </c>
      <c r="AS90" s="1">
        <f t="shared" si="86"/>
        <v>1.2086929179506913E-3</v>
      </c>
      <c r="AT90" s="1">
        <f t="shared" si="87"/>
        <v>4.5261692246664184E-4</v>
      </c>
      <c r="AU90" s="1">
        <f t="shared" si="88"/>
        <v>1.6949059224282757E-4</v>
      </c>
      <c r="AV90" s="1">
        <f t="shared" si="89"/>
        <v>6.3468817520718408E-5</v>
      </c>
      <c r="BK90" s="1">
        <f t="shared" ca="1" si="90"/>
        <v>0.14564319390046876</v>
      </c>
      <c r="BL90" s="1">
        <f t="shared" ca="1" si="91"/>
        <v>1.2257575504957361</v>
      </c>
      <c r="BM90" s="1">
        <f t="shared" ca="1" si="92"/>
        <v>-3.0285775144481182</v>
      </c>
      <c r="BN90" s="1">
        <f t="shared" ca="1" si="93"/>
        <v>2.7538036089761087</v>
      </c>
      <c r="BO90" s="1">
        <f t="shared" ca="1" si="94"/>
        <v>2.1954343012105961</v>
      </c>
      <c r="BP90" s="1">
        <f t="shared" ca="1" si="95"/>
        <v>-6.9894834442165976</v>
      </c>
      <c r="BQ90" s="1">
        <f t="shared" ca="1" si="96"/>
        <v>6.3373301027684272</v>
      </c>
      <c r="BR90" s="1">
        <f t="shared" ca="1" si="97"/>
        <v>-2.8278608614818843</v>
      </c>
      <c r="BS90" s="1">
        <f t="shared" ca="1" si="98"/>
        <v>0.63176052008609973</v>
      </c>
      <c r="BT90" s="1">
        <f t="shared" ca="1" si="99"/>
        <v>-5.6420698152027958E-2</v>
      </c>
      <c r="BU90" s="1">
        <f t="shared" ca="1" si="100"/>
        <v>0.68875494249368785</v>
      </c>
      <c r="BV90" s="1">
        <f t="shared" ca="1" si="101"/>
        <v>-2.4373847182443802</v>
      </c>
      <c r="BW90" s="1">
        <f t="shared" ca="1" si="102"/>
        <v>13.570915466522727</v>
      </c>
      <c r="BX90" s="1">
        <f t="shared" ca="1" si="103"/>
        <v>-31.821102686210466</v>
      </c>
      <c r="BY90" s="1">
        <f t="shared" ca="1" si="104"/>
        <v>36.196459945108344</v>
      </c>
      <c r="BZ90" s="1">
        <f t="shared" ca="1" si="105"/>
        <v>-19.832119748444399</v>
      </c>
      <c r="CA90" s="1">
        <f t="shared" ca="1" si="106"/>
        <v>3.3141554105031994</v>
      </c>
      <c r="CB90" s="1">
        <f t="shared" ca="1" si="107"/>
        <v>1.4823325659043336</v>
      </c>
      <c r="CC90" s="1">
        <f t="shared" ca="1" si="108"/>
        <v>-0.73528966838166532</v>
      </c>
      <c r="CD90" s="1">
        <f t="shared" ca="1" si="109"/>
        <v>9.1538649034506828E-2</v>
      </c>
      <c r="CE90" s="4">
        <f t="shared" ca="1" si="110"/>
        <v>0.38738675913880832</v>
      </c>
      <c r="CF90" s="4">
        <f t="shared" ca="1" si="111"/>
        <v>2.114982622704531E-2</v>
      </c>
      <c r="CG90" s="4">
        <f t="shared" ca="1" si="115"/>
        <v>-3.1273584761657728E-3</v>
      </c>
      <c r="CH90" s="4">
        <f t="shared" ca="1" si="116"/>
        <v>6.6032722171398758E-2</v>
      </c>
      <c r="CI90" s="8">
        <f t="shared" ca="1" si="112"/>
        <v>0.51826015828588856</v>
      </c>
      <c r="CJ90" s="8">
        <f t="shared" ca="1" si="113"/>
        <v>-7.9903993902326942E-2</v>
      </c>
      <c r="CK90" s="8">
        <f t="shared" ca="1" si="117"/>
        <v>2.9528562336545616E-3</v>
      </c>
      <c r="CL90" s="8">
        <f t="shared" ca="1" si="118"/>
        <v>0.16011424388616322</v>
      </c>
    </row>
    <row r="91" spans="1:90" x14ac:dyDescent="0.25">
      <c r="A91" s="7">
        <f>'Calculate Data'!H93</f>
        <v>0.21115537848605578</v>
      </c>
      <c r="B91" s="7">
        <f>'Calculate Data'!I93</f>
        <v>0.27083333333333331</v>
      </c>
      <c r="C91" s="7">
        <f>'Calculate Data'!P93</f>
        <v>0.72334293948126804</v>
      </c>
      <c r="D91" s="7">
        <f>'Calculate Data'!B93</f>
        <v>347</v>
      </c>
      <c r="E91" s="2">
        <v>0.37872340425531914</v>
      </c>
      <c r="F91" s="10">
        <v>0.43824701195219123</v>
      </c>
      <c r="G91" s="4">
        <v>0.34854771784232363</v>
      </c>
      <c r="H91" s="16">
        <v>0.51016260162601623</v>
      </c>
      <c r="I91" s="20">
        <v>492</v>
      </c>
      <c r="J91" s="19">
        <f t="shared" si="69"/>
        <v>1</v>
      </c>
      <c r="K91" s="1">
        <f t="shared" si="69"/>
        <v>0.37872340425531914</v>
      </c>
      <c r="L91" s="1">
        <f t="shared" si="69"/>
        <v>0.14343141693073788</v>
      </c>
      <c r="M91" s="1">
        <f t="shared" si="69"/>
        <v>5.4320834497173072E-2</v>
      </c>
      <c r="N91" s="1">
        <f t="shared" si="69"/>
        <v>2.0572571362759161E-2</v>
      </c>
      <c r="O91" s="1">
        <f t="shared" si="69"/>
        <v>7.7913142607896396E-3</v>
      </c>
      <c r="P91" s="1">
        <f t="shared" si="69"/>
        <v>2.9507530604692676E-3</v>
      </c>
      <c r="Q91" s="1">
        <f t="shared" si="69"/>
        <v>1.1175192441777227E-3</v>
      </c>
      <c r="R91" s="1">
        <f t="shared" si="69"/>
        <v>4.232306924758183E-4</v>
      </c>
      <c r="S91" s="1">
        <f t="shared" si="69"/>
        <v>1.60287368639778E-4</v>
      </c>
      <c r="T91" s="1">
        <f t="shared" si="69"/>
        <v>6.0704577910384004E-5</v>
      </c>
      <c r="U91" s="1">
        <f t="shared" si="69"/>
        <v>2.299024440010288E-5</v>
      </c>
      <c r="V91" s="1">
        <f t="shared" ref="V91:AB106" si="119">POWER($E91,V$2)</f>
        <v>8.7069436238687483E-6</v>
      </c>
      <c r="W91" s="1">
        <f t="shared" si="119"/>
        <v>3.2975233298907174E-6</v>
      </c>
      <c r="X91" s="1">
        <f t="shared" si="119"/>
        <v>1.2488492611075483E-6</v>
      </c>
      <c r="Y91" s="1">
        <f t="shared" si="119"/>
        <v>4.7296844356839066E-7</v>
      </c>
      <c r="Z91" s="1">
        <f t="shared" si="119"/>
        <v>1.7912421905356068E-7</v>
      </c>
      <c r="AA91" s="1">
        <f t="shared" si="119"/>
        <v>6.7838534024540007E-8</v>
      </c>
      <c r="AB91" s="1">
        <f t="shared" si="119"/>
        <v>2.5692040545464084E-8</v>
      </c>
      <c r="AC91" s="1">
        <f t="shared" si="70"/>
        <v>0.34854771784232363</v>
      </c>
      <c r="AD91" s="1">
        <f t="shared" si="71"/>
        <v>0.13200317824666724</v>
      </c>
      <c r="AE91" s="1">
        <f t="shared" si="72"/>
        <v>4.9992693038099507E-2</v>
      </c>
      <c r="AF91" s="1">
        <f t="shared" si="73"/>
        <v>1.8933402895280241E-2</v>
      </c>
      <c r="AG91" s="1">
        <f t="shared" si="74"/>
        <v>7.1705227986380475E-3</v>
      </c>
      <c r="AH91" s="1">
        <f t="shared" si="75"/>
        <v>2.7156448045905796E-3</v>
      </c>
      <c r="AI91" s="1">
        <f t="shared" si="76"/>
        <v>1.0284782451428151E-3</v>
      </c>
      <c r="AJ91" s="1">
        <f t="shared" si="77"/>
        <v>3.8950878220302365E-4</v>
      </c>
      <c r="AK91" s="1">
        <f t="shared" si="78"/>
        <v>1.4751609198327277E-4</v>
      </c>
      <c r="AL91" s="1">
        <f t="shared" si="79"/>
        <v>5.5867796538345853E-5</v>
      </c>
      <c r="AM91" s="1">
        <f t="shared" si="80"/>
        <v>0.51016260162601623</v>
      </c>
      <c r="AN91" s="1">
        <f t="shared" si="81"/>
        <v>0.19321051721155508</v>
      </c>
      <c r="AO91" s="1">
        <f t="shared" si="82"/>
        <v>7.3173344816291064E-2</v>
      </c>
      <c r="AP91" s="1">
        <f t="shared" si="83"/>
        <v>2.7712458249574065E-2</v>
      </c>
      <c r="AQ91" s="1">
        <f t="shared" si="84"/>
        <v>1.0495356528562092E-2</v>
      </c>
      <c r="AR91" s="1">
        <f t="shared" si="85"/>
        <v>3.9748371533703244E-3</v>
      </c>
      <c r="AS91" s="1">
        <f t="shared" si="86"/>
        <v>1.5053638580849312E-3</v>
      </c>
      <c r="AT91" s="1">
        <f t="shared" si="87"/>
        <v>5.7011652497684635E-4</v>
      </c>
      <c r="AU91" s="1">
        <f t="shared" si="88"/>
        <v>2.1591647116144387E-4</v>
      </c>
      <c r="AV91" s="1">
        <f t="shared" si="89"/>
        <v>8.1772620993057475E-5</v>
      </c>
      <c r="BK91" s="1">
        <f t="shared" ca="1" si="90"/>
        <v>0.14564319390046876</v>
      </c>
      <c r="BL91" s="1">
        <f t="shared" ca="1" si="91"/>
        <v>1.2396866135695512</v>
      </c>
      <c r="BM91" s="1">
        <f t="shared" ca="1" si="92"/>
        <v>-3.0977999085670898</v>
      </c>
      <c r="BN91" s="1">
        <f t="shared" ca="1" si="93"/>
        <v>2.8487541328422568</v>
      </c>
      <c r="BO91" s="1">
        <f t="shared" ca="1" si="94"/>
        <v>2.2969407004620117</v>
      </c>
      <c r="BP91" s="1">
        <f t="shared" ca="1" si="95"/>
        <v>-7.3957420098770035</v>
      </c>
      <c r="BQ91" s="1">
        <f t="shared" ca="1" si="96"/>
        <v>6.7818836770589117</v>
      </c>
      <c r="BR91" s="1">
        <f t="shared" ca="1" si="97"/>
        <v>-3.0606197657309089</v>
      </c>
      <c r="BS91" s="1">
        <f t="shared" ca="1" si="98"/>
        <v>0.69153021184500751</v>
      </c>
      <c r="BT91" s="1">
        <f t="shared" ca="1" si="99"/>
        <v>-6.2460357592131401E-2</v>
      </c>
      <c r="BU91" s="1">
        <f t="shared" ca="1" si="100"/>
        <v>0.68875494249368785</v>
      </c>
      <c r="BV91" s="1">
        <f t="shared" ca="1" si="101"/>
        <v>-2.4650822718607937</v>
      </c>
      <c r="BW91" s="1">
        <f t="shared" ca="1" si="102"/>
        <v>13.881097806085553</v>
      </c>
      <c r="BX91" s="1">
        <f t="shared" ca="1" si="103"/>
        <v>-32.918287089704506</v>
      </c>
      <c r="BY91" s="1">
        <f t="shared" ca="1" si="104"/>
        <v>37.870011420845984</v>
      </c>
      <c r="BZ91" s="1">
        <f t="shared" ca="1" si="105"/>
        <v>-20.984847069041336</v>
      </c>
      <c r="CA91" s="1">
        <f t="shared" ca="1" si="106"/>
        <v>3.5466381137238718</v>
      </c>
      <c r="CB91" s="1">
        <f t="shared" ca="1" si="107"/>
        <v>1.6043421415776338</v>
      </c>
      <c r="CC91" s="1">
        <f t="shared" ca="1" si="108"/>
        <v>-0.80485406095670653</v>
      </c>
      <c r="CD91" s="1">
        <f t="shared" ca="1" si="109"/>
        <v>0.10133757538394449</v>
      </c>
      <c r="CE91" s="4">
        <f t="shared" ca="1" si="110"/>
        <v>0.38781648791107437</v>
      </c>
      <c r="CF91" s="4">
        <f t="shared" ca="1" si="111"/>
        <v>-3.9268770068750736E-2</v>
      </c>
      <c r="CG91" s="4">
        <f t="shared" ca="1" si="115"/>
        <v>1.8319759641098172E-3</v>
      </c>
      <c r="CH91" s="4">
        <f t="shared" ca="1" si="116"/>
        <v>6.3028478334194837E-2</v>
      </c>
      <c r="CI91" s="8">
        <f t="shared" ca="1" si="112"/>
        <v>0.51911150854733079</v>
      </c>
      <c r="CJ91" s="8">
        <f t="shared" ca="1" si="113"/>
        <v>-8.9489069213145589E-3</v>
      </c>
      <c r="CK91" s="8">
        <f t="shared" ca="1" si="117"/>
        <v>3.1885375896506369E-3</v>
      </c>
      <c r="CL91" s="8">
        <f t="shared" ca="1" si="118"/>
        <v>0.16039688214910747</v>
      </c>
    </row>
    <row r="92" spans="1:90" x14ac:dyDescent="0.25">
      <c r="A92" s="7">
        <f>'Calculate Data'!H94</f>
        <v>0.13131313131313133</v>
      </c>
      <c r="B92" s="7">
        <f>'Calculate Data'!I94</f>
        <v>0.11428571428571428</v>
      </c>
      <c r="C92" s="7">
        <f>'Calculate Data'!P94</f>
        <v>0.58579881656804733</v>
      </c>
      <c r="D92" s="7">
        <f>'Calculate Data'!B94</f>
        <v>338</v>
      </c>
      <c r="E92" s="2">
        <v>0.38297872340425532</v>
      </c>
      <c r="F92" s="10">
        <v>0.43854748603351956</v>
      </c>
      <c r="G92" s="4">
        <v>0.34912280701754383</v>
      </c>
      <c r="H92" s="16">
        <v>0.38577586206896552</v>
      </c>
      <c r="I92" s="20">
        <v>928</v>
      </c>
      <c r="J92" s="19">
        <f t="shared" si="69"/>
        <v>1</v>
      </c>
      <c r="K92" s="1">
        <f t="shared" ref="K92:Z107" si="120">POWER($E92,K$2)</f>
        <v>0.38297872340425532</v>
      </c>
      <c r="L92" s="1">
        <f t="shared" si="120"/>
        <v>0.14667270258035309</v>
      </c>
      <c r="M92" s="1">
        <f t="shared" si="120"/>
        <v>5.6172524392475651E-2</v>
      </c>
      <c r="N92" s="1">
        <f t="shared" si="120"/>
        <v>2.1512881682224715E-2</v>
      </c>
      <c r="O92" s="1">
        <f t="shared" si="120"/>
        <v>8.2389759634052106E-3</v>
      </c>
      <c r="P92" s="1">
        <f t="shared" si="120"/>
        <v>3.1553524966232717E-3</v>
      </c>
      <c r="Q92" s="1">
        <f t="shared" si="120"/>
        <v>1.2084328710472104E-3</v>
      </c>
      <c r="R92" s="1">
        <f t="shared" si="120"/>
        <v>4.6280407827339968E-4</v>
      </c>
      <c r="S92" s="1">
        <f t="shared" si="120"/>
        <v>1.7724411508342967E-4</v>
      </c>
      <c r="T92" s="1">
        <f t="shared" si="120"/>
        <v>6.78807249255688E-5</v>
      </c>
      <c r="U92" s="1">
        <f t="shared" si="120"/>
        <v>2.5996873375749753E-5</v>
      </c>
      <c r="V92" s="1">
        <f t="shared" si="120"/>
        <v>9.956249377946713E-6</v>
      </c>
      <c r="W92" s="1">
        <f t="shared" si="120"/>
        <v>3.8130316766604437E-6</v>
      </c>
      <c r="X92" s="1">
        <f t="shared" si="120"/>
        <v>1.4603100038274038E-6</v>
      </c>
      <c r="Y92" s="1">
        <f t="shared" si="120"/>
        <v>5.5926766104028223E-7</v>
      </c>
      <c r="Z92" s="1">
        <f t="shared" si="120"/>
        <v>2.1418761486649106E-7</v>
      </c>
      <c r="AA92" s="1">
        <f t="shared" si="119"/>
        <v>8.2029299310571048E-8</v>
      </c>
      <c r="AB92" s="1">
        <f t="shared" si="119"/>
        <v>3.1415476331708055E-8</v>
      </c>
      <c r="AC92" s="1">
        <f t="shared" si="70"/>
        <v>0.34912280701754383</v>
      </c>
      <c r="AD92" s="1">
        <f t="shared" si="71"/>
        <v>0.13370660694288913</v>
      </c>
      <c r="AE92" s="1">
        <f t="shared" si="72"/>
        <v>5.1206785637702215E-2</v>
      </c>
      <c r="AF92" s="1">
        <f t="shared" si="73"/>
        <v>1.9611109393162549E-2</v>
      </c>
      <c r="AG92" s="1">
        <f t="shared" si="74"/>
        <v>7.5106376399345929E-3</v>
      </c>
      <c r="AH92" s="1">
        <f t="shared" si="75"/>
        <v>2.8764144152940998E-3</v>
      </c>
      <c r="AI92" s="1">
        <f t="shared" si="76"/>
        <v>1.1016055207509316E-3</v>
      </c>
      <c r="AJ92" s="1">
        <f t="shared" si="77"/>
        <v>4.2189147603227168E-4</v>
      </c>
      <c r="AK92" s="1">
        <f t="shared" si="78"/>
        <v>1.6157545890597638E-4</v>
      </c>
      <c r="AL92" s="1">
        <f t="shared" si="79"/>
        <v>6.1879962985267545E-5</v>
      </c>
      <c r="AM92" s="1">
        <f t="shared" si="80"/>
        <v>0.38577586206896552</v>
      </c>
      <c r="AN92" s="1">
        <f t="shared" si="81"/>
        <v>0.1477439471753485</v>
      </c>
      <c r="AO92" s="1">
        <f t="shared" si="82"/>
        <v>5.65827882799207E-2</v>
      </c>
      <c r="AP92" s="1">
        <f t="shared" si="83"/>
        <v>2.1670004022097289E-2</v>
      </c>
      <c r="AQ92" s="1">
        <f t="shared" si="84"/>
        <v>8.2991504765478966E-3</v>
      </c>
      <c r="AR92" s="1">
        <f t="shared" si="85"/>
        <v>3.1783980548481311E-3</v>
      </c>
      <c r="AS92" s="1">
        <f t="shared" si="86"/>
        <v>1.2172588295163052E-3</v>
      </c>
      <c r="AT92" s="1">
        <f t="shared" si="87"/>
        <v>4.6618423258071263E-4</v>
      </c>
      <c r="AU92" s="1">
        <f t="shared" si="88"/>
        <v>1.7853864226495376E-4</v>
      </c>
      <c r="AV92" s="1">
        <f t="shared" si="89"/>
        <v>6.837650129296101E-5</v>
      </c>
      <c r="BK92" s="1">
        <f t="shared" ca="1" si="90"/>
        <v>0.14564319390046876</v>
      </c>
      <c r="BL92" s="1">
        <f t="shared" ca="1" si="91"/>
        <v>1.2536156766433666</v>
      </c>
      <c r="BM92" s="1">
        <f t="shared" ca="1" si="92"/>
        <v>-3.1678044766309088</v>
      </c>
      <c r="BN92" s="1">
        <f t="shared" ca="1" si="93"/>
        <v>2.9458625313198241</v>
      </c>
      <c r="BO92" s="1">
        <f t="shared" ca="1" si="94"/>
        <v>2.4019269467488829</v>
      </c>
      <c r="BP92" s="1">
        <f t="shared" ca="1" si="95"/>
        <v>-7.8206755126762477</v>
      </c>
      <c r="BQ92" s="1">
        <f t="shared" ca="1" si="96"/>
        <v>7.2521262042894445</v>
      </c>
      <c r="BR92" s="1">
        <f t="shared" ca="1" si="97"/>
        <v>-3.3096105950349521</v>
      </c>
      <c r="BS92" s="1">
        <f t="shared" ca="1" si="98"/>
        <v>0.7561904369906336</v>
      </c>
      <c r="BT92" s="1">
        <f t="shared" ca="1" si="99"/>
        <v>-6.9068017668265105E-2</v>
      </c>
      <c r="BU92" s="1">
        <f t="shared" ca="1" si="100"/>
        <v>0.68875494249368785</v>
      </c>
      <c r="BV92" s="1">
        <f t="shared" ca="1" si="101"/>
        <v>-2.4927798254772071</v>
      </c>
      <c r="BW92" s="1">
        <f t="shared" ca="1" si="102"/>
        <v>14.194785030841178</v>
      </c>
      <c r="BX92" s="1">
        <f t="shared" ca="1" si="103"/>
        <v>-34.040406441126606</v>
      </c>
      <c r="BY92" s="1">
        <f t="shared" ca="1" si="104"/>
        <v>39.600935665044304</v>
      </c>
      <c r="BZ92" s="1">
        <f t="shared" ca="1" si="105"/>
        <v>-22.190563082234512</v>
      </c>
      <c r="CA92" s="1">
        <f t="shared" ca="1" si="106"/>
        <v>3.7925550520239559</v>
      </c>
      <c r="CB92" s="1">
        <f t="shared" ca="1" si="107"/>
        <v>1.7348603081240237</v>
      </c>
      <c r="CC92" s="1">
        <f t="shared" ca="1" si="108"/>
        <v>-0.88011041837886983</v>
      </c>
      <c r="CD92" s="1">
        <f t="shared" ca="1" si="109"/>
        <v>0.1120580431636716</v>
      </c>
      <c r="CE92" s="4">
        <f t="shared" ca="1" si="110"/>
        <v>0.38820638788224671</v>
      </c>
      <c r="CF92" s="4">
        <f t="shared" ca="1" si="111"/>
        <v>-3.9083580864702872E-2</v>
      </c>
      <c r="CG92" s="4">
        <f t="shared" ca="1" si="115"/>
        <v>7.2678051954417331E-4</v>
      </c>
      <c r="CH92" s="4">
        <f t="shared" ca="1" si="116"/>
        <v>6.3015695161171142E-2</v>
      </c>
      <c r="CI92" s="8">
        <f t="shared" ca="1" si="112"/>
        <v>0.52008927447362607</v>
      </c>
      <c r="CJ92" s="8">
        <f t="shared" ca="1" si="113"/>
        <v>-0.13431341240466055</v>
      </c>
      <c r="CK92" s="8">
        <f t="shared" ca="1" si="117"/>
        <v>-1.3053428931802302E-3</v>
      </c>
      <c r="CL92" s="8">
        <f t="shared" ca="1" si="118"/>
        <v>0.16495207693181965</v>
      </c>
    </row>
    <row r="93" spans="1:90" x14ac:dyDescent="0.25">
      <c r="A93" s="7">
        <f>'Calculate Data'!H95</f>
        <v>0.13452914798206278</v>
      </c>
      <c r="B93" s="7">
        <f>'Calculate Data'!I95</f>
        <v>0.17073170731707318</v>
      </c>
      <c r="C93" s="7">
        <f>'Calculate Data'!P95</f>
        <v>0.6445086705202312</v>
      </c>
      <c r="D93" s="7">
        <f>'Calculate Data'!B95</f>
        <v>346</v>
      </c>
      <c r="E93" s="2">
        <v>0.38723404255319149</v>
      </c>
      <c r="F93" s="10">
        <v>0.44144144144144143</v>
      </c>
      <c r="G93" s="4">
        <v>0.38636363636363635</v>
      </c>
      <c r="H93" s="16">
        <v>0.71612903225806457</v>
      </c>
      <c r="I93" s="20">
        <v>155</v>
      </c>
      <c r="J93" s="19">
        <f t="shared" si="69"/>
        <v>1</v>
      </c>
      <c r="K93" s="1">
        <f t="shared" si="120"/>
        <v>0.38723404255319149</v>
      </c>
      <c r="L93" s="1">
        <f t="shared" si="120"/>
        <v>0.14995020371208692</v>
      </c>
      <c r="M93" s="1">
        <f t="shared" si="120"/>
        <v>5.8065823565105999E-2</v>
      </c>
      <c r="N93" s="1">
        <f t="shared" si="120"/>
        <v>2.2485063593296366E-2</v>
      </c>
      <c r="O93" s="1">
        <f t="shared" si="120"/>
        <v>8.7069820722977427E-3</v>
      </c>
      <c r="P93" s="1">
        <f t="shared" si="120"/>
        <v>3.3716398662940192E-3</v>
      </c>
      <c r="Q93" s="1">
        <f t="shared" si="120"/>
        <v>1.3056137354585352E-3</v>
      </c>
      <c r="R93" s="1">
        <f t="shared" si="120"/>
        <v>5.0557808479458175E-4</v>
      </c>
      <c r="S93" s="1">
        <f t="shared" si="120"/>
        <v>1.9577704560130613E-4</v>
      </c>
      <c r="T93" s="1">
        <f t="shared" si="120"/>
        <v>7.5811536807314294E-5</v>
      </c>
      <c r="U93" s="1">
        <f t="shared" si="120"/>
        <v>2.9356807870066384E-5</v>
      </c>
      <c r="V93" s="1">
        <f t="shared" si="120"/>
        <v>1.1367955387983154E-5</v>
      </c>
      <c r="W93" s="1">
        <f t="shared" si="120"/>
        <v>4.4020593204530512E-6</v>
      </c>
      <c r="X93" s="1">
        <f t="shared" si="120"/>
        <v>1.7046272262179899E-6</v>
      </c>
      <c r="Y93" s="1">
        <f t="shared" si="120"/>
        <v>6.6008969185462588E-7</v>
      </c>
      <c r="Z93" s="1">
        <f t="shared" si="120"/>
        <v>2.556091998245573E-7</v>
      </c>
      <c r="AA93" s="1">
        <f t="shared" si="119"/>
        <v>9.8980583761849849E-8</v>
      </c>
      <c r="AB93" s="1">
        <f t="shared" si="119"/>
        <v>3.8328651584375902E-8</v>
      </c>
      <c r="AC93" s="1">
        <f t="shared" si="70"/>
        <v>0.38636363636363635</v>
      </c>
      <c r="AD93" s="1">
        <f t="shared" si="71"/>
        <v>0.14961315280464216</v>
      </c>
      <c r="AE93" s="1">
        <f t="shared" si="72"/>
        <v>5.7935305979669949E-2</v>
      </c>
      <c r="AF93" s="1">
        <f t="shared" si="73"/>
        <v>2.2434522741063681E-2</v>
      </c>
      <c r="AG93" s="1">
        <f t="shared" si="74"/>
        <v>8.6874109337735962E-3</v>
      </c>
      <c r="AH93" s="1">
        <f t="shared" si="75"/>
        <v>3.364061255205946E-3</v>
      </c>
      <c r="AI93" s="1">
        <f t="shared" si="76"/>
        <v>1.302679039249962E-3</v>
      </c>
      <c r="AJ93" s="1">
        <f t="shared" si="77"/>
        <v>5.0444167051807043E-4</v>
      </c>
      <c r="AK93" s="1">
        <f t="shared" si="78"/>
        <v>1.953369873069975E-4</v>
      </c>
      <c r="AL93" s="1">
        <f t="shared" si="79"/>
        <v>7.5641131255050099E-5</v>
      </c>
      <c r="AM93" s="1">
        <f t="shared" si="80"/>
        <v>0.71612903225806457</v>
      </c>
      <c r="AN93" s="1">
        <f t="shared" si="81"/>
        <v>0.27730954015099524</v>
      </c>
      <c r="AO93" s="1">
        <f t="shared" si="82"/>
        <v>0.10738369427123645</v>
      </c>
      <c r="AP93" s="1">
        <f t="shared" si="83"/>
        <v>4.1582622036946883E-2</v>
      </c>
      <c r="AQ93" s="1">
        <f t="shared" si="84"/>
        <v>1.6102206831328368E-2</v>
      </c>
      <c r="AR93" s="1">
        <f t="shared" si="85"/>
        <v>6.2353226453228999E-3</v>
      </c>
      <c r="AS93" s="1">
        <f t="shared" si="86"/>
        <v>2.4145291945718464E-3</v>
      </c>
      <c r="AT93" s="1">
        <f t="shared" si="87"/>
        <v>9.3498790087675749E-4</v>
      </c>
      <c r="AU93" s="1">
        <f t="shared" si="88"/>
        <v>3.6205914459482952E-4</v>
      </c>
      <c r="AV93" s="1">
        <f t="shared" si="89"/>
        <v>1.4020162620480633E-4</v>
      </c>
      <c r="BK93" s="1">
        <f t="shared" ca="1" si="90"/>
        <v>0.14564319390046876</v>
      </c>
      <c r="BL93" s="1">
        <f t="shared" ca="1" si="91"/>
        <v>1.2675447397171817</v>
      </c>
      <c r="BM93" s="1">
        <f t="shared" ca="1" si="92"/>
        <v>-3.2385912186395749</v>
      </c>
      <c r="BN93" s="1">
        <f t="shared" ca="1" si="93"/>
        <v>3.0451530501909625</v>
      </c>
      <c r="BO93" s="1">
        <f t="shared" ca="1" si="94"/>
        <v>2.5104716765455533</v>
      </c>
      <c r="BP93" s="1">
        <f t="shared" ca="1" si="95"/>
        <v>-8.2649205173777762</v>
      </c>
      <c r="BQ93" s="1">
        <f t="shared" ca="1" si="96"/>
        <v>7.7492317742454659</v>
      </c>
      <c r="BR93" s="1">
        <f t="shared" ca="1" si="97"/>
        <v>-3.5757658993106913</v>
      </c>
      <c r="BS93" s="1">
        <f t="shared" ca="1" si="98"/>
        <v>0.82608025905910953</v>
      </c>
      <c r="BT93" s="1">
        <f t="shared" ca="1" si="99"/>
        <v>-7.6289880982885749E-2</v>
      </c>
      <c r="BU93" s="1">
        <f t="shared" ca="1" si="100"/>
        <v>0.68875494249368785</v>
      </c>
      <c r="BV93" s="1">
        <f t="shared" ca="1" si="101"/>
        <v>-2.5204773790936206</v>
      </c>
      <c r="BW93" s="1">
        <f t="shared" ca="1" si="102"/>
        <v>14.511977140789607</v>
      </c>
      <c r="BX93" s="1">
        <f t="shared" ca="1" si="103"/>
        <v>-35.187740908431032</v>
      </c>
      <c r="BY93" s="1">
        <f t="shared" ca="1" si="104"/>
        <v>41.390529169241319</v>
      </c>
      <c r="BZ93" s="1">
        <f t="shared" ca="1" si="105"/>
        <v>-23.451073991403195</v>
      </c>
      <c r="CA93" s="1">
        <f t="shared" ca="1" si="106"/>
        <v>4.0525202246668215</v>
      </c>
      <c r="CB93" s="1">
        <f t="shared" ca="1" si="107"/>
        <v>1.8743758976249016</v>
      </c>
      <c r="CC93" s="1">
        <f t="shared" ca="1" si="108"/>
        <v>-0.96145336789553093</v>
      </c>
      <c r="CD93" s="1">
        <f t="shared" ca="1" si="109"/>
        <v>0.12377501287487462</v>
      </c>
      <c r="CE93" s="4">
        <f t="shared" ca="1" si="110"/>
        <v>0.38855717734781353</v>
      </c>
      <c r="CF93" s="4">
        <f t="shared" ca="1" si="111"/>
        <v>-2.193540984177178E-3</v>
      </c>
      <c r="CG93" s="4">
        <f t="shared" ca="1" si="115"/>
        <v>-1.5657150173082478E-3</v>
      </c>
      <c r="CH93" s="4">
        <f t="shared" ca="1" si="116"/>
        <v>6.2639851556188689E-2</v>
      </c>
      <c r="CI93" s="8">
        <f t="shared" ca="1" si="112"/>
        <v>0.5211867408678339</v>
      </c>
      <c r="CJ93" s="8">
        <f t="shared" ca="1" si="113"/>
        <v>0.19494229139023067</v>
      </c>
      <c r="CK93" s="8">
        <f t="shared" ca="1" si="117"/>
        <v>-4.2104021428855066E-3</v>
      </c>
      <c r="CL93" s="8">
        <f t="shared" ca="1" si="118"/>
        <v>0.16947775494377204</v>
      </c>
    </row>
    <row r="94" spans="1:90" x14ac:dyDescent="0.25">
      <c r="A94" s="7">
        <f>'Calculate Data'!H96</f>
        <v>0.19251336898395721</v>
      </c>
      <c r="B94" s="7">
        <f>'Calculate Data'!I96</f>
        <v>0.17910447761194029</v>
      </c>
      <c r="C94" s="7">
        <f>'Calculate Data'!P96</f>
        <v>0.58255451713395634</v>
      </c>
      <c r="D94" s="7">
        <f>'Calculate Data'!B96</f>
        <v>321</v>
      </c>
      <c r="E94" s="2">
        <v>0.39148936170212767</v>
      </c>
      <c r="F94" s="10">
        <v>0.44171779141104295</v>
      </c>
      <c r="G94" s="4">
        <v>0.40776699029126212</v>
      </c>
      <c r="H94" s="16">
        <v>0.61278195488721809</v>
      </c>
      <c r="I94" s="20">
        <v>266</v>
      </c>
      <c r="J94" s="19">
        <f t="shared" si="69"/>
        <v>1</v>
      </c>
      <c r="K94" s="1">
        <f t="shared" si="120"/>
        <v>0.39148936170212767</v>
      </c>
      <c r="L94" s="1">
        <f t="shared" si="120"/>
        <v>0.15326392032593936</v>
      </c>
      <c r="M94" s="1">
        <f t="shared" si="120"/>
        <v>6.0001194340367749E-2</v>
      </c>
      <c r="N94" s="1">
        <f t="shared" si="120"/>
        <v>2.3489829273675888E-2</v>
      </c>
      <c r="O94" s="1">
        <f t="shared" si="120"/>
        <v>9.1960182688433263E-3</v>
      </c>
      <c r="P94" s="1">
        <f t="shared" si="120"/>
        <v>3.6001433222705792E-3</v>
      </c>
      <c r="Q94" s="1">
        <f t="shared" si="120"/>
        <v>1.4094178112718863E-3</v>
      </c>
      <c r="R94" s="1">
        <f t="shared" si="120"/>
        <v>5.5177207930644072E-4</v>
      </c>
      <c r="S94" s="1">
        <f t="shared" si="120"/>
        <v>2.1601289913273424E-4</v>
      </c>
      <c r="T94" s="1">
        <f t="shared" si="120"/>
        <v>8.456675200090022E-5</v>
      </c>
      <c r="U94" s="1">
        <f t="shared" si="120"/>
        <v>3.3106983762054557E-5</v>
      </c>
      <c r="V94" s="1">
        <f t="shared" si="120"/>
        <v>1.2961031940889444E-5</v>
      </c>
      <c r="W94" s="1">
        <f t="shared" si="120"/>
        <v>5.0741061215396971E-6</v>
      </c>
      <c r="X94" s="1">
        <f t="shared" si="120"/>
        <v>1.9864585667304348E-6</v>
      </c>
      <c r="Y94" s="1">
        <f t="shared" si="120"/>
        <v>7.7767739633702132E-7</v>
      </c>
      <c r="Z94" s="1">
        <f t="shared" si="120"/>
        <v>3.0445242750215313E-7</v>
      </c>
      <c r="AA94" s="1">
        <f t="shared" si="119"/>
        <v>1.1918988651148122E-7</v>
      </c>
      <c r="AB94" s="1">
        <f t="shared" si="119"/>
        <v>4.6661572591728826E-8</v>
      </c>
      <c r="AC94" s="1">
        <f t="shared" si="70"/>
        <v>0.40776699029126212</v>
      </c>
      <c r="AD94" s="1">
        <f t="shared" si="71"/>
        <v>0.15963643875232389</v>
      </c>
      <c r="AE94" s="1">
        <f t="shared" si="72"/>
        <v>6.2495967511548088E-2</v>
      </c>
      <c r="AF94" s="1">
        <f t="shared" si="73"/>
        <v>2.4466506430052867E-2</v>
      </c>
      <c r="AG94" s="1">
        <f t="shared" si="74"/>
        <v>9.5783769853824002E-3</v>
      </c>
      <c r="AH94" s="1">
        <f t="shared" si="75"/>
        <v>3.7498326921497059E-3</v>
      </c>
      <c r="AI94" s="1">
        <f t="shared" si="76"/>
        <v>1.4680196071394595E-3</v>
      </c>
      <c r="AJ94" s="1">
        <f t="shared" si="77"/>
        <v>5.7471405896523519E-4</v>
      </c>
      <c r="AK94" s="1">
        <f t="shared" si="78"/>
        <v>2.2499444010553893E-4</v>
      </c>
      <c r="AL94" s="1">
        <f t="shared" si="79"/>
        <v>8.8082929743445022E-5</v>
      </c>
      <c r="AM94" s="1">
        <f t="shared" si="80"/>
        <v>0.61278195488721809</v>
      </c>
      <c r="AN94" s="1">
        <f t="shared" si="81"/>
        <v>0.23989761638137899</v>
      </c>
      <c r="AO94" s="1">
        <f t="shared" si="82"/>
        <v>9.3917364711007964E-2</v>
      </c>
      <c r="AP94" s="1">
        <f t="shared" si="83"/>
        <v>3.6767649163458434E-2</v>
      </c>
      <c r="AQ94" s="1">
        <f t="shared" si="84"/>
        <v>1.4394143502290112E-2</v>
      </c>
      <c r="AR94" s="1">
        <f t="shared" si="85"/>
        <v>5.6351540519603846E-3</v>
      </c>
      <c r="AS94" s="1">
        <f t="shared" si="86"/>
        <v>2.2061028628951296E-3</v>
      </c>
      <c r="AT94" s="1">
        <f t="shared" si="87"/>
        <v>8.6366580164405073E-4</v>
      </c>
      <c r="AU94" s="1">
        <f t="shared" si="88"/>
        <v>3.381159734095859E-4</v>
      </c>
      <c r="AV94" s="1">
        <f t="shared" si="89"/>
        <v>1.3236880661141235E-4</v>
      </c>
      <c r="BK94" s="1">
        <f t="shared" ca="1" si="90"/>
        <v>0.14564319390046876</v>
      </c>
      <c r="BL94" s="1">
        <f t="shared" ca="1" si="91"/>
        <v>1.2814738027909969</v>
      </c>
      <c r="BM94" s="1">
        <f t="shared" ca="1" si="92"/>
        <v>-3.3101601345930884</v>
      </c>
      <c r="BN94" s="1">
        <f t="shared" ca="1" si="93"/>
        <v>3.1466499352378214</v>
      </c>
      <c r="BO94" s="1">
        <f t="shared" ca="1" si="94"/>
        <v>2.6226544049461902</v>
      </c>
      <c r="BP94" s="1">
        <f t="shared" ca="1" si="95"/>
        <v>-8.7291278926782923</v>
      </c>
      <c r="BQ94" s="1">
        <f t="shared" ca="1" si="96"/>
        <v>8.2744142705376262</v>
      </c>
      <c r="BR94" s="1">
        <f t="shared" ca="1" si="97"/>
        <v>-3.8600606064068019</v>
      </c>
      <c r="BS94" s="1">
        <f t="shared" ca="1" si="98"/>
        <v>0.90155810926860991</v>
      </c>
      <c r="BT94" s="1">
        <f t="shared" ca="1" si="99"/>
        <v>-8.4175334830440693E-2</v>
      </c>
      <c r="BU94" s="1">
        <f t="shared" ca="1" si="100"/>
        <v>0.68875494249368785</v>
      </c>
      <c r="BV94" s="1">
        <f t="shared" ca="1" si="101"/>
        <v>-2.548174932710034</v>
      </c>
      <c r="BW94" s="1">
        <f t="shared" ca="1" si="102"/>
        <v>14.832674135930835</v>
      </c>
      <c r="BX94" s="1">
        <f t="shared" ca="1" si="103"/>
        <v>-36.360570659572019</v>
      </c>
      <c r="BY94" s="1">
        <f t="shared" ca="1" si="104"/>
        <v>43.24010291091399</v>
      </c>
      <c r="BZ94" s="1">
        <f t="shared" ca="1" si="105"/>
        <v>-24.768226586233151</v>
      </c>
      <c r="CA94" s="1">
        <f t="shared" ca="1" si="106"/>
        <v>4.3271684414021143</v>
      </c>
      <c r="CB94" s="1">
        <f t="shared" ca="1" si="107"/>
        <v>2.0233999561926068</v>
      </c>
      <c r="CC94" s="1">
        <f t="shared" ca="1" si="108"/>
        <v>-1.0493000782963977</v>
      </c>
      <c r="CD94" s="1">
        <f t="shared" ca="1" si="109"/>
        <v>0.13656861195945433</v>
      </c>
      <c r="CE94" s="4">
        <f t="shared" ca="1" si="110"/>
        <v>0.3888697481730905</v>
      </c>
      <c r="CF94" s="4">
        <f t="shared" ca="1" si="111"/>
        <v>1.889724211817162E-2</v>
      </c>
      <c r="CG94" s="4">
        <f t="shared" ca="1" si="115"/>
        <v>-1.4636073985449132E-3</v>
      </c>
      <c r="CH94" s="4">
        <f t="shared" ca="1" si="116"/>
        <v>6.2658014042874355E-2</v>
      </c>
      <c r="CI94" s="8">
        <f t="shared" ca="1" si="112"/>
        <v>0.52239674208108544</v>
      </c>
      <c r="CJ94" s="8">
        <f t="shared" ca="1" si="113"/>
        <v>9.0385212806132653E-2</v>
      </c>
      <c r="CK94" s="8">
        <f t="shared" ca="1" si="117"/>
        <v>-9.9167795783674535E-3</v>
      </c>
      <c r="CL94" s="8">
        <f t="shared" ca="1" si="118"/>
        <v>0.16717633806253129</v>
      </c>
    </row>
    <row r="95" spans="1:90" x14ac:dyDescent="0.25">
      <c r="A95" s="7">
        <f>'Calculate Data'!H97</f>
        <v>0.3825503355704698</v>
      </c>
      <c r="B95" s="7">
        <f>'Calculate Data'!I97</f>
        <v>0.26666666666666666</v>
      </c>
      <c r="C95" s="7">
        <f>'Calculate Data'!P97</f>
        <v>0.58661417322834641</v>
      </c>
      <c r="D95" s="7">
        <f>'Calculate Data'!B97</f>
        <v>254</v>
      </c>
      <c r="E95" s="2">
        <v>0.39574468085106385</v>
      </c>
      <c r="F95" s="10">
        <v>0.44186046511627908</v>
      </c>
      <c r="G95" s="4">
        <v>0.35</v>
      </c>
      <c r="H95" s="16">
        <v>0.26380368098159507</v>
      </c>
      <c r="I95" s="20">
        <v>163</v>
      </c>
      <c r="J95" s="19">
        <f t="shared" si="69"/>
        <v>1</v>
      </c>
      <c r="K95" s="1">
        <f t="shared" si="120"/>
        <v>0.39574468085106385</v>
      </c>
      <c r="L95" s="1">
        <f t="shared" si="120"/>
        <v>0.15661385242191037</v>
      </c>
      <c r="M95" s="1">
        <f t="shared" si="120"/>
        <v>6.197909904356453E-2</v>
      </c>
      <c r="N95" s="1">
        <f t="shared" si="120"/>
        <v>2.4527898770431919E-2</v>
      </c>
      <c r="O95" s="1">
        <f t="shared" si="120"/>
        <v>9.7067854708517819E-3</v>
      </c>
      <c r="P95" s="1">
        <f t="shared" si="120"/>
        <v>3.8414087182519815E-3</v>
      </c>
      <c r="Q95" s="1">
        <f t="shared" si="120"/>
        <v>1.5202170672231246E-3</v>
      </c>
      <c r="R95" s="1">
        <f t="shared" si="120"/>
        <v>6.0161781809255565E-4</v>
      </c>
      <c r="S95" s="1">
        <f t="shared" si="120"/>
        <v>2.3808705141535182E-4</v>
      </c>
      <c r="T95" s="1">
        <f t="shared" si="120"/>
        <v>9.4221684177139223E-5</v>
      </c>
      <c r="U95" s="1">
        <f t="shared" si="120"/>
        <v>3.7287730333931695E-5</v>
      </c>
      <c r="V95" s="1">
        <f t="shared" si="120"/>
        <v>1.4756420940662329E-5</v>
      </c>
      <c r="W95" s="1">
        <f t="shared" si="120"/>
        <v>5.8397750956663697E-6</v>
      </c>
      <c r="X95" s="1">
        <f t="shared" si="120"/>
        <v>2.3110599314764779E-6</v>
      </c>
      <c r="Y95" s="1">
        <f t="shared" si="120"/>
        <v>9.1458967500984022E-7</v>
      </c>
      <c r="Z95" s="1">
        <f t="shared" si="120"/>
        <v>3.6194399904644739E-7</v>
      </c>
      <c r="AA95" s="1">
        <f t="shared" si="119"/>
        <v>1.4323741238859409E-7</v>
      </c>
      <c r="AB95" s="1">
        <f t="shared" si="119"/>
        <v>5.6685444051656381E-8</v>
      </c>
      <c r="AC95" s="1">
        <f t="shared" si="70"/>
        <v>0.35</v>
      </c>
      <c r="AD95" s="1">
        <f t="shared" si="71"/>
        <v>0.13851063829787233</v>
      </c>
      <c r="AE95" s="1">
        <f t="shared" si="72"/>
        <v>5.4814848347668622E-2</v>
      </c>
      <c r="AF95" s="1">
        <f t="shared" si="73"/>
        <v>2.1692684665247583E-2</v>
      </c>
      <c r="AG95" s="1">
        <f t="shared" si="74"/>
        <v>8.5847645696511717E-3</v>
      </c>
      <c r="AH95" s="1">
        <f t="shared" si="75"/>
        <v>3.3973749147981234E-3</v>
      </c>
      <c r="AI95" s="1">
        <f t="shared" si="76"/>
        <v>1.3444930513881934E-3</v>
      </c>
      <c r="AJ95" s="1">
        <f t="shared" si="77"/>
        <v>5.3207597352809355E-4</v>
      </c>
      <c r="AK95" s="1">
        <f t="shared" si="78"/>
        <v>2.1056623633239447E-4</v>
      </c>
      <c r="AL95" s="1">
        <f t="shared" si="79"/>
        <v>8.333046799537313E-5</v>
      </c>
      <c r="AM95" s="1">
        <f t="shared" si="80"/>
        <v>0.26380368098159507</v>
      </c>
      <c r="AN95" s="1">
        <f t="shared" si="81"/>
        <v>0.1043989035373972</v>
      </c>
      <c r="AO95" s="1">
        <f t="shared" si="82"/>
        <v>4.131531076160825E-2</v>
      </c>
      <c r="AP95" s="1">
        <f t="shared" si="83"/>
        <v>1.6350314471615182E-2</v>
      </c>
      <c r="AQ95" s="1">
        <f t="shared" si="84"/>
        <v>6.4705499823838799E-3</v>
      </c>
      <c r="AR95" s="1">
        <f t="shared" si="85"/>
        <v>2.5606857377093654E-3</v>
      </c>
      <c r="AS95" s="1">
        <f t="shared" si="86"/>
        <v>1.0133777600296638E-3</v>
      </c>
      <c r="AT95" s="1">
        <f t="shared" si="87"/>
        <v>4.0103885822450523E-4</v>
      </c>
      <c r="AU95" s="1">
        <f t="shared" si="88"/>
        <v>1.5870899495693184E-4</v>
      </c>
      <c r="AV95" s="1">
        <f t="shared" si="89"/>
        <v>6.2808240557424091E-5</v>
      </c>
      <c r="BK95" s="1">
        <f t="shared" ca="1" si="90"/>
        <v>0.14564319390046876</v>
      </c>
      <c r="BL95" s="1">
        <f t="shared" ca="1" si="91"/>
        <v>1.295402865864812</v>
      </c>
      <c r="BM95" s="1">
        <f t="shared" ca="1" si="92"/>
        <v>-3.3825112244914481</v>
      </c>
      <c r="BN95" s="1">
        <f t="shared" ca="1" si="93"/>
        <v>3.2503774322425518</v>
      </c>
      <c r="BO95" s="1">
        <f t="shared" ca="1" si="94"/>
        <v>2.7385555256647844</v>
      </c>
      <c r="BP95" s="1">
        <f t="shared" ca="1" si="95"/>
        <v>-9.2139629701403614</v>
      </c>
      <c r="BQ95" s="1">
        <f t="shared" ca="1" si="96"/>
        <v>8.8289282597852417</v>
      </c>
      <c r="BR95" s="1">
        <f t="shared" ca="1" si="97"/>
        <v>-4.1635134503371631</v>
      </c>
      <c r="BS95" s="1">
        <f t="shared" ca="1" si="98"/>
        <v>0.98300266164899386</v>
      </c>
      <c r="BT95" s="1">
        <f t="shared" ca="1" si="99"/>
        <v>-9.2777132070084783E-2</v>
      </c>
      <c r="BU95" s="1">
        <f t="shared" ca="1" si="100"/>
        <v>0.68875494249368785</v>
      </c>
      <c r="BV95" s="1">
        <f t="shared" ca="1" si="101"/>
        <v>-2.5758724863264475</v>
      </c>
      <c r="BW95" s="1">
        <f t="shared" ca="1" si="102"/>
        <v>15.15687601626486</v>
      </c>
      <c r="BX95" s="1">
        <f t="shared" ca="1" si="103"/>
        <v>-37.559175862503807</v>
      </c>
      <c r="BY95" s="1">
        <f t="shared" ca="1" si="104"/>
        <v>45.150982353478256</v>
      </c>
      <c r="BZ95" s="1">
        <f t="shared" ca="1" si="105"/>
        <v>-26.143908693675613</v>
      </c>
      <c r="CA95" s="1">
        <f t="shared" ca="1" si="106"/>
        <v>4.6171557874710674</v>
      </c>
      <c r="CB95" s="1">
        <f t="shared" ca="1" si="107"/>
        <v>2.1824664926340573</v>
      </c>
      <c r="CC95" s="1">
        <f t="shared" ca="1" si="108"/>
        <v>-1.1440912784541792</v>
      </c>
      <c r="CD95" s="1">
        <f t="shared" ca="1" si="109"/>
        <v>0.15052442825339837</v>
      </c>
      <c r="CE95" s="4">
        <f t="shared" ca="1" si="110"/>
        <v>0.38914516206779515</v>
      </c>
      <c r="CF95" s="4">
        <f t="shared" ca="1" si="111"/>
        <v>-3.9145162067795169E-2</v>
      </c>
      <c r="CG95" s="4">
        <f t="shared" ca="1" si="115"/>
        <v>-3.7578014087065897E-3</v>
      </c>
      <c r="CH95" s="4">
        <f t="shared" ca="1" si="116"/>
        <v>5.9901370095439617E-2</v>
      </c>
      <c r="CI95" s="8">
        <f t="shared" ca="1" si="112"/>
        <v>0.52371169963528175</v>
      </c>
      <c r="CJ95" s="8">
        <f t="shared" ca="1" si="113"/>
        <v>-0.25990801865368668</v>
      </c>
      <c r="CK95" s="8">
        <f t="shared" ca="1" si="117"/>
        <v>-7.0137263475196455E-3</v>
      </c>
      <c r="CL95" s="8">
        <f t="shared" ca="1" si="118"/>
        <v>0.16968170305980937</v>
      </c>
    </row>
    <row r="96" spans="1:90" x14ac:dyDescent="0.25">
      <c r="A96" s="7">
        <f>'Calculate Data'!H98</f>
        <v>0.375</v>
      </c>
      <c r="B96" s="7">
        <f>'Calculate Data'!I98</f>
        <v>0.41666666666666669</v>
      </c>
      <c r="C96" s="7">
        <f>'Calculate Data'!P98</f>
        <v>0.5714285714285714</v>
      </c>
      <c r="D96" s="7">
        <f>'Calculate Data'!B98</f>
        <v>84</v>
      </c>
      <c r="E96" s="2">
        <v>0.4</v>
      </c>
      <c r="F96" s="10">
        <v>0.44186046511627908</v>
      </c>
      <c r="G96" s="4">
        <v>0.3</v>
      </c>
      <c r="H96" s="16">
        <v>0.76331360946745563</v>
      </c>
      <c r="I96" s="20">
        <v>169</v>
      </c>
      <c r="J96" s="19">
        <f t="shared" si="69"/>
        <v>1</v>
      </c>
      <c r="K96" s="1">
        <f t="shared" si="120"/>
        <v>0.4</v>
      </c>
      <c r="L96" s="1">
        <f t="shared" si="120"/>
        <v>0.16000000000000003</v>
      </c>
      <c r="M96" s="1">
        <f t="shared" si="120"/>
        <v>6.4000000000000015E-2</v>
      </c>
      <c r="N96" s="1">
        <f t="shared" si="120"/>
        <v>2.5600000000000012E-2</v>
      </c>
      <c r="O96" s="1">
        <f t="shared" si="120"/>
        <v>1.0240000000000006E-2</v>
      </c>
      <c r="P96" s="1">
        <f t="shared" si="120"/>
        <v>4.0960000000000024E-3</v>
      </c>
      <c r="Q96" s="1">
        <f t="shared" si="120"/>
        <v>1.6384000000000012E-3</v>
      </c>
      <c r="R96" s="1">
        <f t="shared" si="120"/>
        <v>6.5536000000000056E-4</v>
      </c>
      <c r="S96" s="1">
        <f t="shared" si="120"/>
        <v>2.6214400000000023E-4</v>
      </c>
      <c r="T96" s="1">
        <f t="shared" si="120"/>
        <v>1.0485760000000011E-4</v>
      </c>
      <c r="U96" s="1">
        <f t="shared" si="120"/>
        <v>4.1943040000000045E-5</v>
      </c>
      <c r="V96" s="1">
        <f t="shared" si="120"/>
        <v>1.6777216000000023E-5</v>
      </c>
      <c r="W96" s="1">
        <f t="shared" si="120"/>
        <v>6.7108864000000095E-6</v>
      </c>
      <c r="X96" s="1">
        <f t="shared" si="120"/>
        <v>2.6843545600000038E-6</v>
      </c>
      <c r="Y96" s="1">
        <f t="shared" si="120"/>
        <v>1.0737418240000018E-6</v>
      </c>
      <c r="Z96" s="1">
        <f t="shared" si="120"/>
        <v>4.2949672960000073E-7</v>
      </c>
      <c r="AA96" s="1">
        <f t="shared" si="119"/>
        <v>1.717986918400003E-7</v>
      </c>
      <c r="AB96" s="1">
        <f t="shared" si="119"/>
        <v>6.8719476736000124E-8</v>
      </c>
      <c r="AC96" s="1">
        <f t="shared" si="70"/>
        <v>0.3</v>
      </c>
      <c r="AD96" s="1">
        <f t="shared" si="71"/>
        <v>0.12</v>
      </c>
      <c r="AE96" s="1">
        <f t="shared" si="72"/>
        <v>4.8000000000000008E-2</v>
      </c>
      <c r="AF96" s="1">
        <f t="shared" si="73"/>
        <v>1.9200000000000005E-2</v>
      </c>
      <c r="AG96" s="1">
        <f t="shared" si="74"/>
        <v>7.6800000000000028E-3</v>
      </c>
      <c r="AH96" s="1">
        <f t="shared" si="75"/>
        <v>3.0720000000000018E-3</v>
      </c>
      <c r="AI96" s="1">
        <f t="shared" si="76"/>
        <v>1.2288000000000006E-3</v>
      </c>
      <c r="AJ96" s="1">
        <f t="shared" si="77"/>
        <v>4.9152000000000039E-4</v>
      </c>
      <c r="AK96" s="1">
        <f t="shared" si="78"/>
        <v>1.9660800000000016E-4</v>
      </c>
      <c r="AL96" s="1">
        <f t="shared" si="79"/>
        <v>7.8643200000000067E-5</v>
      </c>
      <c r="AM96" s="1">
        <f t="shared" si="80"/>
        <v>0.76331360946745563</v>
      </c>
      <c r="AN96" s="1">
        <f t="shared" si="81"/>
        <v>0.30532544378698229</v>
      </c>
      <c r="AO96" s="1">
        <f t="shared" si="82"/>
        <v>0.12213017751479292</v>
      </c>
      <c r="AP96" s="1">
        <f t="shared" si="83"/>
        <v>4.8852071005917173E-2</v>
      </c>
      <c r="AQ96" s="1">
        <f t="shared" si="84"/>
        <v>1.9540828402366872E-2</v>
      </c>
      <c r="AR96" s="1">
        <f t="shared" si="85"/>
        <v>7.8163313609467509E-3</v>
      </c>
      <c r="AS96" s="1">
        <f t="shared" si="86"/>
        <v>3.1265325443787001E-3</v>
      </c>
      <c r="AT96" s="1">
        <f t="shared" si="87"/>
        <v>1.2506130177514802E-3</v>
      </c>
      <c r="AU96" s="1">
        <f t="shared" si="88"/>
        <v>5.0024520710059217E-4</v>
      </c>
      <c r="AV96" s="1">
        <f t="shared" si="89"/>
        <v>2.0009808284023688E-4</v>
      </c>
      <c r="BK96" s="1">
        <f t="shared" ca="1" si="90"/>
        <v>0.14564319390046876</v>
      </c>
      <c r="BL96" s="1">
        <f t="shared" ca="1" si="91"/>
        <v>1.3093319289386274</v>
      </c>
      <c r="BM96" s="1">
        <f t="shared" ca="1" si="92"/>
        <v>-3.4556444883346566</v>
      </c>
      <c r="BN96" s="1">
        <f t="shared" ca="1" si="93"/>
        <v>3.3563597869873054</v>
      </c>
      <c r="BO96" s="1">
        <f t="shared" ca="1" si="94"/>
        <v>2.8582563110351575</v>
      </c>
      <c r="BP96" s="1">
        <f t="shared" ca="1" si="95"/>
        <v>-9.7201057031250055</v>
      </c>
      <c r="BQ96" s="1">
        <f t="shared" ca="1" si="96"/>
        <v>9.4140698906250062</v>
      </c>
      <c r="BR96" s="1">
        <f t="shared" ca="1" si="97"/>
        <v>-4.4871884312500034</v>
      </c>
      <c r="BS96" s="1">
        <f t="shared" ca="1" si="98"/>
        <v>1.0708137375000009</v>
      </c>
      <c r="BT96" s="1">
        <f t="shared" ca="1" si="99"/>
        <v>-0.10215158012500009</v>
      </c>
      <c r="BU96" s="1">
        <f t="shared" ca="1" si="100"/>
        <v>0.68875494249368785</v>
      </c>
      <c r="BV96" s="1">
        <f t="shared" ca="1" si="101"/>
        <v>-2.603570039942861</v>
      </c>
      <c r="BW96" s="1">
        <f t="shared" ca="1" si="102"/>
        <v>15.484582781791691</v>
      </c>
      <c r="BX96" s="1">
        <f t="shared" ca="1" si="103"/>
        <v>-38.783836685180674</v>
      </c>
      <c r="BY96" s="1">
        <f t="shared" ca="1" si="104"/>
        <v>47.124507446289087</v>
      </c>
      <c r="BZ96" s="1">
        <f t="shared" ca="1" si="105"/>
        <v>-27.580049628906266</v>
      </c>
      <c r="CA96" s="1">
        <f t="shared" ca="1" si="106"/>
        <v>4.9231600937500026</v>
      </c>
      <c r="CB96" s="1">
        <f t="shared" ca="1" si="107"/>
        <v>2.3521332437500018</v>
      </c>
      <c r="CC96" s="1">
        <f t="shared" ca="1" si="108"/>
        <v>-1.246292310000001</v>
      </c>
      <c r="CD96" s="1">
        <f t="shared" ca="1" si="109"/>
        <v>0.16573381662500014</v>
      </c>
      <c r="CE96" s="4">
        <f t="shared" ca="1" si="110"/>
        <v>0.3893846461519011</v>
      </c>
      <c r="CF96" s="4">
        <f t="shared" ca="1" si="111"/>
        <v>-8.9384646151901115E-2</v>
      </c>
      <c r="CG96" s="4">
        <f t="shared" ca="1" si="115"/>
        <v>-2.166371155822982E-3</v>
      </c>
      <c r="CH96" s="4">
        <f t="shared" ca="1" si="116"/>
        <v>5.9569286913536704E-2</v>
      </c>
      <c r="CI96" s="8">
        <f t="shared" ca="1" si="112"/>
        <v>0.52512366066966587</v>
      </c>
      <c r="CJ96" s="8">
        <f t="shared" ca="1" si="113"/>
        <v>0.23818994879778976</v>
      </c>
      <c r="CK96" s="8">
        <f t="shared" ca="1" si="117"/>
        <v>-1.5623951883773217E-2</v>
      </c>
      <c r="CL96" s="8">
        <f t="shared" ca="1" si="118"/>
        <v>0.17481524522835107</v>
      </c>
    </row>
    <row r="97" spans="1:90" x14ac:dyDescent="0.25">
      <c r="A97" s="7">
        <f>'Calculate Data'!H99</f>
        <v>0.36683417085427134</v>
      </c>
      <c r="B97" s="7">
        <f>'Calculate Data'!I99</f>
        <v>0.35964912280701755</v>
      </c>
      <c r="C97" s="7">
        <f>'Calculate Data'!P99</f>
        <v>0.63578274760383391</v>
      </c>
      <c r="D97" s="7">
        <f>'Calculate Data'!B99</f>
        <v>313</v>
      </c>
      <c r="E97" s="2">
        <v>0.40425531914893614</v>
      </c>
      <c r="F97" s="10">
        <v>0.44347826086956521</v>
      </c>
      <c r="G97" s="4">
        <v>0.47222222222222221</v>
      </c>
      <c r="H97" s="16">
        <v>0.76158940397350994</v>
      </c>
      <c r="I97" s="20">
        <v>151</v>
      </c>
      <c r="J97" s="19">
        <f t="shared" si="69"/>
        <v>1</v>
      </c>
      <c r="K97" s="1">
        <f t="shared" si="120"/>
        <v>0.40425531914893614</v>
      </c>
      <c r="L97" s="1">
        <f t="shared" si="120"/>
        <v>0.16342236306020821</v>
      </c>
      <c r="M97" s="1">
        <f t="shared" si="120"/>
        <v>6.6064359534977787E-2</v>
      </c>
      <c r="N97" s="1">
        <f t="shared" si="120"/>
        <v>2.6706868748182507E-2</v>
      </c>
      <c r="O97" s="1">
        <f t="shared" si="120"/>
        <v>1.0796393749265268E-2</v>
      </c>
      <c r="P97" s="1">
        <f t="shared" si="120"/>
        <v>4.3644996007668104E-3</v>
      </c>
      <c r="Q97" s="1">
        <f t="shared" si="120"/>
        <v>1.7643721790333914E-3</v>
      </c>
      <c r="R97" s="1">
        <f t="shared" si="120"/>
        <v>7.1325683833264744E-4</v>
      </c>
      <c r="S97" s="1">
        <f t="shared" si="120"/>
        <v>2.8833787081532556E-4</v>
      </c>
      <c r="T97" s="1">
        <f t="shared" si="120"/>
        <v>1.1656211798917415E-4</v>
      </c>
      <c r="U97" s="1">
        <f t="shared" si="120"/>
        <v>4.7120856208389551E-5</v>
      </c>
      <c r="V97" s="1">
        <f t="shared" si="120"/>
        <v>1.9048856765093646E-5</v>
      </c>
      <c r="W97" s="1">
        <f t="shared" si="120"/>
        <v>7.7006016709953026E-6</v>
      </c>
      <c r="X97" s="1">
        <f t="shared" si="120"/>
        <v>3.113009186147037E-6</v>
      </c>
      <c r="Y97" s="1">
        <f t="shared" si="120"/>
        <v>1.2584505220594405E-6</v>
      </c>
      <c r="Z97" s="1">
        <f t="shared" si="120"/>
        <v>5.0873531742828442E-7</v>
      </c>
      <c r="AA97" s="1">
        <f t="shared" si="119"/>
        <v>2.0565895810930646E-7</v>
      </c>
      <c r="AB97" s="1">
        <f t="shared" si="119"/>
        <v>8.3138727746315373E-8</v>
      </c>
      <c r="AC97" s="1">
        <f t="shared" si="70"/>
        <v>0.47222222222222221</v>
      </c>
      <c r="AD97" s="1">
        <f t="shared" si="71"/>
        <v>0.19089834515366427</v>
      </c>
      <c r="AE97" s="1">
        <f t="shared" si="72"/>
        <v>7.7171671445098317E-2</v>
      </c>
      <c r="AF97" s="1">
        <f t="shared" si="73"/>
        <v>3.1197058669295067E-2</v>
      </c>
      <c r="AG97" s="1">
        <f t="shared" si="74"/>
        <v>1.2611576908863961E-2</v>
      </c>
      <c r="AH97" s="1">
        <f t="shared" si="75"/>
        <v>5.0982970482641539E-3</v>
      </c>
      <c r="AI97" s="1">
        <f t="shared" si="76"/>
        <v>2.0610137003621047E-3</v>
      </c>
      <c r="AJ97" s="1">
        <f t="shared" si="77"/>
        <v>8.3317575121021254E-4</v>
      </c>
      <c r="AK97" s="1">
        <f t="shared" si="78"/>
        <v>3.3681572921263908E-4</v>
      </c>
      <c r="AL97" s="1">
        <f t="shared" si="79"/>
        <v>1.3615955010723706E-4</v>
      </c>
      <c r="AM97" s="1">
        <f t="shared" si="80"/>
        <v>0.76158940397350994</v>
      </c>
      <c r="AN97" s="1">
        <f t="shared" si="81"/>
        <v>0.30787656756375931</v>
      </c>
      <c r="AO97" s="1">
        <f t="shared" si="82"/>
        <v>0.12446074007896653</v>
      </c>
      <c r="AP97" s="1">
        <f t="shared" si="83"/>
        <v>5.0313916202135399E-2</v>
      </c>
      <c r="AQ97" s="1">
        <f t="shared" si="84"/>
        <v>2.0339668251927075E-2</v>
      </c>
      <c r="AR97" s="1">
        <f t="shared" si="85"/>
        <v>8.2224190805662636E-3</v>
      </c>
      <c r="AS97" s="1">
        <f t="shared" si="86"/>
        <v>3.3239566495906173E-3</v>
      </c>
      <c r="AT97" s="1">
        <f t="shared" si="87"/>
        <v>1.3437271562174835E-3</v>
      </c>
      <c r="AU97" s="1">
        <f t="shared" si="88"/>
        <v>5.4320885038579108E-4</v>
      </c>
      <c r="AV97" s="1">
        <f t="shared" si="89"/>
        <v>2.195950671772347E-4</v>
      </c>
      <c r="BK97" s="1">
        <f t="shared" ca="1" si="90"/>
        <v>0.14564319390046876</v>
      </c>
      <c r="BL97" s="1">
        <f t="shared" ca="1" si="91"/>
        <v>1.3232609920124423</v>
      </c>
      <c r="BM97" s="1">
        <f t="shared" ca="1" si="92"/>
        <v>-3.52955992612271</v>
      </c>
      <c r="BN97" s="1">
        <f t="shared" ca="1" si="93"/>
        <v>3.4646212452542304</v>
      </c>
      <c r="BO97" s="1">
        <f t="shared" ca="1" si="94"/>
        <v>2.9818389120109465</v>
      </c>
      <c r="BP97" s="1">
        <f t="shared" ca="1" si="95"/>
        <v>-10.248250825724261</v>
      </c>
      <c r="BQ97" s="1">
        <f t="shared" ca="1" si="96"/>
        <v>10.031177802544839</v>
      </c>
      <c r="BR97" s="1">
        <f t="shared" ca="1" si="97"/>
        <v>-4.8321963074816816</v>
      </c>
      <c r="BS97" s="1">
        <f t="shared" ca="1" si="98"/>
        <v>1.1654132398260735</v>
      </c>
      <c r="BT97" s="1">
        <f t="shared" ca="1" si="99"/>
        <v>-0.11235873837914898</v>
      </c>
      <c r="BU97" s="1">
        <f t="shared" ca="1" si="100"/>
        <v>0.68875494249368785</v>
      </c>
      <c r="BV97" s="1">
        <f t="shared" ca="1" si="101"/>
        <v>-2.631267593559274</v>
      </c>
      <c r="BW97" s="1">
        <f t="shared" ca="1" si="102"/>
        <v>15.815794432511312</v>
      </c>
      <c r="BX97" s="1">
        <f t="shared" ca="1" si="103"/>
        <v>-40.034833295556822</v>
      </c>
      <c r="BY97" s="1">
        <f t="shared" ca="1" si="104"/>
        <v>49.162032624640283</v>
      </c>
      <c r="BZ97" s="1">
        <f t="shared" ca="1" si="105"/>
        <v>-29.078620646284111</v>
      </c>
      <c r="CA97" s="1">
        <f t="shared" ca="1" si="106"/>
        <v>5.2458814120319746</v>
      </c>
      <c r="CB97" s="1">
        <f t="shared" ca="1" si="107"/>
        <v>2.5329824564526775</v>
      </c>
      <c r="CC97" s="1">
        <f t="shared" ca="1" si="108"/>
        <v>-1.3563942148878352</v>
      </c>
      <c r="CD97" s="1">
        <f t="shared" ca="1" si="109"/>
        <v>0.18229421923732797</v>
      </c>
      <c r="CE97" s="4">
        <f t="shared" ca="1" si="110"/>
        <v>0.3895895878411989</v>
      </c>
      <c r="CF97" s="4">
        <f t="shared" ca="1" si="111"/>
        <v>8.2632634381023307E-2</v>
      </c>
      <c r="CG97" s="4">
        <f t="shared" ca="1" si="115"/>
        <v>2.500688715819674E-3</v>
      </c>
      <c r="CH97" s="4">
        <f t="shared" ca="1" si="116"/>
        <v>6.678919921678482E-2</v>
      </c>
      <c r="CI97" s="8">
        <f t="shared" ca="1" si="112"/>
        <v>0.52662433707921985</v>
      </c>
      <c r="CJ97" s="8">
        <f t="shared" ca="1" si="113"/>
        <v>0.23496506689429009</v>
      </c>
      <c r="CK97" s="8">
        <f t="shared" ca="1" si="117"/>
        <v>-1.2810668386810678E-2</v>
      </c>
      <c r="CL97" s="8">
        <f t="shared" ca="1" si="118"/>
        <v>0.1736868492025844</v>
      </c>
    </row>
    <row r="98" spans="1:90" x14ac:dyDescent="0.25">
      <c r="A98" s="7">
        <f>'Calculate Data'!H100</f>
        <v>0.53023255813953485</v>
      </c>
      <c r="B98" s="7">
        <f>'Calculate Data'!I100</f>
        <v>0.62264150943396224</v>
      </c>
      <c r="C98" s="7">
        <f>'Calculate Data'!P100</f>
        <v>0.80223880597014929</v>
      </c>
      <c r="D98" s="7">
        <f>'Calculate Data'!B100</f>
        <v>268</v>
      </c>
      <c r="E98" s="2">
        <v>0.40851063829787232</v>
      </c>
      <c r="F98" s="10">
        <v>0.4459016393442623</v>
      </c>
      <c r="G98" s="4">
        <v>0.45606694560669458</v>
      </c>
      <c r="H98" s="16">
        <v>0.56066176470588236</v>
      </c>
      <c r="I98" s="20">
        <v>544</v>
      </c>
      <c r="J98" s="19">
        <f t="shared" si="69"/>
        <v>1</v>
      </c>
      <c r="K98" s="1">
        <f t="shared" si="120"/>
        <v>0.40851063829787232</v>
      </c>
      <c r="L98" s="1">
        <f t="shared" si="120"/>
        <v>0.16688094160253505</v>
      </c>
      <c r="M98" s="1">
        <f t="shared" si="120"/>
        <v>6.8172639973801546E-2</v>
      </c>
      <c r="N98" s="1">
        <f t="shared" si="120"/>
        <v>2.7849248670148714E-2</v>
      </c>
      <c r="O98" s="1">
        <f t="shared" si="120"/>
        <v>1.1376714350358624E-2</v>
      </c>
      <c r="P98" s="1">
        <f t="shared" si="120"/>
        <v>4.6475088409975648E-3</v>
      </c>
      <c r="Q98" s="1">
        <f t="shared" si="120"/>
        <v>1.8985568031309199E-3</v>
      </c>
      <c r="R98" s="1">
        <f t="shared" si="120"/>
        <v>7.755806514917799E-4</v>
      </c>
      <c r="S98" s="1">
        <f t="shared" si="120"/>
        <v>3.1683294699238665E-4</v>
      </c>
      <c r="T98" s="1">
        <f t="shared" si="120"/>
        <v>1.2942962940965582E-4</v>
      </c>
      <c r="U98" s="1">
        <f t="shared" si="120"/>
        <v>5.2873380524795559E-5</v>
      </c>
      <c r="V98" s="1">
        <f t="shared" si="120"/>
        <v>2.1599338427150525E-5</v>
      </c>
      <c r="W98" s="1">
        <f t="shared" si="120"/>
        <v>8.8235595276870224E-6</v>
      </c>
      <c r="X98" s="1">
        <f t="shared" si="120"/>
        <v>3.6045179347146985E-6</v>
      </c>
      <c r="Y98" s="1">
        <f t="shared" si="120"/>
        <v>1.4724839222664298E-6</v>
      </c>
      <c r="Z98" s="1">
        <f t="shared" si="120"/>
        <v>6.0152534696841374E-7</v>
      </c>
      <c r="AA98" s="1">
        <f t="shared" si="119"/>
        <v>2.457295034424158E-7</v>
      </c>
      <c r="AB98" s="1">
        <f t="shared" si="119"/>
        <v>1.0038311629988049E-7</v>
      </c>
      <c r="AC98" s="1">
        <f t="shared" si="70"/>
        <v>0.45606694560669458</v>
      </c>
      <c r="AD98" s="1">
        <f t="shared" si="71"/>
        <v>0.18630819905635182</v>
      </c>
      <c r="AE98" s="1">
        <f t="shared" si="72"/>
        <v>7.6108881316637331E-2</v>
      </c>
      <c r="AF98" s="1">
        <f t="shared" si="73"/>
        <v>3.1091287686796521E-2</v>
      </c>
      <c r="AG98" s="1">
        <f t="shared" si="74"/>
        <v>1.2701121778436025E-2</v>
      </c>
      <c r="AH98" s="1">
        <f t="shared" si="75"/>
        <v>5.1885433648079082E-3</v>
      </c>
      <c r="AI98" s="1">
        <f t="shared" si="76"/>
        <v>2.1195751617938685E-3</v>
      </c>
      <c r="AJ98" s="1">
        <f t="shared" si="77"/>
        <v>8.6586900226472922E-4</v>
      </c>
      <c r="AK98" s="1">
        <f t="shared" si="78"/>
        <v>3.5371669879750631E-4</v>
      </c>
      <c r="AL98" s="1">
        <f t="shared" si="79"/>
        <v>1.4449703440238556E-4</v>
      </c>
      <c r="AM98" s="1">
        <f t="shared" si="80"/>
        <v>0.56066176470588236</v>
      </c>
      <c r="AN98" s="1">
        <f t="shared" si="81"/>
        <v>0.2290362953692115</v>
      </c>
      <c r="AO98" s="1">
        <f t="shared" si="82"/>
        <v>9.3563763214656606E-2</v>
      </c>
      <c r="AP98" s="1">
        <f t="shared" si="83"/>
        <v>3.8221792632370355E-2</v>
      </c>
      <c r="AQ98" s="1">
        <f t="shared" si="84"/>
        <v>1.5614008905138525E-2</v>
      </c>
      <c r="AR98" s="1">
        <f t="shared" si="85"/>
        <v>6.3784887442268016E-3</v>
      </c>
      <c r="AS98" s="1">
        <f t="shared" si="86"/>
        <v>2.6056805082798847E-3</v>
      </c>
      <c r="AT98" s="1">
        <f t="shared" si="87"/>
        <v>1.0644482076377401E-3</v>
      </c>
      <c r="AU98" s="1">
        <f t="shared" si="88"/>
        <v>4.3483841673711926E-4</v>
      </c>
      <c r="AV98" s="1">
        <f t="shared" si="89"/>
        <v>1.7763611917771677E-4</v>
      </c>
      <c r="BK98" s="1">
        <f t="shared" ca="1" si="90"/>
        <v>0.14564319390046876</v>
      </c>
      <c r="BL98" s="1">
        <f t="shared" ca="1" si="91"/>
        <v>1.3371900550862574</v>
      </c>
      <c r="BM98" s="1">
        <f t="shared" ca="1" si="92"/>
        <v>-3.6042575378556112</v>
      </c>
      <c r="BN98" s="1">
        <f t="shared" ca="1" si="93"/>
        <v>3.5751860528254809</v>
      </c>
      <c r="BO98" s="1">
        <f t="shared" ca="1" si="94"/>
        <v>3.1093863581656249</v>
      </c>
      <c r="BP98" s="1">
        <f t="shared" ca="1" si="95"/>
        <v>-10.799108011693837</v>
      </c>
      <c r="BQ98" s="1">
        <f t="shared" ca="1" si="96"/>
        <v>10.681634044543131</v>
      </c>
      <c r="BR98" s="1">
        <f t="shared" ca="1" si="97"/>
        <v>-5.1996961200439742</v>
      </c>
      <c r="BS98" s="1">
        <f t="shared" ca="1" si="98"/>
        <v>1.2672461184030117</v>
      </c>
      <c r="BT98" s="1">
        <f t="shared" ca="1" si="99"/>
        <v>-0.12346262424824776</v>
      </c>
      <c r="BU98" s="1">
        <f t="shared" ca="1" si="100"/>
        <v>0.68875494249368785</v>
      </c>
      <c r="BV98" s="1">
        <f t="shared" ca="1" si="101"/>
        <v>-2.6589651471756874</v>
      </c>
      <c r="BW98" s="1">
        <f t="shared" ca="1" si="102"/>
        <v>16.150510968423738</v>
      </c>
      <c r="BX98" s="1">
        <f t="shared" ca="1" si="103"/>
        <v>-41.312445861586532</v>
      </c>
      <c r="BY98" s="1">
        <f t="shared" ca="1" si="104"/>
        <v>51.264926809764802</v>
      </c>
      <c r="BZ98" s="1">
        <f t="shared" ca="1" si="105"/>
        <v>-30.641635390310622</v>
      </c>
      <c r="CA98" s="1">
        <f t="shared" ca="1" si="106"/>
        <v>5.5860424954466614</v>
      </c>
      <c r="CB98" s="1">
        <f t="shared" ca="1" si="107"/>
        <v>2.7256216868847418</v>
      </c>
      <c r="CC98" s="1">
        <f t="shared" ca="1" si="108"/>
        <v>-1.4749148586105276</v>
      </c>
      <c r="CD98" s="1">
        <f t="shared" ca="1" si="109"/>
        <v>0.20030949988401242</v>
      </c>
      <c r="CE98" s="4">
        <f t="shared" ca="1" si="110"/>
        <v>0.38976152908230394</v>
      </c>
      <c r="CF98" s="4">
        <f t="shared" ca="1" si="111"/>
        <v>6.6305416524390648E-2</v>
      </c>
      <c r="CG98" s="4">
        <f t="shared" ca="1" si="115"/>
        <v>7.8020113512709648E-3</v>
      </c>
      <c r="CH98" s="4">
        <f t="shared" ca="1" si="116"/>
        <v>6.2366649096976721E-2</v>
      </c>
      <c r="CI98" s="8">
        <f t="shared" ca="1" si="112"/>
        <v>0.52820514521427664</v>
      </c>
      <c r="CJ98" s="8">
        <f t="shared" ca="1" si="113"/>
        <v>3.245661949160572E-2</v>
      </c>
      <c r="CK98" s="8">
        <f t="shared" ca="1" si="117"/>
        <v>-1.7136822932958189E-2</v>
      </c>
      <c r="CL98" s="8">
        <f t="shared" ca="1" si="118"/>
        <v>0.17238015206701543</v>
      </c>
    </row>
    <row r="99" spans="1:90" x14ac:dyDescent="0.25">
      <c r="A99" s="7">
        <f>'Calculate Data'!H101</f>
        <v>0.48936170212765956</v>
      </c>
      <c r="B99" s="7">
        <f>'Calculate Data'!I101</f>
        <v>0.31034482758620691</v>
      </c>
      <c r="C99" s="7">
        <f>'Calculate Data'!P101</f>
        <v>0.61842105263157898</v>
      </c>
      <c r="D99" s="7">
        <f>'Calculate Data'!B101</f>
        <v>152</v>
      </c>
      <c r="E99" s="2">
        <v>0.4127659574468085</v>
      </c>
      <c r="F99" s="10">
        <v>0.44642857142857145</v>
      </c>
      <c r="G99" s="4">
        <v>0.52272727272727271</v>
      </c>
      <c r="H99" s="16">
        <v>0.71794871794871795</v>
      </c>
      <c r="I99" s="20">
        <v>156</v>
      </c>
      <c r="J99" s="19">
        <f t="shared" si="69"/>
        <v>1</v>
      </c>
      <c r="K99" s="1">
        <f t="shared" si="120"/>
        <v>0.4127659574468085</v>
      </c>
      <c r="L99" s="1">
        <f t="shared" si="120"/>
        <v>0.17037573562698052</v>
      </c>
      <c r="M99" s="1">
        <f t="shared" si="120"/>
        <v>7.0325303641774931E-2</v>
      </c>
      <c r="N99" s="1">
        <f t="shared" si="120"/>
        <v>2.902789129043476E-2</v>
      </c>
      <c r="O99" s="1">
        <f t="shared" si="120"/>
        <v>1.1981725341158177E-2</v>
      </c>
      <c r="P99" s="1">
        <f t="shared" si="120"/>
        <v>4.9456483323078431E-3</v>
      </c>
      <c r="Q99" s="1">
        <f t="shared" si="120"/>
        <v>2.0413952690802582E-3</v>
      </c>
      <c r="R99" s="1">
        <f t="shared" si="120"/>
        <v>8.4261847276929816E-4</v>
      </c>
      <c r="S99" s="1">
        <f t="shared" si="120"/>
        <v>3.4780422067498686E-4</v>
      </c>
      <c r="T99" s="1">
        <f t="shared" si="120"/>
        <v>1.4356174215095202E-4</v>
      </c>
      <c r="U99" s="1">
        <f t="shared" si="120"/>
        <v>5.9257399951669553E-5</v>
      </c>
      <c r="V99" s="1">
        <f t="shared" si="120"/>
        <v>2.445943742685935E-5</v>
      </c>
      <c r="W99" s="1">
        <f t="shared" si="120"/>
        <v>1.00960231081079E-5</v>
      </c>
      <c r="X99" s="1">
        <f t="shared" si="120"/>
        <v>4.1672946446232608E-6</v>
      </c>
      <c r="Y99" s="1">
        <f t="shared" si="120"/>
        <v>1.7201173639508775E-6</v>
      </c>
      <c r="Z99" s="1">
        <f t="shared" si="120"/>
        <v>7.1000589065206445E-7</v>
      </c>
      <c r="AA99" s="1">
        <f t="shared" si="119"/>
        <v>2.930662612478734E-7</v>
      </c>
      <c r="AB99" s="1">
        <f t="shared" si="119"/>
        <v>1.2096777591933497E-7</v>
      </c>
      <c r="AC99" s="1">
        <f t="shared" si="70"/>
        <v>0.52272727272727271</v>
      </c>
      <c r="AD99" s="1">
        <f t="shared" si="71"/>
        <v>0.21576402321083171</v>
      </c>
      <c r="AE99" s="1">
        <f t="shared" si="72"/>
        <v>8.9060043623194363E-2</v>
      </c>
      <c r="AF99" s="1">
        <f t="shared" si="73"/>
        <v>3.6760954176382352E-2</v>
      </c>
      <c r="AG99" s="1">
        <f t="shared" si="74"/>
        <v>1.5173670447272714E-2</v>
      </c>
      <c r="AH99" s="1">
        <f t="shared" si="75"/>
        <v>6.2631746101508646E-3</v>
      </c>
      <c r="AI99" s="1">
        <f t="shared" si="76"/>
        <v>2.5852252646154632E-3</v>
      </c>
      <c r="AJ99" s="1">
        <f t="shared" si="77"/>
        <v>1.0670929815646804E-3</v>
      </c>
      <c r="AK99" s="1">
        <f t="shared" si="78"/>
        <v>4.4045965622031494E-4</v>
      </c>
      <c r="AL99" s="1">
        <f t="shared" si="79"/>
        <v>1.8180675171647039E-4</v>
      </c>
      <c r="AM99" s="1">
        <f t="shared" si="80"/>
        <v>0.71794871794871795</v>
      </c>
      <c r="AN99" s="1">
        <f t="shared" si="81"/>
        <v>0.29634478996181124</v>
      </c>
      <c r="AO99" s="1">
        <f t="shared" si="82"/>
        <v>0.12232104096296037</v>
      </c>
      <c r="AP99" s="1">
        <f t="shared" si="83"/>
        <v>5.0489961588966618E-2</v>
      </c>
      <c r="AQ99" s="1">
        <f t="shared" si="84"/>
        <v>2.0840537336722392E-2</v>
      </c>
      <c r="AR99" s="1">
        <f t="shared" si="85"/>
        <v>8.6022643474981779E-3</v>
      </c>
      <c r="AS99" s="1">
        <f t="shared" si="86"/>
        <v>3.5507218796056311E-3</v>
      </c>
      <c r="AT99" s="1">
        <f t="shared" si="87"/>
        <v>1.4656171162627494E-3</v>
      </c>
      <c r="AU99" s="1">
        <f t="shared" si="88"/>
        <v>6.0495685224462429E-4</v>
      </c>
      <c r="AV99" s="1">
        <f t="shared" si="89"/>
        <v>2.4970559433075981E-4</v>
      </c>
      <c r="BK99" s="1">
        <f t="shared" ca="1" si="90"/>
        <v>0.14564319390046876</v>
      </c>
      <c r="BL99" s="1">
        <f t="shared" ca="1" si="91"/>
        <v>1.3511191181600728</v>
      </c>
      <c r="BM99" s="1">
        <f t="shared" ca="1" si="92"/>
        <v>-3.6797373235333604</v>
      </c>
      <c r="BN99" s="1">
        <f t="shared" ca="1" si="93"/>
        <v>3.6880784554832067</v>
      </c>
      <c r="BO99" s="1">
        <f t="shared" ca="1" si="94"/>
        <v>3.2409825576924844</v>
      </c>
      <c r="BP99" s="1">
        <f t="shared" ca="1" si="95"/>
        <v>-11.373402033385638</v>
      </c>
      <c r="BQ99" s="1">
        <f t="shared" ca="1" si="96"/>
        <v>11.366865003613039</v>
      </c>
      <c r="BR99" s="1">
        <f t="shared" ca="1" si="97"/>
        <v>-5.5908967498934423</v>
      </c>
      <c r="BS99" s="1">
        <f t="shared" ca="1" si="98"/>
        <v>1.376781366138663</v>
      </c>
      <c r="BT99" s="1">
        <f t="shared" ca="1" si="99"/>
        <v>-0.13553142820775643</v>
      </c>
      <c r="BU99" s="1">
        <f t="shared" ca="1" si="100"/>
        <v>0.68875494249368785</v>
      </c>
      <c r="BV99" s="1">
        <f t="shared" ca="1" si="101"/>
        <v>-2.6866627007921009</v>
      </c>
      <c r="BW99" s="1">
        <f t="shared" ca="1" si="102"/>
        <v>16.48873238952897</v>
      </c>
      <c r="BX99" s="1">
        <f t="shared" ca="1" si="103"/>
        <v>-42.616954551224062</v>
      </c>
      <c r="BY99" s="1">
        <f t="shared" ca="1" si="104"/>
        <v>53.43457340883446</v>
      </c>
      <c r="BZ99" s="1">
        <f t="shared" ca="1" si="105"/>
        <v>-32.271150346588492</v>
      </c>
      <c r="CA99" s="1">
        <f t="shared" ca="1" si="106"/>
        <v>5.9443892840183628</v>
      </c>
      <c r="CB99" s="1">
        <f t="shared" ca="1" si="107"/>
        <v>2.9306846167221994</v>
      </c>
      <c r="CC99" s="1">
        <f t="shared" ca="1" si="108"/>
        <v>-1.6024000898381359</v>
      </c>
      <c r="CD99" s="1">
        <f t="shared" ca="1" si="109"/>
        <v>0.21989029285716746</v>
      </c>
      <c r="CE99" s="4">
        <f t="shared" ca="1" si="110"/>
        <v>0.38990215996773836</v>
      </c>
      <c r="CF99" s="4">
        <f t="shared" ca="1" si="111"/>
        <v>0.13282511275953435</v>
      </c>
      <c r="CG99" s="4">
        <f t="shared" ca="1" si="115"/>
        <v>1.0926504729519218E-2</v>
      </c>
      <c r="CH99" s="4">
        <f t="shared" ca="1" si="116"/>
        <v>5.773696914141635E-2</v>
      </c>
      <c r="CI99" s="8">
        <f t="shared" ca="1" si="112"/>
        <v>0.52985724601205597</v>
      </c>
      <c r="CJ99" s="8">
        <f t="shared" ca="1" si="113"/>
        <v>0.18809147193666198</v>
      </c>
      <c r="CK99" s="8">
        <f t="shared" ca="1" si="117"/>
        <v>-2.0822110994097157E-2</v>
      </c>
      <c r="CL99" s="8">
        <f t="shared" ca="1" si="118"/>
        <v>0.16819309890270345</v>
      </c>
    </row>
    <row r="100" spans="1:90" x14ac:dyDescent="0.25">
      <c r="A100" s="7">
        <f>'Calculate Data'!H102</f>
        <v>0.39393939393939392</v>
      </c>
      <c r="B100" s="7">
        <f>'Calculate Data'!I102</f>
        <v>0.27777777777777779</v>
      </c>
      <c r="C100" s="7">
        <f>'Calculate Data'!P102</f>
        <v>0.47826086956521741</v>
      </c>
      <c r="D100" s="7">
        <f>'Calculate Data'!B102</f>
        <v>69</v>
      </c>
      <c r="E100" s="2">
        <v>0.41702127659574467</v>
      </c>
      <c r="F100" s="10">
        <v>0.44748858447488582</v>
      </c>
      <c r="G100" s="4">
        <v>0.41065830721003133</v>
      </c>
      <c r="H100" s="16">
        <v>0.40706319702602228</v>
      </c>
      <c r="I100" s="20">
        <v>538</v>
      </c>
      <c r="J100" s="19">
        <f t="shared" si="69"/>
        <v>1</v>
      </c>
      <c r="K100" s="1">
        <f t="shared" si="120"/>
        <v>0.41702127659574467</v>
      </c>
      <c r="L100" s="1">
        <f t="shared" si="120"/>
        <v>0.17390674513354459</v>
      </c>
      <c r="M100" s="1">
        <f t="shared" si="120"/>
        <v>7.2522812864201577E-2</v>
      </c>
      <c r="N100" s="1">
        <f t="shared" si="120"/>
        <v>3.0243556002943636E-2</v>
      </c>
      <c r="O100" s="1">
        <f t="shared" si="120"/>
        <v>1.2612206333142452E-2</v>
      </c>
      <c r="P100" s="1">
        <f t="shared" si="120"/>
        <v>5.2595583857360014E-3</v>
      </c>
      <c r="Q100" s="1">
        <f t="shared" si="120"/>
        <v>2.1933477523494818E-3</v>
      </c>
      <c r="R100" s="1">
        <f t="shared" si="120"/>
        <v>9.146726797031881E-4</v>
      </c>
      <c r="S100" s="1">
        <f t="shared" si="120"/>
        <v>3.8143796855707416E-4</v>
      </c>
      <c r="T100" s="1">
        <f t="shared" si="120"/>
        <v>1.5906774858975861E-4</v>
      </c>
      <c r="U100" s="1">
        <f t="shared" si="120"/>
        <v>6.6334635582112093E-5</v>
      </c>
      <c r="V100" s="1">
        <f t="shared" si="120"/>
        <v>2.7662954412965896E-5</v>
      </c>
      <c r="W100" s="1">
        <f t="shared" si="120"/>
        <v>1.1536040563704926E-5</v>
      </c>
      <c r="X100" s="1">
        <f t="shared" si="120"/>
        <v>4.8107743627365228E-6</v>
      </c>
      <c r="Y100" s="1">
        <f t="shared" si="120"/>
        <v>2.0061952661624651E-6</v>
      </c>
      <c r="Z100" s="1">
        <f t="shared" si="120"/>
        <v>8.366261109954109E-7</v>
      </c>
      <c r="AA100" s="1">
        <f t="shared" si="119"/>
        <v>3.4889088884063942E-7</v>
      </c>
      <c r="AB100" s="1">
        <f t="shared" si="119"/>
        <v>1.4549492385694753E-7</v>
      </c>
      <c r="AC100" s="1">
        <f t="shared" si="70"/>
        <v>0.41065830721003133</v>
      </c>
      <c r="AD100" s="1">
        <f t="shared" si="71"/>
        <v>0.17125325151737475</v>
      </c>
      <c r="AE100" s="1">
        <f t="shared" si="72"/>
        <v>7.1416249568947779E-2</v>
      </c>
      <c r="AF100" s="1">
        <f t="shared" si="73"/>
        <v>2.9782095564922902E-2</v>
      </c>
      <c r="AG100" s="1">
        <f t="shared" si="74"/>
        <v>1.2419767512180616E-2</v>
      </c>
      <c r="AH100" s="1">
        <f t="shared" si="75"/>
        <v>5.1793073029519155E-3</v>
      </c>
      <c r="AI100" s="1">
        <f t="shared" si="76"/>
        <v>2.1598813433586711E-3</v>
      </c>
      <c r="AJ100" s="1">
        <f t="shared" si="77"/>
        <v>9.0071647510276515E-4</v>
      </c>
      <c r="AK100" s="1">
        <f t="shared" si="78"/>
        <v>3.7561793429817438E-4</v>
      </c>
      <c r="AL100" s="1">
        <f t="shared" si="79"/>
        <v>1.5664067047328122E-4</v>
      </c>
      <c r="AM100" s="1">
        <f t="shared" si="80"/>
        <v>0.40706319702602228</v>
      </c>
      <c r="AN100" s="1">
        <f t="shared" si="81"/>
        <v>0.16975401407893695</v>
      </c>
      <c r="AO100" s="1">
        <f t="shared" si="82"/>
        <v>7.079103565845031E-2</v>
      </c>
      <c r="AP100" s="1">
        <f t="shared" si="83"/>
        <v>2.9521368061821832E-2</v>
      </c>
      <c r="AQ100" s="1">
        <f t="shared" si="84"/>
        <v>1.2311038595993784E-2</v>
      </c>
      <c r="AR100" s="1">
        <f t="shared" si="85"/>
        <v>5.1339650315208119E-3</v>
      </c>
      <c r="AS100" s="1">
        <f t="shared" si="86"/>
        <v>2.1409726514427215E-3</v>
      </c>
      <c r="AT100" s="1">
        <f t="shared" si="87"/>
        <v>8.9283114826122021E-4</v>
      </c>
      <c r="AU100" s="1">
        <f t="shared" si="88"/>
        <v>3.7232958523233863E-4</v>
      </c>
      <c r="AV100" s="1">
        <f t="shared" si="89"/>
        <v>1.5526935894795397E-4</v>
      </c>
      <c r="BK100" s="1">
        <f t="shared" ca="1" si="90"/>
        <v>0.14564319390046876</v>
      </c>
      <c r="BL100" s="1">
        <f t="shared" ca="1" si="91"/>
        <v>1.3650481812338879</v>
      </c>
      <c r="BM100" s="1">
        <f t="shared" ca="1" si="92"/>
        <v>-3.755999283155957</v>
      </c>
      <c r="BN100" s="1">
        <f t="shared" ca="1" si="93"/>
        <v>3.8033226990095588</v>
      </c>
      <c r="BO100" s="1">
        <f t="shared" ca="1" si="94"/>
        <v>3.3767122974046417</v>
      </c>
      <c r="BP100" s="1">
        <f t="shared" ca="1" si="95"/>
        <v>-11.97187292068039</v>
      </c>
      <c r="BQ100" s="1">
        <f t="shared" ca="1" si="96"/>
        <v>12.08834234305213</v>
      </c>
      <c r="BR100" s="1">
        <f t="shared" ca="1" si="97"/>
        <v>-6.0070585083317773</v>
      </c>
      <c r="BS100" s="1">
        <f t="shared" ca="1" si="98"/>
        <v>1.4945130473970203</v>
      </c>
      <c r="BT100" s="1">
        <f t="shared" ca="1" si="99"/>
        <v>-0.14863773806676939</v>
      </c>
      <c r="BU100" s="1">
        <f t="shared" ca="1" si="100"/>
        <v>0.68875494249368785</v>
      </c>
      <c r="BV100" s="1">
        <f t="shared" ca="1" si="101"/>
        <v>-2.7143602544085144</v>
      </c>
      <c r="BW100" s="1">
        <f t="shared" ca="1" si="102"/>
        <v>16.830458695826998</v>
      </c>
      <c r="BX100" s="1">
        <f t="shared" ca="1" si="103"/>
        <v>-43.948639532423648</v>
      </c>
      <c r="BY100" s="1">
        <f t="shared" ca="1" si="104"/>
        <v>55.672370314960062</v>
      </c>
      <c r="BZ100" s="1">
        <f t="shared" ca="1" si="105"/>
        <v>-33.969265292780719</v>
      </c>
      <c r="CA100" s="1">
        <f t="shared" ca="1" si="106"/>
        <v>6.3216913953622198</v>
      </c>
      <c r="CB100" s="1">
        <f t="shared" ca="1" si="107"/>
        <v>3.1488318868442127</v>
      </c>
      <c r="CC100" s="1">
        <f t="shared" ca="1" si="108"/>
        <v>-1.7394249372576545</v>
      </c>
      <c r="CD100" s="1">
        <f t="shared" ca="1" si="109"/>
        <v>0.24115436681614169</v>
      </c>
      <c r="CE100" s="4">
        <f t="shared" ca="1" si="110"/>
        <v>0.39001331176281373</v>
      </c>
      <c r="CF100" s="4">
        <f t="shared" ca="1" si="111"/>
        <v>2.0644995447217596E-2</v>
      </c>
      <c r="CG100" s="4">
        <f t="shared" ca="1" si="115"/>
        <v>7.0092396772512703E-3</v>
      </c>
      <c r="CH100" s="4">
        <f t="shared" ca="1" si="116"/>
        <v>5.9495883376382501E-2</v>
      </c>
      <c r="CI100" s="8">
        <f t="shared" ca="1" si="112"/>
        <v>0.53157158543278593</v>
      </c>
      <c r="CJ100" s="8">
        <f t="shared" ca="1" si="113"/>
        <v>-0.12450838840676365</v>
      </c>
      <c r="CK100" s="8">
        <f t="shared" ca="1" si="117"/>
        <v>-6.4583835982776512E-3</v>
      </c>
      <c r="CL100" s="8">
        <f t="shared" ca="1" si="118"/>
        <v>0.16687938058861135</v>
      </c>
    </row>
    <row r="101" spans="1:90" x14ac:dyDescent="0.25">
      <c r="A101" s="7">
        <f>'Calculate Data'!H103</f>
        <v>0.53398058252427183</v>
      </c>
      <c r="B101" s="7">
        <f>'Calculate Data'!I103</f>
        <v>0.44537815126050423</v>
      </c>
      <c r="C101" s="7">
        <f>'Calculate Data'!P103</f>
        <v>0.63384615384615384</v>
      </c>
      <c r="D101" s="7">
        <f>'Calculate Data'!B103</f>
        <v>325</v>
      </c>
      <c r="E101" s="2">
        <v>0.42127659574468085</v>
      </c>
      <c r="F101" s="10">
        <v>0.44791666666666669</v>
      </c>
      <c r="G101" s="4">
        <v>0.28735632183908044</v>
      </c>
      <c r="H101" s="16">
        <v>0.52459016393442626</v>
      </c>
      <c r="I101" s="20">
        <v>183</v>
      </c>
      <c r="J101" s="19">
        <f t="shared" si="69"/>
        <v>1</v>
      </c>
      <c r="K101" s="1">
        <f t="shared" si="120"/>
        <v>0.42127659574468085</v>
      </c>
      <c r="L101" s="1">
        <f t="shared" si="120"/>
        <v>0.17747397012222724</v>
      </c>
      <c r="M101" s="1">
        <f t="shared" si="120"/>
        <v>7.4765629966385097E-2</v>
      </c>
      <c r="N101" s="1">
        <f t="shared" si="120"/>
        <v>3.1497010070945207E-2</v>
      </c>
      <c r="O101" s="1">
        <f t="shared" si="120"/>
        <v>1.3268953178823725E-2</v>
      </c>
      <c r="P101" s="1">
        <f t="shared" si="120"/>
        <v>5.5898994242704197E-3</v>
      </c>
      <c r="Q101" s="1">
        <f t="shared" si="120"/>
        <v>2.3548938000117941E-3</v>
      </c>
      <c r="R101" s="1">
        <f t="shared" si="120"/>
        <v>9.9206164340922371E-4</v>
      </c>
      <c r="S101" s="1">
        <f t="shared" si="120"/>
        <v>4.1793235190431128E-4</v>
      </c>
      <c r="T101" s="1">
        <f t="shared" si="120"/>
        <v>1.7606511846181622E-4</v>
      </c>
      <c r="U101" s="1">
        <f t="shared" si="120"/>
        <v>7.4172113734977905E-5</v>
      </c>
      <c r="V101" s="1">
        <f t="shared" si="120"/>
        <v>3.1246975573458774E-5</v>
      </c>
      <c r="W101" s="1">
        <f t="shared" si="120"/>
        <v>1.3163619496903907E-5</v>
      </c>
      <c r="X101" s="1">
        <f t="shared" si="120"/>
        <v>5.5455248093339861E-6</v>
      </c>
      <c r="Y101" s="1">
        <f t="shared" si="120"/>
        <v>2.3361998132938923E-6</v>
      </c>
      <c r="Z101" s="1">
        <f t="shared" si="120"/>
        <v>9.841863043238098E-7</v>
      </c>
      <c r="AA101" s="1">
        <f t="shared" si="119"/>
        <v>4.1461465586407306E-7</v>
      </c>
      <c r="AB101" s="1">
        <f t="shared" si="119"/>
        <v>1.7466745076826908E-7</v>
      </c>
      <c r="AC101" s="1">
        <f t="shared" si="70"/>
        <v>0.28735632183908044</v>
      </c>
      <c r="AD101" s="1">
        <f t="shared" si="71"/>
        <v>0.1210564930300807</v>
      </c>
      <c r="AE101" s="1">
        <f t="shared" si="72"/>
        <v>5.0998267276502078E-2</v>
      </c>
      <c r="AF101" s="1">
        <f t="shared" si="73"/>
        <v>2.1484376427122153E-2</v>
      </c>
      <c r="AG101" s="1">
        <f t="shared" si="74"/>
        <v>9.0508649629152896E-3</v>
      </c>
      <c r="AH101" s="1">
        <f t="shared" si="75"/>
        <v>3.81291758012176E-3</v>
      </c>
      <c r="AI101" s="1">
        <f t="shared" si="76"/>
        <v>1.6062929380087413E-3</v>
      </c>
      <c r="AJ101" s="1">
        <f t="shared" si="77"/>
        <v>6.7669362069304418E-4</v>
      </c>
      <c r="AK101" s="1">
        <f t="shared" si="78"/>
        <v>2.8507518488770793E-4</v>
      </c>
      <c r="AL101" s="1">
        <f t="shared" si="79"/>
        <v>1.200955034207791E-4</v>
      </c>
      <c r="AM101" s="1">
        <f t="shared" si="80"/>
        <v>0.52459016393442626</v>
      </c>
      <c r="AN101" s="1">
        <f t="shared" si="81"/>
        <v>0.22099755842343916</v>
      </c>
      <c r="AO101" s="1">
        <f t="shared" si="82"/>
        <v>9.3101099080512659E-2</v>
      </c>
      <c r="AP101" s="1">
        <f t="shared" si="83"/>
        <v>3.9221314080726613E-2</v>
      </c>
      <c r="AQ101" s="1">
        <f t="shared" si="84"/>
        <v>1.652302167656142E-2</v>
      </c>
      <c r="AR101" s="1">
        <f t="shared" si="85"/>
        <v>6.9607623233173639E-3</v>
      </c>
      <c r="AS101" s="1">
        <f t="shared" si="86"/>
        <v>2.9324062553549744E-3</v>
      </c>
      <c r="AT101" s="1">
        <f t="shared" si="87"/>
        <v>1.235354124596351E-3</v>
      </c>
      <c r="AU101" s="1">
        <f t="shared" si="88"/>
        <v>5.2042578014910095E-4</v>
      </c>
      <c r="AV101" s="1">
        <f t="shared" si="89"/>
        <v>2.1924320099898299E-4</v>
      </c>
      <c r="BK101" s="1">
        <f t="shared" ca="1" si="90"/>
        <v>0.14564319390046876</v>
      </c>
      <c r="BL101" s="1">
        <f t="shared" ca="1" si="91"/>
        <v>1.3789772443077031</v>
      </c>
      <c r="BM101" s="1">
        <f t="shared" ca="1" si="92"/>
        <v>-3.8330434167233993</v>
      </c>
      <c r="BN101" s="1">
        <f t="shared" ca="1" si="93"/>
        <v>3.9209430291866862</v>
      </c>
      <c r="BO101" s="1">
        <f t="shared" ca="1" si="94"/>
        <v>3.5166612427350397</v>
      </c>
      <c r="BP101" s="1">
        <f t="shared" ca="1" si="95"/>
        <v>-12.595276119920223</v>
      </c>
      <c r="BQ101" s="1">
        <f t="shared" ca="1" si="96"/>
        <v>12.847583950597212</v>
      </c>
      <c r="BR101" s="1">
        <f t="shared" ca="1" si="97"/>
        <v>-6.4494947608857869</v>
      </c>
      <c r="BS101" s="1">
        <f t="shared" ca="1" si="98"/>
        <v>1.6209613589621323</v>
      </c>
      <c r="BT101" s="1">
        <f t="shared" ca="1" si="99"/>
        <v>-0.16285877278283292</v>
      </c>
      <c r="BU101" s="1">
        <f t="shared" ca="1" si="100"/>
        <v>0.68875494249368785</v>
      </c>
      <c r="BV101" s="1">
        <f t="shared" ca="1" si="101"/>
        <v>-2.7420578080249278</v>
      </c>
      <c r="BW101" s="1">
        <f t="shared" ca="1" si="102"/>
        <v>17.175689887317827</v>
      </c>
      <c r="BX101" s="1">
        <f t="shared" ca="1" si="103"/>
        <v>-45.307780973139515</v>
      </c>
      <c r="BY101" s="1">
        <f t="shared" ca="1" si="104"/>
        <v>57.97972990719137</v>
      </c>
      <c r="BZ101" s="1">
        <f t="shared" ca="1" si="105"/>
        <v>-35.738123749569503</v>
      </c>
      <c r="CA101" s="1">
        <f t="shared" ca="1" si="106"/>
        <v>6.7187426205186114</v>
      </c>
      <c r="CB101" s="1">
        <f t="shared" ca="1" si="107"/>
        <v>3.3807519485525543</v>
      </c>
      <c r="CC101" s="1">
        <f t="shared" ca="1" si="108"/>
        <v>-1.8865948444013636</v>
      </c>
      <c r="CD101" s="1">
        <f t="shared" ca="1" si="109"/>
        <v>0.26422700413575784</v>
      </c>
      <c r="CE101" s="4">
        <f t="shared" ca="1" si="110"/>
        <v>0.39009694937699935</v>
      </c>
      <c r="CF101" s="4">
        <f t="shared" ca="1" si="111"/>
        <v>-0.1027406275379189</v>
      </c>
      <c r="CG101" s="4">
        <f t="shared" ca="1" si="115"/>
        <v>5.4615807979949207E-3</v>
      </c>
      <c r="CH101" s="4">
        <f t="shared" ca="1" si="116"/>
        <v>5.901889951832183E-2</v>
      </c>
      <c r="CI101" s="8">
        <f t="shared" ca="1" si="112"/>
        <v>0.53333893507449825</v>
      </c>
      <c r="CJ101" s="8">
        <f t="shared" ca="1" si="113"/>
        <v>-8.7487711400719981E-3</v>
      </c>
      <c r="CK101" s="8">
        <f t="shared" ca="1" si="117"/>
        <v>6.5601349983865805E-3</v>
      </c>
      <c r="CL101" s="8">
        <f t="shared" ca="1" si="118"/>
        <v>0.16518079366750546</v>
      </c>
    </row>
    <row r="102" spans="1:90" x14ac:dyDescent="0.25">
      <c r="A102" s="7">
        <f>'Calculate Data'!H104</f>
        <v>0.49107142857142855</v>
      </c>
      <c r="B102" s="7">
        <f>'Calculate Data'!I104</f>
        <v>0.421875</v>
      </c>
      <c r="C102" s="7">
        <f>'Calculate Data'!P104</f>
        <v>0.63636363636363635</v>
      </c>
      <c r="D102" s="7">
        <f>'Calculate Data'!B104</f>
        <v>176</v>
      </c>
      <c r="E102" s="2">
        <v>0.42553191489361702</v>
      </c>
      <c r="F102" s="10">
        <v>0.44800000000000001</v>
      </c>
      <c r="G102" s="4">
        <v>0.39094650205761317</v>
      </c>
      <c r="H102" s="16">
        <v>0.33967391304347827</v>
      </c>
      <c r="I102" s="20">
        <v>368</v>
      </c>
      <c r="J102" s="19">
        <f t="shared" si="69"/>
        <v>1</v>
      </c>
      <c r="K102" s="1">
        <f t="shared" si="120"/>
        <v>0.42553191489361702</v>
      </c>
      <c r="L102" s="1">
        <f t="shared" si="120"/>
        <v>0.18107741059302851</v>
      </c>
      <c r="M102" s="1">
        <f t="shared" si="120"/>
        <v>7.7054217273629155E-2</v>
      </c>
      <c r="N102" s="1">
        <f t="shared" si="120"/>
        <v>3.2789028627076236E-2</v>
      </c>
      <c r="O102" s="1">
        <f t="shared" si="120"/>
        <v>1.3952778139181377E-2</v>
      </c>
      <c r="P102" s="1">
        <f t="shared" si="120"/>
        <v>5.9373523996516494E-3</v>
      </c>
      <c r="Q102" s="1">
        <f t="shared" si="120"/>
        <v>2.5265329360219784E-3</v>
      </c>
      <c r="R102" s="1">
        <f t="shared" si="120"/>
        <v>1.0751203983072248E-3</v>
      </c>
      <c r="S102" s="1">
        <f t="shared" si="120"/>
        <v>4.5749804183286164E-4</v>
      </c>
      <c r="T102" s="1">
        <f t="shared" si="120"/>
        <v>1.9468001780121769E-4</v>
      </c>
      <c r="U102" s="1">
        <f t="shared" si="120"/>
        <v>8.2842560766475617E-5</v>
      </c>
      <c r="V102" s="1">
        <f t="shared" si="120"/>
        <v>3.5252153517649203E-5</v>
      </c>
      <c r="W102" s="1">
        <f t="shared" si="120"/>
        <v>1.5000916390489022E-5</v>
      </c>
      <c r="X102" s="1">
        <f t="shared" si="120"/>
        <v>6.3833686768038385E-6</v>
      </c>
      <c r="Y102" s="1">
        <f t="shared" si="120"/>
        <v>2.7163270965122717E-6</v>
      </c>
      <c r="Z102" s="1">
        <f t="shared" si="120"/>
        <v>1.1558838708562857E-6</v>
      </c>
      <c r="AA102" s="1">
        <f t="shared" si="119"/>
        <v>4.9186547696012161E-7</v>
      </c>
      <c r="AB102" s="1">
        <f t="shared" si="119"/>
        <v>2.0930445828090278E-7</v>
      </c>
      <c r="AC102" s="1">
        <f t="shared" si="70"/>
        <v>0.39094650205761317</v>
      </c>
      <c r="AD102" s="1">
        <f t="shared" si="71"/>
        <v>0.16636021364153752</v>
      </c>
      <c r="AE102" s="1">
        <f t="shared" si="72"/>
        <v>7.0791580272994689E-2</v>
      </c>
      <c r="AF102" s="1">
        <f t="shared" si="73"/>
        <v>3.0124076711912633E-2</v>
      </c>
      <c r="AG102" s="1">
        <f t="shared" si="74"/>
        <v>1.2818756047622396E-2</v>
      </c>
      <c r="AH102" s="1">
        <f t="shared" si="75"/>
        <v>5.4547898074988922E-3</v>
      </c>
      <c r="AI102" s="1">
        <f t="shared" si="76"/>
        <v>2.3211871521271882E-3</v>
      </c>
      <c r="AJ102" s="1">
        <f t="shared" si="77"/>
        <v>9.8773921367114378E-4</v>
      </c>
      <c r="AK102" s="1">
        <f t="shared" si="78"/>
        <v>4.2031455900899738E-4</v>
      </c>
      <c r="AL102" s="1">
        <f t="shared" si="79"/>
        <v>1.7885725915276483E-4</v>
      </c>
      <c r="AM102" s="1">
        <f t="shared" si="80"/>
        <v>0.33967391304347827</v>
      </c>
      <c r="AN102" s="1">
        <f t="shared" si="81"/>
        <v>0.14454209065679927</v>
      </c>
      <c r="AO102" s="1">
        <f t="shared" si="82"/>
        <v>6.150727261991458E-2</v>
      </c>
      <c r="AP102" s="1">
        <f t="shared" si="83"/>
        <v>2.6173307497835991E-2</v>
      </c>
      <c r="AQ102" s="1">
        <f t="shared" si="84"/>
        <v>1.1137577658653613E-2</v>
      </c>
      <c r="AR102" s="1">
        <f t="shared" si="85"/>
        <v>4.7393947483632395E-3</v>
      </c>
      <c r="AS102" s="1">
        <f t="shared" si="86"/>
        <v>2.0167637227077612E-3</v>
      </c>
      <c r="AT102" s="1">
        <f t="shared" si="87"/>
        <v>8.5819732881181339E-4</v>
      </c>
      <c r="AU102" s="1">
        <f t="shared" si="88"/>
        <v>3.65190352685878E-4</v>
      </c>
      <c r="AV102" s="1">
        <f t="shared" si="89"/>
        <v>1.5540015007909703E-4</v>
      </c>
      <c r="BK102" s="1">
        <f t="shared" ca="1" si="90"/>
        <v>0.14564319390046876</v>
      </c>
      <c r="BL102" s="1">
        <f t="shared" ca="1" si="91"/>
        <v>1.3929063073815184</v>
      </c>
      <c r="BM102" s="1">
        <f t="shared" ca="1" si="92"/>
        <v>-3.91086972423569</v>
      </c>
      <c r="BN102" s="1">
        <f t="shared" ca="1" si="93"/>
        <v>4.0409636917967413</v>
      </c>
      <c r="BO102" s="1">
        <f t="shared" ca="1" si="94"/>
        <v>3.6609159377364473</v>
      </c>
      <c r="BP102" s="1">
        <f t="shared" ca="1" si="95"/>
        <v>-13.244382652841281</v>
      </c>
      <c r="BQ102" s="1">
        <f t="shared" ca="1" si="96"/>
        <v>13.646154896384445</v>
      </c>
      <c r="BR102" s="1">
        <f t="shared" ca="1" si="97"/>
        <v>-6.9195735850158187</v>
      </c>
      <c r="BS102" s="1">
        <f t="shared" ca="1" si="98"/>
        <v>1.7566737243253296</v>
      </c>
      <c r="BT102" s="1">
        <f t="shared" ca="1" si="99"/>
        <v>-0.17827662611892764</v>
      </c>
      <c r="BU102" s="1">
        <f t="shared" ca="1" si="100"/>
        <v>0.68875494249368785</v>
      </c>
      <c r="BV102" s="1">
        <f t="shared" ca="1" si="101"/>
        <v>-2.7697553616413413</v>
      </c>
      <c r="BW102" s="1">
        <f t="shared" ca="1" si="102"/>
        <v>17.524425964001455</v>
      </c>
      <c r="BX102" s="1">
        <f t="shared" ca="1" si="103"/>
        <v>-46.694659041325941</v>
      </c>
      <c r="BY102" s="1">
        <f t="shared" ca="1" si="104"/>
        <v>60.358079050517162</v>
      </c>
      <c r="BZ102" s="1">
        <f t="shared" ca="1" si="105"/>
        <v>-37.579913431615289</v>
      </c>
      <c r="CA102" s="1">
        <f t="shared" ca="1" si="106"/>
        <v>7.1363614249257328</v>
      </c>
      <c r="CB102" s="1">
        <f t="shared" ca="1" si="107"/>
        <v>3.6271619325235518</v>
      </c>
      <c r="CC102" s="1">
        <f t="shared" ca="1" si="108"/>
        <v>-2.0445469432593253</v>
      </c>
      <c r="CD102" s="1">
        <f t="shared" ca="1" si="109"/>
        <v>0.28924139622277861</v>
      </c>
      <c r="CE102" s="4">
        <f t="shared" ca="1" si="110"/>
        <v>0.39015516331323324</v>
      </c>
      <c r="CF102" s="4">
        <f t="shared" ca="1" si="111"/>
        <v>7.9133874437992135E-4</v>
      </c>
      <c r="CG102" s="4">
        <f t="shared" ca="1" si="115"/>
        <v>7.1952008914108216E-3</v>
      </c>
      <c r="CH102" s="4">
        <f t="shared" ca="1" si="116"/>
        <v>5.9708173630749387E-2</v>
      </c>
      <c r="CI102" s="8">
        <f t="shared" ca="1" si="112"/>
        <v>0.53514993284247225</v>
      </c>
      <c r="CJ102" s="8">
        <f t="shared" ca="1" si="113"/>
        <v>-0.19547601979899398</v>
      </c>
      <c r="CK102" s="8">
        <f t="shared" ca="1" si="117"/>
        <v>6.9784514622226223E-3</v>
      </c>
      <c r="CL102" s="8">
        <f t="shared" ca="1" si="118"/>
        <v>0.16461584152478212</v>
      </c>
    </row>
    <row r="103" spans="1:90" x14ac:dyDescent="0.25">
      <c r="A103" s="7">
        <f>'Calculate Data'!H105</f>
        <v>0.42222222222222222</v>
      </c>
      <c r="B103" s="7">
        <f>'Calculate Data'!I105</f>
        <v>0.36065573770491804</v>
      </c>
      <c r="C103" s="7">
        <f>'Calculate Data'!P105</f>
        <v>0.42452830188679247</v>
      </c>
      <c r="D103" s="7">
        <f>'Calculate Data'!B105</f>
        <v>106</v>
      </c>
      <c r="E103" s="2">
        <v>0.4297872340425532</v>
      </c>
      <c r="F103" s="10">
        <v>0.44827586206896552</v>
      </c>
      <c r="G103" s="4">
        <v>0.43010752688172044</v>
      </c>
      <c r="H103" s="16">
        <v>0.68581081081081086</v>
      </c>
      <c r="I103" s="20">
        <v>296</v>
      </c>
      <c r="J103" s="19">
        <f t="shared" si="69"/>
        <v>1</v>
      </c>
      <c r="K103" s="1">
        <f t="shared" si="120"/>
        <v>0.4297872340425532</v>
      </c>
      <c r="L103" s="1">
        <f t="shared" si="120"/>
        <v>0.18471706654594841</v>
      </c>
      <c r="M103" s="1">
        <f t="shared" si="120"/>
        <v>7.9389037111237404E-2</v>
      </c>
      <c r="N103" s="1">
        <f t="shared" si="120"/>
        <v>3.4120394673340333E-2</v>
      </c>
      <c r="O103" s="1">
        <f t="shared" si="120"/>
        <v>1.4664510051095207E-2</v>
      </c>
      <c r="P103" s="1">
        <f t="shared" si="120"/>
        <v>6.3026192134494298E-3</v>
      </c>
      <c r="Q103" s="1">
        <f t="shared" si="120"/>
        <v>2.7087852789718829E-3</v>
      </c>
      <c r="R103" s="1">
        <f t="shared" si="120"/>
        <v>1.1642013326645113E-3</v>
      </c>
      <c r="S103" s="1">
        <f t="shared" si="120"/>
        <v>5.0035887063453464E-4</v>
      </c>
      <c r="T103" s="1">
        <f t="shared" si="120"/>
        <v>2.1504785503867235E-4</v>
      </c>
      <c r="U103" s="1">
        <f t="shared" si="120"/>
        <v>9.2424822803854924E-5</v>
      </c>
      <c r="V103" s="1">
        <f t="shared" si="120"/>
        <v>3.9723008949741907E-5</v>
      </c>
      <c r="W103" s="1">
        <f t="shared" si="120"/>
        <v>1.707244214435716E-5</v>
      </c>
      <c r="X103" s="1">
        <f t="shared" si="120"/>
        <v>7.3375176875747804E-6</v>
      </c>
      <c r="Y103" s="1">
        <f t="shared" si="120"/>
        <v>3.1535714316810763E-6</v>
      </c>
      <c r="Z103" s="1">
        <f t="shared" si="120"/>
        <v>1.3553647429778241E-6</v>
      </c>
      <c r="AA103" s="1">
        <f t="shared" si="119"/>
        <v>5.8251846400323502E-7</v>
      </c>
      <c r="AB103" s="1">
        <f t="shared" si="119"/>
        <v>2.50358999422667E-7</v>
      </c>
      <c r="AC103" s="1">
        <f t="shared" si="70"/>
        <v>0.43010752688172044</v>
      </c>
      <c r="AD103" s="1">
        <f t="shared" si="71"/>
        <v>0.18485472431937772</v>
      </c>
      <c r="AE103" s="1">
        <f t="shared" si="72"/>
        <v>7.9448200664924043E-2</v>
      </c>
      <c r="AF103" s="1">
        <f t="shared" si="73"/>
        <v>3.4145822413435445E-2</v>
      </c>
      <c r="AG103" s="1">
        <f t="shared" si="74"/>
        <v>1.4675438569178639E-2</v>
      </c>
      <c r="AH103" s="1">
        <f t="shared" si="75"/>
        <v>6.3073161510086911E-3</v>
      </c>
      <c r="AI103" s="1">
        <f t="shared" si="76"/>
        <v>2.7108039627739481E-3</v>
      </c>
      <c r="AJ103" s="1">
        <f t="shared" si="77"/>
        <v>1.1650689371922077E-3</v>
      </c>
      <c r="AK103" s="1">
        <f t="shared" si="78"/>
        <v>5.007317559847361E-4</v>
      </c>
      <c r="AL103" s="1">
        <f t="shared" si="79"/>
        <v>2.1520811640195038E-4</v>
      </c>
      <c r="AM103" s="1">
        <f t="shared" si="80"/>
        <v>0.68581081081081086</v>
      </c>
      <c r="AN103" s="1">
        <f t="shared" si="81"/>
        <v>0.29475273145485914</v>
      </c>
      <c r="AO103" s="1">
        <f t="shared" si="82"/>
        <v>0.12668096117847139</v>
      </c>
      <c r="AP103" s="1">
        <f t="shared" si="83"/>
        <v>5.4445859910747275E-2</v>
      </c>
      <c r="AQ103" s="1">
        <f t="shared" si="84"/>
        <v>2.3400135536108407E-2</v>
      </c>
      <c r="AR103" s="1">
        <f t="shared" si="85"/>
        <v>1.005707952828489E-2</v>
      </c>
      <c r="AS103" s="1">
        <f t="shared" si="86"/>
        <v>4.3224043930075486E-3</v>
      </c>
      <c r="AT103" s="1">
        <f t="shared" si="87"/>
        <v>1.8577142284840955E-3</v>
      </c>
      <c r="AU103" s="1">
        <f t="shared" si="88"/>
        <v>7.9842185990167504E-4</v>
      </c>
      <c r="AV103" s="1">
        <f t="shared" si="89"/>
        <v>3.4315152276625182E-4</v>
      </c>
      <c r="BK103" s="1">
        <f t="shared" ca="1" si="90"/>
        <v>0.14564319390046876</v>
      </c>
      <c r="BL103" s="1">
        <f t="shared" ca="1" si="91"/>
        <v>1.4068353704553336</v>
      </c>
      <c r="BM103" s="1">
        <f t="shared" ca="1" si="92"/>
        <v>-3.9894782056928277</v>
      </c>
      <c r="BN103" s="1">
        <f t="shared" ca="1" si="93"/>
        <v>4.1634089326218753</v>
      </c>
      <c r="BO103" s="1">
        <f t="shared" ca="1" si="94"/>
        <v>3.8095638050814586</v>
      </c>
      <c r="BP103" s="1">
        <f t="shared" ca="1" si="95"/>
        <v>-13.919979275506289</v>
      </c>
      <c r="BQ103" s="1">
        <f t="shared" ca="1" si="96"/>
        <v>14.485668400734594</v>
      </c>
      <c r="BR103" s="1">
        <f t="shared" ca="1" si="97"/>
        <v>-7.4187194620013042</v>
      </c>
      <c r="BS103" s="1">
        <f t="shared" ca="1" si="98"/>
        <v>1.9022259219863376</v>
      </c>
      <c r="BT103" s="1">
        <f t="shared" ca="1" si="99"/>
        <v>-0.19497852045012731</v>
      </c>
      <c r="BU103" s="1">
        <f t="shared" ca="1" si="100"/>
        <v>0.68875494249368785</v>
      </c>
      <c r="BV103" s="1">
        <f t="shared" ca="1" si="101"/>
        <v>-2.7974529152577547</v>
      </c>
      <c r="BW103" s="1">
        <f t="shared" ca="1" si="102"/>
        <v>17.876666925877888</v>
      </c>
      <c r="BX103" s="1">
        <f t="shared" ca="1" si="103"/>
        <v>-48.109553904937165</v>
      </c>
      <c r="BY103" s="1">
        <f t="shared" ca="1" si="104"/>
        <v>62.808859095865166</v>
      </c>
      <c r="BZ103" s="1">
        <f t="shared" ca="1" si="105"/>
        <v>-39.49686669851566</v>
      </c>
      <c r="CA103" s="1">
        <f t="shared" ca="1" si="106"/>
        <v>7.5753914545303331</v>
      </c>
      <c r="CB103" s="1">
        <f t="shared" ca="1" si="107"/>
        <v>3.8888085356752828</v>
      </c>
      <c r="CC103" s="1">
        <f t="shared" ca="1" si="108"/>
        <v>-2.2139513674797549</v>
      </c>
      <c r="CD103" s="1">
        <f t="shared" ca="1" si="109"/>
        <v>0.316339055299515</v>
      </c>
      <c r="CE103" s="4">
        <f t="shared" ca="1" si="110"/>
        <v>0.39019016112951999</v>
      </c>
      <c r="CF103" s="4">
        <f t="shared" ca="1" si="111"/>
        <v>3.9917365752200451E-2</v>
      </c>
      <c r="CG103" s="4">
        <f t="shared" ca="1" si="115"/>
        <v>5.7190201396950776E-3</v>
      </c>
      <c r="CH103" s="4">
        <f t="shared" ca="1" si="116"/>
        <v>6.1263091946397105E-2</v>
      </c>
      <c r="CI103" s="8">
        <f t="shared" ca="1" si="112"/>
        <v>0.53699512355153944</v>
      </c>
      <c r="CJ103" s="8">
        <f t="shared" ca="1" si="113"/>
        <v>0.14881568725927141</v>
      </c>
      <c r="CK103" s="8">
        <f t="shared" ca="1" si="117"/>
        <v>1.4779535522361891E-2</v>
      </c>
      <c r="CL103" s="8">
        <f t="shared" ca="1" si="118"/>
        <v>0.16712079536089733</v>
      </c>
    </row>
    <row r="104" spans="1:90" x14ac:dyDescent="0.25">
      <c r="A104" s="7">
        <f>'Calculate Data'!H106</f>
        <v>0.47457627118644069</v>
      </c>
      <c r="B104" s="7">
        <f>'Calculate Data'!I106</f>
        <v>0.4838709677419355</v>
      </c>
      <c r="C104" s="7">
        <f>'Calculate Data'!P106</f>
        <v>0.65555555555555556</v>
      </c>
      <c r="D104" s="7">
        <f>'Calculate Data'!B106</f>
        <v>90</v>
      </c>
      <c r="E104" s="2">
        <v>0.43404255319148938</v>
      </c>
      <c r="F104" s="10">
        <v>0.44940476190476192</v>
      </c>
      <c r="G104" s="4">
        <v>0.38311688311688313</v>
      </c>
      <c r="H104" s="16">
        <v>0.42105263157894735</v>
      </c>
      <c r="I104" s="20">
        <v>798</v>
      </c>
      <c r="J104" s="19">
        <f t="shared" si="69"/>
        <v>1</v>
      </c>
      <c r="K104" s="1">
        <f t="shared" si="120"/>
        <v>0.43404255319148938</v>
      </c>
      <c r="L104" s="1">
        <f t="shared" si="120"/>
        <v>0.18839293798098689</v>
      </c>
      <c r="M104" s="1">
        <f t="shared" si="120"/>
        <v>8.1770551804513453E-2</v>
      </c>
      <c r="N104" s="1">
        <f t="shared" si="120"/>
        <v>3.5491899081107968E-2</v>
      </c>
      <c r="O104" s="1">
        <f t="shared" si="120"/>
        <v>1.5404994494778779E-2</v>
      </c>
      <c r="P104" s="1">
        <f t="shared" si="120"/>
        <v>6.6864231424146187E-3</v>
      </c>
      <c r="Q104" s="1">
        <f t="shared" si="120"/>
        <v>2.9021921724523025E-3</v>
      </c>
      <c r="R104" s="1">
        <f t="shared" si="120"/>
        <v>1.2596749003835526E-3</v>
      </c>
      <c r="S104" s="1">
        <f t="shared" si="120"/>
        <v>5.4675250995371225E-4</v>
      </c>
      <c r="T104" s="1">
        <f t="shared" si="120"/>
        <v>2.3731385538416444E-4</v>
      </c>
      <c r="U104" s="1">
        <f t="shared" si="120"/>
        <v>1.030043116986586E-4</v>
      </c>
      <c r="V104" s="1">
        <f t="shared" si="120"/>
        <v>4.4708254439417784E-5</v>
      </c>
      <c r="W104" s="1">
        <f t="shared" si="120"/>
        <v>1.9405284905619633E-5</v>
      </c>
      <c r="X104" s="1">
        <f t="shared" si="120"/>
        <v>8.4227194058434159E-6</v>
      </c>
      <c r="Y104" s="1">
        <f t="shared" si="120"/>
        <v>3.6558186357277802E-6</v>
      </c>
      <c r="Z104" s="1">
        <f t="shared" si="120"/>
        <v>1.5867808546563131E-6</v>
      </c>
      <c r="AA104" s="1">
        <f t="shared" si="119"/>
        <v>6.8873041351039978E-7</v>
      </c>
      <c r="AB104" s="1">
        <f t="shared" si="119"/>
        <v>2.9893830714068418E-7</v>
      </c>
      <c r="AC104" s="1">
        <f t="shared" si="70"/>
        <v>0.38311688311688313</v>
      </c>
      <c r="AD104" s="1">
        <f t="shared" si="71"/>
        <v>0.16628903011881738</v>
      </c>
      <c r="AE104" s="1">
        <f t="shared" si="72"/>
        <v>7.2176515200507968E-2</v>
      </c>
      <c r="AF104" s="1">
        <f t="shared" si="73"/>
        <v>3.1327678938092816E-2</v>
      </c>
      <c r="AG104" s="1">
        <f t="shared" si="74"/>
        <v>1.3597545751853053E-2</v>
      </c>
      <c r="AH104" s="1">
        <f t="shared" si="75"/>
        <v>5.9019134752723891E-3</v>
      </c>
      <c r="AI104" s="1">
        <f t="shared" si="76"/>
        <v>2.5616815935224839E-3</v>
      </c>
      <c r="AJ104" s="1">
        <f t="shared" si="77"/>
        <v>1.111878819316142E-3</v>
      </c>
      <c r="AK104" s="1">
        <f t="shared" si="78"/>
        <v>4.8260272157551689E-4</v>
      </c>
      <c r="AL104" s="1">
        <f t="shared" si="79"/>
        <v>2.0947011744979887E-4</v>
      </c>
      <c r="AM104" s="1">
        <f t="shared" si="80"/>
        <v>0.42105263157894735</v>
      </c>
      <c r="AN104" s="1">
        <f t="shared" si="81"/>
        <v>0.18275475923852183</v>
      </c>
      <c r="AO104" s="1">
        <f t="shared" si="82"/>
        <v>7.9323342307783942E-2</v>
      </c>
      <c r="AP104" s="1">
        <f t="shared" si="83"/>
        <v>3.4429706022953033E-2</v>
      </c>
      <c r="AQ104" s="1">
        <f t="shared" si="84"/>
        <v>1.4943957507834933E-2</v>
      </c>
      <c r="AR104" s="1">
        <f t="shared" si="85"/>
        <v>6.4863134714858014E-3</v>
      </c>
      <c r="AS104" s="1">
        <f t="shared" si="86"/>
        <v>2.8153360599640497E-3</v>
      </c>
      <c r="AT104" s="1">
        <f t="shared" si="87"/>
        <v>1.2219756515588641E-3</v>
      </c>
      <c r="AU104" s="1">
        <f t="shared" si="88"/>
        <v>5.3038943174044313E-4</v>
      </c>
      <c r="AV104" s="1">
        <f t="shared" si="89"/>
        <v>2.3021158313840515E-4</v>
      </c>
      <c r="BK104" s="1">
        <f t="shared" ca="1" si="90"/>
        <v>0.14564319390046876</v>
      </c>
      <c r="BL104" s="1">
        <f t="shared" ca="1" si="91"/>
        <v>1.4207644335291487</v>
      </c>
      <c r="BM104" s="1">
        <f t="shared" ca="1" si="92"/>
        <v>-4.0688688610948125</v>
      </c>
      <c r="BN104" s="1">
        <f t="shared" ca="1" si="93"/>
        <v>4.2883029974442364</v>
      </c>
      <c r="BO104" s="1">
        <f t="shared" ca="1" si="94"/>
        <v>3.9626931460624886</v>
      </c>
      <c r="BP104" s="1">
        <f t="shared" ca="1" si="95"/>
        <v>-14.622868637237152</v>
      </c>
      <c r="BQ104" s="1">
        <f t="shared" ca="1" si="96"/>
        <v>15.367786811763589</v>
      </c>
      <c r="BR104" s="1">
        <f t="shared" ca="1" si="97"/>
        <v>-7.9484150033522196</v>
      </c>
      <c r="BS104" s="1">
        <f t="shared" ca="1" si="98"/>
        <v>2.0582232484659611</v>
      </c>
      <c r="BT104" s="1">
        <f t="shared" ca="1" si="99"/>
        <v>-0.21305707103378868</v>
      </c>
      <c r="BU104" s="1">
        <f t="shared" ca="1" si="100"/>
        <v>0.68875494249368785</v>
      </c>
      <c r="BV104" s="1">
        <f t="shared" ca="1" si="101"/>
        <v>-2.8251504688741682</v>
      </c>
      <c r="BW104" s="1">
        <f t="shared" ca="1" si="102"/>
        <v>18.232412772947118</v>
      </c>
      <c r="BX104" s="1">
        <f t="shared" ca="1" si="103"/>
        <v>-49.552745731927416</v>
      </c>
      <c r="BY104" s="1">
        <f t="shared" ca="1" si="104"/>
        <v>65.333525880102044</v>
      </c>
      <c r="BZ104" s="1">
        <f t="shared" ca="1" si="105"/>
        <v>-41.491261005764287</v>
      </c>
      <c r="CA104" s="1">
        <f t="shared" ca="1" si="106"/>
        <v>8.0367020470366519</v>
      </c>
      <c r="CB104" s="1">
        <f t="shared" ca="1" si="107"/>
        <v>4.16646892613287</v>
      </c>
      <c r="CC104" s="1">
        <f t="shared" ca="1" si="108"/>
        <v>-2.3955126059692957</v>
      </c>
      <c r="CD104" s="1">
        <f t="shared" ca="1" si="109"/>
        <v>0.34567024316378414</v>
      </c>
      <c r="CE104" s="4">
        <f t="shared" ca="1" si="110"/>
        <v>0.3902042584479184</v>
      </c>
      <c r="CF104" s="4">
        <f t="shared" ca="1" si="111"/>
        <v>-7.0873753310352616E-3</v>
      </c>
      <c r="CG104" s="4">
        <f t="shared" ca="1" si="115"/>
        <v>2.6843718473095299E-3</v>
      </c>
      <c r="CH104" s="4">
        <f t="shared" ca="1" si="116"/>
        <v>6.0664839011020523E-2</v>
      </c>
      <c r="CI104" s="8">
        <f t="shared" ca="1" si="112"/>
        <v>0.53886499934099086</v>
      </c>
      <c r="CJ104" s="8">
        <f t="shared" ca="1" si="113"/>
        <v>-0.11781236776204351</v>
      </c>
      <c r="CK104" s="8">
        <f t="shared" ca="1" si="117"/>
        <v>1.8120243466440835E-2</v>
      </c>
      <c r="CL104" s="8">
        <f t="shared" ca="1" si="118"/>
        <v>0.16856703450662999</v>
      </c>
    </row>
    <row r="105" spans="1:90" x14ac:dyDescent="0.25">
      <c r="A105" s="7">
        <f>'Calculate Data'!H107</f>
        <v>0.38709677419354838</v>
      </c>
      <c r="B105" s="7">
        <f>'Calculate Data'!I107</f>
        <v>0.45454545454545453</v>
      </c>
      <c r="C105" s="7">
        <f>'Calculate Data'!P107</f>
        <v>0.73809523809523814</v>
      </c>
      <c r="D105" s="7">
        <f>'Calculate Data'!B107</f>
        <v>252</v>
      </c>
      <c r="E105" s="2">
        <v>0.43829787234042555</v>
      </c>
      <c r="F105" s="10">
        <v>0.44966442953020136</v>
      </c>
      <c r="G105" s="4">
        <v>0.391812865497076</v>
      </c>
      <c r="H105" s="16">
        <v>0.6353944562899787</v>
      </c>
      <c r="I105" s="20">
        <v>469</v>
      </c>
      <c r="J105" s="19">
        <f t="shared" si="69"/>
        <v>1</v>
      </c>
      <c r="K105" s="1">
        <f t="shared" si="120"/>
        <v>0.43829787234042555</v>
      </c>
      <c r="L105" s="1">
        <f t="shared" si="120"/>
        <v>0.19210502489814399</v>
      </c>
      <c r="M105" s="1">
        <f t="shared" si="120"/>
        <v>8.4199223678760982E-2</v>
      </c>
      <c r="N105" s="1">
        <f t="shared" si="120"/>
        <v>3.6904340591116525E-2</v>
      </c>
      <c r="O105" s="1">
        <f t="shared" si="120"/>
        <v>1.6175093961212774E-2</v>
      </c>
      <c r="P105" s="1">
        <f t="shared" si="120"/>
        <v>7.089509268106026E-3</v>
      </c>
      <c r="Q105" s="1">
        <f t="shared" si="120"/>
        <v>3.1073168281485985E-3</v>
      </c>
      <c r="R105" s="1">
        <f t="shared" si="120"/>
        <v>1.3619303544651308E-3</v>
      </c>
      <c r="S105" s="1">
        <f t="shared" si="120"/>
        <v>5.9693117663790838E-4</v>
      </c>
      <c r="T105" s="1">
        <f t="shared" si="120"/>
        <v>2.6163366465406203E-4</v>
      </c>
      <c r="U105" s="1">
        <f t="shared" si="120"/>
        <v>1.1467347855050378E-4</v>
      </c>
      <c r="V105" s="1">
        <f t="shared" si="120"/>
        <v>5.0261141662561244E-5</v>
      </c>
      <c r="W105" s="1">
        <f t="shared" si="120"/>
        <v>2.202935145210131E-5</v>
      </c>
      <c r="X105" s="1">
        <f t="shared" si="120"/>
        <v>9.6554178704954691E-6</v>
      </c>
      <c r="Y105" s="1">
        <f t="shared" si="120"/>
        <v>4.2319491091958868E-6</v>
      </c>
      <c r="Z105" s="1">
        <f t="shared" si="120"/>
        <v>1.8548542904135168E-6</v>
      </c>
      <c r="AA105" s="1">
        <f t="shared" si="119"/>
        <v>8.1297868898975426E-7</v>
      </c>
      <c r="AB105" s="1">
        <f t="shared" si="119"/>
        <v>3.5632682964231784E-7</v>
      </c>
      <c r="AC105" s="1">
        <f t="shared" si="70"/>
        <v>0.391812865497076</v>
      </c>
      <c r="AD105" s="1">
        <f t="shared" si="71"/>
        <v>0.17173074530297375</v>
      </c>
      <c r="AE105" s="1">
        <f t="shared" si="72"/>
        <v>7.526922028172893E-2</v>
      </c>
      <c r="AF105" s="1">
        <f t="shared" si="73"/>
        <v>3.2990339102204592E-2</v>
      </c>
      <c r="AG105" s="1">
        <f t="shared" si="74"/>
        <v>1.4459595436285421E-2</v>
      </c>
      <c r="AH105" s="1">
        <f t="shared" si="75"/>
        <v>6.3376099146272265E-3</v>
      </c>
      <c r="AI105" s="1">
        <f t="shared" si="76"/>
        <v>2.7777609413047002E-3</v>
      </c>
      <c r="AJ105" s="1">
        <f t="shared" si="77"/>
        <v>1.2174867104441877E-3</v>
      </c>
      <c r="AK105" s="1">
        <f t="shared" si="78"/>
        <v>5.336218347904313E-4</v>
      </c>
      <c r="AL105" s="1">
        <f t="shared" si="79"/>
        <v>2.3388531482304012E-4</v>
      </c>
      <c r="AM105" s="1">
        <f t="shared" si="80"/>
        <v>0.6353944562899787</v>
      </c>
      <c r="AN105" s="1">
        <f t="shared" si="81"/>
        <v>0.2784920382887992</v>
      </c>
      <c r="AO105" s="1">
        <f t="shared" si="82"/>
        <v>0.12206246784572902</v>
      </c>
      <c r="AP105" s="1">
        <f t="shared" si="83"/>
        <v>5.3499719949404632E-2</v>
      </c>
      <c r="AQ105" s="1">
        <f t="shared" si="84"/>
        <v>2.3448813424632675E-2</v>
      </c>
      <c r="AR105" s="1">
        <f t="shared" si="85"/>
        <v>1.0277565032924109E-2</v>
      </c>
      <c r="AS105" s="1">
        <f t="shared" si="86"/>
        <v>4.504634886770993E-3</v>
      </c>
      <c r="AT105" s="1">
        <f t="shared" si="87"/>
        <v>1.9743718865421799E-3</v>
      </c>
      <c r="AU105" s="1">
        <f t="shared" si="88"/>
        <v>8.6536299708018973E-4</v>
      </c>
      <c r="AV105" s="1">
        <f t="shared" si="89"/>
        <v>3.7928676042238104E-4</v>
      </c>
      <c r="BK105" s="1">
        <f t="shared" ca="1" si="90"/>
        <v>0.14564319390046876</v>
      </c>
      <c r="BL105" s="1">
        <f t="shared" ca="1" si="91"/>
        <v>1.4346934966029639</v>
      </c>
      <c r="BM105" s="1">
        <f t="shared" ca="1" si="92"/>
        <v>-4.1490416904416447</v>
      </c>
      <c r="BN105" s="1">
        <f t="shared" ca="1" si="93"/>
        <v>4.4156701320459781</v>
      </c>
      <c r="BO105" s="1">
        <f t="shared" ca="1" si="94"/>
        <v>4.1203931405917853</v>
      </c>
      <c r="BP105" s="1">
        <f t="shared" ca="1" si="95"/>
        <v>-15.353869439547562</v>
      </c>
      <c r="BQ105" s="1">
        <f t="shared" ca="1" si="96"/>
        <v>16.294222592818315</v>
      </c>
      <c r="BR105" s="1">
        <f t="shared" ca="1" si="97"/>
        <v>-8.5102027120952357</v>
      </c>
      <c r="BS105" s="1">
        <f t="shared" ca="1" si="98"/>
        <v>2.2253017167350868</v>
      </c>
      <c r="BT105" s="1">
        <f t="shared" ca="1" si="99"/>
        <v>-0.23261056106352931</v>
      </c>
      <c r="BU105" s="1">
        <f t="shared" ca="1" si="100"/>
        <v>0.68875494249368785</v>
      </c>
      <c r="BV105" s="1">
        <f t="shared" ca="1" si="101"/>
        <v>-2.8528480224905812</v>
      </c>
      <c r="BW105" s="1">
        <f t="shared" ca="1" si="102"/>
        <v>18.591663505209148</v>
      </c>
      <c r="BX105" s="1">
        <f t="shared" ca="1" si="103"/>
        <v>-51.024514690250975</v>
      </c>
      <c r="BY105" s="1">
        <f t="shared" ca="1" si="104"/>
        <v>67.933549726033533</v>
      </c>
      <c r="BZ105" s="1">
        <f t="shared" ca="1" si="105"/>
        <v>-43.56541935570997</v>
      </c>
      <c r="CA105" s="1">
        <f t="shared" ca="1" si="106"/>
        <v>8.5211887482935449</v>
      </c>
      <c r="CB105" s="1">
        <f t="shared" ca="1" si="107"/>
        <v>4.4609516664746849</v>
      </c>
      <c r="CC105" s="1">
        <f t="shared" ca="1" si="108"/>
        <v>-2.5899708977134197</v>
      </c>
      <c r="CD105" s="1">
        <f t="shared" ca="1" si="109"/>
        <v>0.37739441744481123</v>
      </c>
      <c r="CE105" s="4">
        <f t="shared" ca="1" si="110"/>
        <v>0.39019986954662522</v>
      </c>
      <c r="CF105" s="4">
        <f t="shared" ca="1" si="111"/>
        <v>1.6129959504507796E-3</v>
      </c>
      <c r="CG105" s="4">
        <f t="shared" ca="1" si="115"/>
        <v>3.5433443683642245E-3</v>
      </c>
      <c r="CH105" s="4">
        <f t="shared" ca="1" si="116"/>
        <v>5.9680708793910721E-2</v>
      </c>
      <c r="CI105" s="8">
        <f t="shared" ca="1" si="112"/>
        <v>0.54075003978446889</v>
      </c>
      <c r="CJ105" s="8">
        <f t="shared" ca="1" si="113"/>
        <v>9.464441650550981E-2</v>
      </c>
      <c r="CK105" s="8">
        <f t="shared" ca="1" si="117"/>
        <v>1.0173126872172474E-2</v>
      </c>
      <c r="CL105" s="8">
        <f t="shared" ca="1" si="118"/>
        <v>0.16721355079532663</v>
      </c>
    </row>
    <row r="106" spans="1:90" x14ac:dyDescent="0.25">
      <c r="A106" s="7">
        <f>'Calculate Data'!H108</f>
        <v>0.32608695652173914</v>
      </c>
      <c r="B106" s="7">
        <f>'Calculate Data'!I108</f>
        <v>0.33333333333333331</v>
      </c>
      <c r="C106" s="7">
        <f>'Calculate Data'!P108</f>
        <v>0.64335664335664333</v>
      </c>
      <c r="D106" s="7">
        <f>'Calculate Data'!B108</f>
        <v>143</v>
      </c>
      <c r="E106" s="2">
        <v>0.44255319148936167</v>
      </c>
      <c r="F106" s="10">
        <v>0.44987146529562982</v>
      </c>
      <c r="G106" s="4">
        <v>0.42857142857142855</v>
      </c>
      <c r="H106" s="16">
        <v>0.73534971644612479</v>
      </c>
      <c r="I106" s="20">
        <v>529</v>
      </c>
      <c r="J106" s="19">
        <f t="shared" si="69"/>
        <v>1</v>
      </c>
      <c r="K106" s="1">
        <f t="shared" si="120"/>
        <v>0.44255319148936167</v>
      </c>
      <c r="L106" s="1">
        <f t="shared" si="120"/>
        <v>0.19585332729741961</v>
      </c>
      <c r="M106" s="1">
        <f t="shared" si="120"/>
        <v>8.6675515059283573E-2</v>
      </c>
      <c r="N106" s="1">
        <f t="shared" si="120"/>
        <v>3.8358525813470171E-2</v>
      </c>
      <c r="O106" s="1">
        <f t="shared" si="120"/>
        <v>1.6975688019578286E-2</v>
      </c>
      <c r="P106" s="1">
        <f t="shared" si="120"/>
        <v>7.5126449107920925E-3</v>
      </c>
      <c r="Q106" s="1">
        <f t="shared" si="120"/>
        <v>3.3247449817973515E-3</v>
      </c>
      <c r="R106" s="1">
        <f t="shared" si="120"/>
        <v>1.4713765025826575E-3</v>
      </c>
      <c r="S106" s="1">
        <f t="shared" si="120"/>
        <v>6.5116236710041013E-4</v>
      </c>
      <c r="T106" s="1">
        <f t="shared" si="120"/>
        <v>2.8817398373805377E-4</v>
      </c>
      <c r="U106" s="1">
        <f t="shared" si="120"/>
        <v>1.2753231620747912E-4</v>
      </c>
      <c r="V106" s="1">
        <f t="shared" si="120"/>
        <v>5.6439833555650325E-5</v>
      </c>
      <c r="W106" s="1">
        <f t="shared" si="120"/>
        <v>2.4977628467181418E-5</v>
      </c>
      <c r="X106" s="1">
        <f t="shared" si="120"/>
        <v>1.1053929193986669E-5</v>
      </c>
      <c r="Y106" s="1">
        <f t="shared" si="120"/>
        <v>4.8919516432962285E-6</v>
      </c>
      <c r="Z106" s="1">
        <f t="shared" si="120"/>
        <v>2.1649488123523732E-6</v>
      </c>
      <c r="AA106" s="1">
        <f t="shared" si="119"/>
        <v>9.5810500631764597E-7</v>
      </c>
      <c r="AB106" s="1">
        <f t="shared" si="119"/>
        <v>4.2401242832780923E-7</v>
      </c>
      <c r="AC106" s="1">
        <f t="shared" si="70"/>
        <v>0.42857142857142855</v>
      </c>
      <c r="AD106" s="1">
        <f t="shared" si="71"/>
        <v>0.18966565349544071</v>
      </c>
      <c r="AE106" s="1">
        <f t="shared" si="72"/>
        <v>8.3937140270322688E-2</v>
      </c>
      <c r="AF106" s="1">
        <f t="shared" si="73"/>
        <v>3.7146649311121528E-2</v>
      </c>
      <c r="AG106" s="1">
        <f t="shared" si="74"/>
        <v>1.6439368205772929E-2</v>
      </c>
      <c r="AH106" s="1">
        <f t="shared" si="75"/>
        <v>7.2752948655335509E-3</v>
      </c>
      <c r="AI106" s="1">
        <f t="shared" si="76"/>
        <v>3.2197049617680397E-3</v>
      </c>
      <c r="AJ106" s="1">
        <f t="shared" si="77"/>
        <v>1.424890706484579E-3</v>
      </c>
      <c r="AK106" s="1">
        <f t="shared" si="78"/>
        <v>6.3058992967828171E-4</v>
      </c>
      <c r="AL106" s="1">
        <f t="shared" si="79"/>
        <v>2.7906958590017577E-4</v>
      </c>
      <c r="AM106" s="1">
        <f t="shared" si="80"/>
        <v>0.73534971644612479</v>
      </c>
      <c r="AN106" s="1">
        <f t="shared" si="81"/>
        <v>0.32543136387402966</v>
      </c>
      <c r="AO106" s="1">
        <f t="shared" si="82"/>
        <v>0.14402068869318757</v>
      </c>
      <c r="AP106" s="1">
        <f t="shared" si="83"/>
        <v>6.3736815421665996E-2</v>
      </c>
      <c r="AQ106" s="1">
        <f t="shared" si="84"/>
        <v>2.8206931080226649E-2</v>
      </c>
      <c r="AR106" s="1">
        <f t="shared" si="85"/>
        <v>1.248306737167477E-2</v>
      </c>
      <c r="AS106" s="1">
        <f t="shared" si="86"/>
        <v>5.5244213049113877E-3</v>
      </c>
      <c r="AT106" s="1">
        <f t="shared" si="87"/>
        <v>2.4448502796203587E-3</v>
      </c>
      <c r="AU106" s="1">
        <f t="shared" si="88"/>
        <v>1.081976293959648E-3</v>
      </c>
      <c r="AV106" s="1">
        <f t="shared" si="89"/>
        <v>4.7883206200767401E-4</v>
      </c>
      <c r="BK106" s="1">
        <f t="shared" ca="1" si="90"/>
        <v>0.14564319390046876</v>
      </c>
      <c r="BL106" s="1">
        <f t="shared" ca="1" si="91"/>
        <v>1.448622559676779</v>
      </c>
      <c r="BM106" s="1">
        <f t="shared" ca="1" si="92"/>
        <v>-4.2299966937333213</v>
      </c>
      <c r="BN106" s="1">
        <f t="shared" ca="1" si="93"/>
        <v>4.5455345822092488</v>
      </c>
      <c r="BO106" s="1">
        <f t="shared" ca="1" si="94"/>
        <v>4.2827538472014091</v>
      </c>
      <c r="BP106" s="1">
        <f t="shared" ca="1" si="95"/>
        <v>-16.113816595075551</v>
      </c>
      <c r="BQ106" s="1">
        <f t="shared" ca="1" si="96"/>
        <v>17.266739319737543</v>
      </c>
      <c r="BR106" s="1">
        <f t="shared" ca="1" si="97"/>
        <v>-9.1056867792831824</v>
      </c>
      <c r="BS106" s="1">
        <f t="shared" ca="1" si="98"/>
        <v>2.4041292907718108</v>
      </c>
      <c r="BT106" s="1">
        <f t="shared" ca="1" si="99"/>
        <v>-0.25374322783371817</v>
      </c>
      <c r="BU106" s="1">
        <f t="shared" ca="1" si="100"/>
        <v>0.68875494249368785</v>
      </c>
      <c r="BV106" s="1">
        <f t="shared" ca="1" si="101"/>
        <v>-2.8805455761069947</v>
      </c>
      <c r="BW106" s="1">
        <f t="shared" ca="1" si="102"/>
        <v>18.954419122663971</v>
      </c>
      <c r="BX106" s="1">
        <f t="shared" ca="1" si="103"/>
        <v>-52.525140947862049</v>
      </c>
      <c r="BY106" s="1">
        <f t="shared" ca="1" si="104"/>
        <v>70.610415442404147</v>
      </c>
      <c r="BZ106" s="1">
        <f t="shared" ca="1" si="105"/>
        <v>-45.72171074851547</v>
      </c>
      <c r="CA106" s="1">
        <f t="shared" ca="1" si="106"/>
        <v>9.0297738338197409</v>
      </c>
      <c r="CB106" s="1">
        <f t="shared" ca="1" si="107"/>
        <v>4.7730976554422231</v>
      </c>
      <c r="CC106" s="1">
        <f t="shared" ca="1" si="108"/>
        <v>-2.7981036686454179</v>
      </c>
      <c r="CD106" s="1">
        <f t="shared" ca="1" si="109"/>
        <v>0.41168069588516354</v>
      </c>
      <c r="CE106" s="4">
        <f t="shared" ca="1" si="110"/>
        <v>0.39017949757148562</v>
      </c>
      <c r="CF106" s="4">
        <f t="shared" ca="1" si="111"/>
        <v>3.8391930999942925E-2</v>
      </c>
      <c r="CG106" s="4">
        <f t="shared" ca="1" si="115"/>
        <v>-6.407088904852291E-4</v>
      </c>
      <c r="CH106" s="4">
        <f t="shared" ca="1" si="116"/>
        <v>6.2866830214519581E-2</v>
      </c>
      <c r="CI106" s="8">
        <f t="shared" ca="1" si="112"/>
        <v>0.54264075157900016</v>
      </c>
      <c r="CJ106" s="8">
        <f t="shared" ca="1" si="113"/>
        <v>0.19270896486712463</v>
      </c>
      <c r="CK106" s="8">
        <f t="shared" ca="1" si="117"/>
        <v>1.9736830451249628E-2</v>
      </c>
      <c r="CL106" s="8">
        <f t="shared" ca="1" si="118"/>
        <v>0.17033906076804275</v>
      </c>
    </row>
    <row r="107" spans="1:90" x14ac:dyDescent="0.25">
      <c r="A107" s="7">
        <f>'Calculate Data'!H109</f>
        <v>0.43720930232558142</v>
      </c>
      <c r="B107" s="7">
        <f>'Calculate Data'!I109</f>
        <v>0.31</v>
      </c>
      <c r="C107" s="7">
        <f>'Calculate Data'!P109</f>
        <v>0.68253968253968256</v>
      </c>
      <c r="D107" s="7">
        <f>'Calculate Data'!B109</f>
        <v>315</v>
      </c>
      <c r="E107" s="2">
        <v>0.44680851063829785</v>
      </c>
      <c r="F107" s="10">
        <v>0.45045045045045046</v>
      </c>
      <c r="G107" s="4">
        <v>0.375</v>
      </c>
      <c r="H107" s="16">
        <v>0.31623931623931623</v>
      </c>
      <c r="I107" s="20">
        <v>702</v>
      </c>
      <c r="J107" s="19">
        <f t="shared" si="69"/>
        <v>1</v>
      </c>
      <c r="K107" s="1">
        <f t="shared" si="120"/>
        <v>0.44680851063829785</v>
      </c>
      <c r="L107" s="1">
        <f t="shared" si="120"/>
        <v>0.19963784517881392</v>
      </c>
      <c r="M107" s="1">
        <f t="shared" si="120"/>
        <v>8.9199888271384933E-2</v>
      </c>
      <c r="N107" s="1">
        <f t="shared" si="120"/>
        <v>3.9855269227640072E-2</v>
      </c>
      <c r="O107" s="1">
        <f t="shared" si="120"/>
        <v>1.7807673484690246E-2</v>
      </c>
      <c r="P107" s="1">
        <f t="shared" si="120"/>
        <v>7.9566200676275557E-3</v>
      </c>
      <c r="Q107" s="1">
        <f t="shared" si="120"/>
        <v>3.5550855621314607E-3</v>
      </c>
      <c r="R107" s="1">
        <f t="shared" si="120"/>
        <v>1.5884424852076738E-3</v>
      </c>
      <c r="S107" s="1">
        <f t="shared" si="120"/>
        <v>7.0972962105023715E-4</v>
      </c>
      <c r="T107" s="1">
        <f t="shared" si="120"/>
        <v>3.1711323493733998E-4</v>
      </c>
      <c r="U107" s="1">
        <f t="shared" si="120"/>
        <v>1.4168889220604551E-4</v>
      </c>
      <c r="V107" s="1">
        <f t="shared" si="120"/>
        <v>6.3307802900573523E-5</v>
      </c>
      <c r="W107" s="1">
        <f t="shared" si="120"/>
        <v>2.8286465125788169E-5</v>
      </c>
      <c r="X107" s="1">
        <f t="shared" si="120"/>
        <v>1.2638633354075564E-5</v>
      </c>
      <c r="Y107" s="1">
        <f t="shared" si="120"/>
        <v>5.6470489454380171E-6</v>
      </c>
      <c r="Z107" s="1">
        <f t="shared" ref="Z107:AB122" si="121">POWER($E107,Z$2)</f>
        <v>2.5231495288127308E-6</v>
      </c>
      <c r="AA107" s="1">
        <f t="shared" si="121"/>
        <v>1.1273646830865391E-6</v>
      </c>
      <c r="AB107" s="1">
        <f t="shared" si="121"/>
        <v>5.037161349961132E-7</v>
      </c>
      <c r="AC107" s="1">
        <f t="shared" si="70"/>
        <v>0.375</v>
      </c>
      <c r="AD107" s="1">
        <f t="shared" si="71"/>
        <v>0.16755319148936171</v>
      </c>
      <c r="AE107" s="1">
        <f t="shared" si="72"/>
        <v>7.4864191942055222E-2</v>
      </c>
      <c r="AF107" s="1">
        <f t="shared" si="73"/>
        <v>3.3449958101769352E-2</v>
      </c>
      <c r="AG107" s="1">
        <f t="shared" si="74"/>
        <v>1.4945725960365027E-2</v>
      </c>
      <c r="AH107" s="1">
        <f t="shared" si="75"/>
        <v>6.6778775567588426E-3</v>
      </c>
      <c r="AI107" s="1">
        <f t="shared" si="76"/>
        <v>2.9837325253603336E-3</v>
      </c>
      <c r="AJ107" s="1">
        <f t="shared" si="77"/>
        <v>1.3331570857992977E-3</v>
      </c>
      <c r="AK107" s="1">
        <f t="shared" si="78"/>
        <v>5.9566593195287771E-4</v>
      </c>
      <c r="AL107" s="1">
        <f t="shared" si="79"/>
        <v>2.661486078938389E-4</v>
      </c>
      <c r="AM107" s="1">
        <f t="shared" si="80"/>
        <v>0.31623931623931623</v>
      </c>
      <c r="AN107" s="1">
        <f t="shared" si="81"/>
        <v>0.14129841789416256</v>
      </c>
      <c r="AO107" s="1">
        <f t="shared" si="82"/>
        <v>6.3133335654838585E-2</v>
      </c>
      <c r="AP107" s="1">
        <f t="shared" si="83"/>
        <v>2.8208511675566175E-2</v>
      </c>
      <c r="AQ107" s="1">
        <f t="shared" si="84"/>
        <v>1.2603803089082757E-2</v>
      </c>
      <c r="AR107" s="1">
        <f t="shared" si="85"/>
        <v>5.6314864866114454E-3</v>
      </c>
      <c r="AS107" s="1">
        <f t="shared" si="86"/>
        <v>2.5161960897625603E-3</v>
      </c>
      <c r="AT107" s="1">
        <f t="shared" si="87"/>
        <v>1.1242578273407183E-3</v>
      </c>
      <c r="AU107" s="1">
        <f t="shared" si="88"/>
        <v>5.023279654075549E-4</v>
      </c>
      <c r="AV107" s="1">
        <f t="shared" si="89"/>
        <v>2.24444410075716E-4</v>
      </c>
      <c r="BK107" s="1">
        <f t="shared" ca="1" si="90"/>
        <v>0.14564319390046876</v>
      </c>
      <c r="BL107" s="1">
        <f t="shared" ca="1" si="91"/>
        <v>1.4625516227505941</v>
      </c>
      <c r="BM107" s="1">
        <f t="shared" ca="1" si="92"/>
        <v>-4.3117338709698476</v>
      </c>
      <c r="BN107" s="1">
        <f t="shared" ca="1" si="93"/>
        <v>4.6779205937162018</v>
      </c>
      <c r="BO107" s="1">
        <f t="shared" ca="1" si="94"/>
        <v>4.4498662030432614</v>
      </c>
      <c r="BP107" s="1">
        <f t="shared" ca="1" si="95"/>
        <v>-16.903561386516163</v>
      </c>
      <c r="BQ107" s="1">
        <f t="shared" ca="1" si="96"/>
        <v>18.287152687938288</v>
      </c>
      <c r="BR107" s="1">
        <f t="shared" ca="1" si="97"/>
        <v>-9.7365349160767778</v>
      </c>
      <c r="BS107" s="1">
        <f t="shared" ca="1" si="98"/>
        <v>2.5954071569656643</v>
      </c>
      <c r="BT107" s="1">
        <f t="shared" ca="1" si="99"/>
        <v>-0.27656556034774471</v>
      </c>
      <c r="BU107" s="1">
        <f t="shared" ca="1" si="100"/>
        <v>0.68875494249368785</v>
      </c>
      <c r="BV107" s="1">
        <f t="shared" ca="1" si="101"/>
        <v>-2.9082431297234081</v>
      </c>
      <c r="BW107" s="1">
        <f t="shared" ca="1" si="102"/>
        <v>19.320679625311602</v>
      </c>
      <c r="BX107" s="1">
        <f t="shared" ca="1" si="103"/>
        <v>-54.054904672714926</v>
      </c>
      <c r="BY107" s="1">
        <f t="shared" ca="1" si="104"/>
        <v>73.365622323897654</v>
      </c>
      <c r="BZ107" s="1">
        <f t="shared" ca="1" si="105"/>
        <v>-47.962550633116685</v>
      </c>
      <c r="CA107" s="1">
        <f t="shared" ca="1" si="106"/>
        <v>9.5634068354673847</v>
      </c>
      <c r="CB107" s="1">
        <f t="shared" ca="1" si="107"/>
        <v>5.1037810882965484</v>
      </c>
      <c r="CC107" s="1">
        <f t="shared" ca="1" si="108"/>
        <v>-3.0207270114007758</v>
      </c>
      <c r="CD107" s="1">
        <f t="shared" ca="1" si="109"/>
        <v>0.44870833918941783</v>
      </c>
      <c r="CE107" s="4">
        <f t="shared" ca="1" si="110"/>
        <v>0.39014572440394624</v>
      </c>
      <c r="CF107" s="4">
        <f t="shared" ca="1" si="111"/>
        <v>-1.5145724403946237E-2</v>
      </c>
      <c r="CG107" s="4">
        <f t="shared" ca="1" si="115"/>
        <v>1.4054329331252603E-3</v>
      </c>
      <c r="CH107" s="4">
        <f t="shared" ca="1" si="116"/>
        <v>6.2599358723554668E-2</v>
      </c>
      <c r="CI107" s="8">
        <f t="shared" ca="1" si="112"/>
        <v>0.54452770770050174</v>
      </c>
      <c r="CJ107" s="8">
        <f t="shared" ca="1" si="113"/>
        <v>-0.22828839146118551</v>
      </c>
      <c r="CK107" s="8">
        <f t="shared" ca="1" si="117"/>
        <v>1.876999503758053E-2</v>
      </c>
      <c r="CL107" s="8">
        <f t="shared" ca="1" si="118"/>
        <v>0.17059217815657643</v>
      </c>
    </row>
    <row r="108" spans="1:90" x14ac:dyDescent="0.25">
      <c r="A108" s="7">
        <f>'Calculate Data'!H110</f>
        <v>0.54918032786885251</v>
      </c>
      <c r="B108" s="7">
        <f>'Calculate Data'!I110</f>
        <v>0.41322314049586778</v>
      </c>
      <c r="C108" s="7">
        <f>'Calculate Data'!P110</f>
        <v>0.50205761316872433</v>
      </c>
      <c r="D108" s="7">
        <f>'Calculate Data'!B110</f>
        <v>243</v>
      </c>
      <c r="E108" s="2">
        <v>0.45106382978723403</v>
      </c>
      <c r="F108" s="10">
        <v>0.45161290322580644</v>
      </c>
      <c r="G108" s="4">
        <v>0.36411609498680741</v>
      </c>
      <c r="H108" s="16">
        <v>0.24652087475149106</v>
      </c>
      <c r="I108" s="20">
        <v>503</v>
      </c>
      <c r="J108" s="19">
        <f t="shared" si="69"/>
        <v>1</v>
      </c>
      <c r="K108" s="1">
        <f t="shared" ref="K108:Z123" si="122">POWER($E108,K$2)</f>
        <v>0.45106382978723403</v>
      </c>
      <c r="L108" s="1">
        <f t="shared" si="122"/>
        <v>0.20345857854232682</v>
      </c>
      <c r="M108" s="1">
        <f t="shared" si="122"/>
        <v>9.1772805640368688E-2</v>
      </c>
      <c r="N108" s="1">
        <f t="shared" si="122"/>
        <v>4.1395393182464171E-2</v>
      </c>
      <c r="O108" s="1">
        <f t="shared" si="122"/>
        <v>1.8671964584430645E-2</v>
      </c>
      <c r="P108" s="1">
        <f t="shared" si="122"/>
        <v>8.422247855104887E-3</v>
      </c>
      <c r="Q108" s="1">
        <f t="shared" si="122"/>
        <v>3.7989713729409272E-3</v>
      </c>
      <c r="R108" s="1">
        <f t="shared" si="122"/>
        <v>1.7135785767308012E-3</v>
      </c>
      <c r="S108" s="1">
        <f t="shared" si="122"/>
        <v>7.7293331546155288E-4</v>
      </c>
      <c r="T108" s="1">
        <f t="shared" si="122"/>
        <v>3.4864226144223231E-4</v>
      </c>
      <c r="U108" s="1">
        <f t="shared" si="122"/>
        <v>1.5725991367181543E-4</v>
      </c>
      <c r="V108" s="1">
        <f t="shared" si="122"/>
        <v>7.0934258932818867E-5</v>
      </c>
      <c r="W108" s="1">
        <f t="shared" si="122"/>
        <v>3.1995878497356594E-5</v>
      </c>
      <c r="X108" s="1">
        <f t="shared" si="122"/>
        <v>1.4432183492424676E-5</v>
      </c>
      <c r="Y108" s="1">
        <f t="shared" si="122"/>
        <v>6.5098359582851724E-6</v>
      </c>
      <c r="Z108" s="1">
        <f t="shared" si="122"/>
        <v>2.9363515386307585E-6</v>
      </c>
      <c r="AA108" s="1">
        <f t="shared" si="121"/>
        <v>1.3244819706164272E-6</v>
      </c>
      <c r="AB108" s="1">
        <f t="shared" si="121"/>
        <v>5.9742591015038843E-7</v>
      </c>
      <c r="AC108" s="1">
        <f t="shared" si="70"/>
        <v>0.36411609498680741</v>
      </c>
      <c r="AD108" s="1">
        <f t="shared" si="71"/>
        <v>0.16423960029192164</v>
      </c>
      <c r="AE108" s="1">
        <f t="shared" si="72"/>
        <v>7.4082543110398691E-2</v>
      </c>
      <c r="AF108" s="1">
        <f t="shared" si="73"/>
        <v>3.3415955615754299E-2</v>
      </c>
      <c r="AG108" s="1">
        <f t="shared" si="74"/>
        <v>1.5072728916042364E-2</v>
      </c>
      <c r="AH108" s="1">
        <f t="shared" si="75"/>
        <v>6.7987628302148533E-3</v>
      </c>
      <c r="AI108" s="1">
        <f t="shared" si="76"/>
        <v>3.066676000011806E-3</v>
      </c>
      <c r="AJ108" s="1">
        <f t="shared" si="77"/>
        <v>1.3832666212819208E-3</v>
      </c>
      <c r="AK108" s="1">
        <f t="shared" si="78"/>
        <v>6.2394153981227066E-4</v>
      </c>
      <c r="AL108" s="1">
        <f t="shared" si="79"/>
        <v>2.8143746051106678E-4</v>
      </c>
      <c r="AM108" s="1">
        <f t="shared" si="80"/>
        <v>0.24652087475149106</v>
      </c>
      <c r="AN108" s="1">
        <f t="shared" si="81"/>
        <v>0.1111966498879066</v>
      </c>
      <c r="AO108" s="1">
        <f t="shared" si="82"/>
        <v>5.0156786757949358E-2</v>
      </c>
      <c r="AP108" s="1">
        <f t="shared" si="83"/>
        <v>2.2623912324862262E-2</v>
      </c>
      <c r="AQ108" s="1">
        <f t="shared" si="84"/>
        <v>1.0204828538022978E-2</v>
      </c>
      <c r="AR108" s="1">
        <f t="shared" si="85"/>
        <v>4.6030290426827044E-3</v>
      </c>
      <c r="AS108" s="1">
        <f t="shared" si="86"/>
        <v>2.0762599086143261E-3</v>
      </c>
      <c r="AT108" s="1">
        <f t="shared" si="87"/>
        <v>9.3652574601327037E-4</v>
      </c>
      <c r="AU108" s="1">
        <f t="shared" si="88"/>
        <v>4.2243288969109216E-4</v>
      </c>
      <c r="AV108" s="1">
        <f t="shared" si="89"/>
        <v>1.9054419705215222E-4</v>
      </c>
      <c r="BK108" s="1">
        <f t="shared" ca="1" si="90"/>
        <v>0.14564319390046876</v>
      </c>
      <c r="BL108" s="1">
        <f t="shared" ca="1" si="91"/>
        <v>1.4764806858244095</v>
      </c>
      <c r="BM108" s="1">
        <f t="shared" ca="1" si="92"/>
        <v>-4.3942532221512209</v>
      </c>
      <c r="BN108" s="1">
        <f t="shared" ca="1" si="93"/>
        <v>4.8128524123489873</v>
      </c>
      <c r="BO108" s="1">
        <f t="shared" ca="1" si="94"/>
        <v>4.6218220238890586</v>
      </c>
      <c r="BP108" s="1">
        <f t="shared" ca="1" si="95"/>
        <v>-17.72397162555394</v>
      </c>
      <c r="BQ108" s="1">
        <f t="shared" ca="1" si="96"/>
        <v>19.357331529327126</v>
      </c>
      <c r="BR108" s="1">
        <f t="shared" ca="1" si="97"/>
        <v>-10.404480221747106</v>
      </c>
      <c r="BS108" s="1">
        <f t="shared" ca="1" si="98"/>
        <v>2.7998710330948482</v>
      </c>
      <c r="BT108" s="1">
        <f t="shared" ca="1" si="99"/>
        <v>-0.30119460870991793</v>
      </c>
      <c r="BU108" s="1">
        <f t="shared" ca="1" si="100"/>
        <v>0.68875494249368785</v>
      </c>
      <c r="BV108" s="1">
        <f t="shared" ca="1" si="101"/>
        <v>-2.9359406833398216</v>
      </c>
      <c r="BW108" s="1">
        <f t="shared" ca="1" si="102"/>
        <v>19.690445013152033</v>
      </c>
      <c r="BX108" s="1">
        <f t="shared" ca="1" si="103"/>
        <v>-55.614086032763844</v>
      </c>
      <c r="BY108" s="1">
        <f t="shared" ca="1" si="104"/>
        <v>76.200684151136571</v>
      </c>
      <c r="BZ108" s="1">
        <f t="shared" ca="1" si="105"/>
        <v>-50.290401358181356</v>
      </c>
      <c r="CA108" s="1">
        <f t="shared" ca="1" si="106"/>
        <v>10.123065073223611</v>
      </c>
      <c r="CB108" s="1">
        <f t="shared" ca="1" si="107"/>
        <v>5.4539104360039881</v>
      </c>
      <c r="CC108" s="1">
        <f t="shared" ca="1" si="108"/>
        <v>-3.258697208801792</v>
      </c>
      <c r="CD108" s="1">
        <f t="shared" ca="1" si="109"/>
        <v>0.48866725299094499</v>
      </c>
      <c r="CE108" s="4">
        <f t="shared" ca="1" si="110"/>
        <v>0.39010120022271427</v>
      </c>
      <c r="CF108" s="4">
        <f t="shared" ca="1" si="111"/>
        <v>-2.5985105235906858E-2</v>
      </c>
      <c r="CG108" s="4">
        <f t="shared" ca="1" si="115"/>
        <v>2.5480679881540332E-3</v>
      </c>
      <c r="CH108" s="4">
        <f t="shared" ca="1" si="116"/>
        <v>6.2157390250504659E-2</v>
      </c>
      <c r="CI108" s="8">
        <f t="shared" ca="1" si="112"/>
        <v>0.54640158591402477</v>
      </c>
      <c r="CJ108" s="8">
        <f t="shared" ca="1" si="113"/>
        <v>-0.29988071116253368</v>
      </c>
      <c r="CK108" s="8">
        <f t="shared" ca="1" si="117"/>
        <v>2.5425637695259407E-2</v>
      </c>
      <c r="CL108" s="8">
        <f t="shared" ca="1" si="118"/>
        <v>0.1684317509429227</v>
      </c>
    </row>
    <row r="109" spans="1:90" x14ac:dyDescent="0.25">
      <c r="A109" s="7">
        <f>'Calculate Data'!H111</f>
        <v>0.41061452513966479</v>
      </c>
      <c r="B109" s="7">
        <f>'Calculate Data'!I111</f>
        <v>0.375</v>
      </c>
      <c r="C109" s="7">
        <f>'Calculate Data'!P111</f>
        <v>0.71314741035856577</v>
      </c>
      <c r="D109" s="7">
        <f>'Calculate Data'!B111</f>
        <v>502</v>
      </c>
      <c r="E109" s="2">
        <v>0.4553191489361702</v>
      </c>
      <c r="F109" s="10">
        <v>0.45188284518828453</v>
      </c>
      <c r="G109" s="4">
        <v>0.40090090090090091</v>
      </c>
      <c r="H109" s="16">
        <v>0.51843817787418656</v>
      </c>
      <c r="I109" s="20">
        <v>461</v>
      </c>
      <c r="J109" s="19">
        <f t="shared" si="69"/>
        <v>1</v>
      </c>
      <c r="K109" s="1">
        <f t="shared" si="122"/>
        <v>0.4553191489361702</v>
      </c>
      <c r="L109" s="1">
        <f t="shared" si="122"/>
        <v>0.20731552738795833</v>
      </c>
      <c r="M109" s="1">
        <f t="shared" si="122"/>
        <v>9.4394729491538473E-2</v>
      </c>
      <c r="N109" s="1">
        <f t="shared" si="122"/>
        <v>4.2979727896147304E-2</v>
      </c>
      <c r="O109" s="1">
        <f t="shared" si="122"/>
        <v>1.9569493127181963E-2</v>
      </c>
      <c r="P109" s="1">
        <f t="shared" si="122"/>
        <v>8.9103649557807224E-3</v>
      </c>
      <c r="Q109" s="1">
        <f t="shared" si="122"/>
        <v>4.0570597883767545E-3</v>
      </c>
      <c r="R109" s="1">
        <f t="shared" si="122"/>
        <v>1.8472570100268627E-3</v>
      </c>
      <c r="S109" s="1">
        <f t="shared" si="122"/>
        <v>8.4109148967180557E-4</v>
      </c>
      <c r="T109" s="1">
        <f t="shared" si="122"/>
        <v>3.829650612548221E-4</v>
      </c>
      <c r="U109" s="1">
        <f t="shared" si="122"/>
        <v>1.7437132576283388E-4</v>
      </c>
      <c r="V109" s="1">
        <f t="shared" si="122"/>
        <v>7.9394603645205212E-5</v>
      </c>
      <c r="W109" s="1">
        <f t="shared" si="122"/>
        <v>3.6149883361859391E-5</v>
      </c>
      <c r="X109" s="1">
        <f t="shared" si="122"/>
        <v>1.6459734126463636E-5</v>
      </c>
      <c r="Y109" s="1">
        <f t="shared" si="122"/>
        <v>7.49443213417706E-6</v>
      </c>
      <c r="Z109" s="1">
        <f t="shared" si="122"/>
        <v>3.4123584610933847E-6</v>
      </c>
      <c r="AA109" s="1">
        <f t="shared" si="121"/>
        <v>1.5537121503701793E-6</v>
      </c>
      <c r="AB109" s="1">
        <f t="shared" si="121"/>
        <v>7.074348939983369E-7</v>
      </c>
      <c r="AC109" s="1">
        <f t="shared" si="70"/>
        <v>0.40090090090090091</v>
      </c>
      <c r="AD109" s="1">
        <f t="shared" si="71"/>
        <v>0.18253785700594211</v>
      </c>
      <c r="AE109" s="1">
        <f t="shared" si="72"/>
        <v>8.311298170057789E-2</v>
      </c>
      <c r="AF109" s="1">
        <f t="shared" si="73"/>
        <v>3.7842932093454615E-2</v>
      </c>
      <c r="AG109" s="1">
        <f t="shared" si="74"/>
        <v>1.7230611634041038E-2</v>
      </c>
      <c r="AH109" s="1">
        <f t="shared" si="75"/>
        <v>7.8454274248612385E-3</v>
      </c>
      <c r="AI109" s="1">
        <f t="shared" si="76"/>
        <v>3.5721733381283076E-3</v>
      </c>
      <c r="AJ109" s="1">
        <f t="shared" si="77"/>
        <v>1.6264789241690592E-3</v>
      </c>
      <c r="AK109" s="1">
        <f t="shared" si="78"/>
        <v>7.4056699951527383E-4</v>
      </c>
      <c r="AL109" s="1">
        <f t="shared" si="79"/>
        <v>3.3719433594950766E-4</v>
      </c>
      <c r="AM109" s="1">
        <f t="shared" si="80"/>
        <v>0.51843817787418656</v>
      </c>
      <c r="AN109" s="1">
        <f t="shared" si="81"/>
        <v>0.23605482992569346</v>
      </c>
      <c r="AO109" s="1">
        <f t="shared" si="82"/>
        <v>0.10748028426403913</v>
      </c>
      <c r="AP109" s="1">
        <f t="shared" si="83"/>
        <v>4.8937831558519947E-2</v>
      </c>
      <c r="AQ109" s="1">
        <f t="shared" si="84"/>
        <v>2.2282331816006955E-2</v>
      </c>
      <c r="AR109" s="1">
        <f t="shared" si="85"/>
        <v>1.0145572358777635E-2</v>
      </c>
      <c r="AS109" s="1">
        <f t="shared" si="86"/>
        <v>4.6194733718689642E-3</v>
      </c>
      <c r="AT109" s="1">
        <f t="shared" si="87"/>
        <v>2.1033346842126775E-3</v>
      </c>
      <c r="AU109" s="1">
        <f t="shared" si="88"/>
        <v>9.576885583436447E-4</v>
      </c>
      <c r="AV109" s="1">
        <f t="shared" si="89"/>
        <v>4.3605393933093611E-4</v>
      </c>
      <c r="BK109" s="1">
        <f t="shared" ca="1" si="90"/>
        <v>0.14564319390046876</v>
      </c>
      <c r="BL109" s="1">
        <f t="shared" ca="1" si="91"/>
        <v>1.4904097488982246</v>
      </c>
      <c r="BM109" s="1">
        <f t="shared" ca="1" si="92"/>
        <v>-4.4775547472774413</v>
      </c>
      <c r="BN109" s="1">
        <f t="shared" ca="1" si="93"/>
        <v>4.9503542838897552</v>
      </c>
      <c r="BO109" s="1">
        <f t="shared" ca="1" si="94"/>
        <v>4.7987140041303435</v>
      </c>
      <c r="BP109" s="1">
        <f t="shared" ca="1" si="95"/>
        <v>-18.575931811795595</v>
      </c>
      <c r="BQ109" s="1">
        <f t="shared" ca="1" si="96"/>
        <v>20.479198839036979</v>
      </c>
      <c r="BR109" s="1">
        <f t="shared" ca="1" si="97"/>
        <v>-11.111323087947843</v>
      </c>
      <c r="BS109" s="1">
        <f t="shared" ca="1" si="98"/>
        <v>3.0182925156096494</v>
      </c>
      <c r="BT109" s="1">
        <f t="shared" ca="1" si="99"/>
        <v>-0.327754305647526</v>
      </c>
      <c r="BU109" s="1">
        <f t="shared" ca="1" si="100"/>
        <v>0.68875494249368785</v>
      </c>
      <c r="BV109" s="1">
        <f t="shared" ca="1" si="101"/>
        <v>-2.9636382369562351</v>
      </c>
      <c r="BW109" s="1">
        <f t="shared" ca="1" si="102"/>
        <v>20.063715286185264</v>
      </c>
      <c r="BX109" s="1">
        <f t="shared" ca="1" si="103"/>
        <v>-57.202965195963046</v>
      </c>
      <c r="BY109" s="1">
        <f t="shared" ca="1" si="104"/>
        <v>79.117129190682476</v>
      </c>
      <c r="BZ109" s="1">
        <f t="shared" ca="1" si="105"/>
        <v>-52.707772623068195</v>
      </c>
      <c r="CA109" s="1">
        <f t="shared" ca="1" si="106"/>
        <v>10.709754192150424</v>
      </c>
      <c r="CB109" s="1">
        <f t="shared" ca="1" si="107"/>
        <v>5.8244294434340231</v>
      </c>
      <c r="CC109" s="1">
        <f t="shared" ca="1" si="108"/>
        <v>-3.5129123019257689</v>
      </c>
      <c r="CD109" s="1">
        <f t="shared" ca="1" si="109"/>
        <v>0.53175850949903525</v>
      </c>
      <c r="CE109" s="4">
        <f t="shared" ca="1" si="110"/>
        <v>0.3900486327970159</v>
      </c>
      <c r="CF109" s="4">
        <f t="shared" ca="1" si="111"/>
        <v>1.085226810388501E-2</v>
      </c>
      <c r="CG109" s="4">
        <f t="shared" ca="1" si="115"/>
        <v>4.0997372923116202E-3</v>
      </c>
      <c r="CH109" s="4">
        <f t="shared" ca="1" si="116"/>
        <v>6.2633647962879582E-2</v>
      </c>
      <c r="CI109" s="8">
        <f t="shared" ca="1" si="112"/>
        <v>0.54825320653166576</v>
      </c>
      <c r="CJ109" s="8">
        <f t="shared" ca="1" si="113"/>
        <v>-2.9815028657479203E-2</v>
      </c>
      <c r="CK109" s="8">
        <f t="shared" ca="1" si="117"/>
        <v>2.1090170851193846E-2</v>
      </c>
      <c r="CL109" s="8">
        <f t="shared" ca="1" si="118"/>
        <v>0.1656293329369451</v>
      </c>
    </row>
    <row r="110" spans="1:90" x14ac:dyDescent="0.25">
      <c r="A110" s="7">
        <f>'Calculate Data'!H112</f>
        <v>0.42261904761904762</v>
      </c>
      <c r="B110" s="7">
        <f>'Calculate Data'!I112</f>
        <v>0.2608695652173913</v>
      </c>
      <c r="C110" s="7">
        <f>'Calculate Data'!P112</f>
        <v>0.70886075949367089</v>
      </c>
      <c r="D110" s="7">
        <f>'Calculate Data'!B112</f>
        <v>237</v>
      </c>
      <c r="E110" s="2">
        <v>0.45957446808510638</v>
      </c>
      <c r="F110" s="10">
        <v>0.45192307692307693</v>
      </c>
      <c r="G110" s="4">
        <v>0.42307692307692307</v>
      </c>
      <c r="H110" s="16">
        <v>0.72727272727272729</v>
      </c>
      <c r="I110" s="20">
        <v>286</v>
      </c>
      <c r="J110" s="19">
        <f t="shared" si="69"/>
        <v>1</v>
      </c>
      <c r="K110" s="1">
        <f t="shared" si="122"/>
        <v>0.45957446808510638</v>
      </c>
      <c r="L110" s="1">
        <f t="shared" si="122"/>
        <v>0.21120869171570847</v>
      </c>
      <c r="M110" s="1">
        <f t="shared" si="122"/>
        <v>9.7066122150197928E-2</v>
      </c>
      <c r="N110" s="1">
        <f t="shared" si="122"/>
        <v>4.4609111456261182E-2</v>
      </c>
      <c r="O110" s="1">
        <f t="shared" si="122"/>
        <v>2.0501208669260459E-2</v>
      </c>
      <c r="P110" s="1">
        <f t="shared" si="122"/>
        <v>9.4218320692771463E-3</v>
      </c>
      <c r="Q110" s="1">
        <f t="shared" si="122"/>
        <v>4.330033461625242E-3</v>
      </c>
      <c r="R110" s="1">
        <f t="shared" si="122"/>
        <v>1.9899728249171324E-3</v>
      </c>
      <c r="S110" s="1">
        <f t="shared" si="122"/>
        <v>9.1454070251510765E-4</v>
      </c>
      <c r="T110" s="1">
        <f t="shared" si="122"/>
        <v>4.2029955690056013E-4</v>
      </c>
      <c r="U110" s="1">
        <f t="shared" si="122"/>
        <v>1.9315894529898083E-4</v>
      </c>
      <c r="V110" s="1">
        <f t="shared" si="122"/>
        <v>8.877091954165928E-5</v>
      </c>
      <c r="W110" s="1">
        <f t="shared" si="122"/>
        <v>4.0796848129783845E-5</v>
      </c>
      <c r="X110" s="1">
        <f t="shared" si="122"/>
        <v>1.8749189778794275E-5</v>
      </c>
      <c r="Y110" s="1">
        <f t="shared" si="122"/>
        <v>8.6166489196160927E-6</v>
      </c>
      <c r="Z110" s="1">
        <f t="shared" si="122"/>
        <v>3.9599918439086719E-6</v>
      </c>
      <c r="AA110" s="1">
        <f t="shared" si="121"/>
        <v>1.8199111452856875E-6</v>
      </c>
      <c r="AB110" s="1">
        <f t="shared" si="121"/>
        <v>8.3638469655682667E-7</v>
      </c>
      <c r="AC110" s="1">
        <f t="shared" si="70"/>
        <v>0.42307692307692307</v>
      </c>
      <c r="AD110" s="1">
        <f t="shared" si="71"/>
        <v>0.19443535188216038</v>
      </c>
      <c r="AE110" s="1">
        <f t="shared" si="72"/>
        <v>8.9357523418184356E-2</v>
      </c>
      <c r="AF110" s="1">
        <f t="shared" si="73"/>
        <v>4.1066436294314508E-2</v>
      </c>
      <c r="AG110" s="1">
        <f t="shared" si="74"/>
        <v>1.8873085616110501E-2</v>
      </c>
      <c r="AH110" s="1">
        <f t="shared" si="75"/>
        <v>8.673588283148655E-3</v>
      </c>
      <c r="AI110" s="1">
        <f t="shared" si="76"/>
        <v>3.9861597216172542E-3</v>
      </c>
      <c r="AJ110" s="1">
        <f t="shared" si="77"/>
        <v>1.8319372337645254E-3</v>
      </c>
      <c r="AK110" s="1">
        <f t="shared" si="78"/>
        <v>8.4191157977263299E-4</v>
      </c>
      <c r="AL110" s="1">
        <f t="shared" si="79"/>
        <v>3.8692106644869938E-4</v>
      </c>
      <c r="AM110" s="1">
        <f t="shared" si="80"/>
        <v>0.72727272727272729</v>
      </c>
      <c r="AN110" s="1">
        <f t="shared" si="81"/>
        <v>0.33423597678916828</v>
      </c>
      <c r="AO110" s="1">
        <f t="shared" si="82"/>
        <v>0.15360632124778797</v>
      </c>
      <c r="AP110" s="1">
        <f t="shared" si="83"/>
        <v>7.0593543381962137E-2</v>
      </c>
      <c r="AQ110" s="1">
        <f t="shared" si="84"/>
        <v>3.2442990150008136E-2</v>
      </c>
      <c r="AR110" s="1">
        <f t="shared" si="85"/>
        <v>1.4909969941280335E-2</v>
      </c>
      <c r="AS110" s="1">
        <f t="shared" si="86"/>
        <v>6.8522415049288342E-3</v>
      </c>
      <c r="AT110" s="1">
        <f t="shared" si="87"/>
        <v>3.1491152448183579E-3</v>
      </c>
      <c r="AU110" s="1">
        <f t="shared" si="88"/>
        <v>1.4472529635760963E-3</v>
      </c>
      <c r="AV110" s="1">
        <f t="shared" si="89"/>
        <v>6.6512051092007833E-4</v>
      </c>
      <c r="BK110" s="1">
        <f t="shared" ca="1" si="90"/>
        <v>0.14564319390046876</v>
      </c>
      <c r="BL110" s="1">
        <f t="shared" ca="1" si="91"/>
        <v>1.5043388119720398</v>
      </c>
      <c r="BM110" s="1">
        <f t="shared" ca="1" si="92"/>
        <v>-4.5616384463485087</v>
      </c>
      <c r="BN110" s="1">
        <f t="shared" ca="1" si="93"/>
        <v>5.0904504541206563</v>
      </c>
      <c r="BO110" s="1">
        <f t="shared" ca="1" si="94"/>
        <v>4.9806357167784849</v>
      </c>
      <c r="BP110" s="1">
        <f t="shared" ca="1" si="95"/>
        <v>-19.460343291702568</v>
      </c>
      <c r="BQ110" s="1">
        <f t="shared" ca="1" si="96"/>
        <v>21.654732811989017</v>
      </c>
      <c r="BR110" s="1">
        <f t="shared" ca="1" si="97"/>
        <v>-11.858933139605821</v>
      </c>
      <c r="BS110" s="1">
        <f t="shared" ca="1" si="98"/>
        <v>3.2514804659621395</v>
      </c>
      <c r="BT110" s="1">
        <f t="shared" ca="1" si="99"/>
        <v>-0.3563758005163033</v>
      </c>
      <c r="BU110" s="1">
        <f t="shared" ca="1" si="100"/>
        <v>0.68875494249368785</v>
      </c>
      <c r="BV110" s="1">
        <f t="shared" ca="1" si="101"/>
        <v>-2.9913357905726485</v>
      </c>
      <c r="BW110" s="1">
        <f t="shared" ca="1" si="102"/>
        <v>20.440490444411299</v>
      </c>
      <c r="BX110" s="1">
        <f t="shared" ca="1" si="103"/>
        <v>-58.821822330266777</v>
      </c>
      <c r="BY110" s="1">
        <f t="shared" ca="1" si="104"/>
        <v>82.116500195035883</v>
      </c>
      <c r="BZ110" s="1">
        <f t="shared" ca="1" si="105"/>
        <v>-55.217221928785797</v>
      </c>
      <c r="CA110" s="1">
        <f t="shared" ca="1" si="106"/>
        <v>11.324508704462703</v>
      </c>
      <c r="CB110" s="1">
        <f t="shared" ca="1" si="107"/>
        <v>6.216318146752088</v>
      </c>
      <c r="CC110" s="1">
        <f t="shared" ca="1" si="108"/>
        <v>-3.784313703618162</v>
      </c>
      <c r="CD110" s="1">
        <f t="shared" ca="1" si="109"/>
        <v>0.57819488939948094</v>
      </c>
      <c r="CE110" s="4">
        <f t="shared" ca="1" si="110"/>
        <v>0.38999077654960695</v>
      </c>
      <c r="CF110" s="4">
        <f t="shared" ca="1" si="111"/>
        <v>3.3086146527316118E-2</v>
      </c>
      <c r="CG110" s="4">
        <f t="shared" ca="1" si="115"/>
        <v>3.8207513551332477E-3</v>
      </c>
      <c r="CH110" s="4">
        <f t="shared" ca="1" si="116"/>
        <v>6.2584781486117694E-2</v>
      </c>
      <c r="CI110" s="8">
        <f t="shared" ca="1" si="112"/>
        <v>0.55007356931176143</v>
      </c>
      <c r="CJ110" s="8">
        <f t="shared" ca="1" si="113"/>
        <v>0.17719915796096586</v>
      </c>
      <c r="CK110" s="8">
        <f t="shared" ca="1" si="117"/>
        <v>7.939722553515622E-3</v>
      </c>
      <c r="CL110" s="8">
        <f t="shared" ca="1" si="118"/>
        <v>0.17581457981351423</v>
      </c>
    </row>
    <row r="111" spans="1:90" x14ac:dyDescent="0.25">
      <c r="A111" s="7">
        <f>'Calculate Data'!H113</f>
        <v>0.42452830188679247</v>
      </c>
      <c r="B111" s="7">
        <f>'Calculate Data'!I113</f>
        <v>0.3867924528301887</v>
      </c>
      <c r="C111" s="7">
        <f>'Calculate Data'!P113</f>
        <v>0.66666666666666663</v>
      </c>
      <c r="D111" s="7">
        <f>'Calculate Data'!B113</f>
        <v>318</v>
      </c>
      <c r="E111" s="2">
        <v>0.46382978723404256</v>
      </c>
      <c r="F111" s="10">
        <v>0.45192307692307693</v>
      </c>
      <c r="G111" s="4">
        <v>0.3995726495726496</v>
      </c>
      <c r="H111" s="16">
        <v>0.30769230769230771</v>
      </c>
      <c r="I111" s="20">
        <v>676</v>
      </c>
      <c r="J111" s="19">
        <f t="shared" si="69"/>
        <v>1</v>
      </c>
      <c r="K111" s="1">
        <f t="shared" si="122"/>
        <v>0.46382978723404256</v>
      </c>
      <c r="L111" s="1">
        <f t="shared" si="122"/>
        <v>0.21513807152557718</v>
      </c>
      <c r="M111" s="1">
        <f t="shared" si="122"/>
        <v>9.978744594165069E-2</v>
      </c>
      <c r="N111" s="1">
        <f t="shared" si="122"/>
        <v>4.6284389819744365E-2</v>
      </c>
      <c r="O111" s="1">
        <f t="shared" si="122"/>
        <v>2.1468078682349515E-2</v>
      </c>
      <c r="P111" s="1">
        <f t="shared" si="122"/>
        <v>9.9575343675578597E-3</v>
      </c>
      <c r="Q111" s="1">
        <f t="shared" si="122"/>
        <v>4.6186010470800282E-3</v>
      </c>
      <c r="R111" s="1">
        <f t="shared" si="122"/>
        <v>2.1422447409860557E-3</v>
      </c>
      <c r="S111" s="1">
        <f t="shared" si="122"/>
        <v>9.9363692241480881E-4</v>
      </c>
      <c r="T111" s="1">
        <f t="shared" si="122"/>
        <v>4.6087840231154959E-4</v>
      </c>
      <c r="U111" s="1">
        <f t="shared" si="122"/>
        <v>2.1376913128493151E-4</v>
      </c>
      <c r="V111" s="1">
        <f t="shared" si="122"/>
        <v>9.9152490681095895E-5</v>
      </c>
      <c r="W111" s="1">
        <f t="shared" si="122"/>
        <v>4.59898786563381E-5</v>
      </c>
      <c r="X111" s="1">
        <f t="shared" si="122"/>
        <v>2.1331475632088734E-5</v>
      </c>
      <c r="Y111" s="1">
        <f t="shared" si="122"/>
        <v>9.8941738038198813E-6</v>
      </c>
      <c r="Z111" s="1">
        <f t="shared" si="122"/>
        <v>4.589212530282413E-6</v>
      </c>
      <c r="AA111" s="1">
        <f t="shared" si="121"/>
        <v>2.1286134714926938E-6</v>
      </c>
      <c r="AB111" s="1">
        <f t="shared" si="121"/>
        <v>9.873143335859728E-7</v>
      </c>
      <c r="AC111" s="1">
        <f t="shared" si="70"/>
        <v>0.3995726495726496</v>
      </c>
      <c r="AD111" s="1">
        <f t="shared" si="71"/>
        <v>0.1853336970358247</v>
      </c>
      <c r="AE111" s="1">
        <f t="shared" si="72"/>
        <v>8.5963289263425072E-2</v>
      </c>
      <c r="AF111" s="1">
        <f t="shared" si="73"/>
        <v>3.9872334168992905E-2</v>
      </c>
      <c r="AG111" s="1">
        <f t="shared" si="74"/>
        <v>1.8493976274128625E-2</v>
      </c>
      <c r="AH111" s="1">
        <f t="shared" si="75"/>
        <v>8.5780570803405121E-3</v>
      </c>
      <c r="AI111" s="1">
        <f t="shared" si="76"/>
        <v>3.9787583904558116E-3</v>
      </c>
      <c r="AJ111" s="1">
        <f t="shared" si="77"/>
        <v>1.8454666577007806E-3</v>
      </c>
      <c r="AK111" s="1">
        <f t="shared" si="78"/>
        <v>8.5598240718887271E-4</v>
      </c>
      <c r="AL111" s="1">
        <f t="shared" si="79"/>
        <v>3.970301378024984E-4</v>
      </c>
      <c r="AM111" s="1">
        <f t="shared" si="80"/>
        <v>0.30769230769230771</v>
      </c>
      <c r="AN111" s="1">
        <f t="shared" si="81"/>
        <v>0.14271685761047465</v>
      </c>
      <c r="AO111" s="1">
        <f t="shared" si="82"/>
        <v>6.6196329700177595E-2</v>
      </c>
      <c r="AP111" s="1">
        <f t="shared" si="83"/>
        <v>3.0703829520507906E-2</v>
      </c>
      <c r="AQ111" s="1">
        <f t="shared" si="84"/>
        <v>1.4241350713767498E-2</v>
      </c>
      <c r="AR111" s="1">
        <f t="shared" si="85"/>
        <v>6.6055626714921585E-3</v>
      </c>
      <c r="AS111" s="1">
        <f t="shared" si="86"/>
        <v>3.0638567284793417E-3</v>
      </c>
      <c r="AT111" s="1">
        <f t="shared" si="87"/>
        <v>1.4211080144861626E-3</v>
      </c>
      <c r="AU111" s="1">
        <f t="shared" si="88"/>
        <v>6.5915222799570942E-4</v>
      </c>
      <c r="AV111" s="1">
        <f t="shared" si="89"/>
        <v>3.0573443766609504E-4</v>
      </c>
      <c r="BK111" s="1">
        <f t="shared" ca="1" si="90"/>
        <v>0.14564319390046876</v>
      </c>
      <c r="BL111" s="1">
        <f t="shared" ca="1" si="91"/>
        <v>1.5182678750458549</v>
      </c>
      <c r="BM111" s="1">
        <f t="shared" ca="1" si="92"/>
        <v>-4.6465043193644231</v>
      </c>
      <c r="BN111" s="1">
        <f t="shared" ca="1" si="93"/>
        <v>5.2331651688238416</v>
      </c>
      <c r="BO111" s="1">
        <f t="shared" ca="1" si="94"/>
        <v>5.1676816134646746</v>
      </c>
      <c r="BP111" s="1">
        <f t="shared" ca="1" si="95"/>
        <v>-20.378124417523608</v>
      </c>
      <c r="BQ111" s="1">
        <f t="shared" ca="1" si="96"/>
        <v>22.885967889279808</v>
      </c>
      <c r="BR111" s="1">
        <f t="shared" ca="1" si="97"/>
        <v>-12.64925121277871</v>
      </c>
      <c r="BS111" s="1">
        <f t="shared" ca="1" si="98"/>
        <v>3.5002824367294276</v>
      </c>
      <c r="BT111" s="1">
        <f t="shared" ca="1" si="99"/>
        <v>-0.38719780614934829</v>
      </c>
      <c r="BU111" s="1">
        <f t="shared" ca="1" si="100"/>
        <v>0.68875494249368785</v>
      </c>
      <c r="BV111" s="1">
        <f t="shared" ca="1" si="101"/>
        <v>-3.019033344189062</v>
      </c>
      <c r="BW111" s="1">
        <f t="shared" ca="1" si="102"/>
        <v>20.820770487830131</v>
      </c>
      <c r="BX111" s="1">
        <f t="shared" ca="1" si="103"/>
        <v>-60.470937603629288</v>
      </c>
      <c r="BY111" s="1">
        <f t="shared" ca="1" si="104"/>
        <v>85.200354402636293</v>
      </c>
      <c r="BZ111" s="1">
        <f t="shared" ca="1" si="105"/>
        <v>-57.821355028951558</v>
      </c>
      <c r="CA111" s="1">
        <f t="shared" ca="1" si="106"/>
        <v>11.968392536744384</v>
      </c>
      <c r="CB111" s="1">
        <f t="shared" ca="1" si="107"/>
        <v>6.6305939101901208</v>
      </c>
      <c r="CC111" s="1">
        <f t="shared" ca="1" si="108"/>
        <v>-4.0738878583204086</v>
      </c>
      <c r="CD111" s="1">
        <f t="shared" ca="1" si="109"/>
        <v>0.62820144459276306</v>
      </c>
      <c r="CE111" s="4">
        <f t="shared" ca="1" si="110"/>
        <v>0.3899304214279854</v>
      </c>
      <c r="CF111" s="4">
        <f t="shared" ca="1" si="111"/>
        <v>9.6422281446642E-3</v>
      </c>
      <c r="CG111" s="4">
        <f t="shared" ca="1" si="115"/>
        <v>5.3867639544893965E-3</v>
      </c>
      <c r="CH111" s="4">
        <f t="shared" ca="1" si="116"/>
        <v>6.2079168261096482E-2</v>
      </c>
      <c r="CI111" s="8">
        <f t="shared" ca="1" si="112"/>
        <v>0.5518538893970637</v>
      </c>
      <c r="CJ111" s="8">
        <f t="shared" ca="1" si="113"/>
        <v>-0.24416158170475599</v>
      </c>
      <c r="CK111" s="8">
        <f t="shared" ca="1" si="117"/>
        <v>1.8560926150887034E-2</v>
      </c>
      <c r="CL111" s="8">
        <f t="shared" ca="1" si="118"/>
        <v>0.16890378011997792</v>
      </c>
    </row>
    <row r="112" spans="1:90" x14ac:dyDescent="0.25">
      <c r="A112" s="7">
        <f>'Calculate Data'!H114</f>
        <v>0.44144144144144143</v>
      </c>
      <c r="B112" s="7">
        <f>'Calculate Data'!I114</f>
        <v>0.38636363636363635</v>
      </c>
      <c r="C112" s="7">
        <f>'Calculate Data'!P114</f>
        <v>0.71612903225806457</v>
      </c>
      <c r="D112" s="7">
        <f>'Calculate Data'!B114</f>
        <v>155</v>
      </c>
      <c r="E112" s="2">
        <v>0.46808510638297873</v>
      </c>
      <c r="F112" s="10">
        <v>0.45238095238095238</v>
      </c>
      <c r="G112" s="4">
        <v>0.55696202531645567</v>
      </c>
      <c r="H112" s="16">
        <v>0.51533742331288346</v>
      </c>
      <c r="I112" s="20">
        <v>163</v>
      </c>
      <c r="J112" s="19">
        <f t="shared" si="69"/>
        <v>1</v>
      </c>
      <c r="K112" s="1">
        <f t="shared" si="122"/>
        <v>0.46808510638297873</v>
      </c>
      <c r="L112" s="1">
        <f t="shared" si="122"/>
        <v>0.21910366681756452</v>
      </c>
      <c r="M112" s="1">
        <f t="shared" si="122"/>
        <v>0.10255916319120041</v>
      </c>
      <c r="N112" s="1">
        <f t="shared" si="122"/>
        <v>4.8006416812902325E-2</v>
      </c>
      <c r="O112" s="1">
        <f t="shared" si="122"/>
        <v>2.2471088720933004E-2</v>
      </c>
      <c r="P112" s="1">
        <f t="shared" si="122"/>
        <v>1.0518381954479279E-2</v>
      </c>
      <c r="Q112" s="1">
        <f t="shared" si="122"/>
        <v>4.9234979361392371E-3</v>
      </c>
      <c r="R112" s="1">
        <f t="shared" si="122"/>
        <v>2.3046160552141108E-3</v>
      </c>
      <c r="S112" s="1">
        <f t="shared" si="122"/>
        <v>1.0787564513768178E-3</v>
      </c>
      <c r="T112" s="1">
        <f t="shared" si="122"/>
        <v>5.0494982830404241E-4</v>
      </c>
      <c r="U112" s="1">
        <f t="shared" si="122"/>
        <v>2.3635949409976453E-4</v>
      </c>
      <c r="V112" s="1">
        <f t="shared" si="122"/>
        <v>1.1063635894031533E-4</v>
      </c>
      <c r="W112" s="1">
        <f t="shared" si="122"/>
        <v>5.1787231844402919E-5</v>
      </c>
      <c r="X112" s="1">
        <f t="shared" si="122"/>
        <v>2.4240831927167324E-5</v>
      </c>
      <c r="Y112" s="1">
        <f t="shared" si="122"/>
        <v>1.1346772391440025E-5</v>
      </c>
      <c r="Z112" s="1">
        <f t="shared" si="122"/>
        <v>5.3112551619506494E-6</v>
      </c>
      <c r="AA112" s="1">
        <f t="shared" si="121"/>
        <v>2.4861194375088147E-6</v>
      </c>
      <c r="AB112" s="1">
        <f t="shared" si="121"/>
        <v>1.1637154813871048E-6</v>
      </c>
      <c r="AC112" s="1">
        <f t="shared" si="70"/>
        <v>0.55696202531645567</v>
      </c>
      <c r="AD112" s="1">
        <f t="shared" si="71"/>
        <v>0.26070562887153242</v>
      </c>
      <c r="AE112" s="1">
        <f t="shared" si="72"/>
        <v>0.12203242202497264</v>
      </c>
      <c r="AF112" s="1">
        <f t="shared" si="73"/>
        <v>5.7121559245731875E-2</v>
      </c>
      <c r="AG112" s="1">
        <f t="shared" si="74"/>
        <v>2.6737751136300027E-2</v>
      </c>
      <c r="AH112" s="1">
        <f t="shared" si="75"/>
        <v>1.2515543085076609E-2</v>
      </c>
      <c r="AI112" s="1">
        <f t="shared" si="76"/>
        <v>5.8583393164188388E-3</v>
      </c>
      <c r="AJ112" s="1">
        <f t="shared" si="77"/>
        <v>2.7422013821534991E-3</v>
      </c>
      <c r="AK112" s="1">
        <f t="shared" si="78"/>
        <v>1.2835836256888718E-3</v>
      </c>
      <c r="AL112" s="1">
        <f t="shared" si="79"/>
        <v>6.0082637798202507E-4</v>
      </c>
      <c r="AM112" s="1">
        <f t="shared" si="80"/>
        <v>0.51533742331288346</v>
      </c>
      <c r="AN112" s="1">
        <f t="shared" si="81"/>
        <v>0.2412217726145412</v>
      </c>
      <c r="AO112" s="1">
        <f t="shared" si="82"/>
        <v>0.11291231909616822</v>
      </c>
      <c r="AP112" s="1">
        <f t="shared" si="83"/>
        <v>5.2852574896078745E-2</v>
      </c>
      <c r="AQ112" s="1">
        <f t="shared" si="84"/>
        <v>2.473950314284537E-2</v>
      </c>
      <c r="AR112" s="1">
        <f t="shared" si="85"/>
        <v>1.1580192960480813E-2</v>
      </c>
      <c r="AS112" s="1">
        <f t="shared" si="86"/>
        <v>5.4205158538420829E-3</v>
      </c>
      <c r="AT112" s="1">
        <f t="shared" si="87"/>
        <v>2.5372627400962939E-3</v>
      </c>
      <c r="AU112" s="1">
        <f t="shared" si="88"/>
        <v>1.1876548996195418E-3</v>
      </c>
      <c r="AV112" s="1">
        <f t="shared" si="89"/>
        <v>5.5592357003467912E-4</v>
      </c>
      <c r="BK112" s="1">
        <f t="shared" ca="1" si="90"/>
        <v>0.14564319390046876</v>
      </c>
      <c r="BL112" s="1">
        <f t="shared" ca="1" si="91"/>
        <v>1.5321969381196703</v>
      </c>
      <c r="BM112" s="1">
        <f t="shared" ca="1" si="92"/>
        <v>-4.7321523663251854</v>
      </c>
      <c r="BN112" s="1">
        <f t="shared" ca="1" si="93"/>
        <v>5.3785226737814629</v>
      </c>
      <c r="BO112" s="1">
        <f t="shared" ca="1" si="94"/>
        <v>5.3599470244399336</v>
      </c>
      <c r="BP112" s="1">
        <f t="shared" ca="1" si="95"/>
        <v>-21.330210706227419</v>
      </c>
      <c r="BQ112" s="1">
        <f t="shared" ca="1" si="96"/>
        <v>24.174995814393728</v>
      </c>
      <c r="BR112" s="1">
        <f t="shared" ca="1" si="97"/>
        <v>-13.484291369828636</v>
      </c>
      <c r="BS112" s="1">
        <f t="shared" ca="1" si="98"/>
        <v>3.765586138284803</v>
      </c>
      <c r="BT112" s="1">
        <f t="shared" ca="1" si="99"/>
        <v>-0.42036695891639586</v>
      </c>
      <c r="BU112" s="1">
        <f t="shared" ca="1" si="100"/>
        <v>0.68875494249368785</v>
      </c>
      <c r="BV112" s="1">
        <f t="shared" ca="1" si="101"/>
        <v>-3.0467308978054755</v>
      </c>
      <c r="BW112" s="1">
        <f t="shared" ca="1" si="102"/>
        <v>21.204555416441764</v>
      </c>
      <c r="BX112" s="1">
        <f t="shared" ca="1" si="103"/>
        <v>-62.150591184004824</v>
      </c>
      <c r="BY112" s="1">
        <f t="shared" ca="1" si="104"/>
        <v>88.370263537862186</v>
      </c>
      <c r="BZ112" s="1">
        <f t="shared" ca="1" si="105"/>
        <v>-60.522826380750757</v>
      </c>
      <c r="CA112" s="1">
        <f t="shared" ca="1" si="106"/>
        <v>12.642499582302859</v>
      </c>
      <c r="CB112" s="1">
        <f t="shared" ca="1" si="107"/>
        <v>7.0683124823776939</v>
      </c>
      <c r="CC112" s="1">
        <f t="shared" ca="1" si="108"/>
        <v>-4.3826679490903961</v>
      </c>
      <c r="CD112" s="1">
        <f t="shared" ca="1" si="109"/>
        <v>0.68201608236511713</v>
      </c>
      <c r="CE112" s="4">
        <f t="shared" ca="1" si="110"/>
        <v>0.38987038162243048</v>
      </c>
      <c r="CF112" s="4">
        <f t="shared" ca="1" si="111"/>
        <v>0.16709164369402518</v>
      </c>
      <c r="CG112" s="4">
        <f t="shared" ca="1" si="115"/>
        <v>6.6383630778278696E-3</v>
      </c>
      <c r="CH112" s="4">
        <f t="shared" ca="1" si="116"/>
        <v>6.0475162627209637E-2</v>
      </c>
      <c r="CI112" s="8">
        <f t="shared" ca="1" si="112"/>
        <v>0.55358563219185597</v>
      </c>
      <c r="CJ112" s="8">
        <f t="shared" ca="1" si="113"/>
        <v>-3.8248208878972512E-2</v>
      </c>
      <c r="CK112" s="8">
        <f t="shared" ca="1" si="117"/>
        <v>3.17363625098696E-3</v>
      </c>
      <c r="CL112" s="8">
        <f t="shared" ca="1" si="118"/>
        <v>0.16995301045660402</v>
      </c>
    </row>
    <row r="113" spans="1:90" x14ac:dyDescent="0.25">
      <c r="A113" s="7">
        <f>'Calculate Data'!H115</f>
        <v>0.44827586206896552</v>
      </c>
      <c r="B113" s="7">
        <f>'Calculate Data'!I115</f>
        <v>0.43010752688172044</v>
      </c>
      <c r="C113" s="7">
        <f>'Calculate Data'!P115</f>
        <v>0.68581081081081086</v>
      </c>
      <c r="D113" s="7">
        <f>'Calculate Data'!B115</f>
        <v>296</v>
      </c>
      <c r="E113" s="2">
        <v>0.47234042553191491</v>
      </c>
      <c r="F113" s="10">
        <v>0.45454545454545453</v>
      </c>
      <c r="G113" s="4">
        <v>0.42499999999999999</v>
      </c>
      <c r="H113" s="16">
        <v>0.52380952380952384</v>
      </c>
      <c r="I113" s="20">
        <v>84</v>
      </c>
      <c r="J113" s="19">
        <f t="shared" si="69"/>
        <v>1</v>
      </c>
      <c r="K113" s="1">
        <f t="shared" si="122"/>
        <v>0.47234042553191491</v>
      </c>
      <c r="L113" s="1">
        <f t="shared" si="122"/>
        <v>0.22310547759167046</v>
      </c>
      <c r="M113" s="1">
        <f t="shared" si="122"/>
        <v>0.10538173622415073</v>
      </c>
      <c r="N113" s="1">
        <f t="shared" si="122"/>
        <v>4.9776054131407371E-2</v>
      </c>
      <c r="O113" s="1">
        <f t="shared" si="122"/>
        <v>2.3511242589728591E-2</v>
      </c>
      <c r="P113" s="1">
        <f t="shared" si="122"/>
        <v>1.1105310329616484E-2</v>
      </c>
      <c r="Q113" s="1">
        <f t="shared" si="122"/>
        <v>5.2454870067550194E-3</v>
      </c>
      <c r="R113" s="1">
        <f t="shared" si="122"/>
        <v>2.4776555648927967E-3</v>
      </c>
      <c r="S113" s="1">
        <f t="shared" si="122"/>
        <v>1.1702968838429805E-3</v>
      </c>
      <c r="T113" s="1">
        <f t="shared" si="122"/>
        <v>5.5277852811306746E-4</v>
      </c>
      <c r="U113" s="1">
        <f t="shared" si="122"/>
        <v>2.6109964519383189E-4</v>
      </c>
      <c r="V113" s="1">
        <f t="shared" si="122"/>
        <v>1.2332791751708657E-4</v>
      </c>
      <c r="W113" s="1">
        <f t="shared" si="122"/>
        <v>5.8252761039985572E-5</v>
      </c>
      <c r="X113" s="1">
        <f t="shared" si="122"/>
        <v>2.7515133938035738E-5</v>
      </c>
      <c r="Y113" s="1">
        <f t="shared" si="122"/>
        <v>1.2996510072859432E-5</v>
      </c>
      <c r="Z113" s="1">
        <f t="shared" si="122"/>
        <v>6.1387770982442429E-6</v>
      </c>
      <c r="AA113" s="1">
        <f t="shared" si="121"/>
        <v>2.8995925868302597E-6</v>
      </c>
      <c r="AB113" s="1">
        <f t="shared" si="121"/>
        <v>1.3695947963325908E-6</v>
      </c>
      <c r="AC113" s="1">
        <f t="shared" si="70"/>
        <v>0.42499999999999999</v>
      </c>
      <c r="AD113" s="1">
        <f t="shared" si="71"/>
        <v>0.20074468085106384</v>
      </c>
      <c r="AE113" s="1">
        <f t="shared" si="72"/>
        <v>9.4819827976459936E-2</v>
      </c>
      <c r="AF113" s="1">
        <f t="shared" si="73"/>
        <v>4.4787237895264058E-2</v>
      </c>
      <c r="AG113" s="1">
        <f t="shared" si="74"/>
        <v>2.1154823005848131E-2</v>
      </c>
      <c r="AH113" s="1">
        <f t="shared" si="75"/>
        <v>9.9922781006346502E-3</v>
      </c>
      <c r="AI113" s="1">
        <f t="shared" si="76"/>
        <v>4.7197568900870053E-3</v>
      </c>
      <c r="AJ113" s="1">
        <f t="shared" si="77"/>
        <v>2.229331977870883E-3</v>
      </c>
      <c r="AK113" s="1">
        <f t="shared" si="78"/>
        <v>1.0530036150794386E-3</v>
      </c>
      <c r="AL113" s="1">
        <f t="shared" si="79"/>
        <v>4.9737617563326672E-4</v>
      </c>
      <c r="AM113" s="1">
        <f t="shared" si="80"/>
        <v>0.52380952380952384</v>
      </c>
      <c r="AN113" s="1">
        <f t="shared" si="81"/>
        <v>0.24741641337386019</v>
      </c>
      <c r="AO113" s="1">
        <f t="shared" si="82"/>
        <v>0.1168647739765893</v>
      </c>
      <c r="AP113" s="1">
        <f t="shared" si="83"/>
        <v>5.5199957069793242E-2</v>
      </c>
      <c r="AQ113" s="1">
        <f t="shared" si="84"/>
        <v>2.6073171211689578E-2</v>
      </c>
      <c r="AR113" s="1">
        <f t="shared" si="85"/>
        <v>1.2315412785095929E-2</v>
      </c>
      <c r="AS113" s="1">
        <f t="shared" si="86"/>
        <v>5.8170673155133962E-3</v>
      </c>
      <c r="AT113" s="1">
        <f t="shared" si="87"/>
        <v>2.7476360511573912E-3</v>
      </c>
      <c r="AU113" s="1">
        <f t="shared" si="88"/>
        <v>1.2978195816105125E-3</v>
      </c>
      <c r="AV113" s="1">
        <f t="shared" si="89"/>
        <v>6.130126534415613E-4</v>
      </c>
      <c r="BK113" s="1">
        <f t="shared" ca="1" si="90"/>
        <v>0.14564319390046876</v>
      </c>
      <c r="BL113" s="1">
        <f t="shared" ca="1" si="91"/>
        <v>1.5461260011934854</v>
      </c>
      <c r="BM113" s="1">
        <f t="shared" ca="1" si="92"/>
        <v>-4.8185825872307939</v>
      </c>
      <c r="BN113" s="1">
        <f t="shared" ca="1" si="93"/>
        <v>5.52654721477567</v>
      </c>
      <c r="BO113" s="1">
        <f t="shared" ca="1" si="94"/>
        <v>5.5575281585751046</v>
      </c>
      <c r="BP113" s="1">
        <f t="shared" ca="1" si="95"/>
        <v>-22.317554998435181</v>
      </c>
      <c r="BQ113" s="1">
        <f t="shared" ca="1" si="96"/>
        <v>25.52396669924056</v>
      </c>
      <c r="BR113" s="1">
        <f t="shared" ca="1" si="97"/>
        <v>-14.366142952260324</v>
      </c>
      <c r="BS113" s="1">
        <f t="shared" ca="1" si="98"/>
        <v>4.0483209467781514</v>
      </c>
      <c r="BT113" s="1">
        <f t="shared" ca="1" si="99"/>
        <v>-0.45603819236726395</v>
      </c>
      <c r="BU113" s="1">
        <f t="shared" ca="1" si="100"/>
        <v>0.68875494249368785</v>
      </c>
      <c r="BV113" s="1">
        <f t="shared" ca="1" si="101"/>
        <v>-3.0744284514218885</v>
      </c>
      <c r="BW113" s="1">
        <f t="shared" ca="1" si="102"/>
        <v>21.591845230246197</v>
      </c>
      <c r="BX113" s="1">
        <f t="shared" ca="1" si="103"/>
        <v>-63.861063239347644</v>
      </c>
      <c r="BY113" s="1">
        <f t="shared" ca="1" si="104"/>
        <v>91.627813811031018</v>
      </c>
      <c r="BZ113" s="1">
        <f t="shared" ca="1" si="105"/>
        <v>-63.324339595895395</v>
      </c>
      <c r="CA113" s="1">
        <f t="shared" ca="1" si="106"/>
        <v>13.347954258661506</v>
      </c>
      <c r="CB113" s="1">
        <f t="shared" ca="1" si="107"/>
        <v>7.5305690724164807</v>
      </c>
      <c r="CC113" s="1">
        <f t="shared" ca="1" si="108"/>
        <v>-4.7117356527017185</v>
      </c>
      <c r="CD113" s="1">
        <f t="shared" ca="1" si="109"/>
        <v>0.73989017159897408</v>
      </c>
      <c r="CE113" s="4">
        <f t="shared" ca="1" si="110"/>
        <v>0.38981348416987849</v>
      </c>
      <c r="CF113" s="4">
        <f t="shared" ca="1" si="111"/>
        <v>3.5186515830121501E-2</v>
      </c>
      <c r="CG113" s="4">
        <f t="shared" ca="1" si="115"/>
        <v>5.6722747387593928E-3</v>
      </c>
      <c r="CH113" s="4">
        <f t="shared" ca="1" si="116"/>
        <v>5.945123703108298E-2</v>
      </c>
      <c r="CI113" s="8">
        <f t="shared" ca="1" si="112"/>
        <v>0.55526054708122174</v>
      </c>
      <c r="CJ113" s="8">
        <f t="shared" ca="1" si="113"/>
        <v>-3.1451023271697909E-2</v>
      </c>
      <c r="CK113" s="8">
        <f t="shared" ca="1" si="117"/>
        <v>-6.6368648946565538E-3</v>
      </c>
      <c r="CL113" s="8">
        <f t="shared" ca="1" si="118"/>
        <v>0.16482739501179214</v>
      </c>
    </row>
    <row r="114" spans="1:90" x14ac:dyDescent="0.25">
      <c r="A114" s="7">
        <f>'Calculate Data'!H116</f>
        <v>0.3350253807106599</v>
      </c>
      <c r="B114" s="7">
        <f>'Calculate Data'!I116</f>
        <v>0.32800000000000001</v>
      </c>
      <c r="C114" s="7">
        <f>'Calculate Data'!P116</f>
        <v>0.61180124223602483</v>
      </c>
      <c r="D114" s="7">
        <f>'Calculate Data'!B116</f>
        <v>322</v>
      </c>
      <c r="E114" s="2">
        <v>0.47659574468085109</v>
      </c>
      <c r="F114" s="10">
        <v>0.45508982035928142</v>
      </c>
      <c r="G114" s="4">
        <v>0.36144578313253012</v>
      </c>
      <c r="H114" s="16">
        <v>0.66800000000000004</v>
      </c>
      <c r="I114" s="20">
        <v>250</v>
      </c>
      <c r="J114" s="19">
        <f t="shared" si="69"/>
        <v>1</v>
      </c>
      <c r="K114" s="1">
        <f t="shared" si="122"/>
        <v>0.47659574468085109</v>
      </c>
      <c r="L114" s="1">
        <f t="shared" si="122"/>
        <v>0.227143503847895</v>
      </c>
      <c r="M114" s="1">
        <f t="shared" si="122"/>
        <v>0.10825562736580528</v>
      </c>
      <c r="N114" s="1">
        <f t="shared" si="122"/>
        <v>5.1594171340298693E-2</v>
      </c>
      <c r="O114" s="1">
        <f t="shared" si="122"/>
        <v>2.4589562511121082E-2</v>
      </c>
      <c r="P114" s="1">
        <f t="shared" si="122"/>
        <v>1.1719280856364089E-2</v>
      </c>
      <c r="Q114" s="1">
        <f t="shared" si="122"/>
        <v>5.5853593868628862E-3</v>
      </c>
      <c r="R114" s="1">
        <f t="shared" si="122"/>
        <v>2.6619585162920992E-3</v>
      </c>
      <c r="S114" s="1">
        <f t="shared" si="122"/>
        <v>1.2686781013817666E-3</v>
      </c>
      <c r="T114" s="1">
        <f t="shared" si="122"/>
        <v>6.0464658448833135E-4</v>
      </c>
      <c r="U114" s="1">
        <f t="shared" si="122"/>
        <v>2.8817198920294941E-4</v>
      </c>
      <c r="V114" s="1">
        <f t="shared" si="122"/>
        <v>1.3734154379034186E-4</v>
      </c>
      <c r="W114" s="1">
        <f t="shared" si="122"/>
        <v>6.5456395338375702E-5</v>
      </c>
      <c r="X114" s="1">
        <f t="shared" si="122"/>
        <v>3.1196239480417353E-5</v>
      </c>
      <c r="Y114" s="1">
        <f t="shared" si="122"/>
        <v>1.4867994986411678E-5</v>
      </c>
      <c r="Z114" s="1">
        <f t="shared" si="122"/>
        <v>7.0860231424600345E-6</v>
      </c>
      <c r="AA114" s="1">
        <f t="shared" si="121"/>
        <v>3.3771684764064848E-6</v>
      </c>
      <c r="AB114" s="1">
        <f t="shared" si="121"/>
        <v>1.6095441249256439E-6</v>
      </c>
      <c r="AC114" s="1">
        <f t="shared" si="70"/>
        <v>0.36144578313253012</v>
      </c>
      <c r="AD114" s="1">
        <f t="shared" si="71"/>
        <v>0.17226352217380159</v>
      </c>
      <c r="AE114" s="1">
        <f t="shared" si="72"/>
        <v>8.2100061631769278E-2</v>
      </c>
      <c r="AF114" s="1">
        <f t="shared" si="73"/>
        <v>3.9128540011736851E-2</v>
      </c>
      <c r="AG114" s="1">
        <f t="shared" si="74"/>
        <v>1.8648495665168203E-2</v>
      </c>
      <c r="AH114" s="1">
        <f t="shared" si="75"/>
        <v>8.8877936787184631E-3</v>
      </c>
      <c r="AI114" s="1">
        <f t="shared" si="76"/>
        <v>4.2358846468785868E-3</v>
      </c>
      <c r="AJ114" s="1">
        <f t="shared" si="77"/>
        <v>2.0188045976612841E-3</v>
      </c>
      <c r="AK114" s="1">
        <f t="shared" si="78"/>
        <v>9.6215368058750572E-4</v>
      </c>
      <c r="AL114" s="1">
        <f t="shared" si="79"/>
        <v>4.5855834989702403E-4</v>
      </c>
      <c r="AM114" s="1">
        <f t="shared" si="80"/>
        <v>0.66800000000000004</v>
      </c>
      <c r="AN114" s="1">
        <f t="shared" si="81"/>
        <v>0.31836595744680857</v>
      </c>
      <c r="AO114" s="1">
        <f t="shared" si="82"/>
        <v>0.15173186057039387</v>
      </c>
      <c r="AP114" s="1">
        <f t="shared" si="83"/>
        <v>7.2314759080357935E-2</v>
      </c>
      <c r="AQ114" s="1">
        <f t="shared" si="84"/>
        <v>3.4464906455319529E-2</v>
      </c>
      <c r="AR114" s="1">
        <f t="shared" si="85"/>
        <v>1.6425827757428884E-2</v>
      </c>
      <c r="AS114" s="1">
        <f t="shared" si="86"/>
        <v>7.8284796120512128E-3</v>
      </c>
      <c r="AT114" s="1">
        <f t="shared" si="87"/>
        <v>3.7310200704244083E-3</v>
      </c>
      <c r="AU114" s="1">
        <f t="shared" si="88"/>
        <v>1.7781882888831223E-3</v>
      </c>
      <c r="AV114" s="1">
        <f t="shared" si="89"/>
        <v>8.4747697172302008E-4</v>
      </c>
      <c r="BK114" s="1">
        <f t="shared" ca="1" si="90"/>
        <v>0.14564319390046876</v>
      </c>
      <c r="BL114" s="1">
        <f t="shared" ca="1" si="91"/>
        <v>1.5600550642673006</v>
      </c>
      <c r="BM114" s="1">
        <f t="shared" ca="1" si="92"/>
        <v>-4.9057949820812503</v>
      </c>
      <c r="BN114" s="1">
        <f t="shared" ca="1" si="93"/>
        <v>5.6772630375886131</v>
      </c>
      <c r="BO114" s="1">
        <f t="shared" ca="1" si="94"/>
        <v>5.7605221033608567</v>
      </c>
      <c r="BP114" s="1">
        <f t="shared" ca="1" si="95"/>
        <v>-23.341127617353195</v>
      </c>
      <c r="BQ114" s="1">
        <f t="shared" ca="1" si="96"/>
        <v>26.935090100018343</v>
      </c>
      <c r="BR114" s="1">
        <f t="shared" ca="1" si="97"/>
        <v>-15.296972671572714</v>
      </c>
      <c r="BS114" s="1">
        <f t="shared" ca="1" si="98"/>
        <v>4.3494594541941796</v>
      </c>
      <c r="BT114" s="1">
        <f t="shared" ca="1" si="99"/>
        <v>-0.49437512484028778</v>
      </c>
      <c r="BU114" s="1">
        <f t="shared" ca="1" si="100"/>
        <v>0.68875494249368785</v>
      </c>
      <c r="BV114" s="1">
        <f t="shared" ca="1" si="101"/>
        <v>-3.1021260050383019</v>
      </c>
      <c r="BW114" s="1">
        <f t="shared" ca="1" si="102"/>
        <v>21.98263992924343</v>
      </c>
      <c r="BX114" s="1">
        <f t="shared" ca="1" si="103"/>
        <v>-65.602633937611984</v>
      </c>
      <c r="BY114" s="1">
        <f t="shared" ca="1" si="104"/>
        <v>94.974605918399206</v>
      </c>
      <c r="BZ114" s="1">
        <f t="shared" ca="1" si="105"/>
        <v>-66.228647891583208</v>
      </c>
      <c r="CA114" s="1">
        <f t="shared" ca="1" si="106"/>
        <v>14.085912070190432</v>
      </c>
      <c r="CB114" s="1">
        <f t="shared" ca="1" si="107"/>
        <v>8.0184994458809271</v>
      </c>
      <c r="CC114" s="1">
        <f t="shared" ca="1" si="108"/>
        <v>-5.0622229437162067</v>
      </c>
      <c r="CD114" s="1">
        <f t="shared" ca="1" si="109"/>
        <v>0.80208917164062066</v>
      </c>
      <c r="CE114" s="4">
        <f t="shared" ca="1" si="110"/>
        <v>0.38976255748231414</v>
      </c>
      <c r="CF114" s="4">
        <f t="shared" ca="1" si="111"/>
        <v>-2.8316774349784024E-2</v>
      </c>
      <c r="CG114" s="4">
        <f t="shared" ca="1" si="115"/>
        <v>-4.4138994788336667E-4</v>
      </c>
      <c r="CH114" s="4">
        <f t="shared" ca="1" si="116"/>
        <v>6.2666093293843997E-2</v>
      </c>
      <c r="CI114" s="8">
        <f t="shared" ca="1" si="112"/>
        <v>0.55687069989860771</v>
      </c>
      <c r="CJ114" s="8">
        <f t="shared" ca="1" si="113"/>
        <v>0.11112930010139233</v>
      </c>
      <c r="CK114" s="8">
        <f t="shared" ca="1" si="117"/>
        <v>-7.1446669340689195E-3</v>
      </c>
      <c r="CL114" s="8">
        <f t="shared" ca="1" si="118"/>
        <v>0.16472715909755167</v>
      </c>
    </row>
    <row r="115" spans="1:90" x14ac:dyDescent="0.25">
      <c r="A115" s="7">
        <f>'Calculate Data'!H117</f>
        <v>0.4099722991689751</v>
      </c>
      <c r="B115" s="7">
        <f>'Calculate Data'!I117</f>
        <v>0.36551724137931035</v>
      </c>
      <c r="C115" s="7">
        <f>'Calculate Data'!P117</f>
        <v>0.7134387351778656</v>
      </c>
      <c r="D115" s="7">
        <f>'Calculate Data'!B117</f>
        <v>506</v>
      </c>
      <c r="E115" s="2">
        <v>0.48085106382978721</v>
      </c>
      <c r="F115" s="10">
        <v>0.4589041095890411</v>
      </c>
      <c r="G115" s="4">
        <v>0.3125</v>
      </c>
      <c r="H115" s="16">
        <v>0.75257731958762886</v>
      </c>
      <c r="I115" s="20">
        <v>194</v>
      </c>
      <c r="J115" s="19">
        <f t="shared" si="69"/>
        <v>1</v>
      </c>
      <c r="K115" s="1">
        <f t="shared" si="122"/>
        <v>0.48085106382978721</v>
      </c>
      <c r="L115" s="1">
        <f t="shared" si="122"/>
        <v>0.23121774558623809</v>
      </c>
      <c r="M115" s="1">
        <f t="shared" si="122"/>
        <v>0.11118129894146767</v>
      </c>
      <c r="N115" s="1">
        <f t="shared" si="122"/>
        <v>5.3461645873982326E-2</v>
      </c>
      <c r="O115" s="1">
        <f t="shared" si="122"/>
        <v>2.5707089292595756E-2</v>
      </c>
      <c r="P115" s="1">
        <f t="shared" si="122"/>
        <v>1.2361281234312E-2</v>
      </c>
      <c r="Q115" s="1">
        <f t="shared" si="122"/>
        <v>5.9439352318181107E-3</v>
      </c>
      <c r="R115" s="1">
        <f t="shared" si="122"/>
        <v>2.8581475795550915E-3</v>
      </c>
      <c r="S115" s="1">
        <f t="shared" si="122"/>
        <v>1.3743433042115972E-3</v>
      </c>
      <c r="T115" s="1">
        <f t="shared" si="122"/>
        <v>6.6085443989749137E-4</v>
      </c>
      <c r="U115" s="1">
        <f t="shared" si="122"/>
        <v>3.1777256046134689E-4</v>
      </c>
      <c r="V115" s="1">
        <f t="shared" si="122"/>
        <v>1.5280127375375403E-4</v>
      </c>
      <c r="W115" s="1">
        <f t="shared" si="122"/>
        <v>7.3474655039039173E-5</v>
      </c>
      <c r="X115" s="1">
        <f t="shared" si="122"/>
        <v>3.5330366040048616E-5</v>
      </c>
      <c r="Y115" s="1">
        <f t="shared" si="122"/>
        <v>1.6988644095853164E-5</v>
      </c>
      <c r="Z115" s="1">
        <f t="shared" si="122"/>
        <v>8.1690075865166277E-6</v>
      </c>
      <c r="AA115" s="1">
        <f t="shared" si="121"/>
        <v>3.9280759884101226E-6</v>
      </c>
      <c r="AB115" s="1">
        <f t="shared" si="121"/>
        <v>1.8888195178312504E-6</v>
      </c>
      <c r="AC115" s="1">
        <f t="shared" si="70"/>
        <v>0.3125</v>
      </c>
      <c r="AD115" s="1">
        <f t="shared" si="71"/>
        <v>0.15026595744680851</v>
      </c>
      <c r="AE115" s="1">
        <f t="shared" si="72"/>
        <v>7.2255545495699403E-2</v>
      </c>
      <c r="AF115" s="1">
        <f t="shared" si="73"/>
        <v>3.4744155919208645E-2</v>
      </c>
      <c r="AG115" s="1">
        <f t="shared" si="74"/>
        <v>1.6706764335619476E-2</v>
      </c>
      <c r="AH115" s="1">
        <f t="shared" si="75"/>
        <v>8.0334654039361728E-3</v>
      </c>
      <c r="AI115" s="1">
        <f t="shared" si="76"/>
        <v>3.8629003857225002E-3</v>
      </c>
      <c r="AJ115" s="1">
        <f t="shared" si="77"/>
        <v>1.8574797599431596E-3</v>
      </c>
      <c r="AK115" s="1">
        <f t="shared" si="78"/>
        <v>8.931711186109661E-4</v>
      </c>
      <c r="AL115" s="1">
        <f t="shared" si="79"/>
        <v>4.2948228256612411E-4</v>
      </c>
      <c r="AM115" s="1">
        <f t="shared" si="80"/>
        <v>0.75257731958762886</v>
      </c>
      <c r="AN115" s="1">
        <f t="shared" si="81"/>
        <v>0.36187760473788111</v>
      </c>
      <c r="AO115" s="1">
        <f t="shared" si="82"/>
        <v>0.17400923121438536</v>
      </c>
      <c r="AP115" s="1">
        <f t="shared" si="83"/>
        <v>8.367252394564062E-2</v>
      </c>
      <c r="AQ115" s="1">
        <f t="shared" si="84"/>
        <v>4.0234022152584634E-2</v>
      </c>
      <c r="AR115" s="1">
        <f t="shared" si="85"/>
        <v>1.9346572354221547E-2</v>
      </c>
      <c r="AS115" s="1">
        <f t="shared" si="86"/>
        <v>9.302819897987381E-3</v>
      </c>
      <c r="AT115" s="1">
        <f t="shared" si="87"/>
        <v>4.4732708445641449E-3</v>
      </c>
      <c r="AU115" s="1">
        <f t="shared" si="88"/>
        <v>2.1509770444074401E-3</v>
      </c>
      <c r="AV115" s="1">
        <f t="shared" si="89"/>
        <v>1.0342996000767691E-3</v>
      </c>
      <c r="BK115" s="1">
        <f t="shared" ca="1" si="90"/>
        <v>0.14564319390046876</v>
      </c>
      <c r="BL115" s="1">
        <f t="shared" ca="1" si="91"/>
        <v>1.5739841273411157</v>
      </c>
      <c r="BM115" s="1">
        <f t="shared" ca="1" si="92"/>
        <v>-4.993789550876552</v>
      </c>
      <c r="BN115" s="1">
        <f t="shared" ca="1" si="93"/>
        <v>5.8306943880024411</v>
      </c>
      <c r="BO115" s="1">
        <f t="shared" ca="1" si="94"/>
        <v>5.9690268249076803</v>
      </c>
      <c r="BP115" s="1">
        <f t="shared" ca="1" si="95"/>
        <v>-24.401916527705431</v>
      </c>
      <c r="BQ115" s="1">
        <f t="shared" ca="1" si="96"/>
        <v>28.410636102901474</v>
      </c>
      <c r="BR115" s="1">
        <f t="shared" ca="1" si="97"/>
        <v>-16.279026738472602</v>
      </c>
      <c r="BS115" s="1">
        <f t="shared" ca="1" si="98"/>
        <v>4.6700190612639867</v>
      </c>
      <c r="BT115" s="1">
        <f t="shared" ca="1" si="99"/>
        <v>-0.53555046142360008</v>
      </c>
      <c r="BU115" s="1">
        <f t="shared" ca="1" si="100"/>
        <v>0.68875494249368785</v>
      </c>
      <c r="BV115" s="1">
        <f t="shared" ca="1" si="101"/>
        <v>-3.1298235586547154</v>
      </c>
      <c r="BW115" s="1">
        <f t="shared" ca="1" si="102"/>
        <v>22.376939513433456</v>
      </c>
      <c r="BX115" s="1">
        <f t="shared" ca="1" si="103"/>
        <v>-67.37558344675206</v>
      </c>
      <c r="BY115" s="1">
        <f t="shared" ca="1" si="104"/>
        <v>98.412255042162073</v>
      </c>
      <c r="BZ115" s="1">
        <f t="shared" ca="1" si="105"/>
        <v>-69.23855454145658</v>
      </c>
      <c r="CA115" s="1">
        <f t="shared" ca="1" si="106"/>
        <v>14.857560175875387</v>
      </c>
      <c r="CB115" s="1">
        <f t="shared" ca="1" si="107"/>
        <v>8.5332810409278821</v>
      </c>
      <c r="CC115" s="1">
        <f t="shared" ca="1" si="108"/>
        <v>-5.4353139484323485</v>
      </c>
      <c r="CD115" s="1">
        <f t="shared" ca="1" si="109"/>
        <v>0.86889328445435121</v>
      </c>
      <c r="CE115" s="4">
        <f t="shared" ca="1" si="110"/>
        <v>0.38972041983898131</v>
      </c>
      <c r="CF115" s="4">
        <f t="shared" ca="1" si="111"/>
        <v>-7.7220419838981313E-2</v>
      </c>
      <c r="CG115" s="4">
        <f t="shared" ca="1" si="115"/>
        <v>8.6488583226233947E-4</v>
      </c>
      <c r="CH115" s="4">
        <f t="shared" ca="1" si="116"/>
        <v>6.5876455789930635E-2</v>
      </c>
      <c r="CI115" s="8">
        <f t="shared" ca="1" si="112"/>
        <v>0.55840850405113474</v>
      </c>
      <c r="CJ115" s="8">
        <f t="shared" ca="1" si="113"/>
        <v>0.19416881553649412</v>
      </c>
      <c r="CK115" s="8">
        <f t="shared" ca="1" si="117"/>
        <v>-1.1778376169054626E-2</v>
      </c>
      <c r="CL115" s="8">
        <f t="shared" ca="1" si="118"/>
        <v>0.16103105252662869</v>
      </c>
    </row>
    <row r="116" spans="1:90" x14ac:dyDescent="0.25">
      <c r="A116" s="7">
        <f>'Calculate Data'!H118</f>
        <v>0.40552995391705071</v>
      </c>
      <c r="B116" s="7">
        <f>'Calculate Data'!I118</f>
        <v>0.3125</v>
      </c>
      <c r="C116" s="7">
        <f>'Calculate Data'!P118</f>
        <v>0.65957446808510634</v>
      </c>
      <c r="D116" s="7">
        <f>'Calculate Data'!B118</f>
        <v>329</v>
      </c>
      <c r="E116" s="2">
        <v>0.48510638297872338</v>
      </c>
      <c r="F116" s="10">
        <v>0.45909090909090911</v>
      </c>
      <c r="G116" s="4">
        <v>0.38961038961038963</v>
      </c>
      <c r="H116" s="16">
        <v>0.7407407407407407</v>
      </c>
      <c r="I116" s="20">
        <v>297</v>
      </c>
      <c r="J116" s="19">
        <f t="shared" si="69"/>
        <v>1</v>
      </c>
      <c r="K116" s="1">
        <f t="shared" si="122"/>
        <v>0.48510638297872338</v>
      </c>
      <c r="L116" s="1">
        <f t="shared" si="122"/>
        <v>0.23532820280669983</v>
      </c>
      <c r="M116" s="1">
        <f t="shared" si="122"/>
        <v>0.11415921327644162</v>
      </c>
      <c r="N116" s="1">
        <f t="shared" si="122"/>
        <v>5.5379363036231248E-2</v>
      </c>
      <c r="O116" s="1">
        <f t="shared" si="122"/>
        <v>2.6864882494171752E-2</v>
      </c>
      <c r="P116" s="1">
        <f t="shared" si="122"/>
        <v>1.3032325975896084E-2</v>
      </c>
      <c r="Q116" s="1">
        <f t="shared" si="122"/>
        <v>6.3220645159666102E-3</v>
      </c>
      <c r="R116" s="1">
        <f t="shared" si="122"/>
        <v>3.0668738502986959E-3</v>
      </c>
      <c r="S116" s="1">
        <f t="shared" si="122"/>
        <v>1.4877600805704313E-3</v>
      </c>
      <c r="T116" s="1">
        <f t="shared" si="122"/>
        <v>7.2172191142565591E-4</v>
      </c>
      <c r="U116" s="1">
        <f t="shared" si="122"/>
        <v>3.5011190596819051E-4</v>
      </c>
      <c r="V116" s="1">
        <f t="shared" si="122"/>
        <v>1.6984152034201582E-4</v>
      </c>
      <c r="W116" s="1">
        <f t="shared" si="122"/>
        <v>8.2391205612722558E-5</v>
      </c>
      <c r="X116" s="1">
        <f t="shared" si="122"/>
        <v>3.9968499744044135E-5</v>
      </c>
      <c r="Y116" s="1">
        <f t="shared" si="122"/>
        <v>1.9388974343919279E-5</v>
      </c>
      <c r="Z116" s="1">
        <f t="shared" si="122"/>
        <v>9.4057152136459478E-6</v>
      </c>
      <c r="AA116" s="1">
        <f t="shared" si="121"/>
        <v>4.562772486619736E-6</v>
      </c>
      <c r="AB116" s="1">
        <f t="shared" si="121"/>
        <v>2.2134300573389355E-6</v>
      </c>
      <c r="AC116" s="1">
        <f t="shared" si="70"/>
        <v>0.38961038961038963</v>
      </c>
      <c r="AD116" s="1">
        <f t="shared" si="71"/>
        <v>0.18900248687482729</v>
      </c>
      <c r="AE116" s="1">
        <f t="shared" si="72"/>
        <v>9.1686312781831106E-2</v>
      </c>
      <c r="AF116" s="1">
        <f t="shared" si="73"/>
        <v>4.4477615562249981E-2</v>
      </c>
      <c r="AG116" s="1">
        <f t="shared" si="74"/>
        <v>2.1576375208921268E-2</v>
      </c>
      <c r="AH116" s="1">
        <f t="shared" si="75"/>
        <v>1.0466837335391593E-2</v>
      </c>
      <c r="AI116" s="1">
        <f t="shared" si="76"/>
        <v>5.077529600998474E-3</v>
      </c>
      <c r="AJ116" s="1">
        <f t="shared" si="77"/>
        <v>2.4631420192077701E-3</v>
      </c>
      <c r="AK116" s="1">
        <f t="shared" si="78"/>
        <v>1.1948859157007907E-3</v>
      </c>
      <c r="AL116" s="1">
        <f t="shared" si="79"/>
        <v>5.7964678463783036E-4</v>
      </c>
      <c r="AM116" s="1">
        <f t="shared" si="80"/>
        <v>0.7407407407407407</v>
      </c>
      <c r="AN116" s="1">
        <f t="shared" si="81"/>
        <v>0.359338061465721</v>
      </c>
      <c r="AO116" s="1">
        <f t="shared" si="82"/>
        <v>0.1743171872642221</v>
      </c>
      <c r="AP116" s="1">
        <f t="shared" si="83"/>
        <v>8.4562380204771567E-2</v>
      </c>
      <c r="AQ116" s="1">
        <f t="shared" si="84"/>
        <v>4.1021750397208331E-2</v>
      </c>
      <c r="AR116" s="1">
        <f t="shared" si="85"/>
        <v>1.9899912958645741E-2</v>
      </c>
      <c r="AS116" s="1">
        <f t="shared" si="86"/>
        <v>9.653574796960062E-3</v>
      </c>
      <c r="AT116" s="1">
        <f t="shared" si="87"/>
        <v>4.6830107525678592E-3</v>
      </c>
      <c r="AU116" s="1">
        <f t="shared" si="88"/>
        <v>2.2717584076286635E-3</v>
      </c>
      <c r="AV116" s="1">
        <f t="shared" si="89"/>
        <v>1.1020445041262452E-3</v>
      </c>
      <c r="BK116" s="1">
        <f t="shared" ca="1" si="90"/>
        <v>0.14564319390046876</v>
      </c>
      <c r="BL116" s="1">
        <f t="shared" ca="1" si="91"/>
        <v>1.5879131904149308</v>
      </c>
      <c r="BM116" s="1">
        <f t="shared" ca="1" si="92"/>
        <v>-5.0825662936167024</v>
      </c>
      <c r="BN116" s="1">
        <f t="shared" ca="1" si="93"/>
        <v>5.9868655117993104</v>
      </c>
      <c r="BO116" s="1">
        <f t="shared" ca="1" si="94"/>
        <v>6.183141167945899</v>
      </c>
      <c r="BP116" s="1">
        <f t="shared" ca="1" si="95"/>
        <v>-25.500927494666193</v>
      </c>
      <c r="BQ116" s="1">
        <f t="shared" ca="1" si="96"/>
        <v>29.95293641955405</v>
      </c>
      <c r="BR116" s="1">
        <f t="shared" ca="1" si="97"/>
        <v>-17.314633030799257</v>
      </c>
      <c r="BS116" s="1">
        <f t="shared" ca="1" si="98"/>
        <v>5.0110636140126985</v>
      </c>
      <c r="BT116" s="1">
        <f t="shared" ca="1" si="99"/>
        <v>-0.57974641066424126</v>
      </c>
      <c r="BU116" s="1">
        <f t="shared" ca="1" si="100"/>
        <v>0.68875494249368785</v>
      </c>
      <c r="BV116" s="1">
        <f t="shared" ca="1" si="101"/>
        <v>-3.1575211122711289</v>
      </c>
      <c r="BW116" s="1">
        <f t="shared" ca="1" si="102"/>
        <v>22.77474398281629</v>
      </c>
      <c r="BX116" s="1">
        <f t="shared" ca="1" si="103"/>
        <v>-69.180191934722188</v>
      </c>
      <c r="BY116" s="1">
        <f t="shared" ca="1" si="104"/>
        <v>101.94239085045409</v>
      </c>
      <c r="BZ116" s="1">
        <f t="shared" ca="1" si="105"/>
        <v>-72.356913326561681</v>
      </c>
      <c r="CA116" s="1">
        <f t="shared" ca="1" si="106"/>
        <v>15.664117962224884</v>
      </c>
      <c r="CB116" s="1">
        <f t="shared" ca="1" si="107"/>
        <v>9.0761341046980686</v>
      </c>
      <c r="CC116" s="1">
        <f t="shared" ca="1" si="108"/>
        <v>-5.8322468496205992</v>
      </c>
      <c r="CD116" s="1">
        <f t="shared" ca="1" si="109"/>
        <v>0.94059813070394549</v>
      </c>
      <c r="CE116" s="4">
        <f t="shared" ca="1" si="110"/>
        <v>0.3896898678809616</v>
      </c>
      <c r="CF116" s="4">
        <f t="shared" ca="1" si="111"/>
        <v>-7.9478270571975429E-5</v>
      </c>
      <c r="CG116" s="4">
        <f t="shared" ca="1" si="115"/>
        <v>-3.2402388029179859E-3</v>
      </c>
      <c r="CH116" s="4">
        <f t="shared" ca="1" si="116"/>
        <v>6.8515020048689659E-2</v>
      </c>
      <c r="CI116" s="8">
        <f t="shared" ca="1" si="112"/>
        <v>0.55986675021536891</v>
      </c>
      <c r="CJ116" s="8">
        <f t="shared" ca="1" si="113"/>
        <v>0.18087399052537179</v>
      </c>
      <c r="CK116" s="8">
        <f t="shared" ca="1" si="117"/>
        <v>-6.3947301793928725E-3</v>
      </c>
      <c r="CL116" s="8">
        <f t="shared" ca="1" si="118"/>
        <v>0.15992259374799594</v>
      </c>
    </row>
    <row r="117" spans="1:90" x14ac:dyDescent="0.25">
      <c r="A117" s="7">
        <f>'Calculate Data'!H119</f>
        <v>0.44791666666666669</v>
      </c>
      <c r="B117" s="7">
        <f>'Calculate Data'!I119</f>
        <v>0.28735632183908044</v>
      </c>
      <c r="C117" s="7">
        <f>'Calculate Data'!P119</f>
        <v>0.52459016393442626</v>
      </c>
      <c r="D117" s="7">
        <f>'Calculate Data'!B119</f>
        <v>183</v>
      </c>
      <c r="E117" s="2">
        <v>0.48936170212765956</v>
      </c>
      <c r="F117" s="10">
        <v>0.45918367346938777</v>
      </c>
      <c r="G117" s="4">
        <v>0.44571428571428573</v>
      </c>
      <c r="H117" s="16">
        <v>0.35897435897435898</v>
      </c>
      <c r="I117" s="20">
        <v>273</v>
      </c>
      <c r="J117" s="19">
        <f t="shared" si="69"/>
        <v>1</v>
      </c>
      <c r="K117" s="1">
        <f t="shared" si="122"/>
        <v>0.48936170212765956</v>
      </c>
      <c r="L117" s="1">
        <f t="shared" si="122"/>
        <v>0.23947487550928021</v>
      </c>
      <c r="M117" s="1">
        <f t="shared" si="122"/>
        <v>0.11718983269603074</v>
      </c>
      <c r="N117" s="1">
        <f t="shared" si="122"/>
        <v>5.7348216000185255E-2</v>
      </c>
      <c r="O117" s="1">
        <f t="shared" si="122"/>
        <v>2.8064020595835338E-2</v>
      </c>
      <c r="P117" s="1">
        <f t="shared" si="122"/>
        <v>1.3733456887323674E-2</v>
      </c>
      <c r="Q117" s="1">
        <f t="shared" si="122"/>
        <v>6.7206278384775433E-3</v>
      </c>
      <c r="R117" s="1">
        <f t="shared" si="122"/>
        <v>3.2888178784039042E-3</v>
      </c>
      <c r="S117" s="1">
        <f t="shared" si="122"/>
        <v>1.6094215149636125E-3</v>
      </c>
      <c r="T117" s="1">
        <f t="shared" si="122"/>
        <v>7.8758925200346996E-4</v>
      </c>
      <c r="U117" s="1">
        <f t="shared" si="122"/>
        <v>3.8541601693786829E-4</v>
      </c>
      <c r="V117" s="1">
        <f t="shared" si="122"/>
        <v>1.8860783807597811E-4</v>
      </c>
      <c r="W117" s="1">
        <f t="shared" si="122"/>
        <v>9.2297452675478645E-5</v>
      </c>
      <c r="X117" s="1">
        <f t="shared" si="122"/>
        <v>4.516683854331933E-5</v>
      </c>
      <c r="Y117" s="1">
        <f t="shared" si="122"/>
        <v>2.2102920989283931E-5</v>
      </c>
      <c r="Z117" s="1">
        <f t="shared" si="122"/>
        <v>1.0816323037309157E-5</v>
      </c>
      <c r="AA117" s="1">
        <f t="shared" si="121"/>
        <v>5.293094252300225E-6</v>
      </c>
      <c r="AB117" s="1">
        <f t="shared" si="121"/>
        <v>2.59023761282777E-6</v>
      </c>
      <c r="AC117" s="1">
        <f t="shared" si="70"/>
        <v>0.44571428571428573</v>
      </c>
      <c r="AD117" s="1">
        <f t="shared" si="71"/>
        <v>0.21811550151975684</v>
      </c>
      <c r="AE117" s="1">
        <f t="shared" si="72"/>
        <v>0.10673737308413632</v>
      </c>
      <c r="AF117" s="1">
        <f t="shared" si="73"/>
        <v>5.223318257308799E-2</v>
      </c>
      <c r="AG117" s="1">
        <f t="shared" si="74"/>
        <v>2.5560919131511144E-2</v>
      </c>
      <c r="AH117" s="1">
        <f t="shared" si="75"/>
        <v>1.250853489414375E-2</v>
      </c>
      <c r="AI117" s="1">
        <f t="shared" si="76"/>
        <v>6.1211979269214095E-3</v>
      </c>
      <c r="AJ117" s="1">
        <f t="shared" si="77"/>
        <v>2.9954798365785622E-3</v>
      </c>
      <c r="AK117" s="1">
        <f t="shared" si="78"/>
        <v>1.4658731115171687E-3</v>
      </c>
      <c r="AL117" s="1">
        <f t="shared" si="79"/>
        <v>7.1734216095521014E-4</v>
      </c>
      <c r="AM117" s="1">
        <f t="shared" si="80"/>
        <v>0.35897435897435898</v>
      </c>
      <c r="AN117" s="1">
        <f t="shared" si="81"/>
        <v>0.17566830332787778</v>
      </c>
      <c r="AO117" s="1">
        <f t="shared" si="82"/>
        <v>8.5965339926408285E-2</v>
      </c>
      <c r="AP117" s="1">
        <f t="shared" si="83"/>
        <v>4.206814507037001E-2</v>
      </c>
      <c r="AQ117" s="1">
        <f t="shared" si="84"/>
        <v>2.0586539076989579E-2</v>
      </c>
      <c r="AR117" s="1">
        <f t="shared" si="85"/>
        <v>1.0074263803633198E-2</v>
      </c>
      <c r="AS117" s="1">
        <f t="shared" si="86"/>
        <v>4.9299588826290115E-3</v>
      </c>
      <c r="AT117" s="1">
        <f t="shared" si="87"/>
        <v>2.412533070222708E-3</v>
      </c>
      <c r="AU117" s="1">
        <f t="shared" si="88"/>
        <v>1.1806012896834529E-3</v>
      </c>
      <c r="AV117" s="1">
        <f t="shared" si="89"/>
        <v>5.7774105665360455E-4</v>
      </c>
      <c r="BK117" s="1">
        <f t="shared" ca="1" si="90"/>
        <v>0.14564319390046876</v>
      </c>
      <c r="BL117" s="1">
        <f t="shared" ca="1" si="91"/>
        <v>1.601842253488746</v>
      </c>
      <c r="BM117" s="1">
        <f t="shared" ca="1" si="92"/>
        <v>-5.1721252103016999</v>
      </c>
      <c r="BN117" s="1">
        <f t="shared" ca="1" si="93"/>
        <v>6.1458006547613691</v>
      </c>
      <c r="BO117" s="1">
        <f t="shared" ca="1" si="94"/>
        <v>6.4029648558256573</v>
      </c>
      <c r="BP117" s="1">
        <f t="shared" ca="1" si="95"/>
        <v>-26.639184242792631</v>
      </c>
      <c r="BQ117" s="1">
        <f t="shared" ca="1" si="96"/>
        <v>31.564385492468343</v>
      </c>
      <c r="BR117" s="1">
        <f t="shared" ca="1" si="97"/>
        <v>-18.406203300508501</v>
      </c>
      <c r="BS117" s="1">
        <f t="shared" ca="1" si="98"/>
        <v>5.3737050847328263</v>
      </c>
      <c r="BT117" s="1">
        <f t="shared" ca="1" si="99"/>
        <v>-0.62715511642724742</v>
      </c>
      <c r="BU117" s="1">
        <f t="shared" ca="1" si="100"/>
        <v>0.68875494249368785</v>
      </c>
      <c r="BV117" s="1">
        <f t="shared" ca="1" si="101"/>
        <v>-3.1852186658875423</v>
      </c>
      <c r="BW117" s="1">
        <f t="shared" ca="1" si="102"/>
        <v>23.176053337391924</v>
      </c>
      <c r="BX117" s="1">
        <f t="shared" ca="1" si="103"/>
        <v>-71.016739569476584</v>
      </c>
      <c r="BY117" s="1">
        <f t="shared" ca="1" si="104"/>
        <v>105.56665749734857</v>
      </c>
      <c r="BZ117" s="1">
        <f t="shared" ca="1" si="105"/>
        <v>-75.586628986307204</v>
      </c>
      <c r="CA117" s="1">
        <f t="shared" ca="1" si="106"/>
        <v>16.50683762131543</v>
      </c>
      <c r="CB117" s="1">
        <f t="shared" ca="1" si="107"/>
        <v>9.6483228501920983</v>
      </c>
      <c r="CC117" s="1">
        <f t="shared" ca="1" si="108"/>
        <v>-6.2543158429646315</v>
      </c>
      <c r="CD117" s="1">
        <f t="shared" ca="1" si="109"/>
        <v>1.0175154504139292</v>
      </c>
      <c r="CE117" s="4">
        <f t="shared" ca="1" si="110"/>
        <v>0.38967366514733037</v>
      </c>
      <c r="CF117" s="4">
        <f t="shared" ca="1" si="111"/>
        <v>5.6040620566955357E-2</v>
      </c>
      <c r="CG117" s="4">
        <f t="shared" ca="1" si="115"/>
        <v>1.3635117978456587E-4</v>
      </c>
      <c r="CH117" s="4">
        <f t="shared" ca="1" si="116"/>
        <v>6.5980360436838942E-2</v>
      </c>
      <c r="CI117" s="8">
        <f t="shared" ca="1" si="112"/>
        <v>0.56123863451967848</v>
      </c>
      <c r="CJ117" s="8">
        <f t="shared" ca="1" si="113"/>
        <v>-0.20226427554531951</v>
      </c>
      <c r="CK117" s="8">
        <f t="shared" ca="1" si="117"/>
        <v>-1.3231495829644436E-2</v>
      </c>
      <c r="CL117" s="8">
        <f t="shared" ca="1" si="118"/>
        <v>0.16449157814364618</v>
      </c>
    </row>
    <row r="118" spans="1:90" x14ac:dyDescent="0.25">
      <c r="A118" s="7">
        <f>'Calculate Data'!H120</f>
        <v>0.44171779141104295</v>
      </c>
      <c r="B118" s="7">
        <f>'Calculate Data'!I120</f>
        <v>0.40776699029126212</v>
      </c>
      <c r="C118" s="7">
        <f>'Calculate Data'!P120</f>
        <v>0.61278195488721809</v>
      </c>
      <c r="D118" s="7">
        <f>'Calculate Data'!B120</f>
        <v>266</v>
      </c>
      <c r="E118" s="2">
        <v>0.49361702127659574</v>
      </c>
      <c r="F118" s="10">
        <v>0.45925925925925926</v>
      </c>
      <c r="G118" s="4">
        <v>0.31159420289855072</v>
      </c>
      <c r="H118" s="16">
        <v>0.7458563535911602</v>
      </c>
      <c r="I118" s="20">
        <v>543</v>
      </c>
      <c r="J118" s="19">
        <f t="shared" si="69"/>
        <v>1</v>
      </c>
      <c r="K118" s="1">
        <f t="shared" si="122"/>
        <v>0.49361702127659574</v>
      </c>
      <c r="L118" s="1">
        <f t="shared" si="122"/>
        <v>0.24365776369397918</v>
      </c>
      <c r="M118" s="1">
        <f t="shared" si="122"/>
        <v>0.12027361952553865</v>
      </c>
      <c r="N118" s="1">
        <f t="shared" si="122"/>
        <v>5.9369105808350996E-2</v>
      </c>
      <c r="O118" s="1">
        <f t="shared" si="122"/>
        <v>2.9305601164973258E-2</v>
      </c>
      <c r="P118" s="1">
        <f t="shared" si="122"/>
        <v>1.4465743553774033E-2</v>
      </c>
      <c r="Q118" s="1">
        <f t="shared" si="122"/>
        <v>7.1405372435650542E-3</v>
      </c>
      <c r="R118" s="1">
        <f t="shared" si="122"/>
        <v>3.5246907244831757E-3</v>
      </c>
      <c r="S118" s="1">
        <f t="shared" si="122"/>
        <v>1.7398473363406314E-3</v>
      </c>
      <c r="T118" s="1">
        <f t="shared" si="122"/>
        <v>8.5881825964048187E-4</v>
      </c>
      <c r="U118" s="1">
        <f t="shared" si="122"/>
        <v>4.2392731114168468E-4</v>
      </c>
      <c r="V118" s="1">
        <f t="shared" si="122"/>
        <v>2.0925773656355499E-4</v>
      </c>
      <c r="W118" s="1">
        <f t="shared" si="122"/>
        <v>1.0329318060158459E-4</v>
      </c>
      <c r="X118" s="1">
        <f t="shared" si="122"/>
        <v>5.0987272126739625E-5</v>
      </c>
      <c r="Y118" s="1">
        <f t="shared" si="122"/>
        <v>2.5168185390220411E-5</v>
      </c>
      <c r="Z118" s="1">
        <f t="shared" si="122"/>
        <v>1.2423444703257735E-5</v>
      </c>
      <c r="AA118" s="1">
        <f t="shared" si="121"/>
        <v>6.1324237684165841E-6</v>
      </c>
      <c r="AB118" s="1">
        <f t="shared" si="121"/>
        <v>3.0270687537715905E-6</v>
      </c>
      <c r="AC118" s="1">
        <f t="shared" si="70"/>
        <v>0.31159420289855072</v>
      </c>
      <c r="AD118" s="1">
        <f t="shared" si="71"/>
        <v>0.15380820228183781</v>
      </c>
      <c r="AE118" s="1">
        <f t="shared" si="72"/>
        <v>7.5922346658268872E-2</v>
      </c>
      <c r="AF118" s="1">
        <f t="shared" si="73"/>
        <v>3.7476562605783782E-2</v>
      </c>
      <c r="AG118" s="1">
        <f t="shared" si="74"/>
        <v>1.8499069201152848E-2</v>
      </c>
      <c r="AH118" s="1">
        <f t="shared" si="75"/>
        <v>9.1314554354626817E-3</v>
      </c>
      <c r="AI118" s="1">
        <f t="shared" si="76"/>
        <v>4.5074418319730686E-3</v>
      </c>
      <c r="AJ118" s="1">
        <f t="shared" si="77"/>
        <v>2.2249500106760675E-3</v>
      </c>
      <c r="AK118" s="1">
        <f t="shared" si="78"/>
        <v>1.0982731967592505E-3</v>
      </c>
      <c r="AL118" s="1">
        <f t="shared" si="79"/>
        <v>5.4212634393222578E-4</v>
      </c>
      <c r="AM118" s="1">
        <f t="shared" si="80"/>
        <v>0.7458563535911602</v>
      </c>
      <c r="AN118" s="1">
        <f t="shared" si="81"/>
        <v>0.36816739155989187</v>
      </c>
      <c r="AO118" s="1">
        <f t="shared" si="82"/>
        <v>0.18173369115296789</v>
      </c>
      <c r="AP118" s="1">
        <f t="shared" si="83"/>
        <v>8.9706843292528829E-2</v>
      </c>
      <c r="AQ118" s="1">
        <f t="shared" si="84"/>
        <v>4.4280824774184442E-2</v>
      </c>
      <c r="AR118" s="1">
        <f t="shared" si="85"/>
        <v>2.1857768824703812E-2</v>
      </c>
      <c r="AS118" s="1">
        <f t="shared" si="86"/>
        <v>1.0789366739002732E-2</v>
      </c>
      <c r="AT118" s="1">
        <f t="shared" si="87"/>
        <v>5.3258150711673058E-3</v>
      </c>
      <c r="AU118" s="1">
        <f t="shared" si="88"/>
        <v>2.628912971299606E-3</v>
      </c>
      <c r="AV118" s="1">
        <f t="shared" si="89"/>
        <v>1.2976761900883162E-3</v>
      </c>
      <c r="BK118" s="1">
        <f t="shared" ca="1" si="90"/>
        <v>0.14564319390046876</v>
      </c>
      <c r="BL118" s="1">
        <f t="shared" ca="1" si="91"/>
        <v>1.6157713165625613</v>
      </c>
      <c r="BM118" s="1">
        <f t="shared" ca="1" si="92"/>
        <v>-5.2624663009315444</v>
      </c>
      <c r="BN118" s="1">
        <f t="shared" ca="1" si="93"/>
        <v>6.3075240626707663</v>
      </c>
      <c r="BO118" s="1">
        <f t="shared" ca="1" si="94"/>
        <v>6.6285984905169215</v>
      </c>
      <c r="BP118" s="1">
        <f t="shared" ca="1" si="95"/>
        <v>-27.817728614957346</v>
      </c>
      <c r="BQ118" s="1">
        <f t="shared" ca="1" si="96"/>
        <v>33.247441610128618</v>
      </c>
      <c r="BR118" s="1">
        <f t="shared" ca="1" si="97"/>
        <v>-19.556235420065232</v>
      </c>
      <c r="BS118" s="1">
        <f t="shared" ca="1" si="98"/>
        <v>5.7591052981802555</v>
      </c>
      <c r="BT118" s="1">
        <f t="shared" ca="1" si="99"/>
        <v>-0.67797910531413208</v>
      </c>
      <c r="BU118" s="1">
        <f t="shared" ca="1" si="100"/>
        <v>0.68875494249368785</v>
      </c>
      <c r="BV118" s="1">
        <f t="shared" ca="1" si="101"/>
        <v>-3.2129162195039558</v>
      </c>
      <c r="BW118" s="1">
        <f t="shared" ca="1" si="102"/>
        <v>23.580867577160362</v>
      </c>
      <c r="BX118" s="1">
        <f t="shared" ca="1" si="103"/>
        <v>-72.885506518969493</v>
      </c>
      <c r="BY118" s="1">
        <f t="shared" ca="1" si="104"/>
        <v>109.2867136228578</v>
      </c>
      <c r="BZ118" s="1">
        <f t="shared" ca="1" si="105"/>
        <v>-78.930657669423368</v>
      </c>
      <c r="CA118" s="1">
        <f t="shared" ca="1" si="106"/>
        <v>17.387004733975008</v>
      </c>
      <c r="CB118" s="1">
        <f t="shared" ca="1" si="107"/>
        <v>10.251156633803927</v>
      </c>
      <c r="CC118" s="1">
        <f t="shared" ca="1" si="108"/>
        <v>-6.7028731461360334</v>
      </c>
      <c r="CD118" s="1">
        <f t="shared" ca="1" si="109"/>
        <v>1.0999738288748662</v>
      </c>
      <c r="CE118" s="4">
        <f t="shared" ca="1" si="110"/>
        <v>0.38967453069133839</v>
      </c>
      <c r="CF118" s="4">
        <f t="shared" ca="1" si="111"/>
        <v>-7.8080327792787674E-2</v>
      </c>
      <c r="CG118" s="4">
        <f t="shared" ca="1" si="115"/>
        <v>1.5641057395727526E-4</v>
      </c>
      <c r="CH118" s="4">
        <f t="shared" ca="1" si="116"/>
        <v>6.5980660729876253E-2</v>
      </c>
      <c r="CI118" s="8">
        <f t="shared" ca="1" si="112"/>
        <v>0.5625177851328067</v>
      </c>
      <c r="CJ118" s="8">
        <f t="shared" ca="1" si="113"/>
        <v>0.1833385684583535</v>
      </c>
      <c r="CK118" s="8">
        <f t="shared" ca="1" si="117"/>
        <v>-4.7706588941400889E-3</v>
      </c>
      <c r="CL118" s="8">
        <f t="shared" ca="1" si="118"/>
        <v>0.1615238663849593</v>
      </c>
    </row>
    <row r="119" spans="1:90" x14ac:dyDescent="0.25">
      <c r="A119" s="7">
        <f>'Calculate Data'!H121</f>
        <v>0.51388888888888884</v>
      </c>
      <c r="B119" s="7">
        <f>'Calculate Data'!I121</f>
        <v>0.40101522842639592</v>
      </c>
      <c r="C119" s="7">
        <f>'Calculate Data'!P121</f>
        <v>0.42228739002932553</v>
      </c>
      <c r="D119" s="7">
        <f>'Calculate Data'!B121</f>
        <v>341</v>
      </c>
      <c r="E119" s="2">
        <v>0.49787234042553191</v>
      </c>
      <c r="F119" s="10">
        <v>0.46</v>
      </c>
      <c r="G119" s="4">
        <v>0.35849056603773582</v>
      </c>
      <c r="H119" s="16">
        <v>0.702247191011236</v>
      </c>
      <c r="I119" s="20">
        <v>356</v>
      </c>
      <c r="J119" s="19">
        <f t="shared" si="69"/>
        <v>1</v>
      </c>
      <c r="K119" s="1">
        <f t="shared" si="122"/>
        <v>0.49787234042553191</v>
      </c>
      <c r="L119" s="1">
        <f t="shared" si="122"/>
        <v>0.24787686736079673</v>
      </c>
      <c r="M119" s="1">
        <f t="shared" si="122"/>
        <v>0.123411036090269</v>
      </c>
      <c r="N119" s="1">
        <f t="shared" si="122"/>
        <v>6.1442941372602013E-2</v>
      </c>
      <c r="O119" s="1">
        <f t="shared" si="122"/>
        <v>3.0590741023806108E-2</v>
      </c>
      <c r="P119" s="1">
        <f t="shared" si="122"/>
        <v>1.5230283828873679E-2</v>
      </c>
      <c r="Q119" s="1">
        <f t="shared" si="122"/>
        <v>7.5827370552264692E-3</v>
      </c>
      <c r="R119" s="1">
        <f t="shared" si="122"/>
        <v>3.7752350445170082E-3</v>
      </c>
      <c r="S119" s="1">
        <f t="shared" si="122"/>
        <v>1.87958510727017E-3</v>
      </c>
      <c r="T119" s="1">
        <f t="shared" si="122"/>
        <v>9.3579343638557392E-4</v>
      </c>
      <c r="U119" s="1">
        <f t="shared" si="122"/>
        <v>4.6590566832813678E-4</v>
      </c>
      <c r="V119" s="1">
        <f t="shared" si="122"/>
        <v>2.319615455080511E-4</v>
      </c>
      <c r="W119" s="1">
        <f t="shared" si="122"/>
        <v>1.1548723755081692E-4</v>
      </c>
      <c r="X119" s="1">
        <f t="shared" si="122"/>
        <v>5.7497901248704594E-5</v>
      </c>
      <c r="Y119" s="1">
        <f t="shared" si="122"/>
        <v>2.8626614664248668E-5</v>
      </c>
      <c r="Z119" s="1">
        <f t="shared" si="122"/>
        <v>1.4252399641349338E-5</v>
      </c>
      <c r="AA119" s="1">
        <f t="shared" si="121"/>
        <v>7.0958755661186064E-6</v>
      </c>
      <c r="AB119" s="1">
        <f t="shared" si="121"/>
        <v>3.5328401754718164E-6</v>
      </c>
      <c r="AC119" s="1">
        <f t="shared" si="70"/>
        <v>0.35849056603773582</v>
      </c>
      <c r="AD119" s="1">
        <f t="shared" si="71"/>
        <v>0.17848253713368123</v>
      </c>
      <c r="AE119" s="1">
        <f t="shared" si="72"/>
        <v>8.8861518487832789E-2</v>
      </c>
      <c r="AF119" s="1">
        <f t="shared" si="73"/>
        <v>4.4241692183303982E-2</v>
      </c>
      <c r="AG119" s="1">
        <f t="shared" si="74"/>
        <v>2.2026714831687513E-2</v>
      </c>
      <c r="AH119" s="1">
        <f t="shared" si="75"/>
        <v>1.0966492065138039E-2</v>
      </c>
      <c r="AI119" s="1">
        <f t="shared" si="76"/>
        <v>5.4599130707282994E-3</v>
      </c>
      <c r="AJ119" s="1">
        <f t="shared" si="77"/>
        <v>2.7183396990434509E-3</v>
      </c>
      <c r="AK119" s="1">
        <f t="shared" si="78"/>
        <v>1.353386148034399E-3</v>
      </c>
      <c r="AL119" s="1">
        <f t="shared" si="79"/>
        <v>6.738135290213816E-4</v>
      </c>
      <c r="AM119" s="1">
        <f t="shared" si="80"/>
        <v>0.702247191011236</v>
      </c>
      <c r="AN119" s="1">
        <f t="shared" si="81"/>
        <v>0.34962945254601963</v>
      </c>
      <c r="AO119" s="1">
        <f t="shared" si="82"/>
        <v>0.17407083382078423</v>
      </c>
      <c r="AP119" s="1">
        <f t="shared" si="83"/>
        <v>8.6665053434177672E-2</v>
      </c>
      <c r="AQ119" s="1">
        <f t="shared" si="84"/>
        <v>4.3148132986377818E-2</v>
      </c>
      <c r="AR119" s="1">
        <f t="shared" si="85"/>
        <v>2.1482261954920021E-2</v>
      </c>
      <c r="AS119" s="1">
        <f t="shared" si="86"/>
        <v>1.0695424037130393E-2</v>
      </c>
      <c r="AT119" s="1">
        <f t="shared" si="87"/>
        <v>5.3249557972095997E-3</v>
      </c>
      <c r="AU119" s="1">
        <f t="shared" si="88"/>
        <v>2.6511482054192475E-3</v>
      </c>
      <c r="AV119" s="1">
        <f t="shared" si="89"/>
        <v>1.3199333618470297E-3</v>
      </c>
      <c r="BK119" s="1">
        <f t="shared" ca="1" si="90"/>
        <v>0.14564319390046876</v>
      </c>
      <c r="BL119" s="1">
        <f t="shared" ca="1" si="91"/>
        <v>1.6297003796363765</v>
      </c>
      <c r="BM119" s="1">
        <f t="shared" ca="1" si="92"/>
        <v>-5.353589565506236</v>
      </c>
      <c r="BN119" s="1">
        <f t="shared" ca="1" si="93"/>
        <v>6.4720599813096538</v>
      </c>
      <c r="BO119" s="1">
        <f t="shared" ca="1" si="94"/>
        <v>6.8601435526094843</v>
      </c>
      <c r="BP119" s="1">
        <f t="shared" ca="1" si="95"/>
        <v>-29.03762073128102</v>
      </c>
      <c r="BQ119" s="1">
        <f t="shared" ca="1" si="96"/>
        <v>35.004628032000134</v>
      </c>
      <c r="BR119" s="1">
        <f t="shared" ca="1" si="97"/>
        <v>-20.767315668593081</v>
      </c>
      <c r="BS119" s="1">
        <f t="shared" ca="1" si="98"/>
        <v>6.1684777037967473</v>
      </c>
      <c r="BT119" s="1">
        <f t="shared" ca="1" si="99"/>
        <v>-0.7324317500574703</v>
      </c>
      <c r="BU119" s="1">
        <f t="shared" ca="1" si="100"/>
        <v>0.68875494249368785</v>
      </c>
      <c r="BV119" s="1">
        <f t="shared" ca="1" si="101"/>
        <v>-3.2406137731203692</v>
      </c>
      <c r="BW119" s="1">
        <f t="shared" ca="1" si="102"/>
        <v>23.989186702121593</v>
      </c>
      <c r="BX119" s="1">
        <f t="shared" ca="1" si="103"/>
        <v>-74.786772951155157</v>
      </c>
      <c r="BY119" s="1">
        <f t="shared" ca="1" si="104"/>
        <v>113.10423235293304</v>
      </c>
      <c r="BZ119" s="1">
        <f t="shared" ca="1" si="105"/>
        <v>-82.392007384920973</v>
      </c>
      <c r="CA119" s="1">
        <f t="shared" ca="1" si="106"/>
        <v>18.3059388581047</v>
      </c>
      <c r="CB119" s="1">
        <f t="shared" ca="1" si="107"/>
        <v>10.885991153694555</v>
      </c>
      <c r="CC119" s="1">
        <f t="shared" ca="1" si="108"/>
        <v>-7.1793310614380719</v>
      </c>
      <c r="CD119" s="1">
        <f t="shared" ca="1" si="109"/>
        <v>1.1883194484687627</v>
      </c>
      <c r="CE119" s="4">
        <f t="shared" ca="1" si="110"/>
        <v>0.38969512781505877</v>
      </c>
      <c r="CF119" s="4">
        <f t="shared" ca="1" si="111"/>
        <v>-3.1204561777322948E-2</v>
      </c>
      <c r="CG119" s="4">
        <f t="shared" ca="1" si="115"/>
        <v>-7.2604171636753687E-4</v>
      </c>
      <c r="CH119" s="4">
        <f t="shared" ca="1" si="116"/>
        <v>6.561306682930973E-2</v>
      </c>
      <c r="CI119" s="8">
        <f t="shared" ca="1" si="112"/>
        <v>0.56369828718176884</v>
      </c>
      <c r="CJ119" s="8">
        <f t="shared" ca="1" si="113"/>
        <v>0.13854890382946716</v>
      </c>
      <c r="CK119" s="8">
        <f t="shared" ca="1" si="117"/>
        <v>-1.5063885053423811E-2</v>
      </c>
      <c r="CL119" s="8">
        <f t="shared" ca="1" si="118"/>
        <v>0.16157733071638286</v>
      </c>
    </row>
    <row r="120" spans="1:90" x14ac:dyDescent="0.25">
      <c r="A120" s="7">
        <f>'Calculate Data'!H122</f>
        <v>0.44987146529562982</v>
      </c>
      <c r="B120" s="7">
        <f>'Calculate Data'!I122</f>
        <v>0.42857142857142855</v>
      </c>
      <c r="C120" s="7">
        <f>'Calculate Data'!P122</f>
        <v>0.73534971644612479</v>
      </c>
      <c r="D120" s="7">
        <f>'Calculate Data'!B122</f>
        <v>529</v>
      </c>
      <c r="E120" s="2">
        <v>0.50212765957446803</v>
      </c>
      <c r="F120" s="10">
        <v>0.46078431372549017</v>
      </c>
      <c r="G120" s="4">
        <v>0.33944954128440369</v>
      </c>
      <c r="H120" s="16">
        <v>0.48341232227488151</v>
      </c>
      <c r="I120" s="20">
        <v>211</v>
      </c>
      <c r="J120" s="19">
        <f t="shared" si="69"/>
        <v>1</v>
      </c>
      <c r="K120" s="1">
        <f t="shared" si="122"/>
        <v>0.50212765957446803</v>
      </c>
      <c r="L120" s="1">
        <f t="shared" si="122"/>
        <v>0.25213218650973285</v>
      </c>
      <c r="M120" s="1">
        <f t="shared" si="122"/>
        <v>0.12660254471552543</v>
      </c>
      <c r="N120" s="1">
        <f t="shared" si="122"/>
        <v>6.3570639474178708E-2</v>
      </c>
      <c r="O120" s="1">
        <f t="shared" si="122"/>
        <v>3.1920576416821646E-2</v>
      </c>
      <c r="P120" s="1">
        <f t="shared" si="122"/>
        <v>1.6028204328446611E-2</v>
      </c>
      <c r="Q120" s="1">
        <f t="shared" si="122"/>
        <v>8.0482047266242553E-3</v>
      </c>
      <c r="R120" s="1">
        <f t="shared" si="122"/>
        <v>4.0412262031560078E-3</v>
      </c>
      <c r="S120" s="1">
        <f t="shared" si="122"/>
        <v>2.02921145520174E-3</v>
      </c>
      <c r="T120" s="1">
        <f t="shared" si="122"/>
        <v>1.0189231987821502E-3</v>
      </c>
      <c r="U120" s="1">
        <f t="shared" si="122"/>
        <v>5.1162952109061151E-4</v>
      </c>
      <c r="V120" s="1">
        <f t="shared" si="122"/>
        <v>2.5690333399443465E-4</v>
      </c>
      <c r="W120" s="1">
        <f t="shared" si="122"/>
        <v>1.2899826983550335E-4</v>
      </c>
      <c r="X120" s="1">
        <f t="shared" si="122"/>
        <v>6.4773599321656984E-5</v>
      </c>
      <c r="Y120" s="1">
        <f t="shared" si="122"/>
        <v>3.2524615829597978E-5</v>
      </c>
      <c r="Z120" s="1">
        <f t="shared" si="122"/>
        <v>1.6331509225074722E-5</v>
      </c>
      <c r="AA120" s="1">
        <f t="shared" si="121"/>
        <v>8.2005025045056044E-6</v>
      </c>
      <c r="AB120" s="1">
        <f t="shared" si="121"/>
        <v>4.1176991299219624E-6</v>
      </c>
      <c r="AC120" s="1">
        <f t="shared" si="70"/>
        <v>0.33944954128440369</v>
      </c>
      <c r="AD120" s="1">
        <f t="shared" si="71"/>
        <v>0.17044700370876439</v>
      </c>
      <c r="AE120" s="1">
        <f t="shared" si="72"/>
        <v>8.5586155053762533E-2</v>
      </c>
      <c r="AF120" s="1">
        <f t="shared" si="73"/>
        <v>4.2975175729123315E-2</v>
      </c>
      <c r="AG120" s="1">
        <f t="shared" si="74"/>
        <v>2.1579024408666169E-2</v>
      </c>
      <c r="AH120" s="1">
        <f t="shared" si="75"/>
        <v>1.0835425022223863E-2</v>
      </c>
      <c r="AI120" s="1">
        <f t="shared" si="76"/>
        <v>5.4407666069038957E-3</v>
      </c>
      <c r="AJ120" s="1">
        <f t="shared" si="77"/>
        <v>2.7319594026155732E-3</v>
      </c>
      <c r="AK120" s="1">
        <f t="shared" si="78"/>
        <v>1.3717923808878193E-3</v>
      </c>
      <c r="AL120" s="1">
        <f t="shared" si="79"/>
        <v>6.888148976372879E-4</v>
      </c>
      <c r="AM120" s="1">
        <f t="shared" si="80"/>
        <v>0.48341232227488151</v>
      </c>
      <c r="AN120" s="1">
        <f t="shared" si="81"/>
        <v>0.24273469799334474</v>
      </c>
      <c r="AO120" s="1">
        <f t="shared" si="82"/>
        <v>0.12188380580091351</v>
      </c>
      <c r="AP120" s="1">
        <f t="shared" si="83"/>
        <v>6.1201230146841673E-2</v>
      </c>
      <c r="AQ120" s="1">
        <f t="shared" si="84"/>
        <v>3.0730830456711981E-2</v>
      </c>
      <c r="AR120" s="1">
        <f t="shared" si="85"/>
        <v>1.5430799974008568E-2</v>
      </c>
      <c r="AS120" s="1">
        <f t="shared" si="86"/>
        <v>7.748231476310684E-3</v>
      </c>
      <c r="AT120" s="1">
        <f t="shared" si="87"/>
        <v>3.890601337041109E-3</v>
      </c>
      <c r="AU120" s="1">
        <f t="shared" si="88"/>
        <v>1.953578543705748E-3</v>
      </c>
      <c r="AV120" s="1">
        <f t="shared" si="89"/>
        <v>9.8094582194586488E-4</v>
      </c>
      <c r="BK120" s="1">
        <f t="shared" ca="1" si="90"/>
        <v>0.14564319390046876</v>
      </c>
      <c r="BL120" s="1">
        <f t="shared" ca="1" si="91"/>
        <v>1.6436294427101914</v>
      </c>
      <c r="BM120" s="1">
        <f t="shared" ca="1" si="92"/>
        <v>-5.4454950040257737</v>
      </c>
      <c r="BN120" s="1">
        <f t="shared" ca="1" si="93"/>
        <v>6.6394326564601815</v>
      </c>
      <c r="BO120" s="1">
        <f t="shared" ca="1" si="94"/>
        <v>7.0977024013129659</v>
      </c>
      <c r="BP120" s="1">
        <f t="shared" ca="1" si="95"/>
        <v>-30.299939148064986</v>
      </c>
      <c r="BQ120" s="1">
        <f t="shared" ca="1" si="96"/>
        <v>36.838534123343393</v>
      </c>
      <c r="BR120" s="1">
        <f t="shared" ca="1" si="97"/>
        <v>-22.042121058129837</v>
      </c>
      <c r="BS120" s="1">
        <f t="shared" ca="1" si="98"/>
        <v>6.6030891947699262</v>
      </c>
      <c r="BT120" s="1">
        <f t="shared" ca="1" si="99"/>
        <v>-0.79073774931567531</v>
      </c>
      <c r="BU120" s="1">
        <f t="shared" ca="1" si="100"/>
        <v>0.68875494249368785</v>
      </c>
      <c r="BV120" s="1">
        <f t="shared" ca="1" si="101"/>
        <v>-3.2683113267367823</v>
      </c>
      <c r="BW120" s="1">
        <f t="shared" ca="1" si="102"/>
        <v>24.401010712275621</v>
      </c>
      <c r="BX120" s="1">
        <f t="shared" ca="1" si="103"/>
        <v>-76.720819033987823</v>
      </c>
      <c r="BY120" s="1">
        <f t="shared" ca="1" si="104"/>
        <v>117.02090129946453</v>
      </c>
      <c r="BZ120" s="1">
        <f t="shared" ca="1" si="105"/>
        <v>-85.973738453050331</v>
      </c>
      <c r="CA120" s="1">
        <f t="shared" ca="1" si="106"/>
        <v>19.264994122138518</v>
      </c>
      <c r="CB120" s="1">
        <f t="shared" ca="1" si="107"/>
        <v>11.554229669188716</v>
      </c>
      <c r="CC120" s="1">
        <f t="shared" ca="1" si="108"/>
        <v>-7.6851640929623874</v>
      </c>
      <c r="CD120" s="1">
        <f t="shared" ca="1" si="109"/>
        <v>1.2829168671026405</v>
      </c>
      <c r="CE120" s="4">
        <f t="shared" ca="1" si="110"/>
        <v>0.38973805296085473</v>
      </c>
      <c r="CF120" s="4">
        <f t="shared" ca="1" si="111"/>
        <v>-5.0288511676451042E-2</v>
      </c>
      <c r="CG120" s="4">
        <f t="shared" ca="1" si="115"/>
        <v>-8.1638739971247364E-4</v>
      </c>
      <c r="CH120" s="4">
        <f t="shared" ca="1" si="116"/>
        <v>6.5624045319013211E-2</v>
      </c>
      <c r="CI120" s="8">
        <f t="shared" ca="1" si="112"/>
        <v>0.56477470592639012</v>
      </c>
      <c r="CJ120" s="8">
        <f t="shared" ca="1" si="113"/>
        <v>-8.1362383651508607E-2</v>
      </c>
      <c r="CK120" s="8">
        <f t="shared" ca="1" si="117"/>
        <v>-5.2387987430142519E-3</v>
      </c>
      <c r="CL120" s="8">
        <f t="shared" ca="1" si="118"/>
        <v>0.16435756594542561</v>
      </c>
    </row>
    <row r="121" spans="1:90" x14ac:dyDescent="0.25">
      <c r="A121" s="7">
        <f>'Calculate Data'!H123</f>
        <v>0.44966442953020136</v>
      </c>
      <c r="B121" s="7">
        <f>'Calculate Data'!I123</f>
        <v>0.391812865497076</v>
      </c>
      <c r="C121" s="7">
        <f>'Calculate Data'!P123</f>
        <v>0.6353944562899787</v>
      </c>
      <c r="D121" s="7">
        <f>'Calculate Data'!B123</f>
        <v>469</v>
      </c>
      <c r="E121" s="2">
        <v>0.50638297872340421</v>
      </c>
      <c r="F121" s="10">
        <v>0.46086956521739131</v>
      </c>
      <c r="G121" s="4">
        <v>0.28125</v>
      </c>
      <c r="H121" s="16">
        <v>0.78231292517006801</v>
      </c>
      <c r="I121" s="20">
        <v>147</v>
      </c>
      <c r="J121" s="19">
        <f t="shared" si="69"/>
        <v>1</v>
      </c>
      <c r="K121" s="1">
        <f t="shared" si="122"/>
        <v>0.50638297872340421</v>
      </c>
      <c r="L121" s="1">
        <f t="shared" si="122"/>
        <v>0.25642372114078765</v>
      </c>
      <c r="M121" s="1">
        <f t="shared" si="122"/>
        <v>0.12984860772661161</v>
      </c>
      <c r="N121" s="1">
        <f t="shared" si="122"/>
        <v>6.5753124763688428E-2</v>
      </c>
      <c r="O121" s="1">
        <f t="shared" si="122"/>
        <v>3.3296263178208177E-2</v>
      </c>
      <c r="P121" s="1">
        <f t="shared" si="122"/>
        <v>1.686066092853946E-2</v>
      </c>
      <c r="Q121" s="1">
        <f t="shared" si="122"/>
        <v>8.5379517042391308E-3</v>
      </c>
      <c r="R121" s="1">
        <f t="shared" si="122"/>
        <v>4.3234734161891764E-3</v>
      </c>
      <c r="S121" s="1">
        <f t="shared" si="122"/>
        <v>2.1893333469213275E-3</v>
      </c>
      <c r="T121" s="1">
        <f t="shared" si="122"/>
        <v>1.108641141632502E-3</v>
      </c>
      <c r="U121" s="1">
        <f t="shared" si="122"/>
        <v>5.6139700363518183E-4</v>
      </c>
      <c r="V121" s="1">
        <f t="shared" si="122"/>
        <v>2.8428188694717716E-4</v>
      </c>
      <c r="W121" s="1">
        <f t="shared" si="122"/>
        <v>1.4395550870942159E-4</v>
      </c>
      <c r="X121" s="1">
        <f t="shared" si="122"/>
        <v>7.2896619303919875E-5</v>
      </c>
      <c r="Y121" s="1">
        <f t="shared" si="122"/>
        <v>3.6913607221984958E-5</v>
      </c>
      <c r="Z121" s="1">
        <f t="shared" si="122"/>
        <v>1.8692422380494509E-5</v>
      </c>
      <c r="AA121" s="1">
        <f t="shared" si="121"/>
        <v>9.465524524590835E-6</v>
      </c>
      <c r="AB121" s="1">
        <f t="shared" si="121"/>
        <v>4.7931805039417425E-6</v>
      </c>
      <c r="AC121" s="1">
        <f t="shared" si="70"/>
        <v>0.28125</v>
      </c>
      <c r="AD121" s="1">
        <f t="shared" si="71"/>
        <v>0.14242021276595743</v>
      </c>
      <c r="AE121" s="1">
        <f t="shared" si="72"/>
        <v>7.2119171570846533E-2</v>
      </c>
      <c r="AF121" s="1">
        <f t="shared" si="73"/>
        <v>3.6519920923109517E-2</v>
      </c>
      <c r="AG121" s="1">
        <f t="shared" si="74"/>
        <v>1.8493066339787371E-2</v>
      </c>
      <c r="AH121" s="1">
        <f t="shared" si="75"/>
        <v>9.3645740188710493E-3</v>
      </c>
      <c r="AI121" s="1">
        <f t="shared" si="76"/>
        <v>4.7420608861517234E-3</v>
      </c>
      <c r="AJ121" s="1">
        <f t="shared" si="77"/>
        <v>2.4012989168172554E-3</v>
      </c>
      <c r="AK121" s="1">
        <f t="shared" si="78"/>
        <v>1.2159768983032058E-3</v>
      </c>
      <c r="AL121" s="1">
        <f t="shared" si="79"/>
        <v>6.1575000382162333E-4</v>
      </c>
      <c r="AM121" s="1">
        <f t="shared" si="80"/>
        <v>0.78231292517006801</v>
      </c>
      <c r="AN121" s="1">
        <f t="shared" si="81"/>
        <v>0.39614994934143866</v>
      </c>
      <c r="AO121" s="1">
        <f t="shared" si="82"/>
        <v>0.20060359136864339</v>
      </c>
      <c r="AP121" s="1">
        <f t="shared" si="83"/>
        <v>0.10158224413986622</v>
      </c>
      <c r="AQ121" s="1">
        <f t="shared" si="84"/>
        <v>5.1439519372953532E-2</v>
      </c>
      <c r="AR121" s="1">
        <f t="shared" si="85"/>
        <v>2.6048097044176464E-2</v>
      </c>
      <c r="AS121" s="1">
        <f t="shared" si="86"/>
        <v>1.319031297130638E-2</v>
      </c>
      <c r="AT121" s="1">
        <f t="shared" si="87"/>
        <v>6.6793499727040816E-3</v>
      </c>
      <c r="AU121" s="1">
        <f t="shared" si="88"/>
        <v>3.3823091351139816E-3</v>
      </c>
      <c r="AV121" s="1">
        <f t="shared" si="89"/>
        <v>1.712743774802399E-3</v>
      </c>
      <c r="BK121" s="1">
        <f t="shared" ca="1" si="90"/>
        <v>0.14564319390046876</v>
      </c>
      <c r="BL121" s="1">
        <f t="shared" ca="1" si="91"/>
        <v>1.6575585057840068</v>
      </c>
      <c r="BM121" s="1">
        <f t="shared" ca="1" si="92"/>
        <v>-5.5381826164901602</v>
      </c>
      <c r="BN121" s="1">
        <f t="shared" ca="1" si="93"/>
        <v>6.8096663339045032</v>
      </c>
      <c r="BO121" s="1">
        <f t="shared" ca="1" si="94"/>
        <v>7.3413782744568152</v>
      </c>
      <c r="BP121" s="1">
        <f t="shared" ca="1" si="95"/>
        <v>-31.605781016723853</v>
      </c>
      <c r="BQ121" s="1">
        <f t="shared" ca="1" si="96"/>
        <v>38.751816499853682</v>
      </c>
      <c r="BR121" s="1">
        <f t="shared" ca="1" si="97"/>
        <v>-23.383421700337554</v>
      </c>
      <c r="BS121" s="1">
        <f t="shared" ca="1" si="98"/>
        <v>7.0642619747488782</v>
      </c>
      <c r="BT121" s="1">
        <f t="shared" ca="1" si="99"/>
        <v>-0.85313362429950113</v>
      </c>
      <c r="BU121" s="1">
        <f t="shared" ca="1" si="100"/>
        <v>0.68875494249368785</v>
      </c>
      <c r="BV121" s="1">
        <f t="shared" ca="1" si="101"/>
        <v>-3.2960088803531957</v>
      </c>
      <c r="BW121" s="1">
        <f t="shared" ca="1" si="102"/>
        <v>24.81633960762246</v>
      </c>
      <c r="BX121" s="1">
        <f t="shared" ca="1" si="103"/>
        <v>-78.687924935421762</v>
      </c>
      <c r="BY121" s="1">
        <f t="shared" ca="1" si="104"/>
        <v>121.0384225602816</v>
      </c>
      <c r="BZ121" s="1">
        <f t="shared" ca="1" si="105"/>
        <v>-89.678963956260276</v>
      </c>
      <c r="CA121" s="1">
        <f t="shared" ca="1" si="106"/>
        <v>20.265559823641428</v>
      </c>
      <c r="CB121" s="1">
        <f t="shared" ca="1" si="107"/>
        <v>12.257324241377457</v>
      </c>
      <c r="CC121" s="1">
        <f t="shared" ca="1" si="108"/>
        <v>-8.2219111192108159</v>
      </c>
      <c r="CD121" s="1">
        <f t="shared" ca="1" si="109"/>
        <v>1.384149823950412</v>
      </c>
      <c r="CE121" s="4">
        <f t="shared" ca="1" si="110"/>
        <v>0.38980582479728776</v>
      </c>
      <c r="CF121" s="4">
        <f t="shared" ca="1" si="111"/>
        <v>-0.10855582479728776</v>
      </c>
      <c r="CG121" s="4">
        <f t="shared" ca="1" si="115"/>
        <v>2.3236474839631567E-3</v>
      </c>
      <c r="CH121" s="4">
        <f t="shared" ca="1" si="116"/>
        <v>6.8028927440601461E-2</v>
      </c>
      <c r="CI121" s="8">
        <f t="shared" ca="1" si="112"/>
        <v>0.56574210812100323</v>
      </c>
      <c r="CJ121" s="8">
        <f t="shared" ca="1" si="113"/>
        <v>0.21657081704906478</v>
      </c>
      <c r="CK121" s="8">
        <f t="shared" ca="1" si="117"/>
        <v>-4.863065145105195E-3</v>
      </c>
      <c r="CL121" s="8">
        <f t="shared" ca="1" si="118"/>
        <v>0.1646066428074334</v>
      </c>
    </row>
    <row r="122" spans="1:90" x14ac:dyDescent="0.25">
      <c r="A122" s="7">
        <f>'Calculate Data'!H124</f>
        <v>0.47784810126582278</v>
      </c>
      <c r="B122" s="7">
        <f>'Calculate Data'!I124</f>
        <v>0.43548387096774194</v>
      </c>
      <c r="C122" s="7">
        <f>'Calculate Data'!P124</f>
        <v>0.71818181818181814</v>
      </c>
      <c r="D122" s="7">
        <f>'Calculate Data'!B124</f>
        <v>440</v>
      </c>
      <c r="E122" s="2">
        <v>0.51063829787234039</v>
      </c>
      <c r="F122" s="10">
        <v>0.46153846153846156</v>
      </c>
      <c r="G122" s="4">
        <v>0.4140625</v>
      </c>
      <c r="H122" s="16">
        <v>0.52767527675276749</v>
      </c>
      <c r="I122" s="20">
        <v>271</v>
      </c>
      <c r="J122" s="19">
        <f t="shared" si="69"/>
        <v>1</v>
      </c>
      <c r="K122" s="1">
        <f t="shared" si="122"/>
        <v>0.51063829787234039</v>
      </c>
      <c r="L122" s="1">
        <f t="shared" si="122"/>
        <v>0.26075147125396103</v>
      </c>
      <c r="M122" s="1">
        <f t="shared" si="122"/>
        <v>0.13314968744883116</v>
      </c>
      <c r="N122" s="1">
        <f t="shared" si="122"/>
        <v>6.7991329761105265E-2</v>
      </c>
      <c r="O122" s="1">
        <f t="shared" si="122"/>
        <v>3.4718976899287796E-2</v>
      </c>
      <c r="P122" s="1">
        <f t="shared" si="122"/>
        <v>1.7728839267721425E-2</v>
      </c>
      <c r="Q122" s="1">
        <f t="shared" si="122"/>
        <v>9.0530243069215782E-3</v>
      </c>
      <c r="R122" s="1">
        <f t="shared" si="122"/>
        <v>4.6228209226833582E-3</v>
      </c>
      <c r="S122" s="1">
        <f t="shared" si="122"/>
        <v>2.3605894073276722E-3</v>
      </c>
      <c r="T122" s="1">
        <f t="shared" si="122"/>
        <v>1.2054073569332793E-3</v>
      </c>
      <c r="U122" s="1">
        <f t="shared" si="122"/>
        <v>6.1552716098720636E-4</v>
      </c>
      <c r="V122" s="1">
        <f t="shared" si="122"/>
        <v>3.1431174178070111E-4</v>
      </c>
      <c r="W122" s="1">
        <f t="shared" si="122"/>
        <v>1.6049961282418781E-4</v>
      </c>
      <c r="X122" s="1">
        <f t="shared" si="122"/>
        <v>8.1957249101712905E-5</v>
      </c>
      <c r="Y122" s="1">
        <f t="shared" si="122"/>
        <v>4.1850510179598079E-5</v>
      </c>
      <c r="Z122" s="1">
        <f t="shared" si="122"/>
        <v>2.1370473283199016E-5</v>
      </c>
      <c r="AA122" s="1">
        <f t="shared" si="121"/>
        <v>1.0912582102059071E-5</v>
      </c>
      <c r="AB122" s="1">
        <f t="shared" si="121"/>
        <v>5.5723823499876104E-6</v>
      </c>
      <c r="AC122" s="1">
        <f t="shared" si="70"/>
        <v>0.4140625</v>
      </c>
      <c r="AD122" s="1">
        <f t="shared" si="71"/>
        <v>0.21143617021276595</v>
      </c>
      <c r="AE122" s="1">
        <f t="shared" si="72"/>
        <v>0.10796740606609324</v>
      </c>
      <c r="AF122" s="1">
        <f t="shared" si="73"/>
        <v>5.5132292459281654E-2</v>
      </c>
      <c r="AG122" s="1">
        <f t="shared" si="74"/>
        <v>2.8152659979207649E-2</v>
      </c>
      <c r="AH122" s="1">
        <f t="shared" si="75"/>
        <v>1.4375826372361353E-2</v>
      </c>
      <c r="AI122" s="1">
        <f t="shared" si="76"/>
        <v>7.3408475092909022E-3</v>
      </c>
      <c r="AJ122" s="1">
        <f t="shared" si="77"/>
        <v>3.7485178770847159E-3</v>
      </c>
      <c r="AK122" s="1">
        <f t="shared" si="78"/>
        <v>1.914136788298578E-3</v>
      </c>
      <c r="AL122" s="1">
        <f t="shared" si="79"/>
        <v>9.7743155147161421E-4</v>
      </c>
      <c r="AM122" s="1">
        <f t="shared" si="80"/>
        <v>0.52767527675276749</v>
      </c>
      <c r="AN122" s="1">
        <f t="shared" si="81"/>
        <v>0.26945120515034932</v>
      </c>
      <c r="AO122" s="1">
        <f t="shared" si="82"/>
        <v>0.13759210475762518</v>
      </c>
      <c r="AP122" s="1">
        <f t="shared" si="83"/>
        <v>7.0259798174106478E-2</v>
      </c>
      <c r="AQ122" s="1">
        <f t="shared" si="84"/>
        <v>3.5877343748479895E-2</v>
      </c>
      <c r="AR122" s="1">
        <f t="shared" si="85"/>
        <v>1.8320345743904627E-2</v>
      </c>
      <c r="AS122" s="1">
        <f t="shared" si="86"/>
        <v>9.3550701671002347E-3</v>
      </c>
      <c r="AT122" s="1">
        <f t="shared" si="87"/>
        <v>4.777057106604375E-3</v>
      </c>
      <c r="AU122" s="1">
        <f t="shared" si="88"/>
        <v>2.4393483097554249E-3</v>
      </c>
      <c r="AV122" s="1">
        <f t="shared" si="89"/>
        <v>1.2456246688112807E-3</v>
      </c>
      <c r="BK122" s="1">
        <f t="shared" ca="1" si="90"/>
        <v>0.14564319390046876</v>
      </c>
      <c r="BL122" s="1">
        <f t="shared" ca="1" si="91"/>
        <v>1.6714875688578219</v>
      </c>
      <c r="BM122" s="1">
        <f t="shared" ca="1" si="92"/>
        <v>-5.6316524028993928</v>
      </c>
      <c r="BN122" s="1">
        <f t="shared" ca="1" si="93"/>
        <v>6.9827852594247677</v>
      </c>
      <c r="BO122" s="1">
        <f t="shared" ca="1" si="94"/>
        <v>7.5912752884902952</v>
      </c>
      <c r="BP122" s="1">
        <f t="shared" ca="1" si="95"/>
        <v>-32.956262242718012</v>
      </c>
      <c r="BQ122" s="1">
        <f t="shared" ca="1" si="96"/>
        <v>40.747200182125596</v>
      </c>
      <c r="BR122" s="1">
        <f t="shared" ca="1" si="97"/>
        <v>-24.794083214015842</v>
      </c>
      <c r="BS122" s="1">
        <f t="shared" ca="1" si="98"/>
        <v>7.5533754730404139</v>
      </c>
      <c r="BT122" s="1">
        <f t="shared" ca="1" si="99"/>
        <v>-0.9198682326692923</v>
      </c>
      <c r="BU122" s="1">
        <f t="shared" ca="1" si="100"/>
        <v>0.68875494249368785</v>
      </c>
      <c r="BV122" s="1">
        <f t="shared" ca="1" si="101"/>
        <v>-3.3237064339696092</v>
      </c>
      <c r="BW122" s="1">
        <f t="shared" ca="1" si="102"/>
        <v>25.235173388162092</v>
      </c>
      <c r="BX122" s="1">
        <f t="shared" ca="1" si="103"/>
        <v>-80.688370823411205</v>
      </c>
      <c r="BY122" s="1">
        <f t="shared" ca="1" si="104"/>
        <v>125.15851271915236</v>
      </c>
      <c r="BZ122" s="1">
        <f t="shared" ca="1" si="105"/>
        <v>-93.510850190156944</v>
      </c>
      <c r="CA122" s="1">
        <f t="shared" ca="1" si="106"/>
        <v>21.309061033045431</v>
      </c>
      <c r="CB122" s="1">
        <f t="shared" ca="1" si="107"/>
        <v>12.996776995109283</v>
      </c>
      <c r="CC122" s="1">
        <f t="shared" ca="1" si="108"/>
        <v>-8.7911776221425999</v>
      </c>
      <c r="CD122" s="1">
        <f t="shared" ca="1" si="109"/>
        <v>1.492422073215339</v>
      </c>
      <c r="CE122" s="4">
        <f t="shared" ca="1" si="110"/>
        <v>0.38990087353682557</v>
      </c>
      <c r="CF122" s="4">
        <f t="shared" ca="1" si="111"/>
        <v>2.4161626463174435E-2</v>
      </c>
      <c r="CG122" s="4">
        <f t="shared" ca="1" si="115"/>
        <v>-5.1856928688827581E-4</v>
      </c>
      <c r="CH122" s="4">
        <f t="shared" ca="1" si="116"/>
        <v>6.8311763487480831E-2</v>
      </c>
      <c r="CI122" s="8">
        <f t="shared" ca="1" si="112"/>
        <v>0.56659608149782414</v>
      </c>
      <c r="CJ122" s="8">
        <f t="shared" ca="1" si="113"/>
        <v>-3.8920804745056659E-2</v>
      </c>
      <c r="CK122" s="8">
        <f t="shared" ca="1" si="117"/>
        <v>-1.7405758786730938E-2</v>
      </c>
      <c r="CL122" s="8">
        <f t="shared" ca="1" si="118"/>
        <v>0.1638623335249762</v>
      </c>
    </row>
    <row r="123" spans="1:90" x14ac:dyDescent="0.25">
      <c r="A123" s="7">
        <f>'Calculate Data'!H125</f>
        <v>0.5488372093023256</v>
      </c>
      <c r="B123" s="7">
        <f>'Calculate Data'!I125</f>
        <v>0.52873563218390807</v>
      </c>
      <c r="C123" s="7">
        <f>'Calculate Data'!P125</f>
        <v>0.83172147001934238</v>
      </c>
      <c r="D123" s="7">
        <f>'Calculate Data'!B125</f>
        <v>517</v>
      </c>
      <c r="E123" s="2">
        <v>0.51489361702127656</v>
      </c>
      <c r="F123" s="10">
        <v>0.46153846153846156</v>
      </c>
      <c r="G123" s="4">
        <v>0.38636363636363635</v>
      </c>
      <c r="H123" s="16">
        <v>0.63934426229508201</v>
      </c>
      <c r="I123" s="20">
        <v>122</v>
      </c>
      <c r="J123" s="19">
        <f t="shared" si="69"/>
        <v>1</v>
      </c>
      <c r="K123" s="1">
        <f t="shared" si="122"/>
        <v>0.51489361702127656</v>
      </c>
      <c r="L123" s="1">
        <f t="shared" si="122"/>
        <v>0.26511543684925304</v>
      </c>
      <c r="M123" s="1">
        <f t="shared" si="122"/>
        <v>0.13650624620748772</v>
      </c>
      <c r="N123" s="1">
        <f t="shared" si="122"/>
        <v>7.028619485577027E-2</v>
      </c>
      <c r="O123" s="1">
        <f t="shared" si="122"/>
        <v>3.6189913095949794E-2</v>
      </c>
      <c r="P123" s="1">
        <f t="shared" si="122"/>
        <v>1.8633955253659257E-2</v>
      </c>
      <c r="Q123" s="1">
        <f t="shared" si="122"/>
        <v>9.5945046199692342E-3</v>
      </c>
      <c r="R123" s="1">
        <f t="shared" si="122"/>
        <v>4.940149187303307E-3</v>
      </c>
      <c r="S123" s="1">
        <f t="shared" si="122"/>
        <v>2.5436512836753194E-3</v>
      </c>
      <c r="T123" s="1">
        <f t="shared" si="122"/>
        <v>1.3097098098923986E-3</v>
      </c>
      <c r="U123" s="1">
        <f t="shared" si="122"/>
        <v>6.7436122126374556E-4</v>
      </c>
      <c r="V123" s="1">
        <f t="shared" si="122"/>
        <v>3.4722428839537538E-4</v>
      </c>
      <c r="W123" s="1">
        <f t="shared" si="122"/>
        <v>1.7878356976953368E-4</v>
      </c>
      <c r="X123" s="1">
        <f t="shared" si="122"/>
        <v>9.2054518902610967E-5</v>
      </c>
      <c r="Y123" s="1">
        <f t="shared" si="122"/>
        <v>4.7398284200918837E-5</v>
      </c>
      <c r="Z123" s="1">
        <f t="shared" ref="Z123:AB138" si="123">POWER($E123,Z$2)</f>
        <v>2.4405073992813525E-5</v>
      </c>
      <c r="AA123" s="1">
        <f t="shared" si="123"/>
        <v>1.2566016821831644E-5</v>
      </c>
      <c r="AB123" s="1">
        <f t="shared" si="123"/>
        <v>6.4701618529431022E-6</v>
      </c>
      <c r="AC123" s="1">
        <f t="shared" si="70"/>
        <v>0.38636363636363635</v>
      </c>
      <c r="AD123" s="1">
        <f t="shared" si="71"/>
        <v>0.19893617021276594</v>
      </c>
      <c r="AE123" s="1">
        <f t="shared" si="72"/>
        <v>0.1024309642372114</v>
      </c>
      <c r="AF123" s="1">
        <f t="shared" si="73"/>
        <v>5.2741049671074798E-2</v>
      </c>
      <c r="AG123" s="1">
        <f t="shared" si="74"/>
        <v>2.7156029830638514E-2</v>
      </c>
      <c r="AH123" s="1">
        <f t="shared" si="75"/>
        <v>1.3982466423435147E-2</v>
      </c>
      <c r="AI123" s="1">
        <f t="shared" si="76"/>
        <v>7.1994827116410769E-3</v>
      </c>
      <c r="AJ123" s="1">
        <f t="shared" si="77"/>
        <v>3.7069676940790224E-3</v>
      </c>
      <c r="AK123" s="1">
        <f t="shared" si="78"/>
        <v>1.9086940041853685E-3</v>
      </c>
      <c r="AL123" s="1">
        <f t="shared" si="79"/>
        <v>9.8277435960182798E-4</v>
      </c>
      <c r="AM123" s="1">
        <f t="shared" si="80"/>
        <v>0.63934426229508201</v>
      </c>
      <c r="AN123" s="1">
        <f t="shared" si="81"/>
        <v>0.32919427973491455</v>
      </c>
      <c r="AO123" s="1">
        <f t="shared" si="82"/>
        <v>0.16950003339542408</v>
      </c>
      <c r="AP123" s="1">
        <f t="shared" si="83"/>
        <v>8.7274485280197073E-2</v>
      </c>
      <c r="AQ123" s="1">
        <f t="shared" si="84"/>
        <v>4.4937075399590833E-2</v>
      </c>
      <c r="AR123" s="1">
        <f t="shared" si="85"/>
        <v>2.3137813290853147E-2</v>
      </c>
      <c r="AS123" s="1">
        <f t="shared" si="86"/>
        <v>1.1913512375290345E-2</v>
      </c>
      <c r="AT123" s="1">
        <f t="shared" si="87"/>
        <v>6.1341914783409864E-3</v>
      </c>
      <c r="AU123" s="1">
        <f t="shared" si="88"/>
        <v>3.1584560377840819E-3</v>
      </c>
      <c r="AV123" s="1">
        <f t="shared" si="89"/>
        <v>1.6262688534973355E-3</v>
      </c>
      <c r="BK123" s="1">
        <f t="shared" ca="1" si="90"/>
        <v>0.14564319390046876</v>
      </c>
      <c r="BL123" s="1">
        <f t="shared" ca="1" si="91"/>
        <v>1.685416631931637</v>
      </c>
      <c r="BM123" s="1">
        <f t="shared" ca="1" si="92"/>
        <v>-5.7259043632534734</v>
      </c>
      <c r="BN123" s="1">
        <f t="shared" ca="1" si="93"/>
        <v>7.158813678803126</v>
      </c>
      <c r="BO123" s="1">
        <f t="shared" ca="1" si="94"/>
        <v>7.8474984384825044</v>
      </c>
      <c r="BP123" s="1">
        <f t="shared" ca="1" si="95"/>
        <v>-34.352517644486298</v>
      </c>
      <c r="BQ123" s="1">
        <f t="shared" ca="1" si="96"/>
        <v>42.827479759943152</v>
      </c>
      <c r="BR123" s="1">
        <f t="shared" ca="1" si="97"/>
        <v>-26.277069173767472</v>
      </c>
      <c r="BS123" s="1">
        <f t="shared" ca="1" si="98"/>
        <v>8.0718683091184111</v>
      </c>
      <c r="BT123" s="1">
        <f t="shared" ca="1" si="99"/>
        <v>-0.99120330014960667</v>
      </c>
      <c r="BU123" s="1">
        <f t="shared" ca="1" si="100"/>
        <v>0.68875494249368785</v>
      </c>
      <c r="BV123" s="1">
        <f t="shared" ca="1" si="101"/>
        <v>-3.3514039875860226</v>
      </c>
      <c r="BW123" s="1">
        <f t="shared" ca="1" si="102"/>
        <v>25.657512053894532</v>
      </c>
      <c r="BX123" s="1">
        <f t="shared" ca="1" si="103"/>
        <v>-82.72243686591041</v>
      </c>
      <c r="BY123" s="1">
        <f t="shared" ca="1" si="104"/>
        <v>129.382902845784</v>
      </c>
      <c r="BZ123" s="1">
        <f t="shared" ca="1" si="105"/>
        <v>-97.472617114462849</v>
      </c>
      <c r="CA123" s="1">
        <f t="shared" ca="1" si="106"/>
        <v>22.396959202524027</v>
      </c>
      <c r="CB123" s="1">
        <f t="shared" ca="1" si="107"/>
        <v>13.774141402552853</v>
      </c>
      <c r="CC123" s="1">
        <f t="shared" ca="1" si="108"/>
        <v>-9.3946379736158168</v>
      </c>
      <c r="CD123" s="1">
        <f t="shared" ca="1" si="109"/>
        <v>1.6081582466376925</v>
      </c>
      <c r="CE123" s="4">
        <f t="shared" ca="1" si="110"/>
        <v>0.39002553052244726</v>
      </c>
      <c r="CF123" s="4">
        <f t="shared" ca="1" si="111"/>
        <v>-3.6618941588109077E-3</v>
      </c>
      <c r="CG123" s="4">
        <f t="shared" ca="1" si="115"/>
        <v>3.3046941354643068E-3</v>
      </c>
      <c r="CH123" s="4">
        <f t="shared" ca="1" si="116"/>
        <v>7.0739377325933564E-2</v>
      </c>
      <c r="CI123" s="8">
        <f t="shared" ca="1" si="112"/>
        <v>0.56733275231169733</v>
      </c>
      <c r="CJ123" s="8">
        <f t="shared" ca="1" si="113"/>
        <v>7.2011509983384681E-2</v>
      </c>
      <c r="CK123" s="8">
        <f t="shared" ca="1" si="117"/>
        <v>-2.8715864287299849E-3</v>
      </c>
      <c r="CL123" s="8">
        <f t="shared" ca="1" si="118"/>
        <v>0.16451452459212418</v>
      </c>
    </row>
    <row r="124" spans="1:90" x14ac:dyDescent="0.25">
      <c r="A124" s="7">
        <f>'Calculate Data'!H126</f>
        <v>0.5053763440860215</v>
      </c>
      <c r="B124" s="7">
        <f>'Calculate Data'!I126</f>
        <v>0.39411764705882352</v>
      </c>
      <c r="C124" s="7">
        <f>'Calculate Data'!P126</f>
        <v>0.35361216730038025</v>
      </c>
      <c r="D124" s="7">
        <f>'Calculate Data'!B126</f>
        <v>263</v>
      </c>
      <c r="E124" s="2">
        <v>0.51914893617021274</v>
      </c>
      <c r="F124" s="10">
        <v>0.4622222222222222</v>
      </c>
      <c r="G124" s="4">
        <v>0.43609022556390975</v>
      </c>
      <c r="H124" s="16">
        <v>0.62849162011173187</v>
      </c>
      <c r="I124" s="20">
        <v>358</v>
      </c>
      <c r="J124" s="19">
        <f t="shared" si="69"/>
        <v>1</v>
      </c>
      <c r="K124" s="1">
        <f t="shared" ref="K124:Z139" si="124">POWER($E124,K$2)</f>
        <v>0.51914893617021274</v>
      </c>
      <c r="L124" s="1">
        <f t="shared" si="124"/>
        <v>0.26951561792666362</v>
      </c>
      <c r="M124" s="1">
        <f t="shared" si="124"/>
        <v>0.13991874632788492</v>
      </c>
      <c r="N124" s="1">
        <f t="shared" si="124"/>
        <v>7.2638668306391319E-2</v>
      </c>
      <c r="O124" s="1">
        <f t="shared" si="124"/>
        <v>3.7710287376083999E-2</v>
      </c>
      <c r="P124" s="1">
        <f t="shared" si="124"/>
        <v>1.9577255573967011E-2</v>
      </c>
      <c r="Q124" s="1">
        <f t="shared" si="124"/>
        <v>1.0163511404357341E-2</v>
      </c>
      <c r="R124" s="1">
        <f t="shared" si="124"/>
        <v>5.276376133325939E-3</v>
      </c>
      <c r="S124" s="1">
        <f t="shared" si="124"/>
        <v>2.7392250564500617E-3</v>
      </c>
      <c r="T124" s="1">
        <f t="shared" si="124"/>
        <v>1.4220657739868405E-3</v>
      </c>
      <c r="U124" s="1">
        <f t="shared" si="124"/>
        <v>7.3826393372933838E-4</v>
      </c>
      <c r="V124" s="1">
        <f t="shared" si="124"/>
        <v>3.8326893580842248E-4</v>
      </c>
      <c r="W124" s="1">
        <f t="shared" si="124"/>
        <v>1.9897366029203206E-4</v>
      </c>
      <c r="X124" s="1">
        <f t="shared" si="124"/>
        <v>1.0329696406650174E-4</v>
      </c>
      <c r="Y124" s="1">
        <f t="shared" si="124"/>
        <v>5.3626509004737073E-5</v>
      </c>
      <c r="Z124" s="1">
        <f t="shared" si="124"/>
        <v>2.7840145100331586E-5</v>
      </c>
      <c r="AA124" s="1">
        <f t="shared" si="123"/>
        <v>1.4453181711661502E-5</v>
      </c>
      <c r="AB124" s="1">
        <f t="shared" si="123"/>
        <v>7.5033539098838437E-6</v>
      </c>
      <c r="AC124" s="1">
        <f t="shared" si="70"/>
        <v>0.43609022556390975</v>
      </c>
      <c r="AD124" s="1">
        <f t="shared" si="71"/>
        <v>0.22639577667573185</v>
      </c>
      <c r="AE124" s="1">
        <f t="shared" si="72"/>
        <v>0.11753312661463526</v>
      </c>
      <c r="AF124" s="1">
        <f t="shared" si="73"/>
        <v>6.1017197646746804E-2</v>
      </c>
      <c r="AG124" s="1">
        <f t="shared" si="74"/>
        <v>3.1677013246396213E-2</v>
      </c>
      <c r="AH124" s="1">
        <f t="shared" si="75"/>
        <v>1.6445087727916329E-2</v>
      </c>
      <c r="AI124" s="1">
        <f t="shared" si="76"/>
        <v>8.537449799173584E-3</v>
      </c>
      <c r="AJ124" s="1">
        <f t="shared" si="77"/>
        <v>4.4322079808475617E-3</v>
      </c>
      <c r="AK124" s="1">
        <f t="shared" si="78"/>
        <v>2.3009760581421388E-3</v>
      </c>
      <c r="AL124" s="1">
        <f t="shared" si="79"/>
        <v>1.1945492727376207E-3</v>
      </c>
      <c r="AM124" s="1">
        <f t="shared" si="80"/>
        <v>0.62849162011173187</v>
      </c>
      <c r="AN124" s="1">
        <f t="shared" si="81"/>
        <v>0.32628075597289907</v>
      </c>
      <c r="AO124" s="1">
        <f t="shared" si="82"/>
        <v>0.16938830735614335</v>
      </c>
      <c r="AP124" s="1">
        <f t="shared" si="83"/>
        <v>8.7937759563614826E-2</v>
      </c>
      <c r="AQ124" s="1">
        <f t="shared" si="84"/>
        <v>4.5652794326642591E-2</v>
      </c>
      <c r="AR124" s="1">
        <f t="shared" si="85"/>
        <v>2.3700599607874025E-2</v>
      </c>
      <c r="AS124" s="1">
        <f t="shared" si="86"/>
        <v>1.2304141073023959E-2</v>
      </c>
      <c r="AT124" s="1">
        <f t="shared" si="87"/>
        <v>6.3876817485486086E-3</v>
      </c>
      <c r="AU124" s="1">
        <f t="shared" si="88"/>
        <v>3.316158184352895E-3</v>
      </c>
      <c r="AV124" s="1">
        <f t="shared" si="89"/>
        <v>1.7215799935789496E-3</v>
      </c>
      <c r="BK124" s="1">
        <f t="shared" ca="1" si="90"/>
        <v>0.14564319390046876</v>
      </c>
      <c r="BL124" s="1">
        <f t="shared" ca="1" si="91"/>
        <v>1.6993456950054522</v>
      </c>
      <c r="BM124" s="1">
        <f t="shared" ca="1" si="92"/>
        <v>-5.8209384975524001</v>
      </c>
      <c r="BN124" s="1">
        <f t="shared" ca="1" si="93"/>
        <v>7.3377758378217273</v>
      </c>
      <c r="BO124" s="1">
        <f t="shared" ca="1" si="94"/>
        <v>8.1101535981223574</v>
      </c>
      <c r="BP124" s="1">
        <f t="shared" ca="1" si="95"/>
        <v>-35.795701112378595</v>
      </c>
      <c r="BQ124" s="1">
        <f t="shared" ca="1" si="96"/>
        <v>44.995520566394845</v>
      </c>
      <c r="BR124" s="1">
        <f t="shared" ca="1" si="97"/>
        <v>-27.835443600164613</v>
      </c>
      <c r="BS124" s="1">
        <f t="shared" ca="1" si="98"/>
        <v>8.6212403072853814</v>
      </c>
      <c r="BT124" s="1">
        <f t="shared" ca="1" si="99"/>
        <v>-1.0674139703154226</v>
      </c>
      <c r="BU124" s="1">
        <f t="shared" ca="1" si="100"/>
        <v>0.68875494249368785</v>
      </c>
      <c r="BV124" s="1">
        <f t="shared" ca="1" si="101"/>
        <v>-3.3791015412024361</v>
      </c>
      <c r="BW124" s="1">
        <f t="shared" ca="1" si="102"/>
        <v>26.083355604819765</v>
      </c>
      <c r="BX124" s="1">
        <f t="shared" ca="1" si="103"/>
        <v>-84.790403230873608</v>
      </c>
      <c r="BY124" s="1">
        <f t="shared" ca="1" si="104"/>
        <v>133.71333849582263</v>
      </c>
      <c r="BZ124" s="1">
        <f t="shared" ca="1" si="105"/>
        <v>-101.56753880397594</v>
      </c>
      <c r="CA124" s="1">
        <f t="shared" ca="1" si="106"/>
        <v>23.530752780004672</v>
      </c>
      <c r="CB124" s="1">
        <f t="shared" ca="1" si="107"/>
        <v>14.591023588513886</v>
      </c>
      <c r="CC124" s="1">
        <f t="shared" ca="1" si="108"/>
        <v>-10.034037780199665</v>
      </c>
      <c r="CD124" s="1">
        <f t="shared" ca="1" si="109"/>
        <v>1.731804745484542</v>
      </c>
      <c r="CE124" s="4">
        <f t="shared" ca="1" si="110"/>
        <v>0.39018201811920172</v>
      </c>
      <c r="CF124" s="4">
        <f t="shared" ca="1" si="111"/>
        <v>4.5908207444708027E-2</v>
      </c>
      <c r="CG124" s="4">
        <f t="shared" ca="1" si="115"/>
        <v>2.6130838542564594E-3</v>
      </c>
      <c r="CH124" s="4">
        <f t="shared" ca="1" si="116"/>
        <v>7.1138964713619093E-2</v>
      </c>
      <c r="CI124" s="8">
        <f t="shared" ca="1" si="112"/>
        <v>0.56794880088753352</v>
      </c>
      <c r="CJ124" s="8">
        <f t="shared" ca="1" si="113"/>
        <v>6.0542819224198352E-2</v>
      </c>
      <c r="CK124" s="8">
        <f t="shared" ca="1" si="117"/>
        <v>-1.0712184231680768E-3</v>
      </c>
      <c r="CL124" s="8">
        <f t="shared" ca="1" si="118"/>
        <v>0.16143236987242737</v>
      </c>
    </row>
    <row r="125" spans="1:90" x14ac:dyDescent="0.25">
      <c r="A125" s="7">
        <f>'Calculate Data'!H127</f>
        <v>0.46</v>
      </c>
      <c r="B125" s="7">
        <f>'Calculate Data'!I127</f>
        <v>0.35849056603773582</v>
      </c>
      <c r="C125" s="7">
        <f>'Calculate Data'!P127</f>
        <v>0.702247191011236</v>
      </c>
      <c r="D125" s="7">
        <f>'Calculate Data'!B127</f>
        <v>356</v>
      </c>
      <c r="E125" s="2">
        <v>0.52340425531914891</v>
      </c>
      <c r="F125" s="10">
        <v>0.46296296296296297</v>
      </c>
      <c r="G125" s="4">
        <v>0.40062111801242234</v>
      </c>
      <c r="H125" s="16">
        <v>0.25116279069767444</v>
      </c>
      <c r="I125" s="20">
        <v>430</v>
      </c>
      <c r="J125" s="19">
        <f t="shared" si="69"/>
        <v>1</v>
      </c>
      <c r="K125" s="1">
        <f t="shared" si="124"/>
        <v>0.52340425531914891</v>
      </c>
      <c r="L125" s="1">
        <f t="shared" si="124"/>
        <v>0.27395201448619283</v>
      </c>
      <c r="M125" s="1">
        <f t="shared" si="124"/>
        <v>0.14338765013532645</v>
      </c>
      <c r="N125" s="1">
        <f t="shared" si="124"/>
        <v>7.5049706241043207E-2</v>
      </c>
      <c r="O125" s="1">
        <f t="shared" si="124"/>
        <v>3.9281335607014099E-2</v>
      </c>
      <c r="P125" s="1">
        <f t="shared" si="124"/>
        <v>2.0560018211330786E-2</v>
      </c>
      <c r="Q125" s="1">
        <f t="shared" si="124"/>
        <v>1.0761201021249729E-2</v>
      </c>
      <c r="R125" s="1">
        <f t="shared" si="124"/>
        <v>5.6324584068668795E-3</v>
      </c>
      <c r="S125" s="1">
        <f t="shared" si="124"/>
        <v>2.9480526980622391E-3</v>
      </c>
      <c r="T125" s="1">
        <f t="shared" si="124"/>
        <v>1.543023327070874E-3</v>
      </c>
      <c r="U125" s="1">
        <f t="shared" si="124"/>
        <v>8.0762497544560629E-4</v>
      </c>
      <c r="V125" s="1">
        <f t="shared" si="124"/>
        <v>4.2271434885025351E-4</v>
      </c>
      <c r="W125" s="1">
        <f t="shared" si="124"/>
        <v>2.2125048897268587E-4</v>
      </c>
      <c r="X125" s="1">
        <f t="shared" si="124"/>
        <v>1.1580344741974622E-4</v>
      </c>
      <c r="Y125" s="1">
        <f t="shared" si="124"/>
        <v>6.0612017160122487E-5</v>
      </c>
      <c r="Z125" s="1">
        <f t="shared" si="124"/>
        <v>3.1724587705085386E-5</v>
      </c>
      <c r="AA125" s="1">
        <f t="shared" si="123"/>
        <v>1.6604784203087245E-5</v>
      </c>
      <c r="AB125" s="1">
        <f t="shared" si="123"/>
        <v>8.6910147105520466E-6</v>
      </c>
      <c r="AC125" s="1">
        <f t="shared" si="70"/>
        <v>0.40062111801242234</v>
      </c>
      <c r="AD125" s="1">
        <f t="shared" si="71"/>
        <v>0.2096867979384168</v>
      </c>
      <c r="AE125" s="1">
        <f t="shared" si="72"/>
        <v>0.10975096232521389</v>
      </c>
      <c r="AF125" s="1">
        <f t="shared" si="73"/>
        <v>5.7444120706388546E-2</v>
      </c>
      <c r="AG125" s="1">
        <f t="shared" si="74"/>
        <v>3.0066497220790599E-2</v>
      </c>
      <c r="AH125" s="1">
        <f t="shared" si="75"/>
        <v>1.5736932587903162E-2</v>
      </c>
      <c r="AI125" s="1">
        <f t="shared" si="76"/>
        <v>8.2367774821791029E-3</v>
      </c>
      <c r="AJ125" s="1">
        <f t="shared" si="77"/>
        <v>4.3111643842894875E-3</v>
      </c>
      <c r="AK125" s="1">
        <f t="shared" si="78"/>
        <v>2.2564817841174765E-3</v>
      </c>
      <c r="AL125" s="1">
        <f t="shared" si="79"/>
        <v>1.1810521678572324E-3</v>
      </c>
      <c r="AM125" s="1">
        <f t="shared" si="80"/>
        <v>0.25116279069767444</v>
      </c>
      <c r="AN125" s="1">
        <f t="shared" si="81"/>
        <v>0.13145967342899556</v>
      </c>
      <c r="AO125" s="1">
        <f t="shared" si="82"/>
        <v>6.8806552475601926E-2</v>
      </c>
      <c r="AP125" s="1">
        <f t="shared" si="83"/>
        <v>3.6013642359570365E-2</v>
      </c>
      <c r="AQ125" s="1">
        <f t="shared" si="84"/>
        <v>1.8849693660541088E-2</v>
      </c>
      <c r="AR125" s="1">
        <f t="shared" si="85"/>
        <v>9.8660098733895883E-3</v>
      </c>
      <c r="AS125" s="1">
        <f t="shared" si="86"/>
        <v>5.1639115507528489E-3</v>
      </c>
      <c r="AT125" s="1">
        <f t="shared" si="87"/>
        <v>2.702813279755746E-3</v>
      </c>
      <c r="AU125" s="1">
        <f t="shared" si="88"/>
        <v>1.414663971957263E-3</v>
      </c>
      <c r="AV125" s="1">
        <f t="shared" si="89"/>
        <v>7.4044114276912063E-4</v>
      </c>
      <c r="BK125" s="1">
        <f t="shared" ca="1" si="90"/>
        <v>0.14564319390046876</v>
      </c>
      <c r="BL125" s="1">
        <f t="shared" ca="1" si="91"/>
        <v>1.7132747580792675</v>
      </c>
      <c r="BM125" s="1">
        <f t="shared" ca="1" si="92"/>
        <v>-5.9167548057961747</v>
      </c>
      <c r="BN125" s="1">
        <f t="shared" ca="1" si="93"/>
        <v>7.5196959822627258</v>
      </c>
      <c r="BO125" s="1">
        <f t="shared" ca="1" si="94"/>
        <v>8.3793475197186051</v>
      </c>
      <c r="BP125" s="1">
        <f t="shared" ca="1" si="95"/>
        <v>-37.286985767588369</v>
      </c>
      <c r="BQ125" s="1">
        <f t="shared" ca="1" si="96"/>
        <v>47.254259861814162</v>
      </c>
      <c r="BR125" s="1">
        <f t="shared" ca="1" si="97"/>
        <v>-29.472373491764813</v>
      </c>
      <c r="BS125" s="1">
        <f t="shared" ca="1" si="98"/>
        <v>9.2030545623327917</v>
      </c>
      <c r="BT125" s="1">
        <f t="shared" ca="1" si="99"/>
        <v>-1.1487893730118837</v>
      </c>
      <c r="BU125" s="1">
        <f t="shared" ca="1" si="100"/>
        <v>0.68875494249368785</v>
      </c>
      <c r="BV125" s="1">
        <f t="shared" ca="1" si="101"/>
        <v>-3.4067990948188496</v>
      </c>
      <c r="BW125" s="1">
        <f t="shared" ca="1" si="102"/>
        <v>26.512704040937802</v>
      </c>
      <c r="BX125" s="1">
        <f t="shared" ca="1" si="103"/>
        <v>-86.892550086255071</v>
      </c>
      <c r="BY125" s="1">
        <f t="shared" ca="1" si="104"/>
        <v>138.15157971085341</v>
      </c>
      <c r="BZ125" s="1">
        <f t="shared" ca="1" si="105"/>
        <v>-105.79894389952842</v>
      </c>
      <c r="CA125" s="1">
        <f t="shared" ca="1" si="106"/>
        <v>24.711977828319576</v>
      </c>
      <c r="CB125" s="1">
        <f t="shared" ca="1" si="107"/>
        <v>15.449083657689171</v>
      </c>
      <c r="CC125" s="1">
        <f t="shared" ca="1" si="108"/>
        <v>-10.711196287342901</v>
      </c>
      <c r="CD125" s="1">
        <f t="shared" ca="1" si="109"/>
        <v>1.8638306627711625</v>
      </c>
      <c r="CE125" s="4">
        <f t="shared" ca="1" si="110"/>
        <v>0.39037243994678028</v>
      </c>
      <c r="CF125" s="4">
        <f t="shared" ca="1" si="111"/>
        <v>1.0248678065642058E-2</v>
      </c>
      <c r="CG125" s="4">
        <f t="shared" ca="1" si="115"/>
        <v>-6.5889918267372511E-4</v>
      </c>
      <c r="CH125" s="4">
        <f t="shared" ca="1" si="116"/>
        <v>7.3054227733414259E-2</v>
      </c>
      <c r="CI125" s="8">
        <f t="shared" ca="1" si="112"/>
        <v>0.56844147511956677</v>
      </c>
      <c r="CJ125" s="8">
        <f t="shared" ca="1" si="113"/>
        <v>-0.31727868442189233</v>
      </c>
      <c r="CK125" s="8">
        <f t="shared" ca="1" si="117"/>
        <v>-4.585011346187164E-3</v>
      </c>
      <c r="CL125" s="8">
        <f t="shared" ca="1" si="118"/>
        <v>0.16325407167440714</v>
      </c>
    </row>
    <row r="126" spans="1:90" x14ac:dyDescent="0.25">
      <c r="A126" s="7">
        <f>'Calculate Data'!H128</f>
        <v>0.51515151515151514</v>
      </c>
      <c r="B126" s="7">
        <f>'Calculate Data'!I128</f>
        <v>0.38775510204081631</v>
      </c>
      <c r="C126" s="7">
        <f>'Calculate Data'!P128</f>
        <v>0.57391304347826089</v>
      </c>
      <c r="D126" s="7">
        <f>'Calculate Data'!B128</f>
        <v>230</v>
      </c>
      <c r="E126" s="2">
        <v>0.52765957446808509</v>
      </c>
      <c r="F126" s="10">
        <v>0.46391752577319589</v>
      </c>
      <c r="G126" s="4">
        <v>0.4</v>
      </c>
      <c r="H126" s="16">
        <v>0.63815789473684215</v>
      </c>
      <c r="I126" s="20">
        <v>152</v>
      </c>
      <c r="J126" s="19">
        <f t="shared" si="69"/>
        <v>1</v>
      </c>
      <c r="K126" s="1">
        <f t="shared" si="124"/>
        <v>0.52765957446808509</v>
      </c>
      <c r="L126" s="1">
        <f t="shared" si="124"/>
        <v>0.27842462652784061</v>
      </c>
      <c r="M126" s="1">
        <f t="shared" si="124"/>
        <v>0.14691341995511589</v>
      </c>
      <c r="N126" s="1">
        <f t="shared" si="124"/>
        <v>7.752027265716753E-2</v>
      </c>
      <c r="O126" s="1">
        <f t="shared" si="124"/>
        <v>4.0904314082930951E-2</v>
      </c>
      <c r="P126" s="1">
        <f t="shared" si="124"/>
        <v>2.1583552962908245E-2</v>
      </c>
      <c r="Q126" s="1">
        <f t="shared" si="124"/>
        <v>1.1388768371917541E-2</v>
      </c>
      <c r="R126" s="1">
        <f t="shared" si="124"/>
        <v>6.0093926728415955E-3</v>
      </c>
      <c r="S126" s="1">
        <f t="shared" si="124"/>
        <v>3.1709135805632247E-3</v>
      </c>
      <c r="T126" s="1">
        <f t="shared" si="124"/>
        <v>1.6731629105950631E-3</v>
      </c>
      <c r="U126" s="1">
        <f t="shared" si="124"/>
        <v>8.8286042942037368E-4</v>
      </c>
      <c r="V126" s="1">
        <f t="shared" si="124"/>
        <v>4.6584975850266525E-4</v>
      </c>
      <c r="W126" s="1">
        <f t="shared" si="124"/>
        <v>2.4581008533757653E-4</v>
      </c>
      <c r="X126" s="1">
        <f t="shared" si="124"/>
        <v>1.2970404502918932E-4</v>
      </c>
      <c r="Y126" s="1">
        <f t="shared" si="124"/>
        <v>6.8439581206891371E-5</v>
      </c>
      <c r="Z126" s="1">
        <f t="shared" si="124"/>
        <v>3.6112800296402257E-5</v>
      </c>
      <c r="AA126" s="1">
        <f t="shared" si="123"/>
        <v>1.9055264837250552E-5</v>
      </c>
      <c r="AB126" s="1">
        <f t="shared" si="123"/>
        <v>1.005469293540029E-5</v>
      </c>
      <c r="AC126" s="1">
        <f t="shared" si="70"/>
        <v>0.4</v>
      </c>
      <c r="AD126" s="1">
        <f t="shared" si="71"/>
        <v>0.21106382978723404</v>
      </c>
      <c r="AE126" s="1">
        <f t="shared" si="72"/>
        <v>0.11136985061113625</v>
      </c>
      <c r="AF126" s="1">
        <f t="shared" si="73"/>
        <v>5.876536798204636E-2</v>
      </c>
      <c r="AG126" s="1">
        <f t="shared" si="74"/>
        <v>3.1008109062867013E-2</v>
      </c>
      <c r="AH126" s="1">
        <f t="shared" si="75"/>
        <v>1.636172563317238E-2</v>
      </c>
      <c r="AI126" s="1">
        <f t="shared" si="76"/>
        <v>8.6334211851632984E-3</v>
      </c>
      <c r="AJ126" s="1">
        <f t="shared" si="77"/>
        <v>4.5555073487670164E-3</v>
      </c>
      <c r="AK126" s="1">
        <f t="shared" si="78"/>
        <v>2.4037570691366385E-3</v>
      </c>
      <c r="AL126" s="1">
        <f t="shared" si="79"/>
        <v>1.2683654322252899E-3</v>
      </c>
      <c r="AM126" s="1">
        <f t="shared" si="80"/>
        <v>0.63815789473684215</v>
      </c>
      <c r="AN126" s="1">
        <f t="shared" si="81"/>
        <v>0.33673012318029116</v>
      </c>
      <c r="AO126" s="1">
        <f t="shared" si="82"/>
        <v>0.17767887350789829</v>
      </c>
      <c r="AP126" s="1">
        <f t="shared" si="83"/>
        <v>9.3753958787146333E-2</v>
      </c>
      <c r="AQ126" s="1">
        <f t="shared" si="84"/>
        <v>4.947017399832402E-2</v>
      </c>
      <c r="AR126" s="1">
        <f t="shared" si="85"/>
        <v>2.610341096081778E-2</v>
      </c>
      <c r="AS126" s="1">
        <f t="shared" si="86"/>
        <v>1.3773714719750658E-2</v>
      </c>
      <c r="AT126" s="1">
        <f t="shared" si="87"/>
        <v>7.2678324478684308E-3</v>
      </c>
      <c r="AU126" s="1">
        <f t="shared" si="88"/>
        <v>3.8349413767475972E-3</v>
      </c>
      <c r="AV126" s="1">
        <f t="shared" si="89"/>
        <v>2.0235435349646898E-3</v>
      </c>
      <c r="BK126" s="1">
        <f t="shared" ca="1" si="90"/>
        <v>0.14564319390046876</v>
      </c>
      <c r="BL126" s="1">
        <f t="shared" ca="1" si="91"/>
        <v>1.7272038211530827</v>
      </c>
      <c r="BM126" s="1">
        <f t="shared" ca="1" si="92"/>
        <v>-6.0133532879847964</v>
      </c>
      <c r="BN126" s="1">
        <f t="shared" ca="1" si="93"/>
        <v>7.7045983579082691</v>
      </c>
      <c r="BO126" s="1">
        <f t="shared" ca="1" si="94"/>
        <v>8.6551878341998112</v>
      </c>
      <c r="BP126" s="1">
        <f t="shared" ca="1" si="95"/>
        <v>-38.827564121085295</v>
      </c>
      <c r="BQ126" s="1">
        <f t="shared" ca="1" si="96"/>
        <v>49.606708027545046</v>
      </c>
      <c r="BR126" s="1">
        <f t="shared" ca="1" si="97"/>
        <v>-31.191131399325126</v>
      </c>
      <c r="BS126" s="1">
        <f t="shared" ca="1" si="98"/>
        <v>9.8189395570535645</v>
      </c>
      <c r="BT126" s="1">
        <f t="shared" ca="1" si="99"/>
        <v>-1.2356332118772693</v>
      </c>
      <c r="BU126" s="1">
        <f t="shared" ca="1" si="100"/>
        <v>0.68875494249368785</v>
      </c>
      <c r="BV126" s="1">
        <f t="shared" ca="1" si="101"/>
        <v>-3.434496648435263</v>
      </c>
      <c r="BW126" s="1">
        <f t="shared" ca="1" si="102"/>
        <v>26.945557362248636</v>
      </c>
      <c r="BX126" s="1">
        <f t="shared" ca="1" si="103"/>
        <v>-89.029157600009015</v>
      </c>
      <c r="BY126" s="1">
        <f t="shared" ca="1" si="104"/>
        <v>142.69940101840038</v>
      </c>
      <c r="BZ126" s="1">
        <f t="shared" ca="1" si="105"/>
        <v>-110.17021605894575</v>
      </c>
      <c r="CA126" s="1">
        <f t="shared" ca="1" si="106"/>
        <v>25.942208649494493</v>
      </c>
      <c r="CB126" s="1">
        <f t="shared" ca="1" si="107"/>
        <v>16.350037044040413</v>
      </c>
      <c r="CC126" s="1">
        <f t="shared" ca="1" si="108"/>
        <v>-11.428008843891641</v>
      </c>
      <c r="CD126" s="1">
        <f t="shared" ca="1" si="109"/>
        <v>2.0047287364760882</v>
      </c>
      <c r="CE126" s="4">
        <f t="shared" ca="1" si="110"/>
        <v>0.39059877148775457</v>
      </c>
      <c r="CF126" s="4">
        <f t="shared" ca="1" si="111"/>
        <v>9.401228512245452E-3</v>
      </c>
      <c r="CG126" s="4">
        <f t="shared" ca="1" si="115"/>
        <v>-3.8497417533595269E-3</v>
      </c>
      <c r="CH126" s="4">
        <f t="shared" ca="1" si="116"/>
        <v>7.3688651478146336E-2</v>
      </c>
      <c r="CI126" s="8">
        <f t="shared" ca="1" si="112"/>
        <v>0.5688086018720151</v>
      </c>
      <c r="CJ126" s="8">
        <f t="shared" ca="1" si="113"/>
        <v>6.934929286482705E-2</v>
      </c>
      <c r="CK126" s="8">
        <f t="shared" ca="1" si="117"/>
        <v>-7.2178361392684631E-3</v>
      </c>
      <c r="CL126" s="8">
        <f t="shared" ca="1" si="118"/>
        <v>0.16086534083714102</v>
      </c>
    </row>
    <row r="127" spans="1:90" x14ac:dyDescent="0.25">
      <c r="A127" s="7">
        <f>'Calculate Data'!H129</f>
        <v>0.42696629213483145</v>
      </c>
      <c r="B127" s="7">
        <f>'Calculate Data'!I129</f>
        <v>0.25806451612903225</v>
      </c>
      <c r="C127" s="7">
        <f>'Calculate Data'!P129</f>
        <v>0.7416666666666667</v>
      </c>
      <c r="D127" s="7">
        <f>'Calculate Data'!B129</f>
        <v>120</v>
      </c>
      <c r="E127" s="2">
        <v>0.53191489361702127</v>
      </c>
      <c r="F127" s="10">
        <v>0.46478873239436619</v>
      </c>
      <c r="G127" s="4">
        <v>0.34027777777777779</v>
      </c>
      <c r="H127" s="16">
        <v>0.33023255813953489</v>
      </c>
      <c r="I127" s="20">
        <v>215</v>
      </c>
      <c r="J127" s="19">
        <f t="shared" si="69"/>
        <v>1</v>
      </c>
      <c r="K127" s="1">
        <f t="shared" si="124"/>
        <v>0.53191489361702127</v>
      </c>
      <c r="L127" s="1">
        <f t="shared" si="124"/>
        <v>0.28293345405160703</v>
      </c>
      <c r="M127" s="1">
        <f t="shared" si="124"/>
        <v>0.15049651811255693</v>
      </c>
      <c r="N127" s="1">
        <f t="shared" si="124"/>
        <v>8.0051339421572817E-2</v>
      </c>
      <c r="O127" s="1">
        <f t="shared" si="124"/>
        <v>4.2580499692325968E-2</v>
      </c>
      <c r="P127" s="1">
        <f t="shared" si="124"/>
        <v>2.264920196400317E-2</v>
      </c>
      <c r="Q127" s="1">
        <f t="shared" si="124"/>
        <v>1.2047447853193177E-2</v>
      </c>
      <c r="R127" s="1">
        <f t="shared" si="124"/>
        <v>6.4082169431878581E-3</v>
      </c>
      <c r="S127" s="1">
        <f t="shared" si="124"/>
        <v>3.4086260336105628E-3</v>
      </c>
      <c r="T127" s="1">
        <f t="shared" si="124"/>
        <v>1.8130989540481714E-3</v>
      </c>
      <c r="U127" s="1">
        <f t="shared" si="124"/>
        <v>9.6441433725966575E-4</v>
      </c>
      <c r="V127" s="1">
        <f t="shared" si="124"/>
        <v>5.1298634960620509E-4</v>
      </c>
      <c r="W127" s="1">
        <f t="shared" si="124"/>
        <v>2.7286507957776865E-4</v>
      </c>
      <c r="X127" s="1">
        <f t="shared" si="124"/>
        <v>1.4514099977540882E-4</v>
      </c>
      <c r="Y127" s="1">
        <f t="shared" si="124"/>
        <v>7.7202659455004706E-5</v>
      </c>
      <c r="Z127" s="1">
        <f t="shared" si="124"/>
        <v>4.1065244390959937E-5</v>
      </c>
      <c r="AA127" s="1">
        <f t="shared" si="123"/>
        <v>2.1843215101574435E-5</v>
      </c>
      <c r="AB127" s="1">
        <f t="shared" si="123"/>
        <v>1.1618731437007676E-5</v>
      </c>
      <c r="AC127" s="1">
        <f t="shared" si="70"/>
        <v>0.34027777777777779</v>
      </c>
      <c r="AD127" s="1">
        <f t="shared" si="71"/>
        <v>0.18099881796690306</v>
      </c>
      <c r="AE127" s="1">
        <f t="shared" si="72"/>
        <v>9.6275967003671845E-2</v>
      </c>
      <c r="AF127" s="1">
        <f t="shared" si="73"/>
        <v>5.1210620746633954E-2</v>
      </c>
      <c r="AG127" s="1">
        <f t="shared" si="74"/>
        <v>2.7239691886507419E-2</v>
      </c>
      <c r="AH127" s="1">
        <f t="shared" si="75"/>
        <v>1.4489197811972032E-2</v>
      </c>
      <c r="AI127" s="1">
        <f t="shared" si="76"/>
        <v>7.7070201127510786E-3</v>
      </c>
      <c r="AJ127" s="1">
        <f t="shared" si="77"/>
        <v>4.099478783378234E-3</v>
      </c>
      <c r="AK127" s="1">
        <f t="shared" si="78"/>
        <v>2.1805738209458685E-3</v>
      </c>
      <c r="AL127" s="1">
        <f t="shared" si="79"/>
        <v>1.1598796919924832E-3</v>
      </c>
      <c r="AM127" s="1">
        <f t="shared" si="80"/>
        <v>0.33023255813953489</v>
      </c>
      <c r="AN127" s="1">
        <f t="shared" si="81"/>
        <v>0.17565561603166749</v>
      </c>
      <c r="AO127" s="1">
        <f t="shared" si="82"/>
        <v>9.3433838314716744E-2</v>
      </c>
      <c r="AP127" s="1">
        <f t="shared" si="83"/>
        <v>4.9698850167402525E-2</v>
      </c>
      <c r="AQ127" s="1">
        <f t="shared" si="84"/>
        <v>2.6435558599682187E-2</v>
      </c>
      <c r="AR127" s="1">
        <f t="shared" si="85"/>
        <v>1.4061467340256482E-2</v>
      </c>
      <c r="AS127" s="1">
        <f t="shared" si="86"/>
        <v>7.4795039043917448E-3</v>
      </c>
      <c r="AT127" s="1">
        <f t="shared" si="87"/>
        <v>3.9784595236126308E-3</v>
      </c>
      <c r="AU127" s="1">
        <f t="shared" si="88"/>
        <v>2.1162018742620367E-3</v>
      </c>
      <c r="AV127" s="1">
        <f t="shared" si="89"/>
        <v>1.1256392948202324E-3</v>
      </c>
      <c r="BK127" s="1">
        <f t="shared" ca="1" si="90"/>
        <v>0.14564319390046876</v>
      </c>
      <c r="BL127" s="1">
        <f t="shared" ca="1" si="91"/>
        <v>1.7411328842268978</v>
      </c>
      <c r="BM127" s="1">
        <f t="shared" ca="1" si="92"/>
        <v>-6.1107339441182651</v>
      </c>
      <c r="BN127" s="1">
        <f t="shared" ca="1" si="93"/>
        <v>7.8925072105405096</v>
      </c>
      <c r="BO127" s="1">
        <f t="shared" ca="1" si="94"/>
        <v>8.937783051114371</v>
      </c>
      <c r="BP127" s="1">
        <f t="shared" ca="1" si="95"/>
        <v>-40.418648232547845</v>
      </c>
      <c r="BQ127" s="1">
        <f t="shared" ca="1" si="96"/>
        <v>52.055949769532923</v>
      </c>
      <c r="BR127" s="1">
        <f t="shared" ca="1" si="97"/>
        <v>-32.995098042563519</v>
      </c>
      <c r="BS127" s="1">
        <f t="shared" ca="1" si="98"/>
        <v>10.47059133246737</v>
      </c>
      <c r="BT127" s="1">
        <f t="shared" ca="1" si="99"/>
        <v>-1.3282643714467253</v>
      </c>
      <c r="BU127" s="1">
        <f t="shared" ca="1" si="100"/>
        <v>0.68875494249368785</v>
      </c>
      <c r="BV127" s="1">
        <f t="shared" ca="1" si="101"/>
        <v>-3.4621942020516761</v>
      </c>
      <c r="BW127" s="1">
        <f t="shared" ca="1" si="102"/>
        <v>27.381915568752273</v>
      </c>
      <c r="BX127" s="1">
        <f t="shared" ca="1" si="103"/>
        <v>-91.200505940089712</v>
      </c>
      <c r="BY127" s="1">
        <f t="shared" ca="1" si="104"/>
        <v>147.35859143192661</v>
      </c>
      <c r="BZ127" s="1">
        <f t="shared" ca="1" si="105"/>
        <v>-114.68479440800562</v>
      </c>
      <c r="CA127" s="1">
        <f t="shared" ca="1" si="106"/>
        <v>27.22305841417591</v>
      </c>
      <c r="CB127" s="1">
        <f t="shared" ca="1" si="107"/>
        <v>17.29565588247085</v>
      </c>
      <c r="CC127" s="1">
        <f t="shared" ca="1" si="108"/>
        <v>-12.186449427958275</v>
      </c>
      <c r="CD127" s="1">
        <f t="shared" ca="1" si="109"/>
        <v>2.1550163345245901</v>
      </c>
      <c r="CE127" s="4">
        <f t="shared" ca="1" si="110"/>
        <v>0.39086285110618624</v>
      </c>
      <c r="CF127" s="4">
        <f t="shared" ca="1" si="111"/>
        <v>-5.0585073328408448E-2</v>
      </c>
      <c r="CG127" s="4">
        <f t="shared" ca="1" si="115"/>
        <v>-3.2127910250569543E-3</v>
      </c>
      <c r="CH127" s="4">
        <f t="shared" ca="1" si="116"/>
        <v>7.3894212253615033E-2</v>
      </c>
      <c r="CI127" s="8">
        <f t="shared" ca="1" si="112"/>
        <v>0.56904859623864734</v>
      </c>
      <c r="CJ127" s="8">
        <f t="shared" ca="1" si="113"/>
        <v>-0.23881603809911245</v>
      </c>
      <c r="CK127" s="8">
        <f t="shared" ca="1" si="117"/>
        <v>-4.2584828142203171E-3</v>
      </c>
      <c r="CL127" s="8">
        <f t="shared" ca="1" si="118"/>
        <v>0.15716234158080986</v>
      </c>
    </row>
    <row r="128" spans="1:90" x14ac:dyDescent="0.25">
      <c r="A128" s="7">
        <f>'Calculate Data'!H130</f>
        <v>0.38823529411764707</v>
      </c>
      <c r="B128" s="7">
        <f>'Calculate Data'!I130</f>
        <v>0.33098591549295775</v>
      </c>
      <c r="C128" s="7">
        <f>'Calculate Data'!P130</f>
        <v>0.47309833024118736</v>
      </c>
      <c r="D128" s="7">
        <f>'Calculate Data'!B130</f>
        <v>539</v>
      </c>
      <c r="E128" s="2">
        <v>0.53617021276595744</v>
      </c>
      <c r="F128" s="10">
        <v>0.46524064171122997</v>
      </c>
      <c r="G128" s="4">
        <v>0.44385026737967914</v>
      </c>
      <c r="H128" s="16">
        <v>0.5</v>
      </c>
      <c r="I128" s="20">
        <v>374</v>
      </c>
      <c r="J128" s="19">
        <f t="shared" si="69"/>
        <v>1</v>
      </c>
      <c r="K128" s="1">
        <f t="shared" si="124"/>
        <v>0.53617021276595744</v>
      </c>
      <c r="L128" s="1">
        <f t="shared" si="124"/>
        <v>0.28747849705749207</v>
      </c>
      <c r="M128" s="1">
        <f t="shared" si="124"/>
        <v>0.15413740693295319</v>
      </c>
      <c r="N128" s="1">
        <f t="shared" si="124"/>
        <v>8.264388627043448E-2</v>
      </c>
      <c r="O128" s="1">
        <f t="shared" si="124"/>
        <v>4.4311190085424446E-2</v>
      </c>
      <c r="P128" s="1">
        <f t="shared" si="124"/>
        <v>2.3758340216014806E-2</v>
      </c>
      <c r="Q128" s="1">
        <f t="shared" si="124"/>
        <v>1.2738514328586662E-2</v>
      </c>
      <c r="R128" s="1">
        <f t="shared" si="124"/>
        <v>6.8300119378805089E-3</v>
      </c>
      <c r="S128" s="1">
        <f t="shared" si="124"/>
        <v>3.6620489539274216E-3</v>
      </c>
      <c r="T128" s="1">
        <f t="shared" si="124"/>
        <v>1.9634815667866176E-3</v>
      </c>
      <c r="U128" s="1">
        <f t="shared" si="124"/>
        <v>1.0527603294260162E-3</v>
      </c>
      <c r="V128" s="1">
        <f t="shared" si="124"/>
        <v>5.6445872981990654E-4</v>
      </c>
      <c r="W128" s="1">
        <f t="shared" si="124"/>
        <v>3.0264595726514144E-4</v>
      </c>
      <c r="X128" s="1">
        <f t="shared" si="124"/>
        <v>1.6226974729960771E-4</v>
      </c>
      <c r="Y128" s="1">
        <f t="shared" si="124"/>
        <v>8.7004204935108823E-5</v>
      </c>
      <c r="Z128" s="1">
        <f t="shared" si="124"/>
        <v>4.6649063071590262E-5</v>
      </c>
      <c r="AA128" s="1">
        <f t="shared" si="123"/>
        <v>2.5011838072427118E-5</v>
      </c>
      <c r="AB128" s="1">
        <f t="shared" si="123"/>
        <v>1.3410602540960923E-5</v>
      </c>
      <c r="AC128" s="1">
        <f t="shared" si="70"/>
        <v>0.44385026737967914</v>
      </c>
      <c r="AD128" s="1">
        <f t="shared" si="71"/>
        <v>0.23797929229718967</v>
      </c>
      <c r="AE128" s="1">
        <f t="shared" si="72"/>
        <v>0.12759740778487616</v>
      </c>
      <c r="AF128" s="1">
        <f t="shared" si="73"/>
        <v>6.8413929280401686E-2</v>
      </c>
      <c r="AG128" s="1">
        <f t="shared" si="74"/>
        <v>3.6681511018428141E-2</v>
      </c>
      <c r="AH128" s="1">
        <f t="shared" si="75"/>
        <v>1.9667533567327429E-2</v>
      </c>
      <c r="AI128" s="1">
        <f t="shared" si="76"/>
        <v>1.0545145657375556E-2</v>
      </c>
      <c r="AJ128" s="1">
        <f t="shared" si="77"/>
        <v>5.6539929907630637E-3</v>
      </c>
      <c r="AK128" s="1">
        <f t="shared" si="78"/>
        <v>3.0315026248346642E-3</v>
      </c>
      <c r="AL128" s="1">
        <f t="shared" si="79"/>
        <v>1.6254014073581605E-3</v>
      </c>
      <c r="AM128" s="1">
        <f t="shared" si="80"/>
        <v>0.5</v>
      </c>
      <c r="AN128" s="1">
        <f t="shared" si="81"/>
        <v>0.26808510638297872</v>
      </c>
      <c r="AO128" s="1">
        <f t="shared" si="82"/>
        <v>0.14373924852874603</v>
      </c>
      <c r="AP128" s="1">
        <f t="shared" si="83"/>
        <v>7.7068703466476596E-2</v>
      </c>
      <c r="AQ128" s="1">
        <f t="shared" si="84"/>
        <v>4.132194313521724E-2</v>
      </c>
      <c r="AR128" s="1">
        <f t="shared" si="85"/>
        <v>2.2155595042712223E-2</v>
      </c>
      <c r="AS128" s="1">
        <f t="shared" si="86"/>
        <v>1.1879170108007403E-2</v>
      </c>
      <c r="AT128" s="1">
        <f t="shared" si="87"/>
        <v>6.3692571642933312E-3</v>
      </c>
      <c r="AU128" s="1">
        <f t="shared" si="88"/>
        <v>3.4150059689402545E-3</v>
      </c>
      <c r="AV128" s="1">
        <f t="shared" si="89"/>
        <v>1.8310244769637108E-3</v>
      </c>
      <c r="BK128" s="1">
        <f t="shared" ca="1" si="90"/>
        <v>0.14564319390046876</v>
      </c>
      <c r="BL128" s="1">
        <f t="shared" ca="1" si="91"/>
        <v>1.7550619473007132</v>
      </c>
      <c r="BM128" s="1">
        <f t="shared" ca="1" si="92"/>
        <v>-6.2088967741965817</v>
      </c>
      <c r="BN128" s="1">
        <f t="shared" ca="1" si="93"/>
        <v>8.0834467859415984</v>
      </c>
      <c r="BO128" s="1">
        <f t="shared" ca="1" si="94"/>
        <v>9.2272425586305094</v>
      </c>
      <c r="BP128" s="1">
        <f t="shared" ca="1" si="95"/>
        <v>-42.061469869295912</v>
      </c>
      <c r="BQ128" s="1">
        <f t="shared" ca="1" si="96"/>
        <v>54.605145331740736</v>
      </c>
      <c r="BR128" s="1">
        <f t="shared" ca="1" si="97"/>
        <v>-34.88776496981594</v>
      </c>
      <c r="BS128" s="1">
        <f t="shared" ca="1" si="98"/>
        <v>11.159775711626351</v>
      </c>
      <c r="BT128" s="1">
        <f t="shared" ca="1" si="99"/>
        <v>-1.4270175443221644</v>
      </c>
      <c r="BU128" s="1">
        <f t="shared" ca="1" si="100"/>
        <v>0.68875494249368785</v>
      </c>
      <c r="BV128" s="1">
        <f t="shared" ca="1" si="101"/>
        <v>-3.4898917556680895</v>
      </c>
      <c r="BW128" s="1">
        <f t="shared" ca="1" si="102"/>
        <v>27.821778660448711</v>
      </c>
      <c r="BX128" s="1">
        <f t="shared" ca="1" si="103"/>
        <v>-93.406875274451409</v>
      </c>
      <c r="BY128" s="1">
        <f t="shared" ca="1" si="104"/>
        <v>152.13095445083422</v>
      </c>
      <c r="BZ128" s="1">
        <f t="shared" ca="1" si="105"/>
        <v>-119.34617399139695</v>
      </c>
      <c r="CA128" s="1">
        <f t="shared" ca="1" si="106"/>
        <v>28.55617979619625</v>
      </c>
      <c r="CB128" s="1">
        <f t="shared" ca="1" si="107"/>
        <v>18.287770402987306</v>
      </c>
      <c r="CC128" s="1">
        <f t="shared" ca="1" si="108"/>
        <v>-12.988573235151177</v>
      </c>
      <c r="CD128" s="1">
        <f t="shared" ca="1" si="109"/>
        <v>2.3152364723281114</v>
      </c>
      <c r="CE128" s="4">
        <f t="shared" ca="1" si="110"/>
        <v>0.39116637150977862</v>
      </c>
      <c r="CF128" s="4">
        <f t="shared" ca="1" si="111"/>
        <v>5.2683895869900521E-2</v>
      </c>
      <c r="CG128" s="4">
        <f t="shared" ca="1" si="115"/>
        <v>-5.9321323821424467E-3</v>
      </c>
      <c r="CH128" s="4">
        <f t="shared" ca="1" si="116"/>
        <v>6.8793079349555364E-2</v>
      </c>
      <c r="CI128" s="8">
        <f t="shared" ca="1" si="112"/>
        <v>0.56916046862065883</v>
      </c>
      <c r="CJ128" s="8">
        <f t="shared" ca="1" si="113"/>
        <v>-6.9160468620658833E-2</v>
      </c>
      <c r="CK128" s="8">
        <f t="shared" ca="1" si="117"/>
        <v>1.67208176162557E-4</v>
      </c>
      <c r="CL128" s="8">
        <f t="shared" ca="1" si="118"/>
        <v>0.15810220109282092</v>
      </c>
    </row>
    <row r="129" spans="1:90" x14ac:dyDescent="0.25">
      <c r="A129" s="7">
        <f>'Calculate Data'!H131</f>
        <v>0.55035128805620603</v>
      </c>
      <c r="B129" s="7">
        <f>'Calculate Data'!I131</f>
        <v>0.46666666666666667</v>
      </c>
      <c r="C129" s="7">
        <f>'Calculate Data'!P131</f>
        <v>0.72128378378378377</v>
      </c>
      <c r="D129" s="7">
        <f>'Calculate Data'!B131</f>
        <v>592</v>
      </c>
      <c r="E129" s="2">
        <v>0.54042553191489362</v>
      </c>
      <c r="F129" s="10">
        <v>0.46551724137931033</v>
      </c>
      <c r="G129" s="4">
        <v>0.26829268292682928</v>
      </c>
      <c r="H129" s="16">
        <v>0.58585858585858586</v>
      </c>
      <c r="I129" s="20">
        <v>99</v>
      </c>
      <c r="J129" s="19">
        <f t="shared" si="69"/>
        <v>1</v>
      </c>
      <c r="K129" s="1">
        <f t="shared" si="124"/>
        <v>0.54042553191489362</v>
      </c>
      <c r="L129" s="1">
        <f t="shared" si="124"/>
        <v>0.29205975554549568</v>
      </c>
      <c r="M129" s="1">
        <f t="shared" si="124"/>
        <v>0.1578365487416083</v>
      </c>
      <c r="N129" s="1">
        <f t="shared" si="124"/>
        <v>8.5298900809294698E-2</v>
      </c>
      <c r="O129" s="1">
        <f t="shared" si="124"/>
        <v>4.6097703841618834E-2</v>
      </c>
      <c r="P129" s="1">
        <f t="shared" si="124"/>
        <v>2.4912376118662094E-2</v>
      </c>
      <c r="Q129" s="1">
        <f t="shared" si="124"/>
        <v>1.3463284115191853E-2</v>
      </c>
      <c r="R129" s="1">
        <f t="shared" si="124"/>
        <v>7.2759024792738956E-3</v>
      </c>
      <c r="S129" s="1">
        <f t="shared" si="124"/>
        <v>3.932083467522488E-3</v>
      </c>
      <c r="T129" s="1">
        <f t="shared" si="124"/>
        <v>2.1249982994696001E-3</v>
      </c>
      <c r="U129" s="1">
        <f t="shared" si="124"/>
        <v>1.1484033363091028E-3</v>
      </c>
      <c r="V129" s="1">
        <f t="shared" si="124"/>
        <v>6.2062648387768541E-4</v>
      </c>
      <c r="W129" s="1">
        <f t="shared" si="124"/>
        <v>3.3540239767006826E-4</v>
      </c>
      <c r="X129" s="1">
        <f t="shared" si="124"/>
        <v>1.8126001916637732E-4</v>
      </c>
      <c r="Y129" s="1">
        <f t="shared" si="124"/>
        <v>9.7957542272893267E-5</v>
      </c>
      <c r="Z129" s="1">
        <f t="shared" si="124"/>
        <v>5.2938756887904023E-5</v>
      </c>
      <c r="AA129" s="1">
        <f t="shared" si="123"/>
        <v>2.8609455850058771E-5</v>
      </c>
      <c r="AB129" s="1">
        <f t="shared" si="123"/>
        <v>1.5461280395563674E-5</v>
      </c>
      <c r="AC129" s="1">
        <f t="shared" si="70"/>
        <v>0.26829268292682928</v>
      </c>
      <c r="AD129" s="1">
        <f t="shared" si="71"/>
        <v>0.14499221587960562</v>
      </c>
      <c r="AE129" s="1">
        <f t="shared" si="72"/>
        <v>7.8357495390254939E-2</v>
      </c>
      <c r="AF129" s="1">
        <f t="shared" si="73"/>
        <v>4.2346391125797349E-2</v>
      </c>
      <c r="AG129" s="1">
        <f t="shared" si="74"/>
        <v>2.2885070948835164E-2</v>
      </c>
      <c r="AH129" s="1">
        <f t="shared" si="75"/>
        <v>1.2367676640434321E-2</v>
      </c>
      <c r="AI129" s="1">
        <f t="shared" si="76"/>
        <v>6.6838082269581236E-3</v>
      </c>
      <c r="AJ129" s="1">
        <f t="shared" si="77"/>
        <v>3.6121006162709852E-3</v>
      </c>
      <c r="AK129" s="1">
        <f t="shared" si="78"/>
        <v>1.9520713968783623E-3</v>
      </c>
      <c r="AL129" s="1">
        <f t="shared" si="79"/>
        <v>1.0549492229938384E-3</v>
      </c>
      <c r="AM129" s="1">
        <f t="shared" si="80"/>
        <v>0.58585858585858586</v>
      </c>
      <c r="AN129" s="1">
        <f t="shared" si="81"/>
        <v>0.31661293788953365</v>
      </c>
      <c r="AO129" s="1">
        <f t="shared" si="82"/>
        <v>0.17110571537008837</v>
      </c>
      <c r="AP129" s="1">
        <f t="shared" si="83"/>
        <v>9.2469897242558399E-2</v>
      </c>
      <c r="AQ129" s="1">
        <f t="shared" si="84"/>
        <v>4.9973093403425178E-2</v>
      </c>
      <c r="AR129" s="1">
        <f t="shared" si="85"/>
        <v>2.700673558397871E-2</v>
      </c>
      <c r="AS129" s="1">
        <f t="shared" si="86"/>
        <v>1.4595129443256581E-2</v>
      </c>
      <c r="AT129" s="1">
        <f t="shared" si="87"/>
        <v>7.8875805927386619E-3</v>
      </c>
      <c r="AU129" s="1">
        <f t="shared" si="88"/>
        <v>4.2626499373523835E-3</v>
      </c>
      <c r="AV129" s="1">
        <f t="shared" si="89"/>
        <v>2.3036448597606495E-3</v>
      </c>
      <c r="BK129" s="1">
        <f t="shared" ca="1" si="90"/>
        <v>0.14564319390046876</v>
      </c>
      <c r="BL129" s="1">
        <f t="shared" ca="1" si="91"/>
        <v>1.7689910103745283</v>
      </c>
      <c r="BM129" s="1">
        <f t="shared" ca="1" si="92"/>
        <v>-6.3078417782197445</v>
      </c>
      <c r="BN129" s="1">
        <f t="shared" ca="1" si="93"/>
        <v>8.2774413298936835</v>
      </c>
      <c r="BO129" s="1">
        <f t="shared" ca="1" si="94"/>
        <v>9.5236766235362644</v>
      </c>
      <c r="BP129" s="1">
        <f t="shared" ca="1" si="95"/>
        <v>-43.757280665223284</v>
      </c>
      <c r="BQ129" s="1">
        <f t="shared" ca="1" si="96"/>
        <v>57.257531719390165</v>
      </c>
      <c r="BR129" s="1">
        <f t="shared" ca="1" si="97"/>
        <v>-36.872737260937974</v>
      </c>
      <c r="BS129" s="1">
        <f t="shared" ca="1" si="98"/>
        <v>11.888330577875971</v>
      </c>
      <c r="BT129" s="1">
        <f t="shared" ca="1" si="99"/>
        <v>-1.5322438789017154</v>
      </c>
      <c r="BU129" s="1">
        <f t="shared" ca="1" si="100"/>
        <v>0.68875494249368785</v>
      </c>
      <c r="BV129" s="1">
        <f t="shared" ca="1" si="101"/>
        <v>-3.517589309284503</v>
      </c>
      <c r="BW129" s="1">
        <f t="shared" ca="1" si="102"/>
        <v>28.265146637337949</v>
      </c>
      <c r="BX129" s="1">
        <f t="shared" ca="1" si="103"/>
        <v>-95.648545771048347</v>
      </c>
      <c r="BY129" s="1">
        <f t="shared" ca="1" si="104"/>
        <v>157.01830806046408</v>
      </c>
      <c r="BZ129" s="1">
        <f t="shared" ca="1" si="105"/>
        <v>-124.15790622367868</v>
      </c>
      <c r="CA129" s="1">
        <f t="shared" ca="1" si="106"/>
        <v>29.94326561227728</v>
      </c>
      <c r="CB129" s="1">
        <f t="shared" ca="1" si="107"/>
        <v>19.328270347530555</v>
      </c>
      <c r="CC129" s="1">
        <f t="shared" ca="1" si="108"/>
        <v>-13.836519330183396</v>
      </c>
      <c r="CD129" s="1">
        <f t="shared" ca="1" si="109"/>
        <v>2.4859588636801382</v>
      </c>
      <c r="CE129" s="4">
        <f t="shared" ca="1" si="110"/>
        <v>0.39151087168836418</v>
      </c>
      <c r="CF129" s="4">
        <f t="shared" ca="1" si="111"/>
        <v>-0.1232181887615349</v>
      </c>
      <c r="CG129" s="4">
        <f t="shared" ca="1" si="115"/>
        <v>-3.3773989868864981E-3</v>
      </c>
      <c r="CH129" s="4">
        <f t="shared" ca="1" si="116"/>
        <v>7.1776819543883041E-2</v>
      </c>
      <c r="CI129" s="8">
        <f t="shared" ca="1" si="112"/>
        <v>0.56914382958876342</v>
      </c>
      <c r="CJ129" s="8">
        <f t="shared" ca="1" si="113"/>
        <v>1.6714756269822439E-2</v>
      </c>
      <c r="CK129" s="8">
        <f t="shared" ca="1" si="117"/>
        <v>1.7545701847109043E-3</v>
      </c>
      <c r="CL129" s="8">
        <f t="shared" ca="1" si="118"/>
        <v>0.15802117618285305</v>
      </c>
    </row>
    <row r="130" spans="1:90" x14ac:dyDescent="0.25">
      <c r="A130" s="7">
        <f>'Calculate Data'!H132</f>
        <v>0.38502673796791442</v>
      </c>
      <c r="B130" s="7">
        <f>'Calculate Data'!I132</f>
        <v>0.22666666666666666</v>
      </c>
      <c r="C130" s="7">
        <f>'Calculate Data'!P132</f>
        <v>0.7137404580152672</v>
      </c>
      <c r="D130" s="7">
        <f>'Calculate Data'!B132</f>
        <v>262</v>
      </c>
      <c r="E130" s="2">
        <v>0.5446808510638298</v>
      </c>
      <c r="F130" s="10">
        <v>0.46575342465753422</v>
      </c>
      <c r="G130" s="4">
        <v>0.56521739130434778</v>
      </c>
      <c r="H130" s="16">
        <v>0.61344537815126055</v>
      </c>
      <c r="I130" s="20">
        <v>119</v>
      </c>
      <c r="J130" s="19">
        <f t="shared" si="69"/>
        <v>1</v>
      </c>
      <c r="K130" s="1">
        <f t="shared" si="124"/>
        <v>0.5446808510638298</v>
      </c>
      <c r="L130" s="1">
        <f t="shared" si="124"/>
        <v>0.29667722951561792</v>
      </c>
      <c r="M130" s="1">
        <f t="shared" si="124"/>
        <v>0.16159440586382592</v>
      </c>
      <c r="N130" s="1">
        <f t="shared" si="124"/>
        <v>8.8017378513062641E-2</v>
      </c>
      <c r="O130" s="1">
        <f t="shared" si="124"/>
        <v>4.7941380636902203E-2</v>
      </c>
      <c r="P130" s="1">
        <f t="shared" si="124"/>
        <v>2.6112752006482904E-2</v>
      </c>
      <c r="Q130" s="1">
        <f t="shared" si="124"/>
        <v>1.4223115986509835E-2</v>
      </c>
      <c r="R130" s="1">
        <f t="shared" si="124"/>
        <v>7.7470589203117411E-3</v>
      </c>
      <c r="S130" s="1">
        <f t="shared" si="124"/>
        <v>4.2196746459570332E-3</v>
      </c>
      <c r="T130" s="1">
        <f t="shared" si="124"/>
        <v>2.2983759773723416E-3</v>
      </c>
      <c r="U130" s="1">
        <f t="shared" si="124"/>
        <v>1.2518813834198285E-3</v>
      </c>
      <c r="V130" s="1">
        <f t="shared" si="124"/>
        <v>6.8187581735207694E-4</v>
      </c>
      <c r="W130" s="1">
        <f t="shared" si="124"/>
        <v>3.7140470051517379E-4</v>
      </c>
      <c r="X130" s="1">
        <f t="shared" si="124"/>
        <v>2.0229702836571171E-4</v>
      </c>
      <c r="Y130" s="1">
        <f t="shared" si="124"/>
        <v>1.1018731757791955E-4</v>
      </c>
      <c r="Z130" s="1">
        <f t="shared" si="124"/>
        <v>6.0016921914781721E-5</v>
      </c>
      <c r="AA130" s="1">
        <f t="shared" si="123"/>
        <v>3.2690068106774723E-5</v>
      </c>
      <c r="AB130" s="1">
        <f t="shared" si="123"/>
        <v>1.7805654117732615E-5</v>
      </c>
      <c r="AC130" s="1">
        <f t="shared" si="70"/>
        <v>0.56521739130434778</v>
      </c>
      <c r="AD130" s="1">
        <f t="shared" si="71"/>
        <v>0.30786308973172988</v>
      </c>
      <c r="AE130" s="1">
        <f t="shared" si="72"/>
        <v>0.16768712972621883</v>
      </c>
      <c r="AF130" s="1">
        <f t="shared" si="73"/>
        <v>9.1335968531727693E-2</v>
      </c>
      <c r="AG130" s="1">
        <f t="shared" si="74"/>
        <v>4.9748953072600618E-2</v>
      </c>
      <c r="AH130" s="1">
        <f t="shared" si="75"/>
        <v>2.7097302099118634E-2</v>
      </c>
      <c r="AI130" s="1">
        <f t="shared" si="76"/>
        <v>1.475938156888164E-2</v>
      </c>
      <c r="AJ130" s="1">
        <f t="shared" si="77"/>
        <v>8.0391525141142537E-3</v>
      </c>
      <c r="AK130" s="1">
        <f t="shared" si="78"/>
        <v>4.3787724332196793E-3</v>
      </c>
      <c r="AL130" s="1">
        <f t="shared" si="79"/>
        <v>2.3850334955409316E-3</v>
      </c>
      <c r="AM130" s="1">
        <f t="shared" si="80"/>
        <v>0.61344537815126055</v>
      </c>
      <c r="AN130" s="1">
        <f t="shared" si="81"/>
        <v>0.33413195065260148</v>
      </c>
      <c r="AO130" s="1">
        <f t="shared" si="82"/>
        <v>0.18199527524907655</v>
      </c>
      <c r="AP130" s="1">
        <f t="shared" si="83"/>
        <v>9.912934141226297E-2</v>
      </c>
      <c r="AQ130" s="1">
        <f t="shared" si="84"/>
        <v>5.3993854045828349E-2</v>
      </c>
      <c r="AR130" s="1">
        <f t="shared" si="85"/>
        <v>2.9409418373897992E-2</v>
      </c>
      <c r="AS130" s="1">
        <f t="shared" si="86"/>
        <v>1.6018747029186993E-2</v>
      </c>
      <c r="AT130" s="1">
        <f t="shared" si="87"/>
        <v>8.7251047648337649E-3</v>
      </c>
      <c r="AU130" s="1">
        <f t="shared" si="88"/>
        <v>4.7523974889307321E-3</v>
      </c>
      <c r="AV130" s="1">
        <f t="shared" si="89"/>
        <v>2.5885399088643986E-3</v>
      </c>
      <c r="BK130" s="1">
        <f t="shared" ca="1" si="90"/>
        <v>0.14564319390046876</v>
      </c>
      <c r="BL130" s="1">
        <f t="shared" ca="1" si="91"/>
        <v>1.7829200734483435</v>
      </c>
      <c r="BM130" s="1">
        <f t="shared" ca="1" si="92"/>
        <v>-6.4075689561877542</v>
      </c>
      <c r="BN130" s="1">
        <f t="shared" ca="1" si="93"/>
        <v>8.4745150881789186</v>
      </c>
      <c r="BO130" s="1">
        <f t="shared" ca="1" si="94"/>
        <v>9.8271963912395091</v>
      </c>
      <c r="BP130" s="1">
        <f t="shared" ca="1" si="95"/>
        <v>-45.507352279730426</v>
      </c>
      <c r="BQ130" s="1">
        <f t="shared" ca="1" si="96"/>
        <v>60.016423932028381</v>
      </c>
      <c r="BR130" s="1">
        <f t="shared" ca="1" si="97"/>
        <v>-38.953736273799969</v>
      </c>
      <c r="BS130" s="1">
        <f t="shared" ca="1" si="98"/>
        <v>12.658168208452958</v>
      </c>
      <c r="BT130" s="1">
        <f t="shared" ca="1" si="99"/>
        <v>-1.6443116481701312</v>
      </c>
      <c r="BU130" s="1">
        <f t="shared" ca="1" si="100"/>
        <v>0.68875494249368785</v>
      </c>
      <c r="BV130" s="1">
        <f t="shared" ca="1" si="101"/>
        <v>-3.5452868629009164</v>
      </c>
      <c r="BW130" s="1">
        <f t="shared" ca="1" si="102"/>
        <v>28.712019499419988</v>
      </c>
      <c r="BX130" s="1">
        <f t="shared" ca="1" si="103"/>
        <v>-97.925797597834773</v>
      </c>
      <c r="BY130" s="1">
        <f t="shared" ca="1" si="104"/>
        <v>162.02248473209622</v>
      </c>
      <c r="BZ130" s="1">
        <f t="shared" ca="1" si="105"/>
        <v>-129.12359934023905</v>
      </c>
      <c r="CA130" s="1">
        <f t="shared" ca="1" si="106"/>
        <v>31.386049466871796</v>
      </c>
      <c r="CB130" s="1">
        <f t="shared" ca="1" si="107"/>
        <v>20.419106409656898</v>
      </c>
      <c r="CC130" s="1">
        <f t="shared" ca="1" si="108"/>
        <v>-14.732513362886698</v>
      </c>
      <c r="CD130" s="1">
        <f t="shared" ca="1" si="109"/>
        <v>2.6677810058220088</v>
      </c>
      <c r="CE130" s="4">
        <f t="shared" ca="1" si="110"/>
        <v>0.39189772936029654</v>
      </c>
      <c r="CF130" s="4">
        <f t="shared" ca="1" si="111"/>
        <v>0.17331966194405124</v>
      </c>
      <c r="CG130" s="4">
        <f t="shared" ca="1" si="115"/>
        <v>-4.0410733940434299E-3</v>
      </c>
      <c r="CH130" s="4">
        <f t="shared" ca="1" si="116"/>
        <v>7.210945077526415E-2</v>
      </c>
      <c r="CI130" s="8">
        <f t="shared" ca="1" si="112"/>
        <v>0.56899889249915558</v>
      </c>
      <c r="CJ130" s="8">
        <f t="shared" ca="1" si="113"/>
        <v>4.4446485652104961E-2</v>
      </c>
      <c r="CK130" s="8">
        <f t="shared" ca="1" si="117"/>
        <v>-4.9617298726475139E-3</v>
      </c>
      <c r="CL130" s="8">
        <f t="shared" ca="1" si="118"/>
        <v>0.1576416870391209</v>
      </c>
    </row>
    <row r="131" spans="1:90" x14ac:dyDescent="0.25">
      <c r="A131" s="7">
        <f>'Calculate Data'!H133</f>
        <v>0.46969696969696972</v>
      </c>
      <c r="B131" s="7">
        <f>'Calculate Data'!I133</f>
        <v>0.39473684210526316</v>
      </c>
      <c r="C131" s="7">
        <f>'Calculate Data'!P133</f>
        <v>0.63461538461538458</v>
      </c>
      <c r="D131" s="7">
        <f>'Calculate Data'!B133</f>
        <v>104</v>
      </c>
      <c r="E131" s="2">
        <v>0.54893617021276597</v>
      </c>
      <c r="F131" s="10">
        <v>0.46590909090909088</v>
      </c>
      <c r="G131" s="4">
        <v>0.2857142857142857</v>
      </c>
      <c r="H131" s="16">
        <v>0.61111111111111116</v>
      </c>
      <c r="I131" s="20">
        <v>144</v>
      </c>
      <c r="J131" s="19">
        <f t="shared" si="69"/>
        <v>1</v>
      </c>
      <c r="K131" s="1">
        <f t="shared" si="124"/>
        <v>0.54893617021276597</v>
      </c>
      <c r="L131" s="1">
        <f t="shared" si="124"/>
        <v>0.3013309189678588</v>
      </c>
      <c r="M131" s="1">
        <f t="shared" si="124"/>
        <v>0.16541144062490973</v>
      </c>
      <c r="N131" s="1">
        <f t="shared" si="124"/>
        <v>9.0800322726014279E-2</v>
      </c>
      <c r="O131" s="1">
        <f t="shared" si="124"/>
        <v>4.9843581411301456E-2</v>
      </c>
      <c r="P131" s="1">
        <f t="shared" si="124"/>
        <v>2.7360944689608035E-2</v>
      </c>
      <c r="Q131" s="1">
        <f t="shared" si="124"/>
        <v>1.5019412191316752E-2</v>
      </c>
      <c r="R131" s="1">
        <f t="shared" si="124"/>
        <v>8.2446986071483454E-3</v>
      </c>
      <c r="S131" s="1">
        <f t="shared" si="124"/>
        <v>4.5258132779665387E-3</v>
      </c>
      <c r="T131" s="1">
        <f t="shared" si="124"/>
        <v>2.4843826079050365E-3</v>
      </c>
      <c r="U131" s="1">
        <f t="shared" si="124"/>
        <v>1.3637674741265944E-3</v>
      </c>
      <c r="V131" s="1">
        <f t="shared" si="124"/>
        <v>7.4862129430779015E-4</v>
      </c>
      <c r="W131" s="1">
        <f t="shared" si="124"/>
        <v>4.1094530623704225E-4</v>
      </c>
      <c r="X131" s="1">
        <f t="shared" si="124"/>
        <v>2.255827425726743E-4</v>
      </c>
      <c r="Y131" s="1">
        <f t="shared" si="124"/>
        <v>1.2383052677393609E-4</v>
      </c>
      <c r="Z131" s="1">
        <f t="shared" si="124"/>
        <v>6.7975055122713874E-5</v>
      </c>
      <c r="AA131" s="1">
        <f t="shared" si="123"/>
        <v>3.731396642906421E-5</v>
      </c>
      <c r="AB131" s="1">
        <f t="shared" si="123"/>
        <v>2.0482985827018229E-5</v>
      </c>
      <c r="AC131" s="1">
        <f t="shared" si="70"/>
        <v>0.2857142857142857</v>
      </c>
      <c r="AD131" s="1">
        <f t="shared" si="71"/>
        <v>0.15683890577507598</v>
      </c>
      <c r="AE131" s="1">
        <f t="shared" si="72"/>
        <v>8.6094548276531083E-2</v>
      </c>
      <c r="AF131" s="1">
        <f t="shared" si="73"/>
        <v>4.726041160711706E-2</v>
      </c>
      <c r="AG131" s="1">
        <f t="shared" si="74"/>
        <v>2.5942949350289794E-2</v>
      </c>
      <c r="AH131" s="1">
        <f t="shared" si="75"/>
        <v>1.4241023260371844E-2</v>
      </c>
      <c r="AI131" s="1">
        <f t="shared" si="76"/>
        <v>7.8174127684594377E-3</v>
      </c>
      <c r="AJ131" s="1">
        <f t="shared" si="77"/>
        <v>4.2912606260905005E-3</v>
      </c>
      <c r="AK131" s="1">
        <f t="shared" si="78"/>
        <v>2.3556281734709557E-3</v>
      </c>
      <c r="AL131" s="1">
        <f t="shared" si="79"/>
        <v>1.2930895079904395E-3</v>
      </c>
      <c r="AM131" s="1">
        <f t="shared" si="80"/>
        <v>0.61111111111111116</v>
      </c>
      <c r="AN131" s="1">
        <f t="shared" si="81"/>
        <v>0.33546099290780146</v>
      </c>
      <c r="AO131" s="1">
        <f t="shared" si="82"/>
        <v>0.18414667270258039</v>
      </c>
      <c r="AP131" s="1">
        <f t="shared" si="83"/>
        <v>0.10108476927077817</v>
      </c>
      <c r="AQ131" s="1">
        <f t="shared" si="84"/>
        <v>5.5489086110342062E-2</v>
      </c>
      <c r="AR131" s="1">
        <f t="shared" si="85"/>
        <v>3.045996641801756E-2</v>
      </c>
      <c r="AS131" s="1">
        <f t="shared" si="86"/>
        <v>1.6720577310316023E-2</v>
      </c>
      <c r="AT131" s="1">
        <f t="shared" si="87"/>
        <v>9.1785296724713489E-3</v>
      </c>
      <c r="AU131" s="1">
        <f t="shared" si="88"/>
        <v>5.0384269265906561E-3</v>
      </c>
      <c r="AV131" s="1">
        <f t="shared" si="89"/>
        <v>2.7657747809795518E-3</v>
      </c>
      <c r="BK131" s="1">
        <f t="shared" ca="1" si="90"/>
        <v>0.14564319390046876</v>
      </c>
      <c r="BL131" s="1">
        <f t="shared" ca="1" si="91"/>
        <v>1.7968491365221586</v>
      </c>
      <c r="BM131" s="1">
        <f t="shared" ca="1" si="92"/>
        <v>-6.5080783081006128</v>
      </c>
      <c r="BN131" s="1">
        <f t="shared" ca="1" si="93"/>
        <v>8.6746923065794572</v>
      </c>
      <c r="BO131" s="1">
        <f t="shared" ca="1" si="94"/>
        <v>10.137913885767938</v>
      </c>
      <c r="BP131" s="1">
        <f t="shared" ca="1" si="95"/>
        <v>-47.312976556656885</v>
      </c>
      <c r="BQ131" s="1">
        <f t="shared" ca="1" si="96"/>
        <v>62.885216206419678</v>
      </c>
      <c r="BR131" s="1">
        <f t="shared" ca="1" si="97"/>
        <v>-41.134602434723959</v>
      </c>
      <c r="BS131" s="1">
        <f t="shared" ca="1" si="98"/>
        <v>13.471277664309028</v>
      </c>
      <c r="BT131" s="1">
        <f t="shared" ca="1" si="99"/>
        <v>-1.7636069400596153</v>
      </c>
      <c r="BU131" s="1">
        <f t="shared" ca="1" si="100"/>
        <v>0.68875494249368785</v>
      </c>
      <c r="BV131" s="1">
        <f t="shared" ca="1" si="101"/>
        <v>-3.5729844165173299</v>
      </c>
      <c r="BW131" s="1">
        <f t="shared" ca="1" si="102"/>
        <v>29.162397246694827</v>
      </c>
      <c r="BX131" s="1">
        <f t="shared" ca="1" si="103"/>
        <v>-100.23891092276496</v>
      </c>
      <c r="BY131" s="1">
        <f t="shared" ca="1" si="104"/>
        <v>167.1453314229496</v>
      </c>
      <c r="BZ131" s="1">
        <f t="shared" ca="1" si="105"/>
        <v>-134.24691884825421</v>
      </c>
      <c r="CA131" s="1">
        <f t="shared" ca="1" si="106"/>
        <v>32.886306402143376</v>
      </c>
      <c r="CB131" s="1">
        <f t="shared" ca="1" si="107"/>
        <v>21.562291697253521</v>
      </c>
      <c r="CC131" s="1">
        <f t="shared" ca="1" si="108"/>
        <v>-15.678870349665365</v>
      </c>
      <c r="CD131" s="1">
        <f t="shared" ca="1" si="109"/>
        <v>2.8613292995052202</v>
      </c>
      <c r="CE131" s="4">
        <f t="shared" ca="1" si="110"/>
        <v>0.39232815395765819</v>
      </c>
      <c r="CF131" s="4">
        <f t="shared" ca="1" si="111"/>
        <v>-0.10661386824337249</v>
      </c>
      <c r="CG131" s="4">
        <f t="shared" ca="1" si="115"/>
        <v>-4.7791509232113184E-4</v>
      </c>
      <c r="CH131" s="4">
        <f t="shared" ca="1" si="116"/>
        <v>7.1094791670704732E-2</v>
      </c>
      <c r="CI131" s="8">
        <f t="shared" ca="1" si="112"/>
        <v>0.56872647383836039</v>
      </c>
      <c r="CJ131" s="8">
        <f t="shared" ca="1" si="113"/>
        <v>4.2384637272750769E-2</v>
      </c>
      <c r="CK131" s="8">
        <f t="shared" ca="1" si="117"/>
        <v>-7.6284656969194753E-3</v>
      </c>
      <c r="CL131" s="8">
        <f t="shared" ca="1" si="118"/>
        <v>0.15483506821436871</v>
      </c>
    </row>
    <row r="132" spans="1:90" x14ac:dyDescent="0.25">
      <c r="A132" s="7">
        <f>'Calculate Data'!H134</f>
        <v>0.48062015503875971</v>
      </c>
      <c r="B132" s="7">
        <f>'Calculate Data'!I134</f>
        <v>0.28767123287671231</v>
      </c>
      <c r="C132" s="7">
        <f>'Calculate Data'!P134</f>
        <v>0.63861386138613863</v>
      </c>
      <c r="D132" s="7">
        <f>'Calculate Data'!B134</f>
        <v>202</v>
      </c>
      <c r="E132" s="2">
        <v>0.55319148936170215</v>
      </c>
      <c r="F132" s="10">
        <v>0.46913580246913578</v>
      </c>
      <c r="G132" s="4">
        <v>0.39473684210526316</v>
      </c>
      <c r="H132" s="16">
        <v>0.34763948497854075</v>
      </c>
      <c r="I132" s="20">
        <v>233</v>
      </c>
      <c r="J132" s="19">
        <f t="shared" ref="J132:Y195" si="125">POWER($E132,J$2)</f>
        <v>1</v>
      </c>
      <c r="K132" s="1">
        <f t="shared" si="124"/>
        <v>0.55319148936170215</v>
      </c>
      <c r="L132" s="1">
        <f t="shared" si="124"/>
        <v>0.30602082390221824</v>
      </c>
      <c r="M132" s="1">
        <f t="shared" si="124"/>
        <v>0.16928811535016328</v>
      </c>
      <c r="N132" s="1">
        <f t="shared" si="124"/>
        <v>9.3648744661792474E-2</v>
      </c>
      <c r="O132" s="1">
        <f t="shared" si="124"/>
        <v>5.1805688536310734E-2</v>
      </c>
      <c r="P132" s="1">
        <f t="shared" si="124"/>
        <v>2.8658465998810195E-2</v>
      </c>
      <c r="Q132" s="1">
        <f t="shared" si="124"/>
        <v>1.5853619488703511E-2</v>
      </c>
      <c r="R132" s="1">
        <f t="shared" si="124"/>
        <v>8.7700873767296052E-3</v>
      </c>
      <c r="S132" s="1">
        <f t="shared" si="124"/>
        <v>4.8515376977653138E-3</v>
      </c>
      <c r="T132" s="1">
        <f t="shared" si="124"/>
        <v>2.6838293647212376E-3</v>
      </c>
      <c r="U132" s="1">
        <f t="shared" si="124"/>
        <v>1.4846715634628123E-3</v>
      </c>
      <c r="V132" s="1">
        <f t="shared" si="124"/>
        <v>8.2130767340496023E-4</v>
      </c>
      <c r="W132" s="1">
        <f t="shared" si="124"/>
        <v>4.543404150750844E-4</v>
      </c>
      <c r="X132" s="1">
        <f t="shared" si="124"/>
        <v>2.513372508925999E-4</v>
      </c>
      <c r="Y132" s="1">
        <f t="shared" si="124"/>
        <v>1.3903762815335312E-4</v>
      </c>
      <c r="Z132" s="1">
        <f t="shared" si="124"/>
        <v>7.6914432595471966E-5</v>
      </c>
      <c r="AA132" s="1">
        <f t="shared" si="123"/>
        <v>4.2548409520899389E-5</v>
      </c>
      <c r="AB132" s="1">
        <f t="shared" si="123"/>
        <v>2.3537418032837962E-5</v>
      </c>
      <c r="AC132" s="1">
        <f t="shared" ref="AC132:AC195" si="126">$G132*J132</f>
        <v>0.39473684210526316</v>
      </c>
      <c r="AD132" s="1">
        <f t="shared" ref="AD132:AD195" si="127">$G132*K132</f>
        <v>0.2183650615901456</v>
      </c>
      <c r="AE132" s="1">
        <f t="shared" ref="AE132:AE195" si="128">$G132*L132</f>
        <v>0.12079769364561246</v>
      </c>
      <c r="AF132" s="1">
        <f t="shared" ref="AF132:AF195" si="129">$G132*M132</f>
        <v>6.6824256059274972E-2</v>
      </c>
      <c r="AG132" s="1">
        <f t="shared" ref="AG132:AG195" si="130">$G132*N132</f>
        <v>3.6966609734918082E-2</v>
      </c>
      <c r="AH132" s="1">
        <f t="shared" ref="AH132:AH195" si="131">$G132*O132</f>
        <v>2.0449613895912131E-2</v>
      </c>
      <c r="AI132" s="1">
        <f t="shared" ref="AI132:AI195" si="132">$G132*P132</f>
        <v>1.1312552367951393E-2</v>
      </c>
      <c r="AJ132" s="1">
        <f t="shared" ref="AJ132:AJ195" si="133">$G132*Q132</f>
        <v>6.2580076929092806E-3</v>
      </c>
      <c r="AK132" s="1">
        <f t="shared" ref="AK132:AK195" si="134">$G132*R132</f>
        <v>3.4618765960774756E-3</v>
      </c>
      <c r="AL132" s="1">
        <f t="shared" ref="AL132:AL195" si="135">$G132*S132</f>
        <v>1.9150806701705187E-3</v>
      </c>
      <c r="AM132" s="1">
        <f t="shared" ref="AM132:AM195" si="136">$H132*J132</f>
        <v>0.34763948497854075</v>
      </c>
      <c r="AN132" s="1">
        <f t="shared" ref="AN132:AN195" si="137">$H132*K132</f>
        <v>0.19231120445621402</v>
      </c>
      <c r="AO132" s="1">
        <f t="shared" ref="AO132:AO195" si="138">$H132*L132</f>
        <v>0.10638492161407587</v>
      </c>
      <c r="AP132" s="1">
        <f t="shared" ref="AP132:AP195" si="139">$H132*M132</f>
        <v>5.8851233233318562E-2</v>
      </c>
      <c r="AQ132" s="1">
        <f t="shared" ref="AQ132:AQ195" si="140">$H132*N132</f>
        <v>3.2556001363112402E-2</v>
      </c>
      <c r="AR132" s="1">
        <f t="shared" ref="AR132:AR195" si="141">$H132*O132</f>
        <v>1.8009702881721757E-2</v>
      </c>
      <c r="AS132" s="1">
        <f t="shared" ref="AS132:AS195" si="142">$H132*P132</f>
        <v>9.962814360101397E-3</v>
      </c>
      <c r="AT132" s="1">
        <f t="shared" ref="AT132:AT195" si="143">$H132*Q132</f>
        <v>5.5113441140986451E-3</v>
      </c>
      <c r="AU132" s="1">
        <f t="shared" ref="AU132:AU195" si="144">$H132*R132</f>
        <v>3.0488286588630812E-3</v>
      </c>
      <c r="AV132" s="1">
        <f t="shared" ref="AV132:AV195" si="145">$H132*S132</f>
        <v>1.6865860666051089E-3</v>
      </c>
      <c r="BK132" s="1">
        <f t="shared" ref="BK132:BK195" ca="1" si="146">BK$1*J132</f>
        <v>0.14564319390046876</v>
      </c>
      <c r="BL132" s="1">
        <f t="shared" ref="BL132:BL195" ca="1" si="147">BL$1*K132</f>
        <v>1.810778199595974</v>
      </c>
      <c r="BM132" s="1">
        <f t="shared" ref="BM132:BM195" ca="1" si="148">BM$1*L132</f>
        <v>-6.6093698339583176</v>
      </c>
      <c r="BN132" s="1">
        <f t="shared" ref="BN132:BN195" ca="1" si="149">BN$1*M132</f>
        <v>8.8779972308774422</v>
      </c>
      <c r="BO132" s="1">
        <f t="shared" ref="BO132:BO195" ca="1" si="150">BO$1*N132</f>
        <v>10.455942009769071</v>
      </c>
      <c r="BP132" s="1">
        <f t="shared" ref="BP132:BP195" ca="1" si="151">BP$1*O132</f>
        <v>-49.175465683214007</v>
      </c>
      <c r="BQ132" s="1">
        <f t="shared" ref="BQ132:BQ195" ca="1" si="152">BQ$1*P132</f>
        <v>65.867383269262547</v>
      </c>
      <c r="BR132" s="1">
        <f t="shared" ref="BR132:BR195" ca="1" si="153">BR$1*Q132</f>
        <v>-43.419298073211628</v>
      </c>
      <c r="BS132" s="1">
        <f t="shared" ref="BS132:BS195" ca="1" si="154">BS$1*R132</f>
        <v>14.329727237056579</v>
      </c>
      <c r="BT132" s="1">
        <f t="shared" ref="BT132:BT195" ca="1" si="155">BT$1*S132</f>
        <v>-1.8905343698987254</v>
      </c>
      <c r="BU132" s="1">
        <f t="shared" ref="BU132:BU195" ca="1" si="156">BU$1*J132</f>
        <v>0.68875494249368785</v>
      </c>
      <c r="BV132" s="1">
        <f t="shared" ref="BV132:BV195" ca="1" si="157">BV$1*K132</f>
        <v>-3.6006819701337434</v>
      </c>
      <c r="BW132" s="1">
        <f t="shared" ref="BW132:BW195" ca="1" si="158">BW$1*L132</f>
        <v>29.616279879162466</v>
      </c>
      <c r="BX132" s="1">
        <f t="shared" ref="BX132:BX195" ca="1" si="159">BX$1*M132</f>
        <v>-102.58816591379311</v>
      </c>
      <c r="BY132" s="1">
        <f t="shared" ref="BY132:BY195" ca="1" si="160">BY$1*N132</f>
        <v>172.38870957618212</v>
      </c>
      <c r="BZ132" s="1">
        <f t="shared" ref="BZ132:BZ195" ca="1" si="161">BZ$1*O132</f>
        <v>-139.53158797764743</v>
      </c>
      <c r="CA132" s="1">
        <f t="shared" ref="CA132:CA195" ca="1" si="162">CA$1*P132</f>
        <v>34.445853553084369</v>
      </c>
      <c r="CB132" s="1">
        <f t="shared" ref="CB132:CB195" ca="1" si="163">CB$1*Q132</f>
        <v>22.759903218470708</v>
      </c>
      <c r="CC132" s="1">
        <f t="shared" ref="CC132:CC195" ca="1" si="164">CC$1*R132</f>
        <v>-16.677997521432768</v>
      </c>
      <c r="CD132" s="1">
        <f t="shared" ref="CD132:CD195" ca="1" si="165">CD$1*S132</f>
        <v>3.0672602048901032</v>
      </c>
      <c r="CE132" s="4">
        <f t="shared" ref="CE132:CE195" ca="1" si="166">SUM(BK132:BT132)</f>
        <v>0.39280318017940297</v>
      </c>
      <c r="CF132" s="4">
        <f t="shared" ref="CF132:CF195" ca="1" si="167">G132-CE132</f>
        <v>1.9336619258601973E-3</v>
      </c>
      <c r="CG132" s="4">
        <f t="shared" ca="1" si="115"/>
        <v>-8.5185349529635327E-4</v>
      </c>
      <c r="CH132" s="4">
        <f t="shared" ca="1" si="116"/>
        <v>7.1123106063551322E-2</v>
      </c>
      <c r="CI132" s="8">
        <f t="shared" ref="CI132:CI195" ca="1" si="168">SUM(BU132:CD132)</f>
        <v>0.5683279912764112</v>
      </c>
      <c r="CJ132" s="8">
        <f t="shared" ref="CJ132:CJ195" ca="1" si="169">H132-CI132</f>
        <v>-0.22068850629787046</v>
      </c>
      <c r="CK132" s="8">
        <f t="shared" ca="1" si="117"/>
        <v>-1.8231861192593745E-2</v>
      </c>
      <c r="CL132" s="8">
        <f t="shared" ca="1" si="118"/>
        <v>0.15273672434172178</v>
      </c>
    </row>
    <row r="133" spans="1:90" x14ac:dyDescent="0.25">
      <c r="A133" s="7">
        <f>'Calculate Data'!H135</f>
        <v>0.59523809523809523</v>
      </c>
      <c r="B133" s="7">
        <f>'Calculate Data'!I135</f>
        <v>0.25806451612903225</v>
      </c>
      <c r="C133" s="7">
        <f>'Calculate Data'!P135</f>
        <v>0.57534246575342463</v>
      </c>
      <c r="D133" s="7">
        <f>'Calculate Data'!B135</f>
        <v>73</v>
      </c>
      <c r="E133" s="2">
        <v>0.55744680851063833</v>
      </c>
      <c r="F133" s="10">
        <v>0.46969696969696972</v>
      </c>
      <c r="G133" s="4">
        <v>0.39473684210526316</v>
      </c>
      <c r="H133" s="16">
        <v>0.63461538461538458</v>
      </c>
      <c r="I133" s="20">
        <v>104</v>
      </c>
      <c r="J133" s="19">
        <f t="shared" si="125"/>
        <v>1</v>
      </c>
      <c r="K133" s="1">
        <f t="shared" si="124"/>
        <v>0.55744680851063833</v>
      </c>
      <c r="L133" s="1">
        <f t="shared" si="124"/>
        <v>0.31074694431869626</v>
      </c>
      <c r="M133" s="1">
        <f t="shared" si="124"/>
        <v>0.17322489236489028</v>
      </c>
      <c r="N133" s="1">
        <f t="shared" si="124"/>
        <v>9.6563663403406913E-2</v>
      </c>
      <c r="O133" s="1">
        <f t="shared" si="124"/>
        <v>5.382910598232471E-2</v>
      </c>
      <c r="P133" s="1">
        <f t="shared" si="124"/>
        <v>3.0006863334827816E-2</v>
      </c>
      <c r="Q133" s="1">
        <f t="shared" si="124"/>
        <v>1.6727230199414658E-2</v>
      </c>
      <c r="R133" s="1">
        <f t="shared" si="124"/>
        <v>9.3245410898864668E-3</v>
      </c>
      <c r="S133" s="1">
        <f t="shared" si="124"/>
        <v>5.1979356713835198E-3</v>
      </c>
      <c r="T133" s="1">
        <f t="shared" si="124"/>
        <v>2.8975726508563451E-3</v>
      </c>
      <c r="U133" s="1">
        <f t="shared" si="124"/>
        <v>1.6152426266475798E-3</v>
      </c>
      <c r="V133" s="1">
        <f t="shared" si="124"/>
        <v>9.0041184719503379E-4</v>
      </c>
      <c r="W133" s="1">
        <f t="shared" si="124"/>
        <v>5.0193171056404017E-4</v>
      </c>
      <c r="X133" s="1">
        <f t="shared" si="124"/>
        <v>2.7980023014420965E-4</v>
      </c>
      <c r="Y133" s="1">
        <f t="shared" si="124"/>
        <v>1.5597374531443176E-4</v>
      </c>
      <c r="Z133" s="1">
        <f t="shared" si="124"/>
        <v>8.6947066536981091E-5</v>
      </c>
      <c r="AA133" s="1">
        <f t="shared" si="123"/>
        <v>4.8468364750402229E-5</v>
      </c>
      <c r="AB133" s="1">
        <f t="shared" si="123"/>
        <v>2.7018535243841241E-5</v>
      </c>
      <c r="AC133" s="1">
        <f t="shared" si="126"/>
        <v>0.39473684210526316</v>
      </c>
      <c r="AD133" s="1">
        <f t="shared" si="127"/>
        <v>0.22004479283314671</v>
      </c>
      <c r="AE133" s="1">
        <f t="shared" si="128"/>
        <v>0.12266326749422221</v>
      </c>
      <c r="AF133" s="1">
        <f t="shared" si="129"/>
        <v>6.8378246986140895E-2</v>
      </c>
      <c r="AG133" s="1">
        <f t="shared" si="130"/>
        <v>3.8117235553976413E-2</v>
      </c>
      <c r="AH133" s="1">
        <f t="shared" si="131"/>
        <v>2.1248331308812384E-2</v>
      </c>
      <c r="AI133" s="1">
        <f t="shared" si="132"/>
        <v>1.1844814474274138E-2</v>
      </c>
      <c r="AJ133" s="1">
        <f t="shared" si="133"/>
        <v>6.6028540260847333E-3</v>
      </c>
      <c r="AK133" s="1">
        <f t="shared" si="134"/>
        <v>3.6807399039025528E-3</v>
      </c>
      <c r="AL133" s="1">
        <f t="shared" si="135"/>
        <v>2.0518167123882314E-3</v>
      </c>
      <c r="AM133" s="1">
        <f t="shared" si="136"/>
        <v>0.63461538461538458</v>
      </c>
      <c r="AN133" s="1">
        <f t="shared" si="137"/>
        <v>0.35376432078559739</v>
      </c>
      <c r="AO133" s="1">
        <f t="shared" si="138"/>
        <v>0.19720479158686494</v>
      </c>
      <c r="AP133" s="1">
        <f t="shared" si="139"/>
        <v>0.10993118169310344</v>
      </c>
      <c r="AQ133" s="1">
        <f t="shared" si="140"/>
        <v>6.1280786390623614E-2</v>
      </c>
      <c r="AR133" s="1">
        <f t="shared" si="141"/>
        <v>3.4160778796475298E-2</v>
      </c>
      <c r="AS133" s="1">
        <f t="shared" si="142"/>
        <v>1.9042817116333037E-2</v>
      </c>
      <c r="AT133" s="1">
        <f t="shared" si="143"/>
        <v>1.061535762655161E-2</v>
      </c>
      <c r="AU133" s="1">
        <f t="shared" si="144"/>
        <v>5.9174972301202578E-3</v>
      </c>
      <c r="AV133" s="1">
        <f t="shared" si="145"/>
        <v>3.2986899453010796E-3</v>
      </c>
      <c r="BK133" s="1">
        <f t="shared" ca="1" si="146"/>
        <v>0.14564319390046876</v>
      </c>
      <c r="BL133" s="1">
        <f t="shared" ca="1" si="147"/>
        <v>1.8247072626697891</v>
      </c>
      <c r="BM133" s="1">
        <f t="shared" ca="1" si="148"/>
        <v>-6.7114435337608684</v>
      </c>
      <c r="BN133" s="1">
        <f t="shared" ca="1" si="149"/>
        <v>9.0844541068550306</v>
      </c>
      <c r="BO133" s="1">
        <f t="shared" ca="1" si="150"/>
        <v>10.781394544510249</v>
      </c>
      <c r="BP133" s="1">
        <f t="shared" ca="1" si="151"/>
        <v>-51.096152348917428</v>
      </c>
      <c r="BQ133" s="1">
        <f t="shared" ca="1" si="152"/>
        <v>68.966481599731893</v>
      </c>
      <c r="BR133" s="1">
        <f t="shared" ca="1" si="153"/>
        <v>-45.811910301311698</v>
      </c>
      <c r="BS133" s="1">
        <f t="shared" ca="1" si="154"/>
        <v>15.235666953939287</v>
      </c>
      <c r="BT133" s="1">
        <f t="shared" ca="1" si="155"/>
        <v>-2.0255178154751943</v>
      </c>
      <c r="BU133" s="1">
        <f t="shared" ca="1" si="156"/>
        <v>0.68875494249368785</v>
      </c>
      <c r="BV133" s="1">
        <f t="shared" ca="1" si="157"/>
        <v>-3.6283795237501568</v>
      </c>
      <c r="BW133" s="1">
        <f t="shared" ca="1" si="158"/>
        <v>30.073667396822902</v>
      </c>
      <c r="BX133" s="1">
        <f t="shared" ca="1" si="159"/>
        <v>-104.97384273887349</v>
      </c>
      <c r="BY133" s="1">
        <f t="shared" ca="1" si="160"/>
        <v>177.75449512089062</v>
      </c>
      <c r="BZ133" s="1">
        <f t="shared" ca="1" si="161"/>
        <v>-144.98138813204784</v>
      </c>
      <c r="CA133" s="1">
        <f t="shared" ca="1" si="162"/>
        <v>36.06655080777206</v>
      </c>
      <c r="CB133" s="1">
        <f t="shared" ca="1" si="163"/>
        <v>24.014083391053564</v>
      </c>
      <c r="CC133" s="1">
        <f t="shared" ca="1" si="164"/>
        <v>-17.732397239081607</v>
      </c>
      <c r="CD133" s="1">
        <f t="shared" ca="1" si="165"/>
        <v>3.2862614341339973</v>
      </c>
      <c r="CE133" s="4">
        <f t="shared" ca="1" si="166"/>
        <v>0.39332366214152925</v>
      </c>
      <c r="CF133" s="4">
        <f t="shared" ca="1" si="167"/>
        <v>1.4131799637339126E-3</v>
      </c>
      <c r="CG133" s="4">
        <f t="shared" ca="1" si="115"/>
        <v>-3.1682347542084082E-3</v>
      </c>
      <c r="CH133" s="4">
        <f t="shared" ca="1" si="116"/>
        <v>7.037382707324534E-2</v>
      </c>
      <c r="CI133" s="8">
        <f t="shared" ca="1" si="168"/>
        <v>0.56780545941374383</v>
      </c>
      <c r="CJ133" s="8">
        <f t="shared" ca="1" si="169"/>
        <v>6.6809925201640752E-2</v>
      </c>
      <c r="CK133" s="8">
        <f t="shared" ca="1" si="117"/>
        <v>-5.0365498607132676E-3</v>
      </c>
      <c r="CL133" s="8">
        <f t="shared" ca="1" si="118"/>
        <v>0.1539723658092218</v>
      </c>
    </row>
    <row r="134" spans="1:90" x14ac:dyDescent="0.25">
      <c r="A134" s="7">
        <f>'Calculate Data'!H136</f>
        <v>0.41772151898734178</v>
      </c>
      <c r="B134" s="7">
        <f>'Calculate Data'!I136</f>
        <v>0.4</v>
      </c>
      <c r="C134" s="7">
        <f>'Calculate Data'!P136</f>
        <v>0.69298245614035092</v>
      </c>
      <c r="D134" s="7">
        <f>'Calculate Data'!B136</f>
        <v>114</v>
      </c>
      <c r="E134" s="2">
        <v>0.5617021276595745</v>
      </c>
      <c r="F134" s="10">
        <v>0.47058823529411764</v>
      </c>
      <c r="G134" s="4">
        <v>0.40645161290322579</v>
      </c>
      <c r="H134" s="16">
        <v>0.39688715953307391</v>
      </c>
      <c r="I134" s="20">
        <v>257</v>
      </c>
      <c r="J134" s="19">
        <f t="shared" si="125"/>
        <v>1</v>
      </c>
      <c r="K134" s="1">
        <f t="shared" si="124"/>
        <v>0.5617021276595745</v>
      </c>
      <c r="L134" s="1">
        <f t="shared" si="124"/>
        <v>0.31550928021729291</v>
      </c>
      <c r="M134" s="1">
        <f t="shared" si="124"/>
        <v>0.17722223399439432</v>
      </c>
      <c r="N134" s="1">
        <f t="shared" si="124"/>
        <v>9.9546105903234261E-2</v>
      </c>
      <c r="O134" s="1">
        <f t="shared" si="124"/>
        <v>5.5915259486072011E-2</v>
      </c>
      <c r="P134" s="1">
        <f t="shared" si="124"/>
        <v>3.1407720221963857E-2</v>
      </c>
      <c r="Q134" s="1">
        <f t="shared" si="124"/>
        <v>1.764178327361374E-2</v>
      </c>
      <c r="R134" s="1">
        <f t="shared" si="124"/>
        <v>9.9094272004979309E-3</v>
      </c>
      <c r="S134" s="1">
        <f t="shared" si="124"/>
        <v>5.5661463424073491E-3</v>
      </c>
      <c r="T134" s="1">
        <f t="shared" si="124"/>
        <v>3.1265162433947659E-3</v>
      </c>
      <c r="U134" s="1">
        <f t="shared" si="124"/>
        <v>1.7561708260770601E-3</v>
      </c>
      <c r="V134" s="1">
        <f t="shared" si="124"/>
        <v>9.8644488954115726E-4</v>
      </c>
      <c r="W134" s="1">
        <f t="shared" si="124"/>
        <v>5.5408819327418192E-4</v>
      </c>
      <c r="X134" s="1">
        <f t="shared" si="124"/>
        <v>3.1123251707315756E-4</v>
      </c>
      <c r="Y134" s="1">
        <f t="shared" si="124"/>
        <v>1.7481996703683743E-4</v>
      </c>
      <c r="Z134" s="1">
        <f t="shared" si="124"/>
        <v>9.8196747441968256E-5</v>
      </c>
      <c r="AA134" s="1">
        <f t="shared" si="123"/>
        <v>5.515732196740345E-5</v>
      </c>
      <c r="AB134" s="1">
        <f t="shared" si="123"/>
        <v>3.0981985105094706E-5</v>
      </c>
      <c r="AC134" s="1">
        <f t="shared" si="126"/>
        <v>0.40645161290322579</v>
      </c>
      <c r="AD134" s="1">
        <f t="shared" si="127"/>
        <v>0.22830473575840768</v>
      </c>
      <c r="AE134" s="1">
        <f t="shared" si="128"/>
        <v>0.12823925583025453</v>
      </c>
      <c r="AF134" s="1">
        <f t="shared" si="129"/>
        <v>7.2032262849334464E-2</v>
      </c>
      <c r="AG134" s="1">
        <f t="shared" si="130"/>
        <v>4.0460675302604894E-2</v>
      </c>
      <c r="AH134" s="1">
        <f t="shared" si="131"/>
        <v>2.2726847404016363E-2</v>
      </c>
      <c r="AI134" s="1">
        <f t="shared" si="132"/>
        <v>1.276571854183047E-2</v>
      </c>
      <c r="AJ134" s="1">
        <f t="shared" si="133"/>
        <v>7.1705312660494559E-3</v>
      </c>
      <c r="AK134" s="1">
        <f t="shared" si="134"/>
        <v>4.0277026685894817E-3</v>
      </c>
      <c r="AL134" s="1">
        <f t="shared" si="135"/>
        <v>2.2623691585268581E-3</v>
      </c>
      <c r="AM134" s="1">
        <f t="shared" si="136"/>
        <v>0.39688715953307391</v>
      </c>
      <c r="AN134" s="1">
        <f t="shared" si="137"/>
        <v>0.2229323619504926</v>
      </c>
      <c r="AO134" s="1">
        <f t="shared" si="138"/>
        <v>0.12522158203176606</v>
      </c>
      <c r="AP134" s="1">
        <f t="shared" si="139"/>
        <v>7.033722905614094E-2</v>
      </c>
      <c r="AQ134" s="1">
        <f t="shared" si="140"/>
        <v>3.9508571214513205E-2</v>
      </c>
      <c r="AR134" s="1">
        <f t="shared" si="141"/>
        <v>2.2192048511981886E-2</v>
      </c>
      <c r="AS134" s="1">
        <f t="shared" si="142"/>
        <v>1.2465320866304721E-2</v>
      </c>
      <c r="AT134" s="1">
        <f t="shared" si="143"/>
        <v>7.0017972525626511E-3</v>
      </c>
      <c r="AU134" s="1">
        <f t="shared" si="144"/>
        <v>3.9329244142054043E-3</v>
      </c>
      <c r="AV134" s="1">
        <f t="shared" si="145"/>
        <v>2.2091320113834614E-3</v>
      </c>
      <c r="BK134" s="1">
        <f t="shared" ca="1" si="146"/>
        <v>0.14564319390046876</v>
      </c>
      <c r="BL134" s="1">
        <f t="shared" ca="1" si="147"/>
        <v>1.8386363257436042</v>
      </c>
      <c r="BM134" s="1">
        <f t="shared" ca="1" si="148"/>
        <v>-6.8142994075082663</v>
      </c>
      <c r="BN134" s="1">
        <f t="shared" ca="1" si="149"/>
        <v>9.294087180294369</v>
      </c>
      <c r="BO134" s="1">
        <f t="shared" ca="1" si="150"/>
        <v>11.114386149878646</v>
      </c>
      <c r="BP134" s="1">
        <f t="shared" ca="1" si="151"/>
        <v>-53.076389904519807</v>
      </c>
      <c r="BQ134" s="1">
        <f t="shared" ca="1" si="152"/>
        <v>72.186150701846657</v>
      </c>
      <c r="BR134" s="1">
        <f t="shared" ca="1" si="153"/>
        <v>-48.316653937975666</v>
      </c>
      <c r="BS134" s="1">
        <f t="shared" ca="1" si="154"/>
        <v>16.191331141737901</v>
      </c>
      <c r="BT134" s="1">
        <f t="shared" ca="1" si="155"/>
        <v>-2.169001175246811</v>
      </c>
      <c r="BU134" s="1">
        <f t="shared" ca="1" si="156"/>
        <v>0.68875494249368785</v>
      </c>
      <c r="BV134" s="1">
        <f t="shared" ca="1" si="157"/>
        <v>-3.6560770773665703</v>
      </c>
      <c r="BW134" s="1">
        <f t="shared" ca="1" si="158"/>
        <v>30.534559799676138</v>
      </c>
      <c r="BX134" s="1">
        <f t="shared" ca="1" si="159"/>
        <v>-107.39622156596035</v>
      </c>
      <c r="BY134" s="1">
        <f t="shared" ca="1" si="160"/>
        <v>183.24457847211104</v>
      </c>
      <c r="BZ134" s="1">
        <f t="shared" ca="1" si="161"/>
        <v>-150.60015933974972</v>
      </c>
      <c r="CA134" s="1">
        <f t="shared" ca="1" si="162"/>
        <v>37.750301472763027</v>
      </c>
      <c r="CB134" s="1">
        <f t="shared" ca="1" si="163"/>
        <v>25.327041575256093</v>
      </c>
      <c r="CC134" s="1">
        <f t="shared" ca="1" si="164"/>
        <v>-18.844669977547301</v>
      </c>
      <c r="CD134" s="1">
        <f t="shared" ca="1" si="165"/>
        <v>3.5190531815355457</v>
      </c>
      <c r="CE134" s="4">
        <f t="shared" ca="1" si="166"/>
        <v>0.39389026815109451</v>
      </c>
      <c r="CF134" s="4">
        <f t="shared" ca="1" si="167"/>
        <v>1.2561344752131276E-2</v>
      </c>
      <c r="CG134" s="4">
        <f t="shared" ca="1" si="115"/>
        <v>2.4427904186512386E-4</v>
      </c>
      <c r="CH134" s="4">
        <f t="shared" ca="1" si="116"/>
        <v>6.9174841001303444E-2</v>
      </c>
      <c r="CI134" s="8">
        <f t="shared" ca="1" si="168"/>
        <v>0.56716148321159787</v>
      </c>
      <c r="CJ134" s="8">
        <f t="shared" ca="1" si="169"/>
        <v>-0.17027432367852396</v>
      </c>
      <c r="CK134" s="8">
        <f t="shared" ca="1" si="117"/>
        <v>-5.4074391081388399E-3</v>
      </c>
      <c r="CL134" s="8">
        <f t="shared" ca="1" si="118"/>
        <v>0.1535166550940964</v>
      </c>
    </row>
    <row r="135" spans="1:90" x14ac:dyDescent="0.25">
      <c r="A135" s="7">
        <f>'Calculate Data'!H137</f>
        <v>0.40363636363636363</v>
      </c>
      <c r="B135" s="7">
        <f>'Calculate Data'!I137</f>
        <v>0.31208053691275167</v>
      </c>
      <c r="C135" s="7">
        <f>'Calculate Data'!P137</f>
        <v>0.47993019197207681</v>
      </c>
      <c r="D135" s="7">
        <f>'Calculate Data'!B137</f>
        <v>573</v>
      </c>
      <c r="E135" s="2">
        <v>0.56595744680851068</v>
      </c>
      <c r="F135" s="10">
        <v>0.47058823529411764</v>
      </c>
      <c r="G135" s="4">
        <v>0.38461538461538464</v>
      </c>
      <c r="H135" s="16">
        <v>0.75316455696202533</v>
      </c>
      <c r="I135" s="20">
        <v>158</v>
      </c>
      <c r="J135" s="19">
        <f t="shared" si="125"/>
        <v>1</v>
      </c>
      <c r="K135" s="1">
        <f t="shared" si="124"/>
        <v>0.56595744680851068</v>
      </c>
      <c r="L135" s="1">
        <f t="shared" si="124"/>
        <v>0.32030783159800819</v>
      </c>
      <c r="M135" s="1">
        <f t="shared" si="124"/>
        <v>0.18128060256397913</v>
      </c>
      <c r="N135" s="1">
        <f t="shared" si="124"/>
        <v>0.10259710698301797</v>
      </c>
      <c r="O135" s="1">
        <f t="shared" si="124"/>
        <v>5.8065596718048472E-2</v>
      </c>
      <c r="P135" s="1">
        <f t="shared" si="124"/>
        <v>3.286265686595935E-2</v>
      </c>
      <c r="Q135" s="1">
        <f t="shared" si="124"/>
        <v>1.8598865375202528E-2</v>
      </c>
      <c r="R135" s="1">
        <f t="shared" si="124"/>
        <v>1.0526166361284834E-2</v>
      </c>
      <c r="S135" s="1">
        <f t="shared" si="124"/>
        <v>5.9573622385143956E-3</v>
      </c>
      <c r="T135" s="1">
        <f t="shared" si="124"/>
        <v>3.3716135222230412E-3</v>
      </c>
      <c r="U135" s="1">
        <f t="shared" si="124"/>
        <v>1.9081897806624021E-3</v>
      </c>
      <c r="V135" s="1">
        <f t="shared" si="124"/>
        <v>1.0799542162897851E-3</v>
      </c>
      <c r="W135" s="1">
        <f t="shared" si="124"/>
        <v>6.1120813092145284E-4</v>
      </c>
      <c r="X135" s="1">
        <f t="shared" si="124"/>
        <v>3.4591779324490737E-4</v>
      </c>
      <c r="Y135" s="1">
        <f t="shared" si="124"/>
        <v>1.9577475107052209E-4</v>
      </c>
      <c r="Z135" s="1">
        <f t="shared" si="124"/>
        <v>1.1080017826544439E-4</v>
      </c>
      <c r="AA135" s="1">
        <f t="shared" si="123"/>
        <v>6.2708185997038744E-5</v>
      </c>
      <c r="AB135" s="1">
        <f t="shared" si="123"/>
        <v>3.549016484087725E-5</v>
      </c>
      <c r="AC135" s="1">
        <f t="shared" si="126"/>
        <v>0.38461538461538464</v>
      </c>
      <c r="AD135" s="1">
        <f t="shared" si="127"/>
        <v>0.21767594108019642</v>
      </c>
      <c r="AE135" s="1">
        <f t="shared" si="128"/>
        <v>0.12319531984538777</v>
      </c>
      <c r="AF135" s="1">
        <f t="shared" si="129"/>
        <v>6.9723308678453513E-2</v>
      </c>
      <c r="AG135" s="1">
        <f t="shared" si="130"/>
        <v>3.9460425762699217E-2</v>
      </c>
      <c r="AH135" s="1">
        <f t="shared" si="131"/>
        <v>2.2332921814634029E-2</v>
      </c>
      <c r="AI135" s="1">
        <f t="shared" si="132"/>
        <v>1.2639483409984366E-2</v>
      </c>
      <c r="AJ135" s="1">
        <f t="shared" si="133"/>
        <v>7.15340975969328E-3</v>
      </c>
      <c r="AK135" s="1">
        <f t="shared" si="134"/>
        <v>4.04852552357109E-3</v>
      </c>
      <c r="AL135" s="1">
        <f t="shared" si="135"/>
        <v>2.2912931686593831E-3</v>
      </c>
      <c r="AM135" s="1">
        <f t="shared" si="136"/>
        <v>0.75316455696202533</v>
      </c>
      <c r="AN135" s="1">
        <f t="shared" si="137"/>
        <v>0.42625908968489096</v>
      </c>
      <c r="AO135" s="1">
        <f t="shared" si="138"/>
        <v>0.24124450607698086</v>
      </c>
      <c r="AP135" s="1">
        <f t="shared" si="139"/>
        <v>0.13653412471590834</v>
      </c>
      <c r="AQ135" s="1">
        <f t="shared" si="140"/>
        <v>7.7272504626450245E-2</v>
      </c>
      <c r="AR135" s="1">
        <f t="shared" si="141"/>
        <v>4.3732949426884611E-2</v>
      </c>
      <c r="AS135" s="1">
        <f t="shared" si="142"/>
        <v>2.4750988399045333E-2</v>
      </c>
      <c r="AT135" s="1">
        <f t="shared" si="143"/>
        <v>1.4008006200310764E-2</v>
      </c>
      <c r="AU135" s="1">
        <f t="shared" si="144"/>
        <v>7.9279354240056662E-3</v>
      </c>
      <c r="AV135" s="1">
        <f t="shared" si="145"/>
        <v>4.4868740910329946E-3</v>
      </c>
      <c r="BK135" s="1">
        <f t="shared" ca="1" si="146"/>
        <v>0.14564319390046876</v>
      </c>
      <c r="BL135" s="1">
        <f t="shared" ca="1" si="147"/>
        <v>1.8525653888174196</v>
      </c>
      <c r="BM135" s="1">
        <f t="shared" ca="1" si="148"/>
        <v>-6.9179374552005131</v>
      </c>
      <c r="BN135" s="1">
        <f t="shared" ca="1" si="149"/>
        <v>9.5069206969776126</v>
      </c>
      <c r="BO135" s="1">
        <f t="shared" ca="1" si="150"/>
        <v>11.455032364381259</v>
      </c>
      <c r="BP135" s="1">
        <f t="shared" ca="1" si="151"/>
        <v>-55.117552520943285</v>
      </c>
      <c r="BQ135" s="1">
        <f t="shared" ca="1" si="152"/>
        <v>75.530114386662319</v>
      </c>
      <c r="BR135" s="1">
        <f t="shared" ca="1" si="153"/>
        <v>-50.937874478750594</v>
      </c>
      <c r="BS135" s="1">
        <f t="shared" ca="1" si="154"/>
        <v>17.199041050528241</v>
      </c>
      <c r="BT135" s="1">
        <f t="shared" ca="1" si="155"/>
        <v>-2.3214491502428154</v>
      </c>
      <c r="BU135" s="1">
        <f t="shared" ca="1" si="156"/>
        <v>0.68875494249368785</v>
      </c>
      <c r="BV135" s="1">
        <f t="shared" ca="1" si="157"/>
        <v>-3.6837746309829837</v>
      </c>
      <c r="BW135" s="1">
        <f t="shared" ca="1" si="158"/>
        <v>30.998957087722179</v>
      </c>
      <c r="BX135" s="1">
        <f t="shared" ca="1" si="159"/>
        <v>-109.85558256300796</v>
      </c>
      <c r="BY135" s="1">
        <f t="shared" ca="1" si="160"/>
        <v>188.86086453081819</v>
      </c>
      <c r="BZ135" s="1">
        <f t="shared" ca="1" si="161"/>
        <v>-156.39180070467117</v>
      </c>
      <c r="CA135" s="1">
        <f t="shared" ca="1" si="162"/>
        <v>39.499052943625614</v>
      </c>
      <c r="CB135" s="1">
        <f t="shared" ca="1" si="163"/>
        <v>26.701055630520436</v>
      </c>
      <c r="CC135" s="1">
        <f t="shared" ca="1" si="164"/>
        <v>-20.017517379531814</v>
      </c>
      <c r="CD135" s="1">
        <f t="shared" ca="1" si="165"/>
        <v>3.7663893921151899</v>
      </c>
      <c r="CE135" s="4">
        <f t="shared" ca="1" si="166"/>
        <v>0.39450347613011294</v>
      </c>
      <c r="CF135" s="4">
        <f t="shared" ca="1" si="167"/>
        <v>-9.8880915147283033E-3</v>
      </c>
      <c r="CG135" s="4">
        <f t="shared" ca="1" si="115"/>
        <v>2.0612241071583085E-4</v>
      </c>
      <c r="CH135" s="4">
        <f t="shared" ca="1" si="116"/>
        <v>6.9193090144648847E-2</v>
      </c>
      <c r="CI135" s="8">
        <f t="shared" ca="1" si="168"/>
        <v>0.56639924910137252</v>
      </c>
      <c r="CJ135" s="8">
        <f t="shared" ca="1" si="169"/>
        <v>0.18676530786065282</v>
      </c>
      <c r="CK135" s="8">
        <f t="shared" ca="1" si="117"/>
        <v>-1.537821091659994E-2</v>
      </c>
      <c r="CL135" s="8">
        <f t="shared" ca="1" si="118"/>
        <v>0.15389238549741374</v>
      </c>
    </row>
    <row r="136" spans="1:90" x14ac:dyDescent="0.25">
      <c r="A136" s="7">
        <f>'Calculate Data'!H138</f>
        <v>0.45192307692307693</v>
      </c>
      <c r="B136" s="7">
        <f>'Calculate Data'!I138</f>
        <v>0.42307692307692307</v>
      </c>
      <c r="C136" s="7">
        <f>'Calculate Data'!P138</f>
        <v>0.72727272727272729</v>
      </c>
      <c r="D136" s="7">
        <f>'Calculate Data'!B138</f>
        <v>286</v>
      </c>
      <c r="E136" s="2">
        <v>0.57021276595744685</v>
      </c>
      <c r="F136" s="10">
        <v>0.47126436781609193</v>
      </c>
      <c r="G136" s="4">
        <v>0.49411764705882355</v>
      </c>
      <c r="H136" s="16">
        <v>0.6718146718146718</v>
      </c>
      <c r="I136" s="20">
        <v>259</v>
      </c>
      <c r="J136" s="19">
        <f t="shared" si="125"/>
        <v>1</v>
      </c>
      <c r="K136" s="1">
        <f t="shared" si="124"/>
        <v>0.57021276595744685</v>
      </c>
      <c r="L136" s="1">
        <f t="shared" si="124"/>
        <v>0.32514259846084204</v>
      </c>
      <c r="M136" s="1">
        <f t="shared" si="124"/>
        <v>0.18540046039894825</v>
      </c>
      <c r="N136" s="1">
        <f t="shared" si="124"/>
        <v>0.10571770933386836</v>
      </c>
      <c r="O136" s="1">
        <f t="shared" si="124"/>
        <v>6.028158744995047E-2</v>
      </c>
      <c r="P136" s="1">
        <f t="shared" si="124"/>
        <v>3.4373330716141973E-2</v>
      </c>
      <c r="Q136" s="1">
        <f t="shared" si="124"/>
        <v>1.9600111982821383E-2</v>
      </c>
      <c r="R136" s="1">
        <f t="shared" si="124"/>
        <v>1.1176234066800277E-2</v>
      </c>
      <c r="S136" s="1">
        <f t="shared" si="124"/>
        <v>6.3728313402180306E-3</v>
      </c>
      <c r="T136" s="1">
        <f t="shared" si="124"/>
        <v>3.6338697854860261E-3</v>
      </c>
      <c r="U136" s="1">
        <f t="shared" si="124"/>
        <v>2.0720789415111813E-3</v>
      </c>
      <c r="V136" s="1">
        <f t="shared" si="124"/>
        <v>1.1815258645212691E-3</v>
      </c>
      <c r="W136" s="1">
        <f t="shared" si="124"/>
        <v>6.7372113125893651E-4</v>
      </c>
      <c r="X136" s="1">
        <f t="shared" si="124"/>
        <v>3.841643897391383E-4</v>
      </c>
      <c r="Y136" s="1">
        <f t="shared" si="124"/>
        <v>2.1905543925550868E-4</v>
      </c>
      <c r="Z136" s="1">
        <f t="shared" si="124"/>
        <v>1.2490820791590706E-4</v>
      </c>
      <c r="AA136" s="1">
        <f t="shared" si="123"/>
        <v>7.1224254726517217E-5</v>
      </c>
      <c r="AB136" s="1">
        <f t="shared" si="123"/>
        <v>4.0612979290865139E-5</v>
      </c>
      <c r="AC136" s="1">
        <f t="shared" si="126"/>
        <v>0.49411764705882355</v>
      </c>
      <c r="AD136" s="1">
        <f t="shared" si="127"/>
        <v>0.2817521902377973</v>
      </c>
      <c r="AE136" s="1">
        <f t="shared" si="128"/>
        <v>0.16065869571006314</v>
      </c>
      <c r="AF136" s="1">
        <f t="shared" si="129"/>
        <v>9.1609639255950906E-2</v>
      </c>
      <c r="AG136" s="1">
        <f t="shared" si="130"/>
        <v>5.2236985788499661E-2</v>
      </c>
      <c r="AH136" s="1">
        <f t="shared" si="131"/>
        <v>2.9786196151740232E-2</v>
      </c>
      <c r="AI136" s="1">
        <f t="shared" si="132"/>
        <v>1.6984469295034856E-2</v>
      </c>
      <c r="AJ136" s="1">
        <f t="shared" si="133"/>
        <v>9.6847612150411551E-3</v>
      </c>
      <c r="AK136" s="1">
        <f t="shared" si="134"/>
        <v>5.52237448006602E-3</v>
      </c>
      <c r="AL136" s="1">
        <f t="shared" si="135"/>
        <v>3.1489284269312625E-3</v>
      </c>
      <c r="AM136" s="1">
        <f t="shared" si="136"/>
        <v>0.6718146718146718</v>
      </c>
      <c r="AN136" s="1">
        <f t="shared" si="137"/>
        <v>0.38307730222623843</v>
      </c>
      <c r="AO136" s="1">
        <f t="shared" si="138"/>
        <v>0.21843556807794021</v>
      </c>
      <c r="AP136" s="1">
        <f t="shared" si="139"/>
        <v>0.12455474945720847</v>
      </c>
      <c r="AQ136" s="1">
        <f t="shared" si="140"/>
        <v>7.1022708201131643E-2</v>
      </c>
      <c r="AR136" s="1">
        <f t="shared" si="141"/>
        <v>4.0498054889155914E-2</v>
      </c>
      <c r="AS136" s="1">
        <f t="shared" si="142"/>
        <v>2.3092507894242099E-2</v>
      </c>
      <c r="AT136" s="1">
        <f t="shared" si="143"/>
        <v>1.3167642799269965E-2</v>
      </c>
      <c r="AU136" s="1">
        <f t="shared" si="144"/>
        <v>7.5083580217113833E-3</v>
      </c>
      <c r="AV136" s="1">
        <f t="shared" si="145"/>
        <v>4.2813615953588317E-3</v>
      </c>
      <c r="BK136" s="1">
        <f t="shared" ca="1" si="146"/>
        <v>0.14564319390046876</v>
      </c>
      <c r="BL136" s="1">
        <f t="shared" ca="1" si="147"/>
        <v>1.8664944518912348</v>
      </c>
      <c r="BM136" s="1">
        <f t="shared" ca="1" si="148"/>
        <v>-7.0223576768376059</v>
      </c>
      <c r="BN136" s="1">
        <f t="shared" ca="1" si="149"/>
        <v>9.7229789026869096</v>
      </c>
      <c r="BO136" s="1">
        <f t="shared" ca="1" si="150"/>
        <v>11.803449605144902</v>
      </c>
      <c r="BP136" s="1">
        <f t="shared" ca="1" si="151"/>
        <v>-57.221035348212112</v>
      </c>
      <c r="BQ136" s="1">
        <f t="shared" ca="1" si="152"/>
        <v>79.002182064288974</v>
      </c>
      <c r="BR136" s="1">
        <f t="shared" ca="1" si="153"/>
        <v>-53.680051111157596</v>
      </c>
      <c r="BS136" s="1">
        <f t="shared" ca="1" si="154"/>
        <v>18.261207538215988</v>
      </c>
      <c r="BT136" s="1">
        <f t="shared" ca="1" si="155"/>
        <v>-2.4833480502067311</v>
      </c>
      <c r="BU136" s="1">
        <f t="shared" ca="1" si="156"/>
        <v>0.68875494249368785</v>
      </c>
      <c r="BV136" s="1">
        <f t="shared" ca="1" si="157"/>
        <v>-3.7114721845993972</v>
      </c>
      <c r="BW136" s="1">
        <f t="shared" ca="1" si="158"/>
        <v>31.466859260961019</v>
      </c>
      <c r="BX136" s="1">
        <f t="shared" ca="1" si="159"/>
        <v>-112.35220589797053</v>
      </c>
      <c r="BY136" s="1">
        <f t="shared" ca="1" si="160"/>
        <v>194.60527268392588</v>
      </c>
      <c r="BZ136" s="1">
        <f t="shared" ca="1" si="161"/>
        <v>-162.36027085731311</v>
      </c>
      <c r="CA136" s="1">
        <f t="shared" ca="1" si="162"/>
        <v>41.314797380610663</v>
      </c>
      <c r="CB136" s="1">
        <f t="shared" ca="1" si="163"/>
        <v>28.138473496104069</v>
      </c>
      <c r="CC136" s="1">
        <f t="shared" ca="1" si="164"/>
        <v>-21.253745379964009</v>
      </c>
      <c r="CD136" s="1">
        <f t="shared" ca="1" si="165"/>
        <v>4.0290590695257116</v>
      </c>
      <c r="CE136" s="4">
        <f t="shared" ca="1" si="166"/>
        <v>0.39516356971442823</v>
      </c>
      <c r="CF136" s="4">
        <f t="shared" ca="1" si="167"/>
        <v>9.8954077344395319E-2</v>
      </c>
      <c r="CG136" s="4">
        <f t="shared" ca="1" si="115"/>
        <v>2.3430655555408131E-3</v>
      </c>
      <c r="CH136" s="4">
        <f t="shared" ca="1" si="116"/>
        <v>6.860207063026047E-2</v>
      </c>
      <c r="CI136" s="8">
        <f t="shared" ca="1" si="168"/>
        <v>0.56552251377398122</v>
      </c>
      <c r="CJ136" s="8">
        <f t="shared" ca="1" si="169"/>
        <v>0.10629215804069059</v>
      </c>
      <c r="CK136" s="8">
        <f t="shared" ca="1" si="117"/>
        <v>-1.3935541156817966E-2</v>
      </c>
      <c r="CL136" s="8">
        <f t="shared" ca="1" si="118"/>
        <v>0.15346222181770897</v>
      </c>
    </row>
    <row r="137" spans="1:90" x14ac:dyDescent="0.25">
      <c r="A137" s="7">
        <f>'Calculate Data'!H139</f>
        <v>0.39930555555555558</v>
      </c>
      <c r="B137" s="7">
        <f>'Calculate Data'!I139</f>
        <v>0.29411764705882354</v>
      </c>
      <c r="C137" s="7">
        <f>'Calculate Data'!P139</f>
        <v>0.84955752212389379</v>
      </c>
      <c r="D137" s="7">
        <f>'Calculate Data'!B139</f>
        <v>339</v>
      </c>
      <c r="E137" s="2">
        <v>0.57446808510638303</v>
      </c>
      <c r="F137" s="10">
        <v>0.47252747252747251</v>
      </c>
      <c r="G137" s="4">
        <v>0.34615384615384615</v>
      </c>
      <c r="H137" s="16">
        <v>0.36842105263157893</v>
      </c>
      <c r="I137" s="20">
        <v>247</v>
      </c>
      <c r="J137" s="19">
        <f t="shared" si="125"/>
        <v>1</v>
      </c>
      <c r="K137" s="1">
        <f t="shared" si="124"/>
        <v>0.57446808510638303</v>
      </c>
      <c r="L137" s="1">
        <f t="shared" si="124"/>
        <v>0.33001358080579452</v>
      </c>
      <c r="M137" s="1">
        <f t="shared" si="124"/>
        <v>0.18958226982460538</v>
      </c>
      <c r="N137" s="1">
        <f t="shared" si="124"/>
        <v>0.10890896351626267</v>
      </c>
      <c r="O137" s="1">
        <f t="shared" si="124"/>
        <v>6.2564723722108348E-2</v>
      </c>
      <c r="P137" s="1">
        <f t="shared" si="124"/>
        <v>3.5941437031849474E-2</v>
      </c>
      <c r="Q137" s="1">
        <f t="shared" si="124"/>
        <v>2.0647208507658214E-2</v>
      </c>
      <c r="R137" s="1">
        <f t="shared" si="124"/>
        <v>1.1861162334186633E-2</v>
      </c>
      <c r="S137" s="1">
        <f t="shared" si="124"/>
        <v>6.8138592132561517E-3</v>
      </c>
      <c r="T137" s="1">
        <f t="shared" si="124"/>
        <v>3.9143446544237471E-3</v>
      </c>
      <c r="U137" s="1">
        <f t="shared" si="124"/>
        <v>2.2486660780732166E-3</v>
      </c>
      <c r="V137" s="1">
        <f t="shared" si="124"/>
        <v>1.2917868959144009E-3</v>
      </c>
      <c r="W137" s="1">
        <f t="shared" si="124"/>
        <v>7.420903444614645E-4</v>
      </c>
      <c r="X137" s="1">
        <f t="shared" si="124"/>
        <v>4.2630721915871359E-4</v>
      </c>
      <c r="Y137" s="1">
        <f t="shared" si="124"/>
        <v>2.4489989185713342E-4</v>
      </c>
      <c r="Z137" s="1">
        <f t="shared" si="124"/>
        <v>1.4068717191792769E-4</v>
      </c>
      <c r="AA137" s="1">
        <f t="shared" si="123"/>
        <v>8.0820290250724431E-5</v>
      </c>
      <c r="AB137" s="1">
        <f t="shared" si="123"/>
        <v>4.6428677378075733E-5</v>
      </c>
      <c r="AC137" s="1">
        <f t="shared" si="126"/>
        <v>0.34615384615384615</v>
      </c>
      <c r="AD137" s="1">
        <f t="shared" si="127"/>
        <v>0.19885433715220951</v>
      </c>
      <c r="AE137" s="1">
        <f t="shared" si="128"/>
        <v>0.11423547027892887</v>
      </c>
      <c r="AF137" s="1">
        <f t="shared" si="129"/>
        <v>6.5624631862363406E-2</v>
      </c>
      <c r="AG137" s="1">
        <f t="shared" si="130"/>
        <v>3.7699256601783228E-2</v>
      </c>
      <c r="AH137" s="1">
        <f t="shared" si="131"/>
        <v>2.1657019749960583E-2</v>
      </c>
      <c r="AI137" s="1">
        <f t="shared" si="132"/>
        <v>1.2441266664870972E-2</v>
      </c>
      <c r="AJ137" s="1">
        <f t="shared" si="133"/>
        <v>7.1471106372663048E-3</v>
      </c>
      <c r="AK137" s="1">
        <f t="shared" si="134"/>
        <v>4.1057869618338341E-3</v>
      </c>
      <c r="AL137" s="1">
        <f t="shared" si="135"/>
        <v>2.358643573819437E-3</v>
      </c>
      <c r="AM137" s="1">
        <f t="shared" si="136"/>
        <v>0.36842105263157893</v>
      </c>
      <c r="AN137" s="1">
        <f t="shared" si="137"/>
        <v>0.21164613661814111</v>
      </c>
      <c r="AO137" s="1">
        <f t="shared" si="138"/>
        <v>0.12158395082318744</v>
      </c>
      <c r="AP137" s="1">
        <f t="shared" si="139"/>
        <v>6.9846099409065138E-2</v>
      </c>
      <c r="AQ137" s="1">
        <f t="shared" si="140"/>
        <v>4.0124354979675717E-2</v>
      </c>
      <c r="AR137" s="1">
        <f t="shared" si="141"/>
        <v>2.3050161371303075E-2</v>
      </c>
      <c r="AS137" s="1">
        <f t="shared" si="142"/>
        <v>1.3241582064365594E-2</v>
      </c>
      <c r="AT137" s="1">
        <f t="shared" si="143"/>
        <v>7.6068662922951311E-3</v>
      </c>
      <c r="AU137" s="1">
        <f t="shared" si="144"/>
        <v>4.3699019125950748E-3</v>
      </c>
      <c r="AV137" s="1">
        <f t="shared" si="145"/>
        <v>2.5103691838312138E-3</v>
      </c>
      <c r="BK137" s="1">
        <f t="shared" ca="1" si="146"/>
        <v>0.14564319390046876</v>
      </c>
      <c r="BL137" s="1">
        <f t="shared" ca="1" si="147"/>
        <v>1.8804235149650499</v>
      </c>
      <c r="BM137" s="1">
        <f t="shared" ca="1" si="148"/>
        <v>-7.1275600724195458</v>
      </c>
      <c r="BN137" s="1">
        <f t="shared" ca="1" si="149"/>
        <v>9.94228604320441</v>
      </c>
      <c r="BO137" s="1">
        <f t="shared" ca="1" si="150"/>
        <v>12.159755167916225</v>
      </c>
      <c r="BP137" s="1">
        <f t="shared" ca="1" si="151"/>
        <v>-59.388254674385287</v>
      </c>
      <c r="BQ137" s="1">
        <f t="shared" ca="1" si="152"/>
        <v>82.606250045734498</v>
      </c>
      <c r="BR137" s="1">
        <f t="shared" ca="1" si="153"/>
        <v>-56.547799776105052</v>
      </c>
      <c r="BS137" s="1">
        <f t="shared" ca="1" si="154"/>
        <v>19.380333816779498</v>
      </c>
      <c r="BT137" s="1">
        <f t="shared" ca="1" si="155"/>
        <v>-2.6552066245399675</v>
      </c>
      <c r="BU137" s="1">
        <f t="shared" ca="1" si="156"/>
        <v>0.68875494249368785</v>
      </c>
      <c r="BV137" s="1">
        <f t="shared" ca="1" si="157"/>
        <v>-3.7391697382158107</v>
      </c>
      <c r="BW137" s="1">
        <f t="shared" ca="1" si="158"/>
        <v>31.938266319392657</v>
      </c>
      <c r="BX137" s="1">
        <f t="shared" ca="1" si="159"/>
        <v>-114.88637173880234</v>
      </c>
      <c r="BY137" s="1">
        <f t="shared" ca="1" si="160"/>
        <v>200.47973680428689</v>
      </c>
      <c r="BZ137" s="1">
        <f t="shared" ca="1" si="161"/>
        <v>-168.5095884057184</v>
      </c>
      <c r="CA137" s="1">
        <f t="shared" ca="1" si="162"/>
        <v>43.199572389460393</v>
      </c>
      <c r="CB137" s="1">
        <f t="shared" ca="1" si="163"/>
        <v>29.641714795837839</v>
      </c>
      <c r="CC137" s="1">
        <f t="shared" ca="1" si="164"/>
        <v>-22.556267402280351</v>
      </c>
      <c r="CD137" s="1">
        <f t="shared" ca="1" si="165"/>
        <v>4.3078876242002941</v>
      </c>
      <c r="CE137" s="4">
        <f t="shared" ca="1" si="166"/>
        <v>0.39587063505029763</v>
      </c>
      <c r="CF137" s="4">
        <f t="shared" ca="1" si="167"/>
        <v>-4.971678889645148E-2</v>
      </c>
      <c r="CG137" s="4">
        <f t="shared" ca="1" si="115"/>
        <v>1.8484705465945741E-3</v>
      </c>
      <c r="CH137" s="4">
        <f t="shared" ca="1" si="116"/>
        <v>6.9477940313299971E-2</v>
      </c>
      <c r="CI137" s="8">
        <f t="shared" ca="1" si="168"/>
        <v>0.56453559065485237</v>
      </c>
      <c r="CJ137" s="8">
        <f t="shared" ca="1" si="169"/>
        <v>-0.19611453802327344</v>
      </c>
      <c r="CK137" s="8">
        <f t="shared" ca="1" si="117"/>
        <v>-1.7769687221670338E-2</v>
      </c>
      <c r="CL137" s="8">
        <f t="shared" ca="1" si="118"/>
        <v>0.14892905935527392</v>
      </c>
    </row>
    <row r="138" spans="1:90" x14ac:dyDescent="0.25">
      <c r="A138" s="7">
        <f>'Calculate Data'!H140</f>
        <v>0.34767025089605735</v>
      </c>
      <c r="B138" s="7">
        <f>'Calculate Data'!I140</f>
        <v>0.25</v>
      </c>
      <c r="C138" s="7">
        <f>'Calculate Data'!P140</f>
        <v>0.83283582089552244</v>
      </c>
      <c r="D138" s="7">
        <f>'Calculate Data'!B140</f>
        <v>335</v>
      </c>
      <c r="E138" s="2">
        <v>0.5787234042553191</v>
      </c>
      <c r="F138" s="10">
        <v>0.47272727272727272</v>
      </c>
      <c r="G138" s="4">
        <v>0.5</v>
      </c>
      <c r="H138" s="16">
        <v>0.7857142857142857</v>
      </c>
      <c r="I138" s="20">
        <v>140</v>
      </c>
      <c r="J138" s="19">
        <f t="shared" si="125"/>
        <v>1</v>
      </c>
      <c r="K138" s="1">
        <f t="shared" si="124"/>
        <v>0.5787234042553191</v>
      </c>
      <c r="L138" s="1">
        <f t="shared" si="124"/>
        <v>0.33492077863286551</v>
      </c>
      <c r="M138" s="1">
        <f t="shared" si="124"/>
        <v>0.19382649316625405</v>
      </c>
      <c r="N138" s="1">
        <f t="shared" si="124"/>
        <v>0.11217192796004491</v>
      </c>
      <c r="O138" s="1">
        <f t="shared" si="124"/>
        <v>6.4916520010919604E-2</v>
      </c>
      <c r="P138" s="1">
        <f t="shared" si="124"/>
        <v>3.7568709453127937E-2</v>
      </c>
      <c r="Q138" s="1">
        <f t="shared" si="124"/>
        <v>2.1741891428193185E-2</v>
      </c>
      <c r="R138" s="1">
        <f t="shared" si="124"/>
        <v>1.2582541422273505E-2</v>
      </c>
      <c r="S138" s="1">
        <f t="shared" si="124"/>
        <v>7.2818112060816873E-3</v>
      </c>
      <c r="T138" s="1">
        <f t="shared" si="124"/>
        <v>4.2141545703281253E-3</v>
      </c>
      <c r="U138" s="1">
        <f t="shared" si="124"/>
        <v>2.438829878998404E-3</v>
      </c>
      <c r="V138" s="1">
        <f t="shared" si="124"/>
        <v>1.4114079299735447E-3</v>
      </c>
      <c r="W138" s="1">
        <f t="shared" si="124"/>
        <v>8.1681480202724281E-4</v>
      </c>
      <c r="X138" s="1">
        <f t="shared" si="124"/>
        <v>4.7270984287534046E-4</v>
      </c>
      <c r="Y138" s="1">
        <f t="shared" si="124"/>
        <v>2.7356824949381403E-4</v>
      </c>
      <c r="Z138" s="1">
        <f t="shared" si="124"/>
        <v>1.5832034864322856E-4</v>
      </c>
      <c r="AA138" s="1">
        <f t="shared" si="123"/>
        <v>9.1623691129698217E-5</v>
      </c>
      <c r="AB138" s="1">
        <f t="shared" si="123"/>
        <v>5.3024774441016842E-5</v>
      </c>
      <c r="AC138" s="1">
        <f t="shared" si="126"/>
        <v>0.5</v>
      </c>
      <c r="AD138" s="1">
        <f t="shared" si="127"/>
        <v>0.28936170212765955</v>
      </c>
      <c r="AE138" s="1">
        <f t="shared" si="128"/>
        <v>0.16746038931643276</v>
      </c>
      <c r="AF138" s="1">
        <f t="shared" si="129"/>
        <v>9.6913246583127027E-2</v>
      </c>
      <c r="AG138" s="1">
        <f t="shared" si="130"/>
        <v>5.6085963980022455E-2</v>
      </c>
      <c r="AH138" s="1">
        <f t="shared" si="131"/>
        <v>3.2458260005459802E-2</v>
      </c>
      <c r="AI138" s="1">
        <f t="shared" si="132"/>
        <v>1.8784354726563968E-2</v>
      </c>
      <c r="AJ138" s="1">
        <f t="shared" si="133"/>
        <v>1.0870945714096593E-2</v>
      </c>
      <c r="AK138" s="1">
        <f t="shared" si="134"/>
        <v>6.2912707111367526E-3</v>
      </c>
      <c r="AL138" s="1">
        <f t="shared" si="135"/>
        <v>3.6409056030408437E-3</v>
      </c>
      <c r="AM138" s="1">
        <f t="shared" si="136"/>
        <v>0.7857142857142857</v>
      </c>
      <c r="AN138" s="1">
        <f t="shared" si="137"/>
        <v>0.45471124620060788</v>
      </c>
      <c r="AO138" s="1">
        <f t="shared" si="138"/>
        <v>0.26315204035439432</v>
      </c>
      <c r="AP138" s="1">
        <f t="shared" si="139"/>
        <v>0.15229224463062818</v>
      </c>
      <c r="AQ138" s="1">
        <f t="shared" si="140"/>
        <v>8.8135086254320996E-2</v>
      </c>
      <c r="AR138" s="1">
        <f t="shared" si="141"/>
        <v>5.1005837151436834E-2</v>
      </c>
      <c r="AS138" s="1">
        <f t="shared" si="142"/>
        <v>2.9518271713171951E-2</v>
      </c>
      <c r="AT138" s="1">
        <f t="shared" si="143"/>
        <v>1.7082914693580361E-2</v>
      </c>
      <c r="AU138" s="1">
        <f t="shared" si="144"/>
        <v>9.8862825460720397E-3</v>
      </c>
      <c r="AV138" s="1">
        <f t="shared" si="145"/>
        <v>5.7214230904927546E-3</v>
      </c>
      <c r="BK138" s="1">
        <f t="shared" ca="1" si="146"/>
        <v>0.14564319390046876</v>
      </c>
      <c r="BL138" s="1">
        <f t="shared" ca="1" si="147"/>
        <v>1.8943525780388648</v>
      </c>
      <c r="BM138" s="1">
        <f t="shared" ca="1" si="148"/>
        <v>-7.2335446419463318</v>
      </c>
      <c r="BN138" s="1">
        <f t="shared" ca="1" si="149"/>
        <v>10.164866364312262</v>
      </c>
      <c r="BO138" s="1">
        <f t="shared" ca="1" si="150"/>
        <v>12.524067227061689</v>
      </c>
      <c r="BP138" s="1">
        <f t="shared" ca="1" si="151"/>
        <v>-61.620648084489048</v>
      </c>
      <c r="BQ138" s="1">
        <f t="shared" ca="1" si="152"/>
        <v>86.346302854572883</v>
      </c>
      <c r="BR138" s="1">
        <f t="shared" ca="1" si="153"/>
        <v>-59.545876275684812</v>
      </c>
      <c r="BS138" s="1">
        <f t="shared" ca="1" si="154"/>
        <v>20.559018261159146</v>
      </c>
      <c r="BT138" s="1">
        <f t="shared" ca="1" si="155"/>
        <v>-2.8375569186141067</v>
      </c>
      <c r="BU138" s="1">
        <f t="shared" ca="1" si="156"/>
        <v>0.68875494249368785</v>
      </c>
      <c r="BV138" s="1">
        <f t="shared" ca="1" si="157"/>
        <v>-3.7668672918322237</v>
      </c>
      <c r="BW138" s="1">
        <f t="shared" ca="1" si="158"/>
        <v>32.413178263017087</v>
      </c>
      <c r="BX138" s="1">
        <f t="shared" ca="1" si="159"/>
        <v>-117.45836025345756</v>
      </c>
      <c r="BY138" s="1">
        <f t="shared" ca="1" si="160"/>
        <v>206.48620525069285</v>
      </c>
      <c r="BZ138" s="1">
        <f t="shared" ca="1" si="161"/>
        <v>-174.84383238643051</v>
      </c>
      <c r="CA138" s="1">
        <f t="shared" ca="1" si="162"/>
        <v>45.155461707355428</v>
      </c>
      <c r="CB138" s="1">
        <f t="shared" ca="1" si="163"/>
        <v>31.213272467197484</v>
      </c>
      <c r="CC138" s="1">
        <f t="shared" ca="1" si="164"/>
        <v>-23.928107627618306</v>
      </c>
      <c r="CD138" s="1">
        <f t="shared" ca="1" si="165"/>
        <v>4.603738262659502</v>
      </c>
      <c r="CE138" s="4">
        <f t="shared" ca="1" si="166"/>
        <v>0.39662455831101617</v>
      </c>
      <c r="CF138" s="4">
        <f t="shared" ca="1" si="167"/>
        <v>0.10337544168898383</v>
      </c>
      <c r="CG138" s="4">
        <f t="shared" ca="1" si="115"/>
        <v>-8.7961626465134267E-4</v>
      </c>
      <c r="CH138" s="4">
        <f t="shared" ca="1" si="116"/>
        <v>7.0228895592537324E-2</v>
      </c>
      <c r="CI138" s="8">
        <f t="shared" ca="1" si="168"/>
        <v>0.56344333407744163</v>
      </c>
      <c r="CJ138" s="8">
        <f t="shared" ca="1" si="169"/>
        <v>0.22227095163684407</v>
      </c>
      <c r="CK138" s="8">
        <f t="shared" ca="1" si="117"/>
        <v>-1.6497498680586479E-2</v>
      </c>
      <c r="CL138" s="8">
        <f t="shared" ca="1" si="118"/>
        <v>0.14891080147303296</v>
      </c>
    </row>
    <row r="139" spans="1:90" x14ac:dyDescent="0.25">
      <c r="A139" s="7">
        <f>'Calculate Data'!H141</f>
        <v>0.27179487179487177</v>
      </c>
      <c r="B139" s="7">
        <f>'Calculate Data'!I141</f>
        <v>0.23312883435582821</v>
      </c>
      <c r="C139" s="7">
        <f>'Calculate Data'!P141</f>
        <v>0.54469273743016755</v>
      </c>
      <c r="D139" s="7">
        <f>'Calculate Data'!B141</f>
        <v>358</v>
      </c>
      <c r="E139" s="2">
        <v>0.58297872340425527</v>
      </c>
      <c r="F139" s="10">
        <v>0.4732142857142857</v>
      </c>
      <c r="G139" s="4">
        <v>0.35</v>
      </c>
      <c r="H139" s="16">
        <v>0.31818181818181818</v>
      </c>
      <c r="I139" s="20">
        <v>352</v>
      </c>
      <c r="J139" s="19">
        <f t="shared" si="125"/>
        <v>1</v>
      </c>
      <c r="K139" s="1">
        <f t="shared" si="124"/>
        <v>0.58297872340425527</v>
      </c>
      <c r="L139" s="1">
        <f t="shared" si="124"/>
        <v>0.33986419194205519</v>
      </c>
      <c r="M139" s="1">
        <f t="shared" si="124"/>
        <v>0.19813359274919812</v>
      </c>
      <c r="N139" s="1">
        <f t="shared" si="124"/>
        <v>0.11550766896442613</v>
      </c>
      <c r="O139" s="1">
        <f t="shared" si="124"/>
        <v>6.7338513396282468E-2</v>
      </c>
      <c r="P139" s="1">
        <f t="shared" si="124"/>
        <v>3.9256920575705095E-2</v>
      </c>
      <c r="Q139" s="1">
        <f t="shared" si="124"/>
        <v>2.2885949442006798E-2</v>
      </c>
      <c r="R139" s="1">
        <f t="shared" si="124"/>
        <v>1.3342021589595451E-2</v>
      </c>
      <c r="S139" s="1">
        <f t="shared" si="124"/>
        <v>7.7781147139343691E-3</v>
      </c>
      <c r="T139" s="1">
        <f t="shared" si="124"/>
        <v>4.534475386421313E-3</v>
      </c>
      <c r="U139" s="1">
        <f t="shared" si="124"/>
        <v>2.643502672083914E-3</v>
      </c>
      <c r="V139" s="1">
        <f t="shared" si="124"/>
        <v>1.5411058130872179E-3</v>
      </c>
      <c r="W139" s="1">
        <f t="shared" si="124"/>
        <v>8.9843189954446321E-4</v>
      </c>
      <c r="X139" s="1">
        <f t="shared" si="124"/>
        <v>5.2376668186209126E-4</v>
      </c>
      <c r="Y139" s="1">
        <f t="shared" si="124"/>
        <v>3.0534483155364466E-4</v>
      </c>
      <c r="Z139" s="1">
        <f t="shared" ref="Z139:AB151" si="170">POWER($E139,Z$2)</f>
        <v>1.7800954009723112E-4</v>
      </c>
      <c r="AA139" s="1">
        <f t="shared" si="170"/>
        <v>1.0377577443966238E-4</v>
      </c>
      <c r="AB139" s="1">
        <f t="shared" si="170"/>
        <v>6.0499068503122328E-5</v>
      </c>
      <c r="AC139" s="1">
        <f t="shared" si="126"/>
        <v>0.35</v>
      </c>
      <c r="AD139" s="1">
        <f t="shared" si="127"/>
        <v>0.20404255319148934</v>
      </c>
      <c r="AE139" s="1">
        <f t="shared" si="128"/>
        <v>0.11895246717971932</v>
      </c>
      <c r="AF139" s="1">
        <f t="shared" si="129"/>
        <v>6.9346757462219341E-2</v>
      </c>
      <c r="AG139" s="1">
        <f t="shared" si="130"/>
        <v>4.0427684137549144E-2</v>
      </c>
      <c r="AH139" s="1">
        <f t="shared" si="131"/>
        <v>2.3568479688698862E-2</v>
      </c>
      <c r="AI139" s="1">
        <f t="shared" si="132"/>
        <v>1.3739922201496783E-2</v>
      </c>
      <c r="AJ139" s="1">
        <f t="shared" si="133"/>
        <v>8.0100823047023796E-3</v>
      </c>
      <c r="AK139" s="1">
        <f t="shared" si="134"/>
        <v>4.6697075563584076E-3</v>
      </c>
      <c r="AL139" s="1">
        <f t="shared" si="135"/>
        <v>2.7223401498770289E-3</v>
      </c>
      <c r="AM139" s="1">
        <f t="shared" si="136"/>
        <v>0.31818181818181818</v>
      </c>
      <c r="AN139" s="1">
        <f t="shared" si="137"/>
        <v>0.18549323017408123</v>
      </c>
      <c r="AO139" s="1">
        <f t="shared" si="138"/>
        <v>0.10813860652701757</v>
      </c>
      <c r="AP139" s="1">
        <f t="shared" si="139"/>
        <v>6.3042506783835758E-2</v>
      </c>
      <c r="AQ139" s="1">
        <f t="shared" si="140"/>
        <v>3.675244012504468E-2</v>
      </c>
      <c r="AR139" s="1">
        <f t="shared" si="141"/>
        <v>2.1425890626089877E-2</v>
      </c>
      <c r="AS139" s="1">
        <f t="shared" si="142"/>
        <v>1.2490838364997075E-2</v>
      </c>
      <c r="AT139" s="1">
        <f t="shared" si="143"/>
        <v>7.2818930042748906E-3</v>
      </c>
      <c r="AU139" s="1">
        <f t="shared" si="144"/>
        <v>4.2451886875985523E-3</v>
      </c>
      <c r="AV139" s="1">
        <f t="shared" si="145"/>
        <v>2.47485468170639E-3</v>
      </c>
      <c r="BK139" s="1">
        <f t="shared" ca="1" si="146"/>
        <v>0.14564319390046876</v>
      </c>
      <c r="BL139" s="1">
        <f t="shared" ca="1" si="147"/>
        <v>1.9082816411126799</v>
      </c>
      <c r="BM139" s="1">
        <f t="shared" ca="1" si="148"/>
        <v>-7.3403113854179658</v>
      </c>
      <c r="BN139" s="1">
        <f t="shared" ca="1" si="149"/>
        <v>10.390744111792625</v>
      </c>
      <c r="BO139" s="1">
        <f t="shared" ca="1" si="150"/>
        <v>12.896504835567603</v>
      </c>
      <c r="BP139" s="1">
        <f t="shared" ca="1" si="151"/>
        <v>-63.919674619449651</v>
      </c>
      <c r="BQ139" s="1">
        <f t="shared" ca="1" si="152"/>
        <v>90.226414548438086</v>
      </c>
      <c r="BR139" s="1">
        <f t="shared" ca="1" si="153"/>
        <v>-62.679179427700987</v>
      </c>
      <c r="BS139" s="1">
        <f t="shared" ca="1" si="154"/>
        <v>21.799957281738887</v>
      </c>
      <c r="BT139" s="1">
        <f t="shared" ca="1" si="155"/>
        <v>-3.0309551560283974</v>
      </c>
      <c r="BU139" s="1">
        <f t="shared" ca="1" si="156"/>
        <v>0.68875494249368785</v>
      </c>
      <c r="BV139" s="1">
        <f t="shared" ca="1" si="157"/>
        <v>-3.7945648454486371</v>
      </c>
      <c r="BW139" s="1">
        <f t="shared" ca="1" si="158"/>
        <v>32.891595091834333</v>
      </c>
      <c r="BX139" s="1">
        <f t="shared" ca="1" si="159"/>
        <v>-120.06845160989056</v>
      </c>
      <c r="BY139" s="1">
        <f t="shared" ca="1" si="160"/>
        <v>212.62664086787467</v>
      </c>
      <c r="BZ139" s="1">
        <f t="shared" ca="1" si="161"/>
        <v>-181.36714271545301</v>
      </c>
      <c r="CA139" s="1">
        <f t="shared" ca="1" si="162"/>
        <v>47.184595894000147</v>
      </c>
      <c r="CB139" s="1">
        <f t="shared" ca="1" si="163"/>
        <v>32.855714414871798</v>
      </c>
      <c r="CC139" s="1">
        <f t="shared" ca="1" si="164"/>
        <v>-25.372404338023053</v>
      </c>
      <c r="CD139" s="1">
        <f t="shared" ca="1" si="165"/>
        <v>4.9175134189125558</v>
      </c>
      <c r="CE139" s="4">
        <f t="shared" ca="1" si="166"/>
        <v>0.39742502395335011</v>
      </c>
      <c r="CF139" s="4">
        <f t="shared" ca="1" si="167"/>
        <v>-4.7425023953350132E-2</v>
      </c>
      <c r="CG139" s="4">
        <f t="shared" ca="1" si="115"/>
        <v>-2.2380860950178189E-3</v>
      </c>
      <c r="CH139" s="4">
        <f t="shared" ca="1" si="116"/>
        <v>7.0690294114711533E-2</v>
      </c>
      <c r="CI139" s="8">
        <f t="shared" ca="1" si="168"/>
        <v>0.56225112117193277</v>
      </c>
      <c r="CJ139" s="8">
        <f t="shared" ca="1" si="169"/>
        <v>-0.24406930299011459</v>
      </c>
      <c r="CK139" s="8">
        <f t="shared" ca="1" si="117"/>
        <v>-1.3154104269885105E-2</v>
      </c>
      <c r="CL139" s="8">
        <f t="shared" ca="1" si="118"/>
        <v>0.15209379590177377</v>
      </c>
    </row>
    <row r="140" spans="1:90" x14ac:dyDescent="0.25">
      <c r="A140" s="7">
        <f>'Calculate Data'!H142</f>
        <v>0.31558935361216728</v>
      </c>
      <c r="B140" s="7">
        <f>'Calculate Data'!I142</f>
        <v>0.29943502824858759</v>
      </c>
      <c r="C140" s="7">
        <f>'Calculate Data'!P142</f>
        <v>0.59772727272727277</v>
      </c>
      <c r="D140" s="7">
        <f>'Calculate Data'!B142</f>
        <v>440</v>
      </c>
      <c r="E140" s="2">
        <v>0.58723404255319145</v>
      </c>
      <c r="F140" s="10">
        <v>0.47368421052631576</v>
      </c>
      <c r="G140" s="4">
        <v>0.30769230769230771</v>
      </c>
      <c r="H140" s="16">
        <v>0.42222222222222222</v>
      </c>
      <c r="I140" s="20">
        <v>90</v>
      </c>
      <c r="J140" s="19">
        <f t="shared" si="125"/>
        <v>1</v>
      </c>
      <c r="K140" s="1">
        <f t="shared" si="125"/>
        <v>0.58723404255319145</v>
      </c>
      <c r="L140" s="1">
        <f t="shared" si="125"/>
        <v>0.34484382073336345</v>
      </c>
      <c r="M140" s="1">
        <f t="shared" si="125"/>
        <v>0.20250403089874108</v>
      </c>
      <c r="N140" s="1">
        <f t="shared" si="125"/>
        <v>0.11891726069798411</v>
      </c>
      <c r="O140" s="1">
        <f t="shared" si="125"/>
        <v>6.9832263729028968E-2</v>
      </c>
      <c r="P140" s="1">
        <f t="shared" si="125"/>
        <v>4.1007882530238279E-2</v>
      </c>
      <c r="Q140" s="1">
        <f t="shared" si="125"/>
        <v>2.4081224634778225E-2</v>
      </c>
      <c r="R140" s="1">
        <f t="shared" si="125"/>
        <v>1.4141314891912317E-2</v>
      </c>
      <c r="S140" s="1">
        <f t="shared" si="125"/>
        <v>8.3042615109953175E-3</v>
      </c>
      <c r="T140" s="1">
        <f t="shared" si="125"/>
        <v>4.8765450575206535E-3</v>
      </c>
      <c r="U140" s="1">
        <f t="shared" si="125"/>
        <v>2.8636732678206391E-3</v>
      </c>
      <c r="V140" s="1">
        <f t="shared" si="125"/>
        <v>1.6816464296138219E-3</v>
      </c>
      <c r="W140" s="1">
        <f t="shared" si="125"/>
        <v>9.8752003100726574E-4</v>
      </c>
      <c r="X140" s="1">
        <f t="shared" si="125"/>
        <v>5.7990537991064951E-4</v>
      </c>
      <c r="Y140" s="1">
        <f t="shared" si="125"/>
        <v>3.4054018054327506E-4</v>
      </c>
      <c r="Z140" s="1">
        <f t="shared" si="170"/>
        <v>1.9997678687222107E-4</v>
      </c>
      <c r="AA140" s="1">
        <f t="shared" si="170"/>
        <v>1.1743317697177236E-4</v>
      </c>
      <c r="AB140" s="1">
        <f t="shared" si="170"/>
        <v>6.8960759242998228E-5</v>
      </c>
      <c r="AC140" s="1">
        <f t="shared" si="126"/>
        <v>0.30769230769230771</v>
      </c>
      <c r="AD140" s="1">
        <f t="shared" si="127"/>
        <v>0.18068739770867431</v>
      </c>
      <c r="AE140" s="1">
        <f t="shared" si="128"/>
        <v>0.10610579099488107</v>
      </c>
      <c r="AF140" s="1">
        <f t="shared" si="129"/>
        <v>6.2308932584228031E-2</v>
      </c>
      <c r="AG140" s="1">
        <f t="shared" si="130"/>
        <v>3.6589926368610498E-2</v>
      </c>
      <c r="AH140" s="1">
        <f t="shared" si="131"/>
        <v>2.148685037816276E-2</v>
      </c>
      <c r="AI140" s="1">
        <f t="shared" si="132"/>
        <v>1.2617810009304087E-2</v>
      </c>
      <c r="AJ140" s="1">
        <f t="shared" si="133"/>
        <v>7.4096075799317618E-3</v>
      </c>
      <c r="AK140" s="1">
        <f t="shared" si="134"/>
        <v>4.3511738128960975E-3</v>
      </c>
      <c r="AL140" s="1">
        <f t="shared" si="135"/>
        <v>2.5551573879985592E-3</v>
      </c>
      <c r="AM140" s="1">
        <f t="shared" si="136"/>
        <v>0.42222222222222222</v>
      </c>
      <c r="AN140" s="1">
        <f t="shared" si="137"/>
        <v>0.24794326241134751</v>
      </c>
      <c r="AO140" s="1">
        <f t="shared" si="138"/>
        <v>0.14560072430964235</v>
      </c>
      <c r="AP140" s="1">
        <f t="shared" si="139"/>
        <v>8.5501701935024016E-2</v>
      </c>
      <c r="AQ140" s="1">
        <f t="shared" si="140"/>
        <v>5.0209510072482179E-2</v>
      </c>
      <c r="AR140" s="1">
        <f t="shared" si="141"/>
        <v>2.9484733574478898E-2</v>
      </c>
      <c r="AS140" s="1">
        <f t="shared" si="142"/>
        <v>1.7314439290545051E-2</v>
      </c>
      <c r="AT140" s="1">
        <f t="shared" si="143"/>
        <v>1.0167628179128583E-2</v>
      </c>
      <c r="AU140" s="1">
        <f t="shared" si="144"/>
        <v>5.9707773988074229E-3</v>
      </c>
      <c r="AV140" s="1">
        <f t="shared" si="145"/>
        <v>3.5062437490869119E-3</v>
      </c>
      <c r="BK140" s="1">
        <f t="shared" ca="1" si="146"/>
        <v>0.14564319390046876</v>
      </c>
      <c r="BL140" s="1">
        <f t="shared" ca="1" si="147"/>
        <v>1.9222107041864951</v>
      </c>
      <c r="BM140" s="1">
        <f t="shared" ca="1" si="148"/>
        <v>-7.4478603028344468</v>
      </c>
      <c r="BN140" s="1">
        <f t="shared" ca="1" si="149"/>
        <v>10.619943531427644</v>
      </c>
      <c r="BO140" s="1">
        <f t="shared" ca="1" si="150"/>
        <v>13.27718792504008</v>
      </c>
      <c r="BP140" s="1">
        <f t="shared" ca="1" si="151"/>
        <v>-66.286814935025731</v>
      </c>
      <c r="BQ140" s="1">
        <f t="shared" ca="1" si="152"/>
        <v>94.25075005034256</v>
      </c>
      <c r="BR140" s="1">
        <f t="shared" ca="1" si="153"/>
        <v>-65.952754267278664</v>
      </c>
      <c r="BS140" s="1">
        <f t="shared" ca="1" si="154"/>
        <v>23.105948261372433</v>
      </c>
      <c r="BT140" s="1">
        <f t="shared" ca="1" si="155"/>
        <v>-3.2359826473975821</v>
      </c>
      <c r="BU140" s="1">
        <f t="shared" ca="1" si="156"/>
        <v>0.68875494249368785</v>
      </c>
      <c r="BV140" s="1">
        <f t="shared" ca="1" si="157"/>
        <v>-3.8222623990650506</v>
      </c>
      <c r="BW140" s="1">
        <f t="shared" ca="1" si="158"/>
        <v>33.373516805844368</v>
      </c>
      <c r="BX140" s="1">
        <f t="shared" ca="1" si="159"/>
        <v>-122.71692597605552</v>
      </c>
      <c r="BY140" s="1">
        <f t="shared" ca="1" si="160"/>
        <v>218.90302098650196</v>
      </c>
      <c r="BZ140" s="1">
        <f t="shared" ca="1" si="161"/>
        <v>-188.08372063920788</v>
      </c>
      <c r="CA140" s="1">
        <f t="shared" ca="1" si="162"/>
        <v>49.28915302784592</v>
      </c>
      <c r="CB140" s="1">
        <f t="shared" ca="1" si="163"/>
        <v>34.571685189009592</v>
      </c>
      <c r="CC140" s="1">
        <f t="shared" ca="1" si="164"/>
        <v>-26.892413334776002</v>
      </c>
      <c r="CD140" s="1">
        <f t="shared" ca="1" si="165"/>
        <v>5.2501562289022194</v>
      </c>
      <c r="CE140" s="4">
        <f t="shared" ca="1" si="166"/>
        <v>0.39827151373325842</v>
      </c>
      <c r="CF140" s="4">
        <f t="shared" ca="1" si="167"/>
        <v>-9.057920604095071E-2</v>
      </c>
      <c r="CG140" s="4">
        <f t="shared" ca="1" si="115"/>
        <v>-2.500201004602651E-4</v>
      </c>
      <c r="CH140" s="4">
        <f t="shared" ca="1" si="116"/>
        <v>7.2920912630616036E-2</v>
      </c>
      <c r="CI140" s="8">
        <f t="shared" ca="1" si="168"/>
        <v>0.56096483149329313</v>
      </c>
      <c r="CJ140" s="8">
        <f t="shared" ca="1" si="169"/>
        <v>-0.1387426092710709</v>
      </c>
      <c r="CK140" s="8">
        <f t="shared" ca="1" si="117"/>
        <v>-1.33970774658168E-2</v>
      </c>
      <c r="CL140" s="8">
        <f t="shared" ca="1" si="118"/>
        <v>0.15197811143210865</v>
      </c>
    </row>
    <row r="141" spans="1:90" x14ac:dyDescent="0.25">
      <c r="A141" s="7">
        <f>'Calculate Data'!H143</f>
        <v>0.42622950819672129</v>
      </c>
      <c r="B141" s="7">
        <f>'Calculate Data'!I143</f>
        <v>0.25333333333333335</v>
      </c>
      <c r="C141" s="7">
        <f>'Calculate Data'!P143</f>
        <v>0.61928934010152281</v>
      </c>
      <c r="D141" s="7">
        <f>'Calculate Data'!B143</f>
        <v>197</v>
      </c>
      <c r="E141" s="2">
        <v>0.59148936170212763</v>
      </c>
      <c r="F141" s="10">
        <v>0.47368421052631576</v>
      </c>
      <c r="G141" s="4">
        <v>0.33333333333333331</v>
      </c>
      <c r="H141" s="16">
        <v>0.65517241379310343</v>
      </c>
      <c r="I141" s="20">
        <v>87</v>
      </c>
      <c r="J141" s="19">
        <f t="shared" si="125"/>
        <v>1</v>
      </c>
      <c r="K141" s="1">
        <f t="shared" si="125"/>
        <v>0.59148936170212763</v>
      </c>
      <c r="L141" s="1">
        <f t="shared" si="125"/>
        <v>0.34985966500679039</v>
      </c>
      <c r="M141" s="1">
        <f t="shared" si="125"/>
        <v>0.20693826994018663</v>
      </c>
      <c r="N141" s="1">
        <f t="shared" si="125"/>
        <v>0.12240178519866358</v>
      </c>
      <c r="O141" s="1">
        <f t="shared" si="125"/>
        <v>7.2399353798358462E-2</v>
      </c>
      <c r="P141" s="1">
        <f t="shared" si="125"/>
        <v>4.2823447565837558E-2</v>
      </c>
      <c r="Q141" s="1">
        <f t="shared" si="125"/>
        <v>2.5329613666601785E-2</v>
      </c>
      <c r="R141" s="1">
        <f t="shared" si="125"/>
        <v>1.498219701981978E-2</v>
      </c>
      <c r="S141" s="1">
        <f t="shared" si="125"/>
        <v>8.8618101521487202E-3</v>
      </c>
      <c r="T141" s="1">
        <f t="shared" si="125"/>
        <v>5.2416664304198819E-3</v>
      </c>
      <c r="U141" s="1">
        <f t="shared" si="125"/>
        <v>3.1003899311845256E-3</v>
      </c>
      <c r="V141" s="1">
        <f t="shared" si="125"/>
        <v>1.8338476614240384E-3</v>
      </c>
      <c r="W141" s="1">
        <f t="shared" si="125"/>
        <v>1.084701382714644E-3</v>
      </c>
      <c r="X141" s="1">
        <f t="shared" si="125"/>
        <v>6.4158932849930005E-4</v>
      </c>
      <c r="Y141" s="1">
        <f t="shared" si="125"/>
        <v>3.7949326238894765E-4</v>
      </c>
      <c r="Z141" s="1">
        <f t="shared" si="170"/>
        <v>2.2446622754069672E-4</v>
      </c>
      <c r="AA141" s="1">
        <f t="shared" si="170"/>
        <v>1.3276938565173125E-4</v>
      </c>
      <c r="AB141" s="1">
        <f t="shared" si="170"/>
        <v>7.853167917272614E-5</v>
      </c>
      <c r="AC141" s="1">
        <f t="shared" si="126"/>
        <v>0.33333333333333331</v>
      </c>
      <c r="AD141" s="1">
        <f t="shared" si="127"/>
        <v>0.19716312056737587</v>
      </c>
      <c r="AE141" s="1">
        <f t="shared" si="128"/>
        <v>0.11661988833559679</v>
      </c>
      <c r="AF141" s="1">
        <f t="shared" si="129"/>
        <v>6.8979423313395544E-2</v>
      </c>
      <c r="AG141" s="1">
        <f t="shared" si="130"/>
        <v>4.080059506622119E-2</v>
      </c>
      <c r="AH141" s="1">
        <f t="shared" si="131"/>
        <v>2.4133117932786153E-2</v>
      </c>
      <c r="AI141" s="1">
        <f t="shared" si="132"/>
        <v>1.4274482521945853E-2</v>
      </c>
      <c r="AJ141" s="1">
        <f t="shared" si="133"/>
        <v>8.4432045555339272E-3</v>
      </c>
      <c r="AK141" s="1">
        <f t="shared" si="134"/>
        <v>4.9940656732732598E-3</v>
      </c>
      <c r="AL141" s="1">
        <f t="shared" si="135"/>
        <v>2.9539367173829064E-3</v>
      </c>
      <c r="AM141" s="1">
        <f t="shared" si="136"/>
        <v>0.65517241379310343</v>
      </c>
      <c r="AN141" s="1">
        <f t="shared" si="137"/>
        <v>0.38752751283932496</v>
      </c>
      <c r="AO141" s="1">
        <f t="shared" si="138"/>
        <v>0.22921840121134543</v>
      </c>
      <c r="AP141" s="1">
        <f t="shared" si="139"/>
        <v>0.13558024582288089</v>
      </c>
      <c r="AQ141" s="1">
        <f t="shared" si="140"/>
        <v>8.019427306119338E-2</v>
      </c>
      <c r="AR141" s="1">
        <f t="shared" si="141"/>
        <v>4.7434059385131407E-2</v>
      </c>
      <c r="AS141" s="1">
        <f t="shared" si="142"/>
        <v>2.8056741508652193E-2</v>
      </c>
      <c r="AT141" s="1">
        <f t="shared" si="143"/>
        <v>1.6595264126394272E-2</v>
      </c>
      <c r="AU141" s="1">
        <f t="shared" si="144"/>
        <v>9.815922185399166E-3</v>
      </c>
      <c r="AV141" s="1">
        <f t="shared" si="145"/>
        <v>5.8060135479595064E-3</v>
      </c>
      <c r="BK141" s="1">
        <f t="shared" ca="1" si="146"/>
        <v>0.14564319390046876</v>
      </c>
      <c r="BL141" s="1">
        <f t="shared" ca="1" si="147"/>
        <v>1.9361397672603105</v>
      </c>
      <c r="BM141" s="1">
        <f t="shared" ca="1" si="148"/>
        <v>-7.5561913941957766</v>
      </c>
      <c r="BN141" s="1">
        <f t="shared" ca="1" si="149"/>
        <v>10.852488868999471</v>
      </c>
      <c r="BO141" s="1">
        <f t="shared" ca="1" si="150"/>
        <v>13.666237305705069</v>
      </c>
      <c r="BP141" s="1">
        <f t="shared" ca="1" si="151"/>
        <v>-68.723571460741084</v>
      </c>
      <c r="BQ141" s="1">
        <f t="shared" ca="1" si="152"/>
        <v>98.423566489821724</v>
      </c>
      <c r="BR141" s="1">
        <f t="shared" ca="1" si="153"/>
        <v>-69.37179529590297</v>
      </c>
      <c r="BS141" s="1">
        <f t="shared" ca="1" si="154"/>
        <v>24.479892557914095</v>
      </c>
      <c r="BT141" s="1">
        <f t="shared" ca="1" si="155"/>
        <v>-3.4532467262640321</v>
      </c>
      <c r="BU141" s="1">
        <f t="shared" ca="1" si="156"/>
        <v>0.68875494249368785</v>
      </c>
      <c r="BV141" s="1">
        <f t="shared" ca="1" si="157"/>
        <v>-3.8499599526814641</v>
      </c>
      <c r="BW141" s="1">
        <f t="shared" ca="1" si="158"/>
        <v>33.858943405047214</v>
      </c>
      <c r="BX141" s="1">
        <f t="shared" ca="1" si="159"/>
        <v>-125.40406351990671</v>
      </c>
      <c r="BY141" s="1">
        <f t="shared" ca="1" si="160"/>
        <v>225.31733742318346</v>
      </c>
      <c r="BZ141" s="1">
        <f t="shared" ca="1" si="161"/>
        <v>-194.99782918549499</v>
      </c>
      <c r="CA141" s="1">
        <f t="shared" ca="1" si="162"/>
        <v>51.471359407452894</v>
      </c>
      <c r="CB141" s="1">
        <f t="shared" ca="1" si="163"/>
        <v>36.363907688329093</v>
      </c>
      <c r="CC141" s="1">
        <f t="shared" ca="1" si="164"/>
        <v>-28.491511432962508</v>
      </c>
      <c r="CD141" s="1">
        <f t="shared" ca="1" si="165"/>
        <v>5.6026520489569833</v>
      </c>
      <c r="CE141" s="4">
        <f t="shared" ca="1" si="166"/>
        <v>0.39916330649727705</v>
      </c>
      <c r="CF141" s="4">
        <f t="shared" ca="1" si="167"/>
        <v>-6.5829973163943734E-2</v>
      </c>
      <c r="CG141" s="4">
        <f t="shared" ca="1" si="115"/>
        <v>-3.2782073055049482E-4</v>
      </c>
      <c r="CH141" s="4">
        <f t="shared" ca="1" si="116"/>
        <v>7.2910623887109366E-2</v>
      </c>
      <c r="CI141" s="8">
        <f t="shared" ca="1" si="168"/>
        <v>0.55959082441765773</v>
      </c>
      <c r="CJ141" s="8">
        <f t="shared" ca="1" si="169"/>
        <v>9.5581589375445697E-2</v>
      </c>
      <c r="CK141" s="8">
        <f t="shared" ca="1" si="117"/>
        <v>-8.6047203127325618E-3</v>
      </c>
      <c r="CL141" s="8">
        <f t="shared" ca="1" si="118"/>
        <v>0.14422069195833931</v>
      </c>
    </row>
    <row r="142" spans="1:90" x14ac:dyDescent="0.25">
      <c r="A142" s="7">
        <f>'Calculate Data'!H144</f>
        <v>0.45925925925925926</v>
      </c>
      <c r="B142" s="7">
        <f>'Calculate Data'!I144</f>
        <v>0.31159420289855072</v>
      </c>
      <c r="C142" s="7">
        <f>'Calculate Data'!P144</f>
        <v>0.7458563535911602</v>
      </c>
      <c r="D142" s="7">
        <f>'Calculate Data'!B144</f>
        <v>543</v>
      </c>
      <c r="E142" s="2">
        <v>0.5957446808510638</v>
      </c>
      <c r="F142" s="10">
        <v>0.47417840375586856</v>
      </c>
      <c r="G142" s="4">
        <v>0.42948717948717946</v>
      </c>
      <c r="H142" s="16">
        <v>0.40571428571428569</v>
      </c>
      <c r="I142" s="20">
        <v>525</v>
      </c>
      <c r="J142" s="19">
        <f t="shared" si="125"/>
        <v>1</v>
      </c>
      <c r="K142" s="1">
        <f t="shared" si="125"/>
        <v>0.5957446808510638</v>
      </c>
      <c r="L142" s="1">
        <f t="shared" si="125"/>
        <v>0.35491172476233585</v>
      </c>
      <c r="M142" s="1">
        <f t="shared" si="125"/>
        <v>0.21143677219883836</v>
      </c>
      <c r="N142" s="1">
        <f t="shared" si="125"/>
        <v>0.12596233237377605</v>
      </c>
      <c r="O142" s="1">
        <f t="shared" si="125"/>
        <v>7.5041389499270833E-2</v>
      </c>
      <c r="P142" s="1">
        <f t="shared" si="125"/>
        <v>4.4705508637863468E-2</v>
      </c>
      <c r="Q142" s="1">
        <f t="shared" si="125"/>
        <v>2.6633068975748447E-2</v>
      </c>
      <c r="R142" s="1">
        <f t="shared" si="125"/>
        <v>1.5866509177041629E-2</v>
      </c>
      <c r="S142" s="1">
        <f t="shared" si="125"/>
        <v>9.4523884458971395E-3</v>
      </c>
      <c r="T142" s="1">
        <f t="shared" si="125"/>
        <v>5.6312101379812742E-3</v>
      </c>
      <c r="U142" s="1">
        <f t="shared" si="125"/>
        <v>3.3547634864569292E-3</v>
      </c>
      <c r="V142" s="1">
        <f t="shared" si="125"/>
        <v>1.9985825025700854E-3</v>
      </c>
      <c r="W142" s="1">
        <f t="shared" si="125"/>
        <v>1.190644895148136E-3</v>
      </c>
      <c r="X142" s="1">
        <f t="shared" si="125"/>
        <v>7.0932036306697453E-4</v>
      </c>
      <c r="Y142" s="1">
        <f t="shared" si="125"/>
        <v>4.2257383331649543E-4</v>
      </c>
      <c r="Z142" s="1">
        <f t="shared" si="170"/>
        <v>2.517461134651462E-4</v>
      </c>
      <c r="AA142" s="1">
        <f t="shared" si="170"/>
        <v>1.4997640802178922E-4</v>
      </c>
      <c r="AB142" s="1">
        <f t="shared" si="170"/>
        <v>8.9347647332129737E-5</v>
      </c>
      <c r="AC142" s="1">
        <f t="shared" si="126"/>
        <v>0.42948717948717946</v>
      </c>
      <c r="AD142" s="1">
        <f t="shared" si="127"/>
        <v>0.25586470267321326</v>
      </c>
      <c r="AE142" s="1">
        <f t="shared" si="128"/>
        <v>0.15243003563510577</v>
      </c>
      <c r="AF142" s="1">
        <f t="shared" si="129"/>
        <v>9.0809382931552371E-2</v>
      </c>
      <c r="AG142" s="1">
        <f t="shared" si="130"/>
        <v>5.4099206852839712E-2</v>
      </c>
      <c r="AH142" s="1">
        <f t="shared" si="131"/>
        <v>3.2229314720840674E-2</v>
      </c>
      <c r="AI142" s="1">
        <f t="shared" si="132"/>
        <v>1.920044281241572E-2</v>
      </c>
      <c r="AJ142" s="1">
        <f t="shared" si="133"/>
        <v>1.1438561675481703E-2</v>
      </c>
      <c r="AK142" s="1">
        <f t="shared" si="134"/>
        <v>6.8144622747550584E-3</v>
      </c>
      <c r="AL142" s="1">
        <f t="shared" si="135"/>
        <v>4.0596796530455665E-3</v>
      </c>
      <c r="AM142" s="1">
        <f t="shared" si="136"/>
        <v>0.40571428571428569</v>
      </c>
      <c r="AN142" s="1">
        <f t="shared" si="137"/>
        <v>0.24170212765957444</v>
      </c>
      <c r="AO142" s="1">
        <f t="shared" si="138"/>
        <v>0.14399275690357624</v>
      </c>
      <c r="AP142" s="1">
        <f t="shared" si="139"/>
        <v>8.5782919006385849E-2</v>
      </c>
      <c r="AQ142" s="1">
        <f t="shared" si="140"/>
        <v>5.1104717705931994E-2</v>
      </c>
      <c r="AR142" s="1">
        <f t="shared" si="141"/>
        <v>3.0445363739704166E-2</v>
      </c>
      <c r="AS142" s="1">
        <f t="shared" si="142"/>
        <v>1.8137663504504607E-2</v>
      </c>
      <c r="AT142" s="1">
        <f t="shared" si="143"/>
        <v>1.0805416555875084E-2</v>
      </c>
      <c r="AU142" s="1">
        <f t="shared" si="144"/>
        <v>6.4372694375426035E-3</v>
      </c>
      <c r="AV142" s="1">
        <f t="shared" si="145"/>
        <v>3.8349690266211251E-3</v>
      </c>
      <c r="BK142" s="1">
        <f t="shared" ca="1" si="146"/>
        <v>0.14564319390046876</v>
      </c>
      <c r="BL142" s="1">
        <f t="shared" ca="1" si="147"/>
        <v>1.9500688303341256</v>
      </c>
      <c r="BM142" s="1">
        <f t="shared" ca="1" si="148"/>
        <v>-7.6653046595019516</v>
      </c>
      <c r="BN142" s="1">
        <f t="shared" ca="1" si="149"/>
        <v>11.088404370290256</v>
      </c>
      <c r="BO142" s="1">
        <f t="shared" ca="1" si="150"/>
        <v>14.063774666408335</v>
      </c>
      <c r="BP142" s="1">
        <f t="shared" ca="1" si="151"/>
        <v>-71.231468558817085</v>
      </c>
      <c r="BQ142" s="1">
        <f t="shared" ca="1" si="152"/>
        <v>102.74921455390292</v>
      </c>
      <c r="BR142" s="1">
        <f t="shared" ca="1" si="153"/>
        <v>-72.941649778235913</v>
      </c>
      <c r="BS142" s="1">
        <f t="shared" ca="1" si="154"/>
        <v>25.924798573220819</v>
      </c>
      <c r="BT142" s="1">
        <f t="shared" ca="1" si="155"/>
        <v>-3.6833817127368387</v>
      </c>
      <c r="BU142" s="1">
        <f t="shared" ca="1" si="156"/>
        <v>0.68875494249368785</v>
      </c>
      <c r="BV142" s="1">
        <f t="shared" ca="1" si="157"/>
        <v>-3.8776575062978771</v>
      </c>
      <c r="BW142" s="1">
        <f t="shared" ca="1" si="158"/>
        <v>34.347874889442849</v>
      </c>
      <c r="BX142" s="1">
        <f t="shared" ca="1" si="159"/>
        <v>-128.13014440939835</v>
      </c>
      <c r="BY142" s="1">
        <f t="shared" ca="1" si="160"/>
        <v>231.87159648046668</v>
      </c>
      <c r="BZ142" s="1">
        <f t="shared" ca="1" si="161"/>
        <v>-202.11379361445057</v>
      </c>
      <c r="CA142" s="1">
        <f t="shared" ca="1" si="162"/>
        <v>53.733490257989587</v>
      </c>
      <c r="CB142" s="1">
        <f t="shared" ca="1" si="163"/>
        <v>38.235184888271903</v>
      </c>
      <c r="CC142" s="1">
        <f t="shared" ca="1" si="164"/>
        <v>-30.173200033403642</v>
      </c>
      <c r="CD142" s="1">
        <f t="shared" ca="1" si="165"/>
        <v>5.9760300192283067</v>
      </c>
      <c r="CE142" s="4">
        <f t="shared" ca="1" si="166"/>
        <v>0.40009947876513552</v>
      </c>
      <c r="CF142" s="4">
        <f t="shared" ca="1" si="167"/>
        <v>2.9387700722043941E-2</v>
      </c>
      <c r="CG142" s="4">
        <f t="shared" ca="1" si="115"/>
        <v>-1.2200909764464505E-3</v>
      </c>
      <c r="CH142" s="4">
        <f t="shared" ca="1" si="116"/>
        <v>7.2956829672207402E-2</v>
      </c>
      <c r="CI142" s="8">
        <f t="shared" ca="1" si="168"/>
        <v>0.55813591434254928</v>
      </c>
      <c r="CJ142" s="8">
        <f t="shared" ca="1" si="169"/>
        <v>-0.15242162862826358</v>
      </c>
      <c r="CK142" s="8">
        <f t="shared" ca="1" si="117"/>
        <v>-1.4627893609308591E-2</v>
      </c>
      <c r="CL142" s="8">
        <f t="shared" ca="1" si="118"/>
        <v>0.14475455780695665</v>
      </c>
    </row>
    <row r="143" spans="1:90" x14ac:dyDescent="0.25">
      <c r="A143" s="7">
        <f>'Calculate Data'!H145</f>
        <v>0.43426294820717132</v>
      </c>
      <c r="B143" s="7">
        <f>'Calculate Data'!I145</f>
        <v>0.35353535353535354</v>
      </c>
      <c r="C143" s="7">
        <f>'Calculate Data'!P145</f>
        <v>0.45802919708029199</v>
      </c>
      <c r="D143" s="7">
        <f>'Calculate Data'!B145</f>
        <v>548</v>
      </c>
      <c r="E143" s="2">
        <v>0.6</v>
      </c>
      <c r="F143" s="10">
        <v>0.47457627118644069</v>
      </c>
      <c r="G143" s="4">
        <v>0.4838709677419355</v>
      </c>
      <c r="H143" s="16">
        <v>0.65555555555555556</v>
      </c>
      <c r="I143" s="20">
        <v>90</v>
      </c>
      <c r="J143" s="19">
        <f t="shared" si="125"/>
        <v>1</v>
      </c>
      <c r="K143" s="1">
        <f t="shared" si="125"/>
        <v>0.6</v>
      </c>
      <c r="L143" s="1">
        <f t="shared" si="125"/>
        <v>0.36</v>
      </c>
      <c r="M143" s="1">
        <f t="shared" si="125"/>
        <v>0.216</v>
      </c>
      <c r="N143" s="1">
        <f t="shared" si="125"/>
        <v>0.12959999999999999</v>
      </c>
      <c r="O143" s="1">
        <f t="shared" si="125"/>
        <v>7.7759999999999996E-2</v>
      </c>
      <c r="P143" s="1">
        <f t="shared" si="125"/>
        <v>4.6655999999999996E-2</v>
      </c>
      <c r="Q143" s="1">
        <f t="shared" si="125"/>
        <v>2.7993599999999997E-2</v>
      </c>
      <c r="R143" s="1">
        <f t="shared" si="125"/>
        <v>1.6796159999999997E-2</v>
      </c>
      <c r="S143" s="1">
        <f t="shared" si="125"/>
        <v>1.0077695999999999E-2</v>
      </c>
      <c r="T143" s="1">
        <f t="shared" si="125"/>
        <v>6.0466175999999991E-3</v>
      </c>
      <c r="U143" s="1">
        <f t="shared" si="125"/>
        <v>3.6279705599999994E-3</v>
      </c>
      <c r="V143" s="1">
        <f t="shared" si="125"/>
        <v>2.1767823359999995E-3</v>
      </c>
      <c r="W143" s="1">
        <f t="shared" si="125"/>
        <v>1.3060694015999998E-3</v>
      </c>
      <c r="X143" s="1">
        <f t="shared" si="125"/>
        <v>7.8364164095999977E-4</v>
      </c>
      <c r="Y143" s="1">
        <f t="shared" si="125"/>
        <v>4.701849845759999E-4</v>
      </c>
      <c r="Z143" s="1">
        <f t="shared" si="170"/>
        <v>2.8211099074559989E-4</v>
      </c>
      <c r="AA143" s="1">
        <f t="shared" si="170"/>
        <v>1.6926659444735994E-4</v>
      </c>
      <c r="AB143" s="1">
        <f t="shared" si="170"/>
        <v>1.0155995666841596E-4</v>
      </c>
      <c r="AC143" s="1">
        <f t="shared" si="126"/>
        <v>0.4838709677419355</v>
      </c>
      <c r="AD143" s="1">
        <f t="shared" si="127"/>
        <v>0.29032258064516131</v>
      </c>
      <c r="AE143" s="1">
        <f t="shared" si="128"/>
        <v>0.17419354838709677</v>
      </c>
      <c r="AF143" s="1">
        <f t="shared" si="129"/>
        <v>0.10451612903225807</v>
      </c>
      <c r="AG143" s="1">
        <f t="shared" si="130"/>
        <v>6.2709677419354834E-2</v>
      </c>
      <c r="AH143" s="1">
        <f t="shared" si="131"/>
        <v>3.7625806451612905E-2</v>
      </c>
      <c r="AI143" s="1">
        <f t="shared" si="132"/>
        <v>2.2575483870967739E-2</v>
      </c>
      <c r="AJ143" s="1">
        <f t="shared" si="133"/>
        <v>1.3545290322580644E-2</v>
      </c>
      <c r="AK143" s="1">
        <f t="shared" si="134"/>
        <v>8.1271741935483865E-3</v>
      </c>
      <c r="AL143" s="1">
        <f t="shared" si="135"/>
        <v>4.8763045161290316E-3</v>
      </c>
      <c r="AM143" s="1">
        <f t="shared" si="136"/>
        <v>0.65555555555555556</v>
      </c>
      <c r="AN143" s="1">
        <f t="shared" si="137"/>
        <v>0.39333333333333331</v>
      </c>
      <c r="AO143" s="1">
        <f t="shared" si="138"/>
        <v>0.23599999999999999</v>
      </c>
      <c r="AP143" s="1">
        <f t="shared" si="139"/>
        <v>0.1416</v>
      </c>
      <c r="AQ143" s="1">
        <f t="shared" si="140"/>
        <v>8.4959999999999994E-2</v>
      </c>
      <c r="AR143" s="1">
        <f t="shared" si="141"/>
        <v>5.0976E-2</v>
      </c>
      <c r="AS143" s="1">
        <f t="shared" si="142"/>
        <v>3.0585599999999998E-2</v>
      </c>
      <c r="AT143" s="1">
        <f t="shared" si="143"/>
        <v>1.8351359999999997E-2</v>
      </c>
      <c r="AU143" s="1">
        <f t="shared" si="144"/>
        <v>1.1010815999999998E-2</v>
      </c>
      <c r="AV143" s="1">
        <f t="shared" si="145"/>
        <v>6.6064895999999994E-3</v>
      </c>
      <c r="BK143" s="1">
        <f t="shared" ca="1" si="146"/>
        <v>0.14564319390046876</v>
      </c>
      <c r="BL143" s="1">
        <f t="shared" ca="1" si="147"/>
        <v>1.9639978934079407</v>
      </c>
      <c r="BM143" s="1">
        <f t="shared" ca="1" si="148"/>
        <v>-7.7752000987529755</v>
      </c>
      <c r="BN143" s="1">
        <f t="shared" ca="1" si="149"/>
        <v>11.327714281082153</v>
      </c>
      <c r="BO143" s="1">
        <f t="shared" ca="1" si="150"/>
        <v>14.469922574615477</v>
      </c>
      <c r="BP143" s="1">
        <f t="shared" ca="1" si="151"/>
        <v>-73.812052683105463</v>
      </c>
      <c r="BQ143" s="1">
        <f t="shared" ca="1" si="152"/>
        <v>107.23213984790038</v>
      </c>
      <c r="BR143" s="1">
        <f t="shared" ca="1" si="153"/>
        <v>-76.667821087060545</v>
      </c>
      <c r="BS143" s="1">
        <f t="shared" ca="1" si="154"/>
        <v>27.443784889599605</v>
      </c>
      <c r="BT143" s="1">
        <f t="shared" ca="1" si="155"/>
        <v>-3.9270499054694818</v>
      </c>
      <c r="BU143" s="1">
        <f t="shared" ca="1" si="156"/>
        <v>0.68875494249368785</v>
      </c>
      <c r="BV143" s="1">
        <f t="shared" ca="1" si="157"/>
        <v>-3.9053550599142905</v>
      </c>
      <c r="BW143" s="1">
        <f t="shared" ca="1" si="158"/>
        <v>34.840311259031296</v>
      </c>
      <c r="BX143" s="1">
        <f t="shared" ca="1" si="159"/>
        <v>-130.89544881248474</v>
      </c>
      <c r="BY143" s="1">
        <f t="shared" ca="1" si="160"/>
        <v>238.56781894683837</v>
      </c>
      <c r="BZ143" s="1">
        <f t="shared" ca="1" si="161"/>
        <v>-209.43600186950681</v>
      </c>
      <c r="CA143" s="1">
        <f t="shared" ca="1" si="162"/>
        <v>56.077870442871088</v>
      </c>
      <c r="CB143" s="1">
        <f t="shared" ca="1" si="163"/>
        <v>40.188401594384764</v>
      </c>
      <c r="CC143" s="1">
        <f t="shared" ca="1" si="164"/>
        <v>-31.941108773085933</v>
      </c>
      <c r="CD143" s="1">
        <f t="shared" ca="1" si="165"/>
        <v>6.3713646731052238</v>
      </c>
      <c r="CE143" s="4">
        <f t="shared" ca="1" si="166"/>
        <v>0.40107890611756059</v>
      </c>
      <c r="CF143" s="4">
        <f t="shared" ca="1" si="167"/>
        <v>8.2792061624374913E-2</v>
      </c>
      <c r="CG143" s="4">
        <f t="shared" ca="1" si="115"/>
        <v>-1.2968005906809194E-3</v>
      </c>
      <c r="CH143" s="4">
        <f t="shared" ca="1" si="116"/>
        <v>7.3011693583205514E-2</v>
      </c>
      <c r="CI143" s="8">
        <f t="shared" ca="1" si="168"/>
        <v>0.55660734373265885</v>
      </c>
      <c r="CJ143" s="8">
        <f t="shared" ca="1" si="169"/>
        <v>9.8948211822896703E-2</v>
      </c>
      <c r="CK143" s="8">
        <f t="shared" ca="1" si="117"/>
        <v>-7.9524581755036038E-3</v>
      </c>
      <c r="CL143" s="8">
        <f t="shared" ca="1" si="118"/>
        <v>0.13871701190436314</v>
      </c>
    </row>
    <row r="144" spans="1:90" x14ac:dyDescent="0.25">
      <c r="A144" s="7">
        <f>'Calculate Data'!H146</f>
        <v>0.47761194029850745</v>
      </c>
      <c r="B144" s="7">
        <f>'Calculate Data'!I146</f>
        <v>0.39080459770114945</v>
      </c>
      <c r="C144" s="7">
        <f>'Calculate Data'!P146</f>
        <v>0.75492957746478873</v>
      </c>
      <c r="D144" s="7">
        <f>'Calculate Data'!B146</f>
        <v>355</v>
      </c>
      <c r="E144" s="2">
        <v>0.60425531914893615</v>
      </c>
      <c r="F144" s="10">
        <v>0.47540983606557374</v>
      </c>
      <c r="G144" s="4">
        <v>0.51648351648351654</v>
      </c>
      <c r="H144" s="16">
        <v>0.57276995305164324</v>
      </c>
      <c r="I144" s="20">
        <v>213</v>
      </c>
      <c r="J144" s="19">
        <f t="shared" si="125"/>
        <v>1</v>
      </c>
      <c r="K144" s="1">
        <f t="shared" si="125"/>
        <v>0.60425531914893615</v>
      </c>
      <c r="L144" s="1">
        <f t="shared" si="125"/>
        <v>0.3651244907197827</v>
      </c>
      <c r="M144" s="1">
        <f t="shared" si="125"/>
        <v>0.22062841566897506</v>
      </c>
      <c r="N144" s="1">
        <f t="shared" si="125"/>
        <v>0.13331589372338068</v>
      </c>
      <c r="O144" s="1">
        <f t="shared" si="125"/>
        <v>8.0556837909447052E-2</v>
      </c>
      <c r="P144" s="1">
        <f t="shared" si="125"/>
        <v>4.8676897800602047E-2</v>
      </c>
      <c r="Q144" s="1">
        <f t="shared" si="125"/>
        <v>2.9413274415682936E-2</v>
      </c>
      <c r="R144" s="1">
        <f t="shared" si="125"/>
        <v>1.7773127519263732E-2</v>
      </c>
      <c r="S144" s="1">
        <f t="shared" si="125"/>
        <v>1.0739506841427446E-2</v>
      </c>
      <c r="T144" s="1">
        <f t="shared" si="125"/>
        <v>6.4894041339689252E-3</v>
      </c>
      <c r="U144" s="1">
        <f t="shared" si="125"/>
        <v>3.9212569660578185E-3</v>
      </c>
      <c r="V144" s="1">
        <f t="shared" si="125"/>
        <v>2.3694403794902561E-3</v>
      </c>
      <c r="W144" s="1">
        <f t="shared" si="125"/>
        <v>1.4317469527132612E-3</v>
      </c>
      <c r="X144" s="1">
        <f t="shared" si="125"/>
        <v>8.6514071185226846E-4</v>
      </c>
      <c r="Y144" s="1">
        <f t="shared" si="125"/>
        <v>5.2276587694903023E-4</v>
      </c>
      <c r="Z144" s="1">
        <f t="shared" si="170"/>
        <v>3.1588406181600978E-4</v>
      </c>
      <c r="AA144" s="1">
        <f t="shared" si="170"/>
        <v>1.9087462458669527E-4</v>
      </c>
      <c r="AB144" s="1">
        <f t="shared" si="170"/>
        <v>1.1533700719706693E-4</v>
      </c>
      <c r="AC144" s="1">
        <f t="shared" si="126"/>
        <v>0.51648351648351654</v>
      </c>
      <c r="AD144" s="1">
        <f t="shared" si="127"/>
        <v>0.31208791208791209</v>
      </c>
      <c r="AE144" s="1">
        <f t="shared" si="128"/>
        <v>0.18858078092120648</v>
      </c>
      <c r="AF144" s="1">
        <f t="shared" si="129"/>
        <v>0.11395093996089922</v>
      </c>
      <c r="AG144" s="1">
        <f t="shared" si="130"/>
        <v>6.8855461593394424E-2</v>
      </c>
      <c r="AH144" s="1">
        <f t="shared" si="131"/>
        <v>4.1606278920263869E-2</v>
      </c>
      <c r="AI144" s="1">
        <f t="shared" si="132"/>
        <v>2.5140815347563697E-2</v>
      </c>
      <c r="AJ144" s="1">
        <f t="shared" si="133"/>
        <v>1.5191471401506573E-2</v>
      </c>
      <c r="AK144" s="1">
        <f t="shared" si="134"/>
        <v>9.1795274000592911E-3</v>
      </c>
      <c r="AL144" s="1">
        <f t="shared" si="135"/>
        <v>5.5467782587592307E-3</v>
      </c>
      <c r="AM144" s="1">
        <f t="shared" si="136"/>
        <v>0.57276995305164324</v>
      </c>
      <c r="AN144" s="1">
        <f t="shared" si="137"/>
        <v>0.34609929078014184</v>
      </c>
      <c r="AO144" s="1">
        <f t="shared" si="138"/>
        <v>0.20913233740757509</v>
      </c>
      <c r="AP144" s="1">
        <f t="shared" si="139"/>
        <v>0.12636932728457728</v>
      </c>
      <c r="AQ144" s="1">
        <f t="shared" si="140"/>
        <v>7.6359338188978609E-2</v>
      </c>
      <c r="AR144" s="1">
        <f t="shared" si="141"/>
        <v>4.614053626738282E-2</v>
      </c>
      <c r="AS144" s="1">
        <f t="shared" si="142"/>
        <v>2.7880664467950469E-2</v>
      </c>
      <c r="AT144" s="1">
        <f t="shared" si="143"/>
        <v>1.6847039806165816E-2</v>
      </c>
      <c r="AU144" s="1">
        <f t="shared" si="144"/>
        <v>1.0179913414789557E-2</v>
      </c>
      <c r="AV144" s="1">
        <f t="shared" si="145"/>
        <v>6.1512668293621994E-3</v>
      </c>
      <c r="BK144" s="1">
        <f t="shared" ca="1" si="146"/>
        <v>0.14564319390046876</v>
      </c>
      <c r="BL144" s="1">
        <f t="shared" ca="1" si="147"/>
        <v>1.9779269564817561</v>
      </c>
      <c r="BM144" s="1">
        <f t="shared" ca="1" si="148"/>
        <v>-7.8858777119488455</v>
      </c>
      <c r="BN144" s="1">
        <f t="shared" ca="1" si="149"/>
        <v>11.570442847157308</v>
      </c>
      <c r="BO144" s="1">
        <f t="shared" ca="1" si="150"/>
        <v>14.884804476411913</v>
      </c>
      <c r="BP144" s="1">
        <f t="shared" ca="1" si="151"/>
        <v>-76.466892538020744</v>
      </c>
      <c r="BQ144" s="1">
        <f t="shared" ca="1" si="152"/>
        <v>111.87688426603466</v>
      </c>
      <c r="BR144" s="1">
        <f t="shared" ca="1" si="153"/>
        <v>-80.555972096700486</v>
      </c>
      <c r="BS144" s="1">
        <f t="shared" ca="1" si="154"/>
        <v>29.040083474680941</v>
      </c>
      <c r="BT144" s="1">
        <f t="shared" ca="1" si="155"/>
        <v>-4.1849426025965171</v>
      </c>
      <c r="BU144" s="1">
        <f t="shared" ca="1" si="156"/>
        <v>0.68875494249368785</v>
      </c>
      <c r="BV144" s="1">
        <f t="shared" ca="1" si="157"/>
        <v>-3.933052613530704</v>
      </c>
      <c r="BW144" s="1">
        <f t="shared" ca="1" si="158"/>
        <v>35.336252513812539</v>
      </c>
      <c r="BX144" s="1">
        <f t="shared" ca="1" si="159"/>
        <v>-133.70025689712006</v>
      </c>
      <c r="BY144" s="1">
        <f t="shared" ca="1" si="160"/>
        <v>245.40804009672399</v>
      </c>
      <c r="BZ144" s="1">
        <f t="shared" ca="1" si="161"/>
        <v>-216.96890502835021</v>
      </c>
      <c r="CA144" s="1">
        <f t="shared" ca="1" si="162"/>
        <v>58.506875180534948</v>
      </c>
      <c r="CB144" s="1">
        <f t="shared" ca="1" si="163"/>
        <v>42.226526221111563</v>
      </c>
      <c r="CC144" s="1">
        <f t="shared" ca="1" si="164"/>
        <v>-33.798999255230356</v>
      </c>
      <c r="CD144" s="1">
        <f t="shared" ca="1" si="165"/>
        <v>6.7897775936129356</v>
      </c>
      <c r="CE144" s="4">
        <f t="shared" ca="1" si="166"/>
        <v>0.40210026540046062</v>
      </c>
      <c r="CF144" s="4">
        <f t="shared" ca="1" si="167"/>
        <v>0.11438325108305591</v>
      </c>
      <c r="CG144" s="4">
        <f t="shared" ca="1" si="115"/>
        <v>7.0409525456752793E-4</v>
      </c>
      <c r="CH144" s="4">
        <f t="shared" ca="1" si="116"/>
        <v>7.5352761476971522E-2</v>
      </c>
      <c r="CI144" s="8">
        <f t="shared" ca="1" si="168"/>
        <v>0.55501275405834249</v>
      </c>
      <c r="CJ144" s="8">
        <f t="shared" ca="1" si="169"/>
        <v>1.7757198993300749E-2</v>
      </c>
      <c r="CK144" s="8">
        <f t="shared" ca="1" si="117"/>
        <v>-3.0784340891121969E-3</v>
      </c>
      <c r="CL144" s="8">
        <f t="shared" ca="1" si="118"/>
        <v>0.13914848749011291</v>
      </c>
    </row>
    <row r="145" spans="1:90" x14ac:dyDescent="0.25">
      <c r="A145" s="7">
        <f>'Calculate Data'!H147</f>
        <v>0.54</v>
      </c>
      <c r="B145" s="7">
        <f>'Calculate Data'!I147</f>
        <v>0.43902439024390244</v>
      </c>
      <c r="C145" s="7">
        <f>'Calculate Data'!P147</f>
        <v>0.5494505494505495</v>
      </c>
      <c r="D145" s="7">
        <f>'Calculate Data'!B147</f>
        <v>91</v>
      </c>
      <c r="E145" s="2">
        <v>0.60851063829787233</v>
      </c>
      <c r="F145" s="10">
        <v>0.47604790419161674</v>
      </c>
      <c r="G145" s="4">
        <v>0.35427135678391958</v>
      </c>
      <c r="H145" s="16">
        <v>0.45628415300546449</v>
      </c>
      <c r="I145" s="20">
        <v>732</v>
      </c>
      <c r="J145" s="19">
        <f t="shared" si="125"/>
        <v>1</v>
      </c>
      <c r="K145" s="1">
        <f t="shared" si="125"/>
        <v>0.60851063829787233</v>
      </c>
      <c r="L145" s="1">
        <f t="shared" si="125"/>
        <v>0.37028519692168399</v>
      </c>
      <c r="M145" s="1">
        <f t="shared" si="125"/>
        <v>0.22532248153106726</v>
      </c>
      <c r="N145" s="1">
        <f t="shared" si="125"/>
        <v>0.13711112705933029</v>
      </c>
      <c r="O145" s="1">
        <f t="shared" si="125"/>
        <v>8.3433579444613756E-2</v>
      </c>
      <c r="P145" s="1">
        <f t="shared" si="125"/>
        <v>5.077022068331815E-2</v>
      </c>
      <c r="Q145" s="1">
        <f t="shared" si="125"/>
        <v>3.0894219394529767E-2</v>
      </c>
      <c r="R145" s="1">
        <f t="shared" si="125"/>
        <v>1.8799461163479816E-2</v>
      </c>
      <c r="S145" s="1">
        <f t="shared" si="125"/>
        <v>1.1439672112245164E-2</v>
      </c>
      <c r="T145" s="1">
        <f t="shared" si="125"/>
        <v>6.9611621789406738E-3</v>
      </c>
      <c r="U145" s="1">
        <f t="shared" si="125"/>
        <v>4.2359412408021976E-3</v>
      </c>
      <c r="V145" s="1">
        <f t="shared" si="125"/>
        <v>2.5776153082328265E-3</v>
      </c>
      <c r="W145" s="1">
        <f t="shared" si="125"/>
        <v>1.5685063364991242E-3</v>
      </c>
      <c r="X145" s="1">
        <f t="shared" si="125"/>
        <v>9.544527919973393E-4</v>
      </c>
      <c r="Y145" s="1">
        <f t="shared" si="125"/>
        <v>5.8079467768348727E-4</v>
      </c>
      <c r="Z145" s="1">
        <f t="shared" si="170"/>
        <v>3.5341974003718588E-4</v>
      </c>
      <c r="AA145" s="1">
        <f t="shared" si="170"/>
        <v>2.1505967159709608E-4</v>
      </c>
      <c r="AB145" s="1">
        <f t="shared" si="170"/>
        <v>1.3086609803567974E-4</v>
      </c>
      <c r="AC145" s="1">
        <f t="shared" si="126"/>
        <v>0.35427135678391958</v>
      </c>
      <c r="AD145" s="1">
        <f t="shared" si="127"/>
        <v>0.21557788944723616</v>
      </c>
      <c r="AE145" s="1">
        <f t="shared" si="128"/>
        <v>0.13118143911044583</v>
      </c>
      <c r="AF145" s="1">
        <f t="shared" si="129"/>
        <v>7.982530124593086E-2</v>
      </c>
      <c r="AG145" s="1">
        <f t="shared" si="130"/>
        <v>4.8574545013481331E-2</v>
      </c>
      <c r="AH145" s="1">
        <f t="shared" si="131"/>
        <v>2.955812739118226E-2</v>
      </c>
      <c r="AI145" s="1">
        <f t="shared" si="132"/>
        <v>1.7986434965698139E-2</v>
      </c>
      <c r="AJ145" s="1">
        <f t="shared" si="133"/>
        <v>1.0944937021680142E-2</v>
      </c>
      <c r="AK145" s="1">
        <f t="shared" si="134"/>
        <v>6.6601106131925977E-3</v>
      </c>
      <c r="AL145" s="1">
        <f t="shared" si="135"/>
        <v>4.0527481603682613E-3</v>
      </c>
      <c r="AM145" s="1">
        <f t="shared" si="136"/>
        <v>0.45628415300546449</v>
      </c>
      <c r="AN145" s="1">
        <f t="shared" si="137"/>
        <v>0.27765376119055923</v>
      </c>
      <c r="AO145" s="1">
        <f t="shared" si="138"/>
        <v>0.1689552674478722</v>
      </c>
      <c r="AP145" s="1">
        <f t="shared" si="139"/>
        <v>0.10281107763849244</v>
      </c>
      <c r="AQ145" s="1">
        <f t="shared" si="140"/>
        <v>6.2561634477891148E-2</v>
      </c>
      <c r="AR145" s="1">
        <f t="shared" si="141"/>
        <v>3.8069420129099717E-2</v>
      </c>
      <c r="AS145" s="1">
        <f t="shared" si="142"/>
        <v>2.3165647142388338E-2</v>
      </c>
      <c r="AT145" s="1">
        <f t="shared" si="143"/>
        <v>1.4096542729198009E-2</v>
      </c>
      <c r="AU145" s="1">
        <f t="shared" si="144"/>
        <v>8.5778962139375116E-3</v>
      </c>
      <c r="AV145" s="1">
        <f t="shared" si="145"/>
        <v>5.2197411003960179E-3</v>
      </c>
      <c r="BK145" s="1">
        <f t="shared" ca="1" si="146"/>
        <v>0.14564319390046876</v>
      </c>
      <c r="BL145" s="1">
        <f t="shared" ca="1" si="147"/>
        <v>1.9918560195555712</v>
      </c>
      <c r="BM145" s="1">
        <f t="shared" ca="1" si="148"/>
        <v>-7.9973374990895616</v>
      </c>
      <c r="BN145" s="1">
        <f t="shared" ca="1" si="149"/>
        <v>11.816614314297873</v>
      </c>
      <c r="BO145" s="1">
        <f t="shared" ca="1" si="150"/>
        <v>15.30854469650289</v>
      </c>
      <c r="BP145" s="1">
        <f t="shared" ca="1" si="151"/>
        <v>-79.197579237472937</v>
      </c>
      <c r="BQ145" s="1">
        <f t="shared" ca="1" si="152"/>
        <v>116.68808737187793</v>
      </c>
      <c r="BR145" s="1">
        <f t="shared" ca="1" si="153"/>
        <v>-84.611928625264497</v>
      </c>
      <c r="BS145" s="1">
        <f t="shared" ca="1" si="154"/>
        <v>30.717042955706667</v>
      </c>
      <c r="BT145" s="1">
        <f t="shared" ca="1" si="155"/>
        <v>-4.4577811522588346</v>
      </c>
      <c r="BU145" s="1">
        <f t="shared" ca="1" si="156"/>
        <v>0.68875494249368785</v>
      </c>
      <c r="BV145" s="1">
        <f t="shared" ca="1" si="157"/>
        <v>-3.9607501671471175</v>
      </c>
      <c r="BW145" s="1">
        <f t="shared" ca="1" si="158"/>
        <v>35.835698653786572</v>
      </c>
      <c r="BX145" s="1">
        <f t="shared" ca="1" si="159"/>
        <v>-136.54484883125858</v>
      </c>
      <c r="BY145" s="1">
        <f t="shared" ca="1" si="160"/>
        <v>252.39430969048811</v>
      </c>
      <c r="BZ145" s="1">
        <f t="shared" ca="1" si="161"/>
        <v>-224.71701775388084</v>
      </c>
      <c r="CA145" s="1">
        <f t="shared" ca="1" si="162"/>
        <v>61.022930766355657</v>
      </c>
      <c r="CB145" s="1">
        <f t="shared" ca="1" si="163"/>
        <v>44.352612596178872</v>
      </c>
      <c r="CC145" s="1">
        <f t="shared" ca="1" si="164"/>
        <v>-35.750768860150984</v>
      </c>
      <c r="CD145" s="1">
        <f t="shared" ca="1" si="165"/>
        <v>7.2324391178167975</v>
      </c>
      <c r="CE145" s="4">
        <f t="shared" ca="1" si="166"/>
        <v>0.40316203775556847</v>
      </c>
      <c r="CF145" s="4">
        <f t="shared" ca="1" si="167"/>
        <v>-4.8890680971648892E-2</v>
      </c>
      <c r="CG145" s="4">
        <f t="shared" ca="1" si="115"/>
        <v>1.0650226352061007E-3</v>
      </c>
      <c r="CH145" s="4">
        <f t="shared" ca="1" si="116"/>
        <v>7.4763903729665945E-2</v>
      </c>
      <c r="CI145" s="8">
        <f t="shared" ca="1" si="168"/>
        <v>0.55336015468218314</v>
      </c>
      <c r="CJ145" s="8">
        <f t="shared" ca="1" si="169"/>
        <v>-9.7076001676718648E-2</v>
      </c>
      <c r="CK145" s="8">
        <f t="shared" ca="1" si="117"/>
        <v>-6.9272035369291162E-4</v>
      </c>
      <c r="CL145" s="8">
        <f t="shared" ca="1" si="118"/>
        <v>0.14012969682734094</v>
      </c>
    </row>
    <row r="146" spans="1:90" x14ac:dyDescent="0.25">
      <c r="A146" s="7">
        <f>'Calculate Data'!H148</f>
        <v>0.24031007751937986</v>
      </c>
      <c r="B146" s="7">
        <f>'Calculate Data'!I148</f>
        <v>0.22426470588235295</v>
      </c>
      <c r="C146" s="7">
        <f>'Calculate Data'!P148</f>
        <v>0.48679245283018868</v>
      </c>
      <c r="D146" s="7">
        <f>'Calculate Data'!B148</f>
        <v>530</v>
      </c>
      <c r="E146" s="2">
        <v>0.61276595744680851</v>
      </c>
      <c r="F146" s="10">
        <v>0.47619047619047616</v>
      </c>
      <c r="G146" s="4">
        <v>0.4375</v>
      </c>
      <c r="H146" s="16">
        <v>0.66315789473684206</v>
      </c>
      <c r="I146" s="20">
        <v>95</v>
      </c>
      <c r="J146" s="19">
        <f t="shared" si="125"/>
        <v>1</v>
      </c>
      <c r="K146" s="1">
        <f t="shared" si="125"/>
        <v>0.61276595744680851</v>
      </c>
      <c r="L146" s="1">
        <f t="shared" si="125"/>
        <v>0.37548211860570391</v>
      </c>
      <c r="M146" s="1">
        <f t="shared" si="125"/>
        <v>0.23008265991158028</v>
      </c>
      <c r="N146" s="1">
        <f t="shared" si="125"/>
        <v>0.14098682139262789</v>
      </c>
      <c r="O146" s="1">
        <f t="shared" si="125"/>
        <v>8.639192459803581E-2</v>
      </c>
      <c r="P146" s="1">
        <f t="shared" si="125"/>
        <v>5.2938030391987898E-2</v>
      </c>
      <c r="Q146" s="1">
        <f t="shared" si="125"/>
        <v>3.2438622878494715E-2</v>
      </c>
      <c r="R146" s="1">
        <f t="shared" si="125"/>
        <v>1.9877283806396757E-2</v>
      </c>
      <c r="S146" s="1">
        <f t="shared" si="125"/>
        <v>1.2180122843068651E-2</v>
      </c>
      <c r="T146" s="1">
        <f t="shared" si="125"/>
        <v>7.4635646357527046E-3</v>
      </c>
      <c r="U146" s="1">
        <f t="shared" si="125"/>
        <v>4.5734183299931475E-3</v>
      </c>
      <c r="V146" s="1">
        <f t="shared" si="125"/>
        <v>2.8024350617830342E-3</v>
      </c>
      <c r="W146" s="1">
        <f t="shared" si="125"/>
        <v>1.7172368038159869E-3</v>
      </c>
      <c r="X146" s="1">
        <f t="shared" si="125"/>
        <v>1.0522642542532003E-3</v>
      </c>
      <c r="Y146" s="1">
        <f t="shared" si="125"/>
        <v>6.4479171324451437E-4</v>
      </c>
      <c r="Z146" s="1">
        <f t="shared" si="170"/>
        <v>3.9510641152004275E-4</v>
      </c>
      <c r="AA146" s="1">
        <f t="shared" si="170"/>
        <v>2.4210775854845173E-4</v>
      </c>
      <c r="AB146" s="1">
        <f t="shared" si="170"/>
        <v>1.4835539247224275E-4</v>
      </c>
      <c r="AC146" s="1">
        <f t="shared" si="126"/>
        <v>0.4375</v>
      </c>
      <c r="AD146" s="1">
        <f t="shared" si="127"/>
        <v>0.26808510638297872</v>
      </c>
      <c r="AE146" s="1">
        <f t="shared" si="128"/>
        <v>0.16427342688999547</v>
      </c>
      <c r="AF146" s="1">
        <f t="shared" si="129"/>
        <v>0.10066116371131636</v>
      </c>
      <c r="AG146" s="1">
        <f t="shared" si="130"/>
        <v>6.1681734359274702E-2</v>
      </c>
      <c r="AH146" s="1">
        <f t="shared" si="131"/>
        <v>3.7796467011640668E-2</v>
      </c>
      <c r="AI146" s="1">
        <f t="shared" si="132"/>
        <v>2.3160388296494704E-2</v>
      </c>
      <c r="AJ146" s="1">
        <f t="shared" si="133"/>
        <v>1.4191897509341437E-2</v>
      </c>
      <c r="AK146" s="1">
        <f t="shared" si="134"/>
        <v>8.6963116652985818E-3</v>
      </c>
      <c r="AL146" s="1">
        <f t="shared" si="135"/>
        <v>5.3288037438425345E-3</v>
      </c>
      <c r="AM146" s="1">
        <f t="shared" si="136"/>
        <v>0.66315789473684206</v>
      </c>
      <c r="AN146" s="1">
        <f t="shared" si="137"/>
        <v>0.40636058230683086</v>
      </c>
      <c r="AO146" s="1">
        <f t="shared" si="138"/>
        <v>0.24900393128588783</v>
      </c>
      <c r="AP146" s="1">
        <f t="shared" si="139"/>
        <v>0.15258113236241638</v>
      </c>
      <c r="AQ146" s="1">
        <f t="shared" si="140"/>
        <v>9.3496523660374281E-2</v>
      </c>
      <c r="AR146" s="1">
        <f t="shared" si="141"/>
        <v>5.7291486838697427E-2</v>
      </c>
      <c r="AS146" s="1">
        <f t="shared" si="142"/>
        <v>3.5106272786265658E-2</v>
      </c>
      <c r="AT146" s="1">
        <f t="shared" si="143"/>
        <v>2.1511928856264916E-2</v>
      </c>
      <c r="AU146" s="1">
        <f t="shared" si="144"/>
        <v>1.3181777682136795E-2</v>
      </c>
      <c r="AV146" s="1">
        <f t="shared" si="145"/>
        <v>8.0773446222455261E-3</v>
      </c>
      <c r="BK146" s="1">
        <f t="shared" ca="1" si="146"/>
        <v>0.14564319390046876</v>
      </c>
      <c r="BL146" s="1">
        <f t="shared" ca="1" si="147"/>
        <v>2.0057850826293864</v>
      </c>
      <c r="BM146" s="1">
        <f t="shared" ca="1" si="148"/>
        <v>-8.1095794601751265</v>
      </c>
      <c r="BN146" s="1">
        <f t="shared" ca="1" si="149"/>
        <v>12.066252928286001</v>
      </c>
      <c r="BO146" s="1">
        <f t="shared" ca="1" si="150"/>
        <v>15.741268438213478</v>
      </c>
      <c r="BP146" s="1">
        <f t="shared" ca="1" si="151"/>
        <v>-82.005726463800087</v>
      </c>
      <c r="BQ146" s="1">
        <f t="shared" ca="1" si="152"/>
        <v>121.67048778862413</v>
      </c>
      <c r="BR146" s="1">
        <f t="shared" ca="1" si="153"/>
        <v>-88.841682926063882</v>
      </c>
      <c r="BS146" s="1">
        <f t="shared" ca="1" si="154"/>
        <v>32.478131964227202</v>
      </c>
      <c r="BT146" s="1">
        <f t="shared" ca="1" si="155"/>
        <v>-4.7463180333559807</v>
      </c>
      <c r="BU146" s="1">
        <f t="shared" ca="1" si="156"/>
        <v>0.68875494249368785</v>
      </c>
      <c r="BV146" s="1">
        <f t="shared" ca="1" si="157"/>
        <v>-3.9884477207635309</v>
      </c>
      <c r="BW146" s="1">
        <f t="shared" ca="1" si="158"/>
        <v>36.338649678953416</v>
      </c>
      <c r="BX146" s="1">
        <f t="shared" ca="1" si="159"/>
        <v>-139.42950478285459</v>
      </c>
      <c r="BY146" s="1">
        <f t="shared" ca="1" si="160"/>
        <v>259.52869197443431</v>
      </c>
      <c r="BZ146" s="1">
        <f t="shared" ca="1" si="161"/>
        <v>-232.68491874517133</v>
      </c>
      <c r="CA146" s="1">
        <f t="shared" ca="1" si="162"/>
        <v>63.628515299697142</v>
      </c>
      <c r="CB146" s="1">
        <f t="shared" ca="1" si="163"/>
        <v>46.569801790757282</v>
      </c>
      <c r="CC146" s="1">
        <f t="shared" ca="1" si="164"/>
        <v>-37.800454638061233</v>
      </c>
      <c r="CD146" s="1">
        <f t="shared" ca="1" si="165"/>
        <v>7.7005700902676146</v>
      </c>
      <c r="CE146" s="4">
        <f t="shared" ca="1" si="166"/>
        <v>0.40426251248559009</v>
      </c>
      <c r="CF146" s="4">
        <f t="shared" ca="1" si="167"/>
        <v>3.3237487514409914E-2</v>
      </c>
      <c r="CG146" s="4">
        <f t="shared" ca="1" si="115"/>
        <v>-3.4262503590145009E-3</v>
      </c>
      <c r="CH146" s="4">
        <f t="shared" ca="1" si="116"/>
        <v>6.7941868048903703E-2</v>
      </c>
      <c r="CI146" s="8">
        <f t="shared" ca="1" si="168"/>
        <v>0.55165788975277863</v>
      </c>
      <c r="CJ146" s="8">
        <f t="shared" ca="1" si="169"/>
        <v>0.11150000498406343</v>
      </c>
      <c r="CK146" s="8">
        <f t="shared" ca="1" si="117"/>
        <v>5.2292746907052282E-3</v>
      </c>
      <c r="CL146" s="8">
        <f t="shared" ca="1" si="118"/>
        <v>0.14586278473130745</v>
      </c>
    </row>
    <row r="147" spans="1:90" x14ac:dyDescent="0.25">
      <c r="A147" s="7">
        <f>'Calculate Data'!H149</f>
        <v>0.27848101265822783</v>
      </c>
      <c r="B147" s="7">
        <f>'Calculate Data'!I149</f>
        <v>0.19784172661870503</v>
      </c>
      <c r="C147" s="7">
        <f>'Calculate Data'!P149</f>
        <v>0.53198653198653201</v>
      </c>
      <c r="D147" s="7">
        <f>'Calculate Data'!B149</f>
        <v>594</v>
      </c>
      <c r="E147" s="2">
        <v>0.61702127659574468</v>
      </c>
      <c r="F147" s="10">
        <v>0.47668393782383417</v>
      </c>
      <c r="G147" s="4">
        <v>0.39372822299651566</v>
      </c>
      <c r="H147" s="16">
        <v>0.40208333333333335</v>
      </c>
      <c r="I147" s="20">
        <v>480</v>
      </c>
      <c r="J147" s="19">
        <f t="shared" si="125"/>
        <v>1</v>
      </c>
      <c r="K147" s="1">
        <f t="shared" si="125"/>
        <v>0.61702127659574468</v>
      </c>
      <c r="L147" s="1">
        <f t="shared" si="125"/>
        <v>0.38071525577184245</v>
      </c>
      <c r="M147" s="1">
        <f t="shared" si="125"/>
        <v>0.23490941313581767</v>
      </c>
      <c r="N147" s="1">
        <f t="shared" si="125"/>
        <v>0.14494410597741941</v>
      </c>
      <c r="O147" s="1">
        <f t="shared" si="125"/>
        <v>8.9433597305216231E-2</v>
      </c>
      <c r="P147" s="1">
        <f t="shared" si="125"/>
        <v>5.5182432379814274E-2</v>
      </c>
      <c r="Q147" s="1">
        <f t="shared" si="125"/>
        <v>3.4048734872651358E-2</v>
      </c>
      <c r="R147" s="1">
        <f t="shared" si="125"/>
        <v>2.100879385759339E-2</v>
      </c>
      <c r="S147" s="1">
        <f t="shared" si="125"/>
        <v>1.2962872805749114E-2</v>
      </c>
      <c r="T147" s="1">
        <f t="shared" si="125"/>
        <v>7.9983683269515809E-3</v>
      </c>
      <c r="U147" s="1">
        <f t="shared" si="125"/>
        <v>4.9351634357786348E-3</v>
      </c>
      <c r="V147" s="1">
        <f t="shared" si="125"/>
        <v>3.0451008433527741E-3</v>
      </c>
      <c r="W147" s="1">
        <f t="shared" si="125"/>
        <v>1.8788920097283074E-3</v>
      </c>
      <c r="X147" s="1">
        <f t="shared" si="125"/>
        <v>1.1593163464281048E-3</v>
      </c>
      <c r="Y147" s="1">
        <f t="shared" si="125"/>
        <v>7.1532285205138367E-4</v>
      </c>
      <c r="Z147" s="1">
        <f t="shared" si="170"/>
        <v>4.4136941935085373E-4</v>
      </c>
      <c r="AA147" s="1">
        <f t="shared" si="170"/>
        <v>2.7233432257818633E-4</v>
      </c>
      <c r="AB147" s="1">
        <f t="shared" si="170"/>
        <v>1.6803607137802986E-4</v>
      </c>
      <c r="AC147" s="1">
        <f t="shared" si="126"/>
        <v>0.39372822299651566</v>
      </c>
      <c r="AD147" s="1">
        <f t="shared" si="127"/>
        <v>0.24293869078508412</v>
      </c>
      <c r="AE147" s="1">
        <f t="shared" si="128"/>
        <v>0.14989834112271147</v>
      </c>
      <c r="AF147" s="1">
        <f t="shared" si="129"/>
        <v>9.2490465799119848E-2</v>
      </c>
      <c r="AG147" s="1">
        <f t="shared" si="130"/>
        <v>5.706858528030799E-2</v>
      </c>
      <c r="AH147" s="1">
        <f t="shared" si="131"/>
        <v>3.5212531343168756E-2</v>
      </c>
      <c r="AI147" s="1">
        <f t="shared" si="132"/>
        <v>2.1726881041529662E-2</v>
      </c>
      <c r="AJ147" s="1">
        <f t="shared" si="133"/>
        <v>1.3405947876688513E-2</v>
      </c>
      <c r="AK147" s="1">
        <f t="shared" si="134"/>
        <v>8.2717550728503581E-3</v>
      </c>
      <c r="AL147" s="1">
        <f t="shared" si="135"/>
        <v>5.1038488747374555E-3</v>
      </c>
      <c r="AM147" s="1">
        <f t="shared" si="136"/>
        <v>0.40208333333333335</v>
      </c>
      <c r="AN147" s="1">
        <f t="shared" si="137"/>
        <v>0.2480939716312057</v>
      </c>
      <c r="AO147" s="1">
        <f t="shared" si="138"/>
        <v>0.153079259091595</v>
      </c>
      <c r="AP147" s="1">
        <f t="shared" si="139"/>
        <v>9.4453159865026698E-2</v>
      </c>
      <c r="AQ147" s="1">
        <f t="shared" si="140"/>
        <v>5.8279609278420727E-2</v>
      </c>
      <c r="AR147" s="1">
        <f t="shared" si="141"/>
        <v>3.5959758916472358E-2</v>
      </c>
      <c r="AS147" s="1">
        <f t="shared" si="142"/>
        <v>2.2187936352716989E-2</v>
      </c>
      <c r="AT147" s="1">
        <f t="shared" si="143"/>
        <v>1.3690428813378567E-2</v>
      </c>
      <c r="AU147" s="1">
        <f t="shared" si="144"/>
        <v>8.4472858635740097E-3</v>
      </c>
      <c r="AV147" s="1">
        <f t="shared" si="145"/>
        <v>5.2121551073116227E-3</v>
      </c>
      <c r="BK147" s="1">
        <f t="shared" ca="1" si="146"/>
        <v>0.14564319390046876</v>
      </c>
      <c r="BL147" s="1">
        <f t="shared" ca="1" si="147"/>
        <v>2.0197141457032015</v>
      </c>
      <c r="BM147" s="1">
        <f t="shared" ca="1" si="148"/>
        <v>-8.2226035952055376</v>
      </c>
      <c r="BN147" s="1">
        <f t="shared" ca="1" si="149"/>
        <v>12.319382934903841</v>
      </c>
      <c r="BO147" s="1">
        <f t="shared" ca="1" si="150"/>
        <v>16.183101783488578</v>
      </c>
      <c r="BP147" s="1">
        <f t="shared" ca="1" si="151"/>
        <v>-84.892970626700873</v>
      </c>
      <c r="BQ147" s="1">
        <f t="shared" ca="1" si="152"/>
        <v>126.82892459918448</v>
      </c>
      <c r="BR147" s="1">
        <f t="shared" ca="1" si="153"/>
        <v>-93.251397228552008</v>
      </c>
      <c r="BS147" s="1">
        <f t="shared" ca="1" si="154"/>
        <v>34.326942552210419</v>
      </c>
      <c r="BT147" s="1">
        <f t="shared" ca="1" si="155"/>
        <v>-5.0513379671732492</v>
      </c>
      <c r="BU147" s="1">
        <f t="shared" ca="1" si="156"/>
        <v>0.68875494249368785</v>
      </c>
      <c r="BV147" s="1">
        <f t="shared" ca="1" si="157"/>
        <v>-4.0161452743799444</v>
      </c>
      <c r="BW147" s="1">
        <f t="shared" ca="1" si="158"/>
        <v>36.845105589313064</v>
      </c>
      <c r="BX147" s="1">
        <f t="shared" ca="1" si="159"/>
        <v>-142.35450491986228</v>
      </c>
      <c r="BY147" s="1">
        <f t="shared" ca="1" si="160"/>
        <v>266.81326568080516</v>
      </c>
      <c r="BZ147" s="1">
        <f t="shared" ca="1" si="161"/>
        <v>-240.87725118842576</v>
      </c>
      <c r="CA147" s="1">
        <f t="shared" ca="1" si="162"/>
        <v>66.326159416103394</v>
      </c>
      <c r="CB147" s="1">
        <f t="shared" ca="1" si="163"/>
        <v>48.881323975581779</v>
      </c>
      <c r="CC147" s="1">
        <f t="shared" ca="1" si="164"/>
        <v>-39.952237284994318</v>
      </c>
      <c r="CD147" s="1">
        <f t="shared" ca="1" si="165"/>
        <v>8.195443666539088</v>
      </c>
      <c r="CE147" s="4">
        <f t="shared" ca="1" si="166"/>
        <v>0.40539979175931951</v>
      </c>
      <c r="CF147" s="4">
        <f t="shared" ca="1" si="167"/>
        <v>-1.1671568762803841E-2</v>
      </c>
      <c r="CG147" s="4">
        <f t="shared" ref="CG147:CG210" ca="1" si="171">AVERAGE(CF132:CF162)</f>
        <v>-9.111322785037944E-5</v>
      </c>
      <c r="CH147" s="4">
        <f t="shared" ref="CH147:CH210" ca="1" si="172">_xlfn.STDEV.S(CF132:CF162)</f>
        <v>6.5189585533359851E-2</v>
      </c>
      <c r="CI147" s="8">
        <f t="shared" ca="1" si="168"/>
        <v>0.54991460317386398</v>
      </c>
      <c r="CJ147" s="8">
        <f t="shared" ca="1" si="169"/>
        <v>-0.14783126984053063</v>
      </c>
      <c r="CK147" s="8">
        <f t="shared" ref="CK147:CK210" ca="1" si="173">AVERAGE(CJ132:CJ162)</f>
        <v>7.4490537579681698E-3</v>
      </c>
      <c r="CL147" s="8">
        <f t="shared" ref="CL147:CL210" ca="1" si="174">_xlfn.STDEV.S(CJ132:CJ162)</f>
        <v>0.14696650570964037</v>
      </c>
    </row>
    <row r="148" spans="1:90" x14ac:dyDescent="0.25">
      <c r="A148" s="7">
        <f>'Calculate Data'!H150</f>
        <v>0.31699346405228757</v>
      </c>
      <c r="B148" s="7">
        <f>'Calculate Data'!I150</f>
        <v>0.22137404580152673</v>
      </c>
      <c r="C148" s="7">
        <f>'Calculate Data'!P150</f>
        <v>0.53873239436619713</v>
      </c>
      <c r="D148" s="7">
        <f>'Calculate Data'!B150</f>
        <v>568</v>
      </c>
      <c r="E148" s="2">
        <v>0.62127659574468086</v>
      </c>
      <c r="F148" s="10">
        <v>0.47761194029850745</v>
      </c>
      <c r="G148" s="4">
        <v>0.39080459770114945</v>
      </c>
      <c r="H148" s="16">
        <v>0.75492957746478873</v>
      </c>
      <c r="I148" s="20">
        <v>355</v>
      </c>
      <c r="J148" s="19">
        <f t="shared" si="125"/>
        <v>1</v>
      </c>
      <c r="K148" s="1">
        <f t="shared" si="125"/>
        <v>0.62127659574468086</v>
      </c>
      <c r="L148" s="1">
        <f t="shared" si="125"/>
        <v>0.38598460842009963</v>
      </c>
      <c r="M148" s="1">
        <f t="shared" si="125"/>
        <v>0.23980320352908319</v>
      </c>
      <c r="N148" s="1">
        <f t="shared" si="125"/>
        <v>0.14898411793721764</v>
      </c>
      <c r="O148" s="1">
        <f t="shared" si="125"/>
        <v>9.2560345612058614E-2</v>
      </c>
      <c r="P148" s="1">
        <f t="shared" si="125"/>
        <v>5.7505576422810893E-2</v>
      </c>
      <c r="Q148" s="1">
        <f t="shared" si="125"/>
        <v>3.5726868756299532E-2</v>
      </c>
      <c r="R148" s="1">
        <f t="shared" si="125"/>
        <v>2.2196267397530774E-2</v>
      </c>
      <c r="S148" s="1">
        <f t="shared" si="125"/>
        <v>1.3790021446976566E-2</v>
      </c>
      <c r="T148" s="1">
        <f t="shared" si="125"/>
        <v>8.5674175798237402E-3</v>
      </c>
      <c r="U148" s="1">
        <f t="shared" si="125"/>
        <v>5.3227360283160255E-3</v>
      </c>
      <c r="V148" s="1">
        <f t="shared" si="125"/>
        <v>3.3068913197197435E-3</v>
      </c>
      <c r="W148" s="1">
        <f t="shared" si="125"/>
        <v>2.0544941816131174E-3</v>
      </c>
      <c r="X148" s="1">
        <f t="shared" si="125"/>
        <v>1.2764091511298517E-3</v>
      </c>
      <c r="Y148" s="1">
        <f t="shared" si="125"/>
        <v>7.9300313219131217E-4</v>
      </c>
      <c r="Z148" s="1">
        <f t="shared" si="170"/>
        <v>4.9267428638268755E-4</v>
      </c>
      <c r="AA148" s="1">
        <f t="shared" si="170"/>
        <v>3.060870034547761E-4</v>
      </c>
      <c r="AB148" s="1">
        <f t="shared" si="170"/>
        <v>1.9016469150807367E-4</v>
      </c>
      <c r="AC148" s="1">
        <f t="shared" si="126"/>
        <v>0.39080459770114945</v>
      </c>
      <c r="AD148" s="1">
        <f t="shared" si="127"/>
        <v>0.24279775006113966</v>
      </c>
      <c r="AE148" s="1">
        <f t="shared" si="128"/>
        <v>0.15084455961245274</v>
      </c>
      <c r="AF148" s="1">
        <f t="shared" si="129"/>
        <v>9.3716194482630216E-2</v>
      </c>
      <c r="AG148" s="1">
        <f t="shared" si="130"/>
        <v>5.822367827431494E-2</v>
      </c>
      <c r="AH148" s="1">
        <f t="shared" si="131"/>
        <v>3.617300862999992E-2</v>
      </c>
      <c r="AI148" s="1">
        <f t="shared" si="132"/>
        <v>2.2473443659489317E-2</v>
      </c>
      <c r="AJ148" s="1">
        <f t="shared" si="133"/>
        <v>1.3962224571427404E-2</v>
      </c>
      <c r="AK148" s="1">
        <f t="shared" si="134"/>
        <v>8.6744033507591533E-3</v>
      </c>
      <c r="AL148" s="1">
        <f t="shared" si="135"/>
        <v>5.3892037838758995E-3</v>
      </c>
      <c r="AM148" s="1">
        <f t="shared" si="136"/>
        <v>0.75492957746478873</v>
      </c>
      <c r="AN148" s="1">
        <f t="shared" si="137"/>
        <v>0.46902007791429429</v>
      </c>
      <c r="AO148" s="1">
        <f t="shared" si="138"/>
        <v>0.29139119734249774</v>
      </c>
      <c r="AP148" s="1">
        <f t="shared" si="139"/>
        <v>0.18103453111491349</v>
      </c>
      <c r="AQ148" s="1">
        <f t="shared" si="140"/>
        <v>0.11247251720330796</v>
      </c>
      <c r="AR148" s="1">
        <f t="shared" si="141"/>
        <v>6.9876542602906225E-2</v>
      </c>
      <c r="AS148" s="1">
        <f t="shared" si="142"/>
        <v>4.3412660510741746E-2</v>
      </c>
      <c r="AT148" s="1">
        <f t="shared" si="143"/>
        <v>2.6971269934333169E-2</v>
      </c>
      <c r="AU148" s="1">
        <f t="shared" si="144"/>
        <v>1.6756618767713373E-2</v>
      </c>
      <c r="AV148" s="1">
        <f t="shared" si="145"/>
        <v>1.0410495064196394E-2</v>
      </c>
      <c r="BK148" s="1">
        <f t="shared" ca="1" si="146"/>
        <v>0.14564319390046876</v>
      </c>
      <c r="BL148" s="1">
        <f t="shared" ca="1" si="147"/>
        <v>2.0336432087770167</v>
      </c>
      <c r="BM148" s="1">
        <f t="shared" ca="1" si="148"/>
        <v>-8.3364099041807975</v>
      </c>
      <c r="BN148" s="1">
        <f t="shared" ca="1" si="149"/>
        <v>12.576028579933546</v>
      </c>
      <c r="BO148" s="1">
        <f t="shared" ca="1" si="150"/>
        <v>16.634171692892902</v>
      </c>
      <c r="BP148" s="1">
        <f t="shared" ca="1" si="151"/>
        <v>-87.860971022167192</v>
      </c>
      <c r="BQ148" s="1">
        <f t="shared" ca="1" si="152"/>
        <v>132.16833875610814</v>
      </c>
      <c r="BR148" s="1">
        <f t="shared" ca="1" si="153"/>
        <v>-97.847407329134725</v>
      </c>
      <c r="BS148" s="1">
        <f t="shared" ca="1" si="154"/>
        <v>36.267193680571481</v>
      </c>
      <c r="BT148" s="1">
        <f t="shared" ca="1" si="155"/>
        <v>-5.3736590605403718</v>
      </c>
      <c r="BU148" s="1">
        <f t="shared" ca="1" si="156"/>
        <v>0.68875494249368785</v>
      </c>
      <c r="BV148" s="1">
        <f t="shared" ca="1" si="157"/>
        <v>-4.0438428279963583</v>
      </c>
      <c r="BW148" s="1">
        <f t="shared" ca="1" si="158"/>
        <v>37.355066384865509</v>
      </c>
      <c r="BX148" s="1">
        <f t="shared" ca="1" si="159"/>
        <v>-145.32012941023598</v>
      </c>
      <c r="BY148" s="1">
        <f t="shared" ca="1" si="160"/>
        <v>274.25012402778202</v>
      </c>
      <c r="BZ148" s="1">
        <f t="shared" ca="1" si="161"/>
        <v>-249.29872320793862</v>
      </c>
      <c r="CA148" s="1">
        <f t="shared" ca="1" si="162"/>
        <v>69.118447024627315</v>
      </c>
      <c r="CB148" s="1">
        <f t="shared" ca="1" si="163"/>
        <v>51.290500303213712</v>
      </c>
      <c r="CC148" s="1">
        <f t="shared" ca="1" si="164"/>
        <v>-42.210445203012569</v>
      </c>
      <c r="CD148" s="1">
        <f t="shared" ca="1" si="165"/>
        <v>8.718387167923094</v>
      </c>
      <c r="CE148" s="4">
        <f t="shared" ca="1" si="166"/>
        <v>0.40657179616046779</v>
      </c>
      <c r="CF148" s="4">
        <f t="shared" ca="1" si="167"/>
        <v>-1.5767198459318343E-2</v>
      </c>
      <c r="CG148" s="4">
        <f t="shared" ca="1" si="171"/>
        <v>-3.2986117743670934E-3</v>
      </c>
      <c r="CH148" s="4">
        <f t="shared" ca="1" si="172"/>
        <v>6.7492144918983588E-2</v>
      </c>
      <c r="CI148" s="8">
        <f t="shared" ca="1" si="168"/>
        <v>0.54813920172181341</v>
      </c>
      <c r="CJ148" s="8">
        <f t="shared" ca="1" si="169"/>
        <v>0.20679037574297532</v>
      </c>
      <c r="CK148" s="8">
        <f t="shared" ca="1" si="173"/>
        <v>1.3468273708338016E-2</v>
      </c>
      <c r="CL148" s="8">
        <f t="shared" ca="1" si="174"/>
        <v>0.14101186979924493</v>
      </c>
    </row>
    <row r="149" spans="1:90" x14ac:dyDescent="0.25">
      <c r="A149" s="7">
        <f>'Calculate Data'!H151</f>
        <v>0.24229074889867841</v>
      </c>
      <c r="B149" s="7">
        <f>'Calculate Data'!I151</f>
        <v>0.28125</v>
      </c>
      <c r="C149" s="7">
        <f>'Calculate Data'!P151</f>
        <v>0.58656330749354002</v>
      </c>
      <c r="D149" s="7">
        <f>'Calculate Data'!B151</f>
        <v>387</v>
      </c>
      <c r="E149" s="2">
        <v>0.62553191489361704</v>
      </c>
      <c r="F149" s="10">
        <v>0.47784810126582278</v>
      </c>
      <c r="G149" s="4">
        <v>0.43548387096774194</v>
      </c>
      <c r="H149" s="16">
        <v>0.71818181818181814</v>
      </c>
      <c r="I149" s="20">
        <v>440</v>
      </c>
      <c r="J149" s="19">
        <f t="shared" si="125"/>
        <v>1</v>
      </c>
      <c r="K149" s="1">
        <f t="shared" si="125"/>
        <v>0.62553191489361704</v>
      </c>
      <c r="L149" s="1">
        <f t="shared" si="125"/>
        <v>0.39129017655047532</v>
      </c>
      <c r="M149" s="1">
        <f t="shared" si="125"/>
        <v>0.2447644934166803</v>
      </c>
      <c r="N149" s="1">
        <f t="shared" si="125"/>
        <v>0.15310800226490215</v>
      </c>
      <c r="O149" s="1">
        <f t="shared" si="125"/>
        <v>9.5773941842300495E-2</v>
      </c>
      <c r="P149" s="1">
        <f t="shared" si="125"/>
        <v>5.9909657237524137E-2</v>
      </c>
      <c r="Q149" s="1">
        <f t="shared" si="125"/>
        <v>3.7475402612408712E-2</v>
      </c>
      <c r="R149" s="1">
        <f t="shared" si="125"/>
        <v>2.3442060357549283E-2</v>
      </c>
      <c r="S149" s="1">
        <f t="shared" si="125"/>
        <v>1.4663756904509552E-2</v>
      </c>
      <c r="T149" s="1">
        <f t="shared" si="125"/>
        <v>9.172647936012357E-3</v>
      </c>
      <c r="U149" s="1">
        <f t="shared" si="125"/>
        <v>5.7377840280587932E-3</v>
      </c>
      <c r="V149" s="1">
        <f t="shared" si="125"/>
        <v>3.5891670303176285E-3</v>
      </c>
      <c r="W149" s="1">
        <f t="shared" si="125"/>
        <v>2.2451385253476229E-3</v>
      </c>
      <c r="X149" s="1">
        <f t="shared" si="125"/>
        <v>1.40440580096213E-3</v>
      </c>
      <c r="Y149" s="1">
        <f t="shared" si="125"/>
        <v>8.7850064996354506E-4</v>
      </c>
      <c r="Z149" s="1">
        <f t="shared" si="170"/>
        <v>5.495301938069836E-4</v>
      </c>
      <c r="AA149" s="1">
        <f t="shared" si="170"/>
        <v>3.4374867442394296E-4</v>
      </c>
      <c r="AB149" s="1">
        <f t="shared" si="170"/>
        <v>2.1502576655455153E-4</v>
      </c>
      <c r="AC149" s="1">
        <f t="shared" si="126"/>
        <v>0.43548387096774194</v>
      </c>
      <c r="AD149" s="1">
        <f t="shared" si="127"/>
        <v>0.27240905971173646</v>
      </c>
      <c r="AE149" s="1">
        <f t="shared" si="128"/>
        <v>0.17040056075585217</v>
      </c>
      <c r="AF149" s="1">
        <f t="shared" si="129"/>
        <v>0.10659098906855433</v>
      </c>
      <c r="AG149" s="1">
        <f t="shared" si="130"/>
        <v>6.6676065502457388E-2</v>
      </c>
      <c r="AH149" s="1">
        <f t="shared" si="131"/>
        <v>4.1708006931324412E-2</v>
      </c>
      <c r="AI149" s="1">
        <f t="shared" si="132"/>
        <v>2.6089689442147609E-2</v>
      </c>
      <c r="AJ149" s="1">
        <f t="shared" si="133"/>
        <v>1.6319933395726374E-2</v>
      </c>
      <c r="AK149" s="1">
        <f t="shared" si="134"/>
        <v>1.020863918796501E-2</v>
      </c>
      <c r="AL149" s="1">
        <f t="shared" si="135"/>
        <v>6.3858296197057728E-3</v>
      </c>
      <c r="AM149" s="1">
        <f t="shared" si="136"/>
        <v>0.71818181818181814</v>
      </c>
      <c r="AN149" s="1">
        <f t="shared" si="137"/>
        <v>0.4492456479690522</v>
      </c>
      <c r="AO149" s="1">
        <f t="shared" si="138"/>
        <v>0.28101749043170499</v>
      </c>
      <c r="AP149" s="1">
        <f t="shared" si="139"/>
        <v>0.17578540890834313</v>
      </c>
      <c r="AQ149" s="1">
        <f t="shared" si="140"/>
        <v>0.10995938344479335</v>
      </c>
      <c r="AR149" s="1">
        <f t="shared" si="141"/>
        <v>6.8783103686743077E-2</v>
      </c>
      <c r="AS149" s="1">
        <f t="shared" si="142"/>
        <v>4.3026026561494603E-2</v>
      </c>
      <c r="AT149" s="1">
        <f t="shared" si="143"/>
        <v>2.6914152785275345E-2</v>
      </c>
      <c r="AU149" s="1">
        <f t="shared" si="144"/>
        <v>1.6835661529512665E-2</v>
      </c>
      <c r="AV149" s="1">
        <f t="shared" si="145"/>
        <v>1.0531243595056861E-2</v>
      </c>
      <c r="BK149" s="1">
        <f t="shared" ca="1" si="146"/>
        <v>0.14564319390046876</v>
      </c>
      <c r="BL149" s="1">
        <f t="shared" ca="1" si="147"/>
        <v>2.0475722718508318</v>
      </c>
      <c r="BM149" s="1">
        <f t="shared" ca="1" si="148"/>
        <v>-8.4509983871009027</v>
      </c>
      <c r="BN149" s="1">
        <f t="shared" ca="1" si="149"/>
        <v>12.836214109157259</v>
      </c>
      <c r="BO149" s="1">
        <f t="shared" ca="1" si="150"/>
        <v>17.094606005610999</v>
      </c>
      <c r="BP149" s="1">
        <f t="shared" ca="1" si="151"/>
        <v>-90.911409991416704</v>
      </c>
      <c r="BQ149" s="1">
        <f t="shared" ca="1" si="152"/>
        <v>137.69377450132814</v>
      </c>
      <c r="BR149" s="1">
        <f t="shared" ca="1" si="153"/>
        <v>-102.63622623219995</v>
      </c>
      <c r="BS149" s="1">
        <f t="shared" ca="1" si="154"/>
        <v>38.302734781140032</v>
      </c>
      <c r="BT149" s="1">
        <f t="shared" ca="1" si="155"/>
        <v>-5.714133981187933</v>
      </c>
      <c r="BU149" s="1">
        <f t="shared" ca="1" si="156"/>
        <v>0.68875494249368785</v>
      </c>
      <c r="BV149" s="1">
        <f t="shared" ca="1" si="157"/>
        <v>-4.0715403816127713</v>
      </c>
      <c r="BW149" s="1">
        <f t="shared" ca="1" si="158"/>
        <v>37.868532065610744</v>
      </c>
      <c r="BX149" s="1">
        <f t="shared" ca="1" si="159"/>
        <v>-148.32665842192978</v>
      </c>
      <c r="BY149" s="1">
        <f t="shared" ca="1" si="160"/>
        <v>281.84137471948532</v>
      </c>
      <c r="BZ149" s="1">
        <f t="shared" ca="1" si="161"/>
        <v>-257.95410831705357</v>
      </c>
      <c r="CA149" s="1">
        <f t="shared" ca="1" si="162"/>
        <v>72.008016050297783</v>
      </c>
      <c r="CB149" s="1">
        <f t="shared" ca="1" si="163"/>
        <v>53.800744816627272</v>
      </c>
      <c r="CC149" s="1">
        <f t="shared" ca="1" si="164"/>
        <v>-44.579558645888554</v>
      </c>
      <c r="CD149" s="1">
        <f t="shared" ca="1" si="165"/>
        <v>9.2707839883635099</v>
      </c>
      <c r="CE149" s="4">
        <f t="shared" ca="1" si="166"/>
        <v>0.40777627108225012</v>
      </c>
      <c r="CF149" s="4">
        <f t="shared" ca="1" si="167"/>
        <v>2.7707599885491818E-2</v>
      </c>
      <c r="CG149" s="4">
        <f t="shared" ca="1" si="171"/>
        <v>-1.4279952733222653E-3</v>
      </c>
      <c r="CH149" s="4">
        <f t="shared" ca="1" si="172"/>
        <v>6.8424268519678311E-2</v>
      </c>
      <c r="CI149" s="8">
        <f t="shared" ca="1" si="168"/>
        <v>0.54634081639365739</v>
      </c>
      <c r="CJ149" s="8">
        <f t="shared" ca="1" si="169"/>
        <v>0.17184100178816075</v>
      </c>
      <c r="CK149" s="8">
        <f t="shared" ca="1" si="173"/>
        <v>1.5664696786843707E-2</v>
      </c>
      <c r="CL149" s="8">
        <f t="shared" ca="1" si="174"/>
        <v>0.14239393357821156</v>
      </c>
    </row>
    <row r="150" spans="1:90" x14ac:dyDescent="0.25">
      <c r="A150" s="7">
        <f>'Calculate Data'!H152</f>
        <v>0.37254901960784315</v>
      </c>
      <c r="B150" s="7">
        <f>'Calculate Data'!I152</f>
        <v>0.33333333333333331</v>
      </c>
      <c r="C150" s="7">
        <f>'Calculate Data'!P152</f>
        <v>0.65384615384615385</v>
      </c>
      <c r="D150" s="7">
        <f>'Calculate Data'!B152</f>
        <v>234</v>
      </c>
      <c r="E150" s="2">
        <v>0.62978723404255321</v>
      </c>
      <c r="F150" s="10">
        <v>0.47826086956521741</v>
      </c>
      <c r="G150" s="4">
        <v>0.37662337662337664</v>
      </c>
      <c r="H150" s="16">
        <v>0.37398373983739835</v>
      </c>
      <c r="I150" s="20">
        <v>123</v>
      </c>
      <c r="J150" s="19">
        <f t="shared" si="125"/>
        <v>1</v>
      </c>
      <c r="K150" s="1">
        <f t="shared" si="125"/>
        <v>0.62978723404255321</v>
      </c>
      <c r="L150" s="1">
        <f t="shared" si="125"/>
        <v>0.3966319601629697</v>
      </c>
      <c r="M150" s="1">
        <f t="shared" si="125"/>
        <v>0.24979374512391284</v>
      </c>
      <c r="N150" s="1">
        <f t="shared" si="125"/>
        <v>0.15731691182271959</v>
      </c>
      <c r="O150" s="1">
        <f t="shared" si="125"/>
        <v>9.9076182764946813E-2</v>
      </c>
      <c r="P150" s="1">
        <f t="shared" si="125"/>
        <v>6.2396915103030332E-2</v>
      </c>
      <c r="Q150" s="1">
        <f t="shared" si="125"/>
        <v>3.9296780575525485E-2</v>
      </c>
      <c r="R150" s="1">
        <f t="shared" si="125"/>
        <v>2.4748610745437331E-2</v>
      </c>
      <c r="S150" s="1">
        <f t="shared" si="125"/>
        <v>1.5586359107764788E-2</v>
      </c>
      <c r="T150" s="1">
        <f t="shared" si="125"/>
        <v>9.8160899912731435E-3</v>
      </c>
      <c r="U150" s="1">
        <f t="shared" si="125"/>
        <v>6.1820481647167028E-3</v>
      </c>
      <c r="V150" s="1">
        <f t="shared" si="125"/>
        <v>3.8933750143747749E-3</v>
      </c>
      <c r="W150" s="1">
        <f t="shared" si="125"/>
        <v>2.4519978813934756E-3</v>
      </c>
      <c r="X150" s="1">
        <f t="shared" si="125"/>
        <v>1.5442369636009974E-3</v>
      </c>
      <c r="Y150" s="1">
        <f t="shared" si="125"/>
        <v>9.7254072601254298E-4</v>
      </c>
      <c r="Z150" s="1">
        <f t="shared" si="170"/>
        <v>6.1249373382917611E-4</v>
      </c>
      <c r="AA150" s="1">
        <f t="shared" si="170"/>
        <v>3.8574073449667261E-4</v>
      </c>
      <c r="AB150" s="1">
        <f t="shared" si="170"/>
        <v>2.4293459023620235E-4</v>
      </c>
      <c r="AC150" s="1">
        <f t="shared" si="126"/>
        <v>0.37662337662337664</v>
      </c>
      <c r="AD150" s="1">
        <f t="shared" si="127"/>
        <v>0.23719259463940318</v>
      </c>
      <c r="AE150" s="1">
        <f t="shared" si="128"/>
        <v>0.14938086811332627</v>
      </c>
      <c r="AF150" s="1">
        <f t="shared" si="129"/>
        <v>9.4078163747967181E-2</v>
      </c>
      <c r="AG150" s="1">
        <f t="shared" si="130"/>
        <v>5.9249226530634656E-2</v>
      </c>
      <c r="AH150" s="1">
        <f t="shared" si="131"/>
        <v>3.731440649588906E-2</v>
      </c>
      <c r="AI150" s="1">
        <f t="shared" si="132"/>
        <v>2.3500136856985449E-2</v>
      </c>
      <c r="AJ150" s="1">
        <f t="shared" si="133"/>
        <v>1.4800086190782326E-2</v>
      </c>
      <c r="AK150" s="1">
        <f t="shared" si="134"/>
        <v>9.3209053456841905E-3</v>
      </c>
      <c r="AL150" s="1">
        <f t="shared" si="135"/>
        <v>5.8701871964308939E-3</v>
      </c>
      <c r="AM150" s="1">
        <f t="shared" si="136"/>
        <v>0.37398373983739835</v>
      </c>
      <c r="AN150" s="1">
        <f t="shared" si="137"/>
        <v>0.23553018508908494</v>
      </c>
      <c r="AO150" s="1">
        <f t="shared" si="138"/>
        <v>0.1483339038007854</v>
      </c>
      <c r="AP150" s="1">
        <f t="shared" si="139"/>
        <v>9.3418798989430812E-2</v>
      </c>
      <c r="AQ150" s="1">
        <f t="shared" si="140"/>
        <v>5.8833967023130901E-2</v>
      </c>
      <c r="AR150" s="1">
        <f t="shared" si="141"/>
        <v>3.7052881359248398E-2</v>
      </c>
      <c r="AS150" s="1">
        <f t="shared" si="142"/>
        <v>2.3335431664547927E-2</v>
      </c>
      <c r="AT150" s="1">
        <f t="shared" si="143"/>
        <v>1.4696356963204652E-2</v>
      </c>
      <c r="AU150" s="1">
        <f t="shared" si="144"/>
        <v>9.2555780023586762E-3</v>
      </c>
      <c r="AV150" s="1">
        <f t="shared" si="145"/>
        <v>5.8290448695705703E-3</v>
      </c>
      <c r="BK150" s="1">
        <f t="shared" ca="1" si="146"/>
        <v>0.14564319390046876</v>
      </c>
      <c r="BL150" s="1">
        <f t="shared" ca="1" si="147"/>
        <v>2.0615013349246474</v>
      </c>
      <c r="BM150" s="1">
        <f t="shared" ca="1" si="148"/>
        <v>-8.5663690439658566</v>
      </c>
      <c r="BN150" s="1">
        <f t="shared" ca="1" si="149"/>
        <v>13.099963768357144</v>
      </c>
      <c r="BO150" s="1">
        <f t="shared" ca="1" si="150"/>
        <v>17.564533439447246</v>
      </c>
      <c r="BP150" s="1">
        <f t="shared" ca="1" si="151"/>
        <v>-94.045993079825621</v>
      </c>
      <c r="BQ150" s="1">
        <f t="shared" ca="1" si="152"/>
        <v>143.41038079573295</v>
      </c>
      <c r="BR150" s="1">
        <f t="shared" ca="1" si="153"/>
        <v>-107.62454784171611</v>
      </c>
      <c r="BS150" s="1">
        <f t="shared" ca="1" si="154"/>
        <v>40.437549393088396</v>
      </c>
      <c r="BT150" s="1">
        <f t="shared" ca="1" si="155"/>
        <v>-6.073651165976937</v>
      </c>
      <c r="BU150" s="1">
        <f t="shared" ca="1" si="156"/>
        <v>0.68875494249368785</v>
      </c>
      <c r="BV150" s="1">
        <f t="shared" ca="1" si="157"/>
        <v>-4.0992379352291852</v>
      </c>
      <c r="BW150" s="1">
        <f t="shared" ca="1" si="158"/>
        <v>38.385502631548796</v>
      </c>
      <c r="BX150" s="1">
        <f t="shared" ca="1" si="159"/>
        <v>-151.37437212289811</v>
      </c>
      <c r="BY150" s="1">
        <f t="shared" ca="1" si="160"/>
        <v>289.58913994597458</v>
      </c>
      <c r="BZ150" s="1">
        <f t="shared" ca="1" si="161"/>
        <v>-266.84824586912299</v>
      </c>
      <c r="CA150" s="1">
        <f t="shared" ca="1" si="162"/>
        <v>74.997559181724995</v>
      </c>
      <c r="CB150" s="1">
        <f t="shared" ca="1" si="163"/>
        <v>56.415566384303439</v>
      </c>
      <c r="CC150" s="1">
        <f t="shared" ca="1" si="164"/>
        <v>-47.064213951449453</v>
      </c>
      <c r="CD150" s="1">
        <f t="shared" ca="1" si="165"/>
        <v>9.8540755547244565</v>
      </c>
      <c r="CE150" s="4">
        <f t="shared" ca="1" si="166"/>
        <v>0.40901079396632767</v>
      </c>
      <c r="CF150" s="4">
        <f t="shared" ca="1" si="167"/>
        <v>-3.238741734295103E-2</v>
      </c>
      <c r="CG150" s="4">
        <f t="shared" ca="1" si="171"/>
        <v>-1.8997213478798498E-3</v>
      </c>
      <c r="CH150" s="4">
        <f t="shared" ca="1" si="172"/>
        <v>6.8374999797315372E-2</v>
      </c>
      <c r="CI150" s="8">
        <f t="shared" ca="1" si="168"/>
        <v>0.54452876207022527</v>
      </c>
      <c r="CJ150" s="8">
        <f t="shared" ca="1" si="169"/>
        <v>-0.17054502223282691</v>
      </c>
      <c r="CK150" s="8">
        <f t="shared" ca="1" si="173"/>
        <v>1.3969022359697925E-2</v>
      </c>
      <c r="CL150" s="8">
        <f t="shared" ca="1" si="174"/>
        <v>0.14497161976751194</v>
      </c>
    </row>
    <row r="151" spans="1:90" x14ac:dyDescent="0.25">
      <c r="A151" s="7">
        <f>'Calculate Data'!H153</f>
        <v>0.22140221402214022</v>
      </c>
      <c r="B151" s="7">
        <f>'Calculate Data'!I153</f>
        <v>0.27192982456140352</v>
      </c>
      <c r="C151" s="7">
        <f>'Calculate Data'!P153</f>
        <v>0.54308617234468937</v>
      </c>
      <c r="D151" s="7">
        <f>'Calculate Data'!B153</f>
        <v>499</v>
      </c>
      <c r="E151" s="2">
        <v>0.63404255319148939</v>
      </c>
      <c r="F151" s="10">
        <v>0.48</v>
      </c>
      <c r="G151" s="4">
        <v>0.42622950819672129</v>
      </c>
      <c r="H151" s="16">
        <v>0.50607287449392713</v>
      </c>
      <c r="I151" s="20">
        <v>247</v>
      </c>
      <c r="J151" s="19">
        <f t="shared" si="125"/>
        <v>1</v>
      </c>
      <c r="K151" s="1">
        <f t="shared" si="125"/>
        <v>0.63404255319148939</v>
      </c>
      <c r="L151" s="1">
        <f t="shared" si="125"/>
        <v>0.40200995925758265</v>
      </c>
      <c r="M151" s="1">
        <f t="shared" si="125"/>
        <v>0.2548914209760843</v>
      </c>
      <c r="N151" s="1">
        <f t="shared" si="125"/>
        <v>0.16161200734228326</v>
      </c>
      <c r="O151" s="1">
        <f t="shared" si="125"/>
        <v>0.10246888976170301</v>
      </c>
      <c r="P151" s="1">
        <f t="shared" si="125"/>
        <v>6.4969636487207438E-2</v>
      </c>
      <c r="Q151" s="1">
        <f t="shared" si="125"/>
        <v>4.1193514198271948E-2</v>
      </c>
      <c r="R151" s="1">
        <f t="shared" si="125"/>
        <v>2.6118440917202217E-2</v>
      </c>
      <c r="S151" s="1">
        <f t="shared" si="125"/>
        <v>1.656020296452396E-2</v>
      </c>
      <c r="T151" s="1">
        <f t="shared" si="125"/>
        <v>1.0499873368996042E-2</v>
      </c>
      <c r="U151" s="1">
        <f t="shared" si="125"/>
        <v>6.6573665190655757E-3</v>
      </c>
      <c r="V151" s="1">
        <f t="shared" si="125"/>
        <v>4.2210536652798761E-3</v>
      </c>
      <c r="W151" s="1">
        <f t="shared" si="125"/>
        <v>2.6763276430923472E-3</v>
      </c>
      <c r="X151" s="1">
        <f t="shared" si="125"/>
        <v>1.6969056120032329E-3</v>
      </c>
      <c r="Y151" s="1">
        <f t="shared" si="125"/>
        <v>1.0759103667594965E-3</v>
      </c>
      <c r="Z151" s="1">
        <f t="shared" si="170"/>
        <v>6.8217295594538295E-4</v>
      </c>
      <c r="AA151" s="1">
        <f t="shared" si="170"/>
        <v>4.32526682705796E-4</v>
      </c>
      <c r="AB151" s="1">
        <f t="shared" si="170"/>
        <v>2.742403222262281E-4</v>
      </c>
      <c r="AC151" s="1">
        <f t="shared" si="126"/>
        <v>0.42622950819672129</v>
      </c>
      <c r="AD151" s="1">
        <f t="shared" si="127"/>
        <v>0.27024764562260201</v>
      </c>
      <c r="AE151" s="1">
        <f t="shared" si="128"/>
        <v>0.17134850722454342</v>
      </c>
      <c r="AF151" s="1">
        <f t="shared" si="129"/>
        <v>0.10864224500619986</v>
      </c>
      <c r="AG151" s="1">
        <f t="shared" si="130"/>
        <v>6.8883806408186296E-2</v>
      </c>
      <c r="AH151" s="1">
        <f t="shared" si="131"/>
        <v>4.3675264488594726E-2</v>
      </c>
      <c r="AI151" s="1">
        <f t="shared" si="132"/>
        <v>2.7691976207662186E-2</v>
      </c>
      <c r="AJ151" s="1">
        <f t="shared" si="133"/>
        <v>1.7557891297624108E-2</v>
      </c>
      <c r="AK151" s="1">
        <f t="shared" si="134"/>
        <v>1.1132450227004223E-2</v>
      </c>
      <c r="AL151" s="1">
        <f t="shared" si="135"/>
        <v>7.058447165206933E-3</v>
      </c>
      <c r="AM151" s="1">
        <f t="shared" si="136"/>
        <v>0.50607287449392713</v>
      </c>
      <c r="AN151" s="1">
        <f t="shared" si="137"/>
        <v>0.32087173744508574</v>
      </c>
      <c r="AO151" s="1">
        <f t="shared" si="138"/>
        <v>0.20344633565667139</v>
      </c>
      <c r="AP151" s="1">
        <f t="shared" si="139"/>
        <v>0.12899363409720865</v>
      </c>
      <c r="AQ151" s="1">
        <f t="shared" si="140"/>
        <v>8.1787453108442945E-2</v>
      </c>
      <c r="AR151" s="1">
        <f t="shared" si="141"/>
        <v>5.1856725587906383E-2</v>
      </c>
      <c r="AS151" s="1">
        <f t="shared" si="142"/>
        <v>3.2879370691906599E-2</v>
      </c>
      <c r="AT151" s="1">
        <f t="shared" si="143"/>
        <v>2.0846920140825884E-2</v>
      </c>
      <c r="AU151" s="1">
        <f t="shared" si="144"/>
        <v>1.3217834472268328E-2</v>
      </c>
      <c r="AV151" s="1">
        <f t="shared" si="145"/>
        <v>8.3806695164594935E-3</v>
      </c>
      <c r="BK151" s="1">
        <f t="shared" ca="1" si="146"/>
        <v>0.14564319390046876</v>
      </c>
      <c r="BL151" s="1">
        <f t="shared" ca="1" si="147"/>
        <v>2.0754303979984625</v>
      </c>
      <c r="BM151" s="1">
        <f t="shared" ca="1" si="148"/>
        <v>-8.6825218747756558</v>
      </c>
      <c r="BN151" s="1">
        <f t="shared" ca="1" si="149"/>
        <v>13.367301803315339</v>
      </c>
      <c r="BO151" s="1">
        <f t="shared" ca="1" si="150"/>
        <v>18.044083590825824</v>
      </c>
      <c r="BP151" s="1">
        <f t="shared" ca="1" si="151"/>
        <v>-97.266449195860972</v>
      </c>
      <c r="BQ151" s="1">
        <f t="shared" ca="1" si="152"/>
        <v>149.32341275856223</v>
      </c>
      <c r="BR151" s="1">
        <f t="shared" ca="1" si="153"/>
        <v>-112.81925070374665</v>
      </c>
      <c r="BS151" s="1">
        <f t="shared" ca="1" si="154"/>
        <v>42.675758874850821</v>
      </c>
      <c r="BT151" s="1">
        <f t="shared" ca="1" si="155"/>
        <v>-6.453136062686279</v>
      </c>
      <c r="BU151" s="1">
        <f t="shared" ca="1" si="156"/>
        <v>0.68875494249368785</v>
      </c>
      <c r="BV151" s="1">
        <f t="shared" ca="1" si="157"/>
        <v>-4.1269354888455982</v>
      </c>
      <c r="BW151" s="1">
        <f t="shared" ca="1" si="158"/>
        <v>38.905978082679638</v>
      </c>
      <c r="BX151" s="1">
        <f t="shared" ca="1" si="159"/>
        <v>-154.46355068109511</v>
      </c>
      <c r="BY151" s="1">
        <f t="shared" ca="1" si="160"/>
        <v>297.49555638324807</v>
      </c>
      <c r="BZ151" s="1">
        <f t="shared" ca="1" si="161"/>
        <v>-275.98604150846609</v>
      </c>
      <c r="CA151" s="1">
        <f t="shared" ca="1" si="162"/>
        <v>78.089824623843654</v>
      </c>
      <c r="CB151" s="1">
        <f t="shared" ca="1" si="163"/>
        <v>59.138570662013599</v>
      </c>
      <c r="CC151" s="1">
        <f t="shared" ca="1" si="164"/>
        <v>-49.669207861783555</v>
      </c>
      <c r="CD151" s="1">
        <f t="shared" ca="1" si="165"/>
        <v>10.469763341503889</v>
      </c>
      <c r="CE151" s="4">
        <f t="shared" ca="1" si="166"/>
        <v>0.41027278238359788</v>
      </c>
      <c r="CF151" s="4">
        <f t="shared" ca="1" si="167"/>
        <v>1.5956725813123407E-2</v>
      </c>
      <c r="CG151" s="4">
        <f t="shared" ca="1" si="171"/>
        <v>6.6509872199678151E-4</v>
      </c>
      <c r="CH151" s="4">
        <f t="shared" ca="1" si="172"/>
        <v>6.9546564108262043E-2</v>
      </c>
      <c r="CI151" s="8">
        <f t="shared" ca="1" si="168"/>
        <v>0.5427124955921947</v>
      </c>
      <c r="CJ151" s="8">
        <f t="shared" ca="1" si="169"/>
        <v>-3.6639621098267572E-2</v>
      </c>
      <c r="CK151" s="8">
        <f t="shared" ca="1" si="173"/>
        <v>8.9637515256952311E-3</v>
      </c>
      <c r="CL151" s="8">
        <f t="shared" ca="1" si="174"/>
        <v>0.14144243161501899</v>
      </c>
    </row>
    <row r="152" spans="1:90" x14ac:dyDescent="0.25">
      <c r="A152" s="7">
        <f>'Calculate Data'!H154</f>
        <v>0.28431372549019607</v>
      </c>
      <c r="B152" s="7">
        <f>'Calculate Data'!I154</f>
        <v>0.27974276527331188</v>
      </c>
      <c r="C152" s="7">
        <f>'Calculate Data'!P154</f>
        <v>0.49594813614262562</v>
      </c>
      <c r="D152" s="7">
        <f>'Calculate Data'!B154</f>
        <v>617</v>
      </c>
      <c r="E152" s="2">
        <v>0.63829787234042556</v>
      </c>
      <c r="F152" s="10">
        <v>0.48062015503875971</v>
      </c>
      <c r="G152" s="4">
        <v>0.28767123287671231</v>
      </c>
      <c r="H152" s="16">
        <v>0.63861386138613863</v>
      </c>
      <c r="I152" s="20">
        <v>202</v>
      </c>
      <c r="J152" s="19">
        <f t="shared" si="125"/>
        <v>1</v>
      </c>
      <c r="K152" s="1">
        <f t="shared" si="125"/>
        <v>0.63829787234042556</v>
      </c>
      <c r="L152" s="1">
        <f t="shared" si="125"/>
        <v>0.40742417383431423</v>
      </c>
      <c r="M152" s="1">
        <f t="shared" si="125"/>
        <v>0.26005798329849844</v>
      </c>
      <c r="N152" s="1">
        <f t="shared" si="125"/>
        <v>0.1659944574245735</v>
      </c>
      <c r="O152" s="1">
        <f t="shared" si="125"/>
        <v>0.10595390899440862</v>
      </c>
      <c r="P152" s="1">
        <f t="shared" si="125"/>
        <v>6.7630154677282103E-2</v>
      </c>
      <c r="Q152" s="1">
        <f t="shared" si="125"/>
        <v>4.3168183836563047E-2</v>
      </c>
      <c r="R152" s="1">
        <f t="shared" si="125"/>
        <v>2.7554159895678543E-2</v>
      </c>
      <c r="S152" s="1">
        <f t="shared" si="125"/>
        <v>1.7587761635539496E-2</v>
      </c>
      <c r="T152" s="1">
        <f t="shared" si="125"/>
        <v>1.1226230831195425E-2</v>
      </c>
      <c r="U152" s="1">
        <f t="shared" si="125"/>
        <v>7.1656792539545261E-3</v>
      </c>
      <c r="V152" s="1">
        <f t="shared" ref="V152:AB167" si="175">POWER($E152,V$2)</f>
        <v>4.5738378216731027E-3</v>
      </c>
      <c r="W152" s="1">
        <f t="shared" si="175"/>
        <v>2.9194709500041083E-3</v>
      </c>
      <c r="X152" s="1">
        <f t="shared" si="175"/>
        <v>1.8634920957473031E-3</v>
      </c>
      <c r="Y152" s="1">
        <f t="shared" si="175"/>
        <v>1.1894630398387041E-3</v>
      </c>
      <c r="Z152" s="1">
        <f t="shared" si="175"/>
        <v>7.5923172755661985E-4</v>
      </c>
      <c r="AA152" s="1">
        <f t="shared" si="175"/>
        <v>4.8461599631273612E-4</v>
      </c>
      <c r="AB152" s="1">
        <f t="shared" si="175"/>
        <v>3.0932935934855499E-4</v>
      </c>
      <c r="AC152" s="1">
        <f t="shared" si="126"/>
        <v>0.28767123287671231</v>
      </c>
      <c r="AD152" s="1">
        <f t="shared" si="127"/>
        <v>0.18361993587875255</v>
      </c>
      <c r="AE152" s="1">
        <f t="shared" si="128"/>
        <v>0.11720421439069313</v>
      </c>
      <c r="AF152" s="1">
        <f t="shared" si="129"/>
        <v>7.4811200674910511E-2</v>
      </c>
      <c r="AG152" s="1">
        <f t="shared" si="130"/>
        <v>4.7751830218027994E-2</v>
      </c>
      <c r="AH152" s="1">
        <f t="shared" si="131"/>
        <v>3.0479891628528506E-2</v>
      </c>
      <c r="AI152" s="1">
        <f t="shared" si="132"/>
        <v>1.9455249975656494E-2</v>
      </c>
      <c r="AJ152" s="1">
        <f t="shared" si="133"/>
        <v>1.2418244665312656E-2</v>
      </c>
      <c r="AK152" s="1">
        <f t="shared" si="134"/>
        <v>7.9265391480719087E-3</v>
      </c>
      <c r="AL152" s="1">
        <f t="shared" si="135"/>
        <v>5.0594930732373892E-3</v>
      </c>
      <c r="AM152" s="1">
        <f t="shared" si="136"/>
        <v>0.63861386138613863</v>
      </c>
      <c r="AN152" s="1">
        <f t="shared" si="137"/>
        <v>0.40762586896987574</v>
      </c>
      <c r="AO152" s="1">
        <f t="shared" si="138"/>
        <v>0.26018672487438882</v>
      </c>
      <c r="AP152" s="1">
        <f t="shared" si="139"/>
        <v>0.16607663289854604</v>
      </c>
      <c r="AQ152" s="1">
        <f t="shared" si="140"/>
        <v>0.10600636142460387</v>
      </c>
      <c r="AR152" s="1">
        <f t="shared" si="141"/>
        <v>6.7663634951874815E-2</v>
      </c>
      <c r="AS152" s="1">
        <f t="shared" si="142"/>
        <v>4.3189554224600947E-2</v>
      </c>
      <c r="AT152" s="1">
        <f t="shared" si="143"/>
        <v>2.7567800568894223E-2</v>
      </c>
      <c r="AU152" s="1">
        <f t="shared" si="144"/>
        <v>1.7596468448230356E-2</v>
      </c>
      <c r="AV152" s="1">
        <f t="shared" si="145"/>
        <v>1.1231788371210867E-2</v>
      </c>
      <c r="BK152" s="1">
        <f t="shared" ca="1" si="146"/>
        <v>0.14564319390046876</v>
      </c>
      <c r="BL152" s="1">
        <f t="shared" ca="1" si="147"/>
        <v>2.0893594610722777</v>
      </c>
      <c r="BM152" s="1">
        <f t="shared" ca="1" si="148"/>
        <v>-8.7994568795303039</v>
      </c>
      <c r="BN152" s="1">
        <f t="shared" ca="1" si="149"/>
        <v>13.638252459814003</v>
      </c>
      <c r="BO152" s="1">
        <f t="shared" ca="1" si="150"/>
        <v>18.533386934790773</v>
      </c>
      <c r="BP152" s="1">
        <f t="shared" ca="1" si="151"/>
        <v>-100.57453077001352</v>
      </c>
      <c r="BQ152" s="1">
        <f t="shared" ca="1" si="152"/>
        <v>155.43823311662914</v>
      </c>
      <c r="BR152" s="1">
        <f t="shared" ca="1" si="153"/>
        <v>-118.22740180023129</v>
      </c>
      <c r="BS152" s="1">
        <f t="shared" ca="1" si="154"/>
        <v>45.021626192572249</v>
      </c>
      <c r="BT152" s="1">
        <f t="shared" ca="1" si="155"/>
        <v>-6.8535524060524518</v>
      </c>
      <c r="BU152" s="1">
        <f t="shared" ca="1" si="156"/>
        <v>0.68875494249368785</v>
      </c>
      <c r="BV152" s="1">
        <f t="shared" ca="1" si="157"/>
        <v>-4.1546330424620121</v>
      </c>
      <c r="BW152" s="1">
        <f t="shared" ca="1" si="158"/>
        <v>39.429958419003285</v>
      </c>
      <c r="BX152" s="1">
        <f t="shared" ca="1" si="159"/>
        <v>-157.59447426447505</v>
      </c>
      <c r="BY152" s="1">
        <f t="shared" ca="1" si="160"/>
        <v>305.56277519324323</v>
      </c>
      <c r="BZ152" s="1">
        <f t="shared" ca="1" si="161"/>
        <v>-285.37246762132872</v>
      </c>
      <c r="CA152" s="1">
        <f t="shared" ca="1" si="162"/>
        <v>81.287616855794724</v>
      </c>
      <c r="CB152" s="1">
        <f t="shared" ca="1" si="163"/>
        <v>61.973462081476661</v>
      </c>
      <c r="CC152" s="1">
        <f t="shared" ca="1" si="164"/>
        <v>-52.399501932517353</v>
      </c>
      <c r="CD152" s="1">
        <f t="shared" ca="1" si="165"/>
        <v>11.119410941119053</v>
      </c>
      <c r="CE152" s="4">
        <f t="shared" ca="1" si="166"/>
        <v>0.41155950295133348</v>
      </c>
      <c r="CF152" s="4">
        <f t="shared" ca="1" si="167"/>
        <v>-0.12388827007462117</v>
      </c>
      <c r="CG152" s="4">
        <f t="shared" ca="1" si="171"/>
        <v>-4.8299934348377893E-3</v>
      </c>
      <c r="CH152" s="4">
        <f t="shared" ca="1" si="172"/>
        <v>6.8239142926490456E-2</v>
      </c>
      <c r="CI152" s="8">
        <f t="shared" ca="1" si="168"/>
        <v>0.54090157234749725</v>
      </c>
      <c r="CJ152" s="8">
        <f t="shared" ca="1" si="169"/>
        <v>9.7712289038641376E-2</v>
      </c>
      <c r="CK152" s="8">
        <f t="shared" ca="1" si="173"/>
        <v>5.5148491473802001E-4</v>
      </c>
      <c r="CL152" s="8">
        <f t="shared" ca="1" si="174"/>
        <v>0.14320483953964497</v>
      </c>
    </row>
    <row r="153" spans="1:90" x14ac:dyDescent="0.25">
      <c r="A153" s="7">
        <f>'Calculate Data'!H155</f>
        <v>0.32222222222222224</v>
      </c>
      <c r="B153" s="7">
        <f>'Calculate Data'!I155</f>
        <v>0.26190476190476192</v>
      </c>
      <c r="C153" s="7">
        <f>'Calculate Data'!P155</f>
        <v>0.51724137931034486</v>
      </c>
      <c r="D153" s="7">
        <f>'Calculate Data'!B155</f>
        <v>348</v>
      </c>
      <c r="E153" s="2">
        <v>0.64255319148936174</v>
      </c>
      <c r="F153" s="10">
        <v>0.4825174825174825</v>
      </c>
      <c r="G153" s="4">
        <v>0.35245901639344263</v>
      </c>
      <c r="H153" s="16">
        <v>0.53962264150943395</v>
      </c>
      <c r="I153" s="20">
        <v>265</v>
      </c>
      <c r="J153" s="19">
        <f t="shared" si="125"/>
        <v>1</v>
      </c>
      <c r="K153" s="1">
        <f t="shared" ref="K153:Z168" si="176">POWER($E153,K$2)</f>
        <v>0.64255319148936174</v>
      </c>
      <c r="L153" s="1">
        <f t="shared" si="176"/>
        <v>0.41287460389316438</v>
      </c>
      <c r="M153" s="1">
        <f t="shared" si="176"/>
        <v>0.26529389441645884</v>
      </c>
      <c r="N153" s="1">
        <f t="shared" si="176"/>
        <v>0.1704654385399374</v>
      </c>
      <c r="O153" s="1">
        <f t="shared" si="176"/>
        <v>0.10953311157247042</v>
      </c>
      <c r="P153" s="1">
        <f t="shared" si="176"/>
        <v>7.0380850414651211E-2</v>
      </c>
      <c r="Q153" s="1">
        <f t="shared" si="176"/>
        <v>4.5223440053669503E-2</v>
      </c>
      <c r="R153" s="1">
        <f t="shared" si="176"/>
        <v>2.9058465736613175E-2</v>
      </c>
      <c r="S153" s="1">
        <f t="shared" si="176"/>
        <v>1.8671609898845063E-2</v>
      </c>
      <c r="T153" s="1">
        <f t="shared" si="176"/>
        <v>1.1997502530747254E-2</v>
      </c>
      <c r="U153" s="1">
        <f t="shared" si="176"/>
        <v>7.7090335410333428E-3</v>
      </c>
      <c r="V153" s="1">
        <f t="shared" si="176"/>
        <v>4.9534641050895103E-3</v>
      </c>
      <c r="W153" s="1">
        <f t="shared" si="176"/>
        <v>3.1828641696532598E-3</v>
      </c>
      <c r="X153" s="1">
        <f t="shared" si="176"/>
        <v>2.0451595302878392E-3</v>
      </c>
      <c r="Y153" s="1">
        <f t="shared" si="176"/>
        <v>1.3141237832913352E-3</v>
      </c>
      <c r="Z153" s="1">
        <f t="shared" si="176"/>
        <v>8.4439443096592185E-4</v>
      </c>
      <c r="AA153" s="1">
        <f t="shared" si="175"/>
        <v>5.4256833649299666E-4</v>
      </c>
      <c r="AB153" s="1">
        <f t="shared" si="175"/>
        <v>3.4862901621464891E-4</v>
      </c>
      <c r="AC153" s="1">
        <f t="shared" si="126"/>
        <v>0.35245901639344263</v>
      </c>
      <c r="AD153" s="1">
        <f t="shared" si="127"/>
        <v>0.22647366585280782</v>
      </c>
      <c r="AE153" s="1">
        <f t="shared" si="128"/>
        <v>0.14552137678201696</v>
      </c>
      <c r="AF153" s="1">
        <f t="shared" si="129"/>
        <v>9.350522508121091E-2</v>
      </c>
      <c r="AG153" s="1">
        <f t="shared" si="130"/>
        <v>6.0082080796863183E-2</v>
      </c>
      <c r="AH153" s="1">
        <f t="shared" si="131"/>
        <v>3.8605932767346134E-2</v>
      </c>
      <c r="AI153" s="1">
        <f t="shared" si="132"/>
        <v>2.4806365310081985E-2</v>
      </c>
      <c r="AJ153" s="1">
        <f t="shared" si="133"/>
        <v>1.5939409199244168E-2</v>
      </c>
      <c r="AK153" s="1">
        <f t="shared" si="134"/>
        <v>1.0241918251429234E-2</v>
      </c>
      <c r="AL153" s="1">
        <f t="shared" si="135"/>
        <v>6.5809772594289974E-3</v>
      </c>
      <c r="AM153" s="1">
        <f t="shared" si="136"/>
        <v>0.53962264150943395</v>
      </c>
      <c r="AN153" s="1">
        <f t="shared" si="137"/>
        <v>0.34673625050180651</v>
      </c>
      <c r="AO153" s="1">
        <f t="shared" si="138"/>
        <v>0.22279648436499058</v>
      </c>
      <c r="AP153" s="1">
        <f t="shared" si="139"/>
        <v>0.14315859208133438</v>
      </c>
      <c r="AQ153" s="1">
        <f t="shared" si="140"/>
        <v>9.1987010230985086E-2</v>
      </c>
      <c r="AR153" s="1">
        <f t="shared" si="141"/>
        <v>5.910654699948404E-2</v>
      </c>
      <c r="AS153" s="1">
        <f t="shared" si="142"/>
        <v>3.7979100412434429E-2</v>
      </c>
      <c r="AT153" s="1">
        <f t="shared" si="143"/>
        <v>2.4403592179904676E-2</v>
      </c>
      <c r="AU153" s="1">
        <f t="shared" si="144"/>
        <v>1.5680606039002582E-2</v>
      </c>
      <c r="AV153" s="1">
        <f t="shared" si="145"/>
        <v>1.0075623454848468E-2</v>
      </c>
      <c r="BK153" s="1">
        <f t="shared" ca="1" si="146"/>
        <v>0.14564319390046876</v>
      </c>
      <c r="BL153" s="1">
        <f t="shared" ca="1" si="147"/>
        <v>2.1032885241460928</v>
      </c>
      <c r="BM153" s="1">
        <f t="shared" ca="1" si="148"/>
        <v>-8.9171740582297989</v>
      </c>
      <c r="BN153" s="1">
        <f t="shared" ca="1" si="149"/>
        <v>13.912839983635285</v>
      </c>
      <c r="BO153" s="1">
        <f t="shared" ca="1" si="150"/>
        <v>19.032574825005923</v>
      </c>
      <c r="BP153" s="1">
        <f t="shared" ca="1" si="151"/>
        <v>-103.97201391373014</v>
      </c>
      <c r="BQ153" s="1">
        <f t="shared" ca="1" si="152"/>
        <v>161.7603136633667</v>
      </c>
      <c r="BR153" s="1">
        <f t="shared" ca="1" si="153"/>
        <v>-123.85626039438091</v>
      </c>
      <c r="BS153" s="1">
        <f t="shared" ca="1" si="154"/>
        <v>47.479559786130437</v>
      </c>
      <c r="BT153" s="1">
        <f t="shared" ca="1" si="155"/>
        <v>-7.2759035287651619</v>
      </c>
      <c r="BU153" s="1">
        <f t="shared" ca="1" si="156"/>
        <v>0.68875494249368785</v>
      </c>
      <c r="BV153" s="1">
        <f t="shared" ca="1" si="157"/>
        <v>-4.1823305960784252</v>
      </c>
      <c r="BW153" s="1">
        <f t="shared" ca="1" si="158"/>
        <v>39.957443640519728</v>
      </c>
      <c r="BX153" s="1">
        <f t="shared" ca="1" si="159"/>
        <v>-160.76742304099221</v>
      </c>
      <c r="BY153" s="1">
        <f t="shared" ca="1" si="160"/>
        <v>313.79296202383637</v>
      </c>
      <c r="BZ153" s="1">
        <f t="shared" ca="1" si="161"/>
        <v>-295.01256378684178</v>
      </c>
      <c r="CA153" s="1">
        <f t="shared" ca="1" si="162"/>
        <v>84.593797393945067</v>
      </c>
      <c r="CB153" s="1">
        <f t="shared" ca="1" si="163"/>
        <v>64.924045866071367</v>
      </c>
      <c r="CC153" s="1">
        <f t="shared" ca="1" si="164"/>
        <v>-55.260227032378367</v>
      </c>
      <c r="CD153" s="1">
        <f t="shared" ca="1" si="165"/>
        <v>11.804646190905466</v>
      </c>
      <c r="CE153" s="4">
        <f t="shared" ca="1" si="166"/>
        <v>0.41286808107889161</v>
      </c>
      <c r="CF153" s="4">
        <f t="shared" ca="1" si="167"/>
        <v>-6.0409064685448988E-2</v>
      </c>
      <c r="CG153" s="4">
        <f t="shared" ca="1" si="171"/>
        <v>-2.3410353441291128E-3</v>
      </c>
      <c r="CH153" s="4">
        <f t="shared" ca="1" si="172"/>
        <v>6.7953896984617984E-2</v>
      </c>
      <c r="CI153" s="8">
        <f t="shared" ca="1" si="168"/>
        <v>0.53910560148089104</v>
      </c>
      <c r="CJ153" s="8">
        <f t="shared" ca="1" si="169"/>
        <v>5.1704002854291442E-4</v>
      </c>
      <c r="CK153" s="8">
        <f t="shared" ca="1" si="173"/>
        <v>1.2396362698355923E-2</v>
      </c>
      <c r="CL153" s="8">
        <f t="shared" ca="1" si="174"/>
        <v>0.14157221505781084</v>
      </c>
    </row>
    <row r="154" spans="1:90" x14ac:dyDescent="0.25">
      <c r="A154" s="7">
        <f>'Calculate Data'!H156</f>
        <v>0.48305084745762711</v>
      </c>
      <c r="B154" s="7">
        <f>'Calculate Data'!I156</f>
        <v>0.36842105263157893</v>
      </c>
      <c r="C154" s="7">
        <f>'Calculate Data'!P156</f>
        <v>0.71299093655589119</v>
      </c>
      <c r="D154" s="7">
        <f>'Calculate Data'!B156</f>
        <v>331</v>
      </c>
      <c r="E154" s="2">
        <v>0.64680851063829792</v>
      </c>
      <c r="F154" s="10">
        <v>0.48305084745762711</v>
      </c>
      <c r="G154" s="4">
        <v>0.36842105263157893</v>
      </c>
      <c r="H154" s="16">
        <v>0.71299093655589119</v>
      </c>
      <c r="I154" s="20">
        <v>331</v>
      </c>
      <c r="J154" s="19">
        <f t="shared" si="125"/>
        <v>1</v>
      </c>
      <c r="K154" s="1">
        <f t="shared" si="176"/>
        <v>0.64680851063829792</v>
      </c>
      <c r="L154" s="1">
        <f t="shared" si="176"/>
        <v>0.41836124943413316</v>
      </c>
      <c r="M154" s="1">
        <f t="shared" si="176"/>
        <v>0.2705996166552691</v>
      </c>
      <c r="N154" s="1">
        <f t="shared" si="176"/>
        <v>0.17502613502808897</v>
      </c>
      <c r="O154" s="1">
        <f t="shared" si="176"/>
        <v>0.11320839372029586</v>
      </c>
      <c r="P154" s="1">
        <f t="shared" si="176"/>
        <v>7.3224152533978598E-2</v>
      </c>
      <c r="Q154" s="1">
        <f t="shared" si="176"/>
        <v>4.7362005043254246E-2</v>
      </c>
      <c r="R154" s="1">
        <f t="shared" si="176"/>
        <v>3.0634147942870834E-2</v>
      </c>
      <c r="S154" s="1">
        <f t="shared" si="176"/>
        <v>1.9814427605601561E-2</v>
      </c>
      <c r="T154" s="1">
        <f t="shared" si="176"/>
        <v>1.2816140408729523E-2</v>
      </c>
      <c r="U154" s="1">
        <f t="shared" si="176"/>
        <v>8.2895886899016485E-3</v>
      </c>
      <c r="V154" s="1">
        <f t="shared" si="176"/>
        <v>5.3617765143193644E-3</v>
      </c>
      <c r="W154" s="1">
        <f t="shared" si="176"/>
        <v>3.4680426816023125E-3</v>
      </c>
      <c r="X154" s="1">
        <f t="shared" si="176"/>
        <v>2.2431595217172408E-3</v>
      </c>
      <c r="Y154" s="1">
        <f t="shared" si="176"/>
        <v>1.4508946693660451E-3</v>
      </c>
      <c r="Z154" s="1">
        <f t="shared" si="176"/>
        <v>9.3845102018569738E-4</v>
      </c>
      <c r="AA154" s="1">
        <f t="shared" si="175"/>
        <v>6.0699810667330222E-4</v>
      </c>
      <c r="AB154" s="1">
        <f t="shared" si="175"/>
        <v>3.9261154133762529E-4</v>
      </c>
      <c r="AC154" s="1">
        <f t="shared" si="126"/>
        <v>0.36842105263157893</v>
      </c>
      <c r="AD154" s="1">
        <f t="shared" si="127"/>
        <v>0.23829787234042554</v>
      </c>
      <c r="AE154" s="1">
        <f t="shared" si="128"/>
        <v>0.1541330918967859</v>
      </c>
      <c r="AF154" s="1">
        <f t="shared" si="129"/>
        <v>9.9694595609835984E-2</v>
      </c>
      <c r="AG154" s="1">
        <f t="shared" si="130"/>
        <v>6.448331290508541E-2</v>
      </c>
      <c r="AH154" s="1">
        <f t="shared" si="131"/>
        <v>4.1708355581161628E-2</v>
      </c>
      <c r="AI154" s="1">
        <f t="shared" si="132"/>
        <v>2.6977319354623691E-2</v>
      </c>
      <c r="AJ154" s="1">
        <f t="shared" si="133"/>
        <v>1.7449159752777881E-2</v>
      </c>
      <c r="AK154" s="1">
        <f t="shared" si="134"/>
        <v>1.1286265031583991E-2</v>
      </c>
      <c r="AL154" s="1">
        <f t="shared" si="135"/>
        <v>7.3000522757479432E-3</v>
      </c>
      <c r="AM154" s="1">
        <f t="shared" si="136"/>
        <v>0.71299093655589119</v>
      </c>
      <c r="AN154" s="1">
        <f t="shared" si="137"/>
        <v>0.46116860577232116</v>
      </c>
      <c r="AO154" s="1">
        <f t="shared" si="138"/>
        <v>0.2982877790527354</v>
      </c>
      <c r="AP154" s="1">
        <f t="shared" si="139"/>
        <v>0.19293507411070546</v>
      </c>
      <c r="AQ154" s="1">
        <f t="shared" si="140"/>
        <v>0.12479204793543502</v>
      </c>
      <c r="AR154" s="1">
        <f t="shared" si="141"/>
        <v>8.071655866462181E-2</v>
      </c>
      <c r="AS154" s="1">
        <f t="shared" si="142"/>
        <v>5.2208157093712834E-2</v>
      </c>
      <c r="AT154" s="1">
        <f t="shared" si="143"/>
        <v>3.3768680332954687E-2</v>
      </c>
      <c r="AU154" s="1">
        <f t="shared" si="144"/>
        <v>2.1841869832379204E-2</v>
      </c>
      <c r="AV154" s="1">
        <f t="shared" si="145"/>
        <v>1.4127507295836762E-2</v>
      </c>
      <c r="BK154" s="1">
        <f t="shared" ca="1" si="146"/>
        <v>0.14564319390046876</v>
      </c>
      <c r="BL154" s="1">
        <f t="shared" ca="1" si="147"/>
        <v>2.1172175872199079</v>
      </c>
      <c r="BM154" s="1">
        <f t="shared" ca="1" si="148"/>
        <v>-9.0356734108741392</v>
      </c>
      <c r="BN154" s="1">
        <f t="shared" ca="1" si="149"/>
        <v>14.191088620561333</v>
      </c>
      <c r="BO154" s="1">
        <f t="shared" ca="1" si="150"/>
        <v>19.541779493754952</v>
      </c>
      <c r="BP154" s="1">
        <f t="shared" ca="1" si="151"/>
        <v>-107.46069857834649</v>
      </c>
      <c r="BQ154" s="1">
        <f t="shared" ca="1" si="152"/>
        <v>168.29523672770026</v>
      </c>
      <c r="BR154" s="1">
        <f t="shared" ca="1" si="153"/>
        <v>-129.71328192803625</v>
      </c>
      <c r="BS154" s="1">
        <f t="shared" ca="1" si="154"/>
        <v>50.054117513783957</v>
      </c>
      <c r="BT154" s="1">
        <f t="shared" ca="1" si="155"/>
        <v>-7.7212337081322469</v>
      </c>
      <c r="BU154" s="1">
        <f t="shared" ca="1" si="156"/>
        <v>0.68875494249368785</v>
      </c>
      <c r="BV154" s="1">
        <f t="shared" ca="1" si="157"/>
        <v>-4.2100281496948391</v>
      </c>
      <c r="BW154" s="1">
        <f t="shared" ca="1" si="158"/>
        <v>40.488433747228974</v>
      </c>
      <c r="BX154" s="1">
        <f t="shared" ca="1" si="159"/>
        <v>-163.9826771786008</v>
      </c>
      <c r="BY154" s="1">
        <f t="shared" ca="1" si="160"/>
        <v>322.18829700884271</v>
      </c>
      <c r="BZ154" s="1">
        <f t="shared" ca="1" si="161"/>
        <v>-304.91143722798029</v>
      </c>
      <c r="CA154" s="1">
        <f t="shared" ca="1" si="162"/>
        <v>88.011285560045508</v>
      </c>
      <c r="CB154" s="1">
        <f t="shared" ca="1" si="163"/>
        <v>67.99423007378752</v>
      </c>
      <c r="CC154" s="1">
        <f t="shared" ca="1" si="164"/>
        <v>-58.256687934268555</v>
      </c>
      <c r="CD154" s="1">
        <f t="shared" ca="1" si="165"/>
        <v>12.527163357986858</v>
      </c>
      <c r="CE154" s="4">
        <f t="shared" ca="1" si="166"/>
        <v>0.4141955115317506</v>
      </c>
      <c r="CF154" s="4">
        <f t="shared" ca="1" si="167"/>
        <v>-4.5774458900171677E-2</v>
      </c>
      <c r="CG154" s="4">
        <f t="shared" ca="1" si="171"/>
        <v>-1.5684664297623042E-3</v>
      </c>
      <c r="CH154" s="4">
        <f t="shared" ca="1" si="172"/>
        <v>6.9318296805321783E-2</v>
      </c>
      <c r="CI154" s="8">
        <f t="shared" ca="1" si="168"/>
        <v>0.53733419984076392</v>
      </c>
      <c r="CJ154" s="8">
        <f t="shared" ca="1" si="169"/>
        <v>0.17565673671512727</v>
      </c>
      <c r="CK154" s="8">
        <f t="shared" ca="1" si="173"/>
        <v>1.2437211941396954E-2</v>
      </c>
      <c r="CL154" s="8">
        <f t="shared" ca="1" si="174"/>
        <v>0.14163495962830491</v>
      </c>
    </row>
    <row r="155" spans="1:90" x14ac:dyDescent="0.25">
      <c r="A155" s="7">
        <f>'Calculate Data'!H157</f>
        <v>0.52091254752851712</v>
      </c>
      <c r="B155" s="7">
        <f>'Calculate Data'!I157</f>
        <v>0.4552058111380145</v>
      </c>
      <c r="C155" s="7">
        <f>'Calculate Data'!P157</f>
        <v>0.56017039403620872</v>
      </c>
      <c r="D155" s="7">
        <f>'Calculate Data'!B157</f>
        <v>939</v>
      </c>
      <c r="E155" s="2">
        <v>0.65106382978723409</v>
      </c>
      <c r="F155" s="10">
        <v>0.4838709677419355</v>
      </c>
      <c r="G155" s="4">
        <v>0.52307692307692311</v>
      </c>
      <c r="H155" s="16">
        <v>0.58860759493670889</v>
      </c>
      <c r="I155" s="20">
        <v>158</v>
      </c>
      <c r="J155" s="19">
        <f t="shared" si="125"/>
        <v>1</v>
      </c>
      <c r="K155" s="1">
        <f t="shared" si="176"/>
        <v>0.65106382978723409</v>
      </c>
      <c r="L155" s="1">
        <f t="shared" si="176"/>
        <v>0.42388411045722052</v>
      </c>
      <c r="M155" s="1">
        <f t="shared" si="176"/>
        <v>0.27597561234023293</v>
      </c>
      <c r="N155" s="1">
        <f t="shared" si="176"/>
        <v>0.17967773909810913</v>
      </c>
      <c r="O155" s="1">
        <f t="shared" si="176"/>
        <v>0.11698167694472639</v>
      </c>
      <c r="P155" s="1">
        <f t="shared" si="176"/>
        <v>7.6162538606566549E-2</v>
      </c>
      <c r="Q155" s="1">
        <f t="shared" si="176"/>
        <v>4.9586674071509282E-2</v>
      </c>
      <c r="R155" s="1">
        <f t="shared" si="176"/>
        <v>3.2284089927408173E-2</v>
      </c>
      <c r="S155" s="1">
        <f t="shared" si="176"/>
        <v>2.1019003229333835E-2</v>
      </c>
      <c r="T155" s="1">
        <f t="shared" si="176"/>
        <v>1.3684712740800327E-2</v>
      </c>
      <c r="U155" s="1">
        <f t="shared" si="176"/>
        <v>8.909621486563617E-3</v>
      </c>
      <c r="V155" s="1">
        <f t="shared" si="176"/>
        <v>5.8007322869967392E-3</v>
      </c>
      <c r="W155" s="1">
        <f t="shared" si="176"/>
        <v>3.7766469783425583E-3</v>
      </c>
      <c r="X155" s="1">
        <f t="shared" si="176"/>
        <v>2.4588382454740912E-3</v>
      </c>
      <c r="Y155" s="1">
        <f t="shared" si="176"/>
        <v>1.6008606449256849E-3</v>
      </c>
      <c r="Z155" s="1">
        <f t="shared" si="176"/>
        <v>1.0422624624409778E-3</v>
      </c>
      <c r="AA155" s="1">
        <f t="shared" si="175"/>
        <v>6.7857939044029631E-4</v>
      </c>
      <c r="AB155" s="1">
        <f t="shared" si="175"/>
        <v>4.4179849675474609E-4</v>
      </c>
      <c r="AC155" s="1">
        <f t="shared" si="126"/>
        <v>0.52307692307692311</v>
      </c>
      <c r="AD155" s="1">
        <f t="shared" si="127"/>
        <v>0.34055646481178403</v>
      </c>
      <c r="AE155" s="1">
        <f t="shared" si="128"/>
        <v>0.2217239962391615</v>
      </c>
      <c r="AF155" s="1">
        <f t="shared" si="129"/>
        <v>0.14435647414719877</v>
      </c>
      <c r="AG155" s="1">
        <f t="shared" si="130"/>
        <v>9.3985278912857087E-2</v>
      </c>
      <c r="AH155" s="1">
        <f t="shared" si="131"/>
        <v>6.1190415632626116E-2</v>
      </c>
      <c r="AI155" s="1">
        <f t="shared" si="132"/>
        <v>3.98388663480502E-2</v>
      </c>
      <c r="AJ155" s="1">
        <f t="shared" si="133"/>
        <v>2.5937644898943318E-2</v>
      </c>
      <c r="AK155" s="1">
        <f t="shared" si="134"/>
        <v>1.6887062423567353E-2</v>
      </c>
      <c r="AL155" s="1">
        <f t="shared" si="135"/>
        <v>1.0994555535343852E-2</v>
      </c>
      <c r="AM155" s="1">
        <f t="shared" si="136"/>
        <v>0.58860759493670889</v>
      </c>
      <c r="AN155" s="1">
        <f t="shared" si="137"/>
        <v>0.38322111500134665</v>
      </c>
      <c r="AO155" s="1">
        <f t="shared" si="138"/>
        <v>0.24950140678811084</v>
      </c>
      <c r="AP155" s="1">
        <f t="shared" si="139"/>
        <v>0.16244134144077002</v>
      </c>
      <c r="AQ155" s="1">
        <f t="shared" si="140"/>
        <v>0.10575968187420348</v>
      </c>
      <c r="AR155" s="1">
        <f t="shared" si="141"/>
        <v>6.8856303518098447E-2</v>
      </c>
      <c r="AS155" s="1">
        <f t="shared" si="142"/>
        <v>4.4829848673485377E-2</v>
      </c>
      <c r="AT155" s="1">
        <f t="shared" si="143"/>
        <v>2.918709296614154E-2</v>
      </c>
      <c r="AU155" s="1">
        <f t="shared" si="144"/>
        <v>1.9002660526892153E-2</v>
      </c>
      <c r="AV155" s="1">
        <f t="shared" si="145"/>
        <v>1.2371944938785106E-2</v>
      </c>
      <c r="BK155" s="1">
        <f t="shared" ca="1" si="146"/>
        <v>0.14564319390046876</v>
      </c>
      <c r="BL155" s="1">
        <f t="shared" ca="1" si="147"/>
        <v>2.1311466502937231</v>
      </c>
      <c r="BM155" s="1">
        <f t="shared" ca="1" si="148"/>
        <v>-9.1549549374633283</v>
      </c>
      <c r="BN155" s="1">
        <f t="shared" ca="1" si="149"/>
        <v>14.473022616374299</v>
      </c>
      <c r="BO155" s="1">
        <f t="shared" ca="1" si="150"/>
        <v>20.061134051941355</v>
      </c>
      <c r="BP155" s="1">
        <f t="shared" ca="1" si="151"/>
        <v>-111.04240871401966</v>
      </c>
      <c r="BQ155" s="1">
        <f t="shared" ca="1" si="152"/>
        <v>175.0486966527447</v>
      </c>
      <c r="BR155" s="1">
        <f t="shared" ca="1" si="153"/>
        <v>-135.80612197133837</v>
      </c>
      <c r="BS155" s="1">
        <f t="shared" ca="1" si="154"/>
        <v>52.750010676504594</v>
      </c>
      <c r="BT155" s="1">
        <f t="shared" ca="1" si="155"/>
        <v>-8.1906295491368439</v>
      </c>
      <c r="BU155" s="1">
        <f t="shared" ca="1" si="156"/>
        <v>0.68875494249368785</v>
      </c>
      <c r="BV155" s="1">
        <f t="shared" ca="1" si="157"/>
        <v>-4.2377257033112521</v>
      </c>
      <c r="BW155" s="1">
        <f t="shared" ca="1" si="158"/>
        <v>41.022928739131018</v>
      </c>
      <c r="BX155" s="1">
        <f t="shared" ca="1" si="159"/>
        <v>-167.24051684525506</v>
      </c>
      <c r="BY155" s="1">
        <f t="shared" ca="1" si="160"/>
        <v>330.7509747680167</v>
      </c>
      <c r="BZ155" s="1">
        <f t="shared" ca="1" si="161"/>
        <v>-315.07426326252266</v>
      </c>
      <c r="CA155" s="1">
        <f t="shared" ca="1" si="162"/>
        <v>91.543059254526895</v>
      </c>
      <c r="CB155" s="1">
        <f t="shared" ca="1" si="163"/>
        <v>71.188027667598362</v>
      </c>
      <c r="CC155" s="1">
        <f t="shared" ca="1" si="164"/>
        <v>-61.394367999080295</v>
      </c>
      <c r="CD155" s="1">
        <f t="shared" ca="1" si="165"/>
        <v>13.288725383188998</v>
      </c>
      <c r="CE155" s="4">
        <f t="shared" ca="1" si="166"/>
        <v>0.4155386698009309</v>
      </c>
      <c r="CF155" s="4">
        <f t="shared" ca="1" si="167"/>
        <v>0.1075382532759922</v>
      </c>
      <c r="CG155" s="4">
        <f t="shared" ca="1" si="171"/>
        <v>-1.5131403987796426E-3</v>
      </c>
      <c r="CH155" s="4">
        <f t="shared" ca="1" si="172"/>
        <v>6.9281151130631574E-2</v>
      </c>
      <c r="CI155" s="8">
        <f t="shared" ca="1" si="168"/>
        <v>0.53559694478639308</v>
      </c>
      <c r="CJ155" s="8">
        <f t="shared" ca="1" si="169"/>
        <v>5.3010650150315808E-2</v>
      </c>
      <c r="CK155" s="8">
        <f t="shared" ca="1" si="173"/>
        <v>1.9914027089750898E-2</v>
      </c>
      <c r="CL155" s="8">
        <f t="shared" ca="1" si="174"/>
        <v>0.13352860037137479</v>
      </c>
    </row>
    <row r="156" spans="1:90" x14ac:dyDescent="0.25">
      <c r="A156" s="7">
        <f>'Calculate Data'!H158</f>
        <v>0.45188284518828453</v>
      </c>
      <c r="B156" s="7">
        <f>'Calculate Data'!I158</f>
        <v>0.40090090090090091</v>
      </c>
      <c r="C156" s="7">
        <f>'Calculate Data'!P158</f>
        <v>0.51843817787418656</v>
      </c>
      <c r="D156" s="7">
        <f>'Calculate Data'!B158</f>
        <v>461</v>
      </c>
      <c r="E156" s="2">
        <v>0.65531914893617016</v>
      </c>
      <c r="F156" s="10">
        <v>0.48598130841121495</v>
      </c>
      <c r="G156" s="4">
        <v>0.42473118279569894</v>
      </c>
      <c r="H156" s="16">
        <v>0.3651877133105802</v>
      </c>
      <c r="I156" s="20">
        <v>293</v>
      </c>
      <c r="J156" s="19">
        <f t="shared" si="125"/>
        <v>1</v>
      </c>
      <c r="K156" s="1">
        <f t="shared" si="176"/>
        <v>0.65531914893617016</v>
      </c>
      <c r="L156" s="1">
        <f t="shared" si="176"/>
        <v>0.42944318696242639</v>
      </c>
      <c r="M156" s="1">
        <f t="shared" si="176"/>
        <v>0.28142234379665387</v>
      </c>
      <c r="N156" s="1">
        <f t="shared" si="176"/>
        <v>0.18442145082844552</v>
      </c>
      <c r="O156" s="1">
        <f t="shared" si="176"/>
        <v>0.12085490820247068</v>
      </c>
      <c r="P156" s="1">
        <f t="shared" si="176"/>
        <v>7.919853558800205E-2</v>
      </c>
      <c r="Q156" s="1">
        <f t="shared" si="176"/>
        <v>5.1900316938520492E-2</v>
      </c>
      <c r="R156" s="1">
        <f t="shared" si="176"/>
        <v>3.4011271525668747E-2</v>
      </c>
      <c r="S156" s="1">
        <f t="shared" si="176"/>
        <v>2.2288237510438243E-2</v>
      </c>
      <c r="T156" s="1">
        <f t="shared" si="176"/>
        <v>1.4605908836627613E-2</v>
      </c>
      <c r="U156" s="1">
        <f t="shared" si="176"/>
        <v>9.5715317482580956E-3</v>
      </c>
      <c r="V156" s="1">
        <f t="shared" si="176"/>
        <v>6.2724080392840284E-3</v>
      </c>
      <c r="W156" s="1">
        <f t="shared" si="176"/>
        <v>4.1104290980840015E-3</v>
      </c>
      <c r="X156" s="1">
        <f t="shared" si="176"/>
        <v>2.6936428983188772E-3</v>
      </c>
      <c r="Y156" s="1">
        <f t="shared" si="176"/>
        <v>1.7651957716642854E-3</v>
      </c>
      <c r="Z156" s="1">
        <f t="shared" si="176"/>
        <v>1.1567665907927657E-3</v>
      </c>
      <c r="AA156" s="1">
        <f t="shared" si="175"/>
        <v>7.5805129779611018E-4</v>
      </c>
      <c r="AB156" s="1">
        <f t="shared" si="175"/>
        <v>4.9676553132170628E-4</v>
      </c>
      <c r="AC156" s="1">
        <f t="shared" si="126"/>
        <v>0.42473118279569894</v>
      </c>
      <c r="AD156" s="1">
        <f t="shared" si="127"/>
        <v>0.27833447723633037</v>
      </c>
      <c r="AE156" s="1">
        <f t="shared" si="128"/>
        <v>0.18239791274210584</v>
      </c>
      <c r="AF156" s="1">
        <f t="shared" si="129"/>
        <v>0.11952884494589062</v>
      </c>
      <c r="AG156" s="1">
        <f t="shared" si="130"/>
        <v>7.8329540943264497E-2</v>
      </c>
      <c r="AH156" s="1">
        <f t="shared" si="131"/>
        <v>5.1330848107500986E-2</v>
      </c>
      <c r="AI156" s="1">
        <f t="shared" si="132"/>
        <v>3.3638087695979368E-2</v>
      </c>
      <c r="AJ156" s="1">
        <f t="shared" si="133"/>
        <v>2.2043683000769455E-2</v>
      </c>
      <c r="AK156" s="1">
        <f t="shared" si="134"/>
        <v>1.4445647583482962E-2</v>
      </c>
      <c r="AL156" s="1">
        <f t="shared" si="135"/>
        <v>9.4665094802398996E-3</v>
      </c>
      <c r="AM156" s="1">
        <f t="shared" si="136"/>
        <v>0.3651877133105802</v>
      </c>
      <c r="AN156" s="1">
        <f t="shared" si="137"/>
        <v>0.23931450148863551</v>
      </c>
      <c r="AO156" s="1">
        <f t="shared" si="138"/>
        <v>0.15682737544361647</v>
      </c>
      <c r="AP156" s="1">
        <f t="shared" si="139"/>
        <v>0.10277198220560398</v>
      </c>
      <c r="AQ156" s="1">
        <f t="shared" si="140"/>
        <v>6.7348447913459619E-2</v>
      </c>
      <c r="AR156" s="1">
        <f t="shared" si="141"/>
        <v>4.4134727568820351E-2</v>
      </c>
      <c r="AS156" s="1">
        <f t="shared" si="142"/>
        <v>2.8922332108929076E-2</v>
      </c>
      <c r="AT156" s="1">
        <f t="shared" si="143"/>
        <v>1.8953358062872672E-2</v>
      </c>
      <c r="AU156" s="1">
        <f t="shared" si="144"/>
        <v>1.2420498475244218E-2</v>
      </c>
      <c r="AV156" s="1">
        <f t="shared" si="145"/>
        <v>8.1393904901600408E-3</v>
      </c>
      <c r="BK156" s="1">
        <f t="shared" ca="1" si="146"/>
        <v>0.14564319390046876</v>
      </c>
      <c r="BL156" s="1">
        <f t="shared" ca="1" si="147"/>
        <v>2.1450757133675382</v>
      </c>
      <c r="BM156" s="1">
        <f t="shared" ca="1" si="148"/>
        <v>-9.2750186379973609</v>
      </c>
      <c r="BN156" s="1">
        <f t="shared" ca="1" si="149"/>
        <v>14.758666216856332</v>
      </c>
      <c r="BO156" s="1">
        <f t="shared" ca="1" si="150"/>
        <v>20.590772489088444</v>
      </c>
      <c r="BP156" s="1">
        <f t="shared" ca="1" si="151"/>
        <v>-114.7189924286605</v>
      </c>
      <c r="BQ156" s="1">
        <f t="shared" ca="1" si="152"/>
        <v>182.02650128432683</v>
      </c>
      <c r="BR156" s="1">
        <f t="shared" ca="1" si="153"/>
        <v>-142.14264022505955</v>
      </c>
      <c r="BS156" s="1">
        <f t="shared" ca="1" si="154"/>
        <v>55.572108123060119</v>
      </c>
      <c r="BT156" s="1">
        <f t="shared" ca="1" si="155"/>
        <v>-8.6852214046194565</v>
      </c>
      <c r="BU156" s="1">
        <f t="shared" ca="1" si="156"/>
        <v>0.68875494249368785</v>
      </c>
      <c r="BV156" s="1">
        <f t="shared" ca="1" si="157"/>
        <v>-4.2654232569276651</v>
      </c>
      <c r="BW156" s="1">
        <f t="shared" ca="1" si="158"/>
        <v>41.560928616225851</v>
      </c>
      <c r="BX156" s="1">
        <f t="shared" ca="1" si="159"/>
        <v>-170.5412222089092</v>
      </c>
      <c r="BY156" s="1">
        <f t="shared" ca="1" si="160"/>
        <v>339.48320440705129</v>
      </c>
      <c r="BZ156" s="1">
        <f t="shared" ca="1" si="161"/>
        <v>-325.50628575400884</v>
      </c>
      <c r="CA156" s="1">
        <f t="shared" ca="1" si="162"/>
        <v>95.192155734934303</v>
      </c>
      <c r="CB156" s="1">
        <f t="shared" ca="1" si="163"/>
        <v>74.509558613437051</v>
      </c>
      <c r="CC156" s="1">
        <f t="shared" ca="1" si="164"/>
        <v>-64.678933953495672</v>
      </c>
      <c r="CD156" s="1">
        <f t="shared" ca="1" si="165"/>
        <v>14.091166185186074</v>
      </c>
      <c r="CE156" s="4">
        <f t="shared" ca="1" si="166"/>
        <v>0.416894324262854</v>
      </c>
      <c r="CF156" s="4">
        <f t="shared" ca="1" si="167"/>
        <v>7.8368585328449369E-3</v>
      </c>
      <c r="CG156" s="4">
        <f t="shared" ca="1" si="171"/>
        <v>1.687068308179245E-3</v>
      </c>
      <c r="CH156" s="4">
        <f t="shared" ca="1" si="172"/>
        <v>6.7292624509329158E-2</v>
      </c>
      <c r="CI156" s="8">
        <f t="shared" ca="1" si="168"/>
        <v>0.53390332598686108</v>
      </c>
      <c r="CJ156" s="8">
        <f t="shared" ca="1" si="169"/>
        <v>-0.16871561267628088</v>
      </c>
      <c r="CK156" s="8">
        <f t="shared" ca="1" si="173"/>
        <v>2.3885850439577055E-2</v>
      </c>
      <c r="CL156" s="8">
        <f t="shared" ca="1" si="174"/>
        <v>0.13044769543714252</v>
      </c>
    </row>
    <row r="157" spans="1:90" x14ac:dyDescent="0.25">
      <c r="A157" s="7">
        <f>'Calculate Data'!H159</f>
        <v>0.59292035398230092</v>
      </c>
      <c r="B157" s="7">
        <f>'Calculate Data'!I159</f>
        <v>0.44217687074829931</v>
      </c>
      <c r="C157" s="7">
        <f>'Calculate Data'!P159</f>
        <v>0.27764127764127766</v>
      </c>
      <c r="D157" s="7">
        <f>'Calculate Data'!B159</f>
        <v>407</v>
      </c>
      <c r="E157" s="2">
        <v>0.65957446808510634</v>
      </c>
      <c r="F157" s="10">
        <v>0.48717948717948717</v>
      </c>
      <c r="G157" s="4">
        <v>0.4</v>
      </c>
      <c r="H157" s="16">
        <v>0.41489361702127658</v>
      </c>
      <c r="I157" s="20">
        <v>94</v>
      </c>
      <c r="J157" s="19">
        <f t="shared" si="125"/>
        <v>1</v>
      </c>
      <c r="K157" s="1">
        <f t="shared" si="176"/>
        <v>0.65957446808510634</v>
      </c>
      <c r="L157" s="1">
        <f t="shared" si="176"/>
        <v>0.43503847894975095</v>
      </c>
      <c r="M157" s="1">
        <f t="shared" si="176"/>
        <v>0.28694027334983574</v>
      </c>
      <c r="N157" s="1">
        <f t="shared" si="176"/>
        <v>0.18925847816691291</v>
      </c>
      <c r="O157" s="1">
        <f t="shared" si="176"/>
        <v>0.12483006006753829</v>
      </c>
      <c r="P157" s="1">
        <f t="shared" si="176"/>
        <v>8.2334720470078435E-2</v>
      </c>
      <c r="Q157" s="1">
        <f t="shared" si="176"/>
        <v>5.4305879458987912E-2</v>
      </c>
      <c r="R157" s="1">
        <f t="shared" si="176"/>
        <v>3.5818771558055851E-2</v>
      </c>
      <c r="S157" s="1">
        <f t="shared" si="176"/>
        <v>2.3625147197866625E-2</v>
      </c>
      <c r="T157" s="1">
        <f t="shared" si="176"/>
        <v>1.5582543896465219E-2</v>
      </c>
      <c r="U157" s="1">
        <f t="shared" si="176"/>
        <v>1.0277848101923868E-2</v>
      </c>
      <c r="V157" s="1">
        <f t="shared" si="176"/>
        <v>6.7790061948859543E-3</v>
      </c>
      <c r="W157" s="1">
        <f t="shared" si="176"/>
        <v>4.4712594051375442E-3</v>
      </c>
      <c r="X157" s="1">
        <f t="shared" si="176"/>
        <v>2.9491285438141245E-3</v>
      </c>
      <c r="Y157" s="1">
        <f t="shared" si="176"/>
        <v>1.9451698906008056E-3</v>
      </c>
      <c r="Z157" s="1">
        <f t="shared" si="176"/>
        <v>1.2829843959281907E-3</v>
      </c>
      <c r="AA157" s="1">
        <f t="shared" si="175"/>
        <v>8.4622375050582785E-4</v>
      </c>
      <c r="AB157" s="1">
        <f t="shared" si="175"/>
        <v>5.5814758012086513E-4</v>
      </c>
      <c r="AC157" s="1">
        <f t="shared" si="126"/>
        <v>0.4</v>
      </c>
      <c r="AD157" s="1">
        <f t="shared" si="127"/>
        <v>0.26382978723404255</v>
      </c>
      <c r="AE157" s="1">
        <f t="shared" si="128"/>
        <v>0.1740153915799004</v>
      </c>
      <c r="AF157" s="1">
        <f t="shared" si="129"/>
        <v>0.1147761093399343</v>
      </c>
      <c r="AG157" s="1">
        <f t="shared" si="130"/>
        <v>7.5703391266765174E-2</v>
      </c>
      <c r="AH157" s="1">
        <f t="shared" si="131"/>
        <v>4.9932024027015319E-2</v>
      </c>
      <c r="AI157" s="1">
        <f t="shared" si="132"/>
        <v>3.2933888188031377E-2</v>
      </c>
      <c r="AJ157" s="1">
        <f t="shared" si="133"/>
        <v>2.1722351783595165E-2</v>
      </c>
      <c r="AK157" s="1">
        <f t="shared" si="134"/>
        <v>1.4327508623222341E-2</v>
      </c>
      <c r="AL157" s="1">
        <f t="shared" si="135"/>
        <v>9.4500588791466503E-3</v>
      </c>
      <c r="AM157" s="1">
        <f t="shared" si="136"/>
        <v>0.41489361702127658</v>
      </c>
      <c r="AN157" s="1">
        <f t="shared" si="137"/>
        <v>0.27365323675871434</v>
      </c>
      <c r="AO157" s="1">
        <f t="shared" si="138"/>
        <v>0.18049468807489666</v>
      </c>
      <c r="AP157" s="1">
        <f t="shared" si="139"/>
        <v>0.11904968787918717</v>
      </c>
      <c r="AQ157" s="1">
        <f t="shared" si="140"/>
        <v>7.8522134558612802E-2</v>
      </c>
      <c r="AR157" s="1">
        <f t="shared" si="141"/>
        <v>5.179119513440418E-2</v>
      </c>
      <c r="AS157" s="1">
        <f t="shared" si="142"/>
        <v>3.4160149982266581E-2</v>
      </c>
      <c r="AT157" s="1">
        <f t="shared" si="143"/>
        <v>2.2531162754260942E-2</v>
      </c>
      <c r="AU157" s="1">
        <f t="shared" si="144"/>
        <v>1.4860979688980619E-2</v>
      </c>
      <c r="AV157" s="1">
        <f t="shared" si="145"/>
        <v>9.8019227735829609E-3</v>
      </c>
      <c r="BK157" s="1">
        <f t="shared" ca="1" si="146"/>
        <v>0.14564319390046876</v>
      </c>
      <c r="BL157" s="1">
        <f t="shared" ca="1" si="147"/>
        <v>2.1590047764413534</v>
      </c>
      <c r="BM157" s="1">
        <f t="shared" ca="1" si="148"/>
        <v>-9.3958645124762441</v>
      </c>
      <c r="BN157" s="1">
        <f t="shared" ca="1" si="149"/>
        <v>15.048043667789589</v>
      </c>
      <c r="BO157" s="1">
        <f t="shared" ca="1" si="150"/>
        <v>21.130829673339381</v>
      </c>
      <c r="BP157" s="1">
        <f t="shared" ca="1" si="151"/>
        <v>-118.49232214686673</v>
      </c>
      <c r="BQ157" s="1">
        <f t="shared" ca="1" si="152"/>
        <v>189.23457346933381</v>
      </c>
      <c r="BR157" s="1">
        <f t="shared" ca="1" si="153"/>
        <v>-148.73090457594455</v>
      </c>
      <c r="BS157" s="1">
        <f t="shared" ca="1" si="154"/>
        <v>58.525440436920903</v>
      </c>
      <c r="BT157" s="1">
        <f t="shared" ca="1" si="155"/>
        <v>-9.2061848333274519</v>
      </c>
      <c r="BU157" s="1">
        <f t="shared" ca="1" si="156"/>
        <v>0.68875494249368785</v>
      </c>
      <c r="BV157" s="1">
        <f t="shared" ca="1" si="157"/>
        <v>-4.2931208105440781</v>
      </c>
      <c r="BW157" s="1">
        <f t="shared" ca="1" si="158"/>
        <v>42.102433378513496</v>
      </c>
      <c r="BX157" s="1">
        <f t="shared" ca="1" si="159"/>
        <v>-173.8850734375176</v>
      </c>
      <c r="BY157" s="1">
        <f t="shared" ca="1" si="160"/>
        <v>348.38720951757904</v>
      </c>
      <c r="BZ157" s="1">
        <f t="shared" ca="1" si="161"/>
        <v>-336.21281756270059</v>
      </c>
      <c r="CA157" s="1">
        <f t="shared" ca="1" si="162"/>
        <v>98.961672399499847</v>
      </c>
      <c r="CB157" s="1">
        <f t="shared" ca="1" si="163"/>
        <v>77.963052005960535</v>
      </c>
      <c r="CC157" s="1">
        <f t="shared" ca="1" si="164"/>
        <v>-68.116240763018382</v>
      </c>
      <c r="CD157" s="1">
        <f t="shared" ca="1" si="165"/>
        <v>14.936393026084366</v>
      </c>
      <c r="CE157" s="4">
        <f t="shared" ca="1" si="166"/>
        <v>0.41825914911052919</v>
      </c>
      <c r="CF157" s="4">
        <f t="shared" ca="1" si="167"/>
        <v>-1.8259149110529171E-2</v>
      </c>
      <c r="CG157" s="4">
        <f t="shared" ca="1" si="171"/>
        <v>2.5425081606013198E-3</v>
      </c>
      <c r="CH157" s="4">
        <f t="shared" ca="1" si="172"/>
        <v>6.6570402009772586E-2</v>
      </c>
      <c r="CI157" s="8">
        <f t="shared" ca="1" si="168"/>
        <v>0.53226269635030654</v>
      </c>
      <c r="CJ157" s="8">
        <f t="shared" ca="1" si="169"/>
        <v>-0.11736907932902996</v>
      </c>
      <c r="CK157" s="8">
        <f t="shared" ca="1" si="173"/>
        <v>1.9677384104179168E-2</v>
      </c>
      <c r="CL157" s="8">
        <f t="shared" ca="1" si="174"/>
        <v>0.13016172486432651</v>
      </c>
    </row>
    <row r="158" spans="1:90" x14ac:dyDescent="0.25">
      <c r="A158" s="7">
        <f>'Calculate Data'!H160</f>
        <v>0.46478873239436619</v>
      </c>
      <c r="B158" s="7">
        <f>'Calculate Data'!I160</f>
        <v>0.34027777777777779</v>
      </c>
      <c r="C158" s="7">
        <f>'Calculate Data'!P160</f>
        <v>0.33023255813953489</v>
      </c>
      <c r="D158" s="7">
        <f>'Calculate Data'!B160</f>
        <v>215</v>
      </c>
      <c r="E158" s="2">
        <v>0.66382978723404251</v>
      </c>
      <c r="F158" s="10">
        <v>0.48803827751196172</v>
      </c>
      <c r="G158" s="4">
        <v>0.36666666666666664</v>
      </c>
      <c r="H158" s="16">
        <v>0.49880668257756561</v>
      </c>
      <c r="I158" s="20">
        <v>419</v>
      </c>
      <c r="J158" s="19">
        <f t="shared" si="125"/>
        <v>1</v>
      </c>
      <c r="K158" s="1">
        <f t="shared" si="176"/>
        <v>0.66382978723404251</v>
      </c>
      <c r="L158" s="1">
        <f t="shared" si="176"/>
        <v>0.44066998641919414</v>
      </c>
      <c r="M158" s="1">
        <f t="shared" si="176"/>
        <v>0.29252986332508207</v>
      </c>
      <c r="N158" s="1">
        <f t="shared" si="176"/>
        <v>0.19419003693069276</v>
      </c>
      <c r="O158" s="1">
        <f t="shared" si="176"/>
        <v>0.12890913089867262</v>
      </c>
      <c r="P158" s="1">
        <f t="shared" si="176"/>
        <v>8.5573720936991185E-2</v>
      </c>
      <c r="Q158" s="1">
        <f t="shared" si="176"/>
        <v>5.6806384962428194E-2</v>
      </c>
      <c r="R158" s="1">
        <f t="shared" si="176"/>
        <v>3.7709770443143817E-2</v>
      </c>
      <c r="S158" s="1">
        <f t="shared" si="176"/>
        <v>2.5032868889916744E-2</v>
      </c>
      <c r="T158" s="1">
        <f t="shared" si="176"/>
        <v>1.6617564029051114E-2</v>
      </c>
      <c r="U158" s="1">
        <f t="shared" si="176"/>
        <v>1.1031233993753081E-2</v>
      </c>
      <c r="V158" s="1">
        <f t="shared" si="176"/>
        <v>7.3228617150020436E-3</v>
      </c>
      <c r="W158" s="1">
        <f t="shared" si="176"/>
        <v>4.8611337342141219E-3</v>
      </c>
      <c r="X158" s="1">
        <f t="shared" si="176"/>
        <v>3.2269653724995872E-3</v>
      </c>
      <c r="Y158" s="1">
        <f t="shared" si="176"/>
        <v>2.1421557366380242E-3</v>
      </c>
      <c r="Z158" s="1">
        <f t="shared" si="176"/>
        <v>1.4220267868746031E-3</v>
      </c>
      <c r="AA158" s="1">
        <f t="shared" si="175"/>
        <v>9.4398373937207693E-4</v>
      </c>
      <c r="AB158" s="1">
        <f t="shared" si="175"/>
        <v>6.2664452485976165E-4</v>
      </c>
      <c r="AC158" s="1">
        <f t="shared" si="126"/>
        <v>0.36666666666666664</v>
      </c>
      <c r="AD158" s="1">
        <f t="shared" si="127"/>
        <v>0.24340425531914892</v>
      </c>
      <c r="AE158" s="1">
        <f t="shared" si="128"/>
        <v>0.16157899502037118</v>
      </c>
      <c r="AF158" s="1">
        <f t="shared" si="129"/>
        <v>0.10726094988586342</v>
      </c>
      <c r="AG158" s="1">
        <f t="shared" si="130"/>
        <v>7.1203013541254009E-2</v>
      </c>
      <c r="AH158" s="1">
        <f t="shared" si="131"/>
        <v>4.726668132951329E-2</v>
      </c>
      <c r="AI158" s="1">
        <f t="shared" si="132"/>
        <v>3.1377031010230101E-2</v>
      </c>
      <c r="AJ158" s="1">
        <f t="shared" si="133"/>
        <v>2.0829007819557002E-2</v>
      </c>
      <c r="AK158" s="1">
        <f t="shared" si="134"/>
        <v>1.3826915829152731E-2</v>
      </c>
      <c r="AL158" s="1">
        <f t="shared" si="135"/>
        <v>9.1787185929694728E-3</v>
      </c>
      <c r="AM158" s="1">
        <f t="shared" si="136"/>
        <v>0.49880668257756561</v>
      </c>
      <c r="AN158" s="1">
        <f t="shared" si="137"/>
        <v>0.33112273396638398</v>
      </c>
      <c r="AO158" s="1">
        <f t="shared" si="138"/>
        <v>0.21980913403725913</v>
      </c>
      <c r="AP158" s="1">
        <f t="shared" si="139"/>
        <v>0.14591585068005286</v>
      </c>
      <c r="AQ158" s="1">
        <f t="shared" si="140"/>
        <v>9.6863288111013801E-2</v>
      </c>
      <c r="AR158" s="1">
        <f t="shared" si="141"/>
        <v>6.4300735937524042E-2</v>
      </c>
      <c r="AS158" s="1">
        <f t="shared" si="142"/>
        <v>4.2684743856398942E-2</v>
      </c>
      <c r="AT158" s="1">
        <f t="shared" si="143"/>
        <v>2.8335404432332918E-2</v>
      </c>
      <c r="AU158" s="1">
        <f t="shared" si="144"/>
        <v>1.8809885495506103E-2</v>
      </c>
      <c r="AV158" s="1">
        <f t="shared" si="145"/>
        <v>1.2486562286378518E-2</v>
      </c>
      <c r="BK158" s="1">
        <f t="shared" ca="1" si="146"/>
        <v>0.14564319390046876</v>
      </c>
      <c r="BL158" s="1">
        <f t="shared" ca="1" si="147"/>
        <v>2.1729338395151685</v>
      </c>
      <c r="BM158" s="1">
        <f t="shared" ca="1" si="148"/>
        <v>-9.5174925608999743</v>
      </c>
      <c r="BN158" s="1">
        <f t="shared" ca="1" si="149"/>
        <v>15.341179214956217</v>
      </c>
      <c r="BO158" s="1">
        <f t="shared" ca="1" si="150"/>
        <v>21.681441351457135</v>
      </c>
      <c r="BP158" s="1">
        <f t="shared" ca="1" si="151"/>
        <v>-122.36429476885498</v>
      </c>
      <c r="BQ158" s="1">
        <f t="shared" ca="1" si="152"/>
        <v>196.67895256388547</v>
      </c>
      <c r="BR158" s="1">
        <f t="shared" ca="1" si="153"/>
        <v>-155.57919520540878</v>
      </c>
      <c r="BS158" s="1">
        <f t="shared" ca="1" si="154"/>
        <v>61.615204206069734</v>
      </c>
      <c r="BT158" s="1">
        <f t="shared" ca="1" si="155"/>
        <v>-9.7547420965841294</v>
      </c>
      <c r="BU158" s="1">
        <f t="shared" ca="1" si="156"/>
        <v>0.68875494249368785</v>
      </c>
      <c r="BV158" s="1">
        <f t="shared" ca="1" si="157"/>
        <v>-4.320818364160492</v>
      </c>
      <c r="BW158" s="1">
        <f t="shared" ca="1" si="158"/>
        <v>42.647443025993937</v>
      </c>
      <c r="BX158" s="1">
        <f t="shared" ca="1" si="159"/>
        <v>-177.27235069903443</v>
      </c>
      <c r="BY158" s="1">
        <f t="shared" ca="1" si="160"/>
        <v>357.46522817717107</v>
      </c>
      <c r="BZ158" s="1">
        <f t="shared" ca="1" si="161"/>
        <v>-347.19924099653934</v>
      </c>
      <c r="CA158" s="1">
        <f t="shared" ca="1" si="162"/>
        <v>102.85476757585299</v>
      </c>
      <c r="CB158" s="1">
        <f t="shared" ca="1" si="163"/>
        <v>81.552848222282378</v>
      </c>
      <c r="CC158" s="1">
        <f t="shared" ca="1" si="164"/>
        <v>-71.712336601494499</v>
      </c>
      <c r="CD158" s="1">
        <f t="shared" ca="1" si="165"/>
        <v>15.826388939663426</v>
      </c>
      <c r="CE158" s="4">
        <f t="shared" ca="1" si="166"/>
        <v>0.41962973803634362</v>
      </c>
      <c r="CF158" s="4">
        <f t="shared" ca="1" si="167"/>
        <v>-5.2963071369676984E-2</v>
      </c>
      <c r="CG158" s="4">
        <f t="shared" ca="1" si="171"/>
        <v>5.0904052208653478E-3</v>
      </c>
      <c r="CH158" s="4">
        <f t="shared" ca="1" si="172"/>
        <v>6.9095738505568077E-2</v>
      </c>
      <c r="CI158" s="8">
        <f t="shared" ca="1" si="168"/>
        <v>0.53068422222872336</v>
      </c>
      <c r="CJ158" s="8">
        <f t="shared" ca="1" si="169"/>
        <v>-3.1877539651157749E-2</v>
      </c>
      <c r="CK158" s="8">
        <f t="shared" ca="1" si="173"/>
        <v>3.0579004820038967E-2</v>
      </c>
      <c r="CL158" s="8">
        <f t="shared" ca="1" si="174"/>
        <v>0.1294174889467086</v>
      </c>
    </row>
    <row r="159" spans="1:90" x14ac:dyDescent="0.25">
      <c r="A159" s="7">
        <f>'Calculate Data'!H161</f>
        <v>0.45192307692307693</v>
      </c>
      <c r="B159" s="7">
        <f>'Calculate Data'!I161</f>
        <v>0.3995726495726496</v>
      </c>
      <c r="C159" s="7">
        <f>'Calculate Data'!P161</f>
        <v>0.30769230769230771</v>
      </c>
      <c r="D159" s="7">
        <f>'Calculate Data'!B161</f>
        <v>676</v>
      </c>
      <c r="E159" s="2">
        <v>0.66808510638297869</v>
      </c>
      <c r="F159" s="10">
        <v>0.48863636363636365</v>
      </c>
      <c r="G159" s="4">
        <v>0.5357142857142857</v>
      </c>
      <c r="H159" s="16">
        <v>0.61111111111111116</v>
      </c>
      <c r="I159" s="20">
        <v>144</v>
      </c>
      <c r="J159" s="19">
        <f t="shared" si="125"/>
        <v>1</v>
      </c>
      <c r="K159" s="1">
        <f t="shared" si="176"/>
        <v>0.66808510638297869</v>
      </c>
      <c r="L159" s="1">
        <f t="shared" si="176"/>
        <v>0.44633770937075595</v>
      </c>
      <c r="M159" s="1">
        <f t="shared" si="176"/>
        <v>0.29819157604769653</v>
      </c>
      <c r="N159" s="1">
        <f t="shared" si="176"/>
        <v>0.1992173508063334</v>
      </c>
      <c r="O159" s="1">
        <f t="shared" si="176"/>
        <v>0.13309414500678443</v>
      </c>
      <c r="P159" s="1">
        <f t="shared" si="176"/>
        <v>8.8918216025809169E-2</v>
      </c>
      <c r="Q159" s="1">
        <f t="shared" si="176"/>
        <v>5.9404935812987406E-2</v>
      </c>
      <c r="R159" s="1">
        <f t="shared" si="176"/>
        <v>3.968755286229371E-2</v>
      </c>
      <c r="S159" s="1">
        <f t="shared" si="176"/>
        <v>2.6514662976085582E-2</v>
      </c>
      <c r="T159" s="1">
        <f t="shared" si="176"/>
        <v>1.7714051435086964E-2</v>
      </c>
      <c r="U159" s="1">
        <f t="shared" si="176"/>
        <v>1.183449393748363E-2</v>
      </c>
      <c r="V159" s="1">
        <f t="shared" si="176"/>
        <v>7.9064491412124665E-3</v>
      </c>
      <c r="W159" s="1">
        <f t="shared" si="176"/>
        <v>5.2821809156185411E-3</v>
      </c>
      <c r="X159" s="1">
        <f t="shared" si="176"/>
        <v>3.5289463989451532E-3</v>
      </c>
      <c r="Y159" s="1">
        <f t="shared" si="176"/>
        <v>2.3576365303591023E-3</v>
      </c>
      <c r="Z159" s="1">
        <f t="shared" si="176"/>
        <v>1.5751018521973576E-3</v>
      </c>
      <c r="AA159" s="1">
        <f t="shared" si="175"/>
        <v>1.0523020884892983E-3</v>
      </c>
      <c r="AB159" s="1">
        <f t="shared" si="175"/>
        <v>7.0302735273540355E-4</v>
      </c>
      <c r="AC159" s="1">
        <f t="shared" si="126"/>
        <v>0.5357142857142857</v>
      </c>
      <c r="AD159" s="1">
        <f t="shared" si="127"/>
        <v>0.35790273556231</v>
      </c>
      <c r="AE159" s="1">
        <f t="shared" si="128"/>
        <v>0.23910948716290498</v>
      </c>
      <c r="AF159" s="1">
        <f t="shared" si="129"/>
        <v>0.15974548716840886</v>
      </c>
      <c r="AG159" s="1">
        <f t="shared" si="130"/>
        <v>0.10672358078910718</v>
      </c>
      <c r="AH159" s="1">
        <f t="shared" si="131"/>
        <v>7.1300434825063083E-2</v>
      </c>
      <c r="AI159" s="1">
        <f t="shared" si="132"/>
        <v>4.7634758585254913E-2</v>
      </c>
      <c r="AJ159" s="1">
        <f t="shared" si="133"/>
        <v>3.182407275695754E-2</v>
      </c>
      <c r="AK159" s="1">
        <f t="shared" si="134"/>
        <v>2.1261189033371628E-2</v>
      </c>
      <c r="AL159" s="1">
        <f t="shared" si="135"/>
        <v>1.4204283737188704E-2</v>
      </c>
      <c r="AM159" s="1">
        <f t="shared" si="136"/>
        <v>0.61111111111111116</v>
      </c>
      <c r="AN159" s="1">
        <f t="shared" si="137"/>
        <v>0.40827423167848703</v>
      </c>
      <c r="AO159" s="1">
        <f t="shared" si="138"/>
        <v>0.27276193350435091</v>
      </c>
      <c r="AP159" s="1">
        <f t="shared" si="139"/>
        <v>0.18222818536248123</v>
      </c>
      <c r="AQ159" s="1">
        <f t="shared" si="140"/>
        <v>0.12174393660387042</v>
      </c>
      <c r="AR159" s="1">
        <f t="shared" si="141"/>
        <v>8.1335310837479385E-2</v>
      </c>
      <c r="AS159" s="1">
        <f t="shared" si="142"/>
        <v>5.433890979355005E-2</v>
      </c>
      <c r="AT159" s="1">
        <f t="shared" si="143"/>
        <v>3.630301633015897E-2</v>
      </c>
      <c r="AU159" s="1">
        <f t="shared" si="144"/>
        <v>2.4253504526957268E-2</v>
      </c>
      <c r="AV159" s="1">
        <f t="shared" si="145"/>
        <v>1.6203405152052302E-2</v>
      </c>
      <c r="BK159" s="1">
        <f t="shared" ca="1" si="146"/>
        <v>0.14564319390046876</v>
      </c>
      <c r="BL159" s="1">
        <f t="shared" ca="1" si="147"/>
        <v>2.1868629025889836</v>
      </c>
      <c r="BM159" s="1">
        <f t="shared" ca="1" si="148"/>
        <v>-9.6399027832685515</v>
      </c>
      <c r="BN159" s="1">
        <f t="shared" ca="1" si="149"/>
        <v>15.638097104138366</v>
      </c>
      <c r="BO159" s="1">
        <f t="shared" ca="1" si="150"/>
        <v>22.242744148824496</v>
      </c>
      <c r="BP159" s="1">
        <f t="shared" ca="1" si="151"/>
        <v>-126.33683182939366</v>
      </c>
      <c r="BQ159" s="1">
        <f t="shared" ca="1" si="152"/>
        <v>204.36579595133287</v>
      </c>
      <c r="BR159" s="1">
        <f t="shared" ca="1" si="153"/>
        <v>-162.69600875194453</v>
      </c>
      <c r="BS159" s="1">
        <f t="shared" ca="1" si="154"/>
        <v>64.846766376802904</v>
      </c>
      <c r="BT159" s="1">
        <f t="shared" ca="1" si="155"/>
        <v>-10.332163694339666</v>
      </c>
      <c r="BU159" s="1">
        <f t="shared" ca="1" si="156"/>
        <v>0.68875494249368785</v>
      </c>
      <c r="BV159" s="1">
        <f t="shared" ca="1" si="157"/>
        <v>-4.348515917776905</v>
      </c>
      <c r="BW159" s="1">
        <f t="shared" ca="1" si="158"/>
        <v>43.195957558667189</v>
      </c>
      <c r="BX159" s="1">
        <f t="shared" ca="1" si="159"/>
        <v>-180.70333416141395</v>
      </c>
      <c r="BY159" s="1">
        <f t="shared" ca="1" si="160"/>
        <v>366.71951294933746</v>
      </c>
      <c r="BZ159" s="1">
        <f t="shared" ca="1" si="161"/>
        <v>-358.47100826210544</v>
      </c>
      <c r="CA159" s="1">
        <f t="shared" ca="1" si="162"/>
        <v>106.87466131486948</v>
      </c>
      <c r="CB159" s="1">
        <f t="shared" ca="1" si="163"/>
        <v>85.283401103859021</v>
      </c>
      <c r="CC159" s="1">
        <f t="shared" ca="1" si="164"/>
        <v>-75.473467918388579</v>
      </c>
      <c r="CD159" s="1">
        <f t="shared" ca="1" si="165"/>
        <v>16.763215223511676</v>
      </c>
      <c r="CE159" s="4">
        <f t="shared" ca="1" si="166"/>
        <v>0.42100261864168331</v>
      </c>
      <c r="CF159" s="4">
        <f t="shared" ca="1" si="167"/>
        <v>0.11471166707260239</v>
      </c>
      <c r="CG159" s="4">
        <f t="shared" ca="1" si="171"/>
        <v>5.2323061199535453E-3</v>
      </c>
      <c r="CH159" s="4">
        <f t="shared" ca="1" si="172"/>
        <v>6.926494224054057E-2</v>
      </c>
      <c r="CI159" s="8">
        <f t="shared" ca="1" si="168"/>
        <v>0.52917683305363639</v>
      </c>
      <c r="CJ159" s="8">
        <f t="shared" ca="1" si="169"/>
        <v>8.1934278057474774E-2</v>
      </c>
      <c r="CK159" s="8">
        <f t="shared" ca="1" si="173"/>
        <v>2.6120530434865175E-2</v>
      </c>
      <c r="CL159" s="8">
        <f t="shared" ca="1" si="174"/>
        <v>0.12936436158213996</v>
      </c>
    </row>
    <row r="160" spans="1:90" x14ac:dyDescent="0.25">
      <c r="A160" s="7">
        <f>'Calculate Data'!H162</f>
        <v>0.50246305418719217</v>
      </c>
      <c r="B160" s="7">
        <f>'Calculate Data'!I162</f>
        <v>0.39814814814814814</v>
      </c>
      <c r="C160" s="7">
        <f>'Calculate Data'!P162</f>
        <v>0.48448687350835323</v>
      </c>
      <c r="D160" s="7">
        <f>'Calculate Data'!B162</f>
        <v>419</v>
      </c>
      <c r="E160" s="2">
        <v>0.67234042553191486</v>
      </c>
      <c r="F160" s="10">
        <v>0.48936170212765956</v>
      </c>
      <c r="G160" s="4">
        <v>0.31034482758620691</v>
      </c>
      <c r="H160" s="16">
        <v>0.61842105263157898</v>
      </c>
      <c r="I160" s="20">
        <v>152</v>
      </c>
      <c r="J160" s="19">
        <f t="shared" si="125"/>
        <v>1</v>
      </c>
      <c r="K160" s="1">
        <f t="shared" si="176"/>
        <v>0.67234042553191486</v>
      </c>
      <c r="L160" s="1">
        <f t="shared" si="176"/>
        <v>0.45204164780443634</v>
      </c>
      <c r="M160" s="1">
        <f t="shared" si="176"/>
        <v>0.3039258738429827</v>
      </c>
      <c r="N160" s="1">
        <f t="shared" si="176"/>
        <v>0.20434165134975008</v>
      </c>
      <c r="O160" s="1">
        <f t="shared" si="176"/>
        <v>0.13738715282238514</v>
      </c>
      <c r="P160" s="1">
        <f t="shared" si="176"/>
        <v>9.2370936791220645E-2</v>
      </c>
      <c r="Q160" s="1">
        <f t="shared" si="176"/>
        <v>6.2104714948990898E-2</v>
      </c>
      <c r="R160" s="1">
        <f t="shared" si="176"/>
        <v>4.1755510476342815E-2</v>
      </c>
      <c r="S160" s="1">
        <f t="shared" si="176"/>
        <v>2.8073917681966657E-2</v>
      </c>
      <c r="T160" s="1">
        <f t="shared" si="176"/>
        <v>1.8875229760641411E-2</v>
      </c>
      <c r="U160" s="1">
        <f t="shared" si="176"/>
        <v>1.2690580009282309E-2</v>
      </c>
      <c r="V160" s="1">
        <f t="shared" si="176"/>
        <v>8.5323899636876796E-3</v>
      </c>
      <c r="W160" s="1">
        <f t="shared" si="176"/>
        <v>5.7366706989900144E-3</v>
      </c>
      <c r="X160" s="1">
        <f t="shared" si="176"/>
        <v>3.8569956188954134E-3</v>
      </c>
      <c r="Y160" s="1">
        <f t="shared" si="176"/>
        <v>2.5932140756828735E-3</v>
      </c>
      <c r="Z160" s="1">
        <f t="shared" si="176"/>
        <v>1.7435226551399746E-3</v>
      </c>
      <c r="AA160" s="1">
        <f t="shared" si="175"/>
        <v>1.1722407638813446E-3</v>
      </c>
      <c r="AB160" s="1">
        <f t="shared" si="175"/>
        <v>7.8814485401384007E-4</v>
      </c>
      <c r="AC160" s="1">
        <f t="shared" si="126"/>
        <v>0.31034482758620691</v>
      </c>
      <c r="AD160" s="1">
        <f t="shared" si="127"/>
        <v>0.2086573734409391</v>
      </c>
      <c r="AE160" s="1">
        <f t="shared" si="128"/>
        <v>0.14028878724965266</v>
      </c>
      <c r="AF160" s="1">
        <f t="shared" si="129"/>
        <v>9.4321822916787743E-2</v>
      </c>
      <c r="AG160" s="1">
        <f t="shared" si="130"/>
        <v>6.3416374556818991E-2</v>
      </c>
      <c r="AH160" s="1">
        <f t="shared" si="131"/>
        <v>4.2637392255222978E-2</v>
      </c>
      <c r="AI160" s="1">
        <f t="shared" si="132"/>
        <v>2.8666842452447789E-2</v>
      </c>
      <c r="AJ160" s="1">
        <f t="shared" si="133"/>
        <v>1.9273877053135106E-2</v>
      </c>
      <c r="AK160" s="1">
        <f t="shared" si="134"/>
        <v>1.2958606699554667E-2</v>
      </c>
      <c r="AL160" s="1">
        <f t="shared" si="135"/>
        <v>8.7125951426793077E-3</v>
      </c>
      <c r="AM160" s="1">
        <f t="shared" si="136"/>
        <v>0.61842105263157898</v>
      </c>
      <c r="AN160" s="1">
        <f t="shared" si="137"/>
        <v>0.41578947368421054</v>
      </c>
      <c r="AO160" s="1">
        <f t="shared" si="138"/>
        <v>0.27955207166853302</v>
      </c>
      <c r="AP160" s="1">
        <f t="shared" si="139"/>
        <v>0.18795415882394984</v>
      </c>
      <c r="AQ160" s="1">
        <f t="shared" si="140"/>
        <v>0.12636917912418755</v>
      </c>
      <c r="AR160" s="1">
        <f t="shared" si="141"/>
        <v>8.4963107666475024E-2</v>
      </c>
      <c r="AS160" s="1">
        <f t="shared" si="142"/>
        <v>5.7124131962991716E-2</v>
      </c>
      <c r="AT160" s="1">
        <f t="shared" si="143"/>
        <v>3.840686319213911E-2</v>
      </c>
      <c r="AU160" s="1">
        <f t="shared" si="144"/>
        <v>2.5822486741948848E-2</v>
      </c>
      <c r="AV160" s="1">
        <f t="shared" si="145"/>
        <v>1.7361501724374118E-2</v>
      </c>
      <c r="BK160" s="1">
        <f t="shared" ca="1" si="146"/>
        <v>0.14564319390046876</v>
      </c>
      <c r="BL160" s="1">
        <f t="shared" ca="1" si="147"/>
        <v>2.2007919656627988</v>
      </c>
      <c r="BM160" s="1">
        <f t="shared" ca="1" si="148"/>
        <v>-9.7630951795819758</v>
      </c>
      <c r="BN160" s="1">
        <f t="shared" ca="1" si="149"/>
        <v>15.938821581118185</v>
      </c>
      <c r="BO160" s="1">
        <f t="shared" ca="1" si="150"/>
        <v>22.814875569444091</v>
      </c>
      <c r="BP160" s="1">
        <f t="shared" ca="1" si="151"/>
        <v>-130.41187965673552</v>
      </c>
      <c r="BQ160" s="1">
        <f t="shared" ca="1" si="152"/>
        <v>212.30138057008188</v>
      </c>
      <c r="BR160" s="1">
        <f t="shared" ca="1" si="153"/>
        <v>-170.09006252758232</v>
      </c>
      <c r="BS160" s="1">
        <f t="shared" ca="1" si="154"/>
        <v>68.225668692616352</v>
      </c>
      <c r="BT160" s="1">
        <f t="shared" ca="1" si="155"/>
        <v>-10.939769941376005</v>
      </c>
      <c r="BU160" s="1">
        <f t="shared" ca="1" si="156"/>
        <v>0.68875494249368785</v>
      </c>
      <c r="BV160" s="1">
        <f t="shared" ca="1" si="157"/>
        <v>-4.376213471393319</v>
      </c>
      <c r="BW160" s="1">
        <f t="shared" ca="1" si="158"/>
        <v>43.747976976533231</v>
      </c>
      <c r="BX160" s="1">
        <f t="shared" ca="1" si="159"/>
        <v>-184.17830399261035</v>
      </c>
      <c r="BY160" s="1">
        <f t="shared" ca="1" si="160"/>
        <v>376.15233088352738</v>
      </c>
      <c r="BZ160" s="1">
        <f t="shared" ca="1" si="161"/>
        <v>-370.03364191557711</v>
      </c>
      <c r="CA160" s="1">
        <f t="shared" ca="1" si="162"/>
        <v>111.02463618965848</v>
      </c>
      <c r="CB160" s="1">
        <f t="shared" ca="1" si="163"/>
        <v>89.159280166710857</v>
      </c>
      <c r="CC160" s="1">
        <f t="shared" ca="1" si="164"/>
        <v>-79.406084605088026</v>
      </c>
      <c r="CD160" s="1">
        <f t="shared" ca="1" si="165"/>
        <v>17.749013996308925</v>
      </c>
      <c r="CE160" s="4">
        <f t="shared" ca="1" si="166"/>
        <v>0.42237426754794605</v>
      </c>
      <c r="CF160" s="4">
        <f t="shared" ca="1" si="167"/>
        <v>-0.11202943996173914</v>
      </c>
      <c r="CG160" s="4">
        <f t="shared" ca="1" si="171"/>
        <v>4.7992927137218538E-5</v>
      </c>
      <c r="CH160" s="4">
        <f t="shared" ca="1" si="172"/>
        <v>6.6793354547762043E-2</v>
      </c>
      <c r="CI160" s="8">
        <f t="shared" ca="1" si="168"/>
        <v>0.5277491705637587</v>
      </c>
      <c r="CJ160" s="8">
        <f t="shared" ca="1" si="169"/>
        <v>9.0671882067820286E-2</v>
      </c>
      <c r="CK160" s="8">
        <f t="shared" ca="1" si="173"/>
        <v>2.0170280061827868E-2</v>
      </c>
      <c r="CL160" s="8">
        <f t="shared" ca="1" si="174"/>
        <v>0.13392368475580935</v>
      </c>
    </row>
    <row r="161" spans="1:90" x14ac:dyDescent="0.25">
      <c r="A161" s="7">
        <f>'Calculate Data'!H163</f>
        <v>0.53448275862068961</v>
      </c>
      <c r="B161" s="7">
        <f>'Calculate Data'!I163</f>
        <v>0.40856031128404668</v>
      </c>
      <c r="C161" s="7">
        <f>'Calculate Data'!P163</f>
        <v>0.40371229698375871</v>
      </c>
      <c r="D161" s="7">
        <f>'Calculate Data'!B163</f>
        <v>431</v>
      </c>
      <c r="E161" s="2">
        <v>0.67659574468085104</v>
      </c>
      <c r="F161" s="10">
        <v>0.49019607843137253</v>
      </c>
      <c r="G161" s="4">
        <v>0.45783132530120479</v>
      </c>
      <c r="H161" s="16">
        <v>0.75443786982248517</v>
      </c>
      <c r="I161" s="20">
        <v>338</v>
      </c>
      <c r="J161" s="19">
        <f t="shared" si="125"/>
        <v>1</v>
      </c>
      <c r="K161" s="1">
        <f t="shared" si="176"/>
        <v>0.67659574468085104</v>
      </c>
      <c r="L161" s="1">
        <f t="shared" si="176"/>
        <v>0.45778180172023536</v>
      </c>
      <c r="M161" s="1">
        <f t="shared" si="176"/>
        <v>0.30973321903624434</v>
      </c>
      <c r="N161" s="1">
        <f t="shared" si="176"/>
        <v>0.20956417798622487</v>
      </c>
      <c r="O161" s="1">
        <f t="shared" si="176"/>
        <v>0.14179023106302022</v>
      </c>
      <c r="P161" s="1">
        <f t="shared" si="176"/>
        <v>9.5934666974554106E-2</v>
      </c>
      <c r="Q161" s="1">
        <f t="shared" si="176"/>
        <v>6.4908987442357888E-2</v>
      </c>
      <c r="R161" s="1">
        <f t="shared" si="176"/>
        <v>4.3917144695042133E-2</v>
      </c>
      <c r="S161" s="1">
        <f t="shared" si="176"/>
        <v>2.9714153219198718E-2</v>
      </c>
      <c r="T161" s="1">
        <f t="shared" si="176"/>
        <v>2.0104469624904663E-2</v>
      </c>
      <c r="U161" s="1">
        <f t="shared" si="176"/>
        <v>1.3602598597275922E-2</v>
      </c>
      <c r="V161" s="1">
        <f t="shared" si="176"/>
        <v>9.2034603275186009E-3</v>
      </c>
      <c r="W161" s="1">
        <f t="shared" si="176"/>
        <v>6.2270220939381164E-3</v>
      </c>
      <c r="X161" s="1">
        <f t="shared" si="176"/>
        <v>4.2131766507921727E-3</v>
      </c>
      <c r="Y161" s="1">
        <f t="shared" si="176"/>
        <v>2.8506173935147041E-3</v>
      </c>
      <c r="Z161" s="1">
        <f t="shared" si="176"/>
        <v>1.9287155981652674E-3</v>
      </c>
      <c r="AA161" s="1">
        <f t="shared" si="175"/>
        <v>1.3049607664182021E-3</v>
      </c>
      <c r="AB161" s="1">
        <f t="shared" si="175"/>
        <v>8.8293090153401756E-4</v>
      </c>
      <c r="AC161" s="1">
        <f t="shared" si="126"/>
        <v>0.45783132530120479</v>
      </c>
      <c r="AD161" s="1">
        <f t="shared" si="127"/>
        <v>0.30976672648038961</v>
      </c>
      <c r="AE161" s="1">
        <f t="shared" si="128"/>
        <v>0.20958684898034871</v>
      </c>
      <c r="AF161" s="1">
        <f t="shared" si="129"/>
        <v>0.1418055701611721</v>
      </c>
      <c r="AG161" s="1">
        <f t="shared" si="130"/>
        <v>9.5945045343090896E-2</v>
      </c>
      <c r="AH161" s="1">
        <f t="shared" si="131"/>
        <v>6.4916009402346597E-2</v>
      </c>
      <c r="AI161" s="1">
        <f t="shared" si="132"/>
        <v>4.3921895723289826E-2</v>
      </c>
      <c r="AJ161" s="1">
        <f t="shared" si="133"/>
        <v>2.9717367744693971E-2</v>
      </c>
      <c r="AK161" s="1">
        <f t="shared" si="134"/>
        <v>2.0106644559175914E-2</v>
      </c>
      <c r="AL161" s="1">
        <f t="shared" si="135"/>
        <v>1.360407014854881E-2</v>
      </c>
      <c r="AM161" s="1">
        <f t="shared" si="136"/>
        <v>0.75443786982248517</v>
      </c>
      <c r="AN161" s="1">
        <f t="shared" si="137"/>
        <v>0.51044945234797934</v>
      </c>
      <c r="AO161" s="1">
        <f t="shared" si="138"/>
        <v>0.34536792733331362</v>
      </c>
      <c r="AP161" s="1">
        <f t="shared" si="139"/>
        <v>0.2336744699829654</v>
      </c>
      <c r="AQ161" s="1">
        <f t="shared" si="140"/>
        <v>0.15810315203102762</v>
      </c>
      <c r="AR161" s="1">
        <f t="shared" si="141"/>
        <v>0.10697191988482294</v>
      </c>
      <c r="AS161" s="1">
        <f t="shared" si="142"/>
        <v>7.2376745794412112E-2</v>
      </c>
      <c r="AT161" s="1">
        <f t="shared" si="143"/>
        <v>4.8969798218346926E-2</v>
      </c>
      <c r="AU161" s="1">
        <f t="shared" si="144"/>
        <v>3.3132757092413444E-2</v>
      </c>
      <c r="AV161" s="1">
        <f t="shared" si="145"/>
        <v>2.2417482458271222E-2</v>
      </c>
      <c r="BK161" s="1">
        <f t="shared" ca="1" si="146"/>
        <v>0.14564319390046876</v>
      </c>
      <c r="BL161" s="1">
        <f t="shared" ca="1" si="147"/>
        <v>2.2147210287366139</v>
      </c>
      <c r="BM161" s="1">
        <f t="shared" ca="1" si="148"/>
        <v>-9.8870697498402471</v>
      </c>
      <c r="BN161" s="1">
        <f t="shared" ca="1" si="149"/>
        <v>16.243376891677833</v>
      </c>
      <c r="BO161" s="1">
        <f t="shared" ca="1" si="150"/>
        <v>23.397973995938358</v>
      </c>
      <c r="BP161" s="1">
        <f t="shared" ca="1" si="151"/>
        <v>-134.59140953155023</v>
      </c>
      <c r="BQ161" s="1">
        <f t="shared" ca="1" si="152"/>
        <v>220.4921044512418</v>
      </c>
      <c r="BR161" s="1">
        <f t="shared" ca="1" si="153"/>
        <v>-177.77029878875723</v>
      </c>
      <c r="BS161" s="1">
        <f t="shared" ca="1" si="154"/>
        <v>71.757632219278506</v>
      </c>
      <c r="BT161" s="1">
        <f t="shared" ca="1" si="155"/>
        <v>-11.578932584447879</v>
      </c>
      <c r="BU161" s="1">
        <f t="shared" ca="1" si="156"/>
        <v>0.68875494249368785</v>
      </c>
      <c r="BV161" s="1">
        <f t="shared" ca="1" si="157"/>
        <v>-4.403911025009732</v>
      </c>
      <c r="BW161" s="1">
        <f t="shared" ca="1" si="158"/>
        <v>44.303501279592076</v>
      </c>
      <c r="BX161" s="1">
        <f t="shared" ca="1" si="159"/>
        <v>-187.69754036057799</v>
      </c>
      <c r="BY161" s="1">
        <f t="shared" ca="1" si="160"/>
        <v>385.76596351512893</v>
      </c>
      <c r="BZ161" s="1">
        <f t="shared" ca="1" si="161"/>
        <v>-381.89273531368968</v>
      </c>
      <c r="CA161" s="1">
        <f t="shared" ca="1" si="162"/>
        <v>115.30803809968771</v>
      </c>
      <c r="CB161" s="1">
        <f t="shared" ca="1" si="163"/>
        <v>93.185172840161911</v>
      </c>
      <c r="CC161" s="1">
        <f t="shared" ca="1" si="164"/>
        <v>-83.516845261517801</v>
      </c>
      <c r="CD161" s="1">
        <f t="shared" ca="1" si="165"/>
        <v>18.78601082152494</v>
      </c>
      <c r="CE161" s="4">
        <f t="shared" ca="1" si="166"/>
        <v>0.4237411261779922</v>
      </c>
      <c r="CF161" s="4">
        <f t="shared" ca="1" si="167"/>
        <v>3.4090199123212594E-2</v>
      </c>
      <c r="CG161" s="4">
        <f t="shared" ca="1" si="171"/>
        <v>-2.8336665391097014E-4</v>
      </c>
      <c r="CH161" s="4">
        <f t="shared" ca="1" si="172"/>
        <v>6.7069140963629661E-2</v>
      </c>
      <c r="CI161" s="8">
        <f t="shared" ca="1" si="168"/>
        <v>0.52640953779403787</v>
      </c>
      <c r="CJ161" s="8">
        <f t="shared" ca="1" si="169"/>
        <v>0.2280283320284473</v>
      </c>
      <c r="CK161" s="8">
        <f t="shared" ca="1" si="173"/>
        <v>1.7250959150954811E-2</v>
      </c>
      <c r="CL161" s="8">
        <f t="shared" ca="1" si="174"/>
        <v>0.13750318719715876</v>
      </c>
    </row>
    <row r="162" spans="1:90" x14ac:dyDescent="0.25">
      <c r="A162" s="7">
        <f>'Calculate Data'!H164</f>
        <v>0.4459016393442623</v>
      </c>
      <c r="B162" s="7">
        <f>'Calculate Data'!I164</f>
        <v>0.45606694560669458</v>
      </c>
      <c r="C162" s="7">
        <f>'Calculate Data'!P164</f>
        <v>0.56066176470588236</v>
      </c>
      <c r="D162" s="7">
        <f>'Calculate Data'!B164</f>
        <v>544</v>
      </c>
      <c r="E162" s="2">
        <v>0.68085106382978722</v>
      </c>
      <c r="F162" s="10">
        <v>0.49107142857142855</v>
      </c>
      <c r="G162" s="4">
        <v>0.421875</v>
      </c>
      <c r="H162" s="16">
        <v>0.63636363636363635</v>
      </c>
      <c r="I162" s="20">
        <v>176</v>
      </c>
      <c r="J162" s="19">
        <f t="shared" si="125"/>
        <v>1</v>
      </c>
      <c r="K162" s="1">
        <f t="shared" si="176"/>
        <v>0.68085106382978722</v>
      </c>
      <c r="L162" s="1">
        <f t="shared" si="176"/>
        <v>0.46355817111815301</v>
      </c>
      <c r="M162" s="1">
        <f t="shared" si="176"/>
        <v>0.31561407395278501</v>
      </c>
      <c r="N162" s="1">
        <f t="shared" si="176"/>
        <v>0.21488617801040683</v>
      </c>
      <c r="O162" s="1">
        <f t="shared" si="176"/>
        <v>0.14630548290070253</v>
      </c>
      <c r="P162" s="1">
        <f t="shared" si="176"/>
        <v>9.9612243677074053E-2</v>
      </c>
      <c r="Q162" s="1">
        <f t="shared" si="176"/>
        <v>6.7821102078007858E-2</v>
      </c>
      <c r="R162" s="1">
        <f t="shared" si="176"/>
        <v>4.6176069499920251E-2</v>
      </c>
      <c r="S162" s="1">
        <f t="shared" si="176"/>
        <v>3.1439026042498895E-2</v>
      </c>
      <c r="T162" s="1">
        <f t="shared" si="176"/>
        <v>2.1405294326807756E-2</v>
      </c>
      <c r="U162" s="1">
        <f t="shared" si="176"/>
        <v>1.457381741399677E-2</v>
      </c>
      <c r="V162" s="1">
        <f t="shared" si="176"/>
        <v>9.9225990903807799E-3</v>
      </c>
      <c r="W162" s="1">
        <f t="shared" si="176"/>
        <v>6.7558121466422339E-3</v>
      </c>
      <c r="X162" s="1">
        <f t="shared" si="176"/>
        <v>4.5997018870755626E-3</v>
      </c>
      <c r="Y162" s="1">
        <f t="shared" si="176"/>
        <v>3.1317119231152766E-3</v>
      </c>
      <c r="Z162" s="1">
        <f t="shared" si="176"/>
        <v>2.1322293944614655E-3</v>
      </c>
      <c r="AA162" s="1">
        <f t="shared" si="175"/>
        <v>1.4517306515482319E-3</v>
      </c>
      <c r="AB162" s="1">
        <f t="shared" si="175"/>
        <v>9.8841235850092375E-4</v>
      </c>
      <c r="AC162" s="1">
        <f t="shared" si="126"/>
        <v>0.421875</v>
      </c>
      <c r="AD162" s="1">
        <f t="shared" si="127"/>
        <v>0.28723404255319146</v>
      </c>
      <c r="AE162" s="1">
        <f t="shared" si="128"/>
        <v>0.1955636034404708</v>
      </c>
      <c r="AF162" s="1">
        <f t="shared" si="129"/>
        <v>0.13314968744883118</v>
      </c>
      <c r="AG162" s="1">
        <f t="shared" si="130"/>
        <v>9.0655106348140377E-2</v>
      </c>
      <c r="AH162" s="1">
        <f t="shared" si="131"/>
        <v>6.1722625598733878E-2</v>
      </c>
      <c r="AI162" s="1">
        <f t="shared" si="132"/>
        <v>4.2023915301265619E-2</v>
      </c>
      <c r="AJ162" s="1">
        <f t="shared" si="133"/>
        <v>2.8612027439159565E-2</v>
      </c>
      <c r="AK162" s="1">
        <f t="shared" si="134"/>
        <v>1.9480529320278855E-2</v>
      </c>
      <c r="AL162" s="1">
        <f t="shared" si="135"/>
        <v>1.3263339111679222E-2</v>
      </c>
      <c r="AM162" s="1">
        <f t="shared" si="136"/>
        <v>0.63636363636363635</v>
      </c>
      <c r="AN162" s="1">
        <f t="shared" si="137"/>
        <v>0.4332688588007737</v>
      </c>
      <c r="AO162" s="1">
        <f t="shared" si="138"/>
        <v>0.29499156343882466</v>
      </c>
      <c r="AP162" s="1">
        <f t="shared" si="139"/>
        <v>0.20084531978813591</v>
      </c>
      <c r="AQ162" s="1">
        <f t="shared" si="140"/>
        <v>0.13674574964298616</v>
      </c>
      <c r="AR162" s="1">
        <f t="shared" si="141"/>
        <v>9.3103489118628882E-2</v>
      </c>
      <c r="AS162" s="1">
        <f t="shared" si="142"/>
        <v>6.3389609612683487E-2</v>
      </c>
      <c r="AT162" s="1">
        <f t="shared" si="143"/>
        <v>4.3158883140550455E-2</v>
      </c>
      <c r="AU162" s="1">
        <f t="shared" si="144"/>
        <v>2.9384771499949249E-2</v>
      </c>
      <c r="AV162" s="1">
        <f t="shared" si="145"/>
        <v>2.0006652936135662E-2</v>
      </c>
      <c r="BK162" s="1">
        <f t="shared" ca="1" si="146"/>
        <v>0.14564319390046876</v>
      </c>
      <c r="BL162" s="1">
        <f t="shared" ca="1" si="147"/>
        <v>2.2286500918104295</v>
      </c>
      <c r="BM162" s="1">
        <f t="shared" ca="1" si="148"/>
        <v>-10.011826494043367</v>
      </c>
      <c r="BN162" s="1">
        <f t="shared" ca="1" si="149"/>
        <v>16.551787281599452</v>
      </c>
      <c r="BO162" s="1">
        <f t="shared" ca="1" si="150"/>
        <v>23.992178689549583</v>
      </c>
      <c r="BP162" s="1">
        <f t="shared" ca="1" si="151"/>
        <v>-138.87741784585702</v>
      </c>
      <c r="BQ162" s="1">
        <f t="shared" ca="1" si="152"/>
        <v>228.94448826609946</v>
      </c>
      <c r="BR162" s="1">
        <f t="shared" ca="1" si="153"/>
        <v>-185.74588906192761</v>
      </c>
      <c r="BS162" s="1">
        <f t="shared" ca="1" si="154"/>
        <v>75.448561957198123</v>
      </c>
      <c r="BT162" s="1">
        <f t="shared" ca="1" si="155"/>
        <v>-12.25107646115222</v>
      </c>
      <c r="BU162" s="1">
        <f t="shared" ca="1" si="156"/>
        <v>0.68875494249368785</v>
      </c>
      <c r="BV162" s="1">
        <f t="shared" ca="1" si="157"/>
        <v>-4.4316085786261459</v>
      </c>
      <c r="BW162" s="1">
        <f t="shared" ca="1" si="158"/>
        <v>44.862530467843726</v>
      </c>
      <c r="BX162" s="1">
        <f t="shared" ca="1" si="159"/>
        <v>-191.26132343327103</v>
      </c>
      <c r="BY162" s="1">
        <f t="shared" ca="1" si="160"/>
        <v>395.56270686546929</v>
      </c>
      <c r="BZ162" s="1">
        <f t="shared" ca="1" si="161"/>
        <v>-394.05395306469438</v>
      </c>
      <c r="CA162" s="1">
        <f t="shared" ca="1" si="162"/>
        <v>119.72827708004681</v>
      </c>
      <c r="CB162" s="1">
        <f t="shared" ca="1" si="163"/>
        <v>97.365886734280082</v>
      </c>
      <c r="CC162" s="1">
        <f t="shared" ca="1" si="164"/>
        <v>-87.812622564355706</v>
      </c>
      <c r="CD162" s="1">
        <f t="shared" ca="1" si="165"/>
        <v>19.876517398819395</v>
      </c>
      <c r="CE162" s="4">
        <f t="shared" ca="1" si="166"/>
        <v>0.42509961717728473</v>
      </c>
      <c r="CF162" s="4">
        <f t="shared" ca="1" si="167"/>
        <v>-3.2246171772847276E-3</v>
      </c>
      <c r="CG162" s="4">
        <f t="shared" ca="1" si="171"/>
        <v>-8.5110427185082005E-4</v>
      </c>
      <c r="CH162" s="4">
        <f t="shared" ca="1" si="172"/>
        <v>6.6850063120638265E-2</v>
      </c>
      <c r="CI162" s="8">
        <f t="shared" ca="1" si="168"/>
        <v>0.5251658480057344</v>
      </c>
      <c r="CJ162" s="8">
        <f t="shared" ca="1" si="169"/>
        <v>0.11119778835790195</v>
      </c>
      <c r="CK162" s="8">
        <f t="shared" ca="1" si="173"/>
        <v>1.1699338622154932E-2</v>
      </c>
      <c r="CL162" s="8">
        <f t="shared" ca="1" si="174"/>
        <v>0.13704455293894346</v>
      </c>
    </row>
    <row r="163" spans="1:90" x14ac:dyDescent="0.25">
      <c r="A163" s="7">
        <f>'Calculate Data'!H165</f>
        <v>0.44800000000000001</v>
      </c>
      <c r="B163" s="7">
        <f>'Calculate Data'!I165</f>
        <v>0.39094650205761317</v>
      </c>
      <c r="C163" s="7">
        <f>'Calculate Data'!P165</f>
        <v>0.33967391304347827</v>
      </c>
      <c r="D163" s="7">
        <f>'Calculate Data'!B165</f>
        <v>368</v>
      </c>
      <c r="E163" s="2">
        <v>0.68510638297872339</v>
      </c>
      <c r="F163" s="10">
        <v>0.49315068493150682</v>
      </c>
      <c r="G163" s="4">
        <v>0.32894736842105265</v>
      </c>
      <c r="H163" s="16">
        <v>0.48993288590604028</v>
      </c>
      <c r="I163" s="20">
        <v>149</v>
      </c>
      <c r="J163" s="19">
        <f t="shared" si="125"/>
        <v>1</v>
      </c>
      <c r="K163" s="1">
        <f t="shared" si="176"/>
        <v>0.68510638297872339</v>
      </c>
      <c r="L163" s="1">
        <f t="shared" si="176"/>
        <v>0.46937075599818923</v>
      </c>
      <c r="M163" s="1">
        <f t="shared" si="176"/>
        <v>0.32156890091790835</v>
      </c>
      <c r="N163" s="1">
        <f t="shared" si="176"/>
        <v>0.22030890658631169</v>
      </c>
      <c r="O163" s="1">
        <f t="shared" si="176"/>
        <v>0.15093503812934544</v>
      </c>
      <c r="P163" s="1">
        <f t="shared" si="176"/>
        <v>0.10340655803755157</v>
      </c>
      <c r="Q163" s="1">
        <f t="shared" si="176"/>
        <v>7.0844492953386393E-2</v>
      </c>
      <c r="R163" s="1">
        <f t="shared" si="176"/>
        <v>4.8536014321256211E-2</v>
      </c>
      <c r="S163" s="1">
        <f t="shared" si="176"/>
        <v>3.3252333215839362E-2</v>
      </c>
      <c r="T163" s="1">
        <f t="shared" si="176"/>
        <v>2.2781385735106966E-2</v>
      </c>
      <c r="U163" s="1">
        <f t="shared" si="176"/>
        <v>1.560767278022222E-2</v>
      </c>
      <c r="V163" s="1">
        <f t="shared" si="176"/>
        <v>1.0692916245173521E-2</v>
      </c>
      <c r="W163" s="1">
        <f t="shared" si="176"/>
        <v>7.3257851722252632E-3</v>
      </c>
      <c r="X163" s="1">
        <f t="shared" si="176"/>
        <v>5.018942181822415E-3</v>
      </c>
      <c r="Y163" s="1">
        <f t="shared" si="176"/>
        <v>3.4385093245676967E-3</v>
      </c>
      <c r="Z163" s="1">
        <f t="shared" si="176"/>
        <v>2.3557446861931881E-3</v>
      </c>
      <c r="AA163" s="1">
        <f t="shared" si="175"/>
        <v>1.613935721179163E-3</v>
      </c>
      <c r="AB163" s="1">
        <f t="shared" si="175"/>
        <v>1.1057176642972138E-3</v>
      </c>
      <c r="AC163" s="1">
        <f t="shared" si="126"/>
        <v>0.32894736842105265</v>
      </c>
      <c r="AD163" s="1">
        <f t="shared" si="127"/>
        <v>0.22536394176931693</v>
      </c>
      <c r="AE163" s="1">
        <f t="shared" si="128"/>
        <v>0.15439827499940437</v>
      </c>
      <c r="AF163" s="1">
        <f t="shared" si="129"/>
        <v>0.10577924372299617</v>
      </c>
      <c r="AG163" s="1">
        <f t="shared" si="130"/>
        <v>7.2470035061286742E-2</v>
      </c>
      <c r="AH163" s="1">
        <f t="shared" si="131"/>
        <v>4.9649683595179427E-2</v>
      </c>
      <c r="AI163" s="1">
        <f t="shared" si="132"/>
        <v>3.4015315143931441E-2</v>
      </c>
      <c r="AJ163" s="1">
        <f t="shared" si="133"/>
        <v>2.3304109524140262E-2</v>
      </c>
      <c r="AK163" s="1">
        <f t="shared" si="134"/>
        <v>1.5965794184623756E-2</v>
      </c>
      <c r="AL163" s="1">
        <f t="shared" si="135"/>
        <v>1.0938267505210318E-2</v>
      </c>
      <c r="AM163" s="1">
        <f t="shared" si="136"/>
        <v>0.48993288590604028</v>
      </c>
      <c r="AN163" s="1">
        <f t="shared" si="137"/>
        <v>0.33565614736541483</v>
      </c>
      <c r="AO163" s="1">
        <f t="shared" si="138"/>
        <v>0.22996016904609271</v>
      </c>
      <c r="AP163" s="1">
        <f t="shared" si="139"/>
        <v>0.15754717964434437</v>
      </c>
      <c r="AQ163" s="1">
        <f t="shared" si="140"/>
        <v>0.10793657839463593</v>
      </c>
      <c r="AR163" s="1">
        <f t="shared" si="141"/>
        <v>7.3948038815048439E-2</v>
      </c>
      <c r="AS163" s="1">
        <f t="shared" si="142"/>
        <v>5.0662273400948088E-2</v>
      </c>
      <c r="AT163" s="1">
        <f t="shared" si="143"/>
        <v>3.4709046883202734E-2</v>
      </c>
      <c r="AU163" s="1">
        <f t="shared" si="144"/>
        <v>2.3779389566789957E-2</v>
      </c>
      <c r="AV163" s="1">
        <f t="shared" si="145"/>
        <v>1.6291411575545461E-2</v>
      </c>
      <c r="BK163" s="1">
        <f t="shared" ca="1" si="146"/>
        <v>0.14564319390046876</v>
      </c>
      <c r="BL163" s="1">
        <f t="shared" ca="1" si="147"/>
        <v>2.2425791548842446</v>
      </c>
      <c r="BM163" s="1">
        <f t="shared" ca="1" si="148"/>
        <v>-10.137365412191333</v>
      </c>
      <c r="BN163" s="1">
        <f t="shared" ca="1" si="149"/>
        <v>16.864076996665197</v>
      </c>
      <c r="BO163" s="1">
        <f t="shared" ca="1" si="150"/>
        <v>24.597629790139848</v>
      </c>
      <c r="BP163" s="1">
        <f t="shared" ca="1" si="151"/>
        <v>-143.27192626195702</v>
      </c>
      <c r="BQ163" s="1">
        <f t="shared" ca="1" si="152"/>
        <v>237.66517688341816</v>
      </c>
      <c r="BR163" s="1">
        <f t="shared" ca="1" si="153"/>
        <v>-194.02623852429662</v>
      </c>
      <c r="BS163" s="1">
        <f t="shared" ca="1" si="154"/>
        <v>79.304551542202589</v>
      </c>
      <c r="BT163" s="1">
        <f t="shared" ca="1" si="155"/>
        <v>-12.957681201328329</v>
      </c>
      <c r="BU163" s="1">
        <f t="shared" ca="1" si="156"/>
        <v>0.68875494249368785</v>
      </c>
      <c r="BV163" s="1">
        <f t="shared" ca="1" si="157"/>
        <v>-4.4593061322425589</v>
      </c>
      <c r="BW163" s="1">
        <f t="shared" ca="1" si="158"/>
        <v>45.425064541288172</v>
      </c>
      <c r="BX163" s="1">
        <f t="shared" ca="1" si="159"/>
        <v>-194.86993337864374</v>
      </c>
      <c r="BY163" s="1">
        <f t="shared" ca="1" si="160"/>
        <v>405.54487144181434</v>
      </c>
      <c r="BZ163" s="1">
        <f t="shared" ca="1" si="161"/>
        <v>-406.52303147931684</v>
      </c>
      <c r="CA163" s="1">
        <f t="shared" ca="1" si="162"/>
        <v>124.28882811584893</v>
      </c>
      <c r="CB163" s="1">
        <f t="shared" ca="1" si="163"/>
        <v>101.70635193620163</v>
      </c>
      <c r="CC163" s="1">
        <f t="shared" ca="1" si="164"/>
        <v>-92.300508738146192</v>
      </c>
      <c r="CD163" s="1">
        <f t="shared" ca="1" si="165"/>
        <v>21.022934324445028</v>
      </c>
      <c r="CE163" s="4">
        <f t="shared" ca="1" si="166"/>
        <v>0.42644616143721059</v>
      </c>
      <c r="CF163" s="4">
        <f t="shared" ca="1" si="167"/>
        <v>-9.7498793016157936E-2</v>
      </c>
      <c r="CG163" s="4">
        <f t="shared" ca="1" si="171"/>
        <v>2.8307797658668754E-3</v>
      </c>
      <c r="CH163" s="4">
        <f t="shared" ca="1" si="172"/>
        <v>6.9331377749452958E-2</v>
      </c>
      <c r="CI163" s="8">
        <f t="shared" ca="1" si="168"/>
        <v>0.52402557374244552</v>
      </c>
      <c r="CJ163" s="8">
        <f t="shared" ca="1" si="169"/>
        <v>-3.4092687836405233E-2</v>
      </c>
      <c r="CK163" s="8">
        <f t="shared" ca="1" si="173"/>
        <v>1.2574919164632199E-2</v>
      </c>
      <c r="CL163" s="8">
        <f t="shared" ca="1" si="174"/>
        <v>0.13607460986630304</v>
      </c>
    </row>
    <row r="164" spans="1:90" x14ac:dyDescent="0.25">
      <c r="A164" s="7">
        <f>'Calculate Data'!H166</f>
        <v>0.48</v>
      </c>
      <c r="B164" s="7">
        <f>'Calculate Data'!I166</f>
        <v>0.42622950819672129</v>
      </c>
      <c r="C164" s="7">
        <f>'Calculate Data'!P166</f>
        <v>0.50607287449392713</v>
      </c>
      <c r="D164" s="7">
        <f>'Calculate Data'!B166</f>
        <v>247</v>
      </c>
      <c r="E164" s="2">
        <v>0.68936170212765957</v>
      </c>
      <c r="F164" s="10">
        <v>0.49333333333333335</v>
      </c>
      <c r="G164" s="4">
        <v>0.48717948717948717</v>
      </c>
      <c r="H164" s="16">
        <v>0.65789473684210531</v>
      </c>
      <c r="I164" s="20">
        <v>114</v>
      </c>
      <c r="J164" s="19">
        <f t="shared" si="125"/>
        <v>1</v>
      </c>
      <c r="K164" s="1">
        <f t="shared" si="176"/>
        <v>0.68936170212765957</v>
      </c>
      <c r="L164" s="1">
        <f t="shared" si="176"/>
        <v>0.47521955636034402</v>
      </c>
      <c r="M164" s="1">
        <f t="shared" si="176"/>
        <v>0.32759816225691801</v>
      </c>
      <c r="N164" s="1">
        <f t="shared" si="176"/>
        <v>0.22583362674732219</v>
      </c>
      <c r="O164" s="1">
        <f t="shared" si="176"/>
        <v>0.15568105333219656</v>
      </c>
      <c r="P164" s="1">
        <f t="shared" si="176"/>
        <v>0.10732055591410997</v>
      </c>
      <c r="Q164" s="1">
        <f t="shared" si="176"/>
        <v>7.398268109823751E-2</v>
      </c>
      <c r="R164" s="1">
        <f t="shared" si="176"/>
        <v>5.1000826969848832E-2</v>
      </c>
      <c r="S164" s="1">
        <f t="shared" si="176"/>
        <v>3.515801688985324E-2</v>
      </c>
      <c r="T164" s="1">
        <f t="shared" si="176"/>
        <v>2.4236590366622231E-2</v>
      </c>
      <c r="U164" s="1">
        <f t="shared" si="176"/>
        <v>1.6707777188905537E-2</v>
      </c>
      <c r="V164" s="1">
        <f t="shared" si="176"/>
        <v>1.1517701721713604E-2</v>
      </c>
      <c r="W164" s="1">
        <f t="shared" si="176"/>
        <v>7.9398624634791654E-3</v>
      </c>
      <c r="X164" s="1">
        <f t="shared" si="176"/>
        <v>5.4734371024835089E-3</v>
      </c>
      <c r="Y164" s="1">
        <f t="shared" si="176"/>
        <v>3.7731779174567169E-3</v>
      </c>
      <c r="Z164" s="1">
        <f t="shared" si="176"/>
        <v>2.6010843516084598E-3</v>
      </c>
      <c r="AA164" s="1">
        <f t="shared" si="175"/>
        <v>1.7930879360024275E-3</v>
      </c>
      <c r="AB164" s="1">
        <f t="shared" si="175"/>
        <v>1.2360861516272053E-3</v>
      </c>
      <c r="AC164" s="1">
        <f t="shared" si="126"/>
        <v>0.48717948717948717</v>
      </c>
      <c r="AD164" s="1">
        <f t="shared" si="127"/>
        <v>0.33584288052373157</v>
      </c>
      <c r="AE164" s="1">
        <f t="shared" si="128"/>
        <v>0.2315172197652958</v>
      </c>
      <c r="AF164" s="1">
        <f t="shared" si="129"/>
        <v>0.15959910468926775</v>
      </c>
      <c r="AG164" s="1">
        <f t="shared" si="130"/>
        <v>0.11002151046664414</v>
      </c>
      <c r="AH164" s="1">
        <f t="shared" si="131"/>
        <v>7.5844615725941908E-2</v>
      </c>
      <c r="AI164" s="1">
        <f t="shared" si="132"/>
        <v>5.228437339405357E-2</v>
      </c>
      <c r="AJ164" s="1">
        <f t="shared" si="133"/>
        <v>3.6042844637602892E-2</v>
      </c>
      <c r="AK164" s="1">
        <f t="shared" si="134"/>
        <v>2.4846556728900713E-2</v>
      </c>
      <c r="AL164" s="1">
        <f t="shared" si="135"/>
        <v>1.7128264638646449E-2</v>
      </c>
      <c r="AM164" s="1">
        <f t="shared" si="136"/>
        <v>0.65789473684210531</v>
      </c>
      <c r="AN164" s="1">
        <f t="shared" si="137"/>
        <v>0.4535274356103024</v>
      </c>
      <c r="AO164" s="1">
        <f t="shared" si="138"/>
        <v>0.31264444497391058</v>
      </c>
      <c r="AP164" s="1">
        <f t="shared" si="139"/>
        <v>0.2155251067479724</v>
      </c>
      <c r="AQ164" s="1">
        <f t="shared" si="140"/>
        <v>0.14857475443902776</v>
      </c>
      <c r="AR164" s="1">
        <f t="shared" si="141"/>
        <v>0.10242174561328722</v>
      </c>
      <c r="AS164" s="1">
        <f t="shared" si="142"/>
        <v>7.0605628890861818E-2</v>
      </c>
      <c r="AT164" s="1">
        <f t="shared" si="143"/>
        <v>4.8672816511998368E-2</v>
      </c>
      <c r="AU164" s="1">
        <f t="shared" si="144"/>
        <v>3.3553175638058444E-2</v>
      </c>
      <c r="AV164" s="1">
        <f t="shared" si="145"/>
        <v>2.3130274269640292E-2</v>
      </c>
      <c r="BK164" s="1">
        <f t="shared" ca="1" si="146"/>
        <v>0.14564319390046876</v>
      </c>
      <c r="BL164" s="1">
        <f t="shared" ca="1" si="147"/>
        <v>2.2565082179580598</v>
      </c>
      <c r="BM164" s="1">
        <f t="shared" ca="1" si="148"/>
        <v>-10.263686504284145</v>
      </c>
      <c r="BN164" s="1">
        <f t="shared" ca="1" si="149"/>
        <v>17.180270282657215</v>
      </c>
      <c r="BO164" s="1">
        <f t="shared" ca="1" si="150"/>
        <v>25.214468316191073</v>
      </c>
      <c r="BP164" s="1">
        <f t="shared" ca="1" si="151"/>
        <v>-147.7769818713663</v>
      </c>
      <c r="BQ164" s="1">
        <f t="shared" ca="1" si="152"/>
        <v>246.66094093656235</v>
      </c>
      <c r="BR164" s="1">
        <f t="shared" ca="1" si="153"/>
        <v>-202.62099043998376</v>
      </c>
      <c r="BS164" s="1">
        <f t="shared" ca="1" si="154"/>
        <v>83.331888035849957</v>
      </c>
      <c r="BT164" s="1">
        <f t="shared" ca="1" si="155"/>
        <v>-13.700282971801554</v>
      </c>
      <c r="BU164" s="1">
        <f t="shared" ca="1" si="156"/>
        <v>0.68875494249368785</v>
      </c>
      <c r="BV164" s="1">
        <f t="shared" ca="1" si="157"/>
        <v>-4.4870036858589728</v>
      </c>
      <c r="BW164" s="1">
        <f t="shared" ca="1" si="158"/>
        <v>45.991103499925423</v>
      </c>
      <c r="BX164" s="1">
        <f t="shared" ca="1" si="159"/>
        <v>-198.52365036465039</v>
      </c>
      <c r="BY164" s="1">
        <f t="shared" ca="1" si="160"/>
        <v>415.71478223736909</v>
      </c>
      <c r="BZ164" s="1">
        <f t="shared" ca="1" si="161"/>
        <v>-419.305779021717</v>
      </c>
      <c r="CA164" s="1">
        <f t="shared" ca="1" si="162"/>
        <v>128.99323196177045</v>
      </c>
      <c r="CB164" s="1">
        <f t="shared" ca="1" si="163"/>
        <v>106.21162333552198</v>
      </c>
      <c r="CC164" s="1">
        <f t="shared" ca="1" si="164"/>
        <v>-96.987821130620119</v>
      </c>
      <c r="CD164" s="1">
        <f t="shared" ca="1" si="165"/>
        <v>22.227753921972617</v>
      </c>
      <c r="CE164" s="4">
        <f t="shared" ca="1" si="166"/>
        <v>0.42777719568336359</v>
      </c>
      <c r="CF164" s="4">
        <f t="shared" ca="1" si="167"/>
        <v>5.9402291496123583E-2</v>
      </c>
      <c r="CG164" s="4">
        <f t="shared" ca="1" si="171"/>
        <v>4.8920998854740821E-4</v>
      </c>
      <c r="CH164" s="4">
        <f t="shared" ca="1" si="172"/>
        <v>7.1181539170624683E-2</v>
      </c>
      <c r="CI164" s="8">
        <f t="shared" ca="1" si="168"/>
        <v>0.5229956962067881</v>
      </c>
      <c r="CJ164" s="8">
        <f t="shared" ca="1" si="169"/>
        <v>0.13489904063531721</v>
      </c>
      <c r="CK164" s="8">
        <f t="shared" ca="1" si="173"/>
        <v>3.4526664542822178E-3</v>
      </c>
      <c r="CL164" s="8">
        <f t="shared" ca="1" si="174"/>
        <v>0.13203977682798651</v>
      </c>
    </row>
    <row r="165" spans="1:90" x14ac:dyDescent="0.25">
      <c r="A165" s="7">
        <f>'Calculate Data'!H167</f>
        <v>0.43854748603351956</v>
      </c>
      <c r="B165" s="7">
        <f>'Calculate Data'!I167</f>
        <v>0.34912280701754383</v>
      </c>
      <c r="C165" s="7">
        <f>'Calculate Data'!P167</f>
        <v>0.38577586206896552</v>
      </c>
      <c r="D165" s="7">
        <f>'Calculate Data'!B167</f>
        <v>928</v>
      </c>
      <c r="E165" s="2">
        <v>0.69361702127659575</v>
      </c>
      <c r="F165" s="10">
        <v>0.49367088607594939</v>
      </c>
      <c r="G165" s="4">
        <v>0.42702702702702705</v>
      </c>
      <c r="H165" s="16">
        <v>0.29924242424242425</v>
      </c>
      <c r="I165" s="20">
        <v>264</v>
      </c>
      <c r="J165" s="19">
        <f t="shared" si="125"/>
        <v>1</v>
      </c>
      <c r="K165" s="1">
        <f t="shared" si="176"/>
        <v>0.69361702127659575</v>
      </c>
      <c r="L165" s="1">
        <f t="shared" si="176"/>
        <v>0.4811045722046175</v>
      </c>
      <c r="M165" s="1">
        <f t="shared" si="176"/>
        <v>0.33370232029511765</v>
      </c>
      <c r="N165" s="1">
        <f t="shared" si="176"/>
        <v>0.23146160939618801</v>
      </c>
      <c r="O165" s="1">
        <f t="shared" si="176"/>
        <v>0.16054571204927084</v>
      </c>
      <c r="P165" s="1">
        <f t="shared" si="176"/>
        <v>0.11135723857034531</v>
      </c>
      <c r="Q165" s="1">
        <f t="shared" si="176"/>
        <v>7.7239276114750149E-2</v>
      </c>
      <c r="R165" s="1">
        <f t="shared" si="176"/>
        <v>5.3574476624273511E-2</v>
      </c>
      <c r="S165" s="1">
        <f t="shared" si="176"/>
        <v>3.7160168892581204E-2</v>
      </c>
      <c r="T165" s="1">
        <f t="shared" si="176"/>
        <v>2.5774925657407386E-2</v>
      </c>
      <c r="U165" s="1">
        <f t="shared" si="176"/>
        <v>1.7877927158116612E-2</v>
      </c>
      <c r="V165" s="1">
        <f t="shared" si="176"/>
        <v>1.2400434582012801E-2</v>
      </c>
      <c r="W165" s="1">
        <f t="shared" si="176"/>
        <v>8.6011524973110074E-3</v>
      </c>
      <c r="X165" s="1">
        <f t="shared" si="176"/>
        <v>5.9659057747306135E-3</v>
      </c>
      <c r="Y165" s="1">
        <f t="shared" si="176"/>
        <v>4.1380537926854893E-3</v>
      </c>
      <c r="Z165" s="1">
        <f t="shared" si="176"/>
        <v>2.8702245455648288E-3</v>
      </c>
      <c r="AA165" s="1">
        <f t="shared" si="175"/>
        <v>1.9908365996896471E-3</v>
      </c>
      <c r="AB165" s="1">
        <f t="shared" si="175"/>
        <v>1.3808781521251596E-3</v>
      </c>
      <c r="AC165" s="1">
        <f t="shared" si="126"/>
        <v>0.42702702702702705</v>
      </c>
      <c r="AD165" s="1">
        <f t="shared" si="127"/>
        <v>0.29619321449108688</v>
      </c>
      <c r="AE165" s="1">
        <f t="shared" si="128"/>
        <v>0.20544465515764748</v>
      </c>
      <c r="AF165" s="1">
        <f t="shared" si="129"/>
        <v>0.14249990974764484</v>
      </c>
      <c r="AG165" s="1">
        <f t="shared" si="130"/>
        <v>9.8840362931345155E-2</v>
      </c>
      <c r="AH165" s="1">
        <f t="shared" si="131"/>
        <v>6.8557358118337283E-2</v>
      </c>
      <c r="AI165" s="1">
        <f t="shared" si="132"/>
        <v>4.7552550524633946E-2</v>
      </c>
      <c r="AJ165" s="1">
        <f t="shared" si="133"/>
        <v>3.2983258449001414E-2</v>
      </c>
      <c r="AK165" s="1">
        <f t="shared" si="134"/>
        <v>2.2877749477392472E-2</v>
      </c>
      <c r="AL165" s="1">
        <f t="shared" si="135"/>
        <v>1.5868396446021164E-2</v>
      </c>
      <c r="AM165" s="1">
        <f t="shared" si="136"/>
        <v>0.29924242424242425</v>
      </c>
      <c r="AN165" s="1">
        <f t="shared" si="137"/>
        <v>0.20755963894261767</v>
      </c>
      <c r="AO165" s="1">
        <f t="shared" si="138"/>
        <v>0.14396689850062419</v>
      </c>
      <c r="AP165" s="1">
        <f t="shared" si="139"/>
        <v>9.9857891300432933E-2</v>
      </c>
      <c r="AQ165" s="1">
        <f t="shared" si="140"/>
        <v>6.926313311476838E-2</v>
      </c>
      <c r="AR165" s="1">
        <f t="shared" si="141"/>
        <v>4.8042088075349987E-2</v>
      </c>
      <c r="AS165" s="1">
        <f t="shared" si="142"/>
        <v>3.3322810026732118E-2</v>
      </c>
      <c r="AT165" s="1">
        <f t="shared" si="143"/>
        <v>2.3113268231307812E-2</v>
      </c>
      <c r="AU165" s="1">
        <f t="shared" si="144"/>
        <v>1.6031756262566695E-2</v>
      </c>
      <c r="AV165" s="1">
        <f t="shared" si="145"/>
        <v>1.1119899024673922E-2</v>
      </c>
      <c r="BK165" s="1">
        <f t="shared" ca="1" si="146"/>
        <v>0.14564319390046876</v>
      </c>
      <c r="BL165" s="1">
        <f t="shared" ca="1" si="147"/>
        <v>2.2704372810318749</v>
      </c>
      <c r="BM165" s="1">
        <f t="shared" ca="1" si="148"/>
        <v>-10.390789770321806</v>
      </c>
      <c r="BN165" s="1">
        <f t="shared" ca="1" si="149"/>
        <v>17.500391385357663</v>
      </c>
      <c r="BO165" s="1">
        <f t="shared" ca="1" si="150"/>
        <v>25.842836164805025</v>
      </c>
      <c r="BP165" s="1">
        <f t="shared" ca="1" si="151"/>
        <v>-152.39465735374819</v>
      </c>
      <c r="BQ165" s="1">
        <f t="shared" ca="1" si="152"/>
        <v>255.93867840044743</v>
      </c>
      <c r="BR165" s="1">
        <f t="shared" ca="1" si="153"/>
        <v>-211.54003065199666</v>
      </c>
      <c r="BS165" s="1">
        <f t="shared" ca="1" si="154"/>
        <v>87.537056806403655</v>
      </c>
      <c r="BT165" s="1">
        <f t="shared" ca="1" si="155"/>
        <v>-14.480476265293278</v>
      </c>
      <c r="BU165" s="1">
        <f t="shared" ca="1" si="156"/>
        <v>0.68875494249368785</v>
      </c>
      <c r="BV165" s="1">
        <f t="shared" ca="1" si="157"/>
        <v>-4.5147012394753858</v>
      </c>
      <c r="BW165" s="1">
        <f t="shared" ca="1" si="158"/>
        <v>46.56064734375547</v>
      </c>
      <c r="BX165" s="1">
        <f t="shared" ca="1" si="159"/>
        <v>-202.22275455924517</v>
      </c>
      <c r="BY165" s="1">
        <f t="shared" ca="1" si="160"/>
        <v>426.07477873127783</v>
      </c>
      <c r="BZ165" s="1">
        <f t="shared" ca="1" si="161"/>
        <v>-432.40807676044744</v>
      </c>
      <c r="CA165" s="1">
        <f t="shared" ca="1" si="162"/>
        <v>133.84509596672908</v>
      </c>
      <c r="CB165" s="1">
        <f t="shared" ca="1" si="163"/>
        <v>110.88688297893626</v>
      </c>
      <c r="CC165" s="1">
        <f t="shared" ca="1" si="164"/>
        <v>-101.8821078935346</v>
      </c>
      <c r="CD165" s="1">
        <f t="shared" ca="1" si="165"/>
        <v>23.493563144672709</v>
      </c>
      <c r="CE165" s="4">
        <f t="shared" ca="1" si="166"/>
        <v>0.42908919058618089</v>
      </c>
      <c r="CF165" s="4">
        <f t="shared" ca="1" si="167"/>
        <v>-2.0621635591538401E-3</v>
      </c>
      <c r="CG165" s="4">
        <f t="shared" ca="1" si="171"/>
        <v>-1.0782542799296769E-3</v>
      </c>
      <c r="CH165" s="4">
        <f t="shared" ca="1" si="172"/>
        <v>7.1097150616572263E-2</v>
      </c>
      <c r="CI165" s="8">
        <f t="shared" ca="1" si="168"/>
        <v>0.52208265516246755</v>
      </c>
      <c r="CJ165" s="8">
        <f t="shared" ca="1" si="169"/>
        <v>-0.22284023092004329</v>
      </c>
      <c r="CK165" s="8">
        <f t="shared" ca="1" si="173"/>
        <v>1.8677658464526245E-3</v>
      </c>
      <c r="CL165" s="8">
        <f t="shared" ca="1" si="174"/>
        <v>0.13023372222448062</v>
      </c>
    </row>
    <row r="166" spans="1:90" x14ac:dyDescent="0.25">
      <c r="A166" s="7">
        <f>'Calculate Data'!H168</f>
        <v>0.50574712643678166</v>
      </c>
      <c r="B166" s="7">
        <f>'Calculate Data'!I168</f>
        <v>0.38218390804597702</v>
      </c>
      <c r="C166" s="7">
        <f>'Calculate Data'!P168</f>
        <v>0.33333333333333331</v>
      </c>
      <c r="D166" s="7">
        <f>'Calculate Data'!B168</f>
        <v>522</v>
      </c>
      <c r="E166" s="2">
        <v>0.69787234042553192</v>
      </c>
      <c r="F166" s="10">
        <v>0.49458483754512633</v>
      </c>
      <c r="G166" s="4">
        <v>0.5</v>
      </c>
      <c r="H166" s="16">
        <v>0.55289421157684626</v>
      </c>
      <c r="I166" s="20">
        <v>501</v>
      </c>
      <c r="J166" s="19">
        <f t="shared" si="125"/>
        <v>1</v>
      </c>
      <c r="K166" s="1">
        <f t="shared" si="176"/>
        <v>0.69787234042553192</v>
      </c>
      <c r="L166" s="1">
        <f t="shared" si="176"/>
        <v>0.48702580353100949</v>
      </c>
      <c r="M166" s="1">
        <f t="shared" si="176"/>
        <v>0.33988183735781091</v>
      </c>
      <c r="N166" s="1">
        <f t="shared" si="176"/>
        <v>0.23719413330502545</v>
      </c>
      <c r="O166" s="1">
        <f t="shared" si="176"/>
        <v>0.16553122494478373</v>
      </c>
      <c r="P166" s="1">
        <f t="shared" si="176"/>
        <v>0.11551966336572141</v>
      </c>
      <c r="Q166" s="1">
        <f t="shared" si="176"/>
        <v>8.0617977838205582E-2</v>
      </c>
      <c r="R166" s="1">
        <f t="shared" si="176"/>
        <v>5.6261056874322181E-2</v>
      </c>
      <c r="S166" s="1">
        <f t="shared" si="176"/>
        <v>3.9263035435697181E-2</v>
      </c>
      <c r="T166" s="1">
        <f t="shared" si="176"/>
        <v>2.7400586431720584E-2</v>
      </c>
      <c r="U166" s="1">
        <f t="shared" si="176"/>
        <v>1.912211138213692E-2</v>
      </c>
      <c r="V166" s="1">
        <f t="shared" si="176"/>
        <v>1.3344792624129595E-2</v>
      </c>
      <c r="W166" s="1">
        <f t="shared" si="176"/>
        <v>9.3129616610946962E-3</v>
      </c>
      <c r="X166" s="1">
        <f t="shared" si="176"/>
        <v>6.4992583507214041E-3</v>
      </c>
      <c r="Y166" s="1">
        <f t="shared" si="176"/>
        <v>4.5356526362481291E-3</v>
      </c>
      <c r="Z166" s="1">
        <f t="shared" si="176"/>
        <v>3.1653065206157151E-3</v>
      </c>
      <c r="AA166" s="1">
        <f t="shared" si="175"/>
        <v>2.2089798697062864E-3</v>
      </c>
      <c r="AB166" s="1">
        <f t="shared" si="175"/>
        <v>1.5415859516248126E-3</v>
      </c>
      <c r="AC166" s="1">
        <f t="shared" si="126"/>
        <v>0.5</v>
      </c>
      <c r="AD166" s="1">
        <f t="shared" si="127"/>
        <v>0.34893617021276596</v>
      </c>
      <c r="AE166" s="1">
        <f t="shared" si="128"/>
        <v>0.24351290176550475</v>
      </c>
      <c r="AF166" s="1">
        <f t="shared" si="129"/>
        <v>0.16994091867890546</v>
      </c>
      <c r="AG166" s="1">
        <f t="shared" si="130"/>
        <v>0.11859706665251273</v>
      </c>
      <c r="AH166" s="1">
        <f t="shared" si="131"/>
        <v>8.2765612472391864E-2</v>
      </c>
      <c r="AI166" s="1">
        <f t="shared" si="132"/>
        <v>5.7759831682860703E-2</v>
      </c>
      <c r="AJ166" s="1">
        <f t="shared" si="133"/>
        <v>4.0308988919102791E-2</v>
      </c>
      <c r="AK166" s="1">
        <f t="shared" si="134"/>
        <v>2.813052843716109E-2</v>
      </c>
      <c r="AL166" s="1">
        <f t="shared" si="135"/>
        <v>1.9631517717848591E-2</v>
      </c>
      <c r="AM166" s="1">
        <f t="shared" si="136"/>
        <v>0.55289421157684626</v>
      </c>
      <c r="AN166" s="1">
        <f t="shared" si="137"/>
        <v>0.3858495774408629</v>
      </c>
      <c r="AO166" s="1">
        <f t="shared" si="138"/>
        <v>0.26927374766085754</v>
      </c>
      <c r="AP166" s="1">
        <f t="shared" si="139"/>
        <v>0.18791870049523676</v>
      </c>
      <c r="AQ166" s="1">
        <f t="shared" si="140"/>
        <v>0.13114326332433543</v>
      </c>
      <c r="AR166" s="1">
        <f t="shared" si="141"/>
        <v>9.1521256107195789E-2</v>
      </c>
      <c r="AS166" s="1">
        <f t="shared" si="142"/>
        <v>6.3870153198213223E-2</v>
      </c>
      <c r="AT166" s="1">
        <f t="shared" si="143"/>
        <v>4.4573213295774343E-2</v>
      </c>
      <c r="AU166" s="1">
        <f t="shared" si="144"/>
        <v>3.1106412683008469E-2</v>
      </c>
      <c r="AV166" s="1">
        <f t="shared" si="145"/>
        <v>2.1708305021333571E-2</v>
      </c>
      <c r="BK166" s="1">
        <f t="shared" ca="1" si="146"/>
        <v>0.14564319390046876</v>
      </c>
      <c r="BL166" s="1">
        <f t="shared" ca="1" si="147"/>
        <v>2.2843663441056901</v>
      </c>
      <c r="BM166" s="1">
        <f t="shared" ca="1" si="148"/>
        <v>-10.518675210304313</v>
      </c>
      <c r="BN166" s="1">
        <f t="shared" ca="1" si="149"/>
        <v>17.824464550548687</v>
      </c>
      <c r="BO166" s="1">
        <f t="shared" ca="1" si="150"/>
        <v>26.482876111703249</v>
      </c>
      <c r="BP166" s="1">
        <f t="shared" ca="1" si="151"/>
        <v>-157.12705113584568</v>
      </c>
      <c r="BQ166" s="1">
        <f t="shared" ca="1" si="152"/>
        <v>265.50541617831391</v>
      </c>
      <c r="BR166" s="1">
        <f t="shared" ca="1" si="153"/>
        <v>-220.7934921303497</v>
      </c>
      <c r="BS166" s="1">
        <f t="shared" ca="1" si="154"/>
        <v>91.926746501606758</v>
      </c>
      <c r="BT166" s="1">
        <f t="shared" ca="1" si="155"/>
        <v>-15.299915734330501</v>
      </c>
      <c r="BU166" s="1">
        <f t="shared" ca="1" si="156"/>
        <v>0.68875494249368785</v>
      </c>
      <c r="BV166" s="1">
        <f t="shared" ca="1" si="157"/>
        <v>-4.5423987930917997</v>
      </c>
      <c r="BW166" s="1">
        <f t="shared" ca="1" si="158"/>
        <v>47.133696072778314</v>
      </c>
      <c r="BX166" s="1">
        <f t="shared" ca="1" si="159"/>
        <v>-205.96752613038242</v>
      </c>
      <c r="BY166" s="1">
        <f t="shared" ca="1" si="160"/>
        <v>436.62721488862314</v>
      </c>
      <c r="BZ166" s="1">
        <f t="shared" ca="1" si="161"/>
        <v>-445.83587881941207</v>
      </c>
      <c r="CA166" s="1">
        <f t="shared" ca="1" si="162"/>
        <v>138.84809490369958</v>
      </c>
      <c r="CB166" s="1">
        <f t="shared" ca="1" si="163"/>
        <v>115.73744245431159</v>
      </c>
      <c r="CC166" s="1">
        <f t="shared" ca="1" si="164"/>
        <v>-106.99115377035579</v>
      </c>
      <c r="CD166" s="1">
        <f t="shared" ca="1" si="165"/>
        <v>24.823046550906042</v>
      </c>
      <c r="CE166" s="4">
        <f t="shared" ca="1" si="166"/>
        <v>0.43037866934855273</v>
      </c>
      <c r="CF166" s="4">
        <f t="shared" ca="1" si="167"/>
        <v>6.9621330651447266E-2</v>
      </c>
      <c r="CG166" s="4">
        <f t="shared" ca="1" si="171"/>
        <v>-1.4537728641410062E-3</v>
      </c>
      <c r="CH166" s="4">
        <f t="shared" ca="1" si="172"/>
        <v>7.129848822305826E-2</v>
      </c>
      <c r="CI166" s="8">
        <f t="shared" ca="1" si="168"/>
        <v>0.5212922995702769</v>
      </c>
      <c r="CJ166" s="8">
        <f t="shared" ca="1" si="169"/>
        <v>3.1601912006569366E-2</v>
      </c>
      <c r="CK166" s="8">
        <f t="shared" ca="1" si="173"/>
        <v>4.029759363435006E-3</v>
      </c>
      <c r="CL166" s="8">
        <f t="shared" ca="1" si="174"/>
        <v>0.12780986692721419</v>
      </c>
    </row>
    <row r="167" spans="1:90" x14ac:dyDescent="0.25">
      <c r="A167" s="7">
        <f>'Calculate Data'!H169</f>
        <v>0.49333333333333335</v>
      </c>
      <c r="B167" s="7">
        <f>'Calculate Data'!I169</f>
        <v>0.48717948717948717</v>
      </c>
      <c r="C167" s="7">
        <f>'Calculate Data'!P169</f>
        <v>0.65789473684210531</v>
      </c>
      <c r="D167" s="7">
        <f>'Calculate Data'!B169</f>
        <v>114</v>
      </c>
      <c r="E167" s="2">
        <v>0.7021276595744681</v>
      </c>
      <c r="F167" s="10">
        <v>0.4946236559139785</v>
      </c>
      <c r="G167" s="4">
        <v>0.36024844720496896</v>
      </c>
      <c r="H167" s="16">
        <v>0.36614173228346458</v>
      </c>
      <c r="I167" s="20">
        <v>254</v>
      </c>
      <c r="J167" s="19">
        <f t="shared" si="125"/>
        <v>1</v>
      </c>
      <c r="K167" s="1">
        <f t="shared" si="176"/>
        <v>0.7021276595744681</v>
      </c>
      <c r="L167" s="1">
        <f t="shared" si="176"/>
        <v>0.49298325033952017</v>
      </c>
      <c r="M167" s="1">
        <f t="shared" si="176"/>
        <v>0.3461371757703014</v>
      </c>
      <c r="N167" s="1">
        <f t="shared" si="176"/>
        <v>0.24303248511531803</v>
      </c>
      <c r="O167" s="1">
        <f t="shared" si="176"/>
        <v>0.17063982997458499</v>
      </c>
      <c r="P167" s="1">
        <f t="shared" si="176"/>
        <v>0.11981094445024054</v>
      </c>
      <c r="Q167" s="1">
        <f t="shared" si="176"/>
        <v>8.4122578018253999E-2</v>
      </c>
      <c r="R167" s="1">
        <f t="shared" si="176"/>
        <v>5.9064788821327277E-2</v>
      </c>
      <c r="S167" s="1">
        <f t="shared" si="176"/>
        <v>4.1471021938378726E-2</v>
      </c>
      <c r="T167" s="1">
        <f t="shared" si="176"/>
        <v>2.9117951573755279E-2</v>
      </c>
      <c r="U167" s="1">
        <f t="shared" si="176"/>
        <v>2.0444519190083492E-2</v>
      </c>
      <c r="V167" s="1">
        <f t="shared" si="176"/>
        <v>1.4354662410058623E-2</v>
      </c>
      <c r="W167" s="1">
        <f t="shared" si="176"/>
        <v>1.0078805521956054E-2</v>
      </c>
      <c r="X167" s="1">
        <f t="shared" si="176"/>
        <v>7.0766081324372312E-3</v>
      </c>
      <c r="Y167" s="1">
        <f t="shared" si="176"/>
        <v>4.9686823057538002E-3</v>
      </c>
      <c r="Z167" s="1">
        <f t="shared" si="176"/>
        <v>3.4886492785079879E-3</v>
      </c>
      <c r="AA167" s="1">
        <f t="shared" si="175"/>
        <v>2.4494771529949702E-3</v>
      </c>
      <c r="AB167" s="1">
        <f t="shared" si="175"/>
        <v>1.7198456606134899E-3</v>
      </c>
      <c r="AC167" s="1">
        <f t="shared" si="126"/>
        <v>0.36024844720496896</v>
      </c>
      <c r="AD167" s="1">
        <f t="shared" si="127"/>
        <v>0.25294039910136118</v>
      </c>
      <c r="AE167" s="1">
        <f t="shared" si="128"/>
        <v>0.17759645043287062</v>
      </c>
      <c r="AF167" s="1">
        <f t="shared" si="129"/>
        <v>0.12469538009116449</v>
      </c>
      <c r="AG167" s="1">
        <f t="shared" si="130"/>
        <v>8.7552075383158054E-2</v>
      </c>
      <c r="AH167" s="1">
        <f t="shared" si="131"/>
        <v>6.1472733779664161E-2</v>
      </c>
      <c r="AI167" s="1">
        <f t="shared" si="132"/>
        <v>4.316170669635995E-2</v>
      </c>
      <c r="AJ167" s="1">
        <f t="shared" si="133"/>
        <v>3.0305028105954857E-2</v>
      </c>
      <c r="AK167" s="1">
        <f t="shared" si="134"/>
        <v>2.1277998457372559E-2</v>
      </c>
      <c r="AL167" s="1">
        <f t="shared" si="135"/>
        <v>1.4939871257304138E-2</v>
      </c>
      <c r="AM167" s="1">
        <f t="shared" si="136"/>
        <v>0.36614173228346458</v>
      </c>
      <c r="AN167" s="1">
        <f t="shared" si="137"/>
        <v>0.25707823756073045</v>
      </c>
      <c r="AO167" s="1">
        <f t="shared" si="138"/>
        <v>0.18050174126604479</v>
      </c>
      <c r="AP167" s="1">
        <f t="shared" si="139"/>
        <v>0.12673526514424421</v>
      </c>
      <c r="AQ167" s="1">
        <f t="shared" si="140"/>
        <v>8.8984335101277859E-2</v>
      </c>
      <c r="AR167" s="1">
        <f t="shared" si="141"/>
        <v>6.2478362943450411E-2</v>
      </c>
      <c r="AS167" s="1">
        <f t="shared" si="142"/>
        <v>4.3867786747529017E-2</v>
      </c>
      <c r="AT167" s="1">
        <f t="shared" si="143"/>
        <v>3.0800786439754417E-2</v>
      </c>
      <c r="AU167" s="1">
        <f t="shared" si="144"/>
        <v>2.1626084095997783E-2</v>
      </c>
      <c r="AV167" s="1">
        <f t="shared" si="145"/>
        <v>1.5184271812083551E-2</v>
      </c>
      <c r="BK167" s="1">
        <f t="shared" ca="1" si="146"/>
        <v>0.14564319390046876</v>
      </c>
      <c r="BL167" s="1">
        <f t="shared" ca="1" si="147"/>
        <v>2.2982954071795052</v>
      </c>
      <c r="BM167" s="1">
        <f t="shared" ca="1" si="148"/>
        <v>-10.647342824231666</v>
      </c>
      <c r="BN167" s="1">
        <f t="shared" ca="1" si="149"/>
        <v>18.152514024012437</v>
      </c>
      <c r="BO167" s="1">
        <f t="shared" ca="1" si="150"/>
        <v>27.134731811227166</v>
      </c>
      <c r="BP167" s="1">
        <f t="shared" ca="1" si="151"/>
        <v>-161.97628755041444</v>
      </c>
      <c r="BQ167" s="1">
        <f t="shared" ca="1" si="152"/>
        <v>275.36831169832857</v>
      </c>
      <c r="BR167" s="1">
        <f t="shared" ca="1" si="153"/>
        <v>-230.39175957668147</v>
      </c>
      <c r="BS167" s="1">
        <f t="shared" ca="1" si="154"/>
        <v>96.507854114400757</v>
      </c>
      <c r="BT167" s="1">
        <f t="shared" ca="1" si="155"/>
        <v>-16.160318070998869</v>
      </c>
      <c r="BU167" s="1">
        <f t="shared" ca="1" si="156"/>
        <v>0.68875494249368785</v>
      </c>
      <c r="BV167" s="1">
        <f t="shared" ca="1" si="157"/>
        <v>-4.5700963467082127</v>
      </c>
      <c r="BW167" s="1">
        <f t="shared" ca="1" si="158"/>
        <v>47.710249686993969</v>
      </c>
      <c r="BX167" s="1">
        <f t="shared" ca="1" si="159"/>
        <v>-209.75824524601629</v>
      </c>
      <c r="BY167" s="1">
        <f t="shared" ca="1" si="160"/>
        <v>447.37445916042736</v>
      </c>
      <c r="BZ167" s="1">
        <f t="shared" ca="1" si="161"/>
        <v>-459.59521282882599</v>
      </c>
      <c r="CA167" s="1">
        <f t="shared" ca="1" si="162"/>
        <v>144.00597180466852</v>
      </c>
      <c r="CB167" s="1">
        <f t="shared" ca="1" si="163"/>
        <v>120.76874530437513</v>
      </c>
      <c r="CC167" s="1">
        <f t="shared" ca="1" si="164"/>
        <v>-112.32298599211754</v>
      </c>
      <c r="CD167" s="1">
        <f t="shared" ca="1" si="165"/>
        <v>26.2189893538918</v>
      </c>
      <c r="CE167" s="4">
        <f t="shared" ca="1" si="166"/>
        <v>0.43164222672244534</v>
      </c>
      <c r="CF167" s="4">
        <f t="shared" ca="1" si="167"/>
        <v>-7.1393779517476386E-2</v>
      </c>
      <c r="CG167" s="4">
        <f t="shared" ca="1" si="171"/>
        <v>-3.8350951492273312E-3</v>
      </c>
      <c r="CH167" s="4">
        <f t="shared" ca="1" si="172"/>
        <v>7.192761622580654E-2</v>
      </c>
      <c r="CI167" s="8">
        <f t="shared" ca="1" si="168"/>
        <v>0.52062983918244754</v>
      </c>
      <c r="CJ167" s="8">
        <f t="shared" ca="1" si="169"/>
        <v>-0.15448810689898296</v>
      </c>
      <c r="CK167" s="8">
        <f t="shared" ca="1" si="173"/>
        <v>6.7208240493537626E-3</v>
      </c>
      <c r="CL167" s="8">
        <f t="shared" ca="1" si="174"/>
        <v>0.1278032654436316</v>
      </c>
    </row>
    <row r="168" spans="1:90" x14ac:dyDescent="0.25">
      <c r="A168" s="7">
        <f>'Calculate Data'!H170</f>
        <v>0.4622222222222222</v>
      </c>
      <c r="B168" s="7">
        <f>'Calculate Data'!I170</f>
        <v>0.43609022556390975</v>
      </c>
      <c r="C168" s="7">
        <f>'Calculate Data'!P170</f>
        <v>0.62849162011173187</v>
      </c>
      <c r="D168" s="7">
        <f>'Calculate Data'!B170</f>
        <v>358</v>
      </c>
      <c r="E168" s="2">
        <v>0.70638297872340428</v>
      </c>
      <c r="F168" s="10">
        <v>0.49645390070921985</v>
      </c>
      <c r="G168" s="4">
        <v>0.46031746031746029</v>
      </c>
      <c r="H168" s="16">
        <v>0.69117647058823528</v>
      </c>
      <c r="I168" s="20">
        <v>204</v>
      </c>
      <c r="J168" s="19">
        <f t="shared" si="125"/>
        <v>1</v>
      </c>
      <c r="K168" s="1">
        <f t="shared" si="176"/>
        <v>0.70638297872340428</v>
      </c>
      <c r="L168" s="1">
        <f t="shared" si="176"/>
        <v>0.49897691263014943</v>
      </c>
      <c r="M168" s="1">
        <f t="shared" si="176"/>
        <v>0.35246879785789281</v>
      </c>
      <c r="N168" s="1">
        <f t="shared" si="176"/>
        <v>0.24897795933791578</v>
      </c>
      <c r="O168" s="1">
        <f t="shared" si="176"/>
        <v>0.17587379255359156</v>
      </c>
      <c r="P168" s="1">
        <f t="shared" si="176"/>
        <v>0.12423425346338809</v>
      </c>
      <c r="Q168" s="1">
        <f t="shared" si="176"/>
        <v>8.7756962020946488E-2</v>
      </c>
      <c r="R168" s="1">
        <f t="shared" si="176"/>
        <v>6.199002423607284E-2</v>
      </c>
      <c r="S168" s="1">
        <f t="shared" si="176"/>
        <v>4.3788697971013153E-2</v>
      </c>
      <c r="T168" s="1">
        <f t="shared" si="176"/>
        <v>3.0931590907183764E-2</v>
      </c>
      <c r="U168" s="1">
        <f t="shared" si="176"/>
        <v>2.1849549321670235E-2</v>
      </c>
      <c r="V168" s="1">
        <f t="shared" si="176"/>
        <v>1.5434149733605356E-2</v>
      </c>
      <c r="W168" s="1">
        <f t="shared" si="176"/>
        <v>1.0902420662887187E-2</v>
      </c>
      <c r="X168" s="1">
        <f t="shared" si="176"/>
        <v>7.7012843831458441E-3</v>
      </c>
      <c r="Y168" s="1">
        <f t="shared" si="176"/>
        <v>5.4400562025625964E-3</v>
      </c>
      <c r="Z168" s="1">
        <f t="shared" ref="Z168:AB183" si="177">POWER($E168,Z$2)</f>
        <v>3.842763104788898E-3</v>
      </c>
      <c r="AA168" s="1">
        <f t="shared" si="177"/>
        <v>2.7144624484891789E-3</v>
      </c>
      <c r="AB168" s="1">
        <f t="shared" si="177"/>
        <v>1.9174500699966116E-3</v>
      </c>
      <c r="AC168" s="1">
        <f t="shared" si="126"/>
        <v>0.46031746031746029</v>
      </c>
      <c r="AD168" s="1">
        <f t="shared" si="127"/>
        <v>0.32516041877744006</v>
      </c>
      <c r="AE168" s="1">
        <f t="shared" si="128"/>
        <v>0.22968778517895766</v>
      </c>
      <c r="AF168" s="1">
        <f t="shared" si="129"/>
        <v>0.1622475418710935</v>
      </c>
      <c r="AG168" s="1">
        <f t="shared" si="130"/>
        <v>0.11460890191745329</v>
      </c>
      <c r="AH168" s="1">
        <f t="shared" si="131"/>
        <v>8.0957777524669122E-2</v>
      </c>
      <c r="AI168" s="1">
        <f t="shared" si="132"/>
        <v>5.7187196038702454E-2</v>
      </c>
      <c r="AJ168" s="1">
        <f t="shared" si="133"/>
        <v>4.0396061882657902E-2</v>
      </c>
      <c r="AK168" s="1">
        <f t="shared" si="134"/>
        <v>2.8535090521366862E-2</v>
      </c>
      <c r="AL168" s="1">
        <f t="shared" si="135"/>
        <v>2.0156702240625102E-2</v>
      </c>
      <c r="AM168" s="1">
        <f t="shared" si="136"/>
        <v>0.69117647058823528</v>
      </c>
      <c r="AN168" s="1">
        <f t="shared" si="137"/>
        <v>0.48823529411764705</v>
      </c>
      <c r="AO168" s="1">
        <f t="shared" si="138"/>
        <v>0.3448811013767209</v>
      </c>
      <c r="AP168" s="1">
        <f t="shared" si="139"/>
        <v>0.24361813969589649</v>
      </c>
      <c r="AQ168" s="1">
        <f t="shared" si="140"/>
        <v>0.17208770718944177</v>
      </c>
      <c r="AR168" s="1">
        <f t="shared" si="141"/>
        <v>0.12155982720615888</v>
      </c>
      <c r="AS168" s="1">
        <f t="shared" si="142"/>
        <v>8.5867792834988826E-2</v>
      </c>
      <c r="AT168" s="1">
        <f t="shared" si="143"/>
        <v>6.0655547279183604E-2</v>
      </c>
      <c r="AU168" s="1">
        <f t="shared" si="144"/>
        <v>4.2846046163167992E-2</v>
      </c>
      <c r="AV168" s="1">
        <f t="shared" si="145"/>
        <v>3.0265717715259089E-2</v>
      </c>
      <c r="BK168" s="1">
        <f t="shared" ca="1" si="146"/>
        <v>0.14564319390046876</v>
      </c>
      <c r="BL168" s="1">
        <f t="shared" ca="1" si="147"/>
        <v>2.3122244702533203</v>
      </c>
      <c r="BM168" s="1">
        <f t="shared" ca="1" si="148"/>
        <v>-10.776792612103868</v>
      </c>
      <c r="BN168" s="1">
        <f t="shared" ca="1" si="149"/>
        <v>18.48456405153107</v>
      </c>
      <c r="BO168" s="1">
        <f t="shared" ca="1" si="150"/>
        <v>27.798547796337981</v>
      </c>
      <c r="BP168" s="1">
        <f t="shared" ca="1" si="151"/>
        <v>-166.94451699515514</v>
      </c>
      <c r="BQ168" s="1">
        <f t="shared" ca="1" si="152"/>
        <v>285.53465452000893</v>
      </c>
      <c r="BR168" s="1">
        <f t="shared" ca="1" si="153"/>
        <v>-240.34547408571575</v>
      </c>
      <c r="BS168" s="1">
        <f t="shared" ca="1" si="154"/>
        <v>101.28749014273795</v>
      </c>
      <c r="BT168" s="1">
        <f t="shared" ca="1" si="155"/>
        <v>-17.063463933393002</v>
      </c>
      <c r="BU168" s="1">
        <f t="shared" ca="1" si="156"/>
        <v>0.68875494249368785</v>
      </c>
      <c r="BV168" s="1">
        <f t="shared" ca="1" si="157"/>
        <v>-4.5977939003246266</v>
      </c>
      <c r="BW168" s="1">
        <f t="shared" ca="1" si="158"/>
        <v>48.29030818640242</v>
      </c>
      <c r="BX168" s="1">
        <f t="shared" ca="1" si="159"/>
        <v>-213.59519207410111</v>
      </c>
      <c r="BY168" s="1">
        <f t="shared" ca="1" si="160"/>
        <v>458.31889448365109</v>
      </c>
      <c r="BZ168" s="1">
        <f t="shared" ca="1" si="161"/>
        <v>-473.69218037617361</v>
      </c>
      <c r="CA168" s="1">
        <f t="shared" ca="1" si="162"/>
        <v>149.32253880072631</v>
      </c>
      <c r="CB168" s="1">
        <f t="shared" ca="1" si="163"/>
        <v>125.98636947019924</v>
      </c>
      <c r="CC168" s="1">
        <f t="shared" ca="1" si="164"/>
        <v>-117.88588028279298</v>
      </c>
      <c r="CD168" s="1">
        <f t="shared" ca="1" si="165"/>
        <v>27.684280547238934</v>
      </c>
      <c r="CE168" s="4">
        <f t="shared" ca="1" si="166"/>
        <v>0.43287654840194278</v>
      </c>
      <c r="CF168" s="4">
        <f t="shared" ca="1" si="167"/>
        <v>2.7440911915517507E-2</v>
      </c>
      <c r="CG168" s="4">
        <f t="shared" ca="1" si="171"/>
        <v>1.3040828625564388E-3</v>
      </c>
      <c r="CH168" s="4">
        <f t="shared" ca="1" si="172"/>
        <v>6.8682215526074675E-2</v>
      </c>
      <c r="CI168" s="8">
        <f t="shared" ca="1" si="168"/>
        <v>0.52009979731935374</v>
      </c>
      <c r="CJ168" s="8">
        <f t="shared" ca="1" si="169"/>
        <v>0.17107667326888154</v>
      </c>
      <c r="CK168" s="8">
        <f t="shared" ca="1" si="173"/>
        <v>-2.9957740663692787E-3</v>
      </c>
      <c r="CL168" s="8">
        <f t="shared" ca="1" si="174"/>
        <v>0.13203506533340922</v>
      </c>
    </row>
    <row r="169" spans="1:90" x14ac:dyDescent="0.25">
      <c r="A169" s="7">
        <f>'Calculate Data'!H171</f>
        <v>0.44748858447488582</v>
      </c>
      <c r="B169" s="7">
        <f>'Calculate Data'!I171</f>
        <v>0.41065830721003133</v>
      </c>
      <c r="C169" s="7">
        <f>'Calculate Data'!P171</f>
        <v>0.40706319702602228</v>
      </c>
      <c r="D169" s="7">
        <f>'Calculate Data'!B171</f>
        <v>538</v>
      </c>
      <c r="E169" s="2">
        <v>0.71063829787234045</v>
      </c>
      <c r="F169" s="10">
        <v>0.49696969696969695</v>
      </c>
      <c r="G169" s="4">
        <v>0.56140350877192979</v>
      </c>
      <c r="H169" s="16">
        <v>0.7432432432432432</v>
      </c>
      <c r="I169" s="20">
        <v>222</v>
      </c>
      <c r="J169" s="19">
        <f t="shared" si="125"/>
        <v>1</v>
      </c>
      <c r="K169" s="1">
        <f t="shared" ref="K169:Z184" si="178">POWER($E169,K$2)</f>
        <v>0.71063829787234045</v>
      </c>
      <c r="L169" s="1">
        <f t="shared" si="178"/>
        <v>0.50500679040289731</v>
      </c>
      <c r="M169" s="1">
        <f t="shared" si="178"/>
        <v>0.35887716594588875</v>
      </c>
      <c r="N169" s="1">
        <f t="shared" si="178"/>
        <v>0.25503185835303588</v>
      </c>
      <c r="O169" s="1">
        <f t="shared" si="178"/>
        <v>0.18123540572322125</v>
      </c>
      <c r="P169" s="1">
        <f t="shared" si="178"/>
        <v>0.12879282023735297</v>
      </c>
      <c r="Q169" s="1">
        <f t="shared" si="178"/>
        <v>9.1525110551650857E-2</v>
      </c>
      <c r="R169" s="1">
        <f t="shared" si="178"/>
        <v>6.5041248775002961E-2</v>
      </c>
      <c r="S169" s="1">
        <f t="shared" si="178"/>
        <v>4.6220802320959549E-2</v>
      </c>
      <c r="T169" s="1">
        <f t="shared" si="178"/>
        <v>3.284627228766062E-2</v>
      </c>
      <c r="U169" s="1">
        <f t="shared" si="178"/>
        <v>2.334181902995457E-2</v>
      </c>
      <c r="V169" s="1">
        <f t="shared" si="178"/>
        <v>1.6587590544691125E-2</v>
      </c>
      <c r="W169" s="1">
        <f t="shared" si="178"/>
        <v>1.1787777110482629E-2</v>
      </c>
      <c r="X169" s="1">
        <f t="shared" si="178"/>
        <v>8.3768458614919099E-3</v>
      </c>
      <c r="Y169" s="1">
        <f t="shared" si="178"/>
        <v>5.9529074845495718E-3</v>
      </c>
      <c r="Z169" s="1">
        <f t="shared" si="178"/>
        <v>4.2303640422118238E-3</v>
      </c>
      <c r="AA169" s="1">
        <f t="shared" si="177"/>
        <v>3.0062587023377643E-3</v>
      </c>
      <c r="AB169" s="1">
        <f t="shared" si="177"/>
        <v>2.1363625671932201E-3</v>
      </c>
      <c r="AC169" s="1">
        <f t="shared" si="126"/>
        <v>0.56140350877192979</v>
      </c>
      <c r="AD169" s="1">
        <f t="shared" si="127"/>
        <v>0.39895483389324377</v>
      </c>
      <c r="AE169" s="1">
        <f t="shared" si="128"/>
        <v>0.28351258408583707</v>
      </c>
      <c r="AF169" s="1">
        <f t="shared" si="129"/>
        <v>0.20147490018014805</v>
      </c>
      <c r="AG169" s="1">
        <f t="shared" si="130"/>
        <v>0.14317578012802012</v>
      </c>
      <c r="AH169" s="1">
        <f t="shared" si="131"/>
        <v>0.10174619268672069</v>
      </c>
      <c r="AI169" s="1">
        <f t="shared" si="132"/>
        <v>7.2304741185882371E-2</v>
      </c>
      <c r="AJ169" s="1">
        <f t="shared" si="133"/>
        <v>5.1382518204435568E-2</v>
      </c>
      <c r="AK169" s="1">
        <f t="shared" si="134"/>
        <v>3.6514385277194646E-2</v>
      </c>
      <c r="AL169" s="1">
        <f t="shared" si="135"/>
        <v>2.5948520601240446E-2</v>
      </c>
      <c r="AM169" s="1">
        <f t="shared" si="136"/>
        <v>0.7432432432432432</v>
      </c>
      <c r="AN169" s="1">
        <f t="shared" si="137"/>
        <v>0.52817711328349626</v>
      </c>
      <c r="AO169" s="1">
        <f t="shared" si="138"/>
        <v>0.37534288475891014</v>
      </c>
      <c r="AP169" s="1">
        <f t="shared" si="139"/>
        <v>0.26673302874356597</v>
      </c>
      <c r="AQ169" s="1">
        <f t="shared" si="140"/>
        <v>0.18955070553266179</v>
      </c>
      <c r="AR169" s="1">
        <f t="shared" si="141"/>
        <v>0.13470199074023201</v>
      </c>
      <c r="AS169" s="1">
        <f t="shared" si="142"/>
        <v>9.5724393419654233E-2</v>
      </c>
      <c r="AT169" s="1">
        <f t="shared" si="143"/>
        <v>6.8025420004605361E-2</v>
      </c>
      <c r="AU169" s="1">
        <f t="shared" si="144"/>
        <v>4.8341468684123819E-2</v>
      </c>
      <c r="AV169" s="1">
        <f t="shared" si="145"/>
        <v>3.4353299022334798E-2</v>
      </c>
      <c r="BK169" s="1">
        <f t="shared" ca="1" si="146"/>
        <v>0.14564319390046876</v>
      </c>
      <c r="BL169" s="1">
        <f t="shared" ca="1" si="147"/>
        <v>2.3261535333271359</v>
      </c>
      <c r="BM169" s="1">
        <f t="shared" ca="1" si="148"/>
        <v>-10.907024573920918</v>
      </c>
      <c r="BN169" s="1">
        <f t="shared" ca="1" si="149"/>
        <v>18.820638878886729</v>
      </c>
      <c r="BO169" s="1">
        <f t="shared" ca="1" si="150"/>
        <v>28.474469478616751</v>
      </c>
      <c r="BP169" s="1">
        <f t="shared" ca="1" si="151"/>
        <v>-172.03391609164612</v>
      </c>
      <c r="BQ169" s="1">
        <f t="shared" ca="1" si="152"/>
        <v>296.01186795047431</v>
      </c>
      <c r="BR169" s="1">
        <f t="shared" ca="1" si="153"/>
        <v>-250.6655378639191</v>
      </c>
      <c r="BS169" s="1">
        <f t="shared" ca="1" si="154"/>
        <v>106.27298384464754</v>
      </c>
      <c r="BT169" s="1">
        <f t="shared" ca="1" si="155"/>
        <v>-18.011199919629231</v>
      </c>
      <c r="BU169" s="1">
        <f t="shared" ca="1" si="156"/>
        <v>0.68875494249368785</v>
      </c>
      <c r="BV169" s="1">
        <f t="shared" ca="1" si="157"/>
        <v>-4.6254914539410397</v>
      </c>
      <c r="BW169" s="1">
        <f t="shared" ca="1" si="158"/>
        <v>48.873871571003669</v>
      </c>
      <c r="BX169" s="1">
        <f t="shared" ca="1" si="159"/>
        <v>-217.47864678259108</v>
      </c>
      <c r="BY169" s="1">
        <f t="shared" ca="1" si="160"/>
        <v>469.46291828119439</v>
      </c>
      <c r="BZ169" s="1">
        <f t="shared" ca="1" si="161"/>
        <v>-488.13295745716817</v>
      </c>
      <c r="CA169" s="1">
        <f t="shared" ca="1" si="162"/>
        <v>154.80167796729822</v>
      </c>
      <c r="CB169" s="1">
        <f t="shared" ca="1" si="163"/>
        <v>131.3960297646679</v>
      </c>
      <c r="CC169" s="1">
        <f t="shared" ca="1" si="164"/>
        <v>-123.68836697552965</v>
      </c>
      <c r="CD169" s="1">
        <f t="shared" ca="1" si="165"/>
        <v>29.221916107644212</v>
      </c>
      <c r="CE169" s="4">
        <f t="shared" ca="1" si="166"/>
        <v>0.43407843073757491</v>
      </c>
      <c r="CF169" s="4">
        <f t="shared" ca="1" si="167"/>
        <v>0.12732507803435489</v>
      </c>
      <c r="CG169" s="4">
        <f t="shared" ca="1" si="171"/>
        <v>2.4389683799728418E-4</v>
      </c>
      <c r="CH169" s="4">
        <f t="shared" ca="1" si="172"/>
        <v>6.9909278476262798E-2</v>
      </c>
      <c r="CI169" s="8">
        <f t="shared" ca="1" si="168"/>
        <v>0.51970596507212719</v>
      </c>
      <c r="CJ169" s="8">
        <f t="shared" ca="1" si="169"/>
        <v>0.22353727817111602</v>
      </c>
      <c r="CK169" s="8">
        <f t="shared" ca="1" si="173"/>
        <v>-8.0979111989310706E-3</v>
      </c>
      <c r="CL169" s="8">
        <f t="shared" ca="1" si="174"/>
        <v>0.13491924920022336</v>
      </c>
    </row>
    <row r="170" spans="1:90" x14ac:dyDescent="0.25">
      <c r="A170" s="7">
        <f>'Calculate Data'!H172</f>
        <v>0.49458483754512633</v>
      </c>
      <c r="B170" s="7">
        <f>'Calculate Data'!I172</f>
        <v>0.5</v>
      </c>
      <c r="C170" s="7">
        <f>'Calculate Data'!P172</f>
        <v>0.55289421157684626</v>
      </c>
      <c r="D170" s="7">
        <f>'Calculate Data'!B172</f>
        <v>501</v>
      </c>
      <c r="E170" s="2">
        <v>0.71489361702127663</v>
      </c>
      <c r="F170" s="10">
        <v>0.49717514124293788</v>
      </c>
      <c r="G170" s="4">
        <v>0.38953488372093026</v>
      </c>
      <c r="H170" s="16">
        <v>0.50716332378223494</v>
      </c>
      <c r="I170" s="20">
        <v>349</v>
      </c>
      <c r="J170" s="19">
        <f t="shared" si="125"/>
        <v>1</v>
      </c>
      <c r="K170" s="1">
        <f t="shared" si="178"/>
        <v>0.71489361702127663</v>
      </c>
      <c r="L170" s="1">
        <f t="shared" si="178"/>
        <v>0.51107288365776371</v>
      </c>
      <c r="M170" s="1">
        <f t="shared" si="178"/>
        <v>0.36536274235959282</v>
      </c>
      <c r="N170" s="1">
        <f t="shared" si="178"/>
        <v>0.26119549241026208</v>
      </c>
      <c r="O170" s="1">
        <f t="shared" si="178"/>
        <v>0.18672699031882567</v>
      </c>
      <c r="P170" s="1">
        <f t="shared" si="178"/>
        <v>0.13348993350452218</v>
      </c>
      <c r="Q170" s="1">
        <f t="shared" si="178"/>
        <v>9.5431101398977564E-2</v>
      </c>
      <c r="R170" s="1">
        <f t="shared" si="178"/>
        <v>6.822308525543927E-2</v>
      </c>
      <c r="S170" s="1">
        <f t="shared" si="178"/>
        <v>4.8772248182611909E-2</v>
      </c>
      <c r="T170" s="1">
        <f t="shared" si="178"/>
        <v>3.4866968913526808E-2</v>
      </c>
      <c r="U170" s="1">
        <f t="shared" si="178"/>
        <v>2.4926173521159594E-2</v>
      </c>
      <c r="V170" s="1">
        <f t="shared" si="178"/>
        <v>1.781956234704175E-2</v>
      </c>
      <c r="W170" s="1">
        <f t="shared" si="178"/>
        <v>1.2739091380012826E-2</v>
      </c>
      <c r="X170" s="1">
        <f t="shared" si="178"/>
        <v>9.1070951142219348E-3</v>
      </c>
      <c r="Y170" s="1">
        <f t="shared" si="178"/>
        <v>6.5106041667629157E-3</v>
      </c>
      <c r="Z170" s="1">
        <f t="shared" si="178"/>
        <v>4.6543893617709354E-3</v>
      </c>
      <c r="AA170" s="1">
        <f t="shared" si="177"/>
        <v>3.3273932458617751E-3</v>
      </c>
      <c r="AB170" s="1">
        <f t="shared" si="177"/>
        <v>2.3787321927862901E-3</v>
      </c>
      <c r="AC170" s="1">
        <f t="shared" si="126"/>
        <v>0.38953488372093026</v>
      </c>
      <c r="AD170" s="1">
        <f t="shared" si="127"/>
        <v>0.27847600197921824</v>
      </c>
      <c r="AE170" s="1">
        <f t="shared" si="128"/>
        <v>0.19908071630854751</v>
      </c>
      <c r="AF170" s="1">
        <f t="shared" si="129"/>
        <v>0.1423215333610042</v>
      </c>
      <c r="AG170" s="1">
        <f t="shared" si="130"/>
        <v>0.10174475576446255</v>
      </c>
      <c r="AH170" s="1">
        <f t="shared" si="131"/>
        <v>7.2736676461403027E-2</v>
      </c>
      <c r="AI170" s="1">
        <f t="shared" si="132"/>
        <v>5.1998985725598759E-2</v>
      </c>
      <c r="AJ170" s="1">
        <f t="shared" si="133"/>
        <v>3.7173742986811031E-2</v>
      </c>
      <c r="AK170" s="1">
        <f t="shared" si="134"/>
        <v>2.6575271582060647E-2</v>
      </c>
      <c r="AL170" s="1">
        <f t="shared" si="135"/>
        <v>1.8998492024622081E-2</v>
      </c>
      <c r="AM170" s="1">
        <f t="shared" si="136"/>
        <v>0.50716332378223494</v>
      </c>
      <c r="AN170" s="1">
        <f t="shared" si="137"/>
        <v>0.3625678229592148</v>
      </c>
      <c r="AO170" s="1">
        <f t="shared" si="138"/>
        <v>0.25919742237084292</v>
      </c>
      <c r="AP170" s="1">
        <f t="shared" si="139"/>
        <v>0.18529858280128345</v>
      </c>
      <c r="AQ170" s="1">
        <f t="shared" si="140"/>
        <v>0.13246877408772603</v>
      </c>
      <c r="AR170" s="1">
        <f t="shared" si="141"/>
        <v>9.4701081049948829E-2</v>
      </c>
      <c r="AS170" s="1">
        <f t="shared" si="142"/>
        <v>6.7701198367622992E-2</v>
      </c>
      <c r="AT170" s="1">
        <f t="shared" si="143"/>
        <v>4.8399154577704953E-2</v>
      </c>
      <c r="AU170" s="1">
        <f t="shared" si="144"/>
        <v>3.4600246676827366E-2</v>
      </c>
      <c r="AV170" s="1">
        <f t="shared" si="145"/>
        <v>2.4735495496625522E-2</v>
      </c>
      <c r="BK170" s="1">
        <f t="shared" ca="1" si="146"/>
        <v>0.14564319390046876</v>
      </c>
      <c r="BL170" s="1">
        <f t="shared" ca="1" si="147"/>
        <v>2.3400825964009511</v>
      </c>
      <c r="BM170" s="1">
        <f t="shared" ca="1" si="148"/>
        <v>-11.038038709682812</v>
      </c>
      <c r="BN170" s="1">
        <f t="shared" ca="1" si="149"/>
        <v>19.160762751861569</v>
      </c>
      <c r="BO170" s="1">
        <f t="shared" ca="1" si="150"/>
        <v>29.16264314826433</v>
      </c>
      <c r="BP170" s="1">
        <f t="shared" ca="1" si="151"/>
        <v>-177.24668784427578</v>
      </c>
      <c r="BQ170" s="1">
        <f t="shared" ca="1" si="152"/>
        <v>306.80751067052137</v>
      </c>
      <c r="BR170" s="1">
        <f t="shared" ca="1" si="153"/>
        <v>-261.36311900569933</v>
      </c>
      <c r="BS170" s="1">
        <f t="shared" ca="1" si="154"/>
        <v>111.47188858971873</v>
      </c>
      <c r="BT170" s="1">
        <f t="shared" ca="1" si="155"/>
        <v>-19.005440590295663</v>
      </c>
      <c r="BU170" s="1">
        <f t="shared" ca="1" si="156"/>
        <v>0.68875494249368785</v>
      </c>
      <c r="BV170" s="1">
        <f t="shared" ca="1" si="157"/>
        <v>-4.6531890075574536</v>
      </c>
      <c r="BW170" s="1">
        <f t="shared" ca="1" si="158"/>
        <v>49.460939840797714</v>
      </c>
      <c r="BX170" s="1">
        <f t="shared" ca="1" si="159"/>
        <v>-221.40888953944042</v>
      </c>
      <c r="BY170" s="1">
        <f t="shared" ca="1" si="160"/>
        <v>480.80894246189587</v>
      </c>
      <c r="BZ170" s="1">
        <f t="shared" ca="1" si="161"/>
        <v>-502.92379492670983</v>
      </c>
      <c r="CA170" s="1">
        <f t="shared" ca="1" si="162"/>
        <v>160.44734217451287</v>
      </c>
      <c r="CB170" s="1">
        <f t="shared" ca="1" si="163"/>
        <v>137.00358037610613</v>
      </c>
      <c r="CC170" s="1">
        <f t="shared" ca="1" si="164"/>
        <v>-129.73923724110159</v>
      </c>
      <c r="CD170" s="1">
        <f t="shared" ca="1" si="165"/>
        <v>30.835002276176422</v>
      </c>
      <c r="CE170" s="4">
        <f t="shared" ca="1" si="166"/>
        <v>0.43524480071381788</v>
      </c>
      <c r="CF170" s="4">
        <f t="shared" ca="1" si="167"/>
        <v>-4.5709916992887623E-2</v>
      </c>
      <c r="CG170" s="4">
        <f t="shared" ca="1" si="171"/>
        <v>3.0158504617255836E-3</v>
      </c>
      <c r="CH170" s="4">
        <f t="shared" ca="1" si="172"/>
        <v>6.9727162605191448E-2</v>
      </c>
      <c r="CI170" s="8">
        <f t="shared" ca="1" si="168"/>
        <v>0.5194513571733772</v>
      </c>
      <c r="CJ170" s="8">
        <f t="shared" ca="1" si="169"/>
        <v>-1.2288033391142261E-2</v>
      </c>
      <c r="CK170" s="8">
        <f t="shared" ca="1" si="173"/>
        <v>-7.8374288995700318E-3</v>
      </c>
      <c r="CL170" s="8">
        <f t="shared" ca="1" si="174"/>
        <v>0.1352931182356405</v>
      </c>
    </row>
    <row r="171" spans="1:90" x14ac:dyDescent="0.25">
      <c r="A171" s="7">
        <f>'Calculate Data'!H173</f>
        <v>0.47540983606557374</v>
      </c>
      <c r="B171" s="7">
        <f>'Calculate Data'!I173</f>
        <v>0.51648351648351654</v>
      </c>
      <c r="C171" s="7">
        <f>'Calculate Data'!P173</f>
        <v>0.57276995305164324</v>
      </c>
      <c r="D171" s="7">
        <f>'Calculate Data'!B173</f>
        <v>213</v>
      </c>
      <c r="E171" s="2">
        <v>0.7191489361702128</v>
      </c>
      <c r="F171" s="10">
        <v>0.49753694581280788</v>
      </c>
      <c r="G171" s="4">
        <v>0.44500000000000001</v>
      </c>
      <c r="H171" s="16">
        <v>0.50372208436724564</v>
      </c>
      <c r="I171" s="20">
        <v>403</v>
      </c>
      <c r="J171" s="19">
        <f t="shared" si="125"/>
        <v>1</v>
      </c>
      <c r="K171" s="1">
        <f t="shared" si="178"/>
        <v>0.7191489361702128</v>
      </c>
      <c r="L171" s="1">
        <f t="shared" si="178"/>
        <v>0.51717519239474885</v>
      </c>
      <c r="M171" s="1">
        <f t="shared" si="178"/>
        <v>0.37192598942430877</v>
      </c>
      <c r="N171" s="1">
        <f t="shared" si="178"/>
        <v>0.26747017962854547</v>
      </c>
      <c r="O171" s="1">
        <f t="shared" si="178"/>
        <v>0.19235089513712419</v>
      </c>
      <c r="P171" s="1">
        <f t="shared" si="178"/>
        <v>0.13832894160925105</v>
      </c>
      <c r="Q171" s="1">
        <f t="shared" si="178"/>
        <v>9.9479111199844372E-2</v>
      </c>
      <c r="R171" s="1">
        <f t="shared" si="178"/>
        <v>7.1540296990526372E-2</v>
      </c>
      <c r="S171" s="1">
        <f t="shared" si="178"/>
        <v>5.1448128474038117E-2</v>
      </c>
      <c r="T171" s="1">
        <f t="shared" si="178"/>
        <v>3.6998866860052951E-2</v>
      </c>
      <c r="U171" s="1">
        <f t="shared" si="178"/>
        <v>2.6607695741910419E-2</v>
      </c>
      <c r="V171" s="1">
        <f t="shared" si="178"/>
        <v>1.9134896086735579E-2</v>
      </c>
      <c r="W171" s="1">
        <f t="shared" si="178"/>
        <v>1.3760840164503459E-2</v>
      </c>
      <c r="X171" s="1">
        <f t="shared" si="178"/>
        <v>9.8960935651110013E-3</v>
      </c>
      <c r="Y171" s="1">
        <f t="shared" si="178"/>
        <v>7.1167651595904647E-3</v>
      </c>
      <c r="Z171" s="1">
        <f t="shared" si="178"/>
        <v>5.1180140934927168E-3</v>
      </c>
      <c r="AA171" s="1">
        <f t="shared" si="177"/>
        <v>3.6806143906394431E-3</v>
      </c>
      <c r="AB171" s="1">
        <f t="shared" si="177"/>
        <v>2.6469099234811321E-3</v>
      </c>
      <c r="AC171" s="1">
        <f t="shared" si="126"/>
        <v>0.44500000000000001</v>
      </c>
      <c r="AD171" s="1">
        <f t="shared" si="127"/>
        <v>0.3200212765957447</v>
      </c>
      <c r="AE171" s="1">
        <f t="shared" si="128"/>
        <v>0.23014296061566325</v>
      </c>
      <c r="AF171" s="1">
        <f t="shared" si="129"/>
        <v>0.1655070652938174</v>
      </c>
      <c r="AG171" s="1">
        <f t="shared" si="130"/>
        <v>0.11902422993470274</v>
      </c>
      <c r="AH171" s="1">
        <f t="shared" si="131"/>
        <v>8.5596148336020264E-2</v>
      </c>
      <c r="AI171" s="1">
        <f t="shared" si="132"/>
        <v>6.155637901611672E-2</v>
      </c>
      <c r="AJ171" s="1">
        <f t="shared" si="133"/>
        <v>4.4268204483930748E-2</v>
      </c>
      <c r="AK171" s="1">
        <f t="shared" si="134"/>
        <v>3.1835432160784237E-2</v>
      </c>
      <c r="AL171" s="1">
        <f t="shared" si="135"/>
        <v>2.2894417170946962E-2</v>
      </c>
      <c r="AM171" s="1">
        <f t="shared" si="136"/>
        <v>0.50372208436724564</v>
      </c>
      <c r="AN171" s="1">
        <f t="shared" si="137"/>
        <v>0.3622512010981469</v>
      </c>
      <c r="AO171" s="1">
        <f t="shared" si="138"/>
        <v>0.26051256589611416</v>
      </c>
      <c r="AP171" s="1">
        <f t="shared" si="139"/>
        <v>0.18734733462316297</v>
      </c>
      <c r="AQ171" s="1">
        <f t="shared" si="140"/>
        <v>0.13473063638857252</v>
      </c>
      <c r="AR171" s="1">
        <f t="shared" si="141"/>
        <v>9.6891393828377692E-2</v>
      </c>
      <c r="AS171" s="1">
        <f t="shared" si="142"/>
        <v>6.9679342795726948E-2</v>
      </c>
      <c r="AT171" s="1">
        <f t="shared" si="143"/>
        <v>5.0109825244586619E-2</v>
      </c>
      <c r="AU171" s="1">
        <f t="shared" si="144"/>
        <v>3.6036427516319733E-2</v>
      </c>
      <c r="AV171" s="1">
        <f t="shared" si="145"/>
        <v>2.5915558511736322E-2</v>
      </c>
      <c r="BK171" s="1">
        <f t="shared" ca="1" si="146"/>
        <v>0.14564319390046876</v>
      </c>
      <c r="BL171" s="1">
        <f t="shared" ca="1" si="147"/>
        <v>2.3540116594747662</v>
      </c>
      <c r="BM171" s="1">
        <f t="shared" ca="1" si="148"/>
        <v>-11.169835019389556</v>
      </c>
      <c r="BN171" s="1">
        <f t="shared" ca="1" si="149"/>
        <v>19.504959916237741</v>
      </c>
      <c r="BO171" s="1">
        <f t="shared" ca="1" si="150"/>
        <v>29.863215974101443</v>
      </c>
      <c r="BP171" s="1">
        <f t="shared" ca="1" si="151"/>
        <v>-182.58506179917575</v>
      </c>
      <c r="BQ171" s="1">
        <f t="shared" ca="1" si="152"/>
        <v>317.92927837052588</v>
      </c>
      <c r="BR171" s="1">
        <f t="shared" ca="1" si="153"/>
        <v>-272.44965632749876</v>
      </c>
      <c r="BS171" s="1">
        <f t="shared" ca="1" si="154"/>
        <v>116.89198730817496</v>
      </c>
      <c r="BT171" s="1">
        <f t="shared" ca="1" si="155"/>
        <v>-20.048170540225978</v>
      </c>
      <c r="BU171" s="1">
        <f t="shared" ca="1" si="156"/>
        <v>0.68875494249368785</v>
      </c>
      <c r="BV171" s="1">
        <f t="shared" ca="1" si="157"/>
        <v>-4.6808865611738666</v>
      </c>
      <c r="BW171" s="1">
        <f t="shared" ca="1" si="158"/>
        <v>50.05151299578457</v>
      </c>
      <c r="BX171" s="1">
        <f t="shared" ca="1" si="159"/>
        <v>-225.38620051260347</v>
      </c>
      <c r="BY171" s="1">
        <f t="shared" ca="1" si="160"/>
        <v>492.35939342053376</v>
      </c>
      <c r="BZ171" s="1">
        <f t="shared" ca="1" si="161"/>
        <v>-518.07101894984635</v>
      </c>
      <c r="CA171" s="1">
        <f t="shared" ca="1" si="162"/>
        <v>166.26355594270964</v>
      </c>
      <c r="CB171" s="1">
        <f t="shared" ca="1" si="163"/>
        <v>142.81501740225642</v>
      </c>
      <c r="CC171" s="1">
        <f t="shared" ca="1" si="164"/>
        <v>-136.04754942994563</v>
      </c>
      <c r="CD171" s="1">
        <f t="shared" ca="1" si="165"/>
        <v>32.526758919584942</v>
      </c>
      <c r="CE171" s="4">
        <f t="shared" ca="1" si="166"/>
        <v>0.4363727361252252</v>
      </c>
      <c r="CF171" s="4">
        <f t="shared" ca="1" si="167"/>
        <v>8.6272638747748043E-3</v>
      </c>
      <c r="CG171" s="4">
        <f t="shared" ca="1" si="171"/>
        <v>-2.0093445763868172E-4</v>
      </c>
      <c r="CH171" s="4">
        <f t="shared" ca="1" si="172"/>
        <v>6.6990960702823163E-2</v>
      </c>
      <c r="CI171" s="8">
        <f t="shared" ca="1" si="168"/>
        <v>0.51933816979370562</v>
      </c>
      <c r="CJ171" s="8">
        <f t="shared" ca="1" si="169"/>
        <v>-1.561608542645998E-2</v>
      </c>
      <c r="CK171" s="8">
        <f t="shared" ca="1" si="173"/>
        <v>-8.6779559076248392E-3</v>
      </c>
      <c r="CL171" s="8">
        <f t="shared" ca="1" si="174"/>
        <v>0.13498307434340676</v>
      </c>
    </row>
    <row r="172" spans="1:90" x14ac:dyDescent="0.25">
      <c r="A172" s="7">
        <f>'Calculate Data'!H174</f>
        <v>0.44940476190476192</v>
      </c>
      <c r="B172" s="7">
        <f>'Calculate Data'!I174</f>
        <v>0.38311688311688313</v>
      </c>
      <c r="C172" s="7">
        <f>'Calculate Data'!P174</f>
        <v>0.42105263157894735</v>
      </c>
      <c r="D172" s="7">
        <f>'Calculate Data'!B174</f>
        <v>798</v>
      </c>
      <c r="E172" s="2">
        <v>0.72340425531914898</v>
      </c>
      <c r="F172" s="10">
        <v>0.50246305418719217</v>
      </c>
      <c r="G172" s="4">
        <v>0.39814814814814814</v>
      </c>
      <c r="H172" s="16">
        <v>0.48448687350835323</v>
      </c>
      <c r="I172" s="20">
        <v>419</v>
      </c>
      <c r="J172" s="19">
        <f t="shared" si="125"/>
        <v>1</v>
      </c>
      <c r="K172" s="1">
        <f t="shared" si="178"/>
        <v>0.72340425531914898</v>
      </c>
      <c r="L172" s="1">
        <f t="shared" si="178"/>
        <v>0.52331371661385251</v>
      </c>
      <c r="M172" s="1">
        <f t="shared" si="178"/>
        <v>0.37856736946534014</v>
      </c>
      <c r="N172" s="1">
        <f t="shared" si="178"/>
        <v>0.27385724599620354</v>
      </c>
      <c r="O172" s="1">
        <f t="shared" si="178"/>
        <v>0.19810949710363662</v>
      </c>
      <c r="P172" s="1">
        <f t="shared" si="178"/>
        <v>0.14331325322390734</v>
      </c>
      <c r="Q172" s="1">
        <f t="shared" si="178"/>
        <v>0.10367341722580532</v>
      </c>
      <c r="R172" s="1">
        <f t="shared" si="178"/>
        <v>7.4997791184625143E-2</v>
      </c>
      <c r="S172" s="1">
        <f t="shared" si="178"/>
        <v>5.4253721282494789E-2</v>
      </c>
      <c r="T172" s="1">
        <f t="shared" si="178"/>
        <v>3.9247372842655809E-2</v>
      </c>
      <c r="U172" s="1">
        <f t="shared" si="178"/>
        <v>2.8391716524474416E-2</v>
      </c>
      <c r="V172" s="1">
        <f t="shared" si="178"/>
        <v>2.0538688549619794E-2</v>
      </c>
      <c r="W172" s="1">
        <f t="shared" si="178"/>
        <v>1.4857774695469639E-2</v>
      </c>
      <c r="X172" s="1">
        <f t="shared" si="178"/>
        <v>1.0748177439275908E-2</v>
      </c>
      <c r="Y172" s="1">
        <f t="shared" si="178"/>
        <v>7.7752772964974669E-3</v>
      </c>
      <c r="Z172" s="1">
        <f t="shared" si="178"/>
        <v>5.6246686825726366E-3</v>
      </c>
      <c r="AA172" s="1">
        <f t="shared" si="177"/>
        <v>4.068909259733397E-3</v>
      </c>
      <c r="AB172" s="1">
        <f t="shared" si="177"/>
        <v>2.9434662729986281E-3</v>
      </c>
      <c r="AC172" s="1">
        <f t="shared" si="126"/>
        <v>0.39814814814814814</v>
      </c>
      <c r="AD172" s="1">
        <f t="shared" si="127"/>
        <v>0.28802206461780933</v>
      </c>
      <c r="AE172" s="1">
        <f t="shared" si="128"/>
        <v>0.20835638717033017</v>
      </c>
      <c r="AF172" s="1">
        <f t="shared" si="129"/>
        <v>0.15072589710194098</v>
      </c>
      <c r="AG172" s="1">
        <f t="shared" si="130"/>
        <v>0.1090357553503403</v>
      </c>
      <c r="AH172" s="1">
        <f t="shared" si="131"/>
        <v>7.8876929402373841E-2</v>
      </c>
      <c r="AI172" s="1">
        <f t="shared" si="132"/>
        <v>5.7059906376185326E-2</v>
      </c>
      <c r="AJ172" s="1">
        <f t="shared" si="133"/>
        <v>4.1277379080644709E-2</v>
      </c>
      <c r="AK172" s="1">
        <f t="shared" si="134"/>
        <v>2.9860231675360008E-2</v>
      </c>
      <c r="AL172" s="1">
        <f t="shared" si="135"/>
        <v>2.1601018658771072E-2</v>
      </c>
      <c r="AM172" s="1">
        <f t="shared" si="136"/>
        <v>0.48448687350835323</v>
      </c>
      <c r="AN172" s="1">
        <f t="shared" si="137"/>
        <v>0.35047986594221298</v>
      </c>
      <c r="AO172" s="1">
        <f t="shared" si="138"/>
        <v>0.25353862642628178</v>
      </c>
      <c r="AP172" s="1">
        <f t="shared" si="139"/>
        <v>0.18341092124454428</v>
      </c>
      <c r="AQ172" s="1">
        <f t="shared" si="140"/>
        <v>0.13268024090030864</v>
      </c>
      <c r="AR172" s="1">
        <f t="shared" si="141"/>
        <v>9.5981450864053061E-2</v>
      </c>
      <c r="AS172" s="1">
        <f t="shared" si="142"/>
        <v>6.9433389986761795E-2</v>
      </c>
      <c r="AT172" s="1">
        <f t="shared" si="143"/>
        <v>5.0228409777657475E-2</v>
      </c>
      <c r="AU172" s="1">
        <f t="shared" si="144"/>
        <v>3.6335445371071369E-2</v>
      </c>
      <c r="AV172" s="1">
        <f t="shared" si="145"/>
        <v>2.6285215800349506E-2</v>
      </c>
      <c r="BK172" s="1">
        <f t="shared" ca="1" si="146"/>
        <v>0.14564319390046876</v>
      </c>
      <c r="BL172" s="1">
        <f t="shared" ca="1" si="147"/>
        <v>2.3679407225485813</v>
      </c>
      <c r="BM172" s="1">
        <f t="shared" ca="1" si="148"/>
        <v>-11.302413503041146</v>
      </c>
      <c r="BN172" s="1">
        <f t="shared" ca="1" si="149"/>
        <v>19.853254617797397</v>
      </c>
      <c r="BO172" s="1">
        <f t="shared" ca="1" si="150"/>
        <v>30.576336003568596</v>
      </c>
      <c r="BP172" s="1">
        <f t="shared" ca="1" si="151"/>
        <v>-188.05129420315274</v>
      </c>
      <c r="BQ172" s="1">
        <f t="shared" ca="1" si="152"/>
        <v>329.38500539616757</v>
      </c>
      <c r="BR172" s="1">
        <f t="shared" ca="1" si="153"/>
        <v>-283.93686426012459</v>
      </c>
      <c r="BS172" s="1">
        <f t="shared" ca="1" si="154"/>
        <v>122.54129803871612</v>
      </c>
      <c r="BT172" s="1">
        <f t="shared" ca="1" si="155"/>
        <v>-21.141446520493258</v>
      </c>
      <c r="BU172" s="1">
        <f t="shared" ca="1" si="156"/>
        <v>0.68875494249368785</v>
      </c>
      <c r="BV172" s="1">
        <f t="shared" ca="1" si="157"/>
        <v>-4.7085841147902805</v>
      </c>
      <c r="BW172" s="1">
        <f t="shared" ca="1" si="158"/>
        <v>50.645591035964216</v>
      </c>
      <c r="BX172" s="1">
        <f t="shared" ca="1" si="159"/>
        <v>-229.41085987003439</v>
      </c>
      <c r="BY172" s="1">
        <f t="shared" ca="1" si="160"/>
        <v>504.11671203782458</v>
      </c>
      <c r="BZ172" s="1">
        <f t="shared" ca="1" si="161"/>
        <v>-533.58103145273014</v>
      </c>
      <c r="CA172" s="1">
        <f t="shared" ca="1" si="162"/>
        <v>172.25441630308327</v>
      </c>
      <c r="CB172" s="1">
        <f t="shared" ca="1" si="163"/>
        <v>148.83648141478309</v>
      </c>
      <c r="CC172" s="1">
        <f t="shared" ca="1" si="164"/>
        <v>-142.62263552915056</v>
      </c>
      <c r="CD172" s="1">
        <f t="shared" ca="1" si="165"/>
        <v>34.300522973086743</v>
      </c>
      <c r="CE172" s="4">
        <f t="shared" ca="1" si="166"/>
        <v>0.43745948588700756</v>
      </c>
      <c r="CF172" s="4">
        <f t="shared" ca="1" si="167"/>
        <v>-3.931133773885942E-2</v>
      </c>
      <c r="CG172" s="4">
        <f t="shared" ca="1" si="171"/>
        <v>-7.828905715242207E-4</v>
      </c>
      <c r="CH172" s="4">
        <f t="shared" ca="1" si="172"/>
        <v>6.699716820853624E-2</v>
      </c>
      <c r="CI172" s="8">
        <f t="shared" ca="1" si="168"/>
        <v>0.51936774053024237</v>
      </c>
      <c r="CJ172" s="8">
        <f t="shared" ca="1" si="169"/>
        <v>-3.4880867021889139E-2</v>
      </c>
      <c r="CK172" s="8">
        <f t="shared" ca="1" si="173"/>
        <v>-6.9999137461110627E-3</v>
      </c>
      <c r="CL172" s="8">
        <f t="shared" ca="1" si="174"/>
        <v>0.13323932508670316</v>
      </c>
    </row>
    <row r="173" spans="1:90" x14ac:dyDescent="0.25">
      <c r="A173" s="7">
        <f>'Calculate Data'!H175</f>
        <v>0.47126436781609193</v>
      </c>
      <c r="B173" s="7">
        <f>'Calculate Data'!I175</f>
        <v>0.49411764705882355</v>
      </c>
      <c r="C173" s="7">
        <f>'Calculate Data'!P175</f>
        <v>0.6718146718146718</v>
      </c>
      <c r="D173" s="7">
        <f>'Calculate Data'!B175</f>
        <v>259</v>
      </c>
      <c r="E173" s="2">
        <v>0.72765957446808516</v>
      </c>
      <c r="F173" s="10">
        <v>0.50326797385620914</v>
      </c>
      <c r="G173" s="4">
        <v>0.546875</v>
      </c>
      <c r="H173" s="16">
        <v>0.70506912442396308</v>
      </c>
      <c r="I173" s="20">
        <v>217</v>
      </c>
      <c r="J173" s="19">
        <f t="shared" si="125"/>
        <v>1</v>
      </c>
      <c r="K173" s="1">
        <f t="shared" si="178"/>
        <v>0.72765957446808516</v>
      </c>
      <c r="L173" s="1">
        <f t="shared" si="178"/>
        <v>0.5294884563150748</v>
      </c>
      <c r="M173" s="1">
        <f t="shared" si="178"/>
        <v>0.38528734480799065</v>
      </c>
      <c r="N173" s="1">
        <f t="shared" si="178"/>
        <v>0.28035802537092086</v>
      </c>
      <c r="O173" s="1">
        <f t="shared" si="178"/>
        <v>0.20400520144011688</v>
      </c>
      <c r="P173" s="1">
        <f t="shared" si="178"/>
        <v>0.14844633806919147</v>
      </c>
      <c r="Q173" s="1">
        <f t="shared" si="178"/>
        <v>0.10801839919077337</v>
      </c>
      <c r="R173" s="1">
        <f t="shared" si="178"/>
        <v>7.86006223898819E-2</v>
      </c>
      <c r="S173" s="1">
        <f t="shared" si="178"/>
        <v>5.7194495441148109E-2</v>
      </c>
      <c r="T173" s="1">
        <f t="shared" si="178"/>
        <v>4.1618122214622674E-2</v>
      </c>
      <c r="U173" s="1">
        <f t="shared" si="178"/>
        <v>3.0283825100853097E-2</v>
      </c>
      <c r="V173" s="1">
        <f t="shared" si="178"/>
        <v>2.2036315286152679E-2</v>
      </c>
      <c r="W173" s="1">
        <f t="shared" si="178"/>
        <v>1.6034935803966418E-2</v>
      </c>
      <c r="X173" s="1">
        <f t="shared" si="178"/>
        <v>1.1667974563737268E-2</v>
      </c>
      <c r="Y173" s="1">
        <f t="shared" si="178"/>
        <v>8.4903134059535028E-3</v>
      </c>
      <c r="Z173" s="1">
        <f t="shared" si="178"/>
        <v>6.1780578400768039E-3</v>
      </c>
      <c r="AA173" s="1">
        <f t="shared" si="177"/>
        <v>4.4955229389495041E-3</v>
      </c>
      <c r="AB173" s="1">
        <f t="shared" si="177"/>
        <v>3.2712103087675121E-3</v>
      </c>
      <c r="AC173" s="1">
        <f t="shared" si="126"/>
        <v>0.546875</v>
      </c>
      <c r="AD173" s="1">
        <f t="shared" si="127"/>
        <v>0.39793882978723405</v>
      </c>
      <c r="AE173" s="1">
        <f t="shared" si="128"/>
        <v>0.28956399954730655</v>
      </c>
      <c r="AF173" s="1">
        <f t="shared" si="129"/>
        <v>0.21070401669186989</v>
      </c>
      <c r="AG173" s="1">
        <f t="shared" si="130"/>
        <v>0.15332079512472235</v>
      </c>
      <c r="AH173" s="1">
        <f t="shared" si="131"/>
        <v>0.11156534453756392</v>
      </c>
      <c r="AI173" s="1">
        <f t="shared" si="132"/>
        <v>8.1181591131589084E-2</v>
      </c>
      <c r="AJ173" s="1">
        <f t="shared" si="133"/>
        <v>5.9072562057454189E-2</v>
      </c>
      <c r="AK173" s="1">
        <f t="shared" si="134"/>
        <v>4.2984715369466665E-2</v>
      </c>
      <c r="AL173" s="1">
        <f t="shared" si="135"/>
        <v>3.1278239694377874E-2</v>
      </c>
      <c r="AM173" s="1">
        <f t="shared" si="136"/>
        <v>0.70506912442396308</v>
      </c>
      <c r="AN173" s="1">
        <f t="shared" si="137"/>
        <v>0.51305029904892641</v>
      </c>
      <c r="AO173" s="1">
        <f t="shared" si="138"/>
        <v>0.37332596228666559</v>
      </c>
      <c r="AP173" s="1">
        <f t="shared" si="139"/>
        <v>0.27165421085540353</v>
      </c>
      <c r="AQ173" s="1">
        <f t="shared" si="140"/>
        <v>0.19767178747350639</v>
      </c>
      <c r="AR173" s="1">
        <f t="shared" si="141"/>
        <v>0.14383776875731744</v>
      </c>
      <c r="AS173" s="1">
        <f t="shared" si="142"/>
        <v>0.10466492960638844</v>
      </c>
      <c r="AT173" s="1">
        <f t="shared" si="143"/>
        <v>7.6160438139116701E-2</v>
      </c>
      <c r="AU173" s="1">
        <f t="shared" si="144"/>
        <v>5.5418872007612578E-2</v>
      </c>
      <c r="AV173" s="1">
        <f t="shared" si="145"/>
        <v>4.0326072822560642E-2</v>
      </c>
      <c r="BK173" s="1">
        <f t="shared" ca="1" si="146"/>
        <v>0.14564319390046876</v>
      </c>
      <c r="BL173" s="1">
        <f t="shared" ca="1" si="147"/>
        <v>2.3818697856223965</v>
      </c>
      <c r="BM173" s="1">
        <f t="shared" ca="1" si="148"/>
        <v>-11.435774160637584</v>
      </c>
      <c r="BN173" s="1">
        <f t="shared" ca="1" si="149"/>
        <v>20.205671102322682</v>
      </c>
      <c r="BO173" s="1">
        <f t="shared" ca="1" si="150"/>
        <v>31.302152162726134</v>
      </c>
      <c r="BP173" s="1">
        <f t="shared" ca="1" si="151"/>
        <v>-193.64766816262153</v>
      </c>
      <c r="BQ173" s="1">
        <f t="shared" ca="1" si="152"/>
        <v>341.18266640398321</v>
      </c>
      <c r="BR173" s="1">
        <f t="shared" ca="1" si="153"/>
        <v>-295.83673779967199</v>
      </c>
      <c r="BS173" s="1">
        <f t="shared" ca="1" si="154"/>
        <v>128.42807957631777</v>
      </c>
      <c r="BT173" s="1">
        <f t="shared" ca="1" si="155"/>
        <v>-22.287399611531786</v>
      </c>
      <c r="BU173" s="1">
        <f t="shared" ca="1" si="156"/>
        <v>0.68875494249368785</v>
      </c>
      <c r="BV173" s="1">
        <f t="shared" ca="1" si="157"/>
        <v>-4.7362816684066935</v>
      </c>
      <c r="BW173" s="1">
        <f t="shared" ca="1" si="158"/>
        <v>51.243173961336666</v>
      </c>
      <c r="BX173" s="1">
        <f t="shared" ca="1" si="159"/>
        <v>-233.4831477796875</v>
      </c>
      <c r="BY173" s="1">
        <f t="shared" ca="1" si="160"/>
        <v>516.08335368042412</v>
      </c>
      <c r="BZ173" s="1">
        <f t="shared" ca="1" si="161"/>
        <v>-549.46031057357823</v>
      </c>
      <c r="CA173" s="1">
        <f t="shared" ca="1" si="162"/>
        <v>178.42409366346797</v>
      </c>
      <c r="CB173" s="1">
        <f t="shared" ca="1" si="163"/>
        <v>155.07426005448983</v>
      </c>
      <c r="CC173" s="1">
        <f t="shared" ca="1" si="164"/>
        <v>-149.47410773578434</v>
      </c>
      <c r="CD173" s="1">
        <f t="shared" ca="1" si="165"/>
        <v>36.159751966105041</v>
      </c>
      <c r="CE173" s="4">
        <f t="shared" ca="1" si="166"/>
        <v>0.43850249040977118</v>
      </c>
      <c r="CF173" s="4">
        <f t="shared" ca="1" si="167"/>
        <v>0.10837250959022882</v>
      </c>
      <c r="CG173" s="4">
        <f t="shared" ca="1" si="171"/>
        <v>-2.3865824423884761E-3</v>
      </c>
      <c r="CH173" s="4">
        <f t="shared" ca="1" si="172"/>
        <v>6.8016679624688992E-2</v>
      </c>
      <c r="CI173" s="8">
        <f t="shared" ca="1" si="168"/>
        <v>0.51954051086057262</v>
      </c>
      <c r="CJ173" s="8">
        <f t="shared" ca="1" si="169"/>
        <v>0.18552861356339045</v>
      </c>
      <c r="CK173" s="8">
        <f t="shared" ca="1" si="173"/>
        <v>-1.2397855819070463E-4</v>
      </c>
      <c r="CL173" s="8">
        <f t="shared" ca="1" si="174"/>
        <v>0.13285321060598254</v>
      </c>
    </row>
    <row r="174" spans="1:90" x14ac:dyDescent="0.25">
      <c r="A174" s="7">
        <f>'Calculate Data'!H176</f>
        <v>0.44642857142857145</v>
      </c>
      <c r="B174" s="7">
        <f>'Calculate Data'!I176</f>
        <v>0.52272727272727271</v>
      </c>
      <c r="C174" s="7">
        <f>'Calculate Data'!P176</f>
        <v>0.71794871794871795</v>
      </c>
      <c r="D174" s="7">
        <f>'Calculate Data'!B176</f>
        <v>156</v>
      </c>
      <c r="E174" s="2">
        <v>0.73191489361702122</v>
      </c>
      <c r="F174" s="10">
        <v>0.50384615384615383</v>
      </c>
      <c r="G174" s="4">
        <v>0.5266903914590747</v>
      </c>
      <c r="H174" s="16">
        <v>0.48059149722735672</v>
      </c>
      <c r="I174" s="20">
        <v>541</v>
      </c>
      <c r="J174" s="19">
        <f t="shared" si="125"/>
        <v>1</v>
      </c>
      <c r="K174" s="1">
        <f t="shared" si="178"/>
        <v>0.73191489361702122</v>
      </c>
      <c r="L174" s="1">
        <f t="shared" si="178"/>
        <v>0.53569941149841549</v>
      </c>
      <c r="M174" s="1">
        <f t="shared" si="178"/>
        <v>0.39208637777756367</v>
      </c>
      <c r="N174" s="1">
        <f t="shared" si="178"/>
        <v>0.28697385947974868</v>
      </c>
      <c r="O174" s="1">
        <f t="shared" si="178"/>
        <v>0.21004044183198625</v>
      </c>
      <c r="P174" s="1">
        <f t="shared" si="178"/>
        <v>0.15373172763873036</v>
      </c>
      <c r="Q174" s="1">
        <f t="shared" si="178"/>
        <v>0.11251854108026221</v>
      </c>
      <c r="R174" s="1">
        <f t="shared" si="178"/>
        <v>8.2353996024702544E-2</v>
      </c>
      <c r="S174" s="1">
        <f t="shared" si="178"/>
        <v>6.0276116239356754E-2</v>
      </c>
      <c r="T174" s="1">
        <f t="shared" si="178"/>
        <v>4.4116987204976005E-2</v>
      </c>
      <c r="U174" s="1">
        <f t="shared" si="178"/>
        <v>3.2289879996833498E-2</v>
      </c>
      <c r="V174" s="1">
        <f t="shared" si="178"/>
        <v>2.3633444082788769E-2</v>
      </c>
      <c r="W174" s="1">
        <f t="shared" si="178"/>
        <v>1.7297669711658161E-2</v>
      </c>
      <c r="X174" s="1">
        <f t="shared" si="178"/>
        <v>1.2660422086830655E-2</v>
      </c>
      <c r="Y174" s="1">
        <f t="shared" si="178"/>
        <v>9.2663514848292435E-3</v>
      </c>
      <c r="Z174" s="1">
        <f t="shared" si="178"/>
        <v>6.7821806612367221E-3</v>
      </c>
      <c r="AA174" s="1">
        <f t="shared" si="177"/>
        <v>4.9639790371604937E-3</v>
      </c>
      <c r="AB174" s="1">
        <f t="shared" si="177"/>
        <v>3.6332101889004465E-3</v>
      </c>
      <c r="AC174" s="1">
        <f t="shared" si="126"/>
        <v>0.5266903914590747</v>
      </c>
      <c r="AD174" s="1">
        <f t="shared" si="127"/>
        <v>0.38549254183387593</v>
      </c>
      <c r="AE174" s="1">
        <f t="shared" si="128"/>
        <v>0.2821477327464964</v>
      </c>
      <c r="AF174" s="1">
        <f t="shared" si="129"/>
        <v>0.20650812779743566</v>
      </c>
      <c r="AG174" s="1">
        <f t="shared" si="130"/>
        <v>0.15114637438791034</v>
      </c>
      <c r="AH174" s="1">
        <f t="shared" si="131"/>
        <v>0.11062628253072584</v>
      </c>
      <c r="AI174" s="1">
        <f t="shared" si="132"/>
        <v>8.0969023809722748E-2</v>
      </c>
      <c r="AJ174" s="1">
        <f t="shared" si="133"/>
        <v>5.9262434447967284E-2</v>
      </c>
      <c r="AK174" s="1">
        <f t="shared" si="134"/>
        <v>4.3375058404469667E-2</v>
      </c>
      <c r="AL174" s="1">
        <f t="shared" si="135"/>
        <v>3.1746851257739496E-2</v>
      </c>
      <c r="AM174" s="1">
        <f t="shared" si="136"/>
        <v>0.48059149722735672</v>
      </c>
      <c r="AN174" s="1">
        <f t="shared" si="137"/>
        <v>0.35175207456640573</v>
      </c>
      <c r="AO174" s="1">
        <f t="shared" si="138"/>
        <v>0.25745258223583739</v>
      </c>
      <c r="AP174" s="1">
        <f t="shared" si="139"/>
        <v>0.18843337933857032</v>
      </c>
      <c r="AQ174" s="1">
        <f t="shared" si="140"/>
        <v>0.13791719679248549</v>
      </c>
      <c r="AR174" s="1">
        <f t="shared" si="141"/>
        <v>0.1009436504183298</v>
      </c>
      <c r="AS174" s="1">
        <f t="shared" si="142"/>
        <v>7.3882161157245635E-2</v>
      </c>
      <c r="AT174" s="1">
        <f t="shared" si="143"/>
        <v>5.4075454123601062E-2</v>
      </c>
      <c r="AU174" s="1">
        <f t="shared" si="144"/>
        <v>3.9578630252167582E-2</v>
      </c>
      <c r="AV174" s="1">
        <f t="shared" si="145"/>
        <v>2.8968188950522653E-2</v>
      </c>
      <c r="BK174" s="1">
        <f t="shared" ca="1" si="146"/>
        <v>0.14564319390046876</v>
      </c>
      <c r="BL174" s="1">
        <f t="shared" ca="1" si="147"/>
        <v>2.3957988486962112</v>
      </c>
      <c r="BM174" s="1">
        <f t="shared" ca="1" si="148"/>
        <v>-11.569916992178864</v>
      </c>
      <c r="BN174" s="1">
        <f t="shared" ca="1" si="149"/>
        <v>20.562233615595741</v>
      </c>
      <c r="BO174" s="1">
        <f t="shared" ca="1" si="150"/>
        <v>32.040814256254208</v>
      </c>
      <c r="BP174" s="1">
        <f t="shared" ca="1" si="151"/>
        <v>-199.37649380253754</v>
      </c>
      <c r="BQ174" s="1">
        <f t="shared" ca="1" si="152"/>
        <v>353.33037802674187</v>
      </c>
      <c r="BR174" s="1">
        <f t="shared" ca="1" si="153"/>
        <v>-308.16155751738313</v>
      </c>
      <c r="BS174" s="1">
        <f t="shared" ca="1" si="154"/>
        <v>134.56083722117901</v>
      </c>
      <c r="BT174" s="1">
        <f t="shared" ca="1" si="155"/>
        <v>-23.488237448304996</v>
      </c>
      <c r="BU174" s="1">
        <f t="shared" ca="1" si="156"/>
        <v>0.68875494249368785</v>
      </c>
      <c r="BV174" s="1">
        <f t="shared" ca="1" si="157"/>
        <v>-4.7639792220231065</v>
      </c>
      <c r="BW174" s="1">
        <f t="shared" ca="1" si="158"/>
        <v>51.844261771901898</v>
      </c>
      <c r="BX174" s="1">
        <f t="shared" ca="1" si="159"/>
        <v>-237.60334440951684</v>
      </c>
      <c r="BY174" s="1">
        <f t="shared" ca="1" si="160"/>
        <v>528.26178820092684</v>
      </c>
      <c r="BZ174" s="1">
        <f t="shared" ca="1" si="161"/>
        <v>-565.71541111363058</v>
      </c>
      <c r="CA174" s="1">
        <f t="shared" ca="1" si="162"/>
        <v>184.77683267925812</v>
      </c>
      <c r="CB174" s="1">
        <f t="shared" ca="1" si="163"/>
        <v>161.5347906574309</v>
      </c>
      <c r="CC174" s="1">
        <f t="shared" ca="1" si="164"/>
        <v>-156.61186514794517</v>
      </c>
      <c r="CD174" s="1">
        <f t="shared" ca="1" si="165"/>
        <v>38.108027632449101</v>
      </c>
      <c r="CE174" s="4">
        <f t="shared" ca="1" si="166"/>
        <v>0.43949940196296566</v>
      </c>
      <c r="CF174" s="4">
        <f t="shared" ca="1" si="167"/>
        <v>8.7190989496109039E-2</v>
      </c>
      <c r="CG174" s="4">
        <f t="shared" ca="1" si="171"/>
        <v>-1.3278633623033172E-3</v>
      </c>
      <c r="CH174" s="4">
        <f t="shared" ca="1" si="172"/>
        <v>6.7456310567581959E-2</v>
      </c>
      <c r="CI174" s="8">
        <f t="shared" ca="1" si="168"/>
        <v>0.51985599134484772</v>
      </c>
      <c r="CJ174" s="8">
        <f t="shared" ca="1" si="169"/>
        <v>-3.9264494117491E-2</v>
      </c>
      <c r="CK174" s="8">
        <f t="shared" ca="1" si="173"/>
        <v>-5.7065317193739961E-3</v>
      </c>
      <c r="CL174" s="8">
        <f t="shared" ca="1" si="174"/>
        <v>0.13777676537529376</v>
      </c>
    </row>
    <row r="175" spans="1:90" x14ac:dyDescent="0.25">
      <c r="A175" s="7">
        <f>'Calculate Data'!H177</f>
        <v>0.49753694581280788</v>
      </c>
      <c r="B175" s="7">
        <f>'Calculate Data'!I177</f>
        <v>0.44500000000000001</v>
      </c>
      <c r="C175" s="7">
        <f>'Calculate Data'!P177</f>
        <v>0.50372208436724564</v>
      </c>
      <c r="D175" s="7">
        <f>'Calculate Data'!B177</f>
        <v>403</v>
      </c>
      <c r="E175" s="2">
        <v>0.7361702127659574</v>
      </c>
      <c r="F175" s="10">
        <v>0.5053763440860215</v>
      </c>
      <c r="G175" s="4">
        <v>0.39411764705882352</v>
      </c>
      <c r="H175" s="16">
        <v>0.35361216730038025</v>
      </c>
      <c r="I175" s="20">
        <v>263</v>
      </c>
      <c r="J175" s="19">
        <f t="shared" si="125"/>
        <v>1</v>
      </c>
      <c r="K175" s="1">
        <f t="shared" si="178"/>
        <v>0.7361702127659574</v>
      </c>
      <c r="L175" s="1">
        <f t="shared" si="178"/>
        <v>0.54194658216387503</v>
      </c>
      <c r="M175" s="1">
        <f t="shared" si="178"/>
        <v>0.39896493069936328</v>
      </c>
      <c r="N175" s="1">
        <f t="shared" si="178"/>
        <v>0.29370609791910574</v>
      </c>
      <c r="O175" s="1">
        <f t="shared" si="178"/>
        <v>0.21621768059576718</v>
      </c>
      <c r="P175" s="1">
        <f t="shared" si="178"/>
        <v>0.15917301592794778</v>
      </c>
      <c r="Q175" s="1">
        <f t="shared" si="178"/>
        <v>0.11717843300227643</v>
      </c>
      <c r="R175" s="1">
        <f t="shared" si="178"/>
        <v>8.6263271954867327E-2</v>
      </c>
      <c r="S175" s="1">
        <f t="shared" si="178"/>
        <v>6.3504451268902321E-2</v>
      </c>
      <c r="T175" s="1">
        <f t="shared" si="178"/>
        <v>4.6750085402213204E-2</v>
      </c>
      <c r="U175" s="1">
        <f t="shared" si="178"/>
        <v>3.4416020317373973E-2</v>
      </c>
      <c r="V175" s="1">
        <f t="shared" si="178"/>
        <v>2.5336048999598709E-2</v>
      </c>
      <c r="W175" s="1">
        <f t="shared" si="178"/>
        <v>1.8651644582683303E-2</v>
      </c>
      <c r="X175" s="1">
        <f t="shared" si="178"/>
        <v>1.3730785160868987E-2</v>
      </c>
      <c r="Y175" s="1">
        <f t="shared" si="178"/>
        <v>1.0108195033320572E-2</v>
      </c>
      <c r="Z175" s="1">
        <f t="shared" si="178"/>
        <v>7.4413520883593997E-3</v>
      </c>
      <c r="AA175" s="1">
        <f t="shared" si="177"/>
        <v>5.4781017501539407E-3</v>
      </c>
      <c r="AB175" s="1">
        <f t="shared" si="177"/>
        <v>4.0328153309643908E-3</v>
      </c>
      <c r="AC175" s="1">
        <f t="shared" si="126"/>
        <v>0.39411764705882352</v>
      </c>
      <c r="AD175" s="1">
        <f t="shared" si="127"/>
        <v>0.2901376720901126</v>
      </c>
      <c r="AE175" s="1">
        <f t="shared" si="128"/>
        <v>0.2135907117939978</v>
      </c>
      <c r="AF175" s="1">
        <f t="shared" si="129"/>
        <v>0.15723911974621965</v>
      </c>
      <c r="AG175" s="1">
        <f t="shared" si="130"/>
        <v>0.11575475623870637</v>
      </c>
      <c r="AH175" s="1">
        <f t="shared" si="131"/>
        <v>8.5215203528920008E-2</v>
      </c>
      <c r="AI175" s="1">
        <f t="shared" si="132"/>
        <v>6.2732894512779414E-2</v>
      </c>
      <c r="AJ175" s="1">
        <f t="shared" si="133"/>
        <v>4.6182088300897178E-2</v>
      </c>
      <c r="AK175" s="1">
        <f t="shared" si="134"/>
        <v>3.3997877770447708E-2</v>
      </c>
      <c r="AL175" s="1">
        <f t="shared" si="135"/>
        <v>2.5028224911861501E-2</v>
      </c>
      <c r="AM175" s="1">
        <f t="shared" si="136"/>
        <v>0.35361216730038025</v>
      </c>
      <c r="AN175" s="1">
        <f t="shared" si="137"/>
        <v>0.26031874443815223</v>
      </c>
      <c r="AO175" s="1">
        <f t="shared" si="138"/>
        <v>0.19163890548000145</v>
      </c>
      <c r="AP175" s="1">
        <f t="shared" si="139"/>
        <v>0.14107885382144786</v>
      </c>
      <c r="AQ175" s="1">
        <f t="shared" si="140"/>
        <v>0.10385804983451268</v>
      </c>
      <c r="AR175" s="1">
        <f t="shared" si="141"/>
        <v>7.6457202644130612E-2</v>
      </c>
      <c r="AS175" s="1">
        <f t="shared" si="142"/>
        <v>5.6285515138019562E-2</v>
      </c>
      <c r="AT175" s="1">
        <f t="shared" si="143"/>
        <v>4.1435719654797372E-2</v>
      </c>
      <c r="AU175" s="1">
        <f t="shared" si="144"/>
        <v>3.0503742554382745E-2</v>
      </c>
      <c r="AV175" s="1">
        <f t="shared" si="145"/>
        <v>2.2455946646417934E-2</v>
      </c>
      <c r="BK175" s="1">
        <f t="shared" ca="1" si="146"/>
        <v>0.14564319390046876</v>
      </c>
      <c r="BL175" s="1">
        <f t="shared" ca="1" si="147"/>
        <v>2.4097279117700268</v>
      </c>
      <c r="BM175" s="1">
        <f t="shared" ca="1" si="148"/>
        <v>-11.704841997664996</v>
      </c>
      <c r="BN175" s="1">
        <f t="shared" ca="1" si="149"/>
        <v>20.922966403398746</v>
      </c>
      <c r="BO175" s="1">
        <f t="shared" ca="1" si="150"/>
        <v>32.792472967452873</v>
      </c>
      <c r="BP175" s="1">
        <f t="shared" ca="1" si="151"/>
        <v>-205.24010842532971</v>
      </c>
      <c r="BQ175" s="1">
        <f t="shared" ca="1" si="152"/>
        <v>365.83640054864912</v>
      </c>
      <c r="BR175" s="1">
        <f t="shared" ca="1" si="153"/>
        <v>-320.92389462879515</v>
      </c>
      <c r="BS175" s="1">
        <f t="shared" ca="1" si="154"/>
        <v>140.94832863002077</v>
      </c>
      <c r="BT175" s="1">
        <f t="shared" ca="1" si="155"/>
        <v>-24.746246498449072</v>
      </c>
      <c r="BU175" s="1">
        <f t="shared" ca="1" si="156"/>
        <v>0.68875494249368785</v>
      </c>
      <c r="BV175" s="1">
        <f t="shared" ca="1" si="157"/>
        <v>-4.7916767756395195</v>
      </c>
      <c r="BW175" s="1">
        <f t="shared" ca="1" si="158"/>
        <v>52.448854467659956</v>
      </c>
      <c r="BX175" s="1">
        <f t="shared" ca="1" si="159"/>
        <v>-241.771729927477</v>
      </c>
      <c r="BY175" s="1">
        <f t="shared" ca="1" si="160"/>
        <v>540.65449993786729</v>
      </c>
      <c r="BZ175" s="1">
        <f t="shared" ca="1" si="161"/>
        <v>-582.35296498811124</v>
      </c>
      <c r="CA175" s="1">
        <f t="shared" ca="1" si="162"/>
        <v>191.31695312946914</v>
      </c>
      <c r="CB175" s="1">
        <f t="shared" ca="1" si="163"/>
        <v>168.22466291210114</v>
      </c>
      <c r="CC175" s="1">
        <f t="shared" ca="1" si="164"/>
        <v>-164.04610057493562</v>
      </c>
      <c r="CD175" s="1">
        <f t="shared" ca="1" si="165"/>
        <v>40.14905960644343</v>
      </c>
      <c r="CE175" s="4">
        <f t="shared" ca="1" si="166"/>
        <v>0.44044810495307374</v>
      </c>
      <c r="CF175" s="4">
        <f t="shared" ca="1" si="167"/>
        <v>-4.6330457894250221E-2</v>
      </c>
      <c r="CG175" s="4">
        <f t="shared" ca="1" si="171"/>
        <v>-6.4355152723258209E-3</v>
      </c>
      <c r="CH175" s="4">
        <f t="shared" ca="1" si="172"/>
        <v>6.4297694287046847E-2</v>
      </c>
      <c r="CI175" s="8">
        <f t="shared" ca="1" si="168"/>
        <v>0.520312729871236</v>
      </c>
      <c r="CJ175" s="8">
        <f t="shared" ca="1" si="169"/>
        <v>-0.16670056257085575</v>
      </c>
      <c r="CK175" s="8">
        <f t="shared" ca="1" si="173"/>
        <v>-3.1185992818727687E-3</v>
      </c>
      <c r="CL175" s="8">
        <f t="shared" ca="1" si="174"/>
        <v>0.14020982082525724</v>
      </c>
    </row>
    <row r="176" spans="1:90" x14ac:dyDescent="0.25">
      <c r="A176" s="7">
        <f>'Calculate Data'!H178</f>
        <v>0.48803827751196172</v>
      </c>
      <c r="B176" s="7">
        <f>'Calculate Data'!I178</f>
        <v>0.36666666666666664</v>
      </c>
      <c r="C176" s="7">
        <f>'Calculate Data'!P178</f>
        <v>0.49880668257756561</v>
      </c>
      <c r="D176" s="7">
        <f>'Calculate Data'!B178</f>
        <v>419</v>
      </c>
      <c r="E176" s="2">
        <v>0.74042553191489358</v>
      </c>
      <c r="F176" s="10">
        <v>0.50574712643678166</v>
      </c>
      <c r="G176" s="4">
        <v>0.38218390804597702</v>
      </c>
      <c r="H176" s="16">
        <v>0.33333333333333331</v>
      </c>
      <c r="I176" s="20">
        <v>522</v>
      </c>
      <c r="J176" s="19">
        <f t="shared" si="125"/>
        <v>1</v>
      </c>
      <c r="K176" s="1">
        <f t="shared" si="178"/>
        <v>0.74042553191489358</v>
      </c>
      <c r="L176" s="1">
        <f t="shared" si="178"/>
        <v>0.5482299683114531</v>
      </c>
      <c r="M176" s="1">
        <f t="shared" si="178"/>
        <v>0.40592346589869288</v>
      </c>
      <c r="N176" s="1">
        <f t="shared" si="178"/>
        <v>0.30055609815477685</v>
      </c>
      <c r="O176" s="1">
        <f t="shared" si="178"/>
        <v>0.2225394088465156</v>
      </c>
      <c r="P176" s="1">
        <f t="shared" si="178"/>
        <v>0.1647738601672073</v>
      </c>
      <c r="Q176" s="1">
        <f t="shared" si="178"/>
        <v>0.12200277305997476</v>
      </c>
      <c r="R176" s="1">
        <f t="shared" si="178"/>
        <v>9.0333968138023857E-2</v>
      </c>
      <c r="S176" s="1">
        <f t="shared" si="178"/>
        <v>6.6885576408579367E-2</v>
      </c>
      <c r="T176" s="1">
        <f t="shared" si="178"/>
        <v>4.952378848975663E-2</v>
      </c>
      <c r="U176" s="1">
        <f t="shared" si="178"/>
        <v>3.6668677434968738E-2</v>
      </c>
      <c r="V176" s="1">
        <f t="shared" si="178"/>
        <v>2.7150424994402383E-2</v>
      </c>
      <c r="W176" s="1">
        <f t="shared" si="178"/>
        <v>2.0102867868195803E-2</v>
      </c>
      <c r="X176" s="1">
        <f t="shared" si="178"/>
        <v>1.4884676634323702E-2</v>
      </c>
      <c r="Y176" s="1">
        <f t="shared" si="178"/>
        <v>1.1020994614350315E-2</v>
      </c>
      <c r="Z176" s="1">
        <f t="shared" si="178"/>
        <v>8.1602257995615091E-3</v>
      </c>
      <c r="AA176" s="1">
        <f t="shared" si="177"/>
        <v>6.042039528185968E-3</v>
      </c>
      <c r="AB176" s="1">
        <f t="shared" si="177"/>
        <v>4.4736803315079078E-3</v>
      </c>
      <c r="AC176" s="1">
        <f t="shared" si="126"/>
        <v>0.38218390804597702</v>
      </c>
      <c r="AD176" s="1">
        <f t="shared" si="127"/>
        <v>0.28297872340425528</v>
      </c>
      <c r="AE176" s="1">
        <f t="shared" si="128"/>
        <v>0.20952467179719328</v>
      </c>
      <c r="AF176" s="1">
        <f t="shared" si="129"/>
        <v>0.15513741656473032</v>
      </c>
      <c r="AG176" s="1">
        <f t="shared" si="130"/>
        <v>0.11486770417984288</v>
      </c>
      <c r="AH176" s="1">
        <f t="shared" si="131"/>
        <v>8.5050980967202802E-2</v>
      </c>
      <c r="AI176" s="1">
        <f t="shared" si="132"/>
        <v>6.2973917822524622E-2</v>
      </c>
      <c r="AJ176" s="1">
        <f t="shared" si="133"/>
        <v>4.6627496600507592E-2</v>
      </c>
      <c r="AK176" s="1">
        <f t="shared" si="134"/>
        <v>3.4524188972290724E-2</v>
      </c>
      <c r="AL176" s="1">
        <f t="shared" si="135"/>
        <v>2.5562590983738667E-2</v>
      </c>
      <c r="AM176" s="1">
        <f t="shared" si="136"/>
        <v>0.33333333333333331</v>
      </c>
      <c r="AN176" s="1">
        <f t="shared" si="137"/>
        <v>0.24680851063829784</v>
      </c>
      <c r="AO176" s="1">
        <f t="shared" si="138"/>
        <v>0.18274332277048436</v>
      </c>
      <c r="AP176" s="1">
        <f t="shared" si="139"/>
        <v>0.13530782196623095</v>
      </c>
      <c r="AQ176" s="1">
        <f t="shared" si="140"/>
        <v>0.10018536605159228</v>
      </c>
      <c r="AR176" s="1">
        <f t="shared" si="141"/>
        <v>7.4179802948838525E-2</v>
      </c>
      <c r="AS176" s="1">
        <f t="shared" si="142"/>
        <v>5.4924620055735764E-2</v>
      </c>
      <c r="AT176" s="1">
        <f t="shared" si="143"/>
        <v>4.0667591019991581E-2</v>
      </c>
      <c r="AU176" s="1">
        <f t="shared" si="144"/>
        <v>3.0111322712674617E-2</v>
      </c>
      <c r="AV176" s="1">
        <f t="shared" si="145"/>
        <v>2.2295192136193121E-2</v>
      </c>
      <c r="BK176" s="1">
        <f t="shared" ca="1" si="146"/>
        <v>0.14564319390046876</v>
      </c>
      <c r="BL176" s="1">
        <f t="shared" ca="1" si="147"/>
        <v>2.4236569748438419</v>
      </c>
      <c r="BM176" s="1">
        <f t="shared" ca="1" si="148"/>
        <v>-11.840549177095975</v>
      </c>
      <c r="BN176" s="1">
        <f t="shared" ca="1" si="149"/>
        <v>21.287893711513831</v>
      </c>
      <c r="BO176" s="1">
        <f t="shared" ca="1" si="150"/>
        <v>33.557279858241905</v>
      </c>
      <c r="BP176" s="1">
        <f t="shared" ca="1" si="151"/>
        <v>-211.24087666983226</v>
      </c>
      <c r="BQ176" s="1">
        <f t="shared" ca="1" si="152"/>
        <v>378.70913959037114</v>
      </c>
      <c r="BR176" s="1">
        <f t="shared" ca="1" si="153"/>
        <v>-334.13661612252071</v>
      </c>
      <c r="BS176" s="1">
        <f t="shared" ca="1" si="154"/>
        <v>147.59956977094001</v>
      </c>
      <c r="BT176" s="1">
        <f t="shared" ca="1" si="155"/>
        <v>-26.063794394332142</v>
      </c>
      <c r="BU176" s="1">
        <f t="shared" ca="1" si="156"/>
        <v>0.68875494249368785</v>
      </c>
      <c r="BV176" s="1">
        <f t="shared" ca="1" si="157"/>
        <v>-4.8193743292559335</v>
      </c>
      <c r="BW176" s="1">
        <f t="shared" ca="1" si="158"/>
        <v>53.056952048610803</v>
      </c>
      <c r="BX176" s="1">
        <f t="shared" ca="1" si="159"/>
        <v>-245.98858450152198</v>
      </c>
      <c r="BY176" s="1">
        <f t="shared" ca="1" si="160"/>
        <v>553.26398771571746</v>
      </c>
      <c r="BZ176" s="1">
        <f t="shared" ca="1" si="161"/>
        <v>-599.3796816771835</v>
      </c>
      <c r="CA176" s="1">
        <f t="shared" ca="1" si="162"/>
        <v>198.04885079793399</v>
      </c>
      <c r="CB176" s="1">
        <f t="shared" ca="1" si="163"/>
        <v>175.15062154788424</v>
      </c>
      <c r="CC176" s="1">
        <f t="shared" ca="1" si="164"/>
        <v>-171.78730746796288</v>
      </c>
      <c r="CD176" s="1">
        <f t="shared" ca="1" si="165"/>
        <v>42.286689206531214</v>
      </c>
      <c r="CE176" s="4">
        <f t="shared" ca="1" si="166"/>
        <v>0.44134673603011976</v>
      </c>
      <c r="CF176" s="4">
        <f t="shared" ca="1" si="167"/>
        <v>-5.9162827984142741E-2</v>
      </c>
      <c r="CG176" s="4">
        <f t="shared" ca="1" si="171"/>
        <v>-3.4657729793170877E-3</v>
      </c>
      <c r="CH176" s="4">
        <f t="shared" ca="1" si="172"/>
        <v>6.1314881289279539E-2</v>
      </c>
      <c r="CI176" s="8">
        <f t="shared" ca="1" si="168"/>
        <v>0.5209082832471168</v>
      </c>
      <c r="CJ176" s="8">
        <f t="shared" ca="1" si="169"/>
        <v>-0.18757494991378348</v>
      </c>
      <c r="CK176" s="8">
        <f t="shared" ca="1" si="173"/>
        <v>1.8297687837454865E-3</v>
      </c>
      <c r="CL176" s="8">
        <f t="shared" ca="1" si="174"/>
        <v>0.14620886053225152</v>
      </c>
    </row>
    <row r="177" spans="1:90" x14ac:dyDescent="0.25">
      <c r="A177" s="7">
        <f>'Calculate Data'!H179</f>
        <v>0.46524064171122997</v>
      </c>
      <c r="B177" s="7">
        <f>'Calculate Data'!I179</f>
        <v>0.44385026737967914</v>
      </c>
      <c r="C177" s="7">
        <f>'Calculate Data'!P179</f>
        <v>0.5</v>
      </c>
      <c r="D177" s="7">
        <f>'Calculate Data'!B179</f>
        <v>374</v>
      </c>
      <c r="E177" s="2">
        <v>0.74468085106382975</v>
      </c>
      <c r="F177" s="10">
        <v>0.50704225352112675</v>
      </c>
      <c r="G177" s="4">
        <v>0.45783132530120479</v>
      </c>
      <c r="H177" s="16">
        <v>0.46103896103896103</v>
      </c>
      <c r="I177" s="20">
        <v>154</v>
      </c>
      <c r="J177" s="19">
        <f t="shared" si="125"/>
        <v>1</v>
      </c>
      <c r="K177" s="1">
        <f t="shared" si="178"/>
        <v>0.74468085106382975</v>
      </c>
      <c r="L177" s="1">
        <f t="shared" si="178"/>
        <v>0.55454956994114979</v>
      </c>
      <c r="M177" s="1">
        <f t="shared" si="178"/>
        <v>0.41296244570085622</v>
      </c>
      <c r="N177" s="1">
        <f t="shared" si="178"/>
        <v>0.30752522552191419</v>
      </c>
      <c r="O177" s="1">
        <f t="shared" si="178"/>
        <v>0.22900814666525524</v>
      </c>
      <c r="P177" s="1">
        <f t="shared" si="178"/>
        <v>0.17053798155923261</v>
      </c>
      <c r="Q177" s="1">
        <f t="shared" si="178"/>
        <v>0.12699636924623706</v>
      </c>
      <c r="R177" s="1">
        <f t="shared" si="178"/>
        <v>9.4571764332304187E-2</v>
      </c>
      <c r="S177" s="1">
        <f t="shared" si="178"/>
        <v>7.042578194958822E-2</v>
      </c>
      <c r="T177" s="1">
        <f t="shared" si="178"/>
        <v>5.2444731239055055E-2</v>
      </c>
      <c r="U177" s="1">
        <f t="shared" si="178"/>
        <v>3.9054587092913338E-2</v>
      </c>
      <c r="V177" s="1">
        <f t="shared" si="178"/>
        <v>2.9083203154297167E-2</v>
      </c>
      <c r="W177" s="1">
        <f t="shared" si="178"/>
        <v>2.165770447660427E-2</v>
      </c>
      <c r="X177" s="1">
        <f t="shared" si="178"/>
        <v>1.6128077801726582E-2</v>
      </c>
      <c r="Y177" s="1">
        <f t="shared" si="178"/>
        <v>1.2010270703413414E-2</v>
      </c>
      <c r="Z177" s="1">
        <f t="shared" si="178"/>
        <v>8.943818608924882E-3</v>
      </c>
      <c r="AA177" s="1">
        <f t="shared" si="177"/>
        <v>6.6602904534546993E-3</v>
      </c>
      <c r="AB177" s="1">
        <f t="shared" si="177"/>
        <v>4.9597907632109462E-3</v>
      </c>
      <c r="AC177" s="1">
        <f t="shared" si="126"/>
        <v>0.45783132530120479</v>
      </c>
      <c r="AD177" s="1">
        <f t="shared" si="127"/>
        <v>0.3409382209689823</v>
      </c>
      <c r="AE177" s="1">
        <f t="shared" si="128"/>
        <v>0.25389016455136976</v>
      </c>
      <c r="AF177" s="1">
        <f t="shared" si="129"/>
        <v>0.18906714381484982</v>
      </c>
      <c r="AG177" s="1">
        <f t="shared" si="130"/>
        <v>0.14079468156424987</v>
      </c>
      <c r="AH177" s="1">
        <f t="shared" si="131"/>
        <v>0.10484710329252649</v>
      </c>
      <c r="AI177" s="1">
        <f t="shared" si="132"/>
        <v>7.8077630111455895E-2</v>
      </c>
      <c r="AJ177" s="1">
        <f t="shared" si="133"/>
        <v>5.8142916040445879E-2</v>
      </c>
      <c r="AK177" s="1">
        <f t="shared" si="134"/>
        <v>4.3297916200332034E-2</v>
      </c>
      <c r="AL177" s="1">
        <f t="shared" si="135"/>
        <v>3.2243129085353643E-2</v>
      </c>
      <c r="AM177" s="1">
        <f t="shared" si="136"/>
        <v>0.46103896103896103</v>
      </c>
      <c r="AN177" s="1">
        <f t="shared" si="137"/>
        <v>0.34332688588007737</v>
      </c>
      <c r="AO177" s="1">
        <f t="shared" si="138"/>
        <v>0.25566895757027036</v>
      </c>
      <c r="AP177" s="1">
        <f t="shared" si="139"/>
        <v>0.19039177691403111</v>
      </c>
      <c r="AQ177" s="1">
        <f t="shared" si="140"/>
        <v>0.14178111046789549</v>
      </c>
      <c r="AR177" s="1">
        <f t="shared" si="141"/>
        <v>0.10558167800800729</v>
      </c>
      <c r="AS177" s="1">
        <f t="shared" si="142"/>
        <v>7.8624653835750097E-2</v>
      </c>
      <c r="AT177" s="1">
        <f t="shared" si="143"/>
        <v>5.8550274133005398E-2</v>
      </c>
      <c r="AU177" s="1">
        <f t="shared" si="144"/>
        <v>4.3601267971386991E-2</v>
      </c>
      <c r="AV177" s="1">
        <f t="shared" si="145"/>
        <v>3.246902934039457E-2</v>
      </c>
      <c r="BK177" s="1">
        <f t="shared" ca="1" si="146"/>
        <v>0.14564319390046876</v>
      </c>
      <c r="BL177" s="1">
        <f t="shared" ca="1" si="147"/>
        <v>2.437586037917657</v>
      </c>
      <c r="BM177" s="1">
        <f t="shared" ca="1" si="148"/>
        <v>-11.9770385304718</v>
      </c>
      <c r="BN177" s="1">
        <f t="shared" ca="1" si="149"/>
        <v>21.657039785723157</v>
      </c>
      <c r="BO177" s="1">
        <f t="shared" ca="1" si="150"/>
        <v>34.335387369160976</v>
      </c>
      <c r="BP177" s="1">
        <f t="shared" ca="1" si="151"/>
        <v>-217.38119067021816</v>
      </c>
      <c r="BQ177" s="1">
        <f t="shared" ca="1" si="152"/>
        <v>391.95714780388994</v>
      </c>
      <c r="BR177" s="1">
        <f t="shared" ca="1" si="153"/>
        <v>-347.81288994901621</v>
      </c>
      <c r="BS177" s="1">
        <f t="shared" ca="1" si="154"/>
        <v>154.52384098303807</v>
      </c>
      <c r="BT177" s="1">
        <f t="shared" ca="1" si="155"/>
        <v>-27.443332319981156</v>
      </c>
      <c r="BU177" s="1">
        <f t="shared" ca="1" si="156"/>
        <v>0.68875494249368785</v>
      </c>
      <c r="BV177" s="1">
        <f t="shared" ca="1" si="157"/>
        <v>-4.8470718828723465</v>
      </c>
      <c r="BW177" s="1">
        <f t="shared" ca="1" si="158"/>
        <v>53.668554514754454</v>
      </c>
      <c r="BX177" s="1">
        <f t="shared" ca="1" si="159"/>
        <v>-250.25418829960617</v>
      </c>
      <c r="BY177" s="1">
        <f t="shared" ca="1" si="160"/>
        <v>566.09276484488942</v>
      </c>
      <c r="BZ177" s="1">
        <f t="shared" ca="1" si="161"/>
        <v>-616.80234867691217</v>
      </c>
      <c r="CA177" s="1">
        <f t="shared" ca="1" si="162"/>
        <v>204.97699835964048</v>
      </c>
      <c r="CB177" s="1">
        <f t="shared" ca="1" si="163"/>
        <v>182.31956905494647</v>
      </c>
      <c r="CC177" s="1">
        <f t="shared" ca="1" si="164"/>
        <v>-179.84628697278288</v>
      </c>
      <c r="CD177" s="1">
        <f t="shared" ca="1" si="165"/>
        <v>44.524893307896761</v>
      </c>
      <c r="CE177" s="4">
        <f t="shared" ca="1" si="166"/>
        <v>0.44219370394293023</v>
      </c>
      <c r="CF177" s="4">
        <f t="shared" ca="1" si="167"/>
        <v>1.5637621358274567E-2</v>
      </c>
      <c r="CG177" s="4">
        <f t="shared" ca="1" si="171"/>
        <v>-2.6160389491370608E-3</v>
      </c>
      <c r="CH177" s="4">
        <f t="shared" ca="1" si="172"/>
        <v>6.2031047339226493E-2</v>
      </c>
      <c r="CI177" s="8">
        <f t="shared" ca="1" si="168"/>
        <v>0.52163919244769374</v>
      </c>
      <c r="CJ177" s="8">
        <f t="shared" ca="1" si="169"/>
        <v>-6.0600231408732719E-2</v>
      </c>
      <c r="CK177" s="8">
        <f t="shared" ca="1" si="173"/>
        <v>-1.0077743710413718E-2</v>
      </c>
      <c r="CL177" s="8">
        <f t="shared" ca="1" si="174"/>
        <v>0.14214779907558853</v>
      </c>
    </row>
    <row r="178" spans="1:90" x14ac:dyDescent="0.25">
      <c r="A178" s="7">
        <f>'Calculate Data'!H180</f>
        <v>0.46153846153846156</v>
      </c>
      <c r="B178" s="7">
        <f>'Calculate Data'!I180</f>
        <v>0.4140625</v>
      </c>
      <c r="C178" s="7">
        <f>'Calculate Data'!P180</f>
        <v>0.52767527675276749</v>
      </c>
      <c r="D178" s="7">
        <f>'Calculate Data'!B180</f>
        <v>271</v>
      </c>
      <c r="E178" s="2">
        <v>0.74893617021276593</v>
      </c>
      <c r="F178" s="10">
        <v>0.50751879699248126</v>
      </c>
      <c r="G178" s="4">
        <v>0.54545454545454541</v>
      </c>
      <c r="H178" s="16">
        <v>0.40181268882175225</v>
      </c>
      <c r="I178" s="20">
        <v>662</v>
      </c>
      <c r="J178" s="19">
        <f t="shared" si="125"/>
        <v>1</v>
      </c>
      <c r="K178" s="1">
        <f t="shared" si="178"/>
        <v>0.74893617021276593</v>
      </c>
      <c r="L178" s="1">
        <f t="shared" si="178"/>
        <v>0.56090538705296511</v>
      </c>
      <c r="M178" s="1">
        <f t="shared" si="178"/>
        <v>0.42008233243115684</v>
      </c>
      <c r="N178" s="1">
        <f t="shared" si="178"/>
        <v>0.31461485322503657</v>
      </c>
      <c r="O178" s="1">
        <f t="shared" si="178"/>
        <v>0.23562644326641036</v>
      </c>
      <c r="P178" s="1">
        <f t="shared" si="178"/>
        <v>0.17646916602080095</v>
      </c>
      <c r="Q178" s="1">
        <f t="shared" si="178"/>
        <v>0.13216414136025942</v>
      </c>
      <c r="R178" s="1">
        <f t="shared" si="178"/>
        <v>9.8982505869811305E-2</v>
      </c>
      <c r="S178" s="1">
        <f t="shared" si="178"/>
        <v>7.4131578864199105E-2</v>
      </c>
      <c r="T178" s="1">
        <f t="shared" si="178"/>
        <v>5.5519820766378902E-2</v>
      </c>
      <c r="U178" s="1">
        <f t="shared" si="178"/>
        <v>4.1580801935671007E-2</v>
      </c>
      <c r="V178" s="1">
        <f t="shared" si="178"/>
        <v>3.1141366556077004E-2</v>
      </c>
      <c r="W178" s="1">
        <f t="shared" si="178"/>
        <v>2.3322895803700224E-2</v>
      </c>
      <c r="X178" s="1">
        <f t="shared" si="178"/>
        <v>1.7467360261494636E-2</v>
      </c>
      <c r="Y178" s="1">
        <f t="shared" si="178"/>
        <v>1.3081937897970448E-2</v>
      </c>
      <c r="Z178" s="1">
        <f t="shared" si="178"/>
        <v>9.7975364682672296E-3</v>
      </c>
      <c r="AA178" s="1">
        <f t="shared" si="177"/>
        <v>7.3377294400639673E-3</v>
      </c>
      <c r="AB178" s="1">
        <f t="shared" si="177"/>
        <v>5.495490984898971E-3</v>
      </c>
      <c r="AC178" s="1">
        <f t="shared" si="126"/>
        <v>0.54545454545454541</v>
      </c>
      <c r="AD178" s="1">
        <f t="shared" si="127"/>
        <v>0.40851063829787232</v>
      </c>
      <c r="AE178" s="1">
        <f t="shared" si="128"/>
        <v>0.30594839293798093</v>
      </c>
      <c r="AF178" s="1">
        <f t="shared" si="129"/>
        <v>0.22913581768972188</v>
      </c>
      <c r="AG178" s="1">
        <f t="shared" si="130"/>
        <v>0.17160810175911084</v>
      </c>
      <c r="AH178" s="1">
        <f t="shared" si="131"/>
        <v>0.12852351450895108</v>
      </c>
      <c r="AI178" s="1">
        <f t="shared" si="132"/>
        <v>9.6255908738618695E-2</v>
      </c>
      <c r="AJ178" s="1">
        <f t="shared" si="133"/>
        <v>7.2089531651050587E-2</v>
      </c>
      <c r="AK178" s="1">
        <f t="shared" si="134"/>
        <v>5.3990457747169797E-2</v>
      </c>
      <c r="AL178" s="1">
        <f t="shared" si="135"/>
        <v>4.0435406653199508E-2</v>
      </c>
      <c r="AM178" s="1">
        <f t="shared" si="136"/>
        <v>0.40181268882175225</v>
      </c>
      <c r="AN178" s="1">
        <f t="shared" si="137"/>
        <v>0.30093205630905701</v>
      </c>
      <c r="AO178" s="1">
        <f t="shared" si="138"/>
        <v>0.22537890174635758</v>
      </c>
      <c r="AP178" s="1">
        <f t="shared" si="139"/>
        <v>0.16879441152067631</v>
      </c>
      <c r="AQ178" s="1">
        <f t="shared" si="140"/>
        <v>0.12641624011761288</v>
      </c>
      <c r="AR178" s="1">
        <f t="shared" si="141"/>
        <v>9.4677694726382405E-2</v>
      </c>
      <c r="AS178" s="1">
        <f t="shared" si="142"/>
        <v>7.0907550092950231E-2</v>
      </c>
      <c r="AT178" s="1">
        <f t="shared" si="143"/>
        <v>5.3105229005783995E-2</v>
      </c>
      <c r="AU178" s="1">
        <f t="shared" si="144"/>
        <v>3.9772426829863754E-2</v>
      </c>
      <c r="AV178" s="1">
        <f t="shared" si="145"/>
        <v>2.9787009030025621E-2</v>
      </c>
      <c r="BK178" s="1">
        <f t="shared" ca="1" si="146"/>
        <v>0.14564319390046876</v>
      </c>
      <c r="BL178" s="1">
        <f t="shared" ca="1" si="147"/>
        <v>2.4515151009914722</v>
      </c>
      <c r="BM178" s="1">
        <f t="shared" ca="1" si="148"/>
        <v>-12.114310057792473</v>
      </c>
      <c r="BN178" s="1">
        <f t="shared" ca="1" si="149"/>
        <v>22.030428871808869</v>
      </c>
      <c r="BO178" s="1">
        <f t="shared" ca="1" si="150"/>
        <v>35.126948819369538</v>
      </c>
      <c r="BP178" s="1">
        <f t="shared" ca="1" si="151"/>
        <v>-223.66347021493112</v>
      </c>
      <c r="BQ178" s="1">
        <f t="shared" ca="1" si="152"/>
        <v>405.58912657717934</v>
      </c>
      <c r="BR178" s="1">
        <f t="shared" ca="1" si="153"/>
        <v>-361.96619026968119</v>
      </c>
      <c r="BS178" s="1">
        <f t="shared" ca="1" si="154"/>
        <v>161.73069314204153</v>
      </c>
      <c r="BT178" s="1">
        <f t="shared" ca="1" si="155"/>
        <v>-28.887397453838314</v>
      </c>
      <c r="BU178" s="1">
        <f t="shared" ca="1" si="156"/>
        <v>0.68875494249368785</v>
      </c>
      <c r="BV178" s="1">
        <f t="shared" ca="1" si="157"/>
        <v>-4.8747694364887604</v>
      </c>
      <c r="BW178" s="1">
        <f t="shared" ca="1" si="158"/>
        <v>54.28366186609091</v>
      </c>
      <c r="BX178" s="1">
        <f t="shared" ca="1" si="159"/>
        <v>-254.56882148968373</v>
      </c>
      <c r="BY178" s="1">
        <f t="shared" ca="1" si="160"/>
        <v>579.14335912173351</v>
      </c>
      <c r="BZ178" s="1">
        <f t="shared" ca="1" si="161"/>
        <v>-634.62783195022075</v>
      </c>
      <c r="CA178" s="1">
        <f t="shared" ca="1" si="162"/>
        <v>212.10594627220476</v>
      </c>
      <c r="CB178" s="1">
        <f t="shared" ca="1" si="163"/>
        <v>189.7385684357547</v>
      </c>
      <c r="CC178" s="1">
        <f t="shared" ca="1" si="164"/>
        <v>-188.23415510570632</v>
      </c>
      <c r="CD178" s="1">
        <f t="shared" ca="1" si="165"/>
        <v>46.867788305667496</v>
      </c>
      <c r="CE178" s="4">
        <f t="shared" ca="1" si="166"/>
        <v>0.4429877090481007</v>
      </c>
      <c r="CF178" s="4">
        <f t="shared" ca="1" si="167"/>
        <v>0.10246683640644472</v>
      </c>
      <c r="CG178" s="4">
        <f t="shared" ca="1" si="171"/>
        <v>-2.756410254055092E-3</v>
      </c>
      <c r="CH178" s="4">
        <f t="shared" ca="1" si="172"/>
        <v>6.2037393644236827E-2</v>
      </c>
      <c r="CI178" s="8">
        <f t="shared" ca="1" si="168"/>
        <v>0.52250096184548767</v>
      </c>
      <c r="CJ178" s="8">
        <f t="shared" ca="1" si="169"/>
        <v>-0.12068827302373542</v>
      </c>
      <c r="CK178" s="8">
        <f t="shared" ca="1" si="173"/>
        <v>-6.8167793781422261E-3</v>
      </c>
      <c r="CL178" s="8">
        <f t="shared" ca="1" si="174"/>
        <v>0.14612652977095394</v>
      </c>
    </row>
    <row r="179" spans="1:90" x14ac:dyDescent="0.25">
      <c r="A179" s="7">
        <f>'Calculate Data'!H181</f>
        <v>0.42268041237113402</v>
      </c>
      <c r="B179" s="7">
        <f>'Calculate Data'!I181</f>
        <v>0.39632545931758528</v>
      </c>
      <c r="C179" s="7">
        <f>'Calculate Data'!P181</f>
        <v>0.4330357142857143</v>
      </c>
      <c r="D179" s="7">
        <f>'Calculate Data'!B181</f>
        <v>672</v>
      </c>
      <c r="E179" s="2">
        <v>0.7531914893617021</v>
      </c>
      <c r="F179" s="10">
        <v>0.51020408163265307</v>
      </c>
      <c r="G179" s="4">
        <v>0.35537190082644626</v>
      </c>
      <c r="H179" s="16">
        <v>0.44748858447488582</v>
      </c>
      <c r="I179" s="20">
        <v>219</v>
      </c>
      <c r="J179" s="19">
        <f t="shared" si="125"/>
        <v>1</v>
      </c>
      <c r="K179" s="1">
        <f t="shared" si="178"/>
        <v>0.7531914893617021</v>
      </c>
      <c r="L179" s="1">
        <f t="shared" si="178"/>
        <v>0.56729741964689906</v>
      </c>
      <c r="M179" s="1">
        <f t="shared" si="178"/>
        <v>0.42728358841489844</v>
      </c>
      <c r="N179" s="1">
        <f t="shared" si="178"/>
        <v>0.32182636233802991</v>
      </c>
      <c r="O179" s="1">
        <f t="shared" si="178"/>
        <v>0.24239687716523955</v>
      </c>
      <c r="P179" s="1">
        <f t="shared" si="178"/>
        <v>0.18257126492871234</v>
      </c>
      <c r="Q179" s="1">
        <f t="shared" si="178"/>
        <v>0.13751112294630674</v>
      </c>
      <c r="R179" s="1">
        <f t="shared" si="178"/>
        <v>0.10357220749572892</v>
      </c>
      <c r="S179" s="1">
        <f t="shared" si="178"/>
        <v>7.8009705220187311E-2</v>
      </c>
      <c r="T179" s="1">
        <f t="shared" si="178"/>
        <v>5.8756246059460233E-2</v>
      </c>
      <c r="U179" s="1">
        <f t="shared" si="178"/>
        <v>4.425470447882749E-2</v>
      </c>
      <c r="V179" s="1">
        <f t="shared" si="178"/>
        <v>3.3332266777670073E-2</v>
      </c>
      <c r="W179" s="1">
        <f t="shared" si="178"/>
        <v>2.5105579658074906E-2</v>
      </c>
      <c r="X179" s="1">
        <f t="shared" si="178"/>
        <v>1.8909308933954289E-2</v>
      </c>
      <c r="Y179" s="1">
        <f t="shared" si="178"/>
        <v>1.4242330558765571E-2</v>
      </c>
      <c r="Z179" s="1">
        <f t="shared" si="178"/>
        <v>1.0727202165538324E-2</v>
      </c>
      <c r="AA179" s="1">
        <f t="shared" si="177"/>
        <v>8.0796373757458864E-3</v>
      </c>
      <c r="AB179" s="1">
        <f t="shared" si="177"/>
        <v>6.0855141085405188E-3</v>
      </c>
      <c r="AC179" s="1">
        <f t="shared" si="126"/>
        <v>0.35537190082644626</v>
      </c>
      <c r="AD179" s="1">
        <f t="shared" si="127"/>
        <v>0.26766309126077015</v>
      </c>
      <c r="AE179" s="1">
        <f t="shared" si="128"/>
        <v>0.20160156235385668</v>
      </c>
      <c r="AF179" s="1">
        <f t="shared" si="129"/>
        <v>0.15184458100694737</v>
      </c>
      <c r="AG179" s="1">
        <f t="shared" si="130"/>
        <v>0.11436804612012633</v>
      </c>
      <c r="AH179" s="1">
        <f t="shared" si="131"/>
        <v>8.6141038992605792E-2</v>
      </c>
      <c r="AI179" s="1">
        <f t="shared" si="132"/>
        <v>6.4880697454005209E-2</v>
      </c>
      <c r="AJ179" s="1">
        <f t="shared" si="133"/>
        <v>4.886758914620818E-2</v>
      </c>
      <c r="AK179" s="1">
        <f t="shared" si="134"/>
        <v>3.6806652250548293E-2</v>
      </c>
      <c r="AL179" s="1">
        <f t="shared" si="135"/>
        <v>2.7722457227008713E-2</v>
      </c>
      <c r="AM179" s="1">
        <f t="shared" si="136"/>
        <v>0.44748858447488582</v>
      </c>
      <c r="AN179" s="1">
        <f t="shared" si="137"/>
        <v>0.33704459341299908</v>
      </c>
      <c r="AO179" s="1">
        <f t="shared" si="138"/>
        <v>0.25385911929404614</v>
      </c>
      <c r="AP179" s="1">
        <f t="shared" si="139"/>
        <v>0.19120452814913264</v>
      </c>
      <c r="AQ179" s="1">
        <f t="shared" si="140"/>
        <v>0.14401362332934672</v>
      </c>
      <c r="AR179" s="1">
        <f t="shared" si="141"/>
        <v>0.10846983544380583</v>
      </c>
      <c r="AS179" s="1">
        <f t="shared" si="142"/>
        <v>8.1698556908738854E-2</v>
      </c>
      <c r="AT179" s="1">
        <f t="shared" si="143"/>
        <v>6.1534657756794793E-2</v>
      </c>
      <c r="AU179" s="1">
        <f t="shared" si="144"/>
        <v>4.6347380523202891E-2</v>
      </c>
      <c r="AV179" s="1">
        <f t="shared" si="145"/>
        <v>3.490845256428473E-2</v>
      </c>
      <c r="BK179" s="1">
        <f t="shared" ca="1" si="146"/>
        <v>0.14564319390046876</v>
      </c>
      <c r="BL179" s="1">
        <f t="shared" ca="1" si="147"/>
        <v>2.4654441640652873</v>
      </c>
      <c r="BM179" s="1">
        <f t="shared" ca="1" si="148"/>
        <v>-12.252363759057994</v>
      </c>
      <c r="BN179" s="1">
        <f t="shared" ca="1" si="149"/>
        <v>22.408085215553122</v>
      </c>
      <c r="BO179" s="1">
        <f t="shared" ca="1" si="150"/>
        <v>35.932118406646914</v>
      </c>
      <c r="BP179" s="1">
        <f t="shared" ca="1" si="151"/>
        <v>-230.09016290561866</v>
      </c>
      <c r="BQ179" s="1">
        <f t="shared" ca="1" si="152"/>
        <v>419.6139277487087</v>
      </c>
      <c r="BR179" s="1">
        <f t="shared" ca="1" si="153"/>
        <v>-376.61030276664064</v>
      </c>
      <c r="BS179" s="1">
        <f t="shared" ca="1" si="154"/>
        <v>169.22995393314667</v>
      </c>
      <c r="BT179" s="1">
        <f t="shared" ca="1" si="155"/>
        <v>-30.398615468321207</v>
      </c>
      <c r="BU179" s="1">
        <f t="shared" ca="1" si="156"/>
        <v>0.68875494249368785</v>
      </c>
      <c r="BV179" s="1">
        <f t="shared" ca="1" si="157"/>
        <v>-4.9024669901051734</v>
      </c>
      <c r="BW179" s="1">
        <f t="shared" ca="1" si="158"/>
        <v>54.902274102620161</v>
      </c>
      <c r="BX179" s="1">
        <f t="shared" ca="1" si="159"/>
        <v>-258.93276423970894</v>
      </c>
      <c r="BY179" s="1">
        <f t="shared" ca="1" si="160"/>
        <v>592.41831282853957</v>
      </c>
      <c r="BZ179" s="1">
        <f t="shared" ca="1" si="161"/>
        <v>-652.86307637785148</v>
      </c>
      <c r="CA179" s="1">
        <f t="shared" ca="1" si="162"/>
        <v>219.44032367248425</v>
      </c>
      <c r="CB179" s="1">
        <f t="shared" ca="1" si="163"/>
        <v>197.41484598840427</v>
      </c>
      <c r="CC179" s="1">
        <f t="shared" ca="1" si="164"/>
        <v>-196.96235005439956</v>
      </c>
      <c r="CD179" s="1">
        <f t="shared" ca="1" si="165"/>
        <v>49.31963417027599</v>
      </c>
      <c r="CE179" s="4">
        <f t="shared" ca="1" si="166"/>
        <v>0.44372776238266809</v>
      </c>
      <c r="CF179" s="4">
        <f t="shared" ca="1" si="167"/>
        <v>-8.8355861556221826E-2</v>
      </c>
      <c r="CG179" s="4">
        <f t="shared" ca="1" si="171"/>
        <v>5.9956926346129702E-3</v>
      </c>
      <c r="CH179" s="4">
        <f t="shared" ca="1" si="172"/>
        <v>6.7153159482874356E-2</v>
      </c>
      <c r="CI179" s="8">
        <f t="shared" ca="1" si="168"/>
        <v>0.52348804275275995</v>
      </c>
      <c r="CJ179" s="8">
        <f t="shared" ca="1" si="169"/>
        <v>-7.5999458277874132E-2</v>
      </c>
      <c r="CK179" s="8">
        <f t="shared" ca="1" si="173"/>
        <v>2.5373377899886619E-3</v>
      </c>
      <c r="CL179" s="8">
        <f t="shared" ca="1" si="174"/>
        <v>0.1534214909783054</v>
      </c>
    </row>
    <row r="180" spans="1:90" x14ac:dyDescent="0.25">
      <c r="A180" s="7">
        <f>'Calculate Data'!H182</f>
        <v>0.45918367346938777</v>
      </c>
      <c r="B180" s="7">
        <f>'Calculate Data'!I182</f>
        <v>0.44571428571428573</v>
      </c>
      <c r="C180" s="7">
        <f>'Calculate Data'!P182</f>
        <v>0.35897435897435898</v>
      </c>
      <c r="D180" s="7">
        <f>'Calculate Data'!B182</f>
        <v>273</v>
      </c>
      <c r="E180" s="2">
        <v>0.75744680851063828</v>
      </c>
      <c r="F180" s="10">
        <v>0.51282051282051277</v>
      </c>
      <c r="G180" s="4">
        <v>0.42352941176470588</v>
      </c>
      <c r="H180" s="16">
        <v>0.64730290456431538</v>
      </c>
      <c r="I180" s="20">
        <v>241</v>
      </c>
      <c r="J180" s="19">
        <f t="shared" si="125"/>
        <v>1</v>
      </c>
      <c r="K180" s="1">
        <f t="shared" si="178"/>
        <v>0.75744680851063828</v>
      </c>
      <c r="L180" s="1">
        <f t="shared" si="178"/>
        <v>0.57372566772295153</v>
      </c>
      <c r="M180" s="1">
        <f t="shared" si="178"/>
        <v>0.43456667597738458</v>
      </c>
      <c r="N180" s="1">
        <f t="shared" si="178"/>
        <v>0.32916114180414657</v>
      </c>
      <c r="O180" s="1">
        <f t="shared" si="178"/>
        <v>0.24932205634526847</v>
      </c>
      <c r="P180" s="1">
        <f t="shared" si="178"/>
        <v>0.18884819587003313</v>
      </c>
      <c r="Q180" s="1">
        <f t="shared" si="178"/>
        <v>0.14304246325474851</v>
      </c>
      <c r="R180" s="1">
        <f t="shared" si="178"/>
        <v>0.10834705727380949</v>
      </c>
      <c r="S180" s="1">
        <f t="shared" si="178"/>
        <v>8.2067132743566334E-2</v>
      </c>
      <c r="T180" s="1">
        <f t="shared" si="178"/>
        <v>6.216148778023322E-2</v>
      </c>
      <c r="U180" s="1">
        <f t="shared" si="178"/>
        <v>4.7084020531410697E-2</v>
      </c>
      <c r="V180" s="1">
        <f t="shared" si="178"/>
        <v>3.5663641083366393E-2</v>
      </c>
      <c r="W180" s="1">
        <f t="shared" si="178"/>
        <v>2.7013311118464757E-2</v>
      </c>
      <c r="X180" s="1">
        <f t="shared" si="178"/>
        <v>2.0461146293986071E-2</v>
      </c>
      <c r="Y180" s="1">
        <f t="shared" si="178"/>
        <v>1.5498229958849025E-2</v>
      </c>
      <c r="Z180" s="1">
        <f t="shared" si="178"/>
        <v>1.1739084819894153E-2</v>
      </c>
      <c r="AA180" s="1">
        <f t="shared" si="177"/>
        <v>8.8917323316645078E-3</v>
      </c>
      <c r="AB180" s="1">
        <f t="shared" si="177"/>
        <v>6.7350142767501368E-3</v>
      </c>
      <c r="AC180" s="1">
        <f t="shared" si="126"/>
        <v>0.42352941176470588</v>
      </c>
      <c r="AD180" s="1">
        <f t="shared" si="127"/>
        <v>0.32080100125156447</v>
      </c>
      <c r="AE180" s="1">
        <f t="shared" si="128"/>
        <v>0.24298969456501476</v>
      </c>
      <c r="AF180" s="1">
        <f t="shared" si="129"/>
        <v>0.18405176864924522</v>
      </c>
      <c r="AG180" s="1">
        <f t="shared" si="130"/>
        <v>0.13940942476410914</v>
      </c>
      <c r="AH180" s="1">
        <f t="shared" si="131"/>
        <v>0.1055952238638784</v>
      </c>
      <c r="AI180" s="1">
        <f t="shared" si="132"/>
        <v>7.9982765309661086E-2</v>
      </c>
      <c r="AJ180" s="1">
        <f t="shared" si="133"/>
        <v>6.058269031965819E-2</v>
      </c>
      <c r="AK180" s="1">
        <f t="shared" si="134"/>
        <v>4.5888165433613431E-2</v>
      </c>
      <c r="AL180" s="1">
        <f t="shared" si="135"/>
        <v>3.4757844456098683E-2</v>
      </c>
      <c r="AM180" s="1">
        <f t="shared" si="136"/>
        <v>0.64730290456431538</v>
      </c>
      <c r="AN180" s="1">
        <f t="shared" si="137"/>
        <v>0.49029751920190695</v>
      </c>
      <c r="AO180" s="1">
        <f t="shared" si="138"/>
        <v>0.37137429114016779</v>
      </c>
      <c r="AP180" s="1">
        <f t="shared" si="139"/>
        <v>0.28129627158702075</v>
      </c>
      <c r="AQ180" s="1">
        <f t="shared" si="140"/>
        <v>0.21306696315953058</v>
      </c>
      <c r="AR180" s="1">
        <f t="shared" si="141"/>
        <v>0.16138689124424019</v>
      </c>
      <c r="AS180" s="1">
        <f t="shared" si="142"/>
        <v>0.12224198570840319</v>
      </c>
      <c r="AT180" s="1">
        <f t="shared" si="143"/>
        <v>9.2591801940833066E-2</v>
      </c>
      <c r="AU180" s="1">
        <f t="shared" si="144"/>
        <v>7.013336487433311E-2</v>
      </c>
      <c r="AV180" s="1">
        <f t="shared" si="145"/>
        <v>5.3122293394175721E-2</v>
      </c>
      <c r="BK180" s="1">
        <f t="shared" ca="1" si="146"/>
        <v>0.14564319390046876</v>
      </c>
      <c r="BL180" s="1">
        <f t="shared" ca="1" si="147"/>
        <v>2.4793732271391025</v>
      </c>
      <c r="BM180" s="1">
        <f t="shared" ca="1" si="148"/>
        <v>-12.391199634268359</v>
      </c>
      <c r="BN180" s="1">
        <f t="shared" ca="1" si="149"/>
        <v>22.790033062738054</v>
      </c>
      <c r="BO180" s="1">
        <f t="shared" ca="1" si="150"/>
        <v>36.751051207392187</v>
      </c>
      <c r="BP180" s="1">
        <f t="shared" ca="1" si="151"/>
        <v>-236.66374431606411</v>
      </c>
      <c r="BQ180" s="1">
        <f t="shared" ca="1" si="152"/>
        <v>434.04055533177035</v>
      </c>
      <c r="BR180" s="1">
        <f t="shared" ca="1" si="153"/>
        <v>-391.75933001355634</v>
      </c>
      <c r="BS180" s="1">
        <f t="shared" ca="1" si="154"/>
        <v>177.03173423232192</v>
      </c>
      <c r="BT180" s="1">
        <f t="shared" ca="1" si="155"/>
        <v>-31.979703087171277</v>
      </c>
      <c r="BU180" s="1">
        <f t="shared" ca="1" si="156"/>
        <v>0.68875494249368785</v>
      </c>
      <c r="BV180" s="1">
        <f t="shared" ca="1" si="157"/>
        <v>-4.9301645437215873</v>
      </c>
      <c r="BW180" s="1">
        <f t="shared" ca="1" si="158"/>
        <v>55.52439122434221</v>
      </c>
      <c r="BX180" s="1">
        <f t="shared" ca="1" si="159"/>
        <v>-263.34629671763605</v>
      </c>
      <c r="BY180" s="1">
        <f t="shared" ca="1" si="160"/>
        <v>605.92018273353574</v>
      </c>
      <c r="BZ180" s="1">
        <f t="shared" ca="1" si="161"/>
        <v>-671.51510620932277</v>
      </c>
      <c r="CA180" s="1">
        <f t="shared" ca="1" si="162"/>
        <v>226.9848392783278</v>
      </c>
      <c r="CB180" s="1">
        <f t="shared" ca="1" si="163"/>
        <v>205.35579412193712</v>
      </c>
      <c r="CC180" s="1">
        <f t="shared" ca="1" si="164"/>
        <v>-206.04263960491687</v>
      </c>
      <c r="CD180" s="1">
        <f t="shared" ca="1" si="165"/>
        <v>51.884838596579577</v>
      </c>
      <c r="CE180" s="4">
        <f t="shared" ca="1" si="166"/>
        <v>0.4444132042020037</v>
      </c>
      <c r="CF180" s="4">
        <f t="shared" ca="1" si="167"/>
        <v>-2.0883792437297821E-2</v>
      </c>
      <c r="CG180" s="4">
        <f t="shared" ca="1" si="171"/>
        <v>3.6859069303775802E-3</v>
      </c>
      <c r="CH180" s="4">
        <f t="shared" ca="1" si="172"/>
        <v>6.6483048878302614E-2</v>
      </c>
      <c r="CI180" s="8">
        <f t="shared" ca="1" si="168"/>
        <v>0.52459382161887191</v>
      </c>
      <c r="CJ180" s="8">
        <f t="shared" ca="1" si="169"/>
        <v>0.12270908294544347</v>
      </c>
      <c r="CK180" s="8">
        <f t="shared" ca="1" si="173"/>
        <v>-4.3254523335471235E-3</v>
      </c>
      <c r="CL180" s="8">
        <f t="shared" ca="1" si="174"/>
        <v>0.15205554648712952</v>
      </c>
    </row>
    <row r="181" spans="1:90" x14ac:dyDescent="0.25">
      <c r="A181" s="7">
        <f>'Calculate Data'!H183</f>
        <v>0.43333333333333335</v>
      </c>
      <c r="B181" s="7">
        <f>'Calculate Data'!I183</f>
        <v>0.43252595155709345</v>
      </c>
      <c r="C181" s="7">
        <f>'Calculate Data'!P183</f>
        <v>0.29339853300733498</v>
      </c>
      <c r="D181" s="7">
        <f>'Calculate Data'!B183</f>
        <v>409</v>
      </c>
      <c r="E181" s="2">
        <v>0.76170212765957446</v>
      </c>
      <c r="F181" s="10">
        <v>0.51388888888888884</v>
      </c>
      <c r="G181" s="4">
        <v>0.40101522842639592</v>
      </c>
      <c r="H181" s="16">
        <v>0.42228739002932553</v>
      </c>
      <c r="I181" s="20">
        <v>341</v>
      </c>
      <c r="J181" s="19">
        <f t="shared" si="125"/>
        <v>1</v>
      </c>
      <c r="K181" s="1">
        <f t="shared" si="178"/>
        <v>0.76170212765957446</v>
      </c>
      <c r="L181" s="1">
        <f t="shared" si="178"/>
        <v>0.58019013128112262</v>
      </c>
      <c r="M181" s="1">
        <f t="shared" si="178"/>
        <v>0.44193205744391895</v>
      </c>
      <c r="N181" s="1">
        <f t="shared" si="178"/>
        <v>0.33662058843600628</v>
      </c>
      <c r="O181" s="1">
        <f t="shared" si="178"/>
        <v>0.25640461842572393</v>
      </c>
      <c r="P181" s="1">
        <f t="shared" si="178"/>
        <v>0.19530394339661522</v>
      </c>
      <c r="Q181" s="1">
        <f t="shared" si="178"/>
        <v>0.14876342922550692</v>
      </c>
      <c r="R181" s="1">
        <f t="shared" si="178"/>
        <v>0.11331342055900313</v>
      </c>
      <c r="S181" s="1">
        <f t="shared" si="178"/>
        <v>8.631107353217686E-2</v>
      </c>
      <c r="T181" s="1">
        <f t="shared" si="178"/>
        <v>6.5743328350041083E-2</v>
      </c>
      <c r="U181" s="1">
        <f t="shared" si="178"/>
        <v>5.0076833083648319E-2</v>
      </c>
      <c r="V181" s="1">
        <f t="shared" si="178"/>
        <v>3.8143630306268286E-2</v>
      </c>
      <c r="W181" s="1">
        <f t="shared" si="178"/>
        <v>2.9054084360944778E-2</v>
      </c>
      <c r="X181" s="1">
        <f t="shared" si="178"/>
        <v>2.2130557874932403E-2</v>
      </c>
      <c r="Y181" s="1">
        <f t="shared" si="178"/>
        <v>1.6856893019629362E-2</v>
      </c>
      <c r="Z181" s="1">
        <f t="shared" si="178"/>
        <v>1.2839931278781514E-2</v>
      </c>
      <c r="AA181" s="1">
        <f t="shared" si="177"/>
        <v>9.7802029740506006E-3</v>
      </c>
      <c r="AB181" s="1">
        <f t="shared" si="177"/>
        <v>7.4496014142768395E-3</v>
      </c>
      <c r="AC181" s="1">
        <f t="shared" si="126"/>
        <v>0.40101522842639592</v>
      </c>
      <c r="AD181" s="1">
        <f t="shared" si="127"/>
        <v>0.30545415271627602</v>
      </c>
      <c r="AE181" s="1">
        <f t="shared" si="128"/>
        <v>0.23266507802644001</v>
      </c>
      <c r="AF181" s="1">
        <f t="shared" si="129"/>
        <v>0.17722148496482029</v>
      </c>
      <c r="AG181" s="1">
        <f t="shared" si="130"/>
        <v>0.13498998216469288</v>
      </c>
      <c r="AH181" s="1">
        <f t="shared" si="131"/>
        <v>0.10282215662757456</v>
      </c>
      <c r="AI181" s="1">
        <f t="shared" si="132"/>
        <v>7.8319855473769545E-2</v>
      </c>
      <c r="AJ181" s="1">
        <f t="shared" si="133"/>
        <v>5.9656400552360642E-2</v>
      </c>
      <c r="AK181" s="1">
        <f t="shared" si="134"/>
        <v>4.544040722924491E-2</v>
      </c>
      <c r="AL181" s="1">
        <f t="shared" si="135"/>
        <v>3.4612054868233356E-2</v>
      </c>
      <c r="AM181" s="1">
        <f t="shared" si="136"/>
        <v>0.42228739002932553</v>
      </c>
      <c r="AN181" s="1">
        <f t="shared" si="137"/>
        <v>0.32165720346914584</v>
      </c>
      <c r="AO181" s="1">
        <f t="shared" si="138"/>
        <v>0.24500697625947701</v>
      </c>
      <c r="AP181" s="1">
        <f t="shared" si="139"/>
        <v>0.18662233510828249</v>
      </c>
      <c r="AQ181" s="1">
        <f t="shared" si="140"/>
        <v>0.14215062972077686</v>
      </c>
      <c r="AR181" s="1">
        <f t="shared" si="141"/>
        <v>0.10827643710646406</v>
      </c>
      <c r="AS181" s="1">
        <f t="shared" si="142"/>
        <v>8.2474392519391773E-2</v>
      </c>
      <c r="AT181" s="1">
        <f t="shared" si="143"/>
        <v>6.2820920259451601E-2</v>
      </c>
      <c r="AU181" s="1">
        <f t="shared" si="144"/>
        <v>4.7850828623156753E-2</v>
      </c>
      <c r="AV181" s="1">
        <f t="shared" si="145"/>
        <v>3.6448077972532168E-2</v>
      </c>
      <c r="BK181" s="1">
        <f t="shared" ca="1" si="146"/>
        <v>0.14564319390046876</v>
      </c>
      <c r="BL181" s="1">
        <f t="shared" ca="1" si="147"/>
        <v>2.4933022902129176</v>
      </c>
      <c r="BM181" s="1">
        <f t="shared" ca="1" si="148"/>
        <v>-12.530817683423573</v>
      </c>
      <c r="BN181" s="1">
        <f t="shared" ca="1" si="149"/>
        <v>23.17629665914583</v>
      </c>
      <c r="BO181" s="1">
        <f t="shared" ca="1" si="150"/>
        <v>37.583903176624332</v>
      </c>
      <c r="BP181" s="1">
        <f t="shared" ca="1" si="151"/>
        <v>-243.38671815111999</v>
      </c>
      <c r="BQ181" s="1">
        <f t="shared" ca="1" si="152"/>
        <v>448.87816724863393</v>
      </c>
      <c r="BR181" s="1">
        <f t="shared" ca="1" si="153"/>
        <v>-407.42769690782029</v>
      </c>
      <c r="BS181" s="1">
        <f t="shared" ca="1" si="154"/>
        <v>185.14643459731366</v>
      </c>
      <c r="BT181" s="1">
        <f t="shared" ca="1" si="155"/>
        <v>-33.633470701587413</v>
      </c>
      <c r="BU181" s="1">
        <f t="shared" ca="1" si="156"/>
        <v>0.68875494249368785</v>
      </c>
      <c r="BV181" s="1">
        <f t="shared" ca="1" si="157"/>
        <v>-4.9578620973380003</v>
      </c>
      <c r="BW181" s="1">
        <f t="shared" ca="1" si="158"/>
        <v>56.150013231257063</v>
      </c>
      <c r="BX181" s="1">
        <f t="shared" ca="1" si="159"/>
        <v>-267.80969909141925</v>
      </c>
      <c r="BY181" s="1">
        <f t="shared" ca="1" si="160"/>
        <v>619.65154009088997</v>
      </c>
      <c r="BZ181" s="1">
        <f t="shared" ca="1" si="161"/>
        <v>-690.59102551389026</v>
      </c>
      <c r="CA181" s="1">
        <f t="shared" ca="1" si="162"/>
        <v>234.74428229546507</v>
      </c>
      <c r="CB181" s="1">
        <f t="shared" ca="1" si="163"/>
        <v>213.56897420383615</v>
      </c>
      <c r="CC181" s="1">
        <f t="shared" ca="1" si="164"/>
        <v>-215.48712869641344</v>
      </c>
      <c r="CD181" s="1">
        <f t="shared" ca="1" si="165"/>
        <v>54.567961248354685</v>
      </c>
      <c r="CE181" s="4">
        <f t="shared" ca="1" si="166"/>
        <v>0.44504372187989816</v>
      </c>
      <c r="CF181" s="4">
        <f t="shared" ca="1" si="167"/>
        <v>-4.4028493453502238E-2</v>
      </c>
      <c r="CG181" s="4">
        <f t="shared" ca="1" si="171"/>
        <v>5.9758726634027825E-3</v>
      </c>
      <c r="CH181" s="4">
        <f t="shared" ca="1" si="172"/>
        <v>6.7493368032954734E-2</v>
      </c>
      <c r="CI181" s="8">
        <f t="shared" ca="1" si="168"/>
        <v>0.52581061323569855</v>
      </c>
      <c r="CJ181" s="8">
        <f t="shared" ca="1" si="169"/>
        <v>-0.10352322320637303</v>
      </c>
      <c r="CK181" s="8">
        <f t="shared" ca="1" si="173"/>
        <v>-4.7556253679577196E-4</v>
      </c>
      <c r="CL181" s="8">
        <f t="shared" ca="1" si="174"/>
        <v>0.14778958327597702</v>
      </c>
    </row>
    <row r="182" spans="1:90" x14ac:dyDescent="0.25">
      <c r="A182" s="7">
        <f>'Calculate Data'!H184</f>
        <v>0.3888888888888889</v>
      </c>
      <c r="B182" s="7">
        <f>'Calculate Data'!I184</f>
        <v>0.36363636363636365</v>
      </c>
      <c r="C182" s="7">
        <f>'Calculate Data'!P184</f>
        <v>0.38028169014084506</v>
      </c>
      <c r="D182" s="7">
        <f>'Calculate Data'!B184</f>
        <v>142</v>
      </c>
      <c r="E182" s="2">
        <v>0.76595744680851063</v>
      </c>
      <c r="F182" s="10">
        <v>0.51515151515151514</v>
      </c>
      <c r="G182" s="4">
        <v>0.38775510204081631</v>
      </c>
      <c r="H182" s="16">
        <v>0.57391304347826089</v>
      </c>
      <c r="I182" s="20">
        <v>230</v>
      </c>
      <c r="J182" s="19">
        <f t="shared" si="125"/>
        <v>1</v>
      </c>
      <c r="K182" s="1">
        <f t="shared" si="178"/>
        <v>0.76595744680851063</v>
      </c>
      <c r="L182" s="1">
        <f t="shared" si="178"/>
        <v>0.58669081032141235</v>
      </c>
      <c r="M182" s="1">
        <f t="shared" si="178"/>
        <v>0.44938019513980521</v>
      </c>
      <c r="N182" s="1">
        <f t="shared" si="178"/>
        <v>0.34420610691559544</v>
      </c>
      <c r="O182" s="1">
        <f t="shared" si="178"/>
        <v>0.26364723082896674</v>
      </c>
      <c r="P182" s="1">
        <f t="shared" si="178"/>
        <v>0.20194255978388939</v>
      </c>
      <c r="Q182" s="1">
        <f t="shared" si="178"/>
        <v>0.15467940749404294</v>
      </c>
      <c r="R182" s="1">
        <f t="shared" si="178"/>
        <v>0.11847784403799032</v>
      </c>
      <c r="S182" s="1">
        <f t="shared" si="178"/>
        <v>9.0748986922715991E-2</v>
      </c>
      <c r="T182" s="1">
        <f t="shared" si="178"/>
        <v>6.9509862323782451E-2</v>
      </c>
      <c r="U182" s="1">
        <f t="shared" si="178"/>
        <v>5.3241596673535493E-2</v>
      </c>
      <c r="V182" s="1">
        <f t="shared" si="178"/>
        <v>4.0780797452069736E-2</v>
      </c>
      <c r="W182" s="1">
        <f t="shared" si="178"/>
        <v>3.1236355495202355E-2</v>
      </c>
      <c r="X182" s="1">
        <f t="shared" si="178"/>
        <v>2.3925719102708184E-2</v>
      </c>
      <c r="Y182" s="1">
        <f t="shared" si="178"/>
        <v>1.8326082716967968E-2</v>
      </c>
      <c r="Z182" s="1">
        <f t="shared" si="178"/>
        <v>1.4036999527890358E-2</v>
      </c>
      <c r="AA182" s="1">
        <f t="shared" si="177"/>
        <v>1.0751744319235168E-2</v>
      </c>
      <c r="AB182" s="1">
        <f t="shared" si="177"/>
        <v>8.2353786274992763E-3</v>
      </c>
      <c r="AC182" s="1">
        <f t="shared" si="126"/>
        <v>0.38775510204081631</v>
      </c>
      <c r="AD182" s="1">
        <f t="shared" si="127"/>
        <v>0.29700390794615716</v>
      </c>
      <c r="AE182" s="1">
        <f t="shared" si="128"/>
        <v>0.22749235502258847</v>
      </c>
      <c r="AF182" s="1">
        <f t="shared" si="129"/>
        <v>0.17424946342155712</v>
      </c>
      <c r="AG182" s="1">
        <f t="shared" si="130"/>
        <v>0.13346767411012883</v>
      </c>
      <c r="AH182" s="1">
        <f t="shared" si="131"/>
        <v>0.10223055889286466</v>
      </c>
      <c r="AI182" s="1">
        <f t="shared" si="132"/>
        <v>7.8304257875385683E-2</v>
      </c>
      <c r="AJ182" s="1">
        <f t="shared" si="133"/>
        <v>5.9977729436465628E-2</v>
      </c>
      <c r="AK182" s="1">
        <f t="shared" si="134"/>
        <v>4.5940388504526856E-2</v>
      </c>
      <c r="AL182" s="1">
        <f t="shared" si="135"/>
        <v>3.5188382684318446E-2</v>
      </c>
      <c r="AM182" s="1">
        <f t="shared" si="136"/>
        <v>0.57391304347826089</v>
      </c>
      <c r="AN182" s="1">
        <f t="shared" si="137"/>
        <v>0.43959296947271048</v>
      </c>
      <c r="AO182" s="1">
        <f t="shared" si="138"/>
        <v>0.33670950853228881</v>
      </c>
      <c r="AP182" s="1">
        <f t="shared" si="139"/>
        <v>0.25790515547154036</v>
      </c>
      <c r="AQ182" s="1">
        <f t="shared" si="140"/>
        <v>0.19754437440373304</v>
      </c>
      <c r="AR182" s="1">
        <f t="shared" si="141"/>
        <v>0.15131058464966787</v>
      </c>
      <c r="AS182" s="1">
        <f t="shared" si="142"/>
        <v>0.11589746909336261</v>
      </c>
      <c r="AT182" s="1">
        <f t="shared" si="143"/>
        <v>8.8772529518320292E-2</v>
      </c>
      <c r="AU182" s="1">
        <f t="shared" si="144"/>
        <v>6.7995980056585748E-2</v>
      </c>
      <c r="AV182" s="1">
        <f t="shared" si="145"/>
        <v>5.2082027277384833E-2</v>
      </c>
      <c r="BK182" s="1">
        <f t="shared" ca="1" si="146"/>
        <v>0.14564319390046876</v>
      </c>
      <c r="BL182" s="1">
        <f t="shared" ca="1" si="147"/>
        <v>2.5072313532867332</v>
      </c>
      <c r="BM182" s="1">
        <f t="shared" ca="1" si="148"/>
        <v>-12.671217906523635</v>
      </c>
      <c r="BN182" s="1">
        <f t="shared" ca="1" si="149"/>
        <v>23.566900250558593</v>
      </c>
      <c r="BO182" s="1">
        <f t="shared" ca="1" si="150"/>
        <v>38.430831147982126</v>
      </c>
      <c r="BP182" s="1">
        <f t="shared" ca="1" si="151"/>
        <v>-250.26161640563993</v>
      </c>
      <c r="BQ182" s="1">
        <f t="shared" ca="1" si="152"/>
        <v>464.13607707452445</v>
      </c>
      <c r="BR182" s="1">
        <f t="shared" ca="1" si="153"/>
        <v>-423.63015616447387</v>
      </c>
      <c r="BS182" s="1">
        <f t="shared" ca="1" si="154"/>
        <v>193.5847518696022</v>
      </c>
      <c r="BT182" s="1">
        <f t="shared" ca="1" si="155"/>
        <v>-35.362825046151734</v>
      </c>
      <c r="BU182" s="1">
        <f t="shared" ca="1" si="156"/>
        <v>0.68875494249368785</v>
      </c>
      <c r="BV182" s="1">
        <f t="shared" ca="1" si="157"/>
        <v>-4.9855596509544142</v>
      </c>
      <c r="BW182" s="1">
        <f t="shared" ca="1" si="158"/>
        <v>56.779140123364712</v>
      </c>
      <c r="BX182" s="1">
        <f t="shared" ca="1" si="159"/>
        <v>-272.32325152901285</v>
      </c>
      <c r="BY182" s="1">
        <f t="shared" ca="1" si="160"/>
        <v>633.61497064070886</v>
      </c>
      <c r="BZ182" s="1">
        <f t="shared" ca="1" si="161"/>
        <v>-710.09801863150437</v>
      </c>
      <c r="CA182" s="1">
        <f t="shared" ca="1" si="162"/>
        <v>242.72352332953318</v>
      </c>
      <c r="CB182" s="1">
        <f t="shared" ca="1" si="163"/>
        <v>222.06211943987503</v>
      </c>
      <c r="CC182" s="1">
        <f t="shared" ca="1" si="164"/>
        <v>-225.30826710499068</v>
      </c>
      <c r="CD182" s="1">
        <f t="shared" ca="1" si="165"/>
        <v>57.373718099799859</v>
      </c>
      <c r="CE182" s="4">
        <f t="shared" ca="1" si="166"/>
        <v>0.44561936706536898</v>
      </c>
      <c r="CF182" s="4">
        <f t="shared" ca="1" si="167"/>
        <v>-5.7864265024552664E-2</v>
      </c>
      <c r="CG182" s="4">
        <f t="shared" ca="1" si="171"/>
        <v>4.9515090664544112E-3</v>
      </c>
      <c r="CH182" s="4">
        <f t="shared" ca="1" si="172"/>
        <v>6.6731889573178063E-2</v>
      </c>
      <c r="CI182" s="8">
        <f t="shared" ca="1" si="168"/>
        <v>0.52712965931304723</v>
      </c>
      <c r="CJ182" s="8">
        <f t="shared" ca="1" si="169"/>
        <v>4.678338416521366E-2</v>
      </c>
      <c r="CK182" s="8">
        <f t="shared" ca="1" si="173"/>
        <v>-7.358291682876575E-3</v>
      </c>
      <c r="CL182" s="8">
        <f t="shared" ca="1" si="174"/>
        <v>0.15117543404201569</v>
      </c>
    </row>
    <row r="183" spans="1:90" x14ac:dyDescent="0.25">
      <c r="A183" s="7">
        <f>'Calculate Data'!H185</f>
        <v>0.48598130841121495</v>
      </c>
      <c r="B183" s="7">
        <f>'Calculate Data'!I185</f>
        <v>0.42473118279569894</v>
      </c>
      <c r="C183" s="7">
        <f>'Calculate Data'!P185</f>
        <v>0.3651877133105802</v>
      </c>
      <c r="D183" s="7">
        <f>'Calculate Data'!B185</f>
        <v>293</v>
      </c>
      <c r="E183" s="2">
        <v>0.77021276595744681</v>
      </c>
      <c r="F183" s="10">
        <v>0.51674641148325362</v>
      </c>
      <c r="G183" s="4">
        <v>0.48156682027649772</v>
      </c>
      <c r="H183" s="16">
        <v>0.32503888024883359</v>
      </c>
      <c r="I183" s="20">
        <v>643</v>
      </c>
      <c r="J183" s="19">
        <f t="shared" si="125"/>
        <v>1</v>
      </c>
      <c r="K183" s="1">
        <f t="shared" si="178"/>
        <v>0.77021276595744681</v>
      </c>
      <c r="L183" s="1">
        <f t="shared" si="178"/>
        <v>0.5932277048438207</v>
      </c>
      <c r="M183" s="1">
        <f t="shared" si="178"/>
        <v>0.456911551390347</v>
      </c>
      <c r="N183" s="1">
        <f t="shared" si="178"/>
        <v>0.35191910979426727</v>
      </c>
      <c r="O183" s="1">
        <f t="shared" si="178"/>
        <v>0.271052590947925</v>
      </c>
      <c r="P183" s="1">
        <f t="shared" si="178"/>
        <v>0.2087681657939337</v>
      </c>
      <c r="Q183" s="1">
        <f t="shared" si="178"/>
        <v>0.16079590642000852</v>
      </c>
      <c r="R183" s="1">
        <f t="shared" si="178"/>
        <v>0.12384705983838955</v>
      </c>
      <c r="S183" s="1">
        <f t="shared" si="178"/>
        <v>9.538858651382344E-2</v>
      </c>
      <c r="T183" s="1">
        <f t="shared" si="178"/>
        <v>7.3469507059583161E-2</v>
      </c>
      <c r="U183" s="1">
        <f t="shared" si="178"/>
        <v>5.6587152245891705E-2</v>
      </c>
      <c r="V183" s="1">
        <f t="shared" si="178"/>
        <v>4.3584147048963399E-2</v>
      </c>
      <c r="W183" s="1">
        <f t="shared" si="178"/>
        <v>3.3569066450478191E-2</v>
      </c>
      <c r="X183" s="1">
        <f t="shared" si="178"/>
        <v>2.5855323521432137E-2</v>
      </c>
      <c r="Y183" s="1">
        <f t="shared" si="178"/>
        <v>1.9914100244166882E-2</v>
      </c>
      <c r="Z183" s="1">
        <f t="shared" si="178"/>
        <v>1.5338094230613641E-2</v>
      </c>
      <c r="AA183" s="1">
        <f t="shared" si="177"/>
        <v>1.181359598187689E-2</v>
      </c>
      <c r="AB183" s="1">
        <f t="shared" si="177"/>
        <v>9.0989824371051787E-3</v>
      </c>
      <c r="AC183" s="1">
        <f t="shared" si="126"/>
        <v>0.48156682027649772</v>
      </c>
      <c r="AD183" s="1">
        <f t="shared" si="127"/>
        <v>0.37090891263849401</v>
      </c>
      <c r="AE183" s="1">
        <f t="shared" si="128"/>
        <v>0.28567877952156345</v>
      </c>
      <c r="AF183" s="1">
        <f t="shared" si="129"/>
        <v>0.220033442950651</v>
      </c>
      <c r="AG183" s="1">
        <f t="shared" si="130"/>
        <v>0.16947256669816096</v>
      </c>
      <c r="AH183" s="1">
        <f t="shared" si="131"/>
        <v>0.13052993435049845</v>
      </c>
      <c r="AI183" s="1">
        <f t="shared" si="132"/>
        <v>0.10053582177634135</v>
      </c>
      <c r="AJ183" s="1">
        <f t="shared" si="133"/>
        <v>7.7433973368160783E-2</v>
      </c>
      <c r="AK183" s="1">
        <f t="shared" si="134"/>
        <v>5.9640634806966401E-2</v>
      </c>
      <c r="AL183" s="1">
        <f t="shared" si="135"/>
        <v>4.5935978298131563E-2</v>
      </c>
      <c r="AM183" s="1">
        <f t="shared" si="136"/>
        <v>0.32503888024883359</v>
      </c>
      <c r="AN183" s="1">
        <f t="shared" si="137"/>
        <v>0.25034909500016544</v>
      </c>
      <c r="AO183" s="1">
        <f t="shared" si="138"/>
        <v>0.19282206891502104</v>
      </c>
      <c r="AP183" s="1">
        <f t="shared" si="139"/>
        <v>0.14851401903667577</v>
      </c>
      <c r="AQ183" s="1">
        <f t="shared" si="140"/>
        <v>0.11438739338569497</v>
      </c>
      <c r="AR183" s="1">
        <f t="shared" si="141"/>
        <v>8.8102630650258668E-2</v>
      </c>
      <c r="AS183" s="1">
        <f t="shared" si="142"/>
        <v>6.7857770841263057E-2</v>
      </c>
      <c r="AT183" s="1">
        <f t="shared" si="143"/>
        <v>5.2264921371355799E-2</v>
      </c>
      <c r="AU183" s="1">
        <f t="shared" si="144"/>
        <v>4.0255109651980425E-2</v>
      </c>
      <c r="AV183" s="1">
        <f t="shared" si="145"/>
        <v>3.1004999348972159E-2</v>
      </c>
      <c r="BK183" s="1">
        <f t="shared" ca="1" si="146"/>
        <v>0.14564319390046876</v>
      </c>
      <c r="BL183" s="1">
        <f t="shared" ca="1" si="147"/>
        <v>2.5211604163605483</v>
      </c>
      <c r="BM183" s="1">
        <f t="shared" ca="1" si="148"/>
        <v>-12.812400303568543</v>
      </c>
      <c r="BN183" s="1">
        <f t="shared" ca="1" si="149"/>
        <v>23.9618680827585</v>
      </c>
      <c r="BO183" s="1">
        <f t="shared" ca="1" si="150"/>
        <v>39.291992833724159</v>
      </c>
      <c r="BP183" s="1">
        <f t="shared" ca="1" si="151"/>
        <v>-257.29099952341147</v>
      </c>
      <c r="BQ183" s="1">
        <f t="shared" ca="1" si="152"/>
        <v>479.82375579142564</v>
      </c>
      <c r="BR183" s="1">
        <f t="shared" ca="1" si="153"/>
        <v>-440.38179387220447</v>
      </c>
      <c r="BS183" s="1">
        <f t="shared" ca="1" si="154"/>
        <v>202.3576858885682</v>
      </c>
      <c r="BT183" s="1">
        <f t="shared" ca="1" si="155"/>
        <v>-37.170771935567203</v>
      </c>
      <c r="BU183" s="1">
        <f t="shared" ca="1" si="156"/>
        <v>0.68875494249368785</v>
      </c>
      <c r="BV183" s="1">
        <f t="shared" ca="1" si="157"/>
        <v>-5.0132572045708272</v>
      </c>
      <c r="BW183" s="1">
        <f t="shared" ca="1" si="158"/>
        <v>57.411771900665165</v>
      </c>
      <c r="BX183" s="1">
        <f t="shared" ca="1" si="159"/>
        <v>-276.88723419837112</v>
      </c>
      <c r="BY183" s="1">
        <f t="shared" ca="1" si="160"/>
        <v>647.8130746090377</v>
      </c>
      <c r="BZ183" s="1">
        <f t="shared" ca="1" si="161"/>
        <v>-730.04335062376913</v>
      </c>
      <c r="CA183" s="1">
        <f t="shared" ca="1" si="162"/>
        <v>250.92751530324173</v>
      </c>
      <c r="CB183" s="1">
        <f t="shared" ca="1" si="163"/>
        <v>230.84313778650883</v>
      </c>
      <c r="CC183" s="1">
        <f t="shared" ca="1" si="164"/>
        <v>-235.51885725814017</v>
      </c>
      <c r="CD183" s="1">
        <f t="shared" ca="1" si="165"/>
        <v>60.306985875701763</v>
      </c>
      <c r="CE183" s="4">
        <f t="shared" ca="1" si="166"/>
        <v>0.44614057198582202</v>
      </c>
      <c r="CF183" s="4">
        <f t="shared" ca="1" si="167"/>
        <v>3.5426248290675699E-2</v>
      </c>
      <c r="CG183" s="4">
        <f t="shared" ca="1" si="171"/>
        <v>7.1368473224302474E-3</v>
      </c>
      <c r="CH183" s="4">
        <f t="shared" ca="1" si="172"/>
        <v>6.5241004308321707E-2</v>
      </c>
      <c r="CI183" s="8">
        <f t="shared" ca="1" si="168"/>
        <v>0.52854113279760639</v>
      </c>
      <c r="CJ183" s="8">
        <f t="shared" ca="1" si="169"/>
        <v>-0.2035022525487728</v>
      </c>
      <c r="CK183" s="8">
        <f t="shared" ca="1" si="173"/>
        <v>2.921257889093175E-4</v>
      </c>
      <c r="CL183" s="8">
        <f t="shared" ca="1" si="174"/>
        <v>0.14947293417728216</v>
      </c>
    </row>
    <row r="184" spans="1:90" x14ac:dyDescent="0.25">
      <c r="A184" s="7">
        <f>'Calculate Data'!H186</f>
        <v>0.36184210526315791</v>
      </c>
      <c r="B184" s="7">
        <f>'Calculate Data'!I186</f>
        <v>0.34</v>
      </c>
      <c r="C184" s="7">
        <f>'Calculate Data'!P186</f>
        <v>0.33628318584070799</v>
      </c>
      <c r="D184" s="7">
        <f>'Calculate Data'!B186</f>
        <v>452</v>
      </c>
      <c r="E184" s="2">
        <v>0.77446808510638299</v>
      </c>
      <c r="F184" s="10">
        <v>0.5168539325842697</v>
      </c>
      <c r="G184" s="4">
        <v>0.35333333333333333</v>
      </c>
      <c r="H184" s="16">
        <v>0.3723849372384937</v>
      </c>
      <c r="I184" s="20">
        <v>239</v>
      </c>
      <c r="J184" s="19">
        <f t="shared" si="125"/>
        <v>1</v>
      </c>
      <c r="K184" s="1">
        <f t="shared" si="178"/>
        <v>0.77446808510638299</v>
      </c>
      <c r="L184" s="1">
        <f t="shared" si="178"/>
        <v>0.59980081484834769</v>
      </c>
      <c r="M184" s="1">
        <f t="shared" si="178"/>
        <v>0.46452658852084799</v>
      </c>
      <c r="N184" s="1">
        <f t="shared" si="178"/>
        <v>0.35976101749274186</v>
      </c>
      <c r="O184" s="1">
        <f t="shared" si="178"/>
        <v>0.27862342631352777</v>
      </c>
      <c r="P184" s="1">
        <f t="shared" si="178"/>
        <v>0.21578495144281723</v>
      </c>
      <c r="Q184" s="1">
        <f t="shared" si="178"/>
        <v>0.1671185581386925</v>
      </c>
      <c r="R184" s="1">
        <f t="shared" si="178"/>
        <v>0.12942798970741293</v>
      </c>
      <c r="S184" s="1">
        <f t="shared" si="178"/>
        <v>0.10023784734786874</v>
      </c>
      <c r="T184" s="1">
        <f t="shared" si="178"/>
        <v>7.7631013690689837E-2</v>
      </c>
      <c r="U184" s="1">
        <f t="shared" si="178"/>
        <v>6.0122742517895955E-2</v>
      </c>
      <c r="V184" s="1">
        <f t="shared" si="178"/>
        <v>4.6563145269178999E-2</v>
      </c>
      <c r="W184" s="1">
        <f t="shared" si="178"/>
        <v>3.6061669953151396E-2</v>
      </c>
      <c r="X184" s="1">
        <f t="shared" si="178"/>
        <v>2.7928612474355546E-2</v>
      </c>
      <c r="Y184" s="1">
        <f t="shared" si="178"/>
        <v>2.1629819022692381E-2</v>
      </c>
      <c r="Z184" s="1">
        <f t="shared" ref="Z184:AB199" si="179">POWER($E184,Z$2)</f>
        <v>1.6751604519702187E-2</v>
      </c>
      <c r="AA184" s="1">
        <f t="shared" si="179"/>
        <v>1.2973583074833183E-2</v>
      </c>
      <c r="AB184" s="1">
        <f t="shared" si="179"/>
        <v>1.0047626040934636E-2</v>
      </c>
      <c r="AC184" s="1">
        <f t="shared" si="126"/>
        <v>0.35333333333333333</v>
      </c>
      <c r="AD184" s="1">
        <f t="shared" si="127"/>
        <v>0.27364539007092198</v>
      </c>
      <c r="AE184" s="1">
        <f t="shared" si="128"/>
        <v>0.21192962124641618</v>
      </c>
      <c r="AF184" s="1">
        <f t="shared" si="129"/>
        <v>0.16413272794403297</v>
      </c>
      <c r="AG184" s="1">
        <f t="shared" si="130"/>
        <v>0.12711555951410211</v>
      </c>
      <c r="AH184" s="1">
        <f t="shared" si="131"/>
        <v>9.8446943964113146E-2</v>
      </c>
      <c r="AI184" s="1">
        <f t="shared" si="132"/>
        <v>7.6244016176462093E-2</v>
      </c>
      <c r="AJ184" s="1">
        <f t="shared" si="133"/>
        <v>5.9048557209004683E-2</v>
      </c>
      <c r="AK184" s="1">
        <f t="shared" si="134"/>
        <v>4.573122302995257E-2</v>
      </c>
      <c r="AL184" s="1">
        <f t="shared" si="135"/>
        <v>3.5417372729580288E-2</v>
      </c>
      <c r="AM184" s="1">
        <f t="shared" si="136"/>
        <v>0.3723849372384937</v>
      </c>
      <c r="AN184" s="1">
        <f t="shared" si="137"/>
        <v>0.2884002492655568</v>
      </c>
      <c r="AO184" s="1">
        <f t="shared" si="138"/>
        <v>0.22335678879289933</v>
      </c>
      <c r="AP184" s="1">
        <f t="shared" si="139"/>
        <v>0.17298270451194755</v>
      </c>
      <c r="AQ184" s="1">
        <f t="shared" si="140"/>
        <v>0.13396958391989131</v>
      </c>
      <c r="AR184" s="1">
        <f t="shared" si="141"/>
        <v>0.10375516712093712</v>
      </c>
      <c r="AS184" s="1">
        <f t="shared" si="142"/>
        <v>8.0355065600044906E-2</v>
      </c>
      <c r="AT184" s="1">
        <f t="shared" si="143"/>
        <v>6.2232433783864567E-2</v>
      </c>
      <c r="AU184" s="1">
        <f t="shared" si="144"/>
        <v>4.8197033824099372E-2</v>
      </c>
      <c r="AV184" s="1">
        <f t="shared" si="145"/>
        <v>3.7327064493557813E-2</v>
      </c>
      <c r="BK184" s="1">
        <f t="shared" ca="1" si="146"/>
        <v>0.14564319390046876</v>
      </c>
      <c r="BL184" s="1">
        <f t="shared" ca="1" si="147"/>
        <v>2.5350894794343635</v>
      </c>
      <c r="BM184" s="1">
        <f t="shared" ca="1" si="148"/>
        <v>-12.9543648745583</v>
      </c>
      <c r="BN184" s="1">
        <f t="shared" ca="1" si="149"/>
        <v>24.3612244015277</v>
      </c>
      <c r="BO184" s="1">
        <f t="shared" ca="1" si="150"/>
        <v>40.167546824728852</v>
      </c>
      <c r="BP184" s="1">
        <f t="shared" ca="1" si="151"/>
        <v>-264.47745655608884</v>
      </c>
      <c r="BQ184" s="1">
        <f t="shared" ca="1" si="152"/>
        <v>495.95083355170982</v>
      </c>
      <c r="BR184" s="1">
        <f t="shared" ca="1" si="153"/>
        <v>-457.69803511176849</v>
      </c>
      <c r="BS184" s="1">
        <f t="shared" ca="1" si="154"/>
        <v>211.47654631913204</v>
      </c>
      <c r="BT184" s="1">
        <f t="shared" ca="1" si="155"/>
        <v>-39.060419063237504</v>
      </c>
      <c r="BU184" s="1">
        <f t="shared" ca="1" si="156"/>
        <v>0.68875494249368785</v>
      </c>
      <c r="BV184" s="1">
        <f t="shared" ca="1" si="157"/>
        <v>-5.0409547581872411</v>
      </c>
      <c r="BW184" s="1">
        <f t="shared" ca="1" si="158"/>
        <v>58.04790856315843</v>
      </c>
      <c r="BX184" s="1">
        <f t="shared" ca="1" si="159"/>
        <v>-281.50192726744825</v>
      </c>
      <c r="BY184" s="1">
        <f t="shared" ca="1" si="160"/>
        <v>662.2484667078611</v>
      </c>
      <c r="BZ184" s="1">
        <f t="shared" ca="1" si="161"/>
        <v>-750.43436772490224</v>
      </c>
      <c r="CA184" s="1">
        <f t="shared" ca="1" si="162"/>
        <v>259.36129437867658</v>
      </c>
      <c r="CB184" s="1">
        <f t="shared" ca="1" si="163"/>
        <v>239.92011489598741</v>
      </c>
      <c r="CC184" s="1">
        <f t="shared" ca="1" si="164"/>
        <v>-246.13206218125592</v>
      </c>
      <c r="CD184" s="1">
        <f t="shared" ca="1" si="165"/>
        <v>63.372806591935806</v>
      </c>
      <c r="CE184" s="4">
        <f t="shared" ca="1" si="166"/>
        <v>0.44660816478011611</v>
      </c>
      <c r="CF184" s="4">
        <f t="shared" ca="1" si="167"/>
        <v>-9.327483144678278E-2</v>
      </c>
      <c r="CG184" s="4">
        <f t="shared" ca="1" si="171"/>
        <v>4.9442761269839165E-3</v>
      </c>
      <c r="CH184" s="4">
        <f t="shared" ca="1" si="172"/>
        <v>6.5676578601904886E-2</v>
      </c>
      <c r="CI184" s="8">
        <f t="shared" ca="1" si="168"/>
        <v>0.53003414831936624</v>
      </c>
      <c r="CJ184" s="8">
        <f t="shared" ca="1" si="169"/>
        <v>-0.15764921108087254</v>
      </c>
      <c r="CK184" s="8">
        <f t="shared" ca="1" si="173"/>
        <v>-1.0009334259000023E-2</v>
      </c>
      <c r="CL184" s="8">
        <f t="shared" ca="1" si="174"/>
        <v>0.14831025399278208</v>
      </c>
    </row>
    <row r="185" spans="1:90" x14ac:dyDescent="0.25">
      <c r="A185" s="7">
        <f>'Calculate Data'!H187</f>
        <v>0.42268041237113402</v>
      </c>
      <c r="B185" s="7">
        <f>'Calculate Data'!I187</f>
        <v>0.42325581395348838</v>
      </c>
      <c r="C185" s="7">
        <f>'Calculate Data'!P187</f>
        <v>0.3108974358974359</v>
      </c>
      <c r="D185" s="7">
        <f>'Calculate Data'!B187</f>
        <v>312</v>
      </c>
      <c r="E185" s="2">
        <v>0.77872340425531916</v>
      </c>
      <c r="F185" s="10">
        <v>0.52040816326530615</v>
      </c>
      <c r="G185" s="4">
        <v>0.48717948717948717</v>
      </c>
      <c r="H185" s="16">
        <v>0.71532846715328469</v>
      </c>
      <c r="I185" s="20">
        <v>137</v>
      </c>
      <c r="J185" s="19">
        <f t="shared" si="125"/>
        <v>1</v>
      </c>
      <c r="K185" s="1">
        <f t="shared" ref="K185:Z200" si="180">POWER($E185,K$2)</f>
        <v>0.77872340425531916</v>
      </c>
      <c r="L185" s="1">
        <f t="shared" si="180"/>
        <v>0.60641014033499319</v>
      </c>
      <c r="M185" s="1">
        <f t="shared" si="180"/>
        <v>0.47222576885661172</v>
      </c>
      <c r="N185" s="1">
        <f t="shared" si="180"/>
        <v>0.36773325830110615</v>
      </c>
      <c r="O185" s="1">
        <f t="shared" si="180"/>
        <v>0.28636249476213799</v>
      </c>
      <c r="P185" s="1">
        <f t="shared" si="180"/>
        <v>0.22299717677221809</v>
      </c>
      <c r="Q185" s="1">
        <f t="shared" si="180"/>
        <v>0.17365312063538685</v>
      </c>
      <c r="R185" s="1">
        <f t="shared" si="180"/>
        <v>0.13522774926074804</v>
      </c>
      <c r="S185" s="1">
        <f t="shared" si="180"/>
        <v>0.10530501325411444</v>
      </c>
      <c r="T185" s="1">
        <f t="shared" si="180"/>
        <v>8.2003478406395491E-2</v>
      </c>
      <c r="U185" s="1">
        <f t="shared" si="180"/>
        <v>6.3858027865405856E-2</v>
      </c>
      <c r="V185" s="1">
        <f t="shared" si="180"/>
        <v>4.9727740848379873E-2</v>
      </c>
      <c r="W185" s="1">
        <f t="shared" si="180"/>
        <v>3.8724155639376673E-2</v>
      </c>
      <c r="X185" s="1">
        <f t="shared" si="180"/>
        <v>3.0155406306408214E-2</v>
      </c>
      <c r="Y185" s="1">
        <f t="shared" si="180"/>
        <v>2.3482720655628526E-2</v>
      </c>
      <c r="Z185" s="1">
        <f t="shared" si="180"/>
        <v>1.8286544170127744E-2</v>
      </c>
      <c r="AA185" s="1">
        <f t="shared" si="179"/>
        <v>1.4240159928227136E-2</v>
      </c>
      <c r="AB185" s="1">
        <f t="shared" si="179"/>
        <v>1.1089145816449217E-2</v>
      </c>
      <c r="AC185" s="1">
        <f t="shared" si="126"/>
        <v>0.48717948717948717</v>
      </c>
      <c r="AD185" s="1">
        <f t="shared" si="127"/>
        <v>0.37937806873977087</v>
      </c>
      <c r="AE185" s="1">
        <f t="shared" si="128"/>
        <v>0.29543058118884286</v>
      </c>
      <c r="AF185" s="1">
        <f t="shared" si="129"/>
        <v>0.23005870790450314</v>
      </c>
      <c r="AG185" s="1">
        <f t="shared" si="130"/>
        <v>0.17915210019797478</v>
      </c>
      <c r="AH185" s="1">
        <f t="shared" si="131"/>
        <v>0.13950993334565698</v>
      </c>
      <c r="AI185" s="1">
        <f t="shared" si="132"/>
        <v>0.10863965022236266</v>
      </c>
      <c r="AJ185" s="1">
        <f t="shared" si="133"/>
        <v>8.4600238258265389E-2</v>
      </c>
      <c r="AK185" s="1">
        <f t="shared" si="134"/>
        <v>6.58801855372875E-2</v>
      </c>
      <c r="AL185" s="1">
        <f t="shared" si="135"/>
        <v>5.1302442354568573E-2</v>
      </c>
      <c r="AM185" s="1">
        <f t="shared" si="136"/>
        <v>0.71532846715328469</v>
      </c>
      <c r="AN185" s="1">
        <f t="shared" si="137"/>
        <v>0.5570430191023451</v>
      </c>
      <c r="AO185" s="1">
        <f t="shared" si="138"/>
        <v>0.43378243615203893</v>
      </c>
      <c r="AP185" s="1">
        <f t="shared" si="139"/>
        <v>0.33779653538648136</v>
      </c>
      <c r="AQ185" s="1">
        <f t="shared" si="140"/>
        <v>0.26305006798181318</v>
      </c>
      <c r="AR185" s="1">
        <f t="shared" si="141"/>
        <v>0.20484324442839069</v>
      </c>
      <c r="AS185" s="1">
        <f t="shared" si="142"/>
        <v>0.15951622863998083</v>
      </c>
      <c r="AT185" s="1">
        <f t="shared" si="143"/>
        <v>0.12421902060049571</v>
      </c>
      <c r="AU185" s="1">
        <f t="shared" si="144"/>
        <v>9.6732258595279619E-2</v>
      </c>
      <c r="AV185" s="1">
        <f t="shared" si="145"/>
        <v>7.5327673714622012E-2</v>
      </c>
      <c r="BK185" s="1">
        <f t="shared" ca="1" si="146"/>
        <v>0.14564319390046876</v>
      </c>
      <c r="BL185" s="1">
        <f t="shared" ca="1" si="147"/>
        <v>2.5490185425081786</v>
      </c>
      <c r="BM185" s="1">
        <f t="shared" ca="1" si="148"/>
        <v>-13.097111619492901</v>
      </c>
      <c r="BN185" s="1">
        <f t="shared" ca="1" si="149"/>
        <v>24.764993452648337</v>
      </c>
      <c r="BO185" s="1">
        <f t="shared" ca="1" si="150"/>
        <v>41.057652590494449</v>
      </c>
      <c r="BP185" s="1">
        <f t="shared" ca="1" si="151"/>
        <v>-271.82360532212505</v>
      </c>
      <c r="BQ185" s="1">
        <f t="shared" ca="1" si="152"/>
        <v>512.52710145159153</v>
      </c>
      <c r="BR185" s="1">
        <f t="shared" ca="1" si="153"/>
        <v>-475.59464963718784</v>
      </c>
      <c r="BS185" s="1">
        <f t="shared" ca="1" si="154"/>
        <v>220.95295959413829</v>
      </c>
      <c r="BT185" s="1">
        <f t="shared" ca="1" si="155"/>
        <v>-41.034978862731393</v>
      </c>
      <c r="BU185" s="1">
        <f t="shared" ca="1" si="156"/>
        <v>0.68875494249368785</v>
      </c>
      <c r="BV185" s="1">
        <f t="shared" ca="1" si="157"/>
        <v>-5.0686523118036542</v>
      </c>
      <c r="BW185" s="1">
        <f t="shared" ca="1" si="158"/>
        <v>58.687550110844477</v>
      </c>
      <c r="BX185" s="1">
        <f t="shared" ca="1" si="159"/>
        <v>-286.16761090419845</v>
      </c>
      <c r="BY185" s="1">
        <f t="shared" ca="1" si="160"/>
        <v>676.92377613510223</v>
      </c>
      <c r="BZ185" s="1">
        <f t="shared" ca="1" si="161"/>
        <v>-771.27849779269252</v>
      </c>
      <c r="CA185" s="1">
        <f t="shared" ca="1" si="162"/>
        <v>268.02998088474084</v>
      </c>
      <c r="CB185" s="1">
        <f t="shared" ca="1" si="163"/>
        <v>249.3013170943741</v>
      </c>
      <c r="CC185" s="1">
        <f t="shared" ca="1" si="164"/>
        <v>-257.16141357769544</v>
      </c>
      <c r="CD185" s="1">
        <f t="shared" ca="1" si="165"/>
        <v>66.576392197992689</v>
      </c>
      <c r="CE185" s="4">
        <f t="shared" ca="1" si="166"/>
        <v>0.44702338374408157</v>
      </c>
      <c r="CF185" s="4">
        <f t="shared" ca="1" si="167"/>
        <v>4.0156103435405599E-2</v>
      </c>
      <c r="CG185" s="4">
        <f t="shared" ca="1" si="171"/>
        <v>-6.1190866820751589E-4</v>
      </c>
      <c r="CH185" s="4">
        <f t="shared" ca="1" si="172"/>
        <v>6.2170312789941187E-2</v>
      </c>
      <c r="CI185" s="8">
        <f t="shared" ca="1" si="168"/>
        <v>0.53159677915796522</v>
      </c>
      <c r="CJ185" s="8">
        <f t="shared" ca="1" si="169"/>
        <v>0.18373168799531947</v>
      </c>
      <c r="CK185" s="8">
        <f t="shared" ca="1" si="173"/>
        <v>-2.0016459593704468E-2</v>
      </c>
      <c r="CL185" s="8">
        <f t="shared" ca="1" si="174"/>
        <v>0.14237373913458423</v>
      </c>
    </row>
    <row r="186" spans="1:90" x14ac:dyDescent="0.25">
      <c r="A186" s="7">
        <f>'Calculate Data'!H188</f>
        <v>0.43333333333333335</v>
      </c>
      <c r="B186" s="7">
        <f>'Calculate Data'!I188</f>
        <v>0.38755980861244022</v>
      </c>
      <c r="C186" s="7">
        <f>'Calculate Data'!P188</f>
        <v>0.30100334448160537</v>
      </c>
      <c r="D186" s="7">
        <f>'Calculate Data'!B188</f>
        <v>598</v>
      </c>
      <c r="E186" s="2">
        <v>0.78297872340425534</v>
      </c>
      <c r="F186" s="10">
        <v>0.52091254752851712</v>
      </c>
      <c r="G186" s="4">
        <v>0.4552058111380145</v>
      </c>
      <c r="H186" s="16">
        <v>0.56017039403620872</v>
      </c>
      <c r="I186" s="20">
        <v>939</v>
      </c>
      <c r="J186" s="19">
        <f t="shared" si="125"/>
        <v>1</v>
      </c>
      <c r="K186" s="1">
        <f t="shared" si="180"/>
        <v>0.78297872340425534</v>
      </c>
      <c r="L186" s="1">
        <f t="shared" si="180"/>
        <v>0.61305568130375743</v>
      </c>
      <c r="M186" s="1">
        <f t="shared" si="180"/>
        <v>0.48000955472294199</v>
      </c>
      <c r="N186" s="1">
        <f t="shared" si="180"/>
        <v>0.3758372683788142</v>
      </c>
      <c r="O186" s="1">
        <f t="shared" si="180"/>
        <v>0.29427258460298644</v>
      </c>
      <c r="P186" s="1">
        <f t="shared" si="180"/>
        <v>0.23040917262531707</v>
      </c>
      <c r="Q186" s="1">
        <f t="shared" si="180"/>
        <v>0.18040547984280145</v>
      </c>
      <c r="R186" s="1">
        <f t="shared" si="180"/>
        <v>0.14125365230244882</v>
      </c>
      <c r="S186" s="1">
        <f t="shared" si="180"/>
        <v>0.11059860435595993</v>
      </c>
      <c r="T186" s="1">
        <f t="shared" si="180"/>
        <v>8.6596354048921825E-2</v>
      </c>
      <c r="U186" s="1">
        <f t="shared" si="180"/>
        <v>6.7803102744687732E-2</v>
      </c>
      <c r="V186" s="1">
        <f t="shared" si="180"/>
        <v>5.3088386829883163E-2</v>
      </c>
      <c r="W186" s="1">
        <f t="shared" si="180"/>
        <v>4.1567077347653199E-2</v>
      </c>
      <c r="X186" s="1">
        <f t="shared" si="180"/>
        <v>3.2546137157311444E-2</v>
      </c>
      <c r="Y186" s="1">
        <f t="shared" si="180"/>
        <v>2.5482932923171515E-2</v>
      </c>
      <c r="Z186" s="1">
        <f t="shared" si="180"/>
        <v>1.9952594288781107E-2</v>
      </c>
      <c r="AA186" s="1">
        <f t="shared" si="179"/>
        <v>1.5622456804832867E-2</v>
      </c>
      <c r="AB186" s="1">
        <f t="shared" si="179"/>
        <v>1.2232051285486161E-2</v>
      </c>
      <c r="AC186" s="1">
        <f t="shared" si="126"/>
        <v>0.4552058111380145</v>
      </c>
      <c r="AD186" s="1">
        <f t="shared" si="127"/>
        <v>0.35641646489104117</v>
      </c>
      <c r="AE186" s="1">
        <f t="shared" si="128"/>
        <v>0.27906650868064503</v>
      </c>
      <c r="AF186" s="1">
        <f t="shared" si="129"/>
        <v>0.21850313871165397</v>
      </c>
      <c r="AG186" s="1">
        <f t="shared" si="130"/>
        <v>0.17108330860827378</v>
      </c>
      <c r="AH186" s="1">
        <f t="shared" si="131"/>
        <v>0.13395459056988243</v>
      </c>
      <c r="AI186" s="1">
        <f t="shared" si="132"/>
        <v>0.10488359431854627</v>
      </c>
      <c r="AJ186" s="1">
        <f t="shared" si="133"/>
        <v>8.2121622785585158E-2</v>
      </c>
      <c r="AK186" s="1">
        <f t="shared" si="134"/>
        <v>6.4299483372543292E-2</v>
      </c>
      <c r="AL186" s="1">
        <f t="shared" si="135"/>
        <v>5.0345127406587087E-2</v>
      </c>
      <c r="AM186" s="1">
        <f t="shared" si="136"/>
        <v>0.56017039403620872</v>
      </c>
      <c r="AN186" s="1">
        <f t="shared" si="137"/>
        <v>0.43860150001132941</v>
      </c>
      <c r="AO186" s="1">
        <f t="shared" si="138"/>
        <v>0.3434156425620622</v>
      </c>
      <c r="AP186" s="1">
        <f t="shared" si="139"/>
        <v>0.26888714141029552</v>
      </c>
      <c r="AQ186" s="1">
        <f t="shared" si="140"/>
        <v>0.21053291072125269</v>
      </c>
      <c r="AR186" s="1">
        <f t="shared" si="141"/>
        <v>0.16484278967110849</v>
      </c>
      <c r="AS186" s="1">
        <f t="shared" si="142"/>
        <v>0.12906839701908071</v>
      </c>
      <c r="AT186" s="1">
        <f t="shared" si="143"/>
        <v>0.1010578087298334</v>
      </c>
      <c r="AU186" s="1">
        <f t="shared" si="144"/>
        <v>7.9126114069316383E-2</v>
      </c>
      <c r="AV186" s="1">
        <f t="shared" si="145"/>
        <v>6.1954063781932828E-2</v>
      </c>
      <c r="BK186" s="1">
        <f t="shared" ca="1" si="146"/>
        <v>0.14564319390046876</v>
      </c>
      <c r="BL186" s="1">
        <f t="shared" ca="1" si="147"/>
        <v>2.5629476055819937</v>
      </c>
      <c r="BM186" s="1">
        <f t="shared" ca="1" si="148"/>
        <v>-13.240640538372354</v>
      </c>
      <c r="BN186" s="1">
        <f t="shared" ca="1" si="149"/>
        <v>25.173199481902572</v>
      </c>
      <c r="BO186" s="1">
        <f t="shared" ca="1" si="150"/>
        <v>41.962470479139043</v>
      </c>
      <c r="BP186" s="1">
        <f t="shared" ca="1" si="151"/>
        <v>-279.33209256570535</v>
      </c>
      <c r="BQ186" s="1">
        <f t="shared" ca="1" si="152"/>
        <v>529.56251331440808</v>
      </c>
      <c r="BR186" s="1">
        <f t="shared" ca="1" si="153"/>
        <v>-494.08775762007065</v>
      </c>
      <c r="BS186" s="1">
        <f t="shared" ca="1" si="154"/>
        <v>230.79887597276414</v>
      </c>
      <c r="BT186" s="1">
        <f t="shared" ca="1" si="155"/>
        <v>-43.097771433185635</v>
      </c>
      <c r="BU186" s="1">
        <f t="shared" ca="1" si="156"/>
        <v>0.68875494249368785</v>
      </c>
      <c r="BV186" s="1">
        <f t="shared" ca="1" si="157"/>
        <v>-5.0963498654200681</v>
      </c>
      <c r="BW186" s="1">
        <f t="shared" ca="1" si="158"/>
        <v>59.330696543723342</v>
      </c>
      <c r="BX186" s="1">
        <f t="shared" ca="1" si="159"/>
        <v>-290.88456527657615</v>
      </c>
      <c r="BY186" s="1">
        <f t="shared" ca="1" si="160"/>
        <v>691.84164657462384</v>
      </c>
      <c r="BZ186" s="1">
        <f t="shared" ca="1" si="161"/>
        <v>-792.58325075946084</v>
      </c>
      <c r="CA186" s="1">
        <f t="shared" ca="1" si="162"/>
        <v>276.93878024973532</v>
      </c>
      <c r="CB186" s="1">
        <f t="shared" ca="1" si="163"/>
        <v>258.99519439265367</v>
      </c>
      <c r="CC186" s="1">
        <f t="shared" ca="1" si="164"/>
        <v>-268.62082004387781</v>
      </c>
      <c r="CD186" s="1">
        <f t="shared" ca="1" si="165"/>
        <v>69.923129323240616</v>
      </c>
      <c r="CE186" s="4">
        <f t="shared" ca="1" si="166"/>
        <v>0.44738789036231452</v>
      </c>
      <c r="CF186" s="4">
        <f t="shared" ca="1" si="167"/>
        <v>7.8179207756999824E-3</v>
      </c>
      <c r="CG186" s="4">
        <f t="shared" ca="1" si="171"/>
        <v>1.2949667004482598E-3</v>
      </c>
      <c r="CH186" s="4">
        <f t="shared" ca="1" si="172"/>
        <v>6.1645304186954186E-2</v>
      </c>
      <c r="CI186" s="8">
        <f t="shared" ca="1" si="168"/>
        <v>0.53321608113559193</v>
      </c>
      <c r="CJ186" s="8">
        <f t="shared" ca="1" si="169"/>
        <v>2.6954312900616784E-2</v>
      </c>
      <c r="CK186" s="8">
        <f t="shared" ca="1" si="173"/>
        <v>-1.8708377696428101E-2</v>
      </c>
      <c r="CL186" s="8">
        <f t="shared" ca="1" si="174"/>
        <v>0.14263315817401218</v>
      </c>
    </row>
    <row r="187" spans="1:90" x14ac:dyDescent="0.25">
      <c r="A187" s="7">
        <f>'Calculate Data'!H189</f>
        <v>0.47668393782383417</v>
      </c>
      <c r="B187" s="7">
        <f>'Calculate Data'!I189</f>
        <v>0.39372822299651566</v>
      </c>
      <c r="C187" s="7">
        <f>'Calculate Data'!P189</f>
        <v>0.40208333333333335</v>
      </c>
      <c r="D187" s="7">
        <f>'Calculate Data'!B189</f>
        <v>480</v>
      </c>
      <c r="E187" s="2">
        <v>0.78723404255319152</v>
      </c>
      <c r="F187" s="10">
        <v>0.52173913043478259</v>
      </c>
      <c r="G187" s="4">
        <v>0.4375</v>
      </c>
      <c r="H187" s="16">
        <v>0.41818181818181815</v>
      </c>
      <c r="I187" s="20">
        <v>110</v>
      </c>
      <c r="J187" s="19">
        <f t="shared" si="125"/>
        <v>1</v>
      </c>
      <c r="K187" s="1">
        <f t="shared" si="180"/>
        <v>0.78723404255319152</v>
      </c>
      <c r="L187" s="1">
        <f t="shared" si="180"/>
        <v>0.61973743775464019</v>
      </c>
      <c r="M187" s="1">
        <f t="shared" si="180"/>
        <v>0.4878784084451423</v>
      </c>
      <c r="N187" s="1">
        <f t="shared" si="180"/>
        <v>0.3840744917546865</v>
      </c>
      <c r="O187" s="1">
        <f t="shared" si="180"/>
        <v>0.30235651478560427</v>
      </c>
      <c r="P187" s="1">
        <f t="shared" si="180"/>
        <v>0.23802534142696508</v>
      </c>
      <c r="Q187" s="1">
        <f t="shared" si="180"/>
        <v>0.18738165176165339</v>
      </c>
      <c r="R187" s="1">
        <f t="shared" si="180"/>
        <v>0.14751321521662075</v>
      </c>
      <c r="S187" s="1">
        <f t="shared" si="180"/>
        <v>0.11612742474499932</v>
      </c>
      <c r="T187" s="1">
        <f t="shared" si="180"/>
        <v>9.1419462033297344E-2</v>
      </c>
      <c r="U187" s="1">
        <f t="shared" si="180"/>
        <v>7.1968512664510681E-2</v>
      </c>
      <c r="V187" s="1">
        <f t="shared" si="180"/>
        <v>5.6656063161423305E-2</v>
      </c>
      <c r="W187" s="1">
        <f t="shared" si="180"/>
        <v>4.4601581637716214E-2</v>
      </c>
      <c r="X187" s="1">
        <f t="shared" si="180"/>
        <v>3.5111883416925532E-2</v>
      </c>
      <c r="Y187" s="1">
        <f t="shared" si="180"/>
        <v>2.7641269923962659E-2</v>
      </c>
      <c r="Z187" s="1">
        <f t="shared" si="180"/>
        <v>2.1760148663545073E-2</v>
      </c>
      <c r="AA187" s="1">
        <f t="shared" si="179"/>
        <v>1.7130329798961015E-2</v>
      </c>
      <c r="AB187" s="1">
        <f t="shared" si="179"/>
        <v>1.3485578777905481E-2</v>
      </c>
      <c r="AC187" s="1">
        <f t="shared" si="126"/>
        <v>0.4375</v>
      </c>
      <c r="AD187" s="1">
        <f t="shared" si="127"/>
        <v>0.34441489361702127</v>
      </c>
      <c r="AE187" s="1">
        <f t="shared" si="128"/>
        <v>0.27113512901765507</v>
      </c>
      <c r="AF187" s="1">
        <f t="shared" si="129"/>
        <v>0.21344680369474975</v>
      </c>
      <c r="AG187" s="1">
        <f t="shared" si="130"/>
        <v>0.16803259014267535</v>
      </c>
      <c r="AH187" s="1">
        <f t="shared" si="131"/>
        <v>0.13228097521870186</v>
      </c>
      <c r="AI187" s="1">
        <f t="shared" si="132"/>
        <v>0.10413608687429722</v>
      </c>
      <c r="AJ187" s="1">
        <f t="shared" si="133"/>
        <v>8.1979472645723361E-2</v>
      </c>
      <c r="AK187" s="1">
        <f t="shared" si="134"/>
        <v>6.4537031657271579E-2</v>
      </c>
      <c r="AL187" s="1">
        <f t="shared" si="135"/>
        <v>5.0805748325937206E-2</v>
      </c>
      <c r="AM187" s="1">
        <f t="shared" si="136"/>
        <v>0.41818181818181815</v>
      </c>
      <c r="AN187" s="1">
        <f t="shared" si="137"/>
        <v>0.32920696324951643</v>
      </c>
      <c r="AO187" s="1">
        <f t="shared" si="138"/>
        <v>0.25916292851557676</v>
      </c>
      <c r="AP187" s="1">
        <f t="shared" si="139"/>
        <v>0.20402187989524131</v>
      </c>
      <c r="AQ187" s="1">
        <f t="shared" si="140"/>
        <v>0.16061296927923252</v>
      </c>
      <c r="AR187" s="1">
        <f t="shared" si="141"/>
        <v>0.12643999709216178</v>
      </c>
      <c r="AS187" s="1">
        <f t="shared" si="142"/>
        <v>9.9537870051276303E-2</v>
      </c>
      <c r="AT187" s="1">
        <f t="shared" si="143"/>
        <v>7.8359599827600504E-2</v>
      </c>
      <c r="AU187" s="1">
        <f t="shared" si="144"/>
        <v>6.1687344545132312E-2</v>
      </c>
      <c r="AV187" s="1">
        <f t="shared" si="145"/>
        <v>4.8562377620636074E-2</v>
      </c>
      <c r="BK187" s="1">
        <f t="shared" ca="1" si="146"/>
        <v>0.14564319390046876</v>
      </c>
      <c r="BL187" s="1">
        <f t="shared" ca="1" si="147"/>
        <v>2.5768766686558089</v>
      </c>
      <c r="BM187" s="1">
        <f t="shared" ca="1" si="148"/>
        <v>-13.384951631196651</v>
      </c>
      <c r="BN187" s="1">
        <f t="shared" ca="1" si="149"/>
        <v>25.585866735072546</v>
      </c>
      <c r="BO187" s="1">
        <f t="shared" ca="1" si="150"/>
        <v>42.8821617174005</v>
      </c>
      <c r="BP187" s="1">
        <f t="shared" ca="1" si="151"/>
        <v>-287.00559411567878</v>
      </c>
      <c r="BQ187" s="1">
        <f t="shared" ca="1" si="152"/>
        <v>547.06718748372248</v>
      </c>
      <c r="BR187" s="1">
        <f t="shared" ca="1" si="153"/>
        <v>-513.19383545740186</v>
      </c>
      <c r="BS187" s="1">
        <f t="shared" ca="1" si="154"/>
        <v>241.02657671623464</v>
      </c>
      <c r="BT187" s="1">
        <f t="shared" ca="1" si="155"/>
        <v>-45.252227529711554</v>
      </c>
      <c r="BU187" s="1">
        <f t="shared" ca="1" si="156"/>
        <v>0.68875494249368785</v>
      </c>
      <c r="BV187" s="1">
        <f t="shared" ca="1" si="157"/>
        <v>-5.1240474190364811</v>
      </c>
      <c r="BW187" s="1">
        <f t="shared" ca="1" si="158"/>
        <v>59.977347861794989</v>
      </c>
      <c r="BX187" s="1">
        <f t="shared" ca="1" si="159"/>
        <v>-295.65307055253538</v>
      </c>
      <c r="BY187" s="1">
        <f t="shared" ca="1" si="160"/>
        <v>707.00473619622699</v>
      </c>
      <c r="BZ187" s="1">
        <f t="shared" ca="1" si="161"/>
        <v>-814.35621908301675</v>
      </c>
      <c r="CA187" s="1">
        <f t="shared" ca="1" si="162"/>
        <v>286.09298393907545</v>
      </c>
      <c r="CB187" s="1">
        <f t="shared" ca="1" si="163"/>
        <v>269.01038353111005</v>
      </c>
      <c r="CC187" s="1">
        <f t="shared" ca="1" si="164"/>
        <v>-280.52457542091281</v>
      </c>
      <c r="CD187" s="1">
        <f t="shared" ca="1" si="165"/>
        <v>73.418584128651446</v>
      </c>
      <c r="CE187" s="4">
        <f t="shared" ca="1" si="166"/>
        <v>0.44770378099760677</v>
      </c>
      <c r="CF187" s="4">
        <f t="shared" ca="1" si="167"/>
        <v>-1.0203780997606771E-2</v>
      </c>
      <c r="CG187" s="4">
        <f t="shared" ca="1" si="171"/>
        <v>7.6045695520050372E-4</v>
      </c>
      <c r="CH187" s="4">
        <f t="shared" ca="1" si="172"/>
        <v>6.1651444439367181E-2</v>
      </c>
      <c r="CI187" s="8">
        <f t="shared" ca="1" si="168"/>
        <v>0.53487812385117195</v>
      </c>
      <c r="CJ187" s="8">
        <f t="shared" ca="1" si="169"/>
        <v>-0.11669630566935379</v>
      </c>
      <c r="CK187" s="8">
        <f t="shared" ca="1" si="173"/>
        <v>-2.1522513439791984E-2</v>
      </c>
      <c r="CL187" s="8">
        <f t="shared" ca="1" si="174"/>
        <v>0.14342849635867966</v>
      </c>
    </row>
    <row r="188" spans="1:90" x14ac:dyDescent="0.25">
      <c r="A188" s="7">
        <f>'Calculate Data'!H190</f>
        <v>0.49717514124293788</v>
      </c>
      <c r="B188" s="7">
        <f>'Calculate Data'!I190</f>
        <v>0.38953488372093026</v>
      </c>
      <c r="C188" s="7">
        <f>'Calculate Data'!P190</f>
        <v>0.50716332378223494</v>
      </c>
      <c r="D188" s="7">
        <f>'Calculate Data'!B190</f>
        <v>349</v>
      </c>
      <c r="E188" s="2">
        <v>0.79148936170212769</v>
      </c>
      <c r="F188" s="10">
        <v>0.52325581395348841</v>
      </c>
      <c r="G188" s="4">
        <v>0.38</v>
      </c>
      <c r="H188" s="16">
        <v>0.63235294117647056</v>
      </c>
      <c r="I188" s="20">
        <v>136</v>
      </c>
      <c r="J188" s="19">
        <f t="shared" si="125"/>
        <v>1</v>
      </c>
      <c r="K188" s="1">
        <f t="shared" si="180"/>
        <v>0.79148936170212769</v>
      </c>
      <c r="L188" s="1">
        <f t="shared" si="180"/>
        <v>0.62645540968764146</v>
      </c>
      <c r="M188" s="1">
        <f t="shared" si="180"/>
        <v>0.49583279234851624</v>
      </c>
      <c r="N188" s="1">
        <f t="shared" si="180"/>
        <v>0.3924463803269107</v>
      </c>
      <c r="O188" s="1">
        <f t="shared" si="180"/>
        <v>0.31061713506725702</v>
      </c>
      <c r="P188" s="1">
        <f t="shared" si="180"/>
        <v>0.24585015796812681</v>
      </c>
      <c r="Q188" s="1">
        <f t="shared" si="180"/>
        <v>0.19458778460455994</v>
      </c>
      <c r="R188" s="1">
        <f t="shared" si="180"/>
        <v>0.15401416143169425</v>
      </c>
      <c r="S188" s="1">
        <f t="shared" si="180"/>
        <v>0.12190057032466013</v>
      </c>
      <c r="T188" s="1">
        <f t="shared" si="180"/>
        <v>9.6483004597390565E-2</v>
      </c>
      <c r="U188" s="1">
        <f t="shared" si="180"/>
        <v>7.6365271723892111E-2</v>
      </c>
      <c r="V188" s="1">
        <f t="shared" si="180"/>
        <v>6.0442300172952899E-2</v>
      </c>
      <c r="W188" s="1">
        <f t="shared" si="180"/>
        <v>4.78394375836989E-2</v>
      </c>
      <c r="X188" s="1">
        <f t="shared" si="180"/>
        <v>3.7864405917310613E-2</v>
      </c>
      <c r="Y188" s="1">
        <f t="shared" si="180"/>
        <v>2.9969274470722444E-2</v>
      </c>
      <c r="Z188" s="1">
        <f t="shared" si="180"/>
        <v>2.3720361921507976E-2</v>
      </c>
      <c r="AA188" s="1">
        <f t="shared" si="179"/>
        <v>1.8774414116597804E-2</v>
      </c>
      <c r="AB188" s="1">
        <f t="shared" si="179"/>
        <v>1.485974904547741E-2</v>
      </c>
      <c r="AC188" s="1">
        <f t="shared" si="126"/>
        <v>0.38</v>
      </c>
      <c r="AD188" s="1">
        <f t="shared" si="127"/>
        <v>0.30076595744680851</v>
      </c>
      <c r="AE188" s="1">
        <f t="shared" si="128"/>
        <v>0.23805305568130375</v>
      </c>
      <c r="AF188" s="1">
        <f t="shared" si="129"/>
        <v>0.18841646109243618</v>
      </c>
      <c r="AG188" s="1">
        <f t="shared" si="130"/>
        <v>0.14912962452422607</v>
      </c>
      <c r="AH188" s="1">
        <f t="shared" si="131"/>
        <v>0.11803451132555767</v>
      </c>
      <c r="AI188" s="1">
        <f t="shared" si="132"/>
        <v>9.3423060027888194E-2</v>
      </c>
      <c r="AJ188" s="1">
        <f t="shared" si="133"/>
        <v>7.3943358149732782E-2</v>
      </c>
      <c r="AK188" s="1">
        <f t="shared" si="134"/>
        <v>5.8525381344043816E-2</v>
      </c>
      <c r="AL188" s="1">
        <f t="shared" si="135"/>
        <v>4.6322216723370849E-2</v>
      </c>
      <c r="AM188" s="1">
        <f t="shared" si="136"/>
        <v>0.63235294117647056</v>
      </c>
      <c r="AN188" s="1">
        <f t="shared" si="137"/>
        <v>0.50050062578222776</v>
      </c>
      <c r="AO188" s="1">
        <f t="shared" si="138"/>
        <v>0.3961409208318909</v>
      </c>
      <c r="AP188" s="1">
        <f t="shared" si="139"/>
        <v>0.31354132457332645</v>
      </c>
      <c r="AQ188" s="1">
        <f t="shared" si="140"/>
        <v>0.24816462285378177</v>
      </c>
      <c r="AR188" s="1">
        <f t="shared" si="141"/>
        <v>0.19641965893958899</v>
      </c>
      <c r="AS188" s="1">
        <f t="shared" si="142"/>
        <v>0.1554640704798449</v>
      </c>
      <c r="AT188" s="1">
        <f t="shared" si="143"/>
        <v>0.12304815791170702</v>
      </c>
      <c r="AU188" s="1">
        <f t="shared" si="144"/>
        <v>9.7391307964159596E-2</v>
      </c>
      <c r="AV188" s="1">
        <f t="shared" si="145"/>
        <v>7.7084184175888026E-2</v>
      </c>
      <c r="BK188" s="1">
        <f t="shared" ca="1" si="146"/>
        <v>0.14564319390046876</v>
      </c>
      <c r="BL188" s="1">
        <f t="shared" ca="1" si="147"/>
        <v>2.590805731729624</v>
      </c>
      <c r="BM188" s="1">
        <f t="shared" ca="1" si="148"/>
        <v>-13.530044897965793</v>
      </c>
      <c r="BN188" s="1">
        <f t="shared" ca="1" si="149"/>
        <v>26.003019457940415</v>
      </c>
      <c r="BO188" s="1">
        <f t="shared" ca="1" si="150"/>
        <v>43.816888410636551</v>
      </c>
      <c r="BP188" s="1">
        <f t="shared" ca="1" si="151"/>
        <v>-294.84681504449156</v>
      </c>
      <c r="BQ188" s="1">
        <f t="shared" ca="1" si="152"/>
        <v>565.05140862625547</v>
      </c>
      <c r="BR188" s="1">
        <f t="shared" ca="1" si="153"/>
        <v>-532.92972164315688</v>
      </c>
      <c r="BS188" s="1">
        <f t="shared" ca="1" si="154"/>
        <v>251.64868138214243</v>
      </c>
      <c r="BT188" s="1">
        <f t="shared" ca="1" si="155"/>
        <v>-47.501891619883409</v>
      </c>
      <c r="BU188" s="1">
        <f t="shared" ca="1" si="156"/>
        <v>0.68875494249368785</v>
      </c>
      <c r="BV188" s="1">
        <f t="shared" ca="1" si="157"/>
        <v>-5.151744972652895</v>
      </c>
      <c r="BW188" s="1">
        <f t="shared" ca="1" si="158"/>
        <v>60.627504065059441</v>
      </c>
      <c r="BX188" s="1">
        <f t="shared" ca="1" si="159"/>
        <v>-300.47340690003045</v>
      </c>
      <c r="BY188" s="1">
        <f t="shared" ca="1" si="160"/>
        <v>722.41571765565209</v>
      </c>
      <c r="BZ188" s="1">
        <f t="shared" ca="1" si="161"/>
        <v>-836.6050781976196</v>
      </c>
      <c r="CA188" s="1">
        <f t="shared" ca="1" si="162"/>
        <v>295.49797039814831</v>
      </c>
      <c r="CB188" s="1">
        <f t="shared" ca="1" si="163"/>
        <v>279.35571105715934</v>
      </c>
      <c r="CC188" s="1">
        <f t="shared" ca="1" si="164"/>
        <v>-292.88736728426989</v>
      </c>
      <c r="CD188" s="1">
        <f t="shared" ca="1" si="165"/>
        <v>77.068507265739967</v>
      </c>
      <c r="CE188" s="4">
        <f t="shared" ca="1" si="166"/>
        <v>0.4479735971073211</v>
      </c>
      <c r="CF188" s="4">
        <f t="shared" ca="1" si="167"/>
        <v>-6.7973597107321093E-2</v>
      </c>
      <c r="CG188" s="4">
        <f t="shared" ca="1" si="171"/>
        <v>1.6865578124972099E-3</v>
      </c>
      <c r="CH188" s="4">
        <f t="shared" ca="1" si="172"/>
        <v>6.1243718587794975E-2</v>
      </c>
      <c r="CI188" s="8">
        <f t="shared" ca="1" si="168"/>
        <v>0.53656802967996953</v>
      </c>
      <c r="CJ188" s="8">
        <f t="shared" ca="1" si="169"/>
        <v>9.5784911496501035E-2</v>
      </c>
      <c r="CK188" s="8">
        <f t="shared" ca="1" si="173"/>
        <v>-2.0513519312632185E-2</v>
      </c>
      <c r="CL188" s="8">
        <f t="shared" ca="1" si="174"/>
        <v>0.14344141014367667</v>
      </c>
    </row>
    <row r="189" spans="1:90" x14ac:dyDescent="0.25">
      <c r="A189" s="7">
        <f>'Calculate Data'!H191</f>
        <v>0.45045045045045046</v>
      </c>
      <c r="B189" s="7">
        <f>'Calculate Data'!I191</f>
        <v>0.375</v>
      </c>
      <c r="C189" s="7">
        <f>'Calculate Data'!P191</f>
        <v>0.31623931623931623</v>
      </c>
      <c r="D189" s="7">
        <f>'Calculate Data'!B191</f>
        <v>702</v>
      </c>
      <c r="E189" s="2">
        <v>0.79574468085106387</v>
      </c>
      <c r="F189" s="10">
        <v>0.52517985611510787</v>
      </c>
      <c r="G189" s="4">
        <v>0.42805755395683454</v>
      </c>
      <c r="H189" s="16">
        <v>0.33333333333333331</v>
      </c>
      <c r="I189" s="20">
        <v>417</v>
      </c>
      <c r="J189" s="19">
        <f t="shared" si="125"/>
        <v>1</v>
      </c>
      <c r="K189" s="1">
        <f t="shared" si="180"/>
        <v>0.79574468085106387</v>
      </c>
      <c r="L189" s="1">
        <f t="shared" si="180"/>
        <v>0.63320959710276148</v>
      </c>
      <c r="M189" s="1">
        <f t="shared" si="180"/>
        <v>0.50387316875836763</v>
      </c>
      <c r="N189" s="1">
        <f t="shared" si="180"/>
        <v>0.40095439386304149</v>
      </c>
      <c r="O189" s="1">
        <f t="shared" si="180"/>
        <v>0.31905732618037769</v>
      </c>
      <c r="P189" s="1">
        <f t="shared" si="180"/>
        <v>0.25388817019459842</v>
      </c>
      <c r="Q189" s="1">
        <f t="shared" si="180"/>
        <v>0.20203016096336129</v>
      </c>
      <c r="R189" s="1">
        <f t="shared" si="180"/>
        <v>0.16076442595807899</v>
      </c>
      <c r="S189" s="1">
        <f t="shared" si="180"/>
        <v>0.12792743682621605</v>
      </c>
      <c r="T189" s="1">
        <f t="shared" si="180"/>
        <v>0.10179757738937192</v>
      </c>
      <c r="U189" s="1">
        <f t="shared" si="180"/>
        <v>8.1004880731117238E-2</v>
      </c>
      <c r="V189" s="1">
        <f t="shared" si="180"/>
        <v>6.4459202964761375E-2</v>
      </c>
      <c r="W189" s="1">
        <f t="shared" si="180"/>
        <v>5.1293067891107984E-2</v>
      </c>
      <c r="X189" s="1">
        <f t="shared" si="180"/>
        <v>4.0816185938881679E-2</v>
      </c>
      <c r="Y189" s="1">
        <f t="shared" si="180"/>
        <v>3.2479262853493077E-2</v>
      </c>
      <c r="Z189" s="1">
        <f t="shared" si="180"/>
        <v>2.5845200653630662E-2</v>
      </c>
      <c r="AA189" s="1">
        <f t="shared" si="179"/>
        <v>2.056618094565504E-2</v>
      </c>
      <c r="AB189" s="1">
        <f t="shared" si="179"/>
        <v>1.6365429092925498E-2</v>
      </c>
      <c r="AC189" s="1">
        <f t="shared" si="126"/>
        <v>0.42805755395683454</v>
      </c>
      <c r="AD189" s="1">
        <f t="shared" si="127"/>
        <v>0.34062452165926838</v>
      </c>
      <c r="AE189" s="1">
        <f t="shared" si="128"/>
        <v>0.2710501512778008</v>
      </c>
      <c r="AF189" s="1">
        <f t="shared" si="129"/>
        <v>0.21568671612318616</v>
      </c>
      <c r="AG189" s="1">
        <f t="shared" si="130"/>
        <v>0.17163155708525876</v>
      </c>
      <c r="AH189" s="1">
        <f t="shared" si="131"/>
        <v>0.13657489861678038</v>
      </c>
      <c r="AI189" s="1">
        <f t="shared" si="132"/>
        <v>0.1086787491120763</v>
      </c>
      <c r="AJ189" s="1">
        <f t="shared" si="133"/>
        <v>8.6480536527481999E-2</v>
      </c>
      <c r="AK189" s="1">
        <f t="shared" si="134"/>
        <v>6.8816426938889924E-2</v>
      </c>
      <c r="AL189" s="1">
        <f t="shared" si="135"/>
        <v>5.4760305691797517E-2</v>
      </c>
      <c r="AM189" s="1">
        <f t="shared" si="136"/>
        <v>0.33333333333333331</v>
      </c>
      <c r="AN189" s="1">
        <f t="shared" si="137"/>
        <v>0.2652482269503546</v>
      </c>
      <c r="AO189" s="1">
        <f t="shared" si="138"/>
        <v>0.21106986570092048</v>
      </c>
      <c r="AP189" s="1">
        <f t="shared" si="139"/>
        <v>0.16795772291945588</v>
      </c>
      <c r="AQ189" s="1">
        <f t="shared" si="140"/>
        <v>0.13365146462101382</v>
      </c>
      <c r="AR189" s="1">
        <f t="shared" si="141"/>
        <v>0.1063524420601259</v>
      </c>
      <c r="AS189" s="1">
        <f t="shared" si="142"/>
        <v>8.4629390064866139E-2</v>
      </c>
      <c r="AT189" s="1">
        <f t="shared" si="143"/>
        <v>6.7343386987787093E-2</v>
      </c>
      <c r="AU189" s="1">
        <f t="shared" si="144"/>
        <v>5.3588141986026329E-2</v>
      </c>
      <c r="AV189" s="1">
        <f t="shared" si="145"/>
        <v>4.2642478942072015E-2</v>
      </c>
      <c r="BK189" s="1">
        <f t="shared" ca="1" si="146"/>
        <v>0.14564319390046876</v>
      </c>
      <c r="BL189" s="1">
        <f t="shared" ca="1" si="147"/>
        <v>2.6047347948034396</v>
      </c>
      <c r="BM189" s="1">
        <f t="shared" ca="1" si="148"/>
        <v>-13.675920338679786</v>
      </c>
      <c r="BN189" s="1">
        <f t="shared" ca="1" si="149"/>
        <v>26.424681896288327</v>
      </c>
      <c r="BO189" s="1">
        <f t="shared" ca="1" si="150"/>
        <v>44.766813542824771</v>
      </c>
      <c r="BP189" s="1">
        <f t="shared" ca="1" si="151"/>
        <v>-302.8584898271194</v>
      </c>
      <c r="BQ189" s="1">
        <f t="shared" ca="1" si="152"/>
        <v>583.52562954463974</v>
      </c>
      <c r="BR189" s="1">
        <f t="shared" ca="1" si="153"/>
        <v>-553.31262270408331</v>
      </c>
      <c r="BS189" s="1">
        <f t="shared" ca="1" si="154"/>
        <v>262.67815523866665</v>
      </c>
      <c r="BT189" s="1">
        <f t="shared" ca="1" si="155"/>
        <v>-49.850425007397021</v>
      </c>
      <c r="BU189" s="1">
        <f t="shared" ca="1" si="156"/>
        <v>0.68875494249368785</v>
      </c>
      <c r="BV189" s="1">
        <f t="shared" ca="1" si="157"/>
        <v>-5.179442526269308</v>
      </c>
      <c r="BW189" s="1">
        <f t="shared" ca="1" si="158"/>
        <v>61.281165153516696</v>
      </c>
      <c r="BX189" s="1">
        <f t="shared" ca="1" si="159"/>
        <v>-305.34585448701574</v>
      </c>
      <c r="BY189" s="1">
        <f t="shared" ca="1" si="160"/>
        <v>738.07727809457879</v>
      </c>
      <c r="BZ189" s="1">
        <f t="shared" ca="1" si="161"/>
        <v>-859.33758696493612</v>
      </c>
      <c r="CA189" s="1">
        <f t="shared" ca="1" si="162"/>
        <v>305.15920600030643</v>
      </c>
      <c r="CB189" s="1">
        <f t="shared" ca="1" si="163"/>
        <v>290.04019643681983</v>
      </c>
      <c r="CC189" s="1">
        <f t="shared" ca="1" si="164"/>
        <v>-305.72428557299537</v>
      </c>
      <c r="CD189" s="1">
        <f t="shared" ca="1" si="165"/>
        <v>80.878838944482283</v>
      </c>
      <c r="CE189" s="4">
        <f t="shared" ca="1" si="166"/>
        <v>0.44820033384387159</v>
      </c>
      <c r="CF189" s="4">
        <f t="shared" ca="1" si="167"/>
        <v>-2.0142779887037054E-2</v>
      </c>
      <c r="CG189" s="4">
        <f t="shared" ca="1" si="171"/>
        <v>-5.5087211339422564E-4</v>
      </c>
      <c r="CH189" s="4">
        <f t="shared" ca="1" si="172"/>
        <v>5.8418008931845143E-2</v>
      </c>
      <c r="CI189" s="8">
        <f t="shared" ca="1" si="168"/>
        <v>0.53827002098117305</v>
      </c>
      <c r="CJ189" s="8">
        <f t="shared" ca="1" si="169"/>
        <v>-0.20493668764783973</v>
      </c>
      <c r="CK189" s="8">
        <f t="shared" ca="1" si="173"/>
        <v>-2.1494972797053463E-2</v>
      </c>
      <c r="CL189" s="8">
        <f t="shared" ca="1" si="174"/>
        <v>0.1420822860179865</v>
      </c>
    </row>
    <row r="190" spans="1:90" x14ac:dyDescent="0.25">
      <c r="A190" s="7">
        <f>'Calculate Data'!H192</f>
        <v>0.46590909090909088</v>
      </c>
      <c r="B190" s="7">
        <f>'Calculate Data'!I192</f>
        <v>0.2857142857142857</v>
      </c>
      <c r="C190" s="7">
        <f>'Calculate Data'!P192</f>
        <v>0.61111111111111116</v>
      </c>
      <c r="D190" s="7">
        <f>'Calculate Data'!B192</f>
        <v>144</v>
      </c>
      <c r="E190" s="2">
        <v>0.8</v>
      </c>
      <c r="F190" s="10">
        <v>0.5252525252525253</v>
      </c>
      <c r="G190" s="4">
        <v>0.40476190476190477</v>
      </c>
      <c r="H190" s="16">
        <v>0.7021276595744681</v>
      </c>
      <c r="I190" s="20">
        <v>141</v>
      </c>
      <c r="J190" s="19">
        <f t="shared" si="125"/>
        <v>1</v>
      </c>
      <c r="K190" s="1">
        <f t="shared" si="180"/>
        <v>0.8</v>
      </c>
      <c r="L190" s="1">
        <f t="shared" si="180"/>
        <v>0.64000000000000012</v>
      </c>
      <c r="M190" s="1">
        <f t="shared" si="180"/>
        <v>0.51200000000000012</v>
      </c>
      <c r="N190" s="1">
        <f t="shared" si="180"/>
        <v>0.40960000000000019</v>
      </c>
      <c r="O190" s="1">
        <f t="shared" si="180"/>
        <v>0.32768000000000019</v>
      </c>
      <c r="P190" s="1">
        <f t="shared" si="180"/>
        <v>0.26214400000000015</v>
      </c>
      <c r="Q190" s="1">
        <f t="shared" si="180"/>
        <v>0.20971520000000016</v>
      </c>
      <c r="R190" s="1">
        <f t="shared" si="180"/>
        <v>0.16777216000000014</v>
      </c>
      <c r="S190" s="1">
        <f t="shared" si="180"/>
        <v>0.13421772800000012</v>
      </c>
      <c r="T190" s="1">
        <f t="shared" si="180"/>
        <v>0.10737418240000011</v>
      </c>
      <c r="U190" s="1">
        <f t="shared" si="180"/>
        <v>8.5899345920000092E-2</v>
      </c>
      <c r="V190" s="1">
        <f t="shared" si="180"/>
        <v>6.8719476736000096E-2</v>
      </c>
      <c r="W190" s="1">
        <f t="shared" si="180"/>
        <v>5.4975581388800078E-2</v>
      </c>
      <c r="X190" s="1">
        <f t="shared" si="180"/>
        <v>4.3980465111040062E-2</v>
      </c>
      <c r="Y190" s="1">
        <f t="shared" si="180"/>
        <v>3.5184372088832058E-2</v>
      </c>
      <c r="Z190" s="1">
        <f t="shared" si="180"/>
        <v>2.8147497671065648E-2</v>
      </c>
      <c r="AA190" s="1">
        <f t="shared" si="179"/>
        <v>2.251799813685252E-2</v>
      </c>
      <c r="AB190" s="1">
        <f t="shared" si="179"/>
        <v>1.8014398509482017E-2</v>
      </c>
      <c r="AC190" s="1">
        <f t="shared" si="126"/>
        <v>0.40476190476190477</v>
      </c>
      <c r="AD190" s="1">
        <f t="shared" si="127"/>
        <v>0.32380952380952382</v>
      </c>
      <c r="AE190" s="1">
        <f t="shared" si="128"/>
        <v>0.25904761904761908</v>
      </c>
      <c r="AF190" s="1">
        <f t="shared" si="129"/>
        <v>0.20723809523809528</v>
      </c>
      <c r="AG190" s="1">
        <f t="shared" si="130"/>
        <v>0.16579047619047627</v>
      </c>
      <c r="AH190" s="1">
        <f t="shared" si="131"/>
        <v>0.13263238095238103</v>
      </c>
      <c r="AI190" s="1">
        <f t="shared" si="132"/>
        <v>0.10610590476190483</v>
      </c>
      <c r="AJ190" s="1">
        <f t="shared" si="133"/>
        <v>8.4884723809523874E-2</v>
      </c>
      <c r="AK190" s="1">
        <f t="shared" si="134"/>
        <v>6.7907779047619105E-2</v>
      </c>
      <c r="AL190" s="1">
        <f t="shared" si="135"/>
        <v>5.4326223238095286E-2</v>
      </c>
      <c r="AM190" s="1">
        <f t="shared" si="136"/>
        <v>0.7021276595744681</v>
      </c>
      <c r="AN190" s="1">
        <f t="shared" si="137"/>
        <v>0.5617021276595745</v>
      </c>
      <c r="AO190" s="1">
        <f t="shared" si="138"/>
        <v>0.44936170212765969</v>
      </c>
      <c r="AP190" s="1">
        <f t="shared" si="139"/>
        <v>0.35948936170212775</v>
      </c>
      <c r="AQ190" s="1">
        <f t="shared" si="140"/>
        <v>0.28759148936170226</v>
      </c>
      <c r="AR190" s="1">
        <f t="shared" si="141"/>
        <v>0.23007319148936184</v>
      </c>
      <c r="AS190" s="1">
        <f t="shared" si="142"/>
        <v>0.18405855319148948</v>
      </c>
      <c r="AT190" s="1">
        <f t="shared" si="143"/>
        <v>0.14724684255319159</v>
      </c>
      <c r="AU190" s="1">
        <f t="shared" si="144"/>
        <v>0.11779747404255329</v>
      </c>
      <c r="AV190" s="1">
        <f t="shared" si="145"/>
        <v>9.4237979234042632E-2</v>
      </c>
      <c r="BK190" s="1">
        <f t="shared" ca="1" si="146"/>
        <v>0.14564319390046876</v>
      </c>
      <c r="BL190" s="1">
        <f t="shared" ca="1" si="147"/>
        <v>2.6186638578772548</v>
      </c>
      <c r="BM190" s="1">
        <f t="shared" ca="1" si="148"/>
        <v>-13.822577953338627</v>
      </c>
      <c r="BN190" s="1">
        <f t="shared" ca="1" si="149"/>
        <v>26.850878295898443</v>
      </c>
      <c r="BO190" s="1">
        <f t="shared" ca="1" si="150"/>
        <v>45.732100976562521</v>
      </c>
      <c r="BP190" s="1">
        <f t="shared" ca="1" si="151"/>
        <v>-311.04338250000018</v>
      </c>
      <c r="BQ190" s="1">
        <f t="shared" ca="1" si="152"/>
        <v>602.5004730000004</v>
      </c>
      <c r="BR190" s="1">
        <f t="shared" ca="1" si="153"/>
        <v>-574.36011920000044</v>
      </c>
      <c r="BS190" s="1">
        <f t="shared" ca="1" si="154"/>
        <v>274.12831680000022</v>
      </c>
      <c r="BT190" s="1">
        <f t="shared" ca="1" si="155"/>
        <v>-52.301609024000044</v>
      </c>
      <c r="BU190" s="1">
        <f t="shared" ca="1" si="156"/>
        <v>0.68875494249368785</v>
      </c>
      <c r="BV190" s="1">
        <f t="shared" ca="1" si="157"/>
        <v>-5.2071400798857219</v>
      </c>
      <c r="BW190" s="1">
        <f t="shared" ca="1" si="158"/>
        <v>61.938331127166762</v>
      </c>
      <c r="BX190" s="1">
        <f t="shared" ca="1" si="159"/>
        <v>-310.27069348144539</v>
      </c>
      <c r="BY190" s="1">
        <f t="shared" ca="1" si="160"/>
        <v>753.99211914062539</v>
      </c>
      <c r="BZ190" s="1">
        <f t="shared" ca="1" si="161"/>
        <v>-882.56158812500053</v>
      </c>
      <c r="CA190" s="1">
        <f t="shared" ca="1" si="162"/>
        <v>315.08224600000017</v>
      </c>
      <c r="CB190" s="1">
        <f t="shared" ca="1" si="163"/>
        <v>301.07305520000023</v>
      </c>
      <c r="CC190" s="1">
        <f t="shared" ca="1" si="164"/>
        <v>-319.05083136000025</v>
      </c>
      <c r="CD190" s="1">
        <f t="shared" ca="1" si="165"/>
        <v>84.855714112000072</v>
      </c>
      <c r="CE190" s="4">
        <f t="shared" ca="1" si="166"/>
        <v>0.44838744689999999</v>
      </c>
      <c r="CF190" s="4">
        <f t="shared" ca="1" si="167"/>
        <v>-4.3625542138095219E-2</v>
      </c>
      <c r="CG190" s="4">
        <f t="shared" ca="1" si="171"/>
        <v>-2.2492552193584562E-3</v>
      </c>
      <c r="CH190" s="4">
        <f t="shared" ca="1" si="172"/>
        <v>5.651645970327062E-2</v>
      </c>
      <c r="CI190" s="8">
        <f t="shared" ca="1" si="168"/>
        <v>0.53996747595445527</v>
      </c>
      <c r="CJ190" s="8">
        <f t="shared" ca="1" si="169"/>
        <v>0.16216018362001283</v>
      </c>
      <c r="CK190" s="8">
        <f t="shared" ca="1" si="173"/>
        <v>-2.1876352948876878E-2</v>
      </c>
      <c r="CL190" s="8">
        <f t="shared" ca="1" si="174"/>
        <v>0.14214742578458434</v>
      </c>
    </row>
    <row r="191" spans="1:90" x14ac:dyDescent="0.25">
      <c r="A191" s="7">
        <f>'Calculate Data'!H193</f>
        <v>0.6216216216216216</v>
      </c>
      <c r="B191" s="7">
        <f>'Calculate Data'!I193</f>
        <v>0.52941176470588236</v>
      </c>
      <c r="C191" s="7">
        <f>'Calculate Data'!P193</f>
        <v>0.35238095238095241</v>
      </c>
      <c r="D191" s="7">
        <f>'Calculate Data'!B193</f>
        <v>105</v>
      </c>
      <c r="E191" s="2">
        <v>0.80425531914893622</v>
      </c>
      <c r="F191" s="10">
        <v>0.52597402597402598</v>
      </c>
      <c r="G191" s="4">
        <v>0.42857142857142855</v>
      </c>
      <c r="H191" s="16">
        <v>0.7857142857142857</v>
      </c>
      <c r="I191" s="20">
        <v>196</v>
      </c>
      <c r="J191" s="19">
        <f t="shared" si="125"/>
        <v>1</v>
      </c>
      <c r="K191" s="1">
        <f t="shared" si="180"/>
        <v>0.80425531914893622</v>
      </c>
      <c r="L191" s="1">
        <f t="shared" si="180"/>
        <v>0.64682661837935729</v>
      </c>
      <c r="M191" s="1">
        <f t="shared" si="180"/>
        <v>0.52021374839871715</v>
      </c>
      <c r="N191" s="1">
        <f t="shared" si="180"/>
        <v>0.41838467424407472</v>
      </c>
      <c r="O191" s="1">
        <f t="shared" si="180"/>
        <v>0.33648809971119203</v>
      </c>
      <c r="P191" s="1">
        <f t="shared" si="180"/>
        <v>0.2706223440230438</v>
      </c>
      <c r="Q191" s="1">
        <f t="shared" si="180"/>
        <v>0.21764945966108631</v>
      </c>
      <c r="R191" s="1">
        <f t="shared" si="180"/>
        <v>0.17504573564232051</v>
      </c>
      <c r="S191" s="1">
        <f t="shared" si="180"/>
        <v>0.14078146398467481</v>
      </c>
      <c r="T191" s="1">
        <f t="shared" si="180"/>
        <v>0.11322424124724911</v>
      </c>
      <c r="U191" s="1">
        <f t="shared" si="180"/>
        <v>9.1061198279702479E-2</v>
      </c>
      <c r="V191" s="1">
        <f t="shared" si="180"/>
        <v>7.3236453084526684E-2</v>
      </c>
      <c r="W191" s="1">
        <f t="shared" si="180"/>
        <v>5.8900806948832103E-2</v>
      </c>
      <c r="X191" s="1">
        <f t="shared" si="180"/>
        <v>4.7371287290762842E-2</v>
      </c>
      <c r="Y191" s="1">
        <f t="shared" si="180"/>
        <v>3.8098609778528414E-2</v>
      </c>
      <c r="Z191" s="1">
        <f t="shared" si="180"/>
        <v>3.0641009566561156E-2</v>
      </c>
      <c r="AA191" s="1">
        <f t="shared" si="179"/>
        <v>2.464319492800025E-2</v>
      </c>
      <c r="AB191" s="1">
        <f t="shared" si="179"/>
        <v>1.9819420601668289E-2</v>
      </c>
      <c r="AC191" s="1">
        <f t="shared" si="126"/>
        <v>0.42857142857142855</v>
      </c>
      <c r="AD191" s="1">
        <f t="shared" si="127"/>
        <v>0.34468085106382979</v>
      </c>
      <c r="AE191" s="1">
        <f t="shared" si="128"/>
        <v>0.27721140787686738</v>
      </c>
      <c r="AF191" s="1">
        <f t="shared" si="129"/>
        <v>0.2229487493137359</v>
      </c>
      <c r="AG191" s="1">
        <f t="shared" si="130"/>
        <v>0.17930771753317487</v>
      </c>
      <c r="AH191" s="1">
        <f t="shared" si="131"/>
        <v>0.14420918559051085</v>
      </c>
      <c r="AI191" s="1">
        <f t="shared" si="132"/>
        <v>0.11598100458130448</v>
      </c>
      <c r="AJ191" s="1">
        <f t="shared" si="133"/>
        <v>9.3278339854751272E-2</v>
      </c>
      <c r="AK191" s="1">
        <f t="shared" si="134"/>
        <v>7.5019600989565935E-2</v>
      </c>
      <c r="AL191" s="1">
        <f t="shared" si="135"/>
        <v>6.0334913136289199E-2</v>
      </c>
      <c r="AM191" s="1">
        <f t="shared" si="136"/>
        <v>0.7857142857142857</v>
      </c>
      <c r="AN191" s="1">
        <f t="shared" si="137"/>
        <v>0.63191489361702136</v>
      </c>
      <c r="AO191" s="1">
        <f t="shared" si="138"/>
        <v>0.50822091444092354</v>
      </c>
      <c r="AP191" s="1">
        <f t="shared" si="139"/>
        <v>0.40873937374184915</v>
      </c>
      <c r="AQ191" s="1">
        <f t="shared" si="140"/>
        <v>0.32873081547748728</v>
      </c>
      <c r="AR191" s="1">
        <f t="shared" si="141"/>
        <v>0.26438350691593659</v>
      </c>
      <c r="AS191" s="1">
        <f t="shared" si="142"/>
        <v>0.21263184173239155</v>
      </c>
      <c r="AT191" s="1">
        <f t="shared" si="143"/>
        <v>0.17101028973371069</v>
      </c>
      <c r="AU191" s="1">
        <f t="shared" si="144"/>
        <v>0.13753593514753754</v>
      </c>
      <c r="AV191" s="1">
        <f t="shared" si="145"/>
        <v>0.1106140074165302</v>
      </c>
      <c r="BK191" s="1">
        <f t="shared" ca="1" si="146"/>
        <v>0.14564319390046876</v>
      </c>
      <c r="BL191" s="1">
        <f t="shared" ca="1" si="147"/>
        <v>2.6325929209510699</v>
      </c>
      <c r="BM191" s="1">
        <f t="shared" ca="1" si="148"/>
        <v>-13.970017741942311</v>
      </c>
      <c r="BN191" s="1">
        <f t="shared" ca="1" si="149"/>
        <v>27.2816329025529</v>
      </c>
      <c r="BO191" s="1">
        <f t="shared" ca="1" si="150"/>
        <v>46.712915453066977</v>
      </c>
      <c r="BP191" s="1">
        <f t="shared" ca="1" si="151"/>
        <v>-319.40428681996593</v>
      </c>
      <c r="BQ191" s="1">
        <f t="shared" ca="1" si="152"/>
        <v>621.98673354435959</v>
      </c>
      <c r="BR191" s="1">
        <f t="shared" ca="1" si="153"/>
        <v>-596.09017178896488</v>
      </c>
      <c r="BS191" s="1">
        <f t="shared" ca="1" si="154"/>
        <v>286.01284548429902</v>
      </c>
      <c r="BT191" s="1">
        <f t="shared" ca="1" si="155"/>
        <v>-54.859348290806999</v>
      </c>
      <c r="BU191" s="1">
        <f t="shared" ca="1" si="156"/>
        <v>0.68875494249368785</v>
      </c>
      <c r="BV191" s="1">
        <f t="shared" ca="1" si="157"/>
        <v>-5.2348376335021349</v>
      </c>
      <c r="BW191" s="1">
        <f t="shared" ca="1" si="158"/>
        <v>62.599001986009611</v>
      </c>
      <c r="BX191" s="1">
        <f t="shared" ca="1" si="159"/>
        <v>-315.2482040512736</v>
      </c>
      <c r="BY191" s="1">
        <f t="shared" ca="1" si="160"/>
        <v>770.16295690734853</v>
      </c>
      <c r="BZ191" s="1">
        <f t="shared" ca="1" si="161"/>
        <v>-906.28500874717099</v>
      </c>
      <c r="CA191" s="1">
        <f t="shared" ca="1" si="162"/>
        <v>325.27273549104814</v>
      </c>
      <c r="CB191" s="1">
        <f t="shared" ca="1" si="163"/>
        <v>312.46370211979109</v>
      </c>
      <c r="CC191" s="1">
        <f t="shared" ca="1" si="164"/>
        <v>-332.88292576494899</v>
      </c>
      <c r="CD191" s="1">
        <f t="shared" ca="1" si="165"/>
        <v>89.005467743816894</v>
      </c>
      <c r="CE191" s="4">
        <f t="shared" ca="1" si="166"/>
        <v>0.44853885744989697</v>
      </c>
      <c r="CF191" s="4">
        <f t="shared" ca="1" si="167"/>
        <v>-1.9967428878468418E-2</v>
      </c>
      <c r="CG191" s="4">
        <f t="shared" ca="1" si="171"/>
        <v>-4.5369168996326915E-3</v>
      </c>
      <c r="CH191" s="4">
        <f t="shared" ca="1" si="172"/>
        <v>5.9705561777454882E-2</v>
      </c>
      <c r="CI191" s="8">
        <f t="shared" ca="1" si="168"/>
        <v>0.54164299361229951</v>
      </c>
      <c r="CJ191" s="8">
        <f t="shared" ca="1" si="169"/>
        <v>0.24407129210198619</v>
      </c>
      <c r="CK191" s="8">
        <f t="shared" ca="1" si="173"/>
        <v>-1.7711126796506133E-2</v>
      </c>
      <c r="CL191" s="8">
        <f t="shared" ca="1" si="174"/>
        <v>0.13963182596829679</v>
      </c>
    </row>
    <row r="192" spans="1:90" x14ac:dyDescent="0.25">
      <c r="A192" s="7">
        <f>'Calculate Data'!H194</f>
        <v>0.52702702702702697</v>
      </c>
      <c r="B192" s="7">
        <f>'Calculate Data'!I194</f>
        <v>0.50909090909090904</v>
      </c>
      <c r="C192" s="7">
        <f>'Calculate Data'!P194</f>
        <v>0.40217391304347827</v>
      </c>
      <c r="D192" s="7">
        <f>'Calculate Data'!B194</f>
        <v>184</v>
      </c>
      <c r="E192" s="2">
        <v>0.80851063829787229</v>
      </c>
      <c r="F192" s="10">
        <v>0.52702702702702697</v>
      </c>
      <c r="G192" s="4">
        <v>0.50909090909090904</v>
      </c>
      <c r="H192" s="16">
        <v>0.40217391304347827</v>
      </c>
      <c r="I192" s="20">
        <v>184</v>
      </c>
      <c r="J192" s="19">
        <f t="shared" si="125"/>
        <v>1</v>
      </c>
      <c r="K192" s="1">
        <f t="shared" si="180"/>
        <v>0.80851063829787229</v>
      </c>
      <c r="L192" s="1">
        <f t="shared" si="180"/>
        <v>0.65368945224083286</v>
      </c>
      <c r="M192" s="1">
        <f t="shared" si="180"/>
        <v>0.5285148762798223</v>
      </c>
      <c r="N192" s="1">
        <f t="shared" si="180"/>
        <v>0.42730989997092012</v>
      </c>
      <c r="O192" s="1">
        <f t="shared" si="180"/>
        <v>0.34548459997648856</v>
      </c>
      <c r="P192" s="1">
        <f t="shared" si="180"/>
        <v>0.27932797444907587</v>
      </c>
      <c r="Q192" s="1">
        <f t="shared" si="180"/>
        <v>0.22583963891627409</v>
      </c>
      <c r="R192" s="1">
        <f t="shared" si="180"/>
        <v>0.18259375061315775</v>
      </c>
      <c r="S192" s="1">
        <f t="shared" si="180"/>
        <v>0.14762898985744669</v>
      </c>
      <c r="T192" s="1">
        <f t="shared" si="180"/>
        <v>0.11935960882091433</v>
      </c>
      <c r="U192" s="1">
        <f t="shared" si="180"/>
        <v>9.65035135147818E-2</v>
      </c>
      <c r="V192" s="1">
        <f t="shared" si="180"/>
        <v>7.8024117309823574E-2</v>
      </c>
      <c r="W192" s="1">
        <f t="shared" si="180"/>
        <v>6.3083328888793519E-2</v>
      </c>
      <c r="X192" s="1">
        <f t="shared" si="180"/>
        <v>5.1003542505833055E-2</v>
      </c>
      <c r="Y192" s="1">
        <f t="shared" si="180"/>
        <v>4.1236906706843747E-2</v>
      </c>
      <c r="Z192" s="1">
        <f t="shared" si="180"/>
        <v>3.3340477762980048E-2</v>
      </c>
      <c r="AA192" s="1">
        <f t="shared" si="179"/>
        <v>2.6956130957303016E-2</v>
      </c>
      <c r="AB192" s="1">
        <f t="shared" si="179"/>
        <v>2.1794318646330097E-2</v>
      </c>
      <c r="AC192" s="1">
        <f t="shared" si="126"/>
        <v>0.50909090909090904</v>
      </c>
      <c r="AD192" s="1">
        <f t="shared" si="127"/>
        <v>0.41160541586073496</v>
      </c>
      <c r="AE192" s="1">
        <f t="shared" si="128"/>
        <v>0.33278735750442395</v>
      </c>
      <c r="AF192" s="1">
        <f t="shared" si="129"/>
        <v>0.26906211883336406</v>
      </c>
      <c r="AG192" s="1">
        <f t="shared" si="130"/>
        <v>0.21753958543974114</v>
      </c>
      <c r="AH192" s="1">
        <f t="shared" si="131"/>
        <v>0.17588306907893961</v>
      </c>
      <c r="AI192" s="1">
        <f t="shared" si="132"/>
        <v>0.14220333244680225</v>
      </c>
      <c r="AJ192" s="1">
        <f t="shared" si="133"/>
        <v>0.11497290708464862</v>
      </c>
      <c r="AK192" s="1">
        <f t="shared" si="134"/>
        <v>9.2956818493971208E-2</v>
      </c>
      <c r="AL192" s="1">
        <f t="shared" si="135"/>
        <v>7.5156576654700116E-2</v>
      </c>
      <c r="AM192" s="1">
        <f t="shared" si="136"/>
        <v>0.40217391304347827</v>
      </c>
      <c r="AN192" s="1">
        <f t="shared" si="137"/>
        <v>0.3251618871415356</v>
      </c>
      <c r="AO192" s="1">
        <f t="shared" si="138"/>
        <v>0.26289684492294363</v>
      </c>
      <c r="AP192" s="1">
        <f t="shared" si="139"/>
        <v>0.21255489589514592</v>
      </c>
      <c r="AQ192" s="1">
        <f t="shared" si="140"/>
        <v>0.17185289455352223</v>
      </c>
      <c r="AR192" s="1">
        <f t="shared" si="141"/>
        <v>0.13894489346880518</v>
      </c>
      <c r="AS192" s="1">
        <f t="shared" si="142"/>
        <v>0.11233842450669355</v>
      </c>
      <c r="AT192" s="1">
        <f t="shared" si="143"/>
        <v>9.0826811303284155E-2</v>
      </c>
      <c r="AU192" s="1">
        <f t="shared" si="144"/>
        <v>7.3434443181378664E-2</v>
      </c>
      <c r="AV192" s="1">
        <f t="shared" si="145"/>
        <v>5.9372528529625296E-2</v>
      </c>
      <c r="BK192" s="1">
        <f t="shared" ca="1" si="146"/>
        <v>0.14564319390046876</v>
      </c>
      <c r="BL192" s="1">
        <f t="shared" ca="1" si="147"/>
        <v>2.6465219840248846</v>
      </c>
      <c r="BM192" s="1">
        <f t="shared" ca="1" si="148"/>
        <v>-14.11823970449084</v>
      </c>
      <c r="BN192" s="1">
        <f t="shared" ca="1" si="149"/>
        <v>27.716969962033843</v>
      </c>
      <c r="BO192" s="1">
        <f t="shared" ca="1" si="150"/>
        <v>47.709422592175144</v>
      </c>
      <c r="BP192" s="1">
        <f t="shared" ca="1" si="151"/>
        <v>-327.94402642317635</v>
      </c>
      <c r="BQ192" s="1">
        <f t="shared" ca="1" si="152"/>
        <v>641.9953793628697</v>
      </c>
      <c r="BR192" s="1">
        <f t="shared" ca="1" si="153"/>
        <v>-618.52112735765525</v>
      </c>
      <c r="BS192" s="1">
        <f t="shared" ca="1" si="154"/>
        <v>298.34578939547481</v>
      </c>
      <c r="BT192" s="1">
        <f t="shared" ca="1" si="155"/>
        <v>-57.527674050124276</v>
      </c>
      <c r="BU192" s="1">
        <f t="shared" ca="1" si="156"/>
        <v>0.68875494249368785</v>
      </c>
      <c r="BV192" s="1">
        <f t="shared" ca="1" si="157"/>
        <v>-5.262535187118548</v>
      </c>
      <c r="BW192" s="1">
        <f t="shared" ca="1" si="158"/>
        <v>63.26317773004525</v>
      </c>
      <c r="BX192" s="1">
        <f t="shared" ca="1" si="159"/>
        <v>-320.27866636445458</v>
      </c>
      <c r="BY192" s="1">
        <f t="shared" ca="1" si="160"/>
        <v>786.59252199424452</v>
      </c>
      <c r="BZ192" s="1">
        <f t="shared" ca="1" si="161"/>
        <v>-930.51586068109157</v>
      </c>
      <c r="CA192" s="1">
        <f t="shared" ca="1" si="162"/>
        <v>335.73641037004637</v>
      </c>
      <c r="CB192" s="1">
        <f t="shared" ca="1" si="163"/>
        <v>324.22175442594272</v>
      </c>
      <c r="CC192" s="1">
        <f t="shared" ca="1" si="164"/>
        <v>-347.23691901128581</v>
      </c>
      <c r="CD192" s="1">
        <f t="shared" ca="1" si="165"/>
        <v>93.334640249511921</v>
      </c>
      <c r="CE192" s="4">
        <f t="shared" ca="1" si="166"/>
        <v>0.44865895503211561</v>
      </c>
      <c r="CF192" s="4">
        <f t="shared" ca="1" si="167"/>
        <v>6.0431954058793425E-2</v>
      </c>
      <c r="CG192" s="4">
        <f t="shared" ca="1" si="171"/>
        <v>-3.1665133337355159E-3</v>
      </c>
      <c r="CH192" s="4">
        <f t="shared" ca="1" si="172"/>
        <v>5.8891956735990028E-2</v>
      </c>
      <c r="CI192" s="8">
        <f t="shared" ca="1" si="168"/>
        <v>0.5432784683339662</v>
      </c>
      <c r="CJ192" s="8">
        <f t="shared" ca="1" si="169"/>
        <v>-0.14110455529048793</v>
      </c>
      <c r="CK192" s="8">
        <f t="shared" ca="1" si="173"/>
        <v>-1.3869122170621504E-2</v>
      </c>
      <c r="CL192" s="8">
        <f t="shared" ca="1" si="174"/>
        <v>0.13640342657411172</v>
      </c>
    </row>
    <row r="193" spans="1:90" x14ac:dyDescent="0.25">
      <c r="A193" s="7">
        <f>'Calculate Data'!H195</f>
        <v>0.52173913043478259</v>
      </c>
      <c r="B193" s="7">
        <f>'Calculate Data'!I195</f>
        <v>0.4375</v>
      </c>
      <c r="C193" s="7">
        <f>'Calculate Data'!P195</f>
        <v>0.41818181818181815</v>
      </c>
      <c r="D193" s="7">
        <f>'Calculate Data'!B195</f>
        <v>110</v>
      </c>
      <c r="E193" s="2">
        <v>0.81276595744680846</v>
      </c>
      <c r="F193" s="10">
        <v>0.52830188679245282</v>
      </c>
      <c r="G193" s="4">
        <v>0.44117647058823528</v>
      </c>
      <c r="H193" s="16">
        <v>0.75714285714285712</v>
      </c>
      <c r="I193" s="20">
        <v>140</v>
      </c>
      <c r="J193" s="19">
        <f t="shared" si="125"/>
        <v>1</v>
      </c>
      <c r="K193" s="1">
        <f t="shared" si="180"/>
        <v>0.81276595744680846</v>
      </c>
      <c r="L193" s="1">
        <f t="shared" si="180"/>
        <v>0.66058850158442728</v>
      </c>
      <c r="M193" s="1">
        <f t="shared" si="180"/>
        <v>0.53690384596861962</v>
      </c>
      <c r="N193" s="1">
        <f t="shared" si="180"/>
        <v>0.4363771684255589</v>
      </c>
      <c r="O193" s="1">
        <f t="shared" si="180"/>
        <v>0.3546725071033266</v>
      </c>
      <c r="P193" s="1">
        <f t="shared" si="180"/>
        <v>0.28826573981589521</v>
      </c>
      <c r="Q193" s="1">
        <f t="shared" si="180"/>
        <v>0.23429258002057865</v>
      </c>
      <c r="R193" s="1">
        <f t="shared" si="180"/>
        <v>0.1904250331231086</v>
      </c>
      <c r="S193" s="1">
        <f t="shared" si="180"/>
        <v>0.15477098436814357</v>
      </c>
      <c r="T193" s="1">
        <f t="shared" si="180"/>
        <v>0.12579258729495923</v>
      </c>
      <c r="U193" s="1">
        <f t="shared" si="180"/>
        <v>0.10223993265249878</v>
      </c>
      <c r="V193" s="1">
        <f t="shared" si="180"/>
        <v>8.3097136751605391E-2</v>
      </c>
      <c r="W193" s="1">
        <f t="shared" si="180"/>
        <v>6.7538523913006937E-2</v>
      </c>
      <c r="X193" s="1">
        <f t="shared" si="180"/>
        <v>5.4893013052699252E-2</v>
      </c>
      <c r="Y193" s="1">
        <f t="shared" si="180"/>
        <v>4.4615172310917259E-2</v>
      </c>
      <c r="Z193" s="1">
        <f t="shared" si="180"/>
        <v>3.6261693239937005E-2</v>
      </c>
      <c r="AA193" s="1">
        <f t="shared" si="179"/>
        <v>2.9472269824799863E-2</v>
      </c>
      <c r="AB193" s="1">
        <f t="shared" si="179"/>
        <v>2.3954057602284144E-2</v>
      </c>
      <c r="AC193" s="1">
        <f t="shared" si="126"/>
        <v>0.44117647058823528</v>
      </c>
      <c r="AD193" s="1">
        <f t="shared" si="127"/>
        <v>0.35857321652065077</v>
      </c>
      <c r="AE193" s="1">
        <f t="shared" si="128"/>
        <v>0.29143610364018852</v>
      </c>
      <c r="AF193" s="1">
        <f t="shared" si="129"/>
        <v>0.23686934380968511</v>
      </c>
      <c r="AG193" s="1">
        <f t="shared" si="130"/>
        <v>0.19251933901127599</v>
      </c>
      <c r="AH193" s="1">
        <f t="shared" si="131"/>
        <v>0.15647316489852645</v>
      </c>
      <c r="AI193" s="1">
        <f t="shared" si="132"/>
        <v>0.12717606168348317</v>
      </c>
      <c r="AJ193" s="1">
        <f t="shared" si="133"/>
        <v>0.10336437353849058</v>
      </c>
      <c r="AK193" s="1">
        <f t="shared" si="134"/>
        <v>8.4011044024900852E-2</v>
      </c>
      <c r="AL193" s="1">
        <f t="shared" si="135"/>
        <v>6.8281316633004518E-2</v>
      </c>
      <c r="AM193" s="1">
        <f t="shared" si="136"/>
        <v>0.75714285714285712</v>
      </c>
      <c r="AN193" s="1">
        <f t="shared" si="137"/>
        <v>0.61537993920972633</v>
      </c>
      <c r="AO193" s="1">
        <f t="shared" si="138"/>
        <v>0.50015986548535207</v>
      </c>
      <c r="AP193" s="1">
        <f t="shared" si="139"/>
        <v>0.40651291194766914</v>
      </c>
      <c r="AQ193" s="1">
        <f t="shared" si="140"/>
        <v>0.33039985609363742</v>
      </c>
      <c r="AR193" s="1">
        <f t="shared" si="141"/>
        <v>0.26853775537823299</v>
      </c>
      <c r="AS193" s="1">
        <f t="shared" si="142"/>
        <v>0.21825834586060636</v>
      </c>
      <c r="AT193" s="1">
        <f t="shared" si="143"/>
        <v>0.1773929534441524</v>
      </c>
      <c r="AU193" s="1">
        <f t="shared" si="144"/>
        <v>0.14417895365035366</v>
      </c>
      <c r="AV193" s="1">
        <f t="shared" si="145"/>
        <v>0.1171837453073087</v>
      </c>
      <c r="BK193" s="1">
        <f t="shared" ca="1" si="146"/>
        <v>0.14564319390046876</v>
      </c>
      <c r="BL193" s="1">
        <f t="shared" ca="1" si="147"/>
        <v>2.6604510470986997</v>
      </c>
      <c r="BM193" s="1">
        <f t="shared" ca="1" si="148"/>
        <v>-14.26724384098422</v>
      </c>
      <c r="BN193" s="1">
        <f t="shared" ca="1" si="149"/>
        <v>28.156913720123448</v>
      </c>
      <c r="BO193" s="1">
        <f t="shared" ca="1" si="150"/>
        <v>48.721788892343945</v>
      </c>
      <c r="BP193" s="1">
        <f t="shared" ca="1" si="151"/>
        <v>-336.66545498405145</v>
      </c>
      <c r="BQ193" s="1">
        <f t="shared" ca="1" si="152"/>
        <v>662.53755412586895</v>
      </c>
      <c r="BR193" s="1">
        <f t="shared" ca="1" si="153"/>
        <v>-641.67172521731902</v>
      </c>
      <c r="BS193" s="1">
        <f t="shared" ca="1" si="154"/>
        <v>311.14157323015934</v>
      </c>
      <c r="BT193" s="1">
        <f t="shared" ca="1" si="155"/>
        <v>-60.310747568922196</v>
      </c>
      <c r="BU193" s="1">
        <f t="shared" ca="1" si="156"/>
        <v>0.68875494249368785</v>
      </c>
      <c r="BV193" s="1">
        <f t="shared" ca="1" si="157"/>
        <v>-5.290232740734961</v>
      </c>
      <c r="BW193" s="1">
        <f t="shared" ca="1" si="158"/>
        <v>63.930858359273707</v>
      </c>
      <c r="BX193" s="1">
        <f t="shared" ca="1" si="159"/>
        <v>-325.36236058894281</v>
      </c>
      <c r="BY193" s="1">
        <f t="shared" ca="1" si="160"/>
        <v>803.28355948674948</v>
      </c>
      <c r="BZ193" s="1">
        <f t="shared" ca="1" si="161"/>
        <v>-955.2622410076516</v>
      </c>
      <c r="CA193" s="1">
        <f t="shared" ca="1" si="162"/>
        <v>346.47909830491596</v>
      </c>
      <c r="CB193" s="1">
        <f t="shared" ca="1" si="163"/>
        <v>336.35703505271005</v>
      </c>
      <c r="CC193" s="1">
        <f t="shared" ca="1" si="164"/>
        <v>-362.12959962894519</v>
      </c>
      <c r="CD193" s="1">
        <f t="shared" ca="1" si="165"/>
        <v>97.849982994616127</v>
      </c>
      <c r="CE193" s="4">
        <f t="shared" ca="1" si="166"/>
        <v>0.44875259821797897</v>
      </c>
      <c r="CF193" s="4">
        <f t="shared" ca="1" si="167"/>
        <v>-7.5761276297436897E-3</v>
      </c>
      <c r="CG193" s="4">
        <f t="shared" ca="1" si="171"/>
        <v>-6.2460754967949726E-3</v>
      </c>
      <c r="CH193" s="4">
        <f t="shared" ca="1" si="172"/>
        <v>6.0353788568744189E-2</v>
      </c>
      <c r="CI193" s="8">
        <f t="shared" ca="1" si="168"/>
        <v>0.54485517448453891</v>
      </c>
      <c r="CJ193" s="8">
        <f t="shared" ca="1" si="169"/>
        <v>0.21228768265831821</v>
      </c>
      <c r="CK193" s="8">
        <f t="shared" ca="1" si="173"/>
        <v>-8.8310866534000269E-3</v>
      </c>
      <c r="CL193" s="8">
        <f t="shared" ca="1" si="174"/>
        <v>0.13749970592868135</v>
      </c>
    </row>
    <row r="194" spans="1:90" x14ac:dyDescent="0.25">
      <c r="A194" s="7">
        <f>'Calculate Data'!H196</f>
        <v>0.56862745098039214</v>
      </c>
      <c r="B194" s="7">
        <f>'Calculate Data'!I196</f>
        <v>0.44444444444444442</v>
      </c>
      <c r="C194" s="7">
        <f>'Calculate Data'!P196</f>
        <v>0.44736842105263158</v>
      </c>
      <c r="D194" s="7">
        <f>'Calculate Data'!B196</f>
        <v>114</v>
      </c>
      <c r="E194" s="2">
        <v>0.81702127659574464</v>
      </c>
      <c r="F194" s="10">
        <v>0.53023255813953485</v>
      </c>
      <c r="G194" s="4">
        <v>0.62264150943396224</v>
      </c>
      <c r="H194" s="16">
        <v>0.80223880597014929</v>
      </c>
      <c r="I194" s="20">
        <v>268</v>
      </c>
      <c r="J194" s="19">
        <f t="shared" si="125"/>
        <v>1</v>
      </c>
      <c r="K194" s="1">
        <f t="shared" si="180"/>
        <v>0.81702127659574464</v>
      </c>
      <c r="L194" s="1">
        <f t="shared" si="180"/>
        <v>0.66752376641014022</v>
      </c>
      <c r="M194" s="1">
        <f t="shared" si="180"/>
        <v>0.54538111979041237</v>
      </c>
      <c r="N194" s="1">
        <f t="shared" si="180"/>
        <v>0.44558797872237943</v>
      </c>
      <c r="O194" s="1">
        <f t="shared" si="180"/>
        <v>0.36405485921147596</v>
      </c>
      <c r="P194" s="1">
        <f t="shared" si="180"/>
        <v>0.29744056582384415</v>
      </c>
      <c r="Q194" s="1">
        <f t="shared" si="180"/>
        <v>0.24301527080075774</v>
      </c>
      <c r="R194" s="1">
        <f t="shared" si="180"/>
        <v>0.19854864678189565</v>
      </c>
      <c r="S194" s="1">
        <f t="shared" si="180"/>
        <v>0.16221846886010197</v>
      </c>
      <c r="T194" s="1">
        <f t="shared" si="180"/>
        <v>0.13253594051548756</v>
      </c>
      <c r="U194" s="1">
        <f t="shared" si="180"/>
        <v>0.1082846833147813</v>
      </c>
      <c r="V194" s="1">
        <f t="shared" si="180"/>
        <v>8.8470890197608551E-2</v>
      </c>
      <c r="W194" s="1">
        <f t="shared" si="180"/>
        <v>7.2282599650812088E-2</v>
      </c>
      <c r="X194" s="1">
        <f t="shared" si="180"/>
        <v>5.905642184236562E-2</v>
      </c>
      <c r="Y194" s="1">
        <f t="shared" si="180"/>
        <v>4.8250353164826371E-2</v>
      </c>
      <c r="Z194" s="1">
        <f t="shared" si="180"/>
        <v>3.9421565138921963E-2</v>
      </c>
      <c r="AA194" s="1">
        <f t="shared" si="179"/>
        <v>3.2208257475204324E-2</v>
      </c>
      <c r="AB194" s="1">
        <f t="shared" si="179"/>
        <v>2.6314831639315871E-2</v>
      </c>
      <c r="AC194" s="1">
        <f t="shared" si="126"/>
        <v>0.62264150943396224</v>
      </c>
      <c r="AD194" s="1">
        <f t="shared" si="127"/>
        <v>0.50871136089923719</v>
      </c>
      <c r="AE194" s="1">
        <f t="shared" si="128"/>
        <v>0.41562800550065332</v>
      </c>
      <c r="AF194" s="1">
        <f t="shared" si="129"/>
        <v>0.33957692364308695</v>
      </c>
      <c r="AG194" s="1">
        <f t="shared" si="130"/>
        <v>0.27744157165733058</v>
      </c>
      <c r="AH194" s="1">
        <f t="shared" si="131"/>
        <v>0.22667566705620201</v>
      </c>
      <c r="AI194" s="1">
        <f t="shared" si="132"/>
        <v>0.18519884287145014</v>
      </c>
      <c r="AJ194" s="1">
        <f t="shared" si="133"/>
        <v>0.1513113950268869</v>
      </c>
      <c r="AK194" s="1">
        <f t="shared" si="134"/>
        <v>0.12362462912835012</v>
      </c>
      <c r="AL194" s="1">
        <f t="shared" si="135"/>
        <v>0.10100395230912008</v>
      </c>
      <c r="AM194" s="1">
        <f t="shared" si="136"/>
        <v>0.80223880597014929</v>
      </c>
      <c r="AN194" s="1">
        <f t="shared" si="137"/>
        <v>0.6554461733883773</v>
      </c>
      <c r="AO194" s="1">
        <f t="shared" si="138"/>
        <v>0.53551346932156774</v>
      </c>
      <c r="AP194" s="1">
        <f t="shared" si="139"/>
        <v>0.43752589833932337</v>
      </c>
      <c r="AQ194" s="1">
        <f t="shared" si="140"/>
        <v>0.35746796800489394</v>
      </c>
      <c r="AR194" s="1">
        <f t="shared" si="141"/>
        <v>0.2920589355614453</v>
      </c>
      <c r="AS194" s="1">
        <f t="shared" si="142"/>
        <v>0.23861836437360634</v>
      </c>
      <c r="AT194" s="1">
        <f t="shared" si="143"/>
        <v>0.19495628067971238</v>
      </c>
      <c r="AU194" s="1">
        <f t="shared" si="144"/>
        <v>0.15928342932129688</v>
      </c>
      <c r="AV194" s="1">
        <f t="shared" si="145"/>
        <v>0.13013795076463405</v>
      </c>
      <c r="BK194" s="1">
        <f t="shared" ca="1" si="146"/>
        <v>0.14564319390046876</v>
      </c>
      <c r="BL194" s="1">
        <f t="shared" ca="1" si="147"/>
        <v>2.6743801101725149</v>
      </c>
      <c r="BM194" s="1">
        <f t="shared" ca="1" si="148"/>
        <v>-14.417030151422445</v>
      </c>
      <c r="BN194" s="1">
        <f t="shared" ca="1" si="149"/>
        <v>28.601488422603847</v>
      </c>
      <c r="BO194" s="1">
        <f t="shared" ca="1" si="150"/>
        <v>49.750181730649999</v>
      </c>
      <c r="BP194" s="1">
        <f t="shared" ca="1" si="151"/>
        <v>-345.5714563742028</v>
      </c>
      <c r="BQ194" s="1">
        <f t="shared" ca="1" si="152"/>
        <v>683.62457885076037</v>
      </c>
      <c r="BR194" s="1">
        <f t="shared" ca="1" si="153"/>
        <v>-665.5611033656287</v>
      </c>
      <c r="BS194" s="1">
        <f t="shared" ca="1" si="154"/>
        <v>324.415006311171</v>
      </c>
      <c r="BT194" s="1">
        <f t="shared" ca="1" si="155"/>
        <v>-63.212863615102854</v>
      </c>
      <c r="BU194" s="1">
        <f t="shared" ca="1" si="156"/>
        <v>0.68875494249368785</v>
      </c>
      <c r="BV194" s="1">
        <f t="shared" ca="1" si="157"/>
        <v>-5.3179302943513749</v>
      </c>
      <c r="BW194" s="1">
        <f t="shared" ca="1" si="158"/>
        <v>64.602043873694953</v>
      </c>
      <c r="BX194" s="1">
        <f t="shared" ca="1" si="159"/>
        <v>-330.49956689269226</v>
      </c>
      <c r="BY194" s="1">
        <f t="shared" ca="1" si="160"/>
        <v>820.23882895623683</v>
      </c>
      <c r="BZ194" s="1">
        <f t="shared" ca="1" si="161"/>
        <v>-980.5323324899399</v>
      </c>
      <c r="CA194" s="1">
        <f t="shared" ca="1" si="162"/>
        <v>357.50671970858633</v>
      </c>
      <c r="CB194" s="1">
        <f t="shared" ca="1" si="163"/>
        <v>348.87957592124695</v>
      </c>
      <c r="CC194" s="1">
        <f t="shared" ca="1" si="164"/>
        <v>-377.57820380429507</v>
      </c>
      <c r="CD194" s="1">
        <f t="shared" ca="1" si="165"/>
        <v>102.55846394061436</v>
      </c>
      <c r="CE194" s="4">
        <f t="shared" ca="1" si="166"/>
        <v>0.44882511290141025</v>
      </c>
      <c r="CF194" s="4">
        <f t="shared" ca="1" si="167"/>
        <v>0.17381639653255199</v>
      </c>
      <c r="CG194" s="4">
        <f t="shared" ca="1" si="171"/>
        <v>-1.0168917197590773E-2</v>
      </c>
      <c r="CH194" s="4">
        <f t="shared" ca="1" si="172"/>
        <v>5.6905809022354807E-2</v>
      </c>
      <c r="CI194" s="8">
        <f t="shared" ca="1" si="168"/>
        <v>0.54635386159449695</v>
      </c>
      <c r="CJ194" s="8">
        <f t="shared" ca="1" si="169"/>
        <v>0.25588494437565235</v>
      </c>
      <c r="CK194" s="8">
        <f t="shared" ca="1" si="173"/>
        <v>-1.1695119835720181E-2</v>
      </c>
      <c r="CL194" s="8">
        <f t="shared" ca="1" si="174"/>
        <v>0.14079252571927889</v>
      </c>
    </row>
    <row r="195" spans="1:90" x14ac:dyDescent="0.25">
      <c r="A195" s="7">
        <f>'Calculate Data'!H197</f>
        <v>0.51020408163265307</v>
      </c>
      <c r="B195" s="7">
        <f>'Calculate Data'!I197</f>
        <v>0.35537190082644626</v>
      </c>
      <c r="C195" s="7">
        <f>'Calculate Data'!P197</f>
        <v>0.44748858447488582</v>
      </c>
      <c r="D195" s="7">
        <f>'Calculate Data'!B197</f>
        <v>219</v>
      </c>
      <c r="E195" s="2">
        <v>0.82127659574468082</v>
      </c>
      <c r="F195" s="10">
        <v>0.53201970443349755</v>
      </c>
      <c r="G195" s="4">
        <v>0.4366812227074236</v>
      </c>
      <c r="H195" s="16">
        <v>0.46990740740740738</v>
      </c>
      <c r="I195" s="20">
        <v>432</v>
      </c>
      <c r="J195" s="19">
        <f t="shared" si="125"/>
        <v>1</v>
      </c>
      <c r="K195" s="1">
        <f t="shared" si="180"/>
        <v>0.82127659574468082</v>
      </c>
      <c r="L195" s="1">
        <f t="shared" si="180"/>
        <v>0.6744952467179719</v>
      </c>
      <c r="M195" s="1">
        <f t="shared" si="180"/>
        <v>0.5539471600705046</v>
      </c>
      <c r="N195" s="1">
        <f t="shared" si="180"/>
        <v>0.45494383784513776</v>
      </c>
      <c r="O195" s="1">
        <f t="shared" si="180"/>
        <v>0.37363472640047485</v>
      </c>
      <c r="P195" s="1">
        <f t="shared" si="180"/>
        <v>0.30685745615017718</v>
      </c>
      <c r="Q195" s="1">
        <f t="shared" si="180"/>
        <v>0.25201484696589022</v>
      </c>
      <c r="R195" s="1">
        <f t="shared" si="180"/>
        <v>0.20697389559326299</v>
      </c>
      <c r="S195" s="1">
        <f t="shared" si="180"/>
        <v>0.16998281638085003</v>
      </c>
      <c r="T195" s="1">
        <f t="shared" si="180"/>
        <v>0.13960290877235768</v>
      </c>
      <c r="U195" s="1">
        <f t="shared" si="180"/>
        <v>0.11465260167261716</v>
      </c>
      <c r="V195" s="1">
        <f t="shared" si="180"/>
        <v>9.416149839495791E-2</v>
      </c>
      <c r="W195" s="1">
        <f t="shared" si="180"/>
        <v>7.7332634852029264E-2</v>
      </c>
      <c r="X195" s="1">
        <f t="shared" si="180"/>
        <v>6.351148309124105E-2</v>
      </c>
      <c r="Y195" s="1">
        <f t="shared" si="180"/>
        <v>5.2160494623870311E-2</v>
      </c>
      <c r="Z195" s="1">
        <f t="shared" si="180"/>
        <v>4.2838193457050928E-2</v>
      </c>
      <c r="AA195" s="1">
        <f t="shared" si="179"/>
        <v>3.5182005690258845E-2</v>
      </c>
      <c r="AB195" s="1">
        <f t="shared" si="179"/>
        <v>2.8894157864765777E-2</v>
      </c>
      <c r="AC195" s="1">
        <f t="shared" si="126"/>
        <v>0.4366812227074236</v>
      </c>
      <c r="AD195" s="1">
        <f t="shared" si="127"/>
        <v>0.35863606801077769</v>
      </c>
      <c r="AE195" s="1">
        <f t="shared" si="128"/>
        <v>0.29453940904714931</v>
      </c>
      <c r="AF195" s="1">
        <f t="shared" si="129"/>
        <v>0.24189832317489285</v>
      </c>
      <c r="AG195" s="1">
        <f t="shared" si="130"/>
        <v>0.1986654313734226</v>
      </c>
      <c r="AH195" s="1">
        <f t="shared" si="131"/>
        <v>0.16315926917051304</v>
      </c>
      <c r="AI195" s="1">
        <f t="shared" si="132"/>
        <v>0.13399888914854899</v>
      </c>
      <c r="AJ195" s="1">
        <f t="shared" si="133"/>
        <v>0.11005015151348918</v>
      </c>
      <c r="AK195" s="1">
        <f t="shared" si="134"/>
        <v>9.0381613796184715E-2</v>
      </c>
      <c r="AL195" s="1">
        <f t="shared" si="135"/>
        <v>7.4228304096441058E-2</v>
      </c>
      <c r="AM195" s="1">
        <f t="shared" si="136"/>
        <v>0.46990740740740738</v>
      </c>
      <c r="AN195" s="1">
        <f t="shared" si="137"/>
        <v>0.38592395587076433</v>
      </c>
      <c r="AO195" s="1">
        <f t="shared" si="138"/>
        <v>0.31695031269386176</v>
      </c>
      <c r="AP195" s="1">
        <f t="shared" si="139"/>
        <v>0.26030387382942693</v>
      </c>
      <c r="AQ195" s="1">
        <f t="shared" si="140"/>
        <v>0.21378147935778463</v>
      </c>
      <c r="AR195" s="1">
        <f t="shared" si="141"/>
        <v>0.17557372560022314</v>
      </c>
      <c r="AS195" s="1">
        <f t="shared" si="142"/>
        <v>0.14419459166316195</v>
      </c>
      <c r="AT195" s="1">
        <f t="shared" si="143"/>
        <v>0.118423643365916</v>
      </c>
      <c r="AU195" s="1">
        <f t="shared" si="144"/>
        <v>9.7258566679241626E-2</v>
      </c>
      <c r="AV195" s="1">
        <f t="shared" si="145"/>
        <v>7.9876184549334608E-2</v>
      </c>
      <c r="BK195" s="1">
        <f t="shared" ca="1" si="146"/>
        <v>0.14564319390046876</v>
      </c>
      <c r="BL195" s="1">
        <f t="shared" ca="1" si="147"/>
        <v>2.6883091732463305</v>
      </c>
      <c r="BM195" s="1">
        <f t="shared" ca="1" si="148"/>
        <v>-14.567598635805521</v>
      </c>
      <c r="BN195" s="1">
        <f t="shared" ca="1" si="149"/>
        <v>29.050718315257207</v>
      </c>
      <c r="BO195" s="1">
        <f t="shared" ca="1" si="150"/>
        <v>50.794769362789836</v>
      </c>
      <c r="BP195" s="1">
        <f t="shared" ca="1" si="151"/>
        <v>-354.66494482136761</v>
      </c>
      <c r="BQ195" s="1">
        <f t="shared" ca="1" si="152"/>
        <v>705.26795377372173</v>
      </c>
      <c r="BR195" s="1">
        <f t="shared" ca="1" si="153"/>
        <v>-690.20880481480822</v>
      </c>
      <c r="BS195" s="1">
        <f t="shared" ca="1" si="154"/>
        <v>338.18129074883529</v>
      </c>
      <c r="BT195" s="1">
        <f t="shared" ca="1" si="155"/>
        <v>-66.238454007726915</v>
      </c>
      <c r="BU195" s="1">
        <f t="shared" ca="1" si="156"/>
        <v>0.68875494249368785</v>
      </c>
      <c r="BV195" s="1">
        <f t="shared" ca="1" si="157"/>
        <v>-5.3456278479677879</v>
      </c>
      <c r="BW195" s="1">
        <f t="shared" ca="1" si="158"/>
        <v>65.276734273309017</v>
      </c>
      <c r="BX195" s="1">
        <f t="shared" ca="1" si="159"/>
        <v>-335.69056544365753</v>
      </c>
      <c r="BY195" s="1">
        <f t="shared" ca="1" si="160"/>
        <v>837.46110446002024</v>
      </c>
      <c r="BZ195" s="1">
        <f t="shared" ca="1" si="161"/>
        <v>-1006.3344040242094</v>
      </c>
      <c r="CA195" s="1">
        <f t="shared" ca="1" si="162"/>
        <v>368.82528871782051</v>
      </c>
      <c r="CB195" s="1">
        <f t="shared" ca="1" si="163"/>
        <v>361.79962125673779</v>
      </c>
      <c r="CC195" s="1">
        <f t="shared" ca="1" si="164"/>
        <v>-393.60042487888575</v>
      </c>
      <c r="CD195" s="1">
        <f t="shared" ca="1" si="165"/>
        <v>107.46727340494097</v>
      </c>
      <c r="CE195" s="4">
        <f t="shared" ca="1" si="166"/>
        <v>0.44888228804259711</v>
      </c>
      <c r="CF195" s="4">
        <f t="shared" ca="1" si="167"/>
        <v>-1.2201065335173511E-2</v>
      </c>
      <c r="CG195" s="4">
        <f t="shared" ca="1" si="171"/>
        <v>-4.8783274148382436E-3</v>
      </c>
      <c r="CH195" s="4">
        <f t="shared" ca="1" si="172"/>
        <v>5.7018282568117203E-2</v>
      </c>
      <c r="CI195" s="8">
        <f t="shared" ca="1" si="168"/>
        <v>0.54775486060169953</v>
      </c>
      <c r="CJ195" s="8">
        <f t="shared" ca="1" si="169"/>
        <v>-7.7847453194292149E-2</v>
      </c>
      <c r="CK195" s="8">
        <f t="shared" ca="1" si="173"/>
        <v>3.4000268858747074E-5</v>
      </c>
      <c r="CL195" s="8">
        <f t="shared" ca="1" si="174"/>
        <v>0.1500950581178962</v>
      </c>
    </row>
    <row r="196" spans="1:90" x14ac:dyDescent="0.25">
      <c r="A196" s="7">
        <f>'Calculate Data'!H198</f>
        <v>0.5376344086021505</v>
      </c>
      <c r="B196" s="7">
        <f>'Calculate Data'!I198</f>
        <v>0.46268656716417911</v>
      </c>
      <c r="C196" s="7">
        <f>'Calculate Data'!P198</f>
        <v>0.58125000000000004</v>
      </c>
      <c r="D196" s="7">
        <f>'Calculate Data'!B198</f>
        <v>160</v>
      </c>
      <c r="E196" s="2">
        <v>0.82553191489361699</v>
      </c>
      <c r="F196" s="10">
        <v>0.53333333333333333</v>
      </c>
      <c r="G196" s="4">
        <v>0.5178571428571429</v>
      </c>
      <c r="H196" s="16">
        <v>0.44554455445544555</v>
      </c>
      <c r="I196" s="20">
        <v>101</v>
      </c>
      <c r="J196" s="19">
        <f t="shared" ref="J196:Y237" si="181">POWER($E196,J$2)</f>
        <v>1</v>
      </c>
      <c r="K196" s="1">
        <f t="shared" si="180"/>
        <v>0.82553191489361699</v>
      </c>
      <c r="L196" s="1">
        <f t="shared" si="180"/>
        <v>0.68150294250792209</v>
      </c>
      <c r="M196" s="1">
        <f t="shared" si="180"/>
        <v>0.56260242913419944</v>
      </c>
      <c r="N196" s="1">
        <f t="shared" si="180"/>
        <v>0.46444626064695615</v>
      </c>
      <c r="O196" s="1">
        <f t="shared" si="180"/>
        <v>0.38341521091706166</v>
      </c>
      <c r="P196" s="1">
        <f t="shared" si="180"/>
        <v>0.31652149326770196</v>
      </c>
      <c r="Q196" s="1">
        <f t="shared" si="180"/>
        <v>0.26129859444227305</v>
      </c>
      <c r="R196" s="1">
        <f t="shared" si="180"/>
        <v>0.21571032902894033</v>
      </c>
      <c r="S196" s="1">
        <f t="shared" si="180"/>
        <v>0.17807576098559327</v>
      </c>
      <c r="T196" s="1">
        <f t="shared" si="180"/>
        <v>0.14700722396257487</v>
      </c>
      <c r="U196" s="1">
        <f t="shared" si="180"/>
        <v>0.12135915510101924</v>
      </c>
      <c r="V196" s="1">
        <f t="shared" si="180"/>
        <v>0.1001858557004159</v>
      </c>
      <c r="W196" s="1">
        <f t="shared" si="180"/>
        <v>8.2706621301619918E-2</v>
      </c>
      <c r="X196" s="1">
        <f t="shared" si="180"/>
        <v>6.8276955457507504E-2</v>
      </c>
      <c r="Y196" s="1">
        <f t="shared" si="180"/>
        <v>5.6364805781942355E-2</v>
      </c>
      <c r="Z196" s="1">
        <f t="shared" si="180"/>
        <v>4.6530946049773696E-2</v>
      </c>
      <c r="AA196" s="1">
        <f t="shared" si="179"/>
        <v>3.8412780994281262E-2</v>
      </c>
      <c r="AB196" s="1">
        <f t="shared" si="179"/>
        <v>3.1710976650598147E-2</v>
      </c>
      <c r="AC196" s="1">
        <f t="shared" ref="AC196:AC237" si="182">$G196*J196</f>
        <v>0.5178571428571429</v>
      </c>
      <c r="AD196" s="1">
        <f t="shared" ref="AD196:AD237" si="183">$G196*K196</f>
        <v>0.42750759878419453</v>
      </c>
      <c r="AE196" s="1">
        <f t="shared" ref="AE196:AE237" si="184">$G196*L196</f>
        <v>0.35292116665588824</v>
      </c>
      <c r="AF196" s="1">
        <f t="shared" ref="AF196:AF237" si="185">$G196*M196</f>
        <v>0.29134768651592474</v>
      </c>
      <c r="AG196" s="1">
        <f t="shared" ref="AG196:AG237" si="186">$G196*N196</f>
        <v>0.24051681354931662</v>
      </c>
      <c r="AH196" s="1">
        <f t="shared" ref="AH196:AH237" si="187">$G196*O196</f>
        <v>0.19855430565347837</v>
      </c>
      <c r="AI196" s="1">
        <f t="shared" ref="AI196:AI237" si="188">$G196*P196</f>
        <v>0.16391291615648854</v>
      </c>
      <c r="AJ196" s="1">
        <f t="shared" ref="AJ196:AJ237" si="189">$G196*Q196</f>
        <v>0.13531534355046285</v>
      </c>
      <c r="AK196" s="1">
        <f t="shared" ref="AK196:AK237" si="190">$G196*R196</f>
        <v>0.11170713467570126</v>
      </c>
      <c r="AL196" s="1">
        <f t="shared" ref="AL196:AL237" si="191">$G196*S196</f>
        <v>9.2217804796110817E-2</v>
      </c>
      <c r="AM196" s="1">
        <f t="shared" ref="AM196:AM237" si="192">$H196*J196</f>
        <v>0.44554455445544555</v>
      </c>
      <c r="AN196" s="1">
        <f t="shared" ref="AN196:AN237" si="193">$H196*K196</f>
        <v>0.36781124921002739</v>
      </c>
      <c r="AO196" s="1">
        <f t="shared" ref="AO196:AO237" si="194">$H196*L196</f>
        <v>0.30363992487976726</v>
      </c>
      <c r="AP196" s="1">
        <f t="shared" ref="AP196:AP237" si="195">$H196*M196</f>
        <v>0.25066444862414827</v>
      </c>
      <c r="AQ196" s="1">
        <f t="shared" ref="AQ196:AQ237" si="196">$H196*N196</f>
        <v>0.20693150226844581</v>
      </c>
      <c r="AR196" s="1">
        <f t="shared" ref="AR196:AR237" si="197">$H196*O196</f>
        <v>0.17082855931948293</v>
      </c>
      <c r="AS196" s="1">
        <f t="shared" ref="AS196:AS237" si="198">$H196*P196</f>
        <v>0.14102442769353057</v>
      </c>
      <c r="AT196" s="1">
        <f t="shared" ref="AT196:AT237" si="199">$H196*Q196</f>
        <v>0.11642016584061671</v>
      </c>
      <c r="AU196" s="1">
        <f t="shared" ref="AU196:AU237" si="200">$H196*R196</f>
        <v>9.6108562438636788E-2</v>
      </c>
      <c r="AV196" s="1">
        <f t="shared" ref="AV196:AV237" si="201">$H196*S196</f>
        <v>7.9340685587640569E-2</v>
      </c>
      <c r="BK196" s="1">
        <f t="shared" ref="BK196:BK237" ca="1" si="202">BK$1*J196</f>
        <v>0.14564319390046876</v>
      </c>
      <c r="BL196" s="1">
        <f t="shared" ref="BL196:BL237" ca="1" si="203">BL$1*K196</f>
        <v>2.7022382363201456</v>
      </c>
      <c r="BM196" s="1">
        <f t="shared" ref="BM196:BM237" ca="1" si="204">BM$1*L196</f>
        <v>-14.718949294133441</v>
      </c>
      <c r="BN196" s="1">
        <f t="shared" ref="BN196:BN237" ca="1" si="205">BN$1*M196</f>
        <v>29.504627643865653</v>
      </c>
      <c r="BO196" s="1">
        <f t="shared" ref="BO196:BO237" ca="1" si="206">BO$1*N196</f>
        <v>51.855720923079751</v>
      </c>
      <c r="BP196" s="1">
        <f t="shared" ref="BP196:BP237" ca="1" si="207">BP$1*O196</f>
        <v>-363.94886506834041</v>
      </c>
      <c r="BQ196" s="1">
        <f t="shared" ref="BQ196:BQ237" ca="1" si="208">BQ$1*P196</f>
        <v>727.47936023123452</v>
      </c>
      <c r="BR196" s="1">
        <f t="shared" ref="BR196:BR237" ca="1" si="209">BR$1*Q196</f>
        <v>-715.63478398636062</v>
      </c>
      <c r="BS196" s="1">
        <f t="shared" ref="BS196:BS237" ca="1" si="210">BS$1*R196</f>
        <v>352.45602973149772</v>
      </c>
      <c r="BT196" s="1">
        <f t="shared" ref="BT196:BT237" ca="1" si="211">BT$1*S196</f>
        <v>-69.392091242371293</v>
      </c>
      <c r="BU196" s="1">
        <f t="shared" ref="BU196:BU237" ca="1" si="212">BU$1*J196</f>
        <v>0.68875494249368785</v>
      </c>
      <c r="BV196" s="1">
        <f t="shared" ref="BV196:BV237" ca="1" si="213">BV$1*K196</f>
        <v>-5.3733254015842018</v>
      </c>
      <c r="BW196" s="1">
        <f t="shared" ref="BW196:BW237" ca="1" si="214">BW$1*L196</f>
        <v>65.954929558115879</v>
      </c>
      <c r="BX196" s="1">
        <f t="shared" ref="BX196:BX237" ca="1" si="215">BX$1*M196</f>
        <v>-340.93563640979249</v>
      </c>
      <c r="BY196" s="1">
        <f t="shared" ref="BY196:BY237" ca="1" si="216">BY$1*N196</f>
        <v>854.95317454135136</v>
      </c>
      <c r="BZ196" s="1">
        <f t="shared" ref="BZ196:BZ237" ca="1" si="217">BZ$1*O196</f>
        <v>-1032.6768110908317</v>
      </c>
      <c r="CA196" s="1">
        <f t="shared" ref="CA196:CA237" ca="1" si="218">CA$1*P196</f>
        <v>380.44091417717522</v>
      </c>
      <c r="CB196" s="1">
        <f t="shared" ref="CB196:CB237" ca="1" si="219">CB$1*Q196</f>
        <v>375.12763094044152</v>
      </c>
      <c r="CC196" s="1">
        <f t="shared" ref="CC196:CC237" ca="1" si="220">CC$1*R196</f>
        <v>-410.21442299856278</v>
      </c>
      <c r="CD196" s="1">
        <f t="shared" ref="CD196:CD237" ca="1" si="221">CD$1*S196</f>
        <v>112.58382994286974</v>
      </c>
      <c r="CE196" s="4">
        <f t="shared" ref="CE196:CE237" ca="1" si="222">SUM(BK196:BT196)</f>
        <v>0.44893036869251546</v>
      </c>
      <c r="CF196" s="4">
        <f t="shared" ref="CF196:CF237" ca="1" si="223">G196-CE196</f>
        <v>6.8926774164627447E-2</v>
      </c>
      <c r="CG196" s="4">
        <f t="shared" ca="1" si="171"/>
        <v>-5.519849119063178E-3</v>
      </c>
      <c r="CH196" s="4">
        <f t="shared" ca="1" si="172"/>
        <v>5.7315467632805567E-2</v>
      </c>
      <c r="CI196" s="8">
        <f t="shared" ref="CI196:CI237" ca="1" si="224">SUM(BU196:CD196)</f>
        <v>0.54903820167619699</v>
      </c>
      <c r="CJ196" s="8">
        <f t="shared" ref="CJ196:CJ237" ca="1" si="225">H196-CI196</f>
        <v>-0.10349364722075144</v>
      </c>
      <c r="CK196" s="8">
        <f t="shared" ca="1" si="173"/>
        <v>-5.198383071875287E-3</v>
      </c>
      <c r="CL196" s="8">
        <f t="shared" ca="1" si="174"/>
        <v>0.14849471723870344</v>
      </c>
    </row>
    <row r="197" spans="1:90" x14ac:dyDescent="0.25">
      <c r="A197" s="7">
        <f>'Calculate Data'!H199</f>
        <v>0.42553191489361702</v>
      </c>
      <c r="B197" s="7">
        <f>'Calculate Data'!I199</f>
        <v>0.4041095890410959</v>
      </c>
      <c r="C197" s="7">
        <f>'Calculate Data'!P199</f>
        <v>0.39166666666666666</v>
      </c>
      <c r="D197" s="7">
        <f>'Calculate Data'!B199</f>
        <v>240</v>
      </c>
      <c r="E197" s="2">
        <v>0.82978723404255317</v>
      </c>
      <c r="F197" s="10">
        <v>0.53383458646616544</v>
      </c>
      <c r="G197" s="4">
        <v>0.48684210526315791</v>
      </c>
      <c r="H197" s="16">
        <v>0.36842105263157893</v>
      </c>
      <c r="I197" s="20">
        <v>361</v>
      </c>
      <c r="J197" s="19">
        <f t="shared" si="181"/>
        <v>1</v>
      </c>
      <c r="K197" s="1">
        <f t="shared" si="180"/>
        <v>0.82978723404255317</v>
      </c>
      <c r="L197" s="1">
        <f t="shared" si="180"/>
        <v>0.68854685377999092</v>
      </c>
      <c r="M197" s="1">
        <f t="shared" si="180"/>
        <v>0.57134738930680096</v>
      </c>
      <c r="N197" s="1">
        <f t="shared" si="180"/>
        <v>0.47409676985032417</v>
      </c>
      <c r="O197" s="1">
        <f t="shared" si="180"/>
        <v>0.3933994473226094</v>
      </c>
      <c r="P197" s="1">
        <f t="shared" si="180"/>
        <v>0.32643783926769715</v>
      </c>
      <c r="Q197" s="1">
        <f t="shared" si="180"/>
        <v>0.27087395173276996</v>
      </c>
      <c r="R197" s="1">
        <f t="shared" si="180"/>
        <v>0.22476774718251125</v>
      </c>
      <c r="S197" s="1">
        <f t="shared" si="180"/>
        <v>0.18650940723655188</v>
      </c>
      <c r="T197" s="1">
        <f t="shared" si="180"/>
        <v>0.15476312515373453</v>
      </c>
      <c r="U197" s="1">
        <f t="shared" si="180"/>
        <v>0.12842046555309886</v>
      </c>
      <c r="V197" s="1">
        <f t="shared" si="180"/>
        <v>0.10656166290576288</v>
      </c>
      <c r="W197" s="1">
        <f t="shared" si="180"/>
        <v>8.842350751754792E-2</v>
      </c>
      <c r="X197" s="1">
        <f t="shared" si="180"/>
        <v>7.3372697727326991E-2</v>
      </c>
      <c r="Y197" s="1">
        <f t="shared" si="180"/>
        <v>6.0883727901398989E-2</v>
      </c>
      <c r="Z197" s="1">
        <f t="shared" si="180"/>
        <v>5.0520540173501292E-2</v>
      </c>
      <c r="AA197" s="1">
        <f t="shared" si="179"/>
        <v>4.1921299292905327E-2</v>
      </c>
      <c r="AB197" s="1">
        <f t="shared" si="179"/>
        <v>3.4785758987729953E-2</v>
      </c>
      <c r="AC197" s="1">
        <f t="shared" si="182"/>
        <v>0.48684210526315791</v>
      </c>
      <c r="AD197" s="1">
        <f t="shared" si="183"/>
        <v>0.40397536394176931</v>
      </c>
      <c r="AE197" s="1">
        <f t="shared" si="184"/>
        <v>0.33521359986657456</v>
      </c>
      <c r="AF197" s="1">
        <f t="shared" si="185"/>
        <v>0.27815596584673208</v>
      </c>
      <c r="AG197" s="1">
        <f t="shared" si="186"/>
        <v>0.23081026953239467</v>
      </c>
      <c r="AH197" s="1">
        <f t="shared" si="187"/>
        <v>0.19152341514390195</v>
      </c>
      <c r="AI197" s="1">
        <f t="shared" si="188"/>
        <v>0.15892368490664205</v>
      </c>
      <c r="AJ197" s="1">
        <f t="shared" si="189"/>
        <v>0.13187284492253273</v>
      </c>
      <c r="AK197" s="1">
        <f t="shared" si="190"/>
        <v>0.109426403233591</v>
      </c>
      <c r="AL197" s="1">
        <f t="shared" si="191"/>
        <v>9.0800632470426579E-2</v>
      </c>
      <c r="AM197" s="1">
        <f t="shared" si="192"/>
        <v>0.36842105263157893</v>
      </c>
      <c r="AN197" s="1">
        <f t="shared" si="193"/>
        <v>0.3057110862262038</v>
      </c>
      <c r="AO197" s="1">
        <f t="shared" si="194"/>
        <v>0.2536751566557861</v>
      </c>
      <c r="AP197" s="1">
        <f t="shared" si="195"/>
        <v>0.21049640658671612</v>
      </c>
      <c r="AQ197" s="1">
        <f t="shared" si="196"/>
        <v>0.17466723099748785</v>
      </c>
      <c r="AR197" s="1">
        <f t="shared" si="197"/>
        <v>0.14493663848727714</v>
      </c>
      <c r="AS197" s="1">
        <f t="shared" si="198"/>
        <v>0.12026657236178315</v>
      </c>
      <c r="AT197" s="1">
        <f t="shared" si="199"/>
        <v>9.9795666427862612E-2</v>
      </c>
      <c r="AU197" s="1">
        <f t="shared" si="200"/>
        <v>8.2809170014609398E-2</v>
      </c>
      <c r="AV197" s="1">
        <f t="shared" si="201"/>
        <v>6.8713992139782271E-2</v>
      </c>
      <c r="BK197" s="1">
        <f t="shared" ca="1" si="202"/>
        <v>0.14564319390046876</v>
      </c>
      <c r="BL197" s="1">
        <f t="shared" ca="1" si="203"/>
        <v>2.7161672993939607</v>
      </c>
      <c r="BM197" s="1">
        <f t="shared" ca="1" si="204"/>
        <v>-14.871082126406211</v>
      </c>
      <c r="BN197" s="1">
        <f t="shared" ca="1" si="205"/>
        <v>29.963240654211361</v>
      </c>
      <c r="BO197" s="1">
        <f t="shared" ca="1" si="206"/>
        <v>52.933206424455904</v>
      </c>
      <c r="BP197" s="1">
        <f t="shared" ca="1" si="207"/>
        <v>-373.42619253190611</v>
      </c>
      <c r="BQ197" s="1">
        <f t="shared" ca="1" si="208"/>
        <v>750.27066255144314</v>
      </c>
      <c r="BR197" s="1">
        <f t="shared" ca="1" si="209"/>
        <v>-741.85941317276377</v>
      </c>
      <c r="BS197" s="1">
        <f t="shared" ca="1" si="210"/>
        <v>367.25523594659415</v>
      </c>
      <c r="BT197" s="1">
        <f t="shared" ca="1" si="211"/>
        <v>-72.678492192805805</v>
      </c>
      <c r="BU197" s="1">
        <f t="shared" ca="1" si="212"/>
        <v>0.68875494249368785</v>
      </c>
      <c r="BV197" s="1">
        <f t="shared" ca="1" si="213"/>
        <v>-5.4010229552006148</v>
      </c>
      <c r="BW197" s="1">
        <f t="shared" ca="1" si="214"/>
        <v>66.636629728115537</v>
      </c>
      <c r="BX197" s="1">
        <f t="shared" ca="1" si="215"/>
        <v>-346.23505995905163</v>
      </c>
      <c r="BY197" s="1">
        <f t="shared" ca="1" si="216"/>
        <v>872.71784222942165</v>
      </c>
      <c r="BZ197" s="1">
        <f t="shared" ca="1" si="217"/>
        <v>-1059.5679962052595</v>
      </c>
      <c r="CA197" s="1">
        <f t="shared" ca="1" si="218"/>
        <v>392.35980062810142</v>
      </c>
      <c r="CB197" s="1">
        <f t="shared" ca="1" si="219"/>
        <v>388.87428389683907</v>
      </c>
      <c r="CC197" s="1">
        <f t="shared" ca="1" si="220"/>
        <v>-427.43883491453238</v>
      </c>
      <c r="CD197" s="1">
        <f t="shared" ca="1" si="221"/>
        <v>117.91578635322622</v>
      </c>
      <c r="CE197" s="4">
        <f t="shared" ca="1" si="222"/>
        <v>0.44897604611711017</v>
      </c>
      <c r="CF197" s="4">
        <f t="shared" ca="1" si="223"/>
        <v>3.7866059146047737E-2</v>
      </c>
      <c r="CG197" s="4">
        <f t="shared" ca="1" si="171"/>
        <v>-3.7244775285579647E-3</v>
      </c>
      <c r="CH197" s="4">
        <f t="shared" ca="1" si="172"/>
        <v>5.693946923209478E-2</v>
      </c>
      <c r="CI197" s="8">
        <f t="shared" ca="1" si="224"/>
        <v>0.55018374415351445</v>
      </c>
      <c r="CJ197" s="8">
        <f t="shared" ca="1" si="225"/>
        <v>-0.18176269152193553</v>
      </c>
      <c r="CK197" s="8">
        <f t="shared" ca="1" si="173"/>
        <v>4.0322222034013524E-3</v>
      </c>
      <c r="CL197" s="8">
        <f t="shared" ca="1" si="174"/>
        <v>0.15105067109653811</v>
      </c>
    </row>
    <row r="198" spans="1:90" x14ac:dyDescent="0.25">
      <c r="A198" s="7">
        <f>'Calculate Data'!H200</f>
        <v>0.45508982035928142</v>
      </c>
      <c r="B198" s="7">
        <f>'Calculate Data'!I200</f>
        <v>0.36144578313253012</v>
      </c>
      <c r="C198" s="7">
        <f>'Calculate Data'!P200</f>
        <v>0.66800000000000004</v>
      </c>
      <c r="D198" s="7">
        <f>'Calculate Data'!B200</f>
        <v>250</v>
      </c>
      <c r="E198" s="2">
        <v>0.83404255319148934</v>
      </c>
      <c r="F198" s="10">
        <v>0.53398058252427183</v>
      </c>
      <c r="G198" s="4">
        <v>0.44537815126050423</v>
      </c>
      <c r="H198" s="16">
        <v>0.63384615384615384</v>
      </c>
      <c r="I198" s="20">
        <v>325</v>
      </c>
      <c r="J198" s="19">
        <f t="shared" si="181"/>
        <v>1</v>
      </c>
      <c r="K198" s="1">
        <f t="shared" si="180"/>
        <v>0.83404255319148934</v>
      </c>
      <c r="L198" s="1">
        <f t="shared" si="180"/>
        <v>0.69562698053417837</v>
      </c>
      <c r="M198" s="1">
        <f t="shared" si="180"/>
        <v>0.58018250291361262</v>
      </c>
      <c r="N198" s="1">
        <f t="shared" si="180"/>
        <v>0.48389689604709818</v>
      </c>
      <c r="O198" s="1">
        <f t="shared" si="180"/>
        <v>0.40359060266055846</v>
      </c>
      <c r="P198" s="1">
        <f t="shared" si="180"/>
        <v>0.33661173668710409</v>
      </c>
      <c r="Q198" s="1">
        <f t="shared" si="180"/>
        <v>0.28074851230073367</v>
      </c>
      <c r="R198" s="1">
        <f t="shared" si="180"/>
        <v>0.23415620600401615</v>
      </c>
      <c r="S198" s="1">
        <f t="shared" si="180"/>
        <v>0.19529623990122197</v>
      </c>
      <c r="T198" s="1">
        <f t="shared" si="180"/>
        <v>0.16288537455591282</v>
      </c>
      <c r="U198" s="1">
        <f t="shared" si="180"/>
        <v>0.13585333367216557</v>
      </c>
      <c r="V198" s="1">
        <f t="shared" si="180"/>
        <v>0.11330746127550831</v>
      </c>
      <c r="W198" s="1">
        <f t="shared" si="180"/>
        <v>9.4503244297870756E-2</v>
      </c>
      <c r="X198" s="1">
        <f t="shared" si="180"/>
        <v>7.881972715907519E-2</v>
      </c>
      <c r="Y198" s="1">
        <f t="shared" si="180"/>
        <v>6.5739006481611656E-2</v>
      </c>
      <c r="Z198" s="1">
        <f t="shared" si="180"/>
        <v>5.4829128810195249E-2</v>
      </c>
      <c r="AA198" s="1">
        <f t="shared" si="179"/>
        <v>4.5729826582120291E-2</v>
      </c>
      <c r="AB198" s="1">
        <f t="shared" si="179"/>
        <v>3.8140621319555652E-2</v>
      </c>
      <c r="AC198" s="1">
        <f t="shared" si="182"/>
        <v>0.44537815126050423</v>
      </c>
      <c r="AD198" s="1">
        <f t="shared" si="183"/>
        <v>0.3714643304130163</v>
      </c>
      <c r="AE198" s="1">
        <f t="shared" si="184"/>
        <v>0.30981705855723912</v>
      </c>
      <c r="AF198" s="1">
        <f t="shared" si="185"/>
        <v>0.25840061054135688</v>
      </c>
      <c r="AG198" s="1">
        <f t="shared" si="186"/>
        <v>0.21551710496215298</v>
      </c>
      <c r="AH198" s="1">
        <f t="shared" si="187"/>
        <v>0.17975043647907227</v>
      </c>
      <c r="AI198" s="1">
        <f t="shared" si="188"/>
        <v>0.14991951297829006</v>
      </c>
      <c r="AJ198" s="1">
        <f t="shared" si="189"/>
        <v>0.12503925337763769</v>
      </c>
      <c r="AK198" s="1">
        <f t="shared" si="190"/>
        <v>0.10428805813624249</v>
      </c>
      <c r="AL198" s="1">
        <f t="shared" si="191"/>
        <v>8.6980678275334164E-2</v>
      </c>
      <c r="AM198" s="1">
        <f t="shared" si="192"/>
        <v>0.63384615384615384</v>
      </c>
      <c r="AN198" s="1">
        <f t="shared" si="193"/>
        <v>0.52865466448445175</v>
      </c>
      <c r="AO198" s="1">
        <f t="shared" si="194"/>
        <v>0.44092048612320228</v>
      </c>
      <c r="AP198" s="1">
        <f t="shared" si="195"/>
        <v>0.36774644800062828</v>
      </c>
      <c r="AQ198" s="1">
        <f t="shared" si="196"/>
        <v>0.30671618641754528</v>
      </c>
      <c r="AR198" s="1">
        <f t="shared" si="197"/>
        <v>0.2558143512248463</v>
      </c>
      <c r="AS198" s="1">
        <f t="shared" si="198"/>
        <v>0.2133600546385952</v>
      </c>
      <c r="AT198" s="1">
        <f t="shared" si="199"/>
        <v>0.17795136471984965</v>
      </c>
      <c r="AU198" s="1">
        <f t="shared" si="200"/>
        <v>0.14841901057485332</v>
      </c>
      <c r="AV198" s="1">
        <f t="shared" si="201"/>
        <v>0.12378777052200531</v>
      </c>
      <c r="BK198" s="1">
        <f t="shared" ca="1" si="202"/>
        <v>0.14564319390046876</v>
      </c>
      <c r="BL198" s="1">
        <f t="shared" ca="1" si="203"/>
        <v>2.7300963624677759</v>
      </c>
      <c r="BM198" s="1">
        <f t="shared" ca="1" si="204"/>
        <v>-15.023997132623828</v>
      </c>
      <c r="BN198" s="1">
        <f t="shared" ca="1" si="205"/>
        <v>30.42658159207647</v>
      </c>
      <c r="BO198" s="1">
        <f t="shared" ca="1" si="206"/>
        <v>54.027396758474268</v>
      </c>
      <c r="BP198" s="1">
        <f t="shared" ca="1" si="207"/>
        <v>-383.09993346177248</v>
      </c>
      <c r="BQ198" s="1">
        <f t="shared" ca="1" si="208"/>
        <v>773.6539099553363</v>
      </c>
      <c r="BR198" s="1">
        <f t="shared" ca="1" si="209"/>
        <v>-768.9034890664675</v>
      </c>
      <c r="BS198" s="1">
        <f t="shared" ca="1" si="210"/>
        <v>382.59534013363719</v>
      </c>
      <c r="BT198" s="1">
        <f t="shared" ca="1" si="211"/>
        <v>-76.102521890185926</v>
      </c>
      <c r="BU198" s="1">
        <f t="shared" ca="1" si="212"/>
        <v>0.68875494249368785</v>
      </c>
      <c r="BV198" s="1">
        <f t="shared" ca="1" si="213"/>
        <v>-5.4287205088170287</v>
      </c>
      <c r="BW198" s="1">
        <f t="shared" ca="1" si="214"/>
        <v>67.321834783307992</v>
      </c>
      <c r="BX198" s="1">
        <f t="shared" ca="1" si="215"/>
        <v>-351.58911625938919</v>
      </c>
      <c r="BY198" s="1">
        <f t="shared" ca="1" si="216"/>
        <v>890.757925039361</v>
      </c>
      <c r="BZ198" s="1">
        <f t="shared" ca="1" si="217"/>
        <v>-1087.016489368983</v>
      </c>
      <c r="CA198" s="1">
        <f t="shared" ca="1" si="218"/>
        <v>404.58824930318207</v>
      </c>
      <c r="CB198" s="1">
        <f t="shared" ca="1" si="219"/>
        <v>403.05048151605922</v>
      </c>
      <c r="CC198" s="1">
        <f t="shared" ca="1" si="220"/>
        <v>-445.29278393795954</v>
      </c>
      <c r="CD198" s="1">
        <f t="shared" ca="1" si="221"/>
        <v>123.47103580986455</v>
      </c>
      <c r="CE198" s="4">
        <f t="shared" ca="1" si="222"/>
        <v>0.44902644484272969</v>
      </c>
      <c r="CF198" s="4">
        <f t="shared" ca="1" si="223"/>
        <v>-3.6482935822254592E-3</v>
      </c>
      <c r="CG198" s="4">
        <f t="shared" ca="1" si="171"/>
        <v>1.2700254866013568E-3</v>
      </c>
      <c r="CH198" s="4">
        <f t="shared" ca="1" si="172"/>
        <v>5.8792606751336123E-2</v>
      </c>
      <c r="CI198" s="8">
        <f t="shared" ca="1" si="224"/>
        <v>0.55117131911977424</v>
      </c>
      <c r="CJ198" s="8">
        <f t="shared" ca="1" si="225"/>
        <v>8.2674834726379598E-2</v>
      </c>
      <c r="CK198" s="8">
        <f t="shared" ca="1" si="173"/>
        <v>1.0585839389144491E-2</v>
      </c>
      <c r="CL198" s="8">
        <f t="shared" ca="1" si="174"/>
        <v>0.15724751158471867</v>
      </c>
    </row>
    <row r="199" spans="1:90" x14ac:dyDescent="0.25">
      <c r="A199" s="7">
        <f>'Calculate Data'!H201</f>
        <v>0.47826086956521741</v>
      </c>
      <c r="B199" s="7">
        <f>'Calculate Data'!I201</f>
        <v>0.37662337662337664</v>
      </c>
      <c r="C199" s="7">
        <f>'Calculate Data'!P201</f>
        <v>0.37398373983739835</v>
      </c>
      <c r="D199" s="7">
        <f>'Calculate Data'!B201</f>
        <v>123</v>
      </c>
      <c r="E199" s="2">
        <v>0.83829787234042552</v>
      </c>
      <c r="F199" s="10">
        <v>0.53448275862068961</v>
      </c>
      <c r="G199" s="4">
        <v>0.40856031128404668</v>
      </c>
      <c r="H199" s="16">
        <v>0.40371229698375871</v>
      </c>
      <c r="I199" s="20">
        <v>431</v>
      </c>
      <c r="J199" s="19">
        <f t="shared" si="181"/>
        <v>1</v>
      </c>
      <c r="K199" s="1">
        <f t="shared" si="180"/>
        <v>0.83829787234042552</v>
      </c>
      <c r="L199" s="1">
        <f t="shared" si="180"/>
        <v>0.70274332277048435</v>
      </c>
      <c r="M199" s="1">
        <f t="shared" si="180"/>
        <v>0.58910823227993792</v>
      </c>
      <c r="N199" s="1">
        <f t="shared" si="180"/>
        <v>0.49384817769850115</v>
      </c>
      <c r="O199" s="1">
        <f t="shared" si="180"/>
        <v>0.4139918766238499</v>
      </c>
      <c r="P199" s="1">
        <f t="shared" si="180"/>
        <v>0.34704850933999332</v>
      </c>
      <c r="Q199" s="1">
        <f t="shared" si="180"/>
        <v>0.29093002697863268</v>
      </c>
      <c r="R199" s="1">
        <f t="shared" si="180"/>
        <v>0.24388602261613038</v>
      </c>
      <c r="S199" s="1">
        <f t="shared" si="180"/>
        <v>0.20444913385267099</v>
      </c>
      <c r="T199" s="1">
        <f t="shared" si="180"/>
        <v>0.17138927391053696</v>
      </c>
      <c r="U199" s="1">
        <f t="shared" si="180"/>
        <v>0.14367526366117353</v>
      </c>
      <c r="V199" s="1">
        <f t="shared" si="180"/>
        <v>0.12044266783511143</v>
      </c>
      <c r="W199" s="1">
        <f t="shared" si="180"/>
        <v>0.10096683218517852</v>
      </c>
      <c r="X199" s="1">
        <f t="shared" si="180"/>
        <v>8.4640280597787942E-2</v>
      </c>
      <c r="Y199" s="1">
        <f t="shared" si="180"/>
        <v>7.0953767139422225E-2</v>
      </c>
      <c r="Z199" s="1">
        <f t="shared" si="180"/>
        <v>5.9480392027515656E-2</v>
      </c>
      <c r="AA199" s="1">
        <f t="shared" si="179"/>
        <v>4.9862286082640782E-2</v>
      </c>
      <c r="AB199" s="1">
        <f t="shared" si="179"/>
        <v>4.1799448333107378E-2</v>
      </c>
      <c r="AC199" s="1">
        <f t="shared" si="182"/>
        <v>0.40856031128404668</v>
      </c>
      <c r="AD199" s="1">
        <f t="shared" si="183"/>
        <v>0.34249523967215828</v>
      </c>
      <c r="AE199" s="1">
        <f t="shared" si="184"/>
        <v>0.28711303070389438</v>
      </c>
      <c r="AF199" s="1">
        <f t="shared" si="185"/>
        <v>0.24068624276028591</v>
      </c>
      <c r="AG199" s="1">
        <f t="shared" si="186"/>
        <v>0.20176676520755882</v>
      </c>
      <c r="AH199" s="1">
        <f t="shared" si="187"/>
        <v>0.16914064998250677</v>
      </c>
      <c r="AI199" s="1">
        <f t="shared" si="188"/>
        <v>0.14179024700661205</v>
      </c>
      <c r="AJ199" s="1">
        <f t="shared" si="189"/>
        <v>0.11886246238426627</v>
      </c>
      <c r="AK199" s="1">
        <f t="shared" si="190"/>
        <v>9.9642149317874282E-2</v>
      </c>
      <c r="AL199" s="1">
        <f t="shared" si="191"/>
        <v>8.3529801768600989E-2</v>
      </c>
      <c r="AM199" s="1">
        <f t="shared" si="192"/>
        <v>0.40371229698375871</v>
      </c>
      <c r="AN199" s="1">
        <f t="shared" si="193"/>
        <v>0.33843115959915093</v>
      </c>
      <c r="AO199" s="1">
        <f t="shared" si="194"/>
        <v>0.28370612102567117</v>
      </c>
      <c r="AP199" s="1">
        <f t="shared" si="195"/>
        <v>0.2378302376257754</v>
      </c>
      <c r="AQ199" s="1">
        <f t="shared" si="196"/>
        <v>0.19937258217990533</v>
      </c>
      <c r="AR199" s="1">
        <f t="shared" si="197"/>
        <v>0.16713361144443128</v>
      </c>
      <c r="AS199" s="1">
        <f t="shared" si="198"/>
        <v>0.14010775087043814</v>
      </c>
      <c r="AT199" s="1">
        <f t="shared" si="199"/>
        <v>0.11745202945309069</v>
      </c>
      <c r="AU199" s="1">
        <f t="shared" si="200"/>
        <v>9.8459786392590926E-2</v>
      </c>
      <c r="AV199" s="1">
        <f t="shared" si="201"/>
        <v>8.2538629444001754E-2</v>
      </c>
      <c r="BK199" s="1">
        <f t="shared" ca="1" si="202"/>
        <v>0.14564319390046876</v>
      </c>
      <c r="BL199" s="1">
        <f t="shared" ca="1" si="203"/>
        <v>2.744025425541591</v>
      </c>
      <c r="BM199" s="1">
        <f t="shared" ca="1" si="204"/>
        <v>-15.177694312786288</v>
      </c>
      <c r="BN199" s="1">
        <f t="shared" ca="1" si="205"/>
        <v>30.894674703243126</v>
      </c>
      <c r="BO199" s="1">
        <f t="shared" ca="1" si="206"/>
        <v>55.138463695310634</v>
      </c>
      <c r="BP199" s="1">
        <f t="shared" ca="1" si="207"/>
        <v>-392.9731250995024</v>
      </c>
      <c r="BQ199" s="1">
        <f t="shared" ca="1" si="208"/>
        <v>797.64133846775394</v>
      </c>
      <c r="BR199" s="1">
        <f t="shared" ca="1" si="209"/>
        <v>-796.78823935654964</v>
      </c>
      <c r="BS199" s="1">
        <f t="shared" ca="1" si="210"/>
        <v>398.49319977048964</v>
      </c>
      <c r="BT199" s="1">
        <f t="shared" ca="1" si="211"/>
        <v>-79.669197380973699</v>
      </c>
      <c r="BU199" s="1">
        <f t="shared" ca="1" si="212"/>
        <v>0.68875494249368785</v>
      </c>
      <c r="BV199" s="1">
        <f t="shared" ca="1" si="213"/>
        <v>-5.4564180624334417</v>
      </c>
      <c r="BW199" s="1">
        <f t="shared" ca="1" si="214"/>
        <v>68.010544723693243</v>
      </c>
      <c r="BX199" s="1">
        <f t="shared" ca="1" si="215"/>
        <v>-356.99808547875921</v>
      </c>
      <c r="BY199" s="1">
        <f t="shared" ca="1" si="216"/>
        <v>909.0762549722383</v>
      </c>
      <c r="BZ199" s="1">
        <f t="shared" ca="1" si="217"/>
        <v>-1115.0309085204897</v>
      </c>
      <c r="CA199" s="1">
        <f t="shared" ca="1" si="218"/>
        <v>417.13265912550764</v>
      </c>
      <c r="CB199" s="1">
        <f t="shared" ca="1" si="219"/>
        <v>417.66735111177144</v>
      </c>
      <c r="CC199" s="1">
        <f t="shared" ca="1" si="220"/>
        <v>-463.79589004969694</v>
      </c>
      <c r="CD199" s="1">
        <f t="shared" ca="1" si="221"/>
        <v>129.25771812087498</v>
      </c>
      <c r="CE199" s="4">
        <f t="shared" ca="1" si="222"/>
        <v>0.44908910642736544</v>
      </c>
      <c r="CF199" s="4">
        <f t="shared" ca="1" si="223"/>
        <v>-4.0528795143318752E-2</v>
      </c>
      <c r="CG199" s="4">
        <f t="shared" ca="1" si="171"/>
        <v>2.4448600049991466E-3</v>
      </c>
      <c r="CH199" s="4">
        <f t="shared" ca="1" si="172"/>
        <v>5.9852225875394877E-2</v>
      </c>
      <c r="CI199" s="8">
        <f t="shared" ca="1" si="224"/>
        <v>0.5519808852000665</v>
      </c>
      <c r="CJ199" s="8">
        <f t="shared" ca="1" si="225"/>
        <v>-0.14826858821630778</v>
      </c>
      <c r="CK199" s="8">
        <f t="shared" ca="1" si="173"/>
        <v>2.1282141225563388E-2</v>
      </c>
      <c r="CL199" s="8">
        <f t="shared" ca="1" si="174"/>
        <v>0.15343060929902494</v>
      </c>
    </row>
    <row r="200" spans="1:90" x14ac:dyDescent="0.25">
      <c r="A200" s="7">
        <f>'Calculate Data'!H202</f>
        <v>0.38333333333333336</v>
      </c>
      <c r="B200" s="7">
        <f>'Calculate Data'!I202</f>
        <v>0.39333333333333331</v>
      </c>
      <c r="C200" s="7">
        <f>'Calculate Data'!P202</f>
        <v>0.2857142857142857</v>
      </c>
      <c r="D200" s="7">
        <f>'Calculate Data'!B202</f>
        <v>210</v>
      </c>
      <c r="E200" s="2">
        <v>0.8425531914893617</v>
      </c>
      <c r="F200" s="10">
        <v>0.53658536585365857</v>
      </c>
      <c r="G200" s="4">
        <v>0.40425531914893614</v>
      </c>
      <c r="H200" s="16">
        <v>0.46590909090909088</v>
      </c>
      <c r="I200" s="20">
        <v>88</v>
      </c>
      <c r="J200" s="19">
        <f t="shared" si="181"/>
        <v>1</v>
      </c>
      <c r="K200" s="1">
        <f t="shared" si="180"/>
        <v>0.8425531914893617</v>
      </c>
      <c r="L200" s="1">
        <f t="shared" si="180"/>
        <v>0.70989588048890895</v>
      </c>
      <c r="M200" s="1">
        <f t="shared" si="180"/>
        <v>0.59812503973108078</v>
      </c>
      <c r="N200" s="1">
        <f t="shared" si="180"/>
        <v>0.50395216113512331</v>
      </c>
      <c r="O200" s="1">
        <f t="shared" si="180"/>
        <v>0.4246065017223592</v>
      </c>
      <c r="P200" s="1">
        <f t="shared" si="180"/>
        <v>0.35775356315330686</v>
      </c>
      <c r="Q200" s="1">
        <f t="shared" si="180"/>
        <v>0.30142640640150964</v>
      </c>
      <c r="R200" s="1">
        <f t="shared" si="180"/>
        <v>0.25396778071276127</v>
      </c>
      <c r="S200" s="1">
        <f t="shared" si="180"/>
        <v>0.21398136417500738</v>
      </c>
      <c r="T200" s="1">
        <f t="shared" si="180"/>
        <v>0.18029068130489981</v>
      </c>
      <c r="U200" s="1">
        <f t="shared" si="180"/>
        <v>0.15190448892923475</v>
      </c>
      <c r="V200" s="1">
        <f t="shared" si="180"/>
        <v>0.12798761194888714</v>
      </c>
      <c r="W200" s="1">
        <f t="shared" si="180"/>
        <v>0.10783637091863681</v>
      </c>
      <c r="X200" s="1">
        <f t="shared" si="180"/>
        <v>9.0857878476128029E-2</v>
      </c>
      <c r="Y200" s="1">
        <f t="shared" si="180"/>
        <v>7.6552595482014263E-2</v>
      </c>
      <c r="Z200" s="1">
        <f t="shared" ref="Z200:AB214" si="226">POWER($E200,Z$2)</f>
        <v>6.4499633640165199E-2</v>
      </c>
      <c r="AA200" s="1">
        <f t="shared" si="226"/>
        <v>5.4344372173415784E-2</v>
      </c>
      <c r="AB200" s="1">
        <f t="shared" si="226"/>
        <v>4.5788024214197129E-2</v>
      </c>
      <c r="AC200" s="1">
        <f t="shared" si="182"/>
        <v>0.40425531914893614</v>
      </c>
      <c r="AD200" s="1">
        <f t="shared" si="183"/>
        <v>0.34060660932548664</v>
      </c>
      <c r="AE200" s="1">
        <f t="shared" si="184"/>
        <v>0.28697918572955894</v>
      </c>
      <c r="AF200" s="1">
        <f t="shared" si="185"/>
        <v>0.24179522882745816</v>
      </c>
      <c r="AG200" s="1">
        <f t="shared" si="186"/>
        <v>0.20372534173547538</v>
      </c>
      <c r="AH200" s="1">
        <f t="shared" si="187"/>
        <v>0.17164943686648562</v>
      </c>
      <c r="AI200" s="1">
        <f t="shared" si="188"/>
        <v>0.14462378084920915</v>
      </c>
      <c r="AJ200" s="1">
        <f t="shared" si="189"/>
        <v>0.12185322811975921</v>
      </c>
      <c r="AK200" s="1">
        <f t="shared" si="190"/>
        <v>0.10266782624558433</v>
      </c>
      <c r="AL200" s="1">
        <f t="shared" si="191"/>
        <v>8.6503104666492345E-2</v>
      </c>
      <c r="AM200" s="1">
        <f t="shared" si="192"/>
        <v>0.46590909090909088</v>
      </c>
      <c r="AN200" s="1">
        <f t="shared" si="193"/>
        <v>0.39255319148936169</v>
      </c>
      <c r="AO200" s="1">
        <f t="shared" si="194"/>
        <v>0.33074694431869622</v>
      </c>
      <c r="AP200" s="1">
        <f t="shared" si="195"/>
        <v>0.27867189351107169</v>
      </c>
      <c r="AQ200" s="1">
        <f t="shared" si="196"/>
        <v>0.23479589325613698</v>
      </c>
      <c r="AR200" s="1">
        <f t="shared" si="197"/>
        <v>0.19782802921155371</v>
      </c>
      <c r="AS200" s="1">
        <f t="shared" si="198"/>
        <v>0.16668063737824523</v>
      </c>
      <c r="AT200" s="1">
        <f t="shared" si="199"/>
        <v>0.14043730298252152</v>
      </c>
      <c r="AU200" s="1">
        <f t="shared" si="200"/>
        <v>0.11832589783208194</v>
      </c>
      <c r="AV200" s="1">
        <f t="shared" si="201"/>
        <v>9.9695862854264794E-2</v>
      </c>
      <c r="BK200" s="1">
        <f t="shared" ca="1" si="202"/>
        <v>0.14564319390046876</v>
      </c>
      <c r="BL200" s="1">
        <f t="shared" ca="1" si="203"/>
        <v>2.7579544886154062</v>
      </c>
      <c r="BM200" s="1">
        <f t="shared" ca="1" si="204"/>
        <v>-15.332173666893597</v>
      </c>
      <c r="BN200" s="1">
        <f t="shared" ca="1" si="205"/>
        <v>31.36754423349349</v>
      </c>
      <c r="BO200" s="1">
        <f t="shared" ca="1" si="206"/>
        <v>56.266579883760635</v>
      </c>
      <c r="BP200" s="1">
        <f t="shared" ca="1" si="207"/>
        <v>-403.04883583744714</v>
      </c>
      <c r="BQ200" s="1">
        <f t="shared" ca="1" si="208"/>
        <v>822.24537283822156</v>
      </c>
      <c r="BR200" s="1">
        <f t="shared" ca="1" si="209"/>
        <v>-825.53532939338072</v>
      </c>
      <c r="BS200" s="1">
        <f t="shared" ca="1" si="210"/>
        <v>414.96610789430588</v>
      </c>
      <c r="BT200" s="1">
        <f t="shared" ca="1" si="211"/>
        <v>-83.383691664810456</v>
      </c>
      <c r="BU200" s="1">
        <f t="shared" ca="1" si="212"/>
        <v>0.68875494249368785</v>
      </c>
      <c r="BV200" s="1">
        <f t="shared" ca="1" si="213"/>
        <v>-5.4841156160498556</v>
      </c>
      <c r="BW200" s="1">
        <f t="shared" ca="1" si="214"/>
        <v>68.702759549271306</v>
      </c>
      <c r="BX200" s="1">
        <f t="shared" ca="1" si="215"/>
        <v>-362.46224778511612</v>
      </c>
      <c r="BY200" s="1">
        <f t="shared" ca="1" si="216"/>
        <v>927.67567851506192</v>
      </c>
      <c r="BZ200" s="1">
        <f t="shared" ca="1" si="217"/>
        <v>-1143.6199599862241</v>
      </c>
      <c r="CA200" s="1">
        <f t="shared" ca="1" si="218"/>
        <v>429.99952771319113</v>
      </c>
      <c r="CB200" s="1">
        <f t="shared" ca="1" si="219"/>
        <v>432.73624941472696</v>
      </c>
      <c r="CC200" s="1">
        <f t="shared" ca="1" si="220"/>
        <v>-482.96828016674908</v>
      </c>
      <c r="CD200" s="1">
        <f t="shared" ca="1" si="221"/>
        <v>135.28422611750801</v>
      </c>
      <c r="CE200" s="4">
        <f t="shared" ca="1" si="222"/>
        <v>0.44917196976551566</v>
      </c>
      <c r="CF200" s="4">
        <f t="shared" ca="1" si="223"/>
        <v>-4.4916650616579512E-2</v>
      </c>
      <c r="CG200" s="4">
        <f t="shared" ca="1" si="171"/>
        <v>6.4961028571963609E-3</v>
      </c>
      <c r="CH200" s="4">
        <f t="shared" ca="1" si="172"/>
        <v>5.7355548040041074E-2</v>
      </c>
      <c r="CI200" s="8">
        <f t="shared" ca="1" si="224"/>
        <v>0.55259269811381273</v>
      </c>
      <c r="CJ200" s="8">
        <f t="shared" ca="1" si="225"/>
        <v>-8.6683607204721846E-2</v>
      </c>
      <c r="CK200" s="8">
        <f t="shared" ca="1" si="173"/>
        <v>2.4734699182386431E-2</v>
      </c>
      <c r="CL200" s="8">
        <f t="shared" ca="1" si="174"/>
        <v>0.15044517362526177</v>
      </c>
    </row>
    <row r="201" spans="1:90" x14ac:dyDescent="0.25">
      <c r="A201" s="7">
        <f>'Calculate Data'!H203</f>
        <v>0.4589041095890411</v>
      </c>
      <c r="B201" s="7">
        <f>'Calculate Data'!I203</f>
        <v>0.3125</v>
      </c>
      <c r="C201" s="7">
        <f>'Calculate Data'!P203</f>
        <v>0.75257731958762886</v>
      </c>
      <c r="D201" s="7">
        <f>'Calculate Data'!B203</f>
        <v>194</v>
      </c>
      <c r="E201" s="2">
        <v>0.84680851063829787</v>
      </c>
      <c r="F201" s="10">
        <v>0.5376344086021505</v>
      </c>
      <c r="G201" s="4">
        <v>0.46268656716417911</v>
      </c>
      <c r="H201" s="16">
        <v>0.58125000000000004</v>
      </c>
      <c r="I201" s="20">
        <v>160</v>
      </c>
      <c r="J201" s="19">
        <f t="shared" si="181"/>
        <v>1</v>
      </c>
      <c r="K201" s="1">
        <f t="shared" si="181"/>
        <v>0.84680851063829787</v>
      </c>
      <c r="L201" s="1">
        <f t="shared" si="181"/>
        <v>0.71708465368945229</v>
      </c>
      <c r="M201" s="1">
        <f t="shared" si="181"/>
        <v>0.60723338759234469</v>
      </c>
      <c r="N201" s="1">
        <f t="shared" si="181"/>
        <v>0.51421040055692169</v>
      </c>
      <c r="O201" s="1">
        <f t="shared" si="181"/>
        <v>0.43543774345032943</v>
      </c>
      <c r="P201" s="1">
        <f t="shared" si="181"/>
        <v>0.36873238700687472</v>
      </c>
      <c r="Q201" s="1">
        <f t="shared" si="181"/>
        <v>0.31224572346539603</v>
      </c>
      <c r="R201" s="1">
        <f t="shared" si="181"/>
        <v>0.26441233604090986</v>
      </c>
      <c r="S201" s="1">
        <f t="shared" si="181"/>
        <v>0.22390661647719601</v>
      </c>
      <c r="T201" s="1">
        <f t="shared" si="181"/>
        <v>0.18960602842111493</v>
      </c>
      <c r="U201" s="1">
        <f t="shared" si="181"/>
        <v>0.1605599985353271</v>
      </c>
      <c r="V201" s="1">
        <f t="shared" si="181"/>
        <v>0.13596357322778763</v>
      </c>
      <c r="W201" s="1">
        <f t="shared" si="181"/>
        <v>0.115135110946084</v>
      </c>
      <c r="X201" s="1">
        <f t="shared" si="181"/>
        <v>9.7497391822428586E-2</v>
      </c>
      <c r="Y201" s="1">
        <f t="shared" si="181"/>
        <v>8.2561621160269313E-2</v>
      </c>
      <c r="Z201" s="1">
        <f t="shared" si="226"/>
        <v>6.9913883450611031E-2</v>
      </c>
      <c r="AA201" s="1">
        <f t="shared" si="226"/>
        <v>5.9203671517751466E-2</v>
      </c>
      <c r="AB201" s="1">
        <f t="shared" si="226"/>
        <v>5.0134172902266141E-2</v>
      </c>
      <c r="AC201" s="1">
        <f t="shared" si="182"/>
        <v>0.46268656716417911</v>
      </c>
      <c r="AD201" s="1">
        <f t="shared" si="183"/>
        <v>0.39180692283264529</v>
      </c>
      <c r="AE201" s="1">
        <f t="shared" si="184"/>
        <v>0.33178543678168687</v>
      </c>
      <c r="AF201" s="1">
        <f t="shared" si="185"/>
        <v>0.28095873157257739</v>
      </c>
      <c r="AG201" s="1">
        <f t="shared" si="186"/>
        <v>0.23791824503379957</v>
      </c>
      <c r="AH201" s="1">
        <f t="shared" si="187"/>
        <v>0.20147119473074943</v>
      </c>
      <c r="AI201" s="1">
        <f t="shared" si="188"/>
        <v>0.17060752234646442</v>
      </c>
      <c r="AJ201" s="1">
        <f t="shared" si="189"/>
        <v>0.14447190190189965</v>
      </c>
      <c r="AK201" s="1">
        <f t="shared" si="190"/>
        <v>0.12234003607862994</v>
      </c>
      <c r="AL201" s="1">
        <f t="shared" si="191"/>
        <v>0.10359858374318025</v>
      </c>
      <c r="AM201" s="1">
        <f t="shared" si="192"/>
        <v>0.58125000000000004</v>
      </c>
      <c r="AN201" s="1">
        <f t="shared" si="193"/>
        <v>0.4922074468085107</v>
      </c>
      <c r="AO201" s="1">
        <f t="shared" si="194"/>
        <v>0.41680545495699417</v>
      </c>
      <c r="AP201" s="1">
        <f t="shared" si="195"/>
        <v>0.35295440653805038</v>
      </c>
      <c r="AQ201" s="1">
        <f t="shared" si="196"/>
        <v>0.29888479532371076</v>
      </c>
      <c r="AR201" s="1">
        <f t="shared" si="197"/>
        <v>0.25309818838050402</v>
      </c>
      <c r="AS201" s="1">
        <f t="shared" si="198"/>
        <v>0.21432569994774595</v>
      </c>
      <c r="AT201" s="1">
        <f t="shared" si="199"/>
        <v>0.18149282676426146</v>
      </c>
      <c r="AU201" s="1">
        <f t="shared" si="200"/>
        <v>0.15368967032377887</v>
      </c>
      <c r="AV201" s="1">
        <f t="shared" si="201"/>
        <v>0.13014572082737019</v>
      </c>
      <c r="BK201" s="1">
        <f t="shared" ca="1" si="202"/>
        <v>0.14564319390046876</v>
      </c>
      <c r="BL201" s="1">
        <f t="shared" ca="1" si="203"/>
        <v>2.7718835516892213</v>
      </c>
      <c r="BM201" s="1">
        <f t="shared" ca="1" si="204"/>
        <v>-15.487435194945757</v>
      </c>
      <c r="BN201" s="1">
        <f t="shared" ca="1" si="205"/>
        <v>31.845214428609712</v>
      </c>
      <c r="BO201" s="1">
        <f t="shared" ca="1" si="206"/>
        <v>57.411918851239726</v>
      </c>
      <c r="BP201" s="1">
        <f t="shared" ca="1" si="207"/>
        <v>-413.3301653776785</v>
      </c>
      <c r="BQ201" s="1">
        <f t="shared" ca="1" si="208"/>
        <v>847.47862847160752</v>
      </c>
      <c r="BR201" s="1">
        <f t="shared" ca="1" si="209"/>
        <v>-855.16686892163807</v>
      </c>
      <c r="BS201" s="1">
        <f t="shared" ca="1" si="210"/>
        <v>432.03180205852146</v>
      </c>
      <c r="BT201" s="1">
        <f t="shared" ca="1" si="211"/>
        <v>-87.251337713577016</v>
      </c>
      <c r="BU201" s="1">
        <f t="shared" ca="1" si="212"/>
        <v>0.68875494249368785</v>
      </c>
      <c r="BV201" s="1">
        <f t="shared" ca="1" si="213"/>
        <v>-5.5118131696662687</v>
      </c>
      <c r="BW201" s="1">
        <f t="shared" ca="1" si="214"/>
        <v>69.39847926004218</v>
      </c>
      <c r="BX201" s="1">
        <f t="shared" ca="1" si="215"/>
        <v>-367.98188334641418</v>
      </c>
      <c r="BY201" s="1">
        <f t="shared" ca="1" si="216"/>
        <v>946.55905664077886</v>
      </c>
      <c r="BZ201" s="1">
        <f t="shared" ca="1" si="217"/>
        <v>-1172.7924389315463</v>
      </c>
      <c r="CA201" s="1">
        <f t="shared" ca="1" si="218"/>
        <v>443.19545238902015</v>
      </c>
      <c r="CB201" s="1">
        <f t="shared" ca="1" si="219"/>
        <v>448.26876610212855</v>
      </c>
      <c r="CC201" s="1">
        <f t="shared" ca="1" si="220"/>
        <v>-502.83059856708036</v>
      </c>
      <c r="CD201" s="1">
        <f t="shared" ca="1" si="221"/>
        <v>141.55921217481921</v>
      </c>
      <c r="CE201" s="4">
        <f t="shared" ca="1" si="222"/>
        <v>0.44928334772873768</v>
      </c>
      <c r="CF201" s="4">
        <f t="shared" ca="1" si="223"/>
        <v>1.3403219435441427E-2</v>
      </c>
      <c r="CG201" s="4">
        <f t="shared" ca="1" si="171"/>
        <v>3.241583136335849E-3</v>
      </c>
      <c r="CH201" s="4">
        <f t="shared" ca="1" si="172"/>
        <v>5.8237533723879902E-2</v>
      </c>
      <c r="CI201" s="8">
        <f t="shared" ca="1" si="224"/>
        <v>0.55298749457557506</v>
      </c>
      <c r="CJ201" s="8">
        <f t="shared" ca="1" si="225"/>
        <v>2.8262505424424988E-2</v>
      </c>
      <c r="CK201" s="8">
        <f t="shared" ca="1" si="173"/>
        <v>1.3390284086217291E-2</v>
      </c>
      <c r="CL201" s="8">
        <f t="shared" ca="1" si="174"/>
        <v>0.15131296849341649</v>
      </c>
    </row>
    <row r="202" spans="1:90" x14ac:dyDescent="0.25">
      <c r="A202" s="7">
        <f>'Calculate Data'!H204</f>
        <v>0.45909090909090911</v>
      </c>
      <c r="B202" s="7">
        <f>'Calculate Data'!I204</f>
        <v>0.38961038961038963</v>
      </c>
      <c r="C202" s="7">
        <f>'Calculate Data'!P204</f>
        <v>0.7407407407407407</v>
      </c>
      <c r="D202" s="7">
        <f>'Calculate Data'!B204</f>
        <v>297</v>
      </c>
      <c r="E202" s="2">
        <v>0.85106382978723405</v>
      </c>
      <c r="F202" s="10">
        <v>0.53896103896103897</v>
      </c>
      <c r="G202" s="4">
        <v>0.44148936170212766</v>
      </c>
      <c r="H202" s="16">
        <v>0.45029239766081869</v>
      </c>
      <c r="I202" s="20">
        <v>342</v>
      </c>
      <c r="J202" s="19">
        <f t="shared" si="181"/>
        <v>1</v>
      </c>
      <c r="K202" s="1">
        <f t="shared" si="181"/>
        <v>0.85106382978723405</v>
      </c>
      <c r="L202" s="1">
        <f t="shared" si="181"/>
        <v>0.72430964237211404</v>
      </c>
      <c r="M202" s="1">
        <f t="shared" si="181"/>
        <v>0.61643373818903324</v>
      </c>
      <c r="N202" s="1">
        <f t="shared" si="181"/>
        <v>0.52462445803321978</v>
      </c>
      <c r="O202" s="1">
        <f t="shared" si="181"/>
        <v>0.44648890045380407</v>
      </c>
      <c r="P202" s="1">
        <f t="shared" si="181"/>
        <v>0.37999055357770556</v>
      </c>
      <c r="Q202" s="1">
        <f t="shared" si="181"/>
        <v>0.32339621581081324</v>
      </c>
      <c r="R202" s="1">
        <f t="shared" si="181"/>
        <v>0.27523082196664955</v>
      </c>
      <c r="S202" s="1">
        <f t="shared" si="181"/>
        <v>0.23423899741842516</v>
      </c>
      <c r="T202" s="1">
        <f t="shared" si="181"/>
        <v>0.19935233822844692</v>
      </c>
      <c r="U202" s="1">
        <f t="shared" si="181"/>
        <v>0.16966156444974206</v>
      </c>
      <c r="V202" s="1">
        <f t="shared" si="181"/>
        <v>0.14439282080829113</v>
      </c>
      <c r="W202" s="1">
        <f t="shared" si="181"/>
        <v>0.12288750707088607</v>
      </c>
      <c r="X202" s="1">
        <f t="shared" si="181"/>
        <v>0.10458511240075409</v>
      </c>
      <c r="Y202" s="1">
        <f t="shared" si="181"/>
        <v>8.900860629851412E-2</v>
      </c>
      <c r="Z202" s="1">
        <f t="shared" si="226"/>
        <v>7.5752005360437538E-2</v>
      </c>
      <c r="AA202" s="1">
        <f t="shared" si="226"/>
        <v>6.446979179611706E-2</v>
      </c>
      <c r="AB202" s="1">
        <f t="shared" si="226"/>
        <v>5.4867907911588978E-2</v>
      </c>
      <c r="AC202" s="1">
        <f t="shared" si="182"/>
        <v>0.44148936170212766</v>
      </c>
      <c r="AD202" s="1">
        <f t="shared" si="183"/>
        <v>0.3757356269805342</v>
      </c>
      <c r="AE202" s="1">
        <f t="shared" si="184"/>
        <v>0.319775001685561</v>
      </c>
      <c r="AF202" s="1">
        <f t="shared" si="185"/>
        <v>0.27214893760473274</v>
      </c>
      <c r="AG202" s="1">
        <f t="shared" si="186"/>
        <v>0.23161611711041086</v>
      </c>
      <c r="AH202" s="1">
        <f t="shared" si="187"/>
        <v>0.19712009966843477</v>
      </c>
      <c r="AI202" s="1">
        <f t="shared" si="188"/>
        <v>0.16776178695185937</v>
      </c>
      <c r="AJ202" s="1">
        <f t="shared" si="189"/>
        <v>0.14277598889519946</v>
      </c>
      <c r="AK202" s="1">
        <f t="shared" si="190"/>
        <v>0.12151147991080805</v>
      </c>
      <c r="AL202" s="1">
        <f t="shared" si="191"/>
        <v>0.10341402545600685</v>
      </c>
      <c r="AM202" s="1">
        <f t="shared" si="192"/>
        <v>0.45029239766081869</v>
      </c>
      <c r="AN202" s="1">
        <f t="shared" si="193"/>
        <v>0.3832275724772925</v>
      </c>
      <c r="AO202" s="1">
        <f t="shared" si="194"/>
        <v>0.32615112551258935</v>
      </c>
      <c r="AP202" s="1">
        <f t="shared" si="195"/>
        <v>0.27757542596816115</v>
      </c>
      <c r="AQ202" s="1">
        <f t="shared" si="196"/>
        <v>0.23623440507928609</v>
      </c>
      <c r="AR202" s="1">
        <f t="shared" si="197"/>
        <v>0.20105055751428602</v>
      </c>
      <c r="AS202" s="1">
        <f t="shared" si="198"/>
        <v>0.17110685745896681</v>
      </c>
      <c r="AT202" s="1">
        <f t="shared" si="199"/>
        <v>0.14562285741188666</v>
      </c>
      <c r="AU202" s="1">
        <f t="shared" si="200"/>
        <v>0.12393434673352055</v>
      </c>
      <c r="AV202" s="1">
        <f t="shared" si="201"/>
        <v>0.10547603977320899</v>
      </c>
      <c r="BK202" s="1">
        <f t="shared" ca="1" si="202"/>
        <v>0.14564319390046876</v>
      </c>
      <c r="BL202" s="1">
        <f t="shared" ca="1" si="203"/>
        <v>2.7858126147630369</v>
      </c>
      <c r="BM202" s="1">
        <f t="shared" ca="1" si="204"/>
        <v>-15.64347889694276</v>
      </c>
      <c r="BN202" s="1">
        <f t="shared" ca="1" si="205"/>
        <v>32.32770953437393</v>
      </c>
      <c r="BO202" s="1">
        <f t="shared" ca="1" si="206"/>
        <v>58.574655003783157</v>
      </c>
      <c r="BP202" s="1">
        <f t="shared" ca="1" si="207"/>
        <v>-423.820244890921</v>
      </c>
      <c r="BQ202" s="1">
        <f t="shared" ca="1" si="208"/>
        <v>873.35391336860448</v>
      </c>
      <c r="BR202" s="1">
        <f t="shared" ca="1" si="209"/>
        <v>-885.70541888202479</v>
      </c>
      <c r="BS202" s="1">
        <f t="shared" ca="1" si="210"/>
        <v>449.70847342728439</v>
      </c>
      <c r="BT202" s="1">
        <f t="shared" ca="1" si="211"/>
        <v>-91.277632572890951</v>
      </c>
      <c r="BU202" s="1">
        <f t="shared" ca="1" si="212"/>
        <v>0.68875494249368785</v>
      </c>
      <c r="BV202" s="1">
        <f t="shared" ca="1" si="213"/>
        <v>-5.5395107232826826</v>
      </c>
      <c r="BW202" s="1">
        <f t="shared" ca="1" si="214"/>
        <v>70.097703856005822</v>
      </c>
      <c r="BX202" s="1">
        <f t="shared" ca="1" si="215"/>
        <v>-373.55727233060753</v>
      </c>
      <c r="BY202" s="1">
        <f t="shared" ca="1" si="216"/>
        <v>965.72926480827459</v>
      </c>
      <c r="BZ202" s="1">
        <f t="shared" ca="1" si="217"/>
        <v>-1202.5572298116892</v>
      </c>
      <c r="CA202" s="1">
        <f t="shared" ca="1" si="218"/>
        <v>456.7271311952469</v>
      </c>
      <c r="CB202" s="1">
        <f t="shared" ca="1" si="219"/>
        <v>464.27672736301463</v>
      </c>
      <c r="CC202" s="1">
        <f t="shared" ca="1" si="220"/>
        <v>-523.40401747438727</v>
      </c>
      <c r="CD202" s="1">
        <f t="shared" ca="1" si="221"/>
        <v>148.09159486606265</v>
      </c>
      <c r="CE202" s="4">
        <f t="shared" ca="1" si="222"/>
        <v>0.4494318999300333</v>
      </c>
      <c r="CF202" s="4">
        <f t="shared" ca="1" si="223"/>
        <v>-7.9425382279056378E-3</v>
      </c>
      <c r="CG202" s="4">
        <f t="shared" ca="1" si="171"/>
        <v>4.4795159617127631E-3</v>
      </c>
      <c r="CH202" s="4">
        <f t="shared" ca="1" si="172"/>
        <v>5.8743724936351313E-2</v>
      </c>
      <c r="CI202" s="8">
        <f t="shared" ca="1" si="224"/>
        <v>0.55314669113155901</v>
      </c>
      <c r="CJ202" s="8">
        <f t="shared" ca="1" si="225"/>
        <v>-0.10285429347074032</v>
      </c>
      <c r="CK202" s="8">
        <f t="shared" ca="1" si="173"/>
        <v>1.342238331766922E-2</v>
      </c>
      <c r="CL202" s="8">
        <f t="shared" ca="1" si="174"/>
        <v>0.15131604736972701</v>
      </c>
    </row>
    <row r="203" spans="1:90" x14ac:dyDescent="0.25">
      <c r="A203" s="7">
        <f>'Calculate Data'!H205</f>
        <v>0.5252525252525253</v>
      </c>
      <c r="B203" s="7">
        <f>'Calculate Data'!I205</f>
        <v>0.40476190476190477</v>
      </c>
      <c r="C203" s="7">
        <f>'Calculate Data'!P205</f>
        <v>0.7021276595744681</v>
      </c>
      <c r="D203" s="7">
        <f>'Calculate Data'!B205</f>
        <v>141</v>
      </c>
      <c r="E203" s="2">
        <v>0.85531914893617023</v>
      </c>
      <c r="F203" s="10">
        <v>0.54</v>
      </c>
      <c r="G203" s="4">
        <v>0.43902439024390244</v>
      </c>
      <c r="H203" s="16">
        <v>0.5494505494505495</v>
      </c>
      <c r="I203" s="20">
        <v>91</v>
      </c>
      <c r="J203" s="19">
        <f t="shared" si="181"/>
        <v>1</v>
      </c>
      <c r="K203" s="1">
        <f t="shared" si="181"/>
        <v>0.85531914893617023</v>
      </c>
      <c r="L203" s="1">
        <f t="shared" si="181"/>
        <v>0.73157084653689453</v>
      </c>
      <c r="M203" s="1">
        <f t="shared" si="181"/>
        <v>0.62572655384645026</v>
      </c>
      <c r="N203" s="1">
        <f t="shared" si="181"/>
        <v>0.53519590350270851</v>
      </c>
      <c r="O203" s="1">
        <f t="shared" si="181"/>
        <v>0.45776330469806131</v>
      </c>
      <c r="P203" s="1">
        <f t="shared" si="181"/>
        <v>0.39153372018855459</v>
      </c>
      <c r="Q203" s="1">
        <f t="shared" si="181"/>
        <v>0.33488628833148715</v>
      </c>
      <c r="R203" s="1">
        <f t="shared" si="181"/>
        <v>0.28643465512608046</v>
      </c>
      <c r="S203" s="1">
        <f t="shared" si="181"/>
        <v>0.24499304544826456</v>
      </c>
      <c r="T203" s="1">
        <f t="shared" si="181"/>
        <v>0.20954724312809012</v>
      </c>
      <c r="U203" s="1">
        <f t="shared" si="181"/>
        <v>0.17922976965423879</v>
      </c>
      <c r="V203" s="1">
        <f t="shared" si="181"/>
        <v>0.15329865404468934</v>
      </c>
      <c r="W203" s="1">
        <f t="shared" si="181"/>
        <v>0.13111927431056408</v>
      </c>
      <c r="X203" s="1">
        <f t="shared" si="181"/>
        <v>0.11214882611243993</v>
      </c>
      <c r="Y203" s="1">
        <f t="shared" si="181"/>
        <v>9.5923038504682659E-2</v>
      </c>
      <c r="Z203" s="1">
        <f t="shared" si="226"/>
        <v>8.2044811657196653E-2</v>
      </c>
      <c r="AA203" s="1">
        <f t="shared" si="226"/>
        <v>7.0174498481261824E-2</v>
      </c>
      <c r="AB203" s="1">
        <f t="shared" si="226"/>
        <v>6.0021592318015425E-2</v>
      </c>
      <c r="AC203" s="1">
        <f t="shared" si="182"/>
        <v>0.43902439024390244</v>
      </c>
      <c r="AD203" s="1">
        <f t="shared" si="183"/>
        <v>0.37550596782563572</v>
      </c>
      <c r="AE203" s="1">
        <f t="shared" si="184"/>
        <v>0.32117744482107563</v>
      </c>
      <c r="AF203" s="1">
        <f t="shared" si="185"/>
        <v>0.27470921876185622</v>
      </c>
      <c r="AG203" s="1">
        <f t="shared" si="186"/>
        <v>0.23496405519631106</v>
      </c>
      <c r="AH203" s="1">
        <f t="shared" si="187"/>
        <v>0.20096925572110008</v>
      </c>
      <c r="AI203" s="1">
        <f t="shared" si="188"/>
        <v>0.1718928527657069</v>
      </c>
      <c r="AJ203" s="1">
        <f t="shared" si="189"/>
        <v>0.14702324853577484</v>
      </c>
      <c r="AK203" s="1">
        <f t="shared" si="190"/>
        <v>0.12575179981144996</v>
      </c>
      <c r="AL203" s="1">
        <f t="shared" si="191"/>
        <v>0.10755792239192102</v>
      </c>
      <c r="AM203" s="1">
        <f t="shared" si="192"/>
        <v>0.5494505494505495</v>
      </c>
      <c r="AN203" s="1">
        <f t="shared" si="193"/>
        <v>0.46995557633855511</v>
      </c>
      <c r="AO203" s="1">
        <f t="shared" si="194"/>
        <v>0.40196200359170031</v>
      </c>
      <c r="AP203" s="1">
        <f t="shared" si="195"/>
        <v>0.34380579881673096</v>
      </c>
      <c r="AQ203" s="1">
        <f t="shared" si="196"/>
        <v>0.29406368324324644</v>
      </c>
      <c r="AR203" s="1">
        <f t="shared" si="197"/>
        <v>0.25151829928464908</v>
      </c>
      <c r="AS203" s="1">
        <f t="shared" si="198"/>
        <v>0.21512841768601904</v>
      </c>
      <c r="AT203" s="1">
        <f t="shared" si="199"/>
        <v>0.18400345512719077</v>
      </c>
      <c r="AU203" s="1">
        <f t="shared" si="200"/>
        <v>0.15738167864070357</v>
      </c>
      <c r="AV203" s="1">
        <f t="shared" si="201"/>
        <v>0.1346115634331124</v>
      </c>
      <c r="BK203" s="1">
        <f t="shared" ca="1" si="202"/>
        <v>0.14564319390046876</v>
      </c>
      <c r="BL203" s="1">
        <f t="shared" ca="1" si="203"/>
        <v>2.799741677836852</v>
      </c>
      <c r="BM203" s="1">
        <f t="shared" ca="1" si="204"/>
        <v>-15.800304772884612</v>
      </c>
      <c r="BN203" s="1">
        <f t="shared" ca="1" si="205"/>
        <v>32.815053796568314</v>
      </c>
      <c r="BO203" s="1">
        <f t="shared" ca="1" si="206"/>
        <v>59.754963626046056</v>
      </c>
      <c r="BP203" s="1">
        <f t="shared" ca="1" si="207"/>
        <v>-434.52223717548566</v>
      </c>
      <c r="BQ203" s="1">
        <f t="shared" ca="1" si="208"/>
        <v>899.88423007604138</v>
      </c>
      <c r="BR203" s="1">
        <f t="shared" ca="1" si="209"/>
        <v>-917.17399828204407</v>
      </c>
      <c r="BS203" s="1">
        <f t="shared" ca="1" si="210"/>
        <v>468.01477600873068</v>
      </c>
      <c r="BT203" s="1">
        <f t="shared" ca="1" si="211"/>
        <v>-95.468241547302867</v>
      </c>
      <c r="BU203" s="1">
        <f t="shared" ca="1" si="212"/>
        <v>0.68875494249368785</v>
      </c>
      <c r="BV203" s="1">
        <f t="shared" ca="1" si="213"/>
        <v>-5.5672082768990956</v>
      </c>
      <c r="BW203" s="1">
        <f t="shared" ca="1" si="214"/>
        <v>70.800433337162289</v>
      </c>
      <c r="BX203" s="1">
        <f t="shared" ca="1" si="215"/>
        <v>-379.18869490565049</v>
      </c>
      <c r="BY203" s="1">
        <f t="shared" ca="1" si="216"/>
        <v>985.18919296237459</v>
      </c>
      <c r="BZ203" s="1">
        <f t="shared" ca="1" si="217"/>
        <v>-1232.9233068227211</v>
      </c>
      <c r="CA203" s="1">
        <f t="shared" ca="1" si="218"/>
        <v>470.60136391351824</v>
      </c>
      <c r="CB203" s="1">
        <f t="shared" ca="1" si="219"/>
        <v>480.7721994998405</v>
      </c>
      <c r="CC203" s="1">
        <f t="shared" ca="1" si="220"/>
        <v>-544.71024780446805</v>
      </c>
      <c r="CD203" s="1">
        <f t="shared" ca="1" si="221"/>
        <v>154.89056575287998</v>
      </c>
      <c r="CE203" s="4">
        <f t="shared" ca="1" si="222"/>
        <v>0.44962660140656396</v>
      </c>
      <c r="CF203" s="4">
        <f t="shared" ca="1" si="223"/>
        <v>-1.0602211162661523E-2</v>
      </c>
      <c r="CG203" s="4">
        <f t="shared" ca="1" si="171"/>
        <v>4.1583516501072001E-3</v>
      </c>
      <c r="CH203" s="4">
        <f t="shared" ca="1" si="172"/>
        <v>5.8853790418983552E-2</v>
      </c>
      <c r="CI203" s="8">
        <f t="shared" ca="1" si="224"/>
        <v>0.55305259853048483</v>
      </c>
      <c r="CJ203" s="8">
        <f t="shared" ca="1" si="225"/>
        <v>-3.6020490799353322E-3</v>
      </c>
      <c r="CK203" s="8">
        <f t="shared" ca="1" si="173"/>
        <v>1.5001148294084801E-2</v>
      </c>
      <c r="CL203" s="8">
        <f t="shared" ca="1" si="174"/>
        <v>0.15016412646215235</v>
      </c>
    </row>
    <row r="204" spans="1:90" x14ac:dyDescent="0.25">
      <c r="A204" s="7">
        <f>'Calculate Data'!H206</f>
        <v>0.54609929078014185</v>
      </c>
      <c r="B204" s="7">
        <f>'Calculate Data'!I206</f>
        <v>0.37179487179487181</v>
      </c>
      <c r="C204" s="7">
        <f>'Calculate Data'!P206</f>
        <v>0.64383561643835618</v>
      </c>
      <c r="D204" s="7">
        <f>'Calculate Data'!B206</f>
        <v>219</v>
      </c>
      <c r="E204" s="2">
        <v>0.8595744680851064</v>
      </c>
      <c r="F204" s="10">
        <v>0.54128440366972475</v>
      </c>
      <c r="G204" s="4">
        <v>0.48888888888888887</v>
      </c>
      <c r="H204" s="16">
        <v>0.70779220779220775</v>
      </c>
      <c r="I204" s="20">
        <v>154</v>
      </c>
      <c r="J204" s="19">
        <f t="shared" si="181"/>
        <v>1</v>
      </c>
      <c r="K204" s="1">
        <f t="shared" si="181"/>
        <v>0.8595744680851064</v>
      </c>
      <c r="L204" s="1">
        <f t="shared" si="181"/>
        <v>0.73886826618379364</v>
      </c>
      <c r="M204" s="1">
        <f t="shared" si="181"/>
        <v>0.63511229688989923</v>
      </c>
      <c r="N204" s="1">
        <f t="shared" si="181"/>
        <v>0.54592631477344533</v>
      </c>
      <c r="O204" s="1">
        <f t="shared" si="181"/>
        <v>0.46926432163504661</v>
      </c>
      <c r="P204" s="1">
        <f t="shared" si="181"/>
        <v>0.4033676296607635</v>
      </c>
      <c r="Q204" s="1">
        <f t="shared" si="181"/>
        <v>0.34672451570840102</v>
      </c>
      <c r="R204" s="1">
        <f t="shared" si="181"/>
        <v>0.29803554116211489</v>
      </c>
      <c r="S204" s="1">
        <f t="shared" si="181"/>
        <v>0.25618374176488173</v>
      </c>
      <c r="T204" s="1">
        <f t="shared" si="181"/>
        <v>0.22020900355960049</v>
      </c>
      <c r="U204" s="1">
        <f t="shared" si="181"/>
        <v>0.18928603710229489</v>
      </c>
      <c r="V204" s="1">
        <f t="shared" si="181"/>
        <v>0.16270544465814285</v>
      </c>
      <c r="W204" s="1">
        <f t="shared" si="181"/>
        <v>0.13985744604657385</v>
      </c>
      <c r="X204" s="1">
        <f t="shared" si="181"/>
        <v>0.1202178897932252</v>
      </c>
      <c r="Y204" s="1">
        <f t="shared" si="181"/>
        <v>0.10333622867332551</v>
      </c>
      <c r="Z204" s="1">
        <f t="shared" si="226"/>
        <v>8.8825183795794682E-2</v>
      </c>
      <c r="AA204" s="1">
        <f t="shared" si="226"/>
        <v>7.6351860113832021E-2</v>
      </c>
      <c r="AB204" s="1">
        <f t="shared" si="226"/>
        <v>6.5630109544655618E-2</v>
      </c>
      <c r="AC204" s="1">
        <f t="shared" si="182"/>
        <v>0.48888888888888887</v>
      </c>
      <c r="AD204" s="1">
        <f t="shared" si="183"/>
        <v>0.42023640661938533</v>
      </c>
      <c r="AE204" s="1">
        <f t="shared" si="184"/>
        <v>0.36122448568985466</v>
      </c>
      <c r="AF204" s="1">
        <f t="shared" si="185"/>
        <v>0.31049934514617294</v>
      </c>
      <c r="AG204" s="1">
        <f t="shared" si="186"/>
        <v>0.26689730944479551</v>
      </c>
      <c r="AH204" s="1">
        <f t="shared" si="187"/>
        <v>0.22941811279935612</v>
      </c>
      <c r="AI204" s="1">
        <f t="shared" si="188"/>
        <v>0.19720195227859549</v>
      </c>
      <c r="AJ204" s="1">
        <f t="shared" si="189"/>
        <v>0.16950976323521827</v>
      </c>
      <c r="AK204" s="1">
        <f t="shared" si="190"/>
        <v>0.14570626456814506</v>
      </c>
      <c r="AL204" s="1">
        <f t="shared" si="191"/>
        <v>0.12524538486283107</v>
      </c>
      <c r="AM204" s="1">
        <f t="shared" si="192"/>
        <v>0.70779220779220775</v>
      </c>
      <c r="AN204" s="1">
        <f t="shared" si="193"/>
        <v>0.6084001105277701</v>
      </c>
      <c r="AO204" s="1">
        <f t="shared" si="194"/>
        <v>0.52296520138982794</v>
      </c>
      <c r="AP204" s="1">
        <f t="shared" si="195"/>
        <v>0.44952753481168189</v>
      </c>
      <c r="AQ204" s="1">
        <f t="shared" si="196"/>
        <v>0.38640239162536061</v>
      </c>
      <c r="AR204" s="1">
        <f t="shared" si="197"/>
        <v>0.33214163024818233</v>
      </c>
      <c r="AS204" s="1">
        <f t="shared" si="198"/>
        <v>0.28550046514950145</v>
      </c>
      <c r="AT204" s="1">
        <f t="shared" si="199"/>
        <v>0.24540891046893318</v>
      </c>
      <c r="AU204" s="1">
        <f t="shared" si="200"/>
        <v>0.21094723367967871</v>
      </c>
      <c r="AV204" s="1">
        <f t="shared" si="201"/>
        <v>0.18132485618423447</v>
      </c>
      <c r="BK204" s="1">
        <f t="shared" ca="1" si="202"/>
        <v>0.14564319390046876</v>
      </c>
      <c r="BL204" s="1">
        <f t="shared" ca="1" si="203"/>
        <v>2.8136707409106672</v>
      </c>
      <c r="BM204" s="1">
        <f t="shared" ca="1" si="204"/>
        <v>-15.957912822771311</v>
      </c>
      <c r="BN204" s="1">
        <f t="shared" ca="1" si="205"/>
        <v>33.307271460975002</v>
      </c>
      <c r="BO204" s="1">
        <f t="shared" ca="1" si="206"/>
        <v>60.953020881303338</v>
      </c>
      <c r="BP204" s="1">
        <f t="shared" ca="1" si="207"/>
        <v>-445.43933681620126</v>
      </c>
      <c r="BQ204" s="1">
        <f t="shared" ca="1" si="208"/>
        <v>927.08277764701404</v>
      </c>
      <c r="BR204" s="1">
        <f t="shared" ca="1" si="209"/>
        <v>-949.59609113616693</v>
      </c>
      <c r="BS204" s="1">
        <f t="shared" ca="1" si="210"/>
        <v>486.96983602850241</v>
      </c>
      <c r="BT204" s="1">
        <f t="shared" ca="1" si="211"/>
        <v>-99.829002470465184</v>
      </c>
      <c r="BU204" s="1">
        <f t="shared" ca="1" si="212"/>
        <v>0.68875494249368785</v>
      </c>
      <c r="BV204" s="1">
        <f t="shared" ca="1" si="213"/>
        <v>-5.5949058305155095</v>
      </c>
      <c r="BW204" s="1">
        <f t="shared" ca="1" si="214"/>
        <v>71.506667703511553</v>
      </c>
      <c r="BX204" s="1">
        <f t="shared" ca="1" si="215"/>
        <v>-384.87643123949732</v>
      </c>
      <c r="BY204" s="1">
        <f t="shared" ca="1" si="216"/>
        <v>1004.9417455338427</v>
      </c>
      <c r="BZ204" s="1">
        <f t="shared" ca="1" si="217"/>
        <v>-1263.8997343525011</v>
      </c>
      <c r="CA204" s="1">
        <f t="shared" ca="1" si="218"/>
        <v>484.82505308994132</v>
      </c>
      <c r="CB204" s="1">
        <f t="shared" ca="1" si="219"/>
        <v>497.7674925664362</v>
      </c>
      <c r="CC204" s="1">
        <f t="shared" ca="1" si="220"/>
        <v>-566.77155007481724</v>
      </c>
      <c r="CD204" s="1">
        <f t="shared" ca="1" si="221"/>
        <v>161.96559631335168</v>
      </c>
      <c r="CE204" s="4">
        <f t="shared" ca="1" si="222"/>
        <v>0.44987670700129456</v>
      </c>
      <c r="CF204" s="4">
        <f t="shared" ca="1" si="223"/>
        <v>3.901218188759431E-2</v>
      </c>
      <c r="CG204" s="4">
        <f t="shared" ca="1" si="171"/>
        <v>7.9555025964213044E-3</v>
      </c>
      <c r="CH204" s="4">
        <f t="shared" ca="1" si="172"/>
        <v>5.7833261535185282E-2</v>
      </c>
      <c r="CI204" s="8">
        <f t="shared" ca="1" si="224"/>
        <v>0.55268865224587671</v>
      </c>
      <c r="CJ204" s="8">
        <f t="shared" ca="1" si="225"/>
        <v>0.15510355554633104</v>
      </c>
      <c r="CK204" s="8">
        <f t="shared" ca="1" si="173"/>
        <v>1.4645745792725576E-2</v>
      </c>
      <c r="CL204" s="8">
        <f t="shared" ca="1" si="174"/>
        <v>0.14997948180366197</v>
      </c>
    </row>
    <row r="205" spans="1:90" x14ac:dyDescent="0.25">
      <c r="A205" s="7">
        <f>'Calculate Data'!H207</f>
        <v>0.49696969696969695</v>
      </c>
      <c r="B205" s="7">
        <f>'Calculate Data'!I207</f>
        <v>0.56140350877192979</v>
      </c>
      <c r="C205" s="7">
        <f>'Calculate Data'!P207</f>
        <v>0.7432432432432432</v>
      </c>
      <c r="D205" s="7">
        <f>'Calculate Data'!B207</f>
        <v>222</v>
      </c>
      <c r="E205" s="2">
        <v>0.86382978723404258</v>
      </c>
      <c r="F205" s="10">
        <v>0.54372623574144485</v>
      </c>
      <c r="G205" s="4">
        <v>0.48473282442748089</v>
      </c>
      <c r="H205" s="16">
        <v>0.50095238095238093</v>
      </c>
      <c r="I205" s="20">
        <v>525</v>
      </c>
      <c r="J205" s="19">
        <f t="shared" si="181"/>
        <v>1</v>
      </c>
      <c r="K205" s="1">
        <f t="shared" si="181"/>
        <v>0.86382978723404258</v>
      </c>
      <c r="L205" s="1">
        <f t="shared" si="181"/>
        <v>0.74620190131281128</v>
      </c>
      <c r="M205" s="1">
        <f t="shared" si="181"/>
        <v>0.64459142964468386</v>
      </c>
      <c r="N205" s="1">
        <f t="shared" si="181"/>
        <v>0.55681727752285459</v>
      </c>
      <c r="O205" s="1">
        <f t="shared" si="181"/>
        <v>0.48099535037080632</v>
      </c>
      <c r="P205" s="1">
        <f t="shared" si="181"/>
        <v>0.41549811117137742</v>
      </c>
      <c r="Q205" s="1">
        <f t="shared" si="181"/>
        <v>0.35891964496931755</v>
      </c>
      <c r="R205" s="1">
        <f t="shared" si="181"/>
        <v>0.31004548054796366</v>
      </c>
      <c r="S205" s="1">
        <f t="shared" si="181"/>
        <v>0.26782652149462394</v>
      </c>
      <c r="T205" s="1">
        <f t="shared" si="181"/>
        <v>0.23135652707833473</v>
      </c>
      <c r="U205" s="1">
        <f t="shared" si="181"/>
        <v>0.19985265956128492</v>
      </c>
      <c r="V205" s="1">
        <f t="shared" si="181"/>
        <v>0.1726386803869823</v>
      </c>
      <c r="W205" s="1">
        <f t="shared" si="181"/>
        <v>0.1491304345470528</v>
      </c>
      <c r="X205" s="1">
        <f t="shared" si="181"/>
        <v>0.12882331154490093</v>
      </c>
      <c r="Y205" s="1">
        <f t="shared" si="181"/>
        <v>0.11128141380261657</v>
      </c>
      <c r="Z205" s="1">
        <f t="shared" si="226"/>
        <v>9.6128200008217715E-2</v>
      </c>
      <c r="AA205" s="1">
        <f t="shared" si="226"/>
        <v>8.30384025602902E-2</v>
      </c>
      <c r="AB205" s="1">
        <f t="shared" si="226"/>
        <v>7.1731045615910261E-2</v>
      </c>
      <c r="AC205" s="1">
        <f t="shared" si="182"/>
        <v>0.48473282442748089</v>
      </c>
      <c r="AD205" s="1">
        <f t="shared" si="183"/>
        <v>0.41872665259054731</v>
      </c>
      <c r="AE205" s="1">
        <f t="shared" si="184"/>
        <v>0.36170855521651535</v>
      </c>
      <c r="AF205" s="1">
        <f t="shared" si="185"/>
        <v>0.31245462429341542</v>
      </c>
      <c r="AG205" s="1">
        <f t="shared" si="186"/>
        <v>0.26990761162367377</v>
      </c>
      <c r="AH205" s="1">
        <f t="shared" si="187"/>
        <v>0.23315423472172672</v>
      </c>
      <c r="AI205" s="1">
        <f t="shared" si="188"/>
        <v>0.20140557297238523</v>
      </c>
      <c r="AJ205" s="1">
        <f t="shared" si="189"/>
        <v>0.17398013324848599</v>
      </c>
      <c r="AK205" s="1">
        <f t="shared" si="190"/>
        <v>0.15028922148699</v>
      </c>
      <c r="AL205" s="1">
        <f t="shared" si="191"/>
        <v>0.12982430622067648</v>
      </c>
      <c r="AM205" s="1">
        <f t="shared" si="192"/>
        <v>0.50095238095238093</v>
      </c>
      <c r="AN205" s="1">
        <f t="shared" si="193"/>
        <v>0.43273758865248224</v>
      </c>
      <c r="AO205" s="1">
        <f t="shared" si="194"/>
        <v>0.37381161913384642</v>
      </c>
      <c r="AP205" s="1">
        <f t="shared" si="195"/>
        <v>0.32290961142200353</v>
      </c>
      <c r="AQ205" s="1">
        <f t="shared" si="196"/>
        <v>0.27893894093049665</v>
      </c>
      <c r="AR205" s="1">
        <f t="shared" si="197"/>
        <v>0.2409557659952801</v>
      </c>
      <c r="AS205" s="1">
        <f t="shared" si="198"/>
        <v>0.20814476807251858</v>
      </c>
      <c r="AT205" s="1">
        <f t="shared" si="199"/>
        <v>0.17980165071796289</v>
      </c>
      <c r="AU205" s="1">
        <f t="shared" si="200"/>
        <v>0.1553180216840275</v>
      </c>
      <c r="AV205" s="1">
        <f t="shared" si="201"/>
        <v>0.13416833362492589</v>
      </c>
      <c r="BK205" s="1">
        <f t="shared" ca="1" si="202"/>
        <v>0.14564319390046876</v>
      </c>
      <c r="BL205" s="1">
        <f t="shared" ca="1" si="203"/>
        <v>2.8275998039844823</v>
      </c>
      <c r="BM205" s="1">
        <f t="shared" ca="1" si="204"/>
        <v>-16.116303046602855</v>
      </c>
      <c r="BN205" s="1">
        <f t="shared" ca="1" si="205"/>
        <v>33.804386773376145</v>
      </c>
      <c r="BO205" s="1">
        <f t="shared" ca="1" si="206"/>
        <v>62.169003811449734</v>
      </c>
      <c r="BP205" s="1">
        <f t="shared" ca="1" si="207"/>
        <v>-456.57477034334784</v>
      </c>
      <c r="BQ205" s="1">
        <f t="shared" ca="1" si="208"/>
        <v>954.96295361084549</v>
      </c>
      <c r="BR205" s="1">
        <f t="shared" ca="1" si="209"/>
        <v>-982.99565347575617</v>
      </c>
      <c r="BS205" s="1">
        <f t="shared" ca="1" si="210"/>
        <v>506.59326144492877</v>
      </c>
      <c r="BT205" s="1">
        <f t="shared" ca="1" si="211"/>
        <v>-104.36593006156201</v>
      </c>
      <c r="BU205" s="1">
        <f t="shared" ca="1" si="212"/>
        <v>0.68875494249368785</v>
      </c>
      <c r="BV205" s="1">
        <f t="shared" ca="1" si="213"/>
        <v>-5.6226033841319225</v>
      </c>
      <c r="BW205" s="1">
        <f t="shared" ca="1" si="214"/>
        <v>72.216406955053614</v>
      </c>
      <c r="BX205" s="1">
        <f t="shared" ca="1" si="215"/>
        <v>-390.62076150010222</v>
      </c>
      <c r="BY205" s="1">
        <f t="shared" ca="1" si="216"/>
        <v>1024.9898414393815</v>
      </c>
      <c r="BZ205" s="1">
        <f t="shared" ca="1" si="217"/>
        <v>-1295.4956674316395</v>
      </c>
      <c r="CA205" s="1">
        <f t="shared" ca="1" si="218"/>
        <v>499.40520506528964</v>
      </c>
      <c r="CB205" s="1">
        <f t="shared" ca="1" si="219"/>
        <v>515.2751640425289</v>
      </c>
      <c r="CC205" s="1">
        <f t="shared" ca="1" si="220"/>
        <v>-589.610745479098</v>
      </c>
      <c r="CD205" s="1">
        <f t="shared" ca="1" si="221"/>
        <v>169.3264450100007</v>
      </c>
      <c r="CE205" s="4">
        <f t="shared" ca="1" si="222"/>
        <v>0.450191711216263</v>
      </c>
      <c r="CF205" s="4">
        <f t="shared" ca="1" si="223"/>
        <v>3.4541113211217889E-2</v>
      </c>
      <c r="CG205" s="4">
        <f t="shared" ca="1" si="171"/>
        <v>5.8759529253843692E-3</v>
      </c>
      <c r="CH205" s="4">
        <f t="shared" ca="1" si="172"/>
        <v>5.9995878787275463E-2</v>
      </c>
      <c r="CI205" s="8">
        <f t="shared" ca="1" si="224"/>
        <v>0.55203965977639768</v>
      </c>
      <c r="CJ205" s="8">
        <f t="shared" ca="1" si="225"/>
        <v>-5.1087278824016757E-2</v>
      </c>
      <c r="CK205" s="8">
        <f t="shared" ca="1" si="173"/>
        <v>1.9104325113128422E-2</v>
      </c>
      <c r="CL205" s="8">
        <f t="shared" ca="1" si="174"/>
        <v>0.14521285068762524</v>
      </c>
    </row>
    <row r="206" spans="1:90" x14ac:dyDescent="0.25">
      <c r="A206" s="7">
        <f>'Calculate Data'!H208</f>
        <v>0.46153846153846156</v>
      </c>
      <c r="B206" s="7">
        <f>'Calculate Data'!I208</f>
        <v>0.38636363636363635</v>
      </c>
      <c r="C206" s="7">
        <f>'Calculate Data'!P208</f>
        <v>0.63934426229508201</v>
      </c>
      <c r="D206" s="7">
        <f>'Calculate Data'!B208</f>
        <v>122</v>
      </c>
      <c r="E206" s="2">
        <v>0.86808510638297876</v>
      </c>
      <c r="F206" s="10">
        <v>0.54385964912280704</v>
      </c>
      <c r="G206" s="4">
        <v>0.33333333333333331</v>
      </c>
      <c r="H206" s="16">
        <v>0.51351351351351349</v>
      </c>
      <c r="I206" s="20">
        <v>111</v>
      </c>
      <c r="J206" s="19">
        <f t="shared" si="181"/>
        <v>1</v>
      </c>
      <c r="K206" s="1">
        <f t="shared" si="181"/>
        <v>0.86808510638297876</v>
      </c>
      <c r="L206" s="1">
        <f t="shared" si="181"/>
        <v>0.75357175192394754</v>
      </c>
      <c r="M206" s="1">
        <f t="shared" si="181"/>
        <v>0.65416441443610762</v>
      </c>
      <c r="N206" s="1">
        <f t="shared" si="181"/>
        <v>0.56787038529772749</v>
      </c>
      <c r="O206" s="1">
        <f t="shared" si="181"/>
        <v>0.49295982383292092</v>
      </c>
      <c r="P206" s="1">
        <f t="shared" si="181"/>
        <v>0.42793108111453559</v>
      </c>
      <c r="Q206" s="1">
        <f t="shared" si="181"/>
        <v>0.37148059807389472</v>
      </c>
      <c r="R206" s="1">
        <f t="shared" si="181"/>
        <v>0.32247677449818946</v>
      </c>
      <c r="S206" s="1">
        <f t="shared" si="181"/>
        <v>0.27993728509630067</v>
      </c>
      <c r="T206" s="1">
        <f t="shared" si="181"/>
        <v>0.24300938791338439</v>
      </c>
      <c r="U206" s="1">
        <f t="shared" si="181"/>
        <v>0.21095283035885282</v>
      </c>
      <c r="V206" s="1">
        <f t="shared" si="181"/>
        <v>0.18312501018385524</v>
      </c>
      <c r="W206" s="1">
        <f t="shared" si="181"/>
        <v>0.15896809394683603</v>
      </c>
      <c r="X206" s="1">
        <f t="shared" si="181"/>
        <v>0.13799783474533853</v>
      </c>
      <c r="Y206" s="1">
        <f t="shared" si="181"/>
        <v>0.1197938650555279</v>
      </c>
      <c r="Z206" s="1">
        <f t="shared" si="226"/>
        <v>0.10399127009075614</v>
      </c>
      <c r="AA206" s="1">
        <f t="shared" si="226"/>
        <v>9.027327275963512E-2</v>
      </c>
      <c r="AB206" s="1">
        <f t="shared" si="226"/>
        <v>7.8364883587087514E-2</v>
      </c>
      <c r="AC206" s="1">
        <f t="shared" si="182"/>
        <v>0.33333333333333331</v>
      </c>
      <c r="AD206" s="1">
        <f t="shared" si="183"/>
        <v>0.28936170212765955</v>
      </c>
      <c r="AE206" s="1">
        <f t="shared" si="184"/>
        <v>0.25119058397464916</v>
      </c>
      <c r="AF206" s="1">
        <f t="shared" si="185"/>
        <v>0.21805480481203587</v>
      </c>
      <c r="AG206" s="1">
        <f t="shared" si="186"/>
        <v>0.18929012843257581</v>
      </c>
      <c r="AH206" s="1">
        <f t="shared" si="187"/>
        <v>0.1643199412776403</v>
      </c>
      <c r="AI206" s="1">
        <f t="shared" si="188"/>
        <v>0.1426436937048452</v>
      </c>
      <c r="AJ206" s="1">
        <f t="shared" si="189"/>
        <v>0.12382686602463157</v>
      </c>
      <c r="AK206" s="1">
        <f t="shared" si="190"/>
        <v>0.10749225816606314</v>
      </c>
      <c r="AL206" s="1">
        <f t="shared" si="191"/>
        <v>9.3312428365433547E-2</v>
      </c>
      <c r="AM206" s="1">
        <f t="shared" si="192"/>
        <v>0.51351351351351349</v>
      </c>
      <c r="AN206" s="1">
        <f t="shared" si="193"/>
        <v>0.44577343300747557</v>
      </c>
      <c r="AO206" s="1">
        <f t="shared" si="194"/>
        <v>0.38696927801500008</v>
      </c>
      <c r="AP206" s="1">
        <f t="shared" si="195"/>
        <v>0.3359222668725958</v>
      </c>
      <c r="AQ206" s="1">
        <f t="shared" si="196"/>
        <v>0.29160911677450868</v>
      </c>
      <c r="AR206" s="1">
        <f t="shared" si="197"/>
        <v>0.25314153115744586</v>
      </c>
      <c r="AS206" s="1">
        <f t="shared" si="198"/>
        <v>0.21974839300476151</v>
      </c>
      <c r="AT206" s="1">
        <f t="shared" si="199"/>
        <v>0.190760307119027</v>
      </c>
      <c r="AU206" s="1">
        <f t="shared" si="200"/>
        <v>0.16559618149907024</v>
      </c>
      <c r="AV206" s="1">
        <f t="shared" si="201"/>
        <v>0.14375157883323547</v>
      </c>
      <c r="BK206" s="1">
        <f t="shared" ca="1" si="202"/>
        <v>0.14564319390046876</v>
      </c>
      <c r="BL206" s="1">
        <f t="shared" ca="1" si="203"/>
        <v>2.8415288670582974</v>
      </c>
      <c r="BM206" s="1">
        <f t="shared" ca="1" si="204"/>
        <v>-16.27547544437925</v>
      </c>
      <c r="BN206" s="1">
        <f t="shared" ca="1" si="205"/>
        <v>34.306423979553891</v>
      </c>
      <c r="BO206" s="1">
        <f t="shared" ca="1" si="206"/>
        <v>63.403090336999817</v>
      </c>
      <c r="BP206" s="1">
        <f t="shared" ca="1" si="207"/>
        <v>-467.93179639158888</v>
      </c>
      <c r="BQ206" s="1">
        <f t="shared" ca="1" si="208"/>
        <v>983.53835595286967</v>
      </c>
      <c r="BR206" s="1">
        <f t="shared" ca="1" si="209"/>
        <v>-1017.3971204290841</v>
      </c>
      <c r="BS206" s="1">
        <f t="shared" ca="1" si="210"/>
        <v>526.90515160728603</v>
      </c>
      <c r="BT206" s="1">
        <f t="shared" ca="1" si="211"/>
        <v>-109.0852203692998</v>
      </c>
      <c r="BU206" s="1">
        <f t="shared" ca="1" si="212"/>
        <v>0.68875494249368785</v>
      </c>
      <c r="BV206" s="1">
        <f t="shared" ca="1" si="213"/>
        <v>-5.6503009377483364</v>
      </c>
      <c r="BW206" s="1">
        <f t="shared" ca="1" si="214"/>
        <v>72.929651091788472</v>
      </c>
      <c r="BX206" s="1">
        <f t="shared" ca="1" si="215"/>
        <v>-396.42196585541933</v>
      </c>
      <c r="BY206" s="1">
        <f t="shared" ca="1" si="216"/>
        <v>1045.3364140816327</v>
      </c>
      <c r="BZ206" s="1">
        <f t="shared" ca="1" si="217"/>
        <v>-1327.7203521844572</v>
      </c>
      <c r="CA206" s="1">
        <f t="shared" ca="1" si="218"/>
        <v>514.34893101034572</v>
      </c>
      <c r="CB206" s="1">
        <f t="shared" ca="1" si="219"/>
        <v>533.30802254500736</v>
      </c>
      <c r="CC206" s="1">
        <f t="shared" ca="1" si="220"/>
        <v>-613.2512271281397</v>
      </c>
      <c r="CD206" s="1">
        <f t="shared" ca="1" si="221"/>
        <v>176.98316449985748</v>
      </c>
      <c r="CE206" s="4">
        <f t="shared" ca="1" si="222"/>
        <v>0.45058130331608481</v>
      </c>
      <c r="CF206" s="4">
        <f t="shared" ca="1" si="223"/>
        <v>-0.1172479699827515</v>
      </c>
      <c r="CG206" s="4">
        <f t="shared" ca="1" si="171"/>
        <v>8.6056474833998073E-3</v>
      </c>
      <c r="CH206" s="4">
        <f t="shared" ca="1" si="172"/>
        <v>5.9592260300729526E-2</v>
      </c>
      <c r="CI206" s="8">
        <f t="shared" ca="1" si="224"/>
        <v>0.5510920653608764</v>
      </c>
      <c r="CJ206" s="8">
        <f t="shared" ca="1" si="225"/>
        <v>-3.7578551847362918E-2</v>
      </c>
      <c r="CK206" s="8">
        <f t="shared" ca="1" si="173"/>
        <v>1.2507710920549494E-2</v>
      </c>
      <c r="CL206" s="8">
        <f t="shared" ca="1" si="174"/>
        <v>0.14312744666060478</v>
      </c>
    </row>
    <row r="207" spans="1:90" x14ac:dyDescent="0.25">
      <c r="A207" s="7">
        <f>'Calculate Data'!H209</f>
        <v>0.55232558139534882</v>
      </c>
      <c r="B207" s="7">
        <f>'Calculate Data'!I209</f>
        <v>0.55319148936170215</v>
      </c>
      <c r="C207" s="7">
        <f>'Calculate Data'!P209</f>
        <v>0.78538812785388123</v>
      </c>
      <c r="D207" s="7">
        <f>'Calculate Data'!B209</f>
        <v>219</v>
      </c>
      <c r="E207" s="2">
        <v>0.87234042553191493</v>
      </c>
      <c r="F207" s="10">
        <v>0.54545454545454541</v>
      </c>
      <c r="G207" s="4">
        <v>0.43437500000000001</v>
      </c>
      <c r="H207" s="16">
        <v>0.48136142625607781</v>
      </c>
      <c r="I207" s="20">
        <v>617</v>
      </c>
      <c r="J207" s="19">
        <f t="shared" si="181"/>
        <v>1</v>
      </c>
      <c r="K207" s="1">
        <f t="shared" si="181"/>
        <v>0.87234042553191493</v>
      </c>
      <c r="L207" s="1">
        <f t="shared" si="181"/>
        <v>0.76097781801720243</v>
      </c>
      <c r="M207" s="1">
        <f t="shared" si="181"/>
        <v>0.66383171358947446</v>
      </c>
      <c r="N207" s="1">
        <f t="shared" si="181"/>
        <v>0.57908723951422247</v>
      </c>
      <c r="O207" s="1">
        <f t="shared" si="181"/>
        <v>0.50516120893793881</v>
      </c>
      <c r="P207" s="1">
        <f t="shared" si="181"/>
        <v>0.44067254396713812</v>
      </c>
      <c r="Q207" s="1">
        <f t="shared" si="181"/>
        <v>0.38441647452452471</v>
      </c>
      <c r="R207" s="1">
        <f t="shared" si="181"/>
        <v>0.33534203096820248</v>
      </c>
      <c r="S207" s="1">
        <f t="shared" si="181"/>
        <v>0.29253240999353836</v>
      </c>
      <c r="T207" s="1">
        <f t="shared" si="181"/>
        <v>0.25518784701563985</v>
      </c>
      <c r="U207" s="1">
        <f t="shared" si="181"/>
        <v>0.22261067505619647</v>
      </c>
      <c r="V207" s="1">
        <f t="shared" si="181"/>
        <v>0.19419229100646929</v>
      </c>
      <c r="W207" s="1">
        <f t="shared" si="181"/>
        <v>0.16940178577160087</v>
      </c>
      <c r="X207" s="1">
        <f t="shared" si="181"/>
        <v>0.14777602588586461</v>
      </c>
      <c r="Y207" s="1">
        <f t="shared" si="181"/>
        <v>0.12891100130469038</v>
      </c>
      <c r="Z207" s="1">
        <f t="shared" si="226"/>
        <v>0.11245427773387887</v>
      </c>
      <c r="AA207" s="1">
        <f t="shared" si="226"/>
        <v>9.8098412491256032E-2</v>
      </c>
      <c r="AB207" s="1">
        <f t="shared" si="226"/>
        <v>8.5575210896627618E-2</v>
      </c>
      <c r="AC207" s="1">
        <f t="shared" si="182"/>
        <v>0.43437500000000001</v>
      </c>
      <c r="AD207" s="1">
        <f t="shared" si="183"/>
        <v>0.37892287234042554</v>
      </c>
      <c r="AE207" s="1">
        <f t="shared" si="184"/>
        <v>0.33054973970122231</v>
      </c>
      <c r="AF207" s="1">
        <f t="shared" si="185"/>
        <v>0.28835190059042798</v>
      </c>
      <c r="AG207" s="1">
        <f t="shared" si="186"/>
        <v>0.2515410196639904</v>
      </c>
      <c r="AH207" s="1">
        <f t="shared" si="187"/>
        <v>0.21942940013241718</v>
      </c>
      <c r="AI207" s="1">
        <f t="shared" si="188"/>
        <v>0.19141713628572563</v>
      </c>
      <c r="AJ207" s="1">
        <f t="shared" si="189"/>
        <v>0.16698090612159042</v>
      </c>
      <c r="AK207" s="1">
        <f t="shared" si="190"/>
        <v>0.14566419470181297</v>
      </c>
      <c r="AL207" s="1">
        <f t="shared" si="191"/>
        <v>0.12706876559094324</v>
      </c>
      <c r="AM207" s="1">
        <f t="shared" si="192"/>
        <v>0.48136142625607781</v>
      </c>
      <c r="AN207" s="1">
        <f t="shared" si="193"/>
        <v>0.4199110314148764</v>
      </c>
      <c r="AO207" s="1">
        <f t="shared" si="194"/>
        <v>0.36630536782999856</v>
      </c>
      <c r="AP207" s="1">
        <f t="shared" si="195"/>
        <v>0.31954298044744556</v>
      </c>
      <c r="AQ207" s="1">
        <f t="shared" si="196"/>
        <v>0.27875025953926108</v>
      </c>
      <c r="AR207" s="1">
        <f t="shared" si="197"/>
        <v>0.24316512002361074</v>
      </c>
      <c r="AS207" s="1">
        <f t="shared" si="198"/>
        <v>0.21212276427591575</v>
      </c>
      <c r="AT207" s="1">
        <f t="shared" si="199"/>
        <v>0.18504326245345842</v>
      </c>
      <c r="AU207" s="1">
        <f t="shared" si="200"/>
        <v>0.16142071831046376</v>
      </c>
      <c r="AV207" s="1">
        <f t="shared" si="201"/>
        <v>0.14081381810061733</v>
      </c>
      <c r="BK207" s="1">
        <f t="shared" ca="1" si="202"/>
        <v>0.14564319390046876</v>
      </c>
      <c r="BL207" s="1">
        <f t="shared" ca="1" si="203"/>
        <v>2.8554579301321126</v>
      </c>
      <c r="BM207" s="1">
        <f t="shared" ca="1" si="204"/>
        <v>-16.43543001610049</v>
      </c>
      <c r="BN207" s="1">
        <f t="shared" ca="1" si="205"/>
        <v>34.813407325290406</v>
      </c>
      <c r="BO207" s="1">
        <f t="shared" ca="1" si="206"/>
        <v>64.655459257088026</v>
      </c>
      <c r="BP207" s="1">
        <f t="shared" ca="1" si="207"/>
        <v>-479.51370585890419</v>
      </c>
      <c r="BQ207" s="1">
        <f t="shared" ca="1" si="208"/>
        <v>1012.8227851040421</v>
      </c>
      <c r="BR207" s="1">
        <f t="shared" ca="1" si="209"/>
        <v>-1052.8254133718003</v>
      </c>
      <c r="BS207" s="1">
        <f t="shared" ca="1" si="210"/>
        <v>547.92610705856578</v>
      </c>
      <c r="BT207" s="1">
        <f t="shared" ca="1" si="211"/>
        <v>-113.9932553047725</v>
      </c>
      <c r="BU207" s="1">
        <f t="shared" ca="1" si="212"/>
        <v>0.68875494249368785</v>
      </c>
      <c r="BV207" s="1">
        <f t="shared" ca="1" si="213"/>
        <v>-5.6779984913647494</v>
      </c>
      <c r="BW207" s="1">
        <f t="shared" ca="1" si="214"/>
        <v>73.646400113716126</v>
      </c>
      <c r="BX207" s="1">
        <f t="shared" ca="1" si="215"/>
        <v>-402.2803244734032</v>
      </c>
      <c r="BY207" s="1">
        <f t="shared" ca="1" si="216"/>
        <v>1065.9844113491779</v>
      </c>
      <c r="BZ207" s="1">
        <f t="shared" ca="1" si="217"/>
        <v>-1360.5831262799445</v>
      </c>
      <c r="CA207" s="1">
        <f t="shared" ca="1" si="218"/>
        <v>529.6634479663835</v>
      </c>
      <c r="CB207" s="1">
        <f t="shared" ca="1" si="219"/>
        <v>551.87913157611672</v>
      </c>
      <c r="CC207" s="1">
        <f t="shared" ca="1" si="220"/>
        <v>-637.71697145912572</v>
      </c>
      <c r="CD207" s="1">
        <f t="shared" ca="1" si="221"/>
        <v>184.94610898871767</v>
      </c>
      <c r="CE207" s="4">
        <f t="shared" ca="1" si="222"/>
        <v>0.45105531744133032</v>
      </c>
      <c r="CF207" s="4">
        <f t="shared" ca="1" si="223"/>
        <v>-1.6680317441330306E-2</v>
      </c>
      <c r="CG207" s="4">
        <f t="shared" ca="1" si="171"/>
        <v>1.0372659917018681E-2</v>
      </c>
      <c r="CH207" s="4">
        <f t="shared" ca="1" si="172"/>
        <v>5.9528866228336447E-2</v>
      </c>
      <c r="CI207" s="8">
        <f t="shared" ca="1" si="224"/>
        <v>0.54983423276743792</v>
      </c>
      <c r="CJ207" s="8">
        <f t="shared" ca="1" si="225"/>
        <v>-6.8472806511360118E-2</v>
      </c>
      <c r="CK207" s="8">
        <f t="shared" ca="1" si="173"/>
        <v>5.7028599166311323E-3</v>
      </c>
      <c r="CL207" s="8">
        <f t="shared" ca="1" si="174"/>
        <v>0.13661767889526805</v>
      </c>
    </row>
    <row r="208" spans="1:90" x14ac:dyDescent="0.25">
      <c r="A208" s="7">
        <f>'Calculate Data'!H210</f>
        <v>0.53658536585365857</v>
      </c>
      <c r="B208" s="7">
        <f>'Calculate Data'!I210</f>
        <v>0.40425531914893614</v>
      </c>
      <c r="C208" s="7">
        <f>'Calculate Data'!P210</f>
        <v>0.46590909090909088</v>
      </c>
      <c r="D208" s="7">
        <f>'Calculate Data'!B210</f>
        <v>88</v>
      </c>
      <c r="E208" s="2">
        <v>0.87659574468085111</v>
      </c>
      <c r="F208" s="10">
        <v>0.54609929078014185</v>
      </c>
      <c r="G208" s="4">
        <v>0.37179487179487181</v>
      </c>
      <c r="H208" s="16">
        <v>0.64383561643835618</v>
      </c>
      <c r="I208" s="20">
        <v>219</v>
      </c>
      <c r="J208" s="19">
        <f t="shared" si="181"/>
        <v>1</v>
      </c>
      <c r="K208" s="1">
        <f t="shared" si="181"/>
        <v>0.87659574468085111</v>
      </c>
      <c r="L208" s="1">
        <f t="shared" si="181"/>
        <v>0.76842009959257596</v>
      </c>
      <c r="M208" s="1">
        <f t="shared" si="181"/>
        <v>0.67359378943008785</v>
      </c>
      <c r="N208" s="1">
        <f t="shared" si="181"/>
        <v>0.59046944945786439</v>
      </c>
      <c r="O208" s="1">
        <f t="shared" si="181"/>
        <v>0.51760300675880877</v>
      </c>
      <c r="P208" s="1">
        <f t="shared" si="181"/>
        <v>0.45372859315878566</v>
      </c>
      <c r="Q208" s="1">
        <f t="shared" si="181"/>
        <v>0.3977365540030206</v>
      </c>
      <c r="R208" s="1">
        <f t="shared" si="181"/>
        <v>0.34865417074307348</v>
      </c>
      <c r="S208" s="1">
        <f t="shared" si="181"/>
        <v>0.30562876243860909</v>
      </c>
      <c r="T208" s="1">
        <f t="shared" si="181"/>
        <v>0.26791287260575952</v>
      </c>
      <c r="U208" s="1">
        <f t="shared" si="181"/>
        <v>0.23485128407143174</v>
      </c>
      <c r="V208" s="1">
        <f t="shared" si="181"/>
        <v>0.20586963624985086</v>
      </c>
      <c r="W208" s="1">
        <f t="shared" si="181"/>
        <v>0.18046444709561393</v>
      </c>
      <c r="X208" s="1">
        <f t="shared" si="181"/>
        <v>0.15819436639019777</v>
      </c>
      <c r="Y208" s="1">
        <f t="shared" si="181"/>
        <v>0.13867250841013082</v>
      </c>
      <c r="Z208" s="1">
        <f t="shared" si="226"/>
        <v>0.12155973077654024</v>
      </c>
      <c r="AA208" s="1">
        <f t="shared" si="226"/>
        <v>0.10655874272326507</v>
      </c>
      <c r="AB208" s="1">
        <f t="shared" si="226"/>
        <v>9.3408940429755768E-2</v>
      </c>
      <c r="AC208" s="1">
        <f t="shared" si="182"/>
        <v>0.37179487179487181</v>
      </c>
      <c r="AD208" s="1">
        <f t="shared" si="183"/>
        <v>0.32591380250954721</v>
      </c>
      <c r="AE208" s="1">
        <f t="shared" si="184"/>
        <v>0.28569465241262443</v>
      </c>
      <c r="AF208" s="1">
        <f t="shared" si="185"/>
        <v>0.25043871658298139</v>
      </c>
      <c r="AG208" s="1">
        <f t="shared" si="186"/>
        <v>0.21953351325997522</v>
      </c>
      <c r="AH208" s="1">
        <f t="shared" si="187"/>
        <v>0.19244214353853148</v>
      </c>
      <c r="AI208" s="1">
        <f t="shared" si="188"/>
        <v>0.16869396412313825</v>
      </c>
      <c r="AJ208" s="1">
        <f t="shared" si="189"/>
        <v>0.14787641110368716</v>
      </c>
      <c r="AK208" s="1">
        <f t="shared" si="190"/>
        <v>0.12962783271216835</v>
      </c>
      <c r="AL208" s="1">
        <f t="shared" si="191"/>
        <v>0.113631206547688</v>
      </c>
      <c r="AM208" s="1">
        <f t="shared" si="192"/>
        <v>0.64383561643835618</v>
      </c>
      <c r="AN208" s="1">
        <f t="shared" si="193"/>
        <v>0.56438356164383563</v>
      </c>
      <c r="AO208" s="1">
        <f t="shared" si="194"/>
        <v>0.49473622850480919</v>
      </c>
      <c r="AP208" s="1">
        <f t="shared" si="195"/>
        <v>0.43368367264676888</v>
      </c>
      <c r="AQ208" s="1">
        <f t="shared" si="196"/>
        <v>0.38016526197972095</v>
      </c>
      <c r="AR208" s="1">
        <f t="shared" si="197"/>
        <v>0.33325125092690427</v>
      </c>
      <c r="AS208" s="1">
        <f t="shared" si="198"/>
        <v>0.29212662847209486</v>
      </c>
      <c r="AT208" s="1">
        <f t="shared" si="199"/>
        <v>0.2560769594266023</v>
      </c>
      <c r="AU208" s="1">
        <f t="shared" si="200"/>
        <v>0.2244759729441706</v>
      </c>
      <c r="AV208" s="1">
        <f t="shared" si="201"/>
        <v>0.1967746826659538</v>
      </c>
      <c r="BK208" s="1">
        <f t="shared" ca="1" si="202"/>
        <v>0.14564319390046876</v>
      </c>
      <c r="BL208" s="1">
        <f t="shared" ca="1" si="203"/>
        <v>2.8693869932059277</v>
      </c>
      <c r="BM208" s="1">
        <f t="shared" ca="1" si="204"/>
        <v>-16.596166761766579</v>
      </c>
      <c r="BN208" s="1">
        <f t="shared" ca="1" si="205"/>
        <v>35.325361056367825</v>
      </c>
      <c r="BO208" s="1">
        <f t="shared" ca="1" si="206"/>
        <v>65.926290249468565</v>
      </c>
      <c r="BP208" s="1">
        <f t="shared" ca="1" si="207"/>
        <v>-491.32382206552199</v>
      </c>
      <c r="BQ208" s="1">
        <f t="shared" ca="1" si="208"/>
        <v>1042.8302459403722</v>
      </c>
      <c r="BR208" s="1">
        <f t="shared" ca="1" si="209"/>
        <v>-1089.3059471481902</v>
      </c>
      <c r="BS208" s="1">
        <f t="shared" ca="1" si="210"/>
        <v>569.67723948418222</v>
      </c>
      <c r="BT208" s="1">
        <f t="shared" ca="1" si="211"/>
        <v>-119.09660726452701</v>
      </c>
      <c r="BU208" s="1">
        <f t="shared" ca="1" si="212"/>
        <v>0.68875494249368785</v>
      </c>
      <c r="BV208" s="1">
        <f t="shared" ca="1" si="213"/>
        <v>-5.7056960449811625</v>
      </c>
      <c r="BW208" s="1">
        <f t="shared" ca="1" si="214"/>
        <v>74.366654020836592</v>
      </c>
      <c r="BX208" s="1">
        <f t="shared" ca="1" si="215"/>
        <v>-408.1961175220078</v>
      </c>
      <c r="BY208" s="1">
        <f t="shared" ca="1" si="216"/>
        <v>1086.9367956165365</v>
      </c>
      <c r="BZ208" s="1">
        <f t="shared" ca="1" si="217"/>
        <v>-1394.093419382719</v>
      </c>
      <c r="CA208" s="1">
        <f t="shared" ca="1" si="218"/>
        <v>545.35607989078687</v>
      </c>
      <c r="CB208" s="1">
        <f t="shared" ca="1" si="219"/>
        <v>571.00181330875967</v>
      </c>
      <c r="CC208" s="1">
        <f t="shared" ca="1" si="220"/>
        <v>-663.03254981463544</v>
      </c>
      <c r="CD208" s="1">
        <f t="shared" ca="1" si="221"/>
        <v>193.22594173174335</v>
      </c>
      <c r="CE208" s="4">
        <f t="shared" ca="1" si="222"/>
        <v>0.45162367749144039</v>
      </c>
      <c r="CF208" s="4">
        <f t="shared" ca="1" si="223"/>
        <v>-7.9828805696568583E-2</v>
      </c>
      <c r="CG208" s="4">
        <f t="shared" ca="1" si="171"/>
        <v>5.7600738792379803E-3</v>
      </c>
      <c r="CH208" s="4">
        <f t="shared" ca="1" si="172"/>
        <v>6.1041307657558205E-2</v>
      </c>
      <c r="CI208" s="8">
        <f t="shared" ca="1" si="224"/>
        <v>0.54825674681322312</v>
      </c>
      <c r="CJ208" s="8">
        <f t="shared" ca="1" si="225"/>
        <v>9.5578869625133067E-2</v>
      </c>
      <c r="CK208" s="8">
        <f t="shared" ca="1" si="173"/>
        <v>8.2317573622644087E-3</v>
      </c>
      <c r="CL208" s="8">
        <f t="shared" ca="1" si="174"/>
        <v>0.13451904198519471</v>
      </c>
    </row>
    <row r="209" spans="1:90" x14ac:dyDescent="0.25">
      <c r="A209" s="7">
        <f>'Calculate Data'!H211</f>
        <v>0.56521739130434778</v>
      </c>
      <c r="B209" s="7">
        <f>'Calculate Data'!I211</f>
        <v>0.50877192982456143</v>
      </c>
      <c r="C209" s="7">
        <f>'Calculate Data'!P211</f>
        <v>0.54761904761904767</v>
      </c>
      <c r="D209" s="7">
        <f>'Calculate Data'!B211</f>
        <v>126</v>
      </c>
      <c r="E209" s="2">
        <v>0.88085106382978728</v>
      </c>
      <c r="F209" s="10">
        <v>0.54736842105263162</v>
      </c>
      <c r="G209" s="4">
        <v>0.43315508021390375</v>
      </c>
      <c r="H209" s="16">
        <v>0.33687943262411346</v>
      </c>
      <c r="I209" s="20">
        <v>282</v>
      </c>
      <c r="J209" s="19">
        <f t="shared" si="181"/>
        <v>1</v>
      </c>
      <c r="K209" s="1">
        <f t="shared" si="181"/>
        <v>0.88085106382978728</v>
      </c>
      <c r="L209" s="1">
        <f t="shared" si="181"/>
        <v>0.775898596650068</v>
      </c>
      <c r="M209" s="1">
        <f t="shared" si="181"/>
        <v>0.6834511042832514</v>
      </c>
      <c r="N209" s="1">
        <f t="shared" si="181"/>
        <v>0.60201863228354491</v>
      </c>
      <c r="O209" s="1">
        <f t="shared" si="181"/>
        <v>0.53028875269231401</v>
      </c>
      <c r="P209" s="1">
        <f t="shared" si="181"/>
        <v>0.46710541194599581</v>
      </c>
      <c r="Q209" s="1">
        <f t="shared" si="181"/>
        <v>0.41145029903328145</v>
      </c>
      <c r="R209" s="1">
        <f t="shared" si="181"/>
        <v>0.36242643361655008</v>
      </c>
      <c r="S209" s="1">
        <f t="shared" si="181"/>
        <v>0.31924370961117393</v>
      </c>
      <c r="T209" s="1">
        <f t="shared" si="181"/>
        <v>0.28120616123197023</v>
      </c>
      <c r="U209" s="1">
        <f t="shared" si="181"/>
        <v>0.24770074627667166</v>
      </c>
      <c r="V209" s="1">
        <f t="shared" si="181"/>
        <v>0.21818746586923846</v>
      </c>
      <c r="W209" s="1">
        <f t="shared" si="181"/>
        <v>0.19219066142524407</v>
      </c>
      <c r="X209" s="1">
        <f t="shared" si="181"/>
        <v>0.16929134857457673</v>
      </c>
      <c r="Y209" s="1">
        <f t="shared" si="181"/>
        <v>0.14912046448909527</v>
      </c>
      <c r="Z209" s="1">
        <f t="shared" si="226"/>
        <v>0.13135291978401159</v>
      </c>
      <c r="AA209" s="1">
        <f t="shared" si="226"/>
        <v>0.11570235912889532</v>
      </c>
      <c r="AB209" s="1">
        <f t="shared" si="226"/>
        <v>0.10191654612630355</v>
      </c>
      <c r="AC209" s="1">
        <f t="shared" si="182"/>
        <v>0.43315508021390375</v>
      </c>
      <c r="AD209" s="1">
        <f t="shared" si="183"/>
        <v>0.38154511320969398</v>
      </c>
      <c r="AE209" s="1">
        <f t="shared" si="184"/>
        <v>0.33608441886981555</v>
      </c>
      <c r="AF209" s="1">
        <f t="shared" si="185"/>
        <v>0.29604031789809288</v>
      </c>
      <c r="AG209" s="1">
        <f t="shared" si="186"/>
        <v>0.26076742895704352</v>
      </c>
      <c r="AH209" s="1">
        <f t="shared" si="187"/>
        <v>0.22969726720897024</v>
      </c>
      <c r="AI209" s="1">
        <f t="shared" si="188"/>
        <v>0.20232908217981638</v>
      </c>
      <c r="AJ209" s="1">
        <f t="shared" si="189"/>
        <v>0.17822178728179572</v>
      </c>
      <c r="AK209" s="1">
        <f t="shared" si="190"/>
        <v>0.15698685092481582</v>
      </c>
      <c r="AL209" s="1">
        <f t="shared" si="191"/>
        <v>0.13828203464441224</v>
      </c>
      <c r="AM209" s="1">
        <f t="shared" si="192"/>
        <v>0.33687943262411346</v>
      </c>
      <c r="AN209" s="1">
        <f t="shared" si="193"/>
        <v>0.2967406066093255</v>
      </c>
      <c r="AO209" s="1">
        <f t="shared" si="194"/>
        <v>0.26138427901332079</v>
      </c>
      <c r="AP209" s="1">
        <f t="shared" si="195"/>
        <v>0.23024062023726552</v>
      </c>
      <c r="AQ209" s="1">
        <f t="shared" si="196"/>
        <v>0.20280769527282541</v>
      </c>
      <c r="AR209" s="1">
        <f t="shared" si="197"/>
        <v>0.17864337413393558</v>
      </c>
      <c r="AS209" s="1">
        <f t="shared" si="198"/>
        <v>0.15735820615201987</v>
      </c>
      <c r="AT209" s="1">
        <f t="shared" si="199"/>
        <v>0.13860914329135368</v>
      </c>
      <c r="AU209" s="1">
        <f t="shared" si="200"/>
        <v>0.12209401132472432</v>
      </c>
      <c r="AV209" s="1">
        <f t="shared" si="201"/>
        <v>0.10754663976262951</v>
      </c>
      <c r="BK209" s="1">
        <f t="shared" ca="1" si="202"/>
        <v>0.14564319390046876</v>
      </c>
      <c r="BL209" s="1">
        <f t="shared" ca="1" si="203"/>
        <v>2.8833160562797433</v>
      </c>
      <c r="BM209" s="1">
        <f t="shared" ca="1" si="204"/>
        <v>-16.757685681377509</v>
      </c>
      <c r="BN209" s="1">
        <f t="shared" ca="1" si="205"/>
        <v>35.842309418568313</v>
      </c>
      <c r="BO209" s="1">
        <f t="shared" ca="1" si="206"/>
        <v>67.215763870515445</v>
      </c>
      <c r="BP209" s="1">
        <f t="shared" ca="1" si="207"/>
        <v>-503.36550091285199</v>
      </c>
      <c r="BQ209" s="1">
        <f t="shared" ca="1" si="208"/>
        <v>1073.5749497921843</v>
      </c>
      <c r="BR209" s="1">
        <f t="shared" ca="1" si="209"/>
        <v>-1126.8646373635825</v>
      </c>
      <c r="BS209" s="1">
        <f t="shared" ca="1" si="210"/>
        <v>592.18018180806519</v>
      </c>
      <c r="BT209" s="1">
        <f t="shared" ca="1" si="211"/>
        <v>-124.40204384516932</v>
      </c>
      <c r="BU209" s="1">
        <f t="shared" ca="1" si="212"/>
        <v>0.68875494249368785</v>
      </c>
      <c r="BV209" s="1">
        <f t="shared" ca="1" si="213"/>
        <v>-5.7333935985975764</v>
      </c>
      <c r="BW209" s="1">
        <f t="shared" ca="1" si="214"/>
        <v>75.090412813149854</v>
      </c>
      <c r="BX209" s="1">
        <f t="shared" ca="1" si="215"/>
        <v>-414.1696251691875</v>
      </c>
      <c r="BY209" s="1">
        <f t="shared" ca="1" si="216"/>
        <v>1108.1965437441668</v>
      </c>
      <c r="BZ209" s="1">
        <f t="shared" ca="1" si="217"/>
        <v>-1428.2607536039857</v>
      </c>
      <c r="CA209" s="1">
        <f t="shared" ca="1" si="218"/>
        <v>561.43425870780789</v>
      </c>
      <c r="CB209" s="1">
        <f t="shared" ca="1" si="219"/>
        <v>590.68965240909415</v>
      </c>
      <c r="CC209" s="1">
        <f t="shared" ca="1" si="220"/>
        <v>-689.22314019322482</v>
      </c>
      <c r="CD209" s="1">
        <f t="shared" ca="1" si="221"/>
        <v>201.83364268258305</v>
      </c>
      <c r="CE209" s="4">
        <f t="shared" ca="1" si="222"/>
        <v>0.45229633653212886</v>
      </c>
      <c r="CF209" s="4">
        <f t="shared" ca="1" si="223"/>
        <v>-1.9141256318225108E-2</v>
      </c>
      <c r="CG209" s="4">
        <f t="shared" ca="1" si="171"/>
        <v>4.7581738886123253E-3</v>
      </c>
      <c r="CH209" s="4">
        <f t="shared" ca="1" si="172"/>
        <v>6.1520508788130777E-2</v>
      </c>
      <c r="CI209" s="8">
        <f t="shared" ca="1" si="224"/>
        <v>0.5463527342997736</v>
      </c>
      <c r="CJ209" s="8">
        <f t="shared" ca="1" si="225"/>
        <v>-0.20947330167566014</v>
      </c>
      <c r="CK209" s="8">
        <f t="shared" ca="1" si="173"/>
        <v>-5.3465635859595668E-3</v>
      </c>
      <c r="CL209" s="8">
        <f t="shared" ca="1" si="174"/>
        <v>0.13447928453777996</v>
      </c>
    </row>
    <row r="210" spans="1:90" x14ac:dyDescent="0.25">
      <c r="A210" s="7">
        <f>'Calculate Data'!H212</f>
        <v>0.51282051282051277</v>
      </c>
      <c r="B210" s="7">
        <f>'Calculate Data'!I212</f>
        <v>0.42352941176470588</v>
      </c>
      <c r="C210" s="7">
        <f>'Calculate Data'!P212</f>
        <v>0.64730290456431538</v>
      </c>
      <c r="D210" s="7">
        <f>'Calculate Data'!B212</f>
        <v>241</v>
      </c>
      <c r="E210" s="2">
        <v>0.88510638297872335</v>
      </c>
      <c r="F210" s="10">
        <v>0.5488372093023256</v>
      </c>
      <c r="G210" s="4">
        <v>0.52873563218390807</v>
      </c>
      <c r="H210" s="16">
        <v>0.83172147001934238</v>
      </c>
      <c r="I210" s="20">
        <v>517</v>
      </c>
      <c r="J210" s="19">
        <f t="shared" si="181"/>
        <v>1</v>
      </c>
      <c r="K210" s="1">
        <f t="shared" si="181"/>
        <v>0.88510638297872335</v>
      </c>
      <c r="L210" s="1">
        <f t="shared" si="181"/>
        <v>0.78341330918967844</v>
      </c>
      <c r="M210" s="1">
        <f t="shared" si="181"/>
        <v>0.69340412047426858</v>
      </c>
      <c r="N210" s="1">
        <f t="shared" si="181"/>
        <v>0.61373641301552273</v>
      </c>
      <c r="O210" s="1">
        <f t="shared" si="181"/>
        <v>0.54322201662650516</v>
      </c>
      <c r="P210" s="1">
        <f t="shared" si="181"/>
        <v>0.48080927429069392</v>
      </c>
      <c r="Q210" s="1">
        <f t="shared" si="181"/>
        <v>0.42556735767006099</v>
      </c>
      <c r="R210" s="1">
        <f t="shared" si="181"/>
        <v>0.37667238466116032</v>
      </c>
      <c r="S210" s="1">
        <f t="shared" si="181"/>
        <v>0.33339513195540998</v>
      </c>
      <c r="T210" s="1">
        <f t="shared" si="181"/>
        <v>0.29509015934776706</v>
      </c>
      <c r="U210" s="1">
        <f t="shared" si="181"/>
        <v>0.26118618359291723</v>
      </c>
      <c r="V210" s="1">
        <f t="shared" si="181"/>
        <v>0.23117755824394373</v>
      </c>
      <c r="W210" s="1">
        <f t="shared" si="181"/>
        <v>0.20461673240315018</v>
      </c>
      <c r="X210" s="1">
        <f t="shared" si="181"/>
        <v>0.18110757591427759</v>
      </c>
      <c r="Y210" s="1">
        <f t="shared" si="181"/>
        <v>0.16029947144753082</v>
      </c>
      <c r="Z210" s="1">
        <f t="shared" si="226"/>
        <v>0.14188208536632513</v>
      </c>
      <c r="AA210" s="1">
        <f t="shared" si="226"/>
        <v>0.12558073938806649</v>
      </c>
      <c r="AB210" s="1">
        <f t="shared" si="226"/>
        <v>0.11115231401156522</v>
      </c>
      <c r="AC210" s="1">
        <f t="shared" si="182"/>
        <v>0.52873563218390807</v>
      </c>
      <c r="AD210" s="1">
        <f t="shared" si="183"/>
        <v>0.46798728295426756</v>
      </c>
      <c r="AE210" s="1">
        <f t="shared" si="184"/>
        <v>0.41421853129569208</v>
      </c>
      <c r="AF210" s="1">
        <f t="shared" si="185"/>
        <v>0.36662746599788915</v>
      </c>
      <c r="AG210" s="1">
        <f t="shared" si="186"/>
        <v>0.32450431033004651</v>
      </c>
      <c r="AH210" s="1">
        <f t="shared" si="187"/>
        <v>0.28722083637723261</v>
      </c>
      <c r="AI210" s="1">
        <f t="shared" si="188"/>
        <v>0.25422099560197609</v>
      </c>
      <c r="AJ210" s="1">
        <f t="shared" si="189"/>
        <v>0.22501262589451501</v>
      </c>
      <c r="AK210" s="1">
        <f t="shared" si="190"/>
        <v>0.19916011143003881</v>
      </c>
      <c r="AL210" s="1">
        <f t="shared" si="191"/>
        <v>0.17627788586148116</v>
      </c>
      <c r="AM210" s="1">
        <f t="shared" si="192"/>
        <v>0.83172147001934238</v>
      </c>
      <c r="AN210" s="1">
        <f t="shared" si="193"/>
        <v>0.73616198197456684</v>
      </c>
      <c r="AO210" s="1">
        <f t="shared" si="194"/>
        <v>0.65158166915195692</v>
      </c>
      <c r="AP210" s="1">
        <f t="shared" si="195"/>
        <v>0.5767190943983278</v>
      </c>
      <c r="AQ210" s="1">
        <f t="shared" si="196"/>
        <v>0.51045775163766882</v>
      </c>
      <c r="AR210" s="1">
        <f t="shared" si="197"/>
        <v>0.4518094142154685</v>
      </c>
      <c r="AS210" s="1">
        <f t="shared" si="198"/>
        <v>0.39989939641198913</v>
      </c>
      <c r="AT210" s="1">
        <f t="shared" si="199"/>
        <v>0.3539535083135904</v>
      </c>
      <c r="AU210" s="1">
        <f t="shared" si="200"/>
        <v>0.31328650948607145</v>
      </c>
      <c r="AV210" s="1">
        <f t="shared" si="201"/>
        <v>0.27729188924724624</v>
      </c>
      <c r="BK210" s="1">
        <f t="shared" ca="1" si="202"/>
        <v>0.14564319390046876</v>
      </c>
      <c r="BL210" s="1">
        <f t="shared" ca="1" si="203"/>
        <v>2.897245119353558</v>
      </c>
      <c r="BM210" s="1">
        <f t="shared" ca="1" si="204"/>
        <v>-16.919986774933285</v>
      </c>
      <c r="BN210" s="1">
        <f t="shared" ca="1" si="205"/>
        <v>36.36427665767399</v>
      </c>
      <c r="BO210" s="1">
        <f t="shared" ca="1" si="206"/>
        <v>68.524061555222545</v>
      </c>
      <c r="BP210" s="1">
        <f t="shared" ca="1" si="207"/>
        <v>-515.64213104241765</v>
      </c>
      <c r="BQ210" s="1">
        <f t="shared" ca="1" si="208"/>
        <v>1105.0713164632027</v>
      </c>
      <c r="BR210" s="1">
        <f t="shared" ca="1" si="209"/>
        <v>-1165.5279077482473</v>
      </c>
      <c r="BS210" s="1">
        <f t="shared" ca="1" si="210"/>
        <v>615.45709843758357</v>
      </c>
      <c r="BT210" s="1">
        <f t="shared" ca="1" si="211"/>
        <v>-129.9165326508637</v>
      </c>
      <c r="BU210" s="1">
        <f t="shared" ca="1" si="212"/>
        <v>0.68875494249368785</v>
      </c>
      <c r="BV210" s="1">
        <f t="shared" ca="1" si="213"/>
        <v>-5.7610911522139894</v>
      </c>
      <c r="BW210" s="1">
        <f t="shared" ca="1" si="214"/>
        <v>75.817676490655884</v>
      </c>
      <c r="BX210" s="1">
        <f t="shared" ca="1" si="215"/>
        <v>-420.20112758289639</v>
      </c>
      <c r="BY210" s="1">
        <f t="shared" ca="1" si="216"/>
        <v>1129.7666470784663</v>
      </c>
      <c r="BZ210" s="1">
        <f t="shared" ca="1" si="217"/>
        <v>-1463.094743952495</v>
      </c>
      <c r="CA210" s="1">
        <f t="shared" ca="1" si="218"/>
        <v>577.90552536446341</v>
      </c>
      <c r="CB210" s="1">
        <f t="shared" ca="1" si="219"/>
        <v>610.95649989660456</v>
      </c>
      <c r="CC210" s="1">
        <f t="shared" ca="1" si="220"/>
        <v>-716.31453917322699</v>
      </c>
      <c r="CD210" s="1">
        <f t="shared" ca="1" si="221"/>
        <v>210.78051629320373</v>
      </c>
      <c r="CE210" s="4">
        <f t="shared" ca="1" si="222"/>
        <v>0.45308321047480149</v>
      </c>
      <c r="CF210" s="4">
        <f t="shared" ca="1" si="223"/>
        <v>7.5652421709106576E-2</v>
      </c>
      <c r="CG210" s="4">
        <f t="shared" ca="1" si="171"/>
        <v>-8.1433877820092336E-3</v>
      </c>
      <c r="CH210" s="4">
        <f t="shared" ca="1" si="172"/>
        <v>6.6611517459266675E-2</v>
      </c>
      <c r="CI210" s="8">
        <f t="shared" ca="1" si="224"/>
        <v>0.54411820505526975</v>
      </c>
      <c r="CJ210" s="8">
        <f t="shared" ca="1" si="225"/>
        <v>0.28760326496407262</v>
      </c>
      <c r="CK210" s="8">
        <f t="shared" ca="1" si="173"/>
        <v>-1.0585890351588174E-2</v>
      </c>
      <c r="CL210" s="8">
        <f t="shared" ca="1" si="174"/>
        <v>0.1269135345473616</v>
      </c>
    </row>
    <row r="211" spans="1:90" x14ac:dyDescent="0.25">
      <c r="A211" s="7">
        <f>'Calculate Data'!H213</f>
        <v>0.38709677419354838</v>
      </c>
      <c r="B211" s="7">
        <f>'Calculate Data'!I213</f>
        <v>0.47368421052631576</v>
      </c>
      <c r="C211" s="7">
        <f>'Calculate Data'!P213</f>
        <v>0.62</v>
      </c>
      <c r="D211" s="7">
        <f>'Calculate Data'!B213</f>
        <v>100</v>
      </c>
      <c r="E211" s="2">
        <v>0.88936170212765953</v>
      </c>
      <c r="F211" s="10">
        <v>0.54918032786885251</v>
      </c>
      <c r="G211" s="4">
        <v>0.41322314049586778</v>
      </c>
      <c r="H211" s="16">
        <v>0.50205761316872433</v>
      </c>
      <c r="I211" s="20">
        <v>243</v>
      </c>
      <c r="J211" s="19">
        <f t="shared" si="181"/>
        <v>1</v>
      </c>
      <c r="K211" s="1">
        <f t="shared" si="181"/>
        <v>0.88936170212765953</v>
      </c>
      <c r="L211" s="1">
        <f t="shared" si="181"/>
        <v>0.79096423721140774</v>
      </c>
      <c r="M211" s="1">
        <f t="shared" si="181"/>
        <v>0.70345330032844344</v>
      </c>
      <c r="N211" s="1">
        <f t="shared" si="181"/>
        <v>0.62562442454742406</v>
      </c>
      <c r="O211" s="1">
        <f t="shared" si="181"/>
        <v>0.55640640310813461</v>
      </c>
      <c r="P211" s="1">
        <f t="shared" si="181"/>
        <v>0.4948465457429792</v>
      </c>
      <c r="Q211" s="1">
        <f t="shared" si="181"/>
        <v>0.44009756621396873</v>
      </c>
      <c r="R211" s="1">
        <f t="shared" si="181"/>
        <v>0.3914059205902955</v>
      </c>
      <c r="S211" s="1">
        <f t="shared" si="181"/>
        <v>0.34810143575902874</v>
      </c>
      <c r="T211" s="1">
        <f t="shared" si="181"/>
        <v>0.30958808541973193</v>
      </c>
      <c r="U211" s="1">
        <f t="shared" si="181"/>
        <v>0.27533578660733604</v>
      </c>
      <c r="V211" s="1">
        <f t="shared" si="181"/>
        <v>0.24487310383375838</v>
      </c>
      <c r="W211" s="1">
        <f t="shared" si="181"/>
        <v>0.21778076043087449</v>
      </c>
      <c r="X211" s="1">
        <f t="shared" si="181"/>
        <v>0.19368586778745855</v>
      </c>
      <c r="Y211" s="1">
        <f t="shared" si="181"/>
        <v>0.17225679305352695</v>
      </c>
      <c r="Z211" s="1">
        <f t="shared" si="226"/>
        <v>0.15319859467313671</v>
      </c>
      <c r="AA211" s="1">
        <f t="shared" si="226"/>
        <v>0.13624896292206626</v>
      </c>
      <c r="AB211" s="1">
        <f t="shared" si="226"/>
        <v>0.12117460957749721</v>
      </c>
      <c r="AC211" s="1">
        <f t="shared" si="182"/>
        <v>0.41322314049586778</v>
      </c>
      <c r="AD211" s="1">
        <f t="shared" si="183"/>
        <v>0.36750483558994196</v>
      </c>
      <c r="AE211" s="1">
        <f t="shared" si="184"/>
        <v>0.32684472612041643</v>
      </c>
      <c r="AF211" s="1">
        <f t="shared" si="185"/>
        <v>0.29068318195390225</v>
      </c>
      <c r="AG211" s="1">
        <f t="shared" si="186"/>
        <v>0.25852248948240664</v>
      </c>
      <c r="AH211" s="1">
        <f t="shared" si="187"/>
        <v>0.22992000128435314</v>
      </c>
      <c r="AI211" s="1">
        <f t="shared" si="188"/>
        <v>0.20448204369544595</v>
      </c>
      <c r="AJ211" s="1">
        <f t="shared" si="189"/>
        <v>0.18185849843552426</v>
      </c>
      <c r="AK211" s="1">
        <f t="shared" si="190"/>
        <v>0.16173798371499815</v>
      </c>
      <c r="AL211" s="1">
        <f t="shared" si="191"/>
        <v>0.14384356849546642</v>
      </c>
      <c r="AM211" s="1">
        <f t="shared" si="192"/>
        <v>0.50205761316872433</v>
      </c>
      <c r="AN211" s="1">
        <f t="shared" si="193"/>
        <v>0.44651081341388671</v>
      </c>
      <c r="AO211" s="1">
        <f t="shared" si="194"/>
        <v>0.39710961703618003</v>
      </c>
      <c r="AP211" s="1">
        <f t="shared" si="195"/>
        <v>0.35317408493856012</v>
      </c>
      <c r="AQ211" s="1">
        <f t="shared" si="196"/>
        <v>0.31409950532833641</v>
      </c>
      <c r="AR211" s="1">
        <f t="shared" si="197"/>
        <v>0.27934807069626516</v>
      </c>
      <c r="AS211" s="1">
        <f t="shared" si="198"/>
        <v>0.24844147564050811</v>
      </c>
      <c r="AT211" s="1">
        <f t="shared" si="199"/>
        <v>0.22095433365474976</v>
      </c>
      <c r="AU211" s="1">
        <f t="shared" si="200"/>
        <v>0.196508322271671</v>
      </c>
      <c r="AV211" s="1">
        <f t="shared" si="201"/>
        <v>0.17476697597778398</v>
      </c>
      <c r="BK211" s="1">
        <f t="shared" ca="1" si="202"/>
        <v>0.14564319390046876</v>
      </c>
      <c r="BL211" s="1">
        <f t="shared" ca="1" si="203"/>
        <v>2.9111741824273731</v>
      </c>
      <c r="BM211" s="1">
        <f t="shared" ca="1" si="204"/>
        <v>-17.083070042433913</v>
      </c>
      <c r="BN211" s="1">
        <f t="shared" ca="1" si="205"/>
        <v>36.891287019467043</v>
      </c>
      <c r="BO211" s="1">
        <f t="shared" ca="1" si="206"/>
        <v>69.851365617203626</v>
      </c>
      <c r="BP211" s="1">
        <f t="shared" ca="1" si="207"/>
        <v>-528.15713399478977</v>
      </c>
      <c r="BQ211" s="1">
        <f t="shared" ca="1" si="208"/>
        <v>1137.3339762594646</v>
      </c>
      <c r="BR211" s="1">
        <f t="shared" ca="1" si="209"/>
        <v>-1205.3226975931404</v>
      </c>
      <c r="BS211" s="1">
        <f t="shared" ca="1" si="210"/>
        <v>639.53069565875626</v>
      </c>
      <c r="BT211" s="1">
        <f t="shared" ca="1" si="211"/>
        <v>-135.6472461950911</v>
      </c>
      <c r="BU211" s="1">
        <f t="shared" ca="1" si="212"/>
        <v>0.68875494249368785</v>
      </c>
      <c r="BV211" s="1">
        <f t="shared" ca="1" si="213"/>
        <v>-5.7887887058304024</v>
      </c>
      <c r="BW211" s="1">
        <f t="shared" ca="1" si="214"/>
        <v>76.548445053354754</v>
      </c>
      <c r="BX211" s="1">
        <f t="shared" ca="1" si="215"/>
        <v>-426.29090493108902</v>
      </c>
      <c r="BY211" s="1">
        <f t="shared" ca="1" si="216"/>
        <v>1151.6501114517732</v>
      </c>
      <c r="BZ211" s="1">
        <f t="shared" ca="1" si="217"/>
        <v>-1498.6050987855049</v>
      </c>
      <c r="CA211" s="1">
        <f t="shared" ca="1" si="218"/>
        <v>594.77753089156965</v>
      </c>
      <c r="CB211" s="1">
        <f t="shared" ca="1" si="219"/>
        <v>631.81647704183513</v>
      </c>
      <c r="CC211" s="1">
        <f t="shared" ca="1" si="220"/>
        <v>-744.33317401146837</v>
      </c>
      <c r="CD211" s="1">
        <f t="shared" ca="1" si="221"/>
        <v>220.07819946665225</v>
      </c>
      <c r="CE211" s="4">
        <f t="shared" ca="1" si="222"/>
        <v>0.45399410576413857</v>
      </c>
      <c r="CF211" s="4">
        <f t="shared" ca="1" si="223"/>
        <v>-4.0770965268270787E-2</v>
      </c>
      <c r="CG211" s="4">
        <f t="shared" ref="CG211:CG222" ca="1" si="227">AVERAGE(CF196:CF226)</f>
        <v>-4.8884437519851878E-3</v>
      </c>
      <c r="CH211" s="4">
        <f t="shared" ref="CH211:CH222" ca="1" si="228">_xlfn.STDEV.S(CF196:CF226)</f>
        <v>6.883482556438339E-2</v>
      </c>
      <c r="CI211" s="8">
        <f t="shared" ca="1" si="224"/>
        <v>0.54155241378603591</v>
      </c>
      <c r="CJ211" s="8">
        <f t="shared" ca="1" si="225"/>
        <v>-3.9494800617311587E-2</v>
      </c>
      <c r="CK211" s="8">
        <f t="shared" ref="CK211:CK222" ca="1" si="229">AVERAGE(CJ196:CJ226)</f>
        <v>-7.3597520490231378E-3</v>
      </c>
      <c r="CL211" s="8">
        <f t="shared" ref="CL211:CL222" ca="1" si="230">_xlfn.STDEV.S(CJ196:CJ226)</f>
        <v>0.12641691232361668</v>
      </c>
    </row>
    <row r="212" spans="1:90" x14ac:dyDescent="0.25">
      <c r="A212" s="7">
        <f>'Calculate Data'!H214</f>
        <v>0.42465753424657532</v>
      </c>
      <c r="B212" s="7">
        <f>'Calculate Data'!I214</f>
        <v>0.48421052631578948</v>
      </c>
      <c r="C212" s="7">
        <f>'Calculate Data'!P214</f>
        <v>0.60580912863070535</v>
      </c>
      <c r="D212" s="7">
        <f>'Calculate Data'!B214</f>
        <v>241</v>
      </c>
      <c r="E212" s="2">
        <v>0.8936170212765957</v>
      </c>
      <c r="F212" s="10">
        <v>0.55035128805620603</v>
      </c>
      <c r="G212" s="4">
        <v>0.46666666666666667</v>
      </c>
      <c r="H212" s="16">
        <v>0.72128378378378377</v>
      </c>
      <c r="I212" s="20">
        <v>592</v>
      </c>
      <c r="J212" s="19">
        <f t="shared" si="181"/>
        <v>1</v>
      </c>
      <c r="K212" s="1">
        <f t="shared" si="181"/>
        <v>0.8936170212765957</v>
      </c>
      <c r="L212" s="1">
        <f t="shared" si="181"/>
        <v>0.79855138071525567</v>
      </c>
      <c r="M212" s="1">
        <f t="shared" si="181"/>
        <v>0.71359910617107947</v>
      </c>
      <c r="N212" s="1">
        <f t="shared" si="181"/>
        <v>0.63768430764224115</v>
      </c>
      <c r="O212" s="1">
        <f t="shared" si="181"/>
        <v>0.56984555151008787</v>
      </c>
      <c r="P212" s="1">
        <f t="shared" si="181"/>
        <v>0.50922368432816356</v>
      </c>
      <c r="Q212" s="1">
        <f t="shared" si="181"/>
        <v>0.45505095195282697</v>
      </c>
      <c r="R212" s="1">
        <f t="shared" si="181"/>
        <v>0.40664127621316448</v>
      </c>
      <c r="S212" s="1">
        <f t="shared" si="181"/>
        <v>0.36338156597772142</v>
      </c>
      <c r="T212" s="1">
        <f t="shared" si="181"/>
        <v>0.32472395257583614</v>
      </c>
      <c r="U212" s="1">
        <f t="shared" si="181"/>
        <v>0.29017885123798121</v>
      </c>
      <c r="V212" s="1">
        <f t="shared" si="181"/>
        <v>0.25930876068074915</v>
      </c>
      <c r="W212" s="1">
        <f t="shared" si="181"/>
        <v>0.23172272231045668</v>
      </c>
      <c r="X212" s="1">
        <f t="shared" si="181"/>
        <v>0.20707136887317404</v>
      </c>
      <c r="Y212" s="1">
        <f t="shared" si="181"/>
        <v>0.18504249984411295</v>
      </c>
      <c r="Z212" s="1">
        <f t="shared" si="226"/>
        <v>0.16535712752027112</v>
      </c>
      <c r="AA212" s="1">
        <f t="shared" si="226"/>
        <v>0.14776594374151886</v>
      </c>
      <c r="AB212" s="1">
        <f t="shared" si="226"/>
        <v>0.1320461624924211</v>
      </c>
      <c r="AC212" s="1">
        <f t="shared" si="182"/>
        <v>0.46666666666666667</v>
      </c>
      <c r="AD212" s="1">
        <f t="shared" si="183"/>
        <v>0.41702127659574467</v>
      </c>
      <c r="AE212" s="1">
        <f t="shared" si="184"/>
        <v>0.37265731100045263</v>
      </c>
      <c r="AF212" s="1">
        <f t="shared" si="185"/>
        <v>0.33301291621317042</v>
      </c>
      <c r="AG212" s="1">
        <f t="shared" si="186"/>
        <v>0.29758601023304587</v>
      </c>
      <c r="AH212" s="1">
        <f t="shared" si="187"/>
        <v>0.265927924038041</v>
      </c>
      <c r="AI212" s="1">
        <f t="shared" si="188"/>
        <v>0.23763771935314301</v>
      </c>
      <c r="AJ212" s="1">
        <f t="shared" si="189"/>
        <v>0.21235711091131926</v>
      </c>
      <c r="AK212" s="1">
        <f t="shared" si="190"/>
        <v>0.18976592889947677</v>
      </c>
      <c r="AL212" s="1">
        <f t="shared" si="191"/>
        <v>0.16957806412293666</v>
      </c>
      <c r="AM212" s="1">
        <f t="shared" si="192"/>
        <v>0.72128378378378377</v>
      </c>
      <c r="AN212" s="1">
        <f t="shared" si="193"/>
        <v>0.64455146635997695</v>
      </c>
      <c r="AO212" s="1">
        <f t="shared" si="194"/>
        <v>0.57598216142806447</v>
      </c>
      <c r="AP212" s="1">
        <f t="shared" si="195"/>
        <v>0.51470746340380225</v>
      </c>
      <c r="AQ212" s="1">
        <f t="shared" si="196"/>
        <v>0.45995135027573814</v>
      </c>
      <c r="AR212" s="1">
        <f t="shared" si="197"/>
        <v>0.41102035556555322</v>
      </c>
      <c r="AS212" s="1">
        <f t="shared" si="198"/>
        <v>0.3672947858245369</v>
      </c>
      <c r="AT212" s="1">
        <f t="shared" si="199"/>
        <v>0.32822087243894782</v>
      </c>
      <c r="AU212" s="1">
        <f t="shared" si="200"/>
        <v>0.29330375834969802</v>
      </c>
      <c r="AV212" s="1">
        <f t="shared" si="201"/>
        <v>0.2621012308656876</v>
      </c>
      <c r="BK212" s="1">
        <f t="shared" ca="1" si="202"/>
        <v>0.14564319390046876</v>
      </c>
      <c r="BL212" s="1">
        <f t="shared" ca="1" si="203"/>
        <v>2.9251032455011883</v>
      </c>
      <c r="BM212" s="1">
        <f t="shared" ca="1" si="204"/>
        <v>-17.24693548387939</v>
      </c>
      <c r="BN212" s="1">
        <f t="shared" ca="1" si="205"/>
        <v>37.423364749729615</v>
      </c>
      <c r="BO212" s="1">
        <f t="shared" ca="1" si="206"/>
        <v>71.197859248692183</v>
      </c>
      <c r="BP212" s="1">
        <f t="shared" ca="1" si="207"/>
        <v>-540.91396436851721</v>
      </c>
      <c r="BQ212" s="1">
        <f t="shared" ca="1" si="208"/>
        <v>1170.3777720280505</v>
      </c>
      <c r="BR212" s="1">
        <f t="shared" ca="1" si="209"/>
        <v>-1246.2764692578276</v>
      </c>
      <c r="BS212" s="1">
        <f t="shared" ca="1" si="210"/>
        <v>664.42423218321005</v>
      </c>
      <c r="BT212" s="1">
        <f t="shared" ca="1" si="211"/>
        <v>-141.60156689804529</v>
      </c>
      <c r="BU212" s="1">
        <f t="shared" ca="1" si="212"/>
        <v>0.68875494249368785</v>
      </c>
      <c r="BV212" s="1">
        <f t="shared" ca="1" si="213"/>
        <v>-5.8164862594468163</v>
      </c>
      <c r="BW212" s="1">
        <f t="shared" ca="1" si="214"/>
        <v>77.282718501246407</v>
      </c>
      <c r="BX212" s="1">
        <f t="shared" ca="1" si="215"/>
        <v>-432.43923738171941</v>
      </c>
      <c r="BY212" s="1">
        <f t="shared" ca="1" si="216"/>
        <v>1173.8499571823625</v>
      </c>
      <c r="BZ212" s="1">
        <f t="shared" ca="1" si="217"/>
        <v>-1534.8016202597339</v>
      </c>
      <c r="CA212" s="1">
        <f t="shared" ca="1" si="218"/>
        <v>612.05803746991262</v>
      </c>
      <c r="CB212" s="1">
        <f t="shared" ca="1" si="219"/>
        <v>653.2839793019582</v>
      </c>
      <c r="CC212" s="1">
        <f t="shared" ca="1" si="220"/>
        <v>-773.30611491859861</v>
      </c>
      <c r="CD212" s="1">
        <f t="shared" ca="1" si="221"/>
        <v>229.73866966498193</v>
      </c>
      <c r="CE212" s="4">
        <f t="shared" ca="1" si="222"/>
        <v>0.45503864081450729</v>
      </c>
      <c r="CF212" s="4">
        <f t="shared" ca="1" si="223"/>
        <v>1.1628025852159385E-2</v>
      </c>
      <c r="CG212" s="4">
        <f t="shared" ca="1" si="227"/>
        <v>-8.2920196083063977E-3</v>
      </c>
      <c r="CH212" s="4">
        <f t="shared" ca="1" si="228"/>
        <v>6.766185752760058E-2</v>
      </c>
      <c r="CI212" s="8">
        <f t="shared" ca="1" si="224"/>
        <v>0.53865824345658098</v>
      </c>
      <c r="CJ212" s="8">
        <f t="shared" ca="1" si="225"/>
        <v>0.1826255403272028</v>
      </c>
      <c r="CK212" s="8">
        <f t="shared" ca="1" si="229"/>
        <v>-9.4320788989529312E-3</v>
      </c>
      <c r="CL212" s="8">
        <f t="shared" ca="1" si="230"/>
        <v>0.12855383896114131</v>
      </c>
    </row>
    <row r="213" spans="1:90" x14ac:dyDescent="0.25">
      <c r="A213" s="7">
        <f>'Calculate Data'!H215</f>
        <v>0.47604790419161674</v>
      </c>
      <c r="B213" s="7">
        <f>'Calculate Data'!I215</f>
        <v>0.35427135678391958</v>
      </c>
      <c r="C213" s="7">
        <f>'Calculate Data'!P215</f>
        <v>0.45628415300546449</v>
      </c>
      <c r="D213" s="7">
        <f>'Calculate Data'!B215</f>
        <v>732</v>
      </c>
      <c r="E213" s="2">
        <v>0.89787234042553188</v>
      </c>
      <c r="F213" s="10">
        <v>0.55232558139534882</v>
      </c>
      <c r="G213" s="4">
        <v>0.55319148936170215</v>
      </c>
      <c r="H213" s="16">
        <v>0.78538812785388123</v>
      </c>
      <c r="I213" s="20">
        <v>219</v>
      </c>
      <c r="J213" s="19">
        <f t="shared" si="181"/>
        <v>1</v>
      </c>
      <c r="K213" s="1">
        <f t="shared" si="181"/>
        <v>0.89787234042553188</v>
      </c>
      <c r="L213" s="1">
        <f t="shared" si="181"/>
        <v>0.80617473970122222</v>
      </c>
      <c r="M213" s="1">
        <f t="shared" si="181"/>
        <v>0.72384200032748036</v>
      </c>
      <c r="N213" s="1">
        <f t="shared" si="181"/>
        <v>0.64991771093233341</v>
      </c>
      <c r="O213" s="1">
        <f t="shared" si="181"/>
        <v>0.58354313619881848</v>
      </c>
      <c r="P213" s="1">
        <f t="shared" si="181"/>
        <v>0.52394724143808813</v>
      </c>
      <c r="Q213" s="1">
        <f t="shared" si="181"/>
        <v>0.47043773592951738</v>
      </c>
      <c r="R213" s="1">
        <f t="shared" si="181"/>
        <v>0.4223930309835241</v>
      </c>
      <c r="S213" s="1">
        <f t="shared" si="181"/>
        <v>0.379255019308611</v>
      </c>
      <c r="T213" s="1">
        <f t="shared" si="181"/>
        <v>0.34052259180475281</v>
      </c>
      <c r="U213" s="1">
        <f t="shared" si="181"/>
        <v>0.30574581647150145</v>
      </c>
      <c r="V213" s="1">
        <f t="shared" si="181"/>
        <v>0.27452071181058219</v>
      </c>
      <c r="W213" s="1">
        <f t="shared" si="181"/>
        <v>0.24648455400865035</v>
      </c>
      <c r="X213" s="1">
        <f t="shared" si="181"/>
        <v>0.22131166338649033</v>
      </c>
      <c r="Y213" s="1">
        <f t="shared" si="181"/>
        <v>0.19870962116829555</v>
      </c>
      <c r="Z213" s="1">
        <f t="shared" si="226"/>
        <v>0.17841587262344835</v>
      </c>
      <c r="AA213" s="1">
        <f t="shared" si="226"/>
        <v>0.16019467712147914</v>
      </c>
      <c r="AB213" s="1">
        <f t="shared" si="226"/>
        <v>0.1438343696707749</v>
      </c>
      <c r="AC213" s="1">
        <f t="shared" si="182"/>
        <v>0.55319148936170215</v>
      </c>
      <c r="AD213" s="1">
        <f t="shared" si="183"/>
        <v>0.49669533725667725</v>
      </c>
      <c r="AE213" s="1">
        <f t="shared" si="184"/>
        <v>0.4459690049411017</v>
      </c>
      <c r="AF213" s="1">
        <f t="shared" si="185"/>
        <v>0.40042323422371257</v>
      </c>
      <c r="AG213" s="1">
        <f t="shared" si="186"/>
        <v>0.35952894647320571</v>
      </c>
      <c r="AH213" s="1">
        <f t="shared" si="187"/>
        <v>0.32281109662062302</v>
      </c>
      <c r="AI213" s="1">
        <f t="shared" si="188"/>
        <v>0.28984315483809131</v>
      </c>
      <c r="AJ213" s="1">
        <f t="shared" si="189"/>
        <v>0.26024215179079685</v>
      </c>
      <c r="AK213" s="1">
        <f t="shared" si="190"/>
        <v>0.23366422990577929</v>
      </c>
      <c r="AL213" s="1">
        <f t="shared" si="191"/>
        <v>0.20980064897923162</v>
      </c>
      <c r="AM213" s="1">
        <f t="shared" si="192"/>
        <v>0.78538812785388123</v>
      </c>
      <c r="AN213" s="1">
        <f t="shared" si="193"/>
        <v>0.70517827649859122</v>
      </c>
      <c r="AO213" s="1">
        <f t="shared" si="194"/>
        <v>0.63316006953703297</v>
      </c>
      <c r="AP213" s="1">
        <f t="shared" si="195"/>
        <v>0.56849691349920828</v>
      </c>
      <c r="AQ213" s="1">
        <f t="shared" si="196"/>
        <v>0.51043765424822529</v>
      </c>
      <c r="AR213" s="1">
        <f t="shared" si="197"/>
        <v>0.45830785126117246</v>
      </c>
      <c r="AS213" s="1">
        <f t="shared" si="198"/>
        <v>0.41150194304726556</v>
      </c>
      <c r="AT213" s="1">
        <f t="shared" si="199"/>
        <v>0.36947621269350223</v>
      </c>
      <c r="AU213" s="1">
        <f t="shared" si="200"/>
        <v>0.33174247182267647</v>
      </c>
      <c r="AV213" s="1">
        <f t="shared" si="201"/>
        <v>0.29786238959397759</v>
      </c>
      <c r="BK213" s="1">
        <f t="shared" ca="1" si="202"/>
        <v>0.14564319390046876</v>
      </c>
      <c r="BL213" s="1">
        <f t="shared" ca="1" si="203"/>
        <v>2.9390323085750034</v>
      </c>
      <c r="BM213" s="1">
        <f t="shared" ca="1" si="204"/>
        <v>-17.411583099269716</v>
      </c>
      <c r="BN213" s="1">
        <f t="shared" ca="1" si="205"/>
        <v>37.960534094243854</v>
      </c>
      <c r="BO213" s="1">
        <f t="shared" ca="1" si="206"/>
        <v>72.563726520541579</v>
      </c>
      <c r="BP213" s="1">
        <f t="shared" ca="1" si="207"/>
        <v>-553.91610997906093</v>
      </c>
      <c r="BQ213" s="1">
        <f t="shared" ca="1" si="208"/>
        <v>1204.2177612056475</v>
      </c>
      <c r="BR213" s="1">
        <f t="shared" ca="1" si="209"/>
        <v>-1288.4172157509599</v>
      </c>
      <c r="BS213" s="1">
        <f t="shared" ca="1" si="210"/>
        <v>690.16152984835924</v>
      </c>
      <c r="BT213" s="1">
        <f t="shared" ca="1" si="211"/>
        <v>-147.78709218106079</v>
      </c>
      <c r="BU213" s="1">
        <f t="shared" ca="1" si="212"/>
        <v>0.68875494249368785</v>
      </c>
      <c r="BV213" s="1">
        <f t="shared" ca="1" si="213"/>
        <v>-5.8441838130632293</v>
      </c>
      <c r="BW213" s="1">
        <f t="shared" ca="1" si="214"/>
        <v>78.020496834330885</v>
      </c>
      <c r="BX213" s="1">
        <f t="shared" ca="1" si="215"/>
        <v>-438.64640510274199</v>
      </c>
      <c r="BY213" s="1">
        <f t="shared" ca="1" si="216"/>
        <v>1196.3692190744487</v>
      </c>
      <c r="BZ213" s="1">
        <f t="shared" ca="1" si="217"/>
        <v>-1571.6942047823254</v>
      </c>
      <c r="CA213" s="1">
        <f t="shared" ca="1" si="218"/>
        <v>629.75491950156049</v>
      </c>
      <c r="CB213" s="1">
        <f t="shared" ca="1" si="219"/>
        <v>675.37368029437357</v>
      </c>
      <c r="CC213" s="1">
        <f t="shared" ca="1" si="220"/>
        <v>-803.26108751275297</v>
      </c>
      <c r="CD213" s="1">
        <f t="shared" ca="1" si="221"/>
        <v>239.77425317460697</v>
      </c>
      <c r="CE213" s="4">
        <f t="shared" ca="1" si="222"/>
        <v>0.45622616091631585</v>
      </c>
      <c r="CF213" s="4">
        <f t="shared" ca="1" si="223"/>
        <v>9.6965328445386301E-2</v>
      </c>
      <c r="CG213" s="4">
        <f t="shared" ca="1" si="227"/>
        <v>-9.3664136757226919E-3</v>
      </c>
      <c r="CH213" s="4">
        <f t="shared" ca="1" si="228"/>
        <v>6.7167111758964601E-2</v>
      </c>
      <c r="CI213" s="8">
        <f t="shared" ca="1" si="224"/>
        <v>0.53544261093063028</v>
      </c>
      <c r="CJ213" s="8">
        <f t="shared" ca="1" si="225"/>
        <v>0.24994551692325095</v>
      </c>
      <c r="CK213" s="8">
        <f t="shared" ca="1" si="229"/>
        <v>-7.8958529562699956E-3</v>
      </c>
      <c r="CL213" s="8">
        <f t="shared" ca="1" si="230"/>
        <v>0.12669697091888762</v>
      </c>
    </row>
    <row r="214" spans="1:90" x14ac:dyDescent="0.25">
      <c r="A214" s="7">
        <f>'Calculate Data'!H216</f>
        <v>0.42499999999999999</v>
      </c>
      <c r="B214" s="7">
        <f>'Calculate Data'!I216</f>
        <v>0.3411764705882353</v>
      </c>
      <c r="C214" s="7">
        <f>'Calculate Data'!P216</f>
        <v>0.54054054054054057</v>
      </c>
      <c r="D214" s="7">
        <f>'Calculate Data'!B216</f>
        <v>370</v>
      </c>
      <c r="E214" s="2">
        <v>0.90212765957446805</v>
      </c>
      <c r="F214" s="10">
        <v>0.55555555555555558</v>
      </c>
      <c r="G214" s="4">
        <v>0.52941176470588236</v>
      </c>
      <c r="H214" s="16">
        <v>0.66</v>
      </c>
      <c r="I214" s="20">
        <v>150</v>
      </c>
      <c r="J214" s="19">
        <f t="shared" si="181"/>
        <v>1</v>
      </c>
      <c r="K214" s="1">
        <f t="shared" si="181"/>
        <v>0.90212765957446805</v>
      </c>
      <c r="L214" s="1">
        <f t="shared" si="181"/>
        <v>0.81383431416930729</v>
      </c>
      <c r="M214" s="1">
        <f t="shared" si="181"/>
        <v>0.7341824451229495</v>
      </c>
      <c r="N214" s="1">
        <f t="shared" si="181"/>
        <v>0.66232629091942674</v>
      </c>
      <c r="O214" s="1">
        <f t="shared" si="181"/>
        <v>0.59750286670178065</v>
      </c>
      <c r="P214" s="1">
        <f t="shared" si="181"/>
        <v>0.53902386272671277</v>
      </c>
      <c r="Q214" s="1">
        <f t="shared" si="181"/>
        <v>0.48626833573643868</v>
      </c>
      <c r="R214" s="1">
        <f t="shared" si="181"/>
        <v>0.43867611564308512</v>
      </c>
      <c r="S214" s="1">
        <f t="shared" si="181"/>
        <v>0.39574185751631508</v>
      </c>
      <c r="T214" s="1">
        <f t="shared" si="181"/>
        <v>0.35700967571684589</v>
      </c>
      <c r="U214" s="1">
        <f t="shared" si="181"/>
        <v>0.322068303199878</v>
      </c>
      <c r="V214" s="1">
        <f t="shared" si="181"/>
        <v>0.29054672458882608</v>
      </c>
      <c r="W214" s="1">
        <f t="shared" si="181"/>
        <v>0.26211023665034522</v>
      </c>
      <c r="X214" s="1">
        <f t="shared" si="181"/>
        <v>0.2364568943398859</v>
      </c>
      <c r="Y214" s="1">
        <f t="shared" si="181"/>
        <v>0.21331430468108853</v>
      </c>
      <c r="Z214" s="1">
        <f t="shared" si="226"/>
        <v>0.19243673443570539</v>
      </c>
      <c r="AA214" s="1">
        <f t="shared" si="226"/>
        <v>0.17360250085263634</v>
      </c>
      <c r="AB214" s="1">
        <f t="shared" si="226"/>
        <v>0.15661161779046343</v>
      </c>
      <c r="AC214" s="1">
        <f t="shared" si="182"/>
        <v>0.52941176470588236</v>
      </c>
      <c r="AD214" s="1">
        <f t="shared" si="183"/>
        <v>0.4775969962453066</v>
      </c>
      <c r="AE214" s="1">
        <f t="shared" si="184"/>
        <v>0.43085346044257444</v>
      </c>
      <c r="AF214" s="1">
        <f t="shared" si="185"/>
        <v>0.3886848238886203</v>
      </c>
      <c r="AG214" s="1">
        <f t="shared" si="186"/>
        <v>0.35064333048675533</v>
      </c>
      <c r="AH214" s="1">
        <f t="shared" si="187"/>
        <v>0.31632504707741327</v>
      </c>
      <c r="AI214" s="1">
        <f t="shared" si="188"/>
        <v>0.28536557438473031</v>
      </c>
      <c r="AJ214" s="1">
        <f t="shared" si="189"/>
        <v>0.25743617774282046</v>
      </c>
      <c r="AK214" s="1">
        <f t="shared" si="190"/>
        <v>0.23224029651692743</v>
      </c>
      <c r="AL214" s="1">
        <f t="shared" si="191"/>
        <v>0.20951039515569622</v>
      </c>
      <c r="AM214" s="1">
        <f t="shared" si="192"/>
        <v>0.66</v>
      </c>
      <c r="AN214" s="1">
        <f t="shared" si="193"/>
        <v>0.59540425531914898</v>
      </c>
      <c r="AO214" s="1">
        <f t="shared" si="194"/>
        <v>0.53713064735174287</v>
      </c>
      <c r="AP214" s="1">
        <f t="shared" si="195"/>
        <v>0.48456041378114667</v>
      </c>
      <c r="AQ214" s="1">
        <f t="shared" si="196"/>
        <v>0.43713535200682169</v>
      </c>
      <c r="AR214" s="1">
        <f t="shared" si="197"/>
        <v>0.39435189202317528</v>
      </c>
      <c r="AS214" s="1">
        <f t="shared" si="198"/>
        <v>0.35575574939963045</v>
      </c>
      <c r="AT214" s="1">
        <f t="shared" si="199"/>
        <v>0.32093710158604954</v>
      </c>
      <c r="AU214" s="1">
        <f t="shared" si="200"/>
        <v>0.28952623632443619</v>
      </c>
      <c r="AV214" s="1">
        <f t="shared" si="201"/>
        <v>0.26118962596076795</v>
      </c>
      <c r="BK214" s="1">
        <f t="shared" ca="1" si="202"/>
        <v>0.14564319390046876</v>
      </c>
      <c r="BL214" s="1">
        <f t="shared" ca="1" si="203"/>
        <v>2.952961371648819</v>
      </c>
      <c r="BM214" s="1">
        <f t="shared" ca="1" si="204"/>
        <v>-17.577012888604884</v>
      </c>
      <c r="BN214" s="1">
        <f t="shared" ca="1" si="205"/>
        <v>38.502819298791898</v>
      </c>
      <c r="BO214" s="1">
        <f t="shared" ca="1" si="206"/>
        <v>73.949152382224938</v>
      </c>
      <c r="BP214" s="1">
        <f t="shared" ca="1" si="207"/>
        <v>-567.16709201772608</v>
      </c>
      <c r="BQ214" s="1">
        <f t="shared" ca="1" si="208"/>
        <v>1238.8692178769361</v>
      </c>
      <c r="BR214" s="1">
        <f t="shared" ca="1" si="209"/>
        <v>-1331.7734683836295</v>
      </c>
      <c r="BS214" s="1">
        <f t="shared" ca="1" si="210"/>
        <v>716.76698447228114</v>
      </c>
      <c r="BT214" s="1">
        <f t="shared" ca="1" si="211"/>
        <v>-154.21163965947798</v>
      </c>
      <c r="BU214" s="1">
        <f t="shared" ca="1" si="212"/>
        <v>0.68875494249368785</v>
      </c>
      <c r="BV214" s="1">
        <f t="shared" ca="1" si="213"/>
        <v>-5.8718813666796432</v>
      </c>
      <c r="BW214" s="1">
        <f t="shared" ca="1" si="214"/>
        <v>78.761780052608131</v>
      </c>
      <c r="BX214" s="1">
        <f t="shared" ca="1" si="215"/>
        <v>-444.91268826211075</v>
      </c>
      <c r="BY214" s="1">
        <f t="shared" ca="1" si="216"/>
        <v>1219.2109464181851</v>
      </c>
      <c r="BZ214" s="1">
        <f t="shared" ca="1" si="217"/>
        <v>-1609.2928434618034</v>
      </c>
      <c r="CA214" s="1">
        <f t="shared" ca="1" si="218"/>
        <v>647.87616468631109</v>
      </c>
      <c r="CB214" s="1">
        <f t="shared" ca="1" si="219"/>
        <v>698.10053580851047</v>
      </c>
      <c r="CC214" s="1">
        <f t="shared" ca="1" si="220"/>
        <v>-834.22648545325876</v>
      </c>
      <c r="CD214" s="1">
        <f t="shared" ca="1" si="221"/>
        <v>250.19763353136383</v>
      </c>
      <c r="CE214" s="4">
        <f t="shared" ca="1" si="222"/>
        <v>0.45756564634487518</v>
      </c>
      <c r="CF214" s="4">
        <f t="shared" ca="1" si="223"/>
        <v>7.1846118361007183E-2</v>
      </c>
      <c r="CG214" s="4">
        <f t="shared" ca="1" si="227"/>
        <v>-5.6489065377900776E-3</v>
      </c>
      <c r="CH214" s="4">
        <f t="shared" ca="1" si="228"/>
        <v>7.0595807162958976E-2</v>
      </c>
      <c r="CI214" s="8">
        <f t="shared" ca="1" si="224"/>
        <v>0.53191689561978706</v>
      </c>
      <c r="CJ214" s="8">
        <f t="shared" ca="1" si="225"/>
        <v>0.12808310438021298</v>
      </c>
      <c r="CK214" s="8">
        <f t="shared" ca="1" si="229"/>
        <v>-3.5377914941998366E-3</v>
      </c>
      <c r="CL214" s="8">
        <f t="shared" ca="1" si="230"/>
        <v>0.13212356168759415</v>
      </c>
    </row>
    <row r="215" spans="1:90" x14ac:dyDescent="0.25">
      <c r="A215" s="7">
        <f>'Calculate Data'!H217</f>
        <v>0.47058823529411764</v>
      </c>
      <c r="B215" s="7">
        <f>'Calculate Data'!I217</f>
        <v>0.38461538461538464</v>
      </c>
      <c r="C215" s="7">
        <f>'Calculate Data'!P217</f>
        <v>0.75316455696202533</v>
      </c>
      <c r="D215" s="7">
        <f>'Calculate Data'!B217</f>
        <v>158</v>
      </c>
      <c r="E215" s="2">
        <v>0.90638297872340423</v>
      </c>
      <c r="F215" s="10">
        <v>0.55660377358490565</v>
      </c>
      <c r="G215" s="4">
        <v>0.49137931034482757</v>
      </c>
      <c r="H215" s="16">
        <v>0.47747747747747749</v>
      </c>
      <c r="I215" s="20">
        <v>222</v>
      </c>
      <c r="J215" s="19">
        <f t="shared" si="181"/>
        <v>1</v>
      </c>
      <c r="K215" s="1">
        <f t="shared" si="181"/>
        <v>0.90638297872340423</v>
      </c>
      <c r="L215" s="1">
        <f t="shared" si="181"/>
        <v>0.821530104119511</v>
      </c>
      <c r="M215" s="1">
        <f t="shared" si="181"/>
        <v>0.74462090288279081</v>
      </c>
      <c r="N215" s="1">
        <f t="shared" ref="N215:AB230" si="231">POWER($E215,N$2)</f>
        <v>0.67491171197461453</v>
      </c>
      <c r="O215" s="1">
        <f t="shared" si="231"/>
        <v>0.61172848787486334</v>
      </c>
      <c r="P215" s="1">
        <f t="shared" si="231"/>
        <v>0.55446028900998245</v>
      </c>
      <c r="Q215" s="1">
        <f t="shared" si="231"/>
        <v>0.5025533683367075</v>
      </c>
      <c r="R215" s="1">
        <f t="shared" si="231"/>
        <v>0.45550581896050502</v>
      </c>
      <c r="S215" s="1">
        <f t="shared" si="231"/>
        <v>0.41286272101526622</v>
      </c>
      <c r="T215" s="1">
        <f t="shared" si="231"/>
        <v>0.37421174287766679</v>
      </c>
      <c r="U215" s="1">
        <f t="shared" si="231"/>
        <v>0.33917915418273631</v>
      </c>
      <c r="V215" s="1">
        <f t="shared" si="231"/>
        <v>0.30742621208903326</v>
      </c>
      <c r="W215" s="1">
        <f t="shared" si="231"/>
        <v>0.27864588585091099</v>
      </c>
      <c r="X215" s="1">
        <f t="shared" si="231"/>
        <v>0.25255988802657037</v>
      </c>
      <c r="Y215" s="1">
        <f t="shared" si="231"/>
        <v>0.22891598361557228</v>
      </c>
      <c r="Z215" s="1">
        <f t="shared" si="231"/>
        <v>0.20748555110688038</v>
      </c>
      <c r="AA215" s="1">
        <f t="shared" si="231"/>
        <v>0.18806137185432137</v>
      </c>
      <c r="AB215" s="1">
        <f t="shared" si="231"/>
        <v>0.17045562640412956</v>
      </c>
      <c r="AC215" s="1">
        <f t="shared" si="182"/>
        <v>0.49137931034482757</v>
      </c>
      <c r="AD215" s="1">
        <f t="shared" si="183"/>
        <v>0.44537784299339689</v>
      </c>
      <c r="AE215" s="1">
        <f t="shared" si="184"/>
        <v>0.4036828959897597</v>
      </c>
      <c r="AF215" s="1">
        <f t="shared" si="185"/>
        <v>0.36589130572688855</v>
      </c>
      <c r="AG215" s="1">
        <f t="shared" si="186"/>
        <v>0.33163765157373298</v>
      </c>
      <c r="AH215" s="1">
        <f t="shared" si="187"/>
        <v>0.30059072249023455</v>
      </c>
      <c r="AI215" s="1">
        <f t="shared" si="188"/>
        <v>0.27245031442731893</v>
      </c>
      <c r="AJ215" s="1">
        <f t="shared" si="189"/>
        <v>0.24694432754476142</v>
      </c>
      <c r="AK215" s="1">
        <f t="shared" si="190"/>
        <v>0.22382613517886885</v>
      </c>
      <c r="AL215" s="1">
        <f t="shared" si="191"/>
        <v>0.20287219911957047</v>
      </c>
      <c r="AM215" s="1">
        <f t="shared" si="192"/>
        <v>0.47747747747747749</v>
      </c>
      <c r="AN215" s="1">
        <f t="shared" si="193"/>
        <v>0.4327774583093732</v>
      </c>
      <c r="AO215" s="1">
        <f t="shared" si="194"/>
        <v>0.39226212178679354</v>
      </c>
      <c r="AP215" s="1">
        <f t="shared" si="195"/>
        <v>0.35553971038547671</v>
      </c>
      <c r="AQ215" s="1">
        <f t="shared" si="196"/>
        <v>0.32225514175364478</v>
      </c>
      <c r="AR215" s="1">
        <f t="shared" si="197"/>
        <v>0.29208657529160142</v>
      </c>
      <c r="AS215" s="1">
        <f t="shared" si="198"/>
        <v>0.26474230015791955</v>
      </c>
      <c r="AT215" s="1">
        <f t="shared" si="199"/>
        <v>0.23995791461122071</v>
      </c>
      <c r="AU215" s="1">
        <f t="shared" si="200"/>
        <v>0.21749376941357448</v>
      </c>
      <c r="AV215" s="1">
        <f t="shared" si="201"/>
        <v>0.19713265057485685</v>
      </c>
      <c r="BK215" s="1">
        <f t="shared" ca="1" si="202"/>
        <v>0.14564319390046876</v>
      </c>
      <c r="BL215" s="1">
        <f t="shared" ca="1" si="203"/>
        <v>2.9668904347226341</v>
      </c>
      <c r="BM215" s="1">
        <f t="shared" ca="1" si="204"/>
        <v>-17.7432248518849</v>
      </c>
      <c r="BN215" s="1">
        <f t="shared" ca="1" si="205"/>
        <v>39.050244609155911</v>
      </c>
      <c r="BO215" s="1">
        <f t="shared" ca="1" si="206"/>
        <v>75.354322661835297</v>
      </c>
      <c r="BP215" s="1">
        <f t="shared" ca="1" si="207"/>
        <v>-580.6704652105949</v>
      </c>
      <c r="BQ215" s="1">
        <f t="shared" ca="1" si="208"/>
        <v>1274.3476348428007</v>
      </c>
      <c r="BR215" s="1">
        <f t="shared" ca="1" si="209"/>
        <v>-1376.3743044959679</v>
      </c>
      <c r="BS215" s="1">
        <f t="shared" ca="1" si="210"/>
        <v>744.26557686477167</v>
      </c>
      <c r="BT215" s="1">
        <f t="shared" ca="1" si="211"/>
        <v>-160.88325243536562</v>
      </c>
      <c r="BU215" s="1">
        <f t="shared" ca="1" si="212"/>
        <v>0.68875494249368785</v>
      </c>
      <c r="BV215" s="1">
        <f t="shared" ca="1" si="213"/>
        <v>-5.8995789202960562</v>
      </c>
      <c r="BW215" s="1">
        <f t="shared" ca="1" si="214"/>
        <v>79.506568156078202</v>
      </c>
      <c r="BX215" s="1">
        <f t="shared" ca="1" si="215"/>
        <v>-451.23836702778016</v>
      </c>
      <c r="BY215" s="1">
        <f t="shared" ca="1" si="216"/>
        <v>1242.3782029896649</v>
      </c>
      <c r="BZ215" s="1">
        <f t="shared" ca="1" si="217"/>
        <v>-1647.6076225590339</v>
      </c>
      <c r="CA215" s="1">
        <f t="shared" ca="1" si="218"/>
        <v>666.42987510328055</v>
      </c>
      <c r="CB215" s="1">
        <f t="shared" ca="1" si="219"/>
        <v>721.47978785602311</v>
      </c>
      <c r="CC215" s="1">
        <f t="shared" ca="1" si="220"/>
        <v>-866.23138325611819</v>
      </c>
      <c r="CD215" s="1">
        <f t="shared" ca="1" si="221"/>
        <v>261.02186010758464</v>
      </c>
      <c r="CE215" s="4">
        <f t="shared" ca="1" si="222"/>
        <v>0.45906561337349672</v>
      </c>
      <c r="CF215" s="4">
        <f t="shared" ca="1" si="223"/>
        <v>3.2313696971330852E-2</v>
      </c>
      <c r="CG215" s="4">
        <f t="shared" ca="1" si="227"/>
        <v>-5.8523853094123949E-3</v>
      </c>
      <c r="CH215" s="4">
        <f t="shared" ca="1" si="228"/>
        <v>7.0708693165338274E-2</v>
      </c>
      <c r="CI215" s="8">
        <f t="shared" ca="1" si="224"/>
        <v>0.52809739189683569</v>
      </c>
      <c r="CJ215" s="8">
        <f t="shared" ca="1" si="225"/>
        <v>-5.0619914419358203E-2</v>
      </c>
      <c r="CK215" s="8">
        <f t="shared" ca="1" si="229"/>
        <v>-3.8652860839580826E-3</v>
      </c>
      <c r="CL215" s="8">
        <f t="shared" ca="1" si="230"/>
        <v>0.13250629191187019</v>
      </c>
    </row>
    <row r="216" spans="1:90" x14ac:dyDescent="0.25">
      <c r="A216" s="7">
        <f>'Calculate Data'!H218</f>
        <v>0.43824701195219123</v>
      </c>
      <c r="B216" s="7">
        <f>'Calculate Data'!I218</f>
        <v>0.34854771784232363</v>
      </c>
      <c r="C216" s="7">
        <f>'Calculate Data'!P218</f>
        <v>0.51016260162601623</v>
      </c>
      <c r="D216" s="7">
        <f>'Calculate Data'!B218</f>
        <v>492</v>
      </c>
      <c r="E216" s="2">
        <v>0.91063829787234041</v>
      </c>
      <c r="F216" s="10">
        <v>0.56382978723404253</v>
      </c>
      <c r="G216" s="4">
        <v>0.4</v>
      </c>
      <c r="H216" s="16">
        <v>0.35606060606060608</v>
      </c>
      <c r="I216" s="20">
        <v>264</v>
      </c>
      <c r="J216" s="19">
        <f t="shared" si="181"/>
        <v>1</v>
      </c>
      <c r="K216" s="1">
        <f t="shared" ref="K216:Z231" si="232">POWER($E216,K$2)</f>
        <v>0.91063829787234041</v>
      </c>
      <c r="L216" s="1">
        <f t="shared" si="232"/>
        <v>0.82926210955183333</v>
      </c>
      <c r="M216" s="1">
        <f t="shared" si="232"/>
        <v>0.75515783593230779</v>
      </c>
      <c r="N216" s="1">
        <f t="shared" si="232"/>
        <v>0.68767564633835687</v>
      </c>
      <c r="O216" s="1">
        <f t="shared" si="232"/>
        <v>0.62622378006982282</v>
      </c>
      <c r="P216" s="1">
        <f t="shared" si="232"/>
        <v>0.57026335716996623</v>
      </c>
      <c r="Q216" s="1">
        <f t="shared" si="232"/>
        <v>0.51930365291222458</v>
      </c>
      <c r="R216" s="1">
        <f t="shared" si="232"/>
        <v>0.47289779456687686</v>
      </c>
      <c r="S216" s="1">
        <f t="shared" si="232"/>
        <v>0.43063884271196445</v>
      </c>
      <c r="T216" s="1">
        <f t="shared" si="232"/>
        <v>0.39215622272493783</v>
      </c>
      <c r="U216" s="1">
        <f t="shared" si="232"/>
        <v>0.35711247516228378</v>
      </c>
      <c r="V216" s="1">
        <f t="shared" si="232"/>
        <v>0.32520029653076055</v>
      </c>
      <c r="W216" s="1">
        <f t="shared" si="232"/>
        <v>0.29613984450035213</v>
      </c>
      <c r="X216" s="1">
        <f t="shared" si="232"/>
        <v>0.26967628392798021</v>
      </c>
      <c r="Y216" s="1">
        <f t="shared" si="232"/>
        <v>0.2455775521727139</v>
      </c>
      <c r="Z216" s="1">
        <f t="shared" si="232"/>
        <v>0.22363232410621606</v>
      </c>
      <c r="AA216" s="1">
        <f t="shared" si="231"/>
        <v>0.20364815897332014</v>
      </c>
      <c r="AB216" s="1">
        <f t="shared" si="231"/>
        <v>0.18544981285230003</v>
      </c>
      <c r="AC216" s="1">
        <f t="shared" si="182"/>
        <v>0.4</v>
      </c>
      <c r="AD216" s="1">
        <f t="shared" si="183"/>
        <v>0.36425531914893616</v>
      </c>
      <c r="AE216" s="1">
        <f t="shared" si="184"/>
        <v>0.33170484382073334</v>
      </c>
      <c r="AF216" s="1">
        <f t="shared" si="185"/>
        <v>0.30206313437292315</v>
      </c>
      <c r="AG216" s="1">
        <f t="shared" si="186"/>
        <v>0.27507025853534278</v>
      </c>
      <c r="AH216" s="1">
        <f t="shared" si="187"/>
        <v>0.25048951202792913</v>
      </c>
      <c r="AI216" s="1">
        <f t="shared" si="188"/>
        <v>0.2281053428679865</v>
      </c>
      <c r="AJ216" s="1">
        <f t="shared" si="189"/>
        <v>0.20772146116488985</v>
      </c>
      <c r="AK216" s="1">
        <f t="shared" si="190"/>
        <v>0.18915911782675077</v>
      </c>
      <c r="AL216" s="1">
        <f t="shared" si="191"/>
        <v>0.1722555370847858</v>
      </c>
      <c r="AM216" s="1">
        <f t="shared" si="192"/>
        <v>0.35606060606060608</v>
      </c>
      <c r="AN216" s="1">
        <f t="shared" si="193"/>
        <v>0.32424242424242428</v>
      </c>
      <c r="AO216" s="1">
        <f t="shared" si="194"/>
        <v>0.29526756931012249</v>
      </c>
      <c r="AP216" s="1">
        <f t="shared" si="195"/>
        <v>0.26888195673347326</v>
      </c>
      <c r="AQ216" s="1">
        <f t="shared" si="196"/>
        <v>0.24485420740835434</v>
      </c>
      <c r="AR216" s="1">
        <f t="shared" si="197"/>
        <v>0.22297361866122481</v>
      </c>
      <c r="AS216" s="1">
        <f t="shared" si="198"/>
        <v>0.20304831656809405</v>
      </c>
      <c r="AT216" s="1">
        <f t="shared" si="199"/>
        <v>0.1849035733854133</v>
      </c>
      <c r="AU216" s="1">
        <f t="shared" si="200"/>
        <v>0.16838027533820615</v>
      </c>
      <c r="AV216" s="1">
        <f t="shared" si="201"/>
        <v>0.15333352732926009</v>
      </c>
      <c r="BK216" s="1">
        <f t="shared" ca="1" si="202"/>
        <v>0.14564319390046876</v>
      </c>
      <c r="BL216" s="1">
        <f t="shared" ca="1" si="203"/>
        <v>2.9808194977964493</v>
      </c>
      <c r="BM216" s="1">
        <f t="shared" ca="1" si="204"/>
        <v>-17.910218989109765</v>
      </c>
      <c r="BN216" s="1">
        <f t="shared" ca="1" si="205"/>
        <v>39.602834271118041</v>
      </c>
      <c r="BO216" s="1">
        <f t="shared" ca="1" si="206"/>
        <v>76.779424066085497</v>
      </c>
      <c r="BP216" s="1">
        <f t="shared" ca="1" si="207"/>
        <v>-594.42981797745904</v>
      </c>
      <c r="BQ216" s="1">
        <f t="shared" ca="1" si="208"/>
        <v>1310.6687256983666</v>
      </c>
      <c r="BR216" s="1">
        <f t="shared" ca="1" si="209"/>
        <v>-1422.2493552573239</v>
      </c>
      <c r="BS216" s="1">
        <f t="shared" ca="1" si="210"/>
        <v>772.68288399607025</v>
      </c>
      <c r="BT216" s="1">
        <f t="shared" ca="1" si="211"/>
        <v>-167.81020449153331</v>
      </c>
      <c r="BU216" s="1">
        <f t="shared" ca="1" si="212"/>
        <v>0.68875494249368785</v>
      </c>
      <c r="BV216" s="1">
        <f t="shared" ca="1" si="213"/>
        <v>-5.9272764739124701</v>
      </c>
      <c r="BW216" s="1">
        <f t="shared" ca="1" si="214"/>
        <v>80.254861144741056</v>
      </c>
      <c r="BX216" s="1">
        <f t="shared" ca="1" si="215"/>
        <v>-457.62372156770437</v>
      </c>
      <c r="BY216" s="1">
        <f t="shared" ca="1" si="216"/>
        <v>1265.8740670509196</v>
      </c>
      <c r="BZ216" s="1">
        <f t="shared" ca="1" si="217"/>
        <v>-1686.6487239381822</v>
      </c>
      <c r="CA216" s="1">
        <f t="shared" ca="1" si="218"/>
        <v>685.42426829762712</v>
      </c>
      <c r="CB216" s="1">
        <f t="shared" ca="1" si="219"/>
        <v>745.52696875955496</v>
      </c>
      <c r="CC216" s="1">
        <f t="shared" ca="1" si="220"/>
        <v>-899.30554929299683</v>
      </c>
      <c r="CD216" s="1">
        <f t="shared" ca="1" si="221"/>
        <v>272.26035686350605</v>
      </c>
      <c r="CE216" s="4">
        <f t="shared" ca="1" si="222"/>
        <v>0.46073400791127028</v>
      </c>
      <c r="CF216" s="4">
        <f t="shared" ca="1" si="223"/>
        <v>-6.073400791127026E-2</v>
      </c>
      <c r="CG216" s="4">
        <f t="shared" ca="1" si="227"/>
        <v>-2.7985315307769388E-3</v>
      </c>
      <c r="CH216" s="4">
        <f t="shared" ca="1" si="228"/>
        <v>7.1009012012838726E-2</v>
      </c>
      <c r="CI216" s="8">
        <f t="shared" ca="1" si="224"/>
        <v>0.52400578604652992</v>
      </c>
      <c r="CJ216" s="8">
        <f t="shared" ca="1" si="225"/>
        <v>-0.16794517998592384</v>
      </c>
      <c r="CK216" s="8">
        <f t="shared" ca="1" si="229"/>
        <v>1.8581112085616581E-3</v>
      </c>
      <c r="CL216" s="8">
        <f t="shared" ca="1" si="230"/>
        <v>0.1326415791388092</v>
      </c>
    </row>
    <row r="217" spans="1:90" x14ac:dyDescent="0.25">
      <c r="A217" s="7">
        <f>'Calculate Data'!H219</f>
        <v>0.28985507246376813</v>
      </c>
      <c r="B217" s="7">
        <f>'Calculate Data'!I219</f>
        <v>0.55000000000000004</v>
      </c>
      <c r="C217" s="7">
        <f>'Calculate Data'!P219</f>
        <v>0.6330275229357798</v>
      </c>
      <c r="D217" s="7">
        <f>'Calculate Data'!B219</f>
        <v>109</v>
      </c>
      <c r="E217" s="2">
        <v>0.91489361702127658</v>
      </c>
      <c r="F217" s="10">
        <v>0.56521739130434778</v>
      </c>
      <c r="G217" s="4">
        <v>0.50877192982456143</v>
      </c>
      <c r="H217" s="16">
        <v>0.54761904761904767</v>
      </c>
      <c r="I217" s="20">
        <v>126</v>
      </c>
      <c r="J217" s="19">
        <f t="shared" si="181"/>
        <v>1</v>
      </c>
      <c r="K217" s="1">
        <f t="shared" si="232"/>
        <v>0.91489361702127658</v>
      </c>
      <c r="L217" s="1">
        <f t="shared" si="232"/>
        <v>0.83703033046627429</v>
      </c>
      <c r="M217" s="1">
        <f t="shared" si="232"/>
        <v>0.76579370659680412</v>
      </c>
      <c r="N217" s="1">
        <f t="shared" si="232"/>
        <v>0.70061977412048038</v>
      </c>
      <c r="O217" s="1">
        <f t="shared" si="232"/>
        <v>0.64099255930171606</v>
      </c>
      <c r="P217" s="1">
        <f t="shared" si="232"/>
        <v>0.5864400010632721</v>
      </c>
      <c r="Q217" s="1">
        <f t="shared" si="232"/>
        <v>0.53653021373873833</v>
      </c>
      <c r="R217" s="1">
        <f t="shared" si="232"/>
        <v>0.49086806788863296</v>
      </c>
      <c r="S217" s="1">
        <f t="shared" si="232"/>
        <v>0.44909206211087699</v>
      </c>
      <c r="T217" s="1">
        <f t="shared" si="232"/>
        <v>0.41087146108016404</v>
      </c>
      <c r="U217" s="1">
        <f t="shared" si="232"/>
        <v>0.37590367715844791</v>
      </c>
      <c r="V217" s="1">
        <f t="shared" si="232"/>
        <v>0.34391187484709068</v>
      </c>
      <c r="W217" s="1">
        <f t="shared" si="232"/>
        <v>0.31464277911542338</v>
      </c>
      <c r="X217" s="1">
        <f t="shared" si="232"/>
        <v>0.28786467025453621</v>
      </c>
      <c r="Y217" s="1">
        <f t="shared" si="232"/>
        <v>0.26336554938180978</v>
      </c>
      <c r="Z217" s="1">
        <f t="shared" si="232"/>
        <v>0.24095146007271959</v>
      </c>
      <c r="AA217" s="1">
        <f t="shared" si="231"/>
        <v>0.22044495283248813</v>
      </c>
      <c r="AB217" s="1">
        <f t="shared" si="231"/>
        <v>0.20168368025099978</v>
      </c>
      <c r="AC217" s="1">
        <f t="shared" si="182"/>
        <v>0.50877192982456143</v>
      </c>
      <c r="AD217" s="1">
        <f t="shared" si="183"/>
        <v>0.46547219111608812</v>
      </c>
      <c r="AE217" s="1">
        <f t="shared" si="184"/>
        <v>0.42585753655301678</v>
      </c>
      <c r="AF217" s="1">
        <f t="shared" si="185"/>
        <v>0.38961434195276001</v>
      </c>
      <c r="AG217" s="1">
        <f t="shared" si="186"/>
        <v>0.35645567455252514</v>
      </c>
      <c r="AH217" s="1">
        <f t="shared" si="187"/>
        <v>0.32611902139911869</v>
      </c>
      <c r="AI217" s="1">
        <f t="shared" si="188"/>
        <v>0.29836421106727878</v>
      </c>
      <c r="AJ217" s="1">
        <f t="shared" si="189"/>
        <v>0.27297151225304234</v>
      </c>
      <c r="AK217" s="1">
        <f t="shared" si="190"/>
        <v>0.24973989418895362</v>
      </c>
      <c r="AL217" s="1">
        <f t="shared" si="191"/>
        <v>0.22848543510904268</v>
      </c>
      <c r="AM217" s="1">
        <f t="shared" si="192"/>
        <v>0.54761904761904767</v>
      </c>
      <c r="AN217" s="1">
        <f t="shared" si="193"/>
        <v>0.50101317122593725</v>
      </c>
      <c r="AO217" s="1">
        <f t="shared" si="194"/>
        <v>0.45837375239819789</v>
      </c>
      <c r="AP217" s="1">
        <f t="shared" si="195"/>
        <v>0.41936322027920231</v>
      </c>
      <c r="AQ217" s="1">
        <f t="shared" si="196"/>
        <v>0.38367273344692976</v>
      </c>
      <c r="AR217" s="1">
        <f t="shared" si="197"/>
        <v>0.3510197348557017</v>
      </c>
      <c r="AS217" s="1">
        <f t="shared" si="198"/>
        <v>0.32114571486798238</v>
      </c>
      <c r="AT217" s="1">
        <f t="shared" si="199"/>
        <v>0.29381416466645199</v>
      </c>
      <c r="AU217" s="1">
        <f t="shared" si="200"/>
        <v>0.2688087038437752</v>
      </c>
      <c r="AV217" s="1">
        <f t="shared" si="201"/>
        <v>0.24593136734643267</v>
      </c>
      <c r="BK217" s="1">
        <f t="shared" ca="1" si="202"/>
        <v>0.14564319390046876</v>
      </c>
      <c r="BL217" s="1">
        <f t="shared" ca="1" si="203"/>
        <v>2.9947485608702644</v>
      </c>
      <c r="BM217" s="1">
        <f t="shared" ca="1" si="204"/>
        <v>-18.077995300279476</v>
      </c>
      <c r="BN217" s="1">
        <f t="shared" ca="1" si="205"/>
        <v>40.16061253046044</v>
      </c>
      <c r="BO217" s="1">
        <f t="shared" ca="1" si="206"/>
        <v>78.224644180308147</v>
      </c>
      <c r="BP217" s="1">
        <f t="shared" ca="1" si="207"/>
        <v>-608.4487725907519</v>
      </c>
      <c r="BQ217" s="1">
        <f t="shared" ca="1" si="208"/>
        <v>1347.84842692086</v>
      </c>
      <c r="BR217" s="1">
        <f t="shared" ca="1" si="209"/>
        <v>-1469.4288135403788</v>
      </c>
      <c r="BS217" s="1">
        <f t="shared" ca="1" si="210"/>
        <v>802.04509032475403</v>
      </c>
      <c r="BT217" s="1">
        <f t="shared" ca="1" si="211"/>
        <v>-175.00100618828097</v>
      </c>
      <c r="BU217" s="1">
        <f t="shared" ca="1" si="212"/>
        <v>0.68875494249368785</v>
      </c>
      <c r="BV217" s="1">
        <f t="shared" ca="1" si="213"/>
        <v>-5.9549740275288832</v>
      </c>
      <c r="BW217" s="1">
        <f t="shared" ca="1" si="214"/>
        <v>81.006659018596721</v>
      </c>
      <c r="BX217" s="1">
        <f t="shared" ca="1" si="215"/>
        <v>-464.06903204983763</v>
      </c>
      <c r="BY217" s="1">
        <f t="shared" ca="1" si="216"/>
        <v>1289.7016313499196</v>
      </c>
      <c r="BZ217" s="1">
        <f t="shared" ca="1" si="217"/>
        <v>-1726.426425517672</v>
      </c>
      <c r="CA217" s="1">
        <f t="shared" ca="1" si="218"/>
        <v>704.86767837241428</v>
      </c>
      <c r="CB217" s="1">
        <f t="shared" ca="1" si="219"/>
        <v>770.25790528026084</v>
      </c>
      <c r="CC217" s="1">
        <f t="shared" ca="1" si="220"/>
        <v>-933.47945897546572</v>
      </c>
      <c r="CD217" s="1">
        <f t="shared" ca="1" si="221"/>
        <v>283.92693126536255</v>
      </c>
      <c r="CE217" s="4">
        <f t="shared" ca="1" si="222"/>
        <v>0.4625780914621771</v>
      </c>
      <c r="CF217" s="4">
        <f t="shared" ca="1" si="223"/>
        <v>4.6193838362384332E-2</v>
      </c>
      <c r="CG217" s="4">
        <f t="shared" ca="1" si="227"/>
        <v>-2.6855189526055552E-3</v>
      </c>
      <c r="CH217" s="4">
        <f t="shared" ca="1" si="228"/>
        <v>7.1038438779570043E-2</v>
      </c>
      <c r="CI217" s="8">
        <f t="shared" ca="1" si="224"/>
        <v>0.51966965854342106</v>
      </c>
      <c r="CJ217" s="8">
        <f t="shared" ca="1" si="225"/>
        <v>2.7949389075626607E-2</v>
      </c>
      <c r="CK217" s="8">
        <f t="shared" ca="1" si="229"/>
        <v>-2.8153002438880523E-3</v>
      </c>
      <c r="CL217" s="8">
        <f t="shared" ca="1" si="230"/>
        <v>0.13422305598997936</v>
      </c>
    </row>
    <row r="218" spans="1:90" x14ac:dyDescent="0.25">
      <c r="A218" s="7">
        <f>'Calculate Data'!H220</f>
        <v>0.46551724137931033</v>
      </c>
      <c r="B218" s="7">
        <f>'Calculate Data'!I220</f>
        <v>0.26829268292682928</v>
      </c>
      <c r="C218" s="7">
        <f>'Calculate Data'!P220</f>
        <v>0.58585858585858586</v>
      </c>
      <c r="D218" s="7">
        <f>'Calculate Data'!B220</f>
        <v>99</v>
      </c>
      <c r="E218" s="2">
        <v>0.91914893617021276</v>
      </c>
      <c r="F218" s="10">
        <v>0.56862745098039214</v>
      </c>
      <c r="G218" s="4">
        <v>0.44444444444444442</v>
      </c>
      <c r="H218" s="16">
        <v>0.44736842105263158</v>
      </c>
      <c r="I218" s="20">
        <v>114</v>
      </c>
      <c r="J218" s="19">
        <f t="shared" si="181"/>
        <v>1</v>
      </c>
      <c r="K218" s="1">
        <f t="shared" si="232"/>
        <v>0.91914893617021276</v>
      </c>
      <c r="L218" s="1">
        <f t="shared" si="232"/>
        <v>0.84483476686283387</v>
      </c>
      <c r="M218" s="1">
        <f t="shared" si="232"/>
        <v>0.77652897720158343</v>
      </c>
      <c r="N218" s="1">
        <f t="shared" si="232"/>
        <v>0.7137457833001789</v>
      </c>
      <c r="O218" s="1">
        <f t="shared" si="232"/>
        <v>0.6560386774163347</v>
      </c>
      <c r="P218" s="1">
        <f t="shared" si="232"/>
        <v>0.60299725243373736</v>
      </c>
      <c r="Q218" s="1">
        <f t="shared" si="232"/>
        <v>0.55424428308803098</v>
      </c>
      <c r="R218" s="1">
        <f t="shared" si="232"/>
        <v>0.5094330431787859</v>
      </c>
      <c r="S218" s="1">
        <f t="shared" si="232"/>
        <v>0.46824483968773511</v>
      </c>
      <c r="T218" s="1">
        <f t="shared" si="232"/>
        <v>0.43038674626617357</v>
      </c>
      <c r="U218" s="1">
        <f t="shared" si="232"/>
        <v>0.39558951997231273</v>
      </c>
      <c r="V218" s="1">
        <f t="shared" si="232"/>
        <v>0.36360568644263641</v>
      </c>
      <c r="W218" s="1">
        <f t="shared" si="232"/>
        <v>0.33420777987918926</v>
      </c>
      <c r="X218" s="1">
        <f t="shared" si="232"/>
        <v>0.30718672533576541</v>
      </c>
      <c r="Y218" s="1">
        <f t="shared" si="232"/>
        <v>0.28235035179798013</v>
      </c>
      <c r="Z218" s="1">
        <f t="shared" si="232"/>
        <v>0.25952202548239872</v>
      </c>
      <c r="AA218" s="1">
        <f t="shared" si="231"/>
        <v>0.23853939363488563</v>
      </c>
      <c r="AB218" s="1">
        <f t="shared" si="231"/>
        <v>0.21925322989419277</v>
      </c>
      <c r="AC218" s="1">
        <f t="shared" si="182"/>
        <v>0.44444444444444442</v>
      </c>
      <c r="AD218" s="1">
        <f t="shared" si="183"/>
        <v>0.40851063829787232</v>
      </c>
      <c r="AE218" s="1">
        <f t="shared" si="184"/>
        <v>0.37548211860570391</v>
      </c>
      <c r="AF218" s="1">
        <f t="shared" si="185"/>
        <v>0.34512398986737042</v>
      </c>
      <c r="AG218" s="1">
        <f t="shared" si="186"/>
        <v>0.31722034813341282</v>
      </c>
      <c r="AH218" s="1">
        <f t="shared" si="187"/>
        <v>0.29157274551837098</v>
      </c>
      <c r="AI218" s="1">
        <f t="shared" si="188"/>
        <v>0.26799877885943879</v>
      </c>
      <c r="AJ218" s="1">
        <f t="shared" si="189"/>
        <v>0.24633079248356932</v>
      </c>
      <c r="AK218" s="1">
        <f t="shared" si="190"/>
        <v>0.22641468585723817</v>
      </c>
      <c r="AL218" s="1">
        <f t="shared" si="191"/>
        <v>0.20810881763899336</v>
      </c>
      <c r="AM218" s="1">
        <f t="shared" si="192"/>
        <v>0.44736842105263158</v>
      </c>
      <c r="AN218" s="1">
        <f t="shared" si="193"/>
        <v>0.41119820828667414</v>
      </c>
      <c r="AO218" s="1">
        <f t="shared" si="194"/>
        <v>0.37795239570179412</v>
      </c>
      <c r="AP218" s="1">
        <f t="shared" si="195"/>
        <v>0.34739454243228735</v>
      </c>
      <c r="AQ218" s="1">
        <f t="shared" si="196"/>
        <v>0.3193073241079748</v>
      </c>
      <c r="AR218" s="1">
        <f t="shared" si="197"/>
        <v>0.2934909872652024</v>
      </c>
      <c r="AS218" s="1">
        <f t="shared" si="198"/>
        <v>0.2697619287203562</v>
      </c>
      <c r="AT218" s="1">
        <f t="shared" si="199"/>
        <v>0.24795138980254017</v>
      </c>
      <c r="AU218" s="1">
        <f t="shared" si="200"/>
        <v>0.22790425615893053</v>
      </c>
      <c r="AV218" s="1">
        <f t="shared" si="201"/>
        <v>0.20947795459714466</v>
      </c>
      <c r="BK218" s="1">
        <f t="shared" ca="1" si="202"/>
        <v>0.14564319390046876</v>
      </c>
      <c r="BL218" s="1">
        <f t="shared" ca="1" si="203"/>
        <v>3.0086776239440796</v>
      </c>
      <c r="BM218" s="1">
        <f t="shared" ca="1" si="204"/>
        <v>-18.246553785394035</v>
      </c>
      <c r="BN218" s="1">
        <f t="shared" ca="1" si="205"/>
        <v>40.723603632965251</v>
      </c>
      <c r="BO218" s="1">
        <f t="shared" ca="1" si="206"/>
        <v>79.690171468455759</v>
      </c>
      <c r="BP218" s="1">
        <f t="shared" ca="1" si="207"/>
        <v>-622.73098533448217</v>
      </c>
      <c r="BQ218" s="1">
        <f t="shared" ca="1" si="208"/>
        <v>1385.9028999672971</v>
      </c>
      <c r="BR218" s="1">
        <f t="shared" ca="1" si="209"/>
        <v>-1517.943441869545</v>
      </c>
      <c r="BS218" s="1">
        <f t="shared" ca="1" si="210"/>
        <v>832.3789992863077</v>
      </c>
      <c r="BT218" s="1">
        <f t="shared" ca="1" si="211"/>
        <v>-182.46440986434729</v>
      </c>
      <c r="BU218" s="1">
        <f t="shared" ca="1" si="212"/>
        <v>0.68875494249368785</v>
      </c>
      <c r="BV218" s="1">
        <f t="shared" ca="1" si="213"/>
        <v>-5.9826715811452971</v>
      </c>
      <c r="BW218" s="1">
        <f t="shared" ca="1" si="214"/>
        <v>81.761961777645197</v>
      </c>
      <c r="BX218" s="1">
        <f t="shared" ca="1" si="215"/>
        <v>-470.57457864213421</v>
      </c>
      <c r="BY218" s="1">
        <f t="shared" ca="1" si="216"/>
        <v>1313.8640031205741</v>
      </c>
      <c r="BZ218" s="1">
        <f t="shared" ca="1" si="217"/>
        <v>-1766.9511017211455</v>
      </c>
      <c r="CA218" s="1">
        <f t="shared" ca="1" si="218"/>
        <v>724.768557085613</v>
      </c>
      <c r="CB218" s="1">
        <f t="shared" ca="1" si="219"/>
        <v>795.68872278426727</v>
      </c>
      <c r="CC218" s="1">
        <f t="shared" ca="1" si="220"/>
        <v>-968.78430812624947</v>
      </c>
      <c r="CD218" s="1">
        <f t="shared" ca="1" si="221"/>
        <v>296.03578337253424</v>
      </c>
      <c r="CE218" s="4">
        <f t="shared" ca="1" si="222"/>
        <v>0.46460431910182365</v>
      </c>
      <c r="CF218" s="4">
        <f t="shared" ca="1" si="223"/>
        <v>-2.0159874657379229E-2</v>
      </c>
      <c r="CG218" s="4">
        <f t="shared" ca="1" si="227"/>
        <v>-5.3425702380347927E-4</v>
      </c>
      <c r="CH218" s="4">
        <f t="shared" ca="1" si="228"/>
        <v>7.1878739203611791E-2</v>
      </c>
      <c r="CI218" s="8">
        <f t="shared" ca="1" si="224"/>
        <v>0.51512301245310255</v>
      </c>
      <c r="CJ218" s="8">
        <f t="shared" ca="1" si="225"/>
        <v>-6.7754591400470965E-2</v>
      </c>
      <c r="CK218" s="8">
        <f t="shared" ca="1" si="229"/>
        <v>2.8955040298935448E-3</v>
      </c>
      <c r="CL218" s="8">
        <f t="shared" ca="1" si="230"/>
        <v>0.1335894738151629</v>
      </c>
    </row>
    <row r="219" spans="1:90" x14ac:dyDescent="0.25">
      <c r="A219" s="7">
        <f>'Calculate Data'!H221</f>
        <v>0.35849056603773582</v>
      </c>
      <c r="B219" s="7">
        <f>'Calculate Data'!I221</f>
        <v>0.54054054054054057</v>
      </c>
      <c r="C219" s="7">
        <f>'Calculate Data'!P221</f>
        <v>0.58888888888888891</v>
      </c>
      <c r="D219" s="7">
        <f>'Calculate Data'!B221</f>
        <v>90</v>
      </c>
      <c r="E219" s="2">
        <v>0.92340425531914894</v>
      </c>
      <c r="F219" s="10">
        <v>0.57207207207207211</v>
      </c>
      <c r="G219" s="4">
        <v>0.51655629139072845</v>
      </c>
      <c r="H219" s="16">
        <v>0.5951742627345844</v>
      </c>
      <c r="I219" s="20">
        <v>373</v>
      </c>
      <c r="J219" s="19">
        <f t="shared" si="181"/>
        <v>1</v>
      </c>
      <c r="K219" s="1">
        <f t="shared" si="232"/>
        <v>0.92340425531914894</v>
      </c>
      <c r="L219" s="1">
        <f t="shared" si="232"/>
        <v>0.85267541874151198</v>
      </c>
      <c r="M219" s="1">
        <f t="shared" si="232"/>
        <v>0.7873641100719494</v>
      </c>
      <c r="N219" s="1">
        <f t="shared" si="232"/>
        <v>0.72705536972601281</v>
      </c>
      <c r="O219" s="1">
        <f t="shared" si="232"/>
        <v>0.67136602225763742</v>
      </c>
      <c r="P219" s="1">
        <f t="shared" si="232"/>
        <v>0.61994224182939284</v>
      </c>
      <c r="Q219" s="1">
        <f t="shared" si="232"/>
        <v>0.57245730415735419</v>
      </c>
      <c r="R219" s="1">
        <f t="shared" si="232"/>
        <v>0.52860951064742923</v>
      </c>
      <c r="S219" s="1">
        <f t="shared" si="232"/>
        <v>0.48812027153400911</v>
      </c>
      <c r="T219" s="1">
        <f t="shared" si="232"/>
        <v>0.45073233584204248</v>
      </c>
      <c r="U219" s="1">
        <f t="shared" si="232"/>
        <v>0.41620815692648178</v>
      </c>
      <c r="V219" s="1">
        <f t="shared" si="232"/>
        <v>0.38432838320445334</v>
      </c>
      <c r="W219" s="1">
        <f t="shared" si="232"/>
        <v>0.35489046449092082</v>
      </c>
      <c r="X219" s="1">
        <f t="shared" si="232"/>
        <v>0.32770736508310555</v>
      </c>
      <c r="Y219" s="1">
        <f t="shared" si="232"/>
        <v>0.30260637541716556</v>
      </c>
      <c r="Z219" s="1">
        <f t="shared" si="232"/>
        <v>0.27942801474691459</v>
      </c>
      <c r="AA219" s="1">
        <f t="shared" si="231"/>
        <v>0.25802501787268284</v>
      </c>
      <c r="AB219" s="1">
        <f t="shared" si="231"/>
        <v>0.23826139948243477</v>
      </c>
      <c r="AC219" s="1">
        <f t="shared" si="182"/>
        <v>0.51655629139072845</v>
      </c>
      <c r="AD219" s="1">
        <f t="shared" si="183"/>
        <v>0.4769902775820769</v>
      </c>
      <c r="AE219" s="1">
        <f t="shared" si="184"/>
        <v>0.44045485206515184</v>
      </c>
      <c r="AF219" s="1">
        <f t="shared" si="185"/>
        <v>0.40671788467292747</v>
      </c>
      <c r="AG219" s="1">
        <f t="shared" si="186"/>
        <v>0.37556502542138409</v>
      </c>
      <c r="AH219" s="1">
        <f t="shared" si="187"/>
        <v>0.34679834262315046</v>
      </c>
      <c r="AI219" s="1">
        <f t="shared" si="188"/>
        <v>0.32023506531584528</v>
      </c>
      <c r="AJ219" s="1">
        <f t="shared" si="189"/>
        <v>0.29570642201505709</v>
      </c>
      <c r="AK219" s="1">
        <f t="shared" si="190"/>
        <v>0.2730565684139038</v>
      </c>
      <c r="AL219" s="1">
        <f t="shared" si="191"/>
        <v>0.25214159721624313</v>
      </c>
      <c r="AM219" s="1">
        <f t="shared" si="192"/>
        <v>0.5951742627345844</v>
      </c>
      <c r="AN219" s="1">
        <f t="shared" si="193"/>
        <v>0.54958644686555236</v>
      </c>
      <c r="AO219" s="1">
        <f t="shared" si="194"/>
        <v>0.5074904637013824</v>
      </c>
      <c r="AP219" s="1">
        <f t="shared" si="195"/>
        <v>0.46861885371574463</v>
      </c>
      <c r="AQ219" s="1">
        <f t="shared" si="196"/>
        <v>0.43272464364390034</v>
      </c>
      <c r="AR219" s="1">
        <f t="shared" si="197"/>
        <v>0.39957977732223993</v>
      </c>
      <c r="AS219" s="1">
        <f t="shared" si="198"/>
        <v>0.3689736667188343</v>
      </c>
      <c r="AT219" s="1">
        <f t="shared" si="199"/>
        <v>0.34071185394888104</v>
      </c>
      <c r="AU219" s="1">
        <f t="shared" si="200"/>
        <v>0.31461477577407315</v>
      </c>
      <c r="AV219" s="1">
        <f t="shared" si="201"/>
        <v>0.29051662273605899</v>
      </c>
      <c r="BK219" s="1">
        <f t="shared" ca="1" si="202"/>
        <v>0.14564319390046876</v>
      </c>
      <c r="BL219" s="1">
        <f t="shared" ca="1" si="203"/>
        <v>3.0226066870178947</v>
      </c>
      <c r="BM219" s="1">
        <f t="shared" ca="1" si="204"/>
        <v>-18.415894444453439</v>
      </c>
      <c r="BN219" s="1">
        <f t="shared" ca="1" si="205"/>
        <v>41.291831824414636</v>
      </c>
      <c r="BO219" s="1">
        <f t="shared" ca="1" si="206"/>
        <v>81.176195273100589</v>
      </c>
      <c r="BP219" s="1">
        <f t="shared" ca="1" si="207"/>
        <v>-637.28014666316471</v>
      </c>
      <c r="BQ219" s="1">
        <f t="shared" ca="1" si="208"/>
        <v>1424.8485333819945</v>
      </c>
      <c r="BR219" s="1">
        <f t="shared" ca="1" si="209"/>
        <v>-1567.8245804439955</v>
      </c>
      <c r="BS219" s="1">
        <f t="shared" ca="1" si="210"/>
        <v>863.7120449438778</v>
      </c>
      <c r="BT219" s="1">
        <f t="shared" ca="1" si="211"/>
        <v>-190.20941554352984</v>
      </c>
      <c r="BU219" s="1">
        <f t="shared" ca="1" si="212"/>
        <v>0.68875494249368785</v>
      </c>
      <c r="BV219" s="1">
        <f t="shared" ca="1" si="213"/>
        <v>-6.0103691347617101</v>
      </c>
      <c r="BW219" s="1">
        <f t="shared" ca="1" si="214"/>
        <v>82.520769421886456</v>
      </c>
      <c r="BX219" s="1">
        <f t="shared" ca="1" si="215"/>
        <v>-477.14064151254837</v>
      </c>
      <c r="BY219" s="1">
        <f t="shared" ca="1" si="216"/>
        <v>1338.3643040827319</v>
      </c>
      <c r="BZ219" s="1">
        <f t="shared" ca="1" si="217"/>
        <v>-1808.2332239284196</v>
      </c>
      <c r="CA219" s="1">
        <f t="shared" ca="1" si="218"/>
        <v>745.13547495224088</v>
      </c>
      <c r="CB219" s="1">
        <f t="shared" ca="1" si="219"/>
        <v>821.83584944825304</v>
      </c>
      <c r="CC219" s="1">
        <f t="shared" ca="1" si="220"/>
        <v>-1005.2520265392367</v>
      </c>
      <c r="CD219" s="1">
        <f t="shared" ca="1" si="221"/>
        <v>308.60151509614059</v>
      </c>
      <c r="CE219" s="4">
        <f t="shared" ca="1" si="222"/>
        <v>0.46681820916231231</v>
      </c>
      <c r="CF219" s="4">
        <f t="shared" ca="1" si="223"/>
        <v>4.9738082228416136E-2</v>
      </c>
      <c r="CG219" s="4">
        <f t="shared" ca="1" si="227"/>
        <v>3.2383946024515109E-3</v>
      </c>
      <c r="CH219" s="4">
        <f t="shared" ca="1" si="228"/>
        <v>7.4359095605308484E-2</v>
      </c>
      <c r="CI219" s="8">
        <f t="shared" ca="1" si="224"/>
        <v>0.51040682878021926</v>
      </c>
      <c r="CJ219" s="8">
        <f t="shared" ca="1" si="225"/>
        <v>8.4767433954365146E-2</v>
      </c>
      <c r="CK219" s="8">
        <f t="shared" ca="1" si="229"/>
        <v>1.286929946364555E-2</v>
      </c>
      <c r="CL219" s="8">
        <f t="shared" ca="1" si="230"/>
        <v>0.14420815194740491</v>
      </c>
    </row>
    <row r="220" spans="1:90" x14ac:dyDescent="0.25">
      <c r="A220" s="7">
        <f>'Calculate Data'!H222</f>
        <v>0.3783783783783784</v>
      </c>
      <c r="B220" s="7">
        <f>'Calculate Data'!I222</f>
        <v>0.39534883720930231</v>
      </c>
      <c r="C220" s="7">
        <f>'Calculate Data'!P222</f>
        <v>0.46250000000000002</v>
      </c>
      <c r="D220" s="7">
        <f>'Calculate Data'!B222</f>
        <v>80</v>
      </c>
      <c r="E220" s="2">
        <v>0.92765957446808511</v>
      </c>
      <c r="F220" s="10">
        <v>0.57377049180327866</v>
      </c>
      <c r="G220" s="4">
        <v>0.38461538461538464</v>
      </c>
      <c r="H220" s="16">
        <v>0.43884892086330934</v>
      </c>
      <c r="I220" s="20">
        <v>139</v>
      </c>
      <c r="J220" s="19">
        <f t="shared" si="181"/>
        <v>1</v>
      </c>
      <c r="K220" s="1">
        <f t="shared" si="232"/>
        <v>0.92765957446808511</v>
      </c>
      <c r="L220" s="1">
        <f t="shared" si="232"/>
        <v>0.86055228610230872</v>
      </c>
      <c r="M220" s="1">
        <f t="shared" si="232"/>
        <v>0.79829956753320552</v>
      </c>
      <c r="N220" s="1">
        <f t="shared" si="232"/>
        <v>0.74055023711590984</v>
      </c>
      <c r="O220" s="1">
        <f t="shared" si="232"/>
        <v>0.68697851783518449</v>
      </c>
      <c r="P220" s="1">
        <f t="shared" si="232"/>
        <v>0.63728219952370302</v>
      </c>
      <c r="Q220" s="1">
        <f t="shared" si="232"/>
        <v>0.59118093402624361</v>
      </c>
      <c r="R220" s="1">
        <f t="shared" si="232"/>
        <v>0.54841465369243025</v>
      </c>
      <c r="S220" s="1">
        <f t="shared" si="232"/>
        <v>0.50874210427638211</v>
      </c>
      <c r="T220" s="1">
        <f t="shared" si="232"/>
        <v>0.47193948396702678</v>
      </c>
      <c r="U220" s="1">
        <f t="shared" si="232"/>
        <v>0.43779918087153974</v>
      </c>
      <c r="V220" s="1">
        <f t="shared" si="232"/>
        <v>0.40612860182976879</v>
      </c>
      <c r="W220" s="1">
        <f t="shared" si="232"/>
        <v>0.37674908595272172</v>
      </c>
      <c r="X220" s="1">
        <f t="shared" si="232"/>
        <v>0.34949489675614182</v>
      </c>
      <c r="Y220" s="1">
        <f t="shared" si="232"/>
        <v>0.32421228720356987</v>
      </c>
      <c r="Z220" s="1">
        <f t="shared" si="232"/>
        <v>0.30075863238458822</v>
      </c>
      <c r="AA220" s="1">
        <f t="shared" si="231"/>
        <v>0.27900162493549036</v>
      </c>
      <c r="AB220" s="1">
        <f t="shared" si="231"/>
        <v>0.25881852866356125</v>
      </c>
      <c r="AC220" s="1">
        <f t="shared" si="182"/>
        <v>0.38461538461538464</v>
      </c>
      <c r="AD220" s="1">
        <f t="shared" si="183"/>
        <v>0.35679214402618659</v>
      </c>
      <c r="AE220" s="1">
        <f t="shared" si="184"/>
        <v>0.33098164850088796</v>
      </c>
      <c r="AF220" s="1">
        <f t="shared" si="185"/>
        <v>0.30703829520507908</v>
      </c>
      <c r="AG220" s="1">
        <f t="shared" si="186"/>
        <v>0.28482701427534995</v>
      </c>
      <c r="AH220" s="1">
        <f t="shared" si="187"/>
        <v>0.26422250685968635</v>
      </c>
      <c r="AI220" s="1">
        <f t="shared" si="188"/>
        <v>0.24510853827834733</v>
      </c>
      <c r="AJ220" s="1">
        <f t="shared" si="189"/>
        <v>0.22737728231778601</v>
      </c>
      <c r="AK220" s="1">
        <f t="shared" si="190"/>
        <v>0.21092871295862703</v>
      </c>
      <c r="AL220" s="1">
        <f t="shared" si="191"/>
        <v>0.19567004010630082</v>
      </c>
      <c r="AM220" s="1">
        <f t="shared" si="192"/>
        <v>0.43884892086330934</v>
      </c>
      <c r="AN220" s="1">
        <f t="shared" si="193"/>
        <v>0.40710240318383589</v>
      </c>
      <c r="AO220" s="1">
        <f t="shared" si="194"/>
        <v>0.37765244210245202</v>
      </c>
      <c r="AP220" s="1">
        <f t="shared" si="195"/>
        <v>0.35033290373759379</v>
      </c>
      <c r="AQ220" s="1">
        <f t="shared" si="196"/>
        <v>0.32498967240338489</v>
      </c>
      <c r="AR220" s="1">
        <f t="shared" si="197"/>
        <v>0.30147978120824642</v>
      </c>
      <c r="AS220" s="1">
        <f t="shared" si="198"/>
        <v>0.27967060554637324</v>
      </c>
      <c r="AT220" s="1">
        <f t="shared" si="199"/>
        <v>0.25943911493238031</v>
      </c>
      <c r="AU220" s="1">
        <f t="shared" si="200"/>
        <v>0.24067117895854853</v>
      </c>
      <c r="AV220" s="1">
        <f t="shared" si="201"/>
        <v>0.22326092345941947</v>
      </c>
      <c r="BK220" s="1">
        <f t="shared" ca="1" si="202"/>
        <v>0.14564319390046876</v>
      </c>
      <c r="BL220" s="1">
        <f t="shared" ca="1" si="203"/>
        <v>3.0365357500917098</v>
      </c>
      <c r="BM220" s="1">
        <f t="shared" ca="1" si="204"/>
        <v>-18.586017277457692</v>
      </c>
      <c r="BN220" s="1">
        <f t="shared" ca="1" si="205"/>
        <v>41.865321350590733</v>
      </c>
      <c r="BO220" s="1">
        <f t="shared" ca="1" si="206"/>
        <v>82.682905815434793</v>
      </c>
      <c r="BP220" s="1">
        <f t="shared" ca="1" si="207"/>
        <v>-652.09998136075546</v>
      </c>
      <c r="BQ220" s="1">
        <f t="shared" ca="1" si="208"/>
        <v>1464.7019449139077</v>
      </c>
      <c r="BR220" s="1">
        <f t="shared" ca="1" si="209"/>
        <v>-1619.1041552356749</v>
      </c>
      <c r="BS220" s="1">
        <f t="shared" ca="1" si="210"/>
        <v>896.07230380273347</v>
      </c>
      <c r="BT220" s="1">
        <f t="shared" ca="1" si="211"/>
        <v>-198.24527674846632</v>
      </c>
      <c r="BU220" s="1">
        <f t="shared" ca="1" si="212"/>
        <v>0.68875494249368785</v>
      </c>
      <c r="BV220" s="1">
        <f t="shared" ca="1" si="213"/>
        <v>-6.038066688378124</v>
      </c>
      <c r="BW220" s="1">
        <f t="shared" ca="1" si="214"/>
        <v>83.283081951320526</v>
      </c>
      <c r="BX220" s="1">
        <f t="shared" ca="1" si="215"/>
        <v>-483.7675008290343</v>
      </c>
      <c r="BY220" s="1">
        <f t="shared" ca="1" si="216"/>
        <v>1363.2056704421807</v>
      </c>
      <c r="BZ220" s="1">
        <f t="shared" ca="1" si="217"/>
        <v>-1850.2833609264499</v>
      </c>
      <c r="CA220" s="1">
        <f t="shared" ca="1" si="218"/>
        <v>765.97712235164056</v>
      </c>
      <c r="CB220" s="1">
        <f t="shared" ca="1" si="219"/>
        <v>848.71602050433546</v>
      </c>
      <c r="CC220" s="1">
        <f t="shared" ca="1" si="220"/>
        <v>-1042.9152917300246</v>
      </c>
      <c r="CD220" s="1">
        <f t="shared" ca="1" si="221"/>
        <v>321.63913963149469</v>
      </c>
      <c r="CE220" s="4">
        <f t="shared" ca="1" si="222"/>
        <v>0.46922420430456668</v>
      </c>
      <c r="CF220" s="4">
        <f t="shared" ca="1" si="223"/>
        <v>-8.4608819689182047E-2</v>
      </c>
      <c r="CG220" s="4">
        <f t="shared" ca="1" si="227"/>
        <v>-2.914067684515008E-4</v>
      </c>
      <c r="CH220" s="4">
        <f t="shared" ca="1" si="228"/>
        <v>7.519675864558184E-2</v>
      </c>
      <c r="CI220" s="8">
        <f t="shared" ca="1" si="224"/>
        <v>0.50556964957866057</v>
      </c>
      <c r="CJ220" s="8">
        <f t="shared" ca="1" si="225"/>
        <v>-6.672072871535123E-2</v>
      </c>
      <c r="CK220" s="8">
        <f t="shared" ca="1" si="229"/>
        <v>6.8592844370056853E-3</v>
      </c>
      <c r="CL220" s="8">
        <f t="shared" ca="1" si="230"/>
        <v>0.14194742367102786</v>
      </c>
    </row>
    <row r="221" spans="1:90" x14ac:dyDescent="0.25">
      <c r="A221" s="7">
        <f>'Calculate Data'!H223</f>
        <v>0.36</v>
      </c>
      <c r="B221" s="7">
        <f>'Calculate Data'!I223</f>
        <v>0.36363636363636365</v>
      </c>
      <c r="C221" s="7">
        <f>'Calculate Data'!P223</f>
        <v>0.69444444444444442</v>
      </c>
      <c r="D221" s="7">
        <f>'Calculate Data'!B223</f>
        <v>144</v>
      </c>
      <c r="E221" s="2">
        <v>0.93191489361702129</v>
      </c>
      <c r="F221" s="10">
        <v>0.5757575757575758</v>
      </c>
      <c r="G221" s="4">
        <v>0.51282051282051277</v>
      </c>
      <c r="H221" s="16">
        <v>0.45833333333333331</v>
      </c>
      <c r="I221" s="20">
        <v>72</v>
      </c>
      <c r="J221" s="19">
        <f t="shared" si="181"/>
        <v>1</v>
      </c>
      <c r="K221" s="1">
        <f t="shared" si="232"/>
        <v>0.93191489361702129</v>
      </c>
      <c r="L221" s="1">
        <f t="shared" si="232"/>
        <v>0.86846536894522408</v>
      </c>
      <c r="M221" s="1">
        <f t="shared" si="232"/>
        <v>0.80933581191065562</v>
      </c>
      <c r="N221" s="1">
        <f t="shared" si="232"/>
        <v>0.75423209705716421</v>
      </c>
      <c r="O221" s="1">
        <f t="shared" si="232"/>
        <v>0.70288012449157011</v>
      </c>
      <c r="P221" s="1">
        <f t="shared" si="232"/>
        <v>0.65502445644108021</v>
      </c>
      <c r="Q221" s="1">
        <f t="shared" si="232"/>
        <v>0.61042704664083636</v>
      </c>
      <c r="R221" s="1">
        <f t="shared" si="232"/>
        <v>0.56886605623124753</v>
      </c>
      <c r="S221" s="1">
        <f t="shared" si="232"/>
        <v>0.5301347502750775</v>
      </c>
      <c r="T221" s="1">
        <f t="shared" si="232"/>
        <v>0.49404046940528495</v>
      </c>
      <c r="U221" s="1">
        <f t="shared" si="232"/>
        <v>0.46040367148832939</v>
      </c>
      <c r="V221" s="1">
        <f t="shared" si="232"/>
        <v>0.42905703853593252</v>
      </c>
      <c r="W221" s="1">
        <f t="shared" si="232"/>
        <v>0.39984464442284778</v>
      </c>
      <c r="X221" s="1">
        <f t="shared" si="232"/>
        <v>0.37262117927065386</v>
      </c>
      <c r="Y221" s="1">
        <f t="shared" si="232"/>
        <v>0.3472512266394604</v>
      </c>
      <c r="Z221" s="1">
        <f t="shared" si="232"/>
        <v>0.32360858993209285</v>
      </c>
      <c r="AA221" s="1">
        <f t="shared" si="231"/>
        <v>0.30157566466012059</v>
      </c>
      <c r="AB221" s="1">
        <f t="shared" si="231"/>
        <v>0.28104285344921875</v>
      </c>
      <c r="AC221" s="1">
        <f t="shared" si="182"/>
        <v>0.51282051282051277</v>
      </c>
      <c r="AD221" s="1">
        <f t="shared" si="183"/>
        <v>0.47790507364975449</v>
      </c>
      <c r="AE221" s="1">
        <f t="shared" si="184"/>
        <v>0.44536685586934566</v>
      </c>
      <c r="AF221" s="1">
        <f t="shared" si="185"/>
        <v>0.4150440061080285</v>
      </c>
      <c r="AG221" s="1">
        <f t="shared" si="186"/>
        <v>0.38678569079854569</v>
      </c>
      <c r="AH221" s="1">
        <f t="shared" si="187"/>
        <v>0.36045134589311284</v>
      </c>
      <c r="AI221" s="1">
        <f t="shared" si="188"/>
        <v>0.33590997766209241</v>
      </c>
      <c r="AJ221" s="1">
        <f t="shared" si="189"/>
        <v>0.31303951109786476</v>
      </c>
      <c r="AK221" s="1">
        <f t="shared" si="190"/>
        <v>0.29172618268269102</v>
      </c>
      <c r="AL221" s="1">
        <f t="shared" si="191"/>
        <v>0.27186397450003974</v>
      </c>
      <c r="AM221" s="1">
        <f t="shared" si="192"/>
        <v>0.45833333333333331</v>
      </c>
      <c r="AN221" s="1">
        <f t="shared" si="193"/>
        <v>0.42712765957446808</v>
      </c>
      <c r="AO221" s="1">
        <f t="shared" si="194"/>
        <v>0.39804662743322766</v>
      </c>
      <c r="AP221" s="1">
        <f t="shared" si="195"/>
        <v>0.37094558045905046</v>
      </c>
      <c r="AQ221" s="1">
        <f t="shared" si="196"/>
        <v>0.34568971115120023</v>
      </c>
      <c r="AR221" s="1">
        <f t="shared" si="197"/>
        <v>0.32215339039196961</v>
      </c>
      <c r="AS221" s="1">
        <f t="shared" si="198"/>
        <v>0.3002195425354951</v>
      </c>
      <c r="AT221" s="1">
        <f t="shared" si="199"/>
        <v>0.27977906304371664</v>
      </c>
      <c r="AU221" s="1">
        <f t="shared" si="200"/>
        <v>0.26073027577265512</v>
      </c>
      <c r="AV221" s="1">
        <f t="shared" si="201"/>
        <v>0.24297842720941051</v>
      </c>
      <c r="BK221" s="1">
        <f t="shared" ca="1" si="202"/>
        <v>0.14564319390046876</v>
      </c>
      <c r="BL221" s="1">
        <f t="shared" ca="1" si="203"/>
        <v>3.0504648131655254</v>
      </c>
      <c r="BM221" s="1">
        <f t="shared" ca="1" si="204"/>
        <v>-18.756922284406794</v>
      </c>
      <c r="BN221" s="1">
        <f t="shared" ca="1" si="205"/>
        <v>42.444096457275712</v>
      </c>
      <c r="BO221" s="1">
        <f t="shared" ca="1" si="206"/>
        <v>84.210494195270314</v>
      </c>
      <c r="BP221" s="1">
        <f t="shared" ca="1" si="207"/>
        <v>-667.19424869958209</v>
      </c>
      <c r="BQ221" s="1">
        <f t="shared" ca="1" si="208"/>
        <v>1505.479983643794</v>
      </c>
      <c r="BR221" s="1">
        <f t="shared" ca="1" si="209"/>
        <v>-1671.8146861626374</v>
      </c>
      <c r="BS221" s="1">
        <f t="shared" ca="1" si="210"/>
        <v>929.48850678995871</v>
      </c>
      <c r="BT221" s="1">
        <f t="shared" ca="1" si="211"/>
        <v>-206.58150642307834</v>
      </c>
      <c r="BU221" s="1">
        <f t="shared" ca="1" si="212"/>
        <v>0.68875494249368785</v>
      </c>
      <c r="BV221" s="1">
        <f t="shared" ca="1" si="213"/>
        <v>-6.065764241994537</v>
      </c>
      <c r="BW221" s="1">
        <f t="shared" ca="1" si="214"/>
        <v>84.048899365947392</v>
      </c>
      <c r="BX221" s="1">
        <f t="shared" ca="1" si="215"/>
        <v>-490.45543675954633</v>
      </c>
      <c r="BY221" s="1">
        <f t="shared" ca="1" si="216"/>
        <v>1388.3912528906465</v>
      </c>
      <c r="BZ221" s="1">
        <f t="shared" ca="1" si="217"/>
        <v>-1893.1121793602838</v>
      </c>
      <c r="CA221" s="1">
        <f t="shared" ca="1" si="218"/>
        <v>787.30231063989527</v>
      </c>
      <c r="CB221" s="1">
        <f t="shared" ca="1" si="219"/>
        <v>876.34628252444031</v>
      </c>
      <c r="CC221" s="1">
        <f t="shared" ca="1" si="220"/>
        <v>-1081.8075428787711</v>
      </c>
      <c r="CD221" s="1">
        <f t="shared" ca="1" si="221"/>
        <v>335.16409106685586</v>
      </c>
      <c r="CE221" s="4">
        <f t="shared" ca="1" si="222"/>
        <v>0.47182552366012942</v>
      </c>
      <c r="CF221" s="4">
        <f t="shared" ca="1" si="223"/>
        <v>4.0994989160383355E-2</v>
      </c>
      <c r="CG221" s="4">
        <f t="shared" ca="1" si="227"/>
        <v>-2.1389511248547772E-4</v>
      </c>
      <c r="CH221" s="4">
        <f t="shared" ca="1" si="228"/>
        <v>7.5235088942993938E-2</v>
      </c>
      <c r="CI221" s="8">
        <f t="shared" ca="1" si="224"/>
        <v>0.50066818968326743</v>
      </c>
      <c r="CJ221" s="8">
        <f t="shared" ca="1" si="225"/>
        <v>-4.2334856349934114E-2</v>
      </c>
      <c r="CK221" s="8">
        <f t="shared" ca="1" si="229"/>
        <v>1.1037423671360099E-2</v>
      </c>
      <c r="CL221" s="8">
        <f t="shared" ca="1" si="230"/>
        <v>0.14209108047989008</v>
      </c>
    </row>
    <row r="222" spans="1:90" x14ac:dyDescent="0.25">
      <c r="A222" s="7">
        <f>'Calculate Data'!H224</f>
        <v>0.46391752577319589</v>
      </c>
      <c r="B222" s="7">
        <f>'Calculate Data'!I224</f>
        <v>0.4</v>
      </c>
      <c r="C222" s="7">
        <f>'Calculate Data'!P224</f>
        <v>0.63815789473684215</v>
      </c>
      <c r="D222" s="7">
        <f>'Calculate Data'!B224</f>
        <v>152</v>
      </c>
      <c r="E222" s="2">
        <v>0.93617021276595747</v>
      </c>
      <c r="F222" s="10">
        <v>0.57983193277310929</v>
      </c>
      <c r="G222" s="4">
        <v>0.50943396226415094</v>
      </c>
      <c r="H222" s="16">
        <v>0.52888888888888885</v>
      </c>
      <c r="I222" s="20">
        <v>225</v>
      </c>
      <c r="J222" s="19">
        <f t="shared" si="181"/>
        <v>1</v>
      </c>
      <c r="K222" s="1">
        <f t="shared" si="232"/>
        <v>0.93617021276595747</v>
      </c>
      <c r="L222" s="1">
        <f t="shared" si="232"/>
        <v>0.87641466727025807</v>
      </c>
      <c r="M222" s="1">
        <f t="shared" si="232"/>
        <v>0.82047330552960329</v>
      </c>
      <c r="N222" s="1">
        <f t="shared" si="232"/>
        <v>0.7681026690064372</v>
      </c>
      <c r="O222" s="1">
        <f t="shared" si="232"/>
        <v>0.71907483906985614</v>
      </c>
      <c r="P222" s="1">
        <f t="shared" si="232"/>
        <v>0.67317644508667385</v>
      </c>
      <c r="Q222" s="1">
        <f t="shared" si="232"/>
        <v>0.63020773582582235</v>
      </c>
      <c r="R222" s="1">
        <f t="shared" si="232"/>
        <v>0.58998171013481238</v>
      </c>
      <c r="S222" s="1">
        <f t="shared" si="232"/>
        <v>0.55232330310493072</v>
      </c>
      <c r="T222" s="1">
        <f t="shared" si="232"/>
        <v>0.51706862418333943</v>
      </c>
      <c r="U222" s="1">
        <f t="shared" si="232"/>
        <v>0.48406424391631775</v>
      </c>
      <c r="V222" s="1">
        <f t="shared" si="232"/>
        <v>0.45316652621953157</v>
      </c>
      <c r="W222" s="1">
        <f t="shared" si="232"/>
        <v>0.42424100326934872</v>
      </c>
      <c r="X222" s="1">
        <f t="shared" si="232"/>
        <v>0.39716179029470944</v>
      </c>
      <c r="Y222" s="1">
        <f t="shared" si="232"/>
        <v>0.37181103772270674</v>
      </c>
      <c r="Z222" s="1">
        <f t="shared" si="232"/>
        <v>0.34807841829359776</v>
      </c>
      <c r="AA222" s="1">
        <f t="shared" si="231"/>
        <v>0.32586064691315536</v>
      </c>
      <c r="AB222" s="1">
        <f t="shared" si="231"/>
        <v>0.30506103115274119</v>
      </c>
      <c r="AC222" s="1">
        <f t="shared" si="182"/>
        <v>0.50943396226415094</v>
      </c>
      <c r="AD222" s="1">
        <f t="shared" si="183"/>
        <v>0.47691690084303495</v>
      </c>
      <c r="AE222" s="1">
        <f t="shared" si="184"/>
        <v>0.44647539653390506</v>
      </c>
      <c r="AF222" s="1">
        <f t="shared" si="185"/>
        <v>0.41797696696791109</v>
      </c>
      <c r="AG222" s="1">
        <f t="shared" si="186"/>
        <v>0.39129758609761894</v>
      </c>
      <c r="AH222" s="1">
        <f t="shared" si="187"/>
        <v>0.36632114443181352</v>
      </c>
      <c r="AI222" s="1">
        <f t="shared" si="188"/>
        <v>0.34293894372339989</v>
      </c>
      <c r="AJ222" s="1">
        <f t="shared" si="189"/>
        <v>0.321049223911268</v>
      </c>
      <c r="AK222" s="1">
        <f t="shared" si="190"/>
        <v>0.30055672025735725</v>
      </c>
      <c r="AL222" s="1">
        <f t="shared" si="191"/>
        <v>0.28137224875156847</v>
      </c>
      <c r="AM222" s="1">
        <f t="shared" si="192"/>
        <v>0.52888888888888885</v>
      </c>
      <c r="AN222" s="1">
        <f t="shared" si="193"/>
        <v>0.49513002364066189</v>
      </c>
      <c r="AO222" s="1">
        <f t="shared" si="194"/>
        <v>0.46352597957849201</v>
      </c>
      <c r="AP222" s="1">
        <f t="shared" si="195"/>
        <v>0.43393921492454574</v>
      </c>
      <c r="AQ222" s="1">
        <f t="shared" si="196"/>
        <v>0.40624096716340452</v>
      </c>
      <c r="AR222" s="1">
        <f t="shared" si="197"/>
        <v>0.38031069266361278</v>
      </c>
      <c r="AS222" s="1">
        <f t="shared" si="198"/>
        <v>0.35603554206806304</v>
      </c>
      <c r="AT222" s="1">
        <f t="shared" si="199"/>
        <v>0.33330986917010158</v>
      </c>
      <c r="AU222" s="1">
        <f t="shared" si="200"/>
        <v>0.3120347711379674</v>
      </c>
      <c r="AV222" s="1">
        <f t="shared" si="201"/>
        <v>0.29211765808660778</v>
      </c>
      <c r="BK222" s="1">
        <f t="shared" ca="1" si="202"/>
        <v>0.14564319390046876</v>
      </c>
      <c r="BL222" s="1">
        <f t="shared" ca="1" si="203"/>
        <v>3.0643938762393406</v>
      </c>
      <c r="BM222" s="1">
        <f t="shared" ca="1" si="204"/>
        <v>-18.928609465300742</v>
      </c>
      <c r="BN222" s="1">
        <f t="shared" ca="1" si="205"/>
        <v>43.028181390251703</v>
      </c>
      <c r="BO222" s="1">
        <f t="shared" ca="1" si="206"/>
        <v>85.759152391038938</v>
      </c>
      <c r="BP222" s="1">
        <f t="shared" ca="1" si="207"/>
        <v>-682.5667425992774</v>
      </c>
      <c r="BQ222" s="1">
        <f t="shared" ca="1" si="208"/>
        <v>1547.1997321211986</v>
      </c>
      <c r="BR222" s="1">
        <f t="shared" ca="1" si="209"/>
        <v>-1725.9892953380654</v>
      </c>
      <c r="BS222" s="1">
        <f t="shared" ca="1" si="210"/>
        <v>963.99005140090958</v>
      </c>
      <c r="BT222" s="1">
        <f t="shared" ca="1" si="211"/>
        <v>-215.22788296519468</v>
      </c>
      <c r="BU222" s="1">
        <f t="shared" ca="1" si="212"/>
        <v>0.68875494249368785</v>
      </c>
      <c r="BV222" s="1">
        <f t="shared" ca="1" si="213"/>
        <v>-6.0934617956109509</v>
      </c>
      <c r="BW222" s="1">
        <f t="shared" ca="1" si="214"/>
        <v>84.818221665767055</v>
      </c>
      <c r="BX222" s="1">
        <f t="shared" ca="1" si="215"/>
        <v>-497.20472947203859</v>
      </c>
      <c r="BY222" s="1">
        <f t="shared" ca="1" si="216"/>
        <v>1413.924216605795</v>
      </c>
      <c r="BZ222" s="1">
        <f t="shared" ca="1" si="217"/>
        <v>-1936.7304441840242</v>
      </c>
      <c r="CA222" s="1">
        <f t="shared" ca="1" si="218"/>
        <v>809.11997326738299</v>
      </c>
      <c r="CB222" s="1">
        <f t="shared" ca="1" si="219"/>
        <v>904.74399774434482</v>
      </c>
      <c r="CC222" s="1">
        <f t="shared" ca="1" si="220"/>
        <v>-1121.9629949671414</v>
      </c>
      <c r="CD222" s="1">
        <f t="shared" ca="1" si="221"/>
        <v>349.19223417093997</v>
      </c>
      <c r="CE222" s="4">
        <f t="shared" ca="1" si="222"/>
        <v>0.47462400570043428</v>
      </c>
      <c r="CF222" s="4">
        <f t="shared" ca="1" si="223"/>
        <v>3.480995656371666E-2</v>
      </c>
      <c r="CG222" s="4">
        <f t="shared" ca="1" si="227"/>
        <v>3.7833490476610061E-4</v>
      </c>
      <c r="CH222" s="4">
        <f t="shared" ca="1" si="228"/>
        <v>7.435017493332513E-2</v>
      </c>
      <c r="CI222" s="8">
        <f t="shared" ca="1" si="224"/>
        <v>0.4957679779083719</v>
      </c>
      <c r="CJ222" s="8">
        <f t="shared" ca="1" si="225"/>
        <v>3.3120910980516949E-2</v>
      </c>
      <c r="CK222" s="8">
        <f t="shared" ca="1" si="229"/>
        <v>6.3203758098792804E-3</v>
      </c>
      <c r="CL222" s="8">
        <f t="shared" ca="1" si="230"/>
        <v>0.14612863488684966</v>
      </c>
    </row>
    <row r="223" spans="1:90" x14ac:dyDescent="0.25">
      <c r="A223" s="7">
        <f>'Calculate Data'!H225</f>
        <v>0.45454545454545453</v>
      </c>
      <c r="B223" s="7">
        <f>'Calculate Data'!I225</f>
        <v>0.42499999999999999</v>
      </c>
      <c r="C223" s="7">
        <f>'Calculate Data'!P225</f>
        <v>0.52380952380952384</v>
      </c>
      <c r="D223" s="7">
        <f>'Calculate Data'!B225</f>
        <v>84</v>
      </c>
      <c r="E223" s="2">
        <v>0.94042553191489364</v>
      </c>
      <c r="F223" s="10">
        <v>0.58791208791208793</v>
      </c>
      <c r="G223" s="4">
        <v>0.39506172839506171</v>
      </c>
      <c r="H223" s="16">
        <v>0.42823529411764705</v>
      </c>
      <c r="I223" s="20">
        <v>425</v>
      </c>
      <c r="J223" s="19">
        <f t="shared" si="181"/>
        <v>1</v>
      </c>
      <c r="K223" s="1">
        <f t="shared" si="232"/>
        <v>0.94042553191489364</v>
      </c>
      <c r="L223" s="1">
        <f t="shared" si="232"/>
        <v>0.88440018107741059</v>
      </c>
      <c r="M223" s="1">
        <f t="shared" si="232"/>
        <v>0.83171251071535213</v>
      </c>
      <c r="N223" s="1">
        <f t="shared" si="232"/>
        <v>0.78216368028975658</v>
      </c>
      <c r="O223" s="1">
        <f t="shared" si="232"/>
        <v>0.73556669508100514</v>
      </c>
      <c r="P223" s="1">
        <f t="shared" si="232"/>
        <v>0.6917457004804346</v>
      </c>
      <c r="Q223" s="1">
        <f t="shared" si="232"/>
        <v>0.65053531832415346</v>
      </c>
      <c r="R223" s="1">
        <f t="shared" si="232"/>
        <v>0.61178002276441656</v>
      </c>
      <c r="S223" s="1">
        <f t="shared" si="232"/>
        <v>0.57533355332313219</v>
      </c>
      <c r="T223" s="1">
        <f t="shared" si="232"/>
        <v>0.5410583629123924</v>
      </c>
      <c r="U223" s="1">
        <f t="shared" si="232"/>
        <v>0.50882509873888815</v>
      </c>
      <c r="V223" s="1">
        <f t="shared" si="232"/>
        <v>0.47851211413316713</v>
      </c>
      <c r="W223" s="1">
        <f t="shared" si="232"/>
        <v>0.45000500946140398</v>
      </c>
      <c r="X223" s="1">
        <f t="shared" si="232"/>
        <v>0.42319620038710754</v>
      </c>
      <c r="Y223" s="1">
        <f t="shared" si="232"/>
        <v>0.39798451185340755</v>
      </c>
      <c r="Z223" s="1">
        <f t="shared" si="232"/>
        <v>0.37427479625363003</v>
      </c>
      <c r="AA223" s="1">
        <f t="shared" si="231"/>
        <v>0.35197757434915844</v>
      </c>
      <c r="AB223" s="1">
        <f t="shared" si="231"/>
        <v>0.33100869757942136</v>
      </c>
      <c r="AC223" s="1">
        <f t="shared" si="182"/>
        <v>0.39506172839506171</v>
      </c>
      <c r="AD223" s="1">
        <f t="shared" si="183"/>
        <v>0.37152613606514312</v>
      </c>
      <c r="AE223" s="1">
        <f t="shared" si="184"/>
        <v>0.34939266412934739</v>
      </c>
      <c r="AF223" s="1">
        <f t="shared" si="185"/>
        <v>0.32857778201100329</v>
      </c>
      <c r="AG223" s="1">
        <f t="shared" si="186"/>
        <v>0.30900293542311369</v>
      </c>
      <c r="AH223" s="1">
        <f t="shared" si="187"/>
        <v>0.29059424990854521</v>
      </c>
      <c r="AI223" s="1">
        <f t="shared" si="188"/>
        <v>0.27328225204165318</v>
      </c>
      <c r="AJ223" s="1">
        <f t="shared" si="189"/>
        <v>0.2570016072391717</v>
      </c>
      <c r="AK223" s="1">
        <f t="shared" si="190"/>
        <v>0.24169087319088062</v>
      </c>
      <c r="AL223" s="1">
        <f t="shared" si="191"/>
        <v>0.22729226797950899</v>
      </c>
      <c r="AM223" s="1">
        <f t="shared" si="192"/>
        <v>0.42823529411764705</v>
      </c>
      <c r="AN223" s="1">
        <f t="shared" si="193"/>
        <v>0.40272340425531916</v>
      </c>
      <c r="AO223" s="1">
        <f t="shared" si="194"/>
        <v>0.37873137166138521</v>
      </c>
      <c r="AP223" s="1">
        <f t="shared" si="195"/>
        <v>0.35616865164751549</v>
      </c>
      <c r="AQ223" s="1">
        <f t="shared" si="196"/>
        <v>0.33495009367702516</v>
      </c>
      <c r="AR223" s="1">
        <f t="shared" si="197"/>
        <v>0.31499562001115983</v>
      </c>
      <c r="AS223" s="1">
        <f t="shared" si="198"/>
        <v>0.29622992349985672</v>
      </c>
      <c r="AT223" s="1">
        <f t="shared" si="199"/>
        <v>0.27858218337646101</v>
      </c>
      <c r="AU223" s="1">
        <f t="shared" si="200"/>
        <v>0.26198579798382071</v>
      </c>
      <c r="AV223" s="1">
        <f t="shared" si="201"/>
        <v>0.24637813342308248</v>
      </c>
      <c r="BK223" s="1">
        <f t="shared" ca="1" si="202"/>
        <v>0.14564319390046876</v>
      </c>
      <c r="BL223" s="1">
        <f t="shared" ca="1" si="203"/>
        <v>3.0783229393131557</v>
      </c>
      <c r="BM223" s="1">
        <f t="shared" ca="1" si="204"/>
        <v>-19.101078820139534</v>
      </c>
      <c r="BN223" s="1">
        <f t="shared" ca="1" si="205"/>
        <v>43.617600395300869</v>
      </c>
      <c r="BO223" s="1">
        <f t="shared" ca="1" si="206"/>
        <v>87.329073259792224</v>
      </c>
      <c r="BP223" s="1">
        <f t="shared" ca="1" si="207"/>
        <v>-698.22129178571151</v>
      </c>
      <c r="BQ223" s="1">
        <f t="shared" ca="1" si="208"/>
        <v>1589.8785085112693</v>
      </c>
      <c r="BR223" s="1">
        <f t="shared" ca="1" si="209"/>
        <v>-1781.6617153953109</v>
      </c>
      <c r="BS223" s="1">
        <f t="shared" ca="1" si="210"/>
        <v>999.60701401397705</v>
      </c>
      <c r="BT223" s="1">
        <f t="shared" ca="1" si="211"/>
        <v>-224.19445637088356</v>
      </c>
      <c r="BU223" s="1">
        <f t="shared" ca="1" si="212"/>
        <v>0.68875494249368785</v>
      </c>
      <c r="BV223" s="1">
        <f t="shared" ca="1" si="213"/>
        <v>-6.1211593492273639</v>
      </c>
      <c r="BW223" s="1">
        <f t="shared" ca="1" si="214"/>
        <v>85.591048850779515</v>
      </c>
      <c r="BX223" s="1">
        <f t="shared" ca="1" si="215"/>
        <v>-504.01565913446547</v>
      </c>
      <c r="BY223" s="1">
        <f t="shared" ca="1" si="216"/>
        <v>1439.80774125123</v>
      </c>
      <c r="BZ223" s="1">
        <f t="shared" ca="1" si="217"/>
        <v>-1981.1490191117844</v>
      </c>
      <c r="CA223" s="1">
        <f t="shared" ca="1" si="218"/>
        <v>831.43916690146875</v>
      </c>
      <c r="CB223" s="1">
        <f t="shared" ca="1" si="219"/>
        <v>933.92684842756955</v>
      </c>
      <c r="CC223" s="1">
        <f t="shared" ca="1" si="220"/>
        <v>-1163.4166531111409</v>
      </c>
      <c r="CD223" s="1">
        <f t="shared" ca="1" si="221"/>
        <v>363.7398743616701</v>
      </c>
      <c r="CE223" s="4">
        <f t="shared" ca="1" si="222"/>
        <v>0.47761994150747</v>
      </c>
      <c r="CF223" s="4">
        <f t="shared" ca="1" si="223"/>
        <v>-8.2558213112408296E-2</v>
      </c>
      <c r="CG223" s="14">
        <f ca="1">AVERAGE(CF223:CF237)</f>
        <v>-8.4326685749276896E-3</v>
      </c>
      <c r="CH223" s="14">
        <f ca="1">_xlfn.STDEV.S(CF223:CF237)</f>
        <v>9.0977287868787546E-2</v>
      </c>
      <c r="CI223" s="8">
        <f t="shared" ca="1" si="224"/>
        <v>0.49094402859350339</v>
      </c>
      <c r="CJ223" s="8">
        <f t="shared" ca="1" si="225"/>
        <v>-6.2708734475856343E-2</v>
      </c>
      <c r="CK223" s="14">
        <f ca="1">AVERAGE(CJ223:CJ237)</f>
        <v>-1.2061746696583549E-2</v>
      </c>
      <c r="CL223" s="14">
        <f ca="1">_xlfn.STDEV.S(CJ223:CJ237)</f>
        <v>0.15463982927011347</v>
      </c>
    </row>
    <row r="224" spans="1:90" x14ac:dyDescent="0.25">
      <c r="A224" s="7">
        <f>'Calculate Data'!H226</f>
        <v>0.48717948717948717</v>
      </c>
      <c r="B224" s="7">
        <f>'Calculate Data'!I226</f>
        <v>0.4</v>
      </c>
      <c r="C224" s="7">
        <f>'Calculate Data'!P226</f>
        <v>0.41489361702127658</v>
      </c>
      <c r="D224" s="7">
        <f>'Calculate Data'!B226</f>
        <v>94</v>
      </c>
      <c r="E224" s="2">
        <v>0.94468085106382982</v>
      </c>
      <c r="F224" s="10">
        <v>0.59292035398230092</v>
      </c>
      <c r="G224" s="4">
        <v>0.44217687074829931</v>
      </c>
      <c r="H224" s="16">
        <v>0.27764127764127766</v>
      </c>
      <c r="I224" s="20">
        <v>407</v>
      </c>
      <c r="J224" s="19">
        <f t="shared" si="181"/>
        <v>1</v>
      </c>
      <c r="K224" s="1">
        <f t="shared" si="232"/>
        <v>0.94468085106382982</v>
      </c>
      <c r="L224" s="1">
        <f t="shared" si="232"/>
        <v>0.89242191036668184</v>
      </c>
      <c r="M224" s="1">
        <f t="shared" si="232"/>
        <v>0.84305388979320584</v>
      </c>
      <c r="N224" s="1">
        <f t="shared" si="232"/>
        <v>0.79641686610251794</v>
      </c>
      <c r="O224" s="1">
        <f t="shared" si="232"/>
        <v>0.7523597628713149</v>
      </c>
      <c r="P224" s="1">
        <f t="shared" si="232"/>
        <v>0.71073986109545495</v>
      </c>
      <c r="Q224" s="1">
        <f t="shared" si="232"/>
        <v>0.67142233686464248</v>
      </c>
      <c r="R224" s="1">
        <f t="shared" si="232"/>
        <v>0.63427982461255594</v>
      </c>
      <c r="S224" s="1">
        <f t="shared" si="232"/>
        <v>0.59919200452760601</v>
      </c>
      <c r="T224" s="1">
        <f t="shared" si="232"/>
        <v>0.56604521278778108</v>
      </c>
      <c r="U224" s="1">
        <f t="shared" si="232"/>
        <v>0.53473207335696771</v>
      </c>
      <c r="V224" s="1">
        <f t="shared" si="232"/>
        <v>0.50515115014998657</v>
      </c>
      <c r="W224" s="1">
        <f t="shared" si="232"/>
        <v>0.4772066184395618</v>
      </c>
      <c r="X224" s="1">
        <f t="shared" si="232"/>
        <v>0.45080795444077754</v>
      </c>
      <c r="Y224" s="1">
        <f t="shared" si="232"/>
        <v>0.42586964206745787</v>
      </c>
      <c r="Z224" s="1">
        <f t="shared" si="232"/>
        <v>0.4023108959105347</v>
      </c>
      <c r="AA224" s="1">
        <f t="shared" si="231"/>
        <v>0.3800553995410158</v>
      </c>
      <c r="AB224" s="1">
        <f t="shared" si="231"/>
        <v>0.35903105828981069</v>
      </c>
      <c r="AC224" s="1">
        <f t="shared" si="182"/>
        <v>0.44217687074829931</v>
      </c>
      <c r="AD224" s="1">
        <f t="shared" si="183"/>
        <v>0.41771602257924445</v>
      </c>
      <c r="AE224" s="1">
        <f t="shared" si="184"/>
        <v>0.39460832771315862</v>
      </c>
      <c r="AF224" s="1">
        <f t="shared" si="185"/>
        <v>0.37277893086094133</v>
      </c>
      <c r="AG224" s="1">
        <f t="shared" si="186"/>
        <v>0.35215711766437868</v>
      </c>
      <c r="AH224" s="1">
        <f t="shared" si="187"/>
        <v>0.33267608562337053</v>
      </c>
      <c r="AI224" s="1">
        <f t="shared" si="188"/>
        <v>0.31427272769526921</v>
      </c>
      <c r="AJ224" s="1">
        <f t="shared" si="189"/>
        <v>0.29688742786531808</v>
      </c>
      <c r="AK224" s="1">
        <f t="shared" si="190"/>
        <v>0.28046386802596013</v>
      </c>
      <c r="AL224" s="1">
        <f t="shared" si="191"/>
        <v>0.26494884553941761</v>
      </c>
      <c r="AM224" s="1">
        <f t="shared" si="192"/>
        <v>0.27764127764127766</v>
      </c>
      <c r="AN224" s="1">
        <f t="shared" si="193"/>
        <v>0.26228239845261125</v>
      </c>
      <c r="AO224" s="1">
        <f t="shared" si="194"/>
        <v>0.24777315938927533</v>
      </c>
      <c r="AP224" s="1">
        <f t="shared" si="195"/>
        <v>0.23406655908263457</v>
      </c>
      <c r="AQ224" s="1">
        <f t="shared" si="196"/>
        <v>0.22111819623976545</v>
      </c>
      <c r="AR224" s="1">
        <f t="shared" si="197"/>
        <v>0.20888612580948057</v>
      </c>
      <c r="AS224" s="1">
        <f t="shared" si="198"/>
        <v>0.19733072310512634</v>
      </c>
      <c r="AT224" s="1">
        <f t="shared" si="199"/>
        <v>0.18641455544399166</v>
      </c>
      <c r="AU224" s="1">
        <f t="shared" si="200"/>
        <v>0.17610226088751554</v>
      </c>
      <c r="AV224" s="1">
        <f t="shared" si="201"/>
        <v>0.16636043368948275</v>
      </c>
      <c r="BK224" s="1">
        <f t="shared" ca="1" si="202"/>
        <v>0.14564319390046876</v>
      </c>
      <c r="BL224" s="1">
        <f t="shared" ca="1" si="203"/>
        <v>3.0922520023869708</v>
      </c>
      <c r="BM224" s="1">
        <f t="shared" ca="1" si="204"/>
        <v>-19.274330348923176</v>
      </c>
      <c r="BN224" s="1">
        <f t="shared" ca="1" si="205"/>
        <v>44.21237771820536</v>
      </c>
      <c r="BO224" s="1">
        <f t="shared" ca="1" si="206"/>
        <v>88.920450537201674</v>
      </c>
      <c r="BP224" s="1">
        <f t="shared" ca="1" si="207"/>
        <v>-714.16175994992579</v>
      </c>
      <c r="BQ224" s="1">
        <f t="shared" ca="1" si="208"/>
        <v>1633.5338687513959</v>
      </c>
      <c r="BR224" s="1">
        <f t="shared" ca="1" si="209"/>
        <v>-1838.8662978893215</v>
      </c>
      <c r="BS224" s="1">
        <f t="shared" ca="1" si="210"/>
        <v>1036.3701623752067</v>
      </c>
      <c r="BT224" s="1">
        <f t="shared" ca="1" si="211"/>
        <v>-233.49155449203914</v>
      </c>
      <c r="BU224" s="1">
        <f t="shared" ca="1" si="212"/>
        <v>0.68875494249368785</v>
      </c>
      <c r="BV224" s="1">
        <f t="shared" ca="1" si="213"/>
        <v>-6.148856902843777</v>
      </c>
      <c r="BW224" s="1">
        <f t="shared" ca="1" si="214"/>
        <v>86.367380920984786</v>
      </c>
      <c r="BX224" s="1">
        <f t="shared" ca="1" si="215"/>
        <v>-510.88850591478115</v>
      </c>
      <c r="BY224" s="1">
        <f t="shared" ca="1" si="216"/>
        <v>1466.0450209764963</v>
      </c>
      <c r="BZ224" s="1">
        <f t="shared" ca="1" si="217"/>
        <v>-2026.3788670686527</v>
      </c>
      <c r="CA224" s="1">
        <f t="shared" ca="1" si="218"/>
        <v>854.26907255433639</v>
      </c>
      <c r="CB224" s="1">
        <f t="shared" ca="1" si="219"/>
        <v>963.91284126930952</v>
      </c>
      <c r="CC224" s="1">
        <f t="shared" ca="1" si="220"/>
        <v>-1206.2043270916399</v>
      </c>
      <c r="CD224" s="1">
        <f t="shared" ca="1" si="221"/>
        <v>378.82376785867473</v>
      </c>
      <c r="CE224" s="4">
        <f t="shared" ca="1" si="222"/>
        <v>0.48081189808743829</v>
      </c>
      <c r="CF224" s="4">
        <f t="shared" ca="1" si="223"/>
        <v>-3.8635027339138983E-2</v>
      </c>
      <c r="CG224" s="14">
        <f ca="1">CG223</f>
        <v>-8.4326685749276896E-3</v>
      </c>
      <c r="CH224" s="14">
        <f ca="1">CH223</f>
        <v>9.0977287868787546E-2</v>
      </c>
      <c r="CI224" s="8">
        <f t="shared" ca="1" si="224"/>
        <v>0.48628154437790272</v>
      </c>
      <c r="CJ224" s="8">
        <f t="shared" ca="1" si="225"/>
        <v>-0.20864026673662506</v>
      </c>
      <c r="CK224" s="14">
        <f ca="1">CK223</f>
        <v>-1.2061746696583549E-2</v>
      </c>
      <c r="CL224" s="14">
        <f ca="1">CL223</f>
        <v>0.15463982927011347</v>
      </c>
    </row>
    <row r="225" spans="1:90" x14ac:dyDescent="0.25">
      <c r="A225" s="7">
        <f>'Calculate Data'!H227</f>
        <v>0.32044198895027626</v>
      </c>
      <c r="B225" s="7">
        <f>'Calculate Data'!I227</f>
        <v>0.29936305732484075</v>
      </c>
      <c r="C225" s="7">
        <f>'Calculate Data'!P227</f>
        <v>0.36565656565656568</v>
      </c>
      <c r="D225" s="7">
        <f>'Calculate Data'!B227</f>
        <v>495</v>
      </c>
      <c r="E225" s="2">
        <v>0.94893617021276599</v>
      </c>
      <c r="F225" s="10">
        <v>0.59523809523809523</v>
      </c>
      <c r="G225" s="4">
        <v>0.25806451612903225</v>
      </c>
      <c r="H225" s="16">
        <v>0.57534246575342463</v>
      </c>
      <c r="I225" s="20">
        <v>73</v>
      </c>
      <c r="J225" s="19">
        <f t="shared" si="181"/>
        <v>1</v>
      </c>
      <c r="K225" s="1">
        <f t="shared" si="232"/>
        <v>0.94893617021276599</v>
      </c>
      <c r="L225" s="1">
        <f t="shared" si="232"/>
        <v>0.90047985513807161</v>
      </c>
      <c r="M225" s="1">
        <f t="shared" si="232"/>
        <v>0.85449790508846801</v>
      </c>
      <c r="N225" s="1">
        <f t="shared" si="232"/>
        <v>0.81086396950948247</v>
      </c>
      <c r="O225" s="1">
        <f t="shared" si="232"/>
        <v>0.76945814978984939</v>
      </c>
      <c r="P225" s="1">
        <f t="shared" si="232"/>
        <v>0.73016666980058054</v>
      </c>
      <c r="Q225" s="1">
        <f t="shared" si="232"/>
        <v>0.69288156325757222</v>
      </c>
      <c r="R225" s="1">
        <f t="shared" si="232"/>
        <v>0.65750037704867492</v>
      </c>
      <c r="S225" s="1">
        <f t="shared" si="232"/>
        <v>0.62392588971001917</v>
      </c>
      <c r="T225" s="1">
        <f t="shared" si="232"/>
        <v>0.59206584427801823</v>
      </c>
      <c r="U225" s="1">
        <f t="shared" si="232"/>
        <v>0.5618326947829706</v>
      </c>
      <c r="V225" s="1">
        <f t="shared" si="232"/>
        <v>0.53314336568766996</v>
      </c>
      <c r="W225" s="1">
        <f t="shared" si="232"/>
        <v>0.50591902361000174</v>
      </c>
      <c r="X225" s="1">
        <f t="shared" si="232"/>
        <v>0.48008486070225703</v>
      </c>
      <c r="Y225" s="1">
        <f t="shared" si="232"/>
        <v>0.45556988909192903</v>
      </c>
      <c r="Z225" s="1">
        <f t="shared" si="232"/>
        <v>0.43230674581914968</v>
      </c>
      <c r="AA225" s="1">
        <f t="shared" si="231"/>
        <v>0.41023150773476758</v>
      </c>
      <c r="AB225" s="1">
        <f t="shared" si="231"/>
        <v>0.38928351585043908</v>
      </c>
      <c r="AC225" s="1">
        <f t="shared" si="182"/>
        <v>0.25806451612903225</v>
      </c>
      <c r="AD225" s="1">
        <f t="shared" si="183"/>
        <v>0.24488675360329445</v>
      </c>
      <c r="AE225" s="1">
        <f t="shared" si="184"/>
        <v>0.2323818981001475</v>
      </c>
      <c r="AF225" s="1">
        <f t="shared" si="185"/>
        <v>0.22051558840992722</v>
      </c>
      <c r="AG225" s="1">
        <f t="shared" si="186"/>
        <v>0.20925521793793095</v>
      </c>
      <c r="AH225" s="1">
        <f t="shared" si="187"/>
        <v>0.19856984510705791</v>
      </c>
      <c r="AI225" s="1">
        <f t="shared" si="188"/>
        <v>0.18843010833563367</v>
      </c>
      <c r="AJ225" s="1">
        <f t="shared" si="189"/>
        <v>0.17880814535679282</v>
      </c>
      <c r="AK225" s="1">
        <f t="shared" si="190"/>
        <v>0.16967751665772254</v>
      </c>
      <c r="AL225" s="1">
        <f t="shared" si="191"/>
        <v>0.16101313282839202</v>
      </c>
      <c r="AM225" s="1">
        <f t="shared" si="192"/>
        <v>0.57534246575342463</v>
      </c>
      <c r="AN225" s="1">
        <f t="shared" si="193"/>
        <v>0.54596327601282424</v>
      </c>
      <c r="AO225" s="1">
        <f t="shared" si="194"/>
        <v>0.51808430021642471</v>
      </c>
      <c r="AP225" s="1">
        <f t="shared" si="195"/>
        <v>0.49162893169473498</v>
      </c>
      <c r="AQ225" s="1">
        <f t="shared" si="196"/>
        <v>0.46652447560819538</v>
      </c>
      <c r="AR225" s="1">
        <f t="shared" si="197"/>
        <v>0.44270194919415989</v>
      </c>
      <c r="AS225" s="1">
        <f t="shared" si="198"/>
        <v>0.4200958922140326</v>
      </c>
      <c r="AT225" s="1">
        <f t="shared" si="199"/>
        <v>0.39864418707969906</v>
      </c>
      <c r="AU225" s="1">
        <f t="shared" si="200"/>
        <v>0.37828788816499104</v>
      </c>
      <c r="AV225" s="1">
        <f t="shared" si="201"/>
        <v>0.35897105983316169</v>
      </c>
      <c r="BK225" s="1">
        <f t="shared" ca="1" si="202"/>
        <v>0.14564319390046876</v>
      </c>
      <c r="BL225" s="1">
        <f t="shared" ca="1" si="203"/>
        <v>3.106181065460786</v>
      </c>
      <c r="BM225" s="1">
        <f t="shared" ca="1" si="204"/>
        <v>-19.448364051651666</v>
      </c>
      <c r="BN225" s="1">
        <f t="shared" ca="1" si="205"/>
        <v>44.81253760474732</v>
      </c>
      <c r="BO225" s="1">
        <f t="shared" ca="1" si="206"/>
        <v>90.533478837558462</v>
      </c>
      <c r="BP225" s="1">
        <f t="shared" ca="1" si="207"/>
        <v>-730.39204590706299</v>
      </c>
      <c r="BQ225" s="1">
        <f t="shared" ca="1" si="208"/>
        <v>1678.1836087176689</v>
      </c>
      <c r="BR225" s="1">
        <f t="shared" ca="1" si="209"/>
        <v>-1897.638021774776</v>
      </c>
      <c r="BS225" s="1">
        <f t="shared" ca="1" si="210"/>
        <v>1074.3109682543195</v>
      </c>
      <c r="BT225" s="1">
        <f t="shared" ca="1" si="211"/>
        <v>-243.12978940877889</v>
      </c>
      <c r="BU225" s="1">
        <f t="shared" ca="1" si="212"/>
        <v>0.68875494249368785</v>
      </c>
      <c r="BV225" s="1">
        <f t="shared" ca="1" si="213"/>
        <v>-6.1765544564601909</v>
      </c>
      <c r="BW225" s="1">
        <f t="shared" ca="1" si="214"/>
        <v>87.147217876382854</v>
      </c>
      <c r="BX225" s="1">
        <f t="shared" ca="1" si="215"/>
        <v>-517.8235499809399</v>
      </c>
      <c r="BY225" s="1">
        <f t="shared" ca="1" si="216"/>
        <v>1492.6392644170749</v>
      </c>
      <c r="BZ225" s="1">
        <f t="shared" ca="1" si="217"/>
        <v>-2072.4310506416432</v>
      </c>
      <c r="CA225" s="1">
        <f t="shared" ca="1" si="218"/>
        <v>877.61899671595495</v>
      </c>
      <c r="CB225" s="1">
        <f t="shared" ca="1" si="219"/>
        <v>994.72031184057869</v>
      </c>
      <c r="CC225" s="1">
        <f t="shared" ca="1" si="220"/>
        <v>-1250.3626460843873</v>
      </c>
      <c r="CD225" s="1">
        <f t="shared" ca="1" si="221"/>
        <v>394.46113202205771</v>
      </c>
      <c r="CE225" s="4">
        <f t="shared" ca="1" si="222"/>
        <v>0.48419653138574859</v>
      </c>
      <c r="CF225" s="4">
        <f t="shared" ca="1" si="223"/>
        <v>-0.22613201525671633</v>
      </c>
      <c r="CG225" s="14">
        <f t="shared" ref="CG225:CG237" ca="1" si="233">CG224</f>
        <v>-8.4326685749276896E-3</v>
      </c>
      <c r="CH225" s="14">
        <f t="shared" ref="CH225:CH237" ca="1" si="234">CH224</f>
        <v>9.0977287868787546E-2</v>
      </c>
      <c r="CI225" s="8">
        <f t="shared" ca="1" si="224"/>
        <v>0.48187665111225897</v>
      </c>
      <c r="CJ225" s="8">
        <f t="shared" ca="1" si="225"/>
        <v>9.3465814641165657E-2</v>
      </c>
      <c r="CK225" s="14">
        <f t="shared" ref="CK225:CK237" ca="1" si="235">CK224</f>
        <v>-1.2061746696583549E-2</v>
      </c>
      <c r="CL225" s="14">
        <f t="shared" ref="CL225:CL237" ca="1" si="236">CL224</f>
        <v>0.15463982927011347</v>
      </c>
    </row>
    <row r="226" spans="1:90" x14ac:dyDescent="0.25">
      <c r="A226" s="7">
        <f>'Calculate Data'!H228</f>
        <v>0.54385964912280704</v>
      </c>
      <c r="B226" s="7">
        <f>'Calculate Data'!I228</f>
        <v>0.33333333333333331</v>
      </c>
      <c r="C226" s="7">
        <f>'Calculate Data'!P228</f>
        <v>0.51351351351351349</v>
      </c>
      <c r="D226" s="7">
        <f>'Calculate Data'!B228</f>
        <v>111</v>
      </c>
      <c r="E226" s="2">
        <v>0.95319148936170217</v>
      </c>
      <c r="F226" s="10">
        <v>0.6</v>
      </c>
      <c r="G226" s="4">
        <v>0.57647058823529407</v>
      </c>
      <c r="H226" s="16">
        <v>0.5</v>
      </c>
      <c r="I226" s="20">
        <v>340</v>
      </c>
      <c r="J226" s="19">
        <f t="shared" si="181"/>
        <v>1</v>
      </c>
      <c r="K226" s="1">
        <f t="shared" si="232"/>
        <v>0.95319148936170217</v>
      </c>
      <c r="L226" s="1">
        <f t="shared" si="232"/>
        <v>0.90857401539158</v>
      </c>
      <c r="M226" s="1">
        <f t="shared" si="232"/>
        <v>0.86604501892644226</v>
      </c>
      <c r="N226" s="1">
        <f t="shared" si="232"/>
        <v>0.82550674144477909</v>
      </c>
      <c r="O226" s="1">
        <f t="shared" si="232"/>
        <v>0.78686600035587462</v>
      </c>
      <c r="P226" s="1">
        <f t="shared" si="232"/>
        <v>0.75003397480730172</v>
      </c>
      <c r="Q226" s="1">
        <f t="shared" si="232"/>
        <v>0.71492600151844943</v>
      </c>
      <c r="R226" s="1">
        <f t="shared" si="232"/>
        <v>0.6814613801707774</v>
      </c>
      <c r="S226" s="1">
        <f t="shared" si="232"/>
        <v>0.64956318790746448</v>
      </c>
      <c r="T226" s="1">
        <f t="shared" si="232"/>
        <v>0.6191581025160513</v>
      </c>
      <c r="U226" s="1">
        <f t="shared" si="232"/>
        <v>0.5901762338876404</v>
      </c>
      <c r="V226" s="1">
        <f t="shared" si="232"/>
        <v>0.56255096336524024</v>
      </c>
      <c r="W226" s="1">
        <f t="shared" si="232"/>
        <v>0.53621879061197375</v>
      </c>
      <c r="X226" s="1">
        <f t="shared" si="232"/>
        <v>0.51111918764715791</v>
      </c>
      <c r="Y226" s="1">
        <f t="shared" si="232"/>
        <v>0.48719445971473785</v>
      </c>
      <c r="Z226" s="1">
        <f t="shared" si="232"/>
        <v>0.46438961266426082</v>
      </c>
      <c r="AA226" s="1">
        <f t="shared" si="231"/>
        <v>0.44265222653955077</v>
      </c>
      <c r="AB226" s="1">
        <f t="shared" si="231"/>
        <v>0.421932335084508</v>
      </c>
      <c r="AC226" s="1">
        <f t="shared" si="182"/>
        <v>0.57647058823529407</v>
      </c>
      <c r="AD226" s="1">
        <f t="shared" si="183"/>
        <v>0.54948685857321655</v>
      </c>
      <c r="AE226" s="1">
        <f t="shared" si="184"/>
        <v>0.52376619710808725</v>
      </c>
      <c r="AF226" s="1">
        <f t="shared" si="185"/>
        <v>0.49924948149877257</v>
      </c>
      <c r="AG226" s="1">
        <f t="shared" si="186"/>
        <v>0.47588035683287261</v>
      </c>
      <c r="AH226" s="1">
        <f t="shared" si="187"/>
        <v>0.45360510608750415</v>
      </c>
      <c r="AI226" s="1">
        <f t="shared" si="188"/>
        <v>0.43237252665362097</v>
      </c>
      <c r="AJ226" s="1">
        <f t="shared" si="189"/>
        <v>0.41213381264004728</v>
      </c>
      <c r="AK226" s="1">
        <f t="shared" si="190"/>
        <v>0.39284244268668339</v>
      </c>
      <c r="AL226" s="1">
        <f t="shared" si="191"/>
        <v>0.3744540730290089</v>
      </c>
      <c r="AM226" s="1">
        <f t="shared" si="192"/>
        <v>0.5</v>
      </c>
      <c r="AN226" s="1">
        <f t="shared" si="193"/>
        <v>0.47659574468085109</v>
      </c>
      <c r="AO226" s="1">
        <f t="shared" si="194"/>
        <v>0.45428700769579</v>
      </c>
      <c r="AP226" s="1">
        <f t="shared" si="195"/>
        <v>0.43302250946322113</v>
      </c>
      <c r="AQ226" s="1">
        <f t="shared" si="196"/>
        <v>0.41275337072238955</v>
      </c>
      <c r="AR226" s="1">
        <f t="shared" si="197"/>
        <v>0.39343300017793731</v>
      </c>
      <c r="AS226" s="1">
        <f t="shared" si="198"/>
        <v>0.37501698740365086</v>
      </c>
      <c r="AT226" s="1">
        <f t="shared" si="199"/>
        <v>0.35746300075922471</v>
      </c>
      <c r="AU226" s="1">
        <f t="shared" si="200"/>
        <v>0.3407306900853887</v>
      </c>
      <c r="AV226" s="1">
        <f t="shared" si="201"/>
        <v>0.32478159395373224</v>
      </c>
      <c r="BK226" s="1">
        <f t="shared" ca="1" si="202"/>
        <v>0.14564319390046876</v>
      </c>
      <c r="BL226" s="1">
        <f t="shared" ca="1" si="203"/>
        <v>3.1201101285346011</v>
      </c>
      <c r="BM226" s="1">
        <f t="shared" ca="1" si="204"/>
        <v>-19.623179928325001</v>
      </c>
      <c r="BN226" s="1">
        <f t="shared" ca="1" si="205"/>
        <v>45.418104300708904</v>
      </c>
      <c r="BO226" s="1">
        <f t="shared" ca="1" si="206"/>
        <v>92.168353653773707</v>
      </c>
      <c r="BP226" s="1">
        <f t="shared" ca="1" si="207"/>
        <v>-746.91608375530222</v>
      </c>
      <c r="BQ226" s="1">
        <f t="shared" ca="1" si="208"/>
        <v>1723.8457664011739</v>
      </c>
      <c r="BR226" s="1">
        <f t="shared" ca="1" si="209"/>
        <v>-1958.0125019613074</v>
      </c>
      <c r="BS226" s="1">
        <f t="shared" ca="1" si="210"/>
        <v>1113.46162027371</v>
      </c>
      <c r="BT226" s="1">
        <f t="shared" ca="1" si="211"/>
        <v>-253.12006391822734</v>
      </c>
      <c r="BU226" s="1">
        <f t="shared" ca="1" si="212"/>
        <v>0.68875494249368785</v>
      </c>
      <c r="BV226" s="1">
        <f t="shared" ca="1" si="213"/>
        <v>-6.2042520100766039</v>
      </c>
      <c r="BW226" s="1">
        <f t="shared" ca="1" si="214"/>
        <v>87.930559716973718</v>
      </c>
      <c r="BX226" s="1">
        <f t="shared" ca="1" si="215"/>
        <v>-524.82107150089587</v>
      </c>
      <c r="BY226" s="1">
        <f t="shared" ca="1" si="216"/>
        <v>1519.5936946943873</v>
      </c>
      <c r="BZ226" s="1">
        <f t="shared" ca="1" si="217"/>
        <v>-2119.3167325306626</v>
      </c>
      <c r="CA226" s="1">
        <f t="shared" ca="1" si="218"/>
        <v>901.49837249218763</v>
      </c>
      <c r="CB226" s="1">
        <f t="shared" ca="1" si="219"/>
        <v>1026.3679290727587</v>
      </c>
      <c r="CC226" s="1">
        <f t="shared" ca="1" si="220"/>
        <v>-1295.9290735913489</v>
      </c>
      <c r="CD226" s="1">
        <f t="shared" ca="1" si="221"/>
        <v>410.66965587999778</v>
      </c>
      <c r="CE226" s="4">
        <f t="shared" ca="1" si="222"/>
        <v>0.48776838863972216</v>
      </c>
      <c r="CF226" s="4">
        <f t="shared" ca="1" si="223"/>
        <v>8.8702199595571907E-2</v>
      </c>
      <c r="CG226" s="14">
        <f t="shared" ca="1" si="233"/>
        <v>-8.4326685749276896E-3</v>
      </c>
      <c r="CH226" s="14">
        <f t="shared" ca="1" si="234"/>
        <v>9.0977287868787546E-2</v>
      </c>
      <c r="CI226" s="8">
        <f t="shared" ca="1" si="224"/>
        <v>0.4778371658147762</v>
      </c>
      <c r="CJ226" s="8">
        <f t="shared" ca="1" si="225"/>
        <v>2.2162834185223801E-2</v>
      </c>
      <c r="CK226" s="14">
        <f t="shared" ca="1" si="235"/>
        <v>-1.2061746696583549E-2</v>
      </c>
      <c r="CL226" s="14">
        <f t="shared" ca="1" si="236"/>
        <v>0.15463982927011347</v>
      </c>
    </row>
    <row r="227" spans="1:90" x14ac:dyDescent="0.25">
      <c r="A227" s="7">
        <f>'Calculate Data'!H229</f>
        <v>0.47417840375586856</v>
      </c>
      <c r="B227" s="7">
        <f>'Calculate Data'!I229</f>
        <v>0.42948717948717946</v>
      </c>
      <c r="C227" s="7">
        <f>'Calculate Data'!P229</f>
        <v>0.40571428571428569</v>
      </c>
      <c r="D227" s="7">
        <f>'Calculate Data'!B229</f>
        <v>525</v>
      </c>
      <c r="E227" s="2">
        <v>0.95744680851063835</v>
      </c>
      <c r="F227" s="10">
        <v>0.60194174757281549</v>
      </c>
      <c r="G227" s="4">
        <v>0.45493562231759654</v>
      </c>
      <c r="H227" s="16">
        <v>0.30654761904761907</v>
      </c>
      <c r="I227" s="20">
        <v>336</v>
      </c>
      <c r="J227" s="19">
        <f t="shared" si="181"/>
        <v>1</v>
      </c>
      <c r="K227" s="1">
        <f t="shared" si="232"/>
        <v>0.95744680851063835</v>
      </c>
      <c r="L227" s="1">
        <f t="shared" si="232"/>
        <v>0.91670439112720703</v>
      </c>
      <c r="M227" s="1">
        <f t="shared" si="232"/>
        <v>0.87769569363243227</v>
      </c>
      <c r="N227" s="1">
        <f t="shared" si="232"/>
        <v>0.84034694071190341</v>
      </c>
      <c r="O227" s="1">
        <f t="shared" si="232"/>
        <v>0.80458749642629057</v>
      </c>
      <c r="P227" s="1">
        <f t="shared" si="232"/>
        <v>0.77034973062091661</v>
      </c>
      <c r="Q227" s="1">
        <f t="shared" si="232"/>
        <v>0.73756889102002654</v>
      </c>
      <c r="R227" s="1">
        <f t="shared" si="232"/>
        <v>0.70618298076385533</v>
      </c>
      <c r="S227" s="1">
        <f t="shared" si="232"/>
        <v>0.67613264115688276</v>
      </c>
      <c r="T227" s="1">
        <f t="shared" si="232"/>
        <v>0.64736103940552614</v>
      </c>
      <c r="U227" s="1">
        <f t="shared" si="232"/>
        <v>0.61981376113295061</v>
      </c>
      <c r="V227" s="1">
        <f t="shared" si="232"/>
        <v>0.59343870746771876</v>
      </c>
      <c r="W227" s="1">
        <f t="shared" si="232"/>
        <v>0.5681859965116457</v>
      </c>
      <c r="X227" s="1">
        <f t="shared" si="232"/>
        <v>0.5440078690005119</v>
      </c>
      <c r="Y227" s="1">
        <f t="shared" si="232"/>
        <v>0.52085859797921352</v>
      </c>
      <c r="Z227" s="1">
        <f t="shared" si="232"/>
        <v>0.49869440232052364</v>
      </c>
      <c r="AA227" s="1">
        <f t="shared" si="231"/>
        <v>0.47747336392390566</v>
      </c>
      <c r="AB227" s="1">
        <f t="shared" si="231"/>
        <v>0.45715534843778205</v>
      </c>
      <c r="AC227" s="1">
        <f t="shared" si="182"/>
        <v>0.45493562231759654</v>
      </c>
      <c r="AD227" s="1">
        <f t="shared" si="183"/>
        <v>0.43557665966578396</v>
      </c>
      <c r="AE227" s="1">
        <f t="shared" si="184"/>
        <v>0.41704148265872937</v>
      </c>
      <c r="AF227" s="1">
        <f t="shared" si="185"/>
        <v>0.39929503658814514</v>
      </c>
      <c r="AG227" s="1">
        <f t="shared" si="186"/>
        <v>0.38230375843545816</v>
      </c>
      <c r="AH227" s="1">
        <f t="shared" si="187"/>
        <v>0.36603551339565149</v>
      </c>
      <c r="AI227" s="1">
        <f t="shared" si="188"/>
        <v>0.35045953410221953</v>
      </c>
      <c r="AJ227" s="1">
        <f t="shared" si="189"/>
        <v>0.33554636243829533</v>
      </c>
      <c r="AK227" s="1">
        <f t="shared" si="190"/>
        <v>0.32126779382389981</v>
      </c>
      <c r="AL227" s="1">
        <f t="shared" si="191"/>
        <v>0.30759682387394666</v>
      </c>
      <c r="AM227" s="1">
        <f t="shared" si="192"/>
        <v>0.30654761904761907</v>
      </c>
      <c r="AN227" s="1">
        <f t="shared" si="193"/>
        <v>0.29350303951367784</v>
      </c>
      <c r="AO227" s="1">
        <f t="shared" si="194"/>
        <v>0.28101354847054266</v>
      </c>
      <c r="AP227" s="1">
        <f t="shared" si="195"/>
        <v>0.2690555251313706</v>
      </c>
      <c r="AQ227" s="1">
        <f t="shared" si="196"/>
        <v>0.25760635384918468</v>
      </c>
      <c r="AR227" s="1">
        <f t="shared" si="197"/>
        <v>0.24664438134496408</v>
      </c>
      <c r="AS227" s="1">
        <f t="shared" si="198"/>
        <v>0.23614887575581672</v>
      </c>
      <c r="AT227" s="1">
        <f t="shared" si="199"/>
        <v>0.22609998742578197</v>
      </c>
      <c r="AU227" s="1">
        <f t="shared" si="200"/>
        <v>0.21647871136511043</v>
      </c>
      <c r="AV227" s="1">
        <f t="shared" si="201"/>
        <v>0.20726685130702063</v>
      </c>
      <c r="BK227" s="1">
        <f t="shared" ca="1" si="202"/>
        <v>0.14564319390046876</v>
      </c>
      <c r="BL227" s="1">
        <f t="shared" ca="1" si="203"/>
        <v>3.1340391916084163</v>
      </c>
      <c r="BM227" s="1">
        <f t="shared" ca="1" si="204"/>
        <v>-19.798777978943185</v>
      </c>
      <c r="BN227" s="1">
        <f t="shared" ca="1" si="205"/>
        <v>46.029102051872265</v>
      </c>
      <c r="BO227" s="1">
        <f t="shared" ca="1" si="206"/>
        <v>93.825271357378284</v>
      </c>
      <c r="BP227" s="1">
        <f t="shared" ca="1" si="207"/>
        <v>-763.73784303479033</v>
      </c>
      <c r="BQ227" s="1">
        <f t="shared" ca="1" si="208"/>
        <v>1770.5386240941041</v>
      </c>
      <c r="BR227" s="1">
        <f t="shared" ca="1" si="209"/>
        <v>-2020.0259979461396</v>
      </c>
      <c r="BS227" s="1">
        <f t="shared" ca="1" si="210"/>
        <v>1153.8550369119789</v>
      </c>
      <c r="BT227" s="1">
        <f t="shared" ca="1" si="211"/>
        <v>-263.47357814127037</v>
      </c>
      <c r="BU227" s="1">
        <f t="shared" ca="1" si="212"/>
        <v>0.68875494249368785</v>
      </c>
      <c r="BV227" s="1">
        <f t="shared" ca="1" si="213"/>
        <v>-6.2319495636930178</v>
      </c>
      <c r="BW227" s="1">
        <f t="shared" ca="1" si="214"/>
        <v>88.717406442757394</v>
      </c>
      <c r="BX227" s="1">
        <f t="shared" ca="1" si="215"/>
        <v>-531.88135064260337</v>
      </c>
      <c r="BY227" s="1">
        <f t="shared" ca="1" si="216"/>
        <v>1546.9115494157941</v>
      </c>
      <c r="BZ227" s="1">
        <f t="shared" ca="1" si="217"/>
        <v>-2167.0471759994653</v>
      </c>
      <c r="CA227" s="1">
        <f t="shared" ca="1" si="218"/>
        <v>925.91676074803684</v>
      </c>
      <c r="CB227" s="1">
        <f t="shared" ca="1" si="219"/>
        <v>1058.8746997827302</v>
      </c>
      <c r="CC227" s="1">
        <f t="shared" ca="1" si="220"/>
        <v>-1342.9419225751813</v>
      </c>
      <c r="CD227" s="1">
        <f t="shared" ca="1" si="221"/>
        <v>427.46751084774678</v>
      </c>
      <c r="CE227" s="4">
        <f t="shared" ca="1" si="222"/>
        <v>0.49151969969892662</v>
      </c>
      <c r="CF227" s="4">
        <f t="shared" ca="1" si="223"/>
        <v>-3.6584077381330071E-2</v>
      </c>
      <c r="CG227" s="14">
        <f t="shared" ca="1" si="233"/>
        <v>-8.4326685749276896E-3</v>
      </c>
      <c r="CH227" s="14">
        <f t="shared" ca="1" si="234"/>
        <v>9.0977287868787546E-2</v>
      </c>
      <c r="CI227" s="8">
        <f t="shared" ca="1" si="224"/>
        <v>0.47428339861619406</v>
      </c>
      <c r="CJ227" s="8">
        <f t="shared" ca="1" si="225"/>
        <v>-0.16773577956857499</v>
      </c>
      <c r="CK227" s="14">
        <f t="shared" ca="1" si="235"/>
        <v>-1.2061746696583549E-2</v>
      </c>
      <c r="CL227" s="14">
        <f t="shared" ca="1" si="236"/>
        <v>0.15463982927011347</v>
      </c>
    </row>
    <row r="228" spans="1:90" x14ac:dyDescent="0.25">
      <c r="A228" s="7">
        <f>'Calculate Data'!H230</f>
        <v>0.27368421052631581</v>
      </c>
      <c r="B228" s="7">
        <f>'Calculate Data'!I230</f>
        <v>0.26627218934911245</v>
      </c>
      <c r="C228" s="7">
        <f>'Calculate Data'!P230</f>
        <v>0.35984848484848486</v>
      </c>
      <c r="D228" s="7">
        <f>'Calculate Data'!B230</f>
        <v>264</v>
      </c>
      <c r="E228" s="2">
        <v>0.96170212765957441</v>
      </c>
      <c r="F228" s="10">
        <v>0.60344827586206895</v>
      </c>
      <c r="G228" s="4">
        <v>0.5</v>
      </c>
      <c r="H228" s="16">
        <v>0.33720930232558138</v>
      </c>
      <c r="I228" s="20">
        <v>172</v>
      </c>
      <c r="J228" s="19">
        <f t="shared" si="181"/>
        <v>1</v>
      </c>
      <c r="K228" s="1">
        <f t="shared" si="232"/>
        <v>0.96170212765957441</v>
      </c>
      <c r="L228" s="1">
        <f t="shared" si="232"/>
        <v>0.92487098234495235</v>
      </c>
      <c r="M228" s="1">
        <f t="shared" si="232"/>
        <v>0.88945039153174132</v>
      </c>
      <c r="N228" s="1">
        <f t="shared" si="232"/>
        <v>0.85538633398371722</v>
      </c>
      <c r="O228" s="1">
        <f t="shared" si="232"/>
        <v>0.82262685736306418</v>
      </c>
      <c r="P228" s="1">
        <f t="shared" si="232"/>
        <v>0.79112199899596802</v>
      </c>
      <c r="Q228" s="1">
        <f t="shared" si="232"/>
        <v>0.76082370967271817</v>
      </c>
      <c r="R228" s="1">
        <f t="shared" si="232"/>
        <v>0.73168578036610343</v>
      </c>
      <c r="S228" s="1">
        <f t="shared" si="232"/>
        <v>0.70366377175633776</v>
      </c>
      <c r="T228" s="1">
        <f t="shared" si="232"/>
        <v>0.67671494645503116</v>
      </c>
      <c r="U228" s="1">
        <f t="shared" si="232"/>
        <v>0.65079820382483844</v>
      </c>
      <c r="V228" s="1">
        <f t="shared" si="232"/>
        <v>0.62587401729537651</v>
      </c>
      <c r="W228" s="1">
        <f t="shared" si="232"/>
        <v>0.6019043740798089</v>
      </c>
      <c r="X228" s="1">
        <f t="shared" si="232"/>
        <v>0.57885271720015652</v>
      </c>
      <c r="Y228" s="1">
        <f t="shared" si="232"/>
        <v>0.55668388973291649</v>
      </c>
      <c r="Z228" s="1">
        <f t="shared" si="232"/>
        <v>0.53536408118995371</v>
      </c>
      <c r="AA228" s="1">
        <f t="shared" si="231"/>
        <v>0.51486077595289159</v>
      </c>
      <c r="AB228" s="1">
        <f t="shared" si="231"/>
        <v>0.4951427036823553</v>
      </c>
      <c r="AC228" s="1">
        <f t="shared" si="182"/>
        <v>0.5</v>
      </c>
      <c r="AD228" s="1">
        <f t="shared" si="183"/>
        <v>0.48085106382978721</v>
      </c>
      <c r="AE228" s="1">
        <f t="shared" si="184"/>
        <v>0.46243549117247618</v>
      </c>
      <c r="AF228" s="1">
        <f t="shared" si="185"/>
        <v>0.44472519576587066</v>
      </c>
      <c r="AG228" s="1">
        <f t="shared" si="186"/>
        <v>0.42769316699185861</v>
      </c>
      <c r="AH228" s="1">
        <f t="shared" si="187"/>
        <v>0.41131342868153209</v>
      </c>
      <c r="AI228" s="1">
        <f t="shared" si="188"/>
        <v>0.39556099949798401</v>
      </c>
      <c r="AJ228" s="1">
        <f t="shared" si="189"/>
        <v>0.38041185483635909</v>
      </c>
      <c r="AK228" s="1">
        <f t="shared" si="190"/>
        <v>0.36584289018305172</v>
      </c>
      <c r="AL228" s="1">
        <f t="shared" si="191"/>
        <v>0.35183188587816888</v>
      </c>
      <c r="AM228" s="1">
        <f t="shared" si="192"/>
        <v>0.33720930232558138</v>
      </c>
      <c r="AN228" s="1">
        <f t="shared" si="193"/>
        <v>0.3242949035131123</v>
      </c>
      <c r="AO228" s="1">
        <f t="shared" si="194"/>
        <v>0.31187509869771646</v>
      </c>
      <c r="AP228" s="1">
        <f t="shared" si="195"/>
        <v>0.29993094598163367</v>
      </c>
      <c r="AQ228" s="1">
        <f t="shared" si="196"/>
        <v>0.28844422890148602</v>
      </c>
      <c r="AR228" s="1">
        <f t="shared" si="197"/>
        <v>0.2773974286456844</v>
      </c>
      <c r="AS228" s="1">
        <f t="shared" si="198"/>
        <v>0.26677369733584966</v>
      </c>
      <c r="AT228" s="1">
        <f t="shared" si="199"/>
        <v>0.25655683233149795</v>
      </c>
      <c r="AU228" s="1">
        <f t="shared" si="200"/>
        <v>0.24673125151880232</v>
      </c>
      <c r="AV228" s="1">
        <f t="shared" si="201"/>
        <v>0.23728196954574179</v>
      </c>
      <c r="BK228" s="1">
        <f t="shared" ca="1" si="202"/>
        <v>0.14564319390046876</v>
      </c>
      <c r="BL228" s="1">
        <f t="shared" ca="1" si="203"/>
        <v>3.1479682546822314</v>
      </c>
      <c r="BM228" s="1">
        <f t="shared" ca="1" si="204"/>
        <v>-19.975158203506208</v>
      </c>
      <c r="BN228" s="1">
        <f t="shared" ca="1" si="205"/>
        <v>46.645555104019529</v>
      </c>
      <c r="BO228" s="1">
        <f t="shared" ca="1" si="206"/>
        <v>95.504429198522885</v>
      </c>
      <c r="BP228" s="1">
        <f t="shared" ca="1" si="207"/>
        <v>-780.8613288865738</v>
      </c>
      <c r="BQ228" s="1">
        <f t="shared" ca="1" si="208"/>
        <v>1818.2807105856944</v>
      </c>
      <c r="BR228" s="1">
        <f t="shared" ca="1" si="209"/>
        <v>-2083.7154225244931</v>
      </c>
      <c r="BS228" s="1">
        <f t="shared" ca="1" si="210"/>
        <v>1195.5248796835806</v>
      </c>
      <c r="BT228" s="1">
        <f t="shared" ca="1" si="211"/>
        <v>-274.20183624888324</v>
      </c>
      <c r="BU228" s="1">
        <f t="shared" ca="1" si="212"/>
        <v>0.68875494249368785</v>
      </c>
      <c r="BV228" s="1">
        <f t="shared" ca="1" si="213"/>
        <v>-6.2596471173094308</v>
      </c>
      <c r="BW228" s="1">
        <f t="shared" ca="1" si="214"/>
        <v>89.507758053733824</v>
      </c>
      <c r="BX228" s="1">
        <f t="shared" ca="1" si="215"/>
        <v>-539.00466757401648</v>
      </c>
      <c r="BY228" s="1">
        <f t="shared" ca="1" si="216"/>
        <v>1574.5960806745932</v>
      </c>
      <c r="BZ228" s="1">
        <f t="shared" ca="1" si="217"/>
        <v>-2215.6337453266106</v>
      </c>
      <c r="CA228" s="1">
        <f t="shared" ca="1" si="218"/>
        <v>950.88385125602474</v>
      </c>
      <c r="CB228" s="1">
        <f t="shared" ca="1" si="219"/>
        <v>1092.2599732387689</v>
      </c>
      <c r="CC228" s="1">
        <f t="shared" ca="1" si="220"/>
        <v>-1391.4403707986812</v>
      </c>
      <c r="CD228" s="1">
        <f t="shared" ca="1" si="221"/>
        <v>444.87336164062782</v>
      </c>
      <c r="CE228" s="4">
        <f t="shared" ca="1" si="222"/>
        <v>0.49544015694385735</v>
      </c>
      <c r="CF228" s="4">
        <f t="shared" ca="1" si="223"/>
        <v>4.5598430561426539E-3</v>
      </c>
      <c r="CG228" s="14">
        <f t="shared" ca="1" si="233"/>
        <v>-8.4326685749276896E-3</v>
      </c>
      <c r="CH228" s="14">
        <f t="shared" ca="1" si="234"/>
        <v>9.0977287868787546E-2</v>
      </c>
      <c r="CI228" s="8">
        <f t="shared" ca="1" si="224"/>
        <v>0.4713489896243459</v>
      </c>
      <c r="CJ228" s="8">
        <f t="shared" ca="1" si="225"/>
        <v>-0.13413968729876452</v>
      </c>
      <c r="CK228" s="14">
        <f t="shared" ca="1" si="235"/>
        <v>-1.2061746696583549E-2</v>
      </c>
      <c r="CL228" s="14">
        <f t="shared" ca="1" si="236"/>
        <v>0.15463982927011347</v>
      </c>
    </row>
    <row r="229" spans="1:90" x14ac:dyDescent="0.25">
      <c r="A229" s="7">
        <f>'Calculate Data'!H231</f>
        <v>0.37593984962406013</v>
      </c>
      <c r="B229" s="7">
        <f>'Calculate Data'!I231</f>
        <v>0.34456928838951312</v>
      </c>
      <c r="C229" s="7">
        <f>'Calculate Data'!P231</f>
        <v>0.33250000000000002</v>
      </c>
      <c r="D229" s="7">
        <f>'Calculate Data'!B231</f>
        <v>400</v>
      </c>
      <c r="E229" s="2">
        <v>0.96595744680851059</v>
      </c>
      <c r="F229" s="10">
        <v>0.60759493670886078</v>
      </c>
      <c r="G229" s="4">
        <v>0.61111111111111116</v>
      </c>
      <c r="H229" s="16">
        <v>0.68695652173913047</v>
      </c>
      <c r="I229" s="20">
        <v>115</v>
      </c>
      <c r="J229" s="19">
        <f t="shared" si="181"/>
        <v>1</v>
      </c>
      <c r="K229" s="1">
        <f t="shared" si="232"/>
        <v>0.96595744680851059</v>
      </c>
      <c r="L229" s="1">
        <f t="shared" si="232"/>
        <v>0.93307378904481653</v>
      </c>
      <c r="M229" s="1">
        <f t="shared" si="232"/>
        <v>0.90130957494967379</v>
      </c>
      <c r="N229" s="1">
        <f t="shared" si="232"/>
        <v>0.87062669580245078</v>
      </c>
      <c r="O229" s="1">
        <f t="shared" si="232"/>
        <v>0.84098834020066515</v>
      </c>
      <c r="P229" s="1">
        <f t="shared" si="232"/>
        <v>0.81235894989596158</v>
      </c>
      <c r="Q229" s="1">
        <f t="shared" si="232"/>
        <v>0.7847041771335459</v>
      </c>
      <c r="R229" s="1">
        <f t="shared" si="232"/>
        <v>0.75799084344389311</v>
      </c>
      <c r="S229" s="1">
        <f t="shared" si="232"/>
        <v>0.73218689983729246</v>
      </c>
      <c r="T229" s="1">
        <f t="shared" si="232"/>
        <v>0.70726138835346963</v>
      </c>
      <c r="U229" s="1">
        <f t="shared" si="232"/>
        <v>0.68318440492016008</v>
      </c>
      <c r="V229" s="1">
        <f t="shared" si="232"/>
        <v>0.65992706347606944</v>
      </c>
      <c r="W229" s="1">
        <f t="shared" si="232"/>
        <v>0.63746146131518189</v>
      </c>
      <c r="X229" s="1">
        <f t="shared" si="232"/>
        <v>0.61576064561083521</v>
      </c>
      <c r="Y229" s="1">
        <f t="shared" si="232"/>
        <v>0.59479858107940253</v>
      </c>
      <c r="Z229" s="1">
        <f t="shared" si="232"/>
        <v>0.57455011874478445</v>
      </c>
      <c r="AA229" s="1">
        <f t="shared" si="231"/>
        <v>0.55499096576623852</v>
      </c>
      <c r="AB229" s="1">
        <f t="shared" si="231"/>
        <v>0.53609765629334527</v>
      </c>
      <c r="AC229" s="1">
        <f t="shared" si="182"/>
        <v>0.61111111111111116</v>
      </c>
      <c r="AD229" s="1">
        <f t="shared" si="183"/>
        <v>0.59030732860520096</v>
      </c>
      <c r="AE229" s="1">
        <f t="shared" si="184"/>
        <v>0.57021175997183238</v>
      </c>
      <c r="AF229" s="1">
        <f t="shared" si="185"/>
        <v>0.5508002958025785</v>
      </c>
      <c r="AG229" s="1">
        <f t="shared" si="186"/>
        <v>0.53204964743483107</v>
      </c>
      <c r="AH229" s="1">
        <f t="shared" si="187"/>
        <v>0.51393731901151762</v>
      </c>
      <c r="AI229" s="1">
        <f t="shared" si="188"/>
        <v>0.49644158049197656</v>
      </c>
      <c r="AJ229" s="1">
        <f t="shared" si="189"/>
        <v>0.47954144158161144</v>
      </c>
      <c r="AK229" s="1">
        <f t="shared" si="190"/>
        <v>0.46321662654904583</v>
      </c>
      <c r="AL229" s="1">
        <f t="shared" si="191"/>
        <v>0.44744754990056768</v>
      </c>
      <c r="AM229" s="1">
        <f t="shared" si="192"/>
        <v>0.68695652173913047</v>
      </c>
      <c r="AN229" s="1">
        <f t="shared" si="193"/>
        <v>0.66357076780758562</v>
      </c>
      <c r="AO229" s="1">
        <f t="shared" si="194"/>
        <v>0.64098112464817836</v>
      </c>
      <c r="AP229" s="1">
        <f t="shared" si="195"/>
        <v>0.61916049061760203</v>
      </c>
      <c r="AQ229" s="1">
        <f t="shared" si="196"/>
        <v>0.59808268668168363</v>
      </c>
      <c r="AR229" s="1">
        <f t="shared" si="197"/>
        <v>0.57772242500741344</v>
      </c>
      <c r="AS229" s="1">
        <f t="shared" si="198"/>
        <v>0.55805527862418236</v>
      </c>
      <c r="AT229" s="1">
        <f t="shared" si="199"/>
        <v>0.53905765211782719</v>
      </c>
      <c r="AU229" s="1">
        <f t="shared" si="200"/>
        <v>0.52070675332232663</v>
      </c>
      <c r="AV229" s="1">
        <f t="shared" si="201"/>
        <v>0.50298056597518359</v>
      </c>
      <c r="BK229" s="1">
        <f t="shared" ca="1" si="202"/>
        <v>0.14564319390046876</v>
      </c>
      <c r="BL229" s="1">
        <f t="shared" ca="1" si="203"/>
        <v>3.1618973177560465</v>
      </c>
      <c r="BM229" s="1">
        <f t="shared" ca="1" si="204"/>
        <v>-20.152320602014086</v>
      </c>
      <c r="BN229" s="1">
        <f t="shared" ca="1" si="205"/>
        <v>47.267487702932897</v>
      </c>
      <c r="BO229" s="1">
        <f t="shared" ca="1" si="206"/>
        <v>97.20602530597813</v>
      </c>
      <c r="BP229" s="1">
        <f t="shared" ca="1" si="207"/>
        <v>-798.29058221153446</v>
      </c>
      <c r="BQ229" s="1">
        <f t="shared" ca="1" si="208"/>
        <v>1867.0908033679968</v>
      </c>
      <c r="BR229" s="1">
        <f t="shared" ca="1" si="209"/>
        <v>-2149.1183505781237</v>
      </c>
      <c r="BS229" s="1">
        <f t="shared" ca="1" si="210"/>
        <v>1238.505566496174</v>
      </c>
      <c r="BT229" s="1">
        <f t="shared" ca="1" si="211"/>
        <v>-285.31665330964864</v>
      </c>
      <c r="BU229" s="1">
        <f t="shared" ca="1" si="212"/>
        <v>0.68875494249368785</v>
      </c>
      <c r="BV229" s="1">
        <f t="shared" ca="1" si="213"/>
        <v>-6.2873446709258438</v>
      </c>
      <c r="BW229" s="1">
        <f t="shared" ca="1" si="214"/>
        <v>90.301614549903093</v>
      </c>
      <c r="BX229" s="1">
        <f t="shared" ca="1" si="215"/>
        <v>-546.19130246308987</v>
      </c>
      <c r="BY229" s="1">
        <f t="shared" ca="1" si="216"/>
        <v>1602.6505550500249</v>
      </c>
      <c r="BZ229" s="1">
        <f t="shared" ca="1" si="217"/>
        <v>-2265.0879062564295</v>
      </c>
      <c r="CA229" s="1">
        <f t="shared" ca="1" si="218"/>
        <v>976.40946384972017</v>
      </c>
      <c r="CB229" s="1">
        <f t="shared" ca="1" si="219"/>
        <v>1126.5434457673962</v>
      </c>
      <c r="CC229" s="1">
        <f t="shared" ca="1" si="220"/>
        <v>-1441.4644763710601</v>
      </c>
      <c r="CD229" s="1">
        <f t="shared" ca="1" si="221"/>
        <v>462.90637738365581</v>
      </c>
      <c r="CE229" s="4">
        <f t="shared" ca="1" si="222"/>
        <v>0.49951668341742561</v>
      </c>
      <c r="CF229" s="4">
        <f t="shared" ca="1" si="223"/>
        <v>0.11159442769368555</v>
      </c>
      <c r="CG229" s="14">
        <f t="shared" ca="1" si="233"/>
        <v>-8.4326685749276896E-3</v>
      </c>
      <c r="CH229" s="14">
        <f t="shared" ca="1" si="234"/>
        <v>9.0977287868787546E-2</v>
      </c>
      <c r="CI229" s="8">
        <f t="shared" ca="1" si="224"/>
        <v>0.46918178168857594</v>
      </c>
      <c r="CJ229" s="8">
        <f t="shared" ca="1" si="225"/>
        <v>0.21777474005055453</v>
      </c>
      <c r="CK229" s="14">
        <f t="shared" ca="1" si="235"/>
        <v>-1.2061746696583549E-2</v>
      </c>
      <c r="CL229" s="14">
        <f t="shared" ca="1" si="236"/>
        <v>0.15463982927011347</v>
      </c>
    </row>
    <row r="230" spans="1:90" x14ac:dyDescent="0.25">
      <c r="A230" s="7">
        <f>'Calculate Data'!H232</f>
        <v>0.5757575757575758</v>
      </c>
      <c r="B230" s="7">
        <f>'Calculate Data'!I232</f>
        <v>0.51282051282051277</v>
      </c>
      <c r="C230" s="7">
        <f>'Calculate Data'!P232</f>
        <v>0.45833333333333331</v>
      </c>
      <c r="D230" s="7">
        <f>'Calculate Data'!B232</f>
        <v>72</v>
      </c>
      <c r="E230" s="2">
        <v>0.97021276595744677</v>
      </c>
      <c r="F230" s="10">
        <v>0.60897435897435892</v>
      </c>
      <c r="G230" s="4">
        <v>0.45689655172413796</v>
      </c>
      <c r="H230" s="16">
        <v>0.30952380952380953</v>
      </c>
      <c r="I230" s="20">
        <v>504</v>
      </c>
      <c r="J230" s="19">
        <f t="shared" si="181"/>
        <v>1</v>
      </c>
      <c r="K230" s="1">
        <f t="shared" si="232"/>
        <v>0.97021276595744677</v>
      </c>
      <c r="L230" s="1">
        <f t="shared" si="232"/>
        <v>0.94131281122679933</v>
      </c>
      <c r="M230" s="1">
        <f t="shared" si="232"/>
        <v>0.91327370621153292</v>
      </c>
      <c r="N230" s="1">
        <f t="shared" si="232"/>
        <v>0.88606980857969997</v>
      </c>
      <c r="O230" s="1">
        <f t="shared" si="232"/>
        <v>0.85967623981349606</v>
      </c>
      <c r="P230" s="1">
        <f t="shared" si="232"/>
        <v>0.83406886245734935</v>
      </c>
      <c r="Q230" s="1">
        <f t="shared" si="232"/>
        <v>0.80922425804372611</v>
      </c>
      <c r="R230" s="1">
        <f t="shared" si="232"/>
        <v>0.78511970567646616</v>
      </c>
      <c r="S230" s="1">
        <f t="shared" si="232"/>
        <v>0.76173316125206081</v>
      </c>
      <c r="T230" s="1">
        <f t="shared" si="232"/>
        <v>0.73904323729987165</v>
      </c>
      <c r="U230" s="1">
        <f t="shared" si="232"/>
        <v>0.71702918342285415</v>
      </c>
      <c r="V230" s="1">
        <f t="shared" si="232"/>
        <v>0.69567086732089678</v>
      </c>
      <c r="W230" s="1">
        <f t="shared" si="232"/>
        <v>0.6749487563794232</v>
      </c>
      <c r="X230" s="1">
        <f t="shared" si="232"/>
        <v>0.65484389980641911</v>
      </c>
      <c r="Y230" s="1">
        <f t="shared" si="232"/>
        <v>0.63533791130154693</v>
      </c>
      <c r="Z230" s="1">
        <f t="shared" si="232"/>
        <v>0.61641295224150083</v>
      </c>
      <c r="AA230" s="1">
        <f t="shared" si="231"/>
        <v>0.59805171536622204</v>
      </c>
      <c r="AB230" s="1">
        <f t="shared" si="231"/>
        <v>0.58023740895105791</v>
      </c>
      <c r="AC230" s="1">
        <f t="shared" si="182"/>
        <v>0.45689655172413796</v>
      </c>
      <c r="AD230" s="1">
        <f t="shared" si="183"/>
        <v>0.44328686720469551</v>
      </c>
      <c r="AE230" s="1">
        <f t="shared" si="184"/>
        <v>0.43008257754327905</v>
      </c>
      <c r="AF230" s="1">
        <f t="shared" si="185"/>
        <v>0.4172716071483728</v>
      </c>
      <c r="AG230" s="1">
        <f t="shared" si="186"/>
        <v>0.40484224012693193</v>
      </c>
      <c r="AH230" s="1">
        <f t="shared" si="187"/>
        <v>0.39278310956995943</v>
      </c>
      <c r="AI230" s="1">
        <f t="shared" si="188"/>
        <v>0.38108318715723721</v>
      </c>
      <c r="AJ230" s="1">
        <f t="shared" si="189"/>
        <v>0.36973177307170246</v>
      </c>
      <c r="AK230" s="1">
        <f t="shared" si="190"/>
        <v>0.35871848621424751</v>
      </c>
      <c r="AL230" s="1">
        <f t="shared" si="191"/>
        <v>0.3480332547099933</v>
      </c>
      <c r="AM230" s="1">
        <f t="shared" si="192"/>
        <v>0.30952380952380953</v>
      </c>
      <c r="AN230" s="1">
        <f t="shared" si="193"/>
        <v>0.30030395136778115</v>
      </c>
      <c r="AO230" s="1">
        <f t="shared" si="194"/>
        <v>0.29135872728448553</v>
      </c>
      <c r="AP230" s="1">
        <f t="shared" si="195"/>
        <v>0.28267995668452212</v>
      </c>
      <c r="AQ230" s="1">
        <f t="shared" si="196"/>
        <v>0.27425970265562144</v>
      </c>
      <c r="AR230" s="1">
        <f t="shared" si="197"/>
        <v>0.26609026470417735</v>
      </c>
      <c r="AS230" s="1">
        <f t="shared" si="198"/>
        <v>0.25816417171298911</v>
      </c>
      <c r="AT230" s="1">
        <f t="shared" si="199"/>
        <v>0.2504741751087724</v>
      </c>
      <c r="AU230" s="1">
        <f t="shared" si="200"/>
        <v>0.24301324223319193</v>
      </c>
      <c r="AV230" s="1">
        <f t="shared" si="201"/>
        <v>0.23577454991135216</v>
      </c>
      <c r="BK230" s="1">
        <f t="shared" ca="1" si="202"/>
        <v>0.14564319390046876</v>
      </c>
      <c r="BL230" s="1">
        <f t="shared" ca="1" si="203"/>
        <v>3.1758263808298617</v>
      </c>
      <c r="BM230" s="1">
        <f t="shared" ca="1" si="204"/>
        <v>-20.33026517446681</v>
      </c>
      <c r="BN230" s="1">
        <f t="shared" ca="1" si="205"/>
        <v>47.894924094394483</v>
      </c>
      <c r="BO230" s="1">
        <f t="shared" ca="1" si="206"/>
        <v>98.930258687134383</v>
      </c>
      <c r="BP230" s="1">
        <f t="shared" ca="1" si="207"/>
        <v>-816.02967982931818</v>
      </c>
      <c r="BQ230" s="1">
        <f t="shared" ca="1" si="208"/>
        <v>1916.9879308514592</v>
      </c>
      <c r="BR230" s="1">
        <f t="shared" ca="1" si="209"/>
        <v>-2216.2730279423049</v>
      </c>
      <c r="BS230" s="1">
        <f t="shared" ca="1" si="210"/>
        <v>1282.8322851872508</v>
      </c>
      <c r="BT230" s="1">
        <f t="shared" ca="1" si="211"/>
        <v>-296.83016226009153</v>
      </c>
      <c r="BU230" s="1">
        <f t="shared" ca="1" si="212"/>
        <v>0.68875494249368785</v>
      </c>
      <c r="BV230" s="1">
        <f t="shared" ca="1" si="213"/>
        <v>-6.3150422245422577</v>
      </c>
      <c r="BW230" s="1">
        <f t="shared" ca="1" si="214"/>
        <v>91.098975931265159</v>
      </c>
      <c r="BX230" s="1">
        <f t="shared" ca="1" si="215"/>
        <v>-553.44153547777751</v>
      </c>
      <c r="BY230" s="1">
        <f t="shared" ca="1" si="216"/>
        <v>1631.0782536072654</v>
      </c>
      <c r="BZ230" s="1">
        <f t="shared" ca="1" si="217"/>
        <v>-2315.4212264499738</v>
      </c>
      <c r="CA230" s="1">
        <f t="shared" ca="1" si="218"/>
        <v>1002.5035495823926</v>
      </c>
      <c r="CB230" s="1">
        <f t="shared" ca="1" si="219"/>
        <v>1161.7451654013528</v>
      </c>
      <c r="CC230" s="1">
        <f t="shared" ca="1" si="220"/>
        <v>-1493.0551935028734</v>
      </c>
      <c r="CD230" s="1">
        <f t="shared" ca="1" si="221"/>
        <v>481.58624292042009</v>
      </c>
      <c r="CE230" s="4">
        <f t="shared" ca="1" si="222"/>
        <v>0.50373318878774853</v>
      </c>
      <c r="CF230" s="4">
        <f t="shared" ca="1" si="223"/>
        <v>-4.6836637063610576E-2</v>
      </c>
      <c r="CG230" s="14">
        <f t="shared" ca="1" si="233"/>
        <v>-8.4326685749276896E-3</v>
      </c>
      <c r="CH230" s="14">
        <f t="shared" ca="1" si="234"/>
        <v>9.0977287868787546E-2</v>
      </c>
      <c r="CI230" s="8">
        <f t="shared" ca="1" si="224"/>
        <v>0.46794473002262293</v>
      </c>
      <c r="CJ230" s="8">
        <f t="shared" ca="1" si="225"/>
        <v>-0.1584209204988134</v>
      </c>
      <c r="CK230" s="14">
        <f t="shared" ca="1" si="235"/>
        <v>-1.2061746696583549E-2</v>
      </c>
      <c r="CL230" s="14">
        <f t="shared" ca="1" si="236"/>
        <v>0.15463982927011347</v>
      </c>
    </row>
    <row r="231" spans="1:90" x14ac:dyDescent="0.25">
      <c r="A231" s="7">
        <f>'Calculate Data'!H233</f>
        <v>0.50704225352112675</v>
      </c>
      <c r="B231" s="7">
        <f>'Calculate Data'!I233</f>
        <v>0.45783132530120479</v>
      </c>
      <c r="C231" s="7">
        <f>'Calculate Data'!P233</f>
        <v>0.46103896103896103</v>
      </c>
      <c r="D231" s="7">
        <f>'Calculate Data'!B233</f>
        <v>154</v>
      </c>
      <c r="E231" s="2">
        <v>0.97446808510638294</v>
      </c>
      <c r="F231" s="10">
        <v>0.61290322580645162</v>
      </c>
      <c r="G231" s="4">
        <v>0.55782312925170063</v>
      </c>
      <c r="H231" s="16">
        <v>0.55855855855855852</v>
      </c>
      <c r="I231" s="20">
        <v>333</v>
      </c>
      <c r="J231" s="19">
        <f t="shared" si="181"/>
        <v>1</v>
      </c>
      <c r="K231" s="1">
        <f t="shared" si="232"/>
        <v>0.97446808510638294</v>
      </c>
      <c r="L231" s="1">
        <f t="shared" si="232"/>
        <v>0.94958804889090076</v>
      </c>
      <c r="M231" s="1">
        <f t="shared" si="232"/>
        <v>0.92534324764262244</v>
      </c>
      <c r="N231" s="1">
        <f t="shared" si="232"/>
        <v>0.90171746259642771</v>
      </c>
      <c r="O231" s="1">
        <f t="shared" si="232"/>
        <v>0.87869488908332738</v>
      </c>
      <c r="P231" s="1">
        <f t="shared" si="232"/>
        <v>0.85626012595779555</v>
      </c>
      <c r="Q231" s="1">
        <f t="shared" si="232"/>
        <v>0.83439816529504329</v>
      </c>
      <c r="R231" s="1">
        <f t="shared" si="232"/>
        <v>0.81309438235134002</v>
      </c>
      <c r="S231" s="1">
        <f t="shared" si="232"/>
        <v>0.79233452578066743</v>
      </c>
      <c r="T231" s="1">
        <f t="shared" si="232"/>
        <v>0.77210470810116105</v>
      </c>
      <c r="U231" s="1">
        <f t="shared" si="232"/>
        <v>0.75239139640496111</v>
      </c>
      <c r="V231" s="1">
        <f t="shared" si="232"/>
        <v>0.73318140330525994</v>
      </c>
      <c r="W231" s="1">
        <f t="shared" si="232"/>
        <v>0.71446187811448725</v>
      </c>
      <c r="X231" s="1">
        <f t="shared" si="232"/>
        <v>0.69622029824773435</v>
      </c>
      <c r="Y231" s="1">
        <f t="shared" si="232"/>
        <v>0.67844446084566457</v>
      </c>
      <c r="Z231" s="1">
        <f t="shared" ref="Z231:AB237" si="237">POWER($E231,Z$2)</f>
        <v>0.66112247461130713</v>
      </c>
      <c r="AA231" s="1">
        <f t="shared" si="237"/>
        <v>0.64424275185527369</v>
      </c>
      <c r="AB231" s="1">
        <f t="shared" si="237"/>
        <v>0.62779400074407521</v>
      </c>
      <c r="AC231" s="1">
        <f t="shared" si="182"/>
        <v>0.55782312925170063</v>
      </c>
      <c r="AD231" s="1">
        <f t="shared" si="183"/>
        <v>0.54358083658995504</v>
      </c>
      <c r="AE231" s="1">
        <f t="shared" si="184"/>
        <v>0.52970217693233912</v>
      </c>
      <c r="AF231" s="1">
        <f t="shared" si="185"/>
        <v>0.51617786603193905</v>
      </c>
      <c r="AG231" s="1">
        <f t="shared" si="186"/>
        <v>0.50299885668644262</v>
      </c>
      <c r="AH231" s="1">
        <f t="shared" si="187"/>
        <v>0.49015633268593767</v>
      </c>
      <c r="AI231" s="1">
        <f t="shared" si="188"/>
        <v>0.47764170291523284</v>
      </c>
      <c r="AJ231" s="1">
        <f t="shared" si="189"/>
        <v>0.46544659560675883</v>
      </c>
      <c r="AK231" s="1">
        <f t="shared" si="190"/>
        <v>0.45356285274020325</v>
      </c>
      <c r="AL231" s="1">
        <f t="shared" si="191"/>
        <v>0.44198252458513415</v>
      </c>
      <c r="AM231" s="1">
        <f t="shared" si="192"/>
        <v>0.55855855855855852</v>
      </c>
      <c r="AN231" s="1">
        <f t="shared" si="193"/>
        <v>0.54429748897833996</v>
      </c>
      <c r="AO231" s="1">
        <f t="shared" si="194"/>
        <v>0.53040053181293556</v>
      </c>
      <c r="AP231" s="1">
        <f t="shared" si="195"/>
        <v>0.51685839057515848</v>
      </c>
      <c r="AQ231" s="1">
        <f t="shared" si="196"/>
        <v>0.50366200613494161</v>
      </c>
      <c r="AR231" s="1">
        <f t="shared" si="197"/>
        <v>0.49080255065915579</v>
      </c>
      <c r="AS231" s="1">
        <f t="shared" si="198"/>
        <v>0.47827142170615605</v>
      </c>
      <c r="AT231" s="1">
        <f t="shared" si="199"/>
        <v>0.46606023647110523</v>
      </c>
      <c r="AU231" s="1">
        <f t="shared" si="200"/>
        <v>0.4541608261782259</v>
      </c>
      <c r="AV231" s="1">
        <f t="shared" si="201"/>
        <v>0.4425652306162286</v>
      </c>
      <c r="BK231" s="1">
        <f t="shared" ca="1" si="202"/>
        <v>0.14564319390046876</v>
      </c>
      <c r="BL231" s="1">
        <f t="shared" ca="1" si="203"/>
        <v>3.1897554439036768</v>
      </c>
      <c r="BM231" s="1">
        <f t="shared" ca="1" si="204"/>
        <v>-20.508991920864378</v>
      </c>
      <c r="BN231" s="1">
        <f t="shared" ca="1" si="205"/>
        <v>48.527888524186451</v>
      </c>
      <c r="BO231" s="1">
        <f t="shared" ca="1" si="206"/>
        <v>100.67732922800184</v>
      </c>
      <c r="BP231" s="1">
        <f t="shared" ca="1" si="207"/>
        <v>-834.08273463726948</v>
      </c>
      <c r="BQ231" s="1">
        <f t="shared" ca="1" si="208"/>
        <v>1967.991374590345</v>
      </c>
      <c r="BR231" s="1">
        <f t="shared" ca="1" si="209"/>
        <v>-2285.21838035165</v>
      </c>
      <c r="BS231" s="1">
        <f t="shared" ca="1" si="210"/>
        <v>1328.5410072416571</v>
      </c>
      <c r="BT231" s="1">
        <f t="shared" ca="1" si="211"/>
        <v>-308.75482099948016</v>
      </c>
      <c r="BU231" s="1">
        <f t="shared" ca="1" si="212"/>
        <v>0.68875494249368785</v>
      </c>
      <c r="BV231" s="1">
        <f t="shared" ca="1" si="213"/>
        <v>-6.3427397781586707</v>
      </c>
      <c r="BW231" s="1">
        <f t="shared" ca="1" si="214"/>
        <v>91.899842197820035</v>
      </c>
      <c r="BX231" s="1">
        <f t="shared" ca="1" si="215"/>
        <v>-560.75564678603371</v>
      </c>
      <c r="BY231" s="1">
        <f t="shared" ca="1" si="216"/>
        <v>1659.8824718974311</v>
      </c>
      <c r="BZ231" s="1">
        <f t="shared" ca="1" si="217"/>
        <v>-2366.6453759359806</v>
      </c>
      <c r="CA231" s="1">
        <f t="shared" ca="1" si="218"/>
        <v>1029.1761918908123</v>
      </c>
      <c r="CB231" s="1">
        <f t="shared" ca="1" si="219"/>
        <v>1197.8855365688958</v>
      </c>
      <c r="CC231" s="1">
        <f t="shared" ca="1" si="220"/>
        <v>-1546.2543884714887</v>
      </c>
      <c r="CD231" s="1">
        <f t="shared" ca="1" si="221"/>
        <v>500.93317032390394</v>
      </c>
      <c r="CE231" s="4">
        <f t="shared" ca="1" si="222"/>
        <v>0.50807031273058101</v>
      </c>
      <c r="CF231" s="4">
        <f t="shared" ca="1" si="223"/>
        <v>4.9752816521119625E-2</v>
      </c>
      <c r="CG231" s="14">
        <f t="shared" ca="1" si="233"/>
        <v>-8.4326685749276896E-3</v>
      </c>
      <c r="CH231" s="14">
        <f t="shared" ca="1" si="234"/>
        <v>9.0977287868787546E-2</v>
      </c>
      <c r="CI231" s="8">
        <f t="shared" ca="1" si="224"/>
        <v>0.46781684969516846</v>
      </c>
      <c r="CJ231" s="8">
        <f t="shared" ca="1" si="225"/>
        <v>9.0741708863390058E-2</v>
      </c>
      <c r="CK231" s="14">
        <f t="shared" ca="1" si="235"/>
        <v>-1.2061746696583549E-2</v>
      </c>
      <c r="CL231" s="14">
        <f t="shared" ca="1" si="236"/>
        <v>0.15463982927011347</v>
      </c>
    </row>
    <row r="232" spans="1:90" x14ac:dyDescent="0.25">
      <c r="A232" s="7">
        <f>'Calculate Data'!H234</f>
        <v>0.5168539325842697</v>
      </c>
      <c r="B232" s="7">
        <f>'Calculate Data'!I234</f>
        <v>0.35333333333333333</v>
      </c>
      <c r="C232" s="7">
        <f>'Calculate Data'!P234</f>
        <v>0.3723849372384937</v>
      </c>
      <c r="D232" s="7">
        <f>'Calculate Data'!B234</f>
        <v>239</v>
      </c>
      <c r="E232" s="2">
        <v>0.97872340425531912</v>
      </c>
      <c r="F232" s="10">
        <v>0.6216216216216216</v>
      </c>
      <c r="G232" s="4">
        <v>0.52941176470588236</v>
      </c>
      <c r="H232" s="16">
        <v>0.35238095238095241</v>
      </c>
      <c r="I232" s="20">
        <v>105</v>
      </c>
      <c r="J232" s="19">
        <f t="shared" si="181"/>
        <v>1</v>
      </c>
      <c r="K232" s="1">
        <f t="shared" ref="K232:Z237" si="238">POWER($E232,K$2)</f>
        <v>0.97872340425531912</v>
      </c>
      <c r="L232" s="1">
        <f t="shared" si="238"/>
        <v>0.95789950203712082</v>
      </c>
      <c r="M232" s="1">
        <f t="shared" si="238"/>
        <v>0.93751866156824593</v>
      </c>
      <c r="N232" s="1">
        <f t="shared" si="238"/>
        <v>0.91757145600296408</v>
      </c>
      <c r="O232" s="1">
        <f t="shared" si="238"/>
        <v>0.89804865906673081</v>
      </c>
      <c r="P232" s="1">
        <f t="shared" si="238"/>
        <v>0.87894124078871516</v>
      </c>
      <c r="Q232" s="1">
        <f t="shared" si="238"/>
        <v>0.86024036332512555</v>
      </c>
      <c r="R232" s="1">
        <f t="shared" si="238"/>
        <v>0.84193737687139947</v>
      </c>
      <c r="S232" s="1">
        <f t="shared" si="238"/>
        <v>0.82402381566136962</v>
      </c>
      <c r="T232" s="1">
        <f t="shared" si="238"/>
        <v>0.80649139405155323</v>
      </c>
      <c r="U232" s="1">
        <f t="shared" si="238"/>
        <v>0.78933200268875425</v>
      </c>
      <c r="V232" s="1">
        <f t="shared" si="238"/>
        <v>0.77253770475920636</v>
      </c>
      <c r="W232" s="1">
        <f t="shared" si="238"/>
        <v>0.75610073231752106</v>
      </c>
      <c r="X232" s="1">
        <f t="shared" si="238"/>
        <v>0.7400134826937439</v>
      </c>
      <c r="Y232" s="1">
        <f t="shared" si="238"/>
        <v>0.72426851497685585</v>
      </c>
      <c r="Z232" s="1">
        <f t="shared" si="238"/>
        <v>0.70885854657309288</v>
      </c>
      <c r="AA232" s="1">
        <f t="shared" si="237"/>
        <v>0.69377644983749509</v>
      </c>
      <c r="AB232" s="1">
        <f t="shared" si="237"/>
        <v>0.67901524877712294</v>
      </c>
      <c r="AC232" s="1">
        <f t="shared" si="182"/>
        <v>0.52941176470588236</v>
      </c>
      <c r="AD232" s="1">
        <f t="shared" si="183"/>
        <v>0.51814768460575722</v>
      </c>
      <c r="AE232" s="1">
        <f t="shared" si="184"/>
        <v>0.50712326578435807</v>
      </c>
      <c r="AF232" s="1">
        <f t="shared" si="185"/>
        <v>0.49633340906554196</v>
      </c>
      <c r="AG232" s="1">
        <f t="shared" si="186"/>
        <v>0.48577312376627513</v>
      </c>
      <c r="AH232" s="1">
        <f t="shared" si="187"/>
        <v>0.47543752538826928</v>
      </c>
      <c r="AI232" s="1">
        <f t="shared" si="188"/>
        <v>0.46532183335873156</v>
      </c>
      <c r="AJ232" s="1">
        <f t="shared" si="189"/>
        <v>0.4554213688191841</v>
      </c>
      <c r="AK232" s="1">
        <f t="shared" si="190"/>
        <v>0.44573155246132912</v>
      </c>
      <c r="AL232" s="1">
        <f t="shared" si="191"/>
        <v>0.43624790240896039</v>
      </c>
      <c r="AM232" s="1">
        <f t="shared" si="192"/>
        <v>0.35238095238095241</v>
      </c>
      <c r="AN232" s="1">
        <f t="shared" si="193"/>
        <v>0.34488348530901725</v>
      </c>
      <c r="AO232" s="1">
        <f t="shared" si="194"/>
        <v>0.33754553881308069</v>
      </c>
      <c r="AP232" s="1">
        <f t="shared" si="195"/>
        <v>0.33036371883833432</v>
      </c>
      <c r="AQ232" s="1">
        <f t="shared" si="196"/>
        <v>0.32333470354390165</v>
      </c>
      <c r="AR232" s="1">
        <f t="shared" si="197"/>
        <v>0.31645524176637185</v>
      </c>
      <c r="AS232" s="1">
        <f t="shared" si="198"/>
        <v>0.30972215151602345</v>
      </c>
      <c r="AT232" s="1">
        <f t="shared" si="199"/>
        <v>0.30313231850504424</v>
      </c>
      <c r="AU232" s="1">
        <f t="shared" si="200"/>
        <v>0.2966826947070646</v>
      </c>
      <c r="AV232" s="1">
        <f t="shared" si="201"/>
        <v>0.29037029694733979</v>
      </c>
      <c r="BK232" s="1">
        <f t="shared" ca="1" si="202"/>
        <v>0.14564319390046876</v>
      </c>
      <c r="BL232" s="1">
        <f t="shared" ca="1" si="203"/>
        <v>3.203684506977492</v>
      </c>
      <c r="BM232" s="1">
        <f t="shared" ca="1" si="204"/>
        <v>-20.6885008412068</v>
      </c>
      <c r="BN232" s="1">
        <f t="shared" ca="1" si="205"/>
        <v>49.166405238090952</v>
      </c>
      <c r="BO232" s="1">
        <f t="shared" ca="1" si="206"/>
        <v>102.44743769321052</v>
      </c>
      <c r="BP232" s="1">
        <f t="shared" ca="1" si="207"/>
        <v>-852.45389576936418</v>
      </c>
      <c r="BQ232" s="1">
        <f t="shared" ca="1" si="208"/>
        <v>2020.120671517974</v>
      </c>
      <c r="BR232" s="1">
        <f t="shared" ca="1" si="209"/>
        <v>-2355.9940224650882</v>
      </c>
      <c r="BS232" s="1">
        <f t="shared" ca="1" si="210"/>
        <v>1375.6685016916035</v>
      </c>
      <c r="BT232" s="1">
        <f t="shared" ca="1" si="211"/>
        <v>-321.10341961075068</v>
      </c>
      <c r="BU232" s="1">
        <f t="shared" ca="1" si="212"/>
        <v>0.68875494249368785</v>
      </c>
      <c r="BV232" s="1">
        <f t="shared" ca="1" si="213"/>
        <v>-6.3704373317750846</v>
      </c>
      <c r="BW232" s="1">
        <f t="shared" ca="1" si="214"/>
        <v>92.704213349567695</v>
      </c>
      <c r="BX232" s="1">
        <f t="shared" ca="1" si="215"/>
        <v>-568.13391655581268</v>
      </c>
      <c r="BY232" s="1">
        <f t="shared" ca="1" si="216"/>
        <v>1689.0665199575772</v>
      </c>
      <c r="BZ232" s="1">
        <f t="shared" ca="1" si="217"/>
        <v>-2418.7721275618305</v>
      </c>
      <c r="CA232" s="1">
        <f t="shared" ca="1" si="218"/>
        <v>1056.4376077641875</v>
      </c>
      <c r="CB232" s="1">
        <f t="shared" ca="1" si="219"/>
        <v>1234.9853248245886</v>
      </c>
      <c r="CC232" s="1">
        <f t="shared" ca="1" si="220"/>
        <v>-1601.1048557989457</v>
      </c>
      <c r="CD232" s="1">
        <f t="shared" ca="1" si="221"/>
        <v>520.96791061193176</v>
      </c>
      <c r="CE232" s="4">
        <f t="shared" ca="1" si="222"/>
        <v>0.51250515534712804</v>
      </c>
      <c r="CF232" s="4">
        <f t="shared" ca="1" si="223"/>
        <v>1.6906609358754321E-2</v>
      </c>
      <c r="CG232" s="14">
        <f t="shared" ca="1" si="233"/>
        <v>-8.4326685749276896E-3</v>
      </c>
      <c r="CH232" s="14">
        <f t="shared" ca="1" si="234"/>
        <v>9.0977287868787546E-2</v>
      </c>
      <c r="CI232" s="8">
        <f t="shared" ca="1" si="224"/>
        <v>0.46899420198246844</v>
      </c>
      <c r="CJ232" s="8">
        <f t="shared" ca="1" si="225"/>
        <v>-0.11661324960151603</v>
      </c>
      <c r="CK232" s="14">
        <f t="shared" ca="1" si="235"/>
        <v>-1.2061746696583549E-2</v>
      </c>
      <c r="CL232" s="14">
        <f t="shared" ca="1" si="236"/>
        <v>0.15463982927011347</v>
      </c>
    </row>
    <row r="233" spans="1:90" x14ac:dyDescent="0.25">
      <c r="A233" s="7">
        <f>'Calculate Data'!H235</f>
        <v>0.35416666666666669</v>
      </c>
      <c r="B233" s="7">
        <f>'Calculate Data'!I235</f>
        <v>0.35897435897435898</v>
      </c>
      <c r="C233" s="7">
        <f>'Calculate Data'!P235</f>
        <v>0.55172413793103448</v>
      </c>
      <c r="D233" s="7">
        <f>'Calculate Data'!B235</f>
        <v>87</v>
      </c>
      <c r="E233" s="2">
        <v>0.98297872340425529</v>
      </c>
      <c r="F233" s="10">
        <v>0.63025210084033612</v>
      </c>
      <c r="G233" s="4">
        <v>0.5757575757575758</v>
      </c>
      <c r="H233" s="16">
        <v>0.54587155963302747</v>
      </c>
      <c r="I233" s="20">
        <v>218</v>
      </c>
      <c r="J233" s="19">
        <f t="shared" si="181"/>
        <v>1</v>
      </c>
      <c r="K233" s="1">
        <f t="shared" si="238"/>
        <v>0.98297872340425529</v>
      </c>
      <c r="L233" s="1">
        <f t="shared" si="238"/>
        <v>0.9662471706654594</v>
      </c>
      <c r="M233" s="1">
        <f t="shared" si="238"/>
        <v>0.94980041031370688</v>
      </c>
      <c r="N233" s="1">
        <f t="shared" si="238"/>
        <v>0.93363359481900543</v>
      </c>
      <c r="O233" s="1">
        <f t="shared" si="238"/>
        <v>0.91774195916251167</v>
      </c>
      <c r="P233" s="1">
        <f t="shared" si="238"/>
        <v>0.90212081943208589</v>
      </c>
      <c r="Q233" s="1">
        <f t="shared" si="238"/>
        <v>0.8867655714417525</v>
      </c>
      <c r="R233" s="1">
        <f t="shared" si="238"/>
        <v>0.87167168937465878</v>
      </c>
      <c r="S233" s="1">
        <f t="shared" si="238"/>
        <v>0.85683472444913267</v>
      </c>
      <c r="T233" s="1">
        <f t="shared" si="238"/>
        <v>0.84225030360744524</v>
      </c>
      <c r="U233" s="1">
        <f t="shared" si="238"/>
        <v>0.82791412822689292</v>
      </c>
      <c r="V233" s="1">
        <f t="shared" si="238"/>
        <v>0.8138219728528181</v>
      </c>
      <c r="W233" s="1">
        <f t="shared" si="238"/>
        <v>0.79996968395319568</v>
      </c>
      <c r="X233" s="1">
        <f t="shared" si="238"/>
        <v>0.78635317869441779</v>
      </c>
      <c r="Y233" s="1">
        <f t="shared" si="238"/>
        <v>0.77296844373791707</v>
      </c>
      <c r="Z233" s="1">
        <f t="shared" si="238"/>
        <v>0.75981153405727164</v>
      </c>
      <c r="AA233" s="1">
        <f t="shared" si="237"/>
        <v>0.7468785717754457</v>
      </c>
      <c r="AB233" s="1">
        <f t="shared" si="237"/>
        <v>0.73416574502182108</v>
      </c>
      <c r="AC233" s="1">
        <f t="shared" si="182"/>
        <v>0.5757575757575758</v>
      </c>
      <c r="AD233" s="1">
        <f t="shared" si="183"/>
        <v>0.56595744680851068</v>
      </c>
      <c r="AE233" s="1">
        <f t="shared" si="184"/>
        <v>0.5563241285649615</v>
      </c>
      <c r="AF233" s="1">
        <f t="shared" si="185"/>
        <v>0.54685478169577062</v>
      </c>
      <c r="AG233" s="1">
        <f t="shared" si="186"/>
        <v>0.5375466151988213</v>
      </c>
      <c r="AH233" s="1">
        <f t="shared" si="187"/>
        <v>0.5283968855784158</v>
      </c>
      <c r="AI233" s="1">
        <f t="shared" si="188"/>
        <v>0.51940289603665557</v>
      </c>
      <c r="AJ233" s="1">
        <f t="shared" si="189"/>
        <v>0.51056199567858485</v>
      </c>
      <c r="AK233" s="1">
        <f t="shared" si="190"/>
        <v>0.50187157873086419</v>
      </c>
      <c r="AL233" s="1">
        <f t="shared" si="191"/>
        <v>0.49332908377374307</v>
      </c>
      <c r="AM233" s="1">
        <f t="shared" si="192"/>
        <v>0.54587155963302747</v>
      </c>
      <c r="AN233" s="1">
        <f t="shared" si="193"/>
        <v>0.53658012883076311</v>
      </c>
      <c r="AO233" s="1">
        <f t="shared" si="194"/>
        <v>0.52744685004215441</v>
      </c>
      <c r="AP233" s="1">
        <f t="shared" si="195"/>
        <v>0.51846903131803257</v>
      </c>
      <c r="AQ233" s="1">
        <f t="shared" si="196"/>
        <v>0.50964402652964058</v>
      </c>
      <c r="AR233" s="1">
        <f t="shared" si="197"/>
        <v>0.50096923458871045</v>
      </c>
      <c r="AS233" s="1">
        <f t="shared" si="198"/>
        <v>0.49244209868081745</v>
      </c>
      <c r="AT233" s="1">
        <f t="shared" si="199"/>
        <v>0.4840601055117823</v>
      </c>
      <c r="AU233" s="1">
        <f t="shared" si="200"/>
        <v>0.47582078456690086</v>
      </c>
      <c r="AV233" s="1">
        <f t="shared" si="201"/>
        <v>0.4677217073827834</v>
      </c>
      <c r="BK233" s="1">
        <f t="shared" ca="1" si="202"/>
        <v>0.14564319390046876</v>
      </c>
      <c r="BL233" s="1">
        <f t="shared" ca="1" si="203"/>
        <v>3.2176135700513071</v>
      </c>
      <c r="BM233" s="1">
        <f t="shared" ca="1" si="204"/>
        <v>-20.868791935494063</v>
      </c>
      <c r="BN233" s="1">
        <f t="shared" ca="1" si="205"/>
        <v>49.810498481890122</v>
      </c>
      <c r="BO233" s="1">
        <f t="shared" ca="1" si="206"/>
        <v>104.24078572601024</v>
      </c>
      <c r="BP233" s="1">
        <f t="shared" ca="1" si="207"/>
        <v>-871.14734875514068</v>
      </c>
      <c r="BQ233" s="1">
        <f t="shared" ca="1" si="208"/>
        <v>2073.3956161917854</v>
      </c>
      <c r="BR233" s="1">
        <f t="shared" ca="1" si="209"/>
        <v>-2428.6402669703534</v>
      </c>
      <c r="BS233" s="1">
        <f t="shared" ca="1" si="210"/>
        <v>1424.2523492007713</v>
      </c>
      <c r="BT233" s="1">
        <f t="shared" ca="1" si="211"/>
        <v>-333.88908770922802</v>
      </c>
      <c r="BU233" s="1">
        <f t="shared" ca="1" si="212"/>
        <v>0.68875494249368785</v>
      </c>
      <c r="BV233" s="1">
        <f t="shared" ca="1" si="213"/>
        <v>-6.3981348853914977</v>
      </c>
      <c r="BW233" s="1">
        <f t="shared" ca="1" si="214"/>
        <v>93.512089386508165</v>
      </c>
      <c r="BX233" s="1">
        <f t="shared" ca="1" si="215"/>
        <v>-575.57662495506861</v>
      </c>
      <c r="BY233" s="1">
        <f t="shared" ca="1" si="216"/>
        <v>1718.6337223106971</v>
      </c>
      <c r="BZ233" s="1">
        <f t="shared" ca="1" si="217"/>
        <v>-2471.8133574445042</v>
      </c>
      <c r="CA233" s="1">
        <f t="shared" ca="1" si="218"/>
        <v>1084.2981489182359</v>
      </c>
      <c r="CB233" s="1">
        <f t="shared" ca="1" si="219"/>
        <v>1273.0656616217723</v>
      </c>
      <c r="CC233" s="1">
        <f t="shared" ca="1" si="220"/>
        <v>-1657.6503346440825</v>
      </c>
      <c r="CD233" s="1">
        <f t="shared" ca="1" si="221"/>
        <v>541.71176566995609</v>
      </c>
      <c r="CE233" s="4">
        <f t="shared" ca="1" si="222"/>
        <v>0.51701099419261709</v>
      </c>
      <c r="CF233" s="4">
        <f t="shared" ca="1" si="223"/>
        <v>5.8746581564958711E-2</v>
      </c>
      <c r="CG233" s="14">
        <f t="shared" ca="1" si="233"/>
        <v>-8.4326685749276896E-3</v>
      </c>
      <c r="CH233" s="14">
        <f t="shared" ca="1" si="234"/>
        <v>9.0977287868787546E-2</v>
      </c>
      <c r="CI233" s="8">
        <f t="shared" ca="1" si="224"/>
        <v>0.47169092061653828</v>
      </c>
      <c r="CJ233" s="8">
        <f t="shared" ca="1" si="225"/>
        <v>7.4180639016489192E-2</v>
      </c>
      <c r="CK233" s="14">
        <f t="shared" ca="1" si="235"/>
        <v>-1.2061746696583549E-2</v>
      </c>
      <c r="CL233" s="14">
        <f t="shared" ca="1" si="236"/>
        <v>0.15463982927011347</v>
      </c>
    </row>
    <row r="234" spans="1:90" x14ac:dyDescent="0.25">
      <c r="A234" s="7">
        <f>'Calculate Data'!H236</f>
        <v>0.49315068493150682</v>
      </c>
      <c r="B234" s="7">
        <f>'Calculate Data'!I236</f>
        <v>0.32894736842105265</v>
      </c>
      <c r="C234" s="7">
        <f>'Calculate Data'!P236</f>
        <v>0.48993288590604028</v>
      </c>
      <c r="D234" s="7">
        <f>'Calculate Data'!B236</f>
        <v>149</v>
      </c>
      <c r="E234" s="2">
        <v>0.98723404255319147</v>
      </c>
      <c r="F234" s="10">
        <v>0.63636363636363635</v>
      </c>
      <c r="G234" s="4">
        <v>0.62790697674418605</v>
      </c>
      <c r="H234" s="16">
        <v>0.78172588832487311</v>
      </c>
      <c r="I234" s="20">
        <v>197</v>
      </c>
      <c r="J234" s="19">
        <f t="shared" si="181"/>
        <v>1</v>
      </c>
      <c r="K234" s="1">
        <f t="shared" si="238"/>
        <v>0.98723404255319147</v>
      </c>
      <c r="L234" s="1">
        <f t="shared" si="238"/>
        <v>0.97463105477591672</v>
      </c>
      <c r="M234" s="1">
        <f t="shared" si="238"/>
        <v>0.96218895620430922</v>
      </c>
      <c r="N234" s="1">
        <f t="shared" si="238"/>
        <v>0.94990569293361593</v>
      </c>
      <c r="O234" s="1">
        <f t="shared" si="238"/>
        <v>0.93777923727914425</v>
      </c>
      <c r="P234" s="1">
        <f t="shared" si="238"/>
        <v>0.92580758744153813</v>
      </c>
      <c r="Q234" s="1">
        <f t="shared" si="238"/>
        <v>0.91398876717632693</v>
      </c>
      <c r="R234" s="1">
        <f t="shared" si="238"/>
        <v>0.90232082546769299</v>
      </c>
      <c r="S234" s="1">
        <f t="shared" si="238"/>
        <v>0.8908018362064033</v>
      </c>
      <c r="T234" s="1">
        <f t="shared" si="238"/>
        <v>0.87942989787185344</v>
      </c>
      <c r="U234" s="1">
        <f t="shared" si="238"/>
        <v>0.86820313321817022</v>
      </c>
      <c r="V234" s="1">
        <f t="shared" si="238"/>
        <v>0.85711968896432122</v>
      </c>
      <c r="W234" s="1">
        <f t="shared" si="238"/>
        <v>0.84617773548818098</v>
      </c>
      <c r="X234" s="1">
        <f t="shared" si="238"/>
        <v>0.83537546652450201</v>
      </c>
      <c r="Y234" s="1">
        <f t="shared" si="238"/>
        <v>0.82471109886674243</v>
      </c>
      <c r="Z234" s="1">
        <f t="shared" si="238"/>
        <v>0.8141828720726989</v>
      </c>
      <c r="AA234" s="1">
        <f t="shared" si="237"/>
        <v>0.80378904817389851</v>
      </c>
      <c r="AB234" s="1">
        <f t="shared" si="237"/>
        <v>0.79352791138869982</v>
      </c>
      <c r="AC234" s="1">
        <f t="shared" si="182"/>
        <v>0.62790697674418605</v>
      </c>
      <c r="AD234" s="1">
        <f t="shared" si="183"/>
        <v>0.61989114299851555</v>
      </c>
      <c r="AE234" s="1">
        <f t="shared" si="184"/>
        <v>0.61197763904534308</v>
      </c>
      <c r="AF234" s="1">
        <f t="shared" si="185"/>
        <v>0.60416515854689179</v>
      </c>
      <c r="AG234" s="1">
        <f t="shared" si="186"/>
        <v>0.5964524118420379</v>
      </c>
      <c r="AH234" s="1">
        <f t="shared" si="187"/>
        <v>0.58883812573341621</v>
      </c>
      <c r="AI234" s="1">
        <f t="shared" si="188"/>
        <v>0.58132104327724488</v>
      </c>
      <c r="AJ234" s="1">
        <f t="shared" si="189"/>
        <v>0.57389992357583319</v>
      </c>
      <c r="AK234" s="1">
        <f t="shared" si="190"/>
        <v>0.56657354157273743</v>
      </c>
      <c r="AL234" s="1">
        <f t="shared" si="191"/>
        <v>0.55934068785053226</v>
      </c>
      <c r="AM234" s="1">
        <f t="shared" si="192"/>
        <v>0.78172588832487311</v>
      </c>
      <c r="AN234" s="1">
        <f t="shared" si="193"/>
        <v>0.77174640889944923</v>
      </c>
      <c r="AO234" s="1">
        <f t="shared" si="194"/>
        <v>0.76189432708371152</v>
      </c>
      <c r="AP234" s="1">
        <f t="shared" si="195"/>
        <v>0.75216801652519605</v>
      </c>
      <c r="AQ234" s="1">
        <f t="shared" si="196"/>
        <v>0.74256587163338506</v>
      </c>
      <c r="AR234" s="1">
        <f t="shared" si="197"/>
        <v>0.73308630731466096</v>
      </c>
      <c r="AS234" s="1">
        <f t="shared" si="198"/>
        <v>0.72372775871064399</v>
      </c>
      <c r="AT234" s="1">
        <f t="shared" si="199"/>
        <v>0.71448868093986984</v>
      </c>
      <c r="AU234" s="1">
        <f t="shared" si="200"/>
        <v>0.70536754884276509</v>
      </c>
      <c r="AV234" s="1">
        <f t="shared" si="201"/>
        <v>0.69636285672987874</v>
      </c>
      <c r="BK234" s="1">
        <f t="shared" ca="1" si="202"/>
        <v>0.14564319390046876</v>
      </c>
      <c r="BL234" s="1">
        <f t="shared" ca="1" si="203"/>
        <v>3.2315426331251227</v>
      </c>
      <c r="BM234" s="1">
        <f t="shared" ca="1" si="204"/>
        <v>-21.049865203726178</v>
      </c>
      <c r="BN234" s="1">
        <f t="shared" ca="1" si="205"/>
        <v>50.46019250136613</v>
      </c>
      <c r="BO234" s="1">
        <f t="shared" ca="1" si="206"/>
        <v>106.05757584827074</v>
      </c>
      <c r="BP234" s="1">
        <f t="shared" ca="1" si="207"/>
        <v>-890.16731567863508</v>
      </c>
      <c r="BQ234" s="1">
        <f t="shared" ca="1" si="208"/>
        <v>2127.8362630482316</v>
      </c>
      <c r="BR234" s="1">
        <f t="shared" ca="1" si="209"/>
        <v>-2503.1981337683496</v>
      </c>
      <c r="BS234" s="1">
        <f t="shared" ca="1" si="210"/>
        <v>1474.3309563341454</v>
      </c>
      <c r="BT234" s="1">
        <f t="shared" ca="1" si="211"/>
        <v>-347.12530192083562</v>
      </c>
      <c r="BU234" s="1">
        <f t="shared" ca="1" si="212"/>
        <v>0.68875494249368785</v>
      </c>
      <c r="BV234" s="1">
        <f t="shared" ca="1" si="213"/>
        <v>-6.4258324390079116</v>
      </c>
      <c r="BW234" s="1">
        <f t="shared" ca="1" si="214"/>
        <v>94.323470308641447</v>
      </c>
      <c r="BX234" s="1">
        <f t="shared" ca="1" si="215"/>
        <v>-583.08405215175594</v>
      </c>
      <c r="BY234" s="1">
        <f t="shared" ca="1" si="216"/>
        <v>1748.5874179657249</v>
      </c>
      <c r="BZ234" s="1">
        <f t="shared" ca="1" si="217"/>
        <v>-2525.7810454215478</v>
      </c>
      <c r="CA234" s="1">
        <f t="shared" ca="1" si="218"/>
        <v>1112.7683029744005</v>
      </c>
      <c r="CB234" s="1">
        <f t="shared" ca="1" si="219"/>
        <v>1312.1480491269026</v>
      </c>
      <c r="CC234" s="1">
        <f t="shared" ca="1" si="220"/>
        <v>-1715.9355254108245</v>
      </c>
      <c r="CD234" s="1">
        <f t="shared" ca="1" si="221"/>
        <v>563.18660038393148</v>
      </c>
      <c r="CE234" s="4">
        <f t="shared" ca="1" si="222"/>
        <v>0.52155698749294288</v>
      </c>
      <c r="CF234" s="4">
        <f t="shared" ca="1" si="223"/>
        <v>0.10634998925124317</v>
      </c>
      <c r="CG234" s="14">
        <f t="shared" ca="1" si="233"/>
        <v>-8.4326685749276896E-3</v>
      </c>
      <c r="CH234" s="14">
        <f t="shared" ca="1" si="234"/>
        <v>9.0977287868787546E-2</v>
      </c>
      <c r="CI234" s="8">
        <f t="shared" ca="1" si="224"/>
        <v>0.47614027895849631</v>
      </c>
      <c r="CJ234" s="8">
        <f t="shared" ca="1" si="225"/>
        <v>0.3055856093663768</v>
      </c>
      <c r="CK234" s="14">
        <f t="shared" ca="1" si="235"/>
        <v>-1.2061746696583549E-2</v>
      </c>
      <c r="CL234" s="14">
        <f t="shared" ca="1" si="236"/>
        <v>0.15463982927011347</v>
      </c>
    </row>
    <row r="235" spans="1:90" x14ac:dyDescent="0.25">
      <c r="A235" s="7">
        <f>'Calculate Data'!H237</f>
        <v>0.49019607843137253</v>
      </c>
      <c r="B235" s="7">
        <f>'Calculate Data'!I237</f>
        <v>0.45783132530120479</v>
      </c>
      <c r="C235" s="7">
        <f>'Calculate Data'!P237</f>
        <v>0.75443786982248517</v>
      </c>
      <c r="D235" s="7">
        <f>'Calculate Data'!B237</f>
        <v>338</v>
      </c>
      <c r="E235" s="2">
        <v>0.99148936170212765</v>
      </c>
      <c r="F235" s="10">
        <v>0.66153846153846152</v>
      </c>
      <c r="G235" s="4">
        <v>0.45569620253164556</v>
      </c>
      <c r="H235" s="16">
        <v>0.4513888888888889</v>
      </c>
      <c r="I235" s="20">
        <v>144</v>
      </c>
      <c r="J235" s="19">
        <f t="shared" si="181"/>
        <v>1</v>
      </c>
      <c r="K235" s="1">
        <f t="shared" si="238"/>
        <v>0.99148936170212765</v>
      </c>
      <c r="L235" s="1">
        <f t="shared" si="238"/>
        <v>0.98305115436849255</v>
      </c>
      <c r="M235" s="1">
        <f t="shared" si="238"/>
        <v>0.97468476156535644</v>
      </c>
      <c r="N235" s="1">
        <f t="shared" si="238"/>
        <v>0.9663895721052258</v>
      </c>
      <c r="O235" s="1">
        <f t="shared" si="238"/>
        <v>0.95816498000220263</v>
      </c>
      <c r="P235" s="1">
        <f t="shared" si="238"/>
        <v>0.95001038442771579</v>
      </c>
      <c r="Q235" s="1">
        <f t="shared" si="238"/>
        <v>0.94192518966662886</v>
      </c>
      <c r="R235" s="1">
        <f t="shared" si="238"/>
        <v>0.93390880507372143</v>
      </c>
      <c r="S235" s="1">
        <f t="shared" si="238"/>
        <v>0.92596064503054076</v>
      </c>
      <c r="T235" s="1">
        <f t="shared" si="238"/>
        <v>0.91808012890262136</v>
      </c>
      <c r="U235" s="1">
        <f t="shared" si="238"/>
        <v>0.91026668099706709</v>
      </c>
      <c r="V235" s="1">
        <f t="shared" si="238"/>
        <v>0.90251973052049639</v>
      </c>
      <c r="W235" s="1">
        <f t="shared" si="238"/>
        <v>0.89483871153734329</v>
      </c>
      <c r="X235" s="1">
        <f t="shared" si="238"/>
        <v>0.88722306292851483</v>
      </c>
      <c r="Y235" s="1">
        <f t="shared" si="238"/>
        <v>0.87967222835039982</v>
      </c>
      <c r="Z235" s="1">
        <f t="shared" si="238"/>
        <v>0.87218565619422617</v>
      </c>
      <c r="AA235" s="1">
        <f t="shared" si="237"/>
        <v>0.86476279954576463</v>
      </c>
      <c r="AB235" s="1">
        <f t="shared" si="237"/>
        <v>0.85740311614537523</v>
      </c>
      <c r="AC235" s="1">
        <f t="shared" si="182"/>
        <v>0.45569620253164556</v>
      </c>
      <c r="AD235" s="1">
        <f t="shared" si="183"/>
        <v>0.45181793697818473</v>
      </c>
      <c r="AE235" s="1">
        <f t="shared" si="184"/>
        <v>0.44797267794007256</v>
      </c>
      <c r="AF235" s="1">
        <f t="shared" si="185"/>
        <v>0.44416014451079533</v>
      </c>
      <c r="AG235" s="1">
        <f t="shared" si="186"/>
        <v>0.44038005817453324</v>
      </c>
      <c r="AH235" s="1">
        <f t="shared" si="187"/>
        <v>0.43663214278581386</v>
      </c>
      <c r="AI235" s="1">
        <f t="shared" si="188"/>
        <v>0.43291612454933881</v>
      </c>
      <c r="AJ235" s="1">
        <f t="shared" si="189"/>
        <v>0.42923173199998277</v>
      </c>
      <c r="AK235" s="1">
        <f t="shared" si="190"/>
        <v>0.42557869598296166</v>
      </c>
      <c r="AL235" s="1">
        <f t="shared" si="191"/>
        <v>0.42195674963417046</v>
      </c>
      <c r="AM235" s="1">
        <f t="shared" si="192"/>
        <v>0.4513888888888889</v>
      </c>
      <c r="AN235" s="1">
        <f t="shared" si="193"/>
        <v>0.44754728132387706</v>
      </c>
      <c r="AO235" s="1">
        <f t="shared" si="194"/>
        <v>0.44373836829133345</v>
      </c>
      <c r="AP235" s="1">
        <f t="shared" si="195"/>
        <v>0.43996187153991784</v>
      </c>
      <c r="AQ235" s="1">
        <f t="shared" si="196"/>
        <v>0.43621751518638663</v>
      </c>
      <c r="AR235" s="1">
        <f t="shared" si="197"/>
        <v>0.43250502569543869</v>
      </c>
      <c r="AS235" s="1">
        <f t="shared" si="198"/>
        <v>0.42882413185973284</v>
      </c>
      <c r="AT235" s="1">
        <f t="shared" si="199"/>
        <v>0.42517456478007554</v>
      </c>
      <c r="AU235" s="1">
        <f t="shared" si="200"/>
        <v>0.42155605784577704</v>
      </c>
      <c r="AV235" s="1">
        <f t="shared" si="201"/>
        <v>0.41796834671517463</v>
      </c>
      <c r="BK235" s="1">
        <f t="shared" ca="1" si="202"/>
        <v>0.14564319390046876</v>
      </c>
      <c r="BL235" s="1">
        <f t="shared" ca="1" si="203"/>
        <v>3.2454716961989378</v>
      </c>
      <c r="BM235" s="1">
        <f t="shared" ca="1" si="204"/>
        <v>-21.231720645903138</v>
      </c>
      <c r="BN235" s="1">
        <f t="shared" ca="1" si="205"/>
        <v>51.115511542301121</v>
      </c>
      <c r="BO235" s="1">
        <f t="shared" ca="1" si="206"/>
        <v>107.89801146048148</v>
      </c>
      <c r="BP235" s="1">
        <f t="shared" ca="1" si="207"/>
        <v>-909.51805533731067</v>
      </c>
      <c r="BQ235" s="1">
        <f t="shared" ca="1" si="208"/>
        <v>2183.4629286674904</v>
      </c>
      <c r="BR235" s="1">
        <f t="shared" ca="1" si="209"/>
        <v>-2579.7093592377068</v>
      </c>
      <c r="BS235" s="1">
        <f t="shared" ca="1" si="210"/>
        <v>1525.9435700151835</v>
      </c>
      <c r="BT235" s="1">
        <f t="shared" ca="1" si="211"/>
        <v>-360.8258934914931</v>
      </c>
      <c r="BU235" s="1">
        <f t="shared" ca="1" si="212"/>
        <v>0.68875494249368785</v>
      </c>
      <c r="BV235" s="1">
        <f t="shared" ca="1" si="213"/>
        <v>-6.4535299926243246</v>
      </c>
      <c r="BW235" s="1">
        <f t="shared" ca="1" si="214"/>
        <v>95.138356115967511</v>
      </c>
      <c r="BX235" s="1">
        <f t="shared" ca="1" si="215"/>
        <v>-590.65647831382876</v>
      </c>
      <c r="BY235" s="1">
        <f t="shared" ca="1" si="216"/>
        <v>1778.9309604175319</v>
      </c>
      <c r="BZ235" s="1">
        <f t="shared" ca="1" si="217"/>
        <v>-2580.6872755020227</v>
      </c>
      <c r="CA235" s="1">
        <f t="shared" ca="1" si="218"/>
        <v>1141.858694644196</v>
      </c>
      <c r="CB235" s="1">
        <f t="shared" ca="1" si="219"/>
        <v>1352.2543650759287</v>
      </c>
      <c r="CC235" s="1">
        <f t="shared" ca="1" si="220"/>
        <v>-1776.0061065745056</v>
      </c>
      <c r="CD235" s="1">
        <f t="shared" ca="1" si="221"/>
        <v>585.41485498603197</v>
      </c>
      <c r="CE235" s="4">
        <f t="shared" ca="1" si="222"/>
        <v>0.52610786314204461</v>
      </c>
      <c r="CF235" s="4">
        <f t="shared" ca="1" si="223"/>
        <v>-7.0411660610399052E-2</v>
      </c>
      <c r="CG235" s="14">
        <f t="shared" ca="1" si="233"/>
        <v>-8.4326685749276896E-3</v>
      </c>
      <c r="CH235" s="14">
        <f t="shared" ca="1" si="234"/>
        <v>9.0977287868787546E-2</v>
      </c>
      <c r="CI235" s="8">
        <f t="shared" ca="1" si="224"/>
        <v>0.48259579916839357</v>
      </c>
      <c r="CJ235" s="8">
        <f t="shared" ca="1" si="225"/>
        <v>-3.1206910279504674E-2</v>
      </c>
      <c r="CK235" s="14">
        <f t="shared" ca="1" si="235"/>
        <v>-1.2061746696583549E-2</v>
      </c>
      <c r="CL235" s="14">
        <f t="shared" ca="1" si="236"/>
        <v>0.15463982927011347</v>
      </c>
    </row>
    <row r="236" spans="1:90" x14ac:dyDescent="0.25">
      <c r="A236" s="7">
        <f>'Calculate Data'!H238</f>
        <v>0.46086956521739131</v>
      </c>
      <c r="B236" s="7">
        <f>'Calculate Data'!I238</f>
        <v>0.28125</v>
      </c>
      <c r="C236" s="7">
        <f>'Calculate Data'!P238</f>
        <v>0.78231292517006801</v>
      </c>
      <c r="D236" s="7">
        <f>'Calculate Data'!B238</f>
        <v>147</v>
      </c>
      <c r="E236" s="2">
        <v>0.99574468085106382</v>
      </c>
      <c r="F236" s="10">
        <v>0.67346938775510201</v>
      </c>
      <c r="G236" s="4">
        <v>0.56756756756756754</v>
      </c>
      <c r="H236" s="16">
        <v>0.56976744186046513</v>
      </c>
      <c r="I236" s="20">
        <v>86</v>
      </c>
      <c r="J236" s="19">
        <f t="shared" si="181"/>
        <v>1</v>
      </c>
      <c r="K236" s="1">
        <f t="shared" si="238"/>
        <v>0.99574468085106382</v>
      </c>
      <c r="L236" s="1">
        <f t="shared" si="238"/>
        <v>0.99150746944318691</v>
      </c>
      <c r="M236" s="1">
        <f t="shared" si="238"/>
        <v>0.98728828872215202</v>
      </c>
      <c r="N236" s="1">
        <f t="shared" si="238"/>
        <v>0.9830870619616322</v>
      </c>
      <c r="O236" s="1">
        <f t="shared" si="238"/>
        <v>0.97890371276179544</v>
      </c>
      <c r="P236" s="1">
        <f t="shared" si="238"/>
        <v>0.97473816504791544</v>
      </c>
      <c r="Q236" s="1">
        <f t="shared" si="238"/>
        <v>0.97059034306898806</v>
      </c>
      <c r="R236" s="1">
        <f t="shared" si="238"/>
        <v>0.9664601713963541</v>
      </c>
      <c r="S236" s="1">
        <f t="shared" si="238"/>
        <v>0.96234757492232703</v>
      </c>
      <c r="T236" s="1">
        <f t="shared" si="238"/>
        <v>0.95825247885882769</v>
      </c>
      <c r="U236" s="1">
        <f t="shared" si="238"/>
        <v>0.95417480873602412</v>
      </c>
      <c r="V236" s="1">
        <f t="shared" si="238"/>
        <v>0.95011449040097729</v>
      </c>
      <c r="W236" s="1">
        <f t="shared" si="238"/>
        <v>0.94607145001629223</v>
      </c>
      <c r="X236" s="1">
        <f t="shared" si="238"/>
        <v>0.94204561405877607</v>
      </c>
      <c r="Y236" s="1">
        <f t="shared" si="238"/>
        <v>0.93803690931810035</v>
      </c>
      <c r="Z236" s="1">
        <f t="shared" si="238"/>
        <v>0.93404526289547019</v>
      </c>
      <c r="AA236" s="1">
        <f t="shared" si="237"/>
        <v>0.93007060220229798</v>
      </c>
      <c r="AB236" s="1">
        <f t="shared" si="237"/>
        <v>0.92611285495888385</v>
      </c>
      <c r="AC236" s="1">
        <f t="shared" si="182"/>
        <v>0.56756756756756754</v>
      </c>
      <c r="AD236" s="1">
        <f t="shared" si="183"/>
        <v>0.56515238642898213</v>
      </c>
      <c r="AE236" s="1">
        <f t="shared" si="184"/>
        <v>0.56274748265694385</v>
      </c>
      <c r="AF236" s="1">
        <f t="shared" si="185"/>
        <v>0.56035281251797819</v>
      </c>
      <c r="AG236" s="1">
        <f t="shared" si="186"/>
        <v>0.55796833246471012</v>
      </c>
      <c r="AH236" s="1">
        <f t="shared" si="187"/>
        <v>0.55559399913507301</v>
      </c>
      <c r="AI236" s="1">
        <f t="shared" si="188"/>
        <v>0.55322976935151957</v>
      </c>
      <c r="AJ236" s="1">
        <f t="shared" si="189"/>
        <v>0.5508756001202364</v>
      </c>
      <c r="AK236" s="1">
        <f t="shared" si="190"/>
        <v>0.54853144863036307</v>
      </c>
      <c r="AL236" s="1">
        <f t="shared" si="191"/>
        <v>0.54619727225321257</v>
      </c>
      <c r="AM236" s="1">
        <f t="shared" si="192"/>
        <v>0.56976744186046513</v>
      </c>
      <c r="AN236" s="1">
        <f t="shared" si="193"/>
        <v>0.56734289955467587</v>
      </c>
      <c r="AO236" s="1">
        <f t="shared" si="194"/>
        <v>0.56492867445018791</v>
      </c>
      <c r="AP236" s="1">
        <f t="shared" si="195"/>
        <v>0.56252472264401687</v>
      </c>
      <c r="AQ236" s="1">
        <f t="shared" si="196"/>
        <v>0.56013100041999975</v>
      </c>
      <c r="AR236" s="1">
        <f t="shared" si="197"/>
        <v>0.5577474642479997</v>
      </c>
      <c r="AS236" s="1">
        <f t="shared" si="198"/>
        <v>0.55537407078311463</v>
      </c>
      <c r="AT236" s="1">
        <f t="shared" si="199"/>
        <v>0.55301077686488853</v>
      </c>
      <c r="AU236" s="1">
        <f t="shared" si="200"/>
        <v>0.55065753951652729</v>
      </c>
      <c r="AV236" s="1">
        <f t="shared" si="201"/>
        <v>0.54831431594411661</v>
      </c>
      <c r="BK236" s="1">
        <f t="shared" ca="1" si="202"/>
        <v>0.14564319390046876</v>
      </c>
      <c r="BL236" s="1">
        <f t="shared" ca="1" si="203"/>
        <v>3.259400759272753</v>
      </c>
      <c r="BM236" s="1">
        <f t="shared" ca="1" si="204"/>
        <v>-21.414358262024944</v>
      </c>
      <c r="BN236" s="1">
        <f t="shared" ca="1" si="205"/>
        <v>51.77647985047723</v>
      </c>
      <c r="BO236" s="1">
        <f t="shared" ca="1" si="206"/>
        <v>109.76229684175175</v>
      </c>
      <c r="BP236" s="1">
        <f t="shared" ca="1" si="207"/>
        <v>-929.20386340099265</v>
      </c>
      <c r="BQ236" s="1">
        <f t="shared" ca="1" si="208"/>
        <v>2240.2961940480086</v>
      </c>
      <c r="BR236" s="1">
        <f t="shared" ca="1" si="209"/>
        <v>-2658.2164055799144</v>
      </c>
      <c r="BS236" s="1">
        <f t="shared" ca="1" si="210"/>
        <v>1579.1302921719673</v>
      </c>
      <c r="BT236" s="1">
        <f t="shared" ca="1" si="211"/>
        <v>-375.00505602942479</v>
      </c>
      <c r="BU236" s="1">
        <f t="shared" ca="1" si="212"/>
        <v>0.68875494249368785</v>
      </c>
      <c r="BV236" s="1">
        <f t="shared" ca="1" si="213"/>
        <v>-6.4812275462407385</v>
      </c>
      <c r="BW236" s="1">
        <f t="shared" ca="1" si="214"/>
        <v>95.956746808486372</v>
      </c>
      <c r="BX236" s="1">
        <f t="shared" ca="1" si="215"/>
        <v>-598.29418360924126</v>
      </c>
      <c r="BY236" s="1">
        <f t="shared" ca="1" si="216"/>
        <v>1809.6677176469286</v>
      </c>
      <c r="BZ236" s="1">
        <f t="shared" ca="1" si="217"/>
        <v>-2636.5442363174711</v>
      </c>
      <c r="CA236" s="1">
        <f t="shared" ca="1" si="218"/>
        <v>1171.5800869187008</v>
      </c>
      <c r="CB236" s="1">
        <f t="shared" ca="1" si="219"/>
        <v>1393.406867672903</v>
      </c>
      <c r="CC236" s="1">
        <f t="shared" ca="1" si="220"/>
        <v>-1837.9087517281464</v>
      </c>
      <c r="CD236" s="1">
        <f t="shared" ca="1" si="221"/>
        <v>608.4195576160065</v>
      </c>
      <c r="CE236" s="4">
        <f t="shared" ca="1" si="222"/>
        <v>0.53062359302140294</v>
      </c>
      <c r="CF236" s="4">
        <f t="shared" ca="1" si="223"/>
        <v>3.6943974546164604E-2</v>
      </c>
      <c r="CG236" s="14">
        <f t="shared" ca="1" si="233"/>
        <v>-8.4326685749276896E-3</v>
      </c>
      <c r="CH236" s="14">
        <f t="shared" ca="1" si="234"/>
        <v>9.0977287868787546E-2</v>
      </c>
      <c r="CI236" s="8">
        <f t="shared" ca="1" si="224"/>
        <v>0.49133240441949511</v>
      </c>
      <c r="CJ236" s="8">
        <f t="shared" ca="1" si="225"/>
        <v>7.8435037440970024E-2</v>
      </c>
      <c r="CK236" s="14">
        <f t="shared" ca="1" si="235"/>
        <v>-1.2061746696583549E-2</v>
      </c>
      <c r="CL236" s="14">
        <f t="shared" ca="1" si="236"/>
        <v>0.15463982927011347</v>
      </c>
    </row>
    <row r="237" spans="1:90" x14ac:dyDescent="0.25">
      <c r="A237" s="7">
        <f>'Calculate Data'!H239</f>
        <v>0.38028169014084506</v>
      </c>
      <c r="B237" s="7">
        <f>'Calculate Data'!I239</f>
        <v>0.30769230769230771</v>
      </c>
      <c r="C237" s="7">
        <f>'Calculate Data'!P239</f>
        <v>0.78453038674033149</v>
      </c>
      <c r="D237" s="7">
        <f>'Calculate Data'!B239</f>
        <v>181</v>
      </c>
      <c r="E237" s="2">
        <v>1</v>
      </c>
      <c r="F237" s="10">
        <v>0.70454545454545459</v>
      </c>
      <c r="G237" s="4">
        <v>0.43617021276595747</v>
      </c>
      <c r="H237" s="16">
        <v>0.3188405797101449</v>
      </c>
      <c r="I237" s="20">
        <v>138</v>
      </c>
      <c r="J237" s="19">
        <f t="shared" si="181"/>
        <v>1</v>
      </c>
      <c r="K237" s="1">
        <f t="shared" si="238"/>
        <v>1</v>
      </c>
      <c r="L237" s="1">
        <f t="shared" si="238"/>
        <v>1</v>
      </c>
      <c r="M237" s="1">
        <f t="shared" si="238"/>
        <v>1</v>
      </c>
      <c r="N237" s="1">
        <f t="shared" si="238"/>
        <v>1</v>
      </c>
      <c r="O237" s="1">
        <f t="shared" si="238"/>
        <v>1</v>
      </c>
      <c r="P237" s="1">
        <f t="shared" si="238"/>
        <v>1</v>
      </c>
      <c r="Q237" s="1">
        <f t="shared" si="238"/>
        <v>1</v>
      </c>
      <c r="R237" s="1">
        <f t="shared" si="238"/>
        <v>1</v>
      </c>
      <c r="S237" s="1">
        <f t="shared" si="238"/>
        <v>1</v>
      </c>
      <c r="T237" s="1">
        <f t="shared" si="238"/>
        <v>1</v>
      </c>
      <c r="U237" s="1">
        <f t="shared" si="238"/>
        <v>1</v>
      </c>
      <c r="V237" s="1">
        <f t="shared" si="238"/>
        <v>1</v>
      </c>
      <c r="W237" s="1">
        <f t="shared" si="238"/>
        <v>1</v>
      </c>
      <c r="X237" s="1">
        <f t="shared" si="238"/>
        <v>1</v>
      </c>
      <c r="Y237" s="1">
        <f t="shared" si="238"/>
        <v>1</v>
      </c>
      <c r="Z237" s="1">
        <f t="shared" si="238"/>
        <v>1</v>
      </c>
      <c r="AA237" s="1">
        <f t="shared" si="237"/>
        <v>1</v>
      </c>
      <c r="AB237" s="1">
        <f t="shared" si="237"/>
        <v>1</v>
      </c>
      <c r="AC237" s="1">
        <f t="shared" si="182"/>
        <v>0.43617021276595747</v>
      </c>
      <c r="AD237" s="1">
        <f t="shared" si="183"/>
        <v>0.43617021276595747</v>
      </c>
      <c r="AE237" s="1">
        <f t="shared" si="184"/>
        <v>0.43617021276595747</v>
      </c>
      <c r="AF237" s="1">
        <f t="shared" si="185"/>
        <v>0.43617021276595747</v>
      </c>
      <c r="AG237" s="1">
        <f t="shared" si="186"/>
        <v>0.43617021276595747</v>
      </c>
      <c r="AH237" s="1">
        <f t="shared" si="187"/>
        <v>0.43617021276595747</v>
      </c>
      <c r="AI237" s="1">
        <f t="shared" si="188"/>
        <v>0.43617021276595747</v>
      </c>
      <c r="AJ237" s="1">
        <f t="shared" si="189"/>
        <v>0.43617021276595747</v>
      </c>
      <c r="AK237" s="1">
        <f t="shared" si="190"/>
        <v>0.43617021276595747</v>
      </c>
      <c r="AL237" s="1">
        <f t="shared" si="191"/>
        <v>0.43617021276595747</v>
      </c>
      <c r="AM237" s="1">
        <f t="shared" si="192"/>
        <v>0.3188405797101449</v>
      </c>
      <c r="AN237" s="1">
        <f t="shared" si="193"/>
        <v>0.3188405797101449</v>
      </c>
      <c r="AO237" s="1">
        <f t="shared" si="194"/>
        <v>0.3188405797101449</v>
      </c>
      <c r="AP237" s="1">
        <f t="shared" si="195"/>
        <v>0.3188405797101449</v>
      </c>
      <c r="AQ237" s="1">
        <f t="shared" si="196"/>
        <v>0.3188405797101449</v>
      </c>
      <c r="AR237" s="1">
        <f t="shared" si="197"/>
        <v>0.3188405797101449</v>
      </c>
      <c r="AS237" s="1">
        <f t="shared" si="198"/>
        <v>0.3188405797101449</v>
      </c>
      <c r="AT237" s="1">
        <f t="shared" si="199"/>
        <v>0.3188405797101449</v>
      </c>
      <c r="AU237" s="1">
        <f t="shared" si="200"/>
        <v>0.3188405797101449</v>
      </c>
      <c r="AV237" s="1">
        <f t="shared" si="201"/>
        <v>0.3188405797101449</v>
      </c>
      <c r="BK237" s="1">
        <f t="shared" ca="1" si="202"/>
        <v>0.14564319390046876</v>
      </c>
      <c r="BL237" s="1">
        <f t="shared" ca="1" si="203"/>
        <v>3.2733298223465681</v>
      </c>
      <c r="BM237" s="1">
        <f t="shared" ca="1" si="204"/>
        <v>-21.597778052091599</v>
      </c>
      <c r="BN237" s="1">
        <f t="shared" ca="1" si="205"/>
        <v>52.443121671676636</v>
      </c>
      <c r="BO237" s="1">
        <f t="shared" ca="1" si="206"/>
        <v>111.65063714981079</v>
      </c>
      <c r="BP237" s="1">
        <f t="shared" ca="1" si="207"/>
        <v>-949.22907257080078</v>
      </c>
      <c r="BQ237" s="1">
        <f t="shared" ca="1" si="208"/>
        <v>2298.3569068908691</v>
      </c>
      <c r="BR237" s="1">
        <f t="shared" ca="1" si="209"/>
        <v>-2738.7624702453613</v>
      </c>
      <c r="BS237" s="1">
        <f t="shared" ca="1" si="210"/>
        <v>1633.9320945739746</v>
      </c>
      <c r="BT237" s="1">
        <f t="shared" ca="1" si="211"/>
        <v>-389.6773533821106</v>
      </c>
      <c r="BU237" s="1">
        <f t="shared" ca="1" si="212"/>
        <v>0.68875494249368785</v>
      </c>
      <c r="BV237" s="1">
        <f t="shared" ca="1" si="213"/>
        <v>-6.5089250998571515</v>
      </c>
      <c r="BW237" s="1">
        <f t="shared" ca="1" si="214"/>
        <v>96.778642386198044</v>
      </c>
      <c r="BX237" s="1">
        <f t="shared" ca="1" si="215"/>
        <v>-605.99744820594788</v>
      </c>
      <c r="BY237" s="1">
        <f t="shared" ca="1" si="216"/>
        <v>1840.8010721206665</v>
      </c>
      <c r="BZ237" s="1">
        <f t="shared" ca="1" si="217"/>
        <v>-2693.364221572876</v>
      </c>
      <c r="CA237" s="1">
        <f t="shared" ca="1" si="218"/>
        <v>1201.9433822631836</v>
      </c>
      <c r="CB237" s="1">
        <f t="shared" ca="1" si="219"/>
        <v>1435.6282005310059</v>
      </c>
      <c r="CC237" s="1">
        <f t="shared" ca="1" si="220"/>
        <v>-1901.6911468505859</v>
      </c>
      <c r="CD237" s="1">
        <f t="shared" ca="1" si="221"/>
        <v>632.22433710098267</v>
      </c>
      <c r="CE237" s="4">
        <f t="shared" ca="1" si="222"/>
        <v>0.53505905221391004</v>
      </c>
      <c r="CF237" s="4">
        <f t="shared" ca="1" si="223"/>
        <v>-9.888883944795257E-2</v>
      </c>
      <c r="CG237" s="14">
        <f t="shared" ca="1" si="233"/>
        <v>-8.4326685749276896E-3</v>
      </c>
      <c r="CH237" s="14">
        <f t="shared" ca="1" si="234"/>
        <v>9.0977287868787546E-2</v>
      </c>
      <c r="CI237" s="8">
        <f t="shared" ca="1" si="224"/>
        <v>0.50264761526341317</v>
      </c>
      <c r="CJ237" s="8">
        <f t="shared" ca="1" si="225"/>
        <v>-0.18380703555326827</v>
      </c>
      <c r="CK237" s="14">
        <f t="shared" ca="1" si="235"/>
        <v>-1.2061746696583549E-2</v>
      </c>
      <c r="CL237" s="14">
        <f t="shared" ca="1" si="236"/>
        <v>0.15463982927011347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C800-6CAC-4552-8B3E-87C20D80E136}">
  <dimension ref="A1:CL237"/>
  <sheetViews>
    <sheetView workbookViewId="0">
      <selection activeCell="U18" sqref="U18"/>
    </sheetView>
  </sheetViews>
  <sheetFormatPr defaultRowHeight="12.75" x14ac:dyDescent="0.25"/>
  <cols>
    <col min="1" max="4" width="9.140625" style="1"/>
    <col min="5" max="5" width="9.140625" style="2"/>
    <col min="6" max="6" width="9.140625" style="10"/>
    <col min="7" max="7" width="9.140625" style="4"/>
    <col min="8" max="8" width="9.140625" style="8"/>
    <col min="9" max="9" width="9.140625" style="20"/>
    <col min="10" max="82" width="9.140625" style="1"/>
    <col min="83" max="86" width="9.140625" style="4"/>
    <col min="87" max="90" width="9.140625" style="8"/>
    <col min="91" max="16384" width="9.140625" style="1"/>
  </cols>
  <sheetData>
    <row r="1" spans="1:90" x14ac:dyDescent="0.25">
      <c r="A1" s="7" t="s">
        <v>250</v>
      </c>
      <c r="B1" s="7" t="s">
        <v>249</v>
      </c>
      <c r="C1" s="7" t="str">
        <f>'Calculate Data'!P3</f>
        <v>Omega</v>
      </c>
      <c r="D1" s="7"/>
      <c r="E1" s="2" t="s">
        <v>258</v>
      </c>
      <c r="F1" s="10" t="s">
        <v>314</v>
      </c>
      <c r="G1" s="4" t="s">
        <v>321</v>
      </c>
      <c r="H1" s="8" t="s">
        <v>321</v>
      </c>
      <c r="I1" s="20" t="s">
        <v>321</v>
      </c>
      <c r="J1" s="5">
        <f>SUM(J3:J237)</f>
        <v>235</v>
      </c>
      <c r="K1" s="5">
        <f t="shared" ref="K1:AV1" si="0">SUM(K3:K237)</f>
        <v>118</v>
      </c>
      <c r="L1" s="5">
        <f t="shared" si="0"/>
        <v>78.83404255319148</v>
      </c>
      <c r="M1" s="5">
        <f t="shared" si="0"/>
        <v>59.251063829787228</v>
      </c>
      <c r="N1" s="5">
        <f t="shared" si="0"/>
        <v>47.501418437147855</v>
      </c>
      <c r="O1" s="5">
        <f t="shared" si="0"/>
        <v>39.668439709890869</v>
      </c>
      <c r="P1" s="5">
        <f t="shared" si="0"/>
        <v>34.073556218160711</v>
      </c>
      <c r="Q1" s="5">
        <f t="shared" si="0"/>
        <v>29.877482247029512</v>
      </c>
      <c r="R1" s="5">
        <f t="shared" si="0"/>
        <v>26.613947954585406</v>
      </c>
      <c r="S1" s="5">
        <f t="shared" si="0"/>
        <v>24.003191435424441</v>
      </c>
      <c r="T1" s="5">
        <f t="shared" si="0"/>
        <v>21.867182385874319</v>
      </c>
      <c r="U1" s="5">
        <f t="shared" si="0"/>
        <v>20.0872339366062</v>
      </c>
      <c r="V1" s="5">
        <f t="shared" si="0"/>
        <v>18.581178254810332</v>
      </c>
      <c r="W1" s="5">
        <f t="shared" si="0"/>
        <v>17.290324031153538</v>
      </c>
      <c r="X1" s="5">
        <f t="shared" si="0"/>
        <v>16.171630971953714</v>
      </c>
      <c r="Y1" s="5">
        <f t="shared" si="0"/>
        <v>15.192818856788884</v>
      </c>
      <c r="Z1" s="5">
        <f t="shared" si="0"/>
        <v>14.329202811067791</v>
      </c>
      <c r="AA1" s="5">
        <f t="shared" si="0"/>
        <v>13.561583487743574</v>
      </c>
      <c r="AB1" s="5">
        <f t="shared" si="0"/>
        <v>12.874803507433741</v>
      </c>
      <c r="AC1" s="6">
        <f t="shared" si="0"/>
        <v>105.90864439715985</v>
      </c>
      <c r="AD1" s="6">
        <f t="shared" si="0"/>
        <v>57.435847199476953</v>
      </c>
      <c r="AE1" s="6">
        <f t="shared" si="0"/>
        <v>39.490885306904786</v>
      </c>
      <c r="AF1" s="6">
        <f t="shared" si="0"/>
        <v>30.157450163549665</v>
      </c>
      <c r="AG1" s="6">
        <f t="shared" si="0"/>
        <v>24.433054808580621</v>
      </c>
      <c r="AH1" s="6">
        <f t="shared" si="0"/>
        <v>20.56233286931873</v>
      </c>
      <c r="AI1" s="6">
        <f t="shared" si="0"/>
        <v>17.770086768135592</v>
      </c>
      <c r="AJ1" s="6">
        <f t="shared" si="0"/>
        <v>15.660794953857408</v>
      </c>
      <c r="AK1" s="6">
        <f t="shared" si="0"/>
        <v>14.011403404341625</v>
      </c>
      <c r="AL1" s="6">
        <f t="shared" si="0"/>
        <v>12.686488646653322</v>
      </c>
      <c r="AM1" s="9">
        <f t="shared" si="0"/>
        <v>127.70101188522139</v>
      </c>
      <c r="AN1" s="9">
        <f t="shared" si="0"/>
        <v>63.723374910141928</v>
      </c>
      <c r="AO1" s="9">
        <f t="shared" si="0"/>
        <v>43.270851346380923</v>
      </c>
      <c r="AP1" s="9">
        <f t="shared" si="0"/>
        <v>33.104465306856568</v>
      </c>
      <c r="AQ1" s="9">
        <f t="shared" si="0"/>
        <v>26.956668686967088</v>
      </c>
      <c r="AR1" s="9">
        <f t="shared" si="0"/>
        <v>22.810269046641956</v>
      </c>
      <c r="AS1" s="9">
        <f t="shared" si="0"/>
        <v>19.812619191484639</v>
      </c>
      <c r="AT1" s="9">
        <f t="shared" si="0"/>
        <v>17.53868704645318</v>
      </c>
      <c r="AU1" s="9">
        <f t="shared" si="0"/>
        <v>15.751797146638399</v>
      </c>
      <c r="AV1" s="9">
        <f t="shared" si="0"/>
        <v>14.309200106756965</v>
      </c>
      <c r="AW1" s="2" t="s">
        <v>253</v>
      </c>
      <c r="AX1" s="2">
        <v>0</v>
      </c>
      <c r="AY1" s="2">
        <v>1</v>
      </c>
      <c r="AZ1" s="2">
        <v>2</v>
      </c>
      <c r="BA1" s="2">
        <v>3</v>
      </c>
      <c r="BB1" s="2">
        <v>4</v>
      </c>
      <c r="BC1" s="2">
        <v>5</v>
      </c>
      <c r="BD1" s="2">
        <v>6</v>
      </c>
      <c r="BE1" s="2">
        <v>7</v>
      </c>
      <c r="BF1" s="2">
        <v>8</v>
      </c>
      <c r="BG1" s="2">
        <v>9</v>
      </c>
      <c r="BH1" s="4" t="s">
        <v>302</v>
      </c>
      <c r="BI1" s="8" t="s">
        <v>303</v>
      </c>
      <c r="BK1" s="12" cm="1">
        <f t="array" aca="1" ref="BK1:BT1" ca="1">TRANSPOSE(BH15:BH24)</f>
        <v>9.4074915425153449E-2</v>
      </c>
      <c r="BL1" s="12">
        <f ca="1"/>
        <v>9.3857998521998525</v>
      </c>
      <c r="BM1" s="12">
        <f ca="1"/>
        <v>-130.15731802582741</v>
      </c>
      <c r="BN1" s="12">
        <f ca="1"/>
        <v>941.1082261800766</v>
      </c>
      <c r="BO1" s="12">
        <f ca="1"/>
        <v>-3870.2590484619141</v>
      </c>
      <c r="BP1" s="12">
        <f ca="1"/>
        <v>9615.338565826416</v>
      </c>
      <c r="BQ1" s="12">
        <f ca="1"/>
        <v>-14724.1575050354</v>
      </c>
      <c r="BR1" s="12">
        <f ca="1"/>
        <v>13599.940692901611</v>
      </c>
      <c r="BS1" s="12">
        <f ca="1"/>
        <v>-6948.77880859375</v>
      </c>
      <c r="BT1" s="12">
        <f ca="1"/>
        <v>1508.1167774200439</v>
      </c>
      <c r="BU1" s="13" cm="1">
        <f t="array" aca="1" ref="BU1:CD1" ca="1">TRANSPOSE(BI15:BI24)</f>
        <v>0.65245196300384123</v>
      </c>
      <c r="BV1" s="13">
        <f ca="1"/>
        <v>-2.7587741613388062</v>
      </c>
      <c r="BW1" s="13">
        <f ca="1"/>
        <v>64.637230753898621</v>
      </c>
      <c r="BX1" s="13">
        <f ca="1"/>
        <v>-626.91215658187866</v>
      </c>
      <c r="BY1" s="13">
        <f ca="1"/>
        <v>2943.212085723877</v>
      </c>
      <c r="BZ1" s="13">
        <f ca="1"/>
        <v>-7624.074161529541</v>
      </c>
      <c r="CA1" s="13">
        <f ca="1"/>
        <v>11473.648864746094</v>
      </c>
      <c r="CB1" s="13">
        <f ca="1"/>
        <v>-9964.8466644287109</v>
      </c>
      <c r="CC1" s="13">
        <f ca="1"/>
        <v>4615.7493019104004</v>
      </c>
      <c r="CD1" s="13">
        <f ca="1"/>
        <v>-878.58805513381958</v>
      </c>
    </row>
    <row r="2" spans="1:90" x14ac:dyDescent="0.25">
      <c r="A2" s="7" t="str">
        <f>'Calculate Data'!I4</f>
        <v>x2</v>
      </c>
      <c r="B2" s="7" t="str">
        <f>'Calculate Data'!H4</f>
        <v>x1</v>
      </c>
      <c r="C2" s="7" t="str">
        <f>'Calculate Data'!P4</f>
        <v>x9</v>
      </c>
      <c r="D2" s="7" t="s">
        <v>248</v>
      </c>
      <c r="E2" s="2" t="s">
        <v>268</v>
      </c>
      <c r="F2" s="10" t="s">
        <v>305</v>
      </c>
      <c r="G2" s="4" t="s">
        <v>306</v>
      </c>
      <c r="H2" s="8" t="s">
        <v>307</v>
      </c>
      <c r="I2" s="20" t="s">
        <v>248</v>
      </c>
      <c r="J2" s="2">
        <v>0</v>
      </c>
      <c r="K2" s="2">
        <v>1</v>
      </c>
      <c r="L2" s="2">
        <v>2</v>
      </c>
      <c r="M2" s="2">
        <v>3</v>
      </c>
      <c r="N2" s="2">
        <v>4</v>
      </c>
      <c r="O2" s="2">
        <v>5</v>
      </c>
      <c r="P2" s="2">
        <v>6</v>
      </c>
      <c r="Q2" s="2">
        <v>7</v>
      </c>
      <c r="R2" s="2">
        <v>8</v>
      </c>
      <c r="S2" s="2">
        <v>9</v>
      </c>
      <c r="T2" s="2">
        <v>10</v>
      </c>
      <c r="U2" s="2">
        <v>11</v>
      </c>
      <c r="V2" s="2">
        <v>12</v>
      </c>
      <c r="W2" s="2">
        <v>13</v>
      </c>
      <c r="X2" s="2">
        <v>14</v>
      </c>
      <c r="Y2" s="2">
        <v>15</v>
      </c>
      <c r="Z2" s="2">
        <v>16</v>
      </c>
      <c r="AA2" s="2">
        <v>17</v>
      </c>
      <c r="AB2" s="2">
        <v>18</v>
      </c>
      <c r="AC2" s="4" t="s">
        <v>282</v>
      </c>
      <c r="AD2" s="4" t="s">
        <v>283</v>
      </c>
      <c r="AE2" s="4" t="s">
        <v>284</v>
      </c>
      <c r="AF2" s="4" t="s">
        <v>285</v>
      </c>
      <c r="AG2" s="4" t="s">
        <v>286</v>
      </c>
      <c r="AH2" s="4" t="s">
        <v>287</v>
      </c>
      <c r="AI2" s="4" t="s">
        <v>288</v>
      </c>
      <c r="AJ2" s="4" t="s">
        <v>289</v>
      </c>
      <c r="AK2" s="4" t="s">
        <v>290</v>
      </c>
      <c r="AL2" s="4" t="s">
        <v>291</v>
      </c>
      <c r="AM2" s="8" t="s">
        <v>292</v>
      </c>
      <c r="AN2" s="8" t="s">
        <v>293</v>
      </c>
      <c r="AO2" s="8" t="s">
        <v>294</v>
      </c>
      <c r="AP2" s="8" t="s">
        <v>295</v>
      </c>
      <c r="AQ2" s="8" t="s">
        <v>296</v>
      </c>
      <c r="AR2" s="8" t="s">
        <v>297</v>
      </c>
      <c r="AS2" s="8" t="s">
        <v>298</v>
      </c>
      <c r="AT2" s="8" t="s">
        <v>299</v>
      </c>
      <c r="AU2" s="8" t="s">
        <v>300</v>
      </c>
      <c r="AV2" s="8" t="s">
        <v>301</v>
      </c>
      <c r="AW2" s="2">
        <v>0</v>
      </c>
      <c r="AX2" s="11">
        <f ca="1">OFFSET($J$1,0,AX$1+$AW2)</f>
        <v>235</v>
      </c>
      <c r="AY2" s="11">
        <f t="shared" ref="AY2:BG11" ca="1" si="1">OFFSET($J$1,0,AY$1+$AW2)</f>
        <v>118</v>
      </c>
      <c r="AZ2" s="11">
        <f t="shared" ca="1" si="1"/>
        <v>78.83404255319148</v>
      </c>
      <c r="BA2" s="11">
        <f t="shared" ca="1" si="1"/>
        <v>59.251063829787228</v>
      </c>
      <c r="BB2" s="11">
        <f t="shared" ca="1" si="1"/>
        <v>47.501418437147855</v>
      </c>
      <c r="BC2" s="11">
        <f t="shared" ca="1" si="1"/>
        <v>39.668439709890869</v>
      </c>
      <c r="BD2" s="11">
        <f t="shared" ca="1" si="1"/>
        <v>34.073556218160711</v>
      </c>
      <c r="BE2" s="11">
        <f t="shared" ca="1" si="1"/>
        <v>29.877482247029512</v>
      </c>
      <c r="BF2" s="11">
        <f t="shared" ca="1" si="1"/>
        <v>26.613947954585406</v>
      </c>
      <c r="BG2" s="11">
        <f t="shared" ca="1" si="1"/>
        <v>24.003191435424441</v>
      </c>
      <c r="BH2" s="4" cm="1">
        <f t="array" ref="BH2:BH11">TRANSPOSE(AC1:AL1)</f>
        <v>105.90864439715985</v>
      </c>
      <c r="BI2" s="8" cm="1">
        <f t="array" ref="BI2:BI11">TRANSPOSE(AM1:AV1)</f>
        <v>127.70101188522139</v>
      </c>
      <c r="BK2" s="2" t="s">
        <v>271</v>
      </c>
      <c r="BL2" s="2" t="s">
        <v>272</v>
      </c>
      <c r="BM2" s="2" t="s">
        <v>273</v>
      </c>
      <c r="BN2" s="2" t="s">
        <v>274</v>
      </c>
      <c r="BO2" s="2" t="s">
        <v>275</v>
      </c>
      <c r="BP2" s="2" t="s">
        <v>276</v>
      </c>
      <c r="BQ2" s="2" t="s">
        <v>277</v>
      </c>
      <c r="BR2" s="2" t="s">
        <v>278</v>
      </c>
      <c r="BS2" s="2" t="s">
        <v>279</v>
      </c>
      <c r="BT2" s="2" t="s">
        <v>280</v>
      </c>
      <c r="BU2" s="2" t="s">
        <v>271</v>
      </c>
      <c r="BV2" s="2" t="s">
        <v>272</v>
      </c>
      <c r="BW2" s="2" t="s">
        <v>273</v>
      </c>
      <c r="BX2" s="2" t="s">
        <v>274</v>
      </c>
      <c r="BY2" s="2" t="s">
        <v>275</v>
      </c>
      <c r="BZ2" s="2" t="s">
        <v>276</v>
      </c>
      <c r="CA2" s="2" t="s">
        <v>277</v>
      </c>
      <c r="CB2" s="2" t="s">
        <v>278</v>
      </c>
      <c r="CC2" s="2" t="s">
        <v>279</v>
      </c>
      <c r="CD2" s="2" t="s">
        <v>280</v>
      </c>
      <c r="CE2" s="4" t="s">
        <v>309</v>
      </c>
      <c r="CF2" s="4" t="s">
        <v>311</v>
      </c>
      <c r="CG2" s="4" t="s">
        <v>312</v>
      </c>
      <c r="CH2" s="4" t="s">
        <v>313</v>
      </c>
      <c r="CI2" s="8" t="s">
        <v>310</v>
      </c>
      <c r="CJ2" s="8" t="s">
        <v>311</v>
      </c>
      <c r="CK2" s="8" t="s">
        <v>312</v>
      </c>
      <c r="CL2" s="8" t="s">
        <v>313</v>
      </c>
    </row>
    <row r="3" spans="1:90" x14ac:dyDescent="0.25">
      <c r="A3" s="7">
        <f>'Calculate Data'!I5</f>
        <v>0.42857142857142855</v>
      </c>
      <c r="B3" s="7">
        <f>'Calculate Data'!H5</f>
        <v>0.52597402597402598</v>
      </c>
      <c r="C3" s="7">
        <f>'Calculate Data'!P5</f>
        <v>0.7857142857142857</v>
      </c>
      <c r="D3" s="7">
        <f>'Calculate Data'!B5</f>
        <v>196</v>
      </c>
      <c r="E3" s="2">
        <v>4.2553191489361703E-3</v>
      </c>
      <c r="F3" s="10" cm="1">
        <f t="array" ref="F3:I237">_xlfn._xlws.SORT(A3:D237,1)</f>
        <v>0.11428571428571428</v>
      </c>
      <c r="G3" s="4">
        <v>0.13131313131313133</v>
      </c>
      <c r="H3" s="8">
        <v>0.58579881656804733</v>
      </c>
      <c r="I3" s="20">
        <v>338</v>
      </c>
      <c r="J3" s="1">
        <f>POWER($E3,J$2)</f>
        <v>1</v>
      </c>
      <c r="K3" s="1">
        <f t="shared" ref="K3:AB17" si="2">POWER($E3,K$2)</f>
        <v>4.2553191489361703E-3</v>
      </c>
      <c r="L3" s="1">
        <f t="shared" si="2"/>
        <v>1.8107741059302852E-5</v>
      </c>
      <c r="M3" s="1">
        <f t="shared" si="2"/>
        <v>7.7054217273629152E-8</v>
      </c>
      <c r="N3" s="1">
        <f t="shared" si="2"/>
        <v>3.2789028627076239E-10</v>
      </c>
      <c r="O3" s="1">
        <f t="shared" si="2"/>
        <v>1.3952778139181378E-12</v>
      </c>
      <c r="P3" s="1">
        <f t="shared" si="2"/>
        <v>5.9373523996516506E-15</v>
      </c>
      <c r="Q3" s="1">
        <f t="shared" si="2"/>
        <v>2.5265329360219787E-17</v>
      </c>
      <c r="R3" s="1">
        <f t="shared" si="2"/>
        <v>1.0751203983072251E-19</v>
      </c>
      <c r="S3" s="1">
        <f t="shared" si="2"/>
        <v>4.5749804183286171E-22</v>
      </c>
      <c r="T3" s="1">
        <f t="shared" si="2"/>
        <v>1.9468001780121776E-24</v>
      </c>
      <c r="U3" s="1">
        <f t="shared" si="2"/>
        <v>8.2842560766475634E-27</v>
      </c>
      <c r="V3" s="1">
        <f t="shared" si="2"/>
        <v>3.5252153517649214E-29</v>
      </c>
      <c r="W3" s="1">
        <f t="shared" si="2"/>
        <v>1.5000916390489026E-31</v>
      </c>
      <c r="X3" s="1">
        <f t="shared" si="2"/>
        <v>6.3833686768038416E-34</v>
      </c>
      <c r="Y3" s="1">
        <f t="shared" si="2"/>
        <v>2.7163270965122726E-36</v>
      </c>
      <c r="Z3" s="1">
        <f t="shared" si="2"/>
        <v>1.1558838708562864E-38</v>
      </c>
      <c r="AA3" s="1">
        <f t="shared" si="2"/>
        <v>4.9186547696012184E-41</v>
      </c>
      <c r="AB3" s="1">
        <f t="shared" si="2"/>
        <v>2.093044582809029E-43</v>
      </c>
      <c r="AC3" s="1">
        <f>$G3*J3</f>
        <v>0.13131313131313133</v>
      </c>
      <c r="AD3" s="1">
        <f t="shared" ref="AD3:AL18" si="3">$G3*K3</f>
        <v>5.5877928218353752E-4</v>
      </c>
      <c r="AE3" s="1">
        <f t="shared" si="3"/>
        <v>2.3777841795044151E-6</v>
      </c>
      <c r="AF3" s="1">
        <f t="shared" si="3"/>
        <v>1.0118230551082617E-8</v>
      </c>
      <c r="AG3" s="1">
        <f t="shared" si="3"/>
        <v>4.3056300217372843E-11</v>
      </c>
      <c r="AH3" s="1">
        <f t="shared" si="3"/>
        <v>1.8321829879733124E-13</v>
      </c>
      <c r="AI3" s="1">
        <f t="shared" si="3"/>
        <v>7.7965233530779255E-16</v>
      </c>
      <c r="AJ3" s="1">
        <f t="shared" si="3"/>
        <v>3.3176695119480529E-18</v>
      </c>
      <c r="AK3" s="1">
        <f t="shared" si="3"/>
        <v>1.411774260403427E-20</v>
      </c>
      <c r="AL3" s="1">
        <f t="shared" si="3"/>
        <v>6.0075500442699017E-23</v>
      </c>
      <c r="AM3" s="1">
        <f>$H3*J3</f>
        <v>0.58579881656804733</v>
      </c>
      <c r="AN3" s="1">
        <f t="shared" ref="AN3:AV18" si="4">$H3*K3</f>
        <v>2.492760921566159E-3</v>
      </c>
      <c r="AO3" s="1">
        <f t="shared" si="4"/>
        <v>1.0607493283260251E-5</v>
      </c>
      <c r="AP3" s="1">
        <f t="shared" si="4"/>
        <v>4.5138269290469151E-8</v>
      </c>
      <c r="AQ3" s="1">
        <f t="shared" si="4"/>
        <v>1.9207774166157086E-10</v>
      </c>
      <c r="AR3" s="1">
        <f t="shared" si="4"/>
        <v>8.173520921768973E-13</v>
      </c>
      <c r="AS3" s="1">
        <f t="shared" si="4"/>
        <v>3.478094009263393E-15</v>
      </c>
      <c r="AT3" s="1">
        <f t="shared" si="4"/>
        <v>1.4800400039418692E-17</v>
      </c>
      <c r="AU3" s="1">
        <f t="shared" si="4"/>
        <v>6.2980425699654019E-20</v>
      </c>
      <c r="AV3" s="1">
        <f t="shared" si="4"/>
        <v>2.6800181148788939E-22</v>
      </c>
      <c r="AW3" s="2">
        <v>1</v>
      </c>
      <c r="AX3" s="11">
        <f t="shared" ref="AX3:AX11" ca="1" si="5">OFFSET($J$1,0,AX$1+$AW3)</f>
        <v>118</v>
      </c>
      <c r="AY3" s="11">
        <f t="shared" ca="1" si="1"/>
        <v>78.83404255319148</v>
      </c>
      <c r="AZ3" s="11">
        <f t="shared" ca="1" si="1"/>
        <v>59.251063829787228</v>
      </c>
      <c r="BA3" s="11">
        <f t="shared" ca="1" si="1"/>
        <v>47.501418437147855</v>
      </c>
      <c r="BB3" s="11">
        <f t="shared" ca="1" si="1"/>
        <v>39.668439709890869</v>
      </c>
      <c r="BC3" s="11">
        <f t="shared" ca="1" si="1"/>
        <v>34.073556218160711</v>
      </c>
      <c r="BD3" s="11">
        <f t="shared" ca="1" si="1"/>
        <v>29.877482247029512</v>
      </c>
      <c r="BE3" s="11">
        <f t="shared" ca="1" si="1"/>
        <v>26.613947954585406</v>
      </c>
      <c r="BF3" s="11">
        <f t="shared" ca="1" si="1"/>
        <v>24.003191435424441</v>
      </c>
      <c r="BG3" s="11">
        <f t="shared" ca="1" si="1"/>
        <v>21.867182385874319</v>
      </c>
      <c r="BH3" s="4">
        <v>57.435847199476953</v>
      </c>
      <c r="BI3" s="8">
        <v>63.723374910141928</v>
      </c>
      <c r="BK3" s="1">
        <f ca="1">BK$1*J3</f>
        <v>9.4074915425153449E-2</v>
      </c>
      <c r="BL3" s="1">
        <f t="shared" ref="BL3:BT18" ca="1" si="6">BL$1*K3</f>
        <v>3.9939573839148312E-2</v>
      </c>
      <c r="BM3" s="1">
        <f t="shared" ca="1" si="6"/>
        <v>-2.3568550117850141E-3</v>
      </c>
      <c r="BN3" s="1">
        <f t="shared" ca="1" si="6"/>
        <v>7.2516357738079348E-5</v>
      </c>
      <c r="BO3" s="1">
        <f t="shared" ca="1" si="6"/>
        <v>-1.2690203473421855E-6</v>
      </c>
      <c r="BP3" s="1">
        <f t="shared" ca="1" si="6"/>
        <v>1.3416068574209044E-8</v>
      </c>
      <c r="BQ3" s="1">
        <f t="shared" ca="1" si="6"/>
        <v>-8.74225118953708E-11</v>
      </c>
      <c r="BR3" s="1">
        <f t="shared" ca="1" si="6"/>
        <v>3.4360698088561489E-13</v>
      </c>
      <c r="BS3" s="1">
        <f t="shared" ca="1" si="6"/>
        <v>-7.4707738404441175E-16</v>
      </c>
      <c r="BT3" s="1">
        <f t="shared" ca="1" si="6"/>
        <v>6.8996047252495585E-19</v>
      </c>
      <c r="BU3" s="1">
        <f ca="1">BU$1*J3</f>
        <v>0.65245196300384123</v>
      </c>
      <c r="BV3" s="1">
        <f t="shared" ref="BV3:CD18" ca="1" si="7">BV$1*K3</f>
        <v>-1.1739464516335346E-2</v>
      </c>
      <c r="BW3" s="1">
        <f t="shared" ca="1" si="7"/>
        <v>1.170434237282003E-3</v>
      </c>
      <c r="BX3" s="1">
        <f t="shared" ca="1" si="7"/>
        <v>-4.8306225524739496E-5</v>
      </c>
      <c r="BY3" s="1">
        <f t="shared" ca="1" si="7"/>
        <v>9.650506533435696E-7</v>
      </c>
      <c r="BZ3" s="1">
        <f t="shared" ca="1" si="7"/>
        <v>-1.0637701529248698E-8</v>
      </c>
      <c r="CA3" s="1">
        <f t="shared" ca="1" si="7"/>
        <v>6.8123096619860662E-11</v>
      </c>
      <c r="CB3" s="1">
        <f t="shared" ca="1" si="7"/>
        <v>-2.5176513300087894E-13</v>
      </c>
      <c r="CC3" s="1">
        <f t="shared" ca="1" si="7"/>
        <v>4.9624862279562057E-16</v>
      </c>
      <c r="CD3" s="1">
        <f t="shared" ca="1" si="7"/>
        <v>-4.0195231480146479E-19</v>
      </c>
      <c r="CE3" s="4">
        <f ca="1">SUM(BK3:BT3)</f>
        <v>0.13172889491889642</v>
      </c>
      <c r="CF3" s="4">
        <f ca="1">G3-CE3</f>
        <v>-4.1576360576509042E-4</v>
      </c>
      <c r="CG3" s="14">
        <f ca="1">AVERAGE(CF3:CF17)</f>
        <v>-1.7226418515879859E-3</v>
      </c>
      <c r="CH3" s="14">
        <f ca="1">_xlfn.STDEV.S(CF3:CF17)</f>
        <v>4.9032277674238192E-2</v>
      </c>
      <c r="CI3" s="8">
        <f ca="1">SUM(BU3:CD3)</f>
        <v>0.64183558098008675</v>
      </c>
      <c r="CJ3" s="8">
        <f ca="1">H3-CI3</f>
        <v>-5.6036764412039419E-2</v>
      </c>
      <c r="CK3" s="14">
        <f ca="1">AVERAGE(CJ3:CJ17)</f>
        <v>1.4105453879589894E-2</v>
      </c>
      <c r="CL3" s="14">
        <f ca="1">_xlfn.STDEV.S(CJ3:CJ17)</f>
        <v>9.2215191911785344E-2</v>
      </c>
    </row>
    <row r="4" spans="1:90" x14ac:dyDescent="0.25">
      <c r="A4" s="7">
        <f>'Calculate Data'!I6</f>
        <v>0.54545454545454541</v>
      </c>
      <c r="B4" s="7">
        <f>'Calculate Data'!H6</f>
        <v>0.50751879699248126</v>
      </c>
      <c r="C4" s="7">
        <f>'Calculate Data'!P6</f>
        <v>0.40181268882175225</v>
      </c>
      <c r="D4" s="7">
        <f>'Calculate Data'!B6</f>
        <v>662</v>
      </c>
      <c r="E4" s="2">
        <v>8.5106382978723406E-3</v>
      </c>
      <c r="F4" s="10">
        <v>0.17073170731707318</v>
      </c>
      <c r="G4" s="4">
        <v>0.13452914798206278</v>
      </c>
      <c r="H4" s="8">
        <v>0.6445086705202312</v>
      </c>
      <c r="I4" s="20">
        <v>346</v>
      </c>
      <c r="J4" s="1">
        <f t="shared" ref="J4:Y33" si="8">POWER($E4,J$2)</f>
        <v>1</v>
      </c>
      <c r="K4" s="1">
        <f t="shared" si="2"/>
        <v>8.5106382978723406E-3</v>
      </c>
      <c r="L4" s="1">
        <f t="shared" si="2"/>
        <v>7.2430964237211407E-5</v>
      </c>
      <c r="M4" s="1">
        <f t="shared" si="2"/>
        <v>6.1643373818903322E-7</v>
      </c>
      <c r="N4" s="1">
        <f t="shared" si="2"/>
        <v>5.2462445803321982E-9</v>
      </c>
      <c r="O4" s="1">
        <f t="shared" si="2"/>
        <v>4.4648890045380409E-11</v>
      </c>
      <c r="P4" s="1">
        <f t="shared" si="2"/>
        <v>3.7999055357770564E-13</v>
      </c>
      <c r="Q4" s="1">
        <f t="shared" si="2"/>
        <v>3.2339621581081327E-15</v>
      </c>
      <c r="R4" s="1">
        <f t="shared" si="2"/>
        <v>2.7523082196664963E-17</v>
      </c>
      <c r="S4" s="1">
        <f t="shared" si="2"/>
        <v>2.342389974184252E-19</v>
      </c>
      <c r="T4" s="1">
        <f t="shared" si="2"/>
        <v>1.9935233822844698E-21</v>
      </c>
      <c r="U4" s="1">
        <f t="shared" si="2"/>
        <v>1.696615644497421E-23</v>
      </c>
      <c r="V4" s="1">
        <f t="shared" si="2"/>
        <v>1.4439282080829118E-25</v>
      </c>
      <c r="W4" s="1">
        <f t="shared" si="2"/>
        <v>1.228875070708861E-27</v>
      </c>
      <c r="X4" s="1">
        <f t="shared" si="2"/>
        <v>1.0458511240075414E-29</v>
      </c>
      <c r="Y4" s="1">
        <f t="shared" si="2"/>
        <v>8.9008606298514147E-32</v>
      </c>
      <c r="Z4" s="1">
        <f t="shared" si="2"/>
        <v>7.5752005360437583E-34</v>
      </c>
      <c r="AA4" s="1">
        <f t="shared" si="2"/>
        <v>6.446979179611709E-36</v>
      </c>
      <c r="AB4" s="1">
        <f t="shared" si="2"/>
        <v>5.4867907911589011E-38</v>
      </c>
      <c r="AC4" s="1">
        <f t="shared" ref="AC4:AL42" si="9">$G4*J4</f>
        <v>0.13452914798206278</v>
      </c>
      <c r="AD4" s="1">
        <f t="shared" si="3"/>
        <v>1.144928918996279E-3</v>
      </c>
      <c r="AE4" s="1">
        <f t="shared" si="3"/>
        <v>9.7440759063513104E-6</v>
      </c>
      <c r="AF4" s="1">
        <f t="shared" si="3"/>
        <v>8.2928305585968599E-8</v>
      </c>
      <c r="AG4" s="1">
        <f t="shared" si="3"/>
        <v>7.0577281349760515E-10</v>
      </c>
      <c r="AH4" s="1">
        <f t="shared" si="3"/>
        <v>6.0065771361498312E-12</v>
      </c>
      <c r="AI4" s="1">
        <f t="shared" si="3"/>
        <v>5.1119805414041116E-14</v>
      </c>
      <c r="AJ4" s="1">
        <f t="shared" si="3"/>
        <v>4.3506217373652011E-16</v>
      </c>
      <c r="AK4" s="1">
        <f t="shared" si="3"/>
        <v>3.7026567977576179E-18</v>
      </c>
      <c r="AL4" s="1">
        <f t="shared" si="3"/>
        <v>3.1511972746873343E-20</v>
      </c>
      <c r="AM4" s="1">
        <f t="shared" ref="AM4:AV42" si="10">$H4*J4</f>
        <v>0.6445086705202312</v>
      </c>
      <c r="AN4" s="1">
        <f t="shared" si="4"/>
        <v>5.4851801746402659E-3</v>
      </c>
      <c r="AO4" s="1">
        <f t="shared" si="4"/>
        <v>4.6682384465023536E-5</v>
      </c>
      <c r="AP4" s="1">
        <f t="shared" si="4"/>
        <v>3.9729688906403006E-7</v>
      </c>
      <c r="AQ4" s="1">
        <f t="shared" si="4"/>
        <v>3.3812501196938735E-9</v>
      </c>
      <c r="AR4" s="1">
        <f t="shared" si="4"/>
        <v>2.8776596763352112E-11</v>
      </c>
      <c r="AS4" s="1">
        <f t="shared" si="4"/>
        <v>2.4490720649661374E-13</v>
      </c>
      <c r="AT4" s="1">
        <f t="shared" si="4"/>
        <v>2.0843166510350105E-15</v>
      </c>
      <c r="AU4" s="1">
        <f t="shared" si="4"/>
        <v>1.7738865115191581E-17</v>
      </c>
      <c r="AV4" s="1">
        <f t="shared" si="4"/>
        <v>1.5096906481014109E-19</v>
      </c>
      <c r="AW4" s="2">
        <v>2</v>
      </c>
      <c r="AX4" s="11">
        <f t="shared" ca="1" si="5"/>
        <v>78.83404255319148</v>
      </c>
      <c r="AY4" s="11">
        <f t="shared" ca="1" si="1"/>
        <v>59.251063829787228</v>
      </c>
      <c r="AZ4" s="11">
        <f t="shared" ca="1" si="1"/>
        <v>47.501418437147855</v>
      </c>
      <c r="BA4" s="11">
        <f t="shared" ca="1" si="1"/>
        <v>39.668439709890869</v>
      </c>
      <c r="BB4" s="11">
        <f t="shared" ca="1" si="1"/>
        <v>34.073556218160711</v>
      </c>
      <c r="BC4" s="11">
        <f t="shared" ca="1" si="1"/>
        <v>29.877482247029512</v>
      </c>
      <c r="BD4" s="11">
        <f t="shared" ca="1" si="1"/>
        <v>26.613947954585406</v>
      </c>
      <c r="BE4" s="11">
        <f t="shared" ca="1" si="1"/>
        <v>24.003191435424441</v>
      </c>
      <c r="BF4" s="11">
        <f t="shared" ca="1" si="1"/>
        <v>21.867182385874319</v>
      </c>
      <c r="BG4" s="11">
        <f t="shared" ca="1" si="1"/>
        <v>20.0872339366062</v>
      </c>
      <c r="BH4" s="4">
        <v>39.490885306904786</v>
      </c>
      <c r="BI4" s="8">
        <v>43.270851346380923</v>
      </c>
      <c r="BK4" s="1">
        <f t="shared" ref="BK4:BT67" ca="1" si="11">BK$1*J4</f>
        <v>9.4074915425153449E-2</v>
      </c>
      <c r="BL4" s="1">
        <f t="shared" ca="1" si="6"/>
        <v>7.9879147678296625E-2</v>
      </c>
      <c r="BM4" s="1">
        <f t="shared" ca="1" si="6"/>
        <v>-9.4274200471400563E-3</v>
      </c>
      <c r="BN4" s="1">
        <f t="shared" ca="1" si="6"/>
        <v>5.8013086190463478E-4</v>
      </c>
      <c r="BO4" s="1">
        <f t="shared" ca="1" si="6"/>
        <v>-2.0304325557474968E-5</v>
      </c>
      <c r="BP4" s="1">
        <f t="shared" ca="1" si="6"/>
        <v>4.2931419437468941E-7</v>
      </c>
      <c r="BQ4" s="1">
        <f t="shared" ca="1" si="6"/>
        <v>-5.5950407613037312E-9</v>
      </c>
      <c r="BR4" s="1">
        <f t="shared" ca="1" si="6"/>
        <v>4.3981693553358705E-11</v>
      </c>
      <c r="BS4" s="1">
        <f t="shared" ca="1" si="6"/>
        <v>-1.9125181031536941E-13</v>
      </c>
      <c r="BT4" s="1">
        <f t="shared" ca="1" si="6"/>
        <v>3.5325976193277739E-16</v>
      </c>
      <c r="BU4" s="1">
        <f t="shared" ref="BU4:CD67" ca="1" si="12">BU$1*J4</f>
        <v>0.65245196300384123</v>
      </c>
      <c r="BV4" s="1">
        <f t="shared" ca="1" si="7"/>
        <v>-2.3478929032670692E-2</v>
      </c>
      <c r="BW4" s="1">
        <f t="shared" ca="1" si="7"/>
        <v>4.681736949128012E-3</v>
      </c>
      <c r="BX4" s="1">
        <f t="shared" ca="1" si="7"/>
        <v>-3.8644980419791597E-4</v>
      </c>
      <c r="BY4" s="1">
        <f t="shared" ca="1" si="7"/>
        <v>1.5440810453497114E-5</v>
      </c>
      <c r="BZ4" s="1">
        <f t="shared" ca="1" si="7"/>
        <v>-3.4040644893595833E-7</v>
      </c>
      <c r="CA4" s="1">
        <f t="shared" ca="1" si="7"/>
        <v>4.3598781836710824E-9</v>
      </c>
      <c r="CB4" s="1">
        <f t="shared" ca="1" si="7"/>
        <v>-3.2225937024112504E-11</v>
      </c>
      <c r="CC4" s="1">
        <f t="shared" ca="1" si="7"/>
        <v>1.2703964743567887E-13</v>
      </c>
      <c r="CD4" s="1">
        <f t="shared" ca="1" si="7"/>
        <v>-2.0579958517834997E-16</v>
      </c>
      <c r="CE4" s="4">
        <f t="shared" ref="CE4:CE67" ca="1" si="13">SUM(BK4:BT4)</f>
        <v>0.16508689335560159</v>
      </c>
      <c r="CF4" s="4">
        <f t="shared" ref="CF4:CF67" ca="1" si="14">G4-CE4</f>
        <v>-3.0557745373538808E-2</v>
      </c>
      <c r="CG4" s="14">
        <f ca="1">CG3</f>
        <v>-1.7226418515879859E-3</v>
      </c>
      <c r="CH4" s="14">
        <f ca="1">CH3</f>
        <v>4.9032277674238192E-2</v>
      </c>
      <c r="CI4" s="8">
        <f t="shared" ref="CI4:CI67" ca="1" si="15">SUM(BU4:CD4)</f>
        <v>0.63328342584788433</v>
      </c>
      <c r="CJ4" s="8">
        <f t="shared" ref="CJ4:CJ67" ca="1" si="16">H4-CI4</f>
        <v>1.1225244672346868E-2</v>
      </c>
      <c r="CK4" s="14">
        <f ca="1">CK3</f>
        <v>1.4105453879589894E-2</v>
      </c>
      <c r="CL4" s="14">
        <f ca="1">CL3</f>
        <v>9.2215191911785344E-2</v>
      </c>
    </row>
    <row r="5" spans="1:90" x14ac:dyDescent="0.25">
      <c r="A5" s="7">
        <f>'Calculate Data'!I7</f>
        <v>0.42702702702702705</v>
      </c>
      <c r="B5" s="7">
        <f>'Calculate Data'!H7</f>
        <v>0.49367088607594939</v>
      </c>
      <c r="C5" s="7">
        <f>'Calculate Data'!P7</f>
        <v>0.29924242424242425</v>
      </c>
      <c r="D5" s="7">
        <f>'Calculate Data'!B7</f>
        <v>264</v>
      </c>
      <c r="E5" s="2">
        <v>1.276595744680851E-2</v>
      </c>
      <c r="F5" s="10">
        <v>0.17886178861788618</v>
      </c>
      <c r="G5" s="4">
        <v>0.19502074688796681</v>
      </c>
      <c r="H5" s="8">
        <v>0.66208791208791207</v>
      </c>
      <c r="I5" s="20">
        <v>364</v>
      </c>
      <c r="J5" s="1">
        <f t="shared" si="8"/>
        <v>1</v>
      </c>
      <c r="K5" s="1">
        <f t="shared" si="2"/>
        <v>1.276595744680851E-2</v>
      </c>
      <c r="L5" s="1">
        <f t="shared" si="2"/>
        <v>1.6296966953372564E-4</v>
      </c>
      <c r="M5" s="1">
        <f t="shared" si="2"/>
        <v>2.0804638663879866E-6</v>
      </c>
      <c r="N5" s="1">
        <f t="shared" si="2"/>
        <v>2.6559113187931742E-8</v>
      </c>
      <c r="O5" s="1">
        <f t="shared" si="2"/>
        <v>3.3905250878210734E-10</v>
      </c>
      <c r="P5" s="1">
        <f t="shared" si="2"/>
        <v>4.3283298993460507E-12</v>
      </c>
      <c r="Q5" s="1">
        <f t="shared" si="2"/>
        <v>5.525527531080064E-14</v>
      </c>
      <c r="R5" s="1">
        <f t="shared" si="2"/>
        <v>7.0538649332936975E-16</v>
      </c>
      <c r="S5" s="1">
        <f t="shared" si="2"/>
        <v>9.0049339573962087E-18</v>
      </c>
      <c r="T5" s="1">
        <f t="shared" si="2"/>
        <v>1.1495660371144096E-19</v>
      </c>
      <c r="U5" s="1">
        <f t="shared" si="2"/>
        <v>1.4675311112098843E-21</v>
      </c>
      <c r="V5" s="1">
        <f t="shared" si="2"/>
        <v>1.873443971757299E-23</v>
      </c>
      <c r="W5" s="1">
        <f t="shared" si="2"/>
        <v>2.3916306022433603E-25</v>
      </c>
      <c r="X5" s="1">
        <f t="shared" si="2"/>
        <v>3.0531454496723748E-27</v>
      </c>
      <c r="Y5" s="1">
        <f t="shared" si="2"/>
        <v>3.8976324889434565E-29</v>
      </c>
      <c r="Z5" s="1">
        <f t="shared" si="2"/>
        <v>4.9757010497150499E-31</v>
      </c>
      <c r="AA5" s="1">
        <f t="shared" si="2"/>
        <v>6.3519587868702759E-33</v>
      </c>
      <c r="AB5" s="1">
        <f t="shared" si="2"/>
        <v>8.1088835577067345E-35</v>
      </c>
      <c r="AC5" s="1">
        <f t="shared" si="9"/>
        <v>0.19502074688796681</v>
      </c>
      <c r="AD5" s="1">
        <f t="shared" si="3"/>
        <v>2.4896265560165973E-3</v>
      </c>
      <c r="AE5" s="1">
        <f t="shared" si="3"/>
        <v>3.1782466672552301E-5</v>
      </c>
      <c r="AF5" s="1">
        <f t="shared" si="3"/>
        <v>4.0573361709641232E-7</v>
      </c>
      <c r="AG5" s="1">
        <f t="shared" si="3"/>
        <v>5.1795780905924975E-9</v>
      </c>
      <c r="AH5" s="1">
        <f t="shared" si="3"/>
        <v>6.6122273496925496E-11</v>
      </c>
      <c r="AI5" s="1">
        <f t="shared" si="3"/>
        <v>8.4411412974798499E-13</v>
      </c>
      <c r="AJ5" s="1">
        <f t="shared" si="3"/>
        <v>1.0775925060612573E-14</v>
      </c>
      <c r="AK5" s="1">
        <f t="shared" si="3"/>
        <v>1.3756500077377751E-16</v>
      </c>
      <c r="AL5" s="1">
        <f t="shared" si="3"/>
        <v>1.7561489460482232E-18</v>
      </c>
      <c r="AM5" s="1">
        <f t="shared" si="10"/>
        <v>0.66208791208791207</v>
      </c>
      <c r="AN5" s="1">
        <f t="shared" si="4"/>
        <v>8.4521861117605786E-3</v>
      </c>
      <c r="AO5" s="1">
        <f t="shared" si="4"/>
        <v>1.0790024823524142E-4</v>
      </c>
      <c r="AP5" s="1">
        <f t="shared" si="4"/>
        <v>1.377449977471167E-6</v>
      </c>
      <c r="AQ5" s="1">
        <f t="shared" si="4"/>
        <v>1.7584467797504258E-8</v>
      </c>
      <c r="AR5" s="1">
        <f t="shared" si="4"/>
        <v>2.2448256762771392E-10</v>
      </c>
      <c r="AS5" s="1">
        <f t="shared" si="4"/>
        <v>2.8657349058857093E-12</v>
      </c>
      <c r="AT5" s="1">
        <f t="shared" si="4"/>
        <v>3.6583849862370753E-14</v>
      </c>
      <c r="AU5" s="1">
        <f t="shared" si="4"/>
        <v>4.6702787058345632E-16</v>
      </c>
      <c r="AV5" s="1">
        <f t="shared" si="4"/>
        <v>5.9620579223419954E-18</v>
      </c>
      <c r="AW5" s="2">
        <v>3</v>
      </c>
      <c r="AX5" s="11">
        <f t="shared" ca="1" si="5"/>
        <v>59.251063829787228</v>
      </c>
      <c r="AY5" s="11">
        <f t="shared" ca="1" si="1"/>
        <v>47.501418437147855</v>
      </c>
      <c r="AZ5" s="11">
        <f t="shared" ca="1" si="1"/>
        <v>39.668439709890869</v>
      </c>
      <c r="BA5" s="11">
        <f t="shared" ca="1" si="1"/>
        <v>34.073556218160711</v>
      </c>
      <c r="BB5" s="11">
        <f t="shared" ca="1" si="1"/>
        <v>29.877482247029512</v>
      </c>
      <c r="BC5" s="11">
        <f t="shared" ca="1" si="1"/>
        <v>26.613947954585406</v>
      </c>
      <c r="BD5" s="11">
        <f t="shared" ca="1" si="1"/>
        <v>24.003191435424441</v>
      </c>
      <c r="BE5" s="11">
        <f t="shared" ca="1" si="1"/>
        <v>21.867182385874319</v>
      </c>
      <c r="BF5" s="11">
        <f t="shared" ca="1" si="1"/>
        <v>20.0872339366062</v>
      </c>
      <c r="BG5" s="11">
        <f t="shared" ca="1" si="1"/>
        <v>18.581178254810332</v>
      </c>
      <c r="BH5" s="4">
        <v>30.157450163549665</v>
      </c>
      <c r="BI5" s="8">
        <v>33.104465306856568</v>
      </c>
      <c r="BK5" s="1">
        <f t="shared" ca="1" si="11"/>
        <v>9.4074915425153449E-2</v>
      </c>
      <c r="BL5" s="1">
        <f t="shared" ca="1" si="6"/>
        <v>0.11981872151744492</v>
      </c>
      <c r="BM5" s="1">
        <f t="shared" ca="1" si="6"/>
        <v>-2.1211695106065125E-2</v>
      </c>
      <c r="BN5" s="1">
        <f t="shared" ca="1" si="6"/>
        <v>1.957941658928142E-3</v>
      </c>
      <c r="BO5" s="1">
        <f t="shared" ca="1" si="6"/>
        <v>-1.0279064813471698E-4</v>
      </c>
      <c r="BP5" s="1">
        <f t="shared" ca="1" si="6"/>
        <v>3.2601046635327964E-6</v>
      </c>
      <c r="BQ5" s="1">
        <f t="shared" ca="1" si="6"/>
        <v>-6.3731011171725266E-8</v>
      </c>
      <c r="BR5" s="1">
        <f t="shared" ca="1" si="6"/>
        <v>7.5146846719683938E-10</v>
      </c>
      <c r="BS5" s="1">
        <f t="shared" ca="1" si="6"/>
        <v>-4.9015747167153814E-12</v>
      </c>
      <c r="BT5" s="1">
        <f t="shared" ca="1" si="6"/>
        <v>1.3580491980708694E-14</v>
      </c>
      <c r="BU5" s="1">
        <f t="shared" ca="1" si="12"/>
        <v>0.65245196300384123</v>
      </c>
      <c r="BV5" s="1">
        <f t="shared" ca="1" si="7"/>
        <v>-3.5218393549006036E-2</v>
      </c>
      <c r="BW5" s="1">
        <f t="shared" ca="1" si="7"/>
        <v>1.0533908135538027E-2</v>
      </c>
      <c r="BX5" s="1">
        <f t="shared" ca="1" si="7"/>
        <v>-1.3042680891679661E-3</v>
      </c>
      <c r="BY5" s="1">
        <f t="shared" ca="1" si="7"/>
        <v>7.8169102920829103E-5</v>
      </c>
      <c r="BZ5" s="1">
        <f t="shared" ca="1" si="7"/>
        <v>-2.5849614716074322E-6</v>
      </c>
      <c r="CA5" s="1">
        <f t="shared" ca="1" si="7"/>
        <v>4.9661737435878387E-8</v>
      </c>
      <c r="CB5" s="1">
        <f t="shared" ca="1" si="7"/>
        <v>-5.5061034587292185E-10</v>
      </c>
      <c r="CC5" s="1">
        <f t="shared" ca="1" si="7"/>
        <v>3.2558872141620637E-12</v>
      </c>
      <c r="CD5" s="1">
        <f t="shared" ca="1" si="7"/>
        <v>-7.9116274122372237E-15</v>
      </c>
      <c r="CE5" s="4">
        <f t="shared" ca="1" si="13"/>
        <v>0.19454028996755954</v>
      </c>
      <c r="CF5" s="4">
        <f t="shared" ca="1" si="14"/>
        <v>4.804569204072684E-4</v>
      </c>
      <c r="CG5" s="14">
        <f t="shared" ref="CG5:CH17" ca="1" si="17">CG4</f>
        <v>-1.7226418515879859E-3</v>
      </c>
      <c r="CH5" s="14">
        <f t="shared" ca="1" si="17"/>
        <v>4.9032277674238192E-2</v>
      </c>
      <c r="CI5" s="8">
        <f t="shared" ca="1" si="15"/>
        <v>0.62653884275702942</v>
      </c>
      <c r="CJ5" s="8">
        <f t="shared" ca="1" si="16"/>
        <v>3.5549069330882643E-2</v>
      </c>
      <c r="CK5" s="14">
        <f t="shared" ref="CK5:CL17" ca="1" si="18">CK4</f>
        <v>1.4105453879589894E-2</v>
      </c>
      <c r="CL5" s="14">
        <f t="shared" ca="1" si="18"/>
        <v>9.2215191911785344E-2</v>
      </c>
    </row>
    <row r="6" spans="1:90" x14ac:dyDescent="0.25">
      <c r="A6" s="7">
        <f>'Calculate Data'!I8</f>
        <v>0.4</v>
      </c>
      <c r="B6" s="7">
        <f>'Calculate Data'!H8</f>
        <v>0.56382978723404253</v>
      </c>
      <c r="C6" s="7">
        <f>'Calculate Data'!P8</f>
        <v>0.35606060606060608</v>
      </c>
      <c r="D6" s="7">
        <f>'Calculate Data'!B8</f>
        <v>264</v>
      </c>
      <c r="E6" s="2">
        <v>1.7021276595744681E-2</v>
      </c>
      <c r="F6" s="10">
        <v>0.17910447761194029</v>
      </c>
      <c r="G6" s="4">
        <v>0.19251336898395721</v>
      </c>
      <c r="H6" s="8">
        <v>0.58255451713395634</v>
      </c>
      <c r="I6" s="20">
        <v>321</v>
      </c>
      <c r="J6" s="1">
        <f t="shared" si="8"/>
        <v>1</v>
      </c>
      <c r="K6" s="1">
        <f t="shared" si="2"/>
        <v>1.7021276595744681E-2</v>
      </c>
      <c r="L6" s="1">
        <f t="shared" si="2"/>
        <v>2.8972385694884563E-4</v>
      </c>
      <c r="M6" s="1">
        <f t="shared" si="2"/>
        <v>4.9314699055122657E-6</v>
      </c>
      <c r="N6" s="1">
        <f t="shared" si="2"/>
        <v>8.3939913285315171E-8</v>
      </c>
      <c r="O6" s="1">
        <f t="shared" si="2"/>
        <v>1.4287644814521731E-9</v>
      </c>
      <c r="P6" s="1">
        <f t="shared" si="2"/>
        <v>2.4319395428973161E-11</v>
      </c>
      <c r="Q6" s="1">
        <f t="shared" si="2"/>
        <v>4.1394715623784098E-13</v>
      </c>
      <c r="R6" s="1">
        <f t="shared" si="2"/>
        <v>7.0459090423462304E-15</v>
      </c>
      <c r="S6" s="1">
        <f t="shared" si="2"/>
        <v>1.199303666782337E-16</v>
      </c>
      <c r="T6" s="1">
        <f t="shared" si="2"/>
        <v>2.0413679434592971E-18</v>
      </c>
      <c r="U6" s="1">
        <f t="shared" si="2"/>
        <v>3.4746688399307182E-20</v>
      </c>
      <c r="V6" s="1">
        <f t="shared" si="2"/>
        <v>5.9143299403076067E-22</v>
      </c>
      <c r="W6" s="1">
        <f t="shared" si="2"/>
        <v>1.0066944579246989E-23</v>
      </c>
      <c r="X6" s="1">
        <f t="shared" si="2"/>
        <v>1.7135224815739558E-25</v>
      </c>
      <c r="Y6" s="1">
        <f t="shared" si="2"/>
        <v>2.9166340111897116E-27</v>
      </c>
      <c r="Z6" s="1">
        <f t="shared" si="2"/>
        <v>4.9644834233016375E-29</v>
      </c>
      <c r="AA6" s="1">
        <f t="shared" si="2"/>
        <v>8.4501845503006592E-31</v>
      </c>
      <c r="AB6" s="1">
        <f t="shared" si="2"/>
        <v>1.438329285157559E-32</v>
      </c>
      <c r="AC6" s="1">
        <f t="shared" si="9"/>
        <v>0.19251336898395721</v>
      </c>
      <c r="AD6" s="1">
        <f t="shared" si="3"/>
        <v>3.2768233018545907E-3</v>
      </c>
      <c r="AE6" s="1">
        <f t="shared" si="3"/>
        <v>5.5775715776248352E-5</v>
      </c>
      <c r="AF6" s="1">
        <f t="shared" si="3"/>
        <v>9.4937388555316344E-7</v>
      </c>
      <c r="AG6" s="1">
        <f t="shared" si="3"/>
        <v>1.6159555498777251E-8</v>
      </c>
      <c r="AH6" s="1">
        <f t="shared" si="3"/>
        <v>2.7505626380897447E-10</v>
      </c>
      <c r="AI6" s="1">
        <f t="shared" si="3"/>
        <v>4.6818087456846722E-12</v>
      </c>
      <c r="AJ6" s="1">
        <f t="shared" si="3"/>
        <v>7.9690361628675268E-14</v>
      </c>
      <c r="AK6" s="1">
        <f t="shared" si="3"/>
        <v>1.3564316872966004E-15</v>
      </c>
      <c r="AL6" s="1">
        <f t="shared" si="3"/>
        <v>2.308819893270809E-17</v>
      </c>
      <c r="AM6" s="1">
        <f t="shared" si="10"/>
        <v>0.58255451713395634</v>
      </c>
      <c r="AN6" s="1">
        <f t="shared" si="4"/>
        <v>9.9158215682375542E-3</v>
      </c>
      <c r="AO6" s="1">
        <f t="shared" si="4"/>
        <v>1.687799415870222E-4</v>
      </c>
      <c r="AP6" s="1">
        <f t="shared" si="4"/>
        <v>2.8728500695663352E-6</v>
      </c>
      <c r="AQ6" s="1">
        <f t="shared" si="4"/>
        <v>4.8899575652192944E-8</v>
      </c>
      <c r="AR6" s="1">
        <f t="shared" si="4"/>
        <v>8.3233320259051817E-10</v>
      </c>
      <c r="AS6" s="1">
        <f t="shared" si="4"/>
        <v>1.4167373661115204E-11</v>
      </c>
      <c r="AT6" s="1">
        <f t="shared" si="4"/>
        <v>2.4114678572110982E-13</v>
      </c>
      <c r="AU6" s="1">
        <f t="shared" si="4"/>
        <v>4.1046261399337851E-15</v>
      </c>
      <c r="AV6" s="1">
        <f t="shared" si="4"/>
        <v>6.9865976849936766E-17</v>
      </c>
      <c r="AW6" s="2">
        <v>4</v>
      </c>
      <c r="AX6" s="11">
        <f t="shared" ca="1" si="5"/>
        <v>47.501418437147855</v>
      </c>
      <c r="AY6" s="11">
        <f t="shared" ca="1" si="1"/>
        <v>39.668439709890869</v>
      </c>
      <c r="AZ6" s="11">
        <f t="shared" ca="1" si="1"/>
        <v>34.073556218160711</v>
      </c>
      <c r="BA6" s="11">
        <f t="shared" ca="1" si="1"/>
        <v>29.877482247029512</v>
      </c>
      <c r="BB6" s="11">
        <f t="shared" ca="1" si="1"/>
        <v>26.613947954585406</v>
      </c>
      <c r="BC6" s="11">
        <f t="shared" ca="1" si="1"/>
        <v>24.003191435424441</v>
      </c>
      <c r="BD6" s="11">
        <f t="shared" ca="1" si="1"/>
        <v>21.867182385874319</v>
      </c>
      <c r="BE6" s="11">
        <f t="shared" ca="1" si="1"/>
        <v>20.0872339366062</v>
      </c>
      <c r="BF6" s="11">
        <f t="shared" ca="1" si="1"/>
        <v>18.581178254810332</v>
      </c>
      <c r="BG6" s="11">
        <f t="shared" ca="1" si="1"/>
        <v>17.290324031153538</v>
      </c>
      <c r="BH6" s="4">
        <v>24.433054808580621</v>
      </c>
      <c r="BI6" s="8">
        <v>26.956668686967088</v>
      </c>
      <c r="BK6" s="1">
        <f t="shared" ca="1" si="11"/>
        <v>9.4074915425153449E-2</v>
      </c>
      <c r="BL6" s="1">
        <f t="shared" ca="1" si="6"/>
        <v>0.15975829535659325</v>
      </c>
      <c r="BM6" s="1">
        <f t="shared" ca="1" si="6"/>
        <v>-3.7709680188560225E-2</v>
      </c>
      <c r="BN6" s="1">
        <f t="shared" ca="1" si="6"/>
        <v>4.6410468952370783E-3</v>
      </c>
      <c r="BO6" s="1">
        <f t="shared" ca="1" si="6"/>
        <v>-3.2486920891959948E-4</v>
      </c>
      <c r="BP6" s="1">
        <f t="shared" ca="1" si="6"/>
        <v>1.3738054219990061E-5</v>
      </c>
      <c r="BQ6" s="1">
        <f t="shared" ca="1" si="6"/>
        <v>-3.5808260872343879E-7</v>
      </c>
      <c r="BR6" s="1">
        <f t="shared" ca="1" si="6"/>
        <v>5.6296567748299143E-9</v>
      </c>
      <c r="BS6" s="1">
        <f t="shared" ca="1" si="6"/>
        <v>-4.8960463440734568E-11</v>
      </c>
      <c r="BT6" s="1">
        <f t="shared" ca="1" si="6"/>
        <v>1.8086899810958203E-13</v>
      </c>
      <c r="BU6" s="1">
        <f t="shared" ca="1" si="12"/>
        <v>0.65245196300384123</v>
      </c>
      <c r="BV6" s="1">
        <f t="shared" ca="1" si="7"/>
        <v>-4.6957858065341383E-2</v>
      </c>
      <c r="BW6" s="1">
        <f t="shared" ca="1" si="7"/>
        <v>1.8726947796512048E-2</v>
      </c>
      <c r="BX6" s="1">
        <f t="shared" ca="1" si="7"/>
        <v>-3.0915984335833278E-3</v>
      </c>
      <c r="BY6" s="1">
        <f t="shared" ca="1" si="7"/>
        <v>2.4705296725595382E-4</v>
      </c>
      <c r="BZ6" s="1">
        <f t="shared" ca="1" si="7"/>
        <v>-1.0893006365950666E-5</v>
      </c>
      <c r="CA6" s="1">
        <f t="shared" ca="1" si="7"/>
        <v>2.7903220375494927E-7</v>
      </c>
      <c r="CB6" s="1">
        <f t="shared" ca="1" si="7"/>
        <v>-4.1249199390864005E-9</v>
      </c>
      <c r="CC6" s="1">
        <f t="shared" ca="1" si="7"/>
        <v>3.252214974353379E-11</v>
      </c>
      <c r="CD6" s="1">
        <f t="shared" ca="1" si="7"/>
        <v>-1.0536938761131519E-13</v>
      </c>
      <c r="CE6" s="4">
        <f t="shared" ca="1" si="13"/>
        <v>0.22045309383199238</v>
      </c>
      <c r="CF6" s="4">
        <f t="shared" ca="1" si="14"/>
        <v>-2.7939724848035169E-2</v>
      </c>
      <c r="CG6" s="14">
        <f t="shared" ca="1" si="17"/>
        <v>-1.7226418515879859E-3</v>
      </c>
      <c r="CH6" s="14">
        <f t="shared" ca="1" si="17"/>
        <v>4.9032277674238192E-2</v>
      </c>
      <c r="CI6" s="8">
        <f t="shared" ca="1" si="15"/>
        <v>0.62136588920201918</v>
      </c>
      <c r="CJ6" s="8">
        <f t="shared" ca="1" si="16"/>
        <v>-3.8811372068062844E-2</v>
      </c>
      <c r="CK6" s="14">
        <f t="shared" ca="1" si="18"/>
        <v>1.4105453879589894E-2</v>
      </c>
      <c r="CL6" s="14">
        <f t="shared" ca="1" si="18"/>
        <v>9.2215191911785344E-2</v>
      </c>
    </row>
    <row r="7" spans="1:90" x14ac:dyDescent="0.25">
      <c r="A7" s="7">
        <f>'Calculate Data'!I9</f>
        <v>0.42805755395683454</v>
      </c>
      <c r="B7" s="7">
        <f>'Calculate Data'!H9</f>
        <v>0.52517985611510787</v>
      </c>
      <c r="C7" s="7">
        <f>'Calculate Data'!P9</f>
        <v>0.33333333333333331</v>
      </c>
      <c r="D7" s="7">
        <f>'Calculate Data'!B9</f>
        <v>417</v>
      </c>
      <c r="E7" s="2">
        <v>2.1276595744680851E-2</v>
      </c>
      <c r="F7" s="10">
        <v>0.18181818181818182</v>
      </c>
      <c r="G7" s="4">
        <v>0.26760563380281688</v>
      </c>
      <c r="H7" s="8">
        <v>0.68269230769230771</v>
      </c>
      <c r="I7" s="20">
        <v>104</v>
      </c>
      <c r="J7" s="1">
        <f t="shared" si="8"/>
        <v>1</v>
      </c>
      <c r="K7" s="1">
        <f t="shared" si="2"/>
        <v>2.1276595744680851E-2</v>
      </c>
      <c r="L7" s="1">
        <f t="shared" si="2"/>
        <v>4.526935264825713E-4</v>
      </c>
      <c r="M7" s="1">
        <f t="shared" si="2"/>
        <v>9.6317771592036442E-6</v>
      </c>
      <c r="N7" s="1">
        <f t="shared" si="2"/>
        <v>2.0493142891922648E-7</v>
      </c>
      <c r="O7" s="1">
        <f t="shared" si="2"/>
        <v>4.3602431684941807E-9</v>
      </c>
      <c r="P7" s="1">
        <f t="shared" si="2"/>
        <v>9.2771131244557027E-11</v>
      </c>
      <c r="Q7" s="1">
        <f t="shared" si="2"/>
        <v>1.9738538562671706E-12</v>
      </c>
      <c r="R7" s="1">
        <f t="shared" si="2"/>
        <v>4.1996890558875976E-14</v>
      </c>
      <c r="S7" s="1">
        <f t="shared" si="2"/>
        <v>8.9355086295480803E-16</v>
      </c>
      <c r="T7" s="1">
        <f t="shared" si="2"/>
        <v>1.9011720488400169E-17</v>
      </c>
      <c r="U7" s="1">
        <f t="shared" si="2"/>
        <v>4.0450469124255679E-19</v>
      </c>
      <c r="V7" s="1">
        <f t="shared" si="2"/>
        <v>8.6064827923948254E-21</v>
      </c>
      <c r="W7" s="1">
        <f t="shared" si="2"/>
        <v>1.8311665515733673E-22</v>
      </c>
      <c r="X7" s="1">
        <f t="shared" si="2"/>
        <v>3.8960990459007808E-24</v>
      </c>
      <c r="Y7" s="1">
        <f t="shared" si="2"/>
        <v>8.2895724380867674E-26</v>
      </c>
      <c r="Z7" s="1">
        <f t="shared" si="2"/>
        <v>1.7637388166142063E-27</v>
      </c>
      <c r="AA7" s="1">
        <f t="shared" si="2"/>
        <v>3.7526357800302262E-29</v>
      </c>
      <c r="AB7" s="1">
        <f t="shared" si="2"/>
        <v>7.9843314468728213E-31</v>
      </c>
      <c r="AC7" s="1">
        <f t="shared" si="9"/>
        <v>0.26760563380281688</v>
      </c>
      <c r="AD7" s="1">
        <f t="shared" si="3"/>
        <v>5.6937368894216358E-3</v>
      </c>
      <c r="AE7" s="1">
        <f t="shared" si="3"/>
        <v>1.2114333807280075E-4</v>
      </c>
      <c r="AF7" s="1">
        <f t="shared" si="3"/>
        <v>2.5775178313361864E-6</v>
      </c>
      <c r="AG7" s="1">
        <f t="shared" si="3"/>
        <v>5.4840804922046521E-8</v>
      </c>
      <c r="AH7" s="1">
        <f t="shared" si="3"/>
        <v>1.1668256366392876E-9</v>
      </c>
      <c r="AI7" s="1">
        <f t="shared" si="3"/>
        <v>2.482607737530399E-11</v>
      </c>
      <c r="AJ7" s="1">
        <f t="shared" si="3"/>
        <v>5.282144122405104E-13</v>
      </c>
      <c r="AK7" s="1">
        <f t="shared" si="3"/>
        <v>1.1238604515755542E-14</v>
      </c>
      <c r="AL7" s="1">
        <f t="shared" si="3"/>
        <v>2.3911924501607537E-16</v>
      </c>
      <c r="AM7" s="1">
        <f t="shared" si="10"/>
        <v>0.68269230769230771</v>
      </c>
      <c r="AN7" s="1">
        <f t="shared" si="4"/>
        <v>1.4525368248772505E-2</v>
      </c>
      <c r="AO7" s="1">
        <f t="shared" si="4"/>
        <v>3.0905038827175541E-4</v>
      </c>
      <c r="AP7" s="1">
        <f t="shared" si="4"/>
        <v>6.5755401759947959E-6</v>
      </c>
      <c r="AQ7" s="1">
        <f t="shared" si="4"/>
        <v>1.3990511012754885E-7</v>
      </c>
      <c r="AR7" s="1">
        <f t="shared" si="4"/>
        <v>2.9767044707989118E-9</v>
      </c>
      <c r="AS7" s="1">
        <f t="shared" si="4"/>
        <v>6.3334137676572588E-11</v>
      </c>
      <c r="AT7" s="1">
        <f t="shared" si="4"/>
        <v>1.3475348441823953E-12</v>
      </c>
      <c r="AU7" s="1">
        <f t="shared" si="4"/>
        <v>2.8670954131540332E-14</v>
      </c>
      <c r="AV7" s="1">
        <f t="shared" si="4"/>
        <v>6.100203006710709E-16</v>
      </c>
      <c r="AW7" s="2">
        <v>5</v>
      </c>
      <c r="AX7" s="11">
        <f t="shared" ca="1" si="5"/>
        <v>39.668439709890869</v>
      </c>
      <c r="AY7" s="11">
        <f t="shared" ca="1" si="1"/>
        <v>34.073556218160711</v>
      </c>
      <c r="AZ7" s="11">
        <f t="shared" ca="1" si="1"/>
        <v>29.877482247029512</v>
      </c>
      <c r="BA7" s="11">
        <f t="shared" ca="1" si="1"/>
        <v>26.613947954585406</v>
      </c>
      <c r="BB7" s="11">
        <f t="shared" ca="1" si="1"/>
        <v>24.003191435424441</v>
      </c>
      <c r="BC7" s="11">
        <f t="shared" ca="1" si="1"/>
        <v>21.867182385874319</v>
      </c>
      <c r="BD7" s="11">
        <f t="shared" ca="1" si="1"/>
        <v>20.0872339366062</v>
      </c>
      <c r="BE7" s="11">
        <f t="shared" ca="1" si="1"/>
        <v>18.581178254810332</v>
      </c>
      <c r="BF7" s="11">
        <f t="shared" ca="1" si="1"/>
        <v>17.290324031153538</v>
      </c>
      <c r="BG7" s="11">
        <f t="shared" ca="1" si="1"/>
        <v>16.171630971953714</v>
      </c>
      <c r="BH7" s="4">
        <v>20.56233286931873</v>
      </c>
      <c r="BI7" s="8">
        <v>22.810269046641956</v>
      </c>
      <c r="BK7" s="1">
        <f t="shared" ca="1" si="11"/>
        <v>9.4074915425153449E-2</v>
      </c>
      <c r="BL7" s="1">
        <f t="shared" ca="1" si="6"/>
        <v>0.19969786919574153</v>
      </c>
      <c r="BM7" s="1">
        <f t="shared" ca="1" si="6"/>
        <v>-5.8921375294625357E-2</v>
      </c>
      <c r="BN7" s="1">
        <f t="shared" ca="1" si="6"/>
        <v>9.0645447172599189E-3</v>
      </c>
      <c r="BO7" s="1">
        <f t="shared" ca="1" si="6"/>
        <v>-7.931377170888659E-4</v>
      </c>
      <c r="BP7" s="1">
        <f t="shared" ca="1" si="6"/>
        <v>4.1925214294403263E-5</v>
      </c>
      <c r="BQ7" s="1">
        <f t="shared" ca="1" si="6"/>
        <v>-1.3659767483651685E-6</v>
      </c>
      <c r="BR7" s="1">
        <f t="shared" ca="1" si="6"/>
        <v>2.684429538168866E-8</v>
      </c>
      <c r="BS7" s="1">
        <f t="shared" ca="1" si="6"/>
        <v>-2.9182710314234833E-10</v>
      </c>
      <c r="BT7" s="1">
        <f t="shared" ca="1" si="6"/>
        <v>1.3475790479003045E-12</v>
      </c>
      <c r="BU7" s="1">
        <f t="shared" ca="1" si="12"/>
        <v>0.65245196300384123</v>
      </c>
      <c r="BV7" s="1">
        <f t="shared" ca="1" si="7"/>
        <v>-5.8697322581676724E-2</v>
      </c>
      <c r="BW7" s="1">
        <f t="shared" ca="1" si="7"/>
        <v>2.9260855932050078E-2</v>
      </c>
      <c r="BX7" s="1">
        <f t="shared" ca="1" si="7"/>
        <v>-6.038278190592437E-3</v>
      </c>
      <c r="BY7" s="1">
        <f t="shared" ca="1" si="7"/>
        <v>6.0315665833973102E-4</v>
      </c>
      <c r="BZ7" s="1">
        <f t="shared" ca="1" si="7"/>
        <v>-3.3242817278902179E-5</v>
      </c>
      <c r="CA7" s="1">
        <f t="shared" ca="1" si="7"/>
        <v>1.0644233846853225E-6</v>
      </c>
      <c r="CB7" s="1">
        <f t="shared" ca="1" si="7"/>
        <v>-1.9669151015693662E-8</v>
      </c>
      <c r="CC7" s="1">
        <f t="shared" ca="1" si="7"/>
        <v>1.9384711827953926E-10</v>
      </c>
      <c r="CD7" s="1">
        <f t="shared" ca="1" si="7"/>
        <v>-7.850631148466109E-13</v>
      </c>
      <c r="CE7" s="4">
        <f t="shared" ca="1" si="13"/>
        <v>0.2431634021178026</v>
      </c>
      <c r="CF7" s="4">
        <f t="shared" ca="1" si="14"/>
        <v>2.4442231685014276E-2</v>
      </c>
      <c r="CG7" s="14">
        <f t="shared" ca="1" si="17"/>
        <v>-1.7226418515879859E-3</v>
      </c>
      <c r="CH7" s="14">
        <f t="shared" ca="1" si="17"/>
        <v>4.9032277674238192E-2</v>
      </c>
      <c r="CI7" s="8">
        <f t="shared" ca="1" si="15"/>
        <v>0.61754817695197883</v>
      </c>
      <c r="CJ7" s="8">
        <f t="shared" ca="1" si="16"/>
        <v>6.5144130740328876E-2</v>
      </c>
      <c r="CK7" s="14">
        <f t="shared" ca="1" si="18"/>
        <v>1.4105453879589894E-2</v>
      </c>
      <c r="CL7" s="14">
        <f t="shared" ca="1" si="18"/>
        <v>9.2215191911785344E-2</v>
      </c>
    </row>
    <row r="8" spans="1:90" x14ac:dyDescent="0.25">
      <c r="A8" s="7">
        <f>'Calculate Data'!I10</f>
        <v>0.44148936170212766</v>
      </c>
      <c r="B8" s="7">
        <f>'Calculate Data'!H10</f>
        <v>0.53896103896103897</v>
      </c>
      <c r="C8" s="7">
        <f>'Calculate Data'!P10</f>
        <v>0.45029239766081869</v>
      </c>
      <c r="D8" s="7">
        <f>'Calculate Data'!B10</f>
        <v>342</v>
      </c>
      <c r="E8" s="2">
        <v>2.553191489361702E-2</v>
      </c>
      <c r="F8" s="10">
        <v>0.19718309859154928</v>
      </c>
      <c r="G8" s="4">
        <v>0.32258064516129031</v>
      </c>
      <c r="H8" s="8">
        <v>0.68584070796460173</v>
      </c>
      <c r="I8" s="20">
        <v>226</v>
      </c>
      <c r="J8" s="1">
        <f t="shared" si="8"/>
        <v>1</v>
      </c>
      <c r="K8" s="1">
        <f t="shared" si="2"/>
        <v>2.553191489361702E-2</v>
      </c>
      <c r="L8" s="1">
        <f t="shared" si="2"/>
        <v>6.5187867813490256E-4</v>
      </c>
      <c r="M8" s="1">
        <f t="shared" si="2"/>
        <v>1.6643710931103893E-5</v>
      </c>
      <c r="N8" s="1">
        <f t="shared" si="2"/>
        <v>4.2494581100690787E-7</v>
      </c>
      <c r="O8" s="1">
        <f t="shared" si="2"/>
        <v>1.0849680281027435E-8</v>
      </c>
      <c r="P8" s="1">
        <f t="shared" si="2"/>
        <v>2.7701311355814724E-10</v>
      </c>
      <c r="Q8" s="1">
        <f t="shared" si="2"/>
        <v>7.0726752397824819E-12</v>
      </c>
      <c r="R8" s="1">
        <f t="shared" si="2"/>
        <v>1.8057894229231866E-13</v>
      </c>
      <c r="S8" s="1">
        <f t="shared" si="2"/>
        <v>4.6105261861868589E-15</v>
      </c>
      <c r="T8" s="1">
        <f t="shared" si="2"/>
        <v>1.1771556220051554E-16</v>
      </c>
      <c r="U8" s="1">
        <f t="shared" si="2"/>
        <v>3.0055037157578431E-18</v>
      </c>
      <c r="V8" s="1">
        <f t="shared" si="2"/>
        <v>7.6736265083178968E-20</v>
      </c>
      <c r="W8" s="1">
        <f t="shared" si="2"/>
        <v>1.9592237893577607E-21</v>
      </c>
      <c r="X8" s="1">
        <f t="shared" si="2"/>
        <v>5.0022735047432188E-23</v>
      </c>
      <c r="Y8" s="1">
        <f t="shared" si="2"/>
        <v>1.2771762139769918E-24</v>
      </c>
      <c r="Z8" s="1">
        <f t="shared" si="2"/>
        <v>3.2608754399412551E-26</v>
      </c>
      <c r="AA8" s="1">
        <f t="shared" si="2"/>
        <v>8.325639421126608E-28</v>
      </c>
      <c r="AB8" s="1">
        <f t="shared" si="2"/>
        <v>2.1256951713514742E-29</v>
      </c>
      <c r="AC8" s="1">
        <f t="shared" si="9"/>
        <v>0.32258064516129031</v>
      </c>
      <c r="AD8" s="1">
        <f t="shared" si="3"/>
        <v>8.2361015785861347E-3</v>
      </c>
      <c r="AE8" s="1">
        <f t="shared" si="3"/>
        <v>2.1028344455964598E-4</v>
      </c>
      <c r="AF8" s="1">
        <f t="shared" si="3"/>
        <v>5.3689390100335139E-6</v>
      </c>
      <c r="AG8" s="1">
        <f t="shared" si="3"/>
        <v>1.3707929387319608E-7</v>
      </c>
      <c r="AH8" s="1">
        <f t="shared" si="3"/>
        <v>3.4998968648475596E-9</v>
      </c>
      <c r="AI8" s="1">
        <f t="shared" si="3"/>
        <v>8.9359068889724909E-11</v>
      </c>
      <c r="AJ8" s="1">
        <f t="shared" si="3"/>
        <v>2.2815081418653166E-12</v>
      </c>
      <c r="AK8" s="1">
        <f t="shared" si="3"/>
        <v>5.825127170719956E-14</v>
      </c>
      <c r="AL8" s="1">
        <f t="shared" si="3"/>
        <v>1.4872665116731803E-15</v>
      </c>
      <c r="AM8" s="1">
        <f t="shared" si="10"/>
        <v>0.68584070796460173</v>
      </c>
      <c r="AN8" s="1">
        <f t="shared" si="4"/>
        <v>1.7510826586330255E-2</v>
      </c>
      <c r="AO8" s="1">
        <f t="shared" si="4"/>
        <v>4.4708493411907033E-4</v>
      </c>
      <c r="AP8" s="1">
        <f t="shared" si="4"/>
        <v>1.1414934488146474E-5</v>
      </c>
      <c r="AQ8" s="1">
        <f t="shared" si="4"/>
        <v>2.9144513586756954E-7</v>
      </c>
      <c r="AR8" s="1">
        <f t="shared" si="4"/>
        <v>7.4411524051294347E-9</v>
      </c>
      <c r="AS8" s="1">
        <f t="shared" si="4"/>
        <v>1.8998686991819832E-10</v>
      </c>
      <c r="AT8" s="1">
        <f t="shared" si="4"/>
        <v>4.8507285936561268E-12</v>
      </c>
      <c r="AU8" s="1">
        <f t="shared" si="4"/>
        <v>1.2384838962526279E-13</v>
      </c>
      <c r="AV8" s="1">
        <f t="shared" si="4"/>
        <v>3.1620865436237303E-15</v>
      </c>
      <c r="AW8" s="2">
        <v>6</v>
      </c>
      <c r="AX8" s="11">
        <f t="shared" ca="1" si="5"/>
        <v>34.073556218160711</v>
      </c>
      <c r="AY8" s="11">
        <f t="shared" ca="1" si="1"/>
        <v>29.877482247029512</v>
      </c>
      <c r="AZ8" s="11">
        <f t="shared" ca="1" si="1"/>
        <v>26.613947954585406</v>
      </c>
      <c r="BA8" s="11">
        <f t="shared" ca="1" si="1"/>
        <v>24.003191435424441</v>
      </c>
      <c r="BB8" s="11">
        <f t="shared" ca="1" si="1"/>
        <v>21.867182385874319</v>
      </c>
      <c r="BC8" s="11">
        <f t="shared" ca="1" si="1"/>
        <v>20.0872339366062</v>
      </c>
      <c r="BD8" s="11">
        <f t="shared" ca="1" si="1"/>
        <v>18.581178254810332</v>
      </c>
      <c r="BE8" s="11">
        <f t="shared" ca="1" si="1"/>
        <v>17.290324031153538</v>
      </c>
      <c r="BF8" s="11">
        <f t="shared" ca="1" si="1"/>
        <v>16.171630971953714</v>
      </c>
      <c r="BG8" s="11">
        <f t="shared" ca="1" si="1"/>
        <v>15.192818856788884</v>
      </c>
      <c r="BH8" s="4">
        <v>17.770086768135592</v>
      </c>
      <c r="BI8" s="8">
        <v>19.812619191484639</v>
      </c>
      <c r="BK8" s="1">
        <f t="shared" ca="1" si="11"/>
        <v>9.4074915425153449E-2</v>
      </c>
      <c r="BL8" s="1">
        <f t="shared" ca="1" si="6"/>
        <v>0.23963744303488985</v>
      </c>
      <c r="BM8" s="1">
        <f t="shared" ca="1" si="6"/>
        <v>-8.4846780424260498E-2</v>
      </c>
      <c r="BN8" s="1">
        <f t="shared" ca="1" si="6"/>
        <v>1.5663533271425136E-2</v>
      </c>
      <c r="BO8" s="1">
        <f t="shared" ca="1" si="6"/>
        <v>-1.6446503701554717E-3</v>
      </c>
      <c r="BP8" s="1">
        <f t="shared" ca="1" si="6"/>
        <v>1.0432334923304949E-4</v>
      </c>
      <c r="BQ8" s="1">
        <f t="shared" ca="1" si="6"/>
        <v>-4.078784714990417E-6</v>
      </c>
      <c r="BR8" s="1">
        <f t="shared" ca="1" si="6"/>
        <v>9.6187963801195441E-8</v>
      </c>
      <c r="BS8" s="1">
        <f t="shared" ca="1" si="6"/>
        <v>-1.2548031274791377E-9</v>
      </c>
      <c r="BT8" s="1">
        <f t="shared" ca="1" si="6"/>
        <v>6.9532118941228514E-12</v>
      </c>
      <c r="BU8" s="1">
        <f t="shared" ca="1" si="12"/>
        <v>0.65245196300384123</v>
      </c>
      <c r="BV8" s="1">
        <f t="shared" ca="1" si="7"/>
        <v>-7.0436787098012071E-2</v>
      </c>
      <c r="BW8" s="1">
        <f t="shared" ca="1" si="7"/>
        <v>4.2135632542152107E-2</v>
      </c>
      <c r="BX8" s="1">
        <f t="shared" ca="1" si="7"/>
        <v>-1.0434144713343729E-2</v>
      </c>
      <c r="BY8" s="1">
        <f t="shared" ca="1" si="7"/>
        <v>1.2507056467332656E-3</v>
      </c>
      <c r="BZ8" s="1">
        <f t="shared" ca="1" si="7"/>
        <v>-8.2718767091437831E-5</v>
      </c>
      <c r="CA8" s="1">
        <f t="shared" ca="1" si="7"/>
        <v>3.1783511958962168E-6</v>
      </c>
      <c r="CB8" s="1">
        <f t="shared" ca="1" si="7"/>
        <v>-7.0478124271733997E-8</v>
      </c>
      <c r="CC8" s="1">
        <f t="shared" ca="1" si="7"/>
        <v>8.3350712682548831E-10</v>
      </c>
      <c r="CD8" s="1">
        <f t="shared" ca="1" si="7"/>
        <v>-4.0507532350654586E-12</v>
      </c>
      <c r="CE8" s="4">
        <f t="shared" ca="1" si="13"/>
        <v>0.26298480044168443</v>
      </c>
      <c r="CF8" s="4">
        <f t="shared" ca="1" si="14"/>
        <v>5.9595844719605884E-2</v>
      </c>
      <c r="CG8" s="14">
        <f t="shared" ca="1" si="17"/>
        <v>-1.7226418515879859E-3</v>
      </c>
      <c r="CH8" s="14">
        <f t="shared" ca="1" si="17"/>
        <v>4.9032277674238192E-2</v>
      </c>
      <c r="CI8" s="8">
        <f t="shared" ca="1" si="15"/>
        <v>0.6148877593168075</v>
      </c>
      <c r="CJ8" s="8">
        <f t="shared" ca="1" si="16"/>
        <v>7.0952948647794223E-2</v>
      </c>
      <c r="CK8" s="14">
        <f t="shared" ca="1" si="18"/>
        <v>1.4105453879589894E-2</v>
      </c>
      <c r="CL8" s="14">
        <f t="shared" ca="1" si="18"/>
        <v>9.2215191911785344E-2</v>
      </c>
    </row>
    <row r="9" spans="1:90" x14ac:dyDescent="0.25">
      <c r="A9" s="7">
        <f>'Calculate Data'!I11</f>
        <v>0.5757575757575758</v>
      </c>
      <c r="B9" s="7">
        <f>'Calculate Data'!H11</f>
        <v>0.63025210084033612</v>
      </c>
      <c r="C9" s="7">
        <f>'Calculate Data'!P11</f>
        <v>0.54587155963302747</v>
      </c>
      <c r="D9" s="7">
        <f>'Calculate Data'!B11</f>
        <v>218</v>
      </c>
      <c r="E9" s="2">
        <v>2.9787234042553193E-2</v>
      </c>
      <c r="F9" s="10">
        <v>0.19784172661870503</v>
      </c>
      <c r="G9" s="4">
        <v>0.27848101265822783</v>
      </c>
      <c r="H9" s="8">
        <v>0.53198653198653201</v>
      </c>
      <c r="I9" s="20">
        <v>594</v>
      </c>
      <c r="J9" s="1">
        <f t="shared" si="8"/>
        <v>1</v>
      </c>
      <c r="K9" s="1">
        <f t="shared" si="2"/>
        <v>2.9787234042553193E-2</v>
      </c>
      <c r="L9" s="1">
        <f t="shared" si="2"/>
        <v>8.8727931190583985E-4</v>
      </c>
      <c r="M9" s="1">
        <f t="shared" si="2"/>
        <v>2.6429596524854805E-5</v>
      </c>
      <c r="N9" s="1">
        <f t="shared" si="2"/>
        <v>7.8726457733610066E-7</v>
      </c>
      <c r="O9" s="1">
        <f t="shared" si="2"/>
        <v>2.345043421852215E-8</v>
      </c>
      <c r="P9" s="1">
        <f t="shared" si="2"/>
        <v>6.9852357246661719E-10</v>
      </c>
      <c r="Q9" s="1">
        <f t="shared" si="2"/>
        <v>2.0807085137303494E-11</v>
      </c>
      <c r="R9" s="1">
        <f t="shared" si="2"/>
        <v>6.1978551472818926E-13</v>
      </c>
      <c r="S9" s="1">
        <f t="shared" si="2"/>
        <v>1.8461696183392874E-14</v>
      </c>
      <c r="T9" s="1">
        <f t="shared" si="2"/>
        <v>5.4992286503723458E-16</v>
      </c>
      <c r="U9" s="1">
        <f t="shared" si="2"/>
        <v>1.6380681086215498E-17</v>
      </c>
      <c r="V9" s="1">
        <f t="shared" si="2"/>
        <v>4.8793518129152551E-19</v>
      </c>
      <c r="W9" s="1">
        <f t="shared" si="2"/>
        <v>1.4534239442726294E-20</v>
      </c>
      <c r="X9" s="1">
        <f t="shared" si="2"/>
        <v>4.3293479191099595E-22</v>
      </c>
      <c r="Y9" s="1">
        <f t="shared" si="2"/>
        <v>1.2895929971816903E-23</v>
      </c>
      <c r="Z9" s="1">
        <f t="shared" si="2"/>
        <v>3.8413408426688652E-25</v>
      </c>
      <c r="AA9" s="1">
        <f t="shared" si="2"/>
        <v>1.1442291871779599E-26</v>
      </c>
      <c r="AB9" s="1">
        <f t="shared" si="2"/>
        <v>3.4083422596790299E-28</v>
      </c>
      <c r="AC9" s="1">
        <f t="shared" si="9"/>
        <v>0.27848101265822783</v>
      </c>
      <c r="AD9" s="1">
        <f t="shared" si="3"/>
        <v>8.2951791004578501E-3</v>
      </c>
      <c r="AE9" s="1">
        <f t="shared" si="3"/>
        <v>2.470904412902339E-4</v>
      </c>
      <c r="AF9" s="1">
        <f t="shared" si="3"/>
        <v>7.3601408043899454E-6</v>
      </c>
      <c r="AG9" s="1">
        <f t="shared" si="3"/>
        <v>2.1923823672650903E-7</v>
      </c>
      <c r="AH9" s="1">
        <f t="shared" si="3"/>
        <v>6.530500668449206E-9</v>
      </c>
      <c r="AI9" s="1">
        <f t="shared" si="3"/>
        <v>1.9452555182614656E-10</v>
      </c>
      <c r="AJ9" s="1">
        <f t="shared" si="3"/>
        <v>5.7943781395022387E-12</v>
      </c>
      <c r="AK9" s="1">
        <f t="shared" si="3"/>
        <v>1.7259849777240714E-13</v>
      </c>
      <c r="AL9" s="1">
        <f t="shared" si="3"/>
        <v>5.1412318485397875E-15</v>
      </c>
      <c r="AM9" s="1">
        <f t="shared" si="10"/>
        <v>0.53198653198653201</v>
      </c>
      <c r="AN9" s="1">
        <f t="shared" si="4"/>
        <v>1.5846407335769041E-2</v>
      </c>
      <c r="AO9" s="1">
        <f t="shared" si="4"/>
        <v>4.7202064404418416E-4</v>
      </c>
      <c r="AP9" s="1">
        <f t="shared" si="4"/>
        <v>1.4060189397060805E-5</v>
      </c>
      <c r="AQ9" s="1">
        <f t="shared" si="4"/>
        <v>4.1881415225287512E-7</v>
      </c>
      <c r="AR9" s="1">
        <f t="shared" si="4"/>
        <v>1.2475315173489899E-8</v>
      </c>
      <c r="AS9" s="1">
        <f t="shared" si="4"/>
        <v>3.7160513282735864E-10</v>
      </c>
      <c r="AT9" s="1">
        <f t="shared" si="4"/>
        <v>1.1069089062942601E-11</v>
      </c>
      <c r="AU9" s="1">
        <f t="shared" si="4"/>
        <v>3.2971754655573704E-13</v>
      </c>
      <c r="AV9" s="1">
        <f t="shared" si="4"/>
        <v>9.8213737271921693E-15</v>
      </c>
      <c r="AW9" s="2">
        <v>7</v>
      </c>
      <c r="AX9" s="11">
        <f t="shared" ca="1" si="5"/>
        <v>29.877482247029512</v>
      </c>
      <c r="AY9" s="11">
        <f t="shared" ca="1" si="1"/>
        <v>26.613947954585406</v>
      </c>
      <c r="AZ9" s="11">
        <f t="shared" ca="1" si="1"/>
        <v>24.003191435424441</v>
      </c>
      <c r="BA9" s="11">
        <f t="shared" ca="1" si="1"/>
        <v>21.867182385874319</v>
      </c>
      <c r="BB9" s="11">
        <f t="shared" ca="1" si="1"/>
        <v>20.0872339366062</v>
      </c>
      <c r="BC9" s="11">
        <f t="shared" ca="1" si="1"/>
        <v>18.581178254810332</v>
      </c>
      <c r="BD9" s="11">
        <f t="shared" ca="1" si="1"/>
        <v>17.290324031153538</v>
      </c>
      <c r="BE9" s="11">
        <f t="shared" ca="1" si="1"/>
        <v>16.171630971953714</v>
      </c>
      <c r="BF9" s="11">
        <f t="shared" ca="1" si="1"/>
        <v>15.192818856788884</v>
      </c>
      <c r="BG9" s="11">
        <f t="shared" ca="1" si="1"/>
        <v>14.329202811067791</v>
      </c>
      <c r="BH9" s="4">
        <v>15.660794953857408</v>
      </c>
      <c r="BI9" s="8">
        <v>17.53868704645318</v>
      </c>
      <c r="BK9" s="1">
        <f t="shared" ca="1" si="11"/>
        <v>9.4074915425153449E-2</v>
      </c>
      <c r="BL9" s="1">
        <f t="shared" ca="1" si="6"/>
        <v>0.27957701687403819</v>
      </c>
      <c r="BM9" s="1">
        <f t="shared" ca="1" si="6"/>
        <v>-0.11548589557746571</v>
      </c>
      <c r="BN9" s="1">
        <f t="shared" ca="1" si="6"/>
        <v>2.4873110704161223E-2</v>
      </c>
      <c r="BO9" s="1">
        <f t="shared" ca="1" si="6"/>
        <v>-3.0469178539685878E-3</v>
      </c>
      <c r="BP9" s="1">
        <f t="shared" ca="1" si="6"/>
        <v>2.2548386452673149E-4</v>
      </c>
      <c r="BQ9" s="1">
        <f t="shared" ca="1" si="6"/>
        <v>-1.0285171101978481E-5</v>
      </c>
      <c r="BR9" s="1">
        <f t="shared" ca="1" si="6"/>
        <v>2.8297512385948211E-7</v>
      </c>
      <c r="BS9" s="1">
        <f t="shared" ca="1" si="6"/>
        <v>-4.3067524506166108E-9</v>
      </c>
      <c r="BT9" s="1">
        <f t="shared" ca="1" si="6"/>
        <v>2.7842393753806386E-11</v>
      </c>
      <c r="BU9" s="1">
        <f t="shared" ca="1" si="12"/>
        <v>0.65245196300384123</v>
      </c>
      <c r="BV9" s="1">
        <f t="shared" ca="1" si="7"/>
        <v>-8.2176251614347426E-2</v>
      </c>
      <c r="BW9" s="1">
        <f t="shared" ca="1" si="7"/>
        <v>5.7351277626818159E-2</v>
      </c>
      <c r="BX9" s="1">
        <f t="shared" ca="1" si="7"/>
        <v>-1.6569035354985651E-2</v>
      </c>
      <c r="BY9" s="1">
        <f t="shared" ca="1" si="7"/>
        <v>2.3170866186779113E-3</v>
      </c>
      <c r="BZ9" s="1">
        <f t="shared" ca="1" si="7"/>
        <v>-1.7878784960208291E-4</v>
      </c>
      <c r="CA9" s="1">
        <f t="shared" ca="1" si="7"/>
        <v>8.0146141942299888E-6</v>
      </c>
      <c r="CB9" s="1">
        <f t="shared" ca="1" si="7"/>
        <v>-2.0733941292694292E-7</v>
      </c>
      <c r="CC9" s="1">
        <f t="shared" ca="1" si="7"/>
        <v>2.860774556940818E-9</v>
      </c>
      <c r="CD9" s="1">
        <f t="shared" ca="1" si="7"/>
        <v>-1.6220225744238606E-11</v>
      </c>
      <c r="CE9" s="4">
        <f t="shared" ca="1" si="13"/>
        <v>0.28020770696155711</v>
      </c>
      <c r="CF9" s="4">
        <f t="shared" ca="1" si="14"/>
        <v>-1.7266943033292792E-3</v>
      </c>
      <c r="CG9" s="14">
        <f t="shared" ca="1" si="17"/>
        <v>-1.7226418515879859E-3</v>
      </c>
      <c r="CH9" s="14">
        <f t="shared" ca="1" si="17"/>
        <v>4.9032277674238192E-2</v>
      </c>
      <c r="CI9" s="8">
        <f t="shared" ca="1" si="15"/>
        <v>0.61320406254973758</v>
      </c>
      <c r="CJ9" s="8">
        <f t="shared" ca="1" si="16"/>
        <v>-8.1217530563205576E-2</v>
      </c>
      <c r="CK9" s="14">
        <f t="shared" ca="1" si="18"/>
        <v>1.4105453879589894E-2</v>
      </c>
      <c r="CL9" s="14">
        <f t="shared" ca="1" si="18"/>
        <v>9.2215191911785344E-2</v>
      </c>
    </row>
    <row r="10" spans="1:90" x14ac:dyDescent="0.25">
      <c r="A10" s="7">
        <f>'Calculate Data'!I12</f>
        <v>0.38</v>
      </c>
      <c r="B10" s="7">
        <f>'Calculate Data'!H12</f>
        <v>0.52325581395348841</v>
      </c>
      <c r="C10" s="7">
        <f>'Calculate Data'!P12</f>
        <v>0.63235294117647056</v>
      </c>
      <c r="D10" s="7">
        <f>'Calculate Data'!B12</f>
        <v>136</v>
      </c>
      <c r="E10" s="2">
        <v>3.4042553191489362E-2</v>
      </c>
      <c r="F10" s="10">
        <v>0.22137404580152673</v>
      </c>
      <c r="G10" s="4">
        <v>0.31699346405228757</v>
      </c>
      <c r="H10" s="8">
        <v>0.53873239436619713</v>
      </c>
      <c r="I10" s="20">
        <v>568</v>
      </c>
      <c r="J10" s="1">
        <f t="shared" si="8"/>
        <v>1</v>
      </c>
      <c r="K10" s="1">
        <f t="shared" si="2"/>
        <v>3.4042553191489362E-2</v>
      </c>
      <c r="L10" s="1">
        <f t="shared" si="2"/>
        <v>1.1588954277953825E-3</v>
      </c>
      <c r="M10" s="1">
        <f t="shared" si="2"/>
        <v>3.9451759244098126E-5</v>
      </c>
      <c r="N10" s="1">
        <f t="shared" si="2"/>
        <v>1.3430386125650427E-6</v>
      </c>
      <c r="O10" s="1">
        <f t="shared" si="2"/>
        <v>4.5720463406469539E-8</v>
      </c>
      <c r="P10" s="1">
        <f t="shared" si="2"/>
        <v>1.5564413074542823E-9</v>
      </c>
      <c r="Q10" s="1">
        <f t="shared" si="2"/>
        <v>5.2985235998443646E-11</v>
      </c>
      <c r="R10" s="1">
        <f t="shared" si="2"/>
        <v>1.803752714840635E-12</v>
      </c>
      <c r="S10" s="1">
        <f t="shared" si="2"/>
        <v>6.1404347739255655E-14</v>
      </c>
      <c r="T10" s="1">
        <f t="shared" si="2"/>
        <v>2.0903607741023202E-15</v>
      </c>
      <c r="U10" s="1">
        <f t="shared" si="2"/>
        <v>7.1161217841781108E-17</v>
      </c>
      <c r="V10" s="1">
        <f t="shared" si="2"/>
        <v>2.4225095435499957E-18</v>
      </c>
      <c r="W10" s="1">
        <f t="shared" si="2"/>
        <v>8.2468409993191337E-20</v>
      </c>
      <c r="X10" s="1">
        <f t="shared" si="2"/>
        <v>2.8074352338107693E-21</v>
      </c>
      <c r="Y10" s="1">
        <f t="shared" si="2"/>
        <v>9.5572263278664469E-23</v>
      </c>
      <c r="Z10" s="1">
        <f t="shared" si="2"/>
        <v>3.2535238562949611E-24</v>
      </c>
      <c r="AA10" s="1">
        <f t="shared" si="2"/>
        <v>1.107582589377008E-25</v>
      </c>
      <c r="AB10" s="1">
        <f t="shared" si="2"/>
        <v>3.7704939212834314E-27</v>
      </c>
      <c r="AC10" s="1">
        <f t="shared" si="9"/>
        <v>0.31699346405228757</v>
      </c>
      <c r="AD10" s="1">
        <f t="shared" si="3"/>
        <v>1.0791266861354471E-2</v>
      </c>
      <c r="AE10" s="1">
        <f t="shared" si="3"/>
        <v>3.6736227613121602E-4</v>
      </c>
      <c r="AF10" s="1">
        <f t="shared" si="3"/>
        <v>1.2505949825743524E-5</v>
      </c>
      <c r="AG10" s="1">
        <f t="shared" si="3"/>
        <v>4.2573446215297105E-7</v>
      </c>
      <c r="AH10" s="1">
        <f t="shared" si="3"/>
        <v>1.449308807329263E-8</v>
      </c>
      <c r="AI10" s="1">
        <f t="shared" si="3"/>
        <v>4.9338172164400453E-10</v>
      </c>
      <c r="AJ10" s="1">
        <f t="shared" si="3"/>
        <v>1.6795973502774617E-11</v>
      </c>
      <c r="AK10" s="1">
        <f t="shared" si="3"/>
        <v>5.7177782137105088E-13</v>
      </c>
      <c r="AL10" s="1">
        <f t="shared" si="3"/>
        <v>1.9464776897737902E-14</v>
      </c>
      <c r="AM10" s="1">
        <f t="shared" si="10"/>
        <v>0.53873239436619713</v>
      </c>
      <c r="AN10" s="1">
        <f t="shared" si="4"/>
        <v>1.8339826191189689E-2</v>
      </c>
      <c r="AO10" s="1">
        <f t="shared" si="4"/>
        <v>6.2433450863624471E-4</v>
      </c>
      <c r="AP10" s="1">
        <f t="shared" si="4"/>
        <v>2.1253940719531733E-5</v>
      </c>
      <c r="AQ10" s="1">
        <f t="shared" si="4"/>
        <v>7.2353840747342082E-7</v>
      </c>
      <c r="AR10" s="1">
        <f t="shared" si="4"/>
        <v>2.4631094722499431E-8</v>
      </c>
      <c r="AS10" s="1">
        <f t="shared" si="4"/>
        <v>8.3850535225529987E-10</v>
      </c>
      <c r="AT10" s="1">
        <f t="shared" si="4"/>
        <v>2.8544863055499565E-11</v>
      </c>
      <c r="AU10" s="1">
        <f t="shared" si="4"/>
        <v>9.7174001891062376E-13</v>
      </c>
      <c r="AV10" s="1">
        <f t="shared" si="4"/>
        <v>3.3080511282063785E-14</v>
      </c>
      <c r="AW10" s="2">
        <v>8</v>
      </c>
      <c r="AX10" s="11">
        <f t="shared" ca="1" si="5"/>
        <v>26.613947954585406</v>
      </c>
      <c r="AY10" s="11">
        <f t="shared" ca="1" si="1"/>
        <v>24.003191435424441</v>
      </c>
      <c r="AZ10" s="11">
        <f t="shared" ca="1" si="1"/>
        <v>21.867182385874319</v>
      </c>
      <c r="BA10" s="11">
        <f t="shared" ca="1" si="1"/>
        <v>20.0872339366062</v>
      </c>
      <c r="BB10" s="11">
        <f t="shared" ca="1" si="1"/>
        <v>18.581178254810332</v>
      </c>
      <c r="BC10" s="11">
        <f t="shared" ca="1" si="1"/>
        <v>17.290324031153538</v>
      </c>
      <c r="BD10" s="11">
        <f t="shared" ca="1" si="1"/>
        <v>16.171630971953714</v>
      </c>
      <c r="BE10" s="11">
        <f t="shared" ca="1" si="1"/>
        <v>15.192818856788884</v>
      </c>
      <c r="BF10" s="11">
        <f t="shared" ca="1" si="1"/>
        <v>14.329202811067791</v>
      </c>
      <c r="BG10" s="11">
        <f t="shared" ca="1" si="1"/>
        <v>13.561583487743574</v>
      </c>
      <c r="BH10" s="4">
        <v>14.011403404341625</v>
      </c>
      <c r="BI10" s="8">
        <v>15.751797146638399</v>
      </c>
      <c r="BK10" s="1">
        <f t="shared" ca="1" si="11"/>
        <v>9.4074915425153449E-2</v>
      </c>
      <c r="BL10" s="1">
        <f t="shared" ca="1" si="6"/>
        <v>0.3195165907131865</v>
      </c>
      <c r="BM10" s="1">
        <f t="shared" ca="1" si="6"/>
        <v>-0.1508387207542409</v>
      </c>
      <c r="BN10" s="1">
        <f t="shared" ca="1" si="6"/>
        <v>3.7128375161896626E-2</v>
      </c>
      <c r="BO10" s="1">
        <f t="shared" ca="1" si="6"/>
        <v>-5.1979073427135918E-3</v>
      </c>
      <c r="BP10" s="1">
        <f t="shared" ca="1" si="6"/>
        <v>4.3961773503968196E-4</v>
      </c>
      <c r="BQ10" s="1">
        <f t="shared" ca="1" si="6"/>
        <v>-2.2917286958300083E-5</v>
      </c>
      <c r="BR10" s="1">
        <f t="shared" ca="1" si="6"/>
        <v>7.2059606717822903E-7</v>
      </c>
      <c r="BS10" s="1">
        <f t="shared" ca="1" si="6"/>
        <v>-1.2533878640828049E-8</v>
      </c>
      <c r="BT10" s="1">
        <f t="shared" ca="1" si="6"/>
        <v>9.2604927032105997E-11</v>
      </c>
      <c r="BU10" s="1">
        <f t="shared" ca="1" si="12"/>
        <v>0.65245196300384123</v>
      </c>
      <c r="BV10" s="1">
        <f t="shared" ca="1" si="7"/>
        <v>-9.3915716130682766E-2</v>
      </c>
      <c r="BW10" s="1">
        <f t="shared" ca="1" si="7"/>
        <v>7.4907791186048192E-2</v>
      </c>
      <c r="BX10" s="1">
        <f t="shared" ca="1" si="7"/>
        <v>-2.4732787468666622E-2</v>
      </c>
      <c r="BY10" s="1">
        <f t="shared" ca="1" si="7"/>
        <v>3.9528474760952611E-3</v>
      </c>
      <c r="BZ10" s="1">
        <f t="shared" ca="1" si="7"/>
        <v>-3.4857620371042133E-4</v>
      </c>
      <c r="CA10" s="1">
        <f t="shared" ca="1" si="7"/>
        <v>1.7858061040316753E-5</v>
      </c>
      <c r="CB10" s="1">
        <f t="shared" ca="1" si="7"/>
        <v>-5.2798975220305927E-7</v>
      </c>
      <c r="CC10" s="1">
        <f t="shared" ca="1" si="7"/>
        <v>8.3256703343446502E-9</v>
      </c>
      <c r="CD10" s="1">
        <f t="shared" ca="1" si="7"/>
        <v>-5.3949126456993376E-11</v>
      </c>
      <c r="CE10" s="4">
        <f t="shared" ca="1" si="13"/>
        <v>0.29510066180615696</v>
      </c>
      <c r="CF10" s="4">
        <f t="shared" ca="1" si="14"/>
        <v>2.1892802246130605E-2</v>
      </c>
      <c r="CG10" s="14">
        <f t="shared" ca="1" si="17"/>
        <v>-1.7226418515879859E-3</v>
      </c>
      <c r="CH10" s="14">
        <f t="shared" ca="1" si="17"/>
        <v>4.9032277674238192E-2</v>
      </c>
      <c r="CI10" s="8">
        <f t="shared" ca="1" si="15"/>
        <v>0.61233286020593414</v>
      </c>
      <c r="CJ10" s="8">
        <f t="shared" ca="1" si="16"/>
        <v>-7.3600465839737006E-2</v>
      </c>
      <c r="CK10" s="14">
        <f t="shared" ca="1" si="18"/>
        <v>1.4105453879589894E-2</v>
      </c>
      <c r="CL10" s="14">
        <f t="shared" ca="1" si="18"/>
        <v>9.2215191911785344E-2</v>
      </c>
    </row>
    <row r="11" spans="1:90" x14ac:dyDescent="0.25">
      <c r="A11" s="7">
        <f>'Calculate Data'!I13</f>
        <v>0.5178571428571429</v>
      </c>
      <c r="B11" s="7">
        <f>'Calculate Data'!H13</f>
        <v>0.53333333333333333</v>
      </c>
      <c r="C11" s="7">
        <f>'Calculate Data'!P13</f>
        <v>0.44554455445544555</v>
      </c>
      <c r="D11" s="7">
        <f>'Calculate Data'!B13</f>
        <v>101</v>
      </c>
      <c r="E11" s="2">
        <v>3.8297872340425532E-2</v>
      </c>
      <c r="F11" s="10">
        <v>0.22426470588235295</v>
      </c>
      <c r="G11" s="4">
        <v>0.24031007751937986</v>
      </c>
      <c r="H11" s="8">
        <v>0.48679245283018868</v>
      </c>
      <c r="I11" s="20">
        <v>530</v>
      </c>
      <c r="J11" s="1">
        <f t="shared" si="8"/>
        <v>1</v>
      </c>
      <c r="K11" s="1">
        <f t="shared" si="2"/>
        <v>3.8297872340425532E-2</v>
      </c>
      <c r="L11" s="1">
        <f t="shared" si="2"/>
        <v>1.4667270258035309E-3</v>
      </c>
      <c r="M11" s="1">
        <f t="shared" si="2"/>
        <v>5.6172524392475654E-5</v>
      </c>
      <c r="N11" s="1">
        <f t="shared" si="2"/>
        <v>2.1512881682224714E-6</v>
      </c>
      <c r="O11" s="1">
        <f t="shared" si="2"/>
        <v>8.2389759634052096E-8</v>
      </c>
      <c r="P11" s="1">
        <f t="shared" si="2"/>
        <v>3.1553524966232716E-9</v>
      </c>
      <c r="Q11" s="1">
        <f t="shared" si="2"/>
        <v>1.2084328710472105E-10</v>
      </c>
      <c r="R11" s="1">
        <f t="shared" si="2"/>
        <v>4.6280407827339967E-12</v>
      </c>
      <c r="S11" s="1">
        <f t="shared" si="2"/>
        <v>1.7724411508342966E-13</v>
      </c>
      <c r="T11" s="1">
        <f t="shared" si="2"/>
        <v>6.7880724925568799E-15</v>
      </c>
      <c r="U11" s="1">
        <f t="shared" si="2"/>
        <v>2.5996873375749757E-16</v>
      </c>
      <c r="V11" s="1">
        <f t="shared" si="2"/>
        <v>9.9562493779467127E-18</v>
      </c>
      <c r="W11" s="1">
        <f t="shared" si="2"/>
        <v>3.813031676660443E-19</v>
      </c>
      <c r="X11" s="1">
        <f t="shared" si="2"/>
        <v>1.4603100038274035E-20</v>
      </c>
      <c r="Y11" s="1">
        <f t="shared" si="2"/>
        <v>5.592676610402823E-22</v>
      </c>
      <c r="Z11" s="1">
        <f t="shared" si="2"/>
        <v>2.1418761486649105E-23</v>
      </c>
      <c r="AA11" s="1">
        <f t="shared" si="2"/>
        <v>8.2029299310571039E-25</v>
      </c>
      <c r="AB11" s="1">
        <f t="shared" si="2"/>
        <v>3.1415476331708054E-26</v>
      </c>
      <c r="AC11" s="1">
        <f t="shared" si="9"/>
        <v>0.24031007751937986</v>
      </c>
      <c r="AD11" s="1">
        <f t="shared" si="3"/>
        <v>9.2033646709549725E-3</v>
      </c>
      <c r="AE11" s="1">
        <f t="shared" si="3"/>
        <v>3.5246928527061594E-4</v>
      </c>
      <c r="AF11" s="1">
        <f t="shared" si="3"/>
        <v>1.349882369121508E-5</v>
      </c>
      <c r="AG11" s="1">
        <f t="shared" si="3"/>
        <v>5.1697622647206685E-7</v>
      </c>
      <c r="AH11" s="1">
        <f t="shared" si="3"/>
        <v>1.9799089524462131E-8</v>
      </c>
      <c r="AI11" s="1">
        <f t="shared" si="3"/>
        <v>7.5826300306450715E-10</v>
      </c>
      <c r="AJ11" s="1">
        <f t="shared" si="3"/>
        <v>2.9039859691832193E-11</v>
      </c>
      <c r="AK11" s="1">
        <f t="shared" si="3"/>
        <v>1.1121648392616582E-12</v>
      </c>
      <c r="AL11" s="1">
        <f t="shared" si="3"/>
        <v>4.2593547035552866E-14</v>
      </c>
      <c r="AM11" s="1">
        <f t="shared" si="10"/>
        <v>0.48679245283018868</v>
      </c>
      <c r="AN11" s="1">
        <f t="shared" si="4"/>
        <v>1.8643115214773184E-2</v>
      </c>
      <c r="AO11" s="1">
        <f t="shared" si="4"/>
        <v>7.1399164652322827E-4</v>
      </c>
      <c r="AP11" s="1">
        <f t="shared" si="4"/>
        <v>2.7344360930676827E-5</v>
      </c>
      <c r="AQ11" s="1">
        <f t="shared" si="4"/>
        <v>1.0472308441535804E-6</v>
      </c>
      <c r="AR11" s="1">
        <f t="shared" si="4"/>
        <v>4.0106713180349885E-8</v>
      </c>
      <c r="AS11" s="1">
        <f t="shared" si="4"/>
        <v>1.5360017813751021E-9</v>
      </c>
      <c r="AT11" s="1">
        <f t="shared" si="4"/>
        <v>5.8825600137769876E-11</v>
      </c>
      <c r="AU11" s="1">
        <f t="shared" si="4"/>
        <v>2.2528953244252286E-12</v>
      </c>
      <c r="AV11" s="1">
        <f t="shared" si="4"/>
        <v>8.6281097531178971E-14</v>
      </c>
      <c r="AW11" s="2">
        <v>9</v>
      </c>
      <c r="AX11" s="11">
        <f t="shared" ca="1" si="5"/>
        <v>24.003191435424441</v>
      </c>
      <c r="AY11" s="11">
        <f t="shared" ca="1" si="1"/>
        <v>21.867182385874319</v>
      </c>
      <c r="AZ11" s="11">
        <f t="shared" ca="1" si="1"/>
        <v>20.0872339366062</v>
      </c>
      <c r="BA11" s="11">
        <f t="shared" ca="1" si="1"/>
        <v>18.581178254810332</v>
      </c>
      <c r="BB11" s="11">
        <f t="shared" ca="1" si="1"/>
        <v>17.290324031153538</v>
      </c>
      <c r="BC11" s="11">
        <f t="shared" ca="1" si="1"/>
        <v>16.171630971953714</v>
      </c>
      <c r="BD11" s="11">
        <f t="shared" ca="1" si="1"/>
        <v>15.192818856788884</v>
      </c>
      <c r="BE11" s="11">
        <f t="shared" ca="1" si="1"/>
        <v>14.329202811067791</v>
      </c>
      <c r="BF11" s="11">
        <f t="shared" ca="1" si="1"/>
        <v>13.561583487743574</v>
      </c>
      <c r="BG11" s="11">
        <f t="shared" ca="1" si="1"/>
        <v>12.874803507433741</v>
      </c>
      <c r="BH11" s="4">
        <v>12.686488646653322</v>
      </c>
      <c r="BI11" s="8">
        <v>14.309200106756965</v>
      </c>
      <c r="BK11" s="1">
        <f t="shared" ca="1" si="11"/>
        <v>9.4074915425153449E-2</v>
      </c>
      <c r="BL11" s="1">
        <f t="shared" ca="1" si="6"/>
        <v>0.35945616455233476</v>
      </c>
      <c r="BM11" s="1">
        <f t="shared" ca="1" si="6"/>
        <v>-0.19090525595458613</v>
      </c>
      <c r="BN11" s="1">
        <f t="shared" ca="1" si="6"/>
        <v>5.286442479105985E-2</v>
      </c>
      <c r="BO11" s="1">
        <f t="shared" ca="1" si="6"/>
        <v>-8.3260424989120771E-3</v>
      </c>
      <c r="BP11" s="1">
        <f t="shared" ca="1" si="6"/>
        <v>7.9220543323846966E-4</v>
      </c>
      <c r="BQ11" s="1">
        <f t="shared" ca="1" si="6"/>
        <v>-4.6459907144187733E-5</v>
      </c>
      <c r="BR11" s="1">
        <f t="shared" ca="1" si="6"/>
        <v>1.6434615377594884E-6</v>
      </c>
      <c r="BS11" s="1">
        <f t="shared" ca="1" si="6"/>
        <v>-3.2159231716369626E-8</v>
      </c>
      <c r="BT11" s="1">
        <f t="shared" ca="1" si="6"/>
        <v>2.6730482365628933E-10</v>
      </c>
      <c r="BU11" s="1">
        <f t="shared" ca="1" si="12"/>
        <v>0.65245196300384123</v>
      </c>
      <c r="BV11" s="1">
        <f t="shared" ca="1" si="7"/>
        <v>-0.10565518064701811</v>
      </c>
      <c r="BW11" s="1">
        <f t="shared" ca="1" si="7"/>
        <v>9.4805173219842248E-2</v>
      </c>
      <c r="BX11" s="1">
        <f t="shared" ca="1" si="7"/>
        <v>-3.5215238407535099E-2</v>
      </c>
      <c r="BY11" s="1">
        <f t="shared" ca="1" si="7"/>
        <v>6.331697336587159E-3</v>
      </c>
      <c r="BZ11" s="1">
        <f t="shared" ca="1" si="7"/>
        <v>-6.2814563760060619E-4</v>
      </c>
      <c r="CA11" s="1">
        <f t="shared" ca="1" si="7"/>
        <v>3.6203406590755353E-5</v>
      </c>
      <c r="CB11" s="1">
        <f t="shared" ca="1" si="7"/>
        <v>-1.2041848264240807E-6</v>
      </c>
      <c r="CC11" s="1">
        <f t="shared" ca="1" si="7"/>
        <v>2.1361876012117309E-8</v>
      </c>
      <c r="CD11" s="1">
        <f t="shared" ca="1" si="7"/>
        <v>-1.5572456235506536E-10</v>
      </c>
      <c r="CE11" s="4">
        <f t="shared" ca="1" si="13"/>
        <v>0.30791156341075504</v>
      </c>
      <c r="CF11" s="4">
        <f t="shared" ca="1" si="14"/>
        <v>-6.7601485891375185E-2</v>
      </c>
      <c r="CG11" s="14">
        <f t="shared" ca="1" si="17"/>
        <v>-1.7226418515879859E-3</v>
      </c>
      <c r="CH11" s="14">
        <f t="shared" ca="1" si="17"/>
        <v>4.9032277674238192E-2</v>
      </c>
      <c r="CI11" s="8">
        <f t="shared" ca="1" si="15"/>
        <v>0.61212528929603272</v>
      </c>
      <c r="CJ11" s="8">
        <f t="shared" ca="1" si="16"/>
        <v>-0.12533283646584403</v>
      </c>
      <c r="CK11" s="14">
        <f t="shared" ca="1" si="18"/>
        <v>1.4105453879589894E-2</v>
      </c>
      <c r="CL11" s="14">
        <f t="shared" ca="1" si="18"/>
        <v>9.2215191911785344E-2</v>
      </c>
    </row>
    <row r="12" spans="1:90" x14ac:dyDescent="0.25">
      <c r="A12" s="7">
        <f>'Calculate Data'!I14</f>
        <v>0.546875</v>
      </c>
      <c r="B12" s="7">
        <f>'Calculate Data'!H14</f>
        <v>0.50326797385620914</v>
      </c>
      <c r="C12" s="7">
        <f>'Calculate Data'!P14</f>
        <v>0.70506912442396308</v>
      </c>
      <c r="D12" s="7">
        <f>'Calculate Data'!B14</f>
        <v>217</v>
      </c>
      <c r="E12" s="2">
        <v>4.2553191489361701E-2</v>
      </c>
      <c r="F12" s="10">
        <v>0.22666666666666666</v>
      </c>
      <c r="G12" s="4">
        <v>0.38502673796791442</v>
      </c>
      <c r="H12" s="8">
        <v>0.7137404580152672</v>
      </c>
      <c r="I12" s="20">
        <v>262</v>
      </c>
      <c r="J12" s="1">
        <f t="shared" si="8"/>
        <v>1</v>
      </c>
      <c r="K12" s="1">
        <f t="shared" si="2"/>
        <v>4.2553191489361701E-2</v>
      </c>
      <c r="L12" s="1">
        <f t="shared" si="2"/>
        <v>1.8107741059302852E-3</v>
      </c>
      <c r="M12" s="1">
        <f t="shared" si="2"/>
        <v>7.7054217273629153E-5</v>
      </c>
      <c r="N12" s="1">
        <f t="shared" si="2"/>
        <v>3.2789028627076237E-6</v>
      </c>
      <c r="O12" s="1">
        <f t="shared" si="2"/>
        <v>1.3952778139181378E-7</v>
      </c>
      <c r="P12" s="1">
        <f t="shared" si="2"/>
        <v>5.9373523996516498E-9</v>
      </c>
      <c r="Q12" s="1">
        <f t="shared" si="2"/>
        <v>2.5265329360219783E-10</v>
      </c>
      <c r="R12" s="1">
        <f t="shared" si="2"/>
        <v>1.075120398307225E-11</v>
      </c>
      <c r="S12" s="1">
        <f t="shared" si="2"/>
        <v>4.5749804183286171E-13</v>
      </c>
      <c r="T12" s="1">
        <f t="shared" si="2"/>
        <v>1.9468001780121773E-14</v>
      </c>
      <c r="U12" s="1">
        <f t="shared" si="2"/>
        <v>8.284256076647563E-16</v>
      </c>
      <c r="V12" s="1">
        <f t="shared" si="2"/>
        <v>3.5252153517649205E-17</v>
      </c>
      <c r="W12" s="1">
        <f t="shared" si="2"/>
        <v>1.5000916390489025E-18</v>
      </c>
      <c r="X12" s="1">
        <f t="shared" si="2"/>
        <v>6.3833686768038392E-20</v>
      </c>
      <c r="Y12" s="1">
        <f t="shared" si="2"/>
        <v>2.716327096512272E-21</v>
      </c>
      <c r="Z12" s="1">
        <f t="shared" si="2"/>
        <v>1.1558838708562862E-22</v>
      </c>
      <c r="AA12" s="1">
        <f t="shared" si="2"/>
        <v>4.9186547696012181E-24</v>
      </c>
      <c r="AB12" s="1">
        <f t="shared" si="2"/>
        <v>2.0930445828090289E-25</v>
      </c>
      <c r="AC12" s="1">
        <f t="shared" si="9"/>
        <v>0.38502673796791442</v>
      </c>
      <c r="AD12" s="1">
        <f t="shared" si="3"/>
        <v>1.6384116509272954E-2</v>
      </c>
      <c r="AE12" s="1">
        <f t="shared" si="3"/>
        <v>6.9719644720310438E-4</v>
      </c>
      <c r="AF12" s="1">
        <f t="shared" si="3"/>
        <v>2.9667933923536358E-5</v>
      </c>
      <c r="AG12" s="1">
        <f t="shared" si="3"/>
        <v>1.2624652733419727E-6</v>
      </c>
      <c r="AH12" s="1">
        <f t="shared" si="3"/>
        <v>5.3721926525190331E-8</v>
      </c>
      <c r="AI12" s="1">
        <f t="shared" si="3"/>
        <v>2.2860394266038436E-9</v>
      </c>
      <c r="AJ12" s="1">
        <f t="shared" si="3"/>
        <v>9.7278273472503974E-11</v>
      </c>
      <c r="AK12" s="1">
        <f t="shared" si="3"/>
        <v>4.1395009988299571E-12</v>
      </c>
      <c r="AL12" s="1">
        <f t="shared" si="3"/>
        <v>1.761489786736152E-13</v>
      </c>
      <c r="AM12" s="1">
        <f t="shared" si="10"/>
        <v>0.7137404580152672</v>
      </c>
      <c r="AN12" s="1">
        <f t="shared" si="4"/>
        <v>3.0371934383628389E-2</v>
      </c>
      <c r="AO12" s="1">
        <f t="shared" si="4"/>
        <v>1.2924227397288677E-3</v>
      </c>
      <c r="AP12" s="1">
        <f t="shared" si="4"/>
        <v>5.4996712328887987E-5</v>
      </c>
      <c r="AQ12" s="1">
        <f t="shared" si="4"/>
        <v>2.3402856310165103E-6</v>
      </c>
      <c r="AR12" s="1">
        <f t="shared" si="4"/>
        <v>9.9586622596447245E-8</v>
      </c>
      <c r="AS12" s="1">
        <f t="shared" si="4"/>
        <v>4.2377286211254144E-9</v>
      </c>
      <c r="AT12" s="1">
        <f t="shared" si="4"/>
        <v>1.8032887749469847E-10</v>
      </c>
      <c r="AU12" s="1">
        <f t="shared" si="4"/>
        <v>7.673569255093552E-12</v>
      </c>
      <c r="AV12" s="1">
        <f t="shared" si="4"/>
        <v>3.2653486191887457E-13</v>
      </c>
      <c r="BK12" s="1">
        <f t="shared" ca="1" si="11"/>
        <v>9.4074915425153449E-2</v>
      </c>
      <c r="BL12" s="1">
        <f t="shared" ca="1" si="6"/>
        <v>0.39939573839148307</v>
      </c>
      <c r="BM12" s="1">
        <f t="shared" ca="1" si="6"/>
        <v>-0.23568550117850143</v>
      </c>
      <c r="BN12" s="1">
        <f t="shared" ca="1" si="6"/>
        <v>7.2516357738079351E-2</v>
      </c>
      <c r="BO12" s="1">
        <f t="shared" ca="1" si="6"/>
        <v>-1.2690203473421854E-2</v>
      </c>
      <c r="BP12" s="1">
        <f t="shared" ca="1" si="6"/>
        <v>1.3416068574209044E-3</v>
      </c>
      <c r="BQ12" s="1">
        <f t="shared" ca="1" si="6"/>
        <v>-8.7422511895370782E-5</v>
      </c>
      <c r="BR12" s="1">
        <f t="shared" ca="1" si="6"/>
        <v>3.4360698088561485E-6</v>
      </c>
      <c r="BS12" s="1">
        <f t="shared" ca="1" si="6"/>
        <v>-7.4707738404441171E-8</v>
      </c>
      <c r="BT12" s="1">
        <f t="shared" ca="1" si="6"/>
        <v>6.8996047252495588E-10</v>
      </c>
      <c r="BU12" s="1">
        <f t="shared" ca="1" si="12"/>
        <v>0.65245196300384123</v>
      </c>
      <c r="BV12" s="1">
        <f t="shared" ca="1" si="7"/>
        <v>-0.11739464516335345</v>
      </c>
      <c r="BW12" s="1">
        <f t="shared" ca="1" si="7"/>
        <v>0.11704342372820031</v>
      </c>
      <c r="BX12" s="1">
        <f t="shared" ca="1" si="7"/>
        <v>-4.8306225524739496E-2</v>
      </c>
      <c r="BY12" s="1">
        <f t="shared" ca="1" si="7"/>
        <v>9.6505065334356963E-3</v>
      </c>
      <c r="BZ12" s="1">
        <f t="shared" ca="1" si="7"/>
        <v>-1.0637701529248697E-3</v>
      </c>
      <c r="CA12" s="1">
        <f t="shared" ca="1" si="7"/>
        <v>6.8123096619860643E-5</v>
      </c>
      <c r="CB12" s="1">
        <f t="shared" ca="1" si="7"/>
        <v>-2.5176513300087887E-6</v>
      </c>
      <c r="CC12" s="1">
        <f t="shared" ca="1" si="7"/>
        <v>4.9624862279562051E-8</v>
      </c>
      <c r="CD12" s="1">
        <f t="shared" ca="1" si="7"/>
        <v>-4.0195231480146478E-10</v>
      </c>
      <c r="CE12" s="4">
        <f t="shared" ca="1" si="13"/>
        <v>0.31886885330034903</v>
      </c>
      <c r="CF12" s="4">
        <f t="shared" ca="1" si="14"/>
        <v>6.6157884667565392E-2</v>
      </c>
      <c r="CG12" s="14">
        <f t="shared" ca="1" si="17"/>
        <v>-1.7226418515879859E-3</v>
      </c>
      <c r="CH12" s="14">
        <f t="shared" ca="1" si="17"/>
        <v>4.9032277674238192E-2</v>
      </c>
      <c r="CI12" s="8">
        <f t="shared" ca="1" si="15"/>
        <v>0.61244690709265925</v>
      </c>
      <c r="CJ12" s="8">
        <f t="shared" ca="1" si="16"/>
        <v>0.10129355092260794</v>
      </c>
      <c r="CK12" s="14">
        <f t="shared" ca="1" si="18"/>
        <v>1.4105453879589894E-2</v>
      </c>
      <c r="CL12" s="14">
        <f t="shared" ca="1" si="18"/>
        <v>9.2215191911785344E-2</v>
      </c>
    </row>
    <row r="13" spans="1:90" x14ac:dyDescent="0.25">
      <c r="A13" s="7">
        <f>'Calculate Data'!I15</f>
        <v>0.56756756756756754</v>
      </c>
      <c r="B13" s="7">
        <f>'Calculate Data'!H15</f>
        <v>0.67346938775510201</v>
      </c>
      <c r="C13" s="7">
        <f>'Calculate Data'!P15</f>
        <v>0.56976744186046513</v>
      </c>
      <c r="D13" s="7">
        <f>'Calculate Data'!B15</f>
        <v>86</v>
      </c>
      <c r="E13" s="2">
        <v>4.6808510638297871E-2</v>
      </c>
      <c r="F13" s="10">
        <v>0.23312883435582821</v>
      </c>
      <c r="G13" s="4">
        <v>0.27179487179487177</v>
      </c>
      <c r="H13" s="8">
        <v>0.54469273743016755</v>
      </c>
      <c r="I13" s="20">
        <v>358</v>
      </c>
      <c r="J13" s="1">
        <f t="shared" si="8"/>
        <v>1</v>
      </c>
      <c r="K13" s="1">
        <f t="shared" si="2"/>
        <v>4.6808510638297871E-2</v>
      </c>
      <c r="L13" s="1">
        <f t="shared" si="2"/>
        <v>2.191036668175645E-3</v>
      </c>
      <c r="M13" s="1">
        <f t="shared" si="2"/>
        <v>1.025591631912004E-4</v>
      </c>
      <c r="N13" s="1">
        <f t="shared" si="2"/>
        <v>4.8006416812902309E-6</v>
      </c>
      <c r="O13" s="1">
        <f t="shared" si="2"/>
        <v>2.2471088720932995E-7</v>
      </c>
      <c r="P13" s="1">
        <f t="shared" si="2"/>
        <v>1.0518381954479274E-8</v>
      </c>
      <c r="Q13" s="1">
        <f t="shared" si="2"/>
        <v>4.9234979361392341E-10</v>
      </c>
      <c r="R13" s="1">
        <f t="shared" si="2"/>
        <v>2.3046160552141095E-11</v>
      </c>
      <c r="S13" s="1">
        <f t="shared" si="2"/>
        <v>1.0787564513768172E-12</v>
      </c>
      <c r="T13" s="1">
        <f t="shared" si="2"/>
        <v>5.0494982830404208E-14</v>
      </c>
      <c r="U13" s="1">
        <f t="shared" si="2"/>
        <v>2.3635949409976437E-15</v>
      </c>
      <c r="V13" s="1">
        <f t="shared" si="2"/>
        <v>1.1063635894031522E-16</v>
      </c>
      <c r="W13" s="1">
        <f t="shared" si="2"/>
        <v>5.1787231844402868E-18</v>
      </c>
      <c r="X13" s="1">
        <f t="shared" si="2"/>
        <v>2.42408319271673E-19</v>
      </c>
      <c r="Y13" s="1">
        <f t="shared" si="2"/>
        <v>1.134677239144001E-20</v>
      </c>
      <c r="Z13" s="1">
        <f t="shared" si="2"/>
        <v>5.3112551619506434E-22</v>
      </c>
      <c r="AA13" s="1">
        <f t="shared" si="2"/>
        <v>2.4861194375088117E-23</v>
      </c>
      <c r="AB13" s="1">
        <f t="shared" si="2"/>
        <v>1.1637154813871033E-24</v>
      </c>
      <c r="AC13" s="1">
        <f t="shared" si="9"/>
        <v>0.27179487179487177</v>
      </c>
      <c r="AD13" s="1">
        <f t="shared" si="3"/>
        <v>1.2722313147845062E-2</v>
      </c>
      <c r="AE13" s="1">
        <f t="shared" si="3"/>
        <v>5.9551253032466241E-4</v>
      </c>
      <c r="AF13" s="1">
        <f t="shared" si="3"/>
        <v>2.7875054610941644E-5</v>
      </c>
      <c r="AG13" s="1">
        <f t="shared" si="3"/>
        <v>1.3047897902993961E-6</v>
      </c>
      <c r="AH13" s="1">
        <f t="shared" si="3"/>
        <v>6.1075266779971729E-8</v>
      </c>
      <c r="AI13" s="1">
        <f t="shared" si="3"/>
        <v>2.858842274807187E-9</v>
      </c>
      <c r="AJ13" s="1">
        <f t="shared" si="3"/>
        <v>1.338181490335279E-10</v>
      </c>
      <c r="AK13" s="1">
        <f t="shared" si="3"/>
        <v>6.2638282526332198E-12</v>
      </c>
      <c r="AL13" s="1">
        <f t="shared" si="3"/>
        <v>2.9320047139985287E-13</v>
      </c>
      <c r="AM13" s="1">
        <f t="shared" si="10"/>
        <v>0.54469273743016755</v>
      </c>
      <c r="AN13" s="1">
        <f t="shared" si="4"/>
        <v>2.5496255794603587E-2</v>
      </c>
      <c r="AO13" s="1">
        <f t="shared" si="4"/>
        <v>1.1934417605984657E-3</v>
      </c>
      <c r="AP13" s="1">
        <f t="shared" si="4"/>
        <v>5.5863231347162222E-5</v>
      </c>
      <c r="AQ13" s="1">
        <f t="shared" si="4"/>
        <v>2.6148746588033378E-6</v>
      </c>
      <c r="AR13" s="1">
        <f t="shared" si="4"/>
        <v>1.2239838828441155E-7</v>
      </c>
      <c r="AS13" s="1">
        <f t="shared" si="4"/>
        <v>5.7292862601213917E-9</v>
      </c>
      <c r="AT13" s="1">
        <f t="shared" si="4"/>
        <v>2.6817935685674597E-10</v>
      </c>
      <c r="AU13" s="1">
        <f t="shared" si="4"/>
        <v>1.2553076278400875E-11</v>
      </c>
      <c r="AV13" s="1">
        <f t="shared" si="4"/>
        <v>5.87590804520892E-13</v>
      </c>
      <c r="BK13" s="1">
        <f t="shared" ca="1" si="11"/>
        <v>9.4074915425153449E-2</v>
      </c>
      <c r="BL13" s="1">
        <f t="shared" ca="1" si="6"/>
        <v>0.43933531223063138</v>
      </c>
      <c r="BM13" s="1">
        <f t="shared" ca="1" si="6"/>
        <v>-0.28517945642598669</v>
      </c>
      <c r="BN13" s="1">
        <f t="shared" ca="1" si="6"/>
        <v>9.6519272149383606E-2</v>
      </c>
      <c r="BO13" s="1">
        <f t="shared" ca="1" si="6"/>
        <v>-1.8579726905436932E-2</v>
      </c>
      <c r="BP13" s="1">
        <f t="shared" ca="1" si="6"/>
        <v>2.16067125994494E-3</v>
      </c>
      <c r="BQ13" s="1">
        <f t="shared" ca="1" si="6"/>
        <v>-1.5487431259587493E-4</v>
      </c>
      <c r="BR13" s="1">
        <f t="shared" ca="1" si="6"/>
        <v>6.6959279933117072E-6</v>
      </c>
      <c r="BS13" s="1">
        <f t="shared" ca="1" si="6"/>
        <v>-1.6014267206416728E-7</v>
      </c>
      <c r="BT13" s="1">
        <f t="shared" ca="1" si="6"/>
        <v>1.6268907030714878E-9</v>
      </c>
      <c r="BU13" s="1">
        <f t="shared" ca="1" si="12"/>
        <v>0.65245196300384123</v>
      </c>
      <c r="BV13" s="1">
        <f t="shared" ca="1" si="7"/>
        <v>-0.1291341096796888</v>
      </c>
      <c r="BW13" s="1">
        <f t="shared" ca="1" si="7"/>
        <v>0.14162254271112237</v>
      </c>
      <c r="BX13" s="1">
        <f t="shared" ca="1" si="7"/>
        <v>-6.4295586173428274E-2</v>
      </c>
      <c r="BY13" s="1">
        <f t="shared" ca="1" si="7"/>
        <v>1.41293066156032E-2</v>
      </c>
      <c r="BZ13" s="1">
        <f t="shared" ca="1" si="7"/>
        <v>-1.7132124689870315E-3</v>
      </c>
      <c r="CA13" s="1">
        <f t="shared" ca="1" si="7"/>
        <v>1.2068422117097693E-4</v>
      </c>
      <c r="CB13" s="1">
        <f t="shared" ca="1" si="7"/>
        <v>-4.9061901986258692E-6</v>
      </c>
      <c r="CC13" s="1">
        <f t="shared" ca="1" si="7"/>
        <v>1.0637529948026027E-7</v>
      </c>
      <c r="CD13" s="1">
        <f t="shared" ca="1" si="7"/>
        <v>-9.4778253257821868E-10</v>
      </c>
      <c r="CE13" s="4">
        <f t="shared" ca="1" si="13"/>
        <v>0.32818265083330583</v>
      </c>
      <c r="CF13" s="4">
        <f t="shared" ca="1" si="14"/>
        <v>-5.638777903843406E-2</v>
      </c>
      <c r="CG13" s="14">
        <f t="shared" ca="1" si="17"/>
        <v>-1.7226418515879859E-3</v>
      </c>
      <c r="CH13" s="14">
        <f t="shared" ca="1" si="17"/>
        <v>4.9032277674238192E-2</v>
      </c>
      <c r="CI13" s="8">
        <f t="shared" ca="1" si="15"/>
        <v>0.61317678746695203</v>
      </c>
      <c r="CJ13" s="8">
        <f t="shared" ca="1" si="16"/>
        <v>-6.8484050036784483E-2</v>
      </c>
      <c r="CK13" s="14">
        <f t="shared" ca="1" si="18"/>
        <v>1.4105453879589894E-2</v>
      </c>
      <c r="CL13" s="14">
        <f t="shared" ca="1" si="18"/>
        <v>9.2215191911785344E-2</v>
      </c>
    </row>
    <row r="14" spans="1:90" x14ac:dyDescent="0.25">
      <c r="A14" s="7">
        <f>'Calculate Data'!I16</f>
        <v>0.50943396226415094</v>
      </c>
      <c r="B14" s="7">
        <f>'Calculate Data'!H16</f>
        <v>0.57983193277310929</v>
      </c>
      <c r="C14" s="7">
        <f>'Calculate Data'!P16</f>
        <v>0.52888888888888885</v>
      </c>
      <c r="D14" s="7">
        <f>'Calculate Data'!B16</f>
        <v>225</v>
      </c>
      <c r="E14" s="2">
        <v>5.106382978723404E-2</v>
      </c>
      <c r="F14" s="10">
        <v>0.23931623931623933</v>
      </c>
      <c r="G14" s="4">
        <v>0.24081632653061225</v>
      </c>
      <c r="H14" s="8">
        <v>0.67679558011049723</v>
      </c>
      <c r="I14" s="20">
        <v>362</v>
      </c>
      <c r="J14" s="1">
        <f t="shared" si="8"/>
        <v>1</v>
      </c>
      <c r="K14" s="1">
        <f t="shared" si="2"/>
        <v>5.106382978723404E-2</v>
      </c>
      <c r="L14" s="1">
        <f t="shared" si="2"/>
        <v>2.6075147125396102E-3</v>
      </c>
      <c r="M14" s="1">
        <f t="shared" si="2"/>
        <v>1.3314968744883115E-4</v>
      </c>
      <c r="N14" s="1">
        <f t="shared" si="2"/>
        <v>6.799132976110526E-6</v>
      </c>
      <c r="O14" s="1">
        <f t="shared" si="2"/>
        <v>3.4718976899287792E-7</v>
      </c>
      <c r="P14" s="1">
        <f t="shared" si="2"/>
        <v>1.7728839267721423E-8</v>
      </c>
      <c r="Q14" s="1">
        <f t="shared" si="2"/>
        <v>9.0530243069215768E-10</v>
      </c>
      <c r="R14" s="1">
        <f t="shared" si="2"/>
        <v>4.6228209226833576E-11</v>
      </c>
      <c r="S14" s="1">
        <f t="shared" si="2"/>
        <v>2.3605894073276717E-12</v>
      </c>
      <c r="T14" s="1">
        <f t="shared" si="2"/>
        <v>1.2054073569332792E-13</v>
      </c>
      <c r="U14" s="1">
        <f t="shared" si="2"/>
        <v>6.1552716098720626E-15</v>
      </c>
      <c r="V14" s="1">
        <f t="shared" si="2"/>
        <v>3.1431174178070105E-16</v>
      </c>
      <c r="W14" s="1">
        <f t="shared" si="2"/>
        <v>1.6049961282418776E-17</v>
      </c>
      <c r="X14" s="1">
        <f t="shared" si="2"/>
        <v>8.1957249101712897E-19</v>
      </c>
      <c r="Y14" s="1">
        <f t="shared" si="2"/>
        <v>4.1850510179598068E-20</v>
      </c>
      <c r="Z14" s="1">
        <f t="shared" si="2"/>
        <v>2.1370473283199009E-21</v>
      </c>
      <c r="AA14" s="1">
        <f t="shared" si="2"/>
        <v>1.0912582102059068E-22</v>
      </c>
      <c r="AB14" s="1">
        <f t="shared" si="2"/>
        <v>5.5723823499876086E-24</v>
      </c>
      <c r="AC14" s="1">
        <f t="shared" si="9"/>
        <v>0.24081632653061225</v>
      </c>
      <c r="AD14" s="1">
        <f t="shared" si="3"/>
        <v>1.2297003907946157E-2</v>
      </c>
      <c r="AE14" s="1">
        <f t="shared" si="3"/>
        <v>6.2793211444831431E-4</v>
      </c>
      <c r="AF14" s="1">
        <f t="shared" si="3"/>
        <v>3.2064618610126682E-5</v>
      </c>
      <c r="AG14" s="1">
        <f t="shared" si="3"/>
        <v>1.6373422269000858E-6</v>
      </c>
      <c r="AH14" s="1">
        <f t="shared" si="3"/>
        <v>8.3608964777876723E-8</v>
      </c>
      <c r="AI14" s="1">
        <f t="shared" si="3"/>
        <v>4.2693939461043432E-9</v>
      </c>
      <c r="AJ14" s="1">
        <f t="shared" si="3"/>
        <v>2.180116057585196E-10</v>
      </c>
      <c r="AK14" s="1">
        <f t="shared" si="3"/>
        <v>1.1132507528094616E-11</v>
      </c>
      <c r="AL14" s="1">
        <f t="shared" si="3"/>
        <v>5.6846846951972501E-13</v>
      </c>
      <c r="AM14" s="1">
        <f t="shared" si="10"/>
        <v>0.67679558011049723</v>
      </c>
      <c r="AN14" s="1">
        <f t="shared" si="4"/>
        <v>3.4559774303514749E-2</v>
      </c>
      <c r="AO14" s="1">
        <f t="shared" si="4"/>
        <v>1.7647544325199019E-3</v>
      </c>
      <c r="AP14" s="1">
        <f t="shared" si="4"/>
        <v>9.0115119958463072E-5</v>
      </c>
      <c r="AQ14" s="1">
        <f t="shared" si="4"/>
        <v>4.6016231468151346E-6</v>
      </c>
      <c r="AR14" s="1">
        <f t="shared" si="4"/>
        <v>2.3497650111396433E-7</v>
      </c>
      <c r="AS14" s="1">
        <f t="shared" si="4"/>
        <v>1.1998800056883283E-8</v>
      </c>
      <c r="AT14" s="1">
        <f t="shared" si="4"/>
        <v>6.1270468375574205E-10</v>
      </c>
      <c r="AU14" s="1">
        <f t="shared" si="4"/>
        <v>3.128704768114427E-11</v>
      </c>
      <c r="AV14" s="1">
        <f t="shared" si="4"/>
        <v>1.5976364773350265E-12</v>
      </c>
      <c r="AW14" s="2" t="s">
        <v>253</v>
      </c>
      <c r="AX14" s="2">
        <v>0</v>
      </c>
      <c r="AY14" s="2">
        <v>1</v>
      </c>
      <c r="AZ14" s="2">
        <v>2</v>
      </c>
      <c r="BA14" s="2">
        <v>3</v>
      </c>
      <c r="BB14" s="2">
        <v>4</v>
      </c>
      <c r="BC14" s="2">
        <v>5</v>
      </c>
      <c r="BD14" s="2">
        <v>6</v>
      </c>
      <c r="BE14" s="2">
        <v>7</v>
      </c>
      <c r="BF14" s="2">
        <v>8</v>
      </c>
      <c r="BG14" s="2">
        <v>9</v>
      </c>
      <c r="BH14" s="12" t="s">
        <v>304</v>
      </c>
      <c r="BI14" s="13" t="s">
        <v>304</v>
      </c>
      <c r="BK14" s="1">
        <f t="shared" ca="1" si="11"/>
        <v>9.4074915425153449E-2</v>
      </c>
      <c r="BL14" s="1">
        <f t="shared" ca="1" si="6"/>
        <v>0.47927488606977969</v>
      </c>
      <c r="BM14" s="1">
        <f t="shared" ca="1" si="6"/>
        <v>-0.33938712169704199</v>
      </c>
      <c r="BN14" s="1">
        <f t="shared" ca="1" si="6"/>
        <v>0.12530826617140109</v>
      </c>
      <c r="BO14" s="1">
        <f t="shared" ca="1" si="6"/>
        <v>-2.6314405922487547E-2</v>
      </c>
      <c r="BP14" s="1">
        <f t="shared" ca="1" si="6"/>
        <v>3.3383471754575835E-3</v>
      </c>
      <c r="BQ14" s="1">
        <f t="shared" ca="1" si="6"/>
        <v>-2.6104222175938669E-4</v>
      </c>
      <c r="BR14" s="1">
        <f t="shared" ca="1" si="6"/>
        <v>1.2312059366553016E-5</v>
      </c>
      <c r="BS14" s="1">
        <f t="shared" ca="1" si="6"/>
        <v>-3.2122960063465924E-7</v>
      </c>
      <c r="BT14" s="1">
        <f t="shared" ca="1" si="6"/>
        <v>3.5600444897908999E-9</v>
      </c>
      <c r="BU14" s="1">
        <f t="shared" ca="1" si="12"/>
        <v>0.65245196300384123</v>
      </c>
      <c r="BV14" s="1">
        <f t="shared" ca="1" si="7"/>
        <v>-0.14087357419602414</v>
      </c>
      <c r="BW14" s="1">
        <f t="shared" ca="1" si="7"/>
        <v>0.16854253016860843</v>
      </c>
      <c r="BX14" s="1">
        <f t="shared" ca="1" si="7"/>
        <v>-8.3473157706749831E-2</v>
      </c>
      <c r="BY14" s="1">
        <f t="shared" ca="1" si="7"/>
        <v>2.001129034773225E-2</v>
      </c>
      <c r="BZ14" s="1">
        <f t="shared" ca="1" si="7"/>
        <v>-2.6470005469260106E-3</v>
      </c>
      <c r="CA14" s="1">
        <f t="shared" ca="1" si="7"/>
        <v>2.0341447653735787E-4</v>
      </c>
      <c r="CB14" s="1">
        <f t="shared" ca="1" si="7"/>
        <v>-9.0211999067819516E-6</v>
      </c>
      <c r="CC14" s="1">
        <f t="shared" ca="1" si="7"/>
        <v>2.1337782446732501E-7</v>
      </c>
      <c r="CD14" s="1">
        <f t="shared" ca="1" si="7"/>
        <v>-2.0739856563535148E-9</v>
      </c>
      <c r="CE14" s="4">
        <f t="shared" ca="1" si="13"/>
        <v>0.33604583939031329</v>
      </c>
      <c r="CF14" s="4">
        <f t="shared" ca="1" si="14"/>
        <v>-9.5229512859701049E-2</v>
      </c>
      <c r="CG14" s="14">
        <f t="shared" ca="1" si="17"/>
        <v>-1.7226418515879859E-3</v>
      </c>
      <c r="CH14" s="14">
        <f t="shared" ca="1" si="17"/>
        <v>4.9032277674238192E-2</v>
      </c>
      <c r="CI14" s="8">
        <f t="shared" ca="1" si="15"/>
        <v>0.61420665565095156</v>
      </c>
      <c r="CJ14" s="8">
        <f t="shared" ca="1" si="16"/>
        <v>6.258892445954567E-2</v>
      </c>
      <c r="CK14" s="14">
        <f t="shared" ca="1" si="18"/>
        <v>1.4105453879589894E-2</v>
      </c>
      <c r="CL14" s="14">
        <f t="shared" ca="1" si="18"/>
        <v>9.2215191911785344E-2</v>
      </c>
    </row>
    <row r="15" spans="1:90" x14ac:dyDescent="0.25">
      <c r="A15" s="7">
        <f>'Calculate Data'!I17</f>
        <v>0.52307692307692311</v>
      </c>
      <c r="B15" s="7">
        <f>'Calculate Data'!H17</f>
        <v>0.4838709677419355</v>
      </c>
      <c r="C15" s="7">
        <f>'Calculate Data'!P17</f>
        <v>0.58860759493670889</v>
      </c>
      <c r="D15" s="7">
        <f>'Calculate Data'!B17</f>
        <v>158</v>
      </c>
      <c r="E15" s="2">
        <v>5.5319148936170209E-2</v>
      </c>
      <c r="F15" s="10">
        <v>0.25</v>
      </c>
      <c r="G15" s="4">
        <v>0.42105263157894735</v>
      </c>
      <c r="H15" s="8">
        <v>0.59375</v>
      </c>
      <c r="I15" s="20">
        <v>128</v>
      </c>
      <c r="J15" s="1">
        <f t="shared" si="8"/>
        <v>1</v>
      </c>
      <c r="K15" s="1">
        <f t="shared" si="2"/>
        <v>5.5319148936170209E-2</v>
      </c>
      <c r="L15" s="1">
        <f t="shared" si="2"/>
        <v>3.0602082390221814E-3</v>
      </c>
      <c r="M15" s="1">
        <f t="shared" si="2"/>
        <v>1.6928811535016323E-4</v>
      </c>
      <c r="N15" s="1">
        <f t="shared" si="2"/>
        <v>9.3648744661792409E-6</v>
      </c>
      <c r="O15" s="1">
        <f t="shared" si="2"/>
        <v>5.1805688536310688E-7</v>
      </c>
      <c r="P15" s="1">
        <f t="shared" si="2"/>
        <v>2.8658465998810167E-8</v>
      </c>
      <c r="Q15" s="1">
        <f t="shared" si="2"/>
        <v>1.5853619488703496E-9</v>
      </c>
      <c r="R15" s="1">
        <f t="shared" si="2"/>
        <v>8.7700873767295927E-11</v>
      </c>
      <c r="S15" s="1">
        <f t="shared" si="2"/>
        <v>4.8515376977653066E-12</v>
      </c>
      <c r="T15" s="1">
        <f t="shared" si="2"/>
        <v>2.6838293647212327E-13</v>
      </c>
      <c r="U15" s="1">
        <f t="shared" si="2"/>
        <v>1.4846715634628096E-14</v>
      </c>
      <c r="V15" s="1">
        <f t="shared" si="2"/>
        <v>8.2130767340495841E-16</v>
      </c>
      <c r="W15" s="1">
        <f t="shared" si="2"/>
        <v>4.5434041507508333E-17</v>
      </c>
      <c r="X15" s="1">
        <f t="shared" si="2"/>
        <v>2.5133725089259927E-18</v>
      </c>
      <c r="Y15" s="1">
        <f t="shared" si="2"/>
        <v>1.390376281533528E-19</v>
      </c>
      <c r="Z15" s="1">
        <f t="shared" si="2"/>
        <v>7.6914432595471751E-21</v>
      </c>
      <c r="AA15" s="1">
        <f t="shared" si="2"/>
        <v>4.2548409520899265E-22</v>
      </c>
      <c r="AB15" s="1">
        <f t="shared" si="2"/>
        <v>2.3537418032837889E-23</v>
      </c>
      <c r="AC15" s="1">
        <f t="shared" si="9"/>
        <v>0.42105263157894735</v>
      </c>
      <c r="AD15" s="1">
        <f t="shared" si="3"/>
        <v>2.329227323628219E-2</v>
      </c>
      <c r="AE15" s="1">
        <f t="shared" si="3"/>
        <v>1.2885087322198657E-3</v>
      </c>
      <c r="AF15" s="1">
        <f t="shared" si="3"/>
        <v>7.1279206463226622E-5</v>
      </c>
      <c r="AG15" s="1">
        <f t="shared" si="3"/>
        <v>3.9431050383912592E-6</v>
      </c>
      <c r="AH15" s="1">
        <f t="shared" si="3"/>
        <v>2.1812921488972919E-7</v>
      </c>
      <c r="AI15" s="1">
        <f t="shared" si="3"/>
        <v>1.2066722525814807E-8</v>
      </c>
      <c r="AJ15" s="1">
        <f t="shared" si="3"/>
        <v>6.6752082057698931E-10</v>
      </c>
      <c r="AK15" s="1">
        <f t="shared" si="3"/>
        <v>3.692668369149302E-11</v>
      </c>
      <c r="AL15" s="1">
        <f t="shared" si="3"/>
        <v>2.0427527148485498E-12</v>
      </c>
      <c r="AM15" s="1">
        <f t="shared" si="10"/>
        <v>0.59375</v>
      </c>
      <c r="AN15" s="1">
        <f t="shared" si="4"/>
        <v>3.2845744680851059E-2</v>
      </c>
      <c r="AO15" s="1">
        <f t="shared" si="4"/>
        <v>1.8169986419194202E-3</v>
      </c>
      <c r="AP15" s="1">
        <f t="shared" si="4"/>
        <v>1.0051481848915942E-4</v>
      </c>
      <c r="AQ15" s="1">
        <f t="shared" si="4"/>
        <v>5.5603942142939244E-6</v>
      </c>
      <c r="AR15" s="1">
        <f t="shared" si="4"/>
        <v>3.0759627568434472E-7</v>
      </c>
      <c r="AS15" s="1">
        <f t="shared" si="4"/>
        <v>1.7015964186793536E-8</v>
      </c>
      <c r="AT15" s="1">
        <f t="shared" si="4"/>
        <v>9.4130865714176999E-10</v>
      </c>
      <c r="AU15" s="1">
        <f t="shared" si="4"/>
        <v>5.2072393799331955E-11</v>
      </c>
      <c r="AV15" s="1">
        <f t="shared" si="4"/>
        <v>2.8806005080481507E-12</v>
      </c>
      <c r="AW15" s="2">
        <v>0</v>
      </c>
      <c r="AX15" s="11" cm="1">
        <f t="array" aca="1" ref="AX15:BG24" ca="1">MINVERSE(AX2:BG11)</f>
        <v>0.52919743897237304</v>
      </c>
      <c r="AY15" s="11">
        <f ca="1"/>
        <v>-26.078348265778512</v>
      </c>
      <c r="AZ15" s="11">
        <f ca="1"/>
        <v>415.90574165037339</v>
      </c>
      <c r="BA15" s="11">
        <f ca="1"/>
        <v>-3145.3255099580642</v>
      </c>
      <c r="BB15" s="11">
        <f ca="1"/>
        <v>13177.510545324772</v>
      </c>
      <c r="BC15" s="11">
        <f ca="1"/>
        <v>-32866.503495983365</v>
      </c>
      <c r="BD15" s="11">
        <f ca="1"/>
        <v>49969.238092657863</v>
      </c>
      <c r="BE15" s="11">
        <f ca="1"/>
        <v>-45407.636516392486</v>
      </c>
      <c r="BF15" s="11">
        <f ca="1"/>
        <v>22654.820247098232</v>
      </c>
      <c r="BG15" s="11">
        <f ca="1"/>
        <v>-4772.5024955303115</v>
      </c>
      <c r="BH15" s="12" cm="1">
        <f t="array" aca="1" ref="BH15:BH24" ca="1">MMULT($AX$15:$BG$24,BH2:BH11)</f>
        <v>9.4074915425153449E-2</v>
      </c>
      <c r="BI15" s="13" cm="1">
        <f t="array" aca="1" ref="BI15:BI24" ca="1">MMULT($AX$15:$BG$24,BI2:BI11)</f>
        <v>0.65245196300384123</v>
      </c>
      <c r="BK15" s="1">
        <f t="shared" ca="1" si="11"/>
        <v>9.4074915425153449E-2</v>
      </c>
      <c r="BL15" s="1">
        <f t="shared" ca="1" si="6"/>
        <v>0.51921445990892801</v>
      </c>
      <c r="BM15" s="1">
        <f t="shared" ca="1" si="6"/>
        <v>-0.39830849699166732</v>
      </c>
      <c r="BN15" s="1">
        <f t="shared" ca="1" si="6"/>
        <v>0.1593184379505603</v>
      </c>
      <c r="BO15" s="1">
        <f t="shared" ca="1" si="6"/>
        <v>-3.6244490140440143E-2</v>
      </c>
      <c r="BP15" s="1">
        <f t="shared" ca="1" si="6"/>
        <v>4.9812923491237959E-3</v>
      </c>
      <c r="BQ15" s="1">
        <f t="shared" ca="1" si="6"/>
        <v>-4.2197176721918254E-4</v>
      </c>
      <c r="BR15" s="1">
        <f t="shared" ca="1" si="6"/>
        <v>2.1560828481419672E-5</v>
      </c>
      <c r="BS15" s="1">
        <f t="shared" ca="1" si="6"/>
        <v>-6.0941397312934142E-7</v>
      </c>
      <c r="BT15" s="1">
        <f t="shared" ca="1" si="6"/>
        <v>7.3166853982856732E-9</v>
      </c>
      <c r="BU15" s="1">
        <f t="shared" ca="1" si="12"/>
        <v>0.65245196300384123</v>
      </c>
      <c r="BV15" s="1">
        <f t="shared" ca="1" si="7"/>
        <v>-0.15261303871235948</v>
      </c>
      <c r="BW15" s="1">
        <f t="shared" ca="1" si="7"/>
        <v>0.19780338610065848</v>
      </c>
      <c r="BX15" s="1">
        <f t="shared" ca="1" si="7"/>
        <v>-0.10612877747785267</v>
      </c>
      <c r="BY15" s="1">
        <f t="shared" ca="1" si="7"/>
        <v>2.7562811710145681E-2</v>
      </c>
      <c r="BZ15" s="1">
        <f t="shared" ca="1" si="7"/>
        <v>-3.9497041138993345E-3</v>
      </c>
      <c r="CA15" s="1">
        <f t="shared" ca="1" si="7"/>
        <v>3.2881717587261283E-4</v>
      </c>
      <c r="CB15" s="1">
        <f t="shared" ca="1" si="7"/>
        <v>-1.5797888728112903E-5</v>
      </c>
      <c r="CC15" s="1">
        <f t="shared" ca="1" si="7"/>
        <v>4.048052468683283E-7</v>
      </c>
      <c r="CD15" s="1">
        <f t="shared" ca="1" si="7"/>
        <v>-4.2625030702880292E-9</v>
      </c>
      <c r="CE15" s="4">
        <f t="shared" ca="1" si="13"/>
        <v>0.34263510546563264</v>
      </c>
      <c r="CF15" s="4">
        <f t="shared" ca="1" si="14"/>
        <v>7.8417526113314706E-2</v>
      </c>
      <c r="CG15" s="14">
        <f t="shared" ca="1" si="17"/>
        <v>-1.7226418515879859E-3</v>
      </c>
      <c r="CH15" s="14">
        <f t="shared" ca="1" si="17"/>
        <v>4.9032277674238192E-2</v>
      </c>
      <c r="CI15" s="8">
        <f t="shared" ca="1" si="15"/>
        <v>0.6154400603404222</v>
      </c>
      <c r="CJ15" s="8">
        <f t="shared" ca="1" si="16"/>
        <v>-2.1690060340422201E-2</v>
      </c>
      <c r="CK15" s="14">
        <f t="shared" ca="1" si="18"/>
        <v>1.4105453879589894E-2</v>
      </c>
      <c r="CL15" s="14">
        <f t="shared" ca="1" si="18"/>
        <v>9.2215191911785344E-2</v>
      </c>
    </row>
    <row r="16" spans="1:90" x14ac:dyDescent="0.25">
      <c r="A16" s="7">
        <f>'Calculate Data'!I18</f>
        <v>0.37254901960784315</v>
      </c>
      <c r="B16" s="7">
        <f>'Calculate Data'!H18</f>
        <v>0.40909090909090912</v>
      </c>
      <c r="C16" s="7">
        <f>'Calculate Data'!P18</f>
        <v>0.4631578947368421</v>
      </c>
      <c r="D16" s="7">
        <f>'Calculate Data'!B18</f>
        <v>95</v>
      </c>
      <c r="E16" s="2">
        <v>5.9574468085106386E-2</v>
      </c>
      <c r="F16" s="10">
        <v>0.25</v>
      </c>
      <c r="G16" s="4">
        <v>0.34767025089605735</v>
      </c>
      <c r="H16" s="8">
        <v>0.83283582089552244</v>
      </c>
      <c r="I16" s="20">
        <v>335</v>
      </c>
      <c r="J16" s="1">
        <f t="shared" si="8"/>
        <v>1</v>
      </c>
      <c r="K16" s="1">
        <f t="shared" si="2"/>
        <v>5.9574468085106386E-2</v>
      </c>
      <c r="L16" s="1">
        <f t="shared" si="2"/>
        <v>3.5491172476233594E-3</v>
      </c>
      <c r="M16" s="1">
        <f t="shared" si="2"/>
        <v>2.1143677219883844E-4</v>
      </c>
      <c r="N16" s="1">
        <f t="shared" si="2"/>
        <v>1.2596233237377611E-5</v>
      </c>
      <c r="O16" s="1">
        <f t="shared" si="2"/>
        <v>7.504138949927088E-7</v>
      </c>
      <c r="P16" s="1">
        <f t="shared" si="2"/>
        <v>4.47055086378635E-8</v>
      </c>
      <c r="Q16" s="1">
        <f t="shared" si="2"/>
        <v>2.6633068975748473E-9</v>
      </c>
      <c r="R16" s="1">
        <f t="shared" si="2"/>
        <v>1.5866509177041645E-10</v>
      </c>
      <c r="S16" s="1">
        <f t="shared" si="2"/>
        <v>9.4523884458971512E-12</v>
      </c>
      <c r="T16" s="1">
        <f t="shared" si="2"/>
        <v>5.6312101379812821E-13</v>
      </c>
      <c r="U16" s="1">
        <f t="shared" si="2"/>
        <v>3.3547634864569341E-14</v>
      </c>
      <c r="V16" s="1">
        <f t="shared" si="2"/>
        <v>1.9985825025700885E-15</v>
      </c>
      <c r="W16" s="1">
        <f t="shared" si="2"/>
        <v>1.190644895148138E-16</v>
      </c>
      <c r="X16" s="1">
        <f t="shared" si="2"/>
        <v>7.0932036306697576E-18</v>
      </c>
      <c r="Y16" s="1">
        <f t="shared" si="2"/>
        <v>4.2257383331649628E-19</v>
      </c>
      <c r="Z16" s="1">
        <f t="shared" si="2"/>
        <v>2.5174611346514675E-20</v>
      </c>
      <c r="AA16" s="1">
        <f t="shared" si="2"/>
        <v>1.4997640802178957E-21</v>
      </c>
      <c r="AB16" s="1">
        <f t="shared" si="2"/>
        <v>8.9347647332129961E-23</v>
      </c>
      <c r="AC16" s="1">
        <f t="shared" si="9"/>
        <v>0.34767025089605735</v>
      </c>
      <c r="AD16" s="1">
        <f t="shared" si="3"/>
        <v>2.0712270266148098E-2</v>
      </c>
      <c r="AE16" s="1">
        <f t="shared" si="3"/>
        <v>1.2339224839407379E-3</v>
      </c>
      <c r="AF16" s="1">
        <f t="shared" si="3"/>
        <v>7.351027563902268E-5</v>
      </c>
      <c r="AG16" s="1">
        <f t="shared" si="3"/>
        <v>4.3793355699843305E-6</v>
      </c>
      <c r="AH16" s="1">
        <f t="shared" si="3"/>
        <v>2.6089658714800272E-7</v>
      </c>
      <c r="AI16" s="1">
        <f t="shared" si="3"/>
        <v>1.5542775404561862E-8</v>
      </c>
      <c r="AJ16" s="1">
        <f t="shared" si="3"/>
        <v>9.2595257729304732E-10</v>
      </c>
      <c r="AK16" s="1">
        <f t="shared" si="3"/>
        <v>5.5163132264266653E-11</v>
      </c>
      <c r="AL16" s="1">
        <f t="shared" si="3"/>
        <v>3.2863142625520562E-12</v>
      </c>
      <c r="AM16" s="1">
        <f t="shared" si="10"/>
        <v>0.83283582089552244</v>
      </c>
      <c r="AN16" s="1">
        <f t="shared" si="4"/>
        <v>4.9615751032073677E-2</v>
      </c>
      <c r="AO16" s="1">
        <f t="shared" si="4"/>
        <v>2.9558319763788579E-3</v>
      </c>
      <c r="AP16" s="1">
        <f t="shared" si="4"/>
        <v>1.7609211774171919E-4</v>
      </c>
      <c r="AQ16" s="1">
        <f t="shared" si="4"/>
        <v>1.0490594248442847E-5</v>
      </c>
      <c r="AR16" s="1">
        <f t="shared" si="4"/>
        <v>6.2497157224765904E-7</v>
      </c>
      <c r="AS16" s="1">
        <f t="shared" si="4"/>
        <v>3.723234898496692E-8</v>
      </c>
      <c r="AT16" s="1">
        <f t="shared" si="4"/>
        <v>2.218097386338455E-9</v>
      </c>
      <c r="AU16" s="1">
        <f t="shared" si="4"/>
        <v>1.3214197195207819E-10</v>
      </c>
      <c r="AV16" s="1">
        <f t="shared" si="4"/>
        <v>7.8722876907621051E-12</v>
      </c>
      <c r="AW16" s="2">
        <v>1</v>
      </c>
      <c r="AX16" s="11">
        <f ca="1"/>
        <v>-26.078360114812725</v>
      </c>
      <c r="AY16" s="11">
        <f ca="1"/>
        <v>1630.5984453369108</v>
      </c>
      <c r="AZ16" s="11">
        <f ca="1"/>
        <v>-28770.507011138347</v>
      </c>
      <c r="BA16" s="11">
        <f ca="1"/>
        <v>230151.90353937633</v>
      </c>
      <c r="BB16" s="11">
        <f ca="1"/>
        <v>-999392.36773157388</v>
      </c>
      <c r="BC16" s="11">
        <f ca="1"/>
        <v>2555309.6770639974</v>
      </c>
      <c r="BD16" s="11">
        <f ca="1"/>
        <v>-3956542.6440214994</v>
      </c>
      <c r="BE16" s="11">
        <f ca="1"/>
        <v>3645934.0580131975</v>
      </c>
      <c r="BF16" s="11">
        <f ca="1"/>
        <v>-1839227.2178121442</v>
      </c>
      <c r="BG16" s="11">
        <f ca="1"/>
        <v>390936.3810168627</v>
      </c>
      <c r="BH16" s="12">
        <f ca="1"/>
        <v>9.3857998521998525</v>
      </c>
      <c r="BI16" s="13">
        <f ca="1"/>
        <v>-2.7587741613388062</v>
      </c>
      <c r="BK16" s="1">
        <f t="shared" ca="1" si="11"/>
        <v>9.4074915425153449E-2</v>
      </c>
      <c r="BL16" s="1">
        <f t="shared" ca="1" si="6"/>
        <v>0.55915403374807637</v>
      </c>
      <c r="BM16" s="1">
        <f t="shared" ca="1" si="6"/>
        <v>-0.46194358230986282</v>
      </c>
      <c r="BN16" s="1">
        <f t="shared" ca="1" si="6"/>
        <v>0.19898488563328978</v>
      </c>
      <c r="BO16" s="1">
        <f t="shared" ca="1" si="6"/>
        <v>-4.8750685663497405E-2</v>
      </c>
      <c r="BP16" s="1">
        <f t="shared" ca="1" si="6"/>
        <v>7.2154836648554077E-3</v>
      </c>
      <c r="BQ16" s="1">
        <f t="shared" ca="1" si="6"/>
        <v>-6.5825095052662278E-4</v>
      </c>
      <c r="BR16" s="1">
        <f t="shared" ca="1" si="6"/>
        <v>3.622081585401371E-5</v>
      </c>
      <c r="BS16" s="1">
        <f t="shared" ca="1" si="6"/>
        <v>-1.1025286273578524E-6</v>
      </c>
      <c r="BT16" s="1">
        <f t="shared" ca="1" si="6"/>
        <v>1.425530560194887E-8</v>
      </c>
      <c r="BU16" s="1">
        <f t="shared" ca="1" si="12"/>
        <v>0.65245196300384123</v>
      </c>
      <c r="BV16" s="1">
        <f t="shared" ca="1" si="7"/>
        <v>-0.16435250322869485</v>
      </c>
      <c r="BW16" s="1">
        <f t="shared" ca="1" si="7"/>
        <v>0.22940511050727264</v>
      </c>
      <c r="BX16" s="1">
        <f t="shared" ca="1" si="7"/>
        <v>-0.13255228283988521</v>
      </c>
      <c r="BY16" s="1">
        <f t="shared" ca="1" si="7"/>
        <v>3.7073385898846581E-2</v>
      </c>
      <c r="BZ16" s="1">
        <f t="shared" ca="1" si="7"/>
        <v>-5.7212111872666531E-3</v>
      </c>
      <c r="CA16" s="1">
        <f t="shared" ca="1" si="7"/>
        <v>5.1293530843071929E-4</v>
      </c>
      <c r="CB16" s="1">
        <f t="shared" ca="1" si="7"/>
        <v>-2.6539444854648694E-5</v>
      </c>
      <c r="CC16" s="1">
        <f t="shared" ca="1" si="7"/>
        <v>7.323582865768494E-7</v>
      </c>
      <c r="CD16" s="1">
        <f t="shared" ca="1" si="7"/>
        <v>-8.3047555810501661E-9</v>
      </c>
      <c r="CE16" s="4">
        <f t="shared" ca="1" si="13"/>
        <v>0.3481119320900205</v>
      </c>
      <c r="CF16" s="4">
        <f t="shared" ca="1" si="14"/>
        <v>-4.4168119396315042E-4</v>
      </c>
      <c r="CG16" s="14">
        <f t="shared" ca="1" si="17"/>
        <v>-1.7226418515879859E-3</v>
      </c>
      <c r="CH16" s="14">
        <f t="shared" ca="1" si="17"/>
        <v>4.9032277674238192E-2</v>
      </c>
      <c r="CI16" s="8">
        <f t="shared" ca="1" si="15"/>
        <v>0.61679158207122087</v>
      </c>
      <c r="CJ16" s="8">
        <f t="shared" ca="1" si="16"/>
        <v>0.21604423882430157</v>
      </c>
      <c r="CK16" s="14">
        <f t="shared" ca="1" si="18"/>
        <v>1.4105453879589894E-2</v>
      </c>
      <c r="CL16" s="14">
        <f t="shared" ca="1" si="18"/>
        <v>9.2215191911785344E-2</v>
      </c>
    </row>
    <row r="17" spans="1:90" x14ac:dyDescent="0.25">
      <c r="A17" s="7">
        <f>'Calculate Data'!I19</f>
        <v>0.46031746031746029</v>
      </c>
      <c r="B17" s="7">
        <f>'Calculate Data'!H19</f>
        <v>0.49645390070921985</v>
      </c>
      <c r="C17" s="7">
        <f>'Calculate Data'!P19</f>
        <v>0.69117647058823528</v>
      </c>
      <c r="D17" s="7">
        <f>'Calculate Data'!B19</f>
        <v>204</v>
      </c>
      <c r="E17" s="2">
        <v>6.3829787234042548E-2</v>
      </c>
      <c r="F17" s="10">
        <v>0.25333333333333335</v>
      </c>
      <c r="G17" s="4">
        <v>0.35609756097560974</v>
      </c>
      <c r="H17" s="8">
        <v>0.7321428571428571</v>
      </c>
      <c r="I17" s="20">
        <v>280</v>
      </c>
      <c r="J17" s="1">
        <f t="shared" si="8"/>
        <v>1</v>
      </c>
      <c r="K17" s="1">
        <f t="shared" si="2"/>
        <v>6.3829787234042548E-2</v>
      </c>
      <c r="L17" s="1">
        <f t="shared" si="2"/>
        <v>4.0742417383431411E-3</v>
      </c>
      <c r="M17" s="1">
        <f t="shared" si="2"/>
        <v>2.6005798329849835E-4</v>
      </c>
      <c r="N17" s="1">
        <f t="shared" ref="N17:AB61" si="19">POWER($E17,N$2)</f>
        <v>1.659944574245734E-5</v>
      </c>
      <c r="O17" s="1">
        <f t="shared" si="19"/>
        <v>1.0595390899440856E-6</v>
      </c>
      <c r="P17" s="1">
        <f t="shared" si="19"/>
        <v>6.7630154677282046E-8</v>
      </c>
      <c r="Q17" s="1">
        <f t="shared" si="19"/>
        <v>4.3168183836563007E-9</v>
      </c>
      <c r="R17" s="1">
        <f t="shared" si="19"/>
        <v>2.755415989567851E-10</v>
      </c>
      <c r="S17" s="1">
        <f t="shared" si="19"/>
        <v>1.7587761635539474E-11</v>
      </c>
      <c r="T17" s="1">
        <f t="shared" si="19"/>
        <v>1.1226230831195407E-12</v>
      </c>
      <c r="U17" s="1">
        <f t="shared" si="19"/>
        <v>7.1656792539545144E-14</v>
      </c>
      <c r="V17" s="1">
        <f t="shared" si="19"/>
        <v>4.5738378216730941E-15</v>
      </c>
      <c r="W17" s="1">
        <f t="shared" si="19"/>
        <v>2.9194709500041028E-16</v>
      </c>
      <c r="X17" s="1">
        <f t="shared" si="19"/>
        <v>1.8634920957472992E-17</v>
      </c>
      <c r="Y17" s="1">
        <f t="shared" si="19"/>
        <v>1.1894630398387016E-18</v>
      </c>
      <c r="Z17" s="1">
        <f t="shared" si="19"/>
        <v>7.5923172755661795E-20</v>
      </c>
      <c r="AA17" s="1">
        <f t="shared" si="19"/>
        <v>4.8461599631273483E-21</v>
      </c>
      <c r="AB17" s="1">
        <f t="shared" si="19"/>
        <v>3.0932935934855412E-22</v>
      </c>
      <c r="AC17" s="1">
        <f t="shared" si="9"/>
        <v>0.35609756097560974</v>
      </c>
      <c r="AD17" s="1">
        <f t="shared" si="3"/>
        <v>2.2729631551634662E-2</v>
      </c>
      <c r="AE17" s="1">
        <f t="shared" si="3"/>
        <v>1.450827545849021E-3</v>
      </c>
      <c r="AF17" s="1">
        <f t="shared" si="3"/>
        <v>9.2606013564831117E-5</v>
      </c>
      <c r="AG17" s="1">
        <f t="shared" si="3"/>
        <v>5.9110221424360279E-6</v>
      </c>
      <c r="AH17" s="1">
        <f t="shared" si="3"/>
        <v>3.7729928568740607E-7</v>
      </c>
      <c r="AI17" s="1">
        <f t="shared" si="3"/>
        <v>2.4082933128983361E-8</v>
      </c>
      <c r="AJ17" s="1">
        <f t="shared" si="3"/>
        <v>1.5372084975946827E-9</v>
      </c>
      <c r="AK17" s="1">
        <f t="shared" si="3"/>
        <v>9.8119691335830781E-11</v>
      </c>
      <c r="AL17" s="1">
        <f t="shared" si="3"/>
        <v>6.2629590214360076E-12</v>
      </c>
      <c r="AM17" s="1">
        <f t="shared" si="10"/>
        <v>0.7321428571428571</v>
      </c>
      <c r="AN17" s="1">
        <f t="shared" si="4"/>
        <v>4.673252279635258E-2</v>
      </c>
      <c r="AO17" s="1">
        <f t="shared" si="4"/>
        <v>2.982926987001228E-3</v>
      </c>
      <c r="AP17" s="1">
        <f t="shared" si="4"/>
        <v>1.90399594914972E-4</v>
      </c>
      <c r="AQ17" s="1">
        <f t="shared" si="4"/>
        <v>1.2153165632870551E-5</v>
      </c>
      <c r="AR17" s="1">
        <f t="shared" si="4"/>
        <v>7.7573397656620547E-7</v>
      </c>
      <c r="AS17" s="1">
        <f t="shared" si="4"/>
        <v>4.9514934674438638E-8</v>
      </c>
      <c r="AT17" s="1">
        <f t="shared" si="4"/>
        <v>3.1605277451769342E-9</v>
      </c>
      <c r="AU17" s="1">
        <f t="shared" si="4"/>
        <v>2.0173581352193194E-10</v>
      </c>
      <c r="AV17" s="1">
        <f t="shared" si="4"/>
        <v>1.2876754054591399E-11</v>
      </c>
      <c r="AW17" s="2">
        <v>2</v>
      </c>
      <c r="AX17" s="11">
        <f ca="1"/>
        <v>415.9061871591561</v>
      </c>
      <c r="AY17" s="11">
        <f ca="1"/>
        <v>-28770.522905138412</v>
      </c>
      <c r="AZ17" s="11">
        <f ca="1"/>
        <v>538288.15967650444</v>
      </c>
      <c r="BA17" s="11">
        <f ca="1"/>
        <v>-4472068.4804689819</v>
      </c>
      <c r="BB17" s="11">
        <f ca="1"/>
        <v>19937817.178478122</v>
      </c>
      <c r="BC17" s="11">
        <f ca="1"/>
        <v>-51977285.452015504</v>
      </c>
      <c r="BD17" s="11">
        <f ca="1"/>
        <v>81686174.557439342</v>
      </c>
      <c r="BE17" s="11">
        <f ca="1"/>
        <v>-76164670.243723094</v>
      </c>
      <c r="BF17" s="11">
        <f ca="1"/>
        <v>38790431.398312099</v>
      </c>
      <c r="BG17" s="11">
        <f ca="1"/>
        <v>-8310420.5584439719</v>
      </c>
      <c r="BH17" s="12">
        <f ca="1"/>
        <v>-130.15731802582741</v>
      </c>
      <c r="BI17" s="13">
        <f ca="1"/>
        <v>64.637230753898621</v>
      </c>
      <c r="BK17" s="1">
        <f t="shared" ca="1" si="11"/>
        <v>9.4074915425153449E-2</v>
      </c>
      <c r="BL17" s="1">
        <f t="shared" ca="1" si="6"/>
        <v>0.59909360758722463</v>
      </c>
      <c r="BM17" s="1">
        <f t="shared" ca="1" si="6"/>
        <v>-0.53029237765162807</v>
      </c>
      <c r="BN17" s="1">
        <f t="shared" ca="1" si="6"/>
        <v>0.24474270736601778</v>
      </c>
      <c r="BO17" s="1">
        <f t="shared" ca="1" si="6"/>
        <v>-6.4244155084198118E-2</v>
      </c>
      <c r="BP17" s="1">
        <f t="shared" ca="1" si="6"/>
        <v>1.018782707353999E-2</v>
      </c>
      <c r="BQ17" s="1">
        <f t="shared" ca="1" si="6"/>
        <v>-9.9579704955820745E-4</v>
      </c>
      <c r="BR17" s="1">
        <f t="shared" ca="1" si="6"/>
        <v>5.8708473999753084E-5</v>
      </c>
      <c r="BS17" s="1">
        <f t="shared" ca="1" si="6"/>
        <v>-1.9146776237169459E-6</v>
      </c>
      <c r="BT17" s="1">
        <f t="shared" ca="1" si="6"/>
        <v>2.6524398399821671E-8</v>
      </c>
      <c r="BU17" s="1">
        <f t="shared" ca="1" si="12"/>
        <v>0.65245196300384123</v>
      </c>
      <c r="BV17" s="1">
        <f t="shared" ca="1" si="7"/>
        <v>-0.17609196774503016</v>
      </c>
      <c r="BW17" s="1">
        <f t="shared" ca="1" si="7"/>
        <v>0.26334770338845065</v>
      </c>
      <c r="BX17" s="1">
        <f t="shared" ca="1" si="7"/>
        <v>-0.16303351114599579</v>
      </c>
      <c r="BY17" s="1">
        <f t="shared" ca="1" si="7"/>
        <v>4.8855689325518196E-2</v>
      </c>
      <c r="BZ17" s="1">
        <f t="shared" ca="1" si="7"/>
        <v>-8.0780045987732269E-3</v>
      </c>
      <c r="CA17" s="1">
        <f t="shared" ca="1" si="7"/>
        <v>7.759646474355999E-4</v>
      </c>
      <c r="CB17" s="1">
        <f t="shared" ca="1" si="7"/>
        <v>-4.3016433271322028E-5</v>
      </c>
      <c r="CC17" s="1">
        <f t="shared" ca="1" si="7"/>
        <v>1.2718309430320563E-6</v>
      </c>
      <c r="CD17" s="1">
        <f t="shared" ca="1" si="7"/>
        <v>-1.5452397289525833E-8</v>
      </c>
      <c r="CE17" s="4">
        <f t="shared" ca="1" si="13"/>
        <v>0.35262354798732587</v>
      </c>
      <c r="CF17" s="4">
        <f t="shared" ca="1" si="14"/>
        <v>3.47401298828387E-3</v>
      </c>
      <c r="CG17" s="14">
        <f t="shared" ca="1" si="17"/>
        <v>-1.7226418515879859E-3</v>
      </c>
      <c r="CH17" s="14">
        <f t="shared" ca="1" si="17"/>
        <v>4.9032277674238192E-2</v>
      </c>
      <c r="CI17" s="8">
        <f t="shared" ca="1" si="15"/>
        <v>0.61818607682072091</v>
      </c>
      <c r="CJ17" s="8">
        <f t="shared" ca="1" si="16"/>
        <v>0.11395678032213619</v>
      </c>
      <c r="CK17" s="14">
        <f t="shared" ca="1" si="18"/>
        <v>1.4105453879589894E-2</v>
      </c>
      <c r="CL17" s="14">
        <f t="shared" ca="1" si="18"/>
        <v>9.2215191911785344E-2</v>
      </c>
    </row>
    <row r="18" spans="1:90" x14ac:dyDescent="0.25">
      <c r="A18" s="7">
        <f>'Calculate Data'!I20</f>
        <v>0.5357142857142857</v>
      </c>
      <c r="B18" s="7">
        <f>'Calculate Data'!H20</f>
        <v>0.48863636363636365</v>
      </c>
      <c r="C18" s="7">
        <f>'Calculate Data'!P20</f>
        <v>0.61111111111111116</v>
      </c>
      <c r="D18" s="7">
        <f>'Calculate Data'!B20</f>
        <v>144</v>
      </c>
      <c r="E18" s="2">
        <v>6.8085106382978725E-2</v>
      </c>
      <c r="F18" s="10">
        <v>0.25333333333333335</v>
      </c>
      <c r="G18" s="4">
        <v>0.42622950819672129</v>
      </c>
      <c r="H18" s="8">
        <v>0.61928934010152281</v>
      </c>
      <c r="I18" s="20">
        <v>197</v>
      </c>
      <c r="J18" s="1">
        <f t="shared" si="8"/>
        <v>1</v>
      </c>
      <c r="K18" s="1">
        <f t="shared" si="8"/>
        <v>6.8085106382978725E-2</v>
      </c>
      <c r="L18" s="1">
        <f t="shared" si="8"/>
        <v>4.6355817111815301E-3</v>
      </c>
      <c r="M18" s="1">
        <f t="shared" si="8"/>
        <v>3.1561407395278501E-4</v>
      </c>
      <c r="N18" s="1">
        <f t="shared" si="8"/>
        <v>2.1488617801040684E-5</v>
      </c>
      <c r="O18" s="1">
        <f t="shared" si="8"/>
        <v>1.4630548290070252E-6</v>
      </c>
      <c r="P18" s="1">
        <f t="shared" si="8"/>
        <v>9.9612243677074066E-8</v>
      </c>
      <c r="Q18" s="1">
        <f t="shared" si="8"/>
        <v>6.7821102078007867E-9</v>
      </c>
      <c r="R18" s="1">
        <f t="shared" si="8"/>
        <v>4.6176069499920256E-10</v>
      </c>
      <c r="S18" s="1">
        <f t="shared" si="8"/>
        <v>3.1439026042498895E-11</v>
      </c>
      <c r="T18" s="1">
        <f t="shared" si="8"/>
        <v>2.1405294326807759E-12</v>
      </c>
      <c r="U18" s="1">
        <f t="shared" si="8"/>
        <v>1.4573817413996771E-13</v>
      </c>
      <c r="V18" s="1">
        <f t="shared" si="8"/>
        <v>9.9225990903807825E-15</v>
      </c>
      <c r="W18" s="1">
        <f t="shared" si="8"/>
        <v>6.7558121466422343E-16</v>
      </c>
      <c r="X18" s="1">
        <f t="shared" si="8"/>
        <v>4.5997018870755643E-17</v>
      </c>
      <c r="Y18" s="1">
        <f t="shared" si="8"/>
        <v>3.1317119231152773E-18</v>
      </c>
      <c r="Z18" s="1">
        <f t="shared" si="19"/>
        <v>2.1322293944614657E-19</v>
      </c>
      <c r="AA18" s="1">
        <f t="shared" si="19"/>
        <v>1.4517306515482319E-20</v>
      </c>
      <c r="AB18" s="1">
        <f t="shared" si="19"/>
        <v>9.8841235850092384E-22</v>
      </c>
      <c r="AC18" s="1">
        <f t="shared" si="9"/>
        <v>0.42622950819672129</v>
      </c>
      <c r="AD18" s="1">
        <f t="shared" si="3"/>
        <v>2.901988140913847E-2</v>
      </c>
      <c r="AE18" s="1">
        <f t="shared" si="3"/>
        <v>1.9758217129626191E-3</v>
      </c>
      <c r="AF18" s="1">
        <f t="shared" si="3"/>
        <v>1.3452403152085918E-4</v>
      </c>
      <c r="AG18" s="1">
        <f t="shared" si="3"/>
        <v>9.1590829971648811E-6</v>
      </c>
      <c r="AH18" s="1">
        <f t="shared" si="3"/>
        <v>6.2359714023250255E-7</v>
      </c>
      <c r="AI18" s="1">
        <f t="shared" si="3"/>
        <v>4.2457677632851238E-8</v>
      </c>
      <c r="AJ18" s="1">
        <f t="shared" si="3"/>
        <v>2.8907354984068924E-9</v>
      </c>
      <c r="AK18" s="1">
        <f t="shared" si="3"/>
        <v>1.9681603393408632E-10</v>
      </c>
      <c r="AL18" s="1">
        <f t="shared" si="3"/>
        <v>1.3400240608278217E-11</v>
      </c>
      <c r="AM18" s="1">
        <f t="shared" si="10"/>
        <v>0.61928934010152281</v>
      </c>
      <c r="AN18" s="1">
        <f t="shared" si="4"/>
        <v>4.216438060265687E-2</v>
      </c>
      <c r="AO18" s="1">
        <f t="shared" si="4"/>
        <v>2.8707663389042977E-3</v>
      </c>
      <c r="AP18" s="1">
        <f t="shared" si="4"/>
        <v>1.9545643158497345E-4</v>
      </c>
      <c r="AQ18" s="1">
        <f t="shared" si="4"/>
        <v>1.3307671937700322E-5</v>
      </c>
      <c r="AR18" s="1">
        <f t="shared" si="4"/>
        <v>9.0605425958810692E-7</v>
      </c>
      <c r="AS18" s="1">
        <f t="shared" si="4"/>
        <v>6.1688800652807293E-8</v>
      </c>
      <c r="AT18" s="1">
        <f t="shared" si="4"/>
        <v>4.2000885550847509E-9</v>
      </c>
      <c r="AU18" s="1">
        <f t="shared" si="4"/>
        <v>2.8596347609087668E-10</v>
      </c>
      <c r="AV18" s="1">
        <f t="shared" si="4"/>
        <v>1.9469853691293731E-11</v>
      </c>
      <c r="AW18" s="2">
        <v>3</v>
      </c>
      <c r="AX18" s="11">
        <f ca="1"/>
        <v>-3145.3309502895463</v>
      </c>
      <c r="AY18" s="11">
        <f ca="1"/>
        <v>230152.1608767306</v>
      </c>
      <c r="AZ18" s="11">
        <f ca="1"/>
        <v>-4472070.8584997198</v>
      </c>
      <c r="BA18" s="11">
        <f ca="1"/>
        <v>38156676.534260638</v>
      </c>
      <c r="BB18" s="11">
        <f ca="1"/>
        <v>-173496446.33615392</v>
      </c>
      <c r="BC18" s="11">
        <f ca="1"/>
        <v>459192807.89343572</v>
      </c>
      <c r="BD18" s="11">
        <f ca="1"/>
        <v>-730349616.75271869</v>
      </c>
      <c r="BE18" s="11">
        <f ca="1"/>
        <v>687629495.03447402</v>
      </c>
      <c r="BF18" s="11">
        <f ca="1"/>
        <v>-353033357.58867514</v>
      </c>
      <c r="BG18" s="11">
        <f ca="1"/>
        <v>76146379.528153643</v>
      </c>
      <c r="BH18" s="12">
        <f ca="1"/>
        <v>941.1082261800766</v>
      </c>
      <c r="BI18" s="13">
        <f ca="1"/>
        <v>-626.91215658187866</v>
      </c>
      <c r="BK18" s="1">
        <f t="shared" ca="1" si="11"/>
        <v>9.4074915425153449E-2</v>
      </c>
      <c r="BL18" s="1">
        <f t="shared" ca="1" si="6"/>
        <v>0.639033181426373</v>
      </c>
      <c r="BM18" s="1">
        <f t="shared" ca="1" si="6"/>
        <v>-0.60335488301696361</v>
      </c>
      <c r="BN18" s="1">
        <f t="shared" ca="1" si="6"/>
        <v>0.29702700129517301</v>
      </c>
      <c r="BO18" s="1">
        <f t="shared" ca="1" si="6"/>
        <v>-8.3166517483417468E-2</v>
      </c>
      <c r="BP18" s="1">
        <f t="shared" ca="1" si="6"/>
        <v>1.4067767521269823E-2</v>
      </c>
      <c r="BQ18" s="1">
        <f t="shared" ca="1" si="6"/>
        <v>-1.4667063653312053E-3</v>
      </c>
      <c r="BR18" s="1">
        <f t="shared" ca="1" si="6"/>
        <v>9.2236296598813316E-5</v>
      </c>
      <c r="BS18" s="1">
        <f t="shared" ca="1" si="6"/>
        <v>-3.2086729320519807E-6</v>
      </c>
      <c r="BT18" s="1">
        <f t="shared" ca="1" si="6"/>
        <v>4.7413722640438271E-8</v>
      </c>
      <c r="BU18" s="1">
        <f t="shared" ca="1" si="12"/>
        <v>0.65245196300384123</v>
      </c>
      <c r="BV18" s="1">
        <f t="shared" ca="1" si="7"/>
        <v>-0.18783143226136553</v>
      </c>
      <c r="BW18" s="1">
        <f t="shared" ca="1" si="7"/>
        <v>0.29963116474419277</v>
      </c>
      <c r="BX18" s="1">
        <f t="shared" ca="1" si="7"/>
        <v>-0.19786229974933298</v>
      </c>
      <c r="BY18" s="1">
        <f t="shared" ca="1" si="7"/>
        <v>6.3245559617524177E-2</v>
      </c>
      <c r="BZ18" s="1">
        <f t="shared" ca="1" si="7"/>
        <v>-1.1154438518733482E-2</v>
      </c>
      <c r="CA18" s="1">
        <f t="shared" ca="1" si="7"/>
        <v>1.1429159065802722E-3</v>
      </c>
      <c r="CB18" s="1">
        <f t="shared" ca="1" si="7"/>
        <v>-6.7582688281991586E-5</v>
      </c>
      <c r="CC18" s="1">
        <f t="shared" ca="1" si="7"/>
        <v>2.1313716055922305E-6</v>
      </c>
      <c r="CD18" s="1">
        <f t="shared" ca="1" si="7"/>
        <v>-2.7621952745980608E-8</v>
      </c>
      <c r="CE18" s="4">
        <f t="shared" ca="1" si="13"/>
        <v>0.35630383383964637</v>
      </c>
      <c r="CF18" s="4">
        <f t="shared" ca="1" si="14"/>
        <v>6.9925674357074918E-2</v>
      </c>
      <c r="CG18" s="4">
        <f ca="1">AVERAGE(CF3:CF33)</f>
        <v>-8.7237099145896016E-3</v>
      </c>
      <c r="CH18" s="4">
        <f ca="1">_xlfn.STDEV.S(CF3:CF33)</f>
        <v>8.1076334297826777E-2</v>
      </c>
      <c r="CI18" s="8">
        <f t="shared" ca="1" si="15"/>
        <v>0.6195579538040773</v>
      </c>
      <c r="CJ18" s="8">
        <f t="shared" ca="1" si="16"/>
        <v>-2.6861370255448769E-4</v>
      </c>
      <c r="CK18" s="8">
        <f ca="1">AVERAGE(CJ3:CJ33)</f>
        <v>-1.9781501097975485E-2</v>
      </c>
      <c r="CL18" s="8">
        <f ca="1">_xlfn.STDEV.S(CJ3:CJ33)</f>
        <v>0.1194254345503582</v>
      </c>
    </row>
    <row r="19" spans="1:90" x14ac:dyDescent="0.25">
      <c r="A19" s="7">
        <f>'Calculate Data'!I21</f>
        <v>0.5</v>
      </c>
      <c r="B19" s="7">
        <f>'Calculate Data'!H21</f>
        <v>0.47272727272727272</v>
      </c>
      <c r="C19" s="7">
        <f>'Calculate Data'!P21</f>
        <v>0.7857142857142857</v>
      </c>
      <c r="D19" s="7">
        <f>'Calculate Data'!B21</f>
        <v>140</v>
      </c>
      <c r="E19" s="2">
        <v>7.2340425531914887E-2</v>
      </c>
      <c r="F19" s="10">
        <v>0.25454545454545452</v>
      </c>
      <c r="G19" s="4">
        <v>0.36666666666666664</v>
      </c>
      <c r="H19" s="8">
        <v>0.62068965517241381</v>
      </c>
      <c r="I19" s="20">
        <v>145</v>
      </c>
      <c r="J19" s="1">
        <f t="shared" si="8"/>
        <v>1</v>
      </c>
      <c r="K19" s="1">
        <f t="shared" si="8"/>
        <v>7.2340425531914887E-2</v>
      </c>
      <c r="L19" s="1">
        <f t="shared" si="8"/>
        <v>5.2331371661385236E-3</v>
      </c>
      <c r="M19" s="1">
        <f t="shared" si="8"/>
        <v>3.7856736946533995E-4</v>
      </c>
      <c r="N19" s="1">
        <f t="shared" si="8"/>
        <v>2.7385724599620339E-5</v>
      </c>
      <c r="O19" s="1">
        <f t="shared" si="8"/>
        <v>1.9810949710363649E-6</v>
      </c>
      <c r="P19" s="1">
        <f t="shared" si="8"/>
        <v>1.4331325322390723E-7</v>
      </c>
      <c r="Q19" s="1">
        <f t="shared" si="8"/>
        <v>1.0367341722580521E-8</v>
      </c>
      <c r="R19" s="1">
        <f t="shared" si="8"/>
        <v>7.4997791184625061E-10</v>
      </c>
      <c r="S19" s="1">
        <f t="shared" si="8"/>
        <v>5.4253721282494719E-11</v>
      </c>
      <c r="T19" s="1">
        <f t="shared" si="8"/>
        <v>3.9247372842655753E-12</v>
      </c>
      <c r="U19" s="1">
        <f t="shared" si="8"/>
        <v>2.8391716524474369E-13</v>
      </c>
      <c r="V19" s="1">
        <f t="shared" si="8"/>
        <v>2.0538688549619761E-14</v>
      </c>
      <c r="W19" s="1">
        <f t="shared" si="8"/>
        <v>1.4857774695469612E-15</v>
      </c>
      <c r="X19" s="1">
        <f t="shared" si="8"/>
        <v>1.0748177439275889E-16</v>
      </c>
      <c r="Y19" s="1">
        <f t="shared" si="8"/>
        <v>7.7752772964974505E-18</v>
      </c>
      <c r="Z19" s="1">
        <f t="shared" si="19"/>
        <v>5.6246686825726244E-19</v>
      </c>
      <c r="AA19" s="1">
        <f t="shared" si="19"/>
        <v>4.0689092597333872E-20</v>
      </c>
      <c r="AB19" s="1">
        <f t="shared" si="19"/>
        <v>2.9434662729986206E-21</v>
      </c>
      <c r="AC19" s="1">
        <f t="shared" si="9"/>
        <v>0.36666666666666664</v>
      </c>
      <c r="AD19" s="1">
        <f t="shared" si="9"/>
        <v>2.6524822695035456E-2</v>
      </c>
      <c r="AE19" s="1">
        <f t="shared" si="9"/>
        <v>1.9188169609174585E-3</v>
      </c>
      <c r="AF19" s="1">
        <f t="shared" si="9"/>
        <v>1.3880803547062465E-4</v>
      </c>
      <c r="AG19" s="1">
        <f t="shared" si="9"/>
        <v>1.0041432353194124E-5</v>
      </c>
      <c r="AH19" s="1">
        <f t="shared" si="9"/>
        <v>7.2640148938000042E-7</v>
      </c>
      <c r="AI19" s="1">
        <f t="shared" si="9"/>
        <v>5.254819284876598E-8</v>
      </c>
      <c r="AJ19" s="1">
        <f t="shared" si="9"/>
        <v>3.8013586316128575E-9</v>
      </c>
      <c r="AK19" s="1">
        <f t="shared" si="9"/>
        <v>2.7499190101029186E-10</v>
      </c>
      <c r="AL19" s="1">
        <f t="shared" si="9"/>
        <v>1.9893031136914728E-11</v>
      </c>
      <c r="AM19" s="1">
        <f t="shared" si="10"/>
        <v>0.62068965517241381</v>
      </c>
      <c r="AN19" s="1">
        <f t="shared" si="10"/>
        <v>4.4900953778429932E-2</v>
      </c>
      <c r="AO19" s="1">
        <f t="shared" si="10"/>
        <v>3.2481541031204632E-3</v>
      </c>
      <c r="AP19" s="1">
        <f t="shared" si="10"/>
        <v>2.3497285001296964E-4</v>
      </c>
      <c r="AQ19" s="1">
        <f t="shared" si="10"/>
        <v>1.6998035958385038E-5</v>
      </c>
      <c r="AR19" s="1">
        <f t="shared" si="10"/>
        <v>1.2296451544363644E-6</v>
      </c>
      <c r="AS19" s="1">
        <f t="shared" si="10"/>
        <v>8.89530537251838E-8</v>
      </c>
      <c r="AT19" s="1">
        <f t="shared" si="10"/>
        <v>6.4349017588430822E-9</v>
      </c>
      <c r="AU19" s="1">
        <f t="shared" si="10"/>
        <v>4.6550353149077623E-10</v>
      </c>
      <c r="AV19" s="1">
        <f t="shared" si="10"/>
        <v>3.3674723554651895E-11</v>
      </c>
      <c r="AW19" s="2">
        <v>4</v>
      </c>
      <c r="AX19" s="11">
        <f ca="1"/>
        <v>13177.541874978719</v>
      </c>
      <c r="AY19" s="11">
        <f ca="1"/>
        <v>-999394.02941808605</v>
      </c>
      <c r="AZ19" s="11">
        <f ca="1"/>
        <v>19937837.630679596</v>
      </c>
      <c r="BA19" s="11">
        <f ca="1"/>
        <v>-173496528.85590029</v>
      </c>
      <c r="BB19" s="11">
        <f ca="1"/>
        <v>800948861.9931742</v>
      </c>
      <c r="BC19" s="11">
        <f ca="1"/>
        <v>-2145553966.076484</v>
      </c>
      <c r="BD19" s="11">
        <f ca="1"/>
        <v>3446050231.1933208</v>
      </c>
      <c r="BE19" s="11">
        <f ca="1"/>
        <v>-3270847388.6877704</v>
      </c>
      <c r="BF19" s="11">
        <f ca="1"/>
        <v>1690746163.3104594</v>
      </c>
      <c r="BG19" s="11">
        <f ca="1"/>
        <v>-366803533.92197478</v>
      </c>
      <c r="BH19" s="12">
        <f ca="1"/>
        <v>-3870.2590484619141</v>
      </c>
      <c r="BI19" s="13">
        <f ca="1"/>
        <v>2943.212085723877</v>
      </c>
      <c r="BK19" s="1">
        <f t="shared" ca="1" si="11"/>
        <v>9.4074915425153449E-2</v>
      </c>
      <c r="BL19" s="1">
        <f t="shared" ca="1" si="11"/>
        <v>0.67897275526552114</v>
      </c>
      <c r="BM19" s="1">
        <f t="shared" ca="1" si="11"/>
        <v>-0.68113109840586905</v>
      </c>
      <c r="BN19" s="1">
        <f t="shared" ca="1" si="11"/>
        <v>0.35627286556718379</v>
      </c>
      <c r="BO19" s="1">
        <f t="shared" ca="1" si="11"/>
        <v>-0.10598984843036664</v>
      </c>
      <c r="BP19" s="1">
        <f t="shared" ca="1" si="11"/>
        <v>1.9048898877570726E-2</v>
      </c>
      <c r="BQ19" s="1">
        <f t="shared" ca="1" si="11"/>
        <v>-2.1101669130278323E-3</v>
      </c>
      <c r="BR19" s="1">
        <f t="shared" ca="1" si="11"/>
        <v>1.4099523257013951E-4</v>
      </c>
      <c r="BS19" s="1">
        <f t="shared" ca="1" si="11"/>
        <v>-5.211430620750618E-6</v>
      </c>
      <c r="BT19" s="1">
        <f t="shared" ca="1" si="11"/>
        <v>8.1820947303601194E-8</v>
      </c>
      <c r="BU19" s="1">
        <f t="shared" ca="1" si="12"/>
        <v>0.65245196300384123</v>
      </c>
      <c r="BV19" s="1">
        <f t="shared" ca="1" si="12"/>
        <v>-0.19957089677770085</v>
      </c>
      <c r="BW19" s="1">
        <f t="shared" ca="1" si="12"/>
        <v>0.33825549457449883</v>
      </c>
      <c r="BX19" s="1">
        <f t="shared" ca="1" si="12"/>
        <v>-0.2373284860030451</v>
      </c>
      <c r="BY19" s="1">
        <f t="shared" ca="1" si="12"/>
        <v>8.0601995617908262E-2</v>
      </c>
      <c r="BZ19" s="1">
        <f t="shared" ca="1" si="12"/>
        <v>-1.5104014980214464E-2</v>
      </c>
      <c r="CA19" s="1">
        <f t="shared" ca="1" si="12"/>
        <v>1.6443259451555526E-3</v>
      </c>
      <c r="CB19" s="1">
        <f t="shared" ca="1" si="12"/>
        <v>-1.0330897058324911E-4</v>
      </c>
      <c r="CC19" s="1">
        <f t="shared" ca="1" si="12"/>
        <v>3.4617100230525511E-6</v>
      </c>
      <c r="CD19" s="1">
        <f t="shared" ca="1" si="12"/>
        <v>-4.7666671465359349E-8</v>
      </c>
      <c r="CE19" s="4">
        <f t="shared" ca="1" si="13"/>
        <v>0.35927418700906227</v>
      </c>
      <c r="CF19" s="4">
        <f t="shared" ca="1" si="14"/>
        <v>7.3924796576043672E-3</v>
      </c>
      <c r="CG19" s="4">
        <f t="shared" ref="CG19:CG82" ca="1" si="20">AVERAGE(CF4:CF34)</f>
        <v>-1.2880981500130825E-2</v>
      </c>
      <c r="CH19" s="4">
        <f t="shared" ref="CH19:CH82" ca="1" si="21">_xlfn.STDEV.S(CF4:CF34)</f>
        <v>8.3891374787666229E-2</v>
      </c>
      <c r="CI19" s="8">
        <f t="shared" ca="1" si="15"/>
        <v>0.62085048645321161</v>
      </c>
      <c r="CJ19" s="8">
        <f t="shared" ca="1" si="16"/>
        <v>-1.6083128079780185E-4</v>
      </c>
      <c r="CK19" s="8">
        <f t="shared" ref="CK19:CK82" ca="1" si="22">AVERAGE(CJ4:CJ34)</f>
        <v>-1.8808266628647145E-2</v>
      </c>
      <c r="CL19" s="8">
        <f t="shared" ref="CL19:CL82" ca="1" si="23">_xlfn.STDEV.S(CJ4:CJ34)</f>
        <v>0.11924292471313512</v>
      </c>
    </row>
    <row r="20" spans="1:90" x14ac:dyDescent="0.25">
      <c r="A20" s="7">
        <f>'Calculate Data'!I22</f>
        <v>0.48717948717948717</v>
      </c>
      <c r="B20" s="7">
        <f>'Calculate Data'!H22</f>
        <v>0.52040816326530615</v>
      </c>
      <c r="C20" s="7">
        <f>'Calculate Data'!P22</f>
        <v>0.71532846715328469</v>
      </c>
      <c r="D20" s="7">
        <f>'Calculate Data'!B22</f>
        <v>137</v>
      </c>
      <c r="E20" s="2">
        <v>7.6595744680851063E-2</v>
      </c>
      <c r="F20" s="10">
        <v>0.25688073394495414</v>
      </c>
      <c r="G20" s="4">
        <v>0.28017241379310343</v>
      </c>
      <c r="H20" s="8">
        <v>0.68035190615835772</v>
      </c>
      <c r="I20" s="20">
        <v>341</v>
      </c>
      <c r="J20" s="1">
        <f t="shared" si="8"/>
        <v>1</v>
      </c>
      <c r="K20" s="1">
        <f t="shared" si="8"/>
        <v>7.6595744680851063E-2</v>
      </c>
      <c r="L20" s="1">
        <f t="shared" si="8"/>
        <v>5.8669081032141236E-3</v>
      </c>
      <c r="M20" s="1">
        <f t="shared" si="8"/>
        <v>4.4938019513980523E-4</v>
      </c>
      <c r="N20" s="1">
        <f t="shared" si="8"/>
        <v>3.4420610691559543E-5</v>
      </c>
      <c r="O20" s="1">
        <f t="shared" si="8"/>
        <v>2.6364723082896671E-6</v>
      </c>
      <c r="P20" s="1">
        <f t="shared" si="8"/>
        <v>2.0194255978388938E-7</v>
      </c>
      <c r="Q20" s="1">
        <f t="shared" si="8"/>
        <v>1.5467940749404294E-8</v>
      </c>
      <c r="R20" s="1">
        <f t="shared" si="8"/>
        <v>1.1847784403799032E-9</v>
      </c>
      <c r="S20" s="1">
        <f t="shared" si="8"/>
        <v>9.0748986922715986E-11</v>
      </c>
      <c r="T20" s="1">
        <f t="shared" si="8"/>
        <v>6.950986232378245E-12</v>
      </c>
      <c r="U20" s="1">
        <f t="shared" si="8"/>
        <v>5.3241596673535503E-13</v>
      </c>
      <c r="V20" s="1">
        <f t="shared" si="8"/>
        <v>4.0780797452069735E-14</v>
      </c>
      <c r="W20" s="1">
        <f t="shared" si="8"/>
        <v>3.1236355495202349E-15</v>
      </c>
      <c r="X20" s="1">
        <f t="shared" si="8"/>
        <v>2.3925719102708179E-16</v>
      </c>
      <c r="Y20" s="1">
        <f t="shared" si="8"/>
        <v>1.8326082716967971E-17</v>
      </c>
      <c r="Z20" s="1">
        <f t="shared" si="19"/>
        <v>1.4036999527890357E-18</v>
      </c>
      <c r="AA20" s="1">
        <f t="shared" si="19"/>
        <v>1.0751744319235167E-19</v>
      </c>
      <c r="AB20" s="1">
        <f t="shared" si="19"/>
        <v>8.2353786274992761E-21</v>
      </c>
      <c r="AC20" s="1">
        <f t="shared" si="9"/>
        <v>0.28017241379310343</v>
      </c>
      <c r="AD20" s="1">
        <f t="shared" si="9"/>
        <v>2.1460014673514306E-2</v>
      </c>
      <c r="AE20" s="1">
        <f t="shared" si="9"/>
        <v>1.643745804779819E-3</v>
      </c>
      <c r="AF20" s="1">
        <f t="shared" si="9"/>
        <v>1.2590393398313507E-4</v>
      </c>
      <c r="AG20" s="1">
        <f t="shared" si="9"/>
        <v>9.6437055816869398E-6</v>
      </c>
      <c r="AH20" s="1">
        <f t="shared" si="9"/>
        <v>7.3866681051219119E-7</v>
      </c>
      <c r="AI20" s="1">
        <f t="shared" si="9"/>
        <v>5.6578734422210383E-8</v>
      </c>
      <c r="AJ20" s="1">
        <f t="shared" si="9"/>
        <v>4.3336902961693066E-9</v>
      </c>
      <c r="AK20" s="1">
        <f t="shared" si="9"/>
        <v>3.3194223545126592E-10</v>
      </c>
      <c r="AL20" s="1">
        <f t="shared" si="9"/>
        <v>2.5425362715416115E-11</v>
      </c>
      <c r="AM20" s="1">
        <f t="shared" si="10"/>
        <v>0.68035190615835772</v>
      </c>
      <c r="AN20" s="1">
        <f t="shared" si="10"/>
        <v>5.2112060897235912E-2</v>
      </c>
      <c r="AO20" s="1">
        <f t="shared" si="10"/>
        <v>3.9915621112776439E-3</v>
      </c>
      <c r="AP20" s="1">
        <f t="shared" si="10"/>
        <v>3.0573667235318124E-4</v>
      </c>
      <c r="AQ20" s="1">
        <f t="shared" si="10"/>
        <v>2.3418128095137282E-5</v>
      </c>
      <c r="AR20" s="1">
        <f t="shared" si="10"/>
        <v>1.7937289604786004E-6</v>
      </c>
      <c r="AS20" s="1">
        <f t="shared" si="10"/>
        <v>1.3739200548346725E-7</v>
      </c>
      <c r="AT20" s="1">
        <f t="shared" si="10"/>
        <v>1.0523642973201748E-8</v>
      </c>
      <c r="AU20" s="1">
        <f t="shared" si="10"/>
        <v>8.0606627028779332E-10</v>
      </c>
      <c r="AV20" s="1">
        <f t="shared" si="10"/>
        <v>6.1741246234809699E-11</v>
      </c>
      <c r="AW20" s="2">
        <v>5</v>
      </c>
      <c r="AX20" s="11">
        <f ca="1"/>
        <v>-32866.601853268301</v>
      </c>
      <c r="AY20" s="11">
        <f ca="1"/>
        <v>2555315.2295027701</v>
      </c>
      <c r="AZ20" s="11">
        <f ca="1"/>
        <v>-51977362.281892635</v>
      </c>
      <c r="BA20" s="11">
        <f ca="1"/>
        <v>459193221.08779627</v>
      </c>
      <c r="BB20" s="11">
        <f ca="1"/>
        <v>-2145554853.6818879</v>
      </c>
      <c r="BC20" s="11">
        <f ca="1"/>
        <v>5804010751.453126</v>
      </c>
      <c r="BD20" s="11">
        <f ca="1"/>
        <v>-9397986184.2218437</v>
      </c>
      <c r="BE20" s="11">
        <f ca="1"/>
        <v>8981313562.7695045</v>
      </c>
      <c r="BF20" s="11">
        <f ca="1"/>
        <v>-4669694503.1744928</v>
      </c>
      <c r="BG20" s="11">
        <f ca="1"/>
        <v>1018186440.0160033</v>
      </c>
      <c r="BH20" s="12">
        <f ca="1"/>
        <v>9615.338565826416</v>
      </c>
      <c r="BI20" s="13">
        <f ca="1"/>
        <v>-7624.074161529541</v>
      </c>
      <c r="BK20" s="1">
        <f t="shared" ca="1" si="11"/>
        <v>9.4074915425153449E-2</v>
      </c>
      <c r="BL20" s="1">
        <f t="shared" ca="1" si="11"/>
        <v>0.71891232910466951</v>
      </c>
      <c r="BM20" s="1">
        <f t="shared" ca="1" si="11"/>
        <v>-0.76362102381834451</v>
      </c>
      <c r="BN20" s="1">
        <f t="shared" ca="1" si="11"/>
        <v>0.4229153983284788</v>
      </c>
      <c r="BO20" s="1">
        <f t="shared" ca="1" si="11"/>
        <v>-0.13321667998259323</v>
      </c>
      <c r="BP20" s="1">
        <f t="shared" ca="1" si="11"/>
        <v>2.5350573863631029E-2</v>
      </c>
      <c r="BQ20" s="1">
        <f t="shared" ca="1" si="11"/>
        <v>-2.9734340572280149E-3</v>
      </c>
      <c r="BR20" s="1">
        <f t="shared" ca="1" si="11"/>
        <v>2.1036307683321452E-4</v>
      </c>
      <c r="BS20" s="1">
        <f t="shared" ca="1" si="11"/>
        <v>-8.2327633193906243E-6</v>
      </c>
      <c r="BT20" s="1">
        <f t="shared" ca="1" si="11"/>
        <v>1.3686006971202014E-7</v>
      </c>
      <c r="BU20" s="1">
        <f t="shared" ca="1" si="12"/>
        <v>0.65245196300384123</v>
      </c>
      <c r="BV20" s="1">
        <f t="shared" ca="1" si="12"/>
        <v>-0.21131036129403621</v>
      </c>
      <c r="BW20" s="1">
        <f t="shared" ca="1" si="12"/>
        <v>0.37922069287936899</v>
      </c>
      <c r="BX20" s="1">
        <f t="shared" ca="1" si="12"/>
        <v>-0.28172190726028079</v>
      </c>
      <c r="BY20" s="1">
        <f t="shared" ca="1" si="12"/>
        <v>0.10130715738539454</v>
      </c>
      <c r="BZ20" s="1">
        <f t="shared" ca="1" si="12"/>
        <v>-2.0100660403219398E-2</v>
      </c>
      <c r="CA20" s="1">
        <f t="shared" ca="1" si="12"/>
        <v>2.3170180218083426E-3</v>
      </c>
      <c r="CB20" s="1">
        <f t="shared" ca="1" si="12"/>
        <v>-1.5413565778228232E-4</v>
      </c>
      <c r="CC20" s="1">
        <f t="shared" ca="1" si="12"/>
        <v>5.4686402591020311E-6</v>
      </c>
      <c r="CD20" s="1">
        <f t="shared" ca="1" si="12"/>
        <v>-7.9730975925793462E-8</v>
      </c>
      <c r="CE20" s="4">
        <f t="shared" ca="1" si="13"/>
        <v>0.36164434603735057</v>
      </c>
      <c r="CF20" s="4">
        <f t="shared" ca="1" si="14"/>
        <v>-8.1471932244247147E-2</v>
      </c>
      <c r="CG20" s="4">
        <f t="shared" ca="1" si="20"/>
        <v>-9.0379481197791905E-3</v>
      </c>
      <c r="CH20" s="4">
        <f t="shared" ca="1" si="21"/>
        <v>8.5762493099935069E-2</v>
      </c>
      <c r="CI20" s="8">
        <f t="shared" ca="1" si="15"/>
        <v>0.62201515558437748</v>
      </c>
      <c r="CJ20" s="8">
        <f t="shared" ca="1" si="16"/>
        <v>5.8336750573980245E-2</v>
      </c>
      <c r="CK20" s="8">
        <f t="shared" ca="1" si="22"/>
        <v>-1.3604248870264915E-2</v>
      </c>
      <c r="CL20" s="8">
        <f t="shared" ca="1" si="23"/>
        <v>0.12402185466246014</v>
      </c>
    </row>
    <row r="21" spans="1:90" x14ac:dyDescent="0.25">
      <c r="A21" s="7">
        <f>'Calculate Data'!I23</f>
        <v>0.39473684210526316</v>
      </c>
      <c r="B21" s="7">
        <f>'Calculate Data'!H23</f>
        <v>0.46913580246913578</v>
      </c>
      <c r="C21" s="7">
        <f>'Calculate Data'!P23</f>
        <v>0.34763948497854075</v>
      </c>
      <c r="D21" s="7">
        <f>'Calculate Data'!B23</f>
        <v>233</v>
      </c>
      <c r="E21" s="2">
        <v>8.085106382978724E-2</v>
      </c>
      <c r="F21" s="10">
        <v>0.25806451612903225</v>
      </c>
      <c r="G21" s="4">
        <v>0.42696629213483145</v>
      </c>
      <c r="H21" s="8">
        <v>0.7416666666666667</v>
      </c>
      <c r="I21" s="20">
        <v>120</v>
      </c>
      <c r="J21" s="1">
        <f t="shared" si="8"/>
        <v>1</v>
      </c>
      <c r="K21" s="1">
        <f t="shared" si="8"/>
        <v>8.085106382978724E-2</v>
      </c>
      <c r="L21" s="1">
        <f t="shared" si="8"/>
        <v>6.5368945224083307E-3</v>
      </c>
      <c r="M21" s="1">
        <f t="shared" si="8"/>
        <v>5.2851487627982247E-4</v>
      </c>
      <c r="N21" s="1">
        <f t="shared" si="8"/>
        <v>4.2730989997092035E-5</v>
      </c>
      <c r="O21" s="1">
        <f t="shared" si="8"/>
        <v>3.4548459997648882E-6</v>
      </c>
      <c r="P21" s="1">
        <f t="shared" si="8"/>
        <v>2.7932797444907607E-7</v>
      </c>
      <c r="Q21" s="1">
        <f t="shared" si="8"/>
        <v>2.2583963891627429E-8</v>
      </c>
      <c r="R21" s="1">
        <f t="shared" si="8"/>
        <v>1.8259375061315795E-9</v>
      </c>
      <c r="S21" s="1">
        <f t="shared" si="8"/>
        <v>1.4762898985744686E-10</v>
      </c>
      <c r="T21" s="1">
        <f t="shared" si="8"/>
        <v>1.193596088209145E-11</v>
      </c>
      <c r="U21" s="1">
        <f t="shared" si="8"/>
        <v>9.6503513514781935E-13</v>
      </c>
      <c r="V21" s="1">
        <f t="shared" si="8"/>
        <v>7.8024117309823696E-14</v>
      </c>
      <c r="W21" s="1">
        <f t="shared" si="8"/>
        <v>6.3083328888793631E-15</v>
      </c>
      <c r="X21" s="1">
        <f t="shared" si="8"/>
        <v>5.1003542505833157E-16</v>
      </c>
      <c r="Y21" s="1">
        <f t="shared" si="8"/>
        <v>4.1236906706843829E-17</v>
      </c>
      <c r="Z21" s="1">
        <f t="shared" si="19"/>
        <v>3.3340477762980121E-18</v>
      </c>
      <c r="AA21" s="1">
        <f t="shared" si="19"/>
        <v>2.695613095730308E-19</v>
      </c>
      <c r="AB21" s="1">
        <f t="shared" si="19"/>
        <v>2.1794318646330151E-20</v>
      </c>
      <c r="AC21" s="1">
        <f t="shared" si="9"/>
        <v>0.42696629213483145</v>
      </c>
      <c r="AD21" s="1">
        <f t="shared" si="9"/>
        <v>3.4520678938560846E-2</v>
      </c>
      <c r="AE21" s="1">
        <f t="shared" si="9"/>
        <v>2.7910336163091748E-3</v>
      </c>
      <c r="AF21" s="1">
        <f t="shared" si="9"/>
        <v>2.2565803706329498E-4</v>
      </c>
      <c r="AG21" s="1">
        <f t="shared" si="9"/>
        <v>1.8244692358308957E-5</v>
      </c>
      <c r="AH21" s="1">
        <f t="shared" si="9"/>
        <v>1.475102786416469E-6</v>
      </c>
      <c r="AI21" s="1">
        <f t="shared" si="9"/>
        <v>1.1926362954005495E-7</v>
      </c>
      <c r="AJ21" s="1">
        <f t="shared" si="9"/>
        <v>9.6425913245150818E-9</v>
      </c>
      <c r="AK21" s="1">
        <f t="shared" si="9"/>
        <v>7.7961376666292159E-10</v>
      </c>
      <c r="AL21" s="1">
        <f t="shared" si="9"/>
        <v>6.3032602411044726E-11</v>
      </c>
      <c r="AM21" s="1">
        <f t="shared" si="10"/>
        <v>0.7416666666666667</v>
      </c>
      <c r="AN21" s="1">
        <f t="shared" si="10"/>
        <v>5.9964539007092206E-2</v>
      </c>
      <c r="AO21" s="1">
        <f t="shared" si="10"/>
        <v>4.8481967707861787E-3</v>
      </c>
      <c r="AP21" s="1">
        <f t="shared" si="10"/>
        <v>3.9198186657420168E-4</v>
      </c>
      <c r="AQ21" s="1">
        <f t="shared" si="10"/>
        <v>3.1692150914509927E-5</v>
      </c>
      <c r="AR21" s="1">
        <f t="shared" si="10"/>
        <v>2.5623441164922921E-6</v>
      </c>
      <c r="AS21" s="1">
        <f t="shared" si="10"/>
        <v>2.0716824771639809E-7</v>
      </c>
      <c r="AT21" s="1">
        <f t="shared" si="10"/>
        <v>1.6749773219623677E-8</v>
      </c>
      <c r="AU21" s="1">
        <f t="shared" si="10"/>
        <v>1.3542369837142548E-9</v>
      </c>
      <c r="AV21" s="1">
        <f t="shared" si="10"/>
        <v>1.0949150081093976E-10</v>
      </c>
      <c r="AW21" s="2">
        <v>6</v>
      </c>
      <c r="AX21" s="11">
        <f ca="1"/>
        <v>49969.416321481731</v>
      </c>
      <c r="AY21" s="11">
        <f ca="1"/>
        <v>-3956553.1084846412</v>
      </c>
      <c r="AZ21" s="11">
        <f ca="1"/>
        <v>81686328.936042339</v>
      </c>
      <c r="BA21" s="11">
        <f ca="1"/>
        <v>-730350550.59891629</v>
      </c>
      <c r="BB21" s="11">
        <f ca="1"/>
        <v>3446052905.6466346</v>
      </c>
      <c r="BC21" s="11">
        <f ca="1"/>
        <v>-9397989531.0835629</v>
      </c>
      <c r="BD21" s="11">
        <f ca="1"/>
        <v>15321830788.817467</v>
      </c>
      <c r="BE21" s="11">
        <f ca="1"/>
        <v>-14728206437.617353</v>
      </c>
      <c r="BF21" s="11">
        <f ca="1"/>
        <v>7696372404.8208857</v>
      </c>
      <c r="BG21" s="11">
        <f ca="1"/>
        <v>-1685513237.383625</v>
      </c>
      <c r="BH21" s="12">
        <f ca="1"/>
        <v>-14724.1575050354</v>
      </c>
      <c r="BI21" s="13">
        <f ca="1"/>
        <v>11473.648864746094</v>
      </c>
      <c r="BK21" s="1">
        <f t="shared" ca="1" si="11"/>
        <v>9.4074915425153449E-2</v>
      </c>
      <c r="BL21" s="1">
        <f t="shared" ca="1" si="11"/>
        <v>0.75885190294381788</v>
      </c>
      <c r="BM21" s="1">
        <f t="shared" ca="1" si="11"/>
        <v>-0.85082465925439021</v>
      </c>
      <c r="BN21" s="1">
        <f t="shared" ca="1" si="11"/>
        <v>0.49738969772548636</v>
      </c>
      <c r="BO21" s="1">
        <f t="shared" ca="1" si="11"/>
        <v>-0.16538000068598099</v>
      </c>
      <c r="BP21" s="1">
        <f t="shared" ca="1" si="11"/>
        <v>3.3219513980530448E-2</v>
      </c>
      <c r="BQ21" s="1">
        <f t="shared" ca="1" si="11"/>
        <v>-4.1128690913507003E-3</v>
      </c>
      <c r="BR21" s="1">
        <f t="shared" ca="1" si="11"/>
        <v>3.071405695367645E-4</v>
      </c>
      <c r="BS21" s="1">
        <f t="shared" ca="1" si="11"/>
        <v>-1.268803584842364E-5</v>
      </c>
      <c r="BT21" s="1">
        <f t="shared" ca="1" si="11"/>
        <v>2.2264175643758911E-7</v>
      </c>
      <c r="BU21" s="1">
        <f t="shared" ca="1" si="12"/>
        <v>0.65245196300384123</v>
      </c>
      <c r="BV21" s="1">
        <f t="shared" ca="1" si="12"/>
        <v>-0.22304982581037158</v>
      </c>
      <c r="BW21" s="1">
        <f t="shared" ca="1" si="12"/>
        <v>0.42252675965880321</v>
      </c>
      <c r="BX21" s="1">
        <f t="shared" ca="1" si="12"/>
        <v>-0.3313324008741883</v>
      </c>
      <c r="BY21" s="1">
        <f t="shared" ca="1" si="12"/>
        <v>0.12576636619438736</v>
      </c>
      <c r="BZ21" s="1">
        <f t="shared" ca="1" si="12"/>
        <v>-2.6340002118871178E-2</v>
      </c>
      <c r="CA21" s="1">
        <f t="shared" ca="1" si="12"/>
        <v>3.2049110969294674E-3</v>
      </c>
      <c r="CB21" s="1">
        <f t="shared" ca="1" si="12"/>
        <v>-2.2504573725506204E-4</v>
      </c>
      <c r="CC21" s="1">
        <f t="shared" ca="1" si="12"/>
        <v>8.4280697692588564E-6</v>
      </c>
      <c r="CD21" s="1">
        <f t="shared" ca="1" si="12"/>
        <v>-1.2970506708022462E-7</v>
      </c>
      <c r="CE21" s="4">
        <f t="shared" ca="1" si="13"/>
        <v>0.36351317621871099</v>
      </c>
      <c r="CF21" s="4">
        <f t="shared" ca="1" si="14"/>
        <v>6.3453115916120462E-2</v>
      </c>
      <c r="CG21" s="4">
        <f t="shared" ca="1" si="20"/>
        <v>-9.0782916964367109E-3</v>
      </c>
      <c r="CH21" s="4">
        <f t="shared" ca="1" si="21"/>
        <v>8.5758160340608763E-2</v>
      </c>
      <c r="CI21" s="8">
        <f t="shared" ca="1" si="15"/>
        <v>0.62301102377797735</v>
      </c>
      <c r="CJ21" s="8">
        <f t="shared" ca="1" si="16"/>
        <v>0.11865564288868935</v>
      </c>
      <c r="CK21" s="8">
        <f t="shared" ca="1" si="22"/>
        <v>-1.2668871864763795E-2</v>
      </c>
      <c r="CL21" s="8">
        <f t="shared" ca="1" si="23"/>
        <v>0.12451330114121507</v>
      </c>
    </row>
    <row r="22" spans="1:90" x14ac:dyDescent="0.25">
      <c r="A22" s="7">
        <f>'Calculate Data'!I24</f>
        <v>0.35</v>
      </c>
      <c r="B22" s="7">
        <f>'Calculate Data'!H24</f>
        <v>0.44186046511627908</v>
      </c>
      <c r="C22" s="7">
        <f>'Calculate Data'!P24</f>
        <v>0.26380368098159507</v>
      </c>
      <c r="D22" s="7">
        <f>'Calculate Data'!B24</f>
        <v>163</v>
      </c>
      <c r="E22" s="2">
        <v>8.5106382978723402E-2</v>
      </c>
      <c r="F22" s="10">
        <v>0.25806451612903225</v>
      </c>
      <c r="G22" s="4">
        <v>0.59523809523809523</v>
      </c>
      <c r="H22" s="8">
        <v>0.57534246575342463</v>
      </c>
      <c r="I22" s="20">
        <v>73</v>
      </c>
      <c r="J22" s="1">
        <f t="shared" si="8"/>
        <v>1</v>
      </c>
      <c r="K22" s="1">
        <f t="shared" si="8"/>
        <v>8.5106382978723402E-2</v>
      </c>
      <c r="L22" s="1">
        <f t="shared" si="8"/>
        <v>7.2430964237211407E-3</v>
      </c>
      <c r="M22" s="1">
        <f t="shared" si="8"/>
        <v>6.1643373818903323E-4</v>
      </c>
      <c r="N22" s="1">
        <f t="shared" si="8"/>
        <v>5.2462445803321979E-5</v>
      </c>
      <c r="O22" s="1">
        <f t="shared" si="8"/>
        <v>4.464889004538041E-6</v>
      </c>
      <c r="P22" s="1">
        <f t="shared" si="8"/>
        <v>3.7999055357770558E-7</v>
      </c>
      <c r="Q22" s="1">
        <f t="shared" si="8"/>
        <v>3.2339621581081323E-8</v>
      </c>
      <c r="R22" s="1">
        <f t="shared" si="8"/>
        <v>2.752308219666496E-9</v>
      </c>
      <c r="S22" s="1">
        <f t="shared" si="8"/>
        <v>2.342389974184252E-10</v>
      </c>
      <c r="T22" s="1">
        <f t="shared" si="8"/>
        <v>1.9935233822844696E-11</v>
      </c>
      <c r="U22" s="1">
        <f t="shared" si="8"/>
        <v>1.6966156444974209E-12</v>
      </c>
      <c r="V22" s="1">
        <f t="shared" si="8"/>
        <v>1.4439282080829114E-13</v>
      </c>
      <c r="W22" s="1">
        <f t="shared" si="8"/>
        <v>1.2288750707088609E-14</v>
      </c>
      <c r="X22" s="1">
        <f t="shared" si="8"/>
        <v>1.045851124007541E-15</v>
      </c>
      <c r="Y22" s="1">
        <f t="shared" si="8"/>
        <v>8.9008606298514127E-17</v>
      </c>
      <c r="Z22" s="1">
        <f t="shared" si="19"/>
        <v>7.5752005360437574E-18</v>
      </c>
      <c r="AA22" s="1">
        <f t="shared" si="19"/>
        <v>6.4469791796117086E-19</v>
      </c>
      <c r="AB22" s="1">
        <f t="shared" si="19"/>
        <v>5.4867907911589006E-20</v>
      </c>
      <c r="AC22" s="1">
        <f t="shared" si="9"/>
        <v>0.59523809523809523</v>
      </c>
      <c r="AD22" s="1">
        <f t="shared" si="9"/>
        <v>5.0658561296859167E-2</v>
      </c>
      <c r="AE22" s="1">
        <f t="shared" si="9"/>
        <v>4.311366918881631E-3</v>
      </c>
      <c r="AF22" s="1">
        <f t="shared" si="9"/>
        <v>3.6692484416013884E-4</v>
      </c>
      <c r="AG22" s="1">
        <f t="shared" si="9"/>
        <v>3.1227646311501176E-5</v>
      </c>
      <c r="AH22" s="1">
        <f t="shared" si="9"/>
        <v>2.6576720265107388E-6</v>
      </c>
      <c r="AI22" s="1">
        <f t="shared" si="9"/>
        <v>2.2618485332006284E-7</v>
      </c>
      <c r="AJ22" s="1">
        <f t="shared" si="9"/>
        <v>1.9249774750643643E-8</v>
      </c>
      <c r="AK22" s="1">
        <f t="shared" si="9"/>
        <v>1.6382787021824381E-9</v>
      </c>
      <c r="AL22" s="1">
        <f t="shared" si="9"/>
        <v>1.3942797465382453E-10</v>
      </c>
      <c r="AM22" s="1">
        <f t="shared" si="10"/>
        <v>0.57534246575342463</v>
      </c>
      <c r="AN22" s="1">
        <f t="shared" si="10"/>
        <v>4.8965316234334012E-2</v>
      </c>
      <c r="AO22" s="1">
        <f t="shared" si="10"/>
        <v>4.1672609561135329E-3</v>
      </c>
      <c r="AP22" s="1">
        <f t="shared" si="10"/>
        <v>3.5466050690327936E-4</v>
      </c>
      <c r="AQ22" s="1">
        <f t="shared" si="10"/>
        <v>3.0183872927938672E-5</v>
      </c>
      <c r="AR22" s="1">
        <f t="shared" si="10"/>
        <v>2.5688402491862698E-6</v>
      </c>
      <c r="AS22" s="1">
        <f t="shared" si="10"/>
        <v>2.1862470205840593E-7</v>
      </c>
      <c r="AT22" s="1">
        <f t="shared" si="10"/>
        <v>1.8606357621991992E-8</v>
      </c>
      <c r="AU22" s="1">
        <f t="shared" si="10"/>
        <v>1.5835197976163402E-9</v>
      </c>
      <c r="AV22" s="1">
        <f t="shared" si="10"/>
        <v>1.3476764235032682E-10</v>
      </c>
      <c r="AW22" s="2">
        <v>7</v>
      </c>
      <c r="AX22" s="11">
        <f ca="1"/>
        <v>-45407.822606655354</v>
      </c>
      <c r="AY22" s="11">
        <f ca="1"/>
        <v>3645945.283435035</v>
      </c>
      <c r="AZ22" s="11">
        <f ca="1"/>
        <v>-76164842.68966426</v>
      </c>
      <c r="BA22" s="11">
        <f ca="1"/>
        <v>687630607.55411756</v>
      </c>
      <c r="BB22" s="11">
        <f ca="1"/>
        <v>-3270850972.8673701</v>
      </c>
      <c r="BC22" s="11">
        <f ca="1"/>
        <v>8981319542.9689445</v>
      </c>
      <c r="BD22" s="11">
        <f ca="1"/>
        <v>-14728210941.883486</v>
      </c>
      <c r="BE22" s="11">
        <f ca="1"/>
        <v>14229117008.473282</v>
      </c>
      <c r="BF22" s="11">
        <f ca="1"/>
        <v>-7468322060.9677553</v>
      </c>
      <c r="BG22" s="11">
        <f ca="1"/>
        <v>1641905914.1176741</v>
      </c>
      <c r="BH22" s="12">
        <f ca="1"/>
        <v>13599.940692901611</v>
      </c>
      <c r="BI22" s="13">
        <f ca="1"/>
        <v>-9964.8466644287109</v>
      </c>
      <c r="BK22" s="1">
        <f t="shared" ca="1" si="11"/>
        <v>9.4074915425153449E-2</v>
      </c>
      <c r="BL22" s="1">
        <f t="shared" ca="1" si="11"/>
        <v>0.79879147678296614</v>
      </c>
      <c r="BM22" s="1">
        <f t="shared" ca="1" si="11"/>
        <v>-0.94274200471400571</v>
      </c>
      <c r="BN22" s="1">
        <f t="shared" ca="1" si="11"/>
        <v>0.58013086190463481</v>
      </c>
      <c r="BO22" s="1">
        <f t="shared" ca="1" si="11"/>
        <v>-0.20304325557474967</v>
      </c>
      <c r="BP22" s="1">
        <f t="shared" ca="1" si="11"/>
        <v>4.2931419437468941E-2</v>
      </c>
      <c r="BQ22" s="1">
        <f t="shared" ca="1" si="11"/>
        <v>-5.59504076130373E-3</v>
      </c>
      <c r="BR22" s="1">
        <f t="shared" ca="1" si="11"/>
        <v>4.3981693553358701E-4</v>
      </c>
      <c r="BS22" s="1">
        <f t="shared" ca="1" si="11"/>
        <v>-1.912518103153694E-5</v>
      </c>
      <c r="BT22" s="1">
        <f t="shared" ca="1" si="11"/>
        <v>3.5325976193277741E-7</v>
      </c>
      <c r="BU22" s="1">
        <f t="shared" ca="1" si="12"/>
        <v>0.65245196300384123</v>
      </c>
      <c r="BV22" s="1">
        <f t="shared" ca="1" si="12"/>
        <v>-0.2347892903267069</v>
      </c>
      <c r="BW22" s="1">
        <f t="shared" ca="1" si="12"/>
        <v>0.46817369491280125</v>
      </c>
      <c r="BX22" s="1">
        <f t="shared" ca="1" si="12"/>
        <v>-0.38644980419791597</v>
      </c>
      <c r="BY22" s="1">
        <f t="shared" ca="1" si="12"/>
        <v>0.15440810453497114</v>
      </c>
      <c r="BZ22" s="1">
        <f t="shared" ca="1" si="12"/>
        <v>-3.4040644893595831E-2</v>
      </c>
      <c r="CA22" s="1">
        <f t="shared" ca="1" si="12"/>
        <v>4.3598781836710811E-3</v>
      </c>
      <c r="CB22" s="1">
        <f t="shared" ca="1" si="12"/>
        <v>-3.2225937024112495E-4</v>
      </c>
      <c r="CC22" s="1">
        <f t="shared" ca="1" si="12"/>
        <v>1.2703964743567885E-5</v>
      </c>
      <c r="CD22" s="1">
        <f t="shared" ca="1" si="12"/>
        <v>-2.0579958517834997E-7</v>
      </c>
      <c r="CE22" s="4">
        <f t="shared" ca="1" si="13"/>
        <v>0.36496941751442818</v>
      </c>
      <c r="CF22" s="4">
        <f t="shared" ca="1" si="14"/>
        <v>0.23026867772366705</v>
      </c>
      <c r="CG22" s="4">
        <f t="shared" ca="1" si="20"/>
        <v>-5.2134445390103765E-3</v>
      </c>
      <c r="CH22" s="4">
        <f t="shared" ca="1" si="21"/>
        <v>8.7560593488405919E-2</v>
      </c>
      <c r="CI22" s="8">
        <f t="shared" ca="1" si="15"/>
        <v>0.62380414001198337</v>
      </c>
      <c r="CJ22" s="8">
        <f t="shared" ca="1" si="16"/>
        <v>-4.846167425855874E-2</v>
      </c>
      <c r="CK22" s="8">
        <f t="shared" ca="1" si="22"/>
        <v>-1.1181246535737585E-2</v>
      </c>
      <c r="CL22" s="8">
        <f t="shared" ca="1" si="23"/>
        <v>0.12446603106801944</v>
      </c>
    </row>
    <row r="23" spans="1:90" x14ac:dyDescent="0.25">
      <c r="A23" s="7">
        <f>'Calculate Data'!I25</f>
        <v>0.35</v>
      </c>
      <c r="B23" s="7">
        <f>'Calculate Data'!H25</f>
        <v>0.4732142857142857</v>
      </c>
      <c r="C23" s="7">
        <f>'Calculate Data'!P25</f>
        <v>0.31818181818181818</v>
      </c>
      <c r="D23" s="7">
        <f>'Calculate Data'!B25</f>
        <v>352</v>
      </c>
      <c r="E23" s="2">
        <v>8.9361702127659579E-2</v>
      </c>
      <c r="F23" s="10">
        <v>0.2608695652173913</v>
      </c>
      <c r="G23" s="4">
        <v>0.42261904761904762</v>
      </c>
      <c r="H23" s="8">
        <v>0.70886075949367089</v>
      </c>
      <c r="I23" s="20">
        <v>237</v>
      </c>
      <c r="J23" s="1">
        <f t="shared" si="8"/>
        <v>1</v>
      </c>
      <c r="K23" s="1">
        <f t="shared" si="8"/>
        <v>8.9361702127659579E-2</v>
      </c>
      <c r="L23" s="1">
        <f t="shared" si="8"/>
        <v>7.985513807152558E-3</v>
      </c>
      <c r="M23" s="1">
        <f t="shared" si="8"/>
        <v>7.1359910617107972E-4</v>
      </c>
      <c r="N23" s="1">
        <f t="shared" si="8"/>
        <v>6.376843076422414E-5</v>
      </c>
      <c r="O23" s="1">
        <f t="shared" si="8"/>
        <v>5.698455515100881E-6</v>
      </c>
      <c r="P23" s="1">
        <f t="shared" si="8"/>
        <v>5.0922368432816383E-7</v>
      </c>
      <c r="Q23" s="1">
        <f t="shared" si="8"/>
        <v>4.5505095195282728E-8</v>
      </c>
      <c r="R23" s="1">
        <f t="shared" si="8"/>
        <v>4.0664127621316475E-9</v>
      </c>
      <c r="S23" s="1">
        <f t="shared" si="8"/>
        <v>3.6338156597772173E-10</v>
      </c>
      <c r="T23" s="1">
        <f t="shared" si="8"/>
        <v>3.247239525758364E-11</v>
      </c>
      <c r="U23" s="1">
        <f t="shared" si="8"/>
        <v>2.9017885123798151E-12</v>
      </c>
      <c r="V23" s="1">
        <f t="shared" si="8"/>
        <v>2.593087606807494E-13</v>
      </c>
      <c r="W23" s="1">
        <f t="shared" si="8"/>
        <v>2.3172272231045692E-14</v>
      </c>
      <c r="X23" s="1">
        <f t="shared" si="8"/>
        <v>2.0707136887317426E-15</v>
      </c>
      <c r="Y23" s="1">
        <f t="shared" si="8"/>
        <v>1.8504249984411319E-16</v>
      </c>
      <c r="Z23" s="1">
        <f t="shared" si="19"/>
        <v>1.6535712752027135E-17</v>
      </c>
      <c r="AA23" s="1">
        <f t="shared" si="19"/>
        <v>1.4776594374151908E-18</v>
      </c>
      <c r="AB23" s="1">
        <f t="shared" si="19"/>
        <v>1.320461624924213E-19</v>
      </c>
      <c r="AC23" s="1">
        <f t="shared" si="9"/>
        <v>0.42261904761904762</v>
      </c>
      <c r="AD23" s="1">
        <f t="shared" si="9"/>
        <v>3.776595744680851E-2</v>
      </c>
      <c r="AE23" s="1">
        <f t="shared" si="9"/>
        <v>3.3748302399275692E-3</v>
      </c>
      <c r="AF23" s="1">
        <f t="shared" si="9"/>
        <v>3.0158057463182538E-4</v>
      </c>
      <c r="AG23" s="1">
        <f t="shared" si="9"/>
        <v>2.6949753477737582E-5</v>
      </c>
      <c r="AH23" s="1">
        <f t="shared" si="9"/>
        <v>2.4082758426914437E-6</v>
      </c>
      <c r="AI23" s="1">
        <f t="shared" si="9"/>
        <v>2.1520762849583115E-7</v>
      </c>
      <c r="AJ23" s="1">
        <f t="shared" si="9"/>
        <v>1.9231319993244487E-8</v>
      </c>
      <c r="AK23" s="1">
        <f t="shared" si="9"/>
        <v>1.7185434887580177E-9</v>
      </c>
      <c r="AL23" s="1">
        <f t="shared" si="9"/>
        <v>1.5357197133582287E-10</v>
      </c>
      <c r="AM23" s="1">
        <f t="shared" si="10"/>
        <v>0.70886075949367089</v>
      </c>
      <c r="AN23" s="1">
        <f t="shared" si="10"/>
        <v>6.3345004039859959E-2</v>
      </c>
      <c r="AO23" s="1">
        <f t="shared" si="10"/>
        <v>5.6606173822853576E-3</v>
      </c>
      <c r="AP23" s="1">
        <f t="shared" si="10"/>
        <v>5.0584240437443622E-4</v>
      </c>
      <c r="AQ23" s="1">
        <f t="shared" si="10"/>
        <v>4.520293826324749E-5</v>
      </c>
      <c r="AR23" s="1">
        <f t="shared" si="10"/>
        <v>4.0394115043753085E-6</v>
      </c>
      <c r="AS23" s="1">
        <f t="shared" si="10"/>
        <v>3.609686876250275E-7</v>
      </c>
      <c r="AT23" s="1">
        <f t="shared" si="10"/>
        <v>3.2256776340959908E-8</v>
      </c>
      <c r="AU23" s="1">
        <f t="shared" si="10"/>
        <v>2.8825204389793956E-9</v>
      </c>
      <c r="AV23" s="1">
        <f t="shared" si="10"/>
        <v>2.5758693284496732E-10</v>
      </c>
      <c r="AW23" s="2">
        <v>8</v>
      </c>
      <c r="AX23" s="11">
        <f ca="1"/>
        <v>22654.924192818427</v>
      </c>
      <c r="AY23" s="11">
        <f ca="1"/>
        <v>-1839233.6131802134</v>
      </c>
      <c r="AZ23" s="11">
        <f ca="1"/>
        <v>38790532.425586618</v>
      </c>
      <c r="BA23" s="11">
        <f ca="1"/>
        <v>-353034036.44301718</v>
      </c>
      <c r="BB23" s="11">
        <f ca="1"/>
        <v>1690748496.0503998</v>
      </c>
      <c r="BC23" s="11">
        <f ca="1"/>
        <v>-4669698881.7673683</v>
      </c>
      <c r="BD23" s="11">
        <f ca="1"/>
        <v>7696376802.02777</v>
      </c>
      <c r="BE23" s="11">
        <f ca="1"/>
        <v>-7468324025.1441212</v>
      </c>
      <c r="BF23" s="11">
        <f ca="1"/>
        <v>3935028825.8330622</v>
      </c>
      <c r="BG23" s="11">
        <f ca="1"/>
        <v>-868085038.43320441</v>
      </c>
      <c r="BH23" s="12">
        <f ca="1"/>
        <v>-6948.77880859375</v>
      </c>
      <c r="BI23" s="13">
        <f ca="1"/>
        <v>4615.7493019104004</v>
      </c>
      <c r="BK23" s="1">
        <f t="shared" ca="1" si="11"/>
        <v>9.4074915425153449E-2</v>
      </c>
      <c r="BL23" s="1">
        <f t="shared" ca="1" si="11"/>
        <v>0.8387310506221145</v>
      </c>
      <c r="BM23" s="1">
        <f t="shared" ca="1" si="11"/>
        <v>-1.0393730601971913</v>
      </c>
      <c r="BN23" s="1">
        <f t="shared" ca="1" si="11"/>
        <v>0.67157398901235299</v>
      </c>
      <c r="BO23" s="1">
        <f t="shared" ca="1" si="11"/>
        <v>-0.24680034617145558</v>
      </c>
      <c r="BP23" s="1">
        <f t="shared" ca="1" si="11"/>
        <v>5.4792579079995733E-2</v>
      </c>
      <c r="BQ23" s="1">
        <f t="shared" ca="1" si="11"/>
        <v>-7.4978897333423111E-3</v>
      </c>
      <c r="BR23" s="1">
        <f t="shared" ca="1" si="11"/>
        <v>6.1886659588068717E-4</v>
      </c>
      <c r="BS23" s="1">
        <f t="shared" ca="1" si="11"/>
        <v>-2.8256602828495569E-5</v>
      </c>
      <c r="BT23" s="1">
        <f t="shared" ca="1" si="11"/>
        <v>5.4802183625617082E-7</v>
      </c>
      <c r="BU23" s="1">
        <f t="shared" ca="1" si="12"/>
        <v>0.65245196300384123</v>
      </c>
      <c r="BV23" s="1">
        <f t="shared" ca="1" si="12"/>
        <v>-0.24652875484304226</v>
      </c>
      <c r="BW23" s="1">
        <f t="shared" ca="1" si="12"/>
        <v>0.5161614986413634</v>
      </c>
      <c r="BX23" s="1">
        <f t="shared" ca="1" si="12"/>
        <v>-0.44736395458461259</v>
      </c>
      <c r="BY23" s="1">
        <f t="shared" ca="1" si="12"/>
        <v>0.18768401611291077</v>
      </c>
      <c r="BZ23" s="1">
        <f t="shared" ca="1" si="12"/>
        <v>-4.3445447453306141E-2</v>
      </c>
      <c r="CA23" s="1">
        <f t="shared" ca="1" si="12"/>
        <v>5.8426537475936603E-3</v>
      </c>
      <c r="CB23" s="1">
        <f t="shared" ca="1" si="12"/>
        <v>-4.5345129607122408E-4</v>
      </c>
      <c r="CC23" s="1">
        <f t="shared" ca="1" si="12"/>
        <v>1.8769541868088695E-5</v>
      </c>
      <c r="CD23" s="1">
        <f t="shared" ca="1" si="12"/>
        <v>-3.1926270332384825E-7</v>
      </c>
      <c r="CE23" s="4">
        <f t="shared" ca="1" si="13"/>
        <v>0.36609239605251587</v>
      </c>
      <c r="CF23" s="4">
        <f t="shared" ca="1" si="14"/>
        <v>5.6526651566531749E-2</v>
      </c>
      <c r="CG23" s="4">
        <f t="shared" ca="1" si="20"/>
        <v>-3.6523120564291066E-3</v>
      </c>
      <c r="CH23" s="4">
        <f t="shared" ca="1" si="21"/>
        <v>8.8532976984308204E-2</v>
      </c>
      <c r="CI23" s="8">
        <f t="shared" ca="1" si="15"/>
        <v>0.62436697360784166</v>
      </c>
      <c r="CJ23" s="8">
        <f t="shared" ca="1" si="16"/>
        <v>8.4493785885829231E-2</v>
      </c>
      <c r="CK23" s="8">
        <f t="shared" ca="1" si="22"/>
        <v>-1.5733022173365033E-2</v>
      </c>
      <c r="CL23" s="8">
        <f t="shared" ca="1" si="23"/>
        <v>0.12416150105050974</v>
      </c>
    </row>
    <row r="24" spans="1:90" x14ac:dyDescent="0.25">
      <c r="A24" s="7">
        <f>'Calculate Data'!I26</f>
        <v>0.40061162079510704</v>
      </c>
      <c r="B24" s="7">
        <f>'Calculate Data'!H26</f>
        <v>0.41333333333333333</v>
      </c>
      <c r="C24" s="7">
        <f>'Calculate Data'!P26</f>
        <v>0.31446540880503143</v>
      </c>
      <c r="D24" s="7">
        <f>'Calculate Data'!B26</f>
        <v>477</v>
      </c>
      <c r="E24" s="2">
        <v>9.3617021276595741E-2</v>
      </c>
      <c r="F24" s="10">
        <v>0.26190476190476192</v>
      </c>
      <c r="G24" s="4">
        <v>0.32222222222222224</v>
      </c>
      <c r="H24" s="8">
        <v>0.51724137931034486</v>
      </c>
      <c r="I24" s="20">
        <v>348</v>
      </c>
      <c r="J24" s="1">
        <f t="shared" si="8"/>
        <v>1</v>
      </c>
      <c r="K24" s="1">
        <f t="shared" si="8"/>
        <v>9.3617021276595741E-2</v>
      </c>
      <c r="L24" s="1">
        <f t="shared" si="8"/>
        <v>8.7641466727025798E-3</v>
      </c>
      <c r="M24" s="1">
        <f t="shared" si="8"/>
        <v>8.2047330552960319E-4</v>
      </c>
      <c r="N24" s="1">
        <f t="shared" si="8"/>
        <v>7.6810266900643694E-5</v>
      </c>
      <c r="O24" s="1">
        <f t="shared" si="8"/>
        <v>7.1907483906985583E-6</v>
      </c>
      <c r="P24" s="1">
        <f t="shared" si="8"/>
        <v>6.7317644508667356E-7</v>
      </c>
      <c r="Q24" s="1">
        <f t="shared" si="8"/>
        <v>6.3020773582582196E-8</v>
      </c>
      <c r="R24" s="1">
        <f t="shared" si="8"/>
        <v>5.8998171013481203E-9</v>
      </c>
      <c r="S24" s="1">
        <f t="shared" si="8"/>
        <v>5.5232330310493041E-10</v>
      </c>
      <c r="T24" s="1">
        <f t="shared" si="8"/>
        <v>5.1706862418333909E-11</v>
      </c>
      <c r="U24" s="1">
        <f t="shared" si="8"/>
        <v>4.8406424391631743E-12</v>
      </c>
      <c r="V24" s="1">
        <f t="shared" si="8"/>
        <v>4.5316652621953114E-13</v>
      </c>
      <c r="W24" s="1">
        <f t="shared" si="8"/>
        <v>4.242410032693483E-14</v>
      </c>
      <c r="X24" s="1">
        <f t="shared" si="8"/>
        <v>3.9716179029470905E-15</v>
      </c>
      <c r="Y24" s="1">
        <f t="shared" si="8"/>
        <v>3.7181103772270626E-16</v>
      </c>
      <c r="Z24" s="1">
        <f t="shared" si="19"/>
        <v>3.4807841829359737E-17</v>
      </c>
      <c r="AA24" s="1">
        <f t="shared" si="19"/>
        <v>3.2586064691315496E-18</v>
      </c>
      <c r="AB24" s="1">
        <f t="shared" si="19"/>
        <v>3.050610311527408E-19</v>
      </c>
      <c r="AC24" s="1">
        <f t="shared" si="9"/>
        <v>0.32222222222222224</v>
      </c>
      <c r="AD24" s="1">
        <f t="shared" si="9"/>
        <v>3.0165484633569741E-2</v>
      </c>
      <c r="AE24" s="1">
        <f t="shared" si="9"/>
        <v>2.8240028167597206E-3</v>
      </c>
      <c r="AF24" s="1">
        <f t="shared" si="9"/>
        <v>2.6437473178176106E-4</v>
      </c>
      <c r="AG24" s="1">
        <f t="shared" si="9"/>
        <v>2.4749974890207413E-5</v>
      </c>
      <c r="AH24" s="1">
        <f t="shared" si="9"/>
        <v>2.3170189258917579E-6</v>
      </c>
      <c r="AI24" s="1">
        <f t="shared" si="9"/>
        <v>2.1691241008348371E-7</v>
      </c>
      <c r="AJ24" s="1">
        <f t="shared" si="9"/>
        <v>2.0306693709943152E-8</v>
      </c>
      <c r="AK24" s="1">
        <f t="shared" si="9"/>
        <v>1.9010521771010611E-9</v>
      </c>
      <c r="AL24" s="1">
        <f t="shared" si="9"/>
        <v>1.779708421115887E-10</v>
      </c>
      <c r="AM24" s="1">
        <f t="shared" si="10"/>
        <v>0.51724137931034486</v>
      </c>
      <c r="AN24" s="1">
        <f t="shared" si="10"/>
        <v>4.8422597212032285E-2</v>
      </c>
      <c r="AO24" s="1">
        <f t="shared" si="10"/>
        <v>4.5331793134668523E-3</v>
      </c>
      <c r="AP24" s="1">
        <f t="shared" si="10"/>
        <v>4.2438274423944997E-4</v>
      </c>
      <c r="AQ24" s="1">
        <f t="shared" si="10"/>
        <v>3.9729448396884671E-5</v>
      </c>
      <c r="AR24" s="1">
        <f t="shared" si="10"/>
        <v>3.7193526158785647E-6</v>
      </c>
      <c r="AS24" s="1">
        <f t="shared" si="10"/>
        <v>3.4819471297586564E-7</v>
      </c>
      <c r="AT24" s="1">
        <f t="shared" si="10"/>
        <v>3.2596951853059757E-8</v>
      </c>
      <c r="AU24" s="1">
        <f t="shared" si="10"/>
        <v>3.0516295351800626E-9</v>
      </c>
      <c r="AV24" s="1">
        <f t="shared" si="10"/>
        <v>2.856844671232399E-10</v>
      </c>
      <c r="AW24" s="2">
        <v>9</v>
      </c>
      <c r="AX24" s="11">
        <f ca="1"/>
        <v>-4772.5265473089748</v>
      </c>
      <c r="AY24" s="11">
        <f ca="1"/>
        <v>390937.88326641894</v>
      </c>
      <c r="AZ24" s="11">
        <f ca="1"/>
        <v>-8310444.7789345551</v>
      </c>
      <c r="BA24" s="11">
        <f ca="1"/>
        <v>76146546.914881781</v>
      </c>
      <c r="BB24" s="11">
        <f ca="1"/>
        <v>-366804133.05649555</v>
      </c>
      <c r="BC24" s="11">
        <f ca="1"/>
        <v>1018187639.555475</v>
      </c>
      <c r="BD24" s="11">
        <f ca="1"/>
        <v>-1685514592.5940256</v>
      </c>
      <c r="BE24" s="11">
        <f ca="1"/>
        <v>1641906721.2569585</v>
      </c>
      <c r="BF24" s="11">
        <f ca="1"/>
        <v>-868085235.42116392</v>
      </c>
      <c r="BG24" s="11">
        <f ca="1"/>
        <v>192090586.56247106</v>
      </c>
      <c r="BH24" s="12">
        <f ca="1"/>
        <v>1508.1167774200439</v>
      </c>
      <c r="BI24" s="13">
        <f ca="1"/>
        <v>-878.58805513381958</v>
      </c>
      <c r="BK24" s="1">
        <f t="shared" ca="1" si="11"/>
        <v>9.4074915425153449E-2</v>
      </c>
      <c r="BL24" s="1">
        <f t="shared" ca="1" si="11"/>
        <v>0.87867062446126276</v>
      </c>
      <c r="BM24" s="1">
        <f t="shared" ca="1" si="11"/>
        <v>-1.1407178257039468</v>
      </c>
      <c r="BN24" s="1">
        <f t="shared" ca="1" si="11"/>
        <v>0.77215417719506885</v>
      </c>
      <c r="BO24" s="1">
        <f t="shared" ca="1" si="11"/>
        <v>-0.2972756304869909</v>
      </c>
      <c r="BP24" s="1">
        <f t="shared" ca="1" si="11"/>
        <v>6.914148031823808E-2</v>
      </c>
      <c r="BQ24" s="1">
        <f t="shared" ca="1" si="11"/>
        <v>-9.9119560061359958E-3</v>
      </c>
      <c r="BR24" s="1">
        <f t="shared" ca="1" si="11"/>
        <v>8.5707878314389852E-4</v>
      </c>
      <c r="BS24" s="1">
        <f t="shared" ca="1" si="11"/>
        <v>-4.0996524048426824E-5</v>
      </c>
      <c r="BT24" s="1">
        <f t="shared" ca="1" si="11"/>
        <v>8.3296803997260178E-7</v>
      </c>
      <c r="BU24" s="1">
        <f t="shared" ca="1" si="12"/>
        <v>0.65245196300384123</v>
      </c>
      <c r="BV24" s="1">
        <f t="shared" ca="1" si="12"/>
        <v>-0.2582682193593776</v>
      </c>
      <c r="BW24" s="1">
        <f t="shared" ca="1" si="12"/>
        <v>0.56649017084448949</v>
      </c>
      <c r="BX24" s="1">
        <f t="shared" ca="1" si="12"/>
        <v>-0.51436468938742619</v>
      </c>
      <c r="BY24" s="1">
        <f t="shared" ca="1" si="12"/>
        <v>0.2260689058496512</v>
      </c>
      <c r="BZ24" s="1">
        <f t="shared" ca="1" si="12"/>
        <v>-5.4822799007585007E-2</v>
      </c>
      <c r="CA24" s="1">
        <f t="shared" ca="1" si="12"/>
        <v>7.7237901549425236E-3</v>
      </c>
      <c r="CB24" s="1">
        <f t="shared" ca="1" si="12"/>
        <v>-6.2799234542411126E-4</v>
      </c>
      <c r="CC24" s="1">
        <f t="shared" ca="1" si="12"/>
        <v>2.7232076666946628E-5</v>
      </c>
      <c r="CD24" s="1">
        <f t="shared" ca="1" si="12"/>
        <v>-4.8526465668004797E-7</v>
      </c>
      <c r="CE24" s="4">
        <f t="shared" ca="1" si="13"/>
        <v>0.36695270042978495</v>
      </c>
      <c r="CF24" s="4">
        <f t="shared" ca="1" si="14"/>
        <v>-4.4730478207562707E-2</v>
      </c>
      <c r="CG24" s="4">
        <f t="shared" ca="1" si="20"/>
        <v>-2.2074351639588012E-3</v>
      </c>
      <c r="CH24" s="4">
        <f t="shared" ca="1" si="21"/>
        <v>8.995370891233713E-2</v>
      </c>
      <c r="CI24" s="8">
        <f t="shared" ca="1" si="15"/>
        <v>0.62467787656512186</v>
      </c>
      <c r="CJ24" s="8">
        <f t="shared" ca="1" si="16"/>
        <v>-0.107436497254777</v>
      </c>
      <c r="CK24" s="8">
        <f t="shared" ca="1" si="22"/>
        <v>-1.66838476137194E-2</v>
      </c>
      <c r="CL24" s="8">
        <f t="shared" ca="1" si="23"/>
        <v>0.12358706707483107</v>
      </c>
    </row>
    <row r="25" spans="1:90" x14ac:dyDescent="0.25">
      <c r="A25" s="7">
        <f>'Calculate Data'!I27</f>
        <v>0.43617021276595747</v>
      </c>
      <c r="B25" s="7">
        <f>'Calculate Data'!H27</f>
        <v>0.70454545454545459</v>
      </c>
      <c r="C25" s="7">
        <f>'Calculate Data'!P27</f>
        <v>0.3188405797101449</v>
      </c>
      <c r="D25" s="7">
        <f>'Calculate Data'!B27</f>
        <v>138</v>
      </c>
      <c r="E25" s="2">
        <v>9.7872340425531917E-2</v>
      </c>
      <c r="F25" s="10">
        <v>0.26582278481012656</v>
      </c>
      <c r="G25" s="4">
        <v>0.2709677419354839</v>
      </c>
      <c r="H25" s="8">
        <v>0.66239316239316237</v>
      </c>
      <c r="I25" s="20">
        <v>234</v>
      </c>
      <c r="J25" s="1">
        <f t="shared" si="8"/>
        <v>1</v>
      </c>
      <c r="K25" s="1">
        <f t="shared" si="8"/>
        <v>9.7872340425531917E-2</v>
      </c>
      <c r="L25" s="1">
        <f t="shared" si="8"/>
        <v>9.5789950203712098E-3</v>
      </c>
      <c r="M25" s="1">
        <f t="shared" si="8"/>
        <v>9.3751866156824607E-4</v>
      </c>
      <c r="N25" s="1">
        <f t="shared" si="8"/>
        <v>9.1757145600296437E-5</v>
      </c>
      <c r="O25" s="1">
        <f t="shared" si="8"/>
        <v>8.9804865906673109E-6</v>
      </c>
      <c r="P25" s="1">
        <f t="shared" si="8"/>
        <v>8.7894124078871563E-7</v>
      </c>
      <c r="Q25" s="1">
        <f t="shared" si="8"/>
        <v>8.6024036332512592E-8</v>
      </c>
      <c r="R25" s="1">
        <f t="shared" si="8"/>
        <v>8.4193737687140002E-9</v>
      </c>
      <c r="S25" s="1">
        <f t="shared" si="8"/>
        <v>8.2402381566137024E-10</v>
      </c>
      <c r="T25" s="1">
        <f t="shared" si="8"/>
        <v>8.0649139405155392E-11</v>
      </c>
      <c r="U25" s="1">
        <f t="shared" si="8"/>
        <v>7.8933200268875496E-12</v>
      </c>
      <c r="V25" s="1">
        <f t="shared" si="8"/>
        <v>7.7253770475920702E-13</v>
      </c>
      <c r="W25" s="1">
        <f t="shared" si="8"/>
        <v>7.5610073231752174E-14</v>
      </c>
      <c r="X25" s="1">
        <f t="shared" si="8"/>
        <v>7.4001348269374476E-15</v>
      </c>
      <c r="Y25" s="1">
        <f t="shared" si="8"/>
        <v>7.242685149768566E-16</v>
      </c>
      <c r="Z25" s="1">
        <f t="shared" si="19"/>
        <v>7.0885854657309392E-17</v>
      </c>
      <c r="AA25" s="1">
        <f t="shared" si="19"/>
        <v>6.9377644983749617E-18</v>
      </c>
      <c r="AB25" s="1">
        <f t="shared" si="19"/>
        <v>6.7901524877712402E-19</v>
      </c>
      <c r="AC25" s="1">
        <f t="shared" si="9"/>
        <v>0.2709677419354839</v>
      </c>
      <c r="AD25" s="1">
        <f t="shared" si="9"/>
        <v>2.6520247083047361E-2</v>
      </c>
      <c r="AE25" s="1">
        <f t="shared" si="9"/>
        <v>2.5955986506812313E-3</v>
      </c>
      <c r="AF25" s="1">
        <f t="shared" si="9"/>
        <v>2.5403731474752479E-4</v>
      </c>
      <c r="AG25" s="1">
        <f t="shared" si="9"/>
        <v>2.4863226549757746E-5</v>
      </c>
      <c r="AH25" s="1">
        <f t="shared" si="9"/>
        <v>2.4334221729550134E-6</v>
      </c>
      <c r="AI25" s="1">
        <f t="shared" si="9"/>
        <v>2.3816472331049072E-7</v>
      </c>
      <c r="AJ25" s="1">
        <f t="shared" si="9"/>
        <v>2.3309738877196963E-8</v>
      </c>
      <c r="AK25" s="1">
        <f t="shared" si="9"/>
        <v>2.2813786986192778E-9</v>
      </c>
      <c r="AL25" s="1">
        <f t="shared" si="9"/>
        <v>2.2328387263082292E-10</v>
      </c>
      <c r="AM25" s="1">
        <f t="shared" si="10"/>
        <v>0.66239316239316237</v>
      </c>
      <c r="AN25" s="1">
        <f t="shared" si="10"/>
        <v>6.4829969085288236E-2</v>
      </c>
      <c r="AO25" s="1">
        <f t="shared" si="10"/>
        <v>6.3450608040920408E-3</v>
      </c>
      <c r="AP25" s="1">
        <f t="shared" si="10"/>
        <v>6.2100595103879545E-4</v>
      </c>
      <c r="AQ25" s="1">
        <f t="shared" si="10"/>
        <v>6.0779305846350201E-5</v>
      </c>
      <c r="AR25" s="1">
        <f t="shared" si="10"/>
        <v>5.9486129126215091E-6</v>
      </c>
      <c r="AS25" s="1">
        <f t="shared" si="10"/>
        <v>5.8220466804380738E-7</v>
      </c>
      <c r="AT25" s="1">
        <f t="shared" si="10"/>
        <v>5.6981733468117316E-8</v>
      </c>
      <c r="AU25" s="1">
        <f t="shared" si="10"/>
        <v>5.5769356160285039E-9</v>
      </c>
      <c r="AV25" s="1">
        <f t="shared" si="10"/>
        <v>5.4582774114321534E-10</v>
      </c>
      <c r="BK25" s="1">
        <f t="shared" ca="1" si="11"/>
        <v>9.4074915425153449E-2</v>
      </c>
      <c r="BL25" s="1">
        <f t="shared" ca="1" si="11"/>
        <v>0.91861019830041113</v>
      </c>
      <c r="BM25" s="1">
        <f t="shared" ca="1" si="11"/>
        <v>-1.2467763012342727</v>
      </c>
      <c r="BN25" s="1">
        <f t="shared" ca="1" si="11"/>
        <v>0.88230652459921166</v>
      </c>
      <c r="BO25" s="1">
        <f t="shared" ca="1" si="11"/>
        <v>-0.3551239230205846</v>
      </c>
      <c r="BP25" s="1">
        <f t="shared" ca="1" si="11"/>
        <v>8.6350419055130384E-2</v>
      </c>
      <c r="BQ25" s="1">
        <f t="shared" ca="1" si="11"/>
        <v>-1.2941669267044294E-2</v>
      </c>
      <c r="BR25" s="1">
        <f t="shared" ca="1" si="11"/>
        <v>1.1699217922861848E-3</v>
      </c>
      <c r="BS25" s="1">
        <f t="shared" ca="1" si="11"/>
        <v>-5.8504366025669939E-5</v>
      </c>
      <c r="BT25" s="1">
        <f t="shared" ca="1" si="11"/>
        <v>1.242724141392594E-6</v>
      </c>
      <c r="BU25" s="1">
        <f t="shared" ca="1" si="12"/>
        <v>0.65245196300384123</v>
      </c>
      <c r="BV25" s="1">
        <f t="shared" ca="1" si="12"/>
        <v>-0.27000768387571294</v>
      </c>
      <c r="BW25" s="1">
        <f t="shared" ca="1" si="12"/>
        <v>0.61915971152217975</v>
      </c>
      <c r="BX25" s="1">
        <f t="shared" ca="1" si="12"/>
        <v>-0.58774184595950563</v>
      </c>
      <c r="BY25" s="1">
        <f t="shared" ca="1" si="12"/>
        <v>0.27006073988231794</v>
      </c>
      <c r="BZ25" s="1">
        <f t="shared" ca="1" si="12"/>
        <v>-6.8467895773869164E-2</v>
      </c>
      <c r="CA25" s="1">
        <f t="shared" ca="1" si="12"/>
        <v>1.008466316955397E-2</v>
      </c>
      <c r="CB25" s="1">
        <f t="shared" ca="1" si="12"/>
        <v>-8.572163315087323E-4</v>
      </c>
      <c r="CC25" s="1">
        <f t="shared" ca="1" si="12"/>
        <v>3.8861718595464382E-5</v>
      </c>
      <c r="CD25" s="1">
        <f t="shared" ca="1" si="12"/>
        <v>-7.2397748158587238E-7</v>
      </c>
      <c r="CE25" s="4">
        <f t="shared" ca="1" si="13"/>
        <v>0.36761282400840689</v>
      </c>
      <c r="CF25" s="4">
        <f t="shared" ca="1" si="14"/>
        <v>-9.6645082072922994E-2</v>
      </c>
      <c r="CG25" s="4">
        <f t="shared" ca="1" si="20"/>
        <v>-1.4482764251805243E-3</v>
      </c>
      <c r="CH25" s="4">
        <f t="shared" ca="1" si="21"/>
        <v>9.0057148392684222E-2</v>
      </c>
      <c r="CI25" s="8">
        <f t="shared" ca="1" si="15"/>
        <v>0.62472057337841025</v>
      </c>
      <c r="CJ25" s="8">
        <f t="shared" ca="1" si="16"/>
        <v>3.7672589014752123E-2</v>
      </c>
      <c r="CK25" s="8">
        <f t="shared" ca="1" si="22"/>
        <v>-5.8066383990564383E-3</v>
      </c>
      <c r="CL25" s="8">
        <f t="shared" ca="1" si="23"/>
        <v>0.13225278095773235</v>
      </c>
    </row>
    <row r="26" spans="1:90" x14ac:dyDescent="0.25">
      <c r="A26" s="7">
        <f>'Calculate Data'!I28</f>
        <v>0.3855140186915888</v>
      </c>
      <c r="B26" s="7">
        <f>'Calculate Data'!H28</f>
        <v>0.38853503184713378</v>
      </c>
      <c r="C26" s="7">
        <f>'Calculate Data'!P28</f>
        <v>0.26837606837606837</v>
      </c>
      <c r="D26" s="7">
        <f>'Calculate Data'!B28</f>
        <v>585</v>
      </c>
      <c r="E26" s="2">
        <v>0.10212765957446808</v>
      </c>
      <c r="F26" s="10">
        <v>0.26627218934911245</v>
      </c>
      <c r="G26" s="4">
        <v>0.27368421052631581</v>
      </c>
      <c r="H26" s="8">
        <v>0.35984848484848486</v>
      </c>
      <c r="I26" s="20">
        <v>264</v>
      </c>
      <c r="J26" s="1">
        <f t="shared" si="8"/>
        <v>1</v>
      </c>
      <c r="K26" s="1">
        <f t="shared" si="8"/>
        <v>0.10212765957446808</v>
      </c>
      <c r="L26" s="1">
        <f t="shared" si="8"/>
        <v>1.0430058850158441E-2</v>
      </c>
      <c r="M26" s="1">
        <f t="shared" si="8"/>
        <v>1.0651974995906492E-3</v>
      </c>
      <c r="N26" s="1">
        <f t="shared" si="8"/>
        <v>1.0878612761776842E-4</v>
      </c>
      <c r="O26" s="1">
        <f t="shared" si="8"/>
        <v>1.1110072607772093E-5</v>
      </c>
      <c r="P26" s="1">
        <f t="shared" si="8"/>
        <v>1.1346457131341711E-6</v>
      </c>
      <c r="Q26" s="1">
        <f t="shared" si="8"/>
        <v>1.1587871112859618E-7</v>
      </c>
      <c r="R26" s="1">
        <f t="shared" si="8"/>
        <v>1.1834421562069395E-8</v>
      </c>
      <c r="S26" s="1">
        <f t="shared" si="8"/>
        <v>1.2086217765517679E-9</v>
      </c>
      <c r="T26" s="1">
        <f t="shared" si="8"/>
        <v>1.2343371334996779E-10</v>
      </c>
      <c r="U26" s="1">
        <f t="shared" si="8"/>
        <v>1.2605996257017984E-11</v>
      </c>
      <c r="V26" s="1">
        <f t="shared" si="8"/>
        <v>1.2874208943337515E-12</v>
      </c>
      <c r="W26" s="1">
        <f t="shared" si="8"/>
        <v>1.3148128282557461E-13</v>
      </c>
      <c r="X26" s="1">
        <f t="shared" si="8"/>
        <v>1.3427875692824641E-14</v>
      </c>
      <c r="Y26" s="1">
        <f t="shared" si="8"/>
        <v>1.3713575175650695E-15</v>
      </c>
      <c r="Z26" s="1">
        <f t="shared" si="19"/>
        <v>1.4005353370877303E-16</v>
      </c>
      <c r="AA26" s="1">
        <f t="shared" si="19"/>
        <v>1.4303339612810861E-17</v>
      </c>
      <c r="AB26" s="1">
        <f t="shared" si="19"/>
        <v>1.4607665987551517E-18</v>
      </c>
      <c r="AC26" s="1">
        <f t="shared" si="9"/>
        <v>0.27368421052631581</v>
      </c>
      <c r="AD26" s="1">
        <f t="shared" si="9"/>
        <v>2.7950727883538633E-2</v>
      </c>
      <c r="AE26" s="1">
        <f t="shared" si="9"/>
        <v>2.8545424221486262E-3</v>
      </c>
      <c r="AF26" s="1">
        <f t="shared" si="9"/>
        <v>2.9152773673007243E-4</v>
      </c>
      <c r="AG26" s="1">
        <f t="shared" si="9"/>
        <v>2.977304545328399E-5</v>
      </c>
      <c r="AH26" s="1">
        <f t="shared" si="9"/>
        <v>3.0406514505481521E-6</v>
      </c>
      <c r="AI26" s="1">
        <f t="shared" si="9"/>
        <v>3.105346162261942E-7</v>
      </c>
      <c r="AJ26" s="1">
        <f t="shared" si="9"/>
        <v>3.1714173572036853E-8</v>
      </c>
      <c r="AK26" s="1">
        <f t="shared" si="9"/>
        <v>3.2388943222505715E-9</v>
      </c>
      <c r="AL26" s="1">
        <f t="shared" si="9"/>
        <v>3.3078069674048387E-10</v>
      </c>
      <c r="AM26" s="1">
        <f t="shared" si="10"/>
        <v>0.35984848484848486</v>
      </c>
      <c r="AN26" s="1">
        <f t="shared" si="10"/>
        <v>3.6750483558994199E-2</v>
      </c>
      <c r="AO26" s="1">
        <f t="shared" si="10"/>
        <v>3.7532408741100453E-3</v>
      </c>
      <c r="AP26" s="1">
        <f t="shared" si="10"/>
        <v>3.8330970629208967E-4</v>
      </c>
      <c r="AQ26" s="1">
        <f t="shared" si="10"/>
        <v>3.9146523195787876E-5</v>
      </c>
      <c r="AR26" s="1">
        <f t="shared" si="10"/>
        <v>3.9979427944634425E-6</v>
      </c>
      <c r="AS26" s="1">
        <f t="shared" si="10"/>
        <v>4.083005407111601E-7</v>
      </c>
      <c r="AT26" s="1">
        <f t="shared" si="10"/>
        <v>4.1698778625820596E-8</v>
      </c>
      <c r="AU26" s="1">
        <f t="shared" si="10"/>
        <v>4.258598668168911E-9</v>
      </c>
      <c r="AV26" s="1">
        <f t="shared" si="10"/>
        <v>4.3492071504703774E-10</v>
      </c>
      <c r="BK26" s="1">
        <f t="shared" ca="1" si="11"/>
        <v>9.4074915425153449E-2</v>
      </c>
      <c r="BL26" s="1">
        <f t="shared" ca="1" si="11"/>
        <v>0.95854977213955939</v>
      </c>
      <c r="BM26" s="1">
        <f t="shared" ca="1" si="11"/>
        <v>-1.357548486788168</v>
      </c>
      <c r="BN26" s="1">
        <f t="shared" ca="1" si="11"/>
        <v>1.0024661293712087</v>
      </c>
      <c r="BO26" s="1">
        <f t="shared" ca="1" si="11"/>
        <v>-0.42103049475980076</v>
      </c>
      <c r="BP26" s="1">
        <f t="shared" ca="1" si="11"/>
        <v>0.10682710961464267</v>
      </c>
      <c r="BQ26" s="1">
        <f t="shared" ca="1" si="11"/>
        <v>-1.6706702192600748E-2</v>
      </c>
      <c r="BR26" s="1">
        <f t="shared" ca="1" si="11"/>
        <v>1.5759435989187861E-3</v>
      </c>
      <c r="BS26" s="1">
        <f t="shared" ca="1" si="11"/>
        <v>-8.2234777762472765E-5</v>
      </c>
      <c r="BT26" s="1">
        <f t="shared" ca="1" si="11"/>
        <v>1.8227427787729407E-6</v>
      </c>
      <c r="BU26" s="1">
        <f t="shared" ca="1" si="12"/>
        <v>0.65245196300384123</v>
      </c>
      <c r="BV26" s="1">
        <f t="shared" ca="1" si="12"/>
        <v>-0.28174714839204829</v>
      </c>
      <c r="BW26" s="1">
        <f t="shared" ca="1" si="12"/>
        <v>0.67417012067443371</v>
      </c>
      <c r="BX26" s="1">
        <f t="shared" ca="1" si="12"/>
        <v>-0.66778526165399865</v>
      </c>
      <c r="BY26" s="1">
        <f t="shared" ca="1" si="12"/>
        <v>0.320180645563716</v>
      </c>
      <c r="BZ26" s="1">
        <f t="shared" ca="1" si="12"/>
        <v>-8.4704017501632339E-2</v>
      </c>
      <c r="CA26" s="1">
        <f t="shared" ca="1" si="12"/>
        <v>1.3018526498390904E-2</v>
      </c>
      <c r="CB26" s="1">
        <f t="shared" ca="1" si="12"/>
        <v>-1.1547135880680898E-3</v>
      </c>
      <c r="CC26" s="1">
        <f t="shared" ca="1" si="12"/>
        <v>5.4624723063635202E-5</v>
      </c>
      <c r="CD26" s="1">
        <f t="shared" ca="1" si="12"/>
        <v>-1.0618806560529996E-6</v>
      </c>
      <c r="CE26" s="4">
        <f t="shared" ca="1" si="13"/>
        <v>0.36812777437392991</v>
      </c>
      <c r="CF26" s="4">
        <f t="shared" ca="1" si="14"/>
        <v>-9.4443563847614098E-2</v>
      </c>
      <c r="CG26" s="4">
        <f t="shared" ca="1" si="20"/>
        <v>-4.0393268276456319E-3</v>
      </c>
      <c r="CH26" s="4">
        <f t="shared" ca="1" si="21"/>
        <v>9.051752372403149E-2</v>
      </c>
      <c r="CI26" s="8">
        <f t="shared" ca="1" si="15"/>
        <v>0.62448367744704214</v>
      </c>
      <c r="CJ26" s="8">
        <f t="shared" ca="1" si="16"/>
        <v>-0.26463519259855728</v>
      </c>
      <c r="CK26" s="8">
        <f t="shared" ca="1" si="22"/>
        <v>-1.0666274339641896E-2</v>
      </c>
      <c r="CL26" s="8">
        <f t="shared" ca="1" si="23"/>
        <v>0.13749096760235949</v>
      </c>
    </row>
    <row r="27" spans="1:90" x14ac:dyDescent="0.25">
      <c r="A27" s="7">
        <f>'Calculate Data'!I29</f>
        <v>0.34615384615384615</v>
      </c>
      <c r="B27" s="7">
        <f>'Calculate Data'!H29</f>
        <v>0.47252747252747251</v>
      </c>
      <c r="C27" s="7">
        <f>'Calculate Data'!P29</f>
        <v>0.36842105263157893</v>
      </c>
      <c r="D27" s="7">
        <f>'Calculate Data'!B29</f>
        <v>247</v>
      </c>
      <c r="E27" s="2">
        <v>0.10638297872340426</v>
      </c>
      <c r="F27" s="10">
        <v>0.26666666666666666</v>
      </c>
      <c r="G27" s="4">
        <v>0.3825503355704698</v>
      </c>
      <c r="H27" s="8">
        <v>0.58661417322834641</v>
      </c>
      <c r="I27" s="20">
        <v>254</v>
      </c>
      <c r="J27" s="1">
        <f t="shared" si="8"/>
        <v>1</v>
      </c>
      <c r="K27" s="1">
        <f t="shared" si="8"/>
        <v>0.10638297872340426</v>
      </c>
      <c r="L27" s="1">
        <f t="shared" si="8"/>
        <v>1.1317338162064282E-2</v>
      </c>
      <c r="M27" s="1">
        <f t="shared" si="8"/>
        <v>1.2039721449004556E-3</v>
      </c>
      <c r="N27" s="1">
        <f t="shared" si="8"/>
        <v>1.2808214307451655E-4</v>
      </c>
      <c r="O27" s="1">
        <f t="shared" si="8"/>
        <v>1.3625759901544314E-5</v>
      </c>
      <c r="P27" s="1">
        <f t="shared" si="8"/>
        <v>1.4495489256962035E-6</v>
      </c>
      <c r="Q27" s="1">
        <f t="shared" si="8"/>
        <v>1.5420733252087271E-7</v>
      </c>
      <c r="R27" s="1">
        <f t="shared" si="8"/>
        <v>1.6405035374560926E-8</v>
      </c>
      <c r="S27" s="1">
        <f t="shared" si="8"/>
        <v>1.7452165292086092E-9</v>
      </c>
      <c r="T27" s="1">
        <f t="shared" si="8"/>
        <v>1.8566133289453286E-10</v>
      </c>
      <c r="U27" s="1">
        <f t="shared" si="8"/>
        <v>1.9751205627077965E-11</v>
      </c>
      <c r="V27" s="1">
        <f t="shared" si="8"/>
        <v>2.1011920879870178E-12</v>
      </c>
      <c r="W27" s="1">
        <f t="shared" si="8"/>
        <v>2.2353107319010827E-13</v>
      </c>
      <c r="X27" s="1">
        <f t="shared" si="8"/>
        <v>2.3779901403203005E-14</v>
      </c>
      <c r="Y27" s="1">
        <f t="shared" si="8"/>
        <v>2.5297767450215963E-15</v>
      </c>
      <c r="Z27" s="1">
        <f t="shared" si="19"/>
        <v>2.6912518564059531E-16</v>
      </c>
      <c r="AA27" s="1">
        <f t="shared" si="19"/>
        <v>2.8630338897935674E-17</v>
      </c>
      <c r="AB27" s="1">
        <f t="shared" si="19"/>
        <v>3.0457807338229436E-18</v>
      </c>
      <c r="AC27" s="1">
        <f t="shared" si="9"/>
        <v>0.3825503355704698</v>
      </c>
      <c r="AD27" s="1">
        <f t="shared" si="9"/>
        <v>4.0696844209624446E-2</v>
      </c>
      <c r="AE27" s="1">
        <f t="shared" si="9"/>
        <v>4.3294515116621751E-3</v>
      </c>
      <c r="AF27" s="1">
        <f t="shared" si="9"/>
        <v>4.6057994804916757E-4</v>
      </c>
      <c r="AG27" s="1">
        <f t="shared" si="9"/>
        <v>4.8997866813741233E-5</v>
      </c>
      <c r="AH27" s="1">
        <f t="shared" si="9"/>
        <v>5.2125390227384289E-6</v>
      </c>
      <c r="AI27" s="1">
        <f t="shared" si="9"/>
        <v>5.5452542795089661E-7</v>
      </c>
      <c r="AJ27" s="1">
        <f t="shared" si="9"/>
        <v>5.8992066803286876E-8</v>
      </c>
      <c r="AK27" s="1">
        <f t="shared" si="9"/>
        <v>6.2757517875837102E-9</v>
      </c>
      <c r="AL27" s="1">
        <f t="shared" si="9"/>
        <v>6.6763316889188409E-10</v>
      </c>
      <c r="AM27" s="1">
        <f t="shared" si="10"/>
        <v>0.58661417322834641</v>
      </c>
      <c r="AN27" s="1">
        <f t="shared" si="10"/>
        <v>6.2405763109398556E-2</v>
      </c>
      <c r="AO27" s="1">
        <f t="shared" si="10"/>
        <v>6.6389109690849525E-3</v>
      </c>
      <c r="AP27" s="1">
        <f t="shared" si="10"/>
        <v>7.0626712437073962E-4</v>
      </c>
      <c r="AQ27" s="1">
        <f t="shared" si="10"/>
        <v>7.5134800464972303E-5</v>
      </c>
      <c r="AR27" s="1">
        <f t="shared" si="10"/>
        <v>7.9930638792523732E-6</v>
      </c>
      <c r="AS27" s="1">
        <f t="shared" si="10"/>
        <v>8.5032594460131612E-7</v>
      </c>
      <c r="AT27" s="1">
        <f t="shared" si="10"/>
        <v>9.0460206872480434E-8</v>
      </c>
      <c r="AU27" s="1">
        <f t="shared" si="10"/>
        <v>9.623426263029834E-9</v>
      </c>
      <c r="AV27" s="1">
        <f t="shared" si="10"/>
        <v>1.0237687513861526E-9</v>
      </c>
      <c r="BK27" s="1">
        <f t="shared" ca="1" si="11"/>
        <v>9.4074915425153449E-2</v>
      </c>
      <c r="BL27" s="1">
        <f t="shared" ca="1" si="11"/>
        <v>0.99848934597870775</v>
      </c>
      <c r="BM27" s="1">
        <f t="shared" ca="1" si="11"/>
        <v>-1.4730343823656338</v>
      </c>
      <c r="BN27" s="1">
        <f t="shared" ca="1" si="11"/>
        <v>1.1330680896574898</v>
      </c>
      <c r="BO27" s="1">
        <f t="shared" ca="1" si="11"/>
        <v>-0.49571107318054114</v>
      </c>
      <c r="BP27" s="1">
        <f t="shared" ca="1" si="11"/>
        <v>0.13101629467001019</v>
      </c>
      <c r="BQ27" s="1">
        <f t="shared" ca="1" si="11"/>
        <v>-2.1343386693205756E-2</v>
      </c>
      <c r="BR27" s="1">
        <f t="shared" ca="1" si="11"/>
        <v>2.0972105766944265E-3</v>
      </c>
      <c r="BS27" s="1">
        <f t="shared" ca="1" si="11"/>
        <v>-1.1399496216497979E-4</v>
      </c>
      <c r="BT27" s="1">
        <f t="shared" ca="1" si="11"/>
        <v>2.6319903279302816E-6</v>
      </c>
      <c r="BU27" s="1">
        <f t="shared" ca="1" si="12"/>
        <v>0.65245196300384123</v>
      </c>
      <c r="BV27" s="1">
        <f t="shared" ca="1" si="12"/>
        <v>-0.29348661290838363</v>
      </c>
      <c r="BW27" s="1">
        <f t="shared" ca="1" si="12"/>
        <v>0.73152139830125185</v>
      </c>
      <c r="BX27" s="1">
        <f t="shared" ca="1" si="12"/>
        <v>-0.75478477382405473</v>
      </c>
      <c r="BY27" s="1">
        <f t="shared" ca="1" si="12"/>
        <v>0.37697291146233186</v>
      </c>
      <c r="BZ27" s="1">
        <f t="shared" ca="1" si="12"/>
        <v>-0.10388380399656931</v>
      </c>
      <c r="CA27" s="1">
        <f t="shared" ca="1" si="12"/>
        <v>1.6631615385708166E-2</v>
      </c>
      <c r="CB27" s="1">
        <f t="shared" ca="1" si="12"/>
        <v>-1.5366524231010675E-3</v>
      </c>
      <c r="CC27" s="1">
        <f t="shared" ca="1" si="12"/>
        <v>7.5721530577945012E-5</v>
      </c>
      <c r="CD27" s="1">
        <f t="shared" ca="1" si="12"/>
        <v>-1.5333263961847868E-6</v>
      </c>
      <c r="CE27" s="4">
        <f t="shared" ca="1" si="13"/>
        <v>0.36854565109683785</v>
      </c>
      <c r="CF27" s="4">
        <f t="shared" ca="1" si="14"/>
        <v>1.4004684473631956E-2</v>
      </c>
      <c r="CG27" s="4">
        <f t="shared" ca="1" si="20"/>
        <v>-3.9476500647587605E-3</v>
      </c>
      <c r="CH27" s="4">
        <f t="shared" ca="1" si="21"/>
        <v>9.0452417438429647E-2</v>
      </c>
      <c r="CI27" s="8">
        <f t="shared" ca="1" si="15"/>
        <v>0.62396023320520611</v>
      </c>
      <c r="CJ27" s="8">
        <f t="shared" ca="1" si="16"/>
        <v>-3.7346059976859691E-2</v>
      </c>
      <c r="CK27" s="8">
        <f t="shared" ca="1" si="22"/>
        <v>-6.2491293441737329E-3</v>
      </c>
      <c r="CL27" s="8">
        <f t="shared" ca="1" si="23"/>
        <v>0.13587438385748407</v>
      </c>
    </row>
    <row r="28" spans="1:90" x14ac:dyDescent="0.25">
      <c r="A28" s="7">
        <f>'Calculate Data'!I30</f>
        <v>0.48473282442748089</v>
      </c>
      <c r="B28" s="7">
        <f>'Calculate Data'!H30</f>
        <v>0.54372623574144485</v>
      </c>
      <c r="C28" s="7">
        <f>'Calculate Data'!P30</f>
        <v>0.50095238095238093</v>
      </c>
      <c r="D28" s="7">
        <f>'Calculate Data'!B30</f>
        <v>525</v>
      </c>
      <c r="E28" s="2">
        <v>0.11063829787234042</v>
      </c>
      <c r="F28" s="10">
        <v>0.26829268292682928</v>
      </c>
      <c r="G28" s="4">
        <v>0.46551724137931033</v>
      </c>
      <c r="H28" s="8">
        <v>0.58585858585858586</v>
      </c>
      <c r="I28" s="20">
        <v>99</v>
      </c>
      <c r="J28" s="1">
        <f t="shared" si="8"/>
        <v>1</v>
      </c>
      <c r="K28" s="1">
        <f t="shared" si="8"/>
        <v>0.11063829787234042</v>
      </c>
      <c r="L28" s="1">
        <f t="shared" si="8"/>
        <v>1.2240832956088726E-2</v>
      </c>
      <c r="M28" s="1">
        <f t="shared" si="8"/>
        <v>1.3543049228013058E-3</v>
      </c>
      <c r="N28" s="1">
        <f t="shared" si="8"/>
        <v>1.4983799145886785E-4</v>
      </c>
      <c r="O28" s="1">
        <f t="shared" si="8"/>
        <v>1.657782033161942E-5</v>
      </c>
      <c r="P28" s="1">
        <f t="shared" si="8"/>
        <v>1.8341418239238507E-6</v>
      </c>
      <c r="Q28" s="1">
        <f t="shared" si="8"/>
        <v>2.0292632945540475E-7</v>
      </c>
      <c r="R28" s="1">
        <f t="shared" si="8"/>
        <v>2.2451423684427757E-8</v>
      </c>
      <c r="S28" s="1">
        <f t="shared" si="8"/>
        <v>2.483987301255837E-9</v>
      </c>
      <c r="T28" s="1">
        <f t="shared" si="8"/>
        <v>2.7482412694745423E-10</v>
      </c>
      <c r="U28" s="1">
        <f t="shared" si="8"/>
        <v>3.0406073619718341E-11</v>
      </c>
      <c r="V28" s="1">
        <f t="shared" si="8"/>
        <v>3.3640762302667096E-12</v>
      </c>
      <c r="W28" s="1">
        <f t="shared" si="8"/>
        <v>3.7219566802950826E-13</v>
      </c>
      <c r="X28" s="1">
        <f t="shared" si="8"/>
        <v>4.1179095186243465E-14</v>
      </c>
      <c r="Y28" s="1">
        <f t="shared" si="8"/>
        <v>4.5559849993290645E-15</v>
      </c>
      <c r="Z28" s="1">
        <f t="shared" si="19"/>
        <v>5.0406642545768366E-16</v>
      </c>
      <c r="AA28" s="1">
        <f t="shared" si="19"/>
        <v>5.5769051327233085E-17</v>
      </c>
      <c r="AB28" s="1">
        <f t="shared" si="19"/>
        <v>6.1701929128002555E-18</v>
      </c>
      <c r="AC28" s="1">
        <f t="shared" si="9"/>
        <v>0.46551724137931033</v>
      </c>
      <c r="AD28" s="1">
        <f t="shared" si="9"/>
        <v>5.1504035216434332E-2</v>
      </c>
      <c r="AE28" s="1">
        <f t="shared" si="9"/>
        <v>5.6983187899033718E-3</v>
      </c>
      <c r="AF28" s="1">
        <f t="shared" si="9"/>
        <v>6.3045229164888374E-4</v>
      </c>
      <c r="AG28" s="1">
        <f t="shared" si="9"/>
        <v>6.9752168437748821E-5</v>
      </c>
      <c r="AH28" s="1">
        <f t="shared" si="9"/>
        <v>7.7172611888573168E-6</v>
      </c>
      <c r="AI28" s="1">
        <f t="shared" si="9"/>
        <v>8.5382464217144774E-7</v>
      </c>
      <c r="AJ28" s="1">
        <f t="shared" si="9"/>
        <v>9.4465705091309102E-8</v>
      </c>
      <c r="AK28" s="1">
        <f t="shared" si="9"/>
        <v>1.0451524818612921E-8</v>
      </c>
      <c r="AL28" s="1">
        <f t="shared" si="9"/>
        <v>1.156338916101855E-9</v>
      </c>
      <c r="AM28" s="1">
        <f t="shared" si="10"/>
        <v>0.58585858585858586</v>
      </c>
      <c r="AN28" s="1">
        <f t="shared" si="10"/>
        <v>6.4818396733290345E-2</v>
      </c>
      <c r="AO28" s="1">
        <f t="shared" si="10"/>
        <v>7.1713970853853138E-3</v>
      </c>
      <c r="AP28" s="1">
        <f t="shared" si="10"/>
        <v>7.9343116689369433E-4</v>
      </c>
      <c r="AQ28" s="1">
        <f t="shared" si="10"/>
        <v>8.7783873783983194E-5</v>
      </c>
      <c r="AR28" s="1">
        <f t="shared" si="10"/>
        <v>9.7122583761002658E-6</v>
      </c>
      <c r="AS28" s="1">
        <f t="shared" si="10"/>
        <v>1.0745477352281145E-6</v>
      </c>
      <c r="AT28" s="1">
        <f t="shared" si="10"/>
        <v>1.1888613240821693E-7</v>
      </c>
      <c r="AU28" s="1">
        <f t="shared" si="10"/>
        <v>1.3153359330270808E-8</v>
      </c>
      <c r="AV28" s="1">
        <f t="shared" si="10"/>
        <v>1.4552652876044297E-9</v>
      </c>
      <c r="BK28" s="1">
        <f t="shared" ca="1" si="11"/>
        <v>9.4074915425153449E-2</v>
      </c>
      <c r="BL28" s="1">
        <f t="shared" ca="1" si="11"/>
        <v>1.038428919817856</v>
      </c>
      <c r="BM28" s="1">
        <f t="shared" ca="1" si="11"/>
        <v>-1.5932339879666693</v>
      </c>
      <c r="BN28" s="1">
        <f t="shared" ca="1" si="11"/>
        <v>1.2745475036044824</v>
      </c>
      <c r="BO28" s="1">
        <f t="shared" ca="1" si="11"/>
        <v>-0.57991184224704229</v>
      </c>
      <c r="BP28" s="1">
        <f t="shared" ca="1" si="11"/>
        <v>0.15940135517196147</v>
      </c>
      <c r="BQ28" s="1">
        <f t="shared" ca="1" si="11"/>
        <v>-2.7006193102027683E-2</v>
      </c>
      <c r="BR28" s="1">
        <f t="shared" ca="1" si="11"/>
        <v>2.759786045621718E-3</v>
      </c>
      <c r="BS28" s="1">
        <f t="shared" ca="1" si="11"/>
        <v>-1.560099771211114E-4</v>
      </c>
      <c r="BT28" s="1">
        <f t="shared" ca="1" si="11"/>
        <v>3.7461429239222647E-6</v>
      </c>
      <c r="BU28" s="1">
        <f t="shared" ca="1" si="12"/>
        <v>0.65245196300384123</v>
      </c>
      <c r="BV28" s="1">
        <f t="shared" ca="1" si="12"/>
        <v>-0.30522607742471897</v>
      </c>
      <c r="BW28" s="1">
        <f t="shared" ca="1" si="12"/>
        <v>0.79121354440263392</v>
      </c>
      <c r="BX28" s="1">
        <f t="shared" ca="1" si="12"/>
        <v>-0.84903021982282134</v>
      </c>
      <c r="BY28" s="1">
        <f t="shared" ca="1" si="12"/>
        <v>0.4410049873623309</v>
      </c>
      <c r="BZ28" s="1">
        <f t="shared" ca="1" si="12"/>
        <v>-0.1263905316447787</v>
      </c>
      <c r="CA28" s="1">
        <f t="shared" ca="1" si="12"/>
        <v>2.1044299255847221E-2</v>
      </c>
      <c r="CB28" s="1">
        <f t="shared" ca="1" si="12"/>
        <v>-2.0221297571984516E-3</v>
      </c>
      <c r="CC28" s="1">
        <f t="shared" ca="1" si="12"/>
        <v>1.0363014319829205E-4</v>
      </c>
      <c r="CD28" s="1">
        <f t="shared" ca="1" si="12"/>
        <v>-2.1824015719874709E-6</v>
      </c>
      <c r="CE28" s="4">
        <f t="shared" ca="1" si="13"/>
        <v>0.36890819291513866</v>
      </c>
      <c r="CF28" s="4">
        <f t="shared" ca="1" si="14"/>
        <v>9.6609048464171676E-2</v>
      </c>
      <c r="CG28" s="4">
        <f t="shared" ca="1" si="20"/>
        <v>-4.1483409668994237E-3</v>
      </c>
      <c r="CH28" s="4">
        <f t="shared" ca="1" si="21"/>
        <v>9.0298457057057149E-2</v>
      </c>
      <c r="CI28" s="8">
        <f t="shared" ca="1" si="15"/>
        <v>0.62314728311676215</v>
      </c>
      <c r="CJ28" s="8">
        <f t="shared" ca="1" si="16"/>
        <v>-3.7288697258176295E-2</v>
      </c>
      <c r="CK28" s="8">
        <f t="shared" ca="1" si="22"/>
        <v>-3.6765372855121475E-3</v>
      </c>
      <c r="CL28" s="8">
        <f t="shared" ca="1" si="23"/>
        <v>0.13870394527800686</v>
      </c>
    </row>
    <row r="29" spans="1:90" x14ac:dyDescent="0.25">
      <c r="A29" s="7">
        <f>'Calculate Data'!I31</f>
        <v>0.44505494505494503</v>
      </c>
      <c r="B29" s="7">
        <f>'Calculate Data'!H31</f>
        <v>0.41025641025641024</v>
      </c>
      <c r="C29" s="7">
        <f>'Calculate Data'!P31</f>
        <v>0.51724137931034486</v>
      </c>
      <c r="D29" s="7">
        <f>'Calculate Data'!B31</f>
        <v>377</v>
      </c>
      <c r="E29" s="2">
        <v>0.1148936170212766</v>
      </c>
      <c r="F29" s="10">
        <v>0.27083333333333331</v>
      </c>
      <c r="G29" s="4">
        <v>0.21115537848605578</v>
      </c>
      <c r="H29" s="8">
        <v>0.72334293948126804</v>
      </c>
      <c r="I29" s="20">
        <v>347</v>
      </c>
      <c r="J29" s="1">
        <f t="shared" si="8"/>
        <v>1</v>
      </c>
      <c r="K29" s="1">
        <f t="shared" si="8"/>
        <v>0.1148936170212766</v>
      </c>
      <c r="L29" s="1">
        <f t="shared" si="8"/>
        <v>1.3200543232231779E-2</v>
      </c>
      <c r="M29" s="1">
        <f t="shared" si="8"/>
        <v>1.5166581585968426E-3</v>
      </c>
      <c r="N29" s="1">
        <f t="shared" si="8"/>
        <v>1.7425434162602024E-4</v>
      </c>
      <c r="O29" s="1">
        <f t="shared" si="8"/>
        <v>2.0020711591074667E-5</v>
      </c>
      <c r="P29" s="1">
        <f t="shared" si="8"/>
        <v>2.3002519700383658E-6</v>
      </c>
      <c r="Q29" s="1">
        <f t="shared" si="8"/>
        <v>2.6428426889802502E-7</v>
      </c>
      <c r="R29" s="1">
        <f t="shared" si="8"/>
        <v>3.0364575575517768E-8</v>
      </c>
      <c r="S29" s="1">
        <f t="shared" si="8"/>
        <v>3.4886959171871477E-9</v>
      </c>
      <c r="T29" s="1">
        <f t="shared" si="8"/>
        <v>4.0082889261299145E-10</v>
      </c>
      <c r="U29" s="1">
        <f t="shared" si="8"/>
        <v>4.6052681278939444E-11</v>
      </c>
      <c r="V29" s="1">
        <f t="shared" si="8"/>
        <v>5.2911591256653833E-12</v>
      </c>
      <c r="W29" s="1">
        <f t="shared" si="8"/>
        <v>6.0792041018283136E-13</v>
      </c>
      <c r="X29" s="1">
        <f t="shared" si="8"/>
        <v>6.9846174786963595E-14</v>
      </c>
      <c r="Y29" s="1">
        <f t="shared" si="8"/>
        <v>8.0248796563745408E-15</v>
      </c>
      <c r="Z29" s="1">
        <f t="shared" si="19"/>
        <v>9.2200744988133011E-16</v>
      </c>
      <c r="AA29" s="1">
        <f t="shared" si="19"/>
        <v>1.0593277083742942E-16</v>
      </c>
      <c r="AB29" s="1">
        <f t="shared" si="19"/>
        <v>1.2170999202598274E-17</v>
      </c>
      <c r="AC29" s="1">
        <f t="shared" si="9"/>
        <v>0.21115537848605578</v>
      </c>
      <c r="AD29" s="1">
        <f t="shared" si="9"/>
        <v>2.4260405187759602E-2</v>
      </c>
      <c r="AE29" s="1">
        <f t="shared" si="9"/>
        <v>2.7873657024234436E-3</v>
      </c>
      <c r="AF29" s="1">
        <f t="shared" si="9"/>
        <v>3.2025052751248075E-4</v>
      </c>
      <c r="AG29" s="1">
        <f t="shared" si="9"/>
        <v>3.6794741458880771E-5</v>
      </c>
      <c r="AH29" s="1">
        <f t="shared" si="9"/>
        <v>4.2274809335735353E-6</v>
      </c>
      <c r="AI29" s="1">
        <f t="shared" si="9"/>
        <v>4.8571057534674659E-7</v>
      </c>
      <c r="AJ29" s="1">
        <f t="shared" si="9"/>
        <v>5.5805044827073016E-8</v>
      </c>
      <c r="AK29" s="1">
        <f t="shared" si="9"/>
        <v>6.4116434482168991E-9</v>
      </c>
      <c r="AL29" s="1">
        <f t="shared" si="9"/>
        <v>7.3665690681640972E-10</v>
      </c>
      <c r="AM29" s="1">
        <f t="shared" si="10"/>
        <v>0.72334293948126804</v>
      </c>
      <c r="AN29" s="1">
        <f t="shared" si="10"/>
        <v>8.3107486663805269E-2</v>
      </c>
      <c r="AO29" s="1">
        <f t="shared" si="10"/>
        <v>9.548519744352094E-3</v>
      </c>
      <c r="AP29" s="1">
        <f t="shared" si="10"/>
        <v>1.0970639706276873E-3</v>
      </c>
      <c r="AQ29" s="1">
        <f t="shared" si="10"/>
        <v>1.2604564768913857E-4</v>
      </c>
      <c r="AR29" s="1">
        <f t="shared" si="10"/>
        <v>1.4481840372794645E-5</v>
      </c>
      <c r="AS29" s="1">
        <f t="shared" si="10"/>
        <v>1.6638710215551292E-6</v>
      </c>
      <c r="AT29" s="1">
        <f t="shared" si="10"/>
        <v>1.9116815992335528E-7</v>
      </c>
      <c r="AU29" s="1">
        <f t="shared" si="10"/>
        <v>2.1964001352896138E-8</v>
      </c>
      <c r="AV29" s="1">
        <f t="shared" si="10"/>
        <v>2.52352355969445E-9</v>
      </c>
      <c r="BK29" s="1">
        <f t="shared" ca="1" si="11"/>
        <v>9.4074915425153449E-2</v>
      </c>
      <c r="BL29" s="1">
        <f t="shared" ca="1" si="11"/>
        <v>1.0783684936570044</v>
      </c>
      <c r="BM29" s="1">
        <f t="shared" ca="1" si="11"/>
        <v>-1.7181473035912753</v>
      </c>
      <c r="BN29" s="1">
        <f t="shared" ca="1" si="11"/>
        <v>1.4273394693586159</v>
      </c>
      <c r="BO29" s="1">
        <f t="shared" ca="1" si="11"/>
        <v>-0.67440944241187839</v>
      </c>
      <c r="BP29" s="1">
        <f t="shared" ca="1" si="11"/>
        <v>0.19250592027694818</v>
      </c>
      <c r="BQ29" s="1">
        <f t="shared" ca="1" si="11"/>
        <v>-3.3869272308112867E-2</v>
      </c>
      <c r="BR29" s="1">
        <f t="shared" ca="1" si="11"/>
        <v>3.5942503830800024E-3</v>
      </c>
      <c r="BS29" s="1">
        <f t="shared" ca="1" si="11"/>
        <v>-2.1099671929110123E-4</v>
      </c>
      <c r="BT29" s="1">
        <f t="shared" ca="1" si="11"/>
        <v>5.2613608440267459E-6</v>
      </c>
      <c r="BU29" s="1">
        <f t="shared" ca="1" si="12"/>
        <v>0.65245196300384123</v>
      </c>
      <c r="BV29" s="1">
        <f t="shared" ca="1" si="12"/>
        <v>-0.31696554194105431</v>
      </c>
      <c r="BW29" s="1">
        <f t="shared" ca="1" si="12"/>
        <v>0.85324655897858026</v>
      </c>
      <c r="BX29" s="1">
        <f t="shared" ca="1" si="12"/>
        <v>-0.95081143700344761</v>
      </c>
      <c r="BY29" s="1">
        <f t="shared" ca="1" si="12"/>
        <v>0.51286748426355999</v>
      </c>
      <c r="BZ29" s="1">
        <f t="shared" ca="1" si="12"/>
        <v>-0.15263938993694737</v>
      </c>
      <c r="CA29" s="1">
        <f t="shared" ca="1" si="12"/>
        <v>2.6392283404660662E-2</v>
      </c>
      <c r="CB29" s="1">
        <f t="shared" ca="1" si="12"/>
        <v>-2.6335522153894653E-3</v>
      </c>
      <c r="CC29" s="1">
        <f t="shared" ca="1" si="12"/>
        <v>1.4015526851550173E-4</v>
      </c>
      <c r="CD29" s="1">
        <f t="shared" ca="1" si="12"/>
        <v>-3.065126560834753E-6</v>
      </c>
      <c r="CE29" s="4">
        <f t="shared" ca="1" si="13"/>
        <v>0.3692512954310882</v>
      </c>
      <c r="CF29" s="4">
        <f t="shared" ca="1" si="14"/>
        <v>-0.15809591694503242</v>
      </c>
      <c r="CG29" s="4">
        <f t="shared" ca="1" si="20"/>
        <v>5.7686650322463784E-4</v>
      </c>
      <c r="CH29" s="4">
        <f t="shared" ca="1" si="21"/>
        <v>9.1300744739771719E-2</v>
      </c>
      <c r="CI29" s="8">
        <f t="shared" ca="1" si="15"/>
        <v>0.62204545869575811</v>
      </c>
      <c r="CJ29" s="8">
        <f t="shared" ca="1" si="16"/>
        <v>0.10129748078550993</v>
      </c>
      <c r="CK29" s="8">
        <f t="shared" ca="1" si="22"/>
        <v>-6.5037015568374717E-3</v>
      </c>
      <c r="CL29" s="8">
        <f t="shared" ca="1" si="23"/>
        <v>0.1409440341510716</v>
      </c>
    </row>
    <row r="30" spans="1:90" x14ac:dyDescent="0.25">
      <c r="A30" s="7">
        <f>'Calculate Data'!I32</f>
        <v>0.45569620253164556</v>
      </c>
      <c r="B30" s="7">
        <f>'Calculate Data'!H32</f>
        <v>0.66153846153846152</v>
      </c>
      <c r="C30" s="7">
        <f>'Calculate Data'!P32</f>
        <v>0.4513888888888889</v>
      </c>
      <c r="D30" s="7">
        <f>'Calculate Data'!B32</f>
        <v>144</v>
      </c>
      <c r="E30" s="2">
        <v>0.11914893617021277</v>
      </c>
      <c r="F30" s="10">
        <v>0.27192982456140352</v>
      </c>
      <c r="G30" s="4">
        <v>0.22140221402214022</v>
      </c>
      <c r="H30" s="8">
        <v>0.54308617234468937</v>
      </c>
      <c r="I30" s="20">
        <v>499</v>
      </c>
      <c r="J30" s="1">
        <f t="shared" si="8"/>
        <v>1</v>
      </c>
      <c r="K30" s="1">
        <f t="shared" si="8"/>
        <v>0.11914893617021277</v>
      </c>
      <c r="L30" s="1">
        <f t="shared" si="8"/>
        <v>1.4196468990493438E-2</v>
      </c>
      <c r="M30" s="1">
        <f t="shared" si="8"/>
        <v>1.6914941775907075E-3</v>
      </c>
      <c r="N30" s="1">
        <f t="shared" si="8"/>
        <v>2.0153973179804177E-4</v>
      </c>
      <c r="O30" s="1">
        <f t="shared" si="8"/>
        <v>2.4013244639766681E-5</v>
      </c>
      <c r="P30" s="1">
        <f t="shared" si="8"/>
        <v>2.861152552823264E-6</v>
      </c>
      <c r="Q30" s="1">
        <f t="shared" si="8"/>
        <v>3.4090328288958045E-7</v>
      </c>
      <c r="R30" s="1">
        <f t="shared" si="8"/>
        <v>4.0618263493226611E-8</v>
      </c>
      <c r="S30" s="1">
        <f t="shared" si="8"/>
        <v>4.8396228842993414E-9</v>
      </c>
      <c r="T30" s="1">
        <f t="shared" si="8"/>
        <v>5.7663591812928328E-10</v>
      </c>
      <c r="U30" s="1">
        <f t="shared" si="8"/>
        <v>6.870555620263801E-11</v>
      </c>
      <c r="V30" s="1">
        <f t="shared" si="8"/>
        <v>8.1861939305270824E-12</v>
      </c>
      <c r="W30" s="1">
        <f t="shared" si="8"/>
        <v>9.7537629810535464E-13</v>
      </c>
      <c r="X30" s="1">
        <f t="shared" si="8"/>
        <v>1.1621504828489331E-13</v>
      </c>
      <c r="Y30" s="1">
        <f t="shared" si="8"/>
        <v>1.384689937011495E-14</v>
      </c>
      <c r="Z30" s="1">
        <f t="shared" si="19"/>
        <v>1.6498433292051858E-15</v>
      </c>
      <c r="AA30" s="1">
        <f t="shared" si="19"/>
        <v>1.9657707752232002E-16</v>
      </c>
      <c r="AB30" s="1">
        <f t="shared" si="19"/>
        <v>2.3421949662233876E-17</v>
      </c>
      <c r="AC30" s="1">
        <f t="shared" si="9"/>
        <v>0.22140221402214022</v>
      </c>
      <c r="AD30" s="1">
        <f t="shared" si="9"/>
        <v>2.6379838266467771E-2</v>
      </c>
      <c r="AE30" s="1">
        <f t="shared" si="9"/>
        <v>3.1431296657919048E-3</v>
      </c>
      <c r="AF30" s="1">
        <f t="shared" si="9"/>
        <v>3.7450055592414189E-4</v>
      </c>
      <c r="AG30" s="1">
        <f t="shared" si="9"/>
        <v>4.4621342833514783E-5</v>
      </c>
      <c r="AH30" s="1">
        <f t="shared" si="9"/>
        <v>5.3165855290996343E-6</v>
      </c>
      <c r="AI30" s="1">
        <f t="shared" si="9"/>
        <v>6.3346550985016917E-7</v>
      </c>
      <c r="AJ30" s="1">
        <f t="shared" si="9"/>
        <v>7.5476741599169106E-8</v>
      </c>
      <c r="AK30" s="1">
        <f t="shared" si="9"/>
        <v>8.9929734671350436E-9</v>
      </c>
      <c r="AL30" s="1">
        <f t="shared" si="9"/>
        <v>1.0715032216160904E-9</v>
      </c>
      <c r="AM30" s="1">
        <f t="shared" si="10"/>
        <v>0.54308617234468937</v>
      </c>
      <c r="AN30" s="1">
        <f t="shared" si="10"/>
        <v>6.4708139683622559E-2</v>
      </c>
      <c r="AO30" s="1">
        <f t="shared" si="10"/>
        <v>7.7099060048571571E-3</v>
      </c>
      <c r="AP30" s="1">
        <f t="shared" si="10"/>
        <v>9.1862709845106564E-4</v>
      </c>
      <c r="AQ30" s="1">
        <f t="shared" si="10"/>
        <v>1.0945344151757379E-4</v>
      </c>
      <c r="AR30" s="1">
        <f t="shared" si="10"/>
        <v>1.3041261116987517E-5</v>
      </c>
      <c r="AS30" s="1">
        <f t="shared" si="10"/>
        <v>1.5538523884070232E-6</v>
      </c>
      <c r="AT30" s="1">
        <f t="shared" si="10"/>
        <v>1.8513985904424108E-7</v>
      </c>
      <c r="AU30" s="1">
        <f t="shared" si="10"/>
        <v>2.2059217247824472E-8</v>
      </c>
      <c r="AV30" s="1">
        <f t="shared" si="10"/>
        <v>2.6283322678258949E-9</v>
      </c>
      <c r="BK30" s="1">
        <f t="shared" ca="1" si="11"/>
        <v>9.4074915425153449E-2</v>
      </c>
      <c r="BL30" s="1">
        <f t="shared" ca="1" si="11"/>
        <v>1.1183080674961527</v>
      </c>
      <c r="BM30" s="1">
        <f t="shared" ca="1" si="11"/>
        <v>-1.8477743292394513</v>
      </c>
      <c r="BN30" s="1">
        <f t="shared" ca="1" si="11"/>
        <v>1.5918790850663183</v>
      </c>
      <c r="BO30" s="1">
        <f t="shared" ca="1" si="11"/>
        <v>-0.78001097061595848</v>
      </c>
      <c r="BP30" s="1">
        <f t="shared" ca="1" si="11"/>
        <v>0.23089547727537305</v>
      </c>
      <c r="BQ30" s="1">
        <f t="shared" ca="1" si="11"/>
        <v>-4.2128060833703858E-2</v>
      </c>
      <c r="BR30" s="1">
        <f t="shared" ca="1" si="11"/>
        <v>4.6362644293137549E-3</v>
      </c>
      <c r="BS30" s="1">
        <f t="shared" ca="1" si="11"/>
        <v>-2.8224732860361021E-4</v>
      </c>
      <c r="BT30" s="1">
        <f t="shared" ca="1" si="11"/>
        <v>7.2987164681978213E-6</v>
      </c>
      <c r="BU30" s="1">
        <f t="shared" ca="1" si="12"/>
        <v>0.65245196300384123</v>
      </c>
      <c r="BV30" s="1">
        <f t="shared" ca="1" si="12"/>
        <v>-0.3287050064573897</v>
      </c>
      <c r="BW30" s="1">
        <f t="shared" ca="1" si="12"/>
        <v>0.91762044202909054</v>
      </c>
      <c r="BX30" s="1">
        <f t="shared" ca="1" si="12"/>
        <v>-1.0604182627190817</v>
      </c>
      <c r="BY30" s="1">
        <f t="shared" ca="1" si="12"/>
        <v>0.59317417438154529</v>
      </c>
      <c r="BZ30" s="1">
        <f t="shared" ca="1" si="12"/>
        <v>-0.1830787579925329</v>
      </c>
      <c r="CA30" s="1">
        <f t="shared" ca="1" si="12"/>
        <v>3.2827859739566034E-2</v>
      </c>
      <c r="CB30" s="1">
        <f t="shared" ca="1" si="12"/>
        <v>-3.3970489413950328E-3</v>
      </c>
      <c r="CC30" s="1">
        <f t="shared" ca="1" si="12"/>
        <v>1.8748372136367345E-4</v>
      </c>
      <c r="CD30" s="1">
        <f t="shared" ca="1" si="12"/>
        <v>-4.252034857497685E-6</v>
      </c>
      <c r="CE30" s="4">
        <f t="shared" ca="1" si="13"/>
        <v>0.36960550039106227</v>
      </c>
      <c r="CF30" s="4">
        <f t="shared" ca="1" si="14"/>
        <v>-0.14820328636892205</v>
      </c>
      <c r="CG30" s="4">
        <f t="shared" ca="1" si="20"/>
        <v>2.5328219368289055E-3</v>
      </c>
      <c r="CH30" s="4">
        <f t="shared" ca="1" si="21"/>
        <v>8.9817290749863929E-2</v>
      </c>
      <c r="CI30" s="8">
        <f t="shared" ca="1" si="15"/>
        <v>0.62065859473014984</v>
      </c>
      <c r="CJ30" s="8">
        <f t="shared" ca="1" si="16"/>
        <v>-7.7572422385460471E-2</v>
      </c>
      <c r="CK30" s="8">
        <f t="shared" ca="1" si="22"/>
        <v>-3.8115225073809896E-3</v>
      </c>
      <c r="CL30" s="8">
        <f t="shared" ca="1" si="23"/>
        <v>0.14308851638173053</v>
      </c>
    </row>
    <row r="31" spans="1:90" x14ac:dyDescent="0.25">
      <c r="A31" s="7">
        <f>'Calculate Data'!I33</f>
        <v>0.55782312925170063</v>
      </c>
      <c r="B31" s="7">
        <f>'Calculate Data'!H33</f>
        <v>0.61290322580645162</v>
      </c>
      <c r="C31" s="7">
        <f>'Calculate Data'!P33</f>
        <v>0.55855855855855852</v>
      </c>
      <c r="D31" s="7">
        <f>'Calculate Data'!B33</f>
        <v>333</v>
      </c>
      <c r="E31" s="2">
        <v>0.12340425531914893</v>
      </c>
      <c r="F31" s="10">
        <v>0.27380952380952384</v>
      </c>
      <c r="G31" s="4">
        <v>0.27397260273972601</v>
      </c>
      <c r="H31" s="8">
        <v>0.22461538461538461</v>
      </c>
      <c r="I31" s="20">
        <v>325</v>
      </c>
      <c r="J31" s="1">
        <f t="shared" si="8"/>
        <v>1</v>
      </c>
      <c r="K31" s="1">
        <f t="shared" si="8"/>
        <v>0.12340425531914893</v>
      </c>
      <c r="L31" s="1">
        <f t="shared" si="8"/>
        <v>1.5228610230873699E-2</v>
      </c>
      <c r="M31" s="1">
        <f t="shared" si="8"/>
        <v>1.8792753050865414E-3</v>
      </c>
      <c r="N31" s="1">
        <f t="shared" si="8"/>
        <v>2.3191056956387108E-4</v>
      </c>
      <c r="O31" s="1">
        <f t="shared" si="8"/>
        <v>2.8618751137669197E-5</v>
      </c>
      <c r="P31" s="1">
        <f t="shared" si="8"/>
        <v>3.5316756723081136E-6</v>
      </c>
      <c r="Q31" s="1">
        <f t="shared" si="8"/>
        <v>4.3582380636993739E-7</v>
      </c>
      <c r="R31" s="1">
        <f t="shared" si="8"/>
        <v>5.3782512275439083E-8</v>
      </c>
      <c r="S31" s="1">
        <f t="shared" si="8"/>
        <v>6.6369908765435464E-9</v>
      </c>
      <c r="T31" s="1">
        <f t="shared" si="8"/>
        <v>8.1903291667984187E-10</v>
      </c>
      <c r="U31" s="1">
        <f t="shared" si="8"/>
        <v>1.0107214716474645E-10</v>
      </c>
      <c r="V31" s="1">
        <f t="shared" si="8"/>
        <v>1.2472733054372965E-11</v>
      </c>
      <c r="W31" s="1">
        <f t="shared" si="8"/>
        <v>1.5391883343694298E-12</v>
      </c>
      <c r="X31" s="1">
        <f t="shared" si="8"/>
        <v>1.8994239019878069E-13</v>
      </c>
      <c r="Y31" s="1">
        <f t="shared" si="8"/>
        <v>2.3439699216019745E-14</v>
      </c>
      <c r="Z31" s="1">
        <f t="shared" si="19"/>
        <v>2.8925586266577558E-15</v>
      </c>
      <c r="AA31" s="1">
        <f t="shared" si="19"/>
        <v>3.5695404328968051E-16</v>
      </c>
      <c r="AB31" s="1">
        <f t="shared" si="19"/>
        <v>4.4049647895322276E-17</v>
      </c>
      <c r="AC31" s="1">
        <f t="shared" si="9"/>
        <v>0.27397260273972601</v>
      </c>
      <c r="AD31" s="1">
        <f t="shared" si="9"/>
        <v>3.3809385018944912E-2</v>
      </c>
      <c r="AE31" s="1">
        <f t="shared" si="9"/>
        <v>4.1722219810612872E-3</v>
      </c>
      <c r="AF31" s="1">
        <f t="shared" si="9"/>
        <v>5.1486994659905245E-4</v>
      </c>
      <c r="AG31" s="1">
        <f t="shared" si="9"/>
        <v>6.3537142346266039E-5</v>
      </c>
      <c r="AH31" s="1">
        <f t="shared" si="9"/>
        <v>7.8407537363477242E-6</v>
      </c>
      <c r="AI31" s="1">
        <f t="shared" si="9"/>
        <v>9.6758237597482563E-7</v>
      </c>
      <c r="AJ31" s="1">
        <f t="shared" si="9"/>
        <v>1.1940378256710614E-7</v>
      </c>
      <c r="AK31" s="1">
        <f t="shared" si="9"/>
        <v>1.473493486998331E-8</v>
      </c>
      <c r="AL31" s="1">
        <f t="shared" si="9"/>
        <v>1.818353664806451E-9</v>
      </c>
      <c r="AM31" s="1">
        <f t="shared" si="10"/>
        <v>0.22461538461538461</v>
      </c>
      <c r="AN31" s="1">
        <f t="shared" si="10"/>
        <v>2.771849427168576E-2</v>
      </c>
      <c r="AO31" s="1">
        <f t="shared" si="10"/>
        <v>3.4205801441654768E-3</v>
      </c>
      <c r="AP31" s="1">
        <f t="shared" si="10"/>
        <v>4.2211414545020778E-4</v>
      </c>
      <c r="AQ31" s="1">
        <f t="shared" si="10"/>
        <v>5.2090681778961809E-5</v>
      </c>
      <c r="AR31" s="1">
        <f t="shared" si="10"/>
        <v>6.4282117939995425E-6</v>
      </c>
      <c r="AS31" s="1">
        <f t="shared" si="10"/>
        <v>7.9326868947228399E-7</v>
      </c>
      <c r="AT31" s="1">
        <f t="shared" si="10"/>
        <v>9.78927318923244E-8</v>
      </c>
      <c r="AU31" s="1">
        <f t="shared" si="10"/>
        <v>1.2080379680329393E-8</v>
      </c>
      <c r="AV31" s="1">
        <f t="shared" si="10"/>
        <v>1.4907702584236274E-9</v>
      </c>
      <c r="BK31" s="1">
        <f t="shared" ca="1" si="11"/>
        <v>9.4074915425153449E-2</v>
      </c>
      <c r="BL31" s="1">
        <f t="shared" ca="1" si="11"/>
        <v>1.1582476413353009</v>
      </c>
      <c r="BM31" s="1">
        <f t="shared" ca="1" si="11"/>
        <v>-1.9821150649111969</v>
      </c>
      <c r="BN31" s="1">
        <f t="shared" ca="1" si="11"/>
        <v>1.7686014488740174</v>
      </c>
      <c r="BO31" s="1">
        <f t="shared" ca="1" si="11"/>
        <v>-0.89755398028852817</v>
      </c>
      <c r="BP31" s="1">
        <f t="shared" ca="1" si="11"/>
        <v>0.27517898151981923</v>
      </c>
      <c r="BQ31" s="1">
        <f t="shared" ca="1" si="11"/>
        <v>-5.2000948855766456E-2</v>
      </c>
      <c r="BR31" s="1">
        <f t="shared" ca="1" si="11"/>
        <v>5.9271779191857844E-3</v>
      </c>
      <c r="BS31" s="1">
        <f t="shared" ca="1" si="11"/>
        <v>-3.737227815725043E-4</v>
      </c>
      <c r="BT31" s="1">
        <f t="shared" ca="1" si="11"/>
        <v>1.0009357292499086E-5</v>
      </c>
      <c r="BU31" s="1">
        <f t="shared" ca="1" si="12"/>
        <v>0.65245196300384123</v>
      </c>
      <c r="BV31" s="1">
        <f t="shared" ca="1" si="12"/>
        <v>-0.34044447097372499</v>
      </c>
      <c r="BW31" s="1">
        <f t="shared" ca="1" si="12"/>
        <v>0.98433519355416466</v>
      </c>
      <c r="BX31" s="1">
        <f t="shared" ca="1" si="12"/>
        <v>-1.1781405343228717</v>
      </c>
      <c r="BY31" s="1">
        <f t="shared" ca="1" si="12"/>
        <v>0.68256199114749327</v>
      </c>
      <c r="BZ31" s="1">
        <f t="shared" ca="1" si="12"/>
        <v>-0.21819148108394787</v>
      </c>
      <c r="CA31" s="1">
        <f t="shared" ca="1" si="12"/>
        <v>4.0521206568229384E-2</v>
      </c>
      <c r="CB31" s="1">
        <f t="shared" ca="1" si="12"/>
        <v>-4.3429174031840946E-3</v>
      </c>
      <c r="CC31" s="1">
        <f t="shared" ca="1" si="12"/>
        <v>2.482465934903455E-4</v>
      </c>
      <c r="CD31" s="1">
        <f t="shared" ca="1" si="12"/>
        <v>-5.8311809061632988E-6</v>
      </c>
      <c r="CE31" s="4">
        <f t="shared" ca="1" si="13"/>
        <v>0.3699964575937052</v>
      </c>
      <c r="CF31" s="4">
        <f t="shared" ca="1" si="14"/>
        <v>-9.6023854853979185E-2</v>
      </c>
      <c r="CG31" s="4">
        <f t="shared" ca="1" si="20"/>
        <v>-2.1890924983110753E-4</v>
      </c>
      <c r="CH31" s="4">
        <f t="shared" ca="1" si="21"/>
        <v>8.871487423159477E-2</v>
      </c>
      <c r="CI31" s="8">
        <f t="shared" ca="1" si="15"/>
        <v>0.61899336590258425</v>
      </c>
      <c r="CJ31" s="8">
        <f t="shared" ca="1" si="16"/>
        <v>-0.39437798128719964</v>
      </c>
      <c r="CK31" s="8">
        <f t="shared" ca="1" si="22"/>
        <v>3.7957782455502061E-3</v>
      </c>
      <c r="CL31" s="8">
        <f t="shared" ca="1" si="23"/>
        <v>0.14828096067211383</v>
      </c>
    </row>
    <row r="32" spans="1:90" x14ac:dyDescent="0.25">
      <c r="A32" s="7">
        <f>'Calculate Data'!I34</f>
        <v>0.5266903914590747</v>
      </c>
      <c r="B32" s="7">
        <f>'Calculate Data'!H34</f>
        <v>0.50384615384615383</v>
      </c>
      <c r="C32" s="7">
        <f>'Calculate Data'!P34</f>
        <v>0.48059149722735672</v>
      </c>
      <c r="D32" s="7">
        <f>'Calculate Data'!B34</f>
        <v>541</v>
      </c>
      <c r="E32" s="2">
        <v>0.1276595744680851</v>
      </c>
      <c r="F32" s="10">
        <v>0.27777777777777779</v>
      </c>
      <c r="G32" s="4">
        <v>0.39393939393939392</v>
      </c>
      <c r="H32" s="8">
        <v>0.47826086956521741</v>
      </c>
      <c r="I32" s="20">
        <v>69</v>
      </c>
      <c r="J32" s="1">
        <f t="shared" si="8"/>
        <v>1</v>
      </c>
      <c r="K32" s="1">
        <f t="shared" si="8"/>
        <v>0.1276595744680851</v>
      </c>
      <c r="L32" s="1">
        <f t="shared" si="8"/>
        <v>1.6296966953372564E-2</v>
      </c>
      <c r="M32" s="1">
        <f t="shared" si="8"/>
        <v>2.0804638663879868E-3</v>
      </c>
      <c r="N32" s="1">
        <f t="shared" si="8"/>
        <v>2.6559113187931744E-4</v>
      </c>
      <c r="O32" s="1">
        <f t="shared" si="8"/>
        <v>3.3905250878210738E-5</v>
      </c>
      <c r="P32" s="1">
        <f t="shared" si="8"/>
        <v>4.3283298993460509E-6</v>
      </c>
      <c r="Q32" s="1">
        <f t="shared" si="8"/>
        <v>5.5255275310800648E-7</v>
      </c>
      <c r="R32" s="1">
        <f t="shared" si="8"/>
        <v>7.0538649332936985E-8</v>
      </c>
      <c r="S32" s="1">
        <f t="shared" si="8"/>
        <v>9.0049339573962105E-9</v>
      </c>
      <c r="T32" s="1">
        <f t="shared" si="8"/>
        <v>1.1495660371144097E-9</v>
      </c>
      <c r="U32" s="1">
        <f t="shared" si="8"/>
        <v>1.4675311112098845E-10</v>
      </c>
      <c r="V32" s="1">
        <f t="shared" si="8"/>
        <v>1.8734439717572993E-11</v>
      </c>
      <c r="W32" s="1">
        <f t="shared" si="8"/>
        <v>2.391630602243361E-12</v>
      </c>
      <c r="X32" s="1">
        <f t="shared" si="8"/>
        <v>3.0531454496723751E-13</v>
      </c>
      <c r="Y32" s="1">
        <f t="shared" si="8"/>
        <v>3.8976324889434575E-14</v>
      </c>
      <c r="Z32" s="1">
        <f t="shared" si="19"/>
        <v>4.9757010497150514E-15</v>
      </c>
      <c r="AA32" s="1">
        <f t="shared" si="19"/>
        <v>6.351958786870278E-16</v>
      </c>
      <c r="AB32" s="1">
        <f t="shared" si="19"/>
        <v>8.1088835577067372E-17</v>
      </c>
      <c r="AC32" s="1">
        <f t="shared" si="9"/>
        <v>0.39393939393939392</v>
      </c>
      <c r="AD32" s="1">
        <f t="shared" si="9"/>
        <v>5.0290135396518366E-2</v>
      </c>
      <c r="AE32" s="1">
        <f t="shared" si="9"/>
        <v>6.4200172846619191E-3</v>
      </c>
      <c r="AF32" s="1">
        <f t="shared" si="9"/>
        <v>8.1957667463769177E-4</v>
      </c>
      <c r="AG32" s="1">
        <f t="shared" si="9"/>
        <v>1.0462680952821596E-4</v>
      </c>
      <c r="AH32" s="1">
        <f t="shared" si="9"/>
        <v>1.3356613982325441E-5</v>
      </c>
      <c r="AI32" s="1">
        <f t="shared" si="9"/>
        <v>1.7050996573181412E-6</v>
      </c>
      <c r="AJ32" s="1">
        <f t="shared" si="9"/>
        <v>2.1767229667891163E-7</v>
      </c>
      <c r="AK32" s="1">
        <f t="shared" si="9"/>
        <v>2.7787952767520629E-8</v>
      </c>
      <c r="AL32" s="1">
        <f t="shared" si="9"/>
        <v>3.5473982256409312E-9</v>
      </c>
      <c r="AM32" s="1">
        <f t="shared" si="10"/>
        <v>0.47826086956521741</v>
      </c>
      <c r="AN32" s="1">
        <f t="shared" si="10"/>
        <v>6.1054579093432003E-2</v>
      </c>
      <c r="AO32" s="1">
        <f t="shared" si="10"/>
        <v>7.7942015863955742E-3</v>
      </c>
      <c r="AP32" s="1">
        <f t="shared" si="10"/>
        <v>9.9500445783773286E-4</v>
      </c>
      <c r="AQ32" s="1">
        <f t="shared" si="10"/>
        <v>1.270218456814127E-4</v>
      </c>
      <c r="AR32" s="1">
        <f t="shared" si="10"/>
        <v>1.6215554767839919E-5</v>
      </c>
      <c r="AS32" s="1">
        <f t="shared" si="10"/>
        <v>2.0700708214263721E-6</v>
      </c>
      <c r="AT32" s="1">
        <f t="shared" si="10"/>
        <v>2.6426436018209006E-7</v>
      </c>
      <c r="AU32" s="1">
        <f t="shared" si="10"/>
        <v>3.3735875767926385E-8</v>
      </c>
      <c r="AV32" s="1">
        <f t="shared" si="10"/>
        <v>4.3067075448416657E-9</v>
      </c>
      <c r="BK32" s="1">
        <f t="shared" ca="1" si="11"/>
        <v>9.4074915425153449E-2</v>
      </c>
      <c r="BL32" s="1">
        <f t="shared" ca="1" si="11"/>
        <v>1.1981872151744493</v>
      </c>
      <c r="BM32" s="1">
        <f t="shared" ca="1" si="11"/>
        <v>-2.1211695106065123</v>
      </c>
      <c r="BN32" s="1">
        <f t="shared" ca="1" si="11"/>
        <v>1.9579416589281422</v>
      </c>
      <c r="BO32" s="1">
        <f t="shared" ca="1" si="11"/>
        <v>-1.0279064813471699</v>
      </c>
      <c r="BP32" s="1">
        <f t="shared" ca="1" si="11"/>
        <v>0.32601046635327968</v>
      </c>
      <c r="BQ32" s="1">
        <f t="shared" ca="1" si="11"/>
        <v>-6.3731011171725277E-2</v>
      </c>
      <c r="BR32" s="1">
        <f t="shared" ca="1" si="11"/>
        <v>7.5146846719683948E-3</v>
      </c>
      <c r="BS32" s="1">
        <f t="shared" ca="1" si="11"/>
        <v>-4.9015747167153816E-4</v>
      </c>
      <c r="BT32" s="1">
        <f t="shared" ca="1" si="11"/>
        <v>1.3580491980708695E-5</v>
      </c>
      <c r="BU32" s="1">
        <f t="shared" ca="1" si="12"/>
        <v>0.65245196300384123</v>
      </c>
      <c r="BV32" s="1">
        <f t="shared" ca="1" si="12"/>
        <v>-0.35218393549006033</v>
      </c>
      <c r="BW32" s="1">
        <f t="shared" ca="1" si="12"/>
        <v>1.0533908135538026</v>
      </c>
      <c r="BX32" s="1">
        <f t="shared" ca="1" si="12"/>
        <v>-1.3042680891679663</v>
      </c>
      <c r="BY32" s="1">
        <f t="shared" ca="1" si="12"/>
        <v>0.78169102920829114</v>
      </c>
      <c r="BZ32" s="1">
        <f t="shared" ca="1" si="12"/>
        <v>-0.25849614716074326</v>
      </c>
      <c r="CA32" s="1">
        <f t="shared" ca="1" si="12"/>
        <v>4.9661737435878393E-2</v>
      </c>
      <c r="CB32" s="1">
        <f t="shared" ca="1" si="12"/>
        <v>-5.5061034587292196E-3</v>
      </c>
      <c r="CC32" s="1">
        <f t="shared" ca="1" si="12"/>
        <v>3.2558872141620642E-4</v>
      </c>
      <c r="CD32" s="1">
        <f t="shared" ca="1" si="12"/>
        <v>-7.9116274122372265E-6</v>
      </c>
      <c r="CE32" s="4">
        <f t="shared" ca="1" si="13"/>
        <v>0.37044536044789472</v>
      </c>
      <c r="CF32" s="4">
        <f t="shared" ca="1" si="14"/>
        <v>2.34940334914992E-2</v>
      </c>
      <c r="CG32" s="4">
        <f t="shared" ca="1" si="20"/>
        <v>5.5531403431133004E-4</v>
      </c>
      <c r="CH32" s="4">
        <f t="shared" ca="1" si="21"/>
        <v>8.8817535057171118E-2</v>
      </c>
      <c r="CI32" s="8">
        <f t="shared" ca="1" si="15"/>
        <v>0.61705894501831804</v>
      </c>
      <c r="CJ32" s="8">
        <f t="shared" ca="1" si="16"/>
        <v>-0.13879807545310063</v>
      </c>
      <c r="CK32" s="8">
        <f t="shared" ca="1" si="22"/>
        <v>-5.2365812163727675E-3</v>
      </c>
      <c r="CL32" s="8">
        <f t="shared" ca="1" si="23"/>
        <v>0.1433677669387001</v>
      </c>
    </row>
    <row r="33" spans="1:90" x14ac:dyDescent="0.25">
      <c r="A33" s="7">
        <f>'Calculate Data'!I35</f>
        <v>0.48156682027649772</v>
      </c>
      <c r="B33" s="7">
        <f>'Calculate Data'!H35</f>
        <v>0.51674641148325362</v>
      </c>
      <c r="C33" s="7">
        <f>'Calculate Data'!P35</f>
        <v>0.32503888024883359</v>
      </c>
      <c r="D33" s="7">
        <f>'Calculate Data'!B35</f>
        <v>643</v>
      </c>
      <c r="E33" s="2">
        <v>0.13191489361702127</v>
      </c>
      <c r="F33" s="10">
        <v>0.27974276527331188</v>
      </c>
      <c r="G33" s="4">
        <v>0.28431372549019607</v>
      </c>
      <c r="H33" s="8">
        <v>0.49594813614262562</v>
      </c>
      <c r="I33" s="20">
        <v>617</v>
      </c>
      <c r="J33" s="1">
        <f t="shared" si="8"/>
        <v>1</v>
      </c>
      <c r="K33" s="1">
        <f t="shared" ref="K33:Z48" si="24">POWER($E33,K$2)</f>
        <v>0.13191489361702127</v>
      </c>
      <c r="L33" s="1">
        <f t="shared" si="24"/>
        <v>1.7401539157990038E-2</v>
      </c>
      <c r="M33" s="1">
        <f t="shared" si="24"/>
        <v>2.2955221867986858E-3</v>
      </c>
      <c r="N33" s="1">
        <f t="shared" si="24"/>
        <v>3.0281356506706066E-4</v>
      </c>
      <c r="O33" s="1">
        <f t="shared" si="24"/>
        <v>3.9945619221612257E-5</v>
      </c>
      <c r="P33" s="1">
        <f t="shared" si="24"/>
        <v>5.2694221100850208E-6</v>
      </c>
      <c r="Q33" s="1">
        <f t="shared" si="24"/>
        <v>6.9511525707504521E-7</v>
      </c>
      <c r="R33" s="1">
        <f t="shared" si="24"/>
        <v>9.1696055188622978E-8</v>
      </c>
      <c r="S33" s="1">
        <f t="shared" si="24"/>
        <v>1.2096075365307711E-8</v>
      </c>
      <c r="T33" s="1">
        <f t="shared" si="24"/>
        <v>1.5956524949980384E-9</v>
      </c>
      <c r="U33" s="1">
        <f t="shared" si="24"/>
        <v>2.104903291274008E-10</v>
      </c>
      <c r="V33" s="1">
        <f t="shared" si="24"/>
        <v>2.7766809374252871E-11</v>
      </c>
      <c r="W33" s="1">
        <f t="shared" si="24"/>
        <v>3.6628557046886761E-12</v>
      </c>
      <c r="X33" s="1">
        <f t="shared" si="24"/>
        <v>4.8318522061850624E-13</v>
      </c>
      <c r="Y33" s="1">
        <f t="shared" si="24"/>
        <v>6.373932697520719E-14</v>
      </c>
      <c r="Z33" s="1">
        <f t="shared" si="24"/>
        <v>8.4081665371549914E-15</v>
      </c>
      <c r="AA33" s="1">
        <f t="shared" si="19"/>
        <v>1.1091623942629988E-15</v>
      </c>
      <c r="AB33" s="1">
        <f t="shared" si="19"/>
        <v>1.4631503924320408E-16</v>
      </c>
      <c r="AC33" s="1">
        <f t="shared" si="9"/>
        <v>0.28431372549019607</v>
      </c>
      <c r="AD33" s="1">
        <f t="shared" si="9"/>
        <v>3.7505214851898207E-2</v>
      </c>
      <c r="AE33" s="1">
        <f t="shared" si="9"/>
        <v>4.9474964272716773E-3</v>
      </c>
      <c r="AF33" s="1">
        <f t="shared" si="9"/>
        <v>6.5264846487413618E-4</v>
      </c>
      <c r="AG33" s="1">
        <f t="shared" si="9"/>
        <v>8.6094052813183913E-5</v>
      </c>
      <c r="AH33" s="1">
        <f t="shared" si="9"/>
        <v>1.1357087817909367E-5</v>
      </c>
      <c r="AI33" s="1">
        <f t="shared" si="9"/>
        <v>1.4981690312986824E-6</v>
      </c>
      <c r="AJ33" s="1">
        <f t="shared" si="9"/>
        <v>1.9763080838408147E-7</v>
      </c>
      <c r="AK33" s="1">
        <f t="shared" si="9"/>
        <v>2.6070447063432022E-8</v>
      </c>
      <c r="AL33" s="1">
        <f t="shared" si="9"/>
        <v>3.4390802509208197E-9</v>
      </c>
      <c r="AM33" s="1">
        <f t="shared" si="10"/>
        <v>0.49594813614262562</v>
      </c>
      <c r="AN33" s="1">
        <f t="shared" si="10"/>
        <v>6.542294561881444E-2</v>
      </c>
      <c r="AO33" s="1">
        <f t="shared" si="10"/>
        <v>8.6302609114180737E-3</v>
      </c>
      <c r="AP33" s="1">
        <f t="shared" si="10"/>
        <v>1.1384599500168524E-3</v>
      </c>
      <c r="AQ33" s="1">
        <f t="shared" si="10"/>
        <v>1.5017982319371243E-4</v>
      </c>
      <c r="AR33" s="1">
        <f t="shared" si="10"/>
        <v>1.9810955400021637E-5</v>
      </c>
      <c r="AS33" s="1">
        <f t="shared" si="10"/>
        <v>2.6133600740454074E-6</v>
      </c>
      <c r="AT33" s="1">
        <f t="shared" si="10"/>
        <v>3.4474111615067072E-7</v>
      </c>
      <c r="AU33" s="1">
        <f t="shared" si="10"/>
        <v>4.5476487662428902E-8</v>
      </c>
      <c r="AV33" s="1">
        <f t="shared" si="10"/>
        <v>5.9990260320650887E-9</v>
      </c>
      <c r="BK33" s="1">
        <f t="shared" ca="1" si="11"/>
        <v>9.4074915425153449E-2</v>
      </c>
      <c r="BL33" s="1">
        <f t="shared" ca="1" si="11"/>
        <v>1.2381267890135976</v>
      </c>
      <c r="BM33" s="1">
        <f t="shared" ca="1" si="11"/>
        <v>-2.2649376663253982</v>
      </c>
      <c r="BN33" s="1">
        <f t="shared" ca="1" si="11"/>
        <v>2.1603348133751217</v>
      </c>
      <c r="BO33" s="1">
        <f t="shared" ca="1" si="11"/>
        <v>-1.1719669401978021</v>
      </c>
      <c r="BP33" s="1">
        <f t="shared" ca="1" si="11"/>
        <v>0.38409065303738532</v>
      </c>
      <c r="BQ33" s="1">
        <f t="shared" ca="1" si="11"/>
        <v>-7.7587801109407828E-2</v>
      </c>
      <c r="BR33" s="1">
        <f t="shared" ca="1" si="11"/>
        <v>9.4535262709516728E-3</v>
      </c>
      <c r="BS33" s="1">
        <f t="shared" ca="1" si="11"/>
        <v>-6.371756051263463E-4</v>
      </c>
      <c r="BT33" s="1">
        <f t="shared" ca="1" si="11"/>
        <v>1.8242294199357847E-5</v>
      </c>
      <c r="BU33" s="1">
        <f t="shared" ca="1" si="12"/>
        <v>0.65245196300384123</v>
      </c>
      <c r="BV33" s="1">
        <f t="shared" ca="1" si="12"/>
        <v>-0.36392340000639567</v>
      </c>
      <c r="BW33" s="1">
        <f t="shared" ca="1" si="12"/>
        <v>1.1247873020280048</v>
      </c>
      <c r="BX33" s="1">
        <f t="shared" ca="1" si="12"/>
        <v>-1.4390907646075142</v>
      </c>
      <c r="BY33" s="1">
        <f t="shared" ca="1" si="12"/>
        <v>0.89124454442650658</v>
      </c>
      <c r="BZ33" s="1">
        <f t="shared" ca="1" si="12"/>
        <v>-0.30454836337379176</v>
      </c>
      <c r="CA33" s="1">
        <f t="shared" ca="1" si="12"/>
        <v>6.0459499011244963E-2</v>
      </c>
      <c r="CB33" s="1">
        <f t="shared" ca="1" si="12"/>
        <v>-6.9267169508577704E-3</v>
      </c>
      <c r="CC33" s="1">
        <f t="shared" ca="1" si="12"/>
        <v>4.2324600272482406E-4</v>
      </c>
      <c r="CD33" s="1">
        <f t="shared" ca="1" si="12"/>
        <v>-1.0627467329957808E-5</v>
      </c>
      <c r="CE33" s="4">
        <f t="shared" ca="1" si="13"/>
        <v>0.37096935617867466</v>
      </c>
      <c r="CF33" s="4">
        <f t="shared" ca="1" si="14"/>
        <v>-8.6655630688478591E-2</v>
      </c>
      <c r="CG33" s="4">
        <f t="shared" ca="1" si="20"/>
        <v>1.933379538836585E-3</v>
      </c>
      <c r="CH33" s="4">
        <f t="shared" ca="1" si="21"/>
        <v>8.9194943773693552E-2</v>
      </c>
      <c r="CI33" s="8">
        <f t="shared" ca="1" si="15"/>
        <v>0.61486668206643291</v>
      </c>
      <c r="CJ33" s="8">
        <f t="shared" ca="1" si="16"/>
        <v>-0.1189185459238073</v>
      </c>
      <c r="CK33" s="8">
        <f t="shared" ca="1" si="22"/>
        <v>-5.037536723115351E-3</v>
      </c>
      <c r="CL33" s="8">
        <f t="shared" ca="1" si="23"/>
        <v>0.14354294128814754</v>
      </c>
    </row>
    <row r="34" spans="1:90" x14ac:dyDescent="0.25">
      <c r="A34" s="7">
        <f>'Calculate Data'!I36</f>
        <v>0.45689655172413796</v>
      </c>
      <c r="B34" s="7">
        <f>'Calculate Data'!H36</f>
        <v>0.60897435897435892</v>
      </c>
      <c r="C34" s="7">
        <f>'Calculate Data'!P36</f>
        <v>0.30952380952380953</v>
      </c>
      <c r="D34" s="7">
        <f>'Calculate Data'!B36</f>
        <v>504</v>
      </c>
      <c r="E34" s="2">
        <v>0.13617021276595745</v>
      </c>
      <c r="F34" s="10">
        <v>0.28125</v>
      </c>
      <c r="G34" s="4">
        <v>0.24229074889867841</v>
      </c>
      <c r="H34" s="8">
        <v>0.58656330749354002</v>
      </c>
      <c r="I34" s="20">
        <v>387</v>
      </c>
      <c r="J34" s="1">
        <f t="shared" ref="J34:Y63" si="25">POWER($E34,J$2)</f>
        <v>1</v>
      </c>
      <c r="K34" s="1">
        <f t="shared" si="24"/>
        <v>0.13617021276595745</v>
      </c>
      <c r="L34" s="1">
        <f t="shared" si="24"/>
        <v>1.854232684472612E-2</v>
      </c>
      <c r="M34" s="1">
        <f t="shared" si="24"/>
        <v>2.5249125916222801E-3</v>
      </c>
      <c r="N34" s="1">
        <f t="shared" si="24"/>
        <v>3.4381788481665094E-4</v>
      </c>
      <c r="O34" s="1">
        <f t="shared" si="24"/>
        <v>4.6817754528224808E-5</v>
      </c>
      <c r="P34" s="1">
        <f t="shared" si="24"/>
        <v>6.3751835953327402E-6</v>
      </c>
      <c r="Q34" s="1">
        <f t="shared" si="24"/>
        <v>8.6811010659850069E-7</v>
      </c>
      <c r="R34" s="1">
        <f t="shared" si="24"/>
        <v>1.1821073791979585E-7</v>
      </c>
      <c r="S34" s="1">
        <f t="shared" si="24"/>
        <v>1.6096781333759434E-8</v>
      </c>
      <c r="T34" s="1">
        <f t="shared" si="24"/>
        <v>2.1919021390651145E-9</v>
      </c>
      <c r="U34" s="1">
        <f t="shared" si="24"/>
        <v>2.9847178063865387E-10</v>
      </c>
      <c r="V34" s="1">
        <f t="shared" si="24"/>
        <v>4.0642965874199685E-11</v>
      </c>
      <c r="W34" s="1">
        <f t="shared" si="24"/>
        <v>5.5343613105293183E-12</v>
      </c>
      <c r="X34" s="1">
        <f t="shared" si="24"/>
        <v>7.5361515717846046E-13</v>
      </c>
      <c r="Y34" s="1">
        <f t="shared" si="24"/>
        <v>1.0261993629664141E-13</v>
      </c>
      <c r="Z34" s="1">
        <f t="shared" si="24"/>
        <v>1.3973778559542662E-14</v>
      </c>
      <c r="AA34" s="1">
        <f t="shared" si="19"/>
        <v>1.9028123995972985E-15</v>
      </c>
      <c r="AB34" s="1">
        <f t="shared" si="19"/>
        <v>2.5910636930686618E-16</v>
      </c>
      <c r="AC34" s="1">
        <f t="shared" si="9"/>
        <v>0.24229074889867841</v>
      </c>
      <c r="AD34" s="1">
        <f t="shared" si="9"/>
        <v>3.2992782828756208E-2</v>
      </c>
      <c r="AE34" s="1">
        <f t="shared" si="9"/>
        <v>4.4926342575327604E-3</v>
      </c>
      <c r="AF34" s="1">
        <f t="shared" si="9"/>
        <v>6.1176296272786516E-4</v>
      </c>
      <c r="AG34" s="1">
        <f t="shared" si="9"/>
        <v>8.3303892796985916E-5</v>
      </c>
      <c r="AH34" s="1">
        <f t="shared" si="9"/>
        <v>1.1343508806398081E-5</v>
      </c>
      <c r="AI34" s="1">
        <f t="shared" si="9"/>
        <v>1.5446480076797388E-6</v>
      </c>
      <c r="AJ34" s="1">
        <f t="shared" si="9"/>
        <v>2.1033504785426229E-7</v>
      </c>
      <c r="AK34" s="1">
        <f t="shared" si="9"/>
        <v>2.8641368218452738E-8</v>
      </c>
      <c r="AL34" s="1">
        <f t="shared" si="9"/>
        <v>3.9001012042148411E-9</v>
      </c>
      <c r="AM34" s="1">
        <f t="shared" si="10"/>
        <v>0.58656330749354002</v>
      </c>
      <c r="AN34" s="1">
        <f t="shared" si="10"/>
        <v>7.9872450382099072E-2</v>
      </c>
      <c r="AO34" s="1">
        <f t="shared" si="10"/>
        <v>1.0876248562668809E-2</v>
      </c>
      <c r="AP34" s="1">
        <f t="shared" si="10"/>
        <v>1.4810210808740504E-3</v>
      </c>
      <c r="AQ34" s="1">
        <f t="shared" si="10"/>
        <v>2.0167095569348774E-4</v>
      </c>
      <c r="AR34" s="1">
        <f t="shared" si="10"/>
        <v>2.7461576945496203E-5</v>
      </c>
      <c r="AS34" s="1">
        <f t="shared" si="10"/>
        <v>3.7394487755569302E-6</v>
      </c>
      <c r="AT34" s="1">
        <f t="shared" si="10"/>
        <v>5.0920153539498617E-7</v>
      </c>
      <c r="AU34" s="1">
        <f t="shared" si="10"/>
        <v>6.9338081415487486E-8</v>
      </c>
      <c r="AV34" s="1">
        <f t="shared" si="10"/>
        <v>9.4417812991302105E-9</v>
      </c>
      <c r="BK34" s="1">
        <f t="shared" ca="1" si="11"/>
        <v>9.4074915425153449E-2</v>
      </c>
      <c r="BL34" s="1">
        <f t="shared" ca="1" si="11"/>
        <v>1.278066362852746</v>
      </c>
      <c r="BM34" s="1">
        <f t="shared" ca="1" si="11"/>
        <v>-2.4134195320678544</v>
      </c>
      <c r="BN34" s="1">
        <f t="shared" ca="1" si="11"/>
        <v>2.3762160103613841</v>
      </c>
      <c r="BO34" s="1">
        <f t="shared" ca="1" si="11"/>
        <v>-1.3306642797346795</v>
      </c>
      <c r="BP34" s="1">
        <f t="shared" ca="1" si="11"/>
        <v>0.45016856068063432</v>
      </c>
      <c r="BQ34" s="1">
        <f t="shared" ca="1" si="11"/>
        <v>-9.3869207381197139E-2</v>
      </c>
      <c r="BR34" s="1">
        <f t="shared" ca="1" si="11"/>
        <v>1.1806245964648104E-2</v>
      </c>
      <c r="BS34" s="1">
        <f t="shared" ca="1" si="11"/>
        <v>-8.2142027060530705E-4</v>
      </c>
      <c r="BT34" s="1">
        <f t="shared" ca="1" si="11"/>
        <v>2.4275825991904395E-5</v>
      </c>
      <c r="BU34" s="1">
        <f t="shared" ca="1" si="12"/>
        <v>0.65245196300384123</v>
      </c>
      <c r="BV34" s="1">
        <f t="shared" ca="1" si="12"/>
        <v>-0.37566286452273107</v>
      </c>
      <c r="BW34" s="1">
        <f t="shared" ca="1" si="12"/>
        <v>1.1985246589767711</v>
      </c>
      <c r="BX34" s="1">
        <f t="shared" ca="1" si="12"/>
        <v>-1.5828983979946638</v>
      </c>
      <c r="BY34" s="1">
        <f t="shared" ca="1" si="12"/>
        <v>1.0119289538803868</v>
      </c>
      <c r="BZ34" s="1">
        <f t="shared" ca="1" si="12"/>
        <v>-0.35694203259947144</v>
      </c>
      <c r="CA34" s="1">
        <f t="shared" ca="1" si="12"/>
        <v>7.3146618021137422E-2</v>
      </c>
      <c r="CB34" s="1">
        <f t="shared" ca="1" si="12"/>
        <v>-8.650584100094923E-3</v>
      </c>
      <c r="CC34" s="1">
        <f t="shared" ca="1" si="12"/>
        <v>5.45631131031611E-4</v>
      </c>
      <c r="CD34" s="1">
        <f t="shared" ca="1" si="12"/>
        <v>-1.4142439805942072E-5</v>
      </c>
      <c r="CE34" s="4">
        <f t="shared" ca="1" si="13"/>
        <v>0.37158193165622144</v>
      </c>
      <c r="CF34" s="4">
        <f t="shared" ca="1" si="14"/>
        <v>-0.12929118275754303</v>
      </c>
      <c r="CG34" s="4">
        <f t="shared" ca="1" si="20"/>
        <v>2.7855649383733668E-3</v>
      </c>
      <c r="CH34" s="4">
        <f t="shared" ca="1" si="21"/>
        <v>8.9988875412361904E-2</v>
      </c>
      <c r="CI34" s="8">
        <f t="shared" ca="1" si="15"/>
        <v>0.61242980335640096</v>
      </c>
      <c r="CJ34" s="8">
        <f t="shared" ca="1" si="16"/>
        <v>-2.5866495862860939E-2</v>
      </c>
      <c r="CK34" s="8">
        <f t="shared" ca="1" si="22"/>
        <v>-3.0944728050294342E-3</v>
      </c>
      <c r="CL34" s="8">
        <f t="shared" ca="1" si="23"/>
        <v>0.14401655047962628</v>
      </c>
    </row>
    <row r="35" spans="1:90" x14ac:dyDescent="0.25">
      <c r="A35" s="7">
        <f>'Calculate Data'!I37</f>
        <v>0.45493562231759654</v>
      </c>
      <c r="B35" s="7">
        <f>'Calculate Data'!H37</f>
        <v>0.60194174757281549</v>
      </c>
      <c r="C35" s="7">
        <f>'Calculate Data'!P37</f>
        <v>0.30654761904761907</v>
      </c>
      <c r="D35" s="7">
        <f>'Calculate Data'!B37</f>
        <v>336</v>
      </c>
      <c r="E35" s="2">
        <v>0.14042553191489363</v>
      </c>
      <c r="F35" s="10">
        <v>0.28125</v>
      </c>
      <c r="G35" s="4">
        <v>0.46086956521739131</v>
      </c>
      <c r="H35" s="8">
        <v>0.78231292517006801</v>
      </c>
      <c r="I35" s="20">
        <v>147</v>
      </c>
      <c r="J35" s="1">
        <f t="shared" si="25"/>
        <v>1</v>
      </c>
      <c r="K35" s="1">
        <f t="shared" si="24"/>
        <v>0.14042553191489363</v>
      </c>
      <c r="L35" s="1">
        <f t="shared" si="24"/>
        <v>1.9719330013580807E-2</v>
      </c>
      <c r="M35" s="1">
        <f t="shared" si="24"/>
        <v>2.7690974061624113E-3</v>
      </c>
      <c r="N35" s="1">
        <f t="shared" si="24"/>
        <v>3.8885197618450883E-4</v>
      </c>
      <c r="O35" s="1">
        <f t="shared" si="24"/>
        <v>5.4604745591867198E-5</v>
      </c>
      <c r="P35" s="1">
        <f t="shared" si="24"/>
        <v>7.6679004448153948E-6</v>
      </c>
      <c r="Q35" s="1">
        <f t="shared" si="24"/>
        <v>1.0767689986336512E-6</v>
      </c>
      <c r="R35" s="1">
        <f t="shared" si="24"/>
        <v>1.5120585938259782E-7</v>
      </c>
      <c r="S35" s="1">
        <f t="shared" si="24"/>
        <v>2.123316323244991E-8</v>
      </c>
      <c r="T35" s="1">
        <f t="shared" si="24"/>
        <v>2.9816782411525401E-9</v>
      </c>
      <c r="U35" s="1">
        <f t="shared" si="24"/>
        <v>4.1870375301290991E-10</v>
      </c>
      <c r="V35" s="1">
        <f t="shared" si="24"/>
        <v>5.8796697231600121E-11</v>
      </c>
      <c r="W35" s="1">
        <f t="shared" si="24"/>
        <v>8.2565574835863996E-12</v>
      </c>
      <c r="X35" s="1">
        <f t="shared" si="24"/>
        <v>1.1594314764185159E-12</v>
      </c>
      <c r="Y35" s="1">
        <f t="shared" si="24"/>
        <v>1.6281378179494052E-13</v>
      </c>
      <c r="Z35" s="1">
        <f t="shared" si="24"/>
        <v>2.2863211911629945E-14</v>
      </c>
      <c r="AA35" s="1">
        <f t="shared" si="19"/>
        <v>3.210578693973567E-15</v>
      </c>
      <c r="AB35" s="1">
        <f t="shared" si="19"/>
        <v>4.5084722085586264E-16</v>
      </c>
      <c r="AC35" s="1">
        <f t="shared" si="9"/>
        <v>0.46086956521739131</v>
      </c>
      <c r="AD35" s="1">
        <f t="shared" si="9"/>
        <v>6.4717853839037928E-2</v>
      </c>
      <c r="AE35" s="1">
        <f t="shared" si="9"/>
        <v>9.0880390497372412E-3</v>
      </c>
      <c r="AF35" s="1">
        <f t="shared" si="9"/>
        <v>1.2761927176226766E-3</v>
      </c>
      <c r="AG35" s="1">
        <f t="shared" si="9"/>
        <v>1.7921004119807798E-4</v>
      </c>
      <c r="AH35" s="1">
        <f t="shared" si="9"/>
        <v>2.5165665359730101E-5</v>
      </c>
      <c r="AI35" s="1">
        <f t="shared" si="9"/>
        <v>3.5339019441323125E-6</v>
      </c>
      <c r="AJ35" s="1">
        <f t="shared" si="9"/>
        <v>4.9625006023985667E-7</v>
      </c>
      <c r="AK35" s="1">
        <f t="shared" si="9"/>
        <v>6.9686178671979867E-8</v>
      </c>
      <c r="AL35" s="1">
        <f t="shared" si="9"/>
        <v>9.7857187071290896E-9</v>
      </c>
      <c r="AM35" s="1">
        <f t="shared" si="10"/>
        <v>0.78231292517006801</v>
      </c>
      <c r="AN35" s="1">
        <f t="shared" si="10"/>
        <v>0.10985670864090318</v>
      </c>
      <c r="AO35" s="1">
        <f t="shared" si="10"/>
        <v>1.5426686745318318E-2</v>
      </c>
      <c r="AP35" s="1">
        <f t="shared" si="10"/>
        <v>2.1663006918957637E-3</v>
      </c>
      <c r="AQ35" s="1">
        <f t="shared" si="10"/>
        <v>3.0420392694706475E-4</v>
      </c>
      <c r="AR35" s="1">
        <f t="shared" si="10"/>
        <v>4.2717998252141001E-5</v>
      </c>
      <c r="AS35" s="1">
        <f t="shared" si="10"/>
        <v>5.9986976268963975E-6</v>
      </c>
      <c r="AT35" s="1">
        <f t="shared" si="10"/>
        <v>8.4237030505353655E-7</v>
      </c>
      <c r="AU35" s="1">
        <f t="shared" si="10"/>
        <v>1.1829029815645407E-7</v>
      </c>
      <c r="AV35" s="1">
        <f t="shared" si="10"/>
        <v>1.6610978038991427E-8</v>
      </c>
      <c r="BK35" s="1">
        <f t="shared" ca="1" si="11"/>
        <v>9.4074915425153449E-2</v>
      </c>
      <c r="BL35" s="1">
        <f t="shared" ca="1" si="11"/>
        <v>1.3180059366918944</v>
      </c>
      <c r="BM35" s="1">
        <f t="shared" ca="1" si="11"/>
        <v>-2.5666151078338806</v>
      </c>
      <c r="BN35" s="1">
        <f t="shared" ca="1" si="11"/>
        <v>2.6060203480333581</v>
      </c>
      <c r="BO35" s="1">
        <f t="shared" ca="1" si="11"/>
        <v>-1.5049578793403919</v>
      </c>
      <c r="BP35" s="1">
        <f t="shared" ca="1" si="11"/>
        <v>0.52504311616662069</v>
      </c>
      <c r="BQ35" s="1">
        <f t="shared" ca="1" si="11"/>
        <v>-0.11290337388239288</v>
      </c>
      <c r="BR35" s="1">
        <f t="shared" ca="1" si="11"/>
        <v>1.4643994521372711E-2</v>
      </c>
      <c r="BS35" s="1">
        <f t="shared" ca="1" si="11"/>
        <v>-1.0506960714130023E-3</v>
      </c>
      <c r="BT35" s="1">
        <f t="shared" ca="1" si="11"/>
        <v>3.2022089708556121E-5</v>
      </c>
      <c r="BU35" s="1">
        <f t="shared" ca="1" si="12"/>
        <v>0.65245196300384123</v>
      </c>
      <c r="BV35" s="1">
        <f t="shared" ca="1" si="12"/>
        <v>-0.38740232903906641</v>
      </c>
      <c r="BW35" s="1">
        <f t="shared" ca="1" si="12"/>
        <v>1.2746028844001014</v>
      </c>
      <c r="BX35" s="1">
        <f t="shared" ca="1" si="12"/>
        <v>-1.7359808266825636</v>
      </c>
      <c r="BY35" s="1">
        <f t="shared" ca="1" si="12"/>
        <v>1.1444738358638595</v>
      </c>
      <c r="BZ35" s="1">
        <f t="shared" ca="1" si="12"/>
        <v>-0.41631062996384882</v>
      </c>
      <c r="CA35" s="1">
        <f t="shared" ca="1" si="12"/>
        <v>8.7978797233642228E-2</v>
      </c>
      <c r="CB35" s="1">
        <f t="shared" ca="1" si="12"/>
        <v>-1.0729837964394782E-2</v>
      </c>
      <c r="CC35" s="1">
        <f t="shared" ca="1" si="12"/>
        <v>6.9792833988998812E-4</v>
      </c>
      <c r="CD35" s="1">
        <f t="shared" ca="1" si="12"/>
        <v>-1.8655203588737093E-5</v>
      </c>
      <c r="CE35" s="4">
        <f t="shared" ca="1" si="13"/>
        <v>0.37229327580002947</v>
      </c>
      <c r="CF35" s="4">
        <f t="shared" ca="1" si="14"/>
        <v>8.8576289417361842E-2</v>
      </c>
      <c r="CG35" s="4">
        <f t="shared" ca="1" si="20"/>
        <v>4.61797329443581E-3</v>
      </c>
      <c r="CH35" s="4">
        <f t="shared" ca="1" si="21"/>
        <v>9.0661641895505268E-2</v>
      </c>
      <c r="CI35" s="8">
        <f t="shared" ca="1" si="15"/>
        <v>0.60976312998787197</v>
      </c>
      <c r="CJ35" s="8">
        <f t="shared" ca="1" si="16"/>
        <v>0.17254979518219604</v>
      </c>
      <c r="CK35" s="8">
        <f t="shared" ca="1" si="22"/>
        <v>3.0821967880851646E-3</v>
      </c>
      <c r="CL35" s="8">
        <f t="shared" ca="1" si="23"/>
        <v>0.14819211772205726</v>
      </c>
    </row>
    <row r="36" spans="1:90" x14ac:dyDescent="0.25">
      <c r="A36" s="7">
        <f>'Calculate Data'!I38</f>
        <v>0.36024844720496896</v>
      </c>
      <c r="B36" s="7">
        <f>'Calculate Data'!H38</f>
        <v>0.4946236559139785</v>
      </c>
      <c r="C36" s="7">
        <f>'Calculate Data'!P38</f>
        <v>0.36614173228346458</v>
      </c>
      <c r="D36" s="7">
        <f>'Calculate Data'!B38</f>
        <v>254</v>
      </c>
      <c r="E36" s="2">
        <v>0.14468085106382977</v>
      </c>
      <c r="F36" s="10">
        <v>0.28260869565217389</v>
      </c>
      <c r="G36" s="4">
        <v>0.37234042553191488</v>
      </c>
      <c r="H36" s="8">
        <v>0.67142857142857137</v>
      </c>
      <c r="I36" s="20">
        <v>140</v>
      </c>
      <c r="J36" s="1">
        <f t="shared" si="25"/>
        <v>1</v>
      </c>
      <c r="K36" s="1">
        <f t="shared" si="24"/>
        <v>0.14468085106382977</v>
      </c>
      <c r="L36" s="1">
        <f t="shared" si="24"/>
        <v>2.0932548664554095E-2</v>
      </c>
      <c r="M36" s="1">
        <f t="shared" si="24"/>
        <v>3.0285389557227196E-3</v>
      </c>
      <c r="N36" s="1">
        <f t="shared" si="24"/>
        <v>4.3817159359392543E-4</v>
      </c>
      <c r="O36" s="1">
        <f t="shared" si="24"/>
        <v>6.3395039073163676E-5</v>
      </c>
      <c r="P36" s="1">
        <f t="shared" si="24"/>
        <v>9.1720482063300627E-6</v>
      </c>
      <c r="Q36" s="1">
        <f t="shared" si="24"/>
        <v>1.3270197404903067E-6</v>
      </c>
      <c r="R36" s="1">
        <f t="shared" si="24"/>
        <v>1.9199434543264016E-7</v>
      </c>
      <c r="S36" s="1">
        <f t="shared" si="24"/>
        <v>2.7777905296637296E-8</v>
      </c>
      <c r="T36" s="1">
        <f t="shared" si="24"/>
        <v>4.0189309790879491E-9</v>
      </c>
      <c r="U36" s="1">
        <f t="shared" si="24"/>
        <v>5.8146235442123509E-10</v>
      </c>
      <c r="V36" s="1">
        <f t="shared" si="24"/>
        <v>8.412646829924254E-11</v>
      </c>
      <c r="W36" s="1">
        <f t="shared" si="24"/>
        <v>1.2171489030528706E-11</v>
      </c>
      <c r="X36" s="1">
        <f t="shared" si="24"/>
        <v>1.7609813916509616E-12</v>
      </c>
      <c r="Y36" s="1">
        <f t="shared" si="24"/>
        <v>2.5478028645162846E-13</v>
      </c>
      <c r="Z36" s="1">
        <f t="shared" si="24"/>
        <v>3.6861828678107951E-14</v>
      </c>
      <c r="AA36" s="1">
        <f t="shared" si="19"/>
        <v>5.3332007449177453E-15</v>
      </c>
      <c r="AB36" s="1">
        <f t="shared" si="19"/>
        <v>7.716120226689504E-16</v>
      </c>
      <c r="AC36" s="1">
        <f t="shared" si="9"/>
        <v>0.37234042553191488</v>
      </c>
      <c r="AD36" s="1">
        <f t="shared" si="9"/>
        <v>5.3870529651425976E-2</v>
      </c>
      <c r="AE36" s="1">
        <f t="shared" si="9"/>
        <v>7.7940340772275881E-3</v>
      </c>
      <c r="AF36" s="1">
        <f t="shared" si="9"/>
        <v>1.1276474835137786E-3</v>
      </c>
      <c r="AG36" s="1">
        <f t="shared" si="9"/>
        <v>1.6314899761475947E-4</v>
      </c>
      <c r="AH36" s="1">
        <f t="shared" si="9"/>
        <v>2.3604535825114133E-5</v>
      </c>
      <c r="AI36" s="1">
        <f t="shared" si="9"/>
        <v>3.4151243321441721E-6</v>
      </c>
      <c r="AJ36" s="1">
        <f t="shared" si="9"/>
        <v>4.9410309486341209E-7</v>
      </c>
      <c r="AK36" s="1">
        <f t="shared" si="9"/>
        <v>7.1487256278110694E-8</v>
      </c>
      <c r="AL36" s="1">
        <f t="shared" si="9"/>
        <v>1.0342837078535162E-8</v>
      </c>
      <c r="AM36" s="1">
        <f t="shared" si="10"/>
        <v>0.67142857142857137</v>
      </c>
      <c r="AN36" s="1">
        <f t="shared" si="10"/>
        <v>9.7142857142857128E-2</v>
      </c>
      <c r="AO36" s="1">
        <f t="shared" si="10"/>
        <v>1.4054711246200606E-2</v>
      </c>
      <c r="AP36" s="1">
        <f t="shared" si="10"/>
        <v>2.0334475845566829E-3</v>
      </c>
      <c r="AQ36" s="1">
        <f t="shared" si="10"/>
        <v>2.9420092712734993E-4</v>
      </c>
      <c r="AR36" s="1">
        <f t="shared" si="10"/>
        <v>4.2565240520552751E-5</v>
      </c>
      <c r="AS36" s="1">
        <f t="shared" si="10"/>
        <v>6.1583752242501848E-6</v>
      </c>
      <c r="AT36" s="1">
        <f t="shared" si="10"/>
        <v>8.9099896861492018E-7</v>
      </c>
      <c r="AU36" s="1">
        <f t="shared" si="10"/>
        <v>1.2891048907620124E-7</v>
      </c>
      <c r="AV36" s="1">
        <f t="shared" si="10"/>
        <v>1.8650879270599327E-8</v>
      </c>
      <c r="BK36" s="1">
        <f t="shared" ca="1" si="11"/>
        <v>9.4074915425153449E-2</v>
      </c>
      <c r="BL36" s="1">
        <f t="shared" ca="1" si="11"/>
        <v>1.3579455105310423</v>
      </c>
      <c r="BM36" s="1">
        <f t="shared" ca="1" si="11"/>
        <v>-2.7245243936234762</v>
      </c>
      <c r="BN36" s="1">
        <f t="shared" ca="1" si="11"/>
        <v>2.8501829245374704</v>
      </c>
      <c r="BO36" s="1">
        <f t="shared" ca="1" si="11"/>
        <v>-1.6958375748858663</v>
      </c>
      <c r="BP36" s="1">
        <f t="shared" ca="1" si="11"/>
        <v>0.60956476408226323</v>
      </c>
      <c r="BQ36" s="1">
        <f t="shared" ca="1" si="11"/>
        <v>-0.13505068243378127</v>
      </c>
      <c r="BR36" s="1">
        <f t="shared" ca="1" si="11"/>
        <v>1.8047389768977858E-2</v>
      </c>
      <c r="BS36" s="1">
        <f t="shared" ca="1" si="11"/>
        <v>-1.3341262389121582E-3</v>
      </c>
      <c r="BT36" s="1">
        <f t="shared" ca="1" si="11"/>
        <v>4.1892325019443811E-5</v>
      </c>
      <c r="BU36" s="1">
        <f t="shared" ca="1" si="12"/>
        <v>0.65245196300384123</v>
      </c>
      <c r="BV36" s="1">
        <f t="shared" ca="1" si="12"/>
        <v>-0.39914179355540169</v>
      </c>
      <c r="BW36" s="1">
        <f t="shared" ca="1" si="12"/>
        <v>1.3530219782979953</v>
      </c>
      <c r="BX36" s="1">
        <f t="shared" ca="1" si="12"/>
        <v>-1.8986278880243608</v>
      </c>
      <c r="BY36" s="1">
        <f t="shared" ca="1" si="12"/>
        <v>1.2896319298865322</v>
      </c>
      <c r="BZ36" s="1">
        <f t="shared" ca="1" si="12"/>
        <v>-0.48332847936686285</v>
      </c>
      <c r="CA36" s="1">
        <f t="shared" ca="1" si="12"/>
        <v>0.10523686048995537</v>
      </c>
      <c r="CB36" s="1">
        <f t="shared" ca="1" si="12"/>
        <v>-1.3223548234655887E-2</v>
      </c>
      <c r="CC36" s="1">
        <f t="shared" ca="1" si="12"/>
        <v>8.8619776590145307E-4</v>
      </c>
      <c r="CD36" s="1">
        <f t="shared" ca="1" si="12"/>
        <v>-2.4405335790263987E-5</v>
      </c>
      <c r="CE36" s="4">
        <f t="shared" ca="1" si="13"/>
        <v>0.3731106194878907</v>
      </c>
      <c r="CF36" s="4">
        <f t="shared" ca="1" si="14"/>
        <v>-7.7019395597582863E-4</v>
      </c>
      <c r="CG36" s="4">
        <f t="shared" ca="1" si="20"/>
        <v>7.4557337057312009E-3</v>
      </c>
      <c r="CH36" s="4">
        <f t="shared" ca="1" si="21"/>
        <v>8.9242819505821053E-2</v>
      </c>
      <c r="CI36" s="8">
        <f t="shared" ca="1" si="15"/>
        <v>0.60688281492715401</v>
      </c>
      <c r="CJ36" s="8">
        <f t="shared" ca="1" si="16"/>
        <v>6.4545756501417362E-2</v>
      </c>
      <c r="CK36" s="8">
        <f t="shared" ca="1" si="22"/>
        <v>-1.0820449877582145E-3</v>
      </c>
      <c r="CL36" s="8">
        <f t="shared" ca="1" si="23"/>
        <v>0.14840129970603061</v>
      </c>
    </row>
    <row r="37" spans="1:90" x14ac:dyDescent="0.25">
      <c r="A37" s="7">
        <f>'Calculate Data'!I39</f>
        <v>0.39506172839506171</v>
      </c>
      <c r="B37" s="7">
        <f>'Calculate Data'!H39</f>
        <v>0.58791208791208793</v>
      </c>
      <c r="C37" s="7">
        <f>'Calculate Data'!P39</f>
        <v>0.42823529411764705</v>
      </c>
      <c r="D37" s="7">
        <f>'Calculate Data'!B39</f>
        <v>425</v>
      </c>
      <c r="E37" s="2">
        <v>0.14893617021276595</v>
      </c>
      <c r="F37" s="10">
        <v>0.2857142857142857</v>
      </c>
      <c r="G37" s="4">
        <v>0.46590909090909088</v>
      </c>
      <c r="H37" s="8">
        <v>0.61111111111111116</v>
      </c>
      <c r="I37" s="20">
        <v>144</v>
      </c>
      <c r="J37" s="1">
        <f t="shared" si="25"/>
        <v>1</v>
      </c>
      <c r="K37" s="1">
        <f t="shared" si="24"/>
        <v>0.14893617021276595</v>
      </c>
      <c r="L37" s="1">
        <f t="shared" si="24"/>
        <v>2.218198279764599E-2</v>
      </c>
      <c r="M37" s="1">
        <f t="shared" si="24"/>
        <v>3.3036995656068493E-3</v>
      </c>
      <c r="N37" s="1">
        <f t="shared" si="24"/>
        <v>4.9204036083506269E-4</v>
      </c>
      <c r="O37" s="1">
        <f t="shared" si="24"/>
        <v>7.3282606932881673E-5</v>
      </c>
      <c r="P37" s="1">
        <f t="shared" si="24"/>
        <v>1.0914430819790886E-5</v>
      </c>
      <c r="Q37" s="1">
        <f t="shared" si="24"/>
        <v>1.6255535263518339E-6</v>
      </c>
      <c r="R37" s="1">
        <f t="shared" si="24"/>
        <v>2.4210371669069868E-7</v>
      </c>
      <c r="S37" s="1">
        <f t="shared" si="24"/>
        <v>3.6058000358189161E-8</v>
      </c>
      <c r="T37" s="1">
        <f t="shared" si="24"/>
        <v>5.3703404788792364E-9</v>
      </c>
      <c r="U37" s="1">
        <f t="shared" si="24"/>
        <v>7.9983794366286497E-10</v>
      </c>
      <c r="V37" s="1">
        <f t="shared" si="24"/>
        <v>1.1912480012000116E-10</v>
      </c>
      <c r="W37" s="1">
        <f t="shared" si="24"/>
        <v>1.7741991507234216E-11</v>
      </c>
      <c r="X37" s="1">
        <f t="shared" si="24"/>
        <v>2.6424242670348828E-12</v>
      </c>
      <c r="Y37" s="1">
        <f t="shared" si="24"/>
        <v>3.935525504094506E-13</v>
      </c>
      <c r="Z37" s="1">
        <f t="shared" si="24"/>
        <v>5.8614209635450085E-14</v>
      </c>
      <c r="AA37" s="1">
        <f t="shared" si="19"/>
        <v>8.7297759031521402E-15</v>
      </c>
      <c r="AB37" s="1">
        <f t="shared" si="19"/>
        <v>1.3001793898311696E-15</v>
      </c>
      <c r="AC37" s="1">
        <f t="shared" si="9"/>
        <v>0.46590909090909088</v>
      </c>
      <c r="AD37" s="1">
        <f t="shared" si="9"/>
        <v>6.9390715667311406E-2</v>
      </c>
      <c r="AE37" s="1">
        <f t="shared" si="9"/>
        <v>1.0334787439812336E-2</v>
      </c>
      <c r="AF37" s="1">
        <f t="shared" si="9"/>
        <v>1.5392236612486456E-3</v>
      </c>
      <c r="AG37" s="1">
        <f t="shared" si="9"/>
        <v>2.2924607720724511E-4</v>
      </c>
      <c r="AH37" s="1">
        <f t="shared" si="9"/>
        <v>3.4143032775547143E-5</v>
      </c>
      <c r="AI37" s="1">
        <f t="shared" si="9"/>
        <v>5.0851325410389356E-6</v>
      </c>
      <c r="AJ37" s="1">
        <f t="shared" si="9"/>
        <v>7.5736016568664987E-7</v>
      </c>
      <c r="AK37" s="1">
        <f t="shared" si="9"/>
        <v>1.1279832254907552E-7</v>
      </c>
      <c r="AL37" s="1">
        <f t="shared" si="9"/>
        <v>1.6799750166883584E-8</v>
      </c>
      <c r="AM37" s="1">
        <f t="shared" si="10"/>
        <v>0.61111111111111116</v>
      </c>
      <c r="AN37" s="1">
        <f t="shared" si="10"/>
        <v>9.101654846335698E-2</v>
      </c>
      <c r="AO37" s="1">
        <f t="shared" si="10"/>
        <v>1.3555656154116994E-2</v>
      </c>
      <c r="AP37" s="1">
        <f t="shared" si="10"/>
        <v>2.0189275123152972E-3</v>
      </c>
      <c r="AQ37" s="1">
        <f t="shared" si="10"/>
        <v>3.0069133162142722E-4</v>
      </c>
      <c r="AR37" s="1">
        <f t="shared" si="10"/>
        <v>4.4783815347872139E-5</v>
      </c>
      <c r="AS37" s="1">
        <f t="shared" si="10"/>
        <v>6.6699299454277643E-6</v>
      </c>
      <c r="AT37" s="1">
        <f t="shared" si="10"/>
        <v>9.9339382165945413E-7</v>
      </c>
      <c r="AU37" s="1">
        <f t="shared" si="10"/>
        <v>1.4795227131098254E-7</v>
      </c>
      <c r="AV37" s="1">
        <f t="shared" si="10"/>
        <v>2.2035444663337823E-8</v>
      </c>
      <c r="BK37" s="1">
        <f t="shared" ca="1" si="11"/>
        <v>9.4074915425153449E-2</v>
      </c>
      <c r="BL37" s="1">
        <f t="shared" ca="1" si="11"/>
        <v>1.3978850843701907</v>
      </c>
      <c r="BM37" s="1">
        <f t="shared" ca="1" si="11"/>
        <v>-2.8871473894366417</v>
      </c>
      <c r="BN37" s="1">
        <f t="shared" ca="1" si="11"/>
        <v>3.1091388380201517</v>
      </c>
      <c r="BO37" s="1">
        <f t="shared" ca="1" si="11"/>
        <v>-1.9043236587303665</v>
      </c>
      <c r="BP37" s="1">
        <f t="shared" ca="1" si="11"/>
        <v>0.70463707664603548</v>
      </c>
      <c r="BQ37" s="1">
        <f t="shared" ca="1" si="11"/>
        <v>-0.16070579846841365</v>
      </c>
      <c r="BR37" s="1">
        <f t="shared" ca="1" si="11"/>
        <v>2.2107431551522019E-2</v>
      </c>
      <c r="BS37" s="1">
        <f t="shared" ca="1" si="11"/>
        <v>-1.682325176022112E-3</v>
      </c>
      <c r="BT37" s="1">
        <f t="shared" ca="1" si="11"/>
        <v>5.4379675300403029E-5</v>
      </c>
      <c r="BU37" s="1">
        <f t="shared" ca="1" si="12"/>
        <v>0.65245196300384123</v>
      </c>
      <c r="BV37" s="1">
        <f t="shared" ca="1" si="12"/>
        <v>-0.41088125807173709</v>
      </c>
      <c r="BW37" s="1">
        <f t="shared" ca="1" si="12"/>
        <v>1.4337819406704535</v>
      </c>
      <c r="BX37" s="1">
        <f t="shared" ca="1" si="12"/>
        <v>-2.0711294193732055</v>
      </c>
      <c r="BY37" s="1">
        <f t="shared" ca="1" si="12"/>
        <v>1.4481791366736938</v>
      </c>
      <c r="BZ37" s="1">
        <f t="shared" ca="1" si="12"/>
        <v>-0.55871203000650882</v>
      </c>
      <c r="CA37" s="1">
        <f t="shared" ca="1" si="12"/>
        <v>0.12522834678484349</v>
      </c>
      <c r="CB37" s="1">
        <f t="shared" ca="1" si="12"/>
        <v>-1.6198391634917399E-2</v>
      </c>
      <c r="CC37" s="1">
        <f t="shared" ca="1" si="12"/>
        <v>1.1174900613050058E-3</v>
      </c>
      <c r="CD37" s="1">
        <f t="shared" ca="1" si="12"/>
        <v>-3.1680128406715987E-5</v>
      </c>
      <c r="CE37" s="4">
        <f t="shared" ca="1" si="13"/>
        <v>0.37403855387690971</v>
      </c>
      <c r="CF37" s="4">
        <f t="shared" ca="1" si="14"/>
        <v>9.1870537032181177E-2</v>
      </c>
      <c r="CG37" s="4">
        <f t="shared" ca="1" si="20"/>
        <v>5.6118856439223716E-3</v>
      </c>
      <c r="CH37" s="4">
        <f t="shared" ca="1" si="21"/>
        <v>8.8635710480150273E-2</v>
      </c>
      <c r="CI37" s="8">
        <f t="shared" ca="1" si="15"/>
        <v>0.60380609797936147</v>
      </c>
      <c r="CJ37" s="8">
        <f t="shared" ca="1" si="16"/>
        <v>7.3050131317496936E-3</v>
      </c>
      <c r="CK37" s="8">
        <f t="shared" ca="1" si="22"/>
        <v>-1.2750673539456781E-3</v>
      </c>
      <c r="CL37" s="8">
        <f t="shared" ca="1" si="23"/>
        <v>0.14824417639138901</v>
      </c>
    </row>
    <row r="38" spans="1:90" x14ac:dyDescent="0.25">
      <c r="A38" s="7">
        <f>'Calculate Data'!I40</f>
        <v>0.4366812227074236</v>
      </c>
      <c r="B38" s="7">
        <f>'Calculate Data'!H40</f>
        <v>0.53201970443349755</v>
      </c>
      <c r="C38" s="7">
        <f>'Calculate Data'!P40</f>
        <v>0.46990740740740738</v>
      </c>
      <c r="D38" s="7">
        <f>'Calculate Data'!B40</f>
        <v>432</v>
      </c>
      <c r="E38" s="2">
        <v>0.15319148936170213</v>
      </c>
      <c r="F38" s="10">
        <v>0.28735632183908044</v>
      </c>
      <c r="G38" s="4">
        <v>0.44791666666666669</v>
      </c>
      <c r="H38" s="8">
        <v>0.52459016393442626</v>
      </c>
      <c r="I38" s="20">
        <v>183</v>
      </c>
      <c r="J38" s="1">
        <f t="shared" si="25"/>
        <v>1</v>
      </c>
      <c r="K38" s="1">
        <f t="shared" si="24"/>
        <v>0.15319148936170213</v>
      </c>
      <c r="L38" s="1">
        <f t="shared" si="24"/>
        <v>2.3467632412856494E-2</v>
      </c>
      <c r="M38" s="1">
        <f t="shared" si="24"/>
        <v>3.5950415611184419E-3</v>
      </c>
      <c r="N38" s="1">
        <f t="shared" si="24"/>
        <v>5.5072977106495268E-4</v>
      </c>
      <c r="O38" s="1">
        <f t="shared" si="24"/>
        <v>8.4367113865269346E-5</v>
      </c>
      <c r="P38" s="1">
        <f t="shared" si="24"/>
        <v>1.292432382616892E-5</v>
      </c>
      <c r="Q38" s="1">
        <f t="shared" si="24"/>
        <v>1.9798964159237497E-6</v>
      </c>
      <c r="R38" s="1">
        <f t="shared" si="24"/>
        <v>3.0330328073725521E-7</v>
      </c>
      <c r="S38" s="1">
        <f t="shared" si="24"/>
        <v>4.6463481304430585E-8</v>
      </c>
      <c r="T38" s="1">
        <f t="shared" si="24"/>
        <v>7.1178099019553228E-9</v>
      </c>
      <c r="U38" s="1">
        <f t="shared" si="24"/>
        <v>1.0903878998740071E-9</v>
      </c>
      <c r="V38" s="1">
        <f t="shared" si="24"/>
        <v>1.6703814636367764E-10</v>
      </c>
      <c r="W38" s="1">
        <f t="shared" si="24"/>
        <v>2.5588822421669765E-11</v>
      </c>
      <c r="X38" s="1">
        <f t="shared" si="24"/>
        <v>3.9199898177877081E-12</v>
      </c>
      <c r="Y38" s="1">
        <f t="shared" si="24"/>
        <v>6.0050907846960646E-13</v>
      </c>
      <c r="Z38" s="1">
        <f t="shared" si="24"/>
        <v>9.1992880105982245E-14</v>
      </c>
      <c r="AA38" s="1">
        <f t="shared" si="19"/>
        <v>1.4092526314107918E-14</v>
      </c>
      <c r="AB38" s="1">
        <f t="shared" si="19"/>
        <v>2.1588550949271702E-15</v>
      </c>
      <c r="AC38" s="1">
        <f t="shared" si="9"/>
        <v>0.44791666666666669</v>
      </c>
      <c r="AD38" s="1">
        <f t="shared" si="9"/>
        <v>6.8617021276595747E-2</v>
      </c>
      <c r="AE38" s="1">
        <f t="shared" si="9"/>
        <v>1.0511543684925306E-2</v>
      </c>
      <c r="AF38" s="1">
        <f t="shared" si="9"/>
        <v>1.6102790325843021E-3</v>
      </c>
      <c r="AG38" s="1">
        <f t="shared" si="9"/>
        <v>2.4668104328951006E-4</v>
      </c>
      <c r="AH38" s="1">
        <f t="shared" si="9"/>
        <v>3.7789436418818564E-5</v>
      </c>
      <c r="AI38" s="1">
        <f t="shared" si="9"/>
        <v>5.7890200471381625E-6</v>
      </c>
      <c r="AJ38" s="1">
        <f t="shared" si="9"/>
        <v>8.8682860296584628E-7</v>
      </c>
      <c r="AK38" s="1">
        <f t="shared" si="9"/>
        <v>1.3585459449689558E-7</v>
      </c>
      <c r="AL38" s="1">
        <f t="shared" si="9"/>
        <v>2.0811767667609535E-8</v>
      </c>
      <c r="AM38" s="1">
        <f t="shared" si="10"/>
        <v>0.52459016393442626</v>
      </c>
      <c r="AN38" s="1">
        <f t="shared" si="10"/>
        <v>8.0362748517614241E-2</v>
      </c>
      <c r="AO38" s="1">
        <f t="shared" si="10"/>
        <v>1.2310889134613244E-2</v>
      </c>
      <c r="AP38" s="1">
        <f t="shared" si="10"/>
        <v>1.8859234418981991E-3</v>
      </c>
      <c r="AQ38" s="1">
        <f t="shared" si="10"/>
        <v>2.8890742088653258E-4</v>
      </c>
      <c r="AR38" s="1">
        <f t="shared" si="10"/>
        <v>4.4258158093256052E-5</v>
      </c>
      <c r="AS38" s="1">
        <f t="shared" si="10"/>
        <v>6.7799731547115654E-6</v>
      </c>
      <c r="AT38" s="1">
        <f t="shared" si="10"/>
        <v>1.0386341854026228E-6</v>
      </c>
      <c r="AU38" s="1">
        <f t="shared" si="10"/>
        <v>1.5910991776380602E-7</v>
      </c>
      <c r="AV38" s="1">
        <f t="shared" si="10"/>
        <v>2.4374285274455389E-8</v>
      </c>
      <c r="BK38" s="1">
        <f t="shared" ca="1" si="11"/>
        <v>9.4074915425153449E-2</v>
      </c>
      <c r="BL38" s="1">
        <f t="shared" ca="1" si="11"/>
        <v>1.437824658209339</v>
      </c>
      <c r="BM38" s="1">
        <f t="shared" ca="1" si="11"/>
        <v>-3.0544840952733781</v>
      </c>
      <c r="BN38" s="1">
        <f t="shared" ca="1" si="11"/>
        <v>3.3833231866278304</v>
      </c>
      <c r="BO38" s="1">
        <f t="shared" ca="1" si="11"/>
        <v>-2.1314668797214917</v>
      </c>
      <c r="BP38" s="1">
        <f t="shared" ca="1" si="11"/>
        <v>0.81121836363619293</v>
      </c>
      <c r="BQ38" s="1">
        <f t="shared" ca="1" si="11"/>
        <v>-0.19029977966259295</v>
      </c>
      <c r="BR38" s="1">
        <f t="shared" ca="1" si="11"/>
        <v>2.6926473834651458E-2</v>
      </c>
      <c r="BS38" s="1">
        <f t="shared" ca="1" si="11"/>
        <v>-2.1075874097639998E-3</v>
      </c>
      <c r="BT38" s="1">
        <f t="shared" ca="1" si="11"/>
        <v>7.0072355692554311E-5</v>
      </c>
      <c r="BU38" s="1">
        <f t="shared" ca="1" si="12"/>
        <v>0.65245196300384123</v>
      </c>
      <c r="BV38" s="1">
        <f t="shared" ca="1" si="12"/>
        <v>-0.42262072258807243</v>
      </c>
      <c r="BW38" s="1">
        <f t="shared" ca="1" si="12"/>
        <v>1.516882771517476</v>
      </c>
      <c r="BX38" s="1">
        <f t="shared" ca="1" si="12"/>
        <v>-2.2537752580822463</v>
      </c>
      <c r="BY38" s="1">
        <f t="shared" ca="1" si="12"/>
        <v>1.6209145181663127</v>
      </c>
      <c r="BZ38" s="1">
        <f t="shared" ca="1" si="12"/>
        <v>-0.64322113290302074</v>
      </c>
      <c r="CA38" s="1">
        <f t="shared" ca="1" si="12"/>
        <v>0.14828915339573392</v>
      </c>
      <c r="CB38" s="1">
        <f t="shared" ca="1" si="12"/>
        <v>-1.9729364196132138E-2</v>
      </c>
      <c r="CC38" s="1">
        <f t="shared" ca="1" si="12"/>
        <v>1.39997190633012E-3</v>
      </c>
      <c r="CD38" s="1">
        <f t="shared" ca="1" si="12"/>
        <v>-4.0822259674006252E-5</v>
      </c>
      <c r="CE38" s="4">
        <f t="shared" ca="1" si="13"/>
        <v>0.37507932802163307</v>
      </c>
      <c r="CF38" s="4">
        <f t="shared" ca="1" si="14"/>
        <v>7.2837338645033611E-2</v>
      </c>
      <c r="CG38" s="4">
        <f t="shared" ca="1" si="20"/>
        <v>4.0494745725293584E-5</v>
      </c>
      <c r="CH38" s="4">
        <f t="shared" ca="1" si="21"/>
        <v>7.8941728285787049E-2</v>
      </c>
      <c r="CI38" s="8">
        <f t="shared" ca="1" si="15"/>
        <v>0.60055107796054819</v>
      </c>
      <c r="CJ38" s="8">
        <f t="shared" ca="1" si="16"/>
        <v>-7.5960914026121928E-2</v>
      </c>
      <c r="CK38" s="8">
        <f t="shared" ca="1" si="22"/>
        <v>7.0421079850574173E-3</v>
      </c>
      <c r="CL38" s="8">
        <f t="shared" ca="1" si="23"/>
        <v>0.15267511548840404</v>
      </c>
    </row>
    <row r="39" spans="1:90" x14ac:dyDescent="0.25">
      <c r="A39" s="7">
        <f>'Calculate Data'!I41</f>
        <v>0.61111111111111116</v>
      </c>
      <c r="B39" s="7">
        <f>'Calculate Data'!H41</f>
        <v>0.60759493670886078</v>
      </c>
      <c r="C39" s="7">
        <f>'Calculate Data'!P41</f>
        <v>0.68695652173913047</v>
      </c>
      <c r="D39" s="7">
        <f>'Calculate Data'!B41</f>
        <v>115</v>
      </c>
      <c r="E39" s="2">
        <v>0.1574468085106383</v>
      </c>
      <c r="F39" s="10">
        <v>0.28767123287671231</v>
      </c>
      <c r="G39" s="4">
        <v>0.48062015503875971</v>
      </c>
      <c r="H39" s="8">
        <v>0.63861386138613863</v>
      </c>
      <c r="I39" s="20">
        <v>202</v>
      </c>
      <c r="J39" s="1">
        <f t="shared" si="25"/>
        <v>1</v>
      </c>
      <c r="K39" s="1">
        <f t="shared" si="24"/>
        <v>0.1574468085106383</v>
      </c>
      <c r="L39" s="1">
        <f t="shared" si="24"/>
        <v>2.4789497510185606E-2</v>
      </c>
      <c r="M39" s="1">
        <f t="shared" si="24"/>
        <v>3.9030272675611381E-3</v>
      </c>
      <c r="N39" s="1">
        <f t="shared" si="24"/>
        <v>6.145191868074984E-4</v>
      </c>
      <c r="O39" s="1">
        <f t="shared" si="24"/>
        <v>9.6754084731393372E-5</v>
      </c>
      <c r="P39" s="1">
        <f t="shared" si="24"/>
        <v>1.5233621851325765E-5</v>
      </c>
      <c r="Q39" s="1">
        <f t="shared" si="24"/>
        <v>2.3984851425491629E-6</v>
      </c>
      <c r="R39" s="1">
        <f t="shared" si="24"/>
        <v>3.7763383095454911E-7</v>
      </c>
      <c r="S39" s="1">
        <f t="shared" si="24"/>
        <v>5.945724146943965E-8</v>
      </c>
      <c r="T39" s="1">
        <f t="shared" si="24"/>
        <v>9.3613529122096477E-9</v>
      </c>
      <c r="U39" s="1">
        <f t="shared" si="24"/>
        <v>1.4739151393691785E-9</v>
      </c>
      <c r="V39" s="1">
        <f t="shared" si="24"/>
        <v>2.3206323470918983E-10</v>
      </c>
      <c r="W39" s="1">
        <f t="shared" si="24"/>
        <v>3.6537615677617127E-11</v>
      </c>
      <c r="X39" s="1">
        <f t="shared" si="24"/>
        <v>5.7527309790290797E-12</v>
      </c>
      <c r="Y39" s="1">
        <f t="shared" si="24"/>
        <v>9.0574913286840821E-13</v>
      </c>
      <c r="Z39" s="1">
        <f t="shared" si="24"/>
        <v>1.4260731028140898E-13</v>
      </c>
      <c r="AA39" s="1">
        <f t="shared" si="19"/>
        <v>2.2453065874094179E-14</v>
      </c>
      <c r="AB39" s="1">
        <f t="shared" si="19"/>
        <v>3.5351635631552541E-15</v>
      </c>
      <c r="AC39" s="1">
        <f t="shared" si="9"/>
        <v>0.48062015503875971</v>
      </c>
      <c r="AD39" s="1">
        <f t="shared" si="9"/>
        <v>7.5672109516740887E-2</v>
      </c>
      <c r="AE39" s="1">
        <f t="shared" si="9"/>
        <v>1.1914332136678354E-2</v>
      </c>
      <c r="AF39" s="1">
        <f t="shared" si="9"/>
        <v>1.8758735704557409E-3</v>
      </c>
      <c r="AG39" s="1">
        <f t="shared" si="9"/>
        <v>2.9535030683771241E-4</v>
      </c>
      <c r="AH39" s="1">
        <f t="shared" si="9"/>
        <v>4.6501963204235576E-5</v>
      </c>
      <c r="AI39" s="1">
        <f t="shared" si="9"/>
        <v>7.3215856959860266E-6</v>
      </c>
      <c r="AJ39" s="1">
        <f t="shared" si="9"/>
        <v>1.1527603010701404E-6</v>
      </c>
      <c r="AK39" s="1">
        <f t="shared" si="9"/>
        <v>1.8149843038125617E-7</v>
      </c>
      <c r="AL39" s="1">
        <f t="shared" si="9"/>
        <v>2.8576348613219057E-8</v>
      </c>
      <c r="AM39" s="1">
        <f t="shared" si="10"/>
        <v>0.63861386138613863</v>
      </c>
      <c r="AN39" s="1">
        <f t="shared" si="10"/>
        <v>0.10054771434590268</v>
      </c>
      <c r="AO39" s="1">
        <f t="shared" si="10"/>
        <v>1.5830916726801699E-2</v>
      </c>
      <c r="AP39" s="1">
        <f t="shared" si="10"/>
        <v>2.492527314432608E-3</v>
      </c>
      <c r="AQ39" s="1">
        <f t="shared" si="10"/>
        <v>3.9244047078300641E-4</v>
      </c>
      <c r="AR39" s="1">
        <f t="shared" si="10"/>
        <v>6.178849965519676E-5</v>
      </c>
      <c r="AS39" s="1">
        <f t="shared" si="10"/>
        <v>9.7284020733714037E-6</v>
      </c>
      <c r="AT39" s="1">
        <f t="shared" si="10"/>
        <v>1.5317058583606041E-6</v>
      </c>
      <c r="AU39" s="1">
        <f t="shared" si="10"/>
        <v>2.4116219897592495E-7</v>
      </c>
      <c r="AV39" s="1">
        <f t="shared" si="10"/>
        <v>3.7970218562166905E-8</v>
      </c>
      <c r="BK39" s="1">
        <f t="shared" ca="1" si="11"/>
        <v>9.4074915425153449E-2</v>
      </c>
      <c r="BL39" s="1">
        <f t="shared" ca="1" si="11"/>
        <v>1.4777642320484874</v>
      </c>
      <c r="BM39" s="1">
        <f t="shared" ca="1" si="11"/>
        <v>-3.2265345111336847</v>
      </c>
      <c r="BN39" s="1">
        <f t="shared" ca="1" si="11"/>
        <v>3.6731710685069339</v>
      </c>
      <c r="BO39" s="1">
        <f t="shared" ca="1" si="11"/>
        <v>-2.3783484431951778</v>
      </c>
      <c r="BP39" s="1">
        <f t="shared" ca="1" si="11"/>
        <v>0.93032328231900352</v>
      </c>
      <c r="BQ39" s="1">
        <f t="shared" ca="1" si="11"/>
        <v>-0.22430224751106953</v>
      </c>
      <c r="BR39" s="1">
        <f t="shared" ca="1" si="11"/>
        <v>3.261925569147428E-2</v>
      </c>
      <c r="BS39" s="1">
        <f t="shared" ca="1" si="11"/>
        <v>-2.6240939619450454E-3</v>
      </c>
      <c r="BT39" s="1">
        <f t="shared" ca="1" si="11"/>
        <v>8.966846339917672E-5</v>
      </c>
      <c r="BU39" s="1">
        <f t="shared" ca="1" si="12"/>
        <v>0.65245196300384123</v>
      </c>
      <c r="BV39" s="1">
        <f t="shared" ca="1" si="12"/>
        <v>-0.43436018710440777</v>
      </c>
      <c r="BW39" s="1">
        <f t="shared" ca="1" si="12"/>
        <v>1.6023244708390623</v>
      </c>
      <c r="BX39" s="1">
        <f t="shared" ca="1" si="12"/>
        <v>-2.4468552415046303</v>
      </c>
      <c r="BY39" s="1">
        <f t="shared" ca="1" si="12"/>
        <v>1.8086602975210382</v>
      </c>
      <c r="BZ39" s="1">
        <f t="shared" ca="1" si="12"/>
        <v>-0.73766031742305604</v>
      </c>
      <c r="CA39" s="1">
        <f t="shared" ca="1" si="12"/>
        <v>0.17478522806043514</v>
      </c>
      <c r="CB39" s="1">
        <f t="shared" ca="1" si="12"/>
        <v>-2.3900536672412848E-2</v>
      </c>
      <c r="CC39" s="1">
        <f t="shared" ca="1" si="12"/>
        <v>1.7430630916062102E-3</v>
      </c>
      <c r="CD39" s="1">
        <f t="shared" ca="1" si="12"/>
        <v>-5.2238422146256865E-5</v>
      </c>
      <c r="CE39" s="4">
        <f t="shared" ca="1" si="13"/>
        <v>0.37623312665257436</v>
      </c>
      <c r="CF39" s="4">
        <f t="shared" ca="1" si="14"/>
        <v>0.10438702838618535</v>
      </c>
      <c r="CG39" s="4">
        <f t="shared" ca="1" si="20"/>
        <v>-3.6892548853511369E-3</v>
      </c>
      <c r="CH39" s="4">
        <f t="shared" ca="1" si="21"/>
        <v>7.891536440859985E-2</v>
      </c>
      <c r="CI39" s="8">
        <f t="shared" ca="1" si="15"/>
        <v>0.59713650138932972</v>
      </c>
      <c r="CJ39" s="8">
        <f t="shared" ca="1" si="16"/>
        <v>4.1477359996808905E-2</v>
      </c>
      <c r="CK39" s="8">
        <f t="shared" ca="1" si="22"/>
        <v>1.1023446170088026E-2</v>
      </c>
      <c r="CL39" s="8">
        <f t="shared" ca="1" si="23"/>
        <v>0.15632771226626896</v>
      </c>
    </row>
    <row r="40" spans="1:90" x14ac:dyDescent="0.25">
      <c r="A40" s="7">
        <f>'Calculate Data'!I42</f>
        <v>0.57647058823529407</v>
      </c>
      <c r="B40" s="7">
        <f>'Calculate Data'!H42</f>
        <v>0.6</v>
      </c>
      <c r="C40" s="7">
        <f>'Calculate Data'!P42</f>
        <v>0.5</v>
      </c>
      <c r="D40" s="7">
        <f>'Calculate Data'!B42</f>
        <v>340</v>
      </c>
      <c r="E40" s="2">
        <v>0.16170212765957448</v>
      </c>
      <c r="F40" s="10">
        <v>0.29411764705882354</v>
      </c>
      <c r="G40" s="4">
        <v>0.39930555555555558</v>
      </c>
      <c r="H40" s="8">
        <v>0.84955752212389379</v>
      </c>
      <c r="I40" s="20">
        <v>339</v>
      </c>
      <c r="J40" s="1">
        <f t="shared" si="25"/>
        <v>1</v>
      </c>
      <c r="K40" s="1">
        <f t="shared" si="24"/>
        <v>0.16170212765957448</v>
      </c>
      <c r="L40" s="1">
        <f t="shared" si="24"/>
        <v>2.6147578089633323E-2</v>
      </c>
      <c r="M40" s="1">
        <f t="shared" si="24"/>
        <v>4.2281190102385798E-3</v>
      </c>
      <c r="N40" s="1">
        <f t="shared" si="24"/>
        <v>6.8369583995347256E-4</v>
      </c>
      <c r="O40" s="1">
        <f t="shared" si="24"/>
        <v>1.1055507199247642E-4</v>
      </c>
      <c r="P40" s="1">
        <f t="shared" si="24"/>
        <v>1.7876990364740869E-5</v>
      </c>
      <c r="Q40" s="1">
        <f t="shared" si="24"/>
        <v>2.8907473781283109E-6</v>
      </c>
      <c r="R40" s="1">
        <f t="shared" si="24"/>
        <v>4.6744000156968436E-7</v>
      </c>
      <c r="S40" s="1">
        <f t="shared" si="24"/>
        <v>7.5586042807012791E-8</v>
      </c>
      <c r="T40" s="1">
        <f t="shared" si="24"/>
        <v>1.2222423943261645E-8</v>
      </c>
      <c r="U40" s="1">
        <f t="shared" si="24"/>
        <v>1.976391956782734E-9</v>
      </c>
      <c r="V40" s="1">
        <f t="shared" si="24"/>
        <v>3.1958678450103786E-10</v>
      </c>
      <c r="W40" s="1">
        <f t="shared" si="24"/>
        <v>5.1677863025699743E-11</v>
      </c>
      <c r="X40" s="1">
        <f t="shared" si="24"/>
        <v>8.3564204041557044E-12</v>
      </c>
      <c r="Y40" s="1">
        <f t="shared" si="24"/>
        <v>1.3512509589698586E-12</v>
      </c>
      <c r="Z40" s="1">
        <f t="shared" si="24"/>
        <v>2.1850015506746652E-13</v>
      </c>
      <c r="AA40" s="1">
        <f t="shared" si="19"/>
        <v>3.5331939968356294E-14</v>
      </c>
      <c r="AB40" s="1">
        <f t="shared" si="19"/>
        <v>5.7132498672235712E-15</v>
      </c>
      <c r="AC40" s="1">
        <f t="shared" si="9"/>
        <v>0.39930555555555558</v>
      </c>
      <c r="AD40" s="1">
        <f t="shared" si="9"/>
        <v>6.4568557919621752E-2</v>
      </c>
      <c r="AE40" s="1">
        <f t="shared" si="9"/>
        <v>1.0440873195513307E-2</v>
      </c>
      <c r="AF40" s="1">
        <f t="shared" si="9"/>
        <v>1.688311410338322E-3</v>
      </c>
      <c r="AG40" s="1">
        <f t="shared" si="9"/>
        <v>2.7300354720364358E-4</v>
      </c>
      <c r="AH40" s="1">
        <f t="shared" si="9"/>
        <v>4.4145254441440239E-5</v>
      </c>
      <c r="AI40" s="1">
        <f t="shared" si="9"/>
        <v>7.1383815692541671E-6</v>
      </c>
      <c r="AJ40" s="1">
        <f t="shared" si="9"/>
        <v>1.1542914877942908E-6</v>
      </c>
      <c r="AK40" s="1">
        <f t="shared" si="9"/>
        <v>1.8665138951567258E-7</v>
      </c>
      <c r="AL40" s="1">
        <f t="shared" si="9"/>
        <v>3.0181926815300249E-8</v>
      </c>
      <c r="AM40" s="1">
        <f t="shared" si="10"/>
        <v>0.84955752212389379</v>
      </c>
      <c r="AN40" s="1">
        <f t="shared" si="10"/>
        <v>0.13737525889662963</v>
      </c>
      <c r="AO40" s="1">
        <f t="shared" si="10"/>
        <v>2.2213871651369902E-2</v>
      </c>
      <c r="AP40" s="1">
        <f t="shared" si="10"/>
        <v>3.592030309583218E-3</v>
      </c>
      <c r="AQ40" s="1">
        <f t="shared" si="10"/>
        <v>5.8083894367728646E-4</v>
      </c>
      <c r="AR40" s="1">
        <f t="shared" si="10"/>
        <v>9.3922893020156954E-5</v>
      </c>
      <c r="AS40" s="1">
        <f t="shared" si="10"/>
        <v>1.5187531637301977E-5</v>
      </c>
      <c r="AT40" s="1">
        <f t="shared" si="10"/>
        <v>2.4558561796488307E-6</v>
      </c>
      <c r="AU40" s="1">
        <f t="shared" si="10"/>
        <v>3.9711716947513005E-7</v>
      </c>
      <c r="AV40" s="1">
        <f t="shared" si="10"/>
        <v>6.4214691234276357E-8</v>
      </c>
      <c r="BK40" s="1">
        <f t="shared" ca="1" si="11"/>
        <v>9.4074915425153449E-2</v>
      </c>
      <c r="BL40" s="1">
        <f t="shared" ca="1" si="11"/>
        <v>1.5177038058876358</v>
      </c>
      <c r="BM40" s="1">
        <f t="shared" ca="1" si="11"/>
        <v>-3.4032986370175609</v>
      </c>
      <c r="BN40" s="1">
        <f t="shared" ca="1" si="11"/>
        <v>3.9791175818038909</v>
      </c>
      <c r="BO40" s="1">
        <f t="shared" ca="1" si="11"/>
        <v>-2.6460800109756959</v>
      </c>
      <c r="BP40" s="1">
        <f t="shared" ca="1" si="11"/>
        <v>1.0630244473769743</v>
      </c>
      <c r="BQ40" s="1">
        <f t="shared" ca="1" si="11"/>
        <v>-0.26322362184644482</v>
      </c>
      <c r="BR40" s="1">
        <f t="shared" ca="1" si="11"/>
        <v>3.9313992900705856E-2</v>
      </c>
      <c r="BS40" s="1">
        <f t="shared" ca="1" si="11"/>
        <v>-3.2481371771964519E-3</v>
      </c>
      <c r="BT40" s="1">
        <f t="shared" ca="1" si="11"/>
        <v>1.1399257929604562E-4</v>
      </c>
      <c r="BU40" s="1">
        <f t="shared" ca="1" si="12"/>
        <v>0.65245196300384123</v>
      </c>
      <c r="BV40" s="1">
        <f t="shared" ca="1" si="12"/>
        <v>-0.44609965162074317</v>
      </c>
      <c r="BW40" s="1">
        <f t="shared" ca="1" si="12"/>
        <v>1.6901070386352128</v>
      </c>
      <c r="BX40" s="1">
        <f t="shared" ca="1" si="12"/>
        <v>-2.6506592069935064</v>
      </c>
      <c r="BY40" s="1">
        <f t="shared" ca="1" si="12"/>
        <v>2.0122618591101977</v>
      </c>
      <c r="BZ40" s="1">
        <f t="shared" ca="1" si="12"/>
        <v>-0.8428800678038777</v>
      </c>
      <c r="CA40" s="1">
        <f t="shared" ca="1" si="12"/>
        <v>0.20511431020348592</v>
      </c>
      <c r="CB40" s="1">
        <f t="shared" ca="1" si="12"/>
        <v>-2.8805854368647941E-2</v>
      </c>
      <c r="CC40" s="1">
        <f t="shared" ca="1" si="12"/>
        <v>2.1575858609302672E-3</v>
      </c>
      <c r="CD40" s="1">
        <f t="shared" ca="1" si="12"/>
        <v>-6.6408994345075006E-5</v>
      </c>
      <c r="CE40" s="4">
        <f t="shared" ca="1" si="13"/>
        <v>0.37749832895675828</v>
      </c>
      <c r="CF40" s="4">
        <f t="shared" ca="1" si="14"/>
        <v>2.1807226598797302E-2</v>
      </c>
      <c r="CG40" s="4">
        <f t="shared" ca="1" si="20"/>
        <v>-3.232839055625626E-3</v>
      </c>
      <c r="CH40" s="4">
        <f t="shared" ca="1" si="21"/>
        <v>7.8710736234114217E-2</v>
      </c>
      <c r="CI40" s="8">
        <f t="shared" ca="1" si="15"/>
        <v>0.59358156703254772</v>
      </c>
      <c r="CJ40" s="8">
        <f t="shared" ca="1" si="16"/>
        <v>0.25597595509134607</v>
      </c>
      <c r="CK40" s="8">
        <f t="shared" ca="1" si="22"/>
        <v>7.6698013500459804E-3</v>
      </c>
      <c r="CL40" s="8">
        <f t="shared" ca="1" si="23"/>
        <v>0.16002511850653128</v>
      </c>
    </row>
    <row r="41" spans="1:90" x14ac:dyDescent="0.25">
      <c r="A41" s="7">
        <f>'Calculate Data'!I43</f>
        <v>0.48684210526315791</v>
      </c>
      <c r="B41" s="7">
        <f>'Calculate Data'!H43</f>
        <v>0.53383458646616544</v>
      </c>
      <c r="C41" s="7">
        <f>'Calculate Data'!P43</f>
        <v>0.36842105263157893</v>
      </c>
      <c r="D41" s="7">
        <f>'Calculate Data'!B43</f>
        <v>361</v>
      </c>
      <c r="E41" s="2">
        <v>0.16595744680851063</v>
      </c>
      <c r="F41" s="10">
        <v>0.29936305732484075</v>
      </c>
      <c r="G41" s="4">
        <v>0.32044198895027626</v>
      </c>
      <c r="H41" s="8">
        <v>0.36565656565656568</v>
      </c>
      <c r="I41" s="20">
        <v>495</v>
      </c>
      <c r="J41" s="1">
        <f t="shared" si="25"/>
        <v>1</v>
      </c>
      <c r="K41" s="1">
        <f t="shared" si="24"/>
        <v>0.16595744680851063</v>
      </c>
      <c r="L41" s="1">
        <f t="shared" si="24"/>
        <v>2.7541874151199634E-2</v>
      </c>
      <c r="M41" s="1">
        <f t="shared" si="24"/>
        <v>4.5707791144544074E-3</v>
      </c>
      <c r="N41" s="1">
        <f t="shared" si="24"/>
        <v>7.5855483176051858E-4</v>
      </c>
      <c r="O41" s="1">
        <f t="shared" si="24"/>
        <v>1.2588782314323498E-4</v>
      </c>
      <c r="P41" s="1">
        <f t="shared" si="24"/>
        <v>2.0892021713132614E-5</v>
      </c>
      <c r="Q41" s="1">
        <f t="shared" si="24"/>
        <v>3.4671865821794552E-6</v>
      </c>
      <c r="R41" s="1">
        <f t="shared" si="24"/>
        <v>5.7540543278722865E-7</v>
      </c>
      <c r="S41" s="1">
        <f t="shared" si="24"/>
        <v>9.5492816505114533E-8</v>
      </c>
      <c r="T41" s="1">
        <f t="shared" si="24"/>
        <v>1.584774401574241E-8</v>
      </c>
      <c r="U41" s="1">
        <f t="shared" si="24"/>
        <v>2.6300511345274642E-9</v>
      </c>
      <c r="V41" s="1">
        <f t="shared" si="24"/>
        <v>4.3647657126200459E-10</v>
      </c>
      <c r="W41" s="1">
        <f t="shared" si="24"/>
        <v>7.243653735837522E-11</v>
      </c>
      <c r="X41" s="1">
        <f t="shared" si="24"/>
        <v>1.2021382795645249E-11</v>
      </c>
      <c r="Y41" s="1">
        <f t="shared" si="24"/>
        <v>1.9950379958730416E-12</v>
      </c>
      <c r="Z41" s="1">
        <f t="shared" si="24"/>
        <v>3.3109141208105792E-13</v>
      </c>
      <c r="AA41" s="1">
        <f t="shared" si="19"/>
        <v>5.4947085409196846E-14</v>
      </c>
      <c r="AB41" s="1">
        <f t="shared" si="19"/>
        <v>9.1188780040794758E-15</v>
      </c>
      <c r="AC41" s="1">
        <f t="shared" si="9"/>
        <v>0.32044198895027626</v>
      </c>
      <c r="AD41" s="1">
        <f t="shared" si="9"/>
        <v>5.3179734336428822E-2</v>
      </c>
      <c r="AE41" s="1">
        <f t="shared" si="9"/>
        <v>8.825572932428612E-3</v>
      </c>
      <c r="AF41" s="1">
        <f t="shared" si="9"/>
        <v>1.4646695504881527E-3</v>
      </c>
      <c r="AG41" s="1">
        <f t="shared" si="9"/>
        <v>2.4307281901718276E-4</v>
      </c>
      <c r="AH41" s="1">
        <f t="shared" si="9"/>
        <v>4.0339744432638832E-5</v>
      </c>
      <c r="AI41" s="1">
        <f t="shared" si="9"/>
        <v>6.6946809909485722E-6</v>
      </c>
      <c r="AJ41" s="1">
        <f t="shared" si="9"/>
        <v>1.1110321644552951E-6</v>
      </c>
      <c r="AK41" s="1">
        <f t="shared" si="9"/>
        <v>1.8438406133513404E-7</v>
      </c>
      <c r="AL41" s="1">
        <f t="shared" si="9"/>
        <v>3.0599908051362668E-8</v>
      </c>
      <c r="AM41" s="1">
        <f t="shared" si="10"/>
        <v>0.36565656565656568</v>
      </c>
      <c r="AN41" s="1">
        <f t="shared" si="10"/>
        <v>6.0683430045132172E-2</v>
      </c>
      <c r="AO41" s="1">
        <f t="shared" si="10"/>
        <v>1.0070867113872999E-2</v>
      </c>
      <c r="AP41" s="1">
        <f t="shared" si="10"/>
        <v>1.6713353933661571E-3</v>
      </c>
      <c r="AQ41" s="1">
        <f t="shared" si="10"/>
        <v>2.7737055464374519E-4</v>
      </c>
      <c r="AR41" s="1">
        <f t="shared" si="10"/>
        <v>4.6031709068536431E-5</v>
      </c>
      <c r="AS41" s="1">
        <f t="shared" si="10"/>
        <v>7.6393049092464711E-6</v>
      </c>
      <c r="AT41" s="1">
        <f t="shared" si="10"/>
        <v>1.2677995381302656E-6</v>
      </c>
      <c r="AU41" s="1">
        <f t="shared" si="10"/>
        <v>2.1040077441310787E-7</v>
      </c>
      <c r="AV41" s="1">
        <f t="shared" si="10"/>
        <v>3.491757532813279E-8</v>
      </c>
      <c r="BK41" s="1">
        <f t="shared" ca="1" si="11"/>
        <v>9.4074915425153449E-2</v>
      </c>
      <c r="BL41" s="1">
        <f t="shared" ca="1" si="11"/>
        <v>1.5576433797267839</v>
      </c>
      <c r="BM41" s="1">
        <f t="shared" ca="1" si="11"/>
        <v>-3.584776472925006</v>
      </c>
      <c r="BN41" s="1">
        <f t="shared" ca="1" si="11"/>
        <v>4.3015978246651283</v>
      </c>
      <c r="BO41" s="1">
        <f t="shared" ca="1" si="11"/>
        <v>-2.9358037013756517</v>
      </c>
      <c r="BP41" s="1">
        <f t="shared" ca="1" si="11"/>
        <v>1.2104540408370825</v>
      </c>
      <c r="BQ41" s="1">
        <f t="shared" ca="1" si="11"/>
        <v>-0.30761741830278411</v>
      </c>
      <c r="BR41" s="1">
        <f t="shared" ca="1" si="11"/>
        <v>4.7153531888864827E-2</v>
      </c>
      <c r="BS41" s="1">
        <f t="shared" ca="1" si="11"/>
        <v>-3.9983650777016102E-3</v>
      </c>
      <c r="BT41" s="1">
        <f t="shared" ca="1" si="11"/>
        <v>1.4401431869445693E-4</v>
      </c>
      <c r="BU41" s="1">
        <f t="shared" ca="1" si="12"/>
        <v>0.65245196300384123</v>
      </c>
      <c r="BV41" s="1">
        <f t="shared" ca="1" si="12"/>
        <v>-0.45783911613707845</v>
      </c>
      <c r="BW41" s="1">
        <f t="shared" ca="1" si="12"/>
        <v>1.7802304749059263</v>
      </c>
      <c r="BX41" s="1">
        <f t="shared" ca="1" si="12"/>
        <v>-2.865476991902022</v>
      </c>
      <c r="BY41" s="1">
        <f t="shared" ca="1" si="12"/>
        <v>2.2325877485218006</v>
      </c>
      <c r="BZ41" s="1">
        <f t="shared" ca="1" si="12"/>
        <v>-0.95977809967753835</v>
      </c>
      <c r="CA41" s="1">
        <f t="shared" ca="1" si="12"/>
        <v>0.23970772121113476</v>
      </c>
      <c r="CB41" s="1">
        <f t="shared" ca="1" si="12"/>
        <v>-3.4549982648382924E-2</v>
      </c>
      <c r="CC41" s="1">
        <f t="shared" ca="1" si="12"/>
        <v>2.6559272247031022E-3</v>
      </c>
      <c r="CD41" s="1">
        <f t="shared" ca="1" si="12"/>
        <v>-8.3898847932479279E-5</v>
      </c>
      <c r="CE41" s="4">
        <f t="shared" ca="1" si="13"/>
        <v>0.37887174918056399</v>
      </c>
      <c r="CF41" s="4">
        <f t="shared" ca="1" si="14"/>
        <v>-5.8429760230287731E-2</v>
      </c>
      <c r="CG41" s="4">
        <f t="shared" ca="1" si="20"/>
        <v>-3.8250352666488801E-3</v>
      </c>
      <c r="CH41" s="4">
        <f t="shared" ca="1" si="21"/>
        <v>7.9502051734239854E-2</v>
      </c>
      <c r="CI41" s="8">
        <f t="shared" ca="1" si="15"/>
        <v>0.58990574565445186</v>
      </c>
      <c r="CJ41" s="8">
        <f t="shared" ca="1" si="16"/>
        <v>-0.22424917999788618</v>
      </c>
      <c r="CK41" s="8">
        <f t="shared" ca="1" si="22"/>
        <v>-4.7858184875335379E-4</v>
      </c>
      <c r="CL41" s="8">
        <f t="shared" ca="1" si="23"/>
        <v>0.16480616633439832</v>
      </c>
    </row>
    <row r="42" spans="1:90" x14ac:dyDescent="0.25">
      <c r="A42" s="7">
        <f>'Calculate Data'!I44</f>
        <v>0.56521739130434778</v>
      </c>
      <c r="B42" s="7">
        <f>'Calculate Data'!H44</f>
        <v>0.46575342465753422</v>
      </c>
      <c r="C42" s="7">
        <f>'Calculate Data'!P44</f>
        <v>0.61344537815126055</v>
      </c>
      <c r="D42" s="7">
        <f>'Calculate Data'!B44</f>
        <v>119</v>
      </c>
      <c r="E42" s="2">
        <v>0.1702127659574468</v>
      </c>
      <c r="F42" s="10">
        <v>0.29943502824858759</v>
      </c>
      <c r="G42" s="4">
        <v>0.31558935361216728</v>
      </c>
      <c r="H42" s="8">
        <v>0.59772727272727277</v>
      </c>
      <c r="I42" s="20">
        <v>440</v>
      </c>
      <c r="J42" s="1">
        <f t="shared" si="25"/>
        <v>1</v>
      </c>
      <c r="K42" s="1">
        <f t="shared" si="24"/>
        <v>0.1702127659574468</v>
      </c>
      <c r="L42" s="1">
        <f t="shared" si="24"/>
        <v>2.8972385694884563E-2</v>
      </c>
      <c r="M42" s="1">
        <f t="shared" si="24"/>
        <v>4.9314699055122658E-3</v>
      </c>
      <c r="N42" s="1">
        <f t="shared" si="24"/>
        <v>8.3939913285315166E-4</v>
      </c>
      <c r="O42" s="1">
        <f t="shared" si="24"/>
        <v>1.4287644814521731E-4</v>
      </c>
      <c r="P42" s="1">
        <f t="shared" si="24"/>
        <v>2.4319395428973157E-5</v>
      </c>
      <c r="Q42" s="1">
        <f t="shared" si="24"/>
        <v>4.1394715623784093E-6</v>
      </c>
      <c r="R42" s="1">
        <f t="shared" si="24"/>
        <v>7.0459090423462297E-7</v>
      </c>
      <c r="S42" s="1">
        <f t="shared" si="24"/>
        <v>1.199303666782337E-7</v>
      </c>
      <c r="T42" s="1">
        <f t="shared" si="24"/>
        <v>2.0413679434592968E-8</v>
      </c>
      <c r="U42" s="1">
        <f t="shared" si="24"/>
        <v>3.474668839930718E-9</v>
      </c>
      <c r="V42" s="1">
        <f t="shared" si="24"/>
        <v>5.9143299403076052E-10</v>
      </c>
      <c r="W42" s="1">
        <f t="shared" si="24"/>
        <v>1.0066944579246989E-10</v>
      </c>
      <c r="X42" s="1">
        <f t="shared" si="24"/>
        <v>1.7135224815739552E-11</v>
      </c>
      <c r="Y42" s="1">
        <f t="shared" si="24"/>
        <v>2.9166340111897109E-12</v>
      </c>
      <c r="Z42" s="1">
        <f t="shared" si="24"/>
        <v>4.9644834233016369E-13</v>
      </c>
      <c r="AA42" s="1">
        <f t="shared" si="19"/>
        <v>8.4501845503006587E-14</v>
      </c>
      <c r="AB42" s="1">
        <f t="shared" si="19"/>
        <v>1.4383292851575588E-14</v>
      </c>
      <c r="AC42" s="1">
        <f t="shared" si="9"/>
        <v>0.31558935361216728</v>
      </c>
      <c r="AD42" s="1">
        <f t="shared" si="9"/>
        <v>5.3717336785049745E-2</v>
      </c>
      <c r="AE42" s="1">
        <f t="shared" si="9"/>
        <v>9.1433764740510206E-3</v>
      </c>
      <c r="AF42" s="1">
        <f t="shared" si="9"/>
        <v>1.5563193998384716E-3</v>
      </c>
      <c r="AG42" s="1">
        <f t="shared" si="9"/>
        <v>2.6490542975973985E-4</v>
      </c>
      <c r="AH42" s="1">
        <f t="shared" si="9"/>
        <v>4.5090285916551465E-5</v>
      </c>
      <c r="AI42" s="1">
        <f t="shared" si="9"/>
        <v>7.6749422836683337E-6</v>
      </c>
      <c r="AJ42" s="1">
        <f t="shared" si="9"/>
        <v>1.3063731546669503E-6</v>
      </c>
      <c r="AK42" s="1">
        <f t="shared" si="9"/>
        <v>2.2236138802841713E-7</v>
      </c>
      <c r="AL42" s="1">
        <f t="shared" si="9"/>
        <v>3.7848746898453977E-8</v>
      </c>
      <c r="AM42" s="1">
        <f t="shared" si="10"/>
        <v>0.59772727272727277</v>
      </c>
      <c r="AN42" s="1">
        <f t="shared" si="10"/>
        <v>0.10174081237911026</v>
      </c>
      <c r="AO42" s="1">
        <f t="shared" si="10"/>
        <v>1.7317585085806001E-2</v>
      </c>
      <c r="AP42" s="1">
        <f t="shared" si="10"/>
        <v>2.947674057158468E-3</v>
      </c>
      <c r="AQ42" s="1">
        <f t="shared" si="10"/>
        <v>5.017317544099521E-4</v>
      </c>
      <c r="AR42" s="1">
        <f t="shared" si="10"/>
        <v>8.5401149686800353E-5</v>
      </c>
      <c r="AS42" s="1">
        <f t="shared" si="10"/>
        <v>1.4536365904136229E-5</v>
      </c>
      <c r="AT42" s="1">
        <f t="shared" si="10"/>
        <v>2.4742750475125494E-6</v>
      </c>
      <c r="AU42" s="1">
        <f t="shared" si="10"/>
        <v>4.2115319957660423E-7</v>
      </c>
      <c r="AV42" s="1">
        <f t="shared" si="10"/>
        <v>7.1685650991762421E-8</v>
      </c>
      <c r="BK42" s="1">
        <f t="shared" ca="1" si="11"/>
        <v>9.4074915425153449E-2</v>
      </c>
      <c r="BL42" s="1">
        <f t="shared" ca="1" si="11"/>
        <v>1.5975829535659323</v>
      </c>
      <c r="BM42" s="1">
        <f t="shared" ca="1" si="11"/>
        <v>-3.7709680188560228</v>
      </c>
      <c r="BN42" s="1">
        <f t="shared" ca="1" si="11"/>
        <v>4.6410468952370785</v>
      </c>
      <c r="BO42" s="1">
        <f t="shared" ca="1" si="11"/>
        <v>-3.2486920891959947</v>
      </c>
      <c r="BP42" s="1">
        <f t="shared" ca="1" si="11"/>
        <v>1.3738054219990061</v>
      </c>
      <c r="BQ42" s="1">
        <f t="shared" ca="1" si="11"/>
        <v>-0.35808260872343872</v>
      </c>
      <c r="BR42" s="1">
        <f t="shared" ca="1" si="11"/>
        <v>5.6296567748299137E-2</v>
      </c>
      <c r="BS42" s="1">
        <f t="shared" ca="1" si="11"/>
        <v>-4.8960463440734566E-3</v>
      </c>
      <c r="BT42" s="1">
        <f t="shared" ca="1" si="11"/>
        <v>1.8086899810958204E-4</v>
      </c>
      <c r="BU42" s="1">
        <f t="shared" ca="1" si="12"/>
        <v>0.65245196300384123</v>
      </c>
      <c r="BV42" s="1">
        <f t="shared" ca="1" si="12"/>
        <v>-0.46957858065341379</v>
      </c>
      <c r="BW42" s="1">
        <f t="shared" ca="1" si="12"/>
        <v>1.872694779651205</v>
      </c>
      <c r="BX42" s="1">
        <f t="shared" ca="1" si="12"/>
        <v>-3.0915984335833278</v>
      </c>
      <c r="BY42" s="1">
        <f t="shared" ca="1" si="12"/>
        <v>2.4705296725595383</v>
      </c>
      <c r="BZ42" s="1">
        <f t="shared" ca="1" si="12"/>
        <v>-1.0893006365950666</v>
      </c>
      <c r="CA42" s="1">
        <f t="shared" ca="1" si="12"/>
        <v>0.27903220375494919</v>
      </c>
      <c r="CB42" s="1">
        <f t="shared" ca="1" si="12"/>
        <v>-4.1249199390863994E-2</v>
      </c>
      <c r="CC42" s="1">
        <f t="shared" ca="1" si="12"/>
        <v>3.2522149743533786E-3</v>
      </c>
      <c r="CD42" s="1">
        <f t="shared" ca="1" si="12"/>
        <v>-1.0536938761131518E-4</v>
      </c>
      <c r="CE42" s="4">
        <f t="shared" ca="1" si="13"/>
        <v>0.38034885985404948</v>
      </c>
      <c r="CF42" s="4">
        <f t="shared" ca="1" si="14"/>
        <v>-6.4759506241882203E-2</v>
      </c>
      <c r="CG42" s="4">
        <f t="shared" ca="1" si="20"/>
        <v>-3.1896656301804108E-3</v>
      </c>
      <c r="CH42" s="4">
        <f t="shared" ca="1" si="21"/>
        <v>7.8829561848433718E-2</v>
      </c>
      <c r="CI42" s="8">
        <f t="shared" ca="1" si="15"/>
        <v>0.58612861433360375</v>
      </c>
      <c r="CJ42" s="8">
        <f t="shared" ca="1" si="16"/>
        <v>1.1598658393669026E-2</v>
      </c>
      <c r="CK42" s="8">
        <f t="shared" ca="1" si="22"/>
        <v>1.0712240565205623E-2</v>
      </c>
      <c r="CL42" s="8">
        <f t="shared" ca="1" si="23"/>
        <v>0.15790505818916892</v>
      </c>
    </row>
    <row r="43" spans="1:90" x14ac:dyDescent="0.25">
      <c r="A43" s="7">
        <f>'Calculate Data'!I45</f>
        <v>0.55696202531645567</v>
      </c>
      <c r="B43" s="7">
        <f>'Calculate Data'!H45</f>
        <v>0.45238095238095238</v>
      </c>
      <c r="C43" s="7">
        <f>'Calculate Data'!P45</f>
        <v>0.51533742331288346</v>
      </c>
      <c r="D43" s="7">
        <f>'Calculate Data'!B45</f>
        <v>163</v>
      </c>
      <c r="E43" s="2">
        <v>0.17446808510638298</v>
      </c>
      <c r="F43" s="10">
        <v>0.3</v>
      </c>
      <c r="G43" s="4">
        <v>0.44186046511627908</v>
      </c>
      <c r="H43" s="8">
        <v>0.76331360946745563</v>
      </c>
      <c r="I43" s="20">
        <v>169</v>
      </c>
      <c r="J43" s="1">
        <f t="shared" si="25"/>
        <v>1</v>
      </c>
      <c r="K43" s="1">
        <f t="shared" si="24"/>
        <v>0.17446808510638298</v>
      </c>
      <c r="L43" s="1">
        <f t="shared" si="24"/>
        <v>3.0439112720688093E-2</v>
      </c>
      <c r="M43" s="1">
        <f t="shared" si="24"/>
        <v>5.3106537087157955E-3</v>
      </c>
      <c r="N43" s="1">
        <f t="shared" si="24"/>
        <v>9.2653958322275567E-4</v>
      </c>
      <c r="O43" s="1">
        <f t="shared" si="24"/>
        <v>1.6165158686014036E-4</v>
      </c>
      <c r="P43" s="1">
        <f t="shared" si="24"/>
        <v>2.8203042813896828E-5</v>
      </c>
      <c r="Q43" s="1">
        <f t="shared" si="24"/>
        <v>4.9205308739139149E-6</v>
      </c>
      <c r="R43" s="1">
        <f t="shared" si="24"/>
        <v>8.5847559927859773E-7</v>
      </c>
      <c r="S43" s="1">
        <f t="shared" si="24"/>
        <v>1.4977659391669152E-7</v>
      </c>
      <c r="T43" s="1">
        <f t="shared" si="24"/>
        <v>2.6131235534401497E-8</v>
      </c>
      <c r="U43" s="1">
        <f t="shared" si="24"/>
        <v>4.5590666251508999E-9</v>
      </c>
      <c r="V43" s="1">
        <f t="shared" si="24"/>
        <v>7.9541162396249739E-10</v>
      </c>
      <c r="W43" s="1">
        <f t="shared" si="24"/>
        <v>1.3877394290409529E-10</v>
      </c>
      <c r="X43" s="1">
        <f t="shared" si="24"/>
        <v>2.4211624081140027E-11</v>
      </c>
      <c r="Y43" s="1">
        <f t="shared" si="24"/>
        <v>4.22415569075209E-12</v>
      </c>
      <c r="Z43" s="1">
        <f t="shared" si="24"/>
        <v>7.3698035455674751E-13</v>
      </c>
      <c r="AA43" s="1">
        <f t="shared" si="19"/>
        <v>1.2857955122053893E-13</v>
      </c>
      <c r="AB43" s="1">
        <f t="shared" si="19"/>
        <v>2.2433028085285516E-14</v>
      </c>
      <c r="AC43" s="1">
        <f t="shared" ref="AC43:AL68" si="26">$G43*J43</f>
        <v>0.44186046511627908</v>
      </c>
      <c r="AD43" s="1">
        <f t="shared" si="26"/>
        <v>7.7090549233052946E-2</v>
      </c>
      <c r="AE43" s="1">
        <f t="shared" si="26"/>
        <v>1.3449840504490088E-2</v>
      </c>
      <c r="AF43" s="1">
        <f t="shared" si="26"/>
        <v>2.3465679178046538E-3</v>
      </c>
      <c r="AG43" s="1">
        <f t="shared" si="26"/>
        <v>4.0940121119145017E-4</v>
      </c>
      <c r="AH43" s="1">
        <f t="shared" si="26"/>
        <v>7.1427445356806208E-5</v>
      </c>
      <c r="AI43" s="1">
        <f t="shared" si="26"/>
        <v>1.2461809615442785E-5</v>
      </c>
      <c r="AJ43" s="1">
        <f t="shared" si="26"/>
        <v>2.1741880605666136E-6</v>
      </c>
      <c r="AK43" s="1">
        <f t="shared" si="26"/>
        <v>3.7932642758821759E-7</v>
      </c>
      <c r="AL43" s="1">
        <f t="shared" si="26"/>
        <v>6.6180355451561369E-8</v>
      </c>
      <c r="AM43" s="1">
        <f t="shared" ref="AM43:AV68" si="27">$H43*J43</f>
        <v>0.76331360946745563</v>
      </c>
      <c r="AN43" s="1">
        <f t="shared" si="27"/>
        <v>0.13317386377942844</v>
      </c>
      <c r="AO43" s="1">
        <f t="shared" si="27"/>
        <v>2.3234588999815172E-2</v>
      </c>
      <c r="AP43" s="1">
        <f t="shared" si="27"/>
        <v>4.0536942510315836E-3</v>
      </c>
      <c r="AQ43" s="1">
        <f t="shared" si="27"/>
        <v>7.0724027358423365E-4</v>
      </c>
      <c r="AR43" s="1">
        <f t="shared" si="27"/>
        <v>1.2339085624235566E-4</v>
      </c>
      <c r="AS43" s="1">
        <f t="shared" si="27"/>
        <v>2.1527766408240774E-5</v>
      </c>
      <c r="AT43" s="1">
        <f t="shared" si="27"/>
        <v>3.7559081818632844E-6</v>
      </c>
      <c r="AU43" s="1">
        <f t="shared" si="27"/>
        <v>6.5528610832508352E-7</v>
      </c>
      <c r="AV43" s="1">
        <f t="shared" si="27"/>
        <v>1.1432651251629116E-7</v>
      </c>
      <c r="BK43" s="1">
        <f t="shared" ref="BK43:BT106" ca="1" si="28">BK$1*J43</f>
        <v>9.4074915425153449E-2</v>
      </c>
      <c r="BL43" s="1">
        <f t="shared" ca="1" si="28"/>
        <v>1.6375225274050806</v>
      </c>
      <c r="BM43" s="1">
        <f t="shared" ca="1" si="28"/>
        <v>-3.9618732748106087</v>
      </c>
      <c r="BN43" s="1">
        <f t="shared" ca="1" si="28"/>
        <v>4.9978998916661679</v>
      </c>
      <c r="BO43" s="1">
        <f t="shared" ca="1" si="28"/>
        <v>-3.5859482057260008</v>
      </c>
      <c r="BP43" s="1">
        <f t="shared" ca="1" si="28"/>
        <v>1.5543347373633463</v>
      </c>
      <c r="BQ43" s="1">
        <f t="shared" ca="1" si="28"/>
        <v>-0.4152660445130737</v>
      </c>
      <c r="BR43" s="1">
        <f t="shared" ca="1" si="28"/>
        <v>6.6918928062820585E-2</v>
      </c>
      <c r="BS43" s="1">
        <f t="shared" ca="1" si="28"/>
        <v>-5.9653570519619401E-3</v>
      </c>
      <c r="BT43" s="1">
        <f t="shared" ca="1" si="28"/>
        <v>2.2588059415059138E-4</v>
      </c>
      <c r="BU43" s="1">
        <f t="shared" ref="BU43:CD106" ca="1" si="29">BU$1*J43</f>
        <v>0.65245196300384123</v>
      </c>
      <c r="BV43" s="1">
        <f t="shared" ca="1" si="29"/>
        <v>-0.48131804516974919</v>
      </c>
      <c r="BW43" s="1">
        <f t="shared" ca="1" si="29"/>
        <v>1.9674999528710471</v>
      </c>
      <c r="BX43" s="1">
        <f t="shared" ca="1" si="29"/>
        <v>-3.3293133693905714</v>
      </c>
      <c r="BY43" s="1">
        <f t="shared" ca="1" si="29"/>
        <v>2.7270024992427784</v>
      </c>
      <c r="BZ43" s="1">
        <f t="shared" ca="1" si="29"/>
        <v>-1.2324436865506443</v>
      </c>
      <c r="CA43" s="1">
        <f t="shared" ca="1" si="29"/>
        <v>0.32359181016405281</v>
      </c>
      <c r="CB43" s="1">
        <f t="shared" ca="1" si="29"/>
        <v>-4.9032335666139563E-2</v>
      </c>
      <c r="CC43" s="1">
        <f t="shared" ca="1" si="29"/>
        <v>3.9625081480773004E-3</v>
      </c>
      <c r="CD43" s="1">
        <f t="shared" ca="1" si="29"/>
        <v>-1.3159192635383389E-4</v>
      </c>
      <c r="CE43" s="4">
        <f t="shared" ca="1" si="13"/>
        <v>0.38192399841507424</v>
      </c>
      <c r="CF43" s="4">
        <f t="shared" ca="1" si="14"/>
        <v>5.9936466701204838E-2</v>
      </c>
      <c r="CG43" s="4">
        <f t="shared" ca="1" si="20"/>
        <v>-1.0183023009298934E-3</v>
      </c>
      <c r="CH43" s="4">
        <f t="shared" ca="1" si="21"/>
        <v>8.0233525261010477E-2</v>
      </c>
      <c r="CI43" s="8">
        <f t="shared" ca="1" si="15"/>
        <v>0.58226970472633854</v>
      </c>
      <c r="CJ43" s="8">
        <f t="shared" ca="1" si="16"/>
        <v>0.18104390474111709</v>
      </c>
      <c r="CK43" s="8">
        <f t="shared" ca="1" si="22"/>
        <v>1.073982912748735E-2</v>
      </c>
      <c r="CL43" s="8">
        <f t="shared" ca="1" si="23"/>
        <v>0.15789645622132717</v>
      </c>
    </row>
    <row r="44" spans="1:90" x14ac:dyDescent="0.25">
      <c r="A44" s="7">
        <f>'Calculate Data'!I46</f>
        <v>0.52941176470588236</v>
      </c>
      <c r="B44" s="7">
        <f>'Calculate Data'!H46</f>
        <v>0.55555555555555558</v>
      </c>
      <c r="C44" s="7">
        <f>'Calculate Data'!P46</f>
        <v>0.66</v>
      </c>
      <c r="D44" s="7">
        <f>'Calculate Data'!B46</f>
        <v>150</v>
      </c>
      <c r="E44" s="2">
        <v>0.17872340425531916</v>
      </c>
      <c r="F44" s="10">
        <v>0.30769230769230771</v>
      </c>
      <c r="G44" s="4">
        <v>0.47368421052631576</v>
      </c>
      <c r="H44" s="8">
        <v>0.42222222222222222</v>
      </c>
      <c r="I44" s="20">
        <v>90</v>
      </c>
      <c r="J44" s="1">
        <f t="shared" si="25"/>
        <v>1</v>
      </c>
      <c r="K44" s="1">
        <f t="shared" si="24"/>
        <v>0.17872340425531916</v>
      </c>
      <c r="L44" s="1">
        <f t="shared" si="24"/>
        <v>3.1942055228610232E-2</v>
      </c>
      <c r="M44" s="1">
        <f t="shared" si="24"/>
        <v>5.7087928493686378E-3</v>
      </c>
      <c r="N44" s="1">
        <f t="shared" si="24"/>
        <v>1.0202948922275862E-3</v>
      </c>
      <c r="O44" s="1">
        <f t="shared" si="24"/>
        <v>1.8235057648322819E-4</v>
      </c>
      <c r="P44" s="1">
        <f t="shared" si="24"/>
        <v>3.2590315797002485E-5</v>
      </c>
      <c r="Q44" s="1">
        <f t="shared" si="24"/>
        <v>5.8246521849961892E-6</v>
      </c>
      <c r="R44" s="1">
        <f t="shared" si="24"/>
        <v>1.0410016671057017E-6</v>
      </c>
      <c r="S44" s="1">
        <f t="shared" si="24"/>
        <v>1.8605136178059352E-7</v>
      </c>
      <c r="T44" s="1">
        <f t="shared" si="24"/>
        <v>3.3251732743765648E-8</v>
      </c>
      <c r="U44" s="1">
        <f t="shared" si="24"/>
        <v>5.9428628733538613E-9</v>
      </c>
      <c r="V44" s="1">
        <f t="shared" si="24"/>
        <v>1.0621286837483496E-9</v>
      </c>
      <c r="W44" s="1">
        <f t="shared" si="24"/>
        <v>1.8982725411672631E-10</v>
      </c>
      <c r="X44" s="1">
        <f t="shared" si="24"/>
        <v>3.3926573076180871E-11</v>
      </c>
      <c r="Y44" s="1">
        <f t="shared" si="24"/>
        <v>6.0634726348919009E-12</v>
      </c>
      <c r="Z44" s="1">
        <f t="shared" si="24"/>
        <v>1.0836844709168503E-12</v>
      </c>
      <c r="AA44" s="1">
        <f t="shared" si="19"/>
        <v>1.9367977778088389E-13</v>
      </c>
      <c r="AB44" s="1">
        <f t="shared" si="19"/>
        <v>3.4615109220413289E-14</v>
      </c>
      <c r="AC44" s="1">
        <f t="shared" si="26"/>
        <v>0.47368421052631576</v>
      </c>
      <c r="AD44" s="1">
        <f t="shared" si="26"/>
        <v>8.4658454647256437E-2</v>
      </c>
      <c r="AE44" s="1">
        <f t="shared" si="26"/>
        <v>1.5130447213552214E-2</v>
      </c>
      <c r="AF44" s="1">
        <f t="shared" si="26"/>
        <v>2.7041650339114597E-3</v>
      </c>
      <c r="AG44" s="1">
        <f t="shared" si="26"/>
        <v>4.8329758052885659E-4</v>
      </c>
      <c r="AH44" s="1">
        <f t="shared" si="26"/>
        <v>8.6376588860476508E-5</v>
      </c>
      <c r="AI44" s="1">
        <f t="shared" si="26"/>
        <v>1.5437518009106439E-5</v>
      </c>
      <c r="AJ44" s="1">
        <f t="shared" si="26"/>
        <v>2.7590457718403002E-6</v>
      </c>
      <c r="AK44" s="1">
        <f t="shared" si="26"/>
        <v>4.9310605283954287E-7</v>
      </c>
      <c r="AL44" s="1">
        <f t="shared" si="26"/>
        <v>8.8129592422386397E-8</v>
      </c>
      <c r="AM44" s="1">
        <f t="shared" si="27"/>
        <v>0.42222222222222222</v>
      </c>
      <c r="AN44" s="1">
        <f t="shared" si="27"/>
        <v>7.5460992907801422E-2</v>
      </c>
      <c r="AO44" s="1">
        <f t="shared" si="27"/>
        <v>1.3486645540968765E-2</v>
      </c>
      <c r="AP44" s="1">
        <f t="shared" si="27"/>
        <v>2.4103792030667581E-3</v>
      </c>
      <c r="AQ44" s="1">
        <f t="shared" si="27"/>
        <v>4.3079117671831417E-4</v>
      </c>
      <c r="AR44" s="1">
        <f t="shared" si="27"/>
        <v>7.6992465626251908E-5</v>
      </c>
      <c r="AS44" s="1">
        <f t="shared" si="27"/>
        <v>1.3760355558734382E-5</v>
      </c>
      <c r="AT44" s="1">
        <f t="shared" si="27"/>
        <v>2.4592975892206131E-6</v>
      </c>
      <c r="AU44" s="1">
        <f t="shared" si="27"/>
        <v>4.395340372224074E-7</v>
      </c>
      <c r="AV44" s="1">
        <f t="shared" si="27"/>
        <v>7.8555019418472823E-8</v>
      </c>
      <c r="BK44" s="1">
        <f t="shared" ca="1" si="28"/>
        <v>9.4074915425153449E-2</v>
      </c>
      <c r="BL44" s="1">
        <f t="shared" ca="1" si="28"/>
        <v>1.677462101244229</v>
      </c>
      <c r="BM44" s="1">
        <f t="shared" ca="1" si="28"/>
        <v>-4.1574922407887653</v>
      </c>
      <c r="BN44" s="1">
        <f t="shared" ca="1" si="28"/>
        <v>5.3725919120988239</v>
      </c>
      <c r="BO44" s="1">
        <f t="shared" ca="1" si="28"/>
        <v>-3.9488055387432892</v>
      </c>
      <c r="BP44" s="1">
        <f t="shared" ca="1" si="28"/>
        <v>1.7533625305598635</v>
      </c>
      <c r="BQ44" s="1">
        <f t="shared" ca="1" si="28"/>
        <v>-0.47986494293390791</v>
      </c>
      <c r="BR44" s="1">
        <f t="shared" ca="1" si="28"/>
        <v>7.9214924272727957E-2</v>
      </c>
      <c r="BS44" s="1">
        <f t="shared" ca="1" si="28"/>
        <v>-7.2336903240948656E-3</v>
      </c>
      <c r="BT44" s="1">
        <f t="shared" ca="1" si="28"/>
        <v>2.8058718016315946E-4</v>
      </c>
      <c r="BU44" s="1">
        <f t="shared" ca="1" si="29"/>
        <v>0.65245196300384123</v>
      </c>
      <c r="BV44" s="1">
        <f t="shared" ca="1" si="29"/>
        <v>-0.49305750968608453</v>
      </c>
      <c r="BW44" s="1">
        <f t="shared" ca="1" si="29"/>
        <v>2.0646459945654536</v>
      </c>
      <c r="BX44" s="1">
        <f t="shared" ca="1" si="29"/>
        <v>-3.5789116366769007</v>
      </c>
      <c r="BY44" s="1">
        <f t="shared" ca="1" si="29"/>
        <v>3.0029442578065724</v>
      </c>
      <c r="BZ44" s="1">
        <f t="shared" ca="1" si="29"/>
        <v>-1.3902543185057965</v>
      </c>
      <c r="CA44" s="1">
        <f t="shared" ca="1" si="29"/>
        <v>0.37392983984599426</v>
      </c>
      <c r="CB44" s="1">
        <f t="shared" ca="1" si="29"/>
        <v>-5.8041765897116682E-2</v>
      </c>
      <c r="CC44" s="1">
        <f t="shared" ca="1" si="29"/>
        <v>4.8050027182307059E-3</v>
      </c>
      <c r="CD44" s="1">
        <f t="shared" ca="1" si="29"/>
        <v>-1.634625041018103E-4</v>
      </c>
      <c r="CE44" s="4">
        <f t="shared" ca="1" si="13"/>
        <v>0.38359055799090386</v>
      </c>
      <c r="CF44" s="4">
        <f t="shared" ca="1" si="14"/>
        <v>9.0093652535411906E-2</v>
      </c>
      <c r="CG44" s="4">
        <f t="shared" ca="1" si="20"/>
        <v>-4.9614325615392222E-3</v>
      </c>
      <c r="CH44" s="4">
        <f t="shared" ca="1" si="21"/>
        <v>7.8254946127540984E-2</v>
      </c>
      <c r="CI44" s="8">
        <f t="shared" ca="1" si="15"/>
        <v>0.57834836467009176</v>
      </c>
      <c r="CJ44" s="8">
        <f t="shared" ca="1" si="16"/>
        <v>-0.15612614244786954</v>
      </c>
      <c r="CK44" s="8">
        <f t="shared" ca="1" si="22"/>
        <v>1.0317720693141666E-2</v>
      </c>
      <c r="CL44" s="8">
        <f t="shared" ca="1" si="23"/>
        <v>0.15804655127710257</v>
      </c>
    </row>
    <row r="45" spans="1:90" x14ac:dyDescent="0.25">
      <c r="A45" s="7">
        <f>'Calculate Data'!I47</f>
        <v>0.49137931034482757</v>
      </c>
      <c r="B45" s="7">
        <f>'Calculate Data'!H47</f>
        <v>0.55660377358490565</v>
      </c>
      <c r="C45" s="7">
        <f>'Calculate Data'!P47</f>
        <v>0.47747747747747749</v>
      </c>
      <c r="D45" s="7">
        <f>'Calculate Data'!B47</f>
        <v>222</v>
      </c>
      <c r="E45" s="2">
        <v>0.18297872340425531</v>
      </c>
      <c r="F45" s="10">
        <v>0.30769230769230771</v>
      </c>
      <c r="G45" s="4">
        <v>0.35074626865671643</v>
      </c>
      <c r="H45" s="8">
        <v>0.72043010752688175</v>
      </c>
      <c r="I45" s="20">
        <v>186</v>
      </c>
      <c r="J45" s="1">
        <f t="shared" si="25"/>
        <v>1</v>
      </c>
      <c r="K45" s="1">
        <f t="shared" si="24"/>
        <v>0.18297872340425531</v>
      </c>
      <c r="L45" s="1">
        <f t="shared" si="24"/>
        <v>3.3481213218650968E-2</v>
      </c>
      <c r="M45" s="1">
        <f t="shared" si="24"/>
        <v>6.1263496527744323E-3</v>
      </c>
      <c r="N45" s="1">
        <f t="shared" si="24"/>
        <v>1.1209916385927683E-3</v>
      </c>
      <c r="O45" s="1">
        <f t="shared" si="24"/>
        <v>2.0511761897654907E-4</v>
      </c>
      <c r="P45" s="1">
        <f t="shared" si="24"/>
        <v>3.7532160068049404E-5</v>
      </c>
      <c r="Q45" s="1">
        <f t="shared" si="24"/>
        <v>6.867586735855848E-6</v>
      </c>
      <c r="R45" s="1">
        <f t="shared" si="24"/>
        <v>1.2566222537948997E-6</v>
      </c>
      <c r="S45" s="1">
        <f t="shared" si="24"/>
        <v>2.2993513580076887E-7</v>
      </c>
      <c r="T45" s="1">
        <f t="shared" si="24"/>
        <v>4.2073237614608769E-8</v>
      </c>
      <c r="U45" s="1">
        <f t="shared" si="24"/>
        <v>7.6985073082050081E-9</v>
      </c>
      <c r="V45" s="1">
        <f t="shared" si="24"/>
        <v>1.4086630393736821E-9</v>
      </c>
      <c r="W45" s="1">
        <f t="shared" si="24"/>
        <v>2.5775536465135457E-10</v>
      </c>
      <c r="X45" s="1">
        <f t="shared" si="24"/>
        <v>4.7163747574503179E-11</v>
      </c>
      <c r="Y45" s="1">
        <f t="shared" si="24"/>
        <v>8.6299623221431333E-12</v>
      </c>
      <c r="Z45" s="1">
        <f t="shared" si="24"/>
        <v>1.5790994887325731E-12</v>
      </c>
      <c r="AA45" s="1">
        <f t="shared" si="19"/>
        <v>2.8894160857659845E-13</v>
      </c>
      <c r="AB45" s="1">
        <f t="shared" si="19"/>
        <v>5.2870166675718014E-14</v>
      </c>
      <c r="AC45" s="1">
        <f t="shared" si="26"/>
        <v>0.35074626865671643</v>
      </c>
      <c r="AD45" s="1">
        <f t="shared" si="26"/>
        <v>6.4179104477611937E-2</v>
      </c>
      <c r="AE45" s="1">
        <f t="shared" si="26"/>
        <v>1.1743410606541757E-2</v>
      </c>
      <c r="AF45" s="1">
        <f t="shared" si="26"/>
        <v>2.1487942811970026E-3</v>
      </c>
      <c r="AG45" s="1">
        <f t="shared" si="26"/>
        <v>3.931836344317919E-4</v>
      </c>
      <c r="AH45" s="1">
        <f t="shared" si="26"/>
        <v>7.1944239491774679E-5</v>
      </c>
      <c r="AI45" s="1">
        <f t="shared" si="26"/>
        <v>1.3164265098494941E-5</v>
      </c>
      <c r="AJ45" s="1">
        <f t="shared" si="26"/>
        <v>2.4087804222777976E-6</v>
      </c>
      <c r="AK45" s="1">
        <f t="shared" si="26"/>
        <v>4.4075556662955437E-7</v>
      </c>
      <c r="AL45" s="1">
        <f t="shared" si="26"/>
        <v>8.0648890915195059E-8</v>
      </c>
      <c r="AM45" s="1">
        <f t="shared" si="27"/>
        <v>0.72043010752688175</v>
      </c>
      <c r="AN45" s="1">
        <f t="shared" si="27"/>
        <v>0.13182338137725921</v>
      </c>
      <c r="AO45" s="1">
        <f t="shared" si="27"/>
        <v>2.4120874039243172E-2</v>
      </c>
      <c r="AP45" s="1">
        <f t="shared" si="27"/>
        <v>4.4136067390955587E-3</v>
      </c>
      <c r="AQ45" s="1">
        <f t="shared" si="27"/>
        <v>8.0759612672812338E-4</v>
      </c>
      <c r="AR45" s="1">
        <f t="shared" si="27"/>
        <v>1.477729082949332E-4</v>
      </c>
      <c r="AS45" s="1">
        <f t="shared" si="27"/>
        <v>2.703929811354097E-5</v>
      </c>
      <c r="AT45" s="1">
        <f t="shared" si="27"/>
        <v>4.9476162505628154E-6</v>
      </c>
      <c r="AU45" s="1">
        <f t="shared" si="27"/>
        <v>9.0530850542213208E-7</v>
      </c>
      <c r="AV45" s="1">
        <f t="shared" si="27"/>
        <v>1.6565219460915607E-7</v>
      </c>
      <c r="BK45" s="1">
        <f t="shared" ca="1" si="28"/>
        <v>9.4074915425153449E-2</v>
      </c>
      <c r="BL45" s="1">
        <f t="shared" ca="1" si="28"/>
        <v>1.7174016750833772</v>
      </c>
      <c r="BM45" s="1">
        <f t="shared" ca="1" si="28"/>
        <v>-4.3578249167904906</v>
      </c>
      <c r="BN45" s="1">
        <f t="shared" ca="1" si="28"/>
        <v>5.765558054681474</v>
      </c>
      <c r="BO45" s="1">
        <f t="shared" ca="1" si="28"/>
        <v>-4.3385280325138096</v>
      </c>
      <c r="BP45" s="1">
        <f t="shared" ca="1" si="28"/>
        <v>1.9722753522757006</v>
      </c>
      <c r="BQ45" s="1">
        <f t="shared" ca="1" si="28"/>
        <v>-0.55262943634615957</v>
      </c>
      <c r="BR45" s="1">
        <f t="shared" ca="1" si="28"/>
        <v>9.3398772310997302E-2</v>
      </c>
      <c r="BS45" s="1">
        <f t="shared" ca="1" si="28"/>
        <v>-8.7319900875773154E-3</v>
      </c>
      <c r="BT45" s="1">
        <f t="shared" ca="1" si="28"/>
        <v>3.4676903601949574E-4</v>
      </c>
      <c r="BU45" s="1">
        <f t="shared" ca="1" si="29"/>
        <v>0.65245196300384123</v>
      </c>
      <c r="BV45" s="1">
        <f t="shared" ca="1" si="29"/>
        <v>-0.50479697420241976</v>
      </c>
      <c r="BW45" s="1">
        <f t="shared" ca="1" si="29"/>
        <v>2.1641329047344233</v>
      </c>
      <c r="BX45" s="1">
        <f t="shared" ca="1" si="29"/>
        <v>-3.8406830727954628</v>
      </c>
      <c r="BY45" s="1">
        <f t="shared" ca="1" si="29"/>
        <v>3.2993161387016481</v>
      </c>
      <c r="BZ45" s="1">
        <f t="shared" ca="1" si="29"/>
        <v>-1.5638319389135693</v>
      </c>
      <c r="CA45" s="1">
        <f t="shared" ca="1" si="29"/>
        <v>0.43063082575624373</v>
      </c>
      <c r="CB45" s="1">
        <f t="shared" ca="1" si="29"/>
        <v>-6.8434448777468002E-2</v>
      </c>
      <c r="CC45" s="1">
        <f t="shared" ca="1" si="29"/>
        <v>5.8002532907188821E-3</v>
      </c>
      <c r="CD45" s="1">
        <f t="shared" ca="1" si="29"/>
        <v>-2.0201826377012821E-4</v>
      </c>
      <c r="CE45" s="4">
        <f t="shared" ca="1" si="13"/>
        <v>0.38534116307468519</v>
      </c>
      <c r="CF45" s="4">
        <f t="shared" ca="1" si="14"/>
        <v>-3.4594894417968758E-2</v>
      </c>
      <c r="CG45" s="4">
        <f t="shared" ca="1" si="20"/>
        <v>2.0038922214462877E-3</v>
      </c>
      <c r="CH45" s="4">
        <f t="shared" ca="1" si="21"/>
        <v>7.3644098358513904E-2</v>
      </c>
      <c r="CI45" s="8">
        <f t="shared" ca="1" si="15"/>
        <v>0.57438363253418512</v>
      </c>
      <c r="CJ45" s="8">
        <f t="shared" ca="1" si="16"/>
        <v>0.14604647499269663</v>
      </c>
      <c r="CK45" s="8">
        <f t="shared" ca="1" si="22"/>
        <v>1.1388739808472876E-2</v>
      </c>
      <c r="CL45" s="8">
        <f t="shared" ca="1" si="23"/>
        <v>0.15879436421371779</v>
      </c>
    </row>
    <row r="46" spans="1:90" x14ac:dyDescent="0.25">
      <c r="A46" s="7">
        <f>'Calculate Data'!I48</f>
        <v>0.42372881355932202</v>
      </c>
      <c r="B46" s="7">
        <f>'Calculate Data'!H48</f>
        <v>0.40909090909090912</v>
      </c>
      <c r="C46" s="7">
        <f>'Calculate Data'!P48</f>
        <v>0.46525679758308158</v>
      </c>
      <c r="D46" s="7">
        <f>'Calculate Data'!B48</f>
        <v>331</v>
      </c>
      <c r="E46" s="2">
        <v>0.18723404255319148</v>
      </c>
      <c r="F46" s="10">
        <v>0.30769230769230771</v>
      </c>
      <c r="G46" s="4">
        <v>0.38028169014084506</v>
      </c>
      <c r="H46" s="8">
        <v>0.78453038674033149</v>
      </c>
      <c r="I46" s="20">
        <v>181</v>
      </c>
      <c r="J46" s="1">
        <f t="shared" si="25"/>
        <v>1</v>
      </c>
      <c r="K46" s="1">
        <f t="shared" si="24"/>
        <v>0.18723404255319148</v>
      </c>
      <c r="L46" s="1">
        <f t="shared" si="24"/>
        <v>3.5056586690810319E-2</v>
      </c>
      <c r="M46" s="1">
        <f t="shared" si="24"/>
        <v>6.5637864442368255E-3</v>
      </c>
      <c r="N46" s="1">
        <f t="shared" si="24"/>
        <v>1.2289642704102991E-3</v>
      </c>
      <c r="O46" s="1">
        <f t="shared" si="24"/>
        <v>2.3010394850235386E-4</v>
      </c>
      <c r="P46" s="1">
        <f t="shared" si="24"/>
        <v>4.3083292485547108E-5</v>
      </c>
      <c r="Q46" s="1">
        <f t="shared" si="24"/>
        <v>8.0666590185705211E-6</v>
      </c>
      <c r="R46" s="1">
        <f t="shared" si="24"/>
        <v>1.5103531779451188E-6</v>
      </c>
      <c r="S46" s="1">
        <f t="shared" si="24"/>
        <v>2.8278953118972437E-7</v>
      </c>
      <c r="T46" s="1">
        <f t="shared" si="24"/>
        <v>5.2947827116373923E-8</v>
      </c>
      <c r="U46" s="1">
        <f t="shared" si="24"/>
        <v>9.913635715406181E-9</v>
      </c>
      <c r="V46" s="1">
        <f t="shared" si="24"/>
        <v>1.8561700913951995E-9</v>
      </c>
      <c r="W46" s="1">
        <f t="shared" si="24"/>
        <v>3.4753822987825012E-10</v>
      </c>
      <c r="X46" s="1">
        <f t="shared" si="24"/>
        <v>6.5070987721885131E-11</v>
      </c>
      <c r="Y46" s="1">
        <f t="shared" si="24"/>
        <v>1.2183504084097639E-11</v>
      </c>
      <c r="Z46" s="1">
        <f t="shared" si="24"/>
        <v>2.2811667221289197E-12</v>
      </c>
      <c r="AA46" s="1">
        <f t="shared" si="19"/>
        <v>4.2711206712201048E-13</v>
      </c>
      <c r="AB46" s="1">
        <f t="shared" si="19"/>
        <v>7.9969918950504085E-14</v>
      </c>
      <c r="AC46" s="1">
        <f t="shared" si="26"/>
        <v>0.38028169014084506</v>
      </c>
      <c r="AD46" s="1">
        <f t="shared" si="26"/>
        <v>7.1201678154030557E-2</v>
      </c>
      <c r="AE46" s="1">
        <f t="shared" si="26"/>
        <v>1.3331378037350404E-2</v>
      </c>
      <c r="AF46" s="1">
        <f t="shared" si="26"/>
        <v>2.4960878027379479E-3</v>
      </c>
      <c r="AG46" s="1">
        <f t="shared" si="26"/>
        <v>4.6735260987433911E-4</v>
      </c>
      <c r="AH46" s="1">
        <f t="shared" si="26"/>
        <v>8.7504318444557108E-5</v>
      </c>
      <c r="AI46" s="1">
        <f t="shared" si="26"/>
        <v>1.6383787283236225E-5</v>
      </c>
      <c r="AJ46" s="1">
        <f t="shared" si="26"/>
        <v>3.0676027253718882E-6</v>
      </c>
      <c r="AK46" s="1">
        <f t="shared" si="26"/>
        <v>5.7435965921856631E-7</v>
      </c>
      <c r="AL46" s="1">
        <f t="shared" si="26"/>
        <v>1.0753968087496561E-7</v>
      </c>
      <c r="AM46" s="1">
        <f t="shared" si="27"/>
        <v>0.78453038674033149</v>
      </c>
      <c r="AN46" s="1">
        <f t="shared" si="27"/>
        <v>0.146890795815211</v>
      </c>
      <c r="AO46" s="1">
        <f t="shared" si="27"/>
        <v>2.7502957514337376E-2</v>
      </c>
      <c r="AP46" s="1">
        <f t="shared" si="27"/>
        <v>5.1494899175780623E-3</v>
      </c>
      <c r="AQ46" s="1">
        <f t="shared" si="27"/>
        <v>9.6415981435504132E-4</v>
      </c>
      <c r="AR46" s="1">
        <f t="shared" si="27"/>
        <v>1.8052353970902899E-4</v>
      </c>
      <c r="AS46" s="1">
        <f t="shared" si="27"/>
        <v>3.3800152115733091E-5</v>
      </c>
      <c r="AT46" s="1">
        <f t="shared" si="27"/>
        <v>6.3285391195415139E-6</v>
      </c>
      <c r="AU46" s="1">
        <f t="shared" si="27"/>
        <v>1.1849179628077728E-6</v>
      </c>
      <c r="AV46" s="1">
        <f t="shared" si="27"/>
        <v>2.218569802703915E-7</v>
      </c>
      <c r="BK46" s="1">
        <f t="shared" ca="1" si="28"/>
        <v>9.4074915425153449E-2</v>
      </c>
      <c r="BL46" s="1">
        <f t="shared" ca="1" si="28"/>
        <v>1.7573412489225255</v>
      </c>
      <c r="BM46" s="1">
        <f t="shared" ca="1" si="28"/>
        <v>-4.562871302815787</v>
      </c>
      <c r="BN46" s="1">
        <f t="shared" ca="1" si="28"/>
        <v>6.1772334175605508</v>
      </c>
      <c r="BO46" s="1">
        <f t="shared" ca="1" si="28"/>
        <v>-4.7564100877918545</v>
      </c>
      <c r="BP46" s="1">
        <f t="shared" ca="1" si="28"/>
        <v>2.2125273701836186</v>
      </c>
      <c r="BQ46" s="1">
        <f t="shared" ca="1" si="28"/>
        <v>-0.63436518439270373</v>
      </c>
      <c r="BR46" s="1">
        <f t="shared" ca="1" si="28"/>
        <v>0.10970608424241901</v>
      </c>
      <c r="BS46" s="1">
        <f t="shared" ca="1" si="28"/>
        <v>-1.0495110156397267E-2</v>
      </c>
      <c r="BT46" s="1">
        <f t="shared" ca="1" si="28"/>
        <v>4.2647963646597211E-4</v>
      </c>
      <c r="BU46" s="1">
        <f t="shared" ca="1" si="29"/>
        <v>0.65245196300384123</v>
      </c>
      <c r="BV46" s="1">
        <f t="shared" ca="1" si="29"/>
        <v>-0.51653643871875521</v>
      </c>
      <c r="BW46" s="1">
        <f t="shared" ca="1" si="29"/>
        <v>2.265960683377958</v>
      </c>
      <c r="BX46" s="1">
        <f t="shared" ca="1" si="29"/>
        <v>-4.1149175150994095</v>
      </c>
      <c r="BY46" s="1">
        <f t="shared" ca="1" si="29"/>
        <v>3.6171024935944192</v>
      </c>
      <c r="BZ46" s="1">
        <f t="shared" ca="1" si="29"/>
        <v>-1.7543295682427202</v>
      </c>
      <c r="CA46" s="1">
        <f t="shared" ca="1" si="29"/>
        <v>0.49432256991632151</v>
      </c>
      <c r="CB46" s="1">
        <f t="shared" ca="1" si="29"/>
        <v>-8.0383020214286241E-2</v>
      </c>
      <c r="CC46" s="1">
        <f t="shared" ca="1" si="29"/>
        <v>6.9714116267383369E-3</v>
      </c>
      <c r="CD46" s="1">
        <f t="shared" ca="1" si="29"/>
        <v>-2.4845550422018456E-4</v>
      </c>
      <c r="CE46" s="4">
        <f t="shared" ca="1" si="13"/>
        <v>0.38716783081399081</v>
      </c>
      <c r="CF46" s="4">
        <f t="shared" ca="1" si="14"/>
        <v>-6.8861406731457464E-3</v>
      </c>
      <c r="CG46" s="4">
        <f t="shared" ca="1" si="20"/>
        <v>3.8260448269937511E-3</v>
      </c>
      <c r="CH46" s="4">
        <f t="shared" ca="1" si="21"/>
        <v>7.0432472408376426E-2</v>
      </c>
      <c r="CI46" s="8">
        <f t="shared" ca="1" si="15"/>
        <v>0.57039412373988663</v>
      </c>
      <c r="CJ46" s="8">
        <f t="shared" ca="1" si="16"/>
        <v>0.21413626300044486</v>
      </c>
      <c r="CK46" s="8">
        <f t="shared" ca="1" si="22"/>
        <v>1.7933810528805081E-2</v>
      </c>
      <c r="CL46" s="8">
        <f t="shared" ca="1" si="23"/>
        <v>0.15918635382183846</v>
      </c>
    </row>
    <row r="47" spans="1:90" x14ac:dyDescent="0.25">
      <c r="A47" s="7">
        <f>'Calculate Data'!I49</f>
        <v>0.51655629139072845</v>
      </c>
      <c r="B47" s="7">
        <f>'Calculate Data'!H49</f>
        <v>0.57207207207207211</v>
      </c>
      <c r="C47" s="7">
        <f>'Calculate Data'!P49</f>
        <v>0.5951742627345844</v>
      </c>
      <c r="D47" s="7">
        <f>'Calculate Data'!B49</f>
        <v>373</v>
      </c>
      <c r="E47" s="2">
        <v>0.19148936170212766</v>
      </c>
      <c r="F47" s="10">
        <v>0.30882352941176472</v>
      </c>
      <c r="G47" s="4">
        <v>0.41262135922330095</v>
      </c>
      <c r="H47" s="8">
        <v>0.5024390243902439</v>
      </c>
      <c r="I47" s="20">
        <v>410</v>
      </c>
      <c r="J47" s="1">
        <f t="shared" si="25"/>
        <v>1</v>
      </c>
      <c r="K47" s="1">
        <f t="shared" si="24"/>
        <v>0.19148936170212766</v>
      </c>
      <c r="L47" s="1">
        <f t="shared" si="24"/>
        <v>3.6668175645088272E-2</v>
      </c>
      <c r="M47" s="1">
        <f t="shared" si="24"/>
        <v>7.0215655490594563E-3</v>
      </c>
      <c r="N47" s="1">
        <f t="shared" si="24"/>
        <v>1.3445551051390447E-3</v>
      </c>
      <c r="O47" s="1">
        <f t="shared" si="24"/>
        <v>2.5746799885641283E-4</v>
      </c>
      <c r="P47" s="1">
        <f t="shared" si="24"/>
        <v>4.9302382759738621E-5</v>
      </c>
      <c r="Q47" s="1">
        <f t="shared" si="24"/>
        <v>9.4408818050563316E-6</v>
      </c>
      <c r="R47" s="1">
        <f t="shared" si="24"/>
        <v>1.8078284307554675E-6</v>
      </c>
      <c r="S47" s="1">
        <f t="shared" si="24"/>
        <v>3.4617991227232357E-7</v>
      </c>
      <c r="T47" s="1">
        <f t="shared" si="24"/>
        <v>6.6289770435125781E-8</v>
      </c>
      <c r="U47" s="1">
        <f t="shared" si="24"/>
        <v>1.2693785828002809E-8</v>
      </c>
      <c r="V47" s="1">
        <f t="shared" si="24"/>
        <v>2.4307249457877717E-9</v>
      </c>
      <c r="W47" s="1">
        <f t="shared" si="24"/>
        <v>4.6545796834233932E-10</v>
      </c>
      <c r="X47" s="1">
        <f t="shared" si="24"/>
        <v>8.9130249257043689E-11</v>
      </c>
      <c r="Y47" s="1">
        <f t="shared" si="24"/>
        <v>1.7067494538582832E-11</v>
      </c>
      <c r="Z47" s="1">
        <f t="shared" si="24"/>
        <v>3.2682436350477761E-12</v>
      </c>
      <c r="AA47" s="1">
        <f t="shared" si="19"/>
        <v>6.2583388756234015E-13</v>
      </c>
      <c r="AB47" s="1">
        <f t="shared" si="19"/>
        <v>1.1984053166087362E-13</v>
      </c>
      <c r="AC47" s="1">
        <f t="shared" si="26"/>
        <v>0.41262135922330095</v>
      </c>
      <c r="AD47" s="1">
        <f t="shared" si="26"/>
        <v>7.9012600702334221E-2</v>
      </c>
      <c r="AE47" s="1">
        <f t="shared" si="26"/>
        <v>1.5130072474915063E-2</v>
      </c>
      <c r="AF47" s="1">
        <f t="shared" si="26"/>
        <v>2.8972479207284162E-3</v>
      </c>
      <c r="AG47" s="1">
        <f t="shared" si="26"/>
        <v>5.5479215503310096E-4</v>
      </c>
      <c r="AH47" s="1">
        <f t="shared" si="26"/>
        <v>1.0623679564463636E-4</v>
      </c>
      <c r="AI47" s="1">
        <f t="shared" si="26"/>
        <v>2.0343216187270788E-5</v>
      </c>
      <c r="AJ47" s="1">
        <f t="shared" si="26"/>
        <v>3.8955094826688745E-6</v>
      </c>
      <c r="AK47" s="1">
        <f t="shared" si="26"/>
        <v>7.4594862434084819E-7</v>
      </c>
      <c r="AL47" s="1">
        <f t="shared" si="26"/>
        <v>1.4284122593760925E-7</v>
      </c>
      <c r="AM47" s="1">
        <f t="shared" si="27"/>
        <v>0.5024390243902439</v>
      </c>
      <c r="AN47" s="1">
        <f t="shared" si="27"/>
        <v>9.6211728074727554E-2</v>
      </c>
      <c r="AO47" s="1">
        <f t="shared" si="27"/>
        <v>1.8423522397288252E-2</v>
      </c>
      <c r="AP47" s="1">
        <f t="shared" si="27"/>
        <v>3.5279085441615806E-3</v>
      </c>
      <c r="AQ47" s="1">
        <f t="shared" si="27"/>
        <v>6.7555695526498344E-4</v>
      </c>
      <c r="AR47" s="1">
        <f t="shared" si="27"/>
        <v>1.2936197015712449E-4</v>
      </c>
      <c r="AS47" s="1">
        <f t="shared" si="27"/>
        <v>2.4771441093917455E-5</v>
      </c>
      <c r="AT47" s="1">
        <f t="shared" si="27"/>
        <v>4.7434674435161083E-6</v>
      </c>
      <c r="AU47" s="1">
        <f t="shared" si="27"/>
        <v>9.0832355301372272E-7</v>
      </c>
      <c r="AV47" s="1">
        <f t="shared" si="27"/>
        <v>1.7393429738560647E-7</v>
      </c>
      <c r="BK47" s="1">
        <f t="shared" ca="1" si="28"/>
        <v>9.4074915425153449E-2</v>
      </c>
      <c r="BL47" s="1">
        <f t="shared" ca="1" si="28"/>
        <v>1.7972808227616739</v>
      </c>
      <c r="BM47" s="1">
        <f t="shared" ca="1" si="28"/>
        <v>-4.7726313988646529</v>
      </c>
      <c r="BN47" s="1">
        <f t="shared" ca="1" si="28"/>
        <v>6.6080530988824808</v>
      </c>
      <c r="BO47" s="1">
        <f t="shared" ca="1" si="28"/>
        <v>-5.2037765618200478</v>
      </c>
      <c r="BP47" s="1">
        <f t="shared" ca="1" si="28"/>
        <v>2.4756419788702178</v>
      </c>
      <c r="BQ47" s="1">
        <f t="shared" ca="1" si="28"/>
        <v>-0.7259360491279333</v>
      </c>
      <c r="BR47" s="1">
        <f t="shared" ca="1" si="28"/>
        <v>0.12839543263746003</v>
      </c>
      <c r="BS47" s="1">
        <f t="shared" ca="1" si="28"/>
        <v>-1.2562199889206887E-2</v>
      </c>
      <c r="BT47" s="1">
        <f t="shared" ca="1" si="28"/>
        <v>5.220797337036902E-4</v>
      </c>
      <c r="BU47" s="1">
        <f t="shared" ca="1" si="29"/>
        <v>0.65245196300384123</v>
      </c>
      <c r="BV47" s="1">
        <f t="shared" ca="1" si="29"/>
        <v>-0.52827590323509055</v>
      </c>
      <c r="BW47" s="1">
        <f t="shared" ca="1" si="29"/>
        <v>2.3701293304960562</v>
      </c>
      <c r="BX47" s="1">
        <f t="shared" ca="1" si="29"/>
        <v>-4.4019048009418871</v>
      </c>
      <c r="BY47" s="1">
        <f t="shared" ca="1" si="29"/>
        <v>3.9573108353669744</v>
      </c>
      <c r="BZ47" s="1">
        <f t="shared" ca="1" si="29"/>
        <v>-1.9629551175018944</v>
      </c>
      <c r="CA47" s="1">
        <f t="shared" ca="1" si="29"/>
        <v>0.56567822798055245</v>
      </c>
      <c r="CB47" s="1">
        <f t="shared" ca="1" si="29"/>
        <v>-9.407693956438129E-2</v>
      </c>
      <c r="CC47" s="1">
        <f t="shared" ca="1" si="29"/>
        <v>8.344482817233323E-3</v>
      </c>
      <c r="CD47" s="1">
        <f t="shared" ca="1" si="29"/>
        <v>-3.0414953584973706E-4</v>
      </c>
      <c r="CE47" s="4">
        <f t="shared" ca="1" si="13"/>
        <v>0.38906211860884854</v>
      </c>
      <c r="CF47" s="4">
        <f t="shared" ca="1" si="14"/>
        <v>2.3559240614452415E-2</v>
      </c>
      <c r="CG47" s="4">
        <f t="shared" ca="1" si="20"/>
        <v>5.402472432500369E-3</v>
      </c>
      <c r="CH47" s="4">
        <f t="shared" ca="1" si="21"/>
        <v>6.8647403405627513E-2</v>
      </c>
      <c r="CI47" s="8">
        <f t="shared" ca="1" si="15"/>
        <v>0.5663979288855544</v>
      </c>
      <c r="CJ47" s="8">
        <f t="shared" ca="1" si="16"/>
        <v>-6.3958904495310498E-2</v>
      </c>
      <c r="CK47" s="8">
        <f t="shared" ca="1" si="22"/>
        <v>3.5116772832770204E-2</v>
      </c>
      <c r="CL47" s="8">
        <f t="shared" ca="1" si="23"/>
        <v>0.14089493754291715</v>
      </c>
    </row>
    <row r="48" spans="1:90" x14ac:dyDescent="0.25">
      <c r="A48" s="7">
        <f>'Calculate Data'!I50</f>
        <v>0.44117647058823528</v>
      </c>
      <c r="B48" s="7">
        <f>'Calculate Data'!H50</f>
        <v>0.52830188679245282</v>
      </c>
      <c r="C48" s="7">
        <f>'Calculate Data'!P50</f>
        <v>0.75714285714285712</v>
      </c>
      <c r="D48" s="7">
        <f>'Calculate Data'!B50</f>
        <v>140</v>
      </c>
      <c r="E48" s="2">
        <v>0.19574468085106383</v>
      </c>
      <c r="F48" s="10">
        <v>0.31</v>
      </c>
      <c r="G48" s="4">
        <v>0.43720930232558142</v>
      </c>
      <c r="H48" s="8">
        <v>0.68253968253968256</v>
      </c>
      <c r="I48" s="20">
        <v>315</v>
      </c>
      <c r="J48" s="1">
        <f t="shared" si="25"/>
        <v>1</v>
      </c>
      <c r="K48" s="1">
        <f t="shared" si="24"/>
        <v>0.19574468085106383</v>
      </c>
      <c r="L48" s="1">
        <f t="shared" si="24"/>
        <v>3.8315980081484839E-2</v>
      </c>
      <c r="M48" s="1">
        <f t="shared" si="24"/>
        <v>7.5001492925459686E-3</v>
      </c>
      <c r="N48" s="1">
        <f t="shared" si="24"/>
        <v>1.468114329604743E-3</v>
      </c>
      <c r="O48" s="1">
        <f t="shared" si="24"/>
        <v>2.8737557090135395E-4</v>
      </c>
      <c r="P48" s="1">
        <f t="shared" si="24"/>
        <v>5.6252239410477801E-5</v>
      </c>
      <c r="Q48" s="1">
        <f t="shared" si="24"/>
        <v>1.1011076650561612E-5</v>
      </c>
      <c r="R48" s="1">
        <f t="shared" si="24"/>
        <v>2.155359684790784E-6</v>
      </c>
      <c r="S48" s="1">
        <f t="shared" si="24"/>
        <v>4.2190019361862156E-7</v>
      </c>
      <c r="T48" s="1">
        <f t="shared" si="24"/>
        <v>8.2584718750879121E-8</v>
      </c>
      <c r="U48" s="1">
        <f t="shared" si="24"/>
        <v>1.6165519415065702E-8</v>
      </c>
      <c r="V48" s="1">
        <f t="shared" si="24"/>
        <v>3.164314438693712E-9</v>
      </c>
      <c r="W48" s="1">
        <f t="shared" si="24"/>
        <v>6.1939771991451381E-10</v>
      </c>
      <c r="X48" s="1">
        <f t="shared" si="24"/>
        <v>1.2124380900454314E-10</v>
      </c>
      <c r="Y48" s="1">
        <f t="shared" si="24"/>
        <v>2.3732830698761637E-11</v>
      </c>
      <c r="Z48" s="1">
        <f t="shared" ref="Z48:AB106" si="30">POWER($E48,Z$2)</f>
        <v>4.6455753708214283E-12</v>
      </c>
      <c r="AA48" s="1">
        <f t="shared" si="19"/>
        <v>9.0934666833100298E-13</v>
      </c>
      <c r="AB48" s="1">
        <f t="shared" si="19"/>
        <v>1.779997733754304E-13</v>
      </c>
      <c r="AC48" s="1">
        <f t="shared" si="26"/>
        <v>0.43720930232558142</v>
      </c>
      <c r="AD48" s="1">
        <f t="shared" si="26"/>
        <v>8.5581395348837214E-2</v>
      </c>
      <c r="AE48" s="1">
        <f t="shared" si="26"/>
        <v>1.675210291934686E-2</v>
      </c>
      <c r="AF48" s="1">
        <f t="shared" si="26"/>
        <v>3.2791350395317258E-3</v>
      </c>
      <c r="AG48" s="1">
        <f t="shared" si="26"/>
        <v>6.4187324178067832E-4</v>
      </c>
      <c r="AH48" s="1">
        <f t="shared" si="26"/>
        <v>1.2564327285919663E-4</v>
      </c>
      <c r="AI48" s="1">
        <f t="shared" si="26"/>
        <v>2.4594002346906576E-5</v>
      </c>
      <c r="AJ48" s="1">
        <f t="shared" si="26"/>
        <v>4.8141451402455422E-6</v>
      </c>
      <c r="AK48" s="1">
        <f t="shared" si="26"/>
        <v>9.4234330404806375E-7</v>
      </c>
      <c r="AL48" s="1">
        <f t="shared" si="26"/>
        <v>1.8445868930302525E-7</v>
      </c>
      <c r="AM48" s="1">
        <f t="shared" si="27"/>
        <v>0.68253968253968256</v>
      </c>
      <c r="AN48" s="1">
        <f t="shared" si="27"/>
        <v>0.13360351232691658</v>
      </c>
      <c r="AO48" s="1">
        <f t="shared" si="27"/>
        <v>2.6152176881013463E-2</v>
      </c>
      <c r="AP48" s="1">
        <f t="shared" si="27"/>
        <v>5.1191495171345504E-3</v>
      </c>
      <c r="AQ48" s="1">
        <f t="shared" si="27"/>
        <v>1.0020462884603801E-3</v>
      </c>
      <c r="AR48" s="1">
        <f t="shared" si="27"/>
        <v>1.9614523093267015E-4</v>
      </c>
      <c r="AS48" s="1">
        <f t="shared" si="27"/>
        <v>3.8394385629373735E-5</v>
      </c>
      <c r="AT48" s="1">
        <f t="shared" si="27"/>
        <v>7.5154967614944333E-6</v>
      </c>
      <c r="AU48" s="1">
        <f t="shared" si="27"/>
        <v>1.471118515015932E-6</v>
      </c>
      <c r="AV48" s="1">
        <f t="shared" si="27"/>
        <v>2.8796362421588457E-7</v>
      </c>
      <c r="BK48" s="1">
        <f t="shared" ca="1" si="28"/>
        <v>9.4074915425153449E-2</v>
      </c>
      <c r="BL48" s="1">
        <f t="shared" ca="1" si="28"/>
        <v>1.8372203966008223</v>
      </c>
      <c r="BM48" s="1">
        <f t="shared" ca="1" si="28"/>
        <v>-4.987105204937091</v>
      </c>
      <c r="BN48" s="1">
        <f t="shared" ca="1" si="28"/>
        <v>7.0584521967936933</v>
      </c>
      <c r="BO48" s="1">
        <f t="shared" ca="1" si="28"/>
        <v>-5.6819827683293536</v>
      </c>
      <c r="BP48" s="1">
        <f t="shared" ca="1" si="28"/>
        <v>2.7632134097641723</v>
      </c>
      <c r="BQ48" s="1">
        <f t="shared" ca="1" si="28"/>
        <v>-0.82826683309083482</v>
      </c>
      <c r="BR48" s="1">
        <f t="shared" ca="1" si="28"/>
        <v>0.14974998941263165</v>
      </c>
      <c r="BS48" s="1">
        <f t="shared" ca="1" si="28"/>
        <v>-1.4977117702571504E-2</v>
      </c>
      <c r="BT48" s="1">
        <f t="shared" ca="1" si="28"/>
        <v>6.3627476039300815E-4</v>
      </c>
      <c r="BU48" s="1">
        <f t="shared" ca="1" si="29"/>
        <v>0.65245196300384123</v>
      </c>
      <c r="BV48" s="1">
        <f t="shared" ca="1" si="29"/>
        <v>-0.54001536775142589</v>
      </c>
      <c r="BW48" s="1">
        <f t="shared" ca="1" si="29"/>
        <v>2.476638846088719</v>
      </c>
      <c r="BX48" s="1">
        <f t="shared" ca="1" si="29"/>
        <v>-4.701934767676045</v>
      </c>
      <c r="BY48" s="1">
        <f t="shared" ca="1" si="29"/>
        <v>4.320971838117087</v>
      </c>
      <c r="BZ48" s="1">
        <f t="shared" ca="1" si="29"/>
        <v>-2.1909726647638132</v>
      </c>
      <c r="CA48" s="1">
        <f t="shared" ca="1" si="29"/>
        <v>0.64541844285145411</v>
      </c>
      <c r="CB48" s="1">
        <f t="shared" ca="1" si="29"/>
        <v>-0.10972369043311773</v>
      </c>
      <c r="CC48" s="1">
        <f t="shared" ca="1" si="29"/>
        <v>9.9485999604388819E-3</v>
      </c>
      <c r="CD48" s="1">
        <f t="shared" ca="1" si="29"/>
        <v>-3.7067647057196666E-4</v>
      </c>
      <c r="CE48" s="4">
        <f t="shared" ca="1" si="13"/>
        <v>0.39101525869701464</v>
      </c>
      <c r="CF48" s="4">
        <f t="shared" ca="1" si="14"/>
        <v>4.6194043628566772E-2</v>
      </c>
      <c r="CG48" s="4">
        <f t="shared" ca="1" si="20"/>
        <v>8.5900441945693778E-3</v>
      </c>
      <c r="CH48" s="4">
        <f t="shared" ca="1" si="21"/>
        <v>7.1739987885612838E-2</v>
      </c>
      <c r="CI48" s="8">
        <f t="shared" ca="1" si="15"/>
        <v>0.56241252292656652</v>
      </c>
      <c r="CJ48" s="8">
        <f t="shared" ca="1" si="16"/>
        <v>0.12012715961311604</v>
      </c>
      <c r="CK48" s="8">
        <f t="shared" ca="1" si="22"/>
        <v>3.9603018852692295E-2</v>
      </c>
      <c r="CL48" s="8">
        <f t="shared" ca="1" si="23"/>
        <v>0.13734204509494141</v>
      </c>
    </row>
    <row r="49" spans="1:90" x14ac:dyDescent="0.25">
      <c r="A49" s="7">
        <f>'Calculate Data'!I51</f>
        <v>0.43437500000000001</v>
      </c>
      <c r="B49" s="7">
        <f>'Calculate Data'!H51</f>
        <v>0.54545454545454541</v>
      </c>
      <c r="C49" s="7">
        <f>'Calculate Data'!P51</f>
        <v>0.48136142625607781</v>
      </c>
      <c r="D49" s="7">
        <f>'Calculate Data'!B51</f>
        <v>617</v>
      </c>
      <c r="E49" s="2">
        <v>0.2</v>
      </c>
      <c r="F49" s="10">
        <v>0.31034482758620691</v>
      </c>
      <c r="G49" s="4">
        <v>0.48936170212765956</v>
      </c>
      <c r="H49" s="8">
        <v>0.61842105263157898</v>
      </c>
      <c r="I49" s="20">
        <v>152</v>
      </c>
      <c r="J49" s="1">
        <f t="shared" si="25"/>
        <v>1</v>
      </c>
      <c r="K49" s="1">
        <f t="shared" si="25"/>
        <v>0.2</v>
      </c>
      <c r="L49" s="1">
        <f t="shared" si="25"/>
        <v>4.0000000000000008E-2</v>
      </c>
      <c r="M49" s="1">
        <f t="shared" si="25"/>
        <v>8.0000000000000019E-3</v>
      </c>
      <c r="N49" s="1">
        <f t="shared" si="25"/>
        <v>1.6000000000000007E-3</v>
      </c>
      <c r="O49" s="1">
        <f t="shared" si="25"/>
        <v>3.2000000000000019E-4</v>
      </c>
      <c r="P49" s="1">
        <f t="shared" si="25"/>
        <v>6.4000000000000038E-5</v>
      </c>
      <c r="Q49" s="1">
        <f t="shared" si="25"/>
        <v>1.280000000000001E-5</v>
      </c>
      <c r="R49" s="1">
        <f t="shared" si="25"/>
        <v>2.5600000000000022E-6</v>
      </c>
      <c r="S49" s="1">
        <f t="shared" si="25"/>
        <v>5.1200000000000046E-7</v>
      </c>
      <c r="T49" s="1">
        <f t="shared" si="25"/>
        <v>1.0240000000000011E-7</v>
      </c>
      <c r="U49" s="1">
        <f t="shared" si="25"/>
        <v>2.0480000000000022E-8</v>
      </c>
      <c r="V49" s="1">
        <f t="shared" si="25"/>
        <v>4.0960000000000057E-9</v>
      </c>
      <c r="W49" s="1">
        <f t="shared" si="25"/>
        <v>8.1920000000000116E-10</v>
      </c>
      <c r="X49" s="1">
        <f t="shared" si="25"/>
        <v>1.6384000000000023E-10</v>
      </c>
      <c r="Y49" s="1">
        <f t="shared" si="25"/>
        <v>3.2768000000000054E-11</v>
      </c>
      <c r="Z49" s="1">
        <f t="shared" si="30"/>
        <v>6.5536000000000112E-12</v>
      </c>
      <c r="AA49" s="1">
        <f t="shared" si="19"/>
        <v>1.3107200000000023E-12</v>
      </c>
      <c r="AB49" s="1">
        <f t="shared" si="19"/>
        <v>2.6214400000000047E-13</v>
      </c>
      <c r="AC49" s="1">
        <f t="shared" si="26"/>
        <v>0.48936170212765956</v>
      </c>
      <c r="AD49" s="1">
        <f t="shared" si="26"/>
        <v>9.7872340425531917E-2</v>
      </c>
      <c r="AE49" s="1">
        <f t="shared" si="26"/>
        <v>1.9574468085106385E-2</v>
      </c>
      <c r="AF49" s="1">
        <f t="shared" si="26"/>
        <v>3.914893617021277E-3</v>
      </c>
      <c r="AG49" s="1">
        <f t="shared" si="26"/>
        <v>7.829787234042557E-4</v>
      </c>
      <c r="AH49" s="1">
        <f t="shared" si="26"/>
        <v>1.5659574468085115E-4</v>
      </c>
      <c r="AI49" s="1">
        <f t="shared" si="26"/>
        <v>3.131914893617023E-5</v>
      </c>
      <c r="AJ49" s="1">
        <f t="shared" si="26"/>
        <v>6.2638297872340469E-6</v>
      </c>
      <c r="AK49" s="1">
        <f t="shared" si="26"/>
        <v>1.2527659574468096E-6</v>
      </c>
      <c r="AL49" s="1">
        <f t="shared" si="26"/>
        <v>2.5055319148936191E-7</v>
      </c>
      <c r="AM49" s="1">
        <f t="shared" si="27"/>
        <v>0.61842105263157898</v>
      </c>
      <c r="AN49" s="1">
        <f t="shared" si="27"/>
        <v>0.1236842105263158</v>
      </c>
      <c r="AO49" s="1">
        <f t="shared" si="27"/>
        <v>2.4736842105263165E-2</v>
      </c>
      <c r="AP49" s="1">
        <f t="shared" si="27"/>
        <v>4.9473684210526335E-3</v>
      </c>
      <c r="AQ49" s="1">
        <f t="shared" si="27"/>
        <v>9.8947368421052682E-4</v>
      </c>
      <c r="AR49" s="1">
        <f t="shared" si="27"/>
        <v>1.978947368421054E-4</v>
      </c>
      <c r="AS49" s="1">
        <f t="shared" si="27"/>
        <v>3.9578947368421077E-5</v>
      </c>
      <c r="AT49" s="1">
        <f t="shared" si="27"/>
        <v>7.915789473684217E-6</v>
      </c>
      <c r="AU49" s="1">
        <f t="shared" si="27"/>
        <v>1.5831578947368436E-6</v>
      </c>
      <c r="AV49" s="1">
        <f t="shared" si="27"/>
        <v>3.1663157894736872E-7</v>
      </c>
      <c r="BK49" s="1">
        <f t="shared" ca="1" si="28"/>
        <v>9.4074915425153449E-2</v>
      </c>
      <c r="BL49" s="1">
        <f t="shared" ca="1" si="28"/>
        <v>1.8771599704399706</v>
      </c>
      <c r="BM49" s="1">
        <f t="shared" ca="1" si="28"/>
        <v>-5.2062927210330976</v>
      </c>
      <c r="BN49" s="1">
        <f t="shared" ca="1" si="28"/>
        <v>7.5288658094406147</v>
      </c>
      <c r="BO49" s="1">
        <f t="shared" ca="1" si="28"/>
        <v>-6.1924144775390655</v>
      </c>
      <c r="BP49" s="1">
        <f t="shared" ca="1" si="28"/>
        <v>3.0769083410644549</v>
      </c>
      <c r="BQ49" s="1">
        <f t="shared" ca="1" si="28"/>
        <v>-0.94234608032226619</v>
      </c>
      <c r="BR49" s="1">
        <f t="shared" ca="1" si="28"/>
        <v>0.17407924086914076</v>
      </c>
      <c r="BS49" s="1">
        <f t="shared" ca="1" si="28"/>
        <v>-1.7788873750000014E-2</v>
      </c>
      <c r="BT49" s="1">
        <f t="shared" ca="1" si="28"/>
        <v>7.721557900390632E-4</v>
      </c>
      <c r="BU49" s="1">
        <f t="shared" ca="1" si="29"/>
        <v>0.65245196300384123</v>
      </c>
      <c r="BV49" s="1">
        <f t="shared" ca="1" si="29"/>
        <v>-0.55175483226776123</v>
      </c>
      <c r="BW49" s="1">
        <f t="shared" ca="1" si="29"/>
        <v>2.5854892301559453</v>
      </c>
      <c r="BX49" s="1">
        <f t="shared" ca="1" si="29"/>
        <v>-5.0152972526550306</v>
      </c>
      <c r="BY49" s="1">
        <f t="shared" ca="1" si="29"/>
        <v>4.7091393371582049</v>
      </c>
      <c r="BZ49" s="1">
        <f t="shared" ca="1" si="29"/>
        <v>-2.4397037316894545</v>
      </c>
      <c r="CA49" s="1">
        <f t="shared" ca="1" si="29"/>
        <v>0.73431352734375044</v>
      </c>
      <c r="CB49" s="1">
        <f t="shared" ca="1" si="29"/>
        <v>-0.12755003730468759</v>
      </c>
      <c r="CC49" s="1">
        <f t="shared" ca="1" si="29"/>
        <v>1.1816318212890635E-2</v>
      </c>
      <c r="CD49" s="1">
        <f t="shared" ca="1" si="29"/>
        <v>-4.49837084228516E-4</v>
      </c>
      <c r="CE49" s="4">
        <f t="shared" ca="1" si="13"/>
        <v>0.39301828038494441</v>
      </c>
      <c r="CF49" s="4">
        <f t="shared" ca="1" si="14"/>
        <v>9.6343421742715152E-2</v>
      </c>
      <c r="CG49" s="4">
        <f t="shared" ca="1" si="20"/>
        <v>1.2593223673063019E-2</v>
      </c>
      <c r="CH49" s="4">
        <f t="shared" ca="1" si="21"/>
        <v>6.9680876775874145E-2</v>
      </c>
      <c r="CI49" s="8">
        <f t="shared" ca="1" si="15"/>
        <v>0.55845468487347005</v>
      </c>
      <c r="CJ49" s="8">
        <f t="shared" ca="1" si="16"/>
        <v>5.9966367758108929E-2</v>
      </c>
      <c r="CK49" s="8">
        <f t="shared" ca="1" si="22"/>
        <v>4.2546233390062124E-2</v>
      </c>
      <c r="CL49" s="8">
        <f t="shared" ca="1" si="23"/>
        <v>0.1347855521594484</v>
      </c>
    </row>
    <row r="50" spans="1:90" x14ac:dyDescent="0.25">
      <c r="A50" s="7">
        <f>'Calculate Data'!I52</f>
        <v>0.40645161290322579</v>
      </c>
      <c r="B50" s="7">
        <f>'Calculate Data'!H52</f>
        <v>0.47058823529411764</v>
      </c>
      <c r="C50" s="7">
        <f>'Calculate Data'!P52</f>
        <v>0.39688715953307391</v>
      </c>
      <c r="D50" s="7">
        <f>'Calculate Data'!B52</f>
        <v>257</v>
      </c>
      <c r="E50" s="2">
        <v>0.20425531914893616</v>
      </c>
      <c r="F50" s="10">
        <v>0.31159420289855072</v>
      </c>
      <c r="G50" s="4">
        <v>0.45925925925925926</v>
      </c>
      <c r="H50" s="8">
        <v>0.7458563535911602</v>
      </c>
      <c r="I50" s="20">
        <v>543</v>
      </c>
      <c r="J50" s="1">
        <f t="shared" si="25"/>
        <v>1</v>
      </c>
      <c r="K50" s="1">
        <f t="shared" si="25"/>
        <v>0.20425531914893616</v>
      </c>
      <c r="L50" s="1">
        <f t="shared" si="25"/>
        <v>4.1720235400633764E-2</v>
      </c>
      <c r="M50" s="1">
        <f t="shared" si="25"/>
        <v>8.5215799967251933E-3</v>
      </c>
      <c r="N50" s="1">
        <f t="shared" si="25"/>
        <v>1.7405780418842946E-3</v>
      </c>
      <c r="O50" s="1">
        <f t="shared" si="25"/>
        <v>3.5552232344870699E-4</v>
      </c>
      <c r="P50" s="1">
        <f t="shared" si="25"/>
        <v>7.2617325640586951E-5</v>
      </c>
      <c r="Q50" s="1">
        <f t="shared" si="25"/>
        <v>1.4832475024460311E-5</v>
      </c>
      <c r="R50" s="1">
        <f t="shared" si="25"/>
        <v>3.0296119198897652E-6</v>
      </c>
      <c r="S50" s="1">
        <f t="shared" si="25"/>
        <v>6.1881434959450518E-7</v>
      </c>
      <c r="T50" s="1">
        <f t="shared" si="25"/>
        <v>1.2639612247036701E-7</v>
      </c>
      <c r="U50" s="1">
        <f t="shared" si="25"/>
        <v>2.5817080334372832E-8</v>
      </c>
      <c r="V50" s="1">
        <f t="shared" si="25"/>
        <v>5.2732759831910462E-9</v>
      </c>
      <c r="W50" s="1">
        <f t="shared" si="25"/>
        <v>1.0770946689071072E-9</v>
      </c>
      <c r="X50" s="1">
        <f t="shared" si="25"/>
        <v>2.2000231535123892E-10</v>
      </c>
      <c r="Y50" s="1">
        <f t="shared" si="25"/>
        <v>4.4936643135572197E-11</v>
      </c>
      <c r="Z50" s="1">
        <f t="shared" si="30"/>
        <v>9.1785483851381491E-12</v>
      </c>
      <c r="AA50" s="1">
        <f t="shared" si="19"/>
        <v>1.8747673297303452E-12</v>
      </c>
      <c r="AB50" s="1">
        <f t="shared" si="19"/>
        <v>3.8293119926407048E-13</v>
      </c>
      <c r="AC50" s="1">
        <f t="shared" si="26"/>
        <v>0.45925925925925926</v>
      </c>
      <c r="AD50" s="1">
        <f t="shared" si="26"/>
        <v>9.380614657210401E-2</v>
      </c>
      <c r="AE50" s="1">
        <f t="shared" si="26"/>
        <v>1.9160404406216986E-2</v>
      </c>
      <c r="AF50" s="1">
        <f t="shared" si="26"/>
        <v>3.9136145170145329E-3</v>
      </c>
      <c r="AG50" s="1">
        <f t="shared" si="26"/>
        <v>7.9937658219871304E-4</v>
      </c>
      <c r="AH50" s="1">
        <f t="shared" si="26"/>
        <v>1.6327691891718395E-4</v>
      </c>
      <c r="AI50" s="1">
        <f t="shared" si="26"/>
        <v>3.3350179183084376E-5</v>
      </c>
      <c r="AJ50" s="1">
        <f t="shared" si="26"/>
        <v>6.8119514927151058E-6</v>
      </c>
      <c r="AK50" s="1">
        <f t="shared" si="26"/>
        <v>1.3913773261715958E-6</v>
      </c>
      <c r="AL50" s="1">
        <f t="shared" si="26"/>
        <v>2.8419621981377273E-7</v>
      </c>
      <c r="AM50" s="1">
        <f t="shared" si="27"/>
        <v>0.7458563535911602</v>
      </c>
      <c r="AN50" s="1">
        <f t="shared" si="27"/>
        <v>0.1523451275420242</v>
      </c>
      <c r="AO50" s="1">
        <f t="shared" si="27"/>
        <v>3.1117302646881537E-2</v>
      </c>
      <c r="AP50" s="1">
        <f t="shared" si="27"/>
        <v>6.355874583192824E-3</v>
      </c>
      <c r="AQ50" s="1">
        <f t="shared" si="27"/>
        <v>1.2982211914606618E-3</v>
      </c>
      <c r="AR50" s="1">
        <f t="shared" si="27"/>
        <v>2.6516858378770961E-4</v>
      </c>
      <c r="AS50" s="1">
        <f t="shared" si="27"/>
        <v>5.4162093709830044E-5</v>
      </c>
      <c r="AT50" s="1">
        <f t="shared" si="27"/>
        <v>1.1062895736475923E-5</v>
      </c>
      <c r="AU50" s="1">
        <f t="shared" si="27"/>
        <v>2.2596552993652943E-6</v>
      </c>
      <c r="AV50" s="1">
        <f t="shared" si="27"/>
        <v>4.6154661433844308E-7</v>
      </c>
      <c r="BK50" s="1">
        <f t="shared" ca="1" si="28"/>
        <v>9.4074915425153449E-2</v>
      </c>
      <c r="BL50" s="1">
        <f t="shared" ca="1" si="28"/>
        <v>1.9170995442791188</v>
      </c>
      <c r="BM50" s="1">
        <f t="shared" ca="1" si="28"/>
        <v>-5.4301939471526719</v>
      </c>
      <c r="BN50" s="1">
        <f t="shared" ca="1" si="28"/>
        <v>8.0197290349696697</v>
      </c>
      <c r="BO50" s="1">
        <f t="shared" ca="1" si="28"/>
        <v>-6.7364879161568121</v>
      </c>
      <c r="BP50" s="1">
        <f t="shared" ca="1" si="28"/>
        <v>3.4184675076685656</v>
      </c>
      <c r="BQ50" s="1">
        <f t="shared" ca="1" si="28"/>
        <v>-1.0692289403264479</v>
      </c>
      <c r="BR50" s="1">
        <f t="shared" ca="1" si="28"/>
        <v>0.20172078066160462</v>
      </c>
      <c r="BS50" s="1">
        <f t="shared" ca="1" si="28"/>
        <v>-2.1052103107193028E-2</v>
      </c>
      <c r="BT50" s="1">
        <f t="shared" ca="1" si="28"/>
        <v>9.3324430273174566E-4</v>
      </c>
      <c r="BU50" s="1">
        <f t="shared" ca="1" si="29"/>
        <v>0.65245196300384123</v>
      </c>
      <c r="BV50" s="1">
        <f t="shared" ca="1" si="29"/>
        <v>-0.56349429678409657</v>
      </c>
      <c r="BW50" s="1">
        <f t="shared" ca="1" si="29"/>
        <v>2.6966804826977349</v>
      </c>
      <c r="BX50" s="1">
        <f t="shared" ca="1" si="29"/>
        <v>-5.3422820932319892</v>
      </c>
      <c r="BY50" s="1">
        <f t="shared" ca="1" si="29"/>
        <v>5.1228903290194561</v>
      </c>
      <c r="BZ50" s="1">
        <f t="shared" ca="1" si="29"/>
        <v>-2.7105285600522349</v>
      </c>
      <c r="CA50" s="1">
        <f t="shared" ca="1" si="29"/>
        <v>0.83318569589701785</v>
      </c>
      <c r="CB50" s="1">
        <f t="shared" ca="1" si="29"/>
        <v>-0.14780333927271549</v>
      </c>
      <c r="CC50" s="1">
        <f t="shared" ca="1" si="29"/>
        <v>1.3983929104290612E-2</v>
      </c>
      <c r="CD50" s="1">
        <f t="shared" ca="1" si="29"/>
        <v>-5.4368289589913578E-4</v>
      </c>
      <c r="CE50" s="4">
        <f t="shared" ca="1" si="13"/>
        <v>0.39506212056371914</v>
      </c>
      <c r="CF50" s="4">
        <f t="shared" ca="1" si="14"/>
        <v>6.4197138695540112E-2</v>
      </c>
      <c r="CG50" s="4">
        <f t="shared" ca="1" si="20"/>
        <v>1.4724243363048294E-2</v>
      </c>
      <c r="CH50" s="4">
        <f t="shared" ca="1" si="21"/>
        <v>6.6116026969377531E-2</v>
      </c>
      <c r="CI50" s="8">
        <f t="shared" ca="1" si="15"/>
        <v>0.55454042748540555</v>
      </c>
      <c r="CJ50" s="8">
        <f t="shared" ca="1" si="16"/>
        <v>0.19131592610575465</v>
      </c>
      <c r="CK50" s="8">
        <f t="shared" ca="1" si="22"/>
        <v>3.7805465046633811E-2</v>
      </c>
      <c r="CL50" s="8">
        <f t="shared" ca="1" si="23"/>
        <v>0.13976461003772225</v>
      </c>
    </row>
    <row r="51" spans="1:90" x14ac:dyDescent="0.25">
      <c r="A51" s="7">
        <f>'Calculate Data'!I53</f>
        <v>0.43315508021390375</v>
      </c>
      <c r="B51" s="7">
        <f>'Calculate Data'!H53</f>
        <v>0.54736842105263162</v>
      </c>
      <c r="C51" s="7">
        <f>'Calculate Data'!P53</f>
        <v>0.33687943262411346</v>
      </c>
      <c r="D51" s="7">
        <f>'Calculate Data'!B53</f>
        <v>282</v>
      </c>
      <c r="E51" s="2">
        <v>0.20851063829787234</v>
      </c>
      <c r="F51" s="10">
        <v>0.31208053691275167</v>
      </c>
      <c r="G51" s="4">
        <v>0.40363636363636363</v>
      </c>
      <c r="H51" s="8">
        <v>0.47993019197207681</v>
      </c>
      <c r="I51" s="20">
        <v>573</v>
      </c>
      <c r="J51" s="1">
        <f t="shared" si="25"/>
        <v>1</v>
      </c>
      <c r="K51" s="1">
        <f t="shared" si="25"/>
        <v>0.20851063829787234</v>
      </c>
      <c r="L51" s="1">
        <f t="shared" si="25"/>
        <v>4.3476686283386148E-2</v>
      </c>
      <c r="M51" s="1">
        <f t="shared" si="25"/>
        <v>9.0653516080251972E-3</v>
      </c>
      <c r="N51" s="1">
        <f t="shared" si="25"/>
        <v>1.8902222501839773E-3</v>
      </c>
      <c r="O51" s="1">
        <f t="shared" si="25"/>
        <v>3.9413144791070162E-4</v>
      </c>
      <c r="P51" s="1">
        <f t="shared" si="25"/>
        <v>8.2180599777125022E-5</v>
      </c>
      <c r="Q51" s="1">
        <f t="shared" si="25"/>
        <v>1.7135529315230326E-5</v>
      </c>
      <c r="R51" s="1">
        <f t="shared" si="25"/>
        <v>3.5729401550905785E-6</v>
      </c>
      <c r="S51" s="1">
        <f t="shared" si="25"/>
        <v>7.4499603233803546E-7</v>
      </c>
      <c r="T51" s="1">
        <f t="shared" si="25"/>
        <v>1.5533959823218614E-7</v>
      </c>
      <c r="U51" s="1">
        <f t="shared" si="25"/>
        <v>3.238995878032817E-8</v>
      </c>
      <c r="V51" s="1">
        <f t="shared" si="25"/>
        <v>6.7536509797280019E-9</v>
      </c>
      <c r="W51" s="1">
        <f t="shared" si="25"/>
        <v>1.4082080766241365E-9</v>
      </c>
      <c r="X51" s="1">
        <f t="shared" si="25"/>
        <v>2.9362636491311785E-10</v>
      </c>
      <c r="Y51" s="1">
        <f t="shared" si="25"/>
        <v>6.1224220769118197E-11</v>
      </c>
      <c r="Z51" s="1">
        <f t="shared" si="30"/>
        <v>1.2765901351858687E-11</v>
      </c>
      <c r="AA51" s="1">
        <f t="shared" si="19"/>
        <v>2.6618262393237261E-12</v>
      </c>
      <c r="AB51" s="1">
        <f t="shared" si="19"/>
        <v>5.5501908819941531E-13</v>
      </c>
      <c r="AC51" s="1">
        <f t="shared" si="26"/>
        <v>0.40363636363636363</v>
      </c>
      <c r="AD51" s="1">
        <f t="shared" si="26"/>
        <v>8.4162475822050289E-2</v>
      </c>
      <c r="AE51" s="1">
        <f t="shared" si="26"/>
        <v>1.7548771554384952E-2</v>
      </c>
      <c r="AF51" s="1">
        <f t="shared" si="26"/>
        <v>3.6591055581483524E-3</v>
      </c>
      <c r="AG51" s="1">
        <f t="shared" si="26"/>
        <v>7.6296243552880535E-4</v>
      </c>
      <c r="AH51" s="1">
        <f t="shared" si="26"/>
        <v>1.5908578442941048E-4</v>
      </c>
      <c r="AI51" s="1">
        <f t="shared" si="26"/>
        <v>3.31710784554941E-5</v>
      </c>
      <c r="AJ51" s="1">
        <f t="shared" si="26"/>
        <v>6.9165227417838773E-6</v>
      </c>
      <c r="AK51" s="1">
        <f t="shared" si="26"/>
        <v>1.4421685716911062E-6</v>
      </c>
      <c r="AL51" s="1">
        <f t="shared" si="26"/>
        <v>3.0070748941644337E-7</v>
      </c>
      <c r="AM51" s="1">
        <f t="shared" si="27"/>
        <v>0.47993019197207681</v>
      </c>
      <c r="AN51" s="1">
        <f t="shared" si="27"/>
        <v>0.10007055066651814</v>
      </c>
      <c r="AO51" s="1">
        <f t="shared" si="27"/>
        <v>2.0865774394295274E-2</v>
      </c>
      <c r="AP51" s="1">
        <f t="shared" si="27"/>
        <v>4.3507359375339078E-3</v>
      </c>
      <c r="AQ51" s="1">
        <f t="shared" si="27"/>
        <v>9.0717472740068717E-4</v>
      </c>
      <c r="AR51" s="1">
        <f t="shared" si="27"/>
        <v>1.8915558145801562E-4</v>
      </c>
      <c r="AS51" s="1">
        <f t="shared" si="27"/>
        <v>3.9440951027416027E-5</v>
      </c>
      <c r="AT51" s="1">
        <f t="shared" si="27"/>
        <v>8.2238578738016397E-6</v>
      </c>
      <c r="AU51" s="1">
        <f t="shared" si="27"/>
        <v>1.7147618545373632E-6</v>
      </c>
      <c r="AV51" s="1">
        <f t="shared" si="27"/>
        <v>3.5754608881842893E-7</v>
      </c>
      <c r="BK51" s="1">
        <f t="shared" ca="1" si="28"/>
        <v>9.4074915425153449E-2</v>
      </c>
      <c r="BL51" s="1">
        <f t="shared" ca="1" si="28"/>
        <v>1.9570391181182671</v>
      </c>
      <c r="BM51" s="1">
        <f t="shared" ca="1" si="28"/>
        <v>-5.6588088832958192</v>
      </c>
      <c r="BN51" s="1">
        <f t="shared" ca="1" si="28"/>
        <v>8.5314769715272991</v>
      </c>
      <c r="BO51" s="1">
        <f t="shared" ca="1" si="28"/>
        <v>-7.3156497673785781</v>
      </c>
      <c r="BP51" s="1">
        <f t="shared" ca="1" si="28"/>
        <v>3.7897073111007744</v>
      </c>
      <c r="BQ51" s="1">
        <f t="shared" ca="1" si="28"/>
        <v>-1.2100400949766659</v>
      </c>
      <c r="BR51" s="1">
        <f t="shared" ca="1" si="28"/>
        <v>0.23304218242860938</v>
      </c>
      <c r="BS51" s="1">
        <f t="shared" ca="1" si="28"/>
        <v>-2.4827570834067079E-2</v>
      </c>
      <c r="BT51" s="1">
        <f t="shared" ca="1" si="28"/>
        <v>1.1235410154803568E-3</v>
      </c>
      <c r="BU51" s="1">
        <f t="shared" ca="1" si="29"/>
        <v>0.65245196300384123</v>
      </c>
      <c r="BV51" s="1">
        <f t="shared" ca="1" si="29"/>
        <v>-0.57523376130043191</v>
      </c>
      <c r="BW51" s="1">
        <f t="shared" ca="1" si="29"/>
        <v>2.8102126037140893</v>
      </c>
      <c r="BX51" s="1">
        <f t="shared" ca="1" si="29"/>
        <v>-5.683179126760078</v>
      </c>
      <c r="BY51" s="1">
        <f t="shared" ca="1" si="29"/>
        <v>5.5633249714456641</v>
      </c>
      <c r="BZ51" s="1">
        <f t="shared" ca="1" si="29"/>
        <v>-3.0048873882622065</v>
      </c>
      <c r="CA51" s="1">
        <f t="shared" ca="1" si="29"/>
        <v>0.94291134533696364</v>
      </c>
      <c r="CB51" s="1">
        <f t="shared" ca="1" si="29"/>
        <v>-0.1707529221400933</v>
      </c>
      <c r="CC51" s="1">
        <f t="shared" ca="1" si="29"/>
        <v>1.6491796026626974E-2</v>
      </c>
      <c r="CD51" s="1">
        <f t="shared" ca="1" si="29"/>
        <v>-6.5454461513428678E-4</v>
      </c>
      <c r="CE51" s="4">
        <f t="shared" ca="1" si="13"/>
        <v>0.39713772313045365</v>
      </c>
      <c r="CF51" s="4">
        <f t="shared" ca="1" si="14"/>
        <v>6.4986405059099805E-3</v>
      </c>
      <c r="CG51" s="4">
        <f t="shared" ca="1" si="20"/>
        <v>1.3094357443372184E-2</v>
      </c>
      <c r="CH51" s="4">
        <f t="shared" ca="1" si="21"/>
        <v>6.4845322727662941E-2</v>
      </c>
      <c r="CI51" s="8">
        <f t="shared" ca="1" si="15"/>
        <v>0.55068493644924132</v>
      </c>
      <c r="CJ51" s="8">
        <f t="shared" ca="1" si="16"/>
        <v>-7.0754744477164511E-2</v>
      </c>
      <c r="CK51" s="8">
        <f t="shared" ca="1" si="22"/>
        <v>2.6527317602826919E-2</v>
      </c>
      <c r="CL51" s="8">
        <f t="shared" ca="1" si="23"/>
        <v>0.14260644158622054</v>
      </c>
    </row>
    <row r="52" spans="1:90" x14ac:dyDescent="0.25">
      <c r="A52" s="7">
        <f>'Calculate Data'!I54</f>
        <v>0.42816901408450703</v>
      </c>
      <c r="B52" s="7">
        <f>'Calculate Data'!H54</f>
        <v>0.4296875</v>
      </c>
      <c r="C52" s="7">
        <f>'Calculate Data'!P54</f>
        <v>0.26501035196687373</v>
      </c>
      <c r="D52" s="7">
        <f>'Calculate Data'!B54</f>
        <v>483</v>
      </c>
      <c r="E52" s="2">
        <v>0.21276595744680851</v>
      </c>
      <c r="F52" s="10">
        <v>0.3125</v>
      </c>
      <c r="G52" s="4">
        <v>0.40552995391705071</v>
      </c>
      <c r="H52" s="8">
        <v>0.65957446808510634</v>
      </c>
      <c r="I52" s="20">
        <v>329</v>
      </c>
      <c r="J52" s="1">
        <f t="shared" si="25"/>
        <v>1</v>
      </c>
      <c r="K52" s="1">
        <f t="shared" si="25"/>
        <v>0.21276595744680851</v>
      </c>
      <c r="L52" s="1">
        <f t="shared" si="25"/>
        <v>4.5269352648257127E-2</v>
      </c>
      <c r="M52" s="1">
        <f t="shared" si="25"/>
        <v>9.6317771592036444E-3</v>
      </c>
      <c r="N52" s="1">
        <f t="shared" si="25"/>
        <v>2.0493142891922647E-3</v>
      </c>
      <c r="O52" s="1">
        <f t="shared" si="25"/>
        <v>4.3602431684941804E-4</v>
      </c>
      <c r="P52" s="1">
        <f t="shared" si="25"/>
        <v>9.2771131244557021E-5</v>
      </c>
      <c r="Q52" s="1">
        <f t="shared" si="25"/>
        <v>1.9738538562671706E-5</v>
      </c>
      <c r="R52" s="1">
        <f t="shared" si="25"/>
        <v>4.1996890558875969E-6</v>
      </c>
      <c r="S52" s="1">
        <f t="shared" si="25"/>
        <v>8.9355086295480789E-7</v>
      </c>
      <c r="T52" s="1">
        <f t="shared" si="25"/>
        <v>1.9011720488400165E-7</v>
      </c>
      <c r="U52" s="1">
        <f t="shared" si="25"/>
        <v>4.0450469124255672E-8</v>
      </c>
      <c r="V52" s="1">
        <f t="shared" si="25"/>
        <v>8.6064827923948248E-9</v>
      </c>
      <c r="W52" s="1">
        <f t="shared" si="25"/>
        <v>1.8311665515733669E-9</v>
      </c>
      <c r="X52" s="1">
        <f t="shared" si="25"/>
        <v>3.8960990459007804E-10</v>
      </c>
      <c r="Y52" s="1">
        <f t="shared" si="25"/>
        <v>8.2895724380867668E-11</v>
      </c>
      <c r="Z52" s="1">
        <f t="shared" si="30"/>
        <v>1.7637388166142054E-11</v>
      </c>
      <c r="AA52" s="1">
        <f t="shared" si="19"/>
        <v>3.7526357800302247E-12</v>
      </c>
      <c r="AB52" s="1">
        <f t="shared" si="19"/>
        <v>7.9843314468728172E-13</v>
      </c>
      <c r="AC52" s="1">
        <f t="shared" si="26"/>
        <v>0.40552995391705071</v>
      </c>
      <c r="AD52" s="1">
        <f t="shared" si="26"/>
        <v>8.6282968918521427E-2</v>
      </c>
      <c r="AE52" s="1">
        <f t="shared" si="26"/>
        <v>1.835807849330243E-2</v>
      </c>
      <c r="AF52" s="1">
        <f t="shared" si="26"/>
        <v>3.9059741475111556E-3</v>
      </c>
      <c r="AG52" s="1">
        <f t="shared" si="26"/>
        <v>8.310583292576927E-4</v>
      </c>
      <c r="AH52" s="1">
        <f t="shared" si="26"/>
        <v>1.7682092111865802E-4</v>
      </c>
      <c r="AI52" s="1">
        <f t="shared" si="26"/>
        <v>3.7621472578437874E-5</v>
      </c>
      <c r="AJ52" s="1">
        <f t="shared" si="26"/>
        <v>8.0045686337101851E-6</v>
      </c>
      <c r="AK52" s="1">
        <f t="shared" si="26"/>
        <v>1.7030997093000393E-6</v>
      </c>
      <c r="AL52" s="1">
        <f t="shared" si="26"/>
        <v>3.6236164027660416E-7</v>
      </c>
      <c r="AM52" s="1">
        <f t="shared" si="27"/>
        <v>0.65957446808510634</v>
      </c>
      <c r="AN52" s="1">
        <f t="shared" si="27"/>
        <v>0.14033499320959708</v>
      </c>
      <c r="AO52" s="1">
        <f t="shared" si="27"/>
        <v>2.9858509193531294E-2</v>
      </c>
      <c r="AP52" s="1">
        <f t="shared" si="27"/>
        <v>6.3528742964960201E-3</v>
      </c>
      <c r="AQ52" s="1">
        <f t="shared" si="27"/>
        <v>1.3516753822331957E-3</v>
      </c>
      <c r="AR52" s="1">
        <f t="shared" si="27"/>
        <v>2.8759050685812676E-4</v>
      </c>
      <c r="AS52" s="1">
        <f t="shared" si="27"/>
        <v>6.118946954428228E-5</v>
      </c>
      <c r="AT52" s="1">
        <f t="shared" si="27"/>
        <v>1.301903607325155E-5</v>
      </c>
      <c r="AU52" s="1">
        <f t="shared" si="27"/>
        <v>2.7700076751599043E-6</v>
      </c>
      <c r="AV52" s="1">
        <f t="shared" si="27"/>
        <v>5.8936333514040514E-7</v>
      </c>
      <c r="BK52" s="1">
        <f t="shared" ca="1" si="28"/>
        <v>9.4074915425153449E-2</v>
      </c>
      <c r="BL52" s="1">
        <f t="shared" ca="1" si="28"/>
        <v>1.9969786919574155</v>
      </c>
      <c r="BM52" s="1">
        <f t="shared" ca="1" si="28"/>
        <v>-5.8921375294625351</v>
      </c>
      <c r="BN52" s="1">
        <f t="shared" ca="1" si="28"/>
        <v>9.0645447172599187</v>
      </c>
      <c r="BO52" s="1">
        <f t="shared" ca="1" si="28"/>
        <v>-7.9313771708886582</v>
      </c>
      <c r="BP52" s="1">
        <f t="shared" ca="1" si="28"/>
        <v>4.1925214294403261</v>
      </c>
      <c r="BQ52" s="1">
        <f t="shared" ca="1" si="28"/>
        <v>-1.3659767483651684</v>
      </c>
      <c r="BR52" s="1">
        <f t="shared" ca="1" si="28"/>
        <v>0.2684429538168866</v>
      </c>
      <c r="BS52" s="1">
        <f t="shared" ca="1" si="28"/>
        <v>-2.9182710314234826E-2</v>
      </c>
      <c r="BT52" s="1">
        <f t="shared" ca="1" si="28"/>
        <v>1.3475790479003042E-3</v>
      </c>
      <c r="BU52" s="1">
        <f t="shared" ca="1" si="29"/>
        <v>0.65245196300384123</v>
      </c>
      <c r="BV52" s="1">
        <f t="shared" ca="1" si="29"/>
        <v>-0.58697322581676725</v>
      </c>
      <c r="BW52" s="1">
        <f t="shared" ca="1" si="29"/>
        <v>2.9260855932050074</v>
      </c>
      <c r="BX52" s="1">
        <f t="shared" ca="1" si="29"/>
        <v>-6.0382781905924379</v>
      </c>
      <c r="BY52" s="1">
        <f t="shared" ca="1" si="29"/>
        <v>6.0315665833973098</v>
      </c>
      <c r="BZ52" s="1">
        <f t="shared" ca="1" si="29"/>
        <v>-3.3242817278902179</v>
      </c>
      <c r="CA52" s="1">
        <f t="shared" ca="1" si="29"/>
        <v>1.0644233846853226</v>
      </c>
      <c r="CB52" s="1">
        <f t="shared" ca="1" si="29"/>
        <v>-0.19669151015693664</v>
      </c>
      <c r="CC52" s="1">
        <f t="shared" ca="1" si="29"/>
        <v>1.9384711827953923E-2</v>
      </c>
      <c r="CD52" s="1">
        <f t="shared" ca="1" si="29"/>
        <v>-7.8506311484661086E-4</v>
      </c>
      <c r="CE52" s="4">
        <f t="shared" ca="1" si="13"/>
        <v>0.39923612791700397</v>
      </c>
      <c r="CF52" s="4">
        <f t="shared" ca="1" si="14"/>
        <v>6.2938260000467428E-3</v>
      </c>
      <c r="CG52" s="4">
        <f t="shared" ca="1" si="20"/>
        <v>9.1056814795801699E-3</v>
      </c>
      <c r="CH52" s="4">
        <f t="shared" ca="1" si="21"/>
        <v>6.9371468534366182E-2</v>
      </c>
      <c r="CI52" s="8">
        <f t="shared" ca="1" si="15"/>
        <v>0.54690251854822836</v>
      </c>
      <c r="CJ52" s="8">
        <f t="shared" ca="1" si="16"/>
        <v>0.11267194953687798</v>
      </c>
      <c r="CK52" s="8">
        <f t="shared" ca="1" si="22"/>
        <v>1.6769395487490145E-2</v>
      </c>
      <c r="CL52" s="8">
        <f t="shared" ca="1" si="23"/>
        <v>0.15007208784561812</v>
      </c>
    </row>
    <row r="53" spans="1:90" x14ac:dyDescent="0.25">
      <c r="A53" s="7">
        <f>'Calculate Data'!I55</f>
        <v>0.27380952380952384</v>
      </c>
      <c r="B53" s="7">
        <f>'Calculate Data'!H55</f>
        <v>0.27397260273972601</v>
      </c>
      <c r="C53" s="7">
        <f>'Calculate Data'!P55</f>
        <v>0.22461538461538461</v>
      </c>
      <c r="D53" s="7">
        <f>'Calculate Data'!B55</f>
        <v>325</v>
      </c>
      <c r="E53" s="2">
        <v>0.21702127659574469</v>
      </c>
      <c r="F53" s="10">
        <v>0.3125</v>
      </c>
      <c r="G53" s="4">
        <v>0.4589041095890411</v>
      </c>
      <c r="H53" s="8">
        <v>0.75257731958762886</v>
      </c>
      <c r="I53" s="20">
        <v>194</v>
      </c>
      <c r="J53" s="1">
        <f t="shared" si="25"/>
        <v>1</v>
      </c>
      <c r="K53" s="1">
        <f t="shared" si="25"/>
        <v>0.21702127659574469</v>
      </c>
      <c r="L53" s="1">
        <f t="shared" si="25"/>
        <v>4.7098234495246721E-2</v>
      </c>
      <c r="M53" s="1">
        <f t="shared" si="25"/>
        <v>1.0221318975564182E-2</v>
      </c>
      <c r="N53" s="1">
        <f t="shared" si="25"/>
        <v>2.218243692569248E-3</v>
      </c>
      <c r="O53" s="1">
        <f t="shared" si="25"/>
        <v>4.8140607796183683E-4</v>
      </c>
      <c r="P53" s="1">
        <f t="shared" si="25"/>
        <v>1.0447536160022842E-4</v>
      </c>
      <c r="Q53" s="1">
        <f t="shared" si="25"/>
        <v>2.2673376347283613E-5</v>
      </c>
      <c r="R53" s="1">
        <f t="shared" si="25"/>
        <v>4.9206050796232522E-6</v>
      </c>
      <c r="S53" s="1">
        <f t="shared" si="25"/>
        <v>1.0678759960033442E-6</v>
      </c>
      <c r="T53" s="1">
        <f t="shared" si="25"/>
        <v>2.3175181189859809E-7</v>
      </c>
      <c r="U53" s="1">
        <f t="shared" si="25"/>
        <v>5.0295074071610645E-8</v>
      </c>
      <c r="V53" s="1">
        <f t="shared" si="25"/>
        <v>1.0915101181498482E-8</v>
      </c>
      <c r="W53" s="1">
        <f t="shared" si="25"/>
        <v>2.3688091925805216E-9</v>
      </c>
      <c r="X53" s="1">
        <f t="shared" si="25"/>
        <v>5.1408199498556006E-10</v>
      </c>
      <c r="Y53" s="1">
        <f t="shared" si="25"/>
        <v>1.1156673082665345E-10</v>
      </c>
      <c r="Z53" s="1">
        <f t="shared" si="30"/>
        <v>2.4212354349614153E-11</v>
      </c>
      <c r="AA53" s="1">
        <f t="shared" si="19"/>
        <v>5.2545960503417952E-12</v>
      </c>
      <c r="AB53" s="1">
        <f t="shared" si="19"/>
        <v>1.1403591428401344E-12</v>
      </c>
      <c r="AC53" s="1">
        <f t="shared" si="26"/>
        <v>0.4589041095890411</v>
      </c>
      <c r="AD53" s="1">
        <f t="shared" si="26"/>
        <v>9.9591955698047227E-2</v>
      </c>
      <c r="AE53" s="1">
        <f t="shared" si="26"/>
        <v>2.1613573364257056E-2</v>
      </c>
      <c r="AF53" s="1">
        <f t="shared" si="26"/>
        <v>4.6906052833068507E-3</v>
      </c>
      <c r="AG53" s="1">
        <f t="shared" si="26"/>
        <v>1.0179611465899975E-3</v>
      </c>
      <c r="AH53" s="1">
        <f t="shared" si="26"/>
        <v>2.2091922755782925E-4</v>
      </c>
      <c r="AI53" s="1">
        <f t="shared" si="26"/>
        <v>4.794417278914592E-5</v>
      </c>
      <c r="AJ53" s="1">
        <f t="shared" si="26"/>
        <v>1.0404905584027411E-5</v>
      </c>
      <c r="AK53" s="1">
        <f t="shared" si="26"/>
        <v>2.2580858927038214E-6</v>
      </c>
      <c r="AL53" s="1">
        <f t="shared" si="26"/>
        <v>4.9005268309742506E-7</v>
      </c>
      <c r="AM53" s="1">
        <f t="shared" si="27"/>
        <v>0.75257731958762886</v>
      </c>
      <c r="AN53" s="1">
        <f t="shared" si="27"/>
        <v>0.16332529063391094</v>
      </c>
      <c r="AO53" s="1">
        <f t="shared" si="27"/>
        <v>3.5445063073742379E-2</v>
      </c>
      <c r="AP53" s="1">
        <f t="shared" si="27"/>
        <v>7.6923328372802604E-3</v>
      </c>
      <c r="AQ53" s="1">
        <f t="shared" si="27"/>
        <v>1.6693998923459289E-3</v>
      </c>
      <c r="AR53" s="1">
        <f t="shared" si="27"/>
        <v>3.6229529578571228E-4</v>
      </c>
      <c r="AS53" s="1">
        <f t="shared" si="27"/>
        <v>7.8625787596048194E-5</v>
      </c>
      <c r="AT53" s="1">
        <f t="shared" si="27"/>
        <v>1.7063468797440245E-5</v>
      </c>
      <c r="AU53" s="1">
        <f t="shared" si="27"/>
        <v>3.7031357815721384E-6</v>
      </c>
      <c r="AV53" s="1">
        <f t="shared" si="27"/>
        <v>8.036592547241663E-7</v>
      </c>
      <c r="BK53" s="1">
        <f t="shared" ca="1" si="28"/>
        <v>9.4074915425153449E-2</v>
      </c>
      <c r="BL53" s="1">
        <f t="shared" ca="1" si="28"/>
        <v>2.0369182657965639</v>
      </c>
      <c r="BM53" s="1">
        <f t="shared" ca="1" si="28"/>
        <v>-6.1301798856528222</v>
      </c>
      <c r="BN53" s="1">
        <f t="shared" ca="1" si="28"/>
        <v>9.6193673703139648</v>
      </c>
      <c r="BO53" s="1">
        <f t="shared" ca="1" si="28"/>
        <v>-8.5851777228597008</v>
      </c>
      <c r="BP53" s="1">
        <f t="shared" ca="1" si="28"/>
        <v>4.628882427249688</v>
      </c>
      <c r="BQ53" s="1">
        <f t="shared" ca="1" si="28"/>
        <v>-1.5383116795972904</v>
      </c>
      <c r="BR53" s="1">
        <f t="shared" ca="1" si="28"/>
        <v>0.3083565736308953</v>
      </c>
      <c r="BS53" s="1">
        <f t="shared" ca="1" si="28"/>
        <v>-3.4192196302744816E-2</v>
      </c>
      <c r="BT53" s="1">
        <f t="shared" ca="1" si="28"/>
        <v>1.6104817057767831E-3</v>
      </c>
      <c r="BU53" s="1">
        <f t="shared" ca="1" si="29"/>
        <v>0.65245196300384123</v>
      </c>
      <c r="BV53" s="1">
        <f t="shared" ca="1" si="29"/>
        <v>-0.59871269033310259</v>
      </c>
      <c r="BW53" s="1">
        <f t="shared" ca="1" si="29"/>
        <v>3.0442994511704904</v>
      </c>
      <c r="BX53" s="1">
        <f t="shared" ca="1" si="29"/>
        <v>-6.4078691220822197</v>
      </c>
      <c r="BY53" s="1">
        <f t="shared" ca="1" si="29"/>
        <v>6.5287616450505706</v>
      </c>
      <c r="BZ53" s="1">
        <f t="shared" ca="1" si="29"/>
        <v>-3.6702756401921159</v>
      </c>
      <c r="CA53" s="1">
        <f t="shared" ca="1" si="29"/>
        <v>1.1987136140183985</v>
      </c>
      <c r="CB53" s="1">
        <f t="shared" ca="1" si="29"/>
        <v>-0.22593671866556594</v>
      </c>
      <c r="CC53" s="1">
        <f t="shared" ca="1" si="29"/>
        <v>2.2712279461247795E-2</v>
      </c>
      <c r="CD53" s="1">
        <f t="shared" ca="1" si="29"/>
        <v>-9.3822309445266874E-4</v>
      </c>
      <c r="CE53" s="4">
        <f t="shared" ca="1" si="13"/>
        <v>0.40134854970948347</v>
      </c>
      <c r="CF53" s="4">
        <f t="shared" ca="1" si="14"/>
        <v>5.7555559879557627E-2</v>
      </c>
      <c r="CG53" s="4">
        <f t="shared" ca="1" si="20"/>
        <v>5.9848488160423752E-3</v>
      </c>
      <c r="CH53" s="4">
        <f t="shared" ca="1" si="21"/>
        <v>6.7679523676165407E-2</v>
      </c>
      <c r="CI53" s="8">
        <f t="shared" ca="1" si="15"/>
        <v>0.54320655833709153</v>
      </c>
      <c r="CJ53" s="8">
        <f t="shared" ca="1" si="16"/>
        <v>0.20937076125053733</v>
      </c>
      <c r="CK53" s="8">
        <f t="shared" ca="1" si="22"/>
        <v>1.7706173844897321E-2</v>
      </c>
      <c r="CL53" s="8">
        <f t="shared" ca="1" si="23"/>
        <v>0.15010167417146414</v>
      </c>
    </row>
    <row r="54" spans="1:90" x14ac:dyDescent="0.25">
      <c r="A54" s="7">
        <f>'Calculate Data'!I56</f>
        <v>0.40062111801242234</v>
      </c>
      <c r="B54" s="7">
        <f>'Calculate Data'!H56</f>
        <v>0.46296296296296297</v>
      </c>
      <c r="C54" s="7">
        <f>'Calculate Data'!P56</f>
        <v>0.25116279069767444</v>
      </c>
      <c r="D54" s="7">
        <f>'Calculate Data'!B56</f>
        <v>430</v>
      </c>
      <c r="E54" s="2">
        <v>0.22127659574468084</v>
      </c>
      <c r="F54" s="10">
        <v>0.31372549019607843</v>
      </c>
      <c r="G54" s="4">
        <v>0.3443708609271523</v>
      </c>
      <c r="H54" s="8">
        <v>0.74752475247524752</v>
      </c>
      <c r="I54" s="20">
        <v>202</v>
      </c>
      <c r="J54" s="1">
        <f t="shared" si="25"/>
        <v>1</v>
      </c>
      <c r="K54" s="1">
        <f t="shared" si="25"/>
        <v>0.22127659574468084</v>
      </c>
      <c r="L54" s="1">
        <f t="shared" si="25"/>
        <v>4.8963331824354903E-2</v>
      </c>
      <c r="M54" s="1">
        <f t="shared" si="25"/>
        <v>1.0834439382410447E-2</v>
      </c>
      <c r="N54" s="1">
        <f t="shared" si="25"/>
        <v>2.3974078633418857E-3</v>
      </c>
      <c r="O54" s="1">
        <f t="shared" si="25"/>
        <v>5.3049025061182144E-4</v>
      </c>
      <c r="P54" s="1">
        <f t="shared" si="25"/>
        <v>1.1738507673112645E-4</v>
      </c>
      <c r="Q54" s="1">
        <f t="shared" si="25"/>
        <v>2.5974570170291808E-5</v>
      </c>
      <c r="R54" s="1">
        <f t="shared" si="25"/>
        <v>5.7475644632135059E-6</v>
      </c>
      <c r="S54" s="1">
        <f t="shared" si="25"/>
        <v>1.2718014982429885E-6</v>
      </c>
      <c r="T54" s="1">
        <f t="shared" si="25"/>
        <v>2.8141990599419313E-7</v>
      </c>
      <c r="U54" s="1">
        <f t="shared" si="25"/>
        <v>6.2271638773183163E-8</v>
      </c>
      <c r="V54" s="1">
        <f t="shared" si="25"/>
        <v>1.3779256239172443E-8</v>
      </c>
      <c r="W54" s="1">
        <f t="shared" si="25"/>
        <v>3.0490269124977317E-9</v>
      </c>
      <c r="X54" s="1">
        <f t="shared" si="25"/>
        <v>6.7467829553141293E-10</v>
      </c>
      <c r="Y54" s="1">
        <f t="shared" si="25"/>
        <v>1.4929051645801479E-10</v>
      </c>
      <c r="Z54" s="1">
        <f t="shared" si="30"/>
        <v>3.3034497258794757E-11</v>
      </c>
      <c r="AA54" s="1">
        <f t="shared" si="19"/>
        <v>7.3097610955630949E-12</v>
      </c>
      <c r="AB54" s="1">
        <f t="shared" si="19"/>
        <v>1.6174790509331102E-12</v>
      </c>
      <c r="AC54" s="1">
        <f t="shared" si="26"/>
        <v>0.3443708609271523</v>
      </c>
      <c r="AD54" s="1">
        <f t="shared" si="26"/>
        <v>7.6201211779625189E-2</v>
      </c>
      <c r="AE54" s="1">
        <f t="shared" si="26"/>
        <v>1.6861544734214931E-2</v>
      </c>
      <c r="AF54" s="1">
        <f t="shared" si="26"/>
        <v>3.7310652177837298E-3</v>
      </c>
      <c r="AG54" s="1">
        <f t="shared" si="26"/>
        <v>8.2559740989256983E-4</v>
      </c>
      <c r="AH54" s="1">
        <f t="shared" si="26"/>
        <v>1.8268538431665373E-4</v>
      </c>
      <c r="AI54" s="1">
        <f t="shared" si="26"/>
        <v>4.0423999933897845E-5</v>
      </c>
      <c r="AJ54" s="1">
        <f t="shared" si="26"/>
        <v>8.9448850917561183E-6</v>
      </c>
      <c r="AK54" s="1">
        <f t="shared" si="26"/>
        <v>1.9792937224311412E-6</v>
      </c>
      <c r="AL54" s="1">
        <f t="shared" si="26"/>
        <v>4.3797137687838011E-7</v>
      </c>
      <c r="AM54" s="1">
        <f t="shared" si="27"/>
        <v>0.74752475247524752</v>
      </c>
      <c r="AN54" s="1">
        <f t="shared" si="27"/>
        <v>0.16540973246260796</v>
      </c>
      <c r="AO54" s="1">
        <f t="shared" si="27"/>
        <v>3.6601302502364305E-2</v>
      </c>
      <c r="AP54" s="1">
        <f t="shared" si="27"/>
        <v>8.0990116175444424E-3</v>
      </c>
      <c r="AQ54" s="1">
        <f t="shared" si="27"/>
        <v>1.7921217196268551E-3</v>
      </c>
      <c r="AR54" s="1">
        <f t="shared" si="27"/>
        <v>3.9655459327913385E-4</v>
      </c>
      <c r="AS54" s="1">
        <f t="shared" si="27"/>
        <v>8.7748250427723237E-5</v>
      </c>
      <c r="AT54" s="1">
        <f t="shared" si="27"/>
        <v>1.941663413719833E-5</v>
      </c>
      <c r="AU54" s="1">
        <f t="shared" si="27"/>
        <v>4.2964467026992048E-6</v>
      </c>
      <c r="AV54" s="1">
        <f t="shared" si="27"/>
        <v>9.5070310017173898E-7</v>
      </c>
      <c r="BK54" s="1">
        <f t="shared" ca="1" si="28"/>
        <v>9.4074915425153449E-2</v>
      </c>
      <c r="BL54" s="1">
        <f t="shared" ca="1" si="28"/>
        <v>2.076857839635712</v>
      </c>
      <c r="BM54" s="1">
        <f t="shared" ca="1" si="28"/>
        <v>-6.3729359518666771</v>
      </c>
      <c r="BN54" s="1">
        <f t="shared" ca="1" si="28"/>
        <v>10.196380028835859</v>
      </c>
      <c r="BO54" s="1">
        <f t="shared" ca="1" si="28"/>
        <v>-9.2785894759526766</v>
      </c>
      <c r="BP54" s="1">
        <f t="shared" ca="1" si="28"/>
        <v>5.100843365502767</v>
      </c>
      <c r="BQ54" s="1">
        <f t="shared" ca="1" si="28"/>
        <v>-1.7283963585297717</v>
      </c>
      <c r="BR54" s="1">
        <f t="shared" ca="1" si="28"/>
        <v>0.3532526138395799</v>
      </c>
      <c r="BS54" s="1">
        <f t="shared" ca="1" si="28"/>
        <v>-3.9938554143004519E-2</v>
      </c>
      <c r="BT54" s="1">
        <f t="shared" ca="1" si="28"/>
        <v>1.9180251770481995E-3</v>
      </c>
      <c r="BU54" s="1">
        <f t="shared" ca="1" si="29"/>
        <v>0.65245196300384123</v>
      </c>
      <c r="BV54" s="1">
        <f t="shared" ca="1" si="29"/>
        <v>-0.61045215484943793</v>
      </c>
      <c r="BW54" s="1">
        <f t="shared" ca="1" si="29"/>
        <v>3.1648541776105357</v>
      </c>
      <c r="BX54" s="1">
        <f t="shared" ca="1" si="29"/>
        <v>-6.7922417585825707</v>
      </c>
      <c r="BY54" s="1">
        <f t="shared" ca="1" si="29"/>
        <v>7.0560797977972944</v>
      </c>
      <c r="BZ54" s="1">
        <f t="shared" ca="1" si="29"/>
        <v>-4.0444970126329185</v>
      </c>
      <c r="CA54" s="1">
        <f t="shared" ca="1" si="29"/>
        <v>1.3468351523742221</v>
      </c>
      <c r="CB54" s="1">
        <f t="shared" ca="1" si="29"/>
        <v>-0.25883260892140181</v>
      </c>
      <c r="CC54" s="1">
        <f t="shared" ca="1" si="29"/>
        <v>2.6529316658762764E-2</v>
      </c>
      <c r="CD54" s="1">
        <f t="shared" ca="1" si="29"/>
        <v>-1.1173896048575851E-3</v>
      </c>
      <c r="CE54" s="4">
        <f t="shared" ca="1" si="13"/>
        <v>0.40346644792398972</v>
      </c>
      <c r="CF54" s="4">
        <f t="shared" ca="1" si="14"/>
        <v>-5.9095586996837424E-2</v>
      </c>
      <c r="CG54" s="4">
        <f t="shared" ca="1" si="20"/>
        <v>1.8481154220135975E-3</v>
      </c>
      <c r="CH54" s="4">
        <f t="shared" ca="1" si="21"/>
        <v>6.7375580150588255E-2</v>
      </c>
      <c r="CI54" s="8">
        <f t="shared" ca="1" si="15"/>
        <v>0.53960948285346944</v>
      </c>
      <c r="CJ54" s="8">
        <f t="shared" ca="1" si="16"/>
        <v>0.20791526962177809</v>
      </c>
      <c r="CK54" s="8">
        <f t="shared" ca="1" si="22"/>
        <v>1.4660060208083418E-2</v>
      </c>
      <c r="CL54" s="8">
        <f t="shared" ca="1" si="23"/>
        <v>0.15299613788033242</v>
      </c>
    </row>
    <row r="55" spans="1:90" x14ac:dyDescent="0.25">
      <c r="A55" s="7">
        <f>'Calculate Data'!I57</f>
        <v>0.40853658536585363</v>
      </c>
      <c r="B55" s="7">
        <f>'Calculate Data'!H57</f>
        <v>0.4375</v>
      </c>
      <c r="C55" s="7">
        <f>'Calculate Data'!P57</f>
        <v>0.43835616438356162</v>
      </c>
      <c r="D55" s="7">
        <f>'Calculate Data'!B57</f>
        <v>292</v>
      </c>
      <c r="E55" s="2">
        <v>0.22553191489361701</v>
      </c>
      <c r="F55" s="10">
        <v>0.31693989071038253</v>
      </c>
      <c r="G55" s="4">
        <v>0.375</v>
      </c>
      <c r="H55" s="8">
        <v>0.32472324723247231</v>
      </c>
      <c r="I55" s="20">
        <v>271</v>
      </c>
      <c r="J55" s="1">
        <f t="shared" si="25"/>
        <v>1</v>
      </c>
      <c r="K55" s="1">
        <f t="shared" si="25"/>
        <v>0.22553191489361701</v>
      </c>
      <c r="L55" s="1">
        <f t="shared" si="25"/>
        <v>5.0864644635581706E-2</v>
      </c>
      <c r="M55" s="1">
        <f t="shared" si="25"/>
        <v>1.1471600705046086E-2</v>
      </c>
      <c r="N55" s="1">
        <f t="shared" si="25"/>
        <v>2.5872120739040107E-3</v>
      </c>
      <c r="O55" s="1">
        <f t="shared" si="25"/>
        <v>5.8349889326345767E-4</v>
      </c>
      <c r="P55" s="1">
        <f t="shared" si="25"/>
        <v>1.3159762273601386E-4</v>
      </c>
      <c r="Q55" s="1">
        <f t="shared" si="25"/>
        <v>2.9679463851100994E-5</v>
      </c>
      <c r="R55" s="1">
        <f t="shared" si="25"/>
        <v>6.6936663153546924E-6</v>
      </c>
      <c r="S55" s="1">
        <f t="shared" si="25"/>
        <v>1.5096353817608455E-6</v>
      </c>
      <c r="T55" s="1">
        <f t="shared" si="25"/>
        <v>3.4047095843967999E-7</v>
      </c>
      <c r="U55" s="1">
        <f t="shared" si="25"/>
        <v>7.6787067222566129E-8</v>
      </c>
      <c r="V55" s="1">
        <f t="shared" si="25"/>
        <v>1.7317934309770231E-8</v>
      </c>
      <c r="W55" s="1">
        <f t="shared" si="25"/>
        <v>3.9057468868843499E-9</v>
      </c>
      <c r="X55" s="1">
        <f t="shared" si="25"/>
        <v>8.8087057448881081E-10</v>
      </c>
      <c r="Y55" s="1">
        <f t="shared" si="25"/>
        <v>1.9866442743790199E-10</v>
      </c>
      <c r="Z55" s="1">
        <f t="shared" si="30"/>
        <v>4.4805168741314063E-11</v>
      </c>
      <c r="AA55" s="1">
        <f t="shared" si="19"/>
        <v>1.0104995503360193E-11</v>
      </c>
      <c r="AB55" s="1">
        <f t="shared" si="19"/>
        <v>2.2789989858642137E-12</v>
      </c>
      <c r="AC55" s="1">
        <f t="shared" si="26"/>
        <v>0.375</v>
      </c>
      <c r="AD55" s="1">
        <f t="shared" si="26"/>
        <v>8.457446808510638E-2</v>
      </c>
      <c r="AE55" s="1">
        <f t="shared" si="26"/>
        <v>1.9074241738343139E-2</v>
      </c>
      <c r="AF55" s="1">
        <f t="shared" si="26"/>
        <v>4.3018502643922818E-3</v>
      </c>
      <c r="AG55" s="1">
        <f t="shared" si="26"/>
        <v>9.7020452771400402E-4</v>
      </c>
      <c r="AH55" s="1">
        <f t="shared" si="26"/>
        <v>2.1881208497379664E-4</v>
      </c>
      <c r="AI55" s="1">
        <f t="shared" si="26"/>
        <v>4.9349108526005197E-5</v>
      </c>
      <c r="AJ55" s="1">
        <f t="shared" si="26"/>
        <v>1.1129798944162874E-5</v>
      </c>
      <c r="AK55" s="1">
        <f t="shared" si="26"/>
        <v>2.5101248682580095E-6</v>
      </c>
      <c r="AL55" s="1">
        <f t="shared" si="26"/>
        <v>5.6611326816031711E-7</v>
      </c>
      <c r="AM55" s="1">
        <f t="shared" si="27"/>
        <v>0.32472324723247231</v>
      </c>
      <c r="AN55" s="1">
        <f t="shared" si="27"/>
        <v>7.3235455758812906E-2</v>
      </c>
      <c r="AO55" s="1">
        <f t="shared" si="27"/>
        <v>1.6516932575391843E-2</v>
      </c>
      <c r="AP55" s="1">
        <f t="shared" si="27"/>
        <v>3.725095431896884E-3</v>
      </c>
      <c r="AQ55" s="1">
        <f t="shared" si="27"/>
        <v>8.4012790591716949E-4</v>
      </c>
      <c r="AR55" s="1">
        <f t="shared" si="27"/>
        <v>1.8947565537706375E-4</v>
      </c>
      <c r="AS55" s="1">
        <f t="shared" si="27"/>
        <v>4.2732807382912246E-5</v>
      </c>
      <c r="AT55" s="1">
        <f t="shared" si="27"/>
        <v>9.637611877848293E-6</v>
      </c>
      <c r="AU55" s="1">
        <f t="shared" si="27"/>
        <v>2.1735890618125937E-6</v>
      </c>
      <c r="AV55" s="1">
        <f t="shared" si="27"/>
        <v>4.9021370330241472E-7</v>
      </c>
      <c r="BK55" s="1">
        <f t="shared" ca="1" si="28"/>
        <v>9.4074915425153449E-2</v>
      </c>
      <c r="BL55" s="1">
        <f t="shared" ca="1" si="28"/>
        <v>2.1167974134748602</v>
      </c>
      <c r="BM55" s="1">
        <f t="shared" ca="1" si="28"/>
        <v>-6.620405728104104</v>
      </c>
      <c r="BN55" s="1">
        <f t="shared" ca="1" si="28"/>
        <v>10.796017790972037</v>
      </c>
      <c r="BO55" s="1">
        <f t="shared" ca="1" si="28"/>
        <v>-10.013180939316912</v>
      </c>
      <c r="BP55" s="1">
        <f t="shared" ca="1" si="28"/>
        <v>5.6105394115131562</v>
      </c>
      <c r="BQ55" s="1">
        <f t="shared" ca="1" si="28"/>
        <v>-1.9376641244532957</v>
      </c>
      <c r="BR55" s="1">
        <f t="shared" ca="1" si="28"/>
        <v>0.40363894817209078</v>
      </c>
      <c r="BS55" s="1">
        <f t="shared" ca="1" si="28"/>
        <v>-4.6512806643934493E-2</v>
      </c>
      <c r="BT55" s="1">
        <f t="shared" ca="1" si="28"/>
        <v>2.276706447020444E-3</v>
      </c>
      <c r="BU55" s="1">
        <f t="shared" ca="1" si="29"/>
        <v>0.65245196300384123</v>
      </c>
      <c r="BV55" s="1">
        <f t="shared" ca="1" si="29"/>
        <v>-0.62219161936577327</v>
      </c>
      <c r="BW55" s="1">
        <f t="shared" ca="1" si="29"/>
        <v>3.2877497725251463</v>
      </c>
      <c r="BX55" s="1">
        <f t="shared" ca="1" si="29"/>
        <v>-7.1916859374466418</v>
      </c>
      <c r="BY55" s="1">
        <f t="shared" ca="1" si="29"/>
        <v>7.6147138442450206</v>
      </c>
      <c r="BZ55" s="1">
        <f t="shared" ca="1" si="29"/>
        <v>-4.4486388354110113</v>
      </c>
      <c r="CA55" s="1">
        <f t="shared" ca="1" si="29"/>
        <v>1.5099049147083501</v>
      </c>
      <c r="CB55" s="1">
        <f t="shared" ca="1" si="29"/>
        <v>-0.29575130635867625</v>
      </c>
      <c r="CC55" s="1">
        <f t="shared" ca="1" si="29"/>
        <v>3.0896285622319584E-2</v>
      </c>
      <c r="CD55" s="1">
        <f t="shared" ca="1" si="29"/>
        <v>-1.3263476140224625E-3</v>
      </c>
      <c r="CE55" s="4">
        <f t="shared" ca="1" si="13"/>
        <v>0.40558158748607198</v>
      </c>
      <c r="CF55" s="4">
        <f t="shared" ca="1" si="14"/>
        <v>-3.0581587486071982E-2</v>
      </c>
      <c r="CG55" s="4">
        <f t="shared" ca="1" si="20"/>
        <v>-2.3566956269541105E-4</v>
      </c>
      <c r="CH55" s="4">
        <f t="shared" ca="1" si="21"/>
        <v>6.5057613381171678E-2</v>
      </c>
      <c r="CI55" s="8">
        <f t="shared" ca="1" si="15"/>
        <v>0.5361227339085527</v>
      </c>
      <c r="CJ55" s="8">
        <f t="shared" ca="1" si="16"/>
        <v>-0.21139948667608038</v>
      </c>
      <c r="CK55" s="8">
        <f t="shared" ca="1" si="22"/>
        <v>9.0211884607410385E-3</v>
      </c>
      <c r="CL55" s="8">
        <f t="shared" ca="1" si="23"/>
        <v>0.15518054453611357</v>
      </c>
    </row>
    <row r="56" spans="1:90" x14ac:dyDescent="0.25">
      <c r="A56" s="7">
        <f>'Calculate Data'!I58</f>
        <v>0.5</v>
      </c>
      <c r="B56" s="7">
        <f>'Calculate Data'!H58</f>
        <v>0.60344827586206895</v>
      </c>
      <c r="C56" s="7">
        <f>'Calculate Data'!P58</f>
        <v>0.33720930232558138</v>
      </c>
      <c r="D56" s="7">
        <f>'Calculate Data'!B58</f>
        <v>172</v>
      </c>
      <c r="E56" s="2">
        <v>0.22978723404255319</v>
      </c>
      <c r="F56" s="10">
        <v>0.31818181818181818</v>
      </c>
      <c r="G56" s="4">
        <v>0.29268292682926828</v>
      </c>
      <c r="H56" s="8">
        <v>0.31782945736434109</v>
      </c>
      <c r="I56" s="20">
        <v>129</v>
      </c>
      <c r="J56" s="1">
        <f t="shared" si="25"/>
        <v>1</v>
      </c>
      <c r="K56" s="1">
        <f t="shared" si="25"/>
        <v>0.22978723404255319</v>
      </c>
      <c r="L56" s="1">
        <f t="shared" si="25"/>
        <v>5.2802172928927117E-2</v>
      </c>
      <c r="M56" s="1">
        <f t="shared" si="25"/>
        <v>1.2133265268774741E-2</v>
      </c>
      <c r="N56" s="1">
        <f t="shared" si="25"/>
        <v>2.7880694660163238E-3</v>
      </c>
      <c r="O56" s="1">
        <f t="shared" si="25"/>
        <v>6.4066277091438936E-4</v>
      </c>
      <c r="P56" s="1">
        <f t="shared" si="25"/>
        <v>1.4721612608245541E-4</v>
      </c>
      <c r="Q56" s="1">
        <f t="shared" si="25"/>
        <v>3.3828386418947203E-5</v>
      </c>
      <c r="R56" s="1">
        <f t="shared" si="25"/>
        <v>7.7733313473325486E-6</v>
      </c>
      <c r="S56" s="1">
        <f t="shared" si="25"/>
        <v>1.7862123095998196E-6</v>
      </c>
      <c r="T56" s="1">
        <f t="shared" si="25"/>
        <v>4.1044878603570325E-7</v>
      </c>
      <c r="U56" s="1">
        <f t="shared" si="25"/>
        <v>9.4315891259267981E-8</v>
      </c>
      <c r="V56" s="1">
        <f t="shared" si="25"/>
        <v>2.167258777872541E-8</v>
      </c>
      <c r="W56" s="1">
        <f t="shared" si="25"/>
        <v>4.9800840002177545E-9</v>
      </c>
      <c r="X56" s="1">
        <f t="shared" si="25"/>
        <v>1.1443597277096115E-9</v>
      </c>
      <c r="Y56" s="1">
        <f t="shared" si="25"/>
        <v>2.6295925658008095E-10</v>
      </c>
      <c r="Z56" s="1">
        <f t="shared" si="30"/>
        <v>6.042468023542285E-11</v>
      </c>
      <c r="AA56" s="1">
        <f t="shared" si="19"/>
        <v>1.3884820139203548E-11</v>
      </c>
      <c r="AB56" s="1">
        <f t="shared" si="19"/>
        <v>3.190554414965922E-12</v>
      </c>
      <c r="AC56" s="1">
        <f t="shared" si="26"/>
        <v>0.29268292682926828</v>
      </c>
      <c r="AD56" s="1">
        <f t="shared" si="26"/>
        <v>6.7254800207576543E-2</v>
      </c>
      <c r="AE56" s="1">
        <f t="shared" si="26"/>
        <v>1.5454294515783545E-2</v>
      </c>
      <c r="AF56" s="1">
        <f t="shared" si="26"/>
        <v>3.5511995908608998E-3</v>
      </c>
      <c r="AG56" s="1">
        <f t="shared" si="26"/>
        <v>8.1602033151697282E-4</v>
      </c>
      <c r="AH56" s="1">
        <f t="shared" si="26"/>
        <v>1.8751105490177249E-4</v>
      </c>
      <c r="AI56" s="1">
        <f t="shared" si="26"/>
        <v>4.3087646658279627E-5</v>
      </c>
      <c r="AJ56" s="1">
        <f t="shared" si="26"/>
        <v>9.900991147008937E-6</v>
      </c>
      <c r="AK56" s="1">
        <f t="shared" si="26"/>
        <v>2.2751213699509897E-6</v>
      </c>
      <c r="AL56" s="1">
        <f t="shared" si="26"/>
        <v>5.2279384671214233E-7</v>
      </c>
      <c r="AM56" s="1">
        <f t="shared" si="27"/>
        <v>0.31782945736434109</v>
      </c>
      <c r="AN56" s="1">
        <f t="shared" si="27"/>
        <v>7.3033151904997526E-2</v>
      </c>
      <c r="AO56" s="1">
        <f t="shared" si="27"/>
        <v>1.6782085969659008E-2</v>
      </c>
      <c r="AP56" s="1">
        <f t="shared" si="27"/>
        <v>3.8563091164322823E-3</v>
      </c>
      <c r="AQ56" s="1">
        <f t="shared" si="27"/>
        <v>8.8613060547805642E-4</v>
      </c>
      <c r="AR56" s="1">
        <f t="shared" si="27"/>
        <v>2.0362150083325553E-4</v>
      </c>
      <c r="AS56" s="1">
        <f t="shared" si="27"/>
        <v>4.6789621468067223E-5</v>
      </c>
      <c r="AT56" s="1">
        <f t="shared" si="27"/>
        <v>1.0751657699045236E-5</v>
      </c>
      <c r="AU56" s="1">
        <f t="shared" si="27"/>
        <v>2.4705936840359266E-6</v>
      </c>
      <c r="AV56" s="1">
        <f t="shared" si="27"/>
        <v>5.6771088909761715E-7</v>
      </c>
      <c r="BK56" s="1">
        <f t="shared" ca="1" si="28"/>
        <v>9.4074915425153449E-2</v>
      </c>
      <c r="BL56" s="1">
        <f t="shared" ca="1" si="28"/>
        <v>2.1567369873140088</v>
      </c>
      <c r="BM56" s="1">
        <f t="shared" ca="1" si="28"/>
        <v>-6.8725892143651013</v>
      </c>
      <c r="BN56" s="1">
        <f t="shared" ca="1" si="28"/>
        <v>11.418715754868927</v>
      </c>
      <c r="BO56" s="1">
        <f t="shared" ca="1" si="28"/>
        <v>-10.790551078590054</v>
      </c>
      <c r="BP56" s="1">
        <f t="shared" ca="1" si="28"/>
        <v>6.1601894488623419</v>
      </c>
      <c r="BQ56" s="1">
        <f t="shared" ca="1" si="28"/>
        <v>-2.1676334277192235</v>
      </c>
      <c r="BR56" s="1">
        <f t="shared" ca="1" si="28"/>
        <v>0.46006404903424031</v>
      </c>
      <c r="BS56" s="1">
        <f t="shared" ca="1" si="28"/>
        <v>-5.4015160138521916E-2</v>
      </c>
      <c r="BT56" s="1">
        <f t="shared" ca="1" si="28"/>
        <v>2.6938167521416939E-3</v>
      </c>
      <c r="BU56" s="1">
        <f t="shared" ca="1" si="29"/>
        <v>0.65245196300384123</v>
      </c>
      <c r="BV56" s="1">
        <f t="shared" ca="1" si="29"/>
        <v>-0.63393108388210861</v>
      </c>
      <c r="BW56" s="1">
        <f t="shared" ca="1" si="29"/>
        <v>3.412986235914321</v>
      </c>
      <c r="BX56" s="1">
        <f t="shared" ca="1" si="29"/>
        <v>-7.6064914960275809</v>
      </c>
      <c r="BY56" s="1">
        <f t="shared" ca="1" si="29"/>
        <v>8.2058797482169599</v>
      </c>
      <c r="BZ56" s="1">
        <f t="shared" ca="1" si="29"/>
        <v>-4.8844604779823158</v>
      </c>
      <c r="CA56" s="1">
        <f t="shared" ca="1" si="29"/>
        <v>1.6891061378982823</v>
      </c>
      <c r="CB56" s="1">
        <f t="shared" ca="1" si="29"/>
        <v>-0.33709468356985156</v>
      </c>
      <c r="CC56" s="1">
        <f t="shared" ca="1" si="29"/>
        <v>3.5879748739968444E-2</v>
      </c>
      <c r="CD56" s="1">
        <f t="shared" ca="1" si="29"/>
        <v>-1.5693447991473935E-3</v>
      </c>
      <c r="CE56" s="4">
        <f t="shared" ca="1" si="13"/>
        <v>0.40768609144391221</v>
      </c>
      <c r="CF56" s="4">
        <f t="shared" ca="1" si="14"/>
        <v>-0.11500316461464394</v>
      </c>
      <c r="CG56" s="4">
        <f t="shared" ca="1" si="20"/>
        <v>-8.0420832423735544E-4</v>
      </c>
      <c r="CH56" s="4">
        <f t="shared" ca="1" si="21"/>
        <v>6.4935455803313794E-2</v>
      </c>
      <c r="CI56" s="8">
        <f t="shared" ca="1" si="15"/>
        <v>0.53275674751236846</v>
      </c>
      <c r="CJ56" s="8">
        <f t="shared" ca="1" si="16"/>
        <v>-0.21492729014802736</v>
      </c>
      <c r="CK56" s="8">
        <f t="shared" ca="1" si="22"/>
        <v>1.0669915064643518E-3</v>
      </c>
      <c r="CL56" s="8">
        <f t="shared" ca="1" si="23"/>
        <v>0.14826577251232062</v>
      </c>
    </row>
    <row r="57" spans="1:90" x14ac:dyDescent="0.25">
      <c r="A57" s="7">
        <f>'Calculate Data'!I59</f>
        <v>0.36411609498680741</v>
      </c>
      <c r="B57" s="7">
        <f>'Calculate Data'!H59</f>
        <v>0.45161290322580644</v>
      </c>
      <c r="C57" s="7">
        <f>'Calculate Data'!P59</f>
        <v>0.24652087475149106</v>
      </c>
      <c r="D57" s="7">
        <f>'Calculate Data'!B59</f>
        <v>503</v>
      </c>
      <c r="E57" s="2">
        <v>0.23404255319148937</v>
      </c>
      <c r="F57" s="10">
        <v>0.32800000000000001</v>
      </c>
      <c r="G57" s="4">
        <v>0.3350253807106599</v>
      </c>
      <c r="H57" s="8">
        <v>0.61180124223602483</v>
      </c>
      <c r="I57" s="20">
        <v>322</v>
      </c>
      <c r="J57" s="1">
        <f t="shared" si="25"/>
        <v>1</v>
      </c>
      <c r="K57" s="1">
        <f t="shared" si="25"/>
        <v>0.23404255319148937</v>
      </c>
      <c r="L57" s="1">
        <f t="shared" si="25"/>
        <v>5.477591670439113E-2</v>
      </c>
      <c r="M57" s="1">
        <f t="shared" si="25"/>
        <v>1.2819895398900051E-2</v>
      </c>
      <c r="N57" s="1">
        <f t="shared" si="25"/>
        <v>3.0004010508063953E-3</v>
      </c>
      <c r="O57" s="1">
        <f t="shared" si="25"/>
        <v>7.0222152252915639E-4</v>
      </c>
      <c r="P57" s="1">
        <f t="shared" si="25"/>
        <v>1.6434971803873873E-4</v>
      </c>
      <c r="Q57" s="1">
        <f t="shared" si="25"/>
        <v>3.846482762608779E-5</v>
      </c>
      <c r="R57" s="1">
        <f t="shared" si="25"/>
        <v>9.0024064656801205E-6</v>
      </c>
      <c r="S57" s="1">
        <f t="shared" si="25"/>
        <v>2.1069461940953473E-6</v>
      </c>
      <c r="T57" s="1">
        <f t="shared" si="25"/>
        <v>4.9311506670316642E-7</v>
      </c>
      <c r="U57" s="1">
        <f t="shared" si="25"/>
        <v>1.1540990922840065E-7</v>
      </c>
      <c r="V57" s="1">
        <f t="shared" si="25"/>
        <v>2.7010829819412921E-8</v>
      </c>
      <c r="W57" s="1">
        <f t="shared" si="25"/>
        <v>6.3216835747562157E-9</v>
      </c>
      <c r="X57" s="1">
        <f t="shared" si="25"/>
        <v>1.4795429643046462E-9</v>
      </c>
      <c r="Y57" s="1">
        <f t="shared" si="25"/>
        <v>3.4627601292236404E-10</v>
      </c>
      <c r="Z57" s="1">
        <f t="shared" si="30"/>
        <v>8.1043322173319235E-11</v>
      </c>
      <c r="AA57" s="1">
        <f t="shared" si="19"/>
        <v>1.8967586040564077E-11</v>
      </c>
      <c r="AB57" s="1">
        <f t="shared" si="19"/>
        <v>4.4392222648128691E-12</v>
      </c>
      <c r="AC57" s="1">
        <f t="shared" si="26"/>
        <v>0.3350253807106599</v>
      </c>
      <c r="AD57" s="1">
        <f t="shared" si="26"/>
        <v>7.8410195485473594E-2</v>
      </c>
      <c r="AE57" s="1">
        <f t="shared" si="26"/>
        <v>1.8351322347664033E-2</v>
      </c>
      <c r="AF57" s="1">
        <f t="shared" si="26"/>
        <v>4.2949903366873267E-3</v>
      </c>
      <c r="AG57" s="1">
        <f t="shared" si="26"/>
        <v>1.0052105043310766E-3</v>
      </c>
      <c r="AH57" s="1">
        <f t="shared" si="26"/>
        <v>2.3526203292854986E-4</v>
      </c>
      <c r="AI57" s="1">
        <f t="shared" si="26"/>
        <v>5.5061326855618052E-5</v>
      </c>
      <c r="AJ57" s="1">
        <f t="shared" si="26"/>
        <v>1.288669351939997E-5</v>
      </c>
      <c r="AK57" s="1">
        <f t="shared" si="26"/>
        <v>3.0160346534765888E-6</v>
      </c>
      <c r="AL57" s="1">
        <f t="shared" si="26"/>
        <v>7.0588045081366971E-7</v>
      </c>
      <c r="AM57" s="1">
        <f t="shared" si="27"/>
        <v>0.61180124223602483</v>
      </c>
      <c r="AN57" s="1">
        <f t="shared" si="27"/>
        <v>0.1431875247786441</v>
      </c>
      <c r="AO57" s="1">
        <f t="shared" si="27"/>
        <v>3.3511973884363513E-2</v>
      </c>
      <c r="AP57" s="1">
        <f t="shared" si="27"/>
        <v>7.8432279303829507E-3</v>
      </c>
      <c r="AQ57" s="1">
        <f t="shared" si="27"/>
        <v>1.8356490900896269E-3</v>
      </c>
      <c r="AR57" s="1">
        <f t="shared" si="27"/>
        <v>4.2961999980821057E-4</v>
      </c>
      <c r="AS57" s="1">
        <f t="shared" si="27"/>
        <v>1.0054936165724078E-4</v>
      </c>
      <c r="AT57" s="1">
        <f t="shared" si="27"/>
        <v>2.3532829324035075E-5</v>
      </c>
      <c r="AU57" s="1">
        <f t="shared" si="27"/>
        <v>5.5076834588167199E-6</v>
      </c>
      <c r="AV57" s="1">
        <f t="shared" si="27"/>
        <v>1.2890322988719981E-6</v>
      </c>
      <c r="BK57" s="1">
        <f t="shared" ca="1" si="28"/>
        <v>9.4074915425153449E-2</v>
      </c>
      <c r="BL57" s="1">
        <f t="shared" ca="1" si="28"/>
        <v>2.1966765611531569</v>
      </c>
      <c r="BM57" s="1">
        <f t="shared" ca="1" si="28"/>
        <v>-7.129486410649668</v>
      </c>
      <c r="BN57" s="1">
        <f t="shared" ca="1" si="28"/>
        <v>12.064909018672953</v>
      </c>
      <c r="BO57" s="1">
        <f t="shared" ca="1" si="28"/>
        <v>-11.612329315898087</v>
      </c>
      <c r="BP57" s="1">
        <f t="shared" ca="1" si="28"/>
        <v>6.7520976873279412</v>
      </c>
      <c r="BQ57" s="1">
        <f t="shared" ca="1" si="28"/>
        <v>-2.4199111343105466</v>
      </c>
      <c r="BR57" s="1">
        <f t="shared" ca="1" si="28"/>
        <v>0.52311937447747736</v>
      </c>
      <c r="BS57" s="1">
        <f t="shared" ca="1" si="28"/>
        <v>-6.2555731275065377E-2</v>
      </c>
      <c r="BT57" s="1">
        <f t="shared" ca="1" si="28"/>
        <v>3.1775209044365015E-3</v>
      </c>
      <c r="BU57" s="1">
        <f t="shared" ca="1" si="29"/>
        <v>0.65245196300384123</v>
      </c>
      <c r="BV57" s="1">
        <f t="shared" ca="1" si="29"/>
        <v>-0.64567054839844396</v>
      </c>
      <c r="BW57" s="1">
        <f t="shared" ca="1" si="29"/>
        <v>3.5405635677780594</v>
      </c>
      <c r="BX57" s="1">
        <f t="shared" ca="1" si="29"/>
        <v>-8.0369482716785345</v>
      </c>
      <c r="BY57" s="1">
        <f t="shared" ca="1" si="29"/>
        <v>8.8308166347520025</v>
      </c>
      <c r="BZ57" s="1">
        <f t="shared" ca="1" si="29"/>
        <v>-5.3537889655844753</v>
      </c>
      <c r="CA57" s="1">
        <f t="shared" ca="1" si="29"/>
        <v>1.8856909557965154</v>
      </c>
      <c r="CB57" s="1">
        <f t="shared" ca="1" si="29"/>
        <v>-0.38329610926764623</v>
      </c>
      <c r="CC57" s="1">
        <f t="shared" ca="1" si="29"/>
        <v>4.1552851359476693E-2</v>
      </c>
      <c r="CD57" s="1">
        <f t="shared" ca="1" si="29"/>
        <v>-1.8511377589418344E-3</v>
      </c>
      <c r="CE57" s="4">
        <f t="shared" ca="1" si="13"/>
        <v>0.40977248582775139</v>
      </c>
      <c r="CF57" s="4">
        <f t="shared" ca="1" si="14"/>
        <v>-7.4747105117091484E-2</v>
      </c>
      <c r="CG57" s="4">
        <f t="shared" ca="1" si="20"/>
        <v>1.1846890108549821E-3</v>
      </c>
      <c r="CH57" s="4">
        <f t="shared" ca="1" si="21"/>
        <v>6.4049802062667055E-2</v>
      </c>
      <c r="CI57" s="8">
        <f t="shared" ca="1" si="15"/>
        <v>0.52952094000185379</v>
      </c>
      <c r="CJ57" s="8">
        <f t="shared" ca="1" si="16"/>
        <v>8.2280302234171043E-2</v>
      </c>
      <c r="CK57" s="8">
        <f t="shared" ca="1" si="22"/>
        <v>4.6181097654674572E-3</v>
      </c>
      <c r="CL57" s="8">
        <f t="shared" ca="1" si="23"/>
        <v>0.14394468590462098</v>
      </c>
    </row>
    <row r="58" spans="1:90" x14ac:dyDescent="0.25">
      <c r="A58" s="7">
        <f>'Calculate Data'!I60</f>
        <v>0.34050179211469533</v>
      </c>
      <c r="B58" s="7">
        <f>'Calculate Data'!H60</f>
        <v>0.30392156862745096</v>
      </c>
      <c r="C58" s="7">
        <f>'Calculate Data'!P60</f>
        <v>0.26771653543307089</v>
      </c>
      <c r="D58" s="7">
        <f>'Calculate Data'!B60</f>
        <v>381</v>
      </c>
      <c r="E58" s="2">
        <v>0.23829787234042554</v>
      </c>
      <c r="F58" s="10">
        <v>0.32894736842105265</v>
      </c>
      <c r="G58" s="4">
        <v>0.49315068493150682</v>
      </c>
      <c r="H58" s="8">
        <v>0.48993288590604028</v>
      </c>
      <c r="I58" s="20">
        <v>149</v>
      </c>
      <c r="J58" s="1">
        <f t="shared" si="25"/>
        <v>1</v>
      </c>
      <c r="K58" s="1">
        <f t="shared" si="25"/>
        <v>0.23829787234042554</v>
      </c>
      <c r="L58" s="1">
        <f t="shared" si="25"/>
        <v>5.678587596197375E-2</v>
      </c>
      <c r="M58" s="1">
        <f t="shared" si="25"/>
        <v>1.353195342072566E-2</v>
      </c>
      <c r="N58" s="1">
        <f t="shared" si="25"/>
        <v>3.2246357087686683E-3</v>
      </c>
      <c r="O58" s="1">
        <f t="shared" si="25"/>
        <v>7.6842382847253381E-4</v>
      </c>
      <c r="P58" s="1">
        <f t="shared" si="25"/>
        <v>1.831137633806889E-4</v>
      </c>
      <c r="Q58" s="1">
        <f t="shared" si="25"/>
        <v>4.3635620209866298E-5</v>
      </c>
      <c r="R58" s="1">
        <f t="shared" si="25"/>
        <v>1.0398275454266013E-5</v>
      </c>
      <c r="S58" s="1">
        <f t="shared" si="25"/>
        <v>2.4778869167612628E-6</v>
      </c>
      <c r="T58" s="1">
        <f t="shared" si="25"/>
        <v>5.9047518016438608E-7</v>
      </c>
      <c r="U58" s="1">
        <f t="shared" si="25"/>
        <v>1.4070897910300264E-7</v>
      </c>
      <c r="V58" s="1">
        <f t="shared" si="25"/>
        <v>3.353065033943893E-8</v>
      </c>
      <c r="W58" s="1">
        <f t="shared" si="25"/>
        <v>7.9902826340790652E-9</v>
      </c>
      <c r="X58" s="1">
        <f t="shared" si="25"/>
        <v>1.904067351099692E-9</v>
      </c>
      <c r="Y58" s="1">
        <f t="shared" si="25"/>
        <v>4.5373519855992668E-10</v>
      </c>
      <c r="Z58" s="1">
        <f t="shared" si="30"/>
        <v>1.0812413242279105E-10</v>
      </c>
      <c r="AA58" s="1">
        <f t="shared" si="19"/>
        <v>2.576575070500553E-11</v>
      </c>
      <c r="AB58" s="1">
        <f t="shared" si="19"/>
        <v>6.1399235722566373E-12</v>
      </c>
      <c r="AC58" s="1">
        <f t="shared" si="26"/>
        <v>0.49315068493150682</v>
      </c>
      <c r="AD58" s="1">
        <f t="shared" si="26"/>
        <v>0.11751675896240163</v>
      </c>
      <c r="AE58" s="1">
        <f t="shared" si="26"/>
        <v>2.8003993625082945E-2</v>
      </c>
      <c r="AF58" s="1">
        <f t="shared" si="26"/>
        <v>6.6732920978921058E-3</v>
      </c>
      <c r="AG58" s="1">
        <f t="shared" si="26"/>
        <v>1.5902313084338638E-3</v>
      </c>
      <c r="AH58" s="1">
        <f t="shared" si="26"/>
        <v>3.7894873732892078E-4</v>
      </c>
      <c r="AI58" s="1">
        <f t="shared" si="26"/>
        <v>9.0302677831572599E-5</v>
      </c>
      <c r="AJ58" s="1">
        <f t="shared" si="26"/>
        <v>2.1518935993906665E-5</v>
      </c>
      <c r="AK58" s="1">
        <f t="shared" si="26"/>
        <v>5.1279166623777591E-6</v>
      </c>
      <c r="AL58" s="1">
        <f t="shared" si="26"/>
        <v>1.2219716301836364E-6</v>
      </c>
      <c r="AM58" s="1">
        <f t="shared" si="27"/>
        <v>0.48993288590604028</v>
      </c>
      <c r="AN58" s="1">
        <f t="shared" si="27"/>
        <v>0.11674996430101386</v>
      </c>
      <c r="AO58" s="1">
        <f t="shared" si="27"/>
        <v>2.7821268088752241E-2</v>
      </c>
      <c r="AP58" s="1">
        <f t="shared" si="27"/>
        <v>6.6297489913622366E-3</v>
      </c>
      <c r="AQ58" s="1">
        <f t="shared" si="27"/>
        <v>1.5798550787927033E-3</v>
      </c>
      <c r="AR58" s="1">
        <f t="shared" si="27"/>
        <v>3.7647610388251657E-4</v>
      </c>
      <c r="AS58" s="1">
        <f t="shared" si="27"/>
        <v>8.9713454542216705E-5</v>
      </c>
      <c r="AT58" s="1">
        <f t="shared" si="27"/>
        <v>2.1378525337719731E-5</v>
      </c>
      <c r="AU58" s="1">
        <f t="shared" si="27"/>
        <v>5.0944571017544897E-6</v>
      </c>
      <c r="AV58" s="1">
        <f t="shared" si="27"/>
        <v>1.2139982880776658E-6</v>
      </c>
      <c r="BK58" s="1">
        <f t="shared" ca="1" si="28"/>
        <v>9.4074915425153449E-2</v>
      </c>
      <c r="BL58" s="1">
        <f t="shared" ca="1" si="28"/>
        <v>2.2366161349923055</v>
      </c>
      <c r="BM58" s="1">
        <f t="shared" ca="1" si="28"/>
        <v>-7.3910973169578051</v>
      </c>
      <c r="BN58" s="1">
        <f t="shared" ca="1" si="28"/>
        <v>12.735032680530546</v>
      </c>
      <c r="BO58" s="1">
        <f t="shared" ca="1" si="28"/>
        <v>-12.480175529855336</v>
      </c>
      <c r="BP58" s="1">
        <f t="shared" ca="1" si="28"/>
        <v>7.3886552728119375</v>
      </c>
      <c r="BQ58" s="1">
        <f t="shared" ca="1" si="28"/>
        <v>-2.6961958933570469</v>
      </c>
      <c r="BR58" s="1">
        <f t="shared" ca="1" si="28"/>
        <v>0.59344184695216062</v>
      </c>
      <c r="BS58" s="1">
        <f t="shared" ca="1" si="28"/>
        <v>-7.2255316122524213E-2</v>
      </c>
      <c r="BT58" s="1">
        <f t="shared" ca="1" si="28"/>
        <v>3.7369428317172845E-3</v>
      </c>
      <c r="BU58" s="1">
        <f t="shared" ca="1" si="29"/>
        <v>0.65245196300384123</v>
      </c>
      <c r="BV58" s="1">
        <f t="shared" ca="1" si="29"/>
        <v>-0.65741001291477941</v>
      </c>
      <c r="BW58" s="1">
        <f t="shared" ca="1" si="29"/>
        <v>3.6704817681163622</v>
      </c>
      <c r="BX58" s="1">
        <f t="shared" ca="1" si="29"/>
        <v>-8.4833461017526535</v>
      </c>
      <c r="BY58" s="1">
        <f t="shared" ca="1" si="29"/>
        <v>9.4907867901047247</v>
      </c>
      <c r="BZ58" s="1">
        <f t="shared" ca="1" si="29"/>
        <v>-5.8585202557610527</v>
      </c>
      <c r="CA58" s="1">
        <f t="shared" ca="1" si="29"/>
        <v>2.1009830233322262</v>
      </c>
      <c r="CB58" s="1">
        <f t="shared" ca="1" si="29"/>
        <v>-0.4348222644985642</v>
      </c>
      <c r="CC58" s="1">
        <f t="shared" ca="1" si="29"/>
        <v>4.7995832669100402E-2</v>
      </c>
      <c r="CD58" s="1">
        <f t="shared" ca="1" si="29"/>
        <v>-2.1770418470388147E-3</v>
      </c>
      <c r="CE58" s="4">
        <f t="shared" ca="1" si="13"/>
        <v>0.41183373725110889</v>
      </c>
      <c r="CF58" s="4">
        <f t="shared" ca="1" si="14"/>
        <v>8.1316947680397933E-2</v>
      </c>
      <c r="CG58" s="4">
        <f t="shared" ca="1" si="20"/>
        <v>3.4463305601384726E-3</v>
      </c>
      <c r="CH58" s="4">
        <f t="shared" ca="1" si="21"/>
        <v>6.2870627236077586E-2</v>
      </c>
      <c r="CI58" s="8">
        <f t="shared" ca="1" si="15"/>
        <v>0.52642370045216635</v>
      </c>
      <c r="CJ58" s="8">
        <f t="shared" ca="1" si="16"/>
        <v>-3.6490814546126071E-2</v>
      </c>
      <c r="CK58" s="8">
        <f t="shared" ca="1" si="22"/>
        <v>-3.351560017360678E-3</v>
      </c>
      <c r="CL58" s="8">
        <f t="shared" ca="1" si="23"/>
        <v>0.15024674089846199</v>
      </c>
    </row>
    <row r="59" spans="1:90" x14ac:dyDescent="0.25">
      <c r="A59" s="7">
        <f>'Calculate Data'!I61</f>
        <v>0.31818181818181818</v>
      </c>
      <c r="B59" s="7">
        <f>'Calculate Data'!H61</f>
        <v>0.29268292682926828</v>
      </c>
      <c r="C59" s="7">
        <f>'Calculate Data'!P61</f>
        <v>0.31782945736434109</v>
      </c>
      <c r="D59" s="7">
        <f>'Calculate Data'!B61</f>
        <v>129</v>
      </c>
      <c r="E59" s="2">
        <v>0.24255319148936169</v>
      </c>
      <c r="F59" s="10">
        <v>0.33098591549295775</v>
      </c>
      <c r="G59" s="4">
        <v>0.38823529411764707</v>
      </c>
      <c r="H59" s="8">
        <v>0.47309833024118736</v>
      </c>
      <c r="I59" s="20">
        <v>539</v>
      </c>
      <c r="J59" s="1">
        <f t="shared" si="25"/>
        <v>1</v>
      </c>
      <c r="K59" s="1">
        <f t="shared" si="25"/>
        <v>0.24255319148936169</v>
      </c>
      <c r="L59" s="1">
        <f t="shared" si="25"/>
        <v>5.8832050701674958E-2</v>
      </c>
      <c r="M59" s="1">
        <f t="shared" si="25"/>
        <v>1.4269901659555202E-2</v>
      </c>
      <c r="N59" s="1">
        <f t="shared" si="25"/>
        <v>3.461210189764453E-3</v>
      </c>
      <c r="O59" s="1">
        <f t="shared" si="25"/>
        <v>8.3952757794286724E-4</v>
      </c>
      <c r="P59" s="1">
        <f t="shared" si="25"/>
        <v>2.0363009337337631E-4</v>
      </c>
      <c r="Q59" s="1">
        <f t="shared" si="25"/>
        <v>4.9391129030989142E-5</v>
      </c>
      <c r="R59" s="1">
        <f t="shared" si="25"/>
        <v>1.1979975977729281E-5</v>
      </c>
      <c r="S59" s="1">
        <f t="shared" si="25"/>
        <v>2.9057814073641236E-6</v>
      </c>
      <c r="T59" s="1">
        <f t="shared" si="25"/>
        <v>7.048065541266171E-7</v>
      </c>
      <c r="U59" s="1">
        <f t="shared" si="25"/>
        <v>1.7095307908603052E-7</v>
      </c>
      <c r="V59" s="1">
        <f t="shared" si="25"/>
        <v>4.1465214927249955E-8</v>
      </c>
      <c r="W59" s="1">
        <f t="shared" si="25"/>
        <v>1.0057520216396797E-8</v>
      </c>
      <c r="X59" s="1">
        <f t="shared" si="25"/>
        <v>2.4394836269558188E-9</v>
      </c>
      <c r="Y59" s="1">
        <f t="shared" si="25"/>
        <v>5.9170453930417721E-10</v>
      </c>
      <c r="Z59" s="1">
        <f t="shared" si="30"/>
        <v>1.4351982442697064E-10</v>
      </c>
      <c r="AA59" s="1">
        <f t="shared" si="19"/>
        <v>3.4811191456754578E-11</v>
      </c>
      <c r="AB59" s="1">
        <f t="shared" si="19"/>
        <v>8.4435655873830242E-12</v>
      </c>
      <c r="AC59" s="1">
        <f t="shared" si="26"/>
        <v>0.38823529411764707</v>
      </c>
      <c r="AD59" s="1">
        <f t="shared" si="26"/>
        <v>9.4167709637046307E-2</v>
      </c>
      <c r="AE59" s="1">
        <f t="shared" si="26"/>
        <v>2.28406785077091E-2</v>
      </c>
      <c r="AF59" s="1">
        <f t="shared" si="26"/>
        <v>5.5400794678273141E-3</v>
      </c>
      <c r="AG59" s="1">
        <f t="shared" si="26"/>
        <v>1.3437639560261994E-3</v>
      </c>
      <c r="AH59" s="1">
        <f t="shared" si="26"/>
        <v>3.2593423614252491E-4</v>
      </c>
      <c r="AI59" s="1">
        <f t="shared" si="26"/>
        <v>7.9056389192016691E-5</v>
      </c>
      <c r="AJ59" s="1">
        <f t="shared" si="26"/>
        <v>1.9175379506148727E-5</v>
      </c>
      <c r="AK59" s="1">
        <f t="shared" si="26"/>
        <v>4.6510494972360743E-6</v>
      </c>
      <c r="AL59" s="1">
        <f t="shared" si="26"/>
        <v>1.128126899329601E-6</v>
      </c>
      <c r="AM59" s="1">
        <f t="shared" si="27"/>
        <v>0.47309833024118736</v>
      </c>
      <c r="AN59" s="1">
        <f t="shared" si="27"/>
        <v>0.11475150988828799</v>
      </c>
      <c r="AO59" s="1">
        <f t="shared" si="27"/>
        <v>2.7833344951627297E-2</v>
      </c>
      <c r="AP59" s="1">
        <f t="shared" si="27"/>
        <v>6.7510666478415148E-3</v>
      </c>
      <c r="AQ59" s="1">
        <f t="shared" si="27"/>
        <v>1.637492761391346E-3</v>
      </c>
      <c r="AR59" s="1">
        <f t="shared" si="27"/>
        <v>3.9717909531619878E-4</v>
      </c>
      <c r="AS59" s="1">
        <f t="shared" si="27"/>
        <v>9.6337057161801398E-5</v>
      </c>
      <c r="AT59" s="1">
        <f t="shared" si="27"/>
        <v>2.3366860673287996E-5</v>
      </c>
      <c r="AU59" s="1">
        <f t="shared" si="27"/>
        <v>5.6677066313932587E-6</v>
      </c>
      <c r="AV59" s="1">
        <f t="shared" si="27"/>
        <v>1.3747203318698542E-6</v>
      </c>
      <c r="BK59" s="1">
        <f t="shared" ca="1" si="28"/>
        <v>9.4074915425153449E-2</v>
      </c>
      <c r="BL59" s="1">
        <f t="shared" ca="1" si="28"/>
        <v>2.2765557088314536</v>
      </c>
      <c r="BM59" s="1">
        <f t="shared" ca="1" si="28"/>
        <v>-7.6574219332895099</v>
      </c>
      <c r="BN59" s="1">
        <f t="shared" ca="1" si="28"/>
        <v>13.429521838588128</v>
      </c>
      <c r="BO59" s="1">
        <f t="shared" ca="1" si="28"/>
        <v>-13.395780055564453</v>
      </c>
      <c r="BP59" s="1">
        <f t="shared" ca="1" si="28"/>
        <v>8.0723418972688936</v>
      </c>
      <c r="BQ59" s="1">
        <f t="shared" ca="1" si="28"/>
        <v>-2.9982815675946579</v>
      </c>
      <c r="BR59" s="1">
        <f t="shared" ca="1" si="28"/>
        <v>0.67171642557690336</v>
      </c>
      <c r="BS59" s="1">
        <f t="shared" ca="1" si="28"/>
        <v>-8.3246203201507413E-2</v>
      </c>
      <c r="BT59" s="1">
        <f t="shared" ca="1" si="28"/>
        <v>4.3822576919610619E-3</v>
      </c>
      <c r="BU59" s="1">
        <f t="shared" ca="1" si="29"/>
        <v>0.65245196300384123</v>
      </c>
      <c r="BV59" s="1">
        <f t="shared" ca="1" si="29"/>
        <v>-0.66914947743111464</v>
      </c>
      <c r="BW59" s="1">
        <f t="shared" ca="1" si="29"/>
        <v>3.8027408369292277</v>
      </c>
      <c r="BX59" s="1">
        <f t="shared" ca="1" si="29"/>
        <v>-8.9459748236030805</v>
      </c>
      <c r="BY59" s="1">
        <f t="shared" ca="1" si="29"/>
        <v>10.187075661745371</v>
      </c>
      <c r="BZ59" s="1">
        <f t="shared" ca="1" si="29"/>
        <v>-6.4006205148856923</v>
      </c>
      <c r="CA59" s="1">
        <f t="shared" ca="1" si="29"/>
        <v>2.3363801896615799</v>
      </c>
      <c r="CB59" s="1">
        <f t="shared" ca="1" si="29"/>
        <v>-0.49217502737682023</v>
      </c>
      <c r="CC59" s="1">
        <f t="shared" ca="1" si="29"/>
        <v>5.5296565756107294E-2</v>
      </c>
      <c r="CD59" s="1">
        <f t="shared" ca="1" si="29"/>
        <v>-2.5529848353400583E-3</v>
      </c>
      <c r="CE59" s="4">
        <f t="shared" ca="1" si="13"/>
        <v>0.41386328373236464</v>
      </c>
      <c r="CF59" s="4">
        <f t="shared" ca="1" si="14"/>
        <v>-2.5627989614717572E-2</v>
      </c>
      <c r="CG59" s="4">
        <f t="shared" ca="1" si="20"/>
        <v>2.6608303272795059E-3</v>
      </c>
      <c r="CH59" s="4">
        <f t="shared" ca="1" si="21"/>
        <v>6.2290760686926912E-2</v>
      </c>
      <c r="CI59" s="8">
        <f t="shared" ca="1" si="15"/>
        <v>0.52347238896407988</v>
      </c>
      <c r="CJ59" s="8">
        <f t="shared" ca="1" si="16"/>
        <v>-5.0374058722892523E-2</v>
      </c>
      <c r="CK59" s="8">
        <f t="shared" ca="1" si="22"/>
        <v>-1.5015968883578293E-2</v>
      </c>
      <c r="CL59" s="8">
        <f t="shared" ca="1" si="23"/>
        <v>0.14948837909054088</v>
      </c>
    </row>
    <row r="60" spans="1:90" x14ac:dyDescent="0.25">
      <c r="A60" s="7">
        <f>'Calculate Data'!I62</f>
        <v>0.48888888888888887</v>
      </c>
      <c r="B60" s="7">
        <f>'Calculate Data'!H62</f>
        <v>0.54128440366972475</v>
      </c>
      <c r="C60" s="7">
        <f>'Calculate Data'!P62</f>
        <v>0.70779220779220775</v>
      </c>
      <c r="D60" s="7">
        <f>'Calculate Data'!B62</f>
        <v>154</v>
      </c>
      <c r="E60" s="2">
        <v>0.24680851063829787</v>
      </c>
      <c r="F60" s="10">
        <v>0.33333333333333331</v>
      </c>
      <c r="G60" s="4">
        <v>0.47368421052631576</v>
      </c>
      <c r="H60" s="8">
        <v>0.65517241379310343</v>
      </c>
      <c r="I60" s="20">
        <v>87</v>
      </c>
      <c r="J60" s="1">
        <f t="shared" si="25"/>
        <v>1</v>
      </c>
      <c r="K60" s="1">
        <f t="shared" si="25"/>
        <v>0.24680851063829787</v>
      </c>
      <c r="L60" s="1">
        <f t="shared" si="25"/>
        <v>6.0914440923494795E-2</v>
      </c>
      <c r="M60" s="1">
        <f t="shared" si="25"/>
        <v>1.5034202440692332E-2</v>
      </c>
      <c r="N60" s="1">
        <f t="shared" si="25"/>
        <v>3.7105691130219372E-3</v>
      </c>
      <c r="O60" s="1">
        <f t="shared" si="25"/>
        <v>9.1580003640541431E-4</v>
      </c>
      <c r="P60" s="1">
        <f t="shared" si="25"/>
        <v>2.2602724302771927E-4</v>
      </c>
      <c r="Q60" s="1">
        <f t="shared" si="25"/>
        <v>5.5785447215351986E-5</v>
      </c>
      <c r="R60" s="1">
        <f t="shared" si="25"/>
        <v>1.3768323142512405E-5</v>
      </c>
      <c r="S60" s="1">
        <f t="shared" si="25"/>
        <v>3.3981393287902958E-6</v>
      </c>
      <c r="T60" s="1">
        <f t="shared" si="25"/>
        <v>8.3868970668015808E-7</v>
      </c>
      <c r="U60" s="1">
        <f t="shared" si="25"/>
        <v>2.0699575739340072E-7</v>
      </c>
      <c r="V60" s="1">
        <f t="shared" si="25"/>
        <v>5.1088314590711667E-8</v>
      </c>
      <c r="W60" s="1">
        <f t="shared" si="25"/>
        <v>1.2609030835154369E-8</v>
      </c>
      <c r="X60" s="1">
        <f t="shared" si="25"/>
        <v>3.1120161210168228E-9</v>
      </c>
      <c r="Y60" s="1">
        <f t="shared" si="25"/>
        <v>7.6807206391053501E-10</v>
      </c>
      <c r="Z60" s="1">
        <f t="shared" si="30"/>
        <v>1.8956672215664268E-10</v>
      </c>
      <c r="AA60" s="1">
        <f t="shared" si="19"/>
        <v>4.6786680362065003E-11</v>
      </c>
      <c r="AB60" s="1">
        <f t="shared" si="19"/>
        <v>1.1547350897871363E-11</v>
      </c>
      <c r="AC60" s="1">
        <f t="shared" si="26"/>
        <v>0.47368421052631576</v>
      </c>
      <c r="AD60" s="1">
        <f t="shared" si="26"/>
        <v>0.11690929451287793</v>
      </c>
      <c r="AE60" s="1">
        <f t="shared" si="26"/>
        <v>2.8854208858497533E-2</v>
      </c>
      <c r="AF60" s="1">
        <f t="shared" si="26"/>
        <v>7.1214643140121566E-3</v>
      </c>
      <c r="AG60" s="1">
        <f t="shared" si="26"/>
        <v>1.7576380009051281E-3</v>
      </c>
      <c r="AH60" s="1">
        <f t="shared" si="26"/>
        <v>4.3380001724466991E-4</v>
      </c>
      <c r="AI60" s="1">
        <f t="shared" si="26"/>
        <v>1.0706553617102492E-4</v>
      </c>
      <c r="AJ60" s="1">
        <f t="shared" si="26"/>
        <v>2.6424685523061466E-5</v>
      </c>
      <c r="AK60" s="1">
        <f t="shared" si="26"/>
        <v>6.5218372780321914E-6</v>
      </c>
      <c r="AL60" s="1">
        <f t="shared" si="26"/>
        <v>1.6096449452164558E-6</v>
      </c>
      <c r="AM60" s="1">
        <f t="shared" si="27"/>
        <v>0.65517241379310343</v>
      </c>
      <c r="AN60" s="1">
        <f t="shared" si="27"/>
        <v>0.16170212765957445</v>
      </c>
      <c r="AO60" s="1">
        <f t="shared" si="27"/>
        <v>3.9909461294703484E-2</v>
      </c>
      <c r="AP60" s="1">
        <f t="shared" si="27"/>
        <v>9.8499947025225618E-3</v>
      </c>
      <c r="AQ60" s="1">
        <f t="shared" si="27"/>
        <v>2.4310625223247172E-3</v>
      </c>
      <c r="AR60" s="1">
        <f t="shared" si="27"/>
        <v>6.0000692040354726E-4</v>
      </c>
      <c r="AS60" s="1">
        <f t="shared" si="27"/>
        <v>1.4808681439747125E-4</v>
      </c>
      <c r="AT60" s="1">
        <f t="shared" si="27"/>
        <v>3.6549086106609919E-5</v>
      </c>
      <c r="AU60" s="1">
        <f t="shared" si="27"/>
        <v>9.0206255071632994E-6</v>
      </c>
      <c r="AV60" s="1">
        <f t="shared" si="27"/>
        <v>2.2263671464488144E-6</v>
      </c>
      <c r="BK60" s="1">
        <f t="shared" ca="1" si="28"/>
        <v>9.4074915425153449E-2</v>
      </c>
      <c r="BL60" s="1">
        <f t="shared" ca="1" si="28"/>
        <v>2.3164952826706018</v>
      </c>
      <c r="BM60" s="1">
        <f t="shared" ca="1" si="28"/>
        <v>-7.9284602596447877</v>
      </c>
      <c r="BN60" s="1">
        <f t="shared" ca="1" si="28"/>
        <v>14.148811590992139</v>
      </c>
      <c r="BO60" s="1">
        <f t="shared" ca="1" si="28"/>
        <v>-14.360863684616451</v>
      </c>
      <c r="BP60" s="1">
        <f t="shared" ca="1" si="28"/>
        <v>8.8057274086342154</v>
      </c>
      <c r="BQ60" s="1">
        <f t="shared" ca="1" si="28"/>
        <v>-3.3280607267690532</v>
      </c>
      <c r="BR60" s="1">
        <f t="shared" ca="1" si="28"/>
        <v>0.7586787736557804</v>
      </c>
      <c r="BS60" s="1">
        <f t="shared" ca="1" si="28"/>
        <v>-9.5673032082561102E-2</v>
      </c>
      <c r="BT60" s="1">
        <f t="shared" ca="1" si="28"/>
        <v>5.1247909337595321E-3</v>
      </c>
      <c r="BU60" s="1">
        <f t="shared" ca="1" si="29"/>
        <v>0.65245196300384123</v>
      </c>
      <c r="BV60" s="1">
        <f t="shared" ca="1" si="29"/>
        <v>-0.68088894194744998</v>
      </c>
      <c r="BW60" s="1">
        <f t="shared" ca="1" si="29"/>
        <v>3.9373407742166586</v>
      </c>
      <c r="BX60" s="1">
        <f t="shared" ca="1" si="29"/>
        <v>-9.4251242745829735</v>
      </c>
      <c r="BY60" s="1">
        <f t="shared" ca="1" si="29"/>
        <v>10.920991858359892</v>
      </c>
      <c r="BZ60" s="1">
        <f t="shared" ca="1" si="29"/>
        <v>-6.9821273946863318</v>
      </c>
      <c r="CA60" s="1">
        <f t="shared" ca="1" si="29"/>
        <v>2.5933572203666806</v>
      </c>
      <c r="CB60" s="1">
        <f t="shared" ca="1" si="29"/>
        <v>-0.55589342760756411</v>
      </c>
      <c r="CC60" s="1">
        <f t="shared" ca="1" si="29"/>
        <v>6.3551127933528448E-2</v>
      </c>
      <c r="CD60" s="1">
        <f t="shared" ca="1" si="29"/>
        <v>-2.985564623955609E-3</v>
      </c>
      <c r="CE60" s="4">
        <f t="shared" ca="1" si="13"/>
        <v>0.41585505919879728</v>
      </c>
      <c r="CF60" s="4">
        <f t="shared" ca="1" si="14"/>
        <v>5.782915132751848E-2</v>
      </c>
      <c r="CG60" s="4">
        <f t="shared" ca="1" si="20"/>
        <v>1.1686827416647724E-3</v>
      </c>
      <c r="CH60" s="4">
        <f t="shared" ca="1" si="21"/>
        <v>6.0659192569064206E-2</v>
      </c>
      <c r="CI60" s="8">
        <f t="shared" ca="1" si="15"/>
        <v>0.52067334043232605</v>
      </c>
      <c r="CJ60" s="8">
        <f t="shared" ca="1" si="16"/>
        <v>0.13449907336077738</v>
      </c>
      <c r="CK60" s="8">
        <f t="shared" ca="1" si="22"/>
        <v>-8.6480676553252773E-3</v>
      </c>
      <c r="CL60" s="8">
        <f t="shared" ca="1" si="23"/>
        <v>0.14746787545925022</v>
      </c>
    </row>
    <row r="61" spans="1:90" x14ac:dyDescent="0.25">
      <c r="A61" s="7">
        <f>'Calculate Data'!I63</f>
        <v>0.62790697674418605</v>
      </c>
      <c r="B61" s="7">
        <f>'Calculate Data'!H63</f>
        <v>0.63636363636363635</v>
      </c>
      <c r="C61" s="7">
        <f>'Calculate Data'!P63</f>
        <v>0.78172588832487311</v>
      </c>
      <c r="D61" s="7">
        <f>'Calculate Data'!B63</f>
        <v>197</v>
      </c>
      <c r="E61" s="2">
        <v>0.25106382978723402</v>
      </c>
      <c r="F61" s="10">
        <v>0.33333333333333331</v>
      </c>
      <c r="G61" s="4">
        <v>0.32608695652173914</v>
      </c>
      <c r="H61" s="8">
        <v>0.64335664335664333</v>
      </c>
      <c r="I61" s="20">
        <v>143</v>
      </c>
      <c r="J61" s="1">
        <f t="shared" si="25"/>
        <v>1</v>
      </c>
      <c r="K61" s="1">
        <f t="shared" si="25"/>
        <v>0.25106382978723402</v>
      </c>
      <c r="L61" s="1">
        <f t="shared" si="25"/>
        <v>6.3033046627433212E-2</v>
      </c>
      <c r="M61" s="1">
        <f t="shared" si="25"/>
        <v>1.5825318089440678E-2</v>
      </c>
      <c r="N61" s="1">
        <f t="shared" si="25"/>
        <v>3.9731649671361693E-3</v>
      </c>
      <c r="O61" s="1">
        <f t="shared" si="25"/>
        <v>9.9751801302567643E-4</v>
      </c>
      <c r="P61" s="1">
        <f t="shared" si="25"/>
        <v>2.504406926319783E-4</v>
      </c>
      <c r="Q61" s="1">
        <f t="shared" si="25"/>
        <v>6.2876599426751995E-5</v>
      </c>
      <c r="R61" s="1">
        <f t="shared" si="25"/>
        <v>1.5786039856078156E-5</v>
      </c>
      <c r="S61" s="1">
        <f t="shared" si="25"/>
        <v>3.9633036234408984E-6</v>
      </c>
      <c r="T61" s="1">
        <f t="shared" si="25"/>
        <v>9.9504218631069352E-7</v>
      </c>
      <c r="U61" s="1">
        <f t="shared" si="25"/>
        <v>2.4981910209502515E-7</v>
      </c>
      <c r="V61" s="1">
        <f t="shared" si="25"/>
        <v>6.2720540525985022E-8</v>
      </c>
      <c r="W61" s="1">
        <f t="shared" si="25"/>
        <v>1.5746859110779217E-8</v>
      </c>
      <c r="X61" s="1">
        <f t="shared" si="25"/>
        <v>3.953466755472228E-9</v>
      </c>
      <c r="Y61" s="1">
        <f t="shared" si="25"/>
        <v>9.9257250456536799E-10</v>
      </c>
      <c r="Z61" s="1">
        <f t="shared" si="30"/>
        <v>2.4919905433768802E-10</v>
      </c>
      <c r="AA61" s="1">
        <f t="shared" si="19"/>
        <v>6.2564868961376987E-11</v>
      </c>
      <c r="AB61" s="1">
        <f t="shared" si="19"/>
        <v>1.5707775611579752E-11</v>
      </c>
      <c r="AC61" s="1">
        <f t="shared" si="26"/>
        <v>0.32608695652173914</v>
      </c>
      <c r="AD61" s="1">
        <f t="shared" si="26"/>
        <v>8.1868640148011096E-2</v>
      </c>
      <c r="AE61" s="1">
        <f t="shared" si="26"/>
        <v>2.0554254335032569E-2</v>
      </c>
      <c r="AF61" s="1">
        <f t="shared" si="26"/>
        <v>5.1604298117741343E-3</v>
      </c>
      <c r="AG61" s="1">
        <f t="shared" si="26"/>
        <v>1.2955972718922291E-3</v>
      </c>
      <c r="AH61" s="1">
        <f t="shared" si="26"/>
        <v>3.2527761294315539E-4</v>
      </c>
      <c r="AI61" s="1">
        <f t="shared" si="26"/>
        <v>8.1665443249558136E-5</v>
      </c>
      <c r="AJ61" s="1">
        <f t="shared" si="26"/>
        <v>2.0503238943506084E-5</v>
      </c>
      <c r="AK61" s="1">
        <f t="shared" si="26"/>
        <v>5.1476216921993983E-6</v>
      </c>
      <c r="AL61" s="1">
        <f t="shared" si="26"/>
        <v>1.2923816163394234E-6</v>
      </c>
      <c r="AM61" s="1">
        <f t="shared" si="27"/>
        <v>0.64335664335664333</v>
      </c>
      <c r="AN61" s="1">
        <f t="shared" si="27"/>
        <v>0.16152358280017853</v>
      </c>
      <c r="AO61" s="1">
        <f t="shared" si="27"/>
        <v>4.0552729298768221E-2</v>
      </c>
      <c r="AP61" s="1">
        <f t="shared" si="27"/>
        <v>1.0181323526073724E-2</v>
      </c>
      <c r="AQ61" s="1">
        <f t="shared" si="27"/>
        <v>2.5561620767589341E-3</v>
      </c>
      <c r="AR61" s="1">
        <f t="shared" si="27"/>
        <v>6.4175984054798765E-4</v>
      </c>
      <c r="AS61" s="1">
        <f t="shared" si="27"/>
        <v>1.611226833716224E-4</v>
      </c>
      <c r="AT61" s="1">
        <f t="shared" si="27"/>
        <v>4.0452077952875408E-5</v>
      </c>
      <c r="AU61" s="1">
        <f t="shared" si="27"/>
        <v>1.0156053613700631E-5</v>
      </c>
      <c r="AV61" s="1">
        <f t="shared" si="27"/>
        <v>2.5498177157801581E-6</v>
      </c>
      <c r="BK61" s="1">
        <f t="shared" ca="1" si="28"/>
        <v>9.4074915425153449E-2</v>
      </c>
      <c r="BL61" s="1">
        <f t="shared" ca="1" si="28"/>
        <v>2.3564348565097499</v>
      </c>
      <c r="BM61" s="1">
        <f t="shared" ca="1" si="28"/>
        <v>-8.2042122960236323</v>
      </c>
      <c r="BN61" s="1">
        <f t="shared" ca="1" si="28"/>
        <v>14.893337035888996</v>
      </c>
      <c r="BO61" s="1">
        <f t="shared" ca="1" si="28"/>
        <v>-15.377177665090642</v>
      </c>
      <c r="BP61" s="1">
        <f t="shared" ca="1" si="28"/>
        <v>9.5914734207523242</v>
      </c>
      <c r="BQ61" s="1">
        <f t="shared" ca="1" si="28"/>
        <v>-3.687528203983407</v>
      </c>
      <c r="BR61" s="1">
        <f t="shared" ca="1" si="28"/>
        <v>0.85511802317515861</v>
      </c>
      <c r="BS61" s="1">
        <f t="shared" ca="1" si="28"/>
        <v>-0.10969369922353221</v>
      </c>
      <c r="BT61" s="1">
        <f t="shared" ca="1" si="28"/>
        <v>5.9771246885208709E-3</v>
      </c>
      <c r="BU61" s="1">
        <f t="shared" ca="1" si="29"/>
        <v>0.65245196300384123</v>
      </c>
      <c r="BV61" s="1">
        <f t="shared" ca="1" si="29"/>
        <v>-0.69262840646378532</v>
      </c>
      <c r="BW61" s="1">
        <f t="shared" ca="1" si="29"/>
        <v>4.0742815799786518</v>
      </c>
      <c r="BX61" s="1">
        <f t="shared" ca="1" si="29"/>
        <v>-9.9210842920454709</v>
      </c>
      <c r="BY61" s="1">
        <f t="shared" ca="1" si="29"/>
        <v>11.693867149849885</v>
      </c>
      <c r="BZ61" s="1">
        <f t="shared" ca="1" si="29"/>
        <v>-7.6051513087693481</v>
      </c>
      <c r="CA61" s="1">
        <f t="shared" ca="1" si="29"/>
        <v>2.8734685687031232</v>
      </c>
      <c r="CB61" s="1">
        <f t="shared" ca="1" si="29"/>
        <v>-0.62655567206828977</v>
      </c>
      <c r="CC61" s="1">
        <f t="shared" ca="1" si="29"/>
        <v>7.2864402445622506E-2</v>
      </c>
      <c r="CD61" s="1">
        <f t="shared" ca="1" si="29"/>
        <v>-3.4821112224237591E-3</v>
      </c>
      <c r="CE61" s="4">
        <f t="shared" ca="1" si="13"/>
        <v>0.41780351211868982</v>
      </c>
      <c r="CF61" s="4">
        <f t="shared" ca="1" si="14"/>
        <v>-9.1716555596950688E-2</v>
      </c>
      <c r="CG61" s="4">
        <f t="shared" ca="1" si="20"/>
        <v>-5.1295732421511025E-4</v>
      </c>
      <c r="CH61" s="4">
        <f t="shared" ca="1" si="21"/>
        <v>6.2381850848054109E-2</v>
      </c>
      <c r="CI61" s="8">
        <f t="shared" ca="1" si="15"/>
        <v>0.51803187341180534</v>
      </c>
      <c r="CJ61" s="8">
        <f t="shared" ca="1" si="16"/>
        <v>0.12532476994483799</v>
      </c>
      <c r="CK61" s="8">
        <f t="shared" ca="1" si="22"/>
        <v>-5.2329902042625893E-3</v>
      </c>
      <c r="CL61" s="8">
        <f t="shared" ca="1" si="23"/>
        <v>0.15231587883339831</v>
      </c>
    </row>
    <row r="62" spans="1:90" x14ac:dyDescent="0.25">
      <c r="A62" s="7">
        <f>'Calculate Data'!I64</f>
        <v>0.4375</v>
      </c>
      <c r="B62" s="7">
        <f>'Calculate Data'!H64</f>
        <v>0.47619047619047616</v>
      </c>
      <c r="C62" s="7">
        <f>'Calculate Data'!P64</f>
        <v>0.66315789473684206</v>
      </c>
      <c r="D62" s="7">
        <f>'Calculate Data'!B64</f>
        <v>95</v>
      </c>
      <c r="E62" s="2">
        <v>0.25531914893617019</v>
      </c>
      <c r="F62" s="10">
        <v>0.33333333333333331</v>
      </c>
      <c r="G62" s="4">
        <v>0.37254901960784315</v>
      </c>
      <c r="H62" s="8">
        <v>0.65384615384615385</v>
      </c>
      <c r="I62" s="20">
        <v>234</v>
      </c>
      <c r="J62" s="1">
        <f t="shared" si="25"/>
        <v>1</v>
      </c>
      <c r="K62" s="1">
        <f t="shared" si="25"/>
        <v>0.25531914893617019</v>
      </c>
      <c r="L62" s="1">
        <f t="shared" si="25"/>
        <v>6.5187867813490258E-2</v>
      </c>
      <c r="M62" s="1">
        <f t="shared" si="25"/>
        <v>1.6643710931103894E-2</v>
      </c>
      <c r="N62" s="1">
        <f t="shared" si="25"/>
        <v>4.2494581100690791E-3</v>
      </c>
      <c r="O62" s="1">
        <f t="shared" si="25"/>
        <v>1.0849680281027436E-3</v>
      </c>
      <c r="P62" s="1">
        <f t="shared" si="25"/>
        <v>2.7701311355814726E-4</v>
      </c>
      <c r="Q62" s="1">
        <f t="shared" si="25"/>
        <v>7.072675239782483E-5</v>
      </c>
      <c r="R62" s="1">
        <f t="shared" si="25"/>
        <v>1.8057894229231868E-5</v>
      </c>
      <c r="S62" s="1">
        <f t="shared" si="25"/>
        <v>4.6105261861868598E-6</v>
      </c>
      <c r="T62" s="1">
        <f t="shared" si="25"/>
        <v>1.1771556220051556E-6</v>
      </c>
      <c r="U62" s="1">
        <f t="shared" si="25"/>
        <v>3.0055037157578435E-7</v>
      </c>
      <c r="V62" s="1">
        <f t="shared" si="25"/>
        <v>7.6736265083178981E-8</v>
      </c>
      <c r="W62" s="1">
        <f t="shared" si="25"/>
        <v>1.9592237893577613E-8</v>
      </c>
      <c r="X62" s="1">
        <f t="shared" si="25"/>
        <v>5.0022735047432193E-9</v>
      </c>
      <c r="Y62" s="1">
        <f t="shared" si="25"/>
        <v>1.2771762139769922E-9</v>
      </c>
      <c r="Z62" s="1">
        <f t="shared" si="30"/>
        <v>3.2608754399412561E-10</v>
      </c>
      <c r="AA62" s="1">
        <f t="shared" si="30"/>
        <v>8.3256394211266107E-11</v>
      </c>
      <c r="AB62" s="1">
        <f t="shared" si="30"/>
        <v>2.1256951713514749E-11</v>
      </c>
      <c r="AC62" s="1">
        <f t="shared" si="26"/>
        <v>0.37254901960784315</v>
      </c>
      <c r="AD62" s="1">
        <f t="shared" si="26"/>
        <v>9.5118898623279088E-2</v>
      </c>
      <c r="AE62" s="1">
        <f t="shared" si="26"/>
        <v>2.428567624424147E-2</v>
      </c>
      <c r="AF62" s="1">
        <f t="shared" si="26"/>
        <v>6.2005981900190984E-3</v>
      </c>
      <c r="AG62" s="1">
        <f t="shared" si="26"/>
        <v>1.5831314527708334E-3</v>
      </c>
      <c r="AH62" s="1">
        <f t="shared" si="26"/>
        <v>4.0420377517553195E-4</v>
      </c>
      <c r="AI62" s="1">
        <f t="shared" si="26"/>
        <v>1.0320096387460389E-4</v>
      </c>
      <c r="AJ62" s="1">
        <f t="shared" si="26"/>
        <v>2.6349182265856309E-5</v>
      </c>
      <c r="AK62" s="1">
        <f t="shared" si="26"/>
        <v>6.7274507912824612E-6</v>
      </c>
      <c r="AL62" s="1">
        <f t="shared" si="26"/>
        <v>1.7176470105402026E-6</v>
      </c>
      <c r="AM62" s="1">
        <f t="shared" si="27"/>
        <v>0.65384615384615385</v>
      </c>
      <c r="AN62" s="1">
        <f t="shared" si="27"/>
        <v>0.16693944353518819</v>
      </c>
      <c r="AO62" s="1">
        <f t="shared" si="27"/>
        <v>4.2622836647282093E-2</v>
      </c>
      <c r="AP62" s="1">
        <f t="shared" si="27"/>
        <v>1.0882426378029469E-2</v>
      </c>
      <c r="AQ62" s="1">
        <f t="shared" si="27"/>
        <v>2.7784918411990133E-3</v>
      </c>
      <c r="AR62" s="1">
        <f t="shared" si="27"/>
        <v>7.094021722210247E-4</v>
      </c>
      <c r="AS62" s="1">
        <f t="shared" si="27"/>
        <v>1.8112395886494244E-4</v>
      </c>
      <c r="AT62" s="1">
        <f t="shared" si="27"/>
        <v>4.6244415029347003E-5</v>
      </c>
      <c r="AU62" s="1">
        <f t="shared" si="27"/>
        <v>1.1807084688343914E-5</v>
      </c>
      <c r="AV62" s="1">
        <f t="shared" si="27"/>
        <v>3.0145748140452547E-6</v>
      </c>
      <c r="BK62" s="1">
        <f t="shared" ca="1" si="28"/>
        <v>9.4074915425153449E-2</v>
      </c>
      <c r="BL62" s="1">
        <f t="shared" ca="1" si="28"/>
        <v>2.3963744303488985</v>
      </c>
      <c r="BM62" s="1">
        <f t="shared" ca="1" si="28"/>
        <v>-8.4846780424260491</v>
      </c>
      <c r="BN62" s="1">
        <f t="shared" ca="1" si="28"/>
        <v>15.663533271425138</v>
      </c>
      <c r="BO62" s="1">
        <f t="shared" ca="1" si="28"/>
        <v>-16.446503701554718</v>
      </c>
      <c r="BP62" s="1">
        <f t="shared" ca="1" si="28"/>
        <v>10.43233492330495</v>
      </c>
      <c r="BQ62" s="1">
        <f t="shared" ca="1" si="28"/>
        <v>-4.0787847149904177</v>
      </c>
      <c r="BR62" s="1">
        <f t="shared" ca="1" si="28"/>
        <v>0.96187963801195453</v>
      </c>
      <c r="BS62" s="1">
        <f t="shared" ca="1" si="28"/>
        <v>-0.12548031274791377</v>
      </c>
      <c r="BT62" s="1">
        <f t="shared" ca="1" si="28"/>
        <v>6.9532118941228521E-3</v>
      </c>
      <c r="BU62" s="1">
        <f t="shared" ca="1" si="29"/>
        <v>0.65245196300384123</v>
      </c>
      <c r="BV62" s="1">
        <f t="shared" ca="1" si="29"/>
        <v>-0.70436787098012066</v>
      </c>
      <c r="BW62" s="1">
        <f t="shared" ca="1" si="29"/>
        <v>4.2135632542152104</v>
      </c>
      <c r="BX62" s="1">
        <f t="shared" ca="1" si="29"/>
        <v>-10.434144713343731</v>
      </c>
      <c r="BY62" s="1">
        <f t="shared" ca="1" si="29"/>
        <v>12.507056467332658</v>
      </c>
      <c r="BZ62" s="1">
        <f t="shared" ca="1" si="29"/>
        <v>-8.2718767091437844</v>
      </c>
      <c r="CA62" s="1">
        <f t="shared" ca="1" si="29"/>
        <v>3.1783511958962172</v>
      </c>
      <c r="CB62" s="1">
        <f t="shared" ca="1" si="29"/>
        <v>-0.70478124271734011</v>
      </c>
      <c r="CC62" s="1">
        <f t="shared" ca="1" si="29"/>
        <v>8.3350712682548844E-2</v>
      </c>
      <c r="CD62" s="1">
        <f t="shared" ca="1" si="29"/>
        <v>-4.05075323506546E-3</v>
      </c>
      <c r="CE62" s="4">
        <f t="shared" ca="1" si="13"/>
        <v>0.41970361869111716</v>
      </c>
      <c r="CF62" s="4">
        <f t="shared" ca="1" si="14"/>
        <v>-4.7154599083274018E-2</v>
      </c>
      <c r="CG62" s="4">
        <f t="shared" ca="1" si="20"/>
        <v>2.1693108210121951E-3</v>
      </c>
      <c r="CH62" s="4">
        <f t="shared" ca="1" si="21"/>
        <v>6.386859899235077E-2</v>
      </c>
      <c r="CI62" s="8">
        <f t="shared" ca="1" si="15"/>
        <v>0.51555230371043492</v>
      </c>
      <c r="CJ62" s="8">
        <f t="shared" ca="1" si="16"/>
        <v>0.13829385013571893</v>
      </c>
      <c r="CK62" s="8">
        <f t="shared" ca="1" si="22"/>
        <v>-1.619124389168149E-2</v>
      </c>
      <c r="CL62" s="8">
        <f t="shared" ca="1" si="23"/>
        <v>0.14817098861610459</v>
      </c>
    </row>
    <row r="63" spans="1:90" x14ac:dyDescent="0.25">
      <c r="A63" s="7">
        <f>'Calculate Data'!I65</f>
        <v>0.31693989071038253</v>
      </c>
      <c r="B63" s="7">
        <f>'Calculate Data'!H65</f>
        <v>0.375</v>
      </c>
      <c r="C63" s="7">
        <f>'Calculate Data'!P65</f>
        <v>0.32472324723247231</v>
      </c>
      <c r="D63" s="7">
        <f>'Calculate Data'!B65</f>
        <v>271</v>
      </c>
      <c r="E63" s="2">
        <v>0.25957446808510637</v>
      </c>
      <c r="F63" s="10">
        <v>0.33333333333333331</v>
      </c>
      <c r="G63" s="4">
        <v>0.54385964912280704</v>
      </c>
      <c r="H63" s="8">
        <v>0.51351351351351349</v>
      </c>
      <c r="I63" s="20">
        <v>111</v>
      </c>
      <c r="J63" s="1">
        <f t="shared" si="25"/>
        <v>1</v>
      </c>
      <c r="K63" s="1">
        <f t="shared" si="25"/>
        <v>0.25957446808510637</v>
      </c>
      <c r="L63" s="1">
        <f t="shared" si="25"/>
        <v>6.7378904481665905E-2</v>
      </c>
      <c r="M63" s="1">
        <f t="shared" si="25"/>
        <v>1.7489843290985616E-2</v>
      </c>
      <c r="N63" s="1">
        <f t="shared" si="25"/>
        <v>4.5399167691494574E-3</v>
      </c>
      <c r="O63" s="1">
        <f t="shared" si="25"/>
        <v>1.178446480502625E-3</v>
      </c>
      <c r="P63" s="1">
        <f t="shared" si="25"/>
        <v>3.0589461834323455E-4</v>
      </c>
      <c r="Q63" s="1">
        <f t="shared" si="25"/>
        <v>7.9402432846541727E-5</v>
      </c>
      <c r="R63" s="1">
        <f t="shared" si="25"/>
        <v>2.0610844270804449E-5</v>
      </c>
      <c r="S63" s="1">
        <f t="shared" si="25"/>
        <v>5.3500489383790268E-6</v>
      </c>
      <c r="T63" s="1">
        <f t="shared" si="25"/>
        <v>1.3887361074090239E-6</v>
      </c>
      <c r="U63" s="1">
        <f t="shared" si="25"/>
        <v>3.6048043639127851E-7</v>
      </c>
      <c r="V63" s="1">
        <f t="shared" si="25"/>
        <v>9.3571517531353145E-8</v>
      </c>
      <c r="W63" s="1">
        <f t="shared" si="25"/>
        <v>2.4288776891117195E-8</v>
      </c>
      <c r="X63" s="1">
        <f t="shared" si="25"/>
        <v>6.3047463419495692E-9</v>
      </c>
      <c r="Y63" s="1">
        <f t="shared" si="25"/>
        <v>1.6365511781230796E-9</v>
      </c>
      <c r="Z63" s="1">
        <f t="shared" si="30"/>
        <v>4.2480690155535256E-10</v>
      </c>
      <c r="AA63" s="1">
        <f t="shared" si="30"/>
        <v>1.1026902551011278E-10</v>
      </c>
      <c r="AB63" s="1">
        <f t="shared" si="30"/>
        <v>2.8623023643050551E-11</v>
      </c>
      <c r="AC63" s="1">
        <f t="shared" si="26"/>
        <v>0.54385964912280704</v>
      </c>
      <c r="AD63" s="1">
        <f t="shared" si="26"/>
        <v>0.14117207913400523</v>
      </c>
      <c r="AE63" s="1">
        <f t="shared" si="26"/>
        <v>3.6644667349677952E-2</v>
      </c>
      <c r="AF63" s="1">
        <f t="shared" si="26"/>
        <v>9.5120200354483174E-3</v>
      </c>
      <c r="AG63" s="1">
        <f t="shared" si="26"/>
        <v>2.4690775411163718E-3</v>
      </c>
      <c r="AH63" s="1">
        <f t="shared" si="26"/>
        <v>6.4090948939616449E-4</v>
      </c>
      <c r="AI63" s="1">
        <f t="shared" si="26"/>
        <v>1.6636373980070653E-4</v>
      </c>
      <c r="AJ63" s="1">
        <f t="shared" si="26"/>
        <v>4.318377926741743E-5</v>
      </c>
      <c r="AK63" s="1">
        <f t="shared" si="26"/>
        <v>1.1209406533244526E-5</v>
      </c>
      <c r="AL63" s="1">
        <f t="shared" si="26"/>
        <v>2.9096757384166637E-6</v>
      </c>
      <c r="AM63" s="1">
        <f t="shared" si="27"/>
        <v>0.51351351351351349</v>
      </c>
      <c r="AN63" s="1">
        <f t="shared" si="27"/>
        <v>0.13329499712478435</v>
      </c>
      <c r="AO63" s="1">
        <f t="shared" si="27"/>
        <v>3.4599977977071678E-2</v>
      </c>
      <c r="AP63" s="1">
        <f t="shared" si="27"/>
        <v>8.9812708791547746E-3</v>
      </c>
      <c r="AQ63" s="1">
        <f t="shared" si="27"/>
        <v>2.3313086111848564E-3</v>
      </c>
      <c r="AR63" s="1">
        <f t="shared" si="27"/>
        <v>6.0514819269053715E-4</v>
      </c>
      <c r="AS63" s="1">
        <f t="shared" si="27"/>
        <v>1.5708102023030964E-4</v>
      </c>
      <c r="AT63" s="1">
        <f t="shared" si="27"/>
        <v>4.077422227254845E-5</v>
      </c>
      <c r="AU63" s="1">
        <f t="shared" si="27"/>
        <v>1.0583947057980663E-5</v>
      </c>
      <c r="AV63" s="1">
        <f t="shared" si="27"/>
        <v>2.7473224278162569E-6</v>
      </c>
      <c r="BK63" s="1">
        <f t="shared" ca="1" si="28"/>
        <v>9.4074915425153449E-2</v>
      </c>
      <c r="BL63" s="1">
        <f t="shared" ca="1" si="28"/>
        <v>2.4363140041880467</v>
      </c>
      <c r="BM63" s="1">
        <f t="shared" ca="1" si="28"/>
        <v>-8.769857498852037</v>
      </c>
      <c r="BN63" s="1">
        <f t="shared" ca="1" si="28"/>
        <v>16.459835395746985</v>
      </c>
      <c r="BO63" s="1">
        <f t="shared" ca="1" si="28"/>
        <v>-17.570653955064667</v>
      </c>
      <c r="BP63" s="1">
        <f t="shared" ca="1" si="28"/>
        <v>11.331161891739297</v>
      </c>
      <c r="BQ63" s="1">
        <f t="shared" ca="1" si="28"/>
        <v>-4.504040540428476</v>
      </c>
      <c r="BR63" s="1">
        <f t="shared" ca="1" si="28"/>
        <v>1.0798683775850704</v>
      </c>
      <c r="BS63" s="1">
        <f t="shared" ca="1" si="28"/>
        <v>-0.14322019789619186</v>
      </c>
      <c r="BT63" s="1">
        <f t="shared" ca="1" si="28"/>
        <v>8.0684985639877058E-3</v>
      </c>
      <c r="BU63" s="1">
        <f t="shared" ca="1" si="29"/>
        <v>0.65245196300384123</v>
      </c>
      <c r="BV63" s="1">
        <f t="shared" ca="1" si="29"/>
        <v>-0.716107335496456</v>
      </c>
      <c r="BW63" s="1">
        <f t="shared" ca="1" si="29"/>
        <v>4.3551857969263335</v>
      </c>
      <c r="BX63" s="1">
        <f t="shared" ca="1" si="29"/>
        <v>-10.964595375830894</v>
      </c>
      <c r="BY63" s="1">
        <f t="shared" ca="1" si="29"/>
        <v>13.361937903141179</v>
      </c>
      <c r="BZ63" s="1">
        <f t="shared" ca="1" si="29"/>
        <v>-8.9845633627454884</v>
      </c>
      <c r="CA63" s="1">
        <f t="shared" ca="1" si="29"/>
        <v>3.5097274404857925</v>
      </c>
      <c r="CB63" s="1">
        <f t="shared" ca="1" si="29"/>
        <v>-0.79123306809838601</v>
      </c>
      <c r="CC63" s="1">
        <f t="shared" ca="1" si="29"/>
        <v>9.513449005474961E-2</v>
      </c>
      <c r="CD63" s="1">
        <f t="shared" ca="1" si="29"/>
        <v>-4.7004890916411855E-3</v>
      </c>
      <c r="CE63" s="4">
        <f t="shared" ca="1" si="13"/>
        <v>0.42155089100716858</v>
      </c>
      <c r="CF63" s="4">
        <f t="shared" ca="1" si="14"/>
        <v>0.12230875811563846</v>
      </c>
      <c r="CG63" s="4">
        <f t="shared" ca="1" si="20"/>
        <v>1.1774578282444533E-3</v>
      </c>
      <c r="CH63" s="4">
        <f t="shared" ca="1" si="21"/>
        <v>6.3764011565271117E-2</v>
      </c>
      <c r="CI63" s="8">
        <f t="shared" ca="1" si="15"/>
        <v>0.51323796234902919</v>
      </c>
      <c r="CJ63" s="8">
        <f t="shared" ca="1" si="16"/>
        <v>2.7555116448430006E-4</v>
      </c>
      <c r="CK63" s="8">
        <f t="shared" ca="1" si="22"/>
        <v>-1.5415556857754526E-2</v>
      </c>
      <c r="CL63" s="8">
        <f t="shared" ca="1" si="23"/>
        <v>0.14797539854813435</v>
      </c>
    </row>
    <row r="64" spans="1:90" x14ac:dyDescent="0.25">
      <c r="A64" s="7">
        <f>'Calculate Data'!I66</f>
        <v>0.30769230769230771</v>
      </c>
      <c r="B64" s="7">
        <f>'Calculate Data'!H66</f>
        <v>0.47368421052631576</v>
      </c>
      <c r="C64" s="7">
        <f>'Calculate Data'!P66</f>
        <v>0.42222222222222222</v>
      </c>
      <c r="D64" s="7">
        <f>'Calculate Data'!B66</f>
        <v>90</v>
      </c>
      <c r="E64" s="2">
        <v>0.26382978723404255</v>
      </c>
      <c r="F64" s="10">
        <v>0.33944954128440369</v>
      </c>
      <c r="G64" s="4">
        <v>0.46078431372549017</v>
      </c>
      <c r="H64" s="8">
        <v>0.48341232227488151</v>
      </c>
      <c r="I64" s="20">
        <v>211</v>
      </c>
      <c r="J64" s="1">
        <f t="shared" ref="J64:Y79" si="31">POWER($E64,J$2)</f>
        <v>1</v>
      </c>
      <c r="K64" s="1">
        <f t="shared" si="31"/>
        <v>0.26382978723404255</v>
      </c>
      <c r="L64" s="1">
        <f t="shared" si="31"/>
        <v>6.9606156631960153E-2</v>
      </c>
      <c r="M64" s="1">
        <f t="shared" si="31"/>
        <v>1.8364177494389487E-2</v>
      </c>
      <c r="N64" s="1">
        <f t="shared" si="31"/>
        <v>4.8450170410729706E-3</v>
      </c>
      <c r="O64" s="1">
        <f t="shared" si="31"/>
        <v>1.2782598150915922E-3</v>
      </c>
      <c r="P64" s="1">
        <f t="shared" si="31"/>
        <v>3.3724301504544133E-4</v>
      </c>
      <c r="Q64" s="1">
        <f t="shared" si="31"/>
        <v>8.8974752905605786E-5</v>
      </c>
      <c r="R64" s="1">
        <f t="shared" si="31"/>
        <v>2.3474190128287482E-5</v>
      </c>
      <c r="S64" s="1">
        <f t="shared" si="31"/>
        <v>6.1931905870375482E-6</v>
      </c>
      <c r="T64" s="1">
        <f t="shared" si="31"/>
        <v>1.6339481548779913E-6</v>
      </c>
      <c r="U64" s="1">
        <f t="shared" si="31"/>
        <v>4.3108419405291683E-7</v>
      </c>
      <c r="V64" s="1">
        <f t="shared" si="31"/>
        <v>1.1373285119693976E-7</v>
      </c>
      <c r="W64" s="1">
        <f t="shared" si="31"/>
        <v>3.0006113932809635E-8</v>
      </c>
      <c r="X64" s="1">
        <f t="shared" si="31"/>
        <v>7.9165066546136062E-9</v>
      </c>
      <c r="Y64" s="1">
        <f t="shared" si="31"/>
        <v>2.0886102663235892E-9</v>
      </c>
      <c r="Z64" s="1">
        <f t="shared" si="30"/>
        <v>5.5103760217898952E-10</v>
      </c>
      <c r="AA64" s="1">
        <f t="shared" si="30"/>
        <v>1.4538013334083978E-10</v>
      </c>
      <c r="AB64" s="1">
        <f t="shared" si="30"/>
        <v>3.8355609647370491E-11</v>
      </c>
      <c r="AC64" s="1">
        <f t="shared" si="26"/>
        <v>0.46078431372549017</v>
      </c>
      <c r="AD64" s="1">
        <f t="shared" si="26"/>
        <v>0.12156862745098038</v>
      </c>
      <c r="AE64" s="1">
        <f t="shared" si="26"/>
        <v>3.2073425114726738E-2</v>
      </c>
      <c r="AF64" s="1">
        <f t="shared" si="26"/>
        <v>8.461924923885351E-3</v>
      </c>
      <c r="AG64" s="1">
        <f t="shared" si="26"/>
        <v>2.2325078522591139E-3</v>
      </c>
      <c r="AH64" s="1">
        <f t="shared" si="26"/>
        <v>5.8900207165985127E-4</v>
      </c>
      <c r="AI64" s="1">
        <f t="shared" si="26"/>
        <v>1.5539629124642883E-4</v>
      </c>
      <c r="AJ64" s="1">
        <f t="shared" si="26"/>
        <v>4.0998170456504627E-5</v>
      </c>
      <c r="AK64" s="1">
        <f t="shared" si="26"/>
        <v>1.0816538588524624E-5</v>
      </c>
      <c r="AL64" s="1">
        <f t="shared" si="26"/>
        <v>2.8537250744192622E-6</v>
      </c>
      <c r="AM64" s="1">
        <f t="shared" si="27"/>
        <v>0.48341232227488151</v>
      </c>
      <c r="AN64" s="1">
        <f t="shared" si="27"/>
        <v>0.12753857013209641</v>
      </c>
      <c r="AO64" s="1">
        <f t="shared" si="27"/>
        <v>3.3648473822085002E-2</v>
      </c>
      <c r="AP64" s="1">
        <f t="shared" si="27"/>
        <v>8.8774696892309369E-3</v>
      </c>
      <c r="AQ64" s="1">
        <f t="shared" si="27"/>
        <v>2.3421409392864597E-3</v>
      </c>
      <c r="AR64" s="1">
        <f t="shared" si="27"/>
        <v>6.179265456840872E-4</v>
      </c>
      <c r="AS64" s="1">
        <f t="shared" si="27"/>
        <v>1.630274290740996E-4</v>
      </c>
      <c r="AT64" s="1">
        <f t="shared" si="27"/>
        <v>4.3011491925932652E-5</v>
      </c>
      <c r="AU64" s="1">
        <f t="shared" si="27"/>
        <v>1.1347712763437551E-5</v>
      </c>
      <c r="AV64" s="1">
        <f t="shared" si="27"/>
        <v>2.9938646439707578E-6</v>
      </c>
      <c r="BK64" s="1">
        <f t="shared" ca="1" si="28"/>
        <v>9.4074915425153449E-2</v>
      </c>
      <c r="BL64" s="1">
        <f t="shared" ca="1" si="28"/>
        <v>2.4762535780271953</v>
      </c>
      <c r="BM64" s="1">
        <f t="shared" ca="1" si="28"/>
        <v>-9.0597506653015927</v>
      </c>
      <c r="BN64" s="1">
        <f t="shared" ca="1" si="28"/>
        <v>17.282678507000973</v>
      </c>
      <c r="BO64" s="1">
        <f t="shared" ca="1" si="28"/>
        <v>-18.751471043164834</v>
      </c>
      <c r="BP64" s="1">
        <f t="shared" ca="1" si="28"/>
        <v>12.29090089719633</v>
      </c>
      <c r="BQ64" s="1">
        <f t="shared" ca="1" si="28"/>
        <v>-4.965619271002101</v>
      </c>
      <c r="BR64" s="1">
        <f t="shared" ca="1" si="28"/>
        <v>1.2100513626818141</v>
      </c>
      <c r="BS64" s="1">
        <f t="shared" ca="1" si="28"/>
        <v>-0.16311695491234465</v>
      </c>
      <c r="BT64" s="1">
        <f t="shared" ca="1" si="28"/>
        <v>9.3400546300712178E-3</v>
      </c>
      <c r="BU64" s="1">
        <f t="shared" ca="1" si="29"/>
        <v>0.65245196300384123</v>
      </c>
      <c r="BV64" s="1">
        <f t="shared" ca="1" si="29"/>
        <v>-0.72784680001279134</v>
      </c>
      <c r="BW64" s="1">
        <f t="shared" ca="1" si="29"/>
        <v>4.4991492081120192</v>
      </c>
      <c r="BX64" s="1">
        <f t="shared" ca="1" si="29"/>
        <v>-11.512726116860113</v>
      </c>
      <c r="BY64" s="1">
        <f t="shared" ca="1" si="29"/>
        <v>14.259912710824105</v>
      </c>
      <c r="BZ64" s="1">
        <f t="shared" ca="1" si="29"/>
        <v>-9.7455476279613364</v>
      </c>
      <c r="CA64" s="1">
        <f t="shared" ca="1" si="29"/>
        <v>3.8694079367196776</v>
      </c>
      <c r="CB64" s="1">
        <f t="shared" ca="1" si="29"/>
        <v>-0.88661976970979461</v>
      </c>
      <c r="CC64" s="1">
        <f t="shared" ca="1" si="29"/>
        <v>0.10835097669755496</v>
      </c>
      <c r="CD64" s="1">
        <f t="shared" ca="1" si="29"/>
        <v>-5.4412632729383976E-3</v>
      </c>
      <c r="CE64" s="4">
        <f t="shared" ca="1" si="13"/>
        <v>0.42334138058066589</v>
      </c>
      <c r="CF64" s="4">
        <f t="shared" ca="1" si="14"/>
        <v>3.7442933144824275E-2</v>
      </c>
      <c r="CG64" s="4">
        <f t="shared" ca="1" si="20"/>
        <v>7.7746797045047931E-4</v>
      </c>
      <c r="CH64" s="4">
        <f t="shared" ca="1" si="21"/>
        <v>6.3510598737667803E-2</v>
      </c>
      <c r="CI64" s="8">
        <f t="shared" ca="1" si="15"/>
        <v>0.51109121754022402</v>
      </c>
      <c r="CJ64" s="8">
        <f t="shared" ca="1" si="16"/>
        <v>-2.7678895265342507E-2</v>
      </c>
      <c r="CK64" s="8">
        <f t="shared" ca="1" si="22"/>
        <v>-2.0637598334732471E-2</v>
      </c>
      <c r="CL64" s="8">
        <f t="shared" ca="1" si="23"/>
        <v>0.14587416879341927</v>
      </c>
    </row>
    <row r="65" spans="1:90" x14ac:dyDescent="0.25">
      <c r="A65" s="7">
        <f>'Calculate Data'!I67</f>
        <v>0.38461538461538464</v>
      </c>
      <c r="B65" s="7">
        <f>'Calculate Data'!H67</f>
        <v>0.57377049180327866</v>
      </c>
      <c r="C65" s="7">
        <f>'Calculate Data'!P67</f>
        <v>0.43884892086330934</v>
      </c>
      <c r="D65" s="7">
        <f>'Calculate Data'!B67</f>
        <v>139</v>
      </c>
      <c r="E65" s="2">
        <v>0.26808510638297872</v>
      </c>
      <c r="F65" s="10">
        <v>0.34</v>
      </c>
      <c r="G65" s="4">
        <v>0.36184210526315791</v>
      </c>
      <c r="H65" s="8">
        <v>0.33628318584070799</v>
      </c>
      <c r="I65" s="20">
        <v>452</v>
      </c>
      <c r="J65" s="1">
        <f t="shared" si="31"/>
        <v>1</v>
      </c>
      <c r="K65" s="1">
        <f t="shared" si="31"/>
        <v>0.26808510638297872</v>
      </c>
      <c r="L65" s="1">
        <f t="shared" si="31"/>
        <v>7.1869624264373017E-2</v>
      </c>
      <c r="M65" s="1">
        <f t="shared" si="31"/>
        <v>1.9267175866619149E-2</v>
      </c>
      <c r="N65" s="1">
        <f t="shared" si="31"/>
        <v>5.165242891902155E-3</v>
      </c>
      <c r="O65" s="1">
        <f t="shared" si="31"/>
        <v>1.3847246901695139E-3</v>
      </c>
      <c r="P65" s="1">
        <f t="shared" si="31"/>
        <v>3.7122406587523134E-4</v>
      </c>
      <c r="Q65" s="1">
        <f t="shared" si="31"/>
        <v>9.9519643192083301E-5</v>
      </c>
      <c r="R65" s="1">
        <f t="shared" si="31"/>
        <v>2.6679734132345738E-5</v>
      </c>
      <c r="S65" s="1">
        <f t="shared" si="31"/>
        <v>7.1524393631394954E-6</v>
      </c>
      <c r="T65" s="1">
        <f t="shared" si="31"/>
        <v>1.9174624675650563E-6</v>
      </c>
      <c r="U65" s="1">
        <f t="shared" si="31"/>
        <v>5.1404312960254698E-7</v>
      </c>
      <c r="V65" s="1">
        <f t="shared" si="31"/>
        <v>1.3780730708493812E-7</v>
      </c>
      <c r="W65" s="1">
        <f t="shared" si="31"/>
        <v>3.694408658021746E-8</v>
      </c>
      <c r="X65" s="1">
        <f t="shared" si="31"/>
        <v>9.904159381079572E-9</v>
      </c>
      <c r="Y65" s="1">
        <f t="shared" si="31"/>
        <v>2.6551576213106941E-9</v>
      </c>
      <c r="Z65" s="1">
        <f t="shared" si="30"/>
        <v>7.1180821337265414E-10</v>
      </c>
      <c r="AA65" s="1">
        <f t="shared" si="30"/>
        <v>1.90825180606286E-10</v>
      </c>
      <c r="AB65" s="1">
        <f t="shared" si="30"/>
        <v>5.1157388843387309E-11</v>
      </c>
      <c r="AC65" s="1">
        <f t="shared" si="26"/>
        <v>0.36184210526315791</v>
      </c>
      <c r="AD65" s="1">
        <f t="shared" si="26"/>
        <v>9.7004479283314668E-2</v>
      </c>
      <c r="AE65" s="1">
        <f t="shared" si="26"/>
        <v>2.6005456148292867E-2</v>
      </c>
      <c r="AF65" s="1">
        <f t="shared" si="26"/>
        <v>6.9716754780529818E-3</v>
      </c>
      <c r="AG65" s="1">
        <f t="shared" si="26"/>
        <v>1.8690023622014377E-3</v>
      </c>
      <c r="AH65" s="1">
        <f t="shared" si="26"/>
        <v>5.0105169710081097E-4</v>
      </c>
      <c r="AI65" s="1">
        <f t="shared" si="26"/>
        <v>1.3432449752064294E-4</v>
      </c>
      <c r="AJ65" s="1">
        <f t="shared" si="26"/>
        <v>3.6010397207661723E-5</v>
      </c>
      <c r="AK65" s="1">
        <f t="shared" si="26"/>
        <v>9.6538511663093137E-6</v>
      </c>
      <c r="AL65" s="1">
        <f t="shared" si="26"/>
        <v>2.5880537169254755E-6</v>
      </c>
      <c r="AM65" s="1">
        <f t="shared" si="27"/>
        <v>0.33628318584070799</v>
      </c>
      <c r="AN65" s="1">
        <f t="shared" si="27"/>
        <v>9.0152513650913202E-2</v>
      </c>
      <c r="AO65" s="1">
        <f t="shared" si="27"/>
        <v>2.4168546212798007E-2</v>
      </c>
      <c r="AP65" s="1">
        <f t="shared" si="27"/>
        <v>6.4792272825798915E-3</v>
      </c>
      <c r="AQ65" s="1">
        <f t="shared" si="27"/>
        <v>1.7369843353299283E-3</v>
      </c>
      <c r="AR65" s="1">
        <f t="shared" si="27"/>
        <v>4.6565963032249146E-4</v>
      </c>
      <c r="AS65" s="1">
        <f t="shared" si="27"/>
        <v>1.2483641153326365E-4</v>
      </c>
      <c r="AT65" s="1">
        <f t="shared" si="27"/>
        <v>3.3466782666364296E-5</v>
      </c>
      <c r="AU65" s="1">
        <f t="shared" si="27"/>
        <v>8.9719459914083013E-6</v>
      </c>
      <c r="AV65" s="1">
        <f t="shared" si="27"/>
        <v>2.4052450955690338E-6</v>
      </c>
      <c r="BK65" s="1">
        <f t="shared" ca="1" si="28"/>
        <v>9.4074915425153449E-2</v>
      </c>
      <c r="BL65" s="1">
        <f t="shared" ca="1" si="28"/>
        <v>2.5161931518663434</v>
      </c>
      <c r="BM65" s="1">
        <f t="shared" ca="1" si="28"/>
        <v>-9.3543575417747213</v>
      </c>
      <c r="BN65" s="1">
        <f t="shared" ca="1" si="28"/>
        <v>18.132497703333527</v>
      </c>
      <c r="BO65" s="1">
        <f t="shared" ca="1" si="28"/>
        <v>-19.990828039887898</v>
      </c>
      <c r="BP65" s="1">
        <f t="shared" ca="1" si="28"/>
        <v>13.314596716438963</v>
      </c>
      <c r="BQ65" s="1">
        <f t="shared" ca="1" si="28"/>
        <v>-5.4659616156065436</v>
      </c>
      <c r="BR65" s="1">
        <f t="shared" ca="1" si="28"/>
        <v>1.3534612451910626</v>
      </c>
      <c r="BS65" s="1">
        <f t="shared" ca="1" si="28"/>
        <v>-0.18539157115775942</v>
      </c>
      <c r="BT65" s="1">
        <f t="shared" ca="1" si="28"/>
        <v>1.0786713803030206E-2</v>
      </c>
      <c r="BU65" s="1">
        <f t="shared" ca="1" si="29"/>
        <v>0.65245196300384123</v>
      </c>
      <c r="BV65" s="1">
        <f t="shared" ca="1" si="29"/>
        <v>-0.73958626452912679</v>
      </c>
      <c r="BW65" s="1">
        <f t="shared" ca="1" si="29"/>
        <v>4.6454534877722704</v>
      </c>
      <c r="BX65" s="1">
        <f t="shared" ca="1" si="29"/>
        <v>-12.078826773784538</v>
      </c>
      <c r="BY65" s="1">
        <f t="shared" ca="1" si="29"/>
        <v>15.202405305145772</v>
      </c>
      <c r="BZ65" s="1">
        <f t="shared" ca="1" si="29"/>
        <v>-10.55724373115339</v>
      </c>
      <c r="CA65" s="1">
        <f t="shared" ca="1" si="29"/>
        <v>4.2592945819957775</v>
      </c>
      <c r="CB65" s="1">
        <f t="shared" ca="1" si="29"/>
        <v>-0.99169798450776669</v>
      </c>
      <c r="CC65" s="1">
        <f t="shared" ca="1" si="29"/>
        <v>0.12314696419652991</v>
      </c>
      <c r="CD65" s="1">
        <f t="shared" ca="1" si="29"/>
        <v>-6.2840477895233044E-3</v>
      </c>
      <c r="CE65" s="4">
        <f t="shared" ca="1" si="13"/>
        <v>0.42507167763115739</v>
      </c>
      <c r="CF65" s="4">
        <f t="shared" ca="1" si="14"/>
        <v>-6.3229572367999476E-2</v>
      </c>
      <c r="CG65" s="4">
        <f t="shared" ca="1" si="20"/>
        <v>-1.6249935414518326E-4</v>
      </c>
      <c r="CH65" s="4">
        <f t="shared" ca="1" si="21"/>
        <v>6.2252224926948894E-2</v>
      </c>
      <c r="CI65" s="8">
        <f t="shared" ca="1" si="15"/>
        <v>0.5091135003498467</v>
      </c>
      <c r="CJ65" s="8">
        <f t="shared" ca="1" si="16"/>
        <v>-0.17283031450913872</v>
      </c>
      <c r="CK65" s="8">
        <f t="shared" ca="1" si="22"/>
        <v>-2.4209204882803311E-2</v>
      </c>
      <c r="CL65" s="8">
        <f t="shared" ca="1" si="23"/>
        <v>0.14518869450292385</v>
      </c>
    </row>
    <row r="66" spans="1:90" x14ac:dyDescent="0.25">
      <c r="A66" s="7">
        <f>'Calculate Data'!I68</f>
        <v>0.25454545454545452</v>
      </c>
      <c r="B66" s="7">
        <f>'Calculate Data'!H68</f>
        <v>0.36666666666666664</v>
      </c>
      <c r="C66" s="7">
        <f>'Calculate Data'!P68</f>
        <v>0.62068965517241381</v>
      </c>
      <c r="D66" s="7">
        <f>'Calculate Data'!B68</f>
        <v>145</v>
      </c>
      <c r="E66" s="2">
        <v>0.2723404255319149</v>
      </c>
      <c r="F66" s="10">
        <v>0.34027777777777779</v>
      </c>
      <c r="G66" s="4">
        <v>0.46478873239436619</v>
      </c>
      <c r="H66" s="8">
        <v>0.33023255813953489</v>
      </c>
      <c r="I66" s="20">
        <v>215</v>
      </c>
      <c r="J66" s="1">
        <f t="shared" si="31"/>
        <v>1</v>
      </c>
      <c r="K66" s="1">
        <f t="shared" si="31"/>
        <v>0.2723404255319149</v>
      </c>
      <c r="L66" s="1">
        <f t="shared" si="31"/>
        <v>7.4169307378904481E-2</v>
      </c>
      <c r="M66" s="1">
        <f t="shared" si="31"/>
        <v>2.019930073297824E-2</v>
      </c>
      <c r="N66" s="1">
        <f t="shared" si="31"/>
        <v>5.5010861570664151E-3</v>
      </c>
      <c r="O66" s="1">
        <f t="shared" si="31"/>
        <v>1.4981681449031939E-3</v>
      </c>
      <c r="P66" s="1">
        <f t="shared" si="31"/>
        <v>4.0801175010129537E-4</v>
      </c>
      <c r="Q66" s="1">
        <f t="shared" si="31"/>
        <v>1.1111809364460809E-4</v>
      </c>
      <c r="R66" s="1">
        <f t="shared" si="31"/>
        <v>3.0261948907467739E-5</v>
      </c>
      <c r="S66" s="1">
        <f t="shared" si="31"/>
        <v>8.2415520428848304E-6</v>
      </c>
      <c r="T66" s="1">
        <f t="shared" si="31"/>
        <v>2.2445077904026773E-6</v>
      </c>
      <c r="U66" s="1">
        <f t="shared" si="31"/>
        <v>6.1127020674796313E-7</v>
      </c>
      <c r="V66" s="1">
        <f t="shared" si="31"/>
        <v>1.6647358822072191E-7</v>
      </c>
      <c r="W66" s="1">
        <f t="shared" si="31"/>
        <v>4.5337487855856176E-8</v>
      </c>
      <c r="X66" s="1">
        <f t="shared" si="31"/>
        <v>1.2347230735211896E-8</v>
      </c>
      <c r="Y66" s="1">
        <f t="shared" si="31"/>
        <v>3.3626500725683456E-9</v>
      </c>
      <c r="Z66" s="1">
        <f t="shared" si="30"/>
        <v>9.1578555167818788E-10</v>
      </c>
      <c r="AA66" s="1">
        <f t="shared" si="30"/>
        <v>2.4940542684001712E-10</v>
      </c>
      <c r="AB66" s="1">
        <f t="shared" si="30"/>
        <v>6.7923180075579128E-11</v>
      </c>
      <c r="AC66" s="1">
        <f t="shared" si="26"/>
        <v>0.46478873239436619</v>
      </c>
      <c r="AD66" s="1">
        <f t="shared" si="26"/>
        <v>0.12658076116272102</v>
      </c>
      <c r="AE66" s="1">
        <f t="shared" si="26"/>
        <v>3.4473058359209122E-2</v>
      </c>
      <c r="AF66" s="1">
        <f t="shared" si="26"/>
        <v>9.3884073829335474E-3</v>
      </c>
      <c r="AG66" s="1">
        <f t="shared" si="26"/>
        <v>2.5568428617350944E-3</v>
      </c>
      <c r="AH66" s="1">
        <f t="shared" si="26"/>
        <v>6.9633167298317462E-4</v>
      </c>
      <c r="AI66" s="1">
        <f t="shared" si="26"/>
        <v>1.8963926413158798E-4</v>
      </c>
      <c r="AJ66" s="1">
        <f t="shared" si="26"/>
        <v>5.1646437891155871E-5</v>
      </c>
      <c r="AK66" s="1">
        <f t="shared" si="26"/>
        <v>1.4065412872485005E-5</v>
      </c>
      <c r="AL66" s="1">
        <f t="shared" si="26"/>
        <v>3.8305805269746394E-6</v>
      </c>
      <c r="AM66" s="1">
        <f t="shared" si="27"/>
        <v>0.33023255813953489</v>
      </c>
      <c r="AN66" s="1">
        <f t="shared" si="27"/>
        <v>8.9935675408213761E-2</v>
      </c>
      <c r="AO66" s="1">
        <f t="shared" si="27"/>
        <v>2.4493120111173109E-2</v>
      </c>
      <c r="AP66" s="1">
        <f t="shared" si="27"/>
        <v>6.6704667536811868E-3</v>
      </c>
      <c r="AQ66" s="1">
        <f t="shared" si="27"/>
        <v>1.8166377541940254E-3</v>
      </c>
      <c r="AR66" s="1">
        <f t="shared" si="27"/>
        <v>4.9474389901454311E-4</v>
      </c>
      <c r="AS66" s="1">
        <f t="shared" si="27"/>
        <v>1.3473876398693941E-4</v>
      </c>
      <c r="AT66" s="1">
        <f t="shared" si="27"/>
        <v>3.6694812319847324E-5</v>
      </c>
      <c r="AU66" s="1">
        <f t="shared" si="27"/>
        <v>9.9934808020009747E-6</v>
      </c>
      <c r="AV66" s="1">
        <f t="shared" si="27"/>
        <v>2.7216288141619671E-6</v>
      </c>
      <c r="BK66" s="1">
        <f t="shared" ca="1" si="28"/>
        <v>9.4074915425153449E-2</v>
      </c>
      <c r="BL66" s="1">
        <f t="shared" ca="1" si="28"/>
        <v>2.556132725705492</v>
      </c>
      <c r="BM66" s="1">
        <f t="shared" ca="1" si="28"/>
        <v>-9.6536781282714177</v>
      </c>
      <c r="BN66" s="1">
        <f t="shared" ca="1" si="28"/>
        <v>19.009728082891073</v>
      </c>
      <c r="BO66" s="1">
        <f t="shared" ca="1" si="28"/>
        <v>-21.290628475754872</v>
      </c>
      <c r="BP66" s="1">
        <f t="shared" ca="1" si="28"/>
        <v>14.405393941780298</v>
      </c>
      <c r="BQ66" s="1">
        <f t="shared" ca="1" si="28"/>
        <v>-6.0076292723966169</v>
      </c>
      <c r="BR66" s="1">
        <f t="shared" ca="1" si="28"/>
        <v>1.5111994834749574</v>
      </c>
      <c r="BS66" s="1">
        <f t="shared" ca="1" si="28"/>
        <v>-0.2102835892749586</v>
      </c>
      <c r="BT66" s="1">
        <f t="shared" ca="1" si="28"/>
        <v>1.242922290785505E-2</v>
      </c>
      <c r="BU66" s="1">
        <f t="shared" ca="1" si="29"/>
        <v>0.65245196300384123</v>
      </c>
      <c r="BV66" s="1">
        <f t="shared" ca="1" si="29"/>
        <v>-0.75132572904546213</v>
      </c>
      <c r="BW66" s="1">
        <f t="shared" ca="1" si="29"/>
        <v>4.7940986359070843</v>
      </c>
      <c r="BX66" s="1">
        <f t="shared" ca="1" si="29"/>
        <v>-12.66318718395731</v>
      </c>
      <c r="BY66" s="1">
        <f t="shared" ca="1" si="29"/>
        <v>16.190863262086189</v>
      </c>
      <c r="BZ66" s="1">
        <f t="shared" ca="1" si="29"/>
        <v>-11.422145043183086</v>
      </c>
      <c r="CA66" s="1">
        <f t="shared" ca="1" si="29"/>
        <v>4.681383553352795</v>
      </c>
      <c r="CB66" s="1">
        <f t="shared" ca="1" si="29"/>
        <v>-1.1072747648121501</v>
      </c>
      <c r="CC66" s="1">
        <f t="shared" ca="1" si="29"/>
        <v>0.13968156954409242</v>
      </c>
      <c r="CD66" s="1">
        <f t="shared" ca="1" si="29"/>
        <v>-7.2409291806423406E-3</v>
      </c>
      <c r="CE66" s="4">
        <f t="shared" ca="1" si="13"/>
        <v>0.42673890648696372</v>
      </c>
      <c r="CF66" s="4">
        <f t="shared" ca="1" si="14"/>
        <v>3.8049825907402468E-2</v>
      </c>
      <c r="CG66" s="4">
        <f t="shared" ca="1" si="20"/>
        <v>-1.7073218242106818E-3</v>
      </c>
      <c r="CH66" s="4">
        <f t="shared" ca="1" si="21"/>
        <v>6.1186955862254928E-2</v>
      </c>
      <c r="CI66" s="8">
        <f t="shared" ca="1" si="15"/>
        <v>0.50730533371535247</v>
      </c>
      <c r="CJ66" s="8">
        <f t="shared" ca="1" si="16"/>
        <v>-0.17707277557581758</v>
      </c>
      <c r="CK66" s="8">
        <f t="shared" ca="1" si="22"/>
        <v>-2.3809448621720086E-2</v>
      </c>
      <c r="CL66" s="8">
        <f t="shared" ca="1" si="23"/>
        <v>0.14581759099761946</v>
      </c>
    </row>
    <row r="67" spans="1:90" x14ac:dyDescent="0.25">
      <c r="A67" s="7">
        <f>'Calculate Data'!I69</f>
        <v>0.33944954128440369</v>
      </c>
      <c r="B67" s="7">
        <f>'Calculate Data'!H69</f>
        <v>0.46078431372549017</v>
      </c>
      <c r="C67" s="7">
        <f>'Calculate Data'!P69</f>
        <v>0.48341232227488151</v>
      </c>
      <c r="D67" s="7">
        <f>'Calculate Data'!B69</f>
        <v>211</v>
      </c>
      <c r="E67" s="2">
        <v>0.27659574468085107</v>
      </c>
      <c r="F67" s="10">
        <v>0.34050179211469533</v>
      </c>
      <c r="G67" s="4">
        <v>0.30392156862745096</v>
      </c>
      <c r="H67" s="8">
        <v>0.26771653543307089</v>
      </c>
      <c r="I67" s="20">
        <v>381</v>
      </c>
      <c r="J67" s="1">
        <f t="shared" si="31"/>
        <v>1</v>
      </c>
      <c r="K67" s="1">
        <f t="shared" si="31"/>
        <v>0.27659574468085107</v>
      </c>
      <c r="L67" s="1">
        <f t="shared" si="31"/>
        <v>7.650520597555456E-2</v>
      </c>
      <c r="M67" s="1">
        <f t="shared" si="31"/>
        <v>2.116101441877041E-2</v>
      </c>
      <c r="N67" s="1">
        <f t="shared" si="31"/>
        <v>5.8530465413620296E-3</v>
      </c>
      <c r="O67" s="1">
        <f t="shared" si="31"/>
        <v>1.6189277667597105E-3</v>
      </c>
      <c r="P67" s="1">
        <f t="shared" si="31"/>
        <v>4.477885312314093E-4</v>
      </c>
      <c r="Q67" s="1">
        <f t="shared" si="31"/>
        <v>1.2385640225549618E-4</v>
      </c>
      <c r="R67" s="1">
        <f t="shared" si="31"/>
        <v>3.425815381535002E-5</v>
      </c>
      <c r="S67" s="1">
        <f t="shared" si="31"/>
        <v>9.4756595659478785E-6</v>
      </c>
      <c r="T67" s="1">
        <f t="shared" si="31"/>
        <v>2.6209271139855836E-6</v>
      </c>
      <c r="U67" s="1">
        <f t="shared" si="31"/>
        <v>7.2493728684707634E-7</v>
      </c>
      <c r="V67" s="1">
        <f t="shared" si="31"/>
        <v>2.0051456870238287E-7</v>
      </c>
      <c r="W67" s="1">
        <f t="shared" si="31"/>
        <v>5.5461476449595264E-8</v>
      </c>
      <c r="X67" s="1">
        <f t="shared" si="31"/>
        <v>1.5340408379675287E-8</v>
      </c>
      <c r="Y67" s="1">
        <f t="shared" si="31"/>
        <v>4.2430916794846534E-9</v>
      </c>
      <c r="Z67" s="1">
        <f t="shared" si="30"/>
        <v>1.1736211028361811E-9</v>
      </c>
      <c r="AA67" s="1">
        <f t="shared" si="30"/>
        <v>3.2461860291213523E-10</v>
      </c>
      <c r="AB67" s="1">
        <f t="shared" si="30"/>
        <v>8.9788124209739538E-11</v>
      </c>
      <c r="AC67" s="1">
        <f t="shared" si="26"/>
        <v>0.30392156862745096</v>
      </c>
      <c r="AD67" s="1">
        <f t="shared" si="26"/>
        <v>8.4063412599082177E-2</v>
      </c>
      <c r="AE67" s="1">
        <f t="shared" si="26"/>
        <v>2.3251582208256776E-2</v>
      </c>
      <c r="AF67" s="1">
        <f t="shared" si="26"/>
        <v>6.4312886959008103E-3</v>
      </c>
      <c r="AG67" s="1">
        <f t="shared" si="26"/>
        <v>1.7788670861002246E-3</v>
      </c>
      <c r="AH67" s="1">
        <f t="shared" si="26"/>
        <v>4.9202706636814722E-4</v>
      </c>
      <c r="AI67" s="1">
        <f t="shared" si="26"/>
        <v>1.3609259282523222E-4</v>
      </c>
      <c r="AJ67" s="1">
        <f t="shared" si="26"/>
        <v>3.7642632058042952E-5</v>
      </c>
      <c r="AK67" s="1">
        <f t="shared" si="26"/>
        <v>1.0411791845841671E-5</v>
      </c>
      <c r="AL67" s="1">
        <f t="shared" si="26"/>
        <v>2.8798573190625903E-6</v>
      </c>
      <c r="AM67" s="1">
        <f t="shared" si="27"/>
        <v>0.26771653543307089</v>
      </c>
      <c r="AN67" s="1">
        <f t="shared" si="27"/>
        <v>7.4049254481487692E-2</v>
      </c>
      <c r="AO67" s="1">
        <f t="shared" si="27"/>
        <v>2.0481708686368939E-2</v>
      </c>
      <c r="AP67" s="1">
        <f t="shared" si="27"/>
        <v>5.6651534664424723E-3</v>
      </c>
      <c r="AQ67" s="1">
        <f t="shared" si="27"/>
        <v>1.5669573417819609E-3</v>
      </c>
      <c r="AR67" s="1">
        <f t="shared" si="27"/>
        <v>4.3341373283330837E-4</v>
      </c>
      <c r="AS67" s="1">
        <f t="shared" si="27"/>
        <v>1.1988039418793636E-4</v>
      </c>
      <c r="AT67" s="1">
        <f t="shared" si="27"/>
        <v>3.3158406903046227E-5</v>
      </c>
      <c r="AU67" s="1">
        <f t="shared" si="27"/>
        <v>9.1714742497787463E-6</v>
      </c>
      <c r="AV67" s="1">
        <f t="shared" si="27"/>
        <v>2.5367907499388024E-6</v>
      </c>
      <c r="BK67" s="1">
        <f t="shared" ca="1" si="28"/>
        <v>9.4074915425153449E-2</v>
      </c>
      <c r="BL67" s="1">
        <f t="shared" ca="1" si="28"/>
        <v>2.5960722995446401</v>
      </c>
      <c r="BM67" s="1">
        <f t="shared" ca="1" si="28"/>
        <v>-9.9577124247916871</v>
      </c>
      <c r="BN67" s="1">
        <f t="shared" ca="1" si="28"/>
        <v>19.914804743820046</v>
      </c>
      <c r="BO67" s="1">
        <f t="shared" ca="1" si="28"/>
        <v>-22.652806337775107</v>
      </c>
      <c r="BP67" s="1">
        <f t="shared" ca="1" si="28"/>
        <v>15.566538591011877</v>
      </c>
      <c r="BQ67" s="1">
        <f t="shared" ca="1" si="28"/>
        <v>-6.5933088627997343</v>
      </c>
      <c r="BR67" s="1">
        <f t="shared" ca="1" si="28"/>
        <v>1.6844397251109133</v>
      </c>
      <c r="BS67" s="1">
        <f t="shared" ca="1" si="28"/>
        <v>-0.23805233325364936</v>
      </c>
      <c r="BT67" s="1">
        <f t="shared" ca="1" si="28"/>
        <v>1.4290401168526727E-2</v>
      </c>
      <c r="BU67" s="1">
        <f t="shared" ca="1" si="29"/>
        <v>0.65245196300384123</v>
      </c>
      <c r="BV67" s="1">
        <f t="shared" ca="1" si="29"/>
        <v>-0.76306519356179747</v>
      </c>
      <c r="BW67" s="1">
        <f t="shared" ca="1" si="29"/>
        <v>4.9450846525164636</v>
      </c>
      <c r="BX67" s="1">
        <f t="shared" ca="1" si="29"/>
        <v>-13.266097184731587</v>
      </c>
      <c r="BY67" s="1">
        <f t="shared" ca="1" si="29"/>
        <v>17.226757318841063</v>
      </c>
      <c r="BZ67" s="1">
        <f t="shared" ca="1" si="29"/>
        <v>-12.342825355935432</v>
      </c>
      <c r="CA67" s="1">
        <f t="shared" ca="1" si="29"/>
        <v>5.13776837300958</v>
      </c>
      <c r="CB67" s="1">
        <f t="shared" ca="1" si="29"/>
        <v>-1.2342100568838217</v>
      </c>
      <c r="CC67" s="1">
        <f t="shared" ca="1" si="29"/>
        <v>0.15812704955794096</v>
      </c>
      <c r="CD67" s="1">
        <f t="shared" ca="1" si="29"/>
        <v>-8.3252013091563194E-3</v>
      </c>
      <c r="CE67" s="4">
        <f t="shared" ca="1" si="13"/>
        <v>0.42834071746097929</v>
      </c>
      <c r="CF67" s="4">
        <f t="shared" ca="1" si="14"/>
        <v>-0.12441914883352834</v>
      </c>
      <c r="CG67" s="4">
        <f t="shared" ca="1" si="20"/>
        <v>-4.825603634939394E-3</v>
      </c>
      <c r="CH67" s="4">
        <f t="shared" ca="1" si="21"/>
        <v>6.3185400104156311E-2</v>
      </c>
      <c r="CI67" s="8">
        <f t="shared" ca="1" si="15"/>
        <v>0.50566636450709357</v>
      </c>
      <c r="CJ67" s="8">
        <f t="shared" ca="1" si="16"/>
        <v>-0.23794982907402268</v>
      </c>
      <c r="CK67" s="8">
        <f t="shared" ca="1" si="22"/>
        <v>-1.9823751344336945E-2</v>
      </c>
      <c r="CL67" s="8">
        <f t="shared" ca="1" si="23"/>
        <v>0.14617980589830129</v>
      </c>
    </row>
    <row r="68" spans="1:90" x14ac:dyDescent="0.25">
      <c r="A68" s="7">
        <f>'Calculate Data'!I70</f>
        <v>0.4621212121212121</v>
      </c>
      <c r="B68" s="7">
        <f>'Calculate Data'!H70</f>
        <v>0.41935483870967744</v>
      </c>
      <c r="C68" s="7">
        <f>'Calculate Data'!P70</f>
        <v>0.484375</v>
      </c>
      <c r="D68" s="7">
        <f>'Calculate Data'!B70</f>
        <v>256</v>
      </c>
      <c r="E68" s="2">
        <v>0.28085106382978725</v>
      </c>
      <c r="F68" s="10">
        <v>0.3411764705882353</v>
      </c>
      <c r="G68" s="4">
        <v>0.42499999999999999</v>
      </c>
      <c r="H68" s="8">
        <v>0.54054054054054057</v>
      </c>
      <c r="I68" s="20">
        <v>370</v>
      </c>
      <c r="J68" s="1">
        <f t="shared" si="31"/>
        <v>1</v>
      </c>
      <c r="K68" s="1">
        <f t="shared" si="31"/>
        <v>0.28085106382978725</v>
      </c>
      <c r="L68" s="1">
        <f t="shared" si="31"/>
        <v>7.8877320054323227E-2</v>
      </c>
      <c r="M68" s="1">
        <f t="shared" si="31"/>
        <v>2.215277924929929E-2</v>
      </c>
      <c r="N68" s="1">
        <f t="shared" si="31"/>
        <v>6.2216316189521413E-3</v>
      </c>
      <c r="O68" s="1">
        <f t="shared" si="31"/>
        <v>1.7473518589397503E-3</v>
      </c>
      <c r="P68" s="1">
        <f t="shared" si="31"/>
        <v>4.9074562846818527E-4</v>
      </c>
      <c r="Q68" s="1">
        <f t="shared" si="31"/>
        <v>1.3782643182510735E-4</v>
      </c>
      <c r="R68" s="1">
        <f t="shared" si="31"/>
        <v>3.8708700001945043E-5</v>
      </c>
      <c r="S68" s="1">
        <f t="shared" si="31"/>
        <v>1.0871379575014354E-5</v>
      </c>
      <c r="T68" s="1">
        <f t="shared" si="31"/>
        <v>3.0532385189402011E-6</v>
      </c>
      <c r="U68" s="1">
        <f t="shared" si="31"/>
        <v>8.575052861704395E-7</v>
      </c>
      <c r="V68" s="1">
        <f t="shared" si="31"/>
        <v>2.408312718606341E-7</v>
      </c>
      <c r="W68" s="1">
        <f t="shared" si="31"/>
        <v>6.7637718905539785E-8</v>
      </c>
      <c r="X68" s="1">
        <f t="shared" si="31"/>
        <v>1.8996125309640964E-8</v>
      </c>
      <c r="Y68" s="1">
        <f t="shared" si="31"/>
        <v>5.335082001856611E-9</v>
      </c>
      <c r="Z68" s="1">
        <f t="shared" si="30"/>
        <v>1.4983634558405801E-9</v>
      </c>
      <c r="AA68" s="1">
        <f t="shared" si="30"/>
        <v>4.2081697057650337E-10</v>
      </c>
      <c r="AB68" s="1">
        <f t="shared" si="30"/>
        <v>1.1818689386403925E-10</v>
      </c>
      <c r="AC68" s="1">
        <f t="shared" si="26"/>
        <v>0.42499999999999999</v>
      </c>
      <c r="AD68" s="1">
        <f t="shared" si="26"/>
        <v>0.11936170212765958</v>
      </c>
      <c r="AE68" s="1">
        <f t="shared" si="26"/>
        <v>3.3522861023087373E-2</v>
      </c>
      <c r="AF68" s="1">
        <f t="shared" si="26"/>
        <v>9.4149311809521991E-3</v>
      </c>
      <c r="AG68" s="1">
        <f t="shared" si="26"/>
        <v>2.6441934380546598E-3</v>
      </c>
      <c r="AH68" s="1">
        <f t="shared" ref="AH68:AL118" si="32">$G68*O68</f>
        <v>7.4262454004939387E-4</v>
      </c>
      <c r="AI68" s="1">
        <f t="shared" si="32"/>
        <v>2.0856689209897874E-4</v>
      </c>
      <c r="AJ68" s="1">
        <f t="shared" si="32"/>
        <v>5.8576233525670619E-5</v>
      </c>
      <c r="AK68" s="1">
        <f t="shared" si="32"/>
        <v>1.6451197500826642E-5</v>
      </c>
      <c r="AL68" s="1">
        <f t="shared" si="32"/>
        <v>4.6203363193811002E-6</v>
      </c>
      <c r="AM68" s="1">
        <f t="shared" si="27"/>
        <v>0.54054054054054057</v>
      </c>
      <c r="AN68" s="1">
        <f t="shared" si="27"/>
        <v>0.15181138585393905</v>
      </c>
      <c r="AO68" s="1">
        <f t="shared" si="27"/>
        <v>4.2636389218553096E-2</v>
      </c>
      <c r="AP68" s="1">
        <f t="shared" si="27"/>
        <v>1.1974475269891508E-2</v>
      </c>
      <c r="AQ68" s="1">
        <f t="shared" si="27"/>
        <v>3.3630441183525091E-3</v>
      </c>
      <c r="AR68" s="1">
        <f t="shared" ref="AR68:AV118" si="33">$H68*O68</f>
        <v>9.4451451834581107E-4</v>
      </c>
      <c r="AS68" s="1">
        <f t="shared" si="33"/>
        <v>2.6526790728010014E-4</v>
      </c>
      <c r="AT68" s="1">
        <f t="shared" si="33"/>
        <v>7.4500773959517496E-5</v>
      </c>
      <c r="AU68" s="1">
        <f t="shared" si="33"/>
        <v>2.0923621622672996E-5</v>
      </c>
      <c r="AV68" s="1">
        <f t="shared" si="33"/>
        <v>5.876421391899651E-6</v>
      </c>
      <c r="BK68" s="1">
        <f t="shared" ca="1" si="28"/>
        <v>9.4074915425153449E-2</v>
      </c>
      <c r="BL68" s="1">
        <f t="shared" ca="1" si="28"/>
        <v>2.6360118733837887</v>
      </c>
      <c r="BM68" s="1">
        <f t="shared" ca="1" si="28"/>
        <v>-10.266460431335522</v>
      </c>
      <c r="BN68" s="1">
        <f t="shared" ca="1" si="28"/>
        <v>20.848162784266865</v>
      </c>
      <c r="BO68" s="1">
        <f t="shared" ca="1" si="28"/>
        <v>-24.079326069446271</v>
      </c>
      <c r="BP68" s="1">
        <f t="shared" ref="BP68:BT131" ca="1" si="34">BP$1*O68</f>
        <v>16.801379717331862</v>
      </c>
      <c r="BQ68" s="1">
        <f t="shared" ca="1" si="34"/>
        <v>-7.2258159284731445</v>
      </c>
      <c r="BR68" s="1">
        <f t="shared" ca="1" si="34"/>
        <v>1.874431298735707</v>
      </c>
      <c r="BS68" s="1">
        <f t="shared" ca="1" si="34"/>
        <v>-0.26897819428172859</v>
      </c>
      <c r="BT68" s="1">
        <f t="shared" ca="1" si="34"/>
        <v>1.6395309930780734E-2</v>
      </c>
      <c r="BU68" s="1">
        <f t="shared" ca="1" si="29"/>
        <v>0.65245196300384123</v>
      </c>
      <c r="BV68" s="1">
        <f t="shared" ca="1" si="29"/>
        <v>-0.77480465807813281</v>
      </c>
      <c r="BW68" s="1">
        <f t="shared" ca="1" si="29"/>
        <v>5.0984115376004056</v>
      </c>
      <c r="BX68" s="1">
        <f t="shared" ca="1" si="29"/>
        <v>-13.887846613460509</v>
      </c>
      <c r="BY68" s="1">
        <f t="shared" ca="1" si="29"/>
        <v>18.311581373821753</v>
      </c>
      <c r="BZ68" s="1">
        <f t="shared" ref="BZ68:CD131" ca="1" si="35">BZ$1*O68</f>
        <v>-13.321940158843162</v>
      </c>
      <c r="CA68" s="1">
        <f t="shared" ca="1" si="35"/>
        <v>5.6306430229531026</v>
      </c>
      <c r="CB68" s="1">
        <f t="shared" ca="1" si="35"/>
        <v>-1.3734192594425321</v>
      </c>
      <c r="CC68" s="1">
        <f t="shared" ca="1" si="35"/>
        <v>0.17866965501183696</v>
      </c>
      <c r="CD68" s="1">
        <f t="shared" ca="1" si="35"/>
        <v>-9.5514642374333915E-3</v>
      </c>
      <c r="CE68" s="4">
        <f t="shared" ref="CE68:CE131" ca="1" si="36">SUM(BK68:BT68)</f>
        <v>0.42987527553749044</v>
      </c>
      <c r="CF68" s="4">
        <f t="shared" ref="CF68:CF131" ca="1" si="37">G68-CE68</f>
        <v>-4.8752755374904533E-3</v>
      </c>
      <c r="CG68" s="4">
        <f t="shared" ca="1" si="20"/>
        <v>-7.547853610587971E-3</v>
      </c>
      <c r="CH68" s="4">
        <f t="shared" ca="1" si="21"/>
        <v>6.4494705626948881E-2</v>
      </c>
      <c r="CI68" s="8">
        <f t="shared" ref="CI68:CI131" ca="1" si="38">SUM(BU68:CD68)</f>
        <v>0.5041953983291686</v>
      </c>
      <c r="CJ68" s="8">
        <f t="shared" ref="CJ68:CJ131" ca="1" si="39">H68-CI68</f>
        <v>3.6345142211371972E-2</v>
      </c>
      <c r="CK68" s="8">
        <f t="shared" ca="1" si="22"/>
        <v>-1.9058363572471704E-2</v>
      </c>
      <c r="CL68" s="8">
        <f t="shared" ca="1" si="23"/>
        <v>0.14695672120953271</v>
      </c>
    </row>
    <row r="69" spans="1:90" x14ac:dyDescent="0.25">
      <c r="A69" s="7">
        <f>'Calculate Data'!I71</f>
        <v>0.38983050847457629</v>
      </c>
      <c r="B69" s="7">
        <f>'Calculate Data'!H71</f>
        <v>0.42105263157894735</v>
      </c>
      <c r="C69" s="7">
        <f>'Calculate Data'!P71</f>
        <v>0.69270833333333337</v>
      </c>
      <c r="D69" s="7">
        <f>'Calculate Data'!B71</f>
        <v>192</v>
      </c>
      <c r="E69" s="2">
        <v>0.28510638297872343</v>
      </c>
      <c r="F69" s="10">
        <v>0.34456928838951312</v>
      </c>
      <c r="G69" s="4">
        <v>0.37593984962406013</v>
      </c>
      <c r="H69" s="8">
        <v>0.33250000000000002</v>
      </c>
      <c r="I69" s="20">
        <v>400</v>
      </c>
      <c r="J69" s="1">
        <f t="shared" si="31"/>
        <v>1</v>
      </c>
      <c r="K69" s="1">
        <f t="shared" si="31"/>
        <v>0.28510638297872343</v>
      </c>
      <c r="L69" s="1">
        <f t="shared" si="31"/>
        <v>8.1285649615210509E-2</v>
      </c>
      <c r="M69" s="1">
        <f t="shared" si="31"/>
        <v>2.3175057549868532E-2</v>
      </c>
      <c r="N69" s="1">
        <f t="shared" si="31"/>
        <v>6.6073568333667723E-3</v>
      </c>
      <c r="O69" s="1">
        <f t="shared" si="31"/>
        <v>1.8837996078109522E-3</v>
      </c>
      <c r="P69" s="1">
        <f t="shared" si="31"/>
        <v>5.3708329243971832E-4</v>
      </c>
      <c r="Q69" s="1">
        <f t="shared" si="31"/>
        <v>1.5312587486579206E-4</v>
      </c>
      <c r="R69" s="1">
        <f t="shared" si="31"/>
        <v>4.3657164323438583E-5</v>
      </c>
      <c r="S69" s="1">
        <f t="shared" si="31"/>
        <v>1.2446936211363341E-5</v>
      </c>
      <c r="T69" s="1">
        <f t="shared" si="31"/>
        <v>3.5487009623886974E-6</v>
      </c>
      <c r="U69" s="1">
        <f t="shared" si="31"/>
        <v>1.0117572956597565E-6</v>
      </c>
      <c r="V69" s="1">
        <f t="shared" si="31"/>
        <v>2.8845846301788797E-7</v>
      </c>
      <c r="W69" s="1">
        <f t="shared" si="31"/>
        <v>8.2241349030631898E-8</v>
      </c>
      <c r="X69" s="1">
        <f t="shared" si="31"/>
        <v>2.3447533553414203E-8</v>
      </c>
      <c r="Y69" s="1">
        <f t="shared" si="31"/>
        <v>6.6850414811861781E-9</v>
      </c>
      <c r="Z69" s="1">
        <f t="shared" si="30"/>
        <v>1.9059479967637185E-9</v>
      </c>
      <c r="AA69" s="1">
        <f t="shared" si="30"/>
        <v>5.4339793950284742E-10</v>
      </c>
      <c r="AB69" s="1">
        <f t="shared" si="30"/>
        <v>1.54926221049748E-10</v>
      </c>
      <c r="AC69" s="1">
        <f t="shared" ref="AC69:AG119" si="40">$G69*J69</f>
        <v>0.37593984962406013</v>
      </c>
      <c r="AD69" s="1">
        <f t="shared" si="40"/>
        <v>0.10718285074388098</v>
      </c>
      <c r="AE69" s="1">
        <f t="shared" si="40"/>
        <v>3.0558514892936279E-2</v>
      </c>
      <c r="AF69" s="1">
        <f t="shared" si="40"/>
        <v>8.7124276503265149E-3</v>
      </c>
      <c r="AG69" s="1">
        <f t="shared" si="40"/>
        <v>2.4839687343484107E-3</v>
      </c>
      <c r="AH69" s="1">
        <f t="shared" si="32"/>
        <v>7.0819534128231285E-4</v>
      </c>
      <c r="AI69" s="1">
        <f t="shared" si="32"/>
        <v>2.0191101219538282E-4</v>
      </c>
      <c r="AJ69" s="1">
        <f t="shared" si="32"/>
        <v>5.7566118370598517E-5</v>
      </c>
      <c r="AK69" s="1">
        <f t="shared" si="32"/>
        <v>1.6412467790766384E-5</v>
      </c>
      <c r="AL69" s="1">
        <f t="shared" si="32"/>
        <v>4.6792993275802032E-6</v>
      </c>
      <c r="AM69" s="1">
        <f t="shared" ref="AM69:AQ119" si="41">$H69*J69</f>
        <v>0.33250000000000002</v>
      </c>
      <c r="AN69" s="1">
        <f t="shared" si="41"/>
        <v>9.479787234042554E-2</v>
      </c>
      <c r="AO69" s="1">
        <f t="shared" si="41"/>
        <v>2.7027478497057496E-2</v>
      </c>
      <c r="AP69" s="1">
        <f t="shared" si="41"/>
        <v>7.7057066353312872E-3</v>
      </c>
      <c r="AQ69" s="1">
        <f t="shared" si="41"/>
        <v>2.196946147094452E-3</v>
      </c>
      <c r="AR69" s="1">
        <f t="shared" si="33"/>
        <v>6.2636336959714164E-4</v>
      </c>
      <c r="AS69" s="1">
        <f t="shared" si="33"/>
        <v>1.7858019473620634E-4</v>
      </c>
      <c r="AT69" s="1">
        <f t="shared" si="33"/>
        <v>5.0914353392875863E-5</v>
      </c>
      <c r="AU69" s="1">
        <f t="shared" si="33"/>
        <v>1.451600713754333E-5</v>
      </c>
      <c r="AV69" s="1">
        <f t="shared" si="33"/>
        <v>4.1386062902783115E-6</v>
      </c>
      <c r="BK69" s="1">
        <f t="shared" ref="BK69:BO132" ca="1" si="42">BK$1*J69</f>
        <v>9.4074915425153449E-2</v>
      </c>
      <c r="BL69" s="1">
        <f t="shared" ca="1" si="42"/>
        <v>2.6759514472229369</v>
      </c>
      <c r="BM69" s="1">
        <f t="shared" ca="1" si="42"/>
        <v>-10.579922147902929</v>
      </c>
      <c r="BN69" s="1">
        <f t="shared" ca="1" si="42"/>
        <v>21.810237302377967</v>
      </c>
      <c r="BO69" s="1">
        <f t="shared" ca="1" si="42"/>
        <v>-25.572182570754411</v>
      </c>
      <c r="BP69" s="1">
        <f t="shared" ca="1" si="34"/>
        <v>18.113371019273327</v>
      </c>
      <c r="BQ69" s="1">
        <f t="shared" ca="1" si="34"/>
        <v>-7.9080989912054012</v>
      </c>
      <c r="BR69" s="1">
        <f t="shared" ca="1" si="34"/>
        <v>2.0825028167234456</v>
      </c>
      <c r="BS69" s="1">
        <f t="shared" ca="1" si="34"/>
        <v>-0.30336397829400513</v>
      </c>
      <c r="BT69" s="1">
        <f t="shared" ca="1" si="34"/>
        <v>1.8771433327834132E-2</v>
      </c>
      <c r="BU69" s="1">
        <f t="shared" ref="BU69:BY132" ca="1" si="43">BU$1*J69</f>
        <v>0.65245196300384123</v>
      </c>
      <c r="BV69" s="1">
        <f t="shared" ca="1" si="43"/>
        <v>-0.78654412259446815</v>
      </c>
      <c r="BW69" s="1">
        <f t="shared" ca="1" si="43"/>
        <v>5.254079291158912</v>
      </c>
      <c r="BX69" s="1">
        <f t="shared" ca="1" si="43"/>
        <v>-14.528725307497231</v>
      </c>
      <c r="BY69" s="1">
        <f t="shared" ca="1" si="43"/>
        <v>19.446852486655327</v>
      </c>
      <c r="BZ69" s="1">
        <f t="shared" ca="1" si="35"/>
        <v>-14.362227915410964</v>
      </c>
      <c r="CA69" s="1">
        <f t="shared" ca="1" si="35"/>
        <v>6.162305108575068</v>
      </c>
      <c r="CB69" s="1">
        <f t="shared" ca="1" si="35"/>
        <v>-1.5258758633941161</v>
      </c>
      <c r="CC69" s="1">
        <f t="shared" ca="1" si="35"/>
        <v>0.20151052574929929</v>
      </c>
      <c r="CD69" s="1">
        <f t="shared" ca="1" si="35"/>
        <v>-1.093572947831643E-2</v>
      </c>
      <c r="CE69" s="4">
        <f t="shared" ca="1" si="36"/>
        <v>0.43134124619391861</v>
      </c>
      <c r="CF69" s="4">
        <f t="shared" ca="1" si="37"/>
        <v>-5.5401396569858485E-2</v>
      </c>
      <c r="CG69" s="4">
        <f t="shared" ca="1" si="20"/>
        <v>-7.81926052691162E-3</v>
      </c>
      <c r="CH69" s="4">
        <f t="shared" ca="1" si="21"/>
        <v>6.4228759647630029E-2</v>
      </c>
      <c r="CI69" s="8">
        <f t="shared" ca="1" si="38"/>
        <v>0.50289043676735268</v>
      </c>
      <c r="CJ69" s="8">
        <f t="shared" ca="1" si="39"/>
        <v>-0.17039043676735266</v>
      </c>
      <c r="CK69" s="8">
        <f t="shared" ca="1" si="22"/>
        <v>-3.0127514575794642E-2</v>
      </c>
      <c r="CL69" s="8">
        <f t="shared" ca="1" si="23"/>
        <v>0.14201755670724145</v>
      </c>
    </row>
    <row r="70" spans="1:90" x14ac:dyDescent="0.25">
      <c r="A70" s="7">
        <f>'Calculate Data'!I72</f>
        <v>0.30882352941176472</v>
      </c>
      <c r="B70" s="7">
        <f>'Calculate Data'!H72</f>
        <v>0.41262135922330095</v>
      </c>
      <c r="C70" s="7">
        <f>'Calculate Data'!P72</f>
        <v>0.5024390243902439</v>
      </c>
      <c r="D70" s="7">
        <f>'Calculate Data'!B72</f>
        <v>410</v>
      </c>
      <c r="E70" s="2">
        <v>0.28936170212765955</v>
      </c>
      <c r="F70" s="10">
        <v>0.34615384615384615</v>
      </c>
      <c r="G70" s="4">
        <v>0.47252747252747251</v>
      </c>
      <c r="H70" s="8">
        <v>0.36842105263157893</v>
      </c>
      <c r="I70" s="20">
        <v>247</v>
      </c>
      <c r="J70" s="1">
        <f t="shared" si="31"/>
        <v>1</v>
      </c>
      <c r="K70" s="1">
        <f t="shared" si="31"/>
        <v>0.28936170212765955</v>
      </c>
      <c r="L70" s="1">
        <f t="shared" si="31"/>
        <v>8.3730194658216378E-2</v>
      </c>
      <c r="M70" s="1">
        <f t="shared" si="31"/>
        <v>2.4228311645781757E-2</v>
      </c>
      <c r="N70" s="1">
        <f t="shared" si="31"/>
        <v>7.0107454975028068E-3</v>
      </c>
      <c r="O70" s="1">
        <f t="shared" si="31"/>
        <v>2.0286412503412376E-3</v>
      </c>
      <c r="P70" s="1">
        <f t="shared" si="31"/>
        <v>5.8701108520512401E-4</v>
      </c>
      <c r="Q70" s="1">
        <f t="shared" si="31"/>
        <v>1.6985852678275926E-4</v>
      </c>
      <c r="R70" s="1">
        <f t="shared" si="31"/>
        <v>4.915055243075588E-5</v>
      </c>
      <c r="S70" s="1">
        <f t="shared" si="31"/>
        <v>1.4222287511878296E-5</v>
      </c>
      <c r="T70" s="1">
        <f t="shared" si="31"/>
        <v>4.1153853225860599E-6</v>
      </c>
      <c r="U70" s="1">
        <f t="shared" si="31"/>
        <v>1.1908349018546895E-6</v>
      </c>
      <c r="V70" s="1">
        <f t="shared" si="31"/>
        <v>3.4458201415369744E-7</v>
      </c>
      <c r="W70" s="1">
        <f t="shared" si="31"/>
        <v>9.9708838138091164E-8</v>
      </c>
      <c r="X70" s="1">
        <f t="shared" si="31"/>
        <v>2.8851919120809354E-8</v>
      </c>
      <c r="Y70" s="1">
        <f t="shared" si="31"/>
        <v>8.3486404264469614E-9</v>
      </c>
      <c r="Z70" s="1">
        <f t="shared" si="30"/>
        <v>2.4157768042484827E-9</v>
      </c>
      <c r="AA70" s="1">
        <f t="shared" si="30"/>
        <v>6.9903328803785871E-10</v>
      </c>
      <c r="AB70" s="1">
        <f t="shared" si="30"/>
        <v>2.0227346207052933E-10</v>
      </c>
      <c r="AC70" s="1">
        <f t="shared" si="40"/>
        <v>0.47252747252747251</v>
      </c>
      <c r="AD70" s="1">
        <f t="shared" si="40"/>
        <v>0.13673135375263032</v>
      </c>
      <c r="AE70" s="1">
        <f t="shared" si="40"/>
        <v>3.9564817256080263E-2</v>
      </c>
      <c r="AF70" s="1">
        <f t="shared" si="40"/>
        <v>1.1448542865589181E-2</v>
      </c>
      <c r="AG70" s="1">
        <f t="shared" si="40"/>
        <v>3.3127698504683591E-3</v>
      </c>
      <c r="AH70" s="1">
        <f t="shared" si="32"/>
        <v>9.5858872268871661E-4</v>
      </c>
      <c r="AI70" s="1">
        <f t="shared" si="32"/>
        <v>2.7737886443758607E-4</v>
      </c>
      <c r="AJ70" s="1">
        <f t="shared" si="32"/>
        <v>8.0262820347897236E-5</v>
      </c>
      <c r="AK70" s="1">
        <f t="shared" si="32"/>
        <v>2.3224986313434097E-5</v>
      </c>
      <c r="AL70" s="1">
        <f t="shared" si="32"/>
        <v>6.7204215715468865E-6</v>
      </c>
      <c r="AM70" s="1">
        <f t="shared" si="41"/>
        <v>0.36842105263157893</v>
      </c>
      <c r="AN70" s="1">
        <f t="shared" si="41"/>
        <v>0.10660694288913772</v>
      </c>
      <c r="AO70" s="1">
        <f t="shared" si="41"/>
        <v>3.0847966453027086E-2</v>
      </c>
      <c r="AP70" s="1">
        <f t="shared" si="41"/>
        <v>8.9262200800248569E-3</v>
      </c>
      <c r="AQ70" s="1">
        <f t="shared" si="41"/>
        <v>2.5829062359220864E-3</v>
      </c>
      <c r="AR70" s="1">
        <f t="shared" si="33"/>
        <v>7.4739414486256115E-4</v>
      </c>
      <c r="AS70" s="1">
        <f t="shared" si="33"/>
        <v>2.1626724191767726E-4</v>
      </c>
      <c r="AT70" s="1">
        <f t="shared" si="33"/>
        <v>6.2579457235753408E-5</v>
      </c>
      <c r="AU70" s="1">
        <f t="shared" si="33"/>
        <v>1.8108098263962692E-5</v>
      </c>
      <c r="AV70" s="1">
        <f t="shared" si="33"/>
        <v>5.2397901359551615E-6</v>
      </c>
      <c r="BK70" s="1">
        <f t="shared" ca="1" si="42"/>
        <v>9.4074915425153449E-2</v>
      </c>
      <c r="BL70" s="1">
        <f t="shared" ca="1" si="42"/>
        <v>2.7158910210620846</v>
      </c>
      <c r="BM70" s="1">
        <f t="shared" ca="1" si="42"/>
        <v>-10.898097574493905</v>
      </c>
      <c r="BN70" s="1">
        <f t="shared" ca="1" si="42"/>
        <v>22.801463396299763</v>
      </c>
      <c r="BO70" s="1">
        <f t="shared" ca="1" si="42"/>
        <v>-27.133401198173861</v>
      </c>
      <c r="BP70" s="1">
        <f t="shared" ca="1" si="34"/>
        <v>19.506072450632423</v>
      </c>
      <c r="BQ70" s="1">
        <f t="shared" ca="1" si="34"/>
        <v>-8.643243675762001</v>
      </c>
      <c r="BR70" s="1">
        <f t="shared" ca="1" si="34"/>
        <v>2.3100658904291658</v>
      </c>
      <c r="BS70" s="1">
        <f t="shared" ca="1" si="34"/>
        <v>-0.3415363171615125</v>
      </c>
      <c r="BT70" s="1">
        <f t="shared" ca="1" si="34"/>
        <v>2.1448870409955231E-2</v>
      </c>
      <c r="BU70" s="1">
        <f t="shared" ca="1" si="43"/>
        <v>0.65245196300384123</v>
      </c>
      <c r="BV70" s="1">
        <f t="shared" ca="1" si="43"/>
        <v>-0.79828358711080338</v>
      </c>
      <c r="BW70" s="1">
        <f t="shared" ca="1" si="43"/>
        <v>5.4120879131919812</v>
      </c>
      <c r="BX70" s="1">
        <f t="shared" ca="1" si="43"/>
        <v>-15.189023104194886</v>
      </c>
      <c r="BY70" s="1">
        <f t="shared" ca="1" si="43"/>
        <v>20.634110878184515</v>
      </c>
      <c r="BZ70" s="1">
        <f t="shared" ca="1" si="35"/>
        <v>-15.466511339739611</v>
      </c>
      <c r="CA70" s="1">
        <f t="shared" ca="1" si="35"/>
        <v>6.7351590713571436</v>
      </c>
      <c r="CB70" s="1">
        <f t="shared" ca="1" si="35"/>
        <v>-1.6926141740359535</v>
      </c>
      <c r="CC70" s="1">
        <f t="shared" ca="1" si="35"/>
        <v>0.22686662807077199</v>
      </c>
      <c r="CD70" s="1">
        <f t="shared" ca="1" si="35"/>
        <v>-1.2495531924615161E-2</v>
      </c>
      <c r="CE70" s="4">
        <f t="shared" ca="1" si="36"/>
        <v>0.43273777866726643</v>
      </c>
      <c r="CF70" s="4">
        <f t="shared" ca="1" si="37"/>
        <v>3.9789693860206088E-2</v>
      </c>
      <c r="CG70" s="4">
        <f t="shared" ca="1" si="20"/>
        <v>-6.6797526489435037E-3</v>
      </c>
      <c r="CH70" s="4">
        <f t="shared" ca="1" si="21"/>
        <v>6.3598989895539845E-2</v>
      </c>
      <c r="CI70" s="8">
        <f t="shared" ca="1" si="38"/>
        <v>0.50174871680238387</v>
      </c>
      <c r="CJ70" s="8">
        <f t="shared" ca="1" si="39"/>
        <v>-0.13332766417080494</v>
      </c>
      <c r="CK70" s="8">
        <f t="shared" ca="1" si="22"/>
        <v>-3.9285356048536835E-2</v>
      </c>
      <c r="CL70" s="8">
        <f t="shared" ca="1" si="23"/>
        <v>0.13514284141288008</v>
      </c>
    </row>
    <row r="71" spans="1:90" x14ac:dyDescent="0.25">
      <c r="A71" s="7">
        <f>'Calculate Data'!I73</f>
        <v>0.35245901639344263</v>
      </c>
      <c r="B71" s="7">
        <f>'Calculate Data'!H73</f>
        <v>0.4825174825174825</v>
      </c>
      <c r="C71" s="7">
        <f>'Calculate Data'!P73</f>
        <v>0.53962264150943395</v>
      </c>
      <c r="D71" s="7">
        <f>'Calculate Data'!B73</f>
        <v>265</v>
      </c>
      <c r="E71" s="2">
        <v>0.29361702127659572</v>
      </c>
      <c r="F71" s="10">
        <v>0.34854771784232363</v>
      </c>
      <c r="G71" s="4">
        <v>0.43824701195219123</v>
      </c>
      <c r="H71" s="8">
        <v>0.51016260162601623</v>
      </c>
      <c r="I71" s="20">
        <v>492</v>
      </c>
      <c r="J71" s="1">
        <f t="shared" si="31"/>
        <v>1</v>
      </c>
      <c r="K71" s="1">
        <f t="shared" si="31"/>
        <v>0.29361702127659572</v>
      </c>
      <c r="L71" s="1">
        <f t="shared" si="31"/>
        <v>8.6210955183340862E-2</v>
      </c>
      <c r="M71" s="1">
        <f t="shared" si="31"/>
        <v>2.5313003862342635E-2</v>
      </c>
      <c r="N71" s="1">
        <f t="shared" si="31"/>
        <v>7.432328793624007E-3</v>
      </c>
      <c r="O71" s="1">
        <f t="shared" si="31"/>
        <v>2.1822582415321552E-3</v>
      </c>
      <c r="P71" s="1">
        <f t="shared" si="31"/>
        <v>6.4074816453497311E-4</v>
      </c>
      <c r="Q71" s="1">
        <f t="shared" si="31"/>
        <v>1.8813456745920488E-4</v>
      </c>
      <c r="R71" s="1">
        <f t="shared" si="31"/>
        <v>5.5239511296532488E-5</v>
      </c>
      <c r="S71" s="1">
        <f t="shared" si="31"/>
        <v>1.621926076366273E-5</v>
      </c>
      <c r="T71" s="1">
        <f t="shared" si="31"/>
        <v>4.7622510327350132E-6</v>
      </c>
      <c r="U71" s="1">
        <f t="shared" si="31"/>
        <v>1.3982779628030464E-6</v>
      </c>
      <c r="V71" s="1">
        <f t="shared" si="31"/>
        <v>4.1055821035493699E-7</v>
      </c>
      <c r="W71" s="1">
        <f t="shared" si="31"/>
        <v>1.2054687878506662E-7</v>
      </c>
      <c r="X71" s="1">
        <f t="shared" si="31"/>
        <v>3.5394615473062104E-8</v>
      </c>
      <c r="Y71" s="1">
        <f t="shared" si="31"/>
        <v>1.0392461564431002E-8</v>
      </c>
      <c r="Z71" s="1">
        <f t="shared" si="30"/>
        <v>3.0514036082797404E-9</v>
      </c>
      <c r="AA71" s="1">
        <f t="shared" si="30"/>
        <v>8.9594403817575347E-10</v>
      </c>
      <c r="AB71" s="1">
        <f t="shared" si="30"/>
        <v>2.6306441971968929E-10</v>
      </c>
      <c r="AC71" s="1">
        <f t="shared" si="40"/>
        <v>0.43824701195219123</v>
      </c>
      <c r="AD71" s="1">
        <f t="shared" si="40"/>
        <v>0.12867678223277104</v>
      </c>
      <c r="AE71" s="1">
        <f t="shared" si="40"/>
        <v>3.7781693506643406E-2</v>
      </c>
      <c r="AF71" s="1">
        <f t="shared" si="40"/>
        <v>1.1093348306205935E-2</v>
      </c>
      <c r="AG71" s="1">
        <f t="shared" si="40"/>
        <v>3.257195885651955E-3</v>
      </c>
      <c r="AH71" s="1">
        <f t="shared" si="32"/>
        <v>9.5636815365951022E-4</v>
      </c>
      <c r="AI71" s="1">
        <f t="shared" si="32"/>
        <v>2.8080596852130294E-4</v>
      </c>
      <c r="AJ71" s="1">
        <f t="shared" si="32"/>
        <v>8.2449412033914484E-5</v>
      </c>
      <c r="AK71" s="1">
        <f t="shared" si="32"/>
        <v>2.4208550767404675E-5</v>
      </c>
      <c r="AL71" s="1">
        <f t="shared" si="32"/>
        <v>7.1080425657486065E-6</v>
      </c>
      <c r="AM71" s="1">
        <f t="shared" si="41"/>
        <v>0.51016260162601623</v>
      </c>
      <c r="AN71" s="1">
        <f t="shared" si="41"/>
        <v>0.14979242345614943</v>
      </c>
      <c r="AO71" s="1">
        <f t="shared" si="41"/>
        <v>4.3981605184997066E-2</v>
      </c>
      <c r="AP71" s="1">
        <f t="shared" si="41"/>
        <v>1.2913747905382116E-2</v>
      </c>
      <c r="AQ71" s="1">
        <f t="shared" si="41"/>
        <v>3.7916961934951741E-3</v>
      </c>
      <c r="AR71" s="1">
        <f t="shared" si="33"/>
        <v>1.1133065419198596E-3</v>
      </c>
      <c r="AS71" s="1">
        <f t="shared" si="33"/>
        <v>3.2688575060625658E-4</v>
      </c>
      <c r="AT71" s="1">
        <f t="shared" si="33"/>
        <v>9.5979220390773215E-5</v>
      </c>
      <c r="AU71" s="1">
        <f t="shared" si="33"/>
        <v>2.8181132795588728E-5</v>
      </c>
      <c r="AV71" s="1">
        <f t="shared" si="33"/>
        <v>8.2744602676409449E-6</v>
      </c>
      <c r="BK71" s="1">
        <f t="shared" ca="1" si="42"/>
        <v>9.4074915425153449E-2</v>
      </c>
      <c r="BL71" s="1">
        <f t="shared" ca="1" si="42"/>
        <v>2.7558305949012332</v>
      </c>
      <c r="BM71" s="1">
        <f t="shared" ca="1" si="42"/>
        <v>-11.22098671110845</v>
      </c>
      <c r="BN71" s="1">
        <f t="shared" ca="1" si="42"/>
        <v>23.822276164178707</v>
      </c>
      <c r="BO71" s="1">
        <f t="shared" ca="1" si="42"/>
        <v>-28.765037764667333</v>
      </c>
      <c r="BP71" s="1">
        <f t="shared" ca="1" si="34"/>
        <v>20.983151830396672</v>
      </c>
      <c r="BQ71" s="1">
        <f t="shared" ca="1" si="34"/>
        <v>-9.4344768956752816</v>
      </c>
      <c r="BR71" s="1">
        <f t="shared" ca="1" si="34"/>
        <v>2.5586189597298836</v>
      </c>
      <c r="BS71" s="1">
        <f t="shared" ca="1" si="34"/>
        <v>-0.38384714549442001</v>
      </c>
      <c r="BT71" s="1">
        <f t="shared" ca="1" si="34"/>
        <v>2.4460539275030398E-2</v>
      </c>
      <c r="BU71" s="1">
        <f t="shared" ca="1" si="43"/>
        <v>0.65245196300384123</v>
      </c>
      <c r="BV71" s="1">
        <f t="shared" ca="1" si="43"/>
        <v>-0.81002305162713872</v>
      </c>
      <c r="BW71" s="1">
        <f t="shared" ca="1" si="43"/>
        <v>5.5724374036996158</v>
      </c>
      <c r="BX71" s="1">
        <f t="shared" ca="1" si="43"/>
        <v>-15.869029840906645</v>
      </c>
      <c r="BY71" s="1">
        <f t="shared" ca="1" si="43"/>
        <v>21.87491993046774</v>
      </c>
      <c r="BZ71" s="1">
        <f t="shared" ca="1" si="35"/>
        <v>-16.637698673050195</v>
      </c>
      <c r="CA71" s="1">
        <f t="shared" ca="1" si="35"/>
        <v>7.351719450604838</v>
      </c>
      <c r="CB71" s="1">
        <f t="shared" ca="1" si="35"/>
        <v>-1.8747321170095961</v>
      </c>
      <c r="CC71" s="1">
        <f t="shared" ca="1" si="35"/>
        <v>0.2549717357048415</v>
      </c>
      <c r="CD71" s="1">
        <f t="shared" ca="1" si="35"/>
        <v>-1.4250048770054707E-2</v>
      </c>
      <c r="CE71" s="4">
        <f t="shared" ca="1" si="36"/>
        <v>0.43406448696119421</v>
      </c>
      <c r="CF71" s="4">
        <f t="shared" ca="1" si="37"/>
        <v>4.1825249909970275E-3</v>
      </c>
      <c r="CG71" s="4">
        <f t="shared" ca="1" si="20"/>
        <v>-5.4151163309149935E-3</v>
      </c>
      <c r="CH71" s="4">
        <f t="shared" ca="1" si="21"/>
        <v>6.3497563516701577E-2</v>
      </c>
      <c r="CI71" s="8">
        <f t="shared" ca="1" si="38"/>
        <v>0.50076675211724742</v>
      </c>
      <c r="CJ71" s="8">
        <f t="shared" ca="1" si="39"/>
        <v>9.3958495087688165E-3</v>
      </c>
      <c r="CK71" s="8">
        <f t="shared" ca="1" si="22"/>
        <v>-2.7083739390520681E-2</v>
      </c>
      <c r="CL71" s="8">
        <f t="shared" ca="1" si="23"/>
        <v>0.13615691135614458</v>
      </c>
    </row>
    <row r="72" spans="1:90" x14ac:dyDescent="0.25">
      <c r="A72" s="7">
        <f>'Calculate Data'!I74</f>
        <v>0.47222222222222221</v>
      </c>
      <c r="B72" s="7">
        <f>'Calculate Data'!H74</f>
        <v>0.44347826086956521</v>
      </c>
      <c r="C72" s="7">
        <f>'Calculate Data'!P74</f>
        <v>0.76158940397350994</v>
      </c>
      <c r="D72" s="7">
        <f>'Calculate Data'!B74</f>
        <v>151</v>
      </c>
      <c r="E72" s="2">
        <v>0.2978723404255319</v>
      </c>
      <c r="F72" s="10">
        <v>0.34912280701754383</v>
      </c>
      <c r="G72" s="4">
        <v>0.43854748603351956</v>
      </c>
      <c r="H72" s="8">
        <v>0.38577586206896552</v>
      </c>
      <c r="I72" s="20">
        <v>928</v>
      </c>
      <c r="J72" s="1">
        <f t="shared" si="31"/>
        <v>1</v>
      </c>
      <c r="K72" s="1">
        <f t="shared" si="31"/>
        <v>0.2978723404255319</v>
      </c>
      <c r="L72" s="1">
        <f t="shared" si="31"/>
        <v>8.8727931190583961E-2</v>
      </c>
      <c r="M72" s="1">
        <f t="shared" si="31"/>
        <v>2.6429596524854795E-2</v>
      </c>
      <c r="N72" s="1">
        <f t="shared" si="31"/>
        <v>7.872645773361003E-3</v>
      </c>
      <c r="O72" s="1">
        <f t="shared" si="31"/>
        <v>2.3450434218522135E-3</v>
      </c>
      <c r="P72" s="1">
        <f t="shared" si="31"/>
        <v>6.9852357246661669E-4</v>
      </c>
      <c r="Q72" s="1">
        <f t="shared" si="31"/>
        <v>2.0807085137303474E-4</v>
      </c>
      <c r="R72" s="1">
        <f t="shared" si="31"/>
        <v>6.1978551472818862E-5</v>
      </c>
      <c r="S72" s="1">
        <f t="shared" si="31"/>
        <v>1.8461696183392851E-5</v>
      </c>
      <c r="T72" s="1">
        <f t="shared" si="31"/>
        <v>5.4992286503723381E-6</v>
      </c>
      <c r="U72" s="1">
        <f t="shared" si="31"/>
        <v>1.6380681086215475E-6</v>
      </c>
      <c r="V72" s="1">
        <f t="shared" si="31"/>
        <v>4.8793518129152476E-7</v>
      </c>
      <c r="W72" s="1">
        <f t="shared" si="31"/>
        <v>1.4534239442726269E-7</v>
      </c>
      <c r="X72" s="1">
        <f t="shared" si="31"/>
        <v>4.329347919109952E-8</v>
      </c>
      <c r="Y72" s="1">
        <f t="shared" si="31"/>
        <v>1.2895929971816877E-8</v>
      </c>
      <c r="Z72" s="1">
        <f t="shared" si="30"/>
        <v>3.8413408426688568E-9</v>
      </c>
      <c r="AA72" s="1">
        <f t="shared" si="30"/>
        <v>1.1442291871779573E-9</v>
      </c>
      <c r="AB72" s="1">
        <f t="shared" si="30"/>
        <v>3.4083422596790213E-10</v>
      </c>
      <c r="AC72" s="1">
        <f t="shared" si="40"/>
        <v>0.43854748603351956</v>
      </c>
      <c r="AD72" s="1">
        <f t="shared" si="40"/>
        <v>0.13063116605253774</v>
      </c>
      <c r="AE72" s="1">
        <f t="shared" si="40"/>
        <v>3.8911411164585706E-2</v>
      </c>
      <c r="AF72" s="1">
        <f t="shared" si="40"/>
        <v>1.1590633112855315E-2</v>
      </c>
      <c r="AG72" s="1">
        <f t="shared" si="40"/>
        <v>3.4525290123398815E-3</v>
      </c>
      <c r="AH72" s="1">
        <f t="shared" si="32"/>
        <v>1.0284128972927306E-3</v>
      </c>
      <c r="AI72" s="1">
        <f t="shared" si="32"/>
        <v>3.063357566403878E-4</v>
      </c>
      <c r="AJ72" s="1">
        <f t="shared" si="32"/>
        <v>9.1248948786498482E-5</v>
      </c>
      <c r="AK72" s="1">
        <f t="shared" si="32"/>
        <v>2.7180537936403803E-5</v>
      </c>
      <c r="AL72" s="1">
        <f t="shared" si="32"/>
        <v>8.0963304491415575E-6</v>
      </c>
      <c r="AM72" s="1">
        <f t="shared" si="41"/>
        <v>0.38577586206896552</v>
      </c>
      <c r="AN72" s="1">
        <f t="shared" si="41"/>
        <v>0.11491195891415994</v>
      </c>
      <c r="AO72" s="1">
        <f t="shared" si="41"/>
        <v>3.4229094144643382E-2</v>
      </c>
      <c r="AP72" s="1">
        <f t="shared" si="41"/>
        <v>1.0195900383510793E-2</v>
      </c>
      <c r="AQ72" s="1">
        <f t="shared" si="41"/>
        <v>3.0370767099819388E-3</v>
      </c>
      <c r="AR72" s="1">
        <f t="shared" si="33"/>
        <v>9.046611476541945E-4</v>
      </c>
      <c r="AS72" s="1">
        <f t="shared" si="33"/>
        <v>2.6947353334380255E-4</v>
      </c>
      <c r="AT72" s="1">
        <f t="shared" si="33"/>
        <v>8.0268712059856077E-5</v>
      </c>
      <c r="AU72" s="1">
        <f t="shared" si="33"/>
        <v>2.3909829124212451E-5</v>
      </c>
      <c r="AV72" s="1">
        <f t="shared" si="33"/>
        <v>7.1220767604037073E-6</v>
      </c>
      <c r="BK72" s="1">
        <f t="shared" ca="1" si="42"/>
        <v>9.4074915425153449E-2</v>
      </c>
      <c r="BL72" s="1">
        <f t="shared" ca="1" si="42"/>
        <v>2.7957701687403813</v>
      </c>
      <c r="BM72" s="1">
        <f t="shared" ca="1" si="42"/>
        <v>-11.548589557746567</v>
      </c>
      <c r="BN72" s="1">
        <f t="shared" ca="1" si="42"/>
        <v>24.873110704161213</v>
      </c>
      <c r="BO72" s="1">
        <f t="shared" ca="1" si="42"/>
        <v>-30.469178539685863</v>
      </c>
      <c r="BP72" s="1">
        <f t="shared" ca="1" si="34"/>
        <v>22.548386452673135</v>
      </c>
      <c r="BQ72" s="1">
        <f t="shared" ca="1" si="34"/>
        <v>-10.285171101978474</v>
      </c>
      <c r="BR72" s="1">
        <f t="shared" ca="1" si="34"/>
        <v>2.8297512385948185</v>
      </c>
      <c r="BS72" s="1">
        <f t="shared" ca="1" si="34"/>
        <v>-0.43067524506166066</v>
      </c>
      <c r="BT72" s="1">
        <f t="shared" ca="1" si="34"/>
        <v>2.7842393753806351E-2</v>
      </c>
      <c r="BU72" s="1">
        <f t="shared" ca="1" si="43"/>
        <v>0.65245196300384123</v>
      </c>
      <c r="BV72" s="1">
        <f t="shared" ca="1" si="43"/>
        <v>-0.82176251614347418</v>
      </c>
      <c r="BW72" s="1">
        <f t="shared" ca="1" si="43"/>
        <v>5.735127762681814</v>
      </c>
      <c r="BX72" s="1">
        <f t="shared" ca="1" si="43"/>
        <v>-16.569035354985644</v>
      </c>
      <c r="BY72" s="1">
        <f t="shared" ca="1" si="43"/>
        <v>23.170866186779101</v>
      </c>
      <c r="BZ72" s="1">
        <f t="shared" ca="1" si="35"/>
        <v>-17.878784960208282</v>
      </c>
      <c r="CA72" s="1">
        <f t="shared" ca="1" si="35"/>
        <v>8.0146141942299831</v>
      </c>
      <c r="CB72" s="1">
        <f t="shared" ca="1" si="35"/>
        <v>-2.0733941292694271</v>
      </c>
      <c r="CC72" s="1">
        <f t="shared" ca="1" si="35"/>
        <v>0.28607745569408149</v>
      </c>
      <c r="CD72" s="1">
        <f t="shared" ca="1" si="35"/>
        <v>-1.6220225744238585E-2</v>
      </c>
      <c r="CE72" s="4">
        <f t="shared" ca="1" si="36"/>
        <v>0.43532142887594483</v>
      </c>
      <c r="CF72" s="4">
        <f t="shared" ca="1" si="37"/>
        <v>3.2260571575747354E-3</v>
      </c>
      <c r="CG72" s="4">
        <f t="shared" ca="1" si="20"/>
        <v>-3.5769575368425621E-3</v>
      </c>
      <c r="CH72" s="4">
        <f t="shared" ca="1" si="21"/>
        <v>6.0994872034803707E-2</v>
      </c>
      <c r="CI72" s="8">
        <f t="shared" ca="1" si="38"/>
        <v>0.49994037603775537</v>
      </c>
      <c r="CJ72" s="8">
        <f t="shared" ca="1" si="39"/>
        <v>-0.11416451396878985</v>
      </c>
      <c r="CK72" s="8">
        <f t="shared" ca="1" si="22"/>
        <v>-2.4071695426619046E-2</v>
      </c>
      <c r="CL72" s="8">
        <f t="shared" ca="1" si="23"/>
        <v>0.13285572468703777</v>
      </c>
    </row>
    <row r="73" spans="1:90" x14ac:dyDescent="0.25">
      <c r="A73" s="7">
        <f>'Calculate Data'!I75</f>
        <v>0.37254901960784315</v>
      </c>
      <c r="B73" s="7">
        <f>'Calculate Data'!H75</f>
        <v>0.40909090909090912</v>
      </c>
      <c r="C73" s="7">
        <f>'Calculate Data'!P75</f>
        <v>0.63309352517985606</v>
      </c>
      <c r="D73" s="7">
        <f>'Calculate Data'!B75</f>
        <v>139</v>
      </c>
      <c r="E73" s="2">
        <v>0.30212765957446808</v>
      </c>
      <c r="F73" s="10">
        <v>0.35</v>
      </c>
      <c r="G73" s="4">
        <v>0.44186046511627908</v>
      </c>
      <c r="H73" s="8">
        <v>0.26380368098159507</v>
      </c>
      <c r="I73" s="20">
        <v>163</v>
      </c>
      <c r="J73" s="1">
        <f t="shared" si="31"/>
        <v>1</v>
      </c>
      <c r="K73" s="1">
        <f t="shared" si="31"/>
        <v>0.30212765957446808</v>
      </c>
      <c r="L73" s="1">
        <f t="shared" si="31"/>
        <v>9.1281122679945675E-2</v>
      </c>
      <c r="M73" s="1">
        <f t="shared" si="31"/>
        <v>2.7578551958621883E-2</v>
      </c>
      <c r="N73" s="1">
        <f t="shared" si="31"/>
        <v>8.3322433577112925E-3</v>
      </c>
      <c r="O73" s="1">
        <f t="shared" si="31"/>
        <v>2.5174011846702204E-3</v>
      </c>
      <c r="P73" s="1">
        <f t="shared" si="31"/>
        <v>7.6057652813440698E-4</v>
      </c>
      <c r="Q73" s="1">
        <f t="shared" si="31"/>
        <v>2.2979120637252293E-4</v>
      </c>
      <c r="R73" s="1">
        <f t="shared" si="31"/>
        <v>6.9426279372123955E-5</v>
      </c>
      <c r="S73" s="1">
        <f t="shared" si="31"/>
        <v>2.0975599299662981E-5</v>
      </c>
      <c r="T73" s="1">
        <f t="shared" si="31"/>
        <v>6.3373087245790285E-6</v>
      </c>
      <c r="U73" s="1">
        <f t="shared" si="31"/>
        <v>1.9146762529579192E-6</v>
      </c>
      <c r="V73" s="1">
        <f t="shared" si="31"/>
        <v>5.784766551489883E-7</v>
      </c>
      <c r="W73" s="1">
        <f t="shared" si="31"/>
        <v>1.7477379793863051E-7</v>
      </c>
      <c r="X73" s="1">
        <f t="shared" si="31"/>
        <v>5.2803998526139432E-8</v>
      </c>
      <c r="Y73" s="1">
        <f t="shared" si="31"/>
        <v>1.5953548490876167E-8</v>
      </c>
      <c r="Z73" s="1">
        <f t="shared" si="30"/>
        <v>4.8200082674562039E-9</v>
      </c>
      <c r="AA73" s="1">
        <f t="shared" si="30"/>
        <v>1.4562578169761297E-9</v>
      </c>
      <c r="AB73" s="1">
        <f t="shared" si="30"/>
        <v>4.3997576598002215E-10</v>
      </c>
      <c r="AC73" s="1">
        <f t="shared" si="40"/>
        <v>0.44186046511627908</v>
      </c>
      <c r="AD73" s="1">
        <f t="shared" si="40"/>
        <v>0.13349826818406729</v>
      </c>
      <c r="AE73" s="1">
        <f t="shared" si="40"/>
        <v>4.0333519323696929E-2</v>
      </c>
      <c r="AF73" s="1">
        <f t="shared" si="40"/>
        <v>1.2185871795670135E-2</v>
      </c>
      <c r="AG73" s="1">
        <f t="shared" si="40"/>
        <v>3.6816889255003385E-3</v>
      </c>
      <c r="AH73" s="1">
        <f t="shared" si="32"/>
        <v>1.1123400583426554E-3</v>
      </c>
      <c r="AI73" s="1">
        <f t="shared" si="32"/>
        <v>3.3606869847799378E-4</v>
      </c>
      <c r="AJ73" s="1">
        <f t="shared" si="32"/>
        <v>1.0153564932739385E-4</v>
      </c>
      <c r="AK73" s="1">
        <f t="shared" si="32"/>
        <v>3.0676728094659422E-5</v>
      </c>
      <c r="AL73" s="1">
        <f t="shared" si="32"/>
        <v>9.2682880626417824E-6</v>
      </c>
      <c r="AM73" s="1">
        <f t="shared" si="41"/>
        <v>0.26380368098159507</v>
      </c>
      <c r="AN73" s="1">
        <f t="shared" si="41"/>
        <v>7.9702388722098935E-2</v>
      </c>
      <c r="AO73" s="1">
        <f t="shared" si="41"/>
        <v>2.4080296167102232E-2</v>
      </c>
      <c r="AP73" s="1">
        <f t="shared" si="41"/>
        <v>7.2753235228266312E-3</v>
      </c>
      <c r="AQ73" s="1">
        <f t="shared" si="41"/>
        <v>2.1980764685986844E-3</v>
      </c>
      <c r="AR73" s="1">
        <f t="shared" si="33"/>
        <v>6.6409969902343226E-4</v>
      </c>
      <c r="AS73" s="1">
        <f t="shared" si="33"/>
        <v>2.0064288779005827E-4</v>
      </c>
      <c r="AT73" s="1">
        <f t="shared" si="33"/>
        <v>6.0619766098272917E-5</v>
      </c>
      <c r="AU73" s="1">
        <f t="shared" si="33"/>
        <v>1.831490805522288E-5</v>
      </c>
      <c r="AV73" s="1">
        <f t="shared" si="33"/>
        <v>5.5334403060460622E-6</v>
      </c>
      <c r="BK73" s="1">
        <f t="shared" ca="1" si="42"/>
        <v>9.4074915425153449E-2</v>
      </c>
      <c r="BL73" s="1">
        <f t="shared" ca="1" si="42"/>
        <v>2.8357097425795299</v>
      </c>
      <c r="BM73" s="1">
        <f t="shared" ca="1" si="42"/>
        <v>-11.880906114408257</v>
      </c>
      <c r="BN73" s="1">
        <f t="shared" ca="1" si="42"/>
        <v>25.954402114393716</v>
      </c>
      <c r="BO73" s="1">
        <f t="shared" ca="1" si="42"/>
        <v>-32.247940249168813</v>
      </c>
      <c r="BP73" s="1">
        <f t="shared" ca="1" si="34"/>
        <v>24.205664696616676</v>
      </c>
      <c r="BQ73" s="1">
        <f t="shared" ca="1" si="34"/>
        <v>-11.198848594883996</v>
      </c>
      <c r="BR73" s="1">
        <f t="shared" ca="1" si="34"/>
        <v>3.1251467784166267</v>
      </c>
      <c r="BS73" s="1">
        <f t="shared" ca="1" si="34"/>
        <v>-0.48242785886052436</v>
      </c>
      <c r="BT73" s="1">
        <f t="shared" ca="1" si="34"/>
        <v>3.1633653220261862E-2</v>
      </c>
      <c r="BU73" s="1">
        <f t="shared" ca="1" si="43"/>
        <v>0.65245196300384123</v>
      </c>
      <c r="BV73" s="1">
        <f t="shared" ca="1" si="43"/>
        <v>-0.83350198065980952</v>
      </c>
      <c r="BW73" s="1">
        <f t="shared" ca="1" si="43"/>
        <v>5.9001589901385776</v>
      </c>
      <c r="BX73" s="1">
        <f t="shared" ca="1" si="43"/>
        <v>-17.289329483785039</v>
      </c>
      <c r="BY73" s="1">
        <f t="shared" ca="1" si="43"/>
        <v>24.523559351608373</v>
      </c>
      <c r="BZ73" s="1">
        <f t="shared" ca="1" si="35"/>
        <v>-19.192853326248084</v>
      </c>
      <c r="CA73" s="1">
        <f t="shared" ca="1" si="35"/>
        <v>8.7265880185818645</v>
      </c>
      <c r="CB73" s="1">
        <f t="shared" ca="1" si="35"/>
        <v>-2.2898341363362849</v>
      </c>
      <c r="CC73" s="1">
        <f t="shared" ca="1" si="35"/>
        <v>0.32045430054611757</v>
      </c>
      <c r="CD73" s="1">
        <f t="shared" ca="1" si="35"/>
        <v>-1.8428910993957208E-2</v>
      </c>
      <c r="CE73" s="4">
        <f t="shared" ca="1" si="36"/>
        <v>0.43650908333037308</v>
      </c>
      <c r="CF73" s="4">
        <f t="shared" ca="1" si="37"/>
        <v>5.3513817859059953E-3</v>
      </c>
      <c r="CG73" s="4">
        <f t="shared" ca="1" si="20"/>
        <v>-3.9825671188343454E-3</v>
      </c>
      <c r="CH73" s="4">
        <f t="shared" ca="1" si="21"/>
        <v>6.1523439285688888E-2</v>
      </c>
      <c r="CI73" s="8">
        <f t="shared" ca="1" si="38"/>
        <v>0.49926478585559858</v>
      </c>
      <c r="CJ73" s="8">
        <f t="shared" ca="1" si="39"/>
        <v>-0.23546110487400351</v>
      </c>
      <c r="CK73" s="8">
        <f t="shared" ca="1" si="22"/>
        <v>-2.0535952820563974E-2</v>
      </c>
      <c r="CL73" s="8">
        <f t="shared" ca="1" si="23"/>
        <v>0.13716896440476972</v>
      </c>
    </row>
    <row r="74" spans="1:90" x14ac:dyDescent="0.25">
      <c r="A74" s="7">
        <f>'Calculate Data'!I76</f>
        <v>0.30769230769230771</v>
      </c>
      <c r="B74" s="7">
        <f>'Calculate Data'!H76</f>
        <v>0.35074626865671643</v>
      </c>
      <c r="C74" s="7">
        <f>'Calculate Data'!P76</f>
        <v>0.72043010752688175</v>
      </c>
      <c r="D74" s="7">
        <f>'Calculate Data'!B76</f>
        <v>186</v>
      </c>
      <c r="E74" s="2">
        <v>0.30638297872340425</v>
      </c>
      <c r="F74" s="10">
        <v>0.35</v>
      </c>
      <c r="G74" s="4">
        <v>0.4732142857142857</v>
      </c>
      <c r="H74" s="8">
        <v>0.31818181818181818</v>
      </c>
      <c r="I74" s="20">
        <v>352</v>
      </c>
      <c r="J74" s="1">
        <f t="shared" si="31"/>
        <v>1</v>
      </c>
      <c r="K74" s="1">
        <f t="shared" si="31"/>
        <v>0.30638297872340425</v>
      </c>
      <c r="L74" s="1">
        <f t="shared" si="31"/>
        <v>9.3870529651425977E-2</v>
      </c>
      <c r="M74" s="1">
        <f t="shared" si="31"/>
        <v>2.8760332488947535E-2</v>
      </c>
      <c r="N74" s="1">
        <f t="shared" si="31"/>
        <v>8.8116763370392429E-3</v>
      </c>
      <c r="O74" s="1">
        <f t="shared" si="31"/>
        <v>2.6997476436886191E-3</v>
      </c>
      <c r="P74" s="1">
        <f t="shared" si="31"/>
        <v>8.271567248748109E-4</v>
      </c>
      <c r="Q74" s="1">
        <f t="shared" si="31"/>
        <v>2.5342674123823996E-4</v>
      </c>
      <c r="R74" s="1">
        <f t="shared" si="31"/>
        <v>7.7645639868737334E-5</v>
      </c>
      <c r="S74" s="1">
        <f t="shared" si="31"/>
        <v>2.3789302427868459E-5</v>
      </c>
      <c r="T74" s="1">
        <f t="shared" si="31"/>
        <v>7.2886373396022506E-6</v>
      </c>
      <c r="U74" s="1">
        <f t="shared" si="31"/>
        <v>2.2331144189419665E-6</v>
      </c>
      <c r="V74" s="1">
        <f t="shared" si="31"/>
        <v>6.8418824750562359E-7</v>
      </c>
      <c r="W74" s="1">
        <f t="shared" si="31"/>
        <v>2.0962363327831871E-7</v>
      </c>
      <c r="X74" s="1">
        <f t="shared" si="31"/>
        <v>6.4225113174633809E-8</v>
      </c>
      <c r="Y74" s="1">
        <f t="shared" si="31"/>
        <v>1.9677481483292064E-8</v>
      </c>
      <c r="Z74" s="1">
        <f t="shared" si="30"/>
        <v>6.0288453906256524E-9</v>
      </c>
      <c r="AA74" s="1">
        <f t="shared" si="30"/>
        <v>1.8471356090427531E-9</v>
      </c>
      <c r="AB74" s="1">
        <f t="shared" si="30"/>
        <v>5.6593091000458811E-10</v>
      </c>
      <c r="AC74" s="1">
        <f t="shared" si="40"/>
        <v>0.4732142857142857</v>
      </c>
      <c r="AD74" s="1">
        <f t="shared" si="40"/>
        <v>0.14498480243161094</v>
      </c>
      <c r="AE74" s="1">
        <f t="shared" si="40"/>
        <v>4.4420875638621217E-2</v>
      </c>
      <c r="AF74" s="1">
        <f t="shared" si="40"/>
        <v>1.3609800195662672E-2</v>
      </c>
      <c r="AG74" s="1">
        <f t="shared" si="40"/>
        <v>4.1698111237774985E-3</v>
      </c>
      <c r="AH74" s="1">
        <f t="shared" si="32"/>
        <v>1.2775591528169357E-3</v>
      </c>
      <c r="AI74" s="1">
        <f t="shared" si="32"/>
        <v>3.914223787354016E-4</v>
      </c>
      <c r="AJ74" s="1">
        <f t="shared" si="32"/>
        <v>1.1992515433595283E-4</v>
      </c>
      <c r="AK74" s="1">
        <f t="shared" si="32"/>
        <v>3.6743026009313203E-5</v>
      </c>
      <c r="AL74" s="1">
        <f t="shared" si="32"/>
        <v>1.1257437756044896E-5</v>
      </c>
      <c r="AM74" s="1">
        <f t="shared" si="41"/>
        <v>0.31818181818181818</v>
      </c>
      <c r="AN74" s="1">
        <f t="shared" si="41"/>
        <v>9.7485493230174081E-2</v>
      </c>
      <c r="AO74" s="1">
        <f t="shared" si="41"/>
        <v>2.9867895798180992E-2</v>
      </c>
      <c r="AP74" s="1">
        <f t="shared" si="41"/>
        <v>9.1510148828469421E-3</v>
      </c>
      <c r="AQ74" s="1">
        <f t="shared" si="41"/>
        <v>2.8037151981488498E-3</v>
      </c>
      <c r="AR74" s="1">
        <f t="shared" si="33"/>
        <v>8.5901061390092424E-4</v>
      </c>
      <c r="AS74" s="1">
        <f t="shared" si="33"/>
        <v>2.6318623064198527E-4</v>
      </c>
      <c r="AT74" s="1">
        <f t="shared" si="33"/>
        <v>8.0635781303076343E-5</v>
      </c>
      <c r="AU74" s="1">
        <f t="shared" si="33"/>
        <v>2.4705430867325517E-5</v>
      </c>
      <c r="AV74" s="1">
        <f t="shared" si="33"/>
        <v>7.569323499776328E-6</v>
      </c>
      <c r="BK74" s="1">
        <f t="shared" ca="1" si="42"/>
        <v>9.4074915425153449E-2</v>
      </c>
      <c r="BL74" s="1">
        <f t="shared" ca="1" si="42"/>
        <v>2.875649316418678</v>
      </c>
      <c r="BM74" s="1">
        <f t="shared" ca="1" si="42"/>
        <v>-12.217936381093512</v>
      </c>
      <c r="BN74" s="1">
        <f t="shared" ca="1" si="42"/>
        <v>27.066585493022643</v>
      </c>
      <c r="BO74" s="1">
        <f t="shared" ca="1" si="42"/>
        <v>-34.103470075543868</v>
      </c>
      <c r="BP74" s="1">
        <f t="shared" ca="1" si="34"/>
        <v>25.958987636358174</v>
      </c>
      <c r="BQ74" s="1">
        <f t="shared" ca="1" si="34"/>
        <v>-12.179185898405949</v>
      </c>
      <c r="BR74" s="1">
        <f t="shared" ca="1" si="34"/>
        <v>3.4465886508353867</v>
      </c>
      <c r="BS74" s="1">
        <f t="shared" ca="1" si="34"/>
        <v>-0.53954237689958395</v>
      </c>
      <c r="BT74" s="1">
        <f t="shared" ca="1" si="34"/>
        <v>3.5877046114587807E-2</v>
      </c>
      <c r="BU74" s="1">
        <f t="shared" ca="1" si="43"/>
        <v>0.65245196300384123</v>
      </c>
      <c r="BV74" s="1">
        <f t="shared" ca="1" si="43"/>
        <v>-0.84524144517614486</v>
      </c>
      <c r="BW74" s="1">
        <f t="shared" ca="1" si="43"/>
        <v>6.0675310860699039</v>
      </c>
      <c r="BX74" s="1">
        <f t="shared" ca="1" si="43"/>
        <v>-18.030202064657971</v>
      </c>
      <c r="BY74" s="1">
        <f t="shared" ca="1" si="43"/>
        <v>25.934632290661003</v>
      </c>
      <c r="BZ74" s="1">
        <f t="shared" ca="1" si="35"/>
        <v>-20.583076252896664</v>
      </c>
      <c r="CA74" s="1">
        <f t="shared" ca="1" si="35"/>
        <v>9.4905058173269712</v>
      </c>
      <c r="CB74" s="1">
        <f t="shared" ca="1" si="35"/>
        <v>-2.5253586171049136</v>
      </c>
      <c r="CC74" s="1">
        <f t="shared" ca="1" si="35"/>
        <v>0.35839280802051071</v>
      </c>
      <c r="CD74" s="1">
        <f t="shared" ca="1" si="35"/>
        <v>-2.0900996953091201E-2</v>
      </c>
      <c r="CE74" s="4">
        <f t="shared" ca="1" si="36"/>
        <v>0.43762832623170883</v>
      </c>
      <c r="CF74" s="4">
        <f t="shared" ca="1" si="37"/>
        <v>3.5585959482576868E-2</v>
      </c>
      <c r="CG74" s="4">
        <f t="shared" ca="1" si="20"/>
        <v>-6.4796938390035809E-3</v>
      </c>
      <c r="CH74" s="4">
        <f t="shared" ca="1" si="21"/>
        <v>5.9483029826501617E-2</v>
      </c>
      <c r="CI74" s="8">
        <f t="shared" ca="1" si="38"/>
        <v>0.49873458829344675</v>
      </c>
      <c r="CJ74" s="8">
        <f t="shared" ca="1" si="39"/>
        <v>-0.18055277011162857</v>
      </c>
      <c r="CK74" s="8">
        <f t="shared" ca="1" si="22"/>
        <v>-2.7642099568704882E-2</v>
      </c>
      <c r="CL74" s="8">
        <f t="shared" ca="1" si="23"/>
        <v>0.14357943950691779</v>
      </c>
    </row>
    <row r="75" spans="1:90" x14ac:dyDescent="0.25">
      <c r="A75" s="7">
        <f>'Calculate Data'!I77</f>
        <v>0.42105263157894735</v>
      </c>
      <c r="B75" s="7">
        <f>'Calculate Data'!H77</f>
        <v>0.40659340659340659</v>
      </c>
      <c r="C75" s="7">
        <f>'Calculate Data'!P77</f>
        <v>0.70542635658914732</v>
      </c>
      <c r="D75" s="7">
        <f>'Calculate Data'!B77</f>
        <v>129</v>
      </c>
      <c r="E75" s="2">
        <v>0.31063829787234043</v>
      </c>
      <c r="F75" s="10">
        <v>0.35245901639344263</v>
      </c>
      <c r="G75" s="4">
        <v>0.4825174825174825</v>
      </c>
      <c r="H75" s="8">
        <v>0.53962264150943395</v>
      </c>
      <c r="I75" s="20">
        <v>265</v>
      </c>
      <c r="J75" s="1">
        <f t="shared" si="31"/>
        <v>1</v>
      </c>
      <c r="K75" s="1">
        <f t="shared" si="31"/>
        <v>0.31063829787234043</v>
      </c>
      <c r="L75" s="1">
        <f t="shared" si="31"/>
        <v>9.6496152105024907E-2</v>
      </c>
      <c r="M75" s="1">
        <f t="shared" si="31"/>
        <v>2.9975400441135398E-2</v>
      </c>
      <c r="N75" s="1">
        <f t="shared" si="31"/>
        <v>9.3115073710761023E-3</v>
      </c>
      <c r="O75" s="1">
        <f t="shared" si="31"/>
        <v>2.8925108003768317E-3</v>
      </c>
      <c r="P75" s="1">
        <f t="shared" si="31"/>
        <v>8.9852463160642021E-4</v>
      </c>
      <c r="Q75" s="1">
        <f t="shared" si="31"/>
        <v>2.7911616215859009E-4</v>
      </c>
      <c r="R75" s="1">
        <f t="shared" si="31"/>
        <v>8.6704169521604587E-5</v>
      </c>
      <c r="S75" s="1">
        <f t="shared" si="31"/>
        <v>2.6933635638626106E-5</v>
      </c>
      <c r="T75" s="1">
        <f t="shared" si="31"/>
        <v>8.3666187302966212E-6</v>
      </c>
      <c r="U75" s="1">
        <f t="shared" si="31"/>
        <v>2.5989922013261843E-6</v>
      </c>
      <c r="V75" s="1">
        <f t="shared" si="31"/>
        <v>8.07346513603453E-7</v>
      </c>
      <c r="W75" s="1">
        <f t="shared" si="31"/>
        <v>2.5079274677894499E-7</v>
      </c>
      <c r="X75" s="1">
        <f t="shared" si="31"/>
        <v>7.7905831978140365E-8</v>
      </c>
      <c r="Y75" s="1">
        <f t="shared" si="31"/>
        <v>2.4200535040018072E-8</v>
      </c>
      <c r="Z75" s="1">
        <f t="shared" si="30"/>
        <v>7.5176130124311455E-9</v>
      </c>
      <c r="AA75" s="1">
        <f t="shared" si="30"/>
        <v>2.3352585102445686E-9</v>
      </c>
      <c r="AB75" s="1">
        <f t="shared" si="30"/>
        <v>7.2542072871427027E-10</v>
      </c>
      <c r="AC75" s="1">
        <f t="shared" si="40"/>
        <v>0.4825174825174825</v>
      </c>
      <c r="AD75" s="1">
        <f t="shared" si="40"/>
        <v>0.14988840946287754</v>
      </c>
      <c r="AE75" s="1">
        <f t="shared" si="40"/>
        <v>4.6561080386340686E-2</v>
      </c>
      <c r="AF75" s="1">
        <f t="shared" si="40"/>
        <v>1.4463654758310086E-2</v>
      </c>
      <c r="AG75" s="1">
        <f t="shared" si="40"/>
        <v>4.4929650951346222E-3</v>
      </c>
      <c r="AH75" s="1">
        <f t="shared" si="32"/>
        <v>1.3956870295524571E-3</v>
      </c>
      <c r="AI75" s="1">
        <f t="shared" si="32"/>
        <v>4.3355384322267825E-4</v>
      </c>
      <c r="AJ75" s="1">
        <f t="shared" si="32"/>
        <v>1.3467842789470432E-4</v>
      </c>
      <c r="AK75" s="1">
        <f t="shared" si="32"/>
        <v>4.1836277601333682E-5</v>
      </c>
      <c r="AL75" s="1">
        <f t="shared" si="32"/>
        <v>1.2995950063393015E-5</v>
      </c>
      <c r="AM75" s="1">
        <f t="shared" si="41"/>
        <v>0.53962264150943395</v>
      </c>
      <c r="AN75" s="1">
        <f t="shared" si="41"/>
        <v>0.16762745885186672</v>
      </c>
      <c r="AO75" s="1">
        <f t="shared" si="41"/>
        <v>5.2071508494409668E-2</v>
      </c>
      <c r="AP75" s="1">
        <f t="shared" si="41"/>
        <v>1.6175404766348534E-2</v>
      </c>
      <c r="AQ75" s="1">
        <f t="shared" si="41"/>
        <v>5.0247002040146515E-3</v>
      </c>
      <c r="AR75" s="1">
        <f t="shared" si="33"/>
        <v>1.560864318693913E-3</v>
      </c>
      <c r="AS75" s="1">
        <f t="shared" si="33"/>
        <v>4.8486423516874748E-4</v>
      </c>
      <c r="AT75" s="1">
        <f t="shared" si="33"/>
        <v>1.5061740071199389E-4</v>
      </c>
      <c r="AU75" s="1">
        <f t="shared" si="33"/>
        <v>4.6787532987130021E-5</v>
      </c>
      <c r="AV75" s="1">
        <f t="shared" si="33"/>
        <v>1.453399960876805E-5</v>
      </c>
      <c r="BK75" s="1">
        <f t="shared" ca="1" si="42"/>
        <v>9.4074915425153449E-2</v>
      </c>
      <c r="BL75" s="1">
        <f t="shared" ca="1" si="42"/>
        <v>2.9155888902578266</v>
      </c>
      <c r="BM75" s="1">
        <f t="shared" ca="1" si="42"/>
        <v>-12.559680357802343</v>
      </c>
      <c r="BN75" s="1">
        <f t="shared" ca="1" si="42"/>
        <v>28.210095938194421</v>
      </c>
      <c r="BO75" s="1">
        <f t="shared" ca="1" si="42"/>
        <v>-36.037945657727093</v>
      </c>
      <c r="BP75" s="1">
        <f t="shared" ca="1" si="34"/>
        <v>27.812470650932784</v>
      </c>
      <c r="BQ75" s="1">
        <f t="shared" ca="1" si="34"/>
        <v>-13.230018197926841</v>
      </c>
      <c r="BR75" s="1">
        <f t="shared" ca="1" si="34"/>
        <v>3.7959632517871342</v>
      </c>
      <c r="BS75" s="1">
        <f t="shared" ca="1" si="34"/>
        <v>-0.60248809578844609</v>
      </c>
      <c r="BT75" s="1">
        <f t="shared" ca="1" si="34"/>
        <v>4.0619067783530451E-2</v>
      </c>
      <c r="BU75" s="1">
        <f t="shared" ca="1" si="43"/>
        <v>0.65245196300384123</v>
      </c>
      <c r="BV75" s="1">
        <f t="shared" ca="1" si="43"/>
        <v>-0.8569809096924802</v>
      </c>
      <c r="BW75" s="1">
        <f t="shared" ca="1" si="43"/>
        <v>6.2372440504757947</v>
      </c>
      <c r="BX75" s="1">
        <f t="shared" ca="1" si="43"/>
        <v>-18.791942934957589</v>
      </c>
      <c r="BY75" s="1">
        <f t="shared" ca="1" si="43"/>
        <v>27.405741030858149</v>
      </c>
      <c r="BZ75" s="1">
        <f t="shared" ca="1" si="35"/>
        <v>-22.052716855098133</v>
      </c>
      <c r="CA75" s="1">
        <f t="shared" ca="1" si="35"/>
        <v>10.309356119377405</v>
      </c>
      <c r="CB75" s="1">
        <f t="shared" ca="1" si="35"/>
        <v>-2.7813497574741697</v>
      </c>
      <c r="CC75" s="1">
        <f t="shared" ca="1" si="35"/>
        <v>0.40020470994206736</v>
      </c>
      <c r="CD75" s="1">
        <f t="shared" ca="1" si="35"/>
        <v>-2.3663570553423441E-2</v>
      </c>
      <c r="CE75" s="4">
        <f t="shared" ca="1" si="36"/>
        <v>0.43868040513612733</v>
      </c>
      <c r="CF75" s="4">
        <f t="shared" ca="1" si="37"/>
        <v>4.3837077381355172E-2</v>
      </c>
      <c r="CG75" s="4">
        <f t="shared" ca="1" si="20"/>
        <v>-6.8819535371765096E-3</v>
      </c>
      <c r="CH75" s="4">
        <f t="shared" ca="1" si="21"/>
        <v>5.9658743846583748E-2</v>
      </c>
      <c r="CI75" s="8">
        <f t="shared" ca="1" si="38"/>
        <v>0.49834384588146036</v>
      </c>
      <c r="CJ75" s="8">
        <f t="shared" ca="1" si="39"/>
        <v>4.1278795627973597E-2</v>
      </c>
      <c r="CK75" s="8">
        <f t="shared" ca="1" si="22"/>
        <v>-1.9263153234059898E-2</v>
      </c>
      <c r="CL75" s="8">
        <f t="shared" ca="1" si="23"/>
        <v>0.14965903487073931</v>
      </c>
    </row>
    <row r="76" spans="1:90" x14ac:dyDescent="0.25">
      <c r="A76" s="7">
        <f>'Calculate Data'!I78</f>
        <v>0.25</v>
      </c>
      <c r="B76" s="7">
        <f>'Calculate Data'!H78</f>
        <v>0.42105263157894735</v>
      </c>
      <c r="C76" s="7">
        <f>'Calculate Data'!P78</f>
        <v>0.59375</v>
      </c>
      <c r="D76" s="7">
        <f>'Calculate Data'!B78</f>
        <v>128</v>
      </c>
      <c r="E76" s="2">
        <v>0.31489361702127661</v>
      </c>
      <c r="F76" s="10">
        <v>0.35294117647058826</v>
      </c>
      <c r="G76" s="4">
        <v>0.35294117647058826</v>
      </c>
      <c r="H76" s="8">
        <v>0.75</v>
      </c>
      <c r="I76" s="20">
        <v>204</v>
      </c>
      <c r="J76" s="1">
        <f t="shared" si="31"/>
        <v>1</v>
      </c>
      <c r="K76" s="1">
        <f t="shared" si="31"/>
        <v>0.31489361702127661</v>
      </c>
      <c r="L76" s="1">
        <f t="shared" si="31"/>
        <v>9.9157990040742425E-2</v>
      </c>
      <c r="M76" s="1">
        <f t="shared" si="31"/>
        <v>3.1224218140489104E-2</v>
      </c>
      <c r="N76" s="1">
        <f t="shared" si="31"/>
        <v>9.8323069889199744E-3</v>
      </c>
      <c r="O76" s="1">
        <f t="shared" si="31"/>
        <v>3.0961307114045879E-3</v>
      </c>
      <c r="P76" s="1">
        <f t="shared" si="31"/>
        <v>9.7495179848484893E-4</v>
      </c>
      <c r="Q76" s="1">
        <f t="shared" si="31"/>
        <v>3.0700609824629285E-4</v>
      </c>
      <c r="R76" s="1">
        <f t="shared" si="31"/>
        <v>9.6674260724364573E-5</v>
      </c>
      <c r="S76" s="1">
        <f t="shared" si="31"/>
        <v>3.0442107632353101E-5</v>
      </c>
      <c r="T76" s="1">
        <f t="shared" si="31"/>
        <v>9.5860253821026792E-6</v>
      </c>
      <c r="U76" s="1">
        <f t="shared" si="31"/>
        <v>3.0185782054280776E-6</v>
      </c>
      <c r="V76" s="1">
        <f t="shared" si="31"/>
        <v>9.5053100936884154E-7</v>
      </c>
      <c r="W76" s="1">
        <f t="shared" si="31"/>
        <v>2.993161476310395E-7</v>
      </c>
      <c r="X76" s="1">
        <f t="shared" si="31"/>
        <v>9.4252744360412441E-8</v>
      </c>
      <c r="Y76" s="1">
        <f t="shared" si="31"/>
        <v>2.9679587585832E-8</v>
      </c>
      <c r="Z76" s="1">
        <f t="shared" si="30"/>
        <v>9.3459126866024187E-9</v>
      </c>
      <c r="AA76" s="1">
        <f t="shared" si="30"/>
        <v>2.9429682502492722E-9</v>
      </c>
      <c r="AB76" s="1">
        <f t="shared" si="30"/>
        <v>9.2672191709977093E-10</v>
      </c>
      <c r="AC76" s="1">
        <f t="shared" si="40"/>
        <v>0.35294117647058826</v>
      </c>
      <c r="AD76" s="1">
        <f t="shared" si="40"/>
        <v>0.11113892365456822</v>
      </c>
      <c r="AE76" s="1">
        <f t="shared" si="40"/>
        <v>3.4996937661438507E-2</v>
      </c>
      <c r="AF76" s="1">
        <f t="shared" si="40"/>
        <v>1.1020312284878509E-2</v>
      </c>
      <c r="AG76" s="1">
        <f t="shared" si="40"/>
        <v>3.4702259960894028E-3</v>
      </c>
      <c r="AH76" s="1">
        <f t="shared" si="32"/>
        <v>1.0927520157898547E-3</v>
      </c>
      <c r="AI76" s="1">
        <f t="shared" si="32"/>
        <v>3.4410063475935848E-4</v>
      </c>
      <c r="AJ76" s="1">
        <f t="shared" si="32"/>
        <v>1.0835509349869161E-4</v>
      </c>
      <c r="AK76" s="1">
        <f t="shared" si="32"/>
        <v>3.4120327314481615E-5</v>
      </c>
      <c r="AL76" s="1">
        <f t="shared" si="32"/>
        <v>1.0744273282006978E-5</v>
      </c>
      <c r="AM76" s="1">
        <f t="shared" si="41"/>
        <v>0.75</v>
      </c>
      <c r="AN76" s="1">
        <f t="shared" si="41"/>
        <v>0.23617021276595745</v>
      </c>
      <c r="AO76" s="1">
        <f t="shared" si="41"/>
        <v>7.4368492530556815E-2</v>
      </c>
      <c r="AP76" s="1">
        <f t="shared" si="41"/>
        <v>2.3418163605366828E-2</v>
      </c>
      <c r="AQ76" s="1">
        <f t="shared" si="41"/>
        <v>7.3742302416899812E-3</v>
      </c>
      <c r="AR76" s="1">
        <f t="shared" si="33"/>
        <v>2.3220980335534411E-3</v>
      </c>
      <c r="AS76" s="1">
        <f t="shared" si="33"/>
        <v>7.312138488636367E-4</v>
      </c>
      <c r="AT76" s="1">
        <f t="shared" si="33"/>
        <v>2.3025457368471962E-4</v>
      </c>
      <c r="AU76" s="1">
        <f t="shared" si="33"/>
        <v>7.2505695543273433E-5</v>
      </c>
      <c r="AV76" s="1">
        <f t="shared" si="33"/>
        <v>2.2831580724264824E-5</v>
      </c>
      <c r="BK76" s="1">
        <f t="shared" ca="1" si="42"/>
        <v>9.4074915425153449E-2</v>
      </c>
      <c r="BL76" s="1">
        <f t="shared" ca="1" si="42"/>
        <v>2.9555284640969748</v>
      </c>
      <c r="BM76" s="1">
        <f t="shared" ca="1" si="42"/>
        <v>-12.906138044534739</v>
      </c>
      <c r="BN76" s="1">
        <f t="shared" ca="1" si="42"/>
        <v>29.385368548055471</v>
      </c>
      <c r="BO76" s="1">
        <f t="shared" ca="1" si="42"/>
        <v>-38.053575091122845</v>
      </c>
      <c r="BP76" s="1">
        <f t="shared" ca="1" si="34"/>
        <v>29.770345034208113</v>
      </c>
      <c r="BQ76" s="1">
        <f t="shared" ca="1" si="34"/>
        <v>-14.35534384070845</v>
      </c>
      <c r="BR76" s="1">
        <f t="shared" ca="1" si="34"/>
        <v>4.1752647285087079</v>
      </c>
      <c r="BS76" s="1">
        <f t="shared" ca="1" si="34"/>
        <v>-0.67176805425793162</v>
      </c>
      <c r="BT76" s="1">
        <f t="shared" ca="1" si="34"/>
        <v>4.5910253260378481E-2</v>
      </c>
      <c r="BU76" s="1">
        <f t="shared" ca="1" si="43"/>
        <v>0.65245196300384123</v>
      </c>
      <c r="BV76" s="1">
        <f t="shared" ca="1" si="43"/>
        <v>-0.86872037420881554</v>
      </c>
      <c r="BW76" s="1">
        <f t="shared" ca="1" si="43"/>
        <v>6.4092978833562491</v>
      </c>
      <c r="BX76" s="1">
        <f t="shared" ca="1" si="43"/>
        <v>-19.574841932037042</v>
      </c>
      <c r="BY76" s="1">
        <f t="shared" ca="1" si="43"/>
        <v>28.938564760336611</v>
      </c>
      <c r="BZ76" s="1">
        <f t="shared" ca="1" si="35"/>
        <v>-23.605130157537793</v>
      </c>
      <c r="CA76" s="1">
        <f t="shared" ca="1" si="35"/>
        <v>11.186254595867849</v>
      </c>
      <c r="CB76" s="1">
        <f t="shared" ca="1" si="35"/>
        <v>-3.0592686940688445</v>
      </c>
      <c r="CC76" s="1">
        <f t="shared" ca="1" si="35"/>
        <v>0.44622415145118982</v>
      </c>
      <c r="CD76" s="1">
        <f t="shared" ca="1" si="35"/>
        <v>-2.6746072138883515E-2</v>
      </c>
      <c r="CE76" s="4">
        <f t="shared" ca="1" si="36"/>
        <v>0.43966691293083338</v>
      </c>
      <c r="CF76" s="4">
        <f t="shared" ca="1" si="37"/>
        <v>-8.6725736460245118E-2</v>
      </c>
      <c r="CG76" s="4">
        <f t="shared" ca="1" si="20"/>
        <v>-7.4692361255314071E-3</v>
      </c>
      <c r="CH76" s="4">
        <f t="shared" ca="1" si="21"/>
        <v>5.908736457724207E-2</v>
      </c>
      <c r="CI76" s="8">
        <f t="shared" ca="1" si="38"/>
        <v>0.49808612402435987</v>
      </c>
      <c r="CJ76" s="8">
        <f t="shared" ca="1" si="39"/>
        <v>0.25191387597564013</v>
      </c>
      <c r="CK76" s="8">
        <f t="shared" ca="1" si="22"/>
        <v>-2.3796373496228183E-2</v>
      </c>
      <c r="CL76" s="8">
        <f t="shared" ca="1" si="23"/>
        <v>0.14695010751166915</v>
      </c>
    </row>
    <row r="77" spans="1:90" x14ac:dyDescent="0.25">
      <c r="A77" s="7">
        <f>'Calculate Data'!I79</f>
        <v>0.23931623931623933</v>
      </c>
      <c r="B77" s="7">
        <f>'Calculate Data'!H79</f>
        <v>0.24081632653061225</v>
      </c>
      <c r="C77" s="7">
        <f>'Calculate Data'!P79</f>
        <v>0.67679558011049723</v>
      </c>
      <c r="D77" s="7">
        <f>'Calculate Data'!B79</f>
        <v>362</v>
      </c>
      <c r="E77" s="2">
        <v>0.31914893617021278</v>
      </c>
      <c r="F77" s="10">
        <v>0.35333333333333333</v>
      </c>
      <c r="G77" s="4">
        <v>0.5168539325842697</v>
      </c>
      <c r="H77" s="8">
        <v>0.3723849372384937</v>
      </c>
      <c r="I77" s="20">
        <v>239</v>
      </c>
      <c r="J77" s="1">
        <f t="shared" si="31"/>
        <v>1</v>
      </c>
      <c r="K77" s="1">
        <f t="shared" si="31"/>
        <v>0.31914893617021278</v>
      </c>
      <c r="L77" s="1">
        <f t="shared" si="31"/>
        <v>0.10185604345857856</v>
      </c>
      <c r="M77" s="1">
        <f t="shared" si="31"/>
        <v>3.2507247912312305E-2</v>
      </c>
      <c r="N77" s="1">
        <f t="shared" si="31"/>
        <v>1.0374653589035844E-2</v>
      </c>
      <c r="O77" s="1">
        <f t="shared" si="31"/>
        <v>3.3110596560752695E-3</v>
      </c>
      <c r="P77" s="1">
        <f t="shared" si="31"/>
        <v>1.0567211668325329E-3</v>
      </c>
      <c r="Q77" s="1">
        <f t="shared" si="31"/>
        <v>3.372514362231488E-4</v>
      </c>
      <c r="R77" s="1">
        <f t="shared" si="31"/>
        <v>1.0763343709249431E-4</v>
      </c>
      <c r="S77" s="1">
        <f t="shared" si="31"/>
        <v>3.4351096944413079E-5</v>
      </c>
      <c r="T77" s="1">
        <f t="shared" si="31"/>
        <v>1.0963116046089282E-5</v>
      </c>
      <c r="U77" s="1">
        <f t="shared" si="31"/>
        <v>3.4988668232199835E-6</v>
      </c>
      <c r="V77" s="1">
        <f t="shared" si="31"/>
        <v>1.1166596244319098E-6</v>
      </c>
      <c r="W77" s="1">
        <f t="shared" si="31"/>
        <v>3.5638073120167338E-7</v>
      </c>
      <c r="X77" s="1">
        <f t="shared" si="31"/>
        <v>1.1373853123457661E-7</v>
      </c>
      <c r="Y77" s="1">
        <f t="shared" si="31"/>
        <v>3.6299531245077641E-8</v>
      </c>
      <c r="Z77" s="1">
        <f t="shared" si="30"/>
        <v>1.1584956780343931E-8</v>
      </c>
      <c r="AA77" s="1">
        <f t="shared" si="30"/>
        <v>3.6973266320246591E-9</v>
      </c>
      <c r="AB77" s="1">
        <f t="shared" si="30"/>
        <v>1.1799978612844657E-9</v>
      </c>
      <c r="AC77" s="1">
        <f t="shared" si="40"/>
        <v>0.5168539325842697</v>
      </c>
      <c r="AD77" s="1">
        <f t="shared" si="40"/>
        <v>0.16495338273966056</v>
      </c>
      <c r="AE77" s="1">
        <f t="shared" si="40"/>
        <v>5.2644696619040608E-2</v>
      </c>
      <c r="AF77" s="1">
        <f t="shared" si="40"/>
        <v>1.6801498920970406E-2</v>
      </c>
      <c r="AG77" s="1">
        <f t="shared" si="40"/>
        <v>5.3621805066926837E-3</v>
      </c>
      <c r="AH77" s="1">
        <f t="shared" si="32"/>
        <v>1.7113342042636226E-3</v>
      </c>
      <c r="AI77" s="1">
        <f t="shared" si="32"/>
        <v>5.4617049072243275E-4</v>
      </c>
      <c r="AJ77" s="1">
        <f t="shared" si="32"/>
        <v>1.7430973108162749E-4</v>
      </c>
      <c r="AK77" s="1">
        <f t="shared" si="32"/>
        <v>5.5630765238817287E-5</v>
      </c>
      <c r="AL77" s="1">
        <f t="shared" si="32"/>
        <v>1.775449954430339E-5</v>
      </c>
      <c r="AM77" s="1">
        <f t="shared" si="41"/>
        <v>0.3723849372384937</v>
      </c>
      <c r="AN77" s="1">
        <f t="shared" si="41"/>
        <v>0.11884625656547672</v>
      </c>
      <c r="AO77" s="1">
        <f t="shared" si="41"/>
        <v>3.7929656350684064E-2</v>
      </c>
      <c r="AP77" s="1">
        <f t="shared" si="41"/>
        <v>1.2105209473622572E-2</v>
      </c>
      <c r="AQ77" s="1">
        <f t="shared" si="41"/>
        <v>3.8633647256242258E-3</v>
      </c>
      <c r="AR77" s="1">
        <f t="shared" si="33"/>
        <v>1.2329887422204977E-3</v>
      </c>
      <c r="AS77" s="1">
        <f t="shared" si="33"/>
        <v>3.9350704538952056E-4</v>
      </c>
      <c r="AT77" s="1">
        <f t="shared" si="33"/>
        <v>1.2558735491154913E-4</v>
      </c>
      <c r="AU77" s="1">
        <f t="shared" si="33"/>
        <v>4.008107071645185E-5</v>
      </c>
      <c r="AV77" s="1">
        <f t="shared" si="33"/>
        <v>1.2791831079718677E-5</v>
      </c>
      <c r="BK77" s="1">
        <f t="shared" ca="1" si="42"/>
        <v>9.4074915425153449E-2</v>
      </c>
      <c r="BL77" s="1">
        <f t="shared" ca="1" si="42"/>
        <v>2.9954680379361234</v>
      </c>
      <c r="BM77" s="1">
        <f t="shared" ca="1" si="42"/>
        <v>-13.257309441290706</v>
      </c>
      <c r="BN77" s="1">
        <f t="shared" ca="1" si="42"/>
        <v>30.59283842075223</v>
      </c>
      <c r="BO77" s="1">
        <f t="shared" ca="1" si="42"/>
        <v>-40.152596927623847</v>
      </c>
      <c r="BP77" s="1">
        <f t="shared" ca="1" si="34"/>
        <v>31.836959604812488</v>
      </c>
      <c r="BQ77" s="1">
        <f t="shared" ca="1" si="34"/>
        <v>-15.559328899347005</v>
      </c>
      <c r="BR77" s="1">
        <f t="shared" ca="1" si="34"/>
        <v>4.5865995312307142</v>
      </c>
      <c r="BS77" s="1">
        <f t="shared" ca="1" si="34"/>
        <v>-0.74792094676443299</v>
      </c>
      <c r="BT77" s="1">
        <f t="shared" ca="1" si="34"/>
        <v>5.180546562465177E-2</v>
      </c>
      <c r="BU77" s="1">
        <f t="shared" ca="1" si="43"/>
        <v>0.65245196300384123</v>
      </c>
      <c r="BV77" s="1">
        <f t="shared" ca="1" si="43"/>
        <v>-0.88045983872515099</v>
      </c>
      <c r="BW77" s="1">
        <f t="shared" ca="1" si="43"/>
        <v>6.5836925847112679</v>
      </c>
      <c r="BX77" s="1">
        <f t="shared" ca="1" si="43"/>
        <v>-20.379188893249481</v>
      </c>
      <c r="BY77" s="1">
        <f t="shared" ca="1" si="43"/>
        <v>30.534805828448892</v>
      </c>
      <c r="BZ77" s="1">
        <f t="shared" ca="1" si="35"/>
        <v>-25.24376437116635</v>
      </c>
      <c r="CA77" s="1">
        <f t="shared" ca="1" si="35"/>
        <v>12.124447616181259</v>
      </c>
      <c r="CB77" s="1">
        <f t="shared" ca="1" si="35"/>
        <v>-3.3606588493220366</v>
      </c>
      <c r="CC77" s="1">
        <f t="shared" ca="1" si="35"/>
        <v>0.49680896212189762</v>
      </c>
      <c r="CD77" s="1">
        <f t="shared" ca="1" si="35"/>
        <v>-3.0180463456105179E-2</v>
      </c>
      <c r="CE77" s="4">
        <f t="shared" ca="1" si="36"/>
        <v>0.44058976075536899</v>
      </c>
      <c r="CF77" s="4">
        <f t="shared" ca="1" si="37"/>
        <v>7.6264171828900718E-2</v>
      </c>
      <c r="CG77" s="4">
        <f t="shared" ca="1" si="20"/>
        <v>-3.4039643077197631E-3</v>
      </c>
      <c r="CH77" s="4">
        <f t="shared" ca="1" si="21"/>
        <v>5.7409294359298042E-2</v>
      </c>
      <c r="CI77" s="8">
        <f t="shared" ca="1" si="38"/>
        <v>0.49795453854803479</v>
      </c>
      <c r="CJ77" s="8">
        <f t="shared" ca="1" si="39"/>
        <v>-0.12556960130954109</v>
      </c>
      <c r="CK77" s="8">
        <f t="shared" ca="1" si="22"/>
        <v>-2.1149401739902922E-2</v>
      </c>
      <c r="CL77" s="8">
        <f t="shared" ca="1" si="23"/>
        <v>0.15042369454904003</v>
      </c>
    </row>
    <row r="78" spans="1:90" x14ac:dyDescent="0.25">
      <c r="A78" s="7">
        <f>'Calculate Data'!I80</f>
        <v>0.33333333333333331</v>
      </c>
      <c r="B78" s="7">
        <f>'Calculate Data'!H80</f>
        <v>0.47368421052631576</v>
      </c>
      <c r="C78" s="7">
        <f>'Calculate Data'!P80</f>
        <v>0.65517241379310343</v>
      </c>
      <c r="D78" s="7">
        <f>'Calculate Data'!B80</f>
        <v>87</v>
      </c>
      <c r="E78" s="2">
        <v>0.32340425531914896</v>
      </c>
      <c r="F78" s="10">
        <v>0.35353535353535354</v>
      </c>
      <c r="G78" s="4">
        <v>0.43426294820717132</v>
      </c>
      <c r="H78" s="8">
        <v>0.45802919708029199</v>
      </c>
      <c r="I78" s="20">
        <v>548</v>
      </c>
      <c r="J78" s="1">
        <f t="shared" si="31"/>
        <v>1</v>
      </c>
      <c r="K78" s="1">
        <f t="shared" si="31"/>
        <v>0.32340425531914896</v>
      </c>
      <c r="L78" s="1">
        <f t="shared" si="31"/>
        <v>0.10459031235853329</v>
      </c>
      <c r="M78" s="1">
        <f t="shared" si="31"/>
        <v>3.3824952081908638E-2</v>
      </c>
      <c r="N78" s="1">
        <f t="shared" si="31"/>
        <v>1.0939133439255561E-2</v>
      </c>
      <c r="O78" s="1">
        <f t="shared" si="31"/>
        <v>3.5377623037592455E-3</v>
      </c>
      <c r="P78" s="1">
        <f t="shared" si="31"/>
        <v>1.1441273833434156E-3</v>
      </c>
      <c r="Q78" s="1">
        <f t="shared" si="31"/>
        <v>3.700156644004238E-4</v>
      </c>
      <c r="R78" s="1">
        <f t="shared" si="31"/>
        <v>1.196646404018392E-4</v>
      </c>
      <c r="S78" s="1">
        <f t="shared" si="31"/>
        <v>3.8700053917190549E-5</v>
      </c>
      <c r="T78" s="1">
        <f t="shared" si="31"/>
        <v>1.2515762117899924E-5</v>
      </c>
      <c r="U78" s="1">
        <f t="shared" si="31"/>
        <v>4.0476507274910393E-6</v>
      </c>
      <c r="V78" s="1">
        <f t="shared" si="31"/>
        <v>1.3090274693162511E-6</v>
      </c>
      <c r="W78" s="1">
        <f t="shared" si="31"/>
        <v>4.2334505390653229E-7</v>
      </c>
      <c r="X78" s="1">
        <f t="shared" si="31"/>
        <v>1.3691159190168706E-7</v>
      </c>
      <c r="Y78" s="1">
        <f t="shared" si="31"/>
        <v>4.4277791423524326E-8</v>
      </c>
      <c r="Z78" s="1">
        <f t="shared" si="30"/>
        <v>1.4319626162501486E-8</v>
      </c>
      <c r="AA78" s="1">
        <f t="shared" si="30"/>
        <v>4.6310280355323961E-9</v>
      </c>
      <c r="AB78" s="1">
        <f t="shared" si="30"/>
        <v>1.4976941731934559E-9</v>
      </c>
      <c r="AC78" s="1">
        <f t="shared" si="40"/>
        <v>0.43426294820717132</v>
      </c>
      <c r="AD78" s="1">
        <f t="shared" si="40"/>
        <v>0.1404424853776384</v>
      </c>
      <c r="AE78" s="1">
        <f t="shared" si="40"/>
        <v>4.541969739872561E-2</v>
      </c>
      <c r="AF78" s="1">
        <f t="shared" si="40"/>
        <v>1.4688923414055942E-2</v>
      </c>
      <c r="AG78" s="1">
        <f t="shared" si="40"/>
        <v>4.7504603381627736E-3</v>
      </c>
      <c r="AH78" s="1">
        <f t="shared" si="32"/>
        <v>1.5363190880866844E-3</v>
      </c>
      <c r="AI78" s="1">
        <f t="shared" si="32"/>
        <v>4.9685213061526816E-4</v>
      </c>
      <c r="AJ78" s="1">
        <f t="shared" si="32"/>
        <v>1.6068409330536332E-4</v>
      </c>
      <c r="AK78" s="1">
        <f t="shared" si="32"/>
        <v>5.1965919537053673E-5</v>
      </c>
      <c r="AL78" s="1">
        <f t="shared" si="32"/>
        <v>1.6805999509855655E-5</v>
      </c>
      <c r="AM78" s="1">
        <f t="shared" si="41"/>
        <v>0.45802919708029199</v>
      </c>
      <c r="AN78" s="1">
        <f t="shared" si="41"/>
        <v>0.14812859139617954</v>
      </c>
      <c r="AO78" s="1">
        <f t="shared" si="41"/>
        <v>4.7905416791955945E-2</v>
      </c>
      <c r="AP78" s="1">
        <f t="shared" si="41"/>
        <v>1.5492815643355964E-2</v>
      </c>
      <c r="AQ78" s="1">
        <f t="shared" si="41"/>
        <v>5.0104425059363973E-3</v>
      </c>
      <c r="AR78" s="1">
        <f t="shared" si="33"/>
        <v>1.6203984274517714E-3</v>
      </c>
      <c r="AS78" s="1">
        <f t="shared" si="33"/>
        <v>5.2404374675036009E-4</v>
      </c>
      <c r="AT78" s="1">
        <f t="shared" si="33"/>
        <v>1.694779776724569E-4</v>
      </c>
      <c r="AU78" s="1">
        <f t="shared" si="33"/>
        <v>5.4809899162156274E-5</v>
      </c>
      <c r="AV78" s="1">
        <f t="shared" si="33"/>
        <v>1.7725754622654797E-5</v>
      </c>
      <c r="BK78" s="1">
        <f t="shared" ca="1" si="42"/>
        <v>9.4074915425153449E-2</v>
      </c>
      <c r="BL78" s="1">
        <f t="shared" ca="1" si="42"/>
        <v>3.0354076117752715</v>
      </c>
      <c r="BM78" s="1">
        <f t="shared" ca="1" si="42"/>
        <v>-13.613194548070243</v>
      </c>
      <c r="BN78" s="1">
        <f t="shared" ca="1" si="42"/>
        <v>31.832940654431127</v>
      </c>
      <c r="BO78" s="1">
        <f t="shared" ca="1" si="42"/>
        <v>-42.337280175611134</v>
      </c>
      <c r="BP78" s="1">
        <f t="shared" ca="1" si="34"/>
        <v>34.016782316063178</v>
      </c>
      <c r="BQ78" s="1">
        <f t="shared" ca="1" si="34"/>
        <v>-16.846311798172469</v>
      </c>
      <c r="BR78" s="1">
        <f t="shared" ca="1" si="34"/>
        <v>5.0321910912903496</v>
      </c>
      <c r="BS78" s="1">
        <f t="shared" ca="1" si="34"/>
        <v>-0.83152311736229167</v>
      </c>
      <c r="BT78" s="1">
        <f t="shared" ca="1" si="34"/>
        <v>5.836420059957536E-2</v>
      </c>
      <c r="BU78" s="1">
        <f t="shared" ca="1" si="43"/>
        <v>0.65245196300384123</v>
      </c>
      <c r="BV78" s="1">
        <f t="shared" ca="1" si="43"/>
        <v>-0.89219930324148633</v>
      </c>
      <c r="BW78" s="1">
        <f t="shared" ca="1" si="43"/>
        <v>6.7604281545408513</v>
      </c>
      <c r="BX78" s="1">
        <f t="shared" ca="1" si="43"/>
        <v>-21.205273655948051</v>
      </c>
      <c r="BY78" s="1">
        <f t="shared" ca="1" si="43"/>
        <v>32.196189745763164</v>
      </c>
      <c r="BZ78" s="1">
        <f t="shared" ca="1" si="35"/>
        <v>-26.972162169724086</v>
      </c>
      <c r="CA78" s="1">
        <f t="shared" ca="1" si="35"/>
        <v>13.127315853023099</v>
      </c>
      <c r="CB78" s="1">
        <f t="shared" ca="1" si="35"/>
        <v>-3.6871493591869364</v>
      </c>
      <c r="CC78" s="1">
        <f t="shared" ca="1" si="35"/>
        <v>0.55234198039814841</v>
      </c>
      <c r="CD78" s="1">
        <f t="shared" ca="1" si="35"/>
        <v>-3.4001405104678403E-2</v>
      </c>
      <c r="CE78" s="4">
        <f t="shared" ca="1" si="36"/>
        <v>0.4414511503685189</v>
      </c>
      <c r="CF78" s="4">
        <f t="shared" ca="1" si="37"/>
        <v>-7.1882021613475788E-3</v>
      </c>
      <c r="CG78" s="4">
        <f t="shared" ca="1" si="20"/>
        <v>1.2474199567693077E-3</v>
      </c>
      <c r="CH78" s="4">
        <f t="shared" ca="1" si="21"/>
        <v>5.9547921534648253E-2</v>
      </c>
      <c r="CI78" s="8">
        <f t="shared" ca="1" si="38"/>
        <v>0.49794180352386652</v>
      </c>
      <c r="CJ78" s="8">
        <f t="shared" ca="1" si="39"/>
        <v>-3.9912606443574528E-2</v>
      </c>
      <c r="CK78" s="8">
        <f t="shared" ca="1" si="22"/>
        <v>-2.1176292357160332E-2</v>
      </c>
      <c r="CL78" s="8">
        <f t="shared" ca="1" si="23"/>
        <v>0.15039431308384679</v>
      </c>
    </row>
    <row r="79" spans="1:90" x14ac:dyDescent="0.25">
      <c r="A79" s="7">
        <f>'Calculate Data'!I81</f>
        <v>0.44927536231884058</v>
      </c>
      <c r="B79" s="7">
        <f>'Calculate Data'!H81</f>
        <v>0.43529411764705883</v>
      </c>
      <c r="C79" s="7">
        <f>'Calculate Data'!P81</f>
        <v>0.55194805194805197</v>
      </c>
      <c r="D79" s="7">
        <f>'Calculate Data'!B81</f>
        <v>154</v>
      </c>
      <c r="E79" s="2">
        <v>0.32765957446808508</v>
      </c>
      <c r="F79" s="10">
        <v>0.35427135678391958</v>
      </c>
      <c r="G79" s="4">
        <v>0.47604790419161674</v>
      </c>
      <c r="H79" s="8">
        <v>0.45628415300546449</v>
      </c>
      <c r="I79" s="20">
        <v>732</v>
      </c>
      <c r="J79" s="1">
        <f t="shared" si="31"/>
        <v>1</v>
      </c>
      <c r="K79" s="1">
        <f t="shared" si="31"/>
        <v>0.32765957446808508</v>
      </c>
      <c r="L79" s="1">
        <f t="shared" si="31"/>
        <v>0.1073607967406066</v>
      </c>
      <c r="M79" s="1">
        <f t="shared" si="31"/>
        <v>3.5177792974581734E-2</v>
      </c>
      <c r="N79" s="1">
        <f t="shared" si="31"/>
        <v>1.1526340676777845E-2</v>
      </c>
      <c r="O79" s="1">
        <f t="shared" si="31"/>
        <v>3.7767158813272086E-3</v>
      </c>
      <c r="P79" s="1">
        <f t="shared" si="31"/>
        <v>1.237477118562532E-3</v>
      </c>
      <c r="Q79" s="1">
        <f t="shared" si="31"/>
        <v>4.0547122608219135E-4</v>
      </c>
      <c r="R79" s="1">
        <f t="shared" si="31"/>
        <v>1.3285652939714354E-4</v>
      </c>
      <c r="S79" s="1">
        <f t="shared" si="31"/>
        <v>4.3531713887574693E-5</v>
      </c>
      <c r="T79" s="1">
        <f t="shared" si="31"/>
        <v>1.4263582848269154E-5</v>
      </c>
      <c r="U79" s="1">
        <f t="shared" si="31"/>
        <v>4.6735994864541482E-6</v>
      </c>
      <c r="V79" s="1">
        <f t="shared" si="31"/>
        <v>1.5313496189658273E-6</v>
      </c>
      <c r="W79" s="1">
        <f t="shared" si="31"/>
        <v>5.0176136451220721E-7</v>
      </c>
      <c r="X79" s="1">
        <f t="shared" si="31"/>
        <v>1.6440691518059553E-7</v>
      </c>
      <c r="Y79" s="1">
        <f t="shared" ref="Y79" si="44">POWER($E79,Y$2)</f>
        <v>5.3869499867684492E-8</v>
      </c>
      <c r="Z79" s="1">
        <f t="shared" si="30"/>
        <v>1.7650857403454066E-8</v>
      </c>
      <c r="AA79" s="1">
        <f t="shared" si="30"/>
        <v>5.7834724258126082E-9</v>
      </c>
      <c r="AB79" s="1">
        <f t="shared" si="30"/>
        <v>1.8950101139896632E-9</v>
      </c>
      <c r="AC79" s="1">
        <f t="shared" si="40"/>
        <v>0.47604790419161674</v>
      </c>
      <c r="AD79" s="1">
        <f t="shared" si="40"/>
        <v>0.15598165371384887</v>
      </c>
      <c r="AE79" s="1">
        <f t="shared" si="40"/>
        <v>5.110888228070793E-2</v>
      </c>
      <c r="AF79" s="1">
        <f t="shared" si="40"/>
        <v>1.6746314619636216E-2</v>
      </c>
      <c r="AG79" s="1">
        <f t="shared" si="40"/>
        <v>5.4870903221786744E-3</v>
      </c>
      <c r="AH79" s="1">
        <f t="shared" si="32"/>
        <v>1.7978976800330124E-3</v>
      </c>
      <c r="AI79" s="1">
        <f t="shared" si="32"/>
        <v>5.8909838877677426E-4</v>
      </c>
      <c r="AJ79" s="1">
        <f t="shared" si="32"/>
        <v>1.930237273864324E-4</v>
      </c>
      <c r="AK79" s="1">
        <f t="shared" si="32"/>
        <v>6.3246072377682106E-5</v>
      </c>
      <c r="AL79" s="1">
        <f t="shared" si="32"/>
        <v>2.0723181162049031E-5</v>
      </c>
      <c r="AM79" s="1">
        <f t="shared" si="41"/>
        <v>0.45628415300546449</v>
      </c>
      <c r="AN79" s="1">
        <f t="shared" si="41"/>
        <v>0.14950587141030111</v>
      </c>
      <c r="AO79" s="1">
        <f t="shared" si="41"/>
        <v>4.8987030206779511E-2</v>
      </c>
      <c r="AP79" s="1">
        <f t="shared" si="41"/>
        <v>1.6051069472008607E-2</v>
      </c>
      <c r="AQ79" s="1">
        <f t="shared" si="41"/>
        <v>5.2592865929560117E-3</v>
      </c>
      <c r="AR79" s="1">
        <f t="shared" si="33"/>
        <v>1.7232556070536718E-3</v>
      </c>
      <c r="AS79" s="1">
        <f t="shared" si="33"/>
        <v>5.6464119890694772E-4</v>
      </c>
      <c r="AT79" s="1">
        <f t="shared" si="33"/>
        <v>1.8501009496099988E-4</v>
      </c>
      <c r="AU79" s="1">
        <f t="shared" si="33"/>
        <v>6.0620328987221233E-5</v>
      </c>
      <c r="AV79" s="1">
        <f t="shared" si="33"/>
        <v>1.9862831200068234E-5</v>
      </c>
      <c r="BK79" s="1">
        <f t="shared" ca="1" si="42"/>
        <v>9.4074915425153449E-2</v>
      </c>
      <c r="BL79" s="1">
        <f t="shared" ca="1" si="42"/>
        <v>3.0753471856144197</v>
      </c>
      <c r="BM79" s="1">
        <f t="shared" ca="1" si="42"/>
        <v>-13.973793364873348</v>
      </c>
      <c r="BN79" s="1">
        <f t="shared" ca="1" si="42"/>
        <v>33.106110347238577</v>
      </c>
      <c r="BO79" s="1">
        <f t="shared" ca="1" si="42"/>
        <v>-44.609924299954081</v>
      </c>
      <c r="BP79" s="1">
        <f t="shared" ca="1" si="34"/>
        <v>36.31440186589461</v>
      </c>
      <c r="BQ79" s="1">
        <f t="shared" ca="1" si="34"/>
        <v>-18.220808002592086</v>
      </c>
      <c r="BR79" s="1">
        <f t="shared" ca="1" si="34"/>
        <v>5.514384627395903</v>
      </c>
      <c r="BS79" s="1">
        <f t="shared" ca="1" si="34"/>
        <v>-0.92319063605818363</v>
      </c>
      <c r="BT79" s="1">
        <f t="shared" ca="1" si="34"/>
        <v>6.5650908063700525E-2</v>
      </c>
      <c r="BU79" s="1">
        <f t="shared" ca="1" si="43"/>
        <v>0.65245196300384123</v>
      </c>
      <c r="BV79" s="1">
        <f t="shared" ca="1" si="43"/>
        <v>-0.90393876775782156</v>
      </c>
      <c r="BW79" s="1">
        <f t="shared" ca="1" si="43"/>
        <v>6.9395045928449957</v>
      </c>
      <c r="BX79" s="1">
        <f t="shared" ca="1" si="43"/>
        <v>-22.053386057485895</v>
      </c>
      <c r="BY79" s="1">
        <f t="shared" ca="1" si="43"/>
        <v>33.924465184063287</v>
      </c>
      <c r="BZ79" s="1">
        <f t="shared" ca="1" si="35"/>
        <v>-28.793961966265041</v>
      </c>
      <c r="CA79" s="1">
        <f t="shared" ca="1" si="35"/>
        <v>14.198377936544263</v>
      </c>
      <c r="CB79" s="1">
        <f t="shared" ca="1" si="35"/>
        <v>-4.0404585947469442</v>
      </c>
      <c r="CC79" s="1">
        <f t="shared" ca="1" si="35"/>
        <v>0.61323243281910389</v>
      </c>
      <c r="CD79" s="1">
        <f t="shared" ca="1" si="35"/>
        <v>-3.8246443841126132E-2</v>
      </c>
      <c r="CE79" s="4">
        <f t="shared" ca="1" si="36"/>
        <v>0.44225354615466317</v>
      </c>
      <c r="CF79" s="4">
        <f t="shared" ca="1" si="37"/>
        <v>3.3794358036953576E-2</v>
      </c>
      <c r="CG79" s="4">
        <f t="shared" ca="1" si="20"/>
        <v>-3.9973221046145481E-3</v>
      </c>
      <c r="CH79" s="4">
        <f t="shared" ca="1" si="21"/>
        <v>5.5556114333036803E-2</v>
      </c>
      <c r="CI79" s="8">
        <f t="shared" ca="1" si="38"/>
        <v>0.49804027917866484</v>
      </c>
      <c r="CJ79" s="8">
        <f t="shared" ca="1" si="39"/>
        <v>-4.1756126173200347E-2</v>
      </c>
      <c r="CK79" s="8">
        <f t="shared" ca="1" si="22"/>
        <v>-2.2603501011999438E-2</v>
      </c>
      <c r="CL79" s="8">
        <f t="shared" ca="1" si="23"/>
        <v>0.15039388442215626</v>
      </c>
    </row>
    <row r="80" spans="1:90" x14ac:dyDescent="0.25">
      <c r="A80" s="7">
        <f>'Calculate Data'!I82</f>
        <v>0.17886178861788618</v>
      </c>
      <c r="B80" s="7">
        <f>'Calculate Data'!H82</f>
        <v>0.19502074688796681</v>
      </c>
      <c r="C80" s="7">
        <f>'Calculate Data'!P82</f>
        <v>0.66208791208791207</v>
      </c>
      <c r="D80" s="7">
        <f>'Calculate Data'!B82</f>
        <v>364</v>
      </c>
      <c r="E80" s="2">
        <v>0.33191489361702126</v>
      </c>
      <c r="F80" s="10">
        <v>0.35537190082644626</v>
      </c>
      <c r="G80" s="4">
        <v>0.51020408163265307</v>
      </c>
      <c r="H80" s="8">
        <v>0.44748858447488582</v>
      </c>
      <c r="I80" s="20">
        <v>219</v>
      </c>
      <c r="J80" s="1">
        <f t="shared" ref="J80:Y95" si="45">POWER($E80,J$2)</f>
        <v>1</v>
      </c>
      <c r="K80" s="1">
        <f t="shared" si="45"/>
        <v>0.33191489361702126</v>
      </c>
      <c r="L80" s="1">
        <f t="shared" si="45"/>
        <v>0.11016749660479853</v>
      </c>
      <c r="M80" s="1">
        <f t="shared" si="45"/>
        <v>3.6566232915635259E-2</v>
      </c>
      <c r="N80" s="1">
        <f t="shared" si="45"/>
        <v>1.2136877308168297E-2</v>
      </c>
      <c r="O80" s="1">
        <f t="shared" si="45"/>
        <v>4.0284103405835194E-3</v>
      </c>
      <c r="P80" s="1">
        <f t="shared" si="45"/>
        <v>1.3370893896404873E-3</v>
      </c>
      <c r="Q80" s="1">
        <f t="shared" si="45"/>
        <v>4.4379988251897027E-4</v>
      </c>
      <c r="R80" s="1">
        <f t="shared" si="45"/>
        <v>1.4730379079353053E-4</v>
      </c>
      <c r="S80" s="1">
        <f t="shared" si="45"/>
        <v>4.8892322050618641E-5</v>
      </c>
      <c r="T80" s="1">
        <f t="shared" si="45"/>
        <v>1.6228089872120228E-5</v>
      </c>
      <c r="U80" s="1">
        <f t="shared" si="45"/>
        <v>5.3863447235122467E-6</v>
      </c>
      <c r="V80" s="1">
        <f t="shared" si="45"/>
        <v>1.7878080358891708E-6</v>
      </c>
      <c r="W80" s="1">
        <f t="shared" si="45"/>
        <v>5.934001140398098E-7</v>
      </c>
      <c r="X80" s="1">
        <f t="shared" si="45"/>
        <v>1.9695833572385176E-7</v>
      </c>
      <c r="Y80" s="1">
        <f t="shared" si="45"/>
        <v>6.5373405048767828E-8</v>
      </c>
      <c r="Z80" s="1">
        <f t="shared" si="30"/>
        <v>2.1698406782144212E-8</v>
      </c>
      <c r="AA80" s="1">
        <f t="shared" si="30"/>
        <v>7.202024378754249E-9</v>
      </c>
      <c r="AB80" s="1">
        <f t="shared" si="30"/>
        <v>2.3904591555014101E-9</v>
      </c>
      <c r="AC80" s="1">
        <f t="shared" si="40"/>
        <v>0.51020408163265307</v>
      </c>
      <c r="AD80" s="1">
        <f t="shared" si="40"/>
        <v>0.16934433347807207</v>
      </c>
      <c r="AE80" s="1">
        <f t="shared" si="40"/>
        <v>5.6207906431019659E-2</v>
      </c>
      <c r="AF80" s="1">
        <f t="shared" si="40"/>
        <v>1.8656241283487376E-2</v>
      </c>
      <c r="AG80" s="1">
        <f t="shared" si="40"/>
        <v>6.1922843409021929E-3</v>
      </c>
      <c r="AH80" s="1">
        <f t="shared" si="32"/>
        <v>2.0553113982568977E-3</v>
      </c>
      <c r="AI80" s="1">
        <f t="shared" si="32"/>
        <v>6.8218846410228939E-4</v>
      </c>
      <c r="AJ80" s="1">
        <f t="shared" si="32"/>
        <v>2.2642851148927054E-4</v>
      </c>
      <c r="AK80" s="1">
        <f t="shared" si="32"/>
        <v>7.5154995302821706E-5</v>
      </c>
      <c r="AL80" s="1">
        <f t="shared" si="32"/>
        <v>2.4945062270723797E-5</v>
      </c>
      <c r="AM80" s="1">
        <f t="shared" si="41"/>
        <v>0.44748858447488582</v>
      </c>
      <c r="AN80" s="1">
        <f t="shared" si="41"/>
        <v>0.14852812591081316</v>
      </c>
      <c r="AO80" s="1">
        <f t="shared" si="41"/>
        <v>4.9298697110823082E-2</v>
      </c>
      <c r="AP80" s="1">
        <f t="shared" si="41"/>
        <v>1.6362971806996598E-2</v>
      </c>
      <c r="AQ80" s="1">
        <f t="shared" si="41"/>
        <v>5.4311140465775941E-3</v>
      </c>
      <c r="AR80" s="1">
        <f t="shared" si="33"/>
        <v>1.8026676409917117E-3</v>
      </c>
      <c r="AS80" s="1">
        <f t="shared" si="33"/>
        <v>5.9833223828661074E-4</v>
      </c>
      <c r="AT80" s="1">
        <f t="shared" si="33"/>
        <v>1.9859538121853464E-4</v>
      </c>
      <c r="AU80" s="1">
        <f t="shared" si="33"/>
        <v>6.5916764829981693E-5</v>
      </c>
      <c r="AV80" s="1">
        <f t="shared" si="33"/>
        <v>2.1878755986121583E-5</v>
      </c>
      <c r="BK80" s="1">
        <f t="shared" ca="1" si="42"/>
        <v>9.4074915425153449E-2</v>
      </c>
      <c r="BL80" s="1">
        <f t="shared" ca="1" si="42"/>
        <v>3.1152867594535678</v>
      </c>
      <c r="BM80" s="1">
        <f t="shared" ca="1" si="42"/>
        <v>-14.339105891700024</v>
      </c>
      <c r="BN80" s="1">
        <f t="shared" ca="1" si="42"/>
        <v>34.412782597321026</v>
      </c>
      <c r="BO80" s="1">
        <f t="shared" ca="1" si="42"/>
        <v>-46.972859222010428</v>
      </c>
      <c r="BP80" s="1">
        <f t="shared" ca="1" si="34"/>
        <v>38.734529306786641</v>
      </c>
      <c r="BQ80" s="1">
        <f t="shared" ca="1" si="34"/>
        <v>-19.687514771378183</v>
      </c>
      <c r="BR80" s="1">
        <f t="shared" ca="1" si="34"/>
        <v>6.0356520817746979</v>
      </c>
      <c r="BS80" s="1">
        <f t="shared" ca="1" si="34"/>
        <v>-1.0235814598916122</v>
      </c>
      <c r="BT80" s="1">
        <f t="shared" ca="1" si="34"/>
        <v>7.3735331171561946E-2</v>
      </c>
      <c r="BU80" s="1">
        <f t="shared" ca="1" si="43"/>
        <v>0.65245196300384123</v>
      </c>
      <c r="BV80" s="1">
        <f t="shared" ca="1" si="43"/>
        <v>-0.9156782322741569</v>
      </c>
      <c r="BW80" s="1">
        <f t="shared" ca="1" si="43"/>
        <v>7.1209218996237054</v>
      </c>
      <c r="BX80" s="1">
        <f t="shared" ca="1" si="43"/>
        <v>-22.923815935216176</v>
      </c>
      <c r="BY80" s="1">
        <f t="shared" ca="1" si="43"/>
        <v>35.72140397634881</v>
      </c>
      <c r="BZ80" s="1">
        <f t="shared" ca="1" si="35"/>
        <v>-30.712899189681227</v>
      </c>
      <c r="CA80" s="1">
        <f t="shared" ca="1" si="35"/>
        <v>15.341294157512625</v>
      </c>
      <c r="CB80" s="1">
        <f t="shared" ca="1" si="35"/>
        <v>-4.4223977789930142</v>
      </c>
      <c r="CC80" s="1">
        <f t="shared" ca="1" si="35"/>
        <v>0.67991736952399418</v>
      </c>
      <c r="CD80" s="1">
        <f t="shared" ca="1" si="35"/>
        <v>-4.2956210141429391E-2</v>
      </c>
      <c r="CE80" s="4">
        <f t="shared" ca="1" si="36"/>
        <v>0.44299964695240346</v>
      </c>
      <c r="CF80" s="4">
        <f t="shared" ca="1" si="37"/>
        <v>6.7204434680249614E-2</v>
      </c>
      <c r="CG80" s="4">
        <f t="shared" ca="1" si="20"/>
        <v>-6.5142150106540396E-3</v>
      </c>
      <c r="CH80" s="4">
        <f t="shared" ca="1" si="21"/>
        <v>5.538324962308018E-2</v>
      </c>
      <c r="CI80" s="8">
        <f t="shared" ca="1" si="38"/>
        <v>0.49824201970697279</v>
      </c>
      <c r="CJ80" s="8">
        <f t="shared" ca="1" si="39"/>
        <v>-5.0753435232086974E-2</v>
      </c>
      <c r="CK80" s="8">
        <f t="shared" ca="1" si="22"/>
        <v>-1.7670649631286284E-2</v>
      </c>
      <c r="CL80" s="8">
        <f t="shared" ca="1" si="23"/>
        <v>0.15271182916804882</v>
      </c>
    </row>
    <row r="81" spans="1:90" x14ac:dyDescent="0.25">
      <c r="A81" s="7">
        <f>'Calculate Data'!I83</f>
        <v>0.25688073394495414</v>
      </c>
      <c r="B81" s="7">
        <f>'Calculate Data'!H83</f>
        <v>0.28017241379310343</v>
      </c>
      <c r="C81" s="7">
        <f>'Calculate Data'!P83</f>
        <v>0.68035190615835772</v>
      </c>
      <c r="D81" s="7">
        <f>'Calculate Data'!B83</f>
        <v>341</v>
      </c>
      <c r="E81" s="2">
        <v>0.33617021276595743</v>
      </c>
      <c r="F81" s="10">
        <v>0.35849056603773582</v>
      </c>
      <c r="G81" s="4">
        <v>0.46</v>
      </c>
      <c r="H81" s="8">
        <v>0.702247191011236</v>
      </c>
      <c r="I81" s="20">
        <v>356</v>
      </c>
      <c r="J81" s="1">
        <f t="shared" si="45"/>
        <v>1</v>
      </c>
      <c r="K81" s="1">
        <f t="shared" si="45"/>
        <v>0.33617021276595743</v>
      </c>
      <c r="L81" s="1">
        <f t="shared" si="45"/>
        <v>0.11301041195110909</v>
      </c>
      <c r="M81" s="1">
        <f t="shared" si="45"/>
        <v>3.7990734230372837E-2</v>
      </c>
      <c r="N81" s="1">
        <f t="shared" si="45"/>
        <v>1.277135320935938E-2</v>
      </c>
      <c r="O81" s="1">
        <f t="shared" si="45"/>
        <v>4.2933485256995358E-3</v>
      </c>
      <c r="P81" s="1">
        <f t="shared" si="45"/>
        <v>1.4432958873628226E-3</v>
      </c>
      <c r="Q81" s="1">
        <f t="shared" si="45"/>
        <v>4.8519308553899139E-4</v>
      </c>
      <c r="R81" s="1">
        <f t="shared" si="45"/>
        <v>1.6310746279821412E-4</v>
      </c>
      <c r="S81" s="1">
        <f t="shared" si="45"/>
        <v>5.4831870472591127E-5</v>
      </c>
      <c r="T81" s="1">
        <f t="shared" si="45"/>
        <v>1.8432841563126378E-5</v>
      </c>
      <c r="U81" s="1">
        <f t="shared" si="45"/>
        <v>6.1965722701573775E-6</v>
      </c>
      <c r="V81" s="1">
        <f t="shared" si="45"/>
        <v>2.0831030184784374E-6</v>
      </c>
      <c r="W81" s="1">
        <f t="shared" si="45"/>
        <v>7.002771849353045E-7</v>
      </c>
      <c r="X81" s="1">
        <f t="shared" si="45"/>
        <v>2.3541233025484701E-7</v>
      </c>
      <c r="Y81" s="1">
        <f t="shared" si="45"/>
        <v>7.9138613149501756E-8</v>
      </c>
      <c r="Z81" s="1">
        <f t="shared" si="30"/>
        <v>2.6604044420470803E-8</v>
      </c>
      <c r="AA81" s="1">
        <f t="shared" si="30"/>
        <v>8.9434872732646533E-9</v>
      </c>
      <c r="AB81" s="1">
        <f t="shared" si="30"/>
        <v>3.0065340195230105E-9</v>
      </c>
      <c r="AC81" s="1">
        <f t="shared" si="40"/>
        <v>0.46</v>
      </c>
      <c r="AD81" s="1">
        <f t="shared" si="40"/>
        <v>0.15463829787234043</v>
      </c>
      <c r="AE81" s="1">
        <f t="shared" si="40"/>
        <v>5.1984789497510182E-2</v>
      </c>
      <c r="AF81" s="1">
        <f t="shared" si="40"/>
        <v>1.7475737745971505E-2</v>
      </c>
      <c r="AG81" s="1">
        <f t="shared" si="40"/>
        <v>5.8748224763053147E-3</v>
      </c>
      <c r="AH81" s="1">
        <f t="shared" si="32"/>
        <v>1.9749403218217863E-3</v>
      </c>
      <c r="AI81" s="1">
        <f t="shared" si="32"/>
        <v>6.6391610818689842E-4</v>
      </c>
      <c r="AJ81" s="1">
        <f t="shared" si="32"/>
        <v>2.2318881934793605E-4</v>
      </c>
      <c r="AK81" s="1">
        <f t="shared" si="32"/>
        <v>7.5029432887178498E-5</v>
      </c>
      <c r="AL81" s="1">
        <f t="shared" si="32"/>
        <v>2.5222660417391919E-5</v>
      </c>
      <c r="AM81" s="1">
        <f t="shared" si="41"/>
        <v>0.702247191011236</v>
      </c>
      <c r="AN81" s="1">
        <f t="shared" si="41"/>
        <v>0.23607458761654315</v>
      </c>
      <c r="AO81" s="1">
        <f t="shared" si="41"/>
        <v>7.9361244347688972E-2</v>
      </c>
      <c r="AP81" s="1">
        <f t="shared" si="41"/>
        <v>2.6678886397733737E-2</v>
      </c>
      <c r="AQ81" s="1">
        <f t="shared" si="41"/>
        <v>8.9686469166849591E-3</v>
      </c>
      <c r="AR81" s="1">
        <f t="shared" si="33"/>
        <v>3.0149919422047303E-3</v>
      </c>
      <c r="AS81" s="1">
        <f t="shared" si="33"/>
        <v>1.0135504826986113E-3</v>
      </c>
      <c r="AT81" s="1">
        <f t="shared" si="33"/>
        <v>3.4072548141783106E-4</v>
      </c>
      <c r="AU81" s="1">
        <f t="shared" si="33"/>
        <v>1.1454175758301554E-4</v>
      </c>
      <c r="AV81" s="1">
        <f t="shared" si="33"/>
        <v>3.850552701726905E-5</v>
      </c>
      <c r="BK81" s="1">
        <f t="shared" ca="1" si="42"/>
        <v>9.4074915425153449E-2</v>
      </c>
      <c r="BL81" s="1">
        <f t="shared" ca="1" si="42"/>
        <v>3.1552263332927164</v>
      </c>
      <c r="BM81" s="1">
        <f t="shared" ca="1" si="42"/>
        <v>-14.709132128550271</v>
      </c>
      <c r="BN81" s="1">
        <f t="shared" ca="1" si="42"/>
        <v>35.753392502824902</v>
      </c>
      <c r="BO81" s="1">
        <f t="shared" ca="1" si="42"/>
        <v>-49.428445319626242</v>
      </c>
      <c r="BP81" s="1">
        <f t="shared" ca="1" si="34"/>
        <v>41.281999655692729</v>
      </c>
      <c r="BQ81" s="1">
        <f t="shared" ca="1" si="34"/>
        <v>-21.251315971900031</v>
      </c>
      <c r="BR81" s="1">
        <f t="shared" ca="1" si="34"/>
        <v>6.5985971879362211</v>
      </c>
      <c r="BS81" s="1">
        <f t="shared" ca="1" si="34"/>
        <v>-1.1333976810157238</v>
      </c>
      <c r="BT81" s="1">
        <f t="shared" ca="1" si="34"/>
        <v>8.2692863797037386E-2</v>
      </c>
      <c r="BU81" s="1">
        <f t="shared" ca="1" si="43"/>
        <v>0.65245196300384123</v>
      </c>
      <c r="BV81" s="1">
        <f t="shared" ca="1" si="43"/>
        <v>-0.92741769679049224</v>
      </c>
      <c r="BW81" s="1">
        <f t="shared" ca="1" si="43"/>
        <v>7.3046800748769805</v>
      </c>
      <c r="BX81" s="1">
        <f t="shared" ca="1" si="43"/>
        <v>-23.816853126492035</v>
      </c>
      <c r="BY81" s="1">
        <f t="shared" ca="1" si="43"/>
        <v>37.588801116834951</v>
      </c>
      <c r="BZ81" s="1">
        <f t="shared" ca="1" si="35"/>
        <v>-32.732807561226778</v>
      </c>
      <c r="CA81" s="1">
        <f t="shared" ca="1" si="35"/>
        <v>16.559870219533156</v>
      </c>
      <c r="CB81" s="1">
        <f t="shared" ca="1" si="35"/>
        <v>-4.8348747000370924</v>
      </c>
      <c r="CC81" s="1">
        <f t="shared" ca="1" si="35"/>
        <v>0.75286315754723343</v>
      </c>
      <c r="CD81" s="1">
        <f t="shared" ca="1" si="35"/>
        <v>-4.8174626437863348E-2</v>
      </c>
      <c r="CE81" s="4">
        <f t="shared" ca="1" si="36"/>
        <v>0.44369235787649036</v>
      </c>
      <c r="CF81" s="4">
        <f t="shared" ca="1" si="37"/>
        <v>1.6307642123509658E-2</v>
      </c>
      <c r="CG81" s="4">
        <f t="shared" ca="1" si="20"/>
        <v>-7.4099429112267183E-3</v>
      </c>
      <c r="CH81" s="4">
        <f t="shared" ca="1" si="21"/>
        <v>5.6543490747598728E-2</v>
      </c>
      <c r="CI81" s="8">
        <f t="shared" ca="1" si="38"/>
        <v>0.49853882081190132</v>
      </c>
      <c r="CJ81" s="8">
        <f t="shared" ca="1" si="39"/>
        <v>0.20370837019933469</v>
      </c>
      <c r="CK81" s="8">
        <f t="shared" ca="1" si="22"/>
        <v>-1.0781196068014663E-2</v>
      </c>
      <c r="CL81" s="8">
        <f t="shared" ca="1" si="23"/>
        <v>0.15027677626430061</v>
      </c>
    </row>
    <row r="82" spans="1:90" x14ac:dyDescent="0.25">
      <c r="A82" s="7">
        <f>'Calculate Data'!I84</f>
        <v>0.3</v>
      </c>
      <c r="B82" s="7">
        <f>'Calculate Data'!H84</f>
        <v>0.44186046511627908</v>
      </c>
      <c r="C82" s="7">
        <f>'Calculate Data'!P84</f>
        <v>0.76331360946745563</v>
      </c>
      <c r="D82" s="7">
        <f>'Calculate Data'!B84</f>
        <v>169</v>
      </c>
      <c r="E82" s="2">
        <v>0.34042553191489361</v>
      </c>
      <c r="F82" s="10">
        <v>0.35897435897435898</v>
      </c>
      <c r="G82" s="4">
        <v>0.35416666666666669</v>
      </c>
      <c r="H82" s="8">
        <v>0.55172413793103448</v>
      </c>
      <c r="I82" s="20">
        <v>87</v>
      </c>
      <c r="J82" s="1">
        <f t="shared" si="45"/>
        <v>1</v>
      </c>
      <c r="K82" s="1">
        <f t="shared" si="45"/>
        <v>0.34042553191489361</v>
      </c>
      <c r="L82" s="1">
        <f t="shared" si="45"/>
        <v>0.11588954277953825</v>
      </c>
      <c r="M82" s="1">
        <f t="shared" si="45"/>
        <v>3.9451759244098127E-2</v>
      </c>
      <c r="N82" s="1">
        <f t="shared" si="45"/>
        <v>1.3430386125650427E-2</v>
      </c>
      <c r="O82" s="1">
        <f t="shared" si="45"/>
        <v>4.572046340646954E-3</v>
      </c>
      <c r="P82" s="1">
        <f t="shared" si="45"/>
        <v>1.5564413074542821E-3</v>
      </c>
      <c r="Q82" s="1">
        <f t="shared" si="45"/>
        <v>5.2985235998443639E-4</v>
      </c>
      <c r="R82" s="1">
        <f t="shared" si="45"/>
        <v>1.8037527148406348E-4</v>
      </c>
      <c r="S82" s="1">
        <f t="shared" si="45"/>
        <v>6.1404347739255655E-5</v>
      </c>
      <c r="T82" s="1">
        <f t="shared" si="45"/>
        <v>2.0903607741023199E-5</v>
      </c>
      <c r="U82" s="1">
        <f t="shared" si="45"/>
        <v>7.1161217841781105E-6</v>
      </c>
      <c r="V82" s="1">
        <f t="shared" si="45"/>
        <v>2.4225095435499951E-6</v>
      </c>
      <c r="W82" s="1">
        <f t="shared" si="45"/>
        <v>8.2468409993191331E-7</v>
      </c>
      <c r="X82" s="1">
        <f t="shared" si="45"/>
        <v>2.8074352338107682E-7</v>
      </c>
      <c r="Y82" s="1">
        <f t="shared" si="45"/>
        <v>9.5572263278664448E-8</v>
      </c>
      <c r="Z82" s="1">
        <f t="shared" si="30"/>
        <v>3.2535238562949607E-8</v>
      </c>
      <c r="AA82" s="1">
        <f t="shared" si="30"/>
        <v>1.1075825893770079E-8</v>
      </c>
      <c r="AB82" s="1">
        <f t="shared" si="30"/>
        <v>3.7704939212834311E-9</v>
      </c>
      <c r="AC82" s="1">
        <f t="shared" si="40"/>
        <v>0.35416666666666669</v>
      </c>
      <c r="AD82" s="1">
        <f t="shared" si="40"/>
        <v>0.12056737588652483</v>
      </c>
      <c r="AE82" s="1">
        <f t="shared" si="40"/>
        <v>4.1044213067753132E-2</v>
      </c>
      <c r="AF82" s="1">
        <f t="shared" si="40"/>
        <v>1.3972498065618087E-2</v>
      </c>
      <c r="AG82" s="1">
        <f t="shared" si="40"/>
        <v>4.7565950861678599E-3</v>
      </c>
      <c r="AH82" s="1">
        <f t="shared" si="32"/>
        <v>1.6192664123124629E-3</v>
      </c>
      <c r="AI82" s="1">
        <f t="shared" si="32"/>
        <v>5.5123962972339162E-4</v>
      </c>
      <c r="AJ82" s="1">
        <f t="shared" si="32"/>
        <v>1.8765604416115457E-4</v>
      </c>
      <c r="AK82" s="1">
        <f t="shared" si="32"/>
        <v>6.3882908650605817E-5</v>
      </c>
      <c r="AL82" s="1">
        <f t="shared" si="32"/>
        <v>2.1747373157653046E-5</v>
      </c>
      <c r="AM82" s="1">
        <f t="shared" si="41"/>
        <v>0.55172413793103448</v>
      </c>
      <c r="AN82" s="1">
        <f t="shared" si="41"/>
        <v>0.18782098312545853</v>
      </c>
      <c r="AO82" s="1">
        <f t="shared" si="41"/>
        <v>6.3939058085262485E-2</v>
      </c>
      <c r="AP82" s="1">
        <f t="shared" si="41"/>
        <v>2.1766487858812758E-2</v>
      </c>
      <c r="AQ82" s="1">
        <f t="shared" si="41"/>
        <v>7.4098682072554073E-3</v>
      </c>
      <c r="AR82" s="1">
        <f t="shared" si="33"/>
        <v>2.5225083258741815E-3</v>
      </c>
      <c r="AS82" s="1">
        <f t="shared" si="33"/>
        <v>8.5872623859546595E-4</v>
      </c>
      <c r="AT82" s="1">
        <f t="shared" si="33"/>
        <v>2.9233233654313729E-4</v>
      </c>
      <c r="AU82" s="1">
        <f t="shared" si="33"/>
        <v>9.9517391163621231E-5</v>
      </c>
      <c r="AV82" s="1">
        <f t="shared" si="33"/>
        <v>3.3878260821658294E-5</v>
      </c>
      <c r="BK82" s="1">
        <f t="shared" ca="1" si="42"/>
        <v>9.4074915425153449E-2</v>
      </c>
      <c r="BL82" s="1">
        <f t="shared" ca="1" si="42"/>
        <v>3.1951659071318645</v>
      </c>
      <c r="BM82" s="1">
        <f t="shared" ca="1" si="42"/>
        <v>-15.083872075424091</v>
      </c>
      <c r="BN82" s="1">
        <f t="shared" ca="1" si="42"/>
        <v>37.128375161896628</v>
      </c>
      <c r="BO82" s="1">
        <f t="shared" ca="1" si="42"/>
        <v>-51.979073427135916</v>
      </c>
      <c r="BP82" s="1">
        <f t="shared" ca="1" si="34"/>
        <v>43.961773503968196</v>
      </c>
      <c r="BQ82" s="1">
        <f t="shared" ca="1" si="34"/>
        <v>-22.917286958300078</v>
      </c>
      <c r="BR82" s="1">
        <f t="shared" ca="1" si="34"/>
        <v>7.2059606717822895</v>
      </c>
      <c r="BS82" s="1">
        <f t="shared" ca="1" si="34"/>
        <v>-1.2533878640828049</v>
      </c>
      <c r="BT82" s="1">
        <f t="shared" ca="1" si="34"/>
        <v>9.2604927032106002E-2</v>
      </c>
      <c r="BU82" s="1">
        <f t="shared" ca="1" si="43"/>
        <v>0.65245196300384123</v>
      </c>
      <c r="BV82" s="1">
        <f t="shared" ca="1" si="43"/>
        <v>-0.93915716130682758</v>
      </c>
      <c r="BW82" s="1">
        <f t="shared" ca="1" si="43"/>
        <v>7.49077911860482</v>
      </c>
      <c r="BX82" s="1">
        <f t="shared" ca="1" si="43"/>
        <v>-24.732787468666622</v>
      </c>
      <c r="BY82" s="1">
        <f t="shared" ca="1" si="43"/>
        <v>39.528474760952612</v>
      </c>
      <c r="BZ82" s="1">
        <f t="shared" ca="1" si="35"/>
        <v>-34.857620371042131</v>
      </c>
      <c r="CA82" s="1">
        <f t="shared" ca="1" si="35"/>
        <v>17.858061040316748</v>
      </c>
      <c r="CB82" s="1">
        <f t="shared" ca="1" si="35"/>
        <v>-5.2798975220305913</v>
      </c>
      <c r="CC82" s="1">
        <f t="shared" ca="1" si="35"/>
        <v>0.83256703343446492</v>
      </c>
      <c r="CD82" s="1">
        <f t="shared" ca="1" si="35"/>
        <v>-5.3949126456993374E-2</v>
      </c>
      <c r="CE82" s="4">
        <f t="shared" ca="1" si="36"/>
        <v>0.44433476229334679</v>
      </c>
      <c r="CF82" s="4">
        <f t="shared" ca="1" si="37"/>
        <v>-9.01680956266801E-2</v>
      </c>
      <c r="CG82" s="4">
        <f t="shared" ca="1" si="20"/>
        <v>-9.9166153503967742E-3</v>
      </c>
      <c r="CH82" s="4">
        <f t="shared" ca="1" si="21"/>
        <v>5.6182289068797645E-2</v>
      </c>
      <c r="CI82" s="8">
        <f t="shared" ca="1" si="38"/>
        <v>0.49892226680932172</v>
      </c>
      <c r="CJ82" s="8">
        <f t="shared" ca="1" si="39"/>
        <v>5.2801871121712751E-2</v>
      </c>
      <c r="CK82" s="8">
        <f t="shared" ca="1" si="22"/>
        <v>1.5092558293818407E-3</v>
      </c>
      <c r="CL82" s="8">
        <f t="shared" ca="1" si="23"/>
        <v>0.15179581801159217</v>
      </c>
    </row>
    <row r="83" spans="1:90" x14ac:dyDescent="0.25">
      <c r="A83" s="7">
        <f>'Calculate Data'!I85</f>
        <v>0.35294117647058826</v>
      </c>
      <c r="B83" s="7">
        <f>'Calculate Data'!H85</f>
        <v>0.35294117647058826</v>
      </c>
      <c r="C83" s="7">
        <f>'Calculate Data'!P85</f>
        <v>0.75</v>
      </c>
      <c r="D83" s="7">
        <f>'Calculate Data'!B85</f>
        <v>204</v>
      </c>
      <c r="E83" s="2">
        <v>0.34468085106382979</v>
      </c>
      <c r="F83" s="10">
        <v>0.35964912280701755</v>
      </c>
      <c r="G83" s="4">
        <v>0.36683417085427134</v>
      </c>
      <c r="H83" s="8">
        <v>0.63578274760383391</v>
      </c>
      <c r="I83" s="20">
        <v>313</v>
      </c>
      <c r="J83" s="1">
        <f t="shared" si="45"/>
        <v>1</v>
      </c>
      <c r="K83" s="1">
        <f t="shared" si="45"/>
        <v>0.34468085106382979</v>
      </c>
      <c r="L83" s="1">
        <f t="shared" si="45"/>
        <v>0.118804889090086</v>
      </c>
      <c r="M83" s="1">
        <f t="shared" si="45"/>
        <v>4.0949770282114752E-2</v>
      </c>
      <c r="N83" s="1">
        <f t="shared" si="45"/>
        <v>1.4114601671707637E-2</v>
      </c>
      <c r="O83" s="1">
        <f t="shared" si="45"/>
        <v>4.8650329166311426E-3</v>
      </c>
      <c r="P83" s="1">
        <f t="shared" si="45"/>
        <v>1.6768836861579682E-3</v>
      </c>
      <c r="Q83" s="1">
        <f t="shared" si="45"/>
        <v>5.7798969607998055E-4</v>
      </c>
      <c r="R83" s="1">
        <f t="shared" si="45"/>
        <v>1.99221980350972E-4</v>
      </c>
      <c r="S83" s="1">
        <f t="shared" si="45"/>
        <v>6.8668001737994609E-5</v>
      </c>
      <c r="T83" s="1">
        <f t="shared" si="45"/>
        <v>2.3668545279904523E-5</v>
      </c>
      <c r="U83" s="1">
        <f t="shared" si="45"/>
        <v>8.1580943305202818E-6</v>
      </c>
      <c r="V83" s="1">
        <f t="shared" si="45"/>
        <v>2.8119388969027353E-6</v>
      </c>
      <c r="W83" s="1">
        <f t="shared" si="45"/>
        <v>9.6922149212392156E-7</v>
      </c>
      <c r="X83" s="1">
        <f t="shared" si="45"/>
        <v>3.3407208877462823E-7</v>
      </c>
      <c r="Y83" s="1">
        <f t="shared" si="45"/>
        <v>1.1514825187551016E-7</v>
      </c>
      <c r="Z83" s="1">
        <f t="shared" si="30"/>
        <v>3.9689397454963071E-8</v>
      </c>
      <c r="AA83" s="1">
        <f t="shared" si="30"/>
        <v>1.3680175292987271E-8</v>
      </c>
      <c r="AB83" s="1">
        <f t="shared" si="30"/>
        <v>4.7152944626892293E-9</v>
      </c>
      <c r="AC83" s="1">
        <f t="shared" si="40"/>
        <v>0.36683417085427134</v>
      </c>
      <c r="AD83" s="1">
        <f t="shared" si="40"/>
        <v>0.12644071420934458</v>
      </c>
      <c r="AE83" s="1">
        <f t="shared" si="40"/>
        <v>4.3581692982795364E-2</v>
      </c>
      <c r="AF83" s="1">
        <f t="shared" si="40"/>
        <v>1.5021775028112446E-2</v>
      </c>
      <c r="AG83" s="1">
        <f t="shared" si="40"/>
        <v>5.1777182011791831E-3</v>
      </c>
      <c r="AH83" s="1">
        <f t="shared" si="32"/>
        <v>1.7846603161511226E-3</v>
      </c>
      <c r="AI83" s="1">
        <f t="shared" si="32"/>
        <v>6.1513823663081238E-4</v>
      </c>
      <c r="AJ83" s="1">
        <f t="shared" si="32"/>
        <v>2.1202637092381193E-4</v>
      </c>
      <c r="AK83" s="1">
        <f t="shared" si="32"/>
        <v>7.3081429977994752E-5</v>
      </c>
      <c r="AL83" s="1">
        <f t="shared" si="32"/>
        <v>2.5189769481776917E-5</v>
      </c>
      <c r="AM83" s="1">
        <f t="shared" si="41"/>
        <v>0.63578274760383391</v>
      </c>
      <c r="AN83" s="1">
        <f t="shared" si="41"/>
        <v>0.21914213853578957</v>
      </c>
      <c r="AO83" s="1">
        <f t="shared" si="41"/>
        <v>7.5534098814463629E-2</v>
      </c>
      <c r="AP83" s="1">
        <f t="shared" si="41"/>
        <v>2.6035157463708741E-2</v>
      </c>
      <c r="AQ83" s="1">
        <f t="shared" si="41"/>
        <v>8.9738202321719487E-3</v>
      </c>
      <c r="AR83" s="1">
        <f t="shared" si="33"/>
        <v>3.0931039949188416E-3</v>
      </c>
      <c r="AS83" s="1">
        <f t="shared" si="33"/>
        <v>1.0661337173975582E-3</v>
      </c>
      <c r="AT83" s="1">
        <f t="shared" si="33"/>
        <v>3.6747587706043494E-4</v>
      </c>
      <c r="AU83" s="1">
        <f t="shared" si="33"/>
        <v>1.26661898050618E-4</v>
      </c>
      <c r="AV83" s="1">
        <f t="shared" si="33"/>
        <v>4.3657930817447052E-5</v>
      </c>
      <c r="BK83" s="1">
        <f t="shared" ca="1" si="42"/>
        <v>9.4074915425153449E-2</v>
      </c>
      <c r="BL83" s="1">
        <f t="shared" ca="1" si="42"/>
        <v>3.2351054809710131</v>
      </c>
      <c r="BM83" s="1">
        <f t="shared" ca="1" si="42"/>
        <v>-15.463325732321477</v>
      </c>
      <c r="BN83" s="1">
        <f t="shared" ca="1" si="42"/>
        <v>38.538165672682631</v>
      </c>
      <c r="BO83" s="1">
        <f t="shared" ca="1" si="42"/>
        <v>-54.627164835362137</v>
      </c>
      <c r="BP83" s="1">
        <f t="shared" ca="1" si="34"/>
        <v>46.778938627298395</v>
      </c>
      <c r="BQ83" s="1">
        <f t="shared" ca="1" si="34"/>
        <v>-24.690699512614273</v>
      </c>
      <c r="BR83" s="1">
        <f t="shared" ca="1" si="34"/>
        <v>7.8606255877959628</v>
      </c>
      <c r="BS83" s="1">
        <f t="shared" ca="1" si="34"/>
        <v>-1.3843494752689147</v>
      </c>
      <c r="BT83" s="1">
        <f t="shared" ca="1" si="34"/>
        <v>0.10355936549297841</v>
      </c>
      <c r="BU83" s="1">
        <f t="shared" ca="1" si="43"/>
        <v>0.65245196300384123</v>
      </c>
      <c r="BV83" s="1">
        <f t="shared" ca="1" si="43"/>
        <v>-0.95089662582316292</v>
      </c>
      <c r="BW83" s="1">
        <f t="shared" ca="1" si="43"/>
        <v>7.6792190308072215</v>
      </c>
      <c r="BX83" s="1">
        <f t="shared" ca="1" si="43"/>
        <v>-25.671908799093085</v>
      </c>
      <c r="BY83" s="1">
        <f t="shared" ca="1" si="43"/>
        <v>41.542266225348357</v>
      </c>
      <c r="BZ83" s="1">
        <f t="shared" ca="1" si="35"/>
        <v>-37.091371754678192</v>
      </c>
      <c r="CA83" s="1">
        <f t="shared" ca="1" si="35"/>
        <v>19.239974601997616</v>
      </c>
      <c r="CB83" s="1">
        <f t="shared" ca="1" si="35"/>
        <v>-5.7595786950567582</v>
      </c>
      <c r="CC83" s="1">
        <f t="shared" ca="1" si="35"/>
        <v>0.9195587167302065</v>
      </c>
      <c r="CD83" s="1">
        <f t="shared" ca="1" si="35"/>
        <v>-6.0330886096910424E-2</v>
      </c>
      <c r="CE83" s="4">
        <f t="shared" ca="1" si="36"/>
        <v>0.44493009409933049</v>
      </c>
      <c r="CF83" s="4">
        <f t="shared" ca="1" si="37"/>
        <v>-7.8095923245059151E-2</v>
      </c>
      <c r="CG83" s="4">
        <f t="shared" ref="CG83:CG146" ca="1" si="46">AVERAGE(CF68:CF98)</f>
        <v>-5.9070964497887337E-3</v>
      </c>
      <c r="CH83" s="4">
        <f t="shared" ref="CH83:CH146" ca="1" si="47">_xlfn.STDEV.S(CF68:CF98)</f>
        <v>5.2019287629110698E-2</v>
      </c>
      <c r="CI83" s="8">
        <f t="shared" ca="1" si="38"/>
        <v>0.4993837771391334</v>
      </c>
      <c r="CJ83" s="8">
        <f t="shared" ca="1" si="39"/>
        <v>0.13639897046470051</v>
      </c>
      <c r="CK83" s="8">
        <f t="shared" ref="CK83:CK146" ca="1" si="48">AVERAGE(CJ68:CJ98)</f>
        <v>2.9399632423910307E-3</v>
      </c>
      <c r="CL83" s="8">
        <f t="shared" ref="CL83:CL146" ca="1" si="49">_xlfn.STDEV.S(CJ68:CJ98)</f>
        <v>0.14965758750872918</v>
      </c>
    </row>
    <row r="84" spans="1:90" x14ac:dyDescent="0.25">
      <c r="A84" s="7">
        <f>'Calculate Data'!I86</f>
        <v>0.19718309859154928</v>
      </c>
      <c r="B84" s="7">
        <f>'Calculate Data'!H86</f>
        <v>0.32258064516129031</v>
      </c>
      <c r="C84" s="7">
        <f>'Calculate Data'!P86</f>
        <v>0.68584070796460173</v>
      </c>
      <c r="D84" s="7">
        <f>'Calculate Data'!B86</f>
        <v>226</v>
      </c>
      <c r="E84" s="2">
        <v>0.34893617021276596</v>
      </c>
      <c r="F84" s="10">
        <v>0.36024844720496896</v>
      </c>
      <c r="G84" s="4">
        <v>0.4946236559139785</v>
      </c>
      <c r="H84" s="8">
        <v>0.36614173228346458</v>
      </c>
      <c r="I84" s="20">
        <v>254</v>
      </c>
      <c r="J84" s="1">
        <f t="shared" si="45"/>
        <v>1</v>
      </c>
      <c r="K84" s="1">
        <f t="shared" si="45"/>
        <v>0.34893617021276596</v>
      </c>
      <c r="L84" s="1">
        <f t="shared" si="45"/>
        <v>0.12175645088275237</v>
      </c>
      <c r="M84" s="1">
        <f t="shared" si="45"/>
        <v>4.2485229669726364E-2</v>
      </c>
      <c r="N84" s="1">
        <f t="shared" si="45"/>
        <v>1.4824633331564091E-2</v>
      </c>
      <c r="O84" s="1">
        <f t="shared" si="45"/>
        <v>5.1728507795244915E-3</v>
      </c>
      <c r="P84" s="1">
        <f t="shared" si="45"/>
        <v>1.804994740089397E-3</v>
      </c>
      <c r="Q84" s="1">
        <f t="shared" si="45"/>
        <v>6.2982795186098111E-4</v>
      </c>
      <c r="R84" s="1">
        <f t="shared" si="45"/>
        <v>2.1976975341532102E-4</v>
      </c>
      <c r="S84" s="1">
        <f t="shared" si="45"/>
        <v>7.6685616085346057E-5</v>
      </c>
      <c r="T84" s="1">
        <f t="shared" si="45"/>
        <v>2.6758385187227133E-5</v>
      </c>
      <c r="U84" s="1">
        <f t="shared" si="45"/>
        <v>9.336968448309043E-6</v>
      </c>
      <c r="V84" s="1">
        <f t="shared" si="45"/>
        <v>3.2580060117503893E-6</v>
      </c>
      <c r="W84" s="1">
        <f t="shared" si="45"/>
        <v>1.1368361402703487E-6</v>
      </c>
      <c r="X84" s="1">
        <f t="shared" si="45"/>
        <v>3.966832489453982E-7</v>
      </c>
      <c r="Y84" s="1">
        <f t="shared" si="45"/>
        <v>1.3841713367456449E-7</v>
      </c>
      <c r="Z84" s="1">
        <f t="shared" si="30"/>
        <v>4.8298744516231005E-8</v>
      </c>
      <c r="AA84" s="1">
        <f t="shared" si="30"/>
        <v>1.6853178937578479E-8</v>
      </c>
      <c r="AB84" s="1">
        <f t="shared" si="30"/>
        <v>5.8806837143890863E-9</v>
      </c>
      <c r="AC84" s="1">
        <f t="shared" si="40"/>
        <v>0.4946236559139785</v>
      </c>
      <c r="AD84" s="1">
        <f t="shared" si="40"/>
        <v>0.1725920841912606</v>
      </c>
      <c r="AE84" s="1">
        <f t="shared" si="40"/>
        <v>6.0223620866737736E-2</v>
      </c>
      <c r="AF84" s="1">
        <f t="shared" si="40"/>
        <v>2.1014199621585083E-2</v>
      </c>
      <c r="AG84" s="1">
        <f t="shared" si="40"/>
        <v>7.3326143360424537E-3</v>
      </c>
      <c r="AH84" s="1">
        <f t="shared" si="32"/>
        <v>2.5586143640658776E-3</v>
      </c>
      <c r="AI84" s="1">
        <f t="shared" si="32"/>
        <v>8.9279309724851893E-4</v>
      </c>
      <c r="AJ84" s="1">
        <f t="shared" si="32"/>
        <v>3.1152780414629174E-4</v>
      </c>
      <c r="AK84" s="1">
        <f t="shared" si="32"/>
        <v>1.0870331889359964E-4</v>
      </c>
      <c r="AL84" s="1">
        <f t="shared" si="32"/>
        <v>3.7930519784149666E-5</v>
      </c>
      <c r="AM84" s="1">
        <f t="shared" si="41"/>
        <v>0.36614173228346458</v>
      </c>
      <c r="AN84" s="1">
        <f t="shared" si="41"/>
        <v>0.12776009381805997</v>
      </c>
      <c r="AO84" s="1">
        <f t="shared" si="41"/>
        <v>4.4580117842897525E-2</v>
      </c>
      <c r="AP84" s="1">
        <f t="shared" si="41"/>
        <v>1.5555615587734457E-2</v>
      </c>
      <c r="AQ84" s="1">
        <f t="shared" si="41"/>
        <v>5.4279169284860646E-3</v>
      </c>
      <c r="AR84" s="1">
        <f t="shared" si="33"/>
        <v>1.8939965452589675E-3</v>
      </c>
      <c r="AS84" s="1">
        <f t="shared" si="33"/>
        <v>6.6088390089887375E-4</v>
      </c>
      <c r="AT84" s="1">
        <f t="shared" si="33"/>
        <v>2.3060629733492616E-4</v>
      </c>
      <c r="AU84" s="1">
        <f t="shared" si="33"/>
        <v>8.046687821899549E-5</v>
      </c>
      <c r="AV84" s="1">
        <f t="shared" si="33"/>
        <v>2.8077804314713321E-5</v>
      </c>
      <c r="BK84" s="1">
        <f t="shared" ca="1" si="42"/>
        <v>9.4074915425153449E-2</v>
      </c>
      <c r="BL84" s="1">
        <f t="shared" ca="1" si="42"/>
        <v>3.2750450548101613</v>
      </c>
      <c r="BM84" s="1">
        <f t="shared" ca="1" si="42"/>
        <v>-15.847493099242435</v>
      </c>
      <c r="BN84" s="1">
        <f t="shared" ca="1" si="42"/>
        <v>39.983199133329343</v>
      </c>
      <c r="BO84" s="1">
        <f t="shared" ca="1" si="42"/>
        <v>-57.375171291616013</v>
      </c>
      <c r="BP84" s="1">
        <f t="shared" ca="1" si="34"/>
        <v>49.73871159562708</v>
      </c>
      <c r="BQ84" s="1">
        <f t="shared" ca="1" si="34"/>
        <v>-26.577026848836717</v>
      </c>
      <c r="BR84" s="1">
        <f t="shared" ca="1" si="34"/>
        <v>8.5656227920410348</v>
      </c>
      <c r="BS84" s="1">
        <f t="shared" ca="1" si="34"/>
        <v>-1.5271314053022567</v>
      </c>
      <c r="BT84" s="1">
        <f t="shared" ca="1" si="34"/>
        <v>0.11565086420510279</v>
      </c>
      <c r="BU84" s="1">
        <f t="shared" ca="1" si="43"/>
        <v>0.65245196300384123</v>
      </c>
      <c r="BV84" s="1">
        <f t="shared" ca="1" si="43"/>
        <v>-0.96263609033949837</v>
      </c>
      <c r="BW84" s="1">
        <f t="shared" ca="1" si="43"/>
        <v>7.8699998114841883</v>
      </c>
      <c r="BX84" s="1">
        <f t="shared" ca="1" si="43"/>
        <v>-26.634506955124571</v>
      </c>
      <c r="BY84" s="1">
        <f t="shared" ca="1" si="43"/>
        <v>43.632039987884454</v>
      </c>
      <c r="BZ84" s="1">
        <f t="shared" ca="1" si="35"/>
        <v>-39.438197969620617</v>
      </c>
      <c r="CA84" s="1">
        <f t="shared" ca="1" si="35"/>
        <v>20.70987585049938</v>
      </c>
      <c r="CB84" s="1">
        <f t="shared" ca="1" si="35"/>
        <v>-6.2761389652658641</v>
      </c>
      <c r="CC84" s="1">
        <f t="shared" ca="1" si="35"/>
        <v>1.0144020859077889</v>
      </c>
      <c r="CD84" s="1">
        <f t="shared" ca="1" si="35"/>
        <v>-6.737506629316295E-2</v>
      </c>
      <c r="CE84" s="4">
        <f t="shared" ca="1" si="36"/>
        <v>0.44548171044045398</v>
      </c>
      <c r="CF84" s="4">
        <f t="shared" ca="1" si="37"/>
        <v>4.9141945473524518E-2</v>
      </c>
      <c r="CG84" s="4">
        <f t="shared" ca="1" si="46"/>
        <v>-4.866670647154272E-3</v>
      </c>
      <c r="CH84" s="4">
        <f t="shared" ca="1" si="47"/>
        <v>5.2362028053635011E-2</v>
      </c>
      <c r="CI84" s="8">
        <f t="shared" ca="1" si="38"/>
        <v>0.49991465213593878</v>
      </c>
      <c r="CJ84" s="8">
        <f t="shared" ca="1" si="39"/>
        <v>-0.13377291985247419</v>
      </c>
      <c r="CK84" s="8">
        <f t="shared" ca="1" si="48"/>
        <v>-2.633317136693211E-3</v>
      </c>
      <c r="CL84" s="8">
        <f t="shared" ca="1" si="49"/>
        <v>0.15157682527259114</v>
      </c>
    </row>
    <row r="85" spans="1:90" x14ac:dyDescent="0.25">
      <c r="A85" s="7">
        <f>'Calculate Data'!I87</f>
        <v>0.25333333333333335</v>
      </c>
      <c r="B85" s="7">
        <f>'Calculate Data'!H87</f>
        <v>0.35609756097560974</v>
      </c>
      <c r="C85" s="7">
        <f>'Calculate Data'!P87</f>
        <v>0.7321428571428571</v>
      </c>
      <c r="D85" s="7">
        <f>'Calculate Data'!B87</f>
        <v>280</v>
      </c>
      <c r="E85" s="2">
        <v>0.35319148936170214</v>
      </c>
      <c r="F85" s="10">
        <v>0.36065573770491804</v>
      </c>
      <c r="G85" s="4">
        <v>0.42222222222222222</v>
      </c>
      <c r="H85" s="8">
        <v>0.42452830188679247</v>
      </c>
      <c r="I85" s="20">
        <v>106</v>
      </c>
      <c r="J85" s="1">
        <f t="shared" si="45"/>
        <v>1</v>
      </c>
      <c r="K85" s="1">
        <f t="shared" si="45"/>
        <v>0.35319148936170214</v>
      </c>
      <c r="L85" s="1">
        <f t="shared" si="45"/>
        <v>0.12474422815753736</v>
      </c>
      <c r="M85" s="1">
        <f t="shared" si="45"/>
        <v>4.4058599732236602E-2</v>
      </c>
      <c r="N85" s="1">
        <f t="shared" si="45"/>
        <v>1.5561122458619736E-2</v>
      </c>
      <c r="O85" s="1">
        <f t="shared" si="45"/>
        <v>5.4960560172997363E-3</v>
      </c>
      <c r="P85" s="1">
        <f t="shared" si="45"/>
        <v>1.941160210365439E-3</v>
      </c>
      <c r="Q85" s="1">
        <f t="shared" si="45"/>
        <v>6.8560126578864444E-4</v>
      </c>
      <c r="R85" s="1">
        <f t="shared" si="45"/>
        <v>2.4214853217215953E-4</v>
      </c>
      <c r="S85" s="1">
        <f t="shared" si="45"/>
        <v>8.5524800724635065E-5</v>
      </c>
      <c r="T85" s="1">
        <f t="shared" si="45"/>
        <v>3.0206631745296645E-5</v>
      </c>
      <c r="U85" s="1">
        <f t="shared" si="45"/>
        <v>1.0668725254721794E-5</v>
      </c>
      <c r="V85" s="1">
        <f t="shared" si="45"/>
        <v>3.7681029623059952E-6</v>
      </c>
      <c r="W85" s="1">
        <f t="shared" si="45"/>
        <v>1.3308618973250961E-6</v>
      </c>
      <c r="X85" s="1">
        <f t="shared" si="45"/>
        <v>4.7004909565099146E-7</v>
      </c>
      <c r="Y85" s="1">
        <f t="shared" si="45"/>
        <v>1.6601734016609486E-7</v>
      </c>
      <c r="Z85" s="1">
        <f t="shared" si="30"/>
        <v>5.8635911633131377E-8</v>
      </c>
      <c r="AA85" s="1">
        <f t="shared" si="30"/>
        <v>2.0709704959786826E-8</v>
      </c>
      <c r="AB85" s="1">
        <f t="shared" si="30"/>
        <v>7.3144915389885391E-9</v>
      </c>
      <c r="AC85" s="1">
        <f t="shared" si="40"/>
        <v>0.42222222222222222</v>
      </c>
      <c r="AD85" s="1">
        <f t="shared" si="40"/>
        <v>0.14912529550827425</v>
      </c>
      <c r="AE85" s="1">
        <f t="shared" si="40"/>
        <v>5.266978522207133E-2</v>
      </c>
      <c r="AF85" s="1">
        <f t="shared" si="40"/>
        <v>1.8602519886944342E-2</v>
      </c>
      <c r="AG85" s="1">
        <f t="shared" si="40"/>
        <v>6.5702517047505548E-3</v>
      </c>
      <c r="AH85" s="1">
        <f t="shared" si="32"/>
        <v>2.320556985082111E-3</v>
      </c>
      <c r="AI85" s="1">
        <f t="shared" si="32"/>
        <v>8.1960097770985196E-4</v>
      </c>
      <c r="AJ85" s="1">
        <f t="shared" si="32"/>
        <v>2.8947608999964987E-4</v>
      </c>
      <c r="AK85" s="1">
        <f t="shared" si="32"/>
        <v>1.0224049136157847E-4</v>
      </c>
      <c r="AL85" s="1">
        <f t="shared" si="32"/>
        <v>3.611047141706814E-5</v>
      </c>
      <c r="AM85" s="1">
        <f t="shared" si="41"/>
        <v>0.42452830188679247</v>
      </c>
      <c r="AN85" s="1">
        <f t="shared" si="41"/>
        <v>0.14993978321959053</v>
      </c>
      <c r="AO85" s="1">
        <f t="shared" si="41"/>
        <v>5.2957455349897938E-2</v>
      </c>
      <c r="AP85" s="1">
        <f t="shared" si="41"/>
        <v>1.8704122527836292E-2</v>
      </c>
      <c r="AQ85" s="1">
        <f t="shared" si="41"/>
        <v>6.6061368928102653E-3</v>
      </c>
      <c r="AR85" s="1">
        <f t="shared" si="33"/>
        <v>2.3332313280989446E-3</v>
      </c>
      <c r="AS85" s="1">
        <f t="shared" si="33"/>
        <v>8.240774477966486E-4</v>
      </c>
      <c r="AT85" s="1">
        <f t="shared" si="33"/>
        <v>2.9105714113668871E-4</v>
      </c>
      <c r="AU85" s="1">
        <f t="shared" si="33"/>
        <v>1.0279890516742622E-4</v>
      </c>
      <c r="AV85" s="1">
        <f t="shared" si="33"/>
        <v>3.6307698420835641E-5</v>
      </c>
      <c r="BK85" s="1">
        <f t="shared" ca="1" si="42"/>
        <v>9.4074915425153449E-2</v>
      </c>
      <c r="BL85" s="1">
        <f t="shared" ca="1" si="42"/>
        <v>3.3149846286493099</v>
      </c>
      <c r="BM85" s="1">
        <f t="shared" ca="1" si="42"/>
        <v>-16.236374176186963</v>
      </c>
      <c r="BN85" s="1">
        <f t="shared" ca="1" si="42"/>
        <v>41.463910641983183</v>
      </c>
      <c r="BO85" s="1">
        <f t="shared" ca="1" si="42"/>
        <v>-60.225574999696939</v>
      </c>
      <c r="BP85" s="1">
        <f t="shared" ca="1" si="34"/>
        <v>52.846439383084494</v>
      </c>
      <c r="BQ85" s="1">
        <f t="shared" ca="1" si="34"/>
        <v>-28.581948679928374</v>
      </c>
      <c r="BR85" s="1">
        <f t="shared" ca="1" si="34"/>
        <v>9.3241365537038394</v>
      </c>
      <c r="BS85" s="1">
        <f t="shared" ca="1" si="34"/>
        <v>-1.6826365888899841</v>
      </c>
      <c r="BT85" s="1">
        <f t="shared" ca="1" si="34"/>
        <v>0.12898138685832808</v>
      </c>
      <c r="BU85" s="1">
        <f t="shared" ca="1" si="43"/>
        <v>0.65245196300384123</v>
      </c>
      <c r="BV85" s="1">
        <f t="shared" ca="1" si="43"/>
        <v>-0.97437555485583371</v>
      </c>
      <c r="BW85" s="1">
        <f t="shared" ca="1" si="43"/>
        <v>8.0631214606357204</v>
      </c>
      <c r="BX85" s="1">
        <f t="shared" ca="1" si="43"/>
        <v>-27.620871774114228</v>
      </c>
      <c r="BY85" s="1">
        <f t="shared" ca="1" si="43"/>
        <v>45.799683687638854</v>
      </c>
      <c r="BZ85" s="1">
        <f t="shared" ca="1" si="35"/>
        <v>-41.902338671813872</v>
      </c>
      <c r="CA85" s="1">
        <f t="shared" ca="1" si="35"/>
        <v>22.272190643949706</v>
      </c>
      <c r="CB85" s="1">
        <f t="shared" ca="1" si="35"/>
        <v>-6.8319114865220758</v>
      </c>
      <c r="CC85" s="1">
        <f t="shared" ca="1" si="35"/>
        <v>1.1176969183322736</v>
      </c>
      <c r="CD85" s="1">
        <f t="shared" ca="1" si="35"/>
        <v>-7.5141068334364611E-2</v>
      </c>
      <c r="CE85" s="4">
        <f t="shared" ca="1" si="36"/>
        <v>0.44599306500204805</v>
      </c>
      <c r="CF85" s="4">
        <f t="shared" ca="1" si="37"/>
        <v>-2.3770842779825829E-2</v>
      </c>
      <c r="CG85" s="4">
        <f t="shared" ca="1" si="46"/>
        <v>-7.5512213428797017E-4</v>
      </c>
      <c r="CH85" s="4">
        <f t="shared" ca="1" si="47"/>
        <v>5.3258126722851705E-2</v>
      </c>
      <c r="CI85" s="8">
        <f t="shared" ca="1" si="38"/>
        <v>0.5005061179200222</v>
      </c>
      <c r="CJ85" s="8">
        <f t="shared" ca="1" si="39"/>
        <v>-7.5977816033229728E-2</v>
      </c>
      <c r="CK85" s="8">
        <f t="shared" ca="1" si="48"/>
        <v>6.7800186866490142E-3</v>
      </c>
      <c r="CL85" s="8">
        <f t="shared" ca="1" si="49"/>
        <v>0.14986289214743989</v>
      </c>
    </row>
    <row r="86" spans="1:90" x14ac:dyDescent="0.25">
      <c r="A86" s="7">
        <f>'Calculate Data'!I88</f>
        <v>0.18181818181818182</v>
      </c>
      <c r="B86" s="7">
        <f>'Calculate Data'!H88</f>
        <v>0.26760563380281688</v>
      </c>
      <c r="C86" s="7">
        <f>'Calculate Data'!P88</f>
        <v>0.68269230769230771</v>
      </c>
      <c r="D86" s="7">
        <f>'Calculate Data'!B88</f>
        <v>104</v>
      </c>
      <c r="E86" s="2">
        <v>0.35744680851063831</v>
      </c>
      <c r="F86" s="10">
        <v>0.36144578313253012</v>
      </c>
      <c r="G86" s="4">
        <v>0.45508982035928142</v>
      </c>
      <c r="H86" s="8">
        <v>0.66800000000000004</v>
      </c>
      <c r="I86" s="20">
        <v>250</v>
      </c>
      <c r="J86" s="1">
        <f t="shared" si="45"/>
        <v>1</v>
      </c>
      <c r="K86" s="1">
        <f t="shared" si="45"/>
        <v>0.35744680851063831</v>
      </c>
      <c r="L86" s="1">
        <f t="shared" si="45"/>
        <v>0.12776822091444093</v>
      </c>
      <c r="M86" s="1">
        <f t="shared" si="45"/>
        <v>4.5670342794949102E-2</v>
      </c>
      <c r="N86" s="1">
        <f t="shared" si="45"/>
        <v>1.632471827564138E-2</v>
      </c>
      <c r="O86" s="1">
        <f t="shared" si="45"/>
        <v>5.8352184474633022E-3</v>
      </c>
      <c r="P86" s="1">
        <f t="shared" si="45"/>
        <v>2.085780211008159E-3</v>
      </c>
      <c r="Q86" s="1">
        <f t="shared" si="45"/>
        <v>7.4555547967951222E-4</v>
      </c>
      <c r="R86" s="1">
        <f t="shared" si="45"/>
        <v>2.6649642677905965E-4</v>
      </c>
      <c r="S86" s="1">
        <f t="shared" si="45"/>
        <v>9.5258297231663885E-5</v>
      </c>
      <c r="T86" s="1">
        <f t="shared" si="45"/>
        <v>3.4049774329616023E-5</v>
      </c>
      <c r="U86" s="1">
        <f t="shared" si="45"/>
        <v>1.2170983164628708E-5</v>
      </c>
      <c r="V86" s="1">
        <f t="shared" si="45"/>
        <v>4.3504790886332398E-6</v>
      </c>
      <c r="W86" s="1">
        <f t="shared" si="45"/>
        <v>1.5550648657242219E-6</v>
      </c>
      <c r="X86" s="1">
        <f t="shared" si="45"/>
        <v>5.5585297328014739E-7</v>
      </c>
      <c r="Y86" s="1">
        <f t="shared" si="45"/>
        <v>1.9868787130013781E-7</v>
      </c>
      <c r="Z86" s="1">
        <f t="shared" si="30"/>
        <v>7.1020345486006704E-8</v>
      </c>
      <c r="AA86" s="1">
        <f t="shared" si="30"/>
        <v>2.5385995833296013E-8</v>
      </c>
      <c r="AB86" s="1">
        <f t="shared" si="30"/>
        <v>9.0741431914760213E-9</v>
      </c>
      <c r="AC86" s="1">
        <f t="shared" si="40"/>
        <v>0.45508982035928142</v>
      </c>
      <c r="AD86" s="1">
        <f t="shared" si="40"/>
        <v>0.16267040387310486</v>
      </c>
      <c r="AE86" s="1">
        <f t="shared" si="40"/>
        <v>5.8146016703577906E-2</v>
      </c>
      <c r="AF86" s="1">
        <f t="shared" si="40"/>
        <v>2.078410809830019E-2</v>
      </c>
      <c r="AG86" s="1">
        <f t="shared" si="40"/>
        <v>7.4292131074775135E-3</v>
      </c>
      <c r="AH86" s="1">
        <f t="shared" si="32"/>
        <v>2.6555485150132393E-3</v>
      </c>
      <c r="AI86" s="1">
        <f t="shared" si="32"/>
        <v>9.4921734153664719E-4</v>
      </c>
      <c r="AJ86" s="1">
        <f t="shared" si="32"/>
        <v>3.3929470931522713E-4</v>
      </c>
      <c r="AK86" s="1">
        <f t="shared" si="32"/>
        <v>1.2127981098927265E-4</v>
      </c>
      <c r="AL86" s="1">
        <f t="shared" si="32"/>
        <v>4.3351081374888949E-5</v>
      </c>
      <c r="AM86" s="1">
        <f t="shared" si="41"/>
        <v>0.66800000000000004</v>
      </c>
      <c r="AN86" s="1">
        <f t="shared" si="41"/>
        <v>0.23877446808510641</v>
      </c>
      <c r="AO86" s="1">
        <f t="shared" si="41"/>
        <v>8.5349171570846538E-2</v>
      </c>
      <c r="AP86" s="1">
        <f t="shared" si="41"/>
        <v>3.0507788987026004E-2</v>
      </c>
      <c r="AQ86" s="1">
        <f t="shared" si="41"/>
        <v>1.0904911808128442E-2</v>
      </c>
      <c r="AR86" s="1">
        <f t="shared" si="33"/>
        <v>3.897925922905486E-3</v>
      </c>
      <c r="AS86" s="1">
        <f t="shared" si="33"/>
        <v>1.3933011809534504E-3</v>
      </c>
      <c r="AT86" s="1">
        <f t="shared" si="33"/>
        <v>4.9803106042591418E-4</v>
      </c>
      <c r="AU86" s="1">
        <f t="shared" si="33"/>
        <v>1.7801961308841184E-4</v>
      </c>
      <c r="AV86" s="1">
        <f t="shared" si="33"/>
        <v>6.3632542550751481E-5</v>
      </c>
      <c r="BK86" s="1">
        <f t="shared" ca="1" si="42"/>
        <v>9.4074915425153449E-2</v>
      </c>
      <c r="BL86" s="1">
        <f t="shared" ca="1" si="42"/>
        <v>3.354924202488458</v>
      </c>
      <c r="BM86" s="1">
        <f t="shared" ca="1" si="42"/>
        <v>-16.629968963155061</v>
      </c>
      <c r="BN86" s="1">
        <f t="shared" ca="1" si="42"/>
        <v>42.980735296790591</v>
      </c>
      <c r="BO86" s="1">
        <f t="shared" ca="1" si="42"/>
        <v>-63.180888619892627</v>
      </c>
      <c r="BP86" s="1">
        <f t="shared" ca="1" si="34"/>
        <v>56.107600977915631</v>
      </c>
      <c r="BQ86" s="1">
        <f t="shared" ca="1" si="34"/>
        <v>-30.711356347770106</v>
      </c>
      <c r="BR86" s="1">
        <f t="shared" ca="1" si="34"/>
        <v>10.139510306909179</v>
      </c>
      <c r="BS86" s="1">
        <f t="shared" ca="1" si="34"/>
        <v>-1.8518247229682856</v>
      </c>
      <c r="BT86" s="1">
        <f t="shared" ca="1" si="34"/>
        <v>0.14366063624353764</v>
      </c>
      <c r="BU86" s="1">
        <f t="shared" ca="1" si="43"/>
        <v>0.65245196300384123</v>
      </c>
      <c r="BV86" s="1">
        <f t="shared" ca="1" si="43"/>
        <v>-0.98611501937216905</v>
      </c>
      <c r="BW86" s="1">
        <f t="shared" ca="1" si="43"/>
        <v>8.2585839782618145</v>
      </c>
      <c r="BX86" s="1">
        <f t="shared" ca="1" si="43"/>
        <v>-28.631293093415206</v>
      </c>
      <c r="BY86" s="1">
        <f t="shared" ca="1" si="43"/>
        <v>48.047108124905158</v>
      </c>
      <c r="BZ86" s="1">
        <f t="shared" ca="1" si="35"/>
        <v>-44.488138192185488</v>
      </c>
      <c r="CA86" s="1">
        <f t="shared" ca="1" si="35"/>
        <v>23.931509750143633</v>
      </c>
      <c r="CB86" s="1">
        <f t="shared" ca="1" si="35"/>
        <v>-7.4293460348309353</v>
      </c>
      <c r="CC86" s="1">
        <f t="shared" ca="1" si="35"/>
        <v>1.2300806958670607</v>
      </c>
      <c r="CD86" s="1">
        <f t="shared" ca="1" si="35"/>
        <v>-8.3692802100126876E-2</v>
      </c>
      <c r="CE86" s="4">
        <f t="shared" ca="1" si="36"/>
        <v>0.44646768198646958</v>
      </c>
      <c r="CF86" s="4">
        <f t="shared" ca="1" si="37"/>
        <v>8.6221383728118384E-3</v>
      </c>
      <c r="CG86" s="4">
        <f t="shared" ca="1" si="46"/>
        <v>-2.8957524421140449E-4</v>
      </c>
      <c r="CH86" s="4">
        <f t="shared" ca="1" si="47"/>
        <v>5.3685716970744778E-2</v>
      </c>
      <c r="CI86" s="8">
        <f t="shared" ca="1" si="38"/>
        <v>0.50114937027757978</v>
      </c>
      <c r="CJ86" s="8">
        <f t="shared" ca="1" si="39"/>
        <v>0.16685062972242026</v>
      </c>
      <c r="CK86" s="8">
        <f t="shared" ca="1" si="48"/>
        <v>5.337106999990059E-3</v>
      </c>
      <c r="CL86" s="8">
        <f t="shared" ca="1" si="49"/>
        <v>0.15146363200836729</v>
      </c>
    </row>
    <row r="87" spans="1:90" x14ac:dyDescent="0.25">
      <c r="A87" s="7">
        <f>'Calculate Data'!I89</f>
        <v>0.28260869565217389</v>
      </c>
      <c r="B87" s="7">
        <f>'Calculate Data'!H89</f>
        <v>0.37234042553191488</v>
      </c>
      <c r="C87" s="7">
        <f>'Calculate Data'!P89</f>
        <v>0.67142857142857137</v>
      </c>
      <c r="D87" s="7">
        <f>'Calculate Data'!B89</f>
        <v>140</v>
      </c>
      <c r="E87" s="2">
        <v>0.36170212765957449</v>
      </c>
      <c r="F87" s="10">
        <v>0.36363636363636365</v>
      </c>
      <c r="G87" s="4">
        <v>0.3888888888888889</v>
      </c>
      <c r="H87" s="8">
        <v>0.38028169014084506</v>
      </c>
      <c r="I87" s="20">
        <v>142</v>
      </c>
      <c r="J87" s="1">
        <f t="shared" si="45"/>
        <v>1</v>
      </c>
      <c r="K87" s="1">
        <f t="shared" si="45"/>
        <v>0.36170212765957449</v>
      </c>
      <c r="L87" s="1">
        <f t="shared" si="45"/>
        <v>0.13082842915346313</v>
      </c>
      <c r="M87" s="1">
        <f t="shared" si="45"/>
        <v>4.7320921183167518E-2</v>
      </c>
      <c r="N87" s="1">
        <f t="shared" si="45"/>
        <v>1.7116077874762721E-2</v>
      </c>
      <c r="O87" s="1">
        <f t="shared" si="45"/>
        <v>6.1909217844886445E-3</v>
      </c>
      <c r="P87" s="1">
        <f t="shared" si="45"/>
        <v>2.2392695816235522E-3</v>
      </c>
      <c r="Q87" s="1">
        <f t="shared" si="45"/>
        <v>8.0994857207660408E-4</v>
      </c>
      <c r="R87" s="1">
        <f t="shared" si="45"/>
        <v>2.9296012181494196E-4</v>
      </c>
      <c r="S87" s="1">
        <f t="shared" si="45"/>
        <v>1.0596429937987264E-4</v>
      </c>
      <c r="T87" s="1">
        <f t="shared" si="45"/>
        <v>3.8327512541656063E-5</v>
      </c>
      <c r="U87" s="1">
        <f t="shared" si="45"/>
        <v>1.3863142834216024E-5</v>
      </c>
      <c r="V87" s="1">
        <f t="shared" si="45"/>
        <v>5.0143282591845199E-6</v>
      </c>
      <c r="W87" s="1">
        <f t="shared" si="45"/>
        <v>1.8136932001305712E-6</v>
      </c>
      <c r="X87" s="1">
        <f t="shared" si="45"/>
        <v>6.5601668940892996E-7</v>
      </c>
      <c r="Y87" s="1">
        <f t="shared" si="45"/>
        <v>2.3728263233940024E-7</v>
      </c>
      <c r="Z87" s="1">
        <f t="shared" si="30"/>
        <v>8.5825632973825632E-8</v>
      </c>
      <c r="AA87" s="1">
        <f t="shared" si="30"/>
        <v>3.1043314054362465E-8</v>
      </c>
      <c r="AB87" s="1">
        <f t="shared" si="30"/>
        <v>1.1228432743067276E-8</v>
      </c>
      <c r="AC87" s="1">
        <f t="shared" si="40"/>
        <v>0.3888888888888889</v>
      </c>
      <c r="AD87" s="1">
        <f t="shared" si="40"/>
        <v>0.14066193853427897</v>
      </c>
      <c r="AE87" s="1">
        <f t="shared" si="40"/>
        <v>5.0877722448568995E-2</v>
      </c>
      <c r="AF87" s="1">
        <f t="shared" si="40"/>
        <v>1.84025804601207E-2</v>
      </c>
      <c r="AG87" s="1">
        <f t="shared" si="40"/>
        <v>6.6562525068521693E-3</v>
      </c>
      <c r="AH87" s="1">
        <f t="shared" si="32"/>
        <v>2.4075806939678063E-3</v>
      </c>
      <c r="AI87" s="1">
        <f t="shared" si="32"/>
        <v>8.7082705952027035E-4</v>
      </c>
      <c r="AJ87" s="1">
        <f t="shared" si="32"/>
        <v>3.1498000025201268E-4</v>
      </c>
      <c r="AK87" s="1">
        <f t="shared" si="32"/>
        <v>1.1392893626136633E-4</v>
      </c>
      <c r="AL87" s="1">
        <f t="shared" si="32"/>
        <v>4.120833864772825E-5</v>
      </c>
      <c r="AM87" s="1">
        <f t="shared" si="41"/>
        <v>0.38028169014084506</v>
      </c>
      <c r="AN87" s="1">
        <f t="shared" si="41"/>
        <v>0.1375486964339227</v>
      </c>
      <c r="AO87" s="1">
        <f t="shared" si="41"/>
        <v>4.9751656156950763E-2</v>
      </c>
      <c r="AP87" s="1">
        <f t="shared" si="41"/>
        <v>1.7995279886556661E-2</v>
      </c>
      <c r="AQ87" s="1">
        <f t="shared" si="41"/>
        <v>6.5089310227970905E-3</v>
      </c>
      <c r="AR87" s="1">
        <f t="shared" si="33"/>
        <v>2.3542941997351185E-3</v>
      </c>
      <c r="AS87" s="1">
        <f t="shared" si="33"/>
        <v>8.5155322118078745E-4</v>
      </c>
      <c r="AT87" s="1">
        <f t="shared" si="33"/>
        <v>3.0800861191645508E-4</v>
      </c>
      <c r="AU87" s="1">
        <f t="shared" si="33"/>
        <v>1.1140737026765398E-4</v>
      </c>
      <c r="AV87" s="1">
        <f t="shared" si="33"/>
        <v>4.0296282862768468E-5</v>
      </c>
      <c r="BK87" s="1">
        <f t="shared" ca="1" si="42"/>
        <v>9.4074915425153449E-2</v>
      </c>
      <c r="BL87" s="1">
        <f t="shared" ca="1" si="42"/>
        <v>3.3948637763276066</v>
      </c>
      <c r="BM87" s="1">
        <f t="shared" ca="1" si="42"/>
        <v>-17.028277460146729</v>
      </c>
      <c r="BN87" s="1">
        <f t="shared" ca="1" si="42"/>
        <v>44.534108195897993</v>
      </c>
      <c r="BO87" s="1">
        <f t="shared" ca="1" si="42"/>
        <v>-66.243655268979182</v>
      </c>
      <c r="BP87" s="1">
        <f t="shared" ca="1" si="34"/>
        <v>59.527808992408559</v>
      </c>
      <c r="BQ87" s="1">
        <f t="shared" ca="1" si="34"/>
        <v>-32.971358016059909</v>
      </c>
      <c r="BR87" s="1">
        <f t="shared" ca="1" si="34"/>
        <v>11.015252544542161</v>
      </c>
      <c r="BS87" s="1">
        <f t="shared" ca="1" si="34"/>
        <v>-2.0357150862307121</v>
      </c>
      <c r="BT87" s="1">
        <f t="shared" ca="1" si="34"/>
        <v>0.15980653770234629</v>
      </c>
      <c r="BU87" s="1">
        <f t="shared" ca="1" si="43"/>
        <v>0.65245196300384123</v>
      </c>
      <c r="BV87" s="1">
        <f t="shared" ca="1" si="43"/>
        <v>-0.9978544838885044</v>
      </c>
      <c r="BW87" s="1">
        <f t="shared" ca="1" si="43"/>
        <v>8.4563873643624738</v>
      </c>
      <c r="BX87" s="1">
        <f t="shared" ca="1" si="43"/>
        <v>-29.666060750380655</v>
      </c>
      <c r="BY87" s="1">
        <f t="shared" ca="1" si="43"/>
        <v>50.376247261192688</v>
      </c>
      <c r="BZ87" s="1">
        <f t="shared" ca="1" si="35"/>
        <v>-47.200046813170232</v>
      </c>
      <c r="CA87" s="1">
        <f t="shared" ca="1" si="35"/>
        <v>25.692592893055529</v>
      </c>
      <c r="CB87" s="1">
        <f t="shared" ca="1" si="35"/>
        <v>-8.0710133268163453</v>
      </c>
      <c r="CC87" s="1">
        <f t="shared" ca="1" si="35"/>
        <v>1.3522304777549041</v>
      </c>
      <c r="CD87" s="1">
        <f t="shared" ca="1" si="35"/>
        <v>-9.3098967705780106E-2</v>
      </c>
      <c r="CE87" s="4">
        <f t="shared" ca="1" si="36"/>
        <v>0.44690913088728745</v>
      </c>
      <c r="CF87" s="4">
        <f t="shared" ca="1" si="37"/>
        <v>-5.8020241998398558E-2</v>
      </c>
      <c r="CG87" s="4">
        <f t="shared" ca="1" si="46"/>
        <v>-5.0381768933682736E-4</v>
      </c>
      <c r="CH87" s="4">
        <f t="shared" ca="1" si="47"/>
        <v>5.3680527192107419E-2</v>
      </c>
      <c r="CI87" s="8">
        <f t="shared" ca="1" si="38"/>
        <v>0.50183561740792126</v>
      </c>
      <c r="CJ87" s="8">
        <f t="shared" ca="1" si="39"/>
        <v>-0.1215539272670762</v>
      </c>
      <c r="CK87" s="8">
        <f t="shared" ca="1" si="48"/>
        <v>2.1070149942437662E-3</v>
      </c>
      <c r="CL87" s="8">
        <f t="shared" ca="1" si="49"/>
        <v>0.15243876119802521</v>
      </c>
    </row>
    <row r="88" spans="1:90" x14ac:dyDescent="0.25">
      <c r="A88" s="7">
        <f>'Calculate Data'!I90</f>
        <v>0.31372549019607843</v>
      </c>
      <c r="B88" s="7">
        <f>'Calculate Data'!H90</f>
        <v>0.3443708609271523</v>
      </c>
      <c r="C88" s="7">
        <f>'Calculate Data'!P90</f>
        <v>0.74752475247524752</v>
      </c>
      <c r="D88" s="7">
        <f>'Calculate Data'!B90</f>
        <v>202</v>
      </c>
      <c r="E88" s="2">
        <v>0.36595744680851061</v>
      </c>
      <c r="F88" s="10">
        <v>0.36363636363636365</v>
      </c>
      <c r="G88" s="4">
        <v>0.36</v>
      </c>
      <c r="H88" s="8">
        <v>0.69444444444444442</v>
      </c>
      <c r="I88" s="20">
        <v>144</v>
      </c>
      <c r="J88" s="1">
        <f t="shared" si="45"/>
        <v>1</v>
      </c>
      <c r="K88" s="1">
        <f t="shared" si="45"/>
        <v>0.36595744680851061</v>
      </c>
      <c r="L88" s="1">
        <f t="shared" si="45"/>
        <v>0.13392485287460387</v>
      </c>
      <c r="M88" s="1">
        <f t="shared" si="45"/>
        <v>4.9010797222195458E-2</v>
      </c>
      <c r="N88" s="1">
        <f t="shared" si="45"/>
        <v>1.7935866217484293E-2</v>
      </c>
      <c r="O88" s="1">
        <f t="shared" si="45"/>
        <v>6.5637638072495704E-3</v>
      </c>
      <c r="P88" s="1">
        <f t="shared" si="45"/>
        <v>2.4020582443551619E-3</v>
      </c>
      <c r="Q88" s="1">
        <f t="shared" si="45"/>
        <v>8.7905110218954854E-4</v>
      </c>
      <c r="R88" s="1">
        <f t="shared" si="45"/>
        <v>3.2169529697149431E-4</v>
      </c>
      <c r="S88" s="1">
        <f t="shared" si="45"/>
        <v>1.1772678952999366E-4</v>
      </c>
      <c r="T88" s="1">
        <f t="shared" si="45"/>
        <v>4.308299531735938E-5</v>
      </c>
      <c r="U88" s="1">
        <f t="shared" si="45"/>
        <v>1.5766542967203857E-5</v>
      </c>
      <c r="V88" s="1">
        <f t="shared" si="45"/>
        <v>5.7698838092746018E-6</v>
      </c>
      <c r="W88" s="1">
        <f t="shared" si="45"/>
        <v>2.1115319472238966E-6</v>
      </c>
      <c r="X88" s="1">
        <f t="shared" si="45"/>
        <v>7.7273084026066008E-7</v>
      </c>
      <c r="Y88" s="1">
        <f t="shared" si="45"/>
        <v>2.8278660537198619E-7</v>
      </c>
      <c r="Z88" s="1">
        <f t="shared" si="30"/>
        <v>1.0348786409357791E-7</v>
      </c>
      <c r="AA88" s="1">
        <f t="shared" si="30"/>
        <v>3.7872154519351911E-8</v>
      </c>
      <c r="AB88" s="1">
        <f t="shared" si="30"/>
        <v>1.3859596973039423E-8</v>
      </c>
      <c r="AC88" s="1">
        <f t="shared" si="40"/>
        <v>0.36</v>
      </c>
      <c r="AD88" s="1">
        <f t="shared" si="40"/>
        <v>0.13174468085106381</v>
      </c>
      <c r="AE88" s="1">
        <f t="shared" si="40"/>
        <v>4.8212947034857394E-2</v>
      </c>
      <c r="AF88" s="1">
        <f t="shared" si="40"/>
        <v>1.7643886999990366E-2</v>
      </c>
      <c r="AG88" s="1">
        <f t="shared" si="40"/>
        <v>6.4569118382943455E-3</v>
      </c>
      <c r="AH88" s="1">
        <f t="shared" si="32"/>
        <v>2.3629549706098451E-3</v>
      </c>
      <c r="AI88" s="1">
        <f t="shared" si="32"/>
        <v>8.6474096796785823E-4</v>
      </c>
      <c r="AJ88" s="1">
        <f t="shared" si="32"/>
        <v>3.1645839678823745E-4</v>
      </c>
      <c r="AK88" s="1">
        <f t="shared" si="32"/>
        <v>1.1581030690973794E-4</v>
      </c>
      <c r="AL88" s="1">
        <f t="shared" si="32"/>
        <v>4.2381644230797716E-5</v>
      </c>
      <c r="AM88" s="1">
        <f t="shared" si="41"/>
        <v>0.69444444444444442</v>
      </c>
      <c r="AN88" s="1">
        <f t="shared" si="41"/>
        <v>0.25413711583924348</v>
      </c>
      <c r="AO88" s="1">
        <f t="shared" si="41"/>
        <v>9.300337005180824E-2</v>
      </c>
      <c r="AP88" s="1">
        <f t="shared" si="41"/>
        <v>3.4035275848746847E-2</v>
      </c>
      <c r="AQ88" s="1">
        <f t="shared" si="41"/>
        <v>1.2455462651030758E-2</v>
      </c>
      <c r="AR88" s="1">
        <f t="shared" si="33"/>
        <v>4.558169310589979E-3</v>
      </c>
      <c r="AS88" s="1">
        <f t="shared" si="33"/>
        <v>1.6680960030244179E-3</v>
      </c>
      <c r="AT88" s="1">
        <f t="shared" si="33"/>
        <v>6.104521542982976E-4</v>
      </c>
      <c r="AU88" s="1">
        <f t="shared" si="33"/>
        <v>2.2339951178575992E-4</v>
      </c>
      <c r="AV88" s="1">
        <f t="shared" si="33"/>
        <v>8.1754714951384489E-5</v>
      </c>
      <c r="BK88" s="1">
        <f t="shared" ca="1" si="42"/>
        <v>9.4074915425153449E-2</v>
      </c>
      <c r="BL88" s="1">
        <f t="shared" ca="1" si="42"/>
        <v>3.4348033501667543</v>
      </c>
      <c r="BM88" s="1">
        <f t="shared" ca="1" si="42"/>
        <v>-17.431299667161962</v>
      </c>
      <c r="BN88" s="1">
        <f t="shared" ca="1" si="42"/>
        <v>46.124464437451792</v>
      </c>
      <c r="BO88" s="1">
        <f t="shared" ca="1" si="42"/>
        <v>-69.416448520220953</v>
      </c>
      <c r="BP88" s="1">
        <f t="shared" ca="1" si="34"/>
        <v>63.11281127282242</v>
      </c>
      <c r="BQ88" s="1">
        <f t="shared" ca="1" si="34"/>
        <v>-35.368283926154213</v>
      </c>
      <c r="BR88" s="1">
        <f t="shared" ca="1" si="34"/>
        <v>11.955042855807655</v>
      </c>
      <c r="BS88" s="1">
        <f t="shared" ca="1" si="34"/>
        <v>-2.2353894624197927</v>
      </c>
      <c r="BT88" s="1">
        <f t="shared" ca="1" si="34"/>
        <v>0.17754574644198182</v>
      </c>
      <c r="BU88" s="1">
        <f t="shared" ca="1" si="43"/>
        <v>0.65245196300384123</v>
      </c>
      <c r="BV88" s="1">
        <f t="shared" ca="1" si="43"/>
        <v>-1.0095939484048395</v>
      </c>
      <c r="BW88" s="1">
        <f t="shared" ca="1" si="43"/>
        <v>8.6565316189376933</v>
      </c>
      <c r="BX88" s="1">
        <f t="shared" ca="1" si="43"/>
        <v>-30.725464582363703</v>
      </c>
      <c r="BY88" s="1">
        <f t="shared" ca="1" si="43"/>
        <v>52.789058219226369</v>
      </c>
      <c r="BZ88" s="1">
        <f t="shared" ca="1" si="35"/>
        <v>-50.042622045234218</v>
      </c>
      <c r="CA88" s="1">
        <f t="shared" ca="1" si="35"/>
        <v>27.560372848399599</v>
      </c>
      <c r="CB88" s="1">
        <f t="shared" ca="1" si="35"/>
        <v>-8.7596094435159042</v>
      </c>
      <c r="CC88" s="1">
        <f t="shared" ca="1" si="35"/>
        <v>1.4848648424240338</v>
      </c>
      <c r="CD88" s="1">
        <f t="shared" ca="1" si="35"/>
        <v>-0.10343335105030564</v>
      </c>
      <c r="CE88" s="4">
        <f t="shared" ca="1" si="36"/>
        <v>0.44732100215883674</v>
      </c>
      <c r="CF88" s="4">
        <f t="shared" ca="1" si="37"/>
        <v>-8.7321002158836758E-2</v>
      </c>
      <c r="CG88" s="4">
        <f t="shared" ca="1" si="46"/>
        <v>3.3132343176616925E-3</v>
      </c>
      <c r="CH88" s="4">
        <f t="shared" ca="1" si="47"/>
        <v>5.7988695973116372E-2</v>
      </c>
      <c r="CI88" s="8">
        <f t="shared" ca="1" si="38"/>
        <v>0.50255612142256623</v>
      </c>
      <c r="CJ88" s="8">
        <f t="shared" ca="1" si="39"/>
        <v>0.19188832302187819</v>
      </c>
      <c r="CK88" s="8">
        <f t="shared" ca="1" si="48"/>
        <v>3.4261248205783848E-3</v>
      </c>
      <c r="CL88" s="8">
        <f t="shared" ca="1" si="49"/>
        <v>0.15157355528310038</v>
      </c>
    </row>
    <row r="89" spans="1:90" x14ac:dyDescent="0.25">
      <c r="A89" s="7">
        <f>'Calculate Data'!I91</f>
        <v>0.26582278481012656</v>
      </c>
      <c r="B89" s="7">
        <f>'Calculate Data'!H91</f>
        <v>0.2709677419354839</v>
      </c>
      <c r="C89" s="7">
        <f>'Calculate Data'!P91</f>
        <v>0.66239316239316237</v>
      </c>
      <c r="D89" s="7">
        <f>'Calculate Data'!B91</f>
        <v>234</v>
      </c>
      <c r="E89" s="2">
        <v>0.37021276595744679</v>
      </c>
      <c r="F89" s="10">
        <v>0.36411609498680741</v>
      </c>
      <c r="G89" s="4">
        <v>0.45161290322580644</v>
      </c>
      <c r="H89" s="8">
        <v>0.24652087475149106</v>
      </c>
      <c r="I89" s="20">
        <v>503</v>
      </c>
      <c r="J89" s="1">
        <f t="shared" si="45"/>
        <v>1</v>
      </c>
      <c r="K89" s="1">
        <f t="shared" si="45"/>
        <v>0.37021276595744679</v>
      </c>
      <c r="L89" s="1">
        <f t="shared" si="45"/>
        <v>0.13705749207786327</v>
      </c>
      <c r="M89" s="1">
        <f t="shared" si="45"/>
        <v>5.074043323733661E-2</v>
      </c>
      <c r="N89" s="1">
        <f t="shared" si="45"/>
        <v>1.8784756134673553E-2</v>
      </c>
      <c r="O89" s="1">
        <f t="shared" si="45"/>
        <v>6.9543565264536126E-3</v>
      </c>
      <c r="P89" s="1">
        <f t="shared" si="45"/>
        <v>2.574591565112614E-3</v>
      </c>
      <c r="Q89" s="1">
        <f t="shared" si="45"/>
        <v>9.5314666453105278E-4</v>
      </c>
      <c r="R89" s="1">
        <f t="shared" si="45"/>
        <v>3.5286706303915569E-4</v>
      </c>
      <c r="S89" s="1">
        <f t="shared" si="45"/>
        <v>1.3063589142300658E-4</v>
      </c>
      <c r="T89" s="1">
        <f t="shared" si="45"/>
        <v>4.8363074697027959E-5</v>
      </c>
      <c r="U89" s="1">
        <f t="shared" si="45"/>
        <v>1.7904627653793329E-5</v>
      </c>
      <c r="V89" s="1">
        <f t="shared" si="45"/>
        <v>6.6285217271490192E-6</v>
      </c>
      <c r="W89" s="1">
        <f t="shared" si="45"/>
        <v>2.4539633628168705E-6</v>
      </c>
      <c r="X89" s="1">
        <f t="shared" si="45"/>
        <v>9.0848856410667129E-7</v>
      </c>
      <c r="Y89" s="1">
        <f t="shared" si="45"/>
        <v>3.3633406415863997E-7</v>
      </c>
      <c r="Z89" s="1">
        <f t="shared" si="30"/>
        <v>1.2451516417787947E-7</v>
      </c>
      <c r="AA89" s="1">
        <f t="shared" si="30"/>
        <v>4.6097103333938354E-8</v>
      </c>
      <c r="AB89" s="1">
        <f t="shared" si="30"/>
        <v>1.7065736127883559E-8</v>
      </c>
      <c r="AC89" s="1">
        <f t="shared" si="40"/>
        <v>0.45161290322580644</v>
      </c>
      <c r="AD89" s="1">
        <f t="shared" si="40"/>
        <v>0.16719286204529854</v>
      </c>
      <c r="AE89" s="1">
        <f t="shared" si="40"/>
        <v>6.1896931906131797E-2</v>
      </c>
      <c r="AF89" s="1">
        <f t="shared" si="40"/>
        <v>2.291503436524879E-2</v>
      </c>
      <c r="AG89" s="1">
        <f t="shared" si="40"/>
        <v>8.4834382543687008E-3</v>
      </c>
      <c r="AH89" s="1">
        <f t="shared" si="32"/>
        <v>3.1406771409790506E-3</v>
      </c>
      <c r="AI89" s="1">
        <f t="shared" si="32"/>
        <v>1.1627187713411805E-3</v>
      </c>
      <c r="AJ89" s="1">
        <f t="shared" si="32"/>
        <v>4.3045333236886254E-4</v>
      </c>
      <c r="AK89" s="1">
        <f t="shared" si="32"/>
        <v>1.5935931879187677E-4</v>
      </c>
      <c r="AL89" s="1">
        <f t="shared" si="32"/>
        <v>5.8996854191035229E-5</v>
      </c>
      <c r="AM89" s="1">
        <f t="shared" si="41"/>
        <v>0.24652087475149106</v>
      </c>
      <c r="AN89" s="1">
        <f t="shared" si="41"/>
        <v>9.1265174907998819E-2</v>
      </c>
      <c r="AO89" s="1">
        <f t="shared" si="41"/>
        <v>3.3787532838280412E-2</v>
      </c>
      <c r="AP89" s="1">
        <f t="shared" si="41"/>
        <v>1.2508575986937854E-2</v>
      </c>
      <c r="AQ89" s="1">
        <f t="shared" si="41"/>
        <v>4.6308345143131627E-3</v>
      </c>
      <c r="AR89" s="1">
        <f t="shared" si="33"/>
        <v>1.7143940542350856E-3</v>
      </c>
      <c r="AS89" s="1">
        <f t="shared" si="33"/>
        <v>6.3469056475937212E-4</v>
      </c>
      <c r="AT89" s="1">
        <f t="shared" si="33"/>
        <v>2.3497054950666113E-4</v>
      </c>
      <c r="AU89" s="1">
        <f t="shared" si="33"/>
        <v>8.6989097051402197E-5</v>
      </c>
      <c r="AV89" s="1">
        <f t="shared" si="33"/>
        <v>3.2204474227540387E-5</v>
      </c>
      <c r="BK89" s="1">
        <f t="shared" ca="1" si="42"/>
        <v>9.4074915425153449E-2</v>
      </c>
      <c r="BL89" s="1">
        <f t="shared" ca="1" si="42"/>
        <v>3.4747429240059025</v>
      </c>
      <c r="BM89" s="1">
        <f t="shared" ca="1" si="42"/>
        <v>-17.839035584200772</v>
      </c>
      <c r="BN89" s="1">
        <f t="shared" ca="1" si="42"/>
        <v>47.752239119598457</v>
      </c>
      <c r="BO89" s="1">
        <f t="shared" ca="1" si="42"/>
        <v>-72.701872403370771</v>
      </c>
      <c r="BP89" s="1">
        <f t="shared" ca="1" si="34"/>
        <v>66.868492509316056</v>
      </c>
      <c r="BQ89" s="1">
        <f t="shared" ca="1" si="34"/>
        <v>-37.908691715853735</v>
      </c>
      <c r="BR89" s="1">
        <f t="shared" ca="1" si="34"/>
        <v>12.962738109259305</v>
      </c>
      <c r="BS89" s="1">
        <f t="shared" ca="1" si="34"/>
        <v>-2.4519951698972</v>
      </c>
      <c r="BT89" s="1">
        <f t="shared" ca="1" si="34"/>
        <v>0.19701417958825942</v>
      </c>
      <c r="BU89" s="1">
        <f t="shared" ca="1" si="43"/>
        <v>0.65245196300384123</v>
      </c>
      <c r="BV89" s="1">
        <f t="shared" ca="1" si="43"/>
        <v>-1.0213334129211751</v>
      </c>
      <c r="BW89" s="1">
        <f t="shared" ca="1" si="43"/>
        <v>8.8590167419874799</v>
      </c>
      <c r="BX89" s="1">
        <f t="shared" ca="1" si="43"/>
        <v>-31.809794426717531</v>
      </c>
      <c r="BY89" s="1">
        <f t="shared" ca="1" si="43"/>
        <v>55.28752128294694</v>
      </c>
      <c r="BZ89" s="1">
        <f t="shared" ca="1" si="35"/>
        <v>-53.020529903399314</v>
      </c>
      <c r="CA89" s="1">
        <f t="shared" ca="1" si="35"/>
        <v>29.539959588239213</v>
      </c>
      <c r="CB89" s="1">
        <f t="shared" ca="1" si="35"/>
        <v>-9.4979603607636136</v>
      </c>
      <c r="CC89" s="1">
        <f t="shared" ca="1" si="35"/>
        <v>1.6287458998901561</v>
      </c>
      <c r="CD89" s="1">
        <f t="shared" ca="1" si="35"/>
        <v>-0.11477513377601217</v>
      </c>
      <c r="CE89" s="4">
        <f t="shared" ca="1" si="36"/>
        <v>0.44770688387065483</v>
      </c>
      <c r="CF89" s="4">
        <f t="shared" ca="1" si="37"/>
        <v>3.9060193551516131E-3</v>
      </c>
      <c r="CG89" s="4">
        <f t="shared" ca="1" si="46"/>
        <v>3.7214139941663168E-3</v>
      </c>
      <c r="CH89" s="4">
        <f t="shared" ca="1" si="47"/>
        <v>5.804802420008489E-2</v>
      </c>
      <c r="CI89" s="8">
        <f t="shared" ca="1" si="38"/>
        <v>0.50330223848998545</v>
      </c>
      <c r="CJ89" s="8">
        <f t="shared" ca="1" si="39"/>
        <v>-0.25678136373849436</v>
      </c>
      <c r="CK89" s="8">
        <f t="shared" ca="1" si="48"/>
        <v>1.8788827759547141E-2</v>
      </c>
      <c r="CL89" s="8">
        <f t="shared" ca="1" si="49"/>
        <v>0.15068630956176438</v>
      </c>
    </row>
    <row r="90" spans="1:90" x14ac:dyDescent="0.25">
      <c r="A90" s="7">
        <f>'Calculate Data'!I92</f>
        <v>0.375</v>
      </c>
      <c r="B90" s="7">
        <f>'Calculate Data'!H92</f>
        <v>0.35897435897435898</v>
      </c>
      <c r="C90" s="7">
        <f>'Calculate Data'!P92</f>
        <v>0.54929577464788737</v>
      </c>
      <c r="D90" s="7">
        <f>'Calculate Data'!B92</f>
        <v>71</v>
      </c>
      <c r="E90" s="2">
        <v>0.37446808510638296</v>
      </c>
      <c r="F90" s="10">
        <v>0.36551724137931035</v>
      </c>
      <c r="G90" s="4">
        <v>0.4099722991689751</v>
      </c>
      <c r="H90" s="8">
        <v>0.7134387351778656</v>
      </c>
      <c r="I90" s="20">
        <v>506</v>
      </c>
      <c r="J90" s="1">
        <f t="shared" si="45"/>
        <v>1</v>
      </c>
      <c r="K90" s="1">
        <f t="shared" si="45"/>
        <v>0.37446808510638296</v>
      </c>
      <c r="L90" s="1">
        <f t="shared" si="45"/>
        <v>0.14022634676324128</v>
      </c>
      <c r="M90" s="1">
        <f t="shared" si="45"/>
        <v>5.2510291553894604E-2</v>
      </c>
      <c r="N90" s="1">
        <f t="shared" si="45"/>
        <v>1.9663428326564786E-2</v>
      </c>
      <c r="O90" s="1">
        <f t="shared" si="45"/>
        <v>7.3633263520753237E-3</v>
      </c>
      <c r="P90" s="1">
        <f t="shared" si="45"/>
        <v>2.7573307190750149E-3</v>
      </c>
      <c r="Q90" s="1">
        <f t="shared" si="45"/>
        <v>1.0325323543770267E-3</v>
      </c>
      <c r="R90" s="1">
        <f t="shared" si="45"/>
        <v>3.8665041355395041E-4</v>
      </c>
      <c r="S90" s="1">
        <f t="shared" si="45"/>
        <v>1.4478823996913888E-4</v>
      </c>
      <c r="T90" s="1">
        <f t="shared" si="45"/>
        <v>5.4218574967166897E-5</v>
      </c>
      <c r="U90" s="1">
        <f t="shared" si="45"/>
        <v>2.0303125945151859E-5</v>
      </c>
      <c r="V90" s="1">
        <f t="shared" si="45"/>
        <v>7.6028726943547373E-6</v>
      </c>
      <c r="W90" s="1">
        <f t="shared" si="45"/>
        <v>2.847033179162625E-6</v>
      </c>
      <c r="X90" s="1">
        <f t="shared" si="45"/>
        <v>1.066123062835366E-6</v>
      </c>
      <c r="Y90" s="1">
        <f t="shared" si="45"/>
        <v>3.9922906182771143E-7</v>
      </c>
      <c r="Z90" s="1">
        <f t="shared" si="30"/>
        <v>1.4949854230144088E-7</v>
      </c>
      <c r="AA90" s="1">
        <f t="shared" si="30"/>
        <v>5.5982432861816157E-8</v>
      </c>
      <c r="AB90" s="1">
        <f t="shared" si="30"/>
        <v>2.0963634433360943E-8</v>
      </c>
      <c r="AC90" s="1">
        <f t="shared" si="40"/>
        <v>0.4099722991689751</v>
      </c>
      <c r="AD90" s="1">
        <f t="shared" si="40"/>
        <v>0.15352154181646727</v>
      </c>
      <c r="AE90" s="1">
        <f t="shared" si="40"/>
        <v>5.7488917786591993E-2</v>
      </c>
      <c r="AF90" s="1">
        <f t="shared" si="40"/>
        <v>2.1527764958383384E-2</v>
      </c>
      <c r="AG90" s="1">
        <f t="shared" si="40"/>
        <v>8.0614609205861172E-3</v>
      </c>
      <c r="AH90" s="1">
        <f t="shared" si="32"/>
        <v>3.0187598340918227E-3</v>
      </c>
      <c r="AI90" s="1">
        <f t="shared" si="32"/>
        <v>1.1304292144684272E-3</v>
      </c>
      <c r="AJ90" s="1">
        <f t="shared" si="32"/>
        <v>4.2330966329030459E-4</v>
      </c>
      <c r="AK90" s="1">
        <f t="shared" si="32"/>
        <v>1.5851595901934809E-4</v>
      </c>
      <c r="AL90" s="1">
        <f t="shared" si="32"/>
        <v>5.9359167632777158E-5</v>
      </c>
      <c r="AM90" s="1">
        <f t="shared" si="41"/>
        <v>0.7134387351778656</v>
      </c>
      <c r="AN90" s="1">
        <f t="shared" si="41"/>
        <v>0.26716003700277519</v>
      </c>
      <c r="AO90" s="1">
        <f t="shared" si="41"/>
        <v>0.10004290747337964</v>
      </c>
      <c r="AP90" s="1">
        <f t="shared" si="41"/>
        <v>3.7462875990031529E-2</v>
      </c>
      <c r="AQ90" s="1">
        <f t="shared" si="41"/>
        <v>1.4028651434564995E-2</v>
      </c>
      <c r="AR90" s="1">
        <f t="shared" si="33"/>
        <v>5.2532822393264664E-3</v>
      </c>
      <c r="AS90" s="1">
        <f t="shared" si="33"/>
        <v>1.9671865406839534E-3</v>
      </c>
      <c r="AT90" s="1">
        <f t="shared" si="33"/>
        <v>7.3664857693696967E-4</v>
      </c>
      <c r="AU90" s="1">
        <f t="shared" si="33"/>
        <v>2.7585138200192903E-4</v>
      </c>
      <c r="AV90" s="1">
        <f t="shared" si="33"/>
        <v>1.0329753879221173E-4</v>
      </c>
      <c r="BK90" s="1">
        <f t="shared" ca="1" si="42"/>
        <v>9.4074915425153449E-2</v>
      </c>
      <c r="BL90" s="1">
        <f t="shared" ca="1" si="42"/>
        <v>3.514682497845051</v>
      </c>
      <c r="BM90" s="1">
        <f t="shared" ca="1" si="42"/>
        <v>-18.251485211263148</v>
      </c>
      <c r="BN90" s="1">
        <f t="shared" ca="1" si="42"/>
        <v>49.417867340484406</v>
      </c>
      <c r="BO90" s="1">
        <f t="shared" ca="1" si="42"/>
        <v>-76.102561404669672</v>
      </c>
      <c r="BP90" s="1">
        <f t="shared" ca="1" si="34"/>
        <v>70.800875845875794</v>
      </c>
      <c r="BQ90" s="1">
        <f t="shared" ca="1" si="34"/>
        <v>-40.599371801133039</v>
      </c>
      <c r="BR90" s="1">
        <f t="shared" ca="1" si="34"/>
        <v>14.042378783029633</v>
      </c>
      <c r="BS90" s="1">
        <f t="shared" ca="1" si="34"/>
        <v>-2.6867482000377003</v>
      </c>
      <c r="BT90" s="1">
        <f t="shared" ca="1" si="34"/>
        <v>0.21835757387057772</v>
      </c>
      <c r="BU90" s="1">
        <f t="shared" ca="1" si="43"/>
        <v>0.65245196300384123</v>
      </c>
      <c r="BV90" s="1">
        <f t="shared" ca="1" si="43"/>
        <v>-1.0330728774375104</v>
      </c>
      <c r="BW90" s="1">
        <f t="shared" ca="1" si="43"/>
        <v>9.0638427335118319</v>
      </c>
      <c r="BX90" s="1">
        <f t="shared" ca="1" si="43"/>
        <v>-32.919340120795276</v>
      </c>
      <c r="BY90" s="1">
        <f t="shared" ca="1" si="43"/>
        <v>57.873639897510706</v>
      </c>
      <c r="BZ90" s="1">
        <f t="shared" ca="1" si="35"/>
        <v>-56.138546183767048</v>
      </c>
      <c r="CA90" s="1">
        <f t="shared" ca="1" si="35"/>
        <v>31.636644474644577</v>
      </c>
      <c r="CB90" s="1">
        <f t="shared" ca="1" si="35"/>
        <v>-10.289026587428639</v>
      </c>
      <c r="CC90" s="1">
        <f t="shared" ca="1" si="35"/>
        <v>1.7846813764450142</v>
      </c>
      <c r="CD90" s="1">
        <f t="shared" ca="1" si="35"/>
        <v>-0.12720921816073449</v>
      </c>
      <c r="CE90" s="4">
        <f t="shared" ca="1" si="36"/>
        <v>0.44807033942705343</v>
      </c>
      <c r="CF90" s="4">
        <f t="shared" ca="1" si="37"/>
        <v>-3.8098040258078336E-2</v>
      </c>
      <c r="CG90" s="4">
        <f t="shared" ca="1" si="46"/>
        <v>4.9501212998605856E-4</v>
      </c>
      <c r="CH90" s="4">
        <f t="shared" ca="1" si="47"/>
        <v>5.8989857933410342E-2</v>
      </c>
      <c r="CI90" s="8">
        <f t="shared" ca="1" si="38"/>
        <v>0.50406545752676335</v>
      </c>
      <c r="CJ90" s="8">
        <f t="shared" ca="1" si="39"/>
        <v>0.20937327765110225</v>
      </c>
      <c r="CK90" s="8">
        <f t="shared" ca="1" si="48"/>
        <v>1.6735916992135773E-2</v>
      </c>
      <c r="CL90" s="8">
        <f t="shared" ca="1" si="49"/>
        <v>0.15389202276282679</v>
      </c>
    </row>
    <row r="91" spans="1:90" x14ac:dyDescent="0.25">
      <c r="A91" s="7">
        <f>'Calculate Data'!I93</f>
        <v>0.27083333333333331</v>
      </c>
      <c r="B91" s="7">
        <f>'Calculate Data'!H93</f>
        <v>0.21115537848605578</v>
      </c>
      <c r="C91" s="7">
        <f>'Calculate Data'!P93</f>
        <v>0.72334293948126804</v>
      </c>
      <c r="D91" s="7">
        <f>'Calculate Data'!B93</f>
        <v>347</v>
      </c>
      <c r="E91" s="2">
        <v>0.37872340425531914</v>
      </c>
      <c r="F91" s="10">
        <v>0.36666666666666664</v>
      </c>
      <c r="G91" s="4">
        <v>0.48803827751196172</v>
      </c>
      <c r="H91" s="8">
        <v>0.49880668257756561</v>
      </c>
      <c r="I91" s="20">
        <v>419</v>
      </c>
      <c r="J91" s="1">
        <f t="shared" si="45"/>
        <v>1</v>
      </c>
      <c r="K91" s="1">
        <f t="shared" si="45"/>
        <v>0.37872340425531914</v>
      </c>
      <c r="L91" s="1">
        <f t="shared" si="45"/>
        <v>0.14343141693073788</v>
      </c>
      <c r="M91" s="1">
        <f t="shared" si="45"/>
        <v>5.4320834497173072E-2</v>
      </c>
      <c r="N91" s="1">
        <f t="shared" si="45"/>
        <v>2.0572571362759161E-2</v>
      </c>
      <c r="O91" s="1">
        <f t="shared" si="45"/>
        <v>7.7913142607896396E-3</v>
      </c>
      <c r="P91" s="1">
        <f t="shared" si="45"/>
        <v>2.9507530604692676E-3</v>
      </c>
      <c r="Q91" s="1">
        <f t="shared" si="45"/>
        <v>1.1175192441777227E-3</v>
      </c>
      <c r="R91" s="1">
        <f t="shared" si="45"/>
        <v>4.232306924758183E-4</v>
      </c>
      <c r="S91" s="1">
        <f t="shared" si="45"/>
        <v>1.60287368639778E-4</v>
      </c>
      <c r="T91" s="1">
        <f t="shared" si="45"/>
        <v>6.0704577910384004E-5</v>
      </c>
      <c r="U91" s="1">
        <f t="shared" si="45"/>
        <v>2.299024440010288E-5</v>
      </c>
      <c r="V91" s="1">
        <f t="shared" si="45"/>
        <v>8.7069436238687483E-6</v>
      </c>
      <c r="W91" s="1">
        <f t="shared" si="45"/>
        <v>3.2975233298907174E-6</v>
      </c>
      <c r="X91" s="1">
        <f t="shared" si="45"/>
        <v>1.2488492611075483E-6</v>
      </c>
      <c r="Y91" s="1">
        <f t="shared" si="45"/>
        <v>4.7296844356839066E-7</v>
      </c>
      <c r="Z91" s="1">
        <f t="shared" si="30"/>
        <v>1.7912421905356068E-7</v>
      </c>
      <c r="AA91" s="1">
        <f t="shared" si="30"/>
        <v>6.7838534024540007E-8</v>
      </c>
      <c r="AB91" s="1">
        <f t="shared" si="30"/>
        <v>2.5692040545464084E-8</v>
      </c>
      <c r="AC91" s="1">
        <f t="shared" si="40"/>
        <v>0.48803827751196172</v>
      </c>
      <c r="AD91" s="1">
        <f t="shared" si="40"/>
        <v>0.18483151786623231</v>
      </c>
      <c r="AE91" s="1">
        <f t="shared" si="40"/>
        <v>7.0000021659977332E-2</v>
      </c>
      <c r="AF91" s="1">
        <f t="shared" si="40"/>
        <v>2.6510646501012695E-2</v>
      </c>
      <c r="AG91" s="1">
        <f t="shared" si="40"/>
        <v>1.0040202291872892E-2</v>
      </c>
      <c r="AH91" s="1">
        <f t="shared" si="32"/>
        <v>3.8024595913901589E-3</v>
      </c>
      <c r="AI91" s="1">
        <f t="shared" si="32"/>
        <v>1.4400804409945708E-3</v>
      </c>
      <c r="AJ91" s="1">
        <f t="shared" si="32"/>
        <v>5.4539216701496513E-4</v>
      </c>
      <c r="AK91" s="1">
        <f t="shared" si="32"/>
        <v>2.0655277814609314E-4</v>
      </c>
      <c r="AL91" s="1">
        <f t="shared" si="32"/>
        <v>7.8226371297882081E-5</v>
      </c>
      <c r="AM91" s="1">
        <f t="shared" si="41"/>
        <v>0.49880668257756561</v>
      </c>
      <c r="AN91" s="1">
        <f t="shared" si="41"/>
        <v>0.18890976489107802</v>
      </c>
      <c r="AO91" s="1">
        <f t="shared" si="41"/>
        <v>7.1544549256621043E-2</v>
      </c>
      <c r="AP91" s="1">
        <f t="shared" si="41"/>
        <v>2.7095595250379884E-2</v>
      </c>
      <c r="AQ91" s="1">
        <f t="shared" si="41"/>
        <v>1.0261736073548125E-2</v>
      </c>
      <c r="AR91" s="1">
        <f t="shared" si="33"/>
        <v>3.886359619343758E-3</v>
      </c>
      <c r="AS91" s="1">
        <f t="shared" si="33"/>
        <v>1.4718553451982743E-3</v>
      </c>
      <c r="AT91" s="1">
        <f t="shared" si="33"/>
        <v>5.5742606690487842E-4</v>
      </c>
      <c r="AU91" s="1">
        <f t="shared" si="33"/>
        <v>2.1111029767886878E-4</v>
      </c>
      <c r="AV91" s="1">
        <f t="shared" si="33"/>
        <v>7.9952410610294988E-5</v>
      </c>
      <c r="BK91" s="1">
        <f t="shared" ca="1" si="42"/>
        <v>9.4074915425153449E-2</v>
      </c>
      <c r="BL91" s="1">
        <f t="shared" ca="1" si="42"/>
        <v>3.5546220716841992</v>
      </c>
      <c r="BM91" s="1">
        <f t="shared" ca="1" si="42"/>
        <v>-18.668648548349097</v>
      </c>
      <c r="BN91" s="1">
        <f t="shared" ca="1" si="42"/>
        <v>51.121784198256066</v>
      </c>
      <c r="BO91" s="1">
        <f t="shared" ca="1" si="42"/>
        <v>-79.621180466847093</v>
      </c>
      <c r="BP91" s="1">
        <f t="shared" ca="1" si="34"/>
        <v>74.916124490243959</v>
      </c>
      <c r="BQ91" s="1">
        <f t="shared" ca="1" si="34"/>
        <v>-43.447352820814743</v>
      </c>
      <c r="BR91" s="1">
        <f t="shared" ca="1" si="34"/>
        <v>15.198195443993264</v>
      </c>
      <c r="BS91" s="1">
        <f t="shared" ca="1" si="34"/>
        <v>-2.9409364670224245</v>
      </c>
      <c r="BT91" s="1">
        <f t="shared" ca="1" si="34"/>
        <v>0.2417320698541606</v>
      </c>
      <c r="BU91" s="1">
        <f t="shared" ca="1" si="43"/>
        <v>0.65245196300384123</v>
      </c>
      <c r="BV91" s="1">
        <f t="shared" ca="1" si="43"/>
        <v>-1.0448123419538458</v>
      </c>
      <c r="BW91" s="1">
        <f t="shared" ca="1" si="43"/>
        <v>9.2710095935107457</v>
      </c>
      <c r="BX91" s="1">
        <f t="shared" ca="1" si="43"/>
        <v>-34.054391501950079</v>
      </c>
      <c r="BY91" s="1">
        <f t="shared" ca="1" si="43"/>
        <v>60.549440669289694</v>
      </c>
      <c r="BZ91" s="1">
        <f t="shared" ca="1" si="35"/>
        <v>-59.401557740042925</v>
      </c>
      <c r="CA91" s="1">
        <f t="shared" ca="1" si="35"/>
        <v>33.855904502399277</v>
      </c>
      <c r="CB91" s="1">
        <f t="shared" ca="1" si="35"/>
        <v>-11.135907912779274</v>
      </c>
      <c r="CC91" s="1">
        <f t="shared" ca="1" si="35"/>
        <v>1.9535267733423136</v>
      </c>
      <c r="CD91" s="1">
        <f t="shared" ca="1" si="35"/>
        <v>-0.14082656747574013</v>
      </c>
      <c r="CE91" s="4">
        <f t="shared" ca="1" si="36"/>
        <v>0.44841488642344507</v>
      </c>
      <c r="CF91" s="4">
        <f t="shared" ca="1" si="37"/>
        <v>3.9623391088516646E-2</v>
      </c>
      <c r="CG91" s="4">
        <f t="shared" ca="1" si="46"/>
        <v>-1.3038714281665214E-3</v>
      </c>
      <c r="CH91" s="4">
        <f t="shared" ca="1" si="47"/>
        <v>5.8472098506172535E-2</v>
      </c>
      <c r="CI91" s="8">
        <f t="shared" ca="1" si="38"/>
        <v>0.50483743734400521</v>
      </c>
      <c r="CJ91" s="8">
        <f t="shared" ca="1" si="39"/>
        <v>-6.0307547664396055E-3</v>
      </c>
      <c r="CK91" s="8">
        <f t="shared" ca="1" si="48"/>
        <v>2.1967213252563414E-2</v>
      </c>
      <c r="CL91" s="8">
        <f t="shared" ca="1" si="49"/>
        <v>0.15746890642473024</v>
      </c>
    </row>
    <row r="92" spans="1:90" x14ac:dyDescent="0.25">
      <c r="A92" s="7">
        <f>'Calculate Data'!I94</f>
        <v>0.11428571428571428</v>
      </c>
      <c r="B92" s="7">
        <f>'Calculate Data'!H94</f>
        <v>0.13131313131313133</v>
      </c>
      <c r="C92" s="7">
        <f>'Calculate Data'!P94</f>
        <v>0.58579881656804733</v>
      </c>
      <c r="D92" s="7">
        <f>'Calculate Data'!B94</f>
        <v>338</v>
      </c>
      <c r="E92" s="2">
        <v>0.38297872340425532</v>
      </c>
      <c r="F92" s="10">
        <v>0.36842105263157893</v>
      </c>
      <c r="G92" s="4">
        <v>0.48305084745762711</v>
      </c>
      <c r="H92" s="8">
        <v>0.71299093655589119</v>
      </c>
      <c r="I92" s="20">
        <v>331</v>
      </c>
      <c r="J92" s="1">
        <f t="shared" si="45"/>
        <v>1</v>
      </c>
      <c r="K92" s="1">
        <f t="shared" si="45"/>
        <v>0.38297872340425532</v>
      </c>
      <c r="L92" s="1">
        <f t="shared" si="45"/>
        <v>0.14667270258035309</v>
      </c>
      <c r="M92" s="1">
        <f t="shared" si="45"/>
        <v>5.6172524392475651E-2</v>
      </c>
      <c r="N92" s="1">
        <f t="shared" si="45"/>
        <v>2.1512881682224715E-2</v>
      </c>
      <c r="O92" s="1">
        <f t="shared" si="45"/>
        <v>8.2389759634052106E-3</v>
      </c>
      <c r="P92" s="1">
        <f t="shared" si="45"/>
        <v>3.1553524966232717E-3</v>
      </c>
      <c r="Q92" s="1">
        <f t="shared" si="45"/>
        <v>1.2084328710472104E-3</v>
      </c>
      <c r="R92" s="1">
        <f t="shared" si="45"/>
        <v>4.6280407827339968E-4</v>
      </c>
      <c r="S92" s="1">
        <f t="shared" si="45"/>
        <v>1.7724411508342967E-4</v>
      </c>
      <c r="T92" s="1">
        <f t="shared" si="45"/>
        <v>6.78807249255688E-5</v>
      </c>
      <c r="U92" s="1">
        <f t="shared" si="45"/>
        <v>2.5996873375749753E-5</v>
      </c>
      <c r="V92" s="1">
        <f t="shared" si="45"/>
        <v>9.956249377946713E-6</v>
      </c>
      <c r="W92" s="1">
        <f t="shared" si="45"/>
        <v>3.8130316766604437E-6</v>
      </c>
      <c r="X92" s="1">
        <f t="shared" si="45"/>
        <v>1.4603100038274038E-6</v>
      </c>
      <c r="Y92" s="1">
        <f t="shared" si="45"/>
        <v>5.5926766104028223E-7</v>
      </c>
      <c r="Z92" s="1">
        <f t="shared" si="30"/>
        <v>2.1418761486649106E-7</v>
      </c>
      <c r="AA92" s="1">
        <f t="shared" si="30"/>
        <v>8.2029299310571048E-8</v>
      </c>
      <c r="AB92" s="1">
        <f t="shared" si="30"/>
        <v>3.1415476331708055E-8</v>
      </c>
      <c r="AC92" s="1">
        <f t="shared" si="40"/>
        <v>0.48305084745762711</v>
      </c>
      <c r="AD92" s="1">
        <f t="shared" si="40"/>
        <v>0.1849981968986657</v>
      </c>
      <c r="AE92" s="1">
        <f t="shared" si="40"/>
        <v>7.0850373280340051E-2</v>
      </c>
      <c r="AF92" s="1">
        <f t="shared" si="40"/>
        <v>2.7134185511619592E-2</v>
      </c>
      <c r="AG92" s="1">
        <f t="shared" si="40"/>
        <v>1.0391815727854312E-2</v>
      </c>
      <c r="AH92" s="1">
        <f t="shared" si="32"/>
        <v>3.979844321305907E-3</v>
      </c>
      <c r="AI92" s="1">
        <f t="shared" si="32"/>
        <v>1.524195697521411E-3</v>
      </c>
      <c r="AJ92" s="1">
        <f t="shared" si="32"/>
        <v>5.8373452245500843E-4</v>
      </c>
      <c r="AK92" s="1">
        <f t="shared" si="32"/>
        <v>2.2355790221681172E-4</v>
      </c>
      <c r="AL92" s="1">
        <f t="shared" si="32"/>
        <v>8.5617919997927887E-5</v>
      </c>
      <c r="AM92" s="1">
        <f t="shared" si="41"/>
        <v>0.71299093655589119</v>
      </c>
      <c r="AN92" s="1">
        <f t="shared" si="41"/>
        <v>0.27306035868097961</v>
      </c>
      <c r="AO92" s="1">
        <f t="shared" si="41"/>
        <v>0.10457630757994962</v>
      </c>
      <c r="AP92" s="1">
        <f t="shared" si="41"/>
        <v>4.0050500775299855E-2</v>
      </c>
      <c r="AQ92" s="1">
        <f t="shared" si="41"/>
        <v>1.5338489658625476E-2</v>
      </c>
      <c r="AR92" s="1">
        <f t="shared" si="33"/>
        <v>5.8743151884097572E-3</v>
      </c>
      <c r="AS92" s="1">
        <f t="shared" si="33"/>
        <v>2.2497377317313959E-3</v>
      </c>
      <c r="AT92" s="1">
        <f t="shared" si="33"/>
        <v>8.6160168449287507E-4</v>
      </c>
      <c r="AU92" s="1">
        <f t="shared" si="33"/>
        <v>3.2997511321003719E-4</v>
      </c>
      <c r="AV92" s="1">
        <f t="shared" si="33"/>
        <v>1.2637344761235467E-4</v>
      </c>
      <c r="BK92" s="1">
        <f t="shared" ca="1" si="42"/>
        <v>9.4074915425153449E-2</v>
      </c>
      <c r="BL92" s="1">
        <f t="shared" ca="1" si="42"/>
        <v>3.5945616455233478</v>
      </c>
      <c r="BM92" s="1">
        <f t="shared" ca="1" si="42"/>
        <v>-19.090525595458612</v>
      </c>
      <c r="BN92" s="1">
        <f t="shared" ca="1" si="42"/>
        <v>52.864424791059847</v>
      </c>
      <c r="BO92" s="1">
        <f t="shared" ca="1" si="42"/>
        <v>-83.260424989120764</v>
      </c>
      <c r="BP92" s="1">
        <f t="shared" ca="1" si="34"/>
        <v>79.220543323846968</v>
      </c>
      <c r="BQ92" s="1">
        <f t="shared" ca="1" si="34"/>
        <v>-46.459907144187731</v>
      </c>
      <c r="BR92" s="1">
        <f t="shared" ca="1" si="34"/>
        <v>16.434615377594884</v>
      </c>
      <c r="BS92" s="1">
        <f t="shared" ca="1" si="34"/>
        <v>-3.215923171636963</v>
      </c>
      <c r="BT92" s="1">
        <f t="shared" ca="1" si="34"/>
        <v>0.26730482365628938</v>
      </c>
      <c r="BU92" s="1">
        <f t="shared" ca="1" si="43"/>
        <v>0.65245196300384123</v>
      </c>
      <c r="BV92" s="1">
        <f t="shared" ca="1" si="43"/>
        <v>-1.0565518064701811</v>
      </c>
      <c r="BW92" s="1">
        <f t="shared" ca="1" si="43"/>
        <v>9.4805173219842249</v>
      </c>
      <c r="BX92" s="1">
        <f t="shared" ca="1" si="43"/>
        <v>-35.215238407535097</v>
      </c>
      <c r="BY92" s="1">
        <f t="shared" ca="1" si="43"/>
        <v>63.31697336587159</v>
      </c>
      <c r="BZ92" s="1">
        <f t="shared" ca="1" si="35"/>
        <v>-62.814563760060622</v>
      </c>
      <c r="CA92" s="1">
        <f t="shared" ca="1" si="35"/>
        <v>36.203406590755357</v>
      </c>
      <c r="CB92" s="1">
        <f t="shared" ca="1" si="35"/>
        <v>-12.041848264240805</v>
      </c>
      <c r="CC92" s="1">
        <f t="shared" ca="1" si="35"/>
        <v>2.1361876012117307</v>
      </c>
      <c r="CD92" s="1">
        <f t="shared" ca="1" si="35"/>
        <v>-0.15572456235506538</v>
      </c>
      <c r="CE92" s="4">
        <f t="shared" ca="1" si="36"/>
        <v>0.44874397670241684</v>
      </c>
      <c r="CF92" s="4">
        <f t="shared" ca="1" si="37"/>
        <v>3.4306870755210273E-2</v>
      </c>
      <c r="CG92" s="4">
        <f t="shared" ca="1" si="46"/>
        <v>1.743652806023109E-3</v>
      </c>
      <c r="CH92" s="4">
        <f t="shared" ca="1" si="47"/>
        <v>5.6292898354900658E-2</v>
      </c>
      <c r="CI92" s="8">
        <f t="shared" ca="1" si="38"/>
        <v>0.50561004216497052</v>
      </c>
      <c r="CJ92" s="8">
        <f t="shared" ca="1" si="39"/>
        <v>0.20738089439092067</v>
      </c>
      <c r="CK92" s="8">
        <f t="shared" ca="1" si="48"/>
        <v>1.7925847130190267E-2</v>
      </c>
      <c r="CL92" s="8">
        <f t="shared" ca="1" si="49"/>
        <v>0.15291245137630796</v>
      </c>
    </row>
    <row r="93" spans="1:90" x14ac:dyDescent="0.25">
      <c r="A93" s="7">
        <f>'Calculate Data'!I95</f>
        <v>0.17073170731707318</v>
      </c>
      <c r="B93" s="7">
        <f>'Calculate Data'!H95</f>
        <v>0.13452914798206278</v>
      </c>
      <c r="C93" s="7">
        <f>'Calculate Data'!P95</f>
        <v>0.6445086705202312</v>
      </c>
      <c r="D93" s="7">
        <f>'Calculate Data'!B95</f>
        <v>346</v>
      </c>
      <c r="E93" s="2">
        <v>0.38723404255319149</v>
      </c>
      <c r="F93" s="10">
        <v>0.37179487179487181</v>
      </c>
      <c r="G93" s="4">
        <v>0.54609929078014185</v>
      </c>
      <c r="H93" s="8">
        <v>0.64383561643835618</v>
      </c>
      <c r="I93" s="20">
        <v>219</v>
      </c>
      <c r="J93" s="1">
        <f t="shared" si="45"/>
        <v>1</v>
      </c>
      <c r="K93" s="1">
        <f t="shared" si="45"/>
        <v>0.38723404255319149</v>
      </c>
      <c r="L93" s="1">
        <f t="shared" si="45"/>
        <v>0.14995020371208692</v>
      </c>
      <c r="M93" s="1">
        <f t="shared" si="45"/>
        <v>5.8065823565105999E-2</v>
      </c>
      <c r="N93" s="1">
        <f t="shared" si="45"/>
        <v>2.2485063593296366E-2</v>
      </c>
      <c r="O93" s="1">
        <f t="shared" si="45"/>
        <v>8.7069820722977427E-3</v>
      </c>
      <c r="P93" s="1">
        <f t="shared" si="45"/>
        <v>3.3716398662940192E-3</v>
      </c>
      <c r="Q93" s="1">
        <f t="shared" si="45"/>
        <v>1.3056137354585352E-3</v>
      </c>
      <c r="R93" s="1">
        <f t="shared" si="45"/>
        <v>5.0557808479458175E-4</v>
      </c>
      <c r="S93" s="1">
        <f t="shared" si="45"/>
        <v>1.9577704560130613E-4</v>
      </c>
      <c r="T93" s="1">
        <f t="shared" si="45"/>
        <v>7.5811536807314294E-5</v>
      </c>
      <c r="U93" s="1">
        <f t="shared" si="45"/>
        <v>2.9356807870066384E-5</v>
      </c>
      <c r="V93" s="1">
        <f t="shared" si="45"/>
        <v>1.1367955387983154E-5</v>
      </c>
      <c r="W93" s="1">
        <f t="shared" si="45"/>
        <v>4.4020593204530512E-6</v>
      </c>
      <c r="X93" s="1">
        <f t="shared" si="45"/>
        <v>1.7046272262179899E-6</v>
      </c>
      <c r="Y93" s="1">
        <f t="shared" si="45"/>
        <v>6.6008969185462588E-7</v>
      </c>
      <c r="Z93" s="1">
        <f t="shared" si="30"/>
        <v>2.556091998245573E-7</v>
      </c>
      <c r="AA93" s="1">
        <f t="shared" si="30"/>
        <v>9.8980583761849849E-8</v>
      </c>
      <c r="AB93" s="1">
        <f t="shared" si="30"/>
        <v>3.8328651584375902E-8</v>
      </c>
      <c r="AC93" s="1">
        <f t="shared" si="40"/>
        <v>0.54609929078014185</v>
      </c>
      <c r="AD93" s="1">
        <f t="shared" si="40"/>
        <v>0.21146823600422515</v>
      </c>
      <c r="AE93" s="1">
        <f t="shared" si="40"/>
        <v>8.1887699899508462E-2</v>
      </c>
      <c r="AF93" s="1">
        <f t="shared" si="40"/>
        <v>3.1709705067469236E-2</v>
      </c>
      <c r="AG93" s="1">
        <f t="shared" si="40"/>
        <v>1.2279077281445533E-2</v>
      </c>
      <c r="AH93" s="1">
        <f t="shared" si="32"/>
        <v>4.7548767345172074E-3</v>
      </c>
      <c r="AI93" s="1">
        <f t="shared" si="32"/>
        <v>1.8412501397492161E-3</v>
      </c>
      <c r="AJ93" s="1">
        <f t="shared" si="32"/>
        <v>7.129947349667178E-4</v>
      </c>
      <c r="AK93" s="1">
        <f t="shared" si="32"/>
        <v>2.7609583354030353E-4</v>
      </c>
      <c r="AL93" s="1">
        <f t="shared" si="32"/>
        <v>1.0691370575390476E-4</v>
      </c>
      <c r="AM93" s="1">
        <f t="shared" si="41"/>
        <v>0.64383561643835618</v>
      </c>
      <c r="AN93" s="1">
        <f t="shared" si="41"/>
        <v>0.24931506849315069</v>
      </c>
      <c r="AO93" s="1">
        <f t="shared" si="41"/>
        <v>9.6543281842028567E-2</v>
      </c>
      <c r="AP93" s="1">
        <f t="shared" si="41"/>
        <v>3.7384845309040848E-2</v>
      </c>
      <c r="AQ93" s="1">
        <f t="shared" si="41"/>
        <v>1.4476684779245606E-2</v>
      </c>
      <c r="AR93" s="1">
        <f t="shared" si="33"/>
        <v>5.6058651698355335E-3</v>
      </c>
      <c r="AS93" s="1">
        <f t="shared" si="33"/>
        <v>2.1707818317235465E-3</v>
      </c>
      <c r="AT93" s="1">
        <f t="shared" si="33"/>
        <v>8.4060062419933094E-4</v>
      </c>
      <c r="AU93" s="1">
        <f t="shared" si="33"/>
        <v>3.2550917788144306E-4</v>
      </c>
      <c r="AV93" s="1">
        <f t="shared" si="33"/>
        <v>1.260482348391971E-4</v>
      </c>
      <c r="BK93" s="1">
        <f t="shared" ca="1" si="42"/>
        <v>9.4074915425153449E-2</v>
      </c>
      <c r="BL93" s="1">
        <f t="shared" ca="1" si="42"/>
        <v>3.6345012193624959</v>
      </c>
      <c r="BM93" s="1">
        <f t="shared" ca="1" si="42"/>
        <v>-19.517116352591703</v>
      </c>
      <c r="BN93" s="1">
        <f t="shared" ca="1" si="42"/>
        <v>54.646224217042196</v>
      </c>
      <c r="BO93" s="1">
        <f t="shared" ca="1" si="42"/>
        <v>-87.023020827196817</v>
      </c>
      <c r="BP93" s="1">
        <f t="shared" ca="1" si="34"/>
        <v>83.720580511723696</v>
      </c>
      <c r="BQ93" s="1">
        <f t="shared" ca="1" si="34"/>
        <v>-49.644556441569634</v>
      </c>
      <c r="BR93" s="1">
        <f t="shared" ca="1" si="34"/>
        <v>17.756269370073813</v>
      </c>
      <c r="BS93" s="1">
        <f t="shared" ca="1" si="34"/>
        <v>-3.5131502817100038</v>
      </c>
      <c r="BT93" s="1">
        <f t="shared" ca="1" si="34"/>
        <v>0.29525464710505878</v>
      </c>
      <c r="BU93" s="1">
        <f t="shared" ca="1" si="43"/>
        <v>0.65245196300384123</v>
      </c>
      <c r="BV93" s="1">
        <f t="shared" ca="1" si="43"/>
        <v>-1.0682912709865164</v>
      </c>
      <c r="BW93" s="1">
        <f t="shared" ca="1" si="43"/>
        <v>9.6923659189322677</v>
      </c>
      <c r="BX93" s="1">
        <f t="shared" ca="1" si="43"/>
        <v>-36.402170674903473</v>
      </c>
      <c r="BY93" s="1">
        <f t="shared" ca="1" si="43"/>
        <v>66.178310916059814</v>
      </c>
      <c r="BZ93" s="1">
        <f t="shared" ca="1" si="35"/>
        <v>-66.382677042306156</v>
      </c>
      <c r="CA93" s="1">
        <f t="shared" ca="1" si="35"/>
        <v>38.685011924237045</v>
      </c>
      <c r="CB93" s="1">
        <f t="shared" ca="1" si="35"/>
        <v>-13.010240676816293</v>
      </c>
      <c r="CC93" s="1">
        <f t="shared" ca="1" si="35"/>
        <v>2.3336216919517878</v>
      </c>
      <c r="CD93" s="1">
        <f t="shared" ca="1" si="35"/>
        <v>-0.17200737373469666</v>
      </c>
      <c r="CE93" s="4">
        <f t="shared" ca="1" si="36"/>
        <v>0.44906097766425468</v>
      </c>
      <c r="CF93" s="4">
        <f t="shared" ca="1" si="37"/>
        <v>9.7038313115887176E-2</v>
      </c>
      <c r="CG93" s="4">
        <f t="shared" ca="1" si="46"/>
        <v>-1.6746622930474812E-3</v>
      </c>
      <c r="CH93" s="4">
        <f t="shared" ca="1" si="47"/>
        <v>5.4814871051418815E-2</v>
      </c>
      <c r="CI93" s="8">
        <f t="shared" ca="1" si="38"/>
        <v>0.50637537543761646</v>
      </c>
      <c r="CJ93" s="8">
        <f t="shared" ca="1" si="39"/>
        <v>0.13746024100073972</v>
      </c>
      <c r="CK93" s="8">
        <f t="shared" ca="1" si="48"/>
        <v>2.6944257131813757E-2</v>
      </c>
      <c r="CL93" s="8">
        <f t="shared" ca="1" si="49"/>
        <v>0.15241071521704613</v>
      </c>
    </row>
    <row r="94" spans="1:90" x14ac:dyDescent="0.25">
      <c r="A94" s="7">
        <f>'Calculate Data'!I96</f>
        <v>0.17910447761194029</v>
      </c>
      <c r="B94" s="7">
        <f>'Calculate Data'!H96</f>
        <v>0.19251336898395721</v>
      </c>
      <c r="C94" s="7">
        <f>'Calculate Data'!P96</f>
        <v>0.58255451713395634</v>
      </c>
      <c r="D94" s="7">
        <f>'Calculate Data'!B96</f>
        <v>321</v>
      </c>
      <c r="E94" s="2">
        <v>0.39148936170212767</v>
      </c>
      <c r="F94" s="10">
        <v>0.37254901960784315</v>
      </c>
      <c r="G94" s="4">
        <v>0.40909090909090912</v>
      </c>
      <c r="H94" s="8">
        <v>0.4631578947368421</v>
      </c>
      <c r="I94" s="20">
        <v>95</v>
      </c>
      <c r="J94" s="1">
        <f t="shared" si="45"/>
        <v>1</v>
      </c>
      <c r="K94" s="1">
        <f t="shared" si="45"/>
        <v>0.39148936170212767</v>
      </c>
      <c r="L94" s="1">
        <f t="shared" si="45"/>
        <v>0.15326392032593936</v>
      </c>
      <c r="M94" s="1">
        <f t="shared" si="45"/>
        <v>6.0001194340367749E-2</v>
      </c>
      <c r="N94" s="1">
        <f t="shared" si="45"/>
        <v>2.3489829273675888E-2</v>
      </c>
      <c r="O94" s="1">
        <f t="shared" si="45"/>
        <v>9.1960182688433263E-3</v>
      </c>
      <c r="P94" s="1">
        <f t="shared" si="45"/>
        <v>3.6001433222705792E-3</v>
      </c>
      <c r="Q94" s="1">
        <f t="shared" si="45"/>
        <v>1.4094178112718863E-3</v>
      </c>
      <c r="R94" s="1">
        <f t="shared" si="45"/>
        <v>5.5177207930644072E-4</v>
      </c>
      <c r="S94" s="1">
        <f t="shared" si="45"/>
        <v>2.1601289913273424E-4</v>
      </c>
      <c r="T94" s="1">
        <f t="shared" si="45"/>
        <v>8.456675200090022E-5</v>
      </c>
      <c r="U94" s="1">
        <f t="shared" si="45"/>
        <v>3.3106983762054557E-5</v>
      </c>
      <c r="V94" s="1">
        <f t="shared" si="45"/>
        <v>1.2961031940889444E-5</v>
      </c>
      <c r="W94" s="1">
        <f t="shared" si="45"/>
        <v>5.0741061215396971E-6</v>
      </c>
      <c r="X94" s="1">
        <f t="shared" si="45"/>
        <v>1.9864585667304348E-6</v>
      </c>
      <c r="Y94" s="1">
        <f t="shared" si="45"/>
        <v>7.7767739633702132E-7</v>
      </c>
      <c r="Z94" s="1">
        <f t="shared" si="30"/>
        <v>3.0445242750215313E-7</v>
      </c>
      <c r="AA94" s="1">
        <f t="shared" si="30"/>
        <v>1.1918988651148122E-7</v>
      </c>
      <c r="AB94" s="1">
        <f t="shared" si="30"/>
        <v>4.6661572591728826E-8</v>
      </c>
      <c r="AC94" s="1">
        <f t="shared" si="40"/>
        <v>0.40909090909090912</v>
      </c>
      <c r="AD94" s="1">
        <f t="shared" si="40"/>
        <v>0.16015473887814316</v>
      </c>
      <c r="AE94" s="1">
        <f t="shared" si="40"/>
        <v>6.2698876496975198E-2</v>
      </c>
      <c r="AF94" s="1">
        <f t="shared" si="40"/>
        <v>2.4545943139241352E-2</v>
      </c>
      <c r="AG94" s="1">
        <f t="shared" si="40"/>
        <v>9.6094756119583184E-3</v>
      </c>
      <c r="AH94" s="1">
        <f t="shared" si="32"/>
        <v>3.7620074736177248E-3</v>
      </c>
      <c r="AI94" s="1">
        <f t="shared" si="32"/>
        <v>1.4727859045652371E-3</v>
      </c>
      <c r="AJ94" s="1">
        <f t="shared" si="32"/>
        <v>5.7658001370213539E-4</v>
      </c>
      <c r="AK94" s="1">
        <f t="shared" si="32"/>
        <v>2.2572494153445303E-4</v>
      </c>
      <c r="AL94" s="1">
        <f t="shared" si="32"/>
        <v>8.8368913281573107E-5</v>
      </c>
      <c r="AM94" s="1">
        <f t="shared" si="41"/>
        <v>0.4631578947368421</v>
      </c>
      <c r="AN94" s="1">
        <f t="shared" si="41"/>
        <v>0.18132138857782756</v>
      </c>
      <c r="AO94" s="1">
        <f t="shared" si="41"/>
        <v>7.0985394677277172E-2</v>
      </c>
      <c r="AP94" s="1">
        <f t="shared" si="41"/>
        <v>2.7790026852380852E-2</v>
      </c>
      <c r="AQ94" s="1">
        <f t="shared" si="41"/>
        <v>1.0879499874123569E-2</v>
      </c>
      <c r="AR94" s="1">
        <f t="shared" si="33"/>
        <v>4.2592084613590139E-3</v>
      </c>
      <c r="AS94" s="1">
        <f t="shared" si="33"/>
        <v>1.6674348018937419E-3</v>
      </c>
      <c r="AT94" s="1">
        <f t="shared" si="33"/>
        <v>6.5278298627329467E-4</v>
      </c>
      <c r="AU94" s="1">
        <f t="shared" si="33"/>
        <v>2.5555759462614098E-4</v>
      </c>
      <c r="AV94" s="1">
        <f t="shared" si="33"/>
        <v>1.0004807959831901E-4</v>
      </c>
      <c r="BK94" s="1">
        <f t="shared" ca="1" si="42"/>
        <v>9.4074915425153449E-2</v>
      </c>
      <c r="BL94" s="1">
        <f t="shared" ca="1" si="42"/>
        <v>3.6744407932016445</v>
      </c>
      <c r="BM94" s="1">
        <f t="shared" ca="1" si="42"/>
        <v>-19.948420819748364</v>
      </c>
      <c r="BN94" s="1">
        <f t="shared" ca="1" si="42"/>
        <v>56.467617574349546</v>
      </c>
      <c r="BO94" s="1">
        <f t="shared" ca="1" si="42"/>
        <v>-90.911724293269657</v>
      </c>
      <c r="BP94" s="1">
        <f t="shared" ca="1" si="34"/>
        <v>88.422829112453513</v>
      </c>
      <c r="BQ94" s="1">
        <f t="shared" ca="1" si="34"/>
        <v>-53.009077317813428</v>
      </c>
      <c r="BR94" s="1">
        <f t="shared" ca="1" si="34"/>
        <v>19.167998644816851</v>
      </c>
      <c r="BS94" s="1">
        <f t="shared" ca="1" si="34"/>
        <v>-3.8341421318583051</v>
      </c>
      <c r="BT94" s="1">
        <f t="shared" ca="1" si="34"/>
        <v>0.32577267732122017</v>
      </c>
      <c r="BU94" s="1">
        <f t="shared" ca="1" si="43"/>
        <v>0.65245196300384123</v>
      </c>
      <c r="BV94" s="1">
        <f t="shared" ca="1" si="43"/>
        <v>-1.0800307355028518</v>
      </c>
      <c r="BW94" s="1">
        <f t="shared" ca="1" si="43"/>
        <v>9.9065553843548759</v>
      </c>
      <c r="BX94" s="1">
        <f t="shared" ca="1" si="43"/>
        <v>-37.61547814140836</v>
      </c>
      <c r="BY94" s="1">
        <f t="shared" ca="1" si="43"/>
        <v>69.135549409873391</v>
      </c>
      <c r="BZ94" s="1">
        <f t="shared" ca="1" si="35"/>
        <v>-70.111125272442024</v>
      </c>
      <c r="CA94" s="1">
        <f t="shared" ca="1" si="35"/>
        <v>41.306780342493063</v>
      </c>
      <c r="CB94" s="1">
        <f t="shared" ca="1" si="35"/>
        <v>-14.04463237543907</v>
      </c>
      <c r="CC94" s="1">
        <f t="shared" ca="1" si="35"/>
        <v>2.5468415898723538</v>
      </c>
      <c r="CD94" s="1">
        <f t="shared" ca="1" si="35"/>
        <v>-0.18978635293284693</v>
      </c>
      <c r="CE94" s="4">
        <f t="shared" ca="1" si="36"/>
        <v>0.4493691548781702</v>
      </c>
      <c r="CF94" s="4">
        <f t="shared" ca="1" si="37"/>
        <v>-4.027824578726108E-2</v>
      </c>
      <c r="CG94" s="4">
        <f t="shared" ca="1" si="46"/>
        <v>-2.131812845638373E-3</v>
      </c>
      <c r="CH94" s="4">
        <f t="shared" ca="1" si="47"/>
        <v>5.4921377841040349E-2</v>
      </c>
      <c r="CI94" s="8">
        <f t="shared" ca="1" si="38"/>
        <v>0.50712581187237027</v>
      </c>
      <c r="CJ94" s="8">
        <f t="shared" ca="1" si="39"/>
        <v>-4.3967917135528167E-2</v>
      </c>
      <c r="CK94" s="8">
        <f t="shared" ca="1" si="48"/>
        <v>2.1408079260569333E-2</v>
      </c>
      <c r="CL94" s="8">
        <f t="shared" ca="1" si="49"/>
        <v>0.15793698664646869</v>
      </c>
    </row>
    <row r="95" spans="1:90" x14ac:dyDescent="0.25">
      <c r="A95" s="7">
        <f>'Calculate Data'!I97</f>
        <v>0.26666666666666666</v>
      </c>
      <c r="B95" s="7">
        <f>'Calculate Data'!H97</f>
        <v>0.3825503355704698</v>
      </c>
      <c r="C95" s="7">
        <f>'Calculate Data'!P97</f>
        <v>0.58661417322834641</v>
      </c>
      <c r="D95" s="7">
        <f>'Calculate Data'!B97</f>
        <v>254</v>
      </c>
      <c r="E95" s="2">
        <v>0.39574468085106385</v>
      </c>
      <c r="F95" s="10">
        <v>0.37254901960784315</v>
      </c>
      <c r="G95" s="4">
        <v>0.40909090909090912</v>
      </c>
      <c r="H95" s="8">
        <v>0.63309352517985606</v>
      </c>
      <c r="I95" s="20">
        <v>139</v>
      </c>
      <c r="J95" s="1">
        <f t="shared" si="45"/>
        <v>1</v>
      </c>
      <c r="K95" s="1">
        <f t="shared" si="45"/>
        <v>0.39574468085106385</v>
      </c>
      <c r="L95" s="1">
        <f t="shared" si="45"/>
        <v>0.15661385242191037</v>
      </c>
      <c r="M95" s="1">
        <f t="shared" si="45"/>
        <v>6.197909904356453E-2</v>
      </c>
      <c r="N95" s="1">
        <f t="shared" si="45"/>
        <v>2.4527898770431919E-2</v>
      </c>
      <c r="O95" s="1">
        <f t="shared" si="45"/>
        <v>9.7067854708517819E-3</v>
      </c>
      <c r="P95" s="1">
        <f t="shared" si="45"/>
        <v>3.8414087182519815E-3</v>
      </c>
      <c r="Q95" s="1">
        <f t="shared" si="45"/>
        <v>1.5202170672231246E-3</v>
      </c>
      <c r="R95" s="1">
        <f t="shared" si="45"/>
        <v>6.0161781809255565E-4</v>
      </c>
      <c r="S95" s="1">
        <f t="shared" si="45"/>
        <v>2.3808705141535182E-4</v>
      </c>
      <c r="T95" s="1">
        <f t="shared" si="45"/>
        <v>9.4221684177139223E-5</v>
      </c>
      <c r="U95" s="1">
        <f t="shared" si="45"/>
        <v>3.7287730333931695E-5</v>
      </c>
      <c r="V95" s="1">
        <f t="shared" si="45"/>
        <v>1.4756420940662329E-5</v>
      </c>
      <c r="W95" s="1">
        <f t="shared" si="45"/>
        <v>5.8397750956663697E-6</v>
      </c>
      <c r="X95" s="1">
        <f t="shared" si="45"/>
        <v>2.3110599314764779E-6</v>
      </c>
      <c r="Y95" s="1">
        <f t="shared" ref="Y95:AB122" si="50">POWER($E95,Y$2)</f>
        <v>9.1458967500984022E-7</v>
      </c>
      <c r="Z95" s="1">
        <f t="shared" si="50"/>
        <v>3.6194399904644739E-7</v>
      </c>
      <c r="AA95" s="1">
        <f t="shared" si="30"/>
        <v>1.4323741238859409E-7</v>
      </c>
      <c r="AB95" s="1">
        <f t="shared" si="30"/>
        <v>5.6685444051656381E-8</v>
      </c>
      <c r="AC95" s="1">
        <f t="shared" si="40"/>
        <v>0.40909090909090912</v>
      </c>
      <c r="AD95" s="1">
        <f t="shared" si="40"/>
        <v>0.16189555125725341</v>
      </c>
      <c r="AE95" s="1">
        <f t="shared" si="40"/>
        <v>6.4069303263508792E-2</v>
      </c>
      <c r="AF95" s="1">
        <f t="shared" si="40"/>
        <v>2.5355085972367308E-2</v>
      </c>
      <c r="AG95" s="1">
        <f t="shared" si="40"/>
        <v>1.0034140406085785E-2</v>
      </c>
      <c r="AH95" s="1">
        <f t="shared" si="32"/>
        <v>3.9709576926211841E-3</v>
      </c>
      <c r="AI95" s="1">
        <f t="shared" si="32"/>
        <v>1.571485384739447E-3</v>
      </c>
      <c r="AJ95" s="1">
        <f t="shared" si="32"/>
        <v>6.2190698204582376E-4</v>
      </c>
      <c r="AK95" s="1">
        <f t="shared" si="32"/>
        <v>2.4611638012877281E-4</v>
      </c>
      <c r="AL95" s="1">
        <f t="shared" si="32"/>
        <v>9.7399248306280302E-5</v>
      </c>
      <c r="AM95" s="1">
        <f t="shared" si="41"/>
        <v>0.63309352517985606</v>
      </c>
      <c r="AN95" s="1">
        <f t="shared" si="41"/>
        <v>0.25054339507117707</v>
      </c>
      <c r="AO95" s="1">
        <f t="shared" si="41"/>
        <v>9.9151215921784969E-2</v>
      </c>
      <c r="AP95" s="1">
        <f t="shared" si="41"/>
        <v>3.9238566300961716E-2</v>
      </c>
      <c r="AQ95" s="1">
        <f t="shared" si="41"/>
        <v>1.55284538978274E-2</v>
      </c>
      <c r="AR95" s="1">
        <f t="shared" si="33"/>
        <v>6.1453030319061639E-3</v>
      </c>
      <c r="AS95" s="1">
        <f t="shared" si="33"/>
        <v>2.4319709870947795E-3</v>
      </c>
      <c r="AT95" s="1">
        <f t="shared" si="33"/>
        <v>9.6243958212687019E-4</v>
      </c>
      <c r="AU95" s="1">
        <f t="shared" si="33"/>
        <v>3.8088034526722947E-4</v>
      </c>
      <c r="AV95" s="1">
        <f t="shared" si="33"/>
        <v>1.5073137068022271E-4</v>
      </c>
      <c r="BK95" s="1">
        <f t="shared" ca="1" si="42"/>
        <v>9.4074915425153449E-2</v>
      </c>
      <c r="BL95" s="1">
        <f t="shared" ca="1" si="42"/>
        <v>3.7143803670407927</v>
      </c>
      <c r="BM95" s="1">
        <f t="shared" ca="1" si="42"/>
        <v>-20.384438996928587</v>
      </c>
      <c r="BN95" s="1">
        <f t="shared" ca="1" si="42"/>
        <v>58.329039961128295</v>
      </c>
      <c r="BO95" s="1">
        <f t="shared" ca="1" si="42"/>
        <v>-94.929322156021996</v>
      </c>
      <c r="BP95" s="1">
        <f t="shared" ca="1" si="34"/>
        <v>93.334028688084672</v>
      </c>
      <c r="BQ95" s="1">
        <f t="shared" ca="1" si="34"/>
        <v>-56.561507008758333</v>
      </c>
      <c r="BR95" s="1">
        <f t="shared" ca="1" si="34"/>
        <v>20.674861954571316</v>
      </c>
      <c r="BS95" s="1">
        <f t="shared" ca="1" si="34"/>
        <v>-4.1805091452339607</v>
      </c>
      <c r="BT95" s="1">
        <f t="shared" ca="1" si="34"/>
        <v>0.35906307672596072</v>
      </c>
      <c r="BU95" s="1">
        <f t="shared" ca="1" si="43"/>
        <v>0.65245196300384123</v>
      </c>
      <c r="BV95" s="1">
        <f t="shared" ca="1" si="43"/>
        <v>-1.0917702000191871</v>
      </c>
      <c r="BW95" s="1">
        <f t="shared" ca="1" si="43"/>
        <v>10.123085718252044</v>
      </c>
      <c r="BX95" s="1">
        <f t="shared" ca="1" si="43"/>
        <v>-38.855450644402893</v>
      </c>
      <c r="BY95" s="1">
        <f t="shared" ca="1" si="43"/>
        <v>72.190808098547052</v>
      </c>
      <c r="BZ95" s="1">
        <f t="shared" ca="1" si="35"/>
        <v>-74.005252299831426</v>
      </c>
      <c r="CA95" s="1">
        <f t="shared" ca="1" si="35"/>
        <v>44.074974779197596</v>
      </c>
      <c r="CB95" s="1">
        <f t="shared" ca="1" si="35"/>
        <v>-15.148729971525951</v>
      </c>
      <c r="CC95" s="1">
        <f t="shared" ca="1" si="35"/>
        <v>2.776917023877572</v>
      </c>
      <c r="CD95" s="1">
        <f t="shared" ca="1" si="35"/>
        <v>-0.20918043945555967</v>
      </c>
      <c r="CE95" s="4">
        <f t="shared" ca="1" si="36"/>
        <v>0.44967165603330905</v>
      </c>
      <c r="CF95" s="4">
        <f t="shared" ca="1" si="37"/>
        <v>-4.0580746942399937E-2</v>
      </c>
      <c r="CG95" s="4">
        <f t="shared" ca="1" si="46"/>
        <v>-1.2872355737378685E-3</v>
      </c>
      <c r="CH95" s="4">
        <f t="shared" ca="1" si="47"/>
        <v>5.5688221923971326E-2</v>
      </c>
      <c r="CI95" s="8">
        <f t="shared" ca="1" si="38"/>
        <v>0.50785402764309073</v>
      </c>
      <c r="CJ95" s="8">
        <f t="shared" ca="1" si="39"/>
        <v>0.12523949753676533</v>
      </c>
      <c r="CK95" s="8">
        <f t="shared" ca="1" si="48"/>
        <v>2.4741668103163427E-2</v>
      </c>
      <c r="CL95" s="8">
        <f t="shared" ca="1" si="49"/>
        <v>0.15764968904402984</v>
      </c>
    </row>
    <row r="96" spans="1:90" x14ac:dyDescent="0.25">
      <c r="A96" s="7">
        <f>'Calculate Data'!I98</f>
        <v>0.41666666666666669</v>
      </c>
      <c r="B96" s="7">
        <f>'Calculate Data'!H98</f>
        <v>0.375</v>
      </c>
      <c r="C96" s="7">
        <f>'Calculate Data'!P98</f>
        <v>0.5714285714285714</v>
      </c>
      <c r="D96" s="7">
        <f>'Calculate Data'!B98</f>
        <v>84</v>
      </c>
      <c r="E96" s="2">
        <v>0.4</v>
      </c>
      <c r="F96" s="10">
        <v>0.375</v>
      </c>
      <c r="G96" s="4">
        <v>0.35897435897435898</v>
      </c>
      <c r="H96" s="8">
        <v>0.54929577464788737</v>
      </c>
      <c r="I96" s="20">
        <v>71</v>
      </c>
      <c r="J96" s="1">
        <f t="shared" ref="J96:Y111" si="51">POWER($E96,J$2)</f>
        <v>1</v>
      </c>
      <c r="K96" s="1">
        <f t="shared" si="51"/>
        <v>0.4</v>
      </c>
      <c r="L96" s="1">
        <f t="shared" si="51"/>
        <v>0.16000000000000003</v>
      </c>
      <c r="M96" s="1">
        <f t="shared" si="51"/>
        <v>6.4000000000000015E-2</v>
      </c>
      <c r="N96" s="1">
        <f t="shared" si="51"/>
        <v>2.5600000000000012E-2</v>
      </c>
      <c r="O96" s="1">
        <f t="shared" si="51"/>
        <v>1.0240000000000006E-2</v>
      </c>
      <c r="P96" s="1">
        <f t="shared" si="51"/>
        <v>4.0960000000000024E-3</v>
      </c>
      <c r="Q96" s="1">
        <f t="shared" si="51"/>
        <v>1.6384000000000012E-3</v>
      </c>
      <c r="R96" s="1">
        <f t="shared" si="51"/>
        <v>6.5536000000000056E-4</v>
      </c>
      <c r="S96" s="1">
        <f t="shared" si="51"/>
        <v>2.6214400000000023E-4</v>
      </c>
      <c r="T96" s="1">
        <f t="shared" si="51"/>
        <v>1.0485760000000011E-4</v>
      </c>
      <c r="U96" s="1">
        <f t="shared" si="51"/>
        <v>4.1943040000000045E-5</v>
      </c>
      <c r="V96" s="1">
        <f t="shared" si="51"/>
        <v>1.6777216000000023E-5</v>
      </c>
      <c r="W96" s="1">
        <f t="shared" si="51"/>
        <v>6.7108864000000095E-6</v>
      </c>
      <c r="X96" s="1">
        <f t="shared" si="51"/>
        <v>2.6843545600000038E-6</v>
      </c>
      <c r="Y96" s="1">
        <f t="shared" si="51"/>
        <v>1.0737418240000018E-6</v>
      </c>
      <c r="Z96" s="1">
        <f t="shared" si="50"/>
        <v>4.2949672960000073E-7</v>
      </c>
      <c r="AA96" s="1">
        <f t="shared" si="30"/>
        <v>1.717986918400003E-7</v>
      </c>
      <c r="AB96" s="1">
        <f t="shared" si="30"/>
        <v>6.8719476736000124E-8</v>
      </c>
      <c r="AC96" s="1">
        <f t="shared" si="40"/>
        <v>0.35897435897435898</v>
      </c>
      <c r="AD96" s="1">
        <f t="shared" si="40"/>
        <v>0.14358974358974361</v>
      </c>
      <c r="AE96" s="1">
        <f t="shared" si="40"/>
        <v>5.743589743589745E-2</v>
      </c>
      <c r="AF96" s="1">
        <f t="shared" si="40"/>
        <v>2.2974358974358979E-2</v>
      </c>
      <c r="AG96" s="1">
        <f t="shared" si="40"/>
        <v>9.1897435897435945E-3</v>
      </c>
      <c r="AH96" s="1">
        <f t="shared" si="32"/>
        <v>3.675897435897438E-3</v>
      </c>
      <c r="AI96" s="1">
        <f t="shared" si="32"/>
        <v>1.4703589743589752E-3</v>
      </c>
      <c r="AJ96" s="1">
        <f t="shared" si="32"/>
        <v>5.8814358974359018E-4</v>
      </c>
      <c r="AK96" s="1">
        <f t="shared" si="32"/>
        <v>2.3525743589743609E-4</v>
      </c>
      <c r="AL96" s="1">
        <f t="shared" si="32"/>
        <v>9.4102974358974446E-5</v>
      </c>
      <c r="AM96" s="1">
        <f t="shared" si="41"/>
        <v>0.54929577464788737</v>
      </c>
      <c r="AN96" s="1">
        <f t="shared" si="41"/>
        <v>0.21971830985915497</v>
      </c>
      <c r="AO96" s="1">
        <f t="shared" si="41"/>
        <v>8.7887323943661999E-2</v>
      </c>
      <c r="AP96" s="1">
        <f t="shared" si="41"/>
        <v>3.51549295774648E-2</v>
      </c>
      <c r="AQ96" s="1">
        <f t="shared" si="41"/>
        <v>1.4061971830985924E-2</v>
      </c>
      <c r="AR96" s="1">
        <f t="shared" si="33"/>
        <v>5.6247887323943703E-3</v>
      </c>
      <c r="AS96" s="1">
        <f t="shared" si="33"/>
        <v>2.2499154929577479E-3</v>
      </c>
      <c r="AT96" s="1">
        <f t="shared" si="33"/>
        <v>8.9996619718309937E-4</v>
      </c>
      <c r="AU96" s="1">
        <f t="shared" si="33"/>
        <v>3.5998647887323975E-4</v>
      </c>
      <c r="AV96" s="1">
        <f t="shared" si="33"/>
        <v>1.4399459154929592E-4</v>
      </c>
      <c r="BK96" s="1">
        <f t="shared" ca="1" si="42"/>
        <v>9.4074915425153449E-2</v>
      </c>
      <c r="BL96" s="1">
        <f t="shared" ca="1" si="42"/>
        <v>3.7543199408799413</v>
      </c>
      <c r="BM96" s="1">
        <f t="shared" ca="1" si="42"/>
        <v>-20.82517088413239</v>
      </c>
      <c r="BN96" s="1">
        <f t="shared" ca="1" si="42"/>
        <v>60.230926475524917</v>
      </c>
      <c r="BO96" s="1">
        <f t="shared" ca="1" si="42"/>
        <v>-99.078631640625048</v>
      </c>
      <c r="BP96" s="1">
        <f t="shared" ca="1" si="34"/>
        <v>98.461066914062556</v>
      </c>
      <c r="BQ96" s="1">
        <f t="shared" ca="1" si="34"/>
        <v>-60.310149140625036</v>
      </c>
      <c r="BR96" s="1">
        <f t="shared" ca="1" si="34"/>
        <v>22.282142831250017</v>
      </c>
      <c r="BS96" s="1">
        <f t="shared" ca="1" si="34"/>
        <v>-4.5539516800000035</v>
      </c>
      <c r="BT96" s="1">
        <f t="shared" ca="1" si="34"/>
        <v>0.39534376450000036</v>
      </c>
      <c r="BU96" s="1">
        <f t="shared" ca="1" si="43"/>
        <v>0.65245196300384123</v>
      </c>
      <c r="BV96" s="1">
        <f t="shared" ca="1" si="43"/>
        <v>-1.1035096645355225</v>
      </c>
      <c r="BW96" s="1">
        <f t="shared" ca="1" si="43"/>
        <v>10.341956920623781</v>
      </c>
      <c r="BX96" s="1">
        <f t="shared" ca="1" si="43"/>
        <v>-40.122378021240245</v>
      </c>
      <c r="BY96" s="1">
        <f t="shared" ca="1" si="43"/>
        <v>75.346229394531278</v>
      </c>
      <c r="BZ96" s="1">
        <f t="shared" ca="1" si="35"/>
        <v>-78.070519414062545</v>
      </c>
      <c r="CA96" s="1">
        <f t="shared" ca="1" si="35"/>
        <v>46.996065750000028</v>
      </c>
      <c r="CB96" s="1">
        <f t="shared" ca="1" si="35"/>
        <v>-16.326404775000011</v>
      </c>
      <c r="CC96" s="1">
        <f t="shared" ca="1" si="35"/>
        <v>3.0249774625000025</v>
      </c>
      <c r="CD96" s="1">
        <f t="shared" ca="1" si="35"/>
        <v>-0.23031658712500019</v>
      </c>
      <c r="CE96" s="4">
        <f t="shared" ca="1" si="36"/>
        <v>0.44997149626011151</v>
      </c>
      <c r="CF96" s="4">
        <f t="shared" ca="1" si="37"/>
        <v>-9.0997137285752538E-2</v>
      </c>
      <c r="CG96" s="4">
        <f t="shared" ca="1" si="46"/>
        <v>-2.1165124381027716E-3</v>
      </c>
      <c r="CH96" s="4">
        <f t="shared" ca="1" si="47"/>
        <v>5.4818911692177959E-2</v>
      </c>
      <c r="CI96" s="8">
        <f t="shared" ca="1" si="38"/>
        <v>0.50855302869560615</v>
      </c>
      <c r="CJ96" s="8">
        <f t="shared" ca="1" si="39"/>
        <v>4.0742745952281223E-2</v>
      </c>
      <c r="CK96" s="8">
        <f t="shared" ca="1" si="48"/>
        <v>2.6221664294990076E-2</v>
      </c>
      <c r="CL96" s="8">
        <f t="shared" ca="1" si="49"/>
        <v>0.1571318323712198</v>
      </c>
    </row>
    <row r="97" spans="1:90" x14ac:dyDescent="0.25">
      <c r="A97" s="7">
        <f>'Calculate Data'!I99</f>
        <v>0.35964912280701755</v>
      </c>
      <c r="B97" s="7">
        <f>'Calculate Data'!H99</f>
        <v>0.36683417085427134</v>
      </c>
      <c r="C97" s="7">
        <f>'Calculate Data'!P99</f>
        <v>0.63578274760383391</v>
      </c>
      <c r="D97" s="7">
        <f>'Calculate Data'!B99</f>
        <v>313</v>
      </c>
      <c r="E97" s="2">
        <v>0.40425531914893614</v>
      </c>
      <c r="F97" s="10">
        <v>0.375</v>
      </c>
      <c r="G97" s="4">
        <v>0.41061452513966479</v>
      </c>
      <c r="H97" s="8">
        <v>0.71314741035856577</v>
      </c>
      <c r="I97" s="20">
        <v>502</v>
      </c>
      <c r="J97" s="1">
        <f t="shared" si="51"/>
        <v>1</v>
      </c>
      <c r="K97" s="1">
        <f t="shared" si="51"/>
        <v>0.40425531914893614</v>
      </c>
      <c r="L97" s="1">
        <f t="shared" si="51"/>
        <v>0.16342236306020821</v>
      </c>
      <c r="M97" s="1">
        <f t="shared" si="51"/>
        <v>6.6064359534977787E-2</v>
      </c>
      <c r="N97" s="1">
        <f t="shared" si="51"/>
        <v>2.6706868748182507E-2</v>
      </c>
      <c r="O97" s="1">
        <f t="shared" si="51"/>
        <v>1.0796393749265268E-2</v>
      </c>
      <c r="P97" s="1">
        <f t="shared" si="51"/>
        <v>4.3644996007668104E-3</v>
      </c>
      <c r="Q97" s="1">
        <f t="shared" si="51"/>
        <v>1.7643721790333914E-3</v>
      </c>
      <c r="R97" s="1">
        <f t="shared" si="51"/>
        <v>7.1325683833264744E-4</v>
      </c>
      <c r="S97" s="1">
        <f t="shared" si="51"/>
        <v>2.8833787081532556E-4</v>
      </c>
      <c r="T97" s="1">
        <f t="shared" si="51"/>
        <v>1.1656211798917415E-4</v>
      </c>
      <c r="U97" s="1">
        <f t="shared" si="51"/>
        <v>4.7120856208389551E-5</v>
      </c>
      <c r="V97" s="1">
        <f t="shared" si="51"/>
        <v>1.9048856765093646E-5</v>
      </c>
      <c r="W97" s="1">
        <f t="shared" si="51"/>
        <v>7.7006016709953026E-6</v>
      </c>
      <c r="X97" s="1">
        <f t="shared" si="51"/>
        <v>3.113009186147037E-6</v>
      </c>
      <c r="Y97" s="1">
        <f t="shared" si="51"/>
        <v>1.2584505220594405E-6</v>
      </c>
      <c r="Z97" s="1">
        <f t="shared" si="50"/>
        <v>5.0873531742828442E-7</v>
      </c>
      <c r="AA97" s="1">
        <f t="shared" si="30"/>
        <v>2.0565895810930646E-7</v>
      </c>
      <c r="AB97" s="1">
        <f t="shared" si="30"/>
        <v>8.3138727746315373E-8</v>
      </c>
      <c r="AC97" s="1">
        <f t="shared" si="40"/>
        <v>0.41061452513966479</v>
      </c>
      <c r="AD97" s="1">
        <f t="shared" si="40"/>
        <v>0.16599310590752406</v>
      </c>
      <c r="AE97" s="1">
        <f t="shared" si="40"/>
        <v>6.7103596005169297E-2</v>
      </c>
      <c r="AF97" s="1">
        <f t="shared" si="40"/>
        <v>2.7126985619110991E-2</v>
      </c>
      <c r="AG97" s="1">
        <f t="shared" si="40"/>
        <v>1.0966228229002313E-2</v>
      </c>
      <c r="AH97" s="1">
        <f t="shared" si="32"/>
        <v>4.4331560925754028E-3</v>
      </c>
      <c r="AI97" s="1">
        <f t="shared" si="32"/>
        <v>1.7921269310411205E-3</v>
      </c>
      <c r="AJ97" s="1">
        <f t="shared" si="32"/>
        <v>7.2447684446343163E-4</v>
      </c>
      <c r="AK97" s="1">
        <f t="shared" si="32"/>
        <v>2.9287361797457871E-4</v>
      </c>
      <c r="AL97" s="1">
        <f t="shared" si="32"/>
        <v>1.1839571790461692E-4</v>
      </c>
      <c r="AM97" s="1">
        <f t="shared" si="41"/>
        <v>0.71314741035856577</v>
      </c>
      <c r="AN97" s="1">
        <f t="shared" si="41"/>
        <v>0.28829363397473934</v>
      </c>
      <c r="AO97" s="1">
        <f t="shared" si="41"/>
        <v>0.11654423501106483</v>
      </c>
      <c r="AP97" s="1">
        <f t="shared" si="41"/>
        <v>4.711362691936663E-2</v>
      </c>
      <c r="AQ97" s="1">
        <f t="shared" si="41"/>
        <v>1.9045934286552466E-2</v>
      </c>
      <c r="AR97" s="1">
        <f t="shared" si="33"/>
        <v>7.6994202434999322E-3</v>
      </c>
      <c r="AS97" s="1">
        <f t="shared" si="33"/>
        <v>3.1125315877978451E-3</v>
      </c>
      <c r="AT97" s="1">
        <f t="shared" si="33"/>
        <v>1.2582574503863628E-3</v>
      </c>
      <c r="AU97" s="1">
        <f t="shared" si="33"/>
        <v>5.0865726717746573E-4</v>
      </c>
      <c r="AV97" s="1">
        <f t="shared" si="33"/>
        <v>2.056274058802521E-4</v>
      </c>
      <c r="BK97" s="1">
        <f t="shared" ca="1" si="42"/>
        <v>9.4074915425153449E-2</v>
      </c>
      <c r="BL97" s="1">
        <f t="shared" ca="1" si="42"/>
        <v>3.794259514719089</v>
      </c>
      <c r="BM97" s="1">
        <f t="shared" ca="1" si="42"/>
        <v>-21.270616481359749</v>
      </c>
      <c r="BN97" s="1">
        <f t="shared" ca="1" si="42"/>
        <v>62.173712215685775</v>
      </c>
      <c r="BO97" s="1">
        <f t="shared" ca="1" si="42"/>
        <v>-103.36250042873806</v>
      </c>
      <c r="BP97" s="1">
        <f t="shared" ca="1" si="34"/>
        <v>103.81098118915757</v>
      </c>
      <c r="BQ97" s="1">
        <f t="shared" ca="1" si="34"/>
        <v>-64.263579552354642</v>
      </c>
      <c r="BR97" s="1">
        <f t="shared" ca="1" si="34"/>
        <v>23.995356995059705</v>
      </c>
      <c r="BS97" s="1">
        <f t="shared" ca="1" si="34"/>
        <v>-4.956264003290479</v>
      </c>
      <c r="BT97" s="1">
        <f t="shared" ca="1" si="34"/>
        <v>0.4348471805421657</v>
      </c>
      <c r="BU97" s="1">
        <f t="shared" ca="1" si="43"/>
        <v>0.65245196300384123</v>
      </c>
      <c r="BV97" s="1">
        <f t="shared" ca="1" si="43"/>
        <v>-1.1152491290518578</v>
      </c>
      <c r="BW97" s="1">
        <f t="shared" ca="1" si="43"/>
        <v>10.563168991470077</v>
      </c>
      <c r="BX97" s="1">
        <f t="shared" ca="1" si="43"/>
        <v>-41.416550109273523</v>
      </c>
      <c r="BY97" s="1">
        <f t="shared" ca="1" si="43"/>
        <v>78.60397887149206</v>
      </c>
      <c r="BZ97" s="1">
        <f t="shared" ca="1" si="35"/>
        <v>-82.312506621472366</v>
      </c>
      <c r="CA97" s="1">
        <f t="shared" ca="1" si="35"/>
        <v>50.076735889522894</v>
      </c>
      <c r="CB97" s="1">
        <f t="shared" ca="1" si="35"/>
        <v>-17.581698223051706</v>
      </c>
      <c r="CC97" s="1">
        <f t="shared" ca="1" si="35"/>
        <v>3.2922147536167365</v>
      </c>
      <c r="CD97" s="1">
        <f t="shared" ca="1" si="35"/>
        <v>-0.25333020914106341</v>
      </c>
      <c r="CE97" s="4">
        <f t="shared" ca="1" si="36"/>
        <v>0.45027154484653403</v>
      </c>
      <c r="CF97" s="4">
        <f t="shared" ca="1" si="37"/>
        <v>-3.9657019706869245E-2</v>
      </c>
      <c r="CG97" s="4">
        <f t="shared" ca="1" si="46"/>
        <v>-2.5493850694127238E-3</v>
      </c>
      <c r="CH97" s="4">
        <f t="shared" ca="1" si="47"/>
        <v>5.472147208604726E-2</v>
      </c>
      <c r="CI97" s="8">
        <f t="shared" ca="1" si="38"/>
        <v>0.50921617711509115</v>
      </c>
      <c r="CJ97" s="8">
        <f t="shared" ca="1" si="39"/>
        <v>0.20393123324347462</v>
      </c>
      <c r="CK97" s="8">
        <f t="shared" ca="1" si="48"/>
        <v>2.7039972332266935E-2</v>
      </c>
      <c r="CL97" s="8">
        <f t="shared" ca="1" si="49"/>
        <v>0.15814971196979738</v>
      </c>
    </row>
    <row r="98" spans="1:90" x14ac:dyDescent="0.25">
      <c r="A98" s="7">
        <f>'Calculate Data'!I100</f>
        <v>0.62264150943396224</v>
      </c>
      <c r="B98" s="7">
        <f>'Calculate Data'!H100</f>
        <v>0.53023255813953485</v>
      </c>
      <c r="C98" s="7">
        <f>'Calculate Data'!P100</f>
        <v>0.80223880597014929</v>
      </c>
      <c r="D98" s="7">
        <f>'Calculate Data'!B100</f>
        <v>268</v>
      </c>
      <c r="E98" s="2">
        <v>0.40851063829787232</v>
      </c>
      <c r="F98" s="10">
        <v>0.375</v>
      </c>
      <c r="G98" s="4">
        <v>0.45045045045045046</v>
      </c>
      <c r="H98" s="8">
        <v>0.31623931623931623</v>
      </c>
      <c r="I98" s="20">
        <v>702</v>
      </c>
      <c r="J98" s="1">
        <f t="shared" si="51"/>
        <v>1</v>
      </c>
      <c r="K98" s="1">
        <f t="shared" si="51"/>
        <v>0.40851063829787232</v>
      </c>
      <c r="L98" s="1">
        <f t="shared" si="51"/>
        <v>0.16688094160253505</v>
      </c>
      <c r="M98" s="1">
        <f t="shared" si="51"/>
        <v>6.8172639973801546E-2</v>
      </c>
      <c r="N98" s="1">
        <f t="shared" si="51"/>
        <v>2.7849248670148714E-2</v>
      </c>
      <c r="O98" s="1">
        <f t="shared" si="51"/>
        <v>1.1376714350358624E-2</v>
      </c>
      <c r="P98" s="1">
        <f t="shared" si="51"/>
        <v>4.6475088409975648E-3</v>
      </c>
      <c r="Q98" s="1">
        <f t="shared" si="51"/>
        <v>1.8985568031309199E-3</v>
      </c>
      <c r="R98" s="1">
        <f t="shared" si="51"/>
        <v>7.755806514917799E-4</v>
      </c>
      <c r="S98" s="1">
        <f t="shared" si="51"/>
        <v>3.1683294699238665E-4</v>
      </c>
      <c r="T98" s="1">
        <f t="shared" si="51"/>
        <v>1.2942962940965582E-4</v>
      </c>
      <c r="U98" s="1">
        <f t="shared" si="51"/>
        <v>5.2873380524795559E-5</v>
      </c>
      <c r="V98" s="1">
        <f t="shared" si="51"/>
        <v>2.1599338427150525E-5</v>
      </c>
      <c r="W98" s="1">
        <f t="shared" si="51"/>
        <v>8.8235595276870224E-6</v>
      </c>
      <c r="X98" s="1">
        <f t="shared" si="51"/>
        <v>3.6045179347146985E-6</v>
      </c>
      <c r="Y98" s="1">
        <f t="shared" si="51"/>
        <v>1.4724839222664298E-6</v>
      </c>
      <c r="Z98" s="1">
        <f t="shared" si="50"/>
        <v>6.0152534696841374E-7</v>
      </c>
      <c r="AA98" s="1">
        <f t="shared" si="30"/>
        <v>2.457295034424158E-7</v>
      </c>
      <c r="AB98" s="1">
        <f t="shared" si="30"/>
        <v>1.0038311629988049E-7</v>
      </c>
      <c r="AC98" s="1">
        <f t="shared" si="40"/>
        <v>0.45045045045045046</v>
      </c>
      <c r="AD98" s="1">
        <f t="shared" si="40"/>
        <v>0.18401380103507761</v>
      </c>
      <c r="AE98" s="1">
        <f t="shared" si="40"/>
        <v>7.5171595316457229E-2</v>
      </c>
      <c r="AF98" s="1">
        <f t="shared" si="40"/>
        <v>3.0708396384595292E-2</v>
      </c>
      <c r="AG98" s="1">
        <f t="shared" si="40"/>
        <v>1.2544706608175096E-2</v>
      </c>
      <c r="AH98" s="1">
        <f t="shared" si="32"/>
        <v>5.1246461037651458E-3</v>
      </c>
      <c r="AI98" s="1">
        <f t="shared" si="32"/>
        <v>2.0934724508998039E-3</v>
      </c>
      <c r="AJ98" s="1">
        <f t="shared" si="32"/>
        <v>8.5520576717609007E-4</v>
      </c>
      <c r="AK98" s="1">
        <f t="shared" si="32"/>
        <v>3.493606538251261E-4</v>
      </c>
      <c r="AL98" s="1">
        <f t="shared" si="32"/>
        <v>1.4271754369026427E-4</v>
      </c>
      <c r="AM98" s="1">
        <f t="shared" si="41"/>
        <v>0.31623931623931623</v>
      </c>
      <c r="AN98" s="1">
        <f t="shared" si="41"/>
        <v>0.12918712493180576</v>
      </c>
      <c r="AO98" s="1">
        <f t="shared" si="41"/>
        <v>5.2774314865758946E-2</v>
      </c>
      <c r="AP98" s="1">
        <f t="shared" si="41"/>
        <v>2.1558869051544079E-2</v>
      </c>
      <c r="AQ98" s="1">
        <f t="shared" si="41"/>
        <v>8.807027357226516E-3</v>
      </c>
      <c r="AR98" s="1">
        <f t="shared" si="33"/>
        <v>3.5977643672074279E-3</v>
      </c>
      <c r="AS98" s="1">
        <f t="shared" si="33"/>
        <v>1.469725018093247E-3</v>
      </c>
      <c r="AT98" s="1">
        <f t="shared" si="33"/>
        <v>6.003983052636242E-4</v>
      </c>
      <c r="AU98" s="1">
        <f t="shared" si="33"/>
        <v>2.4526909491620391E-4</v>
      </c>
      <c r="AV98" s="1">
        <f t="shared" si="33"/>
        <v>1.0019503451895987E-4</v>
      </c>
      <c r="BK98" s="1">
        <f t="shared" ca="1" si="42"/>
        <v>9.4074915425153449E-2</v>
      </c>
      <c r="BL98" s="1">
        <f t="shared" ca="1" si="42"/>
        <v>3.8341990885582375</v>
      </c>
      <c r="BM98" s="1">
        <f t="shared" ca="1" si="42"/>
        <v>-21.720775788610688</v>
      </c>
      <c r="BN98" s="1">
        <f t="shared" ca="1" si="42"/>
        <v>64.157832279757358</v>
      </c>
      <c r="BO98" s="1">
        <f t="shared" ca="1" si="42"/>
        <v>-107.78380665850899</v>
      </c>
      <c r="BP98" s="1">
        <f t="shared" ca="1" si="34"/>
        <v>109.3909602453941</v>
      </c>
      <c r="BQ98" s="1">
        <f t="shared" ca="1" si="34"/>
        <v>-68.430652180892665</v>
      </c>
      <c r="BR98" s="1">
        <f t="shared" ca="1" si="34"/>
        <v>25.820259924685391</v>
      </c>
      <c r="BS98" s="1">
        <f t="shared" ca="1" si="34"/>
        <v>-5.3893383954414151</v>
      </c>
      <c r="BT98" s="1">
        <f t="shared" ca="1" si="34"/>
        <v>0.47782108299865378</v>
      </c>
      <c r="BU98" s="1">
        <f t="shared" ca="1" si="43"/>
        <v>0.65245196300384123</v>
      </c>
      <c r="BV98" s="1">
        <f t="shared" ca="1" si="43"/>
        <v>-1.1269885935681931</v>
      </c>
      <c r="BW98" s="1">
        <f t="shared" ca="1" si="43"/>
        <v>10.786721930790939</v>
      </c>
      <c r="BX98" s="1">
        <f t="shared" ca="1" si="43"/>
        <v>-42.738256745855914</v>
      </c>
      <c r="BY98" s="1">
        <f t="shared" ca="1" si="43"/>
        <v>81.966245264311297</v>
      </c>
      <c r="BZ98" s="1">
        <f t="shared" ca="1" si="35"/>
        <v>-86.736913921671515</v>
      </c>
      <c r="CA98" s="1">
        <f t="shared" ca="1" si="35"/>
        <v>53.323884537409143</v>
      </c>
      <c r="CB98" s="1">
        <f t="shared" ca="1" si="35"/>
        <v>-18.918827426907583</v>
      </c>
      <c r="CC98" s="1">
        <f t="shared" ca="1" si="35"/>
        <v>3.5798858506983966</v>
      </c>
      <c r="CD98" s="1">
        <f t="shared" ca="1" si="35"/>
        <v>-0.27836564270035752</v>
      </c>
      <c r="CE98" s="4">
        <f t="shared" ca="1" si="36"/>
        <v>0.45057451336512955</v>
      </c>
      <c r="CF98" s="4">
        <f t="shared" ca="1" si="37"/>
        <v>-1.2406291467909059E-4</v>
      </c>
      <c r="CG98" s="4">
        <f t="shared" ca="1" si="46"/>
        <v>-7.9217477930238107E-4</v>
      </c>
      <c r="CH98" s="4">
        <f t="shared" ca="1" si="47"/>
        <v>5.2649478969847882E-2</v>
      </c>
      <c r="CI98" s="8">
        <f t="shared" ca="1" si="38"/>
        <v>0.50983721551005412</v>
      </c>
      <c r="CJ98" s="8">
        <f t="shared" ca="1" si="39"/>
        <v>-0.19359789927073789</v>
      </c>
      <c r="CK98" s="8">
        <f t="shared" ca="1" si="48"/>
        <v>3.1191383421915225E-2</v>
      </c>
      <c r="CL98" s="8">
        <f t="shared" ca="1" si="49"/>
        <v>0.16051983795789096</v>
      </c>
    </row>
    <row r="99" spans="1:90" x14ac:dyDescent="0.25">
      <c r="A99" s="7">
        <f>'Calculate Data'!I101</f>
        <v>0.31034482758620691</v>
      </c>
      <c r="B99" s="7">
        <f>'Calculate Data'!H101</f>
        <v>0.48936170212765956</v>
      </c>
      <c r="C99" s="7">
        <f>'Calculate Data'!P101</f>
        <v>0.61842105263157898</v>
      </c>
      <c r="D99" s="7">
        <f>'Calculate Data'!B101</f>
        <v>152</v>
      </c>
      <c r="E99" s="2">
        <v>0.4127659574468085</v>
      </c>
      <c r="F99" s="10">
        <v>0.37662337662337664</v>
      </c>
      <c r="G99" s="4">
        <v>0.47826086956521741</v>
      </c>
      <c r="H99" s="8">
        <v>0.37398373983739835</v>
      </c>
      <c r="I99" s="20">
        <v>123</v>
      </c>
      <c r="J99" s="1">
        <f t="shared" si="51"/>
        <v>1</v>
      </c>
      <c r="K99" s="1">
        <f t="shared" si="51"/>
        <v>0.4127659574468085</v>
      </c>
      <c r="L99" s="1">
        <f t="shared" si="51"/>
        <v>0.17037573562698052</v>
      </c>
      <c r="M99" s="1">
        <f t="shared" si="51"/>
        <v>7.0325303641774931E-2</v>
      </c>
      <c r="N99" s="1">
        <f t="shared" si="51"/>
        <v>2.902789129043476E-2</v>
      </c>
      <c r="O99" s="1">
        <f t="shared" si="51"/>
        <v>1.1981725341158177E-2</v>
      </c>
      <c r="P99" s="1">
        <f t="shared" si="51"/>
        <v>4.9456483323078431E-3</v>
      </c>
      <c r="Q99" s="1">
        <f t="shared" si="51"/>
        <v>2.0413952690802582E-3</v>
      </c>
      <c r="R99" s="1">
        <f t="shared" si="51"/>
        <v>8.4261847276929816E-4</v>
      </c>
      <c r="S99" s="1">
        <f t="shared" si="51"/>
        <v>3.4780422067498686E-4</v>
      </c>
      <c r="T99" s="1">
        <f t="shared" si="51"/>
        <v>1.4356174215095202E-4</v>
      </c>
      <c r="U99" s="1">
        <f t="shared" si="51"/>
        <v>5.9257399951669553E-5</v>
      </c>
      <c r="V99" s="1">
        <f t="shared" si="51"/>
        <v>2.445943742685935E-5</v>
      </c>
      <c r="W99" s="1">
        <f t="shared" si="51"/>
        <v>1.00960231081079E-5</v>
      </c>
      <c r="X99" s="1">
        <f t="shared" si="51"/>
        <v>4.1672946446232608E-6</v>
      </c>
      <c r="Y99" s="1">
        <f t="shared" si="51"/>
        <v>1.7201173639508775E-6</v>
      </c>
      <c r="Z99" s="1">
        <f t="shared" si="50"/>
        <v>7.1000589065206445E-7</v>
      </c>
      <c r="AA99" s="1">
        <f t="shared" si="30"/>
        <v>2.930662612478734E-7</v>
      </c>
      <c r="AB99" s="1">
        <f t="shared" si="30"/>
        <v>1.2096777591933497E-7</v>
      </c>
      <c r="AC99" s="1">
        <f t="shared" si="40"/>
        <v>0.47826086956521741</v>
      </c>
      <c r="AD99" s="1">
        <f t="shared" si="40"/>
        <v>0.19740980573543015</v>
      </c>
      <c r="AE99" s="1">
        <f t="shared" si="40"/>
        <v>8.1484047473773302E-2</v>
      </c>
      <c r="AF99" s="1">
        <f t="shared" si="40"/>
        <v>3.363384087215323E-2</v>
      </c>
      <c r="AG99" s="1">
        <f t="shared" si="40"/>
        <v>1.3882904530207929E-2</v>
      </c>
      <c r="AH99" s="1">
        <f t="shared" si="32"/>
        <v>5.7303903805539106E-3</v>
      </c>
      <c r="AI99" s="1">
        <f t="shared" si="32"/>
        <v>2.3653100719733164E-3</v>
      </c>
      <c r="AJ99" s="1">
        <f t="shared" si="32"/>
        <v>9.7631947651664528E-4</v>
      </c>
      <c r="AK99" s="1">
        <f t="shared" si="32"/>
        <v>4.0299144349836E-4</v>
      </c>
      <c r="AL99" s="1">
        <f t="shared" si="32"/>
        <v>1.6634114901847199E-4</v>
      </c>
      <c r="AM99" s="1">
        <f t="shared" si="41"/>
        <v>0.37398373983739835</v>
      </c>
      <c r="AN99" s="1">
        <f t="shared" si="41"/>
        <v>0.15436775644352188</v>
      </c>
      <c r="AO99" s="1">
        <f t="shared" si="41"/>
        <v>6.3717754787326053E-2</v>
      </c>
      <c r="AP99" s="1">
        <f t="shared" si="41"/>
        <v>2.6300520061151599E-2</v>
      </c>
      <c r="AQ99" s="1">
        <f t="shared" si="41"/>
        <v>1.0855959344390235E-2</v>
      </c>
      <c r="AR99" s="1">
        <f t="shared" si="33"/>
        <v>4.4809704527908629E-3</v>
      </c>
      <c r="AS99" s="1">
        <f t="shared" si="33"/>
        <v>1.8495920592370794E-3</v>
      </c>
      <c r="AT99" s="1">
        <f t="shared" si="33"/>
        <v>7.6344863721700704E-4</v>
      </c>
      <c r="AU99" s="1">
        <f t="shared" si="33"/>
        <v>3.1512560770233911E-4</v>
      </c>
      <c r="AV99" s="1">
        <f t="shared" si="33"/>
        <v>1.3007312317926337E-4</v>
      </c>
      <c r="BK99" s="1">
        <f t="shared" ca="1" si="42"/>
        <v>9.4074915425153449E-2</v>
      </c>
      <c r="BL99" s="1">
        <f t="shared" ca="1" si="42"/>
        <v>3.8741386623973857</v>
      </c>
      <c r="BM99" s="1">
        <f t="shared" ca="1" si="42"/>
        <v>-22.175648805885196</v>
      </c>
      <c r="BN99" s="1">
        <f t="shared" ca="1" si="42"/>
        <v>66.183721765886091</v>
      </c>
      <c r="BO99" s="1">
        <f t="shared" ca="1" si="42"/>
        <v>-112.34545892457392</v>
      </c>
      <c r="BP99" s="1">
        <f t="shared" ca="1" si="34"/>
        <v>115.2083457579779</v>
      </c>
      <c r="BQ99" s="1">
        <f t="shared" ca="1" si="34"/>
        <v>-72.820505009416337</v>
      </c>
      <c r="BR99" s="1">
        <f t="shared" ca="1" si="34"/>
        <v>27.762854590261437</v>
      </c>
      <c r="BS99" s="1">
        <f t="shared" ca="1" si="34"/>
        <v>-5.855169387308929</v>
      </c>
      <c r="BT99" s="1">
        <f t="shared" ca="1" si="34"/>
        <v>0.52452938045745101</v>
      </c>
      <c r="BU99" s="1">
        <f t="shared" ca="1" si="43"/>
        <v>0.65245196300384123</v>
      </c>
      <c r="BV99" s="1">
        <f t="shared" ca="1" si="43"/>
        <v>-1.1387280580845285</v>
      </c>
      <c r="BW99" s="1">
        <f t="shared" ca="1" si="43"/>
        <v>11.012615738586366</v>
      </c>
      <c r="BX99" s="1">
        <f t="shared" ca="1" si="43"/>
        <v>-44.087787768340569</v>
      </c>
      <c r="BY99" s="1">
        <f t="shared" ca="1" si="43"/>
        <v>85.435240469086452</v>
      </c>
      <c r="BZ99" s="1">
        <f t="shared" ca="1" si="35"/>
        <v>-91.349562584067783</v>
      </c>
      <c r="CA99" s="1">
        <f t="shared" ca="1" si="35"/>
        <v>56.744632373417296</v>
      </c>
      <c r="CB99" s="1">
        <f t="shared" ca="1" si="35"/>
        <v>-20.342190837874963</v>
      </c>
      <c r="CC99" s="1">
        <f t="shared" ca="1" si="35"/>
        <v>3.8893156274616958</v>
      </c>
      <c r="CD99" s="1">
        <f t="shared" ca="1" si="35"/>
        <v>-0.30557663381017053</v>
      </c>
      <c r="CE99" s="4">
        <f t="shared" ca="1" si="36"/>
        <v>0.45088294522103955</v>
      </c>
      <c r="CF99" s="4">
        <f t="shared" ca="1" si="37"/>
        <v>2.7377924344177851E-2</v>
      </c>
      <c r="CG99" s="4">
        <f t="shared" ca="1" si="46"/>
        <v>2.3818643150659239E-3</v>
      </c>
      <c r="CH99" s="4">
        <f t="shared" ca="1" si="47"/>
        <v>5.0766031664410183E-2</v>
      </c>
      <c r="CI99" s="8">
        <f t="shared" ca="1" si="38"/>
        <v>0.51041028937763799</v>
      </c>
      <c r="CJ99" s="8">
        <f t="shared" ca="1" si="39"/>
        <v>-0.13642654954023964</v>
      </c>
      <c r="CK99" s="8">
        <f t="shared" ca="1" si="48"/>
        <v>3.4670369841514725E-2</v>
      </c>
      <c r="CL99" s="8">
        <f t="shared" ca="1" si="49"/>
        <v>0.16400687395348243</v>
      </c>
    </row>
    <row r="100" spans="1:90" x14ac:dyDescent="0.25">
      <c r="A100" s="7">
        <f>'Calculate Data'!I102</f>
        <v>0.27777777777777779</v>
      </c>
      <c r="B100" s="7">
        <f>'Calculate Data'!H102</f>
        <v>0.39393939393939392</v>
      </c>
      <c r="C100" s="7">
        <f>'Calculate Data'!P102</f>
        <v>0.47826086956521741</v>
      </c>
      <c r="D100" s="7">
        <f>'Calculate Data'!B102</f>
        <v>69</v>
      </c>
      <c r="E100" s="2">
        <v>0.41702127659574467</v>
      </c>
      <c r="F100" s="10">
        <v>0.38</v>
      </c>
      <c r="G100" s="4">
        <v>0.52325581395348841</v>
      </c>
      <c r="H100" s="8">
        <v>0.63235294117647056</v>
      </c>
      <c r="I100" s="20">
        <v>136</v>
      </c>
      <c r="J100" s="1">
        <f t="shared" si="51"/>
        <v>1</v>
      </c>
      <c r="K100" s="1">
        <f t="shared" si="51"/>
        <v>0.41702127659574467</v>
      </c>
      <c r="L100" s="1">
        <f t="shared" si="51"/>
        <v>0.17390674513354459</v>
      </c>
      <c r="M100" s="1">
        <f t="shared" si="51"/>
        <v>7.2522812864201577E-2</v>
      </c>
      <c r="N100" s="1">
        <f t="shared" si="51"/>
        <v>3.0243556002943636E-2</v>
      </c>
      <c r="O100" s="1">
        <f t="shared" si="51"/>
        <v>1.2612206333142452E-2</v>
      </c>
      <c r="P100" s="1">
        <f t="shared" si="51"/>
        <v>5.2595583857360014E-3</v>
      </c>
      <c r="Q100" s="1">
        <f t="shared" si="51"/>
        <v>2.1933477523494818E-3</v>
      </c>
      <c r="R100" s="1">
        <f t="shared" si="51"/>
        <v>9.146726797031881E-4</v>
      </c>
      <c r="S100" s="1">
        <f t="shared" si="51"/>
        <v>3.8143796855707416E-4</v>
      </c>
      <c r="T100" s="1">
        <f t="shared" si="51"/>
        <v>1.5906774858975861E-4</v>
      </c>
      <c r="U100" s="1">
        <f t="shared" si="51"/>
        <v>6.6334635582112093E-5</v>
      </c>
      <c r="V100" s="1">
        <f t="shared" si="51"/>
        <v>2.7662954412965896E-5</v>
      </c>
      <c r="W100" s="1">
        <f t="shared" si="51"/>
        <v>1.1536040563704926E-5</v>
      </c>
      <c r="X100" s="1">
        <f t="shared" si="51"/>
        <v>4.8107743627365228E-6</v>
      </c>
      <c r="Y100" s="1">
        <f t="shared" si="51"/>
        <v>2.0061952661624651E-6</v>
      </c>
      <c r="Z100" s="1">
        <f t="shared" si="50"/>
        <v>8.366261109954109E-7</v>
      </c>
      <c r="AA100" s="1">
        <f t="shared" si="30"/>
        <v>3.4889088884063942E-7</v>
      </c>
      <c r="AB100" s="1">
        <f t="shared" si="30"/>
        <v>1.4549492385694753E-7</v>
      </c>
      <c r="AC100" s="1">
        <f t="shared" si="40"/>
        <v>0.52325581395348841</v>
      </c>
      <c r="AD100" s="1">
        <f t="shared" si="40"/>
        <v>0.2182088075210292</v>
      </c>
      <c r="AE100" s="1">
        <f t="shared" si="40"/>
        <v>9.0997715476854743E-2</v>
      </c>
      <c r="AF100" s="1">
        <f t="shared" si="40"/>
        <v>3.7947983475454319E-2</v>
      </c>
      <c r="AG100" s="1">
        <f t="shared" si="40"/>
        <v>1.5825116513168182E-2</v>
      </c>
      <c r="AH100" s="1">
        <f t="shared" si="32"/>
        <v>6.599410290597795E-3</v>
      </c>
      <c r="AI100" s="1">
        <f t="shared" si="32"/>
        <v>2.752094504164187E-3</v>
      </c>
      <c r="AJ100" s="1">
        <f t="shared" si="32"/>
        <v>1.1476819634386824E-3</v>
      </c>
      <c r="AK100" s="1">
        <f t="shared" si="32"/>
        <v>4.7860779751911008E-4</v>
      </c>
      <c r="AL100" s="1">
        <f t="shared" si="32"/>
        <v>1.9958963471009697E-4</v>
      </c>
      <c r="AM100" s="1">
        <f t="shared" si="41"/>
        <v>0.63235294117647056</v>
      </c>
      <c r="AN100" s="1">
        <f t="shared" si="41"/>
        <v>0.26370463078848561</v>
      </c>
      <c r="AO100" s="1">
        <f t="shared" si="41"/>
        <v>0.10997044177562378</v>
      </c>
      <c r="AP100" s="1">
        <f t="shared" si="41"/>
        <v>4.5860014017068643E-2</v>
      </c>
      <c r="AQ100" s="1">
        <f t="shared" si="41"/>
        <v>1.9124601590096709E-2</v>
      </c>
      <c r="AR100" s="1">
        <f t="shared" si="33"/>
        <v>7.9753657694871388E-3</v>
      </c>
      <c r="AS100" s="1">
        <f t="shared" si="33"/>
        <v>3.3258972145095303E-3</v>
      </c>
      <c r="AT100" s="1">
        <f t="shared" si="33"/>
        <v>1.3869699022209957E-3</v>
      </c>
      <c r="AU100" s="1">
        <f t="shared" si="33"/>
        <v>5.7839595922407484E-4</v>
      </c>
      <c r="AV100" s="1">
        <f t="shared" si="33"/>
        <v>2.4120342129344395E-4</v>
      </c>
      <c r="BK100" s="1">
        <f t="shared" ca="1" si="42"/>
        <v>9.4074915425153449E-2</v>
      </c>
      <c r="BL100" s="1">
        <f t="shared" ca="1" si="42"/>
        <v>3.9140782362365343</v>
      </c>
      <c r="BM100" s="1">
        <f t="shared" ca="1" si="42"/>
        <v>-22.635235533183277</v>
      </c>
      <c r="BN100" s="1">
        <f t="shared" ca="1" si="42"/>
        <v>68.251815772218393</v>
      </c>
      <c r="BO100" s="1">
        <f t="shared" ca="1" si="42"/>
        <v>-117.05039627805725</v>
      </c>
      <c r="BP100" s="1">
        <f t="shared" ca="1" si="34"/>
        <v>121.27063395522478</v>
      </c>
      <c r="BQ100" s="1">
        <f t="shared" ca="1" si="34"/>
        <v>-77.442566078506616</v>
      </c>
      <c r="BR100" s="1">
        <f t="shared" ca="1" si="34"/>
        <v>29.829399350862001</v>
      </c>
      <c r="BS100" s="1">
        <f t="shared" ca="1" si="34"/>
        <v>-6.3558581335211723</v>
      </c>
      <c r="BT100" s="1">
        <f t="shared" ca="1" si="34"/>
        <v>0.5752529999259427</v>
      </c>
      <c r="BU100" s="1">
        <f t="shared" ca="1" si="43"/>
        <v>0.65245196300384123</v>
      </c>
      <c r="BV100" s="1">
        <f t="shared" ca="1" si="43"/>
        <v>-1.1504675226008638</v>
      </c>
      <c r="BW100" s="1">
        <f t="shared" ca="1" si="43"/>
        <v>11.240850414856357</v>
      </c>
      <c r="BX100" s="1">
        <f t="shared" ca="1" si="43"/>
        <v>-45.465433014080624</v>
      </c>
      <c r="BY100" s="1">
        <f t="shared" ca="1" si="43"/>
        <v>89.013199543130625</v>
      </c>
      <c r="BZ100" s="1">
        <f t="shared" ca="1" si="35"/>
        <v>-96.156396424390607</v>
      </c>
      <c r="CA100" s="1">
        <f t="shared" ca="1" si="35"/>
        <v>60.346326101565673</v>
      </c>
      <c r="CB100" s="1">
        <f t="shared" ca="1" si="35"/>
        <v>-21.856374033931942</v>
      </c>
      <c r="CC100" s="1">
        <f t="shared" ca="1" si="35"/>
        <v>4.2218997828165055</v>
      </c>
      <c r="CD100" s="1">
        <f t="shared" ca="1" si="35"/>
        <v>-0.33512684294875483</v>
      </c>
      <c r="CE100" s="4">
        <f t="shared" ca="1" si="36"/>
        <v>0.45119920662449153</v>
      </c>
      <c r="CF100" s="4">
        <f t="shared" ca="1" si="37"/>
        <v>7.205660732899688E-2</v>
      </c>
      <c r="CG100" s="4">
        <f t="shared" ca="1" si="46"/>
        <v>4.7734396891837845E-4</v>
      </c>
      <c r="CH100" s="4">
        <f t="shared" ca="1" si="47"/>
        <v>5.0055818984372939E-2</v>
      </c>
      <c r="CI100" s="8">
        <f t="shared" ca="1" si="38"/>
        <v>0.51092996742021435</v>
      </c>
      <c r="CJ100" s="8">
        <f t="shared" ca="1" si="39"/>
        <v>0.12142297375625621</v>
      </c>
      <c r="CK100" s="8">
        <f t="shared" ca="1" si="48"/>
        <v>3.3488826077269732E-2</v>
      </c>
      <c r="CL100" s="8">
        <f t="shared" ca="1" si="49"/>
        <v>0.1653869600806038</v>
      </c>
    </row>
    <row r="101" spans="1:90" x14ac:dyDescent="0.25">
      <c r="A101" s="7">
        <f>'Calculate Data'!I103</f>
        <v>0.44537815126050423</v>
      </c>
      <c r="B101" s="7">
        <f>'Calculate Data'!H103</f>
        <v>0.53398058252427183</v>
      </c>
      <c r="C101" s="7">
        <f>'Calculate Data'!P103</f>
        <v>0.63384615384615384</v>
      </c>
      <c r="D101" s="7">
        <f>'Calculate Data'!B103</f>
        <v>325</v>
      </c>
      <c r="E101" s="2">
        <v>0.42127659574468085</v>
      </c>
      <c r="F101" s="10">
        <v>0.38218390804597702</v>
      </c>
      <c r="G101" s="4">
        <v>0.50574712643678166</v>
      </c>
      <c r="H101" s="8">
        <v>0.33333333333333331</v>
      </c>
      <c r="I101" s="20">
        <v>522</v>
      </c>
      <c r="J101" s="1">
        <f t="shared" si="51"/>
        <v>1</v>
      </c>
      <c r="K101" s="1">
        <f t="shared" si="51"/>
        <v>0.42127659574468085</v>
      </c>
      <c r="L101" s="1">
        <f t="shared" si="51"/>
        <v>0.17747397012222724</v>
      </c>
      <c r="M101" s="1">
        <f t="shared" si="51"/>
        <v>7.4765629966385097E-2</v>
      </c>
      <c r="N101" s="1">
        <f t="shared" si="51"/>
        <v>3.1497010070945207E-2</v>
      </c>
      <c r="O101" s="1">
        <f t="shared" si="51"/>
        <v>1.3268953178823725E-2</v>
      </c>
      <c r="P101" s="1">
        <f t="shared" si="51"/>
        <v>5.5898994242704197E-3</v>
      </c>
      <c r="Q101" s="1">
        <f t="shared" si="51"/>
        <v>2.3548938000117941E-3</v>
      </c>
      <c r="R101" s="1">
        <f t="shared" si="51"/>
        <v>9.9206164340922371E-4</v>
      </c>
      <c r="S101" s="1">
        <f t="shared" si="51"/>
        <v>4.1793235190431128E-4</v>
      </c>
      <c r="T101" s="1">
        <f t="shared" si="51"/>
        <v>1.7606511846181622E-4</v>
      </c>
      <c r="U101" s="1">
        <f t="shared" si="51"/>
        <v>7.4172113734977905E-5</v>
      </c>
      <c r="V101" s="1">
        <f t="shared" si="51"/>
        <v>3.1246975573458774E-5</v>
      </c>
      <c r="W101" s="1">
        <f t="shared" si="51"/>
        <v>1.3163619496903907E-5</v>
      </c>
      <c r="X101" s="1">
        <f t="shared" si="51"/>
        <v>5.5455248093339861E-6</v>
      </c>
      <c r="Y101" s="1">
        <f t="shared" si="51"/>
        <v>2.3361998132938923E-6</v>
      </c>
      <c r="Z101" s="1">
        <f t="shared" si="50"/>
        <v>9.841863043238098E-7</v>
      </c>
      <c r="AA101" s="1">
        <f t="shared" si="30"/>
        <v>4.1461465586407306E-7</v>
      </c>
      <c r="AB101" s="1">
        <f t="shared" si="30"/>
        <v>1.7466745076826908E-7</v>
      </c>
      <c r="AC101" s="1">
        <f t="shared" si="40"/>
        <v>0.50574712643678166</v>
      </c>
      <c r="AD101" s="1">
        <f t="shared" si="40"/>
        <v>0.21305942773294206</v>
      </c>
      <c r="AE101" s="1">
        <f t="shared" si="40"/>
        <v>8.9756950406643665E-2</v>
      </c>
      <c r="AF101" s="1">
        <f t="shared" si="40"/>
        <v>3.7812502511734992E-2</v>
      </c>
      <c r="AG101" s="1">
        <f t="shared" si="40"/>
        <v>1.5929522334730911E-2</v>
      </c>
      <c r="AH101" s="1">
        <f t="shared" si="32"/>
        <v>6.7107349410142981E-3</v>
      </c>
      <c r="AI101" s="1">
        <f t="shared" si="32"/>
        <v>2.8270755708953849E-3</v>
      </c>
      <c r="AJ101" s="1">
        <f t="shared" si="32"/>
        <v>1.190980772419758E-3</v>
      </c>
      <c r="AK101" s="1">
        <f t="shared" si="32"/>
        <v>5.0173232540236604E-4</v>
      </c>
      <c r="AL101" s="1">
        <f t="shared" si="32"/>
        <v>2.1136808602057125E-4</v>
      </c>
      <c r="AM101" s="1">
        <f t="shared" si="41"/>
        <v>0.33333333333333331</v>
      </c>
      <c r="AN101" s="1">
        <f t="shared" si="41"/>
        <v>0.1404255319148936</v>
      </c>
      <c r="AO101" s="1">
        <f t="shared" si="41"/>
        <v>5.915799004074241E-2</v>
      </c>
      <c r="AP101" s="1">
        <f t="shared" si="41"/>
        <v>2.4921876655461698E-2</v>
      </c>
      <c r="AQ101" s="1">
        <f t="shared" si="41"/>
        <v>1.0499003356981736E-2</v>
      </c>
      <c r="AR101" s="1">
        <f t="shared" si="33"/>
        <v>4.4229843929412416E-3</v>
      </c>
      <c r="AS101" s="1">
        <f t="shared" si="33"/>
        <v>1.8632998080901398E-3</v>
      </c>
      <c r="AT101" s="1">
        <f t="shared" si="33"/>
        <v>7.8496460000393128E-4</v>
      </c>
      <c r="AU101" s="1">
        <f t="shared" si="33"/>
        <v>3.306872144697412E-4</v>
      </c>
      <c r="AV101" s="1">
        <f t="shared" si="33"/>
        <v>1.3931078396810375E-4</v>
      </c>
      <c r="BK101" s="1">
        <f t="shared" ca="1" si="42"/>
        <v>9.4074915425153449E-2</v>
      </c>
      <c r="BL101" s="1">
        <f t="shared" ca="1" si="42"/>
        <v>3.9540178100756824</v>
      </c>
      <c r="BM101" s="1">
        <f t="shared" ca="1" si="42"/>
        <v>-23.09953597050492</v>
      </c>
      <c r="BN101" s="1">
        <f t="shared" ca="1" si="42"/>
        <v>70.362549396900661</v>
      </c>
      <c r="BO101" s="1">
        <f t="shared" ca="1" si="42"/>
        <v>-121.90158822657172</v>
      </c>
      <c r="BP101" s="1">
        <f t="shared" ca="1" si="34"/>
        <v>127.58547722848878</v>
      </c>
      <c r="BQ101" s="1">
        <f t="shared" ca="1" si="34"/>
        <v>-82.306559560264361</v>
      </c>
      <c r="BR101" s="1">
        <f t="shared" ca="1" si="34"/>
        <v>32.026416018242109</v>
      </c>
      <c r="BS101" s="1">
        <f t="shared" ca="1" si="34"/>
        <v>-6.8936169245407033</v>
      </c>
      <c r="BT101" s="1">
        <f t="shared" ca="1" si="34"/>
        <v>0.63029079173350966</v>
      </c>
      <c r="BU101" s="1">
        <f t="shared" ca="1" si="43"/>
        <v>0.65245196300384123</v>
      </c>
      <c r="BV101" s="1">
        <f t="shared" ca="1" si="43"/>
        <v>-1.1622069871171992</v>
      </c>
      <c r="BW101" s="1">
        <f t="shared" ca="1" si="43"/>
        <v>11.471425959600911</v>
      </c>
      <c r="BX101" s="1">
        <f t="shared" ca="1" si="43"/>
        <v>-46.871482320429216</v>
      </c>
      <c r="BY101" s="1">
        <f t="shared" ca="1" si="43"/>
        <v>92.702380704972597</v>
      </c>
      <c r="BZ101" s="1">
        <f t="shared" ca="1" si="35"/>
        <v>-101.16348308121523</v>
      </c>
      <c r="CA101" s="1">
        <f t="shared" ca="1" si="35"/>
        <v>64.136543183325145</v>
      </c>
      <c r="CB101" s="1">
        <f t="shared" ca="1" si="35"/>
        <v>-23.466155628131379</v>
      </c>
      <c r="CC101" s="1">
        <f t="shared" ca="1" si="35"/>
        <v>4.5791078380182091</v>
      </c>
      <c r="CD101" s="1">
        <f t="shared" ca="1" si="35"/>
        <v>-0.36719037223711193</v>
      </c>
      <c r="CE101" s="4">
        <f t="shared" ca="1" si="36"/>
        <v>0.45152547898420203</v>
      </c>
      <c r="CF101" s="4">
        <f t="shared" ca="1" si="37"/>
        <v>5.4221647452579624E-2</v>
      </c>
      <c r="CG101" s="4">
        <f t="shared" ca="1" si="46"/>
        <v>9.5902376304547775E-4</v>
      </c>
      <c r="CH101" s="4">
        <f t="shared" ca="1" si="47"/>
        <v>4.9886261753114322E-2</v>
      </c>
      <c r="CI101" s="8">
        <f t="shared" ca="1" si="38"/>
        <v>0.51139125979056588</v>
      </c>
      <c r="CJ101" s="8">
        <f t="shared" ca="1" si="39"/>
        <v>-0.17805792645723256</v>
      </c>
      <c r="CK101" s="8">
        <f t="shared" ca="1" si="48"/>
        <v>4.0004282907206853E-2</v>
      </c>
      <c r="CL101" s="8">
        <f t="shared" ca="1" si="49"/>
        <v>0.16490856365304893</v>
      </c>
    </row>
    <row r="102" spans="1:90" x14ac:dyDescent="0.25">
      <c r="A102" s="7">
        <f>'Calculate Data'!I104</f>
        <v>0.421875</v>
      </c>
      <c r="B102" s="7">
        <f>'Calculate Data'!H104</f>
        <v>0.49107142857142855</v>
      </c>
      <c r="C102" s="7">
        <f>'Calculate Data'!P104</f>
        <v>0.63636363636363635</v>
      </c>
      <c r="D102" s="7">
        <f>'Calculate Data'!B104</f>
        <v>176</v>
      </c>
      <c r="E102" s="2">
        <v>0.42553191489361702</v>
      </c>
      <c r="F102" s="10">
        <v>0.38311688311688313</v>
      </c>
      <c r="G102" s="4">
        <v>0.44940476190476192</v>
      </c>
      <c r="H102" s="8">
        <v>0.42105263157894735</v>
      </c>
      <c r="I102" s="20">
        <v>798</v>
      </c>
      <c r="J102" s="1">
        <f t="shared" si="51"/>
        <v>1</v>
      </c>
      <c r="K102" s="1">
        <f t="shared" si="51"/>
        <v>0.42553191489361702</v>
      </c>
      <c r="L102" s="1">
        <f t="shared" si="51"/>
        <v>0.18107741059302851</v>
      </c>
      <c r="M102" s="1">
        <f t="shared" si="51"/>
        <v>7.7054217273629155E-2</v>
      </c>
      <c r="N102" s="1">
        <f t="shared" si="51"/>
        <v>3.2789028627076236E-2</v>
      </c>
      <c r="O102" s="1">
        <f t="shared" si="51"/>
        <v>1.3952778139181377E-2</v>
      </c>
      <c r="P102" s="1">
        <f t="shared" si="51"/>
        <v>5.9373523996516494E-3</v>
      </c>
      <c r="Q102" s="1">
        <f t="shared" si="51"/>
        <v>2.5265329360219784E-3</v>
      </c>
      <c r="R102" s="1">
        <f t="shared" si="51"/>
        <v>1.0751203983072248E-3</v>
      </c>
      <c r="S102" s="1">
        <f t="shared" si="51"/>
        <v>4.5749804183286164E-4</v>
      </c>
      <c r="T102" s="1">
        <f t="shared" si="51"/>
        <v>1.9468001780121769E-4</v>
      </c>
      <c r="U102" s="1">
        <f t="shared" si="51"/>
        <v>8.2842560766475617E-5</v>
      </c>
      <c r="V102" s="1">
        <f t="shared" si="51"/>
        <v>3.5252153517649203E-5</v>
      </c>
      <c r="W102" s="1">
        <f t="shared" si="51"/>
        <v>1.5000916390489022E-5</v>
      </c>
      <c r="X102" s="1">
        <f t="shared" si="51"/>
        <v>6.3833686768038385E-6</v>
      </c>
      <c r="Y102" s="1">
        <f t="shared" si="51"/>
        <v>2.7163270965122717E-6</v>
      </c>
      <c r="Z102" s="1">
        <f t="shared" si="50"/>
        <v>1.1558838708562857E-6</v>
      </c>
      <c r="AA102" s="1">
        <f t="shared" si="30"/>
        <v>4.9186547696012161E-7</v>
      </c>
      <c r="AB102" s="1">
        <f t="shared" si="30"/>
        <v>2.0930445828090278E-7</v>
      </c>
      <c r="AC102" s="1">
        <f t="shared" si="40"/>
        <v>0.44940476190476192</v>
      </c>
      <c r="AD102" s="1">
        <f t="shared" si="40"/>
        <v>0.19123606889564337</v>
      </c>
      <c r="AE102" s="1">
        <f t="shared" si="40"/>
        <v>8.137705059389079E-2</v>
      </c>
      <c r="AF102" s="1">
        <f t="shared" si="40"/>
        <v>3.4628532167613101E-2</v>
      </c>
      <c r="AG102" s="1">
        <f t="shared" si="40"/>
        <v>1.4735545603239619E-2</v>
      </c>
      <c r="AH102" s="1">
        <f t="shared" si="32"/>
        <v>6.2704449375487739E-3</v>
      </c>
      <c r="AI102" s="1">
        <f t="shared" si="32"/>
        <v>2.6682744415101162E-3</v>
      </c>
      <c r="AJ102" s="1">
        <f t="shared" si="32"/>
        <v>1.1354359325574962E-3</v>
      </c>
      <c r="AK102" s="1">
        <f t="shared" si="32"/>
        <v>4.8316422662021116E-4</v>
      </c>
      <c r="AL102" s="1">
        <f t="shared" si="32"/>
        <v>2.05601798561792E-4</v>
      </c>
      <c r="AM102" s="1">
        <f t="shared" si="41"/>
        <v>0.42105263157894735</v>
      </c>
      <c r="AN102" s="1">
        <f t="shared" si="41"/>
        <v>0.17917133258678611</v>
      </c>
      <c r="AO102" s="1">
        <f t="shared" si="41"/>
        <v>7.6243120249696206E-2</v>
      </c>
      <c r="AP102" s="1">
        <f t="shared" si="41"/>
        <v>3.2443880957317539E-2</v>
      </c>
      <c r="AQ102" s="1">
        <f t="shared" si="41"/>
        <v>1.3805906790347888E-2</v>
      </c>
      <c r="AR102" s="1">
        <f t="shared" si="33"/>
        <v>5.8748539533395273E-3</v>
      </c>
      <c r="AS102" s="1">
        <f t="shared" si="33"/>
        <v>2.499937852484905E-3</v>
      </c>
      <c r="AT102" s="1">
        <f t="shared" si="33"/>
        <v>1.0638033414829382E-3</v>
      </c>
      <c r="AU102" s="1">
        <f t="shared" si="33"/>
        <v>4.5268227297146307E-4</v>
      </c>
      <c r="AV102" s="1">
        <f t="shared" si="33"/>
        <v>1.9263075445594173E-4</v>
      </c>
      <c r="BK102" s="1">
        <f t="shared" ca="1" si="42"/>
        <v>9.4074915425153449E-2</v>
      </c>
      <c r="BL102" s="1">
        <f t="shared" ca="1" si="42"/>
        <v>3.993957383914831</v>
      </c>
      <c r="BM102" s="1">
        <f t="shared" ca="1" si="42"/>
        <v>-23.56855011785014</v>
      </c>
      <c r="BN102" s="1">
        <f t="shared" ca="1" si="42"/>
        <v>72.51635773807935</v>
      </c>
      <c r="BO102" s="1">
        <f t="shared" ca="1" si="42"/>
        <v>-126.90203473421853</v>
      </c>
      <c r="BP102" s="1">
        <f t="shared" ca="1" si="34"/>
        <v>134.16068574209044</v>
      </c>
      <c r="BQ102" s="1">
        <f t="shared" ca="1" si="34"/>
        <v>-87.422511895370775</v>
      </c>
      <c r="BR102" s="1">
        <f t="shared" ca="1" si="34"/>
        <v>34.360698088561485</v>
      </c>
      <c r="BS102" s="1">
        <f t="shared" ca="1" si="34"/>
        <v>-7.4707738404441155</v>
      </c>
      <c r="BT102" s="1">
        <f t="shared" ca="1" si="34"/>
        <v>0.68996047252495574</v>
      </c>
      <c r="BU102" s="1">
        <f t="shared" ca="1" si="43"/>
        <v>0.65245196300384123</v>
      </c>
      <c r="BV102" s="1">
        <f t="shared" ca="1" si="43"/>
        <v>-1.1739464516335345</v>
      </c>
      <c r="BW102" s="1">
        <f t="shared" ca="1" si="43"/>
        <v>11.70434237282003</v>
      </c>
      <c r="BX102" s="1">
        <f t="shared" ca="1" si="43"/>
        <v>-48.306225524739503</v>
      </c>
      <c r="BY102" s="1">
        <f t="shared" ca="1" si="43"/>
        <v>96.505065334356956</v>
      </c>
      <c r="BZ102" s="1">
        <f t="shared" ca="1" si="35"/>
        <v>-106.37701529248697</v>
      </c>
      <c r="CA102" s="1">
        <f t="shared" ca="1" si="35"/>
        <v>68.123096619860647</v>
      </c>
      <c r="CB102" s="1">
        <f t="shared" ca="1" si="35"/>
        <v>-25.17651330008789</v>
      </c>
      <c r="CC102" s="1">
        <f t="shared" ca="1" si="35"/>
        <v>4.9624862279562043</v>
      </c>
      <c r="CD102" s="1">
        <f t="shared" ca="1" si="35"/>
        <v>-0.40195231480146476</v>
      </c>
      <c r="CE102" s="4">
        <f t="shared" ca="1" si="36"/>
        <v>0.451863752712653</v>
      </c>
      <c r="CF102" s="4">
        <f t="shared" ca="1" si="37"/>
        <v>-2.4589908078910816E-3</v>
      </c>
      <c r="CG102" s="4">
        <f t="shared" ca="1" si="46"/>
        <v>-1.7640649498448055E-3</v>
      </c>
      <c r="CH102" s="4">
        <f t="shared" ca="1" si="47"/>
        <v>5.1724122516750147E-2</v>
      </c>
      <c r="CI102" s="8">
        <f t="shared" ca="1" si="38"/>
        <v>0.51178963424831347</v>
      </c>
      <c r="CJ102" s="8">
        <f t="shared" ca="1" si="39"/>
        <v>-9.0737002669366129E-2</v>
      </c>
      <c r="CK102" s="8">
        <f t="shared" ca="1" si="48"/>
        <v>2.7430847531427518E-2</v>
      </c>
      <c r="CL102" s="8">
        <f t="shared" ca="1" si="49"/>
        <v>0.16970429864748771</v>
      </c>
    </row>
    <row r="103" spans="1:90" x14ac:dyDescent="0.25">
      <c r="A103" s="7">
        <f>'Calculate Data'!I105</f>
        <v>0.36065573770491804</v>
      </c>
      <c r="B103" s="7">
        <f>'Calculate Data'!H105</f>
        <v>0.42222222222222222</v>
      </c>
      <c r="C103" s="7">
        <f>'Calculate Data'!P105</f>
        <v>0.42452830188679247</v>
      </c>
      <c r="D103" s="7">
        <f>'Calculate Data'!B105</f>
        <v>106</v>
      </c>
      <c r="E103" s="2">
        <v>0.4297872340425532</v>
      </c>
      <c r="F103" s="10">
        <v>0.38461538461538464</v>
      </c>
      <c r="G103" s="4">
        <v>0.57377049180327866</v>
      </c>
      <c r="H103" s="8">
        <v>0.43884892086330934</v>
      </c>
      <c r="I103" s="20">
        <v>139</v>
      </c>
      <c r="J103" s="1">
        <f t="shared" si="51"/>
        <v>1</v>
      </c>
      <c r="K103" s="1">
        <f t="shared" si="51"/>
        <v>0.4297872340425532</v>
      </c>
      <c r="L103" s="1">
        <f t="shared" si="51"/>
        <v>0.18471706654594841</v>
      </c>
      <c r="M103" s="1">
        <f t="shared" si="51"/>
        <v>7.9389037111237404E-2</v>
      </c>
      <c r="N103" s="1">
        <f t="shared" si="51"/>
        <v>3.4120394673340333E-2</v>
      </c>
      <c r="O103" s="1">
        <f t="shared" si="51"/>
        <v>1.4664510051095207E-2</v>
      </c>
      <c r="P103" s="1">
        <f t="shared" si="51"/>
        <v>6.3026192134494298E-3</v>
      </c>
      <c r="Q103" s="1">
        <f t="shared" si="51"/>
        <v>2.7087852789718829E-3</v>
      </c>
      <c r="R103" s="1">
        <f t="shared" si="51"/>
        <v>1.1642013326645113E-3</v>
      </c>
      <c r="S103" s="1">
        <f t="shared" si="51"/>
        <v>5.0035887063453464E-4</v>
      </c>
      <c r="T103" s="1">
        <f t="shared" si="51"/>
        <v>2.1504785503867235E-4</v>
      </c>
      <c r="U103" s="1">
        <f t="shared" si="51"/>
        <v>9.2424822803854924E-5</v>
      </c>
      <c r="V103" s="1">
        <f t="shared" si="51"/>
        <v>3.9723008949741907E-5</v>
      </c>
      <c r="W103" s="1">
        <f t="shared" si="51"/>
        <v>1.707244214435716E-5</v>
      </c>
      <c r="X103" s="1">
        <f t="shared" si="51"/>
        <v>7.3375176875747804E-6</v>
      </c>
      <c r="Y103" s="1">
        <f t="shared" si="51"/>
        <v>3.1535714316810763E-6</v>
      </c>
      <c r="Z103" s="1">
        <f t="shared" si="50"/>
        <v>1.3553647429778241E-6</v>
      </c>
      <c r="AA103" s="1">
        <f t="shared" si="30"/>
        <v>5.8251846400323502E-7</v>
      </c>
      <c r="AB103" s="1">
        <f t="shared" si="30"/>
        <v>2.50358999422667E-7</v>
      </c>
      <c r="AC103" s="1">
        <f t="shared" si="40"/>
        <v>0.57377049180327866</v>
      </c>
      <c r="AD103" s="1">
        <f t="shared" si="40"/>
        <v>0.24659923264736658</v>
      </c>
      <c r="AE103" s="1">
        <f t="shared" si="40"/>
        <v>0.10598520211652777</v>
      </c>
      <c r="AF103" s="1">
        <f t="shared" si="40"/>
        <v>4.5551086867103428E-2</v>
      </c>
      <c r="AG103" s="1">
        <f t="shared" si="40"/>
        <v>1.9577275632244453E-2</v>
      </c>
      <c r="AH103" s="1">
        <f t="shared" si="32"/>
        <v>8.4140631440710201E-3</v>
      </c>
      <c r="AI103" s="1">
        <f t="shared" si="32"/>
        <v>3.6162569257496727E-3</v>
      </c>
      <c r="AJ103" s="1">
        <f t="shared" si="32"/>
        <v>1.5542210617051787E-3</v>
      </c>
      <c r="AK103" s="1">
        <f t="shared" si="32"/>
        <v>6.6798437120094904E-4</v>
      </c>
      <c r="AL103" s="1">
        <f t="shared" si="32"/>
        <v>2.8709115528211004E-4</v>
      </c>
      <c r="AM103" s="1">
        <f t="shared" si="41"/>
        <v>0.43884892086330934</v>
      </c>
      <c r="AN103" s="1">
        <f t="shared" si="41"/>
        <v>0.18861166386040104</v>
      </c>
      <c r="AO103" s="1">
        <f t="shared" si="41"/>
        <v>8.1062885318725561E-2</v>
      </c>
      <c r="AP103" s="1">
        <f t="shared" si="41"/>
        <v>3.4839793264643752E-2</v>
      </c>
      <c r="AQ103" s="1">
        <f t="shared" si="41"/>
        <v>1.4973698381825613E-2</v>
      </c>
      <c r="AR103" s="1">
        <f t="shared" si="33"/>
        <v>6.435504410912285E-3</v>
      </c>
      <c r="AS103" s="1">
        <f t="shared" si="33"/>
        <v>2.7658976404346418E-3</v>
      </c>
      <c r="AT103" s="1">
        <f t="shared" si="33"/>
        <v>1.1887474965272293E-3</v>
      </c>
      <c r="AU103" s="1">
        <f t="shared" si="33"/>
        <v>5.1090849850744737E-4</v>
      </c>
      <c r="AV103" s="1">
        <f t="shared" si="33"/>
        <v>2.1958195042234973E-4</v>
      </c>
      <c r="BK103" s="1">
        <f t="shared" ca="1" si="42"/>
        <v>9.4074915425153449E-2</v>
      </c>
      <c r="BL103" s="1">
        <f t="shared" ca="1" si="42"/>
        <v>4.0338969577539796</v>
      </c>
      <c r="BM103" s="1">
        <f t="shared" ca="1" si="42"/>
        <v>-24.042277975218934</v>
      </c>
      <c r="BN103" s="1">
        <f t="shared" ca="1" si="42"/>
        <v>74.713675893900898</v>
      </c>
      <c r="BO103" s="1">
        <f t="shared" ca="1" si="42"/>
        <v>-132.05476622158713</v>
      </c>
      <c r="BP103" s="1">
        <f t="shared" ca="1" si="34"/>
        <v>141.00422904324483</v>
      </c>
      <c r="BQ103" s="1">
        <f t="shared" ca="1" si="34"/>
        <v>-92.800757993091736</v>
      </c>
      <c r="BR103" s="1">
        <f t="shared" ca="1" si="34"/>
        <v>36.839319143822557</v>
      </c>
      <c r="BS103" s="1">
        <f t="shared" ca="1" si="34"/>
        <v>-8.0897775493557589</v>
      </c>
      <c r="BT103" s="1">
        <f t="shared" ca="1" si="34"/>
        <v>0.75459960753488708</v>
      </c>
      <c r="BU103" s="1">
        <f t="shared" ca="1" si="43"/>
        <v>0.65245196300384123</v>
      </c>
      <c r="BV103" s="1">
        <f t="shared" ca="1" si="43"/>
        <v>-1.1856859161498698</v>
      </c>
      <c r="BW103" s="1">
        <f t="shared" ca="1" si="43"/>
        <v>11.939599654513716</v>
      </c>
      <c r="BX103" s="1">
        <f t="shared" ca="1" si="43"/>
        <v>-49.769952464364643</v>
      </c>
      <c r="BY103" s="1">
        <f t="shared" ca="1" si="43"/>
        <v>100.42355797224387</v>
      </c>
      <c r="BZ103" s="1">
        <f t="shared" ca="1" si="35"/>
        <v>-111.80331217204521</v>
      </c>
      <c r="CA103" s="1">
        <f t="shared" ca="1" si="35"/>
        <v>72.314039783320965</v>
      </c>
      <c r="CB103" s="1">
        <f t="shared" ca="1" si="35"/>
        <v>-26.992629951816564</v>
      </c>
      <c r="CC103" s="1">
        <f t="shared" ca="1" si="35"/>
        <v>5.3736614885293754</v>
      </c>
      <c r="CD103" s="1">
        <f t="shared" ca="1" si="35"/>
        <v>-0.4396093270197502</v>
      </c>
      <c r="CE103" s="4">
        <f t="shared" ca="1" si="36"/>
        <v>0.4522158224287498</v>
      </c>
      <c r="CF103" s="4">
        <f t="shared" ca="1" si="37"/>
        <v>0.12155466937452886</v>
      </c>
      <c r="CG103" s="4">
        <f t="shared" ca="1" si="46"/>
        <v>6.5321335971984184E-4</v>
      </c>
      <c r="CH103" s="4">
        <f t="shared" ca="1" si="47"/>
        <v>5.0749242901835773E-2</v>
      </c>
      <c r="CI103" s="8">
        <f t="shared" ca="1" si="38"/>
        <v>0.51212103021572608</v>
      </c>
      <c r="CJ103" s="8">
        <f t="shared" ca="1" si="39"/>
        <v>-7.3272109352416737E-2</v>
      </c>
      <c r="CK103" s="8">
        <f t="shared" ca="1" si="48"/>
        <v>2.7941110249994943E-2</v>
      </c>
      <c r="CL103" s="8">
        <f t="shared" ca="1" si="49"/>
        <v>0.16926461397634526</v>
      </c>
    </row>
    <row r="104" spans="1:90" x14ac:dyDescent="0.25">
      <c r="A104" s="7">
        <f>'Calculate Data'!I106</f>
        <v>0.4838709677419355</v>
      </c>
      <c r="B104" s="7">
        <f>'Calculate Data'!H106</f>
        <v>0.47457627118644069</v>
      </c>
      <c r="C104" s="7">
        <f>'Calculate Data'!P106</f>
        <v>0.65555555555555556</v>
      </c>
      <c r="D104" s="7">
        <f>'Calculate Data'!B106</f>
        <v>90</v>
      </c>
      <c r="E104" s="2">
        <v>0.43404255319148938</v>
      </c>
      <c r="F104" s="10">
        <v>0.38461538461538464</v>
      </c>
      <c r="G104" s="4">
        <v>0.47058823529411764</v>
      </c>
      <c r="H104" s="8">
        <v>0.75316455696202533</v>
      </c>
      <c r="I104" s="20">
        <v>158</v>
      </c>
      <c r="J104" s="1">
        <f t="shared" si="51"/>
        <v>1</v>
      </c>
      <c r="K104" s="1">
        <f t="shared" si="51"/>
        <v>0.43404255319148938</v>
      </c>
      <c r="L104" s="1">
        <f t="shared" si="51"/>
        <v>0.18839293798098689</v>
      </c>
      <c r="M104" s="1">
        <f t="shared" si="51"/>
        <v>8.1770551804513453E-2</v>
      </c>
      <c r="N104" s="1">
        <f t="shared" si="51"/>
        <v>3.5491899081107968E-2</v>
      </c>
      <c r="O104" s="1">
        <f t="shared" si="51"/>
        <v>1.5404994494778779E-2</v>
      </c>
      <c r="P104" s="1">
        <f t="shared" si="51"/>
        <v>6.6864231424146187E-3</v>
      </c>
      <c r="Q104" s="1">
        <f t="shared" si="51"/>
        <v>2.9021921724523025E-3</v>
      </c>
      <c r="R104" s="1">
        <f t="shared" si="51"/>
        <v>1.2596749003835526E-3</v>
      </c>
      <c r="S104" s="1">
        <f t="shared" si="51"/>
        <v>5.4675250995371225E-4</v>
      </c>
      <c r="T104" s="1">
        <f t="shared" si="51"/>
        <v>2.3731385538416444E-4</v>
      </c>
      <c r="U104" s="1">
        <f t="shared" si="51"/>
        <v>1.030043116986586E-4</v>
      </c>
      <c r="V104" s="1">
        <f t="shared" si="51"/>
        <v>4.4708254439417784E-5</v>
      </c>
      <c r="W104" s="1">
        <f t="shared" si="51"/>
        <v>1.9405284905619633E-5</v>
      </c>
      <c r="X104" s="1">
        <f t="shared" si="51"/>
        <v>8.4227194058434159E-6</v>
      </c>
      <c r="Y104" s="1">
        <f t="shared" si="51"/>
        <v>3.6558186357277802E-6</v>
      </c>
      <c r="Z104" s="1">
        <f t="shared" si="50"/>
        <v>1.5867808546563131E-6</v>
      </c>
      <c r="AA104" s="1">
        <f t="shared" si="30"/>
        <v>6.8873041351039978E-7</v>
      </c>
      <c r="AB104" s="1">
        <f t="shared" si="30"/>
        <v>2.9893830714068418E-7</v>
      </c>
      <c r="AC104" s="1">
        <f t="shared" si="40"/>
        <v>0.47058823529411764</v>
      </c>
      <c r="AD104" s="1">
        <f t="shared" si="40"/>
        <v>0.20425531914893619</v>
      </c>
      <c r="AE104" s="1">
        <f t="shared" si="40"/>
        <v>8.8655500226346773E-2</v>
      </c>
      <c r="AF104" s="1">
        <f t="shared" si="40"/>
        <v>3.8480259672712215E-2</v>
      </c>
      <c r="AG104" s="1">
        <f t="shared" si="40"/>
        <v>1.6702070155815513E-2</v>
      </c>
      <c r="AH104" s="1">
        <f t="shared" si="32"/>
        <v>7.2494091740135432E-3</v>
      </c>
      <c r="AI104" s="1">
        <f t="shared" si="32"/>
        <v>3.146552067018644E-3</v>
      </c>
      <c r="AJ104" s="1">
        <f t="shared" si="32"/>
        <v>1.3657374929187305E-3</v>
      </c>
      <c r="AK104" s="1">
        <f t="shared" si="32"/>
        <v>5.9278818841578939E-4</v>
      </c>
      <c r="AL104" s="1">
        <f t="shared" si="32"/>
        <v>2.5729529880174696E-4</v>
      </c>
      <c r="AM104" s="1">
        <f t="shared" si="41"/>
        <v>0.75316455696202533</v>
      </c>
      <c r="AN104" s="1">
        <f t="shared" si="41"/>
        <v>0.32690546727713443</v>
      </c>
      <c r="AO104" s="1">
        <f t="shared" si="41"/>
        <v>0.14189088366922431</v>
      </c>
      <c r="AP104" s="1">
        <f t="shared" si="41"/>
        <v>6.1586681422386713E-2</v>
      </c>
      <c r="AQ104" s="1">
        <f t="shared" si="41"/>
        <v>2.6731240447163598E-2</v>
      </c>
      <c r="AR104" s="1">
        <f t="shared" si="33"/>
        <v>1.1602495853662497E-2</v>
      </c>
      <c r="AS104" s="1">
        <f t="shared" si="33"/>
        <v>5.0359769237173398E-3</v>
      </c>
      <c r="AT104" s="1">
        <f t="shared" si="33"/>
        <v>2.1858282817836961E-3</v>
      </c>
      <c r="AU104" s="1">
        <f t="shared" si="33"/>
        <v>9.4874248826356177E-4</v>
      </c>
      <c r="AV104" s="1">
        <f t="shared" si="33"/>
        <v>4.1179461192716302E-4</v>
      </c>
      <c r="BK104" s="1">
        <f t="shared" ca="1" si="42"/>
        <v>9.4074915425153449E-2</v>
      </c>
      <c r="BL104" s="1">
        <f t="shared" ca="1" si="42"/>
        <v>4.0738365315931278</v>
      </c>
      <c r="BM104" s="1">
        <f t="shared" ca="1" si="42"/>
        <v>-24.520719542611289</v>
      </c>
      <c r="BN104" s="1">
        <f t="shared" ca="1" si="42"/>
        <v>76.954938962511719</v>
      </c>
      <c r="BO104" s="1">
        <f t="shared" ca="1" si="42"/>
        <v>-137.36284356575521</v>
      </c>
      <c r="BP104" s="1">
        <f t="shared" ca="1" si="34"/>
        <v>148.12423767199002</v>
      </c>
      <c r="BQ104" s="1">
        <f t="shared" ca="1" si="34"/>
        <v>-98.451947494226587</v>
      </c>
      <c r="BR104" s="1">
        <f t="shared" ca="1" si="34"/>
        <v>39.469641424754599</v>
      </c>
      <c r="BS104" s="1">
        <f t="shared" ca="1" si="34"/>
        <v>-8.753202253502673</v>
      </c>
      <c r="BT104" s="1">
        <f t="shared" ca="1" si="34"/>
        <v>0.82456663335771296</v>
      </c>
      <c r="BU104" s="1">
        <f t="shared" ca="1" si="43"/>
        <v>0.65245196300384123</v>
      </c>
      <c r="BV104" s="1">
        <f t="shared" ca="1" si="43"/>
        <v>-1.1974253806662052</v>
      </c>
      <c r="BW104" s="1">
        <f t="shared" ca="1" si="43"/>
        <v>12.177197804681962</v>
      </c>
      <c r="BX104" s="1">
        <f t="shared" ca="1" si="43"/>
        <v>-51.262952976657758</v>
      </c>
      <c r="BY104" s="1">
        <f t="shared" ca="1" si="43"/>
        <v>104.46018632080913</v>
      </c>
      <c r="BZ104" s="1">
        <f t="shared" ca="1" si="35"/>
        <v>-117.44882048614771</v>
      </c>
      <c r="CA104" s="1">
        <f t="shared" ca="1" si="35"/>
        <v>76.717671297177503</v>
      </c>
      <c r="CB104" s="1">
        <f t="shared" ca="1" si="35"/>
        <v>-28.919899989192441</v>
      </c>
      <c r="CC104" s="1">
        <f t="shared" ca="1" si="35"/>
        <v>5.8143435420794356</v>
      </c>
      <c r="CD104" s="1">
        <f t="shared" ca="1" si="35"/>
        <v>-0.4803702243597664</v>
      </c>
      <c r="CE104" s="4">
        <f t="shared" ca="1" si="36"/>
        <v>0.45258328353656829</v>
      </c>
      <c r="CF104" s="4">
        <f t="shared" ca="1" si="37"/>
        <v>1.8004951757549348E-2</v>
      </c>
      <c r="CG104" s="4">
        <f t="shared" ca="1" si="46"/>
        <v>4.9199976094683167E-3</v>
      </c>
      <c r="CH104" s="4">
        <f t="shared" ca="1" si="47"/>
        <v>4.8621971136165718E-2</v>
      </c>
      <c r="CI104" s="8">
        <f t="shared" ca="1" si="38"/>
        <v>0.51238187072799735</v>
      </c>
      <c r="CJ104" s="8">
        <f t="shared" ca="1" si="39"/>
        <v>0.24078268623402799</v>
      </c>
      <c r="CK104" s="8">
        <f t="shared" ca="1" si="48"/>
        <v>1.6805307667326911E-2</v>
      </c>
      <c r="CL104" s="8">
        <f t="shared" ca="1" si="49"/>
        <v>0.16947453724582404</v>
      </c>
    </row>
    <row r="105" spans="1:90" x14ac:dyDescent="0.25">
      <c r="A105" s="7">
        <f>'Calculate Data'!I107</f>
        <v>0.45454545454545453</v>
      </c>
      <c r="B105" s="7">
        <f>'Calculate Data'!H107</f>
        <v>0.38709677419354838</v>
      </c>
      <c r="C105" s="7">
        <f>'Calculate Data'!P107</f>
        <v>0.73809523809523814</v>
      </c>
      <c r="D105" s="7">
        <f>'Calculate Data'!B107</f>
        <v>252</v>
      </c>
      <c r="E105" s="2">
        <v>0.43829787234042555</v>
      </c>
      <c r="F105" s="10">
        <v>0.3855140186915888</v>
      </c>
      <c r="G105" s="4">
        <v>0.38853503184713378</v>
      </c>
      <c r="H105" s="8">
        <v>0.26837606837606837</v>
      </c>
      <c r="I105" s="20">
        <v>585</v>
      </c>
      <c r="J105" s="1">
        <f t="shared" si="51"/>
        <v>1</v>
      </c>
      <c r="K105" s="1">
        <f t="shared" si="51"/>
        <v>0.43829787234042555</v>
      </c>
      <c r="L105" s="1">
        <f t="shared" si="51"/>
        <v>0.19210502489814399</v>
      </c>
      <c r="M105" s="1">
        <f t="shared" si="51"/>
        <v>8.4199223678760982E-2</v>
      </c>
      <c r="N105" s="1">
        <f t="shared" si="51"/>
        <v>3.6904340591116525E-2</v>
      </c>
      <c r="O105" s="1">
        <f t="shared" si="51"/>
        <v>1.6175093961212774E-2</v>
      </c>
      <c r="P105" s="1">
        <f t="shared" si="51"/>
        <v>7.089509268106026E-3</v>
      </c>
      <c r="Q105" s="1">
        <f t="shared" si="51"/>
        <v>3.1073168281485985E-3</v>
      </c>
      <c r="R105" s="1">
        <f t="shared" si="51"/>
        <v>1.3619303544651308E-3</v>
      </c>
      <c r="S105" s="1">
        <f t="shared" si="51"/>
        <v>5.9693117663790838E-4</v>
      </c>
      <c r="T105" s="1">
        <f t="shared" si="51"/>
        <v>2.6163366465406203E-4</v>
      </c>
      <c r="U105" s="1">
        <f t="shared" si="51"/>
        <v>1.1467347855050378E-4</v>
      </c>
      <c r="V105" s="1">
        <f t="shared" si="51"/>
        <v>5.0261141662561244E-5</v>
      </c>
      <c r="W105" s="1">
        <f t="shared" si="51"/>
        <v>2.202935145210131E-5</v>
      </c>
      <c r="X105" s="1">
        <f t="shared" si="51"/>
        <v>9.6554178704954691E-6</v>
      </c>
      <c r="Y105" s="1">
        <f t="shared" si="51"/>
        <v>4.2319491091958868E-6</v>
      </c>
      <c r="Z105" s="1">
        <f t="shared" si="50"/>
        <v>1.8548542904135168E-6</v>
      </c>
      <c r="AA105" s="1">
        <f t="shared" si="30"/>
        <v>8.1297868898975426E-7</v>
      </c>
      <c r="AB105" s="1">
        <f t="shared" si="30"/>
        <v>3.5632682964231784E-7</v>
      </c>
      <c r="AC105" s="1">
        <f t="shared" si="40"/>
        <v>0.38853503184713378</v>
      </c>
      <c r="AD105" s="1">
        <f t="shared" si="40"/>
        <v>0.17029407778831823</v>
      </c>
      <c r="AE105" s="1">
        <f t="shared" si="40"/>
        <v>7.4639531966794806E-2</v>
      </c>
      <c r="AF105" s="1">
        <f t="shared" si="40"/>
        <v>3.2714348053531336E-2</v>
      </c>
      <c r="AG105" s="1">
        <f t="shared" si="40"/>
        <v>1.433862914686693E-2</v>
      </c>
      <c r="AH105" s="1">
        <f t="shared" si="32"/>
        <v>6.2845906473501861E-3</v>
      </c>
      <c r="AI105" s="1">
        <f t="shared" si="32"/>
        <v>2.754522709264125E-3</v>
      </c>
      <c r="AJ105" s="1">
        <f t="shared" si="32"/>
        <v>1.2073014427838504E-3</v>
      </c>
      <c r="AK105" s="1">
        <f t="shared" si="32"/>
        <v>5.2915765364568775E-4</v>
      </c>
      <c r="AL105" s="1">
        <f t="shared" si="32"/>
        <v>2.3192867372555677E-4</v>
      </c>
      <c r="AM105" s="1">
        <f t="shared" si="41"/>
        <v>0.26837606837606837</v>
      </c>
      <c r="AN105" s="1">
        <f t="shared" si="41"/>
        <v>0.11762865975631934</v>
      </c>
      <c r="AO105" s="1">
        <f t="shared" si="41"/>
        <v>5.1556391297450606E-2</v>
      </c>
      <c r="AP105" s="1">
        <f t="shared" si="41"/>
        <v>2.2597056611223031E-2</v>
      </c>
      <c r="AQ105" s="1">
        <f t="shared" si="41"/>
        <v>9.904241833855203E-3</v>
      </c>
      <c r="AR105" s="1">
        <f t="shared" si="33"/>
        <v>4.3410081229237696E-3</v>
      </c>
      <c r="AS105" s="1">
        <f t="shared" si="33"/>
        <v>1.9026546240899932E-3</v>
      </c>
      <c r="AT105" s="1">
        <f t="shared" si="33"/>
        <v>8.3392947353731609E-4</v>
      </c>
      <c r="AU105" s="1">
        <f t="shared" si="33"/>
        <v>3.6550951393337695E-4</v>
      </c>
      <c r="AV105" s="1">
        <f t="shared" si="33"/>
        <v>1.6020204227718224E-4</v>
      </c>
      <c r="BK105" s="1">
        <f t="shared" ca="1" si="42"/>
        <v>9.4074915425153449E-2</v>
      </c>
      <c r="BL105" s="1">
        <f t="shared" ca="1" si="42"/>
        <v>4.1137761054322759</v>
      </c>
      <c r="BM105" s="1">
        <f t="shared" ca="1" si="42"/>
        <v>-25.003874820027221</v>
      </c>
      <c r="BN105" s="1">
        <f t="shared" ca="1" si="42"/>
        <v>79.24058204205825</v>
      </c>
      <c r="BO105" s="1">
        <f t="shared" ca="1" si="42"/>
        <v>-142.82935810028903</v>
      </c>
      <c r="BP105" s="1">
        <f t="shared" ca="1" si="34"/>
        <v>155.52900477111515</v>
      </c>
      <c r="BQ105" s="1">
        <f t="shared" ca="1" si="34"/>
        <v>-104.38705109700138</v>
      </c>
      <c r="BR105" s="1">
        <f t="shared" ca="1" si="34"/>
        <v>42.259324576876089</v>
      </c>
      <c r="BS105" s="1">
        <f t="shared" ca="1" si="34"/>
        <v>-9.4637527858878752</v>
      </c>
      <c r="BT105" s="1">
        <f t="shared" ca="1" si="34"/>
        <v>0.90024192245271739</v>
      </c>
      <c r="BU105" s="1">
        <f t="shared" ca="1" si="43"/>
        <v>0.65245196300384123</v>
      </c>
      <c r="BV105" s="1">
        <f t="shared" ca="1" si="43"/>
        <v>-1.2091648451825405</v>
      </c>
      <c r="BW105" s="1">
        <f t="shared" ca="1" si="43"/>
        <v>12.417136823324773</v>
      </c>
      <c r="BX105" s="1">
        <f t="shared" ca="1" si="43"/>
        <v>-52.785516898972027</v>
      </c>
      <c r="BY105" s="1">
        <f t="shared" ca="1" si="43"/>
        <v>108.6173012434444</v>
      </c>
      <c r="BZ105" s="1">
        <f t="shared" ca="1" si="35"/>
        <v>-123.32011592999483</v>
      </c>
      <c r="CA105" s="1">
        <f t="shared" ca="1" si="35"/>
        <v>81.342539965611621</v>
      </c>
      <c r="CB105" s="1">
        <f t="shared" ca="1" si="35"/>
        <v>-30.963935730299763</v>
      </c>
      <c r="CC105" s="1">
        <f t="shared" ca="1" si="35"/>
        <v>6.2863290828730118</v>
      </c>
      <c r="CD105" s="1">
        <f t="shared" ca="1" si="35"/>
        <v>-0.52445660153104245</v>
      </c>
      <c r="CE105" s="4">
        <f t="shared" ca="1" si="36"/>
        <v>0.45296753015414493</v>
      </c>
      <c r="CF105" s="4">
        <f t="shared" ca="1" si="37"/>
        <v>-6.4432498307011143E-2</v>
      </c>
      <c r="CG105" s="4">
        <f t="shared" ca="1" si="46"/>
        <v>5.0531743271161949E-3</v>
      </c>
      <c r="CH105" s="4">
        <f t="shared" ca="1" si="47"/>
        <v>4.8624755168571926E-2</v>
      </c>
      <c r="CI105" s="8">
        <f t="shared" ca="1" si="38"/>
        <v>0.51256907227744908</v>
      </c>
      <c r="CJ105" s="8">
        <f t="shared" ca="1" si="39"/>
        <v>-0.24419300390138071</v>
      </c>
      <c r="CK105" s="8">
        <f t="shared" ca="1" si="48"/>
        <v>1.9980557527124118E-2</v>
      </c>
      <c r="CL105" s="8">
        <f t="shared" ca="1" si="49"/>
        <v>0.16504193867158004</v>
      </c>
    </row>
    <row r="106" spans="1:90" x14ac:dyDescent="0.25">
      <c r="A106" s="7">
        <f>'Calculate Data'!I108</f>
        <v>0.33333333333333331</v>
      </c>
      <c r="B106" s="7">
        <f>'Calculate Data'!H108</f>
        <v>0.32608695652173914</v>
      </c>
      <c r="C106" s="7">
        <f>'Calculate Data'!P108</f>
        <v>0.64335664335664333</v>
      </c>
      <c r="D106" s="7">
        <f>'Calculate Data'!B108</f>
        <v>143</v>
      </c>
      <c r="E106" s="2">
        <v>0.44255319148936167</v>
      </c>
      <c r="F106" s="10">
        <v>0.38636363636363635</v>
      </c>
      <c r="G106" s="4">
        <v>0.44144144144144143</v>
      </c>
      <c r="H106" s="8">
        <v>0.71612903225806457</v>
      </c>
      <c r="I106" s="20">
        <v>155</v>
      </c>
      <c r="J106" s="1">
        <f t="shared" si="51"/>
        <v>1</v>
      </c>
      <c r="K106" s="1">
        <f t="shared" si="51"/>
        <v>0.44255319148936167</v>
      </c>
      <c r="L106" s="1">
        <f t="shared" si="51"/>
        <v>0.19585332729741961</v>
      </c>
      <c r="M106" s="1">
        <f t="shared" si="51"/>
        <v>8.6675515059283573E-2</v>
      </c>
      <c r="N106" s="1">
        <f t="shared" si="51"/>
        <v>3.8358525813470171E-2</v>
      </c>
      <c r="O106" s="1">
        <f t="shared" si="51"/>
        <v>1.6975688019578286E-2</v>
      </c>
      <c r="P106" s="1">
        <f t="shared" si="51"/>
        <v>7.5126449107920925E-3</v>
      </c>
      <c r="Q106" s="1">
        <f t="shared" si="51"/>
        <v>3.3247449817973515E-3</v>
      </c>
      <c r="R106" s="1">
        <f t="shared" si="51"/>
        <v>1.4713765025826575E-3</v>
      </c>
      <c r="S106" s="1">
        <f t="shared" si="51"/>
        <v>6.5116236710041013E-4</v>
      </c>
      <c r="T106" s="1">
        <f t="shared" si="51"/>
        <v>2.8817398373805377E-4</v>
      </c>
      <c r="U106" s="1">
        <f t="shared" si="51"/>
        <v>1.2753231620747912E-4</v>
      </c>
      <c r="V106" s="1">
        <f t="shared" si="51"/>
        <v>5.6439833555650325E-5</v>
      </c>
      <c r="W106" s="1">
        <f t="shared" si="51"/>
        <v>2.4977628467181418E-5</v>
      </c>
      <c r="X106" s="1">
        <f t="shared" si="51"/>
        <v>1.1053929193986669E-5</v>
      </c>
      <c r="Y106" s="1">
        <f t="shared" si="51"/>
        <v>4.8919516432962285E-6</v>
      </c>
      <c r="Z106" s="1">
        <f t="shared" si="50"/>
        <v>2.1649488123523732E-6</v>
      </c>
      <c r="AA106" s="1">
        <f t="shared" si="30"/>
        <v>9.5810500631764597E-7</v>
      </c>
      <c r="AB106" s="1">
        <f t="shared" si="30"/>
        <v>4.2401242832780923E-7</v>
      </c>
      <c r="AC106" s="1">
        <f t="shared" si="40"/>
        <v>0.44144144144144143</v>
      </c>
      <c r="AD106" s="1">
        <f t="shared" si="40"/>
        <v>0.19536131876557405</v>
      </c>
      <c r="AE106" s="1">
        <f t="shared" si="40"/>
        <v>8.645777511327532E-2</v>
      </c>
      <c r="AF106" s="1">
        <f t="shared" si="40"/>
        <v>3.8262164305449507E-2</v>
      </c>
      <c r="AG106" s="1">
        <f t="shared" si="40"/>
        <v>1.6933042926667013E-2</v>
      </c>
      <c r="AH106" s="1">
        <f t="shared" si="32"/>
        <v>7.4937721888228472E-3</v>
      </c>
      <c r="AI106" s="1">
        <f t="shared" si="32"/>
        <v>3.3163927984577704E-3</v>
      </c>
      <c r="AJ106" s="1">
        <f t="shared" si="32"/>
        <v>1.4676802171898218E-3</v>
      </c>
      <c r="AK106" s="1">
        <f t="shared" si="32"/>
        <v>6.495265642031551E-4</v>
      </c>
      <c r="AL106" s="1">
        <f t="shared" si="32"/>
        <v>2.8745005394522607E-4</v>
      </c>
      <c r="AM106" s="1">
        <f t="shared" si="41"/>
        <v>0.71612903225806457</v>
      </c>
      <c r="AN106" s="1">
        <f t="shared" si="41"/>
        <v>0.3169251887439945</v>
      </c>
      <c r="AO106" s="1">
        <f t="shared" si="41"/>
        <v>0.14025625374202308</v>
      </c>
      <c r="AP106" s="1">
        <f t="shared" si="41"/>
        <v>6.2070852719874045E-2</v>
      </c>
      <c r="AQ106" s="1">
        <f t="shared" si="41"/>
        <v>2.7469653969646381E-2</v>
      </c>
      <c r="AR106" s="1">
        <f t="shared" si="33"/>
        <v>1.2156783033375418E-2</v>
      </c>
      <c r="AS106" s="1">
        <f t="shared" si="33"/>
        <v>5.380023129664015E-3</v>
      </c>
      <c r="AT106" s="1">
        <f t="shared" si="33"/>
        <v>2.3809464063193936E-3</v>
      </c>
      <c r="AU106" s="1">
        <f t="shared" si="33"/>
        <v>1.0536954308817742E-3</v>
      </c>
      <c r="AV106" s="1">
        <f t="shared" si="33"/>
        <v>4.6631627579448728E-4</v>
      </c>
      <c r="BK106" s="1">
        <f t="shared" ca="1" si="42"/>
        <v>9.4074915425153449E-2</v>
      </c>
      <c r="BL106" s="1">
        <f t="shared" ca="1" si="42"/>
        <v>4.153715679271424</v>
      </c>
      <c r="BM106" s="1">
        <f t="shared" ca="1" si="42"/>
        <v>-25.491743807466708</v>
      </c>
      <c r="BN106" s="1">
        <f t="shared" ca="1" si="42"/>
        <v>81.571040230686876</v>
      </c>
      <c r="BO106" s="1">
        <f t="shared" ca="1" si="42"/>
        <v>-148.45743161524283</v>
      </c>
      <c r="BP106" s="1">
        <f t="shared" ca="1" si="34"/>
        <v>163.22698769608854</v>
      </c>
      <c r="BQ106" s="1">
        <f t="shared" ca="1" si="34"/>
        <v>-110.61736694590539</v>
      </c>
      <c r="BR106" s="1">
        <f t="shared" ca="1" si="34"/>
        <v>45.216334571466227</v>
      </c>
      <c r="BS106" s="1">
        <f t="shared" ca="1" si="34"/>
        <v>-10.224269860609157</v>
      </c>
      <c r="BT106" s="1">
        <f t="shared" ca="1" si="34"/>
        <v>0.98202889064867815</v>
      </c>
      <c r="BU106" s="1">
        <f t="shared" ca="1" si="43"/>
        <v>0.65245196300384123</v>
      </c>
      <c r="BV106" s="1">
        <f t="shared" ca="1" si="43"/>
        <v>-1.2209043096988759</v>
      </c>
      <c r="BW106" s="1">
        <f t="shared" ca="1" si="43"/>
        <v>12.659416710442143</v>
      </c>
      <c r="BX106" s="1">
        <f t="shared" ca="1" si="43"/>
        <v>-54.337934068660566</v>
      </c>
      <c r="BY106" s="1">
        <f t="shared" ca="1" si="43"/>
        <v>112.89727676475671</v>
      </c>
      <c r="BZ106" s="1">
        <f t="shared" ca="1" si="35"/>
        <v>-129.42390440425339</v>
      </c>
      <c r="CA106" s="1">
        <f t="shared" ca="1" si="35"/>
        <v>86.197449751950217</v>
      </c>
      <c r="CB106" s="1">
        <f t="shared" ca="1" si="35"/>
        <v>-33.130573941939431</v>
      </c>
      <c r="CC106" s="1">
        <f t="shared" ca="1" si="35"/>
        <v>6.7915050646432675</v>
      </c>
      <c r="CD106" s="1">
        <f t="shared" ca="1" si="35"/>
        <v>-0.57210347768708358</v>
      </c>
      <c r="CE106" s="4">
        <f t="shared" ca="1" si="36"/>
        <v>0.45336975436281624</v>
      </c>
      <c r="CF106" s="4">
        <f t="shared" ca="1" si="37"/>
        <v>-1.1928312921374806E-2</v>
      </c>
      <c r="CG106" s="4">
        <f t="shared" ca="1" si="46"/>
        <v>6.5372008552311506E-3</v>
      </c>
      <c r="CH106" s="4">
        <f t="shared" ca="1" si="47"/>
        <v>4.7961389970303948E-2</v>
      </c>
      <c r="CI106" s="8">
        <f t="shared" ca="1" si="38"/>
        <v>0.51268005255683435</v>
      </c>
      <c r="CJ106" s="8">
        <f t="shared" ca="1" si="39"/>
        <v>0.20344897970123021</v>
      </c>
      <c r="CK106" s="8">
        <f t="shared" ca="1" si="48"/>
        <v>1.7408149278998315E-2</v>
      </c>
      <c r="CL106" s="8">
        <f t="shared" ca="1" si="49"/>
        <v>0.16259491642339288</v>
      </c>
    </row>
    <row r="107" spans="1:90" x14ac:dyDescent="0.25">
      <c r="A107" s="7">
        <f>'Calculate Data'!I109</f>
        <v>0.31</v>
      </c>
      <c r="B107" s="7">
        <f>'Calculate Data'!H109</f>
        <v>0.43720930232558142</v>
      </c>
      <c r="C107" s="7">
        <f>'Calculate Data'!P109</f>
        <v>0.68253968253968256</v>
      </c>
      <c r="D107" s="7">
        <f>'Calculate Data'!B109</f>
        <v>315</v>
      </c>
      <c r="E107" s="2">
        <v>0.44680851063829785</v>
      </c>
      <c r="F107" s="10">
        <v>0.38636363636363635</v>
      </c>
      <c r="G107" s="4">
        <v>0.46153846153846156</v>
      </c>
      <c r="H107" s="8">
        <v>0.63934426229508201</v>
      </c>
      <c r="I107" s="20">
        <v>122</v>
      </c>
      <c r="J107" s="1">
        <f t="shared" si="51"/>
        <v>1</v>
      </c>
      <c r="K107" s="1">
        <f t="shared" si="51"/>
        <v>0.44680851063829785</v>
      </c>
      <c r="L107" s="1">
        <f t="shared" si="51"/>
        <v>0.19963784517881392</v>
      </c>
      <c r="M107" s="1">
        <f t="shared" si="51"/>
        <v>8.9199888271384933E-2</v>
      </c>
      <c r="N107" s="1">
        <f t="shared" si="51"/>
        <v>3.9855269227640072E-2</v>
      </c>
      <c r="O107" s="1">
        <f t="shared" si="51"/>
        <v>1.7807673484690246E-2</v>
      </c>
      <c r="P107" s="1">
        <f t="shared" si="51"/>
        <v>7.9566200676275557E-3</v>
      </c>
      <c r="Q107" s="1">
        <f t="shared" si="51"/>
        <v>3.5550855621314607E-3</v>
      </c>
      <c r="R107" s="1">
        <f t="shared" si="51"/>
        <v>1.5884424852076738E-3</v>
      </c>
      <c r="S107" s="1">
        <f t="shared" si="51"/>
        <v>7.0972962105023715E-4</v>
      </c>
      <c r="T107" s="1">
        <f t="shared" si="51"/>
        <v>3.1711323493733998E-4</v>
      </c>
      <c r="U107" s="1">
        <f t="shared" si="51"/>
        <v>1.4168889220604551E-4</v>
      </c>
      <c r="V107" s="1">
        <f t="shared" si="51"/>
        <v>6.3307802900573523E-5</v>
      </c>
      <c r="W107" s="1">
        <f t="shared" si="51"/>
        <v>2.8286465125788169E-5</v>
      </c>
      <c r="X107" s="1">
        <f t="shared" si="51"/>
        <v>1.2638633354075564E-5</v>
      </c>
      <c r="Y107" s="1">
        <f t="shared" si="51"/>
        <v>5.6470489454380171E-6</v>
      </c>
      <c r="Z107" s="1">
        <f t="shared" si="50"/>
        <v>2.5231495288127308E-6</v>
      </c>
      <c r="AA107" s="1">
        <f t="shared" si="50"/>
        <v>1.1273646830865391E-6</v>
      </c>
      <c r="AB107" s="1">
        <f t="shared" si="50"/>
        <v>5.037161349961132E-7</v>
      </c>
      <c r="AC107" s="1">
        <f t="shared" si="40"/>
        <v>0.46153846153846156</v>
      </c>
      <c r="AD107" s="1">
        <f t="shared" si="40"/>
        <v>0.20621931260229132</v>
      </c>
      <c r="AE107" s="1">
        <f t="shared" si="40"/>
        <v>9.2140543928683358E-2</v>
      </c>
      <c r="AF107" s="1">
        <f t="shared" si="40"/>
        <v>4.1169179202177664E-2</v>
      </c>
      <c r="AG107" s="1">
        <f t="shared" si="40"/>
        <v>1.8394739643526187E-2</v>
      </c>
      <c r="AH107" s="1">
        <f t="shared" si="32"/>
        <v>8.2189262237031911E-3</v>
      </c>
      <c r="AI107" s="1">
        <f t="shared" si="32"/>
        <v>3.6722861850588722E-3</v>
      </c>
      <c r="AJ107" s="1">
        <f t="shared" si="32"/>
        <v>1.6408087209837511E-3</v>
      </c>
      <c r="AK107" s="1">
        <f t="shared" si="32"/>
        <v>7.3312730086508022E-4</v>
      </c>
      <c r="AL107" s="1">
        <f t="shared" si="32"/>
        <v>3.2756751740780179E-4</v>
      </c>
      <c r="AM107" s="1">
        <f t="shared" si="41"/>
        <v>0.63934426229508201</v>
      </c>
      <c r="AN107" s="1">
        <f t="shared" si="41"/>
        <v>0.28566445762120685</v>
      </c>
      <c r="AO107" s="1">
        <f t="shared" si="41"/>
        <v>0.12763731085202859</v>
      </c>
      <c r="AP107" s="1">
        <f t="shared" si="41"/>
        <v>5.7029436763672336E-2</v>
      </c>
      <c r="AQ107" s="1">
        <f t="shared" si="41"/>
        <v>2.5481237702917426E-2</v>
      </c>
      <c r="AR107" s="1">
        <f t="shared" si="33"/>
        <v>1.1385233867260978E-2</v>
      </c>
      <c r="AS107" s="1">
        <f t="shared" si="33"/>
        <v>5.0870193874995853E-3</v>
      </c>
      <c r="AT107" s="1">
        <f t="shared" si="33"/>
        <v>2.2729235561168358E-3</v>
      </c>
      <c r="AU107" s="1">
        <f t="shared" si="33"/>
        <v>1.015561588903267E-3</v>
      </c>
      <c r="AV107" s="1">
        <f t="shared" si="33"/>
        <v>4.5376156099933196E-4</v>
      </c>
      <c r="BK107" s="1">
        <f t="shared" ca="1" si="42"/>
        <v>9.4074915425153449E-2</v>
      </c>
      <c r="BL107" s="1">
        <f t="shared" ca="1" si="42"/>
        <v>4.1936552531105722</v>
      </c>
      <c r="BM107" s="1">
        <f t="shared" ca="1" si="42"/>
        <v>-25.984326504929779</v>
      </c>
      <c r="BN107" s="1">
        <f t="shared" ca="1" si="42"/>
        <v>83.946748626544093</v>
      </c>
      <c r="BO107" s="1">
        <f t="shared" ca="1" si="42"/>
        <v>-154.25021635715967</v>
      </c>
      <c r="BP107" s="1">
        <f t="shared" ca="1" si="34"/>
        <v>171.2268096249866</v>
      </c>
      <c r="BQ107" s="1">
        <f t="shared" ca="1" si="34"/>
        <v>-117.15452708347355</v>
      </c>
      <c r="BR107" s="1">
        <f t="shared" ca="1" si="34"/>
        <v>48.348952803178655</v>
      </c>
      <c r="BS107" s="1">
        <f t="shared" ca="1" si="34"/>
        <v>-11.037735479881075</v>
      </c>
      <c r="BT107" s="1">
        <f t="shared" ca="1" si="34"/>
        <v>1.0703551489378327</v>
      </c>
      <c r="BU107" s="1">
        <f t="shared" ca="1" si="43"/>
        <v>0.65245196300384123</v>
      </c>
      <c r="BV107" s="1">
        <f t="shared" ca="1" si="43"/>
        <v>-1.2326437742152112</v>
      </c>
      <c r="BW107" s="1">
        <f t="shared" ca="1" si="43"/>
        <v>12.904037466034083</v>
      </c>
      <c r="BX107" s="1">
        <f t="shared" ca="1" si="43"/>
        <v>-55.920494323076554</v>
      </c>
      <c r="BY107" s="1">
        <f t="shared" ca="1" si="43"/>
        <v>117.30251007056918</v>
      </c>
      <c r="BZ107" s="1">
        <f t="shared" ca="1" si="35"/>
        <v>-135.76702329158164</v>
      </c>
      <c r="CA107" s="1">
        <f t="shared" ca="1" si="35"/>
        <v>91.291464806150898</v>
      </c>
      <c r="CB107" s="1">
        <f t="shared" ca="1" si="35"/>
        <v>-35.425882505564353</v>
      </c>
      <c r="CC107" s="1">
        <f t="shared" ca="1" si="35"/>
        <v>7.3318522922221421</v>
      </c>
      <c r="CD107" s="1">
        <f t="shared" ca="1" si="35"/>
        <v>-0.62355996742939068</v>
      </c>
      <c r="CE107" s="4">
        <f t="shared" ca="1" si="36"/>
        <v>0.45379094673882814</v>
      </c>
      <c r="CF107" s="4">
        <f t="shared" ca="1" si="37"/>
        <v>7.7475147996334259E-3</v>
      </c>
      <c r="CG107" s="4">
        <f t="shared" ca="1" si="46"/>
        <v>9.3048223278886684E-3</v>
      </c>
      <c r="CH107" s="4">
        <f t="shared" ca="1" si="47"/>
        <v>5.2220602123002682E-2</v>
      </c>
      <c r="CI107" s="8">
        <f t="shared" ca="1" si="38"/>
        <v>0.5127127361130096</v>
      </c>
      <c r="CJ107" s="8">
        <f t="shared" ca="1" si="39"/>
        <v>0.12663152618207241</v>
      </c>
      <c r="CK107" s="8">
        <f t="shared" ca="1" si="48"/>
        <v>1.5160777443214693E-2</v>
      </c>
      <c r="CL107" s="8">
        <f t="shared" ca="1" si="49"/>
        <v>0.16340912314319395</v>
      </c>
    </row>
    <row r="108" spans="1:90" x14ac:dyDescent="0.25">
      <c r="A108" s="7">
        <f>'Calculate Data'!I110</f>
        <v>0.41322314049586778</v>
      </c>
      <c r="B108" s="7">
        <f>'Calculate Data'!H110</f>
        <v>0.54918032786885251</v>
      </c>
      <c r="C108" s="7">
        <f>'Calculate Data'!P110</f>
        <v>0.50205761316872433</v>
      </c>
      <c r="D108" s="7">
        <f>'Calculate Data'!B110</f>
        <v>243</v>
      </c>
      <c r="E108" s="2">
        <v>0.45106382978723403</v>
      </c>
      <c r="F108" s="10">
        <v>0.3867924528301887</v>
      </c>
      <c r="G108" s="4">
        <v>0.42452830188679247</v>
      </c>
      <c r="H108" s="8">
        <v>0.66666666666666663</v>
      </c>
      <c r="I108" s="20">
        <v>318</v>
      </c>
      <c r="J108" s="1">
        <f t="shared" si="51"/>
        <v>1</v>
      </c>
      <c r="K108" s="1">
        <f t="shared" si="51"/>
        <v>0.45106382978723403</v>
      </c>
      <c r="L108" s="1">
        <f t="shared" si="51"/>
        <v>0.20345857854232682</v>
      </c>
      <c r="M108" s="1">
        <f t="shared" si="51"/>
        <v>9.1772805640368688E-2</v>
      </c>
      <c r="N108" s="1">
        <f t="shared" si="51"/>
        <v>4.1395393182464171E-2</v>
      </c>
      <c r="O108" s="1">
        <f t="shared" si="51"/>
        <v>1.8671964584430645E-2</v>
      </c>
      <c r="P108" s="1">
        <f t="shared" si="51"/>
        <v>8.422247855104887E-3</v>
      </c>
      <c r="Q108" s="1">
        <f t="shared" si="51"/>
        <v>3.7989713729409272E-3</v>
      </c>
      <c r="R108" s="1">
        <f t="shared" si="51"/>
        <v>1.7135785767308012E-3</v>
      </c>
      <c r="S108" s="1">
        <f t="shared" si="51"/>
        <v>7.7293331546155288E-4</v>
      </c>
      <c r="T108" s="1">
        <f t="shared" si="51"/>
        <v>3.4864226144223231E-4</v>
      </c>
      <c r="U108" s="1">
        <f t="shared" si="51"/>
        <v>1.5725991367181543E-4</v>
      </c>
      <c r="V108" s="1">
        <f t="shared" si="51"/>
        <v>7.0934258932818867E-5</v>
      </c>
      <c r="W108" s="1">
        <f t="shared" si="51"/>
        <v>3.1995878497356594E-5</v>
      </c>
      <c r="X108" s="1">
        <f t="shared" si="51"/>
        <v>1.4432183492424676E-5</v>
      </c>
      <c r="Y108" s="1">
        <f t="shared" si="51"/>
        <v>6.5098359582851724E-6</v>
      </c>
      <c r="Z108" s="1">
        <f t="shared" si="50"/>
        <v>2.9363515386307585E-6</v>
      </c>
      <c r="AA108" s="1">
        <f t="shared" si="50"/>
        <v>1.3244819706164272E-6</v>
      </c>
      <c r="AB108" s="1">
        <f t="shared" si="50"/>
        <v>5.9742591015038843E-7</v>
      </c>
      <c r="AC108" s="1">
        <f t="shared" si="40"/>
        <v>0.42452830188679247</v>
      </c>
      <c r="AD108" s="1">
        <f t="shared" si="40"/>
        <v>0.19148936170212766</v>
      </c>
      <c r="AE108" s="1">
        <f t="shared" si="40"/>
        <v>8.6373924852874595E-2</v>
      </c>
      <c r="AF108" s="1">
        <f t="shared" si="40"/>
        <v>3.8960153337892371E-2</v>
      </c>
      <c r="AG108" s="1">
        <f t="shared" si="40"/>
        <v>1.7573515973687621E-2</v>
      </c>
      <c r="AH108" s="1">
        <f t="shared" si="32"/>
        <v>7.9267774179186713E-3</v>
      </c>
      <c r="AI108" s="1">
        <f t="shared" si="32"/>
        <v>3.5754825799973579E-3</v>
      </c>
      <c r="AJ108" s="1">
        <f t="shared" si="32"/>
        <v>1.6127708658711484E-3</v>
      </c>
      <c r="AK108" s="1">
        <f t="shared" si="32"/>
        <v>7.2746260332911378E-4</v>
      </c>
      <c r="AL108" s="1">
        <f t="shared" si="32"/>
        <v>3.281320678846215E-4</v>
      </c>
      <c r="AM108" s="1">
        <f t="shared" si="41"/>
        <v>0.66666666666666663</v>
      </c>
      <c r="AN108" s="1">
        <f t="shared" si="41"/>
        <v>0.30070921985815602</v>
      </c>
      <c r="AO108" s="1">
        <f t="shared" si="41"/>
        <v>0.13563905236155122</v>
      </c>
      <c r="AP108" s="1">
        <f t="shared" si="41"/>
        <v>6.1181870426912456E-2</v>
      </c>
      <c r="AQ108" s="1">
        <f t="shared" si="41"/>
        <v>2.7596928788309445E-2</v>
      </c>
      <c r="AR108" s="1">
        <f t="shared" si="33"/>
        <v>1.2447976389620429E-2</v>
      </c>
      <c r="AS108" s="1">
        <f t="shared" si="33"/>
        <v>5.6148319034032574E-3</v>
      </c>
      <c r="AT108" s="1">
        <f t="shared" si="33"/>
        <v>2.532647581960618E-3</v>
      </c>
      <c r="AU108" s="1">
        <f t="shared" si="33"/>
        <v>1.142385717820534E-3</v>
      </c>
      <c r="AV108" s="1">
        <f t="shared" si="33"/>
        <v>5.1528887697436859E-4</v>
      </c>
      <c r="BK108" s="1">
        <f t="shared" ca="1" si="42"/>
        <v>9.4074915425153449E-2</v>
      </c>
      <c r="BL108" s="1">
        <f t="shared" ca="1" si="42"/>
        <v>4.2335948269497203</v>
      </c>
      <c r="BM108" s="1">
        <f t="shared" ca="1" si="42"/>
        <v>-26.481622912416416</v>
      </c>
      <c r="BN108" s="1">
        <f t="shared" ca="1" si="42"/>
        <v>86.368142327776297</v>
      </c>
      <c r="BO108" s="1">
        <f t="shared" ca="1" si="42"/>
        <v>-160.2108950290706</v>
      </c>
      <c r="BP108" s="1">
        <f t="shared" ca="1" si="34"/>
        <v>179.537261168421</v>
      </c>
      <c r="BQ108" s="1">
        <f t="shared" ca="1" si="34"/>
        <v>-124.01050396501093</v>
      </c>
      <c r="BR108" s="1">
        <f t="shared" ca="1" si="34"/>
        <v>51.66578536602762</v>
      </c>
      <c r="BS108" s="1">
        <f t="shared" ca="1" si="34"/>
        <v>-11.90727850084723</v>
      </c>
      <c r="BT108" s="1">
        <f t="shared" ca="1" si="34"/>
        <v>1.1656737008744673</v>
      </c>
      <c r="BU108" s="1">
        <f t="shared" ca="1" si="43"/>
        <v>0.65245196300384123</v>
      </c>
      <c r="BV108" s="1">
        <f t="shared" ca="1" si="43"/>
        <v>-1.2443832387315465</v>
      </c>
      <c r="BW108" s="1">
        <f t="shared" ca="1" si="43"/>
        <v>13.150999090100585</v>
      </c>
      <c r="BX108" s="1">
        <f t="shared" ca="1" si="43"/>
        <v>-57.533487499573134</v>
      </c>
      <c r="BY108" s="1">
        <f t="shared" ca="1" si="43"/>
        <v>121.83542150792033</v>
      </c>
      <c r="BZ108" s="1">
        <f t="shared" ca="1" si="35"/>
        <v>-142.35644273315236</v>
      </c>
      <c r="CA108" s="1">
        <f t="shared" ca="1" si="35"/>
        <v>96.633914541334406</v>
      </c>
      <c r="CB108" s="1">
        <f t="shared" ca="1" si="35"/>
        <v>-37.85616721391056</v>
      </c>
      <c r="CC108" s="1">
        <f t="shared" ca="1" si="35"/>
        <v>7.9094491193138134</v>
      </c>
      <c r="CD108" s="1">
        <f t="shared" ca="1" si="35"/>
        <v>-0.6790899783795008</v>
      </c>
      <c r="CE108" s="4">
        <f t="shared" ca="1" si="36"/>
        <v>0.45423189812908005</v>
      </c>
      <c r="CF108" s="4">
        <f t="shared" ca="1" si="37"/>
        <v>-2.9703596242287578E-2</v>
      </c>
      <c r="CG108" s="4">
        <f t="shared" ca="1" si="46"/>
        <v>5.4617509086048203E-3</v>
      </c>
      <c r="CH108" s="4">
        <f t="shared" ca="1" si="47"/>
        <v>5.464669672282129E-2</v>
      </c>
      <c r="CI108" s="8">
        <f t="shared" ca="1" si="38"/>
        <v>0.51266555792587942</v>
      </c>
      <c r="CJ108" s="8">
        <f t="shared" ca="1" si="39"/>
        <v>0.15400110874078721</v>
      </c>
      <c r="CK108" s="8">
        <f t="shared" ca="1" si="48"/>
        <v>7.1698855256878778E-3</v>
      </c>
      <c r="CL108" s="8">
        <f t="shared" ca="1" si="49"/>
        <v>0.15971100604777508</v>
      </c>
    </row>
    <row r="109" spans="1:90" x14ac:dyDescent="0.25">
      <c r="A109" s="7">
        <f>'Calculate Data'!I111</f>
        <v>0.375</v>
      </c>
      <c r="B109" s="7">
        <f>'Calculate Data'!H111</f>
        <v>0.41061452513966479</v>
      </c>
      <c r="C109" s="7">
        <f>'Calculate Data'!P111</f>
        <v>0.71314741035856577</v>
      </c>
      <c r="D109" s="7">
        <f>'Calculate Data'!B111</f>
        <v>502</v>
      </c>
      <c r="E109" s="2">
        <v>0.4553191489361702</v>
      </c>
      <c r="F109" s="10">
        <v>0.38755980861244022</v>
      </c>
      <c r="G109" s="4">
        <v>0.43333333333333335</v>
      </c>
      <c r="H109" s="8">
        <v>0.30100334448160537</v>
      </c>
      <c r="I109" s="20">
        <v>598</v>
      </c>
      <c r="J109" s="1">
        <f t="shared" si="51"/>
        <v>1</v>
      </c>
      <c r="K109" s="1">
        <f t="shared" si="51"/>
        <v>0.4553191489361702</v>
      </c>
      <c r="L109" s="1">
        <f t="shared" si="51"/>
        <v>0.20731552738795833</v>
      </c>
      <c r="M109" s="1">
        <f t="shared" si="51"/>
        <v>9.4394729491538473E-2</v>
      </c>
      <c r="N109" s="1">
        <f t="shared" si="51"/>
        <v>4.2979727896147304E-2</v>
      </c>
      <c r="O109" s="1">
        <f t="shared" si="51"/>
        <v>1.9569493127181963E-2</v>
      </c>
      <c r="P109" s="1">
        <f t="shared" si="51"/>
        <v>8.9103649557807224E-3</v>
      </c>
      <c r="Q109" s="1">
        <f t="shared" si="51"/>
        <v>4.0570597883767545E-3</v>
      </c>
      <c r="R109" s="1">
        <f t="shared" si="51"/>
        <v>1.8472570100268627E-3</v>
      </c>
      <c r="S109" s="1">
        <f t="shared" si="51"/>
        <v>8.4109148967180557E-4</v>
      </c>
      <c r="T109" s="1">
        <f t="shared" si="51"/>
        <v>3.829650612548221E-4</v>
      </c>
      <c r="U109" s="1">
        <f t="shared" si="51"/>
        <v>1.7437132576283388E-4</v>
      </c>
      <c r="V109" s="1">
        <f t="shared" si="51"/>
        <v>7.9394603645205212E-5</v>
      </c>
      <c r="W109" s="1">
        <f t="shared" si="51"/>
        <v>3.6149883361859391E-5</v>
      </c>
      <c r="X109" s="1">
        <f t="shared" si="51"/>
        <v>1.6459734126463636E-5</v>
      </c>
      <c r="Y109" s="1">
        <f t="shared" si="51"/>
        <v>7.49443213417706E-6</v>
      </c>
      <c r="Z109" s="1">
        <f t="shared" si="50"/>
        <v>3.4123584610933847E-6</v>
      </c>
      <c r="AA109" s="1">
        <f t="shared" si="50"/>
        <v>1.5537121503701793E-6</v>
      </c>
      <c r="AB109" s="1">
        <f t="shared" si="50"/>
        <v>7.074348939983369E-7</v>
      </c>
      <c r="AC109" s="1">
        <f t="shared" si="40"/>
        <v>0.43333333333333335</v>
      </c>
      <c r="AD109" s="1">
        <f t="shared" si="40"/>
        <v>0.19730496453900709</v>
      </c>
      <c r="AE109" s="1">
        <f t="shared" si="40"/>
        <v>8.9836728534781946E-2</v>
      </c>
      <c r="AF109" s="1">
        <f t="shared" si="40"/>
        <v>4.0904382779666675E-2</v>
      </c>
      <c r="AG109" s="1">
        <f t="shared" si="40"/>
        <v>1.8624548754997167E-2</v>
      </c>
      <c r="AH109" s="1">
        <f t="shared" si="32"/>
        <v>8.4801136884455185E-3</v>
      </c>
      <c r="AI109" s="1">
        <f t="shared" si="32"/>
        <v>3.86115814750498E-3</v>
      </c>
      <c r="AJ109" s="1">
        <f t="shared" si="32"/>
        <v>1.758059241629927E-3</v>
      </c>
      <c r="AK109" s="1">
        <f t="shared" si="32"/>
        <v>8.0047803767830717E-4</v>
      </c>
      <c r="AL109" s="1">
        <f t="shared" si="32"/>
        <v>3.6447297885778244E-4</v>
      </c>
      <c r="AM109" s="1">
        <f t="shared" si="41"/>
        <v>0.30100334448160537</v>
      </c>
      <c r="AN109" s="1">
        <f t="shared" si="41"/>
        <v>0.13705258663630543</v>
      </c>
      <c r="AO109" s="1">
        <f t="shared" si="41"/>
        <v>6.2402667106743318E-2</v>
      </c>
      <c r="AP109" s="1">
        <f t="shared" si="41"/>
        <v>2.8413129278389508E-2</v>
      </c>
      <c r="AQ109" s="1">
        <f t="shared" si="41"/>
        <v>1.2937041841649691E-2</v>
      </c>
      <c r="AR109" s="1">
        <f t="shared" si="33"/>
        <v>5.8904828810915615E-3</v>
      </c>
      <c r="AS109" s="1">
        <f t="shared" si="33"/>
        <v>2.6820496522416892E-3</v>
      </c>
      <c r="AT109" s="1">
        <f t="shared" si="33"/>
        <v>1.2211885650632373E-3</v>
      </c>
      <c r="AU109" s="1">
        <f t="shared" si="33"/>
        <v>5.5603053813517607E-4</v>
      </c>
      <c r="AV109" s="1">
        <f t="shared" si="33"/>
        <v>2.531713514062291E-4</v>
      </c>
      <c r="BK109" s="1">
        <f t="shared" ca="1" si="42"/>
        <v>9.4074915425153449E-2</v>
      </c>
      <c r="BL109" s="1">
        <f t="shared" ca="1" si="42"/>
        <v>4.2735344007888685</v>
      </c>
      <c r="BM109" s="1">
        <f t="shared" ca="1" si="42"/>
        <v>-26.983633029926626</v>
      </c>
      <c r="BN109" s="1">
        <f t="shared" ca="1" si="42"/>
        <v>88.83565643252993</v>
      </c>
      <c r="BO109" s="1">
        <f t="shared" ca="1" si="42"/>
        <v>-166.34268079049505</v>
      </c>
      <c r="BP109" s="1">
        <f t="shared" ca="1" si="34"/>
        <v>188.16730197946771</v>
      </c>
      <c r="BQ109" s="1">
        <f t="shared" ca="1" si="34"/>
        <v>-131.19761703626315</v>
      </c>
      <c r="BR109" s="1">
        <f t="shared" ca="1" si="34"/>
        <v>55.17577250947982</v>
      </c>
      <c r="BS109" s="1">
        <f t="shared" ca="1" si="34"/>
        <v>-12.836180365300915</v>
      </c>
      <c r="BT109" s="1">
        <f t="shared" ca="1" si="34"/>
        <v>1.2684641869192677</v>
      </c>
      <c r="BU109" s="1">
        <f t="shared" ca="1" si="43"/>
        <v>0.65245196300384123</v>
      </c>
      <c r="BV109" s="1">
        <f t="shared" ca="1" si="43"/>
        <v>-1.2561227032478819</v>
      </c>
      <c r="BW109" s="1">
        <f t="shared" ca="1" si="43"/>
        <v>13.400301582641651</v>
      </c>
      <c r="BX109" s="1">
        <f t="shared" ca="1" si="43"/>
        <v>-59.177203435503444</v>
      </c>
      <c r="BY109" s="1">
        <f t="shared" ca="1" si="43"/>
        <v>126.49845458506441</v>
      </c>
      <c r="BZ109" s="1">
        <f t="shared" ca="1" si="35"/>
        <v>-149.19926690517795</v>
      </c>
      <c r="CA109" s="1">
        <f t="shared" ca="1" si="35"/>
        <v>102.23439875936687</v>
      </c>
      <c r="CB109" s="1">
        <f t="shared" ca="1" si="35"/>
        <v>-40.427978699593957</v>
      </c>
      <c r="CC109" s="1">
        <f t="shared" ca="1" si="35"/>
        <v>8.5264752544805855</v>
      </c>
      <c r="CD109" s="1">
        <f t="shared" ca="1" si="35"/>
        <v>-0.73897293610035875</v>
      </c>
      <c r="CE109" s="4">
        <f t="shared" ca="1" si="36"/>
        <v>0.45469320262499857</v>
      </c>
      <c r="CF109" s="4">
        <f t="shared" ca="1" si="37"/>
        <v>-2.1359869291665223E-2</v>
      </c>
      <c r="CG109" s="4">
        <f t="shared" ca="1" si="46"/>
        <v>1.0007961815180165E-3</v>
      </c>
      <c r="CH109" s="4">
        <f t="shared" ca="1" si="47"/>
        <v>5.252516256770845E-2</v>
      </c>
      <c r="CI109" s="8">
        <f t="shared" ca="1" si="38"/>
        <v>0.51253746493375707</v>
      </c>
      <c r="CJ109" s="8">
        <f t="shared" ca="1" si="39"/>
        <v>-0.2115341204521517</v>
      </c>
      <c r="CK109" s="8">
        <f t="shared" ca="1" si="48"/>
        <v>5.2074501664570443E-4</v>
      </c>
      <c r="CL109" s="8">
        <f t="shared" ca="1" si="49"/>
        <v>0.15839114954593436</v>
      </c>
    </row>
    <row r="110" spans="1:90" x14ac:dyDescent="0.25">
      <c r="A110" s="7">
        <f>'Calculate Data'!I112</f>
        <v>0.2608695652173913</v>
      </c>
      <c r="B110" s="7">
        <f>'Calculate Data'!H112</f>
        <v>0.42261904761904762</v>
      </c>
      <c r="C110" s="7">
        <f>'Calculate Data'!P112</f>
        <v>0.70886075949367089</v>
      </c>
      <c r="D110" s="7">
        <f>'Calculate Data'!B112</f>
        <v>237</v>
      </c>
      <c r="E110" s="2">
        <v>0.45957446808510638</v>
      </c>
      <c r="F110" s="10">
        <v>0.38775510204081631</v>
      </c>
      <c r="G110" s="4">
        <v>0.51515151515151514</v>
      </c>
      <c r="H110" s="8">
        <v>0.57391304347826089</v>
      </c>
      <c r="I110" s="20">
        <v>230</v>
      </c>
      <c r="J110" s="1">
        <f t="shared" si="51"/>
        <v>1</v>
      </c>
      <c r="K110" s="1">
        <f t="shared" si="51"/>
        <v>0.45957446808510638</v>
      </c>
      <c r="L110" s="1">
        <f t="shared" si="51"/>
        <v>0.21120869171570847</v>
      </c>
      <c r="M110" s="1">
        <f t="shared" si="51"/>
        <v>9.7066122150197928E-2</v>
      </c>
      <c r="N110" s="1">
        <f t="shared" si="51"/>
        <v>4.4609111456261182E-2</v>
      </c>
      <c r="O110" s="1">
        <f t="shared" si="51"/>
        <v>2.0501208669260459E-2</v>
      </c>
      <c r="P110" s="1">
        <f t="shared" si="51"/>
        <v>9.4218320692771463E-3</v>
      </c>
      <c r="Q110" s="1">
        <f t="shared" si="51"/>
        <v>4.330033461625242E-3</v>
      </c>
      <c r="R110" s="1">
        <f t="shared" si="51"/>
        <v>1.9899728249171324E-3</v>
      </c>
      <c r="S110" s="1">
        <f t="shared" si="51"/>
        <v>9.1454070251510765E-4</v>
      </c>
      <c r="T110" s="1">
        <f t="shared" si="51"/>
        <v>4.2029955690056013E-4</v>
      </c>
      <c r="U110" s="1">
        <f t="shared" si="51"/>
        <v>1.9315894529898083E-4</v>
      </c>
      <c r="V110" s="1">
        <f t="shared" si="51"/>
        <v>8.877091954165928E-5</v>
      </c>
      <c r="W110" s="1">
        <f t="shared" si="51"/>
        <v>4.0796848129783845E-5</v>
      </c>
      <c r="X110" s="1">
        <f t="shared" si="51"/>
        <v>1.8749189778794275E-5</v>
      </c>
      <c r="Y110" s="1">
        <f t="shared" si="51"/>
        <v>8.6166489196160927E-6</v>
      </c>
      <c r="Z110" s="1">
        <f t="shared" si="50"/>
        <v>3.9599918439086719E-6</v>
      </c>
      <c r="AA110" s="1">
        <f t="shared" si="50"/>
        <v>1.8199111452856875E-6</v>
      </c>
      <c r="AB110" s="1">
        <f t="shared" si="50"/>
        <v>8.3638469655682667E-7</v>
      </c>
      <c r="AC110" s="1">
        <f t="shared" si="40"/>
        <v>0.51515151515151514</v>
      </c>
      <c r="AD110" s="1">
        <f t="shared" si="40"/>
        <v>0.2367504835589942</v>
      </c>
      <c r="AE110" s="1">
        <f t="shared" si="40"/>
        <v>0.10880447755051648</v>
      </c>
      <c r="AF110" s="1">
        <f t="shared" si="40"/>
        <v>5.0003759895556506E-2</v>
      </c>
      <c r="AG110" s="1">
        <f t="shared" si="40"/>
        <v>2.298045135625576E-2</v>
      </c>
      <c r="AH110" s="1">
        <f t="shared" si="32"/>
        <v>1.0561228708406903E-2</v>
      </c>
      <c r="AI110" s="1">
        <f t="shared" si="32"/>
        <v>4.8536710659912571E-3</v>
      </c>
      <c r="AJ110" s="1">
        <f t="shared" si="32"/>
        <v>2.2306232984130032E-3</v>
      </c>
      <c r="AK110" s="1">
        <f t="shared" si="32"/>
        <v>1.0251375158664014E-3</v>
      </c>
      <c r="AL110" s="1">
        <f t="shared" si="32"/>
        <v>4.7112702856838876E-4</v>
      </c>
      <c r="AM110" s="1">
        <f t="shared" si="41"/>
        <v>0.57391304347826089</v>
      </c>
      <c r="AN110" s="1">
        <f t="shared" si="41"/>
        <v>0.26375578168362629</v>
      </c>
      <c r="AO110" s="1">
        <f t="shared" si="41"/>
        <v>0.121215423071624</v>
      </c>
      <c r="AP110" s="1">
        <f t="shared" si="41"/>
        <v>5.5707513581852726E-2</v>
      </c>
      <c r="AQ110" s="1">
        <f t="shared" si="41"/>
        <v>2.560175092272381E-2</v>
      </c>
      <c r="AR110" s="1">
        <f t="shared" si="33"/>
        <v>1.1765911062358176E-2</v>
      </c>
      <c r="AS110" s="1">
        <f t="shared" si="33"/>
        <v>5.4073123180199273E-3</v>
      </c>
      <c r="AT110" s="1">
        <f t="shared" si="33"/>
        <v>2.485062682324052E-3</v>
      </c>
      <c r="AU110" s="1">
        <f t="shared" si="33"/>
        <v>1.1420713603872239E-3</v>
      </c>
      <c r="AV110" s="1">
        <f t="shared" si="33"/>
        <v>5.2486683796519227E-4</v>
      </c>
      <c r="BK110" s="1">
        <f t="shared" ca="1" si="42"/>
        <v>9.4074915425153449E-2</v>
      </c>
      <c r="BL110" s="1">
        <f t="shared" ca="1" si="42"/>
        <v>4.3134739746280175</v>
      </c>
      <c r="BM110" s="1">
        <f t="shared" ca="1" si="42"/>
        <v>-27.490356857460405</v>
      </c>
      <c r="BN110" s="1">
        <f t="shared" ca="1" si="42"/>
        <v>91.349726038951417</v>
      </c>
      <c r="BO110" s="1">
        <f t="shared" ca="1" si="42"/>
        <v>-172.64881725744087</v>
      </c>
      <c r="BP110" s="1">
        <f t="shared" ca="1" si="34"/>
        <v>197.12606236359494</v>
      </c>
      <c r="BQ110" s="1">
        <f t="shared" ca="1" si="34"/>
        <v>-138.7285393740303</v>
      </c>
      <c r="BR110" s="1">
        <f t="shared" ca="1" si="34"/>
        <v>58.888198276382759</v>
      </c>
      <c r="BS110" s="1">
        <f t="shared" ca="1" si="34"/>
        <v>-13.82788099546161</v>
      </c>
      <c r="BT110" s="1">
        <f t="shared" ca="1" si="34"/>
        <v>1.3792341770965473</v>
      </c>
      <c r="BU110" s="1">
        <f t="shared" ca="1" si="43"/>
        <v>0.65245196300384123</v>
      </c>
      <c r="BV110" s="1">
        <f t="shared" ca="1" si="43"/>
        <v>-1.2678621677642172</v>
      </c>
      <c r="BW110" s="1">
        <f t="shared" ca="1" si="43"/>
        <v>13.651944943657284</v>
      </c>
      <c r="BX110" s="1">
        <f t="shared" ca="1" si="43"/>
        <v>-60.851931968220647</v>
      </c>
      <c r="BY110" s="1">
        <f t="shared" ca="1" si="43"/>
        <v>131.29407597147136</v>
      </c>
      <c r="BZ110" s="1">
        <f t="shared" ca="1" si="35"/>
        <v>-156.3027352954341</v>
      </c>
      <c r="CA110" s="1">
        <f t="shared" ca="1" si="35"/>
        <v>108.10279282549007</v>
      </c>
      <c r="CB110" s="1">
        <f t="shared" ca="1" si="35"/>
        <v>-43.148119496941</v>
      </c>
      <c r="CC110" s="1">
        <f t="shared" ca="1" si="35"/>
        <v>9.1852156774319216</v>
      </c>
      <c r="CD110" s="1">
        <f t="shared" ca="1" si="35"/>
        <v>-0.80350453716346548</v>
      </c>
      <c r="CE110" s="4">
        <f t="shared" ca="1" si="36"/>
        <v>0.45517526168564593</v>
      </c>
      <c r="CF110" s="4">
        <f t="shared" ca="1" si="37"/>
        <v>5.9976253465869211E-2</v>
      </c>
      <c r="CG110" s="4">
        <f t="shared" ca="1" si="46"/>
        <v>3.5193556994001364E-3</v>
      </c>
      <c r="CH110" s="4">
        <f t="shared" ca="1" si="47"/>
        <v>5.2351425416579993E-2</v>
      </c>
      <c r="CI110" s="8">
        <f t="shared" ca="1" si="38"/>
        <v>0.51232791553104429</v>
      </c>
      <c r="CJ110" s="8">
        <f t="shared" ca="1" si="39"/>
        <v>6.15851279472166E-2</v>
      </c>
      <c r="CK110" s="8">
        <f t="shared" ca="1" si="48"/>
        <v>1.4216538275106257E-3</v>
      </c>
      <c r="CL110" s="8">
        <f t="shared" ca="1" si="49"/>
        <v>0.15820899001358546</v>
      </c>
    </row>
    <row r="111" spans="1:90" x14ac:dyDescent="0.25">
      <c r="A111" s="7">
        <f>'Calculate Data'!I113</f>
        <v>0.3867924528301887</v>
      </c>
      <c r="B111" s="7">
        <f>'Calculate Data'!H113</f>
        <v>0.42452830188679247</v>
      </c>
      <c r="C111" s="7">
        <f>'Calculate Data'!P113</f>
        <v>0.66666666666666663</v>
      </c>
      <c r="D111" s="7">
        <f>'Calculate Data'!B113</f>
        <v>318</v>
      </c>
      <c r="E111" s="2">
        <v>0.46382978723404256</v>
      </c>
      <c r="F111" s="10">
        <v>0.38953488372093026</v>
      </c>
      <c r="G111" s="4">
        <v>0.49717514124293788</v>
      </c>
      <c r="H111" s="8">
        <v>0.50716332378223494</v>
      </c>
      <c r="I111" s="20">
        <v>349</v>
      </c>
      <c r="J111" s="1">
        <f t="shared" si="51"/>
        <v>1</v>
      </c>
      <c r="K111" s="1">
        <f t="shared" si="51"/>
        <v>0.46382978723404256</v>
      </c>
      <c r="L111" s="1">
        <f t="shared" si="51"/>
        <v>0.21513807152557718</v>
      </c>
      <c r="M111" s="1">
        <f t="shared" si="51"/>
        <v>9.978744594165069E-2</v>
      </c>
      <c r="N111" s="1">
        <f t="shared" si="51"/>
        <v>4.6284389819744365E-2</v>
      </c>
      <c r="O111" s="1">
        <f t="shared" si="51"/>
        <v>2.1468078682349515E-2</v>
      </c>
      <c r="P111" s="1">
        <f t="shared" si="51"/>
        <v>9.9575343675578597E-3</v>
      </c>
      <c r="Q111" s="1">
        <f t="shared" si="51"/>
        <v>4.6186010470800282E-3</v>
      </c>
      <c r="R111" s="1">
        <f t="shared" si="51"/>
        <v>2.1422447409860557E-3</v>
      </c>
      <c r="S111" s="1">
        <f t="shared" si="51"/>
        <v>9.9363692241480881E-4</v>
      </c>
      <c r="T111" s="1">
        <f t="shared" si="51"/>
        <v>4.6087840231154959E-4</v>
      </c>
      <c r="U111" s="1">
        <f t="shared" si="51"/>
        <v>2.1376913128493151E-4</v>
      </c>
      <c r="V111" s="1">
        <f t="shared" si="51"/>
        <v>9.9152490681095895E-5</v>
      </c>
      <c r="W111" s="1">
        <f t="shared" si="51"/>
        <v>4.59898786563381E-5</v>
      </c>
      <c r="X111" s="1">
        <f t="shared" si="51"/>
        <v>2.1331475632088734E-5</v>
      </c>
      <c r="Y111" s="1">
        <f t="shared" ref="Y111:AB138" si="52">POWER($E111,Y$2)</f>
        <v>9.8941738038198813E-6</v>
      </c>
      <c r="Z111" s="1">
        <f t="shared" si="52"/>
        <v>4.589212530282413E-6</v>
      </c>
      <c r="AA111" s="1">
        <f t="shared" si="50"/>
        <v>2.1286134714926938E-6</v>
      </c>
      <c r="AB111" s="1">
        <f t="shared" si="50"/>
        <v>9.873143335859728E-7</v>
      </c>
      <c r="AC111" s="1">
        <f t="shared" si="40"/>
        <v>0.49717514124293788</v>
      </c>
      <c r="AD111" s="1">
        <f t="shared" si="40"/>
        <v>0.23060463998076694</v>
      </c>
      <c r="AE111" s="1">
        <f t="shared" si="40"/>
        <v>0.1069613010974621</v>
      </c>
      <c r="AF111" s="1">
        <f t="shared" si="40"/>
        <v>4.961183753031221E-2</v>
      </c>
      <c r="AG111" s="1">
        <f t="shared" si="40"/>
        <v>2.3011448045974599E-2</v>
      </c>
      <c r="AH111" s="1">
        <f t="shared" si="32"/>
        <v>1.0673395051111624E-2</v>
      </c>
      <c r="AI111" s="1">
        <f t="shared" si="32"/>
        <v>4.950638555621987E-3</v>
      </c>
      <c r="AJ111" s="1">
        <f t="shared" si="32"/>
        <v>2.2962536279267937E-3</v>
      </c>
      <c r="AK111" s="1">
        <f t="shared" si="32"/>
        <v>1.065070831676683E-3</v>
      </c>
      <c r="AL111" s="1">
        <f t="shared" si="32"/>
        <v>4.9401157724578073E-4</v>
      </c>
      <c r="AM111" s="1">
        <f t="shared" si="41"/>
        <v>0.50716332378223494</v>
      </c>
      <c r="AN111" s="1">
        <f t="shared" si="41"/>
        <v>0.23523745656282388</v>
      </c>
      <c r="AO111" s="1">
        <f t="shared" si="41"/>
        <v>0.10911013942701192</v>
      </c>
      <c r="AP111" s="1">
        <f t="shared" si="41"/>
        <v>5.0608532755507654E-2</v>
      </c>
      <c r="AQ111" s="1">
        <f t="shared" si="41"/>
        <v>2.3473744980214189E-2</v>
      </c>
      <c r="AR111" s="1">
        <f t="shared" si="33"/>
        <v>1.0887822139758923E-2</v>
      </c>
      <c r="AS111" s="1">
        <f t="shared" si="33"/>
        <v>5.0500962265264786E-3</v>
      </c>
      <c r="AT111" s="1">
        <f t="shared" si="33"/>
        <v>2.3423850582612177E-3</v>
      </c>
      <c r="AU111" s="1">
        <f t="shared" si="33"/>
        <v>1.0864679631935009E-3</v>
      </c>
      <c r="AV111" s="1">
        <f t="shared" si="33"/>
        <v>5.0393620420464513E-4</v>
      </c>
      <c r="BK111" s="1">
        <f t="shared" ca="1" si="42"/>
        <v>9.4074915425153449E-2</v>
      </c>
      <c r="BL111" s="1">
        <f t="shared" ca="1" si="42"/>
        <v>4.3534135484671657</v>
      </c>
      <c r="BM111" s="1">
        <f t="shared" ca="1" si="42"/>
        <v>-28.001794395017754</v>
      </c>
      <c r="BN111" s="1">
        <f t="shared" ca="1" si="42"/>
        <v>93.910786245187168</v>
      </c>
      <c r="BO111" s="1">
        <f t="shared" ca="1" si="42"/>
        <v>-179.13257850240413</v>
      </c>
      <c r="BP111" s="1">
        <f t="shared" ca="1" si="34"/>
        <v>206.42284488859124</v>
      </c>
      <c r="BQ111" s="1">
        <f t="shared" ca="1" si="34"/>
        <v>-146.616304389725</v>
      </c>
      <c r="BR111" s="1">
        <f t="shared" ca="1" si="34"/>
        <v>62.812700324461666</v>
      </c>
      <c r="BS111" s="1">
        <f t="shared" ca="1" si="34"/>
        <v>-14.88598485898531</v>
      </c>
      <c r="BT111" s="1">
        <f t="shared" ca="1" si="34"/>
        <v>1.4985205133577917</v>
      </c>
      <c r="BU111" s="1">
        <f t="shared" ca="1" si="43"/>
        <v>0.65245196300384123</v>
      </c>
      <c r="BV111" s="1">
        <f t="shared" ca="1" si="43"/>
        <v>-1.2796016322805526</v>
      </c>
      <c r="BW111" s="1">
        <f t="shared" ca="1" si="43"/>
        <v>13.905929173147479</v>
      </c>
      <c r="BX111" s="1">
        <f t="shared" ca="1" si="43"/>
        <v>-62.557962935077867</v>
      </c>
      <c r="BY111" s="1">
        <f t="shared" ca="1" si="43"/>
        <v>136.22477549782678</v>
      </c>
      <c r="BZ111" s="1">
        <f t="shared" ca="1" si="35"/>
        <v>-163.6742239797841</v>
      </c>
      <c r="CA111" s="1">
        <f t="shared" ca="1" si="35"/>
        <v>114.24925289200046</v>
      </c>
      <c r="CB111" s="1">
        <f t="shared" ca="1" si="35"/>
        <v>-46.023651238322373</v>
      </c>
      <c r="CC111" s="1">
        <f t="shared" ca="1" si="35"/>
        <v>9.8880646677276136</v>
      </c>
      <c r="CD111" s="1">
        <f t="shared" ca="1" si="35"/>
        <v>-0.87299753117358081</v>
      </c>
      <c r="CE111" s="4">
        <f t="shared" ca="1" si="36"/>
        <v>0.45567828935800025</v>
      </c>
      <c r="CF111" s="4">
        <f t="shared" ca="1" si="37"/>
        <v>4.1496851884937624E-2</v>
      </c>
      <c r="CG111" s="4">
        <f t="shared" ca="1" si="46"/>
        <v>4.3934120144100948E-3</v>
      </c>
      <c r="CH111" s="4">
        <f t="shared" ca="1" si="47"/>
        <v>5.1814025831654835E-2</v>
      </c>
      <c r="CI111" s="8">
        <f t="shared" ca="1" si="38"/>
        <v>0.51203687706769563</v>
      </c>
      <c r="CJ111" s="8">
        <f t="shared" ca="1" si="39"/>
        <v>-4.8735532854606856E-3</v>
      </c>
      <c r="CK111" s="8">
        <f t="shared" ca="1" si="48"/>
        <v>-8.8000685869428687E-3</v>
      </c>
      <c r="CL111" s="8">
        <f t="shared" ca="1" si="49"/>
        <v>0.16016690577390399</v>
      </c>
    </row>
    <row r="112" spans="1:90" x14ac:dyDescent="0.25">
      <c r="A112" s="7">
        <f>'Calculate Data'!I114</f>
        <v>0.38636363636363635</v>
      </c>
      <c r="B112" s="7">
        <f>'Calculate Data'!H114</f>
        <v>0.44144144144144143</v>
      </c>
      <c r="C112" s="7">
        <f>'Calculate Data'!P114</f>
        <v>0.71612903225806457</v>
      </c>
      <c r="D112" s="7">
        <f>'Calculate Data'!B114</f>
        <v>155</v>
      </c>
      <c r="E112" s="2">
        <v>0.46808510638297873</v>
      </c>
      <c r="F112" s="10">
        <v>0.38961038961038963</v>
      </c>
      <c r="G112" s="4">
        <v>0.45909090909090911</v>
      </c>
      <c r="H112" s="8">
        <v>0.7407407407407407</v>
      </c>
      <c r="I112" s="20">
        <v>297</v>
      </c>
      <c r="J112" s="1">
        <f t="shared" ref="J112:Y127" si="53">POWER($E112,J$2)</f>
        <v>1</v>
      </c>
      <c r="K112" s="1">
        <f t="shared" si="53"/>
        <v>0.46808510638297873</v>
      </c>
      <c r="L112" s="1">
        <f t="shared" si="53"/>
        <v>0.21910366681756452</v>
      </c>
      <c r="M112" s="1">
        <f t="shared" si="53"/>
        <v>0.10255916319120041</v>
      </c>
      <c r="N112" s="1">
        <f t="shared" si="53"/>
        <v>4.8006416812902325E-2</v>
      </c>
      <c r="O112" s="1">
        <f t="shared" si="53"/>
        <v>2.2471088720933004E-2</v>
      </c>
      <c r="P112" s="1">
        <f t="shared" si="53"/>
        <v>1.0518381954479279E-2</v>
      </c>
      <c r="Q112" s="1">
        <f t="shared" si="53"/>
        <v>4.9234979361392371E-3</v>
      </c>
      <c r="R112" s="1">
        <f t="shared" si="53"/>
        <v>2.3046160552141108E-3</v>
      </c>
      <c r="S112" s="1">
        <f t="shared" si="53"/>
        <v>1.0787564513768178E-3</v>
      </c>
      <c r="T112" s="1">
        <f t="shared" si="53"/>
        <v>5.0494982830404241E-4</v>
      </c>
      <c r="U112" s="1">
        <f t="shared" si="53"/>
        <v>2.3635949409976453E-4</v>
      </c>
      <c r="V112" s="1">
        <f t="shared" si="53"/>
        <v>1.1063635894031533E-4</v>
      </c>
      <c r="W112" s="1">
        <f t="shared" si="53"/>
        <v>5.1787231844402919E-5</v>
      </c>
      <c r="X112" s="1">
        <f t="shared" si="53"/>
        <v>2.4240831927167324E-5</v>
      </c>
      <c r="Y112" s="1">
        <f t="shared" si="53"/>
        <v>1.1346772391440025E-5</v>
      </c>
      <c r="Z112" s="1">
        <f t="shared" si="52"/>
        <v>5.3112551619506494E-6</v>
      </c>
      <c r="AA112" s="1">
        <f t="shared" si="50"/>
        <v>2.4861194375088147E-6</v>
      </c>
      <c r="AB112" s="1">
        <f t="shared" si="50"/>
        <v>1.1637154813871048E-6</v>
      </c>
      <c r="AC112" s="1">
        <f t="shared" si="40"/>
        <v>0.45909090909090911</v>
      </c>
      <c r="AD112" s="1">
        <f t="shared" si="40"/>
        <v>0.2148936170212766</v>
      </c>
      <c r="AE112" s="1">
        <f t="shared" si="40"/>
        <v>0.10058850158442735</v>
      </c>
      <c r="AF112" s="1">
        <f t="shared" si="40"/>
        <v>4.70839794650511E-2</v>
      </c>
      <c r="AG112" s="1">
        <f t="shared" si="40"/>
        <v>2.2039309536832433E-2</v>
      </c>
      <c r="AH112" s="1">
        <f t="shared" si="32"/>
        <v>1.0316272549155608E-2</v>
      </c>
      <c r="AI112" s="1">
        <f t="shared" si="32"/>
        <v>4.8288935336473051E-3</v>
      </c>
      <c r="AJ112" s="1">
        <f t="shared" si="32"/>
        <v>2.260333143409377E-3</v>
      </c>
      <c r="AK112" s="1">
        <f t="shared" si="32"/>
        <v>1.0580282798937509E-3</v>
      </c>
      <c r="AL112" s="1">
        <f t="shared" si="32"/>
        <v>4.952472799502664E-4</v>
      </c>
      <c r="AM112" s="1">
        <f t="shared" si="41"/>
        <v>0.7407407407407407</v>
      </c>
      <c r="AN112" s="1">
        <f t="shared" si="41"/>
        <v>0.34672970843183609</v>
      </c>
      <c r="AO112" s="1">
        <f t="shared" si="41"/>
        <v>0.16229901245745518</v>
      </c>
      <c r="AP112" s="1">
        <f t="shared" si="41"/>
        <v>7.5969750512000306E-2</v>
      </c>
      <c r="AQ112" s="1">
        <f t="shared" si="41"/>
        <v>3.5560308750298017E-2</v>
      </c>
      <c r="AR112" s="1">
        <f t="shared" si="33"/>
        <v>1.6645250904394816E-2</v>
      </c>
      <c r="AS112" s="1">
        <f t="shared" si="33"/>
        <v>7.7913940403550206E-3</v>
      </c>
      <c r="AT112" s="1">
        <f t="shared" si="33"/>
        <v>3.6470355082512864E-3</v>
      </c>
      <c r="AU112" s="1">
        <f t="shared" si="33"/>
        <v>1.7071230038623042E-3</v>
      </c>
      <c r="AV112" s="1">
        <f t="shared" si="33"/>
        <v>7.9907885287171688E-4</v>
      </c>
      <c r="BK112" s="1">
        <f t="shared" ca="1" si="42"/>
        <v>9.4074915425153449E-2</v>
      </c>
      <c r="BL112" s="1">
        <f t="shared" ca="1" si="42"/>
        <v>4.3933531223063138</v>
      </c>
      <c r="BM112" s="1">
        <f t="shared" ca="1" si="42"/>
        <v>-28.517945642598672</v>
      </c>
      <c r="BN112" s="1">
        <f t="shared" ca="1" si="42"/>
        <v>96.519272149383625</v>
      </c>
      <c r="BO112" s="1">
        <f t="shared" ca="1" si="42"/>
        <v>-185.79726905436939</v>
      </c>
      <c r="BP112" s="1">
        <f t="shared" ca="1" si="34"/>
        <v>216.06712599449412</v>
      </c>
      <c r="BQ112" s="1">
        <f t="shared" ca="1" si="34"/>
        <v>-154.87431259587498</v>
      </c>
      <c r="BR112" s="1">
        <f t="shared" ca="1" si="34"/>
        <v>66.959279933117102</v>
      </c>
      <c r="BS112" s="1">
        <f t="shared" ca="1" si="34"/>
        <v>-16.014267206416736</v>
      </c>
      <c r="BT112" s="1">
        <f t="shared" ca="1" si="34"/>
        <v>1.6268907030714888</v>
      </c>
      <c r="BU112" s="1">
        <f t="shared" ca="1" si="43"/>
        <v>0.65245196300384123</v>
      </c>
      <c r="BV112" s="1">
        <f t="shared" ca="1" si="43"/>
        <v>-1.2913410967968879</v>
      </c>
      <c r="BW112" s="1">
        <f t="shared" ca="1" si="43"/>
        <v>14.162254271112237</v>
      </c>
      <c r="BX112" s="1">
        <f t="shared" ca="1" si="43"/>
        <v>-64.295586173428276</v>
      </c>
      <c r="BY112" s="1">
        <f t="shared" ca="1" si="43"/>
        <v>141.29306615603204</v>
      </c>
      <c r="BZ112" s="1">
        <f t="shared" ca="1" si="35"/>
        <v>-171.32124689870321</v>
      </c>
      <c r="CA112" s="1">
        <f t="shared" ca="1" si="35"/>
        <v>120.68422117097698</v>
      </c>
      <c r="CB112" s="1">
        <f t="shared" ca="1" si="35"/>
        <v>-49.061901986258718</v>
      </c>
      <c r="CC112" s="1">
        <f t="shared" ca="1" si="35"/>
        <v>10.637529948026033</v>
      </c>
      <c r="CD112" s="1">
        <f t="shared" ca="1" si="35"/>
        <v>-0.94778253257821921</v>
      </c>
      <c r="CE112" s="4">
        <f t="shared" ca="1" si="36"/>
        <v>0.45620231853800797</v>
      </c>
      <c r="CF112" s="4">
        <f t="shared" ca="1" si="37"/>
        <v>2.888590552901138E-3</v>
      </c>
      <c r="CG112" s="4">
        <f t="shared" ca="1" si="46"/>
        <v>1.0479550361385712E-2</v>
      </c>
      <c r="CH112" s="4">
        <f t="shared" ca="1" si="47"/>
        <v>5.131415581311366E-2</v>
      </c>
      <c r="CI112" s="8">
        <f t="shared" ca="1" si="38"/>
        <v>0.5116648213858237</v>
      </c>
      <c r="CJ112" s="8">
        <f t="shared" ca="1" si="39"/>
        <v>0.229075919354917</v>
      </c>
      <c r="CK112" s="8">
        <f t="shared" ca="1" si="48"/>
        <v>-1.4696392907487669E-2</v>
      </c>
      <c r="CL112" s="8">
        <f t="shared" ca="1" si="49"/>
        <v>0.16163999460457698</v>
      </c>
    </row>
    <row r="113" spans="1:90" x14ac:dyDescent="0.25">
      <c r="A113" s="7">
        <f>'Calculate Data'!I115</f>
        <v>0.43010752688172044</v>
      </c>
      <c r="B113" s="7">
        <f>'Calculate Data'!H115</f>
        <v>0.44827586206896552</v>
      </c>
      <c r="C113" s="7">
        <f>'Calculate Data'!P115</f>
        <v>0.68581081081081086</v>
      </c>
      <c r="D113" s="7">
        <f>'Calculate Data'!B115</f>
        <v>296</v>
      </c>
      <c r="E113" s="2">
        <v>0.47234042553191491</v>
      </c>
      <c r="F113" s="10">
        <v>0.38983050847457629</v>
      </c>
      <c r="G113" s="4">
        <v>0.42105263157894735</v>
      </c>
      <c r="H113" s="8">
        <v>0.69270833333333337</v>
      </c>
      <c r="I113" s="20">
        <v>192</v>
      </c>
      <c r="J113" s="1">
        <f t="shared" si="53"/>
        <v>1</v>
      </c>
      <c r="K113" s="1">
        <f t="shared" si="53"/>
        <v>0.47234042553191491</v>
      </c>
      <c r="L113" s="1">
        <f t="shared" si="53"/>
        <v>0.22310547759167046</v>
      </c>
      <c r="M113" s="1">
        <f t="shared" si="53"/>
        <v>0.10538173622415073</v>
      </c>
      <c r="N113" s="1">
        <f t="shared" si="53"/>
        <v>4.9776054131407371E-2</v>
      </c>
      <c r="O113" s="1">
        <f t="shared" si="53"/>
        <v>2.3511242589728591E-2</v>
      </c>
      <c r="P113" s="1">
        <f t="shared" si="53"/>
        <v>1.1105310329616484E-2</v>
      </c>
      <c r="Q113" s="1">
        <f t="shared" si="53"/>
        <v>5.2454870067550194E-3</v>
      </c>
      <c r="R113" s="1">
        <f t="shared" si="53"/>
        <v>2.4776555648927967E-3</v>
      </c>
      <c r="S113" s="1">
        <f t="shared" si="53"/>
        <v>1.1702968838429805E-3</v>
      </c>
      <c r="T113" s="1">
        <f t="shared" si="53"/>
        <v>5.5277852811306746E-4</v>
      </c>
      <c r="U113" s="1">
        <f t="shared" si="53"/>
        <v>2.6109964519383189E-4</v>
      </c>
      <c r="V113" s="1">
        <f t="shared" si="53"/>
        <v>1.2332791751708657E-4</v>
      </c>
      <c r="W113" s="1">
        <f t="shared" si="53"/>
        <v>5.8252761039985572E-5</v>
      </c>
      <c r="X113" s="1">
        <f t="shared" si="53"/>
        <v>2.7515133938035738E-5</v>
      </c>
      <c r="Y113" s="1">
        <f t="shared" si="53"/>
        <v>1.2996510072859432E-5</v>
      </c>
      <c r="Z113" s="1">
        <f t="shared" si="52"/>
        <v>6.1387770982442429E-6</v>
      </c>
      <c r="AA113" s="1">
        <f t="shared" si="50"/>
        <v>2.8995925868302597E-6</v>
      </c>
      <c r="AB113" s="1">
        <f t="shared" si="50"/>
        <v>1.3695947963325908E-6</v>
      </c>
      <c r="AC113" s="1">
        <f t="shared" si="40"/>
        <v>0.42105263157894735</v>
      </c>
      <c r="AD113" s="1">
        <f t="shared" si="40"/>
        <v>0.19888017917133258</v>
      </c>
      <c r="AE113" s="1">
        <f t="shared" si="40"/>
        <v>9.393914845965072E-2</v>
      </c>
      <c r="AF113" s="1">
        <f t="shared" si="40"/>
        <v>4.437125735753715E-2</v>
      </c>
      <c r="AG113" s="1">
        <f t="shared" si="40"/>
        <v>2.0958338581645208E-2</v>
      </c>
      <c r="AH113" s="1">
        <f t="shared" si="32"/>
        <v>9.8994705640962476E-3</v>
      </c>
      <c r="AI113" s="1">
        <f t="shared" si="32"/>
        <v>4.6759201387858874E-3</v>
      </c>
      <c r="AJ113" s="1">
        <f t="shared" si="32"/>
        <v>2.2086261081073763E-3</v>
      </c>
      <c r="AK113" s="1">
        <f t="shared" si="32"/>
        <v>1.0432233957443353E-3</v>
      </c>
      <c r="AL113" s="1">
        <f t="shared" si="32"/>
        <v>4.9275658267072862E-4</v>
      </c>
      <c r="AM113" s="1">
        <f t="shared" si="41"/>
        <v>0.69270833333333337</v>
      </c>
      <c r="AN113" s="1">
        <f t="shared" si="41"/>
        <v>0.32719414893617021</v>
      </c>
      <c r="AO113" s="1">
        <f t="shared" si="41"/>
        <v>0.15454702354006339</v>
      </c>
      <c r="AP113" s="1">
        <f t="shared" si="41"/>
        <v>7.299880686360441E-2</v>
      </c>
      <c r="AQ113" s="1">
        <f t="shared" si="41"/>
        <v>3.4480287497276982E-2</v>
      </c>
      <c r="AR113" s="1">
        <f t="shared" si="33"/>
        <v>1.6286433668926577E-2</v>
      </c>
      <c r="AS113" s="1">
        <f t="shared" si="33"/>
        <v>7.6927410095780852E-3</v>
      </c>
      <c r="AT113" s="1">
        <f t="shared" si="33"/>
        <v>3.6335925619709252E-3</v>
      </c>
      <c r="AU113" s="1">
        <f t="shared" si="33"/>
        <v>1.7162926569309477E-3</v>
      </c>
      <c r="AV113" s="1">
        <f t="shared" si="33"/>
        <v>8.1067440391206465E-4</v>
      </c>
      <c r="BK113" s="1">
        <f t="shared" ca="1" si="42"/>
        <v>9.4074915425153449E-2</v>
      </c>
      <c r="BL113" s="1">
        <f t="shared" ca="1" si="42"/>
        <v>4.433292696145462</v>
      </c>
      <c r="BM113" s="1">
        <f t="shared" ca="1" si="42"/>
        <v>-29.038810600203163</v>
      </c>
      <c r="BN113" s="1">
        <f t="shared" ca="1" si="42"/>
        <v>99.175618849687211</v>
      </c>
      <c r="BO113" s="1">
        <f t="shared" ca="1" si="42"/>
        <v>-192.64622389880941</v>
      </c>
      <c r="BP113" s="1">
        <f t="shared" ca="1" si="34"/>
        <v>226.06855760351786</v>
      </c>
      <c r="BQ113" s="1">
        <f t="shared" ca="1" si="34"/>
        <v>-163.51633843556971</v>
      </c>
      <c r="BR113" s="1">
        <f t="shared" ca="1" si="34"/>
        <v>71.338312197254254</v>
      </c>
      <c r="BS113" s="1">
        <f t="shared" ca="1" si="34"/>
        <v>-17.216680484321444</v>
      </c>
      <c r="BT113" s="1">
        <f t="shared" ca="1" si="34"/>
        <v>1.7649443650859953</v>
      </c>
      <c r="BU113" s="1">
        <f t="shared" ca="1" si="43"/>
        <v>0.65245196300384123</v>
      </c>
      <c r="BV113" s="1">
        <f t="shared" ca="1" si="43"/>
        <v>-1.3030805613132235</v>
      </c>
      <c r="BW113" s="1">
        <f t="shared" ca="1" si="43"/>
        <v>14.420920237551561</v>
      </c>
      <c r="BX113" s="1">
        <f t="shared" ca="1" si="43"/>
        <v>-66.065091520625018</v>
      </c>
      <c r="BY113" s="1">
        <f t="shared" ca="1" si="43"/>
        <v>146.50148409920408</v>
      </c>
      <c r="BZ113" s="1">
        <f t="shared" ca="1" si="35"/>
        <v>-179.25145713380263</v>
      </c>
      <c r="CA113" s="1">
        <f t="shared" ca="1" si="35"/>
        <v>127.41843125605723</v>
      </c>
      <c r="CB113" s="1">
        <f t="shared" ca="1" si="35"/>
        <v>-52.270473702566896</v>
      </c>
      <c r="CC113" s="1">
        <f t="shared" ca="1" si="35"/>
        <v>11.436236944028344</v>
      </c>
      <c r="CD113" s="1">
        <f t="shared" ca="1" si="35"/>
        <v>-1.0282088631047739</v>
      </c>
      <c r="CE113" s="4">
        <f t="shared" ca="1" si="36"/>
        <v>0.45674720821220682</v>
      </c>
      <c r="CF113" s="4">
        <f t="shared" ca="1" si="37"/>
        <v>-3.5694576633259478E-2</v>
      </c>
      <c r="CG113" s="4">
        <f t="shared" ca="1" si="46"/>
        <v>1.0172077320234629E-2</v>
      </c>
      <c r="CH113" s="4">
        <f t="shared" ca="1" si="47"/>
        <v>5.1652031068838346E-2</v>
      </c>
      <c r="CI113" s="8">
        <f t="shared" ca="1" si="38"/>
        <v>0.51121271843252347</v>
      </c>
      <c r="CJ113" s="8">
        <f t="shared" ca="1" si="39"/>
        <v>0.1814956149008099</v>
      </c>
      <c r="CK113" s="8">
        <f t="shared" ca="1" si="48"/>
        <v>-1.4948491426737022E-2</v>
      </c>
      <c r="CL113" s="8">
        <f t="shared" ca="1" si="49"/>
        <v>0.16129337319815515</v>
      </c>
    </row>
    <row r="114" spans="1:90" x14ac:dyDescent="0.25">
      <c r="A114" s="7">
        <f>'Calculate Data'!I116</f>
        <v>0.32800000000000001</v>
      </c>
      <c r="B114" s="7">
        <f>'Calculate Data'!H116</f>
        <v>0.3350253807106599</v>
      </c>
      <c r="C114" s="7">
        <f>'Calculate Data'!P116</f>
        <v>0.61180124223602483</v>
      </c>
      <c r="D114" s="7">
        <f>'Calculate Data'!B116</f>
        <v>322</v>
      </c>
      <c r="E114" s="2">
        <v>0.47659574468085109</v>
      </c>
      <c r="F114" s="10">
        <v>0.39080459770114945</v>
      </c>
      <c r="G114" s="4">
        <v>0.47761194029850745</v>
      </c>
      <c r="H114" s="8">
        <v>0.75492957746478873</v>
      </c>
      <c r="I114" s="20">
        <v>355</v>
      </c>
      <c r="J114" s="1">
        <f t="shared" si="53"/>
        <v>1</v>
      </c>
      <c r="K114" s="1">
        <f t="shared" si="53"/>
        <v>0.47659574468085109</v>
      </c>
      <c r="L114" s="1">
        <f t="shared" si="53"/>
        <v>0.227143503847895</v>
      </c>
      <c r="M114" s="1">
        <f t="shared" si="53"/>
        <v>0.10825562736580528</v>
      </c>
      <c r="N114" s="1">
        <f t="shared" si="53"/>
        <v>5.1594171340298693E-2</v>
      </c>
      <c r="O114" s="1">
        <f t="shared" si="53"/>
        <v>2.4589562511121082E-2</v>
      </c>
      <c r="P114" s="1">
        <f t="shared" si="53"/>
        <v>1.1719280856364089E-2</v>
      </c>
      <c r="Q114" s="1">
        <f t="shared" si="53"/>
        <v>5.5853593868628862E-3</v>
      </c>
      <c r="R114" s="1">
        <f t="shared" si="53"/>
        <v>2.6619585162920992E-3</v>
      </c>
      <c r="S114" s="1">
        <f t="shared" si="53"/>
        <v>1.2686781013817666E-3</v>
      </c>
      <c r="T114" s="1">
        <f t="shared" si="53"/>
        <v>6.0464658448833135E-4</v>
      </c>
      <c r="U114" s="1">
        <f t="shared" si="53"/>
        <v>2.8817198920294941E-4</v>
      </c>
      <c r="V114" s="1">
        <f t="shared" si="53"/>
        <v>1.3734154379034186E-4</v>
      </c>
      <c r="W114" s="1">
        <f t="shared" si="53"/>
        <v>6.5456395338375702E-5</v>
      </c>
      <c r="X114" s="1">
        <f t="shared" si="53"/>
        <v>3.1196239480417353E-5</v>
      </c>
      <c r="Y114" s="1">
        <f t="shared" si="53"/>
        <v>1.4867994986411678E-5</v>
      </c>
      <c r="Z114" s="1">
        <f t="shared" si="52"/>
        <v>7.0860231424600345E-6</v>
      </c>
      <c r="AA114" s="1">
        <f t="shared" si="50"/>
        <v>3.3771684764064848E-6</v>
      </c>
      <c r="AB114" s="1">
        <f t="shared" si="50"/>
        <v>1.6095441249256439E-6</v>
      </c>
      <c r="AC114" s="1">
        <f t="shared" si="40"/>
        <v>0.47761194029850745</v>
      </c>
      <c r="AD114" s="1">
        <f t="shared" si="40"/>
        <v>0.22762781835503335</v>
      </c>
      <c r="AE114" s="1">
        <f t="shared" si="40"/>
        <v>0.10848644959899463</v>
      </c>
      <c r="AF114" s="1">
        <f t="shared" si="40"/>
        <v>5.1704180234414462E-2</v>
      </c>
      <c r="AG114" s="1">
        <f t="shared" si="40"/>
        <v>2.4641992281933704E-2</v>
      </c>
      <c r="AH114" s="1">
        <f t="shared" si="32"/>
        <v>1.174426866202798E-2</v>
      </c>
      <c r="AI114" s="1">
        <f t="shared" si="32"/>
        <v>5.5972684687112069E-3</v>
      </c>
      <c r="AJ114" s="1">
        <f t="shared" si="32"/>
        <v>2.6676343340240648E-3</v>
      </c>
      <c r="AK114" s="1">
        <f t="shared" si="32"/>
        <v>1.2713831719604056E-3</v>
      </c>
      <c r="AL114" s="1">
        <f t="shared" si="32"/>
        <v>6.0593580961517204E-4</v>
      </c>
      <c r="AM114" s="1">
        <f t="shared" si="41"/>
        <v>0.75492957746478873</v>
      </c>
      <c r="AN114" s="1">
        <f t="shared" si="41"/>
        <v>0.35979622415343127</v>
      </c>
      <c r="AO114" s="1">
        <f t="shared" si="41"/>
        <v>0.17147734938376299</v>
      </c>
      <c r="AP114" s="1">
        <f t="shared" si="41"/>
        <v>8.1725375025453004E-2</v>
      </c>
      <c r="AQ114" s="1">
        <f t="shared" si="41"/>
        <v>3.8949965969577602E-2</v>
      </c>
      <c r="AR114" s="1">
        <f t="shared" si="33"/>
        <v>1.8563388036564647E-2</v>
      </c>
      <c r="AS114" s="1">
        <f t="shared" si="33"/>
        <v>8.8472317450861288E-3</v>
      </c>
      <c r="AT114" s="1">
        <f t="shared" si="33"/>
        <v>4.2165530019133901E-3</v>
      </c>
      <c r="AU114" s="1">
        <f t="shared" si="33"/>
        <v>2.0095912179331904E-3</v>
      </c>
      <c r="AV114" s="1">
        <f t="shared" si="33"/>
        <v>9.5776262301496744E-4</v>
      </c>
      <c r="BK114" s="1">
        <f t="shared" ca="1" si="42"/>
        <v>9.4074915425153449E-2</v>
      </c>
      <c r="BL114" s="1">
        <f t="shared" ca="1" si="42"/>
        <v>4.473232269984611</v>
      </c>
      <c r="BM114" s="1">
        <f t="shared" ca="1" si="42"/>
        <v>-29.564389267831221</v>
      </c>
      <c r="BN114" s="1">
        <f t="shared" ca="1" si="42"/>
        <v>101.88026144424437</v>
      </c>
      <c r="BO114" s="1">
        <f t="shared" ca="1" si="42"/>
        <v>-199.68280847768537</v>
      </c>
      <c r="BP114" s="1">
        <f t="shared" ca="1" si="34"/>
        <v>236.436968729982</v>
      </c>
      <c r="BQ114" s="1">
        <f t="shared" ca="1" si="34"/>
        <v>-172.556537174851</v>
      </c>
      <c r="BR114" s="1">
        <f t="shared" ca="1" si="34"/>
        <v>75.96055640987656</v>
      </c>
      <c r="BS114" s="1">
        <f t="shared" ca="1" si="34"/>
        <v>-18.497360927366199</v>
      </c>
      <c r="BT114" s="1">
        <f t="shared" ca="1" si="34"/>
        <v>1.9133147298392497</v>
      </c>
      <c r="BU114" s="1">
        <f t="shared" ca="1" si="43"/>
        <v>0.65245196300384123</v>
      </c>
      <c r="BV114" s="1">
        <f t="shared" ca="1" si="43"/>
        <v>-1.3148200258295588</v>
      </c>
      <c r="BW114" s="1">
        <f t="shared" ca="1" si="43"/>
        <v>14.681927072465449</v>
      </c>
      <c r="BX114" s="1">
        <f t="shared" ca="1" si="43"/>
        <v>-67.866768814021228</v>
      </c>
      <c r="BY114" s="1">
        <f t="shared" ca="1" si="43"/>
        <v>151.8525886416756</v>
      </c>
      <c r="BZ114" s="1">
        <f t="shared" ca="1" si="35"/>
        <v>-187.47264818435369</v>
      </c>
      <c r="CA114" s="1">
        <f t="shared" ca="1" si="35"/>
        <v>134.46291349326248</v>
      </c>
      <c r="CB114" s="1">
        <f t="shared" ca="1" si="35"/>
        <v>-55.657249855816218</v>
      </c>
      <c r="CC114" s="1">
        <f t="shared" ca="1" si="35"/>
        <v>12.286933163289703</v>
      </c>
      <c r="CD114" s="1">
        <f t="shared" ca="1" si="35"/>
        <v>-1.1146454256838731</v>
      </c>
      <c r="CE114" s="4">
        <f t="shared" ca="1" si="36"/>
        <v>0.45731265161814916</v>
      </c>
      <c r="CF114" s="4">
        <f t="shared" ca="1" si="37"/>
        <v>2.0299288680358296E-2</v>
      </c>
      <c r="CG114" s="4">
        <f t="shared" ca="1" si="46"/>
        <v>1.0055116552274809E-2</v>
      </c>
      <c r="CH114" s="4">
        <f t="shared" ca="1" si="47"/>
        <v>5.1680220199773953E-2</v>
      </c>
      <c r="CI114" s="8">
        <f t="shared" ca="1" si="38"/>
        <v>0.51068202799250373</v>
      </c>
      <c r="CJ114" s="8">
        <f t="shared" ca="1" si="39"/>
        <v>0.244247549472285</v>
      </c>
      <c r="CK114" s="8">
        <f t="shared" ca="1" si="48"/>
        <v>-4.1054015320094164E-3</v>
      </c>
      <c r="CL114" s="8">
        <f t="shared" ca="1" si="49"/>
        <v>0.16017783504493147</v>
      </c>
    </row>
    <row r="115" spans="1:90" x14ac:dyDescent="0.25">
      <c r="A115" s="7">
        <f>'Calculate Data'!I117</f>
        <v>0.36551724137931035</v>
      </c>
      <c r="B115" s="7">
        <f>'Calculate Data'!H117</f>
        <v>0.4099722991689751</v>
      </c>
      <c r="C115" s="7">
        <f>'Calculate Data'!P117</f>
        <v>0.7134387351778656</v>
      </c>
      <c r="D115" s="7">
        <f>'Calculate Data'!B117</f>
        <v>506</v>
      </c>
      <c r="E115" s="2">
        <v>0.48085106382978721</v>
      </c>
      <c r="F115" s="10">
        <v>0.39094650205761317</v>
      </c>
      <c r="G115" s="4">
        <v>0.44800000000000001</v>
      </c>
      <c r="H115" s="8">
        <v>0.33967391304347827</v>
      </c>
      <c r="I115" s="20">
        <v>368</v>
      </c>
      <c r="J115" s="1">
        <f t="shared" si="53"/>
        <v>1</v>
      </c>
      <c r="K115" s="1">
        <f t="shared" si="53"/>
        <v>0.48085106382978721</v>
      </c>
      <c r="L115" s="1">
        <f t="shared" si="53"/>
        <v>0.23121774558623809</v>
      </c>
      <c r="M115" s="1">
        <f t="shared" si="53"/>
        <v>0.11118129894146767</v>
      </c>
      <c r="N115" s="1">
        <f t="shared" si="53"/>
        <v>5.3461645873982326E-2</v>
      </c>
      <c r="O115" s="1">
        <f t="shared" si="53"/>
        <v>2.5707089292595756E-2</v>
      </c>
      <c r="P115" s="1">
        <f t="shared" si="53"/>
        <v>1.2361281234312E-2</v>
      </c>
      <c r="Q115" s="1">
        <f t="shared" si="53"/>
        <v>5.9439352318181107E-3</v>
      </c>
      <c r="R115" s="1">
        <f t="shared" si="53"/>
        <v>2.8581475795550915E-3</v>
      </c>
      <c r="S115" s="1">
        <f t="shared" si="53"/>
        <v>1.3743433042115972E-3</v>
      </c>
      <c r="T115" s="1">
        <f t="shared" si="53"/>
        <v>6.6085443989749137E-4</v>
      </c>
      <c r="U115" s="1">
        <f t="shared" si="53"/>
        <v>3.1777256046134689E-4</v>
      </c>
      <c r="V115" s="1">
        <f t="shared" si="53"/>
        <v>1.5280127375375403E-4</v>
      </c>
      <c r="W115" s="1">
        <f t="shared" si="53"/>
        <v>7.3474655039039173E-5</v>
      </c>
      <c r="X115" s="1">
        <f t="shared" si="53"/>
        <v>3.5330366040048616E-5</v>
      </c>
      <c r="Y115" s="1">
        <f t="shared" si="53"/>
        <v>1.6988644095853164E-5</v>
      </c>
      <c r="Z115" s="1">
        <f t="shared" si="52"/>
        <v>8.1690075865166277E-6</v>
      </c>
      <c r="AA115" s="1">
        <f t="shared" si="50"/>
        <v>3.9280759884101226E-6</v>
      </c>
      <c r="AB115" s="1">
        <f t="shared" si="50"/>
        <v>1.8888195178312504E-6</v>
      </c>
      <c r="AC115" s="1">
        <f t="shared" si="40"/>
        <v>0.44800000000000001</v>
      </c>
      <c r="AD115" s="1">
        <f t="shared" si="40"/>
        <v>0.21542127659574467</v>
      </c>
      <c r="AE115" s="1">
        <f t="shared" si="40"/>
        <v>0.10358555002263467</v>
      </c>
      <c r="AF115" s="1">
        <f t="shared" si="40"/>
        <v>4.9809221925777518E-2</v>
      </c>
      <c r="AG115" s="1">
        <f t="shared" si="40"/>
        <v>2.3950817351544081E-2</v>
      </c>
      <c r="AH115" s="1">
        <f t="shared" si="32"/>
        <v>1.1516776003082898E-2</v>
      </c>
      <c r="AI115" s="1">
        <f t="shared" si="32"/>
        <v>5.5378539929717766E-3</v>
      </c>
      <c r="AJ115" s="1">
        <f t="shared" si="32"/>
        <v>2.6628829838545136E-3</v>
      </c>
      <c r="AK115" s="1">
        <f t="shared" si="32"/>
        <v>1.2804501156406811E-3</v>
      </c>
      <c r="AL115" s="1">
        <f t="shared" si="32"/>
        <v>6.1570580028679552E-4</v>
      </c>
      <c r="AM115" s="1">
        <f t="shared" si="41"/>
        <v>0.33967391304347827</v>
      </c>
      <c r="AN115" s="1">
        <f t="shared" si="41"/>
        <v>0.16333256244218317</v>
      </c>
      <c r="AO115" s="1">
        <f t="shared" si="41"/>
        <v>7.8538636408368917E-2</v>
      </c>
      <c r="AP115" s="1">
        <f t="shared" si="41"/>
        <v>3.776538686870505E-2</v>
      </c>
      <c r="AQ115" s="1">
        <f t="shared" si="41"/>
        <v>1.8159526451760302E-2</v>
      </c>
      <c r="AR115" s="1">
        <f t="shared" si="33"/>
        <v>8.7320276129741019E-3</v>
      </c>
      <c r="AS115" s="1">
        <f t="shared" si="33"/>
        <v>4.1988047670896743E-3</v>
      </c>
      <c r="AT115" s="1">
        <f t="shared" si="33"/>
        <v>2.0189997390686518E-3</v>
      </c>
      <c r="AU115" s="1">
        <f t="shared" si="33"/>
        <v>9.7083817240322409E-4</v>
      </c>
      <c r="AV115" s="1">
        <f t="shared" si="33"/>
        <v>4.6682856800665665E-4</v>
      </c>
      <c r="BK115" s="1">
        <f t="shared" ca="1" si="42"/>
        <v>9.4074915425153449E-2</v>
      </c>
      <c r="BL115" s="1">
        <f t="shared" ca="1" si="42"/>
        <v>4.5131718438237582</v>
      </c>
      <c r="BM115" s="1">
        <f t="shared" ca="1" si="42"/>
        <v>-30.094681645482844</v>
      </c>
      <c r="BN115" s="1">
        <f t="shared" ca="1" si="42"/>
        <v>104.63363503120146</v>
      </c>
      <c r="BO115" s="1">
        <f t="shared" ca="1" si="42"/>
        <v>-206.91041868944666</v>
      </c>
      <c r="BP115" s="1">
        <f t="shared" ca="1" si="34"/>
        <v>247.1823670902393</v>
      </c>
      <c r="BQ115" s="1">
        <f t="shared" ca="1" si="34"/>
        <v>-182.00945185804829</v>
      </c>
      <c r="BR115" s="1">
        <f t="shared" ca="1" si="34"/>
        <v>80.837166635174697</v>
      </c>
      <c r="BS115" s="1">
        <f t="shared" ca="1" si="34"/>
        <v>-19.860635332645938</v>
      </c>
      <c r="BT115" s="1">
        <f t="shared" ca="1" si="34"/>
        <v>2.0726701950164093</v>
      </c>
      <c r="BU115" s="1">
        <f t="shared" ca="1" si="43"/>
        <v>0.65245196300384123</v>
      </c>
      <c r="BV115" s="1">
        <f t="shared" ca="1" si="43"/>
        <v>-1.3265594903458939</v>
      </c>
      <c r="BW115" s="1">
        <f t="shared" ca="1" si="43"/>
        <v>14.945274775853896</v>
      </c>
      <c r="BX115" s="1">
        <f t="shared" ca="1" si="43"/>
        <v>-69.700907890970043</v>
      </c>
      <c r="BY115" s="1">
        <f t="shared" ca="1" si="43"/>
        <v>157.34896225899482</v>
      </c>
      <c r="BZ115" s="1">
        <f t="shared" ca="1" si="35"/>
        <v>-195.99275524381201</v>
      </c>
      <c r="CA115" s="1">
        <f t="shared" ca="1" si="35"/>
        <v>141.82900040087108</v>
      </c>
      <c r="CB115" s="1">
        <f t="shared" ca="1" si="35"/>
        <v>-59.230403168362997</v>
      </c>
      <c r="CC115" s="1">
        <f t="shared" ca="1" si="35"/>
        <v>13.192492695088314</v>
      </c>
      <c r="CD115" s="1">
        <f t="shared" ca="1" si="35"/>
        <v>-1.2074816107334545</v>
      </c>
      <c r="CE115" s="4">
        <f t="shared" ca="1" si="36"/>
        <v>0.45789818525704939</v>
      </c>
      <c r="CF115" s="4">
        <f t="shared" ca="1" si="37"/>
        <v>-9.8981852570493856E-3</v>
      </c>
      <c r="CG115" s="4">
        <f t="shared" ca="1" si="46"/>
        <v>9.7768841400557444E-3</v>
      </c>
      <c r="CH115" s="4">
        <f t="shared" ca="1" si="47"/>
        <v>5.1607016194105723E-2</v>
      </c>
      <c r="CI115" s="8">
        <f t="shared" ca="1" si="38"/>
        <v>0.51007468958754743</v>
      </c>
      <c r="CJ115" s="8">
        <f t="shared" ca="1" si="39"/>
        <v>-0.17040077654406915</v>
      </c>
      <c r="CK115" s="8">
        <f t="shared" ca="1" si="48"/>
        <v>-2.2683629276209214E-3</v>
      </c>
      <c r="CL115" s="8">
        <f t="shared" ca="1" si="49"/>
        <v>0.1589314049863281</v>
      </c>
    </row>
    <row r="116" spans="1:90" x14ac:dyDescent="0.25">
      <c r="A116" s="7">
        <f>'Calculate Data'!I118</f>
        <v>0.3125</v>
      </c>
      <c r="B116" s="7">
        <f>'Calculate Data'!H118</f>
        <v>0.40552995391705071</v>
      </c>
      <c r="C116" s="7">
        <f>'Calculate Data'!P118</f>
        <v>0.65957446808510634</v>
      </c>
      <c r="D116" s="7">
        <f>'Calculate Data'!B118</f>
        <v>329</v>
      </c>
      <c r="E116" s="2">
        <v>0.48510638297872338</v>
      </c>
      <c r="F116" s="10">
        <v>0.391812865497076</v>
      </c>
      <c r="G116" s="4">
        <v>0.44966442953020136</v>
      </c>
      <c r="H116" s="8">
        <v>0.6353944562899787</v>
      </c>
      <c r="I116" s="20">
        <v>469</v>
      </c>
      <c r="J116" s="1">
        <f t="shared" si="53"/>
        <v>1</v>
      </c>
      <c r="K116" s="1">
        <f t="shared" si="53"/>
        <v>0.48510638297872338</v>
      </c>
      <c r="L116" s="1">
        <f t="shared" si="53"/>
        <v>0.23532820280669983</v>
      </c>
      <c r="M116" s="1">
        <f t="shared" si="53"/>
        <v>0.11415921327644162</v>
      </c>
      <c r="N116" s="1">
        <f t="shared" si="53"/>
        <v>5.5379363036231248E-2</v>
      </c>
      <c r="O116" s="1">
        <f t="shared" si="53"/>
        <v>2.6864882494171752E-2</v>
      </c>
      <c r="P116" s="1">
        <f t="shared" si="53"/>
        <v>1.3032325975896084E-2</v>
      </c>
      <c r="Q116" s="1">
        <f t="shared" si="53"/>
        <v>6.3220645159666102E-3</v>
      </c>
      <c r="R116" s="1">
        <f t="shared" si="53"/>
        <v>3.0668738502986959E-3</v>
      </c>
      <c r="S116" s="1">
        <f t="shared" si="53"/>
        <v>1.4877600805704313E-3</v>
      </c>
      <c r="T116" s="1">
        <f t="shared" si="53"/>
        <v>7.2172191142565591E-4</v>
      </c>
      <c r="U116" s="1">
        <f t="shared" si="53"/>
        <v>3.5011190596819051E-4</v>
      </c>
      <c r="V116" s="1">
        <f t="shared" si="53"/>
        <v>1.6984152034201582E-4</v>
      </c>
      <c r="W116" s="1">
        <f t="shared" si="53"/>
        <v>8.2391205612722558E-5</v>
      </c>
      <c r="X116" s="1">
        <f t="shared" si="53"/>
        <v>3.9968499744044135E-5</v>
      </c>
      <c r="Y116" s="1">
        <f t="shared" si="53"/>
        <v>1.9388974343919279E-5</v>
      </c>
      <c r="Z116" s="1">
        <f t="shared" si="52"/>
        <v>9.4057152136459478E-6</v>
      </c>
      <c r="AA116" s="1">
        <f t="shared" si="50"/>
        <v>4.562772486619736E-6</v>
      </c>
      <c r="AB116" s="1">
        <f t="shared" si="50"/>
        <v>2.2134300573389355E-6</v>
      </c>
      <c r="AC116" s="1">
        <f t="shared" si="40"/>
        <v>0.44966442953020136</v>
      </c>
      <c r="AD116" s="1">
        <f t="shared" si="40"/>
        <v>0.21813508496358702</v>
      </c>
      <c r="AE116" s="1">
        <f t="shared" si="40"/>
        <v>0.10581872206744221</v>
      </c>
      <c r="AF116" s="1">
        <f t="shared" si="40"/>
        <v>5.1333337513567709E-2</v>
      </c>
      <c r="AG116" s="1">
        <f t="shared" si="40"/>
        <v>2.4902129687432845E-2</v>
      </c>
      <c r="AH116" s="1">
        <f t="shared" si="32"/>
        <v>1.2080182061137633E-2</v>
      </c>
      <c r="AI116" s="1">
        <f t="shared" si="32"/>
        <v>5.8601734254029375E-3</v>
      </c>
      <c r="AJ116" s="1">
        <f t="shared" si="32"/>
        <v>2.8428075340252543E-3</v>
      </c>
      <c r="AK116" s="1">
        <f t="shared" si="32"/>
        <v>1.3790640803356552E-3</v>
      </c>
      <c r="AL116" s="1">
        <f t="shared" si="32"/>
        <v>6.689927879075094E-4</v>
      </c>
      <c r="AM116" s="1">
        <f t="shared" si="41"/>
        <v>0.6353944562899787</v>
      </c>
      <c r="AN116" s="1">
        <f t="shared" si="41"/>
        <v>0.30823390645556414</v>
      </c>
      <c r="AO116" s="1">
        <f t="shared" si="41"/>
        <v>0.14952623547206087</v>
      </c>
      <c r="AP116" s="1">
        <f t="shared" si="41"/>
        <v>7.2536131250276345E-2</v>
      </c>
      <c r="AQ116" s="1">
        <f t="shared" si="41"/>
        <v>3.5187740266091498E-2</v>
      </c>
      <c r="AR116" s="1">
        <f t="shared" si="33"/>
        <v>1.7069797405678426E-2</v>
      </c>
      <c r="AS116" s="1">
        <f t="shared" si="33"/>
        <v>8.2806676776482589E-3</v>
      </c>
      <c r="AT116" s="1">
        <f t="shared" si="33"/>
        <v>4.0170047457527714E-3</v>
      </c>
      <c r="AU116" s="1">
        <f t="shared" si="33"/>
        <v>1.9486746426204936E-3</v>
      </c>
      <c r="AV116" s="1">
        <f t="shared" si="33"/>
        <v>9.4531450748398403E-4</v>
      </c>
      <c r="BK116" s="1">
        <f t="shared" ca="1" si="42"/>
        <v>9.4074915425153449E-2</v>
      </c>
      <c r="BL116" s="1">
        <f t="shared" ca="1" si="42"/>
        <v>4.5531114176629073</v>
      </c>
      <c r="BM116" s="1">
        <f t="shared" ca="1" si="42"/>
        <v>-30.62968773315804</v>
      </c>
      <c r="BN116" s="1">
        <f t="shared" ca="1" si="42"/>
        <v>107.43617470870502</v>
      </c>
      <c r="BO116" s="1">
        <f t="shared" ca="1" si="42"/>
        <v>-214.33248088903125</v>
      </c>
      <c r="BP116" s="1">
        <f t="shared" ca="1" si="34"/>
        <v>258.3149407126046</v>
      </c>
      <c r="BQ116" s="1">
        <f t="shared" ca="1" si="34"/>
        <v>-191.89002032605811</v>
      </c>
      <c r="BR116" s="1">
        <f t="shared" ca="1" si="34"/>
        <v>85.979702473843631</v>
      </c>
      <c r="BS116" s="1">
        <f t="shared" ca="1" si="34"/>
        <v>-21.311028019585898</v>
      </c>
      <c r="BT116" s="1">
        <f t="shared" ca="1" si="34"/>
        <v>2.2437159382840637</v>
      </c>
      <c r="BU116" s="1">
        <f t="shared" ca="1" si="43"/>
        <v>0.65245196300384123</v>
      </c>
      <c r="BV116" s="1">
        <f t="shared" ca="1" si="43"/>
        <v>-1.3382989548622293</v>
      </c>
      <c r="BW116" s="1">
        <f t="shared" ca="1" si="43"/>
        <v>15.210963347716911</v>
      </c>
      <c r="BX116" s="1">
        <f t="shared" ca="1" si="43"/>
        <v>-71.567798588824644</v>
      </c>
      <c r="BY116" s="1">
        <f t="shared" ca="1" si="43"/>
        <v>162.99321058792594</v>
      </c>
      <c r="BZ116" s="1">
        <f t="shared" ca="1" si="35"/>
        <v>-204.81985647634215</v>
      </c>
      <c r="CA116" s="1">
        <f t="shared" ca="1" si="35"/>
        <v>149.52833213834111</v>
      </c>
      <c r="CB116" s="1">
        <f t="shared" ca="1" si="35"/>
        <v>-62.998403504232989</v>
      </c>
      <c r="CC116" s="1">
        <f t="shared" ca="1" si="35"/>
        <v>14.155920833563467</v>
      </c>
      <c r="CD116" s="1">
        <f t="shared" ca="1" si="35"/>
        <v>-1.3071282356941099</v>
      </c>
      <c r="CE116" s="4">
        <f t="shared" ca="1" si="36"/>
        <v>0.45850319869208711</v>
      </c>
      <c r="CF116" s="4">
        <f t="shared" ca="1" si="37"/>
        <v>-8.8387691618857511E-3</v>
      </c>
      <c r="CG116" s="4">
        <f t="shared" ca="1" si="46"/>
        <v>5.6507445106793765E-3</v>
      </c>
      <c r="CH116" s="4">
        <f t="shared" ca="1" si="47"/>
        <v>5.1574981070505933E-2</v>
      </c>
      <c r="CI116" s="8">
        <f t="shared" ca="1" si="38"/>
        <v>0.50939311059515746</v>
      </c>
      <c r="CJ116" s="8">
        <f t="shared" ca="1" si="39"/>
        <v>0.12600134569482124</v>
      </c>
      <c r="CK116" s="8">
        <f t="shared" ca="1" si="48"/>
        <v>-1.1948579570026619E-2</v>
      </c>
      <c r="CL116" s="8">
        <f t="shared" ca="1" si="49"/>
        <v>0.16027961227696055</v>
      </c>
    </row>
    <row r="117" spans="1:90" x14ac:dyDescent="0.25">
      <c r="A117" s="7">
        <f>'Calculate Data'!I119</f>
        <v>0.28735632183908044</v>
      </c>
      <c r="B117" s="7">
        <f>'Calculate Data'!H119</f>
        <v>0.44791666666666669</v>
      </c>
      <c r="C117" s="7">
        <f>'Calculate Data'!P119</f>
        <v>0.52459016393442626</v>
      </c>
      <c r="D117" s="7">
        <f>'Calculate Data'!B119</f>
        <v>183</v>
      </c>
      <c r="E117" s="2">
        <v>0.48936170212765956</v>
      </c>
      <c r="F117" s="10">
        <v>0.39333333333333331</v>
      </c>
      <c r="G117" s="4">
        <v>0.38333333333333336</v>
      </c>
      <c r="H117" s="8">
        <v>0.2857142857142857</v>
      </c>
      <c r="I117" s="20">
        <v>210</v>
      </c>
      <c r="J117" s="1">
        <f t="shared" si="53"/>
        <v>1</v>
      </c>
      <c r="K117" s="1">
        <f t="shared" si="53"/>
        <v>0.48936170212765956</v>
      </c>
      <c r="L117" s="1">
        <f t="shared" si="53"/>
        <v>0.23947487550928021</v>
      </c>
      <c r="M117" s="1">
        <f t="shared" si="53"/>
        <v>0.11718983269603074</v>
      </c>
      <c r="N117" s="1">
        <f t="shared" si="53"/>
        <v>5.7348216000185255E-2</v>
      </c>
      <c r="O117" s="1">
        <f t="shared" si="53"/>
        <v>2.8064020595835338E-2</v>
      </c>
      <c r="P117" s="1">
        <f t="shared" si="53"/>
        <v>1.3733456887323674E-2</v>
      </c>
      <c r="Q117" s="1">
        <f t="shared" si="53"/>
        <v>6.7206278384775433E-3</v>
      </c>
      <c r="R117" s="1">
        <f t="shared" si="53"/>
        <v>3.2888178784039042E-3</v>
      </c>
      <c r="S117" s="1">
        <f t="shared" si="53"/>
        <v>1.6094215149636125E-3</v>
      </c>
      <c r="T117" s="1">
        <f t="shared" si="53"/>
        <v>7.8758925200346996E-4</v>
      </c>
      <c r="U117" s="1">
        <f t="shared" si="53"/>
        <v>3.8541601693786829E-4</v>
      </c>
      <c r="V117" s="1">
        <f t="shared" si="53"/>
        <v>1.8860783807597811E-4</v>
      </c>
      <c r="W117" s="1">
        <f t="shared" si="53"/>
        <v>9.2297452675478645E-5</v>
      </c>
      <c r="X117" s="1">
        <f t="shared" si="53"/>
        <v>4.516683854331933E-5</v>
      </c>
      <c r="Y117" s="1">
        <f t="shared" si="53"/>
        <v>2.2102920989283931E-5</v>
      </c>
      <c r="Z117" s="1">
        <f t="shared" si="52"/>
        <v>1.0816323037309157E-5</v>
      </c>
      <c r="AA117" s="1">
        <f t="shared" si="50"/>
        <v>5.293094252300225E-6</v>
      </c>
      <c r="AB117" s="1">
        <f t="shared" si="50"/>
        <v>2.59023761282777E-6</v>
      </c>
      <c r="AC117" s="1">
        <f t="shared" si="40"/>
        <v>0.38333333333333336</v>
      </c>
      <c r="AD117" s="1">
        <f t="shared" si="40"/>
        <v>0.1875886524822695</v>
      </c>
      <c r="AE117" s="1">
        <f t="shared" si="40"/>
        <v>9.1798702278557423E-2</v>
      </c>
      <c r="AF117" s="1">
        <f t="shared" si="40"/>
        <v>4.4922769200145117E-2</v>
      </c>
      <c r="AG117" s="1">
        <f t="shared" si="40"/>
        <v>2.1983482800071015E-2</v>
      </c>
      <c r="AH117" s="1">
        <f t="shared" si="32"/>
        <v>1.075787456173688E-2</v>
      </c>
      <c r="AI117" s="1">
        <f t="shared" si="32"/>
        <v>5.2644918068074087E-3</v>
      </c>
      <c r="AJ117" s="1">
        <f t="shared" si="32"/>
        <v>2.5762406714163917E-3</v>
      </c>
      <c r="AK117" s="1">
        <f t="shared" si="32"/>
        <v>1.26071352005483E-3</v>
      </c>
      <c r="AL117" s="1">
        <f t="shared" si="32"/>
        <v>6.1694491406938487E-4</v>
      </c>
      <c r="AM117" s="1">
        <f t="shared" si="41"/>
        <v>0.2857142857142857</v>
      </c>
      <c r="AN117" s="1">
        <f t="shared" si="41"/>
        <v>0.1398176291793313</v>
      </c>
      <c r="AO117" s="1">
        <f t="shared" si="41"/>
        <v>6.8421393002651487E-2</v>
      </c>
      <c r="AP117" s="1">
        <f t="shared" si="41"/>
        <v>3.3482809341723069E-2</v>
      </c>
      <c r="AQ117" s="1">
        <f t="shared" si="41"/>
        <v>1.6385204571481501E-2</v>
      </c>
      <c r="AR117" s="1">
        <f t="shared" si="33"/>
        <v>8.0182915988100956E-3</v>
      </c>
      <c r="AS117" s="1">
        <f t="shared" si="33"/>
        <v>3.9238448249496209E-3</v>
      </c>
      <c r="AT117" s="1">
        <f t="shared" si="33"/>
        <v>1.9201793824221551E-3</v>
      </c>
      <c r="AU117" s="1">
        <f t="shared" si="33"/>
        <v>9.3966225097254403E-4</v>
      </c>
      <c r="AV117" s="1">
        <f t="shared" si="33"/>
        <v>4.5983471856103213E-4</v>
      </c>
      <c r="BK117" s="1">
        <f t="shared" ca="1" si="42"/>
        <v>9.4074915425153449E-2</v>
      </c>
      <c r="BL117" s="1">
        <f t="shared" ca="1" si="42"/>
        <v>4.5930509915020554</v>
      </c>
      <c r="BM117" s="1">
        <f t="shared" ca="1" si="42"/>
        <v>-31.169407530856812</v>
      </c>
      <c r="BN117" s="1">
        <f t="shared" ca="1" si="42"/>
        <v>110.28831557490143</v>
      </c>
      <c r="BO117" s="1">
        <f t="shared" ca="1" si="42"/>
        <v>-221.95245188786529</v>
      </c>
      <c r="BP117" s="1">
        <f t="shared" ca="1" si="34"/>
        <v>269.84505954728235</v>
      </c>
      <c r="BQ117" s="1">
        <f t="shared" ca="1" si="34"/>
        <v>-202.213582297567</v>
      </c>
      <c r="BR117" s="1">
        <f t="shared" ca="1" si="34"/>
        <v>91.400140022358144</v>
      </c>
      <c r="BS117" s="1">
        <f t="shared" ca="1" si="34"/>
        <v>-22.853267978777307</v>
      </c>
      <c r="BT117" s="1">
        <f t="shared" ca="1" si="34"/>
        <v>2.4271955886574084</v>
      </c>
      <c r="BU117" s="1">
        <f t="shared" ca="1" si="43"/>
        <v>0.65245196300384123</v>
      </c>
      <c r="BV117" s="1">
        <f t="shared" ca="1" si="43"/>
        <v>-1.3500384193785646</v>
      </c>
      <c r="BW117" s="1">
        <f t="shared" ca="1" si="43"/>
        <v>15.478992788054491</v>
      </c>
      <c r="BX117" s="1">
        <f t="shared" ca="1" si="43"/>
        <v>-73.467730744938194</v>
      </c>
      <c r="BY117" s="1">
        <f t="shared" ca="1" si="43"/>
        <v>168.78796242644864</v>
      </c>
      <c r="BZ117" s="1">
        <f t="shared" ca="1" si="35"/>
        <v>-213.96217429334106</v>
      </c>
      <c r="CA117" s="1">
        <f t="shared" ca="1" si="35"/>
        <v>157.57286202428071</v>
      </c>
      <c r="CB117" s="1">
        <f t="shared" ca="1" si="35"/>
        <v>-66.97002589911969</v>
      </c>
      <c r="CC117" s="1">
        <f t="shared" ca="1" si="35"/>
        <v>15.180358826353265</v>
      </c>
      <c r="CD117" s="1">
        <f t="shared" ca="1" si="35"/>
        <v>-1.4140185187224059</v>
      </c>
      <c r="CE117" s="4">
        <f t="shared" ca="1" si="36"/>
        <v>0.45912694506012031</v>
      </c>
      <c r="CF117" s="4">
        <f t="shared" ca="1" si="37"/>
        <v>-7.5793611726786947E-2</v>
      </c>
      <c r="CG117" s="4">
        <f t="shared" ca="1" si="46"/>
        <v>3.6763690674077999E-3</v>
      </c>
      <c r="CH117" s="4">
        <f t="shared" ca="1" si="47"/>
        <v>5.0819622587704796E-2</v>
      </c>
      <c r="CI117" s="8">
        <f t="shared" ca="1" si="38"/>
        <v>0.50864015264102491</v>
      </c>
      <c r="CJ117" s="8">
        <f t="shared" ca="1" si="39"/>
        <v>-0.22292586692673921</v>
      </c>
      <c r="CK117" s="8">
        <f t="shared" ca="1" si="48"/>
        <v>-1.3970447650365203E-2</v>
      </c>
      <c r="CL117" s="8">
        <f t="shared" ca="1" si="49"/>
        <v>0.16282006335196508</v>
      </c>
    </row>
    <row r="118" spans="1:90" x14ac:dyDescent="0.25">
      <c r="A118" s="7">
        <f>'Calculate Data'!I120</f>
        <v>0.40776699029126212</v>
      </c>
      <c r="B118" s="7">
        <f>'Calculate Data'!H120</f>
        <v>0.44171779141104295</v>
      </c>
      <c r="C118" s="7">
        <f>'Calculate Data'!P120</f>
        <v>0.61278195488721809</v>
      </c>
      <c r="D118" s="7">
        <f>'Calculate Data'!B120</f>
        <v>266</v>
      </c>
      <c r="E118" s="2">
        <v>0.49361702127659574</v>
      </c>
      <c r="F118" s="10">
        <v>0.39372822299651566</v>
      </c>
      <c r="G118" s="4">
        <v>0.47668393782383417</v>
      </c>
      <c r="H118" s="8">
        <v>0.40208333333333335</v>
      </c>
      <c r="I118" s="20">
        <v>480</v>
      </c>
      <c r="J118" s="1">
        <f t="shared" si="53"/>
        <v>1</v>
      </c>
      <c r="K118" s="1">
        <f t="shared" si="53"/>
        <v>0.49361702127659574</v>
      </c>
      <c r="L118" s="1">
        <f t="shared" si="53"/>
        <v>0.24365776369397918</v>
      </c>
      <c r="M118" s="1">
        <f t="shared" si="53"/>
        <v>0.12027361952553865</v>
      </c>
      <c r="N118" s="1">
        <f t="shared" si="53"/>
        <v>5.9369105808350996E-2</v>
      </c>
      <c r="O118" s="1">
        <f t="shared" si="53"/>
        <v>2.9305601164973258E-2</v>
      </c>
      <c r="P118" s="1">
        <f t="shared" si="53"/>
        <v>1.4465743553774033E-2</v>
      </c>
      <c r="Q118" s="1">
        <f t="shared" si="53"/>
        <v>7.1405372435650542E-3</v>
      </c>
      <c r="R118" s="1">
        <f t="shared" si="53"/>
        <v>3.5246907244831757E-3</v>
      </c>
      <c r="S118" s="1">
        <f t="shared" si="53"/>
        <v>1.7398473363406314E-3</v>
      </c>
      <c r="T118" s="1">
        <f t="shared" si="53"/>
        <v>8.5881825964048187E-4</v>
      </c>
      <c r="U118" s="1">
        <f t="shared" si="53"/>
        <v>4.2392731114168468E-4</v>
      </c>
      <c r="V118" s="1">
        <f t="shared" si="53"/>
        <v>2.0925773656355499E-4</v>
      </c>
      <c r="W118" s="1">
        <f t="shared" si="53"/>
        <v>1.0329318060158459E-4</v>
      </c>
      <c r="X118" s="1">
        <f t="shared" si="53"/>
        <v>5.0987272126739625E-5</v>
      </c>
      <c r="Y118" s="1">
        <f t="shared" si="53"/>
        <v>2.5168185390220411E-5</v>
      </c>
      <c r="Z118" s="1">
        <f t="shared" si="52"/>
        <v>1.2423444703257735E-5</v>
      </c>
      <c r="AA118" s="1">
        <f t="shared" si="50"/>
        <v>6.1324237684165841E-6</v>
      </c>
      <c r="AB118" s="1">
        <f t="shared" si="50"/>
        <v>3.0270687537715905E-6</v>
      </c>
      <c r="AC118" s="1">
        <f t="shared" si="40"/>
        <v>0.47668393782383417</v>
      </c>
      <c r="AD118" s="1">
        <f t="shared" si="40"/>
        <v>0.23529930547899899</v>
      </c>
      <c r="AE118" s="1">
        <f t="shared" si="40"/>
        <v>0.11614774227899526</v>
      </c>
      <c r="AF118" s="1">
        <f t="shared" si="40"/>
        <v>5.7332502571759356E-2</v>
      </c>
      <c r="AG118" s="1">
        <f t="shared" si="40"/>
        <v>2.8300299141804618E-2</v>
      </c>
      <c r="AH118" s="1">
        <f t="shared" si="32"/>
        <v>1.3969509363614194E-2</v>
      </c>
      <c r="AI118" s="1">
        <f t="shared" si="32"/>
        <v>6.8955876007627511E-3</v>
      </c>
      <c r="AJ118" s="1">
        <f t="shared" si="32"/>
        <v>3.4037794114403367E-3</v>
      </c>
      <c r="AK118" s="1">
        <f t="shared" si="32"/>
        <v>1.6801634541577831E-3</v>
      </c>
      <c r="AL118" s="1">
        <f t="shared" si="32"/>
        <v>8.2935727949916109E-4</v>
      </c>
      <c r="AM118" s="1">
        <f t="shared" si="41"/>
        <v>0.40208333333333335</v>
      </c>
      <c r="AN118" s="1">
        <f t="shared" si="41"/>
        <v>0.19847517730496456</v>
      </c>
      <c r="AO118" s="1">
        <f t="shared" si="41"/>
        <v>9.7970725818620805E-2</v>
      </c>
      <c r="AP118" s="1">
        <f t="shared" si="41"/>
        <v>4.8360017850893666E-2</v>
      </c>
      <c r="AQ118" s="1">
        <f t="shared" si="41"/>
        <v>2.3871327960441131E-2</v>
      </c>
      <c r="AR118" s="1">
        <f t="shared" si="33"/>
        <v>1.1783293801749665E-2</v>
      </c>
      <c r="AS118" s="1">
        <f t="shared" si="33"/>
        <v>5.8164343872466424E-3</v>
      </c>
      <c r="AT118" s="1">
        <f t="shared" si="33"/>
        <v>2.871091016683449E-3</v>
      </c>
      <c r="AU118" s="1">
        <f t="shared" si="33"/>
        <v>1.4172193954692771E-3</v>
      </c>
      <c r="AV118" s="1">
        <f t="shared" si="33"/>
        <v>6.9956361648696222E-4</v>
      </c>
      <c r="BK118" s="1">
        <f t="shared" ca="1" si="42"/>
        <v>9.4074915425153449E-2</v>
      </c>
      <c r="BL118" s="1">
        <f t="shared" ca="1" si="42"/>
        <v>4.6329905653412036</v>
      </c>
      <c r="BM118" s="1">
        <f t="shared" ca="1" si="42"/>
        <v>-31.713841038579151</v>
      </c>
      <c r="BN118" s="1">
        <f t="shared" ca="1" si="42"/>
        <v>113.19049272793711</v>
      </c>
      <c r="BO118" s="1">
        <f t="shared" ca="1" si="42"/>
        <v>-229.77381895386321</v>
      </c>
      <c r="BP118" s="1">
        <f t="shared" ca="1" si="34"/>
        <v>281.78327707629489</v>
      </c>
      <c r="BQ118" s="1">
        <f t="shared" ca="1" si="34"/>
        <v>-212.9958865132194</v>
      </c>
      <c r="BR118" s="1">
        <f t="shared" ca="1" si="34"/>
        <v>97.110883027939892</v>
      </c>
      <c r="BS118" s="1">
        <f t="shared" ca="1" si="34"/>
        <v>-24.492296213135642</v>
      </c>
      <c r="BT118" s="1">
        <f t="shared" ca="1" si="34"/>
        <v>2.6238929580848804</v>
      </c>
      <c r="BU118" s="1">
        <f t="shared" ca="1" si="43"/>
        <v>0.65245196300384123</v>
      </c>
      <c r="BV118" s="1">
        <f t="shared" ca="1" si="43"/>
        <v>-1.3617778838949</v>
      </c>
      <c r="BW118" s="1">
        <f t="shared" ca="1" si="43"/>
        <v>15.749363096866634</v>
      </c>
      <c r="BX118" s="1">
        <f t="shared" ca="1" si="43"/>
        <v>-75.400994196663788</v>
      </c>
      <c r="BY118" s="1">
        <f t="shared" ca="1" si="43"/>
        <v>174.73586973375828</v>
      </c>
      <c r="BZ118" s="1">
        <f t="shared" ca="1" si="35"/>
        <v>-223.42807662996262</v>
      </c>
      <c r="CA118" s="1">
        <f t="shared" ca="1" si="35"/>
        <v>165.97486210346756</v>
      </c>
      <c r="CB118" s="1">
        <f t="shared" ca="1" si="35"/>
        <v>-71.154358733768206</v>
      </c>
      <c r="CC118" s="1">
        <f t="shared" ca="1" si="35"/>
        <v>16.269088750983283</v>
      </c>
      <c r="CD118" s="1">
        <f t="shared" ca="1" si="35"/>
        <v>-1.5286090874652718</v>
      </c>
      <c r="CE118" s="4">
        <f t="shared" ca="1" si="36"/>
        <v>0.45976855222572866</v>
      </c>
      <c r="CF118" s="4">
        <f t="shared" ca="1" si="37"/>
        <v>1.6915385598105515E-2</v>
      </c>
      <c r="CG118" s="4">
        <f t="shared" ca="1" si="46"/>
        <v>3.1485168679297559E-3</v>
      </c>
      <c r="CH118" s="4">
        <f t="shared" ca="1" si="47"/>
        <v>5.0970231869781078E-2</v>
      </c>
      <c r="CI118" s="8">
        <f t="shared" ca="1" si="38"/>
        <v>0.50781911632481957</v>
      </c>
      <c r="CJ118" s="8">
        <f t="shared" ca="1" si="39"/>
        <v>-0.10573578299148623</v>
      </c>
      <c r="CK118" s="8">
        <f t="shared" ca="1" si="48"/>
        <v>-1.0148265579366385E-2</v>
      </c>
      <c r="CL118" s="8">
        <f t="shared" ca="1" si="49"/>
        <v>0.16234796527437415</v>
      </c>
    </row>
    <row r="119" spans="1:90" x14ac:dyDescent="0.25">
      <c r="A119" s="7">
        <f>'Calculate Data'!I121</f>
        <v>0.40101522842639592</v>
      </c>
      <c r="B119" s="7">
        <f>'Calculate Data'!H121</f>
        <v>0.51388888888888884</v>
      </c>
      <c r="C119" s="7">
        <f>'Calculate Data'!P121</f>
        <v>0.42228739002932553</v>
      </c>
      <c r="D119" s="7">
        <f>'Calculate Data'!B121</f>
        <v>341</v>
      </c>
      <c r="E119" s="2">
        <v>0.49787234042553191</v>
      </c>
      <c r="F119" s="10">
        <v>0.39411764705882352</v>
      </c>
      <c r="G119" s="4">
        <v>0.5053763440860215</v>
      </c>
      <c r="H119" s="8">
        <v>0.35361216730038025</v>
      </c>
      <c r="I119" s="20">
        <v>263</v>
      </c>
      <c r="J119" s="1">
        <f t="shared" si="53"/>
        <v>1</v>
      </c>
      <c r="K119" s="1">
        <f t="shared" si="53"/>
        <v>0.49787234042553191</v>
      </c>
      <c r="L119" s="1">
        <f t="shared" si="53"/>
        <v>0.24787686736079673</v>
      </c>
      <c r="M119" s="1">
        <f t="shared" si="53"/>
        <v>0.123411036090269</v>
      </c>
      <c r="N119" s="1">
        <f t="shared" si="53"/>
        <v>6.1442941372602013E-2</v>
      </c>
      <c r="O119" s="1">
        <f t="shared" si="53"/>
        <v>3.0590741023806108E-2</v>
      </c>
      <c r="P119" s="1">
        <f t="shared" si="53"/>
        <v>1.5230283828873679E-2</v>
      </c>
      <c r="Q119" s="1">
        <f t="shared" si="53"/>
        <v>7.5827370552264692E-3</v>
      </c>
      <c r="R119" s="1">
        <f t="shared" si="53"/>
        <v>3.7752350445170082E-3</v>
      </c>
      <c r="S119" s="1">
        <f t="shared" si="53"/>
        <v>1.87958510727017E-3</v>
      </c>
      <c r="T119" s="1">
        <f t="shared" si="53"/>
        <v>9.3579343638557392E-4</v>
      </c>
      <c r="U119" s="1">
        <f t="shared" si="53"/>
        <v>4.6590566832813678E-4</v>
      </c>
      <c r="V119" s="1">
        <f t="shared" si="53"/>
        <v>2.319615455080511E-4</v>
      </c>
      <c r="W119" s="1">
        <f t="shared" si="53"/>
        <v>1.1548723755081692E-4</v>
      </c>
      <c r="X119" s="1">
        <f t="shared" si="53"/>
        <v>5.7497901248704594E-5</v>
      </c>
      <c r="Y119" s="1">
        <f t="shared" si="53"/>
        <v>2.8626614664248668E-5</v>
      </c>
      <c r="Z119" s="1">
        <f t="shared" si="52"/>
        <v>1.4252399641349338E-5</v>
      </c>
      <c r="AA119" s="1">
        <f t="shared" si="50"/>
        <v>7.0958755661186064E-6</v>
      </c>
      <c r="AB119" s="1">
        <f t="shared" si="50"/>
        <v>3.5328401754718164E-6</v>
      </c>
      <c r="AC119" s="1">
        <f t="shared" si="40"/>
        <v>0.5053763440860215</v>
      </c>
      <c r="AD119" s="1">
        <f t="shared" si="40"/>
        <v>0.25161290322580643</v>
      </c>
      <c r="AE119" s="1">
        <f t="shared" si="40"/>
        <v>0.12527110501029512</v>
      </c>
      <c r="AF119" s="1">
        <f t="shared" si="40"/>
        <v>6.2369018239168204E-2</v>
      </c>
      <c r="AG119" s="1">
        <f t="shared" si="40"/>
        <v>3.105180908077736E-2</v>
      </c>
      <c r="AH119" s="1">
        <f t="shared" ref="AH119:AL169" si="54">$G119*O119</f>
        <v>1.5459836861493409E-2</v>
      </c>
      <c r="AI119" s="1">
        <f t="shared" si="54"/>
        <v>7.6970251608286331E-3</v>
      </c>
      <c r="AJ119" s="1">
        <f t="shared" si="54"/>
        <v>3.8321359311359574E-3</v>
      </c>
      <c r="AK119" s="1">
        <f t="shared" si="54"/>
        <v>1.9079144848634343E-3</v>
      </c>
      <c r="AL119" s="1">
        <f t="shared" si="54"/>
        <v>9.498978499107311E-4</v>
      </c>
      <c r="AM119" s="1">
        <f t="shared" si="41"/>
        <v>0.35361216730038025</v>
      </c>
      <c r="AN119" s="1">
        <f t="shared" si="41"/>
        <v>0.17605371733678507</v>
      </c>
      <c r="AO119" s="1">
        <f t="shared" si="41"/>
        <v>8.7652276291080217E-2</v>
      </c>
      <c r="AP119" s="1">
        <f t="shared" si="41"/>
        <v>4.3639643940665468E-2</v>
      </c>
      <c r="AQ119" s="1">
        <f t="shared" si="41"/>
        <v>2.1726971664075997E-2</v>
      </c>
      <c r="AR119" s="1">
        <f t="shared" ref="AR119:AV169" si="55">$H119*O119</f>
        <v>1.081725823275273E-2</v>
      </c>
      <c r="AS119" s="1">
        <f t="shared" si="55"/>
        <v>5.3856136733279551E-3</v>
      </c>
      <c r="AT119" s="1">
        <f t="shared" si="55"/>
        <v>2.681348084167535E-3</v>
      </c>
      <c r="AU119" s="1">
        <f t="shared" si="55"/>
        <v>1.3349690461600069E-3</v>
      </c>
      <c r="AV119" s="1">
        <f t="shared" si="55"/>
        <v>6.6464416340732255E-4</v>
      </c>
      <c r="BK119" s="1">
        <f t="shared" ca="1" si="42"/>
        <v>9.4074915425153449E-2</v>
      </c>
      <c r="BL119" s="1">
        <f t="shared" ca="1" si="42"/>
        <v>4.6729301391803517</v>
      </c>
      <c r="BM119" s="1">
        <f t="shared" ca="1" si="42"/>
        <v>-32.262988256325059</v>
      </c>
      <c r="BN119" s="1">
        <f t="shared" ca="1" si="42"/>
        <v>116.14314126595848</v>
      </c>
      <c r="BO119" s="1">
        <f t="shared" ca="1" si="42"/>
        <v>-237.80009981142783</v>
      </c>
      <c r="BP119" s="1">
        <f t="shared" ref="BP119:BT182" ca="1" si="56">BP$1*O119</f>
        <v>294.14033192341111</v>
      </c>
      <c r="BQ119" s="1">
        <f t="shared" ca="1" si="56"/>
        <v>-224.25309794272968</v>
      </c>
      <c r="BR119" s="1">
        <f t="shared" ca="1" si="56"/>
        <v>103.12477424094739</v>
      </c>
      <c r="BS119" s="1">
        <f t="shared" ca="1" si="56"/>
        <v>-26.233273274800268</v>
      </c>
      <c r="BT119" s="1">
        <f t="shared" ca="1" si="56"/>
        <v>2.8346338348629962</v>
      </c>
      <c r="BU119" s="1">
        <f t="shared" ca="1" si="43"/>
        <v>0.65245196300384123</v>
      </c>
      <c r="BV119" s="1">
        <f t="shared" ca="1" si="43"/>
        <v>-1.3735173484112353</v>
      </c>
      <c r="BW119" s="1">
        <f t="shared" ca="1" si="43"/>
        <v>16.02207427415334</v>
      </c>
      <c r="BX119" s="1">
        <f t="shared" ca="1" si="43"/>
        <v>-77.367878781354605</v>
      </c>
      <c r="BY119" s="1">
        <f t="shared" ca="1" si="43"/>
        <v>180.83960763026587</v>
      </c>
      <c r="BZ119" s="1">
        <f t="shared" ref="BZ119:CD182" ca="1" si="57">BZ$1*O119</f>
        <v>-233.22607822164187</v>
      </c>
      <c r="CA119" s="1">
        <f t="shared" ca="1" si="57"/>
        <v>174.74692876291726</v>
      </c>
      <c r="CB119" s="1">
        <f t="shared" ca="1" si="57"/>
        <v>-75.560812052013475</v>
      </c>
      <c r="CC119" s="1">
        <f t="shared" ca="1" si="57"/>
        <v>17.425538521277058</v>
      </c>
      <c r="CD119" s="1">
        <f t="shared" ca="1" si="57"/>
        <v>-1.6513810238549902</v>
      </c>
      <c r="CE119" s="4">
        <f t="shared" ca="1" si="36"/>
        <v>0.46042703450265554</v>
      </c>
      <c r="CF119" s="4">
        <f t="shared" ca="1" si="37"/>
        <v>4.4949309583365959E-2</v>
      </c>
      <c r="CG119" s="4">
        <f t="shared" ca="1" si="46"/>
        <v>5.9604592351359385E-4</v>
      </c>
      <c r="CH119" s="4">
        <f t="shared" ca="1" si="47"/>
        <v>4.6640409557486141E-2</v>
      </c>
      <c r="CI119" s="8">
        <f t="shared" ca="1" si="38"/>
        <v>0.50693372434121065</v>
      </c>
      <c r="CJ119" s="8">
        <f t="shared" ca="1" si="39"/>
        <v>-0.15332155704083039</v>
      </c>
      <c r="CK119" s="8">
        <f t="shared" ca="1" si="48"/>
        <v>-9.9528959719167275E-3</v>
      </c>
      <c r="CL119" s="8">
        <f t="shared" ca="1" si="49"/>
        <v>0.16227309681518115</v>
      </c>
    </row>
    <row r="120" spans="1:90" x14ac:dyDescent="0.25">
      <c r="A120" s="7">
        <f>'Calculate Data'!I122</f>
        <v>0.42857142857142855</v>
      </c>
      <c r="B120" s="7">
        <f>'Calculate Data'!H122</f>
        <v>0.44987146529562982</v>
      </c>
      <c r="C120" s="7">
        <f>'Calculate Data'!P122</f>
        <v>0.73534971644612479</v>
      </c>
      <c r="D120" s="7">
        <f>'Calculate Data'!B122</f>
        <v>529</v>
      </c>
      <c r="E120" s="2">
        <v>0.50212765957446803</v>
      </c>
      <c r="F120" s="10">
        <v>0.39473684210526316</v>
      </c>
      <c r="G120" s="4">
        <v>0.46913580246913578</v>
      </c>
      <c r="H120" s="8">
        <v>0.34763948497854075</v>
      </c>
      <c r="I120" s="20">
        <v>233</v>
      </c>
      <c r="J120" s="1">
        <f t="shared" si="53"/>
        <v>1</v>
      </c>
      <c r="K120" s="1">
        <f t="shared" si="53"/>
        <v>0.50212765957446803</v>
      </c>
      <c r="L120" s="1">
        <f t="shared" si="53"/>
        <v>0.25213218650973285</v>
      </c>
      <c r="M120" s="1">
        <f t="shared" si="53"/>
        <v>0.12660254471552543</v>
      </c>
      <c r="N120" s="1">
        <f t="shared" si="53"/>
        <v>6.3570639474178708E-2</v>
      </c>
      <c r="O120" s="1">
        <f t="shared" si="53"/>
        <v>3.1920576416821646E-2</v>
      </c>
      <c r="P120" s="1">
        <f t="shared" si="53"/>
        <v>1.6028204328446611E-2</v>
      </c>
      <c r="Q120" s="1">
        <f t="shared" si="53"/>
        <v>8.0482047266242553E-3</v>
      </c>
      <c r="R120" s="1">
        <f t="shared" si="53"/>
        <v>4.0412262031560078E-3</v>
      </c>
      <c r="S120" s="1">
        <f t="shared" si="53"/>
        <v>2.02921145520174E-3</v>
      </c>
      <c r="T120" s="1">
        <f t="shared" si="53"/>
        <v>1.0189231987821502E-3</v>
      </c>
      <c r="U120" s="1">
        <f t="shared" si="53"/>
        <v>5.1162952109061151E-4</v>
      </c>
      <c r="V120" s="1">
        <f t="shared" si="53"/>
        <v>2.5690333399443465E-4</v>
      </c>
      <c r="W120" s="1">
        <f t="shared" si="53"/>
        <v>1.2899826983550335E-4</v>
      </c>
      <c r="X120" s="1">
        <f t="shared" si="53"/>
        <v>6.4773599321656984E-5</v>
      </c>
      <c r="Y120" s="1">
        <f t="shared" si="53"/>
        <v>3.2524615829597978E-5</v>
      </c>
      <c r="Z120" s="1">
        <f t="shared" si="52"/>
        <v>1.6331509225074722E-5</v>
      </c>
      <c r="AA120" s="1">
        <f t="shared" si="50"/>
        <v>8.2005025045056044E-6</v>
      </c>
      <c r="AB120" s="1">
        <f t="shared" si="50"/>
        <v>4.1176991299219624E-6</v>
      </c>
      <c r="AC120" s="1">
        <f t="shared" ref="AC120:AG170" si="58">$G120*J120</f>
        <v>0.46913580246913578</v>
      </c>
      <c r="AD120" s="1">
        <f t="shared" si="58"/>
        <v>0.2355660625164171</v>
      </c>
      <c r="AE120" s="1">
        <f t="shared" si="58"/>
        <v>0.11828423564654134</v>
      </c>
      <c r="AF120" s="1">
        <f t="shared" si="58"/>
        <v>5.9393786409752666E-2</v>
      </c>
      <c r="AG120" s="1">
        <f t="shared" si="58"/>
        <v>2.9823262963194947E-2</v>
      </c>
      <c r="AH120" s="1">
        <f t="shared" si="54"/>
        <v>1.4975085232582994E-2</v>
      </c>
      <c r="AI120" s="1">
        <f t="shared" si="54"/>
        <v>7.519404499765076E-3</v>
      </c>
      <c r="AJ120" s="1">
        <f t="shared" si="54"/>
        <v>3.7757009828607614E-3</v>
      </c>
      <c r="AK120" s="1">
        <f t="shared" si="54"/>
        <v>1.8958838977768924E-3</v>
      </c>
      <c r="AL120" s="1">
        <f t="shared" si="54"/>
        <v>9.51975744415631E-4</v>
      </c>
      <c r="AM120" s="1">
        <f t="shared" ref="AM120:AQ170" si="59">$H120*J120</f>
        <v>0.34763948497854075</v>
      </c>
      <c r="AN120" s="1">
        <f t="shared" si="59"/>
        <v>0.17455940096794811</v>
      </c>
      <c r="AO120" s="1">
        <f t="shared" si="59"/>
        <v>8.7651103464756908E-2</v>
      </c>
      <c r="AP120" s="1">
        <f t="shared" si="59"/>
        <v>4.4012043441877938E-2</v>
      </c>
      <c r="AQ120" s="1">
        <f t="shared" si="59"/>
        <v>2.2099664366559978E-2</v>
      </c>
      <c r="AR120" s="1">
        <f t="shared" si="55"/>
        <v>1.1096852745762031E-2</v>
      </c>
      <c r="AS120" s="1">
        <f t="shared" si="55"/>
        <v>5.572036697871997E-3</v>
      </c>
      <c r="AT120" s="1">
        <f t="shared" si="55"/>
        <v>2.7978737461655133E-3</v>
      </c>
      <c r="AU120" s="1">
        <f t="shared" si="55"/>
        <v>1.4048897959469382E-3</v>
      </c>
      <c r="AV120" s="1">
        <f t="shared" si="55"/>
        <v>7.0543402519888812E-4</v>
      </c>
      <c r="BK120" s="1">
        <f t="shared" ref="BK120:BO183" ca="1" si="60">BK$1*J120</f>
        <v>9.4074915425153449E-2</v>
      </c>
      <c r="BL120" s="1">
        <f t="shared" ca="1" si="60"/>
        <v>4.7128697130194999</v>
      </c>
      <c r="BM120" s="1">
        <f t="shared" ca="1" si="60"/>
        <v>-32.816849184094529</v>
      </c>
      <c r="BN120" s="1">
        <f t="shared" ca="1" si="60"/>
        <v>119.14669628711196</v>
      </c>
      <c r="BO120" s="1">
        <f t="shared" ca="1" si="60"/>
        <v>-246.03484264145027</v>
      </c>
      <c r="BP120" s="1">
        <f t="shared" ca="1" si="56"/>
        <v>306.92714946407438</v>
      </c>
      <c r="BQ120" s="1">
        <f t="shared" ca="1" si="56"/>
        <v>-236.00180505493805</v>
      </c>
      <c r="BR120" s="1">
        <f t="shared" ca="1" si="56"/>
        <v>109.4551069664203</v>
      </c>
      <c r="BS120" s="1">
        <f t="shared" ca="1" si="56"/>
        <v>-28.081587001224246</v>
      </c>
      <c r="BT120" s="1">
        <f t="shared" ca="1" si="56"/>
        <v>3.0602878405226859</v>
      </c>
      <c r="BU120" s="1">
        <f t="shared" ref="BU120:BY183" ca="1" si="61">BU$1*J120</f>
        <v>0.65245196300384123</v>
      </c>
      <c r="BV120" s="1">
        <f t="shared" ca="1" si="61"/>
        <v>-1.3852568129275706</v>
      </c>
      <c r="BW120" s="1">
        <f t="shared" ca="1" si="61"/>
        <v>16.297126319914607</v>
      </c>
      <c r="BX120" s="1">
        <f t="shared" ca="1" si="61"/>
        <v>-79.368674336363767</v>
      </c>
      <c r="BY120" s="1">
        <f t="shared" ca="1" si="61"/>
        <v>187.10187439759815</v>
      </c>
      <c r="BZ120" s="1">
        <f t="shared" ca="1" si="57"/>
        <v>-243.36484188061914</v>
      </c>
      <c r="CA120" s="1">
        <f t="shared" ca="1" si="57"/>
        <v>183.90198839699988</v>
      </c>
      <c r="CB120" s="1">
        <f t="shared" ca="1" si="57"/>
        <v>-80.199126024741091</v>
      </c>
      <c r="CC120" s="1">
        <f t="shared" ca="1" si="57"/>
        <v>18.653287026079362</v>
      </c>
      <c r="CD120" s="1">
        <f t="shared" ca="1" si="57"/>
        <v>-1.7828409458809646</v>
      </c>
      <c r="CE120" s="4">
        <f t="shared" ca="1" si="36"/>
        <v>0.46110130486689993</v>
      </c>
      <c r="CF120" s="4">
        <f t="shared" ca="1" si="37"/>
        <v>8.0344976022358461E-3</v>
      </c>
      <c r="CG120" s="4">
        <f t="shared" ca="1" si="46"/>
        <v>-1.4905875199810762E-3</v>
      </c>
      <c r="CH120" s="4">
        <f t="shared" ca="1" si="47"/>
        <v>4.7278211395015514E-2</v>
      </c>
      <c r="CI120" s="8">
        <f t="shared" ca="1" si="38"/>
        <v>0.50598810306332198</v>
      </c>
      <c r="CJ120" s="8">
        <f t="shared" ca="1" si="39"/>
        <v>-0.15834861808478123</v>
      </c>
      <c r="CK120" s="8">
        <f t="shared" ca="1" si="48"/>
        <v>-2.0838970927661214E-2</v>
      </c>
      <c r="CL120" s="8">
        <f t="shared" ca="1" si="49"/>
        <v>0.15609369721248775</v>
      </c>
    </row>
    <row r="121" spans="1:90" x14ac:dyDescent="0.25">
      <c r="A121" s="7">
        <f>'Calculate Data'!I123</f>
        <v>0.391812865497076</v>
      </c>
      <c r="B121" s="7">
        <f>'Calculate Data'!H123</f>
        <v>0.44966442953020136</v>
      </c>
      <c r="C121" s="7">
        <f>'Calculate Data'!P123</f>
        <v>0.6353944562899787</v>
      </c>
      <c r="D121" s="7">
        <f>'Calculate Data'!B123</f>
        <v>469</v>
      </c>
      <c r="E121" s="2">
        <v>0.50638297872340421</v>
      </c>
      <c r="F121" s="10">
        <v>0.39473684210526316</v>
      </c>
      <c r="G121" s="4">
        <v>0.46969696969696972</v>
      </c>
      <c r="H121" s="8">
        <v>0.63461538461538458</v>
      </c>
      <c r="I121" s="20">
        <v>104</v>
      </c>
      <c r="J121" s="1">
        <f t="shared" si="53"/>
        <v>1</v>
      </c>
      <c r="K121" s="1">
        <f t="shared" si="53"/>
        <v>0.50638297872340421</v>
      </c>
      <c r="L121" s="1">
        <f t="shared" si="53"/>
        <v>0.25642372114078765</v>
      </c>
      <c r="M121" s="1">
        <f t="shared" si="53"/>
        <v>0.12984860772661161</v>
      </c>
      <c r="N121" s="1">
        <f t="shared" si="53"/>
        <v>6.5753124763688428E-2</v>
      </c>
      <c r="O121" s="1">
        <f t="shared" si="53"/>
        <v>3.3296263178208177E-2</v>
      </c>
      <c r="P121" s="1">
        <f t="shared" si="53"/>
        <v>1.686066092853946E-2</v>
      </c>
      <c r="Q121" s="1">
        <f t="shared" si="53"/>
        <v>8.5379517042391308E-3</v>
      </c>
      <c r="R121" s="1">
        <f t="shared" si="53"/>
        <v>4.3234734161891764E-3</v>
      </c>
      <c r="S121" s="1">
        <f t="shared" si="53"/>
        <v>2.1893333469213275E-3</v>
      </c>
      <c r="T121" s="1">
        <f t="shared" si="53"/>
        <v>1.108641141632502E-3</v>
      </c>
      <c r="U121" s="1">
        <f t="shared" si="53"/>
        <v>5.6139700363518183E-4</v>
      </c>
      <c r="V121" s="1">
        <f t="shared" si="53"/>
        <v>2.8428188694717716E-4</v>
      </c>
      <c r="W121" s="1">
        <f t="shared" si="53"/>
        <v>1.4395550870942159E-4</v>
      </c>
      <c r="X121" s="1">
        <f t="shared" si="53"/>
        <v>7.2896619303919875E-5</v>
      </c>
      <c r="Y121" s="1">
        <f t="shared" si="53"/>
        <v>3.6913607221984958E-5</v>
      </c>
      <c r="Z121" s="1">
        <f t="shared" si="52"/>
        <v>1.8692422380494509E-5</v>
      </c>
      <c r="AA121" s="1">
        <f t="shared" si="50"/>
        <v>9.465524524590835E-6</v>
      </c>
      <c r="AB121" s="1">
        <f t="shared" si="50"/>
        <v>4.7931805039417425E-6</v>
      </c>
      <c r="AC121" s="1">
        <f t="shared" si="58"/>
        <v>0.46969696969696972</v>
      </c>
      <c r="AD121" s="1">
        <f t="shared" si="58"/>
        <v>0.23784655061250806</v>
      </c>
      <c r="AE121" s="1">
        <f t="shared" si="58"/>
        <v>0.12044144477824875</v>
      </c>
      <c r="AF121" s="1">
        <f t="shared" si="58"/>
        <v>6.0989497568560001E-2</v>
      </c>
      <c r="AG121" s="1">
        <f t="shared" si="58"/>
        <v>3.0884043449611234E-2</v>
      </c>
      <c r="AH121" s="1">
        <f t="shared" si="54"/>
        <v>1.5639153917037175E-2</v>
      </c>
      <c r="AI121" s="1">
        <f t="shared" si="54"/>
        <v>7.9194013452230805E-3</v>
      </c>
      <c r="AJ121" s="1">
        <f t="shared" si="54"/>
        <v>4.0102500429001981E-3</v>
      </c>
      <c r="AK121" s="1">
        <f t="shared" si="54"/>
        <v>2.0307223621494619E-3</v>
      </c>
      <c r="AL121" s="1">
        <f t="shared" si="54"/>
        <v>1.0283232387054721E-3</v>
      </c>
      <c r="AM121" s="1">
        <f t="shared" si="59"/>
        <v>0.63461538461538458</v>
      </c>
      <c r="AN121" s="1">
        <f t="shared" si="59"/>
        <v>0.3213584288052373</v>
      </c>
      <c r="AO121" s="1">
        <f t="shared" si="59"/>
        <v>0.16273043841626908</v>
      </c>
      <c r="AP121" s="1">
        <f t="shared" si="59"/>
        <v>8.2403924134195825E-2</v>
      </c>
      <c r="AQ121" s="1">
        <f t="shared" si="59"/>
        <v>4.1727944561571501E-2</v>
      </c>
      <c r="AR121" s="1">
        <f t="shared" si="55"/>
        <v>2.113032086309365E-2</v>
      </c>
      <c r="AS121" s="1">
        <f t="shared" si="55"/>
        <v>1.0700034820034657E-2</v>
      </c>
      <c r="AT121" s="1">
        <f t="shared" si="55"/>
        <v>5.4183155046132947E-3</v>
      </c>
      <c r="AU121" s="1">
        <f t="shared" si="55"/>
        <v>2.7437427448892848E-3</v>
      </c>
      <c r="AV121" s="1">
        <f t="shared" si="55"/>
        <v>1.3893846240077654E-3</v>
      </c>
      <c r="BK121" s="1">
        <f t="shared" ca="1" si="60"/>
        <v>9.4074915425153449E-2</v>
      </c>
      <c r="BL121" s="1">
        <f t="shared" ca="1" si="60"/>
        <v>4.752809286858648</v>
      </c>
      <c r="BM121" s="1">
        <f t="shared" ca="1" si="60"/>
        <v>-33.37542382188758</v>
      </c>
      <c r="BN121" s="1">
        <f t="shared" ca="1" si="60"/>
        <v>122.20159288954405</v>
      </c>
      <c r="BO121" s="1">
        <f t="shared" ca="1" si="60"/>
        <v>-254.48162608131028</v>
      </c>
      <c r="BP121" s="1">
        <f t="shared" ca="1" si="56"/>
        <v>320.15484343533109</v>
      </c>
      <c r="BQ121" s="1">
        <f t="shared" ca="1" si="56"/>
        <v>-248.25902715081145</v>
      </c>
      <c r="BR121" s="1">
        <f t="shared" ca="1" si="56"/>
        <v>116.11563681651042</v>
      </c>
      <c r="BS121" s="1">
        <f t="shared" ca="1" si="56"/>
        <v>-30.042860453933777</v>
      </c>
      <c r="BT121" s="1">
        <f t="shared" ca="1" si="56"/>
        <v>3.3017703518572317</v>
      </c>
      <c r="BU121" s="1">
        <f t="shared" ca="1" si="61"/>
        <v>0.65245196300384123</v>
      </c>
      <c r="BV121" s="1">
        <f t="shared" ca="1" si="61"/>
        <v>-1.396996277443906</v>
      </c>
      <c r="BW121" s="1">
        <f t="shared" ca="1" si="61"/>
        <v>16.574519234150443</v>
      </c>
      <c r="BX121" s="1">
        <f t="shared" ca="1" si="61"/>
        <v>-81.403670699044483</v>
      </c>
      <c r="BY121" s="1">
        <f t="shared" ca="1" si="61"/>
        <v>193.52539147859773</v>
      </c>
      <c r="BZ121" s="1">
        <f t="shared" ca="1" si="57"/>
        <v>-253.85317977246444</v>
      </c>
      <c r="CA121" s="1">
        <f t="shared" ca="1" si="57"/>
        <v>193.45330312160559</v>
      </c>
      <c r="CB121" s="1">
        <f t="shared" ca="1" si="57"/>
        <v>-85.079379561040724</v>
      </c>
      <c r="CC121" s="1">
        <f t="shared" ca="1" si="57"/>
        <v>19.956069402603365</v>
      </c>
      <c r="CD121" s="1">
        <f t="shared" ca="1" si="57"/>
        <v>-1.9235221273112251</v>
      </c>
      <c r="CE121" s="4">
        <f t="shared" ca="1" si="36"/>
        <v>0.46179018758348445</v>
      </c>
      <c r="CF121" s="4">
        <f t="shared" ca="1" si="37"/>
        <v>7.9067821134852778E-3</v>
      </c>
      <c r="CG121" s="4">
        <f t="shared" ca="1" si="46"/>
        <v>2.640322743264627E-3</v>
      </c>
      <c r="CH121" s="4">
        <f t="shared" ca="1" si="47"/>
        <v>4.7189804875668345E-2</v>
      </c>
      <c r="CI121" s="8">
        <f t="shared" ca="1" si="38"/>
        <v>0.50498676265618214</v>
      </c>
      <c r="CJ121" s="8">
        <f t="shared" ca="1" si="39"/>
        <v>0.12962862195920244</v>
      </c>
      <c r="CK121" s="8">
        <f t="shared" ca="1" si="48"/>
        <v>-1.3649950097877788E-2</v>
      </c>
      <c r="CL121" s="8">
        <f t="shared" ca="1" si="49"/>
        <v>0.15049566405955794</v>
      </c>
    </row>
    <row r="122" spans="1:90" x14ac:dyDescent="0.25">
      <c r="A122" s="7">
        <f>'Calculate Data'!I124</f>
        <v>0.43548387096774194</v>
      </c>
      <c r="B122" s="7">
        <f>'Calculate Data'!H124</f>
        <v>0.47784810126582278</v>
      </c>
      <c r="C122" s="7">
        <f>'Calculate Data'!P124</f>
        <v>0.71818181818181814</v>
      </c>
      <c r="D122" s="7">
        <f>'Calculate Data'!B124</f>
        <v>440</v>
      </c>
      <c r="E122" s="2">
        <v>0.51063829787234039</v>
      </c>
      <c r="F122" s="10">
        <v>0.39506172839506171</v>
      </c>
      <c r="G122" s="4">
        <v>0.58791208791208793</v>
      </c>
      <c r="H122" s="8">
        <v>0.42823529411764705</v>
      </c>
      <c r="I122" s="20">
        <v>425</v>
      </c>
      <c r="J122" s="1">
        <f t="shared" si="53"/>
        <v>1</v>
      </c>
      <c r="K122" s="1">
        <f t="shared" si="53"/>
        <v>0.51063829787234039</v>
      </c>
      <c r="L122" s="1">
        <f t="shared" si="53"/>
        <v>0.26075147125396103</v>
      </c>
      <c r="M122" s="1">
        <f t="shared" si="53"/>
        <v>0.13314968744883116</v>
      </c>
      <c r="N122" s="1">
        <f t="shared" si="53"/>
        <v>6.7991329761105265E-2</v>
      </c>
      <c r="O122" s="1">
        <f t="shared" si="53"/>
        <v>3.4718976899287796E-2</v>
      </c>
      <c r="P122" s="1">
        <f t="shared" si="53"/>
        <v>1.7728839267721425E-2</v>
      </c>
      <c r="Q122" s="1">
        <f t="shared" si="53"/>
        <v>9.0530243069215782E-3</v>
      </c>
      <c r="R122" s="1">
        <f t="shared" si="53"/>
        <v>4.6228209226833582E-3</v>
      </c>
      <c r="S122" s="1">
        <f t="shared" si="53"/>
        <v>2.3605894073276722E-3</v>
      </c>
      <c r="T122" s="1">
        <f t="shared" si="53"/>
        <v>1.2054073569332793E-3</v>
      </c>
      <c r="U122" s="1">
        <f t="shared" si="53"/>
        <v>6.1552716098720636E-4</v>
      </c>
      <c r="V122" s="1">
        <f t="shared" si="53"/>
        <v>3.1431174178070111E-4</v>
      </c>
      <c r="W122" s="1">
        <f t="shared" si="53"/>
        <v>1.6049961282418781E-4</v>
      </c>
      <c r="X122" s="1">
        <f t="shared" si="53"/>
        <v>8.1957249101712905E-5</v>
      </c>
      <c r="Y122" s="1">
        <f t="shared" si="53"/>
        <v>4.1850510179598079E-5</v>
      </c>
      <c r="Z122" s="1">
        <f t="shared" si="52"/>
        <v>2.1370473283199016E-5</v>
      </c>
      <c r="AA122" s="1">
        <f t="shared" si="50"/>
        <v>1.0912582102059071E-5</v>
      </c>
      <c r="AB122" s="1">
        <f t="shared" si="50"/>
        <v>5.5723823499876104E-6</v>
      </c>
      <c r="AC122" s="1">
        <f t="shared" si="58"/>
        <v>0.58791208791208793</v>
      </c>
      <c r="AD122" s="1">
        <f t="shared" si="58"/>
        <v>0.30021042787000235</v>
      </c>
      <c r="AE122" s="1">
        <f t="shared" si="58"/>
        <v>0.15329894189106499</v>
      </c>
      <c r="AF122" s="1">
        <f t="shared" si="58"/>
        <v>7.8280310752884247E-2</v>
      </c>
      <c r="AG122" s="1">
        <f t="shared" si="58"/>
        <v>3.9972924639770681E-2</v>
      </c>
      <c r="AH122" s="1">
        <f t="shared" si="54"/>
        <v>2.0411706199031838E-2</v>
      </c>
      <c r="AI122" s="1">
        <f t="shared" si="54"/>
        <v>1.0422998910143914E-2</v>
      </c>
      <c r="AJ122" s="1">
        <f t="shared" si="54"/>
        <v>5.3223824222011478E-3</v>
      </c>
      <c r="AK122" s="1">
        <f t="shared" si="54"/>
        <v>2.7178123006984579E-3</v>
      </c>
      <c r="AL122" s="1">
        <f t="shared" si="54"/>
        <v>1.38781904716517E-3</v>
      </c>
      <c r="AM122" s="1">
        <f t="shared" si="59"/>
        <v>0.42823529411764705</v>
      </c>
      <c r="AN122" s="1">
        <f t="shared" si="59"/>
        <v>0.21867334167709634</v>
      </c>
      <c r="AO122" s="1">
        <f t="shared" si="59"/>
        <v>0.1116629829840492</v>
      </c>
      <c r="AP122" s="1">
        <f t="shared" si="59"/>
        <v>5.7019395566322989E-2</v>
      </c>
      <c r="AQ122" s="1">
        <f t="shared" si="59"/>
        <v>2.9116287097696841E-2</v>
      </c>
      <c r="AR122" s="1">
        <f t="shared" si="55"/>
        <v>1.4867891283930302E-2</v>
      </c>
      <c r="AS122" s="1">
        <f t="shared" si="55"/>
        <v>7.5921146981771746E-3</v>
      </c>
      <c r="AT122" s="1">
        <f t="shared" si="55"/>
        <v>3.87682452672877E-3</v>
      </c>
      <c r="AU122" s="1">
        <f t="shared" si="55"/>
        <v>1.9796550774785204E-3</v>
      </c>
      <c r="AV122" s="1">
        <f t="shared" si="55"/>
        <v>1.0108876991379678E-3</v>
      </c>
      <c r="BK122" s="1">
        <f t="shared" ca="1" si="60"/>
        <v>9.4074915425153449E-2</v>
      </c>
      <c r="BL122" s="1">
        <f t="shared" ca="1" si="60"/>
        <v>4.792748860697797</v>
      </c>
      <c r="BM122" s="1">
        <f t="shared" ca="1" si="60"/>
        <v>-33.938712169704196</v>
      </c>
      <c r="BN122" s="1">
        <f t="shared" ca="1" si="60"/>
        <v>125.3082661714011</v>
      </c>
      <c r="BO122" s="1">
        <f t="shared" ca="1" si="60"/>
        <v>-263.14405922487549</v>
      </c>
      <c r="BP122" s="1">
        <f t="shared" ca="1" si="56"/>
        <v>333.83471754575839</v>
      </c>
      <c r="BQ122" s="1">
        <f t="shared" ca="1" si="56"/>
        <v>-261.04222175938673</v>
      </c>
      <c r="BR122" s="1">
        <f t="shared" ca="1" si="56"/>
        <v>123.12059366553018</v>
      </c>
      <c r="BS122" s="1">
        <f t="shared" ca="1" si="56"/>
        <v>-32.122960063465925</v>
      </c>
      <c r="BT122" s="1">
        <f t="shared" ca="1" si="56"/>
        <v>3.5600444897909003</v>
      </c>
      <c r="BU122" s="1">
        <f t="shared" ca="1" si="61"/>
        <v>0.65245196300384123</v>
      </c>
      <c r="BV122" s="1">
        <f t="shared" ca="1" si="61"/>
        <v>-1.4087357419602413</v>
      </c>
      <c r="BW122" s="1">
        <f t="shared" ca="1" si="61"/>
        <v>16.854253016860842</v>
      </c>
      <c r="BX122" s="1">
        <f t="shared" ca="1" si="61"/>
        <v>-83.473157706749845</v>
      </c>
      <c r="BY122" s="1">
        <f t="shared" ca="1" si="61"/>
        <v>200.11290347732253</v>
      </c>
      <c r="BZ122" s="1">
        <f t="shared" ca="1" si="57"/>
        <v>-264.7000546926011</v>
      </c>
      <c r="CA122" s="1">
        <f t="shared" ca="1" si="57"/>
        <v>203.4144765373579</v>
      </c>
      <c r="CB122" s="1">
        <f t="shared" ca="1" si="57"/>
        <v>-90.211999067819534</v>
      </c>
      <c r="CC122" s="1">
        <f t="shared" ca="1" si="57"/>
        <v>21.337782446732504</v>
      </c>
      <c r="CD122" s="1">
        <f t="shared" ca="1" si="57"/>
        <v>-2.0739856563535155</v>
      </c>
      <c r="CE122" s="4">
        <f t="shared" ca="1" si="36"/>
        <v>0.46249243117118821</v>
      </c>
      <c r="CF122" s="4">
        <f t="shared" ca="1" si="37"/>
        <v>0.12541965674089972</v>
      </c>
      <c r="CG122" s="4">
        <f t="shared" ca="1" si="46"/>
        <v>4.6880558759937012E-3</v>
      </c>
      <c r="CH122" s="4">
        <f t="shared" ca="1" si="47"/>
        <v>4.7908381558741164E-2</v>
      </c>
      <c r="CI122" s="8">
        <f t="shared" ca="1" si="38"/>
        <v>0.50393457579337886</v>
      </c>
      <c r="CJ122" s="8">
        <f t="shared" ca="1" si="39"/>
        <v>-7.5699281675731811E-2</v>
      </c>
      <c r="CK122" s="8">
        <f t="shared" ca="1" si="48"/>
        <v>-1.3246784113417254E-2</v>
      </c>
      <c r="CL122" s="8">
        <f t="shared" ca="1" si="49"/>
        <v>0.15111211950833686</v>
      </c>
    </row>
    <row r="123" spans="1:90" x14ac:dyDescent="0.25">
      <c r="A123" s="7">
        <f>'Calculate Data'!I125</f>
        <v>0.52873563218390807</v>
      </c>
      <c r="B123" s="7">
        <f>'Calculate Data'!H125</f>
        <v>0.5488372093023256</v>
      </c>
      <c r="C123" s="7">
        <f>'Calculate Data'!P125</f>
        <v>0.83172147001934238</v>
      </c>
      <c r="D123" s="7">
        <f>'Calculate Data'!B125</f>
        <v>517</v>
      </c>
      <c r="E123" s="2">
        <v>0.51489361702127656</v>
      </c>
      <c r="F123" s="10">
        <v>0.39534883720930231</v>
      </c>
      <c r="G123" s="4">
        <v>0.3783783783783784</v>
      </c>
      <c r="H123" s="8">
        <v>0.46250000000000002</v>
      </c>
      <c r="I123" s="20">
        <v>80</v>
      </c>
      <c r="J123" s="1">
        <f t="shared" si="53"/>
        <v>1</v>
      </c>
      <c r="K123" s="1">
        <f t="shared" si="53"/>
        <v>0.51489361702127656</v>
      </c>
      <c r="L123" s="1">
        <f t="shared" si="53"/>
        <v>0.26511543684925304</v>
      </c>
      <c r="M123" s="1">
        <f t="shared" si="53"/>
        <v>0.13650624620748772</v>
      </c>
      <c r="N123" s="1">
        <f t="shared" si="53"/>
        <v>7.028619485577027E-2</v>
      </c>
      <c r="O123" s="1">
        <f t="shared" si="53"/>
        <v>3.6189913095949794E-2</v>
      </c>
      <c r="P123" s="1">
        <f t="shared" si="53"/>
        <v>1.8633955253659257E-2</v>
      </c>
      <c r="Q123" s="1">
        <f t="shared" si="53"/>
        <v>9.5945046199692342E-3</v>
      </c>
      <c r="R123" s="1">
        <f t="shared" si="53"/>
        <v>4.940149187303307E-3</v>
      </c>
      <c r="S123" s="1">
        <f t="shared" si="53"/>
        <v>2.5436512836753194E-3</v>
      </c>
      <c r="T123" s="1">
        <f t="shared" si="53"/>
        <v>1.3097098098923986E-3</v>
      </c>
      <c r="U123" s="1">
        <f t="shared" si="53"/>
        <v>6.7436122126374556E-4</v>
      </c>
      <c r="V123" s="1">
        <f t="shared" si="53"/>
        <v>3.4722428839537538E-4</v>
      </c>
      <c r="W123" s="1">
        <f t="shared" si="53"/>
        <v>1.7878356976953368E-4</v>
      </c>
      <c r="X123" s="1">
        <f t="shared" si="53"/>
        <v>9.2054518902610967E-5</v>
      </c>
      <c r="Y123" s="1">
        <f t="shared" si="53"/>
        <v>4.7398284200918837E-5</v>
      </c>
      <c r="Z123" s="1">
        <f t="shared" si="52"/>
        <v>2.4405073992813525E-5</v>
      </c>
      <c r="AA123" s="1">
        <f t="shared" si="52"/>
        <v>1.2566016821831644E-5</v>
      </c>
      <c r="AB123" s="1">
        <f t="shared" si="52"/>
        <v>6.4701618529431022E-6</v>
      </c>
      <c r="AC123" s="1">
        <f t="shared" si="58"/>
        <v>0.3783783783783784</v>
      </c>
      <c r="AD123" s="1">
        <f t="shared" si="58"/>
        <v>0.19482461184588845</v>
      </c>
      <c r="AE123" s="1">
        <f t="shared" si="58"/>
        <v>0.10031394907809575</v>
      </c>
      <c r="AF123" s="1">
        <f t="shared" si="58"/>
        <v>5.1651012078508869E-2</v>
      </c>
      <c r="AG123" s="1">
        <f t="shared" si="58"/>
        <v>2.6594776431913075E-2</v>
      </c>
      <c r="AH123" s="1">
        <f t="shared" si="54"/>
        <v>1.3693480630899924E-2</v>
      </c>
      <c r="AI123" s="1">
        <f t="shared" si="54"/>
        <v>7.0506857716548547E-3</v>
      </c>
      <c r="AJ123" s="1">
        <f t="shared" si="54"/>
        <v>3.6303530994478187E-3</v>
      </c>
      <c r="AK123" s="1">
        <f t="shared" si="54"/>
        <v>1.8692456384390892E-3</v>
      </c>
      <c r="AL123" s="1">
        <f t="shared" si="54"/>
        <v>9.6246264787714796E-4</v>
      </c>
      <c r="AM123" s="1">
        <f t="shared" si="59"/>
        <v>0.46250000000000002</v>
      </c>
      <c r="AN123" s="1">
        <f t="shared" si="59"/>
        <v>0.23813829787234042</v>
      </c>
      <c r="AO123" s="1">
        <f t="shared" si="59"/>
        <v>0.12261588954277954</v>
      </c>
      <c r="AP123" s="1">
        <f t="shared" si="59"/>
        <v>6.3134138870963072E-2</v>
      </c>
      <c r="AQ123" s="1">
        <f t="shared" si="59"/>
        <v>3.2507365120793753E-2</v>
      </c>
      <c r="AR123" s="1">
        <f t="shared" si="55"/>
        <v>1.6737834806876781E-2</v>
      </c>
      <c r="AS123" s="1">
        <f t="shared" si="55"/>
        <v>8.6182043048174065E-3</v>
      </c>
      <c r="AT123" s="1">
        <f t="shared" si="55"/>
        <v>4.437458386735771E-3</v>
      </c>
      <c r="AU123" s="1">
        <f t="shared" si="55"/>
        <v>2.2848189991277797E-3</v>
      </c>
      <c r="AV123" s="1">
        <f t="shared" si="55"/>
        <v>1.1764387186998352E-3</v>
      </c>
      <c r="BK123" s="1">
        <f t="shared" ca="1" si="60"/>
        <v>9.4074915425153449E-2</v>
      </c>
      <c r="BL123" s="1">
        <f t="shared" ca="1" si="60"/>
        <v>4.8326884345369452</v>
      </c>
      <c r="BM123" s="1">
        <f t="shared" ca="1" si="60"/>
        <v>-34.506714227544393</v>
      </c>
      <c r="BN123" s="1">
        <f t="shared" ca="1" si="60"/>
        <v>128.46715123082959</v>
      </c>
      <c r="BO123" s="1">
        <f t="shared" ca="1" si="60"/>
        <v>-272.02578162250211</v>
      </c>
      <c r="BP123" s="1">
        <f t="shared" ca="1" si="56"/>
        <v>347.97826708539253</v>
      </c>
      <c r="BQ123" s="1">
        <f t="shared" ca="1" si="56"/>
        <v>-274.36929209666079</v>
      </c>
      <c r="BR123" s="1">
        <f t="shared" ca="1" si="56"/>
        <v>130.48469380935211</v>
      </c>
      <c r="BS123" s="1">
        <f t="shared" ca="1" si="56"/>
        <v>-34.328003984024853</v>
      </c>
      <c r="BT123" s="1">
        <f t="shared" ca="1" si="56"/>
        <v>3.8361231768167809</v>
      </c>
      <c r="BU123" s="1">
        <f t="shared" ca="1" si="61"/>
        <v>0.65245196300384123</v>
      </c>
      <c r="BV123" s="1">
        <f t="shared" ca="1" si="61"/>
        <v>-1.4204752064765767</v>
      </c>
      <c r="BW123" s="1">
        <f t="shared" ca="1" si="61"/>
        <v>17.136327668045805</v>
      </c>
      <c r="BX123" s="1">
        <f t="shared" ca="1" si="61"/>
        <v>-85.577425196833019</v>
      </c>
      <c r="BY123" s="1">
        <f t="shared" ca="1" si="61"/>
        <v>206.86717815904646</v>
      </c>
      <c r="BZ123" s="1">
        <f t="shared" ca="1" si="57"/>
        <v>-275.91458134283039</v>
      </c>
      <c r="CA123" s="1">
        <f t="shared" ca="1" si="57"/>
        <v>213.79945954187704</v>
      </c>
      <c r="CB123" s="1">
        <f t="shared" ca="1" si="57"/>
        <v>-95.60776735914628</v>
      </c>
      <c r="CC123" s="1">
        <f t="shared" ca="1" si="57"/>
        <v>22.80249016262847</v>
      </c>
      <c r="CD123" s="1">
        <f t="shared" ca="1" si="57"/>
        <v>-2.2348216342629423</v>
      </c>
      <c r="CE123" s="4">
        <f t="shared" ca="1" si="36"/>
        <v>0.46320672162096743</v>
      </c>
      <c r="CF123" s="4">
        <f t="shared" ca="1" si="37"/>
        <v>-8.4828343242589033E-2</v>
      </c>
      <c r="CG123" s="4">
        <f t="shared" ca="1" si="46"/>
        <v>4.3140061454098964E-3</v>
      </c>
      <c r="CH123" s="4">
        <f t="shared" ca="1" si="47"/>
        <v>4.7928960562302281E-2</v>
      </c>
      <c r="CI123" s="8">
        <f t="shared" ca="1" si="38"/>
        <v>0.50283675505241066</v>
      </c>
      <c r="CJ123" s="8">
        <f t="shared" ca="1" si="39"/>
        <v>-4.0336755052410633E-2</v>
      </c>
      <c r="CK123" s="8">
        <f t="shared" ca="1" si="48"/>
        <v>-2.0179619110015774E-2</v>
      </c>
      <c r="CL123" s="8">
        <f t="shared" ca="1" si="49"/>
        <v>0.14940115859659542</v>
      </c>
    </row>
    <row r="124" spans="1:90" x14ac:dyDescent="0.25">
      <c r="A124" s="7">
        <f>'Calculate Data'!I126</f>
        <v>0.39411764705882352</v>
      </c>
      <c r="B124" s="7">
        <f>'Calculate Data'!H126</f>
        <v>0.5053763440860215</v>
      </c>
      <c r="C124" s="7">
        <f>'Calculate Data'!P126</f>
        <v>0.35361216730038025</v>
      </c>
      <c r="D124" s="7">
        <f>'Calculate Data'!B126</f>
        <v>263</v>
      </c>
      <c r="E124" s="2">
        <v>0.51914893617021274</v>
      </c>
      <c r="F124" s="10">
        <v>0.39632545931758528</v>
      </c>
      <c r="G124" s="4">
        <v>0.42268041237113402</v>
      </c>
      <c r="H124" s="8">
        <v>0.4330357142857143</v>
      </c>
      <c r="I124" s="20">
        <v>672</v>
      </c>
      <c r="J124" s="1">
        <f t="shared" si="53"/>
        <v>1</v>
      </c>
      <c r="K124" s="1">
        <f t="shared" si="53"/>
        <v>0.51914893617021274</v>
      </c>
      <c r="L124" s="1">
        <f t="shared" si="53"/>
        <v>0.26951561792666362</v>
      </c>
      <c r="M124" s="1">
        <f t="shared" si="53"/>
        <v>0.13991874632788492</v>
      </c>
      <c r="N124" s="1">
        <f t="shared" si="53"/>
        <v>7.2638668306391319E-2</v>
      </c>
      <c r="O124" s="1">
        <f t="shared" si="53"/>
        <v>3.7710287376083999E-2</v>
      </c>
      <c r="P124" s="1">
        <f t="shared" si="53"/>
        <v>1.9577255573967011E-2</v>
      </c>
      <c r="Q124" s="1">
        <f t="shared" si="53"/>
        <v>1.0163511404357341E-2</v>
      </c>
      <c r="R124" s="1">
        <f t="shared" si="53"/>
        <v>5.276376133325939E-3</v>
      </c>
      <c r="S124" s="1">
        <f t="shared" si="53"/>
        <v>2.7392250564500617E-3</v>
      </c>
      <c r="T124" s="1">
        <f t="shared" si="53"/>
        <v>1.4220657739868405E-3</v>
      </c>
      <c r="U124" s="1">
        <f t="shared" si="53"/>
        <v>7.3826393372933838E-4</v>
      </c>
      <c r="V124" s="1">
        <f t="shared" si="53"/>
        <v>3.8326893580842248E-4</v>
      </c>
      <c r="W124" s="1">
        <f t="shared" si="53"/>
        <v>1.9897366029203206E-4</v>
      </c>
      <c r="X124" s="1">
        <f t="shared" si="53"/>
        <v>1.0329696406650174E-4</v>
      </c>
      <c r="Y124" s="1">
        <f t="shared" si="53"/>
        <v>5.3626509004737073E-5</v>
      </c>
      <c r="Z124" s="1">
        <f t="shared" si="52"/>
        <v>2.7840145100331586E-5</v>
      </c>
      <c r="AA124" s="1">
        <f t="shared" si="52"/>
        <v>1.4453181711661502E-5</v>
      </c>
      <c r="AB124" s="1">
        <f t="shared" si="52"/>
        <v>7.5033539098838437E-6</v>
      </c>
      <c r="AC124" s="1">
        <f t="shared" si="58"/>
        <v>0.42268041237113402</v>
      </c>
      <c r="AD124" s="1">
        <f t="shared" si="58"/>
        <v>0.21943408642246107</v>
      </c>
      <c r="AE124" s="1">
        <f t="shared" si="58"/>
        <v>0.11391897252570318</v>
      </c>
      <c r="AF124" s="1">
        <f t="shared" si="58"/>
        <v>5.9140913396322492E-2</v>
      </c>
      <c r="AG124" s="1">
        <f t="shared" si="58"/>
        <v>3.0702942273835507E-2</v>
      </c>
      <c r="AH124" s="1">
        <f t="shared" si="54"/>
        <v>1.5939399818757156E-2</v>
      </c>
      <c r="AI124" s="1">
        <f t="shared" si="54"/>
        <v>8.2749224590994586E-3</v>
      </c>
      <c r="AJ124" s="1">
        <f t="shared" si="54"/>
        <v>4.2959171915324841E-3</v>
      </c>
      <c r="AK124" s="1">
        <f t="shared" si="54"/>
        <v>2.2302208398594175E-3</v>
      </c>
      <c r="AL124" s="1">
        <f t="shared" si="54"/>
        <v>1.1578167764376549E-3</v>
      </c>
      <c r="AM124" s="1">
        <f t="shared" si="59"/>
        <v>0.4330357142857143</v>
      </c>
      <c r="AN124" s="1">
        <f t="shared" si="59"/>
        <v>0.22481003039513678</v>
      </c>
      <c r="AO124" s="1">
        <f t="shared" si="59"/>
        <v>0.11670988812002844</v>
      </c>
      <c r="AP124" s="1">
        <f t="shared" si="59"/>
        <v>6.058981425805731E-2</v>
      </c>
      <c r="AQ124" s="1">
        <f t="shared" si="59"/>
        <v>3.1455137614821244E-2</v>
      </c>
      <c r="AR124" s="1">
        <f t="shared" si="55"/>
        <v>1.6329901229822089E-2</v>
      </c>
      <c r="AS124" s="1">
        <f t="shared" si="55"/>
        <v>8.4776508512267867E-3</v>
      </c>
      <c r="AT124" s="1">
        <f t="shared" si="55"/>
        <v>4.4011634206368843E-3</v>
      </c>
      <c r="AU124" s="1">
        <f t="shared" si="55"/>
        <v>2.2848593077348933E-3</v>
      </c>
      <c r="AV124" s="1">
        <f t="shared" si="55"/>
        <v>1.1861822789091786E-3</v>
      </c>
      <c r="BK124" s="1">
        <f t="shared" ca="1" si="60"/>
        <v>9.4074915425153449E-2</v>
      </c>
      <c r="BL124" s="1">
        <f t="shared" ca="1" si="60"/>
        <v>4.8726280083760933</v>
      </c>
      <c r="BM124" s="1">
        <f t="shared" ca="1" si="60"/>
        <v>-35.079429995408148</v>
      </c>
      <c r="BN124" s="1">
        <f t="shared" ca="1" si="60"/>
        <v>131.67868316597588</v>
      </c>
      <c r="BO124" s="1">
        <f t="shared" ca="1" si="60"/>
        <v>-281.13046328103468</v>
      </c>
      <c r="BP124" s="1">
        <f t="shared" ca="1" si="56"/>
        <v>362.59718053565751</v>
      </c>
      <c r="BQ124" s="1">
        <f t="shared" ca="1" si="56"/>
        <v>-288.25859458742246</v>
      </c>
      <c r="BR124" s="1">
        <f t="shared" ca="1" si="56"/>
        <v>138.22315233088901</v>
      </c>
      <c r="BS124" s="1">
        <f t="shared" ca="1" si="56"/>
        <v>-36.664370661425117</v>
      </c>
      <c r="BT124" s="1">
        <f t="shared" ca="1" si="56"/>
        <v>4.1310712647617054</v>
      </c>
      <c r="BU124" s="1">
        <f t="shared" ca="1" si="61"/>
        <v>0.65245196300384123</v>
      </c>
      <c r="BV124" s="1">
        <f t="shared" ca="1" si="61"/>
        <v>-1.432214670992912</v>
      </c>
      <c r="BW124" s="1">
        <f t="shared" ca="1" si="61"/>
        <v>17.420743187705334</v>
      </c>
      <c r="BX124" s="1">
        <f t="shared" ca="1" si="61"/>
        <v>-87.716763006647156</v>
      </c>
      <c r="BY124" s="1">
        <f t="shared" ca="1" si="61"/>
        <v>213.79100645025886</v>
      </c>
      <c r="BZ124" s="1">
        <f t="shared" ca="1" si="57"/>
        <v>-287.50602760785563</v>
      </c>
      <c r="CA124" s="1">
        <f t="shared" ca="1" si="57"/>
        <v>224.62255619109072</v>
      </c>
      <c r="CB124" s="1">
        <f t="shared" ca="1" si="57"/>
        <v>-101.27783271659341</v>
      </c>
      <c r="CC124" s="1">
        <f t="shared" ca="1" si="57"/>
        <v>24.3544294540159</v>
      </c>
      <c r="CD124" s="1">
        <f t="shared" ca="1" si="57"/>
        <v>-2.406650414920287</v>
      </c>
      <c r="CE124" s="4">
        <f t="shared" ca="1" si="36"/>
        <v>0.46393169579493776</v>
      </c>
      <c r="CF124" s="4">
        <f t="shared" ca="1" si="37"/>
        <v>-4.1251283423803742E-2</v>
      </c>
      <c r="CG124" s="4">
        <f t="shared" ca="1" si="46"/>
        <v>4.1932610261509271E-3</v>
      </c>
      <c r="CH124" s="4">
        <f t="shared" ca="1" si="47"/>
        <v>4.802214042528917E-2</v>
      </c>
      <c r="CI124" s="8">
        <f t="shared" ca="1" si="38"/>
        <v>0.50169882906528196</v>
      </c>
      <c r="CJ124" s="8">
        <f t="shared" ca="1" si="39"/>
        <v>-6.8663114779567658E-2</v>
      </c>
      <c r="CK124" s="8">
        <f t="shared" ca="1" si="48"/>
        <v>-2.1000502399039535E-2</v>
      </c>
      <c r="CL124" s="8">
        <f t="shared" ca="1" si="49"/>
        <v>0.14847928908267169</v>
      </c>
    </row>
    <row r="125" spans="1:90" x14ac:dyDescent="0.25">
      <c r="A125" s="7">
        <f>'Calculate Data'!I127</f>
        <v>0.35849056603773582</v>
      </c>
      <c r="B125" s="7">
        <f>'Calculate Data'!H127</f>
        <v>0.46</v>
      </c>
      <c r="C125" s="7">
        <f>'Calculate Data'!P127</f>
        <v>0.702247191011236</v>
      </c>
      <c r="D125" s="7">
        <f>'Calculate Data'!B127</f>
        <v>356</v>
      </c>
      <c r="E125" s="2">
        <v>0.52340425531914891</v>
      </c>
      <c r="F125" s="10">
        <v>0.39814814814814814</v>
      </c>
      <c r="G125" s="4">
        <v>0.50246305418719217</v>
      </c>
      <c r="H125" s="8">
        <v>0.48448687350835323</v>
      </c>
      <c r="I125" s="20">
        <v>419</v>
      </c>
      <c r="J125" s="1">
        <f t="shared" si="53"/>
        <v>1</v>
      </c>
      <c r="K125" s="1">
        <f t="shared" si="53"/>
        <v>0.52340425531914891</v>
      </c>
      <c r="L125" s="1">
        <f t="shared" si="53"/>
        <v>0.27395201448619283</v>
      </c>
      <c r="M125" s="1">
        <f t="shared" si="53"/>
        <v>0.14338765013532645</v>
      </c>
      <c r="N125" s="1">
        <f t="shared" si="53"/>
        <v>7.5049706241043207E-2</v>
      </c>
      <c r="O125" s="1">
        <f t="shared" si="53"/>
        <v>3.9281335607014099E-2</v>
      </c>
      <c r="P125" s="1">
        <f t="shared" si="53"/>
        <v>2.0560018211330786E-2</v>
      </c>
      <c r="Q125" s="1">
        <f t="shared" si="53"/>
        <v>1.0761201021249729E-2</v>
      </c>
      <c r="R125" s="1">
        <f t="shared" si="53"/>
        <v>5.6324584068668795E-3</v>
      </c>
      <c r="S125" s="1">
        <f t="shared" si="53"/>
        <v>2.9480526980622391E-3</v>
      </c>
      <c r="T125" s="1">
        <f t="shared" si="53"/>
        <v>1.543023327070874E-3</v>
      </c>
      <c r="U125" s="1">
        <f t="shared" si="53"/>
        <v>8.0762497544560629E-4</v>
      </c>
      <c r="V125" s="1">
        <f t="shared" si="53"/>
        <v>4.2271434885025351E-4</v>
      </c>
      <c r="W125" s="1">
        <f t="shared" si="53"/>
        <v>2.2125048897268587E-4</v>
      </c>
      <c r="X125" s="1">
        <f t="shared" si="53"/>
        <v>1.1580344741974622E-4</v>
      </c>
      <c r="Y125" s="1">
        <f t="shared" si="53"/>
        <v>6.0612017160122487E-5</v>
      </c>
      <c r="Z125" s="1">
        <f t="shared" si="52"/>
        <v>3.1724587705085386E-5</v>
      </c>
      <c r="AA125" s="1">
        <f t="shared" si="52"/>
        <v>1.6604784203087245E-5</v>
      </c>
      <c r="AB125" s="1">
        <f t="shared" si="52"/>
        <v>8.6910147105520466E-6</v>
      </c>
      <c r="AC125" s="1">
        <f t="shared" si="58"/>
        <v>0.50246305418719217</v>
      </c>
      <c r="AD125" s="1">
        <f t="shared" si="58"/>
        <v>0.26299130070223248</v>
      </c>
      <c r="AE125" s="1">
        <f t="shared" si="58"/>
        <v>0.13765076589946637</v>
      </c>
      <c r="AF125" s="1">
        <f t="shared" si="58"/>
        <v>7.2046996619720693E-2</v>
      </c>
      <c r="AG125" s="1">
        <f t="shared" si="58"/>
        <v>3.770970461372615E-2</v>
      </c>
      <c r="AH125" s="1">
        <f t="shared" si="54"/>
        <v>1.9737419861652408E-2</v>
      </c>
      <c r="AI125" s="1">
        <f t="shared" si="54"/>
        <v>1.0330649544609558E-2</v>
      </c>
      <c r="AJ125" s="1">
        <f t="shared" si="54"/>
        <v>5.4071059318594704E-3</v>
      </c>
      <c r="AK125" s="1">
        <f t="shared" si="54"/>
        <v>2.8301022536966589E-3</v>
      </c>
      <c r="AL125" s="1">
        <f t="shared" si="54"/>
        <v>1.4812875625731449E-3</v>
      </c>
      <c r="AM125" s="1">
        <f t="shared" si="59"/>
        <v>0.48448687350835323</v>
      </c>
      <c r="AN125" s="1">
        <f t="shared" si="59"/>
        <v>0.25358249124054233</v>
      </c>
      <c r="AO125" s="1">
        <f t="shared" si="59"/>
        <v>0.13272615498973067</v>
      </c>
      <c r="AP125" s="1">
        <f t="shared" si="59"/>
        <v>6.946943431377392E-2</v>
      </c>
      <c r="AQ125" s="1">
        <f t="shared" si="59"/>
        <v>3.6360597534443366E-2</v>
      </c>
      <c r="AR125" s="1">
        <f t="shared" si="55"/>
        <v>1.9031291475474613E-2</v>
      </c>
      <c r="AS125" s="1">
        <f t="shared" si="55"/>
        <v>9.9610589424824567E-3</v>
      </c>
      <c r="AT125" s="1">
        <f t="shared" si="55"/>
        <v>5.2136606379801793E-3</v>
      </c>
      <c r="AU125" s="1">
        <f t="shared" si="55"/>
        <v>2.7288521637087748E-3</v>
      </c>
      <c r="AV125" s="1">
        <f t="shared" si="55"/>
        <v>1.4282928346220395E-3</v>
      </c>
      <c r="BK125" s="1">
        <f t="shared" ca="1" si="60"/>
        <v>9.4074915425153449E-2</v>
      </c>
      <c r="BL125" s="1">
        <f t="shared" ca="1" si="60"/>
        <v>4.9125675822152415</v>
      </c>
      <c r="BM125" s="1">
        <f t="shared" ca="1" si="60"/>
        <v>-35.656859473295476</v>
      </c>
      <c r="BN125" s="1">
        <f t="shared" ca="1" si="60"/>
        <v>134.9432970749865</v>
      </c>
      <c r="BO125" s="1">
        <f t="shared" ca="1" si="60"/>
        <v>-290.46180466380605</v>
      </c>
      <c r="BP125" s="1">
        <f t="shared" ca="1" si="56"/>
        <v>377.70334117929309</v>
      </c>
      <c r="BQ125" s="1">
        <f t="shared" ca="1" si="56"/>
        <v>-302.72894645003072</v>
      </c>
      <c r="BR125" s="1">
        <f t="shared" ca="1" si="56"/>
        <v>146.35169567338858</v>
      </c>
      <c r="BS125" s="1">
        <f t="shared" ca="1" si="56"/>
        <v>-39.138707617922286</v>
      </c>
      <c r="BT125" s="1">
        <f t="shared" ca="1" si="56"/>
        <v>4.4460077346660896</v>
      </c>
      <c r="BU125" s="1">
        <f t="shared" ca="1" si="61"/>
        <v>0.65245196300384123</v>
      </c>
      <c r="BV125" s="1">
        <f t="shared" ca="1" si="61"/>
        <v>-1.4439541355092473</v>
      </c>
      <c r="BW125" s="1">
        <f t="shared" ca="1" si="61"/>
        <v>17.707499575839424</v>
      </c>
      <c r="BX125" s="1">
        <f t="shared" ca="1" si="61"/>
        <v>-89.891460973545406</v>
      </c>
      <c r="BY125" s="1">
        <f t="shared" ca="1" si="61"/>
        <v>220.88720243866504</v>
      </c>
      <c r="BZ125" s="1">
        <f t="shared" ca="1" si="57"/>
        <v>-299.48381583180651</v>
      </c>
      <c r="CA125" s="1">
        <f t="shared" ca="1" si="57"/>
        <v>235.89842960959447</v>
      </c>
      <c r="CB125" s="1">
        <f t="shared" ca="1" si="57"/>
        <v>-107.2337181018472</v>
      </c>
      <c r="CC125" s="1">
        <f t="shared" ca="1" si="57"/>
        <v>25.998015959535167</v>
      </c>
      <c r="CD125" s="1">
        <f t="shared" ca="1" si="57"/>
        <v>-2.590123886422512</v>
      </c>
      <c r="CE125" s="4">
        <f t="shared" ca="1" si="36"/>
        <v>0.46466595492010754</v>
      </c>
      <c r="CF125" s="4">
        <f t="shared" ca="1" si="37"/>
        <v>3.7797099267084633E-2</v>
      </c>
      <c r="CG125" s="4">
        <f t="shared" ca="1" si="46"/>
        <v>3.6440536906960615E-3</v>
      </c>
      <c r="CH125" s="4">
        <f t="shared" ca="1" si="47"/>
        <v>4.8419830561930742E-2</v>
      </c>
      <c r="CI125" s="8">
        <f t="shared" ca="1" si="38"/>
        <v>0.50052661750706884</v>
      </c>
      <c r="CJ125" s="8">
        <f t="shared" ca="1" si="39"/>
        <v>-1.6039743998715605E-2</v>
      </c>
      <c r="CK125" s="8">
        <f t="shared" ca="1" si="48"/>
        <v>-1.562827801160287E-2</v>
      </c>
      <c r="CL125" s="8">
        <f t="shared" ca="1" si="49"/>
        <v>0.14430996479246305</v>
      </c>
    </row>
    <row r="126" spans="1:90" x14ac:dyDescent="0.25">
      <c r="A126" s="7">
        <f>'Calculate Data'!I128</f>
        <v>0.38775510204081631</v>
      </c>
      <c r="B126" s="7">
        <f>'Calculate Data'!H128</f>
        <v>0.51515151515151514</v>
      </c>
      <c r="C126" s="7">
        <f>'Calculate Data'!P128</f>
        <v>0.57391304347826089</v>
      </c>
      <c r="D126" s="7">
        <f>'Calculate Data'!B128</f>
        <v>230</v>
      </c>
      <c r="E126" s="2">
        <v>0.52765957446808509</v>
      </c>
      <c r="F126" s="10">
        <v>0.3995726495726496</v>
      </c>
      <c r="G126" s="4">
        <v>0.45192307692307693</v>
      </c>
      <c r="H126" s="8">
        <v>0.30769230769230771</v>
      </c>
      <c r="I126" s="20">
        <v>676</v>
      </c>
      <c r="J126" s="1">
        <f t="shared" si="53"/>
        <v>1</v>
      </c>
      <c r="K126" s="1">
        <f t="shared" si="53"/>
        <v>0.52765957446808509</v>
      </c>
      <c r="L126" s="1">
        <f t="shared" si="53"/>
        <v>0.27842462652784061</v>
      </c>
      <c r="M126" s="1">
        <f t="shared" si="53"/>
        <v>0.14691341995511589</v>
      </c>
      <c r="N126" s="1">
        <f t="shared" si="53"/>
        <v>7.752027265716753E-2</v>
      </c>
      <c r="O126" s="1">
        <f t="shared" si="53"/>
        <v>4.0904314082930951E-2</v>
      </c>
      <c r="P126" s="1">
        <f t="shared" si="53"/>
        <v>2.1583552962908245E-2</v>
      </c>
      <c r="Q126" s="1">
        <f t="shared" si="53"/>
        <v>1.1388768371917541E-2</v>
      </c>
      <c r="R126" s="1">
        <f t="shared" si="53"/>
        <v>6.0093926728415955E-3</v>
      </c>
      <c r="S126" s="1">
        <f t="shared" si="53"/>
        <v>3.1709135805632247E-3</v>
      </c>
      <c r="T126" s="1">
        <f t="shared" si="53"/>
        <v>1.6731629105950631E-3</v>
      </c>
      <c r="U126" s="1">
        <f t="shared" si="53"/>
        <v>8.8286042942037368E-4</v>
      </c>
      <c r="V126" s="1">
        <f t="shared" si="53"/>
        <v>4.6584975850266525E-4</v>
      </c>
      <c r="W126" s="1">
        <f t="shared" si="53"/>
        <v>2.4581008533757653E-4</v>
      </c>
      <c r="X126" s="1">
        <f t="shared" si="53"/>
        <v>1.2970404502918932E-4</v>
      </c>
      <c r="Y126" s="1">
        <f t="shared" si="53"/>
        <v>6.8439581206891371E-5</v>
      </c>
      <c r="Z126" s="1">
        <f t="shared" si="52"/>
        <v>3.6112800296402257E-5</v>
      </c>
      <c r="AA126" s="1">
        <f t="shared" si="52"/>
        <v>1.9055264837250552E-5</v>
      </c>
      <c r="AB126" s="1">
        <f t="shared" si="52"/>
        <v>1.005469293540029E-5</v>
      </c>
      <c r="AC126" s="1">
        <f t="shared" si="58"/>
        <v>0.45192307692307693</v>
      </c>
      <c r="AD126" s="1">
        <f t="shared" si="58"/>
        <v>0.23846153846153845</v>
      </c>
      <c r="AE126" s="1">
        <f t="shared" si="58"/>
        <v>0.12582651391162028</v>
      </c>
      <c r="AF126" s="1">
        <f t="shared" si="58"/>
        <v>6.6393564787408141E-2</v>
      </c>
      <c r="AG126" s="1">
        <f t="shared" si="58"/>
        <v>3.5033200143143019E-2</v>
      </c>
      <c r="AH126" s="1">
        <f t="shared" si="54"/>
        <v>1.8485603479786103E-2</v>
      </c>
      <c r="AI126" s="1">
        <f t="shared" si="54"/>
        <v>9.7541056659296872E-3</v>
      </c>
      <c r="AJ126" s="1">
        <f t="shared" si="54"/>
        <v>5.1468472450011959E-3</v>
      </c>
      <c r="AK126" s="1">
        <f t="shared" si="54"/>
        <v>2.7157832271495672E-3</v>
      </c>
      <c r="AL126" s="1">
        <f t="shared" si="54"/>
        <v>1.4330090219853034E-3</v>
      </c>
      <c r="AM126" s="1">
        <f t="shared" si="59"/>
        <v>0.30769230769230771</v>
      </c>
      <c r="AN126" s="1">
        <f t="shared" si="59"/>
        <v>0.16235679214402618</v>
      </c>
      <c r="AO126" s="1">
        <f t="shared" si="59"/>
        <v>8.5669115854720188E-2</v>
      </c>
      <c r="AP126" s="1">
        <f t="shared" si="59"/>
        <v>4.5204129216958738E-2</v>
      </c>
      <c r="AQ126" s="1">
        <f t="shared" si="59"/>
        <v>2.385239158682078E-2</v>
      </c>
      <c r="AR126" s="1">
        <f t="shared" si="55"/>
        <v>1.2585942794747985E-2</v>
      </c>
      <c r="AS126" s="1">
        <f t="shared" si="55"/>
        <v>6.6410932193563836E-3</v>
      </c>
      <c r="AT126" s="1">
        <f t="shared" si="55"/>
        <v>3.5042364221284741E-3</v>
      </c>
      <c r="AU126" s="1">
        <f t="shared" si="55"/>
        <v>1.8490438993358756E-3</v>
      </c>
      <c r="AV126" s="1">
        <f t="shared" si="55"/>
        <v>9.7566571709637687E-4</v>
      </c>
      <c r="BK126" s="1">
        <f t="shared" ca="1" si="60"/>
        <v>9.4074915425153449E-2</v>
      </c>
      <c r="BL126" s="1">
        <f t="shared" ca="1" si="60"/>
        <v>4.9525071560543905</v>
      </c>
      <c r="BM126" s="1">
        <f t="shared" ca="1" si="60"/>
        <v>-36.239002661206371</v>
      </c>
      <c r="BN126" s="1">
        <f t="shared" ca="1" si="60"/>
        <v>138.26142805600779</v>
      </c>
      <c r="BO126" s="1">
        <f t="shared" ca="1" si="60"/>
        <v>-300.02353669063734</v>
      </c>
      <c r="BP126" s="1">
        <f t="shared" ca="1" si="56"/>
        <v>393.30882871028257</v>
      </c>
      <c r="BQ126" s="1">
        <f t="shared" ca="1" si="56"/>
        <v>-317.79963334413446</v>
      </c>
      <c r="BR126" s="1">
        <f t="shared" ca="1" si="56"/>
        <v>154.88657442327221</v>
      </c>
      <c r="BS126" s="1">
        <f t="shared" ca="1" si="56"/>
        <v>-41.757940457560231</v>
      </c>
      <c r="BT126" s="1">
        <f t="shared" ca="1" si="56"/>
        <v>4.7821079705964635</v>
      </c>
      <c r="BU126" s="1">
        <f t="shared" ca="1" si="61"/>
        <v>0.65245196300384123</v>
      </c>
      <c r="BV126" s="1">
        <f t="shared" ca="1" si="61"/>
        <v>-1.4556936000255827</v>
      </c>
      <c r="BW126" s="1">
        <f t="shared" ca="1" si="61"/>
        <v>17.996596832448077</v>
      </c>
      <c r="BX126" s="1">
        <f t="shared" ca="1" si="61"/>
        <v>-92.101808934880907</v>
      </c>
      <c r="BY126" s="1">
        <f t="shared" ca="1" si="61"/>
        <v>228.15860337318568</v>
      </c>
      <c r="BZ126" s="1">
        <f t="shared" ca="1" si="57"/>
        <v>-311.85752409476277</v>
      </c>
      <c r="CA126" s="1">
        <f t="shared" ca="1" si="57"/>
        <v>247.64210795005937</v>
      </c>
      <c r="CB126" s="1">
        <f t="shared" ca="1" si="57"/>
        <v>-113.48733052285371</v>
      </c>
      <c r="CC126" s="1">
        <f t="shared" ca="1" si="57"/>
        <v>27.73785003457407</v>
      </c>
      <c r="CD126" s="1">
        <f t="shared" ca="1" si="57"/>
        <v>-2.7859267957444596</v>
      </c>
      <c r="CE126" s="4">
        <f t="shared" ca="1" si="36"/>
        <v>0.46540807810016815</v>
      </c>
      <c r="CF126" s="4">
        <f t="shared" ca="1" si="37"/>
        <v>-1.3485001177091227E-2</v>
      </c>
      <c r="CG126" s="4">
        <f t="shared" ca="1" si="46"/>
        <v>3.5765752459035031E-3</v>
      </c>
      <c r="CH126" s="4">
        <f t="shared" ca="1" si="47"/>
        <v>4.8340100463155421E-2</v>
      </c>
      <c r="CI126" s="8">
        <f t="shared" ca="1" si="38"/>
        <v>0.4993262050036007</v>
      </c>
      <c r="CJ126" s="8">
        <f t="shared" ca="1" si="39"/>
        <v>-0.19163389731129299</v>
      </c>
      <c r="CK126" s="8">
        <f t="shared" ca="1" si="48"/>
        <v>-2.0158023906383021E-2</v>
      </c>
      <c r="CL126" s="8">
        <f t="shared" ca="1" si="49"/>
        <v>0.14400906608441713</v>
      </c>
    </row>
    <row r="127" spans="1:90" x14ac:dyDescent="0.25">
      <c r="A127" s="7">
        <f>'Calculate Data'!I129</f>
        <v>0.25806451612903225</v>
      </c>
      <c r="B127" s="7">
        <f>'Calculate Data'!H129</f>
        <v>0.42696629213483145</v>
      </c>
      <c r="C127" s="7">
        <f>'Calculate Data'!P129</f>
        <v>0.7416666666666667</v>
      </c>
      <c r="D127" s="7">
        <f>'Calculate Data'!B129</f>
        <v>120</v>
      </c>
      <c r="E127" s="2">
        <v>0.53191489361702127</v>
      </c>
      <c r="F127" s="10">
        <v>0.4</v>
      </c>
      <c r="G127" s="4">
        <v>0.56382978723404253</v>
      </c>
      <c r="H127" s="8">
        <v>0.35606060606060608</v>
      </c>
      <c r="I127" s="20">
        <v>264</v>
      </c>
      <c r="J127" s="1">
        <f t="shared" si="53"/>
        <v>1</v>
      </c>
      <c r="K127" s="1">
        <f t="shared" si="53"/>
        <v>0.53191489361702127</v>
      </c>
      <c r="L127" s="1">
        <f t="shared" si="53"/>
        <v>0.28293345405160703</v>
      </c>
      <c r="M127" s="1">
        <f t="shared" si="53"/>
        <v>0.15049651811255693</v>
      </c>
      <c r="N127" s="1">
        <f t="shared" si="53"/>
        <v>8.0051339421572817E-2</v>
      </c>
      <c r="O127" s="1">
        <f t="shared" si="53"/>
        <v>4.2580499692325968E-2</v>
      </c>
      <c r="P127" s="1">
        <f t="shared" si="53"/>
        <v>2.264920196400317E-2</v>
      </c>
      <c r="Q127" s="1">
        <f t="shared" si="53"/>
        <v>1.2047447853193177E-2</v>
      </c>
      <c r="R127" s="1">
        <f t="shared" si="53"/>
        <v>6.4082169431878581E-3</v>
      </c>
      <c r="S127" s="1">
        <f t="shared" si="53"/>
        <v>3.4086260336105628E-3</v>
      </c>
      <c r="T127" s="1">
        <f t="shared" si="53"/>
        <v>1.8130989540481714E-3</v>
      </c>
      <c r="U127" s="1">
        <f t="shared" si="53"/>
        <v>9.6441433725966575E-4</v>
      </c>
      <c r="V127" s="1">
        <f t="shared" si="53"/>
        <v>5.1298634960620509E-4</v>
      </c>
      <c r="W127" s="1">
        <f t="shared" si="53"/>
        <v>2.7286507957776865E-4</v>
      </c>
      <c r="X127" s="1">
        <f t="shared" si="53"/>
        <v>1.4514099977540882E-4</v>
      </c>
      <c r="Y127" s="1">
        <f t="shared" ref="Y127:AB167" si="62">POWER($E127,Y$2)</f>
        <v>7.7202659455004706E-5</v>
      </c>
      <c r="Z127" s="1">
        <f t="shared" si="62"/>
        <v>4.1065244390959937E-5</v>
      </c>
      <c r="AA127" s="1">
        <f t="shared" si="52"/>
        <v>2.1843215101574435E-5</v>
      </c>
      <c r="AB127" s="1">
        <f t="shared" si="52"/>
        <v>1.1618731437007676E-5</v>
      </c>
      <c r="AC127" s="1">
        <f t="shared" si="58"/>
        <v>0.56382978723404253</v>
      </c>
      <c r="AD127" s="1">
        <f t="shared" si="58"/>
        <v>0.29990946129470347</v>
      </c>
      <c r="AE127" s="1">
        <f t="shared" si="58"/>
        <v>0.15952630919931035</v>
      </c>
      <c r="AF127" s="1">
        <f t="shared" si="58"/>
        <v>8.4854419786867197E-2</v>
      </c>
      <c r="AG127" s="1">
        <f t="shared" si="58"/>
        <v>4.5135329673865521E-2</v>
      </c>
      <c r="AH127" s="1">
        <f t="shared" si="54"/>
        <v>2.4008154081843366E-2</v>
      </c>
      <c r="AI127" s="1">
        <f t="shared" si="54"/>
        <v>1.2770294724384765E-2</v>
      </c>
      <c r="AJ127" s="1">
        <f t="shared" si="54"/>
        <v>6.7927099597791312E-3</v>
      </c>
      <c r="AK127" s="1">
        <f t="shared" si="54"/>
        <v>3.6131435956271965E-3</v>
      </c>
      <c r="AL127" s="1">
        <f t="shared" si="54"/>
        <v>1.921884891291062E-3</v>
      </c>
      <c r="AM127" s="1">
        <f t="shared" si="59"/>
        <v>0.35606060606060608</v>
      </c>
      <c r="AN127" s="1">
        <f t="shared" si="59"/>
        <v>0.18939393939393939</v>
      </c>
      <c r="AO127" s="1">
        <f t="shared" si="59"/>
        <v>0.10074145712443584</v>
      </c>
      <c r="AP127" s="1">
        <f t="shared" si="59"/>
        <v>5.3585881449168003E-2</v>
      </c>
      <c r="AQ127" s="1">
        <f t="shared" si="59"/>
        <v>2.8503128430408503E-2</v>
      </c>
      <c r="AR127" s="1">
        <f t="shared" si="55"/>
        <v>1.5161238526813035E-2</v>
      </c>
      <c r="AS127" s="1">
        <f t="shared" si="55"/>
        <v>8.0644885780920376E-3</v>
      </c>
      <c r="AT127" s="1">
        <f t="shared" si="55"/>
        <v>4.2896215840915099E-3</v>
      </c>
      <c r="AU127" s="1">
        <f t="shared" si="55"/>
        <v>2.2817136085593131E-3</v>
      </c>
      <c r="AV127" s="1">
        <f t="shared" si="55"/>
        <v>1.2136774513613368E-3</v>
      </c>
      <c r="BK127" s="1">
        <f t="shared" ca="1" si="60"/>
        <v>9.4074915425153449E-2</v>
      </c>
      <c r="BL127" s="1">
        <f t="shared" ca="1" si="60"/>
        <v>4.9924467298935387</v>
      </c>
      <c r="BM127" s="1">
        <f t="shared" ca="1" si="60"/>
        <v>-36.825859559140845</v>
      </c>
      <c r="BN127" s="1">
        <f t="shared" ca="1" si="60"/>
        <v>141.63351120718622</v>
      </c>
      <c r="BO127" s="1">
        <f t="shared" ca="1" si="60"/>
        <v>-309.81942073783813</v>
      </c>
      <c r="BP127" s="1">
        <f t="shared" ca="1" si="56"/>
        <v>409.42592084378174</v>
      </c>
      <c r="BQ127" s="1">
        <f t="shared" ca="1" si="56"/>
        <v>-333.49041708133979</v>
      </c>
      <c r="BR127" s="1">
        <f t="shared" ca="1" si="56"/>
        <v>163.84457630425203</v>
      </c>
      <c r="BS127" s="1">
        <f t="shared" ca="1" si="56"/>
        <v>-44.529282095695208</v>
      </c>
      <c r="BT127" s="1">
        <f t="shared" ca="1" si="56"/>
        <v>5.1406061092388287</v>
      </c>
      <c r="BU127" s="1">
        <f t="shared" ca="1" si="61"/>
        <v>0.65245196300384123</v>
      </c>
      <c r="BV127" s="1">
        <f t="shared" ca="1" si="61"/>
        <v>-1.4674330645419182</v>
      </c>
      <c r="BW127" s="1">
        <f t="shared" ca="1" si="61"/>
        <v>18.288034957531295</v>
      </c>
      <c r="BX127" s="1">
        <f t="shared" ca="1" si="61"/>
        <v>-94.348096728006823</v>
      </c>
      <c r="BY127" s="1">
        <f t="shared" ca="1" si="61"/>
        <v>235.60806966395734</v>
      </c>
      <c r="BZ127" s="1">
        <f t="shared" ca="1" si="57"/>
        <v>-324.63688748927899</v>
      </c>
      <c r="CA127" s="1">
        <f t="shared" ca="1" si="57"/>
        <v>259.86899040168998</v>
      </c>
      <c r="CB127" s="1">
        <f t="shared" ca="1" si="57"/>
        <v>-120.05097055477086</v>
      </c>
      <c r="CC127" s="1">
        <f t="shared" ca="1" si="57"/>
        <v>29.578722882009757</v>
      </c>
      <c r="CD127" s="1">
        <f t="shared" ca="1" si="57"/>
        <v>-2.9947781175484098</v>
      </c>
      <c r="CE127" s="4">
        <f t="shared" ca="1" si="36"/>
        <v>0.46615663576355093</v>
      </c>
      <c r="CF127" s="4">
        <f t="shared" ca="1" si="37"/>
        <v>9.7673151470491604E-2</v>
      </c>
      <c r="CG127" s="4">
        <f t="shared" ca="1" si="46"/>
        <v>1.2761993470623101E-3</v>
      </c>
      <c r="CH127" s="4">
        <f t="shared" ca="1" si="47"/>
        <v>4.8171897894209788E-2</v>
      </c>
      <c r="CI127" s="8">
        <f t="shared" ca="1" si="38"/>
        <v>0.4981039140452137</v>
      </c>
      <c r="CJ127" s="8">
        <f t="shared" ca="1" si="39"/>
        <v>-0.14204330798460763</v>
      </c>
      <c r="CK127" s="8">
        <f t="shared" ca="1" si="48"/>
        <v>-2.2412592097190643E-2</v>
      </c>
      <c r="CL127" s="8">
        <f t="shared" ca="1" si="49"/>
        <v>0.14430859099885285</v>
      </c>
    </row>
    <row r="128" spans="1:90" x14ac:dyDescent="0.25">
      <c r="A128" s="7">
        <f>'Calculate Data'!I130</f>
        <v>0.33098591549295775</v>
      </c>
      <c r="B128" s="7">
        <f>'Calculate Data'!H130</f>
        <v>0.38823529411764707</v>
      </c>
      <c r="C128" s="7">
        <f>'Calculate Data'!P130</f>
        <v>0.47309833024118736</v>
      </c>
      <c r="D128" s="7">
        <f>'Calculate Data'!B130</f>
        <v>539</v>
      </c>
      <c r="E128" s="2">
        <v>0.53617021276595744</v>
      </c>
      <c r="F128" s="10">
        <v>0.4</v>
      </c>
      <c r="G128" s="4">
        <v>0.41772151898734178</v>
      </c>
      <c r="H128" s="8">
        <v>0.69298245614035092</v>
      </c>
      <c r="I128" s="20">
        <v>114</v>
      </c>
      <c r="J128" s="1">
        <f t="shared" ref="J128:Y143" si="63">POWER($E128,J$2)</f>
        <v>1</v>
      </c>
      <c r="K128" s="1">
        <f t="shared" si="63"/>
        <v>0.53617021276595744</v>
      </c>
      <c r="L128" s="1">
        <f t="shared" si="63"/>
        <v>0.28747849705749207</v>
      </c>
      <c r="M128" s="1">
        <f t="shared" si="63"/>
        <v>0.15413740693295319</v>
      </c>
      <c r="N128" s="1">
        <f t="shared" si="63"/>
        <v>8.264388627043448E-2</v>
      </c>
      <c r="O128" s="1">
        <f t="shared" si="63"/>
        <v>4.4311190085424446E-2</v>
      </c>
      <c r="P128" s="1">
        <f t="shared" si="63"/>
        <v>2.3758340216014806E-2</v>
      </c>
      <c r="Q128" s="1">
        <f t="shared" si="63"/>
        <v>1.2738514328586662E-2</v>
      </c>
      <c r="R128" s="1">
        <f t="shared" si="63"/>
        <v>6.8300119378805089E-3</v>
      </c>
      <c r="S128" s="1">
        <f t="shared" si="63"/>
        <v>3.6620489539274216E-3</v>
      </c>
      <c r="T128" s="1">
        <f t="shared" si="63"/>
        <v>1.9634815667866176E-3</v>
      </c>
      <c r="U128" s="1">
        <f t="shared" si="63"/>
        <v>1.0527603294260162E-3</v>
      </c>
      <c r="V128" s="1">
        <f t="shared" si="63"/>
        <v>5.6445872981990654E-4</v>
      </c>
      <c r="W128" s="1">
        <f t="shared" si="63"/>
        <v>3.0264595726514144E-4</v>
      </c>
      <c r="X128" s="1">
        <f t="shared" si="63"/>
        <v>1.6226974729960771E-4</v>
      </c>
      <c r="Y128" s="1">
        <f t="shared" si="63"/>
        <v>8.7004204935108823E-5</v>
      </c>
      <c r="Z128" s="1">
        <f t="shared" si="62"/>
        <v>4.6649063071590262E-5</v>
      </c>
      <c r="AA128" s="1">
        <f t="shared" si="52"/>
        <v>2.5011838072427118E-5</v>
      </c>
      <c r="AB128" s="1">
        <f t="shared" si="52"/>
        <v>1.3410602540960923E-5</v>
      </c>
      <c r="AC128" s="1">
        <f t="shared" si="58"/>
        <v>0.41772151898734178</v>
      </c>
      <c r="AD128" s="1">
        <f t="shared" si="58"/>
        <v>0.22396983571236198</v>
      </c>
      <c r="AE128" s="1">
        <f t="shared" si="58"/>
        <v>0.12008595446705365</v>
      </c>
      <c r="AF128" s="1">
        <f t="shared" si="58"/>
        <v>6.4386511756803239E-2</v>
      </c>
      <c r="AG128" s="1">
        <f t="shared" si="58"/>
        <v>3.4522129707903013E-2</v>
      </c>
      <c r="AH128" s="1">
        <f t="shared" si="54"/>
        <v>1.8509737630620339E-2</v>
      </c>
      <c r="AI128" s="1">
        <f t="shared" si="54"/>
        <v>9.9243699636517545E-3</v>
      </c>
      <c r="AJ128" s="1">
        <f t="shared" si="54"/>
        <v>5.3211515549792384E-3</v>
      </c>
      <c r="AK128" s="1">
        <f t="shared" si="54"/>
        <v>2.853042961393124E-3</v>
      </c>
      <c r="AL128" s="1">
        <f t="shared" si="54"/>
        <v>1.5297166516405685E-3</v>
      </c>
      <c r="AM128" s="1">
        <f t="shared" si="59"/>
        <v>0.69298245614035092</v>
      </c>
      <c r="AN128" s="1">
        <f t="shared" si="59"/>
        <v>0.37155655095184775</v>
      </c>
      <c r="AO128" s="1">
        <f t="shared" si="59"/>
        <v>0.19921755497843749</v>
      </c>
      <c r="AP128" s="1">
        <f t="shared" si="59"/>
        <v>0.10681451883950266</v>
      </c>
      <c r="AQ128" s="1">
        <f t="shared" si="59"/>
        <v>5.7270763292669509E-2</v>
      </c>
      <c r="AR128" s="1">
        <f t="shared" si="55"/>
        <v>3.0706877339899397E-2</v>
      </c>
      <c r="AS128" s="1">
        <f t="shared" si="55"/>
        <v>1.6464112956712015E-2</v>
      </c>
      <c r="AT128" s="1">
        <f t="shared" si="55"/>
        <v>8.8275669470030387E-3</v>
      </c>
      <c r="AU128" s="1">
        <f t="shared" si="55"/>
        <v>4.733078448180353E-3</v>
      </c>
      <c r="AV128" s="1">
        <f t="shared" si="55"/>
        <v>2.5377356785988275E-3</v>
      </c>
      <c r="BK128" s="1">
        <f t="shared" ca="1" si="60"/>
        <v>9.4074915425153449E-2</v>
      </c>
      <c r="BL128" s="1">
        <f t="shared" ca="1" si="60"/>
        <v>5.0323863037326868</v>
      </c>
      <c r="BM128" s="1">
        <f t="shared" ca="1" si="60"/>
        <v>-37.417430167098885</v>
      </c>
      <c r="BN128" s="1">
        <f t="shared" ca="1" si="60"/>
        <v>145.05998162666822</v>
      </c>
      <c r="BO128" s="1">
        <f t="shared" ca="1" si="60"/>
        <v>-319.85324863820637</v>
      </c>
      <c r="BP128" s="1">
        <f t="shared" ca="1" si="56"/>
        <v>426.06709492604682</v>
      </c>
      <c r="BQ128" s="1">
        <f t="shared" ca="1" si="56"/>
        <v>-349.82154339881879</v>
      </c>
      <c r="BR128" s="1">
        <f t="shared" ca="1" si="56"/>
        <v>173.24303938445601</v>
      </c>
      <c r="BS128" s="1">
        <f t="shared" ca="1" si="56"/>
        <v>-47.460242216386412</v>
      </c>
      <c r="BT128" s="1">
        <f t="shared" ca="1" si="56"/>
        <v>5.5227974671514657</v>
      </c>
      <c r="BU128" s="1">
        <f t="shared" ca="1" si="61"/>
        <v>0.65245196300384123</v>
      </c>
      <c r="BV128" s="1">
        <f t="shared" ca="1" si="61"/>
        <v>-1.4791725290582536</v>
      </c>
      <c r="BW128" s="1">
        <f t="shared" ca="1" si="61"/>
        <v>18.581813951089082</v>
      </c>
      <c r="BX128" s="1">
        <f t="shared" ca="1" si="61"/>
        <v>-96.630614190276304</v>
      </c>
      <c r="BY128" s="1">
        <f t="shared" ca="1" si="61"/>
        <v>243.23848488233236</v>
      </c>
      <c r="BZ128" s="1">
        <f t="shared" ca="1" si="57"/>
        <v>-337.83179939690848</v>
      </c>
      <c r="CA128" s="1">
        <f t="shared" ca="1" si="57"/>
        <v>272.59485324772976</v>
      </c>
      <c r="CB128" s="1">
        <f t="shared" ca="1" si="57"/>
        <v>-126.93734201699414</v>
      </c>
      <c r="CC128" s="1">
        <f t="shared" ca="1" si="57"/>
        <v>31.525622834311658</v>
      </c>
      <c r="CD128" s="1">
        <f t="shared" ca="1" si="57"/>
        <v>-3.2174324682359319</v>
      </c>
      <c r="CE128" s="4">
        <f t="shared" ca="1" si="36"/>
        <v>0.46691020296989461</v>
      </c>
      <c r="CF128" s="4">
        <f t="shared" ca="1" si="37"/>
        <v>-4.9188683982552828E-2</v>
      </c>
      <c r="CG128" s="4">
        <f t="shared" ca="1" si="46"/>
        <v>3.4791470730708824E-3</v>
      </c>
      <c r="CH128" s="4">
        <f t="shared" ca="1" si="47"/>
        <v>4.9782676845493722E-2</v>
      </c>
      <c r="CI128" s="8">
        <f t="shared" ca="1" si="38"/>
        <v>0.49686627699360608</v>
      </c>
      <c r="CJ128" s="8">
        <f t="shared" ca="1" si="39"/>
        <v>0.19611617914674484</v>
      </c>
      <c r="CK128" s="8">
        <f t="shared" ca="1" si="48"/>
        <v>-2.9129135501366945E-2</v>
      </c>
      <c r="CL128" s="8">
        <f t="shared" ca="1" si="49"/>
        <v>0.13686695782603039</v>
      </c>
    </row>
    <row r="129" spans="1:90" x14ac:dyDescent="0.25">
      <c r="A129" s="7">
        <f>'Calculate Data'!I131</f>
        <v>0.46666666666666667</v>
      </c>
      <c r="B129" s="7">
        <f>'Calculate Data'!H131</f>
        <v>0.55035128805620603</v>
      </c>
      <c r="C129" s="7">
        <f>'Calculate Data'!P131</f>
        <v>0.72128378378378377</v>
      </c>
      <c r="D129" s="7">
        <f>'Calculate Data'!B131</f>
        <v>592</v>
      </c>
      <c r="E129" s="2">
        <v>0.54042553191489362</v>
      </c>
      <c r="F129" s="10">
        <v>0.4</v>
      </c>
      <c r="G129" s="4">
        <v>0.46391752577319589</v>
      </c>
      <c r="H129" s="8">
        <v>0.63815789473684215</v>
      </c>
      <c r="I129" s="20">
        <v>152</v>
      </c>
      <c r="J129" s="1">
        <f t="shared" si="63"/>
        <v>1</v>
      </c>
      <c r="K129" s="1">
        <f t="shared" si="63"/>
        <v>0.54042553191489362</v>
      </c>
      <c r="L129" s="1">
        <f t="shared" si="63"/>
        <v>0.29205975554549568</v>
      </c>
      <c r="M129" s="1">
        <f t="shared" si="63"/>
        <v>0.1578365487416083</v>
      </c>
      <c r="N129" s="1">
        <f t="shared" si="63"/>
        <v>8.5298900809294698E-2</v>
      </c>
      <c r="O129" s="1">
        <f t="shared" si="63"/>
        <v>4.6097703841618834E-2</v>
      </c>
      <c r="P129" s="1">
        <f t="shared" si="63"/>
        <v>2.4912376118662094E-2</v>
      </c>
      <c r="Q129" s="1">
        <f t="shared" si="63"/>
        <v>1.3463284115191853E-2</v>
      </c>
      <c r="R129" s="1">
        <f t="shared" si="63"/>
        <v>7.2759024792738956E-3</v>
      </c>
      <c r="S129" s="1">
        <f t="shared" si="63"/>
        <v>3.932083467522488E-3</v>
      </c>
      <c r="T129" s="1">
        <f t="shared" si="63"/>
        <v>2.1249982994696001E-3</v>
      </c>
      <c r="U129" s="1">
        <f t="shared" si="63"/>
        <v>1.1484033363091028E-3</v>
      </c>
      <c r="V129" s="1">
        <f t="shared" si="63"/>
        <v>6.2062648387768541E-4</v>
      </c>
      <c r="W129" s="1">
        <f t="shared" si="63"/>
        <v>3.3540239767006826E-4</v>
      </c>
      <c r="X129" s="1">
        <f t="shared" si="63"/>
        <v>1.8126001916637732E-4</v>
      </c>
      <c r="Y129" s="1">
        <f t="shared" si="63"/>
        <v>9.7957542272893267E-5</v>
      </c>
      <c r="Z129" s="1">
        <f t="shared" si="62"/>
        <v>5.2938756887904023E-5</v>
      </c>
      <c r="AA129" s="1">
        <f t="shared" si="52"/>
        <v>2.8609455850058771E-5</v>
      </c>
      <c r="AB129" s="1">
        <f t="shared" si="52"/>
        <v>1.5461280395563674E-5</v>
      </c>
      <c r="AC129" s="1">
        <f t="shared" si="58"/>
        <v>0.46391752577319589</v>
      </c>
      <c r="AD129" s="1">
        <f t="shared" si="58"/>
        <v>0.25071287563062078</v>
      </c>
      <c r="AE129" s="1">
        <f t="shared" si="58"/>
        <v>0.13549163917059079</v>
      </c>
      <c r="AF129" s="1">
        <f t="shared" si="58"/>
        <v>7.3223141168787351E-2</v>
      </c>
      <c r="AG129" s="1">
        <f t="shared" si="58"/>
        <v>3.9571655014621253E-2</v>
      </c>
      <c r="AH129" s="1">
        <f t="shared" si="54"/>
        <v>2.1385532710029357E-2</v>
      </c>
      <c r="AI129" s="1">
        <f t="shared" si="54"/>
        <v>1.1557287890100972E-2</v>
      </c>
      <c r="AJ129" s="1">
        <f t="shared" si="54"/>
        <v>6.2458534555013753E-3</v>
      </c>
      <c r="AK129" s="1">
        <f t="shared" si="54"/>
        <v>3.3754186759518074E-3</v>
      </c>
      <c r="AL129" s="1">
        <f t="shared" si="54"/>
        <v>1.8241624333867213E-3</v>
      </c>
      <c r="AM129" s="1">
        <f t="shared" si="59"/>
        <v>0.63815789473684215</v>
      </c>
      <c r="AN129" s="1">
        <f t="shared" si="59"/>
        <v>0.34487681970884659</v>
      </c>
      <c r="AO129" s="1">
        <f t="shared" si="59"/>
        <v>0.18638023873627027</v>
      </c>
      <c r="AP129" s="1">
        <f t="shared" si="59"/>
        <v>0.10072463965747372</v>
      </c>
      <c r="AQ129" s="1">
        <f t="shared" si="59"/>
        <v>5.4434166963826226E-2</v>
      </c>
      <c r="AR129" s="1">
        <f t="shared" si="55"/>
        <v>2.9417613635769915E-2</v>
      </c>
      <c r="AS129" s="1">
        <f t="shared" si="55"/>
        <v>1.5898029496777783E-2</v>
      </c>
      <c r="AT129" s="1">
        <f t="shared" si="55"/>
        <v>8.5917010471948021E-3</v>
      </c>
      <c r="AU129" s="1">
        <f t="shared" si="55"/>
        <v>4.6431746084839992E-3</v>
      </c>
      <c r="AV129" s="1">
        <f t="shared" si="55"/>
        <v>2.5092901075636932E-3</v>
      </c>
      <c r="BK129" s="1">
        <f t="shared" ca="1" si="60"/>
        <v>9.4074915425153449E-2</v>
      </c>
      <c r="BL129" s="1">
        <f t="shared" ca="1" si="60"/>
        <v>5.072325877571835</v>
      </c>
      <c r="BM129" s="1">
        <f t="shared" ca="1" si="60"/>
        <v>-38.013714485080492</v>
      </c>
      <c r="BN129" s="1">
        <f t="shared" ca="1" si="60"/>
        <v>148.54127441260019</v>
      </c>
      <c r="BO129" s="1">
        <f t="shared" ca="1" si="60"/>
        <v>-330.12884268102806</v>
      </c>
      <c r="BP129" s="1">
        <f t="shared" ca="1" si="56"/>
        <v>443.24502954436213</v>
      </c>
      <c r="BQ129" s="1">
        <f t="shared" ca="1" si="56"/>
        <v>-366.81374979586315</v>
      </c>
      <c r="BR129" s="1">
        <f t="shared" ca="1" si="56"/>
        <v>183.09986549829355</v>
      </c>
      <c r="BS129" s="1">
        <f t="shared" ca="1" si="56"/>
        <v>-50.558636961373175</v>
      </c>
      <c r="BT129" s="1">
        <f t="shared" ca="1" si="56"/>
        <v>5.9300410475866467</v>
      </c>
      <c r="BU129" s="1">
        <f t="shared" ca="1" si="61"/>
        <v>0.65245196300384123</v>
      </c>
      <c r="BV129" s="1">
        <f t="shared" ca="1" si="61"/>
        <v>-1.4909119935745889</v>
      </c>
      <c r="BW129" s="1">
        <f t="shared" ca="1" si="61"/>
        <v>18.877933813121427</v>
      </c>
      <c r="BX129" s="1">
        <f t="shared" ca="1" si="61"/>
        <v>-98.94965115904246</v>
      </c>
      <c r="BY129" s="1">
        <f t="shared" ca="1" si="61"/>
        <v>251.05275576087834</v>
      </c>
      <c r="BZ129" s="1">
        <f t="shared" ca="1" si="57"/>
        <v>-351.4523127647272</v>
      </c>
      <c r="CA129" s="1">
        <f t="shared" ca="1" si="57"/>
        <v>285.83585597201505</v>
      </c>
      <c r="CB129" s="1">
        <f t="shared" ca="1" si="57"/>
        <v>-134.15956180752559</v>
      </c>
      <c r="CC129" s="1">
        <f t="shared" ca="1" si="57"/>
        <v>33.583741789476633</v>
      </c>
      <c r="CD129" s="1">
        <f t="shared" ca="1" si="57"/>
        <v>-3.4546815663544281</v>
      </c>
      <c r="CE129" s="4">
        <f t="shared" ca="1" si="36"/>
        <v>0.46766737249462942</v>
      </c>
      <c r="CF129" s="4">
        <f t="shared" ca="1" si="37"/>
        <v>-3.7498467214335252E-3</v>
      </c>
      <c r="CG129" s="4">
        <f t="shared" ca="1" si="46"/>
        <v>4.0773319055182958E-3</v>
      </c>
      <c r="CH129" s="4">
        <f t="shared" ca="1" si="47"/>
        <v>4.9406265074546957E-2</v>
      </c>
      <c r="CI129" s="8">
        <f t="shared" ca="1" si="38"/>
        <v>0.4956200072710244</v>
      </c>
      <c r="CJ129" s="8">
        <f t="shared" ca="1" si="39"/>
        <v>0.14253788746581775</v>
      </c>
      <c r="CK129" s="8">
        <f t="shared" ca="1" si="48"/>
        <v>-3.3467002114155063E-2</v>
      </c>
      <c r="CL129" s="8">
        <f t="shared" ca="1" si="49"/>
        <v>0.13201385868074741</v>
      </c>
    </row>
    <row r="130" spans="1:90" x14ac:dyDescent="0.25">
      <c r="A130" s="7">
        <f>'Calculate Data'!I132</f>
        <v>0.22666666666666666</v>
      </c>
      <c r="B130" s="7">
        <f>'Calculate Data'!H132</f>
        <v>0.38502673796791442</v>
      </c>
      <c r="C130" s="7">
        <f>'Calculate Data'!P132</f>
        <v>0.7137404580152672</v>
      </c>
      <c r="D130" s="7">
        <f>'Calculate Data'!B132</f>
        <v>262</v>
      </c>
      <c r="E130" s="2">
        <v>0.5446808510638298</v>
      </c>
      <c r="F130" s="10">
        <v>0.4</v>
      </c>
      <c r="G130" s="4">
        <v>0.48717948717948717</v>
      </c>
      <c r="H130" s="8">
        <v>0.41489361702127658</v>
      </c>
      <c r="I130" s="20">
        <v>94</v>
      </c>
      <c r="J130" s="1">
        <f t="shared" si="63"/>
        <v>1</v>
      </c>
      <c r="K130" s="1">
        <f t="shared" si="63"/>
        <v>0.5446808510638298</v>
      </c>
      <c r="L130" s="1">
        <f t="shared" si="63"/>
        <v>0.29667722951561792</v>
      </c>
      <c r="M130" s="1">
        <f t="shared" si="63"/>
        <v>0.16159440586382592</v>
      </c>
      <c r="N130" s="1">
        <f t="shared" si="63"/>
        <v>8.8017378513062641E-2</v>
      </c>
      <c r="O130" s="1">
        <f t="shared" si="63"/>
        <v>4.7941380636902203E-2</v>
      </c>
      <c r="P130" s="1">
        <f t="shared" si="63"/>
        <v>2.6112752006482904E-2</v>
      </c>
      <c r="Q130" s="1">
        <f t="shared" si="63"/>
        <v>1.4223115986509835E-2</v>
      </c>
      <c r="R130" s="1">
        <f t="shared" si="63"/>
        <v>7.7470589203117411E-3</v>
      </c>
      <c r="S130" s="1">
        <f t="shared" si="63"/>
        <v>4.2196746459570332E-3</v>
      </c>
      <c r="T130" s="1">
        <f t="shared" si="63"/>
        <v>2.2983759773723416E-3</v>
      </c>
      <c r="U130" s="1">
        <f t="shared" si="63"/>
        <v>1.2518813834198285E-3</v>
      </c>
      <c r="V130" s="1">
        <f t="shared" si="63"/>
        <v>6.8187581735207694E-4</v>
      </c>
      <c r="W130" s="1">
        <f t="shared" si="63"/>
        <v>3.7140470051517379E-4</v>
      </c>
      <c r="X130" s="1">
        <f t="shared" si="63"/>
        <v>2.0229702836571171E-4</v>
      </c>
      <c r="Y130" s="1">
        <f t="shared" si="63"/>
        <v>1.1018731757791955E-4</v>
      </c>
      <c r="Z130" s="1">
        <f t="shared" si="62"/>
        <v>6.0016921914781721E-5</v>
      </c>
      <c r="AA130" s="1">
        <f t="shared" si="52"/>
        <v>3.2690068106774723E-5</v>
      </c>
      <c r="AB130" s="1">
        <f t="shared" si="52"/>
        <v>1.7805654117732615E-5</v>
      </c>
      <c r="AC130" s="1">
        <f t="shared" si="58"/>
        <v>0.48717948717948717</v>
      </c>
      <c r="AD130" s="1">
        <f t="shared" si="58"/>
        <v>0.26535733769776321</v>
      </c>
      <c r="AE130" s="1">
        <f t="shared" si="58"/>
        <v>0.14453506053324974</v>
      </c>
      <c r="AF130" s="1">
        <f t="shared" si="58"/>
        <v>7.8725479779812632E-2</v>
      </c>
      <c r="AG130" s="1">
        <f t="shared" si="58"/>
        <v>4.2880261326876667E-2</v>
      </c>
      <c r="AH130" s="1">
        <f t="shared" si="54"/>
        <v>2.335605723336261E-2</v>
      </c>
      <c r="AI130" s="1">
        <f t="shared" si="54"/>
        <v>1.2721597131363466E-2</v>
      </c>
      <c r="AJ130" s="1">
        <f t="shared" si="54"/>
        <v>6.9292103524022271E-3</v>
      </c>
      <c r="AK130" s="1">
        <f t="shared" si="54"/>
        <v>3.7742081919467456E-3</v>
      </c>
      <c r="AL130" s="1">
        <f t="shared" si="54"/>
        <v>2.0557389300816316E-3</v>
      </c>
      <c r="AM130" s="1">
        <f t="shared" si="59"/>
        <v>0.41489361702127658</v>
      </c>
      <c r="AN130" s="1">
        <f t="shared" si="59"/>
        <v>0.2259846084200996</v>
      </c>
      <c r="AO130" s="1">
        <f t="shared" si="59"/>
        <v>0.12308948884158616</v>
      </c>
      <c r="AP130" s="1">
        <f t="shared" si="59"/>
        <v>6.7044487539246925E-2</v>
      </c>
      <c r="AQ130" s="1">
        <f t="shared" si="59"/>
        <v>3.6517848532015347E-2</v>
      </c>
      <c r="AR130" s="1">
        <f t="shared" si="55"/>
        <v>1.9890572817438147E-2</v>
      </c>
      <c r="AS130" s="1">
        <f t="shared" si="55"/>
        <v>1.083401413034929E-2</v>
      </c>
      <c r="AT130" s="1">
        <f t="shared" si="55"/>
        <v>5.9010800369562084E-3</v>
      </c>
      <c r="AU130" s="1">
        <f t="shared" si="55"/>
        <v>3.2142052967250841E-3</v>
      </c>
      <c r="AV130" s="1">
        <f t="shared" si="55"/>
        <v>1.7507160765140883E-3</v>
      </c>
      <c r="BK130" s="1">
        <f t="shared" ca="1" si="60"/>
        <v>9.4074915425153449E-2</v>
      </c>
      <c r="BL130" s="1">
        <f t="shared" ca="1" si="60"/>
        <v>5.112265451410984</v>
      </c>
      <c r="BM130" s="1">
        <f t="shared" ca="1" si="60"/>
        <v>-38.614712513085671</v>
      </c>
      <c r="BN130" s="1">
        <f t="shared" ca="1" si="60"/>
        <v>152.07782466312858</v>
      </c>
      <c r="BO130" s="1">
        <f t="shared" ca="1" si="60"/>
        <v>-340.65005561207795</v>
      </c>
      <c r="BP130" s="1">
        <f t="shared" ca="1" si="56"/>
        <v>460.97260613696955</v>
      </c>
      <c r="BQ130" s="1">
        <f t="shared" ca="1" si="56"/>
        <v>-384.48827343338348</v>
      </c>
      <c r="BR130" s="1">
        <f t="shared" ca="1" si="56"/>
        <v>193.43353388479454</v>
      </c>
      <c r="BS130" s="1">
        <f t="shared" ca="1" si="56"/>
        <v>-53.832598854389403</v>
      </c>
      <c r="BT130" s="1">
        <f t="shared" ca="1" si="56"/>
        <v>6.3637621288217856</v>
      </c>
      <c r="BU130" s="1">
        <f t="shared" ca="1" si="61"/>
        <v>0.65245196300384123</v>
      </c>
      <c r="BV130" s="1">
        <f t="shared" ca="1" si="61"/>
        <v>-1.5026514580909243</v>
      </c>
      <c r="BW130" s="1">
        <f t="shared" ca="1" si="61"/>
        <v>19.176394543628337</v>
      </c>
      <c r="BX130" s="1">
        <f t="shared" ca="1" si="61"/>
        <v>-101.30549747165848</v>
      </c>
      <c r="BY130" s="1">
        <f t="shared" ca="1" si="61"/>
        <v>259.05381219337903</v>
      </c>
      <c r="BZ130" s="1">
        <f t="shared" ca="1" si="57"/>
        <v>-365.50864138185875</v>
      </c>
      <c r="CA130" s="1">
        <f t="shared" ca="1" si="57"/>
        <v>299.60854741457888</v>
      </c>
      <c r="CB130" s="1">
        <f t="shared" ca="1" si="57"/>
        <v>-141.73116989595522</v>
      </c>
      <c r="CC130" s="1">
        <f t="shared" ca="1" si="57"/>
        <v>35.758481803287658</v>
      </c>
      <c r="CD130" s="1">
        <f t="shared" ca="1" si="57"/>
        <v>-3.7073557404888784</v>
      </c>
      <c r="CE130" s="4">
        <f t="shared" ca="1" si="36"/>
        <v>0.46842676761410029</v>
      </c>
      <c r="CF130" s="4">
        <f t="shared" ca="1" si="37"/>
        <v>1.8752719565386877E-2</v>
      </c>
      <c r="CG130" s="4">
        <f t="shared" ca="1" si="46"/>
        <v>5.5728058267470112E-5</v>
      </c>
      <c r="CH130" s="4">
        <f t="shared" ca="1" si="47"/>
        <v>5.2986087464330284E-2</v>
      </c>
      <c r="CI130" s="8">
        <f t="shared" ca="1" si="38"/>
        <v>0.49437196982547293</v>
      </c>
      <c r="CJ130" s="8">
        <f t="shared" ca="1" si="39"/>
        <v>-7.9478352804196351E-2</v>
      </c>
      <c r="CK130" s="8">
        <f t="shared" ca="1" si="48"/>
        <v>-3.8403444130966427E-2</v>
      </c>
      <c r="CL130" s="8">
        <f t="shared" ca="1" si="49"/>
        <v>0.12389448248188736</v>
      </c>
    </row>
    <row r="131" spans="1:90" x14ac:dyDescent="0.25">
      <c r="A131" s="7">
        <f>'Calculate Data'!I133</f>
        <v>0.39473684210526316</v>
      </c>
      <c r="B131" s="7">
        <f>'Calculate Data'!H133</f>
        <v>0.46969696969696972</v>
      </c>
      <c r="C131" s="7">
        <f>'Calculate Data'!P133</f>
        <v>0.63461538461538458</v>
      </c>
      <c r="D131" s="7">
        <f>'Calculate Data'!B133</f>
        <v>104</v>
      </c>
      <c r="E131" s="2">
        <v>0.54893617021276597</v>
      </c>
      <c r="F131" s="10">
        <v>0.40061162079510704</v>
      </c>
      <c r="G131" s="4">
        <v>0.41333333333333333</v>
      </c>
      <c r="H131" s="8">
        <v>0.31446540880503143</v>
      </c>
      <c r="I131" s="20">
        <v>477</v>
      </c>
      <c r="J131" s="1">
        <f t="shared" si="63"/>
        <v>1</v>
      </c>
      <c r="K131" s="1">
        <f t="shared" si="63"/>
        <v>0.54893617021276597</v>
      </c>
      <c r="L131" s="1">
        <f t="shared" si="63"/>
        <v>0.3013309189678588</v>
      </c>
      <c r="M131" s="1">
        <f t="shared" si="63"/>
        <v>0.16541144062490973</v>
      </c>
      <c r="N131" s="1">
        <f t="shared" si="63"/>
        <v>9.0800322726014279E-2</v>
      </c>
      <c r="O131" s="1">
        <f t="shared" si="63"/>
        <v>4.9843581411301456E-2</v>
      </c>
      <c r="P131" s="1">
        <f t="shared" si="63"/>
        <v>2.7360944689608035E-2</v>
      </c>
      <c r="Q131" s="1">
        <f t="shared" si="63"/>
        <v>1.5019412191316752E-2</v>
      </c>
      <c r="R131" s="1">
        <f t="shared" si="63"/>
        <v>8.2446986071483454E-3</v>
      </c>
      <c r="S131" s="1">
        <f t="shared" si="63"/>
        <v>4.5258132779665387E-3</v>
      </c>
      <c r="T131" s="1">
        <f t="shared" si="63"/>
        <v>2.4843826079050365E-3</v>
      </c>
      <c r="U131" s="1">
        <f t="shared" si="63"/>
        <v>1.3637674741265944E-3</v>
      </c>
      <c r="V131" s="1">
        <f t="shared" si="63"/>
        <v>7.4862129430779015E-4</v>
      </c>
      <c r="W131" s="1">
        <f t="shared" si="63"/>
        <v>4.1094530623704225E-4</v>
      </c>
      <c r="X131" s="1">
        <f t="shared" si="63"/>
        <v>2.255827425726743E-4</v>
      </c>
      <c r="Y131" s="1">
        <f t="shared" si="63"/>
        <v>1.2383052677393609E-4</v>
      </c>
      <c r="Z131" s="1">
        <f t="shared" si="62"/>
        <v>6.7975055122713874E-5</v>
      </c>
      <c r="AA131" s="1">
        <f t="shared" si="52"/>
        <v>3.731396642906421E-5</v>
      </c>
      <c r="AB131" s="1">
        <f t="shared" si="52"/>
        <v>2.0482985827018229E-5</v>
      </c>
      <c r="AC131" s="1">
        <f t="shared" si="58"/>
        <v>0.41333333333333333</v>
      </c>
      <c r="AD131" s="1">
        <f t="shared" si="58"/>
        <v>0.22689361702127661</v>
      </c>
      <c r="AE131" s="1">
        <f t="shared" si="58"/>
        <v>0.12455011317338163</v>
      </c>
      <c r="AF131" s="1">
        <f t="shared" si="58"/>
        <v>6.8370062124962688E-2</v>
      </c>
      <c r="AG131" s="1">
        <f t="shared" si="58"/>
        <v>3.7530800060085905E-2</v>
      </c>
      <c r="AH131" s="1">
        <f t="shared" si="54"/>
        <v>2.0602013650004601E-2</v>
      </c>
      <c r="AI131" s="1">
        <f t="shared" si="54"/>
        <v>1.1309190471704655E-2</v>
      </c>
      <c r="AJ131" s="1">
        <f t="shared" si="54"/>
        <v>6.2080237057442573E-3</v>
      </c>
      <c r="AK131" s="1">
        <f t="shared" si="54"/>
        <v>3.407808757621316E-3</v>
      </c>
      <c r="AL131" s="1">
        <f t="shared" si="54"/>
        <v>1.8706694882261693E-3</v>
      </c>
      <c r="AM131" s="1">
        <f t="shared" si="59"/>
        <v>0.31446540880503143</v>
      </c>
      <c r="AN131" s="1">
        <f t="shared" si="59"/>
        <v>0.17262143717382578</v>
      </c>
      <c r="AO131" s="1">
        <f t="shared" si="59"/>
        <v>9.475815061882352E-2</v>
      </c>
      <c r="AP131" s="1">
        <f t="shared" si="59"/>
        <v>5.201617629714142E-2</v>
      </c>
      <c r="AQ131" s="1">
        <f t="shared" si="59"/>
        <v>2.8553560605664868E-2</v>
      </c>
      <c r="AR131" s="1">
        <f t="shared" si="55"/>
        <v>1.5674082204811778E-2</v>
      </c>
      <c r="AS131" s="1">
        <f t="shared" si="55"/>
        <v>8.6040706571094451E-3</v>
      </c>
      <c r="AT131" s="1">
        <f t="shared" si="55"/>
        <v>4.7230855947536952E-3</v>
      </c>
      <c r="AU131" s="1">
        <f t="shared" si="55"/>
        <v>2.5926725179711775E-3</v>
      </c>
      <c r="AV131" s="1">
        <f t="shared" si="55"/>
        <v>1.4232117226309869E-3</v>
      </c>
      <c r="BK131" s="1">
        <f t="shared" ca="1" si="60"/>
        <v>9.4074915425153449E-2</v>
      </c>
      <c r="BL131" s="1">
        <f t="shared" ca="1" si="60"/>
        <v>5.1522050252501321</v>
      </c>
      <c r="BM131" s="1">
        <f t="shared" ca="1" si="60"/>
        <v>-39.220424251114423</v>
      </c>
      <c r="BN131" s="1">
        <f t="shared" ca="1" si="60"/>
        <v>155.67006747639985</v>
      </c>
      <c r="BO131" s="1">
        <f t="shared" ca="1" si="60"/>
        <v>-351.42077063361876</v>
      </c>
      <c r="BP131" s="1">
        <f t="shared" ca="1" si="56"/>
        <v>479.26291060299553</v>
      </c>
      <c r="BQ131" s="1">
        <f t="shared" ca="1" si="56"/>
        <v>-402.86685909635065</v>
      </c>
      <c r="BR131" s="1">
        <f t="shared" ca="1" si="56"/>
        <v>204.26311504415125</v>
      </c>
      <c r="BS131" s="1">
        <f t="shared" ca="1" si="56"/>
        <v>-57.29058696459483</v>
      </c>
      <c r="BT131" s="1">
        <f t="shared" ca="1" si="56"/>
        <v>6.8254549359717416</v>
      </c>
      <c r="BU131" s="1">
        <f t="shared" ca="1" si="61"/>
        <v>0.65245196300384123</v>
      </c>
      <c r="BV131" s="1">
        <f t="shared" ca="1" si="61"/>
        <v>-1.5143909226072596</v>
      </c>
      <c r="BW131" s="1">
        <f t="shared" ca="1" si="61"/>
        <v>19.477196142609817</v>
      </c>
      <c r="BX131" s="1">
        <f t="shared" ca="1" si="61"/>
        <v>-103.69844296547754</v>
      </c>
      <c r="BY131" s="1">
        <f t="shared" ca="1" si="61"/>
        <v>267.24460723483361</v>
      </c>
      <c r="BZ131" s="1">
        <f t="shared" ca="1" si="57"/>
        <v>-380.01116115599757</v>
      </c>
      <c r="CA131" s="1">
        <f t="shared" ca="1" si="57"/>
        <v>313.92987197630191</v>
      </c>
      <c r="CB131" s="1">
        <f t="shared" ca="1" si="57"/>
        <v>-149.66613947632266</v>
      </c>
      <c r="CC131" s="1">
        <f t="shared" ca="1" si="57"/>
        <v>38.055461840406629</v>
      </c>
      <c r="CD131" s="1">
        <f t="shared" ca="1" si="57"/>
        <v>-3.9763254857874379</v>
      </c>
      <c r="CE131" s="4">
        <f t="shared" ca="1" si="36"/>
        <v>0.46918705451500387</v>
      </c>
      <c r="CF131" s="4">
        <f t="shared" ca="1" si="37"/>
        <v>-5.5853721181670535E-2</v>
      </c>
      <c r="CG131" s="4">
        <f t="shared" ca="1" si="46"/>
        <v>-1.9943514353791968E-3</v>
      </c>
      <c r="CH131" s="4">
        <f t="shared" ca="1" si="47"/>
        <v>5.4589249094113758E-2</v>
      </c>
      <c r="CI131" s="8">
        <f t="shared" ca="1" si="38"/>
        <v>0.49312915096335175</v>
      </c>
      <c r="CJ131" s="8">
        <f t="shared" ca="1" si="39"/>
        <v>-0.17866374215832032</v>
      </c>
      <c r="CK131" s="8">
        <f t="shared" ca="1" si="48"/>
        <v>-2.5630671782006561E-2</v>
      </c>
      <c r="CL131" s="8">
        <f t="shared" ca="1" si="49"/>
        <v>0.1300882624487944</v>
      </c>
    </row>
    <row r="132" spans="1:90" x14ac:dyDescent="0.25">
      <c r="A132" s="7">
        <f>'Calculate Data'!I134</f>
        <v>0.28767123287671231</v>
      </c>
      <c r="B132" s="7">
        <f>'Calculate Data'!H134</f>
        <v>0.48062015503875971</v>
      </c>
      <c r="C132" s="7">
        <f>'Calculate Data'!P134</f>
        <v>0.63861386138613863</v>
      </c>
      <c r="D132" s="7">
        <f>'Calculate Data'!B134</f>
        <v>202</v>
      </c>
      <c r="E132" s="2">
        <v>0.55319148936170215</v>
      </c>
      <c r="F132" s="10">
        <v>0.40062111801242234</v>
      </c>
      <c r="G132" s="4">
        <v>0.46296296296296297</v>
      </c>
      <c r="H132" s="8">
        <v>0.25116279069767444</v>
      </c>
      <c r="I132" s="20">
        <v>430</v>
      </c>
      <c r="J132" s="1">
        <f t="shared" si="63"/>
        <v>1</v>
      </c>
      <c r="K132" s="1">
        <f t="shared" si="63"/>
        <v>0.55319148936170215</v>
      </c>
      <c r="L132" s="1">
        <f t="shared" si="63"/>
        <v>0.30602082390221824</v>
      </c>
      <c r="M132" s="1">
        <f t="shared" si="63"/>
        <v>0.16928811535016328</v>
      </c>
      <c r="N132" s="1">
        <f t="shared" si="63"/>
        <v>9.3648744661792474E-2</v>
      </c>
      <c r="O132" s="1">
        <f t="shared" si="63"/>
        <v>5.1805688536310734E-2</v>
      </c>
      <c r="P132" s="1">
        <f t="shared" si="63"/>
        <v>2.8658465998810195E-2</v>
      </c>
      <c r="Q132" s="1">
        <f t="shared" si="63"/>
        <v>1.5853619488703511E-2</v>
      </c>
      <c r="R132" s="1">
        <f t="shared" si="63"/>
        <v>8.7700873767296052E-3</v>
      </c>
      <c r="S132" s="1">
        <f t="shared" si="63"/>
        <v>4.8515376977653138E-3</v>
      </c>
      <c r="T132" s="1">
        <f t="shared" si="63"/>
        <v>2.6838293647212376E-3</v>
      </c>
      <c r="U132" s="1">
        <f t="shared" si="63"/>
        <v>1.4846715634628123E-3</v>
      </c>
      <c r="V132" s="1">
        <f t="shared" si="63"/>
        <v>8.2130767340496023E-4</v>
      </c>
      <c r="W132" s="1">
        <f t="shared" si="63"/>
        <v>4.543404150750844E-4</v>
      </c>
      <c r="X132" s="1">
        <f t="shared" si="63"/>
        <v>2.513372508925999E-4</v>
      </c>
      <c r="Y132" s="1">
        <f t="shared" si="63"/>
        <v>1.3903762815335312E-4</v>
      </c>
      <c r="Z132" s="1">
        <f t="shared" si="62"/>
        <v>7.6914432595471966E-5</v>
      </c>
      <c r="AA132" s="1">
        <f t="shared" si="52"/>
        <v>4.2548409520899389E-5</v>
      </c>
      <c r="AB132" s="1">
        <f t="shared" si="52"/>
        <v>2.3537418032837962E-5</v>
      </c>
      <c r="AC132" s="1">
        <f t="shared" si="58"/>
        <v>0.46296296296296297</v>
      </c>
      <c r="AD132" s="1">
        <f t="shared" si="58"/>
        <v>0.25610717100078806</v>
      </c>
      <c r="AE132" s="1">
        <f t="shared" si="58"/>
        <v>0.14167630736213807</v>
      </c>
      <c r="AF132" s="1">
        <f t="shared" si="58"/>
        <v>7.8374127476927444E-2</v>
      </c>
      <c r="AG132" s="1">
        <f t="shared" si="58"/>
        <v>4.3355900306385406E-2</v>
      </c>
      <c r="AH132" s="1">
        <f t="shared" si="54"/>
        <v>2.3984115063106822E-2</v>
      </c>
      <c r="AI132" s="1">
        <f t="shared" si="54"/>
        <v>1.3267808332782498E-2</v>
      </c>
      <c r="AJ132" s="1">
        <f t="shared" si="54"/>
        <v>7.3396386521775514E-3</v>
      </c>
      <c r="AK132" s="1">
        <f t="shared" si="54"/>
        <v>4.0602256373748176E-3</v>
      </c>
      <c r="AL132" s="1">
        <f t="shared" si="54"/>
        <v>2.2460822674839416E-3</v>
      </c>
      <c r="AM132" s="1">
        <f t="shared" si="59"/>
        <v>0.25116279069767444</v>
      </c>
      <c r="AN132" s="1">
        <f t="shared" si="59"/>
        <v>0.138941118258288</v>
      </c>
      <c r="AO132" s="1">
        <f t="shared" si="59"/>
        <v>7.6861044142882723E-2</v>
      </c>
      <c r="AP132" s="1">
        <f t="shared" si="59"/>
        <v>4.2518875483296824E-2</v>
      </c>
      <c r="AQ132" s="1">
        <f t="shared" si="59"/>
        <v>2.3521080054589739E-2</v>
      </c>
      <c r="AR132" s="1">
        <f t="shared" si="55"/>
        <v>1.3011661306794325E-2</v>
      </c>
      <c r="AS132" s="1">
        <f t="shared" si="55"/>
        <v>7.197940297375585E-3</v>
      </c>
      <c r="AT132" s="1">
        <f t="shared" si="55"/>
        <v>3.9818393134418125E-3</v>
      </c>
      <c r="AU132" s="1">
        <f t="shared" si="55"/>
        <v>2.2027196202018544E-3</v>
      </c>
      <c r="AV132" s="1">
        <f t="shared" si="55"/>
        <v>1.2185257473457068E-3</v>
      </c>
      <c r="BK132" s="1">
        <f t="shared" ca="1" si="60"/>
        <v>9.4074915425153449E-2</v>
      </c>
      <c r="BL132" s="1">
        <f t="shared" ca="1" si="60"/>
        <v>5.1921445990892803</v>
      </c>
      <c r="BM132" s="1">
        <f t="shared" ca="1" si="60"/>
        <v>-39.830849699166748</v>
      </c>
      <c r="BN132" s="1">
        <f t="shared" ca="1" si="60"/>
        <v>159.31843795056037</v>
      </c>
      <c r="BO132" s="1">
        <f t="shared" ca="1" si="60"/>
        <v>-362.44490140440172</v>
      </c>
      <c r="BP132" s="1">
        <f t="shared" ca="1" si="56"/>
        <v>498.12923491238007</v>
      </c>
      <c r="BQ132" s="1">
        <f t="shared" ca="1" si="56"/>
        <v>-421.97176721918299</v>
      </c>
      <c r="BR132" s="1">
        <f t="shared" ca="1" si="56"/>
        <v>215.60828481419691</v>
      </c>
      <c r="BS132" s="1">
        <f t="shared" ca="1" si="56"/>
        <v>-60.941397312934235</v>
      </c>
      <c r="BT132" s="1">
        <f t="shared" ca="1" si="56"/>
        <v>7.3166853982856841</v>
      </c>
      <c r="BU132" s="1">
        <f t="shared" ca="1" si="61"/>
        <v>0.65245196300384123</v>
      </c>
      <c r="BV132" s="1">
        <f t="shared" ca="1" si="61"/>
        <v>-1.5261303871235949</v>
      </c>
      <c r="BW132" s="1">
        <f t="shared" ca="1" si="61"/>
        <v>19.780338610065854</v>
      </c>
      <c r="BX132" s="1">
        <f t="shared" ca="1" si="61"/>
        <v>-106.12877747785269</v>
      </c>
      <c r="BY132" s="1">
        <f t="shared" ca="1" si="61"/>
        <v>275.62811710145701</v>
      </c>
      <c r="BZ132" s="1">
        <f t="shared" ca="1" si="57"/>
        <v>-394.97041138993382</v>
      </c>
      <c r="CA132" s="1">
        <f t="shared" ca="1" si="57"/>
        <v>328.81717587261312</v>
      </c>
      <c r="CB132" s="1">
        <f t="shared" ca="1" si="57"/>
        <v>-157.97888728112918</v>
      </c>
      <c r="CC132" s="1">
        <f t="shared" ca="1" si="57"/>
        <v>40.480524686832887</v>
      </c>
      <c r="CD132" s="1">
        <f t="shared" ca="1" si="57"/>
        <v>-4.2625030702880355</v>
      </c>
      <c r="CE132" s="4">
        <f t="shared" ref="CE132:CE195" ca="1" si="64">SUM(BK132:BT132)</f>
        <v>0.46994695425180222</v>
      </c>
      <c r="CF132" s="4">
        <f t="shared" ref="CF132:CF195" ca="1" si="65">G132-CE132</f>
        <v>-6.983991288839253E-3</v>
      </c>
      <c r="CG132" s="4">
        <f t="shared" ca="1" si="46"/>
        <v>-1.3750112785030767E-3</v>
      </c>
      <c r="CH132" s="4">
        <f t="shared" ca="1" si="47"/>
        <v>5.4617913899866359E-2</v>
      </c>
      <c r="CI132" s="8">
        <f t="shared" ref="CI132:CI195" ca="1" si="66">SUM(BU132:CD132)</f>
        <v>0.49189862764540315</v>
      </c>
      <c r="CJ132" s="8">
        <f t="shared" ref="CJ132:CJ195" ca="1" si="67">H132-CI132</f>
        <v>-0.24073583694772871</v>
      </c>
      <c r="CK132" s="8">
        <f t="shared" ca="1" si="48"/>
        <v>-2.4639617764277352E-2</v>
      </c>
      <c r="CL132" s="8">
        <f t="shared" ca="1" si="49"/>
        <v>0.13139243990913971</v>
      </c>
    </row>
    <row r="133" spans="1:90" x14ac:dyDescent="0.25">
      <c r="A133" s="7">
        <f>'Calculate Data'!I135</f>
        <v>0.25806451612903225</v>
      </c>
      <c r="B133" s="7">
        <f>'Calculate Data'!H135</f>
        <v>0.59523809523809523</v>
      </c>
      <c r="C133" s="7">
        <f>'Calculate Data'!P135</f>
        <v>0.57534246575342463</v>
      </c>
      <c r="D133" s="7">
        <f>'Calculate Data'!B135</f>
        <v>73</v>
      </c>
      <c r="E133" s="2">
        <v>0.55744680851063833</v>
      </c>
      <c r="F133" s="10">
        <v>0.40090090090090091</v>
      </c>
      <c r="G133" s="4">
        <v>0.45188284518828453</v>
      </c>
      <c r="H133" s="8">
        <v>0.51843817787418656</v>
      </c>
      <c r="I133" s="20">
        <v>461</v>
      </c>
      <c r="J133" s="1">
        <f t="shared" si="63"/>
        <v>1</v>
      </c>
      <c r="K133" s="1">
        <f t="shared" si="63"/>
        <v>0.55744680851063833</v>
      </c>
      <c r="L133" s="1">
        <f t="shared" si="63"/>
        <v>0.31074694431869626</v>
      </c>
      <c r="M133" s="1">
        <f t="shared" si="63"/>
        <v>0.17322489236489028</v>
      </c>
      <c r="N133" s="1">
        <f t="shared" si="63"/>
        <v>9.6563663403406913E-2</v>
      </c>
      <c r="O133" s="1">
        <f t="shared" si="63"/>
        <v>5.382910598232471E-2</v>
      </c>
      <c r="P133" s="1">
        <f t="shared" si="63"/>
        <v>3.0006863334827816E-2</v>
      </c>
      <c r="Q133" s="1">
        <f t="shared" si="63"/>
        <v>1.6727230199414658E-2</v>
      </c>
      <c r="R133" s="1">
        <f t="shared" si="63"/>
        <v>9.3245410898864668E-3</v>
      </c>
      <c r="S133" s="1">
        <f t="shared" si="63"/>
        <v>5.1979356713835198E-3</v>
      </c>
      <c r="T133" s="1">
        <f t="shared" si="63"/>
        <v>2.8975726508563451E-3</v>
      </c>
      <c r="U133" s="1">
        <f t="shared" si="63"/>
        <v>1.6152426266475798E-3</v>
      </c>
      <c r="V133" s="1">
        <f t="shared" si="63"/>
        <v>9.0041184719503379E-4</v>
      </c>
      <c r="W133" s="1">
        <f t="shared" si="63"/>
        <v>5.0193171056404017E-4</v>
      </c>
      <c r="X133" s="1">
        <f t="shared" si="63"/>
        <v>2.7980023014420965E-4</v>
      </c>
      <c r="Y133" s="1">
        <f t="shared" si="63"/>
        <v>1.5597374531443176E-4</v>
      </c>
      <c r="Z133" s="1">
        <f t="shared" si="62"/>
        <v>8.6947066536981091E-5</v>
      </c>
      <c r="AA133" s="1">
        <f t="shared" si="52"/>
        <v>4.8468364750402229E-5</v>
      </c>
      <c r="AB133" s="1">
        <f t="shared" si="52"/>
        <v>2.7018535243841241E-5</v>
      </c>
      <c r="AC133" s="1">
        <f t="shared" si="58"/>
        <v>0.45188284518828453</v>
      </c>
      <c r="AD133" s="1">
        <f t="shared" si="58"/>
        <v>0.25190064987091609</v>
      </c>
      <c r="AE133" s="1">
        <f t="shared" si="58"/>
        <v>0.1404212133322979</v>
      </c>
      <c r="AF133" s="1">
        <f t="shared" si="58"/>
        <v>7.827735721928096E-2</v>
      </c>
      <c r="AG133" s="1">
        <f t="shared" si="58"/>
        <v>4.3635462960535346E-2</v>
      </c>
      <c r="AH133" s="1">
        <f t="shared" si="54"/>
        <v>2.4324449565234597E-2</v>
      </c>
      <c r="AI133" s="1">
        <f t="shared" si="54"/>
        <v>1.355958677891801E-2</v>
      </c>
      <c r="AJ133" s="1">
        <f t="shared" si="54"/>
        <v>7.5587483746308911E-3</v>
      </c>
      <c r="AK133" s="1">
        <f t="shared" si="54"/>
        <v>4.2136001577729645E-3</v>
      </c>
      <c r="AL133" s="1">
        <f t="shared" si="54"/>
        <v>2.3488579602904611E-3</v>
      </c>
      <c r="AM133" s="1">
        <f t="shared" si="59"/>
        <v>0.51843817787418656</v>
      </c>
      <c r="AN133" s="1">
        <f t="shared" si="59"/>
        <v>0.28900170766603595</v>
      </c>
      <c r="AO133" s="1">
        <f t="shared" si="59"/>
        <v>0.16110307959255621</v>
      </c>
      <c r="AP133" s="1">
        <f t="shared" si="59"/>
        <v>8.9806397560105805E-2</v>
      </c>
      <c r="AQ133" s="1">
        <f t="shared" si="59"/>
        <v>5.0062289703718552E-2</v>
      </c>
      <c r="AR133" s="1">
        <f t="shared" si="55"/>
        <v>2.7907063622072896E-2</v>
      </c>
      <c r="AS133" s="1">
        <f t="shared" si="55"/>
        <v>1.5556703551027871E-2</v>
      </c>
      <c r="AT133" s="1">
        <f t="shared" si="55"/>
        <v>8.672034745466602E-3</v>
      </c>
      <c r="AU133" s="1">
        <f t="shared" si="55"/>
        <v>4.8341980921537218E-3</v>
      </c>
      <c r="AV133" s="1">
        <f t="shared" si="55"/>
        <v>2.6948082981793084E-3</v>
      </c>
      <c r="BK133" s="1">
        <f t="shared" ca="1" si="60"/>
        <v>9.4074915425153449E-2</v>
      </c>
      <c r="BL133" s="1">
        <f t="shared" ca="1" si="60"/>
        <v>5.2320841729284284</v>
      </c>
      <c r="BM133" s="1">
        <f t="shared" ca="1" si="60"/>
        <v>-40.445988857242632</v>
      </c>
      <c r="BN133" s="1">
        <f t="shared" ca="1" si="60"/>
        <v>163.02337118375658</v>
      </c>
      <c r="BO133" s="1">
        <f t="shared" ca="1" si="60"/>
        <v>-373.72639203966617</v>
      </c>
      <c r="BP133" s="1">
        <f t="shared" ca="1" si="56"/>
        <v>517.58507871580423</v>
      </c>
      <c r="BQ133" s="1">
        <f t="shared" ca="1" si="56"/>
        <v>-441.82578197407656</v>
      </c>
      <c r="BR133" s="1">
        <f t="shared" ca="1" si="56"/>
        <v>227.48933866855214</v>
      </c>
      <c r="BS133" s="1">
        <f t="shared" ca="1" si="56"/>
        <v>-64.794173525264753</v>
      </c>
      <c r="BT133" s="1">
        <f t="shared" ca="1" si="56"/>
        <v>7.8390939939636066</v>
      </c>
      <c r="BU133" s="1">
        <f t="shared" ca="1" si="61"/>
        <v>0.65245196300384123</v>
      </c>
      <c r="BV133" s="1">
        <f t="shared" ca="1" si="61"/>
        <v>-1.5378698516399303</v>
      </c>
      <c r="BW133" s="1">
        <f t="shared" ca="1" si="61"/>
        <v>20.085821945996457</v>
      </c>
      <c r="BX133" s="1">
        <f t="shared" ca="1" si="61"/>
        <v>-108.59679084613717</v>
      </c>
      <c r="BY133" s="1">
        <f t="shared" ca="1" si="61"/>
        <v>284.20734117067968</v>
      </c>
      <c r="BZ133" s="1">
        <f t="shared" ca="1" si="57"/>
        <v>-410.39709605807707</v>
      </c>
      <c r="CA133" s="1">
        <f t="shared" ca="1" si="57"/>
        <v>344.28821343623838</v>
      </c>
      <c r="CB133" s="1">
        <f t="shared" ca="1" si="57"/>
        <v>-166.68428405776837</v>
      </c>
      <c r="CC133" s="1">
        <f t="shared" ca="1" si="57"/>
        <v>43.039744026278306</v>
      </c>
      <c r="CD133" s="1">
        <f t="shared" ca="1" si="57"/>
        <v>-4.5668441922315512</v>
      </c>
      <c r="CE133" s="4">
        <f t="shared" ca="1" si="64"/>
        <v>0.47070525417999498</v>
      </c>
      <c r="CF133" s="4">
        <f t="shared" ca="1" si="65"/>
        <v>-1.8822408991710449E-2</v>
      </c>
      <c r="CG133" s="4">
        <f t="shared" ca="1" si="46"/>
        <v>1.200167017132132E-4</v>
      </c>
      <c r="CH133" s="4">
        <f t="shared" ca="1" si="47"/>
        <v>5.3126941515440576E-2</v>
      </c>
      <c r="CI133" s="8">
        <f t="shared" ca="1" si="66"/>
        <v>0.49068753634258933</v>
      </c>
      <c r="CJ133" s="8">
        <f t="shared" ca="1" si="67"/>
        <v>2.7750641531597231E-2</v>
      </c>
      <c r="CK133" s="8">
        <f t="shared" ca="1" si="48"/>
        <v>-9.4564470393950668E-3</v>
      </c>
      <c r="CL133" s="8">
        <f t="shared" ca="1" si="49"/>
        <v>0.13486447490453668</v>
      </c>
    </row>
    <row r="134" spans="1:90" x14ac:dyDescent="0.25">
      <c r="A134" s="7">
        <f>'Calculate Data'!I136</f>
        <v>0.4</v>
      </c>
      <c r="B134" s="7">
        <f>'Calculate Data'!H136</f>
        <v>0.41772151898734178</v>
      </c>
      <c r="C134" s="7">
        <f>'Calculate Data'!P136</f>
        <v>0.69298245614035092</v>
      </c>
      <c r="D134" s="7">
        <f>'Calculate Data'!B136</f>
        <v>114</v>
      </c>
      <c r="E134" s="2">
        <v>0.5617021276595745</v>
      </c>
      <c r="F134" s="10">
        <v>0.40101522842639592</v>
      </c>
      <c r="G134" s="4">
        <v>0.51388888888888884</v>
      </c>
      <c r="H134" s="8">
        <v>0.42228739002932553</v>
      </c>
      <c r="I134" s="20">
        <v>341</v>
      </c>
      <c r="J134" s="1">
        <f t="shared" si="63"/>
        <v>1</v>
      </c>
      <c r="K134" s="1">
        <f t="shared" si="63"/>
        <v>0.5617021276595745</v>
      </c>
      <c r="L134" s="1">
        <f t="shared" si="63"/>
        <v>0.31550928021729291</v>
      </c>
      <c r="M134" s="1">
        <f t="shared" si="63"/>
        <v>0.17722223399439432</v>
      </c>
      <c r="N134" s="1">
        <f t="shared" si="63"/>
        <v>9.9546105903234261E-2</v>
      </c>
      <c r="O134" s="1">
        <f t="shared" si="63"/>
        <v>5.5915259486072011E-2</v>
      </c>
      <c r="P134" s="1">
        <f t="shared" si="63"/>
        <v>3.1407720221963857E-2</v>
      </c>
      <c r="Q134" s="1">
        <f t="shared" si="63"/>
        <v>1.764178327361374E-2</v>
      </c>
      <c r="R134" s="1">
        <f t="shared" si="63"/>
        <v>9.9094272004979309E-3</v>
      </c>
      <c r="S134" s="1">
        <f t="shared" si="63"/>
        <v>5.5661463424073491E-3</v>
      </c>
      <c r="T134" s="1">
        <f t="shared" si="63"/>
        <v>3.1265162433947659E-3</v>
      </c>
      <c r="U134" s="1">
        <f t="shared" si="63"/>
        <v>1.7561708260770601E-3</v>
      </c>
      <c r="V134" s="1">
        <f t="shared" si="63"/>
        <v>9.8644488954115726E-4</v>
      </c>
      <c r="W134" s="1">
        <f t="shared" si="63"/>
        <v>5.5408819327418192E-4</v>
      </c>
      <c r="X134" s="1">
        <f t="shared" si="63"/>
        <v>3.1123251707315756E-4</v>
      </c>
      <c r="Y134" s="1">
        <f t="shared" si="63"/>
        <v>1.7481996703683743E-4</v>
      </c>
      <c r="Z134" s="1">
        <f t="shared" si="62"/>
        <v>9.8196747441968256E-5</v>
      </c>
      <c r="AA134" s="1">
        <f t="shared" si="52"/>
        <v>5.515732196740345E-5</v>
      </c>
      <c r="AB134" s="1">
        <f t="shared" si="52"/>
        <v>3.0981985105094706E-5</v>
      </c>
      <c r="AC134" s="1">
        <f t="shared" si="58"/>
        <v>0.51388888888888884</v>
      </c>
      <c r="AD134" s="1">
        <f t="shared" si="58"/>
        <v>0.28865248226950352</v>
      </c>
      <c r="AE134" s="1">
        <f t="shared" si="58"/>
        <v>0.16213671344499772</v>
      </c>
      <c r="AF134" s="1">
        <f t="shared" si="58"/>
        <v>9.1072536913785959E-2</v>
      </c>
      <c r="AG134" s="1">
        <f t="shared" si="58"/>
        <v>5.1155637755828716E-2</v>
      </c>
      <c r="AH134" s="1">
        <f t="shared" si="54"/>
        <v>2.8734230569231446E-2</v>
      </c>
      <c r="AI134" s="1">
        <f t="shared" si="54"/>
        <v>1.6140078447398093E-2</v>
      </c>
      <c r="AJ134" s="1">
        <f t="shared" si="54"/>
        <v>9.0659164044959491E-3</v>
      </c>
      <c r="AK134" s="1">
        <f t="shared" si="54"/>
        <v>5.092344533589214E-3</v>
      </c>
      <c r="AL134" s="1">
        <f t="shared" si="54"/>
        <v>2.8603807592926652E-3</v>
      </c>
      <c r="AM134" s="1">
        <f t="shared" si="59"/>
        <v>0.42228739002932553</v>
      </c>
      <c r="AN134" s="1">
        <f t="shared" si="59"/>
        <v>0.23719972546328075</v>
      </c>
      <c r="AO134" s="1">
        <f t="shared" si="59"/>
        <v>0.13323559047299174</v>
      </c>
      <c r="AP134" s="1">
        <f t="shared" si="59"/>
        <v>7.4838714648659183E-2</v>
      </c>
      <c r="AQ134" s="1">
        <f t="shared" si="59"/>
        <v>4.2037065249459632E-2</v>
      </c>
      <c r="AR134" s="1">
        <f t="shared" si="55"/>
        <v>2.3612308991185837E-2</v>
      </c>
      <c r="AS134" s="1">
        <f t="shared" si="55"/>
        <v>1.3263084199304385E-2</v>
      </c>
      <c r="AT134" s="1">
        <f t="shared" si="55"/>
        <v>7.4499026140773571E-3</v>
      </c>
      <c r="AU134" s="1">
        <f t="shared" si="55"/>
        <v>4.1846261491838774E-3</v>
      </c>
      <c r="AV134" s="1">
        <f t="shared" si="55"/>
        <v>2.3505134114564759E-3</v>
      </c>
      <c r="BK134" s="1">
        <f t="shared" ca="1" si="60"/>
        <v>9.4074915425153449E-2</v>
      </c>
      <c r="BL134" s="1">
        <f t="shared" ca="1" si="60"/>
        <v>5.2720237467675775</v>
      </c>
      <c r="BM134" s="1">
        <f t="shared" ca="1" si="60"/>
        <v>-41.065841725342089</v>
      </c>
      <c r="BN134" s="1">
        <f t="shared" ca="1" si="60"/>
        <v>166.78530227413492</v>
      </c>
      <c r="BO134" s="1">
        <f t="shared" ca="1" si="60"/>
        <v>-385.26921711114034</v>
      </c>
      <c r="BP134" s="1">
        <f t="shared" ca="1" si="56"/>
        <v>537.64415095461959</v>
      </c>
      <c r="BQ134" s="1">
        <f t="shared" ca="1" si="56"/>
        <v>-462.45221942228125</v>
      </c>
      <c r="BR134" s="1">
        <f t="shared" ca="1" si="56"/>
        <v>239.9272062381705</v>
      </c>
      <c r="BS134" s="1">
        <f t="shared" ca="1" si="56"/>
        <v>-68.858417736122519</v>
      </c>
      <c r="BT134" s="1">
        <f t="shared" ca="1" si="56"/>
        <v>8.3943986845597358</v>
      </c>
      <c r="BU134" s="1">
        <f t="shared" ca="1" si="61"/>
        <v>0.65245196300384123</v>
      </c>
      <c r="BV134" s="1">
        <f t="shared" ca="1" si="61"/>
        <v>-1.5496093161562656</v>
      </c>
      <c r="BW134" s="1">
        <f t="shared" ca="1" si="61"/>
        <v>20.393646150401622</v>
      </c>
      <c r="BX134" s="1">
        <f t="shared" ca="1" si="61"/>
        <v>-111.10277290768407</v>
      </c>
      <c r="BY134" s="1">
        <f t="shared" ca="1" si="61"/>
        <v>292.98530198114804</v>
      </c>
      <c r="BZ134" s="1">
        <f t="shared" ca="1" si="57"/>
        <v>-426.30208508298119</v>
      </c>
      <c r="CA134" s="1">
        <f t="shared" ca="1" si="57"/>
        <v>360.36115346899857</v>
      </c>
      <c r="CB134" s="1">
        <f t="shared" ca="1" si="57"/>
        <v>-175.7976652086441</v>
      </c>
      <c r="CC134" s="1">
        <f t="shared" ca="1" si="57"/>
        <v>45.739431683030261</v>
      </c>
      <c r="CD134" s="1">
        <f t="shared" ca="1" si="57"/>
        <v>-4.8903496895658964</v>
      </c>
      <c r="CE134" s="4">
        <f t="shared" ca="1" si="64"/>
        <v>0.471460818791261</v>
      </c>
      <c r="CF134" s="4">
        <f t="shared" ca="1" si="65"/>
        <v>4.2428070097627835E-2</v>
      </c>
      <c r="CG134" s="4">
        <f t="shared" ca="1" si="46"/>
        <v>-2.3399917876398887E-3</v>
      </c>
      <c r="CH134" s="4">
        <f t="shared" ca="1" si="47"/>
        <v>5.4080355578019879E-2</v>
      </c>
      <c r="CI134" s="8">
        <f t="shared" ca="1" si="66"/>
        <v>0.48950304155080282</v>
      </c>
      <c r="CJ134" s="8">
        <f t="shared" ca="1" si="67"/>
        <v>-6.7215651521477293E-2</v>
      </c>
      <c r="CK134" s="8">
        <f t="shared" ca="1" si="48"/>
        <v>-1.1484960322451148E-2</v>
      </c>
      <c r="CL134" s="8">
        <f t="shared" ca="1" si="49"/>
        <v>0.13681964598009347</v>
      </c>
    </row>
    <row r="135" spans="1:90" x14ac:dyDescent="0.25">
      <c r="A135" s="7">
        <f>'Calculate Data'!I137</f>
        <v>0.31208053691275167</v>
      </c>
      <c r="B135" s="7">
        <f>'Calculate Data'!H137</f>
        <v>0.40363636363636363</v>
      </c>
      <c r="C135" s="7">
        <f>'Calculate Data'!P137</f>
        <v>0.47993019197207681</v>
      </c>
      <c r="D135" s="7">
        <f>'Calculate Data'!B137</f>
        <v>573</v>
      </c>
      <c r="E135" s="2">
        <v>0.56595744680851068</v>
      </c>
      <c r="F135" s="10">
        <v>0.4041095890410959</v>
      </c>
      <c r="G135" s="4">
        <v>0.42553191489361702</v>
      </c>
      <c r="H135" s="8">
        <v>0.39166666666666666</v>
      </c>
      <c r="I135" s="20">
        <v>240</v>
      </c>
      <c r="J135" s="1">
        <f t="shared" si="63"/>
        <v>1</v>
      </c>
      <c r="K135" s="1">
        <f t="shared" si="63"/>
        <v>0.56595744680851068</v>
      </c>
      <c r="L135" s="1">
        <f t="shared" si="63"/>
        <v>0.32030783159800819</v>
      </c>
      <c r="M135" s="1">
        <f t="shared" si="63"/>
        <v>0.18128060256397913</v>
      </c>
      <c r="N135" s="1">
        <f t="shared" si="63"/>
        <v>0.10259710698301797</v>
      </c>
      <c r="O135" s="1">
        <f t="shared" si="63"/>
        <v>5.8065596718048472E-2</v>
      </c>
      <c r="P135" s="1">
        <f t="shared" si="63"/>
        <v>3.286265686595935E-2</v>
      </c>
      <c r="Q135" s="1">
        <f t="shared" si="63"/>
        <v>1.8598865375202528E-2</v>
      </c>
      <c r="R135" s="1">
        <f t="shared" si="63"/>
        <v>1.0526166361284834E-2</v>
      </c>
      <c r="S135" s="1">
        <f t="shared" si="63"/>
        <v>5.9573622385143956E-3</v>
      </c>
      <c r="T135" s="1">
        <f t="shared" si="63"/>
        <v>3.3716135222230412E-3</v>
      </c>
      <c r="U135" s="1">
        <f t="shared" si="63"/>
        <v>1.9081897806624021E-3</v>
      </c>
      <c r="V135" s="1">
        <f t="shared" si="63"/>
        <v>1.0799542162897851E-3</v>
      </c>
      <c r="W135" s="1">
        <f t="shared" si="63"/>
        <v>6.1120813092145284E-4</v>
      </c>
      <c r="X135" s="1">
        <f t="shared" si="63"/>
        <v>3.4591779324490737E-4</v>
      </c>
      <c r="Y135" s="1">
        <f t="shared" si="63"/>
        <v>1.9577475107052209E-4</v>
      </c>
      <c r="Z135" s="1">
        <f t="shared" si="62"/>
        <v>1.1080017826544439E-4</v>
      </c>
      <c r="AA135" s="1">
        <f t="shared" si="52"/>
        <v>6.2708185997038744E-5</v>
      </c>
      <c r="AB135" s="1">
        <f t="shared" si="52"/>
        <v>3.549016484087725E-5</v>
      </c>
      <c r="AC135" s="1">
        <f t="shared" si="58"/>
        <v>0.42553191489361702</v>
      </c>
      <c r="AD135" s="1">
        <f t="shared" si="58"/>
        <v>0.24083295608872796</v>
      </c>
      <c r="AE135" s="1">
        <f t="shared" si="58"/>
        <v>0.13630120493532263</v>
      </c>
      <c r="AF135" s="1">
        <f t="shared" si="58"/>
        <v>7.7140681942118774E-2</v>
      </c>
      <c r="AG135" s="1">
        <f t="shared" si="58"/>
        <v>4.3658343397028919E-2</v>
      </c>
      <c r="AH135" s="1">
        <f t="shared" si="54"/>
        <v>2.470876456087169E-2</v>
      </c>
      <c r="AI135" s="1">
        <f t="shared" si="54"/>
        <v>1.3984109304663553E-2</v>
      </c>
      <c r="AJ135" s="1">
        <f t="shared" si="54"/>
        <v>7.9144107979585224E-3</v>
      </c>
      <c r="AK135" s="1">
        <f t="shared" si="54"/>
        <v>4.4792197282063125E-3</v>
      </c>
      <c r="AL135" s="1">
        <f t="shared" si="54"/>
        <v>2.5350477610699557E-3</v>
      </c>
      <c r="AM135" s="1">
        <f t="shared" si="59"/>
        <v>0.39166666666666666</v>
      </c>
      <c r="AN135" s="1">
        <f t="shared" si="59"/>
        <v>0.22166666666666668</v>
      </c>
      <c r="AO135" s="1">
        <f t="shared" si="59"/>
        <v>0.12545390070921988</v>
      </c>
      <c r="AP135" s="1">
        <f t="shared" si="59"/>
        <v>7.1001569337558496E-2</v>
      </c>
      <c r="AQ135" s="1">
        <f t="shared" si="59"/>
        <v>4.0183866901682033E-2</v>
      </c>
      <c r="AR135" s="1">
        <f t="shared" si="55"/>
        <v>2.2742358714568985E-2</v>
      </c>
      <c r="AS135" s="1">
        <f t="shared" si="55"/>
        <v>1.2871207272500745E-2</v>
      </c>
      <c r="AT135" s="1">
        <f t="shared" si="55"/>
        <v>7.2845556052876567E-3</v>
      </c>
      <c r="AU135" s="1">
        <f t="shared" si="55"/>
        <v>4.1227484915032269E-3</v>
      </c>
      <c r="AV135" s="1">
        <f t="shared" si="55"/>
        <v>2.333300210084805E-3</v>
      </c>
      <c r="BK135" s="1">
        <f t="shared" ca="1" si="60"/>
        <v>9.4074915425153449E-2</v>
      </c>
      <c r="BL135" s="1">
        <f t="shared" ca="1" si="60"/>
        <v>5.3119633206067256</v>
      </c>
      <c r="BM135" s="1">
        <f t="shared" ca="1" si="60"/>
        <v>-41.690408303465119</v>
      </c>
      <c r="BN135" s="1">
        <f t="shared" ca="1" si="60"/>
        <v>170.60466631984184</v>
      </c>
      <c r="BO135" s="1">
        <f t="shared" ca="1" si="60"/>
        <v>-397.07738164704034</v>
      </c>
      <c r="BP135" s="1">
        <f t="shared" ca="1" si="56"/>
        <v>558.32037147077529</v>
      </c>
      <c r="BQ135" s="1">
        <f t="shared" ca="1" si="56"/>
        <v>-483.87493572831852</v>
      </c>
      <c r="BR135" s="1">
        <f t="shared" ca="1" si="56"/>
        <v>252.94346605801564</v>
      </c>
      <c r="BS135" s="1">
        <f t="shared" ca="1" si="56"/>
        <v>-73.14400174702844</v>
      </c>
      <c r="BT135" s="1">
        <f t="shared" ca="1" si="56"/>
        <v>8.9843979410721904</v>
      </c>
      <c r="BU135" s="1">
        <f t="shared" ca="1" si="61"/>
        <v>0.65245196300384123</v>
      </c>
      <c r="BV135" s="1">
        <f t="shared" ca="1" si="61"/>
        <v>-1.561348780672601</v>
      </c>
      <c r="BW135" s="1">
        <f t="shared" ca="1" si="61"/>
        <v>20.703811223281356</v>
      </c>
      <c r="BX135" s="1">
        <f t="shared" ca="1" si="61"/>
        <v>-113.64701349984659</v>
      </c>
      <c r="BY135" s="1">
        <f t="shared" ca="1" si="61"/>
        <v>301.96504523272404</v>
      </c>
      <c r="BZ135" s="1">
        <f t="shared" ca="1" si="57"/>
        <v>-442.69641561186785</v>
      </c>
      <c r="CA135" s="1">
        <f t="shared" ca="1" si="57"/>
        <v>377.0545856426549</v>
      </c>
      <c r="CB135" s="1">
        <f t="shared" ca="1" si="57"/>
        <v>-185.33484159624555</v>
      </c>
      <c r="CC135" s="1">
        <f t="shared" ca="1" si="57"/>
        <v>48.58614503389321</v>
      </c>
      <c r="CD135" s="1">
        <f t="shared" ca="1" si="57"/>
        <v>-5.2340673028640206</v>
      </c>
      <c r="CE135" s="4">
        <f t="shared" ca="1" si="64"/>
        <v>0.47221259988440245</v>
      </c>
      <c r="CF135" s="4">
        <f t="shared" ca="1" si="65"/>
        <v>-4.6680684990785426E-2</v>
      </c>
      <c r="CG135" s="4">
        <f t="shared" ca="1" si="46"/>
        <v>-2.817530704991755E-3</v>
      </c>
      <c r="CH135" s="4">
        <f t="shared" ca="1" si="47"/>
        <v>5.3712975555696749E-2</v>
      </c>
      <c r="CI135" s="8">
        <f t="shared" ca="1" si="66"/>
        <v>0.48835230406071783</v>
      </c>
      <c r="CJ135" s="8">
        <f t="shared" ca="1" si="67"/>
        <v>-9.6685637394051172E-2</v>
      </c>
      <c r="CK135" s="8">
        <f t="shared" ca="1" si="48"/>
        <v>-1.1304146906004789E-3</v>
      </c>
      <c r="CL135" s="8">
        <f t="shared" ca="1" si="49"/>
        <v>0.13786991455154268</v>
      </c>
    </row>
    <row r="136" spans="1:90" x14ac:dyDescent="0.25">
      <c r="A136" s="7">
        <f>'Calculate Data'!I138</f>
        <v>0.42307692307692307</v>
      </c>
      <c r="B136" s="7">
        <f>'Calculate Data'!H138</f>
        <v>0.45192307692307693</v>
      </c>
      <c r="C136" s="7">
        <f>'Calculate Data'!P138</f>
        <v>0.72727272727272729</v>
      </c>
      <c r="D136" s="7">
        <f>'Calculate Data'!B138</f>
        <v>286</v>
      </c>
      <c r="E136" s="2">
        <v>0.57021276595744685</v>
      </c>
      <c r="F136" s="10">
        <v>0.40425531914893614</v>
      </c>
      <c r="G136" s="4">
        <v>0.53658536585365857</v>
      </c>
      <c r="H136" s="8">
        <v>0.46590909090909088</v>
      </c>
      <c r="I136" s="20">
        <v>88</v>
      </c>
      <c r="J136" s="1">
        <f t="shared" si="63"/>
        <v>1</v>
      </c>
      <c r="K136" s="1">
        <f t="shared" si="63"/>
        <v>0.57021276595744685</v>
      </c>
      <c r="L136" s="1">
        <f t="shared" si="63"/>
        <v>0.32514259846084204</v>
      </c>
      <c r="M136" s="1">
        <f t="shared" si="63"/>
        <v>0.18540046039894825</v>
      </c>
      <c r="N136" s="1">
        <f t="shared" si="63"/>
        <v>0.10571770933386836</v>
      </c>
      <c r="O136" s="1">
        <f t="shared" si="63"/>
        <v>6.028158744995047E-2</v>
      </c>
      <c r="P136" s="1">
        <f t="shared" si="63"/>
        <v>3.4373330716141973E-2</v>
      </c>
      <c r="Q136" s="1">
        <f t="shared" si="63"/>
        <v>1.9600111982821383E-2</v>
      </c>
      <c r="R136" s="1">
        <f t="shared" si="63"/>
        <v>1.1176234066800277E-2</v>
      </c>
      <c r="S136" s="1">
        <f t="shared" si="63"/>
        <v>6.3728313402180306E-3</v>
      </c>
      <c r="T136" s="1">
        <f t="shared" si="63"/>
        <v>3.6338697854860261E-3</v>
      </c>
      <c r="U136" s="1">
        <f t="shared" si="63"/>
        <v>2.0720789415111813E-3</v>
      </c>
      <c r="V136" s="1">
        <f t="shared" si="63"/>
        <v>1.1815258645212691E-3</v>
      </c>
      <c r="W136" s="1">
        <f t="shared" si="63"/>
        <v>6.7372113125893651E-4</v>
      </c>
      <c r="X136" s="1">
        <f t="shared" si="63"/>
        <v>3.841643897391383E-4</v>
      </c>
      <c r="Y136" s="1">
        <f t="shared" si="63"/>
        <v>2.1905543925550868E-4</v>
      </c>
      <c r="Z136" s="1">
        <f t="shared" si="62"/>
        <v>1.2490820791590706E-4</v>
      </c>
      <c r="AA136" s="1">
        <f t="shared" si="52"/>
        <v>7.1224254726517217E-5</v>
      </c>
      <c r="AB136" s="1">
        <f t="shared" si="52"/>
        <v>4.0612979290865139E-5</v>
      </c>
      <c r="AC136" s="1">
        <f t="shared" si="58"/>
        <v>0.53658536585365857</v>
      </c>
      <c r="AD136" s="1">
        <f t="shared" si="58"/>
        <v>0.30596782563570318</v>
      </c>
      <c r="AE136" s="1">
        <f t="shared" si="58"/>
        <v>0.17446676014972012</v>
      </c>
      <c r="AF136" s="1">
        <f t="shared" si="58"/>
        <v>9.9483173872606384E-2</v>
      </c>
      <c r="AG136" s="1">
        <f t="shared" si="58"/>
        <v>5.6726575740124491E-2</v>
      </c>
      <c r="AH136" s="1">
        <f t="shared" si="54"/>
        <v>3.2346217656070986E-2</v>
      </c>
      <c r="AI136" s="1">
        <f t="shared" si="54"/>
        <v>1.844422623792984E-2</v>
      </c>
      <c r="AJ136" s="1">
        <f t="shared" si="54"/>
        <v>1.051713325907489E-2</v>
      </c>
      <c r="AK136" s="1">
        <f t="shared" si="54"/>
        <v>5.9970036456001487E-3</v>
      </c>
      <c r="AL136" s="1">
        <f t="shared" si="54"/>
        <v>3.4195680362145531E-3</v>
      </c>
      <c r="AM136" s="1">
        <f t="shared" si="59"/>
        <v>0.46590909090909088</v>
      </c>
      <c r="AN136" s="1">
        <f t="shared" si="59"/>
        <v>0.26566731141199229</v>
      </c>
      <c r="AO136" s="1">
        <f t="shared" si="59"/>
        <v>0.15148689246471048</v>
      </c>
      <c r="AP136" s="1">
        <f t="shared" si="59"/>
        <v>8.637975995860088E-2</v>
      </c>
      <c r="AQ136" s="1">
        <f t="shared" si="59"/>
        <v>4.9254841848734118E-2</v>
      </c>
      <c r="AR136" s="1">
        <f t="shared" si="55"/>
        <v>2.8085739607363287E-2</v>
      </c>
      <c r="AS136" s="1">
        <f t="shared" si="55"/>
        <v>1.6014847265475238E-2</v>
      </c>
      <c r="AT136" s="1">
        <f t="shared" si="55"/>
        <v>9.1318703556326902E-3</v>
      </c>
      <c r="AU136" s="1">
        <f t="shared" si="55"/>
        <v>5.2071090538501289E-3</v>
      </c>
      <c r="AV136" s="1">
        <f t="shared" si="55"/>
        <v>2.9691600562379459E-3</v>
      </c>
      <c r="BK136" s="1">
        <f t="shared" ca="1" si="60"/>
        <v>9.4074915425153449E-2</v>
      </c>
      <c r="BL136" s="1">
        <f t="shared" ca="1" si="60"/>
        <v>5.3519028944458737</v>
      </c>
      <c r="BM136" s="1">
        <f t="shared" ca="1" si="60"/>
        <v>-42.319688591611715</v>
      </c>
      <c r="BN136" s="1">
        <f t="shared" ca="1" si="60"/>
        <v>174.48189841902374</v>
      </c>
      <c r="BO136" s="1">
        <f t="shared" ca="1" si="60"/>
        <v>-409.15492113207057</v>
      </c>
      <c r="BP136" s="1">
        <f t="shared" ca="1" si="56"/>
        <v>579.62787261674646</v>
      </c>
      <c r="BQ136" s="1">
        <f t="shared" ca="1" si="56"/>
        <v>-506.11833543714567</v>
      </c>
      <c r="BR136" s="1">
        <f t="shared" ca="1" si="56"/>
        <v>266.56036054060104</v>
      </c>
      <c r="BS136" s="1">
        <f t="shared" ca="1" si="56"/>
        <v>-77.661178443265314</v>
      </c>
      <c r="BT136" s="1">
        <f t="shared" ca="1" si="56"/>
        <v>9.6109738638510755</v>
      </c>
      <c r="BU136" s="1">
        <f t="shared" ca="1" si="61"/>
        <v>0.65245196300384123</v>
      </c>
      <c r="BV136" s="1">
        <f t="shared" ca="1" si="61"/>
        <v>-1.5730882451889363</v>
      </c>
      <c r="BW136" s="1">
        <f t="shared" ca="1" si="61"/>
        <v>21.016317164635648</v>
      </c>
      <c r="BX136" s="1">
        <f t="shared" ca="1" si="61"/>
        <v>-116.22980245997785</v>
      </c>
      <c r="BY136" s="1">
        <f t="shared" ca="1" si="61"/>
        <v>311.14963978648524</v>
      </c>
      <c r="BZ136" s="1">
        <f t="shared" ca="1" si="57"/>
        <v>-459.59129329315084</v>
      </c>
      <c r="CA136" s="1">
        <f t="shared" ca="1" si="57"/>
        <v>394.38752694880435</v>
      </c>
      <c r="CB136" s="1">
        <f t="shared" ca="1" si="57"/>
        <v>-195.31211051444686</v>
      </c>
      <c r="CC136" s="1">
        <f t="shared" ca="1" si="57"/>
        <v>51.586694591820617</v>
      </c>
      <c r="CD136" s="1">
        <f t="shared" ca="1" si="57"/>
        <v>-5.5990934928980121</v>
      </c>
      <c r="CE136" s="4">
        <f t="shared" ca="1" si="64"/>
        <v>0.47295964600005291</v>
      </c>
      <c r="CF136" s="4">
        <f t="shared" ca="1" si="65"/>
        <v>6.3625719853605656E-2</v>
      </c>
      <c r="CG136" s="4">
        <f t="shared" ca="1" si="46"/>
        <v>-5.4712156948190163E-3</v>
      </c>
      <c r="CH136" s="4">
        <f t="shared" ca="1" si="47"/>
        <v>5.5171292543596755E-2</v>
      </c>
      <c r="CI136" s="8">
        <f t="shared" ca="1" si="66"/>
        <v>0.48724244908718539</v>
      </c>
      <c r="CJ136" s="8">
        <f t="shared" ca="1" si="67"/>
        <v>-2.1333358178094508E-2</v>
      </c>
      <c r="CK136" s="8">
        <f t="shared" ca="1" si="48"/>
        <v>3.5061298882034242E-3</v>
      </c>
      <c r="CL136" s="8">
        <f t="shared" ca="1" si="49"/>
        <v>0.13478888018614787</v>
      </c>
    </row>
    <row r="137" spans="1:90" x14ac:dyDescent="0.25">
      <c r="A137" s="7">
        <f>'Calculate Data'!I139</f>
        <v>0.29411764705882354</v>
      </c>
      <c r="B137" s="7">
        <f>'Calculate Data'!H139</f>
        <v>0.39930555555555558</v>
      </c>
      <c r="C137" s="7">
        <f>'Calculate Data'!P139</f>
        <v>0.84955752212389379</v>
      </c>
      <c r="D137" s="7">
        <f>'Calculate Data'!B139</f>
        <v>339</v>
      </c>
      <c r="E137" s="2">
        <v>0.57446808510638303</v>
      </c>
      <c r="F137" s="10">
        <v>0.40476190476190477</v>
      </c>
      <c r="G137" s="4">
        <v>0.5252525252525253</v>
      </c>
      <c r="H137" s="8">
        <v>0.7021276595744681</v>
      </c>
      <c r="I137" s="20">
        <v>141</v>
      </c>
      <c r="J137" s="1">
        <f t="shared" si="63"/>
        <v>1</v>
      </c>
      <c r="K137" s="1">
        <f t="shared" si="63"/>
        <v>0.57446808510638303</v>
      </c>
      <c r="L137" s="1">
        <f t="shared" si="63"/>
        <v>0.33001358080579452</v>
      </c>
      <c r="M137" s="1">
        <f t="shared" si="63"/>
        <v>0.18958226982460538</v>
      </c>
      <c r="N137" s="1">
        <f t="shared" si="63"/>
        <v>0.10890896351626267</v>
      </c>
      <c r="O137" s="1">
        <f t="shared" si="63"/>
        <v>6.2564723722108348E-2</v>
      </c>
      <c r="P137" s="1">
        <f t="shared" si="63"/>
        <v>3.5941437031849474E-2</v>
      </c>
      <c r="Q137" s="1">
        <f t="shared" si="63"/>
        <v>2.0647208507658214E-2</v>
      </c>
      <c r="R137" s="1">
        <f t="shared" si="63"/>
        <v>1.1861162334186633E-2</v>
      </c>
      <c r="S137" s="1">
        <f t="shared" si="63"/>
        <v>6.8138592132561517E-3</v>
      </c>
      <c r="T137" s="1">
        <f t="shared" si="63"/>
        <v>3.9143446544237471E-3</v>
      </c>
      <c r="U137" s="1">
        <f t="shared" si="63"/>
        <v>2.2486660780732166E-3</v>
      </c>
      <c r="V137" s="1">
        <f t="shared" si="63"/>
        <v>1.2917868959144009E-3</v>
      </c>
      <c r="W137" s="1">
        <f t="shared" si="63"/>
        <v>7.420903444614645E-4</v>
      </c>
      <c r="X137" s="1">
        <f t="shared" si="63"/>
        <v>4.2630721915871359E-4</v>
      </c>
      <c r="Y137" s="1">
        <f t="shared" si="63"/>
        <v>2.4489989185713342E-4</v>
      </c>
      <c r="Z137" s="1">
        <f t="shared" si="62"/>
        <v>1.4068717191792769E-4</v>
      </c>
      <c r="AA137" s="1">
        <f t="shared" si="52"/>
        <v>8.0820290250724431E-5</v>
      </c>
      <c r="AB137" s="1">
        <f t="shared" si="52"/>
        <v>4.6428677378075733E-5</v>
      </c>
      <c r="AC137" s="1">
        <f t="shared" si="58"/>
        <v>0.5252525252525253</v>
      </c>
      <c r="AD137" s="1">
        <f t="shared" si="58"/>
        <v>0.30174081237911032</v>
      </c>
      <c r="AE137" s="1">
        <f t="shared" si="58"/>
        <v>0.17334046668587189</v>
      </c>
      <c r="AF137" s="1">
        <f t="shared" si="58"/>
        <v>9.957856596847961E-2</v>
      </c>
      <c r="AG137" s="1">
        <f t="shared" si="58"/>
        <v>5.7204708109552117E-2</v>
      </c>
      <c r="AH137" s="1">
        <f t="shared" si="54"/>
        <v>3.2862279126763982E-2</v>
      </c>
      <c r="AI137" s="1">
        <f t="shared" si="54"/>
        <v>1.8878330562183562E-2</v>
      </c>
      <c r="AJ137" s="1">
        <f t="shared" si="54"/>
        <v>1.0844998408062901E-2</v>
      </c>
      <c r="AK137" s="1">
        <f t="shared" si="54"/>
        <v>6.2301054684616667E-3</v>
      </c>
      <c r="AL137" s="1">
        <f t="shared" si="54"/>
        <v>3.5789967584779789E-3</v>
      </c>
      <c r="AM137" s="1">
        <f t="shared" si="59"/>
        <v>0.7021276595744681</v>
      </c>
      <c r="AN137" s="1">
        <f t="shared" si="59"/>
        <v>0.40334993209597109</v>
      </c>
      <c r="AO137" s="1">
        <f t="shared" si="59"/>
        <v>0.2317116631189621</v>
      </c>
      <c r="AP137" s="1">
        <f t="shared" si="59"/>
        <v>0.1331109554087655</v>
      </c>
      <c r="AQ137" s="1">
        <f t="shared" si="59"/>
        <v>7.6467995660354643E-2</v>
      </c>
      <c r="AR137" s="1">
        <f t="shared" si="55"/>
        <v>4.392842303892714E-2</v>
      </c>
      <c r="AS137" s="1">
        <f t="shared" si="55"/>
        <v>2.5235477064915589E-2</v>
      </c>
      <c r="AT137" s="1">
        <f t="shared" si="55"/>
        <v>1.4496976186228108E-2</v>
      </c>
      <c r="AU137" s="1">
        <f t="shared" si="55"/>
        <v>8.3280501495352956E-3</v>
      </c>
      <c r="AV137" s="1">
        <f t="shared" si="55"/>
        <v>4.7841990220734683E-3</v>
      </c>
      <c r="BK137" s="1">
        <f t="shared" ca="1" si="60"/>
        <v>9.4074915425153449E-2</v>
      </c>
      <c r="BL137" s="1">
        <f t="shared" ca="1" si="60"/>
        <v>5.3918424682850219</v>
      </c>
      <c r="BM137" s="1">
        <f t="shared" ca="1" si="60"/>
        <v>-42.953682589781891</v>
      </c>
      <c r="BN137" s="1">
        <f t="shared" ca="1" si="60"/>
        <v>178.41743366982703</v>
      </c>
      <c r="BO137" s="1">
        <f t="shared" ca="1" si="60"/>
        <v>-421.50590150742408</v>
      </c>
      <c r="BP137" s="1">
        <f t="shared" ca="1" si="56"/>
        <v>601.58100086546324</v>
      </c>
      <c r="BQ137" s="1">
        <f t="shared" ca="1" si="56"/>
        <v>-529.20737981426373</v>
      </c>
      <c r="BR137" s="1">
        <f t="shared" ca="1" si="56"/>
        <v>280.80081117812529</v>
      </c>
      <c r="BS137" s="1">
        <f t="shared" ca="1" si="56"/>
        <v>-82.420593473086456</v>
      </c>
      <c r="BT137" s="1">
        <f t="shared" ca="1" si="56"/>
        <v>10.276095398489744</v>
      </c>
      <c r="BU137" s="1">
        <f t="shared" ca="1" si="61"/>
        <v>0.65245196300384123</v>
      </c>
      <c r="BV137" s="1">
        <f t="shared" ca="1" si="61"/>
        <v>-1.5848277097052719</v>
      </c>
      <c r="BW137" s="1">
        <f t="shared" ca="1" si="61"/>
        <v>21.331163974464509</v>
      </c>
      <c r="BX137" s="1">
        <f t="shared" ca="1" si="61"/>
        <v>-118.85142962543098</v>
      </c>
      <c r="BY137" s="1">
        <f t="shared" ca="1" si="61"/>
        <v>320.54217766472505</v>
      </c>
      <c r="BZ137" s="1">
        <f t="shared" ca="1" si="57"/>
        <v>-476.9980935529606</v>
      </c>
      <c r="CA137" s="1">
        <f t="shared" ca="1" si="57"/>
        <v>412.37942819782296</v>
      </c>
      <c r="CB137" s="1">
        <f t="shared" ca="1" si="57"/>
        <v>-205.74626682730207</v>
      </c>
      <c r="CC137" s="1">
        <f t="shared" ca="1" si="57"/>
        <v>54.748151763867888</v>
      </c>
      <c r="CD137" s="1">
        <f t="shared" ca="1" si="57"/>
        <v>-5.9865753141303806</v>
      </c>
      <c r="CE137" s="4">
        <f t="shared" ca="1" si="64"/>
        <v>0.4737011110592988</v>
      </c>
      <c r="CF137" s="4">
        <f t="shared" ca="1" si="65"/>
        <v>5.1551414193226508E-2</v>
      </c>
      <c r="CG137" s="4">
        <f t="shared" ca="1" si="46"/>
        <v>-5.6611848987804803E-3</v>
      </c>
      <c r="CH137" s="4">
        <f t="shared" ca="1" si="47"/>
        <v>5.5133819165932699E-2</v>
      </c>
      <c r="CI137" s="8">
        <f t="shared" ca="1" si="66"/>
        <v>0.48618053435496122</v>
      </c>
      <c r="CJ137" s="8">
        <f t="shared" ca="1" si="67"/>
        <v>0.21594712521950687</v>
      </c>
      <c r="CK137" s="8">
        <f t="shared" ca="1" si="48"/>
        <v>-4.3866927237405859E-3</v>
      </c>
      <c r="CL137" s="8">
        <f t="shared" ca="1" si="49"/>
        <v>0.13432032331603005</v>
      </c>
    </row>
    <row r="138" spans="1:90" x14ac:dyDescent="0.25">
      <c r="A138" s="7">
        <f>'Calculate Data'!I140</f>
        <v>0.25</v>
      </c>
      <c r="B138" s="7">
        <f>'Calculate Data'!H140</f>
        <v>0.34767025089605735</v>
      </c>
      <c r="C138" s="7">
        <f>'Calculate Data'!P140</f>
        <v>0.83283582089552244</v>
      </c>
      <c r="D138" s="7">
        <f>'Calculate Data'!B140</f>
        <v>335</v>
      </c>
      <c r="E138" s="2">
        <v>0.5787234042553191</v>
      </c>
      <c r="F138" s="10">
        <v>0.40645161290322579</v>
      </c>
      <c r="G138" s="4">
        <v>0.47058823529411764</v>
      </c>
      <c r="H138" s="8">
        <v>0.39688715953307391</v>
      </c>
      <c r="I138" s="20">
        <v>257</v>
      </c>
      <c r="J138" s="1">
        <f t="shared" si="63"/>
        <v>1</v>
      </c>
      <c r="K138" s="1">
        <f t="shared" si="63"/>
        <v>0.5787234042553191</v>
      </c>
      <c r="L138" s="1">
        <f t="shared" si="63"/>
        <v>0.33492077863286551</v>
      </c>
      <c r="M138" s="1">
        <f t="shared" si="63"/>
        <v>0.19382649316625405</v>
      </c>
      <c r="N138" s="1">
        <f t="shared" si="63"/>
        <v>0.11217192796004491</v>
      </c>
      <c r="O138" s="1">
        <f t="shared" si="63"/>
        <v>6.4916520010919604E-2</v>
      </c>
      <c r="P138" s="1">
        <f t="shared" si="63"/>
        <v>3.7568709453127937E-2</v>
      </c>
      <c r="Q138" s="1">
        <f t="shared" si="63"/>
        <v>2.1741891428193185E-2</v>
      </c>
      <c r="R138" s="1">
        <f t="shared" si="63"/>
        <v>1.2582541422273505E-2</v>
      </c>
      <c r="S138" s="1">
        <f t="shared" si="63"/>
        <v>7.2818112060816873E-3</v>
      </c>
      <c r="T138" s="1">
        <f t="shared" si="63"/>
        <v>4.2141545703281253E-3</v>
      </c>
      <c r="U138" s="1">
        <f t="shared" si="63"/>
        <v>2.438829878998404E-3</v>
      </c>
      <c r="V138" s="1">
        <f t="shared" si="63"/>
        <v>1.4114079299735447E-3</v>
      </c>
      <c r="W138" s="1">
        <f t="shared" si="63"/>
        <v>8.1681480202724281E-4</v>
      </c>
      <c r="X138" s="1">
        <f t="shared" si="63"/>
        <v>4.7270984287534046E-4</v>
      </c>
      <c r="Y138" s="1">
        <f t="shared" si="63"/>
        <v>2.7356824949381403E-4</v>
      </c>
      <c r="Z138" s="1">
        <f t="shared" si="62"/>
        <v>1.5832034864322856E-4</v>
      </c>
      <c r="AA138" s="1">
        <f t="shared" si="52"/>
        <v>9.1623691129698217E-5</v>
      </c>
      <c r="AB138" s="1">
        <f t="shared" si="52"/>
        <v>5.3024774441016842E-5</v>
      </c>
      <c r="AC138" s="1">
        <f t="shared" si="58"/>
        <v>0.47058823529411764</v>
      </c>
      <c r="AD138" s="1">
        <f t="shared" si="58"/>
        <v>0.27234042553191484</v>
      </c>
      <c r="AE138" s="1">
        <f t="shared" si="58"/>
        <v>0.15760977818017199</v>
      </c>
      <c r="AF138" s="1">
        <f t="shared" si="58"/>
        <v>9.1212467372354847E-2</v>
      </c>
      <c r="AG138" s="1">
        <f t="shared" si="58"/>
        <v>5.2786789628256427E-2</v>
      </c>
      <c r="AH138" s="1">
        <f t="shared" si="54"/>
        <v>3.0548950593373932E-2</v>
      </c>
      <c r="AI138" s="1">
        <f t="shared" si="54"/>
        <v>1.7679392683824912E-2</v>
      </c>
      <c r="AJ138" s="1">
        <f t="shared" si="54"/>
        <v>1.0231478319149735E-2</v>
      </c>
      <c r="AK138" s="1">
        <f t="shared" si="54"/>
        <v>5.9211959634228256E-3</v>
      </c>
      <c r="AL138" s="1">
        <f t="shared" si="54"/>
        <v>3.4267346852149116E-3</v>
      </c>
      <c r="AM138" s="1">
        <f t="shared" si="59"/>
        <v>0.39688715953307391</v>
      </c>
      <c r="AN138" s="1">
        <f t="shared" si="59"/>
        <v>0.22968788807020446</v>
      </c>
      <c r="AO138" s="1">
        <f t="shared" si="59"/>
        <v>0.13292575650020341</v>
      </c>
      <c r="AP138" s="1">
        <f t="shared" si="59"/>
        <v>7.6927246315011327E-2</v>
      </c>
      <c r="AQ138" s="1">
        <f t="shared" si="59"/>
        <v>4.4519597867410818E-2</v>
      </c>
      <c r="AR138" s="1">
        <f t="shared" si="55"/>
        <v>2.5764533233905835E-2</v>
      </c>
      <c r="AS138" s="1">
        <f t="shared" si="55"/>
        <v>1.4910538382175289E-2</v>
      </c>
      <c r="AT138" s="1">
        <f t="shared" si="55"/>
        <v>8.6290775318120811E-3</v>
      </c>
      <c r="AU138" s="1">
        <f t="shared" si="55"/>
        <v>4.9938491247933751E-3</v>
      </c>
      <c r="AV138" s="1">
        <f t="shared" si="55"/>
        <v>2.8900573658378679E-3</v>
      </c>
      <c r="BK138" s="1">
        <f t="shared" ca="1" si="60"/>
        <v>9.4074915425153449E-2</v>
      </c>
      <c r="BL138" s="1">
        <f t="shared" ca="1" si="60"/>
        <v>5.4317820421241692</v>
      </c>
      <c r="BM138" s="1">
        <f t="shared" ca="1" si="60"/>
        <v>-43.592390297975619</v>
      </c>
      <c r="BN138" s="1">
        <f t="shared" ca="1" si="60"/>
        <v>182.4117071703981</v>
      </c>
      <c r="BO138" s="1">
        <f t="shared" ca="1" si="60"/>
        <v>-434.13441917078177</v>
      </c>
      <c r="BP138" s="1">
        <f t="shared" ca="1" si="56"/>
        <v>624.19431842023755</v>
      </c>
      <c r="BQ138" s="1">
        <f t="shared" ca="1" si="56"/>
        <v>-553.16759524876807</v>
      </c>
      <c r="BR138" s="1">
        <f t="shared" ca="1" si="56"/>
        <v>295.68843397493322</v>
      </c>
      <c r="BS138" s="1">
        <f t="shared" ca="1" si="56"/>
        <v>-87.433297193347201</v>
      </c>
      <c r="BT138" s="1">
        <f t="shared" ca="1" si="56"/>
        <v>10.981821649897078</v>
      </c>
      <c r="BU138" s="1">
        <f t="shared" ca="1" si="61"/>
        <v>0.65245196300384123</v>
      </c>
      <c r="BV138" s="1">
        <f t="shared" ca="1" si="61"/>
        <v>-1.5965671742216068</v>
      </c>
      <c r="BW138" s="1">
        <f t="shared" ca="1" si="61"/>
        <v>21.648351652767925</v>
      </c>
      <c r="BX138" s="1">
        <f t="shared" ca="1" si="61"/>
        <v>-121.51218483355909</v>
      </c>
      <c r="BY138" s="1">
        <f t="shared" ca="1" si="61"/>
        <v>330.14577405095224</v>
      </c>
      <c r="BZ138" s="1">
        <f t="shared" ca="1" si="57"/>
        <v>-494.92836287166756</v>
      </c>
      <c r="CA138" s="1">
        <f t="shared" ca="1" si="57"/>
        <v>431.05018056685719</v>
      </c>
      <c r="CB138" s="1">
        <f t="shared" ca="1" si="57"/>
        <v>-216.65461427660205</v>
      </c>
      <c r="CC138" s="1">
        <f t="shared" ca="1" si="57"/>
        <v>58.077856786117628</v>
      </c>
      <c r="CD138" s="1">
        <f t="shared" ca="1" si="57"/>
        <v>-6.3977123454029625</v>
      </c>
      <c r="CE138" s="4">
        <f t="shared" ca="1" si="64"/>
        <v>0.47443626214258217</v>
      </c>
      <c r="CF138" s="4">
        <f t="shared" ca="1" si="65"/>
        <v>-3.8480268484645253E-3</v>
      </c>
      <c r="CG138" s="4">
        <f t="shared" ca="1" si="46"/>
        <v>-1.0676638354355472E-2</v>
      </c>
      <c r="CH138" s="4">
        <f t="shared" ca="1" si="47"/>
        <v>4.960693109305455E-2</v>
      </c>
      <c r="CI138" s="8">
        <f t="shared" ca="1" si="66"/>
        <v>0.48517351824555544</v>
      </c>
      <c r="CJ138" s="8">
        <f t="shared" ca="1" si="67"/>
        <v>-8.8286358712481527E-2</v>
      </c>
      <c r="CK138" s="8">
        <f t="shared" ca="1" si="48"/>
        <v>-5.5504494293509479E-4</v>
      </c>
      <c r="CL138" s="8">
        <f t="shared" ca="1" si="49"/>
        <v>0.13391180217083434</v>
      </c>
    </row>
    <row r="139" spans="1:90" x14ac:dyDescent="0.25">
      <c r="A139" s="7">
        <f>'Calculate Data'!I141</f>
        <v>0.23312883435582821</v>
      </c>
      <c r="B139" s="7">
        <f>'Calculate Data'!H141</f>
        <v>0.27179487179487177</v>
      </c>
      <c r="C139" s="7">
        <f>'Calculate Data'!P141</f>
        <v>0.54469273743016755</v>
      </c>
      <c r="D139" s="7">
        <f>'Calculate Data'!B141</f>
        <v>358</v>
      </c>
      <c r="E139" s="2">
        <v>0.58297872340425527</v>
      </c>
      <c r="F139" s="10">
        <v>0.40776699029126212</v>
      </c>
      <c r="G139" s="4">
        <v>0.44171779141104295</v>
      </c>
      <c r="H139" s="8">
        <v>0.61278195488721809</v>
      </c>
      <c r="I139" s="20">
        <v>266</v>
      </c>
      <c r="J139" s="1">
        <f t="shared" si="63"/>
        <v>1</v>
      </c>
      <c r="K139" s="1">
        <f t="shared" si="63"/>
        <v>0.58297872340425527</v>
      </c>
      <c r="L139" s="1">
        <f t="shared" si="63"/>
        <v>0.33986419194205519</v>
      </c>
      <c r="M139" s="1">
        <f t="shared" si="63"/>
        <v>0.19813359274919812</v>
      </c>
      <c r="N139" s="1">
        <f t="shared" si="63"/>
        <v>0.11550766896442613</v>
      </c>
      <c r="O139" s="1">
        <f t="shared" si="63"/>
        <v>6.7338513396282468E-2</v>
      </c>
      <c r="P139" s="1">
        <f t="shared" si="63"/>
        <v>3.9256920575705095E-2</v>
      </c>
      <c r="Q139" s="1">
        <f t="shared" si="63"/>
        <v>2.2885949442006798E-2</v>
      </c>
      <c r="R139" s="1">
        <f t="shared" si="63"/>
        <v>1.3342021589595451E-2</v>
      </c>
      <c r="S139" s="1">
        <f t="shared" si="63"/>
        <v>7.7781147139343691E-3</v>
      </c>
      <c r="T139" s="1">
        <f t="shared" si="63"/>
        <v>4.534475386421313E-3</v>
      </c>
      <c r="U139" s="1">
        <f t="shared" si="63"/>
        <v>2.643502672083914E-3</v>
      </c>
      <c r="V139" s="1">
        <f t="shared" si="63"/>
        <v>1.5411058130872179E-3</v>
      </c>
      <c r="W139" s="1">
        <f t="shared" si="63"/>
        <v>8.9843189954446321E-4</v>
      </c>
      <c r="X139" s="1">
        <f t="shared" si="63"/>
        <v>5.2376668186209126E-4</v>
      </c>
      <c r="Y139" s="1">
        <f t="shared" si="63"/>
        <v>3.0534483155364466E-4</v>
      </c>
      <c r="Z139" s="1">
        <f t="shared" si="62"/>
        <v>1.7800954009723112E-4</v>
      </c>
      <c r="AA139" s="1">
        <f t="shared" si="62"/>
        <v>1.0377577443966238E-4</v>
      </c>
      <c r="AB139" s="1">
        <f t="shared" si="62"/>
        <v>6.0499068503122328E-5</v>
      </c>
      <c r="AC139" s="1">
        <f t="shared" si="58"/>
        <v>0.44171779141104295</v>
      </c>
      <c r="AD139" s="1">
        <f t="shared" si="58"/>
        <v>0.25751207414175692</v>
      </c>
      <c r="AE139" s="1">
        <f t="shared" si="58"/>
        <v>0.15012406024434341</v>
      </c>
      <c r="AF139" s="1">
        <f t="shared" si="58"/>
        <v>8.7519132993510829E-2</v>
      </c>
      <c r="AG139" s="1">
        <f t="shared" si="58"/>
        <v>5.102179242600418E-2</v>
      </c>
      <c r="AH139" s="1">
        <f t="shared" si="54"/>
        <v>2.974461941430882E-2</v>
      </c>
      <c r="AI139" s="1">
        <f t="shared" si="54"/>
        <v>1.7340480254299184E-2</v>
      </c>
      <c r="AJ139" s="1">
        <f t="shared" si="54"/>
        <v>1.0109131041868034E-2</v>
      </c>
      <c r="AK139" s="1">
        <f t="shared" si="54"/>
        <v>5.8934083095145556E-3</v>
      </c>
      <c r="AL139" s="1">
        <f t="shared" si="54"/>
        <v>3.4357316527808255E-3</v>
      </c>
      <c r="AM139" s="1">
        <f t="shared" si="59"/>
        <v>0.61278195488721809</v>
      </c>
      <c r="AN139" s="1">
        <f t="shared" si="59"/>
        <v>0.35723884178531434</v>
      </c>
      <c r="AO139" s="1">
        <f t="shared" si="59"/>
        <v>0.20826264393441729</v>
      </c>
      <c r="AP139" s="1">
        <f t="shared" si="59"/>
        <v>0.12141269029368157</v>
      </c>
      <c r="AQ139" s="1">
        <f t="shared" si="59"/>
        <v>7.0781015192486696E-2</v>
      </c>
      <c r="AR139" s="1">
        <f t="shared" si="55"/>
        <v>4.1263825878173094E-2</v>
      </c>
      <c r="AS139" s="1">
        <f t="shared" si="55"/>
        <v>2.4055932533232825E-2</v>
      </c>
      <c r="AT139" s="1">
        <f t="shared" si="55"/>
        <v>1.4024096838522964E-2</v>
      </c>
      <c r="AU139" s="1">
        <f t="shared" si="55"/>
        <v>8.1757500718197696E-3</v>
      </c>
      <c r="AV139" s="1">
        <f t="shared" si="55"/>
        <v>4.7662883397417378E-3</v>
      </c>
      <c r="BK139" s="1">
        <f t="shared" ca="1" si="60"/>
        <v>9.4074915425153449E-2</v>
      </c>
      <c r="BL139" s="1">
        <f t="shared" ca="1" si="60"/>
        <v>5.4717216159633182</v>
      </c>
      <c r="BM139" s="1">
        <f t="shared" ca="1" si="60"/>
        <v>-44.235811716192927</v>
      </c>
      <c r="BN139" s="1">
        <f t="shared" ca="1" si="60"/>
        <v>186.46515401888354</v>
      </c>
      <c r="BO139" s="1">
        <f t="shared" ca="1" si="60"/>
        <v>-447.04460097631363</v>
      </c>
      <c r="BP139" s="1">
        <f t="shared" ca="1" si="56"/>
        <v>647.48260482469357</v>
      </c>
      <c r="BQ139" s="1">
        <f t="shared" ca="1" si="56"/>
        <v>-578.02508171934676</v>
      </c>
      <c r="BR139" s="1">
        <f t="shared" ca="1" si="56"/>
        <v>311.24755511203716</v>
      </c>
      <c r="BS139" s="1">
        <f t="shared" ca="1" si="56"/>
        <v>-92.710756885581176</v>
      </c>
      <c r="BT139" s="1">
        <f t="shared" ca="1" si="56"/>
        <v>11.730305296782127</v>
      </c>
      <c r="BU139" s="1">
        <f t="shared" ca="1" si="61"/>
        <v>0.65245196300384123</v>
      </c>
      <c r="BV139" s="1">
        <f t="shared" ca="1" si="61"/>
        <v>-1.6083066387379421</v>
      </c>
      <c r="BW139" s="1">
        <f t="shared" ca="1" si="61"/>
        <v>21.967880199545913</v>
      </c>
      <c r="BX139" s="1">
        <f t="shared" ca="1" si="61"/>
        <v>-124.21235792171547</v>
      </c>
      <c r="BY139" s="1">
        <f t="shared" ca="1" si="61"/>
        <v>339.96356728989178</v>
      </c>
      <c r="BZ139" s="1">
        <f t="shared" ca="1" si="57"/>
        <v>-513.39382006040807</v>
      </c>
      <c r="CA139" s="1">
        <f t="shared" ca="1" si="57"/>
        <v>450.42012219686632</v>
      </c>
      <c r="CB139" s="1">
        <f t="shared" ca="1" si="57"/>
        <v>-228.05497695946556</v>
      </c>
      <c r="CC139" s="1">
        <f t="shared" ca="1" si="57"/>
        <v>61.583426838248698</v>
      </c>
      <c r="CD139" s="1">
        <f t="shared" ca="1" si="57"/>
        <v>-6.8337586791233429</v>
      </c>
      <c r="CE139" s="4">
        <f t="shared" ca="1" si="64"/>
        <v>0.47516448635035857</v>
      </c>
      <c r="CF139" s="4">
        <f t="shared" ca="1" si="65"/>
        <v>-3.3446694939315624E-2</v>
      </c>
      <c r="CG139" s="4">
        <f t="shared" ca="1" si="46"/>
        <v>-8.1094579513698722E-3</v>
      </c>
      <c r="CH139" s="4">
        <f t="shared" ca="1" si="47"/>
        <v>4.7662754398168972E-2</v>
      </c>
      <c r="CI139" s="8">
        <f t="shared" ca="1" si="66"/>
        <v>0.48422822810616761</v>
      </c>
      <c r="CJ139" s="8">
        <f t="shared" ca="1" si="67"/>
        <v>0.12855372678105048</v>
      </c>
      <c r="CK139" s="8">
        <f t="shared" ca="1" si="48"/>
        <v>1.5437362030505904E-3</v>
      </c>
      <c r="CL139" s="8">
        <f t="shared" ca="1" si="49"/>
        <v>0.13377731384192379</v>
      </c>
    </row>
    <row r="140" spans="1:90" x14ac:dyDescent="0.25">
      <c r="A140" s="7">
        <f>'Calculate Data'!I142</f>
        <v>0.29943502824858759</v>
      </c>
      <c r="B140" s="7">
        <f>'Calculate Data'!H142</f>
        <v>0.31558935361216728</v>
      </c>
      <c r="C140" s="7">
        <f>'Calculate Data'!P142</f>
        <v>0.59772727272727277</v>
      </c>
      <c r="D140" s="7">
        <f>'Calculate Data'!B142</f>
        <v>440</v>
      </c>
      <c r="E140" s="2">
        <v>0.58723404255319145</v>
      </c>
      <c r="F140" s="10">
        <v>0.40853658536585363</v>
      </c>
      <c r="G140" s="4">
        <v>0.4375</v>
      </c>
      <c r="H140" s="8">
        <v>0.43835616438356162</v>
      </c>
      <c r="I140" s="20">
        <v>292</v>
      </c>
      <c r="J140" s="1">
        <f t="shared" si="63"/>
        <v>1</v>
      </c>
      <c r="K140" s="1">
        <f t="shared" si="63"/>
        <v>0.58723404255319145</v>
      </c>
      <c r="L140" s="1">
        <f t="shared" si="63"/>
        <v>0.34484382073336345</v>
      </c>
      <c r="M140" s="1">
        <f t="shared" si="63"/>
        <v>0.20250403089874108</v>
      </c>
      <c r="N140" s="1">
        <f t="shared" si="63"/>
        <v>0.11891726069798411</v>
      </c>
      <c r="O140" s="1">
        <f t="shared" si="63"/>
        <v>6.9832263729028968E-2</v>
      </c>
      <c r="P140" s="1">
        <f t="shared" si="63"/>
        <v>4.1007882530238279E-2</v>
      </c>
      <c r="Q140" s="1">
        <f t="shared" si="63"/>
        <v>2.4081224634778225E-2</v>
      </c>
      <c r="R140" s="1">
        <f t="shared" si="63"/>
        <v>1.4141314891912317E-2</v>
      </c>
      <c r="S140" s="1">
        <f t="shared" si="63"/>
        <v>8.3042615109953175E-3</v>
      </c>
      <c r="T140" s="1">
        <f t="shared" si="63"/>
        <v>4.8765450575206535E-3</v>
      </c>
      <c r="U140" s="1">
        <f t="shared" si="63"/>
        <v>2.8636732678206391E-3</v>
      </c>
      <c r="V140" s="1">
        <f t="shared" si="63"/>
        <v>1.6816464296138219E-3</v>
      </c>
      <c r="W140" s="1">
        <f t="shared" si="63"/>
        <v>9.8752003100726574E-4</v>
      </c>
      <c r="X140" s="1">
        <f t="shared" si="63"/>
        <v>5.7990537991064951E-4</v>
      </c>
      <c r="Y140" s="1">
        <f t="shared" si="63"/>
        <v>3.4054018054327506E-4</v>
      </c>
      <c r="Z140" s="1">
        <f t="shared" si="62"/>
        <v>1.9997678687222107E-4</v>
      </c>
      <c r="AA140" s="1">
        <f t="shared" si="62"/>
        <v>1.1743317697177236E-4</v>
      </c>
      <c r="AB140" s="1">
        <f t="shared" si="62"/>
        <v>6.8960759242998228E-5</v>
      </c>
      <c r="AC140" s="1">
        <f t="shared" si="58"/>
        <v>0.4375</v>
      </c>
      <c r="AD140" s="1">
        <f t="shared" si="58"/>
        <v>0.25691489361702124</v>
      </c>
      <c r="AE140" s="1">
        <f t="shared" si="58"/>
        <v>0.15086917157084651</v>
      </c>
      <c r="AF140" s="1">
        <f t="shared" si="58"/>
        <v>8.859551351819922E-2</v>
      </c>
      <c r="AG140" s="1">
        <f t="shared" si="58"/>
        <v>5.2026301555368047E-2</v>
      </c>
      <c r="AH140" s="1">
        <f t="shared" si="54"/>
        <v>3.0551615381450174E-2</v>
      </c>
      <c r="AI140" s="1">
        <f t="shared" si="54"/>
        <v>1.7940948606979246E-2</v>
      </c>
      <c r="AJ140" s="1">
        <f t="shared" si="54"/>
        <v>1.0535535777715474E-2</v>
      </c>
      <c r="AK140" s="1">
        <f t="shared" si="54"/>
        <v>6.1868252652116391E-3</v>
      </c>
      <c r="AL140" s="1">
        <f t="shared" si="54"/>
        <v>3.6331144110604515E-3</v>
      </c>
      <c r="AM140" s="1">
        <f t="shared" si="59"/>
        <v>0.43835616438356162</v>
      </c>
      <c r="AN140" s="1">
        <f t="shared" si="59"/>
        <v>0.25741766248907022</v>
      </c>
      <c r="AO140" s="1">
        <f t="shared" si="59"/>
        <v>0.15116441456804972</v>
      </c>
      <c r="AP140" s="1">
        <f t="shared" si="59"/>
        <v>8.8768890256982383E-2</v>
      </c>
      <c r="AQ140" s="1">
        <f t="shared" si="59"/>
        <v>5.2128114278568373E-2</v>
      </c>
      <c r="AR140" s="1">
        <f t="shared" si="55"/>
        <v>3.0611403278478451E-2</v>
      </c>
      <c r="AS140" s="1">
        <f t="shared" si="55"/>
        <v>1.7976058095446917E-2</v>
      </c>
      <c r="AT140" s="1">
        <f t="shared" si="55"/>
        <v>1.0556153264560317E-2</v>
      </c>
      <c r="AU140" s="1">
        <f t="shared" si="55"/>
        <v>6.1989325553588239E-3</v>
      </c>
      <c r="AV140" s="1">
        <f t="shared" si="55"/>
        <v>3.640224223997947E-3</v>
      </c>
      <c r="BK140" s="1">
        <f t="shared" ca="1" si="60"/>
        <v>9.4074915425153449E-2</v>
      </c>
      <c r="BL140" s="1">
        <f t="shared" ca="1" si="60"/>
        <v>5.5116611898024663</v>
      </c>
      <c r="BM140" s="1">
        <f t="shared" ca="1" si="60"/>
        <v>-44.883946844433801</v>
      </c>
      <c r="BN140" s="1">
        <f t="shared" ca="1" si="60"/>
        <v>190.57820931342965</v>
      </c>
      <c r="BO140" s="1">
        <f t="shared" ca="1" si="60"/>
        <v>-460.24060423467733</v>
      </c>
      <c r="BP140" s="1">
        <f t="shared" ca="1" si="56"/>
        <v>671.4608585726935</v>
      </c>
      <c r="BQ140" s="1">
        <f t="shared" ca="1" si="56"/>
        <v>-603.80652132321802</v>
      </c>
      <c r="BR140" s="1">
        <f t="shared" ca="1" si="56"/>
        <v>327.5032268454251</v>
      </c>
      <c r="BS140" s="1">
        <f t="shared" ca="1" si="56"/>
        <v>-98.264869246571521</v>
      </c>
      <c r="BT140" s="1">
        <f t="shared" ca="1" si="56"/>
        <v>12.523796108815564</v>
      </c>
      <c r="BU140" s="1">
        <f t="shared" ca="1" si="61"/>
        <v>0.65245196300384123</v>
      </c>
      <c r="BV140" s="1">
        <f t="shared" ca="1" si="61"/>
        <v>-1.6200461032542774</v>
      </c>
      <c r="BW140" s="1">
        <f t="shared" ca="1" si="61"/>
        <v>22.289749614798463</v>
      </c>
      <c r="BX140" s="1">
        <f t="shared" ca="1" si="61"/>
        <v>-126.95223872725316</v>
      </c>
      <c r="BY140" s="1">
        <f t="shared" ca="1" si="61"/>
        <v>349.99871888748385</v>
      </c>
      <c r="BZ140" s="1">
        <f t="shared" ca="1" si="57"/>
        <v>-532.40635753760625</v>
      </c>
      <c r="CA140" s="1">
        <f t="shared" ca="1" si="57"/>
        <v>470.51004483870963</v>
      </c>
      <c r="CB140" s="1">
        <f t="shared" ca="1" si="57"/>
        <v>-239.9657109772283</v>
      </c>
      <c r="CC140" s="1">
        <f t="shared" ca="1" si="57"/>
        <v>65.272764340439423</v>
      </c>
      <c r="CD140" s="1">
        <f t="shared" ca="1" si="57"/>
        <v>-7.29602497026801</v>
      </c>
      <c r="CE140" s="4">
        <f t="shared" ca="1" si="64"/>
        <v>0.47588529669076607</v>
      </c>
      <c r="CF140" s="4">
        <f t="shared" ca="1" si="65"/>
        <v>-3.8385296690766069E-2</v>
      </c>
      <c r="CG140" s="4">
        <f t="shared" ca="1" si="46"/>
        <v>-6.5276972350480945E-3</v>
      </c>
      <c r="CH140" s="4">
        <f t="shared" ca="1" si="47"/>
        <v>4.7338772991307683E-2</v>
      </c>
      <c r="CI140" s="8">
        <f t="shared" ca="1" si="66"/>
        <v>0.48335132882517673</v>
      </c>
      <c r="CJ140" s="8">
        <f t="shared" ca="1" si="67"/>
        <v>-4.499516444161511E-2</v>
      </c>
      <c r="CK140" s="8">
        <f t="shared" ca="1" si="48"/>
        <v>-2.139846850622627E-3</v>
      </c>
      <c r="CL140" s="8">
        <f t="shared" ca="1" si="49"/>
        <v>0.13730064963589172</v>
      </c>
    </row>
    <row r="141" spans="1:90" x14ac:dyDescent="0.25">
      <c r="A141" s="7">
        <f>'Calculate Data'!I143</f>
        <v>0.25333333333333335</v>
      </c>
      <c r="B141" s="7">
        <f>'Calculate Data'!H143</f>
        <v>0.42622950819672129</v>
      </c>
      <c r="C141" s="7">
        <f>'Calculate Data'!P143</f>
        <v>0.61928934010152281</v>
      </c>
      <c r="D141" s="7">
        <f>'Calculate Data'!B143</f>
        <v>197</v>
      </c>
      <c r="E141" s="2">
        <v>0.59148936170212763</v>
      </c>
      <c r="F141" s="10">
        <v>0.40856031128404668</v>
      </c>
      <c r="G141" s="4">
        <v>0.53448275862068961</v>
      </c>
      <c r="H141" s="8">
        <v>0.40371229698375871</v>
      </c>
      <c r="I141" s="20">
        <v>431</v>
      </c>
      <c r="J141" s="1">
        <f t="shared" si="63"/>
        <v>1</v>
      </c>
      <c r="K141" s="1">
        <f t="shared" si="63"/>
        <v>0.59148936170212763</v>
      </c>
      <c r="L141" s="1">
        <f t="shared" si="63"/>
        <v>0.34985966500679039</v>
      </c>
      <c r="M141" s="1">
        <f t="shared" si="63"/>
        <v>0.20693826994018663</v>
      </c>
      <c r="N141" s="1">
        <f t="shared" si="63"/>
        <v>0.12240178519866358</v>
      </c>
      <c r="O141" s="1">
        <f t="shared" si="63"/>
        <v>7.2399353798358462E-2</v>
      </c>
      <c r="P141" s="1">
        <f t="shared" si="63"/>
        <v>4.2823447565837558E-2</v>
      </c>
      <c r="Q141" s="1">
        <f t="shared" si="63"/>
        <v>2.5329613666601785E-2</v>
      </c>
      <c r="R141" s="1">
        <f t="shared" si="63"/>
        <v>1.498219701981978E-2</v>
      </c>
      <c r="S141" s="1">
        <f t="shared" si="63"/>
        <v>8.8618101521487202E-3</v>
      </c>
      <c r="T141" s="1">
        <f t="shared" si="63"/>
        <v>5.2416664304198819E-3</v>
      </c>
      <c r="U141" s="1">
        <f t="shared" si="63"/>
        <v>3.1003899311845256E-3</v>
      </c>
      <c r="V141" s="1">
        <f t="shared" si="63"/>
        <v>1.8338476614240384E-3</v>
      </c>
      <c r="W141" s="1">
        <f t="shared" si="63"/>
        <v>1.084701382714644E-3</v>
      </c>
      <c r="X141" s="1">
        <f t="shared" si="63"/>
        <v>6.4158932849930005E-4</v>
      </c>
      <c r="Y141" s="1">
        <f t="shared" si="63"/>
        <v>3.7949326238894765E-4</v>
      </c>
      <c r="Z141" s="1">
        <f t="shared" si="62"/>
        <v>2.2446622754069672E-4</v>
      </c>
      <c r="AA141" s="1">
        <f t="shared" si="62"/>
        <v>1.3276938565173125E-4</v>
      </c>
      <c r="AB141" s="1">
        <f t="shared" si="62"/>
        <v>7.853167917272614E-5</v>
      </c>
      <c r="AC141" s="1">
        <f t="shared" si="58"/>
        <v>0.53448275862068961</v>
      </c>
      <c r="AD141" s="1">
        <f t="shared" si="58"/>
        <v>0.31614086573734407</v>
      </c>
      <c r="AE141" s="1">
        <f t="shared" si="58"/>
        <v>0.18699395888293968</v>
      </c>
      <c r="AF141" s="1">
        <f t="shared" si="58"/>
        <v>0.11060493738182388</v>
      </c>
      <c r="AG141" s="1">
        <f t="shared" si="58"/>
        <v>6.5421643813078814E-2</v>
      </c>
      <c r="AH141" s="1">
        <f t="shared" si="54"/>
        <v>3.8696206340501936E-2</v>
      </c>
      <c r="AI141" s="1">
        <f t="shared" si="54"/>
        <v>2.2888394388637313E-2</v>
      </c>
      <c r="AJ141" s="1">
        <f t="shared" si="54"/>
        <v>1.3538241787321643E-2</v>
      </c>
      <c r="AK141" s="1">
        <f t="shared" si="54"/>
        <v>8.0077259933519513E-3</v>
      </c>
      <c r="AL141" s="1">
        <f t="shared" si="54"/>
        <v>4.7364847364932813E-3</v>
      </c>
      <c r="AM141" s="1">
        <f t="shared" si="59"/>
        <v>0.40371229698375871</v>
      </c>
      <c r="AN141" s="1">
        <f t="shared" si="59"/>
        <v>0.23879152885422322</v>
      </c>
      <c r="AO141" s="1">
        <f t="shared" si="59"/>
        <v>0.1412426489818597</v>
      </c>
      <c r="AP141" s="1">
        <f t="shared" si="59"/>
        <v>8.3543524291397858E-2</v>
      </c>
      <c r="AQ141" s="1">
        <f t="shared" si="59"/>
        <v>4.9415105857465114E-2</v>
      </c>
      <c r="AR141" s="1">
        <f t="shared" si="55"/>
        <v>2.9228509422075111E-2</v>
      </c>
      <c r="AS141" s="1">
        <f t="shared" si="55"/>
        <v>1.7288352381567833E-2</v>
      </c>
      <c r="AT141" s="1">
        <f t="shared" si="55"/>
        <v>1.0225876515055013E-2</v>
      </c>
      <c r="AU141" s="1">
        <f t="shared" si="55"/>
        <v>6.0484971727346676E-3</v>
      </c>
      <c r="AV141" s="1">
        <f t="shared" si="55"/>
        <v>3.5776217319579522E-3</v>
      </c>
      <c r="BK141" s="1">
        <f t="shared" ca="1" si="60"/>
        <v>9.4074915425153449E-2</v>
      </c>
      <c r="BL141" s="1">
        <f t="shared" ca="1" si="60"/>
        <v>5.5516007636416145</v>
      </c>
      <c r="BM141" s="1">
        <f t="shared" ca="1" si="60"/>
        <v>-45.536795682698255</v>
      </c>
      <c r="BN141" s="1">
        <f t="shared" ca="1" si="60"/>
        <v>194.7513081521829</v>
      </c>
      <c r="BO141" s="1">
        <f t="shared" ca="1" si="60"/>
        <v>-473.72661671301933</v>
      </c>
      <c r="BP141" s="1">
        <f t="shared" ca="1" si="56"/>
        <v>696.14429871826735</v>
      </c>
      <c r="BQ141" s="1">
        <f t="shared" ca="1" si="56"/>
        <v>-630.53918686801705</v>
      </c>
      <c r="BR141" s="1">
        <f t="shared" ca="1" si="56"/>
        <v>344.48124363989439</v>
      </c>
      <c r="BS141" s="1">
        <f t="shared" ca="1" si="56"/>
        <v>-104.10797315750013</v>
      </c>
      <c r="BT141" s="1">
        <f t="shared" ca="1" si="56"/>
        <v>13.364644568766757</v>
      </c>
      <c r="BU141" s="1">
        <f t="shared" ca="1" si="61"/>
        <v>0.65245196300384123</v>
      </c>
      <c r="BV141" s="1">
        <f t="shared" ca="1" si="61"/>
        <v>-1.631785567770613</v>
      </c>
      <c r="BW141" s="1">
        <f t="shared" ca="1" si="61"/>
        <v>22.613959898525582</v>
      </c>
      <c r="BX141" s="1">
        <f t="shared" ca="1" si="61"/>
        <v>-129.73211708752535</v>
      </c>
      <c r="BY141" s="1">
        <f t="shared" ca="1" si="61"/>
        <v>360.2544135108846</v>
      </c>
      <c r="BZ141" s="1">
        <f t="shared" ca="1" si="57"/>
        <v>-551.97804260550038</v>
      </c>
      <c r="CA141" s="1">
        <f t="shared" ca="1" si="57"/>
        <v>491.341200548286</v>
      </c>
      <c r="CB141" s="1">
        <f t="shared" ca="1" si="57"/>
        <v>-252.4057162569047</v>
      </c>
      <c r="CC141" s="1">
        <f t="shared" ca="1" si="57"/>
        <v>69.154065435317236</v>
      </c>
      <c r="CD141" s="1">
        <f t="shared" ca="1" si="57"/>
        <v>-7.785880546541482</v>
      </c>
      <c r="CE141" s="4">
        <f t="shared" ca="1" si="64"/>
        <v>0.47659833694338971</v>
      </c>
      <c r="CF141" s="4">
        <f t="shared" ca="1" si="65"/>
        <v>5.7884421677299902E-2</v>
      </c>
      <c r="CG141" s="4">
        <f t="shared" ca="1" si="46"/>
        <v>-6.5002454958585166E-3</v>
      </c>
      <c r="CH141" s="4">
        <f t="shared" ca="1" si="47"/>
        <v>4.7365572886679821E-2</v>
      </c>
      <c r="CI141" s="8">
        <f t="shared" ca="1" si="66"/>
        <v>0.48254929177472672</v>
      </c>
      <c r="CJ141" s="8">
        <f t="shared" ca="1" si="67"/>
        <v>-7.8836994790968007E-2</v>
      </c>
      <c r="CK141" s="8">
        <f t="shared" ca="1" si="48"/>
        <v>-6.4496098325013164E-3</v>
      </c>
      <c r="CL141" s="8">
        <f t="shared" ca="1" si="49"/>
        <v>0.13982513495328353</v>
      </c>
    </row>
    <row r="142" spans="1:90" x14ac:dyDescent="0.25">
      <c r="A142" s="7">
        <f>'Calculate Data'!I144</f>
        <v>0.31159420289855072</v>
      </c>
      <c r="B142" s="7">
        <f>'Calculate Data'!H144</f>
        <v>0.45925925925925926</v>
      </c>
      <c r="C142" s="7">
        <f>'Calculate Data'!P144</f>
        <v>0.7458563535911602</v>
      </c>
      <c r="D142" s="7">
        <f>'Calculate Data'!B144</f>
        <v>543</v>
      </c>
      <c r="E142" s="2">
        <v>0.5957446808510638</v>
      </c>
      <c r="F142" s="10">
        <v>0.41065830721003133</v>
      </c>
      <c r="G142" s="4">
        <v>0.44748858447488582</v>
      </c>
      <c r="H142" s="8">
        <v>0.40706319702602228</v>
      </c>
      <c r="I142" s="20">
        <v>538</v>
      </c>
      <c r="J142" s="1">
        <f t="shared" si="63"/>
        <v>1</v>
      </c>
      <c r="K142" s="1">
        <f t="shared" si="63"/>
        <v>0.5957446808510638</v>
      </c>
      <c r="L142" s="1">
        <f t="shared" si="63"/>
        <v>0.35491172476233585</v>
      </c>
      <c r="M142" s="1">
        <f t="shared" si="63"/>
        <v>0.21143677219883836</v>
      </c>
      <c r="N142" s="1">
        <f t="shared" si="63"/>
        <v>0.12596233237377605</v>
      </c>
      <c r="O142" s="1">
        <f t="shared" si="63"/>
        <v>7.5041389499270833E-2</v>
      </c>
      <c r="P142" s="1">
        <f t="shared" si="63"/>
        <v>4.4705508637863468E-2</v>
      </c>
      <c r="Q142" s="1">
        <f t="shared" si="63"/>
        <v>2.6633068975748447E-2</v>
      </c>
      <c r="R142" s="1">
        <f t="shared" si="63"/>
        <v>1.5866509177041629E-2</v>
      </c>
      <c r="S142" s="1">
        <f t="shared" si="63"/>
        <v>9.4523884458971395E-3</v>
      </c>
      <c r="T142" s="1">
        <f t="shared" si="63"/>
        <v>5.6312101379812742E-3</v>
      </c>
      <c r="U142" s="1">
        <f t="shared" si="63"/>
        <v>3.3547634864569292E-3</v>
      </c>
      <c r="V142" s="1">
        <f t="shared" si="63"/>
        <v>1.9985825025700854E-3</v>
      </c>
      <c r="W142" s="1">
        <f t="shared" si="63"/>
        <v>1.190644895148136E-3</v>
      </c>
      <c r="X142" s="1">
        <f t="shared" si="63"/>
        <v>7.0932036306697453E-4</v>
      </c>
      <c r="Y142" s="1">
        <f t="shared" si="63"/>
        <v>4.2257383331649543E-4</v>
      </c>
      <c r="Z142" s="1">
        <f t="shared" si="62"/>
        <v>2.517461134651462E-4</v>
      </c>
      <c r="AA142" s="1">
        <f t="shared" si="62"/>
        <v>1.4997640802178922E-4</v>
      </c>
      <c r="AB142" s="1">
        <f t="shared" si="62"/>
        <v>8.9347647332129737E-5</v>
      </c>
      <c r="AC142" s="1">
        <f t="shared" si="58"/>
        <v>0.44748858447488582</v>
      </c>
      <c r="AD142" s="1">
        <f t="shared" si="58"/>
        <v>0.26658894394248517</v>
      </c>
      <c r="AE142" s="1">
        <f t="shared" si="58"/>
        <v>0.15881894532743795</v>
      </c>
      <c r="AF142" s="1">
        <f t="shared" si="58"/>
        <v>9.4615541897197064E-2</v>
      </c>
      <c r="AG142" s="1">
        <f t="shared" si="58"/>
        <v>5.6366705811096131E-2</v>
      </c>
      <c r="AH142" s="1">
        <f t="shared" si="54"/>
        <v>3.3580165164057263E-2</v>
      </c>
      <c r="AI142" s="1">
        <f t="shared" si="54"/>
        <v>2.0005204778587304E-2</v>
      </c>
      <c r="AJ142" s="1">
        <f t="shared" si="54"/>
        <v>1.191799433617967E-2</v>
      </c>
      <c r="AK142" s="1">
        <f t="shared" si="54"/>
        <v>7.100081732192144E-3</v>
      </c>
      <c r="AL142" s="1">
        <f t="shared" si="54"/>
        <v>4.2298359255612764E-3</v>
      </c>
      <c r="AM142" s="1">
        <f t="shared" si="59"/>
        <v>0.40706319702602228</v>
      </c>
      <c r="AN142" s="1">
        <f t="shared" si="59"/>
        <v>0.24250573439848136</v>
      </c>
      <c r="AO142" s="1">
        <f t="shared" si="59"/>
        <v>0.14447150134377612</v>
      </c>
      <c r="AP142" s="1">
        <f t="shared" si="59"/>
        <v>8.6068128460121934E-2</v>
      </c>
      <c r="AQ142" s="1">
        <f t="shared" si="59"/>
        <v>5.1274629720923705E-2</v>
      </c>
      <c r="AR142" s="1">
        <f t="shared" si="55"/>
        <v>3.0546587918848164E-2</v>
      </c>
      <c r="AS142" s="1">
        <f t="shared" si="55"/>
        <v>1.8197967270803157E-2</v>
      </c>
      <c r="AT142" s="1">
        <f t="shared" si="55"/>
        <v>1.0841342203882732E-2</v>
      </c>
      <c r="AU142" s="1">
        <f t="shared" si="55"/>
        <v>6.4586719512492868E-3</v>
      </c>
      <c r="AV142" s="1">
        <f t="shared" si="55"/>
        <v>3.847719460318724E-3</v>
      </c>
      <c r="BK142" s="1">
        <f t="shared" ca="1" si="60"/>
        <v>9.4074915425153449E-2</v>
      </c>
      <c r="BL142" s="1">
        <f t="shared" ca="1" si="60"/>
        <v>5.5915403374807626</v>
      </c>
      <c r="BM142" s="1">
        <f t="shared" ca="1" si="60"/>
        <v>-46.194358230986268</v>
      </c>
      <c r="BN142" s="1">
        <f t="shared" ca="1" si="60"/>
        <v>198.98488563328971</v>
      </c>
      <c r="BO142" s="1">
        <f t="shared" ca="1" si="60"/>
        <v>-487.50685663497381</v>
      </c>
      <c r="BP142" s="1">
        <f t="shared" ca="1" si="56"/>
        <v>721.54836648554033</v>
      </c>
      <c r="BQ142" s="1">
        <f t="shared" ca="1" si="56"/>
        <v>-658.25095052662232</v>
      </c>
      <c r="BR142" s="1">
        <f t="shared" ca="1" si="56"/>
        <v>362.20815854013676</v>
      </c>
      <c r="BS142" s="1">
        <f t="shared" ca="1" si="56"/>
        <v>-110.25286273578513</v>
      </c>
      <c r="BT142" s="1">
        <f t="shared" ca="1" si="56"/>
        <v>14.255305601948852</v>
      </c>
      <c r="BU142" s="1">
        <f t="shared" ca="1" si="61"/>
        <v>0.65245196300384123</v>
      </c>
      <c r="BV142" s="1">
        <f t="shared" ca="1" si="61"/>
        <v>-1.6435250322869484</v>
      </c>
      <c r="BW142" s="1">
        <f t="shared" ca="1" si="61"/>
        <v>22.940511050727256</v>
      </c>
      <c r="BX142" s="1">
        <f t="shared" ca="1" si="61"/>
        <v>-132.55228283988515</v>
      </c>
      <c r="BY142" s="1">
        <f t="shared" ca="1" si="61"/>
        <v>370.73385898846561</v>
      </c>
      <c r="BZ142" s="1">
        <f t="shared" ca="1" si="57"/>
        <v>-572.12111872666503</v>
      </c>
      <c r="CA142" s="1">
        <f t="shared" ca="1" si="57"/>
        <v>512.93530843071892</v>
      </c>
      <c r="CB142" s="1">
        <f t="shared" ca="1" si="57"/>
        <v>-265.39444854648667</v>
      </c>
      <c r="CC142" s="1">
        <f t="shared" ca="1" si="57"/>
        <v>73.235828657684863</v>
      </c>
      <c r="CD142" s="1">
        <f t="shared" ca="1" si="57"/>
        <v>-8.3047555810501557</v>
      </c>
      <c r="CE142" s="4">
        <f t="shared" ca="1" si="64"/>
        <v>0.47730338545402518</v>
      </c>
      <c r="CF142" s="4">
        <f t="shared" ca="1" si="65"/>
        <v>-2.9814800979139355E-2</v>
      </c>
      <c r="CG142" s="4">
        <f t="shared" ca="1" si="46"/>
        <v>-7.9198319641778196E-3</v>
      </c>
      <c r="CH142" s="4">
        <f t="shared" ca="1" si="47"/>
        <v>4.8233405987254313E-2</v>
      </c>
      <c r="CI142" s="8">
        <f t="shared" ca="1" si="66"/>
        <v>0.48182836422651931</v>
      </c>
      <c r="CJ142" s="8">
        <f t="shared" ca="1" si="67"/>
        <v>-7.4765167200497029E-2</v>
      </c>
      <c r="CK142" s="8">
        <f t="shared" ca="1" si="48"/>
        <v>-7.3315570073869667E-3</v>
      </c>
      <c r="CL142" s="8">
        <f t="shared" ca="1" si="49"/>
        <v>0.14111241909342059</v>
      </c>
    </row>
    <row r="143" spans="1:90" x14ac:dyDescent="0.25">
      <c r="A143" s="7">
        <f>'Calculate Data'!I145</f>
        <v>0.35353535353535354</v>
      </c>
      <c r="B143" s="7">
        <f>'Calculate Data'!H145</f>
        <v>0.43426294820717132</v>
      </c>
      <c r="C143" s="7">
        <f>'Calculate Data'!P145</f>
        <v>0.45802919708029199</v>
      </c>
      <c r="D143" s="7">
        <f>'Calculate Data'!B145</f>
        <v>548</v>
      </c>
      <c r="E143" s="2">
        <v>0.6</v>
      </c>
      <c r="F143" s="10">
        <v>0.41322314049586778</v>
      </c>
      <c r="G143" s="4">
        <v>0.54918032786885251</v>
      </c>
      <c r="H143" s="8">
        <v>0.50205761316872433</v>
      </c>
      <c r="I143" s="20">
        <v>243</v>
      </c>
      <c r="J143" s="1">
        <f t="shared" si="63"/>
        <v>1</v>
      </c>
      <c r="K143" s="1">
        <f t="shared" si="63"/>
        <v>0.6</v>
      </c>
      <c r="L143" s="1">
        <f t="shared" si="63"/>
        <v>0.36</v>
      </c>
      <c r="M143" s="1">
        <f t="shared" si="63"/>
        <v>0.216</v>
      </c>
      <c r="N143" s="1">
        <f t="shared" si="63"/>
        <v>0.12959999999999999</v>
      </c>
      <c r="O143" s="1">
        <f t="shared" si="63"/>
        <v>7.7759999999999996E-2</v>
      </c>
      <c r="P143" s="1">
        <f t="shared" si="63"/>
        <v>4.6655999999999996E-2</v>
      </c>
      <c r="Q143" s="1">
        <f t="shared" si="63"/>
        <v>2.7993599999999997E-2</v>
      </c>
      <c r="R143" s="1">
        <f t="shared" si="63"/>
        <v>1.6796159999999997E-2</v>
      </c>
      <c r="S143" s="1">
        <f t="shared" si="63"/>
        <v>1.0077695999999999E-2</v>
      </c>
      <c r="T143" s="1">
        <f t="shared" si="63"/>
        <v>6.0466175999999991E-3</v>
      </c>
      <c r="U143" s="1">
        <f t="shared" si="63"/>
        <v>3.6279705599999994E-3</v>
      </c>
      <c r="V143" s="1">
        <f t="shared" si="63"/>
        <v>2.1767823359999995E-3</v>
      </c>
      <c r="W143" s="1">
        <f t="shared" si="63"/>
        <v>1.3060694015999998E-3</v>
      </c>
      <c r="X143" s="1">
        <f t="shared" si="63"/>
        <v>7.8364164095999977E-4</v>
      </c>
      <c r="Y143" s="1">
        <f t="shared" ref="Y143" si="68">POWER($E143,Y$2)</f>
        <v>4.701849845759999E-4</v>
      </c>
      <c r="Z143" s="1">
        <f t="shared" si="62"/>
        <v>2.8211099074559989E-4</v>
      </c>
      <c r="AA143" s="1">
        <f t="shared" si="62"/>
        <v>1.6926659444735994E-4</v>
      </c>
      <c r="AB143" s="1">
        <f t="shared" si="62"/>
        <v>1.0155995666841596E-4</v>
      </c>
      <c r="AC143" s="1">
        <f t="shared" si="58"/>
        <v>0.54918032786885251</v>
      </c>
      <c r="AD143" s="1">
        <f t="shared" si="58"/>
        <v>0.32950819672131149</v>
      </c>
      <c r="AE143" s="1">
        <f t="shared" si="58"/>
        <v>0.19770491803278689</v>
      </c>
      <c r="AF143" s="1">
        <f t="shared" si="58"/>
        <v>0.11862295081967214</v>
      </c>
      <c r="AG143" s="1">
        <f t="shared" si="58"/>
        <v>7.1173770491803276E-2</v>
      </c>
      <c r="AH143" s="1">
        <f t="shared" si="54"/>
        <v>4.2704262295081973E-2</v>
      </c>
      <c r="AI143" s="1">
        <f t="shared" si="54"/>
        <v>2.5622557377049181E-2</v>
      </c>
      <c r="AJ143" s="1">
        <f t="shared" si="54"/>
        <v>1.5373534426229508E-2</v>
      </c>
      <c r="AK143" s="1">
        <f t="shared" si="54"/>
        <v>9.2241206557377043E-3</v>
      </c>
      <c r="AL143" s="1">
        <f t="shared" si="54"/>
        <v>5.5344723934426226E-3</v>
      </c>
      <c r="AM143" s="1">
        <f t="shared" si="59"/>
        <v>0.50205761316872433</v>
      </c>
      <c r="AN143" s="1">
        <f t="shared" si="59"/>
        <v>0.3012345679012346</v>
      </c>
      <c r="AO143" s="1">
        <f t="shared" si="59"/>
        <v>0.18074074074074076</v>
      </c>
      <c r="AP143" s="1">
        <f t="shared" si="59"/>
        <v>0.10844444444444445</v>
      </c>
      <c r="AQ143" s="1">
        <f t="shared" si="59"/>
        <v>6.5066666666666675E-2</v>
      </c>
      <c r="AR143" s="1">
        <f t="shared" si="55"/>
        <v>3.9039999999999998E-2</v>
      </c>
      <c r="AS143" s="1">
        <f t="shared" si="55"/>
        <v>2.3424E-2</v>
      </c>
      <c r="AT143" s="1">
        <f t="shared" si="55"/>
        <v>1.40544E-2</v>
      </c>
      <c r="AU143" s="1">
        <f t="shared" si="55"/>
        <v>8.4326399999999999E-3</v>
      </c>
      <c r="AV143" s="1">
        <f t="shared" si="55"/>
        <v>5.0595839999999998E-3</v>
      </c>
      <c r="BK143" s="1">
        <f t="shared" ca="1" si="60"/>
        <v>9.4074915425153449E-2</v>
      </c>
      <c r="BL143" s="1">
        <f t="shared" ca="1" si="60"/>
        <v>5.6314799113199117</v>
      </c>
      <c r="BM143" s="1">
        <f t="shared" ca="1" si="60"/>
        <v>-46.856634489297868</v>
      </c>
      <c r="BN143" s="1">
        <f t="shared" ca="1" si="60"/>
        <v>203.27937685489655</v>
      </c>
      <c r="BO143" s="1">
        <f t="shared" ca="1" si="60"/>
        <v>-501.58557268066403</v>
      </c>
      <c r="BP143" s="1">
        <f t="shared" ca="1" si="56"/>
        <v>747.68872687866212</v>
      </c>
      <c r="BQ143" s="1">
        <f t="shared" ca="1" si="56"/>
        <v>-686.97029255493158</v>
      </c>
      <c r="BR143" s="1">
        <f t="shared" ca="1" si="56"/>
        <v>380.71129978081052</v>
      </c>
      <c r="BS143" s="1">
        <f t="shared" ca="1" si="56"/>
        <v>-116.71280067374998</v>
      </c>
      <c r="BT143" s="1">
        <f t="shared" ca="1" si="56"/>
        <v>15.198342415338866</v>
      </c>
      <c r="BU143" s="1">
        <f t="shared" ca="1" si="61"/>
        <v>0.65245196300384123</v>
      </c>
      <c r="BV143" s="1">
        <f t="shared" ca="1" si="61"/>
        <v>-1.6552644968032837</v>
      </c>
      <c r="BW143" s="1">
        <f t="shared" ca="1" si="61"/>
        <v>23.269403071403502</v>
      </c>
      <c r="BX143" s="1">
        <f t="shared" ca="1" si="61"/>
        <v>-135.41302582168578</v>
      </c>
      <c r="BY143" s="1">
        <f t="shared" ca="1" si="61"/>
        <v>381.44028630981444</v>
      </c>
      <c r="BZ143" s="1">
        <f t="shared" ca="1" si="57"/>
        <v>-592.84800680053706</v>
      </c>
      <c r="CA143" s="1">
        <f t="shared" ca="1" si="57"/>
        <v>535.31456143359367</v>
      </c>
      <c r="CB143" s="1">
        <f t="shared" ca="1" si="57"/>
        <v>-278.95193158535153</v>
      </c>
      <c r="CC143" s="1">
        <f t="shared" ca="1" si="57"/>
        <v>77.52686379477538</v>
      </c>
      <c r="CD143" s="1">
        <f t="shared" ca="1" si="57"/>
        <v>-8.8541433288698723</v>
      </c>
      <c r="CE143" s="4">
        <f t="shared" ca="1" si="64"/>
        <v>0.47800035780968564</v>
      </c>
      <c r="CF143" s="4">
        <f t="shared" ca="1" si="65"/>
        <v>7.1179970059166875E-2</v>
      </c>
      <c r="CG143" s="4">
        <f t="shared" ca="1" si="46"/>
        <v>-9.840217872149986E-3</v>
      </c>
      <c r="CH143" s="4">
        <f t="shared" ca="1" si="47"/>
        <v>4.4963414272098823E-2</v>
      </c>
      <c r="CI143" s="8">
        <f t="shared" ca="1" si="66"/>
        <v>0.48119453934327261</v>
      </c>
      <c r="CJ143" s="8">
        <f t="shared" ca="1" si="67"/>
        <v>2.0863073825451717E-2</v>
      </c>
      <c r="CK143" s="8">
        <f t="shared" ca="1" si="48"/>
        <v>6.9469930333707058E-3</v>
      </c>
      <c r="CL143" s="8">
        <f t="shared" ca="1" si="49"/>
        <v>0.14919012042251034</v>
      </c>
    </row>
    <row r="144" spans="1:90" x14ac:dyDescent="0.25">
      <c r="A144" s="7">
        <f>'Calculate Data'!I146</f>
        <v>0.39080459770114945</v>
      </c>
      <c r="B144" s="7">
        <f>'Calculate Data'!H146</f>
        <v>0.47761194029850745</v>
      </c>
      <c r="C144" s="7">
        <f>'Calculate Data'!P146</f>
        <v>0.75492957746478873</v>
      </c>
      <c r="D144" s="7">
        <f>'Calculate Data'!B146</f>
        <v>355</v>
      </c>
      <c r="E144" s="2">
        <v>0.60425531914893615</v>
      </c>
      <c r="F144" s="10">
        <v>0.4140625</v>
      </c>
      <c r="G144" s="4">
        <v>0.46153846153846156</v>
      </c>
      <c r="H144" s="8">
        <v>0.52767527675276749</v>
      </c>
      <c r="I144" s="20">
        <v>271</v>
      </c>
      <c r="J144" s="1">
        <f t="shared" ref="J144:Y159" si="69">POWER($E144,J$2)</f>
        <v>1</v>
      </c>
      <c r="K144" s="1">
        <f t="shared" si="69"/>
        <v>0.60425531914893615</v>
      </c>
      <c r="L144" s="1">
        <f t="shared" si="69"/>
        <v>0.3651244907197827</v>
      </c>
      <c r="M144" s="1">
        <f t="shared" si="69"/>
        <v>0.22062841566897506</v>
      </c>
      <c r="N144" s="1">
        <f t="shared" si="69"/>
        <v>0.13331589372338068</v>
      </c>
      <c r="O144" s="1">
        <f t="shared" si="69"/>
        <v>8.0556837909447052E-2</v>
      </c>
      <c r="P144" s="1">
        <f t="shared" si="69"/>
        <v>4.8676897800602047E-2</v>
      </c>
      <c r="Q144" s="1">
        <f t="shared" si="69"/>
        <v>2.9413274415682936E-2</v>
      </c>
      <c r="R144" s="1">
        <f t="shared" si="69"/>
        <v>1.7773127519263732E-2</v>
      </c>
      <c r="S144" s="1">
        <f t="shared" si="69"/>
        <v>1.0739506841427446E-2</v>
      </c>
      <c r="T144" s="1">
        <f t="shared" si="69"/>
        <v>6.4894041339689252E-3</v>
      </c>
      <c r="U144" s="1">
        <f t="shared" si="69"/>
        <v>3.9212569660578185E-3</v>
      </c>
      <c r="V144" s="1">
        <f t="shared" si="69"/>
        <v>2.3694403794902561E-3</v>
      </c>
      <c r="W144" s="1">
        <f t="shared" si="69"/>
        <v>1.4317469527132612E-3</v>
      </c>
      <c r="X144" s="1">
        <f t="shared" si="69"/>
        <v>8.6514071185226846E-4</v>
      </c>
      <c r="Y144" s="1">
        <f t="shared" si="69"/>
        <v>5.2276587694903023E-4</v>
      </c>
      <c r="Z144" s="1">
        <f t="shared" si="62"/>
        <v>3.1588406181600978E-4</v>
      </c>
      <c r="AA144" s="1">
        <f t="shared" si="62"/>
        <v>1.9087462458669527E-4</v>
      </c>
      <c r="AB144" s="1">
        <f t="shared" si="62"/>
        <v>1.1533700719706693E-4</v>
      </c>
      <c r="AC144" s="1">
        <f t="shared" si="58"/>
        <v>0.46153846153846156</v>
      </c>
      <c r="AD144" s="1">
        <f t="shared" si="58"/>
        <v>0.27888707037643207</v>
      </c>
      <c r="AE144" s="1">
        <f t="shared" si="58"/>
        <v>0.1685189957168228</v>
      </c>
      <c r="AF144" s="1">
        <f t="shared" si="58"/>
        <v>0.10182849953952695</v>
      </c>
      <c r="AG144" s="1">
        <f t="shared" si="58"/>
        <v>6.153041248771416E-2</v>
      </c>
      <c r="AH144" s="1">
        <f t="shared" si="54"/>
        <v>3.7180079035129411E-2</v>
      </c>
      <c r="AI144" s="1">
        <f t="shared" si="54"/>
        <v>2.2466260523354792E-2</v>
      </c>
      <c r="AJ144" s="1">
        <f t="shared" si="54"/>
        <v>1.3575357422622895E-2</v>
      </c>
      <c r="AK144" s="1">
        <f t="shared" si="54"/>
        <v>8.2029819319678777E-3</v>
      </c>
      <c r="AL144" s="1">
        <f t="shared" si="54"/>
        <v>4.956695465274206E-3</v>
      </c>
      <c r="AM144" s="1">
        <f t="shared" si="59"/>
        <v>0.52767527675276749</v>
      </c>
      <c r="AN144" s="1">
        <f t="shared" si="59"/>
        <v>0.31885059276124672</v>
      </c>
      <c r="AO144" s="1">
        <f t="shared" si="59"/>
        <v>0.19266716668977463</v>
      </c>
      <c r="AP144" s="1">
        <f t="shared" si="59"/>
        <v>0.11642016029765104</v>
      </c>
      <c r="AQ144" s="1">
        <f t="shared" si="59"/>
        <v>7.0347501116027444E-2</v>
      </c>
      <c r="AR144" s="1">
        <f t="shared" si="55"/>
        <v>4.2507851738195303E-2</v>
      </c>
      <c r="AS144" s="1">
        <f t="shared" si="55"/>
        <v>2.5685595518398864E-2</v>
      </c>
      <c r="AT144" s="1">
        <f t="shared" si="55"/>
        <v>1.5520657717500589E-2</v>
      </c>
      <c r="AU144" s="1">
        <f t="shared" si="55"/>
        <v>9.3784399824897186E-3</v>
      </c>
      <c r="AV144" s="1">
        <f t="shared" si="55"/>
        <v>5.6669722447384675E-3</v>
      </c>
      <c r="BK144" s="1">
        <f t="shared" ca="1" si="60"/>
        <v>9.4074915425153449E-2</v>
      </c>
      <c r="BL144" s="1">
        <f t="shared" ca="1" si="60"/>
        <v>5.6714194851590598</v>
      </c>
      <c r="BM144" s="1">
        <f t="shared" ca="1" si="60"/>
        <v>-47.523624457633026</v>
      </c>
      <c r="BN144" s="1">
        <f t="shared" ca="1" si="60"/>
        <v>207.63521691514973</v>
      </c>
      <c r="BO144" s="1">
        <f t="shared" ca="1" si="60"/>
        <v>-515.96704398670101</v>
      </c>
      <c r="BP144" s="1">
        <f t="shared" ca="1" si="56"/>
        <v>774.58127029173363</v>
      </c>
      <c r="BQ144" s="1">
        <f t="shared" ca="1" si="56"/>
        <v>-716.72631007257576</v>
      </c>
      <c r="BR144" s="1">
        <f t="shared" ca="1" si="56"/>
        <v>400.01878763732822</v>
      </c>
      <c r="BS144" s="1">
        <f t="shared" ca="1" si="56"/>
        <v>-123.50153186829424</v>
      </c>
      <c r="BT144" s="1">
        <f t="shared" ca="1" si="56"/>
        <v>16.196430448774073</v>
      </c>
      <c r="BU144" s="1">
        <f t="shared" ca="1" si="61"/>
        <v>0.65245196300384123</v>
      </c>
      <c r="BV144" s="1">
        <f t="shared" ca="1" si="61"/>
        <v>-1.667003961319619</v>
      </c>
      <c r="BW144" s="1">
        <f t="shared" ca="1" si="61"/>
        <v>23.60063596055431</v>
      </c>
      <c r="BX144" s="1">
        <f t="shared" ca="1" si="61"/>
        <v>-138.31463587028031</v>
      </c>
      <c r="BY144" s="1">
        <f t="shared" ca="1" si="61"/>
        <v>392.37694962573397</v>
      </c>
      <c r="BZ144" s="1">
        <f t="shared" ca="1" si="57"/>
        <v>-614.17130643993869</v>
      </c>
      <c r="CA144" s="1">
        <f t="shared" ca="1" si="57"/>
        <v>558.50163318923933</v>
      </c>
      <c r="CB144" s="1">
        <f t="shared" ca="1" si="57"/>
        <v>-293.09876945104446</v>
      </c>
      <c r="CC144" s="1">
        <f t="shared" ca="1" si="57"/>
        <v>82.036300939806097</v>
      </c>
      <c r="CD144" s="1">
        <f t="shared" ca="1" si="57"/>
        <v>-9.4356024289060905</v>
      </c>
      <c r="CE144" s="4">
        <f t="shared" ca="1" si="64"/>
        <v>0.47868930836585122</v>
      </c>
      <c r="CF144" s="4">
        <f t="shared" ca="1" si="65"/>
        <v>-1.7150846827389654E-2</v>
      </c>
      <c r="CG144" s="4">
        <f t="shared" ca="1" si="46"/>
        <v>-9.4993323559763761E-3</v>
      </c>
      <c r="CH144" s="4">
        <f t="shared" ca="1" si="47"/>
        <v>4.4694407347603847E-2</v>
      </c>
      <c r="CI144" s="8">
        <f t="shared" ca="1" si="66"/>
        <v>0.48065352684838913</v>
      </c>
      <c r="CJ144" s="8">
        <f t="shared" ca="1" si="67"/>
        <v>4.7021749904378352E-2</v>
      </c>
      <c r="CK144" s="8">
        <f t="shared" ca="1" si="48"/>
        <v>8.6516803270275788E-3</v>
      </c>
      <c r="CL144" s="8">
        <f t="shared" ca="1" si="49"/>
        <v>0.15170439564020319</v>
      </c>
    </row>
    <row r="145" spans="1:90" x14ac:dyDescent="0.25">
      <c r="A145" s="7">
        <f>'Calculate Data'!I147</f>
        <v>0.43902439024390244</v>
      </c>
      <c r="B145" s="7">
        <f>'Calculate Data'!H147</f>
        <v>0.54</v>
      </c>
      <c r="C145" s="7">
        <f>'Calculate Data'!P147</f>
        <v>0.5494505494505495</v>
      </c>
      <c r="D145" s="7">
        <f>'Calculate Data'!B147</f>
        <v>91</v>
      </c>
      <c r="E145" s="2">
        <v>0.60851063829787233</v>
      </c>
      <c r="F145" s="10">
        <v>0.41666666666666669</v>
      </c>
      <c r="G145" s="4">
        <v>0.375</v>
      </c>
      <c r="H145" s="8">
        <v>0.5714285714285714</v>
      </c>
      <c r="I145" s="20">
        <v>84</v>
      </c>
      <c r="J145" s="1">
        <f t="shared" si="69"/>
        <v>1</v>
      </c>
      <c r="K145" s="1">
        <f t="shared" si="69"/>
        <v>0.60851063829787233</v>
      </c>
      <c r="L145" s="1">
        <f t="shared" si="69"/>
        <v>0.37028519692168399</v>
      </c>
      <c r="M145" s="1">
        <f t="shared" si="69"/>
        <v>0.22532248153106726</v>
      </c>
      <c r="N145" s="1">
        <f t="shared" si="69"/>
        <v>0.13711112705933029</v>
      </c>
      <c r="O145" s="1">
        <f t="shared" si="69"/>
        <v>8.3433579444613756E-2</v>
      </c>
      <c r="P145" s="1">
        <f t="shared" si="69"/>
        <v>5.077022068331815E-2</v>
      </c>
      <c r="Q145" s="1">
        <f t="shared" si="69"/>
        <v>3.0894219394529767E-2</v>
      </c>
      <c r="R145" s="1">
        <f t="shared" si="69"/>
        <v>1.8799461163479816E-2</v>
      </c>
      <c r="S145" s="1">
        <f t="shared" si="69"/>
        <v>1.1439672112245164E-2</v>
      </c>
      <c r="T145" s="1">
        <f t="shared" si="69"/>
        <v>6.9611621789406738E-3</v>
      </c>
      <c r="U145" s="1">
        <f t="shared" si="69"/>
        <v>4.2359412408021976E-3</v>
      </c>
      <c r="V145" s="1">
        <f t="shared" si="69"/>
        <v>2.5776153082328265E-3</v>
      </c>
      <c r="W145" s="1">
        <f t="shared" si="69"/>
        <v>1.5685063364991242E-3</v>
      </c>
      <c r="X145" s="1">
        <f t="shared" si="69"/>
        <v>9.544527919973393E-4</v>
      </c>
      <c r="Y145" s="1">
        <f t="shared" si="69"/>
        <v>5.8079467768348727E-4</v>
      </c>
      <c r="Z145" s="1">
        <f t="shared" si="62"/>
        <v>3.5341974003718588E-4</v>
      </c>
      <c r="AA145" s="1">
        <f t="shared" si="62"/>
        <v>2.1505967159709608E-4</v>
      </c>
      <c r="AB145" s="1">
        <f t="shared" si="62"/>
        <v>1.3086609803567974E-4</v>
      </c>
      <c r="AC145" s="1">
        <f t="shared" si="58"/>
        <v>0.375</v>
      </c>
      <c r="AD145" s="1">
        <f t="shared" si="58"/>
        <v>0.22819148936170214</v>
      </c>
      <c r="AE145" s="1">
        <f t="shared" si="58"/>
        <v>0.13885694884563149</v>
      </c>
      <c r="AF145" s="1">
        <f t="shared" si="58"/>
        <v>8.4495930574150224E-2</v>
      </c>
      <c r="AG145" s="1">
        <f t="shared" si="58"/>
        <v>5.1416672647248862E-2</v>
      </c>
      <c r="AH145" s="1">
        <f t="shared" si="54"/>
        <v>3.1287592291730157E-2</v>
      </c>
      <c r="AI145" s="1">
        <f t="shared" si="54"/>
        <v>1.9038832756244305E-2</v>
      </c>
      <c r="AJ145" s="1">
        <f t="shared" si="54"/>
        <v>1.1585332272948662E-2</v>
      </c>
      <c r="AK145" s="1">
        <f t="shared" si="54"/>
        <v>7.0497979363049312E-3</v>
      </c>
      <c r="AL145" s="1">
        <f t="shared" si="54"/>
        <v>4.2898770420919368E-3</v>
      </c>
      <c r="AM145" s="1">
        <f t="shared" si="59"/>
        <v>0.5714285714285714</v>
      </c>
      <c r="AN145" s="1">
        <f t="shared" si="59"/>
        <v>0.34772036474164131</v>
      </c>
      <c r="AO145" s="1">
        <f t="shared" si="59"/>
        <v>0.21159154109810513</v>
      </c>
      <c r="AP145" s="1">
        <f t="shared" si="59"/>
        <v>0.12875570373203843</v>
      </c>
      <c r="AQ145" s="1">
        <f t="shared" si="59"/>
        <v>7.8349215462474447E-2</v>
      </c>
      <c r="AR145" s="1">
        <f t="shared" si="55"/>
        <v>4.7676331111207858E-2</v>
      </c>
      <c r="AS145" s="1">
        <f t="shared" si="55"/>
        <v>2.90115546761818E-2</v>
      </c>
      <c r="AT145" s="1">
        <f t="shared" si="55"/>
        <v>1.7653839654017008E-2</v>
      </c>
      <c r="AU145" s="1">
        <f t="shared" si="55"/>
        <v>1.074254923627418E-2</v>
      </c>
      <c r="AV145" s="1">
        <f t="shared" si="55"/>
        <v>6.5369554927115223E-3</v>
      </c>
      <c r="BK145" s="1">
        <f t="shared" ca="1" si="60"/>
        <v>9.4074915425153449E-2</v>
      </c>
      <c r="BL145" s="1">
        <f t="shared" ca="1" si="60"/>
        <v>5.7113590589982079</v>
      </c>
      <c r="BM145" s="1">
        <f t="shared" ca="1" si="60"/>
        <v>-48.195328135991751</v>
      </c>
      <c r="BN145" s="1">
        <f t="shared" ca="1" si="60"/>
        <v>212.05284091219579</v>
      </c>
      <c r="BO145" s="1">
        <f t="shared" ca="1" si="60"/>
        <v>-530.65558014618421</v>
      </c>
      <c r="BP145" s="1">
        <f t="shared" ca="1" si="56"/>
        <v>802.24211411873682</v>
      </c>
      <c r="BQ145" s="1">
        <f t="shared" ca="1" si="56"/>
        <v>-747.54872590658249</v>
      </c>
      <c r="BR145" s="1">
        <f t="shared" ca="1" si="56"/>
        <v>420.15955151909554</v>
      </c>
      <c r="BS145" s="1">
        <f t="shared" ca="1" si="56"/>
        <v>-130.63329734576976</v>
      </c>
      <c r="BT145" s="1">
        <f t="shared" ca="1" si="56"/>
        <v>17.252361440661126</v>
      </c>
      <c r="BU145" s="1">
        <f t="shared" ca="1" si="61"/>
        <v>0.65245196300384123</v>
      </c>
      <c r="BV145" s="1">
        <f t="shared" ca="1" si="61"/>
        <v>-1.6787434258359544</v>
      </c>
      <c r="BW145" s="1">
        <f t="shared" ca="1" si="61"/>
        <v>23.93420971817968</v>
      </c>
      <c r="BX145" s="1">
        <f t="shared" ca="1" si="61"/>
        <v>-141.25740282302189</v>
      </c>
      <c r="BY145" s="1">
        <f t="shared" ca="1" si="61"/>
        <v>403.54712624824299</v>
      </c>
      <c r="BZ145" s="1">
        <f t="shared" ca="1" si="57"/>
        <v>-636.10379724760196</v>
      </c>
      <c r="CA145" s="1">
        <f t="shared" ca="1" si="57"/>
        <v>582.51968490606191</v>
      </c>
      <c r="CB145" s="1">
        <f t="shared" ca="1" si="57"/>
        <v>-307.85615908370875</v>
      </c>
      <c r="CC145" s="1">
        <f t="shared" ca="1" si="57"/>
        <v>86.773599741623642</v>
      </c>
      <c r="CD145" s="1">
        <f t="shared" ca="1" si="57"/>
        <v>-10.050759272466072</v>
      </c>
      <c r="CE145" s="4">
        <f t="shared" ca="1" si="64"/>
        <v>0.47937043058441731</v>
      </c>
      <c r="CF145" s="4">
        <f t="shared" ca="1" si="65"/>
        <v>-0.10437043058441731</v>
      </c>
      <c r="CG145" s="4">
        <f t="shared" ca="1" si="46"/>
        <v>-9.8616706260096464E-3</v>
      </c>
      <c r="CH145" s="4">
        <f t="shared" ca="1" si="47"/>
        <v>4.4691773365628497E-2</v>
      </c>
      <c r="CI145" s="8">
        <f t="shared" ca="1" si="66"/>
        <v>0.4802107244774394</v>
      </c>
      <c r="CJ145" s="8">
        <f t="shared" ca="1" si="67"/>
        <v>9.1217846951131998E-2</v>
      </c>
      <c r="CK145" s="8">
        <f t="shared" ca="1" si="48"/>
        <v>1.4064090325674335E-3</v>
      </c>
      <c r="CL145" s="8">
        <f t="shared" ca="1" si="49"/>
        <v>0.15045525265151777</v>
      </c>
    </row>
    <row r="146" spans="1:90" x14ac:dyDescent="0.25">
      <c r="A146" s="7">
        <f>'Calculate Data'!I148</f>
        <v>0.22426470588235295</v>
      </c>
      <c r="B146" s="7">
        <f>'Calculate Data'!H148</f>
        <v>0.24031007751937986</v>
      </c>
      <c r="C146" s="7">
        <f>'Calculate Data'!P148</f>
        <v>0.48679245283018868</v>
      </c>
      <c r="D146" s="7">
        <f>'Calculate Data'!B148</f>
        <v>530</v>
      </c>
      <c r="E146" s="2">
        <v>0.61276595744680851</v>
      </c>
      <c r="F146" s="10">
        <v>0.42105263157894735</v>
      </c>
      <c r="G146" s="4">
        <v>0.40659340659340659</v>
      </c>
      <c r="H146" s="8">
        <v>0.70542635658914732</v>
      </c>
      <c r="I146" s="20">
        <v>129</v>
      </c>
      <c r="J146" s="1">
        <f t="shared" si="69"/>
        <v>1</v>
      </c>
      <c r="K146" s="1">
        <f t="shared" si="69"/>
        <v>0.61276595744680851</v>
      </c>
      <c r="L146" s="1">
        <f t="shared" si="69"/>
        <v>0.37548211860570391</v>
      </c>
      <c r="M146" s="1">
        <f t="shared" si="69"/>
        <v>0.23008265991158028</v>
      </c>
      <c r="N146" s="1">
        <f t="shared" si="69"/>
        <v>0.14098682139262789</v>
      </c>
      <c r="O146" s="1">
        <f t="shared" si="69"/>
        <v>8.639192459803581E-2</v>
      </c>
      <c r="P146" s="1">
        <f t="shared" si="69"/>
        <v>5.2938030391987898E-2</v>
      </c>
      <c r="Q146" s="1">
        <f t="shared" si="69"/>
        <v>3.2438622878494715E-2</v>
      </c>
      <c r="R146" s="1">
        <f t="shared" si="69"/>
        <v>1.9877283806396757E-2</v>
      </c>
      <c r="S146" s="1">
        <f t="shared" si="69"/>
        <v>1.2180122843068651E-2</v>
      </c>
      <c r="T146" s="1">
        <f t="shared" si="69"/>
        <v>7.4635646357527046E-3</v>
      </c>
      <c r="U146" s="1">
        <f t="shared" si="69"/>
        <v>4.5734183299931475E-3</v>
      </c>
      <c r="V146" s="1">
        <f t="shared" si="69"/>
        <v>2.8024350617830342E-3</v>
      </c>
      <c r="W146" s="1">
        <f t="shared" si="69"/>
        <v>1.7172368038159869E-3</v>
      </c>
      <c r="X146" s="1">
        <f t="shared" si="69"/>
        <v>1.0522642542532003E-3</v>
      </c>
      <c r="Y146" s="1">
        <f t="shared" si="69"/>
        <v>6.4479171324451437E-4</v>
      </c>
      <c r="Z146" s="1">
        <f t="shared" si="62"/>
        <v>3.9510641152004275E-4</v>
      </c>
      <c r="AA146" s="1">
        <f t="shared" si="62"/>
        <v>2.4210775854845173E-4</v>
      </c>
      <c r="AB146" s="1">
        <f t="shared" si="62"/>
        <v>1.4835539247224275E-4</v>
      </c>
      <c r="AC146" s="1">
        <f t="shared" si="58"/>
        <v>0.40659340659340659</v>
      </c>
      <c r="AD146" s="1">
        <f t="shared" si="58"/>
        <v>0.24914659808276829</v>
      </c>
      <c r="AE146" s="1">
        <f t="shared" si="58"/>
        <v>0.1526685537188027</v>
      </c>
      <c r="AF146" s="1">
        <f t="shared" si="58"/>
        <v>9.3550092491521658E-2</v>
      </c>
      <c r="AG146" s="1">
        <f t="shared" si="58"/>
        <v>5.7324311994804748E-2</v>
      </c>
      <c r="AH146" s="1">
        <f t="shared" si="54"/>
        <v>3.5126386924476095E-2</v>
      </c>
      <c r="AI146" s="1">
        <f t="shared" si="54"/>
        <v>2.1524254115423649E-2</v>
      </c>
      <c r="AJ146" s="1">
        <f t="shared" si="54"/>
        <v>1.3189330181365982E-2</v>
      </c>
      <c r="AK146" s="1">
        <f t="shared" si="54"/>
        <v>8.0819725366668132E-3</v>
      </c>
      <c r="AL146" s="1">
        <f t="shared" si="54"/>
        <v>4.952357639489452E-3</v>
      </c>
      <c r="AM146" s="1">
        <f t="shared" si="59"/>
        <v>0.70542635658914732</v>
      </c>
      <c r="AN146" s="1">
        <f t="shared" si="59"/>
        <v>0.43226125680356259</v>
      </c>
      <c r="AO146" s="1">
        <f t="shared" si="59"/>
        <v>0.2648749828923958</v>
      </c>
      <c r="AP146" s="1">
        <f t="shared" si="59"/>
        <v>0.16230637249576593</v>
      </c>
      <c r="AQ146" s="1">
        <f t="shared" si="59"/>
        <v>9.9455819742086338E-2</v>
      </c>
      <c r="AR146" s="1">
        <f t="shared" si="55"/>
        <v>6.0943140607916738E-2</v>
      </c>
      <c r="AS146" s="1">
        <f t="shared" si="55"/>
        <v>3.7343881904425572E-2</v>
      </c>
      <c r="AT146" s="1">
        <f t="shared" si="55"/>
        <v>2.2883059549945885E-2</v>
      </c>
      <c r="AU146" s="1">
        <f t="shared" si="55"/>
        <v>1.4021959894434922E-2</v>
      </c>
      <c r="AV146" s="1">
        <f t="shared" si="55"/>
        <v>8.5921796799941653E-3</v>
      </c>
      <c r="BK146" s="1">
        <f t="shared" ca="1" si="60"/>
        <v>9.4074915425153449E-2</v>
      </c>
      <c r="BL146" s="1">
        <f t="shared" ca="1" si="60"/>
        <v>5.7512986328373561</v>
      </c>
      <c r="BM146" s="1">
        <f t="shared" ca="1" si="60"/>
        <v>-48.871745524374049</v>
      </c>
      <c r="BN146" s="1">
        <f t="shared" ca="1" si="60"/>
        <v>216.53268394418114</v>
      </c>
      <c r="BO146" s="1">
        <f t="shared" ca="1" si="60"/>
        <v>-545.65552120870188</v>
      </c>
      <c r="BP146" s="1">
        <f t="shared" ca="1" si="56"/>
        <v>830.68760436346156</v>
      </c>
      <c r="BQ146" s="1">
        <f t="shared" ca="1" si="56"/>
        <v>-779.46789749798074</v>
      </c>
      <c r="BR146" s="1">
        <f t="shared" ca="1" si="56"/>
        <v>441.1633473069295</v>
      </c>
      <c r="BS146" s="1">
        <f t="shared" ca="1" si="56"/>
        <v>-138.12284848629349</v>
      </c>
      <c r="BT146" s="1">
        <f t="shared" ca="1" si="56"/>
        <v>18.369047610668957</v>
      </c>
      <c r="BU146" s="1">
        <f t="shared" ca="1" si="61"/>
        <v>0.65245196300384123</v>
      </c>
      <c r="BV146" s="1">
        <f t="shared" ca="1" si="61"/>
        <v>-1.6904828903522897</v>
      </c>
      <c r="BW146" s="1">
        <f t="shared" ca="1" si="61"/>
        <v>24.270124344279616</v>
      </c>
      <c r="BX146" s="1">
        <f t="shared" ca="1" si="61"/>
        <v>-144.24161651726376</v>
      </c>
      <c r="BY146" s="1">
        <f t="shared" ca="1" si="61"/>
        <v>414.95411665057605</v>
      </c>
      <c r="BZ146" s="1">
        <f t="shared" ca="1" si="57"/>
        <v>-658.65844009269324</v>
      </c>
      <c r="CA146" s="1">
        <f t="shared" ca="1" si="57"/>
        <v>607.39237230892616</v>
      </c>
      <c r="CB146" s="1">
        <f t="shared" ca="1" si="57"/>
        <v>-323.24590298942894</v>
      </c>
      <c r="CC146" s="1">
        <f t="shared" ca="1" si="57"/>
        <v>91.748558853250742</v>
      </c>
      <c r="CD146" s="1">
        <f t="shared" ca="1" si="57"/>
        <v>-10.701310439982695</v>
      </c>
      <c r="CE146" s="4">
        <f t="shared" ca="1" si="64"/>
        <v>0.48004405615350265</v>
      </c>
      <c r="CF146" s="4">
        <f t="shared" ca="1" si="65"/>
        <v>-7.345064956009606E-2</v>
      </c>
      <c r="CG146" s="4">
        <f t="shared" ca="1" si="46"/>
        <v>-1.1807324220867414E-2</v>
      </c>
      <c r="CH146" s="4">
        <f t="shared" ca="1" si="47"/>
        <v>4.4717426693861695E-2</v>
      </c>
      <c r="CI146" s="8">
        <f t="shared" ca="1" si="66"/>
        <v>0.47987119031546044</v>
      </c>
      <c r="CJ146" s="8">
        <f t="shared" ca="1" si="67"/>
        <v>0.22555516627368688</v>
      </c>
      <c r="CK146" s="8">
        <f t="shared" ca="1" si="48"/>
        <v>1.0309452286558211E-2</v>
      </c>
      <c r="CL146" s="8">
        <f t="shared" ca="1" si="49"/>
        <v>0.15364154224394003</v>
      </c>
    </row>
    <row r="147" spans="1:90" x14ac:dyDescent="0.25">
      <c r="A147" s="7">
        <f>'Calculate Data'!I149</f>
        <v>0.19784172661870503</v>
      </c>
      <c r="B147" s="7">
        <f>'Calculate Data'!H149</f>
        <v>0.27848101265822783</v>
      </c>
      <c r="C147" s="7">
        <f>'Calculate Data'!P149</f>
        <v>0.53198653198653201</v>
      </c>
      <c r="D147" s="7">
        <f>'Calculate Data'!B149</f>
        <v>594</v>
      </c>
      <c r="E147" s="2">
        <v>0.61702127659574468</v>
      </c>
      <c r="F147" s="10">
        <v>0.421875</v>
      </c>
      <c r="G147" s="4">
        <v>0.49107142857142855</v>
      </c>
      <c r="H147" s="8">
        <v>0.63636363636363635</v>
      </c>
      <c r="I147" s="20">
        <v>176</v>
      </c>
      <c r="J147" s="1">
        <f t="shared" si="69"/>
        <v>1</v>
      </c>
      <c r="K147" s="1">
        <f t="shared" si="69"/>
        <v>0.61702127659574468</v>
      </c>
      <c r="L147" s="1">
        <f t="shared" si="69"/>
        <v>0.38071525577184245</v>
      </c>
      <c r="M147" s="1">
        <f t="shared" si="69"/>
        <v>0.23490941313581767</v>
      </c>
      <c r="N147" s="1">
        <f t="shared" si="69"/>
        <v>0.14494410597741941</v>
      </c>
      <c r="O147" s="1">
        <f t="shared" si="69"/>
        <v>8.9433597305216231E-2</v>
      </c>
      <c r="P147" s="1">
        <f t="shared" si="69"/>
        <v>5.5182432379814274E-2</v>
      </c>
      <c r="Q147" s="1">
        <f t="shared" si="69"/>
        <v>3.4048734872651358E-2</v>
      </c>
      <c r="R147" s="1">
        <f t="shared" si="69"/>
        <v>2.100879385759339E-2</v>
      </c>
      <c r="S147" s="1">
        <f t="shared" si="69"/>
        <v>1.2962872805749114E-2</v>
      </c>
      <c r="T147" s="1">
        <f t="shared" si="69"/>
        <v>7.9983683269515809E-3</v>
      </c>
      <c r="U147" s="1">
        <f t="shared" si="69"/>
        <v>4.9351634357786348E-3</v>
      </c>
      <c r="V147" s="1">
        <f t="shared" si="69"/>
        <v>3.0451008433527741E-3</v>
      </c>
      <c r="W147" s="1">
        <f t="shared" si="69"/>
        <v>1.8788920097283074E-3</v>
      </c>
      <c r="X147" s="1">
        <f t="shared" si="69"/>
        <v>1.1593163464281048E-3</v>
      </c>
      <c r="Y147" s="1">
        <f t="shared" si="69"/>
        <v>7.1532285205138367E-4</v>
      </c>
      <c r="Z147" s="1">
        <f t="shared" si="62"/>
        <v>4.4136941935085373E-4</v>
      </c>
      <c r="AA147" s="1">
        <f t="shared" si="62"/>
        <v>2.7233432257818633E-4</v>
      </c>
      <c r="AB147" s="1">
        <f t="shared" si="62"/>
        <v>1.6803607137802986E-4</v>
      </c>
      <c r="AC147" s="1">
        <f t="shared" si="58"/>
        <v>0.49107142857142855</v>
      </c>
      <c r="AD147" s="1">
        <f t="shared" si="58"/>
        <v>0.30300151975683887</v>
      </c>
      <c r="AE147" s="1">
        <f t="shared" si="58"/>
        <v>0.18695838453081548</v>
      </c>
      <c r="AF147" s="1">
        <f t="shared" si="58"/>
        <v>0.11535730109348188</v>
      </c>
      <c r="AG147" s="1">
        <f t="shared" si="58"/>
        <v>7.1177909185339894E-2</v>
      </c>
      <c r="AH147" s="1">
        <f t="shared" si="54"/>
        <v>4.3918284390954396E-2</v>
      </c>
      <c r="AI147" s="1">
        <f t="shared" si="54"/>
        <v>2.7098515900801652E-2</v>
      </c>
      <c r="AJ147" s="1">
        <f t="shared" si="54"/>
        <v>1.672036087496272E-2</v>
      </c>
      <c r="AK147" s="1">
        <f t="shared" si="54"/>
        <v>1.031681841221104E-2</v>
      </c>
      <c r="AL147" s="1">
        <f t="shared" si="54"/>
        <v>6.3656964671089398E-3</v>
      </c>
      <c r="AM147" s="1">
        <f t="shared" si="59"/>
        <v>0.63636363636363635</v>
      </c>
      <c r="AN147" s="1">
        <f t="shared" si="59"/>
        <v>0.39264990328820115</v>
      </c>
      <c r="AO147" s="1">
        <f t="shared" si="59"/>
        <v>0.24227334458208155</v>
      </c>
      <c r="AP147" s="1">
        <f t="shared" si="59"/>
        <v>0.1494878083591567</v>
      </c>
      <c r="AQ147" s="1">
        <f t="shared" si="59"/>
        <v>9.2237158349266893E-2</v>
      </c>
      <c r="AR147" s="1">
        <f t="shared" si="55"/>
        <v>5.6912289194228513E-2</v>
      </c>
      <c r="AS147" s="1">
        <f t="shared" si="55"/>
        <v>3.511609333260908E-2</v>
      </c>
      <c r="AT147" s="1">
        <f t="shared" si="55"/>
        <v>2.1667376737141773E-2</v>
      </c>
      <c r="AU147" s="1">
        <f t="shared" si="55"/>
        <v>1.3369232454832156E-2</v>
      </c>
      <c r="AV147" s="1">
        <f t="shared" si="55"/>
        <v>8.2491008763857995E-3</v>
      </c>
      <c r="BK147" s="1">
        <f t="shared" ca="1" si="60"/>
        <v>9.4074915425153449E-2</v>
      </c>
      <c r="BL147" s="1">
        <f t="shared" ca="1" si="60"/>
        <v>5.7912382066765051</v>
      </c>
      <c r="BM147" s="1">
        <f t="shared" ca="1" si="60"/>
        <v>-49.55287662277992</v>
      </c>
      <c r="BN147" s="1">
        <f t="shared" ca="1" si="60"/>
        <v>221.07518110925216</v>
      </c>
      <c r="BO147" s="1">
        <f t="shared" ca="1" si="60"/>
        <v>-560.97123768033009</v>
      </c>
      <c r="BP147" s="1">
        <f t="shared" ca="1" si="56"/>
        <v>859.93431724943503</v>
      </c>
      <c r="BQ147" s="1">
        <f t="shared" ca="1" si="56"/>
        <v>-812.51482587135081</v>
      </c>
      <c r="BR147" s="1">
        <f t="shared" ca="1" si="56"/>
        <v>463.06077493638935</v>
      </c>
      <c r="BS147" s="1">
        <f t="shared" ca="1" si="56"/>
        <v>-145.9854615517595</v>
      </c>
      <c r="BT147" s="1">
        <f t="shared" ca="1" si="56"/>
        <v>19.549525961912277</v>
      </c>
      <c r="BU147" s="1">
        <f t="shared" ca="1" si="61"/>
        <v>0.65245196300384123</v>
      </c>
      <c r="BV147" s="1">
        <f t="shared" ca="1" si="61"/>
        <v>-1.7022223548686251</v>
      </c>
      <c r="BW147" s="1">
        <f t="shared" ca="1" si="61"/>
        <v>24.608379838854113</v>
      </c>
      <c r="BX147" s="1">
        <f t="shared" ca="1" si="61"/>
        <v>-147.26756679035896</v>
      </c>
      <c r="BY147" s="1">
        <f t="shared" ca="1" si="61"/>
        <v>426.60124446718328</v>
      </c>
      <c r="BZ147" s="1">
        <f t="shared" ca="1" si="57"/>
        <v>-681.84837838733711</v>
      </c>
      <c r="CA147" s="1">
        <f t="shared" ca="1" si="57"/>
        <v>633.14385262858411</v>
      </c>
      <c r="CB147" s="1">
        <f t="shared" ca="1" si="57"/>
        <v>-339.29042212375742</v>
      </c>
      <c r="CC147" s="1">
        <f t="shared" ca="1" si="57"/>
        <v>96.971325582166202</v>
      </c>
      <c r="CD147" s="1">
        <f t="shared" ca="1" si="57"/>
        <v>-11.389025207350192</v>
      </c>
      <c r="CE147" s="4">
        <f t="shared" ca="1" si="64"/>
        <v>0.48071065287015458</v>
      </c>
      <c r="CF147" s="4">
        <f t="shared" ca="1" si="65"/>
        <v>1.0360775701273972E-2</v>
      </c>
      <c r="CG147" s="4">
        <f t="shared" ref="CG147:CG210" ca="1" si="70">AVERAGE(CF132:CF162)</f>
        <v>-1.1850551757203232E-2</v>
      </c>
      <c r="CH147" s="4">
        <f t="shared" ref="CH147:CH210" ca="1" si="71">_xlfn.STDEV.S(CF132:CF162)</f>
        <v>4.4762050291173715E-2</v>
      </c>
      <c r="CI147" s="8">
        <f t="shared" ca="1" si="66"/>
        <v>0.47963961611920958</v>
      </c>
      <c r="CJ147" s="8">
        <f t="shared" ca="1" si="67"/>
        <v>0.15672402024442678</v>
      </c>
      <c r="CK147" s="8">
        <f t="shared" ref="CK147:CK210" ca="1" si="72">AVERAGE(CJ132:CJ162)</f>
        <v>9.7008082283956635E-3</v>
      </c>
      <c r="CL147" s="8">
        <f t="shared" ref="CL147:CL210" ca="1" si="73">_xlfn.STDEV.S(CJ132:CJ162)</f>
        <v>0.1544503481049401</v>
      </c>
    </row>
    <row r="148" spans="1:90" x14ac:dyDescent="0.25">
      <c r="A148" s="7">
        <f>'Calculate Data'!I150</f>
        <v>0.22137404580152673</v>
      </c>
      <c r="B148" s="7">
        <f>'Calculate Data'!H150</f>
        <v>0.31699346405228757</v>
      </c>
      <c r="C148" s="7">
        <f>'Calculate Data'!P150</f>
        <v>0.53873239436619713</v>
      </c>
      <c r="D148" s="7">
        <f>'Calculate Data'!B150</f>
        <v>568</v>
      </c>
      <c r="E148" s="2">
        <v>0.62127659574468086</v>
      </c>
      <c r="F148" s="10">
        <v>0.42307692307692307</v>
      </c>
      <c r="G148" s="4">
        <v>0.45192307692307693</v>
      </c>
      <c r="H148" s="8">
        <v>0.72727272727272729</v>
      </c>
      <c r="I148" s="20">
        <v>286</v>
      </c>
      <c r="J148" s="1">
        <f t="shared" si="69"/>
        <v>1</v>
      </c>
      <c r="K148" s="1">
        <f t="shared" si="69"/>
        <v>0.62127659574468086</v>
      </c>
      <c r="L148" s="1">
        <f t="shared" si="69"/>
        <v>0.38598460842009963</v>
      </c>
      <c r="M148" s="1">
        <f t="shared" si="69"/>
        <v>0.23980320352908319</v>
      </c>
      <c r="N148" s="1">
        <f t="shared" si="69"/>
        <v>0.14898411793721764</v>
      </c>
      <c r="O148" s="1">
        <f t="shared" si="69"/>
        <v>9.2560345612058614E-2</v>
      </c>
      <c r="P148" s="1">
        <f t="shared" si="69"/>
        <v>5.7505576422810893E-2</v>
      </c>
      <c r="Q148" s="1">
        <f t="shared" si="69"/>
        <v>3.5726868756299532E-2</v>
      </c>
      <c r="R148" s="1">
        <f t="shared" si="69"/>
        <v>2.2196267397530774E-2</v>
      </c>
      <c r="S148" s="1">
        <f t="shared" si="69"/>
        <v>1.3790021446976566E-2</v>
      </c>
      <c r="T148" s="1">
        <f t="shared" si="69"/>
        <v>8.5674175798237402E-3</v>
      </c>
      <c r="U148" s="1">
        <f t="shared" si="69"/>
        <v>5.3227360283160255E-3</v>
      </c>
      <c r="V148" s="1">
        <f t="shared" si="69"/>
        <v>3.3068913197197435E-3</v>
      </c>
      <c r="W148" s="1">
        <f t="shared" si="69"/>
        <v>2.0544941816131174E-3</v>
      </c>
      <c r="X148" s="1">
        <f t="shared" si="69"/>
        <v>1.2764091511298517E-3</v>
      </c>
      <c r="Y148" s="1">
        <f t="shared" si="69"/>
        <v>7.9300313219131217E-4</v>
      </c>
      <c r="Z148" s="1">
        <f t="shared" si="62"/>
        <v>4.9267428638268755E-4</v>
      </c>
      <c r="AA148" s="1">
        <f t="shared" si="62"/>
        <v>3.060870034547761E-4</v>
      </c>
      <c r="AB148" s="1">
        <f t="shared" si="62"/>
        <v>1.9016469150807367E-4</v>
      </c>
      <c r="AC148" s="1">
        <f t="shared" si="58"/>
        <v>0.45192307692307693</v>
      </c>
      <c r="AD148" s="1">
        <f t="shared" si="58"/>
        <v>0.28076923076923077</v>
      </c>
      <c r="AE148" s="1">
        <f t="shared" si="58"/>
        <v>0.17443535188216042</v>
      </c>
      <c r="AF148" s="1">
        <f t="shared" si="58"/>
        <v>0.10837260159487414</v>
      </c>
      <c r="AG148" s="1">
        <f t="shared" si="58"/>
        <v>6.732936099085797E-2</v>
      </c>
      <c r="AH148" s="1">
        <f t="shared" si="54"/>
        <v>4.183015619006495E-2</v>
      </c>
      <c r="AI148" s="1">
        <f t="shared" si="54"/>
        <v>2.5988097037231848E-2</v>
      </c>
      <c r="AJ148" s="1">
        <f t="shared" si="54"/>
        <v>1.6145796457173827E-2</v>
      </c>
      <c r="AK148" s="1">
        <f t="shared" si="54"/>
        <v>1.0031005458499484E-2</v>
      </c>
      <c r="AL148" s="1">
        <f t="shared" si="54"/>
        <v>6.2320289231528716E-3</v>
      </c>
      <c r="AM148" s="1">
        <f t="shared" si="59"/>
        <v>0.72727272727272729</v>
      </c>
      <c r="AN148" s="1">
        <f t="shared" si="59"/>
        <v>0.4518375241779497</v>
      </c>
      <c r="AO148" s="1">
        <f t="shared" si="59"/>
        <v>0.28071607885098154</v>
      </c>
      <c r="AP148" s="1">
        <f t="shared" si="59"/>
        <v>0.17440232983933324</v>
      </c>
      <c r="AQ148" s="1">
        <f t="shared" si="59"/>
        <v>0.10835208577252192</v>
      </c>
      <c r="AR148" s="1">
        <f t="shared" si="55"/>
        <v>6.7316614990588081E-2</v>
      </c>
      <c r="AS148" s="1">
        <f t="shared" si="55"/>
        <v>4.1822237398407923E-2</v>
      </c>
      <c r="AT148" s="1">
        <f t="shared" si="55"/>
        <v>2.5983177277308752E-2</v>
      </c>
      <c r="AU148" s="1">
        <f t="shared" si="55"/>
        <v>1.6142739925476927E-2</v>
      </c>
      <c r="AV148" s="1">
        <f t="shared" si="55"/>
        <v>1.0029106506892049E-2</v>
      </c>
      <c r="BK148" s="1">
        <f t="shared" ca="1" si="60"/>
        <v>9.4074915425153449E-2</v>
      </c>
      <c r="BL148" s="1">
        <f t="shared" ca="1" si="60"/>
        <v>5.8311777805156533</v>
      </c>
      <c r="BM148" s="1">
        <f t="shared" ca="1" si="60"/>
        <v>-50.23872143120937</v>
      </c>
      <c r="BN148" s="1">
        <f t="shared" ca="1" si="60"/>
        <v>225.68076750555537</v>
      </c>
      <c r="BO148" s="1">
        <f t="shared" ca="1" si="60"/>
        <v>-576.60713052363349</v>
      </c>
      <c r="BP148" s="1">
        <f t="shared" ca="1" si="56"/>
        <v>889.9990608298491</v>
      </c>
      <c r="BQ148" s="1">
        <f t="shared" ca="1" si="56"/>
        <v>-846.72116466731779</v>
      </c>
      <c r="BR148" s="1">
        <f t="shared" ca="1" si="56"/>
        <v>485.88329622875318</v>
      </c>
      <c r="BS148" s="1">
        <f t="shared" ca="1" si="56"/>
        <v>-154.2369525218422</v>
      </c>
      <c r="BT148" s="1">
        <f t="shared" ca="1" si="56"/>
        <v>20.796962705167591</v>
      </c>
      <c r="BU148" s="1">
        <f t="shared" ca="1" si="61"/>
        <v>0.65245196300384123</v>
      </c>
      <c r="BV148" s="1">
        <f t="shared" ca="1" si="61"/>
        <v>-1.7139618193849604</v>
      </c>
      <c r="BW148" s="1">
        <f t="shared" ca="1" si="61"/>
        <v>24.948976201903179</v>
      </c>
      <c r="BX148" s="1">
        <f t="shared" ca="1" si="61"/>
        <v>-150.33554347966071</v>
      </c>
      <c r="BY148" s="1">
        <f t="shared" ca="1" si="61"/>
        <v>438.49185649373038</v>
      </c>
      <c r="BZ148" s="1">
        <f t="shared" ca="1" si="57"/>
        <v>-705.68693936314025</v>
      </c>
      <c r="CA148" s="1">
        <f t="shared" ca="1" si="57"/>
        <v>659.79879164015392</v>
      </c>
      <c r="CB148" s="1">
        <f t="shared" ca="1" si="57"/>
        <v>-356.01276895669372</v>
      </c>
      <c r="CC148" s="1">
        <f t="shared" ca="1" si="57"/>
        <v>102.45240574516924</v>
      </c>
      <c r="CD148" s="1">
        <f t="shared" ca="1" si="57"/>
        <v>-12.115748123352802</v>
      </c>
      <c r="CE148" s="4">
        <f t="shared" ca="1" si="64"/>
        <v>0.48137082126315889</v>
      </c>
      <c r="CF148" s="4">
        <f t="shared" ca="1" si="65"/>
        <v>-2.9447744340081961E-2</v>
      </c>
      <c r="CG148" s="4">
        <f t="shared" ca="1" si="70"/>
        <v>-9.8142867139132967E-3</v>
      </c>
      <c r="CH148" s="4">
        <f t="shared" ca="1" si="71"/>
        <v>4.6396752427099723E-2</v>
      </c>
      <c r="CI148" s="8">
        <f t="shared" ca="1" si="66"/>
        <v>0.47952030172811533</v>
      </c>
      <c r="CJ148" s="8">
        <f t="shared" ca="1" si="67"/>
        <v>0.24775242554461196</v>
      </c>
      <c r="CK148" s="8">
        <f t="shared" ca="1" si="72"/>
        <v>1.2440576613896493E-2</v>
      </c>
      <c r="CL148" s="8">
        <f t="shared" ca="1" si="73"/>
        <v>0.15056422854874446</v>
      </c>
    </row>
    <row r="149" spans="1:90" x14ac:dyDescent="0.25">
      <c r="A149" s="7">
        <f>'Calculate Data'!I151</f>
        <v>0.28125</v>
      </c>
      <c r="B149" s="7">
        <f>'Calculate Data'!H151</f>
        <v>0.24229074889867841</v>
      </c>
      <c r="C149" s="7">
        <f>'Calculate Data'!P151</f>
        <v>0.58656330749354002</v>
      </c>
      <c r="D149" s="7">
        <f>'Calculate Data'!B151</f>
        <v>387</v>
      </c>
      <c r="E149" s="2">
        <v>0.62553191489361704</v>
      </c>
      <c r="F149" s="10">
        <v>0.42325581395348838</v>
      </c>
      <c r="G149" s="4">
        <v>0.42268041237113402</v>
      </c>
      <c r="H149" s="8">
        <v>0.3108974358974359</v>
      </c>
      <c r="I149" s="20">
        <v>312</v>
      </c>
      <c r="J149" s="1">
        <f t="shared" si="69"/>
        <v>1</v>
      </c>
      <c r="K149" s="1">
        <f t="shared" si="69"/>
        <v>0.62553191489361704</v>
      </c>
      <c r="L149" s="1">
        <f t="shared" si="69"/>
        <v>0.39129017655047532</v>
      </c>
      <c r="M149" s="1">
        <f t="shared" si="69"/>
        <v>0.2447644934166803</v>
      </c>
      <c r="N149" s="1">
        <f t="shared" si="69"/>
        <v>0.15310800226490215</v>
      </c>
      <c r="O149" s="1">
        <f t="shared" si="69"/>
        <v>9.5773941842300495E-2</v>
      </c>
      <c r="P149" s="1">
        <f t="shared" si="69"/>
        <v>5.9909657237524137E-2</v>
      </c>
      <c r="Q149" s="1">
        <f t="shared" si="69"/>
        <v>3.7475402612408712E-2</v>
      </c>
      <c r="R149" s="1">
        <f t="shared" si="69"/>
        <v>2.3442060357549283E-2</v>
      </c>
      <c r="S149" s="1">
        <f t="shared" si="69"/>
        <v>1.4663756904509552E-2</v>
      </c>
      <c r="T149" s="1">
        <f t="shared" si="69"/>
        <v>9.172647936012357E-3</v>
      </c>
      <c r="U149" s="1">
        <f t="shared" si="69"/>
        <v>5.7377840280587932E-3</v>
      </c>
      <c r="V149" s="1">
        <f t="shared" si="69"/>
        <v>3.5891670303176285E-3</v>
      </c>
      <c r="W149" s="1">
        <f t="shared" si="69"/>
        <v>2.2451385253476229E-3</v>
      </c>
      <c r="X149" s="1">
        <f t="shared" si="69"/>
        <v>1.40440580096213E-3</v>
      </c>
      <c r="Y149" s="1">
        <f t="shared" si="69"/>
        <v>8.7850064996354506E-4</v>
      </c>
      <c r="Z149" s="1">
        <f t="shared" si="62"/>
        <v>5.495301938069836E-4</v>
      </c>
      <c r="AA149" s="1">
        <f t="shared" si="62"/>
        <v>3.4374867442394296E-4</v>
      </c>
      <c r="AB149" s="1">
        <f t="shared" si="62"/>
        <v>2.1502576655455153E-4</v>
      </c>
      <c r="AC149" s="1">
        <f t="shared" si="58"/>
        <v>0.42268041237113402</v>
      </c>
      <c r="AD149" s="1">
        <f t="shared" si="58"/>
        <v>0.26440008773853918</v>
      </c>
      <c r="AE149" s="1">
        <f t="shared" si="58"/>
        <v>0.16539069318112876</v>
      </c>
      <c r="AF149" s="1">
        <f t="shared" si="58"/>
        <v>0.10345715701117415</v>
      </c>
      <c r="AG149" s="1">
        <f t="shared" si="58"/>
        <v>6.4715753534649367E-2</v>
      </c>
      <c r="AH149" s="1">
        <f t="shared" si="54"/>
        <v>4.048176923231258E-2</v>
      </c>
      <c r="AI149" s="1">
        <f t="shared" si="54"/>
        <v>2.5322638626169996E-2</v>
      </c>
      <c r="AJ149" s="1">
        <f t="shared" si="54"/>
        <v>1.5840118629987188E-2</v>
      </c>
      <c r="AK149" s="1">
        <f t="shared" si="54"/>
        <v>9.9084997387579449E-3</v>
      </c>
      <c r="AL149" s="1">
        <f t="shared" si="54"/>
        <v>6.198082815308161E-3</v>
      </c>
      <c r="AM149" s="1">
        <f t="shared" si="59"/>
        <v>0.3108974358974359</v>
      </c>
      <c r="AN149" s="1">
        <f t="shared" si="59"/>
        <v>0.19447626841243865</v>
      </c>
      <c r="AO149" s="1">
        <f t="shared" si="59"/>
        <v>0.12165111258139778</v>
      </c>
      <c r="AP149" s="1">
        <f t="shared" si="59"/>
        <v>7.6096653401980741E-2</v>
      </c>
      <c r="AQ149" s="1">
        <f t="shared" si="59"/>
        <v>4.7600885319536886E-2</v>
      </c>
      <c r="AR149" s="1">
        <f t="shared" si="55"/>
        <v>2.9775872944561372E-2</v>
      </c>
      <c r="AS149" s="1">
        <f t="shared" si="55"/>
        <v>1.8625758820640517E-2</v>
      </c>
      <c r="AT149" s="1">
        <f t="shared" si="55"/>
        <v>1.165100658142194E-2</v>
      </c>
      <c r="AU149" s="1">
        <f t="shared" si="55"/>
        <v>7.2880764573150011E-3</v>
      </c>
      <c r="AV149" s="1">
        <f t="shared" si="55"/>
        <v>4.558924422235342E-3</v>
      </c>
      <c r="BK149" s="1">
        <f t="shared" ca="1" si="60"/>
        <v>9.4074915425153449E-2</v>
      </c>
      <c r="BL149" s="1">
        <f t="shared" ca="1" si="60"/>
        <v>5.8711173543548014</v>
      </c>
      <c r="BM149" s="1">
        <f t="shared" ca="1" si="60"/>
        <v>-50.929279949662373</v>
      </c>
      <c r="BN149" s="1">
        <f t="shared" ca="1" si="60"/>
        <v>230.34987823123703</v>
      </c>
      <c r="BO149" s="1">
        <f t="shared" ca="1" si="60"/>
        <v>-592.56763115766478</v>
      </c>
      <c r="BP149" s="1">
        <f t="shared" ca="1" si="56"/>
        <v>920.8988765974882</v>
      </c>
      <c r="BQ149" s="1">
        <f t="shared" ca="1" si="56"/>
        <v>-882.11922923798943</v>
      </c>
      <c r="BR149" s="1">
        <f t="shared" ca="1" si="56"/>
        <v>509.66325297136859</v>
      </c>
      <c r="BS149" s="1">
        <f t="shared" ca="1" si="56"/>
        <v>-162.89369224231407</v>
      </c>
      <c r="BT149" s="1">
        <f t="shared" ca="1" si="56"/>
        <v>22.114657807699864</v>
      </c>
      <c r="BU149" s="1">
        <f t="shared" ca="1" si="61"/>
        <v>0.65245196300384123</v>
      </c>
      <c r="BV149" s="1">
        <f t="shared" ca="1" si="61"/>
        <v>-1.7257012839012957</v>
      </c>
      <c r="BW149" s="1">
        <f t="shared" ca="1" si="61"/>
        <v>25.291913433426803</v>
      </c>
      <c r="BX149" s="1">
        <f t="shared" ca="1" si="61"/>
        <v>-153.44583642252209</v>
      </c>
      <c r="BY149" s="1">
        <f t="shared" ca="1" si="61"/>
        <v>450.62932268709875</v>
      </c>
      <c r="BZ149" s="1">
        <f t="shared" ca="1" si="57"/>
        <v>-730.1876353477162</v>
      </c>
      <c r="CA149" s="1">
        <f t="shared" ca="1" si="57"/>
        <v>687.38237075064637</v>
      </c>
      <c r="CB149" s="1">
        <f t="shared" ca="1" si="57"/>
        <v>-373.43664072038393</v>
      </c>
      <c r="CC149" s="1">
        <f t="shared" ca="1" si="57"/>
        <v>108.20267373069957</v>
      </c>
      <c r="CD149" s="1">
        <f t="shared" ca="1" si="57"/>
        <v>-12.883401659688166</v>
      </c>
      <c r="CE149" s="4">
        <f t="shared" ca="1" si="64"/>
        <v>0.48202528994297467</v>
      </c>
      <c r="CF149" s="4">
        <f t="shared" ca="1" si="65"/>
        <v>-5.9344877571840648E-2</v>
      </c>
      <c r="CG149" s="4">
        <f t="shared" ca="1" si="70"/>
        <v>-7.4809311327202477E-3</v>
      </c>
      <c r="CH149" s="4">
        <f t="shared" ca="1" si="71"/>
        <v>4.7728398784018286E-2</v>
      </c>
      <c r="CI149" s="8">
        <f t="shared" ca="1" si="66"/>
        <v>0.47951713066366075</v>
      </c>
      <c r="CJ149" s="8">
        <f t="shared" ca="1" si="67"/>
        <v>-0.16861969476622485</v>
      </c>
      <c r="CK149" s="8">
        <f t="shared" ca="1" si="72"/>
        <v>1.1120045165963618E-2</v>
      </c>
      <c r="CL149" s="8">
        <f t="shared" ca="1" si="73"/>
        <v>0.15060498712990633</v>
      </c>
    </row>
    <row r="150" spans="1:90" x14ac:dyDescent="0.25">
      <c r="A150" s="7">
        <f>'Calculate Data'!I152</f>
        <v>0.33333333333333331</v>
      </c>
      <c r="B150" s="7">
        <f>'Calculate Data'!H152</f>
        <v>0.37254901960784315</v>
      </c>
      <c r="C150" s="7">
        <f>'Calculate Data'!P152</f>
        <v>0.65384615384615385</v>
      </c>
      <c r="D150" s="7">
        <f>'Calculate Data'!B152</f>
        <v>234</v>
      </c>
      <c r="E150" s="2">
        <v>0.62978723404255321</v>
      </c>
      <c r="F150" s="10">
        <v>0.42352941176470588</v>
      </c>
      <c r="G150" s="4">
        <v>0.51282051282051277</v>
      </c>
      <c r="H150" s="8">
        <v>0.64730290456431538</v>
      </c>
      <c r="I150" s="20">
        <v>241</v>
      </c>
      <c r="J150" s="1">
        <f t="shared" si="69"/>
        <v>1</v>
      </c>
      <c r="K150" s="1">
        <f t="shared" si="69"/>
        <v>0.62978723404255321</v>
      </c>
      <c r="L150" s="1">
        <f t="shared" si="69"/>
        <v>0.3966319601629697</v>
      </c>
      <c r="M150" s="1">
        <f t="shared" si="69"/>
        <v>0.24979374512391284</v>
      </c>
      <c r="N150" s="1">
        <f t="shared" si="69"/>
        <v>0.15731691182271959</v>
      </c>
      <c r="O150" s="1">
        <f t="shared" si="69"/>
        <v>9.9076182764946813E-2</v>
      </c>
      <c r="P150" s="1">
        <f t="shared" si="69"/>
        <v>6.2396915103030332E-2</v>
      </c>
      <c r="Q150" s="1">
        <f t="shared" si="69"/>
        <v>3.9296780575525485E-2</v>
      </c>
      <c r="R150" s="1">
        <f t="shared" si="69"/>
        <v>2.4748610745437331E-2</v>
      </c>
      <c r="S150" s="1">
        <f t="shared" si="69"/>
        <v>1.5586359107764788E-2</v>
      </c>
      <c r="T150" s="1">
        <f t="shared" si="69"/>
        <v>9.8160899912731435E-3</v>
      </c>
      <c r="U150" s="1">
        <f t="shared" si="69"/>
        <v>6.1820481647167028E-3</v>
      </c>
      <c r="V150" s="1">
        <f t="shared" si="69"/>
        <v>3.8933750143747749E-3</v>
      </c>
      <c r="W150" s="1">
        <f t="shared" si="69"/>
        <v>2.4519978813934756E-3</v>
      </c>
      <c r="X150" s="1">
        <f t="shared" si="69"/>
        <v>1.5442369636009974E-3</v>
      </c>
      <c r="Y150" s="1">
        <f t="shared" si="69"/>
        <v>9.7254072601254298E-4</v>
      </c>
      <c r="Z150" s="1">
        <f t="shared" si="62"/>
        <v>6.1249373382917611E-4</v>
      </c>
      <c r="AA150" s="1">
        <f t="shared" si="62"/>
        <v>3.8574073449667261E-4</v>
      </c>
      <c r="AB150" s="1">
        <f t="shared" si="62"/>
        <v>2.4293459023620235E-4</v>
      </c>
      <c r="AC150" s="1">
        <f t="shared" si="58"/>
        <v>0.51282051282051277</v>
      </c>
      <c r="AD150" s="1">
        <f t="shared" si="58"/>
        <v>0.32296781232951444</v>
      </c>
      <c r="AE150" s="1">
        <f t="shared" si="58"/>
        <v>0.20340100521177931</v>
      </c>
      <c r="AF150" s="1">
        <f t="shared" si="58"/>
        <v>0.12809935647380144</v>
      </c>
      <c r="AG150" s="1">
        <f t="shared" si="58"/>
        <v>8.0675339396266449E-2</v>
      </c>
      <c r="AH150" s="1">
        <f t="shared" si="54"/>
        <v>5.0808298853818872E-2</v>
      </c>
      <c r="AI150" s="1">
        <f t="shared" si="54"/>
        <v>3.1998418001554015E-2</v>
      </c>
      <c r="AJ150" s="1">
        <f t="shared" si="54"/>
        <v>2.0152195166936143E-2</v>
      </c>
      <c r="AK150" s="1">
        <f t="shared" si="54"/>
        <v>1.2691595254070424E-2</v>
      </c>
      <c r="AL150" s="1">
        <f t="shared" si="54"/>
        <v>7.9930046706486076E-3</v>
      </c>
      <c r="AM150" s="1">
        <f t="shared" si="59"/>
        <v>0.64730290456431538</v>
      </c>
      <c r="AN150" s="1">
        <f t="shared" si="59"/>
        <v>0.40766310585327098</v>
      </c>
      <c r="AO150" s="1">
        <f t="shared" si="59"/>
        <v>0.25674101985652814</v>
      </c>
      <c r="AP150" s="1">
        <f t="shared" si="59"/>
        <v>0.16169221676070708</v>
      </c>
      <c r="AQ150" s="1">
        <f t="shared" si="59"/>
        <v>0.10183169395993467</v>
      </c>
      <c r="AR150" s="1">
        <f t="shared" si="55"/>
        <v>6.4132300876895032E-2</v>
      </c>
      <c r="AS150" s="1">
        <f t="shared" si="55"/>
        <v>4.0389704382044533E-2</v>
      </c>
      <c r="AT150" s="1">
        <f t="shared" si="55"/>
        <v>2.5436920206564215E-2</v>
      </c>
      <c r="AU150" s="1">
        <f t="shared" si="55"/>
        <v>1.6019847619453211E-2</v>
      </c>
      <c r="AV150" s="1">
        <f t="shared" si="55"/>
        <v>1.0089095522038618E-2</v>
      </c>
      <c r="BK150" s="1">
        <f t="shared" ca="1" si="60"/>
        <v>9.4074915425153449E-2</v>
      </c>
      <c r="BL150" s="1">
        <f t="shared" ca="1" si="60"/>
        <v>5.9110569281939496</v>
      </c>
      <c r="BM150" s="1">
        <f t="shared" ca="1" si="60"/>
        <v>-51.624552178138956</v>
      </c>
      <c r="BN150" s="1">
        <f t="shared" ca="1" si="60"/>
        <v>235.08294838444377</v>
      </c>
      <c r="BO150" s="1">
        <f t="shared" ca="1" si="60"/>
        <v>-608.85720145796552</v>
      </c>
      <c r="BP150" s="1">
        <f t="shared" ca="1" si="56"/>
        <v>952.6510410946596</v>
      </c>
      <c r="BQ150" s="1">
        <f t="shared" ca="1" si="56"/>
        <v>-918.7420058053408</v>
      </c>
      <c r="BR150" s="1">
        <f t="shared" ca="1" si="56"/>
        <v>534.43388524911461</v>
      </c>
      <c r="BS150" s="1">
        <f t="shared" ca="1" si="56"/>
        <v>-171.9726218900305</v>
      </c>
      <c r="BT150" s="1">
        <f t="shared" ca="1" si="56"/>
        <v>23.506049669313782</v>
      </c>
      <c r="BU150" s="1">
        <f t="shared" ca="1" si="61"/>
        <v>0.65245196300384123</v>
      </c>
      <c r="BV150" s="1">
        <f t="shared" ca="1" si="61"/>
        <v>-1.7374407484176311</v>
      </c>
      <c r="BW150" s="1">
        <f t="shared" ca="1" si="61"/>
        <v>25.637191533424996</v>
      </c>
      <c r="BX150" s="1">
        <f t="shared" ca="1" si="61"/>
        <v>-156.59873545629634</v>
      </c>
      <c r="BY150" s="1">
        <f t="shared" ca="1" si="61"/>
        <v>463.01703616538578</v>
      </c>
      <c r="BZ150" s="1">
        <f t="shared" ca="1" si="57"/>
        <v>-755.36416504120939</v>
      </c>
      <c r="CA150" s="1">
        <f t="shared" ca="1" si="57"/>
        <v>715.92029413554235</v>
      </c>
      <c r="CB150" s="1">
        <f t="shared" ca="1" si="57"/>
        <v>-391.5863928408121</v>
      </c>
      <c r="CC150" s="1">
        <f t="shared" ca="1" si="57"/>
        <v>114.23338277150459</v>
      </c>
      <c r="CD150" s="1">
        <f t="shared" ca="1" si="57"/>
        <v>-13.69398893510836</v>
      </c>
      <c r="CE150" s="4">
        <f t="shared" ca="1" si="64"/>
        <v>0.48267490967505466</v>
      </c>
      <c r="CF150" s="4">
        <f t="shared" ca="1" si="65"/>
        <v>3.0145603145458111E-2</v>
      </c>
      <c r="CG150" s="4">
        <f t="shared" ca="1" si="70"/>
        <v>-9.3277841455139208E-3</v>
      </c>
      <c r="CH150" s="4">
        <f t="shared" ca="1" si="71"/>
        <v>4.6832069641094522E-2</v>
      </c>
      <c r="CI150" s="8">
        <f t="shared" ca="1" si="66"/>
        <v>0.47963354701777483</v>
      </c>
      <c r="CJ150" s="8">
        <f t="shared" ca="1" si="67"/>
        <v>0.16766935754654055</v>
      </c>
      <c r="CK150" s="8">
        <f t="shared" ca="1" si="72"/>
        <v>2.0438676020119579E-2</v>
      </c>
      <c r="CL150" s="8">
        <f t="shared" ca="1" si="73"/>
        <v>0.15448358213631341</v>
      </c>
    </row>
    <row r="151" spans="1:90" x14ac:dyDescent="0.25">
      <c r="A151" s="7">
        <f>'Calculate Data'!I153</f>
        <v>0.27192982456140352</v>
      </c>
      <c r="B151" s="7">
        <f>'Calculate Data'!H153</f>
        <v>0.22140221402214022</v>
      </c>
      <c r="C151" s="7">
        <f>'Calculate Data'!P153</f>
        <v>0.54308617234468937</v>
      </c>
      <c r="D151" s="7">
        <f>'Calculate Data'!B153</f>
        <v>499</v>
      </c>
      <c r="E151" s="2">
        <v>0.63404255319148939</v>
      </c>
      <c r="F151" s="10">
        <v>0.42372881355932202</v>
      </c>
      <c r="G151" s="4">
        <v>0.40909090909090912</v>
      </c>
      <c r="H151" s="8">
        <v>0.46525679758308158</v>
      </c>
      <c r="I151" s="20">
        <v>331</v>
      </c>
      <c r="J151" s="1">
        <f t="shared" si="69"/>
        <v>1</v>
      </c>
      <c r="K151" s="1">
        <f t="shared" si="69"/>
        <v>0.63404255319148939</v>
      </c>
      <c r="L151" s="1">
        <f t="shared" si="69"/>
        <v>0.40200995925758265</v>
      </c>
      <c r="M151" s="1">
        <f t="shared" si="69"/>
        <v>0.2548914209760843</v>
      </c>
      <c r="N151" s="1">
        <f t="shared" si="69"/>
        <v>0.16161200734228326</v>
      </c>
      <c r="O151" s="1">
        <f t="shared" si="69"/>
        <v>0.10246888976170301</v>
      </c>
      <c r="P151" s="1">
        <f t="shared" si="69"/>
        <v>6.4969636487207438E-2</v>
      </c>
      <c r="Q151" s="1">
        <f t="shared" si="69"/>
        <v>4.1193514198271948E-2</v>
      </c>
      <c r="R151" s="1">
        <f t="shared" si="69"/>
        <v>2.6118440917202217E-2</v>
      </c>
      <c r="S151" s="1">
        <f t="shared" si="69"/>
        <v>1.656020296452396E-2</v>
      </c>
      <c r="T151" s="1">
        <f t="shared" si="69"/>
        <v>1.0499873368996042E-2</v>
      </c>
      <c r="U151" s="1">
        <f t="shared" si="69"/>
        <v>6.6573665190655757E-3</v>
      </c>
      <c r="V151" s="1">
        <f t="shared" si="69"/>
        <v>4.2210536652798761E-3</v>
      </c>
      <c r="W151" s="1">
        <f t="shared" si="69"/>
        <v>2.6763276430923472E-3</v>
      </c>
      <c r="X151" s="1">
        <f t="shared" si="69"/>
        <v>1.6969056120032329E-3</v>
      </c>
      <c r="Y151" s="1">
        <f t="shared" si="69"/>
        <v>1.0759103667594965E-3</v>
      </c>
      <c r="Z151" s="1">
        <f t="shared" si="62"/>
        <v>6.8217295594538295E-4</v>
      </c>
      <c r="AA151" s="1">
        <f t="shared" si="62"/>
        <v>4.32526682705796E-4</v>
      </c>
      <c r="AB151" s="1">
        <f t="shared" si="62"/>
        <v>2.742403222262281E-4</v>
      </c>
      <c r="AC151" s="1">
        <f t="shared" si="58"/>
        <v>0.40909090909090912</v>
      </c>
      <c r="AD151" s="1">
        <f t="shared" si="58"/>
        <v>0.25938104448742749</v>
      </c>
      <c r="AE151" s="1">
        <f t="shared" si="58"/>
        <v>0.16445861969628381</v>
      </c>
      <c r="AF151" s="1">
        <f t="shared" si="58"/>
        <v>0.10427376312657995</v>
      </c>
      <c r="AG151" s="1">
        <f t="shared" si="58"/>
        <v>6.611400300366134E-2</v>
      </c>
      <c r="AH151" s="1">
        <f t="shared" si="54"/>
        <v>4.1919091266151239E-2</v>
      </c>
      <c r="AI151" s="1">
        <f t="shared" si="54"/>
        <v>2.6578487653857591E-2</v>
      </c>
      <c r="AJ151" s="1">
        <f t="shared" si="54"/>
        <v>1.6851892172020343E-2</v>
      </c>
      <c r="AK151" s="1">
        <f t="shared" si="54"/>
        <v>1.0684816738855452E-2</v>
      </c>
      <c r="AL151" s="1">
        <f t="shared" si="54"/>
        <v>6.7746284854870754E-3</v>
      </c>
      <c r="AM151" s="1">
        <f t="shared" si="59"/>
        <v>0.46525679758308158</v>
      </c>
      <c r="AN151" s="1">
        <f t="shared" si="59"/>
        <v>0.294992607829273</v>
      </c>
      <c r="AO151" s="1">
        <f t="shared" si="59"/>
        <v>0.18703786624068799</v>
      </c>
      <c r="AP151" s="1">
        <f t="shared" si="59"/>
        <v>0.11858996625473409</v>
      </c>
      <c r="AQ151" s="1">
        <f t="shared" si="59"/>
        <v>7.5191084987044174E-2</v>
      </c>
      <c r="AR151" s="1">
        <f t="shared" si="55"/>
        <v>4.7674347502423761E-2</v>
      </c>
      <c r="AS151" s="1">
        <f t="shared" si="55"/>
        <v>3.0227565012175064E-2</v>
      </c>
      <c r="AT151" s="1">
        <f t="shared" si="55"/>
        <v>1.916556249708121E-2</v>
      </c>
      <c r="AU151" s="1">
        <f t="shared" si="55"/>
        <v>1.2151782179000427E-2</v>
      </c>
      <c r="AV151" s="1">
        <f t="shared" si="55"/>
        <v>7.7047469986002721E-3</v>
      </c>
      <c r="BK151" s="1">
        <f t="shared" ca="1" si="60"/>
        <v>9.4074915425153449E-2</v>
      </c>
      <c r="BL151" s="1">
        <f t="shared" ca="1" si="60"/>
        <v>5.9509965020330986</v>
      </c>
      <c r="BM151" s="1">
        <f t="shared" ca="1" si="60"/>
        <v>-52.324538116639104</v>
      </c>
      <c r="BN151" s="1">
        <f t="shared" ca="1" si="60"/>
        <v>239.88041306332187</v>
      </c>
      <c r="BO151" s="1">
        <f t="shared" ca="1" si="60"/>
        <v>-625.48033375656507</v>
      </c>
      <c r="BP151" s="1">
        <f t="shared" ca="1" si="56"/>
        <v>985.27306752311858</v>
      </c>
      <c r="BQ151" s="1">
        <f t="shared" ca="1" si="56"/>
        <v>-956.62316068253722</v>
      </c>
      <c r="BR151" s="1">
        <f t="shared" ca="1" si="56"/>
        <v>560.22935002869895</v>
      </c>
      <c r="BS151" s="1">
        <f t="shared" ca="1" si="56"/>
        <v>-181.49126875896266</v>
      </c>
      <c r="BT151" s="1">
        <f t="shared" ca="1" si="56"/>
        <v>24.974719928279733</v>
      </c>
      <c r="BU151" s="1">
        <f t="shared" ca="1" si="61"/>
        <v>0.65245196300384123</v>
      </c>
      <c r="BV151" s="1">
        <f t="shared" ca="1" si="61"/>
        <v>-1.7491802129339666</v>
      </c>
      <c r="BW151" s="1">
        <f t="shared" ca="1" si="61"/>
        <v>25.984810501897751</v>
      </c>
      <c r="BX151" s="1">
        <f t="shared" ca="1" si="61"/>
        <v>-159.79453041833651</v>
      </c>
      <c r="BY151" s="1">
        <f t="shared" ca="1" si="61"/>
        <v>475.658413207904</v>
      </c>
      <c r="BZ151" s="1">
        <f t="shared" ca="1" si="57"/>
        <v>-781.23041479281892</v>
      </c>
      <c r="CA151" s="1">
        <f t="shared" ca="1" si="57"/>
        <v>745.43879592441397</v>
      </c>
      <c r="CB151" s="1">
        <f t="shared" ca="1" si="57"/>
        <v>-410.48705255474698</v>
      </c>
      <c r="CC151" s="1">
        <f t="shared" ca="1" si="57"/>
        <v>120.55617543056417</v>
      </c>
      <c r="CD151" s="1">
        <f t="shared" ca="1" si="57"/>
        <v>-14.54959651522242</v>
      </c>
      <c r="CE151" s="4">
        <f t="shared" ca="1" si="64"/>
        <v>0.48332064617331838</v>
      </c>
      <c r="CF151" s="4">
        <f t="shared" ca="1" si="65"/>
        <v>-7.4229737082409264E-2</v>
      </c>
      <c r="CG151" s="4">
        <f t="shared" ca="1" si="70"/>
        <v>-8.8282665018151966E-3</v>
      </c>
      <c r="CH151" s="4">
        <f t="shared" ca="1" si="71"/>
        <v>4.6501796088648337E-2</v>
      </c>
      <c r="CI151" s="8">
        <f t="shared" ca="1" si="66"/>
        <v>0.47987253372494187</v>
      </c>
      <c r="CJ151" s="8">
        <f t="shared" ca="1" si="67"/>
        <v>-1.4615736141860292E-2</v>
      </c>
      <c r="CK151" s="8">
        <f t="shared" ca="1" si="72"/>
        <v>2.7747778075766259E-2</v>
      </c>
      <c r="CL151" s="8">
        <f t="shared" ca="1" si="73"/>
        <v>0.15411706789897242</v>
      </c>
    </row>
    <row r="152" spans="1:90" x14ac:dyDescent="0.25">
      <c r="A152" s="7">
        <f>'Calculate Data'!I154</f>
        <v>0.27974276527331188</v>
      </c>
      <c r="B152" s="7">
        <f>'Calculate Data'!H154</f>
        <v>0.28431372549019607</v>
      </c>
      <c r="C152" s="7">
        <f>'Calculate Data'!P154</f>
        <v>0.49594813614262562</v>
      </c>
      <c r="D152" s="7">
        <f>'Calculate Data'!B154</f>
        <v>617</v>
      </c>
      <c r="E152" s="2">
        <v>0.63829787234042556</v>
      </c>
      <c r="F152" s="10">
        <v>0.42473118279569894</v>
      </c>
      <c r="G152" s="4">
        <v>0.48598130841121495</v>
      </c>
      <c r="H152" s="8">
        <v>0.3651877133105802</v>
      </c>
      <c r="I152" s="20">
        <v>293</v>
      </c>
      <c r="J152" s="1">
        <f t="shared" si="69"/>
        <v>1</v>
      </c>
      <c r="K152" s="1">
        <f t="shared" si="69"/>
        <v>0.63829787234042556</v>
      </c>
      <c r="L152" s="1">
        <f t="shared" si="69"/>
        <v>0.40742417383431423</v>
      </c>
      <c r="M152" s="1">
        <f t="shared" si="69"/>
        <v>0.26005798329849844</v>
      </c>
      <c r="N152" s="1">
        <f t="shared" si="69"/>
        <v>0.1659944574245735</v>
      </c>
      <c r="O152" s="1">
        <f t="shared" si="69"/>
        <v>0.10595390899440862</v>
      </c>
      <c r="P152" s="1">
        <f t="shared" si="69"/>
        <v>6.7630154677282103E-2</v>
      </c>
      <c r="Q152" s="1">
        <f t="shared" si="69"/>
        <v>4.3168183836563047E-2</v>
      </c>
      <c r="R152" s="1">
        <f t="shared" si="69"/>
        <v>2.7554159895678543E-2</v>
      </c>
      <c r="S152" s="1">
        <f t="shared" si="69"/>
        <v>1.7587761635539496E-2</v>
      </c>
      <c r="T152" s="1">
        <f t="shared" si="69"/>
        <v>1.1226230831195425E-2</v>
      </c>
      <c r="U152" s="1">
        <f t="shared" si="69"/>
        <v>7.1656792539545261E-3</v>
      </c>
      <c r="V152" s="1">
        <f t="shared" si="69"/>
        <v>4.5738378216731027E-3</v>
      </c>
      <c r="W152" s="1">
        <f t="shared" si="69"/>
        <v>2.9194709500041083E-3</v>
      </c>
      <c r="X152" s="1">
        <f t="shared" si="69"/>
        <v>1.8634920957473031E-3</v>
      </c>
      <c r="Y152" s="1">
        <f t="shared" si="69"/>
        <v>1.1894630398387041E-3</v>
      </c>
      <c r="Z152" s="1">
        <f t="shared" si="62"/>
        <v>7.5923172755661985E-4</v>
      </c>
      <c r="AA152" s="1">
        <f t="shared" si="62"/>
        <v>4.8461599631273612E-4</v>
      </c>
      <c r="AB152" s="1">
        <f t="shared" si="62"/>
        <v>3.0932935934855499E-4</v>
      </c>
      <c r="AC152" s="1">
        <f t="shared" si="58"/>
        <v>0.48598130841121495</v>
      </c>
      <c r="AD152" s="1">
        <f t="shared" si="58"/>
        <v>0.31020083515609465</v>
      </c>
      <c r="AE152" s="1">
        <f t="shared" si="58"/>
        <v>0.19800053307835833</v>
      </c>
      <c r="AF152" s="1">
        <f t="shared" si="58"/>
        <v>0.12638331898618616</v>
      </c>
      <c r="AG152" s="1">
        <f t="shared" si="58"/>
        <v>8.0670203608203941E-2</v>
      </c>
      <c r="AH152" s="1">
        <f t="shared" si="54"/>
        <v>5.14916193243855E-2</v>
      </c>
      <c r="AI152" s="1">
        <f t="shared" si="54"/>
        <v>3.2866991058118404E-2</v>
      </c>
      <c r="AJ152" s="1">
        <f t="shared" si="54"/>
        <v>2.0978930462628772E-2</v>
      </c>
      <c r="AK152" s="1">
        <f t="shared" si="54"/>
        <v>1.3390806678273685E-2</v>
      </c>
      <c r="AL152" s="1">
        <f t="shared" si="54"/>
        <v>8.5473234116640543E-3</v>
      </c>
      <c r="AM152" s="1">
        <f t="shared" si="59"/>
        <v>0.3651877133105802</v>
      </c>
      <c r="AN152" s="1">
        <f t="shared" si="59"/>
        <v>0.23309854041100864</v>
      </c>
      <c r="AO152" s="1">
        <f t="shared" si="59"/>
        <v>0.14878630239000554</v>
      </c>
      <c r="AP152" s="1">
        <f t="shared" si="59"/>
        <v>9.4969980248939698E-2</v>
      </c>
      <c r="AQ152" s="1">
        <f t="shared" si="59"/>
        <v>6.0619136329110458E-2</v>
      </c>
      <c r="AR152" s="1">
        <f t="shared" si="55"/>
        <v>3.8693065741985402E-2</v>
      </c>
      <c r="AS152" s="1">
        <f t="shared" si="55"/>
        <v>2.4697701537437493E-2</v>
      </c>
      <c r="AT152" s="1">
        <f t="shared" si="55"/>
        <v>1.5764490343045209E-2</v>
      </c>
      <c r="AU152" s="1">
        <f t="shared" si="55"/>
        <v>1.0062440644496943E-2</v>
      </c>
      <c r="AV152" s="1">
        <f t="shared" si="55"/>
        <v>6.4228344539342189E-3</v>
      </c>
      <c r="BK152" s="1">
        <f t="shared" ca="1" si="60"/>
        <v>9.4074915425153449E-2</v>
      </c>
      <c r="BL152" s="1">
        <f t="shared" ca="1" si="60"/>
        <v>5.9909360758722467</v>
      </c>
      <c r="BM152" s="1">
        <f t="shared" ca="1" si="60"/>
        <v>-53.029237765162826</v>
      </c>
      <c r="BN152" s="1">
        <f t="shared" ca="1" si="60"/>
        <v>244.74270736601784</v>
      </c>
      <c r="BO152" s="1">
        <f t="shared" ca="1" si="60"/>
        <v>-642.44155084198155</v>
      </c>
      <c r="BP152" s="1">
        <f t="shared" ca="1" si="56"/>
        <v>1018.7827073539996</v>
      </c>
      <c r="BQ152" s="1">
        <f t="shared" ca="1" si="56"/>
        <v>-995.7970495582083</v>
      </c>
      <c r="BR152" s="1">
        <f t="shared" ca="1" si="56"/>
        <v>587.08473999753141</v>
      </c>
      <c r="BS152" s="1">
        <f t="shared" ca="1" si="56"/>
        <v>-191.46776237169485</v>
      </c>
      <c r="BT152" s="1">
        <f t="shared" ca="1" si="56"/>
        <v>26.524398399821706</v>
      </c>
      <c r="BU152" s="1">
        <f t="shared" ca="1" si="61"/>
        <v>0.65245196300384123</v>
      </c>
      <c r="BV152" s="1">
        <f t="shared" ca="1" si="61"/>
        <v>-1.760919677450302</v>
      </c>
      <c r="BW152" s="1">
        <f t="shared" ca="1" si="61"/>
        <v>26.334770338845072</v>
      </c>
      <c r="BX152" s="1">
        <f t="shared" ca="1" si="61"/>
        <v>-163.03351114599585</v>
      </c>
      <c r="BY152" s="1">
        <f t="shared" ca="1" si="61"/>
        <v>488.55689325518227</v>
      </c>
      <c r="BZ152" s="1">
        <f t="shared" ca="1" si="57"/>
        <v>-807.80045987732319</v>
      </c>
      <c r="CA152" s="1">
        <f t="shared" ca="1" si="57"/>
        <v>775.96464743560057</v>
      </c>
      <c r="CB152" s="1">
        <f t="shared" ca="1" si="57"/>
        <v>-430.16433271322069</v>
      </c>
      <c r="CC152" s="1">
        <f t="shared" ca="1" si="57"/>
        <v>127.18309430320579</v>
      </c>
      <c r="CD152" s="1">
        <f t="shared" ca="1" si="57"/>
        <v>-15.452397289525852</v>
      </c>
      <c r="CE152" s="4">
        <f t="shared" ca="1" si="64"/>
        <v>0.48396357162053505</v>
      </c>
      <c r="CF152" s="4">
        <f t="shared" ca="1" si="65"/>
        <v>2.0177367906799026E-3</v>
      </c>
      <c r="CG152" s="4">
        <f t="shared" ca="1" si="70"/>
        <v>-4.0947259093749465E-3</v>
      </c>
      <c r="CH152" s="4">
        <f t="shared" ca="1" si="71"/>
        <v>5.9714384131857687E-2</v>
      </c>
      <c r="CI152" s="8">
        <f t="shared" ca="1" si="66"/>
        <v>0.48023659232164206</v>
      </c>
      <c r="CJ152" s="8">
        <f t="shared" ca="1" si="67"/>
        <v>-0.11504887901106187</v>
      </c>
      <c r="CK152" s="8">
        <f t="shared" ca="1" si="72"/>
        <v>2.2567358718374262E-2</v>
      </c>
      <c r="CL152" s="8">
        <f t="shared" ca="1" si="73"/>
        <v>0.15845971780003981</v>
      </c>
    </row>
    <row r="153" spans="1:90" x14ac:dyDescent="0.25">
      <c r="A153" s="7">
        <f>'Calculate Data'!I155</f>
        <v>0.26190476190476192</v>
      </c>
      <c r="B153" s="7">
        <f>'Calculate Data'!H155</f>
        <v>0.32222222222222224</v>
      </c>
      <c r="C153" s="7">
        <f>'Calculate Data'!P155</f>
        <v>0.51724137931034486</v>
      </c>
      <c r="D153" s="7">
        <f>'Calculate Data'!B155</f>
        <v>348</v>
      </c>
      <c r="E153" s="2">
        <v>0.64255319148936174</v>
      </c>
      <c r="F153" s="10">
        <v>0.42499999999999999</v>
      </c>
      <c r="G153" s="4">
        <v>0.45454545454545453</v>
      </c>
      <c r="H153" s="8">
        <v>0.52380952380952384</v>
      </c>
      <c r="I153" s="20">
        <v>84</v>
      </c>
      <c r="J153" s="1">
        <f t="shared" si="69"/>
        <v>1</v>
      </c>
      <c r="K153" s="1">
        <f t="shared" si="69"/>
        <v>0.64255319148936174</v>
      </c>
      <c r="L153" s="1">
        <f t="shared" si="69"/>
        <v>0.41287460389316438</v>
      </c>
      <c r="M153" s="1">
        <f t="shared" si="69"/>
        <v>0.26529389441645884</v>
      </c>
      <c r="N153" s="1">
        <f t="shared" si="69"/>
        <v>0.1704654385399374</v>
      </c>
      <c r="O153" s="1">
        <f t="shared" si="69"/>
        <v>0.10953311157247042</v>
      </c>
      <c r="P153" s="1">
        <f t="shared" si="69"/>
        <v>7.0380850414651211E-2</v>
      </c>
      <c r="Q153" s="1">
        <f t="shared" si="69"/>
        <v>4.5223440053669503E-2</v>
      </c>
      <c r="R153" s="1">
        <f t="shared" si="69"/>
        <v>2.9058465736613175E-2</v>
      </c>
      <c r="S153" s="1">
        <f t="shared" si="69"/>
        <v>1.8671609898845063E-2</v>
      </c>
      <c r="T153" s="1">
        <f t="shared" si="69"/>
        <v>1.1997502530747254E-2</v>
      </c>
      <c r="U153" s="1">
        <f t="shared" si="69"/>
        <v>7.7090335410333428E-3</v>
      </c>
      <c r="V153" s="1">
        <f t="shared" si="69"/>
        <v>4.9534641050895103E-3</v>
      </c>
      <c r="W153" s="1">
        <f t="shared" si="69"/>
        <v>3.1828641696532598E-3</v>
      </c>
      <c r="X153" s="1">
        <f t="shared" si="69"/>
        <v>2.0451595302878392E-3</v>
      </c>
      <c r="Y153" s="1">
        <f t="shared" si="69"/>
        <v>1.3141237832913352E-3</v>
      </c>
      <c r="Z153" s="1">
        <f t="shared" si="62"/>
        <v>8.4439443096592185E-4</v>
      </c>
      <c r="AA153" s="1">
        <f t="shared" si="62"/>
        <v>5.4256833649299666E-4</v>
      </c>
      <c r="AB153" s="1">
        <f t="shared" si="62"/>
        <v>3.4862901621464891E-4</v>
      </c>
      <c r="AC153" s="1">
        <f t="shared" si="58"/>
        <v>0.45454545454545453</v>
      </c>
      <c r="AD153" s="1">
        <f t="shared" si="58"/>
        <v>0.29206963249516443</v>
      </c>
      <c r="AE153" s="1">
        <f t="shared" si="58"/>
        <v>0.18767027449689289</v>
      </c>
      <c r="AF153" s="1">
        <f t="shared" si="58"/>
        <v>0.12058813382566311</v>
      </c>
      <c r="AG153" s="1">
        <f t="shared" si="58"/>
        <v>7.7484290245426093E-2</v>
      </c>
      <c r="AH153" s="1">
        <f t="shared" si="54"/>
        <v>4.9787777987486556E-2</v>
      </c>
      <c r="AI153" s="1">
        <f t="shared" si="54"/>
        <v>3.1991295643023276E-2</v>
      </c>
      <c r="AJ153" s="1">
        <f t="shared" si="54"/>
        <v>2.0556109115304318E-2</v>
      </c>
      <c r="AK153" s="1">
        <f t="shared" si="54"/>
        <v>1.3208393516642353E-2</v>
      </c>
      <c r="AL153" s="1">
        <f t="shared" si="54"/>
        <v>8.4870954085659381E-3</v>
      </c>
      <c r="AM153" s="1">
        <f t="shared" si="59"/>
        <v>0.52380952380952384</v>
      </c>
      <c r="AN153" s="1">
        <f t="shared" si="59"/>
        <v>0.33657548125633235</v>
      </c>
      <c r="AO153" s="1">
        <f t="shared" si="59"/>
        <v>0.21626764965832421</v>
      </c>
      <c r="AP153" s="1">
        <f t="shared" si="59"/>
        <v>0.13896346850385941</v>
      </c>
      <c r="AQ153" s="1">
        <f t="shared" si="59"/>
        <v>8.9291420187586262E-2</v>
      </c>
      <c r="AR153" s="1">
        <f t="shared" si="55"/>
        <v>5.7374487014151175E-2</v>
      </c>
      <c r="AS153" s="1">
        <f t="shared" si="55"/>
        <v>3.6866159741007778E-2</v>
      </c>
      <c r="AT153" s="1">
        <f t="shared" si="55"/>
        <v>2.3688468599541171E-2</v>
      </c>
      <c r="AU153" s="1">
        <f t="shared" si="55"/>
        <v>1.5221101100130712E-2</v>
      </c>
      <c r="AV153" s="1">
        <f t="shared" si="55"/>
        <v>9.7803670898712232E-3</v>
      </c>
      <c r="BK153" s="1">
        <f t="shared" ca="1" si="60"/>
        <v>9.4074915425153449E-2</v>
      </c>
      <c r="BL153" s="1">
        <f t="shared" ca="1" si="60"/>
        <v>6.0308756497113949</v>
      </c>
      <c r="BM153" s="1">
        <f t="shared" ca="1" si="60"/>
        <v>-53.738651123710113</v>
      </c>
      <c r="BN153" s="1">
        <f t="shared" ca="1" si="60"/>
        <v>249.67026639067811</v>
      </c>
      <c r="BO153" s="1">
        <f t="shared" ca="1" si="60"/>
        <v>-659.74540595922099</v>
      </c>
      <c r="BP153" s="1">
        <f t="shared" ca="1" si="56"/>
        <v>1053.1979519377426</v>
      </c>
      <c r="BQ153" s="1">
        <f t="shared" ca="1" si="56"/>
        <v>-1036.2987268436605</v>
      </c>
      <c r="BR153" s="1">
        <f t="shared" ca="1" si="56"/>
        <v>615.03610265889654</v>
      </c>
      <c r="BS153" s="1">
        <f t="shared" ca="1" si="56"/>
        <v>-201.92085092082522</v>
      </c>
      <c r="BT153" s="1">
        <f t="shared" ca="1" si="56"/>
        <v>28.158968149890409</v>
      </c>
      <c r="BU153" s="1">
        <f t="shared" ca="1" si="61"/>
        <v>0.65245196300384123</v>
      </c>
      <c r="BV153" s="1">
        <f t="shared" ca="1" si="61"/>
        <v>-1.7726591419666373</v>
      </c>
      <c r="BW153" s="1">
        <f t="shared" ca="1" si="61"/>
        <v>26.687071044266958</v>
      </c>
      <c r="BX153" s="1">
        <f t="shared" ca="1" si="61"/>
        <v>-166.31596747662743</v>
      </c>
      <c r="BY153" s="1">
        <f t="shared" ca="1" si="61"/>
        <v>501.71593890896452</v>
      </c>
      <c r="BZ153" s="1">
        <f t="shared" ca="1" si="57"/>
        <v>-835.08856577160407</v>
      </c>
      <c r="CA153" s="1">
        <f t="shared" ca="1" si="57"/>
        <v>807.52516445992751</v>
      </c>
      <c r="CB153" s="1">
        <f t="shared" ca="1" si="57"/>
        <v>-450.64464577280029</v>
      </c>
      <c r="CC153" s="1">
        <f t="shared" ca="1" si="57"/>
        <v>134.12659293835955</v>
      </c>
      <c r="CD153" s="1">
        <f t="shared" ca="1" si="57"/>
        <v>-16.404653427243659</v>
      </c>
      <c r="CE153" s="4">
        <f t="shared" ca="1" si="64"/>
        <v>0.48460485492737959</v>
      </c>
      <c r="CF153" s="4">
        <f t="shared" ca="1" si="65"/>
        <v>-3.0059400381925061E-2</v>
      </c>
      <c r="CG153" s="4">
        <f t="shared" ca="1" si="70"/>
        <v>-4.5621856338089314E-3</v>
      </c>
      <c r="CH153" s="4">
        <f t="shared" ca="1" si="71"/>
        <v>5.9319667351864246E-2</v>
      </c>
      <c r="CI153" s="8">
        <f t="shared" ca="1" si="66"/>
        <v>0.48072772428028543</v>
      </c>
      <c r="CJ153" s="8">
        <f t="shared" ca="1" si="67"/>
        <v>4.3081799529238407E-2</v>
      </c>
      <c r="CK153" s="8">
        <f t="shared" ca="1" si="72"/>
        <v>1.453288230760366E-2</v>
      </c>
      <c r="CL153" s="8">
        <f t="shared" ca="1" si="73"/>
        <v>0.15459504721353384</v>
      </c>
    </row>
    <row r="154" spans="1:90" x14ac:dyDescent="0.25">
      <c r="A154" s="7">
        <f>'Calculate Data'!I156</f>
        <v>0.36842105263157893</v>
      </c>
      <c r="B154" s="7">
        <f>'Calculate Data'!H156</f>
        <v>0.48305084745762711</v>
      </c>
      <c r="C154" s="7">
        <f>'Calculate Data'!P156</f>
        <v>0.71299093655589119</v>
      </c>
      <c r="D154" s="7">
        <f>'Calculate Data'!B156</f>
        <v>331</v>
      </c>
      <c r="E154" s="2">
        <v>0.64680851063829792</v>
      </c>
      <c r="F154" s="10">
        <v>0.42622950819672129</v>
      </c>
      <c r="G154" s="4">
        <v>0.48</v>
      </c>
      <c r="H154" s="8">
        <v>0.50607287449392713</v>
      </c>
      <c r="I154" s="20">
        <v>247</v>
      </c>
      <c r="J154" s="1">
        <f t="shared" si="69"/>
        <v>1</v>
      </c>
      <c r="K154" s="1">
        <f t="shared" si="69"/>
        <v>0.64680851063829792</v>
      </c>
      <c r="L154" s="1">
        <f t="shared" si="69"/>
        <v>0.41836124943413316</v>
      </c>
      <c r="M154" s="1">
        <f t="shared" si="69"/>
        <v>0.2705996166552691</v>
      </c>
      <c r="N154" s="1">
        <f t="shared" si="69"/>
        <v>0.17502613502808897</v>
      </c>
      <c r="O154" s="1">
        <f t="shared" si="69"/>
        <v>0.11320839372029586</v>
      </c>
      <c r="P154" s="1">
        <f t="shared" si="69"/>
        <v>7.3224152533978598E-2</v>
      </c>
      <c r="Q154" s="1">
        <f t="shared" si="69"/>
        <v>4.7362005043254246E-2</v>
      </c>
      <c r="R154" s="1">
        <f t="shared" si="69"/>
        <v>3.0634147942870834E-2</v>
      </c>
      <c r="S154" s="1">
        <f t="shared" si="69"/>
        <v>1.9814427605601561E-2</v>
      </c>
      <c r="T154" s="1">
        <f t="shared" si="69"/>
        <v>1.2816140408729523E-2</v>
      </c>
      <c r="U154" s="1">
        <f t="shared" si="69"/>
        <v>8.2895886899016485E-3</v>
      </c>
      <c r="V154" s="1">
        <f t="shared" si="69"/>
        <v>5.3617765143193644E-3</v>
      </c>
      <c r="W154" s="1">
        <f t="shared" si="69"/>
        <v>3.4680426816023125E-3</v>
      </c>
      <c r="X154" s="1">
        <f t="shared" si="69"/>
        <v>2.2431595217172408E-3</v>
      </c>
      <c r="Y154" s="1">
        <f t="shared" si="69"/>
        <v>1.4508946693660451E-3</v>
      </c>
      <c r="Z154" s="1">
        <f t="shared" si="62"/>
        <v>9.3845102018569738E-4</v>
      </c>
      <c r="AA154" s="1">
        <f t="shared" si="62"/>
        <v>6.0699810667330222E-4</v>
      </c>
      <c r="AB154" s="1">
        <f t="shared" si="62"/>
        <v>3.9261154133762529E-4</v>
      </c>
      <c r="AC154" s="1">
        <f t="shared" si="58"/>
        <v>0.48</v>
      </c>
      <c r="AD154" s="1">
        <f t="shared" si="58"/>
        <v>0.31046808510638296</v>
      </c>
      <c r="AE154" s="1">
        <f t="shared" si="58"/>
        <v>0.20081339972838391</v>
      </c>
      <c r="AF154" s="1">
        <f t="shared" si="58"/>
        <v>0.12988781599452917</v>
      </c>
      <c r="AG154" s="1">
        <f t="shared" si="58"/>
        <v>8.4012544813482706E-2</v>
      </c>
      <c r="AH154" s="1">
        <f t="shared" si="54"/>
        <v>5.4340028985742007E-2</v>
      </c>
      <c r="AI154" s="1">
        <f t="shared" si="54"/>
        <v>3.5147593216309725E-2</v>
      </c>
      <c r="AJ154" s="1">
        <f t="shared" si="54"/>
        <v>2.2733762420762037E-2</v>
      </c>
      <c r="AK154" s="1">
        <f t="shared" si="54"/>
        <v>1.4704391012578E-2</v>
      </c>
      <c r="AL154" s="1">
        <f t="shared" si="54"/>
        <v>9.5109252506887492E-3</v>
      </c>
      <c r="AM154" s="1">
        <f t="shared" si="59"/>
        <v>0.50607287449392713</v>
      </c>
      <c r="AN154" s="1">
        <f t="shared" si="59"/>
        <v>0.32733224222585927</v>
      </c>
      <c r="AO154" s="1">
        <f t="shared" si="59"/>
        <v>0.21172128007800262</v>
      </c>
      <c r="AP154" s="1">
        <f t="shared" si="59"/>
        <v>0.13694312583768681</v>
      </c>
      <c r="AQ154" s="1">
        <f t="shared" si="59"/>
        <v>8.8575979265227214E-2</v>
      </c>
      <c r="AR154" s="1">
        <f t="shared" si="55"/>
        <v>5.7291697226870372E-2</v>
      </c>
      <c r="AS154" s="1">
        <f t="shared" si="55"/>
        <v>3.705675735525233E-2</v>
      </c>
      <c r="AT154" s="1">
        <f t="shared" si="55"/>
        <v>2.3968626034035549E-2</v>
      </c>
      <c r="AU154" s="1">
        <f t="shared" si="55"/>
        <v>1.5503111307120867E-2</v>
      </c>
      <c r="AV154" s="1">
        <f t="shared" si="55"/>
        <v>1.0027544334818604E-2</v>
      </c>
      <c r="BK154" s="1">
        <f t="shared" ca="1" si="60"/>
        <v>9.4074915425153449E-2</v>
      </c>
      <c r="BL154" s="1">
        <f t="shared" ca="1" si="60"/>
        <v>6.070815223550543</v>
      </c>
      <c r="BM154" s="1">
        <f t="shared" ca="1" si="60"/>
        <v>-54.452778192280974</v>
      </c>
      <c r="BN154" s="1">
        <f t="shared" ca="1" si="60"/>
        <v>254.66352523544901</v>
      </c>
      <c r="BO154" s="1">
        <f t="shared" ca="1" si="60"/>
        <v>-677.39648280977815</v>
      </c>
      <c r="BP154" s="1">
        <f t="shared" ca="1" si="56"/>
        <v>1088.5370341140217</v>
      </c>
      <c r="BQ154" s="1">
        <f t="shared" ca="1" si="56"/>
        <v>-1078.163955083038</v>
      </c>
      <c r="BR154" s="1">
        <f t="shared" ca="1" si="56"/>
        <v>644.12045968516475</v>
      </c>
      <c r="BS154" s="1">
        <f t="shared" ca="1" si="56"/>
        <v>-212.86991804474667</v>
      </c>
      <c r="BT154" s="1">
        <f t="shared" ca="1" si="56"/>
        <v>29.882470706982584</v>
      </c>
      <c r="BU154" s="1">
        <f t="shared" ca="1" si="61"/>
        <v>0.65245196300384123</v>
      </c>
      <c r="BV154" s="1">
        <f t="shared" ca="1" si="61"/>
        <v>-1.7843986064829727</v>
      </c>
      <c r="BW154" s="1">
        <f t="shared" ca="1" si="61"/>
        <v>27.041712618163405</v>
      </c>
      <c r="BX154" s="1">
        <f t="shared" ca="1" si="61"/>
        <v>-169.64218924758441</v>
      </c>
      <c r="BY154" s="1">
        <f t="shared" ca="1" si="61"/>
        <v>515.13903593221062</v>
      </c>
      <c r="BZ154" s="1">
        <f t="shared" ca="1" si="57"/>
        <v>-863.10918943117076</v>
      </c>
      <c r="CA154" s="1">
        <f t="shared" ca="1" si="57"/>
        <v>840.14821459347831</v>
      </c>
      <c r="CB154" s="1">
        <f t="shared" ca="1" si="57"/>
        <v>-471.95511797592786</v>
      </c>
      <c r="CC154" s="1">
        <f t="shared" ca="1" si="57"/>
        <v>141.39954698192599</v>
      </c>
      <c r="CD154" s="1">
        <f t="shared" ca="1" si="57"/>
        <v>-17.408719413595342</v>
      </c>
      <c r="CE154" s="4">
        <f t="shared" ca="1" si="64"/>
        <v>0.4852457507500354</v>
      </c>
      <c r="CF154" s="4">
        <f t="shared" ca="1" si="65"/>
        <v>-5.2457507500354161E-3</v>
      </c>
      <c r="CG154" s="4">
        <f t="shared" ca="1" si="70"/>
        <v>-5.0692366522404608E-3</v>
      </c>
      <c r="CH154" s="4">
        <f t="shared" ca="1" si="71"/>
        <v>5.9380507632177344E-2</v>
      </c>
      <c r="CI154" s="8">
        <f t="shared" ca="1" si="66"/>
        <v>0.48134741402078163</v>
      </c>
      <c r="CJ154" s="8">
        <f t="shared" ca="1" si="67"/>
        <v>2.47254604731455E-2</v>
      </c>
      <c r="CK154" s="8">
        <f t="shared" ca="1" si="72"/>
        <v>2.2470615511964925E-2</v>
      </c>
      <c r="CL154" s="8">
        <f t="shared" ca="1" si="73"/>
        <v>0.15545465886725973</v>
      </c>
    </row>
    <row r="155" spans="1:90" x14ac:dyDescent="0.25">
      <c r="A155" s="7">
        <f>'Calculate Data'!I157</f>
        <v>0.4552058111380145</v>
      </c>
      <c r="B155" s="7">
        <f>'Calculate Data'!H157</f>
        <v>0.52091254752851712</v>
      </c>
      <c r="C155" s="7">
        <f>'Calculate Data'!P157</f>
        <v>0.56017039403620872</v>
      </c>
      <c r="D155" s="7">
        <f>'Calculate Data'!B157</f>
        <v>939</v>
      </c>
      <c r="E155" s="2">
        <v>0.65106382978723409</v>
      </c>
      <c r="F155" s="10">
        <v>0.42702702702702705</v>
      </c>
      <c r="G155" s="4">
        <v>0.49367088607594939</v>
      </c>
      <c r="H155" s="8">
        <v>0.29924242424242425</v>
      </c>
      <c r="I155" s="20">
        <v>264</v>
      </c>
      <c r="J155" s="1">
        <f t="shared" si="69"/>
        <v>1</v>
      </c>
      <c r="K155" s="1">
        <f t="shared" si="69"/>
        <v>0.65106382978723409</v>
      </c>
      <c r="L155" s="1">
        <f t="shared" si="69"/>
        <v>0.42388411045722052</v>
      </c>
      <c r="M155" s="1">
        <f t="shared" si="69"/>
        <v>0.27597561234023293</v>
      </c>
      <c r="N155" s="1">
        <f t="shared" si="69"/>
        <v>0.17967773909810913</v>
      </c>
      <c r="O155" s="1">
        <f t="shared" si="69"/>
        <v>0.11698167694472639</v>
      </c>
      <c r="P155" s="1">
        <f t="shared" si="69"/>
        <v>7.6162538606566549E-2</v>
      </c>
      <c r="Q155" s="1">
        <f t="shared" si="69"/>
        <v>4.9586674071509282E-2</v>
      </c>
      <c r="R155" s="1">
        <f t="shared" si="69"/>
        <v>3.2284089927408173E-2</v>
      </c>
      <c r="S155" s="1">
        <f t="shared" si="69"/>
        <v>2.1019003229333835E-2</v>
      </c>
      <c r="T155" s="1">
        <f t="shared" si="69"/>
        <v>1.3684712740800327E-2</v>
      </c>
      <c r="U155" s="1">
        <f t="shared" si="69"/>
        <v>8.909621486563617E-3</v>
      </c>
      <c r="V155" s="1">
        <f t="shared" si="69"/>
        <v>5.8007322869967392E-3</v>
      </c>
      <c r="W155" s="1">
        <f t="shared" si="69"/>
        <v>3.7766469783425583E-3</v>
      </c>
      <c r="X155" s="1">
        <f t="shared" si="69"/>
        <v>2.4588382454740912E-3</v>
      </c>
      <c r="Y155" s="1">
        <f t="shared" si="69"/>
        <v>1.6008606449256849E-3</v>
      </c>
      <c r="Z155" s="1">
        <f t="shared" si="62"/>
        <v>1.0422624624409778E-3</v>
      </c>
      <c r="AA155" s="1">
        <f t="shared" si="62"/>
        <v>6.7857939044029631E-4</v>
      </c>
      <c r="AB155" s="1">
        <f t="shared" si="62"/>
        <v>4.4179849675474609E-4</v>
      </c>
      <c r="AC155" s="1">
        <f t="shared" si="58"/>
        <v>0.49367088607594939</v>
      </c>
      <c r="AD155" s="1">
        <f t="shared" si="58"/>
        <v>0.32141125774306495</v>
      </c>
      <c r="AE155" s="1">
        <f t="shared" si="58"/>
        <v>0.20925924440293167</v>
      </c>
      <c r="AF155" s="1">
        <f t="shared" si="58"/>
        <v>0.13624112507935551</v>
      </c>
      <c r="AG155" s="1">
        <f t="shared" si="58"/>
        <v>8.8701668668686798E-2</v>
      </c>
      <c r="AH155" s="1">
        <f t="shared" si="54"/>
        <v>5.7750448111953533E-2</v>
      </c>
      <c r="AI155" s="1">
        <f t="shared" si="54"/>
        <v>3.7599227919697414E-2</v>
      </c>
      <c r="AJ155" s="1">
        <f t="shared" si="54"/>
        <v>2.4479497326441294E-2</v>
      </c>
      <c r="AK155" s="1">
        <f t="shared" si="54"/>
        <v>1.5937715280619224E-2</v>
      </c>
      <c r="AL155" s="1">
        <f t="shared" si="54"/>
        <v>1.0376469948658476E-2</v>
      </c>
      <c r="AM155" s="1">
        <f t="shared" si="59"/>
        <v>0.29924242424242425</v>
      </c>
      <c r="AN155" s="1">
        <f t="shared" si="59"/>
        <v>0.19482591876208899</v>
      </c>
      <c r="AO155" s="1">
        <f t="shared" si="59"/>
        <v>0.1268441088110622</v>
      </c>
      <c r="AP155" s="1">
        <f t="shared" si="59"/>
        <v>8.2583611268478796E-2</v>
      </c>
      <c r="AQ155" s="1">
        <f t="shared" si="59"/>
        <v>5.3767202230115996E-2</v>
      </c>
      <c r="AR155" s="1">
        <f t="shared" si="55"/>
        <v>3.5005880600884033E-2</v>
      </c>
      <c r="AS155" s="1">
        <f t="shared" si="55"/>
        <v>2.2791062689086202E-2</v>
      </c>
      <c r="AT155" s="1">
        <f t="shared" si="55"/>
        <v>1.4838436559277399E-2</v>
      </c>
      <c r="AU155" s="1">
        <f t="shared" si="55"/>
        <v>9.6607693343380516E-3</v>
      </c>
      <c r="AV155" s="1">
        <f t="shared" si="55"/>
        <v>6.289777481505201E-3</v>
      </c>
      <c r="BK155" s="1">
        <f t="shared" ca="1" si="60"/>
        <v>9.4074915425153449E-2</v>
      </c>
      <c r="BL155" s="1">
        <f t="shared" ca="1" si="60"/>
        <v>6.1107547973896921</v>
      </c>
      <c r="BM155" s="1">
        <f t="shared" ca="1" si="60"/>
        <v>-55.171618970875407</v>
      </c>
      <c r="BN155" s="1">
        <f t="shared" ca="1" si="60"/>
        <v>259.7229189984771</v>
      </c>
      <c r="BO155" s="1">
        <f t="shared" ca="1" si="60"/>
        <v>-695.39939555163596</v>
      </c>
      <c r="BP155" s="1">
        <f t="shared" ca="1" si="56"/>
        <v>1124.8184298216745</v>
      </c>
      <c r="BQ155" s="1">
        <f t="shared" ca="1" si="56"/>
        <v>-1121.4292144264252</v>
      </c>
      <c r="BR155" s="1">
        <f t="shared" ca="1" si="56"/>
        <v>674.37582653076834</v>
      </c>
      <c r="BS155" s="1">
        <f t="shared" ca="1" si="56"/>
        <v>-224.33499994230885</v>
      </c>
      <c r="BT155" s="1">
        <f t="shared" ca="1" si="56"/>
        <v>31.699111414804438</v>
      </c>
      <c r="BU155" s="1">
        <f t="shared" ca="1" si="61"/>
        <v>0.65245196300384123</v>
      </c>
      <c r="BV155" s="1">
        <f t="shared" ca="1" si="61"/>
        <v>-1.796138070999308</v>
      </c>
      <c r="BW155" s="1">
        <f t="shared" ca="1" si="61"/>
        <v>27.398695060534415</v>
      </c>
      <c r="BX155" s="1">
        <f t="shared" ca="1" si="61"/>
        <v>-173.01246629621994</v>
      </c>
      <c r="BY155" s="1">
        <f t="shared" ca="1" si="61"/>
        <v>528.82969324909641</v>
      </c>
      <c r="BZ155" s="1">
        <f t="shared" ca="1" si="57"/>
        <v>-891.87698056668444</v>
      </c>
      <c r="CA155" s="1">
        <f t="shared" ca="1" si="57"/>
        <v>873.86222461941281</v>
      </c>
      <c r="CB155" s="1">
        <f t="shared" ca="1" si="57"/>
        <v>-494.12360372159293</v>
      </c>
      <c r="CC155" s="1">
        <f t="shared" ca="1" si="57"/>
        <v>149.01526554524688</v>
      </c>
      <c r="CD155" s="1">
        <f t="shared" ca="1" si="57"/>
        <v>-18.467045168111888</v>
      </c>
      <c r="CE155" s="4">
        <f t="shared" ca="1" si="64"/>
        <v>0.48588758729377801</v>
      </c>
      <c r="CF155" s="4">
        <f t="shared" ca="1" si="65"/>
        <v>7.7832987821713773E-3</v>
      </c>
      <c r="CG155" s="4">
        <f t="shared" ca="1" si="70"/>
        <v>-3.1784978022019006E-3</v>
      </c>
      <c r="CH155" s="4">
        <f t="shared" ca="1" si="71"/>
        <v>5.9379968834656523E-2</v>
      </c>
      <c r="CI155" s="8">
        <f t="shared" ca="1" si="66"/>
        <v>0.48209661368586154</v>
      </c>
      <c r="CJ155" s="8">
        <f t="shared" ca="1" si="67"/>
        <v>-0.18285418944343729</v>
      </c>
      <c r="CK155" s="8">
        <f t="shared" ca="1" si="72"/>
        <v>1.5432942458204276E-2</v>
      </c>
      <c r="CL155" s="8">
        <f t="shared" ca="1" si="73"/>
        <v>0.15543042390422049</v>
      </c>
    </row>
    <row r="156" spans="1:90" x14ac:dyDescent="0.25">
      <c r="A156" s="7">
        <f>'Calculate Data'!I158</f>
        <v>0.40090090090090091</v>
      </c>
      <c r="B156" s="7">
        <f>'Calculate Data'!H158</f>
        <v>0.45188284518828453</v>
      </c>
      <c r="C156" s="7">
        <f>'Calculate Data'!P158</f>
        <v>0.51843817787418656</v>
      </c>
      <c r="D156" s="7">
        <f>'Calculate Data'!B158</f>
        <v>461</v>
      </c>
      <c r="E156" s="2">
        <v>0.65531914893617016</v>
      </c>
      <c r="F156" s="10">
        <v>0.42805755395683454</v>
      </c>
      <c r="G156" s="4">
        <v>0.52517985611510787</v>
      </c>
      <c r="H156" s="8">
        <v>0.33333333333333331</v>
      </c>
      <c r="I156" s="20">
        <v>417</v>
      </c>
      <c r="J156" s="1">
        <f t="shared" si="69"/>
        <v>1</v>
      </c>
      <c r="K156" s="1">
        <f t="shared" si="69"/>
        <v>0.65531914893617016</v>
      </c>
      <c r="L156" s="1">
        <f t="shared" si="69"/>
        <v>0.42944318696242639</v>
      </c>
      <c r="M156" s="1">
        <f t="shared" si="69"/>
        <v>0.28142234379665387</v>
      </c>
      <c r="N156" s="1">
        <f t="shared" si="69"/>
        <v>0.18442145082844552</v>
      </c>
      <c r="O156" s="1">
        <f t="shared" si="69"/>
        <v>0.12085490820247068</v>
      </c>
      <c r="P156" s="1">
        <f t="shared" si="69"/>
        <v>7.919853558800205E-2</v>
      </c>
      <c r="Q156" s="1">
        <f t="shared" si="69"/>
        <v>5.1900316938520492E-2</v>
      </c>
      <c r="R156" s="1">
        <f t="shared" si="69"/>
        <v>3.4011271525668747E-2</v>
      </c>
      <c r="S156" s="1">
        <f t="shared" si="69"/>
        <v>2.2288237510438243E-2</v>
      </c>
      <c r="T156" s="1">
        <f t="shared" si="69"/>
        <v>1.4605908836627613E-2</v>
      </c>
      <c r="U156" s="1">
        <f t="shared" si="69"/>
        <v>9.5715317482580956E-3</v>
      </c>
      <c r="V156" s="1">
        <f t="shared" si="69"/>
        <v>6.2724080392840284E-3</v>
      </c>
      <c r="W156" s="1">
        <f t="shared" si="69"/>
        <v>4.1104290980840015E-3</v>
      </c>
      <c r="X156" s="1">
        <f t="shared" si="69"/>
        <v>2.6936428983188772E-3</v>
      </c>
      <c r="Y156" s="1">
        <f t="shared" si="69"/>
        <v>1.7651957716642854E-3</v>
      </c>
      <c r="Z156" s="1">
        <f t="shared" si="62"/>
        <v>1.1567665907927657E-3</v>
      </c>
      <c r="AA156" s="1">
        <f t="shared" si="62"/>
        <v>7.5805129779611018E-4</v>
      </c>
      <c r="AB156" s="1">
        <f t="shared" si="62"/>
        <v>4.9676553132170628E-4</v>
      </c>
      <c r="AC156" s="1">
        <f t="shared" si="58"/>
        <v>0.52517985611510787</v>
      </c>
      <c r="AD156" s="1">
        <f t="shared" si="58"/>
        <v>0.34416041634777278</v>
      </c>
      <c r="AE156" s="1">
        <f t="shared" si="58"/>
        <v>0.22553491113854046</v>
      </c>
      <c r="AF156" s="1">
        <f t="shared" si="58"/>
        <v>0.14779734602270311</v>
      </c>
      <c r="AG156" s="1">
        <f t="shared" si="58"/>
        <v>9.6854431010622466E-2</v>
      </c>
      <c r="AH156" s="1">
        <f t="shared" si="54"/>
        <v>6.3470563300578126E-2</v>
      </c>
      <c r="AI156" s="1">
        <f t="shared" si="54"/>
        <v>4.1593475524634167E-2</v>
      </c>
      <c r="AJ156" s="1">
        <f t="shared" si="54"/>
        <v>2.7257000982100689E-2</v>
      </c>
      <c r="AK156" s="1">
        <f t="shared" si="54"/>
        <v>1.7862034686142579E-2</v>
      </c>
      <c r="AL156" s="1">
        <f t="shared" si="54"/>
        <v>1.1705333368791307E-2</v>
      </c>
      <c r="AM156" s="1">
        <f t="shared" si="59"/>
        <v>0.33333333333333331</v>
      </c>
      <c r="AN156" s="1">
        <f t="shared" si="59"/>
        <v>0.21843971631205672</v>
      </c>
      <c r="AO156" s="1">
        <f t="shared" si="59"/>
        <v>0.14314772898747546</v>
      </c>
      <c r="AP156" s="1">
        <f t="shared" si="59"/>
        <v>9.3807447932217958E-2</v>
      </c>
      <c r="AQ156" s="1">
        <f t="shared" si="59"/>
        <v>6.1473816942815174E-2</v>
      </c>
      <c r="AR156" s="1">
        <f t="shared" si="55"/>
        <v>4.0284969400823559E-2</v>
      </c>
      <c r="AS156" s="1">
        <f t="shared" si="55"/>
        <v>2.6399511862667348E-2</v>
      </c>
      <c r="AT156" s="1">
        <f t="shared" si="55"/>
        <v>1.7300105646173496E-2</v>
      </c>
      <c r="AU156" s="1">
        <f t="shared" si="55"/>
        <v>1.1337090508556249E-2</v>
      </c>
      <c r="AV156" s="1">
        <f t="shared" si="55"/>
        <v>7.4294125034794142E-3</v>
      </c>
      <c r="BK156" s="1">
        <f t="shared" ca="1" si="60"/>
        <v>9.4074915425153449E-2</v>
      </c>
      <c r="BL156" s="1">
        <f t="shared" ca="1" si="60"/>
        <v>6.1506943712288393</v>
      </c>
      <c r="BM156" s="1">
        <f t="shared" ca="1" si="60"/>
        <v>-55.895173459493392</v>
      </c>
      <c r="BN156" s="1">
        <f t="shared" ca="1" si="60"/>
        <v>264.84888277790861</v>
      </c>
      <c r="BO156" s="1">
        <f t="shared" ca="1" si="60"/>
        <v>-713.75878879926529</v>
      </c>
      <c r="BP156" s="1">
        <f t="shared" ca="1" si="56"/>
        <v>1162.0608597086275</v>
      </c>
      <c r="BQ156" s="1">
        <f t="shared" ca="1" si="56"/>
        <v>-1166.1317121658935</v>
      </c>
      <c r="BR156" s="1">
        <f t="shared" ca="1" si="56"/>
        <v>705.84123230667558</v>
      </c>
      <c r="BS156" s="1">
        <f t="shared" ca="1" si="56"/>
        <v>-236.33680283089501</v>
      </c>
      <c r="BT156" s="1">
        <f t="shared" ca="1" si="56"/>
        <v>33.613264928614669</v>
      </c>
      <c r="BU156" s="1">
        <f t="shared" ca="1" si="61"/>
        <v>0.65245196300384123</v>
      </c>
      <c r="BV156" s="1">
        <f t="shared" ca="1" si="61"/>
        <v>-1.8078775355156431</v>
      </c>
      <c r="BW156" s="1">
        <f t="shared" ca="1" si="61"/>
        <v>27.758018371379983</v>
      </c>
      <c r="BX156" s="1">
        <f t="shared" ca="1" si="61"/>
        <v>-176.42708845988716</v>
      </c>
      <c r="BY156" s="1">
        <f t="shared" ca="1" si="61"/>
        <v>542.79144294501259</v>
      </c>
      <c r="BZ156" s="1">
        <f t="shared" ca="1" si="57"/>
        <v>-921.40678292048131</v>
      </c>
      <c r="CA156" s="1">
        <f t="shared" ca="1" si="57"/>
        <v>908.69618793883285</v>
      </c>
      <c r="CB156" s="1">
        <f t="shared" ca="1" si="57"/>
        <v>-517.17870012760886</v>
      </c>
      <c r="CC156" s="1">
        <f t="shared" ca="1" si="57"/>
        <v>156.9875028016906</v>
      </c>
      <c r="CD156" s="1">
        <f t="shared" ca="1" si="57"/>
        <v>-19.58217924665658</v>
      </c>
      <c r="CE156" s="4">
        <f t="shared" ca="1" si="64"/>
        <v>0.48653175293314632</v>
      </c>
      <c r="CF156" s="4">
        <f t="shared" ca="1" si="65"/>
        <v>3.8648103181961546E-2</v>
      </c>
      <c r="CG156" s="4">
        <f t="shared" ca="1" si="70"/>
        <v>-5.662989869631036E-4</v>
      </c>
      <c r="CH156" s="4">
        <f t="shared" ca="1" si="71"/>
        <v>5.9560442412606183E-2</v>
      </c>
      <c r="CI156" s="8">
        <f t="shared" ca="1" si="66"/>
        <v>0.48297572977028835</v>
      </c>
      <c r="CJ156" s="8">
        <f t="shared" ca="1" si="67"/>
        <v>-0.14964239643695504</v>
      </c>
      <c r="CK156" s="8">
        <f t="shared" ca="1" si="72"/>
        <v>1.8147788842748949E-2</v>
      </c>
      <c r="CL156" s="8">
        <f t="shared" ca="1" si="73"/>
        <v>0.15507435593643815</v>
      </c>
    </row>
    <row r="157" spans="1:90" x14ac:dyDescent="0.25">
      <c r="A157" s="7">
        <f>'Calculate Data'!I159</f>
        <v>0.44217687074829931</v>
      </c>
      <c r="B157" s="7">
        <f>'Calculate Data'!H159</f>
        <v>0.59292035398230092</v>
      </c>
      <c r="C157" s="7">
        <f>'Calculate Data'!P159</f>
        <v>0.27764127764127766</v>
      </c>
      <c r="D157" s="7">
        <f>'Calculate Data'!B159</f>
        <v>407</v>
      </c>
      <c r="E157" s="2">
        <v>0.65957446808510634</v>
      </c>
      <c r="F157" s="10">
        <v>0.42816901408450703</v>
      </c>
      <c r="G157" s="4">
        <v>0.4296875</v>
      </c>
      <c r="H157" s="8">
        <v>0.26501035196687373</v>
      </c>
      <c r="I157" s="20">
        <v>483</v>
      </c>
      <c r="J157" s="1">
        <f t="shared" si="69"/>
        <v>1</v>
      </c>
      <c r="K157" s="1">
        <f t="shared" si="69"/>
        <v>0.65957446808510634</v>
      </c>
      <c r="L157" s="1">
        <f t="shared" si="69"/>
        <v>0.43503847894975095</v>
      </c>
      <c r="M157" s="1">
        <f t="shared" si="69"/>
        <v>0.28694027334983574</v>
      </c>
      <c r="N157" s="1">
        <f t="shared" si="69"/>
        <v>0.18925847816691291</v>
      </c>
      <c r="O157" s="1">
        <f t="shared" si="69"/>
        <v>0.12483006006753829</v>
      </c>
      <c r="P157" s="1">
        <f t="shared" si="69"/>
        <v>8.2334720470078435E-2</v>
      </c>
      <c r="Q157" s="1">
        <f t="shared" si="69"/>
        <v>5.4305879458987912E-2</v>
      </c>
      <c r="R157" s="1">
        <f t="shared" si="69"/>
        <v>3.5818771558055851E-2</v>
      </c>
      <c r="S157" s="1">
        <f t="shared" si="69"/>
        <v>2.3625147197866625E-2</v>
      </c>
      <c r="T157" s="1">
        <f t="shared" si="69"/>
        <v>1.5582543896465219E-2</v>
      </c>
      <c r="U157" s="1">
        <f t="shared" si="69"/>
        <v>1.0277848101923868E-2</v>
      </c>
      <c r="V157" s="1">
        <f t="shared" si="69"/>
        <v>6.7790061948859543E-3</v>
      </c>
      <c r="W157" s="1">
        <f t="shared" si="69"/>
        <v>4.4712594051375442E-3</v>
      </c>
      <c r="X157" s="1">
        <f t="shared" si="69"/>
        <v>2.9491285438141245E-3</v>
      </c>
      <c r="Y157" s="1">
        <f t="shared" si="69"/>
        <v>1.9451698906008056E-3</v>
      </c>
      <c r="Z157" s="1">
        <f t="shared" si="62"/>
        <v>1.2829843959281907E-3</v>
      </c>
      <c r="AA157" s="1">
        <f t="shared" si="62"/>
        <v>8.4622375050582785E-4</v>
      </c>
      <c r="AB157" s="1">
        <f t="shared" si="62"/>
        <v>5.5814758012086513E-4</v>
      </c>
      <c r="AC157" s="1">
        <f t="shared" si="58"/>
        <v>0.4296875</v>
      </c>
      <c r="AD157" s="1">
        <f t="shared" si="58"/>
        <v>0.28341090425531912</v>
      </c>
      <c r="AE157" s="1">
        <f t="shared" si="58"/>
        <v>0.18693059642372112</v>
      </c>
      <c r="AF157" s="1">
        <f t="shared" si="58"/>
        <v>0.12329464870500755</v>
      </c>
      <c r="AG157" s="1">
        <f t="shared" si="58"/>
        <v>8.1322002337345392E-2</v>
      </c>
      <c r="AH157" s="1">
        <f t="shared" si="54"/>
        <v>5.3637916435270355E-2</v>
      </c>
      <c r="AI157" s="1">
        <f t="shared" si="54"/>
        <v>3.5378200201986829E-2</v>
      </c>
      <c r="AJ157" s="1">
        <f t="shared" si="54"/>
        <v>2.3334557580033867E-2</v>
      </c>
      <c r="AK157" s="1">
        <f t="shared" si="54"/>
        <v>1.5390878403852124E-2</v>
      </c>
      <c r="AL157" s="1">
        <f t="shared" si="54"/>
        <v>1.0151430436583316E-2</v>
      </c>
      <c r="AM157" s="1">
        <f t="shared" si="59"/>
        <v>0.26501035196687373</v>
      </c>
      <c r="AN157" s="1">
        <f t="shared" si="59"/>
        <v>0.17479406193559754</v>
      </c>
      <c r="AO157" s="1">
        <f t="shared" si="59"/>
        <v>0.11528970042560689</v>
      </c>
      <c r="AP157" s="1">
        <f t="shared" si="59"/>
        <v>7.604214283391092E-2</v>
      </c>
      <c r="AQ157" s="1">
        <f t="shared" si="59"/>
        <v>5.0155455911728479E-2</v>
      </c>
      <c r="AR157" s="1">
        <f t="shared" si="55"/>
        <v>3.308125815454431E-2</v>
      </c>
      <c r="AS157" s="1">
        <f t="shared" si="55"/>
        <v>2.181955325086965E-2</v>
      </c>
      <c r="AT157" s="1">
        <f t="shared" si="55"/>
        <v>1.4391620229297004E-2</v>
      </c>
      <c r="AU157" s="1">
        <f t="shared" si="55"/>
        <v>9.4923452576214269E-3</v>
      </c>
      <c r="AV157" s="1">
        <f t="shared" si="55"/>
        <v>6.2609085741758344E-3</v>
      </c>
      <c r="BK157" s="1">
        <f t="shared" ca="1" si="60"/>
        <v>9.4074915425153449E-2</v>
      </c>
      <c r="BL157" s="1">
        <f t="shared" ca="1" si="60"/>
        <v>6.1906339450679875</v>
      </c>
      <c r="BM157" s="1">
        <f t="shared" ca="1" si="60"/>
        <v>-56.623441658134958</v>
      </c>
      <c r="BN157" s="1">
        <f t="shared" ca="1" si="60"/>
        <v>270.04185167189024</v>
      </c>
      <c r="BO157" s="1">
        <f t="shared" ca="1" si="60"/>
        <v>-732.47933762362629</v>
      </c>
      <c r="BP157" s="1">
        <f t="shared" ca="1" si="56"/>
        <v>1200.283290741829</v>
      </c>
      <c r="BQ157" s="1">
        <f t="shared" ca="1" si="56"/>
        <v>-1212.3093923344973</v>
      </c>
      <c r="BR157" s="1">
        <f t="shared" ca="1" si="56"/>
        <v>738.55673991809942</v>
      </c>
      <c r="BS157" s="1">
        <f t="shared" ca="1" si="56"/>
        <v>-248.89672075247904</v>
      </c>
      <c r="BT157" s="1">
        <f t="shared" ca="1" si="56"/>
        <v>35.629480858120793</v>
      </c>
      <c r="BU157" s="1">
        <f t="shared" ca="1" si="61"/>
        <v>0.65245196300384123</v>
      </c>
      <c r="BV157" s="1">
        <f t="shared" ca="1" si="61"/>
        <v>-1.8196170000319785</v>
      </c>
      <c r="BW157" s="1">
        <f t="shared" ca="1" si="61"/>
        <v>28.119682550700119</v>
      </c>
      <c r="BX157" s="1">
        <f t="shared" ca="1" si="61"/>
        <v>-179.88634557593929</v>
      </c>
      <c r="BY157" s="1">
        <f t="shared" ca="1" si="61"/>
        <v>557.02784026656661</v>
      </c>
      <c r="BZ157" s="1">
        <f t="shared" ca="1" si="57"/>
        <v>-951.71363554309926</v>
      </c>
      <c r="CA157" s="1">
        <f t="shared" ca="1" si="57"/>
        <v>944.67967205070238</v>
      </c>
      <c r="CB157" s="1">
        <f t="shared" ca="1" si="57"/>
        <v>-541.1497617857633</v>
      </c>
      <c r="CC157" s="1">
        <f t="shared" ca="1" si="57"/>
        <v>165.3304698143844</v>
      </c>
      <c r="CD157" s="1">
        <f t="shared" ca="1" si="57"/>
        <v>-20.756772128823844</v>
      </c>
      <c r="CE157" s="4">
        <f t="shared" ca="1" si="64"/>
        <v>0.4871796816949896</v>
      </c>
      <c r="CF157" s="4">
        <f t="shared" ca="1" si="65"/>
        <v>-5.7492181694989597E-2</v>
      </c>
      <c r="CG157" s="4">
        <f t="shared" ca="1" si="70"/>
        <v>-1.4644307634358203E-3</v>
      </c>
      <c r="CH157" s="4">
        <f t="shared" ca="1" si="71"/>
        <v>5.8855411809214497E-2</v>
      </c>
      <c r="CI157" s="8">
        <f t="shared" ca="1" si="66"/>
        <v>0.48398461169962204</v>
      </c>
      <c r="CJ157" s="8">
        <f t="shared" ca="1" si="67"/>
        <v>-0.21897425973274831</v>
      </c>
      <c r="CK157" s="8">
        <f t="shared" ca="1" si="72"/>
        <v>2.8571823736588949E-2</v>
      </c>
      <c r="CL157" s="8">
        <f t="shared" ca="1" si="73"/>
        <v>0.15914517823197008</v>
      </c>
    </row>
    <row r="158" spans="1:90" x14ac:dyDescent="0.25">
      <c r="A158" s="7">
        <f>'Calculate Data'!I160</f>
        <v>0.34027777777777779</v>
      </c>
      <c r="B158" s="7">
        <f>'Calculate Data'!H160</f>
        <v>0.46478873239436619</v>
      </c>
      <c r="C158" s="7">
        <f>'Calculate Data'!P160</f>
        <v>0.33023255813953489</v>
      </c>
      <c r="D158" s="7">
        <f>'Calculate Data'!B160</f>
        <v>215</v>
      </c>
      <c r="E158" s="2">
        <v>0.66382978723404251</v>
      </c>
      <c r="F158" s="10">
        <v>0.42857142857142855</v>
      </c>
      <c r="G158" s="4">
        <v>0.52597402597402598</v>
      </c>
      <c r="H158" s="8">
        <v>0.7857142857142857</v>
      </c>
      <c r="I158" s="20">
        <v>196</v>
      </c>
      <c r="J158" s="1">
        <f t="shared" si="69"/>
        <v>1</v>
      </c>
      <c r="K158" s="1">
        <f t="shared" si="69"/>
        <v>0.66382978723404251</v>
      </c>
      <c r="L158" s="1">
        <f t="shared" si="69"/>
        <v>0.44066998641919414</v>
      </c>
      <c r="M158" s="1">
        <f t="shared" si="69"/>
        <v>0.29252986332508207</v>
      </c>
      <c r="N158" s="1">
        <f t="shared" si="69"/>
        <v>0.19419003693069276</v>
      </c>
      <c r="O158" s="1">
        <f t="shared" si="69"/>
        <v>0.12890913089867262</v>
      </c>
      <c r="P158" s="1">
        <f t="shared" si="69"/>
        <v>8.5573720936991185E-2</v>
      </c>
      <c r="Q158" s="1">
        <f t="shared" si="69"/>
        <v>5.6806384962428194E-2</v>
      </c>
      <c r="R158" s="1">
        <f t="shared" si="69"/>
        <v>3.7709770443143817E-2</v>
      </c>
      <c r="S158" s="1">
        <f t="shared" si="69"/>
        <v>2.5032868889916744E-2</v>
      </c>
      <c r="T158" s="1">
        <f t="shared" si="69"/>
        <v>1.6617564029051114E-2</v>
      </c>
      <c r="U158" s="1">
        <f t="shared" si="69"/>
        <v>1.1031233993753081E-2</v>
      </c>
      <c r="V158" s="1">
        <f t="shared" si="69"/>
        <v>7.3228617150020436E-3</v>
      </c>
      <c r="W158" s="1">
        <f t="shared" si="69"/>
        <v>4.8611337342141219E-3</v>
      </c>
      <c r="X158" s="1">
        <f t="shared" si="69"/>
        <v>3.2269653724995872E-3</v>
      </c>
      <c r="Y158" s="1">
        <f t="shared" si="69"/>
        <v>2.1421557366380242E-3</v>
      </c>
      <c r="Z158" s="1">
        <f t="shared" si="62"/>
        <v>1.4220267868746031E-3</v>
      </c>
      <c r="AA158" s="1">
        <f t="shared" si="62"/>
        <v>9.4398373937207693E-4</v>
      </c>
      <c r="AB158" s="1">
        <f t="shared" si="62"/>
        <v>6.2664452485976165E-4</v>
      </c>
      <c r="AC158" s="1">
        <f t="shared" si="58"/>
        <v>0.52597402597402598</v>
      </c>
      <c r="AD158" s="1">
        <f t="shared" si="58"/>
        <v>0.34915722575297042</v>
      </c>
      <c r="AE158" s="1">
        <f t="shared" si="58"/>
        <v>0.2317809668828229</v>
      </c>
      <c r="AF158" s="1">
        <f t="shared" si="58"/>
        <v>0.15386310993072499</v>
      </c>
      <c r="AG158" s="1">
        <f t="shared" si="58"/>
        <v>0.10213891552848126</v>
      </c>
      <c r="AH158" s="1">
        <f t="shared" si="54"/>
        <v>6.7802854563587547E-2</v>
      </c>
      <c r="AI158" s="1">
        <f t="shared" si="54"/>
        <v>4.5009554518807053E-2</v>
      </c>
      <c r="AJ158" s="1">
        <f t="shared" si="54"/>
        <v>2.9878682999718725E-2</v>
      </c>
      <c r="AK158" s="1">
        <f t="shared" si="54"/>
        <v>1.9834359778536682E-2</v>
      </c>
      <c r="AL158" s="1">
        <f t="shared" si="54"/>
        <v>1.3166638831709456E-2</v>
      </c>
      <c r="AM158" s="1">
        <f t="shared" si="59"/>
        <v>0.7857142857142857</v>
      </c>
      <c r="AN158" s="1">
        <f t="shared" si="59"/>
        <v>0.52158054711246193</v>
      </c>
      <c r="AO158" s="1">
        <f t="shared" si="59"/>
        <v>0.34624070361508108</v>
      </c>
      <c r="AP158" s="1">
        <f t="shared" si="59"/>
        <v>0.22984489261256449</v>
      </c>
      <c r="AQ158" s="1">
        <f t="shared" si="59"/>
        <v>0.15257788615983001</v>
      </c>
      <c r="AR158" s="1">
        <f t="shared" si="55"/>
        <v>0.10128574570609991</v>
      </c>
      <c r="AS158" s="1">
        <f t="shared" si="55"/>
        <v>6.7236495021921638E-2</v>
      </c>
      <c r="AT158" s="1">
        <f t="shared" si="55"/>
        <v>4.4633588184765011E-2</v>
      </c>
      <c r="AU158" s="1">
        <f t="shared" si="55"/>
        <v>2.9629105348184429E-2</v>
      </c>
      <c r="AV158" s="1">
        <f t="shared" si="55"/>
        <v>1.96686826992203E-2</v>
      </c>
      <c r="BK158" s="1">
        <f t="shared" ca="1" si="60"/>
        <v>9.4074915425153449E-2</v>
      </c>
      <c r="BL158" s="1">
        <f t="shared" ca="1" si="60"/>
        <v>6.2305735189071356</v>
      </c>
      <c r="BM158" s="1">
        <f t="shared" ca="1" si="60"/>
        <v>-57.356423566800096</v>
      </c>
      <c r="BN158" s="1">
        <f t="shared" ca="1" si="60"/>
        <v>275.30226077856821</v>
      </c>
      <c r="BO158" s="1">
        <f t="shared" ca="1" si="60"/>
        <v>-751.56574755216684</v>
      </c>
      <c r="BP158" s="1">
        <f t="shared" ca="1" si="56"/>
        <v>1239.5049378171725</v>
      </c>
      <c r="BQ158" s="1">
        <f t="shared" ca="1" si="56"/>
        <v>-1260.0009453682037</v>
      </c>
      <c r="BR158" s="1">
        <f t="shared" ca="1" si="56"/>
        <v>772.56346646716133</v>
      </c>
      <c r="BS158" s="1">
        <f t="shared" ca="1" si="56"/>
        <v>-262.03685373225272</v>
      </c>
      <c r="BT158" s="1">
        <f t="shared" ca="1" si="56"/>
        <v>37.752489559839717</v>
      </c>
      <c r="BU158" s="1">
        <f t="shared" ca="1" si="61"/>
        <v>0.65245196300384123</v>
      </c>
      <c r="BV158" s="1">
        <f t="shared" ca="1" si="61"/>
        <v>-1.8313564645483138</v>
      </c>
      <c r="BW158" s="1">
        <f t="shared" ca="1" si="61"/>
        <v>28.483687598494821</v>
      </c>
      <c r="BX158" s="1">
        <f t="shared" ca="1" si="61"/>
        <v>-183.39052748172941</v>
      </c>
      <c r="BY158" s="1">
        <f t="shared" ca="1" si="61"/>
        <v>571.54246362158096</v>
      </c>
      <c r="BZ158" s="1">
        <f t="shared" ca="1" si="57"/>
        <v>-982.81277406979927</v>
      </c>
      <c r="CA158" s="1">
        <f t="shared" ca="1" si="57"/>
        <v>981.84282608080798</v>
      </c>
      <c r="CB158" s="1">
        <f t="shared" ca="1" si="57"/>
        <v>-566.06691571110582</v>
      </c>
      <c r="CC158" s="1">
        <f t="shared" ca="1" si="57"/>
        <v>174.05884659814251</v>
      </c>
      <c r="CD158" s="1">
        <f t="shared" ca="1" si="57"/>
        <v>-21.993579592411848</v>
      </c>
      <c r="CE158" s="4">
        <f t="shared" ca="1" si="64"/>
        <v>0.48783283765067154</v>
      </c>
      <c r="CF158" s="4">
        <f t="shared" ca="1" si="65"/>
        <v>3.8141188323354447E-2</v>
      </c>
      <c r="CG158" s="4">
        <f t="shared" ca="1" si="70"/>
        <v>7.8221808059694611E-4</v>
      </c>
      <c r="CH158" s="4">
        <f t="shared" ca="1" si="71"/>
        <v>5.9066039196830705E-2</v>
      </c>
      <c r="CI158" s="8">
        <f t="shared" ca="1" si="66"/>
        <v>0.48512254243540553</v>
      </c>
      <c r="CJ158" s="8">
        <f t="shared" ca="1" si="67"/>
        <v>0.30059174327888016</v>
      </c>
      <c r="CK158" s="8">
        <f t="shared" ca="1" si="72"/>
        <v>2.8882225443401067E-2</v>
      </c>
      <c r="CL158" s="8">
        <f t="shared" ca="1" si="73"/>
        <v>0.15894616769525427</v>
      </c>
    </row>
    <row r="159" spans="1:90" x14ac:dyDescent="0.25">
      <c r="A159" s="7">
        <f>'Calculate Data'!I161</f>
        <v>0.3995726495726496</v>
      </c>
      <c r="B159" s="7">
        <f>'Calculate Data'!H161</f>
        <v>0.45192307692307693</v>
      </c>
      <c r="C159" s="7">
        <f>'Calculate Data'!P161</f>
        <v>0.30769230769230771</v>
      </c>
      <c r="D159" s="7">
        <f>'Calculate Data'!B161</f>
        <v>676</v>
      </c>
      <c r="E159" s="2">
        <v>0.66808510638297869</v>
      </c>
      <c r="F159" s="10">
        <v>0.42857142857142855</v>
      </c>
      <c r="G159" s="4">
        <v>0.44987146529562982</v>
      </c>
      <c r="H159" s="8">
        <v>0.73534971644612479</v>
      </c>
      <c r="I159" s="20">
        <v>529</v>
      </c>
      <c r="J159" s="1">
        <f t="shared" si="69"/>
        <v>1</v>
      </c>
      <c r="K159" s="1">
        <f t="shared" si="69"/>
        <v>0.66808510638297869</v>
      </c>
      <c r="L159" s="1">
        <f t="shared" si="69"/>
        <v>0.44633770937075595</v>
      </c>
      <c r="M159" s="1">
        <f t="shared" si="69"/>
        <v>0.29819157604769653</v>
      </c>
      <c r="N159" s="1">
        <f t="shared" si="69"/>
        <v>0.1992173508063334</v>
      </c>
      <c r="O159" s="1">
        <f t="shared" si="69"/>
        <v>0.13309414500678443</v>
      </c>
      <c r="P159" s="1">
        <f t="shared" si="69"/>
        <v>8.8918216025809169E-2</v>
      </c>
      <c r="Q159" s="1">
        <f t="shared" si="69"/>
        <v>5.9404935812987406E-2</v>
      </c>
      <c r="R159" s="1">
        <f t="shared" si="69"/>
        <v>3.968755286229371E-2</v>
      </c>
      <c r="S159" s="1">
        <f t="shared" si="69"/>
        <v>2.6514662976085582E-2</v>
      </c>
      <c r="T159" s="1">
        <f t="shared" si="69"/>
        <v>1.7714051435086964E-2</v>
      </c>
      <c r="U159" s="1">
        <f t="shared" si="69"/>
        <v>1.183449393748363E-2</v>
      </c>
      <c r="V159" s="1">
        <f t="shared" si="69"/>
        <v>7.9064491412124665E-3</v>
      </c>
      <c r="W159" s="1">
        <f t="shared" si="69"/>
        <v>5.2821809156185411E-3</v>
      </c>
      <c r="X159" s="1">
        <f t="shared" si="69"/>
        <v>3.5289463989451532E-3</v>
      </c>
      <c r="Y159" s="1">
        <f t="shared" ref="Y159:AB183" si="74">POWER($E159,Y$2)</f>
        <v>2.3576365303591023E-3</v>
      </c>
      <c r="Z159" s="1">
        <f t="shared" si="74"/>
        <v>1.5751018521973576E-3</v>
      </c>
      <c r="AA159" s="1">
        <f t="shared" si="62"/>
        <v>1.0523020884892983E-3</v>
      </c>
      <c r="AB159" s="1">
        <f t="shared" si="62"/>
        <v>7.0302735273540355E-4</v>
      </c>
      <c r="AC159" s="1">
        <f t="shared" si="58"/>
        <v>0.44987146529562982</v>
      </c>
      <c r="AD159" s="1">
        <f t="shared" si="58"/>
        <v>0.30055242575069735</v>
      </c>
      <c r="AE159" s="1">
        <f t="shared" si="58"/>
        <v>0.20079459933131694</v>
      </c>
      <c r="AF159" s="1">
        <f t="shared" si="58"/>
        <v>0.13414788125539048</v>
      </c>
      <c r="AG159" s="1">
        <f t="shared" si="58"/>
        <v>8.9622201519558728E-2</v>
      </c>
      <c r="AH159" s="1">
        <f t="shared" si="54"/>
        <v>5.9875258036471146E-2</v>
      </c>
      <c r="AI159" s="1">
        <f t="shared" si="54"/>
        <v>4.0001768135004126E-2</v>
      </c>
      <c r="AJ159" s="1">
        <f t="shared" si="54"/>
        <v>2.672458551998148E-2</v>
      </c>
      <c r="AK159" s="1">
        <f t="shared" si="54"/>
        <v>1.7854297560157838E-2</v>
      </c>
      <c r="AL159" s="1">
        <f t="shared" si="54"/>
        <v>1.1928190284871406E-2</v>
      </c>
      <c r="AM159" s="1">
        <f t="shared" si="59"/>
        <v>0.73534971644612479</v>
      </c>
      <c r="AN159" s="1">
        <f t="shared" si="59"/>
        <v>0.49127619354060248</v>
      </c>
      <c r="AO159" s="1">
        <f t="shared" si="59"/>
        <v>0.32821430802499824</v>
      </c>
      <c r="AP159" s="1">
        <f t="shared" si="59"/>
        <v>0.21927509089329669</v>
      </c>
      <c r="AQ159" s="1">
        <f t="shared" si="59"/>
        <v>0.14649442242658545</v>
      </c>
      <c r="AR159" s="1">
        <f t="shared" si="55"/>
        <v>9.7870741791378349E-2</v>
      </c>
      <c r="AS159" s="1">
        <f t="shared" si="55"/>
        <v>6.5385984941474046E-2</v>
      </c>
      <c r="AT159" s="1">
        <f t="shared" si="55"/>
        <v>4.3683402705580535E-2</v>
      </c>
      <c r="AU159" s="1">
        <f t="shared" si="55"/>
        <v>2.9184230743728268E-2</v>
      </c>
      <c r="AV159" s="1">
        <f t="shared" si="55"/>
        <v>1.9497549901129094E-2</v>
      </c>
      <c r="BK159" s="1">
        <f t="shared" ca="1" si="60"/>
        <v>9.4074915425153449E-2</v>
      </c>
      <c r="BL159" s="1">
        <f t="shared" ca="1" si="60"/>
        <v>6.2705130927462838</v>
      </c>
      <c r="BM159" s="1">
        <f t="shared" ca="1" si="60"/>
        <v>-58.094119185488807</v>
      </c>
      <c r="BN159" s="1">
        <f t="shared" ca="1" si="60"/>
        <v>280.63054519608909</v>
      </c>
      <c r="BO159" s="1">
        <f t="shared" ca="1" si="60"/>
        <v>-771.0227545688233</v>
      </c>
      <c r="BP159" s="1">
        <f t="shared" ca="1" si="56"/>
        <v>1279.7452653694277</v>
      </c>
      <c r="BQ159" s="1">
        <f t="shared" ca="1" si="56"/>
        <v>-1309.245817830777</v>
      </c>
      <c r="BR159" s="1">
        <f t="shared" ca="1" si="56"/>
        <v>807.90360392225568</v>
      </c>
      <c r="BS159" s="1">
        <f t="shared" ca="1" si="56"/>
        <v>-275.78002629445075</v>
      </c>
      <c r="BT159" s="1">
        <f t="shared" ca="1" si="56"/>
        <v>39.987208081872737</v>
      </c>
      <c r="BU159" s="1">
        <f t="shared" ca="1" si="61"/>
        <v>0.65245196300384123</v>
      </c>
      <c r="BV159" s="1">
        <f t="shared" ca="1" si="61"/>
        <v>-1.8430959290646491</v>
      </c>
      <c r="BW159" s="1">
        <f t="shared" ca="1" si="61"/>
        <v>28.850033514764093</v>
      </c>
      <c r="BX159" s="1">
        <f t="shared" ca="1" si="61"/>
        <v>-186.93992401461071</v>
      </c>
      <c r="BY159" s="1">
        <f t="shared" ca="1" si="61"/>
        <v>586.33891457909385</v>
      </c>
      <c r="BZ159" s="1">
        <f t="shared" ca="1" si="57"/>
        <v>-1014.7196319970911</v>
      </c>
      <c r="CA159" s="1">
        <f t="shared" ca="1" si="57"/>
        <v>1020.2163883597733</v>
      </c>
      <c r="CB159" s="1">
        <f t="shared" ca="1" si="57"/>
        <v>-591.96107648664918</v>
      </c>
      <c r="CC159" s="1">
        <f t="shared" ca="1" si="57"/>
        <v>183.18779441866431</v>
      </c>
      <c r="CD159" s="1">
        <f t="shared" ca="1" si="57"/>
        <v>-23.295466176687725</v>
      </c>
      <c r="CE159" s="4">
        <f t="shared" ca="1" si="64"/>
        <v>0.48849269827680075</v>
      </c>
      <c r="CF159" s="4">
        <f t="shared" ca="1" si="65"/>
        <v>-3.8621232981170928E-2</v>
      </c>
      <c r="CG159" s="4">
        <f t="shared" ca="1" si="70"/>
        <v>1.4829749218155332E-3</v>
      </c>
      <c r="CH159" s="4">
        <f t="shared" ca="1" si="71"/>
        <v>6.0049746411609768E-2</v>
      </c>
      <c r="CI159" s="8">
        <f t="shared" ca="1" si="66"/>
        <v>0.48638823119601682</v>
      </c>
      <c r="CJ159" s="8">
        <f t="shared" ca="1" si="67"/>
        <v>0.24896148525010797</v>
      </c>
      <c r="CK159" s="8">
        <f t="shared" ca="1" si="72"/>
        <v>2.0453219324654832E-2</v>
      </c>
      <c r="CL159" s="8">
        <f t="shared" ca="1" si="73"/>
        <v>0.16615074445103642</v>
      </c>
    </row>
    <row r="160" spans="1:90" x14ac:dyDescent="0.25">
      <c r="A160" s="7">
        <f>'Calculate Data'!I162</f>
        <v>0.39814814814814814</v>
      </c>
      <c r="B160" s="7">
        <f>'Calculate Data'!H162</f>
        <v>0.50246305418719217</v>
      </c>
      <c r="C160" s="7">
        <f>'Calculate Data'!P162</f>
        <v>0.48448687350835323</v>
      </c>
      <c r="D160" s="7">
        <f>'Calculate Data'!B162</f>
        <v>419</v>
      </c>
      <c r="E160" s="2">
        <v>0.67234042553191486</v>
      </c>
      <c r="F160" s="10">
        <v>0.42948717948717946</v>
      </c>
      <c r="G160" s="4">
        <v>0.47417840375586856</v>
      </c>
      <c r="H160" s="8">
        <v>0.40571428571428569</v>
      </c>
      <c r="I160" s="20">
        <v>525</v>
      </c>
      <c r="J160" s="1">
        <f t="shared" ref="J160:Y175" si="75">POWER($E160,J$2)</f>
        <v>1</v>
      </c>
      <c r="K160" s="1">
        <f t="shared" si="75"/>
        <v>0.67234042553191486</v>
      </c>
      <c r="L160" s="1">
        <f t="shared" si="75"/>
        <v>0.45204164780443634</v>
      </c>
      <c r="M160" s="1">
        <f t="shared" si="75"/>
        <v>0.3039258738429827</v>
      </c>
      <c r="N160" s="1">
        <f t="shared" si="75"/>
        <v>0.20434165134975008</v>
      </c>
      <c r="O160" s="1">
        <f t="shared" si="75"/>
        <v>0.13738715282238514</v>
      </c>
      <c r="P160" s="1">
        <f t="shared" si="75"/>
        <v>9.2370936791220645E-2</v>
      </c>
      <c r="Q160" s="1">
        <f t="shared" si="75"/>
        <v>6.2104714948990898E-2</v>
      </c>
      <c r="R160" s="1">
        <f t="shared" si="75"/>
        <v>4.1755510476342815E-2</v>
      </c>
      <c r="S160" s="1">
        <f t="shared" si="75"/>
        <v>2.8073917681966657E-2</v>
      </c>
      <c r="T160" s="1">
        <f t="shared" si="75"/>
        <v>1.8875229760641411E-2</v>
      </c>
      <c r="U160" s="1">
        <f t="shared" si="75"/>
        <v>1.2690580009282309E-2</v>
      </c>
      <c r="V160" s="1">
        <f t="shared" si="75"/>
        <v>8.5323899636876796E-3</v>
      </c>
      <c r="W160" s="1">
        <f t="shared" si="75"/>
        <v>5.7366706989900144E-3</v>
      </c>
      <c r="X160" s="1">
        <f t="shared" si="75"/>
        <v>3.8569956188954134E-3</v>
      </c>
      <c r="Y160" s="1">
        <f t="shared" si="75"/>
        <v>2.5932140756828735E-3</v>
      </c>
      <c r="Z160" s="1">
        <f t="shared" si="74"/>
        <v>1.7435226551399746E-3</v>
      </c>
      <c r="AA160" s="1">
        <f t="shared" si="62"/>
        <v>1.1722407638813446E-3</v>
      </c>
      <c r="AB160" s="1">
        <f t="shared" si="62"/>
        <v>7.8814485401384007E-4</v>
      </c>
      <c r="AC160" s="1">
        <f t="shared" si="58"/>
        <v>0.47417840375586856</v>
      </c>
      <c r="AD160" s="1">
        <f t="shared" si="58"/>
        <v>0.3188093097592648</v>
      </c>
      <c r="AE160" s="1">
        <f t="shared" si="58"/>
        <v>0.21434838698708014</v>
      </c>
      <c r="AF160" s="1">
        <f t="shared" si="58"/>
        <v>0.14411508571897302</v>
      </c>
      <c r="AG160" s="1">
        <f t="shared" si="58"/>
        <v>9.6894398057862721E-2</v>
      </c>
      <c r="AH160" s="1">
        <f t="shared" si="54"/>
        <v>6.5146020821882158E-2</v>
      </c>
      <c r="AI160" s="1">
        <f t="shared" si="54"/>
        <v>4.3800303361095236E-2</v>
      </c>
      <c r="AJ160" s="1">
        <f t="shared" si="54"/>
        <v>2.9448714600225731E-2</v>
      </c>
      <c r="AK160" s="1">
        <f t="shared" si="54"/>
        <v>1.9799561305683683E-2</v>
      </c>
      <c r="AL160" s="1">
        <f t="shared" si="54"/>
        <v>1.3312045473608604E-2</v>
      </c>
      <c r="AM160" s="1">
        <f t="shared" si="59"/>
        <v>0.40571428571428569</v>
      </c>
      <c r="AN160" s="1">
        <f t="shared" si="59"/>
        <v>0.27277811550151976</v>
      </c>
      <c r="AO160" s="1">
        <f t="shared" si="59"/>
        <v>0.1833997542520856</v>
      </c>
      <c r="AP160" s="1">
        <f t="shared" si="59"/>
        <v>0.12330706881629583</v>
      </c>
      <c r="AQ160" s="1">
        <f t="shared" si="59"/>
        <v>8.2904327119041457E-2</v>
      </c>
      <c r="AR160" s="1">
        <f t="shared" si="55"/>
        <v>5.5739930573653396E-2</v>
      </c>
      <c r="AS160" s="1">
        <f t="shared" si="55"/>
        <v>3.747620864100952E-2</v>
      </c>
      <c r="AT160" s="1">
        <f t="shared" si="55"/>
        <v>2.5196770065019164E-2</v>
      </c>
      <c r="AU160" s="1">
        <f t="shared" si="55"/>
        <v>1.6940807107544798E-2</v>
      </c>
      <c r="AV160" s="1">
        <f t="shared" si="55"/>
        <v>1.1389989459540758E-2</v>
      </c>
      <c r="BK160" s="1">
        <f t="shared" ca="1" si="60"/>
        <v>9.4074915425153449E-2</v>
      </c>
      <c r="BL160" s="1">
        <f t="shared" ca="1" si="60"/>
        <v>6.3104526665854328</v>
      </c>
      <c r="BM160" s="1">
        <f t="shared" ca="1" si="60"/>
        <v>-58.836528514201085</v>
      </c>
      <c r="BN160" s="1">
        <f t="shared" ca="1" si="60"/>
        <v>286.02714002259921</v>
      </c>
      <c r="BO160" s="1">
        <f t="shared" ca="1" si="60"/>
        <v>-790.85512511401987</v>
      </c>
      <c r="BP160" s="1">
        <f t="shared" ca="1" si="56"/>
        <v>1321.0239889821673</v>
      </c>
      <c r="BQ160" s="1">
        <f t="shared" ca="1" si="56"/>
        <v>-1360.084222201602</v>
      </c>
      <c r="BR160" s="1">
        <f t="shared" ca="1" si="56"/>
        <v>844.6204400558363</v>
      </c>
      <c r="BS160" s="1">
        <f t="shared" ca="1" si="56"/>
        <v>-290.14980634002529</v>
      </c>
      <c r="BT160" s="1">
        <f t="shared" ca="1" si="56"/>
        <v>42.338746264083142</v>
      </c>
      <c r="BU160" s="1">
        <f t="shared" ca="1" si="61"/>
        <v>0.65245196300384123</v>
      </c>
      <c r="BV160" s="1">
        <f t="shared" ca="1" si="61"/>
        <v>-1.8548353935809845</v>
      </c>
      <c r="BW160" s="1">
        <f t="shared" ca="1" si="61"/>
        <v>29.218720299507922</v>
      </c>
      <c r="BX160" s="1">
        <f t="shared" ca="1" si="61"/>
        <v>-190.53482501193628</v>
      </c>
      <c r="BY160" s="1">
        <f t="shared" ca="1" si="61"/>
        <v>601.42081786935921</v>
      </c>
      <c r="BZ160" s="1">
        <f t="shared" ca="1" si="57"/>
        <v>-1047.4498419592569</v>
      </c>
      <c r="CA160" s="1">
        <f t="shared" ca="1" si="57"/>
        <v>1059.831694050122</v>
      </c>
      <c r="CB160" s="1">
        <f t="shared" ca="1" si="57"/>
        <v>-618.86396160474783</v>
      </c>
      <c r="CC160" s="1">
        <f t="shared" ca="1" si="57"/>
        <v>192.73296833209176</v>
      </c>
      <c r="CD160" s="1">
        <f t="shared" ca="1" si="57"/>
        <v>-24.665408736186034</v>
      </c>
      <c r="CE160" s="4">
        <f t="shared" ca="1" si="64"/>
        <v>0.4891607368483335</v>
      </c>
      <c r="CF160" s="4">
        <f t="shared" ca="1" si="65"/>
        <v>-1.4982333092464939E-2</v>
      </c>
      <c r="CG160" s="4">
        <f t="shared" ca="1" si="70"/>
        <v>8.8527811295525819E-4</v>
      </c>
      <c r="CH160" s="4">
        <f t="shared" ca="1" si="71"/>
        <v>6.0332941028480573E-2</v>
      </c>
      <c r="CI160" s="8">
        <f t="shared" ca="1" si="66"/>
        <v>0.4877798083767324</v>
      </c>
      <c r="CJ160" s="8">
        <f t="shared" ca="1" si="67"/>
        <v>-8.206552266244671E-2</v>
      </c>
      <c r="CK160" s="8">
        <f t="shared" ca="1" si="72"/>
        <v>1.8266964102485312E-2</v>
      </c>
      <c r="CL160" s="8">
        <f t="shared" ca="1" si="73"/>
        <v>0.16623536747753687</v>
      </c>
    </row>
    <row r="161" spans="1:90" x14ac:dyDescent="0.25">
      <c r="A161" s="7">
        <f>'Calculate Data'!I163</f>
        <v>0.40856031128404668</v>
      </c>
      <c r="B161" s="7">
        <f>'Calculate Data'!H163</f>
        <v>0.53448275862068961</v>
      </c>
      <c r="C161" s="7">
        <f>'Calculate Data'!P163</f>
        <v>0.40371229698375871</v>
      </c>
      <c r="D161" s="7">
        <f>'Calculate Data'!B163</f>
        <v>431</v>
      </c>
      <c r="E161" s="2">
        <v>0.67659574468085104</v>
      </c>
      <c r="F161" s="10">
        <v>0.43010752688172044</v>
      </c>
      <c r="G161" s="4">
        <v>0.44827586206896552</v>
      </c>
      <c r="H161" s="8">
        <v>0.68581081081081086</v>
      </c>
      <c r="I161" s="20">
        <v>296</v>
      </c>
      <c r="J161" s="1">
        <f t="shared" si="75"/>
        <v>1</v>
      </c>
      <c r="K161" s="1">
        <f t="shared" si="75"/>
        <v>0.67659574468085104</v>
      </c>
      <c r="L161" s="1">
        <f t="shared" si="75"/>
        <v>0.45778180172023536</v>
      </c>
      <c r="M161" s="1">
        <f t="shared" si="75"/>
        <v>0.30973321903624434</v>
      </c>
      <c r="N161" s="1">
        <f t="shared" si="75"/>
        <v>0.20956417798622487</v>
      </c>
      <c r="O161" s="1">
        <f t="shared" si="75"/>
        <v>0.14179023106302022</v>
      </c>
      <c r="P161" s="1">
        <f t="shared" si="75"/>
        <v>9.5934666974554106E-2</v>
      </c>
      <c r="Q161" s="1">
        <f t="shared" si="75"/>
        <v>6.4908987442357888E-2</v>
      </c>
      <c r="R161" s="1">
        <f t="shared" si="75"/>
        <v>4.3917144695042133E-2</v>
      </c>
      <c r="S161" s="1">
        <f t="shared" si="75"/>
        <v>2.9714153219198718E-2</v>
      </c>
      <c r="T161" s="1">
        <f t="shared" si="75"/>
        <v>2.0104469624904663E-2</v>
      </c>
      <c r="U161" s="1">
        <f t="shared" si="75"/>
        <v>1.3602598597275922E-2</v>
      </c>
      <c r="V161" s="1">
        <f t="shared" si="75"/>
        <v>9.2034603275186009E-3</v>
      </c>
      <c r="W161" s="1">
        <f t="shared" si="75"/>
        <v>6.2270220939381164E-3</v>
      </c>
      <c r="X161" s="1">
        <f t="shared" si="75"/>
        <v>4.2131766507921727E-3</v>
      </c>
      <c r="Y161" s="1">
        <f t="shared" si="75"/>
        <v>2.8506173935147041E-3</v>
      </c>
      <c r="Z161" s="1">
        <f t="shared" si="74"/>
        <v>1.9287155981652674E-3</v>
      </c>
      <c r="AA161" s="1">
        <f t="shared" si="62"/>
        <v>1.3049607664182021E-3</v>
      </c>
      <c r="AB161" s="1">
        <f t="shared" si="62"/>
        <v>8.8293090153401756E-4</v>
      </c>
      <c r="AC161" s="1">
        <f t="shared" si="58"/>
        <v>0.44827586206896552</v>
      </c>
      <c r="AD161" s="1">
        <f t="shared" si="58"/>
        <v>0.30330154071900217</v>
      </c>
      <c r="AE161" s="1">
        <f t="shared" si="58"/>
        <v>0.20521253180562274</v>
      </c>
      <c r="AF161" s="1">
        <f t="shared" si="58"/>
        <v>0.13884592577486815</v>
      </c>
      <c r="AG161" s="1">
        <f t="shared" si="58"/>
        <v>9.3942562545549085E-2</v>
      </c>
      <c r="AH161" s="1">
        <f t="shared" si="54"/>
        <v>6.3561138062733197E-2</v>
      </c>
      <c r="AI161" s="1">
        <f t="shared" si="54"/>
        <v>4.3005195540317356E-2</v>
      </c>
      <c r="AJ161" s="1">
        <f t="shared" si="54"/>
        <v>2.9097132301746639E-2</v>
      </c>
      <c r="AK161" s="1">
        <f t="shared" si="54"/>
        <v>1.9686995897777507E-2</v>
      </c>
      <c r="AL161" s="1">
        <f t="shared" si="54"/>
        <v>1.3320137649985632E-2</v>
      </c>
      <c r="AM161" s="1">
        <f t="shared" si="59"/>
        <v>0.68581081081081086</v>
      </c>
      <c r="AN161" s="1">
        <f t="shared" si="59"/>
        <v>0.4640166762507188</v>
      </c>
      <c r="AO161" s="1">
        <f t="shared" si="59"/>
        <v>0.31395170861218846</v>
      </c>
      <c r="AP161" s="1">
        <f t="shared" si="59"/>
        <v>0.21241839008228922</v>
      </c>
      <c r="AQ161" s="1">
        <f t="shared" si="59"/>
        <v>0.14372137882163397</v>
      </c>
      <c r="AR161" s="1">
        <f t="shared" si="55"/>
        <v>9.7241273330382114E-2</v>
      </c>
      <c r="AS161" s="1">
        <f t="shared" si="55"/>
        <v>6.5793031742684069E-2</v>
      </c>
      <c r="AT161" s="1">
        <f t="shared" si="55"/>
        <v>4.4515285306752202E-2</v>
      </c>
      <c r="AU161" s="1">
        <f t="shared" si="55"/>
        <v>3.0118852611802548E-2</v>
      </c>
      <c r="AV161" s="1">
        <f t="shared" si="55"/>
        <v>2.0378287511815339E-2</v>
      </c>
      <c r="BK161" s="1">
        <f t="shared" ca="1" si="60"/>
        <v>9.4074915425153449E-2</v>
      </c>
      <c r="BL161" s="1">
        <f t="shared" ca="1" si="60"/>
        <v>6.3503922404245809</v>
      </c>
      <c r="BM161" s="1">
        <f t="shared" ca="1" si="60"/>
        <v>-59.583651552936935</v>
      </c>
      <c r="BN161" s="1">
        <f t="shared" ca="1" si="60"/>
        <v>291.49248035624504</v>
      </c>
      <c r="BO161" s="1">
        <f t="shared" ca="1" si="60"/>
        <v>-811.06765608466981</v>
      </c>
      <c r="BP161" s="1">
        <f t="shared" ca="1" si="56"/>
        <v>1363.361076997697</v>
      </c>
      <c r="BQ161" s="1">
        <f t="shared" ca="1" si="56"/>
        <v>-1412.5571467264526</v>
      </c>
      <c r="BR161" s="1">
        <f t="shared" ca="1" si="56"/>
        <v>882.75837965236269</v>
      </c>
      <c r="BS161" s="1">
        <f t="shared" ca="1" si="56"/>
        <v>-305.17052439085421</v>
      </c>
      <c r="BT161" s="1">
        <f t="shared" ca="1" si="56"/>
        <v>44.812412996703394</v>
      </c>
      <c r="BU161" s="1">
        <f t="shared" ca="1" si="61"/>
        <v>0.65245196300384123</v>
      </c>
      <c r="BV161" s="1">
        <f t="shared" ca="1" si="61"/>
        <v>-1.8665748580973198</v>
      </c>
      <c r="BW161" s="1">
        <f t="shared" ca="1" si="61"/>
        <v>29.589747952726317</v>
      </c>
      <c r="BX161" s="1">
        <f t="shared" ca="1" si="61"/>
        <v>-194.17552031105933</v>
      </c>
      <c r="BY161" s="1">
        <f t="shared" ca="1" si="61"/>
        <v>616.7918213838467</v>
      </c>
      <c r="BZ161" s="1">
        <f t="shared" ca="1" si="57"/>
        <v>-1081.0192370048758</v>
      </c>
      <c r="CA161" s="1">
        <f t="shared" ca="1" si="57"/>
        <v>1100.7206828223873</v>
      </c>
      <c r="CB161" s="1">
        <f t="shared" ca="1" si="57"/>
        <v>-646.80810700642508</v>
      </c>
      <c r="CC161" s="1">
        <f t="shared" ca="1" si="57"/>
        <v>202.71052996803877</v>
      </c>
      <c r="CD161" s="1">
        <f t="shared" ca="1" si="57"/>
        <v>-26.106500086804125</v>
      </c>
      <c r="CE161" s="4">
        <f t="shared" ca="1" si="64"/>
        <v>0.48983840394416944</v>
      </c>
      <c r="CF161" s="4">
        <f t="shared" ca="1" si="65"/>
        <v>-4.1562541875203918E-2</v>
      </c>
      <c r="CG161" s="4">
        <f t="shared" ca="1" si="70"/>
        <v>6.4065693356706579E-3</v>
      </c>
      <c r="CH161" s="4">
        <f t="shared" ca="1" si="71"/>
        <v>5.817258916688129E-2</v>
      </c>
      <c r="CI161" s="8">
        <f t="shared" ca="1" si="66"/>
        <v>0.48929482274129299</v>
      </c>
      <c r="CJ161" s="8">
        <f t="shared" ca="1" si="67"/>
        <v>0.19651598806951787</v>
      </c>
      <c r="CK161" s="8">
        <f t="shared" ca="1" si="72"/>
        <v>1.287021946469538E-2</v>
      </c>
      <c r="CL161" s="8">
        <f t="shared" ca="1" si="73"/>
        <v>0.16650353382510938</v>
      </c>
    </row>
    <row r="162" spans="1:90" x14ac:dyDescent="0.25">
      <c r="A162" s="7">
        <f>'Calculate Data'!I164</f>
        <v>0.45606694560669458</v>
      </c>
      <c r="B162" s="7">
        <f>'Calculate Data'!H164</f>
        <v>0.4459016393442623</v>
      </c>
      <c r="C162" s="7">
        <f>'Calculate Data'!P164</f>
        <v>0.56066176470588236</v>
      </c>
      <c r="D162" s="7">
        <f>'Calculate Data'!B164</f>
        <v>544</v>
      </c>
      <c r="E162" s="2">
        <v>0.68085106382978722</v>
      </c>
      <c r="F162" s="10">
        <v>0.43252595155709345</v>
      </c>
      <c r="G162" s="4">
        <v>0.43333333333333335</v>
      </c>
      <c r="H162" s="8">
        <v>0.29339853300733498</v>
      </c>
      <c r="I162" s="20">
        <v>409</v>
      </c>
      <c r="J162" s="1">
        <f t="shared" si="75"/>
        <v>1</v>
      </c>
      <c r="K162" s="1">
        <f t="shared" si="75"/>
        <v>0.68085106382978722</v>
      </c>
      <c r="L162" s="1">
        <f t="shared" si="75"/>
        <v>0.46355817111815301</v>
      </c>
      <c r="M162" s="1">
        <f t="shared" si="75"/>
        <v>0.31561407395278501</v>
      </c>
      <c r="N162" s="1">
        <f t="shared" si="75"/>
        <v>0.21488617801040683</v>
      </c>
      <c r="O162" s="1">
        <f t="shared" si="75"/>
        <v>0.14630548290070253</v>
      </c>
      <c r="P162" s="1">
        <f t="shared" si="75"/>
        <v>9.9612243677074053E-2</v>
      </c>
      <c r="Q162" s="1">
        <f t="shared" si="75"/>
        <v>6.7821102078007858E-2</v>
      </c>
      <c r="R162" s="1">
        <f t="shared" si="75"/>
        <v>4.6176069499920251E-2</v>
      </c>
      <c r="S162" s="1">
        <f t="shared" si="75"/>
        <v>3.1439026042498895E-2</v>
      </c>
      <c r="T162" s="1">
        <f t="shared" si="75"/>
        <v>2.1405294326807756E-2</v>
      </c>
      <c r="U162" s="1">
        <f t="shared" si="75"/>
        <v>1.457381741399677E-2</v>
      </c>
      <c r="V162" s="1">
        <f t="shared" si="75"/>
        <v>9.9225990903807799E-3</v>
      </c>
      <c r="W162" s="1">
        <f t="shared" si="75"/>
        <v>6.7558121466422339E-3</v>
      </c>
      <c r="X162" s="1">
        <f t="shared" si="75"/>
        <v>4.5997018870755626E-3</v>
      </c>
      <c r="Y162" s="1">
        <f t="shared" si="75"/>
        <v>3.1317119231152766E-3</v>
      </c>
      <c r="Z162" s="1">
        <f t="shared" si="74"/>
        <v>2.1322293944614655E-3</v>
      </c>
      <c r="AA162" s="1">
        <f t="shared" si="62"/>
        <v>1.4517306515482319E-3</v>
      </c>
      <c r="AB162" s="1">
        <f t="shared" si="62"/>
        <v>9.8841235850092375E-4</v>
      </c>
      <c r="AC162" s="1">
        <f t="shared" si="58"/>
        <v>0.43333333333333335</v>
      </c>
      <c r="AD162" s="1">
        <f t="shared" si="58"/>
        <v>0.29503546099290778</v>
      </c>
      <c r="AE162" s="1">
        <f t="shared" si="58"/>
        <v>0.20087520748453297</v>
      </c>
      <c r="AF162" s="1">
        <f t="shared" si="58"/>
        <v>0.13676609871287351</v>
      </c>
      <c r="AG162" s="1">
        <f t="shared" si="58"/>
        <v>9.3117343804509631E-2</v>
      </c>
      <c r="AH162" s="1">
        <f t="shared" si="54"/>
        <v>6.3399042590304433E-2</v>
      </c>
      <c r="AI162" s="1">
        <f t="shared" si="54"/>
        <v>4.3165305593398755E-2</v>
      </c>
      <c r="AJ162" s="1">
        <f t="shared" si="54"/>
        <v>2.9389144233803406E-2</v>
      </c>
      <c r="AK162" s="1">
        <f t="shared" si="54"/>
        <v>2.0009630116632111E-2</v>
      </c>
      <c r="AL162" s="1">
        <f t="shared" si="54"/>
        <v>1.3623577951749523E-2</v>
      </c>
      <c r="AM162" s="1">
        <f t="shared" si="59"/>
        <v>0.29339853300733498</v>
      </c>
      <c r="AN162" s="1">
        <f t="shared" si="59"/>
        <v>0.19976070332414297</v>
      </c>
      <c r="AO162" s="1">
        <f t="shared" si="59"/>
        <v>0.13600728736962925</v>
      </c>
      <c r="AP162" s="1">
        <f t="shared" si="59"/>
        <v>9.2600706294215657E-2</v>
      </c>
      <c r="AQ162" s="1">
        <f t="shared" si="59"/>
        <v>6.3047289391806413E-2</v>
      </c>
      <c r="AR162" s="1">
        <f t="shared" si="55"/>
        <v>4.2925814053995856E-2</v>
      </c>
      <c r="AS162" s="1">
        <f t="shared" si="55"/>
        <v>2.9226086164422706E-2</v>
      </c>
      <c r="AT162" s="1">
        <f t="shared" si="55"/>
        <v>1.9898611856628223E-2</v>
      </c>
      <c r="AU162" s="1">
        <f t="shared" si="55"/>
        <v>1.3547991051321345E-2</v>
      </c>
      <c r="AV162" s="1">
        <f t="shared" si="55"/>
        <v>9.224164120048577E-3</v>
      </c>
      <c r="BK162" s="1">
        <f t="shared" ca="1" si="60"/>
        <v>9.4074915425153449E-2</v>
      </c>
      <c r="BL162" s="1">
        <f t="shared" ca="1" si="60"/>
        <v>6.3903318142637291</v>
      </c>
      <c r="BM162" s="1">
        <f t="shared" ca="1" si="60"/>
        <v>-60.335488301696365</v>
      </c>
      <c r="BN162" s="1">
        <f t="shared" ca="1" si="60"/>
        <v>297.02700129517302</v>
      </c>
      <c r="BO162" s="1">
        <f t="shared" ca="1" si="60"/>
        <v>-831.66517483417465</v>
      </c>
      <c r="BP162" s="1">
        <f t="shared" ca="1" si="56"/>
        <v>1406.7767521269823</v>
      </c>
      <c r="BQ162" s="1">
        <f t="shared" ca="1" si="56"/>
        <v>-1466.706365331205</v>
      </c>
      <c r="BR162" s="1">
        <f t="shared" ca="1" si="56"/>
        <v>922.36296598813306</v>
      </c>
      <c r="BS162" s="1">
        <f t="shared" ca="1" si="56"/>
        <v>-320.86729320519805</v>
      </c>
      <c r="BT162" s="1">
        <f t="shared" ca="1" si="56"/>
        <v>47.413722640438273</v>
      </c>
      <c r="BU162" s="1">
        <f t="shared" ca="1" si="61"/>
        <v>0.65245196300384123</v>
      </c>
      <c r="BV162" s="1">
        <f t="shared" ca="1" si="61"/>
        <v>-1.8783143226136552</v>
      </c>
      <c r="BW162" s="1">
        <f t="shared" ca="1" si="61"/>
        <v>29.96311647441928</v>
      </c>
      <c r="BX162" s="1">
        <f t="shared" ca="1" si="61"/>
        <v>-197.86229974933298</v>
      </c>
      <c r="BY162" s="1">
        <f t="shared" ca="1" si="61"/>
        <v>632.45559617524179</v>
      </c>
      <c r="BZ162" s="1">
        <f t="shared" ca="1" si="57"/>
        <v>-1115.4438518733482</v>
      </c>
      <c r="CA162" s="1">
        <f t="shared" ca="1" si="57"/>
        <v>1142.9159065802719</v>
      </c>
      <c r="CB162" s="1">
        <f t="shared" ca="1" si="57"/>
        <v>-675.82688281991568</v>
      </c>
      <c r="CC162" s="1">
        <f t="shared" ca="1" si="57"/>
        <v>213.13716055922302</v>
      </c>
      <c r="CD162" s="1">
        <f t="shared" ca="1" si="57"/>
        <v>-27.621952745980607</v>
      </c>
      <c r="CE162" s="4">
        <f t="shared" ca="1" si="64"/>
        <v>0.4905271081414142</v>
      </c>
      <c r="CF162" s="4">
        <f t="shared" ca="1" si="65"/>
        <v>-5.7193774808080855E-2</v>
      </c>
      <c r="CG162" s="4">
        <f t="shared" ca="1" si="70"/>
        <v>8.6071853987626824E-3</v>
      </c>
      <c r="CH162" s="4">
        <f t="shared" ca="1" si="71"/>
        <v>5.6311529404979757E-2</v>
      </c>
      <c r="CI162" s="8">
        <f t="shared" ca="1" si="66"/>
        <v>0.49093024096869442</v>
      </c>
      <c r="CJ162" s="8">
        <f t="shared" ca="1" si="67"/>
        <v>-0.19753170796135944</v>
      </c>
      <c r="CK162" s="8">
        <f t="shared" ca="1" si="72"/>
        <v>4.8704472537678739E-3</v>
      </c>
      <c r="CL162" s="8">
        <f t="shared" ca="1" si="73"/>
        <v>0.16183640751801362</v>
      </c>
    </row>
    <row r="163" spans="1:90" x14ac:dyDescent="0.25">
      <c r="A163" s="7">
        <f>'Calculate Data'!I165</f>
        <v>0.39094650205761317</v>
      </c>
      <c r="B163" s="7">
        <f>'Calculate Data'!H165</f>
        <v>0.44800000000000001</v>
      </c>
      <c r="C163" s="7">
        <f>'Calculate Data'!P165</f>
        <v>0.33967391304347827</v>
      </c>
      <c r="D163" s="7">
        <f>'Calculate Data'!B165</f>
        <v>368</v>
      </c>
      <c r="E163" s="2">
        <v>0.68510638297872339</v>
      </c>
      <c r="F163" s="10">
        <v>0.43315508021390375</v>
      </c>
      <c r="G163" s="4">
        <v>0.54736842105263162</v>
      </c>
      <c r="H163" s="8">
        <v>0.33687943262411346</v>
      </c>
      <c r="I163" s="20">
        <v>282</v>
      </c>
      <c r="J163" s="1">
        <f t="shared" si="75"/>
        <v>1</v>
      </c>
      <c r="K163" s="1">
        <f t="shared" si="75"/>
        <v>0.68510638297872339</v>
      </c>
      <c r="L163" s="1">
        <f t="shared" si="75"/>
        <v>0.46937075599818923</v>
      </c>
      <c r="M163" s="1">
        <f t="shared" si="75"/>
        <v>0.32156890091790835</v>
      </c>
      <c r="N163" s="1">
        <f t="shared" si="75"/>
        <v>0.22030890658631169</v>
      </c>
      <c r="O163" s="1">
        <f t="shared" si="75"/>
        <v>0.15093503812934544</v>
      </c>
      <c r="P163" s="1">
        <f t="shared" si="75"/>
        <v>0.10340655803755157</v>
      </c>
      <c r="Q163" s="1">
        <f t="shared" si="75"/>
        <v>7.0844492953386393E-2</v>
      </c>
      <c r="R163" s="1">
        <f t="shared" si="75"/>
        <v>4.8536014321256211E-2</v>
      </c>
      <c r="S163" s="1">
        <f t="shared" si="75"/>
        <v>3.3252333215839362E-2</v>
      </c>
      <c r="T163" s="1">
        <f t="shared" si="75"/>
        <v>2.2781385735106966E-2</v>
      </c>
      <c r="U163" s="1">
        <f t="shared" si="75"/>
        <v>1.560767278022222E-2</v>
      </c>
      <c r="V163" s="1">
        <f t="shared" si="75"/>
        <v>1.0692916245173521E-2</v>
      </c>
      <c r="W163" s="1">
        <f t="shared" si="75"/>
        <v>7.3257851722252632E-3</v>
      </c>
      <c r="X163" s="1">
        <f t="shared" si="75"/>
        <v>5.018942181822415E-3</v>
      </c>
      <c r="Y163" s="1">
        <f t="shared" si="75"/>
        <v>3.4385093245676967E-3</v>
      </c>
      <c r="Z163" s="1">
        <f t="shared" si="74"/>
        <v>2.3557446861931881E-3</v>
      </c>
      <c r="AA163" s="1">
        <f t="shared" si="62"/>
        <v>1.613935721179163E-3</v>
      </c>
      <c r="AB163" s="1">
        <f t="shared" si="62"/>
        <v>1.1057176642972138E-3</v>
      </c>
      <c r="AC163" s="1">
        <f t="shared" si="58"/>
        <v>0.54736842105263162</v>
      </c>
      <c r="AD163" s="1">
        <f t="shared" si="58"/>
        <v>0.37500559910414338</v>
      </c>
      <c r="AE163" s="1">
        <f t="shared" si="58"/>
        <v>0.25691872959900885</v>
      </c>
      <c r="AF163" s="1">
        <f t="shared" si="58"/>
        <v>0.17601666155506562</v>
      </c>
      <c r="AG163" s="1">
        <f t="shared" si="58"/>
        <v>0.12059013834198115</v>
      </c>
      <c r="AH163" s="1">
        <f t="shared" si="54"/>
        <v>8.2617073502378569E-2</v>
      </c>
      <c r="AI163" s="1">
        <f t="shared" si="54"/>
        <v>5.6601484399501918E-2</v>
      </c>
      <c r="AJ163" s="1">
        <f t="shared" si="54"/>
        <v>3.8778038248169396E-2</v>
      </c>
      <c r="AK163" s="1">
        <f t="shared" si="54"/>
        <v>2.6567081523213926E-2</v>
      </c>
      <c r="AL163" s="1">
        <f t="shared" si="54"/>
        <v>1.8201277128669969E-2</v>
      </c>
      <c r="AM163" s="1">
        <f t="shared" si="59"/>
        <v>0.33687943262411346</v>
      </c>
      <c r="AN163" s="1">
        <f t="shared" si="59"/>
        <v>0.23079824958503092</v>
      </c>
      <c r="AO163" s="1">
        <f t="shared" si="59"/>
        <v>0.1581213539710212</v>
      </c>
      <c r="AP163" s="1">
        <f t="shared" si="59"/>
        <v>0.10832994889078472</v>
      </c>
      <c r="AQ163" s="1">
        <f t="shared" si="59"/>
        <v>7.421753945283549E-2</v>
      </c>
      <c r="AR163" s="1">
        <f t="shared" si="55"/>
        <v>5.0846910008112825E-2</v>
      </c>
      <c r="AS163" s="1">
        <f t="shared" si="55"/>
        <v>3.4835542601302831E-2</v>
      </c>
      <c r="AT163" s="1">
        <f t="shared" si="55"/>
        <v>2.3866052590679813E-2</v>
      </c>
      <c r="AU163" s="1">
        <f t="shared" si="55"/>
        <v>1.6350784966380639E-2</v>
      </c>
      <c r="AV163" s="1">
        <f t="shared" si="55"/>
        <v>1.1202027147179926E-2</v>
      </c>
      <c r="BK163" s="1">
        <f t="shared" ca="1" si="60"/>
        <v>9.4074915425153449E-2</v>
      </c>
      <c r="BL163" s="1">
        <f t="shared" ca="1" si="60"/>
        <v>6.4302713881028772</v>
      </c>
      <c r="BM163" s="1">
        <f t="shared" ca="1" si="60"/>
        <v>-61.092038760479355</v>
      </c>
      <c r="BN163" s="1">
        <f t="shared" ca="1" si="60"/>
        <v>302.63113793752956</v>
      </c>
      <c r="BO163" s="1">
        <f t="shared" ca="1" si="60"/>
        <v>-852.65253917242342</v>
      </c>
      <c r="BP163" s="1">
        <f t="shared" ca="1" si="56"/>
        <v>1451.2914930595759</v>
      </c>
      <c r="BQ163" s="1">
        <f t="shared" ca="1" si="56"/>
        <v>-1522.5744475984936</v>
      </c>
      <c r="BR163" s="1">
        <f t="shared" ca="1" si="56"/>
        <v>963.4809025847411</v>
      </c>
      <c r="BS163" s="1">
        <f t="shared" ca="1" si="56"/>
        <v>-337.26602776914791</v>
      </c>
      <c r="BT163" s="1">
        <f t="shared" ca="1" si="56"/>
        <v>50.148401611169149</v>
      </c>
      <c r="BU163" s="1">
        <f t="shared" ca="1" si="61"/>
        <v>0.65245196300384123</v>
      </c>
      <c r="BV163" s="1">
        <f t="shared" ca="1" si="61"/>
        <v>-1.8900537871299905</v>
      </c>
      <c r="BW163" s="1">
        <f t="shared" ca="1" si="61"/>
        <v>30.338825864586802</v>
      </c>
      <c r="BX163" s="1">
        <f t="shared" ca="1" si="61"/>
        <v>-201.59545316411038</v>
      </c>
      <c r="BY163" s="1">
        <f t="shared" ca="1" si="61"/>
        <v>648.41583645744515</v>
      </c>
      <c r="BZ163" s="1">
        <f t="shared" ca="1" si="57"/>
        <v>-1150.7399242714187</v>
      </c>
      <c r="CA163" s="1">
        <f t="shared" ca="1" si="57"/>
        <v>1186.4505372348547</v>
      </c>
      <c r="CB163" s="1">
        <f t="shared" ca="1" si="57"/>
        <v>-705.9545092996957</v>
      </c>
      <c r="CC163" s="1">
        <f t="shared" ca="1" si="57"/>
        <v>224.03007422085156</v>
      </c>
      <c r="CD163" s="1">
        <f t="shared" ca="1" si="57"/>
        <v>-29.215102768766013</v>
      </c>
      <c r="CE163" s="4">
        <f t="shared" ca="1" si="64"/>
        <v>0.49122819599948286</v>
      </c>
      <c r="CF163" s="4">
        <f t="shared" ca="1" si="65"/>
        <v>5.6140225053148751E-2</v>
      </c>
      <c r="CG163" s="4">
        <f t="shared" ca="1" si="70"/>
        <v>5.2583364937120024E-3</v>
      </c>
      <c r="CH163" s="4">
        <f t="shared" ca="1" si="71"/>
        <v>5.9215794211138942E-2</v>
      </c>
      <c r="CI163" s="8">
        <f t="shared" ca="1" si="66"/>
        <v>0.49268244962131647</v>
      </c>
      <c r="CJ163" s="8">
        <f t="shared" ca="1" si="67"/>
        <v>-0.155803016997203</v>
      </c>
      <c r="CK163" s="8">
        <f t="shared" ca="1" si="72"/>
        <v>-5.6036417811550763E-4</v>
      </c>
      <c r="CL163" s="8">
        <f t="shared" ca="1" si="73"/>
        <v>0.15937682531363886</v>
      </c>
    </row>
    <row r="164" spans="1:90" x14ac:dyDescent="0.25">
      <c r="A164" s="7">
        <f>'Calculate Data'!I166</f>
        <v>0.42622950819672129</v>
      </c>
      <c r="B164" s="7">
        <f>'Calculate Data'!H166</f>
        <v>0.48</v>
      </c>
      <c r="C164" s="7">
        <f>'Calculate Data'!P166</f>
        <v>0.50607287449392713</v>
      </c>
      <c r="D164" s="7">
        <f>'Calculate Data'!B166</f>
        <v>247</v>
      </c>
      <c r="E164" s="2">
        <v>0.68936170212765957</v>
      </c>
      <c r="F164" s="10">
        <v>0.43437500000000001</v>
      </c>
      <c r="G164" s="4">
        <v>0.54545454545454541</v>
      </c>
      <c r="H164" s="8">
        <v>0.48136142625607781</v>
      </c>
      <c r="I164" s="20">
        <v>617</v>
      </c>
      <c r="J164" s="1">
        <f t="shared" si="75"/>
        <v>1</v>
      </c>
      <c r="K164" s="1">
        <f t="shared" si="75"/>
        <v>0.68936170212765957</v>
      </c>
      <c r="L164" s="1">
        <f t="shared" si="75"/>
        <v>0.47521955636034402</v>
      </c>
      <c r="M164" s="1">
        <f t="shared" si="75"/>
        <v>0.32759816225691801</v>
      </c>
      <c r="N164" s="1">
        <f t="shared" si="75"/>
        <v>0.22583362674732219</v>
      </c>
      <c r="O164" s="1">
        <f t="shared" si="75"/>
        <v>0.15568105333219656</v>
      </c>
      <c r="P164" s="1">
        <f t="shared" si="75"/>
        <v>0.10732055591410997</v>
      </c>
      <c r="Q164" s="1">
        <f t="shared" si="75"/>
        <v>7.398268109823751E-2</v>
      </c>
      <c r="R164" s="1">
        <f t="shared" si="75"/>
        <v>5.1000826969848832E-2</v>
      </c>
      <c r="S164" s="1">
        <f t="shared" si="75"/>
        <v>3.515801688985324E-2</v>
      </c>
      <c r="T164" s="1">
        <f t="shared" si="75"/>
        <v>2.4236590366622231E-2</v>
      </c>
      <c r="U164" s="1">
        <f t="shared" si="75"/>
        <v>1.6707777188905537E-2</v>
      </c>
      <c r="V164" s="1">
        <f t="shared" si="75"/>
        <v>1.1517701721713604E-2</v>
      </c>
      <c r="W164" s="1">
        <f t="shared" si="75"/>
        <v>7.9398624634791654E-3</v>
      </c>
      <c r="X164" s="1">
        <f t="shared" si="75"/>
        <v>5.4734371024835089E-3</v>
      </c>
      <c r="Y164" s="1">
        <f t="shared" si="75"/>
        <v>3.7731779174567169E-3</v>
      </c>
      <c r="Z164" s="1">
        <f t="shared" si="74"/>
        <v>2.6010843516084598E-3</v>
      </c>
      <c r="AA164" s="1">
        <f t="shared" si="62"/>
        <v>1.7930879360024275E-3</v>
      </c>
      <c r="AB164" s="1">
        <f t="shared" si="62"/>
        <v>1.2360861516272053E-3</v>
      </c>
      <c r="AC164" s="1">
        <f t="shared" si="58"/>
        <v>0.54545454545454541</v>
      </c>
      <c r="AD164" s="1">
        <f t="shared" si="58"/>
        <v>0.37601547388781426</v>
      </c>
      <c r="AE164" s="1">
        <f t="shared" si="58"/>
        <v>0.25921066710564217</v>
      </c>
      <c r="AF164" s="1">
        <f t="shared" si="58"/>
        <v>0.17868990668559162</v>
      </c>
      <c r="AG164" s="1">
        <f t="shared" si="58"/>
        <v>0.12318197822581209</v>
      </c>
      <c r="AH164" s="1">
        <f t="shared" si="54"/>
        <v>8.4916938181198123E-2</v>
      </c>
      <c r="AI164" s="1">
        <f t="shared" si="54"/>
        <v>5.8538485044059979E-2</v>
      </c>
      <c r="AJ164" s="1">
        <f t="shared" si="54"/>
        <v>4.035418968994773E-2</v>
      </c>
      <c r="AK164" s="1">
        <f t="shared" si="54"/>
        <v>2.7818632892644815E-2</v>
      </c>
      <c r="AL164" s="1">
        <f t="shared" si="54"/>
        <v>1.9177100121738129E-2</v>
      </c>
      <c r="AM164" s="1">
        <f t="shared" si="59"/>
        <v>0.48136142625607781</v>
      </c>
      <c r="AN164" s="1">
        <f t="shared" si="59"/>
        <v>0.33183213214248769</v>
      </c>
      <c r="AO164" s="1">
        <f t="shared" si="59"/>
        <v>0.22875236343439576</v>
      </c>
      <c r="AP164" s="1">
        <f t="shared" si="59"/>
        <v>0.15769311862286006</v>
      </c>
      <c r="AQ164" s="1">
        <f t="shared" si="59"/>
        <v>0.10870759666767373</v>
      </c>
      <c r="AR164" s="1">
        <f t="shared" si="55"/>
        <v>7.4938853873034658E-2</v>
      </c>
      <c r="AS164" s="1">
        <f t="shared" si="55"/>
        <v>5.165997586141112E-2</v>
      </c>
      <c r="AT164" s="1">
        <f t="shared" si="55"/>
        <v>3.5612408891696173E-2</v>
      </c>
      <c r="AU164" s="1">
        <f t="shared" si="55"/>
        <v>2.4549830810445872E-2</v>
      </c>
      <c r="AV164" s="1">
        <f t="shared" si="55"/>
        <v>1.6923713154435027E-2</v>
      </c>
      <c r="BK164" s="1">
        <f t="shared" ca="1" si="60"/>
        <v>9.4074915425153449E-2</v>
      </c>
      <c r="BL164" s="1">
        <f t="shared" ca="1" si="60"/>
        <v>6.4702109619420263</v>
      </c>
      <c r="BM164" s="1">
        <f t="shared" ca="1" si="60"/>
        <v>-61.85330292928591</v>
      </c>
      <c r="BN164" s="1">
        <f t="shared" ca="1" si="60"/>
        <v>308.30532538146105</v>
      </c>
      <c r="BO164" s="1">
        <f t="shared" ca="1" si="60"/>
        <v>-874.0346373657942</v>
      </c>
      <c r="BP164" s="1">
        <f t="shared" ca="1" si="56"/>
        <v>1496.9260360735486</v>
      </c>
      <c r="BQ164" s="1">
        <f t="shared" ca="1" si="56"/>
        <v>-1580.2047688073135</v>
      </c>
      <c r="BR164" s="1">
        <f t="shared" ca="1" si="56"/>
        <v>1006.1600752378832</v>
      </c>
      <c r="BS164" s="1">
        <f t="shared" ca="1" si="56"/>
        <v>-354.39346566884217</v>
      </c>
      <c r="BT164" s="1">
        <f t="shared" ca="1" si="56"/>
        <v>53.022395132404945</v>
      </c>
      <c r="BU164" s="1">
        <f t="shared" ca="1" si="61"/>
        <v>0.65245196300384123</v>
      </c>
      <c r="BV164" s="1">
        <f t="shared" ca="1" si="61"/>
        <v>-1.9017932516463258</v>
      </c>
      <c r="BW164" s="1">
        <f t="shared" ca="1" si="61"/>
        <v>30.716876123228886</v>
      </c>
      <c r="BX164" s="1">
        <f t="shared" ca="1" si="61"/>
        <v>-205.37527039274468</v>
      </c>
      <c r="BY164" s="1">
        <f t="shared" ca="1" si="61"/>
        <v>664.6762596055737</v>
      </c>
      <c r="BZ164" s="1">
        <f t="shared" ca="1" si="57"/>
        <v>-1186.9238961497022</v>
      </c>
      <c r="CA164" s="1">
        <f t="shared" ca="1" si="57"/>
        <v>1231.3583745278474</v>
      </c>
      <c r="CB164" s="1">
        <f t="shared" ca="1" si="57"/>
        <v>-737.22607296726505</v>
      </c>
      <c r="CC164" s="1">
        <f t="shared" ca="1" si="57"/>
        <v>235.40703148293287</v>
      </c>
      <c r="CD164" s="1">
        <f t="shared" ca="1" si="57"/>
        <v>-30.889413681618137</v>
      </c>
      <c r="CE164" s="4">
        <f t="shared" ca="1" si="64"/>
        <v>0.49194293142927137</v>
      </c>
      <c r="CF164" s="4">
        <f t="shared" ca="1" si="65"/>
        <v>5.3511614025274046E-2</v>
      </c>
      <c r="CG164" s="4">
        <f t="shared" ca="1" si="70"/>
        <v>7.1540961039661408E-3</v>
      </c>
      <c r="CH164" s="4">
        <f t="shared" ca="1" si="71"/>
        <v>5.900801859564328E-2</v>
      </c>
      <c r="CI164" s="8">
        <f t="shared" ca="1" si="66"/>
        <v>0.49454725961039969</v>
      </c>
      <c r="CJ164" s="8">
        <f t="shared" ca="1" si="67"/>
        <v>-1.3185833354321885E-2</v>
      </c>
      <c r="CK164" s="8">
        <f t="shared" ca="1" si="72"/>
        <v>-5.2533797513273648E-3</v>
      </c>
      <c r="CL164" s="8">
        <f t="shared" ca="1" si="73"/>
        <v>0.15386802158450877</v>
      </c>
    </row>
    <row r="165" spans="1:90" x14ac:dyDescent="0.25">
      <c r="A165" s="7">
        <f>'Calculate Data'!I167</f>
        <v>0.34912280701754383</v>
      </c>
      <c r="B165" s="7">
        <f>'Calculate Data'!H167</f>
        <v>0.43854748603351956</v>
      </c>
      <c r="C165" s="7">
        <f>'Calculate Data'!P167</f>
        <v>0.38577586206896552</v>
      </c>
      <c r="D165" s="7">
        <f>'Calculate Data'!B167</f>
        <v>928</v>
      </c>
      <c r="E165" s="2">
        <v>0.69361702127659575</v>
      </c>
      <c r="F165" s="10">
        <v>0.43548387096774194</v>
      </c>
      <c r="G165" s="4">
        <v>0.47784810126582278</v>
      </c>
      <c r="H165" s="8">
        <v>0.71818181818181814</v>
      </c>
      <c r="I165" s="20">
        <v>440</v>
      </c>
      <c r="J165" s="1">
        <f t="shared" si="75"/>
        <v>1</v>
      </c>
      <c r="K165" s="1">
        <f t="shared" si="75"/>
        <v>0.69361702127659575</v>
      </c>
      <c r="L165" s="1">
        <f t="shared" si="75"/>
        <v>0.4811045722046175</v>
      </c>
      <c r="M165" s="1">
        <f t="shared" si="75"/>
        <v>0.33370232029511765</v>
      </c>
      <c r="N165" s="1">
        <f t="shared" si="75"/>
        <v>0.23146160939618801</v>
      </c>
      <c r="O165" s="1">
        <f t="shared" si="75"/>
        <v>0.16054571204927084</v>
      </c>
      <c r="P165" s="1">
        <f t="shared" si="75"/>
        <v>0.11135723857034531</v>
      </c>
      <c r="Q165" s="1">
        <f t="shared" si="75"/>
        <v>7.7239276114750149E-2</v>
      </c>
      <c r="R165" s="1">
        <f t="shared" si="75"/>
        <v>5.3574476624273511E-2</v>
      </c>
      <c r="S165" s="1">
        <f t="shared" si="75"/>
        <v>3.7160168892581204E-2</v>
      </c>
      <c r="T165" s="1">
        <f t="shared" si="75"/>
        <v>2.5774925657407386E-2</v>
      </c>
      <c r="U165" s="1">
        <f t="shared" si="75"/>
        <v>1.7877927158116612E-2</v>
      </c>
      <c r="V165" s="1">
        <f t="shared" si="75"/>
        <v>1.2400434582012801E-2</v>
      </c>
      <c r="W165" s="1">
        <f t="shared" si="75"/>
        <v>8.6011524973110074E-3</v>
      </c>
      <c r="X165" s="1">
        <f t="shared" si="75"/>
        <v>5.9659057747306135E-3</v>
      </c>
      <c r="Y165" s="1">
        <f t="shared" si="75"/>
        <v>4.1380537926854893E-3</v>
      </c>
      <c r="Z165" s="1">
        <f t="shared" si="74"/>
        <v>2.8702245455648288E-3</v>
      </c>
      <c r="AA165" s="1">
        <f t="shared" si="62"/>
        <v>1.9908365996896471E-3</v>
      </c>
      <c r="AB165" s="1">
        <f t="shared" si="62"/>
        <v>1.3808781521251596E-3</v>
      </c>
      <c r="AC165" s="1">
        <f t="shared" si="58"/>
        <v>0.47784810126582278</v>
      </c>
      <c r="AD165" s="1">
        <f t="shared" si="58"/>
        <v>0.33144357662267709</v>
      </c>
      <c r="AE165" s="1">
        <f t="shared" si="58"/>
        <v>0.22989490633828241</v>
      </c>
      <c r="AF165" s="1">
        <f t="shared" si="58"/>
        <v>0.1594590201410214</v>
      </c>
      <c r="AG165" s="1">
        <f t="shared" si="58"/>
        <v>0.11060349056589996</v>
      </c>
      <c r="AH165" s="1">
        <f t="shared" si="54"/>
        <v>7.6716463669113596E-2</v>
      </c>
      <c r="AI165" s="1">
        <f t="shared" si="54"/>
        <v>5.3211845013044753E-2</v>
      </c>
      <c r="AJ165" s="1">
        <f t="shared" si="54"/>
        <v>3.6908641434579975E-2</v>
      </c>
      <c r="AK165" s="1">
        <f t="shared" si="54"/>
        <v>2.5600461931219304E-2</v>
      </c>
      <c r="AL165" s="1">
        <f t="shared" si="54"/>
        <v>1.7756916148037219E-2</v>
      </c>
      <c r="AM165" s="1">
        <f t="shared" si="59"/>
        <v>0.71818181818181814</v>
      </c>
      <c r="AN165" s="1">
        <f t="shared" si="59"/>
        <v>0.49814313346228239</v>
      </c>
      <c r="AO165" s="1">
        <f t="shared" si="59"/>
        <v>0.34552055640149798</v>
      </c>
      <c r="AP165" s="1">
        <f t="shared" si="59"/>
        <v>0.23965893912103903</v>
      </c>
      <c r="AQ165" s="1">
        <f t="shared" si="59"/>
        <v>0.1662315194754441</v>
      </c>
      <c r="AR165" s="1">
        <f t="shared" si="55"/>
        <v>0.11530101138083997</v>
      </c>
      <c r="AS165" s="1">
        <f t="shared" si="55"/>
        <v>7.9974744064157083E-2</v>
      </c>
      <c r="AT165" s="1">
        <f t="shared" si="55"/>
        <v>5.5471843755138743E-2</v>
      </c>
      <c r="AU165" s="1">
        <f t="shared" si="55"/>
        <v>3.8476215030160063E-2</v>
      </c>
      <c r="AV165" s="1">
        <f t="shared" si="55"/>
        <v>2.6687757659217409E-2</v>
      </c>
      <c r="BK165" s="1">
        <f t="shared" ca="1" si="60"/>
        <v>9.4074915425153449E-2</v>
      </c>
      <c r="BL165" s="1">
        <f t="shared" ca="1" si="60"/>
        <v>6.5101505357811744</v>
      </c>
      <c r="BM165" s="1">
        <f t="shared" ca="1" si="60"/>
        <v>-62.619280808116045</v>
      </c>
      <c r="BN165" s="1">
        <f t="shared" ca="1" si="60"/>
        <v>314.04999872511394</v>
      </c>
      <c r="BO165" s="1">
        <f t="shared" ca="1" si="60"/>
        <v>-895.81638813715381</v>
      </c>
      <c r="BP165" s="1">
        <f t="shared" ca="1" si="56"/>
        <v>1543.7013766454168</v>
      </c>
      <c r="BQ165" s="1">
        <f t="shared" ca="1" si="56"/>
        <v>-1639.6415200355675</v>
      </c>
      <c r="BR165" s="1">
        <f t="shared" ca="1" si="56"/>
        <v>1050.449574323254</v>
      </c>
      <c r="BS165" s="1">
        <f t="shared" ca="1" si="56"/>
        <v>-372.27718784825299</v>
      </c>
      <c r="BT165" s="1">
        <f t="shared" ca="1" si="56"/>
        <v>56.041874158664129</v>
      </c>
      <c r="BU165" s="1">
        <f t="shared" ca="1" si="61"/>
        <v>0.65245196300384123</v>
      </c>
      <c r="BV165" s="1">
        <f t="shared" ca="1" si="61"/>
        <v>-1.9135327161626612</v>
      </c>
      <c r="BW165" s="1">
        <f t="shared" ca="1" si="61"/>
        <v>31.097267250345542</v>
      </c>
      <c r="BX165" s="1">
        <f t="shared" ca="1" si="61"/>
        <v>-209.20204127258901</v>
      </c>
      <c r="BY165" s="1">
        <f t="shared" ca="1" si="61"/>
        <v>681.24060615595988</v>
      </c>
      <c r="BZ165" s="1">
        <f t="shared" ca="1" si="57"/>
        <v>-1224.0124149792077</v>
      </c>
      <c r="CA165" s="1">
        <f t="shared" ca="1" si="57"/>
        <v>1277.6738539039025</v>
      </c>
      <c r="CB165" s="1">
        <f t="shared" ca="1" si="57"/>
        <v>-769.67754295495627</v>
      </c>
      <c r="CC165" s="1">
        <f t="shared" ca="1" si="57"/>
        <v>247.28635307870553</v>
      </c>
      <c r="CD165" s="1">
        <f t="shared" ca="1" si="57"/>
        <v>-32.64848051577718</v>
      </c>
      <c r="CE165" s="4">
        <f t="shared" ca="1" si="64"/>
        <v>0.49267247456479879</v>
      </c>
      <c r="CF165" s="4">
        <f t="shared" ca="1" si="65"/>
        <v>-1.4824373298976012E-2</v>
      </c>
      <c r="CG165" s="4">
        <f t="shared" ca="1" si="70"/>
        <v>7.5706565800526546E-3</v>
      </c>
      <c r="CH165" s="4">
        <f t="shared" ca="1" si="71"/>
        <v>5.8566859647001576E-2</v>
      </c>
      <c r="CI165" s="8">
        <f t="shared" ca="1" si="66"/>
        <v>0.49651991322446065</v>
      </c>
      <c r="CJ165" s="8">
        <f t="shared" ca="1" si="67"/>
        <v>0.22166190495735749</v>
      </c>
      <c r="CK165" s="8">
        <f t="shared" ca="1" si="72"/>
        <v>-5.4685202971178322E-3</v>
      </c>
      <c r="CL165" s="8">
        <f t="shared" ca="1" si="73"/>
        <v>0.15410853145207709</v>
      </c>
    </row>
    <row r="166" spans="1:90" x14ac:dyDescent="0.25">
      <c r="A166" s="7">
        <f>'Calculate Data'!I168</f>
        <v>0.38218390804597702</v>
      </c>
      <c r="B166" s="7">
        <f>'Calculate Data'!H168</f>
        <v>0.50574712643678166</v>
      </c>
      <c r="C166" s="7">
        <f>'Calculate Data'!P168</f>
        <v>0.33333333333333331</v>
      </c>
      <c r="D166" s="7">
        <f>'Calculate Data'!B168</f>
        <v>522</v>
      </c>
      <c r="E166" s="2">
        <v>0.69787234042553192</v>
      </c>
      <c r="F166" s="10">
        <v>0.43609022556390975</v>
      </c>
      <c r="G166" s="4">
        <v>0.4622222222222222</v>
      </c>
      <c r="H166" s="8">
        <v>0.62849162011173187</v>
      </c>
      <c r="I166" s="20">
        <v>358</v>
      </c>
      <c r="J166" s="1">
        <f t="shared" si="75"/>
        <v>1</v>
      </c>
      <c r="K166" s="1">
        <f t="shared" si="75"/>
        <v>0.69787234042553192</v>
      </c>
      <c r="L166" s="1">
        <f t="shared" si="75"/>
        <v>0.48702580353100949</v>
      </c>
      <c r="M166" s="1">
        <f t="shared" si="75"/>
        <v>0.33988183735781091</v>
      </c>
      <c r="N166" s="1">
        <f t="shared" si="75"/>
        <v>0.23719413330502545</v>
      </c>
      <c r="O166" s="1">
        <f t="shared" si="75"/>
        <v>0.16553122494478373</v>
      </c>
      <c r="P166" s="1">
        <f t="shared" si="75"/>
        <v>0.11551966336572141</v>
      </c>
      <c r="Q166" s="1">
        <f t="shared" si="75"/>
        <v>8.0617977838205582E-2</v>
      </c>
      <c r="R166" s="1">
        <f t="shared" si="75"/>
        <v>5.6261056874322181E-2</v>
      </c>
      <c r="S166" s="1">
        <f t="shared" si="75"/>
        <v>3.9263035435697181E-2</v>
      </c>
      <c r="T166" s="1">
        <f t="shared" si="75"/>
        <v>2.7400586431720584E-2</v>
      </c>
      <c r="U166" s="1">
        <f t="shared" si="75"/>
        <v>1.912211138213692E-2</v>
      </c>
      <c r="V166" s="1">
        <f t="shared" si="75"/>
        <v>1.3344792624129595E-2</v>
      </c>
      <c r="W166" s="1">
        <f t="shared" si="75"/>
        <v>9.3129616610946962E-3</v>
      </c>
      <c r="X166" s="1">
        <f t="shared" si="75"/>
        <v>6.4992583507214041E-3</v>
      </c>
      <c r="Y166" s="1">
        <f t="shared" si="75"/>
        <v>4.5356526362481291E-3</v>
      </c>
      <c r="Z166" s="1">
        <f t="shared" si="74"/>
        <v>3.1653065206157151E-3</v>
      </c>
      <c r="AA166" s="1">
        <f t="shared" si="62"/>
        <v>2.2089798697062864E-3</v>
      </c>
      <c r="AB166" s="1">
        <f t="shared" si="62"/>
        <v>1.5415859516248126E-3</v>
      </c>
      <c r="AC166" s="1">
        <f t="shared" si="58"/>
        <v>0.4622222222222222</v>
      </c>
      <c r="AD166" s="1">
        <f t="shared" si="58"/>
        <v>0.32257210401891251</v>
      </c>
      <c r="AE166" s="1">
        <f t="shared" si="58"/>
        <v>0.22511414918766659</v>
      </c>
      <c r="AF166" s="1">
        <f t="shared" si="58"/>
        <v>0.15710093815649925</v>
      </c>
      <c r="AG166" s="1">
        <f t="shared" si="58"/>
        <v>0.10963639939432288</v>
      </c>
      <c r="AH166" s="1">
        <f t="shared" si="54"/>
        <v>7.6512210641144482E-2</v>
      </c>
      <c r="AI166" s="1">
        <f t="shared" si="54"/>
        <v>5.3395755511266782E-2</v>
      </c>
      <c r="AJ166" s="1">
        <f t="shared" si="54"/>
        <v>3.7263420867437246E-2</v>
      </c>
      <c r="AK166" s="1">
        <f t="shared" si="54"/>
        <v>2.6005110733020028E-2</v>
      </c>
      <c r="AL166" s="1">
        <f t="shared" si="54"/>
        <v>1.8148247490277807E-2</v>
      </c>
      <c r="AM166" s="1">
        <f t="shared" si="59"/>
        <v>0.62849162011173187</v>
      </c>
      <c r="AN166" s="1">
        <f t="shared" si="59"/>
        <v>0.43860691786520861</v>
      </c>
      <c r="AO166" s="1">
        <f t="shared" si="59"/>
        <v>0.3060916362974222</v>
      </c>
      <c r="AP166" s="1">
        <f t="shared" si="59"/>
        <v>0.21361288660756272</v>
      </c>
      <c r="AQ166" s="1">
        <f t="shared" si="59"/>
        <v>0.14907452512187355</v>
      </c>
      <c r="AR166" s="1">
        <f t="shared" si="55"/>
        <v>0.10403498774462665</v>
      </c>
      <c r="AS166" s="1">
        <f t="shared" si="55"/>
        <v>7.260314038348413E-2</v>
      </c>
      <c r="AT166" s="1">
        <f t="shared" si="55"/>
        <v>5.0667723501665519E-2</v>
      </c>
      <c r="AU166" s="1">
        <f t="shared" si="55"/>
        <v>3.5359602784141034E-2</v>
      </c>
      <c r="AV166" s="1">
        <f t="shared" si="55"/>
        <v>2.4676488751485658E-2</v>
      </c>
      <c r="BK166" s="1">
        <f t="shared" ca="1" si="60"/>
        <v>9.4074915425153449E-2</v>
      </c>
      <c r="BL166" s="1">
        <f t="shared" ca="1" si="60"/>
        <v>6.5500901096203226</v>
      </c>
      <c r="BM166" s="1">
        <f t="shared" ca="1" si="60"/>
        <v>-63.389972396969739</v>
      </c>
      <c r="BN166" s="1">
        <f t="shared" ca="1" si="60"/>
        <v>319.86559306663474</v>
      </c>
      <c r="BO166" s="1">
        <f t="shared" ca="1" si="60"/>
        <v>-918.00274066585621</v>
      </c>
      <c r="BP166" s="1">
        <f t="shared" ca="1" si="56"/>
        <v>1591.6387710600666</v>
      </c>
      <c r="BQ166" s="1">
        <f t="shared" ca="1" si="56"/>
        <v>-1700.9297183255499</v>
      </c>
      <c r="BR166" s="1">
        <f t="shared" ca="1" si="56"/>
        <v>1096.3997173812525</v>
      </c>
      <c r="BS166" s="1">
        <f t="shared" ca="1" si="56"/>
        <v>-390.94563975737771</v>
      </c>
      <c r="BT166" s="1">
        <f t="shared" ca="1" si="56"/>
        <v>59.213242473012627</v>
      </c>
      <c r="BU166" s="1">
        <f t="shared" ca="1" si="61"/>
        <v>0.65245196300384123</v>
      </c>
      <c r="BV166" s="1">
        <f t="shared" ca="1" si="61"/>
        <v>-1.9252721806789967</v>
      </c>
      <c r="BW166" s="1">
        <f t="shared" ca="1" si="61"/>
        <v>31.479999245936753</v>
      </c>
      <c r="BX166" s="1">
        <f t="shared" ca="1" si="61"/>
        <v>-213.07605564099657</v>
      </c>
      <c r="BY166" s="1">
        <f t="shared" ca="1" si="61"/>
        <v>698.11263980615126</v>
      </c>
      <c r="BZ166" s="1">
        <f t="shared" ca="1" si="57"/>
        <v>-1262.0223350278598</v>
      </c>
      <c r="CA166" s="1">
        <f t="shared" ca="1" si="57"/>
        <v>1325.4320544319603</v>
      </c>
      <c r="CB166" s="1">
        <f t="shared" ca="1" si="57"/>
        <v>-803.34578755403061</v>
      </c>
      <c r="CC166" s="1">
        <f t="shared" ca="1" si="57"/>
        <v>259.68693399239396</v>
      </c>
      <c r="CD166" s="1">
        <f t="shared" ca="1" si="57"/>
        <v>-34.49603394209943</v>
      </c>
      <c r="CE166" s="4">
        <f t="shared" ca="1" si="64"/>
        <v>0.49341786025834722</v>
      </c>
      <c r="CF166" s="4">
        <f t="shared" ca="1" si="65"/>
        <v>-3.1195638036125017E-2</v>
      </c>
      <c r="CG166" s="4">
        <f t="shared" ca="1" si="70"/>
        <v>4.298900285006701E-3</v>
      </c>
      <c r="CH166" s="4">
        <f t="shared" ca="1" si="71"/>
        <v>6.0077197730507625E-2</v>
      </c>
      <c r="CI166" s="8">
        <f t="shared" ca="1" si="66"/>
        <v>0.49859509378073597</v>
      </c>
      <c r="CJ166" s="8">
        <f t="shared" ca="1" si="67"/>
        <v>0.12989652633099591</v>
      </c>
      <c r="CK166" s="8">
        <f t="shared" ca="1" si="72"/>
        <v>-1.0392449697825388E-2</v>
      </c>
      <c r="CL166" s="8">
        <f t="shared" ca="1" si="73"/>
        <v>0.15079510939030211</v>
      </c>
    </row>
    <row r="167" spans="1:90" x14ac:dyDescent="0.25">
      <c r="A167" s="7">
        <f>'Calculate Data'!I169</f>
        <v>0.48717948717948717</v>
      </c>
      <c r="B167" s="7">
        <f>'Calculate Data'!H169</f>
        <v>0.49333333333333335</v>
      </c>
      <c r="C167" s="7">
        <f>'Calculate Data'!P169</f>
        <v>0.65789473684210531</v>
      </c>
      <c r="D167" s="7">
        <f>'Calculate Data'!B169</f>
        <v>114</v>
      </c>
      <c r="E167" s="2">
        <v>0.7021276595744681</v>
      </c>
      <c r="F167" s="10">
        <v>0.43617021276595747</v>
      </c>
      <c r="G167" s="4">
        <v>0.70454545454545459</v>
      </c>
      <c r="H167" s="8">
        <v>0.3188405797101449</v>
      </c>
      <c r="I167" s="20">
        <v>138</v>
      </c>
      <c r="J167" s="1">
        <f t="shared" si="75"/>
        <v>1</v>
      </c>
      <c r="K167" s="1">
        <f t="shared" si="75"/>
        <v>0.7021276595744681</v>
      </c>
      <c r="L167" s="1">
        <f t="shared" si="75"/>
        <v>0.49298325033952017</v>
      </c>
      <c r="M167" s="1">
        <f t="shared" si="75"/>
        <v>0.3461371757703014</v>
      </c>
      <c r="N167" s="1">
        <f t="shared" si="75"/>
        <v>0.24303248511531803</v>
      </c>
      <c r="O167" s="1">
        <f t="shared" si="75"/>
        <v>0.17063982997458499</v>
      </c>
      <c r="P167" s="1">
        <f t="shared" si="75"/>
        <v>0.11981094445024054</v>
      </c>
      <c r="Q167" s="1">
        <f t="shared" si="75"/>
        <v>8.4122578018253999E-2</v>
      </c>
      <c r="R167" s="1">
        <f t="shared" si="75"/>
        <v>5.9064788821327277E-2</v>
      </c>
      <c r="S167" s="1">
        <f t="shared" si="75"/>
        <v>4.1471021938378726E-2</v>
      </c>
      <c r="T167" s="1">
        <f t="shared" si="75"/>
        <v>2.9117951573755279E-2</v>
      </c>
      <c r="U167" s="1">
        <f t="shared" si="75"/>
        <v>2.0444519190083492E-2</v>
      </c>
      <c r="V167" s="1">
        <f t="shared" si="75"/>
        <v>1.4354662410058623E-2</v>
      </c>
      <c r="W167" s="1">
        <f t="shared" si="75"/>
        <v>1.0078805521956054E-2</v>
      </c>
      <c r="X167" s="1">
        <f t="shared" si="75"/>
        <v>7.0766081324372312E-3</v>
      </c>
      <c r="Y167" s="1">
        <f t="shared" si="75"/>
        <v>4.9686823057538002E-3</v>
      </c>
      <c r="Z167" s="1">
        <f t="shared" si="74"/>
        <v>3.4886492785079879E-3</v>
      </c>
      <c r="AA167" s="1">
        <f t="shared" si="62"/>
        <v>2.4494771529949702E-3</v>
      </c>
      <c r="AB167" s="1">
        <f t="shared" si="62"/>
        <v>1.7198456606134899E-3</v>
      </c>
      <c r="AC167" s="1">
        <f t="shared" si="58"/>
        <v>0.70454545454545459</v>
      </c>
      <c r="AD167" s="1">
        <f t="shared" si="58"/>
        <v>0.49468085106382981</v>
      </c>
      <c r="AE167" s="1">
        <f t="shared" si="58"/>
        <v>0.34732910819375284</v>
      </c>
      <c r="AF167" s="1">
        <f t="shared" si="58"/>
        <v>0.2438693738381669</v>
      </c>
      <c r="AG167" s="1">
        <f t="shared" si="58"/>
        <v>0.17122743269488316</v>
      </c>
      <c r="AH167" s="1">
        <f t="shared" si="54"/>
        <v>0.12022351657300306</v>
      </c>
      <c r="AI167" s="1">
        <f t="shared" si="54"/>
        <v>8.4412256317214926E-2</v>
      </c>
      <c r="AJ167" s="1">
        <f t="shared" si="54"/>
        <v>5.9268179967406229E-2</v>
      </c>
      <c r="AK167" s="1">
        <f t="shared" si="54"/>
        <v>4.1613828487753309E-2</v>
      </c>
      <c r="AL167" s="1">
        <f t="shared" si="54"/>
        <v>2.9218220002039559E-2</v>
      </c>
      <c r="AM167" s="1">
        <f t="shared" si="59"/>
        <v>0.3188405797101449</v>
      </c>
      <c r="AN167" s="1">
        <f t="shared" si="59"/>
        <v>0.22386679000925067</v>
      </c>
      <c r="AO167" s="1">
        <f t="shared" si="59"/>
        <v>0.15718306532564411</v>
      </c>
      <c r="AP167" s="1">
        <f t="shared" si="59"/>
        <v>0.11036257778183522</v>
      </c>
      <c r="AQ167" s="1">
        <f t="shared" si="59"/>
        <v>7.748861844256516E-2</v>
      </c>
      <c r="AR167" s="1">
        <f t="shared" si="55"/>
        <v>5.4406902310737242E-2</v>
      </c>
      <c r="AS167" s="1">
        <f t="shared" si="55"/>
        <v>3.8200590984134662E-2</v>
      </c>
      <c r="AT167" s="1">
        <f t="shared" si="55"/>
        <v>2.6821691542051999E-2</v>
      </c>
      <c r="AU167" s="1">
        <f t="shared" si="55"/>
        <v>1.8832251508249274E-2</v>
      </c>
      <c r="AV167" s="1">
        <f t="shared" si="55"/>
        <v>1.322264467600481E-2</v>
      </c>
      <c r="BK167" s="1">
        <f t="shared" ca="1" si="60"/>
        <v>9.4074915425153449E-2</v>
      </c>
      <c r="BL167" s="1">
        <f t="shared" ca="1" si="60"/>
        <v>6.5900296834594707</v>
      </c>
      <c r="BM167" s="1">
        <f t="shared" ca="1" si="60"/>
        <v>-64.165377695847013</v>
      </c>
      <c r="BN167" s="1">
        <f t="shared" ca="1" si="60"/>
        <v>325.75254350416975</v>
      </c>
      <c r="BO167" s="1">
        <f t="shared" ca="1" si="60"/>
        <v>-940.59867458774499</v>
      </c>
      <c r="BP167" s="1">
        <f t="shared" ca="1" si="56"/>
        <v>1640.7597380206896</v>
      </c>
      <c r="BQ167" s="1">
        <f t="shared" ca="1" si="56"/>
        <v>-1764.1152169123886</v>
      </c>
      <c r="BR167" s="1">
        <f t="shared" ca="1" si="56"/>
        <v>1144.0620719822432</v>
      </c>
      <c r="BS167" s="1">
        <f t="shared" ca="1" si="56"/>
        <v>-410.42815289570399</v>
      </c>
      <c r="BT167" s="1">
        <f t="shared" ca="1" si="56"/>
        <v>62.54314396202367</v>
      </c>
      <c r="BU167" s="1">
        <f t="shared" ca="1" si="61"/>
        <v>0.65245196300384123</v>
      </c>
      <c r="BV167" s="1">
        <f t="shared" ca="1" si="61"/>
        <v>-1.9370116451953321</v>
      </c>
      <c r="BW167" s="1">
        <f t="shared" ca="1" si="61"/>
        <v>31.865072110002536</v>
      </c>
      <c r="BX167" s="1">
        <f t="shared" ca="1" si="61"/>
        <v>-216.99760333532043</v>
      </c>
      <c r="BY167" s="1">
        <f t="shared" ca="1" si="61"/>
        <v>715.2961474149123</v>
      </c>
      <c r="BZ167" s="1">
        <f t="shared" ca="1" si="57"/>
        <v>-1300.9707186370274</v>
      </c>
      <c r="CA167" s="1">
        <f t="shared" ca="1" si="57"/>
        <v>1374.6687067756598</v>
      </c>
      <c r="CB167" s="1">
        <f t="shared" ca="1" si="57"/>
        <v>-838.26859096834232</v>
      </c>
      <c r="CC167" s="1">
        <f t="shared" ca="1" si="57"/>
        <v>272.62825776952661</v>
      </c>
      <c r="CD167" s="1">
        <f t="shared" ca="1" si="57"/>
        <v>-36.435944509252131</v>
      </c>
      <c r="CE167" s="4">
        <f t="shared" ca="1" si="64"/>
        <v>0.49417997632620114</v>
      </c>
      <c r="CF167" s="4">
        <f t="shared" ca="1" si="65"/>
        <v>0.21036547821925344</v>
      </c>
      <c r="CG167" s="4">
        <f t="shared" ca="1" si="70"/>
        <v>2.8084791205195657E-3</v>
      </c>
      <c r="CH167" s="4">
        <f t="shared" ca="1" si="71"/>
        <v>6.2610030365238684E-2</v>
      </c>
      <c r="CI167" s="8">
        <f t="shared" ca="1" si="66"/>
        <v>0.50076693796739136</v>
      </c>
      <c r="CJ167" s="8">
        <f t="shared" ca="1" si="67"/>
        <v>-0.18192635825724646</v>
      </c>
      <c r="CK167" s="8">
        <f t="shared" ca="1" si="72"/>
        <v>-3.5158982596776123E-3</v>
      </c>
      <c r="CL167" s="8">
        <f t="shared" ca="1" si="73"/>
        <v>0.15538674770859279</v>
      </c>
    </row>
    <row r="168" spans="1:90" x14ac:dyDescent="0.25">
      <c r="A168" s="7">
        <f>'Calculate Data'!I170</f>
        <v>0.43609022556390975</v>
      </c>
      <c r="B168" s="7">
        <f>'Calculate Data'!H170</f>
        <v>0.4622222222222222</v>
      </c>
      <c r="C168" s="7">
        <f>'Calculate Data'!P170</f>
        <v>0.62849162011173187</v>
      </c>
      <c r="D168" s="7">
        <f>'Calculate Data'!B170</f>
        <v>358</v>
      </c>
      <c r="E168" s="2">
        <v>0.70638297872340428</v>
      </c>
      <c r="F168" s="10">
        <v>0.4366812227074236</v>
      </c>
      <c r="G168" s="4">
        <v>0.53201970443349755</v>
      </c>
      <c r="H168" s="8">
        <v>0.46990740740740738</v>
      </c>
      <c r="I168" s="20">
        <v>432</v>
      </c>
      <c r="J168" s="1">
        <f t="shared" si="75"/>
        <v>1</v>
      </c>
      <c r="K168" s="1">
        <f t="shared" si="75"/>
        <v>0.70638297872340428</v>
      </c>
      <c r="L168" s="1">
        <f t="shared" si="75"/>
        <v>0.49897691263014943</v>
      </c>
      <c r="M168" s="1">
        <f t="shared" si="75"/>
        <v>0.35246879785789281</v>
      </c>
      <c r="N168" s="1">
        <f t="shared" si="75"/>
        <v>0.24897795933791578</v>
      </c>
      <c r="O168" s="1">
        <f t="shared" si="75"/>
        <v>0.17587379255359156</v>
      </c>
      <c r="P168" s="1">
        <f t="shared" si="75"/>
        <v>0.12423425346338809</v>
      </c>
      <c r="Q168" s="1">
        <f t="shared" si="75"/>
        <v>8.7756962020946488E-2</v>
      </c>
      <c r="R168" s="1">
        <f t="shared" si="75"/>
        <v>6.199002423607284E-2</v>
      </c>
      <c r="S168" s="1">
        <f t="shared" si="75"/>
        <v>4.3788697971013153E-2</v>
      </c>
      <c r="T168" s="1">
        <f t="shared" si="75"/>
        <v>3.0931590907183764E-2</v>
      </c>
      <c r="U168" s="1">
        <f t="shared" si="75"/>
        <v>2.1849549321670235E-2</v>
      </c>
      <c r="V168" s="1">
        <f t="shared" si="75"/>
        <v>1.5434149733605356E-2</v>
      </c>
      <c r="W168" s="1">
        <f t="shared" si="75"/>
        <v>1.0902420662887187E-2</v>
      </c>
      <c r="X168" s="1">
        <f t="shared" si="75"/>
        <v>7.7012843831458441E-3</v>
      </c>
      <c r="Y168" s="1">
        <f t="shared" si="75"/>
        <v>5.4400562025625964E-3</v>
      </c>
      <c r="Z168" s="1">
        <f t="shared" si="74"/>
        <v>3.842763104788898E-3</v>
      </c>
      <c r="AA168" s="1">
        <f t="shared" si="74"/>
        <v>2.7144624484891789E-3</v>
      </c>
      <c r="AB168" s="1">
        <f t="shared" si="74"/>
        <v>1.9174500699966116E-3</v>
      </c>
      <c r="AC168" s="1">
        <f t="shared" si="58"/>
        <v>0.53201970443349755</v>
      </c>
      <c r="AD168" s="1">
        <f t="shared" si="58"/>
        <v>0.37580966355727913</v>
      </c>
      <c r="AE168" s="1">
        <f t="shared" si="58"/>
        <v>0.26546554957663121</v>
      </c>
      <c r="AF168" s="1">
        <f t="shared" si="58"/>
        <v>0.18752034565838632</v>
      </c>
      <c r="AG168" s="1">
        <f t="shared" si="58"/>
        <v>0.13246118033741333</v>
      </c>
      <c r="AH168" s="1">
        <f t="shared" si="54"/>
        <v>9.3568323131960049E-2</v>
      </c>
      <c r="AI168" s="1">
        <f t="shared" si="54"/>
        <v>6.6095070808107947E-2</v>
      </c>
      <c r="AJ168" s="1">
        <f t="shared" si="54"/>
        <v>4.6688432996365624E-2</v>
      </c>
      <c r="AK168" s="1">
        <f t="shared" si="54"/>
        <v>3.2979914371900822E-2</v>
      </c>
      <c r="AL168" s="1">
        <f t="shared" si="54"/>
        <v>2.3296450152066113E-2</v>
      </c>
      <c r="AM168" s="1">
        <f t="shared" si="59"/>
        <v>0.46990740740740738</v>
      </c>
      <c r="AN168" s="1">
        <f t="shared" si="59"/>
        <v>0.33193459416863674</v>
      </c>
      <c r="AO168" s="1">
        <f t="shared" si="59"/>
        <v>0.23447294737018595</v>
      </c>
      <c r="AP168" s="1">
        <f t="shared" si="59"/>
        <v>0.16562769899340796</v>
      </c>
      <c r="AQ168" s="1">
        <f t="shared" si="59"/>
        <v>0.1169965873740669</v>
      </c>
      <c r="AR168" s="1">
        <f t="shared" si="55"/>
        <v>8.2644397889766408E-2</v>
      </c>
      <c r="AS168" s="1">
        <f t="shared" si="55"/>
        <v>5.8378595956175422E-2</v>
      </c>
      <c r="AT168" s="1">
        <f t="shared" si="55"/>
        <v>4.1237646505213277E-2</v>
      </c>
      <c r="AU168" s="1">
        <f t="shared" si="55"/>
        <v>2.9129571573895337E-2</v>
      </c>
      <c r="AV168" s="1">
        <f t="shared" si="55"/>
        <v>2.0576633537304791E-2</v>
      </c>
      <c r="BK168" s="1">
        <f t="shared" ca="1" si="60"/>
        <v>9.4074915425153449E-2</v>
      </c>
      <c r="BL168" s="1">
        <f t="shared" ca="1" si="60"/>
        <v>6.6299692572986197</v>
      </c>
      <c r="BM168" s="1">
        <f t="shared" ca="1" si="60"/>
        <v>-64.945496704747853</v>
      </c>
      <c r="BN168" s="1">
        <f t="shared" ca="1" si="60"/>
        <v>331.71128513586547</v>
      </c>
      <c r="BO168" s="1">
        <f t="shared" ca="1" si="60"/>
        <v>-963.60919999515102</v>
      </c>
      <c r="BP168" s="1">
        <f t="shared" ca="1" si="56"/>
        <v>1691.0860602587038</v>
      </c>
      <c r="BQ168" s="1">
        <f t="shared" ca="1" si="56"/>
        <v>-1829.2447155154159</v>
      </c>
      <c r="BR168" s="1">
        <f t="shared" ca="1" si="56"/>
        <v>1193.4894788740914</v>
      </c>
      <c r="BS168" s="1">
        <f t="shared" ca="1" si="56"/>
        <v>-430.75496675583594</v>
      </c>
      <c r="BT168" s="1">
        <f t="shared" ca="1" si="56"/>
        <v>66.038470071463976</v>
      </c>
      <c r="BU168" s="1">
        <f t="shared" ca="1" si="61"/>
        <v>0.65245196300384123</v>
      </c>
      <c r="BV168" s="1">
        <f t="shared" ca="1" si="61"/>
        <v>-1.9487511097116674</v>
      </c>
      <c r="BW168" s="1">
        <f t="shared" ca="1" si="61"/>
        <v>32.252485842542882</v>
      </c>
      <c r="BX168" s="1">
        <f t="shared" ca="1" si="61"/>
        <v>-220.96697419291382</v>
      </c>
      <c r="BY168" s="1">
        <f t="shared" ca="1" si="61"/>
        <v>732.79493900222167</v>
      </c>
      <c r="BZ168" s="1">
        <f t="shared" ca="1" si="57"/>
        <v>-1340.8748374980439</v>
      </c>
      <c r="CA168" s="1">
        <f t="shared" ca="1" si="57"/>
        <v>1425.4202012127812</v>
      </c>
      <c r="CB168" s="1">
        <f t="shared" ca="1" si="57"/>
        <v>-874.4846702748257</v>
      </c>
      <c r="CC168" s="1">
        <f t="shared" ca="1" si="57"/>
        <v>286.13041109306204</v>
      </c>
      <c r="CD168" s="1">
        <f t="shared" ca="1" si="57"/>
        <v>-38.472226987194681</v>
      </c>
      <c r="CE168" s="4">
        <f t="shared" ca="1" si="64"/>
        <v>0.4949595416977246</v>
      </c>
      <c r="CF168" s="4">
        <f t="shared" ca="1" si="65"/>
        <v>3.706016273577295E-2</v>
      </c>
      <c r="CG168" s="4">
        <f t="shared" ca="1" si="70"/>
        <v>5.75825170394149E-3</v>
      </c>
      <c r="CH168" s="4">
        <f t="shared" ca="1" si="71"/>
        <v>6.4691044887892721E-2</v>
      </c>
      <c r="CI168" s="8">
        <f t="shared" ca="1" si="66"/>
        <v>0.50302905092178918</v>
      </c>
      <c r="CJ168" s="8">
        <f t="shared" ca="1" si="67"/>
        <v>-3.3121643514381793E-2</v>
      </c>
      <c r="CK168" s="8">
        <f t="shared" ca="1" si="72"/>
        <v>-7.4032681561473947E-3</v>
      </c>
      <c r="CL168" s="8">
        <f t="shared" ca="1" si="73"/>
        <v>0.15971708398494491</v>
      </c>
    </row>
    <row r="169" spans="1:90" x14ac:dyDescent="0.25">
      <c r="A169" s="7">
        <f>'Calculate Data'!I171</f>
        <v>0.41065830721003133</v>
      </c>
      <c r="B169" s="7">
        <f>'Calculate Data'!H171</f>
        <v>0.44748858447488582</v>
      </c>
      <c r="C169" s="7">
        <f>'Calculate Data'!P171</f>
        <v>0.40706319702602228</v>
      </c>
      <c r="D169" s="7">
        <f>'Calculate Data'!B171</f>
        <v>538</v>
      </c>
      <c r="E169" s="2">
        <v>0.71063829787234045</v>
      </c>
      <c r="F169" s="10">
        <v>0.4375</v>
      </c>
      <c r="G169" s="4">
        <v>0.47619047619047616</v>
      </c>
      <c r="H169" s="8">
        <v>0.66315789473684206</v>
      </c>
      <c r="I169" s="20">
        <v>95</v>
      </c>
      <c r="J169" s="1">
        <f t="shared" si="75"/>
        <v>1</v>
      </c>
      <c r="K169" s="1">
        <f t="shared" si="75"/>
        <v>0.71063829787234045</v>
      </c>
      <c r="L169" s="1">
        <f t="shared" si="75"/>
        <v>0.50500679040289731</v>
      </c>
      <c r="M169" s="1">
        <f t="shared" si="75"/>
        <v>0.35887716594588875</v>
      </c>
      <c r="N169" s="1">
        <f t="shared" si="75"/>
        <v>0.25503185835303588</v>
      </c>
      <c r="O169" s="1">
        <f t="shared" si="75"/>
        <v>0.18123540572322125</v>
      </c>
      <c r="P169" s="1">
        <f t="shared" si="75"/>
        <v>0.12879282023735297</v>
      </c>
      <c r="Q169" s="1">
        <f t="shared" si="75"/>
        <v>9.1525110551650857E-2</v>
      </c>
      <c r="R169" s="1">
        <f t="shared" si="75"/>
        <v>6.5041248775002961E-2</v>
      </c>
      <c r="S169" s="1">
        <f t="shared" si="75"/>
        <v>4.6220802320959549E-2</v>
      </c>
      <c r="T169" s="1">
        <f t="shared" si="75"/>
        <v>3.284627228766062E-2</v>
      </c>
      <c r="U169" s="1">
        <f t="shared" si="75"/>
        <v>2.334181902995457E-2</v>
      </c>
      <c r="V169" s="1">
        <f t="shared" si="75"/>
        <v>1.6587590544691125E-2</v>
      </c>
      <c r="W169" s="1">
        <f t="shared" si="75"/>
        <v>1.1787777110482629E-2</v>
      </c>
      <c r="X169" s="1">
        <f t="shared" si="75"/>
        <v>8.3768458614919099E-3</v>
      </c>
      <c r="Y169" s="1">
        <f t="shared" si="75"/>
        <v>5.9529074845495718E-3</v>
      </c>
      <c r="Z169" s="1">
        <f t="shared" si="74"/>
        <v>4.2303640422118238E-3</v>
      </c>
      <c r="AA169" s="1">
        <f t="shared" si="74"/>
        <v>3.0062587023377643E-3</v>
      </c>
      <c r="AB169" s="1">
        <f t="shared" si="74"/>
        <v>2.1363625671932201E-3</v>
      </c>
      <c r="AC169" s="1">
        <f t="shared" si="58"/>
        <v>0.47619047619047616</v>
      </c>
      <c r="AD169" s="1">
        <f t="shared" si="58"/>
        <v>0.33839918946301922</v>
      </c>
      <c r="AE169" s="1">
        <f t="shared" si="58"/>
        <v>0.24047942400137967</v>
      </c>
      <c r="AF169" s="1">
        <f t="shared" si="58"/>
        <v>0.17089388854566132</v>
      </c>
      <c r="AG169" s="1">
        <f t="shared" si="58"/>
        <v>0.12144374207287423</v>
      </c>
      <c r="AH169" s="1">
        <f t="shared" si="54"/>
        <v>8.6302574153914874E-2</v>
      </c>
      <c r="AI169" s="1">
        <f t="shared" si="54"/>
        <v>6.1329914398739506E-2</v>
      </c>
      <c r="AJ169" s="1">
        <f t="shared" si="54"/>
        <v>4.3583385976976599E-2</v>
      </c>
      <c r="AK169" s="1">
        <f t="shared" si="54"/>
        <v>3.0972023226191886E-2</v>
      </c>
      <c r="AL169" s="1">
        <f t="shared" si="54"/>
        <v>2.2009905867123595E-2</v>
      </c>
      <c r="AM169" s="1">
        <f t="shared" si="59"/>
        <v>0.66315789473684206</v>
      </c>
      <c r="AN169" s="1">
        <f t="shared" si="59"/>
        <v>0.47126539753639418</v>
      </c>
      <c r="AO169" s="1">
        <f t="shared" si="59"/>
        <v>0.33489923995139503</v>
      </c>
      <c r="AP169" s="1">
        <f t="shared" si="59"/>
        <v>0.23799222583779989</v>
      </c>
      <c r="AQ169" s="1">
        <f t="shared" si="59"/>
        <v>0.16912639027622378</v>
      </c>
      <c r="AR169" s="1">
        <f t="shared" si="55"/>
        <v>0.12018769011118882</v>
      </c>
      <c r="AS169" s="1">
        <f t="shared" si="55"/>
        <v>8.540997552582355E-2</v>
      </c>
      <c r="AT169" s="1">
        <f t="shared" si="55"/>
        <v>6.0695599628989509E-2</v>
      </c>
      <c r="AU169" s="1">
        <f t="shared" si="55"/>
        <v>4.3132617608686169E-2</v>
      </c>
      <c r="AV169" s="1">
        <f t="shared" si="55"/>
        <v>3.0651689960215278E-2</v>
      </c>
      <c r="BK169" s="1">
        <f t="shared" ca="1" si="60"/>
        <v>9.4074915425153449E-2</v>
      </c>
      <c r="BL169" s="1">
        <f t="shared" ca="1" si="60"/>
        <v>6.6699088311377679</v>
      </c>
      <c r="BM169" s="1">
        <f t="shared" ca="1" si="60"/>
        <v>-65.730329423672273</v>
      </c>
      <c r="BN169" s="1">
        <f t="shared" ca="1" si="60"/>
        <v>337.74225305986835</v>
      </c>
      <c r="BO169" s="1">
        <f t="shared" ca="1" si="60"/>
        <v>-987.03935743689431</v>
      </c>
      <c r="BP169" s="1">
        <f t="shared" ca="1" si="56"/>
        <v>1742.6397861436869</v>
      </c>
      <c r="BQ169" s="1">
        <f t="shared" ca="1" si="56"/>
        <v>-1896.365770692496</v>
      </c>
      <c r="BR169" s="1">
        <f t="shared" ca="1" si="56"/>
        <v>1244.7360754137151</v>
      </c>
      <c r="BS169" s="1">
        <f t="shared" ca="1" si="56"/>
        <v>-451.9572511722148</v>
      </c>
      <c r="BT169" s="1">
        <f t="shared" ca="1" si="56"/>
        <v>69.706367446054401</v>
      </c>
      <c r="BU169" s="1">
        <f t="shared" ca="1" si="61"/>
        <v>0.65245196300384123</v>
      </c>
      <c r="BV169" s="1">
        <f t="shared" ca="1" si="61"/>
        <v>-1.9604905742280028</v>
      </c>
      <c r="BW169" s="1">
        <f t="shared" ca="1" si="61"/>
        <v>32.642240443557789</v>
      </c>
      <c r="BX169" s="1">
        <f t="shared" ca="1" si="61"/>
        <v>-224.98445805112988</v>
      </c>
      <c r="BY169" s="1">
        <f t="shared" ca="1" si="61"/>
        <v>750.61284774927503</v>
      </c>
      <c r="BZ169" s="1">
        <f t="shared" ca="1" si="57"/>
        <v>-1381.7521739287342</v>
      </c>
      <c r="CA169" s="1">
        <f t="shared" ca="1" si="57"/>
        <v>1477.7235957037526</v>
      </c>
      <c r="CB169" s="1">
        <f t="shared" ca="1" si="57"/>
        <v>-912.03369259208705</v>
      </c>
      <c r="CC169" s="1">
        <f t="shared" ca="1" si="57"/>
        <v>300.2140986286006</v>
      </c>
      <c r="CD169" s="1">
        <f t="shared" ca="1" si="57"/>
        <v>-40.609044817896581</v>
      </c>
      <c r="CE169" s="4">
        <f t="shared" ca="1" si="64"/>
        <v>0.49575708461031809</v>
      </c>
      <c r="CF169" s="4">
        <f t="shared" ca="1" si="65"/>
        <v>-1.9566608419841924E-2</v>
      </c>
      <c r="CG169" s="4">
        <f t="shared" ca="1" si="70"/>
        <v>7.0985361800579407E-3</v>
      </c>
      <c r="CH169" s="4">
        <f t="shared" ca="1" si="71"/>
        <v>6.4353760183932796E-2</v>
      </c>
      <c r="CI169" s="8">
        <f t="shared" ca="1" si="66"/>
        <v>0.50537452411412431</v>
      </c>
      <c r="CJ169" s="8">
        <f t="shared" ca="1" si="67"/>
        <v>0.15778337062271774</v>
      </c>
      <c r="CK169" s="8">
        <f t="shared" ca="1" si="72"/>
        <v>-8.2910975872301541E-3</v>
      </c>
      <c r="CL169" s="8">
        <f t="shared" ca="1" si="73"/>
        <v>0.15950344821019663</v>
      </c>
    </row>
    <row r="170" spans="1:90" x14ac:dyDescent="0.25">
      <c r="A170" s="7">
        <f>'Calculate Data'!I172</f>
        <v>0.5</v>
      </c>
      <c r="B170" s="7">
        <f>'Calculate Data'!H172</f>
        <v>0.49458483754512633</v>
      </c>
      <c r="C170" s="7">
        <f>'Calculate Data'!P172</f>
        <v>0.55289421157684626</v>
      </c>
      <c r="D170" s="7">
        <f>'Calculate Data'!B172</f>
        <v>501</v>
      </c>
      <c r="E170" s="2">
        <v>0.71489361702127663</v>
      </c>
      <c r="F170" s="10">
        <v>0.4375</v>
      </c>
      <c r="G170" s="4">
        <v>0.52173913043478259</v>
      </c>
      <c r="H170" s="8">
        <v>0.41818181818181815</v>
      </c>
      <c r="I170" s="20">
        <v>110</v>
      </c>
      <c r="J170" s="1">
        <f t="shared" si="75"/>
        <v>1</v>
      </c>
      <c r="K170" s="1">
        <f t="shared" si="75"/>
        <v>0.71489361702127663</v>
      </c>
      <c r="L170" s="1">
        <f t="shared" si="75"/>
        <v>0.51107288365776371</v>
      </c>
      <c r="M170" s="1">
        <f t="shared" si="75"/>
        <v>0.36536274235959282</v>
      </c>
      <c r="N170" s="1">
        <f t="shared" si="75"/>
        <v>0.26119549241026208</v>
      </c>
      <c r="O170" s="1">
        <f t="shared" si="75"/>
        <v>0.18672699031882567</v>
      </c>
      <c r="P170" s="1">
        <f t="shared" si="75"/>
        <v>0.13348993350452218</v>
      </c>
      <c r="Q170" s="1">
        <f t="shared" si="75"/>
        <v>9.5431101398977564E-2</v>
      </c>
      <c r="R170" s="1">
        <f t="shared" si="75"/>
        <v>6.822308525543927E-2</v>
      </c>
      <c r="S170" s="1">
        <f t="shared" si="75"/>
        <v>4.8772248182611909E-2</v>
      </c>
      <c r="T170" s="1">
        <f t="shared" si="75"/>
        <v>3.4866968913526808E-2</v>
      </c>
      <c r="U170" s="1">
        <f t="shared" si="75"/>
        <v>2.4926173521159594E-2</v>
      </c>
      <c r="V170" s="1">
        <f t="shared" si="75"/>
        <v>1.781956234704175E-2</v>
      </c>
      <c r="W170" s="1">
        <f t="shared" si="75"/>
        <v>1.2739091380012826E-2</v>
      </c>
      <c r="X170" s="1">
        <f t="shared" si="75"/>
        <v>9.1070951142219348E-3</v>
      </c>
      <c r="Y170" s="1">
        <f t="shared" si="75"/>
        <v>6.5106041667629157E-3</v>
      </c>
      <c r="Z170" s="1">
        <f t="shared" si="74"/>
        <v>4.6543893617709354E-3</v>
      </c>
      <c r="AA170" s="1">
        <f t="shared" si="74"/>
        <v>3.3273932458617751E-3</v>
      </c>
      <c r="AB170" s="1">
        <f t="shared" si="74"/>
        <v>2.3787321927862901E-3</v>
      </c>
      <c r="AC170" s="1">
        <f t="shared" si="58"/>
        <v>0.52173913043478259</v>
      </c>
      <c r="AD170" s="1">
        <f t="shared" si="58"/>
        <v>0.37298797409805734</v>
      </c>
      <c r="AE170" s="1">
        <f t="shared" si="58"/>
        <v>0.26664672190839844</v>
      </c>
      <c r="AF170" s="1">
        <f t="shared" si="58"/>
        <v>0.19062403949196147</v>
      </c>
      <c r="AG170" s="1">
        <f t="shared" si="58"/>
        <v>0.136275909083615</v>
      </c>
      <c r="AH170" s="1">
        <f t="shared" ref="AH170:AL220" si="76">$G170*O170</f>
        <v>9.742277755764818E-2</v>
      </c>
      <c r="AI170" s="1">
        <f t="shared" si="76"/>
        <v>6.9646921828446354E-2</v>
      </c>
      <c r="AJ170" s="1">
        <f t="shared" si="76"/>
        <v>4.9790139860336119E-2</v>
      </c>
      <c r="AK170" s="1">
        <f t="shared" si="76"/>
        <v>3.5594653176750923E-2</v>
      </c>
      <c r="AL170" s="1">
        <f t="shared" si="76"/>
        <v>2.5446390356145342E-2</v>
      </c>
      <c r="AM170" s="1">
        <f t="shared" si="59"/>
        <v>0.41818181818181815</v>
      </c>
      <c r="AN170" s="1">
        <f t="shared" si="59"/>
        <v>0.29895551257253383</v>
      </c>
      <c r="AO170" s="1">
        <f t="shared" si="59"/>
        <v>0.21372138771142846</v>
      </c>
      <c r="AP170" s="1">
        <f t="shared" si="59"/>
        <v>0.15278805589582972</v>
      </c>
      <c r="AQ170" s="1">
        <f t="shared" si="59"/>
        <v>0.10922720591701868</v>
      </c>
      <c r="AR170" s="1">
        <f t="shared" ref="AR170:AV220" si="77">$H170*O170</f>
        <v>7.8085832315145279E-2</v>
      </c>
      <c r="AS170" s="1">
        <f t="shared" si="77"/>
        <v>5.5823063101891092E-2</v>
      </c>
      <c r="AT170" s="1">
        <f t="shared" si="77"/>
        <v>3.9907551494117885E-2</v>
      </c>
      <c r="AU170" s="1">
        <f t="shared" si="77"/>
        <v>2.8529653834092783E-2</v>
      </c>
      <c r="AV170" s="1">
        <f t="shared" si="77"/>
        <v>2.0395667421819523E-2</v>
      </c>
      <c r="BK170" s="1">
        <f t="shared" ca="1" si="60"/>
        <v>9.4074915425153449E-2</v>
      </c>
      <c r="BL170" s="1">
        <f t="shared" ca="1" si="60"/>
        <v>6.709848404976916</v>
      </c>
      <c r="BM170" s="1">
        <f t="shared" ca="1" si="60"/>
        <v>-66.519875852620245</v>
      </c>
      <c r="BN170" s="1">
        <f t="shared" ca="1" si="60"/>
        <v>343.84588237432473</v>
      </c>
      <c r="BO170" s="1">
        <f t="shared" ca="1" si="60"/>
        <v>-1010.894217918282</v>
      </c>
      <c r="BP170" s="1">
        <f t="shared" ref="BP170:BT233" ca="1" si="78">BP$1*O170</f>
        <v>1795.4432312933002</v>
      </c>
      <c r="BQ170" s="1">
        <f t="shared" ca="1" si="78"/>
        <v>-1965.5268062572868</v>
      </c>
      <c r="BR170" s="1">
        <f t="shared" ca="1" si="78"/>
        <v>1297.8573192843749</v>
      </c>
      <c r="BS170" s="1">
        <f t="shared" ca="1" si="78"/>
        <v>-474.06712907988111</v>
      </c>
      <c r="BT170" s="1">
        <f t="shared" ca="1" si="78"/>
        <v>73.554245756691273</v>
      </c>
      <c r="BU170" s="1">
        <f t="shared" ca="1" si="61"/>
        <v>0.65245196300384123</v>
      </c>
      <c r="BV170" s="1">
        <f t="shared" ca="1" si="61"/>
        <v>-1.9722300387443381</v>
      </c>
      <c r="BW170" s="1">
        <f t="shared" ca="1" si="61"/>
        <v>33.034335913047258</v>
      </c>
      <c r="BX170" s="1">
        <f t="shared" ca="1" si="61"/>
        <v>-229.05034474732165</v>
      </c>
      <c r="BY170" s="1">
        <f t="shared" ca="1" si="61"/>
        <v>768.75372999848253</v>
      </c>
      <c r="BZ170" s="1">
        <f t="shared" ref="BZ170:CD233" ca="1" si="79">BZ$1*O170</f>
        <v>-1423.6204221499356</v>
      </c>
      <c r="CA170" s="1">
        <f t="shared" ca="1" si="79"/>
        <v>1531.6166240091925</v>
      </c>
      <c r="CB170" s="1">
        <f t="shared" ca="1" si="79"/>
        <v>-950.95629245835971</v>
      </c>
      <c r="CC170" s="1">
        <f t="shared" ca="1" si="79"/>
        <v>314.90065814196754</v>
      </c>
      <c r="CD170" s="1">
        <f t="shared" ca="1" si="79"/>
        <v>-42.85071467526496</v>
      </c>
      <c r="CE170" s="4">
        <f t="shared" ca="1" si="64"/>
        <v>0.49657292102290285</v>
      </c>
      <c r="CF170" s="4">
        <f t="shared" ca="1" si="65"/>
        <v>2.5166209411879747E-2</v>
      </c>
      <c r="CG170" s="4">
        <f t="shared" ca="1" si="70"/>
        <v>1.2144765603999028E-2</v>
      </c>
      <c r="CH170" s="4">
        <f t="shared" ca="1" si="71"/>
        <v>6.9296946602321163E-2</v>
      </c>
      <c r="CI170" s="8">
        <f t="shared" ca="1" si="66"/>
        <v>0.50779595606734773</v>
      </c>
      <c r="CJ170" s="8">
        <f t="shared" ca="1" si="67"/>
        <v>-8.9614137885529577E-2</v>
      </c>
      <c r="CK170" s="8">
        <f t="shared" ca="1" si="72"/>
        <v>-1.2174426674140384E-2</v>
      </c>
      <c r="CL170" s="8">
        <f t="shared" ca="1" si="73"/>
        <v>0.16013700899055788</v>
      </c>
    </row>
    <row r="171" spans="1:90" x14ac:dyDescent="0.25">
      <c r="A171" s="7">
        <f>'Calculate Data'!I173</f>
        <v>0.51648351648351654</v>
      </c>
      <c r="B171" s="7">
        <f>'Calculate Data'!H173</f>
        <v>0.47540983606557374</v>
      </c>
      <c r="C171" s="7">
        <f>'Calculate Data'!P173</f>
        <v>0.57276995305164324</v>
      </c>
      <c r="D171" s="7">
        <f>'Calculate Data'!B173</f>
        <v>213</v>
      </c>
      <c r="E171" s="2">
        <v>0.7191489361702128</v>
      </c>
      <c r="F171" s="10">
        <v>0.43902439024390244</v>
      </c>
      <c r="G171" s="4">
        <v>0.54</v>
      </c>
      <c r="H171" s="8">
        <v>0.5494505494505495</v>
      </c>
      <c r="I171" s="20">
        <v>91</v>
      </c>
      <c r="J171" s="1">
        <f t="shared" si="75"/>
        <v>1</v>
      </c>
      <c r="K171" s="1">
        <f t="shared" si="75"/>
        <v>0.7191489361702128</v>
      </c>
      <c r="L171" s="1">
        <f t="shared" si="75"/>
        <v>0.51717519239474885</v>
      </c>
      <c r="M171" s="1">
        <f t="shared" si="75"/>
        <v>0.37192598942430877</v>
      </c>
      <c r="N171" s="1">
        <f t="shared" si="75"/>
        <v>0.26747017962854547</v>
      </c>
      <c r="O171" s="1">
        <f t="shared" si="75"/>
        <v>0.19235089513712419</v>
      </c>
      <c r="P171" s="1">
        <f t="shared" si="75"/>
        <v>0.13832894160925105</v>
      </c>
      <c r="Q171" s="1">
        <f t="shared" si="75"/>
        <v>9.9479111199844372E-2</v>
      </c>
      <c r="R171" s="1">
        <f t="shared" si="75"/>
        <v>7.1540296990526372E-2</v>
      </c>
      <c r="S171" s="1">
        <f t="shared" si="75"/>
        <v>5.1448128474038117E-2</v>
      </c>
      <c r="T171" s="1">
        <f t="shared" si="75"/>
        <v>3.6998866860052951E-2</v>
      </c>
      <c r="U171" s="1">
        <f t="shared" si="75"/>
        <v>2.6607695741910419E-2</v>
      </c>
      <c r="V171" s="1">
        <f t="shared" si="75"/>
        <v>1.9134896086735579E-2</v>
      </c>
      <c r="W171" s="1">
        <f t="shared" si="75"/>
        <v>1.3760840164503459E-2</v>
      </c>
      <c r="X171" s="1">
        <f t="shared" si="75"/>
        <v>9.8960935651110013E-3</v>
      </c>
      <c r="Y171" s="1">
        <f t="shared" si="75"/>
        <v>7.1167651595904647E-3</v>
      </c>
      <c r="Z171" s="1">
        <f t="shared" si="74"/>
        <v>5.1180140934927168E-3</v>
      </c>
      <c r="AA171" s="1">
        <f t="shared" si="74"/>
        <v>3.6806143906394431E-3</v>
      </c>
      <c r="AB171" s="1">
        <f t="shared" si="74"/>
        <v>2.6469099234811321E-3</v>
      </c>
      <c r="AC171" s="1">
        <f t="shared" ref="AC171:AG221" si="80">$G171*J171</f>
        <v>0.54</v>
      </c>
      <c r="AD171" s="1">
        <f t="shared" si="80"/>
        <v>0.38834042553191495</v>
      </c>
      <c r="AE171" s="1">
        <f t="shared" si="80"/>
        <v>0.27927460389316439</v>
      </c>
      <c r="AF171" s="1">
        <f t="shared" si="80"/>
        <v>0.20084003428912675</v>
      </c>
      <c r="AG171" s="1">
        <f t="shared" si="80"/>
        <v>0.14443389699941456</v>
      </c>
      <c r="AH171" s="1">
        <f t="shared" si="76"/>
        <v>0.10386948337404707</v>
      </c>
      <c r="AI171" s="1">
        <f t="shared" si="76"/>
        <v>7.4697628468995567E-2</v>
      </c>
      <c r="AJ171" s="1">
        <f t="shared" si="76"/>
        <v>5.3718720047915967E-2</v>
      </c>
      <c r="AK171" s="1">
        <f t="shared" si="76"/>
        <v>3.8631760374884243E-2</v>
      </c>
      <c r="AL171" s="1">
        <f t="shared" si="76"/>
        <v>2.7781989375980583E-2</v>
      </c>
      <c r="AM171" s="1">
        <f t="shared" ref="AM171:AQ221" si="81">$H171*J171</f>
        <v>0.5494505494505495</v>
      </c>
      <c r="AN171" s="1">
        <f t="shared" si="81"/>
        <v>0.39513677811550157</v>
      </c>
      <c r="AO171" s="1">
        <f t="shared" si="81"/>
        <v>0.28416219362348838</v>
      </c>
      <c r="AP171" s="1">
        <f t="shared" si="81"/>
        <v>0.20435493924412571</v>
      </c>
      <c r="AQ171" s="1">
        <f t="shared" si="81"/>
        <v>0.14696163715854149</v>
      </c>
      <c r="AR171" s="1">
        <f t="shared" si="77"/>
        <v>0.10568730502039791</v>
      </c>
      <c r="AS171" s="1">
        <f t="shared" si="77"/>
        <v>7.6004912972115965E-2</v>
      </c>
      <c r="AT171" s="1">
        <f t="shared" si="77"/>
        <v>5.4658852307606802E-2</v>
      </c>
      <c r="AU171" s="1">
        <f t="shared" si="77"/>
        <v>3.9307855489300207E-2</v>
      </c>
      <c r="AV171" s="1">
        <f t="shared" si="77"/>
        <v>2.8268202458262705E-2</v>
      </c>
      <c r="BK171" s="1">
        <f t="shared" ref="BK171:BO234" ca="1" si="82">BK$1*J171</f>
        <v>9.4074915425153449E-2</v>
      </c>
      <c r="BL171" s="1">
        <f t="shared" ca="1" si="82"/>
        <v>6.7497879788160642</v>
      </c>
      <c r="BM171" s="1">
        <f t="shared" ca="1" si="82"/>
        <v>-67.314135991591797</v>
      </c>
      <c r="BN171" s="1">
        <f t="shared" ca="1" si="82"/>
        <v>350.02260817738113</v>
      </c>
      <c r="BO171" s="1">
        <f t="shared" ca="1" si="82"/>
        <v>-1035.1788829011116</v>
      </c>
      <c r="BP171" s="1">
        <f t="shared" ca="1" si="78"/>
        <v>1849.518980183223</v>
      </c>
      <c r="BQ171" s="1">
        <f t="shared" ca="1" si="78"/>
        <v>-2036.7771237594575</v>
      </c>
      <c r="BR171" s="1">
        <f t="shared" ca="1" si="78"/>
        <v>1352.9100125004479</v>
      </c>
      <c r="BS171" s="1">
        <f t="shared" ca="1" si="78"/>
        <v>-497.11769968827286</v>
      </c>
      <c r="BT171" s="1">
        <f t="shared" ca="1" si="78"/>
        <v>77.589785718558772</v>
      </c>
      <c r="BU171" s="1">
        <f t="shared" ref="BU171:BY234" ca="1" si="83">BU$1*J171</f>
        <v>0.65245196300384123</v>
      </c>
      <c r="BV171" s="1">
        <f t="shared" ca="1" si="83"/>
        <v>-1.9839695032606735</v>
      </c>
      <c r="BW171" s="1">
        <f t="shared" ca="1" si="83"/>
        <v>33.428772251011296</v>
      </c>
      <c r="BX171" s="1">
        <f t="shared" ca="1" si="83"/>
        <v>-233.16492411884241</v>
      </c>
      <c r="BY171" s="1">
        <f t="shared" ca="1" si="83"/>
        <v>787.22146525347137</v>
      </c>
      <c r="BZ171" s="1">
        <f t="shared" ca="1" si="79"/>
        <v>-1466.4974895620269</v>
      </c>
      <c r="CA171" s="1">
        <f t="shared" ca="1" si="79"/>
        <v>1587.137703856512</v>
      </c>
      <c r="CB171" s="1">
        <f t="shared" ca="1" si="79"/>
        <v>-991.29408942010207</v>
      </c>
      <c r="CC171" s="1">
        <f t="shared" ca="1" si="79"/>
        <v>330.21207589248485</v>
      </c>
      <c r="CD171" s="1">
        <f t="shared" ca="1" si="79"/>
        <v>-45.201711136280032</v>
      </c>
      <c r="CE171" s="4">
        <f t="shared" ca="1" si="64"/>
        <v>0.4974071334183634</v>
      </c>
      <c r="CF171" s="4">
        <f t="shared" ca="1" si="65"/>
        <v>4.2592866581636635E-2</v>
      </c>
      <c r="CG171" s="4">
        <f t="shared" ca="1" si="70"/>
        <v>9.7853587490534071E-3</v>
      </c>
      <c r="CH171" s="4">
        <f t="shared" ca="1" si="71"/>
        <v>7.068171341591066E-2</v>
      </c>
      <c r="CI171" s="8">
        <f t="shared" ca="1" si="66"/>
        <v>0.51028547597127982</v>
      </c>
      <c r="CJ171" s="8">
        <f t="shared" ca="1" si="67"/>
        <v>3.9165073479269674E-2</v>
      </c>
      <c r="CK171" s="8">
        <f t="shared" ca="1" si="72"/>
        <v>-5.9126509609469221E-3</v>
      </c>
      <c r="CL171" s="8">
        <f t="shared" ca="1" si="73"/>
        <v>0.15700509287905354</v>
      </c>
    </row>
    <row r="172" spans="1:90" x14ac:dyDescent="0.25">
      <c r="A172" s="7">
        <f>'Calculate Data'!I174</f>
        <v>0.38311688311688313</v>
      </c>
      <c r="B172" s="7">
        <f>'Calculate Data'!H174</f>
        <v>0.44940476190476192</v>
      </c>
      <c r="C172" s="7">
        <f>'Calculate Data'!P174</f>
        <v>0.42105263157894735</v>
      </c>
      <c r="D172" s="7">
        <f>'Calculate Data'!B174</f>
        <v>798</v>
      </c>
      <c r="E172" s="2">
        <v>0.72340425531914898</v>
      </c>
      <c r="F172" s="10">
        <v>0.44117647058823528</v>
      </c>
      <c r="G172" s="4">
        <v>0.52830188679245282</v>
      </c>
      <c r="H172" s="8">
        <v>0.75714285714285712</v>
      </c>
      <c r="I172" s="20">
        <v>140</v>
      </c>
      <c r="J172" s="1">
        <f t="shared" si="75"/>
        <v>1</v>
      </c>
      <c r="K172" s="1">
        <f t="shared" si="75"/>
        <v>0.72340425531914898</v>
      </c>
      <c r="L172" s="1">
        <f t="shared" si="75"/>
        <v>0.52331371661385251</v>
      </c>
      <c r="M172" s="1">
        <f t="shared" si="75"/>
        <v>0.37856736946534014</v>
      </c>
      <c r="N172" s="1">
        <f t="shared" si="75"/>
        <v>0.27385724599620354</v>
      </c>
      <c r="O172" s="1">
        <f t="shared" si="75"/>
        <v>0.19810949710363662</v>
      </c>
      <c r="P172" s="1">
        <f t="shared" si="75"/>
        <v>0.14331325322390734</v>
      </c>
      <c r="Q172" s="1">
        <f t="shared" si="75"/>
        <v>0.10367341722580532</v>
      </c>
      <c r="R172" s="1">
        <f t="shared" si="75"/>
        <v>7.4997791184625143E-2</v>
      </c>
      <c r="S172" s="1">
        <f t="shared" si="75"/>
        <v>5.4253721282494789E-2</v>
      </c>
      <c r="T172" s="1">
        <f t="shared" si="75"/>
        <v>3.9247372842655809E-2</v>
      </c>
      <c r="U172" s="1">
        <f t="shared" si="75"/>
        <v>2.8391716524474416E-2</v>
      </c>
      <c r="V172" s="1">
        <f t="shared" si="75"/>
        <v>2.0538688549619794E-2</v>
      </c>
      <c r="W172" s="1">
        <f t="shared" si="75"/>
        <v>1.4857774695469639E-2</v>
      </c>
      <c r="X172" s="1">
        <f t="shared" si="75"/>
        <v>1.0748177439275908E-2</v>
      </c>
      <c r="Y172" s="1">
        <f t="shared" si="75"/>
        <v>7.7752772964974669E-3</v>
      </c>
      <c r="Z172" s="1">
        <f t="shared" si="74"/>
        <v>5.6246686825726366E-3</v>
      </c>
      <c r="AA172" s="1">
        <f t="shared" si="74"/>
        <v>4.068909259733397E-3</v>
      </c>
      <c r="AB172" s="1">
        <f t="shared" si="74"/>
        <v>2.9434662729986281E-3</v>
      </c>
      <c r="AC172" s="1">
        <f t="shared" si="80"/>
        <v>0.52830188679245282</v>
      </c>
      <c r="AD172" s="1">
        <f t="shared" si="80"/>
        <v>0.38217583299879571</v>
      </c>
      <c r="AE172" s="1">
        <f t="shared" si="80"/>
        <v>0.27646762387146923</v>
      </c>
      <c r="AF172" s="1">
        <f t="shared" si="80"/>
        <v>0.1999978555665948</v>
      </c>
      <c r="AG172" s="1">
        <f t="shared" si="80"/>
        <v>0.14467929977157923</v>
      </c>
      <c r="AH172" s="1">
        <f t="shared" si="76"/>
        <v>0.1046616211113552</v>
      </c>
      <c r="AI172" s="1">
        <f t="shared" si="76"/>
        <v>7.5712662080554813E-2</v>
      </c>
      <c r="AJ172" s="1">
        <f t="shared" si="76"/>
        <v>5.4770861930614131E-2</v>
      </c>
      <c r="AK172" s="1">
        <f t="shared" si="76"/>
        <v>3.9621474588103847E-2</v>
      </c>
      <c r="AL172" s="1">
        <f t="shared" si="76"/>
        <v>2.8662343319053849E-2</v>
      </c>
      <c r="AM172" s="1">
        <f t="shared" si="81"/>
        <v>0.75714285714285712</v>
      </c>
      <c r="AN172" s="1">
        <f t="shared" si="81"/>
        <v>0.54772036474164132</v>
      </c>
      <c r="AO172" s="1">
        <f t="shared" si="81"/>
        <v>0.39622324257905972</v>
      </c>
      <c r="AP172" s="1">
        <f t="shared" si="81"/>
        <v>0.28662957973804326</v>
      </c>
      <c r="AQ172" s="1">
        <f t="shared" si="81"/>
        <v>0.20734905768283982</v>
      </c>
      <c r="AR172" s="1">
        <f t="shared" si="77"/>
        <v>0.14999719066418202</v>
      </c>
      <c r="AS172" s="1">
        <f t="shared" si="77"/>
        <v>0.10850860601238699</v>
      </c>
      <c r="AT172" s="1">
        <f t="shared" si="77"/>
        <v>7.8495587328109739E-2</v>
      </c>
      <c r="AU172" s="1">
        <f t="shared" si="77"/>
        <v>5.6784041896930461E-2</v>
      </c>
      <c r="AV172" s="1">
        <f t="shared" si="77"/>
        <v>4.1077817542460336E-2</v>
      </c>
      <c r="BK172" s="1">
        <f t="shared" ca="1" si="82"/>
        <v>9.4074915425153449E-2</v>
      </c>
      <c r="BL172" s="1">
        <f t="shared" ca="1" si="82"/>
        <v>6.7897275526552132</v>
      </c>
      <c r="BM172" s="1">
        <f t="shared" ca="1" si="82"/>
        <v>-68.113109840586915</v>
      </c>
      <c r="BN172" s="1">
        <f t="shared" ca="1" si="82"/>
        <v>356.27286556718394</v>
      </c>
      <c r="BO172" s="1">
        <f t="shared" ca="1" si="82"/>
        <v>-1059.8984843036669</v>
      </c>
      <c r="BP172" s="1">
        <f t="shared" ca="1" si="78"/>
        <v>1904.8898877570739</v>
      </c>
      <c r="BQ172" s="1">
        <f t="shared" ca="1" si="78"/>
        <v>-2110.1669130278342</v>
      </c>
      <c r="BR172" s="1">
        <f t="shared" ca="1" si="78"/>
        <v>1409.9523257013966</v>
      </c>
      <c r="BS172" s="1">
        <f t="shared" ca="1" si="78"/>
        <v>-521.14306207506229</v>
      </c>
      <c r="BT172" s="1">
        <f t="shared" ca="1" si="78"/>
        <v>81.820947303601301</v>
      </c>
      <c r="BU172" s="1">
        <f t="shared" ca="1" si="83"/>
        <v>0.65245196300384123</v>
      </c>
      <c r="BV172" s="1">
        <f t="shared" ca="1" si="83"/>
        <v>-1.9957089677770088</v>
      </c>
      <c r="BW172" s="1">
        <f t="shared" ca="1" si="83"/>
        <v>33.825549457449895</v>
      </c>
      <c r="BX172" s="1">
        <f t="shared" ca="1" si="83"/>
        <v>-237.32848600304524</v>
      </c>
      <c r="BY172" s="1">
        <f t="shared" ca="1" si="83"/>
        <v>806.01995617908301</v>
      </c>
      <c r="BZ172" s="1">
        <f t="shared" ca="1" si="79"/>
        <v>-1510.4014980214474</v>
      </c>
      <c r="CA172" s="1">
        <f t="shared" ca="1" si="79"/>
        <v>1644.3259451555539</v>
      </c>
      <c r="CB172" s="1">
        <f t="shared" ca="1" si="79"/>
        <v>-1033.0897058324922</v>
      </c>
      <c r="CC172" s="1">
        <f t="shared" ca="1" si="79"/>
        <v>346.17100230525546</v>
      </c>
      <c r="CD172" s="1">
        <f t="shared" ca="1" si="79"/>
        <v>-47.666671465359414</v>
      </c>
      <c r="CE172" s="4">
        <f t="shared" ca="1" si="64"/>
        <v>0.49825955018580714</v>
      </c>
      <c r="CF172" s="4">
        <f t="shared" ca="1" si="65"/>
        <v>3.0042336606645681E-2</v>
      </c>
      <c r="CG172" s="4">
        <f t="shared" ca="1" si="70"/>
        <v>1.1662194797415162E-2</v>
      </c>
      <c r="CH172" s="4">
        <f t="shared" ca="1" si="71"/>
        <v>7.2229185139346674E-2</v>
      </c>
      <c r="CI172" s="8">
        <f t="shared" ca="1" si="66"/>
        <v>0.51283477022478507</v>
      </c>
      <c r="CJ172" s="8">
        <f t="shared" ca="1" si="67"/>
        <v>0.24430808691807204</v>
      </c>
      <c r="CK172" s="8">
        <f t="shared" ca="1" si="72"/>
        <v>-8.8964646490244745E-3</v>
      </c>
      <c r="CL172" s="8">
        <f t="shared" ca="1" si="73"/>
        <v>0.16066397565677132</v>
      </c>
    </row>
    <row r="173" spans="1:90" x14ac:dyDescent="0.25">
      <c r="A173" s="7">
        <f>'Calculate Data'!I175</f>
        <v>0.49411764705882355</v>
      </c>
      <c r="B173" s="7">
        <f>'Calculate Data'!H175</f>
        <v>0.47126436781609193</v>
      </c>
      <c r="C173" s="7">
        <f>'Calculate Data'!P175</f>
        <v>0.6718146718146718</v>
      </c>
      <c r="D173" s="7">
        <f>'Calculate Data'!B175</f>
        <v>259</v>
      </c>
      <c r="E173" s="2">
        <v>0.72765957446808516</v>
      </c>
      <c r="F173" s="10">
        <v>0.44148936170212766</v>
      </c>
      <c r="G173" s="4">
        <v>0.53896103896103897</v>
      </c>
      <c r="H173" s="8">
        <v>0.45029239766081869</v>
      </c>
      <c r="I173" s="20">
        <v>342</v>
      </c>
      <c r="J173" s="1">
        <f t="shared" si="75"/>
        <v>1</v>
      </c>
      <c r="K173" s="1">
        <f t="shared" si="75"/>
        <v>0.72765957446808516</v>
      </c>
      <c r="L173" s="1">
        <f t="shared" si="75"/>
        <v>0.5294884563150748</v>
      </c>
      <c r="M173" s="1">
        <f t="shared" si="75"/>
        <v>0.38528734480799065</v>
      </c>
      <c r="N173" s="1">
        <f t="shared" si="75"/>
        <v>0.28035802537092086</v>
      </c>
      <c r="O173" s="1">
        <f t="shared" si="75"/>
        <v>0.20400520144011688</v>
      </c>
      <c r="P173" s="1">
        <f t="shared" si="75"/>
        <v>0.14844633806919147</v>
      </c>
      <c r="Q173" s="1">
        <f t="shared" si="75"/>
        <v>0.10801839919077337</v>
      </c>
      <c r="R173" s="1">
        <f t="shared" si="75"/>
        <v>7.86006223898819E-2</v>
      </c>
      <c r="S173" s="1">
        <f t="shared" si="75"/>
        <v>5.7194495441148109E-2</v>
      </c>
      <c r="T173" s="1">
        <f t="shared" si="75"/>
        <v>4.1618122214622674E-2</v>
      </c>
      <c r="U173" s="1">
        <f t="shared" si="75"/>
        <v>3.0283825100853097E-2</v>
      </c>
      <c r="V173" s="1">
        <f t="shared" si="75"/>
        <v>2.2036315286152679E-2</v>
      </c>
      <c r="W173" s="1">
        <f t="shared" si="75"/>
        <v>1.6034935803966418E-2</v>
      </c>
      <c r="X173" s="1">
        <f t="shared" si="75"/>
        <v>1.1667974563737268E-2</v>
      </c>
      <c r="Y173" s="1">
        <f t="shared" si="75"/>
        <v>8.4903134059535028E-3</v>
      </c>
      <c r="Z173" s="1">
        <f t="shared" si="74"/>
        <v>6.1780578400768039E-3</v>
      </c>
      <c r="AA173" s="1">
        <f t="shared" si="74"/>
        <v>4.4955229389495041E-3</v>
      </c>
      <c r="AB173" s="1">
        <f t="shared" si="74"/>
        <v>3.2712103087675121E-3</v>
      </c>
      <c r="AC173" s="1">
        <f t="shared" si="80"/>
        <v>0.53896103896103897</v>
      </c>
      <c r="AD173" s="1">
        <f t="shared" si="80"/>
        <v>0.3921801602652667</v>
      </c>
      <c r="AE173" s="1">
        <f t="shared" si="80"/>
        <v>0.28537364853344943</v>
      </c>
      <c r="AF173" s="1">
        <f t="shared" si="80"/>
        <v>0.20765486765625471</v>
      </c>
      <c r="AG173" s="1">
        <f t="shared" si="80"/>
        <v>0.15110205263497684</v>
      </c>
      <c r="AH173" s="1">
        <f t="shared" si="76"/>
        <v>0.10995085532162144</v>
      </c>
      <c r="AI173" s="1">
        <f t="shared" si="76"/>
        <v>8.0006792595733067E-2</v>
      </c>
      <c r="AJ173" s="1">
        <f t="shared" si="76"/>
        <v>5.8217708654767469E-2</v>
      </c>
      <c r="AK173" s="1">
        <f t="shared" si="76"/>
        <v>4.2362673106235052E-2</v>
      </c>
      <c r="AL173" s="1">
        <f t="shared" si="76"/>
        <v>3.0825604685813593E-2</v>
      </c>
      <c r="AM173" s="1">
        <f t="shared" si="81"/>
        <v>0.45029239766081869</v>
      </c>
      <c r="AN173" s="1">
        <f t="shared" si="81"/>
        <v>0.32765957446808514</v>
      </c>
      <c r="AO173" s="1">
        <f t="shared" si="81"/>
        <v>0.23842462652784069</v>
      </c>
      <c r="AP173" s="1">
        <f t="shared" si="81"/>
        <v>0.1734919622819607</v>
      </c>
      <c r="AQ173" s="1">
        <f t="shared" si="81"/>
        <v>0.12624308744772458</v>
      </c>
      <c r="AR173" s="1">
        <f t="shared" si="77"/>
        <v>9.1861991291748532E-2</v>
      </c>
      <c r="AS173" s="1">
        <f t="shared" si="77"/>
        <v>6.6844257493144696E-2</v>
      </c>
      <c r="AT173" s="1">
        <f t="shared" si="77"/>
        <v>4.8639863963096781E-2</v>
      </c>
      <c r="AU173" s="1">
        <f t="shared" si="77"/>
        <v>3.539326271357255E-2</v>
      </c>
      <c r="AV173" s="1">
        <f t="shared" si="77"/>
        <v>2.5754246485195347E-2</v>
      </c>
      <c r="BK173" s="1">
        <f t="shared" ca="1" si="82"/>
        <v>9.4074915425153449E-2</v>
      </c>
      <c r="BL173" s="1">
        <f t="shared" ca="1" si="82"/>
        <v>6.8296671264943614</v>
      </c>
      <c r="BM173" s="1">
        <f t="shared" ca="1" si="82"/>
        <v>-68.916797399605613</v>
      </c>
      <c r="BN173" s="1">
        <f t="shared" ca="1" si="82"/>
        <v>362.59708964187962</v>
      </c>
      <c r="BO173" s="1">
        <f t="shared" ca="1" si="82"/>
        <v>-1085.0581845007214</v>
      </c>
      <c r="BP173" s="1">
        <f t="shared" ca="1" si="78"/>
        <v>1961.5790810363426</v>
      </c>
      <c r="BQ173" s="1">
        <f t="shared" ca="1" si="78"/>
        <v>-2185.7472627765078</v>
      </c>
      <c r="BR173" s="1">
        <f t="shared" ca="1" si="78"/>
        <v>1469.0438227366892</v>
      </c>
      <c r="BS173" s="1">
        <f t="shared" ca="1" si="78"/>
        <v>-546.17833920509077</v>
      </c>
      <c r="BT173" s="1">
        <f t="shared" ca="1" si="78"/>
        <v>86.25597815086968</v>
      </c>
      <c r="BU173" s="1">
        <f t="shared" ca="1" si="83"/>
        <v>0.65245196300384123</v>
      </c>
      <c r="BV173" s="1">
        <f t="shared" ca="1" si="83"/>
        <v>-2.0074484322933444</v>
      </c>
      <c r="BW173" s="1">
        <f t="shared" ca="1" si="83"/>
        <v>34.224667532363057</v>
      </c>
      <c r="BX173" s="1">
        <f t="shared" ca="1" si="83"/>
        <v>-241.54132023728332</v>
      </c>
      <c r="BY173" s="1">
        <f t="shared" ca="1" si="83"/>
        <v>825.15312860137556</v>
      </c>
      <c r="BZ173" s="1">
        <f t="shared" ca="1" si="79"/>
        <v>-1555.3507851172242</v>
      </c>
      <c r="CA173" s="1">
        <f t="shared" ca="1" si="79"/>
        <v>1703.2211582632935</v>
      </c>
      <c r="CB173" s="1">
        <f t="shared" ca="1" si="79"/>
        <v>-1076.386784873107</v>
      </c>
      <c r="CC173" s="1">
        <f t="shared" ca="1" si="79"/>
        <v>362.80076792582037</v>
      </c>
      <c r="CD173" s="1">
        <f t="shared" ca="1" si="79"/>
        <v>-50.250400513998429</v>
      </c>
      <c r="CE173" s="4">
        <f t="shared" ca="1" si="64"/>
        <v>0.49912972577516257</v>
      </c>
      <c r="CF173" s="4">
        <f t="shared" ca="1" si="65"/>
        <v>3.9831313185876405E-2</v>
      </c>
      <c r="CG173" s="4">
        <f t="shared" ca="1" si="70"/>
        <v>1.332464104408549E-2</v>
      </c>
      <c r="CH173" s="4">
        <f t="shared" ca="1" si="71"/>
        <v>7.1169765417522457E-2</v>
      </c>
      <c r="CI173" s="8">
        <f t="shared" ca="1" si="66"/>
        <v>0.51543511195013991</v>
      </c>
      <c r="CJ173" s="8">
        <f t="shared" ca="1" si="67"/>
        <v>-6.5142714289321224E-2</v>
      </c>
      <c r="CK173" s="8">
        <f t="shared" ca="1" si="72"/>
        <v>-4.825970031676262E-3</v>
      </c>
      <c r="CL173" s="8">
        <f t="shared" ca="1" si="73"/>
        <v>0.15671407304174192</v>
      </c>
    </row>
    <row r="174" spans="1:90" x14ac:dyDescent="0.25">
      <c r="A174" s="7">
        <f>'Calculate Data'!I176</f>
        <v>0.52272727272727271</v>
      </c>
      <c r="B174" s="7">
        <f>'Calculate Data'!H176</f>
        <v>0.44642857142857145</v>
      </c>
      <c r="C174" s="7">
        <f>'Calculate Data'!P176</f>
        <v>0.71794871794871795</v>
      </c>
      <c r="D174" s="7">
        <f>'Calculate Data'!B176</f>
        <v>156</v>
      </c>
      <c r="E174" s="2">
        <v>0.73191489361702122</v>
      </c>
      <c r="F174" s="10">
        <v>0.44217687074829931</v>
      </c>
      <c r="G174" s="4">
        <v>0.59292035398230092</v>
      </c>
      <c r="H174" s="8">
        <v>0.27764127764127766</v>
      </c>
      <c r="I174" s="20">
        <v>407</v>
      </c>
      <c r="J174" s="1">
        <f t="shared" si="75"/>
        <v>1</v>
      </c>
      <c r="K174" s="1">
        <f t="shared" si="75"/>
        <v>0.73191489361702122</v>
      </c>
      <c r="L174" s="1">
        <f t="shared" si="75"/>
        <v>0.53569941149841549</v>
      </c>
      <c r="M174" s="1">
        <f t="shared" si="75"/>
        <v>0.39208637777756367</v>
      </c>
      <c r="N174" s="1">
        <f t="shared" si="75"/>
        <v>0.28697385947974868</v>
      </c>
      <c r="O174" s="1">
        <f t="shared" si="75"/>
        <v>0.21004044183198625</v>
      </c>
      <c r="P174" s="1">
        <f t="shared" si="75"/>
        <v>0.15373172763873036</v>
      </c>
      <c r="Q174" s="1">
        <f t="shared" si="75"/>
        <v>0.11251854108026221</v>
      </c>
      <c r="R174" s="1">
        <f t="shared" si="75"/>
        <v>8.2353996024702544E-2</v>
      </c>
      <c r="S174" s="1">
        <f t="shared" si="75"/>
        <v>6.0276116239356754E-2</v>
      </c>
      <c r="T174" s="1">
        <f t="shared" si="75"/>
        <v>4.4116987204976005E-2</v>
      </c>
      <c r="U174" s="1">
        <f t="shared" si="75"/>
        <v>3.2289879996833498E-2</v>
      </c>
      <c r="V174" s="1">
        <f t="shared" si="75"/>
        <v>2.3633444082788769E-2</v>
      </c>
      <c r="W174" s="1">
        <f t="shared" si="75"/>
        <v>1.7297669711658161E-2</v>
      </c>
      <c r="X174" s="1">
        <f t="shared" si="75"/>
        <v>1.2660422086830655E-2</v>
      </c>
      <c r="Y174" s="1">
        <f t="shared" si="75"/>
        <v>9.2663514848292435E-3</v>
      </c>
      <c r="Z174" s="1">
        <f t="shared" si="74"/>
        <v>6.7821806612367221E-3</v>
      </c>
      <c r="AA174" s="1">
        <f t="shared" si="74"/>
        <v>4.9639790371604937E-3</v>
      </c>
      <c r="AB174" s="1">
        <f t="shared" si="74"/>
        <v>3.6332101889004465E-3</v>
      </c>
      <c r="AC174" s="1">
        <f t="shared" si="80"/>
        <v>0.59292035398230092</v>
      </c>
      <c r="AD174" s="1">
        <f t="shared" si="80"/>
        <v>0.43396723780832236</v>
      </c>
      <c r="AE174" s="1">
        <f t="shared" si="80"/>
        <v>0.31762708469375078</v>
      </c>
      <c r="AF174" s="1">
        <f t="shared" si="80"/>
        <v>0.2324759939035112</v>
      </c>
      <c r="AG174" s="1">
        <f t="shared" si="80"/>
        <v>0.17015264234639968</v>
      </c>
      <c r="AH174" s="1">
        <f t="shared" si="76"/>
        <v>0.12453725312162017</v>
      </c>
      <c r="AI174" s="1">
        <f t="shared" si="76"/>
        <v>9.1150670369866682E-2</v>
      </c>
      <c r="AJ174" s="1">
        <f t="shared" si="76"/>
        <v>6.6714533206881144E-2</v>
      </c>
      <c r="AK174" s="1">
        <f t="shared" si="76"/>
        <v>4.8829360474823634E-2</v>
      </c>
      <c r="AL174" s="1">
        <f t="shared" si="76"/>
        <v>3.5738936177317722E-2</v>
      </c>
      <c r="AM174" s="1">
        <f t="shared" si="81"/>
        <v>0.27764127764127766</v>
      </c>
      <c r="AN174" s="1">
        <f t="shared" si="81"/>
        <v>0.2032097861885096</v>
      </c>
      <c r="AO174" s="1">
        <f t="shared" si="81"/>
        <v>0.14873226904010062</v>
      </c>
      <c r="AP174" s="1">
        <f t="shared" si="81"/>
        <v>0.10885936287190344</v>
      </c>
      <c r="AQ174" s="1">
        <f t="shared" si="81"/>
        <v>7.9675788995605901E-2</v>
      </c>
      <c r="AR174" s="1">
        <f t="shared" si="77"/>
        <v>5.8315896626571127E-2</v>
      </c>
      <c r="AS174" s="1">
        <f t="shared" si="77"/>
        <v>4.2682273275618014E-2</v>
      </c>
      <c r="AT174" s="1">
        <f t="shared" si="77"/>
        <v>3.1239791503856588E-2</v>
      </c>
      <c r="AU174" s="1">
        <f t="shared" si="77"/>
        <v>2.2864868675163116E-2</v>
      </c>
      <c r="AV174" s="1">
        <f t="shared" si="77"/>
        <v>1.6735137923949175E-2</v>
      </c>
      <c r="BK174" s="1">
        <f t="shared" ca="1" si="82"/>
        <v>9.4074915425153449E-2</v>
      </c>
      <c r="BL174" s="1">
        <f t="shared" ca="1" si="82"/>
        <v>6.8696067003335086</v>
      </c>
      <c r="BM174" s="1">
        <f t="shared" ca="1" si="82"/>
        <v>-69.725198668647849</v>
      </c>
      <c r="BN174" s="1">
        <f t="shared" ca="1" si="82"/>
        <v>368.99571549961433</v>
      </c>
      <c r="BO174" s="1">
        <f t="shared" ca="1" si="82"/>
        <v>-1110.6631763235353</v>
      </c>
      <c r="BP174" s="1">
        <f t="shared" ca="1" si="78"/>
        <v>2019.6099607303174</v>
      </c>
      <c r="BQ174" s="1">
        <f t="shared" ca="1" si="78"/>
        <v>-2263.5701712738696</v>
      </c>
      <c r="BR174" s="1">
        <f t="shared" ca="1" si="78"/>
        <v>1530.2454855433798</v>
      </c>
      <c r="BS174" s="1">
        <f t="shared" ca="1" si="78"/>
        <v>-572.25970237946694</v>
      </c>
      <c r="BT174" s="1">
        <f t="shared" ca="1" si="78"/>
        <v>90.90342217829469</v>
      </c>
      <c r="BU174" s="1">
        <f t="shared" ca="1" si="83"/>
        <v>0.65245196300384123</v>
      </c>
      <c r="BV174" s="1">
        <f t="shared" ca="1" si="83"/>
        <v>-2.019187896809679</v>
      </c>
      <c r="BW174" s="1">
        <f t="shared" ca="1" si="83"/>
        <v>34.626126475750773</v>
      </c>
      <c r="BX174" s="1">
        <f t="shared" ca="1" si="83"/>
        <v>-245.80371665890962</v>
      </c>
      <c r="BY174" s="1">
        <f t="shared" ca="1" si="83"/>
        <v>844.62493150762191</v>
      </c>
      <c r="BZ174" s="1">
        <f t="shared" ca="1" si="79"/>
        <v>-1601.363905447495</v>
      </c>
      <c r="CA174" s="1">
        <f t="shared" ca="1" si="79"/>
        <v>1763.8638622975743</v>
      </c>
      <c r="CB174" s="1">
        <f t="shared" ca="1" si="79"/>
        <v>-1121.2300087700357</v>
      </c>
      <c r="CC174" s="1">
        <f t="shared" ca="1" si="79"/>
        <v>380.12539966055266</v>
      </c>
      <c r="CD174" s="1">
        <f t="shared" ca="1" si="79"/>
        <v>-52.957875737756488</v>
      </c>
      <c r="CE174" s="4">
        <f t="shared" ca="1" si="64"/>
        <v>0.50001692184535784</v>
      </c>
      <c r="CF174" s="4">
        <f t="shared" ca="1" si="65"/>
        <v>9.2903432136943076E-2</v>
      </c>
      <c r="CG174" s="4">
        <f t="shared" ca="1" si="70"/>
        <v>1.133232091524552E-2</v>
      </c>
      <c r="CH174" s="4">
        <f t="shared" ca="1" si="71"/>
        <v>7.1316224335681661E-2</v>
      </c>
      <c r="CI174" s="8">
        <f t="shared" ca="1" si="66"/>
        <v>0.51807739349695936</v>
      </c>
      <c r="CJ174" s="8">
        <f t="shared" ca="1" si="67"/>
        <v>-0.2404361158556817</v>
      </c>
      <c r="CK174" s="8">
        <f t="shared" ca="1" si="72"/>
        <v>-8.1174640072347575E-3</v>
      </c>
      <c r="CL174" s="8">
        <f t="shared" ca="1" si="73"/>
        <v>0.1510548667493059</v>
      </c>
    </row>
    <row r="175" spans="1:90" x14ac:dyDescent="0.25">
      <c r="A175" s="7">
        <f>'Calculate Data'!I177</f>
        <v>0.44500000000000001</v>
      </c>
      <c r="B175" s="7">
        <f>'Calculate Data'!H177</f>
        <v>0.49753694581280788</v>
      </c>
      <c r="C175" s="7">
        <f>'Calculate Data'!P177</f>
        <v>0.50372208436724564</v>
      </c>
      <c r="D175" s="7">
        <f>'Calculate Data'!B177</f>
        <v>403</v>
      </c>
      <c r="E175" s="2">
        <v>0.7361702127659574</v>
      </c>
      <c r="F175" s="10">
        <v>0.44385026737967914</v>
      </c>
      <c r="G175" s="4">
        <v>0.46524064171122997</v>
      </c>
      <c r="H175" s="8">
        <v>0.5</v>
      </c>
      <c r="I175" s="20">
        <v>374</v>
      </c>
      <c r="J175" s="1">
        <f t="shared" si="75"/>
        <v>1</v>
      </c>
      <c r="K175" s="1">
        <f t="shared" si="75"/>
        <v>0.7361702127659574</v>
      </c>
      <c r="L175" s="1">
        <f t="shared" si="75"/>
        <v>0.54194658216387503</v>
      </c>
      <c r="M175" s="1">
        <f t="shared" si="75"/>
        <v>0.39896493069936328</v>
      </c>
      <c r="N175" s="1">
        <f t="shared" si="75"/>
        <v>0.29370609791910574</v>
      </c>
      <c r="O175" s="1">
        <f t="shared" si="75"/>
        <v>0.21621768059576718</v>
      </c>
      <c r="P175" s="1">
        <f t="shared" si="75"/>
        <v>0.15917301592794778</v>
      </c>
      <c r="Q175" s="1">
        <f t="shared" si="75"/>
        <v>0.11717843300227643</v>
      </c>
      <c r="R175" s="1">
        <f t="shared" si="75"/>
        <v>8.6263271954867327E-2</v>
      </c>
      <c r="S175" s="1">
        <f t="shared" si="75"/>
        <v>6.3504451268902321E-2</v>
      </c>
      <c r="T175" s="1">
        <f t="shared" si="75"/>
        <v>4.6750085402213204E-2</v>
      </c>
      <c r="U175" s="1">
        <f t="shared" si="75"/>
        <v>3.4416020317373973E-2</v>
      </c>
      <c r="V175" s="1">
        <f t="shared" si="75"/>
        <v>2.5336048999598709E-2</v>
      </c>
      <c r="W175" s="1">
        <f t="shared" si="75"/>
        <v>1.8651644582683303E-2</v>
      </c>
      <c r="X175" s="1">
        <f t="shared" si="75"/>
        <v>1.3730785160868987E-2</v>
      </c>
      <c r="Y175" s="1">
        <f t="shared" ref="Y175:AB199" si="84">POWER($E175,Y$2)</f>
        <v>1.0108195033320572E-2</v>
      </c>
      <c r="Z175" s="1">
        <f t="shared" si="84"/>
        <v>7.4413520883593997E-3</v>
      </c>
      <c r="AA175" s="1">
        <f t="shared" si="74"/>
        <v>5.4781017501539407E-3</v>
      </c>
      <c r="AB175" s="1">
        <f t="shared" si="74"/>
        <v>4.0328153309643908E-3</v>
      </c>
      <c r="AC175" s="1">
        <f t="shared" si="80"/>
        <v>0.46524064171122997</v>
      </c>
      <c r="AD175" s="1">
        <f t="shared" si="80"/>
        <v>0.34249630219592675</v>
      </c>
      <c r="AE175" s="1">
        <f t="shared" si="80"/>
        <v>0.25213557565912903</v>
      </c>
      <c r="AF175" s="1">
        <f t="shared" si="80"/>
        <v>0.18561470037884817</v>
      </c>
      <c r="AG175" s="1">
        <f t="shared" si="80"/>
        <v>0.1366440134703861</v>
      </c>
      <c r="AH175" s="1">
        <f t="shared" si="76"/>
        <v>0.10059325246968848</v>
      </c>
      <c r="AI175" s="1">
        <f t="shared" si="76"/>
        <v>7.4053756073430246E-2</v>
      </c>
      <c r="AJ175" s="1">
        <f t="shared" si="76"/>
        <v>5.4516169364695451E-2</v>
      </c>
      <c r="AK175" s="1">
        <f t="shared" si="76"/>
        <v>4.0133180000392822E-2</v>
      </c>
      <c r="AL175" s="1">
        <f t="shared" si="76"/>
        <v>2.9544851659863647E-2</v>
      </c>
      <c r="AM175" s="1">
        <f t="shared" si="81"/>
        <v>0.5</v>
      </c>
      <c r="AN175" s="1">
        <f t="shared" si="81"/>
        <v>0.3680851063829787</v>
      </c>
      <c r="AO175" s="1">
        <f t="shared" si="81"/>
        <v>0.27097329108193752</v>
      </c>
      <c r="AP175" s="1">
        <f t="shared" si="81"/>
        <v>0.19948246534968164</v>
      </c>
      <c r="AQ175" s="1">
        <f t="shared" si="81"/>
        <v>0.14685304895955287</v>
      </c>
      <c r="AR175" s="1">
        <f t="shared" si="77"/>
        <v>0.10810884029788359</v>
      </c>
      <c r="AS175" s="1">
        <f t="shared" si="77"/>
        <v>7.9586507963973888E-2</v>
      </c>
      <c r="AT175" s="1">
        <f t="shared" si="77"/>
        <v>5.8589216501138214E-2</v>
      </c>
      <c r="AU175" s="1">
        <f t="shared" si="77"/>
        <v>4.3131635977433663E-2</v>
      </c>
      <c r="AV175" s="1">
        <f t="shared" si="77"/>
        <v>3.175222563445116E-2</v>
      </c>
      <c r="BK175" s="1">
        <f t="shared" ca="1" si="82"/>
        <v>9.4074915425153449E-2</v>
      </c>
      <c r="BL175" s="1">
        <f t="shared" ca="1" si="82"/>
        <v>6.9095462741726568</v>
      </c>
      <c r="BM175" s="1">
        <f t="shared" ca="1" si="82"/>
        <v>-70.538313647713693</v>
      </c>
      <c r="BN175" s="1">
        <f t="shared" ca="1" si="82"/>
        <v>375.46917823853499</v>
      </c>
      <c r="BO175" s="1">
        <f t="shared" ca="1" si="82"/>
        <v>-1136.7186830598598</v>
      </c>
      <c r="BP175" s="1">
        <f t="shared" ca="1" si="78"/>
        <v>2079.0062028460179</v>
      </c>
      <c r="BQ175" s="1">
        <f t="shared" ca="1" si="78"/>
        <v>-2343.6885570746117</v>
      </c>
      <c r="BR175" s="1">
        <f t="shared" ca="1" si="78"/>
        <v>1593.6197393181044</v>
      </c>
      <c r="BS175" s="1">
        <f t="shared" ca="1" si="78"/>
        <v>-599.42439611994166</v>
      </c>
      <c r="BT175" s="1">
        <f t="shared" ca="1" si="78"/>
        <v>95.772128399485183</v>
      </c>
      <c r="BU175" s="1">
        <f t="shared" ca="1" si="83"/>
        <v>0.65245196300384123</v>
      </c>
      <c r="BV175" s="1">
        <f t="shared" ca="1" si="83"/>
        <v>-2.0309273613260146</v>
      </c>
      <c r="BW175" s="1">
        <f t="shared" ca="1" si="83"/>
        <v>35.029926287613073</v>
      </c>
      <c r="BX175" s="1">
        <f t="shared" ca="1" si="83"/>
        <v>-250.11596510527761</v>
      </c>
      <c r="BY175" s="1">
        <f t="shared" ca="1" si="83"/>
        <v>864.4393370463124</v>
      </c>
      <c r="BZ175" s="1">
        <f t="shared" ca="1" si="79"/>
        <v>-1648.4596318960357</v>
      </c>
      <c r="CA175" s="1">
        <f t="shared" ca="1" si="79"/>
        <v>1826.2952934999098</v>
      </c>
      <c r="CB175" s="1">
        <f t="shared" ca="1" si="79"/>
        <v>-1167.6651172457175</v>
      </c>
      <c r="CC175" s="1">
        <f t="shared" ca="1" si="79"/>
        <v>398.1696373061859</v>
      </c>
      <c r="CD175" s="1">
        <f t="shared" ca="1" si="79"/>
        <v>-55.794252332685311</v>
      </c>
      <c r="CE175" s="4">
        <f t="shared" ca="1" si="64"/>
        <v>0.50092008961328816</v>
      </c>
      <c r="CF175" s="4">
        <f t="shared" ca="1" si="65"/>
        <v>-3.5679447902058181E-2</v>
      </c>
      <c r="CG175" s="4">
        <f t="shared" ca="1" si="70"/>
        <v>1.199304107122268E-2</v>
      </c>
      <c r="CH175" s="4">
        <f t="shared" ca="1" si="71"/>
        <v>7.0931840127347906E-2</v>
      </c>
      <c r="CI175" s="8">
        <f t="shared" ca="1" si="66"/>
        <v>0.52075216198287677</v>
      </c>
      <c r="CJ175" s="8">
        <f t="shared" ca="1" si="67"/>
        <v>-2.0752161982876771E-2</v>
      </c>
      <c r="CK175" s="8">
        <f t="shared" ca="1" si="72"/>
        <v>-1.1846651609418399E-2</v>
      </c>
      <c r="CL175" s="8">
        <f t="shared" ca="1" si="73"/>
        <v>0.1458333998481211</v>
      </c>
    </row>
    <row r="176" spans="1:90" x14ac:dyDescent="0.25">
      <c r="A176" s="7">
        <f>'Calculate Data'!I178</f>
        <v>0.36666666666666664</v>
      </c>
      <c r="B176" s="7">
        <f>'Calculate Data'!H178</f>
        <v>0.48803827751196172</v>
      </c>
      <c r="C176" s="7">
        <f>'Calculate Data'!P178</f>
        <v>0.49880668257756561</v>
      </c>
      <c r="D176" s="7">
        <f>'Calculate Data'!B178</f>
        <v>419</v>
      </c>
      <c r="E176" s="2">
        <v>0.74042553191489358</v>
      </c>
      <c r="F176" s="10">
        <v>0.44444444444444442</v>
      </c>
      <c r="G176" s="4">
        <v>0.56862745098039214</v>
      </c>
      <c r="H176" s="8">
        <v>0.44736842105263158</v>
      </c>
      <c r="I176" s="20">
        <v>114</v>
      </c>
      <c r="J176" s="1">
        <f t="shared" ref="J176:Y191" si="85">POWER($E176,J$2)</f>
        <v>1</v>
      </c>
      <c r="K176" s="1">
        <f t="shared" si="85"/>
        <v>0.74042553191489358</v>
      </c>
      <c r="L176" s="1">
        <f t="shared" si="85"/>
        <v>0.5482299683114531</v>
      </c>
      <c r="M176" s="1">
        <f t="shared" si="85"/>
        <v>0.40592346589869288</v>
      </c>
      <c r="N176" s="1">
        <f t="shared" si="85"/>
        <v>0.30055609815477685</v>
      </c>
      <c r="O176" s="1">
        <f t="shared" si="85"/>
        <v>0.2225394088465156</v>
      </c>
      <c r="P176" s="1">
        <f t="shared" si="85"/>
        <v>0.1647738601672073</v>
      </c>
      <c r="Q176" s="1">
        <f t="shared" si="85"/>
        <v>0.12200277305997476</v>
      </c>
      <c r="R176" s="1">
        <f t="shared" si="85"/>
        <v>9.0333968138023857E-2</v>
      </c>
      <c r="S176" s="1">
        <f t="shared" si="85"/>
        <v>6.6885576408579367E-2</v>
      </c>
      <c r="T176" s="1">
        <f t="shared" si="85"/>
        <v>4.952378848975663E-2</v>
      </c>
      <c r="U176" s="1">
        <f t="shared" si="85"/>
        <v>3.6668677434968738E-2</v>
      </c>
      <c r="V176" s="1">
        <f t="shared" si="85"/>
        <v>2.7150424994402383E-2</v>
      </c>
      <c r="W176" s="1">
        <f t="shared" si="85"/>
        <v>2.0102867868195803E-2</v>
      </c>
      <c r="X176" s="1">
        <f t="shared" si="85"/>
        <v>1.4884676634323702E-2</v>
      </c>
      <c r="Y176" s="1">
        <f t="shared" si="85"/>
        <v>1.1020994614350315E-2</v>
      </c>
      <c r="Z176" s="1">
        <f t="shared" si="84"/>
        <v>8.1602257995615091E-3</v>
      </c>
      <c r="AA176" s="1">
        <f t="shared" si="74"/>
        <v>6.042039528185968E-3</v>
      </c>
      <c r="AB176" s="1">
        <f t="shared" si="74"/>
        <v>4.4736803315079078E-3</v>
      </c>
      <c r="AC176" s="1">
        <f t="shared" si="80"/>
        <v>0.56862745098039214</v>
      </c>
      <c r="AD176" s="1">
        <f t="shared" si="80"/>
        <v>0.42102628285356691</v>
      </c>
      <c r="AE176" s="1">
        <f t="shared" si="80"/>
        <v>0.31173860943200271</v>
      </c>
      <c r="AF176" s="1">
        <f t="shared" si="80"/>
        <v>0.23081922570709987</v>
      </c>
      <c r="AG176" s="1">
        <f t="shared" si="80"/>
        <v>0.1709044479703633</v>
      </c>
      <c r="AH176" s="1">
        <f t="shared" si="76"/>
        <v>0.12654201679507748</v>
      </c>
      <c r="AI176" s="1">
        <f t="shared" si="76"/>
        <v>9.3694940095078658E-2</v>
      </c>
      <c r="AJ176" s="1">
        <f t="shared" si="76"/>
        <v>6.9374125857632696E-2</v>
      </c>
      <c r="AK176" s="1">
        <f t="shared" si="76"/>
        <v>5.1366374039268463E-2</v>
      </c>
      <c r="AL176" s="1">
        <f t="shared" si="76"/>
        <v>3.8032974820564738E-2</v>
      </c>
      <c r="AM176" s="1">
        <f t="shared" si="81"/>
        <v>0.44736842105263158</v>
      </c>
      <c r="AN176" s="1">
        <f t="shared" si="81"/>
        <v>0.3312430011198208</v>
      </c>
      <c r="AO176" s="1">
        <f t="shared" si="81"/>
        <v>0.24526077529722901</v>
      </c>
      <c r="AP176" s="1">
        <f t="shared" si="81"/>
        <v>0.18159734000730998</v>
      </c>
      <c r="AQ176" s="1">
        <f t="shared" si="81"/>
        <v>0.13445930706924228</v>
      </c>
      <c r="AR176" s="1">
        <f t="shared" si="77"/>
        <v>9.9557103957651716E-2</v>
      </c>
      <c r="AS176" s="1">
        <f t="shared" si="77"/>
        <v>7.3714621653750631E-2</v>
      </c>
      <c r="AT176" s="1">
        <f t="shared" si="77"/>
        <v>5.4580187947883441E-2</v>
      </c>
      <c r="AU176" s="1">
        <f t="shared" si="77"/>
        <v>4.0412564693326464E-2</v>
      </c>
      <c r="AV176" s="1">
        <f t="shared" si="77"/>
        <v>2.9922494709101296E-2</v>
      </c>
      <c r="BK176" s="1">
        <f t="shared" ca="1" si="82"/>
        <v>9.4074915425153449E-2</v>
      </c>
      <c r="BL176" s="1">
        <f t="shared" ca="1" si="82"/>
        <v>6.9494858480118049</v>
      </c>
      <c r="BM176" s="1">
        <f t="shared" ca="1" si="82"/>
        <v>-71.356142336803089</v>
      </c>
      <c r="BN176" s="1">
        <f t="shared" ca="1" si="82"/>
        <v>382.01791295678765</v>
      </c>
      <c r="BO176" s="1">
        <f t="shared" ca="1" si="82"/>
        <v>-1163.2299584539323</v>
      </c>
      <c r="BP176" s="1">
        <f t="shared" ca="1" si="78"/>
        <v>2139.7917602981138</v>
      </c>
      <c r="BQ176" s="1">
        <f t="shared" ca="1" si="78"/>
        <v>-2426.156269814639</v>
      </c>
      <c r="BR176" s="1">
        <f t="shared" ca="1" si="78"/>
        <v>1659.2304779851911</v>
      </c>
      <c r="BS176" s="1">
        <f t="shared" ca="1" si="78"/>
        <v>-627.7107634936832</v>
      </c>
      <c r="BT176" s="1">
        <f t="shared" ca="1" si="78"/>
        <v>100.87125994918883</v>
      </c>
      <c r="BU176" s="1">
        <f t="shared" ca="1" si="83"/>
        <v>0.65245196300384123</v>
      </c>
      <c r="BV176" s="1">
        <f t="shared" ca="1" si="83"/>
        <v>-2.0426668258423502</v>
      </c>
      <c r="BW176" s="1">
        <f t="shared" ca="1" si="83"/>
        <v>35.43606696794992</v>
      </c>
      <c r="BX176" s="1">
        <f t="shared" ca="1" si="83"/>
        <v>-254.47835541374025</v>
      </c>
      <c r="BY176" s="1">
        <f t="shared" ca="1" si="83"/>
        <v>884.60034052715105</v>
      </c>
      <c r="BZ176" s="1">
        <f t="shared" ca="1" si="79"/>
        <v>-1696.6569569087781</v>
      </c>
      <c r="CA176" s="1">
        <f t="shared" ca="1" si="79"/>
        <v>1890.5574136473097</v>
      </c>
      <c r="CB176" s="1">
        <f t="shared" ca="1" si="79"/>
        <v>-1215.7389261777425</v>
      </c>
      <c r="CC176" s="1">
        <f t="shared" ca="1" si="79"/>
        <v>416.95895037187995</v>
      </c>
      <c r="CD176" s="1">
        <f t="shared" ca="1" si="79"/>
        <v>-58.764868493318232</v>
      </c>
      <c r="CE176" s="4">
        <f t="shared" ca="1" si="64"/>
        <v>0.50183785366063205</v>
      </c>
      <c r="CF176" s="4">
        <f t="shared" ca="1" si="65"/>
        <v>6.6789597319760086E-2</v>
      </c>
      <c r="CG176" s="4">
        <f t="shared" ca="1" si="70"/>
        <v>9.3806845657387304E-3</v>
      </c>
      <c r="CH176" s="4">
        <f t="shared" ca="1" si="71"/>
        <v>7.3406532999659421E-2</v>
      </c>
      <c r="CI176" s="8">
        <f t="shared" ca="1" si="66"/>
        <v>0.52344965787298747</v>
      </c>
      <c r="CJ176" s="8">
        <f t="shared" ca="1" si="67"/>
        <v>-7.6081236820355891E-2</v>
      </c>
      <c r="CK176" s="8">
        <f t="shared" ca="1" si="72"/>
        <v>-1.1627032246098273E-2</v>
      </c>
      <c r="CL176" s="8">
        <f t="shared" ca="1" si="73"/>
        <v>0.14572921732255581</v>
      </c>
    </row>
    <row r="177" spans="1:90" x14ac:dyDescent="0.25">
      <c r="A177" s="7">
        <f>'Calculate Data'!I179</f>
        <v>0.44385026737967914</v>
      </c>
      <c r="B177" s="7">
        <f>'Calculate Data'!H179</f>
        <v>0.46524064171122997</v>
      </c>
      <c r="C177" s="7">
        <f>'Calculate Data'!P179</f>
        <v>0.5</v>
      </c>
      <c r="D177" s="7">
        <f>'Calculate Data'!B179</f>
        <v>374</v>
      </c>
      <c r="E177" s="2">
        <v>0.74468085106382975</v>
      </c>
      <c r="F177" s="10">
        <v>0.44500000000000001</v>
      </c>
      <c r="G177" s="4">
        <v>0.49753694581280788</v>
      </c>
      <c r="H177" s="8">
        <v>0.50372208436724564</v>
      </c>
      <c r="I177" s="20">
        <v>403</v>
      </c>
      <c r="J177" s="1">
        <f t="shared" si="85"/>
        <v>1</v>
      </c>
      <c r="K177" s="1">
        <f t="shared" si="85"/>
        <v>0.74468085106382975</v>
      </c>
      <c r="L177" s="1">
        <f t="shared" si="85"/>
        <v>0.55454956994114979</v>
      </c>
      <c r="M177" s="1">
        <f t="shared" si="85"/>
        <v>0.41296244570085622</v>
      </c>
      <c r="N177" s="1">
        <f t="shared" si="85"/>
        <v>0.30752522552191419</v>
      </c>
      <c r="O177" s="1">
        <f t="shared" si="85"/>
        <v>0.22900814666525524</v>
      </c>
      <c r="P177" s="1">
        <f t="shared" si="85"/>
        <v>0.17053798155923261</v>
      </c>
      <c r="Q177" s="1">
        <f t="shared" si="85"/>
        <v>0.12699636924623706</v>
      </c>
      <c r="R177" s="1">
        <f t="shared" si="85"/>
        <v>9.4571764332304187E-2</v>
      </c>
      <c r="S177" s="1">
        <f t="shared" si="85"/>
        <v>7.042578194958822E-2</v>
      </c>
      <c r="T177" s="1">
        <f t="shared" si="85"/>
        <v>5.2444731239055055E-2</v>
      </c>
      <c r="U177" s="1">
        <f t="shared" si="85"/>
        <v>3.9054587092913338E-2</v>
      </c>
      <c r="V177" s="1">
        <f t="shared" si="85"/>
        <v>2.9083203154297167E-2</v>
      </c>
      <c r="W177" s="1">
        <f t="shared" si="85"/>
        <v>2.165770447660427E-2</v>
      </c>
      <c r="X177" s="1">
        <f t="shared" si="85"/>
        <v>1.6128077801726582E-2</v>
      </c>
      <c r="Y177" s="1">
        <f t="shared" si="85"/>
        <v>1.2010270703413414E-2</v>
      </c>
      <c r="Z177" s="1">
        <f t="shared" si="84"/>
        <v>8.943818608924882E-3</v>
      </c>
      <c r="AA177" s="1">
        <f t="shared" si="74"/>
        <v>6.6602904534546993E-3</v>
      </c>
      <c r="AB177" s="1">
        <f t="shared" si="74"/>
        <v>4.9597907632109462E-3</v>
      </c>
      <c r="AC177" s="1">
        <f t="shared" si="80"/>
        <v>0.49753694581280788</v>
      </c>
      <c r="AD177" s="1">
        <f t="shared" si="80"/>
        <v>0.37050623624358031</v>
      </c>
      <c r="AE177" s="1">
        <f t="shared" si="80"/>
        <v>0.27590889933032575</v>
      </c>
      <c r="AF177" s="1">
        <f t="shared" si="80"/>
        <v>0.20546407396939151</v>
      </c>
      <c r="AG177" s="1">
        <f t="shared" si="80"/>
        <v>0.15300516146656815</v>
      </c>
      <c r="AH177" s="1">
        <f t="shared" si="76"/>
        <v>0.11394001385808265</v>
      </c>
      <c r="AI177" s="1">
        <f t="shared" si="76"/>
        <v>8.4848946490061541E-2</v>
      </c>
      <c r="AJ177" s="1">
        <f t="shared" si="76"/>
        <v>6.3185385684088394E-2</v>
      </c>
      <c r="AK177" s="1">
        <f t="shared" si="76"/>
        <v>4.7052946786023266E-2</v>
      </c>
      <c r="AL177" s="1">
        <f t="shared" si="76"/>
        <v>3.5039428457676901E-2</v>
      </c>
      <c r="AM177" s="1">
        <f t="shared" si="81"/>
        <v>0.50372208436724564</v>
      </c>
      <c r="AN177" s="1">
        <f t="shared" si="81"/>
        <v>0.37511219048624672</v>
      </c>
      <c r="AO177" s="1">
        <f t="shared" si="81"/>
        <v>0.27933886525571566</v>
      </c>
      <c r="AP177" s="1">
        <f t="shared" si="81"/>
        <v>0.2080183039138308</v>
      </c>
      <c r="AQ177" s="1">
        <f t="shared" si="81"/>
        <v>0.15490724759540589</v>
      </c>
      <c r="AR177" s="1">
        <f t="shared" si="77"/>
        <v>0.11535646097530226</v>
      </c>
      <c r="AS177" s="1">
        <f t="shared" si="77"/>
        <v>8.5903747534799554E-2</v>
      </c>
      <c r="AT177" s="1">
        <f t="shared" si="77"/>
        <v>6.3970875823786896E-2</v>
      </c>
      <c r="AU177" s="1">
        <f t="shared" si="77"/>
        <v>4.7637886251756204E-2</v>
      </c>
      <c r="AV177" s="1">
        <f t="shared" si="77"/>
        <v>3.5475021676839726E-2</v>
      </c>
      <c r="BK177" s="1">
        <f t="shared" ca="1" si="82"/>
        <v>9.4074915425153449E-2</v>
      </c>
      <c r="BL177" s="1">
        <f t="shared" ca="1" si="82"/>
        <v>6.9894254218509539</v>
      </c>
      <c r="BM177" s="1">
        <f t="shared" ca="1" si="82"/>
        <v>-72.17868473591605</v>
      </c>
      <c r="BN177" s="1">
        <f t="shared" ca="1" si="82"/>
        <v>388.642354752519</v>
      </c>
      <c r="BO177" s="1">
        <f t="shared" ca="1" si="82"/>
        <v>-1190.2022867064791</v>
      </c>
      <c r="BP177" s="1">
        <f t="shared" ca="1" si="78"/>
        <v>2201.9908645188607</v>
      </c>
      <c r="BQ177" s="1">
        <f t="shared" ca="1" si="78"/>
        <v>-2511.0281010689637</v>
      </c>
      <c r="BR177" s="1">
        <f t="shared" ca="1" si="78"/>
        <v>1727.143089962658</v>
      </c>
      <c r="BS177" s="1">
        <f t="shared" ca="1" si="78"/>
        <v>-657.15827188363755</v>
      </c>
      <c r="BT177" s="1">
        <f t="shared" ca="1" si="78"/>
        <v>106.21030332109969</v>
      </c>
      <c r="BU177" s="1">
        <f t="shared" ca="1" si="83"/>
        <v>0.65245196300384123</v>
      </c>
      <c r="BV177" s="1">
        <f t="shared" ca="1" si="83"/>
        <v>-2.0544062903586853</v>
      </c>
      <c r="BW177" s="1">
        <f t="shared" ca="1" si="83"/>
        <v>35.844548516761343</v>
      </c>
      <c r="BX177" s="1">
        <f t="shared" ca="1" si="83"/>
        <v>-258.89117742165075</v>
      </c>
      <c r="BY177" s="1">
        <f t="shared" ca="1" si="83"/>
        <v>905.11196042105871</v>
      </c>
      <c r="BZ177" s="1">
        <f t="shared" ca="1" si="79"/>
        <v>-1745.97509377034</v>
      </c>
      <c r="CA177" s="1">
        <f t="shared" ca="1" si="79"/>
        <v>1956.6929185131794</v>
      </c>
      <c r="CB177" s="1">
        <f t="shared" ca="1" si="79"/>
        <v>-1265.4993464779222</v>
      </c>
      <c r="CC177" s="1">
        <f t="shared" ca="1" si="79"/>
        <v>436.51955519726795</v>
      </c>
      <c r="CD177" s="1">
        <f t="shared" ca="1" si="79"/>
        <v>-61.875250794367169</v>
      </c>
      <c r="CE177" s="4">
        <f t="shared" ca="1" si="64"/>
        <v>0.50276849741705121</v>
      </c>
      <c r="CF177" s="4">
        <f t="shared" ca="1" si="65"/>
        <v>-5.231551604243323E-3</v>
      </c>
      <c r="CG177" s="4">
        <f t="shared" ca="1" si="70"/>
        <v>1.1419536183874913E-2</v>
      </c>
      <c r="CH177" s="4">
        <f t="shared" ca="1" si="71"/>
        <v>7.2819830696079113E-2</v>
      </c>
      <c r="CI177" s="8">
        <f t="shared" ca="1" si="66"/>
        <v>0.52615985663231157</v>
      </c>
      <c r="CJ177" s="8">
        <f t="shared" ca="1" si="67"/>
        <v>-2.2437772265065936E-2</v>
      </c>
      <c r="CK177" s="8">
        <f t="shared" ca="1" si="72"/>
        <v>-1.7323131146935154E-2</v>
      </c>
      <c r="CL177" s="8">
        <f t="shared" ca="1" si="73"/>
        <v>0.14068606871691497</v>
      </c>
    </row>
    <row r="178" spans="1:90" x14ac:dyDescent="0.25">
      <c r="A178" s="7">
        <f>'Calculate Data'!I180</f>
        <v>0.4140625</v>
      </c>
      <c r="B178" s="7">
        <f>'Calculate Data'!H180</f>
        <v>0.46153846153846156</v>
      </c>
      <c r="C178" s="7">
        <f>'Calculate Data'!P180</f>
        <v>0.52767527675276749</v>
      </c>
      <c r="D178" s="7">
        <f>'Calculate Data'!B180</f>
        <v>271</v>
      </c>
      <c r="E178" s="2">
        <v>0.74893617021276593</v>
      </c>
      <c r="F178" s="10">
        <v>0.44505494505494503</v>
      </c>
      <c r="G178" s="4">
        <v>0.41025641025641024</v>
      </c>
      <c r="H178" s="8">
        <v>0.51724137931034486</v>
      </c>
      <c r="I178" s="20">
        <v>377</v>
      </c>
      <c r="J178" s="1">
        <f t="shared" si="85"/>
        <v>1</v>
      </c>
      <c r="K178" s="1">
        <f t="shared" si="85"/>
        <v>0.74893617021276593</v>
      </c>
      <c r="L178" s="1">
        <f t="shared" si="85"/>
        <v>0.56090538705296511</v>
      </c>
      <c r="M178" s="1">
        <f t="shared" si="85"/>
        <v>0.42008233243115684</v>
      </c>
      <c r="N178" s="1">
        <f t="shared" si="85"/>
        <v>0.31461485322503657</v>
      </c>
      <c r="O178" s="1">
        <f t="shared" si="85"/>
        <v>0.23562644326641036</v>
      </c>
      <c r="P178" s="1">
        <f t="shared" si="85"/>
        <v>0.17646916602080095</v>
      </c>
      <c r="Q178" s="1">
        <f t="shared" si="85"/>
        <v>0.13216414136025942</v>
      </c>
      <c r="R178" s="1">
        <f t="shared" si="85"/>
        <v>9.8982505869811305E-2</v>
      </c>
      <c r="S178" s="1">
        <f t="shared" si="85"/>
        <v>7.4131578864199105E-2</v>
      </c>
      <c r="T178" s="1">
        <f t="shared" si="85"/>
        <v>5.5519820766378902E-2</v>
      </c>
      <c r="U178" s="1">
        <f t="shared" si="85"/>
        <v>4.1580801935671007E-2</v>
      </c>
      <c r="V178" s="1">
        <f t="shared" si="85"/>
        <v>3.1141366556077004E-2</v>
      </c>
      <c r="W178" s="1">
        <f t="shared" si="85"/>
        <v>2.3322895803700224E-2</v>
      </c>
      <c r="X178" s="1">
        <f t="shared" si="85"/>
        <v>1.7467360261494636E-2</v>
      </c>
      <c r="Y178" s="1">
        <f t="shared" si="85"/>
        <v>1.3081937897970448E-2</v>
      </c>
      <c r="Z178" s="1">
        <f t="shared" si="84"/>
        <v>9.7975364682672296E-3</v>
      </c>
      <c r="AA178" s="1">
        <f t="shared" si="74"/>
        <v>7.3377294400639673E-3</v>
      </c>
      <c r="AB178" s="1">
        <f t="shared" si="74"/>
        <v>5.495490984898971E-3</v>
      </c>
      <c r="AC178" s="1">
        <f t="shared" si="80"/>
        <v>0.41025641025641024</v>
      </c>
      <c r="AD178" s="1">
        <f t="shared" si="80"/>
        <v>0.30725586470267319</v>
      </c>
      <c r="AE178" s="1">
        <f t="shared" si="80"/>
        <v>0.23011503058583183</v>
      </c>
      <c r="AF178" s="1">
        <f t="shared" si="80"/>
        <v>0.17234146971534639</v>
      </c>
      <c r="AG178" s="1">
        <f t="shared" si="80"/>
        <v>0.12907276029745091</v>
      </c>
      <c r="AH178" s="1">
        <f t="shared" si="76"/>
        <v>9.6667258775963216E-2</v>
      </c>
      <c r="AI178" s="1">
        <f t="shared" si="76"/>
        <v>7.2397606572636289E-2</v>
      </c>
      <c r="AJ178" s="1">
        <f t="shared" si="76"/>
        <v>5.4221186199080784E-2</v>
      </c>
      <c r="AK178" s="1">
        <f t="shared" si="76"/>
        <v>4.060820753633284E-2</v>
      </c>
      <c r="AL178" s="1">
        <f t="shared" si="76"/>
        <v>3.0412955431466299E-2</v>
      </c>
      <c r="AM178" s="1">
        <f t="shared" si="81"/>
        <v>0.51724137931034486</v>
      </c>
      <c r="AN178" s="1">
        <f t="shared" si="81"/>
        <v>0.38738077769625828</v>
      </c>
      <c r="AO178" s="1">
        <f t="shared" si="81"/>
        <v>0.29012347606187855</v>
      </c>
      <c r="AP178" s="1">
        <f t="shared" si="81"/>
        <v>0.21728396505059838</v>
      </c>
      <c r="AQ178" s="1">
        <f t="shared" si="81"/>
        <v>0.16273182063363961</v>
      </c>
      <c r="AR178" s="1">
        <f t="shared" si="77"/>
        <v>0.12187574651710881</v>
      </c>
      <c r="AS178" s="1">
        <f t="shared" si="77"/>
        <v>9.1277154838345323E-2</v>
      </c>
      <c r="AT178" s="1">
        <f t="shared" si="77"/>
        <v>6.8360762772547976E-2</v>
      </c>
      <c r="AU178" s="1">
        <f t="shared" si="77"/>
        <v>5.1197847863695509E-2</v>
      </c>
      <c r="AV178" s="1">
        <f t="shared" si="77"/>
        <v>3.8343920102171955E-2</v>
      </c>
      <c r="BK178" s="1">
        <f t="shared" ca="1" si="82"/>
        <v>9.4074915425153449E-2</v>
      </c>
      <c r="BL178" s="1">
        <f t="shared" ca="1" si="82"/>
        <v>7.0293649956901021</v>
      </c>
      <c r="BM178" s="1">
        <f t="shared" ca="1" si="82"/>
        <v>-73.005940845052592</v>
      </c>
      <c r="BN178" s="1">
        <f t="shared" ca="1" si="82"/>
        <v>395.34293872387525</v>
      </c>
      <c r="BO178" s="1">
        <f t="shared" ca="1" si="82"/>
        <v>-1217.6409824747147</v>
      </c>
      <c r="BP178" s="1">
        <f t="shared" ca="1" si="78"/>
        <v>2265.6280270680254</v>
      </c>
      <c r="BQ178" s="1">
        <f t="shared" ca="1" si="78"/>
        <v>-2598.3597952725145</v>
      </c>
      <c r="BR178" s="1">
        <f t="shared" ca="1" si="78"/>
        <v>1797.4244842277931</v>
      </c>
      <c r="BS178" s="1">
        <f t="shared" ca="1" si="78"/>
        <v>-687.80753920965128</v>
      </c>
      <c r="BT178" s="1">
        <f t="shared" ca="1" si="78"/>
        <v>111.79907782173579</v>
      </c>
      <c r="BU178" s="1">
        <f t="shared" ca="1" si="83"/>
        <v>0.65245196300384123</v>
      </c>
      <c r="BV178" s="1">
        <f t="shared" ca="1" si="83"/>
        <v>-2.0661457548750208</v>
      </c>
      <c r="BW178" s="1">
        <f t="shared" ca="1" si="83"/>
        <v>36.255370934047328</v>
      </c>
      <c r="BX178" s="1">
        <f t="shared" ca="1" si="83"/>
        <v>-263.35472096636221</v>
      </c>
      <c r="BY178" s="1">
        <f t="shared" ca="1" si="83"/>
        <v>925.9782383601713</v>
      </c>
      <c r="BZ178" s="1">
        <f t="shared" ca="1" si="79"/>
        <v>-1796.4334778805455</v>
      </c>
      <c r="CA178" s="1">
        <f t="shared" ca="1" si="79"/>
        <v>2024.7452463772529</v>
      </c>
      <c r="CB178" s="1">
        <f t="shared" ca="1" si="79"/>
        <v>-1316.9954031908658</v>
      </c>
      <c r="CC178" s="1">
        <f t="shared" ca="1" si="79"/>
        <v>456.87843236992364</v>
      </c>
      <c r="CD178" s="1">
        <f t="shared" ca="1" si="79"/>
        <v>-65.131119698296061</v>
      </c>
      <c r="CE178" s="4">
        <f t="shared" ca="1" si="64"/>
        <v>0.50370995061170731</v>
      </c>
      <c r="CF178" s="4">
        <f t="shared" ca="1" si="65"/>
        <v>-9.3453540355297071E-2</v>
      </c>
      <c r="CG178" s="4">
        <f t="shared" ca="1" si="70"/>
        <v>1.435314485414765E-2</v>
      </c>
      <c r="CH178" s="4">
        <f t="shared" ca="1" si="71"/>
        <v>7.1788072934848929E-2</v>
      </c>
      <c r="CI178" s="8">
        <f t="shared" ca="1" si="66"/>
        <v>0.52887251345430286</v>
      </c>
      <c r="CJ178" s="8">
        <f t="shared" ca="1" si="67"/>
        <v>-1.1631134143958E-2</v>
      </c>
      <c r="CK178" s="8">
        <f t="shared" ca="1" si="72"/>
        <v>-5.8405653663969985E-3</v>
      </c>
      <c r="CL178" s="8">
        <f t="shared" ca="1" si="73"/>
        <v>0.14001226597782895</v>
      </c>
    </row>
    <row r="179" spans="1:90" x14ac:dyDescent="0.25">
      <c r="A179" s="7">
        <f>'Calculate Data'!I181</f>
        <v>0.39632545931758528</v>
      </c>
      <c r="B179" s="7">
        <f>'Calculate Data'!H181</f>
        <v>0.42268041237113402</v>
      </c>
      <c r="C179" s="7">
        <f>'Calculate Data'!P181</f>
        <v>0.4330357142857143</v>
      </c>
      <c r="D179" s="7">
        <f>'Calculate Data'!B181</f>
        <v>672</v>
      </c>
      <c r="E179" s="2">
        <v>0.7531914893617021</v>
      </c>
      <c r="F179" s="10">
        <v>0.44537815126050423</v>
      </c>
      <c r="G179" s="4">
        <v>0.53398058252427183</v>
      </c>
      <c r="H179" s="8">
        <v>0.63384615384615384</v>
      </c>
      <c r="I179" s="20">
        <v>325</v>
      </c>
      <c r="J179" s="1">
        <f t="shared" si="85"/>
        <v>1</v>
      </c>
      <c r="K179" s="1">
        <f t="shared" si="85"/>
        <v>0.7531914893617021</v>
      </c>
      <c r="L179" s="1">
        <f t="shared" si="85"/>
        <v>0.56729741964689906</v>
      </c>
      <c r="M179" s="1">
        <f t="shared" si="85"/>
        <v>0.42728358841489844</v>
      </c>
      <c r="N179" s="1">
        <f t="shared" si="85"/>
        <v>0.32182636233802991</v>
      </c>
      <c r="O179" s="1">
        <f t="shared" si="85"/>
        <v>0.24239687716523955</v>
      </c>
      <c r="P179" s="1">
        <f t="shared" si="85"/>
        <v>0.18257126492871234</v>
      </c>
      <c r="Q179" s="1">
        <f t="shared" si="85"/>
        <v>0.13751112294630674</v>
      </c>
      <c r="R179" s="1">
        <f t="shared" si="85"/>
        <v>0.10357220749572892</v>
      </c>
      <c r="S179" s="1">
        <f t="shared" si="85"/>
        <v>7.8009705220187311E-2</v>
      </c>
      <c r="T179" s="1">
        <f t="shared" si="85"/>
        <v>5.8756246059460233E-2</v>
      </c>
      <c r="U179" s="1">
        <f t="shared" si="85"/>
        <v>4.425470447882749E-2</v>
      </c>
      <c r="V179" s="1">
        <f t="shared" si="85"/>
        <v>3.3332266777670073E-2</v>
      </c>
      <c r="W179" s="1">
        <f t="shared" si="85"/>
        <v>2.5105579658074906E-2</v>
      </c>
      <c r="X179" s="1">
        <f t="shared" si="85"/>
        <v>1.8909308933954289E-2</v>
      </c>
      <c r="Y179" s="1">
        <f t="shared" si="85"/>
        <v>1.4242330558765571E-2</v>
      </c>
      <c r="Z179" s="1">
        <f t="shared" si="84"/>
        <v>1.0727202165538324E-2</v>
      </c>
      <c r="AA179" s="1">
        <f t="shared" si="74"/>
        <v>8.0796373757458864E-3</v>
      </c>
      <c r="AB179" s="1">
        <f t="shared" si="74"/>
        <v>6.0855141085405188E-3</v>
      </c>
      <c r="AC179" s="1">
        <f t="shared" si="80"/>
        <v>0.53398058252427183</v>
      </c>
      <c r="AD179" s="1">
        <f t="shared" si="80"/>
        <v>0.40218963024168558</v>
      </c>
      <c r="AE179" s="1">
        <f t="shared" si="80"/>
        <v>0.30292580660756746</v>
      </c>
      <c r="AF179" s="1">
        <f t="shared" si="80"/>
        <v>0.22816113944484867</v>
      </c>
      <c r="AG179" s="1">
        <f t="shared" si="80"/>
        <v>0.1718490284329286</v>
      </c>
      <c r="AH179" s="1">
        <f t="shared" si="76"/>
        <v>0.12943522567075899</v>
      </c>
      <c r="AI179" s="1">
        <f t="shared" si="76"/>
        <v>9.7489510398826973E-2</v>
      </c>
      <c r="AJ179" s="1">
        <f t="shared" si="76"/>
        <v>7.3428269534435639E-2</v>
      </c>
      <c r="AK179" s="1">
        <f t="shared" si="76"/>
        <v>5.530554769189408E-2</v>
      </c>
      <c r="AL179" s="1">
        <f t="shared" si="76"/>
        <v>4.1655667836022349E-2</v>
      </c>
      <c r="AM179" s="1">
        <f t="shared" si="81"/>
        <v>0.63384615384615384</v>
      </c>
      <c r="AN179" s="1">
        <f t="shared" si="81"/>
        <v>0.47740752864157115</v>
      </c>
      <c r="AO179" s="1">
        <f t="shared" si="81"/>
        <v>0.35957928753003449</v>
      </c>
      <c r="AP179" s="1">
        <f t="shared" si="81"/>
        <v>0.27083205911836639</v>
      </c>
      <c r="AQ179" s="1">
        <f t="shared" si="81"/>
        <v>0.20398840197425896</v>
      </c>
      <c r="AR179" s="1">
        <f t="shared" si="77"/>
        <v>0.1536423282955057</v>
      </c>
      <c r="AS179" s="1">
        <f t="shared" si="77"/>
        <v>0.11572209407789151</v>
      </c>
      <c r="AT179" s="1">
        <f t="shared" si="77"/>
        <v>8.7160896390582124E-2</v>
      </c>
      <c r="AU179" s="1">
        <f t="shared" si="77"/>
        <v>6.5648845366523559E-2</v>
      </c>
      <c r="AV179" s="1">
        <f t="shared" si="77"/>
        <v>4.9446151616487959E-2</v>
      </c>
      <c r="BK179" s="1">
        <f t="shared" ca="1" si="82"/>
        <v>9.4074915425153449E-2</v>
      </c>
      <c r="BL179" s="1">
        <f t="shared" ca="1" si="82"/>
        <v>7.0693045695292502</v>
      </c>
      <c r="BM179" s="1">
        <f t="shared" ca="1" si="82"/>
        <v>-73.837910664212714</v>
      </c>
      <c r="BN179" s="1">
        <f t="shared" ca="1" si="82"/>
        <v>402.12009996900298</v>
      </c>
      <c r="BO179" s="1">
        <f t="shared" ca="1" si="82"/>
        <v>-1245.5513908723428</v>
      </c>
      <c r="BP179" s="1">
        <f t="shared" ca="1" si="78"/>
        <v>2330.7280412428163</v>
      </c>
      <c r="BQ179" s="1">
        <f t="shared" ca="1" si="78"/>
        <v>-2688.2080607039061</v>
      </c>
      <c r="BR179" s="1">
        <f t="shared" ca="1" si="78"/>
        <v>1870.1431166840737</v>
      </c>
      <c r="BS179" s="1">
        <f t="shared" ca="1" si="78"/>
        <v>-719.70036060559585</v>
      </c>
      <c r="BT179" s="1">
        <f t="shared" ca="1" si="78"/>
        <v>117.64774524415647</v>
      </c>
      <c r="BU179" s="1">
        <f t="shared" ca="1" si="83"/>
        <v>0.65245196300384123</v>
      </c>
      <c r="BV179" s="1">
        <f t="shared" ca="1" si="83"/>
        <v>-2.077885219391356</v>
      </c>
      <c r="BW179" s="1">
        <f t="shared" ca="1" si="83"/>
        <v>36.668534219807874</v>
      </c>
      <c r="BX179" s="1">
        <f t="shared" ca="1" si="83"/>
        <v>-267.86927588522781</v>
      </c>
      <c r="BY179" s="1">
        <f t="shared" ca="1" si="83"/>
        <v>947.20323913784114</v>
      </c>
      <c r="BZ179" s="1">
        <f t="shared" ca="1" si="79"/>
        <v>-1848.0517680309529</v>
      </c>
      <c r="CA179" s="1">
        <f t="shared" ca="1" si="79"/>
        <v>2094.7585865845786</v>
      </c>
      <c r="CB179" s="1">
        <f t="shared" ca="1" si="79"/>
        <v>-1370.2772548133512</v>
      </c>
      <c r="CC179" s="1">
        <f t="shared" ca="1" si="79"/>
        <v>478.06334444572985</v>
      </c>
      <c r="CD179" s="1">
        <f t="shared" ca="1" si="79"/>
        <v>-68.538395190966938</v>
      </c>
      <c r="CE179" s="4">
        <f t="shared" ca="1" si="64"/>
        <v>0.50465977894647551</v>
      </c>
      <c r="CF179" s="4">
        <f t="shared" ca="1" si="65"/>
        <v>2.9320803577796317E-2</v>
      </c>
      <c r="CG179" s="4">
        <f t="shared" ca="1" si="70"/>
        <v>1.0165806089096674E-2</v>
      </c>
      <c r="CH179" s="4">
        <f t="shared" ca="1" si="71"/>
        <v>7.304421241495182E-2</v>
      </c>
      <c r="CI179" s="8">
        <f t="shared" ca="1" si="66"/>
        <v>0.53157721107110945</v>
      </c>
      <c r="CJ179" s="8">
        <f t="shared" ca="1" si="67"/>
        <v>0.10226894277504439</v>
      </c>
      <c r="CK179" s="8">
        <f t="shared" ca="1" si="72"/>
        <v>5.5509406682315889E-3</v>
      </c>
      <c r="CL179" s="8">
        <f t="shared" ca="1" si="73"/>
        <v>0.14175933985386863</v>
      </c>
    </row>
    <row r="180" spans="1:90" x14ac:dyDescent="0.25">
      <c r="A180" s="7">
        <f>'Calculate Data'!I182</f>
        <v>0.44571428571428573</v>
      </c>
      <c r="B180" s="7">
        <f>'Calculate Data'!H182</f>
        <v>0.45918367346938777</v>
      </c>
      <c r="C180" s="7">
        <f>'Calculate Data'!P182</f>
        <v>0.35897435897435898</v>
      </c>
      <c r="D180" s="7">
        <f>'Calculate Data'!B182</f>
        <v>273</v>
      </c>
      <c r="E180" s="2">
        <v>0.75744680851063828</v>
      </c>
      <c r="F180" s="10">
        <v>0.44571428571428573</v>
      </c>
      <c r="G180" s="4">
        <v>0.45918367346938777</v>
      </c>
      <c r="H180" s="8">
        <v>0.35897435897435898</v>
      </c>
      <c r="I180" s="20">
        <v>273</v>
      </c>
      <c r="J180" s="1">
        <f t="shared" si="85"/>
        <v>1</v>
      </c>
      <c r="K180" s="1">
        <f t="shared" si="85"/>
        <v>0.75744680851063828</v>
      </c>
      <c r="L180" s="1">
        <f t="shared" si="85"/>
        <v>0.57372566772295153</v>
      </c>
      <c r="M180" s="1">
        <f t="shared" si="85"/>
        <v>0.43456667597738458</v>
      </c>
      <c r="N180" s="1">
        <f t="shared" si="85"/>
        <v>0.32916114180414657</v>
      </c>
      <c r="O180" s="1">
        <f t="shared" si="85"/>
        <v>0.24932205634526847</v>
      </c>
      <c r="P180" s="1">
        <f t="shared" si="85"/>
        <v>0.18884819587003313</v>
      </c>
      <c r="Q180" s="1">
        <f t="shared" si="85"/>
        <v>0.14304246325474851</v>
      </c>
      <c r="R180" s="1">
        <f t="shared" si="85"/>
        <v>0.10834705727380949</v>
      </c>
      <c r="S180" s="1">
        <f t="shared" si="85"/>
        <v>8.2067132743566334E-2</v>
      </c>
      <c r="T180" s="1">
        <f t="shared" si="85"/>
        <v>6.216148778023322E-2</v>
      </c>
      <c r="U180" s="1">
        <f t="shared" si="85"/>
        <v>4.7084020531410697E-2</v>
      </c>
      <c r="V180" s="1">
        <f t="shared" si="85"/>
        <v>3.5663641083366393E-2</v>
      </c>
      <c r="W180" s="1">
        <f t="shared" si="85"/>
        <v>2.7013311118464757E-2</v>
      </c>
      <c r="X180" s="1">
        <f t="shared" si="85"/>
        <v>2.0461146293986071E-2</v>
      </c>
      <c r="Y180" s="1">
        <f t="shared" si="85"/>
        <v>1.5498229958849025E-2</v>
      </c>
      <c r="Z180" s="1">
        <f t="shared" si="84"/>
        <v>1.1739084819894153E-2</v>
      </c>
      <c r="AA180" s="1">
        <f t="shared" si="74"/>
        <v>8.8917323316645078E-3</v>
      </c>
      <c r="AB180" s="1">
        <f t="shared" si="74"/>
        <v>6.7350142767501368E-3</v>
      </c>
      <c r="AC180" s="1">
        <f t="shared" si="80"/>
        <v>0.45918367346938777</v>
      </c>
      <c r="AD180" s="1">
        <f t="shared" si="80"/>
        <v>0.34780720798957881</v>
      </c>
      <c r="AE180" s="1">
        <f t="shared" si="80"/>
        <v>0.26344545966870225</v>
      </c>
      <c r="AF180" s="1">
        <f t="shared" si="80"/>
        <v>0.19954592264267659</v>
      </c>
      <c r="AG180" s="1">
        <f t="shared" si="80"/>
        <v>0.15114542225700608</v>
      </c>
      <c r="AH180" s="1">
        <f t="shared" si="76"/>
        <v>0.11448461770956206</v>
      </c>
      <c r="AI180" s="1">
        <f t="shared" si="76"/>
        <v>8.6716008307668277E-2</v>
      </c>
      <c r="AJ180" s="1">
        <f t="shared" si="76"/>
        <v>6.5682763739425332E-2</v>
      </c>
      <c r="AK180" s="1">
        <f t="shared" si="76"/>
        <v>4.9751199768585989E-2</v>
      </c>
      <c r="AL180" s="1">
        <f t="shared" si="76"/>
        <v>3.7683887484290662E-2</v>
      </c>
      <c r="AM180" s="1">
        <f t="shared" si="81"/>
        <v>0.35897435897435898</v>
      </c>
      <c r="AN180" s="1">
        <f t="shared" si="81"/>
        <v>0.27190398254228043</v>
      </c>
      <c r="AO180" s="1">
        <f t="shared" si="81"/>
        <v>0.20595280379798259</v>
      </c>
      <c r="AP180" s="1">
        <f t="shared" si="81"/>
        <v>0.15599829394059958</v>
      </c>
      <c r="AQ180" s="1">
        <f t="shared" si="81"/>
        <v>0.11816040987841159</v>
      </c>
      <c r="AR180" s="1">
        <f t="shared" si="77"/>
        <v>8.9500225354711763E-2</v>
      </c>
      <c r="AS180" s="1">
        <f t="shared" si="77"/>
        <v>6.7791660055909322E-2</v>
      </c>
      <c r="AT180" s="1">
        <f t="shared" si="77"/>
        <v>5.1348576552986643E-2</v>
      </c>
      <c r="AU180" s="1">
        <f t="shared" si="77"/>
        <v>3.8893815431623915E-2</v>
      </c>
      <c r="AV180" s="1">
        <f t="shared" si="77"/>
        <v>2.9459996369485351E-2</v>
      </c>
      <c r="BK180" s="1">
        <f t="shared" ca="1" si="82"/>
        <v>9.4074915425153449E-2</v>
      </c>
      <c r="BL180" s="1">
        <f t="shared" ca="1" si="82"/>
        <v>7.1092441433683984</v>
      </c>
      <c r="BM180" s="1">
        <f t="shared" ca="1" si="82"/>
        <v>-74.674594193396388</v>
      </c>
      <c r="BN180" s="1">
        <f t="shared" ca="1" si="82"/>
        <v>408.97427358604853</v>
      </c>
      <c r="BO180" s="1">
        <f t="shared" ca="1" si="82"/>
        <v>-1273.9388874695535</v>
      </c>
      <c r="BP180" s="1">
        <f t="shared" ca="1" si="78"/>
        <v>2397.3159836878067</v>
      </c>
      <c r="BQ180" s="1">
        <f t="shared" ca="1" si="78"/>
        <v>-2780.6305805321435</v>
      </c>
      <c r="BR180" s="1">
        <f t="shared" ca="1" si="78"/>
        <v>1945.3690168311377</v>
      </c>
      <c r="BS180" s="1">
        <f t="shared" ca="1" si="78"/>
        <v>-752.87973555774067</v>
      </c>
      <c r="BT180" s="1">
        <f t="shared" ca="1" si="78"/>
        <v>123.76681976533023</v>
      </c>
      <c r="BU180" s="1">
        <f t="shared" ca="1" si="83"/>
        <v>0.65245196300384123</v>
      </c>
      <c r="BV180" s="1">
        <f t="shared" ca="1" si="83"/>
        <v>-2.0896246839076915</v>
      </c>
      <c r="BW180" s="1">
        <f t="shared" ca="1" si="83"/>
        <v>37.084038374042983</v>
      </c>
      <c r="BX180" s="1">
        <f t="shared" ca="1" si="83"/>
        <v>-272.43513201560063</v>
      </c>
      <c r="BY180" s="1">
        <f t="shared" ca="1" si="83"/>
        <v>968.79105070863511</v>
      </c>
      <c r="BZ180" s="1">
        <f t="shared" ca="1" si="79"/>
        <v>-1900.8498476813736</v>
      </c>
      <c r="CA180" s="1">
        <f t="shared" ca="1" si="79"/>
        <v>2166.7778881535537</v>
      </c>
      <c r="CB180" s="1">
        <f t="shared" ca="1" si="79"/>
        <v>-1425.3962128357471</v>
      </c>
      <c r="CC180" s="1">
        <f t="shared" ca="1" si="79"/>
        <v>500.10285397563229</v>
      </c>
      <c r="CD180" s="1">
        <f t="shared" ca="1" si="79"/>
        <v>-72.103202547578945</v>
      </c>
      <c r="CE180" s="4">
        <f t="shared" ca="1" si="64"/>
        <v>0.50561517628254649</v>
      </c>
      <c r="CF180" s="4">
        <f t="shared" ca="1" si="65"/>
        <v>-4.643150281315872E-2</v>
      </c>
      <c r="CG180" s="4">
        <f t="shared" ca="1" si="70"/>
        <v>4.2294236497978687E-3</v>
      </c>
      <c r="CH180" s="4">
        <f t="shared" ca="1" si="71"/>
        <v>7.6786246330005511E-2</v>
      </c>
      <c r="CI180" s="8">
        <f t="shared" ca="1" si="66"/>
        <v>0.53426341066008831</v>
      </c>
      <c r="CJ180" s="8">
        <f t="shared" ca="1" si="67"/>
        <v>-0.17528905168572934</v>
      </c>
      <c r="CK180" s="8">
        <f t="shared" ca="1" si="72"/>
        <v>7.7340899730144732E-3</v>
      </c>
      <c r="CL180" s="8">
        <f t="shared" ca="1" si="73"/>
        <v>0.14198212366794508</v>
      </c>
    </row>
    <row r="181" spans="1:90" x14ac:dyDescent="0.25">
      <c r="A181" s="7">
        <f>'Calculate Data'!I183</f>
        <v>0.43252595155709345</v>
      </c>
      <c r="B181" s="7">
        <f>'Calculate Data'!H183</f>
        <v>0.43333333333333335</v>
      </c>
      <c r="C181" s="7">
        <f>'Calculate Data'!P183</f>
        <v>0.29339853300733498</v>
      </c>
      <c r="D181" s="7">
        <f>'Calculate Data'!B183</f>
        <v>409</v>
      </c>
      <c r="E181" s="2">
        <v>0.76170212765957446</v>
      </c>
      <c r="F181" s="10">
        <v>0.44927536231884058</v>
      </c>
      <c r="G181" s="4">
        <v>0.43529411764705883</v>
      </c>
      <c r="H181" s="8">
        <v>0.55194805194805197</v>
      </c>
      <c r="I181" s="20">
        <v>154</v>
      </c>
      <c r="J181" s="1">
        <f t="shared" si="85"/>
        <v>1</v>
      </c>
      <c r="K181" s="1">
        <f t="shared" si="85"/>
        <v>0.76170212765957446</v>
      </c>
      <c r="L181" s="1">
        <f t="shared" si="85"/>
        <v>0.58019013128112262</v>
      </c>
      <c r="M181" s="1">
        <f t="shared" si="85"/>
        <v>0.44193205744391895</v>
      </c>
      <c r="N181" s="1">
        <f t="shared" si="85"/>
        <v>0.33662058843600628</v>
      </c>
      <c r="O181" s="1">
        <f t="shared" si="85"/>
        <v>0.25640461842572393</v>
      </c>
      <c r="P181" s="1">
        <f t="shared" si="85"/>
        <v>0.19530394339661522</v>
      </c>
      <c r="Q181" s="1">
        <f t="shared" si="85"/>
        <v>0.14876342922550692</v>
      </c>
      <c r="R181" s="1">
        <f t="shared" si="85"/>
        <v>0.11331342055900313</v>
      </c>
      <c r="S181" s="1">
        <f t="shared" si="85"/>
        <v>8.631107353217686E-2</v>
      </c>
      <c r="T181" s="1">
        <f t="shared" si="85"/>
        <v>6.5743328350041083E-2</v>
      </c>
      <c r="U181" s="1">
        <f t="shared" si="85"/>
        <v>5.0076833083648319E-2</v>
      </c>
      <c r="V181" s="1">
        <f t="shared" si="85"/>
        <v>3.8143630306268286E-2</v>
      </c>
      <c r="W181" s="1">
        <f t="shared" si="85"/>
        <v>2.9054084360944778E-2</v>
      </c>
      <c r="X181" s="1">
        <f t="shared" si="85"/>
        <v>2.2130557874932403E-2</v>
      </c>
      <c r="Y181" s="1">
        <f t="shared" si="85"/>
        <v>1.6856893019629362E-2</v>
      </c>
      <c r="Z181" s="1">
        <f t="shared" si="84"/>
        <v>1.2839931278781514E-2</v>
      </c>
      <c r="AA181" s="1">
        <f t="shared" si="74"/>
        <v>9.7802029740506006E-3</v>
      </c>
      <c r="AB181" s="1">
        <f t="shared" si="74"/>
        <v>7.4496014142768395E-3</v>
      </c>
      <c r="AC181" s="1">
        <f t="shared" si="80"/>
        <v>0.43529411764705883</v>
      </c>
      <c r="AD181" s="1">
        <f t="shared" si="80"/>
        <v>0.33156445556946185</v>
      </c>
      <c r="AE181" s="1">
        <f t="shared" si="80"/>
        <v>0.2525533512635475</v>
      </c>
      <c r="AF181" s="1">
        <f t="shared" si="80"/>
        <v>0.19237042500500001</v>
      </c>
      <c r="AG181" s="1">
        <f t="shared" si="80"/>
        <v>0.14652896202508509</v>
      </c>
      <c r="AH181" s="1">
        <f t="shared" si="76"/>
        <v>0.1116114221382563</v>
      </c>
      <c r="AI181" s="1">
        <f t="shared" si="76"/>
        <v>8.5014657713820746E-2</v>
      </c>
      <c r="AJ181" s="1">
        <f t="shared" si="76"/>
        <v>6.4755845662867725E-2</v>
      </c>
      <c r="AK181" s="1">
        <f t="shared" si="76"/>
        <v>4.9324665419801364E-2</v>
      </c>
      <c r="AL181" s="1">
        <f t="shared" si="76"/>
        <v>3.7570702596359341E-2</v>
      </c>
      <c r="AM181" s="1">
        <f t="shared" si="81"/>
        <v>0.55194805194805197</v>
      </c>
      <c r="AN181" s="1">
        <f t="shared" si="81"/>
        <v>0.42042000552638853</v>
      </c>
      <c r="AO181" s="1">
        <f t="shared" si="81"/>
        <v>0.32023481272010018</v>
      </c>
      <c r="AP181" s="1">
        <f t="shared" si="81"/>
        <v>0.24392353819956566</v>
      </c>
      <c r="AQ181" s="1">
        <f t="shared" si="81"/>
        <v>0.18579707803286061</v>
      </c>
      <c r="AR181" s="1">
        <f t="shared" si="77"/>
        <v>0.1415220296505619</v>
      </c>
      <c r="AS181" s="1">
        <f t="shared" si="77"/>
        <v>0.10779763109553438</v>
      </c>
      <c r="AT181" s="1">
        <f t="shared" si="77"/>
        <v>8.2109684962130447E-2</v>
      </c>
      <c r="AU181" s="1">
        <f t="shared" si="77"/>
        <v>6.2543121737112115E-2</v>
      </c>
      <c r="AV181" s="1">
        <f t="shared" si="77"/>
        <v>4.7639228897630087E-2</v>
      </c>
      <c r="BK181" s="1">
        <f t="shared" ca="1" si="82"/>
        <v>9.4074915425153449E-2</v>
      </c>
      <c r="BL181" s="1">
        <f t="shared" ca="1" si="82"/>
        <v>7.1491837172075474</v>
      </c>
      <c r="BM181" s="1">
        <f t="shared" ca="1" si="82"/>
        <v>-75.515991432603627</v>
      </c>
      <c r="BN181" s="1">
        <f t="shared" ca="1" si="82"/>
        <v>415.90589467315829</v>
      </c>
      <c r="BO181" s="1">
        <f t="shared" ca="1" si="82"/>
        <v>-1302.8088782930272</v>
      </c>
      <c r="BP181" s="1">
        <f t="shared" ca="1" si="78"/>
        <v>2465.4172160048697</v>
      </c>
      <c r="BQ181" s="1">
        <f t="shared" ca="1" si="78"/>
        <v>-2875.686023926281</v>
      </c>
      <c r="BR181" s="1">
        <f t="shared" ca="1" si="78"/>
        <v>2023.1738147395604</v>
      </c>
      <c r="BS181" s="1">
        <f t="shared" ca="1" si="78"/>
        <v>-787.38989550967233</v>
      </c>
      <c r="BT181" s="1">
        <f t="shared" ca="1" si="78"/>
        <v>130.16717807101102</v>
      </c>
      <c r="BU181" s="1">
        <f t="shared" ca="1" si="83"/>
        <v>0.65245196300384123</v>
      </c>
      <c r="BV181" s="1">
        <f t="shared" ca="1" si="83"/>
        <v>-2.1013641484240266</v>
      </c>
      <c r="BW181" s="1">
        <f t="shared" ca="1" si="83"/>
        <v>37.50188339675266</v>
      </c>
      <c r="BX181" s="1">
        <f t="shared" ca="1" si="83"/>
        <v>-277.05257919483392</v>
      </c>
      <c r="BY181" s="1">
        <f t="shared" ca="1" si="83"/>
        <v>990.74578418833687</v>
      </c>
      <c r="BZ181" s="1">
        <f t="shared" ca="1" si="79"/>
        <v>-1954.8478262364031</v>
      </c>
      <c r="CA181" s="1">
        <f t="shared" ca="1" si="79"/>
        <v>2240.8488684330096</v>
      </c>
      <c r="CB181" s="1">
        <f t="shared" ca="1" si="79"/>
        <v>-1482.4047615067693</v>
      </c>
      <c r="CC181" s="1">
        <f t="shared" ca="1" si="79"/>
        <v>523.02634184229828</v>
      </c>
      <c r="CD181" s="1">
        <f t="shared" ca="1" si="79"/>
        <v>-75.831878231147357</v>
      </c>
      <c r="CE181" s="4">
        <f t="shared" ca="1" si="64"/>
        <v>0.50657295964802529</v>
      </c>
      <c r="CF181" s="4">
        <f t="shared" ca="1" si="65"/>
        <v>-7.1278842000966458E-2</v>
      </c>
      <c r="CG181" s="4">
        <f t="shared" ca="1" si="70"/>
        <v>4.6672167129288445E-3</v>
      </c>
      <c r="CH181" s="4">
        <f t="shared" ca="1" si="71"/>
        <v>7.6712644478811459E-2</v>
      </c>
      <c r="CI181" s="8">
        <f t="shared" ca="1" si="66"/>
        <v>0.53692050582344564</v>
      </c>
      <c r="CJ181" s="8">
        <f t="shared" ca="1" si="67"/>
        <v>1.5027546124606328E-2</v>
      </c>
      <c r="CK181" s="8">
        <f t="shared" ca="1" si="72"/>
        <v>-7.208918558503143E-3</v>
      </c>
      <c r="CL181" s="8">
        <f t="shared" ca="1" si="73"/>
        <v>0.14308898184200042</v>
      </c>
    </row>
    <row r="182" spans="1:90" x14ac:dyDescent="0.25">
      <c r="A182" s="7">
        <f>'Calculate Data'!I184</f>
        <v>0.36363636363636365</v>
      </c>
      <c r="B182" s="7">
        <f>'Calculate Data'!H184</f>
        <v>0.3888888888888889</v>
      </c>
      <c r="C182" s="7">
        <f>'Calculate Data'!P184</f>
        <v>0.38028169014084506</v>
      </c>
      <c r="D182" s="7">
        <f>'Calculate Data'!B184</f>
        <v>142</v>
      </c>
      <c r="E182" s="2">
        <v>0.76595744680851063</v>
      </c>
      <c r="F182" s="10">
        <v>0.45454545454545453</v>
      </c>
      <c r="G182" s="4">
        <v>0.38709677419354838</v>
      </c>
      <c r="H182" s="8">
        <v>0.73809523809523814</v>
      </c>
      <c r="I182" s="20">
        <v>252</v>
      </c>
      <c r="J182" s="1">
        <f t="shared" si="85"/>
        <v>1</v>
      </c>
      <c r="K182" s="1">
        <f t="shared" si="85"/>
        <v>0.76595744680851063</v>
      </c>
      <c r="L182" s="1">
        <f t="shared" si="85"/>
        <v>0.58669081032141235</v>
      </c>
      <c r="M182" s="1">
        <f t="shared" si="85"/>
        <v>0.44938019513980521</v>
      </c>
      <c r="N182" s="1">
        <f t="shared" si="85"/>
        <v>0.34420610691559544</v>
      </c>
      <c r="O182" s="1">
        <f t="shared" si="85"/>
        <v>0.26364723082896674</v>
      </c>
      <c r="P182" s="1">
        <f t="shared" si="85"/>
        <v>0.20194255978388939</v>
      </c>
      <c r="Q182" s="1">
        <f t="shared" si="85"/>
        <v>0.15467940749404294</v>
      </c>
      <c r="R182" s="1">
        <f t="shared" si="85"/>
        <v>0.11847784403799032</v>
      </c>
      <c r="S182" s="1">
        <f t="shared" si="85"/>
        <v>9.0748986922715991E-2</v>
      </c>
      <c r="T182" s="1">
        <f t="shared" si="85"/>
        <v>6.9509862323782451E-2</v>
      </c>
      <c r="U182" s="1">
        <f t="shared" si="85"/>
        <v>5.3241596673535493E-2</v>
      </c>
      <c r="V182" s="1">
        <f t="shared" si="85"/>
        <v>4.0780797452069736E-2</v>
      </c>
      <c r="W182" s="1">
        <f t="shared" si="85"/>
        <v>3.1236355495202355E-2</v>
      </c>
      <c r="X182" s="1">
        <f t="shared" si="85"/>
        <v>2.3925719102708184E-2</v>
      </c>
      <c r="Y182" s="1">
        <f t="shared" si="85"/>
        <v>1.8326082716967968E-2</v>
      </c>
      <c r="Z182" s="1">
        <f t="shared" si="84"/>
        <v>1.4036999527890358E-2</v>
      </c>
      <c r="AA182" s="1">
        <f t="shared" si="74"/>
        <v>1.0751744319235168E-2</v>
      </c>
      <c r="AB182" s="1">
        <f t="shared" si="74"/>
        <v>8.2353786274992763E-3</v>
      </c>
      <c r="AC182" s="1">
        <f t="shared" si="80"/>
        <v>0.38709677419354838</v>
      </c>
      <c r="AD182" s="1">
        <f t="shared" si="80"/>
        <v>0.2964996568291009</v>
      </c>
      <c r="AE182" s="1">
        <f t="shared" si="80"/>
        <v>0.22710612012441767</v>
      </c>
      <c r="AF182" s="1">
        <f t="shared" si="80"/>
        <v>0.17395362392508587</v>
      </c>
      <c r="AG182" s="1">
        <f t="shared" si="80"/>
        <v>0.13324107364474663</v>
      </c>
      <c r="AH182" s="1">
        <f t="shared" si="76"/>
        <v>0.10205699257895487</v>
      </c>
      <c r="AI182" s="1">
        <f t="shared" si="76"/>
        <v>7.8171313464731371E-2</v>
      </c>
      <c r="AJ182" s="1">
        <f t="shared" si="76"/>
        <v>5.9875899675113392E-2</v>
      </c>
      <c r="AK182" s="1">
        <f t="shared" si="76"/>
        <v>4.5862391240512383E-2</v>
      </c>
      <c r="AL182" s="1">
        <f t="shared" si="76"/>
        <v>3.5128640099115864E-2</v>
      </c>
      <c r="AM182" s="1">
        <f t="shared" si="81"/>
        <v>0.73809523809523814</v>
      </c>
      <c r="AN182" s="1">
        <f t="shared" si="81"/>
        <v>0.56534954407294835</v>
      </c>
      <c r="AO182" s="1">
        <f t="shared" si="81"/>
        <v>0.43303369333247105</v>
      </c>
      <c r="AP182" s="1">
        <f t="shared" si="81"/>
        <v>0.33168538212699911</v>
      </c>
      <c r="AQ182" s="1">
        <f t="shared" si="81"/>
        <v>0.25405688843770141</v>
      </c>
      <c r="AR182" s="1">
        <f t="shared" si="77"/>
        <v>0.1945967656118564</v>
      </c>
      <c r="AS182" s="1">
        <f t="shared" si="77"/>
        <v>0.14905284174525171</v>
      </c>
      <c r="AT182" s="1">
        <f t="shared" si="77"/>
        <v>0.11416813410274598</v>
      </c>
      <c r="AU182" s="1">
        <f t="shared" si="77"/>
        <v>8.7447932504230955E-2</v>
      </c>
      <c r="AV182" s="1">
        <f t="shared" si="77"/>
        <v>6.6981395109623712E-2</v>
      </c>
      <c r="BK182" s="1">
        <f t="shared" ca="1" si="82"/>
        <v>9.4074915425153449E-2</v>
      </c>
      <c r="BL182" s="1">
        <f t="shared" ca="1" si="82"/>
        <v>7.1891232910466956</v>
      </c>
      <c r="BM182" s="1">
        <f t="shared" ca="1" si="82"/>
        <v>-76.362102381834447</v>
      </c>
      <c r="BN182" s="1">
        <f t="shared" ca="1" si="82"/>
        <v>422.91539832847877</v>
      </c>
      <c r="BO182" s="1">
        <f t="shared" ca="1" si="82"/>
        <v>-1332.1667998259322</v>
      </c>
      <c r="BP182" s="1">
        <f t="shared" ca="1" si="78"/>
        <v>2535.057386363103</v>
      </c>
      <c r="BQ182" s="1">
        <f t="shared" ca="1" si="78"/>
        <v>-2973.4340572280148</v>
      </c>
      <c r="BR182" s="1">
        <f t="shared" ca="1" si="78"/>
        <v>2103.6307683321452</v>
      </c>
      <c r="BS182" s="1">
        <f t="shared" ca="1" si="78"/>
        <v>-823.27633193906252</v>
      </c>
      <c r="BT182" s="1">
        <f t="shared" ca="1" si="78"/>
        <v>136.86006971202016</v>
      </c>
      <c r="BU182" s="1">
        <f t="shared" ca="1" si="83"/>
        <v>0.65245196300384123</v>
      </c>
      <c r="BV182" s="1">
        <f t="shared" ca="1" si="83"/>
        <v>-2.1131036129403622</v>
      </c>
      <c r="BW182" s="1">
        <f t="shared" ca="1" si="83"/>
        <v>37.9220692879369</v>
      </c>
      <c r="BX182" s="1">
        <f t="shared" ca="1" si="83"/>
        <v>-281.72190726028077</v>
      </c>
      <c r="BY182" s="1">
        <f t="shared" ca="1" si="83"/>
        <v>1013.0715738539454</v>
      </c>
      <c r="BZ182" s="1">
        <f t="shared" ca="1" si="79"/>
        <v>-2010.0660403219399</v>
      </c>
      <c r="CA182" s="1">
        <f t="shared" ca="1" si="79"/>
        <v>2317.0180218083428</v>
      </c>
      <c r="CB182" s="1">
        <f t="shared" ca="1" si="79"/>
        <v>-1541.3565778228231</v>
      </c>
      <c r="CC182" s="1">
        <f t="shared" ca="1" si="79"/>
        <v>546.86402591020305</v>
      </c>
      <c r="CD182" s="1">
        <f t="shared" ca="1" si="79"/>
        <v>-79.730975925793473</v>
      </c>
      <c r="CE182" s="4">
        <f t="shared" ca="1" si="64"/>
        <v>0.50752956737505883</v>
      </c>
      <c r="CF182" s="4">
        <f t="shared" ca="1" si="65"/>
        <v>-0.12043279318151046</v>
      </c>
      <c r="CG182" s="4">
        <f t="shared" ca="1" si="70"/>
        <v>4.2631528278850037E-3</v>
      </c>
      <c r="CH182" s="4">
        <f t="shared" ca="1" si="71"/>
        <v>7.6940489646545637E-2</v>
      </c>
      <c r="CI182" s="8">
        <f t="shared" ca="1" si="66"/>
        <v>0.53953787965451738</v>
      </c>
      <c r="CJ182" s="8">
        <f t="shared" ca="1" si="67"/>
        <v>0.19855735844072075</v>
      </c>
      <c r="CK182" s="8">
        <f t="shared" ca="1" si="72"/>
        <v>-8.5605596035824762E-3</v>
      </c>
      <c r="CL182" s="8">
        <f t="shared" ca="1" si="73"/>
        <v>0.14194401177970339</v>
      </c>
    </row>
    <row r="183" spans="1:90" x14ac:dyDescent="0.25">
      <c r="A183" s="7">
        <f>'Calculate Data'!I185</f>
        <v>0.42473118279569894</v>
      </c>
      <c r="B183" s="7">
        <f>'Calculate Data'!H185</f>
        <v>0.48598130841121495</v>
      </c>
      <c r="C183" s="7">
        <f>'Calculate Data'!P185</f>
        <v>0.3651877133105802</v>
      </c>
      <c r="D183" s="7">
        <f>'Calculate Data'!B185</f>
        <v>293</v>
      </c>
      <c r="E183" s="2">
        <v>0.77021276595744681</v>
      </c>
      <c r="F183" s="10">
        <v>0.45493562231759654</v>
      </c>
      <c r="G183" s="4">
        <v>0.60194174757281549</v>
      </c>
      <c r="H183" s="8">
        <v>0.30654761904761907</v>
      </c>
      <c r="I183" s="20">
        <v>336</v>
      </c>
      <c r="J183" s="1">
        <f t="shared" si="85"/>
        <v>1</v>
      </c>
      <c r="K183" s="1">
        <f t="shared" si="85"/>
        <v>0.77021276595744681</v>
      </c>
      <c r="L183" s="1">
        <f t="shared" si="85"/>
        <v>0.5932277048438207</v>
      </c>
      <c r="M183" s="1">
        <f t="shared" si="85"/>
        <v>0.456911551390347</v>
      </c>
      <c r="N183" s="1">
        <f t="shared" si="85"/>
        <v>0.35191910979426727</v>
      </c>
      <c r="O183" s="1">
        <f t="shared" si="85"/>
        <v>0.271052590947925</v>
      </c>
      <c r="P183" s="1">
        <f t="shared" si="85"/>
        <v>0.2087681657939337</v>
      </c>
      <c r="Q183" s="1">
        <f t="shared" si="85"/>
        <v>0.16079590642000852</v>
      </c>
      <c r="R183" s="1">
        <f t="shared" si="85"/>
        <v>0.12384705983838955</v>
      </c>
      <c r="S183" s="1">
        <f t="shared" si="85"/>
        <v>9.538858651382344E-2</v>
      </c>
      <c r="T183" s="1">
        <f t="shared" si="85"/>
        <v>7.3469507059583161E-2</v>
      </c>
      <c r="U183" s="1">
        <f t="shared" si="85"/>
        <v>5.6587152245891705E-2</v>
      </c>
      <c r="V183" s="1">
        <f t="shared" si="85"/>
        <v>4.3584147048963399E-2</v>
      </c>
      <c r="W183" s="1">
        <f t="shared" si="85"/>
        <v>3.3569066450478191E-2</v>
      </c>
      <c r="X183" s="1">
        <f t="shared" si="85"/>
        <v>2.5855323521432137E-2</v>
      </c>
      <c r="Y183" s="1">
        <f t="shared" si="85"/>
        <v>1.9914100244166882E-2</v>
      </c>
      <c r="Z183" s="1">
        <f t="shared" si="84"/>
        <v>1.5338094230613641E-2</v>
      </c>
      <c r="AA183" s="1">
        <f t="shared" si="74"/>
        <v>1.181359598187689E-2</v>
      </c>
      <c r="AB183" s="1">
        <f t="shared" si="74"/>
        <v>9.0989824371051787E-3</v>
      </c>
      <c r="AC183" s="1">
        <f t="shared" si="80"/>
        <v>0.60194174757281549</v>
      </c>
      <c r="AD183" s="1">
        <f t="shared" si="80"/>
        <v>0.46362321834331749</v>
      </c>
      <c r="AE183" s="1">
        <f t="shared" si="80"/>
        <v>0.35708852136229979</v>
      </c>
      <c r="AF183" s="1">
        <f t="shared" si="80"/>
        <v>0.27503413773011176</v>
      </c>
      <c r="AG183" s="1">
        <f t="shared" si="80"/>
        <v>0.21183480395383078</v>
      </c>
      <c r="AH183" s="1">
        <f t="shared" si="76"/>
        <v>0.16315787027933348</v>
      </c>
      <c r="AI183" s="1">
        <f t="shared" si="76"/>
        <v>0.12566627455557172</v>
      </c>
      <c r="AJ183" s="1">
        <f t="shared" si="76"/>
        <v>9.6789768913014829E-2</v>
      </c>
      <c r="AK183" s="1">
        <f t="shared" si="76"/>
        <v>7.4548715630875256E-2</v>
      </c>
      <c r="AL183" s="1">
        <f t="shared" si="76"/>
        <v>5.7418372464631579E-2</v>
      </c>
      <c r="AM183" s="1">
        <f t="shared" si="81"/>
        <v>0.30654761904761907</v>
      </c>
      <c r="AN183" s="1">
        <f t="shared" si="81"/>
        <v>0.2361068895643364</v>
      </c>
      <c r="AO183" s="1">
        <f t="shared" si="81"/>
        <v>0.18185254047295696</v>
      </c>
      <c r="AP183" s="1">
        <f t="shared" si="81"/>
        <v>0.14006514819406471</v>
      </c>
      <c r="AQ183" s="1">
        <f t="shared" si="81"/>
        <v>0.10787996520479028</v>
      </c>
      <c r="AR183" s="1">
        <f t="shared" si="77"/>
        <v>8.3090526391774638E-2</v>
      </c>
      <c r="AS183" s="1">
        <f t="shared" si="77"/>
        <v>6.3997384157068973E-2</v>
      </c>
      <c r="AT183" s="1">
        <f t="shared" si="77"/>
        <v>4.9291602265657375E-2</v>
      </c>
      <c r="AU183" s="1">
        <f t="shared" si="77"/>
        <v>3.7965021319506326E-2</v>
      </c>
      <c r="AV183" s="1">
        <f t="shared" si="77"/>
        <v>2.9241144080130402E-2</v>
      </c>
      <c r="BK183" s="1">
        <f t="shared" ca="1" si="82"/>
        <v>9.4074915425153449E-2</v>
      </c>
      <c r="BL183" s="1">
        <f t="shared" ca="1" si="82"/>
        <v>7.2290628648858437</v>
      </c>
      <c r="BM183" s="1">
        <f t="shared" ca="1" si="82"/>
        <v>-77.212927041088847</v>
      </c>
      <c r="BN183" s="1">
        <f t="shared" ca="1" si="82"/>
        <v>430.00321965015638</v>
      </c>
      <c r="BO183" s="1">
        <f t="shared" ca="1" si="82"/>
        <v>-1362.0181190079247</v>
      </c>
      <c r="BP183" s="1">
        <f t="shared" ca="1" si="78"/>
        <v>2606.2624311087552</v>
      </c>
      <c r="BQ183" s="1">
        <f t="shared" ca="1" si="78"/>
        <v>-3073.9353551872236</v>
      </c>
      <c r="BR183" s="1">
        <f t="shared" ca="1" si="78"/>
        <v>2186.8147909734735</v>
      </c>
      <c r="BS183" s="1">
        <f t="shared" ca="1" si="78"/>
        <v>-860.58582491164339</v>
      </c>
      <c r="BT183" s="1">
        <f t="shared" ca="1" si="78"/>
        <v>143.85712769588048</v>
      </c>
      <c r="BU183" s="1">
        <f t="shared" ca="1" si="83"/>
        <v>0.65245196300384123</v>
      </c>
      <c r="BV183" s="1">
        <f t="shared" ca="1" si="83"/>
        <v>-2.1248430774566973</v>
      </c>
      <c r="BW183" s="1">
        <f t="shared" ca="1" si="83"/>
        <v>38.344596047595701</v>
      </c>
      <c r="BX183" s="1">
        <f t="shared" ca="1" si="83"/>
        <v>-286.44340604929431</v>
      </c>
      <c r="BY183" s="1">
        <f t="shared" ca="1" si="83"/>
        <v>1035.7725771436753</v>
      </c>
      <c r="BZ183" s="1">
        <f t="shared" ca="1" si="79"/>
        <v>-2066.5250550617111</v>
      </c>
      <c r="CA183" s="1">
        <f t="shared" ca="1" si="79"/>
        <v>2395.3326284566915</v>
      </c>
      <c r="CB183" s="1">
        <f t="shared" ca="1" si="79"/>
        <v>-1602.306551743213</v>
      </c>
      <c r="CC183" s="1">
        <f t="shared" ca="1" si="79"/>
        <v>571.64697999270209</v>
      </c>
      <c r="CD183" s="1">
        <f t="shared" ca="1" si="79"/>
        <v>-83.807272707144222</v>
      </c>
      <c r="CE183" s="4">
        <f t="shared" ca="1" si="64"/>
        <v>0.50848106069605592</v>
      </c>
      <c r="CF183" s="4">
        <f t="shared" ca="1" si="65"/>
        <v>9.3460686876759569E-2</v>
      </c>
      <c r="CG183" s="4">
        <f t="shared" ca="1" si="70"/>
        <v>-5.5501104539623361E-3</v>
      </c>
      <c r="CH183" s="4">
        <f t="shared" ca="1" si="71"/>
        <v>6.8740342212686711E-2</v>
      </c>
      <c r="CI183" s="8">
        <f t="shared" ca="1" si="66"/>
        <v>0.5421049648492442</v>
      </c>
      <c r="CJ183" s="8">
        <f t="shared" ca="1" si="67"/>
        <v>-0.23555734580162513</v>
      </c>
      <c r="CK183" s="8">
        <f t="shared" ca="1" si="72"/>
        <v>-1.4838194572112339E-3</v>
      </c>
      <c r="CL183" s="8">
        <f t="shared" ca="1" si="73"/>
        <v>0.13843796397312474</v>
      </c>
    </row>
    <row r="184" spans="1:90" x14ac:dyDescent="0.25">
      <c r="A184" s="7">
        <f>'Calculate Data'!I186</f>
        <v>0.34</v>
      </c>
      <c r="B184" s="7">
        <f>'Calculate Data'!H186</f>
        <v>0.36184210526315791</v>
      </c>
      <c r="C184" s="7">
        <f>'Calculate Data'!P186</f>
        <v>0.33628318584070799</v>
      </c>
      <c r="D184" s="7">
        <f>'Calculate Data'!B186</f>
        <v>452</v>
      </c>
      <c r="E184" s="2">
        <v>0.77446808510638299</v>
      </c>
      <c r="F184" s="10">
        <v>0.4552058111380145</v>
      </c>
      <c r="G184" s="4">
        <v>0.52091254752851712</v>
      </c>
      <c r="H184" s="8">
        <v>0.56017039403620872</v>
      </c>
      <c r="I184" s="20">
        <v>939</v>
      </c>
      <c r="J184" s="1">
        <f t="shared" si="85"/>
        <v>1</v>
      </c>
      <c r="K184" s="1">
        <f t="shared" si="85"/>
        <v>0.77446808510638299</v>
      </c>
      <c r="L184" s="1">
        <f t="shared" si="85"/>
        <v>0.59980081484834769</v>
      </c>
      <c r="M184" s="1">
        <f t="shared" si="85"/>
        <v>0.46452658852084799</v>
      </c>
      <c r="N184" s="1">
        <f t="shared" si="85"/>
        <v>0.35976101749274186</v>
      </c>
      <c r="O184" s="1">
        <f t="shared" si="85"/>
        <v>0.27862342631352777</v>
      </c>
      <c r="P184" s="1">
        <f t="shared" si="85"/>
        <v>0.21578495144281723</v>
      </c>
      <c r="Q184" s="1">
        <f t="shared" si="85"/>
        <v>0.1671185581386925</v>
      </c>
      <c r="R184" s="1">
        <f t="shared" si="85"/>
        <v>0.12942798970741293</v>
      </c>
      <c r="S184" s="1">
        <f t="shared" si="85"/>
        <v>0.10023784734786874</v>
      </c>
      <c r="T184" s="1">
        <f t="shared" si="85"/>
        <v>7.7631013690689837E-2</v>
      </c>
      <c r="U184" s="1">
        <f t="shared" si="85"/>
        <v>6.0122742517895955E-2</v>
      </c>
      <c r="V184" s="1">
        <f t="shared" si="85"/>
        <v>4.6563145269178999E-2</v>
      </c>
      <c r="W184" s="1">
        <f t="shared" si="85"/>
        <v>3.6061669953151396E-2</v>
      </c>
      <c r="X184" s="1">
        <f t="shared" si="85"/>
        <v>2.7928612474355546E-2</v>
      </c>
      <c r="Y184" s="1">
        <f t="shared" si="85"/>
        <v>2.1629819022692381E-2</v>
      </c>
      <c r="Z184" s="1">
        <f t="shared" si="84"/>
        <v>1.6751604519702187E-2</v>
      </c>
      <c r="AA184" s="1">
        <f t="shared" si="84"/>
        <v>1.2973583074833183E-2</v>
      </c>
      <c r="AB184" s="1">
        <f t="shared" si="84"/>
        <v>1.0047626040934636E-2</v>
      </c>
      <c r="AC184" s="1">
        <f t="shared" si="80"/>
        <v>0.52091254752851712</v>
      </c>
      <c r="AD184" s="1">
        <f t="shared" si="80"/>
        <v>0.40343014319229836</v>
      </c>
      <c r="AE184" s="1">
        <f t="shared" si="80"/>
        <v>0.31244377047233324</v>
      </c>
      <c r="AF184" s="1">
        <f t="shared" si="80"/>
        <v>0.24197772862112615</v>
      </c>
      <c r="AG184" s="1">
        <f t="shared" si="80"/>
        <v>0.18740402812359558</v>
      </c>
      <c r="AH184" s="1">
        <f t="shared" si="76"/>
        <v>0.14513843880210381</v>
      </c>
      <c r="AI184" s="1">
        <f t="shared" si="76"/>
        <v>0.11240508877439528</v>
      </c>
      <c r="AJ184" s="1">
        <f t="shared" si="76"/>
        <v>8.7054153859318917E-2</v>
      </c>
      <c r="AK184" s="1">
        <f t="shared" si="76"/>
        <v>6.7420663839983158E-2</v>
      </c>
      <c r="AL184" s="1">
        <f t="shared" si="76"/>
        <v>5.2215152420752919E-2</v>
      </c>
      <c r="AM184" s="1">
        <f t="shared" si="81"/>
        <v>0.56017039403620872</v>
      </c>
      <c r="AN184" s="1">
        <f t="shared" si="81"/>
        <v>0.43383409240251058</v>
      </c>
      <c r="AO184" s="1">
        <f t="shared" si="81"/>
        <v>0.33599065879683798</v>
      </c>
      <c r="AP184" s="1">
        <f t="shared" si="81"/>
        <v>0.26021404213201921</v>
      </c>
      <c r="AQ184" s="1">
        <f t="shared" si="81"/>
        <v>0.20152747092777659</v>
      </c>
      <c r="AR184" s="1">
        <f t="shared" si="77"/>
        <v>0.15607659450576741</v>
      </c>
      <c r="AS184" s="1">
        <f t="shared" si="77"/>
        <v>0.12087634127680709</v>
      </c>
      <c r="AT184" s="1">
        <f t="shared" si="77"/>
        <v>9.3614868563314441E-2</v>
      </c>
      <c r="AU184" s="1">
        <f t="shared" si="77"/>
        <v>7.2501727993715862E-2</v>
      </c>
      <c r="AV184" s="1">
        <f t="shared" si="77"/>
        <v>5.6150274446196968E-2</v>
      </c>
      <c r="BK184" s="1">
        <f t="shared" ca="1" si="82"/>
        <v>9.4074915425153449E-2</v>
      </c>
      <c r="BL184" s="1">
        <f t="shared" ca="1" si="82"/>
        <v>7.2690024387249919</v>
      </c>
      <c r="BM184" s="1">
        <f t="shared" ca="1" si="82"/>
        <v>-78.068465410366812</v>
      </c>
      <c r="BN184" s="1">
        <f t="shared" ca="1" si="82"/>
        <v>437.16979373633757</v>
      </c>
      <c r="BO184" s="1">
        <f t="shared" ca="1" si="82"/>
        <v>-1392.3683332351491</v>
      </c>
      <c r="BP184" s="1">
        <f t="shared" ca="1" si="78"/>
        <v>2679.0585763751583</v>
      </c>
      <c r="BQ184" s="1">
        <f t="shared" ca="1" si="78"/>
        <v>-3177.2516122604566</v>
      </c>
      <c r="BR184" s="1">
        <f t="shared" ca="1" si="78"/>
        <v>2272.8024793694481</v>
      </c>
      <c r="BS184" s="1">
        <f t="shared" ca="1" si="78"/>
        <v>-899.36647211776096</v>
      </c>
      <c r="BT184" s="1">
        <f t="shared" ca="1" si="78"/>
        <v>151.17037931779009</v>
      </c>
      <c r="BU184" s="1">
        <f t="shared" ca="1" si="83"/>
        <v>0.65245196300384123</v>
      </c>
      <c r="BV184" s="1">
        <f t="shared" ca="1" si="83"/>
        <v>-2.1365825419730329</v>
      </c>
      <c r="BW184" s="1">
        <f t="shared" ca="1" si="83"/>
        <v>38.769463675729071</v>
      </c>
      <c r="BX184" s="1">
        <f t="shared" ca="1" si="83"/>
        <v>-291.21736539922779</v>
      </c>
      <c r="BY184" s="1">
        <f t="shared" ca="1" si="83"/>
        <v>1058.852974656957</v>
      </c>
      <c r="BZ184" s="1">
        <f t="shared" ca="1" si="79"/>
        <v>-2124.245665353797</v>
      </c>
      <c r="CA184" s="1">
        <f t="shared" ca="1" si="79"/>
        <v>2475.8407631511709</v>
      </c>
      <c r="CB184" s="1">
        <f t="shared" ca="1" si="79"/>
        <v>-1665.3108066324855</v>
      </c>
      <c r="CC184" s="1">
        <f t="shared" ca="1" si="79"/>
        <v>597.40715313965768</v>
      </c>
      <c r="CD184" s="1">
        <f t="shared" ca="1" si="79"/>
        <v>-88.067775352164688</v>
      </c>
      <c r="CE184" s="4">
        <f t="shared" ca="1" si="64"/>
        <v>0.50942312915083221</v>
      </c>
      <c r="CF184" s="4">
        <f t="shared" ca="1" si="65"/>
        <v>1.1489418377684912E-2</v>
      </c>
      <c r="CG184" s="4">
        <f t="shared" ca="1" si="70"/>
        <v>-5.9353907897778339E-3</v>
      </c>
      <c r="CH184" s="4">
        <f t="shared" ca="1" si="71"/>
        <v>6.8526695935363147E-2</v>
      </c>
      <c r="CI184" s="8">
        <f t="shared" ca="1" si="66"/>
        <v>0.54461130687053583</v>
      </c>
      <c r="CJ184" s="8">
        <f t="shared" ca="1" si="67"/>
        <v>1.5559087165672891E-2</v>
      </c>
      <c r="CK184" s="8">
        <f t="shared" ca="1" si="72"/>
        <v>-2.6104929996402901E-3</v>
      </c>
      <c r="CL184" s="8">
        <f t="shared" ca="1" si="73"/>
        <v>0.13884555601697346</v>
      </c>
    </row>
    <row r="185" spans="1:90" x14ac:dyDescent="0.25">
      <c r="A185" s="7">
        <f>'Calculate Data'!I187</f>
        <v>0.42325581395348838</v>
      </c>
      <c r="B185" s="7">
        <f>'Calculate Data'!H187</f>
        <v>0.42268041237113402</v>
      </c>
      <c r="C185" s="7">
        <f>'Calculate Data'!P187</f>
        <v>0.3108974358974359</v>
      </c>
      <c r="D185" s="7">
        <f>'Calculate Data'!B187</f>
        <v>312</v>
      </c>
      <c r="E185" s="2">
        <v>0.77872340425531916</v>
      </c>
      <c r="F185" s="10">
        <v>0.45569620253164556</v>
      </c>
      <c r="G185" s="4">
        <v>0.66153846153846152</v>
      </c>
      <c r="H185" s="8">
        <v>0.4513888888888889</v>
      </c>
      <c r="I185" s="20">
        <v>144</v>
      </c>
      <c r="J185" s="1">
        <f t="shared" si="85"/>
        <v>1</v>
      </c>
      <c r="K185" s="1">
        <f t="shared" si="85"/>
        <v>0.77872340425531916</v>
      </c>
      <c r="L185" s="1">
        <f t="shared" si="85"/>
        <v>0.60641014033499319</v>
      </c>
      <c r="M185" s="1">
        <f t="shared" si="85"/>
        <v>0.47222576885661172</v>
      </c>
      <c r="N185" s="1">
        <f t="shared" si="85"/>
        <v>0.36773325830110615</v>
      </c>
      <c r="O185" s="1">
        <f t="shared" si="85"/>
        <v>0.28636249476213799</v>
      </c>
      <c r="P185" s="1">
        <f t="shared" si="85"/>
        <v>0.22299717677221809</v>
      </c>
      <c r="Q185" s="1">
        <f t="shared" si="85"/>
        <v>0.17365312063538685</v>
      </c>
      <c r="R185" s="1">
        <f t="shared" si="85"/>
        <v>0.13522774926074804</v>
      </c>
      <c r="S185" s="1">
        <f t="shared" si="85"/>
        <v>0.10530501325411444</v>
      </c>
      <c r="T185" s="1">
        <f t="shared" si="85"/>
        <v>8.2003478406395491E-2</v>
      </c>
      <c r="U185" s="1">
        <f t="shared" si="85"/>
        <v>6.3858027865405856E-2</v>
      </c>
      <c r="V185" s="1">
        <f t="shared" si="85"/>
        <v>4.9727740848379873E-2</v>
      </c>
      <c r="W185" s="1">
        <f t="shared" si="85"/>
        <v>3.8724155639376673E-2</v>
      </c>
      <c r="X185" s="1">
        <f t="shared" si="85"/>
        <v>3.0155406306408214E-2</v>
      </c>
      <c r="Y185" s="1">
        <f t="shared" si="85"/>
        <v>2.3482720655628526E-2</v>
      </c>
      <c r="Z185" s="1">
        <f t="shared" si="84"/>
        <v>1.8286544170127744E-2</v>
      </c>
      <c r="AA185" s="1">
        <f t="shared" si="84"/>
        <v>1.4240159928227136E-2</v>
      </c>
      <c r="AB185" s="1">
        <f t="shared" si="84"/>
        <v>1.1089145816449217E-2</v>
      </c>
      <c r="AC185" s="1">
        <f t="shared" si="80"/>
        <v>0.66153846153846152</v>
      </c>
      <c r="AD185" s="1">
        <f t="shared" si="80"/>
        <v>0.5151554828150573</v>
      </c>
      <c r="AE185" s="1">
        <f t="shared" si="80"/>
        <v>0.40116363129853394</v>
      </c>
      <c r="AF185" s="1">
        <f t="shared" si="80"/>
        <v>0.31239550862822008</v>
      </c>
      <c r="AG185" s="1">
        <f t="shared" si="80"/>
        <v>0.24326969395303943</v>
      </c>
      <c r="AH185" s="1">
        <f t="shared" si="76"/>
        <v>0.18943980422726051</v>
      </c>
      <c r="AI185" s="1">
        <f t="shared" si="76"/>
        <v>0.1475212092493135</v>
      </c>
      <c r="AJ185" s="1">
        <f t="shared" si="76"/>
        <v>0.11487821826648668</v>
      </c>
      <c r="AK185" s="1">
        <f t="shared" si="76"/>
        <v>8.9458357203264088E-2</v>
      </c>
      <c r="AL185" s="1">
        <f t="shared" si="76"/>
        <v>6.9663316460414168E-2</v>
      </c>
      <c r="AM185" s="1">
        <f t="shared" si="81"/>
        <v>0.4513888888888889</v>
      </c>
      <c r="AN185" s="1">
        <f t="shared" si="81"/>
        <v>0.35150709219858156</v>
      </c>
      <c r="AO185" s="1">
        <f t="shared" si="81"/>
        <v>0.27372679945676776</v>
      </c>
      <c r="AP185" s="1">
        <f t="shared" si="81"/>
        <v>0.21315746510888722</v>
      </c>
      <c r="AQ185" s="1">
        <f t="shared" si="81"/>
        <v>0.16599070687202708</v>
      </c>
      <c r="AR185" s="1">
        <f t="shared" si="77"/>
        <v>0.12926084833013174</v>
      </c>
      <c r="AS185" s="1">
        <f t="shared" si="77"/>
        <v>0.10065844784857067</v>
      </c>
      <c r="AT185" s="1">
        <f t="shared" si="77"/>
        <v>7.8385089175695449E-2</v>
      </c>
      <c r="AU185" s="1">
        <f t="shared" si="77"/>
        <v>6.1040303485754323E-2</v>
      </c>
      <c r="AV185" s="1">
        <f t="shared" si="77"/>
        <v>4.7533512927204438E-2</v>
      </c>
      <c r="BK185" s="1">
        <f t="shared" ca="1" si="82"/>
        <v>9.4074915425153449E-2</v>
      </c>
      <c r="BL185" s="1">
        <f t="shared" ca="1" si="82"/>
        <v>7.3089420125641409</v>
      </c>
      <c r="BM185" s="1">
        <f t="shared" ca="1" si="82"/>
        <v>-78.92871748966833</v>
      </c>
      <c r="BN185" s="1">
        <f t="shared" ca="1" si="82"/>
        <v>444.41555568516873</v>
      </c>
      <c r="BO185" s="1">
        <f t="shared" ca="1" si="82"/>
        <v>-1423.2229703602384</v>
      </c>
      <c r="BP185" s="1">
        <f t="shared" ca="1" si="78"/>
        <v>2753.4723396926506</v>
      </c>
      <c r="BQ185" s="1">
        <f t="shared" ca="1" si="78"/>
        <v>-3283.4455539723608</v>
      </c>
      <c r="BR185" s="1">
        <f t="shared" ca="1" si="78"/>
        <v>2361.6721417785502</v>
      </c>
      <c r="BS185" s="1">
        <f t="shared" ca="1" si="78"/>
        <v>-939.66771839691512</v>
      </c>
      <c r="BT185" s="1">
        <f t="shared" ca="1" si="78"/>
        <v>158.81225723497008</v>
      </c>
      <c r="BU185" s="1">
        <f t="shared" ca="1" si="83"/>
        <v>0.65245196300384123</v>
      </c>
      <c r="BV185" s="1">
        <f t="shared" ca="1" si="83"/>
        <v>-2.1483220064893684</v>
      </c>
      <c r="BW185" s="1">
        <f t="shared" ca="1" si="83"/>
        <v>39.196672172337003</v>
      </c>
      <c r="BX185" s="1">
        <f t="shared" ca="1" si="83"/>
        <v>-296.04407514743423</v>
      </c>
      <c r="BY185" s="1">
        <f t="shared" ca="1" si="83"/>
        <v>1082.3169701544359</v>
      </c>
      <c r="BZ185" s="1">
        <f t="shared" ca="1" si="79"/>
        <v>-2183.2488971471548</v>
      </c>
      <c r="CA185" s="1">
        <f t="shared" ca="1" si="79"/>
        <v>2558.5913041141439</v>
      </c>
      <c r="CB185" s="1">
        <f t="shared" ca="1" si="79"/>
        <v>-1730.4267199311712</v>
      </c>
      <c r="CC185" s="1">
        <f t="shared" ca="1" si="79"/>
        <v>624.17738924921241</v>
      </c>
      <c r="CD185" s="1">
        <f t="shared" ca="1" si="79"/>
        <v>-92.519726790773504</v>
      </c>
      <c r="CE185" s="4">
        <f t="shared" ca="1" si="64"/>
        <v>0.51035110014632323</v>
      </c>
      <c r="CF185" s="4">
        <f t="shared" ca="1" si="65"/>
        <v>0.15118736139213829</v>
      </c>
      <c r="CG185" s="4">
        <f t="shared" ca="1" si="70"/>
        <v>-4.8131805825987342E-3</v>
      </c>
      <c r="CH185" s="4">
        <f t="shared" ca="1" si="71"/>
        <v>6.8580858078724841E-2</v>
      </c>
      <c r="CI185" s="8">
        <f t="shared" ca="1" si="66"/>
        <v>0.54704663010996057</v>
      </c>
      <c r="CJ185" s="8">
        <f t="shared" ca="1" si="67"/>
        <v>-9.5657741221071679E-2</v>
      </c>
      <c r="CK185" s="8">
        <f t="shared" ca="1" si="72"/>
        <v>-1.4186542730522018E-2</v>
      </c>
      <c r="CL185" s="8">
        <f t="shared" ca="1" si="73"/>
        <v>0.13998215839084766</v>
      </c>
    </row>
    <row r="186" spans="1:90" x14ac:dyDescent="0.25">
      <c r="A186" s="7">
        <f>'Calculate Data'!I188</f>
        <v>0.38755980861244022</v>
      </c>
      <c r="B186" s="7">
        <f>'Calculate Data'!H188</f>
        <v>0.43333333333333335</v>
      </c>
      <c r="C186" s="7">
        <f>'Calculate Data'!P188</f>
        <v>0.30100334448160537</v>
      </c>
      <c r="D186" s="7">
        <f>'Calculate Data'!B188</f>
        <v>598</v>
      </c>
      <c r="E186" s="2">
        <v>0.78297872340425534</v>
      </c>
      <c r="F186" s="10">
        <v>0.45606694560669458</v>
      </c>
      <c r="G186" s="4">
        <v>0.4459016393442623</v>
      </c>
      <c r="H186" s="8">
        <v>0.56066176470588236</v>
      </c>
      <c r="I186" s="20">
        <v>544</v>
      </c>
      <c r="J186" s="1">
        <f t="shared" si="85"/>
        <v>1</v>
      </c>
      <c r="K186" s="1">
        <f t="shared" si="85"/>
        <v>0.78297872340425534</v>
      </c>
      <c r="L186" s="1">
        <f t="shared" si="85"/>
        <v>0.61305568130375743</v>
      </c>
      <c r="M186" s="1">
        <f t="shared" si="85"/>
        <v>0.48000955472294199</v>
      </c>
      <c r="N186" s="1">
        <f t="shared" si="85"/>
        <v>0.3758372683788142</v>
      </c>
      <c r="O186" s="1">
        <f t="shared" si="85"/>
        <v>0.29427258460298644</v>
      </c>
      <c r="P186" s="1">
        <f t="shared" si="85"/>
        <v>0.23040917262531707</v>
      </c>
      <c r="Q186" s="1">
        <f t="shared" si="85"/>
        <v>0.18040547984280145</v>
      </c>
      <c r="R186" s="1">
        <f t="shared" si="85"/>
        <v>0.14125365230244882</v>
      </c>
      <c r="S186" s="1">
        <f t="shared" si="85"/>
        <v>0.11059860435595993</v>
      </c>
      <c r="T186" s="1">
        <f t="shared" si="85"/>
        <v>8.6596354048921825E-2</v>
      </c>
      <c r="U186" s="1">
        <f t="shared" si="85"/>
        <v>6.7803102744687732E-2</v>
      </c>
      <c r="V186" s="1">
        <f t="shared" si="85"/>
        <v>5.3088386829883163E-2</v>
      </c>
      <c r="W186" s="1">
        <f t="shared" si="85"/>
        <v>4.1567077347653199E-2</v>
      </c>
      <c r="X186" s="1">
        <f t="shared" si="85"/>
        <v>3.2546137157311444E-2</v>
      </c>
      <c r="Y186" s="1">
        <f t="shared" si="85"/>
        <v>2.5482932923171515E-2</v>
      </c>
      <c r="Z186" s="1">
        <f t="shared" si="84"/>
        <v>1.9952594288781107E-2</v>
      </c>
      <c r="AA186" s="1">
        <f t="shared" si="84"/>
        <v>1.5622456804832867E-2</v>
      </c>
      <c r="AB186" s="1">
        <f t="shared" si="84"/>
        <v>1.2232051285486161E-2</v>
      </c>
      <c r="AC186" s="1">
        <f t="shared" si="80"/>
        <v>0.4459016393442623</v>
      </c>
      <c r="AD186" s="1">
        <f t="shared" si="80"/>
        <v>0.34913149633763518</v>
      </c>
      <c r="AE186" s="1">
        <f t="shared" si="80"/>
        <v>0.27336253330265903</v>
      </c>
      <c r="AF186" s="1">
        <f t="shared" si="80"/>
        <v>0.21403704735186921</v>
      </c>
      <c r="AG186" s="1">
        <f t="shared" si="80"/>
        <v>0.16758645409678272</v>
      </c>
      <c r="AH186" s="1">
        <f t="shared" si="76"/>
        <v>0.13121662788854477</v>
      </c>
      <c r="AI186" s="1">
        <f t="shared" si="76"/>
        <v>0.10273982779358401</v>
      </c>
      <c r="AJ186" s="1">
        <f t="shared" si="76"/>
        <v>8.0443099208593438E-2</v>
      </c>
      <c r="AK186" s="1">
        <f t="shared" si="76"/>
        <v>6.2985235125026365E-2</v>
      </c>
      <c r="AL186" s="1">
        <f t="shared" si="76"/>
        <v>4.9316098991510002E-2</v>
      </c>
      <c r="AM186" s="1">
        <f t="shared" si="81"/>
        <v>0.56066176470588236</v>
      </c>
      <c r="AN186" s="1">
        <f t="shared" si="81"/>
        <v>0.43898623279098875</v>
      </c>
      <c r="AO186" s="1">
        <f t="shared" si="81"/>
        <v>0.34371688014273166</v>
      </c>
      <c r="AP186" s="1">
        <f t="shared" si="81"/>
        <v>0.26912300402664946</v>
      </c>
      <c r="AQ186" s="1">
        <f t="shared" si="81"/>
        <v>0.21071758613150429</v>
      </c>
      <c r="AR186" s="1">
        <f t="shared" si="77"/>
        <v>0.16498738658807144</v>
      </c>
      <c r="AS186" s="1">
        <f t="shared" si="77"/>
        <v>0.12918161332853256</v>
      </c>
      <c r="AT186" s="1">
        <f t="shared" si="77"/>
        <v>0.10114645469127655</v>
      </c>
      <c r="AU186" s="1">
        <f t="shared" si="77"/>
        <v>7.9195521971042085E-2</v>
      </c>
      <c r="AV186" s="1">
        <f t="shared" si="77"/>
        <v>6.2008408692220185E-2</v>
      </c>
      <c r="BK186" s="1">
        <f t="shared" ca="1" si="82"/>
        <v>9.4074915425153449E-2</v>
      </c>
      <c r="BL186" s="1">
        <f t="shared" ca="1" si="82"/>
        <v>7.348881586403289</v>
      </c>
      <c r="BM186" s="1">
        <f t="shared" ca="1" si="82"/>
        <v>-79.793683278993456</v>
      </c>
      <c r="BN186" s="1">
        <f t="shared" ca="1" si="82"/>
        <v>451.74094059479637</v>
      </c>
      <c r="BO186" s="1">
        <f t="shared" ca="1" si="82"/>
        <v>-1454.5875886923145</v>
      </c>
      <c r="BP186" s="1">
        <f t="shared" ca="1" si="78"/>
        <v>2829.5305315985124</v>
      </c>
      <c r="BQ186" s="1">
        <f t="shared" ca="1" si="78"/>
        <v>-3392.5809483400594</v>
      </c>
      <c r="BR186" s="1">
        <f t="shared" ca="1" si="78"/>
        <v>2453.503826536557</v>
      </c>
      <c r="BS186" s="1">
        <f t="shared" ca="1" si="78"/>
        <v>-981.54038575572611</v>
      </c>
      <c r="BT186" s="1">
        <f t="shared" ca="1" si="78"/>
        <v>166.79561078846473</v>
      </c>
      <c r="BU186" s="1">
        <f t="shared" ca="1" si="83"/>
        <v>0.65245196300384123</v>
      </c>
      <c r="BV186" s="1">
        <f t="shared" ca="1" si="83"/>
        <v>-2.1600614710057036</v>
      </c>
      <c r="BW186" s="1">
        <f t="shared" ca="1" si="83"/>
        <v>39.626221537419504</v>
      </c>
      <c r="BX186" s="1">
        <f t="shared" ca="1" si="83"/>
        <v>-300.92382513126688</v>
      </c>
      <c r="BY186" s="1">
        <f t="shared" ca="1" si="83"/>
        <v>1106.1687905579743</v>
      </c>
      <c r="BZ186" s="1">
        <f t="shared" ca="1" si="79"/>
        <v>-2243.5560087181448</v>
      </c>
      <c r="CA186" s="1">
        <f t="shared" ca="1" si="79"/>
        <v>2643.633941919556</v>
      </c>
      <c r="CB186" s="1">
        <f t="shared" ca="1" si="79"/>
        <v>-1797.712944056201</v>
      </c>
      <c r="CC186" s="1">
        <f t="shared" ca="1" si="79"/>
        <v>651.99144700732256</v>
      </c>
      <c r="CD186" s="1">
        <f t="shared" ca="1" si="79"/>
        <v>-97.170612701617628</v>
      </c>
      <c r="CE186" s="4">
        <f t="shared" ca="1" si="64"/>
        <v>0.51125995306540517</v>
      </c>
      <c r="CF186" s="4">
        <f t="shared" ca="1" si="65"/>
        <v>-6.5358313721142869E-2</v>
      </c>
      <c r="CG186" s="4">
        <f t="shared" ca="1" si="70"/>
        <v>-5.5636925621366995E-3</v>
      </c>
      <c r="CH186" s="4">
        <f t="shared" ca="1" si="71"/>
        <v>6.8368820631725058E-2</v>
      </c>
      <c r="CI186" s="8">
        <f t="shared" ca="1" si="66"/>
        <v>0.54940090704032229</v>
      </c>
      <c r="CJ186" s="8">
        <f t="shared" ca="1" si="67"/>
        <v>1.1260857665560065E-2</v>
      </c>
      <c r="CK186" s="8">
        <f t="shared" ca="1" si="72"/>
        <v>-6.6026953351068767E-3</v>
      </c>
      <c r="CL186" s="8">
        <f t="shared" ca="1" si="73"/>
        <v>0.14211179923472556</v>
      </c>
    </row>
    <row r="187" spans="1:90" x14ac:dyDescent="0.25">
      <c r="A187" s="7">
        <f>'Calculate Data'!I189</f>
        <v>0.39372822299651566</v>
      </c>
      <c r="B187" s="7">
        <f>'Calculate Data'!H189</f>
        <v>0.47668393782383417</v>
      </c>
      <c r="C187" s="7">
        <f>'Calculate Data'!P189</f>
        <v>0.40208333333333335</v>
      </c>
      <c r="D187" s="7">
        <f>'Calculate Data'!B189</f>
        <v>480</v>
      </c>
      <c r="E187" s="2">
        <v>0.78723404255319152</v>
      </c>
      <c r="F187" s="10">
        <v>0.45689655172413796</v>
      </c>
      <c r="G187" s="4">
        <v>0.60897435897435892</v>
      </c>
      <c r="H187" s="8">
        <v>0.30952380952380953</v>
      </c>
      <c r="I187" s="20">
        <v>504</v>
      </c>
      <c r="J187" s="1">
        <f t="shared" si="85"/>
        <v>1</v>
      </c>
      <c r="K187" s="1">
        <f t="shared" si="85"/>
        <v>0.78723404255319152</v>
      </c>
      <c r="L187" s="1">
        <f t="shared" si="85"/>
        <v>0.61973743775464019</v>
      </c>
      <c r="M187" s="1">
        <f t="shared" si="85"/>
        <v>0.4878784084451423</v>
      </c>
      <c r="N187" s="1">
        <f t="shared" si="85"/>
        <v>0.3840744917546865</v>
      </c>
      <c r="O187" s="1">
        <f t="shared" si="85"/>
        <v>0.30235651478560427</v>
      </c>
      <c r="P187" s="1">
        <f t="shared" si="85"/>
        <v>0.23802534142696508</v>
      </c>
      <c r="Q187" s="1">
        <f t="shared" si="85"/>
        <v>0.18738165176165339</v>
      </c>
      <c r="R187" s="1">
        <f t="shared" si="85"/>
        <v>0.14751321521662075</v>
      </c>
      <c r="S187" s="1">
        <f t="shared" si="85"/>
        <v>0.11612742474499932</v>
      </c>
      <c r="T187" s="1">
        <f t="shared" si="85"/>
        <v>9.1419462033297344E-2</v>
      </c>
      <c r="U187" s="1">
        <f t="shared" si="85"/>
        <v>7.1968512664510681E-2</v>
      </c>
      <c r="V187" s="1">
        <f t="shared" si="85"/>
        <v>5.6656063161423305E-2</v>
      </c>
      <c r="W187" s="1">
        <f t="shared" si="85"/>
        <v>4.4601581637716214E-2</v>
      </c>
      <c r="X187" s="1">
        <f t="shared" si="85"/>
        <v>3.5111883416925532E-2</v>
      </c>
      <c r="Y187" s="1">
        <f t="shared" si="85"/>
        <v>2.7641269923962659E-2</v>
      </c>
      <c r="Z187" s="1">
        <f t="shared" si="84"/>
        <v>2.1760148663545073E-2</v>
      </c>
      <c r="AA187" s="1">
        <f t="shared" si="84"/>
        <v>1.7130329798961015E-2</v>
      </c>
      <c r="AB187" s="1">
        <f t="shared" si="84"/>
        <v>1.3485578777905481E-2</v>
      </c>
      <c r="AC187" s="1">
        <f t="shared" si="80"/>
        <v>0.60897435897435892</v>
      </c>
      <c r="AD187" s="1">
        <f t="shared" si="80"/>
        <v>0.47940534642662297</v>
      </c>
      <c r="AE187" s="1">
        <f t="shared" si="80"/>
        <v>0.37740420888904369</v>
      </c>
      <c r="AF187" s="1">
        <f t="shared" si="80"/>
        <v>0.297105441040311</v>
      </c>
      <c r="AG187" s="1">
        <f t="shared" si="80"/>
        <v>0.23389151741471292</v>
      </c>
      <c r="AH187" s="1">
        <f t="shared" si="76"/>
        <v>0.18412736477328465</v>
      </c>
      <c r="AI187" s="1">
        <f t="shared" si="76"/>
        <v>0.14495132971513897</v>
      </c>
      <c r="AJ187" s="1">
        <f t="shared" si="76"/>
        <v>0.11411062126510943</v>
      </c>
      <c r="AK187" s="1">
        <f t="shared" si="76"/>
        <v>8.9831765676788272E-2</v>
      </c>
      <c r="AL187" s="1">
        <f t="shared" si="76"/>
        <v>7.071862404342906E-2</v>
      </c>
      <c r="AM187" s="1">
        <f t="shared" si="81"/>
        <v>0.30952380952380953</v>
      </c>
      <c r="AN187" s="1">
        <f t="shared" si="81"/>
        <v>0.24366767983789261</v>
      </c>
      <c r="AO187" s="1">
        <f t="shared" si="81"/>
        <v>0.191823492638341</v>
      </c>
      <c r="AP187" s="1">
        <f t="shared" si="81"/>
        <v>0.15100998356635356</v>
      </c>
      <c r="AQ187" s="1">
        <f t="shared" si="81"/>
        <v>0.11888019982883154</v>
      </c>
      <c r="AR187" s="1">
        <f t="shared" si="77"/>
        <v>9.3586540290782283E-2</v>
      </c>
      <c r="AS187" s="1">
        <f t="shared" si="77"/>
        <v>7.3674510441679664E-2</v>
      </c>
      <c r="AT187" s="1">
        <f t="shared" si="77"/>
        <v>5.799908268813081E-2</v>
      </c>
      <c r="AU187" s="1">
        <f t="shared" si="77"/>
        <v>4.5658852328954044E-2</v>
      </c>
      <c r="AV187" s="1">
        <f t="shared" si="77"/>
        <v>3.5944202897261697E-2</v>
      </c>
      <c r="BK187" s="1">
        <f t="shared" ca="1" si="82"/>
        <v>9.4074915425153449E-2</v>
      </c>
      <c r="BL187" s="1">
        <f t="shared" ca="1" si="82"/>
        <v>7.3888211602424372</v>
      </c>
      <c r="BM187" s="1">
        <f t="shared" ca="1" si="82"/>
        <v>-80.663362778342119</v>
      </c>
      <c r="BN187" s="1">
        <f t="shared" ca="1" si="82"/>
        <v>459.14638356336678</v>
      </c>
      <c r="BO187" s="1">
        <f t="shared" ca="1" si="82"/>
        <v>-1486.4677769969862</v>
      </c>
      <c r="BP187" s="1">
        <f t="shared" ca="1" si="78"/>
        <v>2907.2602572468859</v>
      </c>
      <c r="BQ187" s="1">
        <f t="shared" ca="1" si="78"/>
        <v>-3504.7226173604613</v>
      </c>
      <c r="BR187" s="1">
        <f t="shared" ca="1" si="78"/>
        <v>2548.3793508964291</v>
      </c>
      <c r="BS187" s="1">
        <f t="shared" ca="1" si="78"/>
        <v>-1025.0367038847835</v>
      </c>
      <c r="BT187" s="1">
        <f t="shared" ca="1" si="78"/>
        <v>175.13371757651703</v>
      </c>
      <c r="BU187" s="1">
        <f t="shared" ca="1" si="83"/>
        <v>0.65245196300384123</v>
      </c>
      <c r="BV187" s="1">
        <f t="shared" ca="1" si="83"/>
        <v>-2.1718009355220391</v>
      </c>
      <c r="BW187" s="1">
        <f t="shared" ca="1" si="83"/>
        <v>40.058111770976559</v>
      </c>
      <c r="BX187" s="1">
        <f t="shared" ca="1" si="83"/>
        <v>-305.85690518807883</v>
      </c>
      <c r="BY187" s="1">
        <f t="shared" ca="1" si="83"/>
        <v>1130.4126859506489</v>
      </c>
      <c r="BZ187" s="1">
        <f t="shared" ca="1" si="79"/>
        <v>-2305.1884919470504</v>
      </c>
      <c r="CA187" s="1">
        <f t="shared" ca="1" si="79"/>
        <v>2731.0191884442993</v>
      </c>
      <c r="CB187" s="1">
        <f t="shared" ca="1" si="79"/>
        <v>-1867.229427532254</v>
      </c>
      <c r="CC187" s="1">
        <f t="shared" ca="1" si="79"/>
        <v>680.88402015867587</v>
      </c>
      <c r="CD187" s="1">
        <f t="shared" ca="1" si="79"/>
        <v>-102.02816825440794</v>
      </c>
      <c r="CE187" s="4">
        <f t="shared" ca="1" si="64"/>
        <v>0.51214433829318295</v>
      </c>
      <c r="CF187" s="4">
        <f t="shared" ca="1" si="65"/>
        <v>9.6830020681175966E-2</v>
      </c>
      <c r="CG187" s="4">
        <f t="shared" ca="1" si="70"/>
        <v>-7.7427719285592198E-3</v>
      </c>
      <c r="CH187" s="4">
        <f t="shared" ca="1" si="71"/>
        <v>6.7857393861031359E-2</v>
      </c>
      <c r="CI187" s="8">
        <f t="shared" ca="1" si="66"/>
        <v>0.55166443029116863</v>
      </c>
      <c r="CJ187" s="8">
        <f t="shared" ca="1" si="67"/>
        <v>-0.24214062076735909</v>
      </c>
      <c r="CK187" s="8">
        <f t="shared" ca="1" si="72"/>
        <v>-5.0324088233608139E-3</v>
      </c>
      <c r="CL187" s="8">
        <f t="shared" ca="1" si="73"/>
        <v>0.14290112500402408</v>
      </c>
    </row>
    <row r="188" spans="1:90" x14ac:dyDescent="0.25">
      <c r="A188" s="7">
        <f>'Calculate Data'!I190</f>
        <v>0.38953488372093026</v>
      </c>
      <c r="B188" s="7">
        <f>'Calculate Data'!H190</f>
        <v>0.49717514124293788</v>
      </c>
      <c r="C188" s="7">
        <f>'Calculate Data'!P190</f>
        <v>0.50716332378223494</v>
      </c>
      <c r="D188" s="7">
        <f>'Calculate Data'!B190</f>
        <v>349</v>
      </c>
      <c r="E188" s="2">
        <v>0.79148936170212769</v>
      </c>
      <c r="F188" s="10">
        <v>0.45783132530120479</v>
      </c>
      <c r="G188" s="4">
        <v>0.50704225352112675</v>
      </c>
      <c r="H188" s="8">
        <v>0.46103896103896103</v>
      </c>
      <c r="I188" s="20">
        <v>154</v>
      </c>
      <c r="J188" s="1">
        <f t="shared" si="85"/>
        <v>1</v>
      </c>
      <c r="K188" s="1">
        <f t="shared" si="85"/>
        <v>0.79148936170212769</v>
      </c>
      <c r="L188" s="1">
        <f t="shared" si="85"/>
        <v>0.62645540968764146</v>
      </c>
      <c r="M188" s="1">
        <f t="shared" si="85"/>
        <v>0.49583279234851624</v>
      </c>
      <c r="N188" s="1">
        <f t="shared" si="85"/>
        <v>0.3924463803269107</v>
      </c>
      <c r="O188" s="1">
        <f t="shared" si="85"/>
        <v>0.31061713506725702</v>
      </c>
      <c r="P188" s="1">
        <f t="shared" si="85"/>
        <v>0.24585015796812681</v>
      </c>
      <c r="Q188" s="1">
        <f t="shared" si="85"/>
        <v>0.19458778460455994</v>
      </c>
      <c r="R188" s="1">
        <f t="shared" si="85"/>
        <v>0.15401416143169425</v>
      </c>
      <c r="S188" s="1">
        <f t="shared" si="85"/>
        <v>0.12190057032466013</v>
      </c>
      <c r="T188" s="1">
        <f t="shared" si="85"/>
        <v>9.6483004597390565E-2</v>
      </c>
      <c r="U188" s="1">
        <f t="shared" si="85"/>
        <v>7.6365271723892111E-2</v>
      </c>
      <c r="V188" s="1">
        <f t="shared" si="85"/>
        <v>6.0442300172952899E-2</v>
      </c>
      <c r="W188" s="1">
        <f t="shared" si="85"/>
        <v>4.78394375836989E-2</v>
      </c>
      <c r="X188" s="1">
        <f t="shared" si="85"/>
        <v>3.7864405917310613E-2</v>
      </c>
      <c r="Y188" s="1">
        <f t="shared" si="85"/>
        <v>2.9969274470722444E-2</v>
      </c>
      <c r="Z188" s="1">
        <f t="shared" si="84"/>
        <v>2.3720361921507976E-2</v>
      </c>
      <c r="AA188" s="1">
        <f t="shared" si="84"/>
        <v>1.8774414116597804E-2</v>
      </c>
      <c r="AB188" s="1">
        <f t="shared" si="84"/>
        <v>1.485974904547741E-2</v>
      </c>
      <c r="AC188" s="1">
        <f t="shared" si="80"/>
        <v>0.50704225352112675</v>
      </c>
      <c r="AD188" s="1">
        <f t="shared" si="80"/>
        <v>0.401318549595445</v>
      </c>
      <c r="AE188" s="1">
        <f t="shared" si="80"/>
        <v>0.31763936265852244</v>
      </c>
      <c r="AF188" s="1">
        <f t="shared" si="80"/>
        <v>0.25140817640206459</v>
      </c>
      <c r="AG188" s="1">
        <f t="shared" si="80"/>
        <v>0.19898689706716599</v>
      </c>
      <c r="AH188" s="1">
        <f t="shared" si="76"/>
        <v>0.15749601214677822</v>
      </c>
      <c r="AI188" s="1">
        <f t="shared" si="76"/>
        <v>0.12465641812468402</v>
      </c>
      <c r="AJ188" s="1">
        <f t="shared" si="76"/>
        <v>9.8664228813579682E-2</v>
      </c>
      <c r="AK188" s="1">
        <f t="shared" si="76"/>
        <v>7.8091687486492853E-2</v>
      </c>
      <c r="AL188" s="1">
        <f t="shared" si="76"/>
        <v>6.1808739882926261E-2</v>
      </c>
      <c r="AM188" s="1">
        <f t="shared" si="81"/>
        <v>0.46103896103896103</v>
      </c>
      <c r="AN188" s="1">
        <f t="shared" si="81"/>
        <v>0.36490743299253936</v>
      </c>
      <c r="AO188" s="1">
        <f t="shared" si="81"/>
        <v>0.2888203512196269</v>
      </c>
      <c r="AP188" s="1">
        <f t="shared" si="81"/>
        <v>0.22859823543340682</v>
      </c>
      <c r="AQ188" s="1">
        <f t="shared" si="81"/>
        <v>0.18093307144941986</v>
      </c>
      <c r="AR188" s="1">
        <f t="shared" si="77"/>
        <v>0.1432066012323068</v>
      </c>
      <c r="AS188" s="1">
        <f t="shared" si="77"/>
        <v>0.11334650140088963</v>
      </c>
      <c r="AT188" s="1">
        <f t="shared" si="77"/>
        <v>8.9712550044959455E-2</v>
      </c>
      <c r="AU188" s="1">
        <f t="shared" si="77"/>
        <v>7.1006528971755134E-2</v>
      </c>
      <c r="AV188" s="1">
        <f t="shared" si="77"/>
        <v>5.620091229253811E-2</v>
      </c>
      <c r="BK188" s="1">
        <f t="shared" ca="1" si="82"/>
        <v>9.4074915425153449E-2</v>
      </c>
      <c r="BL188" s="1">
        <f t="shared" ca="1" si="82"/>
        <v>7.4287607340815853</v>
      </c>
      <c r="BM188" s="1">
        <f t="shared" ca="1" si="82"/>
        <v>-81.537755987714348</v>
      </c>
      <c r="BN188" s="1">
        <f t="shared" ca="1" si="82"/>
        <v>466.63231968902636</v>
      </c>
      <c r="BO188" s="1">
        <f t="shared" ca="1" si="82"/>
        <v>-1518.8691544963519</v>
      </c>
      <c r="BP188" s="1">
        <f t="shared" ca="1" si="78"/>
        <v>2986.6889180187095</v>
      </c>
      <c r="BQ188" s="1">
        <f t="shared" ca="1" si="78"/>
        <v>-3619.9364485605333</v>
      </c>
      <c r="BR188" s="1">
        <f t="shared" ca="1" si="78"/>
        <v>2646.3823301851285</v>
      </c>
      <c r="BS188" s="1">
        <f t="shared" ca="1" si="78"/>
        <v>-1070.2103411798939</v>
      </c>
      <c r="BT188" s="1">
        <f t="shared" ca="1" si="78"/>
        <v>183.84029528369189</v>
      </c>
      <c r="BU188" s="1">
        <f t="shared" ca="1" si="83"/>
        <v>0.65245196300384123</v>
      </c>
      <c r="BV188" s="1">
        <f t="shared" ca="1" si="83"/>
        <v>-2.1835404000383742</v>
      </c>
      <c r="BW188" s="1">
        <f t="shared" ca="1" si="83"/>
        <v>40.492342873008177</v>
      </c>
      <c r="BX188" s="1">
        <f t="shared" ca="1" si="83"/>
        <v>-310.84360515522314</v>
      </c>
      <c r="BY188" s="1">
        <f t="shared" ca="1" si="83"/>
        <v>1155.0529295767528</v>
      </c>
      <c r="BZ188" s="1">
        <f t="shared" ca="1" si="79"/>
        <v>-2368.1680735946056</v>
      </c>
      <c r="CA188" s="1">
        <f t="shared" ca="1" si="79"/>
        <v>2820.7983858686462</v>
      </c>
      <c r="CB188" s="1">
        <f t="shared" ca="1" si="79"/>
        <v>-1939.0374363553217</v>
      </c>
      <c r="CC188" s="1">
        <f t="shared" ca="1" si="79"/>
        <v>710.89075811265843</v>
      </c>
      <c r="CD188" s="1">
        <f t="shared" ca="1" si="79"/>
        <v>-107.10038500124655</v>
      </c>
      <c r="CE188" s="4">
        <f t="shared" ca="1" si="64"/>
        <v>0.51299860156933619</v>
      </c>
      <c r="CF188" s="4">
        <f t="shared" ca="1" si="65"/>
        <v>-5.9563480482094366E-3</v>
      </c>
      <c r="CG188" s="4">
        <f t="shared" ca="1" si="70"/>
        <v>-7.9595675946724752E-3</v>
      </c>
      <c r="CH188" s="4">
        <f t="shared" ca="1" si="71"/>
        <v>6.7743291235351402E-2</v>
      </c>
      <c r="CI188" s="8">
        <f t="shared" ca="1" si="66"/>
        <v>0.55382788763391488</v>
      </c>
      <c r="CJ188" s="8">
        <f t="shared" ca="1" si="67"/>
        <v>-9.2788926594953858E-2</v>
      </c>
      <c r="CK188" s="8">
        <f t="shared" ca="1" si="72"/>
        <v>-8.4724344463351711E-3</v>
      </c>
      <c r="CL188" s="8">
        <f t="shared" ca="1" si="73"/>
        <v>0.13789459993403055</v>
      </c>
    </row>
    <row r="189" spans="1:90" x14ac:dyDescent="0.25">
      <c r="A189" s="7">
        <f>'Calculate Data'!I191</f>
        <v>0.375</v>
      </c>
      <c r="B189" s="7">
        <f>'Calculate Data'!H191</f>
        <v>0.45045045045045046</v>
      </c>
      <c r="C189" s="7">
        <f>'Calculate Data'!P191</f>
        <v>0.31623931623931623</v>
      </c>
      <c r="D189" s="7">
        <f>'Calculate Data'!B191</f>
        <v>702</v>
      </c>
      <c r="E189" s="2">
        <v>0.79574468085106387</v>
      </c>
      <c r="F189" s="10">
        <v>0.45783132530120479</v>
      </c>
      <c r="G189" s="4">
        <v>0.49019607843137253</v>
      </c>
      <c r="H189" s="8">
        <v>0.75443786982248517</v>
      </c>
      <c r="I189" s="20">
        <v>338</v>
      </c>
      <c r="J189" s="1">
        <f t="shared" si="85"/>
        <v>1</v>
      </c>
      <c r="K189" s="1">
        <f t="shared" si="85"/>
        <v>0.79574468085106387</v>
      </c>
      <c r="L189" s="1">
        <f t="shared" si="85"/>
        <v>0.63320959710276148</v>
      </c>
      <c r="M189" s="1">
        <f t="shared" si="85"/>
        <v>0.50387316875836763</v>
      </c>
      <c r="N189" s="1">
        <f t="shared" si="85"/>
        <v>0.40095439386304149</v>
      </c>
      <c r="O189" s="1">
        <f t="shared" si="85"/>
        <v>0.31905732618037769</v>
      </c>
      <c r="P189" s="1">
        <f t="shared" si="85"/>
        <v>0.25388817019459842</v>
      </c>
      <c r="Q189" s="1">
        <f t="shared" si="85"/>
        <v>0.20203016096336129</v>
      </c>
      <c r="R189" s="1">
        <f t="shared" si="85"/>
        <v>0.16076442595807899</v>
      </c>
      <c r="S189" s="1">
        <f t="shared" si="85"/>
        <v>0.12792743682621605</v>
      </c>
      <c r="T189" s="1">
        <f t="shared" si="85"/>
        <v>0.10179757738937192</v>
      </c>
      <c r="U189" s="1">
        <f t="shared" si="85"/>
        <v>8.1004880731117238E-2</v>
      </c>
      <c r="V189" s="1">
        <f t="shared" si="85"/>
        <v>6.4459202964761375E-2</v>
      </c>
      <c r="W189" s="1">
        <f t="shared" si="85"/>
        <v>5.1293067891107984E-2</v>
      </c>
      <c r="X189" s="1">
        <f t="shared" si="85"/>
        <v>4.0816185938881679E-2</v>
      </c>
      <c r="Y189" s="1">
        <f t="shared" si="85"/>
        <v>3.2479262853493077E-2</v>
      </c>
      <c r="Z189" s="1">
        <f t="shared" si="84"/>
        <v>2.5845200653630662E-2</v>
      </c>
      <c r="AA189" s="1">
        <f t="shared" si="84"/>
        <v>2.056618094565504E-2</v>
      </c>
      <c r="AB189" s="1">
        <f t="shared" si="84"/>
        <v>1.6365429092925498E-2</v>
      </c>
      <c r="AC189" s="1">
        <f t="shared" si="80"/>
        <v>0.49019607843137253</v>
      </c>
      <c r="AD189" s="1">
        <f t="shared" si="80"/>
        <v>0.39007092198581561</v>
      </c>
      <c r="AE189" s="1">
        <f t="shared" si="80"/>
        <v>0.31039686132488309</v>
      </c>
      <c r="AF189" s="1">
        <f t="shared" si="80"/>
        <v>0.24699665135214099</v>
      </c>
      <c r="AG189" s="1">
        <f t="shared" si="80"/>
        <v>0.19654627150149093</v>
      </c>
      <c r="AH189" s="1">
        <f t="shared" si="76"/>
        <v>0.15640065008842044</v>
      </c>
      <c r="AI189" s="1">
        <f t="shared" si="76"/>
        <v>0.12445498538950903</v>
      </c>
      <c r="AJ189" s="1">
        <f t="shared" si="76"/>
        <v>9.9034392629098675E-2</v>
      </c>
      <c r="AK189" s="1">
        <f t="shared" si="76"/>
        <v>7.8806091155921076E-2</v>
      </c>
      <c r="AL189" s="1">
        <f t="shared" si="76"/>
        <v>6.2709527855988254E-2</v>
      </c>
      <c r="AM189" s="1">
        <f t="shared" si="81"/>
        <v>0.75443786982248517</v>
      </c>
      <c r="AN189" s="1">
        <f t="shared" si="81"/>
        <v>0.60033992194384989</v>
      </c>
      <c r="AO189" s="1">
        <f t="shared" si="81"/>
        <v>0.47771729958936143</v>
      </c>
      <c r="AP189" s="1">
        <f t="shared" si="81"/>
        <v>0.38014100009876844</v>
      </c>
      <c r="AQ189" s="1">
        <f t="shared" si="81"/>
        <v>0.30249517880199872</v>
      </c>
      <c r="AR189" s="1">
        <f t="shared" si="77"/>
        <v>0.24070892951478198</v>
      </c>
      <c r="AS189" s="1">
        <f t="shared" si="77"/>
        <v>0.19154285029474141</v>
      </c>
      <c r="AT189" s="1">
        <f t="shared" si="77"/>
        <v>0.1524192042770921</v>
      </c>
      <c r="AU189" s="1">
        <f t="shared" si="77"/>
        <v>0.12128677106304776</v>
      </c>
      <c r="AV189" s="1">
        <f t="shared" si="77"/>
        <v>9.6513302931020978E-2</v>
      </c>
      <c r="BK189" s="1">
        <f t="shared" ca="1" si="82"/>
        <v>9.4074915425153449E-2</v>
      </c>
      <c r="BL189" s="1">
        <f t="shared" ca="1" si="82"/>
        <v>7.4687003079207344</v>
      </c>
      <c r="BM189" s="1">
        <f t="shared" ca="1" si="82"/>
        <v>-82.416862907110172</v>
      </c>
      <c r="BN189" s="1">
        <f t="shared" ca="1" si="82"/>
        <v>474.19918406992173</v>
      </c>
      <c r="BO189" s="1">
        <f t="shared" ca="1" si="82"/>
        <v>-1551.7973708689985</v>
      </c>
      <c r="BP189" s="1">
        <f t="shared" ca="1" si="78"/>
        <v>3067.8442131316438</v>
      </c>
      <c r="BQ189" s="1">
        <f t="shared" ca="1" si="78"/>
        <v>-3738.2894066105014</v>
      </c>
      <c r="BR189" s="1">
        <f t="shared" ca="1" si="78"/>
        <v>2747.5982072790798</v>
      </c>
      <c r="BS189" s="1">
        <f t="shared" ca="1" si="78"/>
        <v>-1117.1164362732384</v>
      </c>
      <c r="BT189" s="1">
        <f t="shared" ca="1" si="78"/>
        <v>192.92951376995919</v>
      </c>
      <c r="BU189" s="1">
        <f t="shared" ca="1" si="83"/>
        <v>0.65245196300384123</v>
      </c>
      <c r="BV189" s="1">
        <f t="shared" ca="1" si="83"/>
        <v>-2.1952798645547098</v>
      </c>
      <c r="BW189" s="1">
        <f t="shared" ca="1" si="83"/>
        <v>40.92891484351437</v>
      </c>
      <c r="BX189" s="1">
        <f t="shared" ca="1" si="83"/>
        <v>-315.88421487005314</v>
      </c>
      <c r="BY189" s="1">
        <f t="shared" ca="1" si="83"/>
        <v>1180.0938178417953</v>
      </c>
      <c r="BZ189" s="1">
        <f t="shared" ca="1" si="79"/>
        <v>-2432.5167165785201</v>
      </c>
      <c r="CA189" s="1">
        <f t="shared" ca="1" si="79"/>
        <v>2913.023715725717</v>
      </c>
      <c r="CB189" s="1">
        <f t="shared" ca="1" si="79"/>
        <v>-2013.1995755897462</v>
      </c>
      <c r="CC189" s="1">
        <f t="shared" ca="1" si="79"/>
        <v>742.04828688802934</v>
      </c>
      <c r="CD189" s="1">
        <f t="shared" ca="1" si="79"/>
        <v>-112.39551791939972</v>
      </c>
      <c r="CE189" s="4">
        <f t="shared" ca="1" si="64"/>
        <v>0.51381681410205715</v>
      </c>
      <c r="CF189" s="4">
        <f t="shared" ca="1" si="65"/>
        <v>-2.3620735670684623E-2</v>
      </c>
      <c r="CG189" s="4">
        <f t="shared" ca="1" si="70"/>
        <v>-7.9836557724220353E-3</v>
      </c>
      <c r="CH189" s="4">
        <f t="shared" ca="1" si="71"/>
        <v>6.7725861810953206E-2</v>
      </c>
      <c r="CI189" s="8">
        <f t="shared" ca="1" si="66"/>
        <v>0.55588243978591834</v>
      </c>
      <c r="CJ189" s="8">
        <f t="shared" ca="1" si="67"/>
        <v>0.19855543003656684</v>
      </c>
      <c r="CK189" s="8">
        <f t="shared" ca="1" si="72"/>
        <v>-9.3580738643889629E-3</v>
      </c>
      <c r="CL189" s="8">
        <f t="shared" ca="1" si="73"/>
        <v>0.13835808828209403</v>
      </c>
    </row>
    <row r="190" spans="1:90" x14ac:dyDescent="0.25">
      <c r="A190" s="7">
        <f>'Calculate Data'!I192</f>
        <v>0.2857142857142857</v>
      </c>
      <c r="B190" s="7">
        <f>'Calculate Data'!H192</f>
        <v>0.46590909090909088</v>
      </c>
      <c r="C190" s="7">
        <f>'Calculate Data'!P192</f>
        <v>0.61111111111111116</v>
      </c>
      <c r="D190" s="7">
        <f>'Calculate Data'!B192</f>
        <v>144</v>
      </c>
      <c r="E190" s="2">
        <v>0.8</v>
      </c>
      <c r="F190" s="10">
        <v>0.46031746031746029</v>
      </c>
      <c r="G190" s="4">
        <v>0.49645390070921985</v>
      </c>
      <c r="H190" s="8">
        <v>0.69117647058823528</v>
      </c>
      <c r="I190" s="20">
        <v>204</v>
      </c>
      <c r="J190" s="1">
        <f t="shared" si="85"/>
        <v>1</v>
      </c>
      <c r="K190" s="1">
        <f t="shared" si="85"/>
        <v>0.8</v>
      </c>
      <c r="L190" s="1">
        <f t="shared" si="85"/>
        <v>0.64000000000000012</v>
      </c>
      <c r="M190" s="1">
        <f t="shared" si="85"/>
        <v>0.51200000000000012</v>
      </c>
      <c r="N190" s="1">
        <f t="shared" si="85"/>
        <v>0.40960000000000019</v>
      </c>
      <c r="O190" s="1">
        <f t="shared" si="85"/>
        <v>0.32768000000000019</v>
      </c>
      <c r="P190" s="1">
        <f t="shared" si="85"/>
        <v>0.26214400000000015</v>
      </c>
      <c r="Q190" s="1">
        <f t="shared" si="85"/>
        <v>0.20971520000000016</v>
      </c>
      <c r="R190" s="1">
        <f t="shared" si="85"/>
        <v>0.16777216000000014</v>
      </c>
      <c r="S190" s="1">
        <f t="shared" si="85"/>
        <v>0.13421772800000012</v>
      </c>
      <c r="T190" s="1">
        <f t="shared" si="85"/>
        <v>0.10737418240000011</v>
      </c>
      <c r="U190" s="1">
        <f t="shared" si="85"/>
        <v>8.5899345920000092E-2</v>
      </c>
      <c r="V190" s="1">
        <f t="shared" si="85"/>
        <v>6.8719476736000096E-2</v>
      </c>
      <c r="W190" s="1">
        <f t="shared" si="85"/>
        <v>5.4975581388800078E-2</v>
      </c>
      <c r="X190" s="1">
        <f t="shared" si="85"/>
        <v>4.3980465111040062E-2</v>
      </c>
      <c r="Y190" s="1">
        <f t="shared" si="85"/>
        <v>3.5184372088832058E-2</v>
      </c>
      <c r="Z190" s="1">
        <f t="shared" si="84"/>
        <v>2.8147497671065648E-2</v>
      </c>
      <c r="AA190" s="1">
        <f t="shared" si="84"/>
        <v>2.251799813685252E-2</v>
      </c>
      <c r="AB190" s="1">
        <f t="shared" si="84"/>
        <v>1.8014398509482017E-2</v>
      </c>
      <c r="AC190" s="1">
        <f t="shared" si="80"/>
        <v>0.49645390070921985</v>
      </c>
      <c r="AD190" s="1">
        <f t="shared" si="80"/>
        <v>0.3971631205673759</v>
      </c>
      <c r="AE190" s="1">
        <f t="shared" si="80"/>
        <v>0.31773049645390078</v>
      </c>
      <c r="AF190" s="1">
        <f t="shared" si="80"/>
        <v>0.25418439716312063</v>
      </c>
      <c r="AG190" s="1">
        <f t="shared" si="80"/>
        <v>0.20334751773049656</v>
      </c>
      <c r="AH190" s="1">
        <f t="shared" si="76"/>
        <v>0.16267801418439726</v>
      </c>
      <c r="AI190" s="1">
        <f t="shared" si="76"/>
        <v>0.13014241134751781</v>
      </c>
      <c r="AJ190" s="1">
        <f t="shared" si="76"/>
        <v>0.10411392907801426</v>
      </c>
      <c r="AK190" s="1">
        <f t="shared" si="76"/>
        <v>8.3291143262411424E-2</v>
      </c>
      <c r="AL190" s="1">
        <f t="shared" si="76"/>
        <v>6.6632914609929136E-2</v>
      </c>
      <c r="AM190" s="1">
        <f t="shared" si="81"/>
        <v>0.69117647058823528</v>
      </c>
      <c r="AN190" s="1">
        <f t="shared" si="81"/>
        <v>0.55294117647058827</v>
      </c>
      <c r="AO190" s="1">
        <f t="shared" si="81"/>
        <v>0.44235294117647067</v>
      </c>
      <c r="AP190" s="1">
        <f t="shared" si="81"/>
        <v>0.35388235294117654</v>
      </c>
      <c r="AQ190" s="1">
        <f t="shared" si="81"/>
        <v>0.28310588235294132</v>
      </c>
      <c r="AR190" s="1">
        <f t="shared" si="77"/>
        <v>0.22648470588235306</v>
      </c>
      <c r="AS190" s="1">
        <f t="shared" si="77"/>
        <v>0.18118776470588246</v>
      </c>
      <c r="AT190" s="1">
        <f t="shared" si="77"/>
        <v>0.14495021176470599</v>
      </c>
      <c r="AU190" s="1">
        <f t="shared" si="77"/>
        <v>0.1159601694117648</v>
      </c>
      <c r="AV190" s="1">
        <f t="shared" si="77"/>
        <v>9.2768135529411849E-2</v>
      </c>
      <c r="BK190" s="1">
        <f t="shared" ca="1" si="82"/>
        <v>9.4074915425153449E-2</v>
      </c>
      <c r="BL190" s="1">
        <f t="shared" ca="1" si="82"/>
        <v>7.5086398817598825</v>
      </c>
      <c r="BM190" s="1">
        <f t="shared" ca="1" si="82"/>
        <v>-83.300683536529561</v>
      </c>
      <c r="BN190" s="1">
        <f t="shared" ca="1" si="82"/>
        <v>481.84741180419934</v>
      </c>
      <c r="BO190" s="1">
        <f t="shared" ca="1" si="82"/>
        <v>-1585.2581062500008</v>
      </c>
      <c r="BP190" s="1">
        <f t="shared" ca="1" si="78"/>
        <v>3150.7541412500018</v>
      </c>
      <c r="BQ190" s="1">
        <f t="shared" ca="1" si="78"/>
        <v>-3859.8495450000023</v>
      </c>
      <c r="BR190" s="1">
        <f t="shared" ca="1" si="78"/>
        <v>2852.1142824000021</v>
      </c>
      <c r="BS190" s="1">
        <f t="shared" ca="1" si="78"/>
        <v>-1165.8116300800009</v>
      </c>
      <c r="BT190" s="1">
        <f t="shared" ca="1" si="78"/>
        <v>202.41600742400018</v>
      </c>
      <c r="BU190" s="1">
        <f t="shared" ca="1" si="83"/>
        <v>0.65245196300384123</v>
      </c>
      <c r="BV190" s="1">
        <f t="shared" ca="1" si="83"/>
        <v>-2.2070193290710449</v>
      </c>
      <c r="BW190" s="1">
        <f t="shared" ca="1" si="83"/>
        <v>41.367827682495125</v>
      </c>
      <c r="BX190" s="1">
        <f t="shared" ca="1" si="83"/>
        <v>-320.97902416992196</v>
      </c>
      <c r="BY190" s="1">
        <f t="shared" ca="1" si="83"/>
        <v>1205.5396703125004</v>
      </c>
      <c r="BZ190" s="1">
        <f t="shared" ca="1" si="79"/>
        <v>-2498.2566212500014</v>
      </c>
      <c r="CA190" s="1">
        <f t="shared" ca="1" si="79"/>
        <v>3007.7482080000018</v>
      </c>
      <c r="CB190" s="1">
        <f t="shared" ca="1" si="79"/>
        <v>-2089.7798112000014</v>
      </c>
      <c r="CC190" s="1">
        <f t="shared" ca="1" si="79"/>
        <v>774.39423040000065</v>
      </c>
      <c r="CD190" s="1">
        <f t="shared" ca="1" si="79"/>
        <v>-117.9220926080001</v>
      </c>
      <c r="CE190" s="4">
        <f t="shared" ca="1" si="64"/>
        <v>0.51459280885509884</v>
      </c>
      <c r="CF190" s="4">
        <f t="shared" ca="1" si="65"/>
        <v>-1.8138908145878985E-2</v>
      </c>
      <c r="CG190" s="4">
        <f t="shared" ca="1" si="70"/>
        <v>-1.2454646842335593E-2</v>
      </c>
      <c r="CH190" s="4">
        <f t="shared" ca="1" si="71"/>
        <v>6.5377927448302037E-2</v>
      </c>
      <c r="CI190" s="8">
        <f t="shared" ca="1" si="66"/>
        <v>0.55781980100582018</v>
      </c>
      <c r="CJ190" s="8">
        <f t="shared" ca="1" si="67"/>
        <v>0.1333566695824151</v>
      </c>
      <c r="CK190" s="8">
        <f t="shared" ca="1" si="72"/>
        <v>1.6851003664261424E-3</v>
      </c>
      <c r="CL190" s="8">
        <f t="shared" ca="1" si="73"/>
        <v>0.13285206323992899</v>
      </c>
    </row>
    <row r="191" spans="1:90" x14ac:dyDescent="0.25">
      <c r="A191" s="7">
        <f>'Calculate Data'!I193</f>
        <v>0.52941176470588236</v>
      </c>
      <c r="B191" s="7">
        <f>'Calculate Data'!H193</f>
        <v>0.6216216216216216</v>
      </c>
      <c r="C191" s="7">
        <f>'Calculate Data'!P193</f>
        <v>0.35238095238095241</v>
      </c>
      <c r="D191" s="7">
        <f>'Calculate Data'!B193</f>
        <v>105</v>
      </c>
      <c r="E191" s="2">
        <v>0.80425531914893622</v>
      </c>
      <c r="F191" s="10">
        <v>0.4621212121212121</v>
      </c>
      <c r="G191" s="4">
        <v>0.41935483870967744</v>
      </c>
      <c r="H191" s="8">
        <v>0.484375</v>
      </c>
      <c r="I191" s="20">
        <v>256</v>
      </c>
      <c r="J191" s="1">
        <f t="shared" si="85"/>
        <v>1</v>
      </c>
      <c r="K191" s="1">
        <f t="shared" si="85"/>
        <v>0.80425531914893622</v>
      </c>
      <c r="L191" s="1">
        <f t="shared" si="85"/>
        <v>0.64682661837935729</v>
      </c>
      <c r="M191" s="1">
        <f t="shared" si="85"/>
        <v>0.52021374839871715</v>
      </c>
      <c r="N191" s="1">
        <f t="shared" si="85"/>
        <v>0.41838467424407472</v>
      </c>
      <c r="O191" s="1">
        <f t="shared" si="85"/>
        <v>0.33648809971119203</v>
      </c>
      <c r="P191" s="1">
        <f t="shared" si="85"/>
        <v>0.2706223440230438</v>
      </c>
      <c r="Q191" s="1">
        <f t="shared" si="85"/>
        <v>0.21764945966108631</v>
      </c>
      <c r="R191" s="1">
        <f t="shared" si="85"/>
        <v>0.17504573564232051</v>
      </c>
      <c r="S191" s="1">
        <f t="shared" si="85"/>
        <v>0.14078146398467481</v>
      </c>
      <c r="T191" s="1">
        <f t="shared" si="85"/>
        <v>0.11322424124724911</v>
      </c>
      <c r="U191" s="1">
        <f t="shared" si="85"/>
        <v>9.1061198279702479E-2</v>
      </c>
      <c r="V191" s="1">
        <f t="shared" si="85"/>
        <v>7.3236453084526684E-2</v>
      </c>
      <c r="W191" s="1">
        <f t="shared" si="85"/>
        <v>5.8900806948832103E-2</v>
      </c>
      <c r="X191" s="1">
        <f t="shared" si="85"/>
        <v>4.7371287290762842E-2</v>
      </c>
      <c r="Y191" s="1">
        <f t="shared" ref="Y191:AB230" si="86">POWER($E191,Y$2)</f>
        <v>3.8098609778528414E-2</v>
      </c>
      <c r="Z191" s="1">
        <f t="shared" si="86"/>
        <v>3.0641009566561156E-2</v>
      </c>
      <c r="AA191" s="1">
        <f t="shared" si="84"/>
        <v>2.464319492800025E-2</v>
      </c>
      <c r="AB191" s="1">
        <f t="shared" si="84"/>
        <v>1.9819420601668289E-2</v>
      </c>
      <c r="AC191" s="1">
        <f t="shared" si="80"/>
        <v>0.41935483870967744</v>
      </c>
      <c r="AD191" s="1">
        <f t="shared" si="80"/>
        <v>0.33726835964310231</v>
      </c>
      <c r="AE191" s="1">
        <f t="shared" si="80"/>
        <v>0.27124987222360147</v>
      </c>
      <c r="AF191" s="1">
        <f t="shared" si="80"/>
        <v>0.21815415255430073</v>
      </c>
      <c r="AG191" s="1">
        <f t="shared" si="80"/>
        <v>0.1754516375862249</v>
      </c>
      <c r="AH191" s="1">
        <f t="shared" si="76"/>
        <v>0.14110791278211279</v>
      </c>
      <c r="AI191" s="1">
        <f t="shared" si="76"/>
        <v>0.11348678942901837</v>
      </c>
      <c r="AJ191" s="1">
        <f t="shared" si="76"/>
        <v>9.1272354051423296E-2</v>
      </c>
      <c r="AK191" s="1">
        <f t="shared" si="76"/>
        <v>7.340627623710215E-2</v>
      </c>
      <c r="AL191" s="1">
        <f t="shared" si="76"/>
        <v>5.9037388122605568E-2</v>
      </c>
      <c r="AM191" s="1">
        <f t="shared" si="81"/>
        <v>0.484375</v>
      </c>
      <c r="AN191" s="1">
        <f t="shared" si="81"/>
        <v>0.38956117021276598</v>
      </c>
      <c r="AO191" s="1">
        <f t="shared" si="81"/>
        <v>0.31330664327750118</v>
      </c>
      <c r="AP191" s="1">
        <f t="shared" si="81"/>
        <v>0.25197853438062862</v>
      </c>
      <c r="AQ191" s="1">
        <f t="shared" si="81"/>
        <v>0.20265507658697368</v>
      </c>
      <c r="AR191" s="1">
        <f t="shared" si="77"/>
        <v>0.16298642329760865</v>
      </c>
      <c r="AS191" s="1">
        <f t="shared" si="77"/>
        <v>0.13108269788616184</v>
      </c>
      <c r="AT191" s="1">
        <f t="shared" si="77"/>
        <v>0.10542395702333868</v>
      </c>
      <c r="AU191" s="1">
        <f t="shared" si="77"/>
        <v>8.4787778201749001E-2</v>
      </c>
      <c r="AV191" s="1">
        <f t="shared" si="77"/>
        <v>6.8191021617576855E-2</v>
      </c>
      <c r="BK191" s="1">
        <f t="shared" ca="1" si="82"/>
        <v>9.4074915425153449E-2</v>
      </c>
      <c r="BL191" s="1">
        <f t="shared" ca="1" si="82"/>
        <v>7.5485794555990307</v>
      </c>
      <c r="BM191" s="1">
        <f t="shared" ca="1" si="82"/>
        <v>-84.189217875972503</v>
      </c>
      <c r="BN191" s="1">
        <f t="shared" ca="1" si="82"/>
        <v>489.57743799000536</v>
      </c>
      <c r="BO191" s="1">
        <f t="shared" ca="1" si="82"/>
        <v>-1619.2570712309205</v>
      </c>
      <c r="BP191" s="1">
        <f t="shared" ca="1" si="78"/>
        <v>3235.4470020946692</v>
      </c>
      <c r="BQ191" s="1">
        <f t="shared" ca="1" si="78"/>
        <v>-3984.6860177771723</v>
      </c>
      <c r="BR191" s="1">
        <f t="shared" ca="1" si="78"/>
        <v>2960.0197432328555</v>
      </c>
      <c r="BS191" s="1">
        <f t="shared" ca="1" si="78"/>
        <v>-1216.3540983660605</v>
      </c>
      <c r="BT191" s="1">
        <f t="shared" ca="1" si="78"/>
        <v>212.31488778504377</v>
      </c>
      <c r="BU191" s="1">
        <f t="shared" ca="1" si="83"/>
        <v>0.65245196300384123</v>
      </c>
      <c r="BV191" s="1">
        <f t="shared" ca="1" si="83"/>
        <v>-2.2187587935873805</v>
      </c>
      <c r="BW191" s="1">
        <f t="shared" ca="1" si="83"/>
        <v>41.809081389950443</v>
      </c>
      <c r="BX191" s="1">
        <f t="shared" ca="1" si="83"/>
        <v>-326.12832289218261</v>
      </c>
      <c r="BY191" s="1">
        <f t="shared" ca="1" si="83"/>
        <v>1231.3948297168079</v>
      </c>
      <c r="BZ191" s="1">
        <f t="shared" ca="1" si="79"/>
        <v>-2565.4102266702748</v>
      </c>
      <c r="CA191" s="1">
        <f t="shared" ca="1" si="79"/>
        <v>3105.0257502749232</v>
      </c>
      <c r="CB191" s="1">
        <f t="shared" ca="1" si="79"/>
        <v>-2168.8434921184871</v>
      </c>
      <c r="CC191" s="1">
        <f t="shared" ca="1" si="79"/>
        <v>807.96723209343338</v>
      </c>
      <c r="CD191" s="1">
        <f t="shared" ca="1" si="79"/>
        <v>-123.6889126411873</v>
      </c>
      <c r="CE191" s="4">
        <f t="shared" ca="1" si="64"/>
        <v>0.51532022347214479</v>
      </c>
      <c r="CF191" s="4">
        <f t="shared" ca="1" si="65"/>
        <v>-9.5965384762467354E-2</v>
      </c>
      <c r="CG191" s="4">
        <f t="shared" ca="1" si="70"/>
        <v>-1.2709013286832405E-2</v>
      </c>
      <c r="CH191" s="4">
        <f t="shared" ca="1" si="71"/>
        <v>6.5486549986824308E-2</v>
      </c>
      <c r="CI191" s="8">
        <f t="shared" ca="1" si="66"/>
        <v>0.55963232239952276</v>
      </c>
      <c r="CJ191" s="8">
        <f t="shared" ca="1" si="67"/>
        <v>-7.5257322399522764E-2</v>
      </c>
      <c r="CK191" s="8">
        <f t="shared" ca="1" si="72"/>
        <v>9.3243249302225797E-3</v>
      </c>
      <c r="CL191" s="8">
        <f t="shared" ca="1" si="73"/>
        <v>0.1382191287776299</v>
      </c>
    </row>
    <row r="192" spans="1:90" x14ac:dyDescent="0.25">
      <c r="A192" s="7">
        <f>'Calculate Data'!I194</f>
        <v>0.50909090909090904</v>
      </c>
      <c r="B192" s="7">
        <f>'Calculate Data'!H194</f>
        <v>0.52702702702702697</v>
      </c>
      <c r="C192" s="7">
        <f>'Calculate Data'!P194</f>
        <v>0.40217391304347827</v>
      </c>
      <c r="D192" s="7">
        <f>'Calculate Data'!B194</f>
        <v>184</v>
      </c>
      <c r="E192" s="2">
        <v>0.80851063829787229</v>
      </c>
      <c r="F192" s="10">
        <v>0.46268656716417911</v>
      </c>
      <c r="G192" s="4">
        <v>0.5376344086021505</v>
      </c>
      <c r="H192" s="8">
        <v>0.58125000000000004</v>
      </c>
      <c r="I192" s="20">
        <v>160</v>
      </c>
      <c r="J192" s="1">
        <f t="shared" ref="J192:Y207" si="87">POWER($E192,J$2)</f>
        <v>1</v>
      </c>
      <c r="K192" s="1">
        <f t="shared" si="87"/>
        <v>0.80851063829787229</v>
      </c>
      <c r="L192" s="1">
        <f t="shared" si="87"/>
        <v>0.65368945224083286</v>
      </c>
      <c r="M192" s="1">
        <f t="shared" si="87"/>
        <v>0.5285148762798223</v>
      </c>
      <c r="N192" s="1">
        <f t="shared" si="87"/>
        <v>0.42730989997092012</v>
      </c>
      <c r="O192" s="1">
        <f t="shared" si="87"/>
        <v>0.34548459997648856</v>
      </c>
      <c r="P192" s="1">
        <f t="shared" si="87"/>
        <v>0.27932797444907587</v>
      </c>
      <c r="Q192" s="1">
        <f t="shared" si="87"/>
        <v>0.22583963891627409</v>
      </c>
      <c r="R192" s="1">
        <f t="shared" si="87"/>
        <v>0.18259375061315775</v>
      </c>
      <c r="S192" s="1">
        <f t="shared" si="87"/>
        <v>0.14762898985744669</v>
      </c>
      <c r="T192" s="1">
        <f t="shared" si="87"/>
        <v>0.11935960882091433</v>
      </c>
      <c r="U192" s="1">
        <f t="shared" si="87"/>
        <v>9.65035135147818E-2</v>
      </c>
      <c r="V192" s="1">
        <f t="shared" si="87"/>
        <v>7.8024117309823574E-2</v>
      </c>
      <c r="W192" s="1">
        <f t="shared" si="87"/>
        <v>6.3083328888793519E-2</v>
      </c>
      <c r="X192" s="1">
        <f t="shared" si="87"/>
        <v>5.1003542505833055E-2</v>
      </c>
      <c r="Y192" s="1">
        <f t="shared" si="87"/>
        <v>4.1236906706843747E-2</v>
      </c>
      <c r="Z192" s="1">
        <f t="shared" si="86"/>
        <v>3.3340477762980048E-2</v>
      </c>
      <c r="AA192" s="1">
        <f t="shared" si="84"/>
        <v>2.6956130957303016E-2</v>
      </c>
      <c r="AB192" s="1">
        <f t="shared" si="84"/>
        <v>2.1794318646330097E-2</v>
      </c>
      <c r="AC192" s="1">
        <f t="shared" si="80"/>
        <v>0.5376344086021505</v>
      </c>
      <c r="AD192" s="1">
        <f t="shared" si="80"/>
        <v>0.43468313886982379</v>
      </c>
      <c r="AE192" s="1">
        <f t="shared" si="80"/>
        <v>0.35144594206496388</v>
      </c>
      <c r="AF192" s="1">
        <f t="shared" si="80"/>
        <v>0.28414778294614101</v>
      </c>
      <c r="AG192" s="1">
        <f t="shared" si="80"/>
        <v>0.22973650536070972</v>
      </c>
      <c r="AH192" s="1">
        <f t="shared" si="76"/>
        <v>0.18574440858950997</v>
      </c>
      <c r="AI192" s="1">
        <f t="shared" si="76"/>
        <v>0.15017633034896552</v>
      </c>
      <c r="AJ192" s="1">
        <f t="shared" si="76"/>
        <v>0.12141916070767424</v>
      </c>
      <c r="AK192" s="1">
        <f t="shared" si="76"/>
        <v>9.8168683125353623E-2</v>
      </c>
      <c r="AL192" s="1">
        <f t="shared" si="76"/>
        <v>7.9370424654541222E-2</v>
      </c>
      <c r="AM192" s="1">
        <f t="shared" si="81"/>
        <v>0.58125000000000004</v>
      </c>
      <c r="AN192" s="1">
        <f t="shared" si="81"/>
        <v>0.4699468085106383</v>
      </c>
      <c r="AO192" s="1">
        <f t="shared" si="81"/>
        <v>0.37995699411498413</v>
      </c>
      <c r="AP192" s="1">
        <f t="shared" si="81"/>
        <v>0.30719927183764673</v>
      </c>
      <c r="AQ192" s="1">
        <f t="shared" si="81"/>
        <v>0.24837387935809735</v>
      </c>
      <c r="AR192" s="1">
        <f t="shared" si="77"/>
        <v>0.200812923736334</v>
      </c>
      <c r="AS192" s="1">
        <f t="shared" si="77"/>
        <v>0.16235938514852535</v>
      </c>
      <c r="AT192" s="1">
        <f t="shared" si="77"/>
        <v>0.13126929012008431</v>
      </c>
      <c r="AU192" s="1">
        <f t="shared" si="77"/>
        <v>0.10613261754389795</v>
      </c>
      <c r="AV192" s="1">
        <f t="shared" si="77"/>
        <v>8.5809350354640893E-2</v>
      </c>
      <c r="BK192" s="1">
        <f t="shared" ca="1" si="82"/>
        <v>9.4074915425153449E-2</v>
      </c>
      <c r="BL192" s="1">
        <f t="shared" ca="1" si="82"/>
        <v>7.5885190294381779</v>
      </c>
      <c r="BM192" s="1">
        <f t="shared" ca="1" si="82"/>
        <v>-85.082465925438996</v>
      </c>
      <c r="BN192" s="1">
        <f t="shared" ca="1" si="82"/>
        <v>497.3896977254862</v>
      </c>
      <c r="BO192" s="1">
        <f t="shared" ca="1" si="82"/>
        <v>-1653.8000068598089</v>
      </c>
      <c r="BP192" s="1">
        <f t="shared" ca="1" si="78"/>
        <v>3321.9513980530423</v>
      </c>
      <c r="BQ192" s="1">
        <f t="shared" ca="1" si="78"/>
        <v>-4112.8690913506971</v>
      </c>
      <c r="BR192" s="1">
        <f t="shared" ca="1" si="78"/>
        <v>3071.4056953676422</v>
      </c>
      <c r="BS192" s="1">
        <f t="shared" ca="1" si="78"/>
        <v>-1268.8035848423626</v>
      </c>
      <c r="BT192" s="1">
        <f t="shared" ca="1" si="78"/>
        <v>222.64175643758884</v>
      </c>
      <c r="BU192" s="1">
        <f t="shared" ca="1" si="83"/>
        <v>0.65245196300384123</v>
      </c>
      <c r="BV192" s="1">
        <f t="shared" ca="1" si="83"/>
        <v>-2.2304982581037156</v>
      </c>
      <c r="BW192" s="1">
        <f t="shared" ca="1" si="83"/>
        <v>42.252675965880307</v>
      </c>
      <c r="BX192" s="1">
        <f t="shared" ca="1" si="83"/>
        <v>-331.33240087418818</v>
      </c>
      <c r="BY192" s="1">
        <f t="shared" ca="1" si="83"/>
        <v>1257.663661943873</v>
      </c>
      <c r="BZ192" s="1">
        <f t="shared" ca="1" si="79"/>
        <v>-2634.0002118871157</v>
      </c>
      <c r="CA192" s="1">
        <f t="shared" ca="1" si="79"/>
        <v>3204.9110969294652</v>
      </c>
      <c r="CB192" s="1">
        <f t="shared" ca="1" si="79"/>
        <v>-2250.4573725506184</v>
      </c>
      <c r="CC192" s="1">
        <f t="shared" ca="1" si="79"/>
        <v>842.80697692588456</v>
      </c>
      <c r="CD192" s="1">
        <f t="shared" ca="1" si="79"/>
        <v>-129.70506708022447</v>
      </c>
      <c r="CE192" s="4">
        <f t="shared" ca="1" si="64"/>
        <v>0.5159925503151328</v>
      </c>
      <c r="CF192" s="4">
        <f t="shared" ca="1" si="65"/>
        <v>2.1641858287017701E-2</v>
      </c>
      <c r="CG192" s="4">
        <f t="shared" ca="1" si="70"/>
        <v>-1.2026934655898255E-2</v>
      </c>
      <c r="CH192" s="4">
        <f t="shared" ca="1" si="71"/>
        <v>6.644527040152616E-2</v>
      </c>
      <c r="CI192" s="8">
        <f t="shared" ca="1" si="66"/>
        <v>0.56131307785642548</v>
      </c>
      <c r="CJ192" s="8">
        <f t="shared" ca="1" si="67"/>
        <v>1.9936922143574565E-2</v>
      </c>
      <c r="CK192" s="8">
        <f t="shared" ca="1" si="72"/>
        <v>4.2915997375457798E-3</v>
      </c>
      <c r="CL192" s="8">
        <f t="shared" ca="1" si="73"/>
        <v>0.14414577989467345</v>
      </c>
    </row>
    <row r="193" spans="1:90" x14ac:dyDescent="0.25">
      <c r="A193" s="7">
        <f>'Calculate Data'!I195</f>
        <v>0.4375</v>
      </c>
      <c r="B193" s="7">
        <f>'Calculate Data'!H195</f>
        <v>0.52173913043478259</v>
      </c>
      <c r="C193" s="7">
        <f>'Calculate Data'!P195</f>
        <v>0.41818181818181815</v>
      </c>
      <c r="D193" s="7">
        <f>'Calculate Data'!B195</f>
        <v>110</v>
      </c>
      <c r="E193" s="2">
        <v>0.81276595744680846</v>
      </c>
      <c r="F193" s="10">
        <v>0.46666666666666667</v>
      </c>
      <c r="G193" s="4">
        <v>0.55035128805620603</v>
      </c>
      <c r="H193" s="8">
        <v>0.72128378378378377</v>
      </c>
      <c r="I193" s="20">
        <v>592</v>
      </c>
      <c r="J193" s="1">
        <f t="shared" si="87"/>
        <v>1</v>
      </c>
      <c r="K193" s="1">
        <f t="shared" si="87"/>
        <v>0.81276595744680846</v>
      </c>
      <c r="L193" s="1">
        <f t="shared" si="87"/>
        <v>0.66058850158442728</v>
      </c>
      <c r="M193" s="1">
        <f t="shared" si="87"/>
        <v>0.53690384596861962</v>
      </c>
      <c r="N193" s="1">
        <f t="shared" si="87"/>
        <v>0.4363771684255589</v>
      </c>
      <c r="O193" s="1">
        <f t="shared" si="87"/>
        <v>0.3546725071033266</v>
      </c>
      <c r="P193" s="1">
        <f t="shared" si="87"/>
        <v>0.28826573981589521</v>
      </c>
      <c r="Q193" s="1">
        <f t="shared" si="87"/>
        <v>0.23429258002057865</v>
      </c>
      <c r="R193" s="1">
        <f t="shared" si="87"/>
        <v>0.1904250331231086</v>
      </c>
      <c r="S193" s="1">
        <f t="shared" si="87"/>
        <v>0.15477098436814357</v>
      </c>
      <c r="T193" s="1">
        <f t="shared" si="87"/>
        <v>0.12579258729495923</v>
      </c>
      <c r="U193" s="1">
        <f t="shared" si="87"/>
        <v>0.10223993265249878</v>
      </c>
      <c r="V193" s="1">
        <f t="shared" si="87"/>
        <v>8.3097136751605391E-2</v>
      </c>
      <c r="W193" s="1">
        <f t="shared" si="87"/>
        <v>6.7538523913006937E-2</v>
      </c>
      <c r="X193" s="1">
        <f t="shared" si="87"/>
        <v>5.4893013052699252E-2</v>
      </c>
      <c r="Y193" s="1">
        <f t="shared" si="87"/>
        <v>4.4615172310917259E-2</v>
      </c>
      <c r="Z193" s="1">
        <f t="shared" si="86"/>
        <v>3.6261693239937005E-2</v>
      </c>
      <c r="AA193" s="1">
        <f t="shared" si="84"/>
        <v>2.9472269824799863E-2</v>
      </c>
      <c r="AB193" s="1">
        <f t="shared" si="84"/>
        <v>2.3954057602284144E-2</v>
      </c>
      <c r="AC193" s="1">
        <f t="shared" si="80"/>
        <v>0.55035128805620603</v>
      </c>
      <c r="AD193" s="1">
        <f t="shared" si="80"/>
        <v>0.44730679156908659</v>
      </c>
      <c r="AE193" s="1">
        <f t="shared" si="80"/>
        <v>0.36355573272210867</v>
      </c>
      <c r="AF193" s="1">
        <f t="shared" si="80"/>
        <v>0.29548572319116068</v>
      </c>
      <c r="AG193" s="1">
        <f t="shared" si="80"/>
        <v>0.24016073672132632</v>
      </c>
      <c r="AH193" s="1">
        <f t="shared" si="76"/>
        <v>0.19519447112243968</v>
      </c>
      <c r="AI193" s="1">
        <f t="shared" si="76"/>
        <v>0.15864742121015307</v>
      </c>
      <c r="AJ193" s="1">
        <f t="shared" si="76"/>
        <v>0.12894322319633719</v>
      </c>
      <c r="AK193" s="1">
        <f t="shared" si="76"/>
        <v>0.10480066225744851</v>
      </c>
      <c r="AL193" s="1">
        <f t="shared" si="76"/>
        <v>8.517841060073475E-2</v>
      </c>
      <c r="AM193" s="1">
        <f t="shared" si="81"/>
        <v>0.72128378378378377</v>
      </c>
      <c r="AN193" s="1">
        <f t="shared" si="81"/>
        <v>0.58623490511788379</v>
      </c>
      <c r="AO193" s="1">
        <f t="shared" si="81"/>
        <v>0.47647177394687573</v>
      </c>
      <c r="AP193" s="1">
        <f t="shared" si="81"/>
        <v>0.38726003754831179</v>
      </c>
      <c r="AQ193" s="1">
        <f t="shared" si="81"/>
        <v>0.31475177519884062</v>
      </c>
      <c r="AR193" s="1">
        <f t="shared" si="77"/>
        <v>0.25581952792756835</v>
      </c>
      <c r="AS193" s="1">
        <f t="shared" si="77"/>
        <v>0.20792140354964062</v>
      </c>
      <c r="AT193" s="1">
        <f t="shared" si="77"/>
        <v>0.16899143862970792</v>
      </c>
      <c r="AU193" s="1">
        <f t="shared" si="77"/>
        <v>0.13735048841818812</v>
      </c>
      <c r="AV193" s="1">
        <f t="shared" si="77"/>
        <v>0.11163380122499544</v>
      </c>
      <c r="BK193" s="1">
        <f t="shared" ca="1" si="82"/>
        <v>9.4074915425153449E-2</v>
      </c>
      <c r="BL193" s="1">
        <f t="shared" ca="1" si="82"/>
        <v>7.6284586032773261</v>
      </c>
      <c r="BM193" s="1">
        <f t="shared" ca="1" si="82"/>
        <v>-85.980427684929097</v>
      </c>
      <c r="BN193" s="1">
        <f t="shared" ca="1" si="82"/>
        <v>505.2846261087887</v>
      </c>
      <c r="BO193" s="1">
        <f t="shared" ca="1" si="82"/>
        <v>-1688.892684641208</v>
      </c>
      <c r="BP193" s="1">
        <f t="shared" ca="1" si="78"/>
        <v>3410.2962357889596</v>
      </c>
      <c r="BQ193" s="1">
        <f t="shared" ca="1" si="78"/>
        <v>-4244.4701563547951</v>
      </c>
      <c r="BR193" s="1">
        <f t="shared" ca="1" si="78"/>
        <v>3186.3651930667747</v>
      </c>
      <c r="BS193" s="1">
        <f t="shared" ca="1" si="78"/>
        <v>-1323.2214347916199</v>
      </c>
      <c r="BT193" s="1">
        <f t="shared" ca="1" si="78"/>
        <v>233.41271818341269</v>
      </c>
      <c r="BU193" s="1">
        <f t="shared" ca="1" si="83"/>
        <v>0.65245196300384123</v>
      </c>
      <c r="BV193" s="1">
        <f t="shared" ca="1" si="83"/>
        <v>-2.2422377226200507</v>
      </c>
      <c r="BW193" s="1">
        <f t="shared" ca="1" si="83"/>
        <v>42.698611410284748</v>
      </c>
      <c r="BX193" s="1">
        <f t="shared" ca="1" si="83"/>
        <v>-336.59154795329215</v>
      </c>
      <c r="BY193" s="1">
        <f t="shared" ca="1" si="83"/>
        <v>1284.3505560440688</v>
      </c>
      <c r="BZ193" s="1">
        <f t="shared" ca="1" si="79"/>
        <v>-2704.0494972113747</v>
      </c>
      <c r="CA193" s="1">
        <f t="shared" ca="1" si="79"/>
        <v>3307.4598783838387</v>
      </c>
      <c r="CB193" s="1">
        <f t="shared" ca="1" si="79"/>
        <v>-2334.68963451846</v>
      </c>
      <c r="CC193" s="1">
        <f t="shared" ca="1" si="79"/>
        <v>878.95421370425345</v>
      </c>
      <c r="CD193" s="1">
        <f t="shared" ca="1" si="79"/>
        <v>-135.97993814715406</v>
      </c>
      <c r="CE193" s="4">
        <f t="shared" ca="1" si="64"/>
        <v>0.51660319408583177</v>
      </c>
      <c r="CF193" s="4">
        <f t="shared" ca="1" si="65"/>
        <v>3.374809397037426E-2</v>
      </c>
      <c r="CG193" s="4">
        <f t="shared" ca="1" si="70"/>
        <v>-1.2504921917339259E-2</v>
      </c>
      <c r="CH193" s="4">
        <f t="shared" ca="1" si="71"/>
        <v>6.6448053633727536E-2</v>
      </c>
      <c r="CI193" s="8">
        <f t="shared" ca="1" si="66"/>
        <v>0.56285595254846044</v>
      </c>
      <c r="CJ193" s="8">
        <f t="shared" ca="1" si="67"/>
        <v>0.15842783123532334</v>
      </c>
      <c r="CK193" s="8">
        <f t="shared" ca="1" si="72"/>
        <v>4.4992746418377133E-3</v>
      </c>
      <c r="CL193" s="8">
        <f t="shared" ca="1" si="73"/>
        <v>0.14411061983336276</v>
      </c>
    </row>
    <row r="194" spans="1:90" x14ac:dyDescent="0.25">
      <c r="A194" s="7">
        <f>'Calculate Data'!I196</f>
        <v>0.44444444444444442</v>
      </c>
      <c r="B194" s="7">
        <f>'Calculate Data'!H196</f>
        <v>0.56862745098039214</v>
      </c>
      <c r="C194" s="7">
        <f>'Calculate Data'!P196</f>
        <v>0.44736842105263158</v>
      </c>
      <c r="D194" s="7">
        <f>'Calculate Data'!B196</f>
        <v>114</v>
      </c>
      <c r="E194" s="2">
        <v>0.81702127659574464</v>
      </c>
      <c r="F194" s="10">
        <v>0.47222222222222221</v>
      </c>
      <c r="G194" s="4">
        <v>0.44347826086956521</v>
      </c>
      <c r="H194" s="8">
        <v>0.76158940397350994</v>
      </c>
      <c r="I194" s="20">
        <v>151</v>
      </c>
      <c r="J194" s="1">
        <f t="shared" si="87"/>
        <v>1</v>
      </c>
      <c r="K194" s="1">
        <f t="shared" si="87"/>
        <v>0.81702127659574464</v>
      </c>
      <c r="L194" s="1">
        <f t="shared" si="87"/>
        <v>0.66752376641014022</v>
      </c>
      <c r="M194" s="1">
        <f t="shared" si="87"/>
        <v>0.54538111979041237</v>
      </c>
      <c r="N194" s="1">
        <f t="shared" si="87"/>
        <v>0.44558797872237943</v>
      </c>
      <c r="O194" s="1">
        <f t="shared" si="87"/>
        <v>0.36405485921147596</v>
      </c>
      <c r="P194" s="1">
        <f t="shared" si="87"/>
        <v>0.29744056582384415</v>
      </c>
      <c r="Q194" s="1">
        <f t="shared" si="87"/>
        <v>0.24301527080075774</v>
      </c>
      <c r="R194" s="1">
        <f t="shared" si="87"/>
        <v>0.19854864678189565</v>
      </c>
      <c r="S194" s="1">
        <f t="shared" si="87"/>
        <v>0.16221846886010197</v>
      </c>
      <c r="T194" s="1">
        <f t="shared" si="87"/>
        <v>0.13253594051548756</v>
      </c>
      <c r="U194" s="1">
        <f t="shared" si="87"/>
        <v>0.1082846833147813</v>
      </c>
      <c r="V194" s="1">
        <f t="shared" si="87"/>
        <v>8.8470890197608551E-2</v>
      </c>
      <c r="W194" s="1">
        <f t="shared" si="87"/>
        <v>7.2282599650812088E-2</v>
      </c>
      <c r="X194" s="1">
        <f t="shared" si="87"/>
        <v>5.905642184236562E-2</v>
      </c>
      <c r="Y194" s="1">
        <f t="shared" si="87"/>
        <v>4.8250353164826371E-2</v>
      </c>
      <c r="Z194" s="1">
        <f t="shared" si="86"/>
        <v>3.9421565138921963E-2</v>
      </c>
      <c r="AA194" s="1">
        <f t="shared" si="84"/>
        <v>3.2208257475204324E-2</v>
      </c>
      <c r="AB194" s="1">
        <f t="shared" si="84"/>
        <v>2.6314831639315871E-2</v>
      </c>
      <c r="AC194" s="1">
        <f t="shared" si="80"/>
        <v>0.44347826086956521</v>
      </c>
      <c r="AD194" s="1">
        <f t="shared" si="80"/>
        <v>0.36233117483811283</v>
      </c>
      <c r="AE194" s="1">
        <f t="shared" si="80"/>
        <v>0.2960322790166709</v>
      </c>
      <c r="AF194" s="1">
        <f t="shared" si="80"/>
        <v>0.24186467051574809</v>
      </c>
      <c r="AG194" s="1">
        <f t="shared" si="80"/>
        <v>0.19760858186818567</v>
      </c>
      <c r="AH194" s="1">
        <f t="shared" si="76"/>
        <v>0.16145041582421976</v>
      </c>
      <c r="AI194" s="1">
        <f t="shared" si="76"/>
        <v>0.13190842484361784</v>
      </c>
      <c r="AJ194" s="1">
        <f t="shared" si="76"/>
        <v>0.10777198965946648</v>
      </c>
      <c r="AK194" s="1">
        <f t="shared" si="76"/>
        <v>8.8052008572840679E-2</v>
      </c>
      <c r="AL194" s="1">
        <f t="shared" si="76"/>
        <v>7.1940364451001743E-2</v>
      </c>
      <c r="AM194" s="1">
        <f t="shared" si="81"/>
        <v>0.76158940397350994</v>
      </c>
      <c r="AN194" s="1">
        <f t="shared" si="81"/>
        <v>0.62223474707622939</v>
      </c>
      <c r="AO194" s="1">
        <f t="shared" si="81"/>
        <v>0.5083790273984512</v>
      </c>
      <c r="AP194" s="1">
        <f t="shared" si="81"/>
        <v>0.41535648195958558</v>
      </c>
      <c r="AQ194" s="1">
        <f t="shared" si="81"/>
        <v>0.339355083132938</v>
      </c>
      <c r="AR194" s="1">
        <f t="shared" si="77"/>
        <v>0.27726032324052807</v>
      </c>
      <c r="AS194" s="1">
        <f t="shared" si="77"/>
        <v>0.226527583243325</v>
      </c>
      <c r="AT194" s="1">
        <f t="shared" si="77"/>
        <v>0.18507785524561021</v>
      </c>
      <c r="AU194" s="1">
        <f t="shared" si="77"/>
        <v>0.15121254556237088</v>
      </c>
      <c r="AV194" s="1">
        <f t="shared" si="77"/>
        <v>0.12354386701266044</v>
      </c>
      <c r="BK194" s="1">
        <f t="shared" ca="1" si="82"/>
        <v>9.4074915425153449E-2</v>
      </c>
      <c r="BL194" s="1">
        <f t="shared" ca="1" si="82"/>
        <v>7.6683981771164751</v>
      </c>
      <c r="BM194" s="1">
        <f t="shared" ca="1" si="82"/>
        <v>-86.88310315444275</v>
      </c>
      <c r="BN194" s="1">
        <f t="shared" ca="1" si="82"/>
        <v>513.26265823805886</v>
      </c>
      <c r="BO194" s="1">
        <f t="shared" ca="1" si="82"/>
        <v>-1724.5409065361439</v>
      </c>
      <c r="BP194" s="1">
        <f t="shared" ca="1" si="78"/>
        <v>3500.5107278526111</v>
      </c>
      <c r="BQ194" s="1">
        <f t="shared" ca="1" si="78"/>
        <v>-4379.5617395771305</v>
      </c>
      <c r="BR194" s="1">
        <f t="shared" ca="1" si="78"/>
        <v>3304.9932703597301</v>
      </c>
      <c r="BS194" s="1">
        <f t="shared" ca="1" si="78"/>
        <v>-1379.6706292330023</v>
      </c>
      <c r="BT194" s="1">
        <f t="shared" ca="1" si="78"/>
        <v>244.64439449531073</v>
      </c>
      <c r="BU194" s="1">
        <f t="shared" ca="1" si="83"/>
        <v>0.65245196300384123</v>
      </c>
      <c r="BV194" s="1">
        <f t="shared" ca="1" si="83"/>
        <v>-2.2539771871363863</v>
      </c>
      <c r="BW194" s="1">
        <f t="shared" ca="1" si="83"/>
        <v>43.146887723163758</v>
      </c>
      <c r="BX194" s="1">
        <f t="shared" ca="1" si="83"/>
        <v>-341.90605396684731</v>
      </c>
      <c r="BY194" s="1">
        <f t="shared" ca="1" si="83"/>
        <v>1311.4599242289808</v>
      </c>
      <c r="BZ194" s="1">
        <f t="shared" ca="1" si="79"/>
        <v>-2775.5812454934885</v>
      </c>
      <c r="CA194" s="1">
        <f t="shared" ca="1" si="79"/>
        <v>3412.7286103941851</v>
      </c>
      <c r="CB194" s="1">
        <f t="shared" ca="1" si="79"/>
        <v>-2421.6099106441707</v>
      </c>
      <c r="CC194" s="1">
        <f t="shared" ca="1" si="79"/>
        <v>916.45077777878953</v>
      </c>
      <c r="CD194" s="1">
        <f t="shared" ca="1" si="79"/>
        <v>-142.52320906258305</v>
      </c>
      <c r="CE194" s="4">
        <f t="shared" ca="1" si="64"/>
        <v>0.51714553753299697</v>
      </c>
      <c r="CF194" s="4">
        <f t="shared" ca="1" si="65"/>
        <v>-7.3667276663431758E-2</v>
      </c>
      <c r="CG194" s="4">
        <f t="shared" ca="1" si="70"/>
        <v>-7.8271345999703108E-3</v>
      </c>
      <c r="CH194" s="4">
        <f t="shared" ca="1" si="71"/>
        <v>6.5659054836879352E-2</v>
      </c>
      <c r="CI194" s="8">
        <f t="shared" ca="1" si="66"/>
        <v>0.56425573389722672</v>
      </c>
      <c r="CJ194" s="8">
        <f t="shared" ca="1" si="67"/>
        <v>0.19733367007628322</v>
      </c>
      <c r="CK194" s="8">
        <f t="shared" ca="1" si="72"/>
        <v>4.202888148755946E-3</v>
      </c>
      <c r="CL194" s="8">
        <f t="shared" ca="1" si="73"/>
        <v>0.14415434206171013</v>
      </c>
    </row>
    <row r="195" spans="1:90" x14ac:dyDescent="0.25">
      <c r="A195" s="7">
        <f>'Calculate Data'!I197</f>
        <v>0.35537190082644626</v>
      </c>
      <c r="B195" s="7">
        <f>'Calculate Data'!H197</f>
        <v>0.51020408163265307</v>
      </c>
      <c r="C195" s="7">
        <f>'Calculate Data'!P197</f>
        <v>0.44748858447488582</v>
      </c>
      <c r="D195" s="7">
        <f>'Calculate Data'!B197</f>
        <v>219</v>
      </c>
      <c r="E195" s="2">
        <v>0.82127659574468082</v>
      </c>
      <c r="F195" s="10">
        <v>0.47368421052631576</v>
      </c>
      <c r="G195" s="4">
        <v>0.38709677419354838</v>
      </c>
      <c r="H195" s="8">
        <v>0.62</v>
      </c>
      <c r="I195" s="20">
        <v>100</v>
      </c>
      <c r="J195" s="1">
        <f t="shared" si="87"/>
        <v>1</v>
      </c>
      <c r="K195" s="1">
        <f t="shared" si="87"/>
        <v>0.82127659574468082</v>
      </c>
      <c r="L195" s="1">
        <f t="shared" si="87"/>
        <v>0.6744952467179719</v>
      </c>
      <c r="M195" s="1">
        <f t="shared" si="87"/>
        <v>0.5539471600705046</v>
      </c>
      <c r="N195" s="1">
        <f t="shared" si="87"/>
        <v>0.45494383784513776</v>
      </c>
      <c r="O195" s="1">
        <f t="shared" si="87"/>
        <v>0.37363472640047485</v>
      </c>
      <c r="P195" s="1">
        <f t="shared" si="87"/>
        <v>0.30685745615017718</v>
      </c>
      <c r="Q195" s="1">
        <f t="shared" si="87"/>
        <v>0.25201484696589022</v>
      </c>
      <c r="R195" s="1">
        <f t="shared" si="87"/>
        <v>0.20697389559326299</v>
      </c>
      <c r="S195" s="1">
        <f t="shared" si="87"/>
        <v>0.16998281638085003</v>
      </c>
      <c r="T195" s="1">
        <f t="shared" si="87"/>
        <v>0.13960290877235768</v>
      </c>
      <c r="U195" s="1">
        <f t="shared" si="87"/>
        <v>0.11465260167261716</v>
      </c>
      <c r="V195" s="1">
        <f t="shared" si="87"/>
        <v>9.416149839495791E-2</v>
      </c>
      <c r="W195" s="1">
        <f t="shared" si="87"/>
        <v>7.7332634852029264E-2</v>
      </c>
      <c r="X195" s="1">
        <f t="shared" si="87"/>
        <v>6.351148309124105E-2</v>
      </c>
      <c r="Y195" s="1">
        <f t="shared" si="87"/>
        <v>5.2160494623870311E-2</v>
      </c>
      <c r="Z195" s="1">
        <f t="shared" si="86"/>
        <v>4.2838193457050928E-2</v>
      </c>
      <c r="AA195" s="1">
        <f t="shared" si="84"/>
        <v>3.5182005690258845E-2</v>
      </c>
      <c r="AB195" s="1">
        <f t="shared" si="84"/>
        <v>2.8894157864765777E-2</v>
      </c>
      <c r="AC195" s="1">
        <f t="shared" si="80"/>
        <v>0.38709677419354838</v>
      </c>
      <c r="AD195" s="1">
        <f t="shared" si="80"/>
        <v>0.31791352093342484</v>
      </c>
      <c r="AE195" s="1">
        <f t="shared" si="80"/>
        <v>0.26109493421340846</v>
      </c>
      <c r="AF195" s="1">
        <f t="shared" si="80"/>
        <v>0.21443115873696952</v>
      </c>
      <c r="AG195" s="1">
        <f t="shared" si="80"/>
        <v>0.17610729206908557</v>
      </c>
      <c r="AH195" s="1">
        <f t="shared" si="76"/>
        <v>0.14463279731631284</v>
      </c>
      <c r="AI195" s="1">
        <f t="shared" si="76"/>
        <v>0.11878353141297181</v>
      </c>
      <c r="AJ195" s="1">
        <f t="shared" si="76"/>
        <v>9.7554134309376858E-2</v>
      </c>
      <c r="AK195" s="1">
        <f t="shared" si="76"/>
        <v>8.011892732642438E-2</v>
      </c>
      <c r="AL195" s="1">
        <f t="shared" si="76"/>
        <v>6.5799799889361299E-2</v>
      </c>
      <c r="AM195" s="1">
        <f t="shared" si="81"/>
        <v>0.62</v>
      </c>
      <c r="AN195" s="1">
        <f t="shared" si="81"/>
        <v>0.50919148936170211</v>
      </c>
      <c r="AO195" s="1">
        <f t="shared" si="81"/>
        <v>0.41818705296514258</v>
      </c>
      <c r="AP195" s="1">
        <f t="shared" si="81"/>
        <v>0.34344723924371284</v>
      </c>
      <c r="AQ195" s="1">
        <f t="shared" si="81"/>
        <v>0.2820651794639854</v>
      </c>
      <c r="AR195" s="1">
        <f t="shared" si="77"/>
        <v>0.23165353036829439</v>
      </c>
      <c r="AS195" s="1">
        <f t="shared" si="77"/>
        <v>0.19025162281310984</v>
      </c>
      <c r="AT195" s="1">
        <f t="shared" si="77"/>
        <v>0.15624920511885193</v>
      </c>
      <c r="AU195" s="1">
        <f t="shared" si="77"/>
        <v>0.12832381526782305</v>
      </c>
      <c r="AV195" s="1">
        <f t="shared" si="77"/>
        <v>0.10538934615612702</v>
      </c>
      <c r="BK195" s="1">
        <f t="shared" ca="1" si="82"/>
        <v>9.4074915425153449E-2</v>
      </c>
      <c r="BL195" s="1">
        <f t="shared" ca="1" si="82"/>
        <v>7.7083377509556232</v>
      </c>
      <c r="BM195" s="1">
        <f t="shared" ca="1" si="82"/>
        <v>-87.790492333979984</v>
      </c>
      <c r="BN195" s="1">
        <f t="shared" ca="1" si="82"/>
        <v>521.32422921144348</v>
      </c>
      <c r="BO195" s="1">
        <f t="shared" ca="1" si="82"/>
        <v>-1760.7505049621341</v>
      </c>
      <c r="BP195" s="1">
        <f t="shared" ca="1" si="78"/>
        <v>3592.6243942904871</v>
      </c>
      <c r="BQ195" s="1">
        <f t="shared" ca="1" si="78"/>
        <v>-4518.2175159497028</v>
      </c>
      <c r="BR195" s="1">
        <f t="shared" ca="1" si="78"/>
        <v>3427.3869724667825</v>
      </c>
      <c r="BS195" s="1">
        <f t="shared" ca="1" si="78"/>
        <v>-1438.2158196305611</v>
      </c>
      <c r="BT195" s="1">
        <f t="shared" ca="1" si="78"/>
        <v>256.35393725707058</v>
      </c>
      <c r="BU195" s="1">
        <f t="shared" ca="1" si="83"/>
        <v>0.65245196300384123</v>
      </c>
      <c r="BV195" s="1">
        <f t="shared" ca="1" si="83"/>
        <v>-2.2657166516527214</v>
      </c>
      <c r="BW195" s="1">
        <f t="shared" ca="1" si="83"/>
        <v>43.597504904517329</v>
      </c>
      <c r="BX195" s="1">
        <f t="shared" ca="1" si="83"/>
        <v>-347.2762087522072</v>
      </c>
      <c r="BY195" s="1">
        <f t="shared" ca="1" si="83"/>
        <v>1338.9962018714132</v>
      </c>
      <c r="BZ195" s="1">
        <f t="shared" ca="1" si="79"/>
        <v>-2848.6188634000196</v>
      </c>
      <c r="CA195" s="1">
        <f t="shared" ca="1" si="79"/>
        <v>3520.7747033963547</v>
      </c>
      <c r="CB195" s="1">
        <f t="shared" ca="1" si="79"/>
        <v>-2511.289307174563</v>
      </c>
      <c r="CC195" s="1">
        <f t="shared" ca="1" si="79"/>
        <v>955.33961409827975</v>
      </c>
      <c r="CD195" s="1">
        <f t="shared" ca="1" si="79"/>
        <v>-149.3448720502202</v>
      </c>
      <c r="CE195" s="4">
        <f t="shared" ca="1" si="64"/>
        <v>0.51761301578653729</v>
      </c>
      <c r="CF195" s="4">
        <f t="shared" ca="1" si="65"/>
        <v>-0.13051624159298891</v>
      </c>
      <c r="CG195" s="4">
        <f t="shared" ca="1" si="70"/>
        <v>-8.3076314711359057E-3</v>
      </c>
      <c r="CH195" s="4">
        <f t="shared" ca="1" si="71"/>
        <v>6.5432253330788961E-2</v>
      </c>
      <c r="CI195" s="8">
        <f t="shared" ca="1" si="66"/>
        <v>0.56550820490605247</v>
      </c>
      <c r="CJ195" s="8">
        <f t="shared" ca="1" si="67"/>
        <v>5.4491795093947526E-2</v>
      </c>
      <c r="CK195" s="8">
        <f t="shared" ca="1" si="72"/>
        <v>-4.4440633117898802E-3</v>
      </c>
      <c r="CL195" s="8">
        <f t="shared" ca="1" si="73"/>
        <v>0.14610222746005533</v>
      </c>
    </row>
    <row r="196" spans="1:90" x14ac:dyDescent="0.25">
      <c r="A196" s="7">
        <f>'Calculate Data'!I198</f>
        <v>0.46268656716417911</v>
      </c>
      <c r="B196" s="7">
        <f>'Calculate Data'!H198</f>
        <v>0.5376344086021505</v>
      </c>
      <c r="C196" s="7">
        <f>'Calculate Data'!P198</f>
        <v>0.58125000000000004</v>
      </c>
      <c r="D196" s="7">
        <f>'Calculate Data'!B198</f>
        <v>160</v>
      </c>
      <c r="E196" s="2">
        <v>0.82553191489361699</v>
      </c>
      <c r="F196" s="10">
        <v>0.48156682027649772</v>
      </c>
      <c r="G196" s="4">
        <v>0.51674641148325362</v>
      </c>
      <c r="H196" s="8">
        <v>0.32503888024883359</v>
      </c>
      <c r="I196" s="20">
        <v>643</v>
      </c>
      <c r="J196" s="1">
        <f t="shared" si="87"/>
        <v>1</v>
      </c>
      <c r="K196" s="1">
        <f t="shared" si="87"/>
        <v>0.82553191489361699</v>
      </c>
      <c r="L196" s="1">
        <f t="shared" si="87"/>
        <v>0.68150294250792209</v>
      </c>
      <c r="M196" s="1">
        <f t="shared" si="87"/>
        <v>0.56260242913419944</v>
      </c>
      <c r="N196" s="1">
        <f t="shared" si="87"/>
        <v>0.46444626064695615</v>
      </c>
      <c r="O196" s="1">
        <f t="shared" si="87"/>
        <v>0.38341521091706166</v>
      </c>
      <c r="P196" s="1">
        <f t="shared" si="87"/>
        <v>0.31652149326770196</v>
      </c>
      <c r="Q196" s="1">
        <f t="shared" si="87"/>
        <v>0.26129859444227305</v>
      </c>
      <c r="R196" s="1">
        <f t="shared" si="87"/>
        <v>0.21571032902894033</v>
      </c>
      <c r="S196" s="1">
        <f t="shared" si="87"/>
        <v>0.17807576098559327</v>
      </c>
      <c r="T196" s="1">
        <f t="shared" si="87"/>
        <v>0.14700722396257487</v>
      </c>
      <c r="U196" s="1">
        <f t="shared" si="87"/>
        <v>0.12135915510101924</v>
      </c>
      <c r="V196" s="1">
        <f t="shared" si="87"/>
        <v>0.1001858557004159</v>
      </c>
      <c r="W196" s="1">
        <f t="shared" si="87"/>
        <v>8.2706621301619918E-2</v>
      </c>
      <c r="X196" s="1">
        <f t="shared" si="87"/>
        <v>6.8276955457507504E-2</v>
      </c>
      <c r="Y196" s="1">
        <f t="shared" si="87"/>
        <v>5.6364805781942355E-2</v>
      </c>
      <c r="Z196" s="1">
        <f t="shared" si="86"/>
        <v>4.6530946049773696E-2</v>
      </c>
      <c r="AA196" s="1">
        <f t="shared" si="84"/>
        <v>3.8412780994281262E-2</v>
      </c>
      <c r="AB196" s="1">
        <f t="shared" si="84"/>
        <v>3.1710976650598147E-2</v>
      </c>
      <c r="AC196" s="1">
        <f t="shared" si="80"/>
        <v>0.51674641148325362</v>
      </c>
      <c r="AD196" s="1">
        <f t="shared" si="80"/>
        <v>0.42659065458617529</v>
      </c>
      <c r="AE196" s="1">
        <f t="shared" si="80"/>
        <v>0.35216419995624687</v>
      </c>
      <c r="AF196" s="1">
        <f t="shared" si="80"/>
        <v>0.29072278634685905</v>
      </c>
      <c r="AG196" s="1">
        <f t="shared" si="80"/>
        <v>0.24000093851613047</v>
      </c>
      <c r="AH196" s="1">
        <f t="shared" si="76"/>
        <v>0.1981284343494864</v>
      </c>
      <c r="AI196" s="1">
        <f t="shared" si="76"/>
        <v>0.16356134580340581</v>
      </c>
      <c r="AJ196" s="1">
        <f t="shared" si="76"/>
        <v>0.13502511100366263</v>
      </c>
      <c r="AK196" s="1">
        <f t="shared" si="76"/>
        <v>0.11146753844557683</v>
      </c>
      <c r="AL196" s="1">
        <f t="shared" si="76"/>
        <v>9.2020010461454901E-2</v>
      </c>
      <c r="AM196" s="1">
        <f t="shared" si="81"/>
        <v>0.32503888024883359</v>
      </c>
      <c r="AN196" s="1">
        <f t="shared" si="81"/>
        <v>0.26832996922669666</v>
      </c>
      <c r="AO196" s="1">
        <f t="shared" si="81"/>
        <v>0.22151495331906021</v>
      </c>
      <c r="AP196" s="1">
        <f t="shared" si="81"/>
        <v>0.18286766359105394</v>
      </c>
      <c r="AQ196" s="1">
        <f t="shared" si="81"/>
        <v>0.15096309249644455</v>
      </c>
      <c r="AR196" s="1">
        <f t="shared" si="77"/>
        <v>0.12462485082685208</v>
      </c>
      <c r="AS196" s="1">
        <f t="shared" si="77"/>
        <v>0.10288179174642256</v>
      </c>
      <c r="AT196" s="1">
        <f t="shared" si="77"/>
        <v>8.4932202548110527E-2</v>
      </c>
      <c r="AU196" s="1">
        <f t="shared" si="77"/>
        <v>7.0114243805674228E-2</v>
      </c>
      <c r="AV196" s="1">
        <f t="shared" si="77"/>
        <v>5.7881545950216162E-2</v>
      </c>
      <c r="BK196" s="1">
        <f t="shared" ca="1" si="82"/>
        <v>9.4074915425153449E-2</v>
      </c>
      <c r="BL196" s="1">
        <f t="shared" ca="1" si="82"/>
        <v>7.7482773247947714</v>
      </c>
      <c r="BM196" s="1">
        <f t="shared" ca="1" si="82"/>
        <v>-88.702595223540783</v>
      </c>
      <c r="BN196" s="1">
        <f t="shared" ca="1" si="82"/>
        <v>529.46977412708873</v>
      </c>
      <c r="BO196" s="1">
        <f t="shared" ca="1" si="82"/>
        <v>-1797.5273427931827</v>
      </c>
      <c r="BP196" s="1">
        <f t="shared" ca="1" si="78"/>
        <v>3686.6670642552926</v>
      </c>
      <c r="BQ196" s="1">
        <f t="shared" ca="1" si="78"/>
        <v>-4660.5123206026456</v>
      </c>
      <c r="BR196" s="1">
        <f t="shared" ca="1" si="78"/>
        <v>3553.6453875534639</v>
      </c>
      <c r="BS196" s="1">
        <f t="shared" ca="1" si="78"/>
        <v>-1498.9233631510858</v>
      </c>
      <c r="BT196" s="1">
        <f t="shared" ca="1" si="78"/>
        <v>268.55904279421492</v>
      </c>
      <c r="BU196" s="1">
        <f t="shared" ca="1" si="83"/>
        <v>0.65245196300384123</v>
      </c>
      <c r="BV196" s="1">
        <f t="shared" ca="1" si="83"/>
        <v>-2.277456116169057</v>
      </c>
      <c r="BW196" s="1">
        <f t="shared" ca="1" si="83"/>
        <v>44.050462954345463</v>
      </c>
      <c r="BX196" s="1">
        <f t="shared" ca="1" si="83"/>
        <v>-352.70230214672455</v>
      </c>
      <c r="BY196" s="1">
        <f t="shared" ca="1" si="83"/>
        <v>1366.9638475053832</v>
      </c>
      <c r="BZ196" s="1">
        <f t="shared" ca="1" si="79"/>
        <v>-2923.1860026901691</v>
      </c>
      <c r="CA196" s="1">
        <f t="shared" ca="1" si="79"/>
        <v>3631.656471898707</v>
      </c>
      <c r="CB196" s="1">
        <f t="shared" ca="1" si="79"/>
        <v>-2603.8004272479952</v>
      </c>
      <c r="CC196" s="1">
        <f t="shared" ca="1" si="79"/>
        <v>995.66480063019412</v>
      </c>
      <c r="CD196" s="1">
        <f t="shared" ca="1" si="79"/>
        <v>-156.45523651080731</v>
      </c>
      <c r="CE196" s="4">
        <f t="shared" ref="CE196:CE237" ca="1" si="88">SUM(BK196:BT196)</f>
        <v>0.5179991998251694</v>
      </c>
      <c r="CF196" s="4">
        <f t="shared" ref="CF196:CF237" ca="1" si="89">G196-CE196</f>
        <v>-1.2527883419157781E-3</v>
      </c>
      <c r="CG196" s="4">
        <f t="shared" ca="1" si="70"/>
        <v>-4.6047464462249839E-3</v>
      </c>
      <c r="CH196" s="4">
        <f t="shared" ca="1" si="71"/>
        <v>6.6443088529181057E-2</v>
      </c>
      <c r="CI196" s="8">
        <f t="shared" ref="CI196:CI237" ca="1" si="90">SUM(BU196:CD196)</f>
        <v>0.56661023976852221</v>
      </c>
      <c r="CJ196" s="8">
        <f t="shared" ref="CJ196:CJ237" ca="1" si="91">H196-CI196</f>
        <v>-0.24157135951968861</v>
      </c>
      <c r="CK196" s="8">
        <f t="shared" ca="1" si="72"/>
        <v>-3.4672080452534347E-5</v>
      </c>
      <c r="CL196" s="8">
        <f t="shared" ca="1" si="73"/>
        <v>0.14279957720712044</v>
      </c>
    </row>
    <row r="197" spans="1:90" x14ac:dyDescent="0.25">
      <c r="A197" s="7">
        <f>'Calculate Data'!I199</f>
        <v>0.4041095890410959</v>
      </c>
      <c r="B197" s="7">
        <f>'Calculate Data'!H199</f>
        <v>0.42553191489361702</v>
      </c>
      <c r="C197" s="7">
        <f>'Calculate Data'!P199</f>
        <v>0.39166666666666666</v>
      </c>
      <c r="D197" s="7">
        <f>'Calculate Data'!B199</f>
        <v>240</v>
      </c>
      <c r="E197" s="2">
        <v>0.82978723404255317</v>
      </c>
      <c r="F197" s="10">
        <v>0.4838709677419355</v>
      </c>
      <c r="G197" s="4">
        <v>0.47457627118644069</v>
      </c>
      <c r="H197" s="8">
        <v>0.65555555555555556</v>
      </c>
      <c r="I197" s="20">
        <v>90</v>
      </c>
      <c r="J197" s="1">
        <f t="shared" si="87"/>
        <v>1</v>
      </c>
      <c r="K197" s="1">
        <f t="shared" si="87"/>
        <v>0.82978723404255317</v>
      </c>
      <c r="L197" s="1">
        <f t="shared" si="87"/>
        <v>0.68854685377999092</v>
      </c>
      <c r="M197" s="1">
        <f t="shared" si="87"/>
        <v>0.57134738930680096</v>
      </c>
      <c r="N197" s="1">
        <f t="shared" si="87"/>
        <v>0.47409676985032417</v>
      </c>
      <c r="O197" s="1">
        <f t="shared" si="87"/>
        <v>0.3933994473226094</v>
      </c>
      <c r="P197" s="1">
        <f t="shared" si="87"/>
        <v>0.32643783926769715</v>
      </c>
      <c r="Q197" s="1">
        <f t="shared" si="87"/>
        <v>0.27087395173276996</v>
      </c>
      <c r="R197" s="1">
        <f t="shared" si="87"/>
        <v>0.22476774718251125</v>
      </c>
      <c r="S197" s="1">
        <f t="shared" si="87"/>
        <v>0.18650940723655188</v>
      </c>
      <c r="T197" s="1">
        <f t="shared" si="87"/>
        <v>0.15476312515373453</v>
      </c>
      <c r="U197" s="1">
        <f t="shared" si="87"/>
        <v>0.12842046555309886</v>
      </c>
      <c r="V197" s="1">
        <f t="shared" si="87"/>
        <v>0.10656166290576288</v>
      </c>
      <c r="W197" s="1">
        <f t="shared" si="87"/>
        <v>8.842350751754792E-2</v>
      </c>
      <c r="X197" s="1">
        <f t="shared" si="87"/>
        <v>7.3372697727326991E-2</v>
      </c>
      <c r="Y197" s="1">
        <f t="shared" si="87"/>
        <v>6.0883727901398989E-2</v>
      </c>
      <c r="Z197" s="1">
        <f t="shared" si="86"/>
        <v>5.0520540173501292E-2</v>
      </c>
      <c r="AA197" s="1">
        <f t="shared" si="84"/>
        <v>4.1921299292905327E-2</v>
      </c>
      <c r="AB197" s="1">
        <f t="shared" si="84"/>
        <v>3.4785758987729953E-2</v>
      </c>
      <c r="AC197" s="1">
        <f t="shared" si="80"/>
        <v>0.47457627118644069</v>
      </c>
      <c r="AD197" s="1">
        <f t="shared" si="80"/>
        <v>0.39379733141002526</v>
      </c>
      <c r="AE197" s="1">
        <f t="shared" si="80"/>
        <v>0.32676799840406351</v>
      </c>
      <c r="AF197" s="1">
        <f t="shared" si="80"/>
        <v>0.27114791356932927</v>
      </c>
      <c r="AG197" s="1">
        <f t="shared" si="80"/>
        <v>0.22499507721710299</v>
      </c>
      <c r="AH197" s="1">
        <f t="shared" si="76"/>
        <v>0.18669804279717056</v>
      </c>
      <c r="AI197" s="1">
        <f t="shared" si="76"/>
        <v>0.15491965253382239</v>
      </c>
      <c r="AJ197" s="1">
        <f t="shared" si="76"/>
        <v>0.12855034997487388</v>
      </c>
      <c r="AK197" s="1">
        <f t="shared" si="76"/>
        <v>0.1066694393408528</v>
      </c>
      <c r="AL197" s="1">
        <f t="shared" si="76"/>
        <v>8.8512939027516141E-2</v>
      </c>
      <c r="AM197" s="1">
        <f t="shared" si="81"/>
        <v>0.65555555555555556</v>
      </c>
      <c r="AN197" s="1">
        <f t="shared" si="81"/>
        <v>0.54397163120567371</v>
      </c>
      <c r="AO197" s="1">
        <f t="shared" si="81"/>
        <v>0.45138071525577184</v>
      </c>
      <c r="AP197" s="1">
        <f t="shared" si="81"/>
        <v>0.37454995521223616</v>
      </c>
      <c r="AQ197" s="1">
        <f t="shared" si="81"/>
        <v>0.31079677134632361</v>
      </c>
      <c r="AR197" s="1">
        <f t="shared" si="77"/>
        <v>0.25789519324482174</v>
      </c>
      <c r="AS197" s="1">
        <f t="shared" si="77"/>
        <v>0.21399813907549037</v>
      </c>
      <c r="AT197" s="1">
        <f t="shared" si="77"/>
        <v>0.17757292391370474</v>
      </c>
      <c r="AU197" s="1">
        <f t="shared" si="77"/>
        <v>0.14734774537520182</v>
      </c>
      <c r="AV197" s="1">
        <f t="shared" si="77"/>
        <v>0.12226727807729512</v>
      </c>
      <c r="BK197" s="1">
        <f t="shared" ca="1" si="82"/>
        <v>9.4074915425153449E-2</v>
      </c>
      <c r="BL197" s="1">
        <f t="shared" ca="1" si="82"/>
        <v>7.7882168986339195</v>
      </c>
      <c r="BM197" s="1">
        <f t="shared" ca="1" si="82"/>
        <v>-89.619411823125162</v>
      </c>
      <c r="BN197" s="1">
        <f t="shared" ca="1" si="82"/>
        <v>537.69972808314117</v>
      </c>
      <c r="BO197" s="1">
        <f t="shared" ca="1" si="82"/>
        <v>-1834.8773133597826</v>
      </c>
      <c r="BP197" s="1">
        <f t="shared" ca="1" si="78"/>
        <v>3782.668877615884</v>
      </c>
      <c r="BQ197" s="1">
        <f t="shared" ca="1" si="78"/>
        <v>-4806.5221609810023</v>
      </c>
      <c r="BR197" s="1">
        <f t="shared" ca="1" si="78"/>
        <v>3683.8696788175653</v>
      </c>
      <c r="BS197" s="1">
        <f t="shared" ca="1" si="78"/>
        <v>-1561.8613584771917</v>
      </c>
      <c r="BT197" s="1">
        <f t="shared" ca="1" si="78"/>
        <v>281.27796620011122</v>
      </c>
      <c r="BU197" s="1">
        <f t="shared" ca="1" si="83"/>
        <v>0.65245196300384123</v>
      </c>
      <c r="BV197" s="1">
        <f t="shared" ca="1" si="83"/>
        <v>-2.2891955806853921</v>
      </c>
      <c r="BW197" s="1">
        <f t="shared" ca="1" si="83"/>
        <v>44.505761872648165</v>
      </c>
      <c r="BX197" s="1">
        <f t="shared" ca="1" si="83"/>
        <v>-358.18462398775279</v>
      </c>
      <c r="BY197" s="1">
        <f t="shared" ca="1" si="83"/>
        <v>1395.3673428261254</v>
      </c>
      <c r="BZ197" s="1">
        <f t="shared" ca="1" si="79"/>
        <v>-2999.306561492308</v>
      </c>
      <c r="CA197" s="1">
        <f t="shared" ca="1" si="79"/>
        <v>3745.4331439239813</v>
      </c>
      <c r="CB197" s="1">
        <f t="shared" ca="1" si="79"/>
        <v>-2699.2173944049164</v>
      </c>
      <c r="CC197" s="1">
        <f t="shared" ca="1" si="79"/>
        <v>1037.4715721496495</v>
      </c>
      <c r="CD197" s="1">
        <f t="shared" ca="1" si="79"/>
        <v>-163.86493736812366</v>
      </c>
      <c r="CE197" s="4">
        <f t="shared" ca="1" si="88"/>
        <v>0.51829788965892476</v>
      </c>
      <c r="CF197" s="4">
        <f t="shared" ca="1" si="89"/>
        <v>-4.372161847248407E-2</v>
      </c>
      <c r="CG197" s="4">
        <f t="shared" ca="1" si="70"/>
        <v>-1.9368685633885046E-4</v>
      </c>
      <c r="CH197" s="4">
        <f t="shared" ca="1" si="71"/>
        <v>6.6408215983221608E-2</v>
      </c>
      <c r="CI197" s="8">
        <f t="shared" ca="1" si="90"/>
        <v>0.56755990162201897</v>
      </c>
      <c r="CJ197" s="8">
        <f t="shared" ca="1" si="91"/>
        <v>8.7995653933536588E-2</v>
      </c>
      <c r="CK197" s="8">
        <f t="shared" ca="1" si="72"/>
        <v>-4.0262873005734575E-3</v>
      </c>
      <c r="CL197" s="8">
        <f t="shared" ca="1" si="73"/>
        <v>0.14408812814985239</v>
      </c>
    </row>
    <row r="198" spans="1:90" x14ac:dyDescent="0.25">
      <c r="A198" s="7">
        <f>'Calculate Data'!I200</f>
        <v>0.36144578313253012</v>
      </c>
      <c r="B198" s="7">
        <f>'Calculate Data'!H200</f>
        <v>0.45508982035928142</v>
      </c>
      <c r="C198" s="7">
        <f>'Calculate Data'!P200</f>
        <v>0.66800000000000004</v>
      </c>
      <c r="D198" s="7">
        <f>'Calculate Data'!B200</f>
        <v>250</v>
      </c>
      <c r="E198" s="2">
        <v>0.83404255319148934</v>
      </c>
      <c r="F198" s="10">
        <v>0.48421052631578948</v>
      </c>
      <c r="G198" s="4">
        <v>0.42465753424657532</v>
      </c>
      <c r="H198" s="8">
        <v>0.60580912863070535</v>
      </c>
      <c r="I198" s="20">
        <v>241</v>
      </c>
      <c r="J198" s="1">
        <f t="shared" si="87"/>
        <v>1</v>
      </c>
      <c r="K198" s="1">
        <f t="shared" si="87"/>
        <v>0.83404255319148934</v>
      </c>
      <c r="L198" s="1">
        <f t="shared" si="87"/>
        <v>0.69562698053417837</v>
      </c>
      <c r="M198" s="1">
        <f t="shared" si="87"/>
        <v>0.58018250291361262</v>
      </c>
      <c r="N198" s="1">
        <f t="shared" si="87"/>
        <v>0.48389689604709818</v>
      </c>
      <c r="O198" s="1">
        <f t="shared" si="87"/>
        <v>0.40359060266055846</v>
      </c>
      <c r="P198" s="1">
        <f t="shared" si="87"/>
        <v>0.33661173668710409</v>
      </c>
      <c r="Q198" s="1">
        <f t="shared" si="87"/>
        <v>0.28074851230073367</v>
      </c>
      <c r="R198" s="1">
        <f t="shared" si="87"/>
        <v>0.23415620600401615</v>
      </c>
      <c r="S198" s="1">
        <f t="shared" si="87"/>
        <v>0.19529623990122197</v>
      </c>
      <c r="T198" s="1">
        <f t="shared" si="87"/>
        <v>0.16288537455591282</v>
      </c>
      <c r="U198" s="1">
        <f t="shared" si="87"/>
        <v>0.13585333367216557</v>
      </c>
      <c r="V198" s="1">
        <f t="shared" si="87"/>
        <v>0.11330746127550831</v>
      </c>
      <c r="W198" s="1">
        <f t="shared" si="87"/>
        <v>9.4503244297870756E-2</v>
      </c>
      <c r="X198" s="1">
        <f t="shared" si="87"/>
        <v>7.881972715907519E-2</v>
      </c>
      <c r="Y198" s="1">
        <f t="shared" si="87"/>
        <v>6.5739006481611656E-2</v>
      </c>
      <c r="Z198" s="1">
        <f t="shared" si="86"/>
        <v>5.4829128810195249E-2</v>
      </c>
      <c r="AA198" s="1">
        <f t="shared" si="84"/>
        <v>4.5729826582120291E-2</v>
      </c>
      <c r="AB198" s="1">
        <f t="shared" si="84"/>
        <v>3.8140621319555652E-2</v>
      </c>
      <c r="AC198" s="1">
        <f t="shared" si="80"/>
        <v>0.42465753424657532</v>
      </c>
      <c r="AD198" s="1">
        <f t="shared" si="80"/>
        <v>0.35418245409501603</v>
      </c>
      <c r="AE198" s="1">
        <f t="shared" si="80"/>
        <v>0.29540323830903464</v>
      </c>
      <c r="AF198" s="1">
        <f t="shared" si="80"/>
        <v>0.24637887110030124</v>
      </c>
      <c r="AG198" s="1">
        <f t="shared" si="80"/>
        <v>0.2054904627049321</v>
      </c>
      <c r="AH198" s="1">
        <f t="shared" si="76"/>
        <v>0.17138779017092207</v>
      </c>
      <c r="AI198" s="1">
        <f t="shared" si="76"/>
        <v>0.14294471010000309</v>
      </c>
      <c r="AJ198" s="1">
        <f t="shared" si="76"/>
        <v>0.11922197097702388</v>
      </c>
      <c r="AK198" s="1">
        <f t="shared" si="76"/>
        <v>9.9436197070198629E-2</v>
      </c>
      <c r="AL198" s="1">
        <f t="shared" si="76"/>
        <v>8.2934019684080554E-2</v>
      </c>
      <c r="AM198" s="1">
        <f t="shared" si="81"/>
        <v>0.60580912863070535</v>
      </c>
      <c r="AN198" s="1">
        <f t="shared" si="81"/>
        <v>0.50527059238986483</v>
      </c>
      <c r="AO198" s="1">
        <f t="shared" si="81"/>
        <v>0.42141717492941921</v>
      </c>
      <c r="AP198" s="1">
        <f t="shared" si="81"/>
        <v>0.35147985653687736</v>
      </c>
      <c r="AQ198" s="1">
        <f t="shared" si="81"/>
        <v>0.29314915694139554</v>
      </c>
      <c r="AR198" s="1">
        <f t="shared" si="77"/>
        <v>0.24449887132133416</v>
      </c>
      <c r="AS198" s="1">
        <f t="shared" si="77"/>
        <v>0.20392246288928295</v>
      </c>
      <c r="AT198" s="1">
        <f t="shared" si="77"/>
        <v>0.17008001160127431</v>
      </c>
      <c r="AU198" s="1">
        <f t="shared" si="77"/>
        <v>0.14185396712276496</v>
      </c>
      <c r="AV198" s="1">
        <f t="shared" si="77"/>
        <v>0.11831224491941247</v>
      </c>
      <c r="BK198" s="1">
        <f t="shared" ca="1" si="82"/>
        <v>9.4074915425153449E-2</v>
      </c>
      <c r="BL198" s="1">
        <f t="shared" ca="1" si="82"/>
        <v>7.8281564724730686</v>
      </c>
      <c r="BM198" s="1">
        <f t="shared" ca="1" si="82"/>
        <v>-90.540942132733107</v>
      </c>
      <c r="BN198" s="1">
        <f t="shared" ca="1" si="82"/>
        <v>546.01452617774714</v>
      </c>
      <c r="BO198" s="1">
        <f t="shared" ca="1" si="82"/>
        <v>-1872.806340448916</v>
      </c>
      <c r="BP198" s="1">
        <f t="shared" ca="1" si="78"/>
        <v>3880.660286567193</v>
      </c>
      <c r="BQ198" s="1">
        <f t="shared" ca="1" si="78"/>
        <v>-4956.3242290244234</v>
      </c>
      <c r="BR198" s="1">
        <f t="shared" ca="1" si="78"/>
        <v>3818.1631169103362</v>
      </c>
      <c r="BS198" s="1">
        <f t="shared" ca="1" si="78"/>
        <v>-1627.0996821814201</v>
      </c>
      <c r="BT198" s="1">
        <f t="shared" ca="1" si="78"/>
        <v>294.52953596208266</v>
      </c>
      <c r="BU198" s="1">
        <f t="shared" ca="1" si="83"/>
        <v>0.65245196300384123</v>
      </c>
      <c r="BV198" s="1">
        <f t="shared" ca="1" si="83"/>
        <v>-2.3009350452017276</v>
      </c>
      <c r="BW198" s="1">
        <f t="shared" ca="1" si="83"/>
        <v>44.963401659425429</v>
      </c>
      <c r="BX198" s="1">
        <f t="shared" ca="1" si="83"/>
        <v>-363.72346411264499</v>
      </c>
      <c r="BY198" s="1">
        <f t="shared" ca="1" si="83"/>
        <v>1424.21119269009</v>
      </c>
      <c r="BZ198" s="1">
        <f t="shared" ca="1" si="79"/>
        <v>-3077.0046855804994</v>
      </c>
      <c r="CA198" s="1">
        <f t="shared" ca="1" si="79"/>
        <v>3862.1648705002031</v>
      </c>
      <c r="CB198" s="1">
        <f t="shared" ca="1" si="79"/>
        <v>-2797.6158763432886</v>
      </c>
      <c r="CC198" s="1">
        <f t="shared" ca="1" si="79"/>
        <v>1080.8063444010254</v>
      </c>
      <c r="CD198" s="1">
        <f t="shared" ca="1" si="79"/>
        <v>-171.58494358976247</v>
      </c>
      <c r="CE198" s="4">
        <f t="shared" ca="1" si="88"/>
        <v>0.51850321776458941</v>
      </c>
      <c r="CF198" s="4">
        <f t="shared" ca="1" si="89"/>
        <v>-9.3845683518014089E-2</v>
      </c>
      <c r="CG198" s="4">
        <f t="shared" ca="1" si="70"/>
        <v>2.6050809217862329E-3</v>
      </c>
      <c r="CH198" s="4">
        <f t="shared" ca="1" si="71"/>
        <v>6.290786798768308E-2</v>
      </c>
      <c r="CI198" s="8">
        <f t="shared" ca="1" si="90"/>
        <v>0.56835654235044331</v>
      </c>
      <c r="CJ198" s="8">
        <f t="shared" ca="1" si="91"/>
        <v>3.7452586280262046E-2</v>
      </c>
      <c r="CK198" s="8">
        <f t="shared" ca="1" si="72"/>
        <v>-1.023456435222523E-2</v>
      </c>
      <c r="CL198" s="8">
        <f t="shared" ca="1" si="73"/>
        <v>0.13912934750965628</v>
      </c>
    </row>
    <row r="199" spans="1:90" x14ac:dyDescent="0.25">
      <c r="A199" s="7">
        <f>'Calculate Data'!I201</f>
        <v>0.37662337662337664</v>
      </c>
      <c r="B199" s="7">
        <f>'Calculate Data'!H201</f>
        <v>0.47826086956521741</v>
      </c>
      <c r="C199" s="7">
        <f>'Calculate Data'!P201</f>
        <v>0.37398373983739835</v>
      </c>
      <c r="D199" s="7">
        <f>'Calculate Data'!B201</f>
        <v>123</v>
      </c>
      <c r="E199" s="2">
        <v>0.83829787234042552</v>
      </c>
      <c r="F199" s="10">
        <v>0.48473282442748089</v>
      </c>
      <c r="G199" s="4">
        <v>0.54372623574144485</v>
      </c>
      <c r="H199" s="8">
        <v>0.50095238095238093</v>
      </c>
      <c r="I199" s="20">
        <v>525</v>
      </c>
      <c r="J199" s="1">
        <f t="shared" si="87"/>
        <v>1</v>
      </c>
      <c r="K199" s="1">
        <f t="shared" si="87"/>
        <v>0.83829787234042552</v>
      </c>
      <c r="L199" s="1">
        <f t="shared" si="87"/>
        <v>0.70274332277048435</v>
      </c>
      <c r="M199" s="1">
        <f t="shared" si="87"/>
        <v>0.58910823227993792</v>
      </c>
      <c r="N199" s="1">
        <f t="shared" si="87"/>
        <v>0.49384817769850115</v>
      </c>
      <c r="O199" s="1">
        <f t="shared" si="87"/>
        <v>0.4139918766238499</v>
      </c>
      <c r="P199" s="1">
        <f t="shared" si="87"/>
        <v>0.34704850933999332</v>
      </c>
      <c r="Q199" s="1">
        <f t="shared" si="87"/>
        <v>0.29093002697863268</v>
      </c>
      <c r="R199" s="1">
        <f t="shared" si="87"/>
        <v>0.24388602261613038</v>
      </c>
      <c r="S199" s="1">
        <f t="shared" si="87"/>
        <v>0.20444913385267099</v>
      </c>
      <c r="T199" s="1">
        <f t="shared" si="87"/>
        <v>0.17138927391053696</v>
      </c>
      <c r="U199" s="1">
        <f t="shared" si="87"/>
        <v>0.14367526366117353</v>
      </c>
      <c r="V199" s="1">
        <f t="shared" si="87"/>
        <v>0.12044266783511143</v>
      </c>
      <c r="W199" s="1">
        <f t="shared" si="87"/>
        <v>0.10096683218517852</v>
      </c>
      <c r="X199" s="1">
        <f t="shared" si="87"/>
        <v>8.4640280597787942E-2</v>
      </c>
      <c r="Y199" s="1">
        <f t="shared" si="87"/>
        <v>7.0953767139422225E-2</v>
      </c>
      <c r="Z199" s="1">
        <f t="shared" si="86"/>
        <v>5.9480392027515656E-2</v>
      </c>
      <c r="AA199" s="1">
        <f t="shared" si="84"/>
        <v>4.9862286082640782E-2</v>
      </c>
      <c r="AB199" s="1">
        <f t="shared" si="84"/>
        <v>4.1799448333107378E-2</v>
      </c>
      <c r="AC199" s="1">
        <f t="shared" si="80"/>
        <v>0.54372623574144485</v>
      </c>
      <c r="AD199" s="1">
        <f t="shared" si="80"/>
        <v>0.45580454655772185</v>
      </c>
      <c r="AE199" s="1">
        <f t="shared" si="80"/>
        <v>0.38209998158243064</v>
      </c>
      <c r="AF199" s="1">
        <f t="shared" si="80"/>
        <v>0.32031360158186739</v>
      </c>
      <c r="AG199" s="1">
        <f t="shared" si="80"/>
        <v>0.2685182106877782</v>
      </c>
      <c r="AH199" s="1">
        <f t="shared" si="76"/>
        <v>0.22509824470422257</v>
      </c>
      <c r="AI199" s="1">
        <f t="shared" si="76"/>
        <v>0.18869937960311423</v>
      </c>
      <c r="AJ199" s="1">
        <f t="shared" si="76"/>
        <v>0.15818628843324894</v>
      </c>
      <c r="AK199" s="1">
        <f t="shared" si="76"/>
        <v>0.13260722902702146</v>
      </c>
      <c r="AL199" s="1">
        <f t="shared" si="76"/>
        <v>0.1111643579503116</v>
      </c>
      <c r="AM199" s="1">
        <f t="shared" si="81"/>
        <v>0.50095238095238093</v>
      </c>
      <c r="AN199" s="1">
        <f t="shared" si="81"/>
        <v>0.41994731509625122</v>
      </c>
      <c r="AO199" s="1">
        <f t="shared" si="81"/>
        <v>0.35204094074026165</v>
      </c>
      <c r="AP199" s="1">
        <f t="shared" si="81"/>
        <v>0.29511517159928319</v>
      </c>
      <c r="AQ199" s="1">
        <f t="shared" si="81"/>
        <v>0.24739442044705864</v>
      </c>
      <c r="AR199" s="1">
        <f t="shared" si="77"/>
        <v>0.20739021628966195</v>
      </c>
      <c r="AS199" s="1">
        <f t="shared" si="77"/>
        <v>0.17385477705984426</v>
      </c>
      <c r="AT199" s="1">
        <f t="shared" si="77"/>
        <v>0.14574208970548647</v>
      </c>
      <c r="AU199" s="1">
        <f t="shared" si="77"/>
        <v>0.12217528371055673</v>
      </c>
      <c r="AV199" s="1">
        <f t="shared" si="77"/>
        <v>0.10241928038714757</v>
      </c>
      <c r="BK199" s="1">
        <f t="shared" ca="1" si="82"/>
        <v>9.4074915425153449E-2</v>
      </c>
      <c r="BL199" s="1">
        <f t="shared" ca="1" si="82"/>
        <v>7.8680960463122167</v>
      </c>
      <c r="BM199" s="1">
        <f t="shared" ca="1" si="82"/>
        <v>-91.467186152364604</v>
      </c>
      <c r="BN199" s="1">
        <f t="shared" ca="1" si="82"/>
        <v>554.41460350905288</v>
      </c>
      <c r="BO199" s="1">
        <f t="shared" ca="1" si="82"/>
        <v>-1911.3203783040512</v>
      </c>
      <c r="BP199" s="1">
        <f t="shared" ca="1" si="78"/>
        <v>3980.6720572401555</v>
      </c>
      <c r="BQ199" s="1">
        <f t="shared" ca="1" si="78"/>
        <v>-5109.996913409811</v>
      </c>
      <c r="BR199" s="1">
        <f t="shared" ca="1" si="78"/>
        <v>3956.6311126936703</v>
      </c>
      <c r="BS199" s="1">
        <f t="shared" ca="1" si="78"/>
        <v>-1694.7100256671829</v>
      </c>
      <c r="BT199" s="1">
        <f t="shared" ca="1" si="78"/>
        <v>308.33316889220941</v>
      </c>
      <c r="BU199" s="1">
        <f t="shared" ca="1" si="83"/>
        <v>0.65245196300384123</v>
      </c>
      <c r="BV199" s="1">
        <f t="shared" ca="1" si="83"/>
        <v>-2.3126745097180632</v>
      </c>
      <c r="BW199" s="1">
        <f t="shared" ca="1" si="83"/>
        <v>45.423382314677255</v>
      </c>
      <c r="BX199" s="1">
        <f t="shared" ca="1" si="83"/>
        <v>-369.31911235875418</v>
      </c>
      <c r="BY199" s="1">
        <f t="shared" ca="1" si="83"/>
        <v>1453.4999251149413</v>
      </c>
      <c r="BZ199" s="1">
        <f t="shared" ca="1" si="79"/>
        <v>-3156.3047696510198</v>
      </c>
      <c r="CA199" s="1">
        <f t="shared" ca="1" si="79"/>
        <v>3981.9127352006385</v>
      </c>
      <c r="CB199" s="1">
        <f t="shared" ca="1" si="79"/>
        <v>-2899.0731089201827</v>
      </c>
      <c r="CC199" s="1">
        <f t="shared" ca="1" si="79"/>
        <v>1125.7167386361079</v>
      </c>
      <c r="CD199" s="1">
        <f t="shared" ca="1" si="79"/>
        <v>-179.62656688541216</v>
      </c>
      <c r="CE199" s="4">
        <f t="shared" ca="1" si="88"/>
        <v>0.51860976341595233</v>
      </c>
      <c r="CF199" s="4">
        <f t="shared" ca="1" si="89"/>
        <v>2.5116472325492523E-2</v>
      </c>
      <c r="CG199" s="4">
        <f t="shared" ca="1" si="70"/>
        <v>1.6615711576412457E-3</v>
      </c>
      <c r="CH199" s="4">
        <f t="shared" ca="1" si="71"/>
        <v>6.1707659218559439E-2</v>
      </c>
      <c r="CI199" s="8">
        <f t="shared" ca="1" si="90"/>
        <v>0.5690009042820634</v>
      </c>
      <c r="CJ199" s="8">
        <f t="shared" ca="1" si="91"/>
        <v>-6.8048523329682475E-2</v>
      </c>
      <c r="CK199" s="8">
        <f t="shared" ca="1" si="72"/>
        <v>-1.7074606604057438E-3</v>
      </c>
      <c r="CL199" s="8">
        <f t="shared" ca="1" si="73"/>
        <v>0.13281656623239946</v>
      </c>
    </row>
    <row r="200" spans="1:90" x14ac:dyDescent="0.25">
      <c r="A200" s="7">
        <f>'Calculate Data'!I202</f>
        <v>0.39333333333333331</v>
      </c>
      <c r="B200" s="7">
        <f>'Calculate Data'!H202</f>
        <v>0.38333333333333336</v>
      </c>
      <c r="C200" s="7">
        <f>'Calculate Data'!P202</f>
        <v>0.2857142857142857</v>
      </c>
      <c r="D200" s="7">
        <f>'Calculate Data'!B202</f>
        <v>210</v>
      </c>
      <c r="E200" s="2">
        <v>0.8425531914893617</v>
      </c>
      <c r="F200" s="10">
        <v>0.48684210526315791</v>
      </c>
      <c r="G200" s="4">
        <v>0.53383458646616544</v>
      </c>
      <c r="H200" s="8">
        <v>0.36842105263157893</v>
      </c>
      <c r="I200" s="20">
        <v>361</v>
      </c>
      <c r="J200" s="1">
        <f t="shared" si="87"/>
        <v>1</v>
      </c>
      <c r="K200" s="1">
        <f t="shared" si="87"/>
        <v>0.8425531914893617</v>
      </c>
      <c r="L200" s="1">
        <f t="shared" si="87"/>
        <v>0.70989588048890895</v>
      </c>
      <c r="M200" s="1">
        <f t="shared" si="87"/>
        <v>0.59812503973108078</v>
      </c>
      <c r="N200" s="1">
        <f t="shared" si="87"/>
        <v>0.50395216113512331</v>
      </c>
      <c r="O200" s="1">
        <f t="shared" si="87"/>
        <v>0.4246065017223592</v>
      </c>
      <c r="P200" s="1">
        <f t="shared" si="87"/>
        <v>0.35775356315330686</v>
      </c>
      <c r="Q200" s="1">
        <f t="shared" si="87"/>
        <v>0.30142640640150964</v>
      </c>
      <c r="R200" s="1">
        <f t="shared" si="87"/>
        <v>0.25396778071276127</v>
      </c>
      <c r="S200" s="1">
        <f t="shared" si="87"/>
        <v>0.21398136417500738</v>
      </c>
      <c r="T200" s="1">
        <f t="shared" si="87"/>
        <v>0.18029068130489981</v>
      </c>
      <c r="U200" s="1">
        <f t="shared" si="87"/>
        <v>0.15190448892923475</v>
      </c>
      <c r="V200" s="1">
        <f t="shared" si="87"/>
        <v>0.12798761194888714</v>
      </c>
      <c r="W200" s="1">
        <f t="shared" si="87"/>
        <v>0.10783637091863681</v>
      </c>
      <c r="X200" s="1">
        <f t="shared" si="87"/>
        <v>9.0857878476128029E-2</v>
      </c>
      <c r="Y200" s="1">
        <f t="shared" si="87"/>
        <v>7.6552595482014263E-2</v>
      </c>
      <c r="Z200" s="1">
        <f t="shared" si="86"/>
        <v>6.4499633640165199E-2</v>
      </c>
      <c r="AA200" s="1">
        <f t="shared" si="86"/>
        <v>5.4344372173415784E-2</v>
      </c>
      <c r="AB200" s="1">
        <f t="shared" si="86"/>
        <v>4.5788024214197129E-2</v>
      </c>
      <c r="AC200" s="1">
        <f t="shared" si="80"/>
        <v>0.53383458646616544</v>
      </c>
      <c r="AD200" s="1">
        <f t="shared" si="80"/>
        <v>0.4497840345544713</v>
      </c>
      <c r="AE200" s="1">
        <f t="shared" si="80"/>
        <v>0.37896697379483113</v>
      </c>
      <c r="AF200" s="1">
        <f t="shared" si="80"/>
        <v>0.3192998332399003</v>
      </c>
      <c r="AG200" s="1">
        <f t="shared" si="80"/>
        <v>0.2690270935382989</v>
      </c>
      <c r="AH200" s="1">
        <f t="shared" si="76"/>
        <v>0.22666963625780079</v>
      </c>
      <c r="AI200" s="1">
        <f t="shared" si="76"/>
        <v>0.19098122544274276</v>
      </c>
      <c r="AJ200" s="1">
        <f t="shared" si="76"/>
        <v>0.16091184101133221</v>
      </c>
      <c r="AK200" s="1">
        <f t="shared" si="76"/>
        <v>0.13557678519252669</v>
      </c>
      <c r="AL200" s="1">
        <f t="shared" si="76"/>
        <v>0.11423065305583101</v>
      </c>
      <c r="AM200" s="1">
        <f t="shared" si="81"/>
        <v>0.36842105263157893</v>
      </c>
      <c r="AN200" s="1">
        <f t="shared" si="81"/>
        <v>0.31041433370660693</v>
      </c>
      <c r="AO200" s="1">
        <f t="shared" si="81"/>
        <v>0.26154058754854537</v>
      </c>
      <c r="AP200" s="1">
        <f t="shared" si="81"/>
        <v>0.22036185674302974</v>
      </c>
      <c r="AQ200" s="1">
        <f t="shared" si="81"/>
        <v>0.18566658568136121</v>
      </c>
      <c r="AR200" s="1">
        <f t="shared" si="77"/>
        <v>0.15643397431876391</v>
      </c>
      <c r="AS200" s="1">
        <f t="shared" si="77"/>
        <v>0.13180394431963938</v>
      </c>
      <c r="AT200" s="1">
        <f t="shared" si="77"/>
        <v>0.11105183393739829</v>
      </c>
      <c r="AU200" s="1">
        <f t="shared" si="77"/>
        <v>9.356707710470151E-2</v>
      </c>
      <c r="AV200" s="1">
        <f t="shared" si="77"/>
        <v>7.8835239432897455E-2</v>
      </c>
      <c r="BK200" s="1">
        <f t="shared" ca="1" si="82"/>
        <v>9.4074915425153449E-2</v>
      </c>
      <c r="BL200" s="1">
        <f t="shared" ca="1" si="82"/>
        <v>7.9080356201513649</v>
      </c>
      <c r="BM200" s="1">
        <f t="shared" ca="1" si="82"/>
        <v>-92.398143882019681</v>
      </c>
      <c r="BN200" s="1">
        <f t="shared" ca="1" si="82"/>
        <v>562.90039517520529</v>
      </c>
      <c r="BO200" s="1">
        <f t="shared" ca="1" si="82"/>
        <v>-1950.4254116251475</v>
      </c>
      <c r="BP200" s="1">
        <f t="shared" ca="1" si="78"/>
        <v>4082.7352713116411</v>
      </c>
      <c r="BQ200" s="1">
        <f t="shared" ca="1" si="78"/>
        <v>-5267.6198118569191</v>
      </c>
      <c r="BR200" s="1">
        <f t="shared" ca="1" si="78"/>
        <v>4099.38125033499</v>
      </c>
      <c r="BS200" s="1">
        <f t="shared" ca="1" si="78"/>
        <v>-1764.76593268242</v>
      </c>
      <c r="BT200" s="1">
        <f t="shared" ca="1" si="78"/>
        <v>322.70888536755695</v>
      </c>
      <c r="BU200" s="1">
        <f t="shared" ca="1" si="83"/>
        <v>0.65245196300384123</v>
      </c>
      <c r="BV200" s="1">
        <f t="shared" ca="1" si="83"/>
        <v>-2.3244139742343983</v>
      </c>
      <c r="BW200" s="1">
        <f t="shared" ca="1" si="83"/>
        <v>45.885703838403643</v>
      </c>
      <c r="BX200" s="1">
        <f t="shared" ca="1" si="83"/>
        <v>-374.97185856343373</v>
      </c>
      <c r="BY200" s="1">
        <f t="shared" ca="1" si="83"/>
        <v>1483.2380912795616</v>
      </c>
      <c r="BZ200" s="1">
        <f t="shared" ca="1" si="79"/>
        <v>-3237.2314585988875</v>
      </c>
      <c r="CA200" s="1">
        <f t="shared" ca="1" si="79"/>
        <v>4104.7387637328093</v>
      </c>
      <c r="CB200" s="1">
        <f t="shared" ca="1" si="79"/>
        <v>-3003.6679204008165</v>
      </c>
      <c r="CC200" s="1">
        <f t="shared" ca="1" si="79"/>
        <v>1172.2516065326615</v>
      </c>
      <c r="CD200" s="1">
        <f t="shared" ca="1" si="79"/>
        <v>-188.00147058540131</v>
      </c>
      <c r="CE200" s="4">
        <f t="shared" ca="1" si="88"/>
        <v>0.51861267846345527</v>
      </c>
      <c r="CF200" s="4">
        <f t="shared" ca="1" si="89"/>
        <v>1.5221908002710172E-2</v>
      </c>
      <c r="CG200" s="4">
        <f t="shared" ca="1" si="70"/>
        <v>2.1513627838629502E-3</v>
      </c>
      <c r="CH200" s="4">
        <f t="shared" ca="1" si="71"/>
        <v>6.1848363585576181E-2</v>
      </c>
      <c r="CI200" s="8">
        <f t="shared" ca="1" si="90"/>
        <v>0.56949522366619476</v>
      </c>
      <c r="CJ200" s="8">
        <f t="shared" ca="1" si="91"/>
        <v>-0.20107417103461583</v>
      </c>
      <c r="CK200" s="8">
        <f t="shared" ca="1" si="72"/>
        <v>-6.1030984836742816E-3</v>
      </c>
      <c r="CL200" s="8">
        <f t="shared" ca="1" si="73"/>
        <v>0.13447065122071269</v>
      </c>
    </row>
    <row r="201" spans="1:90" x14ac:dyDescent="0.25">
      <c r="A201" s="7">
        <f>'Calculate Data'!I203</f>
        <v>0.3125</v>
      </c>
      <c r="B201" s="7">
        <f>'Calculate Data'!H203</f>
        <v>0.4589041095890411</v>
      </c>
      <c r="C201" s="7">
        <f>'Calculate Data'!P203</f>
        <v>0.75257731958762886</v>
      </c>
      <c r="D201" s="7">
        <f>'Calculate Data'!B203</f>
        <v>194</v>
      </c>
      <c r="E201" s="2">
        <v>0.84680851063829787</v>
      </c>
      <c r="F201" s="10">
        <v>0.48717948717948717</v>
      </c>
      <c r="G201" s="4">
        <v>0.52040816326530615</v>
      </c>
      <c r="H201" s="8">
        <v>0.71532846715328469</v>
      </c>
      <c r="I201" s="20">
        <v>137</v>
      </c>
      <c r="J201" s="1">
        <f t="shared" si="87"/>
        <v>1</v>
      </c>
      <c r="K201" s="1">
        <f t="shared" si="87"/>
        <v>0.84680851063829787</v>
      </c>
      <c r="L201" s="1">
        <f t="shared" si="87"/>
        <v>0.71708465368945229</v>
      </c>
      <c r="M201" s="1">
        <f t="shared" si="87"/>
        <v>0.60723338759234469</v>
      </c>
      <c r="N201" s="1">
        <f t="shared" si="87"/>
        <v>0.51421040055692169</v>
      </c>
      <c r="O201" s="1">
        <f t="shared" si="87"/>
        <v>0.43543774345032943</v>
      </c>
      <c r="P201" s="1">
        <f t="shared" si="87"/>
        <v>0.36873238700687472</v>
      </c>
      <c r="Q201" s="1">
        <f t="shared" si="87"/>
        <v>0.31224572346539603</v>
      </c>
      <c r="R201" s="1">
        <f t="shared" si="87"/>
        <v>0.26441233604090986</v>
      </c>
      <c r="S201" s="1">
        <f t="shared" si="87"/>
        <v>0.22390661647719601</v>
      </c>
      <c r="T201" s="1">
        <f t="shared" si="87"/>
        <v>0.18960602842111493</v>
      </c>
      <c r="U201" s="1">
        <f t="shared" si="87"/>
        <v>0.1605599985353271</v>
      </c>
      <c r="V201" s="1">
        <f t="shared" si="87"/>
        <v>0.13596357322778763</v>
      </c>
      <c r="W201" s="1">
        <f t="shared" si="87"/>
        <v>0.115135110946084</v>
      </c>
      <c r="X201" s="1">
        <f t="shared" si="87"/>
        <v>9.7497391822428586E-2</v>
      </c>
      <c r="Y201" s="1">
        <f t="shared" si="87"/>
        <v>8.2561621160269313E-2</v>
      </c>
      <c r="Z201" s="1">
        <f t="shared" si="86"/>
        <v>6.9913883450611031E-2</v>
      </c>
      <c r="AA201" s="1">
        <f t="shared" si="86"/>
        <v>5.9203671517751466E-2</v>
      </c>
      <c r="AB201" s="1">
        <f t="shared" si="86"/>
        <v>5.0134172902266141E-2</v>
      </c>
      <c r="AC201" s="1">
        <f t="shared" si="80"/>
        <v>0.52040816326530615</v>
      </c>
      <c r="AD201" s="1">
        <f t="shared" si="80"/>
        <v>0.44068606165870605</v>
      </c>
      <c r="AE201" s="1">
        <f t="shared" si="80"/>
        <v>0.37317670753226601</v>
      </c>
      <c r="AF201" s="1">
        <f t="shared" si="80"/>
        <v>0.31600921191030185</v>
      </c>
      <c r="AG201" s="1">
        <f t="shared" si="80"/>
        <v>0.26759929008574496</v>
      </c>
      <c r="AH201" s="1">
        <f t="shared" si="76"/>
        <v>0.22660535628537554</v>
      </c>
      <c r="AI201" s="1">
        <f t="shared" si="76"/>
        <v>0.19189134425867971</v>
      </c>
      <c r="AJ201" s="1">
        <f t="shared" si="76"/>
        <v>0.16249522343607345</v>
      </c>
      <c r="AK201" s="1">
        <f t="shared" si="76"/>
        <v>0.13760233814373882</v>
      </c>
      <c r="AL201" s="1">
        <f t="shared" si="76"/>
        <v>0.1165228310238469</v>
      </c>
      <c r="AM201" s="1">
        <f t="shared" si="81"/>
        <v>0.71532846715328469</v>
      </c>
      <c r="AN201" s="1">
        <f t="shared" si="81"/>
        <v>0.60574623388724957</v>
      </c>
      <c r="AO201" s="1">
        <f t="shared" si="81"/>
        <v>0.51295106614281993</v>
      </c>
      <c r="AP201" s="1">
        <f t="shared" si="81"/>
        <v>0.43437132835072834</v>
      </c>
      <c r="AQ201" s="1">
        <f t="shared" si="81"/>
        <v>0.3678293376246593</v>
      </c>
      <c r="AR201" s="1">
        <f t="shared" si="77"/>
        <v>0.31148101356300939</v>
      </c>
      <c r="AS201" s="1">
        <f t="shared" si="77"/>
        <v>0.26376477318739944</v>
      </c>
      <c r="AT201" s="1">
        <f t="shared" si="77"/>
        <v>0.22335825474167015</v>
      </c>
      <c r="AU201" s="1">
        <f t="shared" si="77"/>
        <v>0.18914167103656326</v>
      </c>
      <c r="AV201" s="1">
        <f t="shared" si="77"/>
        <v>0.16016677675011101</v>
      </c>
      <c r="BK201" s="1">
        <f t="shared" ca="1" si="82"/>
        <v>9.4074915425153449E-2</v>
      </c>
      <c r="BL201" s="1">
        <f t="shared" ca="1" si="82"/>
        <v>7.947975193990513</v>
      </c>
      <c r="BM201" s="1">
        <f t="shared" ca="1" si="82"/>
        <v>-93.333815321698353</v>
      </c>
      <c r="BN201" s="1">
        <f t="shared" ca="1" si="82"/>
        <v>571.47233627435048</v>
      </c>
      <c r="BO201" s="1">
        <f t="shared" ca="1" si="82"/>
        <v>-1990.1274555686514</v>
      </c>
      <c r="BP201" s="1">
        <f t="shared" ca="1" si="78"/>
        <v>4186.881327614381</v>
      </c>
      <c r="BQ201" s="1">
        <f t="shared" ca="1" si="78"/>
        <v>-5429.2737434968922</v>
      </c>
      <c r="BR201" s="1">
        <f t="shared" ca="1" si="78"/>
        <v>4246.5233207415431</v>
      </c>
      <c r="BS201" s="1">
        <f t="shared" ca="1" si="78"/>
        <v>-1837.3428374118439</v>
      </c>
      <c r="BT201" s="1">
        <f t="shared" ca="1" si="78"/>
        <v>337.67732488461456</v>
      </c>
      <c r="BU201" s="1">
        <f t="shared" ca="1" si="83"/>
        <v>0.65245196300384123</v>
      </c>
      <c r="BV201" s="1">
        <f t="shared" ca="1" si="83"/>
        <v>-2.3361534387507339</v>
      </c>
      <c r="BW201" s="1">
        <f t="shared" ca="1" si="83"/>
        <v>46.350366230604607</v>
      </c>
      <c r="BX201" s="1">
        <f t="shared" ca="1" si="83"/>
        <v>-380.68199256403659</v>
      </c>
      <c r="BY201" s="1">
        <f t="shared" ca="1" si="83"/>
        <v>1513.4302655240476</v>
      </c>
      <c r="BZ201" s="1">
        <f t="shared" ca="1" si="79"/>
        <v>-3319.8096487943858</v>
      </c>
      <c r="CA201" s="1">
        <f t="shared" ca="1" si="79"/>
        <v>4230.7059335765452</v>
      </c>
      <c r="CB201" s="1">
        <f t="shared" ca="1" si="79"/>
        <v>-3111.4807559562814</v>
      </c>
      <c r="CC201" s="1">
        <f t="shared" ca="1" si="79"/>
        <v>1220.4610554973278</v>
      </c>
      <c r="CD201" s="1">
        <f t="shared" ca="1" si="79"/>
        <v>-196.72167870229367</v>
      </c>
      <c r="CE201" s="4">
        <f t="shared" ca="1" si="88"/>
        <v>0.51850782521910332</v>
      </c>
      <c r="CF201" s="4">
        <f t="shared" ca="1" si="89"/>
        <v>1.9003380462028208E-3</v>
      </c>
      <c r="CG201" s="4">
        <f t="shared" ca="1" si="70"/>
        <v>-4.6316572403665279E-3</v>
      </c>
      <c r="CH201" s="4">
        <f t="shared" ca="1" si="71"/>
        <v>5.623422138722705E-2</v>
      </c>
      <c r="CI201" s="8">
        <f t="shared" ca="1" si="90"/>
        <v>0.56984333578094493</v>
      </c>
      <c r="CJ201" s="8">
        <f t="shared" ca="1" si="91"/>
        <v>0.14548513137233976</v>
      </c>
      <c r="CK201" s="8">
        <f t="shared" ca="1" si="72"/>
        <v>1.8749578288098341E-3</v>
      </c>
      <c r="CL201" s="8">
        <f t="shared" ca="1" si="73"/>
        <v>0.13630448072926959</v>
      </c>
    </row>
    <row r="202" spans="1:90" x14ac:dyDescent="0.25">
      <c r="A202" s="7">
        <f>'Calculate Data'!I204</f>
        <v>0.38961038961038963</v>
      </c>
      <c r="B202" s="7">
        <f>'Calculate Data'!H204</f>
        <v>0.45909090909090911</v>
      </c>
      <c r="C202" s="7">
        <f>'Calculate Data'!P204</f>
        <v>0.7407407407407407</v>
      </c>
      <c r="D202" s="7">
        <f>'Calculate Data'!B204</f>
        <v>297</v>
      </c>
      <c r="E202" s="2">
        <v>0.85106382978723405</v>
      </c>
      <c r="F202" s="10">
        <v>0.48717948717948717</v>
      </c>
      <c r="G202" s="4">
        <v>0.49333333333333335</v>
      </c>
      <c r="H202" s="8">
        <v>0.65789473684210531</v>
      </c>
      <c r="I202" s="20">
        <v>114</v>
      </c>
      <c r="J202" s="1">
        <f t="shared" si="87"/>
        <v>1</v>
      </c>
      <c r="K202" s="1">
        <f t="shared" si="87"/>
        <v>0.85106382978723405</v>
      </c>
      <c r="L202" s="1">
        <f t="shared" si="87"/>
        <v>0.72430964237211404</v>
      </c>
      <c r="M202" s="1">
        <f t="shared" si="87"/>
        <v>0.61643373818903324</v>
      </c>
      <c r="N202" s="1">
        <f t="shared" si="87"/>
        <v>0.52462445803321978</v>
      </c>
      <c r="O202" s="1">
        <f t="shared" si="87"/>
        <v>0.44648890045380407</v>
      </c>
      <c r="P202" s="1">
        <f t="shared" si="87"/>
        <v>0.37999055357770556</v>
      </c>
      <c r="Q202" s="1">
        <f t="shared" si="87"/>
        <v>0.32339621581081324</v>
      </c>
      <c r="R202" s="1">
        <f t="shared" si="87"/>
        <v>0.27523082196664955</v>
      </c>
      <c r="S202" s="1">
        <f t="shared" si="87"/>
        <v>0.23423899741842516</v>
      </c>
      <c r="T202" s="1">
        <f t="shared" si="87"/>
        <v>0.19935233822844692</v>
      </c>
      <c r="U202" s="1">
        <f t="shared" si="87"/>
        <v>0.16966156444974206</v>
      </c>
      <c r="V202" s="1">
        <f t="shared" si="87"/>
        <v>0.14439282080829113</v>
      </c>
      <c r="W202" s="1">
        <f t="shared" si="87"/>
        <v>0.12288750707088607</v>
      </c>
      <c r="X202" s="1">
        <f t="shared" si="87"/>
        <v>0.10458511240075409</v>
      </c>
      <c r="Y202" s="1">
        <f t="shared" si="87"/>
        <v>8.900860629851412E-2</v>
      </c>
      <c r="Z202" s="1">
        <f t="shared" si="86"/>
        <v>7.5752005360437538E-2</v>
      </c>
      <c r="AA202" s="1">
        <f t="shared" si="86"/>
        <v>6.446979179611706E-2</v>
      </c>
      <c r="AB202" s="1">
        <f t="shared" si="86"/>
        <v>5.4867907911588978E-2</v>
      </c>
      <c r="AC202" s="1">
        <f t="shared" si="80"/>
        <v>0.49333333333333335</v>
      </c>
      <c r="AD202" s="1">
        <f t="shared" si="80"/>
        <v>0.41985815602836879</v>
      </c>
      <c r="AE202" s="1">
        <f t="shared" si="80"/>
        <v>0.35732609023690959</v>
      </c>
      <c r="AF202" s="1">
        <f t="shared" si="80"/>
        <v>0.3041073108399231</v>
      </c>
      <c r="AG202" s="1">
        <f t="shared" si="80"/>
        <v>0.25881473262972177</v>
      </c>
      <c r="AH202" s="1">
        <f t="shared" si="76"/>
        <v>0.22026785755721001</v>
      </c>
      <c r="AI202" s="1">
        <f t="shared" si="76"/>
        <v>0.18746200643166808</v>
      </c>
      <c r="AJ202" s="1">
        <f t="shared" si="76"/>
        <v>0.15954213313333454</v>
      </c>
      <c r="AK202" s="1">
        <f t="shared" si="76"/>
        <v>0.13578053883688046</v>
      </c>
      <c r="AL202" s="1">
        <f t="shared" si="76"/>
        <v>0.11555790539308974</v>
      </c>
      <c r="AM202" s="1">
        <f t="shared" si="81"/>
        <v>0.65789473684210531</v>
      </c>
      <c r="AN202" s="1">
        <f t="shared" si="81"/>
        <v>0.5599104143337067</v>
      </c>
      <c r="AO202" s="1">
        <f t="shared" si="81"/>
        <v>0.47651950156060136</v>
      </c>
      <c r="AP202" s="1">
        <f t="shared" si="81"/>
        <v>0.40554851196646929</v>
      </c>
      <c r="AQ202" s="1">
        <f t="shared" si="81"/>
        <v>0.34514766975869726</v>
      </c>
      <c r="AR202" s="1">
        <f t="shared" si="77"/>
        <v>0.29374269766697636</v>
      </c>
      <c r="AS202" s="1">
        <f t="shared" si="77"/>
        <v>0.24999378524849053</v>
      </c>
      <c r="AT202" s="1">
        <f t="shared" si="77"/>
        <v>0.21276066829658766</v>
      </c>
      <c r="AU202" s="1">
        <f t="shared" si="77"/>
        <v>0.18107290918858523</v>
      </c>
      <c r="AV202" s="1">
        <f t="shared" si="77"/>
        <v>0.15410460356475342</v>
      </c>
      <c r="BK202" s="1">
        <f t="shared" ca="1" si="82"/>
        <v>9.4074915425153449E-2</v>
      </c>
      <c r="BL202" s="1">
        <f t="shared" ca="1" si="82"/>
        <v>7.987914767829662</v>
      </c>
      <c r="BM202" s="1">
        <f t="shared" ca="1" si="82"/>
        <v>-94.274200471400562</v>
      </c>
      <c r="BN202" s="1">
        <f t="shared" ca="1" si="82"/>
        <v>580.1308619046348</v>
      </c>
      <c r="BO202" s="1">
        <f t="shared" ca="1" si="82"/>
        <v>-2030.4325557474965</v>
      </c>
      <c r="BP202" s="1">
        <f t="shared" ca="1" si="78"/>
        <v>4293.141943746894</v>
      </c>
      <c r="BQ202" s="1">
        <f t="shared" ca="1" si="78"/>
        <v>-5595.0407613037296</v>
      </c>
      <c r="BR202" s="1">
        <f t="shared" ca="1" si="78"/>
        <v>4398.16935533587</v>
      </c>
      <c r="BS202" s="1">
        <f t="shared" ca="1" si="78"/>
        <v>-1912.5181031536936</v>
      </c>
      <c r="BT202" s="1">
        <f t="shared" ca="1" si="78"/>
        <v>353.25976193277734</v>
      </c>
      <c r="BU202" s="1">
        <f t="shared" ca="1" si="83"/>
        <v>0.65245196300384123</v>
      </c>
      <c r="BV202" s="1">
        <f t="shared" ca="1" si="83"/>
        <v>-2.347892903267069</v>
      </c>
      <c r="BW202" s="1">
        <f t="shared" ca="1" si="83"/>
        <v>46.817369491280118</v>
      </c>
      <c r="BX202" s="1">
        <f t="shared" ca="1" si="83"/>
        <v>-386.44980419791602</v>
      </c>
      <c r="BY202" s="1">
        <f t="shared" ca="1" si="83"/>
        <v>1544.0810453497113</v>
      </c>
      <c r="BZ202" s="1">
        <f t="shared" ca="1" si="79"/>
        <v>-3404.0644893595831</v>
      </c>
      <c r="CA202" s="1">
        <f t="shared" ca="1" si="79"/>
        <v>4359.8781836710814</v>
      </c>
      <c r="CB202" s="1">
        <f t="shared" ca="1" si="79"/>
        <v>-3222.59370241125</v>
      </c>
      <c r="CC202" s="1">
        <f t="shared" ca="1" si="79"/>
        <v>1270.3964743567883</v>
      </c>
      <c r="CD202" s="1">
        <f t="shared" ca="1" si="79"/>
        <v>-205.79958517834996</v>
      </c>
      <c r="CE202" s="4">
        <f t="shared" ca="1" si="88"/>
        <v>0.51829192711079486</v>
      </c>
      <c r="CF202" s="4">
        <f t="shared" ca="1" si="89"/>
        <v>-2.4958593777461513E-2</v>
      </c>
      <c r="CG202" s="4">
        <f t="shared" ca="1" si="70"/>
        <v>-3.1875562353044355E-3</v>
      </c>
      <c r="CH202" s="4">
        <f t="shared" ca="1" si="71"/>
        <v>5.5187849216097352E-2</v>
      </c>
      <c r="CI202" s="8">
        <f t="shared" ca="1" si="90"/>
        <v>0.57005078149870769</v>
      </c>
      <c r="CJ202" s="8">
        <f t="shared" ca="1" si="91"/>
        <v>8.7843955343397617E-2</v>
      </c>
      <c r="CK202" s="8">
        <f t="shared" ca="1" si="72"/>
        <v>2.2233958957096683E-3</v>
      </c>
      <c r="CL202" s="8">
        <f t="shared" ca="1" si="73"/>
        <v>0.1363430745770868</v>
      </c>
    </row>
    <row r="203" spans="1:90" x14ac:dyDescent="0.25">
      <c r="A203" s="7">
        <f>'Calculate Data'!I205</f>
        <v>0.40476190476190477</v>
      </c>
      <c r="B203" s="7">
        <f>'Calculate Data'!H205</f>
        <v>0.5252525252525253</v>
      </c>
      <c r="C203" s="7">
        <f>'Calculate Data'!P205</f>
        <v>0.7021276595744681</v>
      </c>
      <c r="D203" s="7">
        <f>'Calculate Data'!B205</f>
        <v>141</v>
      </c>
      <c r="E203" s="2">
        <v>0.85531914893617023</v>
      </c>
      <c r="F203" s="10">
        <v>0.48888888888888887</v>
      </c>
      <c r="G203" s="4">
        <v>0.54128440366972475</v>
      </c>
      <c r="H203" s="8">
        <v>0.70779220779220775</v>
      </c>
      <c r="I203" s="20">
        <v>154</v>
      </c>
      <c r="J203" s="1">
        <f t="shared" si="87"/>
        <v>1</v>
      </c>
      <c r="K203" s="1">
        <f t="shared" si="87"/>
        <v>0.85531914893617023</v>
      </c>
      <c r="L203" s="1">
        <f t="shared" si="87"/>
        <v>0.73157084653689453</v>
      </c>
      <c r="M203" s="1">
        <f t="shared" si="87"/>
        <v>0.62572655384645026</v>
      </c>
      <c r="N203" s="1">
        <f t="shared" si="87"/>
        <v>0.53519590350270851</v>
      </c>
      <c r="O203" s="1">
        <f t="shared" si="87"/>
        <v>0.45776330469806131</v>
      </c>
      <c r="P203" s="1">
        <f t="shared" si="87"/>
        <v>0.39153372018855459</v>
      </c>
      <c r="Q203" s="1">
        <f t="shared" si="87"/>
        <v>0.33488628833148715</v>
      </c>
      <c r="R203" s="1">
        <f t="shared" si="87"/>
        <v>0.28643465512608046</v>
      </c>
      <c r="S203" s="1">
        <f t="shared" si="87"/>
        <v>0.24499304544826456</v>
      </c>
      <c r="T203" s="1">
        <f t="shared" si="87"/>
        <v>0.20954724312809012</v>
      </c>
      <c r="U203" s="1">
        <f t="shared" si="87"/>
        <v>0.17922976965423879</v>
      </c>
      <c r="V203" s="1">
        <f t="shared" si="87"/>
        <v>0.15329865404468934</v>
      </c>
      <c r="W203" s="1">
        <f t="shared" si="87"/>
        <v>0.13111927431056408</v>
      </c>
      <c r="X203" s="1">
        <f t="shared" si="87"/>
        <v>0.11214882611243993</v>
      </c>
      <c r="Y203" s="1">
        <f t="shared" si="87"/>
        <v>9.5923038504682659E-2</v>
      </c>
      <c r="Z203" s="1">
        <f t="shared" si="86"/>
        <v>8.2044811657196653E-2</v>
      </c>
      <c r="AA203" s="1">
        <f t="shared" si="86"/>
        <v>7.0174498481261824E-2</v>
      </c>
      <c r="AB203" s="1">
        <f t="shared" si="86"/>
        <v>6.0021592318015425E-2</v>
      </c>
      <c r="AC203" s="1">
        <f t="shared" si="80"/>
        <v>0.54128440366972475</v>
      </c>
      <c r="AD203" s="1">
        <f t="shared" si="80"/>
        <v>0.46297091547921138</v>
      </c>
      <c r="AE203" s="1">
        <f t="shared" si="80"/>
        <v>0.39598788940987867</v>
      </c>
      <c r="AF203" s="1">
        <f t="shared" si="80"/>
        <v>0.33869602455908776</v>
      </c>
      <c r="AG203" s="1">
        <f t="shared" si="80"/>
        <v>0.28969319547394312</v>
      </c>
      <c r="AH203" s="1">
        <f t="shared" si="76"/>
        <v>0.24778013740537264</v>
      </c>
      <c r="AI203" s="1">
        <f t="shared" si="76"/>
        <v>0.21193109624885065</v>
      </c>
      <c r="AJ203" s="1">
        <f t="shared" si="76"/>
        <v>0.18126872487667653</v>
      </c>
      <c r="AK203" s="1">
        <f t="shared" si="76"/>
        <v>0.15504261149026372</v>
      </c>
      <c r="AL203" s="1">
        <f t="shared" si="76"/>
        <v>0.13261091450869367</v>
      </c>
      <c r="AM203" s="1">
        <f t="shared" si="81"/>
        <v>0.70779220779220775</v>
      </c>
      <c r="AN203" s="1">
        <f t="shared" si="81"/>
        <v>0.60538822879248411</v>
      </c>
      <c r="AO203" s="1">
        <f t="shared" si="81"/>
        <v>0.51780014462676294</v>
      </c>
      <c r="AP203" s="1">
        <f t="shared" si="81"/>
        <v>0.44288437902118882</v>
      </c>
      <c r="AQ203" s="1">
        <f t="shared" si="81"/>
        <v>0.37880749014152743</v>
      </c>
      <c r="AR203" s="1">
        <f t="shared" si="77"/>
        <v>0.32400130007849792</v>
      </c>
      <c r="AS203" s="1">
        <f t="shared" si="77"/>
        <v>0.27712451623735357</v>
      </c>
      <c r="AT203" s="1">
        <f t="shared" si="77"/>
        <v>0.23702990537748114</v>
      </c>
      <c r="AU203" s="1">
        <f t="shared" si="77"/>
        <v>0.20273621693988811</v>
      </c>
      <c r="AV203" s="1">
        <f t="shared" si="77"/>
        <v>0.17340416853156387</v>
      </c>
      <c r="BK203" s="1">
        <f t="shared" ca="1" si="82"/>
        <v>9.4074915425153449E-2</v>
      </c>
      <c r="BL203" s="1">
        <f t="shared" ca="1" si="82"/>
        <v>8.0278543416688102</v>
      </c>
      <c r="BM203" s="1">
        <f t="shared" ca="1" si="82"/>
        <v>-95.219299331126365</v>
      </c>
      <c r="BN203" s="1">
        <f t="shared" ca="1" si="82"/>
        <v>588.87640716420503</v>
      </c>
      <c r="BO203" s="1">
        <f t="shared" ca="1" si="82"/>
        <v>-2071.346788231107</v>
      </c>
      <c r="BP203" s="1">
        <f t="shared" ca="1" si="78"/>
        <v>4401.5491576834174</v>
      </c>
      <c r="BQ203" s="1">
        <f t="shared" ca="1" si="78"/>
        <v>-5765.0041645887368</v>
      </c>
      <c r="BR203" s="1">
        <f t="shared" ca="1" si="78"/>
        <v>4554.4336601741743</v>
      </c>
      <c r="BS203" s="1">
        <f t="shared" ca="1" si="78"/>
        <v>-1990.371061586967</v>
      </c>
      <c r="BT203" s="1">
        <f t="shared" ca="1" si="78"/>
        <v>369.4781221917591</v>
      </c>
      <c r="BU203" s="1">
        <f t="shared" ca="1" si="83"/>
        <v>0.65245196300384123</v>
      </c>
      <c r="BV203" s="1">
        <f t="shared" ca="1" si="83"/>
        <v>-2.3596323677834046</v>
      </c>
      <c r="BW203" s="1">
        <f t="shared" ca="1" si="83"/>
        <v>47.286713620430206</v>
      </c>
      <c r="BX203" s="1">
        <f t="shared" ca="1" si="83"/>
        <v>-392.27558330242516</v>
      </c>
      <c r="BY203" s="1">
        <f t="shared" ca="1" si="83"/>
        <v>1575.1950514190814</v>
      </c>
      <c r="BZ203" s="1">
        <f t="shared" ca="1" si="79"/>
        <v>-3490.0213834448637</v>
      </c>
      <c r="CA203" s="1">
        <f t="shared" ca="1" si="79"/>
        <v>4492.320424151224</v>
      </c>
      <c r="CB203" s="1">
        <f t="shared" ca="1" si="79"/>
        <v>-3337.0905132429311</v>
      </c>
      <c r="CC203" s="1">
        <f t="shared" ca="1" si="79"/>
        <v>1322.1105594411522</v>
      </c>
      <c r="CD203" s="1">
        <f t="shared" ca="1" si="79"/>
        <v>-215.24796332170223</v>
      </c>
      <c r="CE203" s="4">
        <f t="shared" ca="1" si="88"/>
        <v>0.51796273271258997</v>
      </c>
      <c r="CF203" s="4">
        <f t="shared" ca="1" si="89"/>
        <v>2.3321670957134777E-2</v>
      </c>
      <c r="CG203" s="4">
        <f t="shared" ca="1" si="70"/>
        <v>-6.3014402218715534E-3</v>
      </c>
      <c r="CH203" s="4">
        <f t="shared" ca="1" si="71"/>
        <v>5.1986864123107969E-2</v>
      </c>
      <c r="CI203" s="8">
        <f t="shared" ca="1" si="90"/>
        <v>0.57012491518634079</v>
      </c>
      <c r="CJ203" s="8">
        <f t="shared" ca="1" si="91"/>
        <v>0.13766729260586696</v>
      </c>
      <c r="CK203" s="8">
        <f t="shared" ca="1" si="72"/>
        <v>7.2446460315335661E-3</v>
      </c>
      <c r="CL203" s="8">
        <f t="shared" ca="1" si="73"/>
        <v>0.12975056441243113</v>
      </c>
    </row>
    <row r="204" spans="1:90" x14ac:dyDescent="0.25">
      <c r="A204" s="7">
        <f>'Calculate Data'!I206</f>
        <v>0.37179487179487181</v>
      </c>
      <c r="B204" s="7">
        <f>'Calculate Data'!H206</f>
        <v>0.54609929078014185</v>
      </c>
      <c r="C204" s="7">
        <f>'Calculate Data'!P206</f>
        <v>0.64383561643835618</v>
      </c>
      <c r="D204" s="7">
        <f>'Calculate Data'!B206</f>
        <v>219</v>
      </c>
      <c r="E204" s="2">
        <v>0.8595744680851064</v>
      </c>
      <c r="F204" s="10">
        <v>0.49137931034482757</v>
      </c>
      <c r="G204" s="4">
        <v>0.55660377358490565</v>
      </c>
      <c r="H204" s="8">
        <v>0.47747747747747749</v>
      </c>
      <c r="I204" s="20">
        <v>222</v>
      </c>
      <c r="J204" s="1">
        <f t="shared" si="87"/>
        <v>1</v>
      </c>
      <c r="K204" s="1">
        <f t="shared" si="87"/>
        <v>0.8595744680851064</v>
      </c>
      <c r="L204" s="1">
        <f t="shared" si="87"/>
        <v>0.73886826618379364</v>
      </c>
      <c r="M204" s="1">
        <f t="shared" si="87"/>
        <v>0.63511229688989923</v>
      </c>
      <c r="N204" s="1">
        <f t="shared" si="87"/>
        <v>0.54592631477344533</v>
      </c>
      <c r="O204" s="1">
        <f t="shared" si="87"/>
        <v>0.46926432163504661</v>
      </c>
      <c r="P204" s="1">
        <f t="shared" si="87"/>
        <v>0.4033676296607635</v>
      </c>
      <c r="Q204" s="1">
        <f t="shared" si="87"/>
        <v>0.34672451570840102</v>
      </c>
      <c r="R204" s="1">
        <f t="shared" si="87"/>
        <v>0.29803554116211489</v>
      </c>
      <c r="S204" s="1">
        <f t="shared" si="87"/>
        <v>0.25618374176488173</v>
      </c>
      <c r="T204" s="1">
        <f t="shared" si="87"/>
        <v>0.22020900355960049</v>
      </c>
      <c r="U204" s="1">
        <f t="shared" si="87"/>
        <v>0.18928603710229489</v>
      </c>
      <c r="V204" s="1">
        <f t="shared" si="87"/>
        <v>0.16270544465814285</v>
      </c>
      <c r="W204" s="1">
        <f t="shared" si="87"/>
        <v>0.13985744604657385</v>
      </c>
      <c r="X204" s="1">
        <f t="shared" si="87"/>
        <v>0.1202178897932252</v>
      </c>
      <c r="Y204" s="1">
        <f t="shared" si="87"/>
        <v>0.10333622867332551</v>
      </c>
      <c r="Z204" s="1">
        <f t="shared" si="86"/>
        <v>8.8825183795794682E-2</v>
      </c>
      <c r="AA204" s="1">
        <f t="shared" si="86"/>
        <v>7.6351860113832021E-2</v>
      </c>
      <c r="AB204" s="1">
        <f t="shared" si="86"/>
        <v>6.5630109544655618E-2</v>
      </c>
      <c r="AC204" s="1">
        <f t="shared" si="80"/>
        <v>0.55660377358490565</v>
      </c>
      <c r="AD204" s="1">
        <f t="shared" si="80"/>
        <v>0.47844239261340826</v>
      </c>
      <c r="AE204" s="1">
        <f t="shared" si="80"/>
        <v>0.41125686514003607</v>
      </c>
      <c r="AF204" s="1">
        <f t="shared" si="80"/>
        <v>0.35350590109909485</v>
      </c>
      <c r="AG204" s="1">
        <f t="shared" si="80"/>
        <v>0.30386464690220072</v>
      </c>
      <c r="AH204" s="1">
        <f t="shared" si="76"/>
        <v>0.26119429223082785</v>
      </c>
      <c r="AI204" s="1">
        <f t="shared" si="76"/>
        <v>0.22451594481117967</v>
      </c>
      <c r="AJ204" s="1">
        <f t="shared" si="76"/>
        <v>0.1929881738376949</v>
      </c>
      <c r="AK204" s="1">
        <f t="shared" si="76"/>
        <v>0.16588770687325263</v>
      </c>
      <c r="AL204" s="1">
        <f t="shared" si="76"/>
        <v>0.14259283739743417</v>
      </c>
      <c r="AM204" s="1">
        <f t="shared" si="81"/>
        <v>0.47747747747747749</v>
      </c>
      <c r="AN204" s="1">
        <f t="shared" si="81"/>
        <v>0.41042744872532111</v>
      </c>
      <c r="AO204" s="1">
        <f t="shared" si="81"/>
        <v>0.35279295592559518</v>
      </c>
      <c r="AP204" s="1">
        <f t="shared" si="81"/>
        <v>0.30325181743391583</v>
      </c>
      <c r="AQ204" s="1">
        <f t="shared" si="81"/>
        <v>0.26066751966660001</v>
      </c>
      <c r="AR204" s="1">
        <f t="shared" si="77"/>
        <v>0.22406314456448173</v>
      </c>
      <c r="AS204" s="1">
        <f t="shared" si="77"/>
        <v>0.19259895830649068</v>
      </c>
      <c r="AT204" s="1">
        <f t="shared" si="77"/>
        <v>0.16555314714004735</v>
      </c>
      <c r="AU204" s="1">
        <f t="shared" si="77"/>
        <v>0.14230525839272154</v>
      </c>
      <c r="AV204" s="1">
        <f t="shared" si="77"/>
        <v>0.12232196678863723</v>
      </c>
      <c r="BK204" s="1">
        <f t="shared" ca="1" si="82"/>
        <v>9.4074915425153449E-2</v>
      </c>
      <c r="BL204" s="1">
        <f t="shared" ca="1" si="82"/>
        <v>8.0677939155079592</v>
      </c>
      <c r="BM204" s="1">
        <f t="shared" ca="1" si="82"/>
        <v>-96.169111900875734</v>
      </c>
      <c r="BN204" s="1">
        <f t="shared" ca="1" si="82"/>
        <v>597.70940715120719</v>
      </c>
      <c r="BO204" s="1">
        <f t="shared" ca="1" si="82"/>
        <v>-2112.8762595453941</v>
      </c>
      <c r="BP204" s="1">
        <f t="shared" ca="1" si="78"/>
        <v>4512.1353293838347</v>
      </c>
      <c r="BQ204" s="1">
        <f t="shared" ca="1" si="78"/>
        <v>-5939.2485115578711</v>
      </c>
      <c r="BR204" s="1">
        <f t="shared" ca="1" si="78"/>
        <v>4715.4328504092873</v>
      </c>
      <c r="BS204" s="1">
        <f t="shared" ca="1" si="78"/>
        <v>-2070.9830526350743</v>
      </c>
      <c r="BT204" s="1">
        <f t="shared" ca="1" si="78"/>
        <v>386.35499905786219</v>
      </c>
      <c r="BU204" s="1">
        <f t="shared" ca="1" si="83"/>
        <v>0.65245196300384123</v>
      </c>
      <c r="BV204" s="1">
        <f t="shared" ca="1" si="83"/>
        <v>-2.3713718322997397</v>
      </c>
      <c r="BW204" s="1">
        <f t="shared" ca="1" si="83"/>
        <v>47.758398618054862</v>
      </c>
      <c r="BX204" s="1">
        <f t="shared" ca="1" si="83"/>
        <v>-398.15961971491714</v>
      </c>
      <c r="BY204" s="1">
        <f t="shared" ca="1" si="83"/>
        <v>1606.7769275559019</v>
      </c>
      <c r="BZ204" s="1">
        <f t="shared" ca="1" si="79"/>
        <v>-3577.7059895054467</v>
      </c>
      <c r="CA204" s="1">
        <f t="shared" ca="1" si="79"/>
        <v>4628.0985461325417</v>
      </c>
      <c r="CB204" s="1">
        <f t="shared" ca="1" si="79"/>
        <v>-3455.0566338325202</v>
      </c>
      <c r="CC204" s="1">
        <f t="shared" ca="1" si="79"/>
        <v>1375.6573410635201</v>
      </c>
      <c r="CD204" s="1">
        <f t="shared" ca="1" si="79"/>
        <v>-225.0799754341121</v>
      </c>
      <c r="CE204" s="4">
        <f t="shared" ca="1" si="88"/>
        <v>0.5175191939092656</v>
      </c>
      <c r="CF204" s="4">
        <f t="shared" ca="1" si="89"/>
        <v>3.9084579675640052E-2</v>
      </c>
      <c r="CG204" s="4">
        <f t="shared" ca="1" si="70"/>
        <v>-4.6248186810765217E-3</v>
      </c>
      <c r="CH204" s="4">
        <f t="shared" ca="1" si="71"/>
        <v>5.2829656873949665E-2</v>
      </c>
      <c r="CI204" s="8">
        <f t="shared" ca="1" si="90"/>
        <v>0.5700750137264663</v>
      </c>
      <c r="CJ204" s="8">
        <f t="shared" ca="1" si="91"/>
        <v>-9.259753624898881E-2</v>
      </c>
      <c r="CK204" s="8">
        <f t="shared" ca="1" si="72"/>
        <v>1.8747475729182585E-2</v>
      </c>
      <c r="CL204" s="8">
        <f t="shared" ca="1" si="73"/>
        <v>0.13623115360073332</v>
      </c>
    </row>
    <row r="205" spans="1:90" x14ac:dyDescent="0.25">
      <c r="A205" s="7">
        <f>'Calculate Data'!I207</f>
        <v>0.56140350877192979</v>
      </c>
      <c r="B205" s="7">
        <f>'Calculate Data'!H207</f>
        <v>0.49696969696969695</v>
      </c>
      <c r="C205" s="7">
        <f>'Calculate Data'!P207</f>
        <v>0.7432432432432432</v>
      </c>
      <c r="D205" s="7">
        <f>'Calculate Data'!B207</f>
        <v>222</v>
      </c>
      <c r="E205" s="2">
        <v>0.86382978723404258</v>
      </c>
      <c r="F205" s="10">
        <v>0.49411764705882355</v>
      </c>
      <c r="G205" s="4">
        <v>0.47126436781609193</v>
      </c>
      <c r="H205" s="8">
        <v>0.6718146718146718</v>
      </c>
      <c r="I205" s="20">
        <v>259</v>
      </c>
      <c r="J205" s="1">
        <f t="shared" si="87"/>
        <v>1</v>
      </c>
      <c r="K205" s="1">
        <f t="shared" si="87"/>
        <v>0.86382978723404258</v>
      </c>
      <c r="L205" s="1">
        <f t="shared" si="87"/>
        <v>0.74620190131281128</v>
      </c>
      <c r="M205" s="1">
        <f t="shared" si="87"/>
        <v>0.64459142964468386</v>
      </c>
      <c r="N205" s="1">
        <f t="shared" si="87"/>
        <v>0.55681727752285459</v>
      </c>
      <c r="O205" s="1">
        <f t="shared" si="87"/>
        <v>0.48099535037080632</v>
      </c>
      <c r="P205" s="1">
        <f t="shared" si="87"/>
        <v>0.41549811117137742</v>
      </c>
      <c r="Q205" s="1">
        <f t="shared" si="87"/>
        <v>0.35891964496931755</v>
      </c>
      <c r="R205" s="1">
        <f t="shared" si="87"/>
        <v>0.31004548054796366</v>
      </c>
      <c r="S205" s="1">
        <f t="shared" si="87"/>
        <v>0.26782652149462394</v>
      </c>
      <c r="T205" s="1">
        <f t="shared" si="87"/>
        <v>0.23135652707833473</v>
      </c>
      <c r="U205" s="1">
        <f t="shared" si="87"/>
        <v>0.19985265956128492</v>
      </c>
      <c r="V205" s="1">
        <f t="shared" si="87"/>
        <v>0.1726386803869823</v>
      </c>
      <c r="W205" s="1">
        <f t="shared" si="87"/>
        <v>0.1491304345470528</v>
      </c>
      <c r="X205" s="1">
        <f t="shared" si="87"/>
        <v>0.12882331154490093</v>
      </c>
      <c r="Y205" s="1">
        <f t="shared" si="87"/>
        <v>0.11128141380261657</v>
      </c>
      <c r="Z205" s="1">
        <f t="shared" si="86"/>
        <v>9.6128200008217715E-2</v>
      </c>
      <c r="AA205" s="1">
        <f t="shared" si="86"/>
        <v>8.30384025602902E-2</v>
      </c>
      <c r="AB205" s="1">
        <f t="shared" si="86"/>
        <v>7.1731045615910261E-2</v>
      </c>
      <c r="AC205" s="1">
        <f t="shared" si="80"/>
        <v>0.47126436781609193</v>
      </c>
      <c r="AD205" s="1">
        <f t="shared" si="80"/>
        <v>0.40709219858156026</v>
      </c>
      <c r="AE205" s="1">
        <f t="shared" si="80"/>
        <v>0.35165836728534783</v>
      </c>
      <c r="AF205" s="1">
        <f t="shared" si="80"/>
        <v>0.30377297259117286</v>
      </c>
      <c r="AG205" s="1">
        <f t="shared" si="80"/>
        <v>0.26240814228088549</v>
      </c>
      <c r="AH205" s="1">
        <f t="shared" si="76"/>
        <v>0.22667596971497769</v>
      </c>
      <c r="AI205" s="1">
        <f t="shared" si="76"/>
        <v>0.19580945468995947</v>
      </c>
      <c r="AJ205" s="1">
        <f t="shared" si="76"/>
        <v>0.16914603958324159</v>
      </c>
      <c r="AK205" s="1">
        <f t="shared" si="76"/>
        <v>0.14611338738467253</v>
      </c>
      <c r="AL205" s="1">
        <f t="shared" si="76"/>
        <v>0.1262170963365469</v>
      </c>
      <c r="AM205" s="1">
        <f t="shared" si="81"/>
        <v>0.6718146718146718</v>
      </c>
      <c r="AN205" s="1">
        <f t="shared" si="81"/>
        <v>0.58033352501437607</v>
      </c>
      <c r="AO205" s="1">
        <f t="shared" si="81"/>
        <v>0.50130938543795045</v>
      </c>
      <c r="AP205" s="1">
        <f t="shared" si="81"/>
        <v>0.43304597976129339</v>
      </c>
      <c r="AQ205" s="1">
        <f t="shared" si="81"/>
        <v>0.37407801655975559</v>
      </c>
      <c r="AR205" s="1">
        <f t="shared" si="77"/>
        <v>0.3231397334537463</v>
      </c>
      <c r="AS205" s="1">
        <f t="shared" si="77"/>
        <v>0.27913772719621494</v>
      </c>
      <c r="AT205" s="1">
        <f t="shared" si="77"/>
        <v>0.24112748349290059</v>
      </c>
      <c r="AU205" s="1">
        <f t="shared" si="77"/>
        <v>0.20829310276195243</v>
      </c>
      <c r="AV205" s="1">
        <f t="shared" si="77"/>
        <v>0.17992978664117593</v>
      </c>
      <c r="BK205" s="1">
        <f t="shared" ca="1" si="82"/>
        <v>9.4074915425153449E-2</v>
      </c>
      <c r="BL205" s="1">
        <f t="shared" ca="1" si="82"/>
        <v>8.1077334893471065</v>
      </c>
      <c r="BM205" s="1">
        <f t="shared" ca="1" si="82"/>
        <v>-97.123638180648655</v>
      </c>
      <c r="BN205" s="1">
        <f t="shared" ca="1" si="82"/>
        <v>606.63029696378806</v>
      </c>
      <c r="BO205" s="1">
        <f t="shared" ca="1" si="82"/>
        <v>-2155.0271066727569</v>
      </c>
      <c r="BP205" s="1">
        <f t="shared" ca="1" si="78"/>
        <v>4624.9331424036036</v>
      </c>
      <c r="BQ205" s="1">
        <f t="shared" ca="1" si="78"/>
        <v>-6117.8596319320695</v>
      </c>
      <c r="BR205" s="1">
        <f t="shared" ca="1" si="78"/>
        <v>4881.285885100021</v>
      </c>
      <c r="BS205" s="1">
        <f t="shared" ca="1" si="78"/>
        <v>-2154.4374649319557</v>
      </c>
      <c r="BT205" s="1">
        <f t="shared" ca="1" si="78"/>
        <v>403.91367050409241</v>
      </c>
      <c r="BU205" s="1">
        <f t="shared" ca="1" si="83"/>
        <v>0.65245196300384123</v>
      </c>
      <c r="BV205" s="1">
        <f t="shared" ca="1" si="83"/>
        <v>-2.3831112968160753</v>
      </c>
      <c r="BW205" s="1">
        <f t="shared" ca="1" si="83"/>
        <v>48.232424484154066</v>
      </c>
      <c r="BX205" s="1">
        <f t="shared" ca="1" si="83"/>
        <v>-404.10220327274504</v>
      </c>
      <c r="BY205" s="1">
        <f t="shared" ca="1" si="83"/>
        <v>1638.8313407451317</v>
      </c>
      <c r="BZ205" s="1">
        <f t="shared" ca="1" si="79"/>
        <v>-3667.1442225779128</v>
      </c>
      <c r="CA205" s="1">
        <f t="shared" ca="1" si="79"/>
        <v>4767.2794315456204</v>
      </c>
      <c r="CB205" s="1">
        <f t="shared" ca="1" si="79"/>
        <v>-3576.5792269704411</v>
      </c>
      <c r="CC205" s="1">
        <f t="shared" ca="1" si="79"/>
        <v>1431.092210399738</v>
      </c>
      <c r="CD205" s="1">
        <f t="shared" ca="1" si="79"/>
        <v>-235.30918263321777</v>
      </c>
      <c r="CE205" s="4">
        <f t="shared" ca="1" si="88"/>
        <v>0.51696165884646916</v>
      </c>
      <c r="CF205" s="4">
        <f t="shared" ca="1" si="89"/>
        <v>-4.569729103037723E-2</v>
      </c>
      <c r="CG205" s="4">
        <f t="shared" ca="1" si="70"/>
        <v>-2.1460453473969442E-3</v>
      </c>
      <c r="CH205" s="4">
        <f t="shared" ca="1" si="71"/>
        <v>5.3704136060962838E-2</v>
      </c>
      <c r="CI205" s="8">
        <f t="shared" ca="1" si="90"/>
        <v>0.56991238651508525</v>
      </c>
      <c r="CJ205" s="8">
        <f t="shared" ca="1" si="91"/>
        <v>0.10190228529958656</v>
      </c>
      <c r="CK205" s="8">
        <f t="shared" ca="1" si="72"/>
        <v>1.5273168866456091E-2</v>
      </c>
      <c r="CL205" s="8">
        <f t="shared" ca="1" si="73"/>
        <v>0.13282341301505241</v>
      </c>
    </row>
    <row r="206" spans="1:90" x14ac:dyDescent="0.25">
      <c r="A206" s="7">
        <f>'Calculate Data'!I208</f>
        <v>0.38636363636363635</v>
      </c>
      <c r="B206" s="7">
        <f>'Calculate Data'!H208</f>
        <v>0.46153846153846156</v>
      </c>
      <c r="C206" s="7">
        <f>'Calculate Data'!P208</f>
        <v>0.63934426229508201</v>
      </c>
      <c r="D206" s="7">
        <f>'Calculate Data'!B208</f>
        <v>122</v>
      </c>
      <c r="E206" s="2">
        <v>0.86808510638297876</v>
      </c>
      <c r="F206" s="10">
        <v>0.5</v>
      </c>
      <c r="G206" s="4">
        <v>0.47272727272727272</v>
      </c>
      <c r="H206" s="8">
        <v>0.7857142857142857</v>
      </c>
      <c r="I206" s="20">
        <v>140</v>
      </c>
      <c r="J206" s="1">
        <f t="shared" si="87"/>
        <v>1</v>
      </c>
      <c r="K206" s="1">
        <f t="shared" si="87"/>
        <v>0.86808510638297876</v>
      </c>
      <c r="L206" s="1">
        <f t="shared" si="87"/>
        <v>0.75357175192394754</v>
      </c>
      <c r="M206" s="1">
        <f t="shared" si="87"/>
        <v>0.65416441443610762</v>
      </c>
      <c r="N206" s="1">
        <f t="shared" si="87"/>
        <v>0.56787038529772749</v>
      </c>
      <c r="O206" s="1">
        <f t="shared" si="87"/>
        <v>0.49295982383292092</v>
      </c>
      <c r="P206" s="1">
        <f t="shared" si="87"/>
        <v>0.42793108111453559</v>
      </c>
      <c r="Q206" s="1">
        <f t="shared" si="87"/>
        <v>0.37148059807389472</v>
      </c>
      <c r="R206" s="1">
        <f t="shared" si="87"/>
        <v>0.32247677449818946</v>
      </c>
      <c r="S206" s="1">
        <f t="shared" si="87"/>
        <v>0.27993728509630067</v>
      </c>
      <c r="T206" s="1">
        <f t="shared" si="87"/>
        <v>0.24300938791338439</v>
      </c>
      <c r="U206" s="1">
        <f t="shared" si="87"/>
        <v>0.21095283035885282</v>
      </c>
      <c r="V206" s="1">
        <f t="shared" si="87"/>
        <v>0.18312501018385524</v>
      </c>
      <c r="W206" s="1">
        <f t="shared" si="87"/>
        <v>0.15896809394683603</v>
      </c>
      <c r="X206" s="1">
        <f t="shared" si="87"/>
        <v>0.13799783474533853</v>
      </c>
      <c r="Y206" s="1">
        <f t="shared" si="87"/>
        <v>0.1197938650555279</v>
      </c>
      <c r="Z206" s="1">
        <f t="shared" si="86"/>
        <v>0.10399127009075614</v>
      </c>
      <c r="AA206" s="1">
        <f t="shared" si="86"/>
        <v>9.027327275963512E-2</v>
      </c>
      <c r="AB206" s="1">
        <f t="shared" si="86"/>
        <v>7.8364883587087514E-2</v>
      </c>
      <c r="AC206" s="1">
        <f t="shared" si="80"/>
        <v>0.47272727272727272</v>
      </c>
      <c r="AD206" s="1">
        <f t="shared" si="80"/>
        <v>0.41036750483558992</v>
      </c>
      <c r="AE206" s="1">
        <f t="shared" si="80"/>
        <v>0.35623391909132063</v>
      </c>
      <c r="AF206" s="1">
        <f t="shared" si="80"/>
        <v>0.30924135955161453</v>
      </c>
      <c r="AG206" s="1">
        <f t="shared" si="80"/>
        <v>0.26844781850438026</v>
      </c>
      <c r="AH206" s="1">
        <f t="shared" si="76"/>
        <v>0.23303555308465351</v>
      </c>
      <c r="AI206" s="1">
        <f t="shared" si="76"/>
        <v>0.20229469289050772</v>
      </c>
      <c r="AJ206" s="1">
        <f t="shared" si="76"/>
        <v>0.1756090099985684</v>
      </c>
      <c r="AK206" s="1">
        <f t="shared" si="76"/>
        <v>0.15244356612641682</v>
      </c>
      <c r="AL206" s="1">
        <f t="shared" si="76"/>
        <v>0.13233398931825122</v>
      </c>
      <c r="AM206" s="1">
        <f t="shared" si="81"/>
        <v>0.7857142857142857</v>
      </c>
      <c r="AN206" s="1">
        <f t="shared" si="81"/>
        <v>0.68206686930091187</v>
      </c>
      <c r="AO206" s="1">
        <f t="shared" si="81"/>
        <v>0.59209209079738734</v>
      </c>
      <c r="AP206" s="1">
        <f t="shared" si="81"/>
        <v>0.51398632562837021</v>
      </c>
      <c r="AQ206" s="1">
        <f t="shared" si="81"/>
        <v>0.44618387416250016</v>
      </c>
      <c r="AR206" s="1">
        <f t="shared" si="77"/>
        <v>0.38732557586872357</v>
      </c>
      <c r="AS206" s="1">
        <f t="shared" si="77"/>
        <v>0.3362315637328494</v>
      </c>
      <c r="AT206" s="1">
        <f t="shared" si="77"/>
        <v>0.29187761277234586</v>
      </c>
      <c r="AU206" s="1">
        <f t="shared" si="77"/>
        <v>0.25337460853429172</v>
      </c>
      <c r="AV206" s="1">
        <f t="shared" si="77"/>
        <v>0.21995072400423624</v>
      </c>
      <c r="BK206" s="1">
        <f t="shared" ca="1" si="82"/>
        <v>9.4074915425153449E-2</v>
      </c>
      <c r="BL206" s="1">
        <f t="shared" ca="1" si="82"/>
        <v>8.1476730631862555</v>
      </c>
      <c r="BM206" s="1">
        <f t="shared" ca="1" si="82"/>
        <v>-98.082878170445156</v>
      </c>
      <c r="BN206" s="1">
        <f t="shared" ca="1" si="82"/>
        <v>615.63951170009375</v>
      </c>
      <c r="BO206" s="1">
        <f t="shared" ca="1" si="82"/>
        <v>-2197.8054970520834</v>
      </c>
      <c r="BP206" s="1">
        <f t="shared" ca="1" si="78"/>
        <v>4739.9756055036805</v>
      </c>
      <c r="BQ206" s="1">
        <f t="shared" ca="1" si="78"/>
        <v>-6300.9246396305016</v>
      </c>
      <c r="BR206" s="1">
        <f t="shared" ca="1" si="78"/>
        <v>5052.1141023685886</v>
      </c>
      <c r="BS206" s="1">
        <f t="shared" ca="1" si="78"/>
        <v>-2240.8197768966843</v>
      </c>
      <c r="BT206" s="1">
        <f t="shared" ca="1" si="78"/>
        <v>422.17811627914904</v>
      </c>
      <c r="BU206" s="1">
        <f t="shared" ca="1" si="83"/>
        <v>0.65245196300384123</v>
      </c>
      <c r="BV206" s="1">
        <f t="shared" ca="1" si="83"/>
        <v>-2.3948507613324104</v>
      </c>
      <c r="BW206" s="1">
        <f t="shared" ca="1" si="83"/>
        <v>48.708791218727846</v>
      </c>
      <c r="BX206" s="1">
        <f t="shared" ca="1" si="83"/>
        <v>-410.10362381326206</v>
      </c>
      <c r="BY206" s="1">
        <f t="shared" ca="1" si="83"/>
        <v>1671.3629811329461</v>
      </c>
      <c r="BZ206" s="1">
        <f t="shared" ca="1" si="79"/>
        <v>-3758.3622555567267</v>
      </c>
      <c r="CA206" s="1">
        <f t="shared" ca="1" si="79"/>
        <v>4909.9309630193602</v>
      </c>
      <c r="CB206" s="1">
        <f t="shared" ca="1" si="79"/>
        <v>-3701.7471986166324</v>
      </c>
      <c r="CC206" s="1">
        <f t="shared" ca="1" si="79"/>
        <v>1488.4719467723355</v>
      </c>
      <c r="CD206" s="1">
        <f t="shared" ca="1" si="79"/>
        <v>-245.94955487220039</v>
      </c>
      <c r="CE206" s="4">
        <f t="shared" ca="1" si="88"/>
        <v>0.51629208040873209</v>
      </c>
      <c r="CF206" s="4">
        <f t="shared" ca="1" si="89"/>
        <v>-4.3564807681459372E-2</v>
      </c>
      <c r="CG206" s="4">
        <f t="shared" ca="1" si="70"/>
        <v>2.2927239021277562E-3</v>
      </c>
      <c r="CH206" s="4">
        <f t="shared" ca="1" si="71"/>
        <v>5.78636954025901E-2</v>
      </c>
      <c r="CI206" s="8">
        <f t="shared" ca="1" si="90"/>
        <v>0.5696504862194729</v>
      </c>
      <c r="CJ206" s="8">
        <f t="shared" ca="1" si="91"/>
        <v>0.2160637994948128</v>
      </c>
      <c r="CK206" s="8">
        <f t="shared" ca="1" si="72"/>
        <v>3.925296956524384E-3</v>
      </c>
      <c r="CL206" s="8">
        <f t="shared" ca="1" si="73"/>
        <v>0.13734894674049181</v>
      </c>
    </row>
    <row r="207" spans="1:90" x14ac:dyDescent="0.25">
      <c r="A207" s="7">
        <f>'Calculate Data'!I209</f>
        <v>0.55319148936170215</v>
      </c>
      <c r="B207" s="7">
        <f>'Calculate Data'!H209</f>
        <v>0.55232558139534882</v>
      </c>
      <c r="C207" s="7">
        <f>'Calculate Data'!P209</f>
        <v>0.78538812785388123</v>
      </c>
      <c r="D207" s="7">
        <f>'Calculate Data'!B209</f>
        <v>219</v>
      </c>
      <c r="E207" s="2">
        <v>0.87234042553191493</v>
      </c>
      <c r="F207" s="10">
        <v>0.5</v>
      </c>
      <c r="G207" s="4">
        <v>0.60344827586206895</v>
      </c>
      <c r="H207" s="8">
        <v>0.33720930232558138</v>
      </c>
      <c r="I207" s="20">
        <v>172</v>
      </c>
      <c r="J207" s="1">
        <f t="shared" si="87"/>
        <v>1</v>
      </c>
      <c r="K207" s="1">
        <f t="shared" si="87"/>
        <v>0.87234042553191493</v>
      </c>
      <c r="L207" s="1">
        <f t="shared" si="87"/>
        <v>0.76097781801720243</v>
      </c>
      <c r="M207" s="1">
        <f t="shared" si="87"/>
        <v>0.66383171358947446</v>
      </c>
      <c r="N207" s="1">
        <f t="shared" si="87"/>
        <v>0.57908723951422247</v>
      </c>
      <c r="O207" s="1">
        <f t="shared" si="87"/>
        <v>0.50516120893793881</v>
      </c>
      <c r="P207" s="1">
        <f t="shared" si="87"/>
        <v>0.44067254396713812</v>
      </c>
      <c r="Q207" s="1">
        <f t="shared" si="87"/>
        <v>0.38441647452452471</v>
      </c>
      <c r="R207" s="1">
        <f t="shared" si="87"/>
        <v>0.33534203096820248</v>
      </c>
      <c r="S207" s="1">
        <f t="shared" si="87"/>
        <v>0.29253240999353836</v>
      </c>
      <c r="T207" s="1">
        <f t="shared" si="87"/>
        <v>0.25518784701563985</v>
      </c>
      <c r="U207" s="1">
        <f t="shared" si="87"/>
        <v>0.22261067505619647</v>
      </c>
      <c r="V207" s="1">
        <f t="shared" si="87"/>
        <v>0.19419229100646929</v>
      </c>
      <c r="W207" s="1">
        <f t="shared" si="87"/>
        <v>0.16940178577160087</v>
      </c>
      <c r="X207" s="1">
        <f t="shared" si="87"/>
        <v>0.14777602588586461</v>
      </c>
      <c r="Y207" s="1">
        <f t="shared" ref="Y207" si="92">POWER($E207,Y$2)</f>
        <v>0.12891100130469038</v>
      </c>
      <c r="Z207" s="1">
        <f t="shared" si="86"/>
        <v>0.11245427773387887</v>
      </c>
      <c r="AA207" s="1">
        <f t="shared" si="86"/>
        <v>9.8098412491256032E-2</v>
      </c>
      <c r="AB207" s="1">
        <f t="shared" si="86"/>
        <v>8.5575210896627618E-2</v>
      </c>
      <c r="AC207" s="1">
        <f t="shared" si="80"/>
        <v>0.60344827586206895</v>
      </c>
      <c r="AD207" s="1">
        <f t="shared" si="80"/>
        <v>0.52641232575201757</v>
      </c>
      <c r="AE207" s="1">
        <f t="shared" si="80"/>
        <v>0.45921075225176006</v>
      </c>
      <c r="AF207" s="1">
        <f t="shared" si="80"/>
        <v>0.40058810302813114</v>
      </c>
      <c r="AG207" s="1">
        <f t="shared" si="80"/>
        <v>0.34944919625858251</v>
      </c>
      <c r="AH207" s="1">
        <f t="shared" si="76"/>
        <v>0.30483866056599757</v>
      </c>
      <c r="AI207" s="1">
        <f t="shared" si="76"/>
        <v>0.26592308687672128</v>
      </c>
      <c r="AJ207" s="1">
        <f t="shared" si="76"/>
        <v>0.23197545876479939</v>
      </c>
      <c r="AK207" s="1">
        <f t="shared" si="76"/>
        <v>0.20236157041184633</v>
      </c>
      <c r="AL207" s="1">
        <f t="shared" si="76"/>
        <v>0.1765281784443766</v>
      </c>
      <c r="AM207" s="1">
        <f t="shared" si="81"/>
        <v>0.33720930232558138</v>
      </c>
      <c r="AN207" s="1">
        <f t="shared" si="81"/>
        <v>0.29416130628401782</v>
      </c>
      <c r="AO207" s="1">
        <f t="shared" si="81"/>
        <v>0.25660879909882406</v>
      </c>
      <c r="AP207" s="1">
        <f t="shared" si="81"/>
        <v>0.22385022900110185</v>
      </c>
      <c r="AQ207" s="1">
        <f t="shared" si="81"/>
        <v>0.19527360402223781</v>
      </c>
      <c r="AR207" s="1">
        <f t="shared" si="77"/>
        <v>0.1703450588279096</v>
      </c>
      <c r="AS207" s="1">
        <f t="shared" si="77"/>
        <v>0.14859888110519773</v>
      </c>
      <c r="AT207" s="1">
        <f t="shared" si="77"/>
        <v>0.12962881117687461</v>
      </c>
      <c r="AU207" s="1">
        <f t="shared" si="77"/>
        <v>0.11308045230323106</v>
      </c>
      <c r="AV207" s="1">
        <f t="shared" si="77"/>
        <v>9.8644649881542007E-2</v>
      </c>
      <c r="BK207" s="1">
        <f t="shared" ca="1" si="82"/>
        <v>9.4074915425153449E-2</v>
      </c>
      <c r="BL207" s="1">
        <f t="shared" ca="1" si="82"/>
        <v>8.1876126370254028</v>
      </c>
      <c r="BM207" s="1">
        <f t="shared" ca="1" si="82"/>
        <v>-99.046831870265237</v>
      </c>
      <c r="BN207" s="1">
        <f t="shared" ca="1" si="82"/>
        <v>624.73748645827095</v>
      </c>
      <c r="BO207" s="1">
        <f t="shared" ca="1" si="82"/>
        <v>-2241.2176285787514</v>
      </c>
      <c r="BP207" s="1">
        <f t="shared" ca="1" si="78"/>
        <v>4857.2960542604587</v>
      </c>
      <c r="BQ207" s="1">
        <f t="shared" ca="1" si="78"/>
        <v>-6488.5319455167792</v>
      </c>
      <c r="BR207" s="1">
        <f t="shared" ca="1" si="78"/>
        <v>5228.0412549078592</v>
      </c>
      <c r="BS207" s="1">
        <f t="shared" ca="1" si="78"/>
        <v>-2330.2175984226346</v>
      </c>
      <c r="BT207" s="1">
        <f t="shared" ca="1" si="78"/>
        <v>441.17303545037413</v>
      </c>
      <c r="BU207" s="1">
        <f t="shared" ca="1" si="83"/>
        <v>0.65245196300384123</v>
      </c>
      <c r="BV207" s="1">
        <f t="shared" ca="1" si="83"/>
        <v>-2.4065902258487459</v>
      </c>
      <c r="BW207" s="1">
        <f t="shared" ca="1" si="83"/>
        <v>49.187498821776188</v>
      </c>
      <c r="BX207" s="1">
        <f t="shared" ca="1" si="83"/>
        <v>-416.16417117382144</v>
      </c>
      <c r="BY207" s="1">
        <f t="shared" ca="1" si="83"/>
        <v>1704.376562026737</v>
      </c>
      <c r="BZ207" s="1">
        <f t="shared" ca="1" si="79"/>
        <v>-3851.3865204707649</v>
      </c>
      <c r="CA207" s="1">
        <f t="shared" ca="1" si="79"/>
        <v>5056.1220338133271</v>
      </c>
      <c r="CB207" s="1">
        <f t="shared" ca="1" si="79"/>
        <v>-3830.6512239171548</v>
      </c>
      <c r="CC207" s="1">
        <f t="shared" ca="1" si="79"/>
        <v>1547.8547453426966</v>
      </c>
      <c r="CD207" s="1">
        <f t="shared" ca="1" si="79"/>
        <v>-257.01548115983201</v>
      </c>
      <c r="CE207" s="4">
        <f t="shared" ca="1" si="88"/>
        <v>0.51551424098335019</v>
      </c>
      <c r="CF207" s="4">
        <f t="shared" ca="1" si="89"/>
        <v>8.7934034878718759E-2</v>
      </c>
      <c r="CG207" s="4">
        <f t="shared" ca="1" si="70"/>
        <v>4.9455812207570091E-3</v>
      </c>
      <c r="CH207" s="4">
        <f t="shared" ca="1" si="71"/>
        <v>5.5024243032534552E-2</v>
      </c>
      <c r="CI207" s="8">
        <f t="shared" ca="1" si="90"/>
        <v>0.56930502011891804</v>
      </c>
      <c r="CJ207" s="8">
        <f t="shared" ca="1" si="91"/>
        <v>-0.23209571779333665</v>
      </c>
      <c r="CK207" s="8">
        <f t="shared" ca="1" si="72"/>
        <v>7.5834425384735359E-3</v>
      </c>
      <c r="CL207" s="8">
        <f t="shared" ca="1" si="73"/>
        <v>0.13667824334732262</v>
      </c>
    </row>
    <row r="208" spans="1:90" x14ac:dyDescent="0.25">
      <c r="A208" s="7">
        <f>'Calculate Data'!I210</f>
        <v>0.40425531914893614</v>
      </c>
      <c r="B208" s="7">
        <f>'Calculate Data'!H210</f>
        <v>0.53658536585365857</v>
      </c>
      <c r="C208" s="7">
        <f>'Calculate Data'!P210</f>
        <v>0.46590909090909088</v>
      </c>
      <c r="D208" s="7">
        <f>'Calculate Data'!B210</f>
        <v>88</v>
      </c>
      <c r="E208" s="2">
        <v>0.87659574468085111</v>
      </c>
      <c r="F208" s="10">
        <v>0.5</v>
      </c>
      <c r="G208" s="4">
        <v>0.49458483754512633</v>
      </c>
      <c r="H208" s="8">
        <v>0.55289421157684626</v>
      </c>
      <c r="I208" s="20">
        <v>501</v>
      </c>
      <c r="J208" s="1">
        <f t="shared" ref="J208:Y223" si="93">POWER($E208,J$2)</f>
        <v>1</v>
      </c>
      <c r="K208" s="1">
        <f t="shared" si="93"/>
        <v>0.87659574468085111</v>
      </c>
      <c r="L208" s="1">
        <f t="shared" si="93"/>
        <v>0.76842009959257596</v>
      </c>
      <c r="M208" s="1">
        <f t="shared" si="93"/>
        <v>0.67359378943008785</v>
      </c>
      <c r="N208" s="1">
        <f t="shared" si="93"/>
        <v>0.59046944945786439</v>
      </c>
      <c r="O208" s="1">
        <f t="shared" si="93"/>
        <v>0.51760300675880877</v>
      </c>
      <c r="P208" s="1">
        <f t="shared" si="93"/>
        <v>0.45372859315878566</v>
      </c>
      <c r="Q208" s="1">
        <f t="shared" si="93"/>
        <v>0.3977365540030206</v>
      </c>
      <c r="R208" s="1">
        <f t="shared" si="93"/>
        <v>0.34865417074307348</v>
      </c>
      <c r="S208" s="1">
        <f t="shared" si="93"/>
        <v>0.30562876243860909</v>
      </c>
      <c r="T208" s="1">
        <f t="shared" si="93"/>
        <v>0.26791287260575952</v>
      </c>
      <c r="U208" s="1">
        <f t="shared" si="93"/>
        <v>0.23485128407143174</v>
      </c>
      <c r="V208" s="1">
        <f t="shared" si="93"/>
        <v>0.20586963624985086</v>
      </c>
      <c r="W208" s="1">
        <f t="shared" si="93"/>
        <v>0.18046444709561393</v>
      </c>
      <c r="X208" s="1">
        <f t="shared" si="93"/>
        <v>0.15819436639019777</v>
      </c>
      <c r="Y208" s="1">
        <f t="shared" si="93"/>
        <v>0.13867250841013082</v>
      </c>
      <c r="Z208" s="1">
        <f t="shared" si="86"/>
        <v>0.12155973077654024</v>
      </c>
      <c r="AA208" s="1">
        <f t="shared" si="86"/>
        <v>0.10655874272326507</v>
      </c>
      <c r="AB208" s="1">
        <f t="shared" si="86"/>
        <v>9.3408940429755768E-2</v>
      </c>
      <c r="AC208" s="1">
        <f t="shared" si="80"/>
        <v>0.49458483754512633</v>
      </c>
      <c r="AD208" s="1">
        <f t="shared" si="80"/>
        <v>0.43355096397572779</v>
      </c>
      <c r="AE208" s="1">
        <f t="shared" si="80"/>
        <v>0.38004893012340396</v>
      </c>
      <c r="AF208" s="1">
        <f t="shared" si="80"/>
        <v>0.33314927491668606</v>
      </c>
      <c r="AG208" s="1">
        <f t="shared" si="80"/>
        <v>0.29203723673547805</v>
      </c>
      <c r="AH208" s="1">
        <f t="shared" si="76"/>
        <v>0.25599859901067434</v>
      </c>
      <c r="AI208" s="1">
        <f t="shared" si="76"/>
        <v>0.22440728253701672</v>
      </c>
      <c r="AJ208" s="1">
        <f t="shared" si="76"/>
        <v>0.19671446894734232</v>
      </c>
      <c r="AK208" s="1">
        <f t="shared" si="76"/>
        <v>0.17243906639639373</v>
      </c>
      <c r="AL208" s="1">
        <f t="shared" si="76"/>
        <v>0.15115935181981749</v>
      </c>
      <c r="AM208" s="1">
        <f t="shared" si="81"/>
        <v>0.55289421157684626</v>
      </c>
      <c r="AN208" s="1">
        <f t="shared" si="81"/>
        <v>0.4846647131269376</v>
      </c>
      <c r="AO208" s="1">
        <f t="shared" si="81"/>
        <v>0.42485502512403894</v>
      </c>
      <c r="AP208" s="1">
        <f t="shared" si="81"/>
        <v>0.37242610713000862</v>
      </c>
      <c r="AQ208" s="1">
        <f t="shared" si="81"/>
        <v>0.32646714071822042</v>
      </c>
      <c r="AR208" s="1">
        <f t="shared" si="77"/>
        <v>0.28617970633171658</v>
      </c>
      <c r="AS208" s="1">
        <f t="shared" si="77"/>
        <v>0.25086391278439846</v>
      </c>
      <c r="AT208" s="1">
        <f t="shared" si="77"/>
        <v>0.21990623844079182</v>
      </c>
      <c r="AU208" s="1">
        <f t="shared" si="77"/>
        <v>0.19276887284597075</v>
      </c>
      <c r="AV208" s="1">
        <f t="shared" si="77"/>
        <v>0.16898037364370203</v>
      </c>
      <c r="BK208" s="1">
        <f t="shared" ca="1" si="82"/>
        <v>9.4074915425153449E-2</v>
      </c>
      <c r="BL208" s="1">
        <f t="shared" ca="1" si="82"/>
        <v>8.2275522108645518</v>
      </c>
      <c r="BM208" s="1">
        <f t="shared" ca="1" si="82"/>
        <v>-100.01549928010888</v>
      </c>
      <c r="BN208" s="1">
        <f t="shared" ca="1" si="82"/>
        <v>633.924656336466</v>
      </c>
      <c r="BO208" s="1">
        <f t="shared" ca="1" si="82"/>
        <v>-2285.2697296046244</v>
      </c>
      <c r="BP208" s="1">
        <f t="shared" ca="1" si="78"/>
        <v>4976.9281526756849</v>
      </c>
      <c r="BQ208" s="1">
        <f t="shared" ca="1" si="78"/>
        <v>-6680.771270208088</v>
      </c>
      <c r="BR208" s="1">
        <f t="shared" ca="1" si="78"/>
        <v>5409.1935458401394</v>
      </c>
      <c r="BS208" s="1">
        <f t="shared" ca="1" si="78"/>
        <v>-2422.720713187296</v>
      </c>
      <c r="BT208" s="1">
        <f t="shared" ca="1" si="78"/>
        <v>460.9238642957913</v>
      </c>
      <c r="BU208" s="1">
        <f t="shared" ca="1" si="83"/>
        <v>0.65245196300384123</v>
      </c>
      <c r="BV208" s="1">
        <f t="shared" ca="1" si="83"/>
        <v>-2.4183296903650811</v>
      </c>
      <c r="BW208" s="1">
        <f t="shared" ca="1" si="83"/>
        <v>49.668547293299092</v>
      </c>
      <c r="BX208" s="1">
        <f t="shared" ca="1" si="83"/>
        <v>-422.28413519177622</v>
      </c>
      <c r="BY208" s="1">
        <f t="shared" ca="1" si="83"/>
        <v>1737.8768198951104</v>
      </c>
      <c r="BZ208" s="1">
        <f t="shared" ca="1" si="79"/>
        <v>-3946.2437097598345</v>
      </c>
      <c r="CA208" s="1">
        <f t="shared" ca="1" si="79"/>
        <v>5205.9225577991438</v>
      </c>
      <c r="CB208" s="1">
        <f t="shared" ca="1" si="79"/>
        <v>-3963.3837734783697</v>
      </c>
      <c r="CC208" s="1">
        <f t="shared" ca="1" si="79"/>
        <v>1609.300245215491</v>
      </c>
      <c r="CD208" s="1">
        <f t="shared" ca="1" si="79"/>
        <v>-268.52177998389374</v>
      </c>
      <c r="CE208" s="4">
        <f t="shared" ca="1" si="88"/>
        <v>0.51463399425404077</v>
      </c>
      <c r="CF208" s="4">
        <f t="shared" ca="1" si="89"/>
        <v>-2.004915670891444E-2</v>
      </c>
      <c r="CG208" s="4">
        <f t="shared" ca="1" si="70"/>
        <v>-4.1503784779997518E-4</v>
      </c>
      <c r="CH208" s="4">
        <f t="shared" ca="1" si="71"/>
        <v>6.1102529196441095E-2</v>
      </c>
      <c r="CI208" s="8">
        <f t="shared" ca="1" si="90"/>
        <v>0.56889406180886226</v>
      </c>
      <c r="CJ208" s="8">
        <f t="shared" ca="1" si="91"/>
        <v>-1.5999850232016E-2</v>
      </c>
      <c r="CK208" s="8">
        <f t="shared" ca="1" si="72"/>
        <v>7.3661711881231589E-3</v>
      </c>
      <c r="CL208" s="8">
        <f t="shared" ca="1" si="73"/>
        <v>0.13666330365172324</v>
      </c>
    </row>
    <row r="209" spans="1:90" x14ac:dyDescent="0.25">
      <c r="A209" s="7">
        <f>'Calculate Data'!I211</f>
        <v>0.50877192982456143</v>
      </c>
      <c r="B209" s="7">
        <f>'Calculate Data'!H211</f>
        <v>0.56521739130434778</v>
      </c>
      <c r="C209" s="7">
        <f>'Calculate Data'!P211</f>
        <v>0.54761904761904767</v>
      </c>
      <c r="D209" s="7">
        <f>'Calculate Data'!B211</f>
        <v>126</v>
      </c>
      <c r="E209" s="2">
        <v>0.88085106382978728</v>
      </c>
      <c r="F209" s="10">
        <v>0.50877192982456143</v>
      </c>
      <c r="G209" s="4">
        <v>0.56521739130434778</v>
      </c>
      <c r="H209" s="8">
        <v>0.54761904761904767</v>
      </c>
      <c r="I209" s="20">
        <v>126</v>
      </c>
      <c r="J209" s="1">
        <f t="shared" si="93"/>
        <v>1</v>
      </c>
      <c r="K209" s="1">
        <f t="shared" si="93"/>
        <v>0.88085106382978728</v>
      </c>
      <c r="L209" s="1">
        <f t="shared" si="93"/>
        <v>0.775898596650068</v>
      </c>
      <c r="M209" s="1">
        <f t="shared" si="93"/>
        <v>0.6834511042832514</v>
      </c>
      <c r="N209" s="1">
        <f t="shared" si="93"/>
        <v>0.60201863228354491</v>
      </c>
      <c r="O209" s="1">
        <f t="shared" si="93"/>
        <v>0.53028875269231401</v>
      </c>
      <c r="P209" s="1">
        <f t="shared" si="93"/>
        <v>0.46710541194599581</v>
      </c>
      <c r="Q209" s="1">
        <f t="shared" si="93"/>
        <v>0.41145029903328145</v>
      </c>
      <c r="R209" s="1">
        <f t="shared" si="93"/>
        <v>0.36242643361655008</v>
      </c>
      <c r="S209" s="1">
        <f t="shared" si="93"/>
        <v>0.31924370961117393</v>
      </c>
      <c r="T209" s="1">
        <f t="shared" si="93"/>
        <v>0.28120616123197023</v>
      </c>
      <c r="U209" s="1">
        <f t="shared" si="93"/>
        <v>0.24770074627667166</v>
      </c>
      <c r="V209" s="1">
        <f t="shared" si="93"/>
        <v>0.21818746586923846</v>
      </c>
      <c r="W209" s="1">
        <f t="shared" si="93"/>
        <v>0.19219066142524407</v>
      </c>
      <c r="X209" s="1">
        <f t="shared" si="93"/>
        <v>0.16929134857457673</v>
      </c>
      <c r="Y209" s="1">
        <f t="shared" si="93"/>
        <v>0.14912046448909527</v>
      </c>
      <c r="Z209" s="1">
        <f t="shared" si="86"/>
        <v>0.13135291978401159</v>
      </c>
      <c r="AA209" s="1">
        <f t="shared" si="86"/>
        <v>0.11570235912889532</v>
      </c>
      <c r="AB209" s="1">
        <f t="shared" si="86"/>
        <v>0.10191654612630355</v>
      </c>
      <c r="AC209" s="1">
        <f t="shared" si="80"/>
        <v>0.56521739130434778</v>
      </c>
      <c r="AD209" s="1">
        <f t="shared" si="80"/>
        <v>0.49787234042553191</v>
      </c>
      <c r="AE209" s="1">
        <f t="shared" si="80"/>
        <v>0.43855138071525579</v>
      </c>
      <c r="AF209" s="1">
        <f t="shared" si="80"/>
        <v>0.38629845024705511</v>
      </c>
      <c r="AG209" s="1">
        <f t="shared" si="80"/>
        <v>0.34027140085591667</v>
      </c>
      <c r="AH209" s="1">
        <f t="shared" si="76"/>
        <v>0.29972842543478617</v>
      </c>
      <c r="AI209" s="1">
        <f t="shared" si="76"/>
        <v>0.26401610240425849</v>
      </c>
      <c r="AJ209" s="1">
        <f t="shared" si="76"/>
        <v>0.23255886467098516</v>
      </c>
      <c r="AK209" s="1">
        <f t="shared" si="76"/>
        <v>0.20484972334848481</v>
      </c>
      <c r="AL209" s="1">
        <f t="shared" si="76"/>
        <v>0.18044209673675046</v>
      </c>
      <c r="AM209" s="1">
        <f t="shared" si="81"/>
        <v>0.54761904761904767</v>
      </c>
      <c r="AN209" s="1">
        <f t="shared" si="81"/>
        <v>0.48237082066869308</v>
      </c>
      <c r="AO209" s="1">
        <f t="shared" si="81"/>
        <v>0.42489685054646587</v>
      </c>
      <c r="AP209" s="1">
        <f t="shared" si="81"/>
        <v>0.37427084282178058</v>
      </c>
      <c r="AQ209" s="1">
        <f t="shared" si="81"/>
        <v>0.32967687006003654</v>
      </c>
      <c r="AR209" s="1">
        <f t="shared" si="77"/>
        <v>0.29039622171245771</v>
      </c>
      <c r="AS209" s="1">
        <f t="shared" si="77"/>
        <v>0.25579582082756913</v>
      </c>
      <c r="AT209" s="1">
        <f t="shared" si="77"/>
        <v>0.22531802089917796</v>
      </c>
      <c r="AU209" s="1">
        <f t="shared" si="77"/>
        <v>0.19847161840906316</v>
      </c>
      <c r="AV209" s="1">
        <f t="shared" si="77"/>
        <v>0.17482393621564288</v>
      </c>
      <c r="BK209" s="1">
        <f t="shared" ca="1" si="82"/>
        <v>9.4074915425153449E-2</v>
      </c>
      <c r="BL209" s="1">
        <f t="shared" ca="1" si="82"/>
        <v>8.2674917847037008</v>
      </c>
      <c r="BM209" s="1">
        <f t="shared" ca="1" si="82"/>
        <v>-100.98888039997608</v>
      </c>
      <c r="BN209" s="1">
        <f t="shared" ca="1" si="82"/>
        <v>643.20145643282524</v>
      </c>
      <c r="BO209" s="1">
        <f t="shared" ca="1" si="82"/>
        <v>-2329.9680589380555</v>
      </c>
      <c r="BP209" s="1">
        <f t="shared" ca="1" si="78"/>
        <v>5098.9058947863932</v>
      </c>
      <c r="BQ209" s="1">
        <f t="shared" ca="1" si="78"/>
        <v>-6877.7336569472864</v>
      </c>
      <c r="BR209" s="1">
        <f t="shared" ca="1" si="78"/>
        <v>5595.6996649292605</v>
      </c>
      <c r="BS209" s="1">
        <f t="shared" ca="1" si="78"/>
        <v>-2518.4211215888927</v>
      </c>
      <c r="BT209" s="1">
        <f t="shared" ca="1" si="78"/>
        <v>481.45679455042392</v>
      </c>
      <c r="BU209" s="1">
        <f t="shared" ca="1" si="83"/>
        <v>0.65245196300384123</v>
      </c>
      <c r="BV209" s="1">
        <f t="shared" ca="1" si="83"/>
        <v>-2.4300691548814166</v>
      </c>
      <c r="BW209" s="1">
        <f t="shared" ca="1" si="83"/>
        <v>50.151936633296557</v>
      </c>
      <c r="BX209" s="1">
        <f t="shared" ca="1" si="83"/>
        <v>-428.46380570447957</v>
      </c>
      <c r="BY209" s="1">
        <f t="shared" ca="1" si="83"/>
        <v>1771.8685143678879</v>
      </c>
      <c r="BZ209" s="1">
        <f t="shared" ca="1" si="79"/>
        <v>-4042.9607775512</v>
      </c>
      <c r="CA209" s="1">
        <f t="shared" ca="1" si="79"/>
        <v>5359.4034794909312</v>
      </c>
      <c r="CB209" s="1">
        <f t="shared" ca="1" si="79"/>
        <v>-4100.03913989999</v>
      </c>
      <c r="CC209" s="1">
        <f t="shared" ca="1" si="79"/>
        <v>1672.8695579594671</v>
      </c>
      <c r="CD209" s="1">
        <f t="shared" ca="1" si="79"/>
        <v>-280.48370994098718</v>
      </c>
      <c r="CE209" s="4">
        <f t="shared" ca="1" si="88"/>
        <v>0.51365952482120747</v>
      </c>
      <c r="CF209" s="4">
        <f t="shared" ca="1" si="89"/>
        <v>5.1557866483140313E-2</v>
      </c>
      <c r="CG209" s="4">
        <f t="shared" ca="1" si="70"/>
        <v>-1.3979811646719336E-3</v>
      </c>
      <c r="CH209" s="4">
        <f t="shared" ca="1" si="71"/>
        <v>6.0778870009868542E-2</v>
      </c>
      <c r="CI209" s="8">
        <f t="shared" ca="1" si="90"/>
        <v>0.56843816304854045</v>
      </c>
      <c r="CJ209" s="8">
        <f t="shared" ca="1" si="91"/>
        <v>-2.0819115429492774E-2</v>
      </c>
      <c r="CK209" s="8">
        <f t="shared" ca="1" si="72"/>
        <v>-3.4615157244626809E-3</v>
      </c>
      <c r="CL209" s="8">
        <f t="shared" ca="1" si="73"/>
        <v>0.13758968545007536</v>
      </c>
    </row>
    <row r="210" spans="1:90" x14ac:dyDescent="0.25">
      <c r="A210" s="7">
        <f>'Calculate Data'!I212</f>
        <v>0.42352941176470588</v>
      </c>
      <c r="B210" s="7">
        <f>'Calculate Data'!H212</f>
        <v>0.51282051282051277</v>
      </c>
      <c r="C210" s="7">
        <f>'Calculate Data'!P212</f>
        <v>0.64730290456431538</v>
      </c>
      <c r="D210" s="7">
        <f>'Calculate Data'!B212</f>
        <v>241</v>
      </c>
      <c r="E210" s="2">
        <v>0.88510638297872335</v>
      </c>
      <c r="F210" s="10">
        <v>0.50909090909090904</v>
      </c>
      <c r="G210" s="4">
        <v>0.52702702702702697</v>
      </c>
      <c r="H210" s="8">
        <v>0.40217391304347827</v>
      </c>
      <c r="I210" s="20">
        <v>184</v>
      </c>
      <c r="J210" s="1">
        <f t="shared" si="93"/>
        <v>1</v>
      </c>
      <c r="K210" s="1">
        <f t="shared" si="93"/>
        <v>0.88510638297872335</v>
      </c>
      <c r="L210" s="1">
        <f t="shared" si="93"/>
        <v>0.78341330918967844</v>
      </c>
      <c r="M210" s="1">
        <f t="shared" si="93"/>
        <v>0.69340412047426858</v>
      </c>
      <c r="N210" s="1">
        <f t="shared" si="93"/>
        <v>0.61373641301552273</v>
      </c>
      <c r="O210" s="1">
        <f t="shared" si="93"/>
        <v>0.54322201662650516</v>
      </c>
      <c r="P210" s="1">
        <f t="shared" si="93"/>
        <v>0.48080927429069392</v>
      </c>
      <c r="Q210" s="1">
        <f t="shared" si="93"/>
        <v>0.42556735767006099</v>
      </c>
      <c r="R210" s="1">
        <f t="shared" si="93"/>
        <v>0.37667238466116032</v>
      </c>
      <c r="S210" s="1">
        <f t="shared" si="93"/>
        <v>0.33339513195540998</v>
      </c>
      <c r="T210" s="1">
        <f t="shared" si="93"/>
        <v>0.29509015934776706</v>
      </c>
      <c r="U210" s="1">
        <f t="shared" si="93"/>
        <v>0.26118618359291723</v>
      </c>
      <c r="V210" s="1">
        <f t="shared" si="93"/>
        <v>0.23117755824394373</v>
      </c>
      <c r="W210" s="1">
        <f t="shared" si="93"/>
        <v>0.20461673240315018</v>
      </c>
      <c r="X210" s="1">
        <f t="shared" si="93"/>
        <v>0.18110757591427759</v>
      </c>
      <c r="Y210" s="1">
        <f t="shared" si="93"/>
        <v>0.16029947144753082</v>
      </c>
      <c r="Z210" s="1">
        <f t="shared" si="86"/>
        <v>0.14188208536632513</v>
      </c>
      <c r="AA210" s="1">
        <f t="shared" si="86"/>
        <v>0.12558073938806649</v>
      </c>
      <c r="AB210" s="1">
        <f t="shared" si="86"/>
        <v>0.11115231401156522</v>
      </c>
      <c r="AC210" s="1">
        <f t="shared" si="80"/>
        <v>0.52702702702702697</v>
      </c>
      <c r="AD210" s="1">
        <f t="shared" si="80"/>
        <v>0.4664749856239217</v>
      </c>
      <c r="AE210" s="1">
        <f t="shared" si="80"/>
        <v>0.41287998727564129</v>
      </c>
      <c r="AF210" s="1">
        <f t="shared" si="80"/>
        <v>0.36544271214184421</v>
      </c>
      <c r="AG210" s="1">
        <f t="shared" si="80"/>
        <v>0.3234556771298025</v>
      </c>
      <c r="AH210" s="1">
        <f t="shared" si="76"/>
        <v>0.28629268443829325</v>
      </c>
      <c r="AI210" s="1">
        <f t="shared" si="76"/>
        <v>0.25339948239644677</v>
      </c>
      <c r="AJ210" s="1">
        <f t="shared" si="76"/>
        <v>0.2242854993125997</v>
      </c>
      <c r="AK210" s="1">
        <f t="shared" si="76"/>
        <v>0.19851652705115205</v>
      </c>
      <c r="AL210" s="1">
        <f t="shared" si="76"/>
        <v>0.17570824521974307</v>
      </c>
      <c r="AM210" s="1">
        <f t="shared" si="81"/>
        <v>0.40217391304347827</v>
      </c>
      <c r="AN210" s="1">
        <f t="shared" si="81"/>
        <v>0.35596669750231263</v>
      </c>
      <c r="AO210" s="1">
        <f t="shared" si="81"/>
        <v>0.31506839608715331</v>
      </c>
      <c r="AP210" s="1">
        <f t="shared" si="81"/>
        <v>0.27886904845160804</v>
      </c>
      <c r="AQ210" s="1">
        <f t="shared" si="81"/>
        <v>0.2468287747997211</v>
      </c>
      <c r="AR210" s="1">
        <f t="shared" si="77"/>
        <v>0.21846972407805099</v>
      </c>
      <c r="AS210" s="1">
        <f t="shared" si="77"/>
        <v>0.19336894726908344</v>
      </c>
      <c r="AT210" s="1">
        <f t="shared" si="77"/>
        <v>0.17115208949774191</v>
      </c>
      <c r="AU210" s="1">
        <f t="shared" si="77"/>
        <v>0.15148780687459709</v>
      </c>
      <c r="AV210" s="1">
        <f t="shared" si="77"/>
        <v>0.13408282480815401</v>
      </c>
      <c r="BK210" s="1">
        <f t="shared" ca="1" si="82"/>
        <v>9.4074915425153449E-2</v>
      </c>
      <c r="BL210" s="1">
        <f t="shared" ca="1" si="82"/>
        <v>8.3074313585428481</v>
      </c>
      <c r="BM210" s="1">
        <f t="shared" ca="1" si="82"/>
        <v>-101.96697522986683</v>
      </c>
      <c r="BN210" s="1">
        <f t="shared" ca="1" si="82"/>
        <v>652.56832184549501</v>
      </c>
      <c r="BO210" s="1">
        <f t="shared" ca="1" si="82"/>
        <v>-2375.3189058438852</v>
      </c>
      <c r="BP210" s="1">
        <f t="shared" ca="1" si="78"/>
        <v>5223.2636062748334</v>
      </c>
      <c r="BQ210" s="1">
        <f t="shared" ca="1" si="78"/>
        <v>-7079.5114845379449</v>
      </c>
      <c r="BR210" s="1">
        <f t="shared" ca="1" si="78"/>
        <v>5787.6908251476771</v>
      </c>
      <c r="BS210" s="1">
        <f t="shared" ca="1" si="78"/>
        <v>-2617.4130843159442</v>
      </c>
      <c r="BT210" s="1">
        <f t="shared" ca="1" si="78"/>
        <v>502.79879201212322</v>
      </c>
      <c r="BU210" s="1">
        <f t="shared" ca="1" si="83"/>
        <v>0.65245196300384123</v>
      </c>
      <c r="BV210" s="1">
        <f t="shared" ca="1" si="83"/>
        <v>-2.4418086193977517</v>
      </c>
      <c r="BW210" s="1">
        <f t="shared" ca="1" si="83"/>
        <v>50.637666841768571</v>
      </c>
      <c r="BX210" s="1">
        <f t="shared" ca="1" si="83"/>
        <v>-434.70347254928453</v>
      </c>
      <c r="BY210" s="1">
        <f t="shared" ca="1" si="83"/>
        <v>1806.3564282361074</v>
      </c>
      <c r="BZ210" s="1">
        <f t="shared" ca="1" si="79"/>
        <v>-4141.5649409361085</v>
      </c>
      <c r="CA210" s="1">
        <f t="shared" ca="1" si="79"/>
        <v>5516.6367841248139</v>
      </c>
      <c r="CB210" s="1">
        <f t="shared" ca="1" si="79"/>
        <v>-4240.7134645682472</v>
      </c>
      <c r="CC210" s="1">
        <f t="shared" ca="1" si="79"/>
        <v>1738.6252965486765</v>
      </c>
      <c r="CD210" s="1">
        <f t="shared" ca="1" si="79"/>
        <v>-292.91698057578679</v>
      </c>
      <c r="CE210" s="4">
        <f t="shared" ca="1" si="88"/>
        <v>0.51260162645536411</v>
      </c>
      <c r="CF210" s="4">
        <f t="shared" ca="1" si="89"/>
        <v>1.4425400571662861E-2</v>
      </c>
      <c r="CG210" s="4">
        <f t="shared" ca="1" si="70"/>
        <v>8.868969796749388E-4</v>
      </c>
      <c r="CH210" s="4">
        <f t="shared" ca="1" si="71"/>
        <v>5.9284485733413793E-2</v>
      </c>
      <c r="CI210" s="8">
        <f t="shared" ca="1" si="90"/>
        <v>0.56796046554535451</v>
      </c>
      <c r="CJ210" s="8">
        <f t="shared" ca="1" si="91"/>
        <v>-0.16578655250187624</v>
      </c>
      <c r="CK210" s="8">
        <f t="shared" ca="1" si="72"/>
        <v>-5.8928809699037663E-3</v>
      </c>
      <c r="CL210" s="8">
        <f t="shared" ca="1" si="73"/>
        <v>0.13455563615005786</v>
      </c>
    </row>
    <row r="211" spans="1:90" x14ac:dyDescent="0.25">
      <c r="A211" s="7">
        <f>'Calculate Data'!I213</f>
        <v>0.47368421052631576</v>
      </c>
      <c r="B211" s="7">
        <f>'Calculate Data'!H213</f>
        <v>0.38709677419354838</v>
      </c>
      <c r="C211" s="7">
        <f>'Calculate Data'!P213</f>
        <v>0.62</v>
      </c>
      <c r="D211" s="7">
        <f>'Calculate Data'!B213</f>
        <v>100</v>
      </c>
      <c r="E211" s="2">
        <v>0.88936170212765953</v>
      </c>
      <c r="F211" s="10">
        <v>0.50943396226415094</v>
      </c>
      <c r="G211" s="4">
        <v>0.57983193277310929</v>
      </c>
      <c r="H211" s="8">
        <v>0.52888888888888885</v>
      </c>
      <c r="I211" s="20">
        <v>225</v>
      </c>
      <c r="J211" s="1">
        <f t="shared" si="93"/>
        <v>1</v>
      </c>
      <c r="K211" s="1">
        <f t="shared" si="93"/>
        <v>0.88936170212765953</v>
      </c>
      <c r="L211" s="1">
        <f t="shared" si="93"/>
        <v>0.79096423721140774</v>
      </c>
      <c r="M211" s="1">
        <f t="shared" si="93"/>
        <v>0.70345330032844344</v>
      </c>
      <c r="N211" s="1">
        <f t="shared" si="93"/>
        <v>0.62562442454742406</v>
      </c>
      <c r="O211" s="1">
        <f t="shared" si="93"/>
        <v>0.55640640310813461</v>
      </c>
      <c r="P211" s="1">
        <f t="shared" si="93"/>
        <v>0.4948465457429792</v>
      </c>
      <c r="Q211" s="1">
        <f t="shared" si="93"/>
        <v>0.44009756621396873</v>
      </c>
      <c r="R211" s="1">
        <f t="shared" si="93"/>
        <v>0.3914059205902955</v>
      </c>
      <c r="S211" s="1">
        <f t="shared" si="93"/>
        <v>0.34810143575902874</v>
      </c>
      <c r="T211" s="1">
        <f t="shared" si="93"/>
        <v>0.30958808541973193</v>
      </c>
      <c r="U211" s="1">
        <f t="shared" si="93"/>
        <v>0.27533578660733604</v>
      </c>
      <c r="V211" s="1">
        <f t="shared" si="93"/>
        <v>0.24487310383375838</v>
      </c>
      <c r="W211" s="1">
        <f t="shared" si="93"/>
        <v>0.21778076043087449</v>
      </c>
      <c r="X211" s="1">
        <f t="shared" si="93"/>
        <v>0.19368586778745855</v>
      </c>
      <c r="Y211" s="1">
        <f t="shared" si="93"/>
        <v>0.17225679305352695</v>
      </c>
      <c r="Z211" s="1">
        <f t="shared" si="86"/>
        <v>0.15319859467313671</v>
      </c>
      <c r="AA211" s="1">
        <f t="shared" si="86"/>
        <v>0.13624896292206626</v>
      </c>
      <c r="AB211" s="1">
        <f t="shared" si="86"/>
        <v>0.12117460957749721</v>
      </c>
      <c r="AC211" s="1">
        <f t="shared" si="80"/>
        <v>0.57983193277310929</v>
      </c>
      <c r="AD211" s="1">
        <f t="shared" si="80"/>
        <v>0.51568031467906317</v>
      </c>
      <c r="AE211" s="1">
        <f t="shared" si="80"/>
        <v>0.45862632241669865</v>
      </c>
      <c r="AF211" s="1">
        <f t="shared" si="80"/>
        <v>0.4078846867450639</v>
      </c>
      <c r="AG211" s="1">
        <f t="shared" si="80"/>
        <v>0.36275701927539716</v>
      </c>
      <c r="AH211" s="1">
        <f t="shared" si="76"/>
        <v>0.32262220012152343</v>
      </c>
      <c r="AI211" s="1">
        <f t="shared" si="76"/>
        <v>0.28692782904424846</v>
      </c>
      <c r="AJ211" s="1">
        <f t="shared" si="76"/>
        <v>0.25518262242658696</v>
      </c>
      <c r="AK211" s="1">
        <f t="shared" si="76"/>
        <v>0.22694965143470916</v>
      </c>
      <c r="AL211" s="1">
        <f t="shared" si="76"/>
        <v>0.20184032829725199</v>
      </c>
      <c r="AM211" s="1">
        <f t="shared" si="81"/>
        <v>0.52888888888888885</v>
      </c>
      <c r="AN211" s="1">
        <f t="shared" si="81"/>
        <v>0.47037352245862879</v>
      </c>
      <c r="AO211" s="1">
        <f t="shared" si="81"/>
        <v>0.41833219656958898</v>
      </c>
      <c r="AP211" s="1">
        <f t="shared" si="81"/>
        <v>0.37204863439593228</v>
      </c>
      <c r="AQ211" s="1">
        <f t="shared" si="81"/>
        <v>0.33088580676063761</v>
      </c>
      <c r="AR211" s="1">
        <f t="shared" si="77"/>
        <v>0.29427716431052453</v>
      </c>
      <c r="AS211" s="1">
        <f t="shared" si="77"/>
        <v>0.26171883974850896</v>
      </c>
      <c r="AT211" s="1">
        <f t="shared" si="77"/>
        <v>0.2327627127976101</v>
      </c>
      <c r="AU211" s="1">
        <f t="shared" si="77"/>
        <v>0.20701024244553404</v>
      </c>
      <c r="AV211" s="1">
        <f t="shared" si="77"/>
        <v>0.18410698157921965</v>
      </c>
      <c r="BK211" s="1">
        <f t="shared" ca="1" si="82"/>
        <v>9.4074915425153449E-2</v>
      </c>
      <c r="BL211" s="1">
        <f t="shared" ca="1" si="82"/>
        <v>8.3473709323819953</v>
      </c>
      <c r="BM211" s="1">
        <f t="shared" ca="1" si="82"/>
        <v>-102.94978376978119</v>
      </c>
      <c r="BN211" s="1">
        <f t="shared" ca="1" si="82"/>
        <v>662.0256876726221</v>
      </c>
      <c r="BO211" s="1">
        <f t="shared" ca="1" si="82"/>
        <v>-2421.3285900434462</v>
      </c>
      <c r="BP211" s="1">
        <f t="shared" ca="1" si="78"/>
        <v>5350.0359460784057</v>
      </c>
      <c r="BQ211" s="1">
        <f t="shared" ca="1" si="78"/>
        <v>-7286.1984803423311</v>
      </c>
      <c r="BR211" s="1">
        <f t="shared" ca="1" si="78"/>
        <v>5985.3007996003143</v>
      </c>
      <c r="BS211" s="1">
        <f t="shared" ca="1" si="78"/>
        <v>-2719.7931665559736</v>
      </c>
      <c r="BT211" s="1">
        <f t="shared" ca="1" si="78"/>
        <v>524.97761551219685</v>
      </c>
      <c r="BU211" s="1">
        <f t="shared" ca="1" si="83"/>
        <v>0.65245196300384123</v>
      </c>
      <c r="BV211" s="1">
        <f t="shared" ca="1" si="83"/>
        <v>-2.4535480839140869</v>
      </c>
      <c r="BW211" s="1">
        <f t="shared" ca="1" si="83"/>
        <v>51.125737918715167</v>
      </c>
      <c r="BX211" s="1">
        <f t="shared" ca="1" si="83"/>
        <v>-441.00342556354445</v>
      </c>
      <c r="BY211" s="1">
        <f t="shared" ca="1" si="83"/>
        <v>1841.3453674520242</v>
      </c>
      <c r="BZ211" s="1">
        <f t="shared" ca="1" si="79"/>
        <v>-4242.0836812463194</v>
      </c>
      <c r="CA211" s="1">
        <f t="shared" ca="1" si="79"/>
        <v>5677.6955077874591</v>
      </c>
      <c r="CB211" s="1">
        <f t="shared" ca="1" si="79"/>
        <v>-4385.5047647104602</v>
      </c>
      <c r="CC211" s="1">
        <f t="shared" ca="1" si="79"/>
        <v>1806.6316047282542</v>
      </c>
      <c r="CD211" s="1">
        <f t="shared" ca="1" si="79"/>
        <v>-305.83776343281528</v>
      </c>
      <c r="CE211" s="4">
        <f t="shared" ca="1" si="88"/>
        <v>0.51147399981402941</v>
      </c>
      <c r="CF211" s="4">
        <f t="shared" ca="1" si="89"/>
        <v>6.8357932959079881E-2</v>
      </c>
      <c r="CG211" s="4">
        <f t="shared" ref="CG211:CG222" ca="1" si="94">AVERAGE(CF196:CF226)</f>
        <v>-1.9631638625826299E-3</v>
      </c>
      <c r="CH211" s="4">
        <f t="shared" ref="CH211:CH222" ca="1" si="95">_xlfn.STDEV.S(CF196:CF226)</f>
        <v>6.7382783472695121E-2</v>
      </c>
      <c r="CI211" s="8">
        <f t="shared" ca="1" si="90"/>
        <v>0.56748681240316046</v>
      </c>
      <c r="CJ211" s="8">
        <f t="shared" ca="1" si="91"/>
        <v>-3.8597923514271604E-2</v>
      </c>
      <c r="CK211" s="8">
        <f t="shared" ref="CK211:CK222" ca="1" si="96">AVERAGE(CJ196:CJ226)</f>
        <v>-6.1968875837791057E-3</v>
      </c>
      <c r="CL211" s="8">
        <f t="shared" ref="CL211:CL222" ca="1" si="97">_xlfn.STDEV.S(CJ196:CJ226)</f>
        <v>0.13442524218270727</v>
      </c>
    </row>
    <row r="212" spans="1:90" x14ac:dyDescent="0.25">
      <c r="A212" s="7">
        <f>'Calculate Data'!I214</f>
        <v>0.48421052631578948</v>
      </c>
      <c r="B212" s="7">
        <f>'Calculate Data'!H214</f>
        <v>0.42465753424657532</v>
      </c>
      <c r="C212" s="7">
        <f>'Calculate Data'!P214</f>
        <v>0.60580912863070535</v>
      </c>
      <c r="D212" s="7">
        <f>'Calculate Data'!B214</f>
        <v>241</v>
      </c>
      <c r="E212" s="2">
        <v>0.8936170212765957</v>
      </c>
      <c r="F212" s="10">
        <v>0.51282051282051277</v>
      </c>
      <c r="G212" s="4">
        <v>0.5757575757575758</v>
      </c>
      <c r="H212" s="8">
        <v>0.45833333333333331</v>
      </c>
      <c r="I212" s="20">
        <v>72</v>
      </c>
      <c r="J212" s="1">
        <f t="shared" si="93"/>
        <v>1</v>
      </c>
      <c r="K212" s="1">
        <f t="shared" si="93"/>
        <v>0.8936170212765957</v>
      </c>
      <c r="L212" s="1">
        <f t="shared" si="93"/>
        <v>0.79855138071525567</v>
      </c>
      <c r="M212" s="1">
        <f t="shared" si="93"/>
        <v>0.71359910617107947</v>
      </c>
      <c r="N212" s="1">
        <f t="shared" si="93"/>
        <v>0.63768430764224115</v>
      </c>
      <c r="O212" s="1">
        <f t="shared" si="93"/>
        <v>0.56984555151008787</v>
      </c>
      <c r="P212" s="1">
        <f t="shared" si="93"/>
        <v>0.50922368432816356</v>
      </c>
      <c r="Q212" s="1">
        <f t="shared" si="93"/>
        <v>0.45505095195282697</v>
      </c>
      <c r="R212" s="1">
        <f t="shared" si="93"/>
        <v>0.40664127621316448</v>
      </c>
      <c r="S212" s="1">
        <f t="shared" si="93"/>
        <v>0.36338156597772142</v>
      </c>
      <c r="T212" s="1">
        <f t="shared" si="93"/>
        <v>0.32472395257583614</v>
      </c>
      <c r="U212" s="1">
        <f t="shared" si="93"/>
        <v>0.29017885123798121</v>
      </c>
      <c r="V212" s="1">
        <f t="shared" si="93"/>
        <v>0.25930876068074915</v>
      </c>
      <c r="W212" s="1">
        <f t="shared" si="93"/>
        <v>0.23172272231045668</v>
      </c>
      <c r="X212" s="1">
        <f t="shared" si="93"/>
        <v>0.20707136887317404</v>
      </c>
      <c r="Y212" s="1">
        <f t="shared" si="93"/>
        <v>0.18504249984411295</v>
      </c>
      <c r="Z212" s="1">
        <f t="shared" si="86"/>
        <v>0.16535712752027112</v>
      </c>
      <c r="AA212" s="1">
        <f t="shared" si="86"/>
        <v>0.14776594374151886</v>
      </c>
      <c r="AB212" s="1">
        <f t="shared" si="86"/>
        <v>0.1320461624924211</v>
      </c>
      <c r="AC212" s="1">
        <f t="shared" si="80"/>
        <v>0.5757575757575758</v>
      </c>
      <c r="AD212" s="1">
        <f t="shared" si="80"/>
        <v>0.51450676982591881</v>
      </c>
      <c r="AE212" s="1">
        <f t="shared" si="80"/>
        <v>0.45977200707848059</v>
      </c>
      <c r="AF212" s="1">
        <f t="shared" si="80"/>
        <v>0.41086009143183366</v>
      </c>
      <c r="AG212" s="1">
        <f t="shared" si="80"/>
        <v>0.36715157106674495</v>
      </c>
      <c r="AH212" s="1">
        <f t="shared" si="76"/>
        <v>0.32809289329368696</v>
      </c>
      <c r="AI212" s="1">
        <f t="shared" si="76"/>
        <v>0.29318939400712452</v>
      </c>
      <c r="AJ212" s="1">
        <f t="shared" si="76"/>
        <v>0.26199903294253674</v>
      </c>
      <c r="AK212" s="1">
        <f t="shared" si="76"/>
        <v>0.23412679539545836</v>
      </c>
      <c r="AL212" s="1">
        <f t="shared" si="76"/>
        <v>0.20921968950232447</v>
      </c>
      <c r="AM212" s="1">
        <f t="shared" si="81"/>
        <v>0.45833333333333331</v>
      </c>
      <c r="AN212" s="1">
        <f t="shared" si="81"/>
        <v>0.40957446808510634</v>
      </c>
      <c r="AO212" s="1">
        <f t="shared" si="81"/>
        <v>0.36600271616115881</v>
      </c>
      <c r="AP212" s="1">
        <f t="shared" si="81"/>
        <v>0.32706625699507808</v>
      </c>
      <c r="AQ212" s="1">
        <f t="shared" si="81"/>
        <v>0.2922719743360272</v>
      </c>
      <c r="AR212" s="1">
        <f t="shared" si="77"/>
        <v>0.26117921110879028</v>
      </c>
      <c r="AS212" s="1">
        <f t="shared" si="77"/>
        <v>0.23339418865040829</v>
      </c>
      <c r="AT212" s="1">
        <f t="shared" si="77"/>
        <v>0.20856501964504567</v>
      </c>
      <c r="AU212" s="1">
        <f t="shared" si="77"/>
        <v>0.18637725159770038</v>
      </c>
      <c r="AV212" s="1">
        <f t="shared" si="77"/>
        <v>0.16654988440645566</v>
      </c>
      <c r="BK212" s="1">
        <f t="shared" ca="1" si="82"/>
        <v>9.4074915425153449E-2</v>
      </c>
      <c r="BL212" s="1">
        <f t="shared" ca="1" si="82"/>
        <v>8.3873105062211444</v>
      </c>
      <c r="BM212" s="1">
        <f t="shared" ca="1" si="82"/>
        <v>-103.93730601971912</v>
      </c>
      <c r="BN212" s="1">
        <f t="shared" ca="1" si="82"/>
        <v>671.57398901235274</v>
      </c>
      <c r="BO212" s="1">
        <f t="shared" ca="1" si="82"/>
        <v>-2468.0034617145548</v>
      </c>
      <c r="BP212" s="1">
        <f t="shared" ca="1" si="78"/>
        <v>5479.2579079995712</v>
      </c>
      <c r="BQ212" s="1">
        <f t="shared" ca="1" si="78"/>
        <v>-7497.8897333423074</v>
      </c>
      <c r="BR212" s="1">
        <f t="shared" ca="1" si="78"/>
        <v>6188.6659588068678</v>
      </c>
      <c r="BS212" s="1">
        <f t="shared" ca="1" si="78"/>
        <v>-2825.6602828495552</v>
      </c>
      <c r="BT212" s="1">
        <f t="shared" ca="1" si="78"/>
        <v>548.02183625617033</v>
      </c>
      <c r="BU212" s="1">
        <f t="shared" ca="1" si="83"/>
        <v>0.65245196300384123</v>
      </c>
      <c r="BV212" s="1">
        <f t="shared" ca="1" si="83"/>
        <v>-2.4652875484304224</v>
      </c>
      <c r="BW212" s="1">
        <f t="shared" ca="1" si="83"/>
        <v>51.616149864136332</v>
      </c>
      <c r="BX212" s="1">
        <f t="shared" ca="1" si="83"/>
        <v>-447.36395458461243</v>
      </c>
      <c r="BY212" s="1">
        <f t="shared" ca="1" si="83"/>
        <v>1876.8401611291069</v>
      </c>
      <c r="BZ212" s="1">
        <f t="shared" ca="1" si="79"/>
        <v>-4344.5447453306124</v>
      </c>
      <c r="CA212" s="1">
        <f t="shared" ca="1" si="79"/>
        <v>5842.6537475936575</v>
      </c>
      <c r="CB212" s="1">
        <f t="shared" ca="1" si="79"/>
        <v>-4534.5129607122371</v>
      </c>
      <c r="CC212" s="1">
        <f t="shared" ca="1" si="79"/>
        <v>1876.9541868088684</v>
      </c>
      <c r="CD212" s="1">
        <f t="shared" ca="1" si="79"/>
        <v>-319.26270332384803</v>
      </c>
      <c r="CE212" s="4">
        <f t="shared" ca="1" si="88"/>
        <v>0.51029357047207213</v>
      </c>
      <c r="CF212" s="4">
        <f t="shared" ca="1" si="89"/>
        <v>6.5464005285503668E-2</v>
      </c>
      <c r="CG212" s="4">
        <f t="shared" ca="1" si="94"/>
        <v>-6.2900987145843345E-4</v>
      </c>
      <c r="CH212" s="4">
        <f t="shared" ca="1" si="95"/>
        <v>6.7805436106473452E-2</v>
      </c>
      <c r="CI212" s="8">
        <f t="shared" ca="1" si="90"/>
        <v>0.56704585903247562</v>
      </c>
      <c r="CJ212" s="8">
        <f t="shared" ca="1" si="91"/>
        <v>-0.1087125256991423</v>
      </c>
      <c r="CK212" s="8">
        <f t="shared" ca="1" si="96"/>
        <v>7.7797892176941757E-3</v>
      </c>
      <c r="CL212" s="8">
        <f t="shared" ca="1" si="97"/>
        <v>0.13163242517749407</v>
      </c>
    </row>
    <row r="213" spans="1:90" x14ac:dyDescent="0.25">
      <c r="A213" s="7">
        <f>'Calculate Data'!I215</f>
        <v>0.35427135678391958</v>
      </c>
      <c r="B213" s="7">
        <f>'Calculate Data'!H215</f>
        <v>0.47604790419161674</v>
      </c>
      <c r="C213" s="7">
        <f>'Calculate Data'!P215</f>
        <v>0.45628415300546449</v>
      </c>
      <c r="D213" s="7">
        <f>'Calculate Data'!B215</f>
        <v>732</v>
      </c>
      <c r="E213" s="2">
        <v>0.89787234042553188</v>
      </c>
      <c r="F213" s="10">
        <v>0.51648351648351654</v>
      </c>
      <c r="G213" s="4">
        <v>0.47540983606557374</v>
      </c>
      <c r="H213" s="8">
        <v>0.57276995305164324</v>
      </c>
      <c r="I213" s="20">
        <v>213</v>
      </c>
      <c r="J213" s="1">
        <f t="shared" si="93"/>
        <v>1</v>
      </c>
      <c r="K213" s="1">
        <f t="shared" si="93"/>
        <v>0.89787234042553188</v>
      </c>
      <c r="L213" s="1">
        <f t="shared" si="93"/>
        <v>0.80617473970122222</v>
      </c>
      <c r="M213" s="1">
        <f t="shared" si="93"/>
        <v>0.72384200032748036</v>
      </c>
      <c r="N213" s="1">
        <f t="shared" si="93"/>
        <v>0.64991771093233341</v>
      </c>
      <c r="O213" s="1">
        <f t="shared" si="93"/>
        <v>0.58354313619881848</v>
      </c>
      <c r="P213" s="1">
        <f t="shared" si="93"/>
        <v>0.52394724143808813</v>
      </c>
      <c r="Q213" s="1">
        <f t="shared" si="93"/>
        <v>0.47043773592951738</v>
      </c>
      <c r="R213" s="1">
        <f t="shared" si="93"/>
        <v>0.4223930309835241</v>
      </c>
      <c r="S213" s="1">
        <f t="shared" si="93"/>
        <v>0.379255019308611</v>
      </c>
      <c r="T213" s="1">
        <f t="shared" si="93"/>
        <v>0.34052259180475281</v>
      </c>
      <c r="U213" s="1">
        <f t="shared" si="93"/>
        <v>0.30574581647150145</v>
      </c>
      <c r="V213" s="1">
        <f t="shared" si="93"/>
        <v>0.27452071181058219</v>
      </c>
      <c r="W213" s="1">
        <f t="shared" si="93"/>
        <v>0.24648455400865035</v>
      </c>
      <c r="X213" s="1">
        <f t="shared" si="93"/>
        <v>0.22131166338649033</v>
      </c>
      <c r="Y213" s="1">
        <f t="shared" si="93"/>
        <v>0.19870962116829555</v>
      </c>
      <c r="Z213" s="1">
        <f t="shared" si="86"/>
        <v>0.17841587262344835</v>
      </c>
      <c r="AA213" s="1">
        <f t="shared" si="86"/>
        <v>0.16019467712147914</v>
      </c>
      <c r="AB213" s="1">
        <f t="shared" si="86"/>
        <v>0.1438343696707749</v>
      </c>
      <c r="AC213" s="1">
        <f t="shared" si="80"/>
        <v>0.47540983606557374</v>
      </c>
      <c r="AD213" s="1">
        <f t="shared" si="80"/>
        <v>0.42685734216951515</v>
      </c>
      <c r="AE213" s="1">
        <f t="shared" si="80"/>
        <v>0.38326340084156463</v>
      </c>
      <c r="AF213" s="1">
        <f t="shared" si="80"/>
        <v>0.34412160671306441</v>
      </c>
      <c r="AG213" s="1">
        <f t="shared" si="80"/>
        <v>0.30897727241045359</v>
      </c>
      <c r="AH213" s="1">
        <f t="shared" si="76"/>
        <v>0.27742214671747106</v>
      </c>
      <c r="AI213" s="1">
        <f t="shared" si="76"/>
        <v>0.24908967215909106</v>
      </c>
      <c r="AJ213" s="1">
        <f t="shared" si="76"/>
        <v>0.22365072691731153</v>
      </c>
      <c r="AK213" s="1">
        <f t="shared" si="76"/>
        <v>0.20080980161511799</v>
      </c>
      <c r="AL213" s="1">
        <f t="shared" si="76"/>
        <v>0.18030156655655274</v>
      </c>
      <c r="AM213" s="1">
        <f t="shared" si="81"/>
        <v>0.57276995305164324</v>
      </c>
      <c r="AN213" s="1">
        <f t="shared" si="81"/>
        <v>0.51427429827190096</v>
      </c>
      <c r="AO213" s="1">
        <f t="shared" si="81"/>
        <v>0.46175266781008978</v>
      </c>
      <c r="AP213" s="1">
        <f t="shared" si="81"/>
        <v>0.41459494854437845</v>
      </c>
      <c r="AQ213" s="1">
        <f t="shared" si="81"/>
        <v>0.37225333677814404</v>
      </c>
      <c r="AR213" s="1">
        <f t="shared" si="77"/>
        <v>0.33423597472420591</v>
      </c>
      <c r="AS213" s="1">
        <f t="shared" si="77"/>
        <v>0.30010123688003171</v>
      </c>
      <c r="AT213" s="1">
        <f t="shared" si="77"/>
        <v>0.26945259992207099</v>
      </c>
      <c r="AU213" s="1">
        <f t="shared" si="77"/>
        <v>0.24193403652577439</v>
      </c>
      <c r="AV213" s="1">
        <f t="shared" si="77"/>
        <v>0.21722587960399317</v>
      </c>
      <c r="BK213" s="1">
        <f t="shared" ca="1" si="82"/>
        <v>9.4074915425153449E-2</v>
      </c>
      <c r="BL213" s="1">
        <f t="shared" ca="1" si="82"/>
        <v>8.4272500800602934</v>
      </c>
      <c r="BM213" s="1">
        <f t="shared" ca="1" si="82"/>
        <v>-104.92954197968061</v>
      </c>
      <c r="BN213" s="1">
        <f t="shared" ca="1" si="82"/>
        <v>681.2136609628335</v>
      </c>
      <c r="BO213" s="1">
        <f t="shared" ca="1" si="82"/>
        <v>-2515.3499014915183</v>
      </c>
      <c r="BP213" s="1">
        <f t="shared" ca="1" si="78"/>
        <v>5610.9648223157965</v>
      </c>
      <c r="BQ213" s="1">
        <f t="shared" ca="1" si="78"/>
        <v>-7714.6817072632202</v>
      </c>
      <c r="BR213" s="1">
        <f t="shared" ca="1" si="78"/>
        <v>6397.9253083443455</v>
      </c>
      <c r="BS213" s="1">
        <f t="shared" ca="1" si="78"/>
        <v>-2935.1157425959955</v>
      </c>
      <c r="BT213" s="1">
        <f t="shared" ca="1" si="78"/>
        <v>571.96085754007891</v>
      </c>
      <c r="BU213" s="1">
        <f t="shared" ca="1" si="83"/>
        <v>0.65245196300384123</v>
      </c>
      <c r="BV213" s="1">
        <f t="shared" ca="1" si="83"/>
        <v>-2.477027012946758</v>
      </c>
      <c r="BW213" s="1">
        <f t="shared" ca="1" si="83"/>
        <v>52.108902678032059</v>
      </c>
      <c r="BX213" s="1">
        <f t="shared" ca="1" si="83"/>
        <v>-453.78534944984165</v>
      </c>
      <c r="BY213" s="1">
        <f t="shared" ca="1" si="83"/>
        <v>1912.8456615420407</v>
      </c>
      <c r="BZ213" s="1">
        <f t="shared" ca="1" si="79"/>
        <v>-4448.9761468313254</v>
      </c>
      <c r="CA213" s="1">
        <f t="shared" ca="1" si="79"/>
        <v>6011.5866719129672</v>
      </c>
      <c r="CB213" s="1">
        <f t="shared" ca="1" si="79"/>
        <v>-4687.8399036986457</v>
      </c>
      <c r="CC213" s="1">
        <f t="shared" ca="1" si="79"/>
        <v>1949.6603378940194</v>
      </c>
      <c r="CD213" s="1">
        <f t="shared" ca="1" si="79"/>
        <v>-333.20892981409173</v>
      </c>
      <c r="CE213" s="4">
        <f t="shared" ca="1" si="88"/>
        <v>0.50908082812520661</v>
      </c>
      <c r="CF213" s="4">
        <f t="shared" ca="1" si="89"/>
        <v>-3.3670992059632865E-2</v>
      </c>
      <c r="CG213" s="4">
        <f t="shared" ca="1" si="94"/>
        <v>-1.2942561528166061E-3</v>
      </c>
      <c r="CH213" s="4">
        <f t="shared" ca="1" si="95"/>
        <v>6.8341362573553083E-2</v>
      </c>
      <c r="CI213" s="8">
        <f t="shared" ca="1" si="90"/>
        <v>0.56666918321212734</v>
      </c>
      <c r="CJ213" s="8">
        <f t="shared" ca="1" si="91"/>
        <v>6.1007698395159071E-3</v>
      </c>
      <c r="CK213" s="8">
        <f t="shared" ca="1" si="96"/>
        <v>2.1984704149401726E-3</v>
      </c>
      <c r="CL213" s="8">
        <f t="shared" ca="1" si="97"/>
        <v>0.13178585691462708</v>
      </c>
    </row>
    <row r="214" spans="1:90" x14ac:dyDescent="0.25">
      <c r="A214" s="7">
        <f>'Calculate Data'!I216</f>
        <v>0.3411764705882353</v>
      </c>
      <c r="B214" s="7">
        <f>'Calculate Data'!H216</f>
        <v>0.42499999999999999</v>
      </c>
      <c r="C214" s="7">
        <f>'Calculate Data'!P216</f>
        <v>0.54054054054054057</v>
      </c>
      <c r="D214" s="7">
        <f>'Calculate Data'!B216</f>
        <v>370</v>
      </c>
      <c r="E214" s="2">
        <v>0.90212765957446805</v>
      </c>
      <c r="F214" s="10">
        <v>0.51655629139072845</v>
      </c>
      <c r="G214" s="4">
        <v>0.57207207207207211</v>
      </c>
      <c r="H214" s="8">
        <v>0.5951742627345844</v>
      </c>
      <c r="I214" s="20">
        <v>373</v>
      </c>
      <c r="J214" s="1">
        <f t="shared" si="93"/>
        <v>1</v>
      </c>
      <c r="K214" s="1">
        <f t="shared" si="93"/>
        <v>0.90212765957446805</v>
      </c>
      <c r="L214" s="1">
        <f t="shared" si="93"/>
        <v>0.81383431416930729</v>
      </c>
      <c r="M214" s="1">
        <f t="shared" si="93"/>
        <v>0.7341824451229495</v>
      </c>
      <c r="N214" s="1">
        <f t="shared" si="93"/>
        <v>0.66232629091942674</v>
      </c>
      <c r="O214" s="1">
        <f t="shared" si="93"/>
        <v>0.59750286670178065</v>
      </c>
      <c r="P214" s="1">
        <f t="shared" si="93"/>
        <v>0.53902386272671277</v>
      </c>
      <c r="Q214" s="1">
        <f t="shared" si="93"/>
        <v>0.48626833573643868</v>
      </c>
      <c r="R214" s="1">
        <f t="shared" si="93"/>
        <v>0.43867611564308512</v>
      </c>
      <c r="S214" s="1">
        <f t="shared" si="93"/>
        <v>0.39574185751631508</v>
      </c>
      <c r="T214" s="1">
        <f t="shared" si="93"/>
        <v>0.35700967571684589</v>
      </c>
      <c r="U214" s="1">
        <f t="shared" si="93"/>
        <v>0.322068303199878</v>
      </c>
      <c r="V214" s="1">
        <f t="shared" si="93"/>
        <v>0.29054672458882608</v>
      </c>
      <c r="W214" s="1">
        <f t="shared" si="93"/>
        <v>0.26211023665034522</v>
      </c>
      <c r="X214" s="1">
        <f t="shared" si="93"/>
        <v>0.2364568943398859</v>
      </c>
      <c r="Y214" s="1">
        <f t="shared" si="93"/>
        <v>0.21331430468108853</v>
      </c>
      <c r="Z214" s="1">
        <f t="shared" si="86"/>
        <v>0.19243673443570539</v>
      </c>
      <c r="AA214" s="1">
        <f t="shared" si="86"/>
        <v>0.17360250085263634</v>
      </c>
      <c r="AB214" s="1">
        <f t="shared" si="86"/>
        <v>0.15661161779046343</v>
      </c>
      <c r="AC214" s="1">
        <f t="shared" si="80"/>
        <v>0.57207207207207211</v>
      </c>
      <c r="AD214" s="1">
        <f t="shared" si="80"/>
        <v>0.51608203948629483</v>
      </c>
      <c r="AE214" s="1">
        <f t="shared" si="80"/>
        <v>0.46557188243018932</v>
      </c>
      <c r="AF214" s="1">
        <f t="shared" si="80"/>
        <v>0.42000527266042609</v>
      </c>
      <c r="AG214" s="1">
        <f t="shared" si="80"/>
        <v>0.37889837363408652</v>
      </c>
      <c r="AH214" s="1">
        <f t="shared" si="76"/>
        <v>0.34181470302309075</v>
      </c>
      <c r="AI214" s="1">
        <f t="shared" si="76"/>
        <v>0.30836049804636273</v>
      </c>
      <c r="AJ214" s="1">
        <f t="shared" si="76"/>
        <v>0.27818053440778251</v>
      </c>
      <c r="AK214" s="1">
        <f t="shared" si="76"/>
        <v>0.25095435444446762</v>
      </c>
      <c r="AL214" s="1">
        <f t="shared" si="76"/>
        <v>0.22639286443500908</v>
      </c>
      <c r="AM214" s="1">
        <f t="shared" si="81"/>
        <v>0.5951742627345844</v>
      </c>
      <c r="AN214" s="1">
        <f t="shared" si="81"/>
        <v>0.53692316467971013</v>
      </c>
      <c r="AO214" s="1">
        <f t="shared" si="81"/>
        <v>0.48437323792382359</v>
      </c>
      <c r="AP214" s="1">
        <f t="shared" si="81"/>
        <v>0.43696649548872596</v>
      </c>
      <c r="AQ214" s="1">
        <f t="shared" si="81"/>
        <v>0.39419956188770167</v>
      </c>
      <c r="AR214" s="1">
        <f t="shared" si="77"/>
        <v>0.35561832817103295</v>
      </c>
      <c r="AS214" s="1">
        <f t="shared" si="77"/>
        <v>0.32081313009471912</v>
      </c>
      <c r="AT214" s="1">
        <f t="shared" si="77"/>
        <v>0.28941439821310827</v>
      </c>
      <c r="AU214" s="1">
        <f t="shared" si="77"/>
        <v>0.26108873370714447</v>
      </c>
      <c r="AV214" s="1">
        <f t="shared" si="77"/>
        <v>0.23553536828048777</v>
      </c>
      <c r="BK214" s="1">
        <f t="shared" ca="1" si="82"/>
        <v>9.4074915425153449E-2</v>
      </c>
      <c r="BL214" s="1">
        <f t="shared" ca="1" si="82"/>
        <v>8.4671896538994407</v>
      </c>
      <c r="BM214" s="1">
        <f t="shared" ca="1" si="82"/>
        <v>-105.92649164966566</v>
      </c>
      <c r="BN214" s="1">
        <f t="shared" ca="1" si="82"/>
        <v>690.94513862221038</v>
      </c>
      <c r="BO214" s="1">
        <f t="shared" ca="1" si="82"/>
        <v>-2563.3743204651296</v>
      </c>
      <c r="BP214" s="1">
        <f t="shared" ca="1" si="78"/>
        <v>5745.1923573894719</v>
      </c>
      <c r="BQ214" s="1">
        <f t="shared" ca="1" si="78"/>
        <v>-7936.6722537606993</v>
      </c>
      <c r="BR214" s="1">
        <f t="shared" ca="1" si="78"/>
        <v>6613.2205268515354</v>
      </c>
      <c r="BS214" s="1">
        <f t="shared" ca="1" si="78"/>
        <v>-3048.2632962168909</v>
      </c>
      <c r="BT214" s="1">
        <f t="shared" ca="1" si="78"/>
        <v>596.82493484772726</v>
      </c>
      <c r="BU214" s="1">
        <f t="shared" ca="1" si="83"/>
        <v>0.65245196300384123</v>
      </c>
      <c r="BV214" s="1">
        <f t="shared" ca="1" si="83"/>
        <v>-2.4887664774630931</v>
      </c>
      <c r="BW214" s="1">
        <f t="shared" ca="1" si="83"/>
        <v>52.603996360402341</v>
      </c>
      <c r="BX214" s="1">
        <f t="shared" ca="1" si="83"/>
        <v>-460.26789999658507</v>
      </c>
      <c r="BY214" s="1">
        <f t="shared" ca="1" si="83"/>
        <v>1949.3667441267253</v>
      </c>
      <c r="BZ214" s="1">
        <f t="shared" ca="1" si="79"/>
        <v>-4555.4061674608756</v>
      </c>
      <c r="CA214" s="1">
        <f t="shared" ca="1" si="79"/>
        <v>6184.570530645402</v>
      </c>
      <c r="CB214" s="1">
        <f t="shared" ca="1" si="79"/>
        <v>-4845.5894033805516</v>
      </c>
      <c r="CC214" s="1">
        <f t="shared" ca="1" si="79"/>
        <v>2024.8189745443362</v>
      </c>
      <c r="CD214" s="1">
        <f t="shared" ca="1" si="79"/>
        <v>-347.69406893030441</v>
      </c>
      <c r="CE214" s="4">
        <f t="shared" ca="1" si="88"/>
        <v>0.50786018788380716</v>
      </c>
      <c r="CF214" s="4">
        <f t="shared" ca="1" si="89"/>
        <v>6.4211884188264956E-2</v>
      </c>
      <c r="CG214" s="4">
        <f t="shared" ca="1" si="94"/>
        <v>4.6529767168577455E-3</v>
      </c>
      <c r="CH214" s="4">
        <f t="shared" ca="1" si="95"/>
        <v>6.80400911723823E-2</v>
      </c>
      <c r="CI214" s="8">
        <f t="shared" ca="1" si="90"/>
        <v>0.56639139408980554</v>
      </c>
      <c r="CJ214" s="8">
        <f t="shared" ca="1" si="91"/>
        <v>2.8782868644778858E-2</v>
      </c>
      <c r="CK214" s="8">
        <f t="shared" ca="1" si="96"/>
        <v>-6.0752547832882938E-4</v>
      </c>
      <c r="CL214" s="8">
        <f t="shared" ca="1" si="97"/>
        <v>0.1319361717471739</v>
      </c>
    </row>
    <row r="215" spans="1:90" x14ac:dyDescent="0.25">
      <c r="A215" s="7">
        <f>'Calculate Data'!I217</f>
        <v>0.38461538461538464</v>
      </c>
      <c r="B215" s="7">
        <f>'Calculate Data'!H217</f>
        <v>0.47058823529411764</v>
      </c>
      <c r="C215" s="7">
        <f>'Calculate Data'!P217</f>
        <v>0.75316455696202533</v>
      </c>
      <c r="D215" s="7">
        <f>'Calculate Data'!B217</f>
        <v>158</v>
      </c>
      <c r="E215" s="2">
        <v>0.90638297872340423</v>
      </c>
      <c r="F215" s="10">
        <v>0.5178571428571429</v>
      </c>
      <c r="G215" s="4">
        <v>0.53333333333333333</v>
      </c>
      <c r="H215" s="8">
        <v>0.44554455445544555</v>
      </c>
      <c r="I215" s="20">
        <v>101</v>
      </c>
      <c r="J215" s="1">
        <f t="shared" si="93"/>
        <v>1</v>
      </c>
      <c r="K215" s="1">
        <f t="shared" si="93"/>
        <v>0.90638297872340423</v>
      </c>
      <c r="L215" s="1">
        <f t="shared" si="93"/>
        <v>0.821530104119511</v>
      </c>
      <c r="M215" s="1">
        <f t="shared" si="93"/>
        <v>0.74462090288279081</v>
      </c>
      <c r="N215" s="1">
        <f t="shared" si="93"/>
        <v>0.67491171197461453</v>
      </c>
      <c r="O215" s="1">
        <f t="shared" si="93"/>
        <v>0.61172848787486334</v>
      </c>
      <c r="P215" s="1">
        <f t="shared" si="93"/>
        <v>0.55446028900998245</v>
      </c>
      <c r="Q215" s="1">
        <f t="shared" si="93"/>
        <v>0.5025533683367075</v>
      </c>
      <c r="R215" s="1">
        <f t="shared" si="93"/>
        <v>0.45550581896050502</v>
      </c>
      <c r="S215" s="1">
        <f t="shared" si="93"/>
        <v>0.41286272101526622</v>
      </c>
      <c r="T215" s="1">
        <f t="shared" si="93"/>
        <v>0.37421174287766679</v>
      </c>
      <c r="U215" s="1">
        <f t="shared" si="93"/>
        <v>0.33917915418273631</v>
      </c>
      <c r="V215" s="1">
        <f t="shared" si="93"/>
        <v>0.30742621208903326</v>
      </c>
      <c r="W215" s="1">
        <f t="shared" si="93"/>
        <v>0.27864588585091099</v>
      </c>
      <c r="X215" s="1">
        <f t="shared" si="93"/>
        <v>0.25255988802657037</v>
      </c>
      <c r="Y215" s="1">
        <f t="shared" si="93"/>
        <v>0.22891598361557228</v>
      </c>
      <c r="Z215" s="1">
        <f t="shared" si="86"/>
        <v>0.20748555110688038</v>
      </c>
      <c r="AA215" s="1">
        <f t="shared" si="86"/>
        <v>0.18806137185432137</v>
      </c>
      <c r="AB215" s="1">
        <f t="shared" si="86"/>
        <v>0.17045562640412956</v>
      </c>
      <c r="AC215" s="1">
        <f t="shared" si="80"/>
        <v>0.53333333333333333</v>
      </c>
      <c r="AD215" s="1">
        <f t="shared" si="80"/>
        <v>0.48340425531914893</v>
      </c>
      <c r="AE215" s="1">
        <f t="shared" si="80"/>
        <v>0.43814938886373916</v>
      </c>
      <c r="AF215" s="1">
        <f t="shared" si="80"/>
        <v>0.39713114820415507</v>
      </c>
      <c r="AG215" s="1">
        <f t="shared" si="80"/>
        <v>0.35995291305312777</v>
      </c>
      <c r="AH215" s="1">
        <f t="shared" si="76"/>
        <v>0.32625519353326043</v>
      </c>
      <c r="AI215" s="1">
        <f t="shared" si="76"/>
        <v>0.29571215413865731</v>
      </c>
      <c r="AJ215" s="1">
        <f t="shared" si="76"/>
        <v>0.26802846311291068</v>
      </c>
      <c r="AK215" s="1">
        <f t="shared" si="76"/>
        <v>0.242936436778936</v>
      </c>
      <c r="AL215" s="1">
        <f t="shared" si="76"/>
        <v>0.22019345120814199</v>
      </c>
      <c r="AM215" s="1">
        <f t="shared" si="81"/>
        <v>0.44554455445544555</v>
      </c>
      <c r="AN215" s="1">
        <f t="shared" si="81"/>
        <v>0.40383400042131873</v>
      </c>
      <c r="AO215" s="1">
        <f t="shared" si="81"/>
        <v>0.36602826421166335</v>
      </c>
      <c r="AP215" s="1">
        <f t="shared" si="81"/>
        <v>0.33176178841312465</v>
      </c>
      <c r="AQ215" s="1">
        <f t="shared" si="81"/>
        <v>0.30070323800849164</v>
      </c>
      <c r="AR215" s="1">
        <f t="shared" si="77"/>
        <v>0.27255229657790941</v>
      </c>
      <c r="AS215" s="1">
        <f t="shared" si="77"/>
        <v>0.24703676243019021</v>
      </c>
      <c r="AT215" s="1">
        <f t="shared" si="77"/>
        <v>0.22390991658566176</v>
      </c>
      <c r="AU215" s="1">
        <f t="shared" si="77"/>
        <v>0.20294813716062104</v>
      </c>
      <c r="AV215" s="1">
        <f t="shared" si="77"/>
        <v>0.1839487370860097</v>
      </c>
      <c r="BK215" s="1">
        <f t="shared" ca="1" si="82"/>
        <v>9.4074915425153449E-2</v>
      </c>
      <c r="BL215" s="1">
        <f t="shared" ca="1" si="82"/>
        <v>8.5071292277385897</v>
      </c>
      <c r="BM215" s="1">
        <f t="shared" ca="1" si="82"/>
        <v>-106.9281550296743</v>
      </c>
      <c r="BN215" s="1">
        <f t="shared" ca="1" si="82"/>
        <v>700.7688570886304</v>
      </c>
      <c r="BO215" s="1">
        <f t="shared" ca="1" si="82"/>
        <v>-2612.0831601826731</v>
      </c>
      <c r="BP215" s="1">
        <f t="shared" ca="1" si="78"/>
        <v>5881.9765212778502</v>
      </c>
      <c r="BQ215" s="1">
        <f t="shared" ca="1" si="78"/>
        <v>-8163.9606256704301</v>
      </c>
      <c r="BR215" s="1">
        <f t="shared" ca="1" si="78"/>
        <v>6834.6960043971603</v>
      </c>
      <c r="BS215" s="1">
        <f t="shared" ca="1" si="78"/>
        <v>-3165.2091819838984</v>
      </c>
      <c r="BT215" s="1">
        <f t="shared" ca="1" si="78"/>
        <v>622.64519633441398</v>
      </c>
      <c r="BU215" s="1">
        <f t="shared" ca="1" si="83"/>
        <v>0.65245196300384123</v>
      </c>
      <c r="BV215" s="1">
        <f t="shared" ca="1" si="83"/>
        <v>-2.5005059419794287</v>
      </c>
      <c r="BW215" s="1">
        <f t="shared" ca="1" si="83"/>
        <v>53.101430911247192</v>
      </c>
      <c r="BX215" s="1">
        <f t="shared" ca="1" si="83"/>
        <v>-466.81189606219601</v>
      </c>
      <c r="BY215" s="1">
        <f t="shared" ca="1" si="83"/>
        <v>1986.4083074802777</v>
      </c>
      <c r="BZ215" s="1">
        <f t="shared" ca="1" si="79"/>
        <v>-4663.8633582782822</v>
      </c>
      <c r="CA215" s="1">
        <f t="shared" ca="1" si="79"/>
        <v>6361.6826655461764</v>
      </c>
      <c r="CB215" s="1">
        <f t="shared" ca="1" si="79"/>
        <v>-5007.867256167453</v>
      </c>
      <c r="CC215" s="1">
        <f t="shared" ca="1" si="79"/>
        <v>2102.5006658830762</v>
      </c>
      <c r="CD215" s="1">
        <f t="shared" ca="1" si="79"/>
        <v>-362.73625509405952</v>
      </c>
      <c r="CE215" s="4">
        <f t="shared" ca="1" si="88"/>
        <v>0.50666037454277557</v>
      </c>
      <c r="CF215" s="4">
        <f t="shared" ca="1" si="89"/>
        <v>2.6672958790557755E-2</v>
      </c>
      <c r="CG215" s="4">
        <f t="shared" ca="1" si="94"/>
        <v>2.7980407917324304E-3</v>
      </c>
      <c r="CH215" s="4">
        <f t="shared" ca="1" si="95"/>
        <v>6.8247131085699284E-2</v>
      </c>
      <c r="CI215" s="8">
        <f t="shared" ca="1" si="90"/>
        <v>0.56625023981109734</v>
      </c>
      <c r="CJ215" s="8">
        <f t="shared" ca="1" si="91"/>
        <v>-0.12070568535565179</v>
      </c>
      <c r="CK215" s="8">
        <f t="shared" ca="1" si="96"/>
        <v>5.661050014736854E-3</v>
      </c>
      <c r="CL215" s="8">
        <f t="shared" ca="1" si="97"/>
        <v>0.13323512190949591</v>
      </c>
    </row>
    <row r="216" spans="1:90" x14ac:dyDescent="0.25">
      <c r="A216" s="7">
        <f>'Calculate Data'!I218</f>
        <v>0.34854771784232363</v>
      </c>
      <c r="B216" s="7">
        <f>'Calculate Data'!H218</f>
        <v>0.43824701195219123</v>
      </c>
      <c r="C216" s="7">
        <f>'Calculate Data'!P218</f>
        <v>0.51016260162601623</v>
      </c>
      <c r="D216" s="7">
        <f>'Calculate Data'!B218</f>
        <v>492</v>
      </c>
      <c r="E216" s="2">
        <v>0.91063829787234041</v>
      </c>
      <c r="F216" s="10">
        <v>0.52272727272727271</v>
      </c>
      <c r="G216" s="4">
        <v>0.44642857142857145</v>
      </c>
      <c r="H216" s="8">
        <v>0.71794871794871795</v>
      </c>
      <c r="I216" s="20">
        <v>156</v>
      </c>
      <c r="J216" s="1">
        <f t="shared" si="93"/>
        <v>1</v>
      </c>
      <c r="K216" s="1">
        <f t="shared" si="93"/>
        <v>0.91063829787234041</v>
      </c>
      <c r="L216" s="1">
        <f t="shared" si="93"/>
        <v>0.82926210955183333</v>
      </c>
      <c r="M216" s="1">
        <f t="shared" si="93"/>
        <v>0.75515783593230779</v>
      </c>
      <c r="N216" s="1">
        <f t="shared" si="93"/>
        <v>0.68767564633835687</v>
      </c>
      <c r="O216" s="1">
        <f t="shared" si="93"/>
        <v>0.62622378006982282</v>
      </c>
      <c r="P216" s="1">
        <f t="shared" si="93"/>
        <v>0.57026335716996623</v>
      </c>
      <c r="Q216" s="1">
        <f t="shared" si="93"/>
        <v>0.51930365291222458</v>
      </c>
      <c r="R216" s="1">
        <f t="shared" si="93"/>
        <v>0.47289779456687686</v>
      </c>
      <c r="S216" s="1">
        <f t="shared" si="93"/>
        <v>0.43063884271196445</v>
      </c>
      <c r="T216" s="1">
        <f t="shared" si="93"/>
        <v>0.39215622272493783</v>
      </c>
      <c r="U216" s="1">
        <f t="shared" si="93"/>
        <v>0.35711247516228378</v>
      </c>
      <c r="V216" s="1">
        <f t="shared" si="93"/>
        <v>0.32520029653076055</v>
      </c>
      <c r="W216" s="1">
        <f t="shared" si="93"/>
        <v>0.29613984450035213</v>
      </c>
      <c r="X216" s="1">
        <f t="shared" si="93"/>
        <v>0.26967628392798021</v>
      </c>
      <c r="Y216" s="1">
        <f t="shared" si="93"/>
        <v>0.2455775521727139</v>
      </c>
      <c r="Z216" s="1">
        <f t="shared" si="86"/>
        <v>0.22363232410621606</v>
      </c>
      <c r="AA216" s="1">
        <f t="shared" si="86"/>
        <v>0.20364815897332014</v>
      </c>
      <c r="AB216" s="1">
        <f t="shared" si="86"/>
        <v>0.18544981285230003</v>
      </c>
      <c r="AC216" s="1">
        <f t="shared" si="80"/>
        <v>0.44642857142857145</v>
      </c>
      <c r="AD216" s="1">
        <f t="shared" si="80"/>
        <v>0.40653495440729487</v>
      </c>
      <c r="AE216" s="1">
        <f t="shared" si="80"/>
        <v>0.37020629890706847</v>
      </c>
      <c r="AF216" s="1">
        <f t="shared" si="80"/>
        <v>0.33712403389835172</v>
      </c>
      <c r="AG216" s="1">
        <f t="shared" si="80"/>
        <v>0.30699805640105221</v>
      </c>
      <c r="AH216" s="1">
        <f t="shared" si="76"/>
        <v>0.2795641875311709</v>
      </c>
      <c r="AI216" s="1">
        <f t="shared" si="76"/>
        <v>0.2545818558794492</v>
      </c>
      <c r="AJ216" s="1">
        <f t="shared" si="76"/>
        <v>0.23183198790724313</v>
      </c>
      <c r="AK216" s="1">
        <f t="shared" si="76"/>
        <v>0.21111508686021291</v>
      </c>
      <c r="AL216" s="1">
        <f t="shared" si="76"/>
        <v>0.19224948335355557</v>
      </c>
      <c r="AM216" s="1">
        <f t="shared" si="81"/>
        <v>0.71794871794871795</v>
      </c>
      <c r="AN216" s="1">
        <f t="shared" si="81"/>
        <v>0.6537915984724495</v>
      </c>
      <c r="AO216" s="1">
        <f t="shared" si="81"/>
        <v>0.59536766839618804</v>
      </c>
      <c r="AP216" s="1">
        <f t="shared" si="81"/>
        <v>0.54216460015652868</v>
      </c>
      <c r="AQ216" s="1">
        <f t="shared" si="81"/>
        <v>0.4937158486531793</v>
      </c>
      <c r="AR216" s="1">
        <f t="shared" si="77"/>
        <v>0.44959656005012921</v>
      </c>
      <c r="AS216" s="1">
        <f t="shared" si="77"/>
        <v>0.40941984617330907</v>
      </c>
      <c r="AT216" s="1">
        <f t="shared" si="77"/>
        <v>0.37283339183441766</v>
      </c>
      <c r="AU216" s="1">
        <f t="shared" si="77"/>
        <v>0.33951636533006546</v>
      </c>
      <c r="AV216" s="1">
        <f t="shared" si="77"/>
        <v>0.30917660502397448</v>
      </c>
      <c r="BK216" s="1">
        <f t="shared" ca="1" si="82"/>
        <v>9.4074915425153449E-2</v>
      </c>
      <c r="BL216" s="1">
        <f t="shared" ca="1" si="82"/>
        <v>8.547068801577737</v>
      </c>
      <c r="BM216" s="1">
        <f t="shared" ca="1" si="82"/>
        <v>-107.9345321197065</v>
      </c>
      <c r="BN216" s="1">
        <f t="shared" ca="1" si="82"/>
        <v>710.68525146023944</v>
      </c>
      <c r="BO216" s="1">
        <f t="shared" ca="1" si="82"/>
        <v>-2661.4828926479208</v>
      </c>
      <c r="BP216" s="1">
        <f t="shared" ca="1" si="78"/>
        <v>6021.3536633429667</v>
      </c>
      <c r="BQ216" s="1">
        <f t="shared" ca="1" si="78"/>
        <v>-8396.6474903208418</v>
      </c>
      <c r="BR216" s="1">
        <f t="shared" ca="1" si="78"/>
        <v>7062.498881213417</v>
      </c>
      <c r="BS216" s="1">
        <f t="shared" ca="1" si="78"/>
        <v>-3286.0621735170344</v>
      </c>
      <c r="BT216" s="1">
        <f t="shared" ca="1" si="78"/>
        <v>649.45366370266504</v>
      </c>
      <c r="BU216" s="1">
        <f t="shared" ca="1" si="83"/>
        <v>0.65245196300384123</v>
      </c>
      <c r="BV216" s="1">
        <f t="shared" ca="1" si="83"/>
        <v>-2.5122454064957638</v>
      </c>
      <c r="BW216" s="1">
        <f t="shared" ca="1" si="83"/>
        <v>53.601206330566605</v>
      </c>
      <c r="BX216" s="1">
        <f t="shared" ca="1" si="83"/>
        <v>-473.41762748402755</v>
      </c>
      <c r="BY216" s="1">
        <f t="shared" ca="1" si="83"/>
        <v>2023.9752733610305</v>
      </c>
      <c r="BZ216" s="1">
        <f t="shared" ca="1" si="79"/>
        <v>-4774.3765409656944</v>
      </c>
      <c r="CA216" s="1">
        <f t="shared" ca="1" si="79"/>
        <v>6543.0015205994796</v>
      </c>
      <c r="CB216" s="1">
        <f t="shared" ca="1" si="79"/>
        <v>-5174.7812735480265</v>
      </c>
      <c r="CC216" s="1">
        <f t="shared" ca="1" si="79"/>
        <v>2182.7776651470299</v>
      </c>
      <c r="CD216" s="1">
        <f t="shared" ca="1" si="79"/>
        <v>-378.35414328338368</v>
      </c>
      <c r="CE216" s="4">
        <f t="shared" ca="1" si="88"/>
        <v>0.505514830787547</v>
      </c>
      <c r="CF216" s="4">
        <f t="shared" ca="1" si="89"/>
        <v>-5.9086259358975546E-2</v>
      </c>
      <c r="CG216" s="4">
        <f t="shared" ca="1" si="94"/>
        <v>-1.7473497122052233E-5</v>
      </c>
      <c r="CH216" s="4">
        <f t="shared" ca="1" si="95"/>
        <v>6.9506262454836723E-2</v>
      </c>
      <c r="CI216" s="8">
        <f t="shared" ca="1" si="90"/>
        <v>0.56628671348278203</v>
      </c>
      <c r="CJ216" s="8">
        <f t="shared" ca="1" si="91"/>
        <v>0.15166200446593592</v>
      </c>
      <c r="CK216" s="8">
        <f t="shared" ca="1" si="96"/>
        <v>1.170732116668869E-2</v>
      </c>
      <c r="CL216" s="8">
        <f t="shared" ca="1" si="97"/>
        <v>0.12767768297780627</v>
      </c>
    </row>
    <row r="217" spans="1:90" x14ac:dyDescent="0.25">
      <c r="A217" s="7">
        <f>'Calculate Data'!I219</f>
        <v>0.55000000000000004</v>
      </c>
      <c r="B217" s="7">
        <f>'Calculate Data'!H219</f>
        <v>0.28985507246376813</v>
      </c>
      <c r="C217" s="7">
        <f>'Calculate Data'!P219</f>
        <v>0.6330275229357798</v>
      </c>
      <c r="D217" s="7">
        <f>'Calculate Data'!B219</f>
        <v>109</v>
      </c>
      <c r="E217" s="2">
        <v>0.91489361702127658</v>
      </c>
      <c r="F217" s="10">
        <v>0.52307692307692311</v>
      </c>
      <c r="G217" s="4">
        <v>0.4838709677419355</v>
      </c>
      <c r="H217" s="8">
        <v>0.58860759493670889</v>
      </c>
      <c r="I217" s="20">
        <v>158</v>
      </c>
      <c r="J217" s="1">
        <f t="shared" si="93"/>
        <v>1</v>
      </c>
      <c r="K217" s="1">
        <f t="shared" si="93"/>
        <v>0.91489361702127658</v>
      </c>
      <c r="L217" s="1">
        <f t="shared" si="93"/>
        <v>0.83703033046627429</v>
      </c>
      <c r="M217" s="1">
        <f t="shared" si="93"/>
        <v>0.76579370659680412</v>
      </c>
      <c r="N217" s="1">
        <f t="shared" si="93"/>
        <v>0.70061977412048038</v>
      </c>
      <c r="O217" s="1">
        <f t="shared" si="93"/>
        <v>0.64099255930171606</v>
      </c>
      <c r="P217" s="1">
        <f t="shared" si="93"/>
        <v>0.5864400010632721</v>
      </c>
      <c r="Q217" s="1">
        <f t="shared" si="93"/>
        <v>0.53653021373873833</v>
      </c>
      <c r="R217" s="1">
        <f t="shared" si="93"/>
        <v>0.49086806788863296</v>
      </c>
      <c r="S217" s="1">
        <f t="shared" si="93"/>
        <v>0.44909206211087699</v>
      </c>
      <c r="T217" s="1">
        <f t="shared" si="93"/>
        <v>0.41087146108016404</v>
      </c>
      <c r="U217" s="1">
        <f t="shared" si="93"/>
        <v>0.37590367715844791</v>
      </c>
      <c r="V217" s="1">
        <f t="shared" si="93"/>
        <v>0.34391187484709068</v>
      </c>
      <c r="W217" s="1">
        <f t="shared" si="93"/>
        <v>0.31464277911542338</v>
      </c>
      <c r="X217" s="1">
        <f t="shared" si="93"/>
        <v>0.28786467025453621</v>
      </c>
      <c r="Y217" s="1">
        <f t="shared" si="93"/>
        <v>0.26336554938180978</v>
      </c>
      <c r="Z217" s="1">
        <f t="shared" si="86"/>
        <v>0.24095146007271959</v>
      </c>
      <c r="AA217" s="1">
        <f t="shared" si="86"/>
        <v>0.22044495283248813</v>
      </c>
      <c r="AB217" s="1">
        <f t="shared" si="86"/>
        <v>0.20168368025099978</v>
      </c>
      <c r="AC217" s="1">
        <f t="shared" si="80"/>
        <v>0.4838709677419355</v>
      </c>
      <c r="AD217" s="1">
        <f t="shared" si="80"/>
        <v>0.44269045984900479</v>
      </c>
      <c r="AE217" s="1">
        <f t="shared" si="80"/>
        <v>0.4050146760320682</v>
      </c>
      <c r="AF217" s="1">
        <f t="shared" si="80"/>
        <v>0.37054534190167943</v>
      </c>
      <c r="AG217" s="1">
        <f t="shared" si="80"/>
        <v>0.33900956812281308</v>
      </c>
      <c r="AH217" s="1">
        <f t="shared" si="76"/>
        <v>0.31015768998470133</v>
      </c>
      <c r="AI217" s="1">
        <f t="shared" si="76"/>
        <v>0.28376129083706714</v>
      </c>
      <c r="AJ217" s="1">
        <f t="shared" si="76"/>
        <v>0.25961139374455083</v>
      </c>
      <c r="AK217" s="1">
        <f t="shared" si="76"/>
        <v>0.23751680704288691</v>
      </c>
      <c r="AL217" s="1">
        <f t="shared" si="76"/>
        <v>0.21730261069881146</v>
      </c>
      <c r="AM217" s="1">
        <f t="shared" si="81"/>
        <v>0.58860759493670889</v>
      </c>
      <c r="AN217" s="1">
        <f t="shared" si="81"/>
        <v>0.53851333153784009</v>
      </c>
      <c r="AO217" s="1">
        <f t="shared" si="81"/>
        <v>0.49268240970483235</v>
      </c>
      <c r="AP217" s="1">
        <f t="shared" si="81"/>
        <v>0.45075199185761256</v>
      </c>
      <c r="AQ217" s="1">
        <f t="shared" si="81"/>
        <v>0.4123901202101562</v>
      </c>
      <c r="AR217" s="1">
        <f t="shared" si="77"/>
        <v>0.37729308870290884</v>
      </c>
      <c r="AS217" s="1">
        <f t="shared" si="77"/>
        <v>0.34518303860053362</v>
      </c>
      <c r="AT217" s="1">
        <f t="shared" si="77"/>
        <v>0.31580575871963712</v>
      </c>
      <c r="AU217" s="1">
        <f t="shared" si="77"/>
        <v>0.28892867287115737</v>
      </c>
      <c r="AV217" s="1">
        <f t="shared" si="77"/>
        <v>0.26433899858425042</v>
      </c>
      <c r="BK217" s="1">
        <f t="shared" ca="1" si="82"/>
        <v>9.4074915425153449E-2</v>
      </c>
      <c r="BL217" s="1">
        <f t="shared" ca="1" si="82"/>
        <v>8.587008375416886</v>
      </c>
      <c r="BM217" s="1">
        <f t="shared" ca="1" si="82"/>
        <v>-108.94562291976227</v>
      </c>
      <c r="BN217" s="1">
        <f t="shared" ca="1" si="82"/>
        <v>720.69475683518431</v>
      </c>
      <c r="BO217" s="1">
        <f t="shared" ca="1" si="82"/>
        <v>-2711.5800203211315</v>
      </c>
      <c r="BP217" s="1">
        <f t="shared" ca="1" si="78"/>
        <v>6163.3604758615666</v>
      </c>
      <c r="BQ217" s="1">
        <f t="shared" ca="1" si="78"/>
        <v>-8634.8349429087466</v>
      </c>
      <c r="BR217" s="1">
        <f t="shared" ca="1" si="78"/>
        <v>7296.7790867966669</v>
      </c>
      <c r="BS217" s="1">
        <f t="shared" ca="1" si="78"/>
        <v>-3410.9336279598911</v>
      </c>
      <c r="BT217" s="1">
        <f t="shared" ca="1" si="78"/>
        <v>677.28327347557797</v>
      </c>
      <c r="BU217" s="1">
        <f t="shared" ca="1" si="83"/>
        <v>0.65245196300384123</v>
      </c>
      <c r="BV217" s="1">
        <f t="shared" ca="1" si="83"/>
        <v>-2.5239848710120993</v>
      </c>
      <c r="BW217" s="1">
        <f t="shared" ca="1" si="83"/>
        <v>54.103322618360593</v>
      </c>
      <c r="BX217" s="1">
        <f t="shared" ca="1" si="83"/>
        <v>-480.08538409943293</v>
      </c>
      <c r="BY217" s="1">
        <f t="shared" ca="1" si="83"/>
        <v>2062.0725866885305</v>
      </c>
      <c r="BZ217" s="1">
        <f t="shared" ca="1" si="79"/>
        <v>-4886.974809104905</v>
      </c>
      <c r="CA217" s="1">
        <f t="shared" ca="1" si="79"/>
        <v>6728.60665244131</v>
      </c>
      <c r="CB217" s="1">
        <f t="shared" ca="1" si="79"/>
        <v>-5346.4413107396904</v>
      </c>
      <c r="CC217" s="1">
        <f t="shared" ca="1" si="79"/>
        <v>2265.7239416870648</v>
      </c>
      <c r="CD217" s="1">
        <f t="shared" ca="1" si="79"/>
        <v>-394.56692142603191</v>
      </c>
      <c r="CE217" s="4">
        <f t="shared" ca="1" si="88"/>
        <v>0.50446215030615349</v>
      </c>
      <c r="CF217" s="4">
        <f t="shared" ca="1" si="89"/>
        <v>-2.0591182564217991E-2</v>
      </c>
      <c r="CG217" s="4">
        <f t="shared" ca="1" si="94"/>
        <v>3.9705176367046957E-3</v>
      </c>
      <c r="CH217" s="4">
        <f t="shared" ca="1" si="95"/>
        <v>7.3074982751414663E-2</v>
      </c>
      <c r="CI217" s="8">
        <f t="shared" ca="1" si="90"/>
        <v>0.56654515719725396</v>
      </c>
      <c r="CJ217" s="8">
        <f t="shared" ca="1" si="91"/>
        <v>2.2062437739454932E-2</v>
      </c>
      <c r="CK217" s="8">
        <f t="shared" ca="1" si="96"/>
        <v>4.795325362031669E-3</v>
      </c>
      <c r="CL217" s="8">
        <f t="shared" ca="1" si="97"/>
        <v>0.12598273252065476</v>
      </c>
    </row>
    <row r="218" spans="1:90" x14ac:dyDescent="0.25">
      <c r="A218" s="7">
        <f>'Calculate Data'!I220</f>
        <v>0.26829268292682928</v>
      </c>
      <c r="B218" s="7">
        <f>'Calculate Data'!H220</f>
        <v>0.46551724137931033</v>
      </c>
      <c r="C218" s="7">
        <f>'Calculate Data'!P220</f>
        <v>0.58585858585858586</v>
      </c>
      <c r="D218" s="7">
        <f>'Calculate Data'!B220</f>
        <v>99</v>
      </c>
      <c r="E218" s="2">
        <v>0.91914893617021276</v>
      </c>
      <c r="F218" s="10">
        <v>0.5266903914590747</v>
      </c>
      <c r="G218" s="4">
        <v>0.50384615384615383</v>
      </c>
      <c r="H218" s="8">
        <v>0.48059149722735672</v>
      </c>
      <c r="I218" s="20">
        <v>541</v>
      </c>
      <c r="J218" s="1">
        <f t="shared" si="93"/>
        <v>1</v>
      </c>
      <c r="K218" s="1">
        <f t="shared" si="93"/>
        <v>0.91914893617021276</v>
      </c>
      <c r="L218" s="1">
        <f t="shared" si="93"/>
        <v>0.84483476686283387</v>
      </c>
      <c r="M218" s="1">
        <f t="shared" si="93"/>
        <v>0.77652897720158343</v>
      </c>
      <c r="N218" s="1">
        <f t="shared" si="93"/>
        <v>0.7137457833001789</v>
      </c>
      <c r="O218" s="1">
        <f t="shared" si="93"/>
        <v>0.6560386774163347</v>
      </c>
      <c r="P218" s="1">
        <f t="shared" si="93"/>
        <v>0.60299725243373736</v>
      </c>
      <c r="Q218" s="1">
        <f t="shared" si="93"/>
        <v>0.55424428308803098</v>
      </c>
      <c r="R218" s="1">
        <f t="shared" si="93"/>
        <v>0.5094330431787859</v>
      </c>
      <c r="S218" s="1">
        <f t="shared" si="93"/>
        <v>0.46824483968773511</v>
      </c>
      <c r="T218" s="1">
        <f t="shared" si="93"/>
        <v>0.43038674626617357</v>
      </c>
      <c r="U218" s="1">
        <f t="shared" si="93"/>
        <v>0.39558951997231273</v>
      </c>
      <c r="V218" s="1">
        <f t="shared" si="93"/>
        <v>0.36360568644263641</v>
      </c>
      <c r="W218" s="1">
        <f t="shared" si="93"/>
        <v>0.33420777987918926</v>
      </c>
      <c r="X218" s="1">
        <f t="shared" si="93"/>
        <v>0.30718672533576541</v>
      </c>
      <c r="Y218" s="1">
        <f t="shared" si="93"/>
        <v>0.28235035179798013</v>
      </c>
      <c r="Z218" s="1">
        <f t="shared" si="86"/>
        <v>0.25952202548239872</v>
      </c>
      <c r="AA218" s="1">
        <f t="shared" si="86"/>
        <v>0.23853939363488563</v>
      </c>
      <c r="AB218" s="1">
        <f t="shared" si="86"/>
        <v>0.21925322989419277</v>
      </c>
      <c r="AC218" s="1">
        <f t="shared" si="80"/>
        <v>0.50384615384615383</v>
      </c>
      <c r="AD218" s="1">
        <f t="shared" si="80"/>
        <v>0.46310965630114564</v>
      </c>
      <c r="AE218" s="1">
        <f t="shared" si="80"/>
        <v>0.42566674791935089</v>
      </c>
      <c r="AF218" s="1">
        <f t="shared" si="80"/>
        <v>0.3912511385131055</v>
      </c>
      <c r="AG218" s="1">
        <f t="shared" si="80"/>
        <v>0.3596180677397055</v>
      </c>
      <c r="AH218" s="1">
        <f t="shared" si="76"/>
        <v>0.33054256439053786</v>
      </c>
      <c r="AI218" s="1">
        <f t="shared" si="76"/>
        <v>0.30381784641853687</v>
      </c>
      <c r="AJ218" s="1">
        <f t="shared" si="76"/>
        <v>0.27925385032512329</v>
      </c>
      <c r="AK218" s="1">
        <f t="shared" si="76"/>
        <v>0.25667587944777287</v>
      </c>
      <c r="AL218" s="1">
        <f t="shared" si="76"/>
        <v>0.23592336153497423</v>
      </c>
      <c r="AM218" s="1">
        <f t="shared" si="81"/>
        <v>0.48059149722735672</v>
      </c>
      <c r="AN218" s="1">
        <f t="shared" si="81"/>
        <v>0.44173516340897467</v>
      </c>
      <c r="AO218" s="1">
        <f t="shared" si="81"/>
        <v>0.40602040551633417</v>
      </c>
      <c r="AP218" s="1">
        <f t="shared" si="81"/>
        <v>0.37319322379373693</v>
      </c>
      <c r="AQ218" s="1">
        <f t="shared" si="81"/>
        <v>0.34302015463594548</v>
      </c>
      <c r="AR218" s="1">
        <f t="shared" si="77"/>
        <v>0.31528661021857118</v>
      </c>
      <c r="AS218" s="1">
        <f t="shared" si="77"/>
        <v>0.2897953523711122</v>
      </c>
      <c r="AT218" s="1">
        <f t="shared" si="77"/>
        <v>0.26636508983897977</v>
      </c>
      <c r="AU218" s="1">
        <f t="shared" si="77"/>
        <v>0.24482918895838138</v>
      </c>
      <c r="AV218" s="1">
        <f t="shared" si="77"/>
        <v>0.22503448857451225</v>
      </c>
      <c r="BK218" s="1">
        <f t="shared" ca="1" si="82"/>
        <v>9.4074915425153449E-2</v>
      </c>
      <c r="BL218" s="1">
        <f t="shared" ca="1" si="82"/>
        <v>8.626947949256035</v>
      </c>
      <c r="BM218" s="1">
        <f t="shared" ca="1" si="82"/>
        <v>-109.96142742984162</v>
      </c>
      <c r="BN218" s="1">
        <f t="shared" ca="1" si="82"/>
        <v>730.79780831161133</v>
      </c>
      <c r="BO218" s="1">
        <f t="shared" ca="1" si="82"/>
        <v>-2762.3810761190539</v>
      </c>
      <c r="BP218" s="1">
        <f t="shared" ca="1" si="78"/>
        <v>6308.0339956350381</v>
      </c>
      <c r="BQ218" s="1">
        <f t="shared" ca="1" si="78"/>
        <v>-8878.6265199379395</v>
      </c>
      <c r="BR218" s="1">
        <f t="shared" ca="1" si="78"/>
        <v>7537.6893793769932</v>
      </c>
      <c r="BS218" s="1">
        <f t="shared" ca="1" si="78"/>
        <v>-3539.9375348381723</v>
      </c>
      <c r="BT218" s="1">
        <f t="shared" ca="1" si="78"/>
        <v>706.16789867343221</v>
      </c>
      <c r="BU218" s="1">
        <f t="shared" ca="1" si="83"/>
        <v>0.65245196300384123</v>
      </c>
      <c r="BV218" s="1">
        <f t="shared" ca="1" si="83"/>
        <v>-2.5357243355284345</v>
      </c>
      <c r="BW218" s="1">
        <f t="shared" ca="1" si="83"/>
        <v>54.607779774629137</v>
      </c>
      <c r="BX218" s="1">
        <f t="shared" ca="1" si="83"/>
        <v>-486.81545574576518</v>
      </c>
      <c r="BY218" s="1">
        <f t="shared" ca="1" si="83"/>
        <v>2100.7052155435417</v>
      </c>
      <c r="BZ218" s="1">
        <f t="shared" ca="1" si="79"/>
        <v>-5001.6875294538913</v>
      </c>
      <c r="CA218" s="1">
        <f t="shared" ca="1" si="79"/>
        <v>6918.5787408313645</v>
      </c>
      <c r="CB218" s="1">
        <f t="shared" ca="1" si="79"/>
        <v>-5522.959295608448</v>
      </c>
      <c r="CC218" s="1">
        <f t="shared" ca="1" si="79"/>
        <v>2351.4152134225719</v>
      </c>
      <c r="CD218" s="1">
        <f t="shared" ca="1" si="79"/>
        <v>-411.39432302769433</v>
      </c>
      <c r="CE218" s="4">
        <f t="shared" ca="1" si="88"/>
        <v>0.50354653674855854</v>
      </c>
      <c r="CF218" s="4">
        <f t="shared" ca="1" si="89"/>
        <v>2.9961709759529498E-4</v>
      </c>
      <c r="CG218" s="4">
        <f t="shared" ca="1" si="94"/>
        <v>7.0435353584769149E-3</v>
      </c>
      <c r="CH218" s="4">
        <f t="shared" ca="1" si="95"/>
        <v>7.381716393009527E-2</v>
      </c>
      <c r="CI218" s="8">
        <f t="shared" ca="1" si="90"/>
        <v>0.56707336378417494</v>
      </c>
      <c r="CJ218" s="8">
        <f t="shared" ca="1" si="91"/>
        <v>-8.6481866556818221E-2</v>
      </c>
      <c r="CK218" s="8">
        <f t="shared" ca="1" si="96"/>
        <v>-1.4451448349256093E-3</v>
      </c>
      <c r="CL218" s="8">
        <f t="shared" ca="1" si="97"/>
        <v>0.12652201617140194</v>
      </c>
    </row>
    <row r="219" spans="1:90" x14ac:dyDescent="0.25">
      <c r="A219" s="7">
        <f>'Calculate Data'!I221</f>
        <v>0.54054054054054057</v>
      </c>
      <c r="B219" s="7">
        <f>'Calculate Data'!H221</f>
        <v>0.35849056603773582</v>
      </c>
      <c r="C219" s="7">
        <f>'Calculate Data'!P221</f>
        <v>0.58888888888888891</v>
      </c>
      <c r="D219" s="7">
        <f>'Calculate Data'!B221</f>
        <v>90</v>
      </c>
      <c r="E219" s="2">
        <v>0.92340425531914894</v>
      </c>
      <c r="F219" s="10">
        <v>0.52873563218390807</v>
      </c>
      <c r="G219" s="4">
        <v>0.5488372093023256</v>
      </c>
      <c r="H219" s="8">
        <v>0.83172147001934238</v>
      </c>
      <c r="I219" s="20">
        <v>517</v>
      </c>
      <c r="J219" s="1">
        <f t="shared" si="93"/>
        <v>1</v>
      </c>
      <c r="K219" s="1">
        <f t="shared" si="93"/>
        <v>0.92340425531914894</v>
      </c>
      <c r="L219" s="1">
        <f t="shared" si="93"/>
        <v>0.85267541874151198</v>
      </c>
      <c r="M219" s="1">
        <f t="shared" si="93"/>
        <v>0.7873641100719494</v>
      </c>
      <c r="N219" s="1">
        <f t="shared" si="93"/>
        <v>0.72705536972601281</v>
      </c>
      <c r="O219" s="1">
        <f t="shared" si="93"/>
        <v>0.67136602225763742</v>
      </c>
      <c r="P219" s="1">
        <f t="shared" si="93"/>
        <v>0.61994224182939284</v>
      </c>
      <c r="Q219" s="1">
        <f t="shared" si="93"/>
        <v>0.57245730415735419</v>
      </c>
      <c r="R219" s="1">
        <f t="shared" si="93"/>
        <v>0.52860951064742923</v>
      </c>
      <c r="S219" s="1">
        <f t="shared" si="93"/>
        <v>0.48812027153400911</v>
      </c>
      <c r="T219" s="1">
        <f t="shared" si="93"/>
        <v>0.45073233584204248</v>
      </c>
      <c r="U219" s="1">
        <f t="shared" si="93"/>
        <v>0.41620815692648178</v>
      </c>
      <c r="V219" s="1">
        <f t="shared" si="93"/>
        <v>0.38432838320445334</v>
      </c>
      <c r="W219" s="1">
        <f t="shared" si="93"/>
        <v>0.35489046449092082</v>
      </c>
      <c r="X219" s="1">
        <f t="shared" si="93"/>
        <v>0.32770736508310555</v>
      </c>
      <c r="Y219" s="1">
        <f t="shared" si="93"/>
        <v>0.30260637541716556</v>
      </c>
      <c r="Z219" s="1">
        <f t="shared" si="86"/>
        <v>0.27942801474691459</v>
      </c>
      <c r="AA219" s="1">
        <f t="shared" si="86"/>
        <v>0.25802501787268284</v>
      </c>
      <c r="AB219" s="1">
        <f t="shared" si="86"/>
        <v>0.23826139948243477</v>
      </c>
      <c r="AC219" s="1">
        <f t="shared" si="80"/>
        <v>0.5488372093023256</v>
      </c>
      <c r="AD219" s="1">
        <f t="shared" si="80"/>
        <v>0.50679861454725383</v>
      </c>
      <c r="AE219" s="1">
        <f t="shared" si="80"/>
        <v>0.46797999726278333</v>
      </c>
      <c r="AF219" s="1">
        <f t="shared" si="80"/>
        <v>0.4321347208766978</v>
      </c>
      <c r="AG219" s="1">
        <f t="shared" si="80"/>
        <v>0.3990350401286954</v>
      </c>
      <c r="AH219" s="1">
        <f t="shared" si="76"/>
        <v>0.36847065407628471</v>
      </c>
      <c r="AI219" s="1">
        <f t="shared" si="76"/>
        <v>0.3402473699342714</v>
      </c>
      <c r="AJ219" s="1">
        <f t="shared" si="76"/>
        <v>0.31418586925845488</v>
      </c>
      <c r="AK219" s="1">
        <f t="shared" si="76"/>
        <v>0.29012056863440305</v>
      </c>
      <c r="AL219" s="1">
        <f t="shared" si="76"/>
        <v>0.26789856763261899</v>
      </c>
      <c r="AM219" s="1">
        <f t="shared" si="81"/>
        <v>0.83172147001934238</v>
      </c>
      <c r="AN219" s="1">
        <f t="shared" si="81"/>
        <v>0.76801514465615872</v>
      </c>
      <c r="AO219" s="1">
        <f t="shared" si="81"/>
        <v>0.70918845272504871</v>
      </c>
      <c r="AP219" s="1">
        <f t="shared" si="81"/>
        <v>0.65486763506951307</v>
      </c>
      <c r="AQ219" s="1">
        <f t="shared" si="81"/>
        <v>0.60470756089397582</v>
      </c>
      <c r="AR219" s="1">
        <f t="shared" si="77"/>
        <v>0.55838953495316068</v>
      </c>
      <c r="AS219" s="1">
        <f t="shared" si="77"/>
        <v>0.51561927270142927</v>
      </c>
      <c r="AT219" s="1">
        <f t="shared" si="77"/>
        <v>0.4761250305370644</v>
      </c>
      <c r="AU219" s="1">
        <f t="shared" si="77"/>
        <v>0.43965587926188504</v>
      </c>
      <c r="AV219" s="1">
        <f t="shared" si="77"/>
        <v>0.40598010978650662</v>
      </c>
      <c r="BK219" s="1">
        <f t="shared" ca="1" si="82"/>
        <v>9.4074915425153449E-2</v>
      </c>
      <c r="BL219" s="1">
        <f t="shared" ca="1" si="82"/>
        <v>8.6668875230951823</v>
      </c>
      <c r="BM219" s="1">
        <f t="shared" ca="1" si="82"/>
        <v>-110.98194564994454</v>
      </c>
      <c r="BN219" s="1">
        <f t="shared" ca="1" si="82"/>
        <v>740.99484098766686</v>
      </c>
      <c r="BO219" s="1">
        <f t="shared" ca="1" si="82"/>
        <v>-2813.8926234149235</v>
      </c>
      <c r="BP219" s="1">
        <f t="shared" ca="1" si="78"/>
        <v>6455.4116055993372</v>
      </c>
      <c r="BQ219" s="1">
        <f t="shared" ca="1" si="78"/>
        <v>-9128.1272127207249</v>
      </c>
      <c r="BR219" s="1">
        <f t="shared" ca="1" si="78"/>
        <v>7785.3853857583563</v>
      </c>
      <c r="BS219" s="1">
        <f t="shared" ca="1" si="78"/>
        <v>-3673.1905656079684</v>
      </c>
      <c r="BT219" s="1">
        <f t="shared" ca="1" si="78"/>
        <v>736.14237089926667</v>
      </c>
      <c r="BU219" s="1">
        <f t="shared" ca="1" si="83"/>
        <v>0.65245196300384123</v>
      </c>
      <c r="BV219" s="1">
        <f t="shared" ca="1" si="83"/>
        <v>-2.54746380004477</v>
      </c>
      <c r="BW219" s="1">
        <f t="shared" ca="1" si="83"/>
        <v>55.114577799372242</v>
      </c>
      <c r="BX219" s="1">
        <f t="shared" ca="1" si="83"/>
        <v>-493.60813226037749</v>
      </c>
      <c r="BY219" s="1">
        <f t="shared" ca="1" si="83"/>
        <v>2139.8781511680427</v>
      </c>
      <c r="BZ219" s="1">
        <f t="shared" ca="1" si="79"/>
        <v>-5118.5443432233205</v>
      </c>
      <c r="CA219" s="1">
        <f t="shared" ca="1" si="79"/>
        <v>7112.9995991739615</v>
      </c>
      <c r="CB219" s="1">
        <f t="shared" ca="1" si="79"/>
        <v>-5704.4492578602631</v>
      </c>
      <c r="CC219" s="1">
        <f t="shared" ca="1" si="79"/>
        <v>2439.9289797540696</v>
      </c>
      <c r="CD219" s="1">
        <f t="shared" ca="1" si="79"/>
        <v>-428.85664003845699</v>
      </c>
      <c r="CE219" s="4">
        <f t="shared" ca="1" si="88"/>
        <v>0.50281828958588903</v>
      </c>
      <c r="CF219" s="4">
        <f t="shared" ca="1" si="89"/>
        <v>4.6018919716436568E-2</v>
      </c>
      <c r="CG219" s="4">
        <f t="shared" ca="1" si="94"/>
        <v>7.1282684917506837E-3</v>
      </c>
      <c r="CH219" s="4">
        <f t="shared" ca="1" si="95"/>
        <v>7.3837976743212116E-2</v>
      </c>
      <c r="CI219" s="8">
        <f t="shared" ca="1" si="90"/>
        <v>0.56792267598717672</v>
      </c>
      <c r="CJ219" s="8">
        <f t="shared" ca="1" si="91"/>
        <v>0.26379879403216566</v>
      </c>
      <c r="CK219" s="8">
        <f t="shared" ca="1" si="96"/>
        <v>-1.124030781557077E-2</v>
      </c>
      <c r="CL219" s="8">
        <f t="shared" ca="1" si="97"/>
        <v>0.12714567393554285</v>
      </c>
    </row>
    <row r="220" spans="1:90" x14ac:dyDescent="0.25">
      <c r="A220" s="7">
        <f>'Calculate Data'!I222</f>
        <v>0.39534883720930231</v>
      </c>
      <c r="B220" s="7">
        <f>'Calculate Data'!H222</f>
        <v>0.3783783783783784</v>
      </c>
      <c r="C220" s="7">
        <f>'Calculate Data'!P222</f>
        <v>0.46250000000000002</v>
      </c>
      <c r="D220" s="7">
        <f>'Calculate Data'!B222</f>
        <v>80</v>
      </c>
      <c r="E220" s="2">
        <v>0.92765957446808511</v>
      </c>
      <c r="F220" s="10">
        <v>0.52941176470588236</v>
      </c>
      <c r="G220" s="4">
        <v>0.55555555555555558</v>
      </c>
      <c r="H220" s="8">
        <v>0.66</v>
      </c>
      <c r="I220" s="20">
        <v>150</v>
      </c>
      <c r="J220" s="1">
        <f t="shared" si="93"/>
        <v>1</v>
      </c>
      <c r="K220" s="1">
        <f t="shared" si="93"/>
        <v>0.92765957446808511</v>
      </c>
      <c r="L220" s="1">
        <f t="shared" si="93"/>
        <v>0.86055228610230872</v>
      </c>
      <c r="M220" s="1">
        <f t="shared" si="93"/>
        <v>0.79829956753320552</v>
      </c>
      <c r="N220" s="1">
        <f t="shared" si="93"/>
        <v>0.74055023711590984</v>
      </c>
      <c r="O220" s="1">
        <f t="shared" si="93"/>
        <v>0.68697851783518449</v>
      </c>
      <c r="P220" s="1">
        <f t="shared" si="93"/>
        <v>0.63728219952370302</v>
      </c>
      <c r="Q220" s="1">
        <f t="shared" si="93"/>
        <v>0.59118093402624361</v>
      </c>
      <c r="R220" s="1">
        <f t="shared" si="93"/>
        <v>0.54841465369243025</v>
      </c>
      <c r="S220" s="1">
        <f t="shared" si="93"/>
        <v>0.50874210427638211</v>
      </c>
      <c r="T220" s="1">
        <f t="shared" si="93"/>
        <v>0.47193948396702678</v>
      </c>
      <c r="U220" s="1">
        <f t="shared" si="93"/>
        <v>0.43779918087153974</v>
      </c>
      <c r="V220" s="1">
        <f t="shared" si="93"/>
        <v>0.40612860182976879</v>
      </c>
      <c r="W220" s="1">
        <f t="shared" si="93"/>
        <v>0.37674908595272172</v>
      </c>
      <c r="X220" s="1">
        <f t="shared" si="93"/>
        <v>0.34949489675614182</v>
      </c>
      <c r="Y220" s="1">
        <f t="shared" si="93"/>
        <v>0.32421228720356987</v>
      </c>
      <c r="Z220" s="1">
        <f t="shared" si="86"/>
        <v>0.30075863238458822</v>
      </c>
      <c r="AA220" s="1">
        <f t="shared" si="86"/>
        <v>0.27900162493549036</v>
      </c>
      <c r="AB220" s="1">
        <f t="shared" si="86"/>
        <v>0.25881852866356125</v>
      </c>
      <c r="AC220" s="1">
        <f t="shared" si="80"/>
        <v>0.55555555555555558</v>
      </c>
      <c r="AD220" s="1">
        <f t="shared" si="80"/>
        <v>0.51536643026004736</v>
      </c>
      <c r="AE220" s="1">
        <f t="shared" si="80"/>
        <v>0.4780846033901715</v>
      </c>
      <c r="AF220" s="1">
        <f t="shared" si="80"/>
        <v>0.44349975974066974</v>
      </c>
      <c r="AG220" s="1">
        <f t="shared" si="80"/>
        <v>0.41141679839772771</v>
      </c>
      <c r="AH220" s="1">
        <f t="shared" si="76"/>
        <v>0.38165473213065809</v>
      </c>
      <c r="AI220" s="1">
        <f t="shared" si="76"/>
        <v>0.35404566640205726</v>
      </c>
      <c r="AJ220" s="1">
        <f t="shared" si="76"/>
        <v>0.32843385223680199</v>
      </c>
      <c r="AK220" s="1">
        <f t="shared" si="76"/>
        <v>0.30467480760690568</v>
      </c>
      <c r="AL220" s="1">
        <f t="shared" si="76"/>
        <v>0.28263450237576787</v>
      </c>
      <c r="AM220" s="1">
        <f t="shared" si="81"/>
        <v>0.66</v>
      </c>
      <c r="AN220" s="1">
        <f t="shared" si="81"/>
        <v>0.61225531914893616</v>
      </c>
      <c r="AO220" s="1">
        <f t="shared" si="81"/>
        <v>0.56796450882752381</v>
      </c>
      <c r="AP220" s="1">
        <f t="shared" si="81"/>
        <v>0.52687771457191568</v>
      </c>
      <c r="AQ220" s="1">
        <f t="shared" si="81"/>
        <v>0.48876315649650054</v>
      </c>
      <c r="AR220" s="1">
        <f t="shared" si="77"/>
        <v>0.4534058217712218</v>
      </c>
      <c r="AS220" s="1">
        <f t="shared" si="77"/>
        <v>0.42060625168564403</v>
      </c>
      <c r="AT220" s="1">
        <f t="shared" si="77"/>
        <v>0.39017941645732079</v>
      </c>
      <c r="AU220" s="1">
        <f t="shared" si="77"/>
        <v>0.36195367143700397</v>
      </c>
      <c r="AV220" s="1">
        <f t="shared" si="77"/>
        <v>0.33576978882241221</v>
      </c>
      <c r="BK220" s="1">
        <f t="shared" ca="1" si="82"/>
        <v>9.4074915425153449E-2</v>
      </c>
      <c r="BL220" s="1">
        <f t="shared" ca="1" si="82"/>
        <v>8.7068270969343313</v>
      </c>
      <c r="BM220" s="1">
        <f t="shared" ca="1" si="82"/>
        <v>-112.00717758007102</v>
      </c>
      <c r="BN220" s="1">
        <f t="shared" ca="1" si="82"/>
        <v>751.28628996149735</v>
      </c>
      <c r="BO220" s="1">
        <f t="shared" ca="1" si="82"/>
        <v>-2866.1212560384661</v>
      </c>
      <c r="BP220" s="1">
        <f t="shared" ca="1" si="78"/>
        <v>6605.5310364349198</v>
      </c>
      <c r="BQ220" s="1">
        <f t="shared" ca="1" si="78"/>
        <v>-9383.4434809424001</v>
      </c>
      <c r="BR220" s="1">
        <f t="shared" ca="1" si="78"/>
        <v>8040.0256415310932</v>
      </c>
      <c r="BS220" s="1">
        <f t="shared" ca="1" si="78"/>
        <v>-3810.8121239002394</v>
      </c>
      <c r="BT220" s="1">
        <f t="shared" ca="1" si="78"/>
        <v>767.24250283918934</v>
      </c>
      <c r="BU220" s="1">
        <f t="shared" ca="1" si="83"/>
        <v>0.65245196300384123</v>
      </c>
      <c r="BV220" s="1">
        <f t="shared" ca="1" si="83"/>
        <v>-2.5592032645611051</v>
      </c>
      <c r="BW220" s="1">
        <f t="shared" ca="1" si="83"/>
        <v>55.623716692589916</v>
      </c>
      <c r="BX220" s="1">
        <f t="shared" ca="1" si="83"/>
        <v>-500.46370348062294</v>
      </c>
      <c r="BY220" s="1">
        <f t="shared" ca="1" si="83"/>
        <v>2179.5964079652285</v>
      </c>
      <c r="BZ220" s="1">
        <f t="shared" ca="1" si="79"/>
        <v>-5237.5751673530913</v>
      </c>
      <c r="CA220" s="1">
        <f t="shared" ca="1" si="79"/>
        <v>7311.9521850880292</v>
      </c>
      <c r="CB220" s="1">
        <f t="shared" ca="1" si="79"/>
        <v>-5891.0273585052637</v>
      </c>
      <c r="CC220" s="1">
        <f t="shared" ca="1" si="79"/>
        <v>2531.3445549382691</v>
      </c>
      <c r="CD220" s="1">
        <f t="shared" ca="1" si="79"/>
        <v>-446.97473596087337</v>
      </c>
      <c r="CE220" s="4">
        <f t="shared" ca="1" si="88"/>
        <v>0.50233431788217331</v>
      </c>
      <c r="CF220" s="4">
        <f t="shared" ca="1" si="89"/>
        <v>5.3221237673382271E-2</v>
      </c>
      <c r="CG220" s="4">
        <f t="shared" ca="1" si="94"/>
        <v>6.4190924006894716E-3</v>
      </c>
      <c r="CH220" s="4">
        <f t="shared" ca="1" si="95"/>
        <v>7.3626092623106959E-2</v>
      </c>
      <c r="CI220" s="8">
        <f t="shared" ca="1" si="90"/>
        <v>0.56914808270795447</v>
      </c>
      <c r="CJ220" s="8">
        <f t="shared" ca="1" si="91"/>
        <v>9.0851917292045559E-2</v>
      </c>
      <c r="CK220" s="8">
        <f t="shared" ca="1" si="96"/>
        <v>-8.0990160344664355E-3</v>
      </c>
      <c r="CL220" s="8">
        <f t="shared" ca="1" si="97"/>
        <v>0.12626856364105449</v>
      </c>
    </row>
    <row r="221" spans="1:90" x14ac:dyDescent="0.25">
      <c r="A221" s="7">
        <f>'Calculate Data'!I223</f>
        <v>0.36363636363636365</v>
      </c>
      <c r="B221" s="7">
        <f>'Calculate Data'!H223</f>
        <v>0.36</v>
      </c>
      <c r="C221" s="7">
        <f>'Calculate Data'!P223</f>
        <v>0.69444444444444442</v>
      </c>
      <c r="D221" s="7">
        <f>'Calculate Data'!B223</f>
        <v>144</v>
      </c>
      <c r="E221" s="2">
        <v>0.93191489361702129</v>
      </c>
      <c r="F221" s="10">
        <v>0.52941176470588236</v>
      </c>
      <c r="G221" s="4">
        <v>0.6216216216216216</v>
      </c>
      <c r="H221" s="8">
        <v>0.35238095238095241</v>
      </c>
      <c r="I221" s="20">
        <v>105</v>
      </c>
      <c r="J221" s="1">
        <f t="shared" si="93"/>
        <v>1</v>
      </c>
      <c r="K221" s="1">
        <f t="shared" si="93"/>
        <v>0.93191489361702129</v>
      </c>
      <c r="L221" s="1">
        <f t="shared" si="93"/>
        <v>0.86846536894522408</v>
      </c>
      <c r="M221" s="1">
        <f t="shared" si="93"/>
        <v>0.80933581191065562</v>
      </c>
      <c r="N221" s="1">
        <f t="shared" si="93"/>
        <v>0.75423209705716421</v>
      </c>
      <c r="O221" s="1">
        <f t="shared" si="93"/>
        <v>0.70288012449157011</v>
      </c>
      <c r="P221" s="1">
        <f t="shared" si="93"/>
        <v>0.65502445644108021</v>
      </c>
      <c r="Q221" s="1">
        <f t="shared" si="93"/>
        <v>0.61042704664083636</v>
      </c>
      <c r="R221" s="1">
        <f t="shared" si="93"/>
        <v>0.56886605623124753</v>
      </c>
      <c r="S221" s="1">
        <f t="shared" si="93"/>
        <v>0.5301347502750775</v>
      </c>
      <c r="T221" s="1">
        <f t="shared" si="93"/>
        <v>0.49404046940528495</v>
      </c>
      <c r="U221" s="1">
        <f t="shared" si="93"/>
        <v>0.46040367148832939</v>
      </c>
      <c r="V221" s="1">
        <f t="shared" si="93"/>
        <v>0.42905703853593252</v>
      </c>
      <c r="W221" s="1">
        <f t="shared" si="93"/>
        <v>0.39984464442284778</v>
      </c>
      <c r="X221" s="1">
        <f t="shared" si="93"/>
        <v>0.37262117927065386</v>
      </c>
      <c r="Y221" s="1">
        <f t="shared" si="93"/>
        <v>0.3472512266394604</v>
      </c>
      <c r="Z221" s="1">
        <f t="shared" si="86"/>
        <v>0.32360858993209285</v>
      </c>
      <c r="AA221" s="1">
        <f t="shared" si="86"/>
        <v>0.30157566466012059</v>
      </c>
      <c r="AB221" s="1">
        <f t="shared" si="86"/>
        <v>0.28104285344921875</v>
      </c>
      <c r="AC221" s="1">
        <f t="shared" si="80"/>
        <v>0.6216216216216216</v>
      </c>
      <c r="AD221" s="1">
        <f t="shared" si="80"/>
        <v>0.57929844738355374</v>
      </c>
      <c r="AE221" s="1">
        <f t="shared" si="80"/>
        <v>0.53985685096595004</v>
      </c>
      <c r="AF221" s="1">
        <f t="shared" si="80"/>
        <v>0.50310063983635345</v>
      </c>
      <c r="AG221" s="1">
        <f t="shared" si="80"/>
        <v>0.46884697925175073</v>
      </c>
      <c r="AH221" s="1">
        <f t="shared" ref="AH221:AL237" si="98">$G221*O221</f>
        <v>0.43692548279205706</v>
      </c>
      <c r="AI221" s="1">
        <f t="shared" si="98"/>
        <v>0.4071773648147255</v>
      </c>
      <c r="AJ221" s="1">
        <f t="shared" si="98"/>
        <v>0.37945465061457395</v>
      </c>
      <c r="AK221" s="1">
        <f t="shared" si="98"/>
        <v>0.35361944035996468</v>
      </c>
      <c r="AL221" s="1">
        <f t="shared" si="98"/>
        <v>0.32954322314396711</v>
      </c>
      <c r="AM221" s="1">
        <f t="shared" si="81"/>
        <v>0.35238095238095241</v>
      </c>
      <c r="AN221" s="1">
        <f t="shared" si="81"/>
        <v>0.32838905775075988</v>
      </c>
      <c r="AO221" s="1">
        <f t="shared" si="81"/>
        <v>0.3060306538187933</v>
      </c>
      <c r="AP221" s="1">
        <f t="shared" si="81"/>
        <v>0.28519452419708818</v>
      </c>
      <c r="AQ221" s="1">
        <f t="shared" si="81"/>
        <v>0.26577702467728648</v>
      </c>
      <c r="AR221" s="1">
        <f t="shared" ref="AR221:AV237" si="99">$H221*O221</f>
        <v>0.24768156767798186</v>
      </c>
      <c r="AS221" s="1">
        <f t="shared" si="99"/>
        <v>0.23081814179352353</v>
      </c>
      <c r="AT221" s="1">
        <f t="shared" si="99"/>
        <v>0.21510286405438997</v>
      </c>
      <c r="AU221" s="1">
        <f t="shared" si="99"/>
        <v>0.20045756267196344</v>
      </c>
      <c r="AV221" s="1">
        <f t="shared" si="99"/>
        <v>0.18680938819217019</v>
      </c>
      <c r="BK221" s="1">
        <f t="shared" ca="1" si="82"/>
        <v>9.4074915425153449E-2</v>
      </c>
      <c r="BL221" s="1">
        <f t="shared" ca="1" si="82"/>
        <v>8.7467666707734804</v>
      </c>
      <c r="BM221" s="1">
        <f t="shared" ca="1" si="82"/>
        <v>-113.03712322022106</v>
      </c>
      <c r="BN221" s="1">
        <f t="shared" ca="1" si="82"/>
        <v>761.67259033124924</v>
      </c>
      <c r="BO221" s="1">
        <f t="shared" ca="1" si="82"/>
        <v>-2919.0735982758943</v>
      </c>
      <c r="BP221" s="1">
        <f t="shared" ref="BP221:BT262" ca="1" si="100">BP$1*O221</f>
        <v>6758.4303681766669</v>
      </c>
      <c r="BQ221" s="1">
        <f t="shared" ca="1" si="100"/>
        <v>-9644.6832662886645</v>
      </c>
      <c r="BR221" s="1">
        <f t="shared" ca="1" si="100"/>
        <v>8301.771631658461</v>
      </c>
      <c r="BS221" s="1">
        <f t="shared" ca="1" si="100"/>
        <v>-3952.9243964679936</v>
      </c>
      <c r="BT221" s="1">
        <f t="shared" ca="1" si="100"/>
        <v>799.50511118322959</v>
      </c>
      <c r="BU221" s="1">
        <f t="shared" ca="1" si="83"/>
        <v>0.65245196300384123</v>
      </c>
      <c r="BV221" s="1">
        <f t="shared" ca="1" si="83"/>
        <v>-2.5709427290774407</v>
      </c>
      <c r="BW221" s="1">
        <f t="shared" ca="1" si="83"/>
        <v>56.135196454282152</v>
      </c>
      <c r="BX221" s="1">
        <f t="shared" ca="1" si="83"/>
        <v>-507.38245924385484</v>
      </c>
      <c r="BY221" s="1">
        <f t="shared" ca="1" si="83"/>
        <v>2219.8650234995098</v>
      </c>
      <c r="BZ221" s="1">
        <f t="shared" ref="BZ221:CD262" ca="1" si="101">BZ$1*O221</f>
        <v>-5358.8101957888466</v>
      </c>
      <c r="CA221" s="1">
        <f t="shared" ca="1" si="101"/>
        <v>7515.520611026127</v>
      </c>
      <c r="CB221" s="1">
        <f t="shared" ca="1" si="101"/>
        <v>-6082.8119195960071</v>
      </c>
      <c r="CC221" s="1">
        <f t="shared" ca="1" si="101"/>
        <v>2625.7431019299033</v>
      </c>
      <c r="CD221" s="1">
        <f t="shared" ca="1" si="101"/>
        <v>-465.7700592030335</v>
      </c>
      <c r="CE221" s="4">
        <f t="shared" ca="1" si="88"/>
        <v>0.50215868303223488</v>
      </c>
      <c r="CF221" s="4">
        <f t="shared" ca="1" si="89"/>
        <v>0.11946293858938672</v>
      </c>
      <c r="CG221" s="4">
        <f t="shared" ca="1" si="94"/>
        <v>5.335007857307744E-3</v>
      </c>
      <c r="CH221" s="4">
        <f t="shared" ca="1" si="95"/>
        <v>7.4659209985624808E-2</v>
      </c>
      <c r="CI221" s="8">
        <f t="shared" ca="1" si="90"/>
        <v>0.57080831200642024</v>
      </c>
      <c r="CJ221" s="8">
        <f t="shared" ca="1" si="91"/>
        <v>-0.21842735962546783</v>
      </c>
      <c r="CK221" s="8">
        <f t="shared" ca="1" si="96"/>
        <v>-8.0939187813643069E-3</v>
      </c>
      <c r="CL221" s="8">
        <f t="shared" ca="1" si="97"/>
        <v>0.1262731553366111</v>
      </c>
    </row>
    <row r="222" spans="1:90" x14ac:dyDescent="0.25">
      <c r="A222" s="7">
        <f>'Calculate Data'!I224</f>
        <v>0.4</v>
      </c>
      <c r="B222" s="7">
        <f>'Calculate Data'!H224</f>
        <v>0.46391752577319589</v>
      </c>
      <c r="C222" s="7">
        <f>'Calculate Data'!P224</f>
        <v>0.63815789473684215</v>
      </c>
      <c r="D222" s="7">
        <f>'Calculate Data'!B224</f>
        <v>152</v>
      </c>
      <c r="E222" s="2">
        <v>0.93617021276595747</v>
      </c>
      <c r="F222" s="10">
        <v>0.5357142857142857</v>
      </c>
      <c r="G222" s="4">
        <v>0.48863636363636365</v>
      </c>
      <c r="H222" s="8">
        <v>0.61111111111111116</v>
      </c>
      <c r="I222" s="20">
        <v>144</v>
      </c>
      <c r="J222" s="1">
        <f t="shared" si="93"/>
        <v>1</v>
      </c>
      <c r="K222" s="1">
        <f t="shared" si="93"/>
        <v>0.93617021276595747</v>
      </c>
      <c r="L222" s="1">
        <f t="shared" si="93"/>
        <v>0.87641466727025807</v>
      </c>
      <c r="M222" s="1">
        <f t="shared" si="93"/>
        <v>0.82047330552960329</v>
      </c>
      <c r="N222" s="1">
        <f t="shared" si="93"/>
        <v>0.7681026690064372</v>
      </c>
      <c r="O222" s="1">
        <f t="shared" si="93"/>
        <v>0.71907483906985614</v>
      </c>
      <c r="P222" s="1">
        <f t="shared" si="93"/>
        <v>0.67317644508667385</v>
      </c>
      <c r="Q222" s="1">
        <f t="shared" si="93"/>
        <v>0.63020773582582235</v>
      </c>
      <c r="R222" s="1">
        <f t="shared" si="93"/>
        <v>0.58998171013481238</v>
      </c>
      <c r="S222" s="1">
        <f t="shared" si="93"/>
        <v>0.55232330310493072</v>
      </c>
      <c r="T222" s="1">
        <f t="shared" si="93"/>
        <v>0.51706862418333943</v>
      </c>
      <c r="U222" s="1">
        <f t="shared" si="93"/>
        <v>0.48406424391631775</v>
      </c>
      <c r="V222" s="1">
        <f t="shared" si="93"/>
        <v>0.45316652621953157</v>
      </c>
      <c r="W222" s="1">
        <f t="shared" si="93"/>
        <v>0.42424100326934872</v>
      </c>
      <c r="X222" s="1">
        <f t="shared" si="93"/>
        <v>0.39716179029470944</v>
      </c>
      <c r="Y222" s="1">
        <f t="shared" si="93"/>
        <v>0.37181103772270674</v>
      </c>
      <c r="Z222" s="1">
        <f t="shared" si="86"/>
        <v>0.34807841829359776</v>
      </c>
      <c r="AA222" s="1">
        <f t="shared" si="86"/>
        <v>0.32586064691315536</v>
      </c>
      <c r="AB222" s="1">
        <f t="shared" si="86"/>
        <v>0.30506103115274119</v>
      </c>
      <c r="AC222" s="1">
        <f t="shared" ref="AC222:AG237" si="102">$G222*J222</f>
        <v>0.48863636363636365</v>
      </c>
      <c r="AD222" s="1">
        <f t="shared" si="102"/>
        <v>0.45744680851063829</v>
      </c>
      <c r="AE222" s="1">
        <f t="shared" si="102"/>
        <v>0.42824807605251247</v>
      </c>
      <c r="AF222" s="1">
        <f t="shared" si="102"/>
        <v>0.40091309247469253</v>
      </c>
      <c r="AG222" s="1">
        <f t="shared" si="102"/>
        <v>0.3753228950826909</v>
      </c>
      <c r="AH222" s="1">
        <f t="shared" si="98"/>
        <v>0.35136611454549788</v>
      </c>
      <c r="AI222" s="1">
        <f t="shared" si="98"/>
        <v>0.32893849021280652</v>
      </c>
      <c r="AJ222" s="1">
        <f t="shared" si="98"/>
        <v>0.30794241636943592</v>
      </c>
      <c r="AK222" s="1">
        <f t="shared" si="98"/>
        <v>0.28828651745223788</v>
      </c>
      <c r="AL222" s="1">
        <f t="shared" si="98"/>
        <v>0.2698852503808184</v>
      </c>
      <c r="AM222" s="1">
        <f t="shared" ref="AM222:AQ237" si="103">$H222*J222</f>
        <v>0.61111111111111116</v>
      </c>
      <c r="AN222" s="1">
        <f t="shared" si="103"/>
        <v>0.5721040189125296</v>
      </c>
      <c r="AO222" s="1">
        <f t="shared" si="103"/>
        <v>0.53558674110960225</v>
      </c>
      <c r="AP222" s="1">
        <f t="shared" si="103"/>
        <v>0.50140035337920208</v>
      </c>
      <c r="AQ222" s="1">
        <f t="shared" si="103"/>
        <v>0.46939607550393386</v>
      </c>
      <c r="AR222" s="1">
        <f t="shared" si="99"/>
        <v>0.43943462387602322</v>
      </c>
      <c r="AS222" s="1">
        <f t="shared" si="99"/>
        <v>0.41138560533074514</v>
      </c>
      <c r="AT222" s="1">
        <f t="shared" si="99"/>
        <v>0.38512694967133593</v>
      </c>
      <c r="AU222" s="1">
        <f t="shared" si="99"/>
        <v>0.36054437841571868</v>
      </c>
      <c r="AV222" s="1">
        <f t="shared" si="99"/>
        <v>0.33753090745301323</v>
      </c>
      <c r="BK222" s="1">
        <f t="shared" ref="BK222:BO263" ca="1" si="104">BK$1*J222</f>
        <v>9.4074915425153449E-2</v>
      </c>
      <c r="BL222" s="1">
        <f t="shared" ca="1" si="104"/>
        <v>8.7867062446126276</v>
      </c>
      <c r="BM222" s="1">
        <f t="shared" ca="1" si="104"/>
        <v>-114.07178257039469</v>
      </c>
      <c r="BN222" s="1">
        <f t="shared" ca="1" si="104"/>
        <v>772.154177195069</v>
      </c>
      <c r="BO222" s="1">
        <f t="shared" ca="1" si="104"/>
        <v>-2972.7563048699103</v>
      </c>
      <c r="BP222" s="1">
        <f t="shared" ca="1" si="100"/>
        <v>6914.1480318238118</v>
      </c>
      <c r="BQ222" s="1">
        <f t="shared" ca="1" si="100"/>
        <v>-9911.9560061359989</v>
      </c>
      <c r="BR222" s="1">
        <f t="shared" ca="1" si="100"/>
        <v>8570.7878314389891</v>
      </c>
      <c r="BS222" s="1">
        <f t="shared" ca="1" si="100"/>
        <v>-4099.6524048426845</v>
      </c>
      <c r="BT222" s="1">
        <f t="shared" ca="1" si="100"/>
        <v>832.96803997260224</v>
      </c>
      <c r="BU222" s="1">
        <f t="shared" ref="BU222:BY263" ca="1" si="105">BU$1*J222</f>
        <v>0.65245196300384123</v>
      </c>
      <c r="BV222" s="1">
        <f t="shared" ca="1" si="105"/>
        <v>-2.5826821935937758</v>
      </c>
      <c r="BW222" s="1">
        <f t="shared" ca="1" si="105"/>
        <v>56.64901708444895</v>
      </c>
      <c r="BX222" s="1">
        <f t="shared" ca="1" si="105"/>
        <v>-514.36468938742621</v>
      </c>
      <c r="BY222" s="1">
        <f t="shared" ca="1" si="105"/>
        <v>2260.6890584965126</v>
      </c>
      <c r="BZ222" s="1">
        <f t="shared" ca="1" si="101"/>
        <v>-5482.2799007585027</v>
      </c>
      <c r="CA222" s="1">
        <f t="shared" ca="1" si="101"/>
        <v>7723.7901549425269</v>
      </c>
      <c r="CB222" s="1">
        <f t="shared" ca="1" si="101"/>
        <v>-6279.9234542411159</v>
      </c>
      <c r="CC222" s="1">
        <f t="shared" ca="1" si="101"/>
        <v>2723.2076666946646</v>
      </c>
      <c r="CD222" s="1">
        <f t="shared" ca="1" si="101"/>
        <v>-485.26465668004823</v>
      </c>
      <c r="CE222" s="4">
        <f t="shared" ca="1" si="88"/>
        <v>0.50236317152132415</v>
      </c>
      <c r="CF222" s="4">
        <f t="shared" ca="1" si="89"/>
        <v>-1.3726807884960501E-2</v>
      </c>
      <c r="CG222" s="4">
        <f t="shared" ca="1" si="94"/>
        <v>6.8986035077613752E-3</v>
      </c>
      <c r="CH222" s="4">
        <f t="shared" ca="1" si="95"/>
        <v>7.4106484381720392E-2</v>
      </c>
      <c r="CI222" s="8">
        <f t="shared" ca="1" si="90"/>
        <v>0.57296592047021022</v>
      </c>
      <c r="CJ222" s="8">
        <f t="shared" ca="1" si="91"/>
        <v>3.8145190640900939E-2</v>
      </c>
      <c r="CK222" s="8">
        <f t="shared" ca="1" si="96"/>
        <v>-1.3076537270218947E-2</v>
      </c>
      <c r="CL222" s="8">
        <f t="shared" ca="1" si="97"/>
        <v>0.12002619122534111</v>
      </c>
    </row>
    <row r="223" spans="1:90" x14ac:dyDescent="0.25">
      <c r="A223" s="7">
        <f>'Calculate Data'!I225</f>
        <v>0.42499999999999999</v>
      </c>
      <c r="B223" s="7">
        <f>'Calculate Data'!H225</f>
        <v>0.45454545454545453</v>
      </c>
      <c r="C223" s="7">
        <f>'Calculate Data'!P225</f>
        <v>0.52380952380952384</v>
      </c>
      <c r="D223" s="7">
        <f>'Calculate Data'!B225</f>
        <v>84</v>
      </c>
      <c r="E223" s="2">
        <v>0.94042553191489364</v>
      </c>
      <c r="F223" s="10">
        <v>0.54054054054054057</v>
      </c>
      <c r="G223" s="4">
        <v>0.35849056603773582</v>
      </c>
      <c r="H223" s="8">
        <v>0.58888888888888891</v>
      </c>
      <c r="I223" s="20">
        <v>90</v>
      </c>
      <c r="J223" s="1">
        <f t="shared" si="93"/>
        <v>1</v>
      </c>
      <c r="K223" s="1">
        <f t="shared" si="93"/>
        <v>0.94042553191489364</v>
      </c>
      <c r="L223" s="1">
        <f t="shared" si="93"/>
        <v>0.88440018107741059</v>
      </c>
      <c r="M223" s="1">
        <f t="shared" si="93"/>
        <v>0.83171251071535213</v>
      </c>
      <c r="N223" s="1">
        <f t="shared" si="93"/>
        <v>0.78216368028975658</v>
      </c>
      <c r="O223" s="1">
        <f t="shared" si="93"/>
        <v>0.73556669508100514</v>
      </c>
      <c r="P223" s="1">
        <f t="shared" si="93"/>
        <v>0.6917457004804346</v>
      </c>
      <c r="Q223" s="1">
        <f t="shared" si="93"/>
        <v>0.65053531832415346</v>
      </c>
      <c r="R223" s="1">
        <f t="shared" si="93"/>
        <v>0.61178002276441656</v>
      </c>
      <c r="S223" s="1">
        <f t="shared" si="93"/>
        <v>0.57533355332313219</v>
      </c>
      <c r="T223" s="1">
        <f t="shared" si="93"/>
        <v>0.5410583629123924</v>
      </c>
      <c r="U223" s="1">
        <f t="shared" si="93"/>
        <v>0.50882509873888815</v>
      </c>
      <c r="V223" s="1">
        <f t="shared" si="93"/>
        <v>0.47851211413316713</v>
      </c>
      <c r="W223" s="1">
        <f t="shared" si="93"/>
        <v>0.45000500946140398</v>
      </c>
      <c r="X223" s="1">
        <f t="shared" si="93"/>
        <v>0.42319620038710754</v>
      </c>
      <c r="Y223" s="1">
        <f t="shared" ref="Y223:AN244" si="106">POWER($E223,Y$2)</f>
        <v>0.39798451185340755</v>
      </c>
      <c r="Z223" s="1">
        <f t="shared" si="106"/>
        <v>0.37427479625363003</v>
      </c>
      <c r="AA223" s="1">
        <f t="shared" si="86"/>
        <v>0.35197757434915844</v>
      </c>
      <c r="AB223" s="1">
        <f t="shared" si="86"/>
        <v>0.33100869757942136</v>
      </c>
      <c r="AC223" s="1">
        <f t="shared" si="102"/>
        <v>0.35849056603773582</v>
      </c>
      <c r="AD223" s="1">
        <f t="shared" si="102"/>
        <v>0.33713368125250903</v>
      </c>
      <c r="AE223" s="1">
        <f t="shared" si="102"/>
        <v>0.31704912151831699</v>
      </c>
      <c r="AF223" s="1">
        <f t="shared" si="102"/>
        <v>0.29816108874701303</v>
      </c>
      <c r="AG223" s="1">
        <f t="shared" si="102"/>
        <v>0.28039830048123349</v>
      </c>
      <c r="AH223" s="1">
        <f t="shared" si="98"/>
        <v>0.26369372087809617</v>
      </c>
      <c r="AI223" s="1">
        <f t="shared" si="98"/>
        <v>0.24798430771940105</v>
      </c>
      <c r="AJ223" s="1">
        <f t="shared" si="98"/>
        <v>0.23321077449356442</v>
      </c>
      <c r="AK223" s="1">
        <f t="shared" si="98"/>
        <v>0.21931736665139459</v>
      </c>
      <c r="AL223" s="1">
        <f t="shared" si="98"/>
        <v>0.20625165119131153</v>
      </c>
      <c r="AM223" s="1">
        <f t="shared" si="103"/>
        <v>0.58888888888888891</v>
      </c>
      <c r="AN223" s="1">
        <f t="shared" si="103"/>
        <v>0.55380614657210403</v>
      </c>
      <c r="AO223" s="1">
        <f t="shared" si="103"/>
        <v>0.52081343996780849</v>
      </c>
      <c r="AP223" s="1">
        <f t="shared" si="103"/>
        <v>0.48978625631015182</v>
      </c>
      <c r="AQ223" s="1">
        <f t="shared" si="103"/>
        <v>0.46060750061507888</v>
      </c>
      <c r="AR223" s="1">
        <f t="shared" si="99"/>
        <v>0.43316705376992526</v>
      </c>
      <c r="AS223" s="1">
        <f t="shared" si="99"/>
        <v>0.4073613569495893</v>
      </c>
      <c r="AT223" s="1">
        <f t="shared" si="99"/>
        <v>0.38309302079089036</v>
      </c>
      <c r="AU223" s="1">
        <f t="shared" si="99"/>
        <v>0.36027045785015643</v>
      </c>
      <c r="AV223" s="1">
        <f t="shared" si="99"/>
        <v>0.33880753695695565</v>
      </c>
      <c r="BK223" s="1">
        <f t="shared" ca="1" si="104"/>
        <v>9.4074915425153449E-2</v>
      </c>
      <c r="BL223" s="1">
        <f t="shared" ca="1" si="104"/>
        <v>8.8266458184517766</v>
      </c>
      <c r="BM223" s="1">
        <f t="shared" ca="1" si="104"/>
        <v>-115.11115563059188</v>
      </c>
      <c r="BN223" s="1">
        <f t="shared" ca="1" si="104"/>
        <v>782.73148565110296</v>
      </c>
      <c r="BO223" s="1">
        <f t="shared" ca="1" si="104"/>
        <v>-3027.176061019702</v>
      </c>
      <c r="BP223" s="1">
        <f t="shared" ca="1" si="100"/>
        <v>7072.7228109498683</v>
      </c>
      <c r="BQ223" s="1">
        <f t="shared" ca="1" si="100"/>
        <v>-10185.372647304961</v>
      </c>
      <c r="BR223" s="1">
        <f t="shared" ca="1" si="100"/>
        <v>8847.2417478463576</v>
      </c>
      <c r="BS223" s="1">
        <f t="shared" ca="1" si="100"/>
        <v>-4251.12405770638</v>
      </c>
      <c r="BT223" s="1">
        <f t="shared" ca="1" si="100"/>
        <v>867.67018437930517</v>
      </c>
      <c r="BU223" s="1">
        <f t="shared" ca="1" si="105"/>
        <v>0.65245196300384123</v>
      </c>
      <c r="BV223" s="1">
        <f t="shared" ca="1" si="105"/>
        <v>-2.5944216581101114</v>
      </c>
      <c r="BW223" s="1">
        <f t="shared" ca="1" si="105"/>
        <v>57.165178583090309</v>
      </c>
      <c r="BX223" s="1">
        <f t="shared" ca="1" si="105"/>
        <v>-521.4106837486903</v>
      </c>
      <c r="BY223" s="1">
        <f t="shared" ca="1" si="105"/>
        <v>2302.0735968430781</v>
      </c>
      <c r="BZ223" s="1">
        <f t="shared" ca="1" si="101"/>
        <v>-5608.0150340487698</v>
      </c>
      <c r="CA223" s="1">
        <f t="shared" ca="1" si="101"/>
        <v>7936.8472710103297</v>
      </c>
      <c r="CB223" s="1">
        <f t="shared" ca="1" si="101"/>
        <v>-6482.4846968955098</v>
      </c>
      <c r="CC223" s="1">
        <f t="shared" ca="1" si="101"/>
        <v>2823.8232129975845</v>
      </c>
      <c r="CD223" s="1">
        <f t="shared" ca="1" si="101"/>
        <v>-505.48118766740038</v>
      </c>
      <c r="CE223" s="4">
        <f t="shared" ca="1" si="88"/>
        <v>0.50302789887598465</v>
      </c>
      <c r="CF223" s="4">
        <f t="shared" ca="1" si="89"/>
        <v>-0.14453733283824882</v>
      </c>
      <c r="CG223" s="14">
        <f ca="1">AVERAGE(CF223:CF237)</f>
        <v>-1.5776379261095003E-2</v>
      </c>
      <c r="CH223" s="14">
        <f ca="1">_xlfn.STDEV.S(CF223:CF237)</f>
        <v>8.9937414032654941E-2</v>
      </c>
      <c r="CI223" s="8">
        <f t="shared" ca="1" si="90"/>
        <v>0.57568737860617603</v>
      </c>
      <c r="CJ223" s="8">
        <f t="shared" ca="1" si="91"/>
        <v>1.3201510282712881E-2</v>
      </c>
      <c r="CK223" s="14">
        <f ca="1">AVERAGE(CJ223:CJ237)</f>
        <v>5.6663911765886257E-5</v>
      </c>
      <c r="CL223" s="14">
        <f ca="1">_xlfn.STDEV.S(CJ223:CJ237)</f>
        <v>0.10978094029901381</v>
      </c>
    </row>
    <row r="224" spans="1:90" x14ac:dyDescent="0.25">
      <c r="A224" s="7">
        <f>'Calculate Data'!I226</f>
        <v>0.4</v>
      </c>
      <c r="B224" s="7">
        <f>'Calculate Data'!H226</f>
        <v>0.48717948717948717</v>
      </c>
      <c r="C224" s="7">
        <f>'Calculate Data'!P226</f>
        <v>0.41489361702127658</v>
      </c>
      <c r="D224" s="7">
        <f>'Calculate Data'!B226</f>
        <v>94</v>
      </c>
      <c r="E224" s="2">
        <v>0.94468085106382982</v>
      </c>
      <c r="F224" s="10">
        <v>0.54545454545454541</v>
      </c>
      <c r="G224" s="4">
        <v>0.50751879699248126</v>
      </c>
      <c r="H224" s="8">
        <v>0.40181268882175225</v>
      </c>
      <c r="I224" s="20">
        <v>662</v>
      </c>
      <c r="J224" s="1">
        <f t="shared" ref="J224:Y265" si="107">POWER($E224,J$2)</f>
        <v>1</v>
      </c>
      <c r="K224" s="1">
        <f t="shared" si="107"/>
        <v>0.94468085106382982</v>
      </c>
      <c r="L224" s="1">
        <f t="shared" si="107"/>
        <v>0.89242191036668184</v>
      </c>
      <c r="M224" s="1">
        <f t="shared" si="107"/>
        <v>0.84305388979320584</v>
      </c>
      <c r="N224" s="1">
        <f t="shared" si="107"/>
        <v>0.79641686610251794</v>
      </c>
      <c r="O224" s="1">
        <f t="shared" si="107"/>
        <v>0.7523597628713149</v>
      </c>
      <c r="P224" s="1">
        <f t="shared" si="107"/>
        <v>0.71073986109545495</v>
      </c>
      <c r="Q224" s="1">
        <f t="shared" si="107"/>
        <v>0.67142233686464248</v>
      </c>
      <c r="R224" s="1">
        <f t="shared" si="107"/>
        <v>0.63427982461255594</v>
      </c>
      <c r="S224" s="1">
        <f t="shared" si="107"/>
        <v>0.59919200452760601</v>
      </c>
      <c r="T224" s="1">
        <f t="shared" si="107"/>
        <v>0.56604521278778108</v>
      </c>
      <c r="U224" s="1">
        <f t="shared" si="107"/>
        <v>0.53473207335696771</v>
      </c>
      <c r="V224" s="1">
        <f t="shared" si="107"/>
        <v>0.50515115014998657</v>
      </c>
      <c r="W224" s="1">
        <f t="shared" si="107"/>
        <v>0.4772066184395618</v>
      </c>
      <c r="X224" s="1">
        <f t="shared" si="107"/>
        <v>0.45080795444077754</v>
      </c>
      <c r="Y224" s="1">
        <f t="shared" si="107"/>
        <v>0.42586964206745787</v>
      </c>
      <c r="Z224" s="1">
        <f t="shared" si="106"/>
        <v>0.4023108959105347</v>
      </c>
      <c r="AA224" s="1">
        <f t="shared" si="86"/>
        <v>0.3800553995410158</v>
      </c>
      <c r="AB224" s="1">
        <f t="shared" si="86"/>
        <v>0.35903105828981069</v>
      </c>
      <c r="AC224" s="1">
        <f t="shared" si="102"/>
        <v>0.50751879699248126</v>
      </c>
      <c r="AD224" s="1">
        <f t="shared" si="102"/>
        <v>0.47944328907374828</v>
      </c>
      <c r="AE224" s="1">
        <f t="shared" si="102"/>
        <v>0.45292089435903032</v>
      </c>
      <c r="AF224" s="1">
        <f t="shared" si="102"/>
        <v>0.4278656959476797</v>
      </c>
      <c r="AG224" s="1">
        <f t="shared" si="102"/>
        <v>0.40419652978887194</v>
      </c>
      <c r="AH224" s="1">
        <f t="shared" si="98"/>
        <v>0.38183672175799821</v>
      </c>
      <c r="AI224" s="1">
        <f t="shared" si="98"/>
        <v>0.36071383927776851</v>
      </c>
      <c r="AJ224" s="1">
        <f t="shared" si="98"/>
        <v>0.34075945667942387</v>
      </c>
      <c r="AK224" s="1">
        <f t="shared" si="98"/>
        <v>0.32190893354396638</v>
      </c>
      <c r="AL224" s="1">
        <f t="shared" si="98"/>
        <v>0.304101205305364</v>
      </c>
      <c r="AM224" s="1">
        <f t="shared" si="103"/>
        <v>0.40181268882175225</v>
      </c>
      <c r="AN224" s="1">
        <f t="shared" si="103"/>
        <v>0.37958475284437876</v>
      </c>
      <c r="AO224" s="1">
        <f t="shared" si="103"/>
        <v>0.3585864473678812</v>
      </c>
      <c r="AP224" s="1">
        <f t="shared" si="103"/>
        <v>0.33874975027944521</v>
      </c>
      <c r="AQ224" s="1">
        <f t="shared" si="103"/>
        <v>0.32001040239164619</v>
      </c>
      <c r="AR224" s="1">
        <f t="shared" si="99"/>
        <v>0.30230769928061896</v>
      </c>
      <c r="AS224" s="1">
        <f t="shared" si="99"/>
        <v>0.28558429463956347</v>
      </c>
      <c r="AT224" s="1">
        <f t="shared" si="99"/>
        <v>0.26978601451056633</v>
      </c>
      <c r="AU224" s="1">
        <f t="shared" si="99"/>
        <v>0.25486168179296054</v>
      </c>
      <c r="AV224" s="1">
        <f t="shared" si="99"/>
        <v>0.24076295045973292</v>
      </c>
      <c r="BK224" s="1">
        <f t="shared" ca="1" si="104"/>
        <v>9.4074915425153449E-2</v>
      </c>
      <c r="BL224" s="1">
        <f t="shared" ca="1" si="104"/>
        <v>8.8665853922909239</v>
      </c>
      <c r="BM224" s="1">
        <f t="shared" ca="1" si="104"/>
        <v>-116.15524240081265</v>
      </c>
      <c r="BN224" s="1">
        <f t="shared" ca="1" si="104"/>
        <v>793.40495079749769</v>
      </c>
      <c r="BO224" s="1">
        <f t="shared" ca="1" si="104"/>
        <v>-3082.3395823809506</v>
      </c>
      <c r="BP224" s="1">
        <f t="shared" ca="1" si="100"/>
        <v>7234.1938433125715</v>
      </c>
      <c r="BQ224" s="1">
        <f t="shared" ca="1" si="100"/>
        <v>-10465.045659876461</v>
      </c>
      <c r="BR224" s="1">
        <f t="shared" ca="1" si="100"/>
        <v>9131.3039612485445</v>
      </c>
      <c r="BS224" s="1">
        <f t="shared" ca="1" si="100"/>
        <v>-4407.4702039862896</v>
      </c>
      <c r="BT224" s="1">
        <f t="shared" ca="1" si="100"/>
        <v>903.65151492402958</v>
      </c>
      <c r="BU224" s="1">
        <f t="shared" ca="1" si="105"/>
        <v>0.65245196300384123</v>
      </c>
      <c r="BV224" s="1">
        <f t="shared" ca="1" si="105"/>
        <v>-2.6061611226264469</v>
      </c>
      <c r="BW224" s="1">
        <f t="shared" ca="1" si="105"/>
        <v>57.683680950206245</v>
      </c>
      <c r="BX224" s="1">
        <f t="shared" ca="1" si="105"/>
        <v>-528.52073216500014</v>
      </c>
      <c r="BY224" s="1">
        <f t="shared" ca="1" si="105"/>
        <v>2344.0237455872652</v>
      </c>
      <c r="BZ224" s="1">
        <f t="shared" ca="1" si="101"/>
        <v>-5736.0466282816842</v>
      </c>
      <c r="CA224" s="1">
        <f t="shared" ca="1" si="101"/>
        <v>8154.7796003876629</v>
      </c>
      <c r="CB224" s="1">
        <f t="shared" ca="1" si="101"/>
        <v>-6690.6206339285627</v>
      </c>
      <c r="CC224" s="1">
        <f t="shared" ca="1" si="101"/>
        <v>2927.6766576712562</v>
      </c>
      <c r="CD224" s="1">
        <f t="shared" ca="1" si="101"/>
        <v>-526.44293790964423</v>
      </c>
      <c r="CE224" s="4">
        <f t="shared" ca="1" si="88"/>
        <v>0.50424194584513771</v>
      </c>
      <c r="CF224" s="4">
        <f t="shared" ca="1" si="89"/>
        <v>3.2768511473435513E-3</v>
      </c>
      <c r="CG224" s="14">
        <f ca="1">CG223</f>
        <v>-1.5776379261095003E-2</v>
      </c>
      <c r="CH224" s="14">
        <f ca="1">CH223</f>
        <v>8.9937414032654941E-2</v>
      </c>
      <c r="CI224" s="8">
        <f t="shared" ca="1" si="90"/>
        <v>0.57904315187658995</v>
      </c>
      <c r="CJ224" s="8">
        <f t="shared" ca="1" si="91"/>
        <v>-0.17723046305483769</v>
      </c>
      <c r="CK224" s="14">
        <f ca="1">CK223</f>
        <v>5.6663911765886257E-5</v>
      </c>
      <c r="CL224" s="14">
        <f ca="1">CL223</f>
        <v>0.10978094029901381</v>
      </c>
    </row>
    <row r="225" spans="1:90" x14ac:dyDescent="0.25">
      <c r="A225" s="7">
        <f>'Calculate Data'!I227</f>
        <v>0.29936305732484075</v>
      </c>
      <c r="B225" s="7">
        <f>'Calculate Data'!H227</f>
        <v>0.32044198895027626</v>
      </c>
      <c r="C225" s="7">
        <f>'Calculate Data'!P227</f>
        <v>0.36565656565656568</v>
      </c>
      <c r="D225" s="7">
        <f>'Calculate Data'!B227</f>
        <v>495</v>
      </c>
      <c r="E225" s="2">
        <v>0.94893617021276599</v>
      </c>
      <c r="F225" s="10">
        <v>0.546875</v>
      </c>
      <c r="G225" s="4">
        <v>0.50326797385620914</v>
      </c>
      <c r="H225" s="8">
        <v>0.70506912442396308</v>
      </c>
      <c r="I225" s="20">
        <v>217</v>
      </c>
      <c r="J225" s="1">
        <f t="shared" si="107"/>
        <v>1</v>
      </c>
      <c r="K225" s="1">
        <f t="shared" si="107"/>
        <v>0.94893617021276599</v>
      </c>
      <c r="L225" s="1">
        <f t="shared" si="107"/>
        <v>0.90047985513807161</v>
      </c>
      <c r="M225" s="1">
        <f t="shared" si="107"/>
        <v>0.85449790508846801</v>
      </c>
      <c r="N225" s="1">
        <f t="shared" si="107"/>
        <v>0.81086396950948247</v>
      </c>
      <c r="O225" s="1">
        <f t="shared" si="107"/>
        <v>0.76945814978984939</v>
      </c>
      <c r="P225" s="1">
        <f t="shared" si="107"/>
        <v>0.73016666980058054</v>
      </c>
      <c r="Q225" s="1">
        <f t="shared" si="107"/>
        <v>0.69288156325757222</v>
      </c>
      <c r="R225" s="1">
        <f t="shared" si="107"/>
        <v>0.65750037704867492</v>
      </c>
      <c r="S225" s="1">
        <f t="shared" si="107"/>
        <v>0.62392588971001917</v>
      </c>
      <c r="T225" s="1">
        <f t="shared" si="107"/>
        <v>0.59206584427801823</v>
      </c>
      <c r="U225" s="1">
        <f t="shared" si="107"/>
        <v>0.5618326947829706</v>
      </c>
      <c r="V225" s="1">
        <f t="shared" si="107"/>
        <v>0.53314336568766996</v>
      </c>
      <c r="W225" s="1">
        <f t="shared" si="107"/>
        <v>0.50591902361000174</v>
      </c>
      <c r="X225" s="1">
        <f t="shared" si="107"/>
        <v>0.48008486070225703</v>
      </c>
      <c r="Y225" s="1">
        <f t="shared" si="107"/>
        <v>0.45556988909192903</v>
      </c>
      <c r="Z225" s="1">
        <f t="shared" si="106"/>
        <v>0.43230674581914968</v>
      </c>
      <c r="AA225" s="1">
        <f t="shared" si="86"/>
        <v>0.41023150773476758</v>
      </c>
      <c r="AB225" s="1">
        <f t="shared" si="86"/>
        <v>0.38928351585043908</v>
      </c>
      <c r="AC225" s="1">
        <f t="shared" si="102"/>
        <v>0.50326797385620914</v>
      </c>
      <c r="AD225" s="1">
        <f t="shared" si="102"/>
        <v>0.47756918370184953</v>
      </c>
      <c r="AE225" s="1">
        <f t="shared" si="102"/>
        <v>0.45318267219367003</v>
      </c>
      <c r="AF225" s="1">
        <f t="shared" si="102"/>
        <v>0.43004142935824857</v>
      </c>
      <c r="AG225" s="1">
        <f t="shared" si="102"/>
        <v>0.40808186700804017</v>
      </c>
      <c r="AH225" s="1">
        <f t="shared" si="98"/>
        <v>0.38724364401188499</v>
      </c>
      <c r="AI225" s="1">
        <f t="shared" si="98"/>
        <v>0.36746950048787386</v>
      </c>
      <c r="AJ225" s="1">
        <f t="shared" si="98"/>
        <v>0.34870510046296116</v>
      </c>
      <c r="AK225" s="1">
        <f t="shared" si="98"/>
        <v>0.33089888256698019</v>
      </c>
      <c r="AL225" s="1">
        <f t="shared" si="98"/>
        <v>0.31400191835079394</v>
      </c>
      <c r="AM225" s="1">
        <f t="shared" si="103"/>
        <v>0.70506912442396308</v>
      </c>
      <c r="AN225" s="1">
        <f t="shared" si="103"/>
        <v>0.66906559466614368</v>
      </c>
      <c r="AO225" s="1">
        <f t="shared" si="103"/>
        <v>0.6349005430236172</v>
      </c>
      <c r="AP225" s="1">
        <f t="shared" si="103"/>
        <v>0.60248008976283685</v>
      </c>
      <c r="AQ225" s="1">
        <f t="shared" si="103"/>
        <v>0.5717151490089899</v>
      </c>
      <c r="AR225" s="1">
        <f t="shared" si="99"/>
        <v>0.54252118395321169</v>
      </c>
      <c r="AS225" s="1">
        <f t="shared" si="99"/>
        <v>0.51481797455985623</v>
      </c>
      <c r="AT225" s="1">
        <f t="shared" si="99"/>
        <v>0.48852939713552324</v>
      </c>
      <c r="AU225" s="1">
        <f t="shared" si="99"/>
        <v>0.46358321515413481</v>
      </c>
      <c r="AV225" s="1">
        <f t="shared" si="99"/>
        <v>0.43991088076328538</v>
      </c>
      <c r="BK225" s="1">
        <f t="shared" ca="1" si="104"/>
        <v>9.4074915425153449E-2</v>
      </c>
      <c r="BL225" s="1">
        <f t="shared" ca="1" si="104"/>
        <v>8.9065249661300729</v>
      </c>
      <c r="BM225" s="1">
        <f t="shared" ca="1" si="104"/>
        <v>-117.20404288105698</v>
      </c>
      <c r="BN225" s="1">
        <f t="shared" ca="1" si="104"/>
        <v>804.17500773239954</v>
      </c>
      <c r="BO225" s="1">
        <f t="shared" ca="1" si="104"/>
        <v>-3138.2536150658202</v>
      </c>
      <c r="BP225" s="1">
        <f t="shared" ca="1" si="100"/>
        <v>7398.6006224637777</v>
      </c>
      <c r="BQ225" s="1">
        <f t="shared" ca="1" si="100"/>
        <v>-10751.089051070923</v>
      </c>
      <c r="BR225" s="1">
        <f t="shared" ca="1" si="100"/>
        <v>9423.1481675079376</v>
      </c>
      <c r="BS225" s="1">
        <f t="shared" ca="1" si="100"/>
        <v>-4568.8246866782329</v>
      </c>
      <c r="BT225" s="1">
        <f t="shared" ca="1" si="100"/>
        <v>940.95310213840787</v>
      </c>
      <c r="BU225" s="1">
        <f t="shared" ca="1" si="105"/>
        <v>0.65245196300384123</v>
      </c>
      <c r="BV225" s="1">
        <f t="shared" ca="1" si="105"/>
        <v>-2.6179005871427821</v>
      </c>
      <c r="BW225" s="1">
        <f t="shared" ca="1" si="105"/>
        <v>58.204524185796735</v>
      </c>
      <c r="BX225" s="1">
        <f t="shared" ca="1" si="105"/>
        <v>-535.69512447370892</v>
      </c>
      <c r="BY225" s="1">
        <f t="shared" ca="1" si="105"/>
        <v>2386.544634938346</v>
      </c>
      <c r="BZ225" s="1">
        <f t="shared" ca="1" si="101"/>
        <v>-5866.4059981911178</v>
      </c>
      <c r="CA225" s="1">
        <f t="shared" ca="1" si="101"/>
        <v>8377.6759820328662</v>
      </c>
      <c r="CB225" s="1">
        <f t="shared" ca="1" si="101"/>
        <v>-6904.4585344713696</v>
      </c>
      <c r="CC225" s="1">
        <f t="shared" ca="1" si="101"/>
        <v>3034.8569063682462</v>
      </c>
      <c r="CD225" s="1">
        <f t="shared" ca="1" si="101"/>
        <v>-548.1738339879638</v>
      </c>
      <c r="CE225" s="4">
        <f t="shared" ca="1" si="88"/>
        <v>0.50610402804488785</v>
      </c>
      <c r="CF225" s="4">
        <f t="shared" ca="1" si="89"/>
        <v>-2.8360541886787161E-3</v>
      </c>
      <c r="CG225" s="14">
        <f t="shared" ref="CG225:CH237" ca="1" si="108">CG224</f>
        <v>-1.5776379261095003E-2</v>
      </c>
      <c r="CH225" s="14">
        <f t="shared" ca="1" si="108"/>
        <v>8.9937414032654941E-2</v>
      </c>
      <c r="CI225" s="8">
        <f t="shared" ca="1" si="90"/>
        <v>0.58310777695635352</v>
      </c>
      <c r="CJ225" s="8">
        <f t="shared" ca="1" si="91"/>
        <v>0.12196134746760956</v>
      </c>
      <c r="CK225" s="14">
        <f t="shared" ref="CK225:CL237" ca="1" si="109">CK224</f>
        <v>5.6663911765886257E-5</v>
      </c>
      <c r="CL225" s="14">
        <f t="shared" ca="1" si="109"/>
        <v>0.10978094029901381</v>
      </c>
    </row>
    <row r="226" spans="1:90" x14ac:dyDescent="0.25">
      <c r="A226" s="7">
        <f>'Calculate Data'!I228</f>
        <v>0.33333333333333331</v>
      </c>
      <c r="B226" s="7">
        <f>'Calculate Data'!H228</f>
        <v>0.54385964912280704</v>
      </c>
      <c r="C226" s="7">
        <f>'Calculate Data'!P228</f>
        <v>0.51351351351351349</v>
      </c>
      <c r="D226" s="7">
        <f>'Calculate Data'!B228</f>
        <v>111</v>
      </c>
      <c r="E226" s="2">
        <v>0.95319148936170217</v>
      </c>
      <c r="F226" s="10">
        <v>0.55000000000000004</v>
      </c>
      <c r="G226" s="4">
        <v>0.28985507246376813</v>
      </c>
      <c r="H226" s="8">
        <v>0.6330275229357798</v>
      </c>
      <c r="I226" s="20">
        <v>109</v>
      </c>
      <c r="J226" s="1">
        <f t="shared" si="107"/>
        <v>1</v>
      </c>
      <c r="K226" s="1">
        <f t="shared" si="107"/>
        <v>0.95319148936170217</v>
      </c>
      <c r="L226" s="1">
        <f t="shared" si="107"/>
        <v>0.90857401539158</v>
      </c>
      <c r="M226" s="1">
        <f t="shared" si="107"/>
        <v>0.86604501892644226</v>
      </c>
      <c r="N226" s="1">
        <f t="shared" si="107"/>
        <v>0.82550674144477909</v>
      </c>
      <c r="O226" s="1">
        <f t="shared" si="107"/>
        <v>0.78686600035587462</v>
      </c>
      <c r="P226" s="1">
        <f t="shared" si="107"/>
        <v>0.75003397480730172</v>
      </c>
      <c r="Q226" s="1">
        <f t="shared" si="107"/>
        <v>0.71492600151844943</v>
      </c>
      <c r="R226" s="1">
        <f t="shared" si="107"/>
        <v>0.6814613801707774</v>
      </c>
      <c r="S226" s="1">
        <f t="shared" si="107"/>
        <v>0.64956318790746448</v>
      </c>
      <c r="T226" s="1">
        <f t="shared" si="107"/>
        <v>0.6191581025160513</v>
      </c>
      <c r="U226" s="1">
        <f t="shared" si="107"/>
        <v>0.5901762338876404</v>
      </c>
      <c r="V226" s="1">
        <f t="shared" si="107"/>
        <v>0.56255096336524024</v>
      </c>
      <c r="W226" s="1">
        <f t="shared" si="107"/>
        <v>0.53621879061197375</v>
      </c>
      <c r="X226" s="1">
        <f t="shared" si="107"/>
        <v>0.51111918764715791</v>
      </c>
      <c r="Y226" s="1">
        <f t="shared" si="107"/>
        <v>0.48719445971473785</v>
      </c>
      <c r="Z226" s="1">
        <f t="shared" si="106"/>
        <v>0.46438961266426082</v>
      </c>
      <c r="AA226" s="1">
        <f t="shared" si="86"/>
        <v>0.44265222653955077</v>
      </c>
      <c r="AB226" s="1">
        <f t="shared" si="86"/>
        <v>0.421932335084508</v>
      </c>
      <c r="AC226" s="1">
        <f t="shared" si="102"/>
        <v>0.28985507246376813</v>
      </c>
      <c r="AD226" s="1">
        <f t="shared" si="102"/>
        <v>0.27628738822078325</v>
      </c>
      <c r="AE226" s="1">
        <f t="shared" si="102"/>
        <v>0.26335478707002319</v>
      </c>
      <c r="AF226" s="1">
        <f t="shared" si="102"/>
        <v>0.25102754171780933</v>
      </c>
      <c r="AG226" s="1">
        <f t="shared" si="102"/>
        <v>0.23927731636080554</v>
      </c>
      <c r="AH226" s="1">
        <f t="shared" si="98"/>
        <v>0.22807710155242744</v>
      </c>
      <c r="AI226" s="1">
        <f t="shared" si="98"/>
        <v>0.21740115211805847</v>
      </c>
      <c r="AJ226" s="1">
        <f t="shared" si="98"/>
        <v>0.20722492797636216</v>
      </c>
      <c r="AK226" s="1">
        <f t="shared" si="98"/>
        <v>0.19752503773066013</v>
      </c>
      <c r="AL226" s="1">
        <f t="shared" si="98"/>
        <v>0.18827918490071435</v>
      </c>
      <c r="AM226" s="1">
        <f t="shared" si="103"/>
        <v>0.6330275229357798</v>
      </c>
      <c r="AN226" s="1">
        <f t="shared" si="103"/>
        <v>0.60339644739410503</v>
      </c>
      <c r="AO226" s="1">
        <f t="shared" si="103"/>
        <v>0.57515235836714695</v>
      </c>
      <c r="AP226" s="1">
        <f t="shared" si="103"/>
        <v>0.5482303330818763</v>
      </c>
      <c r="AQ226" s="1">
        <f t="shared" si="103"/>
        <v>0.52256848770357578</v>
      </c>
      <c r="AR226" s="1">
        <f t="shared" si="99"/>
        <v>0.49810783508766371</v>
      </c>
      <c r="AS226" s="1">
        <f t="shared" si="99"/>
        <v>0.47479214918994328</v>
      </c>
      <c r="AT226" s="1">
        <f t="shared" si="99"/>
        <v>0.4525678358236056</v>
      </c>
      <c r="AU226" s="1">
        <f t="shared" si="99"/>
        <v>0.43138380946590493</v>
      </c>
      <c r="AV226" s="1">
        <f t="shared" si="99"/>
        <v>0.4111913758313307</v>
      </c>
      <c r="BK226" s="1">
        <f t="shared" ca="1" si="104"/>
        <v>9.4074915425153449E-2</v>
      </c>
      <c r="BL226" s="1">
        <f t="shared" ca="1" si="104"/>
        <v>8.946464539969222</v>
      </c>
      <c r="BM226" s="1">
        <f t="shared" ca="1" si="104"/>
        <v>-118.25755707132488</v>
      </c>
      <c r="BN226" s="1">
        <f t="shared" ca="1" si="104"/>
        <v>815.04209155395495</v>
      </c>
      <c r="BO226" s="1">
        <f t="shared" ca="1" si="104"/>
        <v>-3194.9249356429659</v>
      </c>
      <c r="BP226" s="1">
        <f t="shared" ca="1" si="100"/>
        <v>7565.982999359424</v>
      </c>
      <c r="BQ226" s="1">
        <f t="shared" ca="1" si="100"/>
        <v>-11043.618379190464</v>
      </c>
      <c r="BR226" s="1">
        <f t="shared" ca="1" si="100"/>
        <v>9722.9512204641997</v>
      </c>
      <c r="BS226" s="1">
        <f t="shared" ca="1" si="100"/>
        <v>-4735.3243974057468</v>
      </c>
      <c r="BT226" s="1">
        <f t="shared" ca="1" si="100"/>
        <v>979.61714167769583</v>
      </c>
      <c r="BU226" s="1">
        <f t="shared" ca="1" si="105"/>
        <v>0.65245196300384123</v>
      </c>
      <c r="BV226" s="1">
        <f t="shared" ca="1" si="105"/>
        <v>-2.6296400516591176</v>
      </c>
      <c r="BW226" s="1">
        <f t="shared" ca="1" si="105"/>
        <v>58.727708289861795</v>
      </c>
      <c r="BX226" s="1">
        <f t="shared" ca="1" si="105"/>
        <v>-542.93415051216982</v>
      </c>
      <c r="BY226" s="1">
        <f t="shared" ca="1" si="105"/>
        <v>2429.6414182668095</v>
      </c>
      <c r="BZ226" s="1">
        <f t="shared" ca="1" si="101"/>
        <v>-5999.124741899318</v>
      </c>
      <c r="CA226" s="1">
        <f t="shared" ca="1" si="101"/>
        <v>8605.6264635687985</v>
      </c>
      <c r="CB226" s="1">
        <f t="shared" ca="1" si="101"/>
        <v>-7124.1279815444759</v>
      </c>
      <c r="CC226" s="1">
        <f t="shared" ca="1" si="101"/>
        <v>3145.454889802164</v>
      </c>
      <c r="CD226" s="1">
        <f t="shared" ca="1" si="101"/>
        <v>-570.69845795014305</v>
      </c>
      <c r="CE226" s="4">
        <f t="shared" ca="1" si="88"/>
        <v>0.50872320016674166</v>
      </c>
      <c r="CF226" s="4">
        <f t="shared" ca="1" si="89"/>
        <v>-0.21886812770297354</v>
      </c>
      <c r="CG226" s="14">
        <f t="shared" ca="1" si="108"/>
        <v>-1.5776379261095003E-2</v>
      </c>
      <c r="CH226" s="14">
        <f t="shared" ca="1" si="108"/>
        <v>8.9937414032654941E-2</v>
      </c>
      <c r="CI226" s="8">
        <f t="shared" ca="1" si="90"/>
        <v>0.58795993287196779</v>
      </c>
      <c r="CJ226" s="8">
        <f t="shared" ca="1" si="91"/>
        <v>4.5067590063812002E-2</v>
      </c>
      <c r="CK226" s="14">
        <f t="shared" ca="1" si="109"/>
        <v>5.6663911765886257E-5</v>
      </c>
      <c r="CL226" s="14">
        <f t="shared" ca="1" si="109"/>
        <v>0.10978094029901381</v>
      </c>
    </row>
    <row r="227" spans="1:90" x14ac:dyDescent="0.25">
      <c r="A227" s="7">
        <f>'Calculate Data'!I229</f>
        <v>0.42948717948717946</v>
      </c>
      <c r="B227" s="7">
        <f>'Calculate Data'!H229</f>
        <v>0.47417840375586856</v>
      </c>
      <c r="C227" s="7">
        <f>'Calculate Data'!P229</f>
        <v>0.40571428571428569</v>
      </c>
      <c r="D227" s="7">
        <f>'Calculate Data'!B229</f>
        <v>525</v>
      </c>
      <c r="E227" s="2">
        <v>0.95744680851063835</v>
      </c>
      <c r="F227" s="10">
        <v>0.55319148936170215</v>
      </c>
      <c r="G227" s="4">
        <v>0.55232558139534882</v>
      </c>
      <c r="H227" s="8">
        <v>0.78538812785388123</v>
      </c>
      <c r="I227" s="20">
        <v>219</v>
      </c>
      <c r="J227" s="1">
        <f t="shared" si="107"/>
        <v>1</v>
      </c>
      <c r="K227" s="1">
        <f t="shared" si="107"/>
        <v>0.95744680851063835</v>
      </c>
      <c r="L227" s="1">
        <f t="shared" si="107"/>
        <v>0.91670439112720703</v>
      </c>
      <c r="M227" s="1">
        <f t="shared" si="107"/>
        <v>0.87769569363243227</v>
      </c>
      <c r="N227" s="1">
        <f t="shared" si="107"/>
        <v>0.84034694071190341</v>
      </c>
      <c r="O227" s="1">
        <f t="shared" si="107"/>
        <v>0.80458749642629057</v>
      </c>
      <c r="P227" s="1">
        <f t="shared" si="107"/>
        <v>0.77034973062091661</v>
      </c>
      <c r="Q227" s="1">
        <f t="shared" si="107"/>
        <v>0.73756889102002654</v>
      </c>
      <c r="R227" s="1">
        <f t="shared" si="107"/>
        <v>0.70618298076385533</v>
      </c>
      <c r="S227" s="1">
        <f t="shared" si="107"/>
        <v>0.67613264115688276</v>
      </c>
      <c r="T227" s="1">
        <f t="shared" si="107"/>
        <v>0.64736103940552614</v>
      </c>
      <c r="U227" s="1">
        <f t="shared" si="107"/>
        <v>0.61981376113295061</v>
      </c>
      <c r="V227" s="1">
        <f t="shared" si="107"/>
        <v>0.59343870746771876</v>
      </c>
      <c r="W227" s="1">
        <f t="shared" si="107"/>
        <v>0.5681859965116457</v>
      </c>
      <c r="X227" s="1">
        <f t="shared" si="107"/>
        <v>0.5440078690005119</v>
      </c>
      <c r="Y227" s="1">
        <f t="shared" si="107"/>
        <v>0.52085859797921352</v>
      </c>
      <c r="Z227" s="1">
        <f t="shared" si="106"/>
        <v>0.49869440232052364</v>
      </c>
      <c r="AA227" s="1">
        <f t="shared" si="86"/>
        <v>0.47747336392390566</v>
      </c>
      <c r="AB227" s="1">
        <f t="shared" si="86"/>
        <v>0.45715534843778205</v>
      </c>
      <c r="AC227" s="1">
        <f t="shared" si="102"/>
        <v>0.55232558139534882</v>
      </c>
      <c r="AD227" s="1">
        <f t="shared" si="102"/>
        <v>0.52882236516575953</v>
      </c>
      <c r="AE227" s="1">
        <f t="shared" si="102"/>
        <v>0.50631928579700392</v>
      </c>
      <c r="AF227" s="1">
        <f t="shared" si="102"/>
        <v>0.48477378427372714</v>
      </c>
      <c r="AG227" s="1">
        <f t="shared" si="102"/>
        <v>0.46414511260250479</v>
      </c>
      <c r="AH227" s="1">
        <f t="shared" si="98"/>
        <v>0.44439425674707905</v>
      </c>
      <c r="AI227" s="1">
        <f t="shared" si="98"/>
        <v>0.42548386284294809</v>
      </c>
      <c r="AJ227" s="1">
        <f t="shared" si="98"/>
        <v>0.40737816655175885</v>
      </c>
      <c r="AK227" s="1">
        <f t="shared" si="98"/>
        <v>0.39004292542189684</v>
      </c>
      <c r="AL227" s="1">
        <f t="shared" si="98"/>
        <v>0.37344535412734803</v>
      </c>
      <c r="AM227" s="1">
        <f t="shared" si="103"/>
        <v>0.78538812785388123</v>
      </c>
      <c r="AN227" s="1">
        <f t="shared" si="103"/>
        <v>0.75196735645584378</v>
      </c>
      <c r="AO227" s="1">
        <f t="shared" si="103"/>
        <v>0.71996874554282919</v>
      </c>
      <c r="AP227" s="1">
        <f t="shared" si="103"/>
        <v>0.68933177764738973</v>
      </c>
      <c r="AQ227" s="1">
        <f t="shared" si="103"/>
        <v>0.65999851051345837</v>
      </c>
      <c r="AR227" s="1">
        <f t="shared" si="99"/>
        <v>0.63191346751288568</v>
      </c>
      <c r="AS227" s="1">
        <f t="shared" si="99"/>
        <v>0.60502353272510345</v>
      </c>
      <c r="AT227" s="1">
        <f t="shared" si="99"/>
        <v>0.57927785048148195</v>
      </c>
      <c r="AU227" s="1">
        <f t="shared" si="99"/>
        <v>0.55462772918439773</v>
      </c>
      <c r="AV227" s="1">
        <f t="shared" si="99"/>
        <v>0.53102654921910419</v>
      </c>
      <c r="BK227" s="1">
        <f t="shared" ca="1" si="104"/>
        <v>9.4074915425153449E-2</v>
      </c>
      <c r="BL227" s="1">
        <f t="shared" ca="1" si="104"/>
        <v>8.9864041138083692</v>
      </c>
      <c r="BM227" s="1">
        <f t="shared" ca="1" si="104"/>
        <v>-119.31578497161637</v>
      </c>
      <c r="BN227" s="1">
        <f t="shared" ca="1" si="104"/>
        <v>826.00663736031026</v>
      </c>
      <c r="BO227" s="1">
        <f t="shared" ca="1" si="104"/>
        <v>-3252.3603511375318</v>
      </c>
      <c r="BP227" s="1">
        <f t="shared" ca="1" si="100"/>
        <v>7736.3811839694354</v>
      </c>
      <c r="BQ227" s="1">
        <f t="shared" ca="1" si="100"/>
        <v>-11342.750767623967</v>
      </c>
      <c r="BR227" s="1">
        <f t="shared" ca="1" si="100"/>
        <v>10030.893174801573</v>
      </c>
      <c r="BS227" s="1">
        <f t="shared" ca="1" si="100"/>
        <v>-4907.1093317214454</v>
      </c>
      <c r="BT227" s="1">
        <f t="shared" ca="1" si="100"/>
        <v>1019.686979890021</v>
      </c>
      <c r="BU227" s="1">
        <f t="shared" ca="1" si="105"/>
        <v>0.65245196300384123</v>
      </c>
      <c r="BV227" s="1">
        <f t="shared" ca="1" si="105"/>
        <v>-2.6413795161754527</v>
      </c>
      <c r="BW227" s="1">
        <f t="shared" ca="1" si="105"/>
        <v>59.253233262401416</v>
      </c>
      <c r="BX227" s="1">
        <f t="shared" ca="1" si="105"/>
        <v>-550.23810011773594</v>
      </c>
      <c r="BY227" s="1">
        <f t="shared" ca="1" si="105"/>
        <v>2473.3192721043606</v>
      </c>
      <c r="BZ227" s="1">
        <f t="shared" ca="1" si="101"/>
        <v>-6134.2347421934237</v>
      </c>
      <c r="CA227" s="1">
        <f t="shared" ca="1" si="101"/>
        <v>8838.7223121961397</v>
      </c>
      <c r="CB227" s="1">
        <f t="shared" ca="1" si="101"/>
        <v>-7349.7609034672951</v>
      </c>
      <c r="CC227" s="1">
        <f t="shared" ca="1" si="101"/>
        <v>3259.5636004817711</v>
      </c>
      <c r="CD227" s="1">
        <f t="shared" ca="1" si="101"/>
        <v>-594.04206220651838</v>
      </c>
      <c r="CE227" s="4">
        <f t="shared" ca="1" si="88"/>
        <v>0.51221959601241451</v>
      </c>
      <c r="CF227" s="4">
        <f t="shared" ca="1" si="89"/>
        <v>4.0105985382934306E-2</v>
      </c>
      <c r="CG227" s="14">
        <f t="shared" ca="1" si="108"/>
        <v>-1.5776379261095003E-2</v>
      </c>
      <c r="CH227" s="14">
        <f t="shared" ca="1" si="108"/>
        <v>8.9937414032654941E-2</v>
      </c>
      <c r="CI227" s="8">
        <f t="shared" ca="1" si="90"/>
        <v>0.59368250652789811</v>
      </c>
      <c r="CJ227" s="8">
        <f t="shared" ca="1" si="91"/>
        <v>0.19170562132598312</v>
      </c>
      <c r="CK227" s="14">
        <f t="shared" ca="1" si="109"/>
        <v>5.6663911765886257E-5</v>
      </c>
      <c r="CL227" s="14">
        <f t="shared" ca="1" si="109"/>
        <v>0.10978094029901381</v>
      </c>
    </row>
    <row r="228" spans="1:90" x14ac:dyDescent="0.25">
      <c r="A228" s="7">
        <f>'Calculate Data'!I230</f>
        <v>0.26627218934911245</v>
      </c>
      <c r="B228" s="7">
        <f>'Calculate Data'!H230</f>
        <v>0.27368421052631581</v>
      </c>
      <c r="C228" s="7">
        <f>'Calculate Data'!P230</f>
        <v>0.35984848484848486</v>
      </c>
      <c r="D228" s="7">
        <f>'Calculate Data'!B230</f>
        <v>264</v>
      </c>
      <c r="E228" s="2">
        <v>0.96170212765957441</v>
      </c>
      <c r="F228" s="10">
        <v>0.55696202531645567</v>
      </c>
      <c r="G228" s="4">
        <v>0.45238095238095238</v>
      </c>
      <c r="H228" s="8">
        <v>0.51533742331288346</v>
      </c>
      <c r="I228" s="20">
        <v>163</v>
      </c>
      <c r="J228" s="1">
        <f t="shared" si="107"/>
        <v>1</v>
      </c>
      <c r="K228" s="1">
        <f t="shared" si="107"/>
        <v>0.96170212765957441</v>
      </c>
      <c r="L228" s="1">
        <f t="shared" si="107"/>
        <v>0.92487098234495235</v>
      </c>
      <c r="M228" s="1">
        <f t="shared" si="107"/>
        <v>0.88945039153174132</v>
      </c>
      <c r="N228" s="1">
        <f t="shared" si="107"/>
        <v>0.85538633398371722</v>
      </c>
      <c r="O228" s="1">
        <f t="shared" si="107"/>
        <v>0.82262685736306418</v>
      </c>
      <c r="P228" s="1">
        <f t="shared" si="107"/>
        <v>0.79112199899596802</v>
      </c>
      <c r="Q228" s="1">
        <f t="shared" si="107"/>
        <v>0.76082370967271817</v>
      </c>
      <c r="R228" s="1">
        <f t="shared" si="107"/>
        <v>0.73168578036610343</v>
      </c>
      <c r="S228" s="1">
        <f t="shared" si="107"/>
        <v>0.70366377175633776</v>
      </c>
      <c r="T228" s="1">
        <f t="shared" si="107"/>
        <v>0.67671494645503116</v>
      </c>
      <c r="U228" s="1">
        <f t="shared" si="107"/>
        <v>0.65079820382483844</v>
      </c>
      <c r="V228" s="1">
        <f t="shared" si="107"/>
        <v>0.62587401729537651</v>
      </c>
      <c r="W228" s="1">
        <f t="shared" si="107"/>
        <v>0.6019043740798089</v>
      </c>
      <c r="X228" s="1">
        <f t="shared" si="107"/>
        <v>0.57885271720015652</v>
      </c>
      <c r="Y228" s="1">
        <f t="shared" si="107"/>
        <v>0.55668388973291649</v>
      </c>
      <c r="Z228" s="1">
        <f t="shared" si="106"/>
        <v>0.53536408118995371</v>
      </c>
      <c r="AA228" s="1">
        <f t="shared" si="86"/>
        <v>0.51486077595289159</v>
      </c>
      <c r="AB228" s="1">
        <f t="shared" si="86"/>
        <v>0.4951427036823553</v>
      </c>
      <c r="AC228" s="1">
        <f t="shared" si="102"/>
        <v>0.45238095238095238</v>
      </c>
      <c r="AD228" s="1">
        <f t="shared" si="102"/>
        <v>0.43505572441742651</v>
      </c>
      <c r="AE228" s="1">
        <f t="shared" si="102"/>
        <v>0.41839401582271657</v>
      </c>
      <c r="AF228" s="1">
        <f t="shared" si="102"/>
        <v>0.40237041521674011</v>
      </c>
      <c r="AG228" s="1">
        <f t="shared" si="102"/>
        <v>0.3869604844212054</v>
      </c>
      <c r="AH228" s="1">
        <f t="shared" si="98"/>
        <v>0.37214072118805286</v>
      </c>
      <c r="AI228" s="1">
        <f t="shared" si="98"/>
        <v>0.35788852335531884</v>
      </c>
      <c r="AJ228" s="1">
        <f t="shared" si="98"/>
        <v>0.34418215437575345</v>
      </c>
      <c r="AK228" s="1">
        <f t="shared" si="98"/>
        <v>0.33100071016561822</v>
      </c>
      <c r="AL228" s="1">
        <f t="shared" si="98"/>
        <v>0.31832408722310518</v>
      </c>
      <c r="AM228" s="1">
        <f t="shared" si="103"/>
        <v>0.51533742331288346</v>
      </c>
      <c r="AN228" s="1">
        <f t="shared" si="103"/>
        <v>0.49560109646260281</v>
      </c>
      <c r="AO228" s="1">
        <f t="shared" si="103"/>
        <v>0.4766206289385031</v>
      </c>
      <c r="AP228" s="1">
        <f t="shared" si="103"/>
        <v>0.45836707293660289</v>
      </c>
      <c r="AQ228" s="1">
        <f t="shared" si="103"/>
        <v>0.44081258929222239</v>
      </c>
      <c r="AR228" s="1">
        <f t="shared" si="99"/>
        <v>0.4239304050214564</v>
      </c>
      <c r="AS228" s="1">
        <f t="shared" si="99"/>
        <v>0.40769477248871971</v>
      </c>
      <c r="AT228" s="1">
        <f t="shared" si="99"/>
        <v>0.39208093013808792</v>
      </c>
      <c r="AU228" s="1">
        <f t="shared" si="99"/>
        <v>0.37706506472854412</v>
      </c>
      <c r="AV228" s="1">
        <f t="shared" si="99"/>
        <v>0.36262427501553607</v>
      </c>
      <c r="BK228" s="1">
        <f t="shared" ca="1" si="104"/>
        <v>9.4074915425153449E-2</v>
      </c>
      <c r="BL228" s="1">
        <f t="shared" ca="1" si="104"/>
        <v>9.0263436876475165</v>
      </c>
      <c r="BM228" s="1">
        <f t="shared" ca="1" si="104"/>
        <v>-120.37872658193137</v>
      </c>
      <c r="BN228" s="1">
        <f t="shared" ca="1" si="104"/>
        <v>837.06908024961172</v>
      </c>
      <c r="BO228" s="1">
        <f t="shared" ca="1" si="104"/>
        <v>-3310.5666990311465</v>
      </c>
      <c r="BP228" s="1">
        <f t="shared" ca="1" si="100"/>
        <v>7909.8357468876575</v>
      </c>
      <c r="BQ228" s="1">
        <f t="shared" ca="1" si="100"/>
        <v>-11648.604918915091</v>
      </c>
      <c r="BR228" s="1">
        <f t="shared" ca="1" si="100"/>
        <v>10347.157329302361</v>
      </c>
      <c r="BS228" s="1">
        <f t="shared" ca="1" si="100"/>
        <v>-5084.3226451573601</v>
      </c>
      <c r="BT228" s="1">
        <f t="shared" ca="1" si="100"/>
        <v>1061.2071398484015</v>
      </c>
      <c r="BU228" s="1">
        <f t="shared" ca="1" si="105"/>
        <v>0.65245196300384123</v>
      </c>
      <c r="BV228" s="1">
        <f t="shared" ca="1" si="105"/>
        <v>-2.6531189806917879</v>
      </c>
      <c r="BW228" s="1">
        <f t="shared" ca="1" si="105"/>
        <v>59.781099103415585</v>
      </c>
      <c r="BX228" s="1">
        <f t="shared" ca="1" si="105"/>
        <v>-557.60726312776035</v>
      </c>
      <c r="BY228" s="1">
        <f t="shared" ca="1" si="105"/>
        <v>2517.5833961439171</v>
      </c>
      <c r="BZ228" s="1">
        <f t="shared" ca="1" si="101"/>
        <v>-6271.7681678019844</v>
      </c>
      <c r="CA228" s="1">
        <f t="shared" ca="1" si="101"/>
        <v>9077.0560256557492</v>
      </c>
      <c r="CB228" s="1">
        <f t="shared" ca="1" si="101"/>
        <v>-7581.4916055504636</v>
      </c>
      <c r="CC228" s="1">
        <f t="shared" ca="1" si="101"/>
        <v>3377.2781299426083</v>
      </c>
      <c r="CD228" s="1">
        <f t="shared" ca="1" si="101"/>
        <v>-618.23058469552871</v>
      </c>
      <c r="CE228" s="4">
        <f t="shared" ca="1" si="88"/>
        <v>0.5167252055755398</v>
      </c>
      <c r="CF228" s="4">
        <f t="shared" ca="1" si="89"/>
        <v>-6.434425319458742E-2</v>
      </c>
      <c r="CG228" s="14">
        <f t="shared" ca="1" si="108"/>
        <v>-1.5776379261095003E-2</v>
      </c>
      <c r="CH228" s="14">
        <f t="shared" ca="1" si="108"/>
        <v>8.9937414032654941E-2</v>
      </c>
      <c r="CI228" s="8">
        <f t="shared" ca="1" si="90"/>
        <v>0.60036265226472096</v>
      </c>
      <c r="CJ228" s="8">
        <f t="shared" ca="1" si="91"/>
        <v>-8.5025228951837506E-2</v>
      </c>
      <c r="CK228" s="14">
        <f t="shared" ca="1" si="109"/>
        <v>5.6663911765886257E-5</v>
      </c>
      <c r="CL228" s="14">
        <f t="shared" ca="1" si="109"/>
        <v>0.10978094029901381</v>
      </c>
    </row>
    <row r="229" spans="1:90" x14ac:dyDescent="0.25">
      <c r="A229" s="7">
        <f>'Calculate Data'!I231</f>
        <v>0.34456928838951312</v>
      </c>
      <c r="B229" s="7">
        <f>'Calculate Data'!H231</f>
        <v>0.37593984962406013</v>
      </c>
      <c r="C229" s="7">
        <f>'Calculate Data'!P231</f>
        <v>0.33250000000000002</v>
      </c>
      <c r="D229" s="7">
        <f>'Calculate Data'!B231</f>
        <v>400</v>
      </c>
      <c r="E229" s="2">
        <v>0.96595744680851059</v>
      </c>
      <c r="F229" s="10">
        <v>0.55782312925170063</v>
      </c>
      <c r="G229" s="4">
        <v>0.61290322580645162</v>
      </c>
      <c r="H229" s="8">
        <v>0.55855855855855852</v>
      </c>
      <c r="I229" s="20">
        <v>333</v>
      </c>
      <c r="J229" s="1">
        <f t="shared" si="107"/>
        <v>1</v>
      </c>
      <c r="K229" s="1">
        <f t="shared" si="107"/>
        <v>0.96595744680851059</v>
      </c>
      <c r="L229" s="1">
        <f t="shared" si="107"/>
        <v>0.93307378904481653</v>
      </c>
      <c r="M229" s="1">
        <f t="shared" si="107"/>
        <v>0.90130957494967379</v>
      </c>
      <c r="N229" s="1">
        <f t="shared" si="107"/>
        <v>0.87062669580245078</v>
      </c>
      <c r="O229" s="1">
        <f t="shared" si="107"/>
        <v>0.84098834020066515</v>
      </c>
      <c r="P229" s="1">
        <f t="shared" si="107"/>
        <v>0.81235894989596158</v>
      </c>
      <c r="Q229" s="1">
        <f t="shared" si="107"/>
        <v>0.7847041771335459</v>
      </c>
      <c r="R229" s="1">
        <f t="shared" si="107"/>
        <v>0.75799084344389311</v>
      </c>
      <c r="S229" s="1">
        <f t="shared" si="107"/>
        <v>0.73218689983729246</v>
      </c>
      <c r="T229" s="1">
        <f t="shared" si="107"/>
        <v>0.70726138835346963</v>
      </c>
      <c r="U229" s="1">
        <f t="shared" si="107"/>
        <v>0.68318440492016008</v>
      </c>
      <c r="V229" s="1">
        <f t="shared" si="107"/>
        <v>0.65992706347606944</v>
      </c>
      <c r="W229" s="1">
        <f t="shared" si="107"/>
        <v>0.63746146131518189</v>
      </c>
      <c r="X229" s="1">
        <f t="shared" si="107"/>
        <v>0.61576064561083521</v>
      </c>
      <c r="Y229" s="1">
        <f t="shared" si="107"/>
        <v>0.59479858107940253</v>
      </c>
      <c r="Z229" s="1">
        <f t="shared" si="106"/>
        <v>0.57455011874478445</v>
      </c>
      <c r="AA229" s="1">
        <f t="shared" si="86"/>
        <v>0.55499096576623852</v>
      </c>
      <c r="AB229" s="1">
        <f t="shared" si="86"/>
        <v>0.53609765629334527</v>
      </c>
      <c r="AC229" s="1">
        <f t="shared" si="102"/>
        <v>0.61290322580645162</v>
      </c>
      <c r="AD229" s="1">
        <f t="shared" si="102"/>
        <v>0.59203843514070009</v>
      </c>
      <c r="AE229" s="1">
        <f t="shared" si="102"/>
        <v>0.57188393522101655</v>
      </c>
      <c r="AF229" s="1">
        <f t="shared" si="102"/>
        <v>0.5524155459368969</v>
      </c>
      <c r="AG229" s="1">
        <f t="shared" si="102"/>
        <v>0.5336099103305344</v>
      </c>
      <c r="AH229" s="1">
        <f t="shared" si="98"/>
        <v>0.51544446657460119</v>
      </c>
      <c r="AI229" s="1">
        <f t="shared" si="98"/>
        <v>0.49789742090397648</v>
      </c>
      <c r="AJ229" s="1">
        <f t="shared" si="98"/>
        <v>0.48094772146894749</v>
      </c>
      <c r="AK229" s="1">
        <f t="shared" si="98"/>
        <v>0.46457503307851516</v>
      </c>
      <c r="AL229" s="1">
        <f t="shared" si="98"/>
        <v>0.44875971280350185</v>
      </c>
      <c r="AM229" s="1">
        <f t="shared" si="103"/>
        <v>0.55855855855855852</v>
      </c>
      <c r="AN229" s="1">
        <f t="shared" si="103"/>
        <v>0.53954379911826711</v>
      </c>
      <c r="AO229" s="1">
        <f t="shared" si="103"/>
        <v>0.52117635063764522</v>
      </c>
      <c r="AP229" s="1">
        <f t="shared" si="103"/>
        <v>0.5034341769989169</v>
      </c>
      <c r="AQ229" s="1">
        <f t="shared" si="103"/>
        <v>0.48629599225001752</v>
      </c>
      <c r="AR229" s="1">
        <f t="shared" si="99"/>
        <v>0.46974123506703813</v>
      </c>
      <c r="AS229" s="1">
        <f t="shared" si="99"/>
        <v>0.45375004408603253</v>
      </c>
      <c r="AT229" s="1">
        <f t="shared" si="99"/>
        <v>0.43830323407459315</v>
      </c>
      <c r="AU229" s="1">
        <f t="shared" si="99"/>
        <v>0.42338227291460695</v>
      </c>
      <c r="AV229" s="1">
        <f t="shared" si="99"/>
        <v>0.40896925936857775</v>
      </c>
      <c r="BK229" s="1">
        <f t="shared" ca="1" si="104"/>
        <v>9.4074915425153449E-2</v>
      </c>
      <c r="BL229" s="1">
        <f t="shared" ca="1" si="104"/>
        <v>9.0662832614866655</v>
      </c>
      <c r="BM229" s="1">
        <f t="shared" ca="1" si="104"/>
        <v>-121.44638190226998</v>
      </c>
      <c r="BN229" s="1">
        <f t="shared" ca="1" si="104"/>
        <v>848.22985532000632</v>
      </c>
      <c r="BO229" s="1">
        <f t="shared" ca="1" si="104"/>
        <v>-3369.5508472619335</v>
      </c>
      <c r="BP229" s="1">
        <f t="shared" ca="1" si="100"/>
        <v>8086.3876209418013</v>
      </c>
      <c r="BQ229" s="1">
        <f t="shared" ca="1" si="100"/>
        <v>-11961.301128893299</v>
      </c>
      <c r="BR229" s="1">
        <f t="shared" ca="1" si="100"/>
        <v>10671.930270488385</v>
      </c>
      <c r="BS229" s="1">
        <f t="shared" ca="1" si="100"/>
        <v>-5267.1107100310273</v>
      </c>
      <c r="BT229" s="1">
        <f t="shared" ca="1" si="100"/>
        <v>1104.2233478517901</v>
      </c>
      <c r="BU229" s="1">
        <f t="shared" ca="1" si="105"/>
        <v>0.65245196300384123</v>
      </c>
      <c r="BV229" s="1">
        <f t="shared" ca="1" si="105"/>
        <v>-2.6648584452081234</v>
      </c>
      <c r="BW229" s="1">
        <f t="shared" ca="1" si="105"/>
        <v>60.31130581290433</v>
      </c>
      <c r="BX229" s="1">
        <f t="shared" ca="1" si="105"/>
        <v>-565.04192937959635</v>
      </c>
      <c r="BY229" s="1">
        <f t="shared" ca="1" si="105"/>
        <v>2562.4390132396184</v>
      </c>
      <c r="BZ229" s="1">
        <f t="shared" ca="1" si="101"/>
        <v>-6411.7574746715063</v>
      </c>
      <c r="CA229" s="1">
        <f t="shared" ca="1" si="101"/>
        <v>9320.7213432401277</v>
      </c>
      <c r="CB229" s="1">
        <f t="shared" ca="1" si="101"/>
        <v>-7819.456802072491</v>
      </c>
      <c r="CC229" s="1">
        <f t="shared" ca="1" si="101"/>
        <v>3498.6957064806252</v>
      </c>
      <c r="CD229" s="1">
        <f t="shared" ca="1" si="101"/>
        <v>-643.2906643225075</v>
      </c>
      <c r="CE229" s="4">
        <f t="shared" ca="1" si="88"/>
        <v>0.52238469036456081</v>
      </c>
      <c r="CF229" s="4">
        <f t="shared" ca="1" si="89"/>
        <v>9.0518535441890813E-2</v>
      </c>
      <c r="CG229" s="14">
        <f t="shared" ca="1" si="108"/>
        <v>-1.5776379261095003E-2</v>
      </c>
      <c r="CH229" s="14">
        <f t="shared" ca="1" si="108"/>
        <v>8.9937414032654941E-2</v>
      </c>
      <c r="CI229" s="8">
        <f t="shared" ca="1" si="90"/>
        <v>0.60809184496963553</v>
      </c>
      <c r="CJ229" s="8">
        <f t="shared" ca="1" si="91"/>
        <v>-4.9533286411077015E-2</v>
      </c>
      <c r="CK229" s="14">
        <f t="shared" ca="1" si="109"/>
        <v>5.6663911765886257E-5</v>
      </c>
      <c r="CL229" s="14">
        <f t="shared" ca="1" si="109"/>
        <v>0.10978094029901381</v>
      </c>
    </row>
    <row r="230" spans="1:90" x14ac:dyDescent="0.25">
      <c r="A230" s="7">
        <f>'Calculate Data'!I232</f>
        <v>0.51282051282051277</v>
      </c>
      <c r="B230" s="7">
        <f>'Calculate Data'!H232</f>
        <v>0.5757575757575758</v>
      </c>
      <c r="C230" s="7">
        <f>'Calculate Data'!P232</f>
        <v>0.45833333333333331</v>
      </c>
      <c r="D230" s="7">
        <f>'Calculate Data'!B232</f>
        <v>72</v>
      </c>
      <c r="E230" s="2">
        <v>0.97021276595744677</v>
      </c>
      <c r="F230" s="10">
        <v>0.56140350877192979</v>
      </c>
      <c r="G230" s="4">
        <v>0.49696969696969695</v>
      </c>
      <c r="H230" s="8">
        <v>0.7432432432432432</v>
      </c>
      <c r="I230" s="20">
        <v>222</v>
      </c>
      <c r="J230" s="1">
        <f t="shared" si="107"/>
        <v>1</v>
      </c>
      <c r="K230" s="1">
        <f t="shared" si="107"/>
        <v>0.97021276595744677</v>
      </c>
      <c r="L230" s="1">
        <f t="shared" si="107"/>
        <v>0.94131281122679933</v>
      </c>
      <c r="M230" s="1">
        <f t="shared" si="107"/>
        <v>0.91327370621153292</v>
      </c>
      <c r="N230" s="1">
        <f t="shared" si="107"/>
        <v>0.88606980857969997</v>
      </c>
      <c r="O230" s="1">
        <f t="shared" si="107"/>
        <v>0.85967623981349606</v>
      </c>
      <c r="P230" s="1">
        <f t="shared" si="107"/>
        <v>0.83406886245734935</v>
      </c>
      <c r="Q230" s="1">
        <f t="shared" si="107"/>
        <v>0.80922425804372611</v>
      </c>
      <c r="R230" s="1">
        <f t="shared" si="107"/>
        <v>0.78511970567646616</v>
      </c>
      <c r="S230" s="1">
        <f t="shared" si="107"/>
        <v>0.76173316125206081</v>
      </c>
      <c r="T230" s="1">
        <f t="shared" si="107"/>
        <v>0.73904323729987165</v>
      </c>
      <c r="U230" s="1">
        <f t="shared" si="107"/>
        <v>0.71702918342285415</v>
      </c>
      <c r="V230" s="1">
        <f t="shared" si="107"/>
        <v>0.69567086732089678</v>
      </c>
      <c r="W230" s="1">
        <f t="shared" si="107"/>
        <v>0.6749487563794232</v>
      </c>
      <c r="X230" s="1">
        <f t="shared" si="107"/>
        <v>0.65484389980641911</v>
      </c>
      <c r="Y230" s="1">
        <f t="shared" si="107"/>
        <v>0.63533791130154693</v>
      </c>
      <c r="Z230" s="1">
        <f t="shared" si="106"/>
        <v>0.61641295224150083</v>
      </c>
      <c r="AA230" s="1">
        <f t="shared" si="86"/>
        <v>0.59805171536622204</v>
      </c>
      <c r="AB230" s="1">
        <f t="shared" si="86"/>
        <v>0.58023740895105791</v>
      </c>
      <c r="AC230" s="1">
        <f t="shared" si="102"/>
        <v>0.49696969696969695</v>
      </c>
      <c r="AD230" s="1">
        <f t="shared" si="102"/>
        <v>0.48216634429400385</v>
      </c>
      <c r="AE230" s="1">
        <f t="shared" si="102"/>
        <v>0.46780394254907604</v>
      </c>
      <c r="AF230" s="1">
        <f t="shared" si="102"/>
        <v>0.45386935702633757</v>
      </c>
      <c r="AG230" s="1">
        <f t="shared" si="102"/>
        <v>0.44034984426385088</v>
      </c>
      <c r="AH230" s="1">
        <f t="shared" si="98"/>
        <v>0.42723304039216164</v>
      </c>
      <c r="AI230" s="1">
        <f t="shared" si="98"/>
        <v>0.41450694982728875</v>
      </c>
      <c r="AJ230" s="1">
        <f t="shared" si="98"/>
        <v>0.40215993430051844</v>
      </c>
      <c r="AK230" s="1">
        <f t="shared" si="98"/>
        <v>0.39018070221497103</v>
      </c>
      <c r="AL230" s="1">
        <f t="shared" si="98"/>
        <v>0.37855829831920595</v>
      </c>
      <c r="AM230" s="1">
        <f t="shared" si="103"/>
        <v>0.7432432432432432</v>
      </c>
      <c r="AN230" s="1">
        <f t="shared" si="103"/>
        <v>0.72110408280621041</v>
      </c>
      <c r="AO230" s="1">
        <f t="shared" si="103"/>
        <v>0.69962438672262106</v>
      </c>
      <c r="AP230" s="1">
        <f t="shared" si="103"/>
        <v>0.67878451137343654</v>
      </c>
      <c r="AQ230" s="1">
        <f t="shared" si="103"/>
        <v>0.65856539826869587</v>
      </c>
      <c r="AR230" s="1">
        <f t="shared" si="99"/>
        <v>0.63894855661813887</v>
      </c>
      <c r="AS230" s="1">
        <f t="shared" si="99"/>
        <v>0.61991604642100284</v>
      </c>
      <c r="AT230" s="1">
        <f t="shared" si="99"/>
        <v>0.60145046205952613</v>
      </c>
      <c r="AU230" s="1">
        <f t="shared" si="99"/>
        <v>0.58353491638115729</v>
      </c>
      <c r="AV230" s="1">
        <f t="shared" si="99"/>
        <v>0.56615302525491007</v>
      </c>
      <c r="BK230" s="1">
        <f t="shared" ca="1" si="104"/>
        <v>9.4074915425153449E-2</v>
      </c>
      <c r="BL230" s="1">
        <f t="shared" ca="1" si="104"/>
        <v>9.1062228353258146</v>
      </c>
      <c r="BM230" s="1">
        <f t="shared" ca="1" si="104"/>
        <v>-122.51875093263216</v>
      </c>
      <c r="BN230" s="1">
        <f t="shared" ca="1" si="104"/>
        <v>859.4893976696402</v>
      </c>
      <c r="BO230" s="1">
        <f t="shared" ca="1" si="104"/>
        <v>-3429.3196942244999</v>
      </c>
      <c r="BP230" s="1">
        <f t="shared" ca="1" si="100"/>
        <v>8266.0781028033471</v>
      </c>
      <c r="BQ230" s="1">
        <f t="shared" ca="1" si="100"/>
        <v>-12280.961300867719</v>
      </c>
      <c r="BR230" s="1">
        <f t="shared" ca="1" si="100"/>
        <v>11005.401916651985</v>
      </c>
      <c r="BS230" s="1">
        <f t="shared" ca="1" si="100"/>
        <v>-5455.6231730139898</v>
      </c>
      <c r="BT230" s="1">
        <f t="shared" ca="1" si="100"/>
        <v>1148.7825604014406</v>
      </c>
      <c r="BU230" s="1">
        <f t="shared" ca="1" si="105"/>
        <v>0.65245196300384123</v>
      </c>
      <c r="BV230" s="1">
        <f t="shared" ca="1" si="105"/>
        <v>-2.6765979097244585</v>
      </c>
      <c r="BW230" s="1">
        <f t="shared" ca="1" si="105"/>
        <v>60.843853390867643</v>
      </c>
      <c r="BX230" s="1">
        <f t="shared" ca="1" si="105"/>
        <v>-572.54238871059715</v>
      </c>
      <c r="BY230" s="1">
        <f t="shared" ca="1" si="105"/>
        <v>2607.8913694068151</v>
      </c>
      <c r="BZ230" s="1">
        <f t="shared" ca="1" si="101"/>
        <v>-6554.2354072429489</v>
      </c>
      <c r="CA230" s="1">
        <f t="shared" ca="1" si="101"/>
        <v>9569.8132568538313</v>
      </c>
      <c r="CB230" s="1">
        <f t="shared" ca="1" si="101"/>
        <v>-8063.7956485418226</v>
      </c>
      <c r="CC230" s="1">
        <f t="shared" ca="1" si="101"/>
        <v>3623.9157333922476</v>
      </c>
      <c r="CD230" s="1">
        <f t="shared" ca="1" si="101"/>
        <v>-669.24965667538424</v>
      </c>
      <c r="CE230" s="4">
        <f t="shared" ca="1" si="88"/>
        <v>0.5293562383230892</v>
      </c>
      <c r="CF230" s="4">
        <f t="shared" ca="1" si="89"/>
        <v>-3.2386541353392251E-2</v>
      </c>
      <c r="CG230" s="14">
        <f t="shared" ca="1" si="108"/>
        <v>-1.5776379261095003E-2</v>
      </c>
      <c r="CH230" s="14">
        <f t="shared" ca="1" si="108"/>
        <v>8.9937414032654941E-2</v>
      </c>
      <c r="CI230" s="8">
        <f t="shared" ca="1" si="90"/>
        <v>0.61696592628788949</v>
      </c>
      <c r="CJ230" s="8">
        <f t="shared" ca="1" si="91"/>
        <v>0.12627731695535371</v>
      </c>
      <c r="CK230" s="14">
        <f t="shared" ca="1" si="109"/>
        <v>5.6663911765886257E-5</v>
      </c>
      <c r="CL230" s="14">
        <f t="shared" ca="1" si="109"/>
        <v>0.10978094029901381</v>
      </c>
    </row>
    <row r="231" spans="1:90" x14ac:dyDescent="0.25">
      <c r="A231" s="7">
        <f>'Calculate Data'!I233</f>
        <v>0.45783132530120479</v>
      </c>
      <c r="B231" s="7">
        <f>'Calculate Data'!H233</f>
        <v>0.50704225352112675</v>
      </c>
      <c r="C231" s="7">
        <f>'Calculate Data'!P233</f>
        <v>0.46103896103896103</v>
      </c>
      <c r="D231" s="7">
        <f>'Calculate Data'!B233</f>
        <v>154</v>
      </c>
      <c r="E231" s="2">
        <v>0.97446808510638294</v>
      </c>
      <c r="F231" s="10">
        <v>0.56521739130434778</v>
      </c>
      <c r="G231" s="4">
        <v>0.46575342465753422</v>
      </c>
      <c r="H231" s="8">
        <v>0.61344537815126055</v>
      </c>
      <c r="I231" s="20">
        <v>119</v>
      </c>
      <c r="J231" s="1">
        <f t="shared" si="107"/>
        <v>1</v>
      </c>
      <c r="K231" s="1">
        <f t="shared" si="107"/>
        <v>0.97446808510638294</v>
      </c>
      <c r="L231" s="1">
        <f t="shared" si="107"/>
        <v>0.94958804889090076</v>
      </c>
      <c r="M231" s="1">
        <f t="shared" si="107"/>
        <v>0.92534324764262244</v>
      </c>
      <c r="N231" s="1">
        <f t="shared" si="107"/>
        <v>0.90171746259642771</v>
      </c>
      <c r="O231" s="1">
        <f t="shared" si="107"/>
        <v>0.87869488908332738</v>
      </c>
      <c r="P231" s="1">
        <f t="shared" si="107"/>
        <v>0.85626012595779555</v>
      </c>
      <c r="Q231" s="1">
        <f t="shared" si="107"/>
        <v>0.83439816529504329</v>
      </c>
      <c r="R231" s="1">
        <f t="shared" si="107"/>
        <v>0.81309438235134002</v>
      </c>
      <c r="S231" s="1">
        <f t="shared" si="107"/>
        <v>0.79233452578066743</v>
      </c>
      <c r="T231" s="1">
        <f t="shared" si="107"/>
        <v>0.77210470810116105</v>
      </c>
      <c r="U231" s="1">
        <f t="shared" si="107"/>
        <v>0.75239139640496111</v>
      </c>
      <c r="V231" s="1">
        <f t="shared" si="107"/>
        <v>0.73318140330525994</v>
      </c>
      <c r="W231" s="1">
        <f t="shared" si="107"/>
        <v>0.71446187811448725</v>
      </c>
      <c r="X231" s="1">
        <f t="shared" si="107"/>
        <v>0.69622029824773435</v>
      </c>
      <c r="Y231" s="1">
        <f t="shared" si="107"/>
        <v>0.67844446084566457</v>
      </c>
      <c r="Z231" s="1">
        <f t="shared" si="106"/>
        <v>0.66112247461130713</v>
      </c>
      <c r="AA231" s="1">
        <f t="shared" si="106"/>
        <v>0.64424275185527369</v>
      </c>
      <c r="AB231" s="1">
        <f t="shared" si="106"/>
        <v>0.62779400074407521</v>
      </c>
      <c r="AC231" s="1">
        <f t="shared" si="102"/>
        <v>0.46575342465753422</v>
      </c>
      <c r="AD231" s="1">
        <f t="shared" si="102"/>
        <v>0.4538618478577674</v>
      </c>
      <c r="AE231" s="1">
        <f t="shared" si="102"/>
        <v>0.44227388578480309</v>
      </c>
      <c r="AF231" s="1">
        <f t="shared" si="102"/>
        <v>0.43098178657327618</v>
      </c>
      <c r="AG231" s="1">
        <f t="shared" si="102"/>
        <v>0.4199779962777882</v>
      </c>
      <c r="AH231" s="1">
        <f t="shared" si="98"/>
        <v>0.4092551538196319</v>
      </c>
      <c r="AI231" s="1">
        <f t="shared" si="98"/>
        <v>0.39880608606253487</v>
      </c>
      <c r="AJ231" s="1">
        <f t="shared" si="98"/>
        <v>0.38862380301412974</v>
      </c>
      <c r="AK231" s="1">
        <f t="shared" si="98"/>
        <v>0.37870149314993917</v>
      </c>
      <c r="AL231" s="1">
        <f t="shared" si="98"/>
        <v>0.3690325188567492</v>
      </c>
      <c r="AM231" s="1">
        <f t="shared" si="103"/>
        <v>0.61344537815126055</v>
      </c>
      <c r="AN231" s="1">
        <f t="shared" si="103"/>
        <v>0.59778294296441981</v>
      </c>
      <c r="AO231" s="1">
        <f t="shared" si="103"/>
        <v>0.5825203997397963</v>
      </c>
      <c r="AP231" s="1">
        <f t="shared" si="103"/>
        <v>0.56764753846984406</v>
      </c>
      <c r="AQ231" s="1">
        <f t="shared" si="103"/>
        <v>0.55315440982806074</v>
      </c>
      <c r="AR231" s="1">
        <f t="shared" si="99"/>
        <v>0.53903131851330166</v>
      </c>
      <c r="AS231" s="1">
        <f t="shared" si="99"/>
        <v>0.52526881676402593</v>
      </c>
      <c r="AT231" s="1">
        <f t="shared" si="99"/>
        <v>0.51185769803813586</v>
      </c>
      <c r="AU231" s="1">
        <f t="shared" si="99"/>
        <v>0.49878899085418338</v>
      </c>
      <c r="AV231" s="1">
        <f t="shared" si="99"/>
        <v>0.48605395278982122</v>
      </c>
      <c r="BK231" s="1">
        <f t="shared" ca="1" si="104"/>
        <v>9.4074915425153449E-2</v>
      </c>
      <c r="BL231" s="1">
        <f t="shared" ca="1" si="104"/>
        <v>9.1461624091649618</v>
      </c>
      <c r="BM231" s="1">
        <f t="shared" ca="1" si="104"/>
        <v>-123.59583367301792</v>
      </c>
      <c r="BN231" s="1">
        <f t="shared" ca="1" si="104"/>
        <v>870.8481423966598</v>
      </c>
      <c r="BO231" s="1">
        <f t="shared" ca="1" si="104"/>
        <v>-3489.880168769942</v>
      </c>
      <c r="BP231" s="1">
        <f t="shared" ca="1" si="100"/>
        <v>8448.9488545974837</v>
      </c>
      <c r="BQ231" s="1">
        <f t="shared" ca="1" si="100"/>
        <v>-12607.708959884032</v>
      </c>
      <c r="BR231" s="1">
        <f t="shared" ca="1" si="100"/>
        <v>11347.765562278504</v>
      </c>
      <c r="BS231" s="1">
        <f t="shared" ca="1" si="100"/>
        <v>-5650.0130134696155</v>
      </c>
      <c r="BT231" s="1">
        <f t="shared" ca="1" si="100"/>
        <v>1194.9329916589788</v>
      </c>
      <c r="BU231" s="1">
        <f t="shared" ca="1" si="105"/>
        <v>0.65245196300384123</v>
      </c>
      <c r="BV231" s="1">
        <f t="shared" ca="1" si="105"/>
        <v>-2.6883373742407941</v>
      </c>
      <c r="BW231" s="1">
        <f t="shared" ca="1" si="105"/>
        <v>61.378741837305519</v>
      </c>
      <c r="BX231" s="1">
        <f t="shared" ca="1" si="105"/>
        <v>-580.10893095811582</v>
      </c>
      <c r="BY231" s="1">
        <f t="shared" ca="1" si="105"/>
        <v>2653.9457338220741</v>
      </c>
      <c r="BZ231" s="1">
        <f t="shared" ca="1" si="101"/>
        <v>-6699.2349997282627</v>
      </c>
      <c r="CA231" s="1">
        <f t="shared" ca="1" si="101"/>
        <v>9824.4280221230074</v>
      </c>
      <c r="CB231" s="1">
        <f t="shared" ca="1" si="101"/>
        <v>-8314.6497742457486</v>
      </c>
      <c r="CC231" s="1">
        <f t="shared" ca="1" si="101"/>
        <v>3753.0398277254658</v>
      </c>
      <c r="CD231" s="1">
        <f t="shared" ca="1" si="101"/>
        <v>-696.13565002101382</v>
      </c>
      <c r="CE231" s="4">
        <f t="shared" ca="1" si="88"/>
        <v>0.53781245960931301</v>
      </c>
      <c r="CF231" s="4">
        <f t="shared" ca="1" si="89"/>
        <v>-7.2059034951778789E-2</v>
      </c>
      <c r="CG231" s="14">
        <f t="shared" ca="1" si="108"/>
        <v>-1.5776379261095003E-2</v>
      </c>
      <c r="CH231" s="14">
        <f t="shared" ca="1" si="108"/>
        <v>8.9937414032654941E-2</v>
      </c>
      <c r="CI231" s="8">
        <f t="shared" ca="1" si="90"/>
        <v>0.62708514347536948</v>
      </c>
      <c r="CJ231" s="8">
        <f t="shared" ca="1" si="91"/>
        <v>-1.3639765324108932E-2</v>
      </c>
      <c r="CK231" s="14">
        <f t="shared" ca="1" si="109"/>
        <v>5.6663911765886257E-5</v>
      </c>
      <c r="CL231" s="14">
        <f t="shared" ca="1" si="109"/>
        <v>0.10978094029901381</v>
      </c>
    </row>
    <row r="232" spans="1:90" x14ac:dyDescent="0.25">
      <c r="A232" s="7">
        <f>'Calculate Data'!I234</f>
        <v>0.35333333333333333</v>
      </c>
      <c r="B232" s="7">
        <f>'Calculate Data'!H234</f>
        <v>0.5168539325842697</v>
      </c>
      <c r="C232" s="7">
        <f>'Calculate Data'!P234</f>
        <v>0.3723849372384937</v>
      </c>
      <c r="D232" s="7">
        <f>'Calculate Data'!B234</f>
        <v>239</v>
      </c>
      <c r="E232" s="2">
        <v>0.97872340425531912</v>
      </c>
      <c r="F232" s="10">
        <v>0.56756756756756754</v>
      </c>
      <c r="G232" s="4">
        <v>0.67346938775510201</v>
      </c>
      <c r="H232" s="8">
        <v>0.56976744186046513</v>
      </c>
      <c r="I232" s="20">
        <v>86</v>
      </c>
      <c r="J232" s="1">
        <f t="shared" si="107"/>
        <v>1</v>
      </c>
      <c r="K232" s="1">
        <f t="shared" si="107"/>
        <v>0.97872340425531912</v>
      </c>
      <c r="L232" s="1">
        <f t="shared" si="107"/>
        <v>0.95789950203712082</v>
      </c>
      <c r="M232" s="1">
        <f t="shared" si="107"/>
        <v>0.93751866156824593</v>
      </c>
      <c r="N232" s="1">
        <f t="shared" si="107"/>
        <v>0.91757145600296408</v>
      </c>
      <c r="O232" s="1">
        <f t="shared" si="107"/>
        <v>0.89804865906673081</v>
      </c>
      <c r="P232" s="1">
        <f t="shared" si="107"/>
        <v>0.87894124078871516</v>
      </c>
      <c r="Q232" s="1">
        <f t="shared" si="107"/>
        <v>0.86024036332512555</v>
      </c>
      <c r="R232" s="1">
        <f t="shared" si="107"/>
        <v>0.84193737687139947</v>
      </c>
      <c r="S232" s="1">
        <f t="shared" si="107"/>
        <v>0.82402381566136962</v>
      </c>
      <c r="T232" s="1">
        <f t="shared" si="107"/>
        <v>0.80649139405155323</v>
      </c>
      <c r="U232" s="1">
        <f t="shared" si="107"/>
        <v>0.78933200268875425</v>
      </c>
      <c r="V232" s="1">
        <f t="shared" si="107"/>
        <v>0.77253770475920636</v>
      </c>
      <c r="W232" s="1">
        <f t="shared" si="107"/>
        <v>0.75610073231752106</v>
      </c>
      <c r="X232" s="1">
        <f t="shared" si="107"/>
        <v>0.7400134826937439</v>
      </c>
      <c r="Y232" s="1">
        <f t="shared" si="107"/>
        <v>0.72426851497685585</v>
      </c>
      <c r="Z232" s="1">
        <f t="shared" si="106"/>
        <v>0.70885854657309288</v>
      </c>
      <c r="AA232" s="1">
        <f t="shared" si="106"/>
        <v>0.69377644983749509</v>
      </c>
      <c r="AB232" s="1">
        <f t="shared" si="106"/>
        <v>0.67901524877712294</v>
      </c>
      <c r="AC232" s="1">
        <f t="shared" si="102"/>
        <v>0.67346938775510201</v>
      </c>
      <c r="AD232" s="1">
        <f t="shared" si="102"/>
        <v>0.65914025184541902</v>
      </c>
      <c r="AE232" s="1">
        <f t="shared" si="102"/>
        <v>0.64511599116785689</v>
      </c>
      <c r="AF232" s="1">
        <f t="shared" si="102"/>
        <v>0.63139011901534925</v>
      </c>
      <c r="AG232" s="1">
        <f t="shared" si="102"/>
        <v>0.61795628669587377</v>
      </c>
      <c r="AH232" s="1">
        <f t="shared" si="98"/>
        <v>0.60480828059596159</v>
      </c>
      <c r="AI232" s="1">
        <f t="shared" si="98"/>
        <v>0.59194001930668572</v>
      </c>
      <c r="AJ232" s="1">
        <f t="shared" si="98"/>
        <v>0.57934555081079886</v>
      </c>
      <c r="AK232" s="1">
        <f t="shared" si="98"/>
        <v>0.56701904972971795</v>
      </c>
      <c r="AL232" s="1">
        <f t="shared" si="98"/>
        <v>0.55495481462908569</v>
      </c>
      <c r="AM232" s="1">
        <f t="shared" si="103"/>
        <v>0.56976744186046513</v>
      </c>
      <c r="AN232" s="1">
        <f t="shared" si="103"/>
        <v>0.55764473033151907</v>
      </c>
      <c r="AO232" s="1">
        <f t="shared" si="103"/>
        <v>0.54577994883510372</v>
      </c>
      <c r="AP232" s="1">
        <f t="shared" si="103"/>
        <v>0.53416760949818665</v>
      </c>
      <c r="AQ232" s="1">
        <f t="shared" si="103"/>
        <v>0.52280234121099123</v>
      </c>
      <c r="AR232" s="1">
        <f t="shared" si="99"/>
        <v>0.51167888714267218</v>
      </c>
      <c r="AS232" s="1">
        <f t="shared" si="99"/>
        <v>0.50079210230984939</v>
      </c>
      <c r="AT232" s="1">
        <f t="shared" si="99"/>
        <v>0.49013695119687389</v>
      </c>
      <c r="AU232" s="1">
        <f t="shared" si="99"/>
        <v>0.4797085054267276</v>
      </c>
      <c r="AV232" s="1">
        <f t="shared" si="99"/>
        <v>0.46950194148147806</v>
      </c>
      <c r="BK232" s="1">
        <f t="shared" ca="1" si="104"/>
        <v>9.4074915425153449E-2</v>
      </c>
      <c r="BL232" s="1">
        <f t="shared" ca="1" si="104"/>
        <v>9.1861019830041108</v>
      </c>
      <c r="BM232" s="1">
        <f t="shared" ca="1" si="104"/>
        <v>-124.67763012342725</v>
      </c>
      <c r="BN232" s="1">
        <f t="shared" ca="1" si="104"/>
        <v>882.30652459921146</v>
      </c>
      <c r="BO232" s="1">
        <f t="shared" ca="1" si="104"/>
        <v>-3551.2392302058447</v>
      </c>
      <c r="BP232" s="1">
        <f t="shared" ca="1" si="100"/>
        <v>8635.0419055130351</v>
      </c>
      <c r="BQ232" s="1">
        <f t="shared" ca="1" si="100"/>
        <v>-12941.669267044288</v>
      </c>
      <c r="BR232" s="1">
        <f t="shared" ca="1" si="100"/>
        <v>11699.217922861842</v>
      </c>
      <c r="BS232" s="1">
        <f t="shared" ca="1" si="100"/>
        <v>-5850.4366025669906</v>
      </c>
      <c r="BT232" s="1">
        <f t="shared" ca="1" si="100"/>
        <v>1242.7241413925931</v>
      </c>
      <c r="BU232" s="1">
        <f t="shared" ca="1" si="105"/>
        <v>0.65245196300384123</v>
      </c>
      <c r="BV232" s="1">
        <f t="shared" ca="1" si="105"/>
        <v>-2.7000768387571292</v>
      </c>
      <c r="BW232" s="1">
        <f t="shared" ca="1" si="105"/>
        <v>61.915971152217963</v>
      </c>
      <c r="BX232" s="1">
        <f t="shared" ca="1" si="105"/>
        <v>-587.74184595950555</v>
      </c>
      <c r="BY232" s="1">
        <f t="shared" ca="1" si="105"/>
        <v>2700.6073988231783</v>
      </c>
      <c r="BZ232" s="1">
        <f t="shared" ca="1" si="101"/>
        <v>-6846.7895773869141</v>
      </c>
      <c r="CA232" s="1">
        <f t="shared" ca="1" si="101"/>
        <v>10084.663169553965</v>
      </c>
      <c r="CB232" s="1">
        <f t="shared" ca="1" si="101"/>
        <v>-8572.1633150873204</v>
      </c>
      <c r="CC232" s="1">
        <f t="shared" ca="1" si="101"/>
        <v>3886.1718595464358</v>
      </c>
      <c r="CD232" s="1">
        <f t="shared" ca="1" si="101"/>
        <v>-723.97748158587183</v>
      </c>
      <c r="CE232" s="4">
        <f t="shared" ca="1" si="88"/>
        <v>0.54794132456027</v>
      </c>
      <c r="CF232" s="4">
        <f t="shared" ca="1" si="89"/>
        <v>0.12552806319483201</v>
      </c>
      <c r="CG232" s="14">
        <f t="shared" ca="1" si="108"/>
        <v>-1.5776379261095003E-2</v>
      </c>
      <c r="CH232" s="14">
        <f t="shared" ca="1" si="108"/>
        <v>8.9937414032654941E-2</v>
      </c>
      <c r="CI232" s="8">
        <f t="shared" ca="1" si="90"/>
        <v>0.63855418043249301</v>
      </c>
      <c r="CJ232" s="8">
        <f t="shared" ca="1" si="91"/>
        <v>-6.8786738572027883E-2</v>
      </c>
      <c r="CK232" s="14">
        <f t="shared" ca="1" si="109"/>
        <v>5.6663911765886257E-5</v>
      </c>
      <c r="CL232" s="14">
        <f t="shared" ca="1" si="109"/>
        <v>0.10978094029901381</v>
      </c>
    </row>
    <row r="233" spans="1:90" x14ac:dyDescent="0.25">
      <c r="A233" s="7">
        <f>'Calculate Data'!I235</f>
        <v>0.35897435897435898</v>
      </c>
      <c r="B233" s="7">
        <f>'Calculate Data'!H235</f>
        <v>0.35416666666666669</v>
      </c>
      <c r="C233" s="7">
        <f>'Calculate Data'!P235</f>
        <v>0.55172413793103448</v>
      </c>
      <c r="D233" s="7">
        <f>'Calculate Data'!B235</f>
        <v>87</v>
      </c>
      <c r="E233" s="2">
        <v>0.98297872340425529</v>
      </c>
      <c r="F233" s="10">
        <v>0.5757575757575758</v>
      </c>
      <c r="G233" s="4">
        <v>0.63025210084033612</v>
      </c>
      <c r="H233" s="8">
        <v>0.54587155963302747</v>
      </c>
      <c r="I233" s="20">
        <v>218</v>
      </c>
      <c r="J233" s="1">
        <f t="shared" si="107"/>
        <v>1</v>
      </c>
      <c r="K233" s="1">
        <f t="shared" si="107"/>
        <v>0.98297872340425529</v>
      </c>
      <c r="L233" s="1">
        <f t="shared" si="107"/>
        <v>0.9662471706654594</v>
      </c>
      <c r="M233" s="1">
        <f t="shared" si="107"/>
        <v>0.94980041031370688</v>
      </c>
      <c r="N233" s="1">
        <f t="shared" si="107"/>
        <v>0.93363359481900543</v>
      </c>
      <c r="O233" s="1">
        <f t="shared" si="107"/>
        <v>0.91774195916251167</v>
      </c>
      <c r="P233" s="1">
        <f t="shared" si="107"/>
        <v>0.90212081943208589</v>
      </c>
      <c r="Q233" s="1">
        <f t="shared" si="107"/>
        <v>0.8867655714417525</v>
      </c>
      <c r="R233" s="1">
        <f t="shared" si="107"/>
        <v>0.87167168937465878</v>
      </c>
      <c r="S233" s="1">
        <f t="shared" si="107"/>
        <v>0.85683472444913267</v>
      </c>
      <c r="T233" s="1">
        <f t="shared" si="107"/>
        <v>0.84225030360744524</v>
      </c>
      <c r="U233" s="1">
        <f t="shared" si="107"/>
        <v>0.82791412822689292</v>
      </c>
      <c r="V233" s="1">
        <f t="shared" si="107"/>
        <v>0.8138219728528181</v>
      </c>
      <c r="W233" s="1">
        <f t="shared" si="107"/>
        <v>0.79996968395319568</v>
      </c>
      <c r="X233" s="1">
        <f t="shared" si="107"/>
        <v>0.78635317869441779</v>
      </c>
      <c r="Y233" s="1">
        <f t="shared" si="107"/>
        <v>0.77296844373791707</v>
      </c>
      <c r="Z233" s="1">
        <f t="shared" si="106"/>
        <v>0.75981153405727164</v>
      </c>
      <c r="AA233" s="1">
        <f t="shared" si="106"/>
        <v>0.7468785717754457</v>
      </c>
      <c r="AB233" s="1">
        <f t="shared" si="106"/>
        <v>0.73416574502182108</v>
      </c>
      <c r="AC233" s="1">
        <f t="shared" si="102"/>
        <v>0.63025210084033612</v>
      </c>
      <c r="AD233" s="1">
        <f t="shared" si="102"/>
        <v>0.61952440550688359</v>
      </c>
      <c r="AE233" s="1">
        <f t="shared" si="102"/>
        <v>0.60897930924293653</v>
      </c>
      <c r="AF233" s="1">
        <f t="shared" si="102"/>
        <v>0.59861370397922697</v>
      </c>
      <c r="AG233" s="1">
        <f t="shared" si="102"/>
        <v>0.58842453454979327</v>
      </c>
      <c r="AH233" s="1">
        <f t="shared" si="98"/>
        <v>0.5784087977914989</v>
      </c>
      <c r="AI233" s="1">
        <f t="shared" si="98"/>
        <v>0.56856354165887768</v>
      </c>
      <c r="AJ233" s="1">
        <f t="shared" si="98"/>
        <v>0.55888586435404564</v>
      </c>
      <c r="AK233" s="1">
        <f t="shared" si="98"/>
        <v>0.54937291347142359</v>
      </c>
      <c r="AL233" s="1">
        <f t="shared" si="98"/>
        <v>0.54002188515701632</v>
      </c>
      <c r="AM233" s="1">
        <f t="shared" si="103"/>
        <v>0.54587155963302747</v>
      </c>
      <c r="AN233" s="1">
        <f t="shared" si="103"/>
        <v>0.53658012883076311</v>
      </c>
      <c r="AO233" s="1">
        <f t="shared" si="103"/>
        <v>0.52744685004215441</v>
      </c>
      <c r="AP233" s="1">
        <f t="shared" si="103"/>
        <v>0.51846903131803257</v>
      </c>
      <c r="AQ233" s="1">
        <f t="shared" si="103"/>
        <v>0.50964402652964058</v>
      </c>
      <c r="AR233" s="1">
        <f t="shared" si="99"/>
        <v>0.50096923458871045</v>
      </c>
      <c r="AS233" s="1">
        <f t="shared" si="99"/>
        <v>0.49244209868081745</v>
      </c>
      <c r="AT233" s="1">
        <f t="shared" si="99"/>
        <v>0.4840601055117823</v>
      </c>
      <c r="AU233" s="1">
        <f t="shared" si="99"/>
        <v>0.47582078456690086</v>
      </c>
      <c r="AV233" s="1">
        <f t="shared" si="99"/>
        <v>0.4677217073827834</v>
      </c>
      <c r="BK233" s="1">
        <f t="shared" ca="1" si="104"/>
        <v>9.4074915425153449E-2</v>
      </c>
      <c r="BL233" s="1">
        <f t="shared" ca="1" si="104"/>
        <v>9.2260415568432599</v>
      </c>
      <c r="BM233" s="1">
        <f t="shared" ca="1" si="104"/>
        <v>-125.76414028386013</v>
      </c>
      <c r="BN233" s="1">
        <f t="shared" ca="1" si="104"/>
        <v>893.86497937544164</v>
      </c>
      <c r="BO233" s="1">
        <f t="shared" ca="1" si="104"/>
        <v>-3613.4038682962801</v>
      </c>
      <c r="BP233" s="1">
        <f t="shared" ca="1" si="100"/>
        <v>8824.3996534123908</v>
      </c>
      <c r="BQ233" s="1">
        <f t="shared" ca="1" si="100"/>
        <v>-13282.969033889633</v>
      </c>
      <c r="BR233" s="1">
        <f t="shared" ca="1" si="100"/>
        <v>12059.95918011484</v>
      </c>
      <c r="BS233" s="1">
        <f t="shared" ca="1" si="100"/>
        <v>-6057.0537631777424</v>
      </c>
      <c r="BT233" s="1">
        <f t="shared" ca="1" si="100"/>
        <v>1292.2068234178173</v>
      </c>
      <c r="BU233" s="1">
        <f t="shared" ca="1" si="105"/>
        <v>0.65245196300384123</v>
      </c>
      <c r="BV233" s="1">
        <f t="shared" ca="1" si="105"/>
        <v>-2.7118163032734648</v>
      </c>
      <c r="BW233" s="1">
        <f t="shared" ca="1" si="105"/>
        <v>62.455541335604963</v>
      </c>
      <c r="BX233" s="1">
        <f t="shared" ca="1" si="105"/>
        <v>-595.4414235521192</v>
      </c>
      <c r="BY233" s="1">
        <f t="shared" ca="1" si="105"/>
        <v>2747.881679909126</v>
      </c>
      <c r="BZ233" s="1">
        <f t="shared" ca="1" si="101"/>
        <v>-6996.932757802404</v>
      </c>
      <c r="CA233" s="1">
        <f t="shared" ca="1" si="101"/>
        <v>10350.617515740769</v>
      </c>
      <c r="CB233" s="1">
        <f t="shared" ca="1" si="101"/>
        <v>-8836.4829467115669</v>
      </c>
      <c r="CC233" s="1">
        <f t="shared" ca="1" si="101"/>
        <v>4023.4179917261408</v>
      </c>
      <c r="CD233" s="1">
        <f t="shared" ca="1" si="101"/>
        <v>-752.80475412488568</v>
      </c>
      <c r="CE233" s="4">
        <f t="shared" ca="1" si="88"/>
        <v>0.55994714524285882</v>
      </c>
      <c r="CF233" s="4">
        <f t="shared" ca="1" si="89"/>
        <v>7.0304955597477292E-2</v>
      </c>
      <c r="CG233" s="14">
        <f t="shared" ca="1" si="108"/>
        <v>-1.5776379261095003E-2</v>
      </c>
      <c r="CH233" s="14">
        <f t="shared" ca="1" si="108"/>
        <v>8.9937414032654941E-2</v>
      </c>
      <c r="CI233" s="8">
        <f t="shared" ca="1" si="90"/>
        <v>0.65148218039530548</v>
      </c>
      <c r="CJ233" s="8">
        <f t="shared" ca="1" si="91"/>
        <v>-0.10561062076227801</v>
      </c>
      <c r="CK233" s="14">
        <f t="shared" ca="1" si="109"/>
        <v>5.6663911765886257E-5</v>
      </c>
      <c r="CL233" s="14">
        <f t="shared" ca="1" si="109"/>
        <v>0.10978094029901381</v>
      </c>
    </row>
    <row r="234" spans="1:90" x14ac:dyDescent="0.25">
      <c r="A234" s="7">
        <f>'Calculate Data'!I236</f>
        <v>0.32894736842105265</v>
      </c>
      <c r="B234" s="7">
        <f>'Calculate Data'!H236</f>
        <v>0.49315068493150682</v>
      </c>
      <c r="C234" s="7">
        <f>'Calculate Data'!P236</f>
        <v>0.48993288590604028</v>
      </c>
      <c r="D234" s="7">
        <f>'Calculate Data'!B236</f>
        <v>149</v>
      </c>
      <c r="E234" s="2">
        <v>0.98723404255319147</v>
      </c>
      <c r="F234" s="10">
        <v>0.57647058823529407</v>
      </c>
      <c r="G234" s="4">
        <v>0.6</v>
      </c>
      <c r="H234" s="8">
        <v>0.5</v>
      </c>
      <c r="I234" s="20">
        <v>340</v>
      </c>
      <c r="J234" s="1">
        <f t="shared" si="107"/>
        <v>1</v>
      </c>
      <c r="K234" s="1">
        <f t="shared" si="107"/>
        <v>0.98723404255319147</v>
      </c>
      <c r="L234" s="1">
        <f t="shared" si="107"/>
        <v>0.97463105477591672</v>
      </c>
      <c r="M234" s="1">
        <f t="shared" si="107"/>
        <v>0.96218895620430922</v>
      </c>
      <c r="N234" s="1">
        <f t="shared" si="107"/>
        <v>0.94990569293361593</v>
      </c>
      <c r="O234" s="1">
        <f t="shared" si="107"/>
        <v>0.93777923727914425</v>
      </c>
      <c r="P234" s="1">
        <f t="shared" si="107"/>
        <v>0.92580758744153813</v>
      </c>
      <c r="Q234" s="1">
        <f t="shared" si="107"/>
        <v>0.91398876717632693</v>
      </c>
      <c r="R234" s="1">
        <f t="shared" si="107"/>
        <v>0.90232082546769299</v>
      </c>
      <c r="S234" s="1">
        <f t="shared" si="107"/>
        <v>0.8908018362064033</v>
      </c>
      <c r="T234" s="1">
        <f t="shared" si="107"/>
        <v>0.87942989787185344</v>
      </c>
      <c r="U234" s="1">
        <f t="shared" si="107"/>
        <v>0.86820313321817022</v>
      </c>
      <c r="V234" s="1">
        <f t="shared" si="107"/>
        <v>0.85711968896432122</v>
      </c>
      <c r="W234" s="1">
        <f t="shared" si="107"/>
        <v>0.84617773548818098</v>
      </c>
      <c r="X234" s="1">
        <f t="shared" si="107"/>
        <v>0.83537546652450201</v>
      </c>
      <c r="Y234" s="1">
        <f t="shared" si="107"/>
        <v>0.82471109886674243</v>
      </c>
      <c r="Z234" s="1">
        <f t="shared" si="106"/>
        <v>0.8141828720726989</v>
      </c>
      <c r="AA234" s="1">
        <f t="shared" si="106"/>
        <v>0.80378904817389851</v>
      </c>
      <c r="AB234" s="1">
        <f t="shared" si="106"/>
        <v>0.79352791138869982</v>
      </c>
      <c r="AC234" s="1">
        <f t="shared" si="102"/>
        <v>0.6</v>
      </c>
      <c r="AD234" s="1">
        <f t="shared" si="102"/>
        <v>0.5923404255319149</v>
      </c>
      <c r="AE234" s="1">
        <f t="shared" si="102"/>
        <v>0.58477863286554999</v>
      </c>
      <c r="AF234" s="1">
        <f t="shared" si="102"/>
        <v>0.57731337372258551</v>
      </c>
      <c r="AG234" s="1">
        <f t="shared" si="102"/>
        <v>0.56994341576016949</v>
      </c>
      <c r="AH234" s="1">
        <f t="shared" si="98"/>
        <v>0.56266754236748651</v>
      </c>
      <c r="AI234" s="1">
        <f t="shared" si="98"/>
        <v>0.5554845524649229</v>
      </c>
      <c r="AJ234" s="1">
        <f t="shared" si="98"/>
        <v>0.54839326030579616</v>
      </c>
      <c r="AK234" s="1">
        <f t="shared" si="98"/>
        <v>0.54139249528061573</v>
      </c>
      <c r="AL234" s="1">
        <f t="shared" si="98"/>
        <v>0.534481101723842</v>
      </c>
      <c r="AM234" s="1">
        <f t="shared" si="103"/>
        <v>0.5</v>
      </c>
      <c r="AN234" s="1">
        <f t="shared" si="103"/>
        <v>0.49361702127659574</v>
      </c>
      <c r="AO234" s="1">
        <f t="shared" si="103"/>
        <v>0.48731552738795836</v>
      </c>
      <c r="AP234" s="1">
        <f t="shared" si="103"/>
        <v>0.48109447810215461</v>
      </c>
      <c r="AQ234" s="1">
        <f t="shared" si="103"/>
        <v>0.47495284646680797</v>
      </c>
      <c r="AR234" s="1">
        <f t="shared" si="99"/>
        <v>0.46888961863957213</v>
      </c>
      <c r="AS234" s="1">
        <f t="shared" si="99"/>
        <v>0.46290379372076906</v>
      </c>
      <c r="AT234" s="1">
        <f t="shared" si="99"/>
        <v>0.45699438358816347</v>
      </c>
      <c r="AU234" s="1">
        <f t="shared" si="99"/>
        <v>0.45116041273384649</v>
      </c>
      <c r="AV234" s="1">
        <f t="shared" si="99"/>
        <v>0.44540091810320165</v>
      </c>
      <c r="BK234" s="1">
        <f t="shared" ca="1" si="104"/>
        <v>9.4074915425153449E-2</v>
      </c>
      <c r="BL234" s="1">
        <f t="shared" ca="1" si="104"/>
        <v>9.2659811306824071</v>
      </c>
      <c r="BM234" s="1">
        <f t="shared" ca="1" si="104"/>
        <v>-126.8553641543166</v>
      </c>
      <c r="BN234" s="1">
        <f t="shared" ca="1" si="104"/>
        <v>905.5239418234969</v>
      </c>
      <c r="BO234" s="1">
        <f t="shared" ca="1" si="104"/>
        <v>-3676.3811032618114</v>
      </c>
      <c r="BP234" s="1">
        <f t="shared" ca="1" si="100"/>
        <v>9017.0648664414366</v>
      </c>
      <c r="BQ234" s="1">
        <f t="shared" ca="1" si="100"/>
        <v>-13631.736736846042</v>
      </c>
      <c r="BR234" s="1">
        <f t="shared" ca="1" si="100"/>
        <v>12430.193027576306</v>
      </c>
      <c r="BS234" s="1">
        <f t="shared" ca="1" si="100"/>
        <v>-6270.0278305627244</v>
      </c>
      <c r="BT234" s="1">
        <f t="shared" ca="1" si="100"/>
        <v>1343.4331945394588</v>
      </c>
      <c r="BU234" s="1">
        <f t="shared" ca="1" si="105"/>
        <v>0.65245196300384123</v>
      </c>
      <c r="BV234" s="1">
        <f t="shared" ca="1" si="105"/>
        <v>-2.7235557677897999</v>
      </c>
      <c r="BW234" s="1">
        <f t="shared" ca="1" si="105"/>
        <v>62.997452387466538</v>
      </c>
      <c r="BX234" s="1">
        <f t="shared" ca="1" si="105"/>
        <v>-603.20795357331031</v>
      </c>
      <c r="BY234" s="1">
        <f t="shared" ca="1" si="105"/>
        <v>2795.7739157401325</v>
      </c>
      <c r="BZ234" s="1">
        <f t="shared" ca="1" si="101"/>
        <v>-7149.6984521588038</v>
      </c>
      <c r="CA234" s="1">
        <f t="shared" ca="1" si="101"/>
        <v>10622.391174621924</v>
      </c>
      <c r="CB234" s="1">
        <f t="shared" ca="1" si="101"/>
        <v>-9107.7579179223303</v>
      </c>
      <c r="CC234" s="1">
        <f t="shared" ca="1" si="101"/>
        <v>4164.8867202517204</v>
      </c>
      <c r="CD234" s="1">
        <f t="shared" ca="1" si="101"/>
        <v>-782.64785278221916</v>
      </c>
      <c r="CE234" s="4">
        <f t="shared" ca="1" si="88"/>
        <v>0.57405160191137838</v>
      </c>
      <c r="CF234" s="4">
        <f t="shared" ca="1" si="89"/>
        <v>2.5948398088621594E-2</v>
      </c>
      <c r="CG234" s="14">
        <f t="shared" ca="1" si="108"/>
        <v>-1.5776379261095003E-2</v>
      </c>
      <c r="CH234" s="14">
        <f t="shared" ca="1" si="108"/>
        <v>8.9937414032654941E-2</v>
      </c>
      <c r="CI234" s="8">
        <f t="shared" ca="1" si="90"/>
        <v>0.66598275979413302</v>
      </c>
      <c r="CJ234" s="8">
        <f t="shared" ca="1" si="91"/>
        <v>-0.16598275979413302</v>
      </c>
      <c r="CK234" s="14">
        <f t="shared" ca="1" si="109"/>
        <v>5.6663911765886257E-5</v>
      </c>
      <c r="CL234" s="14">
        <f t="shared" ca="1" si="109"/>
        <v>0.10978094029901381</v>
      </c>
    </row>
    <row r="235" spans="1:90" x14ac:dyDescent="0.25">
      <c r="A235" s="7">
        <f>'Calculate Data'!I237</f>
        <v>0.45783132530120479</v>
      </c>
      <c r="B235" s="7">
        <f>'Calculate Data'!H237</f>
        <v>0.49019607843137253</v>
      </c>
      <c r="C235" s="7">
        <f>'Calculate Data'!P237</f>
        <v>0.75443786982248517</v>
      </c>
      <c r="D235" s="7">
        <f>'Calculate Data'!B237</f>
        <v>338</v>
      </c>
      <c r="E235" s="2">
        <v>0.99148936170212765</v>
      </c>
      <c r="F235" s="10">
        <v>0.61111111111111116</v>
      </c>
      <c r="G235" s="4">
        <v>0.60759493670886078</v>
      </c>
      <c r="H235" s="8">
        <v>0.68695652173913047</v>
      </c>
      <c r="I235" s="20">
        <v>115</v>
      </c>
      <c r="J235" s="1">
        <f t="shared" si="107"/>
        <v>1</v>
      </c>
      <c r="K235" s="1">
        <f t="shared" si="107"/>
        <v>0.99148936170212765</v>
      </c>
      <c r="L235" s="1">
        <f t="shared" si="107"/>
        <v>0.98305115436849255</v>
      </c>
      <c r="M235" s="1">
        <f t="shared" si="107"/>
        <v>0.97468476156535644</v>
      </c>
      <c r="N235" s="1">
        <f t="shared" si="107"/>
        <v>0.9663895721052258</v>
      </c>
      <c r="O235" s="1">
        <f t="shared" si="107"/>
        <v>0.95816498000220263</v>
      </c>
      <c r="P235" s="1">
        <f t="shared" si="107"/>
        <v>0.95001038442771579</v>
      </c>
      <c r="Q235" s="1">
        <f t="shared" si="107"/>
        <v>0.94192518966662886</v>
      </c>
      <c r="R235" s="1">
        <f t="shared" si="107"/>
        <v>0.93390880507372143</v>
      </c>
      <c r="S235" s="1">
        <f t="shared" si="107"/>
        <v>0.92596064503054076</v>
      </c>
      <c r="T235" s="1">
        <f t="shared" si="107"/>
        <v>0.91808012890262136</v>
      </c>
      <c r="U235" s="1">
        <f t="shared" si="107"/>
        <v>0.91026668099706709</v>
      </c>
      <c r="V235" s="1">
        <f t="shared" si="107"/>
        <v>0.90251973052049639</v>
      </c>
      <c r="W235" s="1">
        <f t="shared" si="107"/>
        <v>0.89483871153734329</v>
      </c>
      <c r="X235" s="1">
        <f t="shared" si="107"/>
        <v>0.88722306292851483</v>
      </c>
      <c r="Y235" s="1">
        <f t="shared" si="107"/>
        <v>0.87967222835039982</v>
      </c>
      <c r="Z235" s="1">
        <f t="shared" si="106"/>
        <v>0.87218565619422617</v>
      </c>
      <c r="AA235" s="1">
        <f t="shared" si="106"/>
        <v>0.86476279954576463</v>
      </c>
      <c r="AB235" s="1">
        <f t="shared" si="106"/>
        <v>0.85740311614537523</v>
      </c>
      <c r="AC235" s="1">
        <f t="shared" si="102"/>
        <v>0.60759493670886078</v>
      </c>
      <c r="AD235" s="1">
        <f t="shared" si="102"/>
        <v>0.60242391597091305</v>
      </c>
      <c r="AE235" s="1">
        <f t="shared" si="102"/>
        <v>0.59729690392009671</v>
      </c>
      <c r="AF235" s="1">
        <f t="shared" si="102"/>
        <v>0.59221352601439381</v>
      </c>
      <c r="AG235" s="1">
        <f t="shared" si="102"/>
        <v>0.58717341089937769</v>
      </c>
      <c r="AH235" s="1">
        <f t="shared" si="98"/>
        <v>0.58217619038108515</v>
      </c>
      <c r="AI235" s="1">
        <f t="shared" si="98"/>
        <v>0.57722149939911849</v>
      </c>
      <c r="AJ235" s="1">
        <f t="shared" si="98"/>
        <v>0.5723089759999771</v>
      </c>
      <c r="AK235" s="1">
        <f t="shared" si="98"/>
        <v>0.56743826131061559</v>
      </c>
      <c r="AL235" s="1">
        <f t="shared" si="98"/>
        <v>0.56260899951222731</v>
      </c>
      <c r="AM235" s="1">
        <f t="shared" si="103"/>
        <v>0.68695652173913047</v>
      </c>
      <c r="AN235" s="1">
        <f t="shared" si="103"/>
        <v>0.68111008325624423</v>
      </c>
      <c r="AO235" s="1">
        <f t="shared" si="103"/>
        <v>0.67531340169661669</v>
      </c>
      <c r="AP235" s="1">
        <f t="shared" si="103"/>
        <v>0.669566053597071</v>
      </c>
      <c r="AQ235" s="1">
        <f t="shared" si="103"/>
        <v>0.66386761909837255</v>
      </c>
      <c r="AR235" s="1">
        <f t="shared" si="99"/>
        <v>0.65821768191455665</v>
      </c>
      <c r="AS235" s="1">
        <f t="shared" si="99"/>
        <v>0.65261582930251782</v>
      </c>
      <c r="AT235" s="1">
        <f t="shared" si="99"/>
        <v>0.64706165203185817</v>
      </c>
      <c r="AU235" s="1">
        <f t="shared" si="99"/>
        <v>0.64155474435499127</v>
      </c>
      <c r="AV235" s="1">
        <f t="shared" si="99"/>
        <v>0.6360947039775019</v>
      </c>
      <c r="BK235" s="1">
        <f t="shared" ca="1" si="104"/>
        <v>9.4074915425153449E-2</v>
      </c>
      <c r="BL235" s="1">
        <f t="shared" ca="1" si="104"/>
        <v>9.3059207045215562</v>
      </c>
      <c r="BM235" s="1">
        <f t="shared" ca="1" si="104"/>
        <v>-127.95130173479664</v>
      </c>
      <c r="BN235" s="1">
        <f t="shared" ca="1" si="104"/>
        <v>917.28384704152347</v>
      </c>
      <c r="BO235" s="1">
        <f t="shared" ca="1" si="104"/>
        <v>-3740.1779857794877</v>
      </c>
      <c r="BP235" s="1">
        <f t="shared" ca="1" si="100"/>
        <v>9213.0806846394753</v>
      </c>
      <c r="BQ235" s="1">
        <f t="shared" ca="1" si="100"/>
        <v>-13988.102531732917</v>
      </c>
      <c r="BR235" s="1">
        <f t="shared" ca="1" si="100"/>
        <v>12810.126716616254</v>
      </c>
      <c r="BS235" s="1">
        <f t="shared" ca="1" si="100"/>
        <v>-6489.525713855387</v>
      </c>
      <c r="BT235" s="1">
        <f t="shared" ca="1" si="100"/>
        <v>1396.4567840012444</v>
      </c>
      <c r="BU235" s="1">
        <f t="shared" ca="1" si="105"/>
        <v>0.65245196300384123</v>
      </c>
      <c r="BV235" s="1">
        <f t="shared" ca="1" si="105"/>
        <v>-2.7352952323061355</v>
      </c>
      <c r="BW235" s="1">
        <f t="shared" ca="1" si="105"/>
        <v>63.541704307802668</v>
      </c>
      <c r="BX235" s="1">
        <f t="shared" ca="1" si="105"/>
        <v>-611.04172586043182</v>
      </c>
      <c r="BY235" s="1">
        <f t="shared" ca="1" si="105"/>
        <v>2844.2894681376265</v>
      </c>
      <c r="BZ235" s="1">
        <f t="shared" ca="1" si="101"/>
        <v>-7305.1208665172626</v>
      </c>
      <c r="CA235" s="1">
        <f t="shared" ca="1" si="101"/>
        <v>10900.085568786062</v>
      </c>
      <c r="CB235" s="1">
        <f t="shared" ca="1" si="101"/>
        <v>-9386.1400843908868</v>
      </c>
      <c r="CC235" s="1">
        <f t="shared" ca="1" si="101"/>
        <v>4310.6889150670058</v>
      </c>
      <c r="CD235" s="1">
        <f t="shared" ca="1" si="101"/>
        <v>-813.53796224783991</v>
      </c>
      <c r="CE235" s="4">
        <f t="shared" ca="1" si="88"/>
        <v>0.59049481585611829</v>
      </c>
      <c r="CF235" s="4">
        <f t="shared" ca="1" si="89"/>
        <v>1.7100120852742484E-2</v>
      </c>
      <c r="CG235" s="14">
        <f t="shared" ca="1" si="108"/>
        <v>-1.5776379261095003E-2</v>
      </c>
      <c r="CH235" s="14">
        <f t="shared" ca="1" si="108"/>
        <v>8.9937414032654941E-2</v>
      </c>
      <c r="CI235" s="8">
        <f t="shared" ca="1" si="90"/>
        <v>0.6821740127738849</v>
      </c>
      <c r="CJ235" s="8">
        <f t="shared" ca="1" si="91"/>
        <v>4.7825089652455688E-3</v>
      </c>
      <c r="CK235" s="14">
        <f t="shared" ca="1" si="109"/>
        <v>5.6663911765886257E-5</v>
      </c>
      <c r="CL235" s="14">
        <f t="shared" ca="1" si="109"/>
        <v>0.10978094029901381</v>
      </c>
    </row>
    <row r="236" spans="1:90" x14ac:dyDescent="0.25">
      <c r="A236" s="7">
        <f>'Calculate Data'!I238</f>
        <v>0.28125</v>
      </c>
      <c r="B236" s="7">
        <f>'Calculate Data'!H238</f>
        <v>0.46086956521739131</v>
      </c>
      <c r="C236" s="7">
        <f>'Calculate Data'!P238</f>
        <v>0.78231292517006801</v>
      </c>
      <c r="D236" s="7">
        <f>'Calculate Data'!B238</f>
        <v>147</v>
      </c>
      <c r="E236" s="2">
        <v>0.99574468085106382</v>
      </c>
      <c r="F236" s="10">
        <v>0.62264150943396224</v>
      </c>
      <c r="G236" s="4">
        <v>0.53023255813953485</v>
      </c>
      <c r="H236" s="8">
        <v>0.80223880597014929</v>
      </c>
      <c r="I236" s="20">
        <v>268</v>
      </c>
      <c r="J236" s="1">
        <f t="shared" si="107"/>
        <v>1</v>
      </c>
      <c r="K236" s="1">
        <f t="shared" si="107"/>
        <v>0.99574468085106382</v>
      </c>
      <c r="L236" s="1">
        <f t="shared" si="107"/>
        <v>0.99150746944318691</v>
      </c>
      <c r="M236" s="1">
        <f t="shared" si="107"/>
        <v>0.98728828872215202</v>
      </c>
      <c r="N236" s="1">
        <f t="shared" si="107"/>
        <v>0.9830870619616322</v>
      </c>
      <c r="O236" s="1">
        <f t="shared" si="107"/>
        <v>0.97890371276179544</v>
      </c>
      <c r="P236" s="1">
        <f t="shared" si="107"/>
        <v>0.97473816504791544</v>
      </c>
      <c r="Q236" s="1">
        <f t="shared" si="107"/>
        <v>0.97059034306898806</v>
      </c>
      <c r="R236" s="1">
        <f t="shared" si="107"/>
        <v>0.9664601713963541</v>
      </c>
      <c r="S236" s="1">
        <f t="shared" si="107"/>
        <v>0.96234757492232703</v>
      </c>
      <c r="T236" s="1">
        <f t="shared" si="107"/>
        <v>0.95825247885882769</v>
      </c>
      <c r="U236" s="1">
        <f t="shared" si="107"/>
        <v>0.95417480873602412</v>
      </c>
      <c r="V236" s="1">
        <f t="shared" si="107"/>
        <v>0.95011449040097729</v>
      </c>
      <c r="W236" s="1">
        <f t="shared" si="107"/>
        <v>0.94607145001629223</v>
      </c>
      <c r="X236" s="1">
        <f t="shared" si="107"/>
        <v>0.94204561405877607</v>
      </c>
      <c r="Y236" s="1">
        <f t="shared" si="107"/>
        <v>0.93803690931810035</v>
      </c>
      <c r="Z236" s="1">
        <f t="shared" si="106"/>
        <v>0.93404526289547019</v>
      </c>
      <c r="AA236" s="1">
        <f t="shared" si="106"/>
        <v>0.93007060220229798</v>
      </c>
      <c r="AB236" s="1">
        <f t="shared" si="106"/>
        <v>0.92611285495888385</v>
      </c>
      <c r="AC236" s="1">
        <f t="shared" si="102"/>
        <v>0.53023255813953485</v>
      </c>
      <c r="AD236" s="1">
        <f t="shared" si="102"/>
        <v>0.52797624938149423</v>
      </c>
      <c r="AE236" s="1">
        <f t="shared" si="102"/>
        <v>0.52572954193731769</v>
      </c>
      <c r="AF236" s="1">
        <f t="shared" si="102"/>
        <v>0.52349239495035038</v>
      </c>
      <c r="AG236" s="1">
        <f t="shared" si="102"/>
        <v>0.52126476773779562</v>
      </c>
      <c r="AH236" s="1">
        <f t="shared" si="98"/>
        <v>0.51904661978997524</v>
      </c>
      <c r="AI236" s="1">
        <f t="shared" si="98"/>
        <v>0.51683791076959229</v>
      </c>
      <c r="AJ236" s="1">
        <f t="shared" si="98"/>
        <v>0.5146386005109983</v>
      </c>
      <c r="AK236" s="1">
        <f t="shared" si="98"/>
        <v>0.51244864901946219</v>
      </c>
      <c r="AL236" s="1">
        <f t="shared" si="98"/>
        <v>0.51026801647044318</v>
      </c>
      <c r="AM236" s="1">
        <f t="shared" si="103"/>
        <v>0.80223880597014929</v>
      </c>
      <c r="AN236" s="1">
        <f t="shared" si="103"/>
        <v>0.79882502381708487</v>
      </c>
      <c r="AO236" s="1">
        <f t="shared" si="103"/>
        <v>0.79542576839658652</v>
      </c>
      <c r="AP236" s="1">
        <f t="shared" si="103"/>
        <v>0.79204097789277128</v>
      </c>
      <c r="AQ236" s="1">
        <f t="shared" si="103"/>
        <v>0.78867059075280199</v>
      </c>
      <c r="AR236" s="1">
        <f t="shared" si="99"/>
        <v>0.78531454568576875</v>
      </c>
      <c r="AS236" s="1">
        <f t="shared" si="99"/>
        <v>0.78197278166157402</v>
      </c>
      <c r="AT236" s="1">
        <f t="shared" si="99"/>
        <v>0.77864523790982254</v>
      </c>
      <c r="AU236" s="1">
        <f t="shared" si="99"/>
        <v>0.77533185391871695</v>
      </c>
      <c r="AV236" s="1">
        <f t="shared" si="99"/>
        <v>0.77203256943395637</v>
      </c>
      <c r="BK236" s="1">
        <f t="shared" ca="1" si="104"/>
        <v>9.4074915425153449E-2</v>
      </c>
      <c r="BL236" s="1">
        <f t="shared" ca="1" si="104"/>
        <v>9.3458602783607034</v>
      </c>
      <c r="BM236" s="1">
        <f t="shared" ca="1" si="104"/>
        <v>-129.05195302530024</v>
      </c>
      <c r="BN236" s="1">
        <f t="shared" ca="1" si="104"/>
        <v>929.14513012766781</v>
      </c>
      <c r="BO236" s="1">
        <f t="shared" ca="1" si="104"/>
        <v>-3804.8015969828452</v>
      </c>
      <c r="BP236" s="1">
        <f t="shared" ca="1" si="100"/>
        <v>9412.4906215491555</v>
      </c>
      <c r="BQ236" s="1">
        <f t="shared" ca="1" si="100"/>
        <v>-14352.1982683347</v>
      </c>
      <c r="BR236" s="1">
        <f t="shared" ca="1" si="100"/>
        <v>13199.971102841266</v>
      </c>
      <c r="BS236" s="1">
        <f t="shared" ca="1" si="100"/>
        <v>-6715.7179583488687</v>
      </c>
      <c r="BT236" s="1">
        <f t="shared" ca="1" si="100"/>
        <v>1451.3325234498541</v>
      </c>
      <c r="BU236" s="1">
        <f t="shared" ca="1" si="105"/>
        <v>0.65245196300384123</v>
      </c>
      <c r="BV236" s="1">
        <f t="shared" ca="1" si="105"/>
        <v>-2.7470346968224706</v>
      </c>
      <c r="BW236" s="1">
        <f t="shared" ca="1" si="105"/>
        <v>64.08829709661336</v>
      </c>
      <c r="BX236" s="1">
        <f t="shared" ca="1" si="105"/>
        <v>-618.94303025083684</v>
      </c>
      <c r="BY236" s="1">
        <f t="shared" ca="1" si="105"/>
        <v>2893.433722084254</v>
      </c>
      <c r="BZ236" s="1">
        <f t="shared" ca="1" si="101"/>
        <v>-7463.2345030925399</v>
      </c>
      <c r="CA236" s="1">
        <f t="shared" ca="1" si="101"/>
        <v>11183.803440826705</v>
      </c>
      <c r="CB236" s="1">
        <f t="shared" ca="1" si="101"/>
        <v>-9671.7839426577248</v>
      </c>
      <c r="CC236" s="1">
        <f t="shared" ca="1" si="101"/>
        <v>4460.9378614469269</v>
      </c>
      <c r="CD236" s="1">
        <f t="shared" ca="1" si="101"/>
        <v>-845.50708421375498</v>
      </c>
      <c r="CE236" s="4">
        <f t="shared" ca="1" si="88"/>
        <v>0.60953647001474565</v>
      </c>
      <c r="CF236" s="4">
        <f t="shared" ca="1" si="89"/>
        <v>-7.9303911875210797E-2</v>
      </c>
      <c r="CG236" s="14">
        <f t="shared" ca="1" si="108"/>
        <v>-1.5776379261095003E-2</v>
      </c>
      <c r="CH236" s="14">
        <f t="shared" ca="1" si="108"/>
        <v>8.9937414032654941E-2</v>
      </c>
      <c r="CI236" s="8">
        <f t="shared" ca="1" si="90"/>
        <v>0.70017850582439678</v>
      </c>
      <c r="CJ236" s="8">
        <f t="shared" ca="1" si="91"/>
        <v>0.10206030014575251</v>
      </c>
      <c r="CK236" s="14">
        <f t="shared" ca="1" si="109"/>
        <v>5.6663911765886257E-5</v>
      </c>
      <c r="CL236" s="14">
        <f t="shared" ca="1" si="109"/>
        <v>0.10978094029901381</v>
      </c>
    </row>
    <row r="237" spans="1:90" x14ac:dyDescent="0.25">
      <c r="A237" s="7">
        <f>'Calculate Data'!I239</f>
        <v>0.30769230769230771</v>
      </c>
      <c r="B237" s="7">
        <f>'Calculate Data'!H239</f>
        <v>0.38028169014084506</v>
      </c>
      <c r="C237" s="7">
        <f>'Calculate Data'!P239</f>
        <v>0.78453038674033149</v>
      </c>
      <c r="D237" s="7">
        <f>'Calculate Data'!B239</f>
        <v>181</v>
      </c>
      <c r="E237" s="2">
        <v>1</v>
      </c>
      <c r="F237" s="10">
        <v>0.62790697674418605</v>
      </c>
      <c r="G237" s="4">
        <v>0.63636363636363635</v>
      </c>
      <c r="H237" s="8">
        <v>0.78172588832487311</v>
      </c>
      <c r="I237" s="20">
        <v>197</v>
      </c>
      <c r="J237" s="1">
        <f t="shared" si="107"/>
        <v>1</v>
      </c>
      <c r="K237" s="1">
        <f t="shared" si="107"/>
        <v>1</v>
      </c>
      <c r="L237" s="1">
        <f t="shared" si="107"/>
        <v>1</v>
      </c>
      <c r="M237" s="1">
        <f t="shared" si="107"/>
        <v>1</v>
      </c>
      <c r="N237" s="1">
        <f t="shared" si="107"/>
        <v>1</v>
      </c>
      <c r="O237" s="1">
        <f t="shared" si="107"/>
        <v>1</v>
      </c>
      <c r="P237" s="1">
        <f t="shared" si="107"/>
        <v>1</v>
      </c>
      <c r="Q237" s="1">
        <f t="shared" si="107"/>
        <v>1</v>
      </c>
      <c r="R237" s="1">
        <f t="shared" si="107"/>
        <v>1</v>
      </c>
      <c r="S237" s="1">
        <f t="shared" si="107"/>
        <v>1</v>
      </c>
      <c r="T237" s="1">
        <f t="shared" si="107"/>
        <v>1</v>
      </c>
      <c r="U237" s="1">
        <f t="shared" si="107"/>
        <v>1</v>
      </c>
      <c r="V237" s="1">
        <f t="shared" si="107"/>
        <v>1</v>
      </c>
      <c r="W237" s="1">
        <f t="shared" si="107"/>
        <v>1</v>
      </c>
      <c r="X237" s="1">
        <f t="shared" si="107"/>
        <v>1</v>
      </c>
      <c r="Y237" s="1">
        <f t="shared" si="107"/>
        <v>1</v>
      </c>
      <c r="Z237" s="1">
        <f t="shared" si="106"/>
        <v>1</v>
      </c>
      <c r="AA237" s="1">
        <f t="shared" si="106"/>
        <v>1</v>
      </c>
      <c r="AB237" s="1">
        <f t="shared" si="106"/>
        <v>1</v>
      </c>
      <c r="AC237" s="1">
        <f t="shared" si="102"/>
        <v>0.63636363636363635</v>
      </c>
      <c r="AD237" s="1">
        <f t="shared" si="102"/>
        <v>0.63636363636363635</v>
      </c>
      <c r="AE237" s="1">
        <f t="shared" si="102"/>
        <v>0.63636363636363635</v>
      </c>
      <c r="AF237" s="1">
        <f t="shared" si="102"/>
        <v>0.63636363636363635</v>
      </c>
      <c r="AG237" s="1">
        <f t="shared" si="102"/>
        <v>0.63636363636363635</v>
      </c>
      <c r="AH237" s="1">
        <f t="shared" si="98"/>
        <v>0.63636363636363635</v>
      </c>
      <c r="AI237" s="1">
        <f t="shared" si="98"/>
        <v>0.63636363636363635</v>
      </c>
      <c r="AJ237" s="1">
        <f t="shared" si="98"/>
        <v>0.63636363636363635</v>
      </c>
      <c r="AK237" s="1">
        <f t="shared" si="98"/>
        <v>0.63636363636363635</v>
      </c>
      <c r="AL237" s="1">
        <f t="shared" si="98"/>
        <v>0.63636363636363635</v>
      </c>
      <c r="AM237" s="1">
        <f t="shared" si="103"/>
        <v>0.78172588832487311</v>
      </c>
      <c r="AN237" s="1">
        <f t="shared" si="103"/>
        <v>0.78172588832487311</v>
      </c>
      <c r="AO237" s="1">
        <f t="shared" si="103"/>
        <v>0.78172588832487311</v>
      </c>
      <c r="AP237" s="1">
        <f t="shared" si="103"/>
        <v>0.78172588832487311</v>
      </c>
      <c r="AQ237" s="1">
        <f t="shared" si="103"/>
        <v>0.78172588832487311</v>
      </c>
      <c r="AR237" s="1">
        <f t="shared" si="99"/>
        <v>0.78172588832487311</v>
      </c>
      <c r="AS237" s="1">
        <f t="shared" si="99"/>
        <v>0.78172588832487311</v>
      </c>
      <c r="AT237" s="1">
        <f t="shared" si="99"/>
        <v>0.78172588832487311</v>
      </c>
      <c r="AU237" s="1">
        <f t="shared" si="99"/>
        <v>0.78172588832487311</v>
      </c>
      <c r="AV237" s="1">
        <f t="shared" si="99"/>
        <v>0.78172588832487311</v>
      </c>
      <c r="BK237" s="1">
        <f t="shared" ca="1" si="104"/>
        <v>9.4074915425153449E-2</v>
      </c>
      <c r="BL237" s="1">
        <f t="shared" ca="1" si="104"/>
        <v>9.3857998521998525</v>
      </c>
      <c r="BM237" s="1">
        <f t="shared" ca="1" si="104"/>
        <v>-130.15731802582741</v>
      </c>
      <c r="BN237" s="1">
        <f t="shared" ca="1" si="104"/>
        <v>941.1082261800766</v>
      </c>
      <c r="BO237" s="1">
        <f t="shared" ca="1" si="104"/>
        <v>-3870.2590484619141</v>
      </c>
      <c r="BP237" s="1">
        <f t="shared" ca="1" si="100"/>
        <v>9615.338565826416</v>
      </c>
      <c r="BQ237" s="1">
        <f t="shared" ca="1" si="100"/>
        <v>-14724.1575050354</v>
      </c>
      <c r="BR237" s="1">
        <f t="shared" ca="1" si="100"/>
        <v>13599.940692901611</v>
      </c>
      <c r="BS237" s="1">
        <f t="shared" ca="1" si="100"/>
        <v>-6948.77880859375</v>
      </c>
      <c r="BT237" s="1">
        <f t="shared" ca="1" si="100"/>
        <v>1508.1167774200439</v>
      </c>
      <c r="BU237" s="1">
        <f t="shared" ca="1" si="105"/>
        <v>0.65245196300384123</v>
      </c>
      <c r="BV237" s="1">
        <f t="shared" ca="1" si="105"/>
        <v>-2.7587741613388062</v>
      </c>
      <c r="BW237" s="1">
        <f t="shared" ca="1" si="105"/>
        <v>64.637230753898621</v>
      </c>
      <c r="BX237" s="1">
        <f t="shared" ca="1" si="105"/>
        <v>-626.91215658187866</v>
      </c>
      <c r="BY237" s="1">
        <f t="shared" ca="1" si="105"/>
        <v>2943.212085723877</v>
      </c>
      <c r="BZ237" s="1">
        <f t="shared" ca="1" si="101"/>
        <v>-7624.074161529541</v>
      </c>
      <c r="CA237" s="1">
        <f t="shared" ca="1" si="101"/>
        <v>11473.648864746094</v>
      </c>
      <c r="CB237" s="1">
        <f t="shared" ca="1" si="101"/>
        <v>-9964.8466644287109</v>
      </c>
      <c r="CC237" s="1">
        <f t="shared" ca="1" si="101"/>
        <v>4615.7493019104004</v>
      </c>
      <c r="CD237" s="1">
        <f t="shared" ca="1" si="101"/>
        <v>-878.58805513381958</v>
      </c>
      <c r="CE237" s="4">
        <f t="shared" ca="1" si="88"/>
        <v>0.63145697888103314</v>
      </c>
      <c r="CF237" s="4">
        <f t="shared" ca="1" si="89"/>
        <v>4.9066574826032161E-3</v>
      </c>
      <c r="CG237" s="14">
        <f t="shared" ca="1" si="108"/>
        <v>-1.5776379261095003E-2</v>
      </c>
      <c r="CH237" s="14">
        <f t="shared" ca="1" si="108"/>
        <v>8.9937414032654941E-2</v>
      </c>
      <c r="CI237" s="8">
        <f t="shared" ca="1" si="90"/>
        <v>0.72012326198455412</v>
      </c>
      <c r="CJ237" s="8">
        <f t="shared" ca="1" si="91"/>
        <v>6.1602626340318989E-2</v>
      </c>
      <c r="CK237" s="14">
        <f t="shared" ca="1" si="109"/>
        <v>5.6663911765886257E-5</v>
      </c>
      <c r="CL237" s="14">
        <f t="shared" ca="1" si="109"/>
        <v>0.10978094029901381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73C7F-885B-4AF8-A67F-5B33B0ECF268}">
  <dimension ref="A1:CL237"/>
  <sheetViews>
    <sheetView topLeftCell="A169" workbookViewId="0">
      <selection activeCell="F4" sqref="F4"/>
    </sheetView>
  </sheetViews>
  <sheetFormatPr defaultRowHeight="12.75" x14ac:dyDescent="0.25"/>
  <cols>
    <col min="1" max="4" width="9.140625" style="1"/>
    <col min="5" max="5" width="9.140625" style="2"/>
    <col min="6" max="6" width="9.140625" style="10"/>
    <col min="7" max="7" width="9.140625" style="4"/>
    <col min="8" max="8" width="9.140625" style="8"/>
    <col min="9" max="9" width="9.140625" style="20"/>
    <col min="10" max="82" width="9.140625" style="1"/>
    <col min="83" max="86" width="9.140625" style="4"/>
    <col min="87" max="90" width="9.140625" style="8"/>
    <col min="91" max="16384" width="9.140625" style="1"/>
  </cols>
  <sheetData>
    <row r="1" spans="1:90" x14ac:dyDescent="0.25">
      <c r="A1" s="7" t="s">
        <v>251</v>
      </c>
      <c r="B1" s="7" t="s">
        <v>252</v>
      </c>
      <c r="C1" s="7" t="s">
        <v>315</v>
      </c>
      <c r="D1" s="7"/>
      <c r="E1" s="2" t="s">
        <v>258</v>
      </c>
      <c r="F1" s="10" t="s">
        <v>314</v>
      </c>
      <c r="G1" s="4" t="s">
        <v>322</v>
      </c>
      <c r="H1" s="8" t="s">
        <v>322</v>
      </c>
      <c r="I1" s="20" t="s">
        <v>322</v>
      </c>
      <c r="J1" s="5">
        <f>SUM(J3:J237)</f>
        <v>235</v>
      </c>
      <c r="K1" s="5">
        <f t="shared" ref="K1:AV1" si="0">SUM(K3:K237)</f>
        <v>118</v>
      </c>
      <c r="L1" s="5">
        <f t="shared" si="0"/>
        <v>78.83404255319148</v>
      </c>
      <c r="M1" s="5">
        <f t="shared" si="0"/>
        <v>59.251063829787228</v>
      </c>
      <c r="N1" s="5">
        <f t="shared" si="0"/>
        <v>47.501418437147855</v>
      </c>
      <c r="O1" s="5">
        <f t="shared" si="0"/>
        <v>39.668439709890869</v>
      </c>
      <c r="P1" s="5">
        <f t="shared" si="0"/>
        <v>34.073556218160711</v>
      </c>
      <c r="Q1" s="5">
        <f t="shared" si="0"/>
        <v>29.877482247029512</v>
      </c>
      <c r="R1" s="5">
        <f t="shared" si="0"/>
        <v>26.613947954585406</v>
      </c>
      <c r="S1" s="5">
        <f t="shared" si="0"/>
        <v>24.003191435424441</v>
      </c>
      <c r="T1" s="5">
        <f t="shared" si="0"/>
        <v>21.867182385874319</v>
      </c>
      <c r="U1" s="5">
        <f t="shared" si="0"/>
        <v>20.0872339366062</v>
      </c>
      <c r="V1" s="5">
        <f t="shared" si="0"/>
        <v>18.581178254810332</v>
      </c>
      <c r="W1" s="5">
        <f t="shared" si="0"/>
        <v>17.290324031153538</v>
      </c>
      <c r="X1" s="5">
        <f t="shared" si="0"/>
        <v>16.171630971953714</v>
      </c>
      <c r="Y1" s="5">
        <f t="shared" si="0"/>
        <v>15.192818856788884</v>
      </c>
      <c r="Z1" s="5">
        <f t="shared" si="0"/>
        <v>14.329202811067791</v>
      </c>
      <c r="AA1" s="5">
        <f t="shared" si="0"/>
        <v>13.561583487743574</v>
      </c>
      <c r="AB1" s="5">
        <f t="shared" si="0"/>
        <v>12.874803507433741</v>
      </c>
      <c r="AC1" s="6">
        <f t="shared" si="0"/>
        <v>90.244383364521454</v>
      </c>
      <c r="AD1" s="6">
        <f t="shared" si="0"/>
        <v>39.1709091851612</v>
      </c>
      <c r="AE1" s="6">
        <f t="shared" si="0"/>
        <v>24.042856741905904</v>
      </c>
      <c r="AF1" s="6">
        <f t="shared" si="0"/>
        <v>17.133554073792418</v>
      </c>
      <c r="AG1" s="6">
        <f t="shared" si="0"/>
        <v>13.252676666347496</v>
      </c>
      <c r="AH1" s="6">
        <f t="shared" si="0"/>
        <v>10.789185530959765</v>
      </c>
      <c r="AI1" s="6">
        <f t="shared" si="0"/>
        <v>9.0943141890610004</v>
      </c>
      <c r="AJ1" s="6">
        <f t="shared" si="0"/>
        <v>7.8601790008008301</v>
      </c>
      <c r="AK1" s="6">
        <f t="shared" si="0"/>
        <v>6.9229846454414607</v>
      </c>
      <c r="AL1" s="6">
        <f t="shared" si="0"/>
        <v>6.1879478802056589</v>
      </c>
      <c r="AM1" s="9">
        <f t="shared" si="0"/>
        <v>122.30390453884353</v>
      </c>
      <c r="AN1" s="9">
        <f t="shared" si="0"/>
        <v>60.317748786041953</v>
      </c>
      <c r="AO1" s="9">
        <f t="shared" si="0"/>
        <v>40.004282728248072</v>
      </c>
      <c r="AP1" s="9">
        <f t="shared" si="0"/>
        <v>29.975280098113434</v>
      </c>
      <c r="AQ1" s="9">
        <f t="shared" si="0"/>
        <v>24.005191883944168</v>
      </c>
      <c r="AR1" s="9">
        <f t="shared" si="0"/>
        <v>20.044911296795807</v>
      </c>
      <c r="AS1" s="9">
        <f t="shared" si="0"/>
        <v>17.22522606991706</v>
      </c>
      <c r="AT1" s="9">
        <f t="shared" si="0"/>
        <v>15.114928705045372</v>
      </c>
      <c r="AU1" s="9">
        <f t="shared" si="0"/>
        <v>13.475878412590591</v>
      </c>
      <c r="AV1" s="9">
        <f t="shared" si="0"/>
        <v>12.165842076065331</v>
      </c>
      <c r="AW1" s="2" t="s">
        <v>253</v>
      </c>
      <c r="AX1" s="2">
        <v>0</v>
      </c>
      <c r="AY1" s="2">
        <v>1</v>
      </c>
      <c r="AZ1" s="2">
        <v>2</v>
      </c>
      <c r="BA1" s="2">
        <v>3</v>
      </c>
      <c r="BB1" s="2">
        <v>4</v>
      </c>
      <c r="BC1" s="2">
        <v>5</v>
      </c>
      <c r="BD1" s="2">
        <v>6</v>
      </c>
      <c r="BE1" s="2">
        <v>7</v>
      </c>
      <c r="BF1" s="2">
        <v>8</v>
      </c>
      <c r="BG1" s="2">
        <v>9</v>
      </c>
      <c r="BH1" s="4" t="s">
        <v>302</v>
      </c>
      <c r="BI1" s="8" t="s">
        <v>303</v>
      </c>
      <c r="BK1" s="12" cm="1">
        <f t="array" aca="1" ref="BK1:BT1" ca="1">TRANSPOSE(BH15:BH24)</f>
        <v>0.46049338765442371</v>
      </c>
      <c r="BL1" s="12">
        <f ca="1"/>
        <v>4.362415062263608</v>
      </c>
      <c r="BM1" s="12">
        <f ca="1"/>
        <v>-101.64618645608425</v>
      </c>
      <c r="BN1" s="12">
        <f ca="1"/>
        <v>983.88034009933472</v>
      </c>
      <c r="BO1" s="12">
        <f ca="1"/>
        <v>-4938.7835645675659</v>
      </c>
      <c r="BP1" s="12">
        <f ca="1"/>
        <v>14119.284523963928</v>
      </c>
      <c r="BQ1" s="12">
        <f ca="1"/>
        <v>-23901.118160247803</v>
      </c>
      <c r="BR1" s="12">
        <f ca="1"/>
        <v>23708.26880645752</v>
      </c>
      <c r="BS1" s="12">
        <f ca="1"/>
        <v>-12730.609706878662</v>
      </c>
      <c r="BT1" s="12">
        <f ca="1"/>
        <v>2856.2127561569214</v>
      </c>
      <c r="BU1" s="13" cm="1">
        <f t="array" aca="1" ref="BU1:CD1" ca="1">TRANSPOSE(BI15:BI24)</f>
        <v>0.58086895742599154</v>
      </c>
      <c r="BV1" s="13">
        <f ca="1"/>
        <v>-1.1585205914452672</v>
      </c>
      <c r="BW1" s="13">
        <f ca="1"/>
        <v>6.9263294786214828</v>
      </c>
      <c r="BX1" s="13">
        <f ca="1"/>
        <v>30.397763013839722</v>
      </c>
      <c r="BY1" s="13">
        <f ca="1"/>
        <v>-447.05450534820557</v>
      </c>
      <c r="BZ1" s="13">
        <f ca="1"/>
        <v>1830.0239582061768</v>
      </c>
      <c r="CA1" s="13">
        <f ca="1"/>
        <v>-3757.5943870544434</v>
      </c>
      <c r="CB1" s="13">
        <f ca="1"/>
        <v>4216.4745750427246</v>
      </c>
      <c r="CC1" s="13">
        <f ca="1"/>
        <v>-2469.4062786102295</v>
      </c>
      <c r="CD1" s="13">
        <f ca="1"/>
        <v>591.35930681228638</v>
      </c>
    </row>
    <row r="2" spans="1:90" x14ac:dyDescent="0.25">
      <c r="A2" s="7" t="str">
        <f>'Calculate Data'!J4</f>
        <v>x3</v>
      </c>
      <c r="B2" s="7" t="str">
        <f>'Calculate Data'!K4</f>
        <v>x4</v>
      </c>
      <c r="C2" s="7" t="str">
        <f>'Calculate Data'!O4</f>
        <v>x8</v>
      </c>
      <c r="D2" s="7" t="s">
        <v>248</v>
      </c>
      <c r="E2" s="2" t="s">
        <v>268</v>
      </c>
      <c r="F2" s="10" t="s">
        <v>305</v>
      </c>
      <c r="G2" s="4" t="s">
        <v>306</v>
      </c>
      <c r="H2" s="8" t="s">
        <v>307</v>
      </c>
      <c r="I2" s="20" t="s">
        <v>248</v>
      </c>
      <c r="J2" s="2">
        <v>0</v>
      </c>
      <c r="K2" s="2">
        <v>1</v>
      </c>
      <c r="L2" s="2">
        <v>2</v>
      </c>
      <c r="M2" s="2">
        <v>3</v>
      </c>
      <c r="N2" s="2">
        <v>4</v>
      </c>
      <c r="O2" s="2">
        <v>5</v>
      </c>
      <c r="P2" s="2">
        <v>6</v>
      </c>
      <c r="Q2" s="2">
        <v>7</v>
      </c>
      <c r="R2" s="2">
        <v>8</v>
      </c>
      <c r="S2" s="2">
        <v>9</v>
      </c>
      <c r="T2" s="2">
        <v>10</v>
      </c>
      <c r="U2" s="2">
        <v>11</v>
      </c>
      <c r="V2" s="2">
        <v>12</v>
      </c>
      <c r="W2" s="2">
        <v>13</v>
      </c>
      <c r="X2" s="2">
        <v>14</v>
      </c>
      <c r="Y2" s="2">
        <v>15</v>
      </c>
      <c r="Z2" s="2">
        <v>16</v>
      </c>
      <c r="AA2" s="2">
        <v>17</v>
      </c>
      <c r="AB2" s="2">
        <v>18</v>
      </c>
      <c r="AC2" s="4" t="s">
        <v>282</v>
      </c>
      <c r="AD2" s="4" t="s">
        <v>283</v>
      </c>
      <c r="AE2" s="4" t="s">
        <v>284</v>
      </c>
      <c r="AF2" s="4" t="s">
        <v>285</v>
      </c>
      <c r="AG2" s="4" t="s">
        <v>286</v>
      </c>
      <c r="AH2" s="4" t="s">
        <v>287</v>
      </c>
      <c r="AI2" s="4" t="s">
        <v>288</v>
      </c>
      <c r="AJ2" s="4" t="s">
        <v>289</v>
      </c>
      <c r="AK2" s="4" t="s">
        <v>290</v>
      </c>
      <c r="AL2" s="4" t="s">
        <v>291</v>
      </c>
      <c r="AM2" s="8" t="s">
        <v>292</v>
      </c>
      <c r="AN2" s="8" t="s">
        <v>293</v>
      </c>
      <c r="AO2" s="8" t="s">
        <v>294</v>
      </c>
      <c r="AP2" s="8" t="s">
        <v>295</v>
      </c>
      <c r="AQ2" s="8" t="s">
        <v>296</v>
      </c>
      <c r="AR2" s="8" t="s">
        <v>297</v>
      </c>
      <c r="AS2" s="8" t="s">
        <v>298</v>
      </c>
      <c r="AT2" s="8" t="s">
        <v>299</v>
      </c>
      <c r="AU2" s="8" t="s">
        <v>300</v>
      </c>
      <c r="AV2" s="8" t="s">
        <v>301</v>
      </c>
      <c r="AW2" s="2">
        <v>0</v>
      </c>
      <c r="AX2" s="11">
        <f ca="1">OFFSET($J$1,0,AX$1+$AW2)</f>
        <v>235</v>
      </c>
      <c r="AY2" s="11">
        <f t="shared" ref="AY2:BG11" ca="1" si="1">OFFSET($J$1,0,AY$1+$AW2)</f>
        <v>118</v>
      </c>
      <c r="AZ2" s="11">
        <f t="shared" ca="1" si="1"/>
        <v>78.83404255319148</v>
      </c>
      <c r="BA2" s="11">
        <f t="shared" ca="1" si="1"/>
        <v>59.251063829787228</v>
      </c>
      <c r="BB2" s="11">
        <f t="shared" ca="1" si="1"/>
        <v>47.501418437147855</v>
      </c>
      <c r="BC2" s="11">
        <f t="shared" ca="1" si="1"/>
        <v>39.668439709890869</v>
      </c>
      <c r="BD2" s="11">
        <f t="shared" ca="1" si="1"/>
        <v>34.073556218160711</v>
      </c>
      <c r="BE2" s="11">
        <f t="shared" ca="1" si="1"/>
        <v>29.877482247029512</v>
      </c>
      <c r="BF2" s="11">
        <f t="shared" ca="1" si="1"/>
        <v>26.613947954585406</v>
      </c>
      <c r="BG2" s="11">
        <f t="shared" ca="1" si="1"/>
        <v>24.003191435424441</v>
      </c>
      <c r="BH2" s="4" cm="1">
        <f t="array" ref="BH2:BH11">TRANSPOSE(AC1:AL1)</f>
        <v>90.244383364521454</v>
      </c>
      <c r="BI2" s="8" cm="1">
        <f t="array" ref="BI2:BI11">TRANSPOSE(AM1:AV1)</f>
        <v>122.30390453884353</v>
      </c>
      <c r="BK2" s="2" t="s">
        <v>271</v>
      </c>
      <c r="BL2" s="2" t="s">
        <v>272</v>
      </c>
      <c r="BM2" s="2" t="s">
        <v>273</v>
      </c>
      <c r="BN2" s="2" t="s">
        <v>274</v>
      </c>
      <c r="BO2" s="2" t="s">
        <v>275</v>
      </c>
      <c r="BP2" s="2" t="s">
        <v>276</v>
      </c>
      <c r="BQ2" s="2" t="s">
        <v>277</v>
      </c>
      <c r="BR2" s="2" t="s">
        <v>278</v>
      </c>
      <c r="BS2" s="2" t="s">
        <v>279</v>
      </c>
      <c r="BT2" s="2" t="s">
        <v>280</v>
      </c>
      <c r="BU2" s="2" t="s">
        <v>271</v>
      </c>
      <c r="BV2" s="2" t="s">
        <v>272</v>
      </c>
      <c r="BW2" s="2" t="s">
        <v>273</v>
      </c>
      <c r="BX2" s="2" t="s">
        <v>274</v>
      </c>
      <c r="BY2" s="2" t="s">
        <v>275</v>
      </c>
      <c r="BZ2" s="2" t="s">
        <v>276</v>
      </c>
      <c r="CA2" s="2" t="s">
        <v>277</v>
      </c>
      <c r="CB2" s="2" t="s">
        <v>278</v>
      </c>
      <c r="CC2" s="2" t="s">
        <v>279</v>
      </c>
      <c r="CD2" s="2" t="s">
        <v>280</v>
      </c>
      <c r="CE2" s="4" t="s">
        <v>309</v>
      </c>
      <c r="CF2" s="4" t="s">
        <v>311</v>
      </c>
      <c r="CG2" s="4" t="s">
        <v>312</v>
      </c>
      <c r="CH2" s="4" t="s">
        <v>313</v>
      </c>
      <c r="CI2" s="8" t="s">
        <v>310</v>
      </c>
      <c r="CJ2" s="8" t="s">
        <v>311</v>
      </c>
      <c r="CK2" s="8" t="s">
        <v>312</v>
      </c>
      <c r="CL2" s="8" t="s">
        <v>313</v>
      </c>
    </row>
    <row r="3" spans="1:90" x14ac:dyDescent="0.25">
      <c r="A3" s="7">
        <f>'Calculate Data'!J5</f>
        <v>0.77142857142857146</v>
      </c>
      <c r="B3" s="7">
        <f>'Calculate Data'!K5</f>
        <v>0.19780219780219779</v>
      </c>
      <c r="C3" s="7">
        <f>'Calculate Data'!O5</f>
        <v>0.5357142857142857</v>
      </c>
      <c r="D3" s="7">
        <f>'Calculate Data'!B5</f>
        <v>196</v>
      </c>
      <c r="E3" s="2">
        <v>4.2553191489361703E-3</v>
      </c>
      <c r="F3" s="10" cm="1">
        <f t="array" ref="F3:I237">_xlfn._xlws.SORT(A3:D237,1)</f>
        <v>9.8522167487684734E-2</v>
      </c>
      <c r="G3" s="4">
        <v>0.56557377049180324</v>
      </c>
      <c r="H3" s="8">
        <v>0.62461538461538457</v>
      </c>
      <c r="I3" s="20">
        <v>325</v>
      </c>
      <c r="J3" s="1">
        <f>POWER($E3,J$2)</f>
        <v>1</v>
      </c>
      <c r="K3" s="1">
        <f t="shared" ref="K3:AB17" si="2">POWER($E3,K$2)</f>
        <v>4.2553191489361703E-3</v>
      </c>
      <c r="L3" s="1">
        <f t="shared" si="2"/>
        <v>1.8107741059302852E-5</v>
      </c>
      <c r="M3" s="1">
        <f t="shared" si="2"/>
        <v>7.7054217273629152E-8</v>
      </c>
      <c r="N3" s="1">
        <f t="shared" si="2"/>
        <v>3.2789028627076239E-10</v>
      </c>
      <c r="O3" s="1">
        <f t="shared" si="2"/>
        <v>1.3952778139181378E-12</v>
      </c>
      <c r="P3" s="1">
        <f t="shared" si="2"/>
        <v>5.9373523996516506E-15</v>
      </c>
      <c r="Q3" s="1">
        <f t="shared" si="2"/>
        <v>2.5265329360219787E-17</v>
      </c>
      <c r="R3" s="1">
        <f t="shared" si="2"/>
        <v>1.0751203983072251E-19</v>
      </c>
      <c r="S3" s="1">
        <f t="shared" si="2"/>
        <v>4.5749804183286171E-22</v>
      </c>
      <c r="T3" s="1">
        <f t="shared" si="2"/>
        <v>1.9468001780121776E-24</v>
      </c>
      <c r="U3" s="1">
        <f t="shared" si="2"/>
        <v>8.2842560766475634E-27</v>
      </c>
      <c r="V3" s="1">
        <f t="shared" si="2"/>
        <v>3.5252153517649214E-29</v>
      </c>
      <c r="W3" s="1">
        <f t="shared" si="2"/>
        <v>1.5000916390489026E-31</v>
      </c>
      <c r="X3" s="1">
        <f t="shared" si="2"/>
        <v>6.3833686768038416E-34</v>
      </c>
      <c r="Y3" s="1">
        <f t="shared" si="2"/>
        <v>2.7163270965122726E-36</v>
      </c>
      <c r="Z3" s="1">
        <f t="shared" si="2"/>
        <v>1.1558838708562864E-38</v>
      </c>
      <c r="AA3" s="1">
        <f t="shared" si="2"/>
        <v>4.9186547696012184E-41</v>
      </c>
      <c r="AB3" s="1">
        <f t="shared" si="2"/>
        <v>2.093044582809029E-43</v>
      </c>
      <c r="AC3" s="1">
        <f>$G3*J3</f>
        <v>0.56557377049180324</v>
      </c>
      <c r="AD3" s="1">
        <f t="shared" ref="AD3:AL18" si="3">$G3*K3</f>
        <v>2.4066968957098009E-3</v>
      </c>
      <c r="AE3" s="1">
        <f t="shared" si="3"/>
        <v>1.0241263385999153E-5</v>
      </c>
      <c r="AF3" s="1">
        <f t="shared" si="3"/>
        <v>4.3579844195741076E-8</v>
      </c>
      <c r="AG3" s="1">
        <f t="shared" si="3"/>
        <v>1.8544614551379182E-10</v>
      </c>
      <c r="AH3" s="1">
        <f t="shared" si="3"/>
        <v>7.8913253410124183E-13</v>
      </c>
      <c r="AI3" s="1">
        <f t="shared" si="3"/>
        <v>3.3580107834095398E-15</v>
      </c>
      <c r="AJ3" s="1">
        <f t="shared" si="3"/>
        <v>1.4289407588976764E-17</v>
      </c>
      <c r="AK3" s="1">
        <f t="shared" si="3"/>
        <v>6.0805989740326657E-20</v>
      </c>
      <c r="AL3" s="1">
        <f t="shared" si="3"/>
        <v>2.5874889251202834E-22</v>
      </c>
      <c r="AM3" s="1">
        <f>$H3*J3</f>
        <v>0.62461538461538457</v>
      </c>
      <c r="AN3" s="1">
        <f t="shared" ref="AN3:AV18" si="4">$H3*K3</f>
        <v>2.6579378068739769E-3</v>
      </c>
      <c r="AO3" s="1">
        <f t="shared" si="4"/>
        <v>1.1310373646272243E-5</v>
      </c>
      <c r="AP3" s="1">
        <f t="shared" si="4"/>
        <v>4.8129249558605282E-8</v>
      </c>
      <c r="AQ3" s="1">
        <f t="shared" si="4"/>
        <v>2.048053172706608E-10</v>
      </c>
      <c r="AR3" s="1">
        <f t="shared" si="4"/>
        <v>8.7151198838579061E-13</v>
      </c>
      <c r="AS3" s="1">
        <f t="shared" si="4"/>
        <v>3.7085616527054925E-15</v>
      </c>
      <c r="AT3" s="1">
        <f t="shared" si="4"/>
        <v>1.5781113415768051E-17</v>
      </c>
      <c r="AU3" s="1">
        <f t="shared" si="4"/>
        <v>6.7153674109651282E-20</v>
      </c>
      <c r="AV3" s="1">
        <f t="shared" si="4"/>
        <v>2.8576031536021822E-22</v>
      </c>
      <c r="AW3" s="2">
        <v>1</v>
      </c>
      <c r="AX3" s="11">
        <f t="shared" ref="AX3:AX11" ca="1" si="5">OFFSET($J$1,0,AX$1+$AW3)</f>
        <v>118</v>
      </c>
      <c r="AY3" s="11">
        <f t="shared" ca="1" si="1"/>
        <v>78.83404255319148</v>
      </c>
      <c r="AZ3" s="11">
        <f t="shared" ca="1" si="1"/>
        <v>59.251063829787228</v>
      </c>
      <c r="BA3" s="11">
        <f t="shared" ca="1" si="1"/>
        <v>47.501418437147855</v>
      </c>
      <c r="BB3" s="11">
        <f t="shared" ca="1" si="1"/>
        <v>39.668439709890869</v>
      </c>
      <c r="BC3" s="11">
        <f t="shared" ca="1" si="1"/>
        <v>34.073556218160711</v>
      </c>
      <c r="BD3" s="11">
        <f t="shared" ca="1" si="1"/>
        <v>29.877482247029512</v>
      </c>
      <c r="BE3" s="11">
        <f t="shared" ca="1" si="1"/>
        <v>26.613947954585406</v>
      </c>
      <c r="BF3" s="11">
        <f t="shared" ca="1" si="1"/>
        <v>24.003191435424441</v>
      </c>
      <c r="BG3" s="11">
        <f t="shared" ca="1" si="1"/>
        <v>21.867182385874319</v>
      </c>
      <c r="BH3" s="4">
        <v>39.1709091851612</v>
      </c>
      <c r="BI3" s="8">
        <v>60.317748786041953</v>
      </c>
      <c r="BK3" s="1">
        <f ca="1">BK$1*J3</f>
        <v>0.46049338765442371</v>
      </c>
      <c r="BL3" s="1">
        <f t="shared" ref="BL3:BT18" ca="1" si="6">BL$1*K3</f>
        <v>1.8563468350057906E-2</v>
      </c>
      <c r="BM3" s="1">
        <f t="shared" ca="1" si="6"/>
        <v>-1.8405828240123903E-3</v>
      </c>
      <c r="BN3" s="1">
        <f t="shared" ca="1" si="6"/>
        <v>7.5812129497266289E-5</v>
      </c>
      <c r="BO3" s="1">
        <f t="shared" ca="1" si="6"/>
        <v>-1.6193791568153955E-6</v>
      </c>
      <c r="BP3" s="1">
        <f t="shared" ca="1" si="6"/>
        <v>1.9700324444684583E-8</v>
      </c>
      <c r="BQ3" s="1">
        <f t="shared" ca="1" si="6"/>
        <v>-1.4190936126310495E-10</v>
      </c>
      <c r="BR3" s="1">
        <f t="shared" ca="1" si="6"/>
        <v>5.9899721995577405E-13</v>
      </c>
      <c r="BS3" s="1">
        <f t="shared" ca="1" si="6"/>
        <v>-1.3686938178753213E-15</v>
      </c>
      <c r="BT3" s="1">
        <f t="shared" ca="1" si="6"/>
        <v>1.3067117429998324E-18</v>
      </c>
      <c r="BU3" s="1">
        <f ca="1">BU$1*J3</f>
        <v>0.58086895742599154</v>
      </c>
      <c r="BV3" s="1">
        <f t="shared" ref="BV3:CD18" ca="1" si="7">BV$1*K3</f>
        <v>-4.929874857213903E-3</v>
      </c>
      <c r="BW3" s="1">
        <f t="shared" ca="1" si="7"/>
        <v>1.2542018069029395E-4</v>
      </c>
      <c r="BX3" s="1">
        <f t="shared" ca="1" si="7"/>
        <v>2.3422758359006939E-6</v>
      </c>
      <c r="BY3" s="1">
        <f t="shared" ca="1" si="7"/>
        <v>-1.4658482973725719E-7</v>
      </c>
      <c r="BZ3" s="1">
        <f t="shared" ca="1" si="7"/>
        <v>2.5533918278237317E-9</v>
      </c>
      <c r="CA3" s="1">
        <f t="shared" ca="1" si="7"/>
        <v>-2.2310162050895271E-11</v>
      </c>
      <c r="CB3" s="1">
        <f t="shared" ca="1" si="7"/>
        <v>1.065306188774472E-13</v>
      </c>
      <c r="CC3" s="1">
        <f t="shared" ca="1" si="7"/>
        <v>-2.6549090618417926E-16</v>
      </c>
      <c r="CD3" s="1">
        <f t="shared" ca="1" si="7"/>
        <v>2.7054572488625951E-19</v>
      </c>
      <c r="CE3" s="4">
        <f ca="1">SUM(BK3:BT3)</f>
        <v>0.47729048548982234</v>
      </c>
      <c r="CF3" s="4">
        <f ca="1">G3-CE3</f>
        <v>8.8283285001980905E-2</v>
      </c>
      <c r="CG3" s="14">
        <f ca="1">AVERAGE(CF3:CF17)</f>
        <v>2.1016766400112633E-2</v>
      </c>
      <c r="CH3" s="14">
        <f ca="1">_xlfn.STDEV.S(CF3:CF17)</f>
        <v>0.15086817451067194</v>
      </c>
      <c r="CI3" s="8">
        <f ca="1">SUM(BU3:CD3)</f>
        <v>0.57606670097166224</v>
      </c>
      <c r="CJ3" s="8">
        <f ca="1">H3-CI3</f>
        <v>4.8548683643722335E-2</v>
      </c>
      <c r="CK3" s="14">
        <f ca="1">AVERAGE(CJ3:CJ17)</f>
        <v>7.8427041368355401E-3</v>
      </c>
      <c r="CL3" s="14">
        <f ca="1">_xlfn.STDEV.S(CJ3:CJ17)</f>
        <v>4.0500239376933284E-2</v>
      </c>
    </row>
    <row r="4" spans="1:90" x14ac:dyDescent="0.25">
      <c r="A4" s="7">
        <f>'Calculate Data'!J6</f>
        <v>0.42857142857142855</v>
      </c>
      <c r="B4" s="7">
        <f>'Calculate Data'!K6</f>
        <v>0.62247838616714701</v>
      </c>
      <c r="C4" s="7">
        <f>'Calculate Data'!O6</f>
        <v>0.47583081570996977</v>
      </c>
      <c r="D4" s="7">
        <f>'Calculate Data'!B6</f>
        <v>662</v>
      </c>
      <c r="E4" s="2">
        <v>8.5106382978723406E-3</v>
      </c>
      <c r="F4" s="10">
        <v>0.14418604651162792</v>
      </c>
      <c r="G4" s="4">
        <v>0.57228915662650603</v>
      </c>
      <c r="H4" s="8">
        <v>0.56430446194225725</v>
      </c>
      <c r="I4" s="20">
        <v>381</v>
      </c>
      <c r="J4" s="1">
        <f t="shared" ref="J4:Y33" si="8">POWER($E4,J$2)</f>
        <v>1</v>
      </c>
      <c r="K4" s="1">
        <f t="shared" si="2"/>
        <v>8.5106382978723406E-3</v>
      </c>
      <c r="L4" s="1">
        <f t="shared" si="2"/>
        <v>7.2430964237211407E-5</v>
      </c>
      <c r="M4" s="1">
        <f t="shared" si="2"/>
        <v>6.1643373818903322E-7</v>
      </c>
      <c r="N4" s="1">
        <f t="shared" si="2"/>
        <v>5.2462445803321982E-9</v>
      </c>
      <c r="O4" s="1">
        <f t="shared" si="2"/>
        <v>4.4648890045380409E-11</v>
      </c>
      <c r="P4" s="1">
        <f t="shared" si="2"/>
        <v>3.7999055357770564E-13</v>
      </c>
      <c r="Q4" s="1">
        <f t="shared" si="2"/>
        <v>3.2339621581081327E-15</v>
      </c>
      <c r="R4" s="1">
        <f t="shared" si="2"/>
        <v>2.7523082196664963E-17</v>
      </c>
      <c r="S4" s="1">
        <f t="shared" si="2"/>
        <v>2.342389974184252E-19</v>
      </c>
      <c r="T4" s="1">
        <f t="shared" si="2"/>
        <v>1.9935233822844698E-21</v>
      </c>
      <c r="U4" s="1">
        <f t="shared" si="2"/>
        <v>1.696615644497421E-23</v>
      </c>
      <c r="V4" s="1">
        <f t="shared" si="2"/>
        <v>1.4439282080829118E-25</v>
      </c>
      <c r="W4" s="1">
        <f t="shared" si="2"/>
        <v>1.228875070708861E-27</v>
      </c>
      <c r="X4" s="1">
        <f t="shared" si="2"/>
        <v>1.0458511240075414E-29</v>
      </c>
      <c r="Y4" s="1">
        <f t="shared" si="2"/>
        <v>8.9008606298514147E-32</v>
      </c>
      <c r="Z4" s="1">
        <f t="shared" si="2"/>
        <v>7.5752005360437583E-34</v>
      </c>
      <c r="AA4" s="1">
        <f t="shared" si="2"/>
        <v>6.446979179611709E-36</v>
      </c>
      <c r="AB4" s="1">
        <f t="shared" si="2"/>
        <v>5.4867907911589011E-38</v>
      </c>
      <c r="AC4" s="1">
        <f t="shared" ref="AC4:AL42" si="9">$G4*J4</f>
        <v>0.57228915662650603</v>
      </c>
      <c r="AD4" s="1">
        <f t="shared" si="3"/>
        <v>4.8705460138426049E-3</v>
      </c>
      <c r="AE4" s="1">
        <f t="shared" si="3"/>
        <v>4.1451455436958336E-5</v>
      </c>
      <c r="AF4" s="1">
        <f t="shared" si="3"/>
        <v>3.5277834414432625E-7</v>
      </c>
      <c r="AG4" s="1">
        <f t="shared" si="3"/>
        <v>3.0023688863346916E-9</v>
      </c>
      <c r="AH4" s="1">
        <f t="shared" si="3"/>
        <v>2.5552075628380355E-11</v>
      </c>
      <c r="AI4" s="1">
        <f t="shared" si="3"/>
        <v>2.1746447343302432E-13</v>
      </c>
      <c r="AJ4" s="1">
        <f t="shared" si="3"/>
        <v>1.8507614760257387E-15</v>
      </c>
      <c r="AK4" s="1">
        <f t="shared" si="3"/>
        <v>1.5751161498091394E-17</v>
      </c>
      <c r="AL4" s="1">
        <f t="shared" si="3"/>
        <v>1.3405243828162888E-19</v>
      </c>
      <c r="AM4" s="1">
        <f t="shared" ref="AM4:AV42" si="10">$H4*J4</f>
        <v>0.56430446194225725</v>
      </c>
      <c r="AN4" s="1">
        <f t="shared" si="4"/>
        <v>4.8025911654660195E-3</v>
      </c>
      <c r="AO4" s="1">
        <f t="shared" si="4"/>
        <v>4.087311630183846E-5</v>
      </c>
      <c r="AP4" s="1">
        <f t="shared" si="4"/>
        <v>3.4785630895181669E-7</v>
      </c>
      <c r="AQ4" s="1">
        <f t="shared" si="4"/>
        <v>2.9604792251218444E-9</v>
      </c>
      <c r="AR4" s="1">
        <f t="shared" si="4"/>
        <v>2.5195567873377397E-11</v>
      </c>
      <c r="AS4" s="1">
        <f t="shared" si="4"/>
        <v>2.1443036487980764E-13</v>
      </c>
      <c r="AT4" s="1">
        <f t="shared" si="4"/>
        <v>1.8249392755728307E-15</v>
      </c>
      <c r="AU4" s="1">
        <f t="shared" si="4"/>
        <v>1.5531398089981541E-17</v>
      </c>
      <c r="AV4" s="1">
        <f t="shared" si="4"/>
        <v>1.3218211140409821E-19</v>
      </c>
      <c r="AW4" s="2">
        <v>2</v>
      </c>
      <c r="AX4" s="11">
        <f t="shared" ca="1" si="5"/>
        <v>78.83404255319148</v>
      </c>
      <c r="AY4" s="11">
        <f t="shared" ca="1" si="1"/>
        <v>59.251063829787228</v>
      </c>
      <c r="AZ4" s="11">
        <f t="shared" ca="1" si="1"/>
        <v>47.501418437147855</v>
      </c>
      <c r="BA4" s="11">
        <f t="shared" ca="1" si="1"/>
        <v>39.668439709890869</v>
      </c>
      <c r="BB4" s="11">
        <f t="shared" ca="1" si="1"/>
        <v>34.073556218160711</v>
      </c>
      <c r="BC4" s="11">
        <f t="shared" ca="1" si="1"/>
        <v>29.877482247029512</v>
      </c>
      <c r="BD4" s="11">
        <f t="shared" ca="1" si="1"/>
        <v>26.613947954585406</v>
      </c>
      <c r="BE4" s="11">
        <f t="shared" ca="1" si="1"/>
        <v>24.003191435424441</v>
      </c>
      <c r="BF4" s="11">
        <f t="shared" ca="1" si="1"/>
        <v>21.867182385874319</v>
      </c>
      <c r="BG4" s="11">
        <f t="shared" ca="1" si="1"/>
        <v>20.0872339366062</v>
      </c>
      <c r="BH4" s="4">
        <v>24.042856741905904</v>
      </c>
      <c r="BI4" s="8">
        <v>40.004282728248072</v>
      </c>
      <c r="BK4" s="1">
        <f t="shared" ref="BK4:BT67" ca="1" si="11">BK$1*J4</f>
        <v>0.46049338765442371</v>
      </c>
      <c r="BL4" s="1">
        <f t="shared" ca="1" si="6"/>
        <v>3.7126936700115812E-2</v>
      </c>
      <c r="BM4" s="1">
        <f t="shared" ca="1" si="6"/>
        <v>-7.3623312960495613E-3</v>
      </c>
      <c r="BN4" s="1">
        <f t="shared" ca="1" si="6"/>
        <v>6.0649703597813031E-4</v>
      </c>
      <c r="BO4" s="1">
        <f t="shared" ca="1" si="6"/>
        <v>-2.5910066509046328E-5</v>
      </c>
      <c r="BP4" s="1">
        <f t="shared" ca="1" si="6"/>
        <v>6.3041038222990666E-7</v>
      </c>
      <c r="BQ4" s="1">
        <f t="shared" ca="1" si="6"/>
        <v>-9.0821991208387166E-9</v>
      </c>
      <c r="BR4" s="1">
        <f t="shared" ca="1" si="6"/>
        <v>7.6671644154339079E-11</v>
      </c>
      <c r="BS4" s="1">
        <f t="shared" ca="1" si="6"/>
        <v>-3.5038561737608226E-13</v>
      </c>
      <c r="BT4" s="1">
        <f t="shared" ca="1" si="6"/>
        <v>6.6903641241591421E-16</v>
      </c>
      <c r="BU4" s="1">
        <f t="shared" ref="BU4:CD67" ca="1" si="12">BU$1*J4</f>
        <v>0.58086895742599154</v>
      </c>
      <c r="BV4" s="1">
        <f t="shared" ca="1" si="7"/>
        <v>-9.8597497144278061E-3</v>
      </c>
      <c r="BW4" s="1">
        <f t="shared" ca="1" si="7"/>
        <v>5.0168072276117579E-4</v>
      </c>
      <c r="BX4" s="1">
        <f t="shared" ca="1" si="7"/>
        <v>1.8738206687205551E-5</v>
      </c>
      <c r="BY4" s="1">
        <f t="shared" ca="1" si="7"/>
        <v>-2.345357275796115E-6</v>
      </c>
      <c r="BZ4" s="1">
        <f t="shared" ca="1" si="7"/>
        <v>8.1708538490359416E-8</v>
      </c>
      <c r="CA4" s="1">
        <f t="shared" ca="1" si="7"/>
        <v>-1.4278503712572973E-9</v>
      </c>
      <c r="CB4" s="1">
        <f t="shared" ca="1" si="7"/>
        <v>1.3635919216313242E-11</v>
      </c>
      <c r="CC4" s="1">
        <f t="shared" ca="1" si="7"/>
        <v>-6.796567198314989E-14</v>
      </c>
      <c r="CD4" s="1">
        <f t="shared" ca="1" si="7"/>
        <v>1.3851941114176487E-16</v>
      </c>
      <c r="CE4" s="4">
        <f t="shared" ref="CE4:CE67" ca="1" si="13">SUM(BK4:BT4)</f>
        <v>0.49083920143246412</v>
      </c>
      <c r="CF4" s="4">
        <f t="shared" ref="CF4:CF67" ca="1" si="14">G4-CE4</f>
        <v>8.1449955194041912E-2</v>
      </c>
      <c r="CG4" s="14">
        <f ca="1">CG3</f>
        <v>2.1016766400112633E-2</v>
      </c>
      <c r="CH4" s="14">
        <f ca="1">CH3</f>
        <v>0.15086817451067194</v>
      </c>
      <c r="CI4" s="8">
        <f t="shared" ref="CI4:CI67" ca="1" si="15">SUM(BU4:CD4)</f>
        <v>0.57152736157799233</v>
      </c>
      <c r="CJ4" s="8">
        <f t="shared" ref="CJ4:CJ67" ca="1" si="16">H4-CI4</f>
        <v>-7.2228996357350805E-3</v>
      </c>
      <c r="CK4" s="14">
        <f ca="1">CK3</f>
        <v>7.8427041368355401E-3</v>
      </c>
      <c r="CL4" s="14">
        <f ca="1">CL3</f>
        <v>4.0500239376933284E-2</v>
      </c>
    </row>
    <row r="5" spans="1:90" x14ac:dyDescent="0.25">
      <c r="A5" s="7">
        <f>'Calculate Data'!J7</f>
        <v>0.26896551724137929</v>
      </c>
      <c r="B5" s="7">
        <f>'Calculate Data'!K7</f>
        <v>0.66386554621848737</v>
      </c>
      <c r="C5" s="7">
        <f>'Calculate Data'!O7</f>
        <v>0.5492424242424242</v>
      </c>
      <c r="D5" s="7">
        <f>'Calculate Data'!B7</f>
        <v>264</v>
      </c>
      <c r="E5" s="2">
        <v>1.276595744680851E-2</v>
      </c>
      <c r="F5" s="10">
        <v>0.16666666666666666</v>
      </c>
      <c r="G5" s="4">
        <v>0.49122807017543857</v>
      </c>
      <c r="H5" s="8">
        <v>0.55813953488372092</v>
      </c>
      <c r="I5" s="20">
        <v>129</v>
      </c>
      <c r="J5" s="1">
        <f t="shared" si="8"/>
        <v>1</v>
      </c>
      <c r="K5" s="1">
        <f t="shared" si="2"/>
        <v>1.276595744680851E-2</v>
      </c>
      <c r="L5" s="1">
        <f t="shared" si="2"/>
        <v>1.6296966953372564E-4</v>
      </c>
      <c r="M5" s="1">
        <f t="shared" si="2"/>
        <v>2.0804638663879866E-6</v>
      </c>
      <c r="N5" s="1">
        <f t="shared" si="2"/>
        <v>2.6559113187931742E-8</v>
      </c>
      <c r="O5" s="1">
        <f t="shared" si="2"/>
        <v>3.3905250878210734E-10</v>
      </c>
      <c r="P5" s="1">
        <f t="shared" si="2"/>
        <v>4.3283298993460507E-12</v>
      </c>
      <c r="Q5" s="1">
        <f t="shared" si="2"/>
        <v>5.525527531080064E-14</v>
      </c>
      <c r="R5" s="1">
        <f t="shared" si="2"/>
        <v>7.0538649332936975E-16</v>
      </c>
      <c r="S5" s="1">
        <f t="shared" si="2"/>
        <v>9.0049339573962087E-18</v>
      </c>
      <c r="T5" s="1">
        <f t="shared" si="2"/>
        <v>1.1495660371144096E-19</v>
      </c>
      <c r="U5" s="1">
        <f t="shared" si="2"/>
        <v>1.4675311112098843E-21</v>
      </c>
      <c r="V5" s="1">
        <f t="shared" si="2"/>
        <v>1.873443971757299E-23</v>
      </c>
      <c r="W5" s="1">
        <f t="shared" si="2"/>
        <v>2.3916306022433603E-25</v>
      </c>
      <c r="X5" s="1">
        <f t="shared" si="2"/>
        <v>3.0531454496723748E-27</v>
      </c>
      <c r="Y5" s="1">
        <f t="shared" si="2"/>
        <v>3.8976324889434565E-29</v>
      </c>
      <c r="Z5" s="1">
        <f t="shared" si="2"/>
        <v>4.9757010497150499E-31</v>
      </c>
      <c r="AA5" s="1">
        <f t="shared" si="2"/>
        <v>6.3519587868702759E-33</v>
      </c>
      <c r="AB5" s="1">
        <f t="shared" si="2"/>
        <v>8.1088835577067345E-35</v>
      </c>
      <c r="AC5" s="1">
        <f t="shared" si="9"/>
        <v>0.49122807017543857</v>
      </c>
      <c r="AD5" s="1">
        <f t="shared" si="3"/>
        <v>6.2709966405375137E-3</v>
      </c>
      <c r="AE5" s="1">
        <f t="shared" si="3"/>
        <v>8.005527626218101E-5</v>
      </c>
      <c r="AF5" s="1">
        <f t="shared" si="3"/>
        <v>1.0219822501555022E-6</v>
      </c>
      <c r="AG5" s="1">
        <f t="shared" si="3"/>
        <v>1.3046581916878749E-8</v>
      </c>
      <c r="AH5" s="1">
        <f t="shared" si="3"/>
        <v>1.6655210957717554E-10</v>
      </c>
      <c r="AI5" s="1">
        <f t="shared" si="3"/>
        <v>2.1261971435384107E-12</v>
      </c>
      <c r="AJ5" s="1">
        <f t="shared" si="3"/>
        <v>2.7142942257937156E-14</v>
      </c>
      <c r="AK5" s="1">
        <f t="shared" si="3"/>
        <v>3.4650564584600617E-16</v>
      </c>
      <c r="AL5" s="1">
        <f t="shared" si="3"/>
        <v>4.4234763299490144E-18</v>
      </c>
      <c r="AM5" s="1">
        <f t="shared" si="10"/>
        <v>0.55813953488372092</v>
      </c>
      <c r="AN5" s="1">
        <f t="shared" si="4"/>
        <v>7.125185551707075E-3</v>
      </c>
      <c r="AO5" s="1">
        <f t="shared" si="4"/>
        <v>9.0959815553707339E-5</v>
      </c>
      <c r="AP5" s="1">
        <f t="shared" si="4"/>
        <v>1.1611891347281785E-6</v>
      </c>
      <c r="AQ5" s="1">
        <f t="shared" si="4"/>
        <v>1.4823691081636321E-8</v>
      </c>
      <c r="AR5" s="1">
        <f t="shared" si="4"/>
        <v>1.8923860955280411E-10</v>
      </c>
      <c r="AS5" s="1">
        <f t="shared" si="4"/>
        <v>2.4158120368443074E-12</v>
      </c>
      <c r="AT5" s="1">
        <f t="shared" si="4"/>
        <v>3.0840153661842216E-14</v>
      </c>
      <c r="AU5" s="1">
        <f t="shared" si="4"/>
        <v>3.9370408930011336E-16</v>
      </c>
      <c r="AV5" s="1">
        <f t="shared" si="4"/>
        <v>5.0260096506397445E-18</v>
      </c>
      <c r="AW5" s="2">
        <v>3</v>
      </c>
      <c r="AX5" s="11">
        <f t="shared" ca="1" si="5"/>
        <v>59.251063829787228</v>
      </c>
      <c r="AY5" s="11">
        <f t="shared" ca="1" si="1"/>
        <v>47.501418437147855</v>
      </c>
      <c r="AZ5" s="11">
        <f t="shared" ca="1" si="1"/>
        <v>39.668439709890869</v>
      </c>
      <c r="BA5" s="11">
        <f t="shared" ca="1" si="1"/>
        <v>34.073556218160711</v>
      </c>
      <c r="BB5" s="11">
        <f t="shared" ca="1" si="1"/>
        <v>29.877482247029512</v>
      </c>
      <c r="BC5" s="11">
        <f t="shared" ca="1" si="1"/>
        <v>26.613947954585406</v>
      </c>
      <c r="BD5" s="11">
        <f t="shared" ca="1" si="1"/>
        <v>24.003191435424441</v>
      </c>
      <c r="BE5" s="11">
        <f t="shared" ca="1" si="1"/>
        <v>21.867182385874319</v>
      </c>
      <c r="BF5" s="11">
        <f t="shared" ca="1" si="1"/>
        <v>20.0872339366062</v>
      </c>
      <c r="BG5" s="11">
        <f t="shared" ca="1" si="1"/>
        <v>18.581178254810332</v>
      </c>
      <c r="BH5" s="4">
        <v>17.133554073792418</v>
      </c>
      <c r="BI5" s="8">
        <v>29.975280098113434</v>
      </c>
      <c r="BK5" s="1">
        <f t="shared" ca="1" si="11"/>
        <v>0.46049338765442371</v>
      </c>
      <c r="BL5" s="1">
        <f t="shared" ca="1" si="6"/>
        <v>5.5690405050173718E-2</v>
      </c>
      <c r="BM5" s="1">
        <f t="shared" ca="1" si="6"/>
        <v>-1.6565245416111509E-2</v>
      </c>
      <c r="BN5" s="1">
        <f t="shared" ca="1" si="6"/>
        <v>2.0469274964261893E-3</v>
      </c>
      <c r="BO5" s="1">
        <f t="shared" ca="1" si="6"/>
        <v>-1.3116971170204698E-4</v>
      </c>
      <c r="BP5" s="1">
        <f t="shared" ca="1" si="6"/>
        <v>4.7871788400583521E-6</v>
      </c>
      <c r="BQ5" s="1">
        <f t="shared" ca="1" si="6"/>
        <v>-1.0345192436080343E-7</v>
      </c>
      <c r="BR5" s="1">
        <f t="shared" ca="1" si="6"/>
        <v>1.3100069200432771E-9</v>
      </c>
      <c r="BS5" s="1">
        <f t="shared" ca="1" si="6"/>
        <v>-8.9800001390799745E-12</v>
      </c>
      <c r="BT5" s="1">
        <f t="shared" ca="1" si="6"/>
        <v>2.5720007237465679E-14</v>
      </c>
      <c r="BU5" s="1">
        <f t="shared" ca="1" si="12"/>
        <v>0.58086895742599154</v>
      </c>
      <c r="BV5" s="1">
        <f t="shared" ca="1" si="7"/>
        <v>-1.4789624571641707E-2</v>
      </c>
      <c r="BW5" s="1">
        <f t="shared" ca="1" si="7"/>
        <v>1.1287816262126452E-3</v>
      </c>
      <c r="BX5" s="1">
        <f t="shared" ca="1" si="7"/>
        <v>6.3241447569318724E-5</v>
      </c>
      <c r="BY5" s="1">
        <f t="shared" ca="1" si="7"/>
        <v>-1.1873371208717829E-5</v>
      </c>
      <c r="BZ5" s="1">
        <f t="shared" ca="1" si="7"/>
        <v>6.2047421416116664E-7</v>
      </c>
      <c r="CA5" s="1">
        <f t="shared" ca="1" si="7"/>
        <v>-1.6264108135102642E-8</v>
      </c>
      <c r="CB5" s="1">
        <f t="shared" ca="1" si="7"/>
        <v>2.3298246348497686E-10</v>
      </c>
      <c r="CC5" s="1">
        <f t="shared" ca="1" si="7"/>
        <v>-1.7418858354743984E-12</v>
      </c>
      <c r="CD5" s="1">
        <f t="shared" ca="1" si="7"/>
        <v>5.3251515029362404E-15</v>
      </c>
      <c r="CE5" s="4">
        <f t="shared" ca="1" si="13"/>
        <v>0.50153899010117842</v>
      </c>
      <c r="CF5" s="4">
        <f t="shared" ca="1" si="14"/>
        <v>-1.0310919925739848E-2</v>
      </c>
      <c r="CG5" s="14">
        <f t="shared" ref="CG5:CH17" ca="1" si="17">CG4</f>
        <v>2.1016766400112633E-2</v>
      </c>
      <c r="CH5" s="14">
        <f t="shared" ca="1" si="17"/>
        <v>0.15086817451067194</v>
      </c>
      <c r="CI5" s="8">
        <f t="shared" ca="1" si="15"/>
        <v>0.5672600869982749</v>
      </c>
      <c r="CJ5" s="8">
        <f t="shared" ca="1" si="16"/>
        <v>-9.1205521145539814E-3</v>
      </c>
      <c r="CK5" s="14">
        <f t="shared" ref="CK5:CL17" ca="1" si="18">CK4</f>
        <v>7.8427041368355401E-3</v>
      </c>
      <c r="CL5" s="14">
        <f t="shared" ca="1" si="18"/>
        <v>4.0500239376933284E-2</v>
      </c>
    </row>
    <row r="6" spans="1:90" x14ac:dyDescent="0.25">
      <c r="A6" s="7">
        <f>'Calculate Data'!J8</f>
        <v>0.34193548387096773</v>
      </c>
      <c r="B6" s="7">
        <f>'Calculate Data'!K8</f>
        <v>0.62385321100917435</v>
      </c>
      <c r="C6" s="7">
        <f>'Calculate Data'!O8</f>
        <v>0.58712121212121215</v>
      </c>
      <c r="D6" s="7">
        <f>'Calculate Data'!B8</f>
        <v>264</v>
      </c>
      <c r="E6" s="2">
        <v>1.7021276595744681E-2</v>
      </c>
      <c r="F6" s="10">
        <v>0.17333333333333334</v>
      </c>
      <c r="G6" s="4">
        <v>8.5106382978723402E-2</v>
      </c>
      <c r="H6" s="8">
        <v>0.4437869822485207</v>
      </c>
      <c r="I6" s="20">
        <v>338</v>
      </c>
      <c r="J6" s="1">
        <f t="shared" si="8"/>
        <v>1</v>
      </c>
      <c r="K6" s="1">
        <f t="shared" si="2"/>
        <v>1.7021276595744681E-2</v>
      </c>
      <c r="L6" s="1">
        <f t="shared" si="2"/>
        <v>2.8972385694884563E-4</v>
      </c>
      <c r="M6" s="1">
        <f t="shared" si="2"/>
        <v>4.9314699055122657E-6</v>
      </c>
      <c r="N6" s="1">
        <f t="shared" si="2"/>
        <v>8.3939913285315171E-8</v>
      </c>
      <c r="O6" s="1">
        <f t="shared" si="2"/>
        <v>1.4287644814521731E-9</v>
      </c>
      <c r="P6" s="1">
        <f t="shared" si="2"/>
        <v>2.4319395428973161E-11</v>
      </c>
      <c r="Q6" s="1">
        <f t="shared" si="2"/>
        <v>4.1394715623784098E-13</v>
      </c>
      <c r="R6" s="1">
        <f t="shared" si="2"/>
        <v>7.0459090423462304E-15</v>
      </c>
      <c r="S6" s="1">
        <f t="shared" si="2"/>
        <v>1.199303666782337E-16</v>
      </c>
      <c r="T6" s="1">
        <f t="shared" si="2"/>
        <v>2.0413679434592971E-18</v>
      </c>
      <c r="U6" s="1">
        <f t="shared" si="2"/>
        <v>3.4746688399307182E-20</v>
      </c>
      <c r="V6" s="1">
        <f t="shared" si="2"/>
        <v>5.9143299403076067E-22</v>
      </c>
      <c r="W6" s="1">
        <f t="shared" si="2"/>
        <v>1.0066944579246989E-23</v>
      </c>
      <c r="X6" s="1">
        <f t="shared" si="2"/>
        <v>1.7135224815739558E-25</v>
      </c>
      <c r="Y6" s="1">
        <f t="shared" si="2"/>
        <v>2.9166340111897116E-27</v>
      </c>
      <c r="Z6" s="1">
        <f t="shared" si="2"/>
        <v>4.9644834233016375E-29</v>
      </c>
      <c r="AA6" s="1">
        <f t="shared" si="2"/>
        <v>8.4501845503006592E-31</v>
      </c>
      <c r="AB6" s="1">
        <f t="shared" si="2"/>
        <v>1.438329285157559E-32</v>
      </c>
      <c r="AC6" s="1">
        <f t="shared" si="9"/>
        <v>8.5106382978723402E-2</v>
      </c>
      <c r="AD6" s="1">
        <f t="shared" si="3"/>
        <v>1.4486192847442281E-3</v>
      </c>
      <c r="AE6" s="1">
        <f t="shared" si="3"/>
        <v>2.4657349527561328E-5</v>
      </c>
      <c r="AF6" s="1">
        <f t="shared" si="3"/>
        <v>4.1969956642657579E-7</v>
      </c>
      <c r="AG6" s="1">
        <f t="shared" si="3"/>
        <v>7.1438224072608655E-9</v>
      </c>
      <c r="AH6" s="1">
        <f t="shared" si="3"/>
        <v>1.215969771448658E-10</v>
      </c>
      <c r="AI6" s="1">
        <f t="shared" si="3"/>
        <v>2.0697357811892053E-12</v>
      </c>
      <c r="AJ6" s="1">
        <f t="shared" si="3"/>
        <v>3.5229545211731149E-14</v>
      </c>
      <c r="AK6" s="1">
        <f t="shared" si="3"/>
        <v>5.9965183339116853E-16</v>
      </c>
      <c r="AL6" s="1">
        <f t="shared" si="3"/>
        <v>1.0206839717296485E-17</v>
      </c>
      <c r="AM6" s="1">
        <f t="shared" si="10"/>
        <v>0.4437869822485207</v>
      </c>
      <c r="AN6" s="1">
        <f t="shared" si="4"/>
        <v>7.5538209744429059E-3</v>
      </c>
      <c r="AO6" s="1">
        <f t="shared" si="4"/>
        <v>1.2857567616073029E-4</v>
      </c>
      <c r="AP6" s="1">
        <f t="shared" si="4"/>
        <v>2.1885221474166859E-6</v>
      </c>
      <c r="AQ6" s="1">
        <f t="shared" si="4"/>
        <v>3.7251440807092533E-8</v>
      </c>
      <c r="AR6" s="1">
        <f t="shared" si="4"/>
        <v>6.3406707756753239E-10</v>
      </c>
      <c r="AS6" s="1">
        <f t="shared" si="4"/>
        <v>1.0792631107532467E-11</v>
      </c>
      <c r="AT6" s="1">
        <f t="shared" si="4"/>
        <v>1.8370435927714836E-13</v>
      </c>
      <c r="AU6" s="1">
        <f t="shared" si="4"/>
        <v>3.1268827111003982E-15</v>
      </c>
      <c r="AV6" s="1">
        <f t="shared" si="4"/>
        <v>5.3223535508091877E-17</v>
      </c>
      <c r="AW6" s="2">
        <v>4</v>
      </c>
      <c r="AX6" s="11">
        <f t="shared" ca="1" si="5"/>
        <v>47.501418437147855</v>
      </c>
      <c r="AY6" s="11">
        <f t="shared" ca="1" si="1"/>
        <v>39.668439709890869</v>
      </c>
      <c r="AZ6" s="11">
        <f t="shared" ca="1" si="1"/>
        <v>34.073556218160711</v>
      </c>
      <c r="BA6" s="11">
        <f t="shared" ca="1" si="1"/>
        <v>29.877482247029512</v>
      </c>
      <c r="BB6" s="11">
        <f t="shared" ca="1" si="1"/>
        <v>26.613947954585406</v>
      </c>
      <c r="BC6" s="11">
        <f t="shared" ca="1" si="1"/>
        <v>24.003191435424441</v>
      </c>
      <c r="BD6" s="11">
        <f t="shared" ca="1" si="1"/>
        <v>21.867182385874319</v>
      </c>
      <c r="BE6" s="11">
        <f t="shared" ca="1" si="1"/>
        <v>20.0872339366062</v>
      </c>
      <c r="BF6" s="11">
        <f t="shared" ca="1" si="1"/>
        <v>18.581178254810332</v>
      </c>
      <c r="BG6" s="11">
        <f t="shared" ca="1" si="1"/>
        <v>17.290324031153538</v>
      </c>
      <c r="BH6" s="4">
        <v>13.252676666347496</v>
      </c>
      <c r="BI6" s="8">
        <v>24.005191883944168</v>
      </c>
      <c r="BK6" s="1">
        <f t="shared" ca="1" si="11"/>
        <v>0.46049338765442371</v>
      </c>
      <c r="BL6" s="1">
        <f t="shared" ca="1" si="6"/>
        <v>7.4253873400231624E-2</v>
      </c>
      <c r="BM6" s="1">
        <f t="shared" ca="1" si="6"/>
        <v>-2.9449325184198245E-2</v>
      </c>
      <c r="BN6" s="1">
        <f t="shared" ca="1" si="6"/>
        <v>4.8519762878250425E-3</v>
      </c>
      <c r="BO6" s="1">
        <f t="shared" ca="1" si="6"/>
        <v>-4.1456106414474125E-4</v>
      </c>
      <c r="BP6" s="1">
        <f t="shared" ca="1" si="6"/>
        <v>2.0173132231357013E-5</v>
      </c>
      <c r="BQ6" s="1">
        <f t="shared" ca="1" si="6"/>
        <v>-5.8126074373367786E-7</v>
      </c>
      <c r="BR6" s="1">
        <f t="shared" ca="1" si="6"/>
        <v>9.8139704517554021E-9</v>
      </c>
      <c r="BS6" s="1">
        <f t="shared" ca="1" si="6"/>
        <v>-8.969871804827706E-11</v>
      </c>
      <c r="BT6" s="1">
        <f t="shared" ca="1" si="6"/>
        <v>3.4254664315694807E-13</v>
      </c>
      <c r="BU6" s="1">
        <f t="shared" ca="1" si="12"/>
        <v>0.58086895742599154</v>
      </c>
      <c r="BV6" s="1">
        <f t="shared" ca="1" si="7"/>
        <v>-1.9719499428855612E-2</v>
      </c>
      <c r="BW6" s="1">
        <f t="shared" ca="1" si="7"/>
        <v>2.0067228910447031E-3</v>
      </c>
      <c r="BX6" s="1">
        <f t="shared" ca="1" si="7"/>
        <v>1.4990565349764441E-4</v>
      </c>
      <c r="BY6" s="1">
        <f t="shared" ca="1" si="7"/>
        <v>-3.752571641273784E-5</v>
      </c>
      <c r="BZ6" s="1">
        <f t="shared" ca="1" si="7"/>
        <v>2.6146732316915013E-6</v>
      </c>
      <c r="CA6" s="1">
        <f t="shared" ca="1" si="7"/>
        <v>-9.138242376046703E-8</v>
      </c>
      <c r="CB6" s="1">
        <f t="shared" ca="1" si="7"/>
        <v>1.7453976596880949E-9</v>
      </c>
      <c r="CC6" s="1">
        <f t="shared" ca="1" si="7"/>
        <v>-1.7399212027686372E-11</v>
      </c>
      <c r="CD6" s="1">
        <f t="shared" ca="1" si="7"/>
        <v>7.0921938504583614E-14</v>
      </c>
      <c r="CE6" s="4">
        <f t="shared" ca="1" si="13"/>
        <v>0.50975495269023918</v>
      </c>
      <c r="CF6" s="4">
        <f t="shared" ca="1" si="14"/>
        <v>-0.42464856971151577</v>
      </c>
      <c r="CG6" s="14">
        <f t="shared" ca="1" si="17"/>
        <v>2.1016766400112633E-2</v>
      </c>
      <c r="CH6" s="14">
        <f t="shared" ca="1" si="17"/>
        <v>0.15086817451067194</v>
      </c>
      <c r="CI6" s="8">
        <f t="shared" ca="1" si="15"/>
        <v>0.56327108584414287</v>
      </c>
      <c r="CJ6" s="8">
        <f t="shared" ca="1" si="16"/>
        <v>-0.11948410359562217</v>
      </c>
      <c r="CK6" s="14">
        <f t="shared" ca="1" si="18"/>
        <v>7.8427041368355401E-3</v>
      </c>
      <c r="CL6" s="14">
        <f t="shared" ca="1" si="18"/>
        <v>4.0500239376933284E-2</v>
      </c>
    </row>
    <row r="7" spans="1:90" x14ac:dyDescent="0.25">
      <c r="A7" s="7">
        <f>'Calculate Data'!J9</f>
        <v>0.31465517241379309</v>
      </c>
      <c r="B7" s="7">
        <f>'Calculate Data'!K9</f>
        <v>0.64324324324324322</v>
      </c>
      <c r="C7" s="7">
        <f>'Calculate Data'!O9</f>
        <v>0.55635491606714627</v>
      </c>
      <c r="D7" s="7">
        <f>'Calculate Data'!B9</f>
        <v>417</v>
      </c>
      <c r="E7" s="2">
        <v>2.1276595744680851E-2</v>
      </c>
      <c r="F7" s="10">
        <v>0.17333333333333334</v>
      </c>
      <c r="G7" s="4">
        <v>0.39473684210526316</v>
      </c>
      <c r="H7" s="8">
        <v>0.56818181818181823</v>
      </c>
      <c r="I7" s="20">
        <v>264</v>
      </c>
      <c r="J7" s="1">
        <f t="shared" si="8"/>
        <v>1</v>
      </c>
      <c r="K7" s="1">
        <f t="shared" si="2"/>
        <v>2.1276595744680851E-2</v>
      </c>
      <c r="L7" s="1">
        <f t="shared" si="2"/>
        <v>4.526935264825713E-4</v>
      </c>
      <c r="M7" s="1">
        <f t="shared" si="2"/>
        <v>9.6317771592036442E-6</v>
      </c>
      <c r="N7" s="1">
        <f t="shared" si="2"/>
        <v>2.0493142891922648E-7</v>
      </c>
      <c r="O7" s="1">
        <f t="shared" si="2"/>
        <v>4.3602431684941807E-9</v>
      </c>
      <c r="P7" s="1">
        <f t="shared" si="2"/>
        <v>9.2771131244557027E-11</v>
      </c>
      <c r="Q7" s="1">
        <f t="shared" si="2"/>
        <v>1.9738538562671706E-12</v>
      </c>
      <c r="R7" s="1">
        <f t="shared" si="2"/>
        <v>4.1996890558875976E-14</v>
      </c>
      <c r="S7" s="1">
        <f t="shared" si="2"/>
        <v>8.9355086295480803E-16</v>
      </c>
      <c r="T7" s="1">
        <f t="shared" si="2"/>
        <v>1.9011720488400169E-17</v>
      </c>
      <c r="U7" s="1">
        <f t="shared" si="2"/>
        <v>4.0450469124255679E-19</v>
      </c>
      <c r="V7" s="1">
        <f t="shared" si="2"/>
        <v>8.6064827923948254E-21</v>
      </c>
      <c r="W7" s="1">
        <f t="shared" si="2"/>
        <v>1.8311665515733673E-22</v>
      </c>
      <c r="X7" s="1">
        <f t="shared" si="2"/>
        <v>3.8960990459007808E-24</v>
      </c>
      <c r="Y7" s="1">
        <f t="shared" si="2"/>
        <v>8.2895724380867674E-26</v>
      </c>
      <c r="Z7" s="1">
        <f t="shared" si="2"/>
        <v>1.7637388166142063E-27</v>
      </c>
      <c r="AA7" s="1">
        <f t="shared" si="2"/>
        <v>3.7526357800302262E-29</v>
      </c>
      <c r="AB7" s="1">
        <f t="shared" si="2"/>
        <v>7.9843314468728213E-31</v>
      </c>
      <c r="AC7" s="1">
        <f t="shared" si="9"/>
        <v>0.39473684210526316</v>
      </c>
      <c r="AD7" s="1">
        <f t="shared" si="3"/>
        <v>8.3986562150055993E-3</v>
      </c>
      <c r="AE7" s="1">
        <f t="shared" si="3"/>
        <v>1.7869481308522553E-4</v>
      </c>
      <c r="AF7" s="1">
        <f t="shared" si="3"/>
        <v>3.802017299685649E-6</v>
      </c>
      <c r="AG7" s="1">
        <f t="shared" si="3"/>
        <v>8.0893985099694661E-8</v>
      </c>
      <c r="AH7" s="1">
        <f t="shared" si="3"/>
        <v>1.7211486191424398E-9</v>
      </c>
      <c r="AI7" s="1">
        <f t="shared" si="3"/>
        <v>3.6620183386009353E-11</v>
      </c>
      <c r="AJ7" s="1">
        <f t="shared" si="3"/>
        <v>7.7915283800019889E-13</v>
      </c>
      <c r="AK7" s="1">
        <f t="shared" si="3"/>
        <v>1.6577719957451043E-14</v>
      </c>
      <c r="AL7" s="1">
        <f t="shared" si="3"/>
        <v>3.527174459032137E-16</v>
      </c>
      <c r="AM7" s="1">
        <f t="shared" si="10"/>
        <v>0.56818181818181823</v>
      </c>
      <c r="AN7" s="1">
        <f t="shared" si="4"/>
        <v>1.2088974854932303E-2</v>
      </c>
      <c r="AO7" s="1">
        <f t="shared" si="4"/>
        <v>2.5721223095600643E-4</v>
      </c>
      <c r="AP7" s="1">
        <f t="shared" si="4"/>
        <v>5.4726006586384345E-6</v>
      </c>
      <c r="AQ7" s="1">
        <f t="shared" si="4"/>
        <v>1.1643831188592415E-7</v>
      </c>
      <c r="AR7" s="1">
        <f t="shared" si="4"/>
        <v>2.4774108911898754E-9</v>
      </c>
      <c r="AS7" s="1">
        <f t="shared" si="4"/>
        <v>5.2710870025316499E-11</v>
      </c>
      <c r="AT7" s="1">
        <f t="shared" si="4"/>
        <v>1.1215078728790743E-12</v>
      </c>
      <c r="AU7" s="1">
        <f t="shared" si="4"/>
        <v>2.3861869635724989E-14</v>
      </c>
      <c r="AV7" s="1">
        <f t="shared" si="4"/>
        <v>5.0769935395159554E-16</v>
      </c>
      <c r="AW7" s="2">
        <v>5</v>
      </c>
      <c r="AX7" s="11">
        <f t="shared" ca="1" si="5"/>
        <v>39.668439709890869</v>
      </c>
      <c r="AY7" s="11">
        <f t="shared" ca="1" si="1"/>
        <v>34.073556218160711</v>
      </c>
      <c r="AZ7" s="11">
        <f t="shared" ca="1" si="1"/>
        <v>29.877482247029512</v>
      </c>
      <c r="BA7" s="11">
        <f t="shared" ca="1" si="1"/>
        <v>26.613947954585406</v>
      </c>
      <c r="BB7" s="11">
        <f t="shared" ca="1" si="1"/>
        <v>24.003191435424441</v>
      </c>
      <c r="BC7" s="11">
        <f t="shared" ca="1" si="1"/>
        <v>21.867182385874319</v>
      </c>
      <c r="BD7" s="11">
        <f t="shared" ca="1" si="1"/>
        <v>20.0872339366062</v>
      </c>
      <c r="BE7" s="11">
        <f t="shared" ca="1" si="1"/>
        <v>18.581178254810332</v>
      </c>
      <c r="BF7" s="11">
        <f t="shared" ca="1" si="1"/>
        <v>17.290324031153538</v>
      </c>
      <c r="BG7" s="11">
        <f t="shared" ca="1" si="1"/>
        <v>16.171630971953714</v>
      </c>
      <c r="BH7" s="4">
        <v>10.789185530959765</v>
      </c>
      <c r="BI7" s="8">
        <v>20.044911296795807</v>
      </c>
      <c r="BK7" s="1">
        <f t="shared" ca="1" si="11"/>
        <v>0.46049338765442371</v>
      </c>
      <c r="BL7" s="1">
        <f t="shared" ca="1" si="6"/>
        <v>9.2817341750289523E-2</v>
      </c>
      <c r="BM7" s="1">
        <f t="shared" ca="1" si="6"/>
        <v>-4.6014570600309758E-2</v>
      </c>
      <c r="BN7" s="1">
        <f t="shared" ca="1" si="6"/>
        <v>9.4765161871582862E-3</v>
      </c>
      <c r="BO7" s="1">
        <f t="shared" ca="1" si="6"/>
        <v>-1.0121119730096221E-3</v>
      </c>
      <c r="BP7" s="1">
        <f t="shared" ca="1" si="6"/>
        <v>6.1563513889639331E-5</v>
      </c>
      <c r="BQ7" s="1">
        <f t="shared" ca="1" si="6"/>
        <v>-2.2173337697360144E-6</v>
      </c>
      <c r="BR7" s="1">
        <f t="shared" ca="1" si="6"/>
        <v>4.6796657809044842E-8</v>
      </c>
      <c r="BS7" s="1">
        <f t="shared" ca="1" si="6"/>
        <v>-5.3464602260754736E-10</v>
      </c>
      <c r="BT7" s="1">
        <f t="shared" ca="1" si="6"/>
        <v>2.552171373046548E-12</v>
      </c>
      <c r="BU7" s="1">
        <f t="shared" ca="1" si="12"/>
        <v>0.58086895742599154</v>
      </c>
      <c r="BV7" s="1">
        <f t="shared" ca="1" si="7"/>
        <v>-2.4649374286069514E-2</v>
      </c>
      <c r="BW7" s="1">
        <f t="shared" ca="1" si="7"/>
        <v>3.1355045172573484E-3</v>
      </c>
      <c r="BX7" s="1">
        <f t="shared" ca="1" si="7"/>
        <v>2.9278447948758677E-4</v>
      </c>
      <c r="BY7" s="1">
        <f t="shared" ca="1" si="7"/>
        <v>-9.1615518585785746E-5</v>
      </c>
      <c r="BZ7" s="1">
        <f t="shared" ca="1" si="7"/>
        <v>7.9793494619491628E-6</v>
      </c>
      <c r="CA7" s="1">
        <f t="shared" ca="1" si="7"/>
        <v>-3.485962820452386E-7</v>
      </c>
      <c r="CB7" s="1">
        <f t="shared" ca="1" si="7"/>
        <v>8.3227045998005614E-9</v>
      </c>
      <c r="CC7" s="1">
        <f t="shared" ca="1" si="7"/>
        <v>-1.0370738522819501E-10</v>
      </c>
      <c r="CD7" s="1">
        <f t="shared" ca="1" si="7"/>
        <v>5.284096189184756E-13</v>
      </c>
      <c r="CE7" s="4">
        <f t="shared" ca="1" si="13"/>
        <v>0.515819955463236</v>
      </c>
      <c r="CF7" s="4">
        <f t="shared" ca="1" si="14"/>
        <v>-0.12108311335797284</v>
      </c>
      <c r="CG7" s="14">
        <f t="shared" ca="1" si="17"/>
        <v>2.1016766400112633E-2</v>
      </c>
      <c r="CH7" s="14">
        <f t="shared" ca="1" si="17"/>
        <v>0.15086817451067194</v>
      </c>
      <c r="CI7" s="8">
        <f t="shared" ca="1" si="15"/>
        <v>0.55956389559078656</v>
      </c>
      <c r="CJ7" s="8">
        <f t="shared" ca="1" si="16"/>
        <v>8.6179225910316681E-3</v>
      </c>
      <c r="CK7" s="14">
        <f t="shared" ca="1" si="18"/>
        <v>7.8427041368355401E-3</v>
      </c>
      <c r="CL7" s="14">
        <f t="shared" ca="1" si="18"/>
        <v>4.0500239376933284E-2</v>
      </c>
    </row>
    <row r="8" spans="1:90" x14ac:dyDescent="0.25">
      <c r="A8" s="7">
        <f>'Calculate Data'!J10</f>
        <v>0.44148936170212766</v>
      </c>
      <c r="B8" s="7">
        <f>'Calculate Data'!K10</f>
        <v>0.53896103896103897</v>
      </c>
      <c r="C8" s="7">
        <f>'Calculate Data'!O10</f>
        <v>0.54970760233918126</v>
      </c>
      <c r="D8" s="7">
        <f>'Calculate Data'!B10</f>
        <v>342</v>
      </c>
      <c r="E8" s="2">
        <v>2.553191489361702E-2</v>
      </c>
      <c r="F8" s="10">
        <v>0.18827160493827161</v>
      </c>
      <c r="G8" s="4">
        <v>0.63218390804597702</v>
      </c>
      <c r="H8" s="8">
        <v>0.55384615384615388</v>
      </c>
      <c r="I8" s="20">
        <v>585</v>
      </c>
      <c r="J8" s="1">
        <f t="shared" si="8"/>
        <v>1</v>
      </c>
      <c r="K8" s="1">
        <f t="shared" si="2"/>
        <v>2.553191489361702E-2</v>
      </c>
      <c r="L8" s="1">
        <f t="shared" si="2"/>
        <v>6.5187867813490256E-4</v>
      </c>
      <c r="M8" s="1">
        <f t="shared" si="2"/>
        <v>1.6643710931103893E-5</v>
      </c>
      <c r="N8" s="1">
        <f t="shared" si="2"/>
        <v>4.2494581100690787E-7</v>
      </c>
      <c r="O8" s="1">
        <f t="shared" si="2"/>
        <v>1.0849680281027435E-8</v>
      </c>
      <c r="P8" s="1">
        <f t="shared" si="2"/>
        <v>2.7701311355814724E-10</v>
      </c>
      <c r="Q8" s="1">
        <f t="shared" si="2"/>
        <v>7.0726752397824819E-12</v>
      </c>
      <c r="R8" s="1">
        <f t="shared" si="2"/>
        <v>1.8057894229231866E-13</v>
      </c>
      <c r="S8" s="1">
        <f t="shared" si="2"/>
        <v>4.6105261861868589E-15</v>
      </c>
      <c r="T8" s="1">
        <f t="shared" si="2"/>
        <v>1.1771556220051554E-16</v>
      </c>
      <c r="U8" s="1">
        <f t="shared" si="2"/>
        <v>3.0055037157578431E-18</v>
      </c>
      <c r="V8" s="1">
        <f t="shared" si="2"/>
        <v>7.6736265083178968E-20</v>
      </c>
      <c r="W8" s="1">
        <f t="shared" si="2"/>
        <v>1.9592237893577607E-21</v>
      </c>
      <c r="X8" s="1">
        <f t="shared" si="2"/>
        <v>5.0022735047432188E-23</v>
      </c>
      <c r="Y8" s="1">
        <f t="shared" si="2"/>
        <v>1.2771762139769918E-24</v>
      </c>
      <c r="Z8" s="1">
        <f t="shared" si="2"/>
        <v>3.2608754399412551E-26</v>
      </c>
      <c r="AA8" s="1">
        <f t="shared" si="2"/>
        <v>8.325639421126608E-28</v>
      </c>
      <c r="AB8" s="1">
        <f t="shared" si="2"/>
        <v>2.1256951713514742E-29</v>
      </c>
      <c r="AC8" s="1">
        <f t="shared" si="9"/>
        <v>0.63218390804597702</v>
      </c>
      <c r="AD8" s="1">
        <f t="shared" si="3"/>
        <v>1.6140865737344093E-2</v>
      </c>
      <c r="AE8" s="1">
        <f t="shared" si="3"/>
        <v>4.1210721031516827E-4</v>
      </c>
      <c r="AF8" s="1">
        <f t="shared" si="3"/>
        <v>1.0521886220812806E-5</v>
      </c>
      <c r="AG8" s="1">
        <f t="shared" si="3"/>
        <v>2.6864390351011418E-7</v>
      </c>
      <c r="AH8" s="1">
        <f t="shared" si="3"/>
        <v>6.8589932811092983E-9</v>
      </c>
      <c r="AI8" s="1">
        <f t="shared" si="3"/>
        <v>1.7512323270917354E-10</v>
      </c>
      <c r="AJ8" s="1">
        <f t="shared" si="3"/>
        <v>4.4712314734257066E-12</v>
      </c>
      <c r="AK8" s="1">
        <f t="shared" si="3"/>
        <v>1.1415910144916697E-13</v>
      </c>
      <c r="AL8" s="1">
        <f t="shared" si="3"/>
        <v>2.9147004625319222E-15</v>
      </c>
      <c r="AM8" s="1">
        <f t="shared" si="10"/>
        <v>0.55384615384615388</v>
      </c>
      <c r="AN8" s="1">
        <f t="shared" si="4"/>
        <v>1.414075286415712E-2</v>
      </c>
      <c r="AO8" s="1">
        <f t="shared" si="4"/>
        <v>3.6104049865933065E-4</v>
      </c>
      <c r="AP8" s="1">
        <f t="shared" si="4"/>
        <v>9.2180552849190806E-6</v>
      </c>
      <c r="AQ8" s="1">
        <f t="shared" si="4"/>
        <v>2.3535460301921052E-7</v>
      </c>
      <c r="AR8" s="1">
        <f t="shared" si="4"/>
        <v>6.0090536941075028E-9</v>
      </c>
      <c r="AS8" s="1">
        <f t="shared" si="4"/>
        <v>1.5342264750912771E-10</v>
      </c>
      <c r="AT8" s="1">
        <f t="shared" si="4"/>
        <v>3.9171739789564516E-12</v>
      </c>
      <c r="AU8" s="1">
        <f t="shared" si="4"/>
        <v>1.0001295265420726E-13</v>
      </c>
      <c r="AV8" s="1">
        <f t="shared" si="4"/>
        <v>2.553522195426568E-15</v>
      </c>
      <c r="AW8" s="2">
        <v>6</v>
      </c>
      <c r="AX8" s="11">
        <f t="shared" ca="1" si="5"/>
        <v>34.073556218160711</v>
      </c>
      <c r="AY8" s="11">
        <f t="shared" ca="1" si="1"/>
        <v>29.877482247029512</v>
      </c>
      <c r="AZ8" s="11">
        <f t="shared" ca="1" si="1"/>
        <v>26.613947954585406</v>
      </c>
      <c r="BA8" s="11">
        <f t="shared" ca="1" si="1"/>
        <v>24.003191435424441</v>
      </c>
      <c r="BB8" s="11">
        <f t="shared" ca="1" si="1"/>
        <v>21.867182385874319</v>
      </c>
      <c r="BC8" s="11">
        <f t="shared" ca="1" si="1"/>
        <v>20.0872339366062</v>
      </c>
      <c r="BD8" s="11">
        <f t="shared" ca="1" si="1"/>
        <v>18.581178254810332</v>
      </c>
      <c r="BE8" s="11">
        <f t="shared" ca="1" si="1"/>
        <v>17.290324031153538</v>
      </c>
      <c r="BF8" s="11">
        <f t="shared" ca="1" si="1"/>
        <v>16.171630971953714</v>
      </c>
      <c r="BG8" s="11">
        <f t="shared" ca="1" si="1"/>
        <v>15.192818856788884</v>
      </c>
      <c r="BH8" s="4">
        <v>9.0943141890610004</v>
      </c>
      <c r="BI8" s="8">
        <v>17.22522606991706</v>
      </c>
      <c r="BK8" s="1">
        <f t="shared" ca="1" si="11"/>
        <v>0.46049338765442371</v>
      </c>
      <c r="BL8" s="1">
        <f t="shared" ca="1" si="6"/>
        <v>0.11138081010034744</v>
      </c>
      <c r="BM8" s="1">
        <f t="shared" ca="1" si="6"/>
        <v>-6.6260981664446036E-2</v>
      </c>
      <c r="BN8" s="1">
        <f t="shared" ca="1" si="6"/>
        <v>1.6375419971409514E-2</v>
      </c>
      <c r="BO8" s="1">
        <f t="shared" ca="1" si="6"/>
        <v>-2.0987153872327516E-3</v>
      </c>
      <c r="BP8" s="1">
        <f t="shared" ca="1" si="6"/>
        <v>1.5318972288186727E-4</v>
      </c>
      <c r="BQ8" s="1">
        <f t="shared" ca="1" si="6"/>
        <v>-6.6209231590914197E-6</v>
      </c>
      <c r="BR8" s="1">
        <f t="shared" ca="1" si="6"/>
        <v>1.6768088576553947E-7</v>
      </c>
      <c r="BS8" s="1">
        <f t="shared" ca="1" si="6"/>
        <v>-2.2988800356044735E-9</v>
      </c>
      <c r="BT8" s="1">
        <f t="shared" ca="1" si="6"/>
        <v>1.3168643705582428E-11</v>
      </c>
      <c r="BU8" s="1">
        <f t="shared" ca="1" si="12"/>
        <v>0.58086895742599154</v>
      </c>
      <c r="BV8" s="1">
        <f t="shared" ca="1" si="7"/>
        <v>-2.9579249143283415E-2</v>
      </c>
      <c r="BW8" s="1">
        <f t="shared" ca="1" si="7"/>
        <v>4.515126504850581E-3</v>
      </c>
      <c r="BX8" s="1">
        <f t="shared" ca="1" si="7"/>
        <v>5.0593158055454979E-4</v>
      </c>
      <c r="BY8" s="1">
        <f t="shared" ca="1" si="7"/>
        <v>-1.8997393933948526E-4</v>
      </c>
      <c r="BZ8" s="1">
        <f t="shared" ca="1" si="7"/>
        <v>1.9855174853157332E-5</v>
      </c>
      <c r="CA8" s="1">
        <f t="shared" ca="1" si="7"/>
        <v>-1.0409029206465691E-6</v>
      </c>
      <c r="CB8" s="1">
        <f t="shared" ca="1" si="7"/>
        <v>2.9821755326077038E-8</v>
      </c>
      <c r="CC8" s="1">
        <f t="shared" ca="1" si="7"/>
        <v>-4.45922773881446E-10</v>
      </c>
      <c r="CD8" s="1">
        <f t="shared" ca="1" si="7"/>
        <v>2.7264775695033551E-12</v>
      </c>
      <c r="CE8" s="4">
        <f t="shared" ca="1" si="13"/>
        <v>0.5200366548693991</v>
      </c>
      <c r="CF8" s="4">
        <f t="shared" ca="1" si="14"/>
        <v>0.11214725317657792</v>
      </c>
      <c r="CG8" s="14">
        <f t="shared" ca="1" si="17"/>
        <v>2.1016766400112633E-2</v>
      </c>
      <c r="CH8" s="14">
        <f t="shared" ca="1" si="17"/>
        <v>0.15086817451067194</v>
      </c>
      <c r="CI8" s="8">
        <f t="shared" ca="1" si="15"/>
        <v>0.55613963607926531</v>
      </c>
      <c r="CJ8" s="8">
        <f t="shared" ca="1" si="16"/>
        <v>-2.2934822331114324E-3</v>
      </c>
      <c r="CK8" s="14">
        <f t="shared" ca="1" si="18"/>
        <v>7.8427041368355401E-3</v>
      </c>
      <c r="CL8" s="14">
        <f t="shared" ca="1" si="18"/>
        <v>4.0500239376933284E-2</v>
      </c>
    </row>
    <row r="9" spans="1:90" x14ac:dyDescent="0.25">
      <c r="A9" s="7">
        <f>'Calculate Data'!J11</f>
        <v>0.64102564102564108</v>
      </c>
      <c r="B9" s="7">
        <f>'Calculate Data'!K11</f>
        <v>0.5643564356435643</v>
      </c>
      <c r="C9" s="7">
        <f>'Calculate Data'!O11</f>
        <v>0.53669724770642202</v>
      </c>
      <c r="D9" s="7">
        <f>'Calculate Data'!B11</f>
        <v>218</v>
      </c>
      <c r="E9" s="2">
        <v>2.9787234042553193E-2</v>
      </c>
      <c r="F9" s="10">
        <v>0.18855218855218855</v>
      </c>
      <c r="G9" s="4">
        <v>0.66990291262135926</v>
      </c>
      <c r="H9" s="8">
        <v>0.59045725646123259</v>
      </c>
      <c r="I9" s="20">
        <v>503</v>
      </c>
      <c r="J9" s="1">
        <f t="shared" si="8"/>
        <v>1</v>
      </c>
      <c r="K9" s="1">
        <f t="shared" si="2"/>
        <v>2.9787234042553193E-2</v>
      </c>
      <c r="L9" s="1">
        <f t="shared" si="2"/>
        <v>8.8727931190583985E-4</v>
      </c>
      <c r="M9" s="1">
        <f t="shared" si="2"/>
        <v>2.6429596524854805E-5</v>
      </c>
      <c r="N9" s="1">
        <f t="shared" si="2"/>
        <v>7.8726457733610066E-7</v>
      </c>
      <c r="O9" s="1">
        <f t="shared" si="2"/>
        <v>2.345043421852215E-8</v>
      </c>
      <c r="P9" s="1">
        <f t="shared" si="2"/>
        <v>6.9852357246661719E-10</v>
      </c>
      <c r="Q9" s="1">
        <f t="shared" si="2"/>
        <v>2.0807085137303494E-11</v>
      </c>
      <c r="R9" s="1">
        <f t="shared" si="2"/>
        <v>6.1978551472818926E-13</v>
      </c>
      <c r="S9" s="1">
        <f t="shared" si="2"/>
        <v>1.8461696183392874E-14</v>
      </c>
      <c r="T9" s="1">
        <f t="shared" si="2"/>
        <v>5.4992286503723458E-16</v>
      </c>
      <c r="U9" s="1">
        <f t="shared" si="2"/>
        <v>1.6380681086215498E-17</v>
      </c>
      <c r="V9" s="1">
        <f t="shared" si="2"/>
        <v>4.8793518129152551E-19</v>
      </c>
      <c r="W9" s="1">
        <f t="shared" si="2"/>
        <v>1.4534239442726294E-20</v>
      </c>
      <c r="X9" s="1">
        <f t="shared" si="2"/>
        <v>4.3293479191099595E-22</v>
      </c>
      <c r="Y9" s="1">
        <f t="shared" si="2"/>
        <v>1.2895929971816903E-23</v>
      </c>
      <c r="Z9" s="1">
        <f t="shared" si="2"/>
        <v>3.8413408426688652E-25</v>
      </c>
      <c r="AA9" s="1">
        <f t="shared" si="2"/>
        <v>1.1442291871779599E-26</v>
      </c>
      <c r="AB9" s="1">
        <f t="shared" si="2"/>
        <v>3.4083422596790299E-28</v>
      </c>
      <c r="AC9" s="1">
        <f t="shared" si="9"/>
        <v>0.66990291262135926</v>
      </c>
      <c r="AD9" s="1">
        <f t="shared" si="3"/>
        <v>1.995455484404049E-2</v>
      </c>
      <c r="AE9" s="1">
        <f t="shared" si="3"/>
        <v>5.9439099535439762E-4</v>
      </c>
      <c r="AF9" s="1">
        <f t="shared" si="3"/>
        <v>1.7705263691407587E-5</v>
      </c>
      <c r="AG9" s="1">
        <f t="shared" si="3"/>
        <v>5.2739083336107714E-7</v>
      </c>
      <c r="AH9" s="1">
        <f t="shared" si="3"/>
        <v>1.5709514185223577E-8</v>
      </c>
      <c r="AI9" s="1">
        <f t="shared" si="3"/>
        <v>4.6794297573006398E-10</v>
      </c>
      <c r="AJ9" s="1">
        <f t="shared" si="3"/>
        <v>1.3938726936640205E-11</v>
      </c>
      <c r="AK9" s="1">
        <f t="shared" si="3"/>
        <v>4.1519612151694234E-13</v>
      </c>
      <c r="AL9" s="1">
        <f t="shared" si="3"/>
        <v>1.2367544045185518E-14</v>
      </c>
      <c r="AM9" s="1">
        <f t="shared" si="10"/>
        <v>0.59045725646123259</v>
      </c>
      <c r="AN9" s="1">
        <f t="shared" si="4"/>
        <v>1.7588088490334587E-2</v>
      </c>
      <c r="AO9" s="1">
        <f t="shared" si="4"/>
        <v>5.2390050822273245E-4</v>
      </c>
      <c r="AP9" s="1">
        <f t="shared" si="4"/>
        <v>1.5605547053443097E-5</v>
      </c>
      <c r="AQ9" s="1">
        <f t="shared" si="4"/>
        <v>4.6484608244298586E-7</v>
      </c>
      <c r="AR9" s="1">
        <f t="shared" si="4"/>
        <v>1.3846479051493198E-8</v>
      </c>
      <c r="AS9" s="1">
        <f t="shared" si="4"/>
        <v>4.124483121721378E-10</v>
      </c>
      <c r="AT9" s="1">
        <f t="shared" si="4"/>
        <v>1.228569440512751E-11</v>
      </c>
      <c r="AU9" s="1">
        <f t="shared" si="4"/>
        <v>3.6595685462081951E-13</v>
      </c>
      <c r="AV9" s="1">
        <f t="shared" si="4"/>
        <v>1.0900842478066965E-14</v>
      </c>
      <c r="AW9" s="2">
        <v>7</v>
      </c>
      <c r="AX9" s="11">
        <f t="shared" ca="1" si="5"/>
        <v>29.877482247029512</v>
      </c>
      <c r="AY9" s="11">
        <f t="shared" ca="1" si="1"/>
        <v>26.613947954585406</v>
      </c>
      <c r="AZ9" s="11">
        <f t="shared" ca="1" si="1"/>
        <v>24.003191435424441</v>
      </c>
      <c r="BA9" s="11">
        <f t="shared" ca="1" si="1"/>
        <v>21.867182385874319</v>
      </c>
      <c r="BB9" s="11">
        <f t="shared" ca="1" si="1"/>
        <v>20.0872339366062</v>
      </c>
      <c r="BC9" s="11">
        <f t="shared" ca="1" si="1"/>
        <v>18.581178254810332</v>
      </c>
      <c r="BD9" s="11">
        <f t="shared" ca="1" si="1"/>
        <v>17.290324031153538</v>
      </c>
      <c r="BE9" s="11">
        <f t="shared" ca="1" si="1"/>
        <v>16.171630971953714</v>
      </c>
      <c r="BF9" s="11">
        <f t="shared" ca="1" si="1"/>
        <v>15.192818856788884</v>
      </c>
      <c r="BG9" s="11">
        <f t="shared" ca="1" si="1"/>
        <v>14.329202811067791</v>
      </c>
      <c r="BH9" s="4">
        <v>7.8601790008008301</v>
      </c>
      <c r="BI9" s="8">
        <v>15.114928705045372</v>
      </c>
      <c r="BK9" s="1">
        <f t="shared" ca="1" si="11"/>
        <v>0.46049338765442371</v>
      </c>
      <c r="BL9" s="1">
        <f t="shared" ca="1" si="6"/>
        <v>0.12994427845040535</v>
      </c>
      <c r="BM9" s="1">
        <f t="shared" ca="1" si="6"/>
        <v>-9.0188558376607136E-2</v>
      </c>
      <c r="BN9" s="1">
        <f t="shared" ca="1" si="6"/>
        <v>2.6003560417562341E-2</v>
      </c>
      <c r="BO9" s="1">
        <f t="shared" ca="1" si="6"/>
        <v>-3.8881293555137653E-3</v>
      </c>
      <c r="BP9" s="1">
        <f t="shared" ca="1" si="6"/>
        <v>3.3110335294181392E-4</v>
      </c>
      <c r="BQ9" s="1">
        <f t="shared" ca="1" si="6"/>
        <v>-1.6695494443243037E-5</v>
      </c>
      <c r="BR9" s="1">
        <f t="shared" ca="1" si="6"/>
        <v>4.9329996751403834E-7</v>
      </c>
      <c r="BS9" s="1">
        <f t="shared" ca="1" si="6"/>
        <v>-7.890247489981474E-9</v>
      </c>
      <c r="BT9" s="1">
        <f t="shared" ca="1" si="6"/>
        <v>5.2730532139300277E-11</v>
      </c>
      <c r="BU9" s="1">
        <f t="shared" ca="1" si="12"/>
        <v>0.58086895742599154</v>
      </c>
      <c r="BV9" s="1">
        <f t="shared" ca="1" si="7"/>
        <v>-3.450912400049732E-2</v>
      </c>
      <c r="BW9" s="1">
        <f t="shared" ca="1" si="7"/>
        <v>6.145588853824404E-3</v>
      </c>
      <c r="BX9" s="1">
        <f t="shared" ca="1" si="7"/>
        <v>8.034006117139382E-4</v>
      </c>
      <c r="BY9" s="1">
        <f t="shared" ca="1" si="7"/>
        <v>-3.5195017619915462E-4</v>
      </c>
      <c r="BZ9" s="1">
        <f t="shared" ca="1" si="7"/>
        <v>4.2914856450233476E-5</v>
      </c>
      <c r="CA9" s="1">
        <f t="shared" ca="1" si="7"/>
        <v>-2.6247682551257785E-6</v>
      </c>
      <c r="CB9" s="1">
        <f t="shared" ca="1" si="7"/>
        <v>8.7732545462189549E-8</v>
      </c>
      <c r="CC9" s="1">
        <f t="shared" ca="1" si="7"/>
        <v>-1.5305022414614634E-9</v>
      </c>
      <c r="CD9" s="1">
        <f t="shared" ca="1" si="7"/>
        <v>1.0917495857590243E-11</v>
      </c>
      <c r="CE9" s="4">
        <f t="shared" ca="1" si="13"/>
        <v>0.5226794321112197</v>
      </c>
      <c r="CF9" s="4">
        <f t="shared" ca="1" si="14"/>
        <v>0.14722348051013956</v>
      </c>
      <c r="CG9" s="14">
        <f t="shared" ca="1" si="17"/>
        <v>2.1016766400112633E-2</v>
      </c>
      <c r="CH9" s="14">
        <f t="shared" ca="1" si="17"/>
        <v>0.15086817451067194</v>
      </c>
      <c r="CI9" s="8">
        <f t="shared" ca="1" si="15"/>
        <v>0.55299724901598923</v>
      </c>
      <c r="CJ9" s="8">
        <f t="shared" ca="1" si="16"/>
        <v>3.746000744524336E-2</v>
      </c>
      <c r="CK9" s="14">
        <f t="shared" ca="1" si="18"/>
        <v>7.8427041368355401E-3</v>
      </c>
      <c r="CL9" s="14">
        <f t="shared" ca="1" si="18"/>
        <v>4.0500239376933284E-2</v>
      </c>
    </row>
    <row r="10" spans="1:90" x14ac:dyDescent="0.25">
      <c r="A10" s="7">
        <f>'Calculate Data'!J12</f>
        <v>0.59210526315789469</v>
      </c>
      <c r="B10" s="7">
        <f>'Calculate Data'!K12</f>
        <v>0.31666666666666665</v>
      </c>
      <c r="C10" s="7">
        <f>'Calculate Data'!O12</f>
        <v>0.55882352941176472</v>
      </c>
      <c r="D10" s="7">
        <f>'Calculate Data'!B12</f>
        <v>136</v>
      </c>
      <c r="E10" s="2">
        <v>3.4042553191489362E-2</v>
      </c>
      <c r="F10" s="10">
        <v>0.19587628865979381</v>
      </c>
      <c r="G10" s="4">
        <v>0.63636363636363635</v>
      </c>
      <c r="H10" s="8">
        <v>0.59509202453987731</v>
      </c>
      <c r="I10" s="20">
        <v>163</v>
      </c>
      <c r="J10" s="1">
        <f t="shared" si="8"/>
        <v>1</v>
      </c>
      <c r="K10" s="1">
        <f t="shared" si="2"/>
        <v>3.4042553191489362E-2</v>
      </c>
      <c r="L10" s="1">
        <f t="shared" si="2"/>
        <v>1.1588954277953825E-3</v>
      </c>
      <c r="M10" s="1">
        <f t="shared" si="2"/>
        <v>3.9451759244098126E-5</v>
      </c>
      <c r="N10" s="1">
        <f t="shared" si="2"/>
        <v>1.3430386125650427E-6</v>
      </c>
      <c r="O10" s="1">
        <f t="shared" si="2"/>
        <v>4.5720463406469539E-8</v>
      </c>
      <c r="P10" s="1">
        <f t="shared" si="2"/>
        <v>1.5564413074542823E-9</v>
      </c>
      <c r="Q10" s="1">
        <f t="shared" si="2"/>
        <v>5.2985235998443646E-11</v>
      </c>
      <c r="R10" s="1">
        <f t="shared" si="2"/>
        <v>1.803752714840635E-12</v>
      </c>
      <c r="S10" s="1">
        <f t="shared" si="2"/>
        <v>6.1404347739255655E-14</v>
      </c>
      <c r="T10" s="1">
        <f t="shared" si="2"/>
        <v>2.0903607741023202E-15</v>
      </c>
      <c r="U10" s="1">
        <f t="shared" si="2"/>
        <v>7.1161217841781108E-17</v>
      </c>
      <c r="V10" s="1">
        <f t="shared" si="2"/>
        <v>2.4225095435499957E-18</v>
      </c>
      <c r="W10" s="1">
        <f t="shared" si="2"/>
        <v>8.2468409993191337E-20</v>
      </c>
      <c r="X10" s="1">
        <f t="shared" si="2"/>
        <v>2.8074352338107693E-21</v>
      </c>
      <c r="Y10" s="1">
        <f t="shared" si="2"/>
        <v>9.5572263278664469E-23</v>
      </c>
      <c r="Z10" s="1">
        <f t="shared" si="2"/>
        <v>3.2535238562949611E-24</v>
      </c>
      <c r="AA10" s="1">
        <f t="shared" si="2"/>
        <v>1.107582589377008E-25</v>
      </c>
      <c r="AB10" s="1">
        <f t="shared" si="2"/>
        <v>3.7704939212834314E-27</v>
      </c>
      <c r="AC10" s="1">
        <f t="shared" si="9"/>
        <v>0.63636363636363635</v>
      </c>
      <c r="AD10" s="1">
        <f t="shared" si="3"/>
        <v>2.1663442940038684E-2</v>
      </c>
      <c r="AE10" s="1">
        <f t="shared" si="3"/>
        <v>7.3747890859706159E-4</v>
      </c>
      <c r="AF10" s="1">
        <f t="shared" si="3"/>
        <v>2.510566497351699E-5</v>
      </c>
      <c r="AG10" s="1">
        <f t="shared" si="3"/>
        <v>8.5466093526866351E-7</v>
      </c>
      <c r="AH10" s="1">
        <f t="shared" si="3"/>
        <v>2.9094840349571525E-8</v>
      </c>
      <c r="AI10" s="1">
        <f t="shared" si="3"/>
        <v>9.9046265019817958E-10</v>
      </c>
      <c r="AJ10" s="1">
        <f t="shared" si="3"/>
        <v>3.371787745355505E-11</v>
      </c>
      <c r="AK10" s="1">
        <f t="shared" si="3"/>
        <v>1.1478426367167678E-12</v>
      </c>
      <c r="AL10" s="1">
        <f t="shared" si="3"/>
        <v>3.9075494015889962E-14</v>
      </c>
      <c r="AM10" s="1">
        <f t="shared" si="10"/>
        <v>0.59509202453987731</v>
      </c>
      <c r="AN10" s="1">
        <f t="shared" si="4"/>
        <v>2.0258451899229864E-2</v>
      </c>
      <c r="AO10" s="1">
        <f t="shared" si="4"/>
        <v>6.8964942635676139E-4</v>
      </c>
      <c r="AP10" s="1">
        <f t="shared" si="4"/>
        <v>2.3477427280230175E-5</v>
      </c>
      <c r="AQ10" s="1">
        <f t="shared" si="4"/>
        <v>7.9923156698655924E-7</v>
      </c>
      <c r="AR10" s="1">
        <f t="shared" si="4"/>
        <v>2.7207883131457333E-8</v>
      </c>
      <c r="AS10" s="1">
        <f t="shared" si="4"/>
        <v>9.2622580873046249E-10</v>
      </c>
      <c r="AT10" s="1">
        <f t="shared" si="4"/>
        <v>3.1531091361037017E-11</v>
      </c>
      <c r="AU10" s="1">
        <f t="shared" si="4"/>
        <v>1.0733988548438136E-12</v>
      </c>
      <c r="AV10" s="1">
        <f t="shared" si="4"/>
        <v>3.6541237611704284E-14</v>
      </c>
      <c r="AW10" s="2">
        <v>8</v>
      </c>
      <c r="AX10" s="11">
        <f t="shared" ca="1" si="5"/>
        <v>26.613947954585406</v>
      </c>
      <c r="AY10" s="11">
        <f t="shared" ca="1" si="1"/>
        <v>24.003191435424441</v>
      </c>
      <c r="AZ10" s="11">
        <f t="shared" ca="1" si="1"/>
        <v>21.867182385874319</v>
      </c>
      <c r="BA10" s="11">
        <f t="shared" ca="1" si="1"/>
        <v>20.0872339366062</v>
      </c>
      <c r="BB10" s="11">
        <f t="shared" ca="1" si="1"/>
        <v>18.581178254810332</v>
      </c>
      <c r="BC10" s="11">
        <f t="shared" ca="1" si="1"/>
        <v>17.290324031153538</v>
      </c>
      <c r="BD10" s="11">
        <f t="shared" ca="1" si="1"/>
        <v>16.171630971953714</v>
      </c>
      <c r="BE10" s="11">
        <f t="shared" ca="1" si="1"/>
        <v>15.192818856788884</v>
      </c>
      <c r="BF10" s="11">
        <f t="shared" ca="1" si="1"/>
        <v>14.329202811067791</v>
      </c>
      <c r="BG10" s="11">
        <f t="shared" ca="1" si="1"/>
        <v>13.561583487743574</v>
      </c>
      <c r="BH10" s="4">
        <v>6.9229846454414607</v>
      </c>
      <c r="BI10" s="8">
        <v>13.475878412590591</v>
      </c>
      <c r="BK10" s="1">
        <f t="shared" ca="1" si="11"/>
        <v>0.46049338765442371</v>
      </c>
      <c r="BL10" s="1">
        <f t="shared" ca="1" si="6"/>
        <v>0.14850774680046325</v>
      </c>
      <c r="BM10" s="1">
        <f t="shared" ca="1" si="6"/>
        <v>-0.11779730073679298</v>
      </c>
      <c r="BN10" s="1">
        <f t="shared" ca="1" si="6"/>
        <v>3.881581030260034E-2</v>
      </c>
      <c r="BO10" s="1">
        <f t="shared" ca="1" si="6"/>
        <v>-6.6329770263158601E-3</v>
      </c>
      <c r="BP10" s="1">
        <f t="shared" ca="1" si="6"/>
        <v>6.4554023140342442E-4</v>
      </c>
      <c r="BQ10" s="1">
        <f t="shared" ca="1" si="6"/>
        <v>-3.7200687598955383E-5</v>
      </c>
      <c r="BR10" s="1">
        <f t="shared" ca="1" si="6"/>
        <v>1.2561882178246915E-6</v>
      </c>
      <c r="BS10" s="1">
        <f t="shared" ca="1" si="6"/>
        <v>-2.2962871820358927E-8</v>
      </c>
      <c r="BT10" s="1">
        <f t="shared" ca="1" si="6"/>
        <v>1.7538388129635741E-10</v>
      </c>
      <c r="BU10" s="1">
        <f t="shared" ca="1" si="12"/>
        <v>0.58086895742599154</v>
      </c>
      <c r="BV10" s="1">
        <f t="shared" ca="1" si="7"/>
        <v>-3.9438998857711224E-2</v>
      </c>
      <c r="BW10" s="1">
        <f t="shared" ca="1" si="7"/>
        <v>8.0268915641788126E-3</v>
      </c>
      <c r="BX10" s="1">
        <f t="shared" ca="1" si="7"/>
        <v>1.1992452279811553E-3</v>
      </c>
      <c r="BY10" s="1">
        <f t="shared" ca="1" si="7"/>
        <v>-6.0041146260380544E-4</v>
      </c>
      <c r="BZ10" s="1">
        <f t="shared" ca="1" si="7"/>
        <v>8.3669543414128042E-5</v>
      </c>
      <c r="CA10" s="1">
        <f t="shared" ca="1" si="7"/>
        <v>-5.8484751206698899E-6</v>
      </c>
      <c r="CB10" s="1">
        <f t="shared" ca="1" si="7"/>
        <v>2.2341090044007615E-7</v>
      </c>
      <c r="CC10" s="1">
        <f t="shared" ca="1" si="7"/>
        <v>-4.4541982790877112E-9</v>
      </c>
      <c r="CD10" s="1">
        <f t="shared" ca="1" si="7"/>
        <v>3.631203251434681E-11</v>
      </c>
      <c r="CE10" s="4">
        <f t="shared" ca="1" si="13"/>
        <v>0.52399623993891287</v>
      </c>
      <c r="CF10" s="4">
        <f t="shared" ca="1" si="14"/>
        <v>0.11236739642472349</v>
      </c>
      <c r="CG10" s="14">
        <f t="shared" ca="1" si="17"/>
        <v>2.1016766400112633E-2</v>
      </c>
      <c r="CH10" s="14">
        <f t="shared" ca="1" si="17"/>
        <v>0.15086817451067194</v>
      </c>
      <c r="CI10" s="8">
        <f t="shared" ca="1" si="15"/>
        <v>0.55013372395914428</v>
      </c>
      <c r="CJ10" s="8">
        <f t="shared" ca="1" si="16"/>
        <v>4.4958300580733024E-2</v>
      </c>
      <c r="CK10" s="14">
        <f t="shared" ca="1" si="18"/>
        <v>7.8427041368355401E-3</v>
      </c>
      <c r="CL10" s="14">
        <f t="shared" ca="1" si="18"/>
        <v>4.0500239376933284E-2</v>
      </c>
    </row>
    <row r="11" spans="1:90" x14ac:dyDescent="0.25">
      <c r="A11" s="7">
        <f>'Calculate Data'!J13</f>
        <v>0.47058823529411764</v>
      </c>
      <c r="B11" s="7">
        <f>'Calculate Data'!K13</f>
        <v>0.57999999999999996</v>
      </c>
      <c r="C11" s="7">
        <f>'Calculate Data'!O13</f>
        <v>0.50495049504950495</v>
      </c>
      <c r="D11" s="7">
        <f>'Calculate Data'!B13</f>
        <v>101</v>
      </c>
      <c r="E11" s="2">
        <v>3.8297872340425532E-2</v>
      </c>
      <c r="F11" s="10">
        <v>0.20175438596491227</v>
      </c>
      <c r="G11" s="4">
        <v>0.61458333333333337</v>
      </c>
      <c r="H11" s="8">
        <v>0.54285714285714282</v>
      </c>
      <c r="I11" s="20">
        <v>210</v>
      </c>
      <c r="J11" s="1">
        <f t="shared" si="8"/>
        <v>1</v>
      </c>
      <c r="K11" s="1">
        <f t="shared" si="2"/>
        <v>3.8297872340425532E-2</v>
      </c>
      <c r="L11" s="1">
        <f t="shared" si="2"/>
        <v>1.4667270258035309E-3</v>
      </c>
      <c r="M11" s="1">
        <f t="shared" si="2"/>
        <v>5.6172524392475654E-5</v>
      </c>
      <c r="N11" s="1">
        <f t="shared" si="2"/>
        <v>2.1512881682224714E-6</v>
      </c>
      <c r="O11" s="1">
        <f t="shared" si="2"/>
        <v>8.2389759634052096E-8</v>
      </c>
      <c r="P11" s="1">
        <f t="shared" si="2"/>
        <v>3.1553524966232716E-9</v>
      </c>
      <c r="Q11" s="1">
        <f t="shared" si="2"/>
        <v>1.2084328710472105E-10</v>
      </c>
      <c r="R11" s="1">
        <f t="shared" si="2"/>
        <v>4.6280407827339967E-12</v>
      </c>
      <c r="S11" s="1">
        <f t="shared" si="2"/>
        <v>1.7724411508342966E-13</v>
      </c>
      <c r="T11" s="1">
        <f t="shared" si="2"/>
        <v>6.7880724925568799E-15</v>
      </c>
      <c r="U11" s="1">
        <f t="shared" si="2"/>
        <v>2.5996873375749757E-16</v>
      </c>
      <c r="V11" s="1">
        <f t="shared" si="2"/>
        <v>9.9562493779467127E-18</v>
      </c>
      <c r="W11" s="1">
        <f t="shared" si="2"/>
        <v>3.813031676660443E-19</v>
      </c>
      <c r="X11" s="1">
        <f t="shared" si="2"/>
        <v>1.4603100038274035E-20</v>
      </c>
      <c r="Y11" s="1">
        <f t="shared" si="2"/>
        <v>5.592676610402823E-22</v>
      </c>
      <c r="Z11" s="1">
        <f t="shared" si="2"/>
        <v>2.1418761486649105E-23</v>
      </c>
      <c r="AA11" s="1">
        <f t="shared" si="2"/>
        <v>8.2029299310571039E-25</v>
      </c>
      <c r="AB11" s="1">
        <f t="shared" si="2"/>
        <v>3.1415476331708054E-26</v>
      </c>
      <c r="AC11" s="1">
        <f t="shared" si="9"/>
        <v>0.61458333333333337</v>
      </c>
      <c r="AD11" s="1">
        <f t="shared" si="3"/>
        <v>2.3537234042553194E-2</v>
      </c>
      <c r="AE11" s="1">
        <f t="shared" si="3"/>
        <v>9.0142598460842005E-4</v>
      </c>
      <c r="AF11" s="1">
        <f t="shared" si="3"/>
        <v>3.4522697282875664E-5</v>
      </c>
      <c r="AG11" s="1">
        <f t="shared" si="3"/>
        <v>1.3221458533867273E-6</v>
      </c>
      <c r="AH11" s="1">
        <f t="shared" si="3"/>
        <v>5.0635373108427853E-8</v>
      </c>
      <c r="AI11" s="1">
        <f t="shared" si="3"/>
        <v>1.9392270552163858E-9</v>
      </c>
      <c r="AJ11" s="1">
        <f t="shared" si="3"/>
        <v>7.4268270199776489E-11</v>
      </c>
      <c r="AK11" s="1">
        <f t="shared" si="3"/>
        <v>2.8443167310552689E-12</v>
      </c>
      <c r="AL11" s="1">
        <f t="shared" si="3"/>
        <v>1.0893127906169116E-13</v>
      </c>
      <c r="AM11" s="1">
        <f t="shared" si="10"/>
        <v>0.54285714285714282</v>
      </c>
      <c r="AN11" s="1">
        <f t="shared" si="4"/>
        <v>2.0790273556231E-2</v>
      </c>
      <c r="AO11" s="1">
        <f t="shared" si="4"/>
        <v>7.9622324257905958E-4</v>
      </c>
      <c r="AP11" s="1">
        <f t="shared" si="4"/>
        <v>3.0493656098772497E-5</v>
      </c>
      <c r="AQ11" s="1">
        <f t="shared" si="4"/>
        <v>1.1678421484636272E-6</v>
      </c>
      <c r="AR11" s="1">
        <f t="shared" si="4"/>
        <v>4.4725869515628277E-8</v>
      </c>
      <c r="AS11" s="1">
        <f t="shared" si="4"/>
        <v>1.7129056410240616E-9</v>
      </c>
      <c r="AT11" s="1">
        <f t="shared" si="4"/>
        <v>6.5600641571134286E-11</v>
      </c>
      <c r="AU11" s="1">
        <f t="shared" si="4"/>
        <v>2.5123649963413124E-12</v>
      </c>
      <c r="AV11" s="1">
        <f t="shared" si="4"/>
        <v>9.6218233902433237E-14</v>
      </c>
      <c r="AW11" s="2">
        <v>9</v>
      </c>
      <c r="AX11" s="11">
        <f t="shared" ca="1" si="5"/>
        <v>24.003191435424441</v>
      </c>
      <c r="AY11" s="11">
        <f t="shared" ca="1" si="1"/>
        <v>21.867182385874319</v>
      </c>
      <c r="AZ11" s="11">
        <f t="shared" ca="1" si="1"/>
        <v>20.0872339366062</v>
      </c>
      <c r="BA11" s="11">
        <f t="shared" ca="1" si="1"/>
        <v>18.581178254810332</v>
      </c>
      <c r="BB11" s="11">
        <f t="shared" ca="1" si="1"/>
        <v>17.290324031153538</v>
      </c>
      <c r="BC11" s="11">
        <f t="shared" ca="1" si="1"/>
        <v>16.171630971953714</v>
      </c>
      <c r="BD11" s="11">
        <f t="shared" ca="1" si="1"/>
        <v>15.192818856788884</v>
      </c>
      <c r="BE11" s="11">
        <f t="shared" ca="1" si="1"/>
        <v>14.329202811067791</v>
      </c>
      <c r="BF11" s="11">
        <f t="shared" ca="1" si="1"/>
        <v>13.561583487743574</v>
      </c>
      <c r="BG11" s="11">
        <f t="shared" ca="1" si="1"/>
        <v>12.874803507433741</v>
      </c>
      <c r="BH11" s="4">
        <v>6.1879478802056589</v>
      </c>
      <c r="BI11" s="8">
        <v>12.165842076065331</v>
      </c>
      <c r="BK11" s="1">
        <f t="shared" ca="1" si="11"/>
        <v>0.46049338765442371</v>
      </c>
      <c r="BL11" s="1">
        <f t="shared" ca="1" si="6"/>
        <v>0.16707121515052115</v>
      </c>
      <c r="BM11" s="1">
        <f t="shared" ca="1" si="6"/>
        <v>-0.14908720874500359</v>
      </c>
      <c r="BN11" s="1">
        <f t="shared" ca="1" si="6"/>
        <v>5.5267042403507119E-2</v>
      </c>
      <c r="BO11" s="1">
        <f t="shared" ca="1" si="6"/>
        <v>-1.0624746647865807E-2</v>
      </c>
      <c r="BP11" s="1">
        <f t="shared" ca="1" si="6"/>
        <v>1.1632844581341798E-3</v>
      </c>
      <c r="BQ11" s="1">
        <f t="shared" ca="1" si="6"/>
        <v>-7.5416452859025722E-5</v>
      </c>
      <c r="BR11" s="1">
        <f t="shared" ca="1" si="6"/>
        <v>2.8649851341346483E-6</v>
      </c>
      <c r="BS11" s="1">
        <f t="shared" ca="1" si="6"/>
        <v>-5.8917780912503738E-8</v>
      </c>
      <c r="BT11" s="1">
        <f t="shared" ca="1" si="6"/>
        <v>5.0624690245503714E-10</v>
      </c>
      <c r="BU11" s="1">
        <f t="shared" ca="1" si="12"/>
        <v>0.58086895742599154</v>
      </c>
      <c r="BV11" s="1">
        <f t="shared" ca="1" si="7"/>
        <v>-4.4368873714925129E-2</v>
      </c>
      <c r="BW11" s="1">
        <f t="shared" ca="1" si="7"/>
        <v>1.0159034635913809E-2</v>
      </c>
      <c r="BX11" s="1">
        <f t="shared" ca="1" si="7"/>
        <v>1.7075190843716061E-3</v>
      </c>
      <c r="BY11" s="1">
        <f t="shared" ca="1" si="7"/>
        <v>-9.6174306790614418E-4</v>
      </c>
      <c r="BZ11" s="1">
        <f t="shared" ca="1" si="7"/>
        <v>1.507752340411635E-4</v>
      </c>
      <c r="CA11" s="1">
        <f t="shared" ca="1" si="7"/>
        <v>-1.185653483048983E-5</v>
      </c>
      <c r="CB11" s="1">
        <f t="shared" ca="1" si="7"/>
        <v>5.0953264764164461E-7</v>
      </c>
      <c r="CC11" s="1">
        <f t="shared" ca="1" si="7"/>
        <v>-1.1428512966547532E-8</v>
      </c>
      <c r="CD11" s="1">
        <f t="shared" ca="1" si="7"/>
        <v>1.0481495703229407E-10</v>
      </c>
      <c r="CE11" s="4">
        <f t="shared" ca="1" si="13"/>
        <v>0.5242103643944579</v>
      </c>
      <c r="CF11" s="4">
        <f t="shared" ca="1" si="14"/>
        <v>9.0372968938875475E-2</v>
      </c>
      <c r="CG11" s="14">
        <f t="shared" ca="1" si="17"/>
        <v>2.1016766400112633E-2</v>
      </c>
      <c r="CH11" s="14">
        <f t="shared" ca="1" si="17"/>
        <v>0.15086817451067194</v>
      </c>
      <c r="CI11" s="8">
        <f t="shared" ca="1" si="15"/>
        <v>0.54754431127160597</v>
      </c>
      <c r="CJ11" s="8">
        <f t="shared" ca="1" si="16"/>
        <v>-4.6871684144631498E-3</v>
      </c>
      <c r="CK11" s="14">
        <f t="shared" ca="1" si="18"/>
        <v>7.8427041368355401E-3</v>
      </c>
      <c r="CL11" s="14">
        <f t="shared" ca="1" si="18"/>
        <v>4.0500239376933284E-2</v>
      </c>
    </row>
    <row r="12" spans="1:90" x14ac:dyDescent="0.25">
      <c r="A12" s="7">
        <f>'Calculate Data'!J14</f>
        <v>0.72641509433962259</v>
      </c>
      <c r="B12" s="7">
        <f>'Calculate Data'!K14</f>
        <v>0.31531531531531531</v>
      </c>
      <c r="C12" s="7">
        <f>'Calculate Data'!O14</f>
        <v>0.48847926267281105</v>
      </c>
      <c r="D12" s="7">
        <f>'Calculate Data'!B14</f>
        <v>217</v>
      </c>
      <c r="E12" s="2">
        <v>4.2553191489361701E-2</v>
      </c>
      <c r="F12" s="10">
        <v>0.20576131687242799</v>
      </c>
      <c r="G12" s="4">
        <v>0.68983957219251335</v>
      </c>
      <c r="H12" s="8">
        <v>0.56511627906976747</v>
      </c>
      <c r="I12" s="20">
        <v>430</v>
      </c>
      <c r="J12" s="1">
        <f t="shared" si="8"/>
        <v>1</v>
      </c>
      <c r="K12" s="1">
        <f t="shared" si="2"/>
        <v>4.2553191489361701E-2</v>
      </c>
      <c r="L12" s="1">
        <f t="shared" si="2"/>
        <v>1.8107741059302852E-3</v>
      </c>
      <c r="M12" s="1">
        <f t="shared" si="2"/>
        <v>7.7054217273629153E-5</v>
      </c>
      <c r="N12" s="1">
        <f t="shared" si="2"/>
        <v>3.2789028627076237E-6</v>
      </c>
      <c r="O12" s="1">
        <f t="shared" si="2"/>
        <v>1.3952778139181378E-7</v>
      </c>
      <c r="P12" s="1">
        <f t="shared" si="2"/>
        <v>5.9373523996516498E-9</v>
      </c>
      <c r="Q12" s="1">
        <f t="shared" si="2"/>
        <v>2.5265329360219783E-10</v>
      </c>
      <c r="R12" s="1">
        <f t="shared" si="2"/>
        <v>1.075120398307225E-11</v>
      </c>
      <c r="S12" s="1">
        <f t="shared" si="2"/>
        <v>4.5749804183286171E-13</v>
      </c>
      <c r="T12" s="1">
        <f t="shared" si="2"/>
        <v>1.9468001780121773E-14</v>
      </c>
      <c r="U12" s="1">
        <f t="shared" si="2"/>
        <v>8.284256076647563E-16</v>
      </c>
      <c r="V12" s="1">
        <f t="shared" si="2"/>
        <v>3.5252153517649205E-17</v>
      </c>
      <c r="W12" s="1">
        <f t="shared" si="2"/>
        <v>1.5000916390489025E-18</v>
      </c>
      <c r="X12" s="1">
        <f t="shared" si="2"/>
        <v>6.3833686768038392E-20</v>
      </c>
      <c r="Y12" s="1">
        <f t="shared" si="2"/>
        <v>2.716327096512272E-21</v>
      </c>
      <c r="Z12" s="1">
        <f t="shared" si="2"/>
        <v>1.1558838708562862E-22</v>
      </c>
      <c r="AA12" s="1">
        <f t="shared" si="2"/>
        <v>4.9186547696012181E-24</v>
      </c>
      <c r="AB12" s="1">
        <f t="shared" si="2"/>
        <v>2.0930445828090289E-25</v>
      </c>
      <c r="AC12" s="1">
        <f t="shared" si="9"/>
        <v>0.68983957219251335</v>
      </c>
      <c r="AD12" s="1">
        <f t="shared" si="3"/>
        <v>2.9354875412447377E-2</v>
      </c>
      <c r="AE12" s="1">
        <f t="shared" si="3"/>
        <v>1.2491436345722288E-3</v>
      </c>
      <c r="AF12" s="1">
        <f t="shared" si="3"/>
        <v>5.3155048279669306E-5</v>
      </c>
      <c r="AG12" s="1">
        <f t="shared" si="3"/>
        <v>2.2619169480710343E-6</v>
      </c>
      <c r="AH12" s="1">
        <f t="shared" si="3"/>
        <v>9.6251785024299345E-8</v>
      </c>
      <c r="AI12" s="1">
        <f t="shared" si="3"/>
        <v>4.095820639331887E-9</v>
      </c>
      <c r="AJ12" s="1">
        <f t="shared" si="3"/>
        <v>1.7429023997156963E-10</v>
      </c>
      <c r="AK12" s="1">
        <f t="shared" si="3"/>
        <v>7.4166059562370072E-12</v>
      </c>
      <c r="AL12" s="1">
        <f t="shared" si="3"/>
        <v>3.1560025345689388E-13</v>
      </c>
      <c r="AM12" s="1">
        <f t="shared" si="10"/>
        <v>0.56511627906976747</v>
      </c>
      <c r="AN12" s="1">
        <f t="shared" si="4"/>
        <v>2.4047501237011382E-2</v>
      </c>
      <c r="AO12" s="1">
        <f t="shared" si="4"/>
        <v>1.0232979249792076E-3</v>
      </c>
      <c r="AP12" s="1">
        <f t="shared" si="4"/>
        <v>4.354459255230671E-5</v>
      </c>
      <c r="AQ12" s="1">
        <f t="shared" si="4"/>
        <v>1.852961385204541E-6</v>
      </c>
      <c r="AR12" s="1">
        <f t="shared" si="4"/>
        <v>7.8849420647001744E-8</v>
      </c>
      <c r="AS12" s="1">
        <f t="shared" si="4"/>
        <v>3.3552944956170951E-9</v>
      </c>
      <c r="AT12" s="1">
        <f t="shared" si="4"/>
        <v>1.4277848917519553E-10</v>
      </c>
      <c r="AU12" s="1">
        <f t="shared" si="4"/>
        <v>6.0756803904338534E-12</v>
      </c>
      <c r="AV12" s="1">
        <f t="shared" si="4"/>
        <v>2.5853959108229163E-13</v>
      </c>
      <c r="BK12" s="1">
        <f t="shared" ca="1" si="11"/>
        <v>0.46049338765442371</v>
      </c>
      <c r="BL12" s="1">
        <f t="shared" ca="1" si="6"/>
        <v>0.18563468350057905</v>
      </c>
      <c r="BM12" s="1">
        <f t="shared" ca="1" si="6"/>
        <v>-0.18405828240123903</v>
      </c>
      <c r="BN12" s="1">
        <f t="shared" ca="1" si="6"/>
        <v>7.581212949726629E-2</v>
      </c>
      <c r="BO12" s="1">
        <f t="shared" ca="1" si="6"/>
        <v>-1.6193791568153953E-2</v>
      </c>
      <c r="BP12" s="1">
        <f t="shared" ca="1" si="6"/>
        <v>1.9700324444684586E-3</v>
      </c>
      <c r="BQ12" s="1">
        <f t="shared" ca="1" si="6"/>
        <v>-1.4190936126310492E-4</v>
      </c>
      <c r="BR12" s="1">
        <f t="shared" ca="1" si="6"/>
        <v>5.9899721995577397E-6</v>
      </c>
      <c r="BS12" s="1">
        <f t="shared" ca="1" si="6"/>
        <v>-1.3686938178753212E-7</v>
      </c>
      <c r="BT12" s="1">
        <f t="shared" ca="1" si="6"/>
        <v>1.3067117429998326E-9</v>
      </c>
      <c r="BU12" s="1">
        <f t="shared" ca="1" si="12"/>
        <v>0.58086895742599154</v>
      </c>
      <c r="BV12" s="1">
        <f t="shared" ca="1" si="7"/>
        <v>-4.9298748572139027E-2</v>
      </c>
      <c r="BW12" s="1">
        <f t="shared" ca="1" si="7"/>
        <v>1.2542018069029394E-2</v>
      </c>
      <c r="BX12" s="1">
        <f t="shared" ca="1" si="7"/>
        <v>2.3422758359006941E-3</v>
      </c>
      <c r="BY12" s="1">
        <f t="shared" ca="1" si="7"/>
        <v>-1.4658482973725719E-3</v>
      </c>
      <c r="BZ12" s="1">
        <f t="shared" ca="1" si="7"/>
        <v>2.5533918278237321E-4</v>
      </c>
      <c r="CA12" s="1">
        <f t="shared" ca="1" si="7"/>
        <v>-2.231016205089527E-5</v>
      </c>
      <c r="CB12" s="1">
        <f t="shared" ca="1" si="7"/>
        <v>1.0653061887744719E-6</v>
      </c>
      <c r="CC12" s="1">
        <f t="shared" ca="1" si="7"/>
        <v>-2.6549090618417922E-8</v>
      </c>
      <c r="CD12" s="1">
        <f t="shared" ca="1" si="7"/>
        <v>2.7054572488625951E-10</v>
      </c>
      <c r="CE12" s="4">
        <f t="shared" ca="1" si="13"/>
        <v>0.52352210417561107</v>
      </c>
      <c r="CF12" s="4">
        <f t="shared" ca="1" si="14"/>
        <v>0.16631746801690228</v>
      </c>
      <c r="CG12" s="14">
        <f t="shared" ca="1" si="17"/>
        <v>2.1016766400112633E-2</v>
      </c>
      <c r="CH12" s="14">
        <f t="shared" ca="1" si="17"/>
        <v>0.15086817451067194</v>
      </c>
      <c r="CI12" s="8">
        <f t="shared" ca="1" si="15"/>
        <v>0.54522272250978554</v>
      </c>
      <c r="CJ12" s="8">
        <f t="shared" ca="1" si="16"/>
        <v>1.9893556559981929E-2</v>
      </c>
      <c r="CK12" s="14">
        <f t="shared" ca="1" si="18"/>
        <v>7.8427041368355401E-3</v>
      </c>
      <c r="CL12" s="14">
        <f t="shared" ca="1" si="18"/>
        <v>4.0500239376933284E-2</v>
      </c>
    </row>
    <row r="13" spans="1:90" x14ac:dyDescent="0.25">
      <c r="A13" s="7">
        <f>'Calculate Data'!J15</f>
        <v>0.67346938775510201</v>
      </c>
      <c r="B13" s="7">
        <f>'Calculate Data'!K15</f>
        <v>0.56756756756756754</v>
      </c>
      <c r="C13" s="7">
        <f>'Calculate Data'!O15</f>
        <v>0.56976744186046513</v>
      </c>
      <c r="D13" s="7">
        <f>'Calculate Data'!B15</f>
        <v>86</v>
      </c>
      <c r="E13" s="2">
        <v>4.6808510638297871E-2</v>
      </c>
      <c r="F13" s="10">
        <v>0.20863309352517986</v>
      </c>
      <c r="G13" s="4">
        <v>0.43317972350230416</v>
      </c>
      <c r="H13" s="8">
        <v>0.56161616161616157</v>
      </c>
      <c r="I13" s="20">
        <v>495</v>
      </c>
      <c r="J13" s="1">
        <f t="shared" si="8"/>
        <v>1</v>
      </c>
      <c r="K13" s="1">
        <f t="shared" si="2"/>
        <v>4.6808510638297871E-2</v>
      </c>
      <c r="L13" s="1">
        <f t="shared" si="2"/>
        <v>2.191036668175645E-3</v>
      </c>
      <c r="M13" s="1">
        <f t="shared" si="2"/>
        <v>1.025591631912004E-4</v>
      </c>
      <c r="N13" s="1">
        <f t="shared" si="2"/>
        <v>4.8006416812902309E-6</v>
      </c>
      <c r="O13" s="1">
        <f t="shared" si="2"/>
        <v>2.2471088720932995E-7</v>
      </c>
      <c r="P13" s="1">
        <f t="shared" si="2"/>
        <v>1.0518381954479274E-8</v>
      </c>
      <c r="Q13" s="1">
        <f t="shared" si="2"/>
        <v>4.9234979361392341E-10</v>
      </c>
      <c r="R13" s="1">
        <f t="shared" si="2"/>
        <v>2.3046160552141095E-11</v>
      </c>
      <c r="S13" s="1">
        <f t="shared" si="2"/>
        <v>1.0787564513768172E-12</v>
      </c>
      <c r="T13" s="1">
        <f t="shared" si="2"/>
        <v>5.0494982830404208E-14</v>
      </c>
      <c r="U13" s="1">
        <f t="shared" si="2"/>
        <v>2.3635949409976437E-15</v>
      </c>
      <c r="V13" s="1">
        <f t="shared" si="2"/>
        <v>1.1063635894031522E-16</v>
      </c>
      <c r="W13" s="1">
        <f t="shared" si="2"/>
        <v>5.1787231844402868E-18</v>
      </c>
      <c r="X13" s="1">
        <f t="shared" si="2"/>
        <v>2.42408319271673E-19</v>
      </c>
      <c r="Y13" s="1">
        <f t="shared" si="2"/>
        <v>1.134677239144001E-20</v>
      </c>
      <c r="Z13" s="1">
        <f t="shared" si="2"/>
        <v>5.3112551619506434E-22</v>
      </c>
      <c r="AA13" s="1">
        <f t="shared" si="2"/>
        <v>2.4861194375088117E-23</v>
      </c>
      <c r="AB13" s="1">
        <f t="shared" si="2"/>
        <v>1.1637154813871033E-24</v>
      </c>
      <c r="AC13" s="1">
        <f t="shared" si="9"/>
        <v>0.43317972350230416</v>
      </c>
      <c r="AD13" s="1">
        <f t="shared" si="3"/>
        <v>2.0276497695852533E-2</v>
      </c>
      <c r="AE13" s="1">
        <f t="shared" si="3"/>
        <v>9.4911265810373568E-4</v>
      </c>
      <c r="AF13" s="1">
        <f t="shared" si="3"/>
        <v>4.4426549953791882E-5</v>
      </c>
      <c r="AG13" s="1">
        <f t="shared" si="3"/>
        <v>2.0795406361349389E-6</v>
      </c>
      <c r="AH13" s="1">
        <f t="shared" si="3"/>
        <v>9.7340199989295007E-8</v>
      </c>
      <c r="AI13" s="1">
        <f t="shared" si="3"/>
        <v>4.5563497867329579E-9</v>
      </c>
      <c r="AJ13" s="1">
        <f t="shared" si="3"/>
        <v>2.1327594746409587E-10</v>
      </c>
      <c r="AK13" s="1">
        <f t="shared" si="3"/>
        <v>9.9831294557661882E-12</v>
      </c>
      <c r="AL13" s="1">
        <f t="shared" si="3"/>
        <v>4.6729542133373653E-13</v>
      </c>
      <c r="AM13" s="1">
        <f t="shared" si="10"/>
        <v>0.56161616161616157</v>
      </c>
      <c r="AN13" s="1">
        <f t="shared" si="4"/>
        <v>2.6288416075650117E-2</v>
      </c>
      <c r="AO13" s="1">
        <f t="shared" si="4"/>
        <v>1.2305216035410692E-3</v>
      </c>
      <c r="AP13" s="1">
        <f t="shared" si="4"/>
        <v>5.759888357000749E-5</v>
      </c>
      <c r="AQ13" s="1">
        <f t="shared" si="4"/>
        <v>2.6961179543407758E-6</v>
      </c>
      <c r="AR13" s="1">
        <f t="shared" si="4"/>
        <v>1.2620126594786609E-7</v>
      </c>
      <c r="AS13" s="1">
        <f t="shared" si="4"/>
        <v>5.9072932996873493E-9</v>
      </c>
      <c r="AT13" s="1">
        <f t="shared" si="4"/>
        <v>2.7651160126196101E-10</v>
      </c>
      <c r="AU13" s="1">
        <f t="shared" si="4"/>
        <v>1.2943096229283281E-11</v>
      </c>
      <c r="AV13" s="1">
        <f t="shared" si="4"/>
        <v>6.0584705754091956E-13</v>
      </c>
      <c r="BK13" s="1">
        <f t="shared" ca="1" si="11"/>
        <v>0.46049338765442371</v>
      </c>
      <c r="BL13" s="1">
        <f t="shared" ca="1" si="6"/>
        <v>0.20419815185063697</v>
      </c>
      <c r="BM13" s="1">
        <f t="shared" ca="1" si="6"/>
        <v>-0.22271052170549921</v>
      </c>
      <c r="BN13" s="1">
        <f t="shared" ca="1" si="6"/>
        <v>0.10090594436086142</v>
      </c>
      <c r="BO13" s="1">
        <f t="shared" ca="1" si="6"/>
        <v>-2.3709330234934198E-2</v>
      </c>
      <c r="BP13" s="1">
        <f t="shared" ca="1" si="6"/>
        <v>3.1727569521408962E-3</v>
      </c>
      <c r="BQ13" s="1">
        <f t="shared" ca="1" si="6"/>
        <v>-2.5140108994862738E-4</v>
      </c>
      <c r="BR13" s="1">
        <f t="shared" ca="1" si="6"/>
        <v>1.1672761253802778E-5</v>
      </c>
      <c r="BS13" s="1">
        <f t="shared" ca="1" si="6"/>
        <v>-2.9339167523137155E-7</v>
      </c>
      <c r="BT13" s="1">
        <f t="shared" ca="1" si="6"/>
        <v>3.0811579372090389E-9</v>
      </c>
      <c r="BU13" s="1">
        <f t="shared" ca="1" si="12"/>
        <v>0.58086895742599154</v>
      </c>
      <c r="BV13" s="1">
        <f t="shared" ca="1" si="7"/>
        <v>-5.4228623429352932E-2</v>
      </c>
      <c r="BW13" s="1">
        <f t="shared" ca="1" si="7"/>
        <v>1.5175841863525566E-2</v>
      </c>
      <c r="BX13" s="1">
        <f t="shared" ca="1" si="7"/>
        <v>3.1175691375838238E-3</v>
      </c>
      <c r="BY13" s="1">
        <f t="shared" ca="1" si="7"/>
        <v>-2.1461484921831823E-3</v>
      </c>
      <c r="BZ13" s="1">
        <f t="shared" ca="1" si="7"/>
        <v>4.1122630726283973E-4</v>
      </c>
      <c r="CA13" s="1">
        <f t="shared" ca="1" si="7"/>
        <v>-3.9523812993046068E-5</v>
      </c>
      <c r="CB13" s="1">
        <f t="shared" ca="1" si="7"/>
        <v>2.0759803868006409E-6</v>
      </c>
      <c r="CC13" s="1">
        <f t="shared" ca="1" si="7"/>
        <v>-5.6910333565316613E-8</v>
      </c>
      <c r="CD13" s="1">
        <f t="shared" ca="1" si="7"/>
        <v>6.3793266730547652E-10</v>
      </c>
      <c r="CE13" s="4">
        <f t="shared" ca="1" si="13"/>
        <v>0.52211037023841755</v>
      </c>
      <c r="CF13" s="4">
        <f t="shared" ca="1" si="14"/>
        <v>-8.8930646736113395E-2</v>
      </c>
      <c r="CG13" s="14">
        <f t="shared" ca="1" si="17"/>
        <v>2.1016766400112633E-2</v>
      </c>
      <c r="CH13" s="14">
        <f t="shared" ca="1" si="17"/>
        <v>0.15086817451067194</v>
      </c>
      <c r="CI13" s="8">
        <f t="shared" ca="1" si="15"/>
        <v>0.5431613187078207</v>
      </c>
      <c r="CJ13" s="8">
        <f t="shared" ca="1" si="16"/>
        <v>1.8454842908340874E-2</v>
      </c>
      <c r="CK13" s="14">
        <f t="shared" ca="1" si="18"/>
        <v>7.8427041368355401E-3</v>
      </c>
      <c r="CL13" s="14">
        <f t="shared" ca="1" si="18"/>
        <v>4.0500239376933284E-2</v>
      </c>
    </row>
    <row r="14" spans="1:90" x14ac:dyDescent="0.25">
      <c r="A14" s="7">
        <f>'Calculate Data'!J16</f>
        <v>0.57024793388429751</v>
      </c>
      <c r="B14" s="7">
        <f>'Calculate Data'!K16</f>
        <v>0.51923076923076927</v>
      </c>
      <c r="C14" s="7">
        <f>'Calculate Data'!O16</f>
        <v>0.5377777777777778</v>
      </c>
      <c r="D14" s="7">
        <f>'Calculate Data'!B16</f>
        <v>225</v>
      </c>
      <c r="E14" s="2">
        <v>5.106382978723404E-2</v>
      </c>
      <c r="F14" s="10">
        <v>0.20886075949367089</v>
      </c>
      <c r="G14" s="4">
        <v>0.51327433628318586</v>
      </c>
      <c r="H14" s="8">
        <v>0.58302583025830257</v>
      </c>
      <c r="I14" s="20">
        <v>271</v>
      </c>
      <c r="J14" s="1">
        <f t="shared" si="8"/>
        <v>1</v>
      </c>
      <c r="K14" s="1">
        <f t="shared" si="2"/>
        <v>5.106382978723404E-2</v>
      </c>
      <c r="L14" s="1">
        <f t="shared" si="2"/>
        <v>2.6075147125396102E-3</v>
      </c>
      <c r="M14" s="1">
        <f t="shared" si="2"/>
        <v>1.3314968744883115E-4</v>
      </c>
      <c r="N14" s="1">
        <f t="shared" si="2"/>
        <v>6.799132976110526E-6</v>
      </c>
      <c r="O14" s="1">
        <f t="shared" si="2"/>
        <v>3.4718976899287792E-7</v>
      </c>
      <c r="P14" s="1">
        <f t="shared" si="2"/>
        <v>1.7728839267721423E-8</v>
      </c>
      <c r="Q14" s="1">
        <f t="shared" si="2"/>
        <v>9.0530243069215768E-10</v>
      </c>
      <c r="R14" s="1">
        <f t="shared" si="2"/>
        <v>4.6228209226833576E-11</v>
      </c>
      <c r="S14" s="1">
        <f t="shared" si="2"/>
        <v>2.3605894073276717E-12</v>
      </c>
      <c r="T14" s="1">
        <f t="shared" si="2"/>
        <v>1.2054073569332792E-13</v>
      </c>
      <c r="U14" s="1">
        <f t="shared" si="2"/>
        <v>6.1552716098720626E-15</v>
      </c>
      <c r="V14" s="1">
        <f t="shared" si="2"/>
        <v>3.1431174178070105E-16</v>
      </c>
      <c r="W14" s="1">
        <f t="shared" si="2"/>
        <v>1.6049961282418776E-17</v>
      </c>
      <c r="X14" s="1">
        <f t="shared" si="2"/>
        <v>8.1957249101712897E-19</v>
      </c>
      <c r="Y14" s="1">
        <f t="shared" si="2"/>
        <v>4.1850510179598068E-20</v>
      </c>
      <c r="Z14" s="1">
        <f t="shared" si="2"/>
        <v>2.1370473283199009E-21</v>
      </c>
      <c r="AA14" s="1">
        <f t="shared" si="2"/>
        <v>1.0912582102059068E-22</v>
      </c>
      <c r="AB14" s="1">
        <f t="shared" si="2"/>
        <v>5.5723823499876086E-24</v>
      </c>
      <c r="AC14" s="1">
        <f t="shared" si="9"/>
        <v>0.51327433628318586</v>
      </c>
      <c r="AD14" s="1">
        <f t="shared" si="3"/>
        <v>2.6209753342120126E-2</v>
      </c>
      <c r="AE14" s="1">
        <f t="shared" si="3"/>
        <v>1.3383703834274107E-3</v>
      </c>
      <c r="AF14" s="1">
        <f t="shared" si="3"/>
        <v>6.8342317451612446E-5</v>
      </c>
      <c r="AG14" s="1">
        <f t="shared" si="3"/>
        <v>3.4898204656142522E-6</v>
      </c>
      <c r="AH14" s="1">
        <f t="shared" si="3"/>
        <v>1.7820359824413204E-7</v>
      </c>
      <c r="AI14" s="1">
        <f t="shared" si="3"/>
        <v>9.0997582082109962E-9</v>
      </c>
      <c r="AJ14" s="1">
        <f t="shared" si="3"/>
        <v>4.6466850424907212E-10</v>
      </c>
      <c r="AK14" s="1">
        <f t="shared" si="3"/>
        <v>2.3727753408463254E-11</v>
      </c>
      <c r="AL14" s="1">
        <f t="shared" si="3"/>
        <v>1.2116299612832298E-12</v>
      </c>
      <c r="AM14" s="1">
        <f t="shared" si="10"/>
        <v>0.58302583025830257</v>
      </c>
      <c r="AN14" s="1">
        <f t="shared" si="4"/>
        <v>2.9771531757870767E-2</v>
      </c>
      <c r="AO14" s="1">
        <f t="shared" si="4"/>
        <v>1.5202484301891455E-3</v>
      </c>
      <c r="AP14" s="1">
        <f t="shared" si="4"/>
        <v>7.7629707073488272E-5</v>
      </c>
      <c r="AQ14" s="1">
        <f t="shared" si="4"/>
        <v>3.9640701484334433E-6</v>
      </c>
      <c r="AR14" s="1">
        <f t="shared" si="4"/>
        <v>2.0242060332426091E-7</v>
      </c>
      <c r="AS14" s="1">
        <f t="shared" si="4"/>
        <v>1.0336371233579279E-8</v>
      </c>
      <c r="AT14" s="1">
        <f t="shared" si="4"/>
        <v>5.2781470128915469E-10</v>
      </c>
      <c r="AU14" s="1">
        <f t="shared" si="4"/>
        <v>2.6952240065829168E-11</v>
      </c>
      <c r="AV14" s="1">
        <f t="shared" si="4"/>
        <v>1.3762845991061703E-12</v>
      </c>
      <c r="AW14" s="2" t="s">
        <v>253</v>
      </c>
      <c r="AX14" s="2">
        <v>0</v>
      </c>
      <c r="AY14" s="2">
        <v>1</v>
      </c>
      <c r="AZ14" s="2">
        <v>2</v>
      </c>
      <c r="BA14" s="2">
        <v>3</v>
      </c>
      <c r="BB14" s="2">
        <v>4</v>
      </c>
      <c r="BC14" s="2">
        <v>5</v>
      </c>
      <c r="BD14" s="2">
        <v>6</v>
      </c>
      <c r="BE14" s="2">
        <v>7</v>
      </c>
      <c r="BF14" s="2">
        <v>8</v>
      </c>
      <c r="BG14" s="2">
        <v>9</v>
      </c>
      <c r="BH14" s="12" t="s">
        <v>304</v>
      </c>
      <c r="BI14" s="13" t="s">
        <v>304</v>
      </c>
      <c r="BK14" s="1">
        <f t="shared" ca="1" si="11"/>
        <v>0.46049338765442371</v>
      </c>
      <c r="BL14" s="1">
        <f t="shared" ca="1" si="6"/>
        <v>0.22276162020069487</v>
      </c>
      <c r="BM14" s="1">
        <f t="shared" ca="1" si="6"/>
        <v>-0.26504392665778415</v>
      </c>
      <c r="BN14" s="1">
        <f t="shared" ca="1" si="6"/>
        <v>0.13100335977127611</v>
      </c>
      <c r="BO14" s="1">
        <f t="shared" ca="1" si="6"/>
        <v>-3.3579446195724026E-2</v>
      </c>
      <c r="BP14" s="1">
        <f t="shared" ca="1" si="6"/>
        <v>4.9020711322197525E-3</v>
      </c>
      <c r="BQ14" s="1">
        <f t="shared" ca="1" si="6"/>
        <v>-4.2373908218185086E-4</v>
      </c>
      <c r="BR14" s="1">
        <f t="shared" ca="1" si="6"/>
        <v>2.1463153377989052E-5</v>
      </c>
      <c r="BS14" s="1">
        <f t="shared" ca="1" si="6"/>
        <v>-5.8851328911474521E-7</v>
      </c>
      <c r="BT14" s="1">
        <f t="shared" ca="1" si="6"/>
        <v>6.7423455772582029E-9</v>
      </c>
      <c r="BU14" s="1">
        <f t="shared" ca="1" si="12"/>
        <v>0.58086895742599154</v>
      </c>
      <c r="BV14" s="1">
        <f t="shared" ca="1" si="7"/>
        <v>-5.915849828656683E-2</v>
      </c>
      <c r="BW14" s="1">
        <f t="shared" ca="1" si="7"/>
        <v>1.8060506019402324E-2</v>
      </c>
      <c r="BX14" s="1">
        <f t="shared" ca="1" si="7"/>
        <v>4.0474526444363983E-3</v>
      </c>
      <c r="BY14" s="1">
        <f t="shared" ca="1" si="7"/>
        <v>-3.0395830294317641E-3</v>
      </c>
      <c r="BZ14" s="1">
        <f t="shared" ca="1" si="7"/>
        <v>6.3536559530103464E-4</v>
      </c>
      <c r="CA14" s="1">
        <f t="shared" ca="1" si="7"/>
        <v>-6.6617786921380423E-5</v>
      </c>
      <c r="CB14" s="1">
        <f t="shared" ca="1" si="7"/>
        <v>3.8171846817378609E-6</v>
      </c>
      <c r="CC14" s="1">
        <f t="shared" ca="1" si="7"/>
        <v>-1.1415623011365018E-7</v>
      </c>
      <c r="CD14" s="1">
        <f t="shared" ca="1" si="7"/>
        <v>1.3959565155857178E-9</v>
      </c>
      <c r="CE14" s="4">
        <f t="shared" ca="1" si="13"/>
        <v>0.52013420820535894</v>
      </c>
      <c r="CF14" s="4">
        <f t="shared" ca="1" si="14"/>
        <v>-6.8598719221730775E-3</v>
      </c>
      <c r="CG14" s="14">
        <f t="shared" ca="1" si="17"/>
        <v>2.1016766400112633E-2</v>
      </c>
      <c r="CH14" s="14">
        <f t="shared" ca="1" si="17"/>
        <v>0.15086817451067194</v>
      </c>
      <c r="CI14" s="8">
        <f t="shared" ca="1" si="15"/>
        <v>0.5413512870066195</v>
      </c>
      <c r="CJ14" s="8">
        <f t="shared" ca="1" si="16"/>
        <v>4.1674543251683072E-2</v>
      </c>
      <c r="CK14" s="14">
        <f t="shared" ca="1" si="18"/>
        <v>7.8427041368355401E-3</v>
      </c>
      <c r="CL14" s="14">
        <f t="shared" ca="1" si="18"/>
        <v>4.0500239376933284E-2</v>
      </c>
    </row>
    <row r="15" spans="1:90" x14ac:dyDescent="0.25">
      <c r="A15" s="7">
        <f>'Calculate Data'!J17</f>
        <v>0.59210526315789469</v>
      </c>
      <c r="B15" s="7">
        <f>'Calculate Data'!K17</f>
        <v>0.41463414634146339</v>
      </c>
      <c r="C15" s="7">
        <f>'Calculate Data'!O17</f>
        <v>0.48101265822784811</v>
      </c>
      <c r="D15" s="7">
        <f>'Calculate Data'!B17</f>
        <v>158</v>
      </c>
      <c r="E15" s="2">
        <v>5.5319148936170209E-2</v>
      </c>
      <c r="F15" s="10">
        <v>0.2131782945736434</v>
      </c>
      <c r="G15" s="4">
        <v>0.67555555555555558</v>
      </c>
      <c r="H15" s="8">
        <v>0.53416149068322982</v>
      </c>
      <c r="I15" s="20">
        <v>483</v>
      </c>
      <c r="J15" s="1">
        <f t="shared" si="8"/>
        <v>1</v>
      </c>
      <c r="K15" s="1">
        <f t="shared" si="2"/>
        <v>5.5319148936170209E-2</v>
      </c>
      <c r="L15" s="1">
        <f t="shared" si="2"/>
        <v>3.0602082390221814E-3</v>
      </c>
      <c r="M15" s="1">
        <f t="shared" si="2"/>
        <v>1.6928811535016323E-4</v>
      </c>
      <c r="N15" s="1">
        <f t="shared" si="2"/>
        <v>9.3648744661792409E-6</v>
      </c>
      <c r="O15" s="1">
        <f t="shared" si="2"/>
        <v>5.1805688536310688E-7</v>
      </c>
      <c r="P15" s="1">
        <f t="shared" si="2"/>
        <v>2.8658465998810167E-8</v>
      </c>
      <c r="Q15" s="1">
        <f t="shared" si="2"/>
        <v>1.5853619488703496E-9</v>
      </c>
      <c r="R15" s="1">
        <f t="shared" si="2"/>
        <v>8.7700873767295927E-11</v>
      </c>
      <c r="S15" s="1">
        <f t="shared" si="2"/>
        <v>4.8515376977653066E-12</v>
      </c>
      <c r="T15" s="1">
        <f t="shared" si="2"/>
        <v>2.6838293647212327E-13</v>
      </c>
      <c r="U15" s="1">
        <f t="shared" si="2"/>
        <v>1.4846715634628096E-14</v>
      </c>
      <c r="V15" s="1">
        <f t="shared" si="2"/>
        <v>8.2130767340495841E-16</v>
      </c>
      <c r="W15" s="1">
        <f t="shared" si="2"/>
        <v>4.5434041507508333E-17</v>
      </c>
      <c r="X15" s="1">
        <f t="shared" si="2"/>
        <v>2.5133725089259927E-18</v>
      </c>
      <c r="Y15" s="1">
        <f t="shared" si="2"/>
        <v>1.390376281533528E-19</v>
      </c>
      <c r="Z15" s="1">
        <f t="shared" si="2"/>
        <v>7.6914432595471751E-21</v>
      </c>
      <c r="AA15" s="1">
        <f t="shared" si="2"/>
        <v>4.2548409520899265E-22</v>
      </c>
      <c r="AB15" s="1">
        <f t="shared" si="2"/>
        <v>2.3537418032837889E-23</v>
      </c>
      <c r="AC15" s="1">
        <f t="shared" si="9"/>
        <v>0.67555555555555558</v>
      </c>
      <c r="AD15" s="1">
        <f t="shared" si="3"/>
        <v>3.7371158392434989E-2</v>
      </c>
      <c r="AE15" s="1">
        <f t="shared" si="3"/>
        <v>2.0673406770283184E-3</v>
      </c>
      <c r="AF15" s="1">
        <f t="shared" si="3"/>
        <v>1.1436352681433249E-4</v>
      </c>
      <c r="AG15" s="1">
        <f t="shared" si="3"/>
        <v>6.3264929727077543E-6</v>
      </c>
      <c r="AH15" s="1">
        <f t="shared" si="3"/>
        <v>3.4997620700085441E-7</v>
      </c>
      <c r="AI15" s="1">
        <f t="shared" si="3"/>
        <v>1.9360385919196203E-8</v>
      </c>
      <c r="AJ15" s="1">
        <f t="shared" si="3"/>
        <v>1.0710000721257473E-9</v>
      </c>
      <c r="AK15" s="1">
        <f t="shared" si="3"/>
        <v>5.9246812500573256E-11</v>
      </c>
      <c r="AL15" s="1">
        <f t="shared" si="3"/>
        <v>3.2774832447125627E-12</v>
      </c>
      <c r="AM15" s="1">
        <f t="shared" si="10"/>
        <v>0.53416149068322982</v>
      </c>
      <c r="AN15" s="1">
        <f t="shared" si="4"/>
        <v>2.9549359059072286E-2</v>
      </c>
      <c r="AO15" s="1">
        <f t="shared" si="4"/>
        <v>1.6346453947571902E-3</v>
      </c>
      <c r="AP15" s="1">
        <f t="shared" si="4"/>
        <v>9.0427192050397754E-5</v>
      </c>
      <c r="AQ15" s="1">
        <f t="shared" si="4"/>
        <v>5.0023553049156191E-6</v>
      </c>
      <c r="AR15" s="1">
        <f t="shared" si="4"/>
        <v>2.7672603814426828E-7</v>
      </c>
      <c r="AS15" s="1">
        <f t="shared" si="4"/>
        <v>1.5308248918619097E-8</v>
      </c>
      <c r="AT15" s="1">
        <f t="shared" si="4"/>
        <v>8.468393018810563E-10</v>
      </c>
      <c r="AU15" s="1">
        <f t="shared" si="4"/>
        <v>4.684642946576056E-11</v>
      </c>
      <c r="AV15" s="1">
        <f t="shared" si="4"/>
        <v>2.5915046087442012E-12</v>
      </c>
      <c r="AW15" s="2">
        <v>0</v>
      </c>
      <c r="AX15" s="11" cm="1">
        <f t="array" aca="1" ref="AX15:BG24" ca="1">MINVERSE(AX2:BG11)</f>
        <v>0.52919743897237304</v>
      </c>
      <c r="AY15" s="11">
        <f ca="1"/>
        <v>-26.078348265778512</v>
      </c>
      <c r="AZ15" s="11">
        <f ca="1"/>
        <v>415.90574165037339</v>
      </c>
      <c r="BA15" s="11">
        <f ca="1"/>
        <v>-3145.3255099580642</v>
      </c>
      <c r="BB15" s="11">
        <f ca="1"/>
        <v>13177.510545324772</v>
      </c>
      <c r="BC15" s="11">
        <f ca="1"/>
        <v>-32866.503495983365</v>
      </c>
      <c r="BD15" s="11">
        <f ca="1"/>
        <v>49969.238092657863</v>
      </c>
      <c r="BE15" s="11">
        <f ca="1"/>
        <v>-45407.636516392486</v>
      </c>
      <c r="BF15" s="11">
        <f ca="1"/>
        <v>22654.820247098232</v>
      </c>
      <c r="BG15" s="11">
        <f ca="1"/>
        <v>-4772.5024955303115</v>
      </c>
      <c r="BH15" s="12" cm="1">
        <f t="array" aca="1" ref="BH15:BH24" ca="1">MMULT($AX$15:$BG$24,BH2:BH11)</f>
        <v>0.46049338765442371</v>
      </c>
      <c r="BI15" s="13" cm="1">
        <f t="array" aca="1" ref="BI15:BI24" ca="1">MMULT($AX$15:$BG$24,BI2:BI11)</f>
        <v>0.58086895742599154</v>
      </c>
      <c r="BK15" s="1">
        <f t="shared" ca="1" si="11"/>
        <v>0.46049338765442371</v>
      </c>
      <c r="BL15" s="1">
        <f t="shared" ca="1" si="6"/>
        <v>0.24132508855075277</v>
      </c>
      <c r="BM15" s="1">
        <f t="shared" ca="1" si="6"/>
        <v>-0.31105849725809387</v>
      </c>
      <c r="BN15" s="1">
        <f t="shared" ca="1" si="6"/>
        <v>0.166559248505494</v>
      </c>
      <c r="BO15" s="1">
        <f t="shared" ca="1" si="6"/>
        <v>-4.6251088097804489E-2</v>
      </c>
      <c r="BP15" s="1">
        <f t="shared" ca="1" si="6"/>
        <v>7.3145925640402702E-3</v>
      </c>
      <c r="BQ15" s="1">
        <f t="shared" ca="1" si="6"/>
        <v>-6.8496938212900585E-4</v>
      </c>
      <c r="BR15" s="1">
        <f t="shared" ca="1" si="6"/>
        <v>3.7586187239347612E-5</v>
      </c>
      <c r="BS15" s="1">
        <f t="shared" ca="1" si="6"/>
        <v>-1.1164855948836778E-6</v>
      </c>
      <c r="BT15" s="1">
        <f t="shared" ca="1" si="6"/>
        <v>1.3857023859333451E-8</v>
      </c>
      <c r="BU15" s="1">
        <f t="shared" ca="1" si="12"/>
        <v>0.58086895742599154</v>
      </c>
      <c r="BV15" s="1">
        <f t="shared" ca="1" si="7"/>
        <v>-6.4088373143780741E-2</v>
      </c>
      <c r="BW15" s="1">
        <f t="shared" ca="1" si="7"/>
        <v>2.1196010536659673E-2</v>
      </c>
      <c r="BX15" s="1">
        <f t="shared" ca="1" si="7"/>
        <v>5.1459800114738241E-3</v>
      </c>
      <c r="BY15" s="1">
        <f t="shared" ca="1" si="7"/>
        <v>-4.1866093221258008E-3</v>
      </c>
      <c r="BZ15" s="1">
        <f t="shared" ca="1" si="7"/>
        <v>9.4805651192815641E-4</v>
      </c>
      <c r="CA15" s="1">
        <f t="shared" ca="1" si="7"/>
        <v>-1.076868909787197E-4</v>
      </c>
      <c r="CB15" s="1">
        <f t="shared" ca="1" si="7"/>
        <v>6.6846383496520134E-6</v>
      </c>
      <c r="CC15" s="1">
        <f t="shared" ca="1" si="7"/>
        <v>-2.1656908832056374E-7</v>
      </c>
      <c r="CD15" s="1">
        <f t="shared" ca="1" si="7"/>
        <v>2.8690019699241676E-9</v>
      </c>
      <c r="CE15" s="4">
        <f t="shared" ca="1" si="13"/>
        <v>0.51773424609535168</v>
      </c>
      <c r="CF15" s="4">
        <f t="shared" ca="1" si="14"/>
        <v>0.1578213094602039</v>
      </c>
      <c r="CG15" s="14">
        <f t="shared" ca="1" si="17"/>
        <v>2.1016766400112633E-2</v>
      </c>
      <c r="CH15" s="14">
        <f t="shared" ca="1" si="17"/>
        <v>0.15086817451067194</v>
      </c>
      <c r="CI15" s="8">
        <f t="shared" ca="1" si="15"/>
        <v>0.53978280606743123</v>
      </c>
      <c r="CJ15" s="8">
        <f t="shared" ca="1" si="16"/>
        <v>-5.6213153842014085E-3</v>
      </c>
      <c r="CK15" s="14">
        <f t="shared" ca="1" si="18"/>
        <v>7.8427041368355401E-3</v>
      </c>
      <c r="CL15" s="14">
        <f t="shared" ca="1" si="18"/>
        <v>4.0500239376933284E-2</v>
      </c>
    </row>
    <row r="16" spans="1:90" x14ac:dyDescent="0.25">
      <c r="A16" s="7">
        <f>'Calculate Data'!J18</f>
        <v>0.36</v>
      </c>
      <c r="B16" s="7">
        <f>'Calculate Data'!K18</f>
        <v>0.42222222222222222</v>
      </c>
      <c r="C16" s="7">
        <f>'Calculate Data'!O18</f>
        <v>0.52631578947368418</v>
      </c>
      <c r="D16" s="7">
        <f>'Calculate Data'!B18</f>
        <v>95</v>
      </c>
      <c r="E16" s="2">
        <v>5.9574468085106386E-2</v>
      </c>
      <c r="F16" s="10">
        <v>0.21739130434782608</v>
      </c>
      <c r="G16" s="4">
        <v>0.51256281407035176</v>
      </c>
      <c r="H16" s="8">
        <v>0.55973451327433632</v>
      </c>
      <c r="I16" s="20">
        <v>452</v>
      </c>
      <c r="J16" s="1">
        <f t="shared" si="8"/>
        <v>1</v>
      </c>
      <c r="K16" s="1">
        <f t="shared" si="2"/>
        <v>5.9574468085106386E-2</v>
      </c>
      <c r="L16" s="1">
        <f t="shared" si="2"/>
        <v>3.5491172476233594E-3</v>
      </c>
      <c r="M16" s="1">
        <f t="shared" si="2"/>
        <v>2.1143677219883844E-4</v>
      </c>
      <c r="N16" s="1">
        <f t="shared" si="2"/>
        <v>1.2596233237377611E-5</v>
      </c>
      <c r="O16" s="1">
        <f t="shared" si="2"/>
        <v>7.504138949927088E-7</v>
      </c>
      <c r="P16" s="1">
        <f t="shared" si="2"/>
        <v>4.47055086378635E-8</v>
      </c>
      <c r="Q16" s="1">
        <f t="shared" si="2"/>
        <v>2.6633068975748473E-9</v>
      </c>
      <c r="R16" s="1">
        <f t="shared" si="2"/>
        <v>1.5866509177041645E-10</v>
      </c>
      <c r="S16" s="1">
        <f t="shared" si="2"/>
        <v>9.4523884458971512E-12</v>
      </c>
      <c r="T16" s="1">
        <f t="shared" si="2"/>
        <v>5.6312101379812821E-13</v>
      </c>
      <c r="U16" s="1">
        <f t="shared" si="2"/>
        <v>3.3547634864569341E-14</v>
      </c>
      <c r="V16" s="1">
        <f t="shared" si="2"/>
        <v>1.9985825025700885E-15</v>
      </c>
      <c r="W16" s="1">
        <f t="shared" si="2"/>
        <v>1.190644895148138E-16</v>
      </c>
      <c r="X16" s="1">
        <f t="shared" si="2"/>
        <v>7.0932036306697576E-18</v>
      </c>
      <c r="Y16" s="1">
        <f t="shared" si="2"/>
        <v>4.2257383331649628E-19</v>
      </c>
      <c r="Z16" s="1">
        <f t="shared" si="2"/>
        <v>2.5174611346514675E-20</v>
      </c>
      <c r="AA16" s="1">
        <f t="shared" si="2"/>
        <v>1.4997640802178957E-21</v>
      </c>
      <c r="AB16" s="1">
        <f t="shared" si="2"/>
        <v>8.9347647332129961E-23</v>
      </c>
      <c r="AC16" s="1">
        <f t="shared" si="9"/>
        <v>0.51256281407035176</v>
      </c>
      <c r="AD16" s="1">
        <f t="shared" si="3"/>
        <v>3.0535657008446491E-2</v>
      </c>
      <c r="AE16" s="1">
        <f t="shared" si="3"/>
        <v>1.8191455239074505E-3</v>
      </c>
      <c r="AF16" s="1">
        <f t="shared" si="3"/>
        <v>1.0837462695618855E-4</v>
      </c>
      <c r="AG16" s="1">
        <f t="shared" si="3"/>
        <v>6.4563607548367655E-6</v>
      </c>
      <c r="AH16" s="1">
        <f t="shared" si="3"/>
        <v>3.8463425773495626E-7</v>
      </c>
      <c r="AI16" s="1">
        <f t="shared" si="3"/>
        <v>2.2914381311869734E-8</v>
      </c>
      <c r="AJ16" s="1">
        <f t="shared" si="3"/>
        <v>1.3651120781539418E-9</v>
      </c>
      <c r="AK16" s="1">
        <f t="shared" si="3"/>
        <v>8.1325825932575267E-11</v>
      </c>
      <c r="AL16" s="1">
        <f t="shared" si="3"/>
        <v>4.8449428215151226E-12</v>
      </c>
      <c r="AM16" s="1">
        <f t="shared" si="10"/>
        <v>0.55973451327433632</v>
      </c>
      <c r="AN16" s="1">
        <f t="shared" si="4"/>
        <v>3.3345885897194505E-2</v>
      </c>
      <c r="AO16" s="1">
        <f t="shared" si="4"/>
        <v>1.9865634151520132E-3</v>
      </c>
      <c r="AP16" s="1">
        <f t="shared" si="4"/>
        <v>1.1834845877501356E-4</v>
      </c>
      <c r="AQ16" s="1">
        <f t="shared" si="4"/>
        <v>7.0505464802135748E-6</v>
      </c>
      <c r="AR16" s="1">
        <f t="shared" si="4"/>
        <v>4.2003255626804277E-7</v>
      </c>
      <c r="AS16" s="1">
        <f t="shared" si="4"/>
        <v>2.5023216118096164E-8</v>
      </c>
      <c r="AT16" s="1">
        <f t="shared" si="4"/>
        <v>1.4907447900142399E-9</v>
      </c>
      <c r="AU16" s="1">
        <f t="shared" si="4"/>
        <v>8.8810327915741958E-11</v>
      </c>
      <c r="AV16" s="1">
        <f t="shared" si="4"/>
        <v>5.2908280460442027E-12</v>
      </c>
      <c r="AW16" s="2">
        <v>1</v>
      </c>
      <c r="AX16" s="11">
        <f ca="1"/>
        <v>-26.078360114812725</v>
      </c>
      <c r="AY16" s="11">
        <f ca="1"/>
        <v>1630.5984453369108</v>
      </c>
      <c r="AZ16" s="11">
        <f ca="1"/>
        <v>-28770.507011138347</v>
      </c>
      <c r="BA16" s="11">
        <f ca="1"/>
        <v>230151.90353937633</v>
      </c>
      <c r="BB16" s="11">
        <f ca="1"/>
        <v>-999392.36773157388</v>
      </c>
      <c r="BC16" s="11">
        <f ca="1"/>
        <v>2555309.6770639974</v>
      </c>
      <c r="BD16" s="11">
        <f ca="1"/>
        <v>-3956542.6440214994</v>
      </c>
      <c r="BE16" s="11">
        <f ca="1"/>
        <v>3645934.0580131975</v>
      </c>
      <c r="BF16" s="11">
        <f ca="1"/>
        <v>-1839227.2178121442</v>
      </c>
      <c r="BG16" s="11">
        <f ca="1"/>
        <v>390936.3810168627</v>
      </c>
      <c r="BH16" s="12">
        <f ca="1"/>
        <v>4.362415062263608</v>
      </c>
      <c r="BI16" s="13">
        <f ca="1"/>
        <v>-1.1585205914452672</v>
      </c>
      <c r="BK16" s="1">
        <f t="shared" ca="1" si="11"/>
        <v>0.46049338765442371</v>
      </c>
      <c r="BL16" s="1">
        <f t="shared" ca="1" si="6"/>
        <v>0.2598885569008107</v>
      </c>
      <c r="BM16" s="1">
        <f t="shared" ca="1" si="6"/>
        <v>-0.36075423350642855</v>
      </c>
      <c r="BN16" s="1">
        <f t="shared" ca="1" si="6"/>
        <v>0.20802848334049873</v>
      </c>
      <c r="BO16" s="1">
        <f t="shared" ca="1" si="6"/>
        <v>-6.2210069688220244E-2</v>
      </c>
      <c r="BP16" s="1">
        <f t="shared" ca="1" si="6"/>
        <v>1.0595307294138046E-2</v>
      </c>
      <c r="BQ16" s="1">
        <f t="shared" ca="1" si="6"/>
        <v>-1.0685116443675544E-3</v>
      </c>
      <c r="BR16" s="1">
        <f t="shared" ca="1" si="6"/>
        <v>6.3142395841796908E-5</v>
      </c>
      <c r="BS16" s="1">
        <f t="shared" ca="1" si="6"/>
        <v>-2.0199033574352573E-6</v>
      </c>
      <c r="BT16" s="1">
        <f t="shared" ca="1" si="6"/>
        <v>2.6998032455321742E-8</v>
      </c>
      <c r="BU16" s="1">
        <f t="shared" ca="1" si="12"/>
        <v>0.58086895742599154</v>
      </c>
      <c r="BV16" s="1">
        <f t="shared" ca="1" si="7"/>
        <v>-6.9018248000994639E-2</v>
      </c>
      <c r="BW16" s="1">
        <f t="shared" ca="1" si="7"/>
        <v>2.4582355415297616E-2</v>
      </c>
      <c r="BX16" s="1">
        <f t="shared" ca="1" si="7"/>
        <v>6.4272048937115056E-3</v>
      </c>
      <c r="BY16" s="1">
        <f t="shared" ca="1" si="7"/>
        <v>-5.6312028191864739E-3</v>
      </c>
      <c r="BZ16" s="1">
        <f t="shared" ca="1" si="7"/>
        <v>1.3732754064074712E-3</v>
      </c>
      <c r="CA16" s="1">
        <f t="shared" ca="1" si="7"/>
        <v>-1.6798516832804982E-4</v>
      </c>
      <c r="CB16" s="1">
        <f t="shared" ca="1" si="7"/>
        <v>1.1229765819160262E-5</v>
      </c>
      <c r="CC16" s="1">
        <f t="shared" ca="1" si="7"/>
        <v>-3.9180857381413464E-7</v>
      </c>
      <c r="CD16" s="1">
        <f t="shared" ca="1" si="7"/>
        <v>5.5897578790862045E-9</v>
      </c>
      <c r="CE16" s="4">
        <f t="shared" ca="1" si="13"/>
        <v>0.51503406984137157</v>
      </c>
      <c r="CF16" s="4">
        <f t="shared" ca="1" si="14"/>
        <v>-2.4712557710198091E-3</v>
      </c>
      <c r="CG16" s="14">
        <f t="shared" ca="1" si="17"/>
        <v>2.1016766400112633E-2</v>
      </c>
      <c r="CH16" s="14">
        <f t="shared" ca="1" si="17"/>
        <v>0.15086817451067194</v>
      </c>
      <c r="CI16" s="8">
        <f t="shared" ca="1" si="15"/>
        <v>0.5384452006999022</v>
      </c>
      <c r="CJ16" s="8">
        <f t="shared" ca="1" si="16"/>
        <v>2.1289312574434116E-2</v>
      </c>
      <c r="CK16" s="14">
        <f t="shared" ca="1" si="18"/>
        <v>7.8427041368355401E-3</v>
      </c>
      <c r="CL16" s="14">
        <f t="shared" ca="1" si="18"/>
        <v>4.0500239376933284E-2</v>
      </c>
    </row>
    <row r="17" spans="1:90" x14ac:dyDescent="0.25">
      <c r="A17" s="7">
        <f>'Calculate Data'!J19</f>
        <v>0.67307692307692313</v>
      </c>
      <c r="B17" s="7">
        <f>'Calculate Data'!K19</f>
        <v>0.28999999999999998</v>
      </c>
      <c r="C17" s="7">
        <f>'Calculate Data'!O19</f>
        <v>0.50980392156862742</v>
      </c>
      <c r="D17" s="7">
        <f>'Calculate Data'!B19</f>
        <v>204</v>
      </c>
      <c r="E17" s="2">
        <v>6.3829787234042548E-2</v>
      </c>
      <c r="F17" s="10">
        <v>0.22222222222222221</v>
      </c>
      <c r="G17" s="4">
        <v>0.52571428571428569</v>
      </c>
      <c r="H17" s="8">
        <v>0.5625</v>
      </c>
      <c r="I17" s="20">
        <v>400</v>
      </c>
      <c r="J17" s="1">
        <f t="shared" si="8"/>
        <v>1</v>
      </c>
      <c r="K17" s="1">
        <f t="shared" si="2"/>
        <v>6.3829787234042548E-2</v>
      </c>
      <c r="L17" s="1">
        <f t="shared" si="2"/>
        <v>4.0742417383431411E-3</v>
      </c>
      <c r="M17" s="1">
        <f t="shared" si="2"/>
        <v>2.6005798329849835E-4</v>
      </c>
      <c r="N17" s="1">
        <f t="shared" ref="N17:AB61" si="19">POWER($E17,N$2)</f>
        <v>1.659944574245734E-5</v>
      </c>
      <c r="O17" s="1">
        <f t="shared" si="19"/>
        <v>1.0595390899440856E-6</v>
      </c>
      <c r="P17" s="1">
        <f t="shared" si="19"/>
        <v>6.7630154677282046E-8</v>
      </c>
      <c r="Q17" s="1">
        <f t="shared" si="19"/>
        <v>4.3168183836563007E-9</v>
      </c>
      <c r="R17" s="1">
        <f t="shared" si="19"/>
        <v>2.755415989567851E-10</v>
      </c>
      <c r="S17" s="1">
        <f t="shared" si="19"/>
        <v>1.7587761635539474E-11</v>
      </c>
      <c r="T17" s="1">
        <f t="shared" si="19"/>
        <v>1.1226230831195407E-12</v>
      </c>
      <c r="U17" s="1">
        <f t="shared" si="19"/>
        <v>7.1656792539545144E-14</v>
      </c>
      <c r="V17" s="1">
        <f t="shared" si="19"/>
        <v>4.5738378216730941E-15</v>
      </c>
      <c r="W17" s="1">
        <f t="shared" si="19"/>
        <v>2.9194709500041028E-16</v>
      </c>
      <c r="X17" s="1">
        <f t="shared" si="19"/>
        <v>1.8634920957472992E-17</v>
      </c>
      <c r="Y17" s="1">
        <f t="shared" si="19"/>
        <v>1.1894630398387016E-18</v>
      </c>
      <c r="Z17" s="1">
        <f t="shared" si="19"/>
        <v>7.5923172755661795E-20</v>
      </c>
      <c r="AA17" s="1">
        <f t="shared" si="19"/>
        <v>4.8461599631273483E-21</v>
      </c>
      <c r="AB17" s="1">
        <f t="shared" si="19"/>
        <v>3.0932935934855412E-22</v>
      </c>
      <c r="AC17" s="1">
        <f t="shared" si="9"/>
        <v>0.52571428571428569</v>
      </c>
      <c r="AD17" s="1">
        <f t="shared" si="3"/>
        <v>3.3556231003039512E-2</v>
      </c>
      <c r="AE17" s="1">
        <f t="shared" si="3"/>
        <v>2.1418870853003942E-3</v>
      </c>
      <c r="AF17" s="1">
        <f t="shared" si="3"/>
        <v>1.3671619693406771E-4</v>
      </c>
      <c r="AG17" s="1">
        <f t="shared" si="3"/>
        <v>8.726565761749001E-6</v>
      </c>
      <c r="AH17" s="1">
        <f t="shared" si="3"/>
        <v>5.5701483585631923E-7</v>
      </c>
      <c r="AI17" s="1">
        <f t="shared" si="3"/>
        <v>3.5554138458913987E-8</v>
      </c>
      <c r="AJ17" s="1">
        <f t="shared" si="3"/>
        <v>2.2694130931221695E-9</v>
      </c>
      <c r="AK17" s="1">
        <f t="shared" si="3"/>
        <v>1.4485615488013844E-10</v>
      </c>
      <c r="AL17" s="1">
        <f t="shared" si="3"/>
        <v>9.2461375455407519E-12</v>
      </c>
      <c r="AM17" s="1">
        <f t="shared" si="10"/>
        <v>0.5625</v>
      </c>
      <c r="AN17" s="1">
        <f t="shared" si="4"/>
        <v>3.5904255319148932E-2</v>
      </c>
      <c r="AO17" s="1">
        <f t="shared" si="4"/>
        <v>2.291760977818017E-3</v>
      </c>
      <c r="AP17" s="1">
        <f t="shared" si="4"/>
        <v>1.4628261560540532E-4</v>
      </c>
      <c r="AQ17" s="1">
        <f t="shared" si="4"/>
        <v>9.3371882301322532E-6</v>
      </c>
      <c r="AR17" s="1">
        <f t="shared" si="4"/>
        <v>5.9599073809354818E-7</v>
      </c>
      <c r="AS17" s="1">
        <f t="shared" si="4"/>
        <v>3.8041962005971151E-8</v>
      </c>
      <c r="AT17" s="1">
        <f t="shared" si="4"/>
        <v>2.4282103408066691E-9</v>
      </c>
      <c r="AU17" s="1">
        <f t="shared" si="4"/>
        <v>1.5499214941319162E-10</v>
      </c>
      <c r="AV17" s="1">
        <f t="shared" si="4"/>
        <v>9.8931159199909535E-12</v>
      </c>
      <c r="AW17" s="2">
        <v>2</v>
      </c>
      <c r="AX17" s="11">
        <f ca="1"/>
        <v>415.9061871591561</v>
      </c>
      <c r="AY17" s="11">
        <f ca="1"/>
        <v>-28770.522905138412</v>
      </c>
      <c r="AZ17" s="11">
        <f ca="1"/>
        <v>538288.15967650444</v>
      </c>
      <c r="BA17" s="11">
        <f ca="1"/>
        <v>-4472068.4804689819</v>
      </c>
      <c r="BB17" s="11">
        <f ca="1"/>
        <v>19937817.178478122</v>
      </c>
      <c r="BC17" s="11">
        <f ca="1"/>
        <v>-51977285.452015504</v>
      </c>
      <c r="BD17" s="11">
        <f ca="1"/>
        <v>81686174.557439342</v>
      </c>
      <c r="BE17" s="11">
        <f ca="1"/>
        <v>-76164670.243723094</v>
      </c>
      <c r="BF17" s="11">
        <f ca="1"/>
        <v>38790431.398312099</v>
      </c>
      <c r="BG17" s="11">
        <f ca="1"/>
        <v>-8310420.5584439719</v>
      </c>
      <c r="BH17" s="12">
        <f ca="1"/>
        <v>-101.64618645608425</v>
      </c>
      <c r="BI17" s="13">
        <f ca="1"/>
        <v>6.9263294786214828</v>
      </c>
      <c r="BK17" s="1">
        <f t="shared" ca="1" si="11"/>
        <v>0.46049338765442371</v>
      </c>
      <c r="BL17" s="1">
        <f t="shared" ca="1" si="6"/>
        <v>0.2784520252508686</v>
      </c>
      <c r="BM17" s="1">
        <f t="shared" ca="1" si="6"/>
        <v>-0.41413113540278773</v>
      </c>
      <c r="BN17" s="1">
        <f t="shared" ca="1" si="6"/>
        <v>0.25586593705327365</v>
      </c>
      <c r="BO17" s="1">
        <f t="shared" ca="1" si="6"/>
        <v>-8.1981069813779367E-2</v>
      </c>
      <c r="BP17" s="1">
        <f t="shared" ca="1" si="6"/>
        <v>1.4959933875182352E-2</v>
      </c>
      <c r="BQ17" s="1">
        <f t="shared" ca="1" si="6"/>
        <v>-1.6164363181375538E-3</v>
      </c>
      <c r="BR17" s="1">
        <f t="shared" ca="1" si="6"/>
        <v>1.0234429062838104E-4</v>
      </c>
      <c r="BS17" s="1">
        <f t="shared" ca="1" si="6"/>
        <v>-3.5078125543281157E-6</v>
      </c>
      <c r="BT17" s="1">
        <f t="shared" ca="1" si="6"/>
        <v>5.0234389135675163E-8</v>
      </c>
      <c r="BU17" s="1">
        <f t="shared" ca="1" si="12"/>
        <v>0.58086895742599154</v>
      </c>
      <c r="BV17" s="1">
        <f t="shared" ca="1" si="7"/>
        <v>-7.3948122858208537E-2</v>
      </c>
      <c r="BW17" s="1">
        <f t="shared" ca="1" si="7"/>
        <v>2.8219540655316133E-2</v>
      </c>
      <c r="BX17" s="1">
        <f t="shared" ca="1" si="7"/>
        <v>7.9051809461648404E-3</v>
      </c>
      <c r="BY17" s="1">
        <f t="shared" ca="1" si="7"/>
        <v>-7.4208570054486427E-3</v>
      </c>
      <c r="BZ17" s="1">
        <f t="shared" ca="1" si="7"/>
        <v>1.9389819192536459E-3</v>
      </c>
      <c r="CA17" s="1">
        <f t="shared" ca="1" si="7"/>
        <v>-2.5412668961097881E-4</v>
      </c>
      <c r="CB17" s="1">
        <f t="shared" ca="1" si="7"/>
        <v>1.820175495976382E-5</v>
      </c>
      <c r="CC17" s="1">
        <f t="shared" ca="1" si="7"/>
        <v>-6.8042415448218699E-7</v>
      </c>
      <c r="CD17" s="1">
        <f t="shared" ca="1" si="7"/>
        <v>1.0400686529172347E-8</v>
      </c>
      <c r="CE17" s="4">
        <f t="shared" ca="1" si="13"/>
        <v>0.51214152901150689</v>
      </c>
      <c r="CF17" s="4">
        <f t="shared" ca="1" si="14"/>
        <v>1.3572756702778799E-2</v>
      </c>
      <c r="CG17" s="14">
        <f t="shared" ca="1" si="17"/>
        <v>2.1016766400112633E-2</v>
      </c>
      <c r="CH17" s="14">
        <f t="shared" ca="1" si="17"/>
        <v>0.15086817451067194</v>
      </c>
      <c r="CI17" s="8">
        <f t="shared" ca="1" si="15"/>
        <v>0.53732708612495006</v>
      </c>
      <c r="CJ17" s="8">
        <f t="shared" ca="1" si="16"/>
        <v>2.517291387504994E-2</v>
      </c>
      <c r="CK17" s="14">
        <f t="shared" ca="1" si="18"/>
        <v>7.8427041368355401E-3</v>
      </c>
      <c r="CL17" s="14">
        <f t="shared" ca="1" si="18"/>
        <v>4.0500239376933284E-2</v>
      </c>
    </row>
    <row r="18" spans="1:90" x14ac:dyDescent="0.25">
      <c r="A18" s="7">
        <f>'Calculate Data'!J20</f>
        <v>0.62318840579710144</v>
      </c>
      <c r="B18" s="7">
        <f>'Calculate Data'!K20</f>
        <v>0.4</v>
      </c>
      <c r="C18" s="7">
        <f>'Calculate Data'!O20</f>
        <v>0.47916666666666669</v>
      </c>
      <c r="D18" s="7">
        <f>'Calculate Data'!B20</f>
        <v>144</v>
      </c>
      <c r="E18" s="2">
        <v>6.8085106382978725E-2</v>
      </c>
      <c r="F18" s="10">
        <v>0.2271062271062271</v>
      </c>
      <c r="G18" s="4">
        <v>0.23735408560311283</v>
      </c>
      <c r="H18" s="8">
        <v>0.51509433962264151</v>
      </c>
      <c r="I18" s="20">
        <v>530</v>
      </c>
      <c r="J18" s="1">
        <f t="shared" si="8"/>
        <v>1</v>
      </c>
      <c r="K18" s="1">
        <f t="shared" si="8"/>
        <v>6.8085106382978725E-2</v>
      </c>
      <c r="L18" s="1">
        <f t="shared" si="8"/>
        <v>4.6355817111815301E-3</v>
      </c>
      <c r="M18" s="1">
        <f t="shared" si="8"/>
        <v>3.1561407395278501E-4</v>
      </c>
      <c r="N18" s="1">
        <f t="shared" si="8"/>
        <v>2.1488617801040684E-5</v>
      </c>
      <c r="O18" s="1">
        <f t="shared" si="8"/>
        <v>1.4630548290070252E-6</v>
      </c>
      <c r="P18" s="1">
        <f t="shared" si="8"/>
        <v>9.9612243677074066E-8</v>
      </c>
      <c r="Q18" s="1">
        <f t="shared" si="8"/>
        <v>6.7821102078007867E-9</v>
      </c>
      <c r="R18" s="1">
        <f t="shared" si="8"/>
        <v>4.6176069499920256E-10</v>
      </c>
      <c r="S18" s="1">
        <f t="shared" si="8"/>
        <v>3.1439026042498895E-11</v>
      </c>
      <c r="T18" s="1">
        <f t="shared" si="8"/>
        <v>2.1405294326807759E-12</v>
      </c>
      <c r="U18" s="1">
        <f t="shared" si="8"/>
        <v>1.4573817413996771E-13</v>
      </c>
      <c r="V18" s="1">
        <f t="shared" si="8"/>
        <v>9.9225990903807825E-15</v>
      </c>
      <c r="W18" s="1">
        <f t="shared" si="8"/>
        <v>6.7558121466422343E-16</v>
      </c>
      <c r="X18" s="1">
        <f t="shared" si="8"/>
        <v>4.5997018870755643E-17</v>
      </c>
      <c r="Y18" s="1">
        <f t="shared" si="8"/>
        <v>3.1317119231152773E-18</v>
      </c>
      <c r="Z18" s="1">
        <f t="shared" si="19"/>
        <v>2.1322293944614657E-19</v>
      </c>
      <c r="AA18" s="1">
        <f t="shared" si="19"/>
        <v>1.4517306515482319E-20</v>
      </c>
      <c r="AB18" s="1">
        <f t="shared" si="19"/>
        <v>9.8841235850092384E-22</v>
      </c>
      <c r="AC18" s="1">
        <f t="shared" si="9"/>
        <v>0.23735408560311283</v>
      </c>
      <c r="AD18" s="1">
        <f t="shared" si="3"/>
        <v>1.6160278168722574E-2</v>
      </c>
      <c r="AE18" s="1">
        <f t="shared" si="3"/>
        <v>1.1002742582960051E-3</v>
      </c>
      <c r="AF18" s="1">
        <f t="shared" si="3"/>
        <v>7.4912289926536518E-5</v>
      </c>
      <c r="AG18" s="1">
        <f t="shared" si="3"/>
        <v>5.1004112290407849E-6</v>
      </c>
      <c r="AH18" s="1">
        <f t="shared" si="3"/>
        <v>3.4726204112618106E-7</v>
      </c>
      <c r="AI18" s="1">
        <f t="shared" si="3"/>
        <v>2.3643373012846371E-8</v>
      </c>
      <c r="AJ18" s="1">
        <f t="shared" si="3"/>
        <v>1.6097615668320933E-9</v>
      </c>
      <c r="AK18" s="1">
        <f t="shared" si="3"/>
        <v>1.0960078752899359E-10</v>
      </c>
      <c r="AL18" s="1">
        <f t="shared" si="3"/>
        <v>7.4621812785697762E-12</v>
      </c>
      <c r="AM18" s="1">
        <f t="shared" si="10"/>
        <v>0.51509433962264151</v>
      </c>
      <c r="AN18" s="1">
        <f t="shared" si="4"/>
        <v>3.5070252910477717E-2</v>
      </c>
      <c r="AO18" s="1">
        <f t="shared" si="4"/>
        <v>2.3877619002878447E-3</v>
      </c>
      <c r="AP18" s="1">
        <f t="shared" si="4"/>
        <v>1.6257102299832135E-4</v>
      </c>
      <c r="AQ18" s="1">
        <f t="shared" si="4"/>
        <v>1.1068665395630389E-5</v>
      </c>
      <c r="AR18" s="1">
        <f t="shared" si="4"/>
        <v>7.5361126097909031E-7</v>
      </c>
      <c r="AS18" s="1">
        <f t="shared" si="4"/>
        <v>5.1309702875172115E-8</v>
      </c>
      <c r="AT18" s="1">
        <f t="shared" si="4"/>
        <v>3.4934265787351222E-9</v>
      </c>
      <c r="AU18" s="1">
        <f t="shared" si="4"/>
        <v>2.3785032025430623E-10</v>
      </c>
      <c r="AV18" s="1">
        <f t="shared" si="4"/>
        <v>1.6194064357739997E-11</v>
      </c>
      <c r="AW18" s="2">
        <v>3</v>
      </c>
      <c r="AX18" s="11">
        <f ca="1"/>
        <v>-3145.3309502895463</v>
      </c>
      <c r="AY18" s="11">
        <f ca="1"/>
        <v>230152.1608767306</v>
      </c>
      <c r="AZ18" s="11">
        <f ca="1"/>
        <v>-4472070.8584997198</v>
      </c>
      <c r="BA18" s="11">
        <f ca="1"/>
        <v>38156676.534260638</v>
      </c>
      <c r="BB18" s="11">
        <f ca="1"/>
        <v>-173496446.33615392</v>
      </c>
      <c r="BC18" s="11">
        <f ca="1"/>
        <v>459192807.89343572</v>
      </c>
      <c r="BD18" s="11">
        <f ca="1"/>
        <v>-730349616.75271869</v>
      </c>
      <c r="BE18" s="11">
        <f ca="1"/>
        <v>687629495.03447402</v>
      </c>
      <c r="BF18" s="11">
        <f ca="1"/>
        <v>-353033357.58867514</v>
      </c>
      <c r="BG18" s="11">
        <f ca="1"/>
        <v>76146379.528153643</v>
      </c>
      <c r="BH18" s="12">
        <f ca="1"/>
        <v>983.88034009933472</v>
      </c>
      <c r="BI18" s="13">
        <f ca="1"/>
        <v>30.397763013839722</v>
      </c>
      <c r="BK18" s="1">
        <f t="shared" ca="1" si="11"/>
        <v>0.46049338765442371</v>
      </c>
      <c r="BL18" s="1">
        <f t="shared" ca="1" si="6"/>
        <v>0.29701549360092649</v>
      </c>
      <c r="BM18" s="1">
        <f t="shared" ca="1" si="6"/>
        <v>-0.47118920294717193</v>
      </c>
      <c r="BN18" s="1">
        <f t="shared" ca="1" si="6"/>
        <v>0.31052648242080272</v>
      </c>
      <c r="BO18" s="1">
        <f t="shared" ca="1" si="6"/>
        <v>-0.10612763242105376</v>
      </c>
      <c r="BP18" s="1">
        <f t="shared" ca="1" si="6"/>
        <v>2.0657287404909581E-2</v>
      </c>
      <c r="BQ18" s="1">
        <f t="shared" ca="1" si="6"/>
        <v>-2.3808440063331445E-3</v>
      </c>
      <c r="BR18" s="1">
        <f t="shared" ca="1" si="6"/>
        <v>1.6079209188156051E-4</v>
      </c>
      <c r="BS18" s="1">
        <f t="shared" ca="1" si="6"/>
        <v>-5.8784951860118854E-6</v>
      </c>
      <c r="BT18" s="1">
        <f t="shared" ca="1" si="6"/>
        <v>8.9796547223734996E-8</v>
      </c>
      <c r="BU18" s="1">
        <f t="shared" ca="1" si="12"/>
        <v>0.58086895742599154</v>
      </c>
      <c r="BV18" s="1">
        <f t="shared" ca="1" si="7"/>
        <v>-7.8877997715422449E-2</v>
      </c>
      <c r="BW18" s="1">
        <f t="shared" ca="1" si="7"/>
        <v>3.210756625671525E-2</v>
      </c>
      <c r="BX18" s="1">
        <f t="shared" ca="1" si="7"/>
        <v>9.5939618238492421E-3</v>
      </c>
      <c r="BY18" s="1">
        <f t="shared" ca="1" si="7"/>
        <v>-9.606583401660887E-3</v>
      </c>
      <c r="BZ18" s="1">
        <f t="shared" ca="1" si="7"/>
        <v>2.6774253892520973E-3</v>
      </c>
      <c r="CA18" s="1">
        <f t="shared" ca="1" si="7"/>
        <v>-3.7430240772287296E-4</v>
      </c>
      <c r="CB18" s="1">
        <f t="shared" ca="1" si="7"/>
        <v>2.8596595256329747E-5</v>
      </c>
      <c r="CC18" s="1">
        <f t="shared" ca="1" si="7"/>
        <v>-1.1402747594464541E-6</v>
      </c>
      <c r="CD18" s="1">
        <f t="shared" ca="1" si="7"/>
        <v>1.8591760647345567E-8</v>
      </c>
      <c r="CE18" s="4">
        <f t="shared" ca="1" si="13"/>
        <v>0.50914997509974658</v>
      </c>
      <c r="CF18" s="4">
        <f t="shared" ca="1" si="14"/>
        <v>-0.27179588949663375</v>
      </c>
      <c r="CG18" s="4">
        <f ca="1">AVERAGE(CF3:CF33)</f>
        <v>1.0186656327474648E-4</v>
      </c>
      <c r="CH18" s="4">
        <f ca="1">_xlfn.STDEV.S(CF3:CF33)</f>
        <v>0.17759860728786933</v>
      </c>
      <c r="CI18" s="8">
        <f t="shared" ca="1" si="15"/>
        <v>0.53641650228325954</v>
      </c>
      <c r="CJ18" s="8">
        <f t="shared" ca="1" si="16"/>
        <v>-2.1322162660618038E-2</v>
      </c>
      <c r="CK18" s="8">
        <f ca="1">AVERAGE(CJ3:CJ33)</f>
        <v>-1.0814944775974025E-3</v>
      </c>
      <c r="CL18" s="8">
        <f ca="1">_xlfn.STDEV.S(CJ3:CJ33)</f>
        <v>4.9079336579454291E-2</v>
      </c>
    </row>
    <row r="19" spans="1:90" x14ac:dyDescent="0.25">
      <c r="A19" s="7">
        <f>'Calculate Data'!J21</f>
        <v>0.77611940298507465</v>
      </c>
      <c r="B19" s="7">
        <f>'Calculate Data'!K21</f>
        <v>0.20547945205479451</v>
      </c>
      <c r="C19" s="7">
        <f>'Calculate Data'!O21</f>
        <v>0.47857142857142859</v>
      </c>
      <c r="D19" s="7">
        <f>'Calculate Data'!B21</f>
        <v>140</v>
      </c>
      <c r="E19" s="2">
        <v>7.2340425531914887E-2</v>
      </c>
      <c r="F19" s="10">
        <v>0.22727272727272727</v>
      </c>
      <c r="G19" s="4">
        <v>9.8130841121495324E-2</v>
      </c>
      <c r="H19" s="8">
        <v>0.38150289017341038</v>
      </c>
      <c r="I19" s="20">
        <v>346</v>
      </c>
      <c r="J19" s="1">
        <f t="shared" si="8"/>
        <v>1</v>
      </c>
      <c r="K19" s="1">
        <f t="shared" si="8"/>
        <v>7.2340425531914887E-2</v>
      </c>
      <c r="L19" s="1">
        <f t="shared" si="8"/>
        <v>5.2331371661385236E-3</v>
      </c>
      <c r="M19" s="1">
        <f t="shared" si="8"/>
        <v>3.7856736946533995E-4</v>
      </c>
      <c r="N19" s="1">
        <f t="shared" si="8"/>
        <v>2.7385724599620339E-5</v>
      </c>
      <c r="O19" s="1">
        <f t="shared" si="8"/>
        <v>1.9810949710363649E-6</v>
      </c>
      <c r="P19" s="1">
        <f t="shared" si="8"/>
        <v>1.4331325322390723E-7</v>
      </c>
      <c r="Q19" s="1">
        <f t="shared" si="8"/>
        <v>1.0367341722580521E-8</v>
      </c>
      <c r="R19" s="1">
        <f t="shared" si="8"/>
        <v>7.4997791184625061E-10</v>
      </c>
      <c r="S19" s="1">
        <f t="shared" si="8"/>
        <v>5.4253721282494719E-11</v>
      </c>
      <c r="T19" s="1">
        <f t="shared" si="8"/>
        <v>3.9247372842655753E-12</v>
      </c>
      <c r="U19" s="1">
        <f t="shared" si="8"/>
        <v>2.8391716524474369E-13</v>
      </c>
      <c r="V19" s="1">
        <f t="shared" si="8"/>
        <v>2.0538688549619761E-14</v>
      </c>
      <c r="W19" s="1">
        <f t="shared" si="8"/>
        <v>1.4857774695469612E-15</v>
      </c>
      <c r="X19" s="1">
        <f t="shared" si="8"/>
        <v>1.0748177439275889E-16</v>
      </c>
      <c r="Y19" s="1">
        <f t="shared" si="8"/>
        <v>7.7752772964974505E-18</v>
      </c>
      <c r="Z19" s="1">
        <f t="shared" si="19"/>
        <v>5.6246686825726244E-19</v>
      </c>
      <c r="AA19" s="1">
        <f t="shared" si="19"/>
        <v>4.0689092597333872E-20</v>
      </c>
      <c r="AB19" s="1">
        <f t="shared" si="19"/>
        <v>2.9434662729986206E-21</v>
      </c>
      <c r="AC19" s="1">
        <f t="shared" si="9"/>
        <v>9.8130841121495324E-2</v>
      </c>
      <c r="AD19" s="1">
        <f t="shared" si="9"/>
        <v>7.0988268045337035E-3</v>
      </c>
      <c r="AE19" s="1">
        <f t="shared" si="9"/>
        <v>5.1353215181733174E-4</v>
      </c>
      <c r="AF19" s="1">
        <f t="shared" si="9"/>
        <v>3.7149134386785696E-5</v>
      </c>
      <c r="AG19" s="1">
        <f t="shared" si="9"/>
        <v>2.6873841896823698E-6</v>
      </c>
      <c r="AH19" s="1">
        <f t="shared" si="9"/>
        <v>1.9440651584936291E-7</v>
      </c>
      <c r="AI19" s="1">
        <f t="shared" si="9"/>
        <v>1.4063450082719867E-8</v>
      </c>
      <c r="AJ19" s="1">
        <f t="shared" si="9"/>
        <v>1.0173559634307987E-9</v>
      </c>
      <c r="AK19" s="1">
        <f t="shared" si="9"/>
        <v>7.359596331201524E-11</v>
      </c>
      <c r="AL19" s="1">
        <f t="shared" si="9"/>
        <v>5.3239633034223792E-12</v>
      </c>
      <c r="AM19" s="1">
        <f t="shared" si="10"/>
        <v>0.38150289017341038</v>
      </c>
      <c r="AN19" s="1">
        <f t="shared" si="10"/>
        <v>2.7598081416799897E-2</v>
      </c>
      <c r="AO19" s="1">
        <f t="shared" si="10"/>
        <v>1.9964569535557372E-3</v>
      </c>
      <c r="AP19" s="1">
        <f t="shared" si="10"/>
        <v>1.4442454557637245E-4</v>
      </c>
      <c r="AQ19" s="1">
        <f t="shared" si="10"/>
        <v>1.0447733084248221E-5</v>
      </c>
      <c r="AR19" s="1">
        <f t="shared" si="10"/>
        <v>7.5579345715838194E-7</v>
      </c>
      <c r="AS19" s="1">
        <f t="shared" si="10"/>
        <v>5.4674420305074433E-8</v>
      </c>
      <c r="AT19" s="1">
        <f t="shared" si="10"/>
        <v>3.9551708305798518E-9</v>
      </c>
      <c r="AU19" s="1">
        <f t="shared" si="10"/>
        <v>2.8611874093556377E-10</v>
      </c>
      <c r="AV19" s="1">
        <f t="shared" si="10"/>
        <v>2.0697951471934399E-11</v>
      </c>
      <c r="AW19" s="2">
        <v>4</v>
      </c>
      <c r="AX19" s="11">
        <f ca="1"/>
        <v>13177.541874978719</v>
      </c>
      <c r="AY19" s="11">
        <f ca="1"/>
        <v>-999394.02941808605</v>
      </c>
      <c r="AZ19" s="11">
        <f ca="1"/>
        <v>19937837.630679596</v>
      </c>
      <c r="BA19" s="11">
        <f ca="1"/>
        <v>-173496528.85590029</v>
      </c>
      <c r="BB19" s="11">
        <f ca="1"/>
        <v>800948861.9931742</v>
      </c>
      <c r="BC19" s="11">
        <f ca="1"/>
        <v>-2145553966.076484</v>
      </c>
      <c r="BD19" s="11">
        <f ca="1"/>
        <v>3446050231.1933208</v>
      </c>
      <c r="BE19" s="11">
        <f ca="1"/>
        <v>-3270847388.6877704</v>
      </c>
      <c r="BF19" s="11">
        <f ca="1"/>
        <v>1690746163.3104594</v>
      </c>
      <c r="BG19" s="11">
        <f ca="1"/>
        <v>-366803533.92197478</v>
      </c>
      <c r="BH19" s="12">
        <f ca="1"/>
        <v>-4938.7835645675659</v>
      </c>
      <c r="BI19" s="13">
        <f ca="1"/>
        <v>-447.05450534820557</v>
      </c>
      <c r="BK19" s="1">
        <f t="shared" ca="1" si="11"/>
        <v>0.46049338765442371</v>
      </c>
      <c r="BL19" s="1">
        <f t="shared" ca="1" si="11"/>
        <v>0.31557896195098439</v>
      </c>
      <c r="BM19" s="1">
        <f t="shared" ca="1" si="11"/>
        <v>-0.53192843613958074</v>
      </c>
      <c r="BN19" s="1">
        <f t="shared" ca="1" si="11"/>
        <v>0.37246499222006918</v>
      </c>
      <c r="BO19" s="1">
        <f t="shared" ca="1" si="11"/>
        <v>-0.13525216655637862</v>
      </c>
      <c r="BP19" s="1">
        <f t="shared" ca="1" si="11"/>
        <v>2.7971643565056513E-2</v>
      </c>
      <c r="BQ19" s="1">
        <f t="shared" ca="1" si="11"/>
        <v>-3.4253469992341209E-3</v>
      </c>
      <c r="BR19" s="1">
        <f t="shared" ca="1" si="11"/>
        <v>2.4579172436734132E-4</v>
      </c>
      <c r="BS19" s="1">
        <f t="shared" ca="1" si="11"/>
        <v>-9.5476760844944683E-6</v>
      </c>
      <c r="BT19" s="1">
        <f t="shared" ca="1" si="11"/>
        <v>1.5496017079604367E-7</v>
      </c>
      <c r="BU19" s="1">
        <f t="shared" ca="1" si="12"/>
        <v>0.58086895742599154</v>
      </c>
      <c r="BV19" s="1">
        <f t="shared" ca="1" si="12"/>
        <v>-8.3807872572636347E-2</v>
      </c>
      <c r="BW19" s="1">
        <f t="shared" ca="1" si="12"/>
        <v>3.6246432219494945E-2</v>
      </c>
      <c r="BX19" s="1">
        <f t="shared" ca="1" si="12"/>
        <v>1.1507601181780108E-2</v>
      </c>
      <c r="BY19" s="1">
        <f t="shared" ca="1" si="12"/>
        <v>-1.2242911564485455E-2</v>
      </c>
      <c r="BZ19" s="1">
        <f t="shared" ca="1" si="12"/>
        <v>3.6254512604783195E-3</v>
      </c>
      <c r="CA19" s="1">
        <f t="shared" ca="1" si="12"/>
        <v>-5.3851307590466592E-4</v>
      </c>
      <c r="CB19" s="1">
        <f t="shared" ca="1" si="12"/>
        <v>4.371363278404041E-5</v>
      </c>
      <c r="CC19" s="1">
        <f t="shared" ca="1" si="12"/>
        <v>-1.8520001643321205E-6</v>
      </c>
      <c r="CD19" s="1">
        <f t="shared" ca="1" si="12"/>
        <v>3.2083443009603066E-8</v>
      </c>
      <c r="CE19" s="4">
        <f t="shared" ca="1" si="13"/>
        <v>0.50613943470379397</v>
      </c>
      <c r="CF19" s="4">
        <f t="shared" ca="1" si="14"/>
        <v>-0.40800859358229863</v>
      </c>
      <c r="CG19" s="4">
        <f t="shared" ref="CG19:CG82" ca="1" si="20">AVERAGE(CF4:CF34)</f>
        <v>-1.2080583382649961E-2</v>
      </c>
      <c r="CH19" s="4">
        <f t="shared" ref="CH19:CH82" ca="1" si="21">_xlfn.STDEV.S(CF4:CF34)</f>
        <v>0.18417896419196442</v>
      </c>
      <c r="CI19" s="8">
        <f t="shared" ca="1" si="15"/>
        <v>0.53570103859078111</v>
      </c>
      <c r="CJ19" s="8">
        <f t="shared" ca="1" si="16"/>
        <v>-0.15419814841737073</v>
      </c>
      <c r="CK19" s="8">
        <f t="shared" ref="CK19:CK82" ca="1" si="22">AVERAGE(CJ4:CJ34)</f>
        <v>-3.1676066859384587E-3</v>
      </c>
      <c r="CL19" s="8">
        <f t="shared" ref="CL19:CL82" ca="1" si="23">_xlfn.STDEV.S(CJ4:CJ34)</f>
        <v>4.8267158109195227E-2</v>
      </c>
    </row>
    <row r="20" spans="1:90" x14ac:dyDescent="0.25">
      <c r="A20" s="7">
        <f>'Calculate Data'!J22</f>
        <v>0.71830985915492962</v>
      </c>
      <c r="B20" s="7">
        <f>'Calculate Data'!K22</f>
        <v>0.2878787878787879</v>
      </c>
      <c r="C20" s="7">
        <f>'Calculate Data'!O22</f>
        <v>0.51824817518248179</v>
      </c>
      <c r="D20" s="7">
        <f>'Calculate Data'!B22</f>
        <v>137</v>
      </c>
      <c r="E20" s="2">
        <v>7.6595744680851063E-2</v>
      </c>
      <c r="F20" s="10">
        <v>0.23353293413173654</v>
      </c>
      <c r="G20" s="4">
        <v>0.61363636363636365</v>
      </c>
      <c r="H20" s="8">
        <v>0.55852842809364545</v>
      </c>
      <c r="I20" s="20">
        <v>598</v>
      </c>
      <c r="J20" s="1">
        <f t="shared" si="8"/>
        <v>1</v>
      </c>
      <c r="K20" s="1">
        <f t="shared" si="8"/>
        <v>7.6595744680851063E-2</v>
      </c>
      <c r="L20" s="1">
        <f t="shared" si="8"/>
        <v>5.8669081032141236E-3</v>
      </c>
      <c r="M20" s="1">
        <f t="shared" si="8"/>
        <v>4.4938019513980523E-4</v>
      </c>
      <c r="N20" s="1">
        <f t="shared" si="8"/>
        <v>3.4420610691559543E-5</v>
      </c>
      <c r="O20" s="1">
        <f t="shared" si="8"/>
        <v>2.6364723082896671E-6</v>
      </c>
      <c r="P20" s="1">
        <f t="shared" si="8"/>
        <v>2.0194255978388938E-7</v>
      </c>
      <c r="Q20" s="1">
        <f t="shared" si="8"/>
        <v>1.5467940749404294E-8</v>
      </c>
      <c r="R20" s="1">
        <f t="shared" si="8"/>
        <v>1.1847784403799032E-9</v>
      </c>
      <c r="S20" s="1">
        <f t="shared" si="8"/>
        <v>9.0748986922715986E-11</v>
      </c>
      <c r="T20" s="1">
        <f t="shared" si="8"/>
        <v>6.950986232378245E-12</v>
      </c>
      <c r="U20" s="1">
        <f t="shared" si="8"/>
        <v>5.3241596673535503E-13</v>
      </c>
      <c r="V20" s="1">
        <f t="shared" si="8"/>
        <v>4.0780797452069735E-14</v>
      </c>
      <c r="W20" s="1">
        <f t="shared" si="8"/>
        <v>3.1236355495202349E-15</v>
      </c>
      <c r="X20" s="1">
        <f t="shared" si="8"/>
        <v>2.3925719102708179E-16</v>
      </c>
      <c r="Y20" s="1">
        <f t="shared" si="8"/>
        <v>1.8326082716967971E-17</v>
      </c>
      <c r="Z20" s="1">
        <f t="shared" si="19"/>
        <v>1.4036999527890357E-18</v>
      </c>
      <c r="AA20" s="1">
        <f t="shared" si="19"/>
        <v>1.0751744319235167E-19</v>
      </c>
      <c r="AB20" s="1">
        <f t="shared" si="19"/>
        <v>8.2353786274992761E-21</v>
      </c>
      <c r="AC20" s="1">
        <f t="shared" si="9"/>
        <v>0.61363636363636365</v>
      </c>
      <c r="AD20" s="1">
        <f t="shared" si="9"/>
        <v>4.7001934235976789E-2</v>
      </c>
      <c r="AE20" s="1">
        <f t="shared" si="9"/>
        <v>3.6001481542450304E-3</v>
      </c>
      <c r="AF20" s="1">
        <f t="shared" si="9"/>
        <v>2.757560288357896E-4</v>
      </c>
      <c r="AG20" s="1">
        <f t="shared" si="9"/>
        <v>2.1121738378911538E-5</v>
      </c>
      <c r="AH20" s="1">
        <f t="shared" si="9"/>
        <v>1.6178352800868413E-6</v>
      </c>
      <c r="AI20" s="1">
        <f t="shared" si="9"/>
        <v>1.2391929804920484E-7</v>
      </c>
      <c r="AJ20" s="1">
        <f t="shared" si="9"/>
        <v>9.4916909144071807E-9</v>
      </c>
      <c r="AK20" s="1">
        <f t="shared" si="9"/>
        <v>7.27023133869486E-10</v>
      </c>
      <c r="AL20" s="1">
        <f t="shared" si="9"/>
        <v>5.5686878338939354E-11</v>
      </c>
      <c r="AM20" s="1">
        <f t="shared" si="10"/>
        <v>0.55852842809364545</v>
      </c>
      <c r="AN20" s="1">
        <f t="shared" si="10"/>
        <v>4.2780900875257946E-2</v>
      </c>
      <c r="AO20" s="1">
        <f t="shared" si="10"/>
        <v>3.2768349606580554E-3</v>
      </c>
      <c r="AP20" s="1">
        <f t="shared" si="10"/>
        <v>2.5099161400785107E-4</v>
      </c>
      <c r="AQ20" s="1">
        <f t="shared" si="10"/>
        <v>1.9224889583580079E-5</v>
      </c>
      <c r="AR20" s="1">
        <f t="shared" si="10"/>
        <v>1.4725447340614528E-6</v>
      </c>
      <c r="AS20" s="1">
        <f t="shared" si="10"/>
        <v>1.1279066048130276E-7</v>
      </c>
      <c r="AT20" s="1">
        <f t="shared" si="10"/>
        <v>8.6392846326104246E-9</v>
      </c>
      <c r="AU20" s="1">
        <f t="shared" si="10"/>
        <v>6.6173243994462818E-10</v>
      </c>
      <c r="AV20" s="1">
        <f t="shared" si="10"/>
        <v>5.0685889017035345E-11</v>
      </c>
      <c r="AW20" s="2">
        <v>5</v>
      </c>
      <c r="AX20" s="11">
        <f ca="1"/>
        <v>-32866.601853268301</v>
      </c>
      <c r="AY20" s="11">
        <f ca="1"/>
        <v>2555315.2295027701</v>
      </c>
      <c r="AZ20" s="11">
        <f ca="1"/>
        <v>-51977362.281892635</v>
      </c>
      <c r="BA20" s="11">
        <f ca="1"/>
        <v>459193221.08779627</v>
      </c>
      <c r="BB20" s="11">
        <f ca="1"/>
        <v>-2145554853.6818879</v>
      </c>
      <c r="BC20" s="11">
        <f ca="1"/>
        <v>5804010751.453126</v>
      </c>
      <c r="BD20" s="11">
        <f ca="1"/>
        <v>-9397986184.2218437</v>
      </c>
      <c r="BE20" s="11">
        <f ca="1"/>
        <v>8981313562.7695045</v>
      </c>
      <c r="BF20" s="11">
        <f ca="1"/>
        <v>-4669694503.1744928</v>
      </c>
      <c r="BG20" s="11">
        <f ca="1"/>
        <v>1018186440.0160033</v>
      </c>
      <c r="BH20" s="12">
        <f ca="1"/>
        <v>14119.284523963928</v>
      </c>
      <c r="BI20" s="13">
        <f ca="1"/>
        <v>1830.0239582061768</v>
      </c>
      <c r="BK20" s="1">
        <f t="shared" ca="1" si="11"/>
        <v>0.46049338765442371</v>
      </c>
      <c r="BL20" s="1">
        <f t="shared" ca="1" si="11"/>
        <v>0.33414243030104229</v>
      </c>
      <c r="BM20" s="1">
        <f t="shared" ca="1" si="11"/>
        <v>-0.59634883498001434</v>
      </c>
      <c r="BN20" s="1">
        <f t="shared" ca="1" si="11"/>
        <v>0.44213633922805695</v>
      </c>
      <c r="BO20" s="1">
        <f t="shared" ca="1" si="11"/>
        <v>-0.16999594636585291</v>
      </c>
      <c r="BP20" s="1">
        <f t="shared" ca="1" si="11"/>
        <v>3.7225102660293753E-2</v>
      </c>
      <c r="BQ20" s="1">
        <f t="shared" ca="1" si="11"/>
        <v>-4.8266529829776462E-3</v>
      </c>
      <c r="BR20" s="1">
        <f t="shared" ca="1" si="11"/>
        <v>3.6671809716923499E-4</v>
      </c>
      <c r="BS20" s="1">
        <f t="shared" ca="1" si="11"/>
        <v>-1.5082951913600957E-5</v>
      </c>
      <c r="BT20" s="1">
        <f t="shared" ca="1" si="11"/>
        <v>2.5919841405697902E-7</v>
      </c>
      <c r="BU20" s="1">
        <f t="shared" ca="1" si="12"/>
        <v>0.58086895742599154</v>
      </c>
      <c r="BV20" s="1">
        <f t="shared" ca="1" si="12"/>
        <v>-8.8737747429850258E-2</v>
      </c>
      <c r="BW20" s="1">
        <f t="shared" ca="1" si="12"/>
        <v>4.0636138543655234E-2</v>
      </c>
      <c r="BX20" s="1">
        <f t="shared" ca="1" si="12"/>
        <v>1.3660152674972849E-2</v>
      </c>
      <c r="BY20" s="1">
        <f t="shared" ca="1" si="12"/>
        <v>-1.5387889086498307E-2</v>
      </c>
      <c r="BZ20" s="1">
        <f t="shared" ca="1" si="12"/>
        <v>4.8248074893172321E-3</v>
      </c>
      <c r="CA20" s="1">
        <f t="shared" ca="1" si="12"/>
        <v>-7.5881822915134913E-4</v>
      </c>
      <c r="CB20" s="1">
        <f t="shared" ca="1" si="12"/>
        <v>6.5220178898130511E-5</v>
      </c>
      <c r="CC20" s="1">
        <f t="shared" ca="1" si="12"/>
        <v>-2.9256993194361681E-6</v>
      </c>
      <c r="CD20" s="1">
        <f t="shared" ca="1" si="12"/>
        <v>5.3665258000534564E-8</v>
      </c>
      <c r="CE20" s="4">
        <f t="shared" ca="1" si="13"/>
        <v>0.50317771985864157</v>
      </c>
      <c r="CF20" s="4">
        <f t="shared" ca="1" si="14"/>
        <v>0.11045864377772208</v>
      </c>
      <c r="CG20" s="4">
        <f t="shared" ca="1" si="20"/>
        <v>-6.4961983967902221E-3</v>
      </c>
      <c r="CH20" s="4">
        <f t="shared" ca="1" si="21"/>
        <v>0.18965252081017711</v>
      </c>
      <c r="CI20" s="8">
        <f t="shared" ca="1" si="15"/>
        <v>0.53516794953327362</v>
      </c>
      <c r="CJ20" s="8">
        <f t="shared" ca="1" si="16"/>
        <v>2.3360478560371822E-2</v>
      </c>
      <c r="CK20" s="8">
        <f t="shared" ca="1" si="22"/>
        <v>-2.0581229886264219E-3</v>
      </c>
      <c r="CL20" s="8">
        <f t="shared" ca="1" si="23"/>
        <v>4.85652099071451E-2</v>
      </c>
    </row>
    <row r="21" spans="1:90" x14ac:dyDescent="0.25">
      <c r="A21" s="7">
        <f>'Calculate Data'!J23</f>
        <v>0.29230769230769232</v>
      </c>
      <c r="B21" s="7">
        <f>'Calculate Data'!K23</f>
        <v>0.58252427184466016</v>
      </c>
      <c r="C21" s="7">
        <f>'Calculate Data'!O23</f>
        <v>0.55793991416309008</v>
      </c>
      <c r="D21" s="7">
        <f>'Calculate Data'!B23</f>
        <v>233</v>
      </c>
      <c r="E21" s="2">
        <v>8.085106382978724E-2</v>
      </c>
      <c r="F21" s="10">
        <v>0.24031007751937986</v>
      </c>
      <c r="G21" s="4">
        <v>0.59817351598173518</v>
      </c>
      <c r="H21" s="8">
        <v>0.54088050314465408</v>
      </c>
      <c r="I21" s="20">
        <v>477</v>
      </c>
      <c r="J21" s="1">
        <f t="shared" si="8"/>
        <v>1</v>
      </c>
      <c r="K21" s="1">
        <f t="shared" si="8"/>
        <v>8.085106382978724E-2</v>
      </c>
      <c r="L21" s="1">
        <f t="shared" si="8"/>
        <v>6.5368945224083307E-3</v>
      </c>
      <c r="M21" s="1">
        <f t="shared" si="8"/>
        <v>5.2851487627982247E-4</v>
      </c>
      <c r="N21" s="1">
        <f t="shared" si="8"/>
        <v>4.2730989997092035E-5</v>
      </c>
      <c r="O21" s="1">
        <f t="shared" si="8"/>
        <v>3.4548459997648882E-6</v>
      </c>
      <c r="P21" s="1">
        <f t="shared" si="8"/>
        <v>2.7932797444907607E-7</v>
      </c>
      <c r="Q21" s="1">
        <f t="shared" si="8"/>
        <v>2.2583963891627429E-8</v>
      </c>
      <c r="R21" s="1">
        <f t="shared" si="8"/>
        <v>1.8259375061315795E-9</v>
      </c>
      <c r="S21" s="1">
        <f t="shared" si="8"/>
        <v>1.4762898985744686E-10</v>
      </c>
      <c r="T21" s="1">
        <f t="shared" si="8"/>
        <v>1.193596088209145E-11</v>
      </c>
      <c r="U21" s="1">
        <f t="shared" si="8"/>
        <v>9.6503513514781935E-13</v>
      </c>
      <c r="V21" s="1">
        <f t="shared" si="8"/>
        <v>7.8024117309823696E-14</v>
      </c>
      <c r="W21" s="1">
        <f t="shared" si="8"/>
        <v>6.3083328888793631E-15</v>
      </c>
      <c r="X21" s="1">
        <f t="shared" si="8"/>
        <v>5.1003542505833157E-16</v>
      </c>
      <c r="Y21" s="1">
        <f t="shared" si="8"/>
        <v>4.1236906706843829E-17</v>
      </c>
      <c r="Z21" s="1">
        <f t="shared" si="19"/>
        <v>3.3340477762980121E-18</v>
      </c>
      <c r="AA21" s="1">
        <f t="shared" si="19"/>
        <v>2.695613095730308E-19</v>
      </c>
      <c r="AB21" s="1">
        <f t="shared" si="19"/>
        <v>2.1794318646330151E-20</v>
      </c>
      <c r="AC21" s="1">
        <f t="shared" si="9"/>
        <v>0.59817351598173518</v>
      </c>
      <c r="AD21" s="1">
        <f t="shared" si="9"/>
        <v>4.8362965121927531E-2</v>
      </c>
      <c r="AE21" s="1">
        <f t="shared" si="9"/>
        <v>3.9101971800707368E-3</v>
      </c>
      <c r="AF21" s="1">
        <f t="shared" si="9"/>
        <v>3.1614360179295316E-4</v>
      </c>
      <c r="AG21" s="1">
        <f t="shared" si="9"/>
        <v>2.5560546527940897E-5</v>
      </c>
      <c r="AH21" s="1">
        <f t="shared" si="9"/>
        <v>2.0665973788547963E-6</v>
      </c>
      <c r="AI21" s="1">
        <f t="shared" si="9"/>
        <v>1.6708659658826013E-7</v>
      </c>
      <c r="AJ21" s="1">
        <f t="shared" si="9"/>
        <v>1.3509129085859329E-8</v>
      </c>
      <c r="AK21" s="1">
        <f t="shared" si="9"/>
        <v>1.092227458005648E-9</v>
      </c>
      <c r="AL21" s="1">
        <f t="shared" si="9"/>
        <v>8.8307751923860905E-11</v>
      </c>
      <c r="AM21" s="1">
        <f t="shared" si="10"/>
        <v>0.54088050314465408</v>
      </c>
      <c r="AN21" s="1">
        <f t="shared" si="10"/>
        <v>4.3730764084035867E-2</v>
      </c>
      <c r="AO21" s="1">
        <f t="shared" si="10"/>
        <v>3.5356787982837512E-3</v>
      </c>
      <c r="AP21" s="1">
        <f t="shared" si="10"/>
        <v>2.85863392201665E-4</v>
      </c>
      <c r="AQ21" s="1">
        <f t="shared" si="10"/>
        <v>2.3112359369496321E-5</v>
      </c>
      <c r="AR21" s="1">
        <f t="shared" si="10"/>
        <v>1.8686588426401282E-6</v>
      </c>
      <c r="AS21" s="1">
        <f t="shared" si="10"/>
        <v>1.5108305536239335E-7</v>
      </c>
      <c r="AT21" s="1">
        <f t="shared" si="10"/>
        <v>1.2215225752704143E-8</v>
      </c>
      <c r="AU21" s="1">
        <f t="shared" si="10"/>
        <v>9.8761399702714359E-10</v>
      </c>
      <c r="AV21" s="1">
        <f t="shared" si="10"/>
        <v>7.9849642312832884E-11</v>
      </c>
      <c r="AW21" s="2">
        <v>6</v>
      </c>
      <c r="AX21" s="11">
        <f ca="1"/>
        <v>49969.416321481731</v>
      </c>
      <c r="AY21" s="11">
        <f ca="1"/>
        <v>-3956553.1084846412</v>
      </c>
      <c r="AZ21" s="11">
        <f ca="1"/>
        <v>81686328.936042339</v>
      </c>
      <c r="BA21" s="11">
        <f ca="1"/>
        <v>-730350550.59891629</v>
      </c>
      <c r="BB21" s="11">
        <f ca="1"/>
        <v>3446052905.6466346</v>
      </c>
      <c r="BC21" s="11">
        <f ca="1"/>
        <v>-9397989531.0835629</v>
      </c>
      <c r="BD21" s="11">
        <f ca="1"/>
        <v>15321830788.817467</v>
      </c>
      <c r="BE21" s="11">
        <f ca="1"/>
        <v>-14728206437.617353</v>
      </c>
      <c r="BF21" s="11">
        <f ca="1"/>
        <v>7696372404.8208857</v>
      </c>
      <c r="BG21" s="11">
        <f ca="1"/>
        <v>-1685513237.383625</v>
      </c>
      <c r="BH21" s="12">
        <f ca="1"/>
        <v>-23901.118160247803</v>
      </c>
      <c r="BI21" s="13">
        <f ca="1"/>
        <v>-3757.5943870544434</v>
      </c>
      <c r="BK21" s="1">
        <f t="shared" ca="1" si="11"/>
        <v>0.46049338765442371</v>
      </c>
      <c r="BL21" s="1">
        <f t="shared" ca="1" si="11"/>
        <v>0.35270589865110025</v>
      </c>
      <c r="BM21" s="1">
        <f t="shared" ca="1" si="11"/>
        <v>-0.66445039946847295</v>
      </c>
      <c r="BN21" s="1">
        <f t="shared" ca="1" si="11"/>
        <v>0.51999539622174951</v>
      </c>
      <c r="BO21" s="1">
        <f t="shared" ca="1" si="11"/>
        <v>-0.21103911109533921</v>
      </c>
      <c r="BP21" s="1">
        <f t="shared" ca="1" si="11"/>
        <v>4.8779953657159071E-2</v>
      </c>
      <c r="BQ21" s="1">
        <f t="shared" ca="1" si="11"/>
        <v>-6.676250922770046E-3</v>
      </c>
      <c r="BR21" s="1">
        <f t="shared" ca="1" si="11"/>
        <v>5.3542668665803358E-4</v>
      </c>
      <c r="BS21" s="1">
        <f t="shared" ca="1" si="11"/>
        <v>-2.3245297739712502E-5</v>
      </c>
      <c r="BT21" s="1">
        <f t="shared" ca="1" si="11"/>
        <v>4.2165980400940049E-7</v>
      </c>
      <c r="BU21" s="1">
        <f t="shared" ca="1" si="12"/>
        <v>0.58086895742599154</v>
      </c>
      <c r="BV21" s="1">
        <f t="shared" ca="1" si="12"/>
        <v>-9.366762228706417E-2</v>
      </c>
      <c r="BW21" s="1">
        <f t="shared" ca="1" si="12"/>
        <v>4.5276685229196117E-2</v>
      </c>
      <c r="BX21" s="1">
        <f t="shared" ca="1" si="12"/>
        <v>1.6065669958442864E-2</v>
      </c>
      <c r="BY21" s="1">
        <f t="shared" ca="1" si="12"/>
        <v>-1.9103081596189099E-2</v>
      </c>
      <c r="BZ21" s="1">
        <f t="shared" ca="1" si="12"/>
        <v>6.3224509514825163E-3</v>
      </c>
      <c r="CA21" s="1">
        <f t="shared" ca="1" si="12"/>
        <v>-1.0496012289371351E-3</v>
      </c>
      <c r="CB21" s="1">
        <f t="shared" ca="1" si="12"/>
        <v>9.5224709552730002E-5</v>
      </c>
      <c r="CC21" s="1">
        <f t="shared" ca="1" si="12"/>
        <v>-4.508981541991227E-6</v>
      </c>
      <c r="CD21" s="1">
        <f t="shared" ca="1" si="12"/>
        <v>8.7301777107497833E-8</v>
      </c>
      <c r="CE21" s="4">
        <f t="shared" ca="1" si="13"/>
        <v>0.50032147774657265</v>
      </c>
      <c r="CF21" s="4">
        <f t="shared" ca="1" si="14"/>
        <v>9.7852038235162531E-2</v>
      </c>
      <c r="CG21" s="4">
        <f t="shared" ca="1" si="20"/>
        <v>-2.2049998560620633E-3</v>
      </c>
      <c r="CH21" s="4">
        <f t="shared" ca="1" si="21"/>
        <v>0.19106306239555704</v>
      </c>
      <c r="CI21" s="8">
        <f t="shared" ca="1" si="15"/>
        <v>0.53480426148271043</v>
      </c>
      <c r="CJ21" s="8">
        <f t="shared" ca="1" si="16"/>
        <v>6.0762416619436488E-3</v>
      </c>
      <c r="CK21" s="8">
        <f t="shared" ca="1" si="22"/>
        <v>-4.942554565681138E-4</v>
      </c>
      <c r="CL21" s="8">
        <f t="shared" ca="1" si="23"/>
        <v>4.9107738941320027E-2</v>
      </c>
    </row>
    <row r="22" spans="1:90" x14ac:dyDescent="0.25">
      <c r="A22" s="7">
        <f>'Calculate Data'!J24</f>
        <v>0.19587628865979381</v>
      </c>
      <c r="B22" s="7">
        <f>'Calculate Data'!K24</f>
        <v>0.63636363636363635</v>
      </c>
      <c r="C22" s="7">
        <f>'Calculate Data'!O24</f>
        <v>0.59509202453987731</v>
      </c>
      <c r="D22" s="7">
        <f>'Calculate Data'!B24</f>
        <v>163</v>
      </c>
      <c r="E22" s="2">
        <v>8.5106382978723402E-2</v>
      </c>
      <c r="F22" s="10">
        <v>0.24074074074074073</v>
      </c>
      <c r="G22" s="4">
        <v>0.64766839378238339</v>
      </c>
      <c r="H22" s="8">
        <v>0.52811735941320292</v>
      </c>
      <c r="I22" s="20">
        <v>409</v>
      </c>
      <c r="J22" s="1">
        <f t="shared" si="8"/>
        <v>1</v>
      </c>
      <c r="K22" s="1">
        <f t="shared" si="8"/>
        <v>8.5106382978723402E-2</v>
      </c>
      <c r="L22" s="1">
        <f t="shared" si="8"/>
        <v>7.2430964237211407E-3</v>
      </c>
      <c r="M22" s="1">
        <f t="shared" si="8"/>
        <v>6.1643373818903323E-4</v>
      </c>
      <c r="N22" s="1">
        <f t="shared" si="8"/>
        <v>5.2462445803321979E-5</v>
      </c>
      <c r="O22" s="1">
        <f t="shared" si="8"/>
        <v>4.464889004538041E-6</v>
      </c>
      <c r="P22" s="1">
        <f t="shared" si="8"/>
        <v>3.7999055357770558E-7</v>
      </c>
      <c r="Q22" s="1">
        <f t="shared" si="8"/>
        <v>3.2339621581081323E-8</v>
      </c>
      <c r="R22" s="1">
        <f t="shared" si="8"/>
        <v>2.752308219666496E-9</v>
      </c>
      <c r="S22" s="1">
        <f t="shared" si="8"/>
        <v>2.342389974184252E-10</v>
      </c>
      <c r="T22" s="1">
        <f t="shared" si="8"/>
        <v>1.9935233822844696E-11</v>
      </c>
      <c r="U22" s="1">
        <f t="shared" si="8"/>
        <v>1.6966156444974209E-12</v>
      </c>
      <c r="V22" s="1">
        <f t="shared" si="8"/>
        <v>1.4439282080829114E-13</v>
      </c>
      <c r="W22" s="1">
        <f t="shared" si="8"/>
        <v>1.2288750707088609E-14</v>
      </c>
      <c r="X22" s="1">
        <f t="shared" si="8"/>
        <v>1.045851124007541E-15</v>
      </c>
      <c r="Y22" s="1">
        <f t="shared" si="8"/>
        <v>8.9008606298514127E-17</v>
      </c>
      <c r="Z22" s="1">
        <f t="shared" si="19"/>
        <v>7.5752005360437574E-18</v>
      </c>
      <c r="AA22" s="1">
        <f t="shared" si="19"/>
        <v>6.4469791796117086E-19</v>
      </c>
      <c r="AB22" s="1">
        <f t="shared" si="19"/>
        <v>5.4867907911589006E-20</v>
      </c>
      <c r="AC22" s="1">
        <f t="shared" si="9"/>
        <v>0.64766839378238339</v>
      </c>
      <c r="AD22" s="1">
        <f t="shared" si="9"/>
        <v>5.5120714364458159E-2</v>
      </c>
      <c r="AE22" s="1">
        <f t="shared" si="9"/>
        <v>4.6911246267623968E-3</v>
      </c>
      <c r="AF22" s="1">
        <f t="shared" si="9"/>
        <v>3.9924464908616138E-4</v>
      </c>
      <c r="AG22" s="1">
        <f t="shared" si="9"/>
        <v>3.3978268007332885E-5</v>
      </c>
      <c r="AH22" s="1">
        <f t="shared" si="9"/>
        <v>2.8917674899857779E-6</v>
      </c>
      <c r="AI22" s="1">
        <f t="shared" si="9"/>
        <v>2.4610787148815126E-7</v>
      </c>
      <c r="AJ22" s="1">
        <f t="shared" si="9"/>
        <v>2.0945350764949041E-8</v>
      </c>
      <c r="AK22" s="1">
        <f t="shared" si="9"/>
        <v>1.7825830438254508E-9</v>
      </c>
      <c r="AL22" s="1">
        <f t="shared" si="9"/>
        <v>1.5170919521918729E-10</v>
      </c>
      <c r="AM22" s="1">
        <f t="shared" si="10"/>
        <v>0.52811735941320292</v>
      </c>
      <c r="AN22" s="1">
        <f t="shared" si="10"/>
        <v>4.4946158247932161E-2</v>
      </c>
      <c r="AO22" s="1">
        <f t="shared" si="10"/>
        <v>3.8252049572708225E-3</v>
      </c>
      <c r="AP22" s="1">
        <f t="shared" si="10"/>
        <v>3.2554935806560192E-4</v>
      </c>
      <c r="AQ22" s="1">
        <f t="shared" si="10"/>
        <v>2.7706328346008672E-5</v>
      </c>
      <c r="AR22" s="1">
        <f t="shared" si="10"/>
        <v>2.3579853911496743E-6</v>
      </c>
      <c r="AS22" s="1">
        <f t="shared" si="10"/>
        <v>2.0067960775741908E-7</v>
      </c>
      <c r="AT22" s="1">
        <f t="shared" si="10"/>
        <v>1.7079115553822898E-8</v>
      </c>
      <c r="AU22" s="1">
        <f t="shared" si="10"/>
        <v>1.4535417492615236E-9</v>
      </c>
      <c r="AV22" s="1">
        <f t="shared" si="10"/>
        <v>1.2370568078821476E-10</v>
      </c>
      <c r="AW22" s="2">
        <v>7</v>
      </c>
      <c r="AX22" s="11">
        <f ca="1"/>
        <v>-45407.822606655354</v>
      </c>
      <c r="AY22" s="11">
        <f ca="1"/>
        <v>3645945.283435035</v>
      </c>
      <c r="AZ22" s="11">
        <f ca="1"/>
        <v>-76164842.68966426</v>
      </c>
      <c r="BA22" s="11">
        <f ca="1"/>
        <v>687630607.55411756</v>
      </c>
      <c r="BB22" s="11">
        <f ca="1"/>
        <v>-3270850972.8673701</v>
      </c>
      <c r="BC22" s="11">
        <f ca="1"/>
        <v>8981319542.9689445</v>
      </c>
      <c r="BD22" s="11">
        <f ca="1"/>
        <v>-14728210941.883486</v>
      </c>
      <c r="BE22" s="11">
        <f ca="1"/>
        <v>14229117008.473282</v>
      </c>
      <c r="BF22" s="11">
        <f ca="1"/>
        <v>-7468322060.9677553</v>
      </c>
      <c r="BG22" s="11">
        <f ca="1"/>
        <v>1641905914.1176741</v>
      </c>
      <c r="BH22" s="12">
        <f ca="1"/>
        <v>23708.26880645752</v>
      </c>
      <c r="BI22" s="13">
        <f ca="1"/>
        <v>4216.4745750427246</v>
      </c>
      <c r="BK22" s="1">
        <f t="shared" ca="1" si="11"/>
        <v>0.46049338765442371</v>
      </c>
      <c r="BL22" s="1">
        <f t="shared" ca="1" si="11"/>
        <v>0.37126936700115809</v>
      </c>
      <c r="BM22" s="1">
        <f t="shared" ca="1" si="11"/>
        <v>-0.73623312960495613</v>
      </c>
      <c r="BN22" s="1">
        <f t="shared" ca="1" si="11"/>
        <v>0.60649703597813032</v>
      </c>
      <c r="BO22" s="1">
        <f t="shared" ca="1" si="11"/>
        <v>-0.25910066509046326</v>
      </c>
      <c r="BP22" s="1">
        <f t="shared" ca="1" si="11"/>
        <v>6.3041038222990675E-2</v>
      </c>
      <c r="BQ22" s="1">
        <f t="shared" ca="1" si="11"/>
        <v>-9.0821991208387149E-3</v>
      </c>
      <c r="BR22" s="1">
        <f t="shared" ca="1" si="11"/>
        <v>7.6671644154339069E-4</v>
      </c>
      <c r="BS22" s="1">
        <f t="shared" ca="1" si="11"/>
        <v>-3.5038561737608224E-5</v>
      </c>
      <c r="BT22" s="1">
        <f t="shared" ca="1" si="11"/>
        <v>6.6903641241591427E-7</v>
      </c>
      <c r="BU22" s="1">
        <f t="shared" ca="1" si="12"/>
        <v>0.58086895742599154</v>
      </c>
      <c r="BV22" s="1">
        <f t="shared" ca="1" si="12"/>
        <v>-9.8597497144278054E-2</v>
      </c>
      <c r="BW22" s="1">
        <f t="shared" ca="1" si="12"/>
        <v>5.0168072276117574E-2</v>
      </c>
      <c r="BX22" s="1">
        <f t="shared" ca="1" si="12"/>
        <v>1.8738206687205553E-2</v>
      </c>
      <c r="BY22" s="1">
        <f t="shared" ca="1" si="12"/>
        <v>-2.3453572757961151E-2</v>
      </c>
      <c r="BZ22" s="1">
        <f t="shared" ca="1" si="12"/>
        <v>8.1708538490359427E-3</v>
      </c>
      <c r="CA22" s="1">
        <f t="shared" ca="1" si="12"/>
        <v>-1.4278503712572973E-3</v>
      </c>
      <c r="CB22" s="1">
        <f t="shared" ca="1" si="12"/>
        <v>1.363591921631324E-4</v>
      </c>
      <c r="CC22" s="1">
        <f t="shared" ca="1" si="12"/>
        <v>-6.7965671983149879E-6</v>
      </c>
      <c r="CD22" s="1">
        <f t="shared" ca="1" si="12"/>
        <v>1.3851941114176487E-7</v>
      </c>
      <c r="CE22" s="4">
        <f t="shared" ca="1" si="13"/>
        <v>0.49761718195666294</v>
      </c>
      <c r="CF22" s="4">
        <f t="shared" ca="1" si="14"/>
        <v>0.15005121182572045</v>
      </c>
      <c r="CG22" s="4">
        <f t="shared" ca="1" si="20"/>
        <v>1.4631032964627413E-2</v>
      </c>
      <c r="CH22" s="4">
        <f t="shared" ca="1" si="21"/>
        <v>0.17490970998262176</v>
      </c>
      <c r="CI22" s="8">
        <f t="shared" ca="1" si="15"/>
        <v>0.53459687110923026</v>
      </c>
      <c r="CJ22" s="8">
        <f t="shared" ca="1" si="16"/>
        <v>-6.4795116960273402E-3</v>
      </c>
      <c r="CK22" s="8">
        <f t="shared" ca="1" si="22"/>
        <v>3.8809137150102035E-3</v>
      </c>
      <c r="CL22" s="8">
        <f t="shared" ca="1" si="23"/>
        <v>4.3921146872949256E-2</v>
      </c>
    </row>
    <row r="23" spans="1:90" x14ac:dyDescent="0.25">
      <c r="A23" s="7">
        <f>'Calculate Data'!J25</f>
        <v>0.25358851674641147</v>
      </c>
      <c r="B23" s="7">
        <f>'Calculate Data'!K25</f>
        <v>0.58741258741258739</v>
      </c>
      <c r="C23" s="7">
        <f>'Calculate Data'!O25</f>
        <v>0.59375</v>
      </c>
      <c r="D23" s="7">
        <f>'Calculate Data'!B25</f>
        <v>352</v>
      </c>
      <c r="E23" s="2">
        <v>8.9361702127659579E-2</v>
      </c>
      <c r="F23" s="10">
        <v>0.24657534246575341</v>
      </c>
      <c r="G23" s="4">
        <v>0.13714285714285715</v>
      </c>
      <c r="H23" s="8">
        <v>0.45482866043613707</v>
      </c>
      <c r="I23" s="20">
        <v>321</v>
      </c>
      <c r="J23" s="1">
        <f t="shared" si="8"/>
        <v>1</v>
      </c>
      <c r="K23" s="1">
        <f t="shared" si="8"/>
        <v>8.9361702127659579E-2</v>
      </c>
      <c r="L23" s="1">
        <f t="shared" si="8"/>
        <v>7.985513807152558E-3</v>
      </c>
      <c r="M23" s="1">
        <f t="shared" si="8"/>
        <v>7.1359910617107972E-4</v>
      </c>
      <c r="N23" s="1">
        <f t="shared" si="8"/>
        <v>6.376843076422414E-5</v>
      </c>
      <c r="O23" s="1">
        <f t="shared" si="8"/>
        <v>5.698455515100881E-6</v>
      </c>
      <c r="P23" s="1">
        <f t="shared" si="8"/>
        <v>5.0922368432816383E-7</v>
      </c>
      <c r="Q23" s="1">
        <f t="shared" si="8"/>
        <v>4.5505095195282728E-8</v>
      </c>
      <c r="R23" s="1">
        <f t="shared" si="8"/>
        <v>4.0664127621316475E-9</v>
      </c>
      <c r="S23" s="1">
        <f t="shared" si="8"/>
        <v>3.6338156597772173E-10</v>
      </c>
      <c r="T23" s="1">
        <f t="shared" si="8"/>
        <v>3.247239525758364E-11</v>
      </c>
      <c r="U23" s="1">
        <f t="shared" si="8"/>
        <v>2.9017885123798151E-12</v>
      </c>
      <c r="V23" s="1">
        <f t="shared" si="8"/>
        <v>2.593087606807494E-13</v>
      </c>
      <c r="W23" s="1">
        <f t="shared" si="8"/>
        <v>2.3172272231045692E-14</v>
      </c>
      <c r="X23" s="1">
        <f t="shared" si="8"/>
        <v>2.0707136887317426E-15</v>
      </c>
      <c r="Y23" s="1">
        <f t="shared" si="8"/>
        <v>1.8504249984411319E-16</v>
      </c>
      <c r="Z23" s="1">
        <f t="shared" si="19"/>
        <v>1.6535712752027135E-17</v>
      </c>
      <c r="AA23" s="1">
        <f t="shared" si="19"/>
        <v>1.4776594374151908E-18</v>
      </c>
      <c r="AB23" s="1">
        <f t="shared" si="19"/>
        <v>1.320461624924213E-19</v>
      </c>
      <c r="AC23" s="1">
        <f t="shared" si="9"/>
        <v>0.13714285714285715</v>
      </c>
      <c r="AD23" s="1">
        <f t="shared" si="9"/>
        <v>1.2255319148936171E-2</v>
      </c>
      <c r="AE23" s="1">
        <f t="shared" si="9"/>
        <v>1.0951561792666366E-3</v>
      </c>
      <c r="AF23" s="1">
        <f t="shared" si="9"/>
        <v>9.7865020274890937E-5</v>
      </c>
      <c r="AG23" s="1">
        <f t="shared" si="9"/>
        <v>8.745384790522169E-6</v>
      </c>
      <c r="AH23" s="1">
        <f t="shared" si="9"/>
        <v>7.8150247064240653E-7</v>
      </c>
      <c r="AI23" s="1">
        <f t="shared" si="9"/>
        <v>6.9836390993576757E-8</v>
      </c>
      <c r="AJ23" s="1">
        <f t="shared" si="9"/>
        <v>6.2406987696387742E-9</v>
      </c>
      <c r="AK23" s="1">
        <f t="shared" si="9"/>
        <v>5.5767946452091165E-10</v>
      </c>
      <c r="AL23" s="1">
        <f t="shared" si="9"/>
        <v>4.9835186191230411E-11</v>
      </c>
      <c r="AM23" s="1">
        <f t="shared" si="10"/>
        <v>0.45482866043613707</v>
      </c>
      <c r="AN23" s="1">
        <f t="shared" si="10"/>
        <v>4.0644263273016505E-2</v>
      </c>
      <c r="AO23" s="1">
        <f t="shared" si="10"/>
        <v>3.6320405478014748E-3</v>
      </c>
      <c r="AP23" s="1">
        <f t="shared" si="10"/>
        <v>3.2456532554821693E-4</v>
      </c>
      <c r="AQ23" s="1">
        <f t="shared" si="10"/>
        <v>2.9003709942606618E-5</v>
      </c>
      <c r="AR23" s="1">
        <f t="shared" si="10"/>
        <v>2.5918208884882513E-6</v>
      </c>
      <c r="AS23" s="1">
        <f t="shared" si="10"/>
        <v>2.3160952620533309E-7</v>
      </c>
      <c r="AT23" s="1">
        <f t="shared" si="10"/>
        <v>2.069702149068934E-8</v>
      </c>
      <c r="AU23" s="1">
        <f t="shared" si="10"/>
        <v>1.8495210693807493E-9</v>
      </c>
      <c r="AV23" s="1">
        <f t="shared" si="10"/>
        <v>1.6527635088083294E-10</v>
      </c>
      <c r="AW23" s="2">
        <v>8</v>
      </c>
      <c r="AX23" s="11">
        <f ca="1"/>
        <v>22654.924192818427</v>
      </c>
      <c r="AY23" s="11">
        <f ca="1"/>
        <v>-1839233.6131802134</v>
      </c>
      <c r="AZ23" s="11">
        <f ca="1"/>
        <v>38790532.425586618</v>
      </c>
      <c r="BA23" s="11">
        <f ca="1"/>
        <v>-353034036.44301718</v>
      </c>
      <c r="BB23" s="11">
        <f ca="1"/>
        <v>1690748496.0503998</v>
      </c>
      <c r="BC23" s="11">
        <f ca="1"/>
        <v>-4669698881.7673683</v>
      </c>
      <c r="BD23" s="11">
        <f ca="1"/>
        <v>7696376802.02777</v>
      </c>
      <c r="BE23" s="11">
        <f ca="1"/>
        <v>-7468324025.1441212</v>
      </c>
      <c r="BF23" s="11">
        <f ca="1"/>
        <v>3935028825.8330622</v>
      </c>
      <c r="BG23" s="11">
        <f ca="1"/>
        <v>-868085038.43320441</v>
      </c>
      <c r="BH23" s="12">
        <f ca="1"/>
        <v>-12730.609706878662</v>
      </c>
      <c r="BI23" s="13">
        <f ca="1"/>
        <v>-2469.4062786102295</v>
      </c>
      <c r="BK23" s="1">
        <f t="shared" ca="1" si="11"/>
        <v>0.46049338765442371</v>
      </c>
      <c r="BL23" s="1">
        <f t="shared" ca="1" si="11"/>
        <v>0.38983283535121604</v>
      </c>
      <c r="BM23" s="1">
        <f t="shared" ca="1" si="11"/>
        <v>-0.81169702538946409</v>
      </c>
      <c r="BN23" s="1">
        <f t="shared" ca="1" si="11"/>
        <v>0.70209613127418313</v>
      </c>
      <c r="BO23" s="1">
        <f t="shared" ca="1" si="11"/>
        <v>-0.31493847779661494</v>
      </c>
      <c r="BP23" s="1">
        <f t="shared" ca="1" si="11"/>
        <v>8.0458114764860769E-2</v>
      </c>
      <c r="BQ23" s="1">
        <f t="shared" ca="1" si="11"/>
        <v>-1.217101544912417E-2</v>
      </c>
      <c r="BR23" s="1">
        <f t="shared" ca="1" si="11"/>
        <v>1.0788470289532013E-3</v>
      </c>
      <c r="BS23" s="1">
        <f t="shared" ca="1" si="11"/>
        <v>-5.176791378176842E-5</v>
      </c>
      <c r="BT23" s="1">
        <f t="shared" ca="1" si="11"/>
        <v>1.0378950640978468E-6</v>
      </c>
      <c r="BU23" s="1">
        <f t="shared" ca="1" si="12"/>
        <v>0.58086895742599154</v>
      </c>
      <c r="BV23" s="1">
        <f t="shared" ca="1" si="12"/>
        <v>-0.10352737200149197</v>
      </c>
      <c r="BW23" s="1">
        <f t="shared" ca="1" si="12"/>
        <v>5.5310299684419632E-2</v>
      </c>
      <c r="BX23" s="1">
        <f t="shared" ca="1" si="12"/>
        <v>2.1691816516276333E-2</v>
      </c>
      <c r="BY23" s="1">
        <f t="shared" ca="1" si="12"/>
        <v>-2.8507964272131515E-2</v>
      </c>
      <c r="BZ23" s="1">
        <f t="shared" ca="1" si="12"/>
        <v>1.0428310117406732E-2</v>
      </c>
      <c r="CA23" s="1">
        <f t="shared" ca="1" si="12"/>
        <v>-1.9134560579866921E-3</v>
      </c>
      <c r="CB23" s="1">
        <f t="shared" ca="1" si="12"/>
        <v>1.9187107692580848E-4</v>
      </c>
      <c r="CC23" s="1">
        <f t="shared" ca="1" si="12"/>
        <v>-1.0041625206228656E-5</v>
      </c>
      <c r="CD23" s="1">
        <f t="shared" ca="1" si="12"/>
        <v>2.1488907096494862E-7</v>
      </c>
      <c r="CE23" s="4">
        <f t="shared" ca="1" si="13"/>
        <v>0.49510206741971607</v>
      </c>
      <c r="CF23" s="4">
        <f t="shared" ca="1" si="14"/>
        <v>-0.35795921027685895</v>
      </c>
      <c r="CG23" s="4">
        <f t="shared" ca="1" si="20"/>
        <v>1.9935791455014094E-2</v>
      </c>
      <c r="CH23" s="4">
        <f t="shared" ca="1" si="21"/>
        <v>0.17314128353307473</v>
      </c>
      <c r="CI23" s="8">
        <f t="shared" ca="1" si="15"/>
        <v>0.53453263575327459</v>
      </c>
      <c r="CJ23" s="8">
        <f t="shared" ca="1" si="16"/>
        <v>-7.9703975317137521E-2</v>
      </c>
      <c r="CK23" s="8">
        <f t="shared" ca="1" si="22"/>
        <v>5.0408313146055421E-3</v>
      </c>
      <c r="CL23" s="8">
        <f t="shared" ca="1" si="23"/>
        <v>4.4521120821497187E-2</v>
      </c>
    </row>
    <row r="24" spans="1:90" x14ac:dyDescent="0.25">
      <c r="A24" s="7">
        <f>'Calculate Data'!J26</f>
        <v>0.24031007751937986</v>
      </c>
      <c r="B24" s="7">
        <f>'Calculate Data'!K26</f>
        <v>0.59817351598173518</v>
      </c>
      <c r="C24" s="7">
        <f>'Calculate Data'!O26</f>
        <v>0.54088050314465408</v>
      </c>
      <c r="D24" s="7">
        <f>'Calculate Data'!B26</f>
        <v>477</v>
      </c>
      <c r="E24" s="2">
        <v>9.3617021276595741E-2</v>
      </c>
      <c r="F24" s="10">
        <v>0.24848484848484848</v>
      </c>
      <c r="G24" s="4">
        <v>0.61904761904761907</v>
      </c>
      <c r="H24" s="8">
        <v>0.52884615384615385</v>
      </c>
      <c r="I24" s="20">
        <v>312</v>
      </c>
      <c r="J24" s="1">
        <f t="shared" si="8"/>
        <v>1</v>
      </c>
      <c r="K24" s="1">
        <f t="shared" si="8"/>
        <v>9.3617021276595741E-2</v>
      </c>
      <c r="L24" s="1">
        <f t="shared" si="8"/>
        <v>8.7641466727025798E-3</v>
      </c>
      <c r="M24" s="1">
        <f t="shared" si="8"/>
        <v>8.2047330552960319E-4</v>
      </c>
      <c r="N24" s="1">
        <f t="shared" si="8"/>
        <v>7.6810266900643694E-5</v>
      </c>
      <c r="O24" s="1">
        <f t="shared" si="8"/>
        <v>7.1907483906985583E-6</v>
      </c>
      <c r="P24" s="1">
        <f t="shared" si="8"/>
        <v>6.7317644508667356E-7</v>
      </c>
      <c r="Q24" s="1">
        <f t="shared" si="8"/>
        <v>6.3020773582582196E-8</v>
      </c>
      <c r="R24" s="1">
        <f t="shared" si="8"/>
        <v>5.8998171013481203E-9</v>
      </c>
      <c r="S24" s="1">
        <f t="shared" si="8"/>
        <v>5.5232330310493041E-10</v>
      </c>
      <c r="T24" s="1">
        <f t="shared" si="8"/>
        <v>5.1706862418333909E-11</v>
      </c>
      <c r="U24" s="1">
        <f t="shared" si="8"/>
        <v>4.8406424391631743E-12</v>
      </c>
      <c r="V24" s="1">
        <f t="shared" si="8"/>
        <v>4.5316652621953114E-13</v>
      </c>
      <c r="W24" s="1">
        <f t="shared" si="8"/>
        <v>4.242410032693483E-14</v>
      </c>
      <c r="X24" s="1">
        <f t="shared" si="8"/>
        <v>3.9716179029470905E-15</v>
      </c>
      <c r="Y24" s="1">
        <f t="shared" si="8"/>
        <v>3.7181103772270626E-16</v>
      </c>
      <c r="Z24" s="1">
        <f t="shared" si="19"/>
        <v>3.4807841829359737E-17</v>
      </c>
      <c r="AA24" s="1">
        <f t="shared" si="19"/>
        <v>3.2586064691315496E-18</v>
      </c>
      <c r="AB24" s="1">
        <f t="shared" si="19"/>
        <v>3.050610311527408E-19</v>
      </c>
      <c r="AC24" s="1">
        <f t="shared" si="9"/>
        <v>0.61904761904761907</v>
      </c>
      <c r="AD24" s="1">
        <f t="shared" si="9"/>
        <v>5.7953394123606887E-2</v>
      </c>
      <c r="AE24" s="1">
        <f t="shared" si="9"/>
        <v>5.4254241307206451E-3</v>
      </c>
      <c r="AF24" s="1">
        <f t="shared" si="9"/>
        <v>5.0791204628023053E-4</v>
      </c>
      <c r="AG24" s="1">
        <f t="shared" si="9"/>
        <v>4.7549212843255622E-5</v>
      </c>
      <c r="AH24" s="1">
        <f t="shared" si="9"/>
        <v>4.4514156704324414E-6</v>
      </c>
      <c r="AI24" s="1">
        <f t="shared" si="9"/>
        <v>4.1672827552984557E-7</v>
      </c>
      <c r="AJ24" s="1">
        <f t="shared" si="9"/>
        <v>3.9012859836836601E-8</v>
      </c>
      <c r="AK24" s="1">
        <f t="shared" si="9"/>
        <v>3.6522677294059791E-9</v>
      </c>
      <c r="AL24" s="1">
        <f t="shared" si="9"/>
        <v>3.419144257316236E-10</v>
      </c>
      <c r="AM24" s="1">
        <f t="shared" si="10"/>
        <v>0.52884615384615385</v>
      </c>
      <c r="AN24" s="1">
        <f t="shared" si="10"/>
        <v>4.9509001636661207E-2</v>
      </c>
      <c r="AO24" s="1">
        <f t="shared" si="10"/>
        <v>4.6348852596023258E-3</v>
      </c>
      <c r="AP24" s="1">
        <f t="shared" si="10"/>
        <v>4.3390415196277091E-4</v>
      </c>
      <c r="AQ24" s="1">
        <f t="shared" si="10"/>
        <v>4.0620814226301956E-5</v>
      </c>
      <c r="AR24" s="1">
        <f t="shared" si="10"/>
        <v>3.8027996296963531E-6</v>
      </c>
      <c r="AS24" s="1">
        <f t="shared" si="10"/>
        <v>3.5600677384391392E-7</v>
      </c>
      <c r="AT24" s="1">
        <f t="shared" si="10"/>
        <v>3.332829372155789E-8</v>
      </c>
      <c r="AU24" s="1">
        <f t="shared" si="10"/>
        <v>3.1200955824437175E-9</v>
      </c>
      <c r="AV24" s="1">
        <f t="shared" si="10"/>
        <v>2.9209405452664589E-10</v>
      </c>
      <c r="AW24" s="2">
        <v>9</v>
      </c>
      <c r="AX24" s="11">
        <f ca="1"/>
        <v>-4772.5265473089748</v>
      </c>
      <c r="AY24" s="11">
        <f ca="1"/>
        <v>390937.88326641894</v>
      </c>
      <c r="AZ24" s="11">
        <f ca="1"/>
        <v>-8310444.7789345551</v>
      </c>
      <c r="BA24" s="11">
        <f ca="1"/>
        <v>76146546.914881781</v>
      </c>
      <c r="BB24" s="11">
        <f ca="1"/>
        <v>-366804133.05649555</v>
      </c>
      <c r="BC24" s="11">
        <f ca="1"/>
        <v>1018187639.555475</v>
      </c>
      <c r="BD24" s="11">
        <f ca="1"/>
        <v>-1685514592.5940256</v>
      </c>
      <c r="BE24" s="11">
        <f ca="1"/>
        <v>1641906721.2569585</v>
      </c>
      <c r="BF24" s="11">
        <f ca="1"/>
        <v>-868085235.42116392</v>
      </c>
      <c r="BG24" s="11">
        <f ca="1"/>
        <v>192090586.56247106</v>
      </c>
      <c r="BH24" s="12">
        <f ca="1"/>
        <v>2856.2127561569214</v>
      </c>
      <c r="BI24" s="13">
        <f ca="1"/>
        <v>591.35930681228638</v>
      </c>
      <c r="BK24" s="1">
        <f t="shared" ca="1" si="11"/>
        <v>0.46049338765442371</v>
      </c>
      <c r="BL24" s="1">
        <f t="shared" ca="1" si="11"/>
        <v>0.40839630370127394</v>
      </c>
      <c r="BM24" s="1">
        <f t="shared" ca="1" si="11"/>
        <v>-0.89084208682199684</v>
      </c>
      <c r="BN24" s="1">
        <f t="shared" ca="1" si="11"/>
        <v>0.80724755488689137</v>
      </c>
      <c r="BO24" s="1">
        <f t="shared" ca="1" si="11"/>
        <v>-0.37934928375894716</v>
      </c>
      <c r="BP24" s="1">
        <f t="shared" ca="1" si="11"/>
        <v>0.10152822246850868</v>
      </c>
      <c r="BQ24" s="1">
        <f t="shared" ca="1" si="11"/>
        <v>-1.6089669756712152E-2</v>
      </c>
      <c r="BR24" s="1">
        <f t="shared" ca="1" si="11"/>
        <v>1.4941134404867556E-3</v>
      </c>
      <c r="BS24" s="1">
        <f t="shared" ca="1" si="11"/>
        <v>-7.5108268859231116E-5</v>
      </c>
      <c r="BT24" s="1">
        <f t="shared" ca="1" si="11"/>
        <v>1.5775528638510279E-6</v>
      </c>
      <c r="BU24" s="1">
        <f t="shared" ca="1" si="12"/>
        <v>0.58086895742599154</v>
      </c>
      <c r="BV24" s="1">
        <f t="shared" ca="1" si="12"/>
        <v>-0.10845724685870586</v>
      </c>
      <c r="BW24" s="1">
        <f t="shared" ca="1" si="12"/>
        <v>6.0703367454102264E-2</v>
      </c>
      <c r="BX24" s="1">
        <f t="shared" ca="1" si="12"/>
        <v>2.4940553100670591E-2</v>
      </c>
      <c r="BY24" s="1">
        <f t="shared" ca="1" si="12"/>
        <v>-3.4338375874930917E-2</v>
      </c>
      <c r="BZ24" s="1">
        <f t="shared" ca="1" si="12"/>
        <v>1.3159241832410871E-2</v>
      </c>
      <c r="CA24" s="1">
        <f t="shared" ca="1" si="12"/>
        <v>-2.5295240315549483E-3</v>
      </c>
      <c r="CB24" s="1">
        <f t="shared" ca="1" si="12"/>
        <v>2.6572548951048203E-4</v>
      </c>
      <c r="CC24" s="1">
        <f t="shared" ca="1" si="12"/>
        <v>-1.4569045392721053E-5</v>
      </c>
      <c r="CD24" s="1">
        <f t="shared" ca="1" si="12"/>
        <v>3.2662152566040398E-7</v>
      </c>
      <c r="CE24" s="4">
        <f t="shared" ca="1" si="13"/>
        <v>0.49280501109793284</v>
      </c>
      <c r="CF24" s="4">
        <f t="shared" ca="1" si="14"/>
        <v>0.12624260794968623</v>
      </c>
      <c r="CG24" s="4">
        <f t="shared" ca="1" si="20"/>
        <v>1.6658703757417809E-2</v>
      </c>
      <c r="CH24" s="4">
        <f t="shared" ca="1" si="21"/>
        <v>0.17229714657310649</v>
      </c>
      <c r="CI24" s="8">
        <f t="shared" ca="1" si="15"/>
        <v>0.534598456113627</v>
      </c>
      <c r="CJ24" s="8">
        <f t="shared" ca="1" si="16"/>
        <v>-5.7523022674731417E-3</v>
      </c>
      <c r="CK24" s="8">
        <f t="shared" ca="1" si="22"/>
        <v>5.9485460100223318E-3</v>
      </c>
      <c r="CL24" s="8">
        <f t="shared" ca="1" si="23"/>
        <v>4.4653261525860667E-2</v>
      </c>
    </row>
    <row r="25" spans="1:90" x14ac:dyDescent="0.25">
      <c r="A25" s="7">
        <f>'Calculate Data'!J27</f>
        <v>0.36904761904761907</v>
      </c>
      <c r="B25" s="7">
        <f>'Calculate Data'!K27</f>
        <v>0.7592592592592593</v>
      </c>
      <c r="C25" s="7">
        <f>'Calculate Data'!O27</f>
        <v>0.60869565217391308</v>
      </c>
      <c r="D25" s="7">
        <f>'Calculate Data'!B27</f>
        <v>138</v>
      </c>
      <c r="E25" s="2">
        <v>9.7872340425531917E-2</v>
      </c>
      <c r="F25" s="10">
        <v>0.25</v>
      </c>
      <c r="G25" s="4">
        <v>0.59602649006622521</v>
      </c>
      <c r="H25" s="8">
        <v>0.56980056980056981</v>
      </c>
      <c r="I25" s="20">
        <v>702</v>
      </c>
      <c r="J25" s="1">
        <f t="shared" si="8"/>
        <v>1</v>
      </c>
      <c r="K25" s="1">
        <f t="shared" si="8"/>
        <v>9.7872340425531917E-2</v>
      </c>
      <c r="L25" s="1">
        <f t="shared" si="8"/>
        <v>9.5789950203712098E-3</v>
      </c>
      <c r="M25" s="1">
        <f t="shared" si="8"/>
        <v>9.3751866156824607E-4</v>
      </c>
      <c r="N25" s="1">
        <f t="shared" si="8"/>
        <v>9.1757145600296437E-5</v>
      </c>
      <c r="O25" s="1">
        <f t="shared" si="8"/>
        <v>8.9804865906673109E-6</v>
      </c>
      <c r="P25" s="1">
        <f t="shared" si="8"/>
        <v>8.7894124078871563E-7</v>
      </c>
      <c r="Q25" s="1">
        <f t="shared" si="8"/>
        <v>8.6024036332512592E-8</v>
      </c>
      <c r="R25" s="1">
        <f t="shared" si="8"/>
        <v>8.4193737687140002E-9</v>
      </c>
      <c r="S25" s="1">
        <f t="shared" si="8"/>
        <v>8.2402381566137024E-10</v>
      </c>
      <c r="T25" s="1">
        <f t="shared" si="8"/>
        <v>8.0649139405155392E-11</v>
      </c>
      <c r="U25" s="1">
        <f t="shared" si="8"/>
        <v>7.8933200268875496E-12</v>
      </c>
      <c r="V25" s="1">
        <f t="shared" si="8"/>
        <v>7.7253770475920702E-13</v>
      </c>
      <c r="W25" s="1">
        <f t="shared" si="8"/>
        <v>7.5610073231752174E-14</v>
      </c>
      <c r="X25" s="1">
        <f t="shared" si="8"/>
        <v>7.4001348269374476E-15</v>
      </c>
      <c r="Y25" s="1">
        <f t="shared" si="8"/>
        <v>7.242685149768566E-16</v>
      </c>
      <c r="Z25" s="1">
        <f t="shared" si="19"/>
        <v>7.0885854657309392E-17</v>
      </c>
      <c r="AA25" s="1">
        <f t="shared" si="19"/>
        <v>6.9377644983749617E-18</v>
      </c>
      <c r="AB25" s="1">
        <f t="shared" si="19"/>
        <v>6.7901524877712402E-19</v>
      </c>
      <c r="AC25" s="1">
        <f t="shared" si="9"/>
        <v>0.59602649006622521</v>
      </c>
      <c r="AD25" s="1">
        <f t="shared" si="9"/>
        <v>5.8334507538396509E-2</v>
      </c>
      <c r="AE25" s="1">
        <f t="shared" si="9"/>
        <v>5.7093347803537017E-3</v>
      </c>
      <c r="AF25" s="1">
        <f t="shared" si="9"/>
        <v>5.5878595722610698E-4</v>
      </c>
      <c r="AG25" s="1">
        <f t="shared" si="9"/>
        <v>5.4689689430640267E-5</v>
      </c>
      <c r="AH25" s="1">
        <f t="shared" si="9"/>
        <v>5.3526079017222387E-6</v>
      </c>
      <c r="AI25" s="1">
        <f t="shared" si="9"/>
        <v>5.238722627217511E-7</v>
      </c>
      <c r="AJ25" s="1">
        <f t="shared" si="9"/>
        <v>5.127260443659691E-8</v>
      </c>
      <c r="AK25" s="1">
        <f t="shared" si="9"/>
        <v>5.0181697959222521E-9</v>
      </c>
      <c r="AL25" s="1">
        <f t="shared" si="9"/>
        <v>4.9114002257962468E-10</v>
      </c>
      <c r="AM25" s="1">
        <f t="shared" si="10"/>
        <v>0.56980056980056981</v>
      </c>
      <c r="AN25" s="1">
        <f t="shared" si="10"/>
        <v>5.576771534218343E-2</v>
      </c>
      <c r="AO25" s="1">
        <f t="shared" si="10"/>
        <v>5.4581168207243364E-3</v>
      </c>
      <c r="AP25" s="1">
        <f t="shared" si="10"/>
        <v>5.341986675602542E-4</v>
      </c>
      <c r="AQ25" s="1">
        <f t="shared" si="10"/>
        <v>5.2283273846322755E-5</v>
      </c>
      <c r="AR25" s="1">
        <f t="shared" si="10"/>
        <v>5.1170863764486101E-6</v>
      </c>
      <c r="AS25" s="1">
        <f t="shared" si="10"/>
        <v>5.0082121982262996E-7</v>
      </c>
      <c r="AT25" s="1">
        <f t="shared" si="10"/>
        <v>4.9016544918810594E-8</v>
      </c>
      <c r="AU25" s="1">
        <f t="shared" si="10"/>
        <v>4.7973639707772079E-9</v>
      </c>
      <c r="AV25" s="1">
        <f t="shared" si="10"/>
        <v>4.6952923969308844E-10</v>
      </c>
      <c r="BK25" s="1">
        <f t="shared" ca="1" si="11"/>
        <v>0.46049338765442371</v>
      </c>
      <c r="BL25" s="1">
        <f t="shared" ca="1" si="11"/>
        <v>0.42695977205133184</v>
      </c>
      <c r="BM25" s="1">
        <f t="shared" ca="1" si="11"/>
        <v>-0.97366831390255459</v>
      </c>
      <c r="BN25" s="1">
        <f t="shared" ca="1" si="11"/>
        <v>0.92240617959323901</v>
      </c>
      <c r="BO25" s="1">
        <f t="shared" ca="1" si="11"/>
        <v>-0.45316868262237719</v>
      </c>
      <c r="BP25" s="1">
        <f t="shared" ca="1" si="11"/>
        <v>0.12679804533727454</v>
      </c>
      <c r="BQ25" s="1">
        <f t="shared" ca="1" si="11"/>
        <v>-2.1007678452005907E-2</v>
      </c>
      <c r="BR25" s="1">
        <f t="shared" ca="1" si="11"/>
        <v>2.0394809771876765E-3</v>
      </c>
      <c r="BS25" s="1">
        <f t="shared" ca="1" si="11"/>
        <v>-1.0718376142583004E-4</v>
      </c>
      <c r="BT25" s="1">
        <f t="shared" ca="1" si="11"/>
        <v>2.3535873336691051E-6</v>
      </c>
      <c r="BU25" s="1">
        <f t="shared" ca="1" si="12"/>
        <v>0.58086895742599154</v>
      </c>
      <c r="BV25" s="1">
        <f t="shared" ca="1" si="12"/>
        <v>-0.11338712171591978</v>
      </c>
      <c r="BW25" s="1">
        <f t="shared" ca="1" si="12"/>
        <v>6.6347275585165497E-2</v>
      </c>
      <c r="BX25" s="1">
        <f t="shared" ca="1" si="12"/>
        <v>2.8498470095403749E-2</v>
      </c>
      <c r="BY25" s="1">
        <f t="shared" ca="1" si="12"/>
        <v>-4.1020445338503797E-2</v>
      </c>
      <c r="BZ25" s="1">
        <f t="shared" ca="1" si="12"/>
        <v>1.6434505617270487E-2</v>
      </c>
      <c r="CA25" s="1">
        <f t="shared" ca="1" si="12"/>
        <v>-3.3027046729383457E-3</v>
      </c>
      <c r="CB25" s="1">
        <f t="shared" ca="1" si="12"/>
        <v>3.6271816203859092E-4</v>
      </c>
      <c r="CC25" s="1">
        <f t="shared" ca="1" si="12"/>
        <v>-2.0790854446428622E-5</v>
      </c>
      <c r="CD25" s="1">
        <f t="shared" ca="1" si="12"/>
        <v>4.8729415242632316E-7</v>
      </c>
      <c r="CE25" s="4">
        <f t="shared" ca="1" si="13"/>
        <v>0.49074736046242701</v>
      </c>
      <c r="CF25" s="4">
        <f t="shared" ca="1" si="14"/>
        <v>0.1052791296037982</v>
      </c>
      <c r="CG25" s="4">
        <f t="shared" ca="1" si="20"/>
        <v>2.980267751203242E-3</v>
      </c>
      <c r="CH25" s="4">
        <f t="shared" ca="1" si="21"/>
        <v>0.17831289725154417</v>
      </c>
      <c r="CI25" s="8">
        <f t="shared" ca="1" si="15"/>
        <v>0.53478135159821394</v>
      </c>
      <c r="CJ25" s="8">
        <f t="shared" ca="1" si="16"/>
        <v>3.5019218202355873E-2</v>
      </c>
      <c r="CK25" s="8">
        <f t="shared" ca="1" si="22"/>
        <v>3.2390968072759938E-3</v>
      </c>
      <c r="CL25" s="8">
        <f t="shared" ca="1" si="23"/>
        <v>4.5222107509677048E-2</v>
      </c>
    </row>
    <row r="26" spans="1:90" x14ac:dyDescent="0.25">
      <c r="A26" s="7">
        <f>'Calculate Data'!J28</f>
        <v>0.18827160493827161</v>
      </c>
      <c r="B26" s="7">
        <f>'Calculate Data'!K28</f>
        <v>0.63218390804597702</v>
      </c>
      <c r="C26" s="7">
        <f>'Calculate Data'!O28</f>
        <v>0.55384615384615388</v>
      </c>
      <c r="D26" s="7">
        <f>'Calculate Data'!B28</f>
        <v>585</v>
      </c>
      <c r="E26" s="2">
        <v>0.10212765957446808</v>
      </c>
      <c r="F26" s="10">
        <v>0.25066666666666665</v>
      </c>
      <c r="G26" s="4">
        <v>0.62126245847176076</v>
      </c>
      <c r="H26" s="8">
        <v>0.55473372781065089</v>
      </c>
      <c r="I26" s="20">
        <v>676</v>
      </c>
      <c r="J26" s="1">
        <f t="shared" si="8"/>
        <v>1</v>
      </c>
      <c r="K26" s="1">
        <f t="shared" si="8"/>
        <v>0.10212765957446808</v>
      </c>
      <c r="L26" s="1">
        <f t="shared" si="8"/>
        <v>1.0430058850158441E-2</v>
      </c>
      <c r="M26" s="1">
        <f t="shared" si="8"/>
        <v>1.0651974995906492E-3</v>
      </c>
      <c r="N26" s="1">
        <f t="shared" si="8"/>
        <v>1.0878612761776842E-4</v>
      </c>
      <c r="O26" s="1">
        <f t="shared" si="8"/>
        <v>1.1110072607772093E-5</v>
      </c>
      <c r="P26" s="1">
        <f t="shared" si="8"/>
        <v>1.1346457131341711E-6</v>
      </c>
      <c r="Q26" s="1">
        <f t="shared" si="8"/>
        <v>1.1587871112859618E-7</v>
      </c>
      <c r="R26" s="1">
        <f t="shared" si="8"/>
        <v>1.1834421562069395E-8</v>
      </c>
      <c r="S26" s="1">
        <f t="shared" si="8"/>
        <v>1.2086217765517679E-9</v>
      </c>
      <c r="T26" s="1">
        <f t="shared" si="8"/>
        <v>1.2343371334996779E-10</v>
      </c>
      <c r="U26" s="1">
        <f t="shared" si="8"/>
        <v>1.2605996257017984E-11</v>
      </c>
      <c r="V26" s="1">
        <f t="shared" si="8"/>
        <v>1.2874208943337515E-12</v>
      </c>
      <c r="W26" s="1">
        <f t="shared" si="8"/>
        <v>1.3148128282557461E-13</v>
      </c>
      <c r="X26" s="1">
        <f t="shared" si="8"/>
        <v>1.3427875692824641E-14</v>
      </c>
      <c r="Y26" s="1">
        <f t="shared" si="8"/>
        <v>1.3713575175650695E-15</v>
      </c>
      <c r="Z26" s="1">
        <f t="shared" si="19"/>
        <v>1.4005353370877303E-16</v>
      </c>
      <c r="AA26" s="1">
        <f t="shared" si="19"/>
        <v>1.4303339612810861E-17</v>
      </c>
      <c r="AB26" s="1">
        <f t="shared" si="19"/>
        <v>1.4607665987551517E-18</v>
      </c>
      <c r="AC26" s="1">
        <f t="shared" si="9"/>
        <v>0.62126245847176076</v>
      </c>
      <c r="AD26" s="1">
        <f t="shared" si="9"/>
        <v>6.3448080865201095E-2</v>
      </c>
      <c r="AE26" s="1">
        <f t="shared" si="9"/>
        <v>6.4798040032545794E-3</v>
      </c>
      <c r="AF26" s="1">
        <f t="shared" si="9"/>
        <v>6.6176721735365911E-4</v>
      </c>
      <c r="AG26" s="1">
        <f t="shared" si="9"/>
        <v>6.758473709143751E-5</v>
      </c>
      <c r="AH26" s="1">
        <f t="shared" si="9"/>
        <v>6.9022710221042571E-6</v>
      </c>
      <c r="AI26" s="1">
        <f t="shared" si="9"/>
        <v>7.0491278523617938E-7</v>
      </c>
      <c r="AJ26" s="1">
        <f t="shared" si="9"/>
        <v>7.1991092960290651E-8</v>
      </c>
      <c r="AK26" s="1">
        <f t="shared" si="9"/>
        <v>7.3522818342424475E-9</v>
      </c>
      <c r="AL26" s="1">
        <f t="shared" si="9"/>
        <v>7.5087133626305844E-10</v>
      </c>
      <c r="AM26" s="1">
        <f t="shared" si="10"/>
        <v>0.55473372781065089</v>
      </c>
      <c r="AN26" s="1">
        <f t="shared" si="10"/>
        <v>5.6653657308321788E-2</v>
      </c>
      <c r="AO26" s="1">
        <f t="shared" si="10"/>
        <v>5.7859054272328628E-3</v>
      </c>
      <c r="AP26" s="1">
        <f t="shared" si="10"/>
        <v>5.9090097980250508E-4</v>
      </c>
      <c r="AQ26" s="1">
        <f t="shared" si="10"/>
        <v>6.0347334107489874E-5</v>
      </c>
      <c r="AR26" s="1">
        <f t="shared" si="10"/>
        <v>6.1631319939564127E-6</v>
      </c>
      <c r="AS26" s="1">
        <f t="shared" si="10"/>
        <v>6.2942624619129316E-7</v>
      </c>
      <c r="AT26" s="1">
        <f t="shared" si="10"/>
        <v>6.4281829398259719E-8</v>
      </c>
      <c r="AU26" s="1">
        <f t="shared" si="10"/>
        <v>6.5649527896095017E-9</v>
      </c>
      <c r="AV26" s="1">
        <f t="shared" si="10"/>
        <v>6.7046326361969379E-10</v>
      </c>
      <c r="BK26" s="1">
        <f t="shared" ca="1" si="11"/>
        <v>0.46049338765442371</v>
      </c>
      <c r="BL26" s="1">
        <f t="shared" ca="1" si="11"/>
        <v>0.44552324040138974</v>
      </c>
      <c r="BM26" s="1">
        <f t="shared" ca="1" si="11"/>
        <v>-1.0601757066311366</v>
      </c>
      <c r="BN26" s="1">
        <f t="shared" ca="1" si="11"/>
        <v>1.0480268781702089</v>
      </c>
      <c r="BO26" s="1">
        <f t="shared" ca="1" si="11"/>
        <v>-0.53727113913158442</v>
      </c>
      <c r="BP26" s="1">
        <f t="shared" ca="1" si="11"/>
        <v>0.15686627623103208</v>
      </c>
      <c r="BQ26" s="1">
        <f t="shared" ca="1" si="11"/>
        <v>-2.7119301259638455E-2</v>
      </c>
      <c r="BR26" s="1">
        <f t="shared" ca="1" si="11"/>
        <v>2.7472836323825986E-3</v>
      </c>
      <c r="BS26" s="1">
        <f t="shared" ca="1" si="11"/>
        <v>-1.5065940201337477E-4</v>
      </c>
      <c r="BT26" s="1">
        <f t="shared" ca="1" si="11"/>
        <v>3.4520809355561999E-6</v>
      </c>
      <c r="BU26" s="1">
        <f t="shared" ca="1" si="12"/>
        <v>0.58086895742599154</v>
      </c>
      <c r="BV26" s="1">
        <f t="shared" ca="1" si="12"/>
        <v>-0.11831699657313366</v>
      </c>
      <c r="BW26" s="1">
        <f t="shared" ca="1" si="12"/>
        <v>7.2242024077609296E-2</v>
      </c>
      <c r="BX26" s="1">
        <f t="shared" ca="1" si="12"/>
        <v>3.2379621155491187E-2</v>
      </c>
      <c r="BY26" s="1">
        <f t="shared" ca="1" si="12"/>
        <v>-4.8633328470908226E-2</v>
      </c>
      <c r="BZ26" s="1">
        <f t="shared" ca="1" si="12"/>
        <v>2.0331699049633108E-2</v>
      </c>
      <c r="CA26" s="1">
        <f t="shared" ca="1" si="12"/>
        <v>-4.2635383629683471E-3</v>
      </c>
      <c r="CB26" s="1">
        <f t="shared" ca="1" si="12"/>
        <v>4.8859963926244619E-4</v>
      </c>
      <c r="CC26" s="1">
        <f t="shared" ca="1" si="12"/>
        <v>-2.9223994909094445E-5</v>
      </c>
      <c r="CD26" s="1">
        <f t="shared" ca="1" si="12"/>
        <v>7.1472973597988751E-7</v>
      </c>
      <c r="CE26" s="4">
        <f t="shared" ca="1" si="13"/>
        <v>0.48894371174599982</v>
      </c>
      <c r="CF26" s="4">
        <f t="shared" ca="1" si="14"/>
        <v>0.13231874672576094</v>
      </c>
      <c r="CG26" s="4">
        <f t="shared" ca="1" si="20"/>
        <v>1.4014939915720441E-3</v>
      </c>
      <c r="CH26" s="4">
        <f t="shared" ca="1" si="21"/>
        <v>0.17752703857442428</v>
      </c>
      <c r="CI26" s="8">
        <f t="shared" ca="1" si="15"/>
        <v>0.53506852867580412</v>
      </c>
      <c r="CJ26" s="8">
        <f t="shared" ca="1" si="16"/>
        <v>1.9665199134846767E-2</v>
      </c>
      <c r="CK26" s="8">
        <f t="shared" ca="1" si="22"/>
        <v>3.1530639325139469E-3</v>
      </c>
      <c r="CL26" s="8">
        <f t="shared" ca="1" si="23"/>
        <v>4.5142560088414732E-2</v>
      </c>
    </row>
    <row r="27" spans="1:90" x14ac:dyDescent="0.25">
      <c r="A27" s="7">
        <f>'Calculate Data'!J29</f>
        <v>0.29655172413793102</v>
      </c>
      <c r="B27" s="7">
        <f>'Calculate Data'!K29</f>
        <v>0.52941176470588236</v>
      </c>
      <c r="C27" s="7">
        <f>'Calculate Data'!O29</f>
        <v>0.58704453441295545</v>
      </c>
      <c r="D27" s="7">
        <f>'Calculate Data'!B29</f>
        <v>247</v>
      </c>
      <c r="E27" s="2">
        <v>0.10638297872340426</v>
      </c>
      <c r="F27" s="10">
        <v>0.25358851674641147</v>
      </c>
      <c r="G27" s="4">
        <v>0.58741258741258739</v>
      </c>
      <c r="H27" s="8">
        <v>0.59375</v>
      </c>
      <c r="I27" s="20">
        <v>352</v>
      </c>
      <c r="J27" s="1">
        <f t="shared" si="8"/>
        <v>1</v>
      </c>
      <c r="K27" s="1">
        <f t="shared" si="8"/>
        <v>0.10638297872340426</v>
      </c>
      <c r="L27" s="1">
        <f t="shared" si="8"/>
        <v>1.1317338162064282E-2</v>
      </c>
      <c r="M27" s="1">
        <f t="shared" si="8"/>
        <v>1.2039721449004556E-3</v>
      </c>
      <c r="N27" s="1">
        <f t="shared" si="8"/>
        <v>1.2808214307451655E-4</v>
      </c>
      <c r="O27" s="1">
        <f t="shared" si="8"/>
        <v>1.3625759901544314E-5</v>
      </c>
      <c r="P27" s="1">
        <f t="shared" si="8"/>
        <v>1.4495489256962035E-6</v>
      </c>
      <c r="Q27" s="1">
        <f t="shared" si="8"/>
        <v>1.5420733252087271E-7</v>
      </c>
      <c r="R27" s="1">
        <f t="shared" si="8"/>
        <v>1.6405035374560926E-8</v>
      </c>
      <c r="S27" s="1">
        <f t="shared" si="8"/>
        <v>1.7452165292086092E-9</v>
      </c>
      <c r="T27" s="1">
        <f t="shared" si="8"/>
        <v>1.8566133289453286E-10</v>
      </c>
      <c r="U27" s="1">
        <f t="shared" si="8"/>
        <v>1.9751205627077965E-11</v>
      </c>
      <c r="V27" s="1">
        <f t="shared" si="8"/>
        <v>2.1011920879870178E-12</v>
      </c>
      <c r="W27" s="1">
        <f t="shared" si="8"/>
        <v>2.2353107319010827E-13</v>
      </c>
      <c r="X27" s="1">
        <f t="shared" si="8"/>
        <v>2.3779901403203005E-14</v>
      </c>
      <c r="Y27" s="1">
        <f t="shared" si="8"/>
        <v>2.5297767450215963E-15</v>
      </c>
      <c r="Z27" s="1">
        <f t="shared" si="19"/>
        <v>2.6912518564059531E-16</v>
      </c>
      <c r="AA27" s="1">
        <f t="shared" si="19"/>
        <v>2.8630338897935674E-17</v>
      </c>
      <c r="AB27" s="1">
        <f t="shared" si="19"/>
        <v>3.0457807338229436E-18</v>
      </c>
      <c r="AC27" s="1">
        <f t="shared" si="9"/>
        <v>0.58741258741258739</v>
      </c>
      <c r="AD27" s="1">
        <f t="shared" si="9"/>
        <v>6.2490700788573127E-2</v>
      </c>
      <c r="AE27" s="1">
        <f t="shared" si="9"/>
        <v>6.6479468924013959E-3</v>
      </c>
      <c r="AF27" s="1">
        <f t="shared" si="9"/>
        <v>7.0722839280865915E-4</v>
      </c>
      <c r="AG27" s="1">
        <f t="shared" si="9"/>
        <v>7.523706306475097E-5</v>
      </c>
      <c r="AH27" s="1">
        <f t="shared" si="9"/>
        <v>8.0039428792288267E-6</v>
      </c>
      <c r="AI27" s="1">
        <f t="shared" si="9"/>
        <v>8.5148328502434325E-7</v>
      </c>
      <c r="AJ27" s="1">
        <f t="shared" si="9"/>
        <v>9.0583328194079068E-8</v>
      </c>
      <c r="AK27" s="1">
        <f t="shared" si="9"/>
        <v>9.6365242759658581E-9</v>
      </c>
      <c r="AL27" s="1">
        <f t="shared" si="9"/>
        <v>1.0251621570176445E-9</v>
      </c>
      <c r="AM27" s="1">
        <f t="shared" si="10"/>
        <v>0.59375</v>
      </c>
      <c r="AN27" s="1">
        <f t="shared" si="10"/>
        <v>6.3164893617021281E-2</v>
      </c>
      <c r="AO27" s="1">
        <f t="shared" si="10"/>
        <v>6.7196695337256671E-3</v>
      </c>
      <c r="AP27" s="1">
        <f t="shared" si="10"/>
        <v>7.1485846103464543E-4</v>
      </c>
      <c r="AQ27" s="1">
        <f t="shared" si="10"/>
        <v>7.6048772450494195E-5</v>
      </c>
      <c r="AR27" s="1">
        <f t="shared" si="10"/>
        <v>8.0902949415419355E-6</v>
      </c>
      <c r="AS27" s="1">
        <f t="shared" si="10"/>
        <v>8.6066967463212076E-7</v>
      </c>
      <c r="AT27" s="1">
        <f t="shared" si="10"/>
        <v>9.1560603684268166E-8</v>
      </c>
      <c r="AU27" s="1">
        <f t="shared" si="10"/>
        <v>9.74048975364555E-9</v>
      </c>
      <c r="AV27" s="1">
        <f t="shared" si="10"/>
        <v>1.0362223142176117E-9</v>
      </c>
      <c r="BK27" s="1">
        <f t="shared" ca="1" si="11"/>
        <v>0.46049338765442371</v>
      </c>
      <c r="BL27" s="1">
        <f t="shared" ca="1" si="11"/>
        <v>0.46408670875144764</v>
      </c>
      <c r="BM27" s="1">
        <f t="shared" ca="1" si="11"/>
        <v>-1.1503642650077439</v>
      </c>
      <c r="BN27" s="1">
        <f t="shared" ca="1" si="11"/>
        <v>1.1845645233947857</v>
      </c>
      <c r="BO27" s="1">
        <f t="shared" ca="1" si="11"/>
        <v>-0.63256998313101376</v>
      </c>
      <c r="BP27" s="1">
        <f t="shared" ca="1" si="11"/>
        <v>0.19238598090512288</v>
      </c>
      <c r="BQ27" s="1">
        <f t="shared" ca="1" si="11"/>
        <v>-3.4645840152125219E-2</v>
      </c>
      <c r="BR27" s="1">
        <f t="shared" ca="1" si="11"/>
        <v>3.6559888913316285E-3</v>
      </c>
      <c r="BS27" s="1">
        <f t="shared" ca="1" si="11"/>
        <v>-2.0884610258107314E-4</v>
      </c>
      <c r="BT27" s="1">
        <f t="shared" ca="1" si="11"/>
        <v>4.9847097129815379E-6</v>
      </c>
      <c r="BU27" s="1">
        <f t="shared" ca="1" si="12"/>
        <v>0.58086895742599154</v>
      </c>
      <c r="BV27" s="1">
        <f t="shared" ca="1" si="12"/>
        <v>-0.12324687143034757</v>
      </c>
      <c r="BW27" s="1">
        <f t="shared" ca="1" si="12"/>
        <v>7.8387612931433703E-2</v>
      </c>
      <c r="BX27" s="1">
        <f t="shared" ca="1" si="12"/>
        <v>3.6598059935948349E-2</v>
      </c>
      <c r="BY27" s="1">
        <f t="shared" ca="1" si="12"/>
        <v>-5.7259699116116086E-2</v>
      </c>
      <c r="BZ27" s="1">
        <f t="shared" ca="1" si="12"/>
        <v>2.4935467068591129E-2</v>
      </c>
      <c r="CA27" s="1">
        <f t="shared" ca="1" si="12"/>
        <v>-5.4468169069568527E-3</v>
      </c>
      <c r="CB27" s="1">
        <f t="shared" ca="1" si="12"/>
        <v>6.5021129685941892E-4</v>
      </c>
      <c r="CC27" s="1">
        <f t="shared" ca="1" si="12"/>
        <v>-4.0510697354763667E-5</v>
      </c>
      <c r="CD27" s="1">
        <f t="shared" ca="1" si="12"/>
        <v>1.0320500369501474E-6</v>
      </c>
      <c r="CE27" s="4">
        <f t="shared" ca="1" si="13"/>
        <v>0.48740263991336058</v>
      </c>
      <c r="CF27" s="4">
        <f t="shared" ca="1" si="14"/>
        <v>0.10000994749922681</v>
      </c>
      <c r="CG27" s="4">
        <f t="shared" ca="1" si="20"/>
        <v>1.8052771099905196E-3</v>
      </c>
      <c r="CH27" s="4">
        <f t="shared" ca="1" si="21"/>
        <v>0.1777502434912428</v>
      </c>
      <c r="CI27" s="8">
        <f t="shared" ca="1" si="15"/>
        <v>0.53544744255808596</v>
      </c>
      <c r="CJ27" s="8">
        <f t="shared" ca="1" si="16"/>
        <v>5.8302557441914038E-2</v>
      </c>
      <c r="CK27" s="8">
        <f t="shared" ca="1" si="22"/>
        <v>4.1261205578102464E-3</v>
      </c>
      <c r="CL27" s="8">
        <f t="shared" ca="1" si="23"/>
        <v>4.5292782725503945E-2</v>
      </c>
    </row>
    <row r="28" spans="1:90" x14ac:dyDescent="0.25">
      <c r="A28" s="7">
        <f>'Calculate Data'!J30</f>
        <v>0.51438848920863312</v>
      </c>
      <c r="B28" s="7">
        <f>'Calculate Data'!K30</f>
        <v>0.51417004048582993</v>
      </c>
      <c r="C28" s="7">
        <f>'Calculate Data'!O30</f>
        <v>0.52952380952380951</v>
      </c>
      <c r="D28" s="7">
        <f>'Calculate Data'!B30</f>
        <v>525</v>
      </c>
      <c r="E28" s="2">
        <v>0.11063829787234042</v>
      </c>
      <c r="F28" s="10">
        <v>0.2578125</v>
      </c>
      <c r="G28" s="4">
        <v>0.56321839080459768</v>
      </c>
      <c r="H28" s="8">
        <v>0.59534883720930232</v>
      </c>
      <c r="I28" s="20">
        <v>215</v>
      </c>
      <c r="J28" s="1">
        <f t="shared" si="8"/>
        <v>1</v>
      </c>
      <c r="K28" s="1">
        <f t="shared" si="8"/>
        <v>0.11063829787234042</v>
      </c>
      <c r="L28" s="1">
        <f t="shared" si="8"/>
        <v>1.2240832956088726E-2</v>
      </c>
      <c r="M28" s="1">
        <f t="shared" si="8"/>
        <v>1.3543049228013058E-3</v>
      </c>
      <c r="N28" s="1">
        <f t="shared" si="8"/>
        <v>1.4983799145886785E-4</v>
      </c>
      <c r="O28" s="1">
        <f t="shared" si="8"/>
        <v>1.657782033161942E-5</v>
      </c>
      <c r="P28" s="1">
        <f t="shared" si="8"/>
        <v>1.8341418239238507E-6</v>
      </c>
      <c r="Q28" s="1">
        <f t="shared" si="8"/>
        <v>2.0292632945540475E-7</v>
      </c>
      <c r="R28" s="1">
        <f t="shared" si="8"/>
        <v>2.2451423684427757E-8</v>
      </c>
      <c r="S28" s="1">
        <f t="shared" si="8"/>
        <v>2.483987301255837E-9</v>
      </c>
      <c r="T28" s="1">
        <f t="shared" si="8"/>
        <v>2.7482412694745423E-10</v>
      </c>
      <c r="U28" s="1">
        <f t="shared" si="8"/>
        <v>3.0406073619718341E-11</v>
      </c>
      <c r="V28" s="1">
        <f t="shared" si="8"/>
        <v>3.3640762302667096E-12</v>
      </c>
      <c r="W28" s="1">
        <f t="shared" si="8"/>
        <v>3.7219566802950826E-13</v>
      </c>
      <c r="X28" s="1">
        <f t="shared" si="8"/>
        <v>4.1179095186243465E-14</v>
      </c>
      <c r="Y28" s="1">
        <f t="shared" si="8"/>
        <v>4.5559849993290645E-15</v>
      </c>
      <c r="Z28" s="1">
        <f t="shared" si="19"/>
        <v>5.0406642545768366E-16</v>
      </c>
      <c r="AA28" s="1">
        <f t="shared" si="19"/>
        <v>5.5769051327233085E-17</v>
      </c>
      <c r="AB28" s="1">
        <f t="shared" si="19"/>
        <v>6.1701929128002555E-18</v>
      </c>
      <c r="AC28" s="1">
        <f t="shared" si="9"/>
        <v>0.56321839080459768</v>
      </c>
      <c r="AD28" s="1">
        <f t="shared" si="9"/>
        <v>6.2313524089019315E-2</v>
      </c>
      <c r="AE28" s="1">
        <f t="shared" si="9"/>
        <v>6.8942622396361789E-3</v>
      </c>
      <c r="AF28" s="1">
        <f t="shared" si="9"/>
        <v>7.627694392788963E-4</v>
      </c>
      <c r="AG28" s="1">
        <f t="shared" si="9"/>
        <v>8.4391512430856603E-5</v>
      </c>
      <c r="AH28" s="1">
        <f t="shared" si="9"/>
        <v>9.3369332902224315E-6</v>
      </c>
      <c r="AI28" s="1">
        <f t="shared" si="9"/>
        <v>1.0330224065778008E-6</v>
      </c>
      <c r="AJ28" s="1">
        <f t="shared" si="9"/>
        <v>1.142918407277567E-7</v>
      </c>
      <c r="AK28" s="1">
        <f t="shared" si="9"/>
        <v>1.2645054718815634E-8</v>
      </c>
      <c r="AL28" s="1">
        <f t="shared" si="9"/>
        <v>1.3990273305923678E-9</v>
      </c>
      <c r="AM28" s="1">
        <f t="shared" si="10"/>
        <v>0.59534883720930232</v>
      </c>
      <c r="AN28" s="1">
        <f t="shared" si="10"/>
        <v>6.5868381989114294E-2</v>
      </c>
      <c r="AO28" s="1">
        <f t="shared" si="10"/>
        <v>7.2875656668807296E-3</v>
      </c>
      <c r="AP28" s="1">
        <f t="shared" si="10"/>
        <v>8.0628386101659134E-4</v>
      </c>
      <c r="AQ28" s="1">
        <f t="shared" si="10"/>
        <v>8.9205873984814354E-5</v>
      </c>
      <c r="AR28" s="1">
        <f t="shared" si="10"/>
        <v>9.8695860578943525E-6</v>
      </c>
      <c r="AS28" s="1">
        <f t="shared" si="10"/>
        <v>1.0919542021500135E-6</v>
      </c>
      <c r="AT28" s="1">
        <f t="shared" si="10"/>
        <v>1.2081195428042701E-7</v>
      </c>
      <c r="AU28" s="1">
        <f t="shared" si="10"/>
        <v>1.3366428984217455E-8</v>
      </c>
      <c r="AV28" s="1">
        <f t="shared" si="10"/>
        <v>1.4788389514453355E-9</v>
      </c>
      <c r="BK28" s="1">
        <f t="shared" ca="1" si="11"/>
        <v>0.46049338765442371</v>
      </c>
      <c r="BL28" s="1">
        <f t="shared" ca="1" si="11"/>
        <v>0.48265017710150554</v>
      </c>
      <c r="BM28" s="1">
        <f t="shared" ca="1" si="11"/>
        <v>-1.2442339890323755</v>
      </c>
      <c r="BN28" s="1">
        <f t="shared" ca="1" si="11"/>
        <v>1.332473988043952</v>
      </c>
      <c r="BO28" s="1">
        <f t="shared" ca="1" si="11"/>
        <v>-0.74001740956487183</v>
      </c>
      <c r="BP28" s="1">
        <f t="shared" ca="1" si="11"/>
        <v>0.23406696204928865</v>
      </c>
      <c r="BQ28" s="1">
        <f t="shared" ca="1" si="11"/>
        <v>-4.3838040456256375E-2</v>
      </c>
      <c r="BR28" s="1">
        <f t="shared" ca="1" si="11"/>
        <v>4.8110319666364943E-3</v>
      </c>
      <c r="BS28" s="1">
        <f t="shared" ca="1" si="11"/>
        <v>-2.8582031229022151E-4</v>
      </c>
      <c r="BT28" s="1">
        <f t="shared" ca="1" si="11"/>
        <v>7.0947962159787268E-6</v>
      </c>
      <c r="BU28" s="1">
        <f t="shared" ca="1" si="12"/>
        <v>0.58086895742599154</v>
      </c>
      <c r="BV28" s="1">
        <f t="shared" ca="1" si="12"/>
        <v>-0.12817674628756148</v>
      </c>
      <c r="BW28" s="1">
        <f t="shared" ca="1" si="12"/>
        <v>8.4784042146638691E-2</v>
      </c>
      <c r="BX28" s="1">
        <f t="shared" ca="1" si="12"/>
        <v>4.1167840091790593E-2</v>
      </c>
      <c r="BY28" s="1">
        <f t="shared" ca="1" si="12"/>
        <v>-6.6985749154012814E-2</v>
      </c>
      <c r="BZ28" s="1">
        <f t="shared" ca="1" si="12"/>
        <v>3.0337808381701005E-2</v>
      </c>
      <c r="CA28" s="1">
        <f t="shared" ca="1" si="12"/>
        <v>-6.891961022638061E-3</v>
      </c>
      <c r="CB28" s="1">
        <f t="shared" ca="1" si="12"/>
        <v>8.5563370875545771E-4</v>
      </c>
      <c r="CC28" s="1">
        <f t="shared" ca="1" si="12"/>
        <v>-5.5441686610064316E-5</v>
      </c>
      <c r="CD28" s="1">
        <f t="shared" ca="1" si="12"/>
        <v>1.4689290086011738E-6</v>
      </c>
      <c r="CE28" s="4">
        <f t="shared" ca="1" si="13"/>
        <v>0.48612738224622842</v>
      </c>
      <c r="CF28" s="4">
        <f t="shared" ca="1" si="14"/>
        <v>7.7091008558369256E-2</v>
      </c>
      <c r="CG28" s="4">
        <f t="shared" ca="1" si="20"/>
        <v>-1.7518024249302052E-3</v>
      </c>
      <c r="CH28" s="4">
        <f t="shared" ca="1" si="21"/>
        <v>0.17543662168716423</v>
      </c>
      <c r="CI28" s="8">
        <f t="shared" ca="1" si="15"/>
        <v>0.53590585253306344</v>
      </c>
      <c r="CJ28" s="8">
        <f t="shared" ca="1" si="16"/>
        <v>5.9442984676238875E-2</v>
      </c>
      <c r="CK28" s="8">
        <f t="shared" ca="1" si="22"/>
        <v>4.2503722713331587E-3</v>
      </c>
      <c r="CL28" s="8">
        <f t="shared" ca="1" si="23"/>
        <v>4.5342735148743485E-2</v>
      </c>
    </row>
    <row r="29" spans="1:90" x14ac:dyDescent="0.25">
      <c r="A29" s="7">
        <f>'Calculate Data'!J31</f>
        <v>0.44198895027624308</v>
      </c>
      <c r="B29" s="7">
        <f>'Calculate Data'!K31</f>
        <v>0.41326530612244899</v>
      </c>
      <c r="C29" s="7">
        <f>'Calculate Data'!O31</f>
        <v>0.48010610079575594</v>
      </c>
      <c r="D29" s="7">
        <f>'Calculate Data'!B31</f>
        <v>377</v>
      </c>
      <c r="E29" s="2">
        <v>0.1148936170212766</v>
      </c>
      <c r="F29" s="10">
        <v>0.26548672566371684</v>
      </c>
      <c r="G29" s="4">
        <v>0.2271062271062271</v>
      </c>
      <c r="H29" s="8">
        <v>0.4529058116232465</v>
      </c>
      <c r="I29" s="20">
        <v>499</v>
      </c>
      <c r="J29" s="1">
        <f t="shared" si="8"/>
        <v>1</v>
      </c>
      <c r="K29" s="1">
        <f t="shared" si="8"/>
        <v>0.1148936170212766</v>
      </c>
      <c r="L29" s="1">
        <f t="shared" si="8"/>
        <v>1.3200543232231779E-2</v>
      </c>
      <c r="M29" s="1">
        <f t="shared" si="8"/>
        <v>1.5166581585968426E-3</v>
      </c>
      <c r="N29" s="1">
        <f t="shared" si="8"/>
        <v>1.7425434162602024E-4</v>
      </c>
      <c r="O29" s="1">
        <f t="shared" si="8"/>
        <v>2.0020711591074667E-5</v>
      </c>
      <c r="P29" s="1">
        <f t="shared" si="8"/>
        <v>2.3002519700383658E-6</v>
      </c>
      <c r="Q29" s="1">
        <f t="shared" si="8"/>
        <v>2.6428426889802502E-7</v>
      </c>
      <c r="R29" s="1">
        <f t="shared" si="8"/>
        <v>3.0364575575517768E-8</v>
      </c>
      <c r="S29" s="1">
        <f t="shared" si="8"/>
        <v>3.4886959171871477E-9</v>
      </c>
      <c r="T29" s="1">
        <f t="shared" si="8"/>
        <v>4.0082889261299145E-10</v>
      </c>
      <c r="U29" s="1">
        <f t="shared" si="8"/>
        <v>4.6052681278939444E-11</v>
      </c>
      <c r="V29" s="1">
        <f t="shared" si="8"/>
        <v>5.2911591256653833E-12</v>
      </c>
      <c r="W29" s="1">
        <f t="shared" si="8"/>
        <v>6.0792041018283136E-13</v>
      </c>
      <c r="X29" s="1">
        <f t="shared" si="8"/>
        <v>6.9846174786963595E-14</v>
      </c>
      <c r="Y29" s="1">
        <f t="shared" si="8"/>
        <v>8.0248796563745408E-15</v>
      </c>
      <c r="Z29" s="1">
        <f t="shared" si="19"/>
        <v>9.2200744988133011E-16</v>
      </c>
      <c r="AA29" s="1">
        <f t="shared" si="19"/>
        <v>1.0593277083742942E-16</v>
      </c>
      <c r="AB29" s="1">
        <f t="shared" si="19"/>
        <v>1.2170999202598274E-17</v>
      </c>
      <c r="AC29" s="1">
        <f t="shared" si="9"/>
        <v>0.2271062271062271</v>
      </c>
      <c r="AD29" s="1">
        <f t="shared" si="9"/>
        <v>2.6093055880289921E-2</v>
      </c>
      <c r="AE29" s="1">
        <f t="shared" si="9"/>
        <v>2.9979255692247995E-3</v>
      </c>
      <c r="AF29" s="1">
        <f t="shared" si="9"/>
        <v>3.4444251220880676E-4</v>
      </c>
      <c r="AG29" s="1">
        <f t="shared" si="9"/>
        <v>3.9574246083565035E-5</v>
      </c>
      <c r="AH29" s="1">
        <f t="shared" si="9"/>
        <v>4.546828273430877E-6</v>
      </c>
      <c r="AI29" s="1">
        <f t="shared" si="9"/>
        <v>5.2240154630907943E-7</v>
      </c>
      <c r="AJ29" s="1">
        <f t="shared" si="9"/>
        <v>6.0020603192958057E-8</v>
      </c>
      <c r="AK29" s="1">
        <f t="shared" si="9"/>
        <v>6.8959841966377351E-9</v>
      </c>
      <c r="AL29" s="1">
        <f t="shared" si="9"/>
        <v>7.9230456727327163E-10</v>
      </c>
      <c r="AM29" s="1">
        <f t="shared" si="10"/>
        <v>0.4529058116232465</v>
      </c>
      <c r="AN29" s="1">
        <f t="shared" si="10"/>
        <v>5.2035986867351725E-2</v>
      </c>
      <c r="AO29" s="1">
        <f t="shared" si="10"/>
        <v>5.978602746461688E-3</v>
      </c>
      <c r="AP29" s="1">
        <f t="shared" si="10"/>
        <v>6.8690329427432148E-4</v>
      </c>
      <c r="AQ29" s="1">
        <f t="shared" si="10"/>
        <v>7.8920804023007159E-5</v>
      </c>
      <c r="AR29" s="1">
        <f t="shared" si="10"/>
        <v>9.0674966324306109E-6</v>
      </c>
      <c r="AS29" s="1">
        <f t="shared" si="10"/>
        <v>1.0417974854281978E-6</v>
      </c>
      <c r="AT29" s="1">
        <f t="shared" si="10"/>
        <v>1.1969588130451635E-7</v>
      </c>
      <c r="AU29" s="1">
        <f t="shared" si="10"/>
        <v>1.3752292745625281E-8</v>
      </c>
      <c r="AV29" s="1">
        <f t="shared" si="10"/>
        <v>1.5800506558803514E-9</v>
      </c>
      <c r="BK29" s="1">
        <f t="shared" ca="1" si="11"/>
        <v>0.46049338765442371</v>
      </c>
      <c r="BL29" s="1">
        <f t="shared" ca="1" si="11"/>
        <v>0.50121364545156344</v>
      </c>
      <c r="BM29" s="1">
        <f t="shared" ca="1" si="11"/>
        <v>-1.3417848787050326</v>
      </c>
      <c r="BN29" s="1">
        <f t="shared" ca="1" si="11"/>
        <v>1.4922101448946923</v>
      </c>
      <c r="BO29" s="1">
        <f t="shared" ca="1" si="11"/>
        <v>-0.86060447847713062</v>
      </c>
      <c r="BP29" s="1">
        <f t="shared" ca="1" si="11"/>
        <v>0.2826781233266058</v>
      </c>
      <c r="BQ29" s="1">
        <f t="shared" ca="1" si="11"/>
        <v>-5.4978594134229772E-2</v>
      </c>
      <c r="BR29" s="1">
        <f t="shared" ca="1" si="11"/>
        <v>6.2657224883524779E-3</v>
      </c>
      <c r="BS29" s="1">
        <f t="shared" ca="1" si="11"/>
        <v>-3.8655956056693724E-4</v>
      </c>
      <c r="BT29" s="1">
        <f t="shared" ca="1" si="11"/>
        <v>9.9644577810225024E-6</v>
      </c>
      <c r="BU29" s="1">
        <f t="shared" ca="1" si="12"/>
        <v>0.58086895742599154</v>
      </c>
      <c r="BV29" s="1">
        <f t="shared" ca="1" si="12"/>
        <v>-0.13310662114477537</v>
      </c>
      <c r="BW29" s="1">
        <f t="shared" ca="1" si="12"/>
        <v>9.1431311723224287E-2</v>
      </c>
      <c r="BX29" s="1">
        <f t="shared" ca="1" si="12"/>
        <v>4.6103015278033364E-2</v>
      </c>
      <c r="BY29" s="1">
        <f t="shared" ca="1" si="12"/>
        <v>-7.7901188500397706E-2</v>
      </c>
      <c r="BZ29" s="1">
        <f t="shared" ca="1" si="12"/>
        <v>3.6638381872002745E-2</v>
      </c>
      <c r="CA29" s="1">
        <f t="shared" ca="1" si="12"/>
        <v>-8.6434138914270892E-3</v>
      </c>
      <c r="CB29" s="1">
        <f t="shared" ca="1" si="12"/>
        <v>1.1143479003922771E-3</v>
      </c>
      <c r="CC29" s="1">
        <f t="shared" ca="1" si="12"/>
        <v>-7.4982473573518394E-5</v>
      </c>
      <c r="CD29" s="1">
        <f t="shared" ca="1" si="12"/>
        <v>2.0630727992666454E-6</v>
      </c>
      <c r="CE29" s="4">
        <f t="shared" ca="1" si="13"/>
        <v>0.4851164773964588</v>
      </c>
      <c r="CF29" s="4">
        <f t="shared" ca="1" si="14"/>
        <v>-0.25801025029023172</v>
      </c>
      <c r="CG29" s="4">
        <f t="shared" ca="1" si="20"/>
        <v>5.9889591218581185E-3</v>
      </c>
      <c r="CH29" s="4">
        <f t="shared" ca="1" si="21"/>
        <v>0.17675083959310006</v>
      </c>
      <c r="CI29" s="8">
        <f t="shared" ca="1" si="15"/>
        <v>0.53643187126226988</v>
      </c>
      <c r="CJ29" s="8">
        <f t="shared" ca="1" si="16"/>
        <v>-8.3526059639023376E-2</v>
      </c>
      <c r="CK29" s="8">
        <f t="shared" ca="1" si="22"/>
        <v>3.9953385996590561E-3</v>
      </c>
      <c r="CL29" s="8">
        <f t="shared" ca="1" si="23"/>
        <v>4.5282371776058837E-2</v>
      </c>
    </row>
    <row r="30" spans="1:90" x14ac:dyDescent="0.25">
      <c r="A30" s="7">
        <f>'Calculate Data'!J32</f>
        <v>0.5</v>
      </c>
      <c r="B30" s="7">
        <f>'Calculate Data'!K32</f>
        <v>0.62068965517241381</v>
      </c>
      <c r="C30" s="7">
        <f>'Calculate Data'!O32</f>
        <v>0.59722222222222221</v>
      </c>
      <c r="D30" s="7">
        <f>'Calculate Data'!B32</f>
        <v>144</v>
      </c>
      <c r="E30" s="2">
        <v>0.11914893617021277</v>
      </c>
      <c r="F30" s="10">
        <v>0.26896551724137929</v>
      </c>
      <c r="G30" s="4">
        <v>0.66386554621848737</v>
      </c>
      <c r="H30" s="8">
        <v>0.5492424242424242</v>
      </c>
      <c r="I30" s="20">
        <v>264</v>
      </c>
      <c r="J30" s="1">
        <f t="shared" si="8"/>
        <v>1</v>
      </c>
      <c r="K30" s="1">
        <f t="shared" si="8"/>
        <v>0.11914893617021277</v>
      </c>
      <c r="L30" s="1">
        <f t="shared" si="8"/>
        <v>1.4196468990493438E-2</v>
      </c>
      <c r="M30" s="1">
        <f t="shared" si="8"/>
        <v>1.6914941775907075E-3</v>
      </c>
      <c r="N30" s="1">
        <f t="shared" si="8"/>
        <v>2.0153973179804177E-4</v>
      </c>
      <c r="O30" s="1">
        <f t="shared" si="8"/>
        <v>2.4013244639766681E-5</v>
      </c>
      <c r="P30" s="1">
        <f t="shared" si="8"/>
        <v>2.861152552823264E-6</v>
      </c>
      <c r="Q30" s="1">
        <f t="shared" si="8"/>
        <v>3.4090328288958045E-7</v>
      </c>
      <c r="R30" s="1">
        <f t="shared" si="8"/>
        <v>4.0618263493226611E-8</v>
      </c>
      <c r="S30" s="1">
        <f t="shared" si="8"/>
        <v>4.8396228842993414E-9</v>
      </c>
      <c r="T30" s="1">
        <f t="shared" si="8"/>
        <v>5.7663591812928328E-10</v>
      </c>
      <c r="U30" s="1">
        <f t="shared" si="8"/>
        <v>6.870555620263801E-11</v>
      </c>
      <c r="V30" s="1">
        <f t="shared" si="8"/>
        <v>8.1861939305270824E-12</v>
      </c>
      <c r="W30" s="1">
        <f t="shared" si="8"/>
        <v>9.7537629810535464E-13</v>
      </c>
      <c r="X30" s="1">
        <f t="shared" si="8"/>
        <v>1.1621504828489331E-13</v>
      </c>
      <c r="Y30" s="1">
        <f t="shared" si="8"/>
        <v>1.384689937011495E-14</v>
      </c>
      <c r="Z30" s="1">
        <f t="shared" si="19"/>
        <v>1.6498433292051858E-15</v>
      </c>
      <c r="AA30" s="1">
        <f t="shared" si="19"/>
        <v>1.9657707752232002E-16</v>
      </c>
      <c r="AB30" s="1">
        <f t="shared" si="19"/>
        <v>2.3421949662233876E-17</v>
      </c>
      <c r="AC30" s="1">
        <f t="shared" si="9"/>
        <v>0.66386554621848737</v>
      </c>
      <c r="AD30" s="1">
        <f t="shared" si="9"/>
        <v>7.9098873591989985E-2</v>
      </c>
      <c r="AE30" s="1">
        <f t="shared" si="9"/>
        <v>9.4245466407477437E-3</v>
      </c>
      <c r="AF30" s="1">
        <f t="shared" si="9"/>
        <v>1.1229247061316462E-3</v>
      </c>
      <c r="AG30" s="1">
        <f t="shared" si="9"/>
        <v>1.3379528413483445E-4</v>
      </c>
      <c r="AH30" s="1">
        <f t="shared" si="9"/>
        <v>1.5941565769256872E-5</v>
      </c>
      <c r="AI30" s="1">
        <f t="shared" si="9"/>
        <v>1.8994206022944356E-6</v>
      </c>
      <c r="AJ30" s="1">
        <f t="shared" si="9"/>
        <v>2.2631394410316685E-7</v>
      </c>
      <c r="AK30" s="1">
        <f t="shared" si="9"/>
        <v>2.696506568037733E-8</v>
      </c>
      <c r="AL30" s="1">
        <f t="shared" si="9"/>
        <v>3.2128588895768738E-9</v>
      </c>
      <c r="AM30" s="1">
        <f t="shared" si="10"/>
        <v>0.5492424242424242</v>
      </c>
      <c r="AN30" s="1">
        <f t="shared" si="10"/>
        <v>6.5441650548033525E-2</v>
      </c>
      <c r="AO30" s="1">
        <f t="shared" si="10"/>
        <v>7.7973030440210162E-3</v>
      </c>
      <c r="AP30" s="1">
        <f t="shared" si="10"/>
        <v>9.2904036269186581E-4</v>
      </c>
      <c r="AQ30" s="1">
        <f t="shared" si="10"/>
        <v>1.1069417087392445E-4</v>
      </c>
      <c r="AR30" s="1">
        <f t="shared" si="10"/>
        <v>1.3189092699871851E-5</v>
      </c>
      <c r="AS30" s="1">
        <f t="shared" si="10"/>
        <v>1.5714663642400503E-6</v>
      </c>
      <c r="AT30" s="1">
        <f t="shared" si="10"/>
        <v>1.8723854552647409E-7</v>
      </c>
      <c r="AU30" s="1">
        <f t="shared" si="10"/>
        <v>2.230927350953734E-8</v>
      </c>
      <c r="AV30" s="1">
        <f t="shared" si="10"/>
        <v>2.6581262053916834E-9</v>
      </c>
      <c r="BK30" s="1">
        <f t="shared" ca="1" si="11"/>
        <v>0.46049338765442371</v>
      </c>
      <c r="BL30" s="1">
        <f t="shared" ca="1" si="11"/>
        <v>0.51977711380162139</v>
      </c>
      <c r="BM30" s="1">
        <f t="shared" ca="1" si="11"/>
        <v>-1.4430169340257142</v>
      </c>
      <c r="BN30" s="1">
        <f t="shared" ca="1" si="11"/>
        <v>1.6642278667239898</v>
      </c>
      <c r="BO30" s="1">
        <f t="shared" ca="1" si="11"/>
        <v>-0.99536111501152391</v>
      </c>
      <c r="BP30" s="1">
        <f t="shared" ca="1" si="11"/>
        <v>0.33904983341241746</v>
      </c>
      <c r="BQ30" s="1">
        <f t="shared" ca="1" si="11"/>
        <v>-6.8384745239523481E-2</v>
      </c>
      <c r="BR30" s="1">
        <f t="shared" ca="1" si="11"/>
        <v>8.0822266677500042E-3</v>
      </c>
      <c r="BS30" s="1">
        <f t="shared" ca="1" si="11"/>
        <v>-5.1709525950342588E-4</v>
      </c>
      <c r="BT30" s="1">
        <f t="shared" ca="1" si="11"/>
        <v>1.3822992617124732E-5</v>
      </c>
      <c r="BU30" s="1">
        <f t="shared" ca="1" si="12"/>
        <v>0.58086895742599154</v>
      </c>
      <c r="BV30" s="1">
        <f t="shared" ca="1" si="12"/>
        <v>-0.13803649600198928</v>
      </c>
      <c r="BW30" s="1">
        <f t="shared" ca="1" si="12"/>
        <v>9.8329421661190464E-2</v>
      </c>
      <c r="BX30" s="1">
        <f t="shared" ca="1" si="12"/>
        <v>5.1417639149692045E-2</v>
      </c>
      <c r="BY30" s="1">
        <f t="shared" ca="1" si="12"/>
        <v>-9.0099245106983583E-2</v>
      </c>
      <c r="BZ30" s="1">
        <f t="shared" ca="1" si="12"/>
        <v>4.394481300503908E-2</v>
      </c>
      <c r="CA30" s="1">
        <f t="shared" ca="1" si="12"/>
        <v>-1.0751050772995189E-2</v>
      </c>
      <c r="CB30" s="1">
        <f t="shared" ca="1" si="12"/>
        <v>1.4374100248525136E-3</v>
      </c>
      <c r="CC30" s="1">
        <f t="shared" ca="1" si="12"/>
        <v>-1.0030299489641847E-4</v>
      </c>
      <c r="CD30" s="1">
        <f t="shared" ca="1" si="12"/>
        <v>2.8619560340921367E-6</v>
      </c>
      <c r="CE30" s="4">
        <f t="shared" ca="1" si="13"/>
        <v>0.4843643617165545</v>
      </c>
      <c r="CF30" s="4">
        <f t="shared" ca="1" si="14"/>
        <v>0.17950118450193286</v>
      </c>
      <c r="CG30" s="4">
        <f t="shared" ca="1" si="20"/>
        <v>7.1408230630376759E-3</v>
      </c>
      <c r="CH30" s="4">
        <f t="shared" ca="1" si="21"/>
        <v>0.17678066330785411</v>
      </c>
      <c r="CI30" s="8">
        <f t="shared" ca="1" si="15"/>
        <v>0.53701400834593516</v>
      </c>
      <c r="CJ30" s="8">
        <f t="shared" ca="1" si="16"/>
        <v>1.2228415896489042E-2</v>
      </c>
      <c r="CK30" s="8">
        <f t="shared" ca="1" si="22"/>
        <v>2.1015810875329856E-3</v>
      </c>
      <c r="CL30" s="8">
        <f t="shared" ca="1" si="23"/>
        <v>4.4879855887058832E-2</v>
      </c>
    </row>
    <row r="31" spans="1:90" x14ac:dyDescent="0.25">
      <c r="A31" s="7">
        <f>'Calculate Data'!J33</f>
        <v>0.63687150837988826</v>
      </c>
      <c r="B31" s="7">
        <f>'Calculate Data'!K33</f>
        <v>0.53246753246753242</v>
      </c>
      <c r="C31" s="7">
        <f>'Calculate Data'!O33</f>
        <v>0.53753753753753752</v>
      </c>
      <c r="D31" s="7">
        <f>'Calculate Data'!B33</f>
        <v>333</v>
      </c>
      <c r="E31" s="2">
        <v>0.12340425531914893</v>
      </c>
      <c r="F31" s="10">
        <v>0.27272727272727271</v>
      </c>
      <c r="G31" s="4">
        <v>0.49230769230769234</v>
      </c>
      <c r="H31" s="8">
        <v>0.54225352112676062</v>
      </c>
      <c r="I31" s="20">
        <v>142</v>
      </c>
      <c r="J31" s="1">
        <f t="shared" si="8"/>
        <v>1</v>
      </c>
      <c r="K31" s="1">
        <f t="shared" si="8"/>
        <v>0.12340425531914893</v>
      </c>
      <c r="L31" s="1">
        <f t="shared" si="8"/>
        <v>1.5228610230873699E-2</v>
      </c>
      <c r="M31" s="1">
        <f t="shared" si="8"/>
        <v>1.8792753050865414E-3</v>
      </c>
      <c r="N31" s="1">
        <f t="shared" si="8"/>
        <v>2.3191056956387108E-4</v>
      </c>
      <c r="O31" s="1">
        <f t="shared" si="8"/>
        <v>2.8618751137669197E-5</v>
      </c>
      <c r="P31" s="1">
        <f t="shared" si="8"/>
        <v>3.5316756723081136E-6</v>
      </c>
      <c r="Q31" s="1">
        <f t="shared" si="8"/>
        <v>4.3582380636993739E-7</v>
      </c>
      <c r="R31" s="1">
        <f t="shared" si="8"/>
        <v>5.3782512275439083E-8</v>
      </c>
      <c r="S31" s="1">
        <f t="shared" si="8"/>
        <v>6.6369908765435464E-9</v>
      </c>
      <c r="T31" s="1">
        <f t="shared" si="8"/>
        <v>8.1903291667984187E-10</v>
      </c>
      <c r="U31" s="1">
        <f t="shared" si="8"/>
        <v>1.0107214716474645E-10</v>
      </c>
      <c r="V31" s="1">
        <f t="shared" si="8"/>
        <v>1.2472733054372965E-11</v>
      </c>
      <c r="W31" s="1">
        <f t="shared" si="8"/>
        <v>1.5391883343694298E-12</v>
      </c>
      <c r="X31" s="1">
        <f t="shared" si="8"/>
        <v>1.8994239019878069E-13</v>
      </c>
      <c r="Y31" s="1">
        <f t="shared" si="8"/>
        <v>2.3439699216019745E-14</v>
      </c>
      <c r="Z31" s="1">
        <f t="shared" si="19"/>
        <v>2.8925586266577558E-15</v>
      </c>
      <c r="AA31" s="1">
        <f t="shared" si="19"/>
        <v>3.5695404328968051E-16</v>
      </c>
      <c r="AB31" s="1">
        <f t="shared" si="19"/>
        <v>4.4049647895322276E-17</v>
      </c>
      <c r="AC31" s="1">
        <f t="shared" si="9"/>
        <v>0.49230769230769234</v>
      </c>
      <c r="AD31" s="1">
        <f t="shared" si="9"/>
        <v>6.0752864157119481E-2</v>
      </c>
      <c r="AE31" s="1">
        <f t="shared" si="9"/>
        <v>7.4971619598147446E-3</v>
      </c>
      <c r="AF31" s="1">
        <f t="shared" si="9"/>
        <v>9.2518168865798965E-4</v>
      </c>
      <c r="AG31" s="1">
        <f t="shared" si="9"/>
        <v>1.1417135732375191E-4</v>
      </c>
      <c r="AH31" s="1">
        <f t="shared" si="9"/>
        <v>1.4089231329314067E-5</v>
      </c>
      <c r="AI31" s="1">
        <f t="shared" si="9"/>
        <v>1.7386711002132253E-6</v>
      </c>
      <c r="AJ31" s="1">
        <f t="shared" si="9"/>
        <v>2.1455941236673842E-7</v>
      </c>
      <c r="AK31" s="1">
        <f t="shared" si="9"/>
        <v>2.6477544504831551E-8</v>
      </c>
      <c r="AL31" s="1">
        <f t="shared" si="9"/>
        <v>3.2674416622983614E-9</v>
      </c>
      <c r="AM31" s="1">
        <f t="shared" si="10"/>
        <v>0.54225352112676062</v>
      </c>
      <c r="AN31" s="1">
        <f t="shared" si="10"/>
        <v>6.6916391968834282E-2</v>
      </c>
      <c r="AO31" s="1">
        <f t="shared" si="10"/>
        <v>8.2577675195582741E-3</v>
      </c>
      <c r="AP31" s="1">
        <f t="shared" si="10"/>
        <v>1.0190436513497444E-3</v>
      </c>
      <c r="AQ31" s="1">
        <f t="shared" si="10"/>
        <v>1.2575432293252165E-4</v>
      </c>
      <c r="AR31" s="1">
        <f t="shared" si="10"/>
        <v>1.5518618574651607E-5</v>
      </c>
      <c r="AS31" s="1">
        <f t="shared" si="10"/>
        <v>1.9150635687867942E-6</v>
      </c>
      <c r="AT31" s="1">
        <f t="shared" si="10"/>
        <v>2.3632699359496608E-7</v>
      </c>
      <c r="AU31" s="1">
        <f t="shared" si="10"/>
        <v>2.916375665640007E-8</v>
      </c>
      <c r="AV31" s="1">
        <f t="shared" si="10"/>
        <v>3.5989316724919233E-9</v>
      </c>
      <c r="BK31" s="1">
        <f t="shared" ca="1" si="11"/>
        <v>0.46049338765442371</v>
      </c>
      <c r="BL31" s="1">
        <f t="shared" ca="1" si="11"/>
        <v>0.53834058215167924</v>
      </c>
      <c r="BM31" s="1">
        <f t="shared" ca="1" si="11"/>
        <v>-1.5479301549944202</v>
      </c>
      <c r="BN31" s="1">
        <f t="shared" ca="1" si="11"/>
        <v>1.8489820263088275</v>
      </c>
      <c r="BO31" s="1">
        <f t="shared" ca="1" si="11"/>
        <v>-1.1453561094115496</v>
      </c>
      <c r="BP31" s="1">
        <f t="shared" ca="1" si="11"/>
        <v>0.40407629003326778</v>
      </c>
      <c r="BQ31" s="1">
        <f t="shared" ca="1" si="11"/>
        <v>-8.4410997547508818E-2</v>
      </c>
      <c r="BR31" s="1">
        <f t="shared" ca="1" si="11"/>
        <v>1.0332627953671968E-2</v>
      </c>
      <c r="BS31" s="1">
        <f t="shared" ca="1" si="11"/>
        <v>-6.8468417283402559E-4</v>
      </c>
      <c r="BT31" s="1">
        <f t="shared" ca="1" si="11"/>
        <v>1.8956658004080784E-5</v>
      </c>
      <c r="BU31" s="1">
        <f t="shared" ca="1" si="12"/>
        <v>0.58086895742599154</v>
      </c>
      <c r="BV31" s="1">
        <f t="shared" ca="1" si="12"/>
        <v>-0.14296637085920319</v>
      </c>
      <c r="BW31" s="1">
        <f t="shared" ca="1" si="12"/>
        <v>0.10547837196053721</v>
      </c>
      <c r="BX31" s="1">
        <f t="shared" ca="1" si="12"/>
        <v>5.712576536178203E-2</v>
      </c>
      <c r="BY31" s="1">
        <f t="shared" ca="1" si="12"/>
        <v>-0.10367666496139701</v>
      </c>
      <c r="BZ31" s="1">
        <f t="shared" ca="1" si="12"/>
        <v>5.2373000235874906E-2</v>
      </c>
      <c r="CA31" s="1">
        <f t="shared" ca="1" si="12"/>
        <v>-1.3270604683161696E-2</v>
      </c>
      <c r="CB31" s="1">
        <f t="shared" ca="1" si="12"/>
        <v>1.8376399987571844E-3</v>
      </c>
      <c r="CC31" s="1">
        <f t="shared" ca="1" si="12"/>
        <v>-1.3281087349240102E-4</v>
      </c>
      <c r="CD31" s="1">
        <f t="shared" ca="1" si="12"/>
        <v>3.9248463240722604E-6</v>
      </c>
      <c r="CE31" s="4">
        <f t="shared" ca="1" si="13"/>
        <v>0.48386192463356159</v>
      </c>
      <c r="CF31" s="4">
        <f t="shared" ca="1" si="14"/>
        <v>8.4457676741307441E-3</v>
      </c>
      <c r="CG31" s="4">
        <f t="shared" ca="1" si="20"/>
        <v>5.3117335779972585E-3</v>
      </c>
      <c r="CH31" s="4">
        <f t="shared" ca="1" si="21"/>
        <v>0.1754580447822596</v>
      </c>
      <c r="CI31" s="8">
        <f t="shared" ca="1" si="15"/>
        <v>0.5376412084520128</v>
      </c>
      <c r="CJ31" s="8">
        <f t="shared" ca="1" si="16"/>
        <v>4.6123126747478205E-3</v>
      </c>
      <c r="CK31" s="8">
        <f t="shared" ca="1" si="22"/>
        <v>1.4316737753938933E-3</v>
      </c>
      <c r="CL31" s="8">
        <f t="shared" ca="1" si="23"/>
        <v>4.5153135798209183E-2</v>
      </c>
    </row>
    <row r="32" spans="1:90" x14ac:dyDescent="0.25">
      <c r="A32" s="7">
        <f>'Calculate Data'!J34</f>
        <v>0.49621212121212122</v>
      </c>
      <c r="B32" s="7">
        <f>'Calculate Data'!K34</f>
        <v>0.53429602888086647</v>
      </c>
      <c r="C32" s="7">
        <f>'Calculate Data'!O34</f>
        <v>0.4879852125693161</v>
      </c>
      <c r="D32" s="7">
        <f>'Calculate Data'!B34</f>
        <v>541</v>
      </c>
      <c r="E32" s="2">
        <v>0.1276595744680851</v>
      </c>
      <c r="F32" s="10">
        <v>0.27450980392156865</v>
      </c>
      <c r="G32" s="4">
        <v>0.57926829268292679</v>
      </c>
      <c r="H32" s="8">
        <v>0.55434782608695654</v>
      </c>
      <c r="I32" s="20">
        <v>368</v>
      </c>
      <c r="J32" s="1">
        <f t="shared" si="8"/>
        <v>1</v>
      </c>
      <c r="K32" s="1">
        <f t="shared" si="8"/>
        <v>0.1276595744680851</v>
      </c>
      <c r="L32" s="1">
        <f t="shared" si="8"/>
        <v>1.6296966953372564E-2</v>
      </c>
      <c r="M32" s="1">
        <f t="shared" si="8"/>
        <v>2.0804638663879868E-3</v>
      </c>
      <c r="N32" s="1">
        <f t="shared" si="8"/>
        <v>2.6559113187931744E-4</v>
      </c>
      <c r="O32" s="1">
        <f t="shared" si="8"/>
        <v>3.3905250878210738E-5</v>
      </c>
      <c r="P32" s="1">
        <f t="shared" si="8"/>
        <v>4.3283298993460509E-6</v>
      </c>
      <c r="Q32" s="1">
        <f t="shared" si="8"/>
        <v>5.5255275310800648E-7</v>
      </c>
      <c r="R32" s="1">
        <f t="shared" si="8"/>
        <v>7.0538649332936985E-8</v>
      </c>
      <c r="S32" s="1">
        <f t="shared" si="8"/>
        <v>9.0049339573962105E-9</v>
      </c>
      <c r="T32" s="1">
        <f t="shared" si="8"/>
        <v>1.1495660371144097E-9</v>
      </c>
      <c r="U32" s="1">
        <f t="shared" si="8"/>
        <v>1.4675311112098845E-10</v>
      </c>
      <c r="V32" s="1">
        <f t="shared" si="8"/>
        <v>1.8734439717572993E-11</v>
      </c>
      <c r="W32" s="1">
        <f t="shared" si="8"/>
        <v>2.391630602243361E-12</v>
      </c>
      <c r="X32" s="1">
        <f t="shared" si="8"/>
        <v>3.0531454496723751E-13</v>
      </c>
      <c r="Y32" s="1">
        <f t="shared" si="8"/>
        <v>3.8976324889434575E-14</v>
      </c>
      <c r="Z32" s="1">
        <f t="shared" si="19"/>
        <v>4.9757010497150514E-15</v>
      </c>
      <c r="AA32" s="1">
        <f t="shared" si="19"/>
        <v>6.351958786870278E-16</v>
      </c>
      <c r="AB32" s="1">
        <f t="shared" si="19"/>
        <v>8.1088835577067372E-17</v>
      </c>
      <c r="AC32" s="1">
        <f t="shared" si="9"/>
        <v>0.57926829268292679</v>
      </c>
      <c r="AD32" s="1">
        <f t="shared" si="9"/>
        <v>7.394914374675661E-2</v>
      </c>
      <c r="AE32" s="1">
        <f t="shared" si="9"/>
        <v>9.4403162229902051E-3</v>
      </c>
      <c r="AF32" s="1">
        <f t="shared" si="9"/>
        <v>1.2051467518710897E-3</v>
      </c>
      <c r="AG32" s="1">
        <f t="shared" si="9"/>
        <v>1.5384852151545825E-4</v>
      </c>
      <c r="AH32" s="1">
        <f t="shared" si="9"/>
        <v>1.9640236789207438E-5</v>
      </c>
      <c r="AI32" s="1">
        <f t="shared" si="9"/>
        <v>2.5072642709626511E-6</v>
      </c>
      <c r="AJ32" s="1">
        <f t="shared" si="9"/>
        <v>3.2007628991012571E-7</v>
      </c>
      <c r="AK32" s="1">
        <f t="shared" si="9"/>
        <v>4.0860802967250078E-8</v>
      </c>
      <c r="AL32" s="1">
        <f t="shared" si="9"/>
        <v>5.2162727192234147E-9</v>
      </c>
      <c r="AM32" s="1">
        <f t="shared" si="10"/>
        <v>0.55434782608695654</v>
      </c>
      <c r="AN32" s="1">
        <f t="shared" si="10"/>
        <v>7.0767807585568915E-2</v>
      </c>
      <c r="AO32" s="1">
        <f t="shared" si="10"/>
        <v>9.0341882024130519E-3</v>
      </c>
      <c r="AP32" s="1">
        <f t="shared" si="10"/>
        <v>1.153300621584645E-3</v>
      </c>
      <c r="AQ32" s="1">
        <f t="shared" si="10"/>
        <v>1.472298665852738E-4</v>
      </c>
      <c r="AR32" s="1">
        <f t="shared" si="10"/>
        <v>1.8795302117268996E-5</v>
      </c>
      <c r="AS32" s="1">
        <f t="shared" si="10"/>
        <v>2.3994002702896588E-6</v>
      </c>
      <c r="AT32" s="1">
        <f t="shared" si="10"/>
        <v>3.0630641748378622E-7</v>
      </c>
      <c r="AU32" s="1">
        <f t="shared" si="10"/>
        <v>3.9102946912823762E-8</v>
      </c>
      <c r="AV32" s="1">
        <f t="shared" si="10"/>
        <v>4.9918655633392042E-9</v>
      </c>
      <c r="BK32" s="1">
        <f t="shared" ca="1" si="11"/>
        <v>0.46049338765442371</v>
      </c>
      <c r="BL32" s="1">
        <f t="shared" ca="1" si="11"/>
        <v>0.55690405050173719</v>
      </c>
      <c r="BM32" s="1">
        <f t="shared" ca="1" si="11"/>
        <v>-1.6565245416111509</v>
      </c>
      <c r="BN32" s="1">
        <f t="shared" ca="1" si="11"/>
        <v>2.0469274964261892</v>
      </c>
      <c r="BO32" s="1">
        <f t="shared" ca="1" si="11"/>
        <v>-1.3116971170204699</v>
      </c>
      <c r="BP32" s="1">
        <f t="shared" ca="1" si="11"/>
        <v>0.47871788400583526</v>
      </c>
      <c r="BQ32" s="1">
        <f t="shared" ca="1" si="11"/>
        <v>-0.10345192436080344</v>
      </c>
      <c r="BR32" s="1">
        <f t="shared" ca="1" si="11"/>
        <v>1.3100069200432773E-2</v>
      </c>
      <c r="BS32" s="1">
        <f t="shared" ca="1" si="11"/>
        <v>-8.9800001390799762E-4</v>
      </c>
      <c r="BT32" s="1">
        <f t="shared" ca="1" si="11"/>
        <v>2.5720007237465684E-5</v>
      </c>
      <c r="BU32" s="1">
        <f t="shared" ca="1" si="12"/>
        <v>0.58086895742599154</v>
      </c>
      <c r="BV32" s="1">
        <f t="shared" ca="1" si="12"/>
        <v>-0.14789624571641707</v>
      </c>
      <c r="BW32" s="1">
        <f t="shared" ca="1" si="12"/>
        <v>0.11287816262126453</v>
      </c>
      <c r="BX32" s="1">
        <f t="shared" ca="1" si="12"/>
        <v>6.3241447569318723E-2</v>
      </c>
      <c r="BY32" s="1">
        <f t="shared" ca="1" si="12"/>
        <v>-0.11873371208717828</v>
      </c>
      <c r="BZ32" s="1">
        <f t="shared" ca="1" si="12"/>
        <v>6.2047421416116667E-2</v>
      </c>
      <c r="CA32" s="1">
        <f t="shared" ca="1" si="12"/>
        <v>-1.6264108135102644E-2</v>
      </c>
      <c r="CB32" s="1">
        <f t="shared" ca="1" si="12"/>
        <v>2.329824634849769E-3</v>
      </c>
      <c r="CC32" s="1">
        <f t="shared" ca="1" si="12"/>
        <v>-1.7418858354743987E-4</v>
      </c>
      <c r="CD32" s="1">
        <f t="shared" ca="1" si="12"/>
        <v>5.3251515029362415E-6</v>
      </c>
      <c r="CE32" s="4">
        <f t="shared" ca="1" si="13"/>
        <v>0.48359702478952349</v>
      </c>
      <c r="CF32" s="4">
        <f t="shared" ca="1" si="14"/>
        <v>9.56712678934033E-2</v>
      </c>
      <c r="CG32" s="4">
        <f t="shared" ca="1" si="20"/>
        <v>-7.2993182718428572E-3</v>
      </c>
      <c r="CH32" s="4">
        <f t="shared" ca="1" si="21"/>
        <v>0.18952195065556304</v>
      </c>
      <c r="CI32" s="8">
        <f t="shared" ca="1" si="15"/>
        <v>0.53830288429679873</v>
      </c>
      <c r="CJ32" s="8">
        <f t="shared" ca="1" si="16"/>
        <v>1.6044941790157807E-2</v>
      </c>
      <c r="CK32" s="8">
        <f t="shared" ca="1" si="22"/>
        <v>-3.7782865607345374E-3</v>
      </c>
      <c r="CL32" s="8">
        <f t="shared" ca="1" si="23"/>
        <v>5.1637658465936355E-2</v>
      </c>
    </row>
    <row r="33" spans="1:90" x14ac:dyDescent="0.25">
      <c r="A33" s="7">
        <f>'Calculate Data'!J35</f>
        <v>0.32432432432432434</v>
      </c>
      <c r="B33" s="7">
        <f>'Calculate Data'!K35</f>
        <v>0.67419354838709677</v>
      </c>
      <c r="C33" s="7">
        <f>'Calculate Data'!O35</f>
        <v>0.51788491446345253</v>
      </c>
      <c r="D33" s="7">
        <f>'Calculate Data'!B35</f>
        <v>643</v>
      </c>
      <c r="E33" s="2">
        <v>0.13191489361702127</v>
      </c>
      <c r="F33" s="10">
        <v>0.27974276527331188</v>
      </c>
      <c r="G33" s="4">
        <v>0.28431372549019607</v>
      </c>
      <c r="H33" s="8">
        <v>0.50405186385737444</v>
      </c>
      <c r="I33" s="20">
        <v>617</v>
      </c>
      <c r="J33" s="1">
        <f t="shared" si="8"/>
        <v>1</v>
      </c>
      <c r="K33" s="1">
        <f t="shared" ref="K33:Z48" si="24">POWER($E33,K$2)</f>
        <v>0.13191489361702127</v>
      </c>
      <c r="L33" s="1">
        <f t="shared" si="24"/>
        <v>1.7401539157990038E-2</v>
      </c>
      <c r="M33" s="1">
        <f t="shared" si="24"/>
        <v>2.2955221867986858E-3</v>
      </c>
      <c r="N33" s="1">
        <f t="shared" si="24"/>
        <v>3.0281356506706066E-4</v>
      </c>
      <c r="O33" s="1">
        <f t="shared" si="24"/>
        <v>3.9945619221612257E-5</v>
      </c>
      <c r="P33" s="1">
        <f t="shared" si="24"/>
        <v>5.2694221100850208E-6</v>
      </c>
      <c r="Q33" s="1">
        <f t="shared" si="24"/>
        <v>6.9511525707504521E-7</v>
      </c>
      <c r="R33" s="1">
        <f t="shared" si="24"/>
        <v>9.1696055188622978E-8</v>
      </c>
      <c r="S33" s="1">
        <f t="shared" si="24"/>
        <v>1.2096075365307711E-8</v>
      </c>
      <c r="T33" s="1">
        <f t="shared" si="24"/>
        <v>1.5956524949980384E-9</v>
      </c>
      <c r="U33" s="1">
        <f t="shared" si="24"/>
        <v>2.104903291274008E-10</v>
      </c>
      <c r="V33" s="1">
        <f t="shared" si="24"/>
        <v>2.7766809374252871E-11</v>
      </c>
      <c r="W33" s="1">
        <f t="shared" si="24"/>
        <v>3.6628557046886761E-12</v>
      </c>
      <c r="X33" s="1">
        <f t="shared" si="24"/>
        <v>4.8318522061850624E-13</v>
      </c>
      <c r="Y33" s="1">
        <f t="shared" si="24"/>
        <v>6.373932697520719E-14</v>
      </c>
      <c r="Z33" s="1">
        <f t="shared" si="24"/>
        <v>8.4081665371549914E-15</v>
      </c>
      <c r="AA33" s="1">
        <f t="shared" si="19"/>
        <v>1.1091623942629988E-15</v>
      </c>
      <c r="AB33" s="1">
        <f t="shared" si="19"/>
        <v>1.4631503924320408E-16</v>
      </c>
      <c r="AC33" s="1">
        <f t="shared" si="9"/>
        <v>0.28431372549019607</v>
      </c>
      <c r="AD33" s="1">
        <f t="shared" si="9"/>
        <v>3.7505214851898207E-2</v>
      </c>
      <c r="AE33" s="1">
        <f t="shared" si="9"/>
        <v>4.9474964272716773E-3</v>
      </c>
      <c r="AF33" s="1">
        <f t="shared" si="9"/>
        <v>6.5264846487413618E-4</v>
      </c>
      <c r="AG33" s="1">
        <f t="shared" si="9"/>
        <v>8.6094052813183913E-5</v>
      </c>
      <c r="AH33" s="1">
        <f t="shared" si="9"/>
        <v>1.1357087817909367E-5</v>
      </c>
      <c r="AI33" s="1">
        <f t="shared" si="9"/>
        <v>1.4981690312986824E-6</v>
      </c>
      <c r="AJ33" s="1">
        <f t="shared" si="9"/>
        <v>1.9763080838408147E-7</v>
      </c>
      <c r="AK33" s="1">
        <f t="shared" si="9"/>
        <v>2.6070447063432022E-8</v>
      </c>
      <c r="AL33" s="1">
        <f t="shared" si="9"/>
        <v>3.4390802509208197E-9</v>
      </c>
      <c r="AM33" s="1">
        <f t="shared" si="10"/>
        <v>0.50405186385737444</v>
      </c>
      <c r="AN33" s="1">
        <f t="shared" si="10"/>
        <v>6.6491947998206832E-2</v>
      </c>
      <c r="AO33" s="1">
        <f t="shared" si="10"/>
        <v>8.7712782465719646E-3</v>
      </c>
      <c r="AP33" s="1">
        <f t="shared" si="10"/>
        <v>1.1570622367818337E-3</v>
      </c>
      <c r="AQ33" s="1">
        <f t="shared" si="10"/>
        <v>1.5263374187334826E-4</v>
      </c>
      <c r="AR33" s="1">
        <f t="shared" si="10"/>
        <v>2.013466382159062E-5</v>
      </c>
      <c r="AS33" s="1">
        <f t="shared" si="10"/>
        <v>2.6560620360396138E-6</v>
      </c>
      <c r="AT33" s="1">
        <f t="shared" si="10"/>
        <v>3.5037414092437454E-7</v>
      </c>
      <c r="AU33" s="1">
        <f t="shared" si="10"/>
        <v>4.6219567526194083E-8</v>
      </c>
      <c r="AV33" s="1">
        <f t="shared" si="10"/>
        <v>6.0970493332426235E-9</v>
      </c>
      <c r="BK33" s="1">
        <f t="shared" ca="1" si="11"/>
        <v>0.46049338765442371</v>
      </c>
      <c r="BL33" s="1">
        <f t="shared" ca="1" si="11"/>
        <v>0.57546751885179503</v>
      </c>
      <c r="BM33" s="1">
        <f t="shared" ca="1" si="11"/>
        <v>-1.7688000938759068</v>
      </c>
      <c r="BN33" s="1">
        <f t="shared" ca="1" si="11"/>
        <v>2.2585191498530595</v>
      </c>
      <c r="BO33" s="1">
        <f t="shared" ca="1" si="11"/>
        <v>-1.4955306582813104</v>
      </c>
      <c r="BP33" s="1">
        <f t="shared" ca="1" si="11"/>
        <v>0.56400356327586598</v>
      </c>
      <c r="BQ33" s="1">
        <f t="shared" ca="1" si="11"/>
        <v>-0.1259450804893644</v>
      </c>
      <c r="BR33" s="1">
        <f t="shared" ca="1" si="11"/>
        <v>1.6479979366204992E-2</v>
      </c>
      <c r="BS33" s="1">
        <f t="shared" ca="1" si="11"/>
        <v>-1.1673466902667653E-3</v>
      </c>
      <c r="BT33" s="1">
        <f t="shared" ca="1" si="11"/>
        <v>3.454896475782738E-5</v>
      </c>
      <c r="BU33" s="1">
        <f t="shared" ca="1" si="12"/>
        <v>0.58086895742599154</v>
      </c>
      <c r="BV33" s="1">
        <f t="shared" ca="1" si="12"/>
        <v>-0.15282612057363099</v>
      </c>
      <c r="BW33" s="1">
        <f t="shared" ca="1" si="12"/>
        <v>0.12052879364337246</v>
      </c>
      <c r="BX33" s="1">
        <f t="shared" ca="1" si="12"/>
        <v>6.9778739427317563E-2</v>
      </c>
      <c r="BY33" s="1">
        <f t="shared" ca="1" si="12"/>
        <v>-0.13537416854378145</v>
      </c>
      <c r="BZ33" s="1">
        <f t="shared" ca="1" si="12"/>
        <v>7.3101440200931594E-2</v>
      </c>
      <c r="CA33" s="1">
        <f t="shared" ca="1" si="12"/>
        <v>-1.9800350943876055E-2</v>
      </c>
      <c r="CB33" s="1">
        <f t="shared" ca="1" si="12"/>
        <v>2.9309358081812155E-3</v>
      </c>
      <c r="CC33" s="1">
        <f t="shared" ca="1" si="12"/>
        <v>-2.264348144065757E-4</v>
      </c>
      <c r="CD33" s="1">
        <f t="shared" ca="1" si="12"/>
        <v>7.1531267431775418E-6</v>
      </c>
      <c r="CE33" s="4">
        <f t="shared" ca="1" si="13"/>
        <v>0.48355496862925879</v>
      </c>
      <c r="CF33" s="4">
        <f t="shared" ca="1" si="14"/>
        <v>-0.19924124313906272</v>
      </c>
      <c r="CG33" s="4">
        <f t="shared" ca="1" si="20"/>
        <v>-1.5191843930163025E-2</v>
      </c>
      <c r="CH33" s="4">
        <f t="shared" ca="1" si="21"/>
        <v>0.19367284677826258</v>
      </c>
      <c r="CI33" s="8">
        <f t="shared" ca="1" si="15"/>
        <v>0.53898894475684256</v>
      </c>
      <c r="CJ33" s="8">
        <f t="shared" ca="1" si="16"/>
        <v>-3.493708089946812E-2</v>
      </c>
      <c r="CK33" s="8">
        <f t="shared" ca="1" si="22"/>
        <v>-5.3658640156766142E-3</v>
      </c>
      <c r="CL33" s="8">
        <f t="shared" ca="1" si="23"/>
        <v>5.147418325269728E-2</v>
      </c>
    </row>
    <row r="34" spans="1:90" x14ac:dyDescent="0.25">
      <c r="A34" s="7">
        <f>'Calculate Data'!J36</f>
        <v>0.33450704225352113</v>
      </c>
      <c r="B34" s="7">
        <f>'Calculate Data'!K36</f>
        <v>0.72272727272727277</v>
      </c>
      <c r="C34" s="7">
        <f>'Calculate Data'!O36</f>
        <v>0.56349206349206349</v>
      </c>
      <c r="D34" s="7">
        <f>'Calculate Data'!B36</f>
        <v>504</v>
      </c>
      <c r="E34" s="2">
        <v>0.13617021276595745</v>
      </c>
      <c r="F34" s="10">
        <v>0.28295819935691319</v>
      </c>
      <c r="G34" s="4">
        <v>0.19434628975265017</v>
      </c>
      <c r="H34" s="8">
        <v>0.52356902356902357</v>
      </c>
      <c r="I34" s="20">
        <v>594</v>
      </c>
      <c r="J34" s="1">
        <f t="shared" ref="J34:Y63" si="25">POWER($E34,J$2)</f>
        <v>1</v>
      </c>
      <c r="K34" s="1">
        <f t="shared" si="24"/>
        <v>0.13617021276595745</v>
      </c>
      <c r="L34" s="1">
        <f t="shared" si="24"/>
        <v>1.854232684472612E-2</v>
      </c>
      <c r="M34" s="1">
        <f t="shared" si="24"/>
        <v>2.5249125916222801E-3</v>
      </c>
      <c r="N34" s="1">
        <f t="shared" si="24"/>
        <v>3.4381788481665094E-4</v>
      </c>
      <c r="O34" s="1">
        <f t="shared" si="24"/>
        <v>4.6817754528224808E-5</v>
      </c>
      <c r="P34" s="1">
        <f t="shared" si="24"/>
        <v>6.3751835953327402E-6</v>
      </c>
      <c r="Q34" s="1">
        <f t="shared" si="24"/>
        <v>8.6811010659850069E-7</v>
      </c>
      <c r="R34" s="1">
        <f t="shared" si="24"/>
        <v>1.1821073791979585E-7</v>
      </c>
      <c r="S34" s="1">
        <f t="shared" si="24"/>
        <v>1.6096781333759434E-8</v>
      </c>
      <c r="T34" s="1">
        <f t="shared" si="24"/>
        <v>2.1919021390651145E-9</v>
      </c>
      <c r="U34" s="1">
        <f t="shared" si="24"/>
        <v>2.9847178063865387E-10</v>
      </c>
      <c r="V34" s="1">
        <f t="shared" si="24"/>
        <v>4.0642965874199685E-11</v>
      </c>
      <c r="W34" s="1">
        <f t="shared" si="24"/>
        <v>5.5343613105293183E-12</v>
      </c>
      <c r="X34" s="1">
        <f t="shared" si="24"/>
        <v>7.5361515717846046E-13</v>
      </c>
      <c r="Y34" s="1">
        <f t="shared" si="24"/>
        <v>1.0261993629664141E-13</v>
      </c>
      <c r="Z34" s="1">
        <f t="shared" si="24"/>
        <v>1.3973778559542662E-14</v>
      </c>
      <c r="AA34" s="1">
        <f t="shared" si="19"/>
        <v>1.9028123995972985E-15</v>
      </c>
      <c r="AB34" s="1">
        <f t="shared" si="19"/>
        <v>2.5910636930686618E-16</v>
      </c>
      <c r="AC34" s="1">
        <f t="shared" si="9"/>
        <v>0.19434628975265017</v>
      </c>
      <c r="AD34" s="1">
        <f t="shared" si="9"/>
        <v>2.6464175625892788E-2</v>
      </c>
      <c r="AE34" s="1">
        <f t="shared" si="9"/>
        <v>3.6036324256534863E-3</v>
      </c>
      <c r="AF34" s="1">
        <f t="shared" si="9"/>
        <v>4.9070739413153855E-4</v>
      </c>
      <c r="AG34" s="1">
        <f t="shared" si="9"/>
        <v>6.6819730264720139E-5</v>
      </c>
      <c r="AH34" s="1">
        <f t="shared" si="9"/>
        <v>9.0988568871108277E-6</v>
      </c>
      <c r="AI34" s="1">
        <f t="shared" si="9"/>
        <v>1.2389932782448788E-6</v>
      </c>
      <c r="AJ34" s="1">
        <f t="shared" si="9"/>
        <v>1.6871397831419624E-7</v>
      </c>
      <c r="AK34" s="1">
        <f t="shared" si="9"/>
        <v>2.2973818323635235E-8</v>
      </c>
      <c r="AL34" s="1">
        <f t="shared" si="9"/>
        <v>3.1283497291758619E-9</v>
      </c>
      <c r="AM34" s="1">
        <f t="shared" si="10"/>
        <v>0.52356902356902357</v>
      </c>
      <c r="AN34" s="1">
        <f t="shared" si="10"/>
        <v>7.1294505337058528E-2</v>
      </c>
      <c r="AO34" s="1">
        <f t="shared" si="10"/>
        <v>9.7081879607909486E-3</v>
      </c>
      <c r="AP34" s="1">
        <f t="shared" si="10"/>
        <v>1.32196602019281E-3</v>
      </c>
      <c r="AQ34" s="1">
        <f t="shared" si="10"/>
        <v>1.8001239423902094E-4</v>
      </c>
      <c r="AR34" s="1">
        <f t="shared" si="10"/>
        <v>2.4512326024036895E-5</v>
      </c>
      <c r="AS34" s="1">
        <f t="shared" si="10"/>
        <v>3.3378486500816198E-6</v>
      </c>
      <c r="AT34" s="1">
        <f t="shared" si="10"/>
        <v>4.5451556086217796E-7</v>
      </c>
      <c r="AU34" s="1">
        <f t="shared" si="10"/>
        <v>6.1891480628041263E-8</v>
      </c>
      <c r="AV34" s="1">
        <f t="shared" si="10"/>
        <v>8.4277760855205119E-9</v>
      </c>
      <c r="BK34" s="1">
        <f t="shared" ca="1" si="11"/>
        <v>0.46049338765442371</v>
      </c>
      <c r="BL34" s="1">
        <f t="shared" ca="1" si="11"/>
        <v>0.59403098720185299</v>
      </c>
      <c r="BM34" s="1">
        <f t="shared" ca="1" si="11"/>
        <v>-1.8847568117886877</v>
      </c>
      <c r="BN34" s="1">
        <f t="shared" ca="1" si="11"/>
        <v>2.4842118593664217</v>
      </c>
      <c r="BO34" s="1">
        <f t="shared" ca="1" si="11"/>
        <v>-1.6980421187368602</v>
      </c>
      <c r="BP34" s="1">
        <f t="shared" ca="1" si="11"/>
        <v>0.66103319695710661</v>
      </c>
      <c r="BQ34" s="1">
        <f t="shared" ca="1" si="11"/>
        <v>-0.15237401640532125</v>
      </c>
      <c r="BR34" s="1">
        <f t="shared" ca="1" si="11"/>
        <v>2.0581387760839745E-2</v>
      </c>
      <c r="BS34" s="1">
        <f t="shared" ca="1" si="11"/>
        <v>-1.5048947676190427E-3</v>
      </c>
      <c r="BT34" s="1">
        <f t="shared" ca="1" si="11"/>
        <v>4.5975832178552318E-5</v>
      </c>
      <c r="BU34" s="1">
        <f t="shared" ca="1" si="12"/>
        <v>0.58086895742599154</v>
      </c>
      <c r="BV34" s="1">
        <f t="shared" ca="1" si="12"/>
        <v>-0.1577559954308449</v>
      </c>
      <c r="BW34" s="1">
        <f t="shared" ca="1" si="12"/>
        <v>0.128430265026861</v>
      </c>
      <c r="BX34" s="1">
        <f t="shared" ca="1" si="12"/>
        <v>7.6751694590793937E-2</v>
      </c>
      <c r="BY34" s="1">
        <f t="shared" ca="1" si="12"/>
        <v>-0.15370533442657419</v>
      </c>
      <c r="BZ34" s="1">
        <f t="shared" ca="1" si="12"/>
        <v>8.5677612456067115E-2</v>
      </c>
      <c r="CA34" s="1">
        <f t="shared" ca="1" si="12"/>
        <v>-2.3955354094263869E-2</v>
      </c>
      <c r="CB34" s="1">
        <f t="shared" ca="1" si="12"/>
        <v>3.6603641928102076E-3</v>
      </c>
      <c r="CC34" s="1">
        <f t="shared" ca="1" si="12"/>
        <v>-2.9191033841829224E-4</v>
      </c>
      <c r="CD34" s="1">
        <f t="shared" ca="1" si="12"/>
        <v>9.5189814514409302E-6</v>
      </c>
      <c r="CE34" s="4">
        <f t="shared" ca="1" si="13"/>
        <v>0.48371895307433521</v>
      </c>
      <c r="CF34" s="4">
        <f t="shared" ca="1" si="14"/>
        <v>-0.28937266332168504</v>
      </c>
      <c r="CG34" s="4">
        <f t="shared" ca="1" si="20"/>
        <v>-4.6459111152332517E-3</v>
      </c>
      <c r="CH34" s="4">
        <f t="shared" ca="1" si="21"/>
        <v>0.18805377580744961</v>
      </c>
      <c r="CI34" s="8">
        <f t="shared" ca="1" si="15"/>
        <v>0.53968981838387398</v>
      </c>
      <c r="CJ34" s="8">
        <f t="shared" ca="1" si="16"/>
        <v>-1.6120794814850403E-2</v>
      </c>
      <c r="CK34" s="8">
        <f t="shared" ca="1" si="22"/>
        <v>-3.0283797462900678E-3</v>
      </c>
      <c r="CL34" s="8">
        <f t="shared" ca="1" si="23"/>
        <v>5.2363046654089904E-2</v>
      </c>
    </row>
    <row r="35" spans="1:90" x14ac:dyDescent="0.25">
      <c r="A35" s="7">
        <f>'Calculate Data'!J37</f>
        <v>0.32804232804232802</v>
      </c>
      <c r="B35" s="7">
        <f>'Calculate Data'!K37</f>
        <v>0.72108843537414968</v>
      </c>
      <c r="C35" s="7">
        <f>'Calculate Data'!O37</f>
        <v>0.5625</v>
      </c>
      <c r="D35" s="7">
        <f>'Calculate Data'!B37</f>
        <v>336</v>
      </c>
      <c r="E35" s="2">
        <v>0.14042553191489363</v>
      </c>
      <c r="F35" s="10">
        <v>0.29004329004329005</v>
      </c>
      <c r="G35" s="4">
        <v>0.73863636363636365</v>
      </c>
      <c r="H35" s="8">
        <v>0.56756756756756754</v>
      </c>
      <c r="I35" s="20">
        <v>407</v>
      </c>
      <c r="J35" s="1">
        <f t="shared" si="25"/>
        <v>1</v>
      </c>
      <c r="K35" s="1">
        <f t="shared" si="24"/>
        <v>0.14042553191489363</v>
      </c>
      <c r="L35" s="1">
        <f t="shared" si="24"/>
        <v>1.9719330013580807E-2</v>
      </c>
      <c r="M35" s="1">
        <f t="shared" si="24"/>
        <v>2.7690974061624113E-3</v>
      </c>
      <c r="N35" s="1">
        <f t="shared" si="24"/>
        <v>3.8885197618450883E-4</v>
      </c>
      <c r="O35" s="1">
        <f t="shared" si="24"/>
        <v>5.4604745591867198E-5</v>
      </c>
      <c r="P35" s="1">
        <f t="shared" si="24"/>
        <v>7.6679004448153948E-6</v>
      </c>
      <c r="Q35" s="1">
        <f t="shared" si="24"/>
        <v>1.0767689986336512E-6</v>
      </c>
      <c r="R35" s="1">
        <f t="shared" si="24"/>
        <v>1.5120585938259782E-7</v>
      </c>
      <c r="S35" s="1">
        <f t="shared" si="24"/>
        <v>2.123316323244991E-8</v>
      </c>
      <c r="T35" s="1">
        <f t="shared" si="24"/>
        <v>2.9816782411525401E-9</v>
      </c>
      <c r="U35" s="1">
        <f t="shared" si="24"/>
        <v>4.1870375301290991E-10</v>
      </c>
      <c r="V35" s="1">
        <f t="shared" si="24"/>
        <v>5.8796697231600121E-11</v>
      </c>
      <c r="W35" s="1">
        <f t="shared" si="24"/>
        <v>8.2565574835863996E-12</v>
      </c>
      <c r="X35" s="1">
        <f t="shared" si="24"/>
        <v>1.1594314764185159E-12</v>
      </c>
      <c r="Y35" s="1">
        <f t="shared" si="24"/>
        <v>1.6281378179494052E-13</v>
      </c>
      <c r="Z35" s="1">
        <f t="shared" si="24"/>
        <v>2.2863211911629945E-14</v>
      </c>
      <c r="AA35" s="1">
        <f t="shared" si="19"/>
        <v>3.210578693973567E-15</v>
      </c>
      <c r="AB35" s="1">
        <f t="shared" si="19"/>
        <v>4.5084722085586264E-16</v>
      </c>
      <c r="AC35" s="1">
        <f t="shared" si="9"/>
        <v>0.73863636363636365</v>
      </c>
      <c r="AD35" s="1">
        <f t="shared" si="9"/>
        <v>0.10372340425531916</v>
      </c>
      <c r="AE35" s="1">
        <f t="shared" si="9"/>
        <v>1.4565414214576732E-2</v>
      </c>
      <c r="AF35" s="1">
        <f t="shared" si="9"/>
        <v>2.0453560386426901E-3</v>
      </c>
      <c r="AG35" s="1">
        <f t="shared" si="9"/>
        <v>2.8722020968173951E-4</v>
      </c>
      <c r="AH35" s="1">
        <f t="shared" si="9"/>
        <v>4.0333050721265548E-5</v>
      </c>
      <c r="AI35" s="1">
        <f t="shared" si="9"/>
        <v>5.6637901012840985E-6</v>
      </c>
      <c r="AJ35" s="1">
        <f t="shared" si="9"/>
        <v>7.9534073762712869E-7</v>
      </c>
      <c r="AK35" s="1">
        <f t="shared" si="9"/>
        <v>1.116861461348734E-7</v>
      </c>
      <c r="AL35" s="1">
        <f t="shared" si="9"/>
        <v>1.5683586478514138E-8</v>
      </c>
      <c r="AM35" s="1">
        <f t="shared" si="10"/>
        <v>0.56756756756756754</v>
      </c>
      <c r="AN35" s="1">
        <f t="shared" si="10"/>
        <v>7.9700977573317996E-2</v>
      </c>
      <c r="AO35" s="1">
        <f t="shared" si="10"/>
        <v>1.1192052169870187E-2</v>
      </c>
      <c r="AP35" s="1">
        <f t="shared" si="10"/>
        <v>1.5716498791732605E-3</v>
      </c>
      <c r="AQ35" s="1">
        <f t="shared" si="10"/>
        <v>2.2069977026688338E-4</v>
      </c>
      <c r="AR35" s="1">
        <f t="shared" si="10"/>
        <v>3.0991882633221924E-5</v>
      </c>
      <c r="AS35" s="1">
        <f t="shared" si="10"/>
        <v>4.3520516038141428E-6</v>
      </c>
      <c r="AT35" s="1">
        <f t="shared" si="10"/>
        <v>6.1113916138666687E-7</v>
      </c>
      <c r="AU35" s="1">
        <f t="shared" si="10"/>
        <v>8.5819541811744707E-8</v>
      </c>
      <c r="AV35" s="1">
        <f t="shared" si="10"/>
        <v>1.2051254807606705E-8</v>
      </c>
      <c r="BK35" s="1">
        <f t="shared" ca="1" si="11"/>
        <v>0.46049338765442371</v>
      </c>
      <c r="BL35" s="1">
        <f t="shared" ca="1" si="11"/>
        <v>0.61259445555191094</v>
      </c>
      <c r="BM35" s="1">
        <f t="shared" ca="1" si="11"/>
        <v>-2.0043946953494931</v>
      </c>
      <c r="BN35" s="1">
        <f t="shared" ca="1" si="11"/>
        <v>2.7244604977432587</v>
      </c>
      <c r="BO35" s="1">
        <f t="shared" ca="1" si="11"/>
        <v>-1.9204557490296708</v>
      </c>
      <c r="BP35" s="1">
        <f t="shared" ca="1" si="11"/>
        <v>0.77097993937023801</v>
      </c>
      <c r="BQ35" s="1">
        <f t="shared" ca="1" si="11"/>
        <v>-0.18327139457254943</v>
      </c>
      <c r="BR35" s="1">
        <f t="shared" ca="1" si="11"/>
        <v>2.5528328862066692E-2</v>
      </c>
      <c r="BS35" s="1">
        <f t="shared" ca="1" si="11"/>
        <v>-1.9249427811930298E-3</v>
      </c>
      <c r="BT35" s="1">
        <f t="shared" ca="1" si="11"/>
        <v>6.0646431678085566E-5</v>
      </c>
      <c r="BU35" s="1">
        <f t="shared" ca="1" si="12"/>
        <v>0.58086895742599154</v>
      </c>
      <c r="BV35" s="1">
        <f t="shared" ca="1" si="12"/>
        <v>-0.16268587028805881</v>
      </c>
      <c r="BW35" s="1">
        <f t="shared" ca="1" si="12"/>
        <v>0.13658257677173011</v>
      </c>
      <c r="BX35" s="1">
        <f t="shared" ca="1" si="12"/>
        <v>8.4174366714763249E-2</v>
      </c>
      <c r="BY35" s="1">
        <f t="shared" ca="1" si="12"/>
        <v>-0.1738380278668378</v>
      </c>
      <c r="BZ35" s="1">
        <f t="shared" ca="1" si="12"/>
        <v>9.9927992664870097E-2</v>
      </c>
      <c r="CA35" s="1">
        <f t="shared" ca="1" si="12"/>
        <v>-2.8812859671930598E-2</v>
      </c>
      <c r="CB35" s="1">
        <f t="shared" ca="1" si="12"/>
        <v>4.5401691059330047E-3</v>
      </c>
      <c r="CC35" s="1">
        <f t="shared" ca="1" si="12"/>
        <v>-3.7338869852204256E-4</v>
      </c>
      <c r="CD35" s="1">
        <f t="shared" ca="1" si="12"/>
        <v>1.2556428690573704E-5</v>
      </c>
      <c r="CE35" s="4">
        <f t="shared" ca="1" si="13"/>
        <v>0.48407047388066982</v>
      </c>
      <c r="CF35" s="4">
        <f t="shared" ca="1" si="14"/>
        <v>0.25456588975569383</v>
      </c>
      <c r="CG35" s="4">
        <f t="shared" ca="1" si="20"/>
        <v>-5.3021129045653604E-4</v>
      </c>
      <c r="CH35" s="4">
        <f t="shared" ca="1" si="21"/>
        <v>0.18016219648058929</v>
      </c>
      <c r="CI35" s="8">
        <f t="shared" ca="1" si="15"/>
        <v>0.54039647258662948</v>
      </c>
      <c r="CJ35" s="8">
        <f t="shared" ca="1" si="16"/>
        <v>2.717109498093806E-2</v>
      </c>
      <c r="CK35" s="8">
        <f t="shared" ca="1" si="22"/>
        <v>1.3860616882463285E-3</v>
      </c>
      <c r="CL35" s="8">
        <f t="shared" ca="1" si="23"/>
        <v>4.434913629154507E-2</v>
      </c>
    </row>
    <row r="36" spans="1:90" x14ac:dyDescent="0.25">
      <c r="A36" s="7">
        <f>'Calculate Data'!J38</f>
        <v>0.3087248322147651</v>
      </c>
      <c r="B36" s="7">
        <f>'Calculate Data'!K38</f>
        <v>0.55238095238095242</v>
      </c>
      <c r="C36" s="7">
        <f>'Calculate Data'!O38</f>
        <v>0.58661417322834641</v>
      </c>
      <c r="D36" s="7">
        <f>'Calculate Data'!B38</f>
        <v>254</v>
      </c>
      <c r="E36" s="2">
        <v>0.14468085106382977</v>
      </c>
      <c r="F36" s="10">
        <v>0.29042904290429045</v>
      </c>
      <c r="G36" s="4">
        <v>0.60730593607305938</v>
      </c>
      <c r="H36" s="8">
        <v>0.58045977011494254</v>
      </c>
      <c r="I36" s="20">
        <v>522</v>
      </c>
      <c r="J36" s="1">
        <f t="shared" si="25"/>
        <v>1</v>
      </c>
      <c r="K36" s="1">
        <f t="shared" si="24"/>
        <v>0.14468085106382977</v>
      </c>
      <c r="L36" s="1">
        <f t="shared" si="24"/>
        <v>2.0932548664554095E-2</v>
      </c>
      <c r="M36" s="1">
        <f t="shared" si="24"/>
        <v>3.0285389557227196E-3</v>
      </c>
      <c r="N36" s="1">
        <f t="shared" si="24"/>
        <v>4.3817159359392543E-4</v>
      </c>
      <c r="O36" s="1">
        <f t="shared" si="24"/>
        <v>6.3395039073163676E-5</v>
      </c>
      <c r="P36" s="1">
        <f t="shared" si="24"/>
        <v>9.1720482063300627E-6</v>
      </c>
      <c r="Q36" s="1">
        <f t="shared" si="24"/>
        <v>1.3270197404903067E-6</v>
      </c>
      <c r="R36" s="1">
        <f t="shared" si="24"/>
        <v>1.9199434543264016E-7</v>
      </c>
      <c r="S36" s="1">
        <f t="shared" si="24"/>
        <v>2.7777905296637296E-8</v>
      </c>
      <c r="T36" s="1">
        <f t="shared" si="24"/>
        <v>4.0189309790879491E-9</v>
      </c>
      <c r="U36" s="1">
        <f t="shared" si="24"/>
        <v>5.8146235442123509E-10</v>
      </c>
      <c r="V36" s="1">
        <f t="shared" si="24"/>
        <v>8.412646829924254E-11</v>
      </c>
      <c r="W36" s="1">
        <f t="shared" si="24"/>
        <v>1.2171489030528706E-11</v>
      </c>
      <c r="X36" s="1">
        <f t="shared" si="24"/>
        <v>1.7609813916509616E-12</v>
      </c>
      <c r="Y36" s="1">
        <f t="shared" si="24"/>
        <v>2.5478028645162846E-13</v>
      </c>
      <c r="Z36" s="1">
        <f t="shared" si="24"/>
        <v>3.6861828678107951E-14</v>
      </c>
      <c r="AA36" s="1">
        <f t="shared" si="19"/>
        <v>5.3332007449177453E-15</v>
      </c>
      <c r="AB36" s="1">
        <f t="shared" si="19"/>
        <v>7.716120226689504E-16</v>
      </c>
      <c r="AC36" s="1">
        <f t="shared" si="9"/>
        <v>0.60730593607305938</v>
      </c>
      <c r="AD36" s="1">
        <f t="shared" si="9"/>
        <v>8.7865539687166025E-2</v>
      </c>
      <c r="AE36" s="1">
        <f t="shared" si="9"/>
        <v>1.2712461061121894E-2</v>
      </c>
      <c r="AF36" s="1">
        <f t="shared" si="9"/>
        <v>1.8392496854389121E-3</v>
      </c>
      <c r="AG36" s="1">
        <f t="shared" si="9"/>
        <v>2.6610420980818301E-4</v>
      </c>
      <c r="AH36" s="1">
        <f t="shared" si="9"/>
        <v>3.8500183546715838E-5</v>
      </c>
      <c r="AI36" s="1">
        <f t="shared" si="9"/>
        <v>5.5702393216525036E-6</v>
      </c>
      <c r="AJ36" s="1">
        <f t="shared" si="9"/>
        <v>8.0590696568589408E-7</v>
      </c>
      <c r="AK36" s="1">
        <f t="shared" si="9"/>
        <v>1.1659930567370385E-7</v>
      </c>
      <c r="AL36" s="1">
        <f t="shared" si="9"/>
        <v>1.6869686778323108E-8</v>
      </c>
      <c r="AM36" s="1">
        <f t="shared" si="10"/>
        <v>0.58045977011494254</v>
      </c>
      <c r="AN36" s="1">
        <f t="shared" si="10"/>
        <v>8.3981413548544867E-2</v>
      </c>
      <c r="AO36" s="1">
        <f t="shared" si="10"/>
        <v>1.2150502385746918E-2</v>
      </c>
      <c r="AP36" s="1">
        <f t="shared" si="10"/>
        <v>1.757945026022958E-3</v>
      </c>
      <c r="AQ36" s="1">
        <f t="shared" si="10"/>
        <v>2.54340982488428E-4</v>
      </c>
      <c r="AR36" s="1">
        <f t="shared" si="10"/>
        <v>3.6798269806836387E-5</v>
      </c>
      <c r="AS36" s="1">
        <f t="shared" si="10"/>
        <v>5.3240049933295195E-6</v>
      </c>
      <c r="AT36" s="1">
        <f t="shared" si="10"/>
        <v>7.7028157350299413E-7</v>
      </c>
      <c r="AU36" s="1">
        <f t="shared" si="10"/>
        <v>1.1144499361319917E-7</v>
      </c>
      <c r="AV36" s="1">
        <f t="shared" si="10"/>
        <v>1.6123956522760729E-8</v>
      </c>
      <c r="BK36" s="1">
        <f t="shared" ca="1" si="11"/>
        <v>0.46049338765442371</v>
      </c>
      <c r="BL36" s="1">
        <f t="shared" ca="1" si="11"/>
        <v>0.63115792390196879</v>
      </c>
      <c r="BM36" s="1">
        <f t="shared" ca="1" si="11"/>
        <v>-2.127713744558323</v>
      </c>
      <c r="BN36" s="1">
        <f t="shared" ca="1" si="11"/>
        <v>2.9797199377605534</v>
      </c>
      <c r="BO36" s="1">
        <f t="shared" ca="1" si="11"/>
        <v>-2.1640346649020579</v>
      </c>
      <c r="BP36" s="1">
        <f t="shared" ca="1" si="11"/>
        <v>0.89509259408180841</v>
      </c>
      <c r="BQ36" s="1">
        <f t="shared" ca="1" si="11"/>
        <v>-0.21922220795098374</v>
      </c>
      <c r="BR36" s="1">
        <f t="shared" ca="1" si="11"/>
        <v>3.1461340719019688E-2</v>
      </c>
      <c r="BS36" s="1">
        <f t="shared" ca="1" si="11"/>
        <v>-2.4442050776305839E-3</v>
      </c>
      <c r="BT36" s="1">
        <f t="shared" ca="1" si="11"/>
        <v>7.9339607447574358E-5</v>
      </c>
      <c r="BU36" s="1">
        <f t="shared" ca="1" si="12"/>
        <v>0.58086895742599154</v>
      </c>
      <c r="BV36" s="1">
        <f t="shared" ca="1" si="12"/>
        <v>-0.16761574514527269</v>
      </c>
      <c r="BW36" s="1">
        <f t="shared" ca="1" si="12"/>
        <v>0.14498572887797978</v>
      </c>
      <c r="BX36" s="1">
        <f t="shared" ca="1" si="12"/>
        <v>9.2060809454240861E-2</v>
      </c>
      <c r="BY36" s="1">
        <f t="shared" ca="1" si="12"/>
        <v>-0.19588658503176729</v>
      </c>
      <c r="BZ36" s="1">
        <f t="shared" ca="1" si="12"/>
        <v>0.11601444033530622</v>
      </c>
      <c r="CA36" s="1">
        <f t="shared" ca="1" si="12"/>
        <v>-3.4464836857898619E-2</v>
      </c>
      <c r="CB36" s="1">
        <f t="shared" ca="1" si="12"/>
        <v>5.5953449963571725E-3</v>
      </c>
      <c r="CC36" s="1">
        <f t="shared" ca="1" si="12"/>
        <v>-4.7411204206902286E-4</v>
      </c>
      <c r="CD36" s="1">
        <f t="shared" ca="1" si="12"/>
        <v>1.642672282091677E-5</v>
      </c>
      <c r="CE36" s="4">
        <f t="shared" ca="1" si="13"/>
        <v>0.4845897012362263</v>
      </c>
      <c r="CF36" s="4">
        <f t="shared" ca="1" si="14"/>
        <v>0.12271623483683308</v>
      </c>
      <c r="CG36" s="4">
        <f t="shared" ca="1" si="20"/>
        <v>-1.3475814894130788E-2</v>
      </c>
      <c r="CH36" s="4">
        <f t="shared" ca="1" si="21"/>
        <v>0.18623705855940353</v>
      </c>
      <c r="CI36" s="8">
        <f t="shared" ca="1" si="15"/>
        <v>0.54110042873568898</v>
      </c>
      <c r="CJ36" s="8">
        <f t="shared" ca="1" si="16"/>
        <v>3.9359341379253565E-2</v>
      </c>
      <c r="CK36" s="8">
        <f t="shared" ca="1" si="22"/>
        <v>-2.852475340153867E-3</v>
      </c>
      <c r="CL36" s="8">
        <f t="shared" ca="1" si="23"/>
        <v>4.8283319262744019E-2</v>
      </c>
    </row>
    <row r="37" spans="1:90" x14ac:dyDescent="0.25">
      <c r="A37" s="7">
        <f>'Calculate Data'!J39</f>
        <v>0.42125984251968501</v>
      </c>
      <c r="B37" s="7">
        <f>'Calculate Data'!K39</f>
        <v>0.56140350877192979</v>
      </c>
      <c r="C37" s="7">
        <f>'Calculate Data'!O39</f>
        <v>0.59764705882352942</v>
      </c>
      <c r="D37" s="7">
        <f>'Calculate Data'!B39</f>
        <v>425</v>
      </c>
      <c r="E37" s="2">
        <v>0.14893617021276595</v>
      </c>
      <c r="F37" s="10">
        <v>0.29230769230769232</v>
      </c>
      <c r="G37" s="4">
        <v>0.58252427184466016</v>
      </c>
      <c r="H37" s="8">
        <v>0.55793991416309008</v>
      </c>
      <c r="I37" s="20">
        <v>233</v>
      </c>
      <c r="J37" s="1">
        <f t="shared" si="25"/>
        <v>1</v>
      </c>
      <c r="K37" s="1">
        <f t="shared" si="24"/>
        <v>0.14893617021276595</v>
      </c>
      <c r="L37" s="1">
        <f t="shared" si="24"/>
        <v>2.218198279764599E-2</v>
      </c>
      <c r="M37" s="1">
        <f t="shared" si="24"/>
        <v>3.3036995656068493E-3</v>
      </c>
      <c r="N37" s="1">
        <f t="shared" si="24"/>
        <v>4.9204036083506269E-4</v>
      </c>
      <c r="O37" s="1">
        <f t="shared" si="24"/>
        <v>7.3282606932881673E-5</v>
      </c>
      <c r="P37" s="1">
        <f t="shared" si="24"/>
        <v>1.0914430819790886E-5</v>
      </c>
      <c r="Q37" s="1">
        <f t="shared" si="24"/>
        <v>1.6255535263518339E-6</v>
      </c>
      <c r="R37" s="1">
        <f t="shared" si="24"/>
        <v>2.4210371669069868E-7</v>
      </c>
      <c r="S37" s="1">
        <f t="shared" si="24"/>
        <v>3.6058000358189161E-8</v>
      </c>
      <c r="T37" s="1">
        <f t="shared" si="24"/>
        <v>5.3703404788792364E-9</v>
      </c>
      <c r="U37" s="1">
        <f t="shared" si="24"/>
        <v>7.9983794366286497E-10</v>
      </c>
      <c r="V37" s="1">
        <f t="shared" si="24"/>
        <v>1.1912480012000116E-10</v>
      </c>
      <c r="W37" s="1">
        <f t="shared" si="24"/>
        <v>1.7741991507234216E-11</v>
      </c>
      <c r="X37" s="1">
        <f t="shared" si="24"/>
        <v>2.6424242670348828E-12</v>
      </c>
      <c r="Y37" s="1">
        <f t="shared" si="24"/>
        <v>3.935525504094506E-13</v>
      </c>
      <c r="Z37" s="1">
        <f t="shared" si="24"/>
        <v>5.8614209635450085E-14</v>
      </c>
      <c r="AA37" s="1">
        <f t="shared" si="19"/>
        <v>8.7297759031521402E-15</v>
      </c>
      <c r="AB37" s="1">
        <f t="shared" si="19"/>
        <v>1.3001793898311696E-15</v>
      </c>
      <c r="AC37" s="1">
        <f t="shared" si="9"/>
        <v>0.58252427184466016</v>
      </c>
      <c r="AD37" s="1">
        <f t="shared" si="9"/>
        <v>8.6758934104523844E-2</v>
      </c>
      <c r="AE37" s="1">
        <f t="shared" si="9"/>
        <v>1.2921543377269508E-2</v>
      </c>
      <c r="AF37" s="1">
        <f t="shared" si="9"/>
        <v>1.9244851838486499E-3</v>
      </c>
      <c r="AG37" s="1">
        <f t="shared" si="9"/>
        <v>2.8662545291362873E-4</v>
      </c>
      <c r="AH37" s="1">
        <f t="shared" si="9"/>
        <v>4.2688897242455343E-5</v>
      </c>
      <c r="AI37" s="1">
        <f t="shared" si="9"/>
        <v>6.3579208658976029E-6</v>
      </c>
      <c r="AJ37" s="1">
        <f t="shared" si="9"/>
        <v>9.4692438428262168E-7</v>
      </c>
      <c r="AK37" s="1">
        <f t="shared" si="9"/>
        <v>1.4103129127613513E-7</v>
      </c>
      <c r="AL37" s="1">
        <f t="shared" si="9"/>
        <v>2.1004660402828636E-8</v>
      </c>
      <c r="AM37" s="1">
        <f t="shared" si="10"/>
        <v>0.55793991416309008</v>
      </c>
      <c r="AN37" s="1">
        <f t="shared" si="10"/>
        <v>8.3097434024290012E-2</v>
      </c>
      <c r="AO37" s="1">
        <f t="shared" si="10"/>
        <v>1.2376213578085745E-2</v>
      </c>
      <c r="AP37" s="1">
        <f t="shared" si="10"/>
        <v>1.8432658520553234E-3</v>
      </c>
      <c r="AQ37" s="1">
        <f t="shared" si="10"/>
        <v>2.7452895668909075E-4</v>
      </c>
      <c r="AR37" s="1">
        <f t="shared" si="10"/>
        <v>4.0887291421779473E-5</v>
      </c>
      <c r="AS37" s="1">
        <f t="shared" si="10"/>
        <v>6.0895965947331115E-6</v>
      </c>
      <c r="AT37" s="1">
        <f t="shared" si="10"/>
        <v>9.0696119496025055E-7</v>
      </c>
      <c r="AU37" s="1">
        <f t="shared" si="10"/>
        <v>1.3507932690897351E-7</v>
      </c>
      <c r="AV37" s="1">
        <f t="shared" si="10"/>
        <v>2.0118197624740733E-8</v>
      </c>
      <c r="BK37" s="1">
        <f t="shared" ca="1" si="11"/>
        <v>0.46049338765442371</v>
      </c>
      <c r="BL37" s="1">
        <f t="shared" ca="1" si="11"/>
        <v>0.64972139225202674</v>
      </c>
      <c r="BM37" s="1">
        <f t="shared" ca="1" si="11"/>
        <v>-2.2547139594151777</v>
      </c>
      <c r="BN37" s="1">
        <f t="shared" ca="1" si="11"/>
        <v>3.2504450521952912</v>
      </c>
      <c r="BO37" s="1">
        <f t="shared" ca="1" si="11"/>
        <v>-2.4300808471961024</v>
      </c>
      <c r="BP37" s="1">
        <f t="shared" ca="1" si="11"/>
        <v>1.034697977943168</v>
      </c>
      <c r="BQ37" s="1">
        <f t="shared" ca="1" si="11"/>
        <v>-0.26086710067567226</v>
      </c>
      <c r="BR37" s="1">
        <f t="shared" ca="1" si="11"/>
        <v>3.8539059962034203E-2</v>
      </c>
      <c r="BS37" s="1">
        <f t="shared" ca="1" si="11"/>
        <v>-3.08212792577401E-3</v>
      </c>
      <c r="BT37" s="1">
        <f t="shared" ca="1" si="11"/>
        <v>1.0298932058457072E-4</v>
      </c>
      <c r="BU37" s="1">
        <f t="shared" ca="1" si="12"/>
        <v>0.58086895742599154</v>
      </c>
      <c r="BV37" s="1">
        <f t="shared" ca="1" si="12"/>
        <v>-0.1725456200024866</v>
      </c>
      <c r="BW37" s="1">
        <f t="shared" ca="1" si="12"/>
        <v>0.15363972134561005</v>
      </c>
      <c r="BX37" s="1">
        <f t="shared" ca="1" si="12"/>
        <v>0.10042507646424224</v>
      </c>
      <c r="BY37" s="1">
        <f t="shared" ca="1" si="12"/>
        <v>-0.21996886012447153</v>
      </c>
      <c r="BZ37" s="1">
        <f t="shared" ca="1" si="12"/>
        <v>0.13410892640697952</v>
      </c>
      <c r="CA37" s="1">
        <f t="shared" ca="1" si="12"/>
        <v>-4.1012003986340258E-2</v>
      </c>
      <c r="CB37" s="1">
        <f t="shared" ca="1" si="12"/>
        <v>6.8541051142335515E-3</v>
      </c>
      <c r="CC37" s="1">
        <f t="shared" ca="1" si="12"/>
        <v>-5.9785243807088356E-4</v>
      </c>
      <c r="CD37" s="1">
        <f t="shared" ca="1" si="12"/>
        <v>2.1323234096855916E-5</v>
      </c>
      <c r="CE37" s="4">
        <f t="shared" ca="1" si="13"/>
        <v>0.48525582411480217</v>
      </c>
      <c r="CF37" s="4">
        <f t="shared" ca="1" si="14"/>
        <v>9.7268447729857987E-2</v>
      </c>
      <c r="CG37" s="4">
        <f t="shared" ca="1" si="20"/>
        <v>-1.0970539360812501E-2</v>
      </c>
      <c r="CH37" s="4">
        <f t="shared" ca="1" si="21"/>
        <v>0.18829556086370339</v>
      </c>
      <c r="CI37" s="8">
        <f t="shared" ca="1" si="15"/>
        <v>0.54179377343978441</v>
      </c>
      <c r="CJ37" s="8">
        <f t="shared" ca="1" si="16"/>
        <v>1.6146140723305669E-2</v>
      </c>
      <c r="CK37" s="8">
        <f t="shared" ca="1" si="22"/>
        <v>-3.9966581905743152E-3</v>
      </c>
      <c r="CL37" s="8">
        <f t="shared" ca="1" si="23"/>
        <v>4.8484528080763728E-2</v>
      </c>
    </row>
    <row r="38" spans="1:90" x14ac:dyDescent="0.25">
      <c r="A38" s="7">
        <f>'Calculate Data'!J40</f>
        <v>0.45569620253164556</v>
      </c>
      <c r="B38" s="7">
        <f>'Calculate Data'!K40</f>
        <v>0.51282051282051277</v>
      </c>
      <c r="C38" s="7">
        <f>'Calculate Data'!O40</f>
        <v>0.54861111111111116</v>
      </c>
      <c r="D38" s="7">
        <f>'Calculate Data'!B40</f>
        <v>432</v>
      </c>
      <c r="E38" s="2">
        <v>0.15319148936170213</v>
      </c>
      <c r="F38" s="10">
        <v>0.29655172413793102</v>
      </c>
      <c r="G38" s="4">
        <v>0.52941176470588236</v>
      </c>
      <c r="H38" s="8">
        <v>0.58704453441295545</v>
      </c>
      <c r="I38" s="20">
        <v>247</v>
      </c>
      <c r="J38" s="1">
        <f t="shared" si="25"/>
        <v>1</v>
      </c>
      <c r="K38" s="1">
        <f t="shared" si="24"/>
        <v>0.15319148936170213</v>
      </c>
      <c r="L38" s="1">
        <f t="shared" si="24"/>
        <v>2.3467632412856494E-2</v>
      </c>
      <c r="M38" s="1">
        <f t="shared" si="24"/>
        <v>3.5950415611184419E-3</v>
      </c>
      <c r="N38" s="1">
        <f t="shared" si="24"/>
        <v>5.5072977106495268E-4</v>
      </c>
      <c r="O38" s="1">
        <f t="shared" si="24"/>
        <v>8.4367113865269346E-5</v>
      </c>
      <c r="P38" s="1">
        <f t="shared" si="24"/>
        <v>1.292432382616892E-5</v>
      </c>
      <c r="Q38" s="1">
        <f t="shared" si="24"/>
        <v>1.9798964159237497E-6</v>
      </c>
      <c r="R38" s="1">
        <f t="shared" si="24"/>
        <v>3.0330328073725521E-7</v>
      </c>
      <c r="S38" s="1">
        <f t="shared" si="24"/>
        <v>4.6463481304430585E-8</v>
      </c>
      <c r="T38" s="1">
        <f t="shared" si="24"/>
        <v>7.1178099019553228E-9</v>
      </c>
      <c r="U38" s="1">
        <f t="shared" si="24"/>
        <v>1.0903878998740071E-9</v>
      </c>
      <c r="V38" s="1">
        <f t="shared" si="24"/>
        <v>1.6703814636367764E-10</v>
      </c>
      <c r="W38" s="1">
        <f t="shared" si="24"/>
        <v>2.5588822421669765E-11</v>
      </c>
      <c r="X38" s="1">
        <f t="shared" si="24"/>
        <v>3.9199898177877081E-12</v>
      </c>
      <c r="Y38" s="1">
        <f t="shared" si="24"/>
        <v>6.0050907846960646E-13</v>
      </c>
      <c r="Z38" s="1">
        <f t="shared" si="24"/>
        <v>9.1992880105982245E-14</v>
      </c>
      <c r="AA38" s="1">
        <f t="shared" si="19"/>
        <v>1.4092526314107918E-14</v>
      </c>
      <c r="AB38" s="1">
        <f t="shared" si="19"/>
        <v>2.1588550949271702E-15</v>
      </c>
      <c r="AC38" s="1">
        <f t="shared" si="9"/>
        <v>0.52941176470588236</v>
      </c>
      <c r="AD38" s="1">
        <f t="shared" si="9"/>
        <v>8.1101376720901133E-2</v>
      </c>
      <c r="AE38" s="1">
        <f t="shared" si="9"/>
        <v>1.2424040689159321E-2</v>
      </c>
      <c r="AF38" s="1">
        <f t="shared" si="9"/>
        <v>1.9032572970627045E-3</v>
      </c>
      <c r="AG38" s="1">
        <f t="shared" si="9"/>
        <v>2.9156281997556318E-4</v>
      </c>
      <c r="AH38" s="1">
        <f t="shared" si="9"/>
        <v>4.4664942634554361E-5</v>
      </c>
      <c r="AI38" s="1">
        <f t="shared" si="9"/>
        <v>6.8422890844423701E-6</v>
      </c>
      <c r="AJ38" s="1">
        <f t="shared" si="9"/>
        <v>1.0481804554890439E-6</v>
      </c>
      <c r="AK38" s="1">
        <f t="shared" si="9"/>
        <v>1.6057232509619394E-7</v>
      </c>
      <c r="AL38" s="1">
        <f t="shared" si="9"/>
        <v>2.459831363175737E-8</v>
      </c>
      <c r="AM38" s="1">
        <f t="shared" si="10"/>
        <v>0.58704453441295545</v>
      </c>
      <c r="AN38" s="1">
        <f t="shared" si="10"/>
        <v>8.9930226548367645E-2</v>
      </c>
      <c r="AO38" s="1">
        <f t="shared" si="10"/>
        <v>1.3776545343579723E-2</v>
      </c>
      <c r="AP38" s="1">
        <f t="shared" si="10"/>
        <v>2.1104494994420003E-3</v>
      </c>
      <c r="AQ38" s="1">
        <f t="shared" si="10"/>
        <v>3.2330290204217872E-4</v>
      </c>
      <c r="AR38" s="1">
        <f t="shared" si="10"/>
        <v>4.9527253078801841E-5</v>
      </c>
      <c r="AS38" s="1">
        <f t="shared" si="10"/>
        <v>7.5871536631356008E-6</v>
      </c>
      <c r="AT38" s="1">
        <f t="shared" si="10"/>
        <v>1.1622873696718368E-6</v>
      </c>
      <c r="AU38" s="1">
        <f t="shared" si="10"/>
        <v>1.7805253322632391E-7</v>
      </c>
      <c r="AV38" s="1">
        <f t="shared" si="10"/>
        <v>2.7276132749564513E-8</v>
      </c>
      <c r="BK38" s="1">
        <f t="shared" ca="1" si="11"/>
        <v>0.46049338765442371</v>
      </c>
      <c r="BL38" s="1">
        <f t="shared" ca="1" si="11"/>
        <v>0.66828486060208458</v>
      </c>
      <c r="BM38" s="1">
        <f t="shared" ca="1" si="11"/>
        <v>-2.3853953399200574</v>
      </c>
      <c r="BN38" s="1">
        <f t="shared" ca="1" si="11"/>
        <v>3.5370907138244556</v>
      </c>
      <c r="BO38" s="1">
        <f t="shared" ca="1" si="11"/>
        <v>-2.7199351418536466</v>
      </c>
      <c r="BP38" s="1">
        <f t="shared" ca="1" si="11"/>
        <v>1.1912032851294001</v>
      </c>
      <c r="BQ38" s="1">
        <f t="shared" ca="1" si="11"/>
        <v>-0.30890579091056936</v>
      </c>
      <c r="BR38" s="1">
        <f t="shared" ca="1" si="11"/>
        <v>4.6939916437662078E-2</v>
      </c>
      <c r="BS38" s="1">
        <f t="shared" ca="1" si="11"/>
        <v>-3.861235689881845E-3</v>
      </c>
      <c r="BT38" s="1">
        <f t="shared" ca="1" si="11"/>
        <v>1.3270958799717326E-4</v>
      </c>
      <c r="BU38" s="1">
        <f t="shared" ca="1" si="12"/>
        <v>0.58086895742599154</v>
      </c>
      <c r="BV38" s="1">
        <f t="shared" ca="1" si="12"/>
        <v>-0.17747549485970052</v>
      </c>
      <c r="BW38" s="1">
        <f t="shared" ca="1" si="12"/>
        <v>0.16254455417462094</v>
      </c>
      <c r="BX38" s="1">
        <f t="shared" ca="1" si="12"/>
        <v>0.10928122139978279</v>
      </c>
      <c r="BY38" s="1">
        <f t="shared" ca="1" si="12"/>
        <v>-0.24620622538397291</v>
      </c>
      <c r="BZ38" s="1">
        <f t="shared" ca="1" si="12"/>
        <v>0.15439383965815143</v>
      </c>
      <c r="CA38" s="1">
        <f t="shared" ca="1" si="12"/>
        <v>-4.8564366665686344E-2</v>
      </c>
      <c r="CB38" s="1">
        <f t="shared" ca="1" si="12"/>
        <v>8.3481828989607054E-3</v>
      </c>
      <c r="CC38" s="1">
        <f t="shared" ca="1" si="12"/>
        <v>-7.4897902577565905E-4</v>
      </c>
      <c r="CD38" s="1">
        <f t="shared" ca="1" si="12"/>
        <v>2.7476612096273697E-5</v>
      </c>
      <c r="CE38" s="4">
        <f t="shared" ca="1" si="13"/>
        <v>0.48604736486186811</v>
      </c>
      <c r="CF38" s="4">
        <f t="shared" ca="1" si="14"/>
        <v>4.3364399844014245E-2</v>
      </c>
      <c r="CG38" s="4">
        <f t="shared" ca="1" si="20"/>
        <v>-1.2889517536810774E-2</v>
      </c>
      <c r="CH38" s="4">
        <f t="shared" ca="1" si="21"/>
        <v>0.18689778160145942</v>
      </c>
      <c r="CI38" s="8">
        <f t="shared" ca="1" si="15"/>
        <v>0.54246916623446828</v>
      </c>
      <c r="CJ38" s="8">
        <f t="shared" ca="1" si="16"/>
        <v>4.4575368178487174E-2</v>
      </c>
      <c r="CK38" s="8">
        <f t="shared" ca="1" si="22"/>
        <v>-3.9334924267774331E-3</v>
      </c>
      <c r="CL38" s="8">
        <f t="shared" ca="1" si="23"/>
        <v>4.8482461080692783E-2</v>
      </c>
    </row>
    <row r="39" spans="1:90" x14ac:dyDescent="0.25">
      <c r="A39" s="7">
        <f>'Calculate Data'!J41</f>
        <v>0.77419354838709675</v>
      </c>
      <c r="B39" s="7">
        <f>'Calculate Data'!K41</f>
        <v>0.41509433962264153</v>
      </c>
      <c r="C39" s="7">
        <f>'Calculate Data'!O41</f>
        <v>0.53913043478260869</v>
      </c>
      <c r="D39" s="7">
        <f>'Calculate Data'!B41</f>
        <v>115</v>
      </c>
      <c r="E39" s="2">
        <v>0.1574468085106383</v>
      </c>
      <c r="F39" s="10">
        <v>0.29734848484848486</v>
      </c>
      <c r="G39" s="4">
        <v>0.4975</v>
      </c>
      <c r="H39" s="8">
        <v>0.56896551724137934</v>
      </c>
      <c r="I39" s="20">
        <v>928</v>
      </c>
      <c r="J39" s="1">
        <f t="shared" si="25"/>
        <v>1</v>
      </c>
      <c r="K39" s="1">
        <f t="shared" si="24"/>
        <v>0.1574468085106383</v>
      </c>
      <c r="L39" s="1">
        <f t="shared" si="24"/>
        <v>2.4789497510185606E-2</v>
      </c>
      <c r="M39" s="1">
        <f t="shared" si="24"/>
        <v>3.9030272675611381E-3</v>
      </c>
      <c r="N39" s="1">
        <f t="shared" si="24"/>
        <v>6.145191868074984E-4</v>
      </c>
      <c r="O39" s="1">
        <f t="shared" si="24"/>
        <v>9.6754084731393372E-5</v>
      </c>
      <c r="P39" s="1">
        <f t="shared" si="24"/>
        <v>1.5233621851325765E-5</v>
      </c>
      <c r="Q39" s="1">
        <f t="shared" si="24"/>
        <v>2.3984851425491629E-6</v>
      </c>
      <c r="R39" s="1">
        <f t="shared" si="24"/>
        <v>3.7763383095454911E-7</v>
      </c>
      <c r="S39" s="1">
        <f t="shared" si="24"/>
        <v>5.945724146943965E-8</v>
      </c>
      <c r="T39" s="1">
        <f t="shared" si="24"/>
        <v>9.3613529122096477E-9</v>
      </c>
      <c r="U39" s="1">
        <f t="shared" si="24"/>
        <v>1.4739151393691785E-9</v>
      </c>
      <c r="V39" s="1">
        <f t="shared" si="24"/>
        <v>2.3206323470918983E-10</v>
      </c>
      <c r="W39" s="1">
        <f t="shared" si="24"/>
        <v>3.6537615677617127E-11</v>
      </c>
      <c r="X39" s="1">
        <f t="shared" si="24"/>
        <v>5.7527309790290797E-12</v>
      </c>
      <c r="Y39" s="1">
        <f t="shared" si="24"/>
        <v>9.0574913286840821E-13</v>
      </c>
      <c r="Z39" s="1">
        <f t="shared" si="24"/>
        <v>1.4260731028140898E-13</v>
      </c>
      <c r="AA39" s="1">
        <f t="shared" si="19"/>
        <v>2.2453065874094179E-14</v>
      </c>
      <c r="AB39" s="1">
        <f t="shared" si="19"/>
        <v>3.5351635631552541E-15</v>
      </c>
      <c r="AC39" s="1">
        <f t="shared" si="9"/>
        <v>0.4975</v>
      </c>
      <c r="AD39" s="1">
        <f t="shared" si="9"/>
        <v>7.8329787234042561E-2</v>
      </c>
      <c r="AE39" s="1">
        <f t="shared" si="9"/>
        <v>1.2332775011317338E-2</v>
      </c>
      <c r="AF39" s="1">
        <f t="shared" si="9"/>
        <v>1.9417560656116663E-3</v>
      </c>
      <c r="AG39" s="1">
        <f t="shared" si="9"/>
        <v>3.0572329543673046E-4</v>
      </c>
      <c r="AH39" s="1">
        <f t="shared" si="9"/>
        <v>4.8135157153868206E-5</v>
      </c>
      <c r="AI39" s="1">
        <f t="shared" si="9"/>
        <v>7.578726871034568E-6</v>
      </c>
      <c r="AJ39" s="1">
        <f t="shared" si="9"/>
        <v>1.1932463584182086E-6</v>
      </c>
      <c r="AK39" s="1">
        <f t="shared" si="9"/>
        <v>1.8787283089988817E-7</v>
      </c>
      <c r="AL39" s="1">
        <f t="shared" si="9"/>
        <v>2.9579977631046226E-8</v>
      </c>
      <c r="AM39" s="1">
        <f t="shared" si="10"/>
        <v>0.56896551724137934</v>
      </c>
      <c r="AN39" s="1">
        <f t="shared" si="10"/>
        <v>8.9581804842259735E-2</v>
      </c>
      <c r="AO39" s="1">
        <f t="shared" si="10"/>
        <v>1.4104369273036639E-2</v>
      </c>
      <c r="AP39" s="1">
        <f t="shared" si="10"/>
        <v>2.2206879280951305E-3</v>
      </c>
      <c r="AQ39" s="1">
        <f t="shared" si="10"/>
        <v>3.4964022697668015E-4</v>
      </c>
      <c r="AR39" s="1">
        <f t="shared" si="10"/>
        <v>5.5049737864413471E-5</v>
      </c>
      <c r="AS39" s="1">
        <f t="shared" si="10"/>
        <v>8.6674055360991426E-6</v>
      </c>
      <c r="AT39" s="1">
        <f t="shared" si="10"/>
        <v>1.3646553397262479E-6</v>
      </c>
      <c r="AU39" s="1">
        <f t="shared" si="10"/>
        <v>2.1486062795689863E-7</v>
      </c>
      <c r="AV39" s="1">
        <f t="shared" si="10"/>
        <v>3.382912014640532E-8</v>
      </c>
      <c r="BK39" s="1">
        <f t="shared" ca="1" si="11"/>
        <v>0.46049338765442371</v>
      </c>
      <c r="BL39" s="1">
        <f t="shared" ca="1" si="11"/>
        <v>0.68684832895214254</v>
      </c>
      <c r="BM39" s="1">
        <f t="shared" ca="1" si="11"/>
        <v>-2.5197578860729624</v>
      </c>
      <c r="BN39" s="1">
        <f t="shared" ca="1" si="11"/>
        <v>3.8401117954250297</v>
      </c>
      <c r="BO39" s="1">
        <f t="shared" ca="1" si="11"/>
        <v>-3.0349772599162987</v>
      </c>
      <c r="BP39" s="1">
        <f t="shared" ca="1" si="11"/>
        <v>1.366098451178257</v>
      </c>
      <c r="BQ39" s="1">
        <f t="shared" ca="1" si="11"/>
        <v>-0.36410059587707</v>
      </c>
      <c r="BR39" s="1">
        <f t="shared" ca="1" si="11"/>
        <v>5.6863930487850135E-2</v>
      </c>
      <c r="BS39" s="1">
        <f t="shared" ca="1" si="11"/>
        <v>-4.8075089139957587E-3</v>
      </c>
      <c r="BT39" s="1">
        <f t="shared" ca="1" si="11"/>
        <v>1.6982253153091583E-4</v>
      </c>
      <c r="BU39" s="1">
        <f t="shared" ca="1" si="12"/>
        <v>0.58086895742599154</v>
      </c>
      <c r="BV39" s="1">
        <f t="shared" ca="1" si="12"/>
        <v>-0.18240536971691443</v>
      </c>
      <c r="BW39" s="1">
        <f t="shared" ca="1" si="12"/>
        <v>0.17170022736501242</v>
      </c>
      <c r="BX39" s="1">
        <f t="shared" ca="1" si="12"/>
        <v>0.11864329791587787</v>
      </c>
      <c r="BY39" s="1">
        <f t="shared" ca="1" si="12"/>
        <v>-0.27472357108520773</v>
      </c>
      <c r="BZ39" s="1">
        <f t="shared" ca="1" si="12"/>
        <v>0.17706229311276031</v>
      </c>
      <c r="CA39" s="1">
        <f t="shared" ca="1" si="12"/>
        <v>-5.7241771963051608E-2</v>
      </c>
      <c r="CB39" s="1">
        <f t="shared" ca="1" si="12"/>
        <v>1.011315162217627E-2</v>
      </c>
      <c r="CC39" s="1">
        <f t="shared" ca="1" si="12"/>
        <v>-9.3253135317479757E-4</v>
      </c>
      <c r="CD39" s="1">
        <f t="shared" ca="1" si="12"/>
        <v>3.5160593100338558E-5</v>
      </c>
      <c r="CE39" s="4">
        <f t="shared" ca="1" si="13"/>
        <v>0.4869424654489069</v>
      </c>
      <c r="CF39" s="4">
        <f t="shared" ca="1" si="14"/>
        <v>1.0557534551093095E-2</v>
      </c>
      <c r="CG39" s="4">
        <f t="shared" ca="1" si="20"/>
        <v>-2.6592406740363144E-3</v>
      </c>
      <c r="CH39" s="4">
        <f t="shared" ca="1" si="21"/>
        <v>0.1757257391105842</v>
      </c>
      <c r="CI39" s="8">
        <f t="shared" ca="1" si="15"/>
        <v>0.54311984391657031</v>
      </c>
      <c r="CJ39" s="8">
        <f t="shared" ca="1" si="16"/>
        <v>2.5845673324809026E-2</v>
      </c>
      <c r="CK39" s="8">
        <f t="shared" ca="1" si="22"/>
        <v>-1.3577852795572055E-3</v>
      </c>
      <c r="CL39" s="8">
        <f t="shared" ca="1" si="23"/>
        <v>4.6399087620875842E-2</v>
      </c>
    </row>
    <row r="40" spans="1:90" x14ac:dyDescent="0.25">
      <c r="A40" s="7">
        <f>'Calculate Data'!J42</f>
        <v>0.58620689655172409</v>
      </c>
      <c r="B40" s="7">
        <f>'Calculate Data'!K42</f>
        <v>0.59036144578313254</v>
      </c>
      <c r="C40" s="7">
        <f>'Calculate Data'!O42</f>
        <v>0.5117647058823529</v>
      </c>
      <c r="D40" s="7">
        <f>'Calculate Data'!B42</f>
        <v>340</v>
      </c>
      <c r="E40" s="2">
        <v>0.16170212765957448</v>
      </c>
      <c r="F40" s="10">
        <v>0.29775280898876405</v>
      </c>
      <c r="G40" s="4">
        <v>0.21111111111111111</v>
      </c>
      <c r="H40" s="8">
        <v>0.4972067039106145</v>
      </c>
      <c r="I40" s="20">
        <v>358</v>
      </c>
      <c r="J40" s="1">
        <f t="shared" si="25"/>
        <v>1</v>
      </c>
      <c r="K40" s="1">
        <f t="shared" si="24"/>
        <v>0.16170212765957448</v>
      </c>
      <c r="L40" s="1">
        <f t="shared" si="24"/>
        <v>2.6147578089633323E-2</v>
      </c>
      <c r="M40" s="1">
        <f t="shared" si="24"/>
        <v>4.2281190102385798E-3</v>
      </c>
      <c r="N40" s="1">
        <f t="shared" si="24"/>
        <v>6.8369583995347256E-4</v>
      </c>
      <c r="O40" s="1">
        <f t="shared" si="24"/>
        <v>1.1055507199247642E-4</v>
      </c>
      <c r="P40" s="1">
        <f t="shared" si="24"/>
        <v>1.7876990364740869E-5</v>
      </c>
      <c r="Q40" s="1">
        <f t="shared" si="24"/>
        <v>2.8907473781283109E-6</v>
      </c>
      <c r="R40" s="1">
        <f t="shared" si="24"/>
        <v>4.6744000156968436E-7</v>
      </c>
      <c r="S40" s="1">
        <f t="shared" si="24"/>
        <v>7.5586042807012791E-8</v>
      </c>
      <c r="T40" s="1">
        <f t="shared" si="24"/>
        <v>1.2222423943261645E-8</v>
      </c>
      <c r="U40" s="1">
        <f t="shared" si="24"/>
        <v>1.976391956782734E-9</v>
      </c>
      <c r="V40" s="1">
        <f t="shared" si="24"/>
        <v>3.1958678450103786E-10</v>
      </c>
      <c r="W40" s="1">
        <f t="shared" si="24"/>
        <v>5.1677863025699743E-11</v>
      </c>
      <c r="X40" s="1">
        <f t="shared" si="24"/>
        <v>8.3564204041557044E-12</v>
      </c>
      <c r="Y40" s="1">
        <f t="shared" si="24"/>
        <v>1.3512509589698586E-12</v>
      </c>
      <c r="Z40" s="1">
        <f t="shared" si="24"/>
        <v>2.1850015506746652E-13</v>
      </c>
      <c r="AA40" s="1">
        <f t="shared" si="19"/>
        <v>3.5331939968356294E-14</v>
      </c>
      <c r="AB40" s="1">
        <f t="shared" si="19"/>
        <v>5.7132498672235712E-15</v>
      </c>
      <c r="AC40" s="1">
        <f t="shared" si="9"/>
        <v>0.21111111111111111</v>
      </c>
      <c r="AD40" s="1">
        <f t="shared" si="9"/>
        <v>3.4137115839243504E-2</v>
      </c>
      <c r="AE40" s="1">
        <f t="shared" si="9"/>
        <v>5.5200442633670348E-3</v>
      </c>
      <c r="AF40" s="1">
        <f t="shared" si="9"/>
        <v>8.9260290216147794E-4</v>
      </c>
      <c r="AG40" s="1">
        <f t="shared" si="9"/>
        <v>1.4433578843462197E-4</v>
      </c>
      <c r="AH40" s="1">
        <f t="shared" si="9"/>
        <v>2.3339404087300579E-5</v>
      </c>
      <c r="AI40" s="1">
        <f t="shared" si="9"/>
        <v>3.7740312992230724E-6</v>
      </c>
      <c r="AJ40" s="1">
        <f t="shared" si="9"/>
        <v>6.1026889093819902E-7</v>
      </c>
      <c r="AK40" s="1">
        <f t="shared" si="9"/>
        <v>9.8681778109155586E-8</v>
      </c>
      <c r="AL40" s="1">
        <f t="shared" si="9"/>
        <v>1.5957053481480479E-8</v>
      </c>
      <c r="AM40" s="1">
        <f t="shared" si="10"/>
        <v>0.4972067039106145</v>
      </c>
      <c r="AN40" s="1">
        <f t="shared" si="10"/>
        <v>8.0399381908950435E-2</v>
      </c>
      <c r="AO40" s="1">
        <f t="shared" si="10"/>
        <v>1.3000751117191987E-2</v>
      </c>
      <c r="AP40" s="1">
        <f t="shared" si="10"/>
        <v>2.1022491168225339E-3</v>
      </c>
      <c r="AQ40" s="1">
        <f t="shared" si="10"/>
        <v>3.3993815506066512E-4</v>
      </c>
      <c r="AR40" s="1">
        <f t="shared" si="10"/>
        <v>5.4968722945979895E-5</v>
      </c>
      <c r="AS40" s="1">
        <f t="shared" si="10"/>
        <v>8.8885594550946219E-6</v>
      </c>
      <c r="AT40" s="1">
        <f t="shared" si="10"/>
        <v>1.4372989757174282E-6</v>
      </c>
      <c r="AU40" s="1">
        <f t="shared" si="10"/>
        <v>2.3241430245643523E-7</v>
      </c>
      <c r="AV40" s="1">
        <f t="shared" si="10"/>
        <v>3.7581887205721439E-8</v>
      </c>
      <c r="BK40" s="1">
        <f t="shared" ca="1" si="11"/>
        <v>0.46049338765442371</v>
      </c>
      <c r="BL40" s="1">
        <f t="shared" ca="1" si="11"/>
        <v>0.70541179730220049</v>
      </c>
      <c r="BM40" s="1">
        <f t="shared" ca="1" si="11"/>
        <v>-2.6578015978738918</v>
      </c>
      <c r="BN40" s="1">
        <f t="shared" ca="1" si="11"/>
        <v>4.1599631697739961</v>
      </c>
      <c r="BO40" s="1">
        <f t="shared" ca="1" si="11"/>
        <v>-3.3766257775254274</v>
      </c>
      <c r="BP40" s="1">
        <f t="shared" ca="1" si="11"/>
        <v>1.5609585170290903</v>
      </c>
      <c r="BQ40" s="1">
        <f t="shared" ca="1" si="11"/>
        <v>-0.42728005905728295</v>
      </c>
      <c r="BR40" s="1">
        <f t="shared" ca="1" si="11"/>
        <v>6.8534615892228298E-2</v>
      </c>
      <c r="BS40" s="1">
        <f t="shared" ca="1" si="11"/>
        <v>-5.9507962213664004E-3</v>
      </c>
      <c r="BT40" s="1">
        <f t="shared" ca="1" si="11"/>
        <v>2.1588981965281305E-4</v>
      </c>
      <c r="BU40" s="1">
        <f t="shared" ca="1" si="12"/>
        <v>0.58086895742599154</v>
      </c>
      <c r="BV40" s="1">
        <f t="shared" ca="1" si="12"/>
        <v>-0.18733524457412834</v>
      </c>
      <c r="BW40" s="1">
        <f t="shared" ca="1" si="12"/>
        <v>0.18110674091678447</v>
      </c>
      <c r="BX40" s="1">
        <f t="shared" ca="1" si="12"/>
        <v>0.12852535966754292</v>
      </c>
      <c r="BY40" s="1">
        <f t="shared" ca="1" si="12"/>
        <v>-0.30564930553902558</v>
      </c>
      <c r="BZ40" s="1">
        <f t="shared" ca="1" si="12"/>
        <v>0.20231843044744052</v>
      </c>
      <c r="CA40" s="1">
        <f t="shared" ca="1" si="12"/>
        <v>-6.7174478651976649E-2</v>
      </c>
      <c r="CB40" s="1">
        <f t="shared" ca="1" si="12"/>
        <v>1.218876282274944E-2</v>
      </c>
      <c r="CC40" s="1">
        <f t="shared" ca="1" si="12"/>
        <v>-1.1542992747497541E-3</v>
      </c>
      <c r="CD40" s="1">
        <f t="shared" ca="1" si="12"/>
        <v>4.469850987903889E-5</v>
      </c>
      <c r="CE40" s="4">
        <f t="shared" ca="1" si="13"/>
        <v>0.48791914679362314</v>
      </c>
      <c r="CF40" s="4">
        <f t="shared" ca="1" si="14"/>
        <v>-0.276808035682512</v>
      </c>
      <c r="CG40" s="4">
        <f t="shared" ca="1" si="20"/>
        <v>4.2724897397688317E-4</v>
      </c>
      <c r="CH40" s="4">
        <f t="shared" ca="1" si="21"/>
        <v>0.17887729428929786</v>
      </c>
      <c r="CI40" s="8">
        <f t="shared" ca="1" si="15"/>
        <v>0.54373962175050761</v>
      </c>
      <c r="CJ40" s="8">
        <f t="shared" ca="1" si="16"/>
        <v>-4.6532917839893106E-2</v>
      </c>
      <c r="CK40" s="8">
        <f t="shared" ca="1" si="22"/>
        <v>-6.6608485145431076E-4</v>
      </c>
      <c r="CL40" s="8">
        <f t="shared" ca="1" si="23"/>
        <v>4.6491130783013507E-2</v>
      </c>
    </row>
    <row r="41" spans="1:90" x14ac:dyDescent="0.25">
      <c r="A41" s="7">
        <f>'Calculate Data'!J43</f>
        <v>0.37765957446808512</v>
      </c>
      <c r="B41" s="7">
        <f>'Calculate Data'!K43</f>
        <v>0.64161849710982655</v>
      </c>
      <c r="C41" s="7">
        <f>'Calculate Data'!O43</f>
        <v>0.52077562326869808</v>
      </c>
      <c r="D41" s="7">
        <f>'Calculate Data'!B43</f>
        <v>361</v>
      </c>
      <c r="E41" s="2">
        <v>0.16595744680851063</v>
      </c>
      <c r="F41" s="10">
        <v>0.3087248322147651</v>
      </c>
      <c r="G41" s="4">
        <v>0.55238095238095242</v>
      </c>
      <c r="H41" s="8">
        <v>0.58661417322834641</v>
      </c>
      <c r="I41" s="20">
        <v>254</v>
      </c>
      <c r="J41" s="1">
        <f t="shared" si="25"/>
        <v>1</v>
      </c>
      <c r="K41" s="1">
        <f t="shared" si="24"/>
        <v>0.16595744680851063</v>
      </c>
      <c r="L41" s="1">
        <f t="shared" si="24"/>
        <v>2.7541874151199634E-2</v>
      </c>
      <c r="M41" s="1">
        <f t="shared" si="24"/>
        <v>4.5707791144544074E-3</v>
      </c>
      <c r="N41" s="1">
        <f t="shared" si="24"/>
        <v>7.5855483176051858E-4</v>
      </c>
      <c r="O41" s="1">
        <f t="shared" si="24"/>
        <v>1.2588782314323498E-4</v>
      </c>
      <c r="P41" s="1">
        <f t="shared" si="24"/>
        <v>2.0892021713132614E-5</v>
      </c>
      <c r="Q41" s="1">
        <f t="shared" si="24"/>
        <v>3.4671865821794552E-6</v>
      </c>
      <c r="R41" s="1">
        <f t="shared" si="24"/>
        <v>5.7540543278722865E-7</v>
      </c>
      <c r="S41" s="1">
        <f t="shared" si="24"/>
        <v>9.5492816505114533E-8</v>
      </c>
      <c r="T41" s="1">
        <f t="shared" si="24"/>
        <v>1.584774401574241E-8</v>
      </c>
      <c r="U41" s="1">
        <f t="shared" si="24"/>
        <v>2.6300511345274642E-9</v>
      </c>
      <c r="V41" s="1">
        <f t="shared" si="24"/>
        <v>4.3647657126200459E-10</v>
      </c>
      <c r="W41" s="1">
        <f t="shared" si="24"/>
        <v>7.243653735837522E-11</v>
      </c>
      <c r="X41" s="1">
        <f t="shared" si="24"/>
        <v>1.2021382795645249E-11</v>
      </c>
      <c r="Y41" s="1">
        <f t="shared" si="24"/>
        <v>1.9950379958730416E-12</v>
      </c>
      <c r="Z41" s="1">
        <f t="shared" si="24"/>
        <v>3.3109141208105792E-13</v>
      </c>
      <c r="AA41" s="1">
        <f t="shared" si="19"/>
        <v>5.4947085409196846E-14</v>
      </c>
      <c r="AB41" s="1">
        <f t="shared" si="19"/>
        <v>9.1188780040794758E-15</v>
      </c>
      <c r="AC41" s="1">
        <f t="shared" si="9"/>
        <v>0.55238095238095242</v>
      </c>
      <c r="AD41" s="1">
        <f t="shared" si="9"/>
        <v>9.1671732522796354E-2</v>
      </c>
      <c r="AE41" s="1">
        <f t="shared" si="9"/>
        <v>1.5213606673995989E-2</v>
      </c>
      <c r="AF41" s="1">
        <f t="shared" si="9"/>
        <v>2.5248113203652917E-3</v>
      </c>
      <c r="AG41" s="1">
        <f t="shared" si="9"/>
        <v>4.1901124040104841E-4</v>
      </c>
      <c r="AH41" s="1">
        <f t="shared" si="9"/>
        <v>6.9538035641025041E-5</v>
      </c>
      <c r="AI41" s="1">
        <f t="shared" si="9"/>
        <v>1.1540354851063729E-5</v>
      </c>
      <c r="AJ41" s="1">
        <f t="shared" si="9"/>
        <v>1.9152078263467466E-6</v>
      </c>
      <c r="AK41" s="1">
        <f t="shared" si="9"/>
        <v>3.1784300096818346E-7</v>
      </c>
      <c r="AL41" s="1">
        <f t="shared" si="9"/>
        <v>5.2748412926634697E-8</v>
      </c>
      <c r="AM41" s="1">
        <f t="shared" si="10"/>
        <v>0.58661417322834641</v>
      </c>
      <c r="AN41" s="1">
        <f t="shared" si="10"/>
        <v>9.7352990450661744E-2</v>
      </c>
      <c r="AO41" s="1">
        <f t="shared" si="10"/>
        <v>1.6156453734365139E-2</v>
      </c>
      <c r="AP41" s="1">
        <f t="shared" si="10"/>
        <v>2.6812838112350657E-3</v>
      </c>
      <c r="AQ41" s="1">
        <f t="shared" si="10"/>
        <v>4.4497901548156403E-4</v>
      </c>
      <c r="AR41" s="1">
        <f t="shared" si="10"/>
        <v>7.3847581292685075E-5</v>
      </c>
      <c r="AS41" s="1">
        <f t="shared" si="10"/>
        <v>1.2255556044317949E-5</v>
      </c>
      <c r="AT41" s="1">
        <f t="shared" si="10"/>
        <v>2.0339007903336173E-6</v>
      </c>
      <c r="AU41" s="1">
        <f t="shared" si="10"/>
        <v>3.3754098222557896E-7</v>
      </c>
      <c r="AV41" s="1">
        <f t="shared" si="10"/>
        <v>5.6017439603393954E-8</v>
      </c>
      <c r="BK41" s="1">
        <f t="shared" ca="1" si="11"/>
        <v>0.46049338765442371</v>
      </c>
      <c r="BL41" s="1">
        <f t="shared" ca="1" si="11"/>
        <v>0.72397526565225834</v>
      </c>
      <c r="BM41" s="1">
        <f t="shared" ca="1" si="11"/>
        <v>-2.7995264753228453</v>
      </c>
      <c r="BN41" s="1">
        <f t="shared" ca="1" si="11"/>
        <v>4.4970997096483387</v>
      </c>
      <c r="BO41" s="1">
        <f t="shared" ca="1" si="11"/>
        <v>-3.7463381359221644</v>
      </c>
      <c r="BP41" s="1">
        <f t="shared" ca="1" si="11"/>
        <v>1.7774459930617856</v>
      </c>
      <c r="BQ41" s="1">
        <f t="shared" ca="1" si="11"/>
        <v>-0.49934267957204531</v>
      </c>
      <c r="BR41" s="1">
        <f t="shared" ca="1" si="11"/>
        <v>8.2200991492453246E-2</v>
      </c>
      <c r="BS41" s="1">
        <f t="shared" ca="1" si="11"/>
        <v>-7.3252619880318105E-3</v>
      </c>
      <c r="BT41" s="1">
        <f t="shared" ca="1" si="11"/>
        <v>2.7274780062326034E-4</v>
      </c>
      <c r="BU41" s="1">
        <f t="shared" ca="1" si="12"/>
        <v>0.58086895742599154</v>
      </c>
      <c r="BV41" s="1">
        <f t="shared" ca="1" si="12"/>
        <v>-0.1922651194313422</v>
      </c>
      <c r="BW41" s="1">
        <f t="shared" ca="1" si="12"/>
        <v>0.19076409482993706</v>
      </c>
      <c r="BX41" s="1">
        <f t="shared" ca="1" si="12"/>
        <v>0.13894146030979326</v>
      </c>
      <c r="BY41" s="1">
        <f t="shared" ca="1" si="12"/>
        <v>-0.33911535509218993</v>
      </c>
      <c r="BZ41" s="1">
        <f t="shared" ca="1" si="12"/>
        <v>0.23037773239854203</v>
      </c>
      <c r="CA41" s="1">
        <f t="shared" ca="1" si="12"/>
        <v>-7.8503743523486672E-2</v>
      </c>
      <c r="CB41" s="1">
        <f t="shared" ca="1" si="12"/>
        <v>1.4619304070688954E-2</v>
      </c>
      <c r="CC41" s="1">
        <f t="shared" ca="1" si="12"/>
        <v>-1.4209097884712188E-3</v>
      </c>
      <c r="CD41" s="1">
        <f t="shared" ca="1" si="12"/>
        <v>5.6470565774017391E-5</v>
      </c>
      <c r="CE41" s="4">
        <f t="shared" ca="1" si="13"/>
        <v>0.48895554250479606</v>
      </c>
      <c r="CF41" s="4">
        <f t="shared" ca="1" si="14"/>
        <v>6.3425409876156358E-2</v>
      </c>
      <c r="CG41" s="4">
        <f t="shared" ca="1" si="20"/>
        <v>2.0056700816672274E-3</v>
      </c>
      <c r="CH41" s="4">
        <f t="shared" ca="1" si="21"/>
        <v>0.18004542322931019</v>
      </c>
      <c r="CI41" s="8">
        <f t="shared" ca="1" si="15"/>
        <v>0.54432289176523685</v>
      </c>
      <c r="CJ41" s="8">
        <f t="shared" ca="1" si="16"/>
        <v>4.2291281463109565E-2</v>
      </c>
      <c r="CK41" s="8">
        <f t="shared" ca="1" si="22"/>
        <v>-1.3521700336383271E-3</v>
      </c>
      <c r="CL41" s="8">
        <f t="shared" ca="1" si="23"/>
        <v>4.6102264747766193E-2</v>
      </c>
    </row>
    <row r="42" spans="1:90" x14ac:dyDescent="0.25">
      <c r="A42" s="7">
        <f>'Calculate Data'!J44</f>
        <v>0.62962962962962965</v>
      </c>
      <c r="B42" s="7">
        <f>'Calculate Data'!K44</f>
        <v>0.4</v>
      </c>
      <c r="C42" s="7">
        <f>'Calculate Data'!O44</f>
        <v>0.45378151260504201</v>
      </c>
      <c r="D42" s="7">
        <f>'Calculate Data'!B44</f>
        <v>119</v>
      </c>
      <c r="E42" s="2">
        <v>0.1702127659574468</v>
      </c>
      <c r="F42" s="10">
        <v>0.31333333333333335</v>
      </c>
      <c r="G42" s="4">
        <v>0.59292035398230092</v>
      </c>
      <c r="H42" s="8">
        <v>0.57034220532319391</v>
      </c>
      <c r="I42" s="20">
        <v>263</v>
      </c>
      <c r="J42" s="1">
        <f t="shared" si="25"/>
        <v>1</v>
      </c>
      <c r="K42" s="1">
        <f t="shared" si="24"/>
        <v>0.1702127659574468</v>
      </c>
      <c r="L42" s="1">
        <f t="shared" si="24"/>
        <v>2.8972385694884563E-2</v>
      </c>
      <c r="M42" s="1">
        <f t="shared" si="24"/>
        <v>4.9314699055122658E-3</v>
      </c>
      <c r="N42" s="1">
        <f t="shared" si="24"/>
        <v>8.3939913285315166E-4</v>
      </c>
      <c r="O42" s="1">
        <f t="shared" si="24"/>
        <v>1.4287644814521731E-4</v>
      </c>
      <c r="P42" s="1">
        <f t="shared" si="24"/>
        <v>2.4319395428973157E-5</v>
      </c>
      <c r="Q42" s="1">
        <f t="shared" si="24"/>
        <v>4.1394715623784093E-6</v>
      </c>
      <c r="R42" s="1">
        <f t="shared" si="24"/>
        <v>7.0459090423462297E-7</v>
      </c>
      <c r="S42" s="1">
        <f t="shared" si="24"/>
        <v>1.199303666782337E-7</v>
      </c>
      <c r="T42" s="1">
        <f t="shared" si="24"/>
        <v>2.0413679434592968E-8</v>
      </c>
      <c r="U42" s="1">
        <f t="shared" si="24"/>
        <v>3.474668839930718E-9</v>
      </c>
      <c r="V42" s="1">
        <f t="shared" si="24"/>
        <v>5.9143299403076052E-10</v>
      </c>
      <c r="W42" s="1">
        <f t="shared" si="24"/>
        <v>1.0066944579246989E-10</v>
      </c>
      <c r="X42" s="1">
        <f t="shared" si="24"/>
        <v>1.7135224815739552E-11</v>
      </c>
      <c r="Y42" s="1">
        <f t="shared" si="24"/>
        <v>2.9166340111897109E-12</v>
      </c>
      <c r="Z42" s="1">
        <f t="shared" si="24"/>
        <v>4.9644834233016369E-13</v>
      </c>
      <c r="AA42" s="1">
        <f t="shared" si="19"/>
        <v>8.4501845503006587E-14</v>
      </c>
      <c r="AB42" s="1">
        <f t="shared" si="19"/>
        <v>1.4383292851575588E-14</v>
      </c>
      <c r="AC42" s="1">
        <f t="shared" si="9"/>
        <v>0.59292035398230092</v>
      </c>
      <c r="AD42" s="1">
        <f t="shared" si="9"/>
        <v>0.1009226134437959</v>
      </c>
      <c r="AE42" s="1">
        <f t="shared" si="9"/>
        <v>1.7178317181922708E-2</v>
      </c>
      <c r="AF42" s="1">
        <f t="shared" si="9"/>
        <v>2.9239688820293969E-3</v>
      </c>
      <c r="AG42" s="1">
        <f t="shared" si="9"/>
        <v>4.9769683098372709E-4</v>
      </c>
      <c r="AH42" s="1">
        <f t="shared" si="9"/>
        <v>8.4714354209996107E-5</v>
      </c>
      <c r="AI42" s="1">
        <f t="shared" si="9"/>
        <v>1.4419464546382316E-5</v>
      </c>
      <c r="AJ42" s="1">
        <f t="shared" si="9"/>
        <v>2.4543769440650745E-6</v>
      </c>
      <c r="AK42" s="1">
        <f t="shared" si="9"/>
        <v>4.1776628835150215E-7</v>
      </c>
      <c r="AL42" s="1">
        <f t="shared" si="9"/>
        <v>7.1109155464085472E-8</v>
      </c>
      <c r="AM42" s="1">
        <f t="shared" si="10"/>
        <v>0.57034220532319391</v>
      </c>
      <c r="AN42" s="1">
        <f t="shared" si="10"/>
        <v>9.7079524310330872E-2</v>
      </c>
      <c r="AO42" s="1">
        <f t="shared" si="10"/>
        <v>1.6524174350694618E-2</v>
      </c>
      <c r="AP42" s="1">
        <f t="shared" si="10"/>
        <v>2.8126254213948283E-3</v>
      </c>
      <c r="AQ42" s="1">
        <f t="shared" si="10"/>
        <v>4.7874475257784317E-4</v>
      </c>
      <c r="AR42" s="1">
        <f t="shared" si="10"/>
        <v>8.1488468523888201E-5</v>
      </c>
      <c r="AS42" s="1">
        <f t="shared" si="10"/>
        <v>1.3870377621087351E-5</v>
      </c>
      <c r="AT42" s="1">
        <f t="shared" si="10"/>
        <v>2.3609153397595488E-6</v>
      </c>
      <c r="AU42" s="1">
        <f t="shared" si="10"/>
        <v>4.0185793017183819E-7</v>
      </c>
      <c r="AV42" s="1">
        <f t="shared" si="10"/>
        <v>6.8401349816483103E-8</v>
      </c>
      <c r="BK42" s="1">
        <f t="shared" ca="1" si="11"/>
        <v>0.46049338765442371</v>
      </c>
      <c r="BL42" s="1">
        <f t="shared" ca="1" si="11"/>
        <v>0.74253873400231618</v>
      </c>
      <c r="BM42" s="1">
        <f t="shared" ca="1" si="11"/>
        <v>-2.9449325184198245</v>
      </c>
      <c r="BN42" s="1">
        <f t="shared" ca="1" si="11"/>
        <v>4.8519762878250425</v>
      </c>
      <c r="BO42" s="1">
        <f t="shared" ca="1" si="11"/>
        <v>-4.1456106414474121</v>
      </c>
      <c r="BP42" s="1">
        <f t="shared" ca="1" si="11"/>
        <v>2.0173132231357016</v>
      </c>
      <c r="BQ42" s="1">
        <f t="shared" ca="1" si="11"/>
        <v>-0.58126074373367775</v>
      </c>
      <c r="BR42" s="1">
        <f t="shared" ca="1" si="11"/>
        <v>9.8139704517554008E-2</v>
      </c>
      <c r="BS42" s="1">
        <f t="shared" ca="1" si="11"/>
        <v>-8.9698718048277053E-3</v>
      </c>
      <c r="BT42" s="1">
        <f t="shared" ca="1" si="11"/>
        <v>3.4254664315694811E-4</v>
      </c>
      <c r="BU42" s="1">
        <f t="shared" ca="1" si="12"/>
        <v>0.58086895742599154</v>
      </c>
      <c r="BV42" s="1">
        <f t="shared" ca="1" si="12"/>
        <v>-0.19719499428855611</v>
      </c>
      <c r="BW42" s="1">
        <f t="shared" ca="1" si="12"/>
        <v>0.2006722891044703</v>
      </c>
      <c r="BX42" s="1">
        <f t="shared" ca="1" si="12"/>
        <v>0.14990565349764443</v>
      </c>
      <c r="BY42" s="1">
        <f t="shared" ca="1" si="12"/>
        <v>-0.37525716412737842</v>
      </c>
      <c r="BZ42" s="1">
        <f t="shared" ca="1" si="12"/>
        <v>0.26146732316915017</v>
      </c>
      <c r="CA42" s="1">
        <f t="shared" ca="1" si="12"/>
        <v>-9.1382423760467027E-2</v>
      </c>
      <c r="CB42" s="1">
        <f t="shared" ca="1" si="12"/>
        <v>1.7453976596880947E-2</v>
      </c>
      <c r="CC42" s="1">
        <f t="shared" ca="1" si="12"/>
        <v>-1.7399212027686369E-3</v>
      </c>
      <c r="CD42" s="1">
        <f t="shared" ca="1" si="12"/>
        <v>7.0921938504583612E-5</v>
      </c>
      <c r="CE42" s="4">
        <f t="shared" ca="1" si="13"/>
        <v>0.4900301083724527</v>
      </c>
      <c r="CF42" s="4">
        <f t="shared" ca="1" si="14"/>
        <v>0.10289024560984822</v>
      </c>
      <c r="CG42" s="4">
        <f t="shared" ca="1" si="20"/>
        <v>-4.0129343128632233E-3</v>
      </c>
      <c r="CH42" s="4">
        <f t="shared" ca="1" si="21"/>
        <v>0.17865719527031354</v>
      </c>
      <c r="CI42" s="8">
        <f t="shared" ca="1" si="15"/>
        <v>0.54486461835347177</v>
      </c>
      <c r="CJ42" s="8">
        <f t="shared" ca="1" si="16"/>
        <v>2.5477586969722132E-2</v>
      </c>
      <c r="CK42" s="8">
        <f t="shared" ca="1" si="22"/>
        <v>-2.5102111997414535E-4</v>
      </c>
      <c r="CL42" s="8">
        <f t="shared" ca="1" si="23"/>
        <v>4.70195342566209E-2</v>
      </c>
    </row>
    <row r="43" spans="1:90" x14ac:dyDescent="0.25">
      <c r="A43" s="7">
        <f>'Calculate Data'!J45</f>
        <v>0.52054794520547942</v>
      </c>
      <c r="B43" s="7">
        <f>'Calculate Data'!K45</f>
        <v>0.48888888888888887</v>
      </c>
      <c r="C43" s="7">
        <f>'Calculate Data'!O45</f>
        <v>0.44785276073619634</v>
      </c>
      <c r="D43" s="7">
        <f>'Calculate Data'!B45</f>
        <v>163</v>
      </c>
      <c r="E43" s="2">
        <v>0.17446808510638298</v>
      </c>
      <c r="F43" s="10">
        <v>0.31428571428571428</v>
      </c>
      <c r="G43" s="4">
        <v>0.54716981132075471</v>
      </c>
      <c r="H43" s="8">
        <v>0.56910569105691056</v>
      </c>
      <c r="I43" s="20">
        <v>123</v>
      </c>
      <c r="J43" s="1">
        <f t="shared" si="25"/>
        <v>1</v>
      </c>
      <c r="K43" s="1">
        <f t="shared" si="24"/>
        <v>0.17446808510638298</v>
      </c>
      <c r="L43" s="1">
        <f t="shared" si="24"/>
        <v>3.0439112720688093E-2</v>
      </c>
      <c r="M43" s="1">
        <f t="shared" si="24"/>
        <v>5.3106537087157955E-3</v>
      </c>
      <c r="N43" s="1">
        <f t="shared" si="24"/>
        <v>9.2653958322275567E-4</v>
      </c>
      <c r="O43" s="1">
        <f t="shared" si="24"/>
        <v>1.6165158686014036E-4</v>
      </c>
      <c r="P43" s="1">
        <f t="shared" si="24"/>
        <v>2.8203042813896828E-5</v>
      </c>
      <c r="Q43" s="1">
        <f t="shared" si="24"/>
        <v>4.9205308739139149E-6</v>
      </c>
      <c r="R43" s="1">
        <f t="shared" si="24"/>
        <v>8.5847559927859773E-7</v>
      </c>
      <c r="S43" s="1">
        <f t="shared" si="24"/>
        <v>1.4977659391669152E-7</v>
      </c>
      <c r="T43" s="1">
        <f t="shared" si="24"/>
        <v>2.6131235534401497E-8</v>
      </c>
      <c r="U43" s="1">
        <f t="shared" si="24"/>
        <v>4.5590666251508999E-9</v>
      </c>
      <c r="V43" s="1">
        <f t="shared" si="24"/>
        <v>7.9541162396249739E-10</v>
      </c>
      <c r="W43" s="1">
        <f t="shared" si="24"/>
        <v>1.3877394290409529E-10</v>
      </c>
      <c r="X43" s="1">
        <f t="shared" si="24"/>
        <v>2.4211624081140027E-11</v>
      </c>
      <c r="Y43" s="1">
        <f t="shared" si="24"/>
        <v>4.22415569075209E-12</v>
      </c>
      <c r="Z43" s="1">
        <f t="shared" si="24"/>
        <v>7.3698035455674751E-13</v>
      </c>
      <c r="AA43" s="1">
        <f t="shared" si="19"/>
        <v>1.2857955122053893E-13</v>
      </c>
      <c r="AB43" s="1">
        <f t="shared" si="19"/>
        <v>2.2433028085285516E-14</v>
      </c>
      <c r="AC43" s="1">
        <f t="shared" ref="AC43:AL68" si="26">$G43*J43</f>
        <v>0.54716981132075471</v>
      </c>
      <c r="AD43" s="1">
        <f t="shared" si="26"/>
        <v>9.5463669209152946E-2</v>
      </c>
      <c r="AE43" s="1">
        <f t="shared" si="26"/>
        <v>1.6655363564150087E-2</v>
      </c>
      <c r="AF43" s="1">
        <f t="shared" si="26"/>
        <v>2.9058293877878881E-3</v>
      </c>
      <c r="AG43" s="1">
        <f t="shared" si="26"/>
        <v>5.0697448893320587E-4</v>
      </c>
      <c r="AH43" s="1">
        <f t="shared" si="26"/>
        <v>8.845086828196359E-5</v>
      </c>
      <c r="AI43" s="1">
        <f t="shared" si="26"/>
        <v>1.5431853615151093E-5</v>
      </c>
      <c r="AJ43" s="1">
        <f t="shared" si="26"/>
        <v>2.6923659498774252E-6</v>
      </c>
      <c r="AK43" s="1">
        <f t="shared" si="26"/>
        <v>4.6973193168074214E-7</v>
      </c>
      <c r="AL43" s="1">
        <f t="shared" si="26"/>
        <v>8.1953230633661397E-8</v>
      </c>
      <c r="AM43" s="1">
        <f t="shared" ref="AM43:AV68" si="27">$H43*J43</f>
        <v>0.56910569105691056</v>
      </c>
      <c r="AN43" s="1">
        <f t="shared" si="27"/>
        <v>9.9290780141843976E-2</v>
      </c>
      <c r="AO43" s="1">
        <f t="shared" si="27"/>
        <v>1.7323072280066396E-2</v>
      </c>
      <c r="AP43" s="1">
        <f t="shared" si="27"/>
        <v>3.0223232488626479E-3</v>
      </c>
      <c r="AQ43" s="1">
        <f t="shared" si="27"/>
        <v>5.2729894980156828E-4</v>
      </c>
      <c r="AR43" s="1">
        <f t="shared" si="27"/>
        <v>9.1996838050486379E-5</v>
      </c>
      <c r="AS43" s="1">
        <f t="shared" si="27"/>
        <v>1.605051217051039E-5</v>
      </c>
      <c r="AT43" s="1">
        <f t="shared" si="27"/>
        <v>2.8003021233656424E-6</v>
      </c>
      <c r="AU43" s="1">
        <f t="shared" si="27"/>
        <v>4.8856334918294175E-7</v>
      </c>
      <c r="AV43" s="1">
        <f t="shared" si="27"/>
        <v>8.5238711985108989E-8</v>
      </c>
      <c r="BK43" s="1">
        <f t="shared" ref="BK43:BT106" ca="1" si="28">BK$1*J43</f>
        <v>0.46049338765442371</v>
      </c>
      <c r="BL43" s="1">
        <f t="shared" ca="1" si="28"/>
        <v>0.76110220235237414</v>
      </c>
      <c r="BM43" s="1">
        <f t="shared" ca="1" si="28"/>
        <v>-3.0940197271648278</v>
      </c>
      <c r="BN43" s="1">
        <f t="shared" ca="1" si="28"/>
        <v>5.2250477770810901</v>
      </c>
      <c r="BO43" s="1">
        <f t="shared" ca="1" si="28"/>
        <v>-4.5759784655418283</v>
      </c>
      <c r="BP43" s="1">
        <f t="shared" ca="1" si="28"/>
        <v>2.2824047486285903</v>
      </c>
      <c r="BQ43" s="1">
        <f t="shared" ca="1" si="28"/>
        <v>-0.67408425877347578</v>
      </c>
      <c r="BR43" s="1">
        <f t="shared" ca="1" si="28"/>
        <v>0.11665726862922443</v>
      </c>
      <c r="BS43" s="1">
        <f t="shared" ca="1" si="28"/>
        <v>-1.0928917797294593E-2</v>
      </c>
      <c r="BT43" s="1">
        <f t="shared" ca="1" si="28"/>
        <v>4.2779381811858946E-4</v>
      </c>
      <c r="BU43" s="1">
        <f t="shared" ref="BU43:CD106" ca="1" si="29">BU$1*J43</f>
        <v>0.58086895742599154</v>
      </c>
      <c r="BV43" s="1">
        <f t="shared" ca="1" si="29"/>
        <v>-0.20212486914577002</v>
      </c>
      <c r="BW43" s="1">
        <f t="shared" ca="1" si="29"/>
        <v>0.2108313237403841</v>
      </c>
      <c r="BX43" s="1">
        <f t="shared" ca="1" si="29"/>
        <v>0.16143199288611176</v>
      </c>
      <c r="BY43" s="1">
        <f t="shared" ca="1" si="29"/>
        <v>-0.41421369506318156</v>
      </c>
      <c r="BZ43" s="1">
        <f t="shared" ca="1" si="29"/>
        <v>0.29582627683610363</v>
      </c>
      <c r="CA43" s="1">
        <f t="shared" ca="1" si="29"/>
        <v>-0.10597559537535488</v>
      </c>
      <c r="CB43" s="1">
        <f t="shared" ca="1" si="29"/>
        <v>2.0747293325570782E-2</v>
      </c>
      <c r="CC43" s="1">
        <f t="shared" ca="1" si="29"/>
        <v>-2.1199250348922487E-3</v>
      </c>
      <c r="CD43" s="1">
        <f t="shared" ca="1" si="29"/>
        <v>8.8571782755280003E-5</v>
      </c>
      <c r="CE43" s="4">
        <f t="shared" ca="1" si="13"/>
        <v>0.49112180888639489</v>
      </c>
      <c r="CF43" s="4">
        <f t="shared" ca="1" si="14"/>
        <v>5.6048002434359812E-2</v>
      </c>
      <c r="CG43" s="4">
        <f t="shared" ca="1" si="20"/>
        <v>-1.2558049153353073E-2</v>
      </c>
      <c r="CH43" s="4">
        <f t="shared" ca="1" si="21"/>
        <v>0.17984701257351857</v>
      </c>
      <c r="CI43" s="8">
        <f t="shared" ca="1" si="15"/>
        <v>0.54536033137771833</v>
      </c>
      <c r="CJ43" s="8">
        <f t="shared" ca="1" si="16"/>
        <v>2.3745359679192224E-2</v>
      </c>
      <c r="CK43" s="8">
        <f t="shared" ca="1" si="22"/>
        <v>-1.5056990024513207E-3</v>
      </c>
      <c r="CL43" s="8">
        <f t="shared" ca="1" si="23"/>
        <v>4.5910868328837985E-2</v>
      </c>
    </row>
    <row r="44" spans="1:90" x14ac:dyDescent="0.25">
      <c r="A44" s="7">
        <f>'Calculate Data'!J46</f>
        <v>0.69620253164556967</v>
      </c>
      <c r="B44" s="7">
        <f>'Calculate Data'!K46</f>
        <v>0.38028169014084506</v>
      </c>
      <c r="C44" s="7">
        <f>'Calculate Data'!O46</f>
        <v>0.52666666666666662</v>
      </c>
      <c r="D44" s="7">
        <f>'Calculate Data'!B46</f>
        <v>150</v>
      </c>
      <c r="E44" s="2">
        <v>0.17872340425531916</v>
      </c>
      <c r="F44" s="10">
        <v>0.31465517241379309</v>
      </c>
      <c r="G44" s="4">
        <v>0.64324324324324322</v>
      </c>
      <c r="H44" s="8">
        <v>0.55635491606714627</v>
      </c>
      <c r="I44" s="20">
        <v>417</v>
      </c>
      <c r="J44" s="1">
        <f t="shared" si="25"/>
        <v>1</v>
      </c>
      <c r="K44" s="1">
        <f t="shared" si="24"/>
        <v>0.17872340425531916</v>
      </c>
      <c r="L44" s="1">
        <f t="shared" si="24"/>
        <v>3.1942055228610232E-2</v>
      </c>
      <c r="M44" s="1">
        <f t="shared" si="24"/>
        <v>5.7087928493686378E-3</v>
      </c>
      <c r="N44" s="1">
        <f t="shared" si="24"/>
        <v>1.0202948922275862E-3</v>
      </c>
      <c r="O44" s="1">
        <f t="shared" si="24"/>
        <v>1.8235057648322819E-4</v>
      </c>
      <c r="P44" s="1">
        <f t="shared" si="24"/>
        <v>3.2590315797002485E-5</v>
      </c>
      <c r="Q44" s="1">
        <f t="shared" si="24"/>
        <v>5.8246521849961892E-6</v>
      </c>
      <c r="R44" s="1">
        <f t="shared" si="24"/>
        <v>1.0410016671057017E-6</v>
      </c>
      <c r="S44" s="1">
        <f t="shared" si="24"/>
        <v>1.8605136178059352E-7</v>
      </c>
      <c r="T44" s="1">
        <f t="shared" si="24"/>
        <v>3.3251732743765648E-8</v>
      </c>
      <c r="U44" s="1">
        <f t="shared" si="24"/>
        <v>5.9428628733538613E-9</v>
      </c>
      <c r="V44" s="1">
        <f t="shared" si="24"/>
        <v>1.0621286837483496E-9</v>
      </c>
      <c r="W44" s="1">
        <f t="shared" si="24"/>
        <v>1.8982725411672631E-10</v>
      </c>
      <c r="X44" s="1">
        <f t="shared" si="24"/>
        <v>3.3926573076180871E-11</v>
      </c>
      <c r="Y44" s="1">
        <f t="shared" si="24"/>
        <v>6.0634726348919009E-12</v>
      </c>
      <c r="Z44" s="1">
        <f t="shared" si="24"/>
        <v>1.0836844709168503E-12</v>
      </c>
      <c r="AA44" s="1">
        <f t="shared" si="19"/>
        <v>1.9367977778088389E-13</v>
      </c>
      <c r="AB44" s="1">
        <f t="shared" si="19"/>
        <v>3.4615109220413289E-14</v>
      </c>
      <c r="AC44" s="1">
        <f t="shared" si="26"/>
        <v>0.64324324324324322</v>
      </c>
      <c r="AD44" s="1">
        <f t="shared" si="26"/>
        <v>0.11496262219666475</v>
      </c>
      <c r="AE44" s="1">
        <f t="shared" si="26"/>
        <v>2.0546511201106041E-2</v>
      </c>
      <c r="AF44" s="1">
        <f t="shared" si="26"/>
        <v>3.6721424274317183E-3</v>
      </c>
      <c r="AG44" s="1">
        <f t="shared" si="26"/>
        <v>6.5629779554098793E-4</v>
      </c>
      <c r="AH44" s="1">
        <f t="shared" si="26"/>
        <v>1.1729577622434678E-4</v>
      </c>
      <c r="AI44" s="1">
        <f t="shared" si="26"/>
        <v>2.0963500431585381E-5</v>
      </c>
      <c r="AJ44" s="1">
        <f t="shared" si="26"/>
        <v>3.746668162240792E-6</v>
      </c>
      <c r="AK44" s="1">
        <f t="shared" si="26"/>
        <v>6.6961728857069463E-7</v>
      </c>
      <c r="AL44" s="1">
        <f t="shared" si="26"/>
        <v>1.1967628136157097E-7</v>
      </c>
      <c r="AM44" s="1">
        <f t="shared" si="27"/>
        <v>0.55635491606714627</v>
      </c>
      <c r="AN44" s="1">
        <f t="shared" si="27"/>
        <v>9.943364457370274E-2</v>
      </c>
      <c r="AO44" s="1">
        <f t="shared" si="27"/>
        <v>1.7771119455725595E-2</v>
      </c>
      <c r="AP44" s="1">
        <f t="shared" si="27"/>
        <v>3.1761149665552133E-3</v>
      </c>
      <c r="AQ44" s="1">
        <f t="shared" si="27"/>
        <v>5.6764607912901681E-4</v>
      </c>
      <c r="AR44" s="1">
        <f t="shared" si="27"/>
        <v>1.0145163967412216E-4</v>
      </c>
      <c r="AS44" s="1">
        <f t="shared" si="27"/>
        <v>1.8131782409843108E-5</v>
      </c>
      <c r="AT44" s="1">
        <f t="shared" si="27"/>
        <v>3.2405738775038749E-6</v>
      </c>
      <c r="AU44" s="1">
        <f t="shared" si="27"/>
        <v>5.7916639512835203E-7</v>
      </c>
      <c r="AV44" s="1">
        <f t="shared" si="27"/>
        <v>1.0351058976762038E-7</v>
      </c>
      <c r="BK44" s="1">
        <f t="shared" ca="1" si="28"/>
        <v>0.46049338765442371</v>
      </c>
      <c r="BL44" s="1">
        <f t="shared" ca="1" si="28"/>
        <v>0.77966567070243209</v>
      </c>
      <c r="BM44" s="1">
        <f t="shared" ca="1" si="28"/>
        <v>-3.2467881015578564</v>
      </c>
      <c r="BN44" s="1">
        <f t="shared" ca="1" si="28"/>
        <v>5.6167690501934651</v>
      </c>
      <c r="BO44" s="1">
        <f t="shared" ca="1" si="28"/>
        <v>-5.039015644745839</v>
      </c>
      <c r="BP44" s="1">
        <f t="shared" ca="1" si="28"/>
        <v>2.5746596724755446</v>
      </c>
      <c r="BQ44" s="1">
        <f t="shared" ca="1" si="28"/>
        <v>-0.77894498874394691</v>
      </c>
      <c r="BR44" s="1">
        <f t="shared" ca="1" si="28"/>
        <v>0.13809241970600977</v>
      </c>
      <c r="BS44" s="1">
        <f t="shared" ca="1" si="28"/>
        <v>-1.3252585928132716E-2</v>
      </c>
      <c r="BT44" s="1">
        <f t="shared" ca="1" si="28"/>
        <v>5.3140227281809759E-4</v>
      </c>
      <c r="BU44" s="1">
        <f t="shared" ca="1" si="29"/>
        <v>0.58086895742599154</v>
      </c>
      <c r="BV44" s="1">
        <f t="shared" ca="1" si="29"/>
        <v>-0.20705474400298393</v>
      </c>
      <c r="BW44" s="1">
        <f t="shared" ca="1" si="29"/>
        <v>0.22124119873767853</v>
      </c>
      <c r="BX44" s="1">
        <f t="shared" ca="1" si="29"/>
        <v>0.17353453213021067</v>
      </c>
      <c r="BY44" s="1">
        <f t="shared" ca="1" si="29"/>
        <v>-0.45612742835410425</v>
      </c>
      <c r="BZ44" s="1">
        <f t="shared" ca="1" si="29"/>
        <v>0.33370592375701541</v>
      </c>
      <c r="CA44" s="1">
        <f t="shared" ca="1" si="29"/>
        <v>-0.12246118771114829</v>
      </c>
      <c r="CB44" s="1">
        <f t="shared" ca="1" si="29"/>
        <v>2.4559497846503485E-2</v>
      </c>
      <c r="CC44" s="1">
        <f t="shared" ca="1" si="29"/>
        <v>-2.5706560527945358E-3</v>
      </c>
      <c r="CD44" s="1">
        <f t="shared" ca="1" si="29"/>
        <v>1.1002320433405369E-4</v>
      </c>
      <c r="CE44" s="4">
        <f t="shared" ca="1" si="13"/>
        <v>0.49221028202891859</v>
      </c>
      <c r="CF44" s="4">
        <f t="shared" ca="1" si="14"/>
        <v>0.15103296121432463</v>
      </c>
      <c r="CG44" s="4">
        <f t="shared" ca="1" si="20"/>
        <v>-7.7817922066047247E-3</v>
      </c>
      <c r="CH44" s="4">
        <f t="shared" ca="1" si="21"/>
        <v>0.18422013771478954</v>
      </c>
      <c r="CI44" s="8">
        <f t="shared" ca="1" si="15"/>
        <v>0.54580611698070258</v>
      </c>
      <c r="CJ44" s="8">
        <f t="shared" ca="1" si="16"/>
        <v>1.0548799086443683E-2</v>
      </c>
      <c r="CK44" s="8">
        <f t="shared" ca="1" si="22"/>
        <v>-2.8385479213894733E-3</v>
      </c>
      <c r="CL44" s="8">
        <f t="shared" ca="1" si="23"/>
        <v>4.4665338209730038E-2</v>
      </c>
    </row>
    <row r="45" spans="1:90" x14ac:dyDescent="0.25">
      <c r="A45" s="7">
        <f>'Calculate Data'!J47</f>
        <v>0.5</v>
      </c>
      <c r="B45" s="7">
        <f>'Calculate Data'!K47</f>
        <v>0.54807692307692313</v>
      </c>
      <c r="C45" s="7">
        <f>'Calculate Data'!O47</f>
        <v>0.53153153153153154</v>
      </c>
      <c r="D45" s="7">
        <f>'Calculate Data'!B47</f>
        <v>222</v>
      </c>
      <c r="E45" s="2">
        <v>0.18297872340425531</v>
      </c>
      <c r="F45" s="10">
        <v>0.31496062992125984</v>
      </c>
      <c r="G45" s="4">
        <v>0.52212389380530977</v>
      </c>
      <c r="H45" s="8">
        <v>0.52916666666666667</v>
      </c>
      <c r="I45" s="20">
        <v>240</v>
      </c>
      <c r="J45" s="1">
        <f t="shared" si="25"/>
        <v>1</v>
      </c>
      <c r="K45" s="1">
        <f t="shared" si="24"/>
        <v>0.18297872340425531</v>
      </c>
      <c r="L45" s="1">
        <f t="shared" si="24"/>
        <v>3.3481213218650968E-2</v>
      </c>
      <c r="M45" s="1">
        <f t="shared" si="24"/>
        <v>6.1263496527744323E-3</v>
      </c>
      <c r="N45" s="1">
        <f t="shared" si="24"/>
        <v>1.1209916385927683E-3</v>
      </c>
      <c r="O45" s="1">
        <f t="shared" si="24"/>
        <v>2.0511761897654907E-4</v>
      </c>
      <c r="P45" s="1">
        <f t="shared" si="24"/>
        <v>3.7532160068049404E-5</v>
      </c>
      <c r="Q45" s="1">
        <f t="shared" si="24"/>
        <v>6.867586735855848E-6</v>
      </c>
      <c r="R45" s="1">
        <f t="shared" si="24"/>
        <v>1.2566222537948997E-6</v>
      </c>
      <c r="S45" s="1">
        <f t="shared" si="24"/>
        <v>2.2993513580076887E-7</v>
      </c>
      <c r="T45" s="1">
        <f t="shared" si="24"/>
        <v>4.2073237614608769E-8</v>
      </c>
      <c r="U45" s="1">
        <f t="shared" si="24"/>
        <v>7.6985073082050081E-9</v>
      </c>
      <c r="V45" s="1">
        <f t="shared" si="24"/>
        <v>1.4086630393736821E-9</v>
      </c>
      <c r="W45" s="1">
        <f t="shared" si="24"/>
        <v>2.5775536465135457E-10</v>
      </c>
      <c r="X45" s="1">
        <f t="shared" si="24"/>
        <v>4.7163747574503179E-11</v>
      </c>
      <c r="Y45" s="1">
        <f t="shared" si="24"/>
        <v>8.6299623221431333E-12</v>
      </c>
      <c r="Z45" s="1">
        <f t="shared" si="24"/>
        <v>1.5790994887325731E-12</v>
      </c>
      <c r="AA45" s="1">
        <f t="shared" si="19"/>
        <v>2.8894160857659845E-13</v>
      </c>
      <c r="AB45" s="1">
        <f t="shared" si="19"/>
        <v>5.2870166675718014E-14</v>
      </c>
      <c r="AC45" s="1">
        <f t="shared" si="26"/>
        <v>0.52212389380530977</v>
      </c>
      <c r="AD45" s="1">
        <f t="shared" si="26"/>
        <v>9.5537563547354543E-2</v>
      </c>
      <c r="AE45" s="1">
        <f t="shared" si="26"/>
        <v>1.7481341415047851E-2</v>
      </c>
      <c r="AF45" s="1">
        <f t="shared" si="26"/>
        <v>3.1987135355193942E-3</v>
      </c>
      <c r="AG45" s="1">
        <f t="shared" si="26"/>
        <v>5.8529651926525071E-4</v>
      </c>
      <c r="AH45" s="1">
        <f t="shared" si="26"/>
        <v>1.070968099081097E-4</v>
      </c>
      <c r="AI45" s="1">
        <f t="shared" si="26"/>
        <v>1.9596437557654114E-5</v>
      </c>
      <c r="AJ45" s="1">
        <f t="shared" si="26"/>
        <v>3.5857311275707526E-6</v>
      </c>
      <c r="AK45" s="1">
        <f t="shared" si="26"/>
        <v>6.5611250419379722E-7</v>
      </c>
      <c r="AL45" s="1">
        <f t="shared" si="26"/>
        <v>1.2005462842695013E-7</v>
      </c>
      <c r="AM45" s="1">
        <f t="shared" si="27"/>
        <v>0.52916666666666667</v>
      </c>
      <c r="AN45" s="1">
        <f t="shared" si="27"/>
        <v>9.6826241134751773E-2</v>
      </c>
      <c r="AO45" s="1">
        <f t="shared" si="27"/>
        <v>1.771714199486947E-2</v>
      </c>
      <c r="AP45" s="1">
        <f t="shared" si="27"/>
        <v>3.241860024593137E-3</v>
      </c>
      <c r="AQ45" s="1">
        <f t="shared" si="27"/>
        <v>5.9319140875533987E-4</v>
      </c>
      <c r="AR45" s="1">
        <f t="shared" si="27"/>
        <v>1.0854140670842389E-4</v>
      </c>
      <c r="AS45" s="1">
        <f t="shared" si="27"/>
        <v>1.9860768036009475E-5</v>
      </c>
      <c r="AT45" s="1">
        <f t="shared" si="27"/>
        <v>3.634097981057053E-6</v>
      </c>
      <c r="AU45" s="1">
        <f t="shared" si="27"/>
        <v>6.6496260929980105E-7</v>
      </c>
      <c r="AV45" s="1">
        <f t="shared" si="27"/>
        <v>1.2167400936124019E-7</v>
      </c>
      <c r="BK45" s="1">
        <f t="shared" ca="1" si="28"/>
        <v>0.46049338765442371</v>
      </c>
      <c r="BL45" s="1">
        <f t="shared" ca="1" si="28"/>
        <v>0.79822913905248993</v>
      </c>
      <c r="BM45" s="1">
        <f t="shared" ca="1" si="28"/>
        <v>-3.403237641598909</v>
      </c>
      <c r="BN45" s="1">
        <f t="shared" ca="1" si="28"/>
        <v>6.0275949799391499</v>
      </c>
      <c r="BO45" s="1">
        <f t="shared" ca="1" si="28"/>
        <v>-5.5363350806996285</v>
      </c>
      <c r="BP45" s="1">
        <f t="shared" ca="1" si="28"/>
        <v>2.896114023207919</v>
      </c>
      <c r="BQ45" s="1">
        <f t="shared" ca="1" si="28"/>
        <v>-0.89706059259578297</v>
      </c>
      <c r="BR45" s="1">
        <f t="shared" ca="1" si="28"/>
        <v>0.16281859238533261</v>
      </c>
      <c r="BS45" s="1">
        <f t="shared" ca="1" si="28"/>
        <v>-1.599756746204109E-2</v>
      </c>
      <c r="BT45" s="1">
        <f t="shared" ca="1" si="28"/>
        <v>6.5674366796283001E-4</v>
      </c>
      <c r="BU45" s="1">
        <f t="shared" ca="1" si="29"/>
        <v>0.58086895742599154</v>
      </c>
      <c r="BV45" s="1">
        <f t="shared" ca="1" si="29"/>
        <v>-0.21198461886019782</v>
      </c>
      <c r="BW45" s="1">
        <f t="shared" ca="1" si="29"/>
        <v>0.23190191409635347</v>
      </c>
      <c r="BX45" s="1">
        <f t="shared" ca="1" si="29"/>
        <v>0.18622732488495647</v>
      </c>
      <c r="BY45" s="1">
        <f t="shared" ca="1" si="29"/>
        <v>-0.50114436249056449</v>
      </c>
      <c r="BZ45" s="1">
        <f t="shared" ca="1" si="29"/>
        <v>0.37537015697729076</v>
      </c>
      <c r="CA45" s="1">
        <f t="shared" ca="1" si="29"/>
        <v>-0.14103063400573135</v>
      </c>
      <c r="CB45" s="1">
        <f t="shared" ca="1" si="29"/>
        <v>2.8957004863636837E-2</v>
      </c>
      <c r="CC45" s="1">
        <f t="shared" ca="1" si="29"/>
        <v>-3.1031108833624627E-3</v>
      </c>
      <c r="CD45" s="1">
        <f t="shared" ca="1" si="29"/>
        <v>1.3597428251893161E-4</v>
      </c>
      <c r="CE45" s="4">
        <f t="shared" ca="1" si="13"/>
        <v>0.49327598355091656</v>
      </c>
      <c r="CF45" s="4">
        <f t="shared" ca="1" si="14"/>
        <v>2.8847910254393205E-2</v>
      </c>
      <c r="CG45" s="4">
        <f t="shared" ca="1" si="20"/>
        <v>4.6411301381334711E-3</v>
      </c>
      <c r="CH45" s="4">
        <f t="shared" ca="1" si="21"/>
        <v>0.17971333508329471</v>
      </c>
      <c r="CI45" s="8">
        <f t="shared" ca="1" si="15"/>
        <v>0.54619860629089179</v>
      </c>
      <c r="CJ45" s="8">
        <f t="shared" ca="1" si="16"/>
        <v>-1.7031939624225112E-2</v>
      </c>
      <c r="CK45" s="8">
        <f t="shared" ca="1" si="22"/>
        <v>1.2186430246801697E-3</v>
      </c>
      <c r="CL45" s="8">
        <f t="shared" ca="1" si="23"/>
        <v>4.2763577884438068E-2</v>
      </c>
    </row>
    <row r="46" spans="1:90" x14ac:dyDescent="0.25">
      <c r="A46" s="7">
        <f>'Calculate Data'!J48</f>
        <v>0.38181818181818183</v>
      </c>
      <c r="B46" s="7">
        <f>'Calculate Data'!K48</f>
        <v>0.45180722891566266</v>
      </c>
      <c r="C46" s="7">
        <f>'Calculate Data'!O48</f>
        <v>0.49848942598187312</v>
      </c>
      <c r="D46" s="7">
        <f>'Calculate Data'!B48</f>
        <v>331</v>
      </c>
      <c r="E46" s="2">
        <v>0.18723404255319148</v>
      </c>
      <c r="F46" s="10">
        <v>0.31690140845070425</v>
      </c>
      <c r="G46" s="4">
        <v>0.59541984732824427</v>
      </c>
      <c r="H46" s="8">
        <v>0.52014652014652019</v>
      </c>
      <c r="I46" s="20">
        <v>273</v>
      </c>
      <c r="J46" s="1">
        <f t="shared" si="25"/>
        <v>1</v>
      </c>
      <c r="K46" s="1">
        <f t="shared" si="24"/>
        <v>0.18723404255319148</v>
      </c>
      <c r="L46" s="1">
        <f t="shared" si="24"/>
        <v>3.5056586690810319E-2</v>
      </c>
      <c r="M46" s="1">
        <f t="shared" si="24"/>
        <v>6.5637864442368255E-3</v>
      </c>
      <c r="N46" s="1">
        <f t="shared" si="24"/>
        <v>1.2289642704102991E-3</v>
      </c>
      <c r="O46" s="1">
        <f t="shared" si="24"/>
        <v>2.3010394850235386E-4</v>
      </c>
      <c r="P46" s="1">
        <f t="shared" si="24"/>
        <v>4.3083292485547108E-5</v>
      </c>
      <c r="Q46" s="1">
        <f t="shared" si="24"/>
        <v>8.0666590185705211E-6</v>
      </c>
      <c r="R46" s="1">
        <f t="shared" si="24"/>
        <v>1.5103531779451188E-6</v>
      </c>
      <c r="S46" s="1">
        <f t="shared" si="24"/>
        <v>2.8278953118972437E-7</v>
      </c>
      <c r="T46" s="1">
        <f t="shared" si="24"/>
        <v>5.2947827116373923E-8</v>
      </c>
      <c r="U46" s="1">
        <f t="shared" si="24"/>
        <v>9.913635715406181E-9</v>
      </c>
      <c r="V46" s="1">
        <f t="shared" si="24"/>
        <v>1.8561700913951995E-9</v>
      </c>
      <c r="W46" s="1">
        <f t="shared" si="24"/>
        <v>3.4753822987825012E-10</v>
      </c>
      <c r="X46" s="1">
        <f t="shared" si="24"/>
        <v>6.5070987721885131E-11</v>
      </c>
      <c r="Y46" s="1">
        <f t="shared" si="24"/>
        <v>1.2183504084097639E-11</v>
      </c>
      <c r="Z46" s="1">
        <f t="shared" si="24"/>
        <v>2.2811667221289197E-12</v>
      </c>
      <c r="AA46" s="1">
        <f t="shared" si="19"/>
        <v>4.2711206712201048E-13</v>
      </c>
      <c r="AB46" s="1">
        <f t="shared" si="19"/>
        <v>7.9969918950504085E-14</v>
      </c>
      <c r="AC46" s="1">
        <f t="shared" si="26"/>
        <v>0.59541984732824427</v>
      </c>
      <c r="AD46" s="1">
        <f t="shared" si="26"/>
        <v>0.11148286503167126</v>
      </c>
      <c r="AE46" s="1">
        <f t="shared" si="26"/>
        <v>2.0873387495291641E-2</v>
      </c>
      <c r="AF46" s="1">
        <f t="shared" si="26"/>
        <v>3.9082087225226899E-3</v>
      </c>
      <c r="AG46" s="1">
        <f t="shared" si="26"/>
        <v>7.3174971825956745E-4</v>
      </c>
      <c r="AH46" s="1">
        <f t="shared" si="26"/>
        <v>1.3700845788689771E-4</v>
      </c>
      <c r="AI46" s="1">
        <f t="shared" si="26"/>
        <v>2.5652647434142554E-5</v>
      </c>
      <c r="AJ46" s="1">
        <f t="shared" si="26"/>
        <v>4.8030488812862643E-6</v>
      </c>
      <c r="AK46" s="1">
        <f t="shared" si="26"/>
        <v>8.9929425862381122E-7</v>
      </c>
      <c r="AL46" s="1">
        <f t="shared" si="26"/>
        <v>1.6837849948701145E-7</v>
      </c>
      <c r="AM46" s="1">
        <f t="shared" si="27"/>
        <v>0.52014652014652019</v>
      </c>
      <c r="AN46" s="1">
        <f t="shared" si="27"/>
        <v>9.7389135687008035E-2</v>
      </c>
      <c r="AO46" s="1">
        <f t="shared" si="27"/>
        <v>1.82345615754398E-2</v>
      </c>
      <c r="AP46" s="1">
        <f t="shared" si="27"/>
        <v>3.4141306779546859E-3</v>
      </c>
      <c r="AQ46" s="1">
        <f t="shared" si="27"/>
        <v>6.3924148863832417E-4</v>
      </c>
      <c r="AR46" s="1">
        <f t="shared" si="27"/>
        <v>1.1968776808547345E-4</v>
      </c>
      <c r="AS46" s="1">
        <f t="shared" si="27"/>
        <v>2.2409624662812052E-5</v>
      </c>
      <c r="AT46" s="1">
        <f t="shared" si="27"/>
        <v>4.1958446177180003E-6</v>
      </c>
      <c r="AU46" s="1">
        <f t="shared" si="27"/>
        <v>7.8560494970039153E-7</v>
      </c>
      <c r="AV46" s="1">
        <f t="shared" si="27"/>
        <v>1.4709199058220097E-7</v>
      </c>
      <c r="BK46" s="1">
        <f t="shared" ca="1" si="28"/>
        <v>0.46049338765442371</v>
      </c>
      <c r="BL46" s="1">
        <f t="shared" ca="1" si="28"/>
        <v>0.81679260740254789</v>
      </c>
      <c r="BM46" s="1">
        <f t="shared" ca="1" si="28"/>
        <v>-3.5633683472879873</v>
      </c>
      <c r="BN46" s="1">
        <f t="shared" ca="1" si="28"/>
        <v>6.457980439095131</v>
      </c>
      <c r="BO46" s="1">
        <f t="shared" ca="1" si="28"/>
        <v>-6.0695885401431546</v>
      </c>
      <c r="BP46" s="1">
        <f t="shared" ca="1" si="28"/>
        <v>3.2489031189922777</v>
      </c>
      <c r="BQ46" s="1">
        <f t="shared" ca="1" si="28"/>
        <v>-1.0297388644295777</v>
      </c>
      <c r="BR46" s="1">
        <f t="shared" ca="1" si="28"/>
        <v>0.19124652038230472</v>
      </c>
      <c r="BS46" s="1">
        <f t="shared" ca="1" si="28"/>
        <v>-1.9227716827963166E-2</v>
      </c>
      <c r="BT46" s="1">
        <f t="shared" ca="1" si="28"/>
        <v>8.077070662917263E-4</v>
      </c>
      <c r="BU46" s="1">
        <f t="shared" ca="1" si="29"/>
        <v>0.58086895742599154</v>
      </c>
      <c r="BV46" s="1">
        <f t="shared" ca="1" si="29"/>
        <v>-0.21691449371741173</v>
      </c>
      <c r="BW46" s="1">
        <f t="shared" ca="1" si="29"/>
        <v>0.24281346981640906</v>
      </c>
      <c r="BX46" s="1">
        <f t="shared" ca="1" si="29"/>
        <v>0.19952442480536473</v>
      </c>
      <c r="BY46" s="1">
        <f t="shared" ca="1" si="29"/>
        <v>-0.54941401399889467</v>
      </c>
      <c r="BZ46" s="1">
        <f t="shared" ca="1" si="29"/>
        <v>0.42109573863714789</v>
      </c>
      <c r="CA46" s="1">
        <f t="shared" ca="1" si="29"/>
        <v>-0.16188953801951669</v>
      </c>
      <c r="CB46" s="1">
        <f t="shared" ca="1" si="29"/>
        <v>3.40128626573417E-2</v>
      </c>
      <c r="CC46" s="1">
        <f t="shared" ca="1" si="29"/>
        <v>-3.7296756205365896E-3</v>
      </c>
      <c r="CD46" s="1">
        <f t="shared" ca="1" si="29"/>
        <v>1.6723022113812684E-4</v>
      </c>
      <c r="CE46" s="4">
        <f t="shared" ca="1" si="13"/>
        <v>0.4943003119042933</v>
      </c>
      <c r="CF46" s="4">
        <f t="shared" ca="1" si="14"/>
        <v>0.10111953542395097</v>
      </c>
      <c r="CG46" s="4">
        <f t="shared" ca="1" si="20"/>
        <v>-5.0125925514677228E-3</v>
      </c>
      <c r="CH46" s="4">
        <f t="shared" ca="1" si="21"/>
        <v>0.17803727243091183</v>
      </c>
      <c r="CI46" s="8">
        <f t="shared" ca="1" si="15"/>
        <v>0.54653496220703346</v>
      </c>
      <c r="CJ46" s="8">
        <f t="shared" ca="1" si="16"/>
        <v>-2.6388442060513273E-2</v>
      </c>
      <c r="CK46" s="8">
        <f t="shared" ca="1" si="22"/>
        <v>5.6110228189232096E-4</v>
      </c>
      <c r="CL46" s="8">
        <f t="shared" ca="1" si="23"/>
        <v>4.2745355007844925E-2</v>
      </c>
    </row>
    <row r="47" spans="1:90" x14ac:dyDescent="0.25">
      <c r="A47" s="7">
        <f>'Calculate Data'!J49</f>
        <v>0.63500000000000001</v>
      </c>
      <c r="B47" s="7">
        <f>'Calculate Data'!K49</f>
        <v>0.45086705202312138</v>
      </c>
      <c r="C47" s="7">
        <f>'Calculate Data'!O49</f>
        <v>0.53619302949061665</v>
      </c>
      <c r="D47" s="7">
        <f>'Calculate Data'!B49</f>
        <v>373</v>
      </c>
      <c r="E47" s="2">
        <v>0.19148936170212766</v>
      </c>
      <c r="F47" s="10">
        <v>0.31756756756756754</v>
      </c>
      <c r="G47" s="4">
        <v>0.10185185185185185</v>
      </c>
      <c r="H47" s="8">
        <v>0.40659340659340659</v>
      </c>
      <c r="I47" s="20">
        <v>364</v>
      </c>
      <c r="J47" s="1">
        <f t="shared" si="25"/>
        <v>1</v>
      </c>
      <c r="K47" s="1">
        <f t="shared" si="24"/>
        <v>0.19148936170212766</v>
      </c>
      <c r="L47" s="1">
        <f t="shared" si="24"/>
        <v>3.6668175645088272E-2</v>
      </c>
      <c r="M47" s="1">
        <f t="shared" si="24"/>
        <v>7.0215655490594563E-3</v>
      </c>
      <c r="N47" s="1">
        <f t="shared" si="24"/>
        <v>1.3445551051390447E-3</v>
      </c>
      <c r="O47" s="1">
        <f t="shared" si="24"/>
        <v>2.5746799885641283E-4</v>
      </c>
      <c r="P47" s="1">
        <f t="shared" si="24"/>
        <v>4.9302382759738621E-5</v>
      </c>
      <c r="Q47" s="1">
        <f t="shared" si="24"/>
        <v>9.4408818050563316E-6</v>
      </c>
      <c r="R47" s="1">
        <f t="shared" si="24"/>
        <v>1.8078284307554675E-6</v>
      </c>
      <c r="S47" s="1">
        <f t="shared" si="24"/>
        <v>3.4617991227232357E-7</v>
      </c>
      <c r="T47" s="1">
        <f t="shared" si="24"/>
        <v>6.6289770435125781E-8</v>
      </c>
      <c r="U47" s="1">
        <f t="shared" si="24"/>
        <v>1.2693785828002809E-8</v>
      </c>
      <c r="V47" s="1">
        <f t="shared" si="24"/>
        <v>2.4307249457877717E-9</v>
      </c>
      <c r="W47" s="1">
        <f t="shared" si="24"/>
        <v>4.6545796834233932E-10</v>
      </c>
      <c r="X47" s="1">
        <f t="shared" si="24"/>
        <v>8.9130249257043689E-11</v>
      </c>
      <c r="Y47" s="1">
        <f t="shared" si="24"/>
        <v>1.7067494538582832E-11</v>
      </c>
      <c r="Z47" s="1">
        <f t="shared" si="24"/>
        <v>3.2682436350477761E-12</v>
      </c>
      <c r="AA47" s="1">
        <f t="shared" si="19"/>
        <v>6.2583388756234015E-13</v>
      </c>
      <c r="AB47" s="1">
        <f t="shared" si="19"/>
        <v>1.1984053166087362E-13</v>
      </c>
      <c r="AC47" s="1">
        <f t="shared" si="26"/>
        <v>0.10185185185185185</v>
      </c>
      <c r="AD47" s="1">
        <f t="shared" si="26"/>
        <v>1.9503546099290781E-2</v>
      </c>
      <c r="AE47" s="1">
        <f t="shared" si="26"/>
        <v>3.7347215934812128E-3</v>
      </c>
      <c r="AF47" s="1">
        <f t="shared" si="26"/>
        <v>7.1515945407087046E-4</v>
      </c>
      <c r="AG47" s="1">
        <f t="shared" si="26"/>
        <v>1.3694542737527305E-4</v>
      </c>
      <c r="AH47" s="1">
        <f t="shared" si="26"/>
        <v>2.6223592476116121E-5</v>
      </c>
      <c r="AI47" s="1">
        <f t="shared" si="26"/>
        <v>5.0215389847881922E-6</v>
      </c>
      <c r="AJ47" s="1">
        <f t="shared" si="26"/>
        <v>9.6157129495944108E-7</v>
      </c>
      <c r="AK47" s="1">
        <f t="shared" si="26"/>
        <v>1.8413067350287168E-7</v>
      </c>
      <c r="AL47" s="1">
        <f t="shared" si="26"/>
        <v>3.5259065138847767E-8</v>
      </c>
      <c r="AM47" s="1">
        <f t="shared" si="27"/>
        <v>0.40659340659340659</v>
      </c>
      <c r="AN47" s="1">
        <f t="shared" si="27"/>
        <v>7.785831190086509E-2</v>
      </c>
      <c r="AO47" s="1">
        <f t="shared" si="27"/>
        <v>1.4909038449101825E-2</v>
      </c>
      <c r="AP47" s="1">
        <f t="shared" si="27"/>
        <v>2.8549222562109879E-3</v>
      </c>
      <c r="AQ47" s="1">
        <f t="shared" si="27"/>
        <v>5.4668724055104015E-4</v>
      </c>
      <c r="AR47" s="1">
        <f t="shared" si="27"/>
        <v>1.046847907438162E-4</v>
      </c>
      <c r="AS47" s="1">
        <f t="shared" si="27"/>
        <v>2.0046023759454166E-5</v>
      </c>
      <c r="AT47" s="1">
        <f t="shared" si="27"/>
        <v>3.838600294363563E-6</v>
      </c>
      <c r="AU47" s="1">
        <f t="shared" si="27"/>
        <v>7.3505112019727799E-7</v>
      </c>
      <c r="AV47" s="1">
        <f t="shared" si="27"/>
        <v>1.4075446982501067E-7</v>
      </c>
      <c r="BK47" s="1">
        <f t="shared" ca="1" si="28"/>
        <v>0.46049338765442371</v>
      </c>
      <c r="BL47" s="1">
        <f t="shared" ca="1" si="28"/>
        <v>0.83535607575260573</v>
      </c>
      <c r="BM47" s="1">
        <f t="shared" ca="1" si="28"/>
        <v>-3.7271802186250897</v>
      </c>
      <c r="BN47" s="1">
        <f t="shared" ca="1" si="28"/>
        <v>6.9083803004383899</v>
      </c>
      <c r="BO47" s="1">
        <f t="shared" ca="1" si="28"/>
        <v>-6.6404666549161293</v>
      </c>
      <c r="BP47" s="1">
        <f t="shared" ca="1" si="28"/>
        <v>3.6352639316693121</v>
      </c>
      <c r="BQ47" s="1">
        <f t="shared" ca="1" si="28"/>
        <v>-1.178382075922277</v>
      </c>
      <c r="BR47" s="1">
        <f t="shared" ca="1" si="28"/>
        <v>0.22382696360426937</v>
      </c>
      <c r="BS47" s="1">
        <f t="shared" ca="1" si="28"/>
        <v>-2.3014758168946773E-2</v>
      </c>
      <c r="BT47" s="1">
        <f t="shared" ca="1" si="28"/>
        <v>9.8876348135749459E-4</v>
      </c>
      <c r="BU47" s="1">
        <f t="shared" ca="1" si="29"/>
        <v>0.58086895742599154</v>
      </c>
      <c r="BV47" s="1">
        <f t="shared" ca="1" si="29"/>
        <v>-0.22184436857462564</v>
      </c>
      <c r="BW47" s="1">
        <f t="shared" ca="1" si="29"/>
        <v>0.25397586589784521</v>
      </c>
      <c r="BX47" s="1">
        <f t="shared" ca="1" si="29"/>
        <v>0.21343988554645074</v>
      </c>
      <c r="BY47" s="1">
        <f t="shared" ca="1" si="29"/>
        <v>-0.60108941744134015</v>
      </c>
      <c r="BZ47" s="1">
        <f t="shared" ca="1" si="29"/>
        <v>0.47117260637863601</v>
      </c>
      <c r="CA47" s="1">
        <f t="shared" ca="1" si="29"/>
        <v>-0.18525835672640359</v>
      </c>
      <c r="CB47" s="1">
        <f t="shared" ca="1" si="29"/>
        <v>3.9807238097003483E-2</v>
      </c>
      <c r="CC47" s="1">
        <f t="shared" ca="1" si="29"/>
        <v>-4.46426287755763E-3</v>
      </c>
      <c r="CD47" s="1">
        <f t="shared" ca="1" si="29"/>
        <v>2.0471671295369938E-4</v>
      </c>
      <c r="CE47" s="4">
        <f t="shared" ca="1" si="13"/>
        <v>0.49526571496791527</v>
      </c>
      <c r="CF47" s="4">
        <f t="shared" ca="1" si="14"/>
        <v>-0.39341386311606341</v>
      </c>
      <c r="CG47" s="4">
        <f t="shared" ca="1" si="20"/>
        <v>-4.4710617780480471E-3</v>
      </c>
      <c r="CH47" s="4">
        <f t="shared" ca="1" si="21"/>
        <v>0.17810509089981888</v>
      </c>
      <c r="CI47" s="8">
        <f t="shared" ca="1" si="15"/>
        <v>0.54681286443895383</v>
      </c>
      <c r="CJ47" s="8">
        <f t="shared" ca="1" si="16"/>
        <v>-0.14021945784554724</v>
      </c>
      <c r="CK47" s="8">
        <f t="shared" ca="1" si="22"/>
        <v>2.0411268576148526E-5</v>
      </c>
      <c r="CL47" s="8">
        <f t="shared" ca="1" si="23"/>
        <v>4.2798378338046436E-2</v>
      </c>
    </row>
    <row r="48" spans="1:90" x14ac:dyDescent="0.25">
      <c r="A48" s="7">
        <f>'Calculate Data'!J50</f>
        <v>0.7466666666666667</v>
      </c>
      <c r="B48" s="7">
        <f>'Calculate Data'!K50</f>
        <v>0.23076923076923078</v>
      </c>
      <c r="C48" s="7">
        <f>'Calculate Data'!O50</f>
        <v>0.5357142857142857</v>
      </c>
      <c r="D48" s="7">
        <f>'Calculate Data'!B50</f>
        <v>140</v>
      </c>
      <c r="E48" s="2">
        <v>0.19574468085106383</v>
      </c>
      <c r="F48" s="10">
        <v>0.31868131868131866</v>
      </c>
      <c r="G48" s="4">
        <v>0.26506024096385544</v>
      </c>
      <c r="H48" s="8">
        <v>0.52298850574712641</v>
      </c>
      <c r="I48" s="20">
        <v>348</v>
      </c>
      <c r="J48" s="1">
        <f t="shared" si="25"/>
        <v>1</v>
      </c>
      <c r="K48" s="1">
        <f t="shared" si="24"/>
        <v>0.19574468085106383</v>
      </c>
      <c r="L48" s="1">
        <f t="shared" si="24"/>
        <v>3.8315980081484839E-2</v>
      </c>
      <c r="M48" s="1">
        <f t="shared" si="24"/>
        <v>7.5001492925459686E-3</v>
      </c>
      <c r="N48" s="1">
        <f t="shared" si="24"/>
        <v>1.468114329604743E-3</v>
      </c>
      <c r="O48" s="1">
        <f t="shared" si="24"/>
        <v>2.8737557090135395E-4</v>
      </c>
      <c r="P48" s="1">
        <f t="shared" si="24"/>
        <v>5.6252239410477801E-5</v>
      </c>
      <c r="Q48" s="1">
        <f t="shared" si="24"/>
        <v>1.1011076650561612E-5</v>
      </c>
      <c r="R48" s="1">
        <f t="shared" si="24"/>
        <v>2.155359684790784E-6</v>
      </c>
      <c r="S48" s="1">
        <f t="shared" si="24"/>
        <v>4.2190019361862156E-7</v>
      </c>
      <c r="T48" s="1">
        <f t="shared" si="24"/>
        <v>8.2584718750879121E-8</v>
      </c>
      <c r="U48" s="1">
        <f t="shared" si="24"/>
        <v>1.6165519415065702E-8</v>
      </c>
      <c r="V48" s="1">
        <f t="shared" si="24"/>
        <v>3.164314438693712E-9</v>
      </c>
      <c r="W48" s="1">
        <f t="shared" si="24"/>
        <v>6.1939771991451381E-10</v>
      </c>
      <c r="X48" s="1">
        <f t="shared" si="24"/>
        <v>1.2124380900454314E-10</v>
      </c>
      <c r="Y48" s="1">
        <f t="shared" si="24"/>
        <v>2.3732830698761637E-11</v>
      </c>
      <c r="Z48" s="1">
        <f t="shared" ref="Z48:AB106" si="30">POWER($E48,Z$2)</f>
        <v>4.6455753708214283E-12</v>
      </c>
      <c r="AA48" s="1">
        <f t="shared" si="19"/>
        <v>9.0934666833100298E-13</v>
      </c>
      <c r="AB48" s="1">
        <f t="shared" si="19"/>
        <v>1.779997733754304E-13</v>
      </c>
      <c r="AC48" s="1">
        <f t="shared" si="26"/>
        <v>0.26506024096385544</v>
      </c>
      <c r="AD48" s="1">
        <f t="shared" si="26"/>
        <v>5.188413227377596E-2</v>
      </c>
      <c r="AE48" s="1">
        <f t="shared" si="26"/>
        <v>1.0156042913164657E-2</v>
      </c>
      <c r="AF48" s="1">
        <f t="shared" si="26"/>
        <v>1.9879913787471245E-3</v>
      </c>
      <c r="AG48" s="1">
        <f t="shared" si="26"/>
        <v>3.8913873796752224E-4</v>
      </c>
      <c r="AH48" s="1">
        <f t="shared" si="26"/>
        <v>7.6171838070238397E-5</v>
      </c>
      <c r="AI48" s="1">
        <f t="shared" si="26"/>
        <v>1.4910232132897732E-5</v>
      </c>
      <c r="AJ48" s="1">
        <f t="shared" si="26"/>
        <v>2.9185986302693431E-6</v>
      </c>
      <c r="AK48" s="1">
        <f t="shared" si="26"/>
        <v>5.7130015741442471E-7</v>
      </c>
      <c r="AL48" s="1">
        <f t="shared" si="26"/>
        <v>1.118289669832491E-7</v>
      </c>
      <c r="AM48" s="1">
        <f t="shared" si="27"/>
        <v>0.52298850574712641</v>
      </c>
      <c r="AN48" s="1">
        <f t="shared" si="27"/>
        <v>0.10237221814624602</v>
      </c>
      <c r="AO48" s="1">
        <f t="shared" si="27"/>
        <v>2.0038817169052415E-2</v>
      </c>
      <c r="AP48" s="1">
        <f t="shared" si="27"/>
        <v>3.9224918713889837E-3</v>
      </c>
      <c r="AQ48" s="1">
        <f t="shared" si="27"/>
        <v>7.6780691950592876E-4</v>
      </c>
      <c r="AR48" s="1">
        <f t="shared" si="27"/>
        <v>1.5029412041392648E-4</v>
      </c>
      <c r="AS48" s="1">
        <f t="shared" si="27"/>
        <v>2.9419274634215401E-5</v>
      </c>
      <c r="AT48" s="1">
        <f t="shared" si="27"/>
        <v>5.7586665241442909E-6</v>
      </c>
      <c r="AU48" s="1">
        <f t="shared" si="27"/>
        <v>1.1272283408963295E-6</v>
      </c>
      <c r="AV48" s="1">
        <f t="shared" si="27"/>
        <v>2.2064895183502622E-7</v>
      </c>
      <c r="BK48" s="1">
        <f t="shared" ca="1" si="28"/>
        <v>0.46049338765442371</v>
      </c>
      <c r="BL48" s="1">
        <f t="shared" ca="1" si="28"/>
        <v>0.85391954410266369</v>
      </c>
      <c r="BM48" s="1">
        <f t="shared" ca="1" si="28"/>
        <v>-3.8946732556102184</v>
      </c>
      <c r="BN48" s="1">
        <f t="shared" ca="1" si="28"/>
        <v>7.379249436745912</v>
      </c>
      <c r="BO48" s="1">
        <f t="shared" ca="1" si="28"/>
        <v>-7.2506989219580351</v>
      </c>
      <c r="BP48" s="1">
        <f t="shared" ca="1" si="28"/>
        <v>4.0575374507927853</v>
      </c>
      <c r="BQ48" s="1">
        <f t="shared" ca="1" si="28"/>
        <v>-1.344491420928378</v>
      </c>
      <c r="BR48" s="1">
        <f t="shared" ca="1" si="28"/>
        <v>0.26105356508002259</v>
      </c>
      <c r="BS48" s="1">
        <f t="shared" ca="1" si="28"/>
        <v>-2.7439042925012491E-2</v>
      </c>
      <c r="BT48" s="1">
        <f t="shared" ca="1" si="28"/>
        <v>1.2050367148385818E-3</v>
      </c>
      <c r="BU48" s="1">
        <f t="shared" ca="1" si="29"/>
        <v>0.58086895742599154</v>
      </c>
      <c r="BV48" s="1">
        <f t="shared" ca="1" si="29"/>
        <v>-0.22677424343183955</v>
      </c>
      <c r="BW48" s="1">
        <f t="shared" ca="1" si="29"/>
        <v>0.26538910234066199</v>
      </c>
      <c r="BX48" s="1">
        <f t="shared" ca="1" si="29"/>
        <v>0.22798776076322999</v>
      </c>
      <c r="BY48" s="1">
        <f t="shared" ca="1" si="29"/>
        <v>-0.65632712541606075</v>
      </c>
      <c r="BZ48" s="1">
        <f t="shared" ca="1" si="29"/>
        <v>0.52590417975265558</v>
      </c>
      <c r="CA48" s="1">
        <f t="shared" ca="1" si="29"/>
        <v>-0.21137309906805413</v>
      </c>
      <c r="CB48" s="1">
        <f t="shared" ca="1" si="29"/>
        <v>4.6427924740939638E-2</v>
      </c>
      <c r="CC48" s="1">
        <f t="shared" ca="1" si="29"/>
        <v>-5.3224587382857272E-3</v>
      </c>
      <c r="CD48" s="1">
        <f t="shared" ca="1" si="29"/>
        <v>2.4949460604227746E-4</v>
      </c>
      <c r="CE48" s="4">
        <f t="shared" ca="1" si="13"/>
        <v>0.49615577966900182</v>
      </c>
      <c r="CF48" s="4">
        <f t="shared" ca="1" si="14"/>
        <v>-0.23109553870514637</v>
      </c>
      <c r="CG48" s="4">
        <f t="shared" ca="1" si="20"/>
        <v>-6.099992819954673E-3</v>
      </c>
      <c r="CH48" s="4">
        <f t="shared" ca="1" si="21"/>
        <v>0.17738814620910245</v>
      </c>
      <c r="CI48" s="8">
        <f t="shared" ca="1" si="15"/>
        <v>0.54703049297528084</v>
      </c>
      <c r="CJ48" s="8">
        <f t="shared" ca="1" si="16"/>
        <v>-2.4041987228154427E-2</v>
      </c>
      <c r="CK48" s="8">
        <f t="shared" ca="1" si="22"/>
        <v>-4.4467884947955246E-4</v>
      </c>
      <c r="CL48" s="8">
        <f t="shared" ca="1" si="23"/>
        <v>4.2696653304659098E-2</v>
      </c>
    </row>
    <row r="49" spans="1:90" x14ac:dyDescent="0.25">
      <c r="A49" s="7">
        <f>'Calculate Data'!J51</f>
        <v>0.47230320699708456</v>
      </c>
      <c r="B49" s="7">
        <f>'Calculate Data'!K51</f>
        <v>0.50729927007299269</v>
      </c>
      <c r="C49" s="7">
        <f>'Calculate Data'!O51</f>
        <v>0.55591572123176658</v>
      </c>
      <c r="D49" s="7">
        <f>'Calculate Data'!B51</f>
        <v>617</v>
      </c>
      <c r="E49" s="2">
        <v>0.2</v>
      </c>
      <c r="F49" s="10">
        <v>0.32167832167832167</v>
      </c>
      <c r="G49" s="4">
        <v>0.55208333333333337</v>
      </c>
      <c r="H49" s="8">
        <v>0.59832635983263593</v>
      </c>
      <c r="I49" s="20">
        <v>239</v>
      </c>
      <c r="J49" s="1">
        <f t="shared" si="25"/>
        <v>1</v>
      </c>
      <c r="K49" s="1">
        <f t="shared" si="25"/>
        <v>0.2</v>
      </c>
      <c r="L49" s="1">
        <f t="shared" si="25"/>
        <v>4.0000000000000008E-2</v>
      </c>
      <c r="M49" s="1">
        <f t="shared" si="25"/>
        <v>8.0000000000000019E-3</v>
      </c>
      <c r="N49" s="1">
        <f t="shared" si="25"/>
        <v>1.6000000000000007E-3</v>
      </c>
      <c r="O49" s="1">
        <f t="shared" si="25"/>
        <v>3.2000000000000019E-4</v>
      </c>
      <c r="P49" s="1">
        <f t="shared" si="25"/>
        <v>6.4000000000000038E-5</v>
      </c>
      <c r="Q49" s="1">
        <f t="shared" si="25"/>
        <v>1.280000000000001E-5</v>
      </c>
      <c r="R49" s="1">
        <f t="shared" si="25"/>
        <v>2.5600000000000022E-6</v>
      </c>
      <c r="S49" s="1">
        <f t="shared" si="25"/>
        <v>5.1200000000000046E-7</v>
      </c>
      <c r="T49" s="1">
        <f t="shared" si="25"/>
        <v>1.0240000000000011E-7</v>
      </c>
      <c r="U49" s="1">
        <f t="shared" si="25"/>
        <v>2.0480000000000022E-8</v>
      </c>
      <c r="V49" s="1">
        <f t="shared" si="25"/>
        <v>4.0960000000000057E-9</v>
      </c>
      <c r="W49" s="1">
        <f t="shared" si="25"/>
        <v>8.1920000000000116E-10</v>
      </c>
      <c r="X49" s="1">
        <f t="shared" si="25"/>
        <v>1.6384000000000023E-10</v>
      </c>
      <c r="Y49" s="1">
        <f t="shared" si="25"/>
        <v>3.2768000000000054E-11</v>
      </c>
      <c r="Z49" s="1">
        <f t="shared" si="30"/>
        <v>6.5536000000000112E-12</v>
      </c>
      <c r="AA49" s="1">
        <f t="shared" si="19"/>
        <v>1.3107200000000023E-12</v>
      </c>
      <c r="AB49" s="1">
        <f t="shared" si="19"/>
        <v>2.6214400000000047E-13</v>
      </c>
      <c r="AC49" s="1">
        <f t="shared" si="26"/>
        <v>0.55208333333333337</v>
      </c>
      <c r="AD49" s="1">
        <f t="shared" si="26"/>
        <v>0.11041666666666668</v>
      </c>
      <c r="AE49" s="1">
        <f t="shared" si="26"/>
        <v>2.208333333333334E-2</v>
      </c>
      <c r="AF49" s="1">
        <f t="shared" si="26"/>
        <v>4.4166666666666677E-3</v>
      </c>
      <c r="AG49" s="1">
        <f t="shared" si="26"/>
        <v>8.8333333333333384E-4</v>
      </c>
      <c r="AH49" s="1">
        <f t="shared" si="26"/>
        <v>1.766666666666668E-4</v>
      </c>
      <c r="AI49" s="1">
        <f t="shared" si="26"/>
        <v>3.5333333333333356E-5</v>
      </c>
      <c r="AJ49" s="1">
        <f t="shared" si="26"/>
        <v>7.0666666666666721E-6</v>
      </c>
      <c r="AK49" s="1">
        <f t="shared" si="26"/>
        <v>1.4133333333333346E-6</v>
      </c>
      <c r="AL49" s="1">
        <f t="shared" si="26"/>
        <v>2.8266666666666692E-7</v>
      </c>
      <c r="AM49" s="1">
        <f t="shared" si="27"/>
        <v>0.59832635983263593</v>
      </c>
      <c r="AN49" s="1">
        <f t="shared" si="27"/>
        <v>0.1196652719665272</v>
      </c>
      <c r="AO49" s="1">
        <f t="shared" si="27"/>
        <v>2.3933054393305443E-2</v>
      </c>
      <c r="AP49" s="1">
        <f t="shared" si="27"/>
        <v>4.7866108786610885E-3</v>
      </c>
      <c r="AQ49" s="1">
        <f t="shared" si="27"/>
        <v>9.5732217573221798E-4</v>
      </c>
      <c r="AR49" s="1">
        <f t="shared" si="27"/>
        <v>1.9146443514644361E-4</v>
      </c>
      <c r="AS49" s="1">
        <f t="shared" si="27"/>
        <v>3.8292887029288724E-5</v>
      </c>
      <c r="AT49" s="1">
        <f t="shared" si="27"/>
        <v>7.6585774058577461E-6</v>
      </c>
      <c r="AU49" s="1">
        <f t="shared" si="27"/>
        <v>1.5317154811715494E-6</v>
      </c>
      <c r="AV49" s="1">
        <f t="shared" si="27"/>
        <v>3.0634309623430989E-7</v>
      </c>
      <c r="BK49" s="1">
        <f t="shared" ca="1" si="28"/>
        <v>0.46049338765442371</v>
      </c>
      <c r="BL49" s="1">
        <f t="shared" ca="1" si="28"/>
        <v>0.87248301245272164</v>
      </c>
      <c r="BM49" s="1">
        <f t="shared" ca="1" si="28"/>
        <v>-4.065847458243371</v>
      </c>
      <c r="BN49" s="1">
        <f t="shared" ca="1" si="28"/>
        <v>7.87104272079468</v>
      </c>
      <c r="BO49" s="1">
        <f t="shared" ca="1" si="28"/>
        <v>-7.9020537033081091</v>
      </c>
      <c r="BP49" s="1">
        <f t="shared" ca="1" si="28"/>
        <v>4.51817104766846</v>
      </c>
      <c r="BQ49" s="1">
        <f t="shared" ca="1" si="28"/>
        <v>-1.5296715622558603</v>
      </c>
      <c r="BR49" s="1">
        <f t="shared" ca="1" si="28"/>
        <v>0.30346584072265648</v>
      </c>
      <c r="BS49" s="1">
        <f t="shared" ca="1" si="28"/>
        <v>-3.2590360849609402E-2</v>
      </c>
      <c r="BT49" s="1">
        <f t="shared" ca="1" si="28"/>
        <v>1.462380931152345E-3</v>
      </c>
      <c r="BU49" s="1">
        <f t="shared" ca="1" si="29"/>
        <v>0.58086895742599154</v>
      </c>
      <c r="BV49" s="1">
        <f t="shared" ca="1" si="29"/>
        <v>-0.23170411828905346</v>
      </c>
      <c r="BW49" s="1">
        <f t="shared" ca="1" si="29"/>
        <v>0.27705317914485939</v>
      </c>
      <c r="BX49" s="1">
        <f t="shared" ca="1" si="29"/>
        <v>0.24318210411071783</v>
      </c>
      <c r="BY49" s="1">
        <f t="shared" ca="1" si="29"/>
        <v>-0.71528720855712924</v>
      </c>
      <c r="BZ49" s="1">
        <f t="shared" ca="1" si="29"/>
        <v>0.58560766662597685</v>
      </c>
      <c r="CA49" s="1">
        <f t="shared" ca="1" si="29"/>
        <v>-0.24048604077148453</v>
      </c>
      <c r="CB49" s="1">
        <f t="shared" ca="1" si="29"/>
        <v>5.3970874560546916E-2</v>
      </c>
      <c r="CC49" s="1">
        <f t="shared" ca="1" si="29"/>
        <v>-6.3216800732421932E-3</v>
      </c>
      <c r="CD49" s="1">
        <f t="shared" ca="1" si="29"/>
        <v>3.0277596508789087E-4</v>
      </c>
      <c r="CE49" s="4">
        <f t="shared" ca="1" si="13"/>
        <v>0.49695530556714418</v>
      </c>
      <c r="CF49" s="4">
        <f t="shared" ca="1" si="14"/>
        <v>5.5128027766189192E-2</v>
      </c>
      <c r="CG49" s="4">
        <f t="shared" ca="1" si="20"/>
        <v>1.4959220351547437E-3</v>
      </c>
      <c r="CH49" s="4">
        <f t="shared" ca="1" si="21"/>
        <v>0.17384825393104936</v>
      </c>
      <c r="CI49" s="8">
        <f t="shared" ca="1" si="15"/>
        <v>0.54718651014227104</v>
      </c>
      <c r="CJ49" s="8">
        <f t="shared" ca="1" si="16"/>
        <v>5.1139849690364891E-2</v>
      </c>
      <c r="CK49" s="8">
        <f t="shared" ca="1" si="22"/>
        <v>1.0601643802790139E-3</v>
      </c>
      <c r="CL49" s="8">
        <f t="shared" ca="1" si="23"/>
        <v>4.2260308308892387E-2</v>
      </c>
    </row>
    <row r="50" spans="1:90" x14ac:dyDescent="0.25">
      <c r="A50" s="7">
        <f>'Calculate Data'!J52</f>
        <v>0.34285714285714286</v>
      </c>
      <c r="B50" s="7">
        <f>'Calculate Data'!K52</f>
        <v>0.53846153846153844</v>
      </c>
      <c r="C50" s="7">
        <f>'Calculate Data'!O52</f>
        <v>0.54474708171206221</v>
      </c>
      <c r="D50" s="7">
        <f>'Calculate Data'!B52</f>
        <v>257</v>
      </c>
      <c r="E50" s="2">
        <v>0.20425531914893616</v>
      </c>
      <c r="F50" s="10">
        <v>0.32225913621262459</v>
      </c>
      <c r="G50" s="4">
        <v>0.21722846441947566</v>
      </c>
      <c r="H50" s="8">
        <v>0.52992957746478875</v>
      </c>
      <c r="I50" s="20">
        <v>568</v>
      </c>
      <c r="J50" s="1">
        <f t="shared" si="25"/>
        <v>1</v>
      </c>
      <c r="K50" s="1">
        <f t="shared" si="25"/>
        <v>0.20425531914893616</v>
      </c>
      <c r="L50" s="1">
        <f t="shared" si="25"/>
        <v>4.1720235400633764E-2</v>
      </c>
      <c r="M50" s="1">
        <f t="shared" si="25"/>
        <v>8.5215799967251933E-3</v>
      </c>
      <c r="N50" s="1">
        <f t="shared" si="25"/>
        <v>1.7405780418842946E-3</v>
      </c>
      <c r="O50" s="1">
        <f t="shared" si="25"/>
        <v>3.5552232344870699E-4</v>
      </c>
      <c r="P50" s="1">
        <f t="shared" si="25"/>
        <v>7.2617325640586951E-5</v>
      </c>
      <c r="Q50" s="1">
        <f t="shared" si="25"/>
        <v>1.4832475024460311E-5</v>
      </c>
      <c r="R50" s="1">
        <f t="shared" si="25"/>
        <v>3.0296119198897652E-6</v>
      </c>
      <c r="S50" s="1">
        <f t="shared" si="25"/>
        <v>6.1881434959450518E-7</v>
      </c>
      <c r="T50" s="1">
        <f t="shared" si="25"/>
        <v>1.2639612247036701E-7</v>
      </c>
      <c r="U50" s="1">
        <f t="shared" si="25"/>
        <v>2.5817080334372832E-8</v>
      </c>
      <c r="V50" s="1">
        <f t="shared" si="25"/>
        <v>5.2732759831910462E-9</v>
      </c>
      <c r="W50" s="1">
        <f t="shared" si="25"/>
        <v>1.0770946689071072E-9</v>
      </c>
      <c r="X50" s="1">
        <f t="shared" si="25"/>
        <v>2.2000231535123892E-10</v>
      </c>
      <c r="Y50" s="1">
        <f t="shared" si="25"/>
        <v>4.4936643135572197E-11</v>
      </c>
      <c r="Z50" s="1">
        <f t="shared" si="30"/>
        <v>9.1785483851381491E-12</v>
      </c>
      <c r="AA50" s="1">
        <f t="shared" si="19"/>
        <v>1.8747673297303452E-12</v>
      </c>
      <c r="AB50" s="1">
        <f t="shared" si="19"/>
        <v>3.8293119926407048E-13</v>
      </c>
      <c r="AC50" s="1">
        <f t="shared" si="26"/>
        <v>0.21722846441947566</v>
      </c>
      <c r="AD50" s="1">
        <f t="shared" si="26"/>
        <v>4.4370069328233321E-2</v>
      </c>
      <c r="AE50" s="1">
        <f t="shared" si="26"/>
        <v>9.0628226712987196E-3</v>
      </c>
      <c r="AF50" s="1">
        <f t="shared" si="26"/>
        <v>1.8511297371163341E-3</v>
      </c>
      <c r="AG50" s="1">
        <f t="shared" si="26"/>
        <v>3.7810309524078311E-4</v>
      </c>
      <c r="AH50" s="1">
        <f t="shared" si="26"/>
        <v>7.7229568389606759E-5</v>
      </c>
      <c r="AI50" s="1">
        <f t="shared" si="26"/>
        <v>1.577455013915372E-5</v>
      </c>
      <c r="AJ50" s="1">
        <f t="shared" si="26"/>
        <v>3.2220357731037381E-6</v>
      </c>
      <c r="AK50" s="1">
        <f t="shared" si="26"/>
        <v>6.5811794514459316E-7</v>
      </c>
      <c r="AL50" s="1">
        <f t="shared" si="26"/>
        <v>1.3442409092315095E-7</v>
      </c>
      <c r="AM50" s="1">
        <f t="shared" si="27"/>
        <v>0.52992957746478875</v>
      </c>
      <c r="AN50" s="1">
        <f t="shared" si="27"/>
        <v>0.10824093497153131</v>
      </c>
      <c r="AO50" s="1">
        <f t="shared" si="27"/>
        <v>2.2108786717589372E-2</v>
      </c>
      <c r="AP50" s="1">
        <f t="shared" si="27"/>
        <v>4.5158372869969774E-3</v>
      </c>
      <c r="AQ50" s="1">
        <f t="shared" si="27"/>
        <v>9.2238378628023367E-4</v>
      </c>
      <c r="AR50" s="1">
        <f t="shared" si="27"/>
        <v>1.8840179464447326E-4</v>
      </c>
      <c r="AS50" s="1">
        <f t="shared" si="27"/>
        <v>3.8482068693339213E-5</v>
      </c>
      <c r="AT50" s="1">
        <f t="shared" si="27"/>
        <v>7.8601672224692847E-6</v>
      </c>
      <c r="AU50" s="1">
        <f t="shared" si="27"/>
        <v>1.6054809645894707E-6</v>
      </c>
      <c r="AV50" s="1">
        <f t="shared" si="27"/>
        <v>3.2792802680976422E-7</v>
      </c>
      <c r="BK50" s="1">
        <f t="shared" ca="1" si="28"/>
        <v>0.46049338765442371</v>
      </c>
      <c r="BL50" s="1">
        <f t="shared" ca="1" si="28"/>
        <v>0.89104648080277948</v>
      </c>
      <c r="BM50" s="1">
        <f t="shared" ca="1" si="28"/>
        <v>-4.2407028265245463</v>
      </c>
      <c r="BN50" s="1">
        <f t="shared" ca="1" si="28"/>
        <v>8.3842150253616712</v>
      </c>
      <c r="BO50" s="1">
        <f t="shared" ca="1" si="28"/>
        <v>-8.5963382261053507</v>
      </c>
      <c r="BP50" s="1">
        <f t="shared" ca="1" si="28"/>
        <v>5.0197208393930266</v>
      </c>
      <c r="BQ50" s="1">
        <f t="shared" ca="1" si="28"/>
        <v>-1.7356352806168611</v>
      </c>
      <c r="BR50" s="1">
        <f t="shared" ca="1" si="28"/>
        <v>0.35165230494497263</v>
      </c>
      <c r="BS50" s="1">
        <f t="shared" ca="1" si="28"/>
        <v>-3.8568806915423942E-2</v>
      </c>
      <c r="BT50" s="1">
        <f t="shared" ca="1" si="28"/>
        <v>1.7674654390047743E-3</v>
      </c>
      <c r="BU50" s="1">
        <f t="shared" ca="1" si="29"/>
        <v>0.58086895742599154</v>
      </c>
      <c r="BV50" s="1">
        <f t="shared" ca="1" si="29"/>
        <v>-0.23663399314626732</v>
      </c>
      <c r="BW50" s="1">
        <f t="shared" ca="1" si="29"/>
        <v>0.28896809631043718</v>
      </c>
      <c r="BX50" s="1">
        <f t="shared" ca="1" si="29"/>
        <v>0.25903696924392949</v>
      </c>
      <c r="BY50" s="1">
        <f t="shared" ca="1" si="29"/>
        <v>-0.77813325553453161</v>
      </c>
      <c r="BZ50" s="1">
        <f t="shared" ca="1" si="29"/>
        <v>0.65061436958825947</v>
      </c>
      <c r="CA50" s="1">
        <f t="shared" ca="1" si="29"/>
        <v>-0.27286645522997421</v>
      </c>
      <c r="CB50" s="1">
        <f t="shared" ca="1" si="29"/>
        <v>6.2540753825593112E-2</v>
      </c>
      <c r="CC50" s="1">
        <f t="shared" ca="1" si="29"/>
        <v>-7.481342696728178E-3</v>
      </c>
      <c r="CD50" s="1">
        <f t="shared" ca="1" si="29"/>
        <v>3.6594162482170241E-4</v>
      </c>
      <c r="CE50" s="4">
        <f t="shared" ca="1" si="13"/>
        <v>0.49765036343369601</v>
      </c>
      <c r="CF50" s="4">
        <f t="shared" ca="1" si="14"/>
        <v>-0.28042189901422032</v>
      </c>
      <c r="CG50" s="4">
        <f t="shared" ca="1" si="20"/>
        <v>1.0791268728380364E-2</v>
      </c>
      <c r="CH50" s="4">
        <f t="shared" ca="1" si="21"/>
        <v>0.16526955555631695</v>
      </c>
      <c r="CI50" s="8">
        <f t="shared" ca="1" si="15"/>
        <v>0.54728004141153119</v>
      </c>
      <c r="CJ50" s="8">
        <f t="shared" ca="1" si="16"/>
        <v>-1.7350463946742445E-2</v>
      </c>
      <c r="CK50" s="8">
        <f t="shared" ca="1" si="22"/>
        <v>1.7290268003983739E-3</v>
      </c>
      <c r="CL50" s="8">
        <f t="shared" ca="1" si="23"/>
        <v>4.2143241858217204E-2</v>
      </c>
    </row>
    <row r="51" spans="1:90" x14ac:dyDescent="0.25">
      <c r="A51" s="7">
        <f>'Calculate Data'!J53</f>
        <v>0.32911392405063289</v>
      </c>
      <c r="B51" s="7">
        <f>'Calculate Data'!K53</f>
        <v>0.65322580645161288</v>
      </c>
      <c r="C51" s="7">
        <f>'Calculate Data'!O53</f>
        <v>0.56028368794326244</v>
      </c>
      <c r="D51" s="7">
        <f>'Calculate Data'!B53</f>
        <v>282</v>
      </c>
      <c r="E51" s="2">
        <v>0.20851063829787234</v>
      </c>
      <c r="F51" s="10">
        <v>0.3235294117647059</v>
      </c>
      <c r="G51" s="4">
        <v>0.20737327188940091</v>
      </c>
      <c r="H51" s="8">
        <v>0.43927648578811368</v>
      </c>
      <c r="I51" s="20">
        <v>387</v>
      </c>
      <c r="J51" s="1">
        <f t="shared" si="25"/>
        <v>1</v>
      </c>
      <c r="K51" s="1">
        <f t="shared" si="25"/>
        <v>0.20851063829787234</v>
      </c>
      <c r="L51" s="1">
        <f t="shared" si="25"/>
        <v>4.3476686283386148E-2</v>
      </c>
      <c r="M51" s="1">
        <f t="shared" si="25"/>
        <v>9.0653516080251972E-3</v>
      </c>
      <c r="N51" s="1">
        <f t="shared" si="25"/>
        <v>1.8902222501839773E-3</v>
      </c>
      <c r="O51" s="1">
        <f t="shared" si="25"/>
        <v>3.9413144791070162E-4</v>
      </c>
      <c r="P51" s="1">
        <f t="shared" si="25"/>
        <v>8.2180599777125022E-5</v>
      </c>
      <c r="Q51" s="1">
        <f t="shared" si="25"/>
        <v>1.7135529315230326E-5</v>
      </c>
      <c r="R51" s="1">
        <f t="shared" si="25"/>
        <v>3.5729401550905785E-6</v>
      </c>
      <c r="S51" s="1">
        <f t="shared" si="25"/>
        <v>7.4499603233803546E-7</v>
      </c>
      <c r="T51" s="1">
        <f t="shared" si="25"/>
        <v>1.5533959823218614E-7</v>
      </c>
      <c r="U51" s="1">
        <f t="shared" si="25"/>
        <v>3.238995878032817E-8</v>
      </c>
      <c r="V51" s="1">
        <f t="shared" si="25"/>
        <v>6.7536509797280019E-9</v>
      </c>
      <c r="W51" s="1">
        <f t="shared" si="25"/>
        <v>1.4082080766241365E-9</v>
      </c>
      <c r="X51" s="1">
        <f t="shared" si="25"/>
        <v>2.9362636491311785E-10</v>
      </c>
      <c r="Y51" s="1">
        <f t="shared" si="25"/>
        <v>6.1224220769118197E-11</v>
      </c>
      <c r="Z51" s="1">
        <f t="shared" si="30"/>
        <v>1.2765901351858687E-11</v>
      </c>
      <c r="AA51" s="1">
        <f t="shared" si="19"/>
        <v>2.6618262393237261E-12</v>
      </c>
      <c r="AB51" s="1">
        <f t="shared" si="19"/>
        <v>5.5501908819941531E-13</v>
      </c>
      <c r="AC51" s="1">
        <f t="shared" si="26"/>
        <v>0.20737327188940091</v>
      </c>
      <c r="AD51" s="1">
        <f t="shared" si="26"/>
        <v>4.3239533287577209E-2</v>
      </c>
      <c r="AE51" s="1">
        <f t="shared" si="26"/>
        <v>9.0159026854948233E-3</v>
      </c>
      <c r="AF51" s="1">
        <f t="shared" si="26"/>
        <v>1.879911623784027E-3</v>
      </c>
      <c r="AG51" s="1">
        <f t="shared" si="26"/>
        <v>3.9198157261879712E-4</v>
      </c>
      <c r="AH51" s="1">
        <f t="shared" si="26"/>
        <v>8.1732327907749181E-5</v>
      </c>
      <c r="AI51" s="1">
        <f t="shared" si="26"/>
        <v>1.7042059861615787E-5</v>
      </c>
      <c r="AJ51" s="1">
        <f t="shared" si="26"/>
        <v>3.5534507796560582E-6</v>
      </c>
      <c r="AK51" s="1">
        <f t="shared" si="26"/>
        <v>7.4093229022615684E-7</v>
      </c>
      <c r="AL51" s="1">
        <f t="shared" si="26"/>
        <v>1.5449226477056033E-7</v>
      </c>
      <c r="AM51" s="1">
        <f t="shared" si="27"/>
        <v>0.43927648578811368</v>
      </c>
      <c r="AN51" s="1">
        <f t="shared" si="27"/>
        <v>9.159382044092583E-2</v>
      </c>
      <c r="AO51" s="1">
        <f t="shared" si="27"/>
        <v>1.9098285964278153E-2</v>
      </c>
      <c r="AP51" s="1">
        <f t="shared" si="27"/>
        <v>3.9821957968069338E-3</v>
      </c>
      <c r="AQ51" s="1">
        <f t="shared" si="27"/>
        <v>8.3033018741931813E-4</v>
      </c>
      <c r="AR51" s="1">
        <f t="shared" si="27"/>
        <v>1.73132677376794E-4</v>
      </c>
      <c r="AS51" s="1">
        <f t="shared" si="27"/>
        <v>3.6100005070054921E-5</v>
      </c>
      <c r="AT51" s="1">
        <f t="shared" si="27"/>
        <v>7.5272350997135796E-6</v>
      </c>
      <c r="AU51" s="1">
        <f t="shared" si="27"/>
        <v>1.5695085952594273E-6</v>
      </c>
      <c r="AV51" s="1">
        <f t="shared" si="27"/>
        <v>3.2725923901154011E-7</v>
      </c>
      <c r="BK51" s="1">
        <f t="shared" ca="1" si="28"/>
        <v>0.46049338765442371</v>
      </c>
      <c r="BL51" s="1">
        <f t="shared" ca="1" si="28"/>
        <v>0.90960994915283744</v>
      </c>
      <c r="BM51" s="1">
        <f t="shared" ca="1" si="28"/>
        <v>-4.4192393604537488</v>
      </c>
      <c r="BN51" s="1">
        <f t="shared" ca="1" si="28"/>
        <v>8.9192212232238823</v>
      </c>
      <c r="BO51" s="1">
        <f t="shared" ca="1" si="28"/>
        <v>-9.3353985825885495</v>
      </c>
      <c r="BP51" s="1">
        <f t="shared" ca="1" si="28"/>
        <v>5.5648540528930646</v>
      </c>
      <c r="BQ51" s="1">
        <f t="shared" ca="1" si="28"/>
        <v>-1.9642082257530995</v>
      </c>
      <c r="BR51" s="1">
        <f t="shared" ca="1" si="28"/>
        <v>0.4062537351464135</v>
      </c>
      <c r="BS51" s="1">
        <f t="shared" ca="1" si="28"/>
        <v>-4.5485706620492672E-2</v>
      </c>
      <c r="BT51" s="1">
        <f t="shared" ca="1" si="28"/>
        <v>2.1278671708501911E-3</v>
      </c>
      <c r="BU51" s="1">
        <f t="shared" ca="1" si="29"/>
        <v>0.58086895742599154</v>
      </c>
      <c r="BV51" s="1">
        <f t="shared" ca="1" si="29"/>
        <v>-0.24156386800348123</v>
      </c>
      <c r="BW51" s="1">
        <f t="shared" ca="1" si="29"/>
        <v>0.30113385383739577</v>
      </c>
      <c r="BX51" s="1">
        <f t="shared" ca="1" si="29"/>
        <v>0.27556640981788078</v>
      </c>
      <c r="BY51" s="1">
        <f t="shared" ca="1" si="29"/>
        <v>-0.84503237305417001</v>
      </c>
      <c r="BZ51" s="1">
        <f t="shared" ca="1" si="29"/>
        <v>0.72126999235907374</v>
      </c>
      <c r="CA51" s="1">
        <f t="shared" ca="1" si="29"/>
        <v>-0.30880136044729262</v>
      </c>
      <c r="CB51" s="1">
        <f t="shared" ca="1" si="29"/>
        <v>7.2251523687567945E-2</v>
      </c>
      <c r="CC51" s="1">
        <f t="shared" ca="1" si="29"/>
        <v>-8.8230408520792811E-3</v>
      </c>
      <c r="CD51" s="1">
        <f t="shared" ca="1" si="29"/>
        <v>4.4056033726132433E-4</v>
      </c>
      <c r="CE51" s="4">
        <f t="shared" ca="1" si="13"/>
        <v>0.49822833982558073</v>
      </c>
      <c r="CF51" s="4">
        <f t="shared" ca="1" si="14"/>
        <v>-0.29085506793617982</v>
      </c>
      <c r="CG51" s="4">
        <f t="shared" ca="1" si="20"/>
        <v>2.0948106811208701E-3</v>
      </c>
      <c r="CH51" s="4">
        <f t="shared" ca="1" si="21"/>
        <v>0.15898812095949602</v>
      </c>
      <c r="CI51" s="8">
        <f t="shared" ca="1" si="15"/>
        <v>0.54731065510814791</v>
      </c>
      <c r="CJ51" s="8">
        <f t="shared" ca="1" si="16"/>
        <v>-0.10803416932003423</v>
      </c>
      <c r="CK51" s="8">
        <f t="shared" ca="1" si="22"/>
        <v>3.4541603861609044E-4</v>
      </c>
      <c r="CL51" s="8">
        <f t="shared" ca="1" si="23"/>
        <v>4.1983900985595381E-2</v>
      </c>
    </row>
    <row r="52" spans="1:90" x14ac:dyDescent="0.25">
      <c r="A52" s="7">
        <f>'Calculate Data'!J54</f>
        <v>0.2131782945736434</v>
      </c>
      <c r="B52" s="7">
        <f>'Calculate Data'!K54</f>
        <v>0.67555555555555558</v>
      </c>
      <c r="C52" s="7">
        <f>'Calculate Data'!O54</f>
        <v>0.53416149068322982</v>
      </c>
      <c r="D52" s="7">
        <f>'Calculate Data'!B54</f>
        <v>483</v>
      </c>
      <c r="E52" s="2">
        <v>0.21276595744680851</v>
      </c>
      <c r="F52" s="10">
        <v>0.32432432432432434</v>
      </c>
      <c r="G52" s="4">
        <v>0.67419354838709677</v>
      </c>
      <c r="H52" s="8">
        <v>0.51788491446345253</v>
      </c>
      <c r="I52" s="20">
        <v>643</v>
      </c>
      <c r="J52" s="1">
        <f t="shared" si="25"/>
        <v>1</v>
      </c>
      <c r="K52" s="1">
        <f t="shared" si="25"/>
        <v>0.21276595744680851</v>
      </c>
      <c r="L52" s="1">
        <f t="shared" si="25"/>
        <v>4.5269352648257127E-2</v>
      </c>
      <c r="M52" s="1">
        <f t="shared" si="25"/>
        <v>9.6317771592036444E-3</v>
      </c>
      <c r="N52" s="1">
        <f t="shared" si="25"/>
        <v>2.0493142891922647E-3</v>
      </c>
      <c r="O52" s="1">
        <f t="shared" si="25"/>
        <v>4.3602431684941804E-4</v>
      </c>
      <c r="P52" s="1">
        <f t="shared" si="25"/>
        <v>9.2771131244557021E-5</v>
      </c>
      <c r="Q52" s="1">
        <f t="shared" si="25"/>
        <v>1.9738538562671706E-5</v>
      </c>
      <c r="R52" s="1">
        <f t="shared" si="25"/>
        <v>4.1996890558875969E-6</v>
      </c>
      <c r="S52" s="1">
        <f t="shared" si="25"/>
        <v>8.9355086295480789E-7</v>
      </c>
      <c r="T52" s="1">
        <f t="shared" si="25"/>
        <v>1.9011720488400165E-7</v>
      </c>
      <c r="U52" s="1">
        <f t="shared" si="25"/>
        <v>4.0450469124255672E-8</v>
      </c>
      <c r="V52" s="1">
        <f t="shared" si="25"/>
        <v>8.6064827923948248E-9</v>
      </c>
      <c r="W52" s="1">
        <f t="shared" si="25"/>
        <v>1.8311665515733669E-9</v>
      </c>
      <c r="X52" s="1">
        <f t="shared" si="25"/>
        <v>3.8960990459007804E-10</v>
      </c>
      <c r="Y52" s="1">
        <f t="shared" si="25"/>
        <v>8.2895724380867668E-11</v>
      </c>
      <c r="Z52" s="1">
        <f t="shared" si="30"/>
        <v>1.7637388166142054E-11</v>
      </c>
      <c r="AA52" s="1">
        <f t="shared" si="19"/>
        <v>3.7526357800302247E-12</v>
      </c>
      <c r="AB52" s="1">
        <f t="shared" si="19"/>
        <v>7.9843314468728172E-13</v>
      </c>
      <c r="AC52" s="1">
        <f t="shared" si="26"/>
        <v>0.67419354838709677</v>
      </c>
      <c r="AD52" s="1">
        <f t="shared" si="26"/>
        <v>0.14344543582704186</v>
      </c>
      <c r="AE52" s="1">
        <f t="shared" si="26"/>
        <v>3.052030549511529E-2</v>
      </c>
      <c r="AF52" s="1">
        <f t="shared" si="26"/>
        <v>6.493682020237296E-3</v>
      </c>
      <c r="AG52" s="1">
        <f t="shared" si="26"/>
        <v>1.381634472390914E-3</v>
      </c>
      <c r="AH52" s="1">
        <f t="shared" si="26"/>
        <v>2.9396478135976895E-4</v>
      </c>
      <c r="AI52" s="1">
        <f t="shared" si="26"/>
        <v>6.2545698161652966E-5</v>
      </c>
      <c r="AJ52" s="1">
        <f t="shared" si="26"/>
        <v>1.3307595353543183E-5</v>
      </c>
      <c r="AK52" s="1">
        <f t="shared" si="26"/>
        <v>2.8314032667113153E-6</v>
      </c>
      <c r="AL52" s="1">
        <f t="shared" si="26"/>
        <v>6.0242622695985434E-7</v>
      </c>
      <c r="AM52" s="1">
        <f t="shared" si="27"/>
        <v>0.51788491446345253</v>
      </c>
      <c r="AN52" s="1">
        <f t="shared" si="27"/>
        <v>0.11018827967307501</v>
      </c>
      <c r="AO52" s="1">
        <f t="shared" si="27"/>
        <v>2.344431482405851E-2</v>
      </c>
      <c r="AP52" s="1">
        <f t="shared" si="27"/>
        <v>4.9881520902252154E-3</v>
      </c>
      <c r="AQ52" s="1">
        <f t="shared" si="27"/>
        <v>1.0613089553670671E-3</v>
      </c>
      <c r="AR52" s="1">
        <f t="shared" si="27"/>
        <v>2.2581041603554619E-4</v>
      </c>
      <c r="AS52" s="1">
        <f t="shared" si="27"/>
        <v>4.8044769369265138E-5</v>
      </c>
      <c r="AT52" s="1">
        <f t="shared" si="27"/>
        <v>1.0222291355162796E-5</v>
      </c>
      <c r="AU52" s="1">
        <f t="shared" si="27"/>
        <v>2.1749556074814458E-6</v>
      </c>
      <c r="AV52" s="1">
        <f t="shared" si="27"/>
        <v>4.6275651223009485E-7</v>
      </c>
      <c r="BK52" s="1">
        <f t="shared" ca="1" si="28"/>
        <v>0.46049338765442371</v>
      </c>
      <c r="BL52" s="1">
        <f t="shared" ca="1" si="28"/>
        <v>0.92817341750289528</v>
      </c>
      <c r="BM52" s="1">
        <f t="shared" ca="1" si="28"/>
        <v>-4.6014570600309757</v>
      </c>
      <c r="BN52" s="1">
        <f t="shared" ca="1" si="28"/>
        <v>9.4765161871582855</v>
      </c>
      <c r="BO52" s="1">
        <f t="shared" ca="1" si="28"/>
        <v>-10.12111973009622</v>
      </c>
      <c r="BP52" s="1">
        <f t="shared" ca="1" si="28"/>
        <v>6.1563513889639321</v>
      </c>
      <c r="BQ52" s="1">
        <f t="shared" ca="1" si="28"/>
        <v>-2.217333769736014</v>
      </c>
      <c r="BR52" s="1">
        <f t="shared" ca="1" si="28"/>
        <v>0.46796657809044845</v>
      </c>
      <c r="BS52" s="1">
        <f t="shared" ca="1" si="28"/>
        <v>-5.3464602260754723E-2</v>
      </c>
      <c r="BT52" s="1">
        <f t="shared" ca="1" si="28"/>
        <v>2.5521713730465474E-3</v>
      </c>
      <c r="BU52" s="1">
        <f t="shared" ca="1" si="29"/>
        <v>0.58086895742599154</v>
      </c>
      <c r="BV52" s="1">
        <f t="shared" ca="1" si="29"/>
        <v>-0.24649374286069514</v>
      </c>
      <c r="BW52" s="1">
        <f t="shared" ca="1" si="29"/>
        <v>0.31355045172573481</v>
      </c>
      <c r="BX52" s="1">
        <f t="shared" ca="1" si="29"/>
        <v>0.29278447948758679</v>
      </c>
      <c r="BY52" s="1">
        <f t="shared" ca="1" si="29"/>
        <v>-0.91615518585785738</v>
      </c>
      <c r="BZ52" s="1">
        <f t="shared" ca="1" si="29"/>
        <v>0.79793494619491612</v>
      </c>
      <c r="CA52" s="1">
        <f t="shared" ca="1" si="29"/>
        <v>-0.34859628204523857</v>
      </c>
      <c r="CB52" s="1">
        <f t="shared" ca="1" si="29"/>
        <v>8.3227045998005622E-2</v>
      </c>
      <c r="CC52" s="1">
        <f t="shared" ca="1" si="29"/>
        <v>-1.0370738522819499E-2</v>
      </c>
      <c r="CD52" s="1">
        <f t="shared" ca="1" si="29"/>
        <v>5.2840961891847547E-4</v>
      </c>
      <c r="CE52" s="4">
        <f t="shared" ca="1" si="13"/>
        <v>0.49867796861906727</v>
      </c>
      <c r="CF52" s="4">
        <f t="shared" ca="1" si="14"/>
        <v>0.17551557976802951</v>
      </c>
      <c r="CG52" s="4">
        <f t="shared" ca="1" si="20"/>
        <v>-3.8458988353176592E-3</v>
      </c>
      <c r="CH52" s="4">
        <f t="shared" ca="1" si="21"/>
        <v>0.15776675837553206</v>
      </c>
      <c r="CI52" s="8">
        <f t="shared" ca="1" si="15"/>
        <v>0.54727834116454277</v>
      </c>
      <c r="CJ52" s="8">
        <f t="shared" ca="1" si="16"/>
        <v>-2.9393426701090242E-2</v>
      </c>
      <c r="CK52" s="8">
        <f t="shared" ca="1" si="22"/>
        <v>-2.2228384857477996E-3</v>
      </c>
      <c r="CL52" s="8">
        <f t="shared" ca="1" si="23"/>
        <v>4.1952909145506624E-2</v>
      </c>
    </row>
    <row r="53" spans="1:90" x14ac:dyDescent="0.25">
      <c r="A53" s="7">
        <f>'Calculate Data'!J55</f>
        <v>9.8522167487684734E-2</v>
      </c>
      <c r="B53" s="7">
        <f>'Calculate Data'!K55</f>
        <v>0.56557377049180324</v>
      </c>
      <c r="C53" s="7">
        <f>'Calculate Data'!O55</f>
        <v>0.62461538461538457</v>
      </c>
      <c r="D53" s="7">
        <f>'Calculate Data'!B55</f>
        <v>325</v>
      </c>
      <c r="E53" s="2">
        <v>0.21702127659574469</v>
      </c>
      <c r="F53" s="10">
        <v>0.32704402515723269</v>
      </c>
      <c r="G53" s="4">
        <v>0.58955223880597019</v>
      </c>
      <c r="H53" s="8">
        <v>0.5426621160409556</v>
      </c>
      <c r="I53" s="20">
        <v>293</v>
      </c>
      <c r="J53" s="1">
        <f t="shared" si="25"/>
        <v>1</v>
      </c>
      <c r="K53" s="1">
        <f t="shared" si="25"/>
        <v>0.21702127659574469</v>
      </c>
      <c r="L53" s="1">
        <f t="shared" si="25"/>
        <v>4.7098234495246721E-2</v>
      </c>
      <c r="M53" s="1">
        <f t="shared" si="25"/>
        <v>1.0221318975564182E-2</v>
      </c>
      <c r="N53" s="1">
        <f t="shared" si="25"/>
        <v>2.218243692569248E-3</v>
      </c>
      <c r="O53" s="1">
        <f t="shared" si="25"/>
        <v>4.8140607796183683E-4</v>
      </c>
      <c r="P53" s="1">
        <f t="shared" si="25"/>
        <v>1.0447536160022842E-4</v>
      </c>
      <c r="Q53" s="1">
        <f t="shared" si="25"/>
        <v>2.2673376347283613E-5</v>
      </c>
      <c r="R53" s="1">
        <f t="shared" si="25"/>
        <v>4.9206050796232522E-6</v>
      </c>
      <c r="S53" s="1">
        <f t="shared" si="25"/>
        <v>1.0678759960033442E-6</v>
      </c>
      <c r="T53" s="1">
        <f t="shared" si="25"/>
        <v>2.3175181189859809E-7</v>
      </c>
      <c r="U53" s="1">
        <f t="shared" si="25"/>
        <v>5.0295074071610645E-8</v>
      </c>
      <c r="V53" s="1">
        <f t="shared" si="25"/>
        <v>1.0915101181498482E-8</v>
      </c>
      <c r="W53" s="1">
        <f t="shared" si="25"/>
        <v>2.3688091925805216E-9</v>
      </c>
      <c r="X53" s="1">
        <f t="shared" si="25"/>
        <v>5.1408199498556006E-10</v>
      </c>
      <c r="Y53" s="1">
        <f t="shared" si="25"/>
        <v>1.1156673082665345E-10</v>
      </c>
      <c r="Z53" s="1">
        <f t="shared" si="30"/>
        <v>2.4212354349614153E-11</v>
      </c>
      <c r="AA53" s="1">
        <f t="shared" si="19"/>
        <v>5.2545960503417952E-12</v>
      </c>
      <c r="AB53" s="1">
        <f t="shared" si="19"/>
        <v>1.1403591428401344E-12</v>
      </c>
      <c r="AC53" s="1">
        <f t="shared" si="26"/>
        <v>0.58955223880597019</v>
      </c>
      <c r="AD53" s="1">
        <f t="shared" si="26"/>
        <v>0.12794537948555099</v>
      </c>
      <c r="AE53" s="1">
        <f t="shared" si="26"/>
        <v>2.7766869590481278E-2</v>
      </c>
      <c r="AF53" s="1">
        <f t="shared" si="26"/>
        <v>6.0260014855938087E-3</v>
      </c>
      <c r="AG53" s="1">
        <f t="shared" si="26"/>
        <v>1.3077705351714224E-3</v>
      </c>
      <c r="AH53" s="1">
        <f t="shared" si="26"/>
        <v>2.8381403103720234E-4</v>
      </c>
      <c r="AI53" s="1">
        <f t="shared" si="26"/>
        <v>6.1593683331477955E-5</v>
      </c>
      <c r="AJ53" s="1">
        <f t="shared" si="26"/>
        <v>1.3367139786831384E-5</v>
      </c>
      <c r="AK53" s="1">
        <f t="shared" si="26"/>
        <v>2.9009537409719175E-6</v>
      </c>
      <c r="AL53" s="1">
        <f t="shared" si="26"/>
        <v>6.2956868421092686E-7</v>
      </c>
      <c r="AM53" s="1">
        <f t="shared" si="27"/>
        <v>0.5426621160409556</v>
      </c>
      <c r="AN53" s="1">
        <f t="shared" si="27"/>
        <v>0.11776922518335632</v>
      </c>
      <c r="AO53" s="1">
        <f t="shared" si="27"/>
        <v>2.5558427592983716E-2</v>
      </c>
      <c r="AP53" s="1">
        <f t="shared" si="27"/>
        <v>5.5467225840092312E-3</v>
      </c>
      <c r="AQ53" s="1">
        <f t="shared" si="27"/>
        <v>1.2037568161041312E-3</v>
      </c>
      <c r="AR53" s="1">
        <f t="shared" si="27"/>
        <v>2.6124084094174759E-4</v>
      </c>
      <c r="AS53" s="1">
        <f t="shared" si="27"/>
        <v>5.669482080012395E-5</v>
      </c>
      <c r="AT53" s="1">
        <f t="shared" si="27"/>
        <v>1.2303982386409878E-5</v>
      </c>
      <c r="AU53" s="1">
        <f t="shared" si="27"/>
        <v>2.6702259647102287E-6</v>
      </c>
      <c r="AV53" s="1">
        <f t="shared" si="27"/>
        <v>5.7949584766051787E-7</v>
      </c>
      <c r="BK53" s="1">
        <f t="shared" ca="1" si="28"/>
        <v>0.46049338765442371</v>
      </c>
      <c r="BL53" s="1">
        <f t="shared" ca="1" si="28"/>
        <v>0.94673688585295324</v>
      </c>
      <c r="BM53" s="1">
        <f t="shared" ca="1" si="28"/>
        <v>-4.787355925256227</v>
      </c>
      <c r="BN53" s="1">
        <f t="shared" ca="1" si="28"/>
        <v>10.05655478994187</v>
      </c>
      <c r="BO53" s="1">
        <f t="shared" ca="1" si="28"/>
        <v>-10.95542549106667</v>
      </c>
      <c r="BP53" s="1">
        <f t="shared" ca="1" si="28"/>
        <v>6.7971093863087351</v>
      </c>
      <c r="BQ53" s="1">
        <f t="shared" ca="1" si="28"/>
        <v>-2.4970779624416752</v>
      </c>
      <c r="BR53" s="1">
        <f t="shared" ca="1" si="28"/>
        <v>0.53754650119137581</v>
      </c>
      <c r="BS53" s="1">
        <f t="shared" ca="1" si="28"/>
        <v>-6.2642302790368226E-2</v>
      </c>
      <c r="BT53" s="1">
        <f t="shared" ca="1" si="28"/>
        <v>3.0500810417785295E-3</v>
      </c>
      <c r="BU53" s="1">
        <f t="shared" ca="1" si="29"/>
        <v>0.58086895742599154</v>
      </c>
      <c r="BV53" s="1">
        <f t="shared" ca="1" si="29"/>
        <v>-0.25142361771790905</v>
      </c>
      <c r="BW53" s="1">
        <f t="shared" ca="1" si="29"/>
        <v>0.32621788997545459</v>
      </c>
      <c r="BX53" s="1">
        <f t="shared" ca="1" si="29"/>
        <v>0.31070523190806298</v>
      </c>
      <c r="BY53" s="1">
        <f t="shared" ca="1" si="29"/>
        <v>-0.99167583672332216</v>
      </c>
      <c r="BZ53" s="1">
        <f t="shared" ca="1" si="29"/>
        <v>0.8809846562962319</v>
      </c>
      <c r="CA53" s="1">
        <f t="shared" ca="1" si="29"/>
        <v>-0.39257603233450161</v>
      </c>
      <c r="CB53" s="1">
        <f t="shared" ca="1" si="29"/>
        <v>9.5601714898696441E-2</v>
      </c>
      <c r="CC53" s="1">
        <f t="shared" ca="1" si="29"/>
        <v>-1.2150973078183048E-2</v>
      </c>
      <c r="CD53" s="1">
        <f t="shared" ca="1" si="29"/>
        <v>6.3149840875801754E-4</v>
      </c>
      <c r="CE53" s="4">
        <f t="shared" ca="1" si="13"/>
        <v>0.4989893504361963</v>
      </c>
      <c r="CF53" s="4">
        <f t="shared" ca="1" si="14"/>
        <v>9.0562888369773886E-2</v>
      </c>
      <c r="CG53" s="4">
        <f t="shared" ca="1" si="20"/>
        <v>-1.0935472411577848E-2</v>
      </c>
      <c r="CH53" s="4">
        <f t="shared" ca="1" si="21"/>
        <v>0.15800939212842718</v>
      </c>
      <c r="CI53" s="8">
        <f t="shared" ca="1" si="15"/>
        <v>0.5471834890592796</v>
      </c>
      <c r="CJ53" s="8">
        <f t="shared" ca="1" si="16"/>
        <v>-4.5213730183240042E-3</v>
      </c>
      <c r="CK53" s="8">
        <f t="shared" ca="1" si="22"/>
        <v>-2.3561452088146765E-3</v>
      </c>
      <c r="CL53" s="8">
        <f t="shared" ca="1" si="23"/>
        <v>4.1899126635871677E-2</v>
      </c>
    </row>
    <row r="54" spans="1:90" x14ac:dyDescent="0.25">
      <c r="A54" s="7">
        <f>'Calculate Data'!J56</f>
        <v>0.20576131687242799</v>
      </c>
      <c r="B54" s="7">
        <f>'Calculate Data'!K56</f>
        <v>0.68983957219251335</v>
      </c>
      <c r="C54" s="7">
        <f>'Calculate Data'!O56</f>
        <v>0.56511627906976747</v>
      </c>
      <c r="D54" s="7">
        <f>'Calculate Data'!B56</f>
        <v>430</v>
      </c>
      <c r="E54" s="2">
        <v>0.22127659574468084</v>
      </c>
      <c r="F54" s="10">
        <v>0.32758620689655171</v>
      </c>
      <c r="G54" s="4">
        <v>0.45833333333333331</v>
      </c>
      <c r="H54" s="8">
        <v>0.54716981132075471</v>
      </c>
      <c r="I54" s="20">
        <v>106</v>
      </c>
      <c r="J54" s="1">
        <f t="shared" si="25"/>
        <v>1</v>
      </c>
      <c r="K54" s="1">
        <f t="shared" si="25"/>
        <v>0.22127659574468084</v>
      </c>
      <c r="L54" s="1">
        <f t="shared" si="25"/>
        <v>4.8963331824354903E-2</v>
      </c>
      <c r="M54" s="1">
        <f t="shared" si="25"/>
        <v>1.0834439382410447E-2</v>
      </c>
      <c r="N54" s="1">
        <f t="shared" si="25"/>
        <v>2.3974078633418857E-3</v>
      </c>
      <c r="O54" s="1">
        <f t="shared" si="25"/>
        <v>5.3049025061182144E-4</v>
      </c>
      <c r="P54" s="1">
        <f t="shared" si="25"/>
        <v>1.1738507673112645E-4</v>
      </c>
      <c r="Q54" s="1">
        <f t="shared" si="25"/>
        <v>2.5974570170291808E-5</v>
      </c>
      <c r="R54" s="1">
        <f t="shared" si="25"/>
        <v>5.7475644632135059E-6</v>
      </c>
      <c r="S54" s="1">
        <f t="shared" si="25"/>
        <v>1.2718014982429885E-6</v>
      </c>
      <c r="T54" s="1">
        <f t="shared" si="25"/>
        <v>2.8141990599419313E-7</v>
      </c>
      <c r="U54" s="1">
        <f t="shared" si="25"/>
        <v>6.2271638773183163E-8</v>
      </c>
      <c r="V54" s="1">
        <f t="shared" si="25"/>
        <v>1.3779256239172443E-8</v>
      </c>
      <c r="W54" s="1">
        <f t="shared" si="25"/>
        <v>3.0490269124977317E-9</v>
      </c>
      <c r="X54" s="1">
        <f t="shared" si="25"/>
        <v>6.7467829553141293E-10</v>
      </c>
      <c r="Y54" s="1">
        <f t="shared" si="25"/>
        <v>1.4929051645801479E-10</v>
      </c>
      <c r="Z54" s="1">
        <f t="shared" si="30"/>
        <v>3.3034497258794757E-11</v>
      </c>
      <c r="AA54" s="1">
        <f t="shared" si="19"/>
        <v>7.3097610955630949E-12</v>
      </c>
      <c r="AB54" s="1">
        <f t="shared" si="19"/>
        <v>1.6174790509331102E-12</v>
      </c>
      <c r="AC54" s="1">
        <f t="shared" si="26"/>
        <v>0.45833333333333331</v>
      </c>
      <c r="AD54" s="1">
        <f t="shared" si="26"/>
        <v>0.10141843971631205</v>
      </c>
      <c r="AE54" s="1">
        <f t="shared" si="26"/>
        <v>2.2441527086162663E-2</v>
      </c>
      <c r="AF54" s="1">
        <f t="shared" si="26"/>
        <v>4.9657847169381208E-3</v>
      </c>
      <c r="AG54" s="1">
        <f t="shared" si="26"/>
        <v>1.098811937365031E-3</v>
      </c>
      <c r="AH54" s="1">
        <f t="shared" si="26"/>
        <v>2.4314136486375148E-4</v>
      </c>
      <c r="AI54" s="1">
        <f t="shared" si="26"/>
        <v>5.3801493501766283E-5</v>
      </c>
      <c r="AJ54" s="1">
        <f t="shared" si="26"/>
        <v>1.1905011328050411E-5</v>
      </c>
      <c r="AK54" s="1">
        <f t="shared" si="26"/>
        <v>2.6343003789728565E-6</v>
      </c>
      <c r="AL54" s="1">
        <f t="shared" si="26"/>
        <v>5.8290902002803643E-7</v>
      </c>
      <c r="AM54" s="1">
        <f t="shared" si="27"/>
        <v>0.54716981132075471</v>
      </c>
      <c r="AN54" s="1">
        <f t="shared" si="27"/>
        <v>0.12107587314331593</v>
      </c>
      <c r="AO54" s="1">
        <f t="shared" si="27"/>
        <v>2.6791257035967776E-2</v>
      </c>
      <c r="AP54" s="1">
        <f t="shared" si="27"/>
        <v>5.9282781526396782E-3</v>
      </c>
      <c r="AQ54" s="1">
        <f t="shared" si="27"/>
        <v>1.3117892082436732E-3</v>
      </c>
      <c r="AR54" s="1">
        <f t="shared" si="27"/>
        <v>2.9026825033477021E-4</v>
      </c>
      <c r="AS54" s="1">
        <f t="shared" si="27"/>
        <v>6.4229570286842771E-5</v>
      </c>
      <c r="AT54" s="1">
        <f t="shared" si="27"/>
        <v>1.4212500659216273E-5</v>
      </c>
      <c r="AU54" s="1">
        <f t="shared" si="27"/>
        <v>3.1448937628904088E-6</v>
      </c>
      <c r="AV54" s="1">
        <f t="shared" si="27"/>
        <v>6.958913858310692E-7</v>
      </c>
      <c r="BK54" s="1">
        <f t="shared" ca="1" si="28"/>
        <v>0.46049338765442371</v>
      </c>
      <c r="BL54" s="1">
        <f t="shared" ca="1" si="28"/>
        <v>0.96530035420301108</v>
      </c>
      <c r="BM54" s="1">
        <f t="shared" ca="1" si="28"/>
        <v>-4.9769359561295019</v>
      </c>
      <c r="BN54" s="1">
        <f t="shared" ca="1" si="28"/>
        <v>10.659791904351616</v>
      </c>
      <c r="BO54" s="1">
        <f t="shared" ca="1" si="28"/>
        <v>-11.840278553037949</v>
      </c>
      <c r="BP54" s="1">
        <f t="shared" ca="1" si="28"/>
        <v>7.4901427855772367</v>
      </c>
      <c r="BQ54" s="1">
        <f t="shared" ca="1" si="28"/>
        <v>-2.805634589200408</v>
      </c>
      <c r="BR54" s="1">
        <f t="shared" ca="1" si="28"/>
        <v>0.61581209172947127</v>
      </c>
      <c r="BS54" s="1">
        <f t="shared" ca="1" si="28"/>
        <v>-7.3169999946296707E-2</v>
      </c>
      <c r="BT54" s="1">
        <f t="shared" ca="1" si="28"/>
        <v>3.6325356625811081E-3</v>
      </c>
      <c r="BU54" s="1">
        <f t="shared" ca="1" si="29"/>
        <v>0.58086895742599154</v>
      </c>
      <c r="BV54" s="1">
        <f t="shared" ca="1" si="29"/>
        <v>-0.25635349257512297</v>
      </c>
      <c r="BW54" s="1">
        <f t="shared" ca="1" si="29"/>
        <v>0.33913616858655476</v>
      </c>
      <c r="BX54" s="1">
        <f t="shared" ca="1" si="29"/>
        <v>0.32934272073432475</v>
      </c>
      <c r="BY54" s="1">
        <f t="shared" ca="1" si="29"/>
        <v>-1.071771986464205</v>
      </c>
      <c r="BZ54" s="1">
        <f t="shared" ca="1" si="29"/>
        <v>0.97080986821443216</v>
      </c>
      <c r="CA54" s="1">
        <f t="shared" ca="1" si="29"/>
        <v>-0.4410855054488359</v>
      </c>
      <c r="CB54" s="1">
        <f t="shared" ca="1" si="29"/>
        <v>0.10952111472069859</v>
      </c>
      <c r="CC54" s="1">
        <f t="shared" ca="1" si="29"/>
        <v>-1.4193071772176465E-2</v>
      </c>
      <c r="CD54" s="1">
        <f t="shared" ca="1" si="29"/>
        <v>7.5209165240380099E-4</v>
      </c>
      <c r="CE54" s="4">
        <f t="shared" ca="1" si="13"/>
        <v>0.4991539608641839</v>
      </c>
      <c r="CF54" s="4">
        <f t="shared" ca="1" si="14"/>
        <v>-4.0820627530850584E-2</v>
      </c>
      <c r="CG54" s="4">
        <f t="shared" ca="1" si="20"/>
        <v>-1.4268356695158644E-2</v>
      </c>
      <c r="CH54" s="4">
        <f t="shared" ca="1" si="21"/>
        <v>0.15791549719223269</v>
      </c>
      <c r="CI54" s="8">
        <f t="shared" ca="1" si="15"/>
        <v>0.54702686507406517</v>
      </c>
      <c r="CJ54" s="8">
        <f t="shared" ca="1" si="16"/>
        <v>1.4294624668953482E-4</v>
      </c>
      <c r="CK54" s="8">
        <f t="shared" ca="1" si="22"/>
        <v>-4.1923168858023583E-3</v>
      </c>
      <c r="CL54" s="8">
        <f t="shared" ca="1" si="23"/>
        <v>4.101171230808922E-2</v>
      </c>
    </row>
    <row r="55" spans="1:90" x14ac:dyDescent="0.25">
      <c r="A55" s="7">
        <f>'Calculate Data'!J57</f>
        <v>0.36601307189542481</v>
      </c>
      <c r="B55" s="7">
        <f>'Calculate Data'!K57</f>
        <v>0.48201438848920863</v>
      </c>
      <c r="C55" s="7">
        <f>'Calculate Data'!O57</f>
        <v>0.52397260273972601</v>
      </c>
      <c r="D55" s="7">
        <f>'Calculate Data'!B57</f>
        <v>292</v>
      </c>
      <c r="E55" s="2">
        <v>0.22553191489361701</v>
      </c>
      <c r="F55" s="10">
        <v>0.32804232804232802</v>
      </c>
      <c r="G55" s="4">
        <v>0.72108843537414968</v>
      </c>
      <c r="H55" s="8">
        <v>0.5625</v>
      </c>
      <c r="I55" s="20">
        <v>336</v>
      </c>
      <c r="J55" s="1">
        <f t="shared" si="25"/>
        <v>1</v>
      </c>
      <c r="K55" s="1">
        <f t="shared" si="25"/>
        <v>0.22553191489361701</v>
      </c>
      <c r="L55" s="1">
        <f t="shared" si="25"/>
        <v>5.0864644635581706E-2</v>
      </c>
      <c r="M55" s="1">
        <f t="shared" si="25"/>
        <v>1.1471600705046086E-2</v>
      </c>
      <c r="N55" s="1">
        <f t="shared" si="25"/>
        <v>2.5872120739040107E-3</v>
      </c>
      <c r="O55" s="1">
        <f t="shared" si="25"/>
        <v>5.8349889326345767E-4</v>
      </c>
      <c r="P55" s="1">
        <f t="shared" si="25"/>
        <v>1.3159762273601386E-4</v>
      </c>
      <c r="Q55" s="1">
        <f t="shared" si="25"/>
        <v>2.9679463851100994E-5</v>
      </c>
      <c r="R55" s="1">
        <f t="shared" si="25"/>
        <v>6.6936663153546924E-6</v>
      </c>
      <c r="S55" s="1">
        <f t="shared" si="25"/>
        <v>1.5096353817608455E-6</v>
      </c>
      <c r="T55" s="1">
        <f t="shared" si="25"/>
        <v>3.4047095843967999E-7</v>
      </c>
      <c r="U55" s="1">
        <f t="shared" si="25"/>
        <v>7.6787067222566129E-8</v>
      </c>
      <c r="V55" s="1">
        <f t="shared" si="25"/>
        <v>1.7317934309770231E-8</v>
      </c>
      <c r="W55" s="1">
        <f t="shared" si="25"/>
        <v>3.9057468868843499E-9</v>
      </c>
      <c r="X55" s="1">
        <f t="shared" si="25"/>
        <v>8.8087057448881081E-10</v>
      </c>
      <c r="Y55" s="1">
        <f t="shared" si="25"/>
        <v>1.9866442743790199E-10</v>
      </c>
      <c r="Z55" s="1">
        <f t="shared" si="30"/>
        <v>4.4805168741314063E-11</v>
      </c>
      <c r="AA55" s="1">
        <f t="shared" si="19"/>
        <v>1.0104995503360193E-11</v>
      </c>
      <c r="AB55" s="1">
        <f t="shared" si="19"/>
        <v>2.2789989858642137E-12</v>
      </c>
      <c r="AC55" s="1">
        <f t="shared" si="26"/>
        <v>0.72108843537414968</v>
      </c>
      <c r="AD55" s="1">
        <f t="shared" si="26"/>
        <v>0.16262845563757417</v>
      </c>
      <c r="AE55" s="1">
        <f t="shared" si="26"/>
        <v>3.667790701613375E-2</v>
      </c>
      <c r="AF55" s="1">
        <f t="shared" si="26"/>
        <v>8.2720386036386744E-3</v>
      </c>
      <c r="AG55" s="1">
        <f t="shared" si="26"/>
        <v>1.8656087063525519E-3</v>
      </c>
      <c r="AH55" s="1">
        <f t="shared" si="26"/>
        <v>4.2075430398589469E-4</v>
      </c>
      <c r="AI55" s="1">
        <f t="shared" si="26"/>
        <v>9.4893523877669856E-5</v>
      </c>
      <c r="AJ55" s="1">
        <f t="shared" si="26"/>
        <v>2.140151815113405E-5</v>
      </c>
      <c r="AK55" s="1">
        <f t="shared" si="26"/>
        <v>4.8267253702557644E-6</v>
      </c>
      <c r="AL55" s="1">
        <f t="shared" si="26"/>
        <v>1.0885806154193852E-6</v>
      </c>
      <c r="AM55" s="1">
        <f t="shared" si="27"/>
        <v>0.5625</v>
      </c>
      <c r="AN55" s="1">
        <f t="shared" si="27"/>
        <v>0.12686170212765957</v>
      </c>
      <c r="AO55" s="1">
        <f t="shared" si="27"/>
        <v>2.861136260751471E-2</v>
      </c>
      <c r="AP55" s="1">
        <f t="shared" si="27"/>
        <v>6.4527753965884236E-3</v>
      </c>
      <c r="AQ55" s="1">
        <f t="shared" si="27"/>
        <v>1.455306791571006E-3</v>
      </c>
      <c r="AR55" s="1">
        <f t="shared" si="27"/>
        <v>3.2821812746069496E-4</v>
      </c>
      <c r="AS55" s="1">
        <f t="shared" si="27"/>
        <v>7.4023662789007792E-5</v>
      </c>
      <c r="AT55" s="1">
        <f t="shared" si="27"/>
        <v>1.6694698416244309E-5</v>
      </c>
      <c r="AU55" s="1">
        <f t="shared" si="27"/>
        <v>3.7651873023870143E-6</v>
      </c>
      <c r="AV55" s="1">
        <f t="shared" si="27"/>
        <v>8.4916990224047555E-7</v>
      </c>
      <c r="BK55" s="1">
        <f t="shared" ca="1" si="28"/>
        <v>0.46049338765442371</v>
      </c>
      <c r="BL55" s="1">
        <f t="shared" ca="1" si="28"/>
        <v>0.98386382255306903</v>
      </c>
      <c r="BM55" s="1">
        <f t="shared" ca="1" si="28"/>
        <v>-5.1701971526508039</v>
      </c>
      <c r="BN55" s="1">
        <f t="shared" ca="1" si="28"/>
        <v>11.286682403164511</v>
      </c>
      <c r="BO55" s="1">
        <f t="shared" ca="1" si="28"/>
        <v>-12.777680468647894</v>
      </c>
      <c r="BP55" s="1">
        <f t="shared" ca="1" si="28"/>
        <v>8.2385868934048183</v>
      </c>
      <c r="BQ55" s="1">
        <f t="shared" ca="1" si="28"/>
        <v>-3.1453303306211802</v>
      </c>
      <c r="BR55" s="1">
        <f t="shared" ca="1" si="28"/>
        <v>0.70364870701344129</v>
      </c>
      <c r="BS55" s="1">
        <f t="shared" ca="1" si="28"/>
        <v>-8.5214453368861173E-2</v>
      </c>
      <c r="BT55" s="1">
        <f t="shared" ca="1" si="28"/>
        <v>4.3118398345311504E-3</v>
      </c>
      <c r="BU55" s="1">
        <f t="shared" ca="1" si="29"/>
        <v>0.58086895742599154</v>
      </c>
      <c r="BV55" s="1">
        <f t="shared" ca="1" si="29"/>
        <v>-0.26128336743233682</v>
      </c>
      <c r="BW55" s="1">
        <f t="shared" ca="1" si="29"/>
        <v>0.35230528755903562</v>
      </c>
      <c r="BX55" s="1">
        <f t="shared" ca="1" si="29"/>
        <v>0.34871099962138757</v>
      </c>
      <c r="BY55" s="1">
        <f t="shared" ca="1" si="29"/>
        <v>-1.1566248139300626</v>
      </c>
      <c r="BZ55" s="1">
        <f t="shared" ca="1" si="29"/>
        <v>1.0678169542589162</v>
      </c>
      <c r="CA55" s="1">
        <f t="shared" ca="1" si="29"/>
        <v>-0.4944904885425539</v>
      </c>
      <c r="CB55" s="1">
        <f t="shared" ca="1" si="29"/>
        <v>0.12514270472906697</v>
      </c>
      <c r="CC55" s="1">
        <f t="shared" ca="1" si="29"/>
        <v>-1.6529381626058676E-2</v>
      </c>
      <c r="CD55" s="1">
        <f t="shared" ca="1" si="29"/>
        <v>8.9273693289739484E-4</v>
      </c>
      <c r="CE55" s="4">
        <f t="shared" ca="1" si="13"/>
        <v>0.49916464833605445</v>
      </c>
      <c r="CF55" s="4">
        <f t="shared" ca="1" si="14"/>
        <v>0.22192378703809523</v>
      </c>
      <c r="CG55" s="4">
        <f t="shared" ca="1" si="20"/>
        <v>-1.2516740604911931E-2</v>
      </c>
      <c r="CH55" s="4">
        <f t="shared" ca="1" si="21"/>
        <v>0.15850011694018842</v>
      </c>
      <c r="CI55" s="8">
        <f t="shared" ca="1" si="15"/>
        <v>0.5468095889962834</v>
      </c>
      <c r="CJ55" s="8">
        <f t="shared" ca="1" si="16"/>
        <v>1.5690411003716598E-2</v>
      </c>
      <c r="CK55" s="8">
        <f t="shared" ca="1" si="22"/>
        <v>-5.2327391548958619E-3</v>
      </c>
      <c r="CL55" s="8">
        <f t="shared" ca="1" si="23"/>
        <v>4.0631631919193348E-2</v>
      </c>
    </row>
    <row r="56" spans="1:90" x14ac:dyDescent="0.25">
      <c r="A56" s="7">
        <f>'Calculate Data'!J58</f>
        <v>0.38043478260869568</v>
      </c>
      <c r="B56" s="7">
        <f>'Calculate Data'!K58</f>
        <v>0.71250000000000002</v>
      </c>
      <c r="C56" s="7">
        <f>'Calculate Data'!O58</f>
        <v>0.53488372093023251</v>
      </c>
      <c r="D56" s="7">
        <f>'Calculate Data'!B58</f>
        <v>172</v>
      </c>
      <c r="E56" s="2">
        <v>0.22978723404255319</v>
      </c>
      <c r="F56" s="10">
        <v>0.32911392405063289</v>
      </c>
      <c r="G56" s="4">
        <v>0.65322580645161288</v>
      </c>
      <c r="H56" s="8">
        <v>0.56028368794326244</v>
      </c>
      <c r="I56" s="20">
        <v>282</v>
      </c>
      <c r="J56" s="1">
        <f t="shared" si="25"/>
        <v>1</v>
      </c>
      <c r="K56" s="1">
        <f t="shared" si="25"/>
        <v>0.22978723404255319</v>
      </c>
      <c r="L56" s="1">
        <f t="shared" si="25"/>
        <v>5.2802172928927117E-2</v>
      </c>
      <c r="M56" s="1">
        <f t="shared" si="25"/>
        <v>1.2133265268774741E-2</v>
      </c>
      <c r="N56" s="1">
        <f t="shared" si="25"/>
        <v>2.7880694660163238E-3</v>
      </c>
      <c r="O56" s="1">
        <f t="shared" si="25"/>
        <v>6.4066277091438936E-4</v>
      </c>
      <c r="P56" s="1">
        <f t="shared" si="25"/>
        <v>1.4721612608245541E-4</v>
      </c>
      <c r="Q56" s="1">
        <f t="shared" si="25"/>
        <v>3.3828386418947203E-5</v>
      </c>
      <c r="R56" s="1">
        <f t="shared" si="25"/>
        <v>7.7733313473325486E-6</v>
      </c>
      <c r="S56" s="1">
        <f t="shared" si="25"/>
        <v>1.7862123095998196E-6</v>
      </c>
      <c r="T56" s="1">
        <f t="shared" si="25"/>
        <v>4.1044878603570325E-7</v>
      </c>
      <c r="U56" s="1">
        <f t="shared" si="25"/>
        <v>9.4315891259267981E-8</v>
      </c>
      <c r="V56" s="1">
        <f t="shared" si="25"/>
        <v>2.167258777872541E-8</v>
      </c>
      <c r="W56" s="1">
        <f t="shared" si="25"/>
        <v>4.9800840002177545E-9</v>
      </c>
      <c r="X56" s="1">
        <f t="shared" si="25"/>
        <v>1.1443597277096115E-9</v>
      </c>
      <c r="Y56" s="1">
        <f t="shared" si="25"/>
        <v>2.6295925658008095E-10</v>
      </c>
      <c r="Z56" s="1">
        <f t="shared" si="30"/>
        <v>6.042468023542285E-11</v>
      </c>
      <c r="AA56" s="1">
        <f t="shared" si="19"/>
        <v>1.3884820139203548E-11</v>
      </c>
      <c r="AB56" s="1">
        <f t="shared" si="19"/>
        <v>3.190554414965922E-12</v>
      </c>
      <c r="AC56" s="1">
        <f t="shared" si="26"/>
        <v>0.65322580645161288</v>
      </c>
      <c r="AD56" s="1">
        <f t="shared" si="26"/>
        <v>0.15010295126973233</v>
      </c>
      <c r="AE56" s="1">
        <f t="shared" si="26"/>
        <v>3.4491741993895937E-2</v>
      </c>
      <c r="AF56" s="1">
        <f t="shared" si="26"/>
        <v>7.9257619900867261E-3</v>
      </c>
      <c r="AG56" s="1">
        <f t="shared" si="26"/>
        <v>1.8212389253816309E-3</v>
      </c>
      <c r="AH56" s="1">
        <f t="shared" si="26"/>
        <v>4.1849745519407692E-4</v>
      </c>
      <c r="AI56" s="1">
        <f t="shared" si="26"/>
        <v>9.6165372682894255E-5</v>
      </c>
      <c r="AJ56" s="1">
        <f t="shared" si="26"/>
        <v>2.2097574999473574E-5</v>
      </c>
      <c r="AK56" s="1">
        <f t="shared" si="26"/>
        <v>5.0777406381769061E-6</v>
      </c>
      <c r="AL56" s="1">
        <f t="shared" si="26"/>
        <v>1.1667999764321402E-6</v>
      </c>
      <c r="AM56" s="1">
        <f t="shared" si="27"/>
        <v>0.56028368794326244</v>
      </c>
      <c r="AN56" s="1">
        <f t="shared" si="27"/>
        <v>0.1287460389316433</v>
      </c>
      <c r="AO56" s="1">
        <f t="shared" si="27"/>
        <v>2.958419618003718E-2</v>
      </c>
      <c r="AP56" s="1">
        <f t="shared" si="27"/>
        <v>6.7980706115830115E-3</v>
      </c>
      <c r="AQ56" s="1">
        <f t="shared" si="27"/>
        <v>1.5621098426616283E-3</v>
      </c>
      <c r="AR56" s="1">
        <f t="shared" si="27"/>
        <v>3.5895290001586354E-4</v>
      </c>
      <c r="AS56" s="1">
        <f t="shared" si="27"/>
        <v>8.2482794046198423E-5</v>
      </c>
      <c r="AT56" s="1">
        <f t="shared" si="27"/>
        <v>1.8953493099977513E-5</v>
      </c>
      <c r="AU56" s="1">
        <f t="shared" si="27"/>
        <v>4.3552707548884495E-6</v>
      </c>
      <c r="AV56" s="1">
        <f t="shared" si="27"/>
        <v>1.0007856202722395E-6</v>
      </c>
      <c r="BK56" s="1">
        <f t="shared" ca="1" si="28"/>
        <v>0.46049338765442371</v>
      </c>
      <c r="BL56" s="1">
        <f t="shared" ca="1" si="28"/>
        <v>1.0024272909031269</v>
      </c>
      <c r="BM56" s="1">
        <f t="shared" ca="1" si="28"/>
        <v>-5.3671395148201304</v>
      </c>
      <c r="BN56" s="1">
        <f t="shared" ca="1" si="28"/>
        <v>11.937681159157538</v>
      </c>
      <c r="BO56" s="1">
        <f t="shared" ca="1" si="28"/>
        <v>-13.76967165563409</v>
      </c>
      <c r="BP56" s="1">
        <f t="shared" ca="1" si="28"/>
        <v>9.0456999464513856</v>
      </c>
      <c r="BQ56" s="1">
        <f t="shared" ca="1" si="28"/>
        <v>-3.5186300245907054</v>
      </c>
      <c r="BR56" s="1">
        <f t="shared" ca="1" si="28"/>
        <v>0.80201247850911717</v>
      </c>
      <c r="BS56" s="1">
        <f t="shared" ca="1" si="28"/>
        <v>-9.8959247505135933E-2</v>
      </c>
      <c r="BT56" s="1">
        <f t="shared" ca="1" si="28"/>
        <v>5.1018023838835212E-3</v>
      </c>
      <c r="BU56" s="1">
        <f t="shared" ca="1" si="29"/>
        <v>0.58086895742599154</v>
      </c>
      <c r="BV56" s="1">
        <f t="shared" ca="1" si="29"/>
        <v>-0.26621324228955073</v>
      </c>
      <c r="BW56" s="1">
        <f t="shared" ca="1" si="29"/>
        <v>0.36572524689289715</v>
      </c>
      <c r="BX56" s="1">
        <f t="shared" ca="1" si="29"/>
        <v>0.36882412222426691</v>
      </c>
      <c r="BY56" s="1">
        <f t="shared" ca="1" si="29"/>
        <v>-1.2464190160063633</v>
      </c>
      <c r="BZ56" s="1">
        <f t="shared" ca="1" si="29"/>
        <v>1.1724282199040879</v>
      </c>
      <c r="CA56" s="1">
        <f t="shared" ca="1" si="29"/>
        <v>-0.55317848905133371</v>
      </c>
      <c r="CB56" s="1">
        <f t="shared" ca="1" si="29"/>
        <v>0.14263653125021147</v>
      </c>
      <c r="CC56" s="1">
        <f t="shared" ca="1" si="29"/>
        <v>-1.9195513234820709E-2</v>
      </c>
      <c r="CD56" s="1">
        <f t="shared" ca="1" si="29"/>
        <v>1.0562932732245225E-3</v>
      </c>
      <c r="CE56" s="4">
        <f t="shared" ca="1" si="13"/>
        <v>0.49901562250941395</v>
      </c>
      <c r="CF56" s="4">
        <f t="shared" ca="1" si="14"/>
        <v>0.15421018394219893</v>
      </c>
      <c r="CG56" s="4">
        <f t="shared" ca="1" si="20"/>
        <v>-5.2753699068965555E-3</v>
      </c>
      <c r="CH56" s="4">
        <f t="shared" ca="1" si="21"/>
        <v>0.15097217219760439</v>
      </c>
      <c r="CI56" s="8">
        <f t="shared" ca="1" si="15"/>
        <v>0.54653311038861108</v>
      </c>
      <c r="CJ56" s="8">
        <f t="shared" ca="1" si="16"/>
        <v>1.3750577554651366E-2</v>
      </c>
      <c r="CK56" s="8">
        <f t="shared" ca="1" si="22"/>
        <v>-3.3357422339759658E-3</v>
      </c>
      <c r="CL56" s="8">
        <f t="shared" ca="1" si="23"/>
        <v>4.0007128342623599E-2</v>
      </c>
    </row>
    <row r="57" spans="1:90" x14ac:dyDescent="0.25">
      <c r="A57" s="7">
        <f>'Calculate Data'!J59</f>
        <v>0.18855218855218855</v>
      </c>
      <c r="B57" s="7">
        <f>'Calculate Data'!K59</f>
        <v>0.66990291262135926</v>
      </c>
      <c r="C57" s="7">
        <f>'Calculate Data'!O59</f>
        <v>0.59045725646123259</v>
      </c>
      <c r="D57" s="7">
        <f>'Calculate Data'!B59</f>
        <v>503</v>
      </c>
      <c r="E57" s="2">
        <v>0.23404255319148937</v>
      </c>
      <c r="F57" s="10">
        <v>0.33333333333333331</v>
      </c>
      <c r="G57" s="4">
        <v>0.44444444444444442</v>
      </c>
      <c r="H57" s="8">
        <v>0.6</v>
      </c>
      <c r="I57" s="20">
        <v>90</v>
      </c>
      <c r="J57" s="1">
        <f t="shared" si="25"/>
        <v>1</v>
      </c>
      <c r="K57" s="1">
        <f t="shared" si="25"/>
        <v>0.23404255319148937</v>
      </c>
      <c r="L57" s="1">
        <f t="shared" si="25"/>
        <v>5.477591670439113E-2</v>
      </c>
      <c r="M57" s="1">
        <f t="shared" si="25"/>
        <v>1.2819895398900051E-2</v>
      </c>
      <c r="N57" s="1">
        <f t="shared" si="25"/>
        <v>3.0004010508063953E-3</v>
      </c>
      <c r="O57" s="1">
        <f t="shared" si="25"/>
        <v>7.0222152252915639E-4</v>
      </c>
      <c r="P57" s="1">
        <f t="shared" si="25"/>
        <v>1.6434971803873873E-4</v>
      </c>
      <c r="Q57" s="1">
        <f t="shared" si="25"/>
        <v>3.846482762608779E-5</v>
      </c>
      <c r="R57" s="1">
        <f t="shared" si="25"/>
        <v>9.0024064656801205E-6</v>
      </c>
      <c r="S57" s="1">
        <f t="shared" si="25"/>
        <v>2.1069461940953473E-6</v>
      </c>
      <c r="T57" s="1">
        <f t="shared" si="25"/>
        <v>4.9311506670316642E-7</v>
      </c>
      <c r="U57" s="1">
        <f t="shared" si="25"/>
        <v>1.1540990922840065E-7</v>
      </c>
      <c r="V57" s="1">
        <f t="shared" si="25"/>
        <v>2.7010829819412921E-8</v>
      </c>
      <c r="W57" s="1">
        <f t="shared" si="25"/>
        <v>6.3216835747562157E-9</v>
      </c>
      <c r="X57" s="1">
        <f t="shared" si="25"/>
        <v>1.4795429643046462E-9</v>
      </c>
      <c r="Y57" s="1">
        <f t="shared" si="25"/>
        <v>3.4627601292236404E-10</v>
      </c>
      <c r="Z57" s="1">
        <f t="shared" si="30"/>
        <v>8.1043322173319235E-11</v>
      </c>
      <c r="AA57" s="1">
        <f t="shared" si="19"/>
        <v>1.8967586040564077E-11</v>
      </c>
      <c r="AB57" s="1">
        <f t="shared" si="19"/>
        <v>4.4392222648128691E-12</v>
      </c>
      <c r="AC57" s="1">
        <f t="shared" si="26"/>
        <v>0.44444444444444442</v>
      </c>
      <c r="AD57" s="1">
        <f t="shared" si="26"/>
        <v>0.10401891252955082</v>
      </c>
      <c r="AE57" s="1">
        <f t="shared" si="26"/>
        <v>2.4344851868618279E-2</v>
      </c>
      <c r="AF57" s="1">
        <f t="shared" si="26"/>
        <v>5.6977312884000228E-3</v>
      </c>
      <c r="AG57" s="1">
        <f t="shared" si="26"/>
        <v>1.3335115781361755E-3</v>
      </c>
      <c r="AH57" s="1">
        <f t="shared" si="26"/>
        <v>3.1209845445740283E-4</v>
      </c>
      <c r="AI57" s="1">
        <f t="shared" si="26"/>
        <v>7.3044319128328324E-5</v>
      </c>
      <c r="AJ57" s="1">
        <f t="shared" si="26"/>
        <v>1.7095478944927905E-5</v>
      </c>
      <c r="AK57" s="1">
        <f t="shared" si="26"/>
        <v>4.0010695403022753E-6</v>
      </c>
      <c r="AL57" s="1">
        <f t="shared" si="26"/>
        <v>9.3642053070904321E-7</v>
      </c>
      <c r="AM57" s="1">
        <f t="shared" si="27"/>
        <v>0.6</v>
      </c>
      <c r="AN57" s="1">
        <f t="shared" si="27"/>
        <v>0.14042553191489363</v>
      </c>
      <c r="AO57" s="1">
        <f t="shared" si="27"/>
        <v>3.2865550022634679E-2</v>
      </c>
      <c r="AP57" s="1">
        <f t="shared" si="27"/>
        <v>7.6919372393400307E-3</v>
      </c>
      <c r="AQ57" s="1">
        <f t="shared" si="27"/>
        <v>1.8002406304838371E-3</v>
      </c>
      <c r="AR57" s="1">
        <f t="shared" si="27"/>
        <v>4.2133291351749381E-4</v>
      </c>
      <c r="AS57" s="1">
        <f t="shared" si="27"/>
        <v>9.8609830823243242E-5</v>
      </c>
      <c r="AT57" s="1">
        <f t="shared" si="27"/>
        <v>2.3078896575652674E-5</v>
      </c>
      <c r="AU57" s="1">
        <f t="shared" si="27"/>
        <v>5.4014438794080718E-6</v>
      </c>
      <c r="AV57" s="1">
        <f t="shared" si="27"/>
        <v>1.2641677164572084E-6</v>
      </c>
      <c r="BK57" s="1">
        <f t="shared" ca="1" si="28"/>
        <v>0.46049338765442371</v>
      </c>
      <c r="BL57" s="1">
        <f t="shared" ca="1" si="28"/>
        <v>1.0209907592531848</v>
      </c>
      <c r="BM57" s="1">
        <f t="shared" ca="1" si="28"/>
        <v>-5.5677630426374805</v>
      </c>
      <c r="BN57" s="1">
        <f t="shared" ca="1" si="28"/>
        <v>12.613243045107678</v>
      </c>
      <c r="BO57" s="1">
        <f t="shared" ca="1" si="28"/>
        <v>-14.81833139683388</v>
      </c>
      <c r="BP57" s="1">
        <f t="shared" ca="1" si="28"/>
        <v>9.9148654754403047</v>
      </c>
      <c r="BQ57" s="1">
        <f t="shared" ca="1" si="28"/>
        <v>-3.928142030447304</v>
      </c>
      <c r="BR57" s="1">
        <f t="shared" ca="1" si="28"/>
        <v>0.91193447295334262</v>
      </c>
      <c r="BS57" s="1">
        <f t="shared" ca="1" si="28"/>
        <v>-0.11460612313725457</v>
      </c>
      <c r="BT57" s="1">
        <f t="shared" ca="1" si="28"/>
        <v>6.0178865961114077E-3</v>
      </c>
      <c r="BU57" s="1">
        <f t="shared" ca="1" si="29"/>
        <v>0.58086895742599154</v>
      </c>
      <c r="BV57" s="1">
        <f t="shared" ca="1" si="29"/>
        <v>-0.27114311714676465</v>
      </c>
      <c r="BW57" s="1">
        <f t="shared" ca="1" si="29"/>
        <v>0.37939604658813919</v>
      </c>
      <c r="BX57" s="1">
        <f t="shared" ca="1" si="29"/>
        <v>0.38969614219797799</v>
      </c>
      <c r="BY57" s="1">
        <f t="shared" ca="1" si="29"/>
        <v>-1.3413428076144893</v>
      </c>
      <c r="BZ57" s="1">
        <f t="shared" ca="1" si="29"/>
        <v>1.2850822101963748</v>
      </c>
      <c r="CA57" s="1">
        <f t="shared" ca="1" si="29"/>
        <v>-0.61755957801634509</v>
      </c>
      <c r="CB57" s="1">
        <f t="shared" ca="1" si="29"/>
        <v>0.16218596771880017</v>
      </c>
      <c r="CC57" s="1">
        <f t="shared" ca="1" si="29"/>
        <v>-2.2230599048951815E-2</v>
      </c>
      <c r="CD57" s="1">
        <f t="shared" ca="1" si="29"/>
        <v>1.2459622408310096E-3</v>
      </c>
      <c r="CE57" s="4">
        <f t="shared" ca="1" si="13"/>
        <v>0.49870243394912744</v>
      </c>
      <c r="CF57" s="4">
        <f t="shared" ca="1" si="14"/>
        <v>-5.4257989504683024E-2</v>
      </c>
      <c r="CG57" s="4">
        <f t="shared" ca="1" si="20"/>
        <v>-5.7434148168634229E-3</v>
      </c>
      <c r="CH57" s="4">
        <f t="shared" ca="1" si="21"/>
        <v>0.15077444761841308</v>
      </c>
      <c r="CI57" s="8">
        <f t="shared" ca="1" si="15"/>
        <v>0.54619918454156358</v>
      </c>
      <c r="CJ57" s="8">
        <f t="shared" ca="1" si="16"/>
        <v>5.3800815458436402E-2</v>
      </c>
      <c r="CK57" s="8">
        <f t="shared" ca="1" si="22"/>
        <v>-4.1501087132716462E-3</v>
      </c>
      <c r="CL57" s="8">
        <f t="shared" ca="1" si="23"/>
        <v>3.9298065032805828E-2</v>
      </c>
    </row>
    <row r="58" spans="1:90" x14ac:dyDescent="0.25">
      <c r="A58" s="7">
        <f>'Calculate Data'!J60</f>
        <v>0.14418604651162792</v>
      </c>
      <c r="B58" s="7">
        <f>'Calculate Data'!K60</f>
        <v>0.57228915662650603</v>
      </c>
      <c r="C58" s="7">
        <f>'Calculate Data'!O60</f>
        <v>0.56430446194225725</v>
      </c>
      <c r="D58" s="7">
        <f>'Calculate Data'!B60</f>
        <v>381</v>
      </c>
      <c r="E58" s="2">
        <v>0.23829787234042554</v>
      </c>
      <c r="F58" s="10">
        <v>0.33333333333333331</v>
      </c>
      <c r="G58" s="4">
        <v>0.33333333333333331</v>
      </c>
      <c r="H58" s="8">
        <v>0.56521739130434778</v>
      </c>
      <c r="I58" s="20">
        <v>69</v>
      </c>
      <c r="J58" s="1">
        <f t="shared" si="25"/>
        <v>1</v>
      </c>
      <c r="K58" s="1">
        <f t="shared" si="25"/>
        <v>0.23829787234042554</v>
      </c>
      <c r="L58" s="1">
        <f t="shared" si="25"/>
        <v>5.678587596197375E-2</v>
      </c>
      <c r="M58" s="1">
        <f t="shared" si="25"/>
        <v>1.353195342072566E-2</v>
      </c>
      <c r="N58" s="1">
        <f t="shared" si="25"/>
        <v>3.2246357087686683E-3</v>
      </c>
      <c r="O58" s="1">
        <f t="shared" si="25"/>
        <v>7.6842382847253381E-4</v>
      </c>
      <c r="P58" s="1">
        <f t="shared" si="25"/>
        <v>1.831137633806889E-4</v>
      </c>
      <c r="Q58" s="1">
        <f t="shared" si="25"/>
        <v>4.3635620209866298E-5</v>
      </c>
      <c r="R58" s="1">
        <f t="shared" si="25"/>
        <v>1.0398275454266013E-5</v>
      </c>
      <c r="S58" s="1">
        <f t="shared" si="25"/>
        <v>2.4778869167612628E-6</v>
      </c>
      <c r="T58" s="1">
        <f t="shared" si="25"/>
        <v>5.9047518016438608E-7</v>
      </c>
      <c r="U58" s="1">
        <f t="shared" si="25"/>
        <v>1.4070897910300264E-7</v>
      </c>
      <c r="V58" s="1">
        <f t="shared" si="25"/>
        <v>3.353065033943893E-8</v>
      </c>
      <c r="W58" s="1">
        <f t="shared" si="25"/>
        <v>7.9902826340790652E-9</v>
      </c>
      <c r="X58" s="1">
        <f t="shared" si="25"/>
        <v>1.904067351099692E-9</v>
      </c>
      <c r="Y58" s="1">
        <f t="shared" si="25"/>
        <v>4.5373519855992668E-10</v>
      </c>
      <c r="Z58" s="1">
        <f t="shared" si="30"/>
        <v>1.0812413242279105E-10</v>
      </c>
      <c r="AA58" s="1">
        <f t="shared" si="19"/>
        <v>2.576575070500553E-11</v>
      </c>
      <c r="AB58" s="1">
        <f t="shared" si="19"/>
        <v>6.1399235722566373E-12</v>
      </c>
      <c r="AC58" s="1">
        <f t="shared" si="26"/>
        <v>0.33333333333333331</v>
      </c>
      <c r="AD58" s="1">
        <f t="shared" si="26"/>
        <v>7.9432624113475181E-2</v>
      </c>
      <c r="AE58" s="1">
        <f t="shared" si="26"/>
        <v>1.8928625320657914E-2</v>
      </c>
      <c r="AF58" s="1">
        <f t="shared" si="26"/>
        <v>4.5106511402418868E-3</v>
      </c>
      <c r="AG58" s="1">
        <f t="shared" si="26"/>
        <v>1.0748785695895561E-3</v>
      </c>
      <c r="AH58" s="1">
        <f t="shared" si="26"/>
        <v>2.5614127615751123E-4</v>
      </c>
      <c r="AI58" s="1">
        <f t="shared" si="26"/>
        <v>6.1037921126896294E-5</v>
      </c>
      <c r="AJ58" s="1">
        <f t="shared" si="26"/>
        <v>1.4545206736622098E-5</v>
      </c>
      <c r="AK58" s="1">
        <f t="shared" si="26"/>
        <v>3.4660918180886707E-6</v>
      </c>
      <c r="AL58" s="1">
        <f t="shared" si="26"/>
        <v>8.259623055870876E-7</v>
      </c>
      <c r="AM58" s="1">
        <f t="shared" si="27"/>
        <v>0.56521739130434778</v>
      </c>
      <c r="AN58" s="1">
        <f t="shared" si="27"/>
        <v>0.13469010175763182</v>
      </c>
      <c r="AO58" s="1">
        <f t="shared" si="27"/>
        <v>3.2096364674159071E-2</v>
      </c>
      <c r="AP58" s="1">
        <f t="shared" si="27"/>
        <v>7.6484954117145027E-3</v>
      </c>
      <c r="AQ58" s="1">
        <f t="shared" si="27"/>
        <v>1.8226201832170733E-3</v>
      </c>
      <c r="AR58" s="1">
        <f t="shared" si="27"/>
        <v>4.3432651174534517E-4</v>
      </c>
      <c r="AS58" s="1">
        <f t="shared" si="27"/>
        <v>1.0349908364995459E-4</v>
      </c>
      <c r="AT58" s="1">
        <f t="shared" si="27"/>
        <v>2.4663611422967907E-5</v>
      </c>
      <c r="AU58" s="1">
        <f t="shared" si="27"/>
        <v>5.8772861263242674E-6</v>
      </c>
      <c r="AV58" s="1">
        <f t="shared" si="27"/>
        <v>1.4005447790389746E-6</v>
      </c>
      <c r="BK58" s="1">
        <f t="shared" ca="1" si="28"/>
        <v>0.46049338765442371</v>
      </c>
      <c r="BL58" s="1">
        <f t="shared" ca="1" si="28"/>
        <v>1.0395542276032428</v>
      </c>
      <c r="BM58" s="1">
        <f t="shared" ca="1" si="28"/>
        <v>-5.7720677361028567</v>
      </c>
      <c r="BN58" s="1">
        <f t="shared" ca="1" si="28"/>
        <v>13.313822933791919</v>
      </c>
      <c r="BO58" s="1">
        <f t="shared" ca="1" si="28"/>
        <v>-15.925777840184383</v>
      </c>
      <c r="BP58" s="1">
        <f t="shared" ca="1" si="28"/>
        <v>10.849594669197359</v>
      </c>
      <c r="BQ58" s="1">
        <f t="shared" ca="1" si="28"/>
        <v>-4.3766236953295028</v>
      </c>
      <c r="BR58" s="1">
        <f t="shared" ca="1" si="28"/>
        <v>1.0345250134720005</v>
      </c>
      <c r="BS58" s="1">
        <f t="shared" ca="1" si="28"/>
        <v>-0.13237638643287702</v>
      </c>
      <c r="BT58" s="1">
        <f t="shared" ca="1" si="28"/>
        <v>7.0773722199678627E-3</v>
      </c>
      <c r="BU58" s="1">
        <f t="shared" ca="1" si="29"/>
        <v>0.58086895742599154</v>
      </c>
      <c r="BV58" s="1">
        <f t="shared" ca="1" si="29"/>
        <v>-0.27607299200397856</v>
      </c>
      <c r="BW58" s="1">
        <f t="shared" ca="1" si="29"/>
        <v>0.39331768664476185</v>
      </c>
      <c r="BX58" s="1">
        <f t="shared" ca="1" si="29"/>
        <v>0.41134111319753636</v>
      </c>
      <c r="BY58" s="1">
        <f t="shared" ca="1" si="29"/>
        <v>-1.4415879217117373</v>
      </c>
      <c r="BZ58" s="1">
        <f t="shared" ca="1" si="29"/>
        <v>1.4062340161612505</v>
      </c>
      <c r="CA58" s="1">
        <f t="shared" ca="1" si="29"/>
        <v>-0.68806724947169207</v>
      </c>
      <c r="CB58" s="1">
        <f t="shared" ca="1" si="29"/>
        <v>0.18398848318112174</v>
      </c>
      <c r="CC58" s="1">
        <f t="shared" ca="1" si="29"/>
        <v>-2.5677566693483127E-2</v>
      </c>
      <c r="CD58" s="1">
        <f t="shared" ca="1" si="29"/>
        <v>1.465321489455174E-3</v>
      </c>
      <c r="CE58" s="4">
        <f t="shared" ca="1" si="13"/>
        <v>0.49822194588929197</v>
      </c>
      <c r="CF58" s="4">
        <f t="shared" ca="1" si="14"/>
        <v>-0.16488861255595866</v>
      </c>
      <c r="CG58" s="4">
        <f t="shared" ca="1" si="20"/>
        <v>-8.748051202303023E-3</v>
      </c>
      <c r="CH58" s="4">
        <f t="shared" ca="1" si="21"/>
        <v>0.1494597854982545</v>
      </c>
      <c r="CI58" s="8">
        <f t="shared" ca="1" si="15"/>
        <v>0.54580984821922618</v>
      </c>
      <c r="CJ58" s="8">
        <f t="shared" ca="1" si="16"/>
        <v>1.9407543085121604E-2</v>
      </c>
      <c r="CK58" s="8">
        <f t="shared" ca="1" si="22"/>
        <v>-5.3369765801082091E-3</v>
      </c>
      <c r="CL58" s="8">
        <f t="shared" ca="1" si="23"/>
        <v>3.8927286488722637E-2</v>
      </c>
    </row>
    <row r="59" spans="1:90" x14ac:dyDescent="0.25">
      <c r="A59" s="7">
        <f>'Calculate Data'!J61</f>
        <v>0.16666666666666666</v>
      </c>
      <c r="B59" s="7">
        <f>'Calculate Data'!K61</f>
        <v>0.49122807017543857</v>
      </c>
      <c r="C59" s="7">
        <f>'Calculate Data'!O61</f>
        <v>0.55813953488372092</v>
      </c>
      <c r="D59" s="7">
        <f>'Calculate Data'!B61</f>
        <v>129</v>
      </c>
      <c r="E59" s="2">
        <v>0.24255319148936169</v>
      </c>
      <c r="F59" s="10">
        <v>0.33450704225352113</v>
      </c>
      <c r="G59" s="4">
        <v>0.72272727272727277</v>
      </c>
      <c r="H59" s="8">
        <v>0.56349206349206349</v>
      </c>
      <c r="I59" s="20">
        <v>504</v>
      </c>
      <c r="J59" s="1">
        <f t="shared" si="25"/>
        <v>1</v>
      </c>
      <c r="K59" s="1">
        <f t="shared" si="25"/>
        <v>0.24255319148936169</v>
      </c>
      <c r="L59" s="1">
        <f t="shared" si="25"/>
        <v>5.8832050701674958E-2</v>
      </c>
      <c r="M59" s="1">
        <f t="shared" si="25"/>
        <v>1.4269901659555202E-2</v>
      </c>
      <c r="N59" s="1">
        <f t="shared" si="25"/>
        <v>3.461210189764453E-3</v>
      </c>
      <c r="O59" s="1">
        <f t="shared" si="25"/>
        <v>8.3952757794286724E-4</v>
      </c>
      <c r="P59" s="1">
        <f t="shared" si="25"/>
        <v>2.0363009337337631E-4</v>
      </c>
      <c r="Q59" s="1">
        <f t="shared" si="25"/>
        <v>4.9391129030989142E-5</v>
      </c>
      <c r="R59" s="1">
        <f t="shared" si="25"/>
        <v>1.1979975977729281E-5</v>
      </c>
      <c r="S59" s="1">
        <f t="shared" si="25"/>
        <v>2.9057814073641236E-6</v>
      </c>
      <c r="T59" s="1">
        <f t="shared" si="25"/>
        <v>7.048065541266171E-7</v>
      </c>
      <c r="U59" s="1">
        <f t="shared" si="25"/>
        <v>1.7095307908603052E-7</v>
      </c>
      <c r="V59" s="1">
        <f t="shared" si="25"/>
        <v>4.1465214927249955E-8</v>
      </c>
      <c r="W59" s="1">
        <f t="shared" si="25"/>
        <v>1.0057520216396797E-8</v>
      </c>
      <c r="X59" s="1">
        <f t="shared" si="25"/>
        <v>2.4394836269558188E-9</v>
      </c>
      <c r="Y59" s="1">
        <f t="shared" si="25"/>
        <v>5.9170453930417721E-10</v>
      </c>
      <c r="Z59" s="1">
        <f t="shared" si="30"/>
        <v>1.4351982442697064E-10</v>
      </c>
      <c r="AA59" s="1">
        <f t="shared" si="19"/>
        <v>3.4811191456754578E-11</v>
      </c>
      <c r="AB59" s="1">
        <f t="shared" si="19"/>
        <v>8.4435655873830242E-12</v>
      </c>
      <c r="AC59" s="1">
        <f t="shared" si="26"/>
        <v>0.72272727272727277</v>
      </c>
      <c r="AD59" s="1">
        <f t="shared" si="26"/>
        <v>0.17529980657640232</v>
      </c>
      <c r="AE59" s="1">
        <f t="shared" si="26"/>
        <v>4.2519527552574175E-2</v>
      </c>
      <c r="AF59" s="1">
        <f t="shared" si="26"/>
        <v>1.0313247108496714E-2</v>
      </c>
      <c r="AG59" s="1">
        <f t="shared" si="26"/>
        <v>2.5015110007843093E-3</v>
      </c>
      <c r="AH59" s="1">
        <f t="shared" si="26"/>
        <v>6.0674947678598132E-4</v>
      </c>
      <c r="AI59" s="1">
        <f t="shared" si="26"/>
        <v>1.4716902202894017E-4</v>
      </c>
      <c r="AJ59" s="1">
        <f t="shared" si="26"/>
        <v>3.569631598148761E-5</v>
      </c>
      <c r="AK59" s="1">
        <f t="shared" si="26"/>
        <v>8.6582553657225262E-6</v>
      </c>
      <c r="AL59" s="1">
        <f t="shared" si="26"/>
        <v>2.1000874716858896E-6</v>
      </c>
      <c r="AM59" s="1">
        <f t="shared" si="27"/>
        <v>0.56349206349206349</v>
      </c>
      <c r="AN59" s="1">
        <f t="shared" si="27"/>
        <v>0.13667679837892605</v>
      </c>
      <c r="AO59" s="1">
        <f t="shared" si="27"/>
        <v>3.3151393649356521E-2</v>
      </c>
      <c r="AP59" s="1">
        <f t="shared" si="27"/>
        <v>8.0409763319715822E-3</v>
      </c>
      <c r="AQ59" s="1">
        <f t="shared" si="27"/>
        <v>1.9503644720101283E-3</v>
      </c>
      <c r="AR59" s="1">
        <f t="shared" si="27"/>
        <v>4.7306712725352041E-4</v>
      </c>
      <c r="AS59" s="1">
        <f t="shared" si="27"/>
        <v>1.1474394150404538E-4</v>
      </c>
      <c r="AT59" s="1">
        <f t="shared" si="27"/>
        <v>2.7831509215874835E-5</v>
      </c>
      <c r="AU59" s="1">
        <f t="shared" si="27"/>
        <v>6.7506213842760233E-6</v>
      </c>
      <c r="AV59" s="1">
        <f t="shared" si="27"/>
        <v>1.6373847612924823E-6</v>
      </c>
      <c r="BK59" s="1">
        <f t="shared" ca="1" si="28"/>
        <v>0.46049338765442371</v>
      </c>
      <c r="BL59" s="1">
        <f t="shared" ca="1" si="28"/>
        <v>1.0581176959533005</v>
      </c>
      <c r="BM59" s="1">
        <f t="shared" ca="1" si="28"/>
        <v>-5.9800535952162548</v>
      </c>
      <c r="BN59" s="1">
        <f t="shared" ca="1" si="28"/>
        <v>14.039875697987233</v>
      </c>
      <c r="BO59" s="1">
        <f t="shared" ca="1" si="28"/>
        <v>-17.094167998722465</v>
      </c>
      <c r="BP59" s="1">
        <f t="shared" ca="1" si="28"/>
        <v>11.853528738689645</v>
      </c>
      <c r="BQ59" s="1">
        <f t="shared" ca="1" si="28"/>
        <v>-4.8669869226993603</v>
      </c>
      <c r="BR59" s="1">
        <f t="shared" ca="1" si="28"/>
        <v>1.1709781637211183</v>
      </c>
      <c r="BS59" s="1">
        <f t="shared" ca="1" si="28"/>
        <v>-0.15251239847025358</v>
      </c>
      <c r="BT59" s="1">
        <f t="shared" ca="1" si="28"/>
        <v>8.2995299223170213E-3</v>
      </c>
      <c r="BU59" s="1">
        <f t="shared" ca="1" si="29"/>
        <v>0.58086895742599154</v>
      </c>
      <c r="BV59" s="1">
        <f t="shared" ca="1" si="29"/>
        <v>-0.28100286686119247</v>
      </c>
      <c r="BW59" s="1">
        <f t="shared" ca="1" si="29"/>
        <v>0.40749016706276497</v>
      </c>
      <c r="BX59" s="1">
        <f t="shared" ca="1" si="29"/>
        <v>0.43377308887795718</v>
      </c>
      <c r="BY59" s="1">
        <f t="shared" ca="1" si="29"/>
        <v>-1.5473496092913162</v>
      </c>
      <c r="BZ59" s="1">
        <f t="shared" ca="1" si="29"/>
        <v>1.5363555812102505</v>
      </c>
      <c r="CA59" s="1">
        <f t="shared" ca="1" si="29"/>
        <v>-0.76515929589517095</v>
      </c>
      <c r="CB59" s="1">
        <f t="shared" ca="1" si="29"/>
        <v>0.20825643979182032</v>
      </c>
      <c r="CC59" s="1">
        <f t="shared" ca="1" si="29"/>
        <v>-2.9583427897004411E-2</v>
      </c>
      <c r="CD59" s="1">
        <f t="shared" ca="1" si="29"/>
        <v>1.7183608788068781E-3</v>
      </c>
      <c r="CE59" s="4">
        <f t="shared" ca="1" si="13"/>
        <v>0.49757229881970461</v>
      </c>
      <c r="CF59" s="4">
        <f t="shared" ca="1" si="14"/>
        <v>0.22515497390756817</v>
      </c>
      <c r="CG59" s="4">
        <f t="shared" ca="1" si="20"/>
        <v>-1.2109129965183726E-3</v>
      </c>
      <c r="CH59" s="4">
        <f t="shared" ca="1" si="21"/>
        <v>0.15845693919959714</v>
      </c>
      <c r="CI59" s="8">
        <f t="shared" ca="1" si="15"/>
        <v>0.54536739530290734</v>
      </c>
      <c r="CJ59" s="8">
        <f t="shared" ca="1" si="16"/>
        <v>1.8124668189156146E-2</v>
      </c>
      <c r="CK59" s="8">
        <f t="shared" ca="1" si="22"/>
        <v>-3.7071786860328119E-3</v>
      </c>
      <c r="CL59" s="8">
        <f t="shared" ca="1" si="23"/>
        <v>4.1178072554330168E-2</v>
      </c>
    </row>
    <row r="60" spans="1:90" x14ac:dyDescent="0.25">
      <c r="A60" s="7">
        <f>'Calculate Data'!J62</f>
        <v>0.71951219512195119</v>
      </c>
      <c r="B60" s="7">
        <f>'Calculate Data'!K62</f>
        <v>0.30555555555555558</v>
      </c>
      <c r="C60" s="7">
        <f>'Calculate Data'!O62</f>
        <v>0.53246753246753242</v>
      </c>
      <c r="D60" s="7">
        <f>'Calculate Data'!B62</f>
        <v>154</v>
      </c>
      <c r="E60" s="2">
        <v>0.24680851063829787</v>
      </c>
      <c r="F60" s="10">
        <v>0.34193548387096773</v>
      </c>
      <c r="G60" s="4">
        <v>0.62385321100917435</v>
      </c>
      <c r="H60" s="8">
        <v>0.58712121212121215</v>
      </c>
      <c r="I60" s="20">
        <v>264</v>
      </c>
      <c r="J60" s="1">
        <f t="shared" si="25"/>
        <v>1</v>
      </c>
      <c r="K60" s="1">
        <f t="shared" si="25"/>
        <v>0.24680851063829787</v>
      </c>
      <c r="L60" s="1">
        <f t="shared" si="25"/>
        <v>6.0914440923494795E-2</v>
      </c>
      <c r="M60" s="1">
        <f t="shared" si="25"/>
        <v>1.5034202440692332E-2</v>
      </c>
      <c r="N60" s="1">
        <f t="shared" si="25"/>
        <v>3.7105691130219372E-3</v>
      </c>
      <c r="O60" s="1">
        <f t="shared" si="25"/>
        <v>9.1580003640541431E-4</v>
      </c>
      <c r="P60" s="1">
        <f t="shared" si="25"/>
        <v>2.2602724302771927E-4</v>
      </c>
      <c r="Q60" s="1">
        <f t="shared" si="25"/>
        <v>5.5785447215351986E-5</v>
      </c>
      <c r="R60" s="1">
        <f t="shared" si="25"/>
        <v>1.3768323142512405E-5</v>
      </c>
      <c r="S60" s="1">
        <f t="shared" si="25"/>
        <v>3.3981393287902958E-6</v>
      </c>
      <c r="T60" s="1">
        <f t="shared" si="25"/>
        <v>8.3868970668015808E-7</v>
      </c>
      <c r="U60" s="1">
        <f t="shared" si="25"/>
        <v>2.0699575739340072E-7</v>
      </c>
      <c r="V60" s="1">
        <f t="shared" si="25"/>
        <v>5.1088314590711667E-8</v>
      </c>
      <c r="W60" s="1">
        <f t="shared" si="25"/>
        <v>1.2609030835154369E-8</v>
      </c>
      <c r="X60" s="1">
        <f t="shared" si="25"/>
        <v>3.1120161210168228E-9</v>
      </c>
      <c r="Y60" s="1">
        <f t="shared" si="25"/>
        <v>7.6807206391053501E-10</v>
      </c>
      <c r="Z60" s="1">
        <f t="shared" si="30"/>
        <v>1.8956672215664268E-10</v>
      </c>
      <c r="AA60" s="1">
        <f t="shared" si="19"/>
        <v>4.6786680362065003E-11</v>
      </c>
      <c r="AB60" s="1">
        <f t="shared" si="19"/>
        <v>1.1547350897871363E-11</v>
      </c>
      <c r="AC60" s="1">
        <f t="shared" si="26"/>
        <v>0.62385321100917435</v>
      </c>
      <c r="AD60" s="1">
        <f t="shared" si="26"/>
        <v>0.1539722818660941</v>
      </c>
      <c r="AE60" s="1">
        <f t="shared" si="26"/>
        <v>3.8001669566950884E-2</v>
      </c>
      <c r="AF60" s="1">
        <f t="shared" si="26"/>
        <v>9.3791354675878767E-3</v>
      </c>
      <c r="AG60" s="1">
        <f t="shared" si="26"/>
        <v>2.3148504558301993E-3</v>
      </c>
      <c r="AH60" s="1">
        <f t="shared" si="26"/>
        <v>5.7132479335383652E-4</v>
      </c>
      <c r="AI60" s="1">
        <f t="shared" si="26"/>
        <v>1.4100782133839369E-4</v>
      </c>
      <c r="AJ60" s="1">
        <f t="shared" si="26"/>
        <v>3.4801930372880138E-5</v>
      </c>
      <c r="AK60" s="1">
        <f t="shared" si="26"/>
        <v>8.5894126026682896E-6</v>
      </c>
      <c r="AL60" s="1">
        <f t="shared" si="26"/>
        <v>2.1199401317223863E-6</v>
      </c>
      <c r="AM60" s="1">
        <f t="shared" si="27"/>
        <v>0.58712121212121215</v>
      </c>
      <c r="AN60" s="1">
        <f t="shared" si="27"/>
        <v>0.14490651192778853</v>
      </c>
      <c r="AO60" s="1">
        <f t="shared" si="27"/>
        <v>3.5764160390688235E-2</v>
      </c>
      <c r="AP60" s="1">
        <f t="shared" si="27"/>
        <v>8.8268991602549682E-3</v>
      </c>
      <c r="AQ60" s="1">
        <f t="shared" si="27"/>
        <v>2.1785538352969707E-3</v>
      </c>
      <c r="AR60" s="1">
        <f t="shared" si="27"/>
        <v>5.3768562743499706E-4</v>
      </c>
      <c r="AS60" s="1">
        <f t="shared" si="27"/>
        <v>1.3270538889885035E-4</v>
      </c>
      <c r="AT60" s="1">
        <f t="shared" si="27"/>
        <v>3.2752819387801358E-5</v>
      </c>
      <c r="AU60" s="1">
        <f t="shared" si="27"/>
        <v>8.0836745723084198E-6</v>
      </c>
      <c r="AV60" s="1">
        <f t="shared" si="27"/>
        <v>1.9951196816761206E-6</v>
      </c>
      <c r="BK60" s="1">
        <f t="shared" ca="1" si="28"/>
        <v>0.46049338765442371</v>
      </c>
      <c r="BL60" s="1">
        <f t="shared" ca="1" si="28"/>
        <v>1.0766811643033585</v>
      </c>
      <c r="BM60" s="1">
        <f t="shared" ca="1" si="28"/>
        <v>-6.1917206199776809</v>
      </c>
      <c r="BN60" s="1">
        <f t="shared" ca="1" si="28"/>
        <v>14.79185621047062</v>
      </c>
      <c r="BO60" s="1">
        <f t="shared" ca="1" si="28"/>
        <v>-18.325697750584794</v>
      </c>
      <c r="BP60" s="1">
        <f t="shared" ca="1" si="28"/>
        <v>12.930441281064569</v>
      </c>
      <c r="BQ60" s="1">
        <f t="shared" ca="1" si="28"/>
        <v>-5.4023038430405643</v>
      </c>
      <c r="BR60" s="1">
        <f t="shared" ca="1" si="28"/>
        <v>1.3225763780700119</v>
      </c>
      <c r="BS60" s="1">
        <f t="shared" ca="1" si="28"/>
        <v>-0.17527914824551055</v>
      </c>
      <c r="BT60" s="1">
        <f t="shared" ca="1" si="28"/>
        <v>9.7058088980893614E-3</v>
      </c>
      <c r="BU60" s="1">
        <f t="shared" ca="1" si="29"/>
        <v>0.58086895742599154</v>
      </c>
      <c r="BV60" s="1">
        <f t="shared" ca="1" si="29"/>
        <v>-0.28593274171840638</v>
      </c>
      <c r="BW60" s="1">
        <f t="shared" ca="1" si="29"/>
        <v>0.42191348784214883</v>
      </c>
      <c r="BX60" s="1">
        <f t="shared" ca="1" si="29"/>
        <v>0.45700612289425624</v>
      </c>
      <c r="BY60" s="1">
        <f t="shared" ca="1" si="29"/>
        <v>-1.6588266393823521</v>
      </c>
      <c r="BZ60" s="1">
        <f t="shared" ca="1" si="29"/>
        <v>1.675936007547997</v>
      </c>
      <c r="CA60" s="1">
        <f t="shared" ca="1" si="29"/>
        <v>-0.84931869972234852</v>
      </c>
      <c r="CB60" s="1">
        <f t="shared" ca="1" si="29"/>
        <v>0.23521791984091961</v>
      </c>
      <c r="CC60" s="1">
        <f t="shared" ca="1" si="29"/>
        <v>-3.3999583614054661E-2</v>
      </c>
      <c r="CD60" s="1">
        <f t="shared" ca="1" si="29"/>
        <v>2.0095213179249973E-3</v>
      </c>
      <c r="CE60" s="4">
        <f t="shared" ca="1" si="13"/>
        <v>0.49675286861252205</v>
      </c>
      <c r="CF60" s="4">
        <f t="shared" ca="1" si="14"/>
        <v>0.1271003423966523</v>
      </c>
      <c r="CG60" s="4">
        <f t="shared" ca="1" si="20"/>
        <v>-1.0095487880275963E-2</v>
      </c>
      <c r="CH60" s="4">
        <f t="shared" ca="1" si="21"/>
        <v>0.1573537046546695</v>
      </c>
      <c r="CI60" s="8">
        <f t="shared" ca="1" si="15"/>
        <v>0.5448743524320766</v>
      </c>
      <c r="CJ60" s="8">
        <f t="shared" ca="1" si="16"/>
        <v>4.2246859689135552E-2</v>
      </c>
      <c r="CK60" s="8">
        <f t="shared" ca="1" si="22"/>
        <v>-3.4779563668260955E-3</v>
      </c>
      <c r="CL60" s="8">
        <f t="shared" ca="1" si="23"/>
        <v>4.1279727681243418E-2</v>
      </c>
    </row>
    <row r="61" spans="1:90" x14ac:dyDescent="0.25">
      <c r="A61" s="7">
        <f>'Calculate Data'!J63</f>
        <v>0.85964912280701755</v>
      </c>
      <c r="B61" s="7">
        <f>'Calculate Data'!K63</f>
        <v>0.3253012048192771</v>
      </c>
      <c r="C61" s="7">
        <f>'Calculate Data'!O63</f>
        <v>0.57868020304568524</v>
      </c>
      <c r="D61" s="7">
        <f>'Calculate Data'!B63</f>
        <v>197</v>
      </c>
      <c r="E61" s="2">
        <v>0.25106382978723402</v>
      </c>
      <c r="F61" s="10">
        <v>0.34256055363321797</v>
      </c>
      <c r="G61" s="4">
        <v>0.376</v>
      </c>
      <c r="H61" s="8">
        <v>0.53617810760667906</v>
      </c>
      <c r="I61" s="20">
        <v>539</v>
      </c>
      <c r="J61" s="1">
        <f t="shared" si="25"/>
        <v>1</v>
      </c>
      <c r="K61" s="1">
        <f t="shared" si="25"/>
        <v>0.25106382978723402</v>
      </c>
      <c r="L61" s="1">
        <f t="shared" si="25"/>
        <v>6.3033046627433212E-2</v>
      </c>
      <c r="M61" s="1">
        <f t="shared" si="25"/>
        <v>1.5825318089440678E-2</v>
      </c>
      <c r="N61" s="1">
        <f t="shared" si="25"/>
        <v>3.9731649671361693E-3</v>
      </c>
      <c r="O61" s="1">
        <f t="shared" si="25"/>
        <v>9.9751801302567643E-4</v>
      </c>
      <c r="P61" s="1">
        <f t="shared" si="25"/>
        <v>2.504406926319783E-4</v>
      </c>
      <c r="Q61" s="1">
        <f t="shared" si="25"/>
        <v>6.2876599426751995E-5</v>
      </c>
      <c r="R61" s="1">
        <f t="shared" si="25"/>
        <v>1.5786039856078156E-5</v>
      </c>
      <c r="S61" s="1">
        <f t="shared" si="25"/>
        <v>3.9633036234408984E-6</v>
      </c>
      <c r="T61" s="1">
        <f t="shared" si="25"/>
        <v>9.9504218631069352E-7</v>
      </c>
      <c r="U61" s="1">
        <f t="shared" si="25"/>
        <v>2.4981910209502515E-7</v>
      </c>
      <c r="V61" s="1">
        <f t="shared" si="25"/>
        <v>6.2720540525985022E-8</v>
      </c>
      <c r="W61" s="1">
        <f t="shared" si="25"/>
        <v>1.5746859110779217E-8</v>
      </c>
      <c r="X61" s="1">
        <f t="shared" si="25"/>
        <v>3.953466755472228E-9</v>
      </c>
      <c r="Y61" s="1">
        <f t="shared" si="25"/>
        <v>9.9257250456536799E-10</v>
      </c>
      <c r="Z61" s="1">
        <f t="shared" si="30"/>
        <v>2.4919905433768802E-10</v>
      </c>
      <c r="AA61" s="1">
        <f t="shared" si="19"/>
        <v>6.2564868961376987E-11</v>
      </c>
      <c r="AB61" s="1">
        <f t="shared" si="19"/>
        <v>1.5707775611579752E-11</v>
      </c>
      <c r="AC61" s="1">
        <f t="shared" si="26"/>
        <v>0.376</v>
      </c>
      <c r="AD61" s="1">
        <f t="shared" si="26"/>
        <v>9.4399999999999984E-2</v>
      </c>
      <c r="AE61" s="1">
        <f t="shared" si="26"/>
        <v>2.3700425531914888E-2</v>
      </c>
      <c r="AF61" s="1">
        <f t="shared" si="26"/>
        <v>5.9503196016296948E-3</v>
      </c>
      <c r="AG61" s="1">
        <f t="shared" si="26"/>
        <v>1.4939100276431996E-3</v>
      </c>
      <c r="AH61" s="1">
        <f t="shared" si="26"/>
        <v>3.7506677289765431E-4</v>
      </c>
      <c r="AI61" s="1">
        <f t="shared" si="26"/>
        <v>9.4165700429623837E-5</v>
      </c>
      <c r="AJ61" s="1">
        <f t="shared" si="26"/>
        <v>2.3641601384458751E-5</v>
      </c>
      <c r="AK61" s="1">
        <f t="shared" si="26"/>
        <v>5.9355509858853865E-6</v>
      </c>
      <c r="AL61" s="1">
        <f t="shared" si="26"/>
        <v>1.4902021624137779E-6</v>
      </c>
      <c r="AM61" s="1">
        <f t="shared" si="27"/>
        <v>0.53617810760667906</v>
      </c>
      <c r="AN61" s="1">
        <f t="shared" si="27"/>
        <v>0.13461492914380452</v>
      </c>
      <c r="AO61" s="1">
        <f t="shared" si="27"/>
        <v>3.3796939657380703E-2</v>
      </c>
      <c r="AP61" s="1">
        <f t="shared" si="27"/>
        <v>8.4851891054700482E-3</v>
      </c>
      <c r="AQ61" s="1">
        <f t="shared" si="27"/>
        <v>2.1303240732882243E-3</v>
      </c>
      <c r="AR61" s="1">
        <f t="shared" si="27"/>
        <v>5.3484732052768184E-4</v>
      </c>
      <c r="AS61" s="1">
        <f t="shared" si="27"/>
        <v>1.3428081664312009E-4</v>
      </c>
      <c r="AT61" s="1">
        <f t="shared" si="27"/>
        <v>3.3713056093379088E-5</v>
      </c>
      <c r="AU61" s="1">
        <f t="shared" si="27"/>
        <v>8.4641289766355975E-6</v>
      </c>
      <c r="AV61" s="1">
        <f t="shared" si="27"/>
        <v>2.125036636687235E-6</v>
      </c>
      <c r="BK61" s="1">
        <f t="shared" ca="1" si="28"/>
        <v>0.46049338765442371</v>
      </c>
      <c r="BL61" s="1">
        <f t="shared" ca="1" si="28"/>
        <v>1.0952446326534164</v>
      </c>
      <c r="BM61" s="1">
        <f t="shared" ca="1" si="28"/>
        <v>-6.4070688103871287</v>
      </c>
      <c r="BN61" s="1">
        <f t="shared" ca="1" si="28"/>
        <v>15.57021934401905</v>
      </c>
      <c r="BO61" s="1">
        <f t="shared" ca="1" si="28"/>
        <v>-19.622601839007746</v>
      </c>
      <c r="BP61" s="1">
        <f t="shared" ca="1" si="28"/>
        <v>14.084240643688682</v>
      </c>
      <c r="BQ61" s="1">
        <f t="shared" ca="1" si="28"/>
        <v>-5.9858125867312149</v>
      </c>
      <c r="BR61" s="1">
        <f t="shared" ca="1" si="28"/>
        <v>1.490695320845389</v>
      </c>
      <c r="BS61" s="1">
        <f t="shared" ca="1" si="28"/>
        <v>-0.20096591222496202</v>
      </c>
      <c r="BT61" s="1">
        <f t="shared" ca="1" si="28"/>
        <v>1.1320038365794842E-2</v>
      </c>
      <c r="BU61" s="1">
        <f t="shared" ca="1" si="29"/>
        <v>0.58086895742599154</v>
      </c>
      <c r="BV61" s="1">
        <f t="shared" ca="1" si="29"/>
        <v>-0.29086261657562024</v>
      </c>
      <c r="BW61" s="1">
        <f t="shared" ca="1" si="29"/>
        <v>0.43658764898291308</v>
      </c>
      <c r="BX61" s="1">
        <f t="shared" ca="1" si="29"/>
        <v>0.48105426890144853</v>
      </c>
      <c r="BY61" s="1">
        <f t="shared" ca="1" si="29"/>
        <v>-1.7762212990498796</v>
      </c>
      <c r="BZ61" s="1">
        <f t="shared" ca="1" si="29"/>
        <v>1.8254818625792089</v>
      </c>
      <c r="CA61" s="1">
        <f t="shared" ca="1" si="29"/>
        <v>-0.94105454092394869</v>
      </c>
      <c r="CB61" s="1">
        <f t="shared" ca="1" si="29"/>
        <v>0.26511758284804576</v>
      </c>
      <c r="CC61" s="1">
        <f t="shared" ca="1" si="29"/>
        <v>-3.898214593499072E-2</v>
      </c>
      <c r="CD61" s="1">
        <f t="shared" ca="1" si="29"/>
        <v>2.3437364834446323E-3</v>
      </c>
      <c r="CE61" s="4">
        <f t="shared" ca="1" si="13"/>
        <v>0.49576421887570421</v>
      </c>
      <c r="CF61" s="4">
        <f t="shared" ca="1" si="14"/>
        <v>-0.11976421887570421</v>
      </c>
      <c r="CG61" s="4">
        <f t="shared" ca="1" si="20"/>
        <v>-5.2944677940940143E-3</v>
      </c>
      <c r="CH61" s="4">
        <f t="shared" ca="1" si="21"/>
        <v>0.160813968881966</v>
      </c>
      <c r="CI61" s="8">
        <f t="shared" ca="1" si="15"/>
        <v>0.54433345473661332</v>
      </c>
      <c r="CJ61" s="8">
        <f t="shared" ca="1" si="16"/>
        <v>-8.155347129934265E-3</v>
      </c>
      <c r="CK61" s="8">
        <f t="shared" ca="1" si="22"/>
        <v>-3.3133882826068498E-3</v>
      </c>
      <c r="CL61" s="8">
        <f t="shared" ca="1" si="23"/>
        <v>4.1234035335734873E-2</v>
      </c>
    </row>
    <row r="62" spans="1:90" x14ac:dyDescent="0.25">
      <c r="A62" s="7">
        <f>'Calculate Data'!J64</f>
        <v>0.625</v>
      </c>
      <c r="B62" s="7">
        <f>'Calculate Data'!K64</f>
        <v>0.2978723404255319</v>
      </c>
      <c r="C62" s="7">
        <f>'Calculate Data'!O64</f>
        <v>0.50526315789473686</v>
      </c>
      <c r="D62" s="7">
        <f>'Calculate Data'!B64</f>
        <v>95</v>
      </c>
      <c r="E62" s="2">
        <v>0.25531914893617019</v>
      </c>
      <c r="F62" s="10">
        <v>0.34265734265734266</v>
      </c>
      <c r="G62" s="4">
        <v>0.51984126984126988</v>
      </c>
      <c r="H62" s="8">
        <v>0.53159851301115246</v>
      </c>
      <c r="I62" s="20">
        <v>538</v>
      </c>
      <c r="J62" s="1">
        <f t="shared" si="25"/>
        <v>1</v>
      </c>
      <c r="K62" s="1">
        <f t="shared" si="25"/>
        <v>0.25531914893617019</v>
      </c>
      <c r="L62" s="1">
        <f t="shared" si="25"/>
        <v>6.5187867813490258E-2</v>
      </c>
      <c r="M62" s="1">
        <f t="shared" si="25"/>
        <v>1.6643710931103894E-2</v>
      </c>
      <c r="N62" s="1">
        <f t="shared" si="25"/>
        <v>4.2494581100690791E-3</v>
      </c>
      <c r="O62" s="1">
        <f t="shared" si="25"/>
        <v>1.0849680281027436E-3</v>
      </c>
      <c r="P62" s="1">
        <f t="shared" si="25"/>
        <v>2.7701311355814726E-4</v>
      </c>
      <c r="Q62" s="1">
        <f t="shared" si="25"/>
        <v>7.072675239782483E-5</v>
      </c>
      <c r="R62" s="1">
        <f t="shared" si="25"/>
        <v>1.8057894229231868E-5</v>
      </c>
      <c r="S62" s="1">
        <f t="shared" si="25"/>
        <v>4.6105261861868598E-6</v>
      </c>
      <c r="T62" s="1">
        <f t="shared" si="25"/>
        <v>1.1771556220051556E-6</v>
      </c>
      <c r="U62" s="1">
        <f t="shared" si="25"/>
        <v>3.0055037157578435E-7</v>
      </c>
      <c r="V62" s="1">
        <f t="shared" si="25"/>
        <v>7.6736265083178981E-8</v>
      </c>
      <c r="W62" s="1">
        <f t="shared" si="25"/>
        <v>1.9592237893577613E-8</v>
      </c>
      <c r="X62" s="1">
        <f t="shared" si="25"/>
        <v>5.0022735047432193E-9</v>
      </c>
      <c r="Y62" s="1">
        <f t="shared" si="25"/>
        <v>1.2771762139769922E-9</v>
      </c>
      <c r="Z62" s="1">
        <f t="shared" si="30"/>
        <v>3.2608754399412561E-10</v>
      </c>
      <c r="AA62" s="1">
        <f t="shared" si="30"/>
        <v>8.3256394211266107E-11</v>
      </c>
      <c r="AB62" s="1">
        <f t="shared" si="30"/>
        <v>2.1256951713514749E-11</v>
      </c>
      <c r="AC62" s="1">
        <f t="shared" si="26"/>
        <v>0.51984126984126988</v>
      </c>
      <c r="AD62" s="1">
        <f t="shared" si="26"/>
        <v>0.13272543059777103</v>
      </c>
      <c r="AE62" s="1">
        <f t="shared" si="26"/>
        <v>3.3887343982409619E-2</v>
      </c>
      <c r="AF62" s="1">
        <f t="shared" si="26"/>
        <v>8.6520878252960721E-3</v>
      </c>
      <c r="AG62" s="1">
        <f t="shared" si="26"/>
        <v>2.2090437000755929E-3</v>
      </c>
      <c r="AH62" s="1">
        <f t="shared" si="26"/>
        <v>5.6401115746610884E-4</v>
      </c>
      <c r="AI62" s="1">
        <f t="shared" si="26"/>
        <v>1.4400284871475116E-4</v>
      </c>
      <c r="AJ62" s="1">
        <f t="shared" si="26"/>
        <v>3.676668477823434E-5</v>
      </c>
      <c r="AK62" s="1">
        <f t="shared" si="26"/>
        <v>9.3872386667832344E-6</v>
      </c>
      <c r="AL62" s="1">
        <f t="shared" si="26"/>
        <v>2.3967417872638041E-6</v>
      </c>
      <c r="AM62" s="1">
        <f t="shared" si="27"/>
        <v>0.53159851301115246</v>
      </c>
      <c r="AN62" s="1">
        <f t="shared" si="27"/>
        <v>0.13572727991774106</v>
      </c>
      <c r="AO62" s="1">
        <f t="shared" si="27"/>
        <v>3.465377359601899E-2</v>
      </c>
      <c r="AP62" s="1">
        <f t="shared" si="27"/>
        <v>8.8477719819622935E-3</v>
      </c>
      <c r="AQ62" s="1">
        <f t="shared" si="27"/>
        <v>2.2590056124159046E-3</v>
      </c>
      <c r="AR62" s="1">
        <f t="shared" si="27"/>
        <v>5.7676739040406081E-4</v>
      </c>
      <c r="AS62" s="1">
        <f t="shared" si="27"/>
        <v>1.472597592521006E-4</v>
      </c>
      <c r="AT62" s="1">
        <f t="shared" si="27"/>
        <v>3.7598236404791638E-5</v>
      </c>
      <c r="AU62" s="1">
        <f t="shared" si="27"/>
        <v>9.5995497203723321E-6</v>
      </c>
      <c r="AV62" s="1">
        <f t="shared" si="27"/>
        <v>2.4509488647759147E-6</v>
      </c>
      <c r="BK62" s="1">
        <f t="shared" ca="1" si="28"/>
        <v>0.46049338765442371</v>
      </c>
      <c r="BL62" s="1">
        <f t="shared" ca="1" si="28"/>
        <v>1.1138081010034744</v>
      </c>
      <c r="BM62" s="1">
        <f t="shared" ca="1" si="28"/>
        <v>-6.6260981664446037</v>
      </c>
      <c r="BN62" s="1">
        <f t="shared" ca="1" si="28"/>
        <v>16.375419971409514</v>
      </c>
      <c r="BO62" s="1">
        <f t="shared" ca="1" si="28"/>
        <v>-20.987153872327518</v>
      </c>
      <c r="BP62" s="1">
        <f t="shared" ca="1" si="28"/>
        <v>15.318972288186728</v>
      </c>
      <c r="BQ62" s="1">
        <f t="shared" ca="1" si="28"/>
        <v>-6.6209231590914204</v>
      </c>
      <c r="BR62" s="1">
        <f t="shared" ca="1" si="28"/>
        <v>1.676808857655395</v>
      </c>
      <c r="BS62" s="1">
        <f t="shared" ca="1" si="28"/>
        <v>-0.22988800356044739</v>
      </c>
      <c r="BT62" s="1">
        <f t="shared" ca="1" si="28"/>
        <v>1.316864370558243E-2</v>
      </c>
      <c r="BU62" s="1">
        <f t="shared" ca="1" si="29"/>
        <v>0.58086895742599154</v>
      </c>
      <c r="BV62" s="1">
        <f t="shared" ca="1" si="29"/>
        <v>-0.29579249143283415</v>
      </c>
      <c r="BW62" s="1">
        <f t="shared" ca="1" si="29"/>
        <v>0.45151265048505812</v>
      </c>
      <c r="BX62" s="1">
        <f t="shared" ca="1" si="29"/>
        <v>0.50593158055454979</v>
      </c>
      <c r="BY62" s="1">
        <f t="shared" ca="1" si="29"/>
        <v>-1.8997393933948525</v>
      </c>
      <c r="BZ62" s="1">
        <f t="shared" ca="1" si="29"/>
        <v>1.9855174853157334</v>
      </c>
      <c r="CA62" s="1">
        <f t="shared" ca="1" si="29"/>
        <v>-1.0409029206465692</v>
      </c>
      <c r="CB62" s="1">
        <f t="shared" ca="1" si="29"/>
        <v>0.29821755326077043</v>
      </c>
      <c r="CC62" s="1">
        <f t="shared" ca="1" si="29"/>
        <v>-4.4592277388144606E-2</v>
      </c>
      <c r="CD62" s="1">
        <f t="shared" ca="1" si="29"/>
        <v>2.7264775695033557E-3</v>
      </c>
      <c r="CE62" s="4">
        <f t="shared" ca="1" si="13"/>
        <v>0.49460804819112919</v>
      </c>
      <c r="CF62" s="4">
        <f t="shared" ca="1" si="14"/>
        <v>2.5233221650140691E-2</v>
      </c>
      <c r="CG62" s="4">
        <f t="shared" ca="1" si="20"/>
        <v>-5.2186739202842647E-3</v>
      </c>
      <c r="CH62" s="4">
        <f t="shared" ca="1" si="21"/>
        <v>0.16086634027866803</v>
      </c>
      <c r="CI62" s="8">
        <f t="shared" ca="1" si="15"/>
        <v>0.54374762174920599</v>
      </c>
      <c r="CJ62" s="8">
        <f t="shared" ca="1" si="16"/>
        <v>-1.2149108738053527E-2</v>
      </c>
      <c r="CK62" s="8">
        <f t="shared" ca="1" si="22"/>
        <v>-1.2817484743753455E-3</v>
      </c>
      <c r="CL62" s="8">
        <f t="shared" ca="1" si="23"/>
        <v>4.1609065088079593E-2</v>
      </c>
    </row>
    <row r="63" spans="1:90" x14ac:dyDescent="0.25">
      <c r="A63" s="7">
        <f>'Calculate Data'!J65</f>
        <v>0.20886075949367089</v>
      </c>
      <c r="B63" s="7">
        <f>'Calculate Data'!K65</f>
        <v>0.51327433628318586</v>
      </c>
      <c r="C63" s="7">
        <f>'Calculate Data'!O65</f>
        <v>0.58302583025830257</v>
      </c>
      <c r="D63" s="7">
        <f>'Calculate Data'!B65</f>
        <v>271</v>
      </c>
      <c r="E63" s="2">
        <v>0.25957446808510637</v>
      </c>
      <c r="F63" s="10">
        <v>0.34285714285714286</v>
      </c>
      <c r="G63" s="4">
        <v>0.53846153846153844</v>
      </c>
      <c r="H63" s="8">
        <v>0.54474708171206221</v>
      </c>
      <c r="I63" s="20">
        <v>257</v>
      </c>
      <c r="J63" s="1">
        <f t="shared" si="25"/>
        <v>1</v>
      </c>
      <c r="K63" s="1">
        <f t="shared" si="25"/>
        <v>0.25957446808510637</v>
      </c>
      <c r="L63" s="1">
        <f t="shared" si="25"/>
        <v>6.7378904481665905E-2</v>
      </c>
      <c r="M63" s="1">
        <f t="shared" si="25"/>
        <v>1.7489843290985616E-2</v>
      </c>
      <c r="N63" s="1">
        <f t="shared" si="25"/>
        <v>4.5399167691494574E-3</v>
      </c>
      <c r="O63" s="1">
        <f t="shared" si="25"/>
        <v>1.178446480502625E-3</v>
      </c>
      <c r="P63" s="1">
        <f t="shared" si="25"/>
        <v>3.0589461834323455E-4</v>
      </c>
      <c r="Q63" s="1">
        <f t="shared" si="25"/>
        <v>7.9402432846541727E-5</v>
      </c>
      <c r="R63" s="1">
        <f t="shared" si="25"/>
        <v>2.0610844270804449E-5</v>
      </c>
      <c r="S63" s="1">
        <f t="shared" si="25"/>
        <v>5.3500489383790268E-6</v>
      </c>
      <c r="T63" s="1">
        <f t="shared" si="25"/>
        <v>1.3887361074090239E-6</v>
      </c>
      <c r="U63" s="1">
        <f t="shared" si="25"/>
        <v>3.6048043639127851E-7</v>
      </c>
      <c r="V63" s="1">
        <f t="shared" si="25"/>
        <v>9.3571517531353145E-8</v>
      </c>
      <c r="W63" s="1">
        <f t="shared" si="25"/>
        <v>2.4288776891117195E-8</v>
      </c>
      <c r="X63" s="1">
        <f t="shared" si="25"/>
        <v>6.3047463419495692E-9</v>
      </c>
      <c r="Y63" s="1">
        <f t="shared" si="25"/>
        <v>1.6365511781230796E-9</v>
      </c>
      <c r="Z63" s="1">
        <f t="shared" si="30"/>
        <v>4.2480690155535256E-10</v>
      </c>
      <c r="AA63" s="1">
        <f t="shared" si="30"/>
        <v>1.1026902551011278E-10</v>
      </c>
      <c r="AB63" s="1">
        <f t="shared" si="30"/>
        <v>2.8623023643050551E-11</v>
      </c>
      <c r="AC63" s="1">
        <f t="shared" si="26"/>
        <v>0.53846153846153844</v>
      </c>
      <c r="AD63" s="1">
        <f t="shared" si="26"/>
        <v>0.1397708674304419</v>
      </c>
      <c r="AE63" s="1">
        <f t="shared" si="26"/>
        <v>3.6280948567050872E-2</v>
      </c>
      <c r="AF63" s="1">
        <f t="shared" si="26"/>
        <v>9.4176079259153302E-3</v>
      </c>
      <c r="AG63" s="1">
        <f t="shared" si="26"/>
        <v>2.444570568003554E-3</v>
      </c>
      <c r="AH63" s="1">
        <f t="shared" si="26"/>
        <v>6.3454810488602876E-4</v>
      </c>
      <c r="AI63" s="1">
        <f t="shared" si="26"/>
        <v>1.6471248680020322E-4</v>
      </c>
      <c r="AJ63" s="1">
        <f t="shared" si="26"/>
        <v>4.2755156148137849E-5</v>
      </c>
      <c r="AK63" s="1">
        <f t="shared" si="26"/>
        <v>1.1098146915048548E-5</v>
      </c>
      <c r="AL63" s="1">
        <f t="shared" si="26"/>
        <v>2.8807955822040912E-6</v>
      </c>
      <c r="AM63" s="1">
        <f t="shared" si="27"/>
        <v>0.54474708171206221</v>
      </c>
      <c r="AN63" s="1">
        <f t="shared" si="27"/>
        <v>0.14140243397632252</v>
      </c>
      <c r="AO63" s="1">
        <f t="shared" si="27"/>
        <v>3.6704461585343288E-2</v>
      </c>
      <c r="AP63" s="1">
        <f t="shared" si="27"/>
        <v>9.5275410923657041E-3</v>
      </c>
      <c r="AQ63" s="1">
        <f t="shared" si="27"/>
        <v>2.4731064112098211E-3</v>
      </c>
      <c r="AR63" s="1">
        <f t="shared" si="27"/>
        <v>6.4195528120765562E-4</v>
      </c>
      <c r="AS63" s="1">
        <f t="shared" si="27"/>
        <v>1.6663520065390207E-4</v>
      </c>
      <c r="AT63" s="1">
        <f t="shared" si="27"/>
        <v>4.32542435739916E-5</v>
      </c>
      <c r="AU63" s="1">
        <f t="shared" si="27"/>
        <v>1.1227697268142501E-5</v>
      </c>
      <c r="AV63" s="1">
        <f t="shared" si="27"/>
        <v>2.9144235461986916E-6</v>
      </c>
      <c r="BK63" s="1">
        <f t="shared" ca="1" si="28"/>
        <v>0.46049338765442371</v>
      </c>
      <c r="BL63" s="1">
        <f t="shared" ca="1" si="28"/>
        <v>1.1323715693535321</v>
      </c>
      <c r="BM63" s="1">
        <f t="shared" ca="1" si="28"/>
        <v>-6.8488086881501031</v>
      </c>
      <c r="BN63" s="1">
        <f t="shared" ca="1" si="28"/>
        <v>17.207912965418995</v>
      </c>
      <c r="BO63" s="1">
        <f t="shared" ca="1" si="28"/>
        <v>-22.421666323980023</v>
      </c>
      <c r="BP63" s="1">
        <f t="shared" ca="1" si="28"/>
        <v>16.638821154480471</v>
      </c>
      <c r="BQ63" s="1">
        <f t="shared" ca="1" si="28"/>
        <v>-7.3112234176055537</v>
      </c>
      <c r="BR63" s="1">
        <f t="shared" ca="1" si="28"/>
        <v>1.8824942218125031</v>
      </c>
      <c r="BS63" s="1">
        <f t="shared" ca="1" si="28"/>
        <v>-0.26238861414086756</v>
      </c>
      <c r="BT63" s="1">
        <f t="shared" ca="1" si="28"/>
        <v>1.5280878023861971E-2</v>
      </c>
      <c r="BU63" s="1">
        <f t="shared" ca="1" si="29"/>
        <v>0.58086895742599154</v>
      </c>
      <c r="BV63" s="1">
        <f t="shared" ca="1" si="29"/>
        <v>-0.30072236629004806</v>
      </c>
      <c r="BW63" s="1">
        <f t="shared" ca="1" si="29"/>
        <v>0.46668849234858373</v>
      </c>
      <c r="BX63" s="1">
        <f t="shared" ca="1" si="29"/>
        <v>0.53165211150857539</v>
      </c>
      <c r="BY63" s="1">
        <f t="shared" ca="1" si="29"/>
        <v>-2.0295902455541341</v>
      </c>
      <c r="BZ63" s="1">
        <f t="shared" ca="1" si="29"/>
        <v>2.1565852927835518</v>
      </c>
      <c r="CA63" s="1">
        <f t="shared" ca="1" si="29"/>
        <v>-1.1494279009166992</v>
      </c>
      <c r="CB63" s="1">
        <f t="shared" ca="1" si="29"/>
        <v>0.33479833929398051</v>
      </c>
      <c r="CC63" s="1">
        <f t="shared" ca="1" si="29"/>
        <v>-5.0896548249782181E-2</v>
      </c>
      <c r="CD63" s="1">
        <f t="shared" ca="1" si="29"/>
        <v>3.16380123161163E-3</v>
      </c>
      <c r="CE63" s="4">
        <f t="shared" ca="1" si="13"/>
        <v>0.4932871328672403</v>
      </c>
      <c r="CF63" s="4">
        <f t="shared" ca="1" si="14"/>
        <v>4.5174405594298139E-2</v>
      </c>
      <c r="CG63" s="4">
        <f t="shared" ca="1" si="20"/>
        <v>1.5678068018594133E-2</v>
      </c>
      <c r="CH63" s="4">
        <f t="shared" ca="1" si="21"/>
        <v>0.15049929437598342</v>
      </c>
      <c r="CI63" s="8">
        <f t="shared" ca="1" si="15"/>
        <v>0.54311993358163113</v>
      </c>
      <c r="CJ63" s="8">
        <f t="shared" ca="1" si="16"/>
        <v>1.6271481304310775E-3</v>
      </c>
      <c r="CK63" s="8">
        <f t="shared" ca="1" si="22"/>
        <v>3.36644357366732E-3</v>
      </c>
      <c r="CL63" s="8">
        <f t="shared" ca="1" si="23"/>
        <v>3.2656062389924356E-2</v>
      </c>
    </row>
    <row r="64" spans="1:90" x14ac:dyDescent="0.25">
      <c r="A64" s="7">
        <f>'Calculate Data'!J66</f>
        <v>0.33333333333333331</v>
      </c>
      <c r="B64" s="7">
        <f>'Calculate Data'!K66</f>
        <v>0.44444444444444442</v>
      </c>
      <c r="C64" s="7">
        <f>'Calculate Data'!O66</f>
        <v>0.6</v>
      </c>
      <c r="D64" s="7">
        <f>'Calculate Data'!B66</f>
        <v>90</v>
      </c>
      <c r="E64" s="2">
        <v>0.26382978723404255</v>
      </c>
      <c r="F64" s="10">
        <v>0.34586466165413532</v>
      </c>
      <c r="G64" s="4">
        <v>0.5280373831775701</v>
      </c>
      <c r="H64" s="8">
        <v>0.5541666666666667</v>
      </c>
      <c r="I64" s="20">
        <v>480</v>
      </c>
      <c r="J64" s="1">
        <f t="shared" ref="J64:Y79" si="31">POWER($E64,J$2)</f>
        <v>1</v>
      </c>
      <c r="K64" s="1">
        <f t="shared" si="31"/>
        <v>0.26382978723404255</v>
      </c>
      <c r="L64" s="1">
        <f t="shared" si="31"/>
        <v>6.9606156631960153E-2</v>
      </c>
      <c r="M64" s="1">
        <f t="shared" si="31"/>
        <v>1.8364177494389487E-2</v>
      </c>
      <c r="N64" s="1">
        <f t="shared" si="31"/>
        <v>4.8450170410729706E-3</v>
      </c>
      <c r="O64" s="1">
        <f t="shared" si="31"/>
        <v>1.2782598150915922E-3</v>
      </c>
      <c r="P64" s="1">
        <f t="shared" si="31"/>
        <v>3.3724301504544133E-4</v>
      </c>
      <c r="Q64" s="1">
        <f t="shared" si="31"/>
        <v>8.8974752905605786E-5</v>
      </c>
      <c r="R64" s="1">
        <f t="shared" si="31"/>
        <v>2.3474190128287482E-5</v>
      </c>
      <c r="S64" s="1">
        <f t="shared" si="31"/>
        <v>6.1931905870375482E-6</v>
      </c>
      <c r="T64" s="1">
        <f t="shared" si="31"/>
        <v>1.6339481548779913E-6</v>
      </c>
      <c r="U64" s="1">
        <f t="shared" si="31"/>
        <v>4.3108419405291683E-7</v>
      </c>
      <c r="V64" s="1">
        <f t="shared" si="31"/>
        <v>1.1373285119693976E-7</v>
      </c>
      <c r="W64" s="1">
        <f t="shared" si="31"/>
        <v>3.0006113932809635E-8</v>
      </c>
      <c r="X64" s="1">
        <f t="shared" si="31"/>
        <v>7.9165066546136062E-9</v>
      </c>
      <c r="Y64" s="1">
        <f t="shared" si="31"/>
        <v>2.0886102663235892E-9</v>
      </c>
      <c r="Z64" s="1">
        <f t="shared" si="30"/>
        <v>5.5103760217898952E-10</v>
      </c>
      <c r="AA64" s="1">
        <f t="shared" si="30"/>
        <v>1.4538013334083978E-10</v>
      </c>
      <c r="AB64" s="1">
        <f t="shared" si="30"/>
        <v>3.8355609647370491E-11</v>
      </c>
      <c r="AC64" s="1">
        <f t="shared" si="26"/>
        <v>0.5280373831775701</v>
      </c>
      <c r="AD64" s="1">
        <f t="shared" si="26"/>
        <v>0.13931199045535891</v>
      </c>
      <c r="AE64" s="1">
        <f t="shared" si="26"/>
        <v>3.6754652800988302E-2</v>
      </c>
      <c r="AF64" s="1">
        <f t="shared" si="26"/>
        <v>9.6969722283458508E-3</v>
      </c>
      <c r="AG64" s="1">
        <f t="shared" si="26"/>
        <v>2.5583501198189053E-3</v>
      </c>
      <c r="AH64" s="1">
        <f t="shared" si="26"/>
        <v>6.7496896778200901E-4</v>
      </c>
      <c r="AI64" s="1">
        <f t="shared" si="26"/>
        <v>1.7807691915950875E-4</v>
      </c>
      <c r="AJ64" s="1">
        <f t="shared" si="26"/>
        <v>4.6981995693146981E-5</v>
      </c>
      <c r="AK64" s="1">
        <f t="shared" si="26"/>
        <v>1.2395249927553671E-5</v>
      </c>
      <c r="AL64" s="1">
        <f t="shared" si="26"/>
        <v>3.2702361510992663E-6</v>
      </c>
      <c r="AM64" s="1">
        <f t="shared" si="27"/>
        <v>0.5541666666666667</v>
      </c>
      <c r="AN64" s="1">
        <f t="shared" si="27"/>
        <v>0.14620567375886526</v>
      </c>
      <c r="AO64" s="1">
        <f t="shared" si="27"/>
        <v>3.8573411800211253E-2</v>
      </c>
      <c r="AP64" s="1">
        <f t="shared" si="27"/>
        <v>1.0176815028140841E-2</v>
      </c>
      <c r="AQ64" s="1">
        <f t="shared" si="27"/>
        <v>2.6849469435946045E-3</v>
      </c>
      <c r="AR64" s="1">
        <f t="shared" si="27"/>
        <v>7.0836898086325739E-4</v>
      </c>
      <c r="AS64" s="1">
        <f t="shared" si="27"/>
        <v>1.8688883750434874E-4</v>
      </c>
      <c r="AT64" s="1">
        <f t="shared" si="27"/>
        <v>4.9306842235189874E-5</v>
      </c>
      <c r="AU64" s="1">
        <f t="shared" si="27"/>
        <v>1.3008613696092647E-5</v>
      </c>
      <c r="AV64" s="1">
        <f t="shared" si="27"/>
        <v>3.432059783649975E-6</v>
      </c>
      <c r="BK64" s="1">
        <f t="shared" ca="1" si="28"/>
        <v>0.46049338765442371</v>
      </c>
      <c r="BL64" s="1">
        <f t="shared" ca="1" si="28"/>
        <v>1.1509350377035901</v>
      </c>
      <c r="BM64" s="1">
        <f t="shared" ca="1" si="28"/>
        <v>-7.075200375503627</v>
      </c>
      <c r="BN64" s="1">
        <f t="shared" ca="1" si="28"/>
        <v>18.068153198824476</v>
      </c>
      <c r="BO64" s="1">
        <f t="shared" ca="1" si="28"/>
        <v>-23.928490532500966</v>
      </c>
      <c r="BP64" s="1">
        <f t="shared" ca="1" si="28"/>
        <v>18.048114024827711</v>
      </c>
      <c r="BQ64" s="1">
        <f t="shared" ca="1" si="28"/>
        <v>-8.0604851513193214</v>
      </c>
      <c r="BR64" s="1">
        <f t="shared" ca="1" si="28"/>
        <v>2.109437358874239</v>
      </c>
      <c r="BS64" s="1">
        <f t="shared" ca="1" si="28"/>
        <v>-0.29884075270829191</v>
      </c>
      <c r="BT64" s="1">
        <f t="shared" ca="1" si="28"/>
        <v>1.7689069956007619E-2</v>
      </c>
      <c r="BU64" s="1">
        <f t="shared" ca="1" si="29"/>
        <v>0.58086895742599154</v>
      </c>
      <c r="BV64" s="1">
        <f t="shared" ca="1" si="29"/>
        <v>-0.30565224114726197</v>
      </c>
      <c r="BW64" s="1">
        <f t="shared" ca="1" si="29"/>
        <v>0.48211517457348985</v>
      </c>
      <c r="BX64" s="1">
        <f t="shared" ca="1" si="29"/>
        <v>0.5582299154185405</v>
      </c>
      <c r="BY64" s="1">
        <f t="shared" ca="1" si="29"/>
        <v>-2.1659866967005033</v>
      </c>
      <c r="BZ64" s="1">
        <f t="shared" ca="1" si="29"/>
        <v>2.339246086429811</v>
      </c>
      <c r="CA64" s="1">
        <f t="shared" ca="1" si="29"/>
        <v>-1.2672224604080675</v>
      </c>
      <c r="CB64" s="1">
        <f t="shared" ca="1" si="29"/>
        <v>0.37515978344719558</v>
      </c>
      <c r="CC64" s="1">
        <f t="shared" ca="1" si="29"/>
        <v>-5.7967312488083379E-2</v>
      </c>
      <c r="CD64" s="1">
        <f t="shared" ca="1" si="29"/>
        <v>3.6624008925069014E-3</v>
      </c>
      <c r="CE64" s="4">
        <f t="shared" ca="1" si="13"/>
        <v>0.49180526580824113</v>
      </c>
      <c r="CF64" s="4">
        <f t="shared" ca="1" si="14"/>
        <v>3.6232117369328964E-2</v>
      </c>
      <c r="CG64" s="4">
        <f t="shared" ca="1" si="20"/>
        <v>2.3024828039202923E-2</v>
      </c>
      <c r="CH64" s="4">
        <f t="shared" ca="1" si="21"/>
        <v>0.1434448335559993</v>
      </c>
      <c r="CI64" s="8">
        <f t="shared" ca="1" si="15"/>
        <v>0.54245360744361926</v>
      </c>
      <c r="CJ64" s="8">
        <f t="shared" ca="1" si="16"/>
        <v>1.171305922304744E-2</v>
      </c>
      <c r="CK64" s="8">
        <f t="shared" ca="1" si="22"/>
        <v>3.1198035956497231E-3</v>
      </c>
      <c r="CL64" s="8">
        <f t="shared" ca="1" si="23"/>
        <v>3.289794640472813E-2</v>
      </c>
    </row>
    <row r="65" spans="1:90" x14ac:dyDescent="0.25">
      <c r="A65" s="7">
        <f>'Calculate Data'!J67</f>
        <v>0.42168674698795183</v>
      </c>
      <c r="B65" s="7">
        <f>'Calculate Data'!K67</f>
        <v>0.5357142857142857</v>
      </c>
      <c r="C65" s="7">
        <f>'Calculate Data'!O67</f>
        <v>0.59712230215827333</v>
      </c>
      <c r="D65" s="7">
        <f>'Calculate Data'!B67</f>
        <v>139</v>
      </c>
      <c r="E65" s="2">
        <v>0.26808510638297872</v>
      </c>
      <c r="F65" s="10">
        <v>0.34633027522935778</v>
      </c>
      <c r="G65" s="4">
        <v>0.4889502762430939</v>
      </c>
      <c r="H65" s="8">
        <v>0.54636591478696739</v>
      </c>
      <c r="I65" s="20">
        <v>798</v>
      </c>
      <c r="J65" s="1">
        <f t="shared" si="31"/>
        <v>1</v>
      </c>
      <c r="K65" s="1">
        <f t="shared" si="31"/>
        <v>0.26808510638297872</v>
      </c>
      <c r="L65" s="1">
        <f t="shared" si="31"/>
        <v>7.1869624264373017E-2</v>
      </c>
      <c r="M65" s="1">
        <f t="shared" si="31"/>
        <v>1.9267175866619149E-2</v>
      </c>
      <c r="N65" s="1">
        <f t="shared" si="31"/>
        <v>5.165242891902155E-3</v>
      </c>
      <c r="O65" s="1">
        <f t="shared" si="31"/>
        <v>1.3847246901695139E-3</v>
      </c>
      <c r="P65" s="1">
        <f t="shared" si="31"/>
        <v>3.7122406587523134E-4</v>
      </c>
      <c r="Q65" s="1">
        <f t="shared" si="31"/>
        <v>9.9519643192083301E-5</v>
      </c>
      <c r="R65" s="1">
        <f t="shared" si="31"/>
        <v>2.6679734132345738E-5</v>
      </c>
      <c r="S65" s="1">
        <f t="shared" si="31"/>
        <v>7.1524393631394954E-6</v>
      </c>
      <c r="T65" s="1">
        <f t="shared" si="31"/>
        <v>1.9174624675650563E-6</v>
      </c>
      <c r="U65" s="1">
        <f t="shared" si="31"/>
        <v>5.1404312960254698E-7</v>
      </c>
      <c r="V65" s="1">
        <f t="shared" si="31"/>
        <v>1.3780730708493812E-7</v>
      </c>
      <c r="W65" s="1">
        <f t="shared" si="31"/>
        <v>3.694408658021746E-8</v>
      </c>
      <c r="X65" s="1">
        <f t="shared" si="31"/>
        <v>9.904159381079572E-9</v>
      </c>
      <c r="Y65" s="1">
        <f t="shared" si="31"/>
        <v>2.6551576213106941E-9</v>
      </c>
      <c r="Z65" s="1">
        <f t="shared" si="30"/>
        <v>7.1180821337265414E-10</v>
      </c>
      <c r="AA65" s="1">
        <f t="shared" si="30"/>
        <v>1.90825180606286E-10</v>
      </c>
      <c r="AB65" s="1">
        <f t="shared" si="30"/>
        <v>5.1157388843387309E-11</v>
      </c>
      <c r="AC65" s="1">
        <f t="shared" si="26"/>
        <v>0.4889502762430939</v>
      </c>
      <c r="AD65" s="1">
        <f t="shared" si="26"/>
        <v>0.13108028682261666</v>
      </c>
      <c r="AE65" s="1">
        <f t="shared" si="26"/>
        <v>3.514067263755255E-2</v>
      </c>
      <c r="AF65" s="1">
        <f t="shared" si="26"/>
        <v>9.4206909624077045E-3</v>
      </c>
      <c r="AG65" s="1">
        <f t="shared" si="26"/>
        <v>2.525546938858236E-3</v>
      </c>
      <c r="AH65" s="1">
        <f t="shared" si="26"/>
        <v>6.7706151977901645E-4</v>
      </c>
      <c r="AI65" s="1">
        <f t="shared" si="26"/>
        <v>1.8151010955777885E-4</v>
      </c>
      <c r="AJ65" s="1">
        <f t="shared" si="26"/>
        <v>4.8660157030383269E-5</v>
      </c>
      <c r="AK65" s="1">
        <f t="shared" si="26"/>
        <v>1.304506337410275E-5</v>
      </c>
      <c r="AL65" s="1">
        <f t="shared" si="26"/>
        <v>3.4971872024190349E-6</v>
      </c>
      <c r="AM65" s="1">
        <f t="shared" si="27"/>
        <v>0.54636591478696739</v>
      </c>
      <c r="AN65" s="1">
        <f t="shared" si="27"/>
        <v>0.14647256438969763</v>
      </c>
      <c r="AO65" s="1">
        <f t="shared" si="27"/>
        <v>3.9267113006599789E-2</v>
      </c>
      <c r="AP65" s="1">
        <f t="shared" si="27"/>
        <v>1.0526928167726752E-2</v>
      </c>
      <c r="AQ65" s="1">
        <f t="shared" si="27"/>
        <v>2.8221126577310019E-3</v>
      </c>
      <c r="AR65" s="1">
        <f t="shared" si="27"/>
        <v>7.5656637207256652E-4</v>
      </c>
      <c r="AS65" s="1">
        <f t="shared" si="27"/>
        <v>2.0282417634285823E-4</v>
      </c>
      <c r="AT65" s="1">
        <f t="shared" si="27"/>
        <v>5.4374140891915185E-5</v>
      </c>
      <c r="AU65" s="1">
        <f t="shared" si="27"/>
        <v>1.4576897345492157E-5</v>
      </c>
      <c r="AV65" s="1">
        <f t="shared" si="27"/>
        <v>3.9078490756000249E-6</v>
      </c>
      <c r="BK65" s="1">
        <f t="shared" ca="1" si="28"/>
        <v>0.46049338765442371</v>
      </c>
      <c r="BL65" s="1">
        <f t="shared" ca="1" si="28"/>
        <v>1.169498506053648</v>
      </c>
      <c r="BM65" s="1">
        <f t="shared" ca="1" si="28"/>
        <v>-7.3052732285051762</v>
      </c>
      <c r="BN65" s="1">
        <f t="shared" ca="1" si="28"/>
        <v>18.956595544402944</v>
      </c>
      <c r="BO65" s="1">
        <f t="shared" ca="1" si="28"/>
        <v>-25.510016701525807</v>
      </c>
      <c r="BP65" s="1">
        <f t="shared" ca="1" si="28"/>
        <v>19.551321887861164</v>
      </c>
      <c r="BQ65" s="1">
        <f t="shared" ca="1" si="28"/>
        <v>-8.8726702624115177</v>
      </c>
      <c r="BR65" s="1">
        <f t="shared" ca="1" si="28"/>
        <v>2.3594384523206511</v>
      </c>
      <c r="BS65" s="1">
        <f t="shared" ca="1" si="28"/>
        <v>-0.33964928232218261</v>
      </c>
      <c r="BT65" s="1">
        <f t="shared" ca="1" si="28"/>
        <v>2.0428888546637915E-2</v>
      </c>
      <c r="BU65" s="1">
        <f t="shared" ca="1" si="29"/>
        <v>0.58086895742599154</v>
      </c>
      <c r="BV65" s="1">
        <f t="shared" ca="1" si="29"/>
        <v>-0.31058211600447588</v>
      </c>
      <c r="BW65" s="1">
        <f t="shared" ca="1" si="29"/>
        <v>0.49779269715977664</v>
      </c>
      <c r="BX65" s="1">
        <f t="shared" ca="1" si="29"/>
        <v>0.58567904593946085</v>
      </c>
      <c r="BY65" s="1">
        <f t="shared" ca="1" si="29"/>
        <v>-2.3091451060426529</v>
      </c>
      <c r="BZ65" s="1">
        <f t="shared" ca="1" si="29"/>
        <v>2.5340793585298358</v>
      </c>
      <c r="CA65" s="1">
        <f t="shared" ca="1" si="29"/>
        <v>-1.3949094662722983</v>
      </c>
      <c r="CB65" s="1">
        <f t="shared" ca="1" si="29"/>
        <v>0.41962204523674301</v>
      </c>
      <c r="CC65" s="1">
        <f t="shared" ca="1" si="29"/>
        <v>-6.588310297806621E-2</v>
      </c>
      <c r="CD65" s="1">
        <f t="shared" ca="1" si="29"/>
        <v>4.2296615838030831E-3</v>
      </c>
      <c r="CE65" s="4">
        <f t="shared" ca="1" si="13"/>
        <v>0.49016719207478454</v>
      </c>
      <c r="CF65" s="4">
        <f t="shared" ca="1" si="14"/>
        <v>-1.2169158316906459E-3</v>
      </c>
      <c r="CG65" s="4">
        <f t="shared" ca="1" si="20"/>
        <v>2.1053924245542237E-2</v>
      </c>
      <c r="CH65" s="4">
        <f t="shared" ca="1" si="21"/>
        <v>0.14340877169052468</v>
      </c>
      <c r="CI65" s="8">
        <f t="shared" ca="1" si="15"/>
        <v>0.54175197457811763</v>
      </c>
      <c r="CJ65" s="8">
        <f t="shared" ca="1" si="16"/>
        <v>4.6139402088497539E-3</v>
      </c>
      <c r="CK65" s="8">
        <f t="shared" ca="1" si="22"/>
        <v>2.7264573448815025E-3</v>
      </c>
      <c r="CL65" s="8">
        <f t="shared" ca="1" si="23"/>
        <v>3.2373368580550003E-2</v>
      </c>
    </row>
    <row r="66" spans="1:90" x14ac:dyDescent="0.25">
      <c r="A66" s="7">
        <f>'Calculate Data'!J68</f>
        <v>0.44594594594594594</v>
      </c>
      <c r="B66" s="7">
        <f>'Calculate Data'!K68</f>
        <v>0.19718309859154928</v>
      </c>
      <c r="C66" s="7">
        <f>'Calculate Data'!O68</f>
        <v>0.51034482758620692</v>
      </c>
      <c r="D66" s="7">
        <f>'Calculate Data'!B68</f>
        <v>145</v>
      </c>
      <c r="E66" s="2">
        <v>0.2723404255319149</v>
      </c>
      <c r="F66" s="10">
        <v>0.34844192634560905</v>
      </c>
      <c r="G66" s="4">
        <v>0.47335423197492166</v>
      </c>
      <c r="H66" s="8">
        <v>0.52529761904761907</v>
      </c>
      <c r="I66" s="20">
        <v>672</v>
      </c>
      <c r="J66" s="1">
        <f t="shared" si="31"/>
        <v>1</v>
      </c>
      <c r="K66" s="1">
        <f t="shared" si="31"/>
        <v>0.2723404255319149</v>
      </c>
      <c r="L66" s="1">
        <f t="shared" si="31"/>
        <v>7.4169307378904481E-2</v>
      </c>
      <c r="M66" s="1">
        <f t="shared" si="31"/>
        <v>2.019930073297824E-2</v>
      </c>
      <c r="N66" s="1">
        <f t="shared" si="31"/>
        <v>5.5010861570664151E-3</v>
      </c>
      <c r="O66" s="1">
        <f t="shared" si="31"/>
        <v>1.4981681449031939E-3</v>
      </c>
      <c r="P66" s="1">
        <f t="shared" si="31"/>
        <v>4.0801175010129537E-4</v>
      </c>
      <c r="Q66" s="1">
        <f t="shared" si="31"/>
        <v>1.1111809364460809E-4</v>
      </c>
      <c r="R66" s="1">
        <f t="shared" si="31"/>
        <v>3.0261948907467739E-5</v>
      </c>
      <c r="S66" s="1">
        <f t="shared" si="31"/>
        <v>8.2415520428848304E-6</v>
      </c>
      <c r="T66" s="1">
        <f t="shared" si="31"/>
        <v>2.2445077904026773E-6</v>
      </c>
      <c r="U66" s="1">
        <f t="shared" si="31"/>
        <v>6.1127020674796313E-7</v>
      </c>
      <c r="V66" s="1">
        <f t="shared" si="31"/>
        <v>1.6647358822072191E-7</v>
      </c>
      <c r="W66" s="1">
        <f t="shared" si="31"/>
        <v>4.5337487855856176E-8</v>
      </c>
      <c r="X66" s="1">
        <f t="shared" si="31"/>
        <v>1.2347230735211896E-8</v>
      </c>
      <c r="Y66" s="1">
        <f t="shared" si="31"/>
        <v>3.3626500725683456E-9</v>
      </c>
      <c r="Z66" s="1">
        <f t="shared" si="30"/>
        <v>9.1578555167818788E-10</v>
      </c>
      <c r="AA66" s="1">
        <f t="shared" si="30"/>
        <v>2.4940542684001712E-10</v>
      </c>
      <c r="AB66" s="1">
        <f t="shared" si="30"/>
        <v>6.7923180075579128E-11</v>
      </c>
      <c r="AC66" s="1">
        <f t="shared" si="26"/>
        <v>0.47335423197492166</v>
      </c>
      <c r="AD66" s="1">
        <f t="shared" si="26"/>
        <v>0.12891349296338292</v>
      </c>
      <c r="AE66" s="1">
        <f t="shared" si="26"/>
        <v>3.5108355530453217E-2</v>
      </c>
      <c r="AF66" s="1">
        <f t="shared" si="26"/>
        <v>9.561424484889388E-3</v>
      </c>
      <c r="AG66" s="1">
        <f t="shared" si="26"/>
        <v>2.6039624129060462E-3</v>
      </c>
      <c r="AH66" s="1">
        <f t="shared" si="26"/>
        <v>7.0916423159994449E-4</v>
      </c>
      <c r="AI66" s="1">
        <f t="shared" si="26"/>
        <v>1.9313408860594232E-4</v>
      </c>
      <c r="AJ66" s="1">
        <f t="shared" si="26"/>
        <v>5.2598219875660885E-5</v>
      </c>
      <c r="AK66" s="1">
        <f t="shared" si="26"/>
        <v>1.432462158315871E-5</v>
      </c>
      <c r="AL66" s="1">
        <f t="shared" si="26"/>
        <v>3.9011735375410957E-6</v>
      </c>
      <c r="AM66" s="1">
        <f t="shared" si="27"/>
        <v>0.52529761904761907</v>
      </c>
      <c r="AN66" s="1">
        <f t="shared" si="27"/>
        <v>0.14305977710233031</v>
      </c>
      <c r="AO66" s="1">
        <f t="shared" si="27"/>
        <v>3.8960960572549531E-2</v>
      </c>
      <c r="AP66" s="1">
        <f t="shared" si="27"/>
        <v>1.0610644581460297E-2</v>
      </c>
      <c r="AQ66" s="1">
        <f t="shared" si="27"/>
        <v>2.8897074604828043E-3</v>
      </c>
      <c r="AR66" s="1">
        <f t="shared" si="27"/>
        <v>7.8698415945063608E-4</v>
      </c>
      <c r="AS66" s="1">
        <f t="shared" si="27"/>
        <v>2.1432760087166262E-4</v>
      </c>
      <c r="AT66" s="1">
        <f t="shared" si="27"/>
        <v>5.8370070024623E-5</v>
      </c>
      <c r="AU66" s="1">
        <f t="shared" si="27"/>
        <v>1.58965297088335E-5</v>
      </c>
      <c r="AV66" s="1">
        <f t="shared" si="27"/>
        <v>4.3292676653844421E-6</v>
      </c>
      <c r="BK66" s="1">
        <f t="shared" ca="1" si="28"/>
        <v>0.46049338765442371</v>
      </c>
      <c r="BL66" s="1">
        <f t="shared" ca="1" si="28"/>
        <v>1.188061974403706</v>
      </c>
      <c r="BM66" s="1">
        <f t="shared" ca="1" si="28"/>
        <v>-7.5390272471547508</v>
      </c>
      <c r="BN66" s="1">
        <f t="shared" ca="1" si="28"/>
        <v>19.873694874931374</v>
      </c>
      <c r="BO66" s="1">
        <f t="shared" ca="1" si="28"/>
        <v>-27.168673899789763</v>
      </c>
      <c r="BP66" s="1">
        <f t="shared" ca="1" si="28"/>
        <v>21.153062302627411</v>
      </c>
      <c r="BQ66" s="1">
        <f t="shared" ca="1" si="28"/>
        <v>-9.75193704994056</v>
      </c>
      <c r="BR66" s="1">
        <f t="shared" ca="1" si="28"/>
        <v>2.6344176333874874</v>
      </c>
      <c r="BS66" s="1">
        <f t="shared" ca="1" si="28"/>
        <v>-0.38525306051047492</v>
      </c>
      <c r="BT66" s="1">
        <f t="shared" ca="1" si="28"/>
        <v>2.3539626075418787E-2</v>
      </c>
      <c r="BU66" s="1">
        <f t="shared" ca="1" si="29"/>
        <v>0.58086895742599154</v>
      </c>
      <c r="BV66" s="1">
        <f t="shared" ca="1" si="29"/>
        <v>-0.3155119908616898</v>
      </c>
      <c r="BW66" s="1">
        <f t="shared" ca="1" si="29"/>
        <v>0.51372106010744401</v>
      </c>
      <c r="BX66" s="1">
        <f t="shared" ca="1" si="29"/>
        <v>0.61401355672635149</v>
      </c>
      <c r="BY66" s="1">
        <f t="shared" ca="1" si="29"/>
        <v>-2.4592853508251871</v>
      </c>
      <c r="BZ66" s="1">
        <f t="shared" ca="1" si="29"/>
        <v>2.7416835985941477</v>
      </c>
      <c r="CA66" s="1">
        <f t="shared" ca="1" si="29"/>
        <v>-1.5331426620328876</v>
      </c>
      <c r="CB66" s="1">
        <f t="shared" ca="1" si="29"/>
        <v>0.46852661667970658</v>
      </c>
      <c r="CC66" s="1">
        <f t="shared" ca="1" si="29"/>
        <v>-7.4729046635082813E-2</v>
      </c>
      <c r="CD66" s="1">
        <f t="shared" ca="1" si="29"/>
        <v>4.8737185031377563E-3</v>
      </c>
      <c r="CE66" s="4">
        <f t="shared" ca="1" si="13"/>
        <v>0.48837854168427225</v>
      </c>
      <c r="CF66" s="4">
        <f t="shared" ca="1" si="14"/>
        <v>-1.5024309709350592E-2</v>
      </c>
      <c r="CG66" s="4">
        <f t="shared" ca="1" si="20"/>
        <v>3.2713281876684819E-2</v>
      </c>
      <c r="CH66" s="4">
        <f t="shared" ca="1" si="21"/>
        <v>0.13234754191971129</v>
      </c>
      <c r="CI66" s="8">
        <f t="shared" ca="1" si="15"/>
        <v>0.5410184576819318</v>
      </c>
      <c r="CJ66" s="8">
        <f t="shared" ca="1" si="16"/>
        <v>-1.5720838634312728E-2</v>
      </c>
      <c r="CK66" s="8">
        <f t="shared" ca="1" si="22"/>
        <v>4.3987344612103326E-3</v>
      </c>
      <c r="CL66" s="8">
        <f t="shared" ca="1" si="23"/>
        <v>3.2639549569998573E-2</v>
      </c>
    </row>
    <row r="67" spans="1:90" x14ac:dyDescent="0.25">
      <c r="A67" s="7">
        <f>'Calculate Data'!J69</f>
        <v>0.3949579831932773</v>
      </c>
      <c r="B67" s="7">
        <f>'Calculate Data'!K69</f>
        <v>0.40217391304347827</v>
      </c>
      <c r="C67" s="7">
        <f>'Calculate Data'!O69</f>
        <v>0.56398104265402849</v>
      </c>
      <c r="D67" s="7">
        <f>'Calculate Data'!B69</f>
        <v>211</v>
      </c>
      <c r="E67" s="2">
        <v>0.27659574468085107</v>
      </c>
      <c r="F67" s="10">
        <v>0.35</v>
      </c>
      <c r="G67" s="4">
        <v>0.42499999999999999</v>
      </c>
      <c r="H67" s="8">
        <v>0.5</v>
      </c>
      <c r="I67" s="20">
        <v>80</v>
      </c>
      <c r="J67" s="1">
        <f t="shared" si="31"/>
        <v>1</v>
      </c>
      <c r="K67" s="1">
        <f t="shared" si="31"/>
        <v>0.27659574468085107</v>
      </c>
      <c r="L67" s="1">
        <f t="shared" si="31"/>
        <v>7.650520597555456E-2</v>
      </c>
      <c r="M67" s="1">
        <f t="shared" si="31"/>
        <v>2.116101441877041E-2</v>
      </c>
      <c r="N67" s="1">
        <f t="shared" si="31"/>
        <v>5.8530465413620296E-3</v>
      </c>
      <c r="O67" s="1">
        <f t="shared" si="31"/>
        <v>1.6189277667597105E-3</v>
      </c>
      <c r="P67" s="1">
        <f t="shared" si="31"/>
        <v>4.477885312314093E-4</v>
      </c>
      <c r="Q67" s="1">
        <f t="shared" si="31"/>
        <v>1.2385640225549618E-4</v>
      </c>
      <c r="R67" s="1">
        <f t="shared" si="31"/>
        <v>3.425815381535002E-5</v>
      </c>
      <c r="S67" s="1">
        <f t="shared" si="31"/>
        <v>9.4756595659478785E-6</v>
      </c>
      <c r="T67" s="1">
        <f t="shared" si="31"/>
        <v>2.6209271139855836E-6</v>
      </c>
      <c r="U67" s="1">
        <f t="shared" si="31"/>
        <v>7.2493728684707634E-7</v>
      </c>
      <c r="V67" s="1">
        <f t="shared" si="31"/>
        <v>2.0051456870238287E-7</v>
      </c>
      <c r="W67" s="1">
        <f t="shared" si="31"/>
        <v>5.5461476449595264E-8</v>
      </c>
      <c r="X67" s="1">
        <f t="shared" si="31"/>
        <v>1.5340408379675287E-8</v>
      </c>
      <c r="Y67" s="1">
        <f t="shared" si="31"/>
        <v>4.2430916794846534E-9</v>
      </c>
      <c r="Z67" s="1">
        <f t="shared" si="30"/>
        <v>1.1736211028361811E-9</v>
      </c>
      <c r="AA67" s="1">
        <f t="shared" si="30"/>
        <v>3.2461860291213523E-10</v>
      </c>
      <c r="AB67" s="1">
        <f t="shared" si="30"/>
        <v>8.9788124209739538E-11</v>
      </c>
      <c r="AC67" s="1">
        <f t="shared" si="26"/>
        <v>0.42499999999999999</v>
      </c>
      <c r="AD67" s="1">
        <f t="shared" si="26"/>
        <v>0.11755319148936171</v>
      </c>
      <c r="AE67" s="1">
        <f t="shared" si="26"/>
        <v>3.2514712539610691E-2</v>
      </c>
      <c r="AF67" s="1">
        <f t="shared" si="26"/>
        <v>8.9934311279774234E-3</v>
      </c>
      <c r="AG67" s="1">
        <f t="shared" si="26"/>
        <v>2.4875447800788626E-3</v>
      </c>
      <c r="AH67" s="1">
        <f t="shared" si="26"/>
        <v>6.8804430087287692E-4</v>
      </c>
      <c r="AI67" s="1">
        <f t="shared" si="26"/>
        <v>1.9031012577334894E-4</v>
      </c>
      <c r="AJ67" s="1">
        <f t="shared" si="26"/>
        <v>5.2638970958585872E-5</v>
      </c>
      <c r="AK67" s="1">
        <f t="shared" si="26"/>
        <v>1.4559715371523758E-5</v>
      </c>
      <c r="AL67" s="1">
        <f t="shared" si="26"/>
        <v>4.027155315527848E-6</v>
      </c>
      <c r="AM67" s="1">
        <f t="shared" si="27"/>
        <v>0.5</v>
      </c>
      <c r="AN67" s="1">
        <f t="shared" si="27"/>
        <v>0.13829787234042554</v>
      </c>
      <c r="AO67" s="1">
        <f t="shared" si="27"/>
        <v>3.825260298777728E-2</v>
      </c>
      <c r="AP67" s="1">
        <f t="shared" si="27"/>
        <v>1.0580507209385205E-2</v>
      </c>
      <c r="AQ67" s="1">
        <f t="shared" si="27"/>
        <v>2.9265232706810148E-3</v>
      </c>
      <c r="AR67" s="1">
        <f t="shared" si="27"/>
        <v>8.0946388337985523E-4</v>
      </c>
      <c r="AS67" s="1">
        <f t="shared" si="27"/>
        <v>2.2389426561570465E-4</v>
      </c>
      <c r="AT67" s="1">
        <f t="shared" si="27"/>
        <v>6.192820112774809E-5</v>
      </c>
      <c r="AU67" s="1">
        <f t="shared" si="27"/>
        <v>1.712907690767501E-5</v>
      </c>
      <c r="AV67" s="1">
        <f t="shared" si="27"/>
        <v>4.7378297829739393E-6</v>
      </c>
      <c r="BK67" s="1">
        <f t="shared" ca="1" si="28"/>
        <v>0.46049338765442371</v>
      </c>
      <c r="BL67" s="1">
        <f t="shared" ca="1" si="28"/>
        <v>1.2066254427537639</v>
      </c>
      <c r="BM67" s="1">
        <f t="shared" ca="1" si="28"/>
        <v>-7.7764624314523498</v>
      </c>
      <c r="BN67" s="1">
        <f t="shared" ca="1" si="28"/>
        <v>20.819906063186757</v>
      </c>
      <c r="BO67" s="1">
        <f t="shared" ca="1" si="28"/>
        <v>-28.906930061127827</v>
      </c>
      <c r="BP67" s="1">
        <f t="shared" ca="1" si="28"/>
        <v>22.858101762625864</v>
      </c>
      <c r="BQ67" s="1">
        <f t="shared" ca="1" si="28"/>
        <v>-10.702646595765728</v>
      </c>
      <c r="BR67" s="1">
        <f t="shared" ca="1" si="28"/>
        <v>2.9364208780740348</v>
      </c>
      <c r="BS67" s="1">
        <f t="shared" ca="1" si="28"/>
        <v>-0.43612718550143725</v>
      </c>
      <c r="BT67" s="1">
        <f t="shared" ca="1" si="28"/>
        <v>2.7064499725260687E-2</v>
      </c>
      <c r="BU67" s="1">
        <f t="shared" ca="1" si="29"/>
        <v>0.58086895742599154</v>
      </c>
      <c r="BV67" s="1">
        <f t="shared" ca="1" si="29"/>
        <v>-0.32044186571890371</v>
      </c>
      <c r="BW67" s="1">
        <f t="shared" ca="1" si="29"/>
        <v>0.52990026341649199</v>
      </c>
      <c r="BX67" s="1">
        <f t="shared" ca="1" si="29"/>
        <v>0.64324750143422826</v>
      </c>
      <c r="BY67" s="1">
        <f t="shared" ca="1" si="29"/>
        <v>-2.6166308263286275</v>
      </c>
      <c r="BZ67" s="1">
        <f t="shared" ca="1" si="29"/>
        <v>2.9626765997754916</v>
      </c>
      <c r="CA67" s="1">
        <f t="shared" ca="1" si="29"/>
        <v>-1.6826076715424969</v>
      </c>
      <c r="CB67" s="1">
        <f t="shared" ca="1" si="29"/>
        <v>0.52223737106656398</v>
      </c>
      <c r="CC67" s="1">
        <f t="shared" ca="1" si="29"/>
        <v>-8.4597300125220334E-2</v>
      </c>
      <c r="CD67" s="1">
        <f t="shared" ca="1" si="29"/>
        <v>5.6035194725081476E-3</v>
      </c>
      <c r="CE67" s="4">
        <f t="shared" ca="1" si="13"/>
        <v>0.4864457601727612</v>
      </c>
      <c r="CF67" s="4">
        <f t="shared" ca="1" si="14"/>
        <v>-6.144576017276121E-2</v>
      </c>
      <c r="CG67" s="4">
        <f t="shared" ca="1" si="20"/>
        <v>4.2945130268545878E-2</v>
      </c>
      <c r="CH67" s="4">
        <f t="shared" ca="1" si="21"/>
        <v>0.11797951573514306</v>
      </c>
      <c r="CI67" s="8">
        <f t="shared" ca="1" si="15"/>
        <v>0.54025654887602703</v>
      </c>
      <c r="CJ67" s="8">
        <f t="shared" ca="1" si="16"/>
        <v>-4.0256548876027032E-2</v>
      </c>
      <c r="CK67" s="8">
        <f t="shared" ca="1" si="22"/>
        <v>9.7126021452641747E-3</v>
      </c>
      <c r="CL67" s="8">
        <f t="shared" ca="1" si="23"/>
        <v>2.6569826730362737E-2</v>
      </c>
    </row>
    <row r="68" spans="1:90" x14ac:dyDescent="0.25">
      <c r="A68" s="7">
        <f>'Calculate Data'!J70</f>
        <v>0.42276422764227645</v>
      </c>
      <c r="B68" s="7">
        <f>'Calculate Data'!K70</f>
        <v>0.45864661654135336</v>
      </c>
      <c r="C68" s="7">
        <f>'Calculate Data'!O70</f>
        <v>0.48046875</v>
      </c>
      <c r="D68" s="7">
        <f>'Calculate Data'!B70</f>
        <v>256</v>
      </c>
      <c r="E68" s="2">
        <v>0.28085106382978725</v>
      </c>
      <c r="F68" s="10">
        <v>0.35126582278481011</v>
      </c>
      <c r="G68" s="4">
        <v>0.36186770428015563</v>
      </c>
      <c r="H68" s="8">
        <v>0.55148342059336819</v>
      </c>
      <c r="I68" s="20">
        <v>573</v>
      </c>
      <c r="J68" s="1">
        <f t="shared" si="31"/>
        <v>1</v>
      </c>
      <c r="K68" s="1">
        <f t="shared" si="31"/>
        <v>0.28085106382978725</v>
      </c>
      <c r="L68" s="1">
        <f t="shared" si="31"/>
        <v>7.8877320054323227E-2</v>
      </c>
      <c r="M68" s="1">
        <f t="shared" si="31"/>
        <v>2.215277924929929E-2</v>
      </c>
      <c r="N68" s="1">
        <f t="shared" si="31"/>
        <v>6.2216316189521413E-3</v>
      </c>
      <c r="O68" s="1">
        <f t="shared" si="31"/>
        <v>1.7473518589397503E-3</v>
      </c>
      <c r="P68" s="1">
        <f t="shared" si="31"/>
        <v>4.9074562846818527E-4</v>
      </c>
      <c r="Q68" s="1">
        <f t="shared" si="31"/>
        <v>1.3782643182510735E-4</v>
      </c>
      <c r="R68" s="1">
        <f t="shared" si="31"/>
        <v>3.8708700001945043E-5</v>
      </c>
      <c r="S68" s="1">
        <f t="shared" si="31"/>
        <v>1.0871379575014354E-5</v>
      </c>
      <c r="T68" s="1">
        <f t="shared" si="31"/>
        <v>3.0532385189402011E-6</v>
      </c>
      <c r="U68" s="1">
        <f t="shared" si="31"/>
        <v>8.575052861704395E-7</v>
      </c>
      <c r="V68" s="1">
        <f t="shared" si="31"/>
        <v>2.408312718606341E-7</v>
      </c>
      <c r="W68" s="1">
        <f t="shared" si="31"/>
        <v>6.7637718905539785E-8</v>
      </c>
      <c r="X68" s="1">
        <f t="shared" si="31"/>
        <v>1.8996125309640964E-8</v>
      </c>
      <c r="Y68" s="1">
        <f t="shared" si="31"/>
        <v>5.335082001856611E-9</v>
      </c>
      <c r="Z68" s="1">
        <f t="shared" si="30"/>
        <v>1.4983634558405801E-9</v>
      </c>
      <c r="AA68" s="1">
        <f t="shared" si="30"/>
        <v>4.2081697057650337E-10</v>
      </c>
      <c r="AB68" s="1">
        <f t="shared" si="30"/>
        <v>1.1818689386403925E-10</v>
      </c>
      <c r="AC68" s="1">
        <f t="shared" si="26"/>
        <v>0.36186770428015563</v>
      </c>
      <c r="AD68" s="1">
        <f t="shared" si="26"/>
        <v>0.10163092971272457</v>
      </c>
      <c r="AE68" s="1">
        <f t="shared" si="26"/>
        <v>2.8543154727829027E-2</v>
      </c>
      <c r="AF68" s="1">
        <f t="shared" si="26"/>
        <v>8.0163753703690038E-3</v>
      </c>
      <c r="AG68" s="1">
        <f t="shared" si="26"/>
        <v>2.2514075508270393E-3</v>
      </c>
      <c r="AH68" s="1">
        <f t="shared" ref="AH68:AL118" si="32">$G68*O68</f>
        <v>6.3231020576418983E-4</v>
      </c>
      <c r="AI68" s="1">
        <f t="shared" si="32"/>
        <v>1.775849939593044E-4</v>
      </c>
      <c r="AJ68" s="1">
        <f t="shared" si="32"/>
        <v>4.9874934473676978E-5</v>
      </c>
      <c r="AK68" s="1">
        <f t="shared" si="32"/>
        <v>1.4007428405373108E-5</v>
      </c>
      <c r="AL68" s="1">
        <f t="shared" si="32"/>
        <v>3.9340011691686183E-6</v>
      </c>
      <c r="AM68" s="1">
        <f t="shared" si="27"/>
        <v>0.55148342059336819</v>
      </c>
      <c r="AN68" s="1">
        <f t="shared" si="27"/>
        <v>0.15488470535813745</v>
      </c>
      <c r="AO68" s="1">
        <f t="shared" si="27"/>
        <v>4.3499534270796052E-2</v>
      </c>
      <c r="AP68" s="1">
        <f t="shared" si="27"/>
        <v>1.2216890476053359E-2</v>
      </c>
      <c r="AQ68" s="1">
        <f t="shared" si="27"/>
        <v>3.4311266868915819E-3</v>
      </c>
      <c r="AR68" s="1">
        <f t="shared" ref="AR68:AV118" si="33">$H68*O68</f>
        <v>9.6363558014827405E-4</v>
      </c>
      <c r="AS68" s="1">
        <f t="shared" si="33"/>
        <v>2.7063807782887704E-4</v>
      </c>
      <c r="AT68" s="1">
        <f t="shared" si="33"/>
        <v>7.6008992071088861E-5</v>
      </c>
      <c r="AU68" s="1">
        <f t="shared" si="33"/>
        <v>2.1347206283795171E-5</v>
      </c>
      <c r="AV68" s="1">
        <f t="shared" si="33"/>
        <v>5.9953855945977929E-6</v>
      </c>
      <c r="BK68" s="1">
        <f t="shared" ca="1" si="28"/>
        <v>0.46049338765442371</v>
      </c>
      <c r="BL68" s="1">
        <f t="shared" ca="1" si="28"/>
        <v>1.2251889111038219</v>
      </c>
      <c r="BM68" s="1">
        <f t="shared" ca="1" si="28"/>
        <v>-8.0175787813979724</v>
      </c>
      <c r="BN68" s="1">
        <f t="shared" ca="1" si="28"/>
        <v>21.79568398194607</v>
      </c>
      <c r="BO68" s="1">
        <f t="shared" ca="1" si="28"/>
        <v>-30.727291984474732</v>
      </c>
      <c r="BP68" s="1">
        <f t="shared" ref="BP68:BT131" ca="1" si="34">BP$1*O68</f>
        <v>24.671358059847616</v>
      </c>
      <c r="BQ68" s="1">
        <f t="shared" ca="1" si="34"/>
        <v>-11.729369252643163</v>
      </c>
      <c r="BR68" s="1">
        <f t="shared" ca="1" si="34"/>
        <v>3.2676260943445365</v>
      </c>
      <c r="BS68" s="1">
        <f t="shared" ca="1" si="34"/>
        <v>-0.49278535198541562</v>
      </c>
      <c r="BT68" s="1">
        <f t="shared" ca="1" si="34"/>
        <v>3.105097301917981E-2</v>
      </c>
      <c r="BU68" s="1">
        <f t="shared" ca="1" si="29"/>
        <v>0.58086895742599154</v>
      </c>
      <c r="BV68" s="1">
        <f t="shared" ca="1" si="29"/>
        <v>-0.32537174057611762</v>
      </c>
      <c r="BW68" s="1">
        <f t="shared" ca="1" si="29"/>
        <v>0.54633030708692043</v>
      </c>
      <c r="BX68" s="1">
        <f t="shared" ca="1" si="29"/>
        <v>0.67339493371810599</v>
      </c>
      <c r="BY68" s="1">
        <f t="shared" ca="1" si="29"/>
        <v>-2.7814084458694048</v>
      </c>
      <c r="BZ68" s="1">
        <f t="shared" ref="BZ68:CD131" ca="1" si="35">BZ$1*O68</f>
        <v>3.1976957652758431</v>
      </c>
      <c r="CA68" s="1">
        <f t="shared" ca="1" si="35"/>
        <v>-1.8440230190035583</v>
      </c>
      <c r="CB68" s="1">
        <f t="shared" ca="1" si="35"/>
        <v>0.5811416455594246</v>
      </c>
      <c r="CC68" s="1">
        <f t="shared" ca="1" si="35"/>
        <v>-9.5587506821642895E-2</v>
      </c>
      <c r="CD68" s="1">
        <f t="shared" ca="1" si="35"/>
        <v>6.4288914895737365E-3</v>
      </c>
      <c r="CE68" s="4">
        <f t="shared" ref="CE68:CE131" ca="1" si="36">SUM(BK68:BT68)</f>
        <v>0.48437603741436353</v>
      </c>
      <c r="CF68" s="4">
        <f t="shared" ref="CF68:CF131" ca="1" si="37">G68-CE68</f>
        <v>-0.12250833313420789</v>
      </c>
      <c r="CG68" s="4">
        <f t="shared" ca="1" si="20"/>
        <v>3.5959313814989451E-2</v>
      </c>
      <c r="CH68" s="4">
        <f t="shared" ca="1" si="21"/>
        <v>0.11626715013454741</v>
      </c>
      <c r="CI68" s="8">
        <f t="shared" ref="CI68:CI131" ca="1" si="38">SUM(BU68:CD68)</f>
        <v>0.5394697882851357</v>
      </c>
      <c r="CJ68" s="8">
        <f t="shared" ref="CJ68:CJ131" ca="1" si="39">H68-CI68</f>
        <v>1.2013632308232491E-2</v>
      </c>
      <c r="CK68" s="8">
        <f t="shared" ca="1" si="22"/>
        <v>1.1853055270535411E-2</v>
      </c>
      <c r="CL68" s="8">
        <f t="shared" ca="1" si="23"/>
        <v>2.5980644104303667E-2</v>
      </c>
    </row>
    <row r="69" spans="1:90" x14ac:dyDescent="0.25">
      <c r="A69" s="7">
        <f>'Calculate Data'!J71</f>
        <v>0.60869565217391308</v>
      </c>
      <c r="B69" s="7">
        <f>'Calculate Data'!K71</f>
        <v>0.23</v>
      </c>
      <c r="C69" s="7">
        <f>'Calculate Data'!O71</f>
        <v>0.47916666666666669</v>
      </c>
      <c r="D69" s="7">
        <f>'Calculate Data'!B71</f>
        <v>192</v>
      </c>
      <c r="E69" s="2">
        <v>0.28510638297872343</v>
      </c>
      <c r="F69" s="10">
        <v>0.36</v>
      </c>
      <c r="G69" s="4">
        <v>0.42222222222222222</v>
      </c>
      <c r="H69" s="8">
        <v>0.52631578947368418</v>
      </c>
      <c r="I69" s="20">
        <v>95</v>
      </c>
      <c r="J69" s="1">
        <f t="shared" si="31"/>
        <v>1</v>
      </c>
      <c r="K69" s="1">
        <f t="shared" si="31"/>
        <v>0.28510638297872343</v>
      </c>
      <c r="L69" s="1">
        <f t="shared" si="31"/>
        <v>8.1285649615210509E-2</v>
      </c>
      <c r="M69" s="1">
        <f t="shared" si="31"/>
        <v>2.3175057549868532E-2</v>
      </c>
      <c r="N69" s="1">
        <f t="shared" si="31"/>
        <v>6.6073568333667723E-3</v>
      </c>
      <c r="O69" s="1">
        <f t="shared" si="31"/>
        <v>1.8837996078109522E-3</v>
      </c>
      <c r="P69" s="1">
        <f t="shared" si="31"/>
        <v>5.3708329243971832E-4</v>
      </c>
      <c r="Q69" s="1">
        <f t="shared" si="31"/>
        <v>1.5312587486579206E-4</v>
      </c>
      <c r="R69" s="1">
        <f t="shared" si="31"/>
        <v>4.3657164323438583E-5</v>
      </c>
      <c r="S69" s="1">
        <f t="shared" si="31"/>
        <v>1.2446936211363341E-5</v>
      </c>
      <c r="T69" s="1">
        <f t="shared" si="31"/>
        <v>3.5487009623886974E-6</v>
      </c>
      <c r="U69" s="1">
        <f t="shared" si="31"/>
        <v>1.0117572956597565E-6</v>
      </c>
      <c r="V69" s="1">
        <f t="shared" si="31"/>
        <v>2.8845846301788797E-7</v>
      </c>
      <c r="W69" s="1">
        <f t="shared" si="31"/>
        <v>8.2241349030631898E-8</v>
      </c>
      <c r="X69" s="1">
        <f t="shared" si="31"/>
        <v>2.3447533553414203E-8</v>
      </c>
      <c r="Y69" s="1">
        <f t="shared" si="31"/>
        <v>6.6850414811861781E-9</v>
      </c>
      <c r="Z69" s="1">
        <f t="shared" si="30"/>
        <v>1.9059479967637185E-9</v>
      </c>
      <c r="AA69" s="1">
        <f t="shared" si="30"/>
        <v>5.4339793950284742E-10</v>
      </c>
      <c r="AB69" s="1">
        <f t="shared" si="30"/>
        <v>1.54926221049748E-10</v>
      </c>
      <c r="AC69" s="1">
        <f t="shared" ref="AC69:AG119" si="40">$G69*J69</f>
        <v>0.42222222222222222</v>
      </c>
      <c r="AD69" s="1">
        <f t="shared" si="40"/>
        <v>0.12037825059101656</v>
      </c>
      <c r="AE69" s="1">
        <f t="shared" si="40"/>
        <v>3.4320607615311104E-2</v>
      </c>
      <c r="AF69" s="1">
        <f t="shared" si="40"/>
        <v>9.7850242988333797E-3</v>
      </c>
      <c r="AG69" s="1">
        <f t="shared" si="40"/>
        <v>2.7897728851993039E-3</v>
      </c>
      <c r="AH69" s="1">
        <f t="shared" si="32"/>
        <v>7.9538205663129088E-4</v>
      </c>
      <c r="AI69" s="1">
        <f t="shared" si="32"/>
        <v>2.267685012523255E-4</v>
      </c>
      <c r="AJ69" s="1">
        <f t="shared" si="32"/>
        <v>6.4653147165556643E-5</v>
      </c>
      <c r="AK69" s="1">
        <f t="shared" si="32"/>
        <v>1.8433024936562958E-5</v>
      </c>
      <c r="AL69" s="1">
        <f t="shared" si="32"/>
        <v>5.2553730670200776E-6</v>
      </c>
      <c r="AM69" s="1">
        <f t="shared" ref="AM69:AQ119" si="41">$H69*J69</f>
        <v>0.52631578947368418</v>
      </c>
      <c r="AN69" s="1">
        <f t="shared" si="41"/>
        <v>0.15005599104143338</v>
      </c>
      <c r="AO69" s="1">
        <f t="shared" si="41"/>
        <v>4.2781920850110788E-2</v>
      </c>
      <c r="AP69" s="1">
        <f t="shared" si="41"/>
        <v>1.2197398710457122E-2</v>
      </c>
      <c r="AQ69" s="1">
        <f t="shared" si="41"/>
        <v>3.4775562280877745E-3</v>
      </c>
      <c r="AR69" s="1">
        <f t="shared" si="33"/>
        <v>9.9147347779523793E-4</v>
      </c>
      <c r="AS69" s="1">
        <f t="shared" si="33"/>
        <v>2.8267541707353595E-4</v>
      </c>
      <c r="AT69" s="1">
        <f t="shared" si="33"/>
        <v>8.0592565718837922E-5</v>
      </c>
      <c r="AU69" s="1">
        <f t="shared" si="33"/>
        <v>2.2977454907072939E-5</v>
      </c>
      <c r="AV69" s="1">
        <f t="shared" si="33"/>
        <v>6.5510190586122845E-6</v>
      </c>
      <c r="BK69" s="1">
        <f t="shared" ref="BK69:BO132" ca="1" si="42">BK$1*J69</f>
        <v>0.46049338765442371</v>
      </c>
      <c r="BL69" s="1">
        <f t="shared" ca="1" si="42"/>
        <v>1.2437523794538798</v>
      </c>
      <c r="BM69" s="1">
        <f t="shared" ca="1" si="42"/>
        <v>-8.2623762969916204</v>
      </c>
      <c r="BN69" s="1">
        <f t="shared" ca="1" si="42"/>
        <v>22.801483503986304</v>
      </c>
      <c r="BO69" s="1">
        <f t="shared" ca="1" si="42"/>
        <v>-32.632305333865013</v>
      </c>
      <c r="BP69" s="1">
        <f t="shared" ca="1" si="34"/>
        <v>26.597902648814493</v>
      </c>
      <c r="BQ69" s="1">
        <f t="shared" ca="1" si="34"/>
        <v>-12.836891234496633</v>
      </c>
      <c r="BR69" s="1">
        <f t="shared" ca="1" si="34"/>
        <v>3.6303494025421754</v>
      </c>
      <c r="BS69" s="1">
        <f t="shared" ca="1" si="34"/>
        <v>-0.5557823199107641</v>
      </c>
      <c r="BT69" s="1">
        <f t="shared" ca="1" si="34"/>
        <v>3.5551097981967476E-2</v>
      </c>
      <c r="BU69" s="1">
        <f t="shared" ref="BU69:BY132" ca="1" si="43">BU$1*J69</f>
        <v>0.58086895742599154</v>
      </c>
      <c r="BV69" s="1">
        <f t="shared" ca="1" si="43"/>
        <v>-0.33030161543333153</v>
      </c>
      <c r="BW69" s="1">
        <f t="shared" ca="1" si="43"/>
        <v>0.56301119111872955</v>
      </c>
      <c r="BX69" s="1">
        <f t="shared" ca="1" si="43"/>
        <v>0.70446990723300063</v>
      </c>
      <c r="BY69" s="1">
        <f t="shared" ca="1" si="43"/>
        <v>-2.9538486407998681</v>
      </c>
      <c r="BZ69" s="1">
        <f t="shared" ca="1" si="35"/>
        <v>3.447398414753442</v>
      </c>
      <c r="CA69" s="1">
        <f t="shared" ca="1" si="35"/>
        <v>-2.0181411650522056</v>
      </c>
      <c r="CB69" s="1">
        <f t="shared" ca="1" si="35"/>
        <v>0.64565135815278596</v>
      </c>
      <c r="CC69" s="1">
        <f t="shared" ca="1" si="35"/>
        <v>-0.10780727568661774</v>
      </c>
      <c r="CD69" s="1">
        <f t="shared" ca="1" si="35"/>
        <v>7.3606115698885716E-3</v>
      </c>
      <c r="CE69" s="4">
        <f t="shared" ca="1" si="36"/>
        <v>0.48217723516921257</v>
      </c>
      <c r="CF69" s="4">
        <f t="shared" ca="1" si="37"/>
        <v>-5.9955012946990349E-2</v>
      </c>
      <c r="CG69" s="4">
        <f t="shared" ca="1" si="20"/>
        <v>2.3056582315755761E-2</v>
      </c>
      <c r="CH69" s="4">
        <f t="shared" ca="1" si="21"/>
        <v>0.13123606800193088</v>
      </c>
      <c r="CI69" s="8">
        <f t="shared" ca="1" si="38"/>
        <v>0.53866174328181515</v>
      </c>
      <c r="CJ69" s="8">
        <f t="shared" ca="1" si="39"/>
        <v>-1.2345953808130972E-2</v>
      </c>
      <c r="CK69" s="8">
        <f t="shared" ca="1" si="22"/>
        <v>8.2103317739521935E-3</v>
      </c>
      <c r="CL69" s="8">
        <f t="shared" ca="1" si="23"/>
        <v>3.4779561053063707E-2</v>
      </c>
    </row>
    <row r="70" spans="1:90" x14ac:dyDescent="0.25">
      <c r="A70" s="7">
        <f>'Calculate Data'!J72</f>
        <v>0.37610619469026546</v>
      </c>
      <c r="B70" s="7">
        <f>'Calculate Data'!K72</f>
        <v>0.34239130434782611</v>
      </c>
      <c r="C70" s="7">
        <f>'Calculate Data'!O72</f>
        <v>0.551219512195122</v>
      </c>
      <c r="D70" s="7">
        <f>'Calculate Data'!B72</f>
        <v>410</v>
      </c>
      <c r="E70" s="2">
        <v>0.28936170212765955</v>
      </c>
      <c r="F70" s="10">
        <v>0.36200716845878134</v>
      </c>
      <c r="G70" s="4">
        <v>0.54471544715447151</v>
      </c>
      <c r="H70" s="8">
        <v>0.53142857142857147</v>
      </c>
      <c r="I70" s="20">
        <v>525</v>
      </c>
      <c r="J70" s="1">
        <f t="shared" si="31"/>
        <v>1</v>
      </c>
      <c r="K70" s="1">
        <f t="shared" si="31"/>
        <v>0.28936170212765955</v>
      </c>
      <c r="L70" s="1">
        <f t="shared" si="31"/>
        <v>8.3730194658216378E-2</v>
      </c>
      <c r="M70" s="1">
        <f t="shared" si="31"/>
        <v>2.4228311645781757E-2</v>
      </c>
      <c r="N70" s="1">
        <f t="shared" si="31"/>
        <v>7.0107454975028068E-3</v>
      </c>
      <c r="O70" s="1">
        <f t="shared" si="31"/>
        <v>2.0286412503412376E-3</v>
      </c>
      <c r="P70" s="1">
        <f t="shared" si="31"/>
        <v>5.8701108520512401E-4</v>
      </c>
      <c r="Q70" s="1">
        <f t="shared" si="31"/>
        <v>1.6985852678275926E-4</v>
      </c>
      <c r="R70" s="1">
        <f t="shared" si="31"/>
        <v>4.915055243075588E-5</v>
      </c>
      <c r="S70" s="1">
        <f t="shared" si="31"/>
        <v>1.4222287511878296E-5</v>
      </c>
      <c r="T70" s="1">
        <f t="shared" si="31"/>
        <v>4.1153853225860599E-6</v>
      </c>
      <c r="U70" s="1">
        <f t="shared" si="31"/>
        <v>1.1908349018546895E-6</v>
      </c>
      <c r="V70" s="1">
        <f t="shared" si="31"/>
        <v>3.4458201415369744E-7</v>
      </c>
      <c r="W70" s="1">
        <f t="shared" si="31"/>
        <v>9.9708838138091164E-8</v>
      </c>
      <c r="X70" s="1">
        <f t="shared" si="31"/>
        <v>2.8851919120809354E-8</v>
      </c>
      <c r="Y70" s="1">
        <f t="shared" si="31"/>
        <v>8.3486404264469614E-9</v>
      </c>
      <c r="Z70" s="1">
        <f t="shared" si="30"/>
        <v>2.4157768042484827E-9</v>
      </c>
      <c r="AA70" s="1">
        <f t="shared" si="30"/>
        <v>6.9903328803785871E-10</v>
      </c>
      <c r="AB70" s="1">
        <f t="shared" si="30"/>
        <v>2.0227346207052933E-10</v>
      </c>
      <c r="AC70" s="1">
        <f t="shared" si="40"/>
        <v>0.54471544715447151</v>
      </c>
      <c r="AD70" s="1">
        <f t="shared" si="40"/>
        <v>0.15761978896384707</v>
      </c>
      <c r="AE70" s="1">
        <f t="shared" si="40"/>
        <v>4.5609130423581279E-2</v>
      </c>
      <c r="AF70" s="1">
        <f t="shared" si="40"/>
        <v>1.3197535611929899E-2</v>
      </c>
      <c r="AG70" s="1">
        <f t="shared" si="40"/>
        <v>3.8188613685584392E-3</v>
      </c>
      <c r="AH70" s="1">
        <f t="shared" si="32"/>
        <v>1.1050322257956334E-3</v>
      </c>
      <c r="AI70" s="1">
        <f t="shared" si="32"/>
        <v>3.1975400576214071E-4</v>
      </c>
      <c r="AJ70" s="1">
        <f t="shared" si="32"/>
        <v>9.2524563369470483E-5</v>
      </c>
      <c r="AK70" s="1">
        <f t="shared" si="32"/>
        <v>2.6773065145208485E-5</v>
      </c>
      <c r="AL70" s="1">
        <f t="shared" si="32"/>
        <v>7.7470997015922416E-6</v>
      </c>
      <c r="AM70" s="1">
        <f t="shared" si="41"/>
        <v>0.53142857142857147</v>
      </c>
      <c r="AN70" s="1">
        <f t="shared" si="41"/>
        <v>0.15377507598784193</v>
      </c>
      <c r="AO70" s="1">
        <f t="shared" si="41"/>
        <v>4.4496617732652136E-2</v>
      </c>
      <c r="AP70" s="1">
        <f t="shared" si="41"/>
        <v>1.287561704604402E-2</v>
      </c>
      <c r="AQ70" s="1">
        <f t="shared" si="41"/>
        <v>3.7257104643872063E-3</v>
      </c>
      <c r="AR70" s="1">
        <f t="shared" si="33"/>
        <v>1.0780779216099149E-3</v>
      </c>
      <c r="AS70" s="1">
        <f t="shared" si="33"/>
        <v>3.1195446242329451E-4</v>
      </c>
      <c r="AT70" s="1">
        <f t="shared" si="33"/>
        <v>9.0267674233123496E-5</v>
      </c>
      <c r="AU70" s="1">
        <f t="shared" si="33"/>
        <v>2.6120007863201698E-5</v>
      </c>
      <c r="AV70" s="1">
        <f t="shared" si="33"/>
        <v>7.558129934883895E-6</v>
      </c>
      <c r="BK70" s="1">
        <f t="shared" ca="1" si="42"/>
        <v>0.46049338765442371</v>
      </c>
      <c r="BL70" s="1">
        <f t="shared" ca="1" si="42"/>
        <v>1.2623158478039376</v>
      </c>
      <c r="BM70" s="1">
        <f t="shared" ca="1" si="42"/>
        <v>-8.5108549782332918</v>
      </c>
      <c r="BN70" s="1">
        <f t="shared" ca="1" si="42"/>
        <v>23.837759502084428</v>
      </c>
      <c r="BO70" s="1">
        <f t="shared" ca="1" si="42"/>
        <v>-34.624554638432926</v>
      </c>
      <c r="BP70" s="1">
        <f t="shared" ca="1" si="34"/>
        <v>28.642963010617869</v>
      </c>
      <c r="BQ70" s="1">
        <f t="shared" ca="1" si="34"/>
        <v>-14.030221308862959</v>
      </c>
      <c r="BR70" s="1">
        <f t="shared" ca="1" si="34"/>
        <v>4.0270516120345201</v>
      </c>
      <c r="BS70" s="1">
        <f t="shared" ca="1" si="34"/>
        <v>-0.62571649987342948</v>
      </c>
      <c r="BT70" s="1">
        <f t="shared" ca="1" si="34"/>
        <v>4.0621879013158071E-2</v>
      </c>
      <c r="BU70" s="1">
        <f t="shared" ca="1" si="43"/>
        <v>0.58086895742599154</v>
      </c>
      <c r="BV70" s="1">
        <f t="shared" ca="1" si="43"/>
        <v>-0.33523149029054539</v>
      </c>
      <c r="BW70" s="1">
        <f t="shared" ca="1" si="43"/>
        <v>0.57994291551191912</v>
      </c>
      <c r="BX70" s="1">
        <f t="shared" ca="1" si="43"/>
        <v>0.73648647563392688</v>
      </c>
      <c r="BY70" s="1">
        <f t="shared" ca="1" si="43"/>
        <v>-3.1341853605082766</v>
      </c>
      <c r="BZ70" s="1">
        <f t="shared" ca="1" si="35"/>
        <v>3.7124620907297992</v>
      </c>
      <c r="CA70" s="1">
        <f t="shared" ca="1" si="35"/>
        <v>-2.2057495589055116</v>
      </c>
      <c r="CB70" s="1">
        <f t="shared" ca="1" si="35"/>
        <v>0.71620415953371808</v>
      </c>
      <c r="CC70" s="1">
        <f t="shared" ca="1" si="35"/>
        <v>-0.12137268276966985</v>
      </c>
      <c r="CD70" s="1">
        <f t="shared" ca="1" si="35"/>
        <v>8.4104820843093862E-3</v>
      </c>
      <c r="CE70" s="4">
        <f t="shared" ca="1" si="36"/>
        <v>0.47985781380573034</v>
      </c>
      <c r="CF70" s="4">
        <f t="shared" ca="1" si="37"/>
        <v>6.4857633348741173E-2</v>
      </c>
      <c r="CG70" s="4">
        <f t="shared" ca="1" si="20"/>
        <v>2.8330240685946743E-2</v>
      </c>
      <c r="CH70" s="4">
        <f t="shared" ca="1" si="21"/>
        <v>0.13186686565803912</v>
      </c>
      <c r="CI70" s="8">
        <f t="shared" ca="1" si="38"/>
        <v>0.53783598844566105</v>
      </c>
      <c r="CJ70" s="8">
        <f t="shared" ca="1" si="39"/>
        <v>-6.4074170170895783E-3</v>
      </c>
      <c r="CK70" s="8">
        <f t="shared" ca="1" si="22"/>
        <v>8.8469477975155249E-3</v>
      </c>
      <c r="CL70" s="8">
        <f t="shared" ca="1" si="23"/>
        <v>3.4807578249563313E-2</v>
      </c>
    </row>
    <row r="71" spans="1:90" x14ac:dyDescent="0.25">
      <c r="A71" s="7">
        <f>'Calculate Data'!J73</f>
        <v>0.46621621621621623</v>
      </c>
      <c r="B71" s="7">
        <f>'Calculate Data'!K73</f>
        <v>0.36752136752136755</v>
      </c>
      <c r="C71" s="7">
        <f>'Calculate Data'!O73</f>
        <v>0.55849056603773584</v>
      </c>
      <c r="D71" s="7">
        <f>'Calculate Data'!B73</f>
        <v>265</v>
      </c>
      <c r="E71" s="2">
        <v>0.29361702127659572</v>
      </c>
      <c r="F71" s="10">
        <v>0.36212624584717606</v>
      </c>
      <c r="G71" s="4">
        <v>0.4251012145748988</v>
      </c>
      <c r="H71" s="8">
        <v>0.5492700729927007</v>
      </c>
      <c r="I71" s="20">
        <v>548</v>
      </c>
      <c r="J71" s="1">
        <f t="shared" si="31"/>
        <v>1</v>
      </c>
      <c r="K71" s="1">
        <f t="shared" si="31"/>
        <v>0.29361702127659572</v>
      </c>
      <c r="L71" s="1">
        <f t="shared" si="31"/>
        <v>8.6210955183340862E-2</v>
      </c>
      <c r="M71" s="1">
        <f t="shared" si="31"/>
        <v>2.5313003862342635E-2</v>
      </c>
      <c r="N71" s="1">
        <f t="shared" si="31"/>
        <v>7.432328793624007E-3</v>
      </c>
      <c r="O71" s="1">
        <f t="shared" si="31"/>
        <v>2.1822582415321552E-3</v>
      </c>
      <c r="P71" s="1">
        <f t="shared" si="31"/>
        <v>6.4074816453497311E-4</v>
      </c>
      <c r="Q71" s="1">
        <f t="shared" si="31"/>
        <v>1.8813456745920488E-4</v>
      </c>
      <c r="R71" s="1">
        <f t="shared" si="31"/>
        <v>5.5239511296532488E-5</v>
      </c>
      <c r="S71" s="1">
        <f t="shared" si="31"/>
        <v>1.621926076366273E-5</v>
      </c>
      <c r="T71" s="1">
        <f t="shared" si="31"/>
        <v>4.7622510327350132E-6</v>
      </c>
      <c r="U71" s="1">
        <f t="shared" si="31"/>
        <v>1.3982779628030464E-6</v>
      </c>
      <c r="V71" s="1">
        <f t="shared" si="31"/>
        <v>4.1055821035493699E-7</v>
      </c>
      <c r="W71" s="1">
        <f t="shared" si="31"/>
        <v>1.2054687878506662E-7</v>
      </c>
      <c r="X71" s="1">
        <f t="shared" si="31"/>
        <v>3.5394615473062104E-8</v>
      </c>
      <c r="Y71" s="1">
        <f t="shared" si="31"/>
        <v>1.0392461564431002E-8</v>
      </c>
      <c r="Z71" s="1">
        <f t="shared" si="30"/>
        <v>3.0514036082797404E-9</v>
      </c>
      <c r="AA71" s="1">
        <f t="shared" si="30"/>
        <v>8.9594403817575347E-10</v>
      </c>
      <c r="AB71" s="1">
        <f t="shared" si="30"/>
        <v>2.6306441971968929E-10</v>
      </c>
      <c r="AC71" s="1">
        <f t="shared" si="40"/>
        <v>0.4251012145748988</v>
      </c>
      <c r="AD71" s="1">
        <f t="shared" si="40"/>
        <v>0.12481695236454475</v>
      </c>
      <c r="AE71" s="1">
        <f t="shared" si="40"/>
        <v>3.6648381758100368E-2</v>
      </c>
      <c r="AF71" s="1">
        <f t="shared" si="40"/>
        <v>1.0760588686420958E-2</v>
      </c>
      <c r="AG71" s="1">
        <f t="shared" si="40"/>
        <v>3.1594919972895577E-3</v>
      </c>
      <c r="AH71" s="1">
        <f t="shared" si="32"/>
        <v>9.276806289914021E-4</v>
      </c>
      <c r="AI71" s="1">
        <f t="shared" si="32"/>
        <v>2.7238282298045418E-4</v>
      </c>
      <c r="AJ71" s="1">
        <f t="shared" si="32"/>
        <v>7.9976233130431228E-5</v>
      </c>
      <c r="AK71" s="1">
        <f t="shared" si="32"/>
        <v>2.3482383344679804E-5</v>
      </c>
      <c r="AL71" s="1">
        <f t="shared" si="32"/>
        <v>6.8948274501400271E-6</v>
      </c>
      <c r="AM71" s="1">
        <f t="shared" si="41"/>
        <v>0.5492700729927007</v>
      </c>
      <c r="AN71" s="1">
        <f t="shared" si="41"/>
        <v>0.16127504270849508</v>
      </c>
      <c r="AO71" s="1">
        <f t="shared" si="41"/>
        <v>4.7353097646324081E-2</v>
      </c>
      <c r="AP71" s="1">
        <f t="shared" si="41"/>
        <v>1.3903675479133454E-2</v>
      </c>
      <c r="AQ71" s="1">
        <f t="shared" si="41"/>
        <v>4.0823557789796093E-3</v>
      </c>
      <c r="AR71" s="1">
        <f t="shared" si="33"/>
        <v>1.1986491436152896E-3</v>
      </c>
      <c r="AS71" s="1">
        <f t="shared" si="33"/>
        <v>3.5194379110406367E-4</v>
      </c>
      <c r="AT71" s="1">
        <f t="shared" si="33"/>
        <v>1.0333668760076764E-4</v>
      </c>
      <c r="AU71" s="1">
        <f t="shared" si="33"/>
        <v>3.0341410401927516E-5</v>
      </c>
      <c r="AV71" s="1">
        <f t="shared" si="33"/>
        <v>8.9087545435446736E-6</v>
      </c>
      <c r="BK71" s="1">
        <f t="shared" ca="1" si="42"/>
        <v>0.46049338765442371</v>
      </c>
      <c r="BL71" s="1">
        <f t="shared" ca="1" si="42"/>
        <v>1.2808793161539955</v>
      </c>
      <c r="BM71" s="1">
        <f t="shared" ca="1" si="42"/>
        <v>-8.7630148251229887</v>
      </c>
      <c r="BN71" s="1">
        <f t="shared" ca="1" si="42"/>
        <v>24.904966849017445</v>
      </c>
      <c r="BO71" s="1">
        <f t="shared" ca="1" si="42"/>
        <v>-36.706663292412529</v>
      </c>
      <c r="BP71" s="1">
        <f t="shared" ca="1" si="34"/>
        <v>30.811925016957694</v>
      </c>
      <c r="BQ71" s="1">
        <f t="shared" ca="1" si="34"/>
        <v>-15.314597591512292</v>
      </c>
      <c r="BR71" s="1">
        <f t="shared" ca="1" si="34"/>
        <v>4.4603448971094446</v>
      </c>
      <c r="BS71" s="1">
        <f t="shared" ca="1" si="34"/>
        <v>-0.70323265871486995</v>
      </c>
      <c r="BT71" s="1">
        <f t="shared" ca="1" si="34"/>
        <v>4.6325659488608936E-2</v>
      </c>
      <c r="BU71" s="1">
        <f t="shared" ca="1" si="43"/>
        <v>0.58086895742599154</v>
      </c>
      <c r="BV71" s="1">
        <f t="shared" ca="1" si="43"/>
        <v>-0.3401613651477593</v>
      </c>
      <c r="BW71" s="1">
        <f t="shared" ca="1" si="43"/>
        <v>0.59712548026648937</v>
      </c>
      <c r="BX71" s="1">
        <f t="shared" ca="1" si="43"/>
        <v>0.76945869257590094</v>
      </c>
      <c r="BY71" s="1">
        <f t="shared" ca="1" si="43"/>
        <v>-3.3226560724188059</v>
      </c>
      <c r="BZ71" s="1">
        <f t="shared" ca="1" si="35"/>
        <v>3.9935848649967256</v>
      </c>
      <c r="CA71" s="1">
        <f t="shared" ca="1" si="35"/>
        <v>-2.4076717065720521</v>
      </c>
      <c r="CB71" s="1">
        <f t="shared" ca="1" si="35"/>
        <v>0.79326462037839773</v>
      </c>
      <c r="CC71" s="1">
        <f t="shared" ca="1" si="35"/>
        <v>-0.13640879602301803</v>
      </c>
      <c r="CD71" s="1">
        <f t="shared" ca="1" si="35"/>
        <v>9.5914108022073057E-3</v>
      </c>
      <c r="CE71" s="4">
        <f t="shared" ca="1" si="36"/>
        <v>0.4774267586189343</v>
      </c>
      <c r="CF71" s="4">
        <f t="shared" ca="1" si="37"/>
        <v>-5.2325544044035499E-2</v>
      </c>
      <c r="CG71" s="4">
        <f t="shared" ca="1" si="20"/>
        <v>1.4494553189933021E-2</v>
      </c>
      <c r="CH71" s="4">
        <f t="shared" ca="1" si="21"/>
        <v>0.13336985300483598</v>
      </c>
      <c r="CI71" s="8">
        <f t="shared" ca="1" si="38"/>
        <v>0.53699608628407702</v>
      </c>
      <c r="CJ71" s="8">
        <f t="shared" ca="1" si="39"/>
        <v>1.2273986708623674E-2</v>
      </c>
      <c r="CK71" s="8">
        <f t="shared" ca="1" si="22"/>
        <v>6.5846660083862026E-3</v>
      </c>
      <c r="CL71" s="8">
        <f t="shared" ca="1" si="23"/>
        <v>3.6581787574028635E-2</v>
      </c>
    </row>
    <row r="72" spans="1:90" x14ac:dyDescent="0.25">
      <c r="A72" s="7">
        <f>'Calculate Data'!J74</f>
        <v>0.72857142857142854</v>
      </c>
      <c r="B72" s="7">
        <f>'Calculate Data'!K74</f>
        <v>0.20987654320987653</v>
      </c>
      <c r="C72" s="7">
        <f>'Calculate Data'!O74</f>
        <v>0.46357615894039733</v>
      </c>
      <c r="D72" s="7">
        <f>'Calculate Data'!B74</f>
        <v>151</v>
      </c>
      <c r="E72" s="2">
        <v>0.2978723404255319</v>
      </c>
      <c r="F72" s="10">
        <v>0.36538461538461536</v>
      </c>
      <c r="G72" s="4">
        <v>0.52380952380952384</v>
      </c>
      <c r="H72" s="8">
        <v>0.55319148936170215</v>
      </c>
      <c r="I72" s="20">
        <v>94</v>
      </c>
      <c r="J72" s="1">
        <f t="shared" si="31"/>
        <v>1</v>
      </c>
      <c r="K72" s="1">
        <f t="shared" si="31"/>
        <v>0.2978723404255319</v>
      </c>
      <c r="L72" s="1">
        <f t="shared" si="31"/>
        <v>8.8727931190583961E-2</v>
      </c>
      <c r="M72" s="1">
        <f t="shared" si="31"/>
        <v>2.6429596524854795E-2</v>
      </c>
      <c r="N72" s="1">
        <f t="shared" si="31"/>
        <v>7.872645773361003E-3</v>
      </c>
      <c r="O72" s="1">
        <f t="shared" si="31"/>
        <v>2.3450434218522135E-3</v>
      </c>
      <c r="P72" s="1">
        <f t="shared" si="31"/>
        <v>6.9852357246661669E-4</v>
      </c>
      <c r="Q72" s="1">
        <f t="shared" si="31"/>
        <v>2.0807085137303474E-4</v>
      </c>
      <c r="R72" s="1">
        <f t="shared" si="31"/>
        <v>6.1978551472818862E-5</v>
      </c>
      <c r="S72" s="1">
        <f t="shared" si="31"/>
        <v>1.8461696183392851E-5</v>
      </c>
      <c r="T72" s="1">
        <f t="shared" si="31"/>
        <v>5.4992286503723381E-6</v>
      </c>
      <c r="U72" s="1">
        <f t="shared" si="31"/>
        <v>1.6380681086215475E-6</v>
      </c>
      <c r="V72" s="1">
        <f t="shared" si="31"/>
        <v>4.8793518129152476E-7</v>
      </c>
      <c r="W72" s="1">
        <f t="shared" si="31"/>
        <v>1.4534239442726269E-7</v>
      </c>
      <c r="X72" s="1">
        <f t="shared" si="31"/>
        <v>4.329347919109952E-8</v>
      </c>
      <c r="Y72" s="1">
        <f t="shared" si="31"/>
        <v>1.2895929971816877E-8</v>
      </c>
      <c r="Z72" s="1">
        <f t="shared" si="30"/>
        <v>3.8413408426688568E-9</v>
      </c>
      <c r="AA72" s="1">
        <f t="shared" si="30"/>
        <v>1.1442291871779573E-9</v>
      </c>
      <c r="AB72" s="1">
        <f t="shared" si="30"/>
        <v>3.4083422596790213E-10</v>
      </c>
      <c r="AC72" s="1">
        <f t="shared" si="40"/>
        <v>0.52380952380952384</v>
      </c>
      <c r="AD72" s="1">
        <f t="shared" si="40"/>
        <v>0.15602836879432624</v>
      </c>
      <c r="AE72" s="1">
        <f t="shared" si="40"/>
        <v>4.6476535385543985E-2</v>
      </c>
      <c r="AF72" s="1">
        <f t="shared" si="40"/>
        <v>1.3844074370162036E-2</v>
      </c>
      <c r="AG72" s="1">
        <f t="shared" si="40"/>
        <v>4.1237668336652879E-3</v>
      </c>
      <c r="AH72" s="1">
        <f t="shared" si="32"/>
        <v>1.2283560781130643E-3</v>
      </c>
      <c r="AI72" s="1">
        <f t="shared" si="32"/>
        <v>3.6589329986346593E-4</v>
      </c>
      <c r="AJ72" s="1">
        <f t="shared" si="32"/>
        <v>1.0898949357635154E-4</v>
      </c>
      <c r="AK72" s="1">
        <f t="shared" si="32"/>
        <v>3.2464955533381308E-5</v>
      </c>
      <c r="AL72" s="1">
        <f t="shared" si="32"/>
        <v>9.6704122865391124E-6</v>
      </c>
      <c r="AM72" s="1">
        <f t="shared" si="41"/>
        <v>0.55319148936170215</v>
      </c>
      <c r="AN72" s="1">
        <f t="shared" si="41"/>
        <v>0.16478044363965594</v>
      </c>
      <c r="AO72" s="1">
        <f t="shared" si="41"/>
        <v>4.9083536403301771E-2</v>
      </c>
      <c r="AP72" s="1">
        <f t="shared" si="41"/>
        <v>1.4620627864813291E-2</v>
      </c>
      <c r="AQ72" s="1">
        <f t="shared" si="41"/>
        <v>4.3550806405826823E-3</v>
      </c>
      <c r="AR72" s="1">
        <f t="shared" si="33"/>
        <v>1.2972580631522884E-3</v>
      </c>
      <c r="AS72" s="1">
        <f t="shared" si="33"/>
        <v>3.8641729540706454E-4</v>
      </c>
      <c r="AT72" s="1">
        <f t="shared" si="33"/>
        <v>1.1510302416380645E-4</v>
      </c>
      <c r="AU72" s="1">
        <f t="shared" si="33"/>
        <v>3.4286007197729585E-5</v>
      </c>
      <c r="AV72" s="1">
        <f t="shared" si="33"/>
        <v>1.0212853207834343E-5</v>
      </c>
      <c r="BK72" s="1">
        <f t="shared" ca="1" si="42"/>
        <v>0.46049338765442371</v>
      </c>
      <c r="BL72" s="1">
        <f t="shared" ca="1" si="42"/>
        <v>1.2994427845040535</v>
      </c>
      <c r="BM72" s="1">
        <f t="shared" ca="1" si="42"/>
        <v>-9.0188558376607109</v>
      </c>
      <c r="BN72" s="1">
        <f t="shared" ca="1" si="42"/>
        <v>26.00356041756233</v>
      </c>
      <c r="BO72" s="1">
        <f t="shared" ca="1" si="42"/>
        <v>-38.881293555137638</v>
      </c>
      <c r="BP72" s="1">
        <f t="shared" ca="1" si="34"/>
        <v>33.110335294181375</v>
      </c>
      <c r="BQ72" s="1">
        <f t="shared" ca="1" si="34"/>
        <v>-16.695494443243025</v>
      </c>
      <c r="BR72" s="1">
        <f t="shared" ca="1" si="34"/>
        <v>4.932999675140378</v>
      </c>
      <c r="BS72" s="1">
        <f t="shared" ca="1" si="34"/>
        <v>-0.78902474899814656</v>
      </c>
      <c r="BT72" s="1">
        <f t="shared" ca="1" si="34"/>
        <v>5.2730532139300207E-2</v>
      </c>
      <c r="BU72" s="1">
        <f t="shared" ca="1" si="43"/>
        <v>0.58086895742599154</v>
      </c>
      <c r="BV72" s="1">
        <f t="shared" ca="1" si="43"/>
        <v>-0.34509124000497321</v>
      </c>
      <c r="BW72" s="1">
        <f t="shared" ca="1" si="43"/>
        <v>0.61455888538244019</v>
      </c>
      <c r="BX72" s="1">
        <f t="shared" ca="1" si="43"/>
        <v>0.80340061171393795</v>
      </c>
      <c r="BY72" s="1">
        <f t="shared" ca="1" si="43"/>
        <v>-3.5195017619915445</v>
      </c>
      <c r="BZ72" s="1">
        <f t="shared" ca="1" si="35"/>
        <v>4.2914856450233447</v>
      </c>
      <c r="CA72" s="1">
        <f t="shared" ca="1" si="35"/>
        <v>-2.6247682551257765</v>
      </c>
      <c r="CB72" s="1">
        <f t="shared" ca="1" si="35"/>
        <v>0.8773254546218946</v>
      </c>
      <c r="CC72" s="1">
        <f t="shared" ca="1" si="35"/>
        <v>-0.15305022414614619</v>
      </c>
      <c r="CD72" s="1">
        <f t="shared" ca="1" si="35"/>
        <v>1.0917495857590229E-2</v>
      </c>
      <c r="CE72" s="4">
        <f t="shared" ca="1" si="36"/>
        <v>0.47489350614234038</v>
      </c>
      <c r="CF72" s="4">
        <f t="shared" ca="1" si="37"/>
        <v>4.8916017667183453E-2</v>
      </c>
      <c r="CG72" s="4">
        <f t="shared" ca="1" si="20"/>
        <v>5.6329514618582458E-3</v>
      </c>
      <c r="CH72" s="4">
        <f t="shared" ca="1" si="21"/>
        <v>0.13290273284063128</v>
      </c>
      <c r="CI72" s="8">
        <f t="shared" ca="1" si="38"/>
        <v>0.53614556875675867</v>
      </c>
      <c r="CJ72" s="8">
        <f t="shared" ca="1" si="39"/>
        <v>1.7045920604943476E-2</v>
      </c>
      <c r="CK72" s="8">
        <f t="shared" ca="1" si="22"/>
        <v>4.8029199920094122E-3</v>
      </c>
      <c r="CL72" s="8">
        <f t="shared" ca="1" si="23"/>
        <v>3.7553342185818607E-2</v>
      </c>
    </row>
    <row r="73" spans="1:90" x14ac:dyDescent="0.25">
      <c r="A73" s="7">
        <f>'Calculate Data'!J75</f>
        <v>0.52941176470588236</v>
      </c>
      <c r="B73" s="7">
        <f>'Calculate Data'!K75</f>
        <v>0.26760563380281688</v>
      </c>
      <c r="C73" s="7">
        <f>'Calculate Data'!O75</f>
        <v>0.48920863309352519</v>
      </c>
      <c r="D73" s="7">
        <f>'Calculate Data'!B75</f>
        <v>139</v>
      </c>
      <c r="E73" s="2">
        <v>0.30212765957446808</v>
      </c>
      <c r="F73" s="10">
        <v>0.36601307189542481</v>
      </c>
      <c r="G73" s="4">
        <v>0.48201438848920863</v>
      </c>
      <c r="H73" s="8">
        <v>0.52397260273972601</v>
      </c>
      <c r="I73" s="20">
        <v>292</v>
      </c>
      <c r="J73" s="1">
        <f t="shared" si="31"/>
        <v>1</v>
      </c>
      <c r="K73" s="1">
        <f t="shared" si="31"/>
        <v>0.30212765957446808</v>
      </c>
      <c r="L73" s="1">
        <f t="shared" si="31"/>
        <v>9.1281122679945675E-2</v>
      </c>
      <c r="M73" s="1">
        <f t="shared" si="31"/>
        <v>2.7578551958621883E-2</v>
      </c>
      <c r="N73" s="1">
        <f t="shared" si="31"/>
        <v>8.3322433577112925E-3</v>
      </c>
      <c r="O73" s="1">
        <f t="shared" si="31"/>
        <v>2.5174011846702204E-3</v>
      </c>
      <c r="P73" s="1">
        <f t="shared" si="31"/>
        <v>7.6057652813440698E-4</v>
      </c>
      <c r="Q73" s="1">
        <f t="shared" si="31"/>
        <v>2.2979120637252293E-4</v>
      </c>
      <c r="R73" s="1">
        <f t="shared" si="31"/>
        <v>6.9426279372123955E-5</v>
      </c>
      <c r="S73" s="1">
        <f t="shared" si="31"/>
        <v>2.0975599299662981E-5</v>
      </c>
      <c r="T73" s="1">
        <f t="shared" si="31"/>
        <v>6.3373087245790285E-6</v>
      </c>
      <c r="U73" s="1">
        <f t="shared" si="31"/>
        <v>1.9146762529579192E-6</v>
      </c>
      <c r="V73" s="1">
        <f t="shared" si="31"/>
        <v>5.784766551489883E-7</v>
      </c>
      <c r="W73" s="1">
        <f t="shared" si="31"/>
        <v>1.7477379793863051E-7</v>
      </c>
      <c r="X73" s="1">
        <f t="shared" si="31"/>
        <v>5.2803998526139432E-8</v>
      </c>
      <c r="Y73" s="1">
        <f t="shared" si="31"/>
        <v>1.5953548490876167E-8</v>
      </c>
      <c r="Z73" s="1">
        <f t="shared" si="30"/>
        <v>4.8200082674562039E-9</v>
      </c>
      <c r="AA73" s="1">
        <f t="shared" si="30"/>
        <v>1.4562578169761297E-9</v>
      </c>
      <c r="AB73" s="1">
        <f t="shared" si="30"/>
        <v>4.3997576598002215E-10</v>
      </c>
      <c r="AC73" s="1">
        <f t="shared" si="40"/>
        <v>0.48201438848920863</v>
      </c>
      <c r="AD73" s="1">
        <f t="shared" si="40"/>
        <v>0.14562987907546304</v>
      </c>
      <c r="AE73" s="1">
        <f t="shared" si="40"/>
        <v>4.3998814529182445E-2</v>
      </c>
      <c r="AF73" s="1">
        <f t="shared" si="40"/>
        <v>1.3293258857752994E-2</v>
      </c>
      <c r="AG73" s="1">
        <f t="shared" si="40"/>
        <v>4.0162611868104787E-3</v>
      </c>
      <c r="AH73" s="1">
        <f t="shared" si="32"/>
        <v>1.2134235926108256E-3</v>
      </c>
      <c r="AI73" s="1">
        <f t="shared" si="32"/>
        <v>3.6660883010795154E-4</v>
      </c>
      <c r="AJ73" s="1">
        <f t="shared" si="32"/>
        <v>1.1076266781984918E-4</v>
      </c>
      <c r="AK73" s="1">
        <f t="shared" si="32"/>
        <v>3.3464465596635285E-5</v>
      </c>
      <c r="AL73" s="1">
        <f t="shared" si="32"/>
        <v>1.0110540669621724E-5</v>
      </c>
      <c r="AM73" s="1">
        <f t="shared" si="41"/>
        <v>0.52397260273972601</v>
      </c>
      <c r="AN73" s="1">
        <f t="shared" si="41"/>
        <v>0.15830661614689595</v>
      </c>
      <c r="AO73" s="1">
        <f t="shared" si="41"/>
        <v>4.7828807431615369E-2</v>
      </c>
      <c r="AP73" s="1">
        <f t="shared" si="41"/>
        <v>1.4450405649551877E-2</v>
      </c>
      <c r="AQ73" s="1">
        <f t="shared" si="41"/>
        <v>4.3658672388007802E-3</v>
      </c>
      <c r="AR73" s="1">
        <f t="shared" si="33"/>
        <v>1.319049250871725E-3</v>
      </c>
      <c r="AS73" s="1">
        <f t="shared" si="33"/>
        <v>3.985212630293297E-4</v>
      </c>
      <c r="AT73" s="1">
        <f t="shared" si="33"/>
        <v>1.2040429648971236E-4</v>
      </c>
      <c r="AU73" s="1">
        <f t="shared" si="33"/>
        <v>3.6377468301147143E-5</v>
      </c>
      <c r="AV73" s="1">
        <f t="shared" si="33"/>
        <v>1.0990639359069987E-5</v>
      </c>
      <c r="BK73" s="1">
        <f t="shared" ca="1" si="42"/>
        <v>0.46049338765442371</v>
      </c>
      <c r="BL73" s="1">
        <f t="shared" ca="1" si="42"/>
        <v>1.3180062528541112</v>
      </c>
      <c r="BM73" s="1">
        <f t="shared" ca="1" si="42"/>
        <v>-9.2783780158464584</v>
      </c>
      <c r="BN73" s="1">
        <f t="shared" ca="1" si="42"/>
        <v>27.133995080496071</v>
      </c>
      <c r="BO73" s="1">
        <f t="shared" ca="1" si="42"/>
        <v>-41.151146551041798</v>
      </c>
      <c r="BP73" s="1">
        <f t="shared" ca="1" si="34"/>
        <v>35.543903587322703</v>
      </c>
      <c r="BQ73" s="1">
        <f t="shared" ca="1" si="34"/>
        <v>-18.178629468851497</v>
      </c>
      <c r="BR73" s="1">
        <f t="shared" ca="1" si="34"/>
        <v>5.4479516900399281</v>
      </c>
      <c r="BS73" s="1">
        <f t="shared" ca="1" si="34"/>
        <v>-0.88383886608723106</v>
      </c>
      <c r="BT73" s="1">
        <f t="shared" ca="1" si="34"/>
        <v>5.9910774287733594E-2</v>
      </c>
      <c r="BU73" s="1">
        <f t="shared" ca="1" si="43"/>
        <v>0.58086895742599154</v>
      </c>
      <c r="BV73" s="1">
        <f t="shared" ca="1" si="43"/>
        <v>-0.35002111486218712</v>
      </c>
      <c r="BW73" s="1">
        <f t="shared" ca="1" si="43"/>
        <v>0.6322431308597718</v>
      </c>
      <c r="BX73" s="1">
        <f t="shared" ca="1" si="43"/>
        <v>0.83832628670305331</v>
      </c>
      <c r="BY73" s="1">
        <f t="shared" ca="1" si="43"/>
        <v>-3.7249669327224932</v>
      </c>
      <c r="BZ73" s="1">
        <f t="shared" ca="1" si="35"/>
        <v>4.6069044803631156</v>
      </c>
      <c r="CA73" s="1">
        <f t="shared" ca="1" si="35"/>
        <v>-2.8579380930432037</v>
      </c>
      <c r="CB73" s="1">
        <f t="shared" ca="1" si="35"/>
        <v>0.96890877923813867</v>
      </c>
      <c r="CC73" s="1">
        <f t="shared" ca="1" si="35"/>
        <v>-0.17144169018207076</v>
      </c>
      <c r="CD73" s="1">
        <f t="shared" ca="1" si="35"/>
        <v>1.2404115861820979E-2</v>
      </c>
      <c r="CE73" s="4">
        <f t="shared" ca="1" si="36"/>
        <v>0.47226787082798782</v>
      </c>
      <c r="CF73" s="4">
        <f t="shared" ca="1" si="37"/>
        <v>9.7465176612208104E-3</v>
      </c>
      <c r="CG73" s="4">
        <f t="shared" ca="1" si="20"/>
        <v>3.889242841673459E-3</v>
      </c>
      <c r="CH73" s="4">
        <f t="shared" ca="1" si="21"/>
        <v>0.13406423596754335</v>
      </c>
      <c r="CI73" s="8">
        <f t="shared" ca="1" si="38"/>
        <v>0.53528791964193734</v>
      </c>
      <c r="CJ73" s="8">
        <f t="shared" ca="1" si="39"/>
        <v>-1.1315316902211325E-2</v>
      </c>
      <c r="CK73" s="8">
        <f t="shared" ca="1" si="22"/>
        <v>4.6851775746641466E-3</v>
      </c>
      <c r="CL73" s="8">
        <f t="shared" ca="1" si="23"/>
        <v>3.7400005359394396E-2</v>
      </c>
    </row>
    <row r="74" spans="1:90" x14ac:dyDescent="0.25">
      <c r="A74" s="7">
        <f>'Calculate Data'!J76</f>
        <v>0.5662650602409639</v>
      </c>
      <c r="B74" s="7">
        <f>'Calculate Data'!K76</f>
        <v>0.1553398058252427</v>
      </c>
      <c r="C74" s="7">
        <f>'Calculate Data'!O76</f>
        <v>0.44623655913978494</v>
      </c>
      <c r="D74" s="7">
        <f>'Calculate Data'!B76</f>
        <v>186</v>
      </c>
      <c r="E74" s="2">
        <v>0.30638297872340425</v>
      </c>
      <c r="F74" s="10">
        <v>0.36904761904761907</v>
      </c>
      <c r="G74" s="4">
        <v>0.7592592592592593</v>
      </c>
      <c r="H74" s="8">
        <v>0.60869565217391308</v>
      </c>
      <c r="I74" s="20">
        <v>138</v>
      </c>
      <c r="J74" s="1">
        <f t="shared" si="31"/>
        <v>1</v>
      </c>
      <c r="K74" s="1">
        <f t="shared" si="31"/>
        <v>0.30638297872340425</v>
      </c>
      <c r="L74" s="1">
        <f t="shared" si="31"/>
        <v>9.3870529651425977E-2</v>
      </c>
      <c r="M74" s="1">
        <f t="shared" si="31"/>
        <v>2.8760332488947535E-2</v>
      </c>
      <c r="N74" s="1">
        <f t="shared" si="31"/>
        <v>8.8116763370392429E-3</v>
      </c>
      <c r="O74" s="1">
        <f t="shared" si="31"/>
        <v>2.6997476436886191E-3</v>
      </c>
      <c r="P74" s="1">
        <f t="shared" si="31"/>
        <v>8.271567248748109E-4</v>
      </c>
      <c r="Q74" s="1">
        <f t="shared" si="31"/>
        <v>2.5342674123823996E-4</v>
      </c>
      <c r="R74" s="1">
        <f t="shared" si="31"/>
        <v>7.7645639868737334E-5</v>
      </c>
      <c r="S74" s="1">
        <f t="shared" si="31"/>
        <v>2.3789302427868459E-5</v>
      </c>
      <c r="T74" s="1">
        <f t="shared" si="31"/>
        <v>7.2886373396022506E-6</v>
      </c>
      <c r="U74" s="1">
        <f t="shared" si="31"/>
        <v>2.2331144189419665E-6</v>
      </c>
      <c r="V74" s="1">
        <f t="shared" si="31"/>
        <v>6.8418824750562359E-7</v>
      </c>
      <c r="W74" s="1">
        <f t="shared" si="31"/>
        <v>2.0962363327831871E-7</v>
      </c>
      <c r="X74" s="1">
        <f t="shared" si="31"/>
        <v>6.4225113174633809E-8</v>
      </c>
      <c r="Y74" s="1">
        <f t="shared" si="31"/>
        <v>1.9677481483292064E-8</v>
      </c>
      <c r="Z74" s="1">
        <f t="shared" si="30"/>
        <v>6.0288453906256524E-9</v>
      </c>
      <c r="AA74" s="1">
        <f t="shared" si="30"/>
        <v>1.8471356090427531E-9</v>
      </c>
      <c r="AB74" s="1">
        <f t="shared" si="30"/>
        <v>5.6593091000458811E-10</v>
      </c>
      <c r="AC74" s="1">
        <f t="shared" si="40"/>
        <v>0.7592592592592593</v>
      </c>
      <c r="AD74" s="1">
        <f t="shared" si="40"/>
        <v>0.23262411347517731</v>
      </c>
      <c r="AE74" s="1">
        <f t="shared" si="40"/>
        <v>7.1272068809416028E-2</v>
      </c>
      <c r="AF74" s="1">
        <f t="shared" si="40"/>
        <v>2.1836548741608314E-2</v>
      </c>
      <c r="AG74" s="1">
        <f t="shared" si="40"/>
        <v>6.6903468484927585E-3</v>
      </c>
      <c r="AH74" s="1">
        <f t="shared" si="32"/>
        <v>2.0498083961339518E-3</v>
      </c>
      <c r="AI74" s="1">
        <f t="shared" si="32"/>
        <v>6.2802640221976385E-4</v>
      </c>
      <c r="AJ74" s="1">
        <f t="shared" si="32"/>
        <v>1.9241659982903404E-4</v>
      </c>
      <c r="AK74" s="1">
        <f t="shared" si="32"/>
        <v>5.8953171011448718E-5</v>
      </c>
      <c r="AL74" s="1">
        <f t="shared" si="32"/>
        <v>1.8062248139677904E-5</v>
      </c>
      <c r="AM74" s="1">
        <f t="shared" si="41"/>
        <v>0.60869565217391308</v>
      </c>
      <c r="AN74" s="1">
        <f t="shared" si="41"/>
        <v>0.1864939870490287</v>
      </c>
      <c r="AO74" s="1">
        <f t="shared" si="41"/>
        <v>5.7138583266085383E-2</v>
      </c>
      <c r="AP74" s="1">
        <f t="shared" si="41"/>
        <v>1.7506289341098501E-2</v>
      </c>
      <c r="AQ74" s="1">
        <f t="shared" si="41"/>
        <v>5.3636290747195395E-3</v>
      </c>
      <c r="AR74" s="1">
        <f t="shared" si="33"/>
        <v>1.6433246526800292E-3</v>
      </c>
      <c r="AS74" s="1">
        <f t="shared" si="33"/>
        <v>5.0348670209771106E-4</v>
      </c>
      <c r="AT74" s="1">
        <f t="shared" si="33"/>
        <v>1.5425975553631999E-4</v>
      </c>
      <c r="AU74" s="1">
        <f t="shared" si="33"/>
        <v>4.7262563398361861E-5</v>
      </c>
      <c r="AV74" s="1">
        <f t="shared" si="33"/>
        <v>1.4480444956093846E-5</v>
      </c>
      <c r="BK74" s="1">
        <f t="shared" ca="1" si="42"/>
        <v>0.46049338765442371</v>
      </c>
      <c r="BL74" s="1">
        <f t="shared" ca="1" si="42"/>
        <v>1.3365697212041692</v>
      </c>
      <c r="BM74" s="1">
        <f t="shared" ca="1" si="42"/>
        <v>-9.5415813596802295</v>
      </c>
      <c r="BN74" s="1">
        <f t="shared" ca="1" si="42"/>
        <v>28.296725710595645</v>
      </c>
      <c r="BO74" s="1">
        <f t="shared" ca="1" si="42"/>
        <v>-43.518962269658346</v>
      </c>
      <c r="BP74" s="1">
        <f t="shared" ca="1" si="34"/>
        <v>38.118505124140803</v>
      </c>
      <c r="BQ74" s="1">
        <f t="shared" ca="1" si="34"/>
        <v>-19.769970618276439</v>
      </c>
      <c r="BR74" s="1">
        <f t="shared" ca="1" si="34"/>
        <v>6.008309304020746</v>
      </c>
      <c r="BS74" s="1">
        <f t="shared" ca="1" si="34"/>
        <v>-0.98847633660975232</v>
      </c>
      <c r="BT74" s="1">
        <f t="shared" ca="1" si="34"/>
        <v>6.7947309054552707E-2</v>
      </c>
      <c r="BU74" s="1">
        <f t="shared" ca="1" si="43"/>
        <v>0.58086895742599154</v>
      </c>
      <c r="BV74" s="1">
        <f t="shared" ca="1" si="43"/>
        <v>-0.35495098971940103</v>
      </c>
      <c r="BW74" s="1">
        <f t="shared" ca="1" si="43"/>
        <v>0.65017821669848375</v>
      </c>
      <c r="BX74" s="1">
        <f t="shared" ca="1" si="43"/>
        <v>0.8742497711982623</v>
      </c>
      <c r="BY74" s="1">
        <f t="shared" ca="1" si="43"/>
        <v>-3.9392996061435666</v>
      </c>
      <c r="BZ74" s="1">
        <f t="shared" ca="1" si="35"/>
        <v>4.9406028690608457</v>
      </c>
      <c r="CA74" s="1">
        <f t="shared" ca="1" si="35"/>
        <v>-3.108119466603926</v>
      </c>
      <c r="CB74" s="1">
        <f t="shared" ca="1" si="35"/>
        <v>1.0685674110669703</v>
      </c>
      <c r="CC74" s="1">
        <f t="shared" ca="1" si="35"/>
        <v>-0.19173863059856872</v>
      </c>
      <c r="CD74" s="1">
        <f t="shared" ca="1" si="35"/>
        <v>1.4068025393292133E-2</v>
      </c>
      <c r="CE74" s="4">
        <f t="shared" ca="1" si="36"/>
        <v>0.46955997244557546</v>
      </c>
      <c r="CF74" s="4">
        <f t="shared" ca="1" si="37"/>
        <v>0.28969928681368384</v>
      </c>
      <c r="CG74" s="4">
        <f t="shared" ca="1" si="20"/>
        <v>5.9250398596342917E-3</v>
      </c>
      <c r="CH74" s="4">
        <f t="shared" ca="1" si="21"/>
        <v>0.13187720240282585</v>
      </c>
      <c r="CI74" s="8">
        <f t="shared" ca="1" si="38"/>
        <v>0.53442655777838355</v>
      </c>
      <c r="CJ74" s="8">
        <f t="shared" ca="1" si="39"/>
        <v>7.4269094395529534E-2</v>
      </c>
      <c r="CK74" s="8">
        <f t="shared" ca="1" si="22"/>
        <v>2.6347637416177733E-3</v>
      </c>
      <c r="CL74" s="8">
        <f t="shared" ca="1" si="23"/>
        <v>3.8297573784550822E-2</v>
      </c>
    </row>
    <row r="75" spans="1:90" x14ac:dyDescent="0.25">
      <c r="A75" s="7">
        <f>'Calculate Data'!J77</f>
        <v>0.6271186440677966</v>
      </c>
      <c r="B75" s="7">
        <f>'Calculate Data'!K77</f>
        <v>0.22857142857142856</v>
      </c>
      <c r="C75" s="7">
        <f>'Calculate Data'!O77</f>
        <v>0.4573643410852713</v>
      </c>
      <c r="D75" s="7">
        <f>'Calculate Data'!B77</f>
        <v>129</v>
      </c>
      <c r="E75" s="2">
        <v>0.31063829787234043</v>
      </c>
      <c r="F75" s="10">
        <v>0.37610619469026546</v>
      </c>
      <c r="G75" s="4">
        <v>0.34239130434782611</v>
      </c>
      <c r="H75" s="8">
        <v>0.551219512195122</v>
      </c>
      <c r="I75" s="20">
        <v>410</v>
      </c>
      <c r="J75" s="1">
        <f t="shared" si="31"/>
        <v>1</v>
      </c>
      <c r="K75" s="1">
        <f t="shared" si="31"/>
        <v>0.31063829787234043</v>
      </c>
      <c r="L75" s="1">
        <f t="shared" si="31"/>
        <v>9.6496152105024907E-2</v>
      </c>
      <c r="M75" s="1">
        <f t="shared" si="31"/>
        <v>2.9975400441135398E-2</v>
      </c>
      <c r="N75" s="1">
        <f t="shared" si="31"/>
        <v>9.3115073710761023E-3</v>
      </c>
      <c r="O75" s="1">
        <f t="shared" si="31"/>
        <v>2.8925108003768317E-3</v>
      </c>
      <c r="P75" s="1">
        <f t="shared" si="31"/>
        <v>8.9852463160642021E-4</v>
      </c>
      <c r="Q75" s="1">
        <f t="shared" si="31"/>
        <v>2.7911616215859009E-4</v>
      </c>
      <c r="R75" s="1">
        <f t="shared" si="31"/>
        <v>8.6704169521604587E-5</v>
      </c>
      <c r="S75" s="1">
        <f t="shared" si="31"/>
        <v>2.6933635638626106E-5</v>
      </c>
      <c r="T75" s="1">
        <f t="shared" si="31"/>
        <v>8.3666187302966212E-6</v>
      </c>
      <c r="U75" s="1">
        <f t="shared" si="31"/>
        <v>2.5989922013261843E-6</v>
      </c>
      <c r="V75" s="1">
        <f t="shared" si="31"/>
        <v>8.07346513603453E-7</v>
      </c>
      <c r="W75" s="1">
        <f t="shared" si="31"/>
        <v>2.5079274677894499E-7</v>
      </c>
      <c r="X75" s="1">
        <f t="shared" si="31"/>
        <v>7.7905831978140365E-8</v>
      </c>
      <c r="Y75" s="1">
        <f t="shared" si="31"/>
        <v>2.4200535040018072E-8</v>
      </c>
      <c r="Z75" s="1">
        <f t="shared" si="30"/>
        <v>7.5176130124311455E-9</v>
      </c>
      <c r="AA75" s="1">
        <f t="shared" si="30"/>
        <v>2.3352585102445686E-9</v>
      </c>
      <c r="AB75" s="1">
        <f t="shared" si="30"/>
        <v>7.2542072871427027E-10</v>
      </c>
      <c r="AC75" s="1">
        <f t="shared" si="40"/>
        <v>0.34239130434782611</v>
      </c>
      <c r="AD75" s="1">
        <f t="shared" si="40"/>
        <v>0.10635985198889918</v>
      </c>
      <c r="AE75" s="1">
        <f t="shared" si="40"/>
        <v>3.3039443383785706E-2</v>
      </c>
      <c r="AF75" s="1">
        <f t="shared" si="40"/>
        <v>1.0263316455388751E-2</v>
      </c>
      <c r="AG75" s="1">
        <f t="shared" si="40"/>
        <v>3.1881791542271438E-3</v>
      </c>
      <c r="AH75" s="1">
        <f t="shared" si="32"/>
        <v>9.9037054578119798E-4</v>
      </c>
      <c r="AI75" s="1">
        <f t="shared" si="32"/>
        <v>3.0764702060437214E-4</v>
      </c>
      <c r="AJ75" s="1">
        <f t="shared" si="32"/>
        <v>9.5566946826038999E-5</v>
      </c>
      <c r="AK75" s="1">
        <f t="shared" si="32"/>
        <v>2.9686753694897224E-5</v>
      </c>
      <c r="AL75" s="1">
        <f t="shared" si="32"/>
        <v>9.2218426371382865E-6</v>
      </c>
      <c r="AM75" s="1">
        <f t="shared" si="41"/>
        <v>0.551219512195122</v>
      </c>
      <c r="AN75" s="1">
        <f t="shared" si="41"/>
        <v>0.17122989102231451</v>
      </c>
      <c r="AO75" s="1">
        <f t="shared" si="41"/>
        <v>5.3190561892038121E-2</v>
      </c>
      <c r="AP75" s="1">
        <f t="shared" si="41"/>
        <v>1.6523025609016098E-2</v>
      </c>
      <c r="AQ75" s="1">
        <f t="shared" si="41"/>
        <v>5.1326845508858519E-3</v>
      </c>
      <c r="AR75" s="1">
        <f t="shared" si="33"/>
        <v>1.594408392402839E-3</v>
      </c>
      <c r="AS75" s="1">
        <f t="shared" si="33"/>
        <v>4.9528430912939268E-4</v>
      </c>
      <c r="AT75" s="1">
        <f t="shared" si="33"/>
        <v>1.5385427475083261E-4</v>
      </c>
      <c r="AU75" s="1">
        <f t="shared" si="33"/>
        <v>4.7793030028982042E-5</v>
      </c>
      <c r="AV75" s="1">
        <f t="shared" si="33"/>
        <v>1.4846345498364635E-5</v>
      </c>
      <c r="BK75" s="1">
        <f t="shared" ca="1" si="42"/>
        <v>0.46049338765442371</v>
      </c>
      <c r="BL75" s="1">
        <f t="shared" ca="1" si="42"/>
        <v>1.3551331895542271</v>
      </c>
      <c r="BM75" s="1">
        <f t="shared" ca="1" si="42"/>
        <v>-9.8084658691620277</v>
      </c>
      <c r="BN75" s="1">
        <f t="shared" ca="1" si="42"/>
        <v>29.492207180638044</v>
      </c>
      <c r="BO75" s="1">
        <f t="shared" ca="1" si="42"/>
        <v>-45.987519565620396</v>
      </c>
      <c r="BP75" s="1">
        <f t="shared" ca="1" si="34"/>
        <v>40.840182979159117</v>
      </c>
      <c r="BQ75" s="1">
        <f t="shared" ca="1" si="34"/>
        <v>-21.475743389918176</v>
      </c>
      <c r="BR75" s="1">
        <f t="shared" ca="1" si="34"/>
        <v>6.6173610006826404</v>
      </c>
      <c r="BS75" s="1">
        <f t="shared" ca="1" si="34"/>
        <v>-1.1037969421385925</v>
      </c>
      <c r="BT75" s="1">
        <f t="shared" ca="1" si="34"/>
        <v>7.692819368072655E-2</v>
      </c>
      <c r="BU75" s="1">
        <f t="shared" ca="1" si="43"/>
        <v>0.58086895742599154</v>
      </c>
      <c r="BV75" s="1">
        <f t="shared" ca="1" si="43"/>
        <v>-0.35988086457661494</v>
      </c>
      <c r="BW75" s="1">
        <f t="shared" ca="1" si="43"/>
        <v>0.66836414289857649</v>
      </c>
      <c r="BX75" s="1">
        <f t="shared" ca="1" si="43"/>
        <v>0.91118511885458053</v>
      </c>
      <c r="BY75" s="1">
        <f t="shared" ca="1" si="43"/>
        <v>-4.1627513218225971</v>
      </c>
      <c r="BZ75" s="1">
        <f t="shared" ca="1" si="35"/>
        <v>5.2933640640597259</v>
      </c>
      <c r="CA75" s="1">
        <f t="shared" ca="1" si="35"/>
        <v>-3.3762911123544459</v>
      </c>
      <c r="CB75" s="1">
        <f t="shared" ca="1" si="35"/>
        <v>1.1768862012251973</v>
      </c>
      <c r="CC75" s="1">
        <f t="shared" ca="1" si="35"/>
        <v>-0.21410782059833608</v>
      </c>
      <c r="CD75" s="1">
        <f t="shared" ca="1" si="35"/>
        <v>1.5927456101192627E-2</v>
      </c>
      <c r="CE75" s="4">
        <f t="shared" ca="1" si="36"/>
        <v>0.46678016452998683</v>
      </c>
      <c r="CF75" s="4">
        <f t="shared" ca="1" si="37"/>
        <v>-0.12438886018216072</v>
      </c>
      <c r="CG75" s="4">
        <f t="shared" ca="1" si="20"/>
        <v>-2.954680383271699E-3</v>
      </c>
      <c r="CH75" s="4">
        <f t="shared" ca="1" si="21"/>
        <v>0.12574874907651848</v>
      </c>
      <c r="CI75" s="8">
        <f t="shared" ca="1" si="38"/>
        <v>0.53356482121327009</v>
      </c>
      <c r="CJ75" s="8">
        <f t="shared" ca="1" si="39"/>
        <v>1.7654690981851906E-2</v>
      </c>
      <c r="CK75" s="8">
        <f t="shared" ca="1" si="22"/>
        <v>2.7021410731645087E-3</v>
      </c>
      <c r="CL75" s="8">
        <f t="shared" ca="1" si="23"/>
        <v>3.8327559319404389E-2</v>
      </c>
    </row>
    <row r="76" spans="1:90" x14ac:dyDescent="0.25">
      <c r="A76" s="7">
        <f>'Calculate Data'!J78</f>
        <v>0.45070422535211269</v>
      </c>
      <c r="B76" s="7">
        <f>'Calculate Data'!K78</f>
        <v>0.22807017543859648</v>
      </c>
      <c r="C76" s="7">
        <f>'Calculate Data'!O78</f>
        <v>0.5546875</v>
      </c>
      <c r="D76" s="7">
        <f>'Calculate Data'!B78</f>
        <v>128</v>
      </c>
      <c r="E76" s="2">
        <v>0.31489361702127661</v>
      </c>
      <c r="F76" s="10">
        <v>0.37765957446808512</v>
      </c>
      <c r="G76" s="4">
        <v>0.64161849710982655</v>
      </c>
      <c r="H76" s="8">
        <v>0.52077562326869808</v>
      </c>
      <c r="I76" s="20">
        <v>361</v>
      </c>
      <c r="J76" s="1">
        <f t="shared" si="31"/>
        <v>1</v>
      </c>
      <c r="K76" s="1">
        <f t="shared" si="31"/>
        <v>0.31489361702127661</v>
      </c>
      <c r="L76" s="1">
        <f t="shared" si="31"/>
        <v>9.9157990040742425E-2</v>
      </c>
      <c r="M76" s="1">
        <f t="shared" si="31"/>
        <v>3.1224218140489104E-2</v>
      </c>
      <c r="N76" s="1">
        <f t="shared" si="31"/>
        <v>9.8323069889199744E-3</v>
      </c>
      <c r="O76" s="1">
        <f t="shared" si="31"/>
        <v>3.0961307114045879E-3</v>
      </c>
      <c r="P76" s="1">
        <f t="shared" si="31"/>
        <v>9.7495179848484893E-4</v>
      </c>
      <c r="Q76" s="1">
        <f t="shared" si="31"/>
        <v>3.0700609824629285E-4</v>
      </c>
      <c r="R76" s="1">
        <f t="shared" si="31"/>
        <v>9.6674260724364573E-5</v>
      </c>
      <c r="S76" s="1">
        <f t="shared" si="31"/>
        <v>3.0442107632353101E-5</v>
      </c>
      <c r="T76" s="1">
        <f t="shared" si="31"/>
        <v>9.5860253821026792E-6</v>
      </c>
      <c r="U76" s="1">
        <f t="shared" si="31"/>
        <v>3.0185782054280776E-6</v>
      </c>
      <c r="V76" s="1">
        <f t="shared" si="31"/>
        <v>9.5053100936884154E-7</v>
      </c>
      <c r="W76" s="1">
        <f t="shared" si="31"/>
        <v>2.993161476310395E-7</v>
      </c>
      <c r="X76" s="1">
        <f t="shared" si="31"/>
        <v>9.4252744360412441E-8</v>
      </c>
      <c r="Y76" s="1">
        <f t="shared" si="31"/>
        <v>2.9679587585832E-8</v>
      </c>
      <c r="Z76" s="1">
        <f t="shared" si="30"/>
        <v>9.3459126866024187E-9</v>
      </c>
      <c r="AA76" s="1">
        <f t="shared" si="30"/>
        <v>2.9429682502492722E-9</v>
      </c>
      <c r="AB76" s="1">
        <f t="shared" si="30"/>
        <v>9.2672191709977093E-10</v>
      </c>
      <c r="AC76" s="1">
        <f t="shared" si="40"/>
        <v>0.64161849710982655</v>
      </c>
      <c r="AD76" s="1">
        <f t="shared" si="40"/>
        <v>0.20204156930266878</v>
      </c>
      <c r="AE76" s="1">
        <f t="shared" si="40"/>
        <v>6.3621600546372309E-2</v>
      </c>
      <c r="AF76" s="1">
        <f t="shared" si="40"/>
        <v>2.0034035916730003E-2</v>
      </c>
      <c r="AG76" s="1">
        <f t="shared" si="40"/>
        <v>6.3085900333532778E-3</v>
      </c>
      <c r="AH76" s="1">
        <f t="shared" si="32"/>
        <v>1.9865347339069897E-3</v>
      </c>
      <c r="AI76" s="1">
        <f t="shared" si="32"/>
        <v>6.2554710769837122E-4</v>
      </c>
      <c r="AJ76" s="1">
        <f t="shared" si="32"/>
        <v>1.9698079136033818E-4</v>
      </c>
      <c r="AK76" s="1">
        <f t="shared" si="32"/>
        <v>6.2027993875170335E-5</v>
      </c>
      <c r="AL76" s="1">
        <f t="shared" si="32"/>
        <v>1.9532219347925977E-5</v>
      </c>
      <c r="AM76" s="1">
        <f t="shared" si="41"/>
        <v>0.52077562326869808</v>
      </c>
      <c r="AN76" s="1">
        <f t="shared" si="41"/>
        <v>0.16398891966759005</v>
      </c>
      <c r="AO76" s="1">
        <f t="shared" si="41"/>
        <v>5.1639064065538996E-2</v>
      </c>
      <c r="AP76" s="1">
        <f t="shared" si="41"/>
        <v>1.6260811663191002E-2</v>
      </c>
      <c r="AQ76" s="1">
        <f t="shared" si="41"/>
        <v>5.120425800323976E-3</v>
      </c>
      <c r="AR76" s="1">
        <f t="shared" si="33"/>
        <v>1.6123894009530818E-3</v>
      </c>
      <c r="AS76" s="1">
        <f t="shared" si="33"/>
        <v>5.0773113051288531E-4</v>
      </c>
      <c r="AT76" s="1">
        <f t="shared" si="33"/>
        <v>1.5988129216150431E-4</v>
      </c>
      <c r="AU76" s="1">
        <f t="shared" si="33"/>
        <v>5.0345598382771582E-5</v>
      </c>
      <c r="AV76" s="1">
        <f t="shared" si="33"/>
        <v>1.5853507575851476E-5</v>
      </c>
      <c r="BK76" s="1">
        <f t="shared" ca="1" si="42"/>
        <v>0.46049338765442371</v>
      </c>
      <c r="BL76" s="1">
        <f t="shared" ca="1" si="42"/>
        <v>1.3736966579042851</v>
      </c>
      <c r="BM76" s="1">
        <f t="shared" ca="1" si="42"/>
        <v>-10.079031544291849</v>
      </c>
      <c r="BN76" s="1">
        <f t="shared" ca="1" si="42"/>
        <v>30.720894363400237</v>
      </c>
      <c r="BO76" s="1">
        <f t="shared" ca="1" si="42"/>
        <v>-48.55963615866078</v>
      </c>
      <c r="BP76" s="1">
        <f t="shared" ca="1" si="34"/>
        <v>43.715150437704224</v>
      </c>
      <c r="BQ76" s="1">
        <f t="shared" ca="1" si="34"/>
        <v>-23.30243813613248</v>
      </c>
      <c r="BR76" s="1">
        <f t="shared" ca="1" si="34"/>
        <v>7.2785831024448173</v>
      </c>
      <c r="BS76" s="1">
        <f t="shared" ca="1" si="34"/>
        <v>-1.2307222819829142</v>
      </c>
      <c r="BT76" s="1">
        <f t="shared" ca="1" si="34"/>
        <v>8.6949136143828903E-2</v>
      </c>
      <c r="BU76" s="1">
        <f t="shared" ca="1" si="43"/>
        <v>0.58086895742599154</v>
      </c>
      <c r="BV76" s="1">
        <f t="shared" ca="1" si="43"/>
        <v>-0.36481073943382886</v>
      </c>
      <c r="BW76" s="1">
        <f t="shared" ca="1" si="43"/>
        <v>0.68680090946004968</v>
      </c>
      <c r="BX76" s="1">
        <f t="shared" ca="1" si="43"/>
        <v>0.94914638332702295</v>
      </c>
      <c r="BY76" s="1">
        <f t="shared" ca="1" si="43"/>
        <v>-4.3955771373633237</v>
      </c>
      <c r="BZ76" s="1">
        <f t="shared" ca="1" si="35"/>
        <v>5.6659933796083299</v>
      </c>
      <c r="CA76" s="1">
        <f t="shared" ca="1" si="35"/>
        <v>-3.6634734056353029</v>
      </c>
      <c r="CB76" s="1">
        <f t="shared" ca="1" si="35"/>
        <v>1.2944834076385625</v>
      </c>
      <c r="CC76" s="1">
        <f t="shared" ca="1" si="35"/>
        <v>-0.23872802641274818</v>
      </c>
      <c r="CD76" s="1">
        <f t="shared" ca="1" si="35"/>
        <v>1.8002223667373342E-2</v>
      </c>
      <c r="CE76" s="4">
        <f t="shared" ca="1" si="36"/>
        <v>0.46393896418379288</v>
      </c>
      <c r="CF76" s="4">
        <f t="shared" ca="1" si="37"/>
        <v>0.17767953292603367</v>
      </c>
      <c r="CG76" s="4">
        <f t="shared" ca="1" si="20"/>
        <v>-1.7294144472389587E-2</v>
      </c>
      <c r="CH76" s="4">
        <f t="shared" ca="1" si="21"/>
        <v>0.13539870170275006</v>
      </c>
      <c r="CI76" s="8">
        <f t="shared" ca="1" si="38"/>
        <v>0.53270595228212658</v>
      </c>
      <c r="CJ76" s="8">
        <f t="shared" ca="1" si="39"/>
        <v>-1.1930329013428498E-2</v>
      </c>
      <c r="CK76" s="8">
        <f t="shared" ca="1" si="22"/>
        <v>-1.2295575353631959E-3</v>
      </c>
      <c r="CL76" s="8">
        <f t="shared" ca="1" si="23"/>
        <v>4.0334682980306832E-2</v>
      </c>
    </row>
    <row r="77" spans="1:90" x14ac:dyDescent="0.25">
      <c r="A77" s="7">
        <f>'Calculate Data'!J79</f>
        <v>0.39864864864864863</v>
      </c>
      <c r="B77" s="7">
        <f>'Calculate Data'!K79</f>
        <v>0.13084112149532709</v>
      </c>
      <c r="C77" s="7">
        <f>'Calculate Data'!O79</f>
        <v>0.40883977900552487</v>
      </c>
      <c r="D77" s="7">
        <f>'Calculate Data'!B79</f>
        <v>362</v>
      </c>
      <c r="E77" s="2">
        <v>0.31914893617021278</v>
      </c>
      <c r="F77" s="10">
        <v>0.37959183673469388</v>
      </c>
      <c r="G77" s="4">
        <v>0.56451612903225812</v>
      </c>
      <c r="H77" s="8">
        <v>0.56844547563805103</v>
      </c>
      <c r="I77" s="20">
        <v>431</v>
      </c>
      <c r="J77" s="1">
        <f t="shared" si="31"/>
        <v>1</v>
      </c>
      <c r="K77" s="1">
        <f t="shared" si="31"/>
        <v>0.31914893617021278</v>
      </c>
      <c r="L77" s="1">
        <f t="shared" si="31"/>
        <v>0.10185604345857856</v>
      </c>
      <c r="M77" s="1">
        <f t="shared" si="31"/>
        <v>3.2507247912312305E-2</v>
      </c>
      <c r="N77" s="1">
        <f t="shared" si="31"/>
        <v>1.0374653589035844E-2</v>
      </c>
      <c r="O77" s="1">
        <f t="shared" si="31"/>
        <v>3.3110596560752695E-3</v>
      </c>
      <c r="P77" s="1">
        <f t="shared" si="31"/>
        <v>1.0567211668325329E-3</v>
      </c>
      <c r="Q77" s="1">
        <f t="shared" si="31"/>
        <v>3.372514362231488E-4</v>
      </c>
      <c r="R77" s="1">
        <f t="shared" si="31"/>
        <v>1.0763343709249431E-4</v>
      </c>
      <c r="S77" s="1">
        <f t="shared" si="31"/>
        <v>3.4351096944413079E-5</v>
      </c>
      <c r="T77" s="1">
        <f t="shared" si="31"/>
        <v>1.0963116046089282E-5</v>
      </c>
      <c r="U77" s="1">
        <f t="shared" si="31"/>
        <v>3.4988668232199835E-6</v>
      </c>
      <c r="V77" s="1">
        <f t="shared" si="31"/>
        <v>1.1166596244319098E-6</v>
      </c>
      <c r="W77" s="1">
        <f t="shared" si="31"/>
        <v>3.5638073120167338E-7</v>
      </c>
      <c r="X77" s="1">
        <f t="shared" si="31"/>
        <v>1.1373853123457661E-7</v>
      </c>
      <c r="Y77" s="1">
        <f t="shared" si="31"/>
        <v>3.6299531245077641E-8</v>
      </c>
      <c r="Z77" s="1">
        <f t="shared" si="30"/>
        <v>1.1584956780343931E-8</v>
      </c>
      <c r="AA77" s="1">
        <f t="shared" si="30"/>
        <v>3.6973266320246591E-9</v>
      </c>
      <c r="AB77" s="1">
        <f t="shared" si="30"/>
        <v>1.1799978612844657E-9</v>
      </c>
      <c r="AC77" s="1">
        <f t="shared" si="40"/>
        <v>0.56451612903225812</v>
      </c>
      <c r="AD77" s="1">
        <f t="shared" si="40"/>
        <v>0.18016472203157174</v>
      </c>
      <c r="AE77" s="1">
        <f t="shared" si="40"/>
        <v>5.7499379371778223E-2</v>
      </c>
      <c r="AF77" s="1">
        <f t="shared" si="40"/>
        <v>1.8350865756950496E-2</v>
      </c>
      <c r="AG77" s="1">
        <f t="shared" si="40"/>
        <v>5.8566592841331382E-3</v>
      </c>
      <c r="AH77" s="1">
        <f t="shared" si="32"/>
        <v>1.869146580042491E-3</v>
      </c>
      <c r="AI77" s="1">
        <f t="shared" si="32"/>
        <v>5.9653614256675251E-4</v>
      </c>
      <c r="AJ77" s="1">
        <f t="shared" si="32"/>
        <v>1.9038387528726145E-4</v>
      </c>
      <c r="AK77" s="1">
        <f t="shared" si="32"/>
        <v>6.0760811261891955E-5</v>
      </c>
      <c r="AL77" s="1">
        <f t="shared" si="32"/>
        <v>1.93917482750719E-5</v>
      </c>
      <c r="AM77" s="1">
        <f t="shared" si="41"/>
        <v>0.56844547563805103</v>
      </c>
      <c r="AN77" s="1">
        <f t="shared" si="41"/>
        <v>0.18141876882065461</v>
      </c>
      <c r="AO77" s="1">
        <f t="shared" si="41"/>
        <v>5.7899607070421688E-2</v>
      </c>
      <c r="AP77" s="1">
        <f t="shared" si="41"/>
        <v>1.8478598001198408E-2</v>
      </c>
      <c r="AQ77" s="1">
        <f t="shared" si="41"/>
        <v>5.8974248939994934E-3</v>
      </c>
      <c r="AR77" s="1">
        <f t="shared" si="33"/>
        <v>1.8821568810636683E-3</v>
      </c>
      <c r="AS77" s="1">
        <f t="shared" si="33"/>
        <v>6.0068836629691537E-4</v>
      </c>
      <c r="AT77" s="1">
        <f t="shared" si="33"/>
        <v>1.9170905307348365E-4</v>
      </c>
      <c r="AU77" s="1">
        <f t="shared" si="33"/>
        <v>6.1183740342601176E-5</v>
      </c>
      <c r="AV77" s="1">
        <f t="shared" si="33"/>
        <v>1.9526725641255694E-5</v>
      </c>
      <c r="BK77" s="1">
        <f t="shared" ca="1" si="42"/>
        <v>0.46049338765442371</v>
      </c>
      <c r="BL77" s="1">
        <f t="shared" ca="1" si="42"/>
        <v>1.392260126254343</v>
      </c>
      <c r="BM77" s="1">
        <f t="shared" ca="1" si="42"/>
        <v>-10.353278385069697</v>
      </c>
      <c r="BN77" s="1">
        <f t="shared" ca="1" si="42"/>
        <v>31.983242131659217</v>
      </c>
      <c r="BO77" s="1">
        <f t="shared" ca="1" si="42"/>
        <v>-51.238168633612133</v>
      </c>
      <c r="BP77" s="1">
        <f t="shared" ca="1" si="34"/>
        <v>46.749793359944881</v>
      </c>
      <c r="BQ77" s="1">
        <f t="shared" ca="1" si="34"/>
        <v>-25.2568174708993</v>
      </c>
      <c r="BR77" s="1">
        <f t="shared" ca="1" si="34"/>
        <v>7.9956477053422761</v>
      </c>
      <c r="BS77" s="1">
        <f t="shared" ca="1" si="34"/>
        <v>-1.370239279034422</v>
      </c>
      <c r="BT77" s="1">
        <f t="shared" ca="1" si="34"/>
        <v>9.8114041280615683E-2</v>
      </c>
      <c r="BU77" s="1">
        <f t="shared" ca="1" si="43"/>
        <v>0.58086895742599154</v>
      </c>
      <c r="BV77" s="1">
        <f t="shared" ca="1" si="43"/>
        <v>-0.36974061429104277</v>
      </c>
      <c r="BW77" s="1">
        <f t="shared" ca="1" si="43"/>
        <v>0.70548851638290355</v>
      </c>
      <c r="BX77" s="1">
        <f t="shared" ca="1" si="43"/>
        <v>0.98814761827060549</v>
      </c>
      <c r="BY77" s="1">
        <f t="shared" ca="1" si="43"/>
        <v>-4.6380356284054045</v>
      </c>
      <c r="BZ77" s="1">
        <f t="shared" ca="1" si="35"/>
        <v>6.0593184976676469</v>
      </c>
      <c r="CA77" s="1">
        <f t="shared" ca="1" si="35"/>
        <v>-3.9707295251715475</v>
      </c>
      <c r="CB77" s="1">
        <f t="shared" ca="1" si="35"/>
        <v>1.4220121062315498</v>
      </c>
      <c r="CC77" s="1">
        <f t="shared" ca="1" si="35"/>
        <v>-0.26579068534460459</v>
      </c>
      <c r="CD77" s="1">
        <f t="shared" ca="1" si="35"/>
        <v>2.0313840877289768E-2</v>
      </c>
      <c r="CE77" s="4">
        <f t="shared" ca="1" si="36"/>
        <v>0.46104698352020496</v>
      </c>
      <c r="CF77" s="4">
        <f t="shared" ca="1" si="37"/>
        <v>0.10346914551205316</v>
      </c>
      <c r="CG77" s="4">
        <f t="shared" ca="1" si="20"/>
        <v>-1.3919424186080364E-2</v>
      </c>
      <c r="CH77" s="4">
        <f t="shared" ca="1" si="21"/>
        <v>0.13405666613990919</v>
      </c>
      <c r="CI77" s="8">
        <f t="shared" ca="1" si="38"/>
        <v>0.53185308364338768</v>
      </c>
      <c r="CJ77" s="8">
        <f t="shared" ca="1" si="39"/>
        <v>3.6592391994663354E-2</v>
      </c>
      <c r="CK77" s="8">
        <f t="shared" ca="1" si="22"/>
        <v>1.0477703672434433E-3</v>
      </c>
      <c r="CL77" s="8">
        <f t="shared" ca="1" si="23"/>
        <v>4.1893477663420928E-2</v>
      </c>
    </row>
    <row r="78" spans="1:90" x14ac:dyDescent="0.25">
      <c r="A78" s="7">
        <f>'Calculate Data'!J80</f>
        <v>0.57446808510638303</v>
      </c>
      <c r="B78" s="7">
        <f>'Calculate Data'!K80</f>
        <v>0.25</v>
      </c>
      <c r="C78" s="7">
        <f>'Calculate Data'!O80</f>
        <v>0.54022988505747127</v>
      </c>
      <c r="D78" s="7">
        <f>'Calculate Data'!B80</f>
        <v>87</v>
      </c>
      <c r="E78" s="2">
        <v>0.32340425531914896</v>
      </c>
      <c r="F78" s="10">
        <v>0.38043478260869568</v>
      </c>
      <c r="G78" s="4">
        <v>0.71250000000000002</v>
      </c>
      <c r="H78" s="8">
        <v>0.53488372093023251</v>
      </c>
      <c r="I78" s="20">
        <v>172</v>
      </c>
      <c r="J78" s="1">
        <f t="shared" si="31"/>
        <v>1</v>
      </c>
      <c r="K78" s="1">
        <f t="shared" si="31"/>
        <v>0.32340425531914896</v>
      </c>
      <c r="L78" s="1">
        <f t="shared" si="31"/>
        <v>0.10459031235853329</v>
      </c>
      <c r="M78" s="1">
        <f t="shared" si="31"/>
        <v>3.3824952081908638E-2</v>
      </c>
      <c r="N78" s="1">
        <f t="shared" si="31"/>
        <v>1.0939133439255561E-2</v>
      </c>
      <c r="O78" s="1">
        <f t="shared" si="31"/>
        <v>3.5377623037592455E-3</v>
      </c>
      <c r="P78" s="1">
        <f t="shared" si="31"/>
        <v>1.1441273833434156E-3</v>
      </c>
      <c r="Q78" s="1">
        <f t="shared" si="31"/>
        <v>3.700156644004238E-4</v>
      </c>
      <c r="R78" s="1">
        <f t="shared" si="31"/>
        <v>1.196646404018392E-4</v>
      </c>
      <c r="S78" s="1">
        <f t="shared" si="31"/>
        <v>3.8700053917190549E-5</v>
      </c>
      <c r="T78" s="1">
        <f t="shared" si="31"/>
        <v>1.2515762117899924E-5</v>
      </c>
      <c r="U78" s="1">
        <f t="shared" si="31"/>
        <v>4.0476507274910393E-6</v>
      </c>
      <c r="V78" s="1">
        <f t="shared" si="31"/>
        <v>1.3090274693162511E-6</v>
      </c>
      <c r="W78" s="1">
        <f t="shared" si="31"/>
        <v>4.2334505390653229E-7</v>
      </c>
      <c r="X78" s="1">
        <f t="shared" si="31"/>
        <v>1.3691159190168706E-7</v>
      </c>
      <c r="Y78" s="1">
        <f t="shared" si="31"/>
        <v>4.4277791423524326E-8</v>
      </c>
      <c r="Z78" s="1">
        <f t="shared" si="30"/>
        <v>1.4319626162501486E-8</v>
      </c>
      <c r="AA78" s="1">
        <f t="shared" si="30"/>
        <v>4.6310280355323961E-9</v>
      </c>
      <c r="AB78" s="1">
        <f t="shared" si="30"/>
        <v>1.4976941731934559E-9</v>
      </c>
      <c r="AC78" s="1">
        <f t="shared" si="40"/>
        <v>0.71250000000000002</v>
      </c>
      <c r="AD78" s="1">
        <f t="shared" si="40"/>
        <v>0.23042553191489365</v>
      </c>
      <c r="AE78" s="1">
        <f t="shared" si="40"/>
        <v>7.4520597555454968E-2</v>
      </c>
      <c r="AF78" s="1">
        <f t="shared" si="40"/>
        <v>2.4100278358359907E-2</v>
      </c>
      <c r="AG78" s="1">
        <f t="shared" si="40"/>
        <v>7.7941325754695874E-3</v>
      </c>
      <c r="AH78" s="1">
        <f t="shared" si="32"/>
        <v>2.5206556414284625E-3</v>
      </c>
      <c r="AI78" s="1">
        <f t="shared" si="32"/>
        <v>8.1519076063218368E-4</v>
      </c>
      <c r="AJ78" s="1">
        <f t="shared" si="32"/>
        <v>2.6363616088530197E-4</v>
      </c>
      <c r="AK78" s="1">
        <f t="shared" si="32"/>
        <v>8.5261056286310433E-5</v>
      </c>
      <c r="AL78" s="1">
        <f t="shared" si="32"/>
        <v>2.7573788415998267E-5</v>
      </c>
      <c r="AM78" s="1">
        <f t="shared" si="41"/>
        <v>0.53488372093023251</v>
      </c>
      <c r="AN78" s="1">
        <f t="shared" si="41"/>
        <v>0.17298367144977733</v>
      </c>
      <c r="AO78" s="1">
        <f t="shared" si="41"/>
        <v>5.5943655447587566E-2</v>
      </c>
      <c r="AP78" s="1">
        <f t="shared" si="41"/>
        <v>1.8092416229858108E-2</v>
      </c>
      <c r="AQ78" s="1">
        <f t="shared" si="41"/>
        <v>5.8511643977413458E-3</v>
      </c>
      <c r="AR78" s="1">
        <f t="shared" si="33"/>
        <v>1.8922914648014568E-3</v>
      </c>
      <c r="AS78" s="1">
        <f t="shared" si="33"/>
        <v>6.1197511202089664E-4</v>
      </c>
      <c r="AT78" s="1">
        <f t="shared" si="33"/>
        <v>1.9791535537697086E-4</v>
      </c>
      <c r="AU78" s="1">
        <f t="shared" si="33"/>
        <v>6.4006668121913978E-5</v>
      </c>
      <c r="AV78" s="1">
        <f t="shared" si="33"/>
        <v>2.0700028839427501E-5</v>
      </c>
      <c r="BK78" s="1">
        <f t="shared" ca="1" si="42"/>
        <v>0.46049338765442371</v>
      </c>
      <c r="BL78" s="1">
        <f t="shared" ca="1" si="42"/>
        <v>1.410823594604401</v>
      </c>
      <c r="BM78" s="1">
        <f t="shared" ca="1" si="42"/>
        <v>-10.631206391495567</v>
      </c>
      <c r="BN78" s="1">
        <f t="shared" ca="1" si="42"/>
        <v>33.279705358191968</v>
      </c>
      <c r="BO78" s="1">
        <f t="shared" ca="1" si="42"/>
        <v>-54.026012440406838</v>
      </c>
      <c r="BP78" s="1">
        <f t="shared" ca="1" si="34"/>
        <v>49.950672544930889</v>
      </c>
      <c r="BQ78" s="1">
        <f t="shared" ca="1" si="34"/>
        <v>-27.345923779666109</v>
      </c>
      <c r="BR78" s="1">
        <f t="shared" ca="1" si="34"/>
        <v>8.7724308342052222</v>
      </c>
      <c r="BS78" s="1">
        <f t="shared" ca="1" si="34"/>
        <v>-1.5234038326697985</v>
      </c>
      <c r="BT78" s="1">
        <f t="shared" ca="1" si="34"/>
        <v>0.11053558766224028</v>
      </c>
      <c r="BU78" s="1">
        <f t="shared" ca="1" si="43"/>
        <v>0.58086895742599154</v>
      </c>
      <c r="BV78" s="1">
        <f t="shared" ca="1" si="43"/>
        <v>-0.37467048914825668</v>
      </c>
      <c r="BW78" s="1">
        <f t="shared" ca="1" si="43"/>
        <v>0.72442696366713788</v>
      </c>
      <c r="BX78" s="1">
        <f t="shared" ca="1" si="43"/>
        <v>1.0282028773403433</v>
      </c>
      <c r="BY78" s="1">
        <f t="shared" ca="1" si="43"/>
        <v>-4.8903888886244093</v>
      </c>
      <c r="BZ78" s="1">
        <f t="shared" ca="1" si="35"/>
        <v>6.4741897743180967</v>
      </c>
      <c r="CA78" s="1">
        <f t="shared" ca="1" si="35"/>
        <v>-4.2991666337265055</v>
      </c>
      <c r="CB78" s="1">
        <f t="shared" ca="1" si="35"/>
        <v>1.5601616413119284</v>
      </c>
      <c r="CC78" s="1">
        <f t="shared" ca="1" si="35"/>
        <v>-0.29550061433593705</v>
      </c>
      <c r="CD78" s="1">
        <f t="shared" ca="1" si="35"/>
        <v>2.2885637058067912E-2</v>
      </c>
      <c r="CE78" s="4">
        <f t="shared" ca="1" si="36"/>
        <v>0.45811486301083315</v>
      </c>
      <c r="CF78" s="4">
        <f t="shared" ca="1" si="37"/>
        <v>0.25438513698916687</v>
      </c>
      <c r="CG78" s="4">
        <f t="shared" ca="1" si="20"/>
        <v>-4.925713947070272E-3</v>
      </c>
      <c r="CH78" s="4">
        <f t="shared" ca="1" si="21"/>
        <v>0.14562421347395429</v>
      </c>
      <c r="CI78" s="8">
        <f t="shared" ca="1" si="38"/>
        <v>0.53100922528645711</v>
      </c>
      <c r="CJ78" s="8">
        <f t="shared" ca="1" si="39"/>
        <v>3.8744956437753997E-3</v>
      </c>
      <c r="CK78" s="8">
        <f t="shared" ca="1" si="22"/>
        <v>1.5305719367460519E-3</v>
      </c>
      <c r="CL78" s="8">
        <f t="shared" ca="1" si="23"/>
        <v>4.182250322419382E-2</v>
      </c>
    </row>
    <row r="79" spans="1:90" x14ac:dyDescent="0.25">
      <c r="A79" s="7">
        <f>'Calculate Data'!J81</f>
        <v>0.49333333333333335</v>
      </c>
      <c r="B79" s="7">
        <f>'Calculate Data'!K81</f>
        <v>0.39240506329113922</v>
      </c>
      <c r="C79" s="7">
        <f>'Calculate Data'!O81</f>
        <v>0.48701298701298701</v>
      </c>
      <c r="D79" s="7">
        <f>'Calculate Data'!B81</f>
        <v>154</v>
      </c>
      <c r="E79" s="2">
        <v>0.32765957446808508</v>
      </c>
      <c r="F79" s="10">
        <v>0.38181818181818183</v>
      </c>
      <c r="G79" s="4">
        <v>0.45180722891566266</v>
      </c>
      <c r="H79" s="8">
        <v>0.49848942598187312</v>
      </c>
      <c r="I79" s="20">
        <v>331</v>
      </c>
      <c r="J79" s="1">
        <f t="shared" si="31"/>
        <v>1</v>
      </c>
      <c r="K79" s="1">
        <f t="shared" si="31"/>
        <v>0.32765957446808508</v>
      </c>
      <c r="L79" s="1">
        <f t="shared" si="31"/>
        <v>0.1073607967406066</v>
      </c>
      <c r="M79" s="1">
        <f t="shared" si="31"/>
        <v>3.5177792974581734E-2</v>
      </c>
      <c r="N79" s="1">
        <f t="shared" si="31"/>
        <v>1.1526340676777845E-2</v>
      </c>
      <c r="O79" s="1">
        <f t="shared" si="31"/>
        <v>3.7767158813272086E-3</v>
      </c>
      <c r="P79" s="1">
        <f t="shared" si="31"/>
        <v>1.237477118562532E-3</v>
      </c>
      <c r="Q79" s="1">
        <f t="shared" si="31"/>
        <v>4.0547122608219135E-4</v>
      </c>
      <c r="R79" s="1">
        <f t="shared" si="31"/>
        <v>1.3285652939714354E-4</v>
      </c>
      <c r="S79" s="1">
        <f t="shared" si="31"/>
        <v>4.3531713887574693E-5</v>
      </c>
      <c r="T79" s="1">
        <f t="shared" si="31"/>
        <v>1.4263582848269154E-5</v>
      </c>
      <c r="U79" s="1">
        <f t="shared" si="31"/>
        <v>4.6735994864541482E-6</v>
      </c>
      <c r="V79" s="1">
        <f t="shared" si="31"/>
        <v>1.5313496189658273E-6</v>
      </c>
      <c r="W79" s="1">
        <f t="shared" si="31"/>
        <v>5.0176136451220721E-7</v>
      </c>
      <c r="X79" s="1">
        <f t="shared" si="31"/>
        <v>1.6440691518059553E-7</v>
      </c>
      <c r="Y79" s="1">
        <f t="shared" ref="Y79" si="44">POWER($E79,Y$2)</f>
        <v>5.3869499867684492E-8</v>
      </c>
      <c r="Z79" s="1">
        <f t="shared" si="30"/>
        <v>1.7650857403454066E-8</v>
      </c>
      <c r="AA79" s="1">
        <f t="shared" si="30"/>
        <v>5.7834724258126082E-9</v>
      </c>
      <c r="AB79" s="1">
        <f t="shared" si="30"/>
        <v>1.8950101139896632E-9</v>
      </c>
      <c r="AC79" s="1">
        <f t="shared" si="40"/>
        <v>0.45180722891566266</v>
      </c>
      <c r="AD79" s="1">
        <f t="shared" si="40"/>
        <v>0.14803896436811073</v>
      </c>
      <c r="AE79" s="1">
        <f t="shared" si="40"/>
        <v>4.8506384069551177E-2</v>
      </c>
      <c r="AF79" s="1">
        <f t="shared" si="40"/>
        <v>1.589358116321464E-2</v>
      </c>
      <c r="AG79" s="1">
        <f t="shared" si="40"/>
        <v>5.2076840407128816E-3</v>
      </c>
      <c r="AH79" s="1">
        <f t="shared" si="32"/>
        <v>1.7063475367442209E-3</v>
      </c>
      <c r="AI79" s="1">
        <f t="shared" si="32"/>
        <v>5.5910110778427651E-4</v>
      </c>
      <c r="AJ79" s="1">
        <f t="shared" si="32"/>
        <v>1.8319483106123103E-4</v>
      </c>
      <c r="AK79" s="1">
        <f t="shared" si="32"/>
        <v>6.0025540390275702E-5</v>
      </c>
      <c r="AL79" s="1">
        <f t="shared" si="32"/>
        <v>1.9667943021494592E-5</v>
      </c>
      <c r="AM79" s="1">
        <f t="shared" si="41"/>
        <v>0.49848942598187312</v>
      </c>
      <c r="AN79" s="1">
        <f t="shared" si="41"/>
        <v>0.16333483319406053</v>
      </c>
      <c r="AO79" s="1">
        <f t="shared" si="41"/>
        <v>5.3518221940181541E-2</v>
      </c>
      <c r="AP79" s="1">
        <f t="shared" si="41"/>
        <v>1.7535757827208419E-2</v>
      </c>
      <c r="AQ79" s="1">
        <f t="shared" si="41"/>
        <v>5.7457589476385034E-3</v>
      </c>
      <c r="AR79" s="1">
        <f t="shared" si="33"/>
        <v>1.8826529317794243E-3</v>
      </c>
      <c r="AS79" s="1">
        <f t="shared" si="33"/>
        <v>6.1686925849793891E-4</v>
      </c>
      <c r="AT79" s="1">
        <f t="shared" si="33"/>
        <v>2.0212311874187786E-4</v>
      </c>
      <c r="AU79" s="1">
        <f t="shared" si="33"/>
        <v>6.6227575077125935E-5</v>
      </c>
      <c r="AV79" s="1">
        <f t="shared" si="33"/>
        <v>2.1700099067824242E-5</v>
      </c>
      <c r="BK79" s="1">
        <f t="shared" ca="1" si="42"/>
        <v>0.46049338765442371</v>
      </c>
      <c r="BL79" s="1">
        <f t="shared" ca="1" si="42"/>
        <v>1.4293870629544587</v>
      </c>
      <c r="BM79" s="1">
        <f t="shared" ca="1" si="42"/>
        <v>-10.912815563569461</v>
      </c>
      <c r="BN79" s="1">
        <f t="shared" ca="1" si="42"/>
        <v>34.610738915775464</v>
      </c>
      <c r="BO79" s="1">
        <f t="shared" ca="1" si="42"/>
        <v>-56.926101894077014</v>
      </c>
      <c r="BP79" s="1">
        <f t="shared" ca="1" si="34"/>
        <v>53.324526094632041</v>
      </c>
      <c r="BQ79" s="1">
        <f t="shared" ca="1" si="34"/>
        <v>-29.577086831366056</v>
      </c>
      <c r="BR79" s="1">
        <f t="shared" ca="1" si="34"/>
        <v>9.6130208212405019</v>
      </c>
      <c r="BS79" s="1">
        <f t="shared" ca="1" si="34"/>
        <v>-1.691344622765486</v>
      </c>
      <c r="BT79" s="1">
        <f t="shared" ca="1" si="34"/>
        <v>0.12433583650306425</v>
      </c>
      <c r="BU79" s="1">
        <f t="shared" ca="1" si="43"/>
        <v>0.58086895742599154</v>
      </c>
      <c r="BV79" s="1">
        <f t="shared" ca="1" si="43"/>
        <v>-0.37960036400547048</v>
      </c>
      <c r="BW79" s="1">
        <f t="shared" ca="1" si="43"/>
        <v>0.74361625131275266</v>
      </c>
      <c r="BX79" s="1">
        <f t="shared" ca="1" si="43"/>
        <v>1.0693262141912514</v>
      </c>
      <c r="BY79" s="1">
        <f t="shared" ca="1" si="43"/>
        <v>-5.1529025297318203</v>
      </c>
      <c r="BZ79" s="1">
        <f t="shared" ca="1" si="35"/>
        <v>6.9114805461665476</v>
      </c>
      <c r="CA79" s="1">
        <f t="shared" ca="1" si="35"/>
        <v>-4.649937074818876</v>
      </c>
      <c r="CB79" s="1">
        <f t="shared" ca="1" si="35"/>
        <v>1.7096591156869603</v>
      </c>
      <c r="CC79" s="1">
        <f t="shared" ca="1" si="35"/>
        <v>-0.32807674784767077</v>
      </c>
      <c r="CD79" s="1">
        <f t="shared" ca="1" si="35"/>
        <v>2.574288414890695E-2</v>
      </c>
      <c r="CE79" s="4">
        <f t="shared" ca="1" si="36"/>
        <v>0.45515320698193662</v>
      </c>
      <c r="CF79" s="4">
        <f t="shared" ca="1" si="37"/>
        <v>-3.345978066273958E-3</v>
      </c>
      <c r="CG79" s="4">
        <f t="shared" ca="1" si="20"/>
        <v>1.2494374140495457E-4</v>
      </c>
      <c r="CH79" s="4">
        <f t="shared" ca="1" si="21"/>
        <v>0.15006712274985221</v>
      </c>
      <c r="CI79" s="8">
        <f t="shared" ca="1" si="38"/>
        <v>0.53017725252857306</v>
      </c>
      <c r="CJ79" s="8">
        <f t="shared" ca="1" si="39"/>
        <v>-3.1687826546699938E-2</v>
      </c>
      <c r="CK79" s="8">
        <f t="shared" ca="1" si="22"/>
        <v>9.8996210584758899E-4</v>
      </c>
      <c r="CL79" s="8">
        <f t="shared" ca="1" si="23"/>
        <v>4.1929391885121577E-2</v>
      </c>
    </row>
    <row r="80" spans="1:90" x14ac:dyDescent="0.25">
      <c r="A80" s="7">
        <f>'Calculate Data'!J82</f>
        <v>0.31756756756756754</v>
      </c>
      <c r="B80" s="7">
        <f>'Calculate Data'!K82</f>
        <v>0.10185185185185185</v>
      </c>
      <c r="C80" s="7">
        <f>'Calculate Data'!O82</f>
        <v>0.40659340659340659</v>
      </c>
      <c r="D80" s="7">
        <f>'Calculate Data'!B82</f>
        <v>364</v>
      </c>
      <c r="E80" s="2">
        <v>0.33191489361702126</v>
      </c>
      <c r="F80" s="10">
        <v>0.38221153846153844</v>
      </c>
      <c r="G80" s="4">
        <v>0.44620253164556961</v>
      </c>
      <c r="H80" s="8">
        <v>0.56830601092896171</v>
      </c>
      <c r="I80" s="20">
        <v>732</v>
      </c>
      <c r="J80" s="1">
        <f t="shared" ref="J80:Y95" si="45">POWER($E80,J$2)</f>
        <v>1</v>
      </c>
      <c r="K80" s="1">
        <f t="shared" si="45"/>
        <v>0.33191489361702126</v>
      </c>
      <c r="L80" s="1">
        <f t="shared" si="45"/>
        <v>0.11016749660479853</v>
      </c>
      <c r="M80" s="1">
        <f t="shared" si="45"/>
        <v>3.6566232915635259E-2</v>
      </c>
      <c r="N80" s="1">
        <f t="shared" si="45"/>
        <v>1.2136877308168297E-2</v>
      </c>
      <c r="O80" s="1">
        <f t="shared" si="45"/>
        <v>4.0284103405835194E-3</v>
      </c>
      <c r="P80" s="1">
        <f t="shared" si="45"/>
        <v>1.3370893896404873E-3</v>
      </c>
      <c r="Q80" s="1">
        <f t="shared" si="45"/>
        <v>4.4379988251897027E-4</v>
      </c>
      <c r="R80" s="1">
        <f t="shared" si="45"/>
        <v>1.4730379079353053E-4</v>
      </c>
      <c r="S80" s="1">
        <f t="shared" si="45"/>
        <v>4.8892322050618641E-5</v>
      </c>
      <c r="T80" s="1">
        <f t="shared" si="45"/>
        <v>1.6228089872120228E-5</v>
      </c>
      <c r="U80" s="1">
        <f t="shared" si="45"/>
        <v>5.3863447235122467E-6</v>
      </c>
      <c r="V80" s="1">
        <f t="shared" si="45"/>
        <v>1.7878080358891708E-6</v>
      </c>
      <c r="W80" s="1">
        <f t="shared" si="45"/>
        <v>5.934001140398098E-7</v>
      </c>
      <c r="X80" s="1">
        <f t="shared" si="45"/>
        <v>1.9695833572385176E-7</v>
      </c>
      <c r="Y80" s="1">
        <f t="shared" si="45"/>
        <v>6.5373405048767828E-8</v>
      </c>
      <c r="Z80" s="1">
        <f t="shared" si="30"/>
        <v>2.1698406782144212E-8</v>
      </c>
      <c r="AA80" s="1">
        <f t="shared" si="30"/>
        <v>7.202024378754249E-9</v>
      </c>
      <c r="AB80" s="1">
        <f t="shared" si="30"/>
        <v>2.3904591555014101E-9</v>
      </c>
      <c r="AC80" s="1">
        <f t="shared" si="40"/>
        <v>0.44620253164556961</v>
      </c>
      <c r="AD80" s="1">
        <f t="shared" si="40"/>
        <v>0.14810126582278479</v>
      </c>
      <c r="AE80" s="1">
        <f t="shared" si="40"/>
        <v>4.9157015890115799E-2</v>
      </c>
      <c r="AF80" s="1">
        <f t="shared" si="40"/>
        <v>1.631594569969801E-2</v>
      </c>
      <c r="AG80" s="1">
        <f t="shared" si="40"/>
        <v>5.4155053811763606E-3</v>
      </c>
      <c r="AH80" s="1">
        <f t="shared" si="32"/>
        <v>1.7974868924755577E-3</v>
      </c>
      <c r="AI80" s="1">
        <f t="shared" si="32"/>
        <v>5.9661267069401492E-4</v>
      </c>
      <c r="AJ80" s="1">
        <f t="shared" si="32"/>
        <v>1.9802463112397091E-4</v>
      </c>
      <c r="AK80" s="1">
        <f t="shared" si="32"/>
        <v>6.5727324373062674E-5</v>
      </c>
      <c r="AL80" s="1">
        <f t="shared" si="32"/>
        <v>2.1815877877016544E-5</v>
      </c>
      <c r="AM80" s="1">
        <f t="shared" si="41"/>
        <v>0.56830601092896171</v>
      </c>
      <c r="AN80" s="1">
        <f t="shared" si="41"/>
        <v>0.18862922915940006</v>
      </c>
      <c r="AO80" s="1">
        <f t="shared" si="41"/>
        <v>6.2608850529502991E-2</v>
      </c>
      <c r="AP80" s="1">
        <f t="shared" si="41"/>
        <v>2.0780809962983971E-2</v>
      </c>
      <c r="AQ80" s="1">
        <f t="shared" si="41"/>
        <v>6.8974603281393597E-3</v>
      </c>
      <c r="AR80" s="1">
        <f t="shared" si="33"/>
        <v>2.2893698110419999E-3</v>
      </c>
      <c r="AS80" s="1">
        <f t="shared" si="33"/>
        <v>7.5987593728202546E-4</v>
      </c>
      <c r="AT80" s="1">
        <f t="shared" si="33"/>
        <v>2.5221414088509787E-4</v>
      </c>
      <c r="AU80" s="1">
        <f t="shared" si="33"/>
        <v>8.371362974058565E-5</v>
      </c>
      <c r="AV80" s="1">
        <f t="shared" si="33"/>
        <v>2.7785800509641192E-5</v>
      </c>
      <c r="BK80" s="1">
        <f t="shared" ca="1" si="42"/>
        <v>0.46049338765442371</v>
      </c>
      <c r="BL80" s="1">
        <f t="shared" ca="1" si="42"/>
        <v>1.4479505313045167</v>
      </c>
      <c r="BM80" s="1">
        <f t="shared" ca="1" si="42"/>
        <v>-11.198105901291381</v>
      </c>
      <c r="BN80" s="1">
        <f t="shared" ca="1" si="42"/>
        <v>35.97679767718671</v>
      </c>
      <c r="BO80" s="1">
        <f t="shared" ca="1" si="42"/>
        <v>-59.94141017475463</v>
      </c>
      <c r="BP80" s="1">
        <f t="shared" ca="1" si="34"/>
        <v>56.87827177797714</v>
      </c>
      <c r="BQ80" s="1">
        <f t="shared" ca="1" si="34"/>
        <v>-31.9579314926109</v>
      </c>
      <c r="BR80" s="1">
        <f t="shared" ca="1" si="34"/>
        <v>10.521726911034015</v>
      </c>
      <c r="BS80" s="1">
        <f t="shared" ca="1" si="34"/>
        <v>-1.8752670689361435</v>
      </c>
      <c r="BT80" s="1">
        <f t="shared" ca="1" si="34"/>
        <v>0.13964687391910929</v>
      </c>
      <c r="BU80" s="1">
        <f t="shared" ca="1" si="43"/>
        <v>0.58086895742599154</v>
      </c>
      <c r="BV80" s="1">
        <f t="shared" ca="1" si="43"/>
        <v>-0.38453023886268439</v>
      </c>
      <c r="BW80" s="1">
        <f t="shared" ca="1" si="43"/>
        <v>0.76305637931974823</v>
      </c>
      <c r="BX80" s="1">
        <f t="shared" ca="1" si="43"/>
        <v>1.1115316824783461</v>
      </c>
      <c r="BY80" s="1">
        <f t="shared" ca="1" si="43"/>
        <v>-5.4258456814750389</v>
      </c>
      <c r="BZ80" s="1">
        <f t="shared" ca="1" si="35"/>
        <v>7.3720874367533451</v>
      </c>
      <c r="CA80" s="1">
        <f t="shared" ca="1" si="35"/>
        <v>-5.024239585503147</v>
      </c>
      <c r="CB80" s="1">
        <f t="shared" ca="1" si="35"/>
        <v>1.8712709210481862</v>
      </c>
      <c r="CC80" s="1">
        <f t="shared" ca="1" si="35"/>
        <v>-0.36375290584863201</v>
      </c>
      <c r="CD80" s="1">
        <f t="shared" ca="1" si="35"/>
        <v>2.8912929676296904E-2</v>
      </c>
      <c r="CE80" s="4">
        <f t="shared" ca="1" si="36"/>
        <v>0.45217252148286163</v>
      </c>
      <c r="CF80" s="4">
        <f t="shared" ca="1" si="37"/>
        <v>-5.9699898372920224E-3</v>
      </c>
      <c r="CG80" s="4">
        <f t="shared" ca="1" si="20"/>
        <v>-9.2598057972783036E-3</v>
      </c>
      <c r="CH80" s="4">
        <f t="shared" ca="1" si="21"/>
        <v>0.15668476810868376</v>
      </c>
      <c r="CI80" s="8">
        <f t="shared" ca="1" si="38"/>
        <v>0.52935989501241165</v>
      </c>
      <c r="CJ80" s="8">
        <f t="shared" ca="1" si="39"/>
        <v>3.8946115916550061E-2</v>
      </c>
      <c r="CK80" s="8">
        <f t="shared" ca="1" si="22"/>
        <v>-2.3822186185660358E-3</v>
      </c>
      <c r="CL80" s="8">
        <f t="shared" ca="1" si="23"/>
        <v>4.5120532660875803E-2</v>
      </c>
    </row>
    <row r="81" spans="1:90" x14ac:dyDescent="0.25">
      <c r="A81" s="7">
        <f>'Calculate Data'!J83</f>
        <v>0.4452054794520548</v>
      </c>
      <c r="B81" s="7">
        <f>'Calculate Data'!K83</f>
        <v>0.14358974358974358</v>
      </c>
      <c r="C81" s="7">
        <f>'Calculate Data'!O83</f>
        <v>0.42815249266862171</v>
      </c>
      <c r="D81" s="7">
        <f>'Calculate Data'!B83</f>
        <v>341</v>
      </c>
      <c r="E81" s="2">
        <v>0.33617021276595743</v>
      </c>
      <c r="F81" s="10">
        <v>0.38541666666666669</v>
      </c>
      <c r="G81" s="4">
        <v>0.53020134228187921</v>
      </c>
      <c r="H81" s="8">
        <v>0.56304985337243407</v>
      </c>
      <c r="I81" s="20">
        <v>341</v>
      </c>
      <c r="J81" s="1">
        <f t="shared" si="45"/>
        <v>1</v>
      </c>
      <c r="K81" s="1">
        <f t="shared" si="45"/>
        <v>0.33617021276595743</v>
      </c>
      <c r="L81" s="1">
        <f t="shared" si="45"/>
        <v>0.11301041195110909</v>
      </c>
      <c r="M81" s="1">
        <f t="shared" si="45"/>
        <v>3.7990734230372837E-2</v>
      </c>
      <c r="N81" s="1">
        <f t="shared" si="45"/>
        <v>1.277135320935938E-2</v>
      </c>
      <c r="O81" s="1">
        <f t="shared" si="45"/>
        <v>4.2933485256995358E-3</v>
      </c>
      <c r="P81" s="1">
        <f t="shared" si="45"/>
        <v>1.4432958873628226E-3</v>
      </c>
      <c r="Q81" s="1">
        <f t="shared" si="45"/>
        <v>4.8519308553899139E-4</v>
      </c>
      <c r="R81" s="1">
        <f t="shared" si="45"/>
        <v>1.6310746279821412E-4</v>
      </c>
      <c r="S81" s="1">
        <f t="shared" si="45"/>
        <v>5.4831870472591127E-5</v>
      </c>
      <c r="T81" s="1">
        <f t="shared" si="45"/>
        <v>1.8432841563126378E-5</v>
      </c>
      <c r="U81" s="1">
        <f t="shared" si="45"/>
        <v>6.1965722701573775E-6</v>
      </c>
      <c r="V81" s="1">
        <f t="shared" si="45"/>
        <v>2.0831030184784374E-6</v>
      </c>
      <c r="W81" s="1">
        <f t="shared" si="45"/>
        <v>7.002771849353045E-7</v>
      </c>
      <c r="X81" s="1">
        <f t="shared" si="45"/>
        <v>2.3541233025484701E-7</v>
      </c>
      <c r="Y81" s="1">
        <f t="shared" si="45"/>
        <v>7.9138613149501756E-8</v>
      </c>
      <c r="Z81" s="1">
        <f t="shared" si="30"/>
        <v>2.6604044420470803E-8</v>
      </c>
      <c r="AA81" s="1">
        <f t="shared" si="30"/>
        <v>8.9434872732646533E-9</v>
      </c>
      <c r="AB81" s="1">
        <f t="shared" si="30"/>
        <v>3.0065340195230105E-9</v>
      </c>
      <c r="AC81" s="1">
        <f t="shared" si="40"/>
        <v>0.53020134228187921</v>
      </c>
      <c r="AD81" s="1">
        <f t="shared" si="40"/>
        <v>0.17823789804369555</v>
      </c>
      <c r="AE81" s="1">
        <f t="shared" si="40"/>
        <v>5.9918272108306157E-2</v>
      </c>
      <c r="AF81" s="1">
        <f t="shared" si="40"/>
        <v>2.0142738283217814E-2</v>
      </c>
      <c r="AG81" s="1">
        <f t="shared" si="40"/>
        <v>6.7713886143583287E-3</v>
      </c>
      <c r="AH81" s="1">
        <f t="shared" si="32"/>
        <v>2.2763391512098212E-3</v>
      </c>
      <c r="AI81" s="1">
        <f t="shared" si="32"/>
        <v>7.6523741678968446E-4</v>
      </c>
      <c r="AJ81" s="1">
        <f t="shared" si="32"/>
        <v>2.5725002521865989E-4</v>
      </c>
      <c r="AK81" s="1">
        <f t="shared" si="32"/>
        <v>8.6479795711804806E-5</v>
      </c>
      <c r="AL81" s="1">
        <f t="shared" si="32"/>
        <v>2.9071931324393954E-5</v>
      </c>
      <c r="AM81" s="1">
        <f t="shared" si="41"/>
        <v>0.56304985337243407</v>
      </c>
      <c r="AN81" s="1">
        <f t="shared" si="41"/>
        <v>0.1892805890060523</v>
      </c>
      <c r="AO81" s="1">
        <f t="shared" si="41"/>
        <v>6.3630495878630344E-2</v>
      </c>
      <c r="AP81" s="1">
        <f t="shared" si="41"/>
        <v>2.1390677337922537E-2</v>
      </c>
      <c r="AQ81" s="1">
        <f t="shared" si="41"/>
        <v>7.1909085518973639E-3</v>
      </c>
      <c r="AR81" s="1">
        <f t="shared" si="33"/>
        <v>2.4173692578718796E-3</v>
      </c>
      <c r="AS81" s="1">
        <f t="shared" si="33"/>
        <v>8.1264753775267442E-4</v>
      </c>
      <c r="AT81" s="1">
        <f t="shared" si="33"/>
        <v>2.7318789567004799E-4</v>
      </c>
      <c r="AU81" s="1">
        <f t="shared" si="33"/>
        <v>9.1837633012484209E-5</v>
      </c>
      <c r="AV81" s="1">
        <f t="shared" si="33"/>
        <v>3.0873076629728734E-5</v>
      </c>
      <c r="BK81" s="1">
        <f t="shared" ca="1" si="42"/>
        <v>0.46049338765442371</v>
      </c>
      <c r="BL81" s="1">
        <f t="shared" ca="1" si="42"/>
        <v>1.4665139996545746</v>
      </c>
      <c r="BM81" s="1">
        <f t="shared" ca="1" si="42"/>
        <v>-11.487077404661326</v>
      </c>
      <c r="BN81" s="1">
        <f t="shared" ca="1" si="42"/>
        <v>37.378336515202662</v>
      </c>
      <c r="BO81" s="1">
        <f t="shared" ca="1" si="42"/>
        <v>-63.074949327671341</v>
      </c>
      <c r="BP81" s="1">
        <f t="shared" ca="1" si="34"/>
        <v>60.619009394892799</v>
      </c>
      <c r="BQ81" s="1">
        <f t="shared" ca="1" si="34"/>
        <v>-34.496385544058526</v>
      </c>
      <c r="BR81" s="1">
        <f t="shared" ca="1" si="34"/>
        <v>11.503088094992945</v>
      </c>
      <c r="BS81" s="1">
        <f t="shared" ca="1" si="34"/>
        <v>-2.076457449163295</v>
      </c>
      <c r="BT81" s="1">
        <f t="shared" ca="1" si="34"/>
        <v>0.15661148788775883</v>
      </c>
      <c r="BU81" s="1">
        <f t="shared" ca="1" si="43"/>
        <v>0.58086895742599154</v>
      </c>
      <c r="BV81" s="1">
        <f t="shared" ca="1" si="43"/>
        <v>-0.3894601137198983</v>
      </c>
      <c r="BW81" s="1">
        <f t="shared" ca="1" si="43"/>
        <v>0.78274734768812437</v>
      </c>
      <c r="BX81" s="1">
        <f t="shared" ca="1" si="43"/>
        <v>1.1548333358566421</v>
      </c>
      <c r="BY81" s="1">
        <f t="shared" ca="1" si="43"/>
        <v>-5.7094909916373755</v>
      </c>
      <c r="BZ81" s="1">
        <f t="shared" ca="1" si="35"/>
        <v>7.8569306629593179</v>
      </c>
      <c r="CA81" s="1">
        <f t="shared" ca="1" si="35"/>
        <v>-5.4233205252133043</v>
      </c>
      <c r="CB81" s="1">
        <f t="shared" ca="1" si="35"/>
        <v>2.0458043091616869</v>
      </c>
      <c r="CC81" s="1">
        <f t="shared" ca="1" si="35"/>
        <v>-0.40277859272209438</v>
      </c>
      <c r="CD81" s="1">
        <f t="shared" ca="1" si="35"/>
        <v>3.2425336913892565E-2</v>
      </c>
      <c r="CE81" s="4">
        <f t="shared" ca="1" si="36"/>
        <v>0.44918315473067938</v>
      </c>
      <c r="CF81" s="4">
        <f t="shared" ca="1" si="37"/>
        <v>8.1018187551199827E-2</v>
      </c>
      <c r="CG81" s="4">
        <f t="shared" ca="1" si="20"/>
        <v>-4.3133374481216895E-3</v>
      </c>
      <c r="CH81" s="4">
        <f t="shared" ca="1" si="21"/>
        <v>0.15934500507270971</v>
      </c>
      <c r="CI81" s="8">
        <f t="shared" ca="1" si="38"/>
        <v>0.52855972671298279</v>
      </c>
      <c r="CJ81" s="8">
        <f t="shared" ca="1" si="39"/>
        <v>3.4490126659451281E-2</v>
      </c>
      <c r="CK81" s="8">
        <f t="shared" ca="1" si="22"/>
        <v>-2.0401733584484913E-5</v>
      </c>
      <c r="CL81" s="8">
        <f t="shared" ca="1" si="23"/>
        <v>4.7359633497793346E-2</v>
      </c>
    </row>
    <row r="82" spans="1:90" x14ac:dyDescent="0.25">
      <c r="A82" s="7">
        <f>'Calculate Data'!J84</f>
        <v>0.6705882352941176</v>
      </c>
      <c r="B82" s="7">
        <f>'Calculate Data'!K84</f>
        <v>0.14285714285714285</v>
      </c>
      <c r="C82" s="7">
        <f>'Calculate Data'!O84</f>
        <v>0.50295857988165682</v>
      </c>
      <c r="D82" s="7">
        <f>'Calculate Data'!B84</f>
        <v>169</v>
      </c>
      <c r="E82" s="2">
        <v>0.34042553191489361</v>
      </c>
      <c r="F82" s="10">
        <v>0.390625</v>
      </c>
      <c r="G82" s="4">
        <v>0.47252747252747251</v>
      </c>
      <c r="H82" s="8">
        <v>0.58447488584474883</v>
      </c>
      <c r="I82" s="20">
        <v>219</v>
      </c>
      <c r="J82" s="1">
        <f t="shared" si="45"/>
        <v>1</v>
      </c>
      <c r="K82" s="1">
        <f t="shared" si="45"/>
        <v>0.34042553191489361</v>
      </c>
      <c r="L82" s="1">
        <f t="shared" si="45"/>
        <v>0.11588954277953825</v>
      </c>
      <c r="M82" s="1">
        <f t="shared" si="45"/>
        <v>3.9451759244098127E-2</v>
      </c>
      <c r="N82" s="1">
        <f t="shared" si="45"/>
        <v>1.3430386125650427E-2</v>
      </c>
      <c r="O82" s="1">
        <f t="shared" si="45"/>
        <v>4.572046340646954E-3</v>
      </c>
      <c r="P82" s="1">
        <f t="shared" si="45"/>
        <v>1.5564413074542821E-3</v>
      </c>
      <c r="Q82" s="1">
        <f t="shared" si="45"/>
        <v>5.2985235998443639E-4</v>
      </c>
      <c r="R82" s="1">
        <f t="shared" si="45"/>
        <v>1.8037527148406348E-4</v>
      </c>
      <c r="S82" s="1">
        <f t="shared" si="45"/>
        <v>6.1404347739255655E-5</v>
      </c>
      <c r="T82" s="1">
        <f t="shared" si="45"/>
        <v>2.0903607741023199E-5</v>
      </c>
      <c r="U82" s="1">
        <f t="shared" si="45"/>
        <v>7.1161217841781105E-6</v>
      </c>
      <c r="V82" s="1">
        <f t="shared" si="45"/>
        <v>2.4225095435499951E-6</v>
      </c>
      <c r="W82" s="1">
        <f t="shared" si="45"/>
        <v>8.2468409993191331E-7</v>
      </c>
      <c r="X82" s="1">
        <f t="shared" si="45"/>
        <v>2.8074352338107682E-7</v>
      </c>
      <c r="Y82" s="1">
        <f t="shared" si="45"/>
        <v>9.5572263278664448E-8</v>
      </c>
      <c r="Z82" s="1">
        <f t="shared" si="30"/>
        <v>3.2535238562949607E-8</v>
      </c>
      <c r="AA82" s="1">
        <f t="shared" si="30"/>
        <v>1.1075825893770079E-8</v>
      </c>
      <c r="AB82" s="1">
        <f t="shared" si="30"/>
        <v>3.7704939212834311E-9</v>
      </c>
      <c r="AC82" s="1">
        <f t="shared" si="40"/>
        <v>0.47252747252747251</v>
      </c>
      <c r="AD82" s="1">
        <f t="shared" si="40"/>
        <v>0.16086041617956512</v>
      </c>
      <c r="AE82" s="1">
        <f t="shared" si="40"/>
        <v>5.4760992741979611E-2</v>
      </c>
      <c r="AF82" s="1">
        <f t="shared" si="40"/>
        <v>1.8642040082376039E-2</v>
      </c>
      <c r="AG82" s="1">
        <f t="shared" si="40"/>
        <v>6.3462264110216299E-3</v>
      </c>
      <c r="AH82" s="1">
        <f t="shared" si="32"/>
        <v>2.1604175016243848E-3</v>
      </c>
      <c r="AI82" s="1">
        <f t="shared" si="32"/>
        <v>7.3546127714872668E-4</v>
      </c>
      <c r="AJ82" s="1">
        <f t="shared" si="32"/>
        <v>2.5036979647616222E-4</v>
      </c>
      <c r="AK82" s="1">
        <f t="shared" si="32"/>
        <v>8.5232271140821207E-5</v>
      </c>
      <c r="AL82" s="1">
        <f t="shared" si="32"/>
        <v>2.9015241239428494E-5</v>
      </c>
      <c r="AM82" s="1">
        <f t="shared" si="41"/>
        <v>0.58447488584474883</v>
      </c>
      <c r="AN82" s="1">
        <f t="shared" si="41"/>
        <v>0.19897017390459534</v>
      </c>
      <c r="AO82" s="1">
        <f t="shared" si="41"/>
        <v>6.7734527286670759E-2</v>
      </c>
      <c r="AP82" s="1">
        <f t="shared" si="41"/>
        <v>2.3058562480568767E-2</v>
      </c>
      <c r="AQ82" s="1">
        <f t="shared" si="41"/>
        <v>7.8497233976404322E-3</v>
      </c>
      <c r="AR82" s="1">
        <f t="shared" si="33"/>
        <v>2.6722462630265299E-3</v>
      </c>
      <c r="AS82" s="1">
        <f t="shared" si="33"/>
        <v>9.097008554983931E-4</v>
      </c>
      <c r="AT82" s="1">
        <f t="shared" si="33"/>
        <v>3.0968539761647422E-4</v>
      </c>
      <c r="AU82" s="1">
        <f t="shared" si="33"/>
        <v>1.0542481620986358E-4</v>
      </c>
      <c r="AV82" s="1">
        <f t="shared" si="33"/>
        <v>3.5889299135272706E-5</v>
      </c>
      <c r="BK82" s="1">
        <f t="shared" ca="1" si="42"/>
        <v>0.46049338765442371</v>
      </c>
      <c r="BL82" s="1">
        <f t="shared" ca="1" si="42"/>
        <v>1.4850774680046324</v>
      </c>
      <c r="BM82" s="1">
        <f t="shared" ca="1" si="42"/>
        <v>-11.779730073679298</v>
      </c>
      <c r="BN82" s="1">
        <f t="shared" ca="1" si="42"/>
        <v>38.81581030260034</v>
      </c>
      <c r="BO82" s="1">
        <f t="shared" ca="1" si="42"/>
        <v>-66.329770263158593</v>
      </c>
      <c r="BP82" s="1">
        <f t="shared" ca="1" si="34"/>
        <v>64.554023140342451</v>
      </c>
      <c r="BQ82" s="1">
        <f t="shared" ca="1" si="34"/>
        <v>-37.200687598955376</v>
      </c>
      <c r="BR82" s="1">
        <f t="shared" ca="1" si="34"/>
        <v>12.561882178246913</v>
      </c>
      <c r="BS82" s="1">
        <f t="shared" ca="1" si="34"/>
        <v>-2.2962871820358925</v>
      </c>
      <c r="BT82" s="1">
        <f t="shared" ca="1" si="34"/>
        <v>0.17538388129635743</v>
      </c>
      <c r="BU82" s="1">
        <f t="shared" ca="1" si="43"/>
        <v>0.58086895742599154</v>
      </c>
      <c r="BV82" s="1">
        <f t="shared" ca="1" si="43"/>
        <v>-0.39438998857711222</v>
      </c>
      <c r="BW82" s="1">
        <f t="shared" ca="1" si="43"/>
        <v>0.80268915641788119</v>
      </c>
      <c r="BX82" s="1">
        <f t="shared" ca="1" si="43"/>
        <v>1.1992452279811554</v>
      </c>
      <c r="BY82" s="1">
        <f t="shared" ca="1" si="43"/>
        <v>-6.0041146260380547</v>
      </c>
      <c r="BZ82" s="1">
        <f t="shared" ca="1" si="35"/>
        <v>8.3669543414128054</v>
      </c>
      <c r="CA82" s="1">
        <f t="shared" ca="1" si="35"/>
        <v>-5.8484751206698897</v>
      </c>
      <c r="CB82" s="1">
        <f t="shared" ca="1" si="35"/>
        <v>2.2341090044007612</v>
      </c>
      <c r="CC82" s="1">
        <f t="shared" ca="1" si="35"/>
        <v>-0.44541982790877105</v>
      </c>
      <c r="CD82" s="1">
        <f t="shared" ca="1" si="35"/>
        <v>3.6312032514346809E-2</v>
      </c>
      <c r="CE82" s="4">
        <f t="shared" ca="1" si="36"/>
        <v>0.44619524031596003</v>
      </c>
      <c r="CF82" s="4">
        <f t="shared" ca="1" si="37"/>
        <v>2.6332232211512485E-2</v>
      </c>
      <c r="CG82" s="4">
        <f t="shared" ca="1" si="20"/>
        <v>3.1541505072351847E-4</v>
      </c>
      <c r="CH82" s="4">
        <f t="shared" ca="1" si="21"/>
        <v>0.16109796514431218</v>
      </c>
      <c r="CI82" s="8">
        <f t="shared" ca="1" si="38"/>
        <v>0.52777915695911393</v>
      </c>
      <c r="CJ82" s="8">
        <f t="shared" ca="1" si="39"/>
        <v>5.66957288856349E-2</v>
      </c>
      <c r="CK82" s="8">
        <f t="shared" ca="1" si="22"/>
        <v>2.9909399846389929E-3</v>
      </c>
      <c r="CL82" s="8">
        <f t="shared" ca="1" si="23"/>
        <v>4.9257869547217739E-2</v>
      </c>
    </row>
    <row r="83" spans="1:90" x14ac:dyDescent="0.25">
      <c r="A83" s="7">
        <f>'Calculate Data'!J85</f>
        <v>0.62068965517241381</v>
      </c>
      <c r="B83" s="7">
        <f>'Calculate Data'!K85</f>
        <v>0.15384615384615385</v>
      </c>
      <c r="C83" s="7">
        <f>'Calculate Data'!O85</f>
        <v>0.4264705882352941</v>
      </c>
      <c r="D83" s="7">
        <f>'Calculate Data'!B85</f>
        <v>204</v>
      </c>
      <c r="E83" s="2">
        <v>0.34468085106382979</v>
      </c>
      <c r="F83" s="10">
        <v>0.3949579831932773</v>
      </c>
      <c r="G83" s="4">
        <v>0.40217391304347827</v>
      </c>
      <c r="H83" s="8">
        <v>0.56398104265402849</v>
      </c>
      <c r="I83" s="20">
        <v>211</v>
      </c>
      <c r="J83" s="1">
        <f t="shared" si="45"/>
        <v>1</v>
      </c>
      <c r="K83" s="1">
        <f t="shared" si="45"/>
        <v>0.34468085106382979</v>
      </c>
      <c r="L83" s="1">
        <f t="shared" si="45"/>
        <v>0.118804889090086</v>
      </c>
      <c r="M83" s="1">
        <f t="shared" si="45"/>
        <v>4.0949770282114752E-2</v>
      </c>
      <c r="N83" s="1">
        <f t="shared" si="45"/>
        <v>1.4114601671707637E-2</v>
      </c>
      <c r="O83" s="1">
        <f t="shared" si="45"/>
        <v>4.8650329166311426E-3</v>
      </c>
      <c r="P83" s="1">
        <f t="shared" si="45"/>
        <v>1.6768836861579682E-3</v>
      </c>
      <c r="Q83" s="1">
        <f t="shared" si="45"/>
        <v>5.7798969607998055E-4</v>
      </c>
      <c r="R83" s="1">
        <f t="shared" si="45"/>
        <v>1.99221980350972E-4</v>
      </c>
      <c r="S83" s="1">
        <f t="shared" si="45"/>
        <v>6.8668001737994609E-5</v>
      </c>
      <c r="T83" s="1">
        <f t="shared" si="45"/>
        <v>2.3668545279904523E-5</v>
      </c>
      <c r="U83" s="1">
        <f t="shared" si="45"/>
        <v>8.1580943305202818E-6</v>
      </c>
      <c r="V83" s="1">
        <f t="shared" si="45"/>
        <v>2.8119388969027353E-6</v>
      </c>
      <c r="W83" s="1">
        <f t="shared" si="45"/>
        <v>9.6922149212392156E-7</v>
      </c>
      <c r="X83" s="1">
        <f t="shared" si="45"/>
        <v>3.3407208877462823E-7</v>
      </c>
      <c r="Y83" s="1">
        <f t="shared" si="45"/>
        <v>1.1514825187551016E-7</v>
      </c>
      <c r="Z83" s="1">
        <f t="shared" si="30"/>
        <v>3.9689397454963071E-8</v>
      </c>
      <c r="AA83" s="1">
        <f t="shared" si="30"/>
        <v>1.3680175292987271E-8</v>
      </c>
      <c r="AB83" s="1">
        <f t="shared" si="30"/>
        <v>4.7152944626892293E-9</v>
      </c>
      <c r="AC83" s="1">
        <f t="shared" si="40"/>
        <v>0.40217391304347827</v>
      </c>
      <c r="AD83" s="1">
        <f t="shared" si="40"/>
        <v>0.13862164662349677</v>
      </c>
      <c r="AE83" s="1">
        <f t="shared" si="40"/>
        <v>4.778022713405633E-2</v>
      </c>
      <c r="AF83" s="1">
        <f t="shared" si="40"/>
        <v>1.6468929352589628E-2</v>
      </c>
      <c r="AG83" s="1">
        <f t="shared" si="40"/>
        <v>5.6765245853606797E-3</v>
      </c>
      <c r="AH83" s="1">
        <f t="shared" si="32"/>
        <v>1.9565893251668725E-3</v>
      </c>
      <c r="AI83" s="1">
        <f t="shared" si="32"/>
        <v>6.7439887378092206E-4</v>
      </c>
      <c r="AJ83" s="1">
        <f t="shared" si="32"/>
        <v>2.3245237777129652E-4</v>
      </c>
      <c r="AK83" s="1">
        <f t="shared" si="32"/>
        <v>8.0121883402021349E-5</v>
      </c>
      <c r="AL83" s="1">
        <f t="shared" si="32"/>
        <v>2.7616478959845659E-5</v>
      </c>
      <c r="AM83" s="1">
        <f t="shared" si="41"/>
        <v>0.56398104265402849</v>
      </c>
      <c r="AN83" s="1">
        <f t="shared" si="41"/>
        <v>0.19439346576585662</v>
      </c>
      <c r="AO83" s="1">
        <f t="shared" si="41"/>
        <v>6.7003705221422918E-2</v>
      </c>
      <c r="AP83" s="1">
        <f t="shared" si="41"/>
        <v>2.3094894140150028E-2</v>
      </c>
      <c r="AQ83" s="1">
        <f t="shared" si="41"/>
        <v>7.9603677674559663E-3</v>
      </c>
      <c r="AR83" s="1">
        <f t="shared" si="33"/>
        <v>2.7437863368678008E-3</v>
      </c>
      <c r="AS83" s="1">
        <f t="shared" si="33"/>
        <v>9.4573060972890158E-4</v>
      </c>
      <c r="AT83" s="1">
        <f t="shared" si="33"/>
        <v>3.2597523143847249E-4</v>
      </c>
      <c r="AU83" s="1">
        <f t="shared" si="33"/>
        <v>1.1235742019794157E-4</v>
      </c>
      <c r="AV83" s="1">
        <f t="shared" si="33"/>
        <v>3.872745121716284E-5</v>
      </c>
      <c r="BK83" s="1">
        <f t="shared" ca="1" si="42"/>
        <v>0.46049338765442371</v>
      </c>
      <c r="BL83" s="1">
        <f t="shared" ca="1" si="42"/>
        <v>1.5036409363546903</v>
      </c>
      <c r="BM83" s="1">
        <f t="shared" ca="1" si="42"/>
        <v>-12.076063908345292</v>
      </c>
      <c r="BN83" s="1">
        <f t="shared" ca="1" si="42"/>
        <v>40.289673912156694</v>
      </c>
      <c r="BO83" s="1">
        <f t="shared" ca="1" si="42"/>
        <v>-69.708962756647566</v>
      </c>
      <c r="BP83" s="1">
        <f t="shared" ca="1" si="34"/>
        <v>68.690783968365182</v>
      </c>
      <c r="BQ83" s="1">
        <f t="shared" ca="1" si="34"/>
        <v>-40.079395123853494</v>
      </c>
      <c r="BR83" s="1">
        <f t="shared" ca="1" si="34"/>
        <v>13.703135082026865</v>
      </c>
      <c r="BS83" s="1">
        <f t="shared" ca="1" si="34"/>
        <v>-2.5362172768796745</v>
      </c>
      <c r="BT83" s="1">
        <f t="shared" ca="1" si="34"/>
        <v>0.19613042250386586</v>
      </c>
      <c r="BU83" s="1">
        <f t="shared" ca="1" si="43"/>
        <v>0.58086895742599154</v>
      </c>
      <c r="BV83" s="1">
        <f t="shared" ca="1" si="43"/>
        <v>-0.39931986343432613</v>
      </c>
      <c r="BW83" s="1">
        <f t="shared" ca="1" si="43"/>
        <v>0.82288180550901846</v>
      </c>
      <c r="BX83" s="1">
        <f t="shared" ca="1" si="43"/>
        <v>1.2447814125069008</v>
      </c>
      <c r="BY83" s="1">
        <f t="shared" ca="1" si="43"/>
        <v>-6.3099962685322133</v>
      </c>
      <c r="BZ83" s="1">
        <f t="shared" ca="1" si="35"/>
        <v>8.9031267948966644</v>
      </c>
      <c r="CA83" s="1">
        <f t="shared" ca="1" si="35"/>
        <v>-6.3010487268503459</v>
      </c>
      <c r="CB83" s="1">
        <f t="shared" ca="1" si="35"/>
        <v>2.4370788581579097</v>
      </c>
      <c r="CC83" s="1">
        <f t="shared" ca="1" si="35"/>
        <v>-0.49196000911585402</v>
      </c>
      <c r="CD83" s="1">
        <f t="shared" ca="1" si="35"/>
        <v>4.0607461907965367E-2</v>
      </c>
      <c r="CE83" s="4">
        <f t="shared" ca="1" si="36"/>
        <v>0.44321864333569755</v>
      </c>
      <c r="CF83" s="4">
        <f t="shared" ca="1" si="37"/>
        <v>-4.1044730292219278E-2</v>
      </c>
      <c r="CG83" s="4">
        <f t="shared" ref="CG83:CG146" ca="1" si="46">AVERAGE(CF68:CF98)</f>
        <v>4.017901498091705E-3</v>
      </c>
      <c r="CH83" s="4">
        <f t="shared" ref="CH83:CH146" ca="1" si="47">_xlfn.STDEV.S(CF68:CF98)</f>
        <v>0.16095008688066345</v>
      </c>
      <c r="CI83" s="8">
        <f t="shared" ca="1" si="38"/>
        <v>0.52702042247171044</v>
      </c>
      <c r="CJ83" s="8">
        <f t="shared" ca="1" si="39"/>
        <v>3.6960620182318049E-2</v>
      </c>
      <c r="CK83" s="8">
        <f t="shared" ref="CK83:CK146" ca="1" si="48">AVERAGE(CJ68:CJ98)</f>
        <v>3.0401888160493779E-3</v>
      </c>
      <c r="CL83" s="8">
        <f t="shared" ref="CL83:CL146" ca="1" si="49">_xlfn.STDEV.S(CJ68:CJ98)</f>
        <v>4.9213932296371214E-2</v>
      </c>
    </row>
    <row r="84" spans="1:90" x14ac:dyDescent="0.25">
      <c r="A84" s="7">
        <f>'Calculate Data'!J86</f>
        <v>0.46728971962616822</v>
      </c>
      <c r="B84" s="7">
        <f>'Calculate Data'!K86</f>
        <v>0.11764705882352941</v>
      </c>
      <c r="C84" s="7">
        <f>'Calculate Data'!O86</f>
        <v>0.47345132743362833</v>
      </c>
      <c r="D84" s="7">
        <f>'Calculate Data'!B86</f>
        <v>226</v>
      </c>
      <c r="E84" s="2">
        <v>0.34893617021276596</v>
      </c>
      <c r="F84" s="10">
        <v>0.39864864864864863</v>
      </c>
      <c r="G84" s="4">
        <v>0.13084112149532709</v>
      </c>
      <c r="H84" s="8">
        <v>0.40883977900552487</v>
      </c>
      <c r="I84" s="20">
        <v>362</v>
      </c>
      <c r="J84" s="1">
        <f t="shared" si="45"/>
        <v>1</v>
      </c>
      <c r="K84" s="1">
        <f t="shared" si="45"/>
        <v>0.34893617021276596</v>
      </c>
      <c r="L84" s="1">
        <f t="shared" si="45"/>
        <v>0.12175645088275237</v>
      </c>
      <c r="M84" s="1">
        <f t="shared" si="45"/>
        <v>4.2485229669726364E-2</v>
      </c>
      <c r="N84" s="1">
        <f t="shared" si="45"/>
        <v>1.4824633331564091E-2</v>
      </c>
      <c r="O84" s="1">
        <f t="shared" si="45"/>
        <v>5.1728507795244915E-3</v>
      </c>
      <c r="P84" s="1">
        <f t="shared" si="45"/>
        <v>1.804994740089397E-3</v>
      </c>
      <c r="Q84" s="1">
        <f t="shared" si="45"/>
        <v>6.2982795186098111E-4</v>
      </c>
      <c r="R84" s="1">
        <f t="shared" si="45"/>
        <v>2.1976975341532102E-4</v>
      </c>
      <c r="S84" s="1">
        <f t="shared" si="45"/>
        <v>7.6685616085346057E-5</v>
      </c>
      <c r="T84" s="1">
        <f t="shared" si="45"/>
        <v>2.6758385187227133E-5</v>
      </c>
      <c r="U84" s="1">
        <f t="shared" si="45"/>
        <v>9.336968448309043E-6</v>
      </c>
      <c r="V84" s="1">
        <f t="shared" si="45"/>
        <v>3.2580060117503893E-6</v>
      </c>
      <c r="W84" s="1">
        <f t="shared" si="45"/>
        <v>1.1368361402703487E-6</v>
      </c>
      <c r="X84" s="1">
        <f t="shared" si="45"/>
        <v>3.966832489453982E-7</v>
      </c>
      <c r="Y84" s="1">
        <f t="shared" si="45"/>
        <v>1.3841713367456449E-7</v>
      </c>
      <c r="Z84" s="1">
        <f t="shared" si="30"/>
        <v>4.8298744516231005E-8</v>
      </c>
      <c r="AA84" s="1">
        <f t="shared" si="30"/>
        <v>1.6853178937578479E-8</v>
      </c>
      <c r="AB84" s="1">
        <f t="shared" si="30"/>
        <v>5.8806837143890863E-9</v>
      </c>
      <c r="AC84" s="1">
        <f t="shared" si="40"/>
        <v>0.13084112149532709</v>
      </c>
      <c r="AD84" s="1">
        <f t="shared" si="40"/>
        <v>4.5655199840922644E-2</v>
      </c>
      <c r="AE84" s="1">
        <f t="shared" si="40"/>
        <v>1.5930750582790029E-2</v>
      </c>
      <c r="AF84" s="1">
        <f t="shared" si="40"/>
        <v>5.558815096973542E-3</v>
      </c>
      <c r="AG84" s="1">
        <f t="shared" si="40"/>
        <v>1.9396716508588527E-3</v>
      </c>
      <c r="AH84" s="1">
        <f t="shared" si="32"/>
        <v>6.7682159732096144E-4</v>
      </c>
      <c r="AI84" s="1">
        <f t="shared" si="32"/>
        <v>2.3616753608646313E-4</v>
      </c>
      <c r="AJ84" s="1">
        <f t="shared" si="32"/>
        <v>8.2407395570595647E-5</v>
      </c>
      <c r="AK84" s="1">
        <f t="shared" si="32"/>
        <v>2.8754921007612094E-5</v>
      </c>
      <c r="AL84" s="1">
        <f t="shared" si="32"/>
        <v>1.0033632011166773E-5</v>
      </c>
      <c r="AM84" s="1">
        <f t="shared" si="41"/>
        <v>0.40883977900552487</v>
      </c>
      <c r="AN84" s="1">
        <f t="shared" si="41"/>
        <v>0.14265898671682145</v>
      </c>
      <c r="AO84" s="1">
        <f t="shared" si="41"/>
        <v>4.9778880471401526E-2</v>
      </c>
      <c r="AP84" s="1">
        <f t="shared" si="41"/>
        <v>1.7369651909169895E-2</v>
      </c>
      <c r="AQ84" s="1">
        <f t="shared" si="41"/>
        <v>6.0608998151146006E-3</v>
      </c>
      <c r="AR84" s="1">
        <f t="shared" si="33"/>
        <v>2.1148671695293501E-3</v>
      </c>
      <c r="AS84" s="1">
        <f t="shared" si="33"/>
        <v>7.3795365064428385E-4</v>
      </c>
      <c r="AT84" s="1">
        <f t="shared" si="33"/>
        <v>2.5749872065034587E-4</v>
      </c>
      <c r="AU84" s="1">
        <f t="shared" si="33"/>
        <v>8.9850617418418545E-5</v>
      </c>
      <c r="AV84" s="1">
        <f t="shared" si="33"/>
        <v>3.1352130333235402E-5</v>
      </c>
      <c r="BK84" s="1">
        <f t="shared" ca="1" si="42"/>
        <v>0.46049338765442371</v>
      </c>
      <c r="BL84" s="1">
        <f t="shared" ca="1" si="42"/>
        <v>1.5222044047047483</v>
      </c>
      <c r="BM84" s="1">
        <f t="shared" ca="1" si="42"/>
        <v>-12.376078908659311</v>
      </c>
      <c r="BN84" s="1">
        <f t="shared" ca="1" si="42"/>
        <v>41.800382216648721</v>
      </c>
      <c r="BO84" s="1">
        <f t="shared" ca="1" si="42"/>
        <v>-73.215655448669253</v>
      </c>
      <c r="BP84" s="1">
        <f t="shared" ca="1" si="34"/>
        <v>73.036951956114891</v>
      </c>
      <c r="BQ84" s="1">
        <f t="shared" ca="1" si="34"/>
        <v>-43.14139256150245</v>
      </c>
      <c r="BR84" s="1">
        <f t="shared" ca="1" si="34"/>
        <v>14.932130384540727</v>
      </c>
      <c r="BS84" s="1">
        <f t="shared" ca="1" si="34"/>
        <v>-2.7978029561074158</v>
      </c>
      <c r="BT84" s="1">
        <f t="shared" ca="1" si="34"/>
        <v>0.21903043487671781</v>
      </c>
      <c r="BU84" s="1">
        <f t="shared" ca="1" si="43"/>
        <v>0.58086895742599154</v>
      </c>
      <c r="BV84" s="1">
        <f t="shared" ca="1" si="43"/>
        <v>-0.40424973829154004</v>
      </c>
      <c r="BW84" s="1">
        <f t="shared" ca="1" si="43"/>
        <v>0.84332529496153641</v>
      </c>
      <c r="BX84" s="1">
        <f t="shared" ca="1" si="43"/>
        <v>1.2914559430888941</v>
      </c>
      <c r="BY84" s="1">
        <f t="shared" ca="1" si="43"/>
        <v>-6.627419121010905</v>
      </c>
      <c r="BZ84" s="1">
        <f t="shared" ca="1" si="35"/>
        <v>9.4664408587553162</v>
      </c>
      <c r="CA84" s="1">
        <f t="shared" ca="1" si="35"/>
        <v>-6.7824381040227122</v>
      </c>
      <c r="CB84" s="1">
        <f t="shared" ca="1" si="35"/>
        <v>2.6556535456730601</v>
      </c>
      <c r="CC84" s="1">
        <f t="shared" ca="1" si="35"/>
        <v>-0.54270080893241568</v>
      </c>
      <c r="CD84" s="1">
        <f t="shared" ca="1" si="35"/>
        <v>4.5348752770703361E-2</v>
      </c>
      <c r="CE84" s="4">
        <f t="shared" ca="1" si="36"/>
        <v>0.44026290960179759</v>
      </c>
      <c r="CF84" s="4">
        <f t="shared" ca="1" si="37"/>
        <v>-0.30942178810647047</v>
      </c>
      <c r="CG84" s="4">
        <f t="shared" ca="1" si="46"/>
        <v>2.4810196147205901E-3</v>
      </c>
      <c r="CH84" s="4">
        <f t="shared" ca="1" si="47"/>
        <v>0.16241929728717533</v>
      </c>
      <c r="CI84" s="8">
        <f t="shared" ca="1" si="38"/>
        <v>0.52628558041792861</v>
      </c>
      <c r="CJ84" s="8">
        <f t="shared" ca="1" si="39"/>
        <v>-0.11744580141240374</v>
      </c>
      <c r="CK84" s="8">
        <f t="shared" ca="1" si="48"/>
        <v>2.9307800431896259E-3</v>
      </c>
      <c r="CL84" s="8">
        <f t="shared" ca="1" si="49"/>
        <v>4.9197085404466968E-2</v>
      </c>
    </row>
    <row r="85" spans="1:90" x14ac:dyDescent="0.25">
      <c r="A85" s="7">
        <f>'Calculate Data'!J87</f>
        <v>0.56589147286821706</v>
      </c>
      <c r="B85" s="7">
        <f>'Calculate Data'!K87</f>
        <v>0.12582781456953643</v>
      </c>
      <c r="C85" s="7">
        <f>'Calculate Data'!O87</f>
        <v>0.46071428571428569</v>
      </c>
      <c r="D85" s="7">
        <f>'Calculate Data'!B87</f>
        <v>280</v>
      </c>
      <c r="E85" s="2">
        <v>0.35319148936170214</v>
      </c>
      <c r="F85" s="10">
        <v>0.4</v>
      </c>
      <c r="G85" s="4">
        <v>0.56000000000000005</v>
      </c>
      <c r="H85" s="8">
        <v>0.54545454545454541</v>
      </c>
      <c r="I85" s="20">
        <v>110</v>
      </c>
      <c r="J85" s="1">
        <f t="shared" si="45"/>
        <v>1</v>
      </c>
      <c r="K85" s="1">
        <f t="shared" si="45"/>
        <v>0.35319148936170214</v>
      </c>
      <c r="L85" s="1">
        <f t="shared" si="45"/>
        <v>0.12474422815753736</v>
      </c>
      <c r="M85" s="1">
        <f t="shared" si="45"/>
        <v>4.4058599732236602E-2</v>
      </c>
      <c r="N85" s="1">
        <f t="shared" si="45"/>
        <v>1.5561122458619736E-2</v>
      </c>
      <c r="O85" s="1">
        <f t="shared" si="45"/>
        <v>5.4960560172997363E-3</v>
      </c>
      <c r="P85" s="1">
        <f t="shared" si="45"/>
        <v>1.941160210365439E-3</v>
      </c>
      <c r="Q85" s="1">
        <f t="shared" si="45"/>
        <v>6.8560126578864444E-4</v>
      </c>
      <c r="R85" s="1">
        <f t="shared" si="45"/>
        <v>2.4214853217215953E-4</v>
      </c>
      <c r="S85" s="1">
        <f t="shared" si="45"/>
        <v>8.5524800724635065E-5</v>
      </c>
      <c r="T85" s="1">
        <f t="shared" si="45"/>
        <v>3.0206631745296645E-5</v>
      </c>
      <c r="U85" s="1">
        <f t="shared" si="45"/>
        <v>1.0668725254721794E-5</v>
      </c>
      <c r="V85" s="1">
        <f t="shared" si="45"/>
        <v>3.7681029623059952E-6</v>
      </c>
      <c r="W85" s="1">
        <f t="shared" si="45"/>
        <v>1.3308618973250961E-6</v>
      </c>
      <c r="X85" s="1">
        <f t="shared" si="45"/>
        <v>4.7004909565099146E-7</v>
      </c>
      <c r="Y85" s="1">
        <f t="shared" si="45"/>
        <v>1.6601734016609486E-7</v>
      </c>
      <c r="Z85" s="1">
        <f t="shared" si="30"/>
        <v>5.8635911633131377E-8</v>
      </c>
      <c r="AA85" s="1">
        <f t="shared" si="30"/>
        <v>2.0709704959786826E-8</v>
      </c>
      <c r="AB85" s="1">
        <f t="shared" si="30"/>
        <v>7.3144915389885391E-9</v>
      </c>
      <c r="AC85" s="1">
        <f t="shared" si="40"/>
        <v>0.56000000000000005</v>
      </c>
      <c r="AD85" s="1">
        <f t="shared" si="40"/>
        <v>0.19778723404255322</v>
      </c>
      <c r="AE85" s="1">
        <f t="shared" si="40"/>
        <v>6.9856767768220931E-2</v>
      </c>
      <c r="AF85" s="1">
        <f t="shared" si="40"/>
        <v>2.4672815850052498E-2</v>
      </c>
      <c r="AG85" s="1">
        <f t="shared" si="40"/>
        <v>8.7142285768270523E-3</v>
      </c>
      <c r="AH85" s="1">
        <f t="shared" si="32"/>
        <v>3.0777913696878527E-3</v>
      </c>
      <c r="AI85" s="1">
        <f t="shared" si="32"/>
        <v>1.0870497178046459E-3</v>
      </c>
      <c r="AJ85" s="1">
        <f t="shared" si="32"/>
        <v>3.8393670884164091E-4</v>
      </c>
      <c r="AK85" s="1">
        <f t="shared" si="32"/>
        <v>1.3560317801640935E-4</v>
      </c>
      <c r="AL85" s="1">
        <f t="shared" si="32"/>
        <v>4.7893888405795643E-5</v>
      </c>
      <c r="AM85" s="1">
        <f t="shared" si="41"/>
        <v>0.54545454545454541</v>
      </c>
      <c r="AN85" s="1">
        <f t="shared" si="41"/>
        <v>0.19264990328820114</v>
      </c>
      <c r="AO85" s="1">
        <f t="shared" si="41"/>
        <v>6.804230626774764E-2</v>
      </c>
      <c r="AP85" s="1">
        <f t="shared" si="41"/>
        <v>2.4031963490310872E-2</v>
      </c>
      <c r="AQ85" s="1">
        <f t="shared" si="41"/>
        <v>8.4878849774289462E-3</v>
      </c>
      <c r="AR85" s="1">
        <f t="shared" si="33"/>
        <v>2.9978487367089469E-3</v>
      </c>
      <c r="AS85" s="1">
        <f t="shared" si="33"/>
        <v>1.0588146601993303E-3</v>
      </c>
      <c r="AT85" s="1">
        <f t="shared" si="33"/>
        <v>3.73964326793806E-4</v>
      </c>
      <c r="AU85" s="1">
        <f t="shared" si="33"/>
        <v>1.3208101754845063E-4</v>
      </c>
      <c r="AV85" s="1">
        <f t="shared" si="33"/>
        <v>4.6649891304346396E-5</v>
      </c>
      <c r="BK85" s="1">
        <f t="shared" ca="1" si="42"/>
        <v>0.46049338765442371</v>
      </c>
      <c r="BL85" s="1">
        <f t="shared" ca="1" si="42"/>
        <v>1.5407678730548062</v>
      </c>
      <c r="BM85" s="1">
        <f t="shared" ca="1" si="42"/>
        <v>-12.679775074621357</v>
      </c>
      <c r="BN85" s="1">
        <f t="shared" ca="1" si="42"/>
        <v>43.348390088853407</v>
      </c>
      <c r="BO85" s="1">
        <f t="shared" ca="1" si="42"/>
        <v>-76.853015844854383</v>
      </c>
      <c r="BP85" s="1">
        <f t="shared" ca="1" si="34"/>
        <v>77.600378667898994</v>
      </c>
      <c r="BQ85" s="1">
        <f t="shared" ca="1" si="34"/>
        <v>-46.39589955591584</v>
      </c>
      <c r="BR85" s="1">
        <f t="shared" ca="1" si="34"/>
        <v>16.254419103364711</v>
      </c>
      <c r="BS85" s="1">
        <f t="shared" ca="1" si="34"/>
        <v>-3.0826984541773141</v>
      </c>
      <c r="BT85" s="1">
        <f t="shared" ca="1" si="34"/>
        <v>0.24427702679748139</v>
      </c>
      <c r="BU85" s="1">
        <f t="shared" ca="1" si="43"/>
        <v>0.58086895742599154</v>
      </c>
      <c r="BV85" s="1">
        <f t="shared" ca="1" si="43"/>
        <v>-0.40917961314875395</v>
      </c>
      <c r="BW85" s="1">
        <f t="shared" ca="1" si="43"/>
        <v>0.86401962477543504</v>
      </c>
      <c r="BX85" s="1">
        <f t="shared" ca="1" si="43"/>
        <v>1.3392828733821505</v>
      </c>
      <c r="BY85" s="1">
        <f t="shared" ca="1" si="43"/>
        <v>-6.9566699034010986</v>
      </c>
      <c r="BZ85" s="1">
        <f t="shared" ca="1" si="35"/>
        <v>10.057914187301739</v>
      </c>
      <c r="CA85" s="1">
        <f t="shared" ca="1" si="35"/>
        <v>-7.2940927108425964</v>
      </c>
      <c r="CB85" s="1">
        <f t="shared" ca="1" si="35"/>
        <v>2.8908203058149287</v>
      </c>
      <c r="CC85" s="1">
        <f t="shared" ca="1" si="35"/>
        <v>-0.59796310570218192</v>
      </c>
      <c r="CD85" s="1">
        <f t="shared" ca="1" si="35"/>
        <v>5.0575886871779122E-2</v>
      </c>
      <c r="CE85" s="4">
        <f t="shared" ca="1" si="36"/>
        <v>0.43733721805493042</v>
      </c>
      <c r="CF85" s="4">
        <f t="shared" ca="1" si="37"/>
        <v>0.12266278194506963</v>
      </c>
      <c r="CG85" s="4">
        <f t="shared" ca="1" si="46"/>
        <v>1.1535105125848441E-2</v>
      </c>
      <c r="CH85" s="4">
        <f t="shared" ca="1" si="47"/>
        <v>0.16659234504689155</v>
      </c>
      <c r="CI85" s="8">
        <f t="shared" ca="1" si="38"/>
        <v>0.52557650247739263</v>
      </c>
      <c r="CJ85" s="8">
        <f t="shared" ca="1" si="39"/>
        <v>1.9878042977152788E-2</v>
      </c>
      <c r="CK85" s="8">
        <f t="shared" ca="1" si="48"/>
        <v>1.9459629352970996E-3</v>
      </c>
      <c r="CL85" s="8">
        <f t="shared" ca="1" si="49"/>
        <v>4.9814772735932981E-2</v>
      </c>
    </row>
    <row r="86" spans="1:90" x14ac:dyDescent="0.25">
      <c r="A86" s="7">
        <f>'Calculate Data'!J88</f>
        <v>0.41304347826086957</v>
      </c>
      <c r="B86" s="7">
        <f>'Calculate Data'!K88</f>
        <v>0.10344827586206896</v>
      </c>
      <c r="C86" s="7">
        <f>'Calculate Data'!O88</f>
        <v>0.44230769230769229</v>
      </c>
      <c r="D86" s="7">
        <f>'Calculate Data'!B88</f>
        <v>104</v>
      </c>
      <c r="E86" s="2">
        <v>0.35744680851063831</v>
      </c>
      <c r="F86" s="10">
        <v>0.40096618357487923</v>
      </c>
      <c r="G86" s="4">
        <v>0.22746781115879827</v>
      </c>
      <c r="H86" s="8">
        <v>0.47045454545454546</v>
      </c>
      <c r="I86" s="20">
        <v>440</v>
      </c>
      <c r="J86" s="1">
        <f t="shared" si="45"/>
        <v>1</v>
      </c>
      <c r="K86" s="1">
        <f t="shared" si="45"/>
        <v>0.35744680851063831</v>
      </c>
      <c r="L86" s="1">
        <f t="shared" si="45"/>
        <v>0.12776822091444093</v>
      </c>
      <c r="M86" s="1">
        <f t="shared" si="45"/>
        <v>4.5670342794949102E-2</v>
      </c>
      <c r="N86" s="1">
        <f t="shared" si="45"/>
        <v>1.632471827564138E-2</v>
      </c>
      <c r="O86" s="1">
        <f t="shared" si="45"/>
        <v>5.8352184474633022E-3</v>
      </c>
      <c r="P86" s="1">
        <f t="shared" si="45"/>
        <v>2.085780211008159E-3</v>
      </c>
      <c r="Q86" s="1">
        <f t="shared" si="45"/>
        <v>7.4555547967951222E-4</v>
      </c>
      <c r="R86" s="1">
        <f t="shared" si="45"/>
        <v>2.6649642677905965E-4</v>
      </c>
      <c r="S86" s="1">
        <f t="shared" si="45"/>
        <v>9.5258297231663885E-5</v>
      </c>
      <c r="T86" s="1">
        <f t="shared" si="45"/>
        <v>3.4049774329616023E-5</v>
      </c>
      <c r="U86" s="1">
        <f t="shared" si="45"/>
        <v>1.2170983164628708E-5</v>
      </c>
      <c r="V86" s="1">
        <f t="shared" si="45"/>
        <v>4.3504790886332398E-6</v>
      </c>
      <c r="W86" s="1">
        <f t="shared" si="45"/>
        <v>1.5550648657242219E-6</v>
      </c>
      <c r="X86" s="1">
        <f t="shared" si="45"/>
        <v>5.5585297328014739E-7</v>
      </c>
      <c r="Y86" s="1">
        <f t="shared" si="45"/>
        <v>1.9868787130013781E-7</v>
      </c>
      <c r="Z86" s="1">
        <f t="shared" si="30"/>
        <v>7.1020345486006704E-8</v>
      </c>
      <c r="AA86" s="1">
        <f t="shared" si="30"/>
        <v>2.5385995833296013E-8</v>
      </c>
      <c r="AB86" s="1">
        <f t="shared" si="30"/>
        <v>9.0741431914760213E-9</v>
      </c>
      <c r="AC86" s="1">
        <f t="shared" si="40"/>
        <v>0.22746781115879827</v>
      </c>
      <c r="AD86" s="1">
        <f t="shared" si="40"/>
        <v>8.1307643137613003E-2</v>
      </c>
      <c r="AE86" s="1">
        <f t="shared" si="40"/>
        <v>2.9063157547061669E-2</v>
      </c>
      <c r="AF86" s="1">
        <f t="shared" si="40"/>
        <v>1.0388532910439065E-2</v>
      </c>
      <c r="AG86" s="1">
        <f t="shared" si="40"/>
        <v>3.7133479339441764E-3</v>
      </c>
      <c r="AH86" s="1">
        <f t="shared" si="32"/>
        <v>1.3273243678779184E-3</v>
      </c>
      <c r="AI86" s="1">
        <f t="shared" si="32"/>
        <v>4.7444785915636234E-4</v>
      </c>
      <c r="AJ86" s="1">
        <f t="shared" si="32"/>
        <v>1.6958987306014655E-4</v>
      </c>
      <c r="AK86" s="1">
        <f t="shared" si="32"/>
        <v>6.0619358881073652E-5</v>
      </c>
      <c r="AL86" s="1">
        <f t="shared" si="32"/>
        <v>2.1668196366000798E-5</v>
      </c>
      <c r="AM86" s="1">
        <f t="shared" si="41"/>
        <v>0.47045454545454546</v>
      </c>
      <c r="AN86" s="1">
        <f t="shared" si="41"/>
        <v>0.16816247582205029</v>
      </c>
      <c r="AO86" s="1">
        <f t="shared" si="41"/>
        <v>6.0109140293839257E-2</v>
      </c>
      <c r="AP86" s="1">
        <f t="shared" si="41"/>
        <v>2.1485820360351054E-2</v>
      </c>
      <c r="AQ86" s="1">
        <f t="shared" si="41"/>
        <v>7.6800379160403762E-3</v>
      </c>
      <c r="AR86" s="1">
        <f t="shared" si="33"/>
        <v>2.7452050423293264E-3</v>
      </c>
      <c r="AS86" s="1">
        <f t="shared" si="33"/>
        <v>9.8126478108792928E-4</v>
      </c>
      <c r="AT86" s="1">
        <f t="shared" si="33"/>
        <v>3.5074996430377054E-4</v>
      </c>
      <c r="AU86" s="1">
        <f t="shared" si="33"/>
        <v>1.2537445532560305E-4</v>
      </c>
      <c r="AV86" s="1">
        <f t="shared" si="33"/>
        <v>4.4814698924896421E-5</v>
      </c>
      <c r="BK86" s="1">
        <f t="shared" ca="1" si="42"/>
        <v>0.46049338765442371</v>
      </c>
      <c r="BL86" s="1">
        <f t="shared" ca="1" si="42"/>
        <v>1.5593313414048642</v>
      </c>
      <c r="BM86" s="1">
        <f t="shared" ca="1" si="42"/>
        <v>-12.987152406231425</v>
      </c>
      <c r="BN86" s="1">
        <f t="shared" ca="1" si="42"/>
        <v>44.934152401547721</v>
      </c>
      <c r="BO86" s="1">
        <f t="shared" ca="1" si="42"/>
        <v>-80.624250315933423</v>
      </c>
      <c r="BP86" s="1">
        <f t="shared" ca="1" si="34"/>
        <v>82.389109519217428</v>
      </c>
      <c r="BQ86" s="1">
        <f t="shared" ca="1" si="34"/>
        <v>-49.852479279612602</v>
      </c>
      <c r="BR86" s="1">
        <f t="shared" ca="1" si="34"/>
        <v>17.675829722369251</v>
      </c>
      <c r="BS86" s="1">
        <f t="shared" ca="1" si="34"/>
        <v>-3.3926619976019752</v>
      </c>
      <c r="BT86" s="1">
        <f t="shared" ca="1" si="34"/>
        <v>0.27207796368286596</v>
      </c>
      <c r="BU86" s="1">
        <f t="shared" ca="1" si="43"/>
        <v>0.58086895742599154</v>
      </c>
      <c r="BV86" s="1">
        <f t="shared" ca="1" si="43"/>
        <v>-0.41410948800596786</v>
      </c>
      <c r="BW86" s="1">
        <f t="shared" ca="1" si="43"/>
        <v>0.88496479495071412</v>
      </c>
      <c r="BX86" s="1">
        <f t="shared" ca="1" si="43"/>
        <v>1.3882762570416853</v>
      </c>
      <c r="BY86" s="1">
        <f t="shared" ca="1" si="43"/>
        <v>-7.298038853665668</v>
      </c>
      <c r="BZ86" s="1">
        <f t="shared" ca="1" si="35"/>
        <v>10.678589560224493</v>
      </c>
      <c r="CA86" s="1">
        <f t="shared" ca="1" si="35"/>
        <v>-7.8375160135134907</v>
      </c>
      <c r="CB86" s="1">
        <f t="shared" ca="1" si="35"/>
        <v>3.1436157243524461</v>
      </c>
      <c r="CC86" s="1">
        <f t="shared" ca="1" si="35"/>
        <v>-0.65808794951540117</v>
      </c>
      <c r="CD86" s="1">
        <f t="shared" ca="1" si="35"/>
        <v>5.633188061903549E-2</v>
      </c>
      <c r="CE86" s="4">
        <f t="shared" ca="1" si="36"/>
        <v>0.43445033649712805</v>
      </c>
      <c r="CF86" s="4">
        <f t="shared" ca="1" si="37"/>
        <v>-0.20698252533832978</v>
      </c>
      <c r="CG86" s="4">
        <f t="shared" ca="1" si="46"/>
        <v>2.797360665524499E-4</v>
      </c>
      <c r="CH86" s="4">
        <f t="shared" ca="1" si="47"/>
        <v>0.17447020459028889</v>
      </c>
      <c r="CI86" s="8">
        <f t="shared" ca="1" si="38"/>
        <v>0.52489486991383782</v>
      </c>
      <c r="CJ86" s="8">
        <f t="shared" ca="1" si="39"/>
        <v>-5.4440324459292366E-2</v>
      </c>
      <c r="CK86" s="8">
        <f t="shared" ca="1" si="48"/>
        <v>-3.1388819711664342E-3</v>
      </c>
      <c r="CL86" s="8">
        <f t="shared" ca="1" si="49"/>
        <v>5.8058760360327102E-2</v>
      </c>
    </row>
    <row r="87" spans="1:90" x14ac:dyDescent="0.25">
      <c r="A87" s="7">
        <f>'Calculate Data'!J89</f>
        <v>0.51470588235294112</v>
      </c>
      <c r="B87" s="7">
        <f>'Calculate Data'!K89</f>
        <v>0.18055555555555555</v>
      </c>
      <c r="C87" s="7">
        <f>'Calculate Data'!O89</f>
        <v>0.48571428571428571</v>
      </c>
      <c r="D87" s="7">
        <f>'Calculate Data'!B89</f>
        <v>140</v>
      </c>
      <c r="E87" s="2">
        <v>0.36170212765957449</v>
      </c>
      <c r="F87" s="10">
        <v>0.40476190476190477</v>
      </c>
      <c r="G87" s="4">
        <v>0.31111111111111112</v>
      </c>
      <c r="H87" s="8">
        <v>0.48275862068965519</v>
      </c>
      <c r="I87" s="20">
        <v>87</v>
      </c>
      <c r="J87" s="1">
        <f t="shared" si="45"/>
        <v>1</v>
      </c>
      <c r="K87" s="1">
        <f t="shared" si="45"/>
        <v>0.36170212765957449</v>
      </c>
      <c r="L87" s="1">
        <f t="shared" si="45"/>
        <v>0.13082842915346313</v>
      </c>
      <c r="M87" s="1">
        <f t="shared" si="45"/>
        <v>4.7320921183167518E-2</v>
      </c>
      <c r="N87" s="1">
        <f t="shared" si="45"/>
        <v>1.7116077874762721E-2</v>
      </c>
      <c r="O87" s="1">
        <f t="shared" si="45"/>
        <v>6.1909217844886445E-3</v>
      </c>
      <c r="P87" s="1">
        <f t="shared" si="45"/>
        <v>2.2392695816235522E-3</v>
      </c>
      <c r="Q87" s="1">
        <f t="shared" si="45"/>
        <v>8.0994857207660408E-4</v>
      </c>
      <c r="R87" s="1">
        <f t="shared" si="45"/>
        <v>2.9296012181494196E-4</v>
      </c>
      <c r="S87" s="1">
        <f t="shared" si="45"/>
        <v>1.0596429937987264E-4</v>
      </c>
      <c r="T87" s="1">
        <f t="shared" si="45"/>
        <v>3.8327512541656063E-5</v>
      </c>
      <c r="U87" s="1">
        <f t="shared" si="45"/>
        <v>1.3863142834216024E-5</v>
      </c>
      <c r="V87" s="1">
        <f t="shared" si="45"/>
        <v>5.0143282591845199E-6</v>
      </c>
      <c r="W87" s="1">
        <f t="shared" si="45"/>
        <v>1.8136932001305712E-6</v>
      </c>
      <c r="X87" s="1">
        <f t="shared" si="45"/>
        <v>6.5601668940892996E-7</v>
      </c>
      <c r="Y87" s="1">
        <f t="shared" si="45"/>
        <v>2.3728263233940024E-7</v>
      </c>
      <c r="Z87" s="1">
        <f t="shared" si="30"/>
        <v>8.5825632973825632E-8</v>
      </c>
      <c r="AA87" s="1">
        <f t="shared" si="30"/>
        <v>3.1043314054362465E-8</v>
      </c>
      <c r="AB87" s="1">
        <f t="shared" si="30"/>
        <v>1.1228432743067276E-8</v>
      </c>
      <c r="AC87" s="1">
        <f t="shared" si="40"/>
        <v>0.31111111111111112</v>
      </c>
      <c r="AD87" s="1">
        <f t="shared" si="40"/>
        <v>0.11252955082742318</v>
      </c>
      <c r="AE87" s="1">
        <f t="shared" si="40"/>
        <v>4.0702177958855196E-2</v>
      </c>
      <c r="AF87" s="1">
        <f t="shared" si="40"/>
        <v>1.4722064368096562E-2</v>
      </c>
      <c r="AG87" s="1">
        <f t="shared" si="40"/>
        <v>5.3250020054817354E-3</v>
      </c>
      <c r="AH87" s="1">
        <f t="shared" si="32"/>
        <v>1.926064555174245E-3</v>
      </c>
      <c r="AI87" s="1">
        <f t="shared" si="32"/>
        <v>6.9666164761621619E-4</v>
      </c>
      <c r="AJ87" s="1">
        <f t="shared" si="32"/>
        <v>2.5198400020161018E-4</v>
      </c>
      <c r="AK87" s="1">
        <f t="shared" si="32"/>
        <v>9.114314900909306E-5</v>
      </c>
      <c r="AL87" s="1">
        <f t="shared" si="32"/>
        <v>3.2966670918182599E-5</v>
      </c>
      <c r="AM87" s="1">
        <f t="shared" si="41"/>
        <v>0.48275862068965519</v>
      </c>
      <c r="AN87" s="1">
        <f t="shared" si="41"/>
        <v>0.17461482024944977</v>
      </c>
      <c r="AO87" s="1">
        <f t="shared" si="41"/>
        <v>6.3158552005120133E-2</v>
      </c>
      <c r="AP87" s="1">
        <f t="shared" si="41"/>
        <v>2.2844582640149838E-2</v>
      </c>
      <c r="AQ87" s="1">
        <f t="shared" si="41"/>
        <v>8.2629341464371762E-3</v>
      </c>
      <c r="AR87" s="1">
        <f t="shared" si="33"/>
        <v>2.9887208614772769E-3</v>
      </c>
      <c r="AS87" s="1">
        <f t="shared" si="33"/>
        <v>1.0810266945768872E-3</v>
      </c>
      <c r="AT87" s="1">
        <f t="shared" si="33"/>
        <v>3.9100965548525716E-4</v>
      </c>
      <c r="AU87" s="1">
        <f t="shared" si="33"/>
        <v>1.4142902432445474E-4</v>
      </c>
      <c r="AV87" s="1">
        <f t="shared" si="33"/>
        <v>5.1155179010972997E-5</v>
      </c>
      <c r="BK87" s="1">
        <f t="shared" ca="1" si="42"/>
        <v>0.46049338765442371</v>
      </c>
      <c r="BL87" s="1">
        <f t="shared" ca="1" si="42"/>
        <v>1.5778948097549221</v>
      </c>
      <c r="BM87" s="1">
        <f t="shared" ca="1" si="42"/>
        <v>-13.298210903489522</v>
      </c>
      <c r="BN87" s="1">
        <f t="shared" ca="1" si="42"/>
        <v>46.558124027508669</v>
      </c>
      <c r="BO87" s="1">
        <f t="shared" ca="1" si="42"/>
        <v>-84.53260409773668</v>
      </c>
      <c r="BP87" s="1">
        <f t="shared" ca="1" si="34"/>
        <v>87.411386140801667</v>
      </c>
      <c r="BQ87" s="1">
        <f t="shared" ca="1" si="34"/>
        <v>-53.521046863033185</v>
      </c>
      <c r="BR87" s="1">
        <f t="shared" ca="1" si="34"/>
        <v>19.202478466198563</v>
      </c>
      <c r="BS87" s="1">
        <f t="shared" ca="1" si="34"/>
        <v>-3.7295609705056556</v>
      </c>
      <c r="BT87" s="1">
        <f t="shared" ca="1" si="34"/>
        <v>0.30265658358602315</v>
      </c>
      <c r="BU87" s="1">
        <f t="shared" ca="1" si="43"/>
        <v>0.58086895742599154</v>
      </c>
      <c r="BV87" s="1">
        <f t="shared" ca="1" si="43"/>
        <v>-0.41903936286318177</v>
      </c>
      <c r="BW87" s="1">
        <f t="shared" ca="1" si="43"/>
        <v>0.90616080548737388</v>
      </c>
      <c r="BX87" s="1">
        <f t="shared" ca="1" si="43"/>
        <v>1.4384501477225142</v>
      </c>
      <c r="BY87" s="1">
        <f t="shared" ca="1" si="43"/>
        <v>-7.6518197278034137</v>
      </c>
      <c r="BZ87" s="1">
        <f t="shared" ca="1" si="35"/>
        <v>11.329535188994756</v>
      </c>
      <c r="CA87" s="1">
        <f t="shared" ca="1" si="35"/>
        <v>-8.4142668110104122</v>
      </c>
      <c r="CB87" s="1">
        <f t="shared" ca="1" si="35"/>
        <v>3.4151275612531609</v>
      </c>
      <c r="CC87" s="1">
        <f t="shared" ca="1" si="35"/>
        <v>-0.72343756419223537</v>
      </c>
      <c r="CD87" s="1">
        <f t="shared" ca="1" si="35"/>
        <v>6.2662974628131071E-2</v>
      </c>
      <c r="CE87" s="4">
        <f t="shared" ca="1" si="36"/>
        <v>0.43161058073923037</v>
      </c>
      <c r="CF87" s="4">
        <f t="shared" ca="1" si="37"/>
        <v>-0.12049946962811925</v>
      </c>
      <c r="CG87" s="4">
        <f t="shared" ca="1" si="46"/>
        <v>-7.5711745610488926E-5</v>
      </c>
      <c r="CH87" s="4">
        <f t="shared" ca="1" si="47"/>
        <v>0.17459213141748839</v>
      </c>
      <c r="CI87" s="8">
        <f t="shared" ca="1" si="38"/>
        <v>0.52424216964268433</v>
      </c>
      <c r="CJ87" s="8">
        <f t="shared" ca="1" si="39"/>
        <v>-4.1483548953029137E-2</v>
      </c>
      <c r="CK87" s="8">
        <f t="shared" ca="1" si="48"/>
        <v>-3.0799294934226442E-3</v>
      </c>
      <c r="CL87" s="8">
        <f t="shared" ca="1" si="49"/>
        <v>5.807585746699713E-2</v>
      </c>
    </row>
    <row r="88" spans="1:90" x14ac:dyDescent="0.25">
      <c r="A88" s="7">
        <f>'Calculate Data'!J90</f>
        <v>0.5977011494252874</v>
      </c>
      <c r="B88" s="7">
        <f>'Calculate Data'!K90</f>
        <v>0.1391304347826087</v>
      </c>
      <c r="C88" s="7">
        <f>'Calculate Data'!O90</f>
        <v>0.43069306930693069</v>
      </c>
      <c r="D88" s="7">
        <f>'Calculate Data'!B90</f>
        <v>202</v>
      </c>
      <c r="E88" s="2">
        <v>0.36595744680851061</v>
      </c>
      <c r="F88" s="10">
        <v>0.40952380952380951</v>
      </c>
      <c r="G88" s="4">
        <v>0.32051282051282054</v>
      </c>
      <c r="H88" s="8">
        <v>0.57377049180327866</v>
      </c>
      <c r="I88" s="20">
        <v>183</v>
      </c>
      <c r="J88" s="1">
        <f t="shared" si="45"/>
        <v>1</v>
      </c>
      <c r="K88" s="1">
        <f t="shared" si="45"/>
        <v>0.36595744680851061</v>
      </c>
      <c r="L88" s="1">
        <f t="shared" si="45"/>
        <v>0.13392485287460387</v>
      </c>
      <c r="M88" s="1">
        <f t="shared" si="45"/>
        <v>4.9010797222195458E-2</v>
      </c>
      <c r="N88" s="1">
        <f t="shared" si="45"/>
        <v>1.7935866217484293E-2</v>
      </c>
      <c r="O88" s="1">
        <f t="shared" si="45"/>
        <v>6.5637638072495704E-3</v>
      </c>
      <c r="P88" s="1">
        <f t="shared" si="45"/>
        <v>2.4020582443551619E-3</v>
      </c>
      <c r="Q88" s="1">
        <f t="shared" si="45"/>
        <v>8.7905110218954854E-4</v>
      </c>
      <c r="R88" s="1">
        <f t="shared" si="45"/>
        <v>3.2169529697149431E-4</v>
      </c>
      <c r="S88" s="1">
        <f t="shared" si="45"/>
        <v>1.1772678952999366E-4</v>
      </c>
      <c r="T88" s="1">
        <f t="shared" si="45"/>
        <v>4.308299531735938E-5</v>
      </c>
      <c r="U88" s="1">
        <f t="shared" si="45"/>
        <v>1.5766542967203857E-5</v>
      </c>
      <c r="V88" s="1">
        <f t="shared" si="45"/>
        <v>5.7698838092746018E-6</v>
      </c>
      <c r="W88" s="1">
        <f t="shared" si="45"/>
        <v>2.1115319472238966E-6</v>
      </c>
      <c r="X88" s="1">
        <f t="shared" si="45"/>
        <v>7.7273084026066008E-7</v>
      </c>
      <c r="Y88" s="1">
        <f t="shared" si="45"/>
        <v>2.8278660537198619E-7</v>
      </c>
      <c r="Z88" s="1">
        <f t="shared" si="30"/>
        <v>1.0348786409357791E-7</v>
      </c>
      <c r="AA88" s="1">
        <f t="shared" si="30"/>
        <v>3.7872154519351911E-8</v>
      </c>
      <c r="AB88" s="1">
        <f t="shared" si="30"/>
        <v>1.3859596973039423E-8</v>
      </c>
      <c r="AC88" s="1">
        <f t="shared" si="40"/>
        <v>0.32051282051282054</v>
      </c>
      <c r="AD88" s="1">
        <f t="shared" si="40"/>
        <v>0.11729405346426623</v>
      </c>
      <c r="AE88" s="1">
        <f t="shared" si="40"/>
        <v>4.2924632331603811E-2</v>
      </c>
      <c r="AF88" s="1">
        <f t="shared" si="40"/>
        <v>1.5708588853267775E-2</v>
      </c>
      <c r="AG88" s="1">
        <f t="shared" si="40"/>
        <v>5.7486750697065044E-3</v>
      </c>
      <c r="AH88" s="1">
        <f t="shared" si="32"/>
        <v>2.1037704510415292E-3</v>
      </c>
      <c r="AI88" s="1">
        <f t="shared" si="32"/>
        <v>7.6989046293434685E-4</v>
      </c>
      <c r="AJ88" s="1">
        <f t="shared" si="32"/>
        <v>2.8174714813767584E-4</v>
      </c>
      <c r="AK88" s="1">
        <f t="shared" si="32"/>
        <v>1.0310746697804305E-4</v>
      </c>
      <c r="AL88" s="1">
        <f t="shared" si="32"/>
        <v>3.773294536217746E-5</v>
      </c>
      <c r="AM88" s="1">
        <f t="shared" si="41"/>
        <v>0.57377049180327866</v>
      </c>
      <c r="AN88" s="1">
        <f t="shared" si="41"/>
        <v>0.20997558423439133</v>
      </c>
      <c r="AO88" s="1">
        <f t="shared" si="41"/>
        <v>7.6842128698543205E-2</v>
      </c>
      <c r="AP88" s="1">
        <f t="shared" si="41"/>
        <v>2.8120949225849852E-2</v>
      </c>
      <c r="AQ88" s="1">
        <f t="shared" si="41"/>
        <v>1.0291070780523773E-2</v>
      </c>
      <c r="AR88" s="1">
        <f t="shared" si="33"/>
        <v>3.766093987766147E-3</v>
      </c>
      <c r="AS88" s="1">
        <f t="shared" si="33"/>
        <v>1.3782301402037813E-3</v>
      </c>
      <c r="AT88" s="1">
        <f t="shared" si="33"/>
        <v>5.0437358322351139E-4</v>
      </c>
      <c r="AU88" s="1">
        <f t="shared" si="33"/>
        <v>1.8457926875413606E-4</v>
      </c>
      <c r="AV88" s="1">
        <f t="shared" si="33"/>
        <v>6.7548157927045543E-5</v>
      </c>
      <c r="BK88" s="1">
        <f t="shared" ca="1" si="42"/>
        <v>0.46049338765442371</v>
      </c>
      <c r="BL88" s="1">
        <f t="shared" ca="1" si="42"/>
        <v>1.5964582781049799</v>
      </c>
      <c r="BM88" s="1">
        <f t="shared" ca="1" si="42"/>
        <v>-13.612950566395636</v>
      </c>
      <c r="BN88" s="1">
        <f t="shared" ca="1" si="42"/>
        <v>48.2207598395132</v>
      </c>
      <c r="BO88" s="1">
        <f t="shared" ca="1" si="42"/>
        <v>-88.581361291194057</v>
      </c>
      <c r="BP88" s="1">
        <f t="shared" ca="1" si="34"/>
        <v>92.675648742653408</v>
      </c>
      <c r="BQ88" s="1">
        <f t="shared" ca="1" si="34"/>
        <v>-57.41187792613011</v>
      </c>
      <c r="BR88" s="1">
        <f t="shared" ca="1" si="34"/>
        <v>20.840779825322574</v>
      </c>
      <c r="BS88" s="1">
        <f t="shared" ca="1" si="34"/>
        <v>-4.0953772702825191</v>
      </c>
      <c r="BT88" s="1">
        <f t="shared" ca="1" si="34"/>
        <v>0.33625275799696897</v>
      </c>
      <c r="BU88" s="1">
        <f t="shared" ca="1" si="43"/>
        <v>0.58086895742599154</v>
      </c>
      <c r="BV88" s="1">
        <f t="shared" ca="1" si="43"/>
        <v>-0.42396923772039563</v>
      </c>
      <c r="BW88" s="1">
        <f t="shared" ca="1" si="43"/>
        <v>0.92760765638541387</v>
      </c>
      <c r="BX88" s="1">
        <f t="shared" ca="1" si="43"/>
        <v>1.4898185990796518</v>
      </c>
      <c r="BY88" s="1">
        <f t="shared" ca="1" si="43"/>
        <v>-8.0183097998490318</v>
      </c>
      <c r="BZ88" s="1">
        <f t="shared" ca="1" si="35"/>
        <v>12.011845023273304</v>
      </c>
      <c r="CA88" s="1">
        <f t="shared" ca="1" si="35"/>
        <v>-9.0259605763668063</v>
      </c>
      <c r="CB88" s="1">
        <f t="shared" ca="1" si="35"/>
        <v>3.7064966225455152</v>
      </c>
      <c r="CC88" s="1">
        <f t="shared" ca="1" si="35"/>
        <v>-0.79439638614079044</v>
      </c>
      <c r="CD88" s="1">
        <f t="shared" ca="1" si="35"/>
        <v>6.9618832649692985E-2</v>
      </c>
      <c r="CE88" s="4">
        <f t="shared" ca="1" si="36"/>
        <v>0.42882577724323201</v>
      </c>
      <c r="CF88" s="4">
        <f t="shared" ca="1" si="37"/>
        <v>-0.10831295673041147</v>
      </c>
      <c r="CG88" s="4">
        <f t="shared" ca="1" si="46"/>
        <v>-9.6654644337821585E-4</v>
      </c>
      <c r="CH88" s="4">
        <f t="shared" ca="1" si="47"/>
        <v>0.17440417684035722</v>
      </c>
      <c r="CI88" s="8">
        <f t="shared" ca="1" si="38"/>
        <v>0.52361969128254549</v>
      </c>
      <c r="CJ88" s="8">
        <f t="shared" ca="1" si="39"/>
        <v>5.0150800520733174E-2</v>
      </c>
      <c r="CK88" s="8">
        <f t="shared" ca="1" si="48"/>
        <v>-2.2531800192793698E-3</v>
      </c>
      <c r="CL88" s="8">
        <f t="shared" ca="1" si="49"/>
        <v>5.8552382676083904E-2</v>
      </c>
    </row>
    <row r="89" spans="1:90" x14ac:dyDescent="0.25">
      <c r="A89" s="7">
        <f>'Calculate Data'!J91</f>
        <v>0.42</v>
      </c>
      <c r="B89" s="7">
        <f>'Calculate Data'!K91</f>
        <v>0.15671641791044777</v>
      </c>
      <c r="C89" s="7">
        <f>'Calculate Data'!O91</f>
        <v>0.42735042735042733</v>
      </c>
      <c r="D89" s="7">
        <f>'Calculate Data'!B91</f>
        <v>234</v>
      </c>
      <c r="E89" s="2">
        <v>0.37021276595744679</v>
      </c>
      <c r="F89" s="10">
        <v>0.41176470588235292</v>
      </c>
      <c r="G89" s="4">
        <v>0.32432432432432434</v>
      </c>
      <c r="H89" s="8">
        <v>0.47887323943661969</v>
      </c>
      <c r="I89" s="20">
        <v>71</v>
      </c>
      <c r="J89" s="1">
        <f t="shared" si="45"/>
        <v>1</v>
      </c>
      <c r="K89" s="1">
        <f t="shared" si="45"/>
        <v>0.37021276595744679</v>
      </c>
      <c r="L89" s="1">
        <f t="shared" si="45"/>
        <v>0.13705749207786327</v>
      </c>
      <c r="M89" s="1">
        <f t="shared" si="45"/>
        <v>5.074043323733661E-2</v>
      </c>
      <c r="N89" s="1">
        <f t="shared" si="45"/>
        <v>1.8784756134673553E-2</v>
      </c>
      <c r="O89" s="1">
        <f t="shared" si="45"/>
        <v>6.9543565264536126E-3</v>
      </c>
      <c r="P89" s="1">
        <f t="shared" si="45"/>
        <v>2.574591565112614E-3</v>
      </c>
      <c r="Q89" s="1">
        <f t="shared" si="45"/>
        <v>9.5314666453105278E-4</v>
      </c>
      <c r="R89" s="1">
        <f t="shared" si="45"/>
        <v>3.5286706303915569E-4</v>
      </c>
      <c r="S89" s="1">
        <f t="shared" si="45"/>
        <v>1.3063589142300658E-4</v>
      </c>
      <c r="T89" s="1">
        <f t="shared" si="45"/>
        <v>4.8363074697027959E-5</v>
      </c>
      <c r="U89" s="1">
        <f t="shared" si="45"/>
        <v>1.7904627653793329E-5</v>
      </c>
      <c r="V89" s="1">
        <f t="shared" si="45"/>
        <v>6.6285217271490192E-6</v>
      </c>
      <c r="W89" s="1">
        <f t="shared" si="45"/>
        <v>2.4539633628168705E-6</v>
      </c>
      <c r="X89" s="1">
        <f t="shared" si="45"/>
        <v>9.0848856410667129E-7</v>
      </c>
      <c r="Y89" s="1">
        <f t="shared" si="45"/>
        <v>3.3633406415863997E-7</v>
      </c>
      <c r="Z89" s="1">
        <f t="shared" si="30"/>
        <v>1.2451516417787947E-7</v>
      </c>
      <c r="AA89" s="1">
        <f t="shared" si="30"/>
        <v>4.6097103333938354E-8</v>
      </c>
      <c r="AB89" s="1">
        <f t="shared" si="30"/>
        <v>1.7065736127883559E-8</v>
      </c>
      <c r="AC89" s="1">
        <f t="shared" si="40"/>
        <v>0.32432432432432434</v>
      </c>
      <c r="AD89" s="1">
        <f t="shared" si="40"/>
        <v>0.12006900517538815</v>
      </c>
      <c r="AE89" s="1">
        <f t="shared" si="40"/>
        <v>4.4451078511739441E-2</v>
      </c>
      <c r="AF89" s="1">
        <f t="shared" si="40"/>
        <v>1.6456356725622685E-2</v>
      </c>
      <c r="AG89" s="1">
        <f t="shared" si="40"/>
        <v>6.0923533409752064E-3</v>
      </c>
      <c r="AH89" s="1">
        <f t="shared" si="32"/>
        <v>2.2554669815525231E-3</v>
      </c>
      <c r="AI89" s="1">
        <f t="shared" si="32"/>
        <v>8.3500266976625325E-4</v>
      </c>
      <c r="AJ89" s="1">
        <f t="shared" si="32"/>
        <v>3.0912864795601711E-4</v>
      </c>
      <c r="AK89" s="1">
        <f t="shared" si="32"/>
        <v>1.1444337179648294E-4</v>
      </c>
      <c r="AL89" s="1">
        <f t="shared" si="32"/>
        <v>4.2368397218272406E-5</v>
      </c>
      <c r="AM89" s="1">
        <f t="shared" si="41"/>
        <v>0.47887323943661969</v>
      </c>
      <c r="AN89" s="1">
        <f t="shared" si="41"/>
        <v>0.17728498651483365</v>
      </c>
      <c r="AO89" s="1">
        <f t="shared" si="41"/>
        <v>6.5633165220385231E-2</v>
      </c>
      <c r="AP89" s="1">
        <f t="shared" si="41"/>
        <v>2.429823563478091E-2</v>
      </c>
      <c r="AQ89" s="1">
        <f t="shared" si="41"/>
        <v>8.9955170222380393E-3</v>
      </c>
      <c r="AR89" s="1">
        <f t="shared" si="33"/>
        <v>3.3302552380200397E-3</v>
      </c>
      <c r="AS89" s="1">
        <f t="shared" si="33"/>
        <v>1.2329030030116743E-3</v>
      </c>
      <c r="AT89" s="1">
        <f t="shared" si="33"/>
        <v>4.5643643090219425E-4</v>
      </c>
      <c r="AU89" s="1">
        <f t="shared" si="33"/>
        <v>1.6897859356804638E-4</v>
      </c>
      <c r="AV89" s="1">
        <f t="shared" si="33"/>
        <v>6.2558032512425687E-5</v>
      </c>
      <c r="BK89" s="1">
        <f t="shared" ca="1" si="42"/>
        <v>0.46049338765442371</v>
      </c>
      <c r="BL89" s="1">
        <f t="shared" ca="1" si="42"/>
        <v>1.6150217464550378</v>
      </c>
      <c r="BM89" s="1">
        <f t="shared" ca="1" si="42"/>
        <v>-13.93137139494978</v>
      </c>
      <c r="BN89" s="1">
        <f t="shared" ca="1" si="42"/>
        <v>49.922514710338334</v>
      </c>
      <c r="BO89" s="1">
        <f t="shared" ca="1" si="42"/>
        <v>-92.773844862335508</v>
      </c>
      <c r="BP89" s="1">
        <f t="shared" ca="1" si="34"/>
        <v>98.190538478084036</v>
      </c>
      <c r="BQ89" s="1">
        <f t="shared" ca="1" si="34"/>
        <v>-61.535617212133914</v>
      </c>
      <c r="BR89" s="1">
        <f t="shared" ca="1" si="34"/>
        <v>22.597457334680588</v>
      </c>
      <c r="BS89" s="1">
        <f t="shared" ca="1" si="34"/>
        <v>-4.4922128579640406</v>
      </c>
      <c r="BT89" s="1">
        <f t="shared" ca="1" si="34"/>
        <v>0.37312389949432195</v>
      </c>
      <c r="BU89" s="1">
        <f t="shared" ca="1" si="43"/>
        <v>0.58086895742599154</v>
      </c>
      <c r="BV89" s="1">
        <f t="shared" ca="1" si="43"/>
        <v>-0.42889911257760954</v>
      </c>
      <c r="BW89" s="1">
        <f t="shared" ca="1" si="43"/>
        <v>0.94930534764483476</v>
      </c>
      <c r="BX89" s="1">
        <f t="shared" ca="1" si="43"/>
        <v>1.5423956647681145</v>
      </c>
      <c r="BY89" s="1">
        <f t="shared" ca="1" si="43"/>
        <v>-8.3978098618731547</v>
      </c>
      <c r="BZ89" s="1">
        <f t="shared" ca="1" si="35"/>
        <v>12.726639057317598</v>
      </c>
      <c r="CA89" s="1">
        <f t="shared" ca="1" si="35"/>
        <v>-9.6742708140248723</v>
      </c>
      <c r="CB89" s="1">
        <f t="shared" ca="1" si="35"/>
        <v>4.0189186772819614</v>
      </c>
      <c r="CC89" s="1">
        <f t="shared" ca="1" si="35"/>
        <v>-0.87137214098364268</v>
      </c>
      <c r="CD89" s="1">
        <f t="shared" ca="1" si="35"/>
        <v>7.7252750196714279E-2</v>
      </c>
      <c r="CE89" s="4">
        <f t="shared" ca="1" si="36"/>
        <v>0.42610322932349715</v>
      </c>
      <c r="CF89" s="4">
        <f t="shared" ca="1" si="37"/>
        <v>-0.1017789049991728</v>
      </c>
      <c r="CG89" s="4">
        <f t="shared" ca="1" si="46"/>
        <v>7.8499266948318263E-4</v>
      </c>
      <c r="CH89" s="4">
        <f t="shared" ca="1" si="47"/>
        <v>0.17478758858928861</v>
      </c>
      <c r="CI89" s="8">
        <f t="shared" ca="1" si="38"/>
        <v>0.52302852517593568</v>
      </c>
      <c r="CJ89" s="8">
        <f t="shared" ca="1" si="39"/>
        <v>-4.4155285739315986E-2</v>
      </c>
      <c r="CK89" s="8">
        <f t="shared" ca="1" si="48"/>
        <v>-7.3858856912750021E-4</v>
      </c>
      <c r="CL89" s="8">
        <f t="shared" ca="1" si="49"/>
        <v>5.8916289963343596E-2</v>
      </c>
    </row>
    <row r="90" spans="1:90" x14ac:dyDescent="0.25">
      <c r="A90" s="7">
        <f>'Calculate Data'!J92</f>
        <v>0.41176470588235292</v>
      </c>
      <c r="B90" s="7">
        <f>'Calculate Data'!K92</f>
        <v>0.32432432432432434</v>
      </c>
      <c r="C90" s="7">
        <f>'Calculate Data'!O92</f>
        <v>0.47887323943661969</v>
      </c>
      <c r="D90" s="7">
        <f>'Calculate Data'!B92</f>
        <v>71</v>
      </c>
      <c r="E90" s="2">
        <v>0.37446808510638296</v>
      </c>
      <c r="F90" s="10">
        <v>0.41198501872659177</v>
      </c>
      <c r="G90" s="4">
        <v>0.37333333333333335</v>
      </c>
      <c r="H90" s="8">
        <v>0.54268292682926833</v>
      </c>
      <c r="I90" s="20">
        <v>492</v>
      </c>
      <c r="J90" s="1">
        <f t="shared" si="45"/>
        <v>1</v>
      </c>
      <c r="K90" s="1">
        <f t="shared" si="45"/>
        <v>0.37446808510638296</v>
      </c>
      <c r="L90" s="1">
        <f t="shared" si="45"/>
        <v>0.14022634676324128</v>
      </c>
      <c r="M90" s="1">
        <f t="shared" si="45"/>
        <v>5.2510291553894604E-2</v>
      </c>
      <c r="N90" s="1">
        <f t="shared" si="45"/>
        <v>1.9663428326564786E-2</v>
      </c>
      <c r="O90" s="1">
        <f t="shared" si="45"/>
        <v>7.3633263520753237E-3</v>
      </c>
      <c r="P90" s="1">
        <f t="shared" si="45"/>
        <v>2.7573307190750149E-3</v>
      </c>
      <c r="Q90" s="1">
        <f t="shared" si="45"/>
        <v>1.0325323543770267E-3</v>
      </c>
      <c r="R90" s="1">
        <f t="shared" si="45"/>
        <v>3.8665041355395041E-4</v>
      </c>
      <c r="S90" s="1">
        <f t="shared" si="45"/>
        <v>1.4478823996913888E-4</v>
      </c>
      <c r="T90" s="1">
        <f t="shared" si="45"/>
        <v>5.4218574967166897E-5</v>
      </c>
      <c r="U90" s="1">
        <f t="shared" si="45"/>
        <v>2.0303125945151859E-5</v>
      </c>
      <c r="V90" s="1">
        <f t="shared" si="45"/>
        <v>7.6028726943547373E-6</v>
      </c>
      <c r="W90" s="1">
        <f t="shared" si="45"/>
        <v>2.847033179162625E-6</v>
      </c>
      <c r="X90" s="1">
        <f t="shared" si="45"/>
        <v>1.066123062835366E-6</v>
      </c>
      <c r="Y90" s="1">
        <f t="shared" si="45"/>
        <v>3.9922906182771143E-7</v>
      </c>
      <c r="Z90" s="1">
        <f t="shared" si="30"/>
        <v>1.4949854230144088E-7</v>
      </c>
      <c r="AA90" s="1">
        <f t="shared" si="30"/>
        <v>5.5982432861816157E-8</v>
      </c>
      <c r="AB90" s="1">
        <f t="shared" si="30"/>
        <v>2.0963634433360943E-8</v>
      </c>
      <c r="AC90" s="1">
        <f t="shared" si="40"/>
        <v>0.37333333333333335</v>
      </c>
      <c r="AD90" s="1">
        <f t="shared" si="40"/>
        <v>0.1398014184397163</v>
      </c>
      <c r="AE90" s="1">
        <f t="shared" si="40"/>
        <v>5.2351169458276746E-2</v>
      </c>
      <c r="AF90" s="1">
        <f t="shared" si="40"/>
        <v>1.9603842180120654E-2</v>
      </c>
      <c r="AG90" s="1">
        <f t="shared" si="40"/>
        <v>7.3410132419175203E-3</v>
      </c>
      <c r="AH90" s="1">
        <f t="shared" si="32"/>
        <v>2.7489751714414542E-3</v>
      </c>
      <c r="AI90" s="1">
        <f t="shared" si="32"/>
        <v>1.0294034684546723E-3</v>
      </c>
      <c r="AJ90" s="1">
        <f t="shared" si="32"/>
        <v>3.8547874563408998E-4</v>
      </c>
      <c r="AK90" s="1">
        <f t="shared" si="32"/>
        <v>1.4434948772680816E-4</v>
      </c>
      <c r="AL90" s="1">
        <f t="shared" si="32"/>
        <v>5.4054276255145185E-5</v>
      </c>
      <c r="AM90" s="1">
        <f t="shared" si="41"/>
        <v>0.54268292682926833</v>
      </c>
      <c r="AN90" s="1">
        <f t="shared" si="41"/>
        <v>0.20321743642968346</v>
      </c>
      <c r="AO90" s="1">
        <f t="shared" si="41"/>
        <v>7.6098444280051677E-2</v>
      </c>
      <c r="AP90" s="1">
        <f t="shared" si="41"/>
        <v>2.8496438709125733E-2</v>
      </c>
      <c r="AQ90" s="1">
        <f t="shared" si="41"/>
        <v>1.067100683575772E-2</v>
      </c>
      <c r="AR90" s="1">
        <f t="shared" si="33"/>
        <v>3.9959514959433161E-3</v>
      </c>
      <c r="AS90" s="1">
        <f t="shared" si="33"/>
        <v>1.4963563048638801E-3</v>
      </c>
      <c r="AT90" s="1">
        <f t="shared" si="33"/>
        <v>5.6033768011924017E-4</v>
      </c>
      <c r="AU90" s="1">
        <f t="shared" si="33"/>
        <v>2.098285780872048E-4</v>
      </c>
      <c r="AV90" s="1">
        <f t="shared" si="33"/>
        <v>7.8574105836910738E-5</v>
      </c>
      <c r="BK90" s="1">
        <f t="shared" ca="1" si="42"/>
        <v>0.46049338765442371</v>
      </c>
      <c r="BL90" s="1">
        <f t="shared" ca="1" si="42"/>
        <v>1.6335852148050958</v>
      </c>
      <c r="BM90" s="1">
        <f t="shared" ca="1" si="42"/>
        <v>-14.253473389151949</v>
      </c>
      <c r="BN90" s="1">
        <f t="shared" ca="1" si="42"/>
        <v>51.663843512761048</v>
      </c>
      <c r="BO90" s="1">
        <f t="shared" ca="1" si="42"/>
        <v>-97.113416642290474</v>
      </c>
      <c r="BP90" s="1">
        <f t="shared" ca="1" si="34"/>
        <v>103.96489980775289</v>
      </c>
      <c r="BQ90" s="1">
        <f t="shared" ca="1" si="34"/>
        <v>-65.903287323492975</v>
      </c>
      <c r="BR90" s="1">
        <f t="shared" ca="1" si="34"/>
        <v>24.479554608935004</v>
      </c>
      <c r="BS90" s="1">
        <f t="shared" ca="1" si="34"/>
        <v>-4.9222955079585704</v>
      </c>
      <c r="BT90" s="1">
        <f t="shared" ca="1" si="34"/>
        <v>0.41354601794136386</v>
      </c>
      <c r="BU90" s="1">
        <f t="shared" ca="1" si="43"/>
        <v>0.58086895742599154</v>
      </c>
      <c r="BV90" s="1">
        <f t="shared" ca="1" si="43"/>
        <v>-0.43382898743482345</v>
      </c>
      <c r="BW90" s="1">
        <f t="shared" ca="1" si="43"/>
        <v>0.97125387926563622</v>
      </c>
      <c r="BX90" s="1">
        <f t="shared" ca="1" si="43"/>
        <v>1.5961953984429178</v>
      </c>
      <c r="BY90" s="1">
        <f t="shared" ca="1" si="43"/>
        <v>-8.7906242239823147</v>
      </c>
      <c r="BZ90" s="1">
        <f t="shared" ca="1" si="35"/>
        <v>13.475063636388732</v>
      </c>
      <c r="CA90" s="1">
        <f t="shared" ca="1" si="35"/>
        <v>-10.360930433249068</v>
      </c>
      <c r="CB90" s="1">
        <f t="shared" ca="1" si="35"/>
        <v>4.3536464201397376</v>
      </c>
      <c r="CC90" s="1">
        <f t="shared" ca="1" si="35"/>
        <v>-0.95479695885736693</v>
      </c>
      <c r="CD90" s="1">
        <f t="shared" ca="1" si="35"/>
        <v>8.562187322272094E-2</v>
      </c>
      <c r="CE90" s="4">
        <f t="shared" ca="1" si="36"/>
        <v>0.42344968695585078</v>
      </c>
      <c r="CF90" s="4">
        <f t="shared" ca="1" si="37"/>
        <v>-5.0116353622517429E-2</v>
      </c>
      <c r="CG90" s="4">
        <f t="shared" ca="1" si="46"/>
        <v>-1.3600204179967048E-2</v>
      </c>
      <c r="CH90" s="4">
        <f t="shared" ca="1" si="47"/>
        <v>0.16845296399237966</v>
      </c>
      <c r="CI90" s="8">
        <f t="shared" ca="1" si="38"/>
        <v>0.52246956136216338</v>
      </c>
      <c r="CJ90" s="8">
        <f t="shared" ca="1" si="39"/>
        <v>2.0213365467104949E-2</v>
      </c>
      <c r="CK90" s="8">
        <f t="shared" ca="1" si="48"/>
        <v>-4.8158315289315292E-3</v>
      </c>
      <c r="CL90" s="8">
        <f t="shared" ca="1" si="49"/>
        <v>5.7917467486460608E-2</v>
      </c>
    </row>
    <row r="91" spans="1:90" x14ac:dyDescent="0.25">
      <c r="A91" s="7">
        <f>'Calculate Data'!J93</f>
        <v>0.43089430894308944</v>
      </c>
      <c r="B91" s="7">
        <f>'Calculate Data'!K93</f>
        <v>0.11607142857142858</v>
      </c>
      <c r="C91" s="7">
        <f>'Calculate Data'!O93</f>
        <v>0.35446685878962536</v>
      </c>
      <c r="D91" s="7">
        <f>'Calculate Data'!B93</f>
        <v>347</v>
      </c>
      <c r="E91" s="2">
        <v>0.37872340425531914</v>
      </c>
      <c r="F91" s="10">
        <v>0.41304347826086957</v>
      </c>
      <c r="G91" s="4">
        <v>0.10344827586206896</v>
      </c>
      <c r="H91" s="8">
        <v>0.44230769230769229</v>
      </c>
      <c r="I91" s="20">
        <v>104</v>
      </c>
      <c r="J91" s="1">
        <f t="shared" si="45"/>
        <v>1</v>
      </c>
      <c r="K91" s="1">
        <f t="shared" si="45"/>
        <v>0.37872340425531914</v>
      </c>
      <c r="L91" s="1">
        <f t="shared" si="45"/>
        <v>0.14343141693073788</v>
      </c>
      <c r="M91" s="1">
        <f t="shared" si="45"/>
        <v>5.4320834497173072E-2</v>
      </c>
      <c r="N91" s="1">
        <f t="shared" si="45"/>
        <v>2.0572571362759161E-2</v>
      </c>
      <c r="O91" s="1">
        <f t="shared" si="45"/>
        <v>7.7913142607896396E-3</v>
      </c>
      <c r="P91" s="1">
        <f t="shared" si="45"/>
        <v>2.9507530604692676E-3</v>
      </c>
      <c r="Q91" s="1">
        <f t="shared" si="45"/>
        <v>1.1175192441777227E-3</v>
      </c>
      <c r="R91" s="1">
        <f t="shared" si="45"/>
        <v>4.232306924758183E-4</v>
      </c>
      <c r="S91" s="1">
        <f t="shared" si="45"/>
        <v>1.60287368639778E-4</v>
      </c>
      <c r="T91" s="1">
        <f t="shared" si="45"/>
        <v>6.0704577910384004E-5</v>
      </c>
      <c r="U91" s="1">
        <f t="shared" si="45"/>
        <v>2.299024440010288E-5</v>
      </c>
      <c r="V91" s="1">
        <f t="shared" si="45"/>
        <v>8.7069436238687483E-6</v>
      </c>
      <c r="W91" s="1">
        <f t="shared" si="45"/>
        <v>3.2975233298907174E-6</v>
      </c>
      <c r="X91" s="1">
        <f t="shared" si="45"/>
        <v>1.2488492611075483E-6</v>
      </c>
      <c r="Y91" s="1">
        <f t="shared" si="45"/>
        <v>4.7296844356839066E-7</v>
      </c>
      <c r="Z91" s="1">
        <f t="shared" si="30"/>
        <v>1.7912421905356068E-7</v>
      </c>
      <c r="AA91" s="1">
        <f t="shared" si="30"/>
        <v>6.7838534024540007E-8</v>
      </c>
      <c r="AB91" s="1">
        <f t="shared" si="30"/>
        <v>2.5692040545464084E-8</v>
      </c>
      <c r="AC91" s="1">
        <f t="shared" si="40"/>
        <v>0.10344827586206896</v>
      </c>
      <c r="AD91" s="1">
        <f t="shared" si="40"/>
        <v>3.9178283198826117E-2</v>
      </c>
      <c r="AE91" s="1">
        <f t="shared" si="40"/>
        <v>1.4837732785938402E-2</v>
      </c>
      <c r="AF91" s="1">
        <f t="shared" si="40"/>
        <v>5.6193966721213521E-3</v>
      </c>
      <c r="AG91" s="1">
        <f t="shared" si="40"/>
        <v>2.1281970375268099E-3</v>
      </c>
      <c r="AH91" s="1">
        <f t="shared" si="32"/>
        <v>8.0599802697823859E-4</v>
      </c>
      <c r="AI91" s="1">
        <f t="shared" si="32"/>
        <v>3.0525031660026908E-4</v>
      </c>
      <c r="AJ91" s="1">
        <f t="shared" si="32"/>
        <v>1.1560543905286786E-4</v>
      </c>
      <c r="AK91" s="1">
        <f t="shared" si="32"/>
        <v>4.378248542853293E-5</v>
      </c>
      <c r="AL91" s="1">
        <f t="shared" si="32"/>
        <v>1.6581451928252897E-5</v>
      </c>
      <c r="AM91" s="1">
        <f t="shared" si="41"/>
        <v>0.44230769230769229</v>
      </c>
      <c r="AN91" s="1">
        <f t="shared" si="41"/>
        <v>0.16751227495908347</v>
      </c>
      <c r="AO91" s="1">
        <f t="shared" si="41"/>
        <v>6.3440819027057144E-2</v>
      </c>
      <c r="AP91" s="1">
        <f t="shared" si="41"/>
        <v>2.4026522950672705E-2</v>
      </c>
      <c r="AQ91" s="1">
        <f t="shared" si="41"/>
        <v>9.0994065642973215E-3</v>
      </c>
      <c r="AR91" s="1">
        <f t="shared" si="33"/>
        <v>3.446158230733879E-3</v>
      </c>
      <c r="AS91" s="1">
        <f t="shared" si="33"/>
        <v>1.3051407767460221E-3</v>
      </c>
      <c r="AT91" s="1">
        <f t="shared" si="33"/>
        <v>4.9428735800168498E-4</v>
      </c>
      <c r="AU91" s="1">
        <f t="shared" si="33"/>
        <v>1.8719819090276578E-4</v>
      </c>
      <c r="AV91" s="1">
        <f t="shared" si="33"/>
        <v>7.0896336129132578E-5</v>
      </c>
      <c r="BK91" s="1">
        <f t="shared" ca="1" si="42"/>
        <v>0.46049338765442371</v>
      </c>
      <c r="BL91" s="1">
        <f t="shared" ca="1" si="42"/>
        <v>1.6521486831551537</v>
      </c>
      <c r="BM91" s="1">
        <f t="shared" ca="1" si="42"/>
        <v>-14.579256549002142</v>
      </c>
      <c r="BN91" s="1">
        <f t="shared" ca="1" si="42"/>
        <v>53.445201119558313</v>
      </c>
      <c r="BO91" s="1">
        <f t="shared" ca="1" si="42"/>
        <v>-101.60347732728832</v>
      </c>
      <c r="BP91" s="1">
        <f t="shared" ca="1" si="34"/>
        <v>110.00778286370661</v>
      </c>
      <c r="BQ91" s="1">
        <f t="shared" ca="1" si="34"/>
        <v>-70.526297559988791</v>
      </c>
      <c r="BR91" s="1">
        <f t="shared" ca="1" si="34"/>
        <v>26.494446637354688</v>
      </c>
      <c r="BS91" s="1">
        <f t="shared" ca="1" si="34"/>
        <v>-5.3879847618816301</v>
      </c>
      <c r="BT91" s="1">
        <f t="shared" ca="1" si="34"/>
        <v>0.45781482695976078</v>
      </c>
      <c r="BU91" s="1">
        <f t="shared" ca="1" si="43"/>
        <v>0.58086895742599154</v>
      </c>
      <c r="BV91" s="1">
        <f t="shared" ca="1" si="43"/>
        <v>-0.43875886229203737</v>
      </c>
      <c r="BW91" s="1">
        <f t="shared" ca="1" si="43"/>
        <v>0.99345325124781825</v>
      </c>
      <c r="BX91" s="1">
        <f t="shared" ca="1" si="43"/>
        <v>1.6512318537590764</v>
      </c>
      <c r="BY91" s="1">
        <f t="shared" ca="1" si="43"/>
        <v>-9.1970607143189564</v>
      </c>
      <c r="BZ91" s="1">
        <f t="shared" ca="1" si="35"/>
        <v>14.258291763158489</v>
      </c>
      <c r="CA91" s="1">
        <f t="shared" ca="1" si="35"/>
        <v>-11.08773313760304</v>
      </c>
      <c r="CB91" s="1">
        <f t="shared" ca="1" si="35"/>
        <v>4.7119914801963301</v>
      </c>
      <c r="CC91" s="1">
        <f t="shared" ca="1" si="35"/>
        <v>-1.0451285293003409</v>
      </c>
      <c r="CD91" s="1">
        <f t="shared" ca="1" si="35"/>
        <v>9.4787427209584524E-2</v>
      </c>
      <c r="CE91" s="4">
        <f t="shared" ca="1" si="36"/>
        <v>0.42087132022807133</v>
      </c>
      <c r="CF91" s="4">
        <f t="shared" ca="1" si="37"/>
        <v>-0.31742304436600238</v>
      </c>
      <c r="CG91" s="4">
        <f t="shared" ca="1" si="46"/>
        <v>-6.1512119726563593E-3</v>
      </c>
      <c r="CH91" s="4">
        <f t="shared" ca="1" si="47"/>
        <v>0.16849619535884983</v>
      </c>
      <c r="CI91" s="8">
        <f t="shared" ca="1" si="38"/>
        <v>0.52194348948291558</v>
      </c>
      <c r="CJ91" s="8">
        <f t="shared" ca="1" si="39"/>
        <v>-7.9635797175223288E-2</v>
      </c>
      <c r="CK91" s="8">
        <f t="shared" ca="1" si="48"/>
        <v>-3.7629338711457098E-3</v>
      </c>
      <c r="CL91" s="8">
        <f t="shared" ca="1" si="49"/>
        <v>5.8631860249064485E-2</v>
      </c>
    </row>
    <row r="92" spans="1:90" x14ac:dyDescent="0.25">
      <c r="A92" s="7">
        <f>'Calculate Data'!J94</f>
        <v>0.17333333333333334</v>
      </c>
      <c r="B92" s="7">
        <f>'Calculate Data'!K94</f>
        <v>8.5106382978723402E-2</v>
      </c>
      <c r="C92" s="7">
        <f>'Calculate Data'!O94</f>
        <v>0.4437869822485207</v>
      </c>
      <c r="D92" s="7">
        <f>'Calculate Data'!B94</f>
        <v>338</v>
      </c>
      <c r="E92" s="2">
        <v>0.38297872340425532</v>
      </c>
      <c r="F92" s="10">
        <v>0.41379310344827586</v>
      </c>
      <c r="G92" s="4">
        <v>0.40322580645161288</v>
      </c>
      <c r="H92" s="8">
        <v>0.58389261744966447</v>
      </c>
      <c r="I92" s="20">
        <v>149</v>
      </c>
      <c r="J92" s="1">
        <f t="shared" si="45"/>
        <v>1</v>
      </c>
      <c r="K92" s="1">
        <f t="shared" si="45"/>
        <v>0.38297872340425532</v>
      </c>
      <c r="L92" s="1">
        <f t="shared" si="45"/>
        <v>0.14667270258035309</v>
      </c>
      <c r="M92" s="1">
        <f t="shared" si="45"/>
        <v>5.6172524392475651E-2</v>
      </c>
      <c r="N92" s="1">
        <f t="shared" si="45"/>
        <v>2.1512881682224715E-2</v>
      </c>
      <c r="O92" s="1">
        <f t="shared" si="45"/>
        <v>8.2389759634052106E-3</v>
      </c>
      <c r="P92" s="1">
        <f t="shared" si="45"/>
        <v>3.1553524966232717E-3</v>
      </c>
      <c r="Q92" s="1">
        <f t="shared" si="45"/>
        <v>1.2084328710472104E-3</v>
      </c>
      <c r="R92" s="1">
        <f t="shared" si="45"/>
        <v>4.6280407827339968E-4</v>
      </c>
      <c r="S92" s="1">
        <f t="shared" si="45"/>
        <v>1.7724411508342967E-4</v>
      </c>
      <c r="T92" s="1">
        <f t="shared" si="45"/>
        <v>6.78807249255688E-5</v>
      </c>
      <c r="U92" s="1">
        <f t="shared" si="45"/>
        <v>2.5996873375749753E-5</v>
      </c>
      <c r="V92" s="1">
        <f t="shared" si="45"/>
        <v>9.956249377946713E-6</v>
      </c>
      <c r="W92" s="1">
        <f t="shared" si="45"/>
        <v>3.8130316766604437E-6</v>
      </c>
      <c r="X92" s="1">
        <f t="shared" si="45"/>
        <v>1.4603100038274038E-6</v>
      </c>
      <c r="Y92" s="1">
        <f t="shared" si="45"/>
        <v>5.5926766104028223E-7</v>
      </c>
      <c r="Z92" s="1">
        <f t="shared" si="30"/>
        <v>2.1418761486649106E-7</v>
      </c>
      <c r="AA92" s="1">
        <f t="shared" si="30"/>
        <v>8.2029299310571048E-8</v>
      </c>
      <c r="AB92" s="1">
        <f t="shared" si="30"/>
        <v>3.1415476331708055E-8</v>
      </c>
      <c r="AC92" s="1">
        <f t="shared" si="40"/>
        <v>0.40322580645161288</v>
      </c>
      <c r="AD92" s="1">
        <f t="shared" si="40"/>
        <v>0.15442690459849004</v>
      </c>
      <c r="AE92" s="1">
        <f t="shared" si="40"/>
        <v>5.9142218782400433E-2</v>
      </c>
      <c r="AF92" s="1">
        <f t="shared" si="40"/>
        <v>2.2650211448578889E-2</v>
      </c>
      <c r="AG92" s="1">
        <f t="shared" si="40"/>
        <v>8.6745490654131906E-3</v>
      </c>
      <c r="AH92" s="1">
        <f t="shared" si="32"/>
        <v>3.3221677271795202E-3</v>
      </c>
      <c r="AI92" s="1">
        <f t="shared" si="32"/>
        <v>1.2723195550900289E-3</v>
      </c>
      <c r="AJ92" s="1">
        <f t="shared" si="32"/>
        <v>4.8727131897064932E-4</v>
      </c>
      <c r="AK92" s="1">
        <f t="shared" si="32"/>
        <v>1.8661454769088696E-4</v>
      </c>
      <c r="AL92" s="1">
        <f t="shared" si="32"/>
        <v>7.1469401243318413E-5</v>
      </c>
      <c r="AM92" s="1">
        <f t="shared" si="41"/>
        <v>0.58389261744966447</v>
      </c>
      <c r="AN92" s="1">
        <f t="shared" si="41"/>
        <v>0.22361844923604171</v>
      </c>
      <c r="AO92" s="1">
        <f t="shared" si="41"/>
        <v>8.5641108218058523E-2</v>
      </c>
      <c r="AP92" s="1">
        <f t="shared" si="41"/>
        <v>3.2798722296277734E-2</v>
      </c>
      <c r="AQ92" s="1">
        <f t="shared" si="41"/>
        <v>1.256121279431913E-2</v>
      </c>
      <c r="AR92" s="1">
        <f t="shared" si="33"/>
        <v>4.8106772403775392E-3</v>
      </c>
      <c r="AS92" s="1">
        <f t="shared" si="33"/>
        <v>1.8423870282296957E-3</v>
      </c>
      <c r="AT92" s="1">
        <f t="shared" si="33"/>
        <v>7.0559503208796862E-4</v>
      </c>
      <c r="AU92" s="1">
        <f t="shared" si="33"/>
        <v>2.7022788462943475E-4</v>
      </c>
      <c r="AV92" s="1">
        <f t="shared" si="33"/>
        <v>1.034915302836133E-4</v>
      </c>
      <c r="BK92" s="1">
        <f t="shared" ca="1" si="42"/>
        <v>0.46049338765442371</v>
      </c>
      <c r="BL92" s="1">
        <f t="shared" ca="1" si="42"/>
        <v>1.6707121515052115</v>
      </c>
      <c r="BM92" s="1">
        <f t="shared" ca="1" si="42"/>
        <v>-14.908720874500359</v>
      </c>
      <c r="BN92" s="1">
        <f t="shared" ca="1" si="42"/>
        <v>55.267042403507119</v>
      </c>
      <c r="BO92" s="1">
        <f t="shared" ca="1" si="42"/>
        <v>-106.24746647865807</v>
      </c>
      <c r="BP92" s="1">
        <f t="shared" ca="1" si="34"/>
        <v>116.32844581341799</v>
      </c>
      <c r="BQ92" s="1">
        <f t="shared" ca="1" si="34"/>
        <v>-75.416452859025725</v>
      </c>
      <c r="BR92" s="1">
        <f t="shared" ca="1" si="34"/>
        <v>28.64985134134648</v>
      </c>
      <c r="BS92" s="1">
        <f t="shared" ca="1" si="34"/>
        <v>-5.8917780912503739</v>
      </c>
      <c r="BT92" s="1">
        <f t="shared" ca="1" si="34"/>
        <v>0.50624690245503723</v>
      </c>
      <c r="BU92" s="1">
        <f t="shared" ca="1" si="43"/>
        <v>0.58086895742599154</v>
      </c>
      <c r="BV92" s="1">
        <f t="shared" ca="1" si="43"/>
        <v>-0.44368873714925128</v>
      </c>
      <c r="BW92" s="1">
        <f t="shared" ca="1" si="43"/>
        <v>1.0159034635913808</v>
      </c>
      <c r="BX92" s="1">
        <f t="shared" ca="1" si="43"/>
        <v>1.7075190843716059</v>
      </c>
      <c r="BY92" s="1">
        <f t="shared" ca="1" si="43"/>
        <v>-9.6174306790614423</v>
      </c>
      <c r="BZ92" s="1">
        <f t="shared" ca="1" si="35"/>
        <v>15.077523404116352</v>
      </c>
      <c r="CA92" s="1">
        <f t="shared" ca="1" si="35"/>
        <v>-11.85653483048983</v>
      </c>
      <c r="CB92" s="1">
        <f t="shared" ca="1" si="35"/>
        <v>5.0953264764164459</v>
      </c>
      <c r="CC92" s="1">
        <f t="shared" ca="1" si="35"/>
        <v>-1.1428512966547533</v>
      </c>
      <c r="CD92" s="1">
        <f t="shared" ca="1" si="35"/>
        <v>0.10481495703229408</v>
      </c>
      <c r="CE92" s="4">
        <f t="shared" ca="1" si="36"/>
        <v>0.41837369645173117</v>
      </c>
      <c r="CF92" s="4">
        <f t="shared" ca="1" si="37"/>
        <v>-1.5147890000118291E-2</v>
      </c>
      <c r="CG92" s="4">
        <f t="shared" ca="1" si="46"/>
        <v>-7.1554723172963536E-3</v>
      </c>
      <c r="CH92" s="4">
        <f t="shared" ca="1" si="47"/>
        <v>0.16745356701139194</v>
      </c>
      <c r="CI92" s="8">
        <f t="shared" ca="1" si="38"/>
        <v>0.52145079959879292</v>
      </c>
      <c r="CJ92" s="8">
        <f t="shared" ca="1" si="39"/>
        <v>6.244181785087155E-2</v>
      </c>
      <c r="CK92" s="8">
        <f t="shared" ca="1" si="48"/>
        <v>-2.3497893181411997E-3</v>
      </c>
      <c r="CL92" s="8">
        <f t="shared" ca="1" si="49"/>
        <v>5.8955478730805803E-2</v>
      </c>
    </row>
    <row r="93" spans="1:90" x14ac:dyDescent="0.25">
      <c r="A93" s="7">
        <f>'Calculate Data'!J95</f>
        <v>0.22727272727272727</v>
      </c>
      <c r="B93" s="7">
        <f>'Calculate Data'!K95</f>
        <v>9.8130841121495324E-2</v>
      </c>
      <c r="C93" s="7">
        <f>'Calculate Data'!O95</f>
        <v>0.38150289017341038</v>
      </c>
      <c r="D93" s="7">
        <f>'Calculate Data'!B95</f>
        <v>346</v>
      </c>
      <c r="E93" s="2">
        <v>0.38723404255319149</v>
      </c>
      <c r="F93" s="10">
        <v>0.41818181818181815</v>
      </c>
      <c r="G93" s="4">
        <v>0.72</v>
      </c>
      <c r="H93" s="8">
        <v>0.52380952380952384</v>
      </c>
      <c r="I93" s="20">
        <v>105</v>
      </c>
      <c r="J93" s="1">
        <f t="shared" si="45"/>
        <v>1</v>
      </c>
      <c r="K93" s="1">
        <f t="shared" si="45"/>
        <v>0.38723404255319149</v>
      </c>
      <c r="L93" s="1">
        <f t="shared" si="45"/>
        <v>0.14995020371208692</v>
      </c>
      <c r="M93" s="1">
        <f t="shared" si="45"/>
        <v>5.8065823565105999E-2</v>
      </c>
      <c r="N93" s="1">
        <f t="shared" si="45"/>
        <v>2.2485063593296366E-2</v>
      </c>
      <c r="O93" s="1">
        <f t="shared" si="45"/>
        <v>8.7069820722977427E-3</v>
      </c>
      <c r="P93" s="1">
        <f t="shared" si="45"/>
        <v>3.3716398662940192E-3</v>
      </c>
      <c r="Q93" s="1">
        <f t="shared" si="45"/>
        <v>1.3056137354585352E-3</v>
      </c>
      <c r="R93" s="1">
        <f t="shared" si="45"/>
        <v>5.0557808479458175E-4</v>
      </c>
      <c r="S93" s="1">
        <f t="shared" si="45"/>
        <v>1.9577704560130613E-4</v>
      </c>
      <c r="T93" s="1">
        <f t="shared" si="45"/>
        <v>7.5811536807314294E-5</v>
      </c>
      <c r="U93" s="1">
        <f t="shared" si="45"/>
        <v>2.9356807870066384E-5</v>
      </c>
      <c r="V93" s="1">
        <f t="shared" si="45"/>
        <v>1.1367955387983154E-5</v>
      </c>
      <c r="W93" s="1">
        <f t="shared" si="45"/>
        <v>4.4020593204530512E-6</v>
      </c>
      <c r="X93" s="1">
        <f t="shared" si="45"/>
        <v>1.7046272262179899E-6</v>
      </c>
      <c r="Y93" s="1">
        <f t="shared" si="45"/>
        <v>6.6008969185462588E-7</v>
      </c>
      <c r="Z93" s="1">
        <f t="shared" si="30"/>
        <v>2.556091998245573E-7</v>
      </c>
      <c r="AA93" s="1">
        <f t="shared" si="30"/>
        <v>9.8980583761849849E-8</v>
      </c>
      <c r="AB93" s="1">
        <f t="shared" si="30"/>
        <v>3.8328651584375902E-8</v>
      </c>
      <c r="AC93" s="1">
        <f t="shared" si="40"/>
        <v>0.72</v>
      </c>
      <c r="AD93" s="1">
        <f t="shared" si="40"/>
        <v>0.27880851063829787</v>
      </c>
      <c r="AE93" s="1">
        <f t="shared" si="40"/>
        <v>0.10796414667270259</v>
      </c>
      <c r="AF93" s="1">
        <f t="shared" si="40"/>
        <v>4.1807392966876321E-2</v>
      </c>
      <c r="AG93" s="1">
        <f t="shared" si="40"/>
        <v>1.6189245787173383E-2</v>
      </c>
      <c r="AH93" s="1">
        <f t="shared" si="32"/>
        <v>6.2690270920543745E-3</v>
      </c>
      <c r="AI93" s="1">
        <f t="shared" si="32"/>
        <v>2.4275807037316939E-3</v>
      </c>
      <c r="AJ93" s="1">
        <f t="shared" si="32"/>
        <v>9.4004188953014526E-4</v>
      </c>
      <c r="AK93" s="1">
        <f t="shared" si="32"/>
        <v>3.6401622105209882E-4</v>
      </c>
      <c r="AL93" s="1">
        <f t="shared" si="32"/>
        <v>1.4095947283294041E-4</v>
      </c>
      <c r="AM93" s="1">
        <f t="shared" si="41"/>
        <v>0.52380952380952384</v>
      </c>
      <c r="AN93" s="1">
        <f t="shared" si="41"/>
        <v>0.20283687943262413</v>
      </c>
      <c r="AO93" s="1">
        <f t="shared" si="41"/>
        <v>7.8545344801569342E-2</v>
      </c>
      <c r="AP93" s="1">
        <f t="shared" si="41"/>
        <v>3.0415431391246001E-2</v>
      </c>
      <c r="AQ93" s="1">
        <f t="shared" si="41"/>
        <v>1.177789045363143E-2</v>
      </c>
      <c r="AR93" s="1">
        <f t="shared" si="33"/>
        <v>4.5608001331083415E-3</v>
      </c>
      <c r="AS93" s="1">
        <f t="shared" si="33"/>
        <v>1.7660970728206769E-3</v>
      </c>
      <c r="AT93" s="1">
        <f t="shared" si="33"/>
        <v>6.8389290904970895E-4</v>
      </c>
      <c r="AU93" s="1">
        <f t="shared" si="33"/>
        <v>2.6482661584478095E-4</v>
      </c>
      <c r="AV93" s="1">
        <f t="shared" si="33"/>
        <v>1.025498810292556E-4</v>
      </c>
      <c r="BK93" s="1">
        <f t="shared" ca="1" si="42"/>
        <v>0.46049338765442371</v>
      </c>
      <c r="BL93" s="1">
        <f t="shared" ca="1" si="42"/>
        <v>1.6892756198552694</v>
      </c>
      <c r="BM93" s="1">
        <f t="shared" ca="1" si="42"/>
        <v>-15.241866365646604</v>
      </c>
      <c r="BN93" s="1">
        <f t="shared" ca="1" si="42"/>
        <v>57.129822237384452</v>
      </c>
      <c r="BO93" s="1">
        <f t="shared" ca="1" si="42"/>
        <v>-111.04886252282863</v>
      </c>
      <c r="BP93" s="1">
        <f t="shared" ca="1" si="34"/>
        <v>122.93635722382488</v>
      </c>
      <c r="BQ93" s="1">
        <f t="shared" ca="1" si="34"/>
        <v>-80.585962838095455</v>
      </c>
      <c r="BR93" s="1">
        <f t="shared" ca="1" si="34"/>
        <v>30.95384139765407</v>
      </c>
      <c r="BS93" s="1">
        <f t="shared" ca="1" si="34"/>
        <v>-6.4363172738710261</v>
      </c>
      <c r="BT93" s="1">
        <f t="shared" ca="1" si="34"/>
        <v>0.5591808950091659</v>
      </c>
      <c r="BU93" s="1">
        <f t="shared" ca="1" si="43"/>
        <v>0.58086895742599154</v>
      </c>
      <c r="BV93" s="1">
        <f t="shared" ca="1" si="43"/>
        <v>-0.44861861200646519</v>
      </c>
      <c r="BW93" s="1">
        <f t="shared" ca="1" si="43"/>
        <v>1.0386045162963242</v>
      </c>
      <c r="BX93" s="1">
        <f t="shared" ca="1" si="43"/>
        <v>1.765071143935522</v>
      </c>
      <c r="BY93" s="1">
        <f t="shared" ca="1" si="43"/>
        <v>-10.052048982424052</v>
      </c>
      <c r="BZ93" s="1">
        <f t="shared" ca="1" si="35"/>
        <v>15.933985795976534</v>
      </c>
      <c r="CA93" s="1">
        <f t="shared" ca="1" si="35"/>
        <v>-12.6692550367554</v>
      </c>
      <c r="CB93" s="1">
        <f t="shared" ca="1" si="35"/>
        <v>5.5050871203874712</v>
      </c>
      <c r="CC93" s="1">
        <f t="shared" ca="1" si="35"/>
        <v>-1.2484776969194751</v>
      </c>
      <c r="CD93" s="1">
        <f t="shared" ca="1" si="35"/>
        <v>0.11577457797654578</v>
      </c>
      <c r="CE93" s="4">
        <f t="shared" ca="1" si="36"/>
        <v>0.41596176094054638</v>
      </c>
      <c r="CF93" s="4">
        <f t="shared" ca="1" si="37"/>
        <v>0.3040382390594536</v>
      </c>
      <c r="CG93" s="4">
        <f t="shared" ca="1" si="46"/>
        <v>-9.7891448420494142E-3</v>
      </c>
      <c r="CH93" s="4">
        <f t="shared" ca="1" si="47"/>
        <v>0.16629371294185893</v>
      </c>
      <c r="CI93" s="8">
        <f t="shared" ca="1" si="38"/>
        <v>0.5209917838929965</v>
      </c>
      <c r="CJ93" s="8">
        <f t="shared" ca="1" si="39"/>
        <v>2.8177399165273398E-3</v>
      </c>
      <c r="CK93" s="8">
        <f t="shared" ca="1" si="48"/>
        <v>-4.7458450065718857E-3</v>
      </c>
      <c r="CL93" s="8">
        <f t="shared" ca="1" si="49"/>
        <v>5.8829297649979378E-2</v>
      </c>
    </row>
    <row r="94" spans="1:90" x14ac:dyDescent="0.25">
      <c r="A94" s="7">
        <f>'Calculate Data'!J96</f>
        <v>0.24657534246575341</v>
      </c>
      <c r="B94" s="7">
        <f>'Calculate Data'!K96</f>
        <v>0.13714285714285715</v>
      </c>
      <c r="C94" s="7">
        <f>'Calculate Data'!O96</f>
        <v>0.45482866043613707</v>
      </c>
      <c r="D94" s="7">
        <f>'Calculate Data'!B96</f>
        <v>321</v>
      </c>
      <c r="E94" s="2">
        <v>0.39148936170212767</v>
      </c>
      <c r="F94" s="10">
        <v>0.41935483870967744</v>
      </c>
      <c r="G94" s="4">
        <v>0.61538461538461542</v>
      </c>
      <c r="H94" s="8">
        <v>0.50543478260869568</v>
      </c>
      <c r="I94" s="20">
        <v>184</v>
      </c>
      <c r="J94" s="1">
        <f t="shared" si="45"/>
        <v>1</v>
      </c>
      <c r="K94" s="1">
        <f t="shared" si="45"/>
        <v>0.39148936170212767</v>
      </c>
      <c r="L94" s="1">
        <f t="shared" si="45"/>
        <v>0.15326392032593936</v>
      </c>
      <c r="M94" s="1">
        <f t="shared" si="45"/>
        <v>6.0001194340367749E-2</v>
      </c>
      <c r="N94" s="1">
        <f t="shared" si="45"/>
        <v>2.3489829273675888E-2</v>
      </c>
      <c r="O94" s="1">
        <f t="shared" si="45"/>
        <v>9.1960182688433263E-3</v>
      </c>
      <c r="P94" s="1">
        <f t="shared" si="45"/>
        <v>3.6001433222705792E-3</v>
      </c>
      <c r="Q94" s="1">
        <f t="shared" si="45"/>
        <v>1.4094178112718863E-3</v>
      </c>
      <c r="R94" s="1">
        <f t="shared" si="45"/>
        <v>5.5177207930644072E-4</v>
      </c>
      <c r="S94" s="1">
        <f t="shared" si="45"/>
        <v>2.1601289913273424E-4</v>
      </c>
      <c r="T94" s="1">
        <f t="shared" si="45"/>
        <v>8.456675200090022E-5</v>
      </c>
      <c r="U94" s="1">
        <f t="shared" si="45"/>
        <v>3.3106983762054557E-5</v>
      </c>
      <c r="V94" s="1">
        <f t="shared" si="45"/>
        <v>1.2961031940889444E-5</v>
      </c>
      <c r="W94" s="1">
        <f t="shared" si="45"/>
        <v>5.0741061215396971E-6</v>
      </c>
      <c r="X94" s="1">
        <f t="shared" si="45"/>
        <v>1.9864585667304348E-6</v>
      </c>
      <c r="Y94" s="1">
        <f t="shared" si="45"/>
        <v>7.7767739633702132E-7</v>
      </c>
      <c r="Z94" s="1">
        <f t="shared" si="30"/>
        <v>3.0445242750215313E-7</v>
      </c>
      <c r="AA94" s="1">
        <f t="shared" si="30"/>
        <v>1.1918988651148122E-7</v>
      </c>
      <c r="AB94" s="1">
        <f t="shared" si="30"/>
        <v>4.6661572591728826E-8</v>
      </c>
      <c r="AC94" s="1">
        <f t="shared" si="40"/>
        <v>0.61538461538461542</v>
      </c>
      <c r="AD94" s="1">
        <f t="shared" si="40"/>
        <v>0.24091653027823243</v>
      </c>
      <c r="AE94" s="1">
        <f t="shared" si="40"/>
        <v>9.4316258662116528E-2</v>
      </c>
      <c r="AF94" s="1">
        <f t="shared" si="40"/>
        <v>3.6923811901764768E-2</v>
      </c>
      <c r="AG94" s="1">
        <f t="shared" si="40"/>
        <v>1.4455279553031317E-2</v>
      </c>
      <c r="AH94" s="1">
        <f t="shared" si="32"/>
        <v>5.6590881654420477E-3</v>
      </c>
      <c r="AI94" s="1">
        <f t="shared" si="32"/>
        <v>2.2154728137049719E-3</v>
      </c>
      <c r="AJ94" s="1">
        <f t="shared" si="32"/>
        <v>8.6733403770577621E-4</v>
      </c>
      <c r="AK94" s="1">
        <f t="shared" si="32"/>
        <v>3.3955204880396355E-4</v>
      </c>
      <c r="AL94" s="1">
        <f t="shared" si="32"/>
        <v>1.3293101485091339E-4</v>
      </c>
      <c r="AM94" s="1">
        <f t="shared" si="41"/>
        <v>0.50543478260869568</v>
      </c>
      <c r="AN94" s="1">
        <f t="shared" si="41"/>
        <v>0.19787234042553192</v>
      </c>
      <c r="AO94" s="1">
        <f t="shared" si="41"/>
        <v>7.7464916251697616E-2</v>
      </c>
      <c r="AP94" s="1">
        <f t="shared" si="41"/>
        <v>3.0326690617685875E-2</v>
      </c>
      <c r="AQ94" s="1">
        <f t="shared" si="41"/>
        <v>1.1872576752455748E-2</v>
      </c>
      <c r="AR94" s="1">
        <f t="shared" si="33"/>
        <v>4.6479874945784209E-3</v>
      </c>
      <c r="AS94" s="1">
        <f t="shared" si="33"/>
        <v>1.8196376574519777E-3</v>
      </c>
      <c r="AT94" s="1">
        <f t="shared" si="33"/>
        <v>7.1236878504502953E-4</v>
      </c>
      <c r="AU94" s="1">
        <f t="shared" si="33"/>
        <v>2.7888480095379886E-4</v>
      </c>
      <c r="AV94" s="1">
        <f t="shared" si="33"/>
        <v>1.0918043271382764E-4</v>
      </c>
      <c r="BK94" s="1">
        <f t="shared" ca="1" si="42"/>
        <v>0.46049338765442371</v>
      </c>
      <c r="BL94" s="1">
        <f t="shared" ca="1" si="42"/>
        <v>1.7078390882053274</v>
      </c>
      <c r="BM94" s="1">
        <f t="shared" ca="1" si="42"/>
        <v>-15.578693022440874</v>
      </c>
      <c r="BN94" s="1">
        <f t="shared" ca="1" si="42"/>
        <v>59.033995493967296</v>
      </c>
      <c r="BO94" s="1">
        <f t="shared" ca="1" si="42"/>
        <v>-116.01118275132856</v>
      </c>
      <c r="BP94" s="1">
        <f t="shared" ca="1" si="34"/>
        <v>129.84119842536913</v>
      </c>
      <c r="BQ94" s="1">
        <f t="shared" ca="1" si="34"/>
        <v>-86.047450939416194</v>
      </c>
      <c r="BR94" s="1">
        <f t="shared" ca="1" si="34"/>
        <v>33.414856330242891</v>
      </c>
      <c r="BS94" s="1">
        <f t="shared" ca="1" si="34"/>
        <v>-7.0243949888031976</v>
      </c>
      <c r="BT94" s="1">
        <f t="shared" ca="1" si="34"/>
        <v>0.61697879799735389</v>
      </c>
      <c r="BU94" s="1">
        <f t="shared" ca="1" si="43"/>
        <v>0.58086895742599154</v>
      </c>
      <c r="BV94" s="1">
        <f t="shared" ca="1" si="43"/>
        <v>-0.4535484868636791</v>
      </c>
      <c r="BW94" s="1">
        <f t="shared" ca="1" si="43"/>
        <v>1.0615564093626479</v>
      </c>
      <c r="BX94" s="1">
        <f t="shared" ca="1" si="43"/>
        <v>1.8239020861058399</v>
      </c>
      <c r="BY94" s="1">
        <f t="shared" ca="1" si="43"/>
        <v>-10.501234006656972</v>
      </c>
      <c r="BZ94" s="1">
        <f t="shared" ca="1" si="35"/>
        <v>16.828933752084978</v>
      </c>
      <c r="CA94" s="1">
        <f t="shared" ca="1" si="35"/>
        <v>-13.527878340355464</v>
      </c>
      <c r="CB94" s="1">
        <f t="shared" ca="1" si="35"/>
        <v>5.9427743668402737</v>
      </c>
      <c r="CC94" s="1">
        <f t="shared" ca="1" si="35"/>
        <v>-1.3625494370011462</v>
      </c>
      <c r="CD94" s="1">
        <f t="shared" ca="1" si="35"/>
        <v>0.12774123829364606</v>
      </c>
      <c r="CE94" s="4">
        <f t="shared" ca="1" si="36"/>
        <v>0.41363982144758527</v>
      </c>
      <c r="CF94" s="4">
        <f t="shared" ca="1" si="37"/>
        <v>0.20174479393703015</v>
      </c>
      <c r="CG94" s="4">
        <f t="shared" ca="1" si="46"/>
        <v>-1.3801460727981035E-2</v>
      </c>
      <c r="CH94" s="4">
        <f t="shared" ca="1" si="47"/>
        <v>0.16112756838194348</v>
      </c>
      <c r="CI94" s="8">
        <f t="shared" ca="1" si="38"/>
        <v>0.52056653923611695</v>
      </c>
      <c r="CJ94" s="8">
        <f t="shared" ca="1" si="39"/>
        <v>-1.5131756627421278E-2</v>
      </c>
      <c r="CK94" s="8">
        <f t="shared" ca="1" si="48"/>
        <v>-4.6061251749367161E-3</v>
      </c>
      <c r="CL94" s="8">
        <f t="shared" ca="1" si="49"/>
        <v>5.8855591010144044E-2</v>
      </c>
    </row>
    <row r="95" spans="1:90" x14ac:dyDescent="0.25">
      <c r="A95" s="7">
        <f>'Calculate Data'!J97</f>
        <v>0.42537313432835822</v>
      </c>
      <c r="B95" s="7">
        <f>'Calculate Data'!K97</f>
        <v>0.23333333333333334</v>
      </c>
      <c r="C95" s="7">
        <f>'Calculate Data'!O97</f>
        <v>0.52755905511811019</v>
      </c>
      <c r="D95" s="7">
        <f>'Calculate Data'!B97</f>
        <v>254</v>
      </c>
      <c r="E95" s="2">
        <v>0.39574468085106385</v>
      </c>
      <c r="F95" s="10">
        <v>0.42</v>
      </c>
      <c r="G95" s="4">
        <v>0.15671641791044777</v>
      </c>
      <c r="H95" s="8">
        <v>0.42735042735042733</v>
      </c>
      <c r="I95" s="20">
        <v>234</v>
      </c>
      <c r="J95" s="1">
        <f t="shared" si="45"/>
        <v>1</v>
      </c>
      <c r="K95" s="1">
        <f t="shared" si="45"/>
        <v>0.39574468085106385</v>
      </c>
      <c r="L95" s="1">
        <f t="shared" si="45"/>
        <v>0.15661385242191037</v>
      </c>
      <c r="M95" s="1">
        <f t="shared" si="45"/>
        <v>6.197909904356453E-2</v>
      </c>
      <c r="N95" s="1">
        <f t="shared" si="45"/>
        <v>2.4527898770431919E-2</v>
      </c>
      <c r="O95" s="1">
        <f t="shared" si="45"/>
        <v>9.7067854708517819E-3</v>
      </c>
      <c r="P95" s="1">
        <f t="shared" si="45"/>
        <v>3.8414087182519815E-3</v>
      </c>
      <c r="Q95" s="1">
        <f t="shared" si="45"/>
        <v>1.5202170672231246E-3</v>
      </c>
      <c r="R95" s="1">
        <f t="shared" si="45"/>
        <v>6.0161781809255565E-4</v>
      </c>
      <c r="S95" s="1">
        <f t="shared" si="45"/>
        <v>2.3808705141535182E-4</v>
      </c>
      <c r="T95" s="1">
        <f t="shared" si="45"/>
        <v>9.4221684177139223E-5</v>
      </c>
      <c r="U95" s="1">
        <f t="shared" si="45"/>
        <v>3.7287730333931695E-5</v>
      </c>
      <c r="V95" s="1">
        <f t="shared" si="45"/>
        <v>1.4756420940662329E-5</v>
      </c>
      <c r="W95" s="1">
        <f t="shared" si="45"/>
        <v>5.8397750956663697E-6</v>
      </c>
      <c r="X95" s="1">
        <f t="shared" si="45"/>
        <v>2.3110599314764779E-6</v>
      </c>
      <c r="Y95" s="1">
        <f t="shared" ref="Y95:AB122" si="50">POWER($E95,Y$2)</f>
        <v>9.1458967500984022E-7</v>
      </c>
      <c r="Z95" s="1">
        <f t="shared" si="50"/>
        <v>3.6194399904644739E-7</v>
      </c>
      <c r="AA95" s="1">
        <f t="shared" si="30"/>
        <v>1.4323741238859409E-7</v>
      </c>
      <c r="AB95" s="1">
        <f t="shared" si="30"/>
        <v>5.6685444051656381E-8</v>
      </c>
      <c r="AC95" s="1">
        <f t="shared" si="40"/>
        <v>0.15671641791044777</v>
      </c>
      <c r="AD95" s="1">
        <f t="shared" si="40"/>
        <v>6.2019688790092099E-2</v>
      </c>
      <c r="AE95" s="1">
        <f t="shared" si="40"/>
        <v>2.4543961946717298E-2</v>
      </c>
      <c r="AF95" s="1">
        <f t="shared" si="40"/>
        <v>9.7131423874242933E-3</v>
      </c>
      <c r="AG95" s="1">
        <f t="shared" si="40"/>
        <v>3.8439244341721664E-3</v>
      </c>
      <c r="AH95" s="1">
        <f t="shared" si="32"/>
        <v>1.5212126484170703E-3</v>
      </c>
      <c r="AI95" s="1">
        <f t="shared" si="32"/>
        <v>6.0201181405441508E-4</v>
      </c>
      <c r="AJ95" s="1">
        <f t="shared" si="32"/>
        <v>2.3824297322153445E-4</v>
      </c>
      <c r="AK95" s="1">
        <f t="shared" si="32"/>
        <v>9.4283389402564696E-5</v>
      </c>
      <c r="AL95" s="1">
        <f t="shared" si="32"/>
        <v>3.7312149848674543E-5</v>
      </c>
      <c r="AM95" s="1">
        <f t="shared" si="41"/>
        <v>0.42735042735042733</v>
      </c>
      <c r="AN95" s="1">
        <f t="shared" si="41"/>
        <v>0.16912165848336061</v>
      </c>
      <c r="AO95" s="1">
        <f t="shared" si="41"/>
        <v>6.6928996761500159E-2</v>
      </c>
      <c r="AP95" s="1">
        <f t="shared" si="41"/>
        <v>2.6486794463061764E-2</v>
      </c>
      <c r="AQ95" s="1">
        <f t="shared" si="41"/>
        <v>1.0482008021552101E-2</v>
      </c>
      <c r="AR95" s="1">
        <f t="shared" si="33"/>
        <v>4.1481989191674276E-3</v>
      </c>
      <c r="AS95" s="1">
        <f t="shared" si="33"/>
        <v>1.6416276573726417E-3</v>
      </c>
      <c r="AT95" s="1">
        <f t="shared" si="33"/>
        <v>6.4966541334321557E-4</v>
      </c>
      <c r="AU95" s="1">
        <f t="shared" si="33"/>
        <v>2.5710163166348533E-4</v>
      </c>
      <c r="AV95" s="1">
        <f t="shared" si="33"/>
        <v>1.0174660316895376E-4</v>
      </c>
      <c r="BK95" s="1">
        <f t="shared" ca="1" si="42"/>
        <v>0.46049338765442371</v>
      </c>
      <c r="BL95" s="1">
        <f t="shared" ca="1" si="42"/>
        <v>1.7264025565553853</v>
      </c>
      <c r="BM95" s="1">
        <f t="shared" ca="1" si="42"/>
        <v>-15.919200844883163</v>
      </c>
      <c r="BN95" s="1">
        <f t="shared" ca="1" si="42"/>
        <v>60.980017046032621</v>
      </c>
      <c r="BO95" s="1">
        <f t="shared" ca="1" si="42"/>
        <v>-121.13798332078618</v>
      </c>
      <c r="BP95" s="1">
        <f t="shared" ca="1" si="34"/>
        <v>137.05286587603547</v>
      </c>
      <c r="BQ95" s="1">
        <f t="shared" ca="1" si="34"/>
        <v>-91.813963676746667</v>
      </c>
      <c r="BR95" s="1">
        <f t="shared" ca="1" si="34"/>
        <v>36.041714873890335</v>
      </c>
      <c r="BS95" s="1">
        <f t="shared" ca="1" si="34"/>
        <v>-7.6589616348402503</v>
      </c>
      <c r="BT95" s="1">
        <f t="shared" ca="1" si="34"/>
        <v>0.68002727332831669</v>
      </c>
      <c r="BU95" s="1">
        <f t="shared" ca="1" si="43"/>
        <v>0.58086895742599154</v>
      </c>
      <c r="BV95" s="1">
        <f t="shared" ca="1" si="43"/>
        <v>-0.45847836172089301</v>
      </c>
      <c r="BW95" s="1">
        <f t="shared" ca="1" si="43"/>
        <v>1.0847591427903522</v>
      </c>
      <c r="BX95" s="1">
        <f t="shared" ca="1" si="43"/>
        <v>1.8840259645375748</v>
      </c>
      <c r="BY95" s="1">
        <f t="shared" ca="1" si="43"/>
        <v>-10.965307652046301</v>
      </c>
      <c r="BZ95" s="1">
        <f t="shared" ca="1" si="35"/>
        <v>17.763649968826385</v>
      </c>
      <c r="CA95" s="1">
        <f t="shared" ca="1" si="35"/>
        <v>-14.434455838085649</v>
      </c>
      <c r="CB95" s="1">
        <f t="shared" ca="1" si="35"/>
        <v>6.4099566124923211</v>
      </c>
      <c r="CC95" s="1">
        <f t="shared" ca="1" si="35"/>
        <v>-1.4856388173215438</v>
      </c>
      <c r="CD95" s="1">
        <f t="shared" ca="1" si="35"/>
        <v>0.14079499368596363</v>
      </c>
      <c r="CE95" s="4">
        <f t="shared" ca="1" si="36"/>
        <v>0.4114115362402998</v>
      </c>
      <c r="CF95" s="4">
        <f t="shared" ca="1" si="37"/>
        <v>-0.25469511832985203</v>
      </c>
      <c r="CG95" s="4">
        <f t="shared" ca="1" si="46"/>
        <v>-2.1633279846650755E-2</v>
      </c>
      <c r="CH95" s="4">
        <f t="shared" ca="1" si="47"/>
        <v>0.16641611243106488</v>
      </c>
      <c r="CI95" s="8">
        <f t="shared" ca="1" si="38"/>
        <v>0.52017497058420226</v>
      </c>
      <c r="CJ95" s="8">
        <f t="shared" ca="1" si="39"/>
        <v>-9.2824543233774925E-2</v>
      </c>
      <c r="CK95" s="8">
        <f t="shared" ca="1" si="48"/>
        <v>-6.4744596376740231E-3</v>
      </c>
      <c r="CL95" s="8">
        <f t="shared" ca="1" si="49"/>
        <v>6.0636292821389041E-2</v>
      </c>
    </row>
    <row r="96" spans="1:90" x14ac:dyDescent="0.25">
      <c r="A96" s="7">
        <f>'Calculate Data'!J98</f>
        <v>0.46153846153846156</v>
      </c>
      <c r="B96" s="7">
        <f>'Calculate Data'!K98</f>
        <v>0.33333333333333331</v>
      </c>
      <c r="C96" s="7">
        <f>'Calculate Data'!O98</f>
        <v>0.4642857142857143</v>
      </c>
      <c r="D96" s="7">
        <f>'Calculate Data'!B98</f>
        <v>84</v>
      </c>
      <c r="E96" s="2">
        <v>0.4</v>
      </c>
      <c r="F96" s="10">
        <v>0.42125984251968501</v>
      </c>
      <c r="G96" s="4">
        <v>0.56140350877192979</v>
      </c>
      <c r="H96" s="8">
        <v>0.59764705882352942</v>
      </c>
      <c r="I96" s="20">
        <v>425</v>
      </c>
      <c r="J96" s="1">
        <f t="shared" ref="J96:Y111" si="51">POWER($E96,J$2)</f>
        <v>1</v>
      </c>
      <c r="K96" s="1">
        <f t="shared" si="51"/>
        <v>0.4</v>
      </c>
      <c r="L96" s="1">
        <f t="shared" si="51"/>
        <v>0.16000000000000003</v>
      </c>
      <c r="M96" s="1">
        <f t="shared" si="51"/>
        <v>6.4000000000000015E-2</v>
      </c>
      <c r="N96" s="1">
        <f t="shared" si="51"/>
        <v>2.5600000000000012E-2</v>
      </c>
      <c r="O96" s="1">
        <f t="shared" si="51"/>
        <v>1.0240000000000006E-2</v>
      </c>
      <c r="P96" s="1">
        <f t="shared" si="51"/>
        <v>4.0960000000000024E-3</v>
      </c>
      <c r="Q96" s="1">
        <f t="shared" si="51"/>
        <v>1.6384000000000012E-3</v>
      </c>
      <c r="R96" s="1">
        <f t="shared" si="51"/>
        <v>6.5536000000000056E-4</v>
      </c>
      <c r="S96" s="1">
        <f t="shared" si="51"/>
        <v>2.6214400000000023E-4</v>
      </c>
      <c r="T96" s="1">
        <f t="shared" si="51"/>
        <v>1.0485760000000011E-4</v>
      </c>
      <c r="U96" s="1">
        <f t="shared" si="51"/>
        <v>4.1943040000000045E-5</v>
      </c>
      <c r="V96" s="1">
        <f t="shared" si="51"/>
        <v>1.6777216000000023E-5</v>
      </c>
      <c r="W96" s="1">
        <f t="shared" si="51"/>
        <v>6.7108864000000095E-6</v>
      </c>
      <c r="X96" s="1">
        <f t="shared" si="51"/>
        <v>2.6843545600000038E-6</v>
      </c>
      <c r="Y96" s="1">
        <f t="shared" si="51"/>
        <v>1.0737418240000018E-6</v>
      </c>
      <c r="Z96" s="1">
        <f t="shared" si="50"/>
        <v>4.2949672960000073E-7</v>
      </c>
      <c r="AA96" s="1">
        <f t="shared" si="30"/>
        <v>1.717986918400003E-7</v>
      </c>
      <c r="AB96" s="1">
        <f t="shared" si="30"/>
        <v>6.8719476736000124E-8</v>
      </c>
      <c r="AC96" s="1">
        <f t="shared" si="40"/>
        <v>0.56140350877192979</v>
      </c>
      <c r="AD96" s="1">
        <f t="shared" si="40"/>
        <v>0.22456140350877193</v>
      </c>
      <c r="AE96" s="1">
        <f t="shared" si="40"/>
        <v>8.9824561403508779E-2</v>
      </c>
      <c r="AF96" s="1">
        <f t="shared" si="40"/>
        <v>3.5929824561403513E-2</v>
      </c>
      <c r="AG96" s="1">
        <f t="shared" si="40"/>
        <v>1.4371929824561409E-2</v>
      </c>
      <c r="AH96" s="1">
        <f t="shared" si="32"/>
        <v>5.7487719298245643E-3</v>
      </c>
      <c r="AI96" s="1">
        <f t="shared" si="32"/>
        <v>2.2995087719298256E-3</v>
      </c>
      <c r="AJ96" s="1">
        <f t="shared" si="32"/>
        <v>9.1980350877193047E-4</v>
      </c>
      <c r="AK96" s="1">
        <f t="shared" si="32"/>
        <v>3.6792140350877224E-4</v>
      </c>
      <c r="AL96" s="1">
        <f t="shared" si="32"/>
        <v>1.471685614035089E-4</v>
      </c>
      <c r="AM96" s="1">
        <f t="shared" si="41"/>
        <v>0.59764705882352942</v>
      </c>
      <c r="AN96" s="1">
        <f t="shared" si="41"/>
        <v>0.23905882352941177</v>
      </c>
      <c r="AO96" s="1">
        <f t="shared" si="41"/>
        <v>9.5623529411764732E-2</v>
      </c>
      <c r="AP96" s="1">
        <f t="shared" si="41"/>
        <v>3.8249411764705893E-2</v>
      </c>
      <c r="AQ96" s="1">
        <f t="shared" si="41"/>
        <v>1.529976470588236E-2</v>
      </c>
      <c r="AR96" s="1">
        <f t="shared" si="33"/>
        <v>6.1199058823529452E-3</v>
      </c>
      <c r="AS96" s="1">
        <f t="shared" si="33"/>
        <v>2.4479623529411782E-3</v>
      </c>
      <c r="AT96" s="1">
        <f t="shared" si="33"/>
        <v>9.7918494117647131E-4</v>
      </c>
      <c r="AU96" s="1">
        <f t="shared" si="33"/>
        <v>3.9167397647058857E-4</v>
      </c>
      <c r="AV96" s="1">
        <f t="shared" si="33"/>
        <v>1.5666959058823545E-4</v>
      </c>
      <c r="BK96" s="1">
        <f t="shared" ca="1" si="42"/>
        <v>0.46049338765442371</v>
      </c>
      <c r="BL96" s="1">
        <f t="shared" ca="1" si="42"/>
        <v>1.7449660249054433</v>
      </c>
      <c r="BM96" s="1">
        <f t="shared" ca="1" si="42"/>
        <v>-16.263389832973484</v>
      </c>
      <c r="BN96" s="1">
        <f t="shared" ca="1" si="42"/>
        <v>62.96834176635744</v>
      </c>
      <c r="BO96" s="1">
        <f t="shared" ca="1" si="42"/>
        <v>-126.43285925292975</v>
      </c>
      <c r="BP96" s="1">
        <f t="shared" ca="1" si="34"/>
        <v>144.58147352539072</v>
      </c>
      <c r="BQ96" s="1">
        <f t="shared" ca="1" si="34"/>
        <v>-97.89897998437506</v>
      </c>
      <c r="BR96" s="1">
        <f t="shared" ca="1" si="34"/>
        <v>38.843627612500029</v>
      </c>
      <c r="BS96" s="1">
        <f t="shared" ca="1" si="34"/>
        <v>-8.343132377500007</v>
      </c>
      <c r="BT96" s="1">
        <f t="shared" ca="1" si="34"/>
        <v>0.74873903675000064</v>
      </c>
      <c r="BU96" s="1">
        <f t="shared" ca="1" si="43"/>
        <v>0.58086895742599154</v>
      </c>
      <c r="BV96" s="1">
        <f t="shared" ca="1" si="43"/>
        <v>-0.46340823657810692</v>
      </c>
      <c r="BW96" s="1">
        <f t="shared" ca="1" si="43"/>
        <v>1.1082127165794375</v>
      </c>
      <c r="BX96" s="1">
        <f t="shared" ca="1" si="43"/>
        <v>1.9454568328857427</v>
      </c>
      <c r="BY96" s="1">
        <f t="shared" ca="1" si="43"/>
        <v>-11.444595336914068</v>
      </c>
      <c r="BZ96" s="1">
        <f t="shared" ca="1" si="35"/>
        <v>18.739445332031259</v>
      </c>
      <c r="CA96" s="1">
        <f t="shared" ca="1" si="35"/>
        <v>-15.39110660937501</v>
      </c>
      <c r="CB96" s="1">
        <f t="shared" ca="1" si="35"/>
        <v>6.9082719437500053</v>
      </c>
      <c r="CC96" s="1">
        <f t="shared" ca="1" si="35"/>
        <v>-1.6183500987500015</v>
      </c>
      <c r="CD96" s="1">
        <f t="shared" ca="1" si="35"/>
        <v>0.15502129412500013</v>
      </c>
      <c r="CE96" s="4">
        <f t="shared" ca="1" si="36"/>
        <v>0.40927990577976536</v>
      </c>
      <c r="CF96" s="4">
        <f t="shared" ca="1" si="37"/>
        <v>0.15212360299216443</v>
      </c>
      <c r="CG96" s="4">
        <f t="shared" ca="1" si="46"/>
        <v>-2.7627273977781634E-2</v>
      </c>
      <c r="CH96" s="4">
        <f t="shared" ca="1" si="47"/>
        <v>0.16915690654032978</v>
      </c>
      <c r="CI96" s="8">
        <f t="shared" ca="1" si="38"/>
        <v>0.51981679518025159</v>
      </c>
      <c r="CJ96" s="8">
        <f t="shared" ca="1" si="39"/>
        <v>7.7830263643277831E-2</v>
      </c>
      <c r="CK96" s="8">
        <f t="shared" ca="1" si="48"/>
        <v>-7.9700074612459541E-3</v>
      </c>
      <c r="CL96" s="8">
        <f t="shared" ca="1" si="49"/>
        <v>6.0047570368551739E-2</v>
      </c>
    </row>
    <row r="97" spans="1:90" x14ac:dyDescent="0.25">
      <c r="A97" s="7">
        <f>'Calculate Data'!J99</f>
        <v>0.5</v>
      </c>
      <c r="B97" s="7">
        <f>'Calculate Data'!K99</f>
        <v>0.24550898203592814</v>
      </c>
      <c r="C97" s="7">
        <f>'Calculate Data'!O99</f>
        <v>0.46645367412140576</v>
      </c>
      <c r="D97" s="7">
        <f>'Calculate Data'!B99</f>
        <v>313</v>
      </c>
      <c r="E97" s="2">
        <v>0.40425531914893614</v>
      </c>
      <c r="F97" s="10">
        <v>0.42168674698795183</v>
      </c>
      <c r="G97" s="4">
        <v>0.5357142857142857</v>
      </c>
      <c r="H97" s="8">
        <v>0.59712230215827333</v>
      </c>
      <c r="I97" s="20">
        <v>139</v>
      </c>
      <c r="J97" s="1">
        <f t="shared" si="51"/>
        <v>1</v>
      </c>
      <c r="K97" s="1">
        <f t="shared" si="51"/>
        <v>0.40425531914893614</v>
      </c>
      <c r="L97" s="1">
        <f t="shared" si="51"/>
        <v>0.16342236306020821</v>
      </c>
      <c r="M97" s="1">
        <f t="shared" si="51"/>
        <v>6.6064359534977787E-2</v>
      </c>
      <c r="N97" s="1">
        <f t="shared" si="51"/>
        <v>2.6706868748182507E-2</v>
      </c>
      <c r="O97" s="1">
        <f t="shared" si="51"/>
        <v>1.0796393749265268E-2</v>
      </c>
      <c r="P97" s="1">
        <f t="shared" si="51"/>
        <v>4.3644996007668104E-3</v>
      </c>
      <c r="Q97" s="1">
        <f t="shared" si="51"/>
        <v>1.7643721790333914E-3</v>
      </c>
      <c r="R97" s="1">
        <f t="shared" si="51"/>
        <v>7.1325683833264744E-4</v>
      </c>
      <c r="S97" s="1">
        <f t="shared" si="51"/>
        <v>2.8833787081532556E-4</v>
      </c>
      <c r="T97" s="1">
        <f t="shared" si="51"/>
        <v>1.1656211798917415E-4</v>
      </c>
      <c r="U97" s="1">
        <f t="shared" si="51"/>
        <v>4.7120856208389551E-5</v>
      </c>
      <c r="V97" s="1">
        <f t="shared" si="51"/>
        <v>1.9048856765093646E-5</v>
      </c>
      <c r="W97" s="1">
        <f t="shared" si="51"/>
        <v>7.7006016709953026E-6</v>
      </c>
      <c r="X97" s="1">
        <f t="shared" si="51"/>
        <v>3.113009186147037E-6</v>
      </c>
      <c r="Y97" s="1">
        <f t="shared" si="51"/>
        <v>1.2584505220594405E-6</v>
      </c>
      <c r="Z97" s="1">
        <f t="shared" si="50"/>
        <v>5.0873531742828442E-7</v>
      </c>
      <c r="AA97" s="1">
        <f t="shared" si="30"/>
        <v>2.0565895810930646E-7</v>
      </c>
      <c r="AB97" s="1">
        <f t="shared" si="30"/>
        <v>8.3138727746315373E-8</v>
      </c>
      <c r="AC97" s="1">
        <f t="shared" si="40"/>
        <v>0.5357142857142857</v>
      </c>
      <c r="AD97" s="1">
        <f t="shared" si="40"/>
        <v>0.21656534954407292</v>
      </c>
      <c r="AE97" s="1">
        <f t="shared" si="40"/>
        <v>8.754769449654011E-2</v>
      </c>
      <c r="AF97" s="1">
        <f t="shared" si="40"/>
        <v>3.5391621179452382E-2</v>
      </c>
      <c r="AG97" s="1">
        <f t="shared" si="40"/>
        <v>1.4307251115097772E-2</v>
      </c>
      <c r="AH97" s="1">
        <f t="shared" si="32"/>
        <v>5.7837823656778217E-3</v>
      </c>
      <c r="AI97" s="1">
        <f t="shared" si="32"/>
        <v>2.3381247861250769E-3</v>
      </c>
      <c r="AJ97" s="1">
        <f t="shared" si="32"/>
        <v>9.4519938162503103E-4</v>
      </c>
      <c r="AK97" s="1">
        <f t="shared" si="32"/>
        <v>3.8210187767820397E-4</v>
      </c>
      <c r="AL97" s="1">
        <f t="shared" si="32"/>
        <v>1.5446671650821013E-4</v>
      </c>
      <c r="AM97" s="1">
        <f t="shared" si="41"/>
        <v>0.59712230215827333</v>
      </c>
      <c r="AN97" s="1">
        <f t="shared" si="41"/>
        <v>0.24138986682994026</v>
      </c>
      <c r="AO97" s="1">
        <f t="shared" si="41"/>
        <v>9.758313765465669E-2</v>
      </c>
      <c r="AP97" s="1">
        <f t="shared" si="41"/>
        <v>3.9448502456137811E-2</v>
      </c>
      <c r="AQ97" s="1">
        <f t="shared" si="41"/>
        <v>1.5947266950353582E-2</v>
      </c>
      <c r="AR97" s="1">
        <f t="shared" si="33"/>
        <v>6.4467674905684686E-3</v>
      </c>
      <c r="AS97" s="1">
        <f t="shared" si="33"/>
        <v>2.6061400493787427E-3</v>
      </c>
      <c r="AT97" s="1">
        <f t="shared" si="33"/>
        <v>1.0535459774084278E-3</v>
      </c>
      <c r="AU97" s="1">
        <f t="shared" si="33"/>
        <v>4.2590156533532181E-4</v>
      </c>
      <c r="AV97" s="1">
        <f t="shared" si="33"/>
        <v>1.7217297322066202E-4</v>
      </c>
      <c r="BK97" s="1">
        <f t="shared" ca="1" si="42"/>
        <v>0.46049338765442371</v>
      </c>
      <c r="BL97" s="1">
        <f t="shared" ca="1" si="42"/>
        <v>1.763529493255501</v>
      </c>
      <c r="BM97" s="1">
        <f t="shared" ca="1" si="42"/>
        <v>-16.611259986711818</v>
      </c>
      <c r="BN97" s="1">
        <f t="shared" ca="1" si="42"/>
        <v>64.999424527718674</v>
      </c>
      <c r="BO97" s="1">
        <f t="shared" ca="1" si="42"/>
        <v>-131.89944443458694</v>
      </c>
      <c r="BP97" s="1">
        <f t="shared" ca="1" si="34"/>
        <v>152.43735517862197</v>
      </c>
      <c r="BQ97" s="1">
        <f t="shared" ca="1" si="34"/>
        <v>-104.31642066828189</v>
      </c>
      <c r="BR97" s="1">
        <f t="shared" ca="1" si="34"/>
        <v>41.830209895158838</v>
      </c>
      <c r="BS97" s="1">
        <f t="shared" ca="1" si="34"/>
        <v>-9.0801944295751866</v>
      </c>
      <c r="BT97" s="1">
        <f t="shared" ca="1" si="34"/>
        <v>0.82355430470585933</v>
      </c>
      <c r="BU97" s="1">
        <f t="shared" ca="1" si="43"/>
        <v>0.58086895742599154</v>
      </c>
      <c r="BV97" s="1">
        <f t="shared" ca="1" si="43"/>
        <v>-0.46833811143532073</v>
      </c>
      <c r="BW97" s="1">
        <f t="shared" ca="1" si="43"/>
        <v>1.1319171307299027</v>
      </c>
      <c r="BX97" s="1">
        <f t="shared" ca="1" si="43"/>
        <v>2.0082087448053572</v>
      </c>
      <c r="BY97" s="1">
        <f t="shared" ca="1" si="43"/>
        <v>-11.93942599761818</v>
      </c>
      <c r="BZ97" s="1">
        <f t="shared" ca="1" si="35"/>
        <v>19.757659223382849</v>
      </c>
      <c r="CA97" s="1">
        <f t="shared" ca="1" si="35"/>
        <v>-16.400019202142726</v>
      </c>
      <c r="CB97" s="1">
        <f t="shared" ca="1" si="35"/>
        <v>7.4394304338070247</v>
      </c>
      <c r="CC97" s="1">
        <f t="shared" ca="1" si="35"/>
        <v>-1.7613209148403211</v>
      </c>
      <c r="CD97" s="1">
        <f t="shared" ca="1" si="35"/>
        <v>0.1705112834130815</v>
      </c>
      <c r="CE97" s="4">
        <f t="shared" ca="1" si="36"/>
        <v>0.407247267959435</v>
      </c>
      <c r="CF97" s="4">
        <f t="shared" ca="1" si="37"/>
        <v>0.1284670177548507</v>
      </c>
      <c r="CG97" s="4">
        <f t="shared" ca="1" si="46"/>
        <v>-2.9715844871265034E-2</v>
      </c>
      <c r="CH97" s="4">
        <f t="shared" ca="1" si="47"/>
        <v>0.16816756503387698</v>
      </c>
      <c r="CI97" s="8">
        <f t="shared" ca="1" si="38"/>
        <v>0.51949154752765825</v>
      </c>
      <c r="CJ97" s="8">
        <f t="shared" ca="1" si="39"/>
        <v>7.7630754630615084E-2</v>
      </c>
      <c r="CK97" s="8">
        <f t="shared" ca="1" si="48"/>
        <v>-8.9211555659715926E-3</v>
      </c>
      <c r="CL97" s="8">
        <f t="shared" ca="1" si="49"/>
        <v>5.9584324511289963E-2</v>
      </c>
    </row>
    <row r="98" spans="1:90" x14ac:dyDescent="0.25">
      <c r="A98" s="7">
        <f>'Calculate Data'!J100</f>
        <v>0.85074626865671643</v>
      </c>
      <c r="B98" s="7">
        <f>'Calculate Data'!K100</f>
        <v>0.2462686567164179</v>
      </c>
      <c r="C98" s="7">
        <f>'Calculate Data'!O100</f>
        <v>0.5</v>
      </c>
      <c r="D98" s="7">
        <f>'Calculate Data'!B100</f>
        <v>268</v>
      </c>
      <c r="E98" s="2">
        <v>0.40851063829787232</v>
      </c>
      <c r="F98" s="10">
        <v>0.42276422764227645</v>
      </c>
      <c r="G98" s="4">
        <v>0.45864661654135336</v>
      </c>
      <c r="H98" s="8">
        <v>0.48046875</v>
      </c>
      <c r="I98" s="20">
        <v>256</v>
      </c>
      <c r="J98" s="1">
        <f t="shared" si="51"/>
        <v>1</v>
      </c>
      <c r="K98" s="1">
        <f t="shared" si="51"/>
        <v>0.40851063829787232</v>
      </c>
      <c r="L98" s="1">
        <f t="shared" si="51"/>
        <v>0.16688094160253505</v>
      </c>
      <c r="M98" s="1">
        <f t="shared" si="51"/>
        <v>6.8172639973801546E-2</v>
      </c>
      <c r="N98" s="1">
        <f t="shared" si="51"/>
        <v>2.7849248670148714E-2</v>
      </c>
      <c r="O98" s="1">
        <f t="shared" si="51"/>
        <v>1.1376714350358624E-2</v>
      </c>
      <c r="P98" s="1">
        <f t="shared" si="51"/>
        <v>4.6475088409975648E-3</v>
      </c>
      <c r="Q98" s="1">
        <f t="shared" si="51"/>
        <v>1.8985568031309199E-3</v>
      </c>
      <c r="R98" s="1">
        <f t="shared" si="51"/>
        <v>7.755806514917799E-4</v>
      </c>
      <c r="S98" s="1">
        <f t="shared" si="51"/>
        <v>3.1683294699238665E-4</v>
      </c>
      <c r="T98" s="1">
        <f t="shared" si="51"/>
        <v>1.2942962940965582E-4</v>
      </c>
      <c r="U98" s="1">
        <f t="shared" si="51"/>
        <v>5.2873380524795559E-5</v>
      </c>
      <c r="V98" s="1">
        <f t="shared" si="51"/>
        <v>2.1599338427150525E-5</v>
      </c>
      <c r="W98" s="1">
        <f t="shared" si="51"/>
        <v>8.8235595276870224E-6</v>
      </c>
      <c r="X98" s="1">
        <f t="shared" si="51"/>
        <v>3.6045179347146985E-6</v>
      </c>
      <c r="Y98" s="1">
        <f t="shared" si="51"/>
        <v>1.4724839222664298E-6</v>
      </c>
      <c r="Z98" s="1">
        <f t="shared" si="50"/>
        <v>6.0152534696841374E-7</v>
      </c>
      <c r="AA98" s="1">
        <f t="shared" si="30"/>
        <v>2.457295034424158E-7</v>
      </c>
      <c r="AB98" s="1">
        <f t="shared" si="30"/>
        <v>1.0038311629988049E-7</v>
      </c>
      <c r="AC98" s="1">
        <f t="shared" si="40"/>
        <v>0.45864661654135336</v>
      </c>
      <c r="AD98" s="1">
        <f t="shared" si="40"/>
        <v>0.18736202207646774</v>
      </c>
      <c r="AE98" s="1">
        <f t="shared" si="40"/>
        <v>7.6539379231237881E-2</v>
      </c>
      <c r="AF98" s="1">
        <f t="shared" si="40"/>
        <v>3.1267150664675898E-2</v>
      </c>
      <c r="AG98" s="1">
        <f t="shared" si="40"/>
        <v>1.2772963675782492E-2</v>
      </c>
      <c r="AH98" s="1">
        <f t="shared" si="32"/>
        <v>5.2178915441494439E-3</v>
      </c>
      <c r="AI98" s="1">
        <f t="shared" si="32"/>
        <v>2.1315642052695599E-3</v>
      </c>
      <c r="AJ98" s="1">
        <f t="shared" si="32"/>
        <v>8.7076665406756468E-4</v>
      </c>
      <c r="AK98" s="1">
        <f t="shared" si="32"/>
        <v>3.5571744166164337E-4</v>
      </c>
      <c r="AL98" s="1">
        <f t="shared" si="32"/>
        <v>1.4531435914688409E-4</v>
      </c>
      <c r="AM98" s="1">
        <f t="shared" si="41"/>
        <v>0.48046875</v>
      </c>
      <c r="AN98" s="1">
        <f t="shared" si="41"/>
        <v>0.19627659574468084</v>
      </c>
      <c r="AO98" s="1">
        <f t="shared" si="41"/>
        <v>8.0181077410593021E-2</v>
      </c>
      <c r="AP98" s="1">
        <f t="shared" si="41"/>
        <v>3.2754823112412464E-2</v>
      </c>
      <c r="AQ98" s="1">
        <f t="shared" si="41"/>
        <v>1.3380693696985515E-2</v>
      </c>
      <c r="AR98" s="1">
        <f t="shared" si="33"/>
        <v>5.4661557230238703E-3</v>
      </c>
      <c r="AS98" s="1">
        <f t="shared" si="33"/>
        <v>2.2329827634480488E-3</v>
      </c>
      <c r="AT98" s="1">
        <f t="shared" si="33"/>
        <v>9.1219721400430918E-4</v>
      </c>
      <c r="AU98" s="1">
        <f t="shared" si="33"/>
        <v>3.7264226614644111E-4</v>
      </c>
      <c r="AV98" s="1">
        <f t="shared" si="33"/>
        <v>1.5222833000024829E-4</v>
      </c>
      <c r="BK98" s="1">
        <f t="shared" ca="1" si="42"/>
        <v>0.46049338765442371</v>
      </c>
      <c r="BL98" s="1">
        <f t="shared" ca="1" si="42"/>
        <v>1.782092961605559</v>
      </c>
      <c r="BM98" s="1">
        <f t="shared" ca="1" si="42"/>
        <v>-16.962811306098185</v>
      </c>
      <c r="BN98" s="1">
        <f t="shared" ca="1" si="42"/>
        <v>67.073720202893369</v>
      </c>
      <c r="BO98" s="1">
        <f t="shared" ca="1" si="42"/>
        <v>-137.54141161768561</v>
      </c>
      <c r="BP98" s="1">
        <f t="shared" ca="1" si="34"/>
        <v>160.63106686057685</v>
      </c>
      <c r="BQ98" s="1">
        <f t="shared" ca="1" si="34"/>
        <v>-111.08065795947911</v>
      </c>
      <c r="BR98" s="1">
        <f t="shared" ca="1" si="34"/>
        <v>45.011495032956496</v>
      </c>
      <c r="BS98" s="1">
        <f t="shared" ca="1" si="34"/>
        <v>-9.8736145703485292</v>
      </c>
      <c r="BT98" s="1">
        <f t="shared" ca="1" si="34"/>
        <v>0.90494230477044446</v>
      </c>
      <c r="BU98" s="1">
        <f t="shared" ca="1" si="43"/>
        <v>0.58086895742599154</v>
      </c>
      <c r="BV98" s="1">
        <f t="shared" ca="1" si="43"/>
        <v>-0.47326798629253464</v>
      </c>
      <c r="BW98" s="1">
        <f t="shared" ca="1" si="43"/>
        <v>1.1558723852417487</v>
      </c>
      <c r="BX98" s="1">
        <f t="shared" ca="1" si="43"/>
        <v>2.0722957539514359</v>
      </c>
      <c r="BY98" s="1">
        <f t="shared" ca="1" si="43"/>
        <v>-12.450132088552506</v>
      </c>
      <c r="BZ98" s="1">
        <f t="shared" ca="1" si="35"/>
        <v>20.819659826824303</v>
      </c>
      <c r="CA98" s="1">
        <f t="shared" ca="1" si="35"/>
        <v>-17.46345313471835</v>
      </c>
      <c r="CB98" s="1">
        <f t="shared" ca="1" si="35"/>
        <v>8.0052164896759184</v>
      </c>
      <c r="CC98" s="1">
        <f t="shared" ca="1" si="35"/>
        <v>-1.9152237303624136</v>
      </c>
      <c r="CD98" s="1">
        <f t="shared" ca="1" si="35"/>
        <v>0.18736211190871163</v>
      </c>
      <c r="CE98" s="4">
        <f t="shared" ca="1" si="36"/>
        <v>0.40531529684570067</v>
      </c>
      <c r="CF98" s="4">
        <f t="shared" ca="1" si="37"/>
        <v>5.333131969565269E-2</v>
      </c>
      <c r="CG98" s="4">
        <f t="shared" ca="1" si="46"/>
        <v>-3.571249010159467E-2</v>
      </c>
      <c r="CH98" s="4">
        <f t="shared" ca="1" si="47"/>
        <v>0.16941214460649623</v>
      </c>
      <c r="CI98" s="8">
        <f t="shared" ca="1" si="38"/>
        <v>0.5191985851023051</v>
      </c>
      <c r="CJ98" s="8">
        <f t="shared" ca="1" si="39"/>
        <v>-3.8729835102305099E-2</v>
      </c>
      <c r="CK98" s="8">
        <f t="shared" ca="1" si="48"/>
        <v>-9.5598238925076132E-3</v>
      </c>
      <c r="CL98" s="8">
        <f t="shared" ca="1" si="49"/>
        <v>5.8960392312819021E-2</v>
      </c>
    </row>
    <row r="99" spans="1:90" x14ac:dyDescent="0.25">
      <c r="A99" s="7">
        <f>'Calculate Data'!J101</f>
        <v>0.53488372093023251</v>
      </c>
      <c r="B99" s="7">
        <f>'Calculate Data'!K101</f>
        <v>0.27272727272727271</v>
      </c>
      <c r="C99" s="7">
        <f>'Calculate Data'!O101</f>
        <v>0.56578947368421051</v>
      </c>
      <c r="D99" s="7">
        <f>'Calculate Data'!B101</f>
        <v>152</v>
      </c>
      <c r="E99" s="2">
        <v>0.4127659574468085</v>
      </c>
      <c r="F99" s="10">
        <v>0.42537313432835822</v>
      </c>
      <c r="G99" s="4">
        <v>0.23333333333333334</v>
      </c>
      <c r="H99" s="8">
        <v>0.52755905511811019</v>
      </c>
      <c r="I99" s="20">
        <v>254</v>
      </c>
      <c r="J99" s="1">
        <f t="shared" si="51"/>
        <v>1</v>
      </c>
      <c r="K99" s="1">
        <f t="shared" si="51"/>
        <v>0.4127659574468085</v>
      </c>
      <c r="L99" s="1">
        <f t="shared" si="51"/>
        <v>0.17037573562698052</v>
      </c>
      <c r="M99" s="1">
        <f t="shared" si="51"/>
        <v>7.0325303641774931E-2</v>
      </c>
      <c r="N99" s="1">
        <f t="shared" si="51"/>
        <v>2.902789129043476E-2</v>
      </c>
      <c r="O99" s="1">
        <f t="shared" si="51"/>
        <v>1.1981725341158177E-2</v>
      </c>
      <c r="P99" s="1">
        <f t="shared" si="51"/>
        <v>4.9456483323078431E-3</v>
      </c>
      <c r="Q99" s="1">
        <f t="shared" si="51"/>
        <v>2.0413952690802582E-3</v>
      </c>
      <c r="R99" s="1">
        <f t="shared" si="51"/>
        <v>8.4261847276929816E-4</v>
      </c>
      <c r="S99" s="1">
        <f t="shared" si="51"/>
        <v>3.4780422067498686E-4</v>
      </c>
      <c r="T99" s="1">
        <f t="shared" si="51"/>
        <v>1.4356174215095202E-4</v>
      </c>
      <c r="U99" s="1">
        <f t="shared" si="51"/>
        <v>5.9257399951669553E-5</v>
      </c>
      <c r="V99" s="1">
        <f t="shared" si="51"/>
        <v>2.445943742685935E-5</v>
      </c>
      <c r="W99" s="1">
        <f t="shared" si="51"/>
        <v>1.00960231081079E-5</v>
      </c>
      <c r="X99" s="1">
        <f t="shared" si="51"/>
        <v>4.1672946446232608E-6</v>
      </c>
      <c r="Y99" s="1">
        <f t="shared" si="51"/>
        <v>1.7201173639508775E-6</v>
      </c>
      <c r="Z99" s="1">
        <f t="shared" si="50"/>
        <v>7.1000589065206445E-7</v>
      </c>
      <c r="AA99" s="1">
        <f t="shared" si="30"/>
        <v>2.930662612478734E-7</v>
      </c>
      <c r="AB99" s="1">
        <f t="shared" si="30"/>
        <v>1.2096777591933497E-7</v>
      </c>
      <c r="AC99" s="1">
        <f t="shared" si="40"/>
        <v>0.23333333333333334</v>
      </c>
      <c r="AD99" s="1">
        <f t="shared" si="40"/>
        <v>9.631205673758865E-2</v>
      </c>
      <c r="AE99" s="1">
        <f t="shared" si="40"/>
        <v>3.9754338312962122E-2</v>
      </c>
      <c r="AF99" s="1">
        <f t="shared" si="40"/>
        <v>1.6409237516414151E-2</v>
      </c>
      <c r="AG99" s="1">
        <f t="shared" si="40"/>
        <v>6.7731746344347771E-3</v>
      </c>
      <c r="AH99" s="1">
        <f t="shared" si="32"/>
        <v>2.7957359129369081E-3</v>
      </c>
      <c r="AI99" s="1">
        <f t="shared" si="32"/>
        <v>1.1539846108718302E-3</v>
      </c>
      <c r="AJ99" s="1">
        <f t="shared" si="32"/>
        <v>4.7632556278539358E-4</v>
      </c>
      <c r="AK99" s="1">
        <f t="shared" si="32"/>
        <v>1.9661097697950292E-4</v>
      </c>
      <c r="AL99" s="1">
        <f t="shared" si="32"/>
        <v>8.1154318157496933E-5</v>
      </c>
      <c r="AM99" s="1">
        <f t="shared" si="41"/>
        <v>0.52755905511811019</v>
      </c>
      <c r="AN99" s="1">
        <f t="shared" si="41"/>
        <v>0.21775841849556038</v>
      </c>
      <c r="AO99" s="1">
        <f t="shared" si="41"/>
        <v>8.9883262102422784E-2</v>
      </c>
      <c r="AP99" s="1">
        <f t="shared" si="41"/>
        <v>3.7100750740148979E-2</v>
      </c>
      <c r="AQ99" s="1">
        <f t="shared" si="41"/>
        <v>1.5313926901252982E-2</v>
      </c>
      <c r="AR99" s="1">
        <f t="shared" si="33"/>
        <v>6.3210676996661242E-3</v>
      </c>
      <c r="AS99" s="1">
        <f t="shared" si="33"/>
        <v>2.6091215611387833E-3</v>
      </c>
      <c r="AT99" s="1">
        <f t="shared" si="33"/>
        <v>1.0769565592785614E-3</v>
      </c>
      <c r="AU99" s="1">
        <f t="shared" si="33"/>
        <v>4.4453100531923601E-4</v>
      </c>
      <c r="AV99" s="1">
        <f t="shared" si="33"/>
        <v>1.8348726602538675E-4</v>
      </c>
      <c r="BK99" s="1">
        <f t="shared" ca="1" si="42"/>
        <v>0.46049338765442371</v>
      </c>
      <c r="BL99" s="1">
        <f t="shared" ca="1" si="42"/>
        <v>1.8006564299556169</v>
      </c>
      <c r="BM99" s="1">
        <f t="shared" ca="1" si="42"/>
        <v>-17.318043791132578</v>
      </c>
      <c r="BN99" s="1">
        <f t="shared" ca="1" si="42"/>
        <v>69.191683664658498</v>
      </c>
      <c r="BO99" s="1">
        <f t="shared" ca="1" si="42"/>
        <v>-143.36247241925318</v>
      </c>
      <c r="BP99" s="1">
        <f t="shared" ca="1" si="34"/>
        <v>169.17338917980106</v>
      </c>
      <c r="BQ99" s="1">
        <f t="shared" ca="1" si="34"/>
        <v>-118.20652516952225</v>
      </c>
      <c r="BR99" s="1">
        <f t="shared" ca="1" si="34"/>
        <v>48.397947779585436</v>
      </c>
      <c r="BS99" s="1">
        <f t="shared" ca="1" si="34"/>
        <v>-10.727046908632101</v>
      </c>
      <c r="BT99" s="1">
        <f t="shared" ca="1" si="34"/>
        <v>0.99340285173711429</v>
      </c>
      <c r="BU99" s="1">
        <f t="shared" ca="1" si="43"/>
        <v>0.58086895742599154</v>
      </c>
      <c r="BV99" s="1">
        <f t="shared" ca="1" si="43"/>
        <v>-0.47819786114974855</v>
      </c>
      <c r="BW99" s="1">
        <f t="shared" ca="1" si="43"/>
        <v>1.1800784801149755</v>
      </c>
      <c r="BX99" s="1">
        <f t="shared" ca="1" si="43"/>
        <v>2.1377319139789939</v>
      </c>
      <c r="BY99" s="1">
        <f t="shared" ca="1" si="43"/>
        <v>-12.977049582146796</v>
      </c>
      <c r="BZ99" s="1">
        <f t="shared" ca="1" si="35"/>
        <v>21.926844434965542</v>
      </c>
      <c r="CA99" s="1">
        <f t="shared" ca="1" si="35"/>
        <v>-18.583740413825119</v>
      </c>
      <c r="CB99" s="1">
        <f t="shared" ca="1" si="35"/>
        <v>8.60749124968941</v>
      </c>
      <c r="CC99" s="1">
        <f t="shared" ca="1" si="35"/>
        <v>-2.0807673471294676</v>
      </c>
      <c r="CD99" s="1">
        <f t="shared" ca="1" si="35"/>
        <v>0.20567726284474772</v>
      </c>
      <c r="CE99" s="4">
        <f t="shared" ca="1" si="36"/>
        <v>0.40348500485204575</v>
      </c>
      <c r="CF99" s="4">
        <f t="shared" ca="1" si="37"/>
        <v>-0.17015167151871241</v>
      </c>
      <c r="CG99" s="4">
        <f t="shared" ca="1" si="46"/>
        <v>-2.8809215359429197E-2</v>
      </c>
      <c r="CH99" s="4">
        <f t="shared" ca="1" si="47"/>
        <v>0.173498450064134</v>
      </c>
      <c r="CI99" s="8">
        <f t="shared" ca="1" si="38"/>
        <v>0.51893709476853001</v>
      </c>
      <c r="CJ99" s="8">
        <f t="shared" ca="1" si="39"/>
        <v>8.6219603495801822E-3</v>
      </c>
      <c r="CK99" s="8">
        <f t="shared" ca="1" si="48"/>
        <v>-9.3459824997539787E-3</v>
      </c>
      <c r="CL99" s="8">
        <f t="shared" ca="1" si="49"/>
        <v>5.9146467577832158E-2</v>
      </c>
    </row>
    <row r="100" spans="1:90" x14ac:dyDescent="0.25">
      <c r="A100" s="7">
        <f>'Calculate Data'!J102</f>
        <v>0.33333333333333331</v>
      </c>
      <c r="B100" s="7">
        <f>'Calculate Data'!K102</f>
        <v>0.33333333333333331</v>
      </c>
      <c r="C100" s="7">
        <f>'Calculate Data'!O102</f>
        <v>0.56521739130434778</v>
      </c>
      <c r="D100" s="7">
        <f>'Calculate Data'!B102</f>
        <v>69</v>
      </c>
      <c r="E100" s="2">
        <v>0.41702127659574467</v>
      </c>
      <c r="F100" s="10">
        <v>0.42857142857142855</v>
      </c>
      <c r="G100" s="4">
        <v>0.62247838616714701</v>
      </c>
      <c r="H100" s="8">
        <v>0.47583081570996977</v>
      </c>
      <c r="I100" s="20">
        <v>662</v>
      </c>
      <c r="J100" s="1">
        <f t="shared" si="51"/>
        <v>1</v>
      </c>
      <c r="K100" s="1">
        <f t="shared" si="51"/>
        <v>0.41702127659574467</v>
      </c>
      <c r="L100" s="1">
        <f t="shared" si="51"/>
        <v>0.17390674513354459</v>
      </c>
      <c r="M100" s="1">
        <f t="shared" si="51"/>
        <v>7.2522812864201577E-2</v>
      </c>
      <c r="N100" s="1">
        <f t="shared" si="51"/>
        <v>3.0243556002943636E-2</v>
      </c>
      <c r="O100" s="1">
        <f t="shared" si="51"/>
        <v>1.2612206333142452E-2</v>
      </c>
      <c r="P100" s="1">
        <f t="shared" si="51"/>
        <v>5.2595583857360014E-3</v>
      </c>
      <c r="Q100" s="1">
        <f t="shared" si="51"/>
        <v>2.1933477523494818E-3</v>
      </c>
      <c r="R100" s="1">
        <f t="shared" si="51"/>
        <v>9.146726797031881E-4</v>
      </c>
      <c r="S100" s="1">
        <f t="shared" si="51"/>
        <v>3.8143796855707416E-4</v>
      </c>
      <c r="T100" s="1">
        <f t="shared" si="51"/>
        <v>1.5906774858975861E-4</v>
      </c>
      <c r="U100" s="1">
        <f t="shared" si="51"/>
        <v>6.6334635582112093E-5</v>
      </c>
      <c r="V100" s="1">
        <f t="shared" si="51"/>
        <v>2.7662954412965896E-5</v>
      </c>
      <c r="W100" s="1">
        <f t="shared" si="51"/>
        <v>1.1536040563704926E-5</v>
      </c>
      <c r="X100" s="1">
        <f t="shared" si="51"/>
        <v>4.8107743627365228E-6</v>
      </c>
      <c r="Y100" s="1">
        <f t="shared" si="51"/>
        <v>2.0061952661624651E-6</v>
      </c>
      <c r="Z100" s="1">
        <f t="shared" si="50"/>
        <v>8.366261109954109E-7</v>
      </c>
      <c r="AA100" s="1">
        <f t="shared" si="30"/>
        <v>3.4889088884063942E-7</v>
      </c>
      <c r="AB100" s="1">
        <f t="shared" si="30"/>
        <v>1.4549492385694753E-7</v>
      </c>
      <c r="AC100" s="1">
        <f t="shared" si="40"/>
        <v>0.62247838616714701</v>
      </c>
      <c r="AD100" s="1">
        <f t="shared" si="40"/>
        <v>0.25958673125268256</v>
      </c>
      <c r="AE100" s="1">
        <f t="shared" si="40"/>
        <v>0.10825319005431018</v>
      </c>
      <c r="AF100" s="1">
        <f t="shared" si="40"/>
        <v>4.5143883512010208E-2</v>
      </c>
      <c r="AG100" s="1">
        <f t="shared" si="40"/>
        <v>1.8825959932668085E-2</v>
      </c>
      <c r="AH100" s="1">
        <f t="shared" si="32"/>
        <v>7.8508258442615848E-3</v>
      </c>
      <c r="AI100" s="1">
        <f t="shared" si="32"/>
        <v>3.2739614159048311E-3</v>
      </c>
      <c r="AJ100" s="1">
        <f t="shared" si="32"/>
        <v>1.3653115691858446E-3</v>
      </c>
      <c r="AK100" s="1">
        <f t="shared" si="32"/>
        <v>5.6936397353282025E-4</v>
      </c>
      <c r="AL100" s="1">
        <f t="shared" si="32"/>
        <v>2.3743689109028248E-4</v>
      </c>
      <c r="AM100" s="1">
        <f t="shared" si="41"/>
        <v>0.47583081570996977</v>
      </c>
      <c r="AN100" s="1">
        <f t="shared" si="41"/>
        <v>0.19843157421096611</v>
      </c>
      <c r="AO100" s="1">
        <f t="shared" si="41"/>
        <v>8.2750188394360338E-2</v>
      </c>
      <c r="AP100" s="1">
        <f t="shared" si="41"/>
        <v>3.4508589202754528E-2</v>
      </c>
      <c r="AQ100" s="1">
        <f t="shared" si="41"/>
        <v>1.4390815922850823E-2</v>
      </c>
      <c r="AR100" s="1">
        <f t="shared" si="33"/>
        <v>6.00127642740162E-3</v>
      </c>
      <c r="AS100" s="1">
        <f t="shared" si="33"/>
        <v>2.5026599569589734E-3</v>
      </c>
      <c r="AT100" s="1">
        <f t="shared" si="33"/>
        <v>1.0436624501360826E-3</v>
      </c>
      <c r="AU100" s="1">
        <f t="shared" si="33"/>
        <v>4.3522944729079189E-4</v>
      </c>
      <c r="AV100" s="1">
        <f t="shared" si="33"/>
        <v>1.8149993972126638E-4</v>
      </c>
      <c r="BK100" s="1">
        <f t="shared" ca="1" si="42"/>
        <v>0.46049338765442371</v>
      </c>
      <c r="BL100" s="1">
        <f t="shared" ca="1" si="42"/>
        <v>1.8192198983056749</v>
      </c>
      <c r="BM100" s="1">
        <f t="shared" ca="1" si="42"/>
        <v>-17.676957441814995</v>
      </c>
      <c r="BN100" s="1">
        <f t="shared" ca="1" si="42"/>
        <v>71.353769785791059</v>
      </c>
      <c r="BO100" s="1">
        <f t="shared" ca="1" si="42"/>
        <v>-149.36637732141679</v>
      </c>
      <c r="BP100" s="1">
        <f t="shared" ca="1" si="34"/>
        <v>178.07532969257807</v>
      </c>
      <c r="BQ100" s="1">
        <f t="shared" ca="1" si="34"/>
        <v>-125.70932644819837</v>
      </c>
      <c r="BR100" s="1">
        <f t="shared" ca="1" si="34"/>
        <v>52.000478098740928</v>
      </c>
      <c r="BS100" s="1">
        <f t="shared" ca="1" si="34"/>
        <v>-11.644340894846124</v>
      </c>
      <c r="BT100" s="1">
        <f t="shared" ca="1" si="34"/>
        <v>1.0894679914752978</v>
      </c>
      <c r="BU100" s="1">
        <f t="shared" ca="1" si="43"/>
        <v>0.58086895742599154</v>
      </c>
      <c r="BV100" s="1">
        <f t="shared" ca="1" si="43"/>
        <v>-0.48312773600696246</v>
      </c>
      <c r="BW100" s="1">
        <f t="shared" ca="1" si="43"/>
        <v>1.2045354153495831</v>
      </c>
      <c r="BX100" s="1">
        <f t="shared" ca="1" si="43"/>
        <v>2.2045312785430462</v>
      </c>
      <c r="BY100" s="1">
        <f t="shared" ca="1" si="43"/>
        <v>-13.52051796886672</v>
      </c>
      <c r="BZ100" s="1">
        <f t="shared" ca="1" si="35"/>
        <v>23.08063975549036</v>
      </c>
      <c r="CA100" s="1">
        <f t="shared" ca="1" si="35"/>
        <v>-19.763287068626727</v>
      </c>
      <c r="CB100" s="1">
        <f t="shared" ca="1" si="35"/>
        <v>9.248195032008697</v>
      </c>
      <c r="CC100" s="1">
        <f t="shared" ca="1" si="35"/>
        <v>-2.258698458132296</v>
      </c>
      <c r="CD100" s="1">
        <f t="shared" ca="1" si="35"/>
        <v>0.22556689267779806</v>
      </c>
      <c r="CE100" s="4">
        <f t="shared" ca="1" si="36"/>
        <v>0.40175674826917396</v>
      </c>
      <c r="CF100" s="4">
        <f t="shared" ca="1" si="37"/>
        <v>0.22072163789797306</v>
      </c>
      <c r="CG100" s="4">
        <f t="shared" ca="1" si="46"/>
        <v>-1.666470508569403E-2</v>
      </c>
      <c r="CH100" s="4">
        <f t="shared" ca="1" si="47"/>
        <v>0.16622538063706055</v>
      </c>
      <c r="CI100" s="8">
        <f t="shared" ca="1" si="38"/>
        <v>0.51870609986276905</v>
      </c>
      <c r="CJ100" s="8">
        <f t="shared" ca="1" si="39"/>
        <v>-4.2875284152799287E-2</v>
      </c>
      <c r="CK100" s="8">
        <f t="shared" ca="1" si="48"/>
        <v>-5.7878775731238681E-3</v>
      </c>
      <c r="CL100" s="8">
        <f t="shared" ca="1" si="49"/>
        <v>5.5640498092431191E-2</v>
      </c>
    </row>
    <row r="101" spans="1:90" x14ac:dyDescent="0.25">
      <c r="A101" s="7">
        <f>'Calculate Data'!J103</f>
        <v>0.625</v>
      </c>
      <c r="B101" s="7">
        <f>'Calculate Data'!K103</f>
        <v>0.35570469798657717</v>
      </c>
      <c r="C101" s="7">
        <f>'Calculate Data'!O103</f>
        <v>0.54153846153846152</v>
      </c>
      <c r="D101" s="7">
        <f>'Calculate Data'!B103</f>
        <v>325</v>
      </c>
      <c r="E101" s="2">
        <v>0.42127659574468085</v>
      </c>
      <c r="F101" s="10">
        <v>0.43089430894308944</v>
      </c>
      <c r="G101" s="4">
        <v>0.11607142857142858</v>
      </c>
      <c r="H101" s="8">
        <v>0.35446685878962536</v>
      </c>
      <c r="I101" s="20">
        <v>347</v>
      </c>
      <c r="J101" s="1">
        <f t="shared" si="51"/>
        <v>1</v>
      </c>
      <c r="K101" s="1">
        <f t="shared" si="51"/>
        <v>0.42127659574468085</v>
      </c>
      <c r="L101" s="1">
        <f t="shared" si="51"/>
        <v>0.17747397012222724</v>
      </c>
      <c r="M101" s="1">
        <f t="shared" si="51"/>
        <v>7.4765629966385097E-2</v>
      </c>
      <c r="N101" s="1">
        <f t="shared" si="51"/>
        <v>3.1497010070945207E-2</v>
      </c>
      <c r="O101" s="1">
        <f t="shared" si="51"/>
        <v>1.3268953178823725E-2</v>
      </c>
      <c r="P101" s="1">
        <f t="shared" si="51"/>
        <v>5.5898994242704197E-3</v>
      </c>
      <c r="Q101" s="1">
        <f t="shared" si="51"/>
        <v>2.3548938000117941E-3</v>
      </c>
      <c r="R101" s="1">
        <f t="shared" si="51"/>
        <v>9.9206164340922371E-4</v>
      </c>
      <c r="S101" s="1">
        <f t="shared" si="51"/>
        <v>4.1793235190431128E-4</v>
      </c>
      <c r="T101" s="1">
        <f t="shared" si="51"/>
        <v>1.7606511846181622E-4</v>
      </c>
      <c r="U101" s="1">
        <f t="shared" si="51"/>
        <v>7.4172113734977905E-5</v>
      </c>
      <c r="V101" s="1">
        <f t="shared" si="51"/>
        <v>3.1246975573458774E-5</v>
      </c>
      <c r="W101" s="1">
        <f t="shared" si="51"/>
        <v>1.3163619496903907E-5</v>
      </c>
      <c r="X101" s="1">
        <f t="shared" si="51"/>
        <v>5.5455248093339861E-6</v>
      </c>
      <c r="Y101" s="1">
        <f t="shared" si="51"/>
        <v>2.3361998132938923E-6</v>
      </c>
      <c r="Z101" s="1">
        <f t="shared" si="50"/>
        <v>9.841863043238098E-7</v>
      </c>
      <c r="AA101" s="1">
        <f t="shared" si="30"/>
        <v>4.1461465586407306E-7</v>
      </c>
      <c r="AB101" s="1">
        <f t="shared" si="30"/>
        <v>1.7466745076826908E-7</v>
      </c>
      <c r="AC101" s="1">
        <f t="shared" si="40"/>
        <v>0.11607142857142858</v>
      </c>
      <c r="AD101" s="1">
        <f t="shared" si="40"/>
        <v>4.8898176291793313E-2</v>
      </c>
      <c r="AE101" s="1">
        <f t="shared" si="40"/>
        <v>2.0599657246329946E-2</v>
      </c>
      <c r="AF101" s="1">
        <f t="shared" si="40"/>
        <v>8.6781534782411282E-3</v>
      </c>
      <c r="AG101" s="1">
        <f t="shared" si="40"/>
        <v>3.6559029546632833E-3</v>
      </c>
      <c r="AH101" s="1">
        <f t="shared" si="32"/>
        <v>1.5401463511134682E-3</v>
      </c>
      <c r="AI101" s="1">
        <f t="shared" si="32"/>
        <v>6.4882761174567369E-4</v>
      </c>
      <c r="AJ101" s="1">
        <f t="shared" si="32"/>
        <v>2.7333588750136898E-4</v>
      </c>
      <c r="AK101" s="1">
        <f t="shared" si="32"/>
        <v>1.1515001218142776E-4</v>
      </c>
      <c r="AL101" s="1">
        <f t="shared" si="32"/>
        <v>4.851000513175042E-5</v>
      </c>
      <c r="AM101" s="1">
        <f t="shared" si="41"/>
        <v>0.35446685878962536</v>
      </c>
      <c r="AN101" s="1">
        <f t="shared" si="41"/>
        <v>0.14932859157520387</v>
      </c>
      <c r="AO101" s="1">
        <f t="shared" si="41"/>
        <v>6.290864070614971E-2</v>
      </c>
      <c r="AP101" s="1">
        <f t="shared" si="41"/>
        <v>2.6501937999612007E-2</v>
      </c>
      <c r="AQ101" s="1">
        <f t="shared" si="41"/>
        <v>1.1164646221113142E-2</v>
      </c>
      <c r="AR101" s="1">
        <f t="shared" si="33"/>
        <v>4.7034041527242599E-3</v>
      </c>
      <c r="AS101" s="1">
        <f t="shared" si="33"/>
        <v>1.9814340898710709E-3</v>
      </c>
      <c r="AT101" s="1">
        <f t="shared" si="33"/>
        <v>8.3473180807334491E-4</v>
      </c>
      <c r="AU101" s="1">
        <f t="shared" si="33"/>
        <v>3.5165297446494096E-4</v>
      </c>
      <c r="AV101" s="1">
        <f t="shared" si="33"/>
        <v>1.4814316796608152E-4</v>
      </c>
      <c r="BK101" s="1">
        <f t="shared" ca="1" si="42"/>
        <v>0.46049338765442371</v>
      </c>
      <c r="BL101" s="1">
        <f t="shared" ca="1" si="42"/>
        <v>1.8377833666557326</v>
      </c>
      <c r="BM101" s="1">
        <f t="shared" ca="1" si="42"/>
        <v>-18.039552258145434</v>
      </c>
      <c r="BN101" s="1">
        <f t="shared" ca="1" si="42"/>
        <v>73.560433439067978</v>
      </c>
      <c r="BO101" s="1">
        <f t="shared" ca="1" si="42"/>
        <v>-155.55691567140329</v>
      </c>
      <c r="BP101" s="1">
        <f t="shared" ca="1" si="34"/>
        <v>187.3481252669678</v>
      </c>
      <c r="BQ101" s="1">
        <f t="shared" ca="1" si="34"/>
        <v>-133.60484664338847</v>
      </c>
      <c r="BR101" s="1">
        <f t="shared" ca="1" si="34"/>
        <v>55.830455221339832</v>
      </c>
      <c r="BS101" s="1">
        <f t="shared" ca="1" si="34"/>
        <v>-12.629549587407462</v>
      </c>
      <c r="BT101" s="1">
        <f t="shared" ca="1" si="34"/>
        <v>1.1937037147197573</v>
      </c>
      <c r="BU101" s="1">
        <f t="shared" ca="1" si="43"/>
        <v>0.58086895742599154</v>
      </c>
      <c r="BV101" s="1">
        <f t="shared" ca="1" si="43"/>
        <v>-0.48805761086417637</v>
      </c>
      <c r="BW101" s="1">
        <f t="shared" ca="1" si="43"/>
        <v>1.2292431909455708</v>
      </c>
      <c r="BX101" s="1">
        <f t="shared" ca="1" si="43"/>
        <v>2.2727079012986078</v>
      </c>
      <c r="BY101" s="1">
        <f t="shared" ca="1" si="43"/>
        <v>-14.080880257213858</v>
      </c>
      <c r="BZ101" s="1">
        <f t="shared" ca="1" si="35"/>
        <v>24.282502217563426</v>
      </c>
      <c r="CA101" s="1">
        <f t="shared" ca="1" si="35"/>
        <v>-21.004574700837395</v>
      </c>
      <c r="CB101" s="1">
        <f t="shared" ca="1" si="35"/>
        <v>9.9293498346754756</v>
      </c>
      <c r="CC101" s="1">
        <f t="shared" ca="1" si="35"/>
        <v>-2.4498032510031198</v>
      </c>
      <c r="CD101" s="1">
        <f t="shared" ca="1" si="35"/>
        <v>0.24714818591656204</v>
      </c>
      <c r="CE101" s="4">
        <f t="shared" ca="1" si="36"/>
        <v>0.40013023606086318</v>
      </c>
      <c r="CF101" s="4">
        <f t="shared" ca="1" si="37"/>
        <v>-0.28405880748943457</v>
      </c>
      <c r="CG101" s="4">
        <f t="shared" ca="1" si="46"/>
        <v>-1.6529902686117377E-2</v>
      </c>
      <c r="CH101" s="4">
        <f t="shared" ca="1" si="47"/>
        <v>0.16634378846641648</v>
      </c>
      <c r="CI101" s="8">
        <f t="shared" ca="1" si="38"/>
        <v>0.51850446790708449</v>
      </c>
      <c r="CJ101" s="8">
        <f t="shared" ca="1" si="39"/>
        <v>-0.16403760911745913</v>
      </c>
      <c r="CK101" s="8">
        <f t="shared" ca="1" si="48"/>
        <v>-5.4373281953618569E-3</v>
      </c>
      <c r="CL101" s="8">
        <f t="shared" ca="1" si="49"/>
        <v>5.5841459644992431E-2</v>
      </c>
    </row>
    <row r="102" spans="1:90" x14ac:dyDescent="0.25">
      <c r="A102" s="7">
        <f>'Calculate Data'!J104</f>
        <v>0.59782608695652173</v>
      </c>
      <c r="B102" s="7">
        <f>'Calculate Data'!K104</f>
        <v>0.32142857142857145</v>
      </c>
      <c r="C102" s="7">
        <f>'Calculate Data'!O104</f>
        <v>0.52272727272727271</v>
      </c>
      <c r="D102" s="7">
        <f>'Calculate Data'!B104</f>
        <v>176</v>
      </c>
      <c r="E102" s="2">
        <v>0.42553191489361702</v>
      </c>
      <c r="F102" s="10">
        <v>0.43147208121827413</v>
      </c>
      <c r="G102" s="4">
        <v>0.33526011560693642</v>
      </c>
      <c r="H102" s="8">
        <v>0.53243243243243243</v>
      </c>
      <c r="I102" s="20">
        <v>370</v>
      </c>
      <c r="J102" s="1">
        <f t="shared" si="51"/>
        <v>1</v>
      </c>
      <c r="K102" s="1">
        <f t="shared" si="51"/>
        <v>0.42553191489361702</v>
      </c>
      <c r="L102" s="1">
        <f t="shared" si="51"/>
        <v>0.18107741059302851</v>
      </c>
      <c r="M102" s="1">
        <f t="shared" si="51"/>
        <v>7.7054217273629155E-2</v>
      </c>
      <c r="N102" s="1">
        <f t="shared" si="51"/>
        <v>3.2789028627076236E-2</v>
      </c>
      <c r="O102" s="1">
        <f t="shared" si="51"/>
        <v>1.3952778139181377E-2</v>
      </c>
      <c r="P102" s="1">
        <f t="shared" si="51"/>
        <v>5.9373523996516494E-3</v>
      </c>
      <c r="Q102" s="1">
        <f t="shared" si="51"/>
        <v>2.5265329360219784E-3</v>
      </c>
      <c r="R102" s="1">
        <f t="shared" si="51"/>
        <v>1.0751203983072248E-3</v>
      </c>
      <c r="S102" s="1">
        <f t="shared" si="51"/>
        <v>4.5749804183286164E-4</v>
      </c>
      <c r="T102" s="1">
        <f t="shared" si="51"/>
        <v>1.9468001780121769E-4</v>
      </c>
      <c r="U102" s="1">
        <f t="shared" si="51"/>
        <v>8.2842560766475617E-5</v>
      </c>
      <c r="V102" s="1">
        <f t="shared" si="51"/>
        <v>3.5252153517649203E-5</v>
      </c>
      <c r="W102" s="1">
        <f t="shared" si="51"/>
        <v>1.5000916390489022E-5</v>
      </c>
      <c r="X102" s="1">
        <f t="shared" si="51"/>
        <v>6.3833686768038385E-6</v>
      </c>
      <c r="Y102" s="1">
        <f t="shared" si="51"/>
        <v>2.7163270965122717E-6</v>
      </c>
      <c r="Z102" s="1">
        <f t="shared" si="50"/>
        <v>1.1558838708562857E-6</v>
      </c>
      <c r="AA102" s="1">
        <f t="shared" si="30"/>
        <v>4.9186547696012161E-7</v>
      </c>
      <c r="AB102" s="1">
        <f t="shared" si="30"/>
        <v>2.0930445828090278E-7</v>
      </c>
      <c r="AC102" s="1">
        <f t="shared" si="40"/>
        <v>0.33526011560693642</v>
      </c>
      <c r="AD102" s="1">
        <f t="shared" si="40"/>
        <v>0.14266387898167507</v>
      </c>
      <c r="AE102" s="1">
        <f t="shared" si="40"/>
        <v>6.070803360922343E-2</v>
      </c>
      <c r="AF102" s="1">
        <f t="shared" si="40"/>
        <v>2.5833205791158907E-2</v>
      </c>
      <c r="AG102" s="1">
        <f t="shared" si="40"/>
        <v>1.0992853528152727E-2</v>
      </c>
      <c r="AH102" s="1">
        <f t="shared" si="32"/>
        <v>4.6778100119798834E-3</v>
      </c>
      <c r="AI102" s="1">
        <f t="shared" si="32"/>
        <v>1.9905574519063331E-3</v>
      </c>
      <c r="AJ102" s="1">
        <f t="shared" si="32"/>
        <v>8.4704572421546098E-4</v>
      </c>
      <c r="AK102" s="1">
        <f t="shared" si="32"/>
        <v>3.6044498902785573E-4</v>
      </c>
      <c r="AL102" s="1">
        <f t="shared" si="32"/>
        <v>1.5338084639483223E-4</v>
      </c>
      <c r="AM102" s="1">
        <f t="shared" si="41"/>
        <v>0.53243243243243243</v>
      </c>
      <c r="AN102" s="1">
        <f t="shared" si="41"/>
        <v>0.22656699252443935</v>
      </c>
      <c r="AO102" s="1">
        <f t="shared" si="41"/>
        <v>9.6411486180612474E-2</v>
      </c>
      <c r="AP102" s="1">
        <f t="shared" si="41"/>
        <v>4.102616433217552E-2</v>
      </c>
      <c r="AQ102" s="1">
        <f t="shared" si="41"/>
        <v>1.7457942269010859E-2</v>
      </c>
      <c r="AR102" s="1">
        <f t="shared" si="33"/>
        <v>7.4289116038344094E-3</v>
      </c>
      <c r="AS102" s="1">
        <f t="shared" si="33"/>
        <v>3.1612389803550673E-3</v>
      </c>
      <c r="AT102" s="1">
        <f t="shared" si="33"/>
        <v>1.3452080767468373E-3</v>
      </c>
      <c r="AU102" s="1">
        <f t="shared" si="33"/>
        <v>5.7242896882844134E-4</v>
      </c>
      <c r="AV102" s="1">
        <f t="shared" si="33"/>
        <v>2.4358679524614526E-4</v>
      </c>
      <c r="BK102" s="1">
        <f t="shared" ca="1" si="42"/>
        <v>0.46049338765442371</v>
      </c>
      <c r="BL102" s="1">
        <f t="shared" ca="1" si="42"/>
        <v>1.8563468350057906</v>
      </c>
      <c r="BM102" s="1">
        <f t="shared" ca="1" si="42"/>
        <v>-18.405828240123903</v>
      </c>
      <c r="BN102" s="1">
        <f t="shared" ca="1" si="42"/>
        <v>75.812129497266284</v>
      </c>
      <c r="BO102" s="1">
        <f t="shared" ca="1" si="42"/>
        <v>-161.93791568153952</v>
      </c>
      <c r="BP102" s="1">
        <f t="shared" ca="1" si="34"/>
        <v>197.00324444684583</v>
      </c>
      <c r="BQ102" s="1">
        <f t="shared" ca="1" si="34"/>
        <v>-141.9093612631049</v>
      </c>
      <c r="BR102" s="1">
        <f t="shared" ca="1" si="34"/>
        <v>59.899721995577401</v>
      </c>
      <c r="BS102" s="1">
        <f t="shared" ca="1" si="34"/>
        <v>-13.686938178753209</v>
      </c>
      <c r="BT102" s="1">
        <f t="shared" ca="1" si="34"/>
        <v>1.3067117429998323</v>
      </c>
      <c r="BU102" s="1">
        <f t="shared" ca="1" si="43"/>
        <v>0.58086895742599154</v>
      </c>
      <c r="BV102" s="1">
        <f t="shared" ca="1" si="43"/>
        <v>-0.49298748572139028</v>
      </c>
      <c r="BW102" s="1">
        <f t="shared" ca="1" si="43"/>
        <v>1.2542018069029393</v>
      </c>
      <c r="BX102" s="1">
        <f t="shared" ca="1" si="43"/>
        <v>2.3422758359006943</v>
      </c>
      <c r="BY102" s="1">
        <f t="shared" ca="1" si="43"/>
        <v>-14.658482973725718</v>
      </c>
      <c r="BZ102" s="1">
        <f t="shared" ca="1" si="35"/>
        <v>25.533918278237316</v>
      </c>
      <c r="CA102" s="1">
        <f t="shared" ca="1" si="35"/>
        <v>-22.310162050895268</v>
      </c>
      <c r="CB102" s="1">
        <f t="shared" ca="1" si="35"/>
        <v>10.65306188774472</v>
      </c>
      <c r="CC102" s="1">
        <f t="shared" ca="1" si="35"/>
        <v>-2.6549090618417917</v>
      </c>
      <c r="CD102" s="1">
        <f t="shared" ca="1" si="35"/>
        <v>0.27054572488625944</v>
      </c>
      <c r="CE102" s="4">
        <f t="shared" ca="1" si="36"/>
        <v>0.39860454182802307</v>
      </c>
      <c r="CF102" s="4">
        <f t="shared" ca="1" si="37"/>
        <v>-6.3344426221086658E-2</v>
      </c>
      <c r="CG102" s="4">
        <f t="shared" ca="1" si="46"/>
        <v>-8.4338113627759996E-3</v>
      </c>
      <c r="CH102" s="4">
        <f t="shared" ca="1" si="47"/>
        <v>0.16283600663748724</v>
      </c>
      <c r="CI102" s="8">
        <f t="shared" ca="1" si="38"/>
        <v>0.51833091891375127</v>
      </c>
      <c r="CJ102" s="8">
        <f t="shared" ca="1" si="39"/>
        <v>1.4101513518681164E-2</v>
      </c>
      <c r="CK102" s="8">
        <f t="shared" ca="1" si="48"/>
        <v>-2.5483464303075088E-3</v>
      </c>
      <c r="CL102" s="8">
        <f t="shared" ca="1" si="49"/>
        <v>5.5537607594298523E-2</v>
      </c>
    </row>
    <row r="103" spans="1:90" x14ac:dyDescent="0.25">
      <c r="A103" s="7">
        <f>'Calculate Data'!J105</f>
        <v>0.32758620689655171</v>
      </c>
      <c r="B103" s="7">
        <f>'Calculate Data'!K105</f>
        <v>0.45833333333333331</v>
      </c>
      <c r="C103" s="7">
        <f>'Calculate Data'!O105</f>
        <v>0.54716981132075471</v>
      </c>
      <c r="D103" s="7">
        <f>'Calculate Data'!B105</f>
        <v>106</v>
      </c>
      <c r="E103" s="2">
        <v>0.4297872340425532</v>
      </c>
      <c r="F103" s="10">
        <v>0.43404255319148938</v>
      </c>
      <c r="G103" s="4">
        <v>0.41847826086956524</v>
      </c>
      <c r="H103" s="8">
        <v>0.56085918854415273</v>
      </c>
      <c r="I103" s="20">
        <v>419</v>
      </c>
      <c r="J103" s="1">
        <f t="shared" si="51"/>
        <v>1</v>
      </c>
      <c r="K103" s="1">
        <f t="shared" si="51"/>
        <v>0.4297872340425532</v>
      </c>
      <c r="L103" s="1">
        <f t="shared" si="51"/>
        <v>0.18471706654594841</v>
      </c>
      <c r="M103" s="1">
        <f t="shared" si="51"/>
        <v>7.9389037111237404E-2</v>
      </c>
      <c r="N103" s="1">
        <f t="shared" si="51"/>
        <v>3.4120394673340333E-2</v>
      </c>
      <c r="O103" s="1">
        <f t="shared" si="51"/>
        <v>1.4664510051095207E-2</v>
      </c>
      <c r="P103" s="1">
        <f t="shared" si="51"/>
        <v>6.3026192134494298E-3</v>
      </c>
      <c r="Q103" s="1">
        <f t="shared" si="51"/>
        <v>2.7087852789718829E-3</v>
      </c>
      <c r="R103" s="1">
        <f t="shared" si="51"/>
        <v>1.1642013326645113E-3</v>
      </c>
      <c r="S103" s="1">
        <f t="shared" si="51"/>
        <v>5.0035887063453464E-4</v>
      </c>
      <c r="T103" s="1">
        <f t="shared" si="51"/>
        <v>2.1504785503867235E-4</v>
      </c>
      <c r="U103" s="1">
        <f t="shared" si="51"/>
        <v>9.2424822803854924E-5</v>
      </c>
      <c r="V103" s="1">
        <f t="shared" si="51"/>
        <v>3.9723008949741907E-5</v>
      </c>
      <c r="W103" s="1">
        <f t="shared" si="51"/>
        <v>1.707244214435716E-5</v>
      </c>
      <c r="X103" s="1">
        <f t="shared" si="51"/>
        <v>7.3375176875747804E-6</v>
      </c>
      <c r="Y103" s="1">
        <f t="shared" si="51"/>
        <v>3.1535714316810763E-6</v>
      </c>
      <c r="Z103" s="1">
        <f t="shared" si="50"/>
        <v>1.3553647429778241E-6</v>
      </c>
      <c r="AA103" s="1">
        <f t="shared" si="30"/>
        <v>5.8251846400323502E-7</v>
      </c>
      <c r="AB103" s="1">
        <f t="shared" si="30"/>
        <v>2.50358999422667E-7</v>
      </c>
      <c r="AC103" s="1">
        <f t="shared" si="40"/>
        <v>0.41847826086956524</v>
      </c>
      <c r="AD103" s="1">
        <f t="shared" si="40"/>
        <v>0.17985661424606847</v>
      </c>
      <c r="AE103" s="1">
        <f t="shared" si="40"/>
        <v>7.7300076761076239E-2</v>
      </c>
      <c r="AF103" s="1">
        <f t="shared" si="40"/>
        <v>3.3222586182420001E-2</v>
      </c>
      <c r="AG103" s="1">
        <f t="shared" si="40"/>
        <v>1.4278643423082641E-2</v>
      </c>
      <c r="AH103" s="1">
        <f t="shared" si="32"/>
        <v>6.1367786626865817E-3</v>
      </c>
      <c r="AI103" s="1">
        <f t="shared" si="32"/>
        <v>2.6375091273674245E-3</v>
      </c>
      <c r="AJ103" s="1">
        <f t="shared" si="32"/>
        <v>1.1335677526132337E-3</v>
      </c>
      <c r="AK103" s="1">
        <f t="shared" si="32"/>
        <v>4.8719294899547488E-4</v>
      </c>
      <c r="AL103" s="1">
        <f t="shared" si="32"/>
        <v>2.0938930999379985E-4</v>
      </c>
      <c r="AM103" s="1">
        <f t="shared" si="41"/>
        <v>0.56085918854415273</v>
      </c>
      <c r="AN103" s="1">
        <f t="shared" si="41"/>
        <v>0.24105011933174225</v>
      </c>
      <c r="AO103" s="1">
        <f t="shared" si="41"/>
        <v>0.10360026405321689</v>
      </c>
      <c r="AP103" s="1">
        <f t="shared" si="41"/>
        <v>4.4526070933510235E-2</v>
      </c>
      <c r="AQ103" s="1">
        <f t="shared" si="41"/>
        <v>1.913673686929589E-2</v>
      </c>
      <c r="AR103" s="1">
        <f t="shared" si="33"/>
        <v>8.2247252076548295E-3</v>
      </c>
      <c r="AS103" s="1">
        <f t="shared" si="33"/>
        <v>3.5348818977580334E-3</v>
      </c>
      <c r="AT103" s="1">
        <f t="shared" si="33"/>
        <v>1.5192471135045166E-3</v>
      </c>
      <c r="AU103" s="1">
        <f t="shared" si="33"/>
        <v>6.5295301474023904E-4</v>
      </c>
      <c r="AV103" s="1">
        <f t="shared" si="33"/>
        <v>2.8063087016495379E-4</v>
      </c>
      <c r="BK103" s="1">
        <f t="shared" ca="1" si="42"/>
        <v>0.46049338765442371</v>
      </c>
      <c r="BL103" s="1">
        <f t="shared" ca="1" si="42"/>
        <v>1.8749103033558485</v>
      </c>
      <c r="BM103" s="1">
        <f t="shared" ca="1" si="42"/>
        <v>-18.775785387750396</v>
      </c>
      <c r="BN103" s="1">
        <f t="shared" ca="1" si="42"/>
        <v>78.10931283316296</v>
      </c>
      <c r="BO103" s="1">
        <f t="shared" ca="1" si="42"/>
        <v>-168.51324442925196</v>
      </c>
      <c r="BP103" s="1">
        <f t="shared" ca="1" si="34"/>
        <v>207.05238981594204</v>
      </c>
      <c r="BQ103" s="1">
        <f t="shared" ca="1" si="34"/>
        <v>-150.63964653970288</v>
      </c>
      <c r="BR103" s="1">
        <f t="shared" ca="1" si="34"/>
        <v>64.220609532840427</v>
      </c>
      <c r="BS103" s="1">
        <f t="shared" ca="1" si="34"/>
        <v>-14.820992786379902</v>
      </c>
      <c r="BT103" s="1">
        <f t="shared" ca="1" si="34"/>
        <v>1.4291313889626287</v>
      </c>
      <c r="BU103" s="1">
        <f t="shared" ca="1" si="43"/>
        <v>0.58086895742599154</v>
      </c>
      <c r="BV103" s="1">
        <f t="shared" ca="1" si="43"/>
        <v>-0.4979173605786042</v>
      </c>
      <c r="BW103" s="1">
        <f t="shared" ca="1" si="43"/>
        <v>1.2794112632216885</v>
      </c>
      <c r="BX103" s="1">
        <f t="shared" ca="1" si="43"/>
        <v>2.4132491360043216</v>
      </c>
      <c r="BY103" s="1">
        <f t="shared" ca="1" si="43"/>
        <v>-15.25367616297571</v>
      </c>
      <c r="BZ103" s="1">
        <f t="shared" ca="1" si="35"/>
        <v>26.836404728859513</v>
      </c>
      <c r="CA103" s="1">
        <f t="shared" ca="1" si="35"/>
        <v>-23.682686580199068</v>
      </c>
      <c r="CB103" s="1">
        <f t="shared" ca="1" si="35"/>
        <v>11.421524258034959</v>
      </c>
      <c r="CC103" s="1">
        <f t="shared" ca="1" si="35"/>
        <v>-2.8748860804481406</v>
      </c>
      <c r="CD103" s="1">
        <f t="shared" ca="1" si="35"/>
        <v>0.29589187489581686</v>
      </c>
      <c r="CE103" s="4">
        <f t="shared" ca="1" si="36"/>
        <v>0.39717811883318133</v>
      </c>
      <c r="CF103" s="4">
        <f t="shared" ca="1" si="37"/>
        <v>2.1300142036383918E-2</v>
      </c>
      <c r="CG103" s="4">
        <f t="shared" ca="1" si="46"/>
        <v>-6.2141257240632833E-3</v>
      </c>
      <c r="CH103" s="4">
        <f t="shared" ca="1" si="47"/>
        <v>0.16172265691211754</v>
      </c>
      <c r="CI103" s="8">
        <f t="shared" ca="1" si="38"/>
        <v>0.51818403424076775</v>
      </c>
      <c r="CJ103" s="8">
        <f t="shared" ca="1" si="39"/>
        <v>4.2675154303384977E-2</v>
      </c>
      <c r="CK103" s="8">
        <f t="shared" ca="1" si="48"/>
        <v>-2.9400117102546478E-3</v>
      </c>
      <c r="CL103" s="8">
        <f t="shared" ca="1" si="49"/>
        <v>5.5863199707201952E-2</v>
      </c>
    </row>
    <row r="104" spans="1:90" x14ac:dyDescent="0.25">
      <c r="A104" s="7">
        <f>'Calculate Data'!J106</f>
        <v>0.63636363636363635</v>
      </c>
      <c r="B104" s="7">
        <f>'Calculate Data'!K106</f>
        <v>0.32608695652173914</v>
      </c>
      <c r="C104" s="7">
        <f>'Calculate Data'!O106</f>
        <v>0.48888888888888887</v>
      </c>
      <c r="D104" s="7">
        <f>'Calculate Data'!B106</f>
        <v>90</v>
      </c>
      <c r="E104" s="2">
        <v>0.43404255319148938</v>
      </c>
      <c r="F104" s="10">
        <v>0.43965517241379309</v>
      </c>
      <c r="G104" s="4">
        <v>0.45989304812834225</v>
      </c>
      <c r="H104" s="8">
        <v>0.55369928400954649</v>
      </c>
      <c r="I104" s="20">
        <v>419</v>
      </c>
      <c r="J104" s="1">
        <f t="shared" si="51"/>
        <v>1</v>
      </c>
      <c r="K104" s="1">
        <f t="shared" si="51"/>
        <v>0.43404255319148938</v>
      </c>
      <c r="L104" s="1">
        <f t="shared" si="51"/>
        <v>0.18839293798098689</v>
      </c>
      <c r="M104" s="1">
        <f t="shared" si="51"/>
        <v>8.1770551804513453E-2</v>
      </c>
      <c r="N104" s="1">
        <f t="shared" si="51"/>
        <v>3.5491899081107968E-2</v>
      </c>
      <c r="O104" s="1">
        <f t="shared" si="51"/>
        <v>1.5404994494778779E-2</v>
      </c>
      <c r="P104" s="1">
        <f t="shared" si="51"/>
        <v>6.6864231424146187E-3</v>
      </c>
      <c r="Q104" s="1">
        <f t="shared" si="51"/>
        <v>2.9021921724523025E-3</v>
      </c>
      <c r="R104" s="1">
        <f t="shared" si="51"/>
        <v>1.2596749003835526E-3</v>
      </c>
      <c r="S104" s="1">
        <f t="shared" si="51"/>
        <v>5.4675250995371225E-4</v>
      </c>
      <c r="T104" s="1">
        <f t="shared" si="51"/>
        <v>2.3731385538416444E-4</v>
      </c>
      <c r="U104" s="1">
        <f t="shared" si="51"/>
        <v>1.030043116986586E-4</v>
      </c>
      <c r="V104" s="1">
        <f t="shared" si="51"/>
        <v>4.4708254439417784E-5</v>
      </c>
      <c r="W104" s="1">
        <f t="shared" si="51"/>
        <v>1.9405284905619633E-5</v>
      </c>
      <c r="X104" s="1">
        <f t="shared" si="51"/>
        <v>8.4227194058434159E-6</v>
      </c>
      <c r="Y104" s="1">
        <f t="shared" si="51"/>
        <v>3.6558186357277802E-6</v>
      </c>
      <c r="Z104" s="1">
        <f t="shared" si="50"/>
        <v>1.5867808546563131E-6</v>
      </c>
      <c r="AA104" s="1">
        <f t="shared" si="30"/>
        <v>6.8873041351039978E-7</v>
      </c>
      <c r="AB104" s="1">
        <f t="shared" si="30"/>
        <v>2.9893830714068418E-7</v>
      </c>
      <c r="AC104" s="1">
        <f t="shared" si="40"/>
        <v>0.45989304812834225</v>
      </c>
      <c r="AD104" s="1">
        <f t="shared" si="40"/>
        <v>0.19961315280464217</v>
      </c>
      <c r="AE104" s="1">
        <f t="shared" si="40"/>
        <v>8.6640602493929797E-2</v>
      </c>
      <c r="AF104" s="1">
        <f t="shared" si="40"/>
        <v>3.7605708316514205E-2</v>
      </c>
      <c r="AG104" s="1">
        <f t="shared" si="40"/>
        <v>1.6322477652274254E-2</v>
      </c>
      <c r="AH104" s="1">
        <f t="shared" si="32"/>
        <v>7.0846498746041445E-3</v>
      </c>
      <c r="AI104" s="1">
        <f t="shared" si="32"/>
        <v>3.0750395200409477E-3</v>
      </c>
      <c r="AJ104" s="1">
        <f t="shared" si="32"/>
        <v>1.3346980044433049E-3</v>
      </c>
      <c r="AK104" s="1">
        <f t="shared" si="32"/>
        <v>5.7931572958815785E-4</v>
      </c>
      <c r="AL104" s="1">
        <f t="shared" si="32"/>
        <v>2.514476783744345E-4</v>
      </c>
      <c r="AM104" s="1">
        <f t="shared" si="41"/>
        <v>0.55369928400954649</v>
      </c>
      <c r="AN104" s="1">
        <f t="shared" si="41"/>
        <v>0.24032905093180318</v>
      </c>
      <c r="AO104" s="1">
        <f t="shared" si="41"/>
        <v>0.10431303487252734</v>
      </c>
      <c r="AP104" s="1">
        <f t="shared" si="41"/>
        <v>4.527629598722463E-2</v>
      </c>
      <c r="AQ104" s="1">
        <f t="shared" si="41"/>
        <v>1.9651839109348562E-2</v>
      </c>
      <c r="AR104" s="1">
        <f t="shared" si="33"/>
        <v>8.5297344219300159E-3</v>
      </c>
      <c r="AS104" s="1">
        <f t="shared" si="33"/>
        <v>3.7022677065398362E-3</v>
      </c>
      <c r="AT104" s="1">
        <f t="shared" si="33"/>
        <v>1.6069417279449502E-3</v>
      </c>
      <c r="AU104" s="1">
        <f t="shared" si="33"/>
        <v>6.9748109042716989E-4</v>
      </c>
      <c r="AV104" s="1">
        <f t="shared" si="33"/>
        <v>3.0273647329179292E-4</v>
      </c>
      <c r="BK104" s="1">
        <f t="shared" ca="1" si="42"/>
        <v>0.46049338765442371</v>
      </c>
      <c r="BL104" s="1">
        <f t="shared" ca="1" si="42"/>
        <v>1.8934737717059065</v>
      </c>
      <c r="BM104" s="1">
        <f t="shared" ca="1" si="42"/>
        <v>-19.149423701024908</v>
      </c>
      <c r="BN104" s="1">
        <f t="shared" ca="1" si="42"/>
        <v>80.452438319534963</v>
      </c>
      <c r="BO104" s="1">
        <f t="shared" ca="1" si="42"/>
        <v>-175.28680785706672</v>
      </c>
      <c r="BP104" s="1">
        <f t="shared" ca="1" si="34"/>
        <v>217.50750036187952</v>
      </c>
      <c r="BQ104" s="1">
        <f t="shared" ca="1" si="34"/>
        <v>-159.81298959626722</v>
      </c>
      <c r="BR104" s="1">
        <f t="shared" ca="1" si="34"/>
        <v>68.805952152496104</v>
      </c>
      <c r="BS104" s="1">
        <f t="shared" ca="1" si="34"/>
        <v>-16.036429514334266</v>
      </c>
      <c r="BT104" s="1">
        <f t="shared" ca="1" si="34"/>
        <v>1.5616414933906071</v>
      </c>
      <c r="BU104" s="1">
        <f t="shared" ca="1" si="43"/>
        <v>0.58086895742599154</v>
      </c>
      <c r="BV104" s="1">
        <f t="shared" ca="1" si="43"/>
        <v>-0.50284723543581811</v>
      </c>
      <c r="BW104" s="1">
        <f t="shared" ca="1" si="43"/>
        <v>1.3048715599018184</v>
      </c>
      <c r="BX104" s="1">
        <f t="shared" ca="1" si="43"/>
        <v>2.4856418552645039</v>
      </c>
      <c r="BY104" s="1">
        <f t="shared" ca="1" si="43"/>
        <v>-15.866813387573155</v>
      </c>
      <c r="BZ104" s="1">
        <f t="shared" ca="1" si="35"/>
        <v>28.191509001479421</v>
      </c>
      <c r="CA104" s="1">
        <f t="shared" ca="1" si="35"/>
        <v>-25.124866069408103</v>
      </c>
      <c r="CB104" s="1">
        <f t="shared" ca="1" si="35"/>
        <v>12.237019507033144</v>
      </c>
      <c r="CC104" s="1">
        <f t="shared" ca="1" si="35"/>
        <v>-3.1106491080148602</v>
      </c>
      <c r="CD104" s="1">
        <f t="shared" ca="1" si="35"/>
        <v>0.32332718528410498</v>
      </c>
      <c r="CE104" s="4">
        <f t="shared" ca="1" si="36"/>
        <v>0.39584881796841809</v>
      </c>
      <c r="CF104" s="4">
        <f t="shared" ca="1" si="37"/>
        <v>6.4044230159924165E-2</v>
      </c>
      <c r="CG104" s="4">
        <f t="shared" ca="1" si="46"/>
        <v>-7.8860999888820437E-4</v>
      </c>
      <c r="CH104" s="4">
        <f t="shared" ca="1" si="47"/>
        <v>0.16100289974288848</v>
      </c>
      <c r="CI104" s="8">
        <f t="shared" ca="1" si="38"/>
        <v>0.51806226595704985</v>
      </c>
      <c r="CJ104" s="8">
        <f t="shared" ca="1" si="39"/>
        <v>3.5637018052496638E-2</v>
      </c>
      <c r="CK104" s="8">
        <f t="shared" ca="1" si="48"/>
        <v>-4.2871117211086378E-3</v>
      </c>
      <c r="CL104" s="8">
        <f t="shared" ca="1" si="49"/>
        <v>5.5037686513538402E-2</v>
      </c>
    </row>
    <row r="105" spans="1:90" x14ac:dyDescent="0.25">
      <c r="A105" s="7">
        <f>'Calculate Data'!J107</f>
        <v>0.66666666666666663</v>
      </c>
      <c r="B105" s="7">
        <f>'Calculate Data'!K107</f>
        <v>0.20833333333333334</v>
      </c>
      <c r="C105" s="7">
        <f>'Calculate Data'!O107</f>
        <v>0.42857142857142855</v>
      </c>
      <c r="D105" s="7">
        <f>'Calculate Data'!B107</f>
        <v>252</v>
      </c>
      <c r="E105" s="2">
        <v>0.43829787234042555</v>
      </c>
      <c r="F105" s="10">
        <v>0.44</v>
      </c>
      <c r="G105" s="4">
        <v>0.23837209302325582</v>
      </c>
      <c r="H105" s="8">
        <v>0.46583850931677018</v>
      </c>
      <c r="I105" s="20">
        <v>322</v>
      </c>
      <c r="J105" s="1">
        <f t="shared" si="51"/>
        <v>1</v>
      </c>
      <c r="K105" s="1">
        <f t="shared" si="51"/>
        <v>0.43829787234042555</v>
      </c>
      <c r="L105" s="1">
        <f t="shared" si="51"/>
        <v>0.19210502489814399</v>
      </c>
      <c r="M105" s="1">
        <f t="shared" si="51"/>
        <v>8.4199223678760982E-2</v>
      </c>
      <c r="N105" s="1">
        <f t="shared" si="51"/>
        <v>3.6904340591116525E-2</v>
      </c>
      <c r="O105" s="1">
        <f t="shared" si="51"/>
        <v>1.6175093961212774E-2</v>
      </c>
      <c r="P105" s="1">
        <f t="shared" si="51"/>
        <v>7.089509268106026E-3</v>
      </c>
      <c r="Q105" s="1">
        <f t="shared" si="51"/>
        <v>3.1073168281485985E-3</v>
      </c>
      <c r="R105" s="1">
        <f t="shared" si="51"/>
        <v>1.3619303544651308E-3</v>
      </c>
      <c r="S105" s="1">
        <f t="shared" si="51"/>
        <v>5.9693117663790838E-4</v>
      </c>
      <c r="T105" s="1">
        <f t="shared" si="51"/>
        <v>2.6163366465406203E-4</v>
      </c>
      <c r="U105" s="1">
        <f t="shared" si="51"/>
        <v>1.1467347855050378E-4</v>
      </c>
      <c r="V105" s="1">
        <f t="shared" si="51"/>
        <v>5.0261141662561244E-5</v>
      </c>
      <c r="W105" s="1">
        <f t="shared" si="51"/>
        <v>2.202935145210131E-5</v>
      </c>
      <c r="X105" s="1">
        <f t="shared" si="51"/>
        <v>9.6554178704954691E-6</v>
      </c>
      <c r="Y105" s="1">
        <f t="shared" si="51"/>
        <v>4.2319491091958868E-6</v>
      </c>
      <c r="Z105" s="1">
        <f t="shared" si="50"/>
        <v>1.8548542904135168E-6</v>
      </c>
      <c r="AA105" s="1">
        <f t="shared" si="30"/>
        <v>8.1297868898975426E-7</v>
      </c>
      <c r="AB105" s="1">
        <f t="shared" si="30"/>
        <v>3.5632682964231784E-7</v>
      </c>
      <c r="AC105" s="1">
        <f t="shared" si="40"/>
        <v>0.23837209302325582</v>
      </c>
      <c r="AD105" s="1">
        <f t="shared" si="40"/>
        <v>0.10447798119742703</v>
      </c>
      <c r="AE105" s="1">
        <f t="shared" si="40"/>
        <v>4.5792476865255255E-2</v>
      </c>
      <c r="AF105" s="1">
        <f t="shared" si="40"/>
        <v>2.0070745179239537E-2</v>
      </c>
      <c r="AG105" s="1">
        <f t="shared" si="40"/>
        <v>8.7969649083475439E-3</v>
      </c>
      <c r="AH105" s="1">
        <f t="shared" si="32"/>
        <v>3.855691002382115E-3</v>
      </c>
      <c r="AI105" s="1">
        <f t="shared" si="32"/>
        <v>1.689941162746204E-3</v>
      </c>
      <c r="AJ105" s="1">
        <f t="shared" si="32"/>
        <v>7.4069761601216599E-4</v>
      </c>
      <c r="AK105" s="1">
        <f t="shared" si="32"/>
        <v>3.2464618914575792E-4</v>
      </c>
      <c r="AL105" s="1">
        <f t="shared" si="32"/>
        <v>1.4229173396601306E-4</v>
      </c>
      <c r="AM105" s="1">
        <f t="shared" si="41"/>
        <v>0.46583850931677018</v>
      </c>
      <c r="AN105" s="1">
        <f t="shared" si="41"/>
        <v>0.20417602748777589</v>
      </c>
      <c r="AO105" s="1">
        <f t="shared" si="41"/>
        <v>8.9489918430812415E-2</v>
      </c>
      <c r="AP105" s="1">
        <f t="shared" si="41"/>
        <v>3.922324084414331E-2</v>
      </c>
      <c r="AQ105" s="1">
        <f t="shared" si="41"/>
        <v>1.7191463008284096E-2</v>
      </c>
      <c r="AR105" s="1">
        <f t="shared" si="33"/>
        <v>7.5349816589500495E-3</v>
      </c>
      <c r="AS105" s="1">
        <f t="shared" si="33"/>
        <v>3.3025664292419374E-3</v>
      </c>
      <c r="AT105" s="1">
        <f t="shared" si="33"/>
        <v>1.4475078391996577E-3</v>
      </c>
      <c r="AU105" s="1">
        <f t="shared" si="33"/>
        <v>6.3443960611729697E-4</v>
      </c>
      <c r="AV105" s="1">
        <f t="shared" si="33"/>
        <v>2.7807352948970885E-4</v>
      </c>
      <c r="BK105" s="1">
        <f t="shared" ca="1" si="42"/>
        <v>0.46049338765442371</v>
      </c>
      <c r="BL105" s="1">
        <f t="shared" ca="1" si="42"/>
        <v>1.9120372400559644</v>
      </c>
      <c r="BM105" s="1">
        <f t="shared" ca="1" si="42"/>
        <v>-19.526743179947452</v>
      </c>
      <c r="BN105" s="1">
        <f t="shared" ca="1" si="42"/>
        <v>82.841960829159305</v>
      </c>
      <c r="BO105" s="1">
        <f t="shared" ca="1" si="42"/>
        <v>-182.26255077260998</v>
      </c>
      <c r="BP105" s="1">
        <f t="shared" ca="1" si="34"/>
        <v>228.38075384021391</v>
      </c>
      <c r="BQ105" s="1">
        <f t="shared" ca="1" si="34"/>
        <v>-169.44719871517404</v>
      </c>
      <c r="BR105" s="1">
        <f t="shared" ca="1" si="34"/>
        <v>73.669102628575942</v>
      </c>
      <c r="BS105" s="1">
        <f t="shared" ca="1" si="34"/>
        <v>-17.338203790646492</v>
      </c>
      <c r="BT105" s="1">
        <f t="shared" ca="1" si="34"/>
        <v>1.7049624412609543</v>
      </c>
      <c r="BU105" s="1">
        <f t="shared" ca="1" si="43"/>
        <v>0.58086895742599154</v>
      </c>
      <c r="BV105" s="1">
        <f t="shared" ca="1" si="43"/>
        <v>-0.50777711029303207</v>
      </c>
      <c r="BW105" s="1">
        <f t="shared" ca="1" si="43"/>
        <v>1.3305826969433285</v>
      </c>
      <c r="BX105" s="1">
        <f t="shared" ca="1" si="43"/>
        <v>2.5594680473362583</v>
      </c>
      <c r="BY105" s="1">
        <f t="shared" ca="1" si="43"/>
        <v>-16.498251728163304</v>
      </c>
      <c r="BZ105" s="1">
        <f t="shared" ca="1" si="35"/>
        <v>29.600809475255428</v>
      </c>
      <c r="CA105" s="1">
        <f t="shared" ca="1" si="35"/>
        <v>-26.639500232805659</v>
      </c>
      <c r="CB105" s="1">
        <f t="shared" ca="1" si="35"/>
        <v>13.101922402490969</v>
      </c>
      <c r="CC105" s="1">
        <f t="shared" ca="1" si="35"/>
        <v>-3.3631593683460492</v>
      </c>
      <c r="CD105" s="1">
        <f t="shared" ca="1" si="35"/>
        <v>0.35300080683123597</v>
      </c>
      <c r="CE105" s="4">
        <f t="shared" ca="1" si="36"/>
        <v>0.39461390854252909</v>
      </c>
      <c r="CF105" s="4">
        <f t="shared" ca="1" si="37"/>
        <v>-0.15624181551927327</v>
      </c>
      <c r="CG105" s="4">
        <f t="shared" ca="1" si="46"/>
        <v>3.3002559850574759E-3</v>
      </c>
      <c r="CH105" s="4">
        <f t="shared" ca="1" si="47"/>
        <v>0.15995879683747838</v>
      </c>
      <c r="CI105" s="8">
        <f t="shared" ca="1" si="38"/>
        <v>0.51796394667516554</v>
      </c>
      <c r="CJ105" s="8">
        <f t="shared" ca="1" si="39"/>
        <v>-5.2125437358395366E-2</v>
      </c>
      <c r="CK105" s="8">
        <f t="shared" ca="1" si="48"/>
        <v>-9.9115120942697591E-5</v>
      </c>
      <c r="CL105" s="8">
        <f t="shared" ca="1" si="49"/>
        <v>5.6813721743429919E-2</v>
      </c>
    </row>
    <row r="106" spans="1:90" x14ac:dyDescent="0.25">
      <c r="A106" s="7">
        <f>'Calculate Data'!J108</f>
        <v>0.46875</v>
      </c>
      <c r="B106" s="7">
        <f>'Calculate Data'!K108</f>
        <v>0.21518987341772153</v>
      </c>
      <c r="C106" s="7">
        <f>'Calculate Data'!O108</f>
        <v>0.44755244755244755</v>
      </c>
      <c r="D106" s="7">
        <f>'Calculate Data'!B108</f>
        <v>143</v>
      </c>
      <c r="E106" s="2">
        <v>0.44255319148936167</v>
      </c>
      <c r="F106" s="10">
        <v>0.44</v>
      </c>
      <c r="G106" s="4">
        <v>0.5</v>
      </c>
      <c r="H106" s="8">
        <v>0.56818181818181823</v>
      </c>
      <c r="I106" s="20">
        <v>88</v>
      </c>
      <c r="J106" s="1">
        <f t="shared" si="51"/>
        <v>1</v>
      </c>
      <c r="K106" s="1">
        <f t="shared" si="51"/>
        <v>0.44255319148936167</v>
      </c>
      <c r="L106" s="1">
        <f t="shared" si="51"/>
        <v>0.19585332729741961</v>
      </c>
      <c r="M106" s="1">
        <f t="shared" si="51"/>
        <v>8.6675515059283573E-2</v>
      </c>
      <c r="N106" s="1">
        <f t="shared" si="51"/>
        <v>3.8358525813470171E-2</v>
      </c>
      <c r="O106" s="1">
        <f t="shared" si="51"/>
        <v>1.6975688019578286E-2</v>
      </c>
      <c r="P106" s="1">
        <f t="shared" si="51"/>
        <v>7.5126449107920925E-3</v>
      </c>
      <c r="Q106" s="1">
        <f t="shared" si="51"/>
        <v>3.3247449817973515E-3</v>
      </c>
      <c r="R106" s="1">
        <f t="shared" si="51"/>
        <v>1.4713765025826575E-3</v>
      </c>
      <c r="S106" s="1">
        <f t="shared" si="51"/>
        <v>6.5116236710041013E-4</v>
      </c>
      <c r="T106" s="1">
        <f t="shared" si="51"/>
        <v>2.8817398373805377E-4</v>
      </c>
      <c r="U106" s="1">
        <f t="shared" si="51"/>
        <v>1.2753231620747912E-4</v>
      </c>
      <c r="V106" s="1">
        <f t="shared" si="51"/>
        <v>5.6439833555650325E-5</v>
      </c>
      <c r="W106" s="1">
        <f t="shared" si="51"/>
        <v>2.4977628467181418E-5</v>
      </c>
      <c r="X106" s="1">
        <f t="shared" si="51"/>
        <v>1.1053929193986669E-5</v>
      </c>
      <c r="Y106" s="1">
        <f t="shared" si="51"/>
        <v>4.8919516432962285E-6</v>
      </c>
      <c r="Z106" s="1">
        <f t="shared" si="50"/>
        <v>2.1649488123523732E-6</v>
      </c>
      <c r="AA106" s="1">
        <f t="shared" si="30"/>
        <v>9.5810500631764597E-7</v>
      </c>
      <c r="AB106" s="1">
        <f t="shared" si="30"/>
        <v>4.2401242832780923E-7</v>
      </c>
      <c r="AC106" s="1">
        <f t="shared" si="40"/>
        <v>0.5</v>
      </c>
      <c r="AD106" s="1">
        <f t="shared" si="40"/>
        <v>0.22127659574468084</v>
      </c>
      <c r="AE106" s="1">
        <f t="shared" si="40"/>
        <v>9.7926663648709805E-2</v>
      </c>
      <c r="AF106" s="1">
        <f t="shared" si="40"/>
        <v>4.3337757529641786E-2</v>
      </c>
      <c r="AG106" s="1">
        <f t="shared" si="40"/>
        <v>1.9179262906735085E-2</v>
      </c>
      <c r="AH106" s="1">
        <f t="shared" si="32"/>
        <v>8.4878440097891431E-3</v>
      </c>
      <c r="AI106" s="1">
        <f t="shared" si="32"/>
        <v>3.7563224553960463E-3</v>
      </c>
      <c r="AJ106" s="1">
        <f t="shared" si="32"/>
        <v>1.6623724908986757E-3</v>
      </c>
      <c r="AK106" s="1">
        <f t="shared" si="32"/>
        <v>7.3568825129132875E-4</v>
      </c>
      <c r="AL106" s="1">
        <f t="shared" si="32"/>
        <v>3.2558118355020506E-4</v>
      </c>
      <c r="AM106" s="1">
        <f t="shared" si="41"/>
        <v>0.56818181818181823</v>
      </c>
      <c r="AN106" s="1">
        <f t="shared" si="41"/>
        <v>0.25145067698259188</v>
      </c>
      <c r="AO106" s="1">
        <f t="shared" si="41"/>
        <v>0.11128029960080661</v>
      </c>
      <c r="AP106" s="1">
        <f t="shared" si="41"/>
        <v>4.9247451738229309E-2</v>
      </c>
      <c r="AQ106" s="1">
        <f t="shared" si="41"/>
        <v>2.1794616939471691E-2</v>
      </c>
      <c r="AR106" s="1">
        <f t="shared" si="33"/>
        <v>9.6452772838512991E-3</v>
      </c>
      <c r="AS106" s="1">
        <f t="shared" si="33"/>
        <v>4.2685482447682348E-3</v>
      </c>
      <c r="AT106" s="1">
        <f t="shared" si="33"/>
        <v>1.8890596487484953E-3</v>
      </c>
      <c r="AU106" s="1">
        <f t="shared" si="33"/>
        <v>8.3600937646741906E-4</v>
      </c>
      <c r="AV106" s="1">
        <f t="shared" si="33"/>
        <v>3.6997861767068763E-4</v>
      </c>
      <c r="BK106" s="1">
        <f t="shared" ca="1" si="42"/>
        <v>0.46049338765442371</v>
      </c>
      <c r="BL106" s="1">
        <f t="shared" ca="1" si="42"/>
        <v>1.9306007084060222</v>
      </c>
      <c r="BM106" s="1">
        <f t="shared" ca="1" si="42"/>
        <v>-19.907743824518008</v>
      </c>
      <c r="BN106" s="1">
        <f t="shared" ca="1" si="42"/>
        <v>85.278335234812928</v>
      </c>
      <c r="BO106" s="1">
        <f t="shared" ca="1" si="42"/>
        <v>-189.44445684860719</v>
      </c>
      <c r="BP106" s="1">
        <f t="shared" ca="1" si="34"/>
        <v>239.68456913847157</v>
      </c>
      <c r="BQ106" s="1">
        <f t="shared" ca="1" si="34"/>
        <v>-179.56061370882611</v>
      </c>
      <c r="BR106" s="1">
        <f t="shared" ca="1" si="34"/>
        <v>78.823947741372322</v>
      </c>
      <c r="BS106" s="1">
        <f t="shared" ca="1" si="34"/>
        <v>-18.731519986251957</v>
      </c>
      <c r="BT106" s="1">
        <f t="shared" ca="1" si="34"/>
        <v>1.8598582592415274</v>
      </c>
      <c r="BU106" s="1">
        <f t="shared" ca="1" si="43"/>
        <v>0.58086895742599154</v>
      </c>
      <c r="BV106" s="1">
        <f t="shared" ca="1" si="43"/>
        <v>-0.51270698515024593</v>
      </c>
      <c r="BW106" s="1">
        <f t="shared" ca="1" si="43"/>
        <v>1.3565446743462191</v>
      </c>
      <c r="BX106" s="1">
        <f t="shared" ca="1" si="43"/>
        <v>2.634741765874598</v>
      </c>
      <c r="BY106" s="1">
        <f t="shared" ca="1" si="43"/>
        <v>-17.14835178342728</v>
      </c>
      <c r="BZ106" s="1">
        <f t="shared" ca="1" si="35"/>
        <v>31.065915782861829</v>
      </c>
      <c r="CA106" s="1">
        <f t="shared" ca="1" si="35"/>
        <v>-28.229472348725498</v>
      </c>
      <c r="CB106" s="1">
        <f t="shared" ca="1" si="35"/>
        <v>14.018702684249419</v>
      </c>
      <c r="CC106" s="1">
        <f t="shared" ca="1" si="35"/>
        <v>-3.633426373677175</v>
      </c>
      <c r="CD106" s="1">
        <f t="shared" ca="1" si="35"/>
        <v>0.38507092603074611</v>
      </c>
      <c r="CE106" s="4">
        <f t="shared" ca="1" si="36"/>
        <v>0.39347010175552954</v>
      </c>
      <c r="CF106" s="4">
        <f t="shared" ca="1" si="37"/>
        <v>0.10652989824447046</v>
      </c>
      <c r="CG106" s="4">
        <f t="shared" ca="1" si="46"/>
        <v>5.9160553664671335E-3</v>
      </c>
      <c r="CH106" s="4">
        <f t="shared" ca="1" si="47"/>
        <v>0.15971900911658179</v>
      </c>
      <c r="CI106" s="8">
        <f t="shared" ca="1" si="38"/>
        <v>0.51788729980860593</v>
      </c>
      <c r="CJ106" s="8">
        <f t="shared" ca="1" si="39"/>
        <v>5.0294518373212305E-2</v>
      </c>
      <c r="CK106" s="8">
        <f t="shared" ca="1" si="48"/>
        <v>-9.4541103864105623E-4</v>
      </c>
      <c r="CL106" s="8">
        <f t="shared" ca="1" si="49"/>
        <v>5.6696339697575995E-2</v>
      </c>
    </row>
    <row r="107" spans="1:90" x14ac:dyDescent="0.25">
      <c r="A107" s="7">
        <f>'Calculate Data'!J109</f>
        <v>0.57668711656441718</v>
      </c>
      <c r="B107" s="7">
        <f>'Calculate Data'!K109</f>
        <v>0.20394736842105263</v>
      </c>
      <c r="C107" s="7">
        <f>'Calculate Data'!O109</f>
        <v>0.51746031746031751</v>
      </c>
      <c r="D107" s="7">
        <f>'Calculate Data'!B109</f>
        <v>315</v>
      </c>
      <c r="E107" s="2">
        <v>0.44680851063829785</v>
      </c>
      <c r="F107" s="10">
        <v>0.44148936170212766</v>
      </c>
      <c r="G107" s="4">
        <v>0.53896103896103897</v>
      </c>
      <c r="H107" s="8">
        <v>0.54970760233918126</v>
      </c>
      <c r="I107" s="20">
        <v>342</v>
      </c>
      <c r="J107" s="1">
        <f t="shared" si="51"/>
        <v>1</v>
      </c>
      <c r="K107" s="1">
        <f t="shared" si="51"/>
        <v>0.44680851063829785</v>
      </c>
      <c r="L107" s="1">
        <f t="shared" si="51"/>
        <v>0.19963784517881392</v>
      </c>
      <c r="M107" s="1">
        <f t="shared" si="51"/>
        <v>8.9199888271384933E-2</v>
      </c>
      <c r="N107" s="1">
        <f t="shared" si="51"/>
        <v>3.9855269227640072E-2</v>
      </c>
      <c r="O107" s="1">
        <f t="shared" si="51"/>
        <v>1.7807673484690246E-2</v>
      </c>
      <c r="P107" s="1">
        <f t="shared" si="51"/>
        <v>7.9566200676275557E-3</v>
      </c>
      <c r="Q107" s="1">
        <f t="shared" si="51"/>
        <v>3.5550855621314607E-3</v>
      </c>
      <c r="R107" s="1">
        <f t="shared" si="51"/>
        <v>1.5884424852076738E-3</v>
      </c>
      <c r="S107" s="1">
        <f t="shared" si="51"/>
        <v>7.0972962105023715E-4</v>
      </c>
      <c r="T107" s="1">
        <f t="shared" si="51"/>
        <v>3.1711323493733998E-4</v>
      </c>
      <c r="U107" s="1">
        <f t="shared" si="51"/>
        <v>1.4168889220604551E-4</v>
      </c>
      <c r="V107" s="1">
        <f t="shared" si="51"/>
        <v>6.3307802900573523E-5</v>
      </c>
      <c r="W107" s="1">
        <f t="shared" si="51"/>
        <v>2.8286465125788169E-5</v>
      </c>
      <c r="X107" s="1">
        <f t="shared" si="51"/>
        <v>1.2638633354075564E-5</v>
      </c>
      <c r="Y107" s="1">
        <f t="shared" si="51"/>
        <v>5.6470489454380171E-6</v>
      </c>
      <c r="Z107" s="1">
        <f t="shared" si="50"/>
        <v>2.5231495288127308E-6</v>
      </c>
      <c r="AA107" s="1">
        <f t="shared" si="50"/>
        <v>1.1273646830865391E-6</v>
      </c>
      <c r="AB107" s="1">
        <f t="shared" si="50"/>
        <v>5.037161349961132E-7</v>
      </c>
      <c r="AC107" s="1">
        <f t="shared" si="40"/>
        <v>0.53896103896103897</v>
      </c>
      <c r="AD107" s="1">
        <f t="shared" si="40"/>
        <v>0.24081237911025144</v>
      </c>
      <c r="AE107" s="1">
        <f t="shared" si="40"/>
        <v>0.10759702045351659</v>
      </c>
      <c r="AF107" s="1">
        <f t="shared" si="40"/>
        <v>4.8075264457954216E-2</v>
      </c>
      <c r="AG107" s="1">
        <f t="shared" si="40"/>
        <v>2.1480437311000817E-2</v>
      </c>
      <c r="AH107" s="1">
        <f t="shared" si="32"/>
        <v>9.5976422027876009E-3</v>
      </c>
      <c r="AI107" s="1">
        <f t="shared" si="32"/>
        <v>4.2883082182667998E-3</v>
      </c>
      <c r="AJ107" s="1">
        <f t="shared" si="32"/>
        <v>1.9160526081617613E-3</v>
      </c>
      <c r="AK107" s="1">
        <f t="shared" si="32"/>
        <v>8.5610861215738268E-4</v>
      </c>
      <c r="AL107" s="1">
        <f t="shared" si="32"/>
        <v>3.8251661394266028E-4</v>
      </c>
      <c r="AM107" s="1">
        <f t="shared" si="41"/>
        <v>0.54970760233918126</v>
      </c>
      <c r="AN107" s="1">
        <f t="shared" si="41"/>
        <v>0.24561403508771928</v>
      </c>
      <c r="AO107" s="1">
        <f t="shared" si="41"/>
        <v>0.10974244120940647</v>
      </c>
      <c r="AP107" s="1">
        <f t="shared" si="41"/>
        <v>4.9033856710585869E-2</v>
      </c>
      <c r="AQ107" s="1">
        <f t="shared" si="41"/>
        <v>2.1908744487708576E-2</v>
      </c>
      <c r="AR107" s="1">
        <f t="shared" si="33"/>
        <v>9.7890134945080882E-3</v>
      </c>
      <c r="AS107" s="1">
        <f t="shared" si="33"/>
        <v>4.3738145400993578E-3</v>
      </c>
      <c r="AT107" s="1">
        <f t="shared" si="33"/>
        <v>1.9542575604699257E-3</v>
      </c>
      <c r="AU107" s="1">
        <f t="shared" si="33"/>
        <v>8.731789099972007E-4</v>
      </c>
      <c r="AV107" s="1">
        <f t="shared" si="33"/>
        <v>3.9014376829662155E-4</v>
      </c>
      <c r="BK107" s="1">
        <f t="shared" ca="1" si="42"/>
        <v>0.46049338765442371</v>
      </c>
      <c r="BL107" s="1">
        <f t="shared" ca="1" si="42"/>
        <v>1.9491641767560801</v>
      </c>
      <c r="BM107" s="1">
        <f t="shared" ca="1" si="42"/>
        <v>-20.292425634736599</v>
      </c>
      <c r="BN107" s="1">
        <f t="shared" ca="1" si="42"/>
        <v>87.76201640927286</v>
      </c>
      <c r="BO107" s="1">
        <f t="shared" ca="1" si="42"/>
        <v>-196.83654862288427</v>
      </c>
      <c r="BP107" s="1">
        <f t="shared" ca="1" si="34"/>
        <v>251.43160864018978</v>
      </c>
      <c r="BQ107" s="1">
        <f t="shared" ca="1" si="34"/>
        <v>-190.17211639256507</v>
      </c>
      <c r="BR107" s="1">
        <f t="shared" ca="1" si="34"/>
        <v>84.284924136968812</v>
      </c>
      <c r="BS107" s="1">
        <f t="shared" ca="1" si="34"/>
        <v>-20.221841321003279</v>
      </c>
      <c r="BT107" s="1">
        <f t="shared" ca="1" si="34"/>
        <v>2.027138797066105</v>
      </c>
      <c r="BU107" s="1">
        <f t="shared" ca="1" si="43"/>
        <v>0.58086895742599154</v>
      </c>
      <c r="BV107" s="1">
        <f t="shared" ca="1" si="43"/>
        <v>-0.51763686000745979</v>
      </c>
      <c r="BW107" s="1">
        <f t="shared" ca="1" si="43"/>
        <v>1.3827574921104906</v>
      </c>
      <c r="BX107" s="1">
        <f t="shared" ca="1" si="43"/>
        <v>2.7114770645345403</v>
      </c>
      <c r="BY107" s="1">
        <f t="shared" ca="1" si="43"/>
        <v>-17.817477670082191</v>
      </c>
      <c r="BZ107" s="1">
        <f t="shared" ca="1" si="35"/>
        <v>32.588469116896022</v>
      </c>
      <c r="CA107" s="1">
        <f t="shared" ca="1" si="35"/>
        <v>-29.897750906042049</v>
      </c>
      <c r="CB107" s="1">
        <f t="shared" ca="1" si="35"/>
        <v>14.989927884828777</v>
      </c>
      <c r="CC107" s="1">
        <f t="shared" ca="1" si="35"/>
        <v>-3.9225098461830661</v>
      </c>
      <c r="CD107" s="1">
        <f t="shared" ca="1" si="35"/>
        <v>0.41970521672841493</v>
      </c>
      <c r="CE107" s="4">
        <f t="shared" ca="1" si="36"/>
        <v>0.39241357671884503</v>
      </c>
      <c r="CF107" s="4">
        <f t="shared" ca="1" si="37"/>
        <v>0.14654746224219395</v>
      </c>
      <c r="CG107" s="4">
        <f t="shared" ca="1" si="46"/>
        <v>1.5649867888078269E-2</v>
      </c>
      <c r="CH107" s="4">
        <f t="shared" ca="1" si="47"/>
        <v>0.14813121322545952</v>
      </c>
      <c r="CI107" s="8">
        <f t="shared" ca="1" si="38"/>
        <v>0.51783045020946994</v>
      </c>
      <c r="CJ107" s="8">
        <f t="shared" ca="1" si="39"/>
        <v>3.1877152129711317E-2</v>
      </c>
      <c r="CK107" s="8">
        <f t="shared" ca="1" si="48"/>
        <v>2.9325407765619042E-3</v>
      </c>
      <c r="CL107" s="8">
        <f t="shared" ca="1" si="49"/>
        <v>5.5226894419746181E-2</v>
      </c>
    </row>
    <row r="108" spans="1:90" x14ac:dyDescent="0.25">
      <c r="A108" s="7">
        <f>'Calculate Data'!J110</f>
        <v>0.48550724637681159</v>
      </c>
      <c r="B108" s="7">
        <f>'Calculate Data'!K110</f>
        <v>0.47619047619047616</v>
      </c>
      <c r="C108" s="7">
        <f>'Calculate Data'!O110</f>
        <v>0.5679012345679012</v>
      </c>
      <c r="D108" s="7">
        <f>'Calculate Data'!B110</f>
        <v>243</v>
      </c>
      <c r="E108" s="2">
        <v>0.45106382978723403</v>
      </c>
      <c r="F108" s="10">
        <v>0.44198895027624308</v>
      </c>
      <c r="G108" s="4">
        <v>0.41326530612244899</v>
      </c>
      <c r="H108" s="8">
        <v>0.48010610079575594</v>
      </c>
      <c r="I108" s="20">
        <v>377</v>
      </c>
      <c r="J108" s="1">
        <f t="shared" si="51"/>
        <v>1</v>
      </c>
      <c r="K108" s="1">
        <f t="shared" si="51"/>
        <v>0.45106382978723403</v>
      </c>
      <c r="L108" s="1">
        <f t="shared" si="51"/>
        <v>0.20345857854232682</v>
      </c>
      <c r="M108" s="1">
        <f t="shared" si="51"/>
        <v>9.1772805640368688E-2</v>
      </c>
      <c r="N108" s="1">
        <f t="shared" si="51"/>
        <v>4.1395393182464171E-2</v>
      </c>
      <c r="O108" s="1">
        <f t="shared" si="51"/>
        <v>1.8671964584430645E-2</v>
      </c>
      <c r="P108" s="1">
        <f t="shared" si="51"/>
        <v>8.422247855104887E-3</v>
      </c>
      <c r="Q108" s="1">
        <f t="shared" si="51"/>
        <v>3.7989713729409272E-3</v>
      </c>
      <c r="R108" s="1">
        <f t="shared" si="51"/>
        <v>1.7135785767308012E-3</v>
      </c>
      <c r="S108" s="1">
        <f t="shared" si="51"/>
        <v>7.7293331546155288E-4</v>
      </c>
      <c r="T108" s="1">
        <f t="shared" si="51"/>
        <v>3.4864226144223231E-4</v>
      </c>
      <c r="U108" s="1">
        <f t="shared" si="51"/>
        <v>1.5725991367181543E-4</v>
      </c>
      <c r="V108" s="1">
        <f t="shared" si="51"/>
        <v>7.0934258932818867E-5</v>
      </c>
      <c r="W108" s="1">
        <f t="shared" si="51"/>
        <v>3.1995878497356594E-5</v>
      </c>
      <c r="X108" s="1">
        <f t="shared" si="51"/>
        <v>1.4432183492424676E-5</v>
      </c>
      <c r="Y108" s="1">
        <f t="shared" si="51"/>
        <v>6.5098359582851724E-6</v>
      </c>
      <c r="Z108" s="1">
        <f t="shared" si="50"/>
        <v>2.9363515386307585E-6</v>
      </c>
      <c r="AA108" s="1">
        <f t="shared" si="50"/>
        <v>1.3244819706164272E-6</v>
      </c>
      <c r="AB108" s="1">
        <f t="shared" si="50"/>
        <v>5.9742591015038843E-7</v>
      </c>
      <c r="AC108" s="1">
        <f t="shared" si="40"/>
        <v>0.41326530612244899</v>
      </c>
      <c r="AD108" s="1">
        <f t="shared" si="40"/>
        <v>0.1864090316977855</v>
      </c>
      <c r="AE108" s="1">
        <f t="shared" si="40"/>
        <v>8.4082371744533022E-2</v>
      </c>
      <c r="AF108" s="1">
        <f t="shared" si="40"/>
        <v>3.7926516616682983E-2</v>
      </c>
      <c r="AG108" s="1">
        <f t="shared" si="40"/>
        <v>1.7107279835610195E-2</v>
      </c>
      <c r="AH108" s="1">
        <f t="shared" si="32"/>
        <v>7.716475159892257E-3</v>
      </c>
      <c r="AI108" s="1">
        <f t="shared" si="32"/>
        <v>3.4806228380790606E-3</v>
      </c>
      <c r="AJ108" s="1">
        <f t="shared" si="32"/>
        <v>1.5699830673888526E-3</v>
      </c>
      <c r="AK108" s="1">
        <f t="shared" si="32"/>
        <v>7.0816257507752502E-4</v>
      </c>
      <c r="AL108" s="1">
        <f t="shared" si="32"/>
        <v>3.1942652322645808E-4</v>
      </c>
      <c r="AM108" s="1">
        <f t="shared" si="41"/>
        <v>0.48010610079575594</v>
      </c>
      <c r="AN108" s="1">
        <f t="shared" si="41"/>
        <v>0.21655849652914949</v>
      </c>
      <c r="AO108" s="1">
        <f t="shared" si="41"/>
        <v>9.7681704817403583E-2</v>
      </c>
      <c r="AP108" s="1">
        <f t="shared" si="41"/>
        <v>4.4060683875084168E-2</v>
      </c>
      <c r="AQ108" s="1">
        <f t="shared" si="41"/>
        <v>1.987418081174009E-2</v>
      </c>
      <c r="AR108" s="1">
        <f t="shared" si="33"/>
        <v>8.9645241108274442E-3</v>
      </c>
      <c r="AS108" s="1">
        <f t="shared" si="33"/>
        <v>4.043572577649826E-3</v>
      </c>
      <c r="AT108" s="1">
        <f t="shared" si="33"/>
        <v>1.8239093328973682E-3</v>
      </c>
      <c r="AU108" s="1">
        <f t="shared" si="33"/>
        <v>8.2269952888136609E-4</v>
      </c>
      <c r="AV108" s="1">
        <f t="shared" si="33"/>
        <v>3.7109000026138214E-4</v>
      </c>
      <c r="BK108" s="1">
        <f t="shared" ca="1" si="42"/>
        <v>0.46049338765442371</v>
      </c>
      <c r="BL108" s="1">
        <f t="shared" ca="1" si="42"/>
        <v>1.9677276451061381</v>
      </c>
      <c r="BM108" s="1">
        <f t="shared" ca="1" si="42"/>
        <v>-20.680788610603216</v>
      </c>
      <c r="BN108" s="1">
        <f t="shared" ca="1" si="42"/>
        <v>90.293459225316084</v>
      </c>
      <c r="BO108" s="1">
        <f t="shared" ca="1" si="42"/>
        <v>-204.4428874983663</v>
      </c>
      <c r="BP108" s="1">
        <f t="shared" ca="1" si="34"/>
        <v>263.63478058895419</v>
      </c>
      <c r="BQ108" s="1">
        <f t="shared" ca="1" si="34"/>
        <v>-201.30114115975553</v>
      </c>
      <c r="BR108" s="1">
        <f t="shared" ca="1" si="34"/>
        <v>90.067034497720485</v>
      </c>
      <c r="BS108" s="1">
        <f t="shared" ca="1" si="34"/>
        <v>-21.81490006242846</v>
      </c>
      <c r="BT108" s="1">
        <f t="shared" ca="1" si="34"/>
        <v>2.207661995279949</v>
      </c>
      <c r="BU108" s="1">
        <f t="shared" ca="1" si="43"/>
        <v>0.58086895742599154</v>
      </c>
      <c r="BV108" s="1">
        <f t="shared" ca="1" si="43"/>
        <v>-0.52256673486467364</v>
      </c>
      <c r="BW108" s="1">
        <f t="shared" ca="1" si="43"/>
        <v>1.4092211502361425</v>
      </c>
      <c r="BX108" s="1">
        <f t="shared" ca="1" si="43"/>
        <v>2.7896879969711006</v>
      </c>
      <c r="BY108" s="1">
        <f t="shared" ca="1" si="43"/>
        <v>-18.505997022881001</v>
      </c>
      <c r="BZ108" s="1">
        <f t="shared" ca="1" si="35"/>
        <v>34.170142536285319</v>
      </c>
      <c r="CA108" s="1">
        <f t="shared" ca="1" si="35"/>
        <v>-31.647391266723449</v>
      </c>
      <c r="CB108" s="1">
        <f t="shared" ca="1" si="35"/>
        <v>16.018266205320572</v>
      </c>
      <c r="CC108" s="1">
        <f t="shared" ca="1" si="35"/>
        <v>-4.2315216962710211</v>
      </c>
      <c r="CD108" s="1">
        <f t="shared" ca="1" si="35"/>
        <v>0.45708130964346616</v>
      </c>
      <c r="CE108" s="4">
        <f t="shared" ca="1" si="36"/>
        <v>0.39144000887774055</v>
      </c>
      <c r="CF108" s="4">
        <f t="shared" ca="1" si="37"/>
        <v>2.1825297244708441E-2</v>
      </c>
      <c r="CG108" s="4">
        <f t="shared" ca="1" si="46"/>
        <v>7.5879586111182512E-3</v>
      </c>
      <c r="CH108" s="4">
        <f t="shared" ca="1" si="47"/>
        <v>0.15643149360213002</v>
      </c>
      <c r="CI108" s="8">
        <f t="shared" ca="1" si="38"/>
        <v>0.51779143514244386</v>
      </c>
      <c r="CJ108" s="8">
        <f t="shared" ca="1" si="39"/>
        <v>-3.7685334346687915E-2</v>
      </c>
      <c r="CK108" s="8">
        <f t="shared" ca="1" si="48"/>
        <v>-5.1486163019951532E-4</v>
      </c>
      <c r="CL108" s="8">
        <f t="shared" ca="1" si="49"/>
        <v>5.4721570453277503E-2</v>
      </c>
    </row>
    <row r="109" spans="1:90" x14ac:dyDescent="0.25">
      <c r="A109" s="7">
        <f>'Calculate Data'!J111</f>
        <v>0.620253164556962</v>
      </c>
      <c r="B109" s="7">
        <f>'Calculate Data'!K111</f>
        <v>0.20377358490566039</v>
      </c>
      <c r="C109" s="7">
        <f>'Calculate Data'!O111</f>
        <v>0.47211155378486058</v>
      </c>
      <c r="D109" s="7">
        <f>'Calculate Data'!B111</f>
        <v>502</v>
      </c>
      <c r="E109" s="2">
        <v>0.4553191489361702</v>
      </c>
      <c r="F109" s="10">
        <v>0.44444444444444442</v>
      </c>
      <c r="G109" s="4">
        <v>0.52054794520547942</v>
      </c>
      <c r="H109" s="8">
        <v>0.52597402597402598</v>
      </c>
      <c r="I109" s="20">
        <v>154</v>
      </c>
      <c r="J109" s="1">
        <f t="shared" si="51"/>
        <v>1</v>
      </c>
      <c r="K109" s="1">
        <f t="shared" si="51"/>
        <v>0.4553191489361702</v>
      </c>
      <c r="L109" s="1">
        <f t="shared" si="51"/>
        <v>0.20731552738795833</v>
      </c>
      <c r="M109" s="1">
        <f t="shared" si="51"/>
        <v>9.4394729491538473E-2</v>
      </c>
      <c r="N109" s="1">
        <f t="shared" si="51"/>
        <v>4.2979727896147304E-2</v>
      </c>
      <c r="O109" s="1">
        <f t="shared" si="51"/>
        <v>1.9569493127181963E-2</v>
      </c>
      <c r="P109" s="1">
        <f t="shared" si="51"/>
        <v>8.9103649557807224E-3</v>
      </c>
      <c r="Q109" s="1">
        <f t="shared" si="51"/>
        <v>4.0570597883767545E-3</v>
      </c>
      <c r="R109" s="1">
        <f t="shared" si="51"/>
        <v>1.8472570100268627E-3</v>
      </c>
      <c r="S109" s="1">
        <f t="shared" si="51"/>
        <v>8.4109148967180557E-4</v>
      </c>
      <c r="T109" s="1">
        <f t="shared" si="51"/>
        <v>3.829650612548221E-4</v>
      </c>
      <c r="U109" s="1">
        <f t="shared" si="51"/>
        <v>1.7437132576283388E-4</v>
      </c>
      <c r="V109" s="1">
        <f t="shared" si="51"/>
        <v>7.9394603645205212E-5</v>
      </c>
      <c r="W109" s="1">
        <f t="shared" si="51"/>
        <v>3.6149883361859391E-5</v>
      </c>
      <c r="X109" s="1">
        <f t="shared" si="51"/>
        <v>1.6459734126463636E-5</v>
      </c>
      <c r="Y109" s="1">
        <f t="shared" si="51"/>
        <v>7.49443213417706E-6</v>
      </c>
      <c r="Z109" s="1">
        <f t="shared" si="50"/>
        <v>3.4123584610933847E-6</v>
      </c>
      <c r="AA109" s="1">
        <f t="shared" si="50"/>
        <v>1.5537121503701793E-6</v>
      </c>
      <c r="AB109" s="1">
        <f t="shared" si="50"/>
        <v>7.074348939983369E-7</v>
      </c>
      <c r="AC109" s="1">
        <f t="shared" si="40"/>
        <v>0.52054794520547942</v>
      </c>
      <c r="AD109" s="1">
        <f t="shared" si="40"/>
        <v>0.23701544739143104</v>
      </c>
      <c r="AE109" s="1">
        <f t="shared" si="40"/>
        <v>0.107917671790992</v>
      </c>
      <c r="AF109" s="1">
        <f t="shared" si="40"/>
        <v>4.9136982475047421E-2</v>
      </c>
      <c r="AG109" s="1">
        <f t="shared" si="40"/>
        <v>2.2373009041830101E-2</v>
      </c>
      <c r="AH109" s="1">
        <f t="shared" si="32"/>
        <v>1.0186859436067322E-2</v>
      </c>
      <c r="AI109" s="1">
        <f t="shared" si="32"/>
        <v>4.6382721687625679E-3</v>
      </c>
      <c r="AJ109" s="1">
        <f t="shared" si="32"/>
        <v>2.1118941364152966E-3</v>
      </c>
      <c r="AK109" s="1">
        <f t="shared" si="32"/>
        <v>9.6158584083590106E-4</v>
      </c>
      <c r="AL109" s="1">
        <f t="shared" si="32"/>
        <v>4.3782844667847413E-4</v>
      </c>
      <c r="AM109" s="1">
        <f t="shared" si="41"/>
        <v>0.52597402597402598</v>
      </c>
      <c r="AN109" s="1">
        <f t="shared" si="41"/>
        <v>0.23948604586902458</v>
      </c>
      <c r="AO109" s="1">
        <f t="shared" si="41"/>
        <v>0.10904258258717289</v>
      </c>
      <c r="AP109" s="1">
        <f t="shared" si="41"/>
        <v>4.9649175901393616E-2</v>
      </c>
      <c r="AQ109" s="1">
        <f t="shared" si="41"/>
        <v>2.2606220516804752E-2</v>
      </c>
      <c r="AR109" s="1">
        <f t="shared" si="33"/>
        <v>1.0293045086374929E-2</v>
      </c>
      <c r="AS109" s="1">
        <f t="shared" si="33"/>
        <v>4.6866205286898608E-3</v>
      </c>
      <c r="AT109" s="1">
        <f t="shared" si="33"/>
        <v>2.1339080705098513E-3</v>
      </c>
      <c r="AU109" s="1">
        <f t="shared" si="33"/>
        <v>9.716092065725707E-4</v>
      </c>
      <c r="AV109" s="1">
        <f t="shared" si="33"/>
        <v>4.4239227703517047E-4</v>
      </c>
      <c r="BK109" s="1">
        <f t="shared" ca="1" si="42"/>
        <v>0.46049338765442371</v>
      </c>
      <c r="BL109" s="1">
        <f t="shared" ca="1" si="42"/>
        <v>1.986291113456196</v>
      </c>
      <c r="BM109" s="1">
        <f t="shared" ca="1" si="42"/>
        <v>-21.072832752117854</v>
      </c>
      <c r="BN109" s="1">
        <f t="shared" ca="1" si="42"/>
        <v>92.873118555719572</v>
      </c>
      <c r="BO109" s="1">
        <f t="shared" ca="1" si="42"/>
        <v>-212.26757374307843</v>
      </c>
      <c r="BP109" s="1">
        <f t="shared" ca="1" si="34"/>
        <v>276.30724145243875</v>
      </c>
      <c r="BQ109" s="1">
        <f t="shared" ca="1" si="34"/>
        <v>-212.96768565904623</v>
      </c>
      <c r="BR109" s="1">
        <f t="shared" ca="1" si="34"/>
        <v>96.185864026705758</v>
      </c>
      <c r="BS109" s="1">
        <f t="shared" ca="1" si="34"/>
        <v>-23.516708022947633</v>
      </c>
      <c r="BT109" s="1">
        <f t="shared" ca="1" si="34"/>
        <v>2.4023362418956387</v>
      </c>
      <c r="BU109" s="1">
        <f t="shared" ca="1" si="43"/>
        <v>0.58086895742599154</v>
      </c>
      <c r="BV109" s="1">
        <f t="shared" ca="1" si="43"/>
        <v>-0.52749660972188761</v>
      </c>
      <c r="BW109" s="1">
        <f t="shared" ca="1" si="43"/>
        <v>1.4359356487231751</v>
      </c>
      <c r="BX109" s="1">
        <f t="shared" ca="1" si="43"/>
        <v>2.8693886168392937</v>
      </c>
      <c r="BY109" s="1">
        <f t="shared" ca="1" si="43"/>
        <v>-19.214280994612604</v>
      </c>
      <c r="BZ109" s="1">
        <f t="shared" ca="1" si="35"/>
        <v>35.812641272694108</v>
      </c>
      <c r="CA109" s="1">
        <f t="shared" ca="1" si="35"/>
        <v>-33.481537344448256</v>
      </c>
      <c r="CB109" s="1">
        <f t="shared" ca="1" si="35"/>
        <v>17.1064894471188</v>
      </c>
      <c r="CC109" s="1">
        <f t="shared" ca="1" si="35"/>
        <v>-4.5616280587670941</v>
      </c>
      <c r="CD109" s="1">
        <f t="shared" ca="1" si="35"/>
        <v>0.49738728029803225</v>
      </c>
      <c r="CE109" s="4">
        <f t="shared" ca="1" si="36"/>
        <v>0.39054460068019292</v>
      </c>
      <c r="CF109" s="4">
        <f t="shared" ca="1" si="37"/>
        <v>0.1300033445252865</v>
      </c>
      <c r="CG109" s="4">
        <f t="shared" ca="1" si="46"/>
        <v>-1.3976278913026157E-3</v>
      </c>
      <c r="CH109" s="4">
        <f t="shared" ca="1" si="47"/>
        <v>0.14652177760540283</v>
      </c>
      <c r="CI109" s="8">
        <f t="shared" ca="1" si="38"/>
        <v>0.51776821554956032</v>
      </c>
      <c r="CJ109" s="8">
        <f t="shared" ca="1" si="39"/>
        <v>8.2058104244656649E-3</v>
      </c>
      <c r="CK109" s="8">
        <f t="shared" ca="1" si="48"/>
        <v>-5.2630398769992043E-4</v>
      </c>
      <c r="CL109" s="8">
        <f t="shared" ca="1" si="49"/>
        <v>5.4720887454448496E-2</v>
      </c>
    </row>
    <row r="110" spans="1:90" x14ac:dyDescent="0.25">
      <c r="A110" s="7">
        <f>'Calculate Data'!J112</f>
        <v>0.58196721311475408</v>
      </c>
      <c r="B110" s="7">
        <f>'Calculate Data'!K112</f>
        <v>0.15652173913043479</v>
      </c>
      <c r="C110" s="7">
        <f>'Calculate Data'!O112</f>
        <v>0.51476793248945152</v>
      </c>
      <c r="D110" s="7">
        <f>'Calculate Data'!B112</f>
        <v>237</v>
      </c>
      <c r="E110" s="2">
        <v>0.45957446808510638</v>
      </c>
      <c r="F110" s="10">
        <v>0.4452054794520548</v>
      </c>
      <c r="G110" s="4">
        <v>0.14358974358974358</v>
      </c>
      <c r="H110" s="8">
        <v>0.42815249266862171</v>
      </c>
      <c r="I110" s="20">
        <v>341</v>
      </c>
      <c r="J110" s="1">
        <f t="shared" si="51"/>
        <v>1</v>
      </c>
      <c r="K110" s="1">
        <f t="shared" si="51"/>
        <v>0.45957446808510638</v>
      </c>
      <c r="L110" s="1">
        <f t="shared" si="51"/>
        <v>0.21120869171570847</v>
      </c>
      <c r="M110" s="1">
        <f t="shared" si="51"/>
        <v>9.7066122150197928E-2</v>
      </c>
      <c r="N110" s="1">
        <f t="shared" si="51"/>
        <v>4.4609111456261182E-2</v>
      </c>
      <c r="O110" s="1">
        <f t="shared" si="51"/>
        <v>2.0501208669260459E-2</v>
      </c>
      <c r="P110" s="1">
        <f t="shared" si="51"/>
        <v>9.4218320692771463E-3</v>
      </c>
      <c r="Q110" s="1">
        <f t="shared" si="51"/>
        <v>4.330033461625242E-3</v>
      </c>
      <c r="R110" s="1">
        <f t="shared" si="51"/>
        <v>1.9899728249171324E-3</v>
      </c>
      <c r="S110" s="1">
        <f t="shared" si="51"/>
        <v>9.1454070251510765E-4</v>
      </c>
      <c r="T110" s="1">
        <f t="shared" si="51"/>
        <v>4.2029955690056013E-4</v>
      </c>
      <c r="U110" s="1">
        <f t="shared" si="51"/>
        <v>1.9315894529898083E-4</v>
      </c>
      <c r="V110" s="1">
        <f t="shared" si="51"/>
        <v>8.877091954165928E-5</v>
      </c>
      <c r="W110" s="1">
        <f t="shared" si="51"/>
        <v>4.0796848129783845E-5</v>
      </c>
      <c r="X110" s="1">
        <f t="shared" si="51"/>
        <v>1.8749189778794275E-5</v>
      </c>
      <c r="Y110" s="1">
        <f t="shared" si="51"/>
        <v>8.6166489196160927E-6</v>
      </c>
      <c r="Z110" s="1">
        <f t="shared" si="50"/>
        <v>3.9599918439086719E-6</v>
      </c>
      <c r="AA110" s="1">
        <f t="shared" si="50"/>
        <v>1.8199111452856875E-6</v>
      </c>
      <c r="AB110" s="1">
        <f t="shared" si="50"/>
        <v>8.3638469655682667E-7</v>
      </c>
      <c r="AC110" s="1">
        <f t="shared" si="40"/>
        <v>0.14358974358974358</v>
      </c>
      <c r="AD110" s="1">
        <f t="shared" si="40"/>
        <v>6.5990180032733214E-2</v>
      </c>
      <c r="AE110" s="1">
        <f t="shared" si="40"/>
        <v>3.0327401887383778E-2</v>
      </c>
      <c r="AF110" s="1">
        <f t="shared" si="40"/>
        <v>1.393769959079765E-2</v>
      </c>
      <c r="AG110" s="1">
        <f t="shared" si="40"/>
        <v>6.4054108757708355E-3</v>
      </c>
      <c r="AH110" s="1">
        <f t="shared" si="32"/>
        <v>2.9437632960989378E-3</v>
      </c>
      <c r="AI110" s="1">
        <f t="shared" si="32"/>
        <v>1.3528784509731287E-3</v>
      </c>
      <c r="AJ110" s="1">
        <f t="shared" si="32"/>
        <v>6.2174839448977828E-4</v>
      </c>
      <c r="AK110" s="1">
        <f t="shared" si="32"/>
        <v>2.8573968768040873E-4</v>
      </c>
      <c r="AL110" s="1">
        <f t="shared" si="32"/>
        <v>1.3131866497652827E-4</v>
      </c>
      <c r="AM110" s="1">
        <f t="shared" si="41"/>
        <v>0.42815249266862171</v>
      </c>
      <c r="AN110" s="1">
        <f t="shared" si="41"/>
        <v>0.19676795407749423</v>
      </c>
      <c r="AO110" s="1">
        <f t="shared" si="41"/>
        <v>9.0429527831359047E-2</v>
      </c>
      <c r="AP110" s="1">
        <f t="shared" si="41"/>
        <v>4.1559102152284158E-2</v>
      </c>
      <c r="AQ110" s="1">
        <f t="shared" si="41"/>
        <v>1.9099502265730595E-2</v>
      </c>
      <c r="AR110" s="1">
        <f t="shared" si="33"/>
        <v>8.7776435944634228E-3</v>
      </c>
      <c r="AS110" s="1">
        <f t="shared" si="33"/>
        <v>4.033980885966168E-3</v>
      </c>
      <c r="AT110" s="1">
        <f t="shared" si="33"/>
        <v>1.8539146199333882E-3</v>
      </c>
      <c r="AU110" s="1">
        <f t="shared" si="33"/>
        <v>8.5201182533108902E-4</v>
      </c>
      <c r="AV110" s="1">
        <f t="shared" si="33"/>
        <v>3.9156288142875575E-4</v>
      </c>
      <c r="BK110" s="1">
        <f t="shared" ca="1" si="42"/>
        <v>0.46049338765442371</v>
      </c>
      <c r="BL110" s="1">
        <f t="shared" ca="1" si="42"/>
        <v>2.0048545818062538</v>
      </c>
      <c r="BM110" s="1">
        <f t="shared" ca="1" si="42"/>
        <v>-21.468558059280522</v>
      </c>
      <c r="BN110" s="1">
        <f t="shared" ca="1" si="42"/>
        <v>95.501449273260306</v>
      </c>
      <c r="BO110" s="1">
        <f t="shared" ca="1" si="42"/>
        <v>-220.31474649014544</v>
      </c>
      <c r="BP110" s="1">
        <f t="shared" ca="1" si="34"/>
        <v>289.46239828644434</v>
      </c>
      <c r="BQ110" s="1">
        <f t="shared" ca="1" si="34"/>
        <v>-225.19232157380515</v>
      </c>
      <c r="BR110" s="1">
        <f t="shared" ca="1" si="34"/>
        <v>102.657597249167</v>
      </c>
      <c r="BS110" s="1">
        <f t="shared" ca="1" si="34"/>
        <v>-25.333567361314799</v>
      </c>
      <c r="BT110" s="1">
        <f t="shared" ca="1" si="34"/>
        <v>2.6121228205483629</v>
      </c>
      <c r="BU110" s="1">
        <f t="shared" ca="1" si="43"/>
        <v>0.58086895742599154</v>
      </c>
      <c r="BV110" s="1">
        <f t="shared" ca="1" si="43"/>
        <v>-0.53242648457910147</v>
      </c>
      <c r="BW110" s="1">
        <f t="shared" ca="1" si="43"/>
        <v>1.4629009875715886</v>
      </c>
      <c r="BX110" s="1">
        <f t="shared" ca="1" si="43"/>
        <v>2.9505929777941353</v>
      </c>
      <c r="BY110" s="1">
        <f t="shared" ca="1" si="43"/>
        <v>-19.942704256101813</v>
      </c>
      <c r="BZ110" s="1">
        <f t="shared" ca="1" si="35"/>
        <v>37.517703036930811</v>
      </c>
      <c r="CA110" s="1">
        <f t="shared" ca="1" si="35"/>
        <v>-35.403423299285357</v>
      </c>
      <c r="CB110" s="1">
        <f t="shared" ca="1" si="35"/>
        <v>18.257476000027069</v>
      </c>
      <c r="CC110" s="1">
        <f t="shared" ca="1" si="35"/>
        <v>-4.9140513881141015</v>
      </c>
      <c r="CD110" s="1">
        <f t="shared" ca="1" si="35"/>
        <v>0.5408221558909555</v>
      </c>
      <c r="CE110" s="4">
        <f t="shared" ca="1" si="36"/>
        <v>0.38972211433477888</v>
      </c>
      <c r="CF110" s="4">
        <f t="shared" ca="1" si="37"/>
        <v>-0.2461323707450353</v>
      </c>
      <c r="CG110" s="4">
        <f t="shared" ca="1" si="46"/>
        <v>-1.3275804021124238E-2</v>
      </c>
      <c r="CH110" s="4">
        <f t="shared" ca="1" si="47"/>
        <v>0.144414914037268</v>
      </c>
      <c r="CI110" s="8">
        <f t="shared" ca="1" si="38"/>
        <v>0.51775868756017818</v>
      </c>
      <c r="CJ110" s="8">
        <f t="shared" ca="1" si="39"/>
        <v>-8.9606194891556468E-2</v>
      </c>
      <c r="CK110" s="8">
        <f t="shared" ca="1" si="48"/>
        <v>-2.3031929840381365E-3</v>
      </c>
      <c r="CL110" s="8">
        <f t="shared" ca="1" si="49"/>
        <v>5.6088212494574581E-2</v>
      </c>
    </row>
    <row r="111" spans="1:90" x14ac:dyDescent="0.25">
      <c r="A111" s="7">
        <f>'Calculate Data'!J113</f>
        <v>0.58064516129032262</v>
      </c>
      <c r="B111" s="7">
        <f>'Calculate Data'!K113</f>
        <v>0.25153374233128833</v>
      </c>
      <c r="C111" s="7">
        <f>'Calculate Data'!O113</f>
        <v>0.48742138364779874</v>
      </c>
      <c r="D111" s="7">
        <f>'Calculate Data'!B113</f>
        <v>318</v>
      </c>
      <c r="E111" s="2">
        <v>0.46382978723404256</v>
      </c>
      <c r="F111" s="10">
        <v>0.44594594594594594</v>
      </c>
      <c r="G111" s="4">
        <v>0.19718309859154928</v>
      </c>
      <c r="H111" s="8">
        <v>0.51034482758620692</v>
      </c>
      <c r="I111" s="20">
        <v>145</v>
      </c>
      <c r="J111" s="1">
        <f t="shared" si="51"/>
        <v>1</v>
      </c>
      <c r="K111" s="1">
        <f t="shared" si="51"/>
        <v>0.46382978723404256</v>
      </c>
      <c r="L111" s="1">
        <f t="shared" si="51"/>
        <v>0.21513807152557718</v>
      </c>
      <c r="M111" s="1">
        <f t="shared" si="51"/>
        <v>9.978744594165069E-2</v>
      </c>
      <c r="N111" s="1">
        <f t="shared" si="51"/>
        <v>4.6284389819744365E-2</v>
      </c>
      <c r="O111" s="1">
        <f t="shared" si="51"/>
        <v>2.1468078682349515E-2</v>
      </c>
      <c r="P111" s="1">
        <f t="shared" si="51"/>
        <v>9.9575343675578597E-3</v>
      </c>
      <c r="Q111" s="1">
        <f t="shared" si="51"/>
        <v>4.6186010470800282E-3</v>
      </c>
      <c r="R111" s="1">
        <f t="shared" si="51"/>
        <v>2.1422447409860557E-3</v>
      </c>
      <c r="S111" s="1">
        <f t="shared" si="51"/>
        <v>9.9363692241480881E-4</v>
      </c>
      <c r="T111" s="1">
        <f t="shared" si="51"/>
        <v>4.6087840231154959E-4</v>
      </c>
      <c r="U111" s="1">
        <f t="shared" si="51"/>
        <v>2.1376913128493151E-4</v>
      </c>
      <c r="V111" s="1">
        <f t="shared" si="51"/>
        <v>9.9152490681095895E-5</v>
      </c>
      <c r="W111" s="1">
        <f t="shared" si="51"/>
        <v>4.59898786563381E-5</v>
      </c>
      <c r="X111" s="1">
        <f t="shared" si="51"/>
        <v>2.1331475632088734E-5</v>
      </c>
      <c r="Y111" s="1">
        <f t="shared" ref="Y111:AB138" si="52">POWER($E111,Y$2)</f>
        <v>9.8941738038198813E-6</v>
      </c>
      <c r="Z111" s="1">
        <f t="shared" si="52"/>
        <v>4.589212530282413E-6</v>
      </c>
      <c r="AA111" s="1">
        <f t="shared" si="50"/>
        <v>2.1286134714926938E-6</v>
      </c>
      <c r="AB111" s="1">
        <f t="shared" si="50"/>
        <v>9.873143335859728E-7</v>
      </c>
      <c r="AC111" s="1">
        <f t="shared" si="40"/>
        <v>0.19718309859154928</v>
      </c>
      <c r="AD111" s="1">
        <f t="shared" si="40"/>
        <v>9.1459394665867541E-2</v>
      </c>
      <c r="AE111" s="1">
        <f t="shared" si="40"/>
        <v>4.2421591568423664E-2</v>
      </c>
      <c r="AF111" s="1">
        <f t="shared" si="40"/>
        <v>1.9676397791311404E-2</v>
      </c>
      <c r="AG111" s="1">
        <f t="shared" si="40"/>
        <v>9.1264994010763524E-3</v>
      </c>
      <c r="AH111" s="1">
        <f t="shared" si="32"/>
        <v>4.2331422753928618E-3</v>
      </c>
      <c r="AI111" s="1">
        <f t="shared" si="32"/>
        <v>1.9634574809269017E-3</v>
      </c>
      <c r="AJ111" s="1">
        <f t="shared" si="32"/>
        <v>9.1071006562141392E-4</v>
      </c>
      <c r="AK111" s="1">
        <f t="shared" si="32"/>
        <v>4.2241445596908136E-4</v>
      </c>
      <c r="AL111" s="1">
        <f t="shared" si="32"/>
        <v>1.9592840723672286E-4</v>
      </c>
      <c r="AM111" s="1">
        <f t="shared" si="41"/>
        <v>0.51034482758620692</v>
      </c>
      <c r="AN111" s="1">
        <f t="shared" si="41"/>
        <v>0.23671313279530448</v>
      </c>
      <c r="AO111" s="1">
        <f t="shared" si="41"/>
        <v>0.10979460201994974</v>
      </c>
      <c r="AP111" s="1">
        <f t="shared" si="41"/>
        <v>5.0926006894359666E-2</v>
      </c>
      <c r="AQ111" s="1">
        <f t="shared" si="41"/>
        <v>2.3620998942490229E-2</v>
      </c>
      <c r="AR111" s="1">
        <f t="shared" si="33"/>
        <v>1.0956122913750787E-2</v>
      </c>
      <c r="AS111" s="1">
        <f t="shared" si="33"/>
        <v>5.0817761599950455E-3</v>
      </c>
      <c r="AT111" s="1">
        <f t="shared" si="33"/>
        <v>2.3570791550615315E-3</v>
      </c>
      <c r="AU111" s="1">
        <f t="shared" si="33"/>
        <v>1.093283522985987E-3</v>
      </c>
      <c r="AV111" s="1">
        <f t="shared" si="33"/>
        <v>5.0709746385307485E-4</v>
      </c>
      <c r="BK111" s="1">
        <f t="shared" ca="1" si="42"/>
        <v>0.46049338765442371</v>
      </c>
      <c r="BL111" s="1">
        <f t="shared" ca="1" si="42"/>
        <v>2.0234180501563119</v>
      </c>
      <c r="BM111" s="1">
        <f t="shared" ca="1" si="42"/>
        <v>-21.867964532091207</v>
      </c>
      <c r="BN111" s="1">
        <f t="shared" ca="1" si="42"/>
        <v>98.178906250715258</v>
      </c>
      <c r="BO111" s="1">
        <f t="shared" ca="1" si="42"/>
        <v>-228.58858373779182</v>
      </c>
      <c r="BP111" s="1">
        <f t="shared" ca="1" si="34"/>
        <v>303.11391109893742</v>
      </c>
      <c r="BQ111" s="1">
        <f t="shared" ca="1" si="34"/>
        <v>-237.99620550372879</v>
      </c>
      <c r="BR111" s="1">
        <f t="shared" ca="1" si="34"/>
        <v>109.49903513395947</v>
      </c>
      <c r="BS111" s="1">
        <f t="shared" ca="1" si="34"/>
        <v>-27.272081694106845</v>
      </c>
      <c r="BT111" s="1">
        <f t="shared" ca="1" si="34"/>
        <v>2.8380384527896823</v>
      </c>
      <c r="BU111" s="1">
        <f t="shared" ca="1" si="43"/>
        <v>0.58086895742599154</v>
      </c>
      <c r="BV111" s="1">
        <f t="shared" ca="1" si="43"/>
        <v>-0.53735635943631543</v>
      </c>
      <c r="BW111" s="1">
        <f t="shared" ca="1" si="43"/>
        <v>1.4901171667813822</v>
      </c>
      <c r="BX111" s="1">
        <f t="shared" ca="1" si="43"/>
        <v>3.0333151334906399</v>
      </c>
      <c r="BY111" s="1">
        <f t="shared" ca="1" si="43"/>
        <v>-20.691644996209337</v>
      </c>
      <c r="BZ111" s="1">
        <f t="shared" ca="1" si="35"/>
        <v>39.287098325354904</v>
      </c>
      <c r="CA111" s="1">
        <f t="shared" ca="1" si="35"/>
        <v>-37.416375248437127</v>
      </c>
      <c r="CB111" s="1">
        <f t="shared" ca="1" si="35"/>
        <v>19.474213887278644</v>
      </c>
      <c r="CC111" s="1">
        <f t="shared" ca="1" si="35"/>
        <v>-5.290072613710711</v>
      </c>
      <c r="CD111" s="1">
        <f t="shared" ca="1" si="35"/>
        <v>0.58759644166231495</v>
      </c>
      <c r="CE111" s="4">
        <f t="shared" ca="1" si="36"/>
        <v>0.38896690649389853</v>
      </c>
      <c r="CF111" s="4">
        <f t="shared" ca="1" si="37"/>
        <v>-0.19178380790234925</v>
      </c>
      <c r="CG111" s="4">
        <f t="shared" ca="1" si="46"/>
        <v>1.3565803852128263E-3</v>
      </c>
      <c r="CH111" s="4">
        <f t="shared" ca="1" si="47"/>
        <v>0.14209993374882199</v>
      </c>
      <c r="CI111" s="8">
        <f t="shared" ca="1" si="38"/>
        <v>0.51776069420038673</v>
      </c>
      <c r="CJ111" s="8">
        <f t="shared" ca="1" si="39"/>
        <v>-7.4158666141798113E-3</v>
      </c>
      <c r="CK111" s="8">
        <f t="shared" ca="1" si="48"/>
        <v>2.803827522433771E-4</v>
      </c>
      <c r="CL111" s="8">
        <f t="shared" ca="1" si="49"/>
        <v>5.3567523489443061E-2</v>
      </c>
    </row>
    <row r="112" spans="1:90" x14ac:dyDescent="0.25">
      <c r="A112" s="7">
        <f>'Calculate Data'!J114</f>
        <v>0.64473684210526316</v>
      </c>
      <c r="B112" s="7">
        <f>'Calculate Data'!K114</f>
        <v>0.21518987341772153</v>
      </c>
      <c r="C112" s="7">
        <f>'Calculate Data'!O114</f>
        <v>0.49032258064516127</v>
      </c>
      <c r="D112" s="7">
        <f>'Calculate Data'!B114</f>
        <v>155</v>
      </c>
      <c r="E112" s="2">
        <v>0.46808510638297873</v>
      </c>
      <c r="F112" s="10">
        <v>0.44813278008298757</v>
      </c>
      <c r="G112" s="4">
        <v>0.40454545454545454</v>
      </c>
      <c r="H112" s="8">
        <v>0.52277657266811284</v>
      </c>
      <c r="I112" s="20">
        <v>461</v>
      </c>
      <c r="J112" s="1">
        <f t="shared" ref="J112:Y127" si="53">POWER($E112,J$2)</f>
        <v>1</v>
      </c>
      <c r="K112" s="1">
        <f t="shared" si="53"/>
        <v>0.46808510638297873</v>
      </c>
      <c r="L112" s="1">
        <f t="shared" si="53"/>
        <v>0.21910366681756452</v>
      </c>
      <c r="M112" s="1">
        <f t="shared" si="53"/>
        <v>0.10255916319120041</v>
      </c>
      <c r="N112" s="1">
        <f t="shared" si="53"/>
        <v>4.8006416812902325E-2</v>
      </c>
      <c r="O112" s="1">
        <f t="shared" si="53"/>
        <v>2.2471088720933004E-2</v>
      </c>
      <c r="P112" s="1">
        <f t="shared" si="53"/>
        <v>1.0518381954479279E-2</v>
      </c>
      <c r="Q112" s="1">
        <f t="shared" si="53"/>
        <v>4.9234979361392371E-3</v>
      </c>
      <c r="R112" s="1">
        <f t="shared" si="53"/>
        <v>2.3046160552141108E-3</v>
      </c>
      <c r="S112" s="1">
        <f t="shared" si="53"/>
        <v>1.0787564513768178E-3</v>
      </c>
      <c r="T112" s="1">
        <f t="shared" si="53"/>
        <v>5.0494982830404241E-4</v>
      </c>
      <c r="U112" s="1">
        <f t="shared" si="53"/>
        <v>2.3635949409976453E-4</v>
      </c>
      <c r="V112" s="1">
        <f t="shared" si="53"/>
        <v>1.1063635894031533E-4</v>
      </c>
      <c r="W112" s="1">
        <f t="shared" si="53"/>
        <v>5.1787231844402919E-5</v>
      </c>
      <c r="X112" s="1">
        <f t="shared" si="53"/>
        <v>2.4240831927167324E-5</v>
      </c>
      <c r="Y112" s="1">
        <f t="shared" si="53"/>
        <v>1.1346772391440025E-5</v>
      </c>
      <c r="Z112" s="1">
        <f t="shared" si="52"/>
        <v>5.3112551619506494E-6</v>
      </c>
      <c r="AA112" s="1">
        <f t="shared" si="50"/>
        <v>2.4861194375088147E-6</v>
      </c>
      <c r="AB112" s="1">
        <f t="shared" si="50"/>
        <v>1.1637154813871048E-6</v>
      </c>
      <c r="AC112" s="1">
        <f t="shared" si="40"/>
        <v>0.40454545454545454</v>
      </c>
      <c r="AD112" s="1">
        <f t="shared" si="40"/>
        <v>0.18936170212765957</v>
      </c>
      <c r="AE112" s="1">
        <f t="shared" si="40"/>
        <v>8.8637392485287458E-2</v>
      </c>
      <c r="AF112" s="1">
        <f t="shared" si="40"/>
        <v>4.1489843290985623E-2</v>
      </c>
      <c r="AG112" s="1">
        <f t="shared" si="40"/>
        <v>1.9420777710674124E-2</v>
      </c>
      <c r="AH112" s="1">
        <f t="shared" si="32"/>
        <v>9.0905768007410789E-3</v>
      </c>
      <c r="AI112" s="1">
        <f t="shared" si="32"/>
        <v>4.2551636088575262E-3</v>
      </c>
      <c r="AJ112" s="1">
        <f t="shared" si="32"/>
        <v>1.9917787105290549E-3</v>
      </c>
      <c r="AK112" s="1">
        <f t="shared" si="32"/>
        <v>9.3232194960934478E-4</v>
      </c>
      <c r="AL112" s="1">
        <f t="shared" si="32"/>
        <v>4.3640601896607629E-4</v>
      </c>
      <c r="AM112" s="1">
        <f t="shared" si="41"/>
        <v>0.52277657266811284</v>
      </c>
      <c r="AN112" s="1">
        <f t="shared" si="41"/>
        <v>0.24470392763188262</v>
      </c>
      <c r="AO112" s="1">
        <f t="shared" si="41"/>
        <v>0.1145422639979025</v>
      </c>
      <c r="AP112" s="1">
        <f t="shared" si="41"/>
        <v>5.3615527828805423E-2</v>
      </c>
      <c r="AQ112" s="1">
        <f t="shared" si="41"/>
        <v>2.5096630047525947E-2</v>
      </c>
      <c r="AR112" s="1">
        <f t="shared" si="33"/>
        <v>1.1747358745650444E-2</v>
      </c>
      <c r="AS112" s="1">
        <f t="shared" si="33"/>
        <v>5.4987636681768032E-3</v>
      </c>
      <c r="AT112" s="1">
        <f t="shared" si="33"/>
        <v>2.5738893765933973E-3</v>
      </c>
      <c r="AU112" s="1">
        <f t="shared" si="33"/>
        <v>1.2047992826607391E-3</v>
      </c>
      <c r="AV112" s="1">
        <f t="shared" si="33"/>
        <v>5.6394860039438849E-4</v>
      </c>
      <c r="BK112" s="1">
        <f t="shared" ca="1" si="42"/>
        <v>0.46049338765442371</v>
      </c>
      <c r="BL112" s="1">
        <f t="shared" ca="1" si="42"/>
        <v>2.0419815185063697</v>
      </c>
      <c r="BM112" s="1">
        <f t="shared" ca="1" si="42"/>
        <v>-22.271052170549922</v>
      </c>
      <c r="BN112" s="1">
        <f t="shared" ca="1" si="42"/>
        <v>100.90594436086143</v>
      </c>
      <c r="BO112" s="1">
        <f t="shared" ca="1" si="42"/>
        <v>-237.09330234934208</v>
      </c>
      <c r="BP112" s="1">
        <f t="shared" ca="1" si="34"/>
        <v>317.27569521408975</v>
      </c>
      <c r="BQ112" s="1">
        <f t="shared" ca="1" si="34"/>
        <v>-251.40108994862746</v>
      </c>
      <c r="BR112" s="1">
        <f t="shared" ca="1" si="34"/>
        <v>116.72761253802786</v>
      </c>
      <c r="BS112" s="1">
        <f t="shared" ca="1" si="34"/>
        <v>-29.339167523137171</v>
      </c>
      <c r="BT112" s="1">
        <f t="shared" ca="1" si="34"/>
        <v>3.0811579372090407</v>
      </c>
      <c r="BU112" s="1">
        <f t="shared" ca="1" si="43"/>
        <v>0.58086895742599154</v>
      </c>
      <c r="BV112" s="1">
        <f t="shared" ca="1" si="43"/>
        <v>-0.54228623429352929</v>
      </c>
      <c r="BW112" s="1">
        <f t="shared" ca="1" si="43"/>
        <v>1.5175841863525568</v>
      </c>
      <c r="BX112" s="1">
        <f t="shared" ca="1" si="43"/>
        <v>3.1175691375838239</v>
      </c>
      <c r="BY112" s="1">
        <f t="shared" ca="1" si="43"/>
        <v>-21.461484921831829</v>
      </c>
      <c r="BZ112" s="1">
        <f t="shared" ca="1" si="35"/>
        <v>41.122630726283994</v>
      </c>
      <c r="CA112" s="1">
        <f t="shared" ca="1" si="35"/>
        <v>-39.523812993046086</v>
      </c>
      <c r="CB112" s="1">
        <f t="shared" ca="1" si="35"/>
        <v>20.759803868006422</v>
      </c>
      <c r="CC112" s="1">
        <f t="shared" ca="1" si="35"/>
        <v>-5.6910333565316646</v>
      </c>
      <c r="CD112" s="1">
        <f t="shared" ca="1" si="35"/>
        <v>0.63793266730547693</v>
      </c>
      <c r="CE112" s="4">
        <f t="shared" ca="1" si="36"/>
        <v>0.38827296469224004</v>
      </c>
      <c r="CF112" s="4">
        <f t="shared" ca="1" si="37"/>
        <v>1.62724898532145E-2</v>
      </c>
      <c r="CG112" s="4">
        <f t="shared" ca="1" si="46"/>
        <v>5.4067616349821293E-4</v>
      </c>
      <c r="CH112" s="4">
        <f t="shared" ca="1" si="47"/>
        <v>0.14127563200445753</v>
      </c>
      <c r="CI112" s="8">
        <f t="shared" ca="1" si="38"/>
        <v>0.5177720372551563</v>
      </c>
      <c r="CJ112" s="8">
        <f t="shared" ca="1" si="39"/>
        <v>5.0045354129565345E-3</v>
      </c>
      <c r="CK112" s="8">
        <f t="shared" ca="1" si="48"/>
        <v>-9.9363563146209581E-4</v>
      </c>
      <c r="CL112" s="8">
        <f t="shared" ca="1" si="49"/>
        <v>5.2111512817693689E-2</v>
      </c>
    </row>
    <row r="113" spans="1:90" x14ac:dyDescent="0.25">
      <c r="A113" s="7">
        <f>'Calculate Data'!J115</f>
        <v>0.63194444444444442</v>
      </c>
      <c r="B113" s="7">
        <f>'Calculate Data'!K115</f>
        <v>0.26315789473684209</v>
      </c>
      <c r="C113" s="7">
        <f>'Calculate Data'!O115</f>
        <v>0.48648648648648651</v>
      </c>
      <c r="D113" s="7">
        <f>'Calculate Data'!B115</f>
        <v>296</v>
      </c>
      <c r="E113" s="2">
        <v>0.47234042553191491</v>
      </c>
      <c r="F113" s="10">
        <v>0.45070422535211269</v>
      </c>
      <c r="G113" s="4">
        <v>0.22807017543859648</v>
      </c>
      <c r="H113" s="8">
        <v>0.5546875</v>
      </c>
      <c r="I113" s="20">
        <v>128</v>
      </c>
      <c r="J113" s="1">
        <f t="shared" si="53"/>
        <v>1</v>
      </c>
      <c r="K113" s="1">
        <f t="shared" si="53"/>
        <v>0.47234042553191491</v>
      </c>
      <c r="L113" s="1">
        <f t="shared" si="53"/>
        <v>0.22310547759167046</v>
      </c>
      <c r="M113" s="1">
        <f t="shared" si="53"/>
        <v>0.10538173622415073</v>
      </c>
      <c r="N113" s="1">
        <f t="shared" si="53"/>
        <v>4.9776054131407371E-2</v>
      </c>
      <c r="O113" s="1">
        <f t="shared" si="53"/>
        <v>2.3511242589728591E-2</v>
      </c>
      <c r="P113" s="1">
        <f t="shared" si="53"/>
        <v>1.1105310329616484E-2</v>
      </c>
      <c r="Q113" s="1">
        <f t="shared" si="53"/>
        <v>5.2454870067550194E-3</v>
      </c>
      <c r="R113" s="1">
        <f t="shared" si="53"/>
        <v>2.4776555648927967E-3</v>
      </c>
      <c r="S113" s="1">
        <f t="shared" si="53"/>
        <v>1.1702968838429805E-3</v>
      </c>
      <c r="T113" s="1">
        <f t="shared" si="53"/>
        <v>5.5277852811306746E-4</v>
      </c>
      <c r="U113" s="1">
        <f t="shared" si="53"/>
        <v>2.6109964519383189E-4</v>
      </c>
      <c r="V113" s="1">
        <f t="shared" si="53"/>
        <v>1.2332791751708657E-4</v>
      </c>
      <c r="W113" s="1">
        <f t="shared" si="53"/>
        <v>5.8252761039985572E-5</v>
      </c>
      <c r="X113" s="1">
        <f t="shared" si="53"/>
        <v>2.7515133938035738E-5</v>
      </c>
      <c r="Y113" s="1">
        <f t="shared" si="53"/>
        <v>1.2996510072859432E-5</v>
      </c>
      <c r="Z113" s="1">
        <f t="shared" si="52"/>
        <v>6.1387770982442429E-6</v>
      </c>
      <c r="AA113" s="1">
        <f t="shared" si="50"/>
        <v>2.8995925868302597E-6</v>
      </c>
      <c r="AB113" s="1">
        <f t="shared" si="50"/>
        <v>1.3695947963325908E-6</v>
      </c>
      <c r="AC113" s="1">
        <f t="shared" si="40"/>
        <v>0.22807017543859648</v>
      </c>
      <c r="AD113" s="1">
        <f t="shared" si="40"/>
        <v>0.10772676371780515</v>
      </c>
      <c r="AE113" s="1">
        <f t="shared" si="40"/>
        <v>5.0883705415644138E-2</v>
      </c>
      <c r="AF113" s="1">
        <f t="shared" si="40"/>
        <v>2.4034431068665953E-2</v>
      </c>
      <c r="AG113" s="1">
        <f t="shared" si="40"/>
        <v>1.1352433398391154E-2</v>
      </c>
      <c r="AH113" s="1">
        <f t="shared" si="32"/>
        <v>5.3622132222188009E-3</v>
      </c>
      <c r="AI113" s="1">
        <f t="shared" si="32"/>
        <v>2.5327900751756891E-3</v>
      </c>
      <c r="AJ113" s="1">
        <f t="shared" si="32"/>
        <v>1.1963391418914956E-3</v>
      </c>
      <c r="AK113" s="1">
        <f t="shared" si="32"/>
        <v>5.6507933936151503E-4</v>
      </c>
      <c r="AL113" s="1">
        <f t="shared" si="32"/>
        <v>2.6690981561331133E-4</v>
      </c>
      <c r="AM113" s="1">
        <f t="shared" si="41"/>
        <v>0.5546875</v>
      </c>
      <c r="AN113" s="1">
        <f t="shared" si="41"/>
        <v>0.26200132978723406</v>
      </c>
      <c r="AO113" s="1">
        <f t="shared" si="41"/>
        <v>0.12375381960162971</v>
      </c>
      <c r="AP113" s="1">
        <f t="shared" si="41"/>
        <v>5.8453931811833608E-2</v>
      </c>
      <c r="AQ113" s="1">
        <f t="shared" si="41"/>
        <v>2.7610155026015028E-2</v>
      </c>
      <c r="AR113" s="1">
        <f t="shared" si="33"/>
        <v>1.3041392373990077E-2</v>
      </c>
      <c r="AS113" s="1">
        <f t="shared" si="33"/>
        <v>6.1599768234591431E-3</v>
      </c>
      <c r="AT113" s="1">
        <f t="shared" si="33"/>
        <v>2.9096060740594247E-3</v>
      </c>
      <c r="AU113" s="1">
        <f t="shared" si="33"/>
        <v>1.3743245711514732E-3</v>
      </c>
      <c r="AV113" s="1">
        <f t="shared" si="33"/>
        <v>6.4914905275665323E-4</v>
      </c>
      <c r="BK113" s="1">
        <f t="shared" ca="1" si="42"/>
        <v>0.46049338765442371</v>
      </c>
      <c r="BL113" s="1">
        <f t="shared" ca="1" si="42"/>
        <v>2.0605449868564278</v>
      </c>
      <c r="BM113" s="1">
        <f t="shared" ca="1" si="42"/>
        <v>-22.677820974656662</v>
      </c>
      <c r="BN113" s="1">
        <f t="shared" ca="1" si="42"/>
        <v>103.68301847647579</v>
      </c>
      <c r="BO113" s="1">
        <f t="shared" ca="1" si="42"/>
        <v>-245.83315805322022</v>
      </c>
      <c r="BP113" s="1">
        <f t="shared" ca="1" si="34"/>
        <v>331.9619236363165</v>
      </c>
      <c r="BQ113" s="1">
        <f t="shared" ca="1" si="34"/>
        <v>-265.42933439438406</v>
      </c>
      <c r="BR113" s="1">
        <f t="shared" ca="1" si="34"/>
        <v>124.36141597692824</v>
      </c>
      <c r="BS113" s="1">
        <f t="shared" ca="1" si="34"/>
        <v>-31.542065984726172</v>
      </c>
      <c r="BT113" s="1">
        <f t="shared" ca="1" si="34"/>
        <v>3.3426168881230156</v>
      </c>
      <c r="BU113" s="1">
        <f t="shared" ca="1" si="43"/>
        <v>0.58086895742599154</v>
      </c>
      <c r="BV113" s="1">
        <f t="shared" ca="1" si="43"/>
        <v>-0.54721610915074326</v>
      </c>
      <c r="BW113" s="1">
        <f t="shared" ca="1" si="43"/>
        <v>1.5453020462851117</v>
      </c>
      <c r="BX113" s="1">
        <f t="shared" ca="1" si="43"/>
        <v>3.2033690437287028</v>
      </c>
      <c r="BY113" s="1">
        <f t="shared" ca="1" si="43"/>
        <v>-22.252609257901828</v>
      </c>
      <c r="BZ113" s="1">
        <f t="shared" ca="1" si="35"/>
        <v>43.026137226400756</v>
      </c>
      <c r="CA113" s="1">
        <f t="shared" ca="1" si="35"/>
        <v>-41.729251761064631</v>
      </c>
      <c r="CB113" s="1">
        <f t="shared" ca="1" si="35"/>
        <v>22.117462597699504</v>
      </c>
      <c r="CC113" s="1">
        <f t="shared" ca="1" si="35"/>
        <v>-6.1183382081798472</v>
      </c>
      <c r="CD113" s="1">
        <f t="shared" ca="1" si="35"/>
        <v>0.69206595399396376</v>
      </c>
      <c r="CE113" s="4">
        <f t="shared" ca="1" si="36"/>
        <v>0.38763394536730278</v>
      </c>
      <c r="CF113" s="4">
        <f t="shared" ca="1" si="37"/>
        <v>-0.1595637699287063</v>
      </c>
      <c r="CG113" s="4">
        <f t="shared" ca="1" si="46"/>
        <v>-7.4063253869870822E-3</v>
      </c>
      <c r="CH113" s="4">
        <f t="shared" ca="1" si="47"/>
        <v>0.14076777678949723</v>
      </c>
      <c r="CI113" s="8">
        <f t="shared" ca="1" si="38"/>
        <v>0.51779048923698179</v>
      </c>
      <c r="CJ113" s="8">
        <f t="shared" ca="1" si="39"/>
        <v>3.6897010763018212E-2</v>
      </c>
      <c r="CK113" s="8">
        <f t="shared" ca="1" si="48"/>
        <v>-1.6170922158302847E-3</v>
      </c>
      <c r="CL113" s="8">
        <f t="shared" ca="1" si="49"/>
        <v>5.1247962845209431E-2</v>
      </c>
    </row>
    <row r="114" spans="1:90" x14ac:dyDescent="0.25">
      <c r="A114" s="7">
        <f>'Calculate Data'!J116</f>
        <v>0.44</v>
      </c>
      <c r="B114" s="7">
        <f>'Calculate Data'!K116</f>
        <v>0.23837209302325582</v>
      </c>
      <c r="C114" s="7">
        <f>'Calculate Data'!O116</f>
        <v>0.46583850931677018</v>
      </c>
      <c r="D114" s="7">
        <f>'Calculate Data'!B116</f>
        <v>322</v>
      </c>
      <c r="E114" s="2">
        <v>0.47659574468085109</v>
      </c>
      <c r="F114" s="10">
        <v>0.453125</v>
      </c>
      <c r="G114" s="4">
        <v>0.56000000000000005</v>
      </c>
      <c r="H114" s="8">
        <v>0.56140350877192979</v>
      </c>
      <c r="I114" s="20">
        <v>114</v>
      </c>
      <c r="J114" s="1">
        <f t="shared" si="53"/>
        <v>1</v>
      </c>
      <c r="K114" s="1">
        <f t="shared" si="53"/>
        <v>0.47659574468085109</v>
      </c>
      <c r="L114" s="1">
        <f t="shared" si="53"/>
        <v>0.227143503847895</v>
      </c>
      <c r="M114" s="1">
        <f t="shared" si="53"/>
        <v>0.10825562736580528</v>
      </c>
      <c r="N114" s="1">
        <f t="shared" si="53"/>
        <v>5.1594171340298693E-2</v>
      </c>
      <c r="O114" s="1">
        <f t="shared" si="53"/>
        <v>2.4589562511121082E-2</v>
      </c>
      <c r="P114" s="1">
        <f t="shared" si="53"/>
        <v>1.1719280856364089E-2</v>
      </c>
      <c r="Q114" s="1">
        <f t="shared" si="53"/>
        <v>5.5853593868628862E-3</v>
      </c>
      <c r="R114" s="1">
        <f t="shared" si="53"/>
        <v>2.6619585162920992E-3</v>
      </c>
      <c r="S114" s="1">
        <f t="shared" si="53"/>
        <v>1.2686781013817666E-3</v>
      </c>
      <c r="T114" s="1">
        <f t="shared" si="53"/>
        <v>6.0464658448833135E-4</v>
      </c>
      <c r="U114" s="1">
        <f t="shared" si="53"/>
        <v>2.8817198920294941E-4</v>
      </c>
      <c r="V114" s="1">
        <f t="shared" si="53"/>
        <v>1.3734154379034186E-4</v>
      </c>
      <c r="W114" s="1">
        <f t="shared" si="53"/>
        <v>6.5456395338375702E-5</v>
      </c>
      <c r="X114" s="1">
        <f t="shared" si="53"/>
        <v>3.1196239480417353E-5</v>
      </c>
      <c r="Y114" s="1">
        <f t="shared" si="53"/>
        <v>1.4867994986411678E-5</v>
      </c>
      <c r="Z114" s="1">
        <f t="shared" si="52"/>
        <v>7.0860231424600345E-6</v>
      </c>
      <c r="AA114" s="1">
        <f t="shared" si="50"/>
        <v>3.3771684764064848E-6</v>
      </c>
      <c r="AB114" s="1">
        <f t="shared" si="50"/>
        <v>1.6095441249256439E-6</v>
      </c>
      <c r="AC114" s="1">
        <f t="shared" si="40"/>
        <v>0.56000000000000005</v>
      </c>
      <c r="AD114" s="1">
        <f t="shared" si="40"/>
        <v>0.26689361702127662</v>
      </c>
      <c r="AE114" s="1">
        <f t="shared" si="40"/>
        <v>0.12720036215482122</v>
      </c>
      <c r="AF114" s="1">
        <f t="shared" si="40"/>
        <v>6.0623151324850966E-2</v>
      </c>
      <c r="AG114" s="1">
        <f t="shared" si="40"/>
        <v>2.889273595056727E-2</v>
      </c>
      <c r="AH114" s="1">
        <f t="shared" si="32"/>
        <v>1.3770155006227807E-2</v>
      </c>
      <c r="AI114" s="1">
        <f t="shared" si="32"/>
        <v>6.5627972795638907E-3</v>
      </c>
      <c r="AJ114" s="1">
        <f t="shared" si="32"/>
        <v>3.1278012566432166E-3</v>
      </c>
      <c r="AK114" s="1">
        <f t="shared" si="32"/>
        <v>1.4906967691235757E-3</v>
      </c>
      <c r="AL114" s="1">
        <f t="shared" si="32"/>
        <v>7.1045973677378931E-4</v>
      </c>
      <c r="AM114" s="1">
        <f t="shared" si="41"/>
        <v>0.56140350877192979</v>
      </c>
      <c r="AN114" s="1">
        <f t="shared" si="41"/>
        <v>0.26756252332960062</v>
      </c>
      <c r="AO114" s="1">
        <f t="shared" si="41"/>
        <v>0.12751916005495859</v>
      </c>
      <c r="AP114" s="1">
        <f t="shared" si="41"/>
        <v>6.077508904746963E-2</v>
      </c>
      <c r="AQ114" s="1">
        <f t="shared" si="41"/>
        <v>2.8965148822623826E-2</v>
      </c>
      <c r="AR114" s="1">
        <f t="shared" si="33"/>
        <v>1.380466667291008E-2</v>
      </c>
      <c r="AS114" s="1">
        <f t="shared" si="33"/>
        <v>6.579245393046506E-3</v>
      </c>
      <c r="AT114" s="1">
        <f t="shared" si="33"/>
        <v>3.1356403575370589E-3</v>
      </c>
      <c r="AU114" s="1">
        <f t="shared" si="33"/>
        <v>1.4944328512517047E-3</v>
      </c>
      <c r="AV114" s="1">
        <f t="shared" si="33"/>
        <v>7.1224033761783381E-4</v>
      </c>
      <c r="BK114" s="1">
        <f t="shared" ca="1" si="42"/>
        <v>0.46049338765442371</v>
      </c>
      <c r="BL114" s="1">
        <f t="shared" ca="1" si="42"/>
        <v>2.0791084552064856</v>
      </c>
      <c r="BM114" s="1">
        <f t="shared" ca="1" si="42"/>
        <v>-23.088270944411427</v>
      </c>
      <c r="BN114" s="1">
        <f t="shared" ca="1" si="42"/>
        <v>106.51058347033535</v>
      </c>
      <c r="BO114" s="1">
        <f t="shared" ca="1" si="42"/>
        <v>-254.81244544295012</v>
      </c>
      <c r="BP114" s="1">
        <f t="shared" ca="1" si="34"/>
        <v>347.18702941431548</v>
      </c>
      <c r="BQ114" s="1">
        <f t="shared" ca="1" si="34"/>
        <v>-280.10391650108818</v>
      </c>
      <c r="BR114" s="1">
        <f t="shared" ca="1" si="34"/>
        <v>132.41920172441607</v>
      </c>
      <c r="BS114" s="1">
        <f t="shared" ca="1" si="34"/>
        <v>-33.888354926816518</v>
      </c>
      <c r="BT114" s="1">
        <f t="shared" ca="1" si="34"/>
        <v>3.6236145766235457</v>
      </c>
      <c r="BU114" s="1">
        <f t="shared" ca="1" si="43"/>
        <v>0.58086895742599154</v>
      </c>
      <c r="BV114" s="1">
        <f t="shared" ca="1" si="43"/>
        <v>-0.55214598400795711</v>
      </c>
      <c r="BW114" s="1">
        <f t="shared" ca="1" si="43"/>
        <v>1.5732707465790474</v>
      </c>
      <c r="BX114" s="1">
        <f t="shared" ca="1" si="43"/>
        <v>3.2907289055802909</v>
      </c>
      <c r="BY114" s="1">
        <f t="shared" ca="1" si="43"/>
        <v>-23.065406747387797</v>
      </c>
      <c r="BZ114" s="1">
        <f t="shared" ca="1" si="35"/>
        <v>44.999488517160017</v>
      </c>
      <c r="CA114" s="1">
        <f t="shared" ca="1" si="35"/>
        <v>-44.036303966188292</v>
      </c>
      <c r="CB114" s="1">
        <f t="shared" ca="1" si="35"/>
        <v>23.550525847183582</v>
      </c>
      <c r="CC114" s="1">
        <f t="shared" ca="1" si="35"/>
        <v>-6.5734570735316806</v>
      </c>
      <c r="CD114" s="1">
        <f t="shared" ca="1" si="35"/>
        <v>0.75024460260104908</v>
      </c>
      <c r="CE114" s="4">
        <f t="shared" ca="1" si="36"/>
        <v>0.38704321328508984</v>
      </c>
      <c r="CF114" s="4">
        <f t="shared" ca="1" si="37"/>
        <v>0.17295678671491022</v>
      </c>
      <c r="CG114" s="4">
        <f t="shared" ca="1" si="46"/>
        <v>-6.3233035419876793E-3</v>
      </c>
      <c r="CH114" s="4">
        <f t="shared" ca="1" si="47"/>
        <v>0.14137847695948172</v>
      </c>
      <c r="CI114" s="8">
        <f t="shared" ca="1" si="38"/>
        <v>0.51781380541424904</v>
      </c>
      <c r="CJ114" s="8">
        <f t="shared" ca="1" si="39"/>
        <v>4.3589703357680754E-2</v>
      </c>
      <c r="CK114" s="8">
        <f t="shared" ca="1" si="48"/>
        <v>-8.5493784780607093E-5</v>
      </c>
      <c r="CL114" s="8">
        <f t="shared" ca="1" si="49"/>
        <v>5.0809450007049874E-2</v>
      </c>
    </row>
    <row r="115" spans="1:90" x14ac:dyDescent="0.25">
      <c r="A115" s="7">
        <f>'Calculate Data'!J117</f>
        <v>0.6166666666666667</v>
      </c>
      <c r="B115" s="7">
        <f>'Calculate Data'!K117</f>
        <v>0.19924812030075187</v>
      </c>
      <c r="C115" s="7">
        <f>'Calculate Data'!O117</f>
        <v>0.4743083003952569</v>
      </c>
      <c r="D115" s="7">
        <f>'Calculate Data'!B117</f>
        <v>506</v>
      </c>
      <c r="E115" s="2">
        <v>0.48085106382978721</v>
      </c>
      <c r="F115" s="10">
        <v>0.45549738219895286</v>
      </c>
      <c r="G115" s="4">
        <v>0.45355191256830601</v>
      </c>
      <c r="H115" s="8">
        <v>0.51069518716577544</v>
      </c>
      <c r="I115" s="20">
        <v>374</v>
      </c>
      <c r="J115" s="1">
        <f t="shared" si="53"/>
        <v>1</v>
      </c>
      <c r="K115" s="1">
        <f t="shared" si="53"/>
        <v>0.48085106382978721</v>
      </c>
      <c r="L115" s="1">
        <f t="shared" si="53"/>
        <v>0.23121774558623809</v>
      </c>
      <c r="M115" s="1">
        <f t="shared" si="53"/>
        <v>0.11118129894146767</v>
      </c>
      <c r="N115" s="1">
        <f t="shared" si="53"/>
        <v>5.3461645873982326E-2</v>
      </c>
      <c r="O115" s="1">
        <f t="shared" si="53"/>
        <v>2.5707089292595756E-2</v>
      </c>
      <c r="P115" s="1">
        <f t="shared" si="53"/>
        <v>1.2361281234312E-2</v>
      </c>
      <c r="Q115" s="1">
        <f t="shared" si="53"/>
        <v>5.9439352318181107E-3</v>
      </c>
      <c r="R115" s="1">
        <f t="shared" si="53"/>
        <v>2.8581475795550915E-3</v>
      </c>
      <c r="S115" s="1">
        <f t="shared" si="53"/>
        <v>1.3743433042115972E-3</v>
      </c>
      <c r="T115" s="1">
        <f t="shared" si="53"/>
        <v>6.6085443989749137E-4</v>
      </c>
      <c r="U115" s="1">
        <f t="shared" si="53"/>
        <v>3.1777256046134689E-4</v>
      </c>
      <c r="V115" s="1">
        <f t="shared" si="53"/>
        <v>1.5280127375375403E-4</v>
      </c>
      <c r="W115" s="1">
        <f t="shared" si="53"/>
        <v>7.3474655039039173E-5</v>
      </c>
      <c r="X115" s="1">
        <f t="shared" si="53"/>
        <v>3.5330366040048616E-5</v>
      </c>
      <c r="Y115" s="1">
        <f t="shared" si="53"/>
        <v>1.6988644095853164E-5</v>
      </c>
      <c r="Z115" s="1">
        <f t="shared" si="52"/>
        <v>8.1690075865166277E-6</v>
      </c>
      <c r="AA115" s="1">
        <f t="shared" si="50"/>
        <v>3.9280759884101226E-6</v>
      </c>
      <c r="AB115" s="1">
        <f t="shared" si="50"/>
        <v>1.8888195178312504E-6</v>
      </c>
      <c r="AC115" s="1">
        <f t="shared" si="40"/>
        <v>0.45355191256830601</v>
      </c>
      <c r="AD115" s="1">
        <f t="shared" si="40"/>
        <v>0.21809091966050459</v>
      </c>
      <c r="AE115" s="1">
        <f t="shared" si="40"/>
        <v>0.10486925073037028</v>
      </c>
      <c r="AF115" s="1">
        <f t="shared" si="40"/>
        <v>5.0426490776731239E-2</v>
      </c>
      <c r="AG115" s="1">
        <f t="shared" si="40"/>
        <v>2.4247631735194172E-2</v>
      </c>
      <c r="AH115" s="1">
        <f t="shared" si="32"/>
        <v>1.1659499515221026E-2</v>
      </c>
      <c r="AI115" s="1">
        <f t="shared" si="32"/>
        <v>5.6064827456169183E-3</v>
      </c>
      <c r="AJ115" s="1">
        <f t="shared" si="32"/>
        <v>2.6958831925732417E-3</v>
      </c>
      <c r="AK115" s="1">
        <f t="shared" si="32"/>
        <v>1.2963183011096863E-3</v>
      </c>
      <c r="AL115" s="1">
        <f t="shared" si="32"/>
        <v>6.2333603415061511E-4</v>
      </c>
      <c r="AM115" s="1">
        <f t="shared" si="41"/>
        <v>0.51069518716577544</v>
      </c>
      <c r="AN115" s="1">
        <f t="shared" si="41"/>
        <v>0.2455683240414154</v>
      </c>
      <c r="AO115" s="1">
        <f t="shared" si="41"/>
        <v>0.11808178985821251</v>
      </c>
      <c r="AP115" s="1">
        <f t="shared" si="41"/>
        <v>5.6779754272246859E-2</v>
      </c>
      <c r="AQ115" s="1">
        <f t="shared" si="41"/>
        <v>2.7302605245803812E-2</v>
      </c>
      <c r="AR115" s="1">
        <f t="shared" si="33"/>
        <v>1.3128486777769491E-2</v>
      </c>
      <c r="AS115" s="1">
        <f t="shared" si="33"/>
        <v>6.312846833565755E-3</v>
      </c>
      <c r="AT115" s="1">
        <f t="shared" si="33"/>
        <v>3.0355391157145971E-3</v>
      </c>
      <c r="AU115" s="1">
        <f t="shared" si="33"/>
        <v>1.4596422130882956E-3</v>
      </c>
      <c r="AV115" s="1">
        <f t="shared" si="33"/>
        <v>7.0187051097437192E-4</v>
      </c>
      <c r="BK115" s="1">
        <f t="shared" ca="1" si="42"/>
        <v>0.46049338765442371</v>
      </c>
      <c r="BL115" s="1">
        <f t="shared" ca="1" si="42"/>
        <v>2.0976719235565433</v>
      </c>
      <c r="BM115" s="1">
        <f t="shared" ca="1" si="42"/>
        <v>-23.502402079814207</v>
      </c>
      <c r="BN115" s="1">
        <f t="shared" ca="1" si="42"/>
        <v>109.38909421521701</v>
      </c>
      <c r="BO115" s="1">
        <f t="shared" ca="1" si="42"/>
        <v>-264.03549797715533</v>
      </c>
      <c r="BP115" s="1">
        <f t="shared" ca="1" si="34"/>
        <v>362.96570800510608</v>
      </c>
      <c r="BQ115" s="1">
        <f t="shared" ca="1" si="34"/>
        <v>-295.44844339334492</v>
      </c>
      <c r="BR115" s="1">
        <f t="shared" ca="1" si="34"/>
        <v>140.92041424411715</v>
      </c>
      <c r="BS115" s="1">
        <f t="shared" ca="1" si="34"/>
        <v>-36.385961319975799</v>
      </c>
      <c r="BT115" s="1">
        <f t="shared" ca="1" si="34"/>
        <v>3.9254168768280162</v>
      </c>
      <c r="BU115" s="1">
        <f t="shared" ca="1" si="43"/>
        <v>0.58086895742599154</v>
      </c>
      <c r="BV115" s="1">
        <f t="shared" ca="1" si="43"/>
        <v>-0.55707585886517097</v>
      </c>
      <c r="BW115" s="1">
        <f t="shared" ca="1" si="43"/>
        <v>1.601490287234363</v>
      </c>
      <c r="BX115" s="1">
        <f t="shared" ca="1" si="43"/>
        <v>3.3796627767936034</v>
      </c>
      <c r="BY115" s="1">
        <f t="shared" ca="1" si="43"/>
        <v>-23.900269651294103</v>
      </c>
      <c r="BZ115" s="1">
        <f t="shared" ca="1" si="35"/>
        <v>47.044589301195707</v>
      </c>
      <c r="CA115" s="1">
        <f t="shared" ca="1" si="35"/>
        <v>-46.448680982852196</v>
      </c>
      <c r="CB115" s="1">
        <f t="shared" ca="1" si="35"/>
        <v>25.062451780661746</v>
      </c>
      <c r="CC115" s="1">
        <f t="shared" ca="1" si="35"/>
        <v>-7.0579275781479733</v>
      </c>
      <c r="CD115" s="1">
        <f t="shared" ca="1" si="35"/>
        <v>0.81273070370067735</v>
      </c>
      <c r="CE115" s="4">
        <f t="shared" ca="1" si="36"/>
        <v>0.38649388218898606</v>
      </c>
      <c r="CF115" s="4">
        <f t="shared" ca="1" si="37"/>
        <v>6.7058030379319955E-2</v>
      </c>
      <c r="CG115" s="4">
        <f t="shared" ca="1" si="46"/>
        <v>-6.1502311059884037E-3</v>
      </c>
      <c r="CH115" s="4">
        <f t="shared" ca="1" si="47"/>
        <v>0.1411743733675323</v>
      </c>
      <c r="CI115" s="8">
        <f t="shared" ca="1" si="38"/>
        <v>0.51783973585264576</v>
      </c>
      <c r="CJ115" s="8">
        <f t="shared" ca="1" si="39"/>
        <v>-7.1445486868703112E-3</v>
      </c>
      <c r="CK115" s="8">
        <f t="shared" ca="1" si="48"/>
        <v>6.3933454516555102E-4</v>
      </c>
      <c r="CL115" s="8">
        <f t="shared" ca="1" si="49"/>
        <v>5.1097264592826992E-2</v>
      </c>
    </row>
    <row r="116" spans="1:90" x14ac:dyDescent="0.25">
      <c r="A116" s="7">
        <f>'Calculate Data'!J118</f>
        <v>0.53333333333333333</v>
      </c>
      <c r="B116" s="7">
        <f>'Calculate Data'!K118</f>
        <v>0.21341463414634146</v>
      </c>
      <c r="C116" s="7">
        <f>'Calculate Data'!O118</f>
        <v>0.50151975683890582</v>
      </c>
      <c r="D116" s="7">
        <f>'Calculate Data'!B118</f>
        <v>329</v>
      </c>
      <c r="E116" s="2">
        <v>0.48510638297872338</v>
      </c>
      <c r="F116" s="10">
        <v>0.45569620253164556</v>
      </c>
      <c r="G116" s="4">
        <v>0.51282051282051277</v>
      </c>
      <c r="H116" s="8">
        <v>0.54861111111111116</v>
      </c>
      <c r="I116" s="20">
        <v>432</v>
      </c>
      <c r="J116" s="1">
        <f t="shared" si="53"/>
        <v>1</v>
      </c>
      <c r="K116" s="1">
        <f t="shared" si="53"/>
        <v>0.48510638297872338</v>
      </c>
      <c r="L116" s="1">
        <f t="shared" si="53"/>
        <v>0.23532820280669983</v>
      </c>
      <c r="M116" s="1">
        <f t="shared" si="53"/>
        <v>0.11415921327644162</v>
      </c>
      <c r="N116" s="1">
        <f t="shared" si="53"/>
        <v>5.5379363036231248E-2</v>
      </c>
      <c r="O116" s="1">
        <f t="shared" si="53"/>
        <v>2.6864882494171752E-2</v>
      </c>
      <c r="P116" s="1">
        <f t="shared" si="53"/>
        <v>1.3032325975896084E-2</v>
      </c>
      <c r="Q116" s="1">
        <f t="shared" si="53"/>
        <v>6.3220645159666102E-3</v>
      </c>
      <c r="R116" s="1">
        <f t="shared" si="53"/>
        <v>3.0668738502986959E-3</v>
      </c>
      <c r="S116" s="1">
        <f t="shared" si="53"/>
        <v>1.4877600805704313E-3</v>
      </c>
      <c r="T116" s="1">
        <f t="shared" si="53"/>
        <v>7.2172191142565591E-4</v>
      </c>
      <c r="U116" s="1">
        <f t="shared" si="53"/>
        <v>3.5011190596819051E-4</v>
      </c>
      <c r="V116" s="1">
        <f t="shared" si="53"/>
        <v>1.6984152034201582E-4</v>
      </c>
      <c r="W116" s="1">
        <f t="shared" si="53"/>
        <v>8.2391205612722558E-5</v>
      </c>
      <c r="X116" s="1">
        <f t="shared" si="53"/>
        <v>3.9968499744044135E-5</v>
      </c>
      <c r="Y116" s="1">
        <f t="shared" si="53"/>
        <v>1.9388974343919279E-5</v>
      </c>
      <c r="Z116" s="1">
        <f t="shared" si="52"/>
        <v>9.4057152136459478E-6</v>
      </c>
      <c r="AA116" s="1">
        <f t="shared" si="50"/>
        <v>4.562772486619736E-6</v>
      </c>
      <c r="AB116" s="1">
        <f t="shared" si="50"/>
        <v>2.2134300573389355E-6</v>
      </c>
      <c r="AC116" s="1">
        <f t="shared" si="40"/>
        <v>0.51282051282051277</v>
      </c>
      <c r="AD116" s="1">
        <f t="shared" si="40"/>
        <v>0.248772504091653</v>
      </c>
      <c r="AE116" s="1">
        <f t="shared" si="40"/>
        <v>0.12068112964446144</v>
      </c>
      <c r="AF116" s="1">
        <f t="shared" si="40"/>
        <v>5.8543186295611081E-2</v>
      </c>
      <c r="AG116" s="1">
        <f t="shared" si="40"/>
        <v>2.8399673351913457E-2</v>
      </c>
      <c r="AH116" s="1">
        <f t="shared" si="32"/>
        <v>1.3776862817523975E-2</v>
      </c>
      <c r="AI116" s="1">
        <f t="shared" si="32"/>
        <v>6.6832440902031189E-3</v>
      </c>
      <c r="AJ116" s="1">
        <f t="shared" si="32"/>
        <v>3.242084367162364E-3</v>
      </c>
      <c r="AK116" s="1">
        <f t="shared" si="32"/>
        <v>1.5727558206659977E-3</v>
      </c>
      <c r="AL116" s="1">
        <f t="shared" si="32"/>
        <v>7.6295388747201593E-4</v>
      </c>
      <c r="AM116" s="1">
        <f t="shared" si="41"/>
        <v>0.54861111111111116</v>
      </c>
      <c r="AN116" s="1">
        <f t="shared" si="41"/>
        <v>0.26613475177304968</v>
      </c>
      <c r="AO116" s="1">
        <f t="shared" si="41"/>
        <v>0.12910366681756449</v>
      </c>
      <c r="AP116" s="1">
        <f t="shared" si="41"/>
        <v>6.2629012839158948E-2</v>
      </c>
      <c r="AQ116" s="1">
        <f t="shared" si="41"/>
        <v>3.0381733887932423E-2</v>
      </c>
      <c r="AR116" s="1">
        <f t="shared" si="33"/>
        <v>1.4738373034997004E-2</v>
      </c>
      <c r="AS116" s="1">
        <f t="shared" si="33"/>
        <v>7.1496788339985469E-3</v>
      </c>
      <c r="AT116" s="1">
        <f t="shared" si="33"/>
        <v>3.4683548386205713E-3</v>
      </c>
      <c r="AU116" s="1">
        <f t="shared" si="33"/>
        <v>1.6825210706499791E-3</v>
      </c>
      <c r="AV116" s="1">
        <f t="shared" si="33"/>
        <v>8.1620171086850058E-4</v>
      </c>
      <c r="BK116" s="1">
        <f t="shared" ca="1" si="42"/>
        <v>0.46049338765442371</v>
      </c>
      <c r="BL116" s="1">
        <f t="shared" ca="1" si="42"/>
        <v>2.116235391906601</v>
      </c>
      <c r="BM116" s="1">
        <f t="shared" ca="1" si="42"/>
        <v>-23.920214380865019</v>
      </c>
      <c r="BN116" s="1">
        <f t="shared" ca="1" si="42"/>
        <v>112.31900558389786</v>
      </c>
      <c r="BO116" s="1">
        <f t="shared" ca="1" si="42"/>
        <v>-273.50668797955944</v>
      </c>
      <c r="BP116" s="1">
        <f t="shared" ca="1" si="34"/>
        <v>379.31291963806865</v>
      </c>
      <c r="BQ116" s="1">
        <f t="shared" ca="1" si="34"/>
        <v>-311.48716305275906</v>
      </c>
      <c r="BR116" s="1">
        <f t="shared" ca="1" si="34"/>
        <v>149.88520495630314</v>
      </c>
      <c r="BS116" s="1">
        <f t="shared" ca="1" si="34"/>
        <v>-39.043174008384916</v>
      </c>
      <c r="BT116" s="1">
        <f t="shared" ca="1" si="34"/>
        <v>4.2493593202263149</v>
      </c>
      <c r="BU116" s="1">
        <f t="shared" ca="1" si="43"/>
        <v>0.58086895742599154</v>
      </c>
      <c r="BV116" s="1">
        <f t="shared" ca="1" si="43"/>
        <v>-0.56200573372238494</v>
      </c>
      <c r="BW116" s="1">
        <f t="shared" ca="1" si="43"/>
        <v>1.6299606682510599</v>
      </c>
      <c r="BX116" s="1">
        <f t="shared" ca="1" si="43"/>
        <v>3.4701847110236574</v>
      </c>
      <c r="BY116" s="1">
        <f t="shared" ca="1" si="43"/>
        <v>-24.757593748661058</v>
      </c>
      <c r="BZ116" s="1">
        <f t="shared" ca="1" si="35"/>
        <v>49.163378598728016</v>
      </c>
      <c r="CA116" s="1">
        <f t="shared" ca="1" si="35"/>
        <v>-48.970194937290941</v>
      </c>
      <c r="CB116" s="1">
        <f t="shared" ca="1" si="35"/>
        <v>26.656824293353001</v>
      </c>
      <c r="CC116" s="1">
        <f t="shared" ca="1" si="35"/>
        <v>-7.5733575416331291</v>
      </c>
      <c r="CD116" s="1">
        <f t="shared" ca="1" si="35"/>
        <v>0.8798007699491216</v>
      </c>
      <c r="CE116" s="4">
        <f t="shared" ca="1" si="36"/>
        <v>0.38597885648856689</v>
      </c>
      <c r="CF116" s="4">
        <f t="shared" ca="1" si="37"/>
        <v>0.12684165633194588</v>
      </c>
      <c r="CG116" s="4">
        <f t="shared" ca="1" si="46"/>
        <v>-1.0083740647858839E-2</v>
      </c>
      <c r="CH116" s="4">
        <f t="shared" ca="1" si="47"/>
        <v>0.13625546696821225</v>
      </c>
      <c r="CI116" s="8">
        <f t="shared" ca="1" si="38"/>
        <v>0.51786603742333603</v>
      </c>
      <c r="CJ116" s="8">
        <f t="shared" ca="1" si="39"/>
        <v>3.0745073687775126E-2</v>
      </c>
      <c r="CK116" s="8">
        <f t="shared" ca="1" si="48"/>
        <v>3.6665245998026563E-3</v>
      </c>
      <c r="CL116" s="8">
        <f t="shared" ca="1" si="49"/>
        <v>5.1213034219801397E-2</v>
      </c>
    </row>
    <row r="117" spans="1:90" x14ac:dyDescent="0.25">
      <c r="A117" s="7">
        <f>'Calculate Data'!J119</f>
        <v>0.40952380952380951</v>
      </c>
      <c r="B117" s="7">
        <f>'Calculate Data'!K119</f>
        <v>0.32051282051282054</v>
      </c>
      <c r="C117" s="7">
        <f>'Calculate Data'!O119</f>
        <v>0.57377049180327866</v>
      </c>
      <c r="D117" s="7">
        <f>'Calculate Data'!B119</f>
        <v>183</v>
      </c>
      <c r="E117" s="2">
        <v>0.48936170212765956</v>
      </c>
      <c r="F117" s="10">
        <v>0.45595854922279794</v>
      </c>
      <c r="G117" s="4">
        <v>0.42948717948717946</v>
      </c>
      <c r="H117" s="8">
        <v>0.55300859598853869</v>
      </c>
      <c r="I117" s="20">
        <v>349</v>
      </c>
      <c r="J117" s="1">
        <f t="shared" si="53"/>
        <v>1</v>
      </c>
      <c r="K117" s="1">
        <f t="shared" si="53"/>
        <v>0.48936170212765956</v>
      </c>
      <c r="L117" s="1">
        <f t="shared" si="53"/>
        <v>0.23947487550928021</v>
      </c>
      <c r="M117" s="1">
        <f t="shared" si="53"/>
        <v>0.11718983269603074</v>
      </c>
      <c r="N117" s="1">
        <f t="shared" si="53"/>
        <v>5.7348216000185255E-2</v>
      </c>
      <c r="O117" s="1">
        <f t="shared" si="53"/>
        <v>2.8064020595835338E-2</v>
      </c>
      <c r="P117" s="1">
        <f t="shared" si="53"/>
        <v>1.3733456887323674E-2</v>
      </c>
      <c r="Q117" s="1">
        <f t="shared" si="53"/>
        <v>6.7206278384775433E-3</v>
      </c>
      <c r="R117" s="1">
        <f t="shared" si="53"/>
        <v>3.2888178784039042E-3</v>
      </c>
      <c r="S117" s="1">
        <f t="shared" si="53"/>
        <v>1.6094215149636125E-3</v>
      </c>
      <c r="T117" s="1">
        <f t="shared" si="53"/>
        <v>7.8758925200346996E-4</v>
      </c>
      <c r="U117" s="1">
        <f t="shared" si="53"/>
        <v>3.8541601693786829E-4</v>
      </c>
      <c r="V117" s="1">
        <f t="shared" si="53"/>
        <v>1.8860783807597811E-4</v>
      </c>
      <c r="W117" s="1">
        <f t="shared" si="53"/>
        <v>9.2297452675478645E-5</v>
      </c>
      <c r="X117" s="1">
        <f t="shared" si="53"/>
        <v>4.516683854331933E-5</v>
      </c>
      <c r="Y117" s="1">
        <f t="shared" si="53"/>
        <v>2.2102920989283931E-5</v>
      </c>
      <c r="Z117" s="1">
        <f t="shared" si="52"/>
        <v>1.0816323037309157E-5</v>
      </c>
      <c r="AA117" s="1">
        <f t="shared" si="50"/>
        <v>5.293094252300225E-6</v>
      </c>
      <c r="AB117" s="1">
        <f t="shared" si="50"/>
        <v>2.59023761282777E-6</v>
      </c>
      <c r="AC117" s="1">
        <f t="shared" si="40"/>
        <v>0.42948717948717946</v>
      </c>
      <c r="AD117" s="1">
        <f t="shared" si="40"/>
        <v>0.21017457719585378</v>
      </c>
      <c r="AE117" s="1">
        <f t="shared" si="40"/>
        <v>0.10285138884052418</v>
      </c>
      <c r="AF117" s="1">
        <f t="shared" si="40"/>
        <v>5.033153070919269E-2</v>
      </c>
      <c r="AG117" s="1">
        <f t="shared" si="40"/>
        <v>2.4630323538541103E-2</v>
      </c>
      <c r="AH117" s="1">
        <f t="shared" si="32"/>
        <v>1.2053137050775433E-2</v>
      </c>
      <c r="AI117" s="1">
        <f t="shared" si="32"/>
        <v>5.8983436631454235E-3</v>
      </c>
      <c r="AJ117" s="1">
        <f t="shared" si="32"/>
        <v>2.8864234947307394E-3</v>
      </c>
      <c r="AK117" s="1">
        <f t="shared" si="32"/>
        <v>1.4125051144427024E-3</v>
      </c>
      <c r="AL117" s="1">
        <f t="shared" si="32"/>
        <v>6.912259070677053E-4</v>
      </c>
      <c r="AM117" s="1">
        <f t="shared" si="41"/>
        <v>0.55300859598853869</v>
      </c>
      <c r="AN117" s="1">
        <f t="shared" si="41"/>
        <v>0.27062122782417852</v>
      </c>
      <c r="AO117" s="1">
        <f t="shared" si="41"/>
        <v>0.13243166467991713</v>
      </c>
      <c r="AP117" s="1">
        <f t="shared" si="41"/>
        <v>6.480698484336371E-2</v>
      </c>
      <c r="AQ117" s="1">
        <f t="shared" si="41"/>
        <v>3.1714056412709898E-2</v>
      </c>
      <c r="AR117" s="1">
        <f t="shared" si="33"/>
        <v>1.5519644627496334E-2</v>
      </c>
      <c r="AS117" s="1">
        <f t="shared" si="33"/>
        <v>7.5947197113279919E-3</v>
      </c>
      <c r="AT117" s="1">
        <f t="shared" si="33"/>
        <v>3.7165649651179538E-3</v>
      </c>
      <c r="AU117" s="1">
        <f t="shared" si="33"/>
        <v>1.8187445573981476E-3</v>
      </c>
      <c r="AV117" s="1">
        <f t="shared" si="33"/>
        <v>8.9002393234377433E-4</v>
      </c>
      <c r="BK117" s="1">
        <f t="shared" ca="1" si="42"/>
        <v>0.46049338765442371</v>
      </c>
      <c r="BL117" s="1">
        <f t="shared" ca="1" si="42"/>
        <v>2.1347988602566592</v>
      </c>
      <c r="BM117" s="1">
        <f t="shared" ca="1" si="42"/>
        <v>-24.34170784756386</v>
      </c>
      <c r="BN117" s="1">
        <f t="shared" ca="1" si="42"/>
        <v>115.30077244915486</v>
      </c>
      <c r="BO117" s="1">
        <f t="shared" ca="1" si="42"/>
        <v>-283.23042663898565</v>
      </c>
      <c r="BP117" s="1">
        <f t="shared" ca="1" si="34"/>
        <v>396.24389167898283</v>
      </c>
      <c r="BQ117" s="1">
        <f t="shared" ca="1" si="34"/>
        <v>-328.24497581259214</v>
      </c>
      <c r="BR117" s="1">
        <f t="shared" ca="1" si="34"/>
        <v>159.33445134278716</v>
      </c>
      <c r="BS117" s="1">
        <f t="shared" ca="1" si="34"/>
        <v>-41.868656806964829</v>
      </c>
      <c r="BT117" s="1">
        <f t="shared" ca="1" si="34"/>
        <v>4.5968502610724675</v>
      </c>
      <c r="BU117" s="1">
        <f t="shared" ca="1" si="43"/>
        <v>0.58086895742599154</v>
      </c>
      <c r="BV117" s="1">
        <f t="shared" ca="1" si="43"/>
        <v>-0.56693560857959879</v>
      </c>
      <c r="BW117" s="1">
        <f t="shared" ca="1" si="43"/>
        <v>1.6586818896291373</v>
      </c>
      <c r="BX117" s="1">
        <f t="shared" ca="1" si="43"/>
        <v>3.5623087619254683</v>
      </c>
      <c r="BY117" s="1">
        <f t="shared" ca="1" si="43"/>
        <v>-25.637778336564867</v>
      </c>
      <c r="BZ117" s="1">
        <f t="shared" ca="1" si="35"/>
        <v>51.357830053970254</v>
      </c>
      <c r="CA117" s="1">
        <f t="shared" ca="1" si="35"/>
        <v>-51.604760514661628</v>
      </c>
      <c r="CB117" s="1">
        <f t="shared" ca="1" si="35"/>
        <v>28.337356409264903</v>
      </c>
      <c r="CC117" s="1">
        <f t="shared" ca="1" si="35"/>
        <v>-8.1214275181361746</v>
      </c>
      <c r="CD117" s="1">
        <f t="shared" ca="1" si="35"/>
        <v>0.95174639145766171</v>
      </c>
      <c r="CE117" s="4">
        <f t="shared" ca="1" si="36"/>
        <v>0.3854908738019267</v>
      </c>
      <c r="CF117" s="4">
        <f t="shared" ca="1" si="37"/>
        <v>4.3996305685252757E-2</v>
      </c>
      <c r="CG117" s="4">
        <f t="shared" ca="1" si="46"/>
        <v>-4.0661946991745227E-4</v>
      </c>
      <c r="CH117" s="4">
        <f t="shared" ca="1" si="47"/>
        <v>0.12644867210546967</v>
      </c>
      <c r="CI117" s="8">
        <f t="shared" ca="1" si="38"/>
        <v>0.51789048573114627</v>
      </c>
      <c r="CJ117" s="8">
        <f t="shared" ca="1" si="39"/>
        <v>3.5118110257392421E-2</v>
      </c>
      <c r="CK117" s="8">
        <f t="shared" ca="1" si="48"/>
        <v>8.0000948506614572E-3</v>
      </c>
      <c r="CL117" s="8">
        <f t="shared" ca="1" si="49"/>
        <v>4.1267224759975157E-2</v>
      </c>
    </row>
    <row r="118" spans="1:90" x14ac:dyDescent="0.25">
      <c r="A118" s="7">
        <f>'Calculate Data'!J120</f>
        <v>0.54135338345864659</v>
      </c>
      <c r="B118" s="7">
        <f>'Calculate Data'!K120</f>
        <v>0.31578947368421051</v>
      </c>
      <c r="C118" s="7">
        <f>'Calculate Data'!O120</f>
        <v>0.5</v>
      </c>
      <c r="D118" s="7">
        <f>'Calculate Data'!B120</f>
        <v>266</v>
      </c>
      <c r="E118" s="2">
        <v>0.49361702127659574</v>
      </c>
      <c r="F118" s="10">
        <v>0.46153846153846156</v>
      </c>
      <c r="G118" s="4">
        <v>0.33333333333333331</v>
      </c>
      <c r="H118" s="8">
        <v>0.4642857142857143</v>
      </c>
      <c r="I118" s="20">
        <v>84</v>
      </c>
      <c r="J118" s="1">
        <f t="shared" si="53"/>
        <v>1</v>
      </c>
      <c r="K118" s="1">
        <f t="shared" si="53"/>
        <v>0.49361702127659574</v>
      </c>
      <c r="L118" s="1">
        <f t="shared" si="53"/>
        <v>0.24365776369397918</v>
      </c>
      <c r="M118" s="1">
        <f t="shared" si="53"/>
        <v>0.12027361952553865</v>
      </c>
      <c r="N118" s="1">
        <f t="shared" si="53"/>
        <v>5.9369105808350996E-2</v>
      </c>
      <c r="O118" s="1">
        <f t="shared" si="53"/>
        <v>2.9305601164973258E-2</v>
      </c>
      <c r="P118" s="1">
        <f t="shared" si="53"/>
        <v>1.4465743553774033E-2</v>
      </c>
      <c r="Q118" s="1">
        <f t="shared" si="53"/>
        <v>7.1405372435650542E-3</v>
      </c>
      <c r="R118" s="1">
        <f t="shared" si="53"/>
        <v>3.5246907244831757E-3</v>
      </c>
      <c r="S118" s="1">
        <f t="shared" si="53"/>
        <v>1.7398473363406314E-3</v>
      </c>
      <c r="T118" s="1">
        <f t="shared" si="53"/>
        <v>8.5881825964048187E-4</v>
      </c>
      <c r="U118" s="1">
        <f t="shared" si="53"/>
        <v>4.2392731114168468E-4</v>
      </c>
      <c r="V118" s="1">
        <f t="shared" si="53"/>
        <v>2.0925773656355499E-4</v>
      </c>
      <c r="W118" s="1">
        <f t="shared" si="53"/>
        <v>1.0329318060158459E-4</v>
      </c>
      <c r="X118" s="1">
        <f t="shared" si="53"/>
        <v>5.0987272126739625E-5</v>
      </c>
      <c r="Y118" s="1">
        <f t="shared" si="53"/>
        <v>2.5168185390220411E-5</v>
      </c>
      <c r="Z118" s="1">
        <f t="shared" si="52"/>
        <v>1.2423444703257735E-5</v>
      </c>
      <c r="AA118" s="1">
        <f t="shared" si="50"/>
        <v>6.1324237684165841E-6</v>
      </c>
      <c r="AB118" s="1">
        <f t="shared" si="50"/>
        <v>3.0270687537715905E-6</v>
      </c>
      <c r="AC118" s="1">
        <f t="shared" si="40"/>
        <v>0.33333333333333331</v>
      </c>
      <c r="AD118" s="1">
        <f t="shared" si="40"/>
        <v>0.16453900709219857</v>
      </c>
      <c r="AE118" s="1">
        <f t="shared" si="40"/>
        <v>8.1219254564659726E-2</v>
      </c>
      <c r="AF118" s="1">
        <f t="shared" si="40"/>
        <v>4.0091206508512882E-2</v>
      </c>
      <c r="AG118" s="1">
        <f t="shared" si="40"/>
        <v>1.9789701936116996E-2</v>
      </c>
      <c r="AH118" s="1">
        <f t="shared" si="32"/>
        <v>9.768533721657752E-3</v>
      </c>
      <c r="AI118" s="1">
        <f t="shared" si="32"/>
        <v>4.8219145179246772E-3</v>
      </c>
      <c r="AJ118" s="1">
        <f t="shared" si="32"/>
        <v>2.3801790811883512E-3</v>
      </c>
      <c r="AK118" s="1">
        <f t="shared" si="32"/>
        <v>1.1748969081610584E-3</v>
      </c>
      <c r="AL118" s="1">
        <f t="shared" si="32"/>
        <v>5.7994911211354378E-4</v>
      </c>
      <c r="AM118" s="1">
        <f t="shared" si="41"/>
        <v>0.4642857142857143</v>
      </c>
      <c r="AN118" s="1">
        <f t="shared" si="41"/>
        <v>0.22917933130699089</v>
      </c>
      <c r="AO118" s="1">
        <f t="shared" si="41"/>
        <v>0.11312681885791891</v>
      </c>
      <c r="AP118" s="1">
        <f t="shared" si="41"/>
        <v>5.5841323351142946E-2</v>
      </c>
      <c r="AQ118" s="1">
        <f t="shared" si="41"/>
        <v>2.7564227696734393E-2</v>
      </c>
      <c r="AR118" s="1">
        <f t="shared" si="33"/>
        <v>1.360617196945187E-2</v>
      </c>
      <c r="AS118" s="1">
        <f t="shared" si="33"/>
        <v>6.7162380785379446E-3</v>
      </c>
      <c r="AT118" s="1">
        <f t="shared" si="33"/>
        <v>3.3152494345123468E-3</v>
      </c>
      <c r="AU118" s="1">
        <f t="shared" si="33"/>
        <v>1.6364635506529032E-3</v>
      </c>
      <c r="AV118" s="1">
        <f t="shared" si="33"/>
        <v>8.0778626330100752E-4</v>
      </c>
      <c r="BK118" s="1">
        <f t="shared" ca="1" si="42"/>
        <v>0.46049338765442371</v>
      </c>
      <c r="BL118" s="1">
        <f t="shared" ca="1" si="42"/>
        <v>2.1533623286067169</v>
      </c>
      <c r="BM118" s="1">
        <f t="shared" ca="1" si="42"/>
        <v>-24.766882479910723</v>
      </c>
      <c r="BN118" s="1">
        <f t="shared" ca="1" si="42"/>
        <v>118.33484968376496</v>
      </c>
      <c r="BO118" s="1">
        <f t="shared" ca="1" si="42"/>
        <v>-293.21116400935671</v>
      </c>
      <c r="BP118" s="1">
        <f t="shared" ca="1" si="34"/>
        <v>413.77412099406621</v>
      </c>
      <c r="BQ118" s="1">
        <f t="shared" ca="1" si="34"/>
        <v>-345.74744595459612</v>
      </c>
      <c r="BR118" s="1">
        <f t="shared" ca="1" si="34"/>
        <v>169.28977639296153</v>
      </c>
      <c r="BS118" s="1">
        <f t="shared" ca="1" si="34"/>
        <v>-44.871461950850701</v>
      </c>
      <c r="BT118" s="1">
        <f t="shared" ca="1" si="34"/>
        <v>4.969374155821753</v>
      </c>
      <c r="BU118" s="1">
        <f t="shared" ca="1" si="43"/>
        <v>0.58086895742599154</v>
      </c>
      <c r="BV118" s="1">
        <f t="shared" ca="1" si="43"/>
        <v>-0.57186548343681276</v>
      </c>
      <c r="BW118" s="1">
        <f t="shared" ca="1" si="43"/>
        <v>1.6876539513685953</v>
      </c>
      <c r="BX118" s="1">
        <f t="shared" ca="1" si="43"/>
        <v>3.6560489831540499</v>
      </c>
      <c r="BY118" s="1">
        <f t="shared" ca="1" si="43"/>
        <v>-26.541226230117633</v>
      </c>
      <c r="BZ118" s="1">
        <f t="shared" ca="1" si="35"/>
        <v>53.629952241535904</v>
      </c>
      <c r="CA118" s="1">
        <f t="shared" ca="1" si="35"/>
        <v>-54.356396782230306</v>
      </c>
      <c r="CB118" s="1">
        <f t="shared" ca="1" si="35"/>
        <v>30.10789373963771</v>
      </c>
      <c r="CC118" s="1">
        <f t="shared" ca="1" si="35"/>
        <v>-8.7038934051979933</v>
      </c>
      <c r="CD118" s="1">
        <f t="shared" ca="1" si="35"/>
        <v>1.0288749147775986</v>
      </c>
      <c r="CE118" s="4">
        <f t="shared" ca="1" si="36"/>
        <v>0.38502254816135828</v>
      </c>
      <c r="CF118" s="4">
        <f t="shared" ca="1" si="37"/>
        <v>-5.1689214828024965E-2</v>
      </c>
      <c r="CG118" s="4">
        <f t="shared" ca="1" si="46"/>
        <v>6.7604330680252579E-3</v>
      </c>
      <c r="CH118" s="4">
        <f t="shared" ca="1" si="47"/>
        <v>0.12903256775730257</v>
      </c>
      <c r="CI118" s="8">
        <f t="shared" ca="1" si="38"/>
        <v>0.51791088691710474</v>
      </c>
      <c r="CJ118" s="8">
        <f t="shared" ca="1" si="39"/>
        <v>-5.3625172631390439E-2</v>
      </c>
      <c r="CK118" s="8">
        <f t="shared" ca="1" si="48"/>
        <v>6.6266642769605213E-3</v>
      </c>
      <c r="CL118" s="8">
        <f t="shared" ca="1" si="49"/>
        <v>4.1762915235190677E-2</v>
      </c>
    </row>
    <row r="119" spans="1:90" x14ac:dyDescent="0.25">
      <c r="A119" s="7">
        <f>'Calculate Data'!J121</f>
        <v>0.38541666666666669</v>
      </c>
      <c r="B119" s="7">
        <f>'Calculate Data'!K121</f>
        <v>0.53020134228187921</v>
      </c>
      <c r="C119" s="7">
        <f>'Calculate Data'!O121</f>
        <v>0.56304985337243407</v>
      </c>
      <c r="D119" s="7">
        <f>'Calculate Data'!B121</f>
        <v>341</v>
      </c>
      <c r="E119" s="2">
        <v>0.49787234042553191</v>
      </c>
      <c r="F119" s="10">
        <v>0.46153846153846156</v>
      </c>
      <c r="G119" s="4">
        <v>0.44444444444444442</v>
      </c>
      <c r="H119" s="8">
        <v>0.52631578947368418</v>
      </c>
      <c r="I119" s="20">
        <v>247</v>
      </c>
      <c r="J119" s="1">
        <f t="shared" si="53"/>
        <v>1</v>
      </c>
      <c r="K119" s="1">
        <f t="shared" si="53"/>
        <v>0.49787234042553191</v>
      </c>
      <c r="L119" s="1">
        <f t="shared" si="53"/>
        <v>0.24787686736079673</v>
      </c>
      <c r="M119" s="1">
        <f t="shared" si="53"/>
        <v>0.123411036090269</v>
      </c>
      <c r="N119" s="1">
        <f t="shared" si="53"/>
        <v>6.1442941372602013E-2</v>
      </c>
      <c r="O119" s="1">
        <f t="shared" si="53"/>
        <v>3.0590741023806108E-2</v>
      </c>
      <c r="P119" s="1">
        <f t="shared" si="53"/>
        <v>1.5230283828873679E-2</v>
      </c>
      <c r="Q119" s="1">
        <f t="shared" si="53"/>
        <v>7.5827370552264692E-3</v>
      </c>
      <c r="R119" s="1">
        <f t="shared" si="53"/>
        <v>3.7752350445170082E-3</v>
      </c>
      <c r="S119" s="1">
        <f t="shared" si="53"/>
        <v>1.87958510727017E-3</v>
      </c>
      <c r="T119" s="1">
        <f t="shared" si="53"/>
        <v>9.3579343638557392E-4</v>
      </c>
      <c r="U119" s="1">
        <f t="shared" si="53"/>
        <v>4.6590566832813678E-4</v>
      </c>
      <c r="V119" s="1">
        <f t="shared" si="53"/>
        <v>2.319615455080511E-4</v>
      </c>
      <c r="W119" s="1">
        <f t="shared" si="53"/>
        <v>1.1548723755081692E-4</v>
      </c>
      <c r="X119" s="1">
        <f t="shared" si="53"/>
        <v>5.7497901248704594E-5</v>
      </c>
      <c r="Y119" s="1">
        <f t="shared" si="53"/>
        <v>2.8626614664248668E-5</v>
      </c>
      <c r="Z119" s="1">
        <f t="shared" si="52"/>
        <v>1.4252399641349338E-5</v>
      </c>
      <c r="AA119" s="1">
        <f t="shared" si="50"/>
        <v>7.0958755661186064E-6</v>
      </c>
      <c r="AB119" s="1">
        <f t="shared" si="50"/>
        <v>3.5328401754718164E-6</v>
      </c>
      <c r="AC119" s="1">
        <f t="shared" si="40"/>
        <v>0.44444444444444442</v>
      </c>
      <c r="AD119" s="1">
        <f t="shared" si="40"/>
        <v>0.22127659574468084</v>
      </c>
      <c r="AE119" s="1">
        <f t="shared" si="40"/>
        <v>0.11016749660479853</v>
      </c>
      <c r="AF119" s="1">
        <f t="shared" si="40"/>
        <v>5.4849349373452885E-2</v>
      </c>
      <c r="AG119" s="1">
        <f t="shared" si="40"/>
        <v>2.730797394337867E-2</v>
      </c>
      <c r="AH119" s="1">
        <f t="shared" ref="AH119:AL169" si="54">$G119*O119</f>
        <v>1.359588489946938E-2</v>
      </c>
      <c r="AI119" s="1">
        <f t="shared" si="54"/>
        <v>6.7690150350549682E-3</v>
      </c>
      <c r="AJ119" s="1">
        <f t="shared" si="54"/>
        <v>3.3701053578784304E-3</v>
      </c>
      <c r="AK119" s="1">
        <f t="shared" si="54"/>
        <v>1.6778822420075591E-3</v>
      </c>
      <c r="AL119" s="1">
        <f t="shared" si="54"/>
        <v>8.3537115878674212E-4</v>
      </c>
      <c r="AM119" s="1">
        <f t="shared" si="41"/>
        <v>0.52631578947368418</v>
      </c>
      <c r="AN119" s="1">
        <f t="shared" si="41"/>
        <v>0.26203807390817468</v>
      </c>
      <c r="AO119" s="1">
        <f t="shared" si="41"/>
        <v>0.13046150913726143</v>
      </c>
      <c r="AP119" s="1">
        <f t="shared" si="41"/>
        <v>6.4953176889615258E-2</v>
      </c>
      <c r="AQ119" s="1">
        <f t="shared" si="41"/>
        <v>3.233839019610632E-2</v>
      </c>
      <c r="AR119" s="1">
        <f t="shared" ref="AR119:AV169" si="55">$H119*O119</f>
        <v>1.6100390012529529E-2</v>
      </c>
      <c r="AS119" s="1">
        <f t="shared" si="55"/>
        <v>8.0159388573019363E-3</v>
      </c>
      <c r="AT119" s="1">
        <f t="shared" si="55"/>
        <v>3.9909142395928784E-3</v>
      </c>
      <c r="AU119" s="1">
        <f t="shared" si="55"/>
        <v>1.9869658129036882E-3</v>
      </c>
      <c r="AV119" s="1">
        <f t="shared" si="55"/>
        <v>9.8925531961587898E-4</v>
      </c>
      <c r="BK119" s="1">
        <f t="shared" ca="1" si="42"/>
        <v>0.46049338765442371</v>
      </c>
      <c r="BL119" s="1">
        <f t="shared" ca="1" si="42"/>
        <v>2.1719257969567751</v>
      </c>
      <c r="BM119" s="1">
        <f t="shared" ca="1" si="42"/>
        <v>-25.195738277905608</v>
      </c>
      <c r="BN119" s="1">
        <f t="shared" ca="1" si="42"/>
        <v>121.42169216050513</v>
      </c>
      <c r="BO119" s="1">
        <f t="shared" ca="1" si="42"/>
        <v>-303.45338900969534</v>
      </c>
      <c r="BP119" s="1">
        <f t="shared" ref="BP119:BT182" ca="1" si="56">BP$1*O119</f>
        <v>431.91937631401402</v>
      </c>
      <c r="BQ119" s="1">
        <f t="shared" ca="1" si="56"/>
        <v>-364.02081340802113</v>
      </c>
      <c r="BR119" s="1">
        <f t="shared" ca="1" si="56"/>
        <v>179.77356839399525</v>
      </c>
      <c r="BS119" s="1">
        <f t="shared" ca="1" si="56"/>
        <v>-48.061043903476723</v>
      </c>
      <c r="BT119" s="1">
        <f t="shared" ca="1" si="56"/>
        <v>5.3684949596676352</v>
      </c>
      <c r="BU119" s="1">
        <f t="shared" ca="1" si="43"/>
        <v>0.58086895742599154</v>
      </c>
      <c r="BV119" s="1">
        <f t="shared" ca="1" si="43"/>
        <v>-0.57679535829402662</v>
      </c>
      <c r="BW119" s="1">
        <f t="shared" ca="1" si="43"/>
        <v>1.7168768534694336</v>
      </c>
      <c r="BX119" s="1">
        <f t="shared" ca="1" si="43"/>
        <v>3.751419428364418</v>
      </c>
      <c r="BY119" s="1">
        <f t="shared" ca="1" si="43"/>
        <v>-27.468343762467388</v>
      </c>
      <c r="BZ119" s="1">
        <f t="shared" ref="BZ119:CD182" ca="1" si="57">BZ$1*O119</f>
        <v>55.981788972845727</v>
      </c>
      <c r="CA119" s="1">
        <f t="shared" ca="1" si="57"/>
        <v>-57.229229028621795</v>
      </c>
      <c r="CB119" s="1">
        <f t="shared" ca="1" si="57"/>
        <v>31.972418002596747</v>
      </c>
      <c r="CC119" s="1">
        <f t="shared" ca="1" si="57"/>
        <v>-9.3225891221596697</v>
      </c>
      <c r="CD119" s="1">
        <f t="shared" ca="1" si="57"/>
        <v>1.1115101461299846</v>
      </c>
      <c r="CE119" s="4">
        <f t="shared" ca="1" si="36"/>
        <v>0.38456641369442846</v>
      </c>
      <c r="CF119" s="4">
        <f t="shared" ca="1" si="37"/>
        <v>5.9878030750015965E-2</v>
      </c>
      <c r="CG119" s="4">
        <f t="shared" ca="1" si="46"/>
        <v>1.4019124206005625E-2</v>
      </c>
      <c r="CH119" s="4">
        <f t="shared" ca="1" si="47"/>
        <v>0.13601788306650964</v>
      </c>
      <c r="CI119" s="8">
        <f t="shared" ca="1" si="38"/>
        <v>0.51792508928942471</v>
      </c>
      <c r="CJ119" s="8">
        <f t="shared" ca="1" si="39"/>
        <v>8.3907001842594697E-3</v>
      </c>
      <c r="CK119" s="8">
        <f t="shared" ca="1" si="48"/>
        <v>7.864194178130118E-3</v>
      </c>
      <c r="CL119" s="8">
        <f t="shared" ca="1" si="49"/>
        <v>4.3402917157407191E-2</v>
      </c>
    </row>
    <row r="120" spans="1:90" x14ac:dyDescent="0.25">
      <c r="A120" s="7">
        <f>'Calculate Data'!J122</f>
        <v>0.68627450980392157</v>
      </c>
      <c r="B120" s="7">
        <f>'Calculate Data'!K122</f>
        <v>0.21897810218978103</v>
      </c>
      <c r="C120" s="7">
        <f>'Calculate Data'!O122</f>
        <v>0.48204158790170132</v>
      </c>
      <c r="D120" s="7">
        <f>'Calculate Data'!B122</f>
        <v>529</v>
      </c>
      <c r="E120" s="2">
        <v>0.50212765957446803</v>
      </c>
      <c r="F120" s="10">
        <v>0.46268656716417911</v>
      </c>
      <c r="G120" s="4">
        <v>0.40909090909090912</v>
      </c>
      <c r="H120" s="8">
        <v>0.60360360360360366</v>
      </c>
      <c r="I120" s="20">
        <v>111</v>
      </c>
      <c r="J120" s="1">
        <f t="shared" si="53"/>
        <v>1</v>
      </c>
      <c r="K120" s="1">
        <f t="shared" si="53"/>
        <v>0.50212765957446803</v>
      </c>
      <c r="L120" s="1">
        <f t="shared" si="53"/>
        <v>0.25213218650973285</v>
      </c>
      <c r="M120" s="1">
        <f t="shared" si="53"/>
        <v>0.12660254471552543</v>
      </c>
      <c r="N120" s="1">
        <f t="shared" si="53"/>
        <v>6.3570639474178708E-2</v>
      </c>
      <c r="O120" s="1">
        <f t="shared" si="53"/>
        <v>3.1920576416821646E-2</v>
      </c>
      <c r="P120" s="1">
        <f t="shared" si="53"/>
        <v>1.6028204328446611E-2</v>
      </c>
      <c r="Q120" s="1">
        <f t="shared" si="53"/>
        <v>8.0482047266242553E-3</v>
      </c>
      <c r="R120" s="1">
        <f t="shared" si="53"/>
        <v>4.0412262031560078E-3</v>
      </c>
      <c r="S120" s="1">
        <f t="shared" si="53"/>
        <v>2.02921145520174E-3</v>
      </c>
      <c r="T120" s="1">
        <f t="shared" si="53"/>
        <v>1.0189231987821502E-3</v>
      </c>
      <c r="U120" s="1">
        <f t="shared" si="53"/>
        <v>5.1162952109061151E-4</v>
      </c>
      <c r="V120" s="1">
        <f t="shared" si="53"/>
        <v>2.5690333399443465E-4</v>
      </c>
      <c r="W120" s="1">
        <f t="shared" si="53"/>
        <v>1.2899826983550335E-4</v>
      </c>
      <c r="X120" s="1">
        <f t="shared" si="53"/>
        <v>6.4773599321656984E-5</v>
      </c>
      <c r="Y120" s="1">
        <f t="shared" si="53"/>
        <v>3.2524615829597978E-5</v>
      </c>
      <c r="Z120" s="1">
        <f t="shared" si="52"/>
        <v>1.6331509225074722E-5</v>
      </c>
      <c r="AA120" s="1">
        <f t="shared" si="50"/>
        <v>8.2005025045056044E-6</v>
      </c>
      <c r="AB120" s="1">
        <f t="shared" si="50"/>
        <v>4.1176991299219624E-6</v>
      </c>
      <c r="AC120" s="1">
        <f t="shared" ref="AC120:AG170" si="58">$G120*J120</f>
        <v>0.40909090909090912</v>
      </c>
      <c r="AD120" s="1">
        <f t="shared" si="58"/>
        <v>0.20541586073500967</v>
      </c>
      <c r="AE120" s="1">
        <f t="shared" si="58"/>
        <v>0.10314498539034526</v>
      </c>
      <c r="AF120" s="1">
        <f t="shared" si="58"/>
        <v>5.1791950110896767E-2</v>
      </c>
      <c r="AG120" s="1">
        <f t="shared" si="58"/>
        <v>2.60061706939822E-2</v>
      </c>
      <c r="AH120" s="1">
        <f t="shared" si="54"/>
        <v>1.3058417625063401E-2</v>
      </c>
      <c r="AI120" s="1">
        <f t="shared" si="54"/>
        <v>6.5569926798190684E-3</v>
      </c>
      <c r="AJ120" s="1">
        <f t="shared" si="54"/>
        <v>3.2924473881644684E-3</v>
      </c>
      <c r="AK120" s="1">
        <f t="shared" si="54"/>
        <v>1.6532289012910941E-3</v>
      </c>
      <c r="AL120" s="1">
        <f t="shared" si="54"/>
        <v>8.3013195894616641E-4</v>
      </c>
      <c r="AM120" s="1">
        <f t="shared" ref="AM120:AQ170" si="59">$H120*J120</f>
        <v>0.60360360360360366</v>
      </c>
      <c r="AN120" s="1">
        <f t="shared" si="59"/>
        <v>0.30308606478819244</v>
      </c>
      <c r="AO120" s="1">
        <f t="shared" si="59"/>
        <v>0.15218789636173066</v>
      </c>
      <c r="AP120" s="1">
        <f t="shared" si="59"/>
        <v>7.6417752215677523E-2</v>
      </c>
      <c r="AQ120" s="1">
        <f t="shared" si="59"/>
        <v>3.8371467069999762E-2</v>
      </c>
      <c r="AR120" s="1">
        <f t="shared" si="55"/>
        <v>1.9267374954297752E-2</v>
      </c>
      <c r="AS120" s="1">
        <f t="shared" si="55"/>
        <v>9.674681891945253E-3</v>
      </c>
      <c r="AT120" s="1">
        <f t="shared" si="55"/>
        <v>4.857925375529956E-3</v>
      </c>
      <c r="AU120" s="1">
        <f t="shared" si="55"/>
        <v>2.4392986992022754E-3</v>
      </c>
      <c r="AV120" s="1">
        <f t="shared" si="55"/>
        <v>1.2248393468334829E-3</v>
      </c>
      <c r="BK120" s="1">
        <f t="shared" ref="BK120:BO183" ca="1" si="60">BK$1*J120</f>
        <v>0.46049338765442371</v>
      </c>
      <c r="BL120" s="1">
        <f t="shared" ca="1" si="60"/>
        <v>2.1904892653068329</v>
      </c>
      <c r="BM120" s="1">
        <f t="shared" ca="1" si="60"/>
        <v>-25.628275241548515</v>
      </c>
      <c r="BN120" s="1">
        <f t="shared" ca="1" si="60"/>
        <v>124.5617547521524</v>
      </c>
      <c r="BO120" s="1">
        <f t="shared" ca="1" si="60"/>
        <v>-313.96162942412394</v>
      </c>
      <c r="BP120" s="1">
        <f t="shared" ca="1" si="56"/>
        <v>450.69570059803783</v>
      </c>
      <c r="BQ120" s="1">
        <f t="shared" ca="1" si="56"/>
        <v>-383.09200555079775</v>
      </c>
      <c r="BR120" s="1">
        <f t="shared" ca="1" si="56"/>
        <v>190.8090010682098</v>
      </c>
      <c r="BS120" s="1">
        <f t="shared" ca="1" si="56"/>
        <v>-51.447273529590277</v>
      </c>
      <c r="BT120" s="1">
        <f t="shared" ca="1" si="56"/>
        <v>5.7958596432869589</v>
      </c>
      <c r="BU120" s="1">
        <f t="shared" ref="BU120:BY183" ca="1" si="61">BU$1*J120</f>
        <v>0.58086895742599154</v>
      </c>
      <c r="BV120" s="1">
        <f t="shared" ca="1" si="61"/>
        <v>-0.58172523315124047</v>
      </c>
      <c r="BW120" s="1">
        <f t="shared" ca="1" si="61"/>
        <v>1.7463505959316523</v>
      </c>
      <c r="BX120" s="1">
        <f t="shared" ca="1" si="61"/>
        <v>3.8484341512115883</v>
      </c>
      <c r="BY120" s="1">
        <f t="shared" ca="1" si="61"/>
        <v>-28.419540784798073</v>
      </c>
      <c r="BZ120" s="1">
        <f t="shared" ca="1" si="57"/>
        <v>58.415419602534683</v>
      </c>
      <c r="CA120" s="1">
        <f t="shared" ca="1" si="57"/>
        <v>-60.227490619132716</v>
      </c>
      <c r="CB120" s="1">
        <f t="shared" ca="1" si="57"/>
        <v>33.935050604549858</v>
      </c>
      <c r="CC120" s="1">
        <f t="shared" ca="1" si="57"/>
        <v>-9.9794293593576242</v>
      </c>
      <c r="CD120" s="1">
        <f t="shared" ca="1" si="57"/>
        <v>1.1999930795236518</v>
      </c>
      <c r="CE120" s="4">
        <f t="shared" ca="1" si="36"/>
        <v>0.38411496858776584</v>
      </c>
      <c r="CF120" s="4">
        <f t="shared" ca="1" si="37"/>
        <v>2.4975940503143279E-2</v>
      </c>
      <c r="CG120" s="4">
        <f t="shared" ca="1" si="46"/>
        <v>1.7594541873520299E-2</v>
      </c>
      <c r="CH120" s="4">
        <f t="shared" ca="1" si="47"/>
        <v>0.13880490556452782</v>
      </c>
      <c r="CI120" s="8">
        <f t="shared" ca="1" si="38"/>
        <v>0.51793099473777549</v>
      </c>
      <c r="CJ120" s="8">
        <f t="shared" ca="1" si="39"/>
        <v>8.567260886582817E-2</v>
      </c>
      <c r="CK120" s="8">
        <f t="shared" ca="1" si="48"/>
        <v>7.2194849350794314E-3</v>
      </c>
      <c r="CL120" s="8">
        <f t="shared" ca="1" si="49"/>
        <v>4.3124168194000008E-2</v>
      </c>
    </row>
    <row r="121" spans="1:90" x14ac:dyDescent="0.25">
      <c r="A121" s="7">
        <f>'Calculate Data'!J123</f>
        <v>0.56302521008403361</v>
      </c>
      <c r="B121" s="7">
        <f>'Calculate Data'!K123</f>
        <v>0.29004329004329005</v>
      </c>
      <c r="C121" s="7">
        <f>'Calculate Data'!O123</f>
        <v>0.5074626865671642</v>
      </c>
      <c r="D121" s="7">
        <f>'Calculate Data'!B123</f>
        <v>469</v>
      </c>
      <c r="E121" s="2">
        <v>0.50638297872340421</v>
      </c>
      <c r="F121" s="10">
        <v>0.46511627906976744</v>
      </c>
      <c r="G121" s="4">
        <v>0.41463414634146339</v>
      </c>
      <c r="H121" s="8">
        <v>0.51190476190476186</v>
      </c>
      <c r="I121" s="20">
        <v>84</v>
      </c>
      <c r="J121" s="1">
        <f t="shared" si="53"/>
        <v>1</v>
      </c>
      <c r="K121" s="1">
        <f t="shared" si="53"/>
        <v>0.50638297872340421</v>
      </c>
      <c r="L121" s="1">
        <f t="shared" si="53"/>
        <v>0.25642372114078765</v>
      </c>
      <c r="M121" s="1">
        <f t="shared" si="53"/>
        <v>0.12984860772661161</v>
      </c>
      <c r="N121" s="1">
        <f t="shared" si="53"/>
        <v>6.5753124763688428E-2</v>
      </c>
      <c r="O121" s="1">
        <f t="shared" si="53"/>
        <v>3.3296263178208177E-2</v>
      </c>
      <c r="P121" s="1">
        <f t="shared" si="53"/>
        <v>1.686066092853946E-2</v>
      </c>
      <c r="Q121" s="1">
        <f t="shared" si="53"/>
        <v>8.5379517042391308E-3</v>
      </c>
      <c r="R121" s="1">
        <f t="shared" si="53"/>
        <v>4.3234734161891764E-3</v>
      </c>
      <c r="S121" s="1">
        <f t="shared" si="53"/>
        <v>2.1893333469213275E-3</v>
      </c>
      <c r="T121" s="1">
        <f t="shared" si="53"/>
        <v>1.108641141632502E-3</v>
      </c>
      <c r="U121" s="1">
        <f t="shared" si="53"/>
        <v>5.6139700363518183E-4</v>
      </c>
      <c r="V121" s="1">
        <f t="shared" si="53"/>
        <v>2.8428188694717716E-4</v>
      </c>
      <c r="W121" s="1">
        <f t="shared" si="53"/>
        <v>1.4395550870942159E-4</v>
      </c>
      <c r="X121" s="1">
        <f t="shared" si="53"/>
        <v>7.2896619303919875E-5</v>
      </c>
      <c r="Y121" s="1">
        <f t="shared" si="53"/>
        <v>3.6913607221984958E-5</v>
      </c>
      <c r="Z121" s="1">
        <f t="shared" si="52"/>
        <v>1.8692422380494509E-5</v>
      </c>
      <c r="AA121" s="1">
        <f t="shared" si="50"/>
        <v>9.465524524590835E-6</v>
      </c>
      <c r="AB121" s="1">
        <f t="shared" si="50"/>
        <v>4.7931805039417425E-6</v>
      </c>
      <c r="AC121" s="1">
        <f t="shared" si="58"/>
        <v>0.41463414634146339</v>
      </c>
      <c r="AD121" s="1">
        <f t="shared" si="58"/>
        <v>0.20996367410482614</v>
      </c>
      <c r="AE121" s="1">
        <f t="shared" si="58"/>
        <v>0.10632203071691194</v>
      </c>
      <c r="AF121" s="1">
        <f t="shared" si="58"/>
        <v>5.3839666618351149E-2</v>
      </c>
      <c r="AG121" s="1">
        <f t="shared" si="58"/>
        <v>2.726349075567569E-2</v>
      </c>
      <c r="AH121" s="1">
        <f t="shared" si="54"/>
        <v>1.3805767659257048E-2</v>
      </c>
      <c r="AI121" s="1">
        <f t="shared" si="54"/>
        <v>6.9910057508578245E-3</v>
      </c>
      <c r="AJ121" s="1">
        <f t="shared" si="54"/>
        <v>3.5401263163918344E-3</v>
      </c>
      <c r="AK121" s="1">
        <f t="shared" si="54"/>
        <v>1.7926597091516097E-3</v>
      </c>
      <c r="AL121" s="1">
        <f t="shared" si="54"/>
        <v>9.0777236335762355E-4</v>
      </c>
      <c r="AM121" s="1">
        <f t="shared" si="59"/>
        <v>0.51190476190476186</v>
      </c>
      <c r="AN121" s="1">
        <f t="shared" si="59"/>
        <v>0.25921985815602833</v>
      </c>
      <c r="AO121" s="1">
        <f t="shared" si="59"/>
        <v>0.13126452391730795</v>
      </c>
      <c r="AP121" s="1">
        <f t="shared" si="59"/>
        <v>6.6470120621955939E-2</v>
      </c>
      <c r="AQ121" s="1">
        <f t="shared" si="59"/>
        <v>3.3659337676650025E-2</v>
      </c>
      <c r="AR121" s="1">
        <f t="shared" si="55"/>
        <v>1.7044515674558947E-2</v>
      </c>
      <c r="AS121" s="1">
        <f t="shared" si="55"/>
        <v>8.6310526181809129E-3</v>
      </c>
      <c r="AT121" s="1">
        <f t="shared" si="55"/>
        <v>4.3706181343128878E-3</v>
      </c>
      <c r="AU121" s="1">
        <f t="shared" si="55"/>
        <v>2.2132066297158876E-3</v>
      </c>
      <c r="AV121" s="1">
        <f t="shared" si="55"/>
        <v>1.1207301656859176E-3</v>
      </c>
      <c r="BK121" s="1">
        <f t="shared" ca="1" si="60"/>
        <v>0.46049338765442371</v>
      </c>
      <c r="BL121" s="1">
        <f t="shared" ca="1" si="60"/>
        <v>2.2090527336568906</v>
      </c>
      <c r="BM121" s="1">
        <f t="shared" ca="1" si="60"/>
        <v>-26.064493370839454</v>
      </c>
      <c r="BN121" s="1">
        <f t="shared" ca="1" si="60"/>
        <v>127.75549233148374</v>
      </c>
      <c r="BO121" s="1">
        <f t="shared" ca="1" si="60"/>
        <v>-324.74045190186501</v>
      </c>
      <c r="BP121" s="1">
        <f t="shared" ca="1" si="56"/>
        <v>470.11941339790474</v>
      </c>
      <c r="BQ121" s="1">
        <f t="shared" ca="1" si="56"/>
        <v>-402.98864911289508</v>
      </c>
      <c r="BR121" s="1">
        <f t="shared" ca="1" si="56"/>
        <v>202.4200540606534</v>
      </c>
      <c r="BS121" s="1">
        <f t="shared" ca="1" si="56"/>
        <v>-55.040452639569779</v>
      </c>
      <c r="BT121" s="1">
        <f t="shared" ca="1" si="56"/>
        <v>6.2532018329564218</v>
      </c>
      <c r="BU121" s="1">
        <f t="shared" ca="1" si="61"/>
        <v>0.58086895742599154</v>
      </c>
      <c r="BV121" s="1">
        <f t="shared" ca="1" si="61"/>
        <v>-0.58665510800845444</v>
      </c>
      <c r="BW121" s="1">
        <f t="shared" ca="1" si="61"/>
        <v>1.7760751787552522</v>
      </c>
      <c r="BX121" s="1">
        <f t="shared" ca="1" si="61"/>
        <v>3.9471072053505769</v>
      </c>
      <c r="BY121" s="1">
        <f t="shared" ca="1" si="61"/>
        <v>-29.395230666329578</v>
      </c>
      <c r="BZ121" s="1">
        <f t="shared" ca="1" si="57"/>
        <v>60.932959334859106</v>
      </c>
      <c r="CA121" s="1">
        <f t="shared" ca="1" si="57"/>
        <v>-63.355524867108038</v>
      </c>
      <c r="CB121" s="1">
        <f t="shared" ca="1" si="57"/>
        <v>36.000056283866996</v>
      </c>
      <c r="CC121" s="1">
        <f t="shared" ca="1" si="57"/>
        <v>-10.67641239934197</v>
      </c>
      <c r="CD121" s="1">
        <f t="shared" ca="1" si="57"/>
        <v>1.2946826504164191</v>
      </c>
      <c r="CE121" s="4">
        <f t="shared" ca="1" si="36"/>
        <v>0.38366071914028144</v>
      </c>
      <c r="CF121" s="4">
        <f t="shared" ca="1" si="37"/>
        <v>3.0973427201181958E-2</v>
      </c>
      <c r="CG121" s="4">
        <f t="shared" ca="1" si="46"/>
        <v>1.8556399925771447E-2</v>
      </c>
      <c r="CH121" s="4">
        <f t="shared" ca="1" si="47"/>
        <v>0.13765872019889339</v>
      </c>
      <c r="CI121" s="8">
        <f t="shared" ca="1" si="38"/>
        <v>0.51792656988630603</v>
      </c>
      <c r="CJ121" s="8">
        <f t="shared" ca="1" si="39"/>
        <v>-6.0218079815441694E-3</v>
      </c>
      <c r="CK121" s="8">
        <f t="shared" ca="1" si="48"/>
        <v>7.3171789687907374E-3</v>
      </c>
      <c r="CL121" s="8">
        <f t="shared" ca="1" si="49"/>
        <v>4.2988462998124269E-2</v>
      </c>
    </row>
    <row r="122" spans="1:90" x14ac:dyDescent="0.25">
      <c r="A122" s="7">
        <f>'Calculate Data'!J124</f>
        <v>0.68325791855203621</v>
      </c>
      <c r="B122" s="7">
        <f>'Calculate Data'!K124</f>
        <v>0.24657534246575341</v>
      </c>
      <c r="C122" s="7">
        <f>'Calculate Data'!O124</f>
        <v>0.50227272727272732</v>
      </c>
      <c r="D122" s="7">
        <f>'Calculate Data'!B124</f>
        <v>440</v>
      </c>
      <c r="E122" s="2">
        <v>0.51063829787234039</v>
      </c>
      <c r="F122" s="10">
        <v>0.46621621621621623</v>
      </c>
      <c r="G122" s="4">
        <v>0.36752136752136755</v>
      </c>
      <c r="H122" s="8">
        <v>0.55849056603773584</v>
      </c>
      <c r="I122" s="20">
        <v>265</v>
      </c>
      <c r="J122" s="1">
        <f t="shared" si="53"/>
        <v>1</v>
      </c>
      <c r="K122" s="1">
        <f t="shared" si="53"/>
        <v>0.51063829787234039</v>
      </c>
      <c r="L122" s="1">
        <f t="shared" si="53"/>
        <v>0.26075147125396103</v>
      </c>
      <c r="M122" s="1">
        <f t="shared" si="53"/>
        <v>0.13314968744883116</v>
      </c>
      <c r="N122" s="1">
        <f t="shared" si="53"/>
        <v>6.7991329761105265E-2</v>
      </c>
      <c r="O122" s="1">
        <f t="shared" si="53"/>
        <v>3.4718976899287796E-2</v>
      </c>
      <c r="P122" s="1">
        <f t="shared" si="53"/>
        <v>1.7728839267721425E-2</v>
      </c>
      <c r="Q122" s="1">
        <f t="shared" si="53"/>
        <v>9.0530243069215782E-3</v>
      </c>
      <c r="R122" s="1">
        <f t="shared" si="53"/>
        <v>4.6228209226833582E-3</v>
      </c>
      <c r="S122" s="1">
        <f t="shared" si="53"/>
        <v>2.3605894073276722E-3</v>
      </c>
      <c r="T122" s="1">
        <f t="shared" si="53"/>
        <v>1.2054073569332793E-3</v>
      </c>
      <c r="U122" s="1">
        <f t="shared" si="53"/>
        <v>6.1552716098720636E-4</v>
      </c>
      <c r="V122" s="1">
        <f t="shared" si="53"/>
        <v>3.1431174178070111E-4</v>
      </c>
      <c r="W122" s="1">
        <f t="shared" si="53"/>
        <v>1.6049961282418781E-4</v>
      </c>
      <c r="X122" s="1">
        <f t="shared" si="53"/>
        <v>8.1957249101712905E-5</v>
      </c>
      <c r="Y122" s="1">
        <f t="shared" si="53"/>
        <v>4.1850510179598079E-5</v>
      </c>
      <c r="Z122" s="1">
        <f t="shared" si="52"/>
        <v>2.1370473283199016E-5</v>
      </c>
      <c r="AA122" s="1">
        <f t="shared" si="50"/>
        <v>1.0912582102059071E-5</v>
      </c>
      <c r="AB122" s="1">
        <f t="shared" si="50"/>
        <v>5.5723823499876104E-6</v>
      </c>
      <c r="AC122" s="1">
        <f t="shared" si="58"/>
        <v>0.36752136752136755</v>
      </c>
      <c r="AD122" s="1">
        <f t="shared" si="58"/>
        <v>0.18767048554282598</v>
      </c>
      <c r="AE122" s="1">
        <f t="shared" si="58"/>
        <v>9.5831737298464323E-2</v>
      </c>
      <c r="AF122" s="1">
        <f t="shared" si="58"/>
        <v>4.8935355216237097E-2</v>
      </c>
      <c r="AG122" s="1">
        <f t="shared" si="58"/>
        <v>2.4988266493397665E-2</v>
      </c>
      <c r="AH122" s="1">
        <f t="shared" si="54"/>
        <v>1.275996586896902E-2</v>
      </c>
      <c r="AI122" s="1">
        <f t="shared" si="54"/>
        <v>6.5157272522394982E-3</v>
      </c>
      <c r="AJ122" s="1">
        <f t="shared" si="54"/>
        <v>3.3271798734839991E-3</v>
      </c>
      <c r="AK122" s="1">
        <f t="shared" si="54"/>
        <v>1.698985467310978E-3</v>
      </c>
      <c r="AL122" s="1">
        <f t="shared" si="54"/>
        <v>8.6756704713752064E-4</v>
      </c>
      <c r="AM122" s="1">
        <f t="shared" si="59"/>
        <v>0.55849056603773584</v>
      </c>
      <c r="AN122" s="1">
        <f t="shared" si="59"/>
        <v>0.28518667201926934</v>
      </c>
      <c r="AO122" s="1">
        <f t="shared" si="59"/>
        <v>0.14562723677579711</v>
      </c>
      <c r="AP122" s="1">
        <f t="shared" si="59"/>
        <v>7.4362844311045326E-2</v>
      </c>
      <c r="AQ122" s="1">
        <f t="shared" si="59"/>
        <v>3.7972516243938034E-2</v>
      </c>
      <c r="AR122" s="1">
        <f t="shared" si="55"/>
        <v>1.9390221060734316E-2</v>
      </c>
      <c r="AS122" s="1">
        <f t="shared" si="55"/>
        <v>9.901389477821777E-3</v>
      </c>
      <c r="AT122" s="1">
        <f t="shared" si="55"/>
        <v>5.0560286695260134E-3</v>
      </c>
      <c r="AU122" s="1">
        <f t="shared" si="55"/>
        <v>2.5818018738005171E-3</v>
      </c>
      <c r="AV122" s="1">
        <f t="shared" si="55"/>
        <v>1.3183669142811151E-3</v>
      </c>
      <c r="BK122" s="1">
        <f t="shared" ca="1" si="60"/>
        <v>0.46049338765442371</v>
      </c>
      <c r="BL122" s="1">
        <f t="shared" ca="1" si="60"/>
        <v>2.2276162020069488</v>
      </c>
      <c r="BM122" s="1">
        <f t="shared" ca="1" si="60"/>
        <v>-26.504392665778415</v>
      </c>
      <c r="BN122" s="1">
        <f t="shared" ca="1" si="60"/>
        <v>131.00335977127611</v>
      </c>
      <c r="BO122" s="1">
        <f t="shared" ca="1" si="60"/>
        <v>-335.79446195724029</v>
      </c>
      <c r="BP122" s="1">
        <f t="shared" ca="1" si="56"/>
        <v>490.20711322197531</v>
      </c>
      <c r="BQ122" s="1">
        <f t="shared" ca="1" si="56"/>
        <v>-423.7390821818509</v>
      </c>
      <c r="BR122" s="1">
        <f t="shared" ca="1" si="56"/>
        <v>214.63153377989056</v>
      </c>
      <c r="BS122" s="1">
        <f t="shared" ca="1" si="56"/>
        <v>-58.851328911474532</v>
      </c>
      <c r="BT122" s="1">
        <f t="shared" ca="1" si="56"/>
        <v>6.7423455772582042</v>
      </c>
      <c r="BU122" s="1">
        <f t="shared" ca="1" si="61"/>
        <v>0.58086895742599154</v>
      </c>
      <c r="BV122" s="1">
        <f t="shared" ca="1" si="61"/>
        <v>-0.5915849828656683</v>
      </c>
      <c r="BW122" s="1">
        <f t="shared" ca="1" si="61"/>
        <v>1.8060506019402325</v>
      </c>
      <c r="BX122" s="1">
        <f t="shared" ca="1" si="61"/>
        <v>4.0474526444363983</v>
      </c>
      <c r="BY122" s="1">
        <f t="shared" ca="1" si="61"/>
        <v>-30.395830294317641</v>
      </c>
      <c r="BZ122" s="1">
        <f t="shared" ca="1" si="57"/>
        <v>63.536559530103467</v>
      </c>
      <c r="CA122" s="1">
        <f t="shared" ca="1" si="57"/>
        <v>-66.617786921380429</v>
      </c>
      <c r="CB122" s="1">
        <f t="shared" ca="1" si="57"/>
        <v>38.171846817378615</v>
      </c>
      <c r="CC122" s="1">
        <f t="shared" ca="1" si="57"/>
        <v>-11.415623011365019</v>
      </c>
      <c r="CD122" s="1">
        <f t="shared" ca="1" si="57"/>
        <v>1.3959565155857181</v>
      </c>
      <c r="CE122" s="4">
        <f t="shared" ca="1" si="36"/>
        <v>0.3831962237174249</v>
      </c>
      <c r="CF122" s="4">
        <f t="shared" ca="1" si="37"/>
        <v>-1.5674856196057352E-2</v>
      </c>
      <c r="CG122" s="4">
        <f t="shared" ca="1" si="46"/>
        <v>2.2140979829536309E-2</v>
      </c>
      <c r="CH122" s="4">
        <f t="shared" ca="1" si="47"/>
        <v>0.14142124353514909</v>
      </c>
      <c r="CI122" s="8">
        <f t="shared" ca="1" si="38"/>
        <v>0.51790985694166736</v>
      </c>
      <c r="CJ122" s="8">
        <f t="shared" ca="1" si="39"/>
        <v>4.0580709096068479E-2</v>
      </c>
      <c r="CK122" s="8">
        <f t="shared" ca="1" si="48"/>
        <v>6.1007009557982597E-3</v>
      </c>
      <c r="CL122" s="8">
        <f t="shared" ca="1" si="49"/>
        <v>4.2259140505525386E-2</v>
      </c>
    </row>
    <row r="123" spans="1:90" x14ac:dyDescent="0.25">
      <c r="A123" s="7">
        <f>'Calculate Data'!J125</f>
        <v>0.85198555956678701</v>
      </c>
      <c r="B123" s="7">
        <f>'Calculate Data'!K125</f>
        <v>0.19166666666666668</v>
      </c>
      <c r="C123" s="7">
        <f>'Calculate Data'!O125</f>
        <v>0.53578336557059958</v>
      </c>
      <c r="D123" s="7">
        <f>'Calculate Data'!B125</f>
        <v>517</v>
      </c>
      <c r="E123" s="2">
        <v>0.51489361702127656</v>
      </c>
      <c r="F123" s="10">
        <v>0.46728971962616822</v>
      </c>
      <c r="G123" s="4">
        <v>0.11764705882352941</v>
      </c>
      <c r="H123" s="8">
        <v>0.47345132743362833</v>
      </c>
      <c r="I123" s="20">
        <v>226</v>
      </c>
      <c r="J123" s="1">
        <f t="shared" si="53"/>
        <v>1</v>
      </c>
      <c r="K123" s="1">
        <f t="shared" si="53"/>
        <v>0.51489361702127656</v>
      </c>
      <c r="L123" s="1">
        <f t="shared" si="53"/>
        <v>0.26511543684925304</v>
      </c>
      <c r="M123" s="1">
        <f t="shared" si="53"/>
        <v>0.13650624620748772</v>
      </c>
      <c r="N123" s="1">
        <f t="shared" si="53"/>
        <v>7.028619485577027E-2</v>
      </c>
      <c r="O123" s="1">
        <f t="shared" si="53"/>
        <v>3.6189913095949794E-2</v>
      </c>
      <c r="P123" s="1">
        <f t="shared" si="53"/>
        <v>1.8633955253659257E-2</v>
      </c>
      <c r="Q123" s="1">
        <f t="shared" si="53"/>
        <v>9.5945046199692342E-3</v>
      </c>
      <c r="R123" s="1">
        <f t="shared" si="53"/>
        <v>4.940149187303307E-3</v>
      </c>
      <c r="S123" s="1">
        <f t="shared" si="53"/>
        <v>2.5436512836753194E-3</v>
      </c>
      <c r="T123" s="1">
        <f t="shared" si="53"/>
        <v>1.3097098098923986E-3</v>
      </c>
      <c r="U123" s="1">
        <f t="shared" si="53"/>
        <v>6.7436122126374556E-4</v>
      </c>
      <c r="V123" s="1">
        <f t="shared" si="53"/>
        <v>3.4722428839537538E-4</v>
      </c>
      <c r="W123" s="1">
        <f t="shared" si="53"/>
        <v>1.7878356976953368E-4</v>
      </c>
      <c r="X123" s="1">
        <f t="shared" si="53"/>
        <v>9.2054518902610967E-5</v>
      </c>
      <c r="Y123" s="1">
        <f t="shared" si="53"/>
        <v>4.7398284200918837E-5</v>
      </c>
      <c r="Z123" s="1">
        <f t="shared" si="52"/>
        <v>2.4405073992813525E-5</v>
      </c>
      <c r="AA123" s="1">
        <f t="shared" si="52"/>
        <v>1.2566016821831644E-5</v>
      </c>
      <c r="AB123" s="1">
        <f t="shared" si="52"/>
        <v>6.4701618529431022E-6</v>
      </c>
      <c r="AC123" s="1">
        <f t="shared" si="58"/>
        <v>0.11764705882352941</v>
      </c>
      <c r="AD123" s="1">
        <f t="shared" si="58"/>
        <v>6.0575719649561946E-2</v>
      </c>
      <c r="AE123" s="1">
        <f t="shared" si="58"/>
        <v>3.1190051394029771E-2</v>
      </c>
      <c r="AF123" s="1">
        <f t="shared" si="58"/>
        <v>1.6059558377351495E-2</v>
      </c>
      <c r="AG123" s="1">
        <f t="shared" si="58"/>
        <v>8.2689641006788561E-3</v>
      </c>
      <c r="AH123" s="1">
        <f t="shared" si="54"/>
        <v>4.2576368348176226E-3</v>
      </c>
      <c r="AI123" s="1">
        <f t="shared" si="54"/>
        <v>2.1922300298422657E-3</v>
      </c>
      <c r="AJ123" s="1">
        <f t="shared" si="54"/>
        <v>1.1287652494081453E-3</v>
      </c>
      <c r="AK123" s="1">
        <f t="shared" si="54"/>
        <v>5.8119402203568322E-4</v>
      </c>
      <c r="AL123" s="1">
        <f t="shared" si="54"/>
        <v>2.992530921970964E-4</v>
      </c>
      <c r="AM123" s="1">
        <f t="shared" si="59"/>
        <v>0.47345132743362833</v>
      </c>
      <c r="AN123" s="1">
        <f t="shared" si="59"/>
        <v>0.24377706646582564</v>
      </c>
      <c r="AO123" s="1">
        <f t="shared" si="59"/>
        <v>0.12551925549942511</v>
      </c>
      <c r="AP123" s="1">
        <f t="shared" si="59"/>
        <v>6.4629063469916759E-2</v>
      </c>
      <c r="AQ123" s="1">
        <f t="shared" si="59"/>
        <v>3.3277092254723091E-2</v>
      </c>
      <c r="AR123" s="1">
        <f t="shared" si="55"/>
        <v>1.7134162394985081E-2</v>
      </c>
      <c r="AS123" s="1">
        <f t="shared" si="55"/>
        <v>8.8222708501838071E-3</v>
      </c>
      <c r="AT123" s="1">
        <f t="shared" si="55"/>
        <v>4.5425309483925133E-3</v>
      </c>
      <c r="AU123" s="1">
        <f t="shared" si="55"/>
        <v>2.338920190448911E-3</v>
      </c>
      <c r="AV123" s="1">
        <f t="shared" si="55"/>
        <v>1.2042950767843328E-3</v>
      </c>
      <c r="BK123" s="1">
        <f t="shared" ca="1" si="60"/>
        <v>0.46049338765442371</v>
      </c>
      <c r="BL123" s="1">
        <f t="shared" ca="1" si="60"/>
        <v>2.2461796703570065</v>
      </c>
      <c r="BM123" s="1">
        <f t="shared" ca="1" si="60"/>
        <v>-26.947973126365405</v>
      </c>
      <c r="BN123" s="1">
        <f t="shared" ca="1" si="60"/>
        <v>134.30581194430653</v>
      </c>
      <c r="BO123" s="1">
        <f t="shared" ca="1" si="60"/>
        <v>-347.12830396967161</v>
      </c>
      <c r="BP123" s="1">
        <f t="shared" ca="1" si="56"/>
        <v>510.9756798992434</v>
      </c>
      <c r="BQ123" s="1">
        <f t="shared" ca="1" si="56"/>
        <v>-445.37236631048023</v>
      </c>
      <c r="BR123" s="1">
        <f t="shared" ca="1" si="56"/>
        <v>227.46909459502916</v>
      </c>
      <c r="BS123" s="1">
        <f t="shared" ca="1" si="56"/>
        <v>-62.891111197312213</v>
      </c>
      <c r="BT123" s="1">
        <f t="shared" ca="1" si="56"/>
        <v>7.2652092436483748</v>
      </c>
      <c r="BU123" s="1">
        <f t="shared" ca="1" si="61"/>
        <v>0.58086895742599154</v>
      </c>
      <c r="BV123" s="1">
        <f t="shared" ca="1" si="61"/>
        <v>-0.59651485772288226</v>
      </c>
      <c r="BW123" s="1">
        <f t="shared" ca="1" si="61"/>
        <v>1.8362768654865935</v>
      </c>
      <c r="BX123" s="1">
        <f t="shared" ca="1" si="61"/>
        <v>4.1494845221240686</v>
      </c>
      <c r="BY123" s="1">
        <f t="shared" ca="1" si="61"/>
        <v>-31.421760074053967</v>
      </c>
      <c r="BZ123" s="1">
        <f t="shared" ca="1" si="57"/>
        <v>66.228408010987593</v>
      </c>
      <c r="CA123" s="1">
        <f t="shared" ca="1" si="57"/>
        <v>-70.018845669773683</v>
      </c>
      <c r="CB123" s="1">
        <f t="shared" ca="1" si="57"/>
        <v>40.454984790230235</v>
      </c>
      <c r="CC123" s="1">
        <f t="shared" ca="1" si="57"/>
        <v>-12.19923542039801</v>
      </c>
      <c r="CD123" s="1">
        <f t="shared" ca="1" si="57"/>
        <v>1.5042118598864194</v>
      </c>
      <c r="CE123" s="4">
        <f t="shared" ca="1" si="36"/>
        <v>0.38271413640940821</v>
      </c>
      <c r="CF123" s="4">
        <f t="shared" ca="1" si="37"/>
        <v>-0.26506707758587877</v>
      </c>
      <c r="CG123" s="4">
        <f t="shared" ca="1" si="46"/>
        <v>1.3698296589158439E-2</v>
      </c>
      <c r="CH123" s="4">
        <f t="shared" ca="1" si="47"/>
        <v>0.14155897480975657</v>
      </c>
      <c r="CI123" s="8">
        <f t="shared" ca="1" si="38"/>
        <v>0.51787898419236078</v>
      </c>
      <c r="CJ123" s="8">
        <f t="shared" ca="1" si="39"/>
        <v>-4.4427656758732448E-2</v>
      </c>
      <c r="CK123" s="8">
        <f t="shared" ca="1" si="48"/>
        <v>6.6107519297029264E-3</v>
      </c>
      <c r="CL123" s="8">
        <f t="shared" ca="1" si="49"/>
        <v>4.2674005707529675E-2</v>
      </c>
    </row>
    <row r="124" spans="1:90" x14ac:dyDescent="0.25">
      <c r="A124" s="7">
        <f>'Calculate Data'!J126</f>
        <v>0.31333333333333335</v>
      </c>
      <c r="B124" s="7">
        <f>'Calculate Data'!K126</f>
        <v>0.59292035398230092</v>
      </c>
      <c r="C124" s="7">
        <f>'Calculate Data'!O126</f>
        <v>0.57034220532319391</v>
      </c>
      <c r="D124" s="7">
        <f>'Calculate Data'!B126</f>
        <v>263</v>
      </c>
      <c r="E124" s="2">
        <v>0.51914893617021274</v>
      </c>
      <c r="F124" s="10">
        <v>0.46808510638297873</v>
      </c>
      <c r="G124" s="4">
        <v>0.40769230769230769</v>
      </c>
      <c r="H124" s="8">
        <v>0.52029520295202947</v>
      </c>
      <c r="I124" s="20">
        <v>271</v>
      </c>
      <c r="J124" s="1">
        <f t="shared" si="53"/>
        <v>1</v>
      </c>
      <c r="K124" s="1">
        <f t="shared" si="53"/>
        <v>0.51914893617021274</v>
      </c>
      <c r="L124" s="1">
        <f t="shared" si="53"/>
        <v>0.26951561792666362</v>
      </c>
      <c r="M124" s="1">
        <f t="shared" si="53"/>
        <v>0.13991874632788492</v>
      </c>
      <c r="N124" s="1">
        <f t="shared" si="53"/>
        <v>7.2638668306391319E-2</v>
      </c>
      <c r="O124" s="1">
        <f t="shared" si="53"/>
        <v>3.7710287376083999E-2</v>
      </c>
      <c r="P124" s="1">
        <f t="shared" si="53"/>
        <v>1.9577255573967011E-2</v>
      </c>
      <c r="Q124" s="1">
        <f t="shared" si="53"/>
        <v>1.0163511404357341E-2</v>
      </c>
      <c r="R124" s="1">
        <f t="shared" si="53"/>
        <v>5.276376133325939E-3</v>
      </c>
      <c r="S124" s="1">
        <f t="shared" si="53"/>
        <v>2.7392250564500617E-3</v>
      </c>
      <c r="T124" s="1">
        <f t="shared" si="53"/>
        <v>1.4220657739868405E-3</v>
      </c>
      <c r="U124" s="1">
        <f t="shared" si="53"/>
        <v>7.3826393372933838E-4</v>
      </c>
      <c r="V124" s="1">
        <f t="shared" si="53"/>
        <v>3.8326893580842248E-4</v>
      </c>
      <c r="W124" s="1">
        <f t="shared" si="53"/>
        <v>1.9897366029203206E-4</v>
      </c>
      <c r="X124" s="1">
        <f t="shared" si="53"/>
        <v>1.0329696406650174E-4</v>
      </c>
      <c r="Y124" s="1">
        <f t="shared" si="53"/>
        <v>5.3626509004737073E-5</v>
      </c>
      <c r="Z124" s="1">
        <f t="shared" si="52"/>
        <v>2.7840145100331586E-5</v>
      </c>
      <c r="AA124" s="1">
        <f t="shared" si="52"/>
        <v>1.4453181711661502E-5</v>
      </c>
      <c r="AB124" s="1">
        <f t="shared" si="52"/>
        <v>7.5033539098838437E-6</v>
      </c>
      <c r="AC124" s="1">
        <f t="shared" si="58"/>
        <v>0.40769230769230769</v>
      </c>
      <c r="AD124" s="1">
        <f t="shared" si="58"/>
        <v>0.21165302782324058</v>
      </c>
      <c r="AE124" s="1">
        <f t="shared" si="58"/>
        <v>0.10987944423163978</v>
      </c>
      <c r="AF124" s="1">
        <f t="shared" si="58"/>
        <v>5.7043796579830004E-2</v>
      </c>
      <c r="AG124" s="1">
        <f t="shared" si="58"/>
        <v>2.9614226309528768E-2</v>
      </c>
      <c r="AH124" s="1">
        <f t="shared" si="54"/>
        <v>1.5374194084095785E-2</v>
      </c>
      <c r="AI124" s="1">
        <f t="shared" si="54"/>
        <v>7.9814965032327049E-3</v>
      </c>
      <c r="AJ124" s="1">
        <f t="shared" si="54"/>
        <v>4.1435854186995316E-3</v>
      </c>
      <c r="AK124" s="1">
        <f t="shared" si="54"/>
        <v>2.1511379620482675E-3</v>
      </c>
      <c r="AL124" s="1">
        <f t="shared" si="54"/>
        <v>1.1167609845527174E-3</v>
      </c>
      <c r="AM124" s="1">
        <f t="shared" si="59"/>
        <v>0.52029520295202947</v>
      </c>
      <c r="AN124" s="1">
        <f t="shared" si="59"/>
        <v>0.27011070110701102</v>
      </c>
      <c r="AO124" s="1">
        <f t="shared" si="59"/>
        <v>0.14022768312789508</v>
      </c>
      <c r="AP124" s="1">
        <f t="shared" si="59"/>
        <v>7.2799052517460411E-2</v>
      </c>
      <c r="AQ124" s="1">
        <f t="shared" si="59"/>
        <v>3.7793550668639021E-2</v>
      </c>
      <c r="AR124" s="1">
        <f t="shared" si="55"/>
        <v>1.9620481623718978E-2</v>
      </c>
      <c r="AS124" s="1">
        <f t="shared" si="55"/>
        <v>1.0185952162100916E-2</v>
      </c>
      <c r="AT124" s="1">
        <f t="shared" si="55"/>
        <v>5.2880262288353685E-3</v>
      </c>
      <c r="AU124" s="1">
        <f t="shared" si="55"/>
        <v>2.7452731911400637E-3</v>
      </c>
      <c r="AV124" s="1">
        <f t="shared" si="55"/>
        <v>1.4252056566769692E-3</v>
      </c>
      <c r="BK124" s="1">
        <f t="shared" ca="1" si="60"/>
        <v>0.46049338765442371</v>
      </c>
      <c r="BL124" s="1">
        <f t="shared" ca="1" si="60"/>
        <v>2.2647431387070642</v>
      </c>
      <c r="BM124" s="1">
        <f t="shared" ca="1" si="60"/>
        <v>-27.395234752600413</v>
      </c>
      <c r="BN124" s="1">
        <f t="shared" ca="1" si="60"/>
        <v>137.66330372335196</v>
      </c>
      <c r="BO124" s="1">
        <f t="shared" ca="1" si="60"/>
        <v>-358.74666118368037</v>
      </c>
      <c r="BP124" s="1">
        <f t="shared" ca="1" si="56"/>
        <v>532.44227694337508</v>
      </c>
      <c r="BQ124" s="1">
        <f t="shared" ca="1" si="56"/>
        <v>-467.91829872675544</v>
      </c>
      <c r="BR124" s="1">
        <f t="shared" ca="1" si="56"/>
        <v>240.9592603920004</v>
      </c>
      <c r="BS124" s="1">
        <f t="shared" ca="1" si="56"/>
        <v>-67.171485220062095</v>
      </c>
      <c r="BT124" s="1">
        <f t="shared" ca="1" si="56"/>
        <v>7.8238095482173291</v>
      </c>
      <c r="BU124" s="1">
        <f t="shared" ca="1" si="61"/>
        <v>0.58086895742599154</v>
      </c>
      <c r="BV124" s="1">
        <f t="shared" ca="1" si="61"/>
        <v>-0.60144473258009612</v>
      </c>
      <c r="BW124" s="1">
        <f t="shared" ca="1" si="61"/>
        <v>1.8667539693943349</v>
      </c>
      <c r="BX124" s="1">
        <f t="shared" ca="1" si="61"/>
        <v>4.2532168920686031</v>
      </c>
      <c r="BY124" s="1">
        <f t="shared" ca="1" si="61"/>
        <v>-32.473443928866146</v>
      </c>
      <c r="BZ124" s="1">
        <f t="shared" ca="1" si="57"/>
        <v>69.010729369073658</v>
      </c>
      <c r="CA124" s="1">
        <f t="shared" ca="1" si="57"/>
        <v>-73.56338565866875</v>
      </c>
      <c r="CB124" s="1">
        <f t="shared" ca="1" si="57"/>
        <v>42.854187429629505</v>
      </c>
      <c r="CC124" s="1">
        <f t="shared" ca="1" si="57"/>
        <v>-13.029516351944238</v>
      </c>
      <c r="CD124" s="1">
        <f t="shared" ca="1" si="57"/>
        <v>1.6198662305851546</v>
      </c>
      <c r="CE124" s="4">
        <f t="shared" ca="1" si="36"/>
        <v>0.38220725020790081</v>
      </c>
      <c r="CF124" s="4">
        <f t="shared" ca="1" si="37"/>
        <v>2.5485057484406881E-2</v>
      </c>
      <c r="CG124" s="4">
        <f t="shared" ca="1" si="46"/>
        <v>1.378368385778324E-2</v>
      </c>
      <c r="CH124" s="4">
        <f t="shared" ca="1" si="47"/>
        <v>0.1415648385629224</v>
      </c>
      <c r="CI124" s="8">
        <f t="shared" ca="1" si="38"/>
        <v>0.51783217611801469</v>
      </c>
      <c r="CJ124" s="8">
        <f t="shared" ca="1" si="39"/>
        <v>2.463026834014781E-3</v>
      </c>
      <c r="CK124" s="8">
        <f t="shared" ca="1" si="48"/>
        <v>7.0060182818626323E-3</v>
      </c>
      <c r="CL124" s="8">
        <f t="shared" ca="1" si="49"/>
        <v>4.2305192450248677E-2</v>
      </c>
    </row>
    <row r="125" spans="1:90" x14ac:dyDescent="0.25">
      <c r="A125" s="7">
        <f>'Calculate Data'!J127</f>
        <v>0.62841530054644812</v>
      </c>
      <c r="B125" s="7">
        <f>'Calculate Data'!K127</f>
        <v>0.21965317919075145</v>
      </c>
      <c r="C125" s="7">
        <f>'Calculate Data'!O127</f>
        <v>0.5140449438202247</v>
      </c>
      <c r="D125" s="7">
        <f>'Calculate Data'!B127</f>
        <v>356</v>
      </c>
      <c r="E125" s="2">
        <v>0.52340425531914891</v>
      </c>
      <c r="F125" s="10">
        <v>0.46875</v>
      </c>
      <c r="G125" s="4">
        <v>0.21518987341772153</v>
      </c>
      <c r="H125" s="8">
        <v>0.44755244755244755</v>
      </c>
      <c r="I125" s="20">
        <v>143</v>
      </c>
      <c r="J125" s="1">
        <f t="shared" si="53"/>
        <v>1</v>
      </c>
      <c r="K125" s="1">
        <f t="shared" si="53"/>
        <v>0.52340425531914891</v>
      </c>
      <c r="L125" s="1">
        <f t="shared" si="53"/>
        <v>0.27395201448619283</v>
      </c>
      <c r="M125" s="1">
        <f t="shared" si="53"/>
        <v>0.14338765013532645</v>
      </c>
      <c r="N125" s="1">
        <f t="shared" si="53"/>
        <v>7.5049706241043207E-2</v>
      </c>
      <c r="O125" s="1">
        <f t="shared" si="53"/>
        <v>3.9281335607014099E-2</v>
      </c>
      <c r="P125" s="1">
        <f t="shared" si="53"/>
        <v>2.0560018211330786E-2</v>
      </c>
      <c r="Q125" s="1">
        <f t="shared" si="53"/>
        <v>1.0761201021249729E-2</v>
      </c>
      <c r="R125" s="1">
        <f t="shared" si="53"/>
        <v>5.6324584068668795E-3</v>
      </c>
      <c r="S125" s="1">
        <f t="shared" si="53"/>
        <v>2.9480526980622391E-3</v>
      </c>
      <c r="T125" s="1">
        <f t="shared" si="53"/>
        <v>1.543023327070874E-3</v>
      </c>
      <c r="U125" s="1">
        <f t="shared" si="53"/>
        <v>8.0762497544560629E-4</v>
      </c>
      <c r="V125" s="1">
        <f t="shared" si="53"/>
        <v>4.2271434885025351E-4</v>
      </c>
      <c r="W125" s="1">
        <f t="shared" si="53"/>
        <v>2.2125048897268587E-4</v>
      </c>
      <c r="X125" s="1">
        <f t="shared" si="53"/>
        <v>1.1580344741974622E-4</v>
      </c>
      <c r="Y125" s="1">
        <f t="shared" si="53"/>
        <v>6.0612017160122487E-5</v>
      </c>
      <c r="Z125" s="1">
        <f t="shared" si="52"/>
        <v>3.1724587705085386E-5</v>
      </c>
      <c r="AA125" s="1">
        <f t="shared" si="52"/>
        <v>1.6604784203087245E-5</v>
      </c>
      <c r="AB125" s="1">
        <f t="shared" si="52"/>
        <v>8.6910147105520466E-6</v>
      </c>
      <c r="AC125" s="1">
        <f t="shared" si="58"/>
        <v>0.21518987341772153</v>
      </c>
      <c r="AD125" s="1">
        <f t="shared" si="58"/>
        <v>0.11263129544842446</v>
      </c>
      <c r="AE125" s="1">
        <f t="shared" si="58"/>
        <v>5.8951699319813651E-2</v>
      </c>
      <c r="AF125" s="1">
        <f t="shared" si="58"/>
        <v>3.085557028228544E-2</v>
      </c>
      <c r="AG125" s="1">
        <f t="shared" si="58"/>
        <v>1.6149936786047273E-2</v>
      </c>
      <c r="AH125" s="1">
        <f t="shared" si="54"/>
        <v>8.4529456369524022E-3</v>
      </c>
      <c r="AI125" s="1">
        <f t="shared" si="54"/>
        <v>4.4243077163623207E-3</v>
      </c>
      <c r="AJ125" s="1">
        <f t="shared" si="54"/>
        <v>2.3157014855853847E-3</v>
      </c>
      <c r="AK125" s="1">
        <f t="shared" si="54"/>
        <v>1.2120480116042654E-3</v>
      </c>
      <c r="AL125" s="1">
        <f t="shared" si="54"/>
        <v>6.3439108692478561E-4</v>
      </c>
      <c r="AM125" s="1">
        <f t="shared" si="59"/>
        <v>0.44755244755244755</v>
      </c>
      <c r="AN125" s="1">
        <f t="shared" si="59"/>
        <v>0.23425085552745126</v>
      </c>
      <c r="AO125" s="1">
        <f t="shared" si="59"/>
        <v>0.12260789459521917</v>
      </c>
      <c r="AP125" s="1">
        <f t="shared" si="59"/>
        <v>6.4173493766859394E-2</v>
      </c>
      <c r="AQ125" s="1">
        <f t="shared" si="59"/>
        <v>3.3588679716271087E-2</v>
      </c>
      <c r="AR125" s="1">
        <f t="shared" si="55"/>
        <v>1.7580457894048267E-2</v>
      </c>
      <c r="AS125" s="1">
        <f t="shared" si="55"/>
        <v>9.2016864722039883E-3</v>
      </c>
      <c r="AT125" s="1">
        <f t="shared" si="55"/>
        <v>4.8162018556642148E-3</v>
      </c>
      <c r="AU125" s="1">
        <f t="shared" si="55"/>
        <v>2.5208205457306313E-3</v>
      </c>
      <c r="AV125" s="1">
        <f t="shared" si="55"/>
        <v>1.3194082005313517E-3</v>
      </c>
      <c r="BK125" s="1">
        <f t="shared" ca="1" si="60"/>
        <v>0.46049338765442371</v>
      </c>
      <c r="BL125" s="1">
        <f t="shared" ca="1" si="60"/>
        <v>2.2833066070571224</v>
      </c>
      <c r="BM125" s="1">
        <f t="shared" ca="1" si="60"/>
        <v>-27.846177544483449</v>
      </c>
      <c r="BN125" s="1">
        <f t="shared" ca="1" si="60"/>
        <v>141.0762899811894</v>
      </c>
      <c r="BO125" s="1">
        <f t="shared" ca="1" si="60"/>
        <v>-370.65425570888806</v>
      </c>
      <c r="BP125" s="1">
        <f t="shared" ca="1" si="56"/>
        <v>554.6243539167474</v>
      </c>
      <c r="BQ125" s="1">
        <f t="shared" ca="1" si="56"/>
        <v>-491.40742464586378</v>
      </c>
      <c r="BR125" s="1">
        <f t="shared" ca="1" si="56"/>
        <v>255.12944649211374</v>
      </c>
      <c r="BS125" s="1">
        <f t="shared" ca="1" si="56"/>
        <v>-71.704629668049819</v>
      </c>
      <c r="BT125" s="1">
        <f t="shared" ca="1" si="56"/>
        <v>8.420265722028196</v>
      </c>
      <c r="BU125" s="1">
        <f t="shared" ca="1" si="61"/>
        <v>0.58086895742599154</v>
      </c>
      <c r="BV125" s="1">
        <f t="shared" ca="1" si="61"/>
        <v>-0.60637460743731009</v>
      </c>
      <c r="BW125" s="1">
        <f t="shared" ca="1" si="61"/>
        <v>1.8974819136634569</v>
      </c>
      <c r="BX125" s="1">
        <f t="shared" ca="1" si="61"/>
        <v>4.3586638079250166</v>
      </c>
      <c r="BY125" s="1">
        <f t="shared" ca="1" si="61"/>
        <v>-33.551309300117708</v>
      </c>
      <c r="BZ125" s="1">
        <f t="shared" ca="1" si="57"/>
        <v>71.885785271173177</v>
      </c>
      <c r="CA125" s="1">
        <f t="shared" ca="1" si="57"/>
        <v>-77.256209028633691</v>
      </c>
      <c r="CB125" s="1">
        <f t="shared" ca="1" si="57"/>
        <v>45.374330503023288</v>
      </c>
      <c r="CC125" s="1">
        <f t="shared" ca="1" si="57"/>
        <v>-13.908828153928043</v>
      </c>
      <c r="CD125" s="1">
        <f t="shared" ca="1" si="57"/>
        <v>1.7433583999721762</v>
      </c>
      <c r="CE125" s="4">
        <f t="shared" ca="1" si="36"/>
        <v>0.38166853950516177</v>
      </c>
      <c r="CF125" s="4">
        <f t="shared" ca="1" si="37"/>
        <v>-0.16647866608744025</v>
      </c>
      <c r="CG125" s="4">
        <f t="shared" ca="1" si="46"/>
        <v>4.8648281983532816E-3</v>
      </c>
      <c r="CH125" s="4">
        <f t="shared" ca="1" si="47"/>
        <v>0.14270365532593832</v>
      </c>
      <c r="CI125" s="8">
        <f t="shared" ca="1" si="38"/>
        <v>0.51776776306635353</v>
      </c>
      <c r="CJ125" s="8">
        <f t="shared" ca="1" si="39"/>
        <v>-7.0215315513905974E-2</v>
      </c>
      <c r="CK125" s="8">
        <f t="shared" ca="1" si="48"/>
        <v>5.4635736778445966E-3</v>
      </c>
      <c r="CL125" s="8">
        <f t="shared" ca="1" si="49"/>
        <v>4.3123751045983351E-2</v>
      </c>
    </row>
    <row r="126" spans="1:90" x14ac:dyDescent="0.25">
      <c r="A126" s="7">
        <f>'Calculate Data'!J128</f>
        <v>0.53125</v>
      </c>
      <c r="B126" s="7">
        <f>'Calculate Data'!K128</f>
        <v>0.37254901960784315</v>
      </c>
      <c r="C126" s="7">
        <f>'Calculate Data'!O128</f>
        <v>0.55652173913043479</v>
      </c>
      <c r="D126" s="7">
        <f>'Calculate Data'!B128</f>
        <v>230</v>
      </c>
      <c r="E126" s="2">
        <v>0.52765957446808509</v>
      </c>
      <c r="F126" s="10">
        <v>0.47058823529411764</v>
      </c>
      <c r="G126" s="4">
        <v>0.57999999999999996</v>
      </c>
      <c r="H126" s="8">
        <v>0.50495049504950495</v>
      </c>
      <c r="I126" s="20">
        <v>101</v>
      </c>
      <c r="J126" s="1">
        <f t="shared" si="53"/>
        <v>1</v>
      </c>
      <c r="K126" s="1">
        <f t="shared" si="53"/>
        <v>0.52765957446808509</v>
      </c>
      <c r="L126" s="1">
        <f t="shared" si="53"/>
        <v>0.27842462652784061</v>
      </c>
      <c r="M126" s="1">
        <f t="shared" si="53"/>
        <v>0.14691341995511589</v>
      </c>
      <c r="N126" s="1">
        <f t="shared" si="53"/>
        <v>7.752027265716753E-2</v>
      </c>
      <c r="O126" s="1">
        <f t="shared" si="53"/>
        <v>4.0904314082930951E-2</v>
      </c>
      <c r="P126" s="1">
        <f t="shared" si="53"/>
        <v>2.1583552962908245E-2</v>
      </c>
      <c r="Q126" s="1">
        <f t="shared" si="53"/>
        <v>1.1388768371917541E-2</v>
      </c>
      <c r="R126" s="1">
        <f t="shared" si="53"/>
        <v>6.0093926728415955E-3</v>
      </c>
      <c r="S126" s="1">
        <f t="shared" si="53"/>
        <v>3.1709135805632247E-3</v>
      </c>
      <c r="T126" s="1">
        <f t="shared" si="53"/>
        <v>1.6731629105950631E-3</v>
      </c>
      <c r="U126" s="1">
        <f t="shared" si="53"/>
        <v>8.8286042942037368E-4</v>
      </c>
      <c r="V126" s="1">
        <f t="shared" si="53"/>
        <v>4.6584975850266525E-4</v>
      </c>
      <c r="W126" s="1">
        <f t="shared" si="53"/>
        <v>2.4581008533757653E-4</v>
      </c>
      <c r="X126" s="1">
        <f t="shared" si="53"/>
        <v>1.2970404502918932E-4</v>
      </c>
      <c r="Y126" s="1">
        <f t="shared" si="53"/>
        <v>6.8439581206891371E-5</v>
      </c>
      <c r="Z126" s="1">
        <f t="shared" si="52"/>
        <v>3.6112800296402257E-5</v>
      </c>
      <c r="AA126" s="1">
        <f t="shared" si="52"/>
        <v>1.9055264837250552E-5</v>
      </c>
      <c r="AB126" s="1">
        <f t="shared" si="52"/>
        <v>1.005469293540029E-5</v>
      </c>
      <c r="AC126" s="1">
        <f t="shared" si="58"/>
        <v>0.57999999999999996</v>
      </c>
      <c r="AD126" s="1">
        <f t="shared" si="58"/>
        <v>0.30604255319148932</v>
      </c>
      <c r="AE126" s="1">
        <f t="shared" si="58"/>
        <v>0.16148628338614754</v>
      </c>
      <c r="AF126" s="1">
        <f t="shared" si="58"/>
        <v>8.5209783573967218E-2</v>
      </c>
      <c r="AG126" s="1">
        <f t="shared" si="58"/>
        <v>4.4961758141157167E-2</v>
      </c>
      <c r="AH126" s="1">
        <f t="shared" si="54"/>
        <v>2.3724502168099949E-2</v>
      </c>
      <c r="AI126" s="1">
        <f t="shared" si="54"/>
        <v>1.2518460718486781E-2</v>
      </c>
      <c r="AJ126" s="1">
        <f t="shared" si="54"/>
        <v>6.6054856557121733E-3</v>
      </c>
      <c r="AK126" s="1">
        <f t="shared" si="54"/>
        <v>3.4854477502481249E-3</v>
      </c>
      <c r="AL126" s="1">
        <f t="shared" si="54"/>
        <v>1.8391298767266701E-3</v>
      </c>
      <c r="AM126" s="1">
        <f t="shared" si="59"/>
        <v>0.50495049504950495</v>
      </c>
      <c r="AN126" s="1">
        <f t="shared" si="59"/>
        <v>0.2664419633452707</v>
      </c>
      <c r="AO126" s="1">
        <f t="shared" si="59"/>
        <v>0.14059065299920664</v>
      </c>
      <c r="AP126" s="1">
        <f t="shared" si="59"/>
        <v>7.4184004135751588E-2</v>
      </c>
      <c r="AQ126" s="1">
        <f t="shared" si="59"/>
        <v>3.9143900054609347E-2</v>
      </c>
      <c r="AR126" s="1">
        <f t="shared" si="55"/>
        <v>2.0654653645836421E-2</v>
      </c>
      <c r="AS126" s="1">
        <f t="shared" si="55"/>
        <v>1.0898625753547728E-2</v>
      </c>
      <c r="AT126" s="1">
        <f t="shared" si="55"/>
        <v>5.7507642274039067E-3</v>
      </c>
      <c r="AU126" s="1">
        <f t="shared" si="55"/>
        <v>3.0344458050982313E-3</v>
      </c>
      <c r="AV126" s="1">
        <f t="shared" si="55"/>
        <v>1.6011543822645987E-3</v>
      </c>
      <c r="BK126" s="1">
        <f t="shared" ca="1" si="60"/>
        <v>0.46049338765442371</v>
      </c>
      <c r="BL126" s="1">
        <f t="shared" ca="1" si="60"/>
        <v>2.3018700754071801</v>
      </c>
      <c r="BM126" s="1">
        <f t="shared" ca="1" si="60"/>
        <v>-28.300801502014508</v>
      </c>
      <c r="BN126" s="1">
        <f t="shared" ca="1" si="60"/>
        <v>144.54522559059581</v>
      </c>
      <c r="BO126" s="1">
        <f t="shared" ca="1" si="60"/>
        <v>-382.85584852001546</v>
      </c>
      <c r="BP126" s="1">
        <f t="shared" ca="1" si="56"/>
        <v>577.53964879448677</v>
      </c>
      <c r="BQ126" s="1">
        <f t="shared" ca="1" si="56"/>
        <v>-515.87104968443657</v>
      </c>
      <c r="BR126" s="1">
        <f t="shared" ca="1" si="56"/>
        <v>270.00798193590259</v>
      </c>
      <c r="BS126" s="1">
        <f t="shared" ca="1" si="56"/>
        <v>-76.50323269332273</v>
      </c>
      <c r="BT126" s="1">
        <f t="shared" ca="1" si="56"/>
        <v>9.0568038174759007</v>
      </c>
      <c r="BU126" s="1">
        <f t="shared" ca="1" si="61"/>
        <v>0.58086895742599154</v>
      </c>
      <c r="BV126" s="1">
        <f t="shared" ca="1" si="61"/>
        <v>-0.61130448229452394</v>
      </c>
      <c r="BW126" s="1">
        <f t="shared" ca="1" si="61"/>
        <v>1.9284606982939594</v>
      </c>
      <c r="BX126" s="1">
        <f t="shared" ca="1" si="61"/>
        <v>4.465839323348324</v>
      </c>
      <c r="BY126" s="1">
        <f t="shared" ca="1" si="61"/>
        <v>-34.655787147208052</v>
      </c>
      <c r="BZ126" s="1">
        <f t="shared" ca="1" si="57"/>
        <v>74.855874765753953</v>
      </c>
      <c r="CA126" s="1">
        <f t="shared" ca="1" si="57"/>
        <v>-81.102237466116321</v>
      </c>
      <c r="CB126" s="1">
        <f t="shared" ca="1" si="57"/>
        <v>48.020452281241035</v>
      </c>
      <c r="CC126" s="1">
        <f t="shared" ca="1" si="57"/>
        <v>-14.839631996949345</v>
      </c>
      <c r="CD126" s="1">
        <f t="shared" ca="1" si="57"/>
        <v>1.8751492569635335</v>
      </c>
      <c r="CE126" s="4">
        <f t="shared" ca="1" si="36"/>
        <v>0.38109120173340294</v>
      </c>
      <c r="CF126" s="4">
        <f t="shared" ca="1" si="37"/>
        <v>0.19890879826659702</v>
      </c>
      <c r="CG126" s="4">
        <f t="shared" ca="1" si="46"/>
        <v>1.763966627910462E-2</v>
      </c>
      <c r="CH126" s="4">
        <f t="shared" ca="1" si="47"/>
        <v>0.13710129095767096</v>
      </c>
      <c r="CI126" s="8">
        <f t="shared" ca="1" si="38"/>
        <v>0.51768419045855296</v>
      </c>
      <c r="CJ126" s="8">
        <f t="shared" ca="1" si="39"/>
        <v>-1.2733695409048007E-2</v>
      </c>
      <c r="CK126" s="8">
        <f t="shared" ca="1" si="48"/>
        <v>8.8706396535109186E-3</v>
      </c>
      <c r="CL126" s="8">
        <f t="shared" ca="1" si="49"/>
        <v>3.9371272274503384E-2</v>
      </c>
    </row>
    <row r="127" spans="1:90" x14ac:dyDescent="0.25">
      <c r="A127" s="7">
        <f>'Calculate Data'!J129</f>
        <v>0.62295081967213117</v>
      </c>
      <c r="B127" s="7">
        <f>'Calculate Data'!K129</f>
        <v>0.13559322033898305</v>
      </c>
      <c r="C127" s="7">
        <f>'Calculate Data'!O129</f>
        <v>0.5083333333333333</v>
      </c>
      <c r="D127" s="7">
        <f>'Calculate Data'!B129</f>
        <v>120</v>
      </c>
      <c r="E127" s="2">
        <v>0.53191489361702127</v>
      </c>
      <c r="F127" s="10">
        <v>0.47230320699708456</v>
      </c>
      <c r="G127" s="4">
        <v>0.50729927007299269</v>
      </c>
      <c r="H127" s="8">
        <v>0.55591572123176658</v>
      </c>
      <c r="I127" s="20">
        <v>617</v>
      </c>
      <c r="J127" s="1">
        <f t="shared" si="53"/>
        <v>1</v>
      </c>
      <c r="K127" s="1">
        <f t="shared" si="53"/>
        <v>0.53191489361702127</v>
      </c>
      <c r="L127" s="1">
        <f t="shared" si="53"/>
        <v>0.28293345405160703</v>
      </c>
      <c r="M127" s="1">
        <f t="shared" si="53"/>
        <v>0.15049651811255693</v>
      </c>
      <c r="N127" s="1">
        <f t="shared" si="53"/>
        <v>8.0051339421572817E-2</v>
      </c>
      <c r="O127" s="1">
        <f t="shared" si="53"/>
        <v>4.2580499692325968E-2</v>
      </c>
      <c r="P127" s="1">
        <f t="shared" si="53"/>
        <v>2.264920196400317E-2</v>
      </c>
      <c r="Q127" s="1">
        <f t="shared" si="53"/>
        <v>1.2047447853193177E-2</v>
      </c>
      <c r="R127" s="1">
        <f t="shared" si="53"/>
        <v>6.4082169431878581E-3</v>
      </c>
      <c r="S127" s="1">
        <f t="shared" si="53"/>
        <v>3.4086260336105628E-3</v>
      </c>
      <c r="T127" s="1">
        <f t="shared" si="53"/>
        <v>1.8130989540481714E-3</v>
      </c>
      <c r="U127" s="1">
        <f t="shared" si="53"/>
        <v>9.6441433725966575E-4</v>
      </c>
      <c r="V127" s="1">
        <f t="shared" si="53"/>
        <v>5.1298634960620509E-4</v>
      </c>
      <c r="W127" s="1">
        <f t="shared" si="53"/>
        <v>2.7286507957776865E-4</v>
      </c>
      <c r="X127" s="1">
        <f t="shared" si="53"/>
        <v>1.4514099977540882E-4</v>
      </c>
      <c r="Y127" s="1">
        <f t="shared" ref="Y127:AB167" si="62">POWER($E127,Y$2)</f>
        <v>7.7202659455004706E-5</v>
      </c>
      <c r="Z127" s="1">
        <f t="shared" si="62"/>
        <v>4.1065244390959937E-5</v>
      </c>
      <c r="AA127" s="1">
        <f t="shared" si="52"/>
        <v>2.1843215101574435E-5</v>
      </c>
      <c r="AB127" s="1">
        <f t="shared" si="52"/>
        <v>1.1618731437007676E-5</v>
      </c>
      <c r="AC127" s="1">
        <f t="shared" si="58"/>
        <v>0.50729927007299269</v>
      </c>
      <c r="AD127" s="1">
        <f t="shared" si="58"/>
        <v>0.26984003727286843</v>
      </c>
      <c r="AE127" s="1">
        <f t="shared" si="58"/>
        <v>0.14353193471961087</v>
      </c>
      <c r="AF127" s="1">
        <f t="shared" si="58"/>
        <v>7.6346773787027061E-2</v>
      </c>
      <c r="AG127" s="1">
        <f t="shared" si="58"/>
        <v>4.0609986056929274E-2</v>
      </c>
      <c r="AH127" s="1">
        <f t="shared" si="54"/>
        <v>2.1601056413260253E-2</v>
      </c>
      <c r="AI127" s="1">
        <f t="shared" si="54"/>
        <v>1.14899236240746E-2</v>
      </c>
      <c r="AJ127" s="1">
        <f t="shared" si="54"/>
        <v>6.1116615021673416E-3</v>
      </c>
      <c r="AK127" s="1">
        <f t="shared" si="54"/>
        <v>3.2508837777485847E-3</v>
      </c>
      <c r="AL127" s="1">
        <f t="shared" si="54"/>
        <v>1.7291934988024388E-3</v>
      </c>
      <c r="AM127" s="1">
        <f t="shared" si="59"/>
        <v>0.55591572123176658</v>
      </c>
      <c r="AN127" s="1">
        <f t="shared" si="59"/>
        <v>0.2956998517190248</v>
      </c>
      <c r="AO127" s="1">
        <f t="shared" si="59"/>
        <v>0.15728715516969402</v>
      </c>
      <c r="AP127" s="1">
        <f t="shared" si="59"/>
        <v>8.3663380409411708E-2</v>
      </c>
      <c r="AQ127" s="1">
        <f t="shared" si="59"/>
        <v>4.45017980901126E-2</v>
      </c>
      <c r="AR127" s="1">
        <f t="shared" si="55"/>
        <v>2.3671169196868406E-2</v>
      </c>
      <c r="AS127" s="1">
        <f t="shared" si="55"/>
        <v>1.2591047445142766E-2</v>
      </c>
      <c r="AT127" s="1">
        <f t="shared" si="55"/>
        <v>6.6973656623099832E-3</v>
      </c>
      <c r="AU127" s="1">
        <f t="shared" si="55"/>
        <v>3.5624285437819048E-3</v>
      </c>
      <c r="AV127" s="1">
        <f t="shared" si="55"/>
        <v>1.8949087998839918E-3</v>
      </c>
      <c r="BK127" s="1">
        <f t="shared" ca="1" si="60"/>
        <v>0.46049338765442371</v>
      </c>
      <c r="BL127" s="1">
        <f t="shared" ca="1" si="60"/>
        <v>2.3204335437572383</v>
      </c>
      <c r="BM127" s="1">
        <f t="shared" ca="1" si="60"/>
        <v>-28.759106625193596</v>
      </c>
      <c r="BN127" s="1">
        <f t="shared" ca="1" si="60"/>
        <v>148.07056542434819</v>
      </c>
      <c r="BO127" s="1">
        <f t="shared" ca="1" si="60"/>
        <v>-395.35623945688349</v>
      </c>
      <c r="BP127" s="1">
        <f t="shared" ca="1" si="56"/>
        <v>601.2061903285088</v>
      </c>
      <c r="BQ127" s="1">
        <f t="shared" ca="1" si="56"/>
        <v>-541.34125237695639</v>
      </c>
      <c r="BR127" s="1">
        <f t="shared" ca="1" si="56"/>
        <v>285.62413213528339</v>
      </c>
      <c r="BS127" s="1">
        <f t="shared" ca="1" si="56"/>
        <v>-81.580508820731652</v>
      </c>
      <c r="BT127" s="1">
        <f t="shared" ca="1" si="56"/>
        <v>9.73576115816706</v>
      </c>
      <c r="BU127" s="1">
        <f t="shared" ca="1" si="61"/>
        <v>0.58086895742599154</v>
      </c>
      <c r="BV127" s="1">
        <f t="shared" ca="1" si="61"/>
        <v>-0.61623435715173791</v>
      </c>
      <c r="BW127" s="1">
        <f t="shared" ca="1" si="61"/>
        <v>1.9596903232858425</v>
      </c>
      <c r="BX127" s="1">
        <f t="shared" ca="1" si="61"/>
        <v>4.5747574919935428</v>
      </c>
      <c r="BY127" s="1">
        <f t="shared" ca="1" si="61"/>
        <v>-35.787311947572547</v>
      </c>
      <c r="BZ127" s="1">
        <f t="shared" ca="1" si="57"/>
        <v>77.923334589347263</v>
      </c>
      <c r="CA127" s="1">
        <f t="shared" ca="1" si="57"/>
        <v>-85.106514171200786</v>
      </c>
      <c r="CB127" s="1">
        <f t="shared" ca="1" si="57"/>
        <v>50.797757567142085</v>
      </c>
      <c r="CC127" s="1">
        <f t="shared" ca="1" si="57"/>
        <v>-15.82449115420455</v>
      </c>
      <c r="CD127" s="1">
        <f t="shared" ca="1" si="57"/>
        <v>2.0157227284182557</v>
      </c>
      <c r="CE127" s="4">
        <f t="shared" ca="1" si="36"/>
        <v>0.38046869795398131</v>
      </c>
      <c r="CF127" s="4">
        <f t="shared" ca="1" si="37"/>
        <v>0.12683057211901139</v>
      </c>
      <c r="CG127" s="4">
        <f t="shared" ca="1" si="46"/>
        <v>1.795763799287375E-2</v>
      </c>
      <c r="CH127" s="4">
        <f t="shared" ca="1" si="47"/>
        <v>0.13660994621140474</v>
      </c>
      <c r="CI127" s="8">
        <f t="shared" ca="1" si="38"/>
        <v>0.51758002748335841</v>
      </c>
      <c r="CJ127" s="8">
        <f t="shared" ca="1" si="39"/>
        <v>3.8335693748408173E-2</v>
      </c>
      <c r="CK127" s="8">
        <f t="shared" ca="1" si="48"/>
        <v>8.2287180265187641E-3</v>
      </c>
      <c r="CL127" s="8">
        <f t="shared" ca="1" si="49"/>
        <v>3.9805493888663904E-2</v>
      </c>
    </row>
    <row r="128" spans="1:90" x14ac:dyDescent="0.25">
      <c r="A128" s="7">
        <f>'Calculate Data'!J130</f>
        <v>0.34256055363321797</v>
      </c>
      <c r="B128" s="7">
        <f>'Calculate Data'!K130</f>
        <v>0.376</v>
      </c>
      <c r="C128" s="7">
        <f>'Calculate Data'!O130</f>
        <v>0.53617810760667906</v>
      </c>
      <c r="D128" s="7">
        <f>'Calculate Data'!B130</f>
        <v>539</v>
      </c>
      <c r="E128" s="2">
        <v>0.53617021276595744</v>
      </c>
      <c r="F128" s="10">
        <v>0.47368421052631576</v>
      </c>
      <c r="G128" s="4">
        <v>0.26190476190476192</v>
      </c>
      <c r="H128" s="8">
        <v>0.5757575757575758</v>
      </c>
      <c r="I128" s="20">
        <v>99</v>
      </c>
      <c r="J128" s="1">
        <f t="shared" ref="J128:Y143" si="63">POWER($E128,J$2)</f>
        <v>1</v>
      </c>
      <c r="K128" s="1">
        <f t="shared" si="63"/>
        <v>0.53617021276595744</v>
      </c>
      <c r="L128" s="1">
        <f t="shared" si="63"/>
        <v>0.28747849705749207</v>
      </c>
      <c r="M128" s="1">
        <f t="shared" si="63"/>
        <v>0.15413740693295319</v>
      </c>
      <c r="N128" s="1">
        <f t="shared" si="63"/>
        <v>8.264388627043448E-2</v>
      </c>
      <c r="O128" s="1">
        <f t="shared" si="63"/>
        <v>4.4311190085424446E-2</v>
      </c>
      <c r="P128" s="1">
        <f t="shared" si="63"/>
        <v>2.3758340216014806E-2</v>
      </c>
      <c r="Q128" s="1">
        <f t="shared" si="63"/>
        <v>1.2738514328586662E-2</v>
      </c>
      <c r="R128" s="1">
        <f t="shared" si="63"/>
        <v>6.8300119378805089E-3</v>
      </c>
      <c r="S128" s="1">
        <f t="shared" si="63"/>
        <v>3.6620489539274216E-3</v>
      </c>
      <c r="T128" s="1">
        <f t="shared" si="63"/>
        <v>1.9634815667866176E-3</v>
      </c>
      <c r="U128" s="1">
        <f t="shared" si="63"/>
        <v>1.0527603294260162E-3</v>
      </c>
      <c r="V128" s="1">
        <f t="shared" si="63"/>
        <v>5.6445872981990654E-4</v>
      </c>
      <c r="W128" s="1">
        <f t="shared" si="63"/>
        <v>3.0264595726514144E-4</v>
      </c>
      <c r="X128" s="1">
        <f t="shared" si="63"/>
        <v>1.6226974729960771E-4</v>
      </c>
      <c r="Y128" s="1">
        <f t="shared" si="63"/>
        <v>8.7004204935108823E-5</v>
      </c>
      <c r="Z128" s="1">
        <f t="shared" si="62"/>
        <v>4.6649063071590262E-5</v>
      </c>
      <c r="AA128" s="1">
        <f t="shared" si="52"/>
        <v>2.5011838072427118E-5</v>
      </c>
      <c r="AB128" s="1">
        <f t="shared" si="52"/>
        <v>1.3410602540960923E-5</v>
      </c>
      <c r="AC128" s="1">
        <f t="shared" si="58"/>
        <v>0.26190476190476192</v>
      </c>
      <c r="AD128" s="1">
        <f t="shared" si="58"/>
        <v>0.14042553191489363</v>
      </c>
      <c r="AE128" s="1">
        <f t="shared" si="58"/>
        <v>7.5291987324581255E-2</v>
      </c>
      <c r="AF128" s="1">
        <f t="shared" si="58"/>
        <v>4.0369320863392504E-2</v>
      </c>
      <c r="AG128" s="1">
        <f t="shared" si="58"/>
        <v>2.1644827356542364E-2</v>
      </c>
      <c r="AH128" s="1">
        <f t="shared" si="54"/>
        <v>1.1605311689039737E-2</v>
      </c>
      <c r="AI128" s="1">
        <f t="shared" si="54"/>
        <v>6.2224224375276877E-3</v>
      </c>
      <c r="AJ128" s="1">
        <f t="shared" si="54"/>
        <v>3.336277562248888E-3</v>
      </c>
      <c r="AK128" s="1">
        <f t="shared" si="54"/>
        <v>1.7888126503972763E-3</v>
      </c>
      <c r="AL128" s="1">
        <f t="shared" si="54"/>
        <v>9.5910805936194382E-4</v>
      </c>
      <c r="AM128" s="1">
        <f t="shared" si="59"/>
        <v>0.5757575757575758</v>
      </c>
      <c r="AN128" s="1">
        <f t="shared" si="59"/>
        <v>0.30870406189555127</v>
      </c>
      <c r="AO128" s="1">
        <f t="shared" si="59"/>
        <v>0.16551792254825301</v>
      </c>
      <c r="AP128" s="1">
        <f t="shared" si="59"/>
        <v>8.8745779749276082E-2</v>
      </c>
      <c r="AQ128" s="1">
        <f t="shared" si="59"/>
        <v>4.7582843610250156E-2</v>
      </c>
      <c r="AR128" s="1">
        <f t="shared" si="55"/>
        <v>2.5512503382517107E-2</v>
      </c>
      <c r="AS128" s="1">
        <f t="shared" si="55"/>
        <v>1.3679044366796405E-2</v>
      </c>
      <c r="AT128" s="1">
        <f t="shared" si="55"/>
        <v>7.3342961285802E-3</v>
      </c>
      <c r="AU128" s="1">
        <f t="shared" si="55"/>
        <v>3.9324311157493842E-3</v>
      </c>
      <c r="AV128" s="1">
        <f t="shared" si="55"/>
        <v>2.1084524280188185E-3</v>
      </c>
      <c r="BK128" s="1">
        <f t="shared" ca="1" si="60"/>
        <v>0.46049338765442371</v>
      </c>
      <c r="BL128" s="1">
        <f t="shared" ca="1" si="60"/>
        <v>2.338997012107296</v>
      </c>
      <c r="BM128" s="1">
        <f t="shared" ca="1" si="60"/>
        <v>-29.221092914020705</v>
      </c>
      <c r="BN128" s="1">
        <f t="shared" ca="1" si="60"/>
        <v>151.65276435522355</v>
      </c>
      <c r="BO128" s="1">
        <f t="shared" ca="1" si="60"/>
        <v>-408.16026722441291</v>
      </c>
      <c r="BP128" s="1">
        <f t="shared" ca="1" si="56"/>
        <v>625.64230041155724</v>
      </c>
      <c r="BQ128" s="1">
        <f t="shared" ca="1" si="56"/>
        <v>-567.85089679433713</v>
      </c>
      <c r="BR128" s="1">
        <f t="shared" ca="1" si="56"/>
        <v>302.00812189704334</v>
      </c>
      <c r="BS128" s="1">
        <f t="shared" ca="1" si="56"/>
        <v>-86.950216274478748</v>
      </c>
      <c r="BT128" s="1">
        <f t="shared" ca="1" si="56"/>
        <v>10.459590935878612</v>
      </c>
      <c r="BU128" s="1">
        <f t="shared" ca="1" si="61"/>
        <v>0.58086895742599154</v>
      </c>
      <c r="BV128" s="1">
        <f t="shared" ca="1" si="61"/>
        <v>-0.62116423200895177</v>
      </c>
      <c r="BW128" s="1">
        <f t="shared" ca="1" si="61"/>
        <v>1.9911707886391066</v>
      </c>
      <c r="BX128" s="1">
        <f t="shared" ca="1" si="61"/>
        <v>4.6854323675156868</v>
      </c>
      <c r="BY128" s="1">
        <f t="shared" ca="1" si="61"/>
        <v>-36.946321696682446</v>
      </c>
      <c r="BZ128" s="1">
        <f t="shared" ca="1" si="57"/>
        <v>81.090539472954745</v>
      </c>
      <c r="CA128" s="1">
        <f t="shared" ca="1" si="57"/>
        <v>-89.27420584142709</v>
      </c>
      <c r="CB128" s="1">
        <f t="shared" ca="1" si="57"/>
        <v>53.711621790303106</v>
      </c>
      <c r="CC128" s="1">
        <f t="shared" ca="1" si="57"/>
        <v>-16.86607436238495</v>
      </c>
      <c r="CD128" s="1">
        <f t="shared" ca="1" si="57"/>
        <v>2.1655867309071786</v>
      </c>
      <c r="CE128" s="4">
        <f t="shared" ca="1" si="36"/>
        <v>0.37979479221495538</v>
      </c>
      <c r="CF128" s="4">
        <f t="shared" ca="1" si="37"/>
        <v>-0.11789003031019346</v>
      </c>
      <c r="CG128" s="4">
        <f t="shared" ca="1" si="46"/>
        <v>2.157124804985084E-2</v>
      </c>
      <c r="CH128" s="4">
        <f t="shared" ca="1" si="47"/>
        <v>0.13803802378244345</v>
      </c>
      <c r="CI128" s="8">
        <f t="shared" ca="1" si="38"/>
        <v>0.51745397524237458</v>
      </c>
      <c r="CJ128" s="8">
        <f t="shared" ca="1" si="39"/>
        <v>5.8303600515201226E-2</v>
      </c>
      <c r="CK128" s="8">
        <f t="shared" ca="1" si="48"/>
        <v>5.9810341781173096E-3</v>
      </c>
      <c r="CL128" s="8">
        <f t="shared" ca="1" si="49"/>
        <v>4.1905476047755644E-2</v>
      </c>
    </row>
    <row r="129" spans="1:90" x14ac:dyDescent="0.25">
      <c r="A129" s="7">
        <f>'Calculate Data'!J131</f>
        <v>0.72755417956656343</v>
      </c>
      <c r="B129" s="7">
        <f>'Calculate Data'!K131</f>
        <v>0.28624535315985128</v>
      </c>
      <c r="C129" s="7">
        <f>'Calculate Data'!O131</f>
        <v>0.54560810810810811</v>
      </c>
      <c r="D129" s="7">
        <f>'Calculate Data'!B131</f>
        <v>592</v>
      </c>
      <c r="E129" s="2">
        <v>0.54042553191489362</v>
      </c>
      <c r="F129" s="10">
        <v>0.47641509433962265</v>
      </c>
      <c r="G129" s="4">
        <v>0.46596858638743455</v>
      </c>
      <c r="H129" s="8">
        <v>0.52605459057071957</v>
      </c>
      <c r="I129" s="20">
        <v>403</v>
      </c>
      <c r="J129" s="1">
        <f t="shared" si="63"/>
        <v>1</v>
      </c>
      <c r="K129" s="1">
        <f t="shared" si="63"/>
        <v>0.54042553191489362</v>
      </c>
      <c r="L129" s="1">
        <f t="shared" si="63"/>
        <v>0.29205975554549568</v>
      </c>
      <c r="M129" s="1">
        <f t="shared" si="63"/>
        <v>0.1578365487416083</v>
      </c>
      <c r="N129" s="1">
        <f t="shared" si="63"/>
        <v>8.5298900809294698E-2</v>
      </c>
      <c r="O129" s="1">
        <f t="shared" si="63"/>
        <v>4.6097703841618834E-2</v>
      </c>
      <c r="P129" s="1">
        <f t="shared" si="63"/>
        <v>2.4912376118662094E-2</v>
      </c>
      <c r="Q129" s="1">
        <f t="shared" si="63"/>
        <v>1.3463284115191853E-2</v>
      </c>
      <c r="R129" s="1">
        <f t="shared" si="63"/>
        <v>7.2759024792738956E-3</v>
      </c>
      <c r="S129" s="1">
        <f t="shared" si="63"/>
        <v>3.932083467522488E-3</v>
      </c>
      <c r="T129" s="1">
        <f t="shared" si="63"/>
        <v>2.1249982994696001E-3</v>
      </c>
      <c r="U129" s="1">
        <f t="shared" si="63"/>
        <v>1.1484033363091028E-3</v>
      </c>
      <c r="V129" s="1">
        <f t="shared" si="63"/>
        <v>6.2062648387768541E-4</v>
      </c>
      <c r="W129" s="1">
        <f t="shared" si="63"/>
        <v>3.3540239767006826E-4</v>
      </c>
      <c r="X129" s="1">
        <f t="shared" si="63"/>
        <v>1.8126001916637732E-4</v>
      </c>
      <c r="Y129" s="1">
        <f t="shared" si="63"/>
        <v>9.7957542272893267E-5</v>
      </c>
      <c r="Z129" s="1">
        <f t="shared" si="62"/>
        <v>5.2938756887904023E-5</v>
      </c>
      <c r="AA129" s="1">
        <f t="shared" si="52"/>
        <v>2.8609455850058771E-5</v>
      </c>
      <c r="AB129" s="1">
        <f t="shared" si="52"/>
        <v>1.5461280395563674E-5</v>
      </c>
      <c r="AC129" s="1">
        <f t="shared" si="58"/>
        <v>0.46596858638743455</v>
      </c>
      <c r="AD129" s="1">
        <f t="shared" si="58"/>
        <v>0.25182132115406036</v>
      </c>
      <c r="AE129" s="1">
        <f t="shared" si="58"/>
        <v>0.13609067143219433</v>
      </c>
      <c r="AF129" s="1">
        <f t="shared" si="58"/>
        <v>7.3546873497398635E-2</v>
      </c>
      <c r="AG129" s="1">
        <f t="shared" si="58"/>
        <v>3.9746608230509045E-2</v>
      </c>
      <c r="AH129" s="1">
        <f t="shared" si="54"/>
        <v>2.148008189478574E-2</v>
      </c>
      <c r="AI129" s="1">
        <f t="shared" si="54"/>
        <v>1.160838468356506E-2</v>
      </c>
      <c r="AJ129" s="1">
        <f t="shared" si="54"/>
        <v>6.27346746728835E-3</v>
      </c>
      <c r="AK129" s="1">
        <f t="shared" si="54"/>
        <v>3.3903419929600873E-3</v>
      </c>
      <c r="AL129" s="1">
        <f t="shared" si="54"/>
        <v>1.8322273749188556E-3</v>
      </c>
      <c r="AM129" s="1">
        <f t="shared" si="59"/>
        <v>0.52605459057071957</v>
      </c>
      <c r="AN129" s="1">
        <f t="shared" si="59"/>
        <v>0.2842933319254527</v>
      </c>
      <c r="AO129" s="1">
        <f t="shared" si="59"/>
        <v>0.15363937512567016</v>
      </c>
      <c r="AP129" s="1">
        <f t="shared" si="59"/>
        <v>8.3030641025362173E-2</v>
      </c>
      <c r="AQ129" s="1">
        <f t="shared" si="59"/>
        <v>4.4871878341365939E-2</v>
      </c>
      <c r="AR129" s="1">
        <f t="shared" si="55"/>
        <v>2.4249908720653083E-2</v>
      </c>
      <c r="AS129" s="1">
        <f t="shared" si="55"/>
        <v>1.310526981924656E-2</v>
      </c>
      <c r="AT129" s="1">
        <f t="shared" si="55"/>
        <v>7.0824224129545227E-3</v>
      </c>
      <c r="AU129" s="1">
        <f t="shared" si="55"/>
        <v>3.8275218997669124E-3</v>
      </c>
      <c r="AV129" s="1">
        <f t="shared" si="55"/>
        <v>2.0684905585974379E-3</v>
      </c>
      <c r="BK129" s="1">
        <f t="shared" ca="1" si="60"/>
        <v>0.46049338765442371</v>
      </c>
      <c r="BL129" s="1">
        <f t="shared" ca="1" si="60"/>
        <v>2.3575604804573542</v>
      </c>
      <c r="BM129" s="1">
        <f t="shared" ca="1" si="60"/>
        <v>-29.68676036849584</v>
      </c>
      <c r="BN129" s="1">
        <f t="shared" ca="1" si="60"/>
        <v>155.29227725599878</v>
      </c>
      <c r="BO129" s="1">
        <f t="shared" ca="1" si="60"/>
        <v>-421.27280939262369</v>
      </c>
      <c r="BP129" s="1">
        <f t="shared" ca="1" si="56"/>
        <v>650.86659644124131</v>
      </c>
      <c r="BQ129" s="1">
        <f t="shared" ca="1" si="56"/>
        <v>-595.43364526467826</v>
      </c>
      <c r="BR129" s="1">
        <f t="shared" ca="1" si="56"/>
        <v>319.19115882067803</v>
      </c>
      <c r="BS129" s="1">
        <f t="shared" ca="1" si="56"/>
        <v>-92.626674728946782</v>
      </c>
      <c r="BT129" s="1">
        <f t="shared" ca="1" si="56"/>
        <v>11.23086695821147</v>
      </c>
      <c r="BU129" s="1">
        <f t="shared" ca="1" si="61"/>
        <v>0.58086895742599154</v>
      </c>
      <c r="BV129" s="1">
        <f t="shared" ca="1" si="61"/>
        <v>-0.62609410686616573</v>
      </c>
      <c r="BW129" s="1">
        <f t="shared" ca="1" si="61"/>
        <v>2.0229020943537508</v>
      </c>
      <c r="BX129" s="1">
        <f t="shared" ca="1" si="61"/>
        <v>4.797878003569771</v>
      </c>
      <c r="BY129" s="1">
        <f t="shared" ca="1" si="61"/>
        <v>-38.133257908044889</v>
      </c>
      <c r="BZ129" s="1">
        <f t="shared" ca="1" si="57"/>
        <v>84.359902448455372</v>
      </c>
      <c r="CA129" s="1">
        <f t="shared" ca="1" si="57"/>
        <v>-93.61060467167384</v>
      </c>
      <c r="CB129" s="1">
        <f t="shared" ca="1" si="57"/>
        <v>56.767595168283037</v>
      </c>
      <c r="CC129" s="1">
        <f t="shared" ca="1" si="57"/>
        <v>-17.967159264874692</v>
      </c>
      <c r="CD129" s="1">
        <f t="shared" ca="1" si="57"/>
        <v>2.32527415368215</v>
      </c>
      <c r="CE129" s="4">
        <f t="shared" ca="1" si="36"/>
        <v>0.37906358949680019</v>
      </c>
      <c r="CF129" s="4">
        <f t="shared" ca="1" si="37"/>
        <v>8.6904996890634356E-2</v>
      </c>
      <c r="CG129" s="4">
        <f t="shared" ca="1" si="46"/>
        <v>2.5472612008630931E-2</v>
      </c>
      <c r="CH129" s="4">
        <f t="shared" ca="1" si="47"/>
        <v>0.13440936364573214</v>
      </c>
      <c r="CI129" s="8">
        <f t="shared" ca="1" si="38"/>
        <v>0.51730487431048466</v>
      </c>
      <c r="CJ129" s="8">
        <f t="shared" ca="1" si="39"/>
        <v>8.7497162602349077E-3</v>
      </c>
      <c r="CK129" s="8">
        <f t="shared" ca="1" si="48"/>
        <v>9.4853832306476243E-3</v>
      </c>
      <c r="CL129" s="8">
        <f t="shared" ca="1" si="49"/>
        <v>4.8586692535991918E-2</v>
      </c>
    </row>
    <row r="130" spans="1:90" x14ac:dyDescent="0.25">
      <c r="A130" s="7">
        <f>'Calculate Data'!J132</f>
        <v>0.55384615384615388</v>
      </c>
      <c r="B130" s="7">
        <f>'Calculate Data'!K132</f>
        <v>0.12878787878787878</v>
      </c>
      <c r="C130" s="7">
        <f>'Calculate Data'!O132</f>
        <v>0.49618320610687022</v>
      </c>
      <c r="D130" s="7">
        <f>'Calculate Data'!B132</f>
        <v>262</v>
      </c>
      <c r="E130" s="2">
        <v>0.5446808510638298</v>
      </c>
      <c r="F130" s="10">
        <v>0.48148148148148145</v>
      </c>
      <c r="G130" s="4">
        <v>0.21348314606741572</v>
      </c>
      <c r="H130" s="8">
        <v>0.54822335025380708</v>
      </c>
      <c r="I130" s="20">
        <v>197</v>
      </c>
      <c r="J130" s="1">
        <f t="shared" si="63"/>
        <v>1</v>
      </c>
      <c r="K130" s="1">
        <f t="shared" si="63"/>
        <v>0.5446808510638298</v>
      </c>
      <c r="L130" s="1">
        <f t="shared" si="63"/>
        <v>0.29667722951561792</v>
      </c>
      <c r="M130" s="1">
        <f t="shared" si="63"/>
        <v>0.16159440586382592</v>
      </c>
      <c r="N130" s="1">
        <f t="shared" si="63"/>
        <v>8.8017378513062641E-2</v>
      </c>
      <c r="O130" s="1">
        <f t="shared" si="63"/>
        <v>4.7941380636902203E-2</v>
      </c>
      <c r="P130" s="1">
        <f t="shared" si="63"/>
        <v>2.6112752006482904E-2</v>
      </c>
      <c r="Q130" s="1">
        <f t="shared" si="63"/>
        <v>1.4223115986509835E-2</v>
      </c>
      <c r="R130" s="1">
        <f t="shared" si="63"/>
        <v>7.7470589203117411E-3</v>
      </c>
      <c r="S130" s="1">
        <f t="shared" si="63"/>
        <v>4.2196746459570332E-3</v>
      </c>
      <c r="T130" s="1">
        <f t="shared" si="63"/>
        <v>2.2983759773723416E-3</v>
      </c>
      <c r="U130" s="1">
        <f t="shared" si="63"/>
        <v>1.2518813834198285E-3</v>
      </c>
      <c r="V130" s="1">
        <f t="shared" si="63"/>
        <v>6.8187581735207694E-4</v>
      </c>
      <c r="W130" s="1">
        <f t="shared" si="63"/>
        <v>3.7140470051517379E-4</v>
      </c>
      <c r="X130" s="1">
        <f t="shared" si="63"/>
        <v>2.0229702836571171E-4</v>
      </c>
      <c r="Y130" s="1">
        <f t="shared" si="63"/>
        <v>1.1018731757791955E-4</v>
      </c>
      <c r="Z130" s="1">
        <f t="shared" si="62"/>
        <v>6.0016921914781721E-5</v>
      </c>
      <c r="AA130" s="1">
        <f t="shared" si="52"/>
        <v>3.2690068106774723E-5</v>
      </c>
      <c r="AB130" s="1">
        <f t="shared" si="52"/>
        <v>1.7805654117732615E-5</v>
      </c>
      <c r="AC130" s="1">
        <f t="shared" si="58"/>
        <v>0.21348314606741572</v>
      </c>
      <c r="AD130" s="1">
        <f t="shared" si="58"/>
        <v>0.11628018168778388</v>
      </c>
      <c r="AE130" s="1">
        <f t="shared" si="58"/>
        <v>6.3335588323558886E-2</v>
      </c>
      <c r="AF130" s="1">
        <f t="shared" si="58"/>
        <v>3.4497682150704409E-2</v>
      </c>
      <c r="AG130" s="1">
        <f t="shared" si="58"/>
        <v>1.8790226873575171E-2</v>
      </c>
      <c r="AH130" s="1">
        <f t="shared" si="54"/>
        <v>1.0234676765181369E-2</v>
      </c>
      <c r="AI130" s="1">
        <f t="shared" si="54"/>
        <v>5.5746324508221924E-3</v>
      </c>
      <c r="AJ130" s="1">
        <f t="shared" si="54"/>
        <v>3.036395547681875E-3</v>
      </c>
      <c r="AK130" s="1">
        <f t="shared" si="54"/>
        <v>1.6538665110777874E-3</v>
      </c>
      <c r="AL130" s="1">
        <f t="shared" si="54"/>
        <v>9.0082941879981602E-4</v>
      </c>
      <c r="AM130" s="1">
        <f t="shared" si="59"/>
        <v>0.54822335025380708</v>
      </c>
      <c r="AN130" s="1">
        <f t="shared" si="59"/>
        <v>0.29860676098930772</v>
      </c>
      <c r="AO130" s="1">
        <f t="shared" si="59"/>
        <v>0.16264538470906972</v>
      </c>
      <c r="AP130" s="1">
        <f t="shared" si="59"/>
        <v>8.8589826564940091E-2</v>
      </c>
      <c r="AQ130" s="1">
        <f t="shared" si="59"/>
        <v>4.8253182128988652E-2</v>
      </c>
      <c r="AR130" s="1">
        <f t="shared" si="55"/>
        <v>2.6282584308555523E-2</v>
      </c>
      <c r="AS130" s="1">
        <f t="shared" si="55"/>
        <v>1.431562038934088E-2</v>
      </c>
      <c r="AT130" s="1">
        <f t="shared" si="55"/>
        <v>7.7974442971729041E-3</v>
      </c>
      <c r="AU130" s="1">
        <f t="shared" si="55"/>
        <v>4.2471185959069438E-3</v>
      </c>
      <c r="AV130" s="1">
        <f t="shared" si="55"/>
        <v>2.3133241713876119E-3</v>
      </c>
      <c r="BK130" s="1">
        <f t="shared" ca="1" si="60"/>
        <v>0.46049338765442371</v>
      </c>
      <c r="BL130" s="1">
        <f t="shared" ca="1" si="60"/>
        <v>2.376123948807412</v>
      </c>
      <c r="BM130" s="1">
        <f t="shared" ca="1" si="60"/>
        <v>-30.156108988619003</v>
      </c>
      <c r="BN130" s="1">
        <f t="shared" ca="1" si="60"/>
        <v>158.98955899945099</v>
      </c>
      <c r="BO130" s="1">
        <f t="shared" ca="1" si="60"/>
        <v>-434.6987823966362</v>
      </c>
      <c r="BP130" s="1">
        <f t="shared" ca="1" si="56"/>
        <v>676.89799368407716</v>
      </c>
      <c r="BQ130" s="1">
        <f t="shared" ca="1" si="56"/>
        <v>-624.12397119619584</v>
      </c>
      <c r="BR130" s="1">
        <f t="shared" ca="1" si="56"/>
        <v>337.20545707359838</v>
      </c>
      <c r="BS130" s="1">
        <f t="shared" ca="1" si="56"/>
        <v>-98.62478349068158</v>
      </c>
      <c r="BT130" s="1">
        <f t="shared" ca="1" si="56"/>
        <v>12.052288550614419</v>
      </c>
      <c r="BU130" s="1">
        <f t="shared" ca="1" si="61"/>
        <v>0.58086895742599154</v>
      </c>
      <c r="BV130" s="1">
        <f t="shared" ca="1" si="61"/>
        <v>-0.63102398172337959</v>
      </c>
      <c r="BW130" s="1">
        <f t="shared" ca="1" si="61"/>
        <v>2.054884240429776</v>
      </c>
      <c r="BX130" s="1">
        <f t="shared" ca="1" si="61"/>
        <v>4.912108453810812</v>
      </c>
      <c r="BY130" s="1">
        <f t="shared" ca="1" si="61"/>
        <v>-39.348565613202993</v>
      </c>
      <c r="BZ130" s="1">
        <f t="shared" ca="1" si="57"/>
        <v>87.733875155012726</v>
      </c>
      <c r="CA130" s="1">
        <f t="shared" ca="1" si="57"/>
        <v>-98.121130370104808</v>
      </c>
      <c r="CB130" s="1">
        <f t="shared" ca="1" si="57"/>
        <v>59.971406935002442</v>
      </c>
      <c r="CC130" s="1">
        <f t="shared" ca="1" si="57"/>
        <v>-19.1306359385812</v>
      </c>
      <c r="CD130" s="1">
        <f t="shared" ca="1" si="57"/>
        <v>2.4953438736065312</v>
      </c>
      <c r="CE130" s="4">
        <f t="shared" ca="1" si="36"/>
        <v>0.37826957207015077</v>
      </c>
      <c r="CF130" s="4">
        <f t="shared" ca="1" si="37"/>
        <v>-0.16478642600273505</v>
      </c>
      <c r="CG130" s="4">
        <f t="shared" ca="1" si="46"/>
        <v>1.83866824576947E-2</v>
      </c>
      <c r="CH130" s="4">
        <f t="shared" ca="1" si="47"/>
        <v>0.13214614480236134</v>
      </c>
      <c r="CI130" s="8">
        <f t="shared" ca="1" si="38"/>
        <v>0.517131711675896</v>
      </c>
      <c r="CJ130" s="8">
        <f t="shared" ca="1" si="39"/>
        <v>3.1091638577911085E-2</v>
      </c>
      <c r="CK130" s="8">
        <f t="shared" ca="1" si="48"/>
        <v>2.8265105518703653E-3</v>
      </c>
      <c r="CL130" s="8">
        <f t="shared" ca="1" si="49"/>
        <v>5.7147987116126897E-2</v>
      </c>
    </row>
    <row r="131" spans="1:90" x14ac:dyDescent="0.25">
      <c r="A131" s="7">
        <f>'Calculate Data'!J133</f>
        <v>0.57407407407407407</v>
      </c>
      <c r="B131" s="7">
        <f>'Calculate Data'!K133</f>
        <v>0.3</v>
      </c>
      <c r="C131" s="7">
        <f>'Calculate Data'!O133</f>
        <v>0.51923076923076927</v>
      </c>
      <c r="D131" s="7">
        <f>'Calculate Data'!B133</f>
        <v>104</v>
      </c>
      <c r="E131" s="2">
        <v>0.54893617021276597</v>
      </c>
      <c r="F131" s="10">
        <v>0.48550724637681159</v>
      </c>
      <c r="G131" s="4">
        <v>0.47619047619047616</v>
      </c>
      <c r="H131" s="8">
        <v>0.5679012345679012</v>
      </c>
      <c r="I131" s="20">
        <v>243</v>
      </c>
      <c r="J131" s="1">
        <f t="shared" si="63"/>
        <v>1</v>
      </c>
      <c r="K131" s="1">
        <f t="shared" si="63"/>
        <v>0.54893617021276597</v>
      </c>
      <c r="L131" s="1">
        <f t="shared" si="63"/>
        <v>0.3013309189678588</v>
      </c>
      <c r="M131" s="1">
        <f t="shared" si="63"/>
        <v>0.16541144062490973</v>
      </c>
      <c r="N131" s="1">
        <f t="shared" si="63"/>
        <v>9.0800322726014279E-2</v>
      </c>
      <c r="O131" s="1">
        <f t="shared" si="63"/>
        <v>4.9843581411301456E-2</v>
      </c>
      <c r="P131" s="1">
        <f t="shared" si="63"/>
        <v>2.7360944689608035E-2</v>
      </c>
      <c r="Q131" s="1">
        <f t="shared" si="63"/>
        <v>1.5019412191316752E-2</v>
      </c>
      <c r="R131" s="1">
        <f t="shared" si="63"/>
        <v>8.2446986071483454E-3</v>
      </c>
      <c r="S131" s="1">
        <f t="shared" si="63"/>
        <v>4.5258132779665387E-3</v>
      </c>
      <c r="T131" s="1">
        <f t="shared" si="63"/>
        <v>2.4843826079050365E-3</v>
      </c>
      <c r="U131" s="1">
        <f t="shared" si="63"/>
        <v>1.3637674741265944E-3</v>
      </c>
      <c r="V131" s="1">
        <f t="shared" si="63"/>
        <v>7.4862129430779015E-4</v>
      </c>
      <c r="W131" s="1">
        <f t="shared" si="63"/>
        <v>4.1094530623704225E-4</v>
      </c>
      <c r="X131" s="1">
        <f t="shared" si="63"/>
        <v>2.255827425726743E-4</v>
      </c>
      <c r="Y131" s="1">
        <f t="shared" si="63"/>
        <v>1.2383052677393609E-4</v>
      </c>
      <c r="Z131" s="1">
        <f t="shared" si="62"/>
        <v>6.7975055122713874E-5</v>
      </c>
      <c r="AA131" s="1">
        <f t="shared" si="52"/>
        <v>3.731396642906421E-5</v>
      </c>
      <c r="AB131" s="1">
        <f t="shared" si="52"/>
        <v>2.0482985827018229E-5</v>
      </c>
      <c r="AC131" s="1">
        <f t="shared" si="58"/>
        <v>0.47619047619047616</v>
      </c>
      <c r="AD131" s="1">
        <f t="shared" si="58"/>
        <v>0.26139817629179329</v>
      </c>
      <c r="AE131" s="1">
        <f t="shared" si="58"/>
        <v>0.14349091379421847</v>
      </c>
      <c r="AF131" s="1">
        <f t="shared" si="58"/>
        <v>7.8767352678528441E-2</v>
      </c>
      <c r="AG131" s="1">
        <f t="shared" si="58"/>
        <v>4.3238248917149655E-2</v>
      </c>
      <c r="AH131" s="1">
        <f t="shared" si="54"/>
        <v>2.3735038767286408E-2</v>
      </c>
      <c r="AI131" s="1">
        <f t="shared" si="54"/>
        <v>1.302902128076573E-2</v>
      </c>
      <c r="AJ131" s="1">
        <f t="shared" si="54"/>
        <v>7.1521010434841669E-3</v>
      </c>
      <c r="AK131" s="1">
        <f t="shared" si="54"/>
        <v>3.9260469557849259E-3</v>
      </c>
      <c r="AL131" s="1">
        <f t="shared" si="54"/>
        <v>2.1551491799840661E-3</v>
      </c>
      <c r="AM131" s="1">
        <f t="shared" si="59"/>
        <v>0.5679012345679012</v>
      </c>
      <c r="AN131" s="1">
        <f t="shared" si="59"/>
        <v>0.31174152876280536</v>
      </c>
      <c r="AO131" s="1">
        <f t="shared" si="59"/>
        <v>0.17112620089532721</v>
      </c>
      <c r="AP131" s="1">
        <f t="shared" si="59"/>
        <v>9.3937361342541326E-2</v>
      </c>
      <c r="AQ131" s="1">
        <f t="shared" si="59"/>
        <v>5.1565615375267368E-2</v>
      </c>
      <c r="AR131" s="1">
        <f t="shared" si="55"/>
        <v>2.8306231418763789E-2</v>
      </c>
      <c r="AS131" s="1">
        <f t="shared" si="55"/>
        <v>1.5538314268172464E-2</v>
      </c>
      <c r="AT131" s="1">
        <f t="shared" si="55"/>
        <v>8.5295427259329693E-3</v>
      </c>
      <c r="AU131" s="1">
        <f t="shared" si="55"/>
        <v>4.6821745176398007E-3</v>
      </c>
      <c r="AV131" s="1">
        <f t="shared" si="55"/>
        <v>2.570214947980997E-3</v>
      </c>
      <c r="BK131" s="1">
        <f t="shared" ca="1" si="60"/>
        <v>0.46049338765442371</v>
      </c>
      <c r="BL131" s="1">
        <f t="shared" ca="1" si="60"/>
        <v>2.3946874171574701</v>
      </c>
      <c r="BM131" s="1">
        <f t="shared" ca="1" si="60"/>
        <v>-30.629138774390189</v>
      </c>
      <c r="BN131" s="1">
        <f t="shared" ca="1" si="60"/>
        <v>162.74506445835709</v>
      </c>
      <c r="BO131" s="1">
        <f t="shared" ca="1" si="60"/>
        <v>-448.44314153667017</v>
      </c>
      <c r="BP131" s="1">
        <f t="shared" ca="1" si="56"/>
        <v>703.75570763952476</v>
      </c>
      <c r="BQ131" s="1">
        <f t="shared" ca="1" si="56"/>
        <v>-653.95717200232627</v>
      </c>
      <c r="BR131" s="1">
        <f t="shared" ca="1" si="56"/>
        <v>356.0842615467227</v>
      </c>
      <c r="BS131" s="1">
        <f t="shared" ca="1" si="56"/>
        <v>-104.96004011845172</v>
      </c>
      <c r="BT131" s="1">
        <f t="shared" ca="1" si="56"/>
        <v>12.926685616512399</v>
      </c>
      <c r="BU131" s="1">
        <f t="shared" ca="1" si="61"/>
        <v>0.58086895742599154</v>
      </c>
      <c r="BV131" s="1">
        <f t="shared" ca="1" si="61"/>
        <v>-0.63595385658059356</v>
      </c>
      <c r="BW131" s="1">
        <f t="shared" ca="1" si="61"/>
        <v>2.0871172268671816</v>
      </c>
      <c r="BX131" s="1">
        <f t="shared" ca="1" si="61"/>
        <v>5.0281377718938263</v>
      </c>
      <c r="BY131" s="1">
        <f t="shared" ca="1" si="61"/>
        <v>-40.592693361735741</v>
      </c>
      <c r="BZ131" s="1">
        <f t="shared" ca="1" si="57"/>
        <v>91.214948145481699</v>
      </c>
      <c r="CA131" s="1">
        <f t="shared" ca="1" si="57"/>
        <v>-102.81133219017823</v>
      </c>
      <c r="CB131" s="1">
        <f t="shared" ca="1" si="57"/>
        <v>63.32896963677382</v>
      </c>
      <c r="CC131" s="1">
        <f t="shared" ca="1" si="57"/>
        <v>-20.359510505741138</v>
      </c>
      <c r="CD131" s="1">
        <f t="shared" ca="1" si="57"/>
        <v>2.676381802820134</v>
      </c>
      <c r="CE131" s="4">
        <f t="shared" ca="1" si="36"/>
        <v>0.37740763409048661</v>
      </c>
      <c r="CF131" s="4">
        <f t="shared" ca="1" si="37"/>
        <v>9.8782842099989554E-2</v>
      </c>
      <c r="CG131" s="4">
        <f t="shared" ca="1" si="46"/>
        <v>1.6737656558147424E-2</v>
      </c>
      <c r="CH131" s="4">
        <f t="shared" ca="1" si="47"/>
        <v>0.13183713494662841</v>
      </c>
      <c r="CI131" s="8">
        <f t="shared" ca="1" si="38"/>
        <v>0.51693362702695023</v>
      </c>
      <c r="CJ131" s="8">
        <f t="shared" ca="1" si="39"/>
        <v>5.0967607540950977E-2</v>
      </c>
      <c r="CK131" s="8">
        <f t="shared" ca="1" si="48"/>
        <v>-5.2038942823454028E-4</v>
      </c>
      <c r="CL131" s="8">
        <f t="shared" ca="1" si="49"/>
        <v>6.0680437048030569E-2</v>
      </c>
    </row>
    <row r="132" spans="1:90" x14ac:dyDescent="0.25">
      <c r="A132" s="7">
        <f>'Calculate Data'!J134</f>
        <v>0.54385964912280704</v>
      </c>
      <c r="B132" s="7">
        <f>'Calculate Data'!K134</f>
        <v>0.23863636363636365</v>
      </c>
      <c r="C132" s="7">
        <f>'Calculate Data'!O134</f>
        <v>0.5643564356435643</v>
      </c>
      <c r="D132" s="7">
        <f>'Calculate Data'!B134</f>
        <v>202</v>
      </c>
      <c r="E132" s="2">
        <v>0.55319148936170215</v>
      </c>
      <c r="F132" s="10">
        <v>0.49333333333333335</v>
      </c>
      <c r="G132" s="4">
        <v>0.39240506329113922</v>
      </c>
      <c r="H132" s="8">
        <v>0.48701298701298701</v>
      </c>
      <c r="I132" s="20">
        <v>154</v>
      </c>
      <c r="J132" s="1">
        <f t="shared" si="63"/>
        <v>1</v>
      </c>
      <c r="K132" s="1">
        <f t="shared" si="63"/>
        <v>0.55319148936170215</v>
      </c>
      <c r="L132" s="1">
        <f t="shared" si="63"/>
        <v>0.30602082390221824</v>
      </c>
      <c r="M132" s="1">
        <f t="shared" si="63"/>
        <v>0.16928811535016328</v>
      </c>
      <c r="N132" s="1">
        <f t="shared" si="63"/>
        <v>9.3648744661792474E-2</v>
      </c>
      <c r="O132" s="1">
        <f t="shared" si="63"/>
        <v>5.1805688536310734E-2</v>
      </c>
      <c r="P132" s="1">
        <f t="shared" si="63"/>
        <v>2.8658465998810195E-2</v>
      </c>
      <c r="Q132" s="1">
        <f t="shared" si="63"/>
        <v>1.5853619488703511E-2</v>
      </c>
      <c r="R132" s="1">
        <f t="shared" si="63"/>
        <v>8.7700873767296052E-3</v>
      </c>
      <c r="S132" s="1">
        <f t="shared" si="63"/>
        <v>4.8515376977653138E-3</v>
      </c>
      <c r="T132" s="1">
        <f t="shared" si="63"/>
        <v>2.6838293647212376E-3</v>
      </c>
      <c r="U132" s="1">
        <f t="shared" si="63"/>
        <v>1.4846715634628123E-3</v>
      </c>
      <c r="V132" s="1">
        <f t="shared" si="63"/>
        <v>8.2130767340496023E-4</v>
      </c>
      <c r="W132" s="1">
        <f t="shared" si="63"/>
        <v>4.543404150750844E-4</v>
      </c>
      <c r="X132" s="1">
        <f t="shared" si="63"/>
        <v>2.513372508925999E-4</v>
      </c>
      <c r="Y132" s="1">
        <f t="shared" si="63"/>
        <v>1.3903762815335312E-4</v>
      </c>
      <c r="Z132" s="1">
        <f t="shared" si="62"/>
        <v>7.6914432595471966E-5</v>
      </c>
      <c r="AA132" s="1">
        <f t="shared" si="52"/>
        <v>4.2548409520899389E-5</v>
      </c>
      <c r="AB132" s="1">
        <f t="shared" si="52"/>
        <v>2.3537418032837962E-5</v>
      </c>
      <c r="AC132" s="1">
        <f t="shared" si="58"/>
        <v>0.39240506329113922</v>
      </c>
      <c r="AD132" s="1">
        <f t="shared" si="58"/>
        <v>0.21707514139509831</v>
      </c>
      <c r="AE132" s="1">
        <f t="shared" si="58"/>
        <v>0.12008412077175652</v>
      </c>
      <c r="AF132" s="1">
        <f t="shared" si="58"/>
        <v>6.6429513618418493E-2</v>
      </c>
      <c r="AG132" s="1">
        <f t="shared" si="58"/>
        <v>3.6748241576146409E-2</v>
      </c>
      <c r="AH132" s="1">
        <f t="shared" si="54"/>
        <v>2.0328814488932059E-2</v>
      </c>
      <c r="AI132" s="1">
        <f t="shared" si="54"/>
        <v>1.1245727164090075E-2</v>
      </c>
      <c r="AJ132" s="1">
        <f t="shared" si="54"/>
        <v>6.2210405588583395E-3</v>
      </c>
      <c r="AK132" s="1">
        <f t="shared" si="54"/>
        <v>3.4414266921344019E-3</v>
      </c>
      <c r="AL132" s="1">
        <f t="shared" si="54"/>
        <v>1.9037679573509459E-3</v>
      </c>
      <c r="AM132" s="1">
        <f t="shared" si="59"/>
        <v>0.48701298701298701</v>
      </c>
      <c r="AN132" s="1">
        <f t="shared" si="59"/>
        <v>0.26941143962420561</v>
      </c>
      <c r="AO132" s="1">
        <f t="shared" si="59"/>
        <v>0.14903611553679461</v>
      </c>
      <c r="AP132" s="1">
        <f t="shared" si="59"/>
        <v>8.2445510722482115E-2</v>
      </c>
      <c r="AQ132" s="1">
        <f t="shared" si="59"/>
        <v>4.5608154867756073E-2</v>
      </c>
      <c r="AR132" s="1">
        <f t="shared" si="55"/>
        <v>2.5230043118333149E-2</v>
      </c>
      <c r="AS132" s="1">
        <f t="shared" si="55"/>
        <v>1.395704512929068E-2</v>
      </c>
      <c r="AT132" s="1">
        <f t="shared" si="55"/>
        <v>7.7209185821608007E-3</v>
      </c>
      <c r="AU132" s="1">
        <f t="shared" si="55"/>
        <v>4.2711464497059764E-3</v>
      </c>
      <c r="AV132" s="1">
        <f t="shared" si="55"/>
        <v>2.3627618657947958E-3</v>
      </c>
      <c r="BK132" s="1">
        <f t="shared" ca="1" si="60"/>
        <v>0.46049338765442371</v>
      </c>
      <c r="BL132" s="1">
        <f t="shared" ca="1" si="60"/>
        <v>2.4132508855075279</v>
      </c>
      <c r="BM132" s="1">
        <f t="shared" ca="1" si="60"/>
        <v>-31.105849725809399</v>
      </c>
      <c r="BN132" s="1">
        <f t="shared" ca="1" si="60"/>
        <v>166.55924850549405</v>
      </c>
      <c r="BO132" s="1">
        <f t="shared" ca="1" si="60"/>
        <v>-462.51088097804524</v>
      </c>
      <c r="BP132" s="1">
        <f t="shared" ca="1" si="56"/>
        <v>731.45925640402766</v>
      </c>
      <c r="BQ132" s="1">
        <f t="shared" ca="1" si="56"/>
        <v>-684.96938212900659</v>
      </c>
      <c r="BR132" s="1">
        <f t="shared" ca="1" si="56"/>
        <v>375.86187239347646</v>
      </c>
      <c r="BS132" s="1">
        <f t="shared" ca="1" si="56"/>
        <v>-111.64855948836794</v>
      </c>
      <c r="BT132" s="1">
        <f t="shared" ca="1" si="56"/>
        <v>13.857023859333472</v>
      </c>
      <c r="BU132" s="1">
        <f t="shared" ca="1" si="61"/>
        <v>0.58086895742599154</v>
      </c>
      <c r="BV132" s="1">
        <f t="shared" ca="1" si="61"/>
        <v>-0.64088373143780741</v>
      </c>
      <c r="BW132" s="1">
        <f t="shared" ca="1" si="61"/>
        <v>2.119601053665968</v>
      </c>
      <c r="BX132" s="1">
        <f t="shared" ca="1" si="61"/>
        <v>5.1459800114738261</v>
      </c>
      <c r="BY132" s="1">
        <f t="shared" ca="1" si="61"/>
        <v>-41.866093221258041</v>
      </c>
      <c r="BZ132" s="1">
        <f t="shared" ca="1" si="57"/>
        <v>94.805651192815731</v>
      </c>
      <c r="CA132" s="1">
        <f t="shared" ca="1" si="57"/>
        <v>-107.6868909787198</v>
      </c>
      <c r="CB132" s="1">
        <f t="shared" ca="1" si="57"/>
        <v>66.84638349652019</v>
      </c>
      <c r="CC132" s="1">
        <f t="shared" ca="1" si="57"/>
        <v>-21.656908832056406</v>
      </c>
      <c r="CD132" s="1">
        <f t="shared" ca="1" si="57"/>
        <v>2.8690019699241716</v>
      </c>
      <c r="CE132" s="4">
        <f t="shared" ref="CE132:CE195" ca="1" si="64">SUM(BK132:BT132)</f>
        <v>0.37647311426439067</v>
      </c>
      <c r="CF132" s="4">
        <f t="shared" ref="CF132:CF195" ca="1" si="65">G132-CE132</f>
        <v>1.5931949026748549E-2</v>
      </c>
      <c r="CG132" s="4">
        <f t="shared" ca="1" si="46"/>
        <v>9.9163804886524837E-3</v>
      </c>
      <c r="CH132" s="4">
        <f t="shared" ca="1" si="47"/>
        <v>0.13142025959402207</v>
      </c>
      <c r="CI132" s="8">
        <f t="shared" ref="CI132:CI195" ca="1" si="66">SUM(BU132:CD132)</f>
        <v>0.51670991835382329</v>
      </c>
      <c r="CJ132" s="8">
        <f t="shared" ref="CJ132:CJ195" ca="1" si="67">H132-CI132</f>
        <v>-2.9696931340836286E-2</v>
      </c>
      <c r="CK132" s="8">
        <f t="shared" ca="1" si="48"/>
        <v>-2.1932409261183929E-3</v>
      </c>
      <c r="CL132" s="8">
        <f t="shared" ca="1" si="49"/>
        <v>6.0504339109644027E-2</v>
      </c>
    </row>
    <row r="133" spans="1:90" x14ac:dyDescent="0.25">
      <c r="A133" s="7">
        <f>'Calculate Data'!J135</f>
        <v>0.52083333333333337</v>
      </c>
      <c r="B133" s="7">
        <f>'Calculate Data'!K135</f>
        <v>0.32</v>
      </c>
      <c r="C133" s="7">
        <f>'Calculate Data'!O135</f>
        <v>0.65753424657534243</v>
      </c>
      <c r="D133" s="7">
        <f>'Calculate Data'!B135</f>
        <v>73</v>
      </c>
      <c r="E133" s="2">
        <v>0.55744680851063833</v>
      </c>
      <c r="F133" s="10">
        <v>0.49621212121212122</v>
      </c>
      <c r="G133" s="4">
        <v>0.53429602888086647</v>
      </c>
      <c r="H133" s="8">
        <v>0.4879852125693161</v>
      </c>
      <c r="I133" s="20">
        <v>541</v>
      </c>
      <c r="J133" s="1">
        <f t="shared" si="63"/>
        <v>1</v>
      </c>
      <c r="K133" s="1">
        <f t="shared" si="63"/>
        <v>0.55744680851063833</v>
      </c>
      <c r="L133" s="1">
        <f t="shared" si="63"/>
        <v>0.31074694431869626</v>
      </c>
      <c r="M133" s="1">
        <f t="shared" si="63"/>
        <v>0.17322489236489028</v>
      </c>
      <c r="N133" s="1">
        <f t="shared" si="63"/>
        <v>9.6563663403406913E-2</v>
      </c>
      <c r="O133" s="1">
        <f t="shared" si="63"/>
        <v>5.382910598232471E-2</v>
      </c>
      <c r="P133" s="1">
        <f t="shared" si="63"/>
        <v>3.0006863334827816E-2</v>
      </c>
      <c r="Q133" s="1">
        <f t="shared" si="63"/>
        <v>1.6727230199414658E-2</v>
      </c>
      <c r="R133" s="1">
        <f t="shared" si="63"/>
        <v>9.3245410898864668E-3</v>
      </c>
      <c r="S133" s="1">
        <f t="shared" si="63"/>
        <v>5.1979356713835198E-3</v>
      </c>
      <c r="T133" s="1">
        <f t="shared" si="63"/>
        <v>2.8975726508563451E-3</v>
      </c>
      <c r="U133" s="1">
        <f t="shared" si="63"/>
        <v>1.6152426266475798E-3</v>
      </c>
      <c r="V133" s="1">
        <f t="shared" si="63"/>
        <v>9.0041184719503379E-4</v>
      </c>
      <c r="W133" s="1">
        <f t="shared" si="63"/>
        <v>5.0193171056404017E-4</v>
      </c>
      <c r="X133" s="1">
        <f t="shared" si="63"/>
        <v>2.7980023014420965E-4</v>
      </c>
      <c r="Y133" s="1">
        <f t="shared" si="63"/>
        <v>1.5597374531443176E-4</v>
      </c>
      <c r="Z133" s="1">
        <f t="shared" si="62"/>
        <v>8.6947066536981091E-5</v>
      </c>
      <c r="AA133" s="1">
        <f t="shared" si="52"/>
        <v>4.8468364750402229E-5</v>
      </c>
      <c r="AB133" s="1">
        <f t="shared" si="52"/>
        <v>2.7018535243841241E-5</v>
      </c>
      <c r="AC133" s="1">
        <f t="shared" si="58"/>
        <v>0.53429602888086647</v>
      </c>
      <c r="AD133" s="1">
        <f t="shared" si="58"/>
        <v>0.29784161609954685</v>
      </c>
      <c r="AE133" s="1">
        <f t="shared" si="58"/>
        <v>0.16603085833634315</v>
      </c>
      <c r="AF133" s="1">
        <f t="shared" si="58"/>
        <v>9.2553372093876402E-2</v>
      </c>
      <c r="AG133" s="1">
        <f t="shared" si="58"/>
        <v>5.1593581890628966E-2</v>
      </c>
      <c r="AH133" s="1">
        <f t="shared" si="54"/>
        <v>2.8760677564563384E-2</v>
      </c>
      <c r="AI133" s="1">
        <f t="shared" si="54"/>
        <v>1.6032547918969377E-2</v>
      </c>
      <c r="AJ133" s="1">
        <f t="shared" si="54"/>
        <v>8.9372926697233561E-3</v>
      </c>
      <c r="AK133" s="1">
        <f t="shared" si="54"/>
        <v>4.9820652754628061E-3</v>
      </c>
      <c r="AL133" s="1">
        <f t="shared" si="54"/>
        <v>2.7772363875984154E-3</v>
      </c>
      <c r="AM133" s="1">
        <f t="shared" si="59"/>
        <v>0.4879852125693161</v>
      </c>
      <c r="AN133" s="1">
        <f t="shared" si="59"/>
        <v>0.27202579934715071</v>
      </c>
      <c r="AO133" s="1">
        <f t="shared" si="59"/>
        <v>0.15163991367862442</v>
      </c>
      <c r="AP133" s="1">
        <f t="shared" si="59"/>
        <v>8.4531185922977883E-2</v>
      </c>
      <c r="AQ133" s="1">
        <f t="shared" si="59"/>
        <v>4.712163981238341E-2</v>
      </c>
      <c r="AR133" s="1">
        <f t="shared" si="55"/>
        <v>2.6267807725200969E-2</v>
      </c>
      <c r="AS133" s="1">
        <f t="shared" si="55"/>
        <v>1.4642905582984369E-2</v>
      </c>
      <c r="AT133" s="1">
        <f t="shared" si="55"/>
        <v>8.1626409845572453E-3</v>
      </c>
      <c r="AU133" s="1">
        <f t="shared" si="55"/>
        <v>4.5502381658595699E-3</v>
      </c>
      <c r="AV133" s="1">
        <f t="shared" si="55"/>
        <v>2.5365157435217178E-3</v>
      </c>
      <c r="BK133" s="1">
        <f t="shared" ca="1" si="60"/>
        <v>0.46049338765442371</v>
      </c>
      <c r="BL133" s="1">
        <f t="shared" ca="1" si="60"/>
        <v>2.431814353857586</v>
      </c>
      <c r="BM133" s="1">
        <f t="shared" ca="1" si="60"/>
        <v>-31.586241842876632</v>
      </c>
      <c r="BN133" s="1">
        <f t="shared" ca="1" si="60"/>
        <v>170.4325660136389</v>
      </c>
      <c r="BO133" s="1">
        <f t="shared" ca="1" si="60"/>
        <v>-476.90703375118062</v>
      </c>
      <c r="BP133" s="1">
        <f t="shared" ca="1" si="56"/>
        <v>760.02846303505135</v>
      </c>
      <c r="BQ133" s="1">
        <f t="shared" ca="1" si="56"/>
        <v>-717.19758618412709</v>
      </c>
      <c r="BR133" s="1">
        <f t="shared" ca="1" si="56"/>
        <v>396.5736699552167</v>
      </c>
      <c r="BS133" s="1">
        <f t="shared" ca="1" si="56"/>
        <v>-118.70709331109759</v>
      </c>
      <c r="BT133" s="1">
        <f t="shared" ca="1" si="56"/>
        <v>14.846410170288701</v>
      </c>
      <c r="BU133" s="1">
        <f t="shared" ca="1" si="61"/>
        <v>0.58086895742599154</v>
      </c>
      <c r="BV133" s="1">
        <f t="shared" ca="1" si="61"/>
        <v>-0.64581360629502127</v>
      </c>
      <c r="BW133" s="1">
        <f t="shared" ca="1" si="61"/>
        <v>2.1523357208261342</v>
      </c>
      <c r="BX133" s="1">
        <f t="shared" ca="1" si="61"/>
        <v>5.2656492262058281</v>
      </c>
      <c r="BY133" s="1">
        <f t="shared" ca="1" si="61"/>
        <v>-43.169220777420698</v>
      </c>
      <c r="BZ133" s="1">
        <f t="shared" ca="1" si="57"/>
        <v>98.508553596473661</v>
      </c>
      <c r="CA133" s="1">
        <f t="shared" ca="1" si="57"/>
        <v>-112.75362124005878</v>
      </c>
      <c r="CB133" s="1">
        <f t="shared" ca="1" si="57"/>
        <v>70.529940846718745</v>
      </c>
      <c r="CC133" s="1">
        <f t="shared" ca="1" si="57"/>
        <v>-23.026080312524712</v>
      </c>
      <c r="CD133" s="1">
        <f t="shared" ca="1" si="57"/>
        <v>3.0738476354842148</v>
      </c>
      <c r="CE133" s="4">
        <f t="shared" ca="1" si="64"/>
        <v>0.37546182642572923</v>
      </c>
      <c r="CF133" s="4">
        <f t="shared" ca="1" si="65"/>
        <v>0.15883420245513724</v>
      </c>
      <c r="CG133" s="4">
        <f t="shared" ca="1" si="46"/>
        <v>9.2263026135228684E-3</v>
      </c>
      <c r="CH133" s="4">
        <f t="shared" ca="1" si="47"/>
        <v>0.13129144528577158</v>
      </c>
      <c r="CI133" s="8">
        <f t="shared" ca="1" si="66"/>
        <v>0.51646004683536395</v>
      </c>
      <c r="CJ133" s="8">
        <f t="shared" ca="1" si="67"/>
        <v>-2.8474834266047855E-2</v>
      </c>
      <c r="CK133" s="8">
        <f t="shared" ca="1" si="48"/>
        <v>-1.8167260666874653E-3</v>
      </c>
      <c r="CL133" s="8">
        <f t="shared" ca="1" si="49"/>
        <v>6.0779954145127636E-2</v>
      </c>
    </row>
    <row r="134" spans="1:90" x14ac:dyDescent="0.25">
      <c r="A134" s="7">
        <f>'Calculate Data'!J136</f>
        <v>0.61111111111111116</v>
      </c>
      <c r="B134" s="7">
        <f>'Calculate Data'!K136</f>
        <v>0.23333333333333334</v>
      </c>
      <c r="C134" s="7">
        <f>'Calculate Data'!O136</f>
        <v>0.47368421052631576</v>
      </c>
      <c r="D134" s="7">
        <f>'Calculate Data'!B136</f>
        <v>114</v>
      </c>
      <c r="E134" s="2">
        <v>0.5617021276595745</v>
      </c>
      <c r="F134" s="10">
        <v>0.5</v>
      </c>
      <c r="G134" s="4">
        <v>0.62068965517241381</v>
      </c>
      <c r="H134" s="8">
        <v>0.59722222222222221</v>
      </c>
      <c r="I134" s="20">
        <v>144</v>
      </c>
      <c r="J134" s="1">
        <f t="shared" si="63"/>
        <v>1</v>
      </c>
      <c r="K134" s="1">
        <f t="shared" si="63"/>
        <v>0.5617021276595745</v>
      </c>
      <c r="L134" s="1">
        <f t="shared" si="63"/>
        <v>0.31550928021729291</v>
      </c>
      <c r="M134" s="1">
        <f t="shared" si="63"/>
        <v>0.17722223399439432</v>
      </c>
      <c r="N134" s="1">
        <f t="shared" si="63"/>
        <v>9.9546105903234261E-2</v>
      </c>
      <c r="O134" s="1">
        <f t="shared" si="63"/>
        <v>5.5915259486072011E-2</v>
      </c>
      <c r="P134" s="1">
        <f t="shared" si="63"/>
        <v>3.1407720221963857E-2</v>
      </c>
      <c r="Q134" s="1">
        <f t="shared" si="63"/>
        <v>1.764178327361374E-2</v>
      </c>
      <c r="R134" s="1">
        <f t="shared" si="63"/>
        <v>9.9094272004979309E-3</v>
      </c>
      <c r="S134" s="1">
        <f t="shared" si="63"/>
        <v>5.5661463424073491E-3</v>
      </c>
      <c r="T134" s="1">
        <f t="shared" si="63"/>
        <v>3.1265162433947659E-3</v>
      </c>
      <c r="U134" s="1">
        <f t="shared" si="63"/>
        <v>1.7561708260770601E-3</v>
      </c>
      <c r="V134" s="1">
        <f t="shared" si="63"/>
        <v>9.8644488954115726E-4</v>
      </c>
      <c r="W134" s="1">
        <f t="shared" si="63"/>
        <v>5.5408819327418192E-4</v>
      </c>
      <c r="X134" s="1">
        <f t="shared" si="63"/>
        <v>3.1123251707315756E-4</v>
      </c>
      <c r="Y134" s="1">
        <f t="shared" si="63"/>
        <v>1.7481996703683743E-4</v>
      </c>
      <c r="Z134" s="1">
        <f t="shared" si="62"/>
        <v>9.8196747441968256E-5</v>
      </c>
      <c r="AA134" s="1">
        <f t="shared" si="52"/>
        <v>5.515732196740345E-5</v>
      </c>
      <c r="AB134" s="1">
        <f t="shared" si="52"/>
        <v>3.0981985105094706E-5</v>
      </c>
      <c r="AC134" s="1">
        <f t="shared" si="58"/>
        <v>0.62068965517241381</v>
      </c>
      <c r="AD134" s="1">
        <f t="shared" si="58"/>
        <v>0.34864269992663244</v>
      </c>
      <c r="AE134" s="1">
        <f t="shared" si="58"/>
        <v>0.19583334634176802</v>
      </c>
      <c r="AF134" s="1">
        <f t="shared" si="58"/>
        <v>0.11000000730686545</v>
      </c>
      <c r="AG134" s="1">
        <f t="shared" si="58"/>
        <v>6.1787238146835059E-2</v>
      </c>
      <c r="AH134" s="1">
        <f t="shared" si="54"/>
        <v>3.4706023129286077E-2</v>
      </c>
      <c r="AI134" s="1">
        <f t="shared" si="54"/>
        <v>1.9494447034322394E-2</v>
      </c>
      <c r="AJ134" s="1">
        <f t="shared" si="54"/>
        <v>1.095007237672577E-2</v>
      </c>
      <c r="AK134" s="1">
        <f t="shared" si="54"/>
        <v>6.1506789520331985E-3</v>
      </c>
      <c r="AL134" s="1">
        <f t="shared" si="54"/>
        <v>3.45484945390801E-3</v>
      </c>
      <c r="AM134" s="1">
        <f t="shared" si="59"/>
        <v>0.59722222222222221</v>
      </c>
      <c r="AN134" s="1">
        <f t="shared" si="59"/>
        <v>0.33546099290780146</v>
      </c>
      <c r="AO134" s="1">
        <f t="shared" si="59"/>
        <v>0.18842915346310549</v>
      </c>
      <c r="AP134" s="1">
        <f t="shared" si="59"/>
        <v>0.10584105641331883</v>
      </c>
      <c r="AQ134" s="1">
        <f t="shared" si="59"/>
        <v>5.9451146581098235E-2</v>
      </c>
      <c r="AR134" s="1">
        <f t="shared" si="55"/>
        <v>3.3393835526404118E-2</v>
      </c>
      <c r="AS134" s="1">
        <f t="shared" si="55"/>
        <v>1.8757388465895079E-2</v>
      </c>
      <c r="AT134" s="1">
        <f t="shared" si="55"/>
        <v>1.0536065010630428E-2</v>
      </c>
      <c r="AU134" s="1">
        <f t="shared" si="55"/>
        <v>5.9181301336307087E-3</v>
      </c>
      <c r="AV134" s="1">
        <f t="shared" si="55"/>
        <v>3.3242262878266111E-3</v>
      </c>
      <c r="BK134" s="1">
        <f t="shared" ca="1" si="60"/>
        <v>0.46049338765442371</v>
      </c>
      <c r="BL134" s="1">
        <f t="shared" ca="1" si="60"/>
        <v>2.4503778222076438</v>
      </c>
      <c r="BM134" s="1">
        <f t="shared" ca="1" si="60"/>
        <v>-32.07031512559189</v>
      </c>
      <c r="BN134" s="1">
        <f t="shared" ca="1" si="60"/>
        <v>174.36547185556856</v>
      </c>
      <c r="BO134" s="1">
        <f t="shared" ca="1" si="60"/>
        <v>-491.63667175159571</v>
      </c>
      <c r="BP134" s="1">
        <f t="shared" ca="1" si="56"/>
        <v>789.48345791512372</v>
      </c>
      <c r="BQ134" s="1">
        <f t="shared" ca="1" si="56"/>
        <v>-750.67963216916246</v>
      </c>
      <c r="BR134" s="1">
        <f t="shared" ca="1" si="56"/>
        <v>418.25614007610068</v>
      </c>
      <c r="BS134" s="1">
        <f t="shared" ca="1" si="56"/>
        <v>-126.1530501082664</v>
      </c>
      <c r="BT134" s="1">
        <f t="shared" ca="1" si="56"/>
        <v>15.898098185820063</v>
      </c>
      <c r="BU134" s="1">
        <f t="shared" ca="1" si="61"/>
        <v>0.58086895742599154</v>
      </c>
      <c r="BV134" s="1">
        <f t="shared" ca="1" si="61"/>
        <v>-0.65074348115223524</v>
      </c>
      <c r="BW134" s="1">
        <f t="shared" ca="1" si="61"/>
        <v>2.1853212283476817</v>
      </c>
      <c r="BX134" s="1">
        <f t="shared" ca="1" si="61"/>
        <v>5.3871594697448479</v>
      </c>
      <c r="BY134" s="1">
        <f t="shared" ca="1" si="61"/>
        <v>-44.502535133910477</v>
      </c>
      <c r="BZ134" s="1">
        <f t="shared" ca="1" si="57"/>
        <v>102.32626448882698</v>
      </c>
      <c r="CA134" s="1">
        <f t="shared" ca="1" si="57"/>
        <v>-118.01747321622773</v>
      </c>
      <c r="CB134" s="1">
        <f t="shared" ca="1" si="57"/>
        <v>74.386130631606349</v>
      </c>
      <c r="CC134" s="1">
        <f t="shared" ca="1" si="57"/>
        <v>-24.470401746340581</v>
      </c>
      <c r="CD134" s="1">
        <f t="shared" ca="1" si="57"/>
        <v>3.2915924426617531</v>
      </c>
      <c r="CE134" s="4">
        <f t="shared" ca="1" si="64"/>
        <v>0.37437008785863846</v>
      </c>
      <c r="CF134" s="4">
        <f t="shared" ca="1" si="65"/>
        <v>0.24631956731377536</v>
      </c>
      <c r="CG134" s="4">
        <f t="shared" ca="1" si="46"/>
        <v>6.5650635673781882E-3</v>
      </c>
      <c r="CH134" s="4">
        <f t="shared" ca="1" si="47"/>
        <v>0.13338673279955959</v>
      </c>
      <c r="CI134" s="8">
        <f t="shared" ca="1" si="66"/>
        <v>0.51618364098257974</v>
      </c>
      <c r="CJ134" s="8">
        <f t="shared" ca="1" si="67"/>
        <v>8.1038581239642471E-2</v>
      </c>
      <c r="CK134" s="8">
        <f t="shared" ca="1" si="48"/>
        <v>-3.3236238568663676E-4</v>
      </c>
      <c r="CL134" s="8">
        <f t="shared" ca="1" si="49"/>
        <v>6.0029777912433642E-2</v>
      </c>
    </row>
    <row r="135" spans="1:90" x14ac:dyDescent="0.25">
      <c r="A135" s="7">
        <f>'Calculate Data'!J137</f>
        <v>0.35126582278481011</v>
      </c>
      <c r="B135" s="7">
        <f>'Calculate Data'!K137</f>
        <v>0.36186770428015563</v>
      </c>
      <c r="C135" s="7">
        <f>'Calculate Data'!O137</f>
        <v>0.55148342059336819</v>
      </c>
      <c r="D135" s="7">
        <f>'Calculate Data'!B137</f>
        <v>573</v>
      </c>
      <c r="E135" s="2">
        <v>0.56595744680851068</v>
      </c>
      <c r="F135" s="10">
        <v>0.5</v>
      </c>
      <c r="G135" s="4">
        <v>0.54807692307692313</v>
      </c>
      <c r="H135" s="8">
        <v>0.53153153153153154</v>
      </c>
      <c r="I135" s="20">
        <v>222</v>
      </c>
      <c r="J135" s="1">
        <f t="shared" si="63"/>
        <v>1</v>
      </c>
      <c r="K135" s="1">
        <f t="shared" si="63"/>
        <v>0.56595744680851068</v>
      </c>
      <c r="L135" s="1">
        <f t="shared" si="63"/>
        <v>0.32030783159800819</v>
      </c>
      <c r="M135" s="1">
        <f t="shared" si="63"/>
        <v>0.18128060256397913</v>
      </c>
      <c r="N135" s="1">
        <f t="shared" si="63"/>
        <v>0.10259710698301797</v>
      </c>
      <c r="O135" s="1">
        <f t="shared" si="63"/>
        <v>5.8065596718048472E-2</v>
      </c>
      <c r="P135" s="1">
        <f t="shared" si="63"/>
        <v>3.286265686595935E-2</v>
      </c>
      <c r="Q135" s="1">
        <f t="shared" si="63"/>
        <v>1.8598865375202528E-2</v>
      </c>
      <c r="R135" s="1">
        <f t="shared" si="63"/>
        <v>1.0526166361284834E-2</v>
      </c>
      <c r="S135" s="1">
        <f t="shared" si="63"/>
        <v>5.9573622385143956E-3</v>
      </c>
      <c r="T135" s="1">
        <f t="shared" si="63"/>
        <v>3.3716135222230412E-3</v>
      </c>
      <c r="U135" s="1">
        <f t="shared" si="63"/>
        <v>1.9081897806624021E-3</v>
      </c>
      <c r="V135" s="1">
        <f t="shared" si="63"/>
        <v>1.0799542162897851E-3</v>
      </c>
      <c r="W135" s="1">
        <f t="shared" si="63"/>
        <v>6.1120813092145284E-4</v>
      </c>
      <c r="X135" s="1">
        <f t="shared" si="63"/>
        <v>3.4591779324490737E-4</v>
      </c>
      <c r="Y135" s="1">
        <f t="shared" si="63"/>
        <v>1.9577475107052209E-4</v>
      </c>
      <c r="Z135" s="1">
        <f t="shared" si="62"/>
        <v>1.1080017826544439E-4</v>
      </c>
      <c r="AA135" s="1">
        <f t="shared" si="52"/>
        <v>6.2708185997038744E-5</v>
      </c>
      <c r="AB135" s="1">
        <f t="shared" si="52"/>
        <v>3.549016484087725E-5</v>
      </c>
      <c r="AC135" s="1">
        <f t="shared" si="58"/>
        <v>0.54807692307692313</v>
      </c>
      <c r="AD135" s="1">
        <f t="shared" si="58"/>
        <v>0.31018821603927993</v>
      </c>
      <c r="AE135" s="1">
        <f t="shared" si="58"/>
        <v>0.17555333077967758</v>
      </c>
      <c r="AF135" s="1">
        <f t="shared" si="58"/>
        <v>9.9355714866796258E-2</v>
      </c>
      <c r="AG135" s="1">
        <f t="shared" si="58"/>
        <v>5.623110671184639E-2</v>
      </c>
      <c r="AH135" s="1">
        <f t="shared" si="54"/>
        <v>3.1824413585853494E-2</v>
      </c>
      <c r="AI135" s="1">
        <f t="shared" si="54"/>
        <v>1.8011263859227723E-2</v>
      </c>
      <c r="AJ135" s="1">
        <f t="shared" si="54"/>
        <v>1.0193608907562926E-2</v>
      </c>
      <c r="AK135" s="1">
        <f t="shared" si="54"/>
        <v>5.7691488710888035E-3</v>
      </c>
      <c r="AL135" s="1">
        <f t="shared" si="54"/>
        <v>3.2650927653396209E-3</v>
      </c>
      <c r="AM135" s="1">
        <f t="shared" si="59"/>
        <v>0.53153153153153154</v>
      </c>
      <c r="AN135" s="1">
        <f t="shared" si="59"/>
        <v>0.30082422848380297</v>
      </c>
      <c r="AO135" s="1">
        <f t="shared" si="59"/>
        <v>0.17025371229083319</v>
      </c>
      <c r="AP135" s="1">
        <f t="shared" si="59"/>
        <v>9.6356356317790715E-2</v>
      </c>
      <c r="AQ135" s="1">
        <f t="shared" si="59"/>
        <v>5.4533597405387928E-2</v>
      </c>
      <c r="AR135" s="1">
        <f t="shared" si="55"/>
        <v>3.0863695552836575E-2</v>
      </c>
      <c r="AS135" s="1">
        <f t="shared" si="55"/>
        <v>1.7467538334158574E-2</v>
      </c>
      <c r="AT135" s="1">
        <f t="shared" si="55"/>
        <v>9.8858833976301734E-3</v>
      </c>
      <c r="AU135" s="1">
        <f t="shared" si="55"/>
        <v>5.5949893271694164E-3</v>
      </c>
      <c r="AV135" s="1">
        <f t="shared" si="55"/>
        <v>3.1665258745256697E-3</v>
      </c>
      <c r="BK135" s="1">
        <f t="shared" ca="1" si="60"/>
        <v>0.46049338765442371</v>
      </c>
      <c r="BL135" s="1">
        <f t="shared" ca="1" si="60"/>
        <v>2.4689412905577015</v>
      </c>
      <c r="BM135" s="1">
        <f t="shared" ca="1" si="60"/>
        <v>-32.558069573955173</v>
      </c>
      <c r="BN135" s="1">
        <f t="shared" ca="1" si="60"/>
        <v>178.35842090406013</v>
      </c>
      <c r="BO135" s="1">
        <f t="shared" ca="1" si="60"/>
        <v>-506.70490573990941</v>
      </c>
      <c r="BP135" s="1">
        <f t="shared" ca="1" si="56"/>
        <v>819.8446811158725</v>
      </c>
      <c r="BQ135" s="1">
        <f t="shared" ca="1" si="56"/>
        <v>-785.45424481297312</v>
      </c>
      <c r="BR135" s="1">
        <f t="shared" ca="1" si="56"/>
        <v>440.94689981041694</v>
      </c>
      <c r="BS135" s="1">
        <f t="shared" ca="1" si="56"/>
        <v>-134.00451565519234</v>
      </c>
      <c r="BT135" s="1">
        <f t="shared" ca="1" si="56"/>
        <v>17.015494018692369</v>
      </c>
      <c r="BU135" s="1">
        <f t="shared" ca="1" si="61"/>
        <v>0.58086895742599154</v>
      </c>
      <c r="BV135" s="1">
        <f t="shared" ca="1" si="61"/>
        <v>-0.65567335600944909</v>
      </c>
      <c r="BW135" s="1">
        <f t="shared" ca="1" si="61"/>
        <v>2.2185575762306096</v>
      </c>
      <c r="BX135" s="1">
        <f t="shared" ca="1" si="61"/>
        <v>5.5105247957459031</v>
      </c>
      <c r="BY135" s="1">
        <f t="shared" ca="1" si="61"/>
        <v>-45.866498912450027</v>
      </c>
      <c r="BZ135" s="1">
        <f t="shared" ca="1" si="57"/>
        <v>106.26143314156666</v>
      </c>
      <c r="CA135" s="1">
        <f t="shared" ca="1" si="57"/>
        <v>-123.48453498322502</v>
      </c>
      <c r="CB135" s="1">
        <f t="shared" ca="1" si="57"/>
        <v>78.421642979183929</v>
      </c>
      <c r="CC135" s="1">
        <f t="shared" ca="1" si="57"/>
        <v>-25.993381302252562</v>
      </c>
      <c r="CD135" s="1">
        <f t="shared" ca="1" si="57"/>
        <v>3.5229416037975638</v>
      </c>
      <c r="CE135" s="4">
        <f t="shared" ca="1" si="64"/>
        <v>0.37319474522404406</v>
      </c>
      <c r="CF135" s="4">
        <f t="shared" ca="1" si="65"/>
        <v>0.17488217785287907</v>
      </c>
      <c r="CG135" s="4">
        <f t="shared" ca="1" si="46"/>
        <v>2.2956578268896557E-3</v>
      </c>
      <c r="CH135" s="4">
        <f t="shared" ca="1" si="47"/>
        <v>0.1337410908614825</v>
      </c>
      <c r="CI135" s="8">
        <f t="shared" ca="1" si="66"/>
        <v>0.51588050001360619</v>
      </c>
      <c r="CJ135" s="8">
        <f t="shared" ca="1" si="67"/>
        <v>1.5651031517925351E-2</v>
      </c>
      <c r="CK135" s="8">
        <f t="shared" ca="1" si="48"/>
        <v>1.2444333473334416E-3</v>
      </c>
      <c r="CL135" s="8">
        <f t="shared" ca="1" si="49"/>
        <v>6.0902175708624287E-2</v>
      </c>
    </row>
    <row r="136" spans="1:90" x14ac:dyDescent="0.25">
      <c r="A136" s="7">
        <f>'Calculate Data'!J138</f>
        <v>0.67625899280575541</v>
      </c>
      <c r="B136" s="7">
        <f>'Calculate Data'!K138</f>
        <v>0.22448979591836735</v>
      </c>
      <c r="C136" s="7">
        <f>'Calculate Data'!O138</f>
        <v>0.48601398601398599</v>
      </c>
      <c r="D136" s="7">
        <f>'Calculate Data'!B138</f>
        <v>286</v>
      </c>
      <c r="E136" s="2">
        <v>0.57021276595744685</v>
      </c>
      <c r="F136" s="10">
        <v>0.5</v>
      </c>
      <c r="G136" s="4">
        <v>0.24550898203592814</v>
      </c>
      <c r="H136" s="8">
        <v>0.46645367412140576</v>
      </c>
      <c r="I136" s="20">
        <v>313</v>
      </c>
      <c r="J136" s="1">
        <f t="shared" si="63"/>
        <v>1</v>
      </c>
      <c r="K136" s="1">
        <f t="shared" si="63"/>
        <v>0.57021276595744685</v>
      </c>
      <c r="L136" s="1">
        <f t="shared" si="63"/>
        <v>0.32514259846084204</v>
      </c>
      <c r="M136" s="1">
        <f t="shared" si="63"/>
        <v>0.18540046039894825</v>
      </c>
      <c r="N136" s="1">
        <f t="shared" si="63"/>
        <v>0.10571770933386836</v>
      </c>
      <c r="O136" s="1">
        <f t="shared" si="63"/>
        <v>6.028158744995047E-2</v>
      </c>
      <c r="P136" s="1">
        <f t="shared" si="63"/>
        <v>3.4373330716141973E-2</v>
      </c>
      <c r="Q136" s="1">
        <f t="shared" si="63"/>
        <v>1.9600111982821383E-2</v>
      </c>
      <c r="R136" s="1">
        <f t="shared" si="63"/>
        <v>1.1176234066800277E-2</v>
      </c>
      <c r="S136" s="1">
        <f t="shared" si="63"/>
        <v>6.3728313402180306E-3</v>
      </c>
      <c r="T136" s="1">
        <f t="shared" si="63"/>
        <v>3.6338697854860261E-3</v>
      </c>
      <c r="U136" s="1">
        <f t="shared" si="63"/>
        <v>2.0720789415111813E-3</v>
      </c>
      <c r="V136" s="1">
        <f t="shared" si="63"/>
        <v>1.1815258645212691E-3</v>
      </c>
      <c r="W136" s="1">
        <f t="shared" si="63"/>
        <v>6.7372113125893651E-4</v>
      </c>
      <c r="X136" s="1">
        <f t="shared" si="63"/>
        <v>3.841643897391383E-4</v>
      </c>
      <c r="Y136" s="1">
        <f t="shared" si="63"/>
        <v>2.1905543925550868E-4</v>
      </c>
      <c r="Z136" s="1">
        <f t="shared" si="62"/>
        <v>1.2490820791590706E-4</v>
      </c>
      <c r="AA136" s="1">
        <f t="shared" si="52"/>
        <v>7.1224254726517217E-5</v>
      </c>
      <c r="AB136" s="1">
        <f t="shared" si="52"/>
        <v>4.0612979290865139E-5</v>
      </c>
      <c r="AC136" s="1">
        <f t="shared" si="58"/>
        <v>0.24550898203592814</v>
      </c>
      <c r="AD136" s="1">
        <f t="shared" si="58"/>
        <v>0.13999235571410371</v>
      </c>
      <c r="AE136" s="1">
        <f t="shared" si="58"/>
        <v>7.9825428364637865E-2</v>
      </c>
      <c r="AF136" s="1">
        <f t="shared" si="58"/>
        <v>4.551747830153819E-2</v>
      </c>
      <c r="AG136" s="1">
        <f t="shared" si="58"/>
        <v>2.5954647201728159E-2</v>
      </c>
      <c r="AH136" s="1">
        <f t="shared" si="54"/>
        <v>1.479967117034712E-2</v>
      </c>
      <c r="AI136" s="1">
        <f t="shared" si="54"/>
        <v>8.4389614333043161E-3</v>
      </c>
      <c r="AJ136" s="1">
        <f t="shared" si="54"/>
        <v>4.8120035406926751E-3</v>
      </c>
      <c r="AK136" s="1">
        <f t="shared" si="54"/>
        <v>2.7438658487353973E-3</v>
      </c>
      <c r="AL136" s="1">
        <f t="shared" si="54"/>
        <v>1.5645873350235884E-3</v>
      </c>
      <c r="AM136" s="1">
        <f t="shared" si="59"/>
        <v>0.46645367412140576</v>
      </c>
      <c r="AN136" s="1">
        <f t="shared" si="59"/>
        <v>0.26597783971178035</v>
      </c>
      <c r="AO136" s="1">
        <f t="shared" si="59"/>
        <v>0.15166395966544069</v>
      </c>
      <c r="AP136" s="1">
        <f t="shared" si="59"/>
        <v>8.6480725936889602E-2</v>
      </c>
      <c r="AQ136" s="1">
        <f t="shared" si="59"/>
        <v>4.9312413938481729E-2</v>
      </c>
      <c r="AR136" s="1">
        <f t="shared" si="55"/>
        <v>2.8118567947900221E-2</v>
      </c>
      <c r="AS136" s="1">
        <f t="shared" si="55"/>
        <v>1.6033566404334596E-2</v>
      </c>
      <c r="AT136" s="1">
        <f t="shared" si="55"/>
        <v>9.1425442475780248E-3</v>
      </c>
      <c r="AU136" s="1">
        <f t="shared" si="55"/>
        <v>5.2131954432998095E-3</v>
      </c>
      <c r="AV136" s="1">
        <f t="shared" si="55"/>
        <v>2.9726305932007428E-3</v>
      </c>
      <c r="BK136" s="1">
        <f t="shared" ca="1" si="60"/>
        <v>0.46049338765442371</v>
      </c>
      <c r="BL136" s="1">
        <f t="shared" ca="1" si="60"/>
        <v>2.4875047589077597</v>
      </c>
      <c r="BM136" s="1">
        <f t="shared" ca="1" si="60"/>
        <v>-33.049505187966481</v>
      </c>
      <c r="BN136" s="1">
        <f t="shared" ca="1" si="60"/>
        <v>182.41186803189044</v>
      </c>
      <c r="BO136" s="1">
        <f t="shared" ca="1" si="60"/>
        <v>-522.1168853418402</v>
      </c>
      <c r="BP136" s="1">
        <f t="shared" ca="1" si="56"/>
        <v>851.13288476206378</v>
      </c>
      <c r="BQ136" s="1">
        <f t="shared" ca="1" si="56"/>
        <v>-821.56103900778453</v>
      </c>
      <c r="BR136" s="1">
        <f t="shared" ca="1" si="56"/>
        <v>464.68472352539845</v>
      </c>
      <c r="BS136" s="1">
        <f t="shared" ca="1" si="56"/>
        <v>-142.28027389715561</v>
      </c>
      <c r="BT136" s="1">
        <f t="shared" ca="1" si="56"/>
        <v>18.202162166767348</v>
      </c>
      <c r="BU136" s="1">
        <f t="shared" ca="1" si="61"/>
        <v>0.58086895742599154</v>
      </c>
      <c r="BV136" s="1">
        <f t="shared" ca="1" si="61"/>
        <v>-0.66060323086666306</v>
      </c>
      <c r="BW136" s="1">
        <f t="shared" ca="1" si="61"/>
        <v>2.2520447644749182</v>
      </c>
      <c r="BX136" s="1">
        <f t="shared" ca="1" si="61"/>
        <v>5.635759257864005</v>
      </c>
      <c r="BY136" s="1">
        <f t="shared" ca="1" si="61"/>
        <v>-47.261578252797889</v>
      </c>
      <c r="BZ136" s="1">
        <f t="shared" ca="1" si="57"/>
        <v>110.31674927211014</v>
      </c>
      <c r="CA136" s="1">
        <f t="shared" ca="1" si="57"/>
        <v>-129.16103456334116</v>
      </c>
      <c r="CB136" s="1">
        <f t="shared" ca="1" si="57"/>
        <v>82.643373843556603</v>
      </c>
      <c r="CC136" s="1">
        <f t="shared" ca="1" si="57"/>
        <v>-27.598662575774142</v>
      </c>
      <c r="CD136" s="1">
        <f t="shared" ca="1" si="57"/>
        <v>3.7686331237829487</v>
      </c>
      <c r="CE136" s="4">
        <f t="shared" ca="1" si="64"/>
        <v>0.3719331979354159</v>
      </c>
      <c r="CF136" s="4">
        <f t="shared" ca="1" si="65"/>
        <v>-0.12642421589948777</v>
      </c>
      <c r="CG136" s="4">
        <f t="shared" ca="1" si="46"/>
        <v>4.5956973502097407E-3</v>
      </c>
      <c r="CH136" s="4">
        <f t="shared" ca="1" si="47"/>
        <v>0.13475341857299131</v>
      </c>
      <c r="CI136" s="8">
        <f t="shared" ca="1" si="66"/>
        <v>0.51555059643475065</v>
      </c>
      <c r="CJ136" s="8">
        <f t="shared" ca="1" si="67"/>
        <v>-4.9096922313344893E-2</v>
      </c>
      <c r="CK136" s="8">
        <f t="shared" ca="1" si="48"/>
        <v>-1.7883682626972051E-4</v>
      </c>
      <c r="CL136" s="8">
        <f t="shared" ca="1" si="49"/>
        <v>5.935935052980594E-2</v>
      </c>
    </row>
    <row r="137" spans="1:90" x14ac:dyDescent="0.25">
      <c r="A137" s="7">
        <f>'Calculate Data'!J139</f>
        <v>0.76158940397350994</v>
      </c>
      <c r="B137" s="7">
        <f>'Calculate Data'!K139</f>
        <v>7.9787234042553196E-2</v>
      </c>
      <c r="C137" s="7">
        <f>'Calculate Data'!O139</f>
        <v>0.44542772861356933</v>
      </c>
      <c r="D137" s="7">
        <f>'Calculate Data'!B139</f>
        <v>339</v>
      </c>
      <c r="E137" s="2">
        <v>0.57446808510638303</v>
      </c>
      <c r="F137" s="10">
        <v>0.5</v>
      </c>
      <c r="G137" s="4">
        <v>0.58823529411764708</v>
      </c>
      <c r="H137" s="8">
        <v>0.52777777777777779</v>
      </c>
      <c r="I137" s="20">
        <v>72</v>
      </c>
      <c r="J137" s="1">
        <f t="shared" si="63"/>
        <v>1</v>
      </c>
      <c r="K137" s="1">
        <f t="shared" si="63"/>
        <v>0.57446808510638303</v>
      </c>
      <c r="L137" s="1">
        <f t="shared" si="63"/>
        <v>0.33001358080579452</v>
      </c>
      <c r="M137" s="1">
        <f t="shared" si="63"/>
        <v>0.18958226982460538</v>
      </c>
      <c r="N137" s="1">
        <f t="shared" si="63"/>
        <v>0.10890896351626267</v>
      </c>
      <c r="O137" s="1">
        <f t="shared" si="63"/>
        <v>6.2564723722108348E-2</v>
      </c>
      <c r="P137" s="1">
        <f t="shared" si="63"/>
        <v>3.5941437031849474E-2</v>
      </c>
      <c r="Q137" s="1">
        <f t="shared" si="63"/>
        <v>2.0647208507658214E-2</v>
      </c>
      <c r="R137" s="1">
        <f t="shared" si="63"/>
        <v>1.1861162334186633E-2</v>
      </c>
      <c r="S137" s="1">
        <f t="shared" si="63"/>
        <v>6.8138592132561517E-3</v>
      </c>
      <c r="T137" s="1">
        <f t="shared" si="63"/>
        <v>3.9143446544237471E-3</v>
      </c>
      <c r="U137" s="1">
        <f t="shared" si="63"/>
        <v>2.2486660780732166E-3</v>
      </c>
      <c r="V137" s="1">
        <f t="shared" si="63"/>
        <v>1.2917868959144009E-3</v>
      </c>
      <c r="W137" s="1">
        <f t="shared" si="63"/>
        <v>7.420903444614645E-4</v>
      </c>
      <c r="X137" s="1">
        <f t="shared" si="63"/>
        <v>4.2630721915871359E-4</v>
      </c>
      <c r="Y137" s="1">
        <f t="shared" si="63"/>
        <v>2.4489989185713342E-4</v>
      </c>
      <c r="Z137" s="1">
        <f t="shared" si="62"/>
        <v>1.4068717191792769E-4</v>
      </c>
      <c r="AA137" s="1">
        <f t="shared" si="52"/>
        <v>8.0820290250724431E-5</v>
      </c>
      <c r="AB137" s="1">
        <f t="shared" si="52"/>
        <v>4.6428677378075733E-5</v>
      </c>
      <c r="AC137" s="1">
        <f t="shared" si="58"/>
        <v>0.58823529411764708</v>
      </c>
      <c r="AD137" s="1">
        <f t="shared" si="58"/>
        <v>0.33792240300375476</v>
      </c>
      <c r="AE137" s="1">
        <f t="shared" si="58"/>
        <v>0.19412563576811442</v>
      </c>
      <c r="AF137" s="1">
        <f t="shared" si="58"/>
        <v>0.11151898224976788</v>
      </c>
      <c r="AG137" s="1">
        <f t="shared" si="58"/>
        <v>6.4064096186036867E-2</v>
      </c>
      <c r="AH137" s="1">
        <f t="shared" si="54"/>
        <v>3.6802778660063734E-2</v>
      </c>
      <c r="AI137" s="1">
        <f t="shared" si="54"/>
        <v>2.1142021783440868E-2</v>
      </c>
      <c r="AJ137" s="1">
        <f t="shared" si="54"/>
        <v>1.2145416769210715E-2</v>
      </c>
      <c r="AK137" s="1">
        <f t="shared" si="54"/>
        <v>6.9771543142274316E-3</v>
      </c>
      <c r="AL137" s="1">
        <f t="shared" si="54"/>
        <v>4.0081524783859715E-3</v>
      </c>
      <c r="AM137" s="1">
        <f t="shared" si="59"/>
        <v>0.52777777777777779</v>
      </c>
      <c r="AN137" s="1">
        <f t="shared" si="59"/>
        <v>0.30319148936170215</v>
      </c>
      <c r="AO137" s="1">
        <f t="shared" si="59"/>
        <v>0.17417383431416933</v>
      </c>
      <c r="AP137" s="1">
        <f t="shared" si="59"/>
        <v>0.10005730907409728</v>
      </c>
      <c r="AQ137" s="1">
        <f t="shared" si="59"/>
        <v>5.7479730744694188E-2</v>
      </c>
      <c r="AR137" s="1">
        <f t="shared" si="55"/>
        <v>3.3020270853334963E-2</v>
      </c>
      <c r="AS137" s="1">
        <f t="shared" si="55"/>
        <v>1.8969091766809446E-2</v>
      </c>
      <c r="AT137" s="1">
        <f t="shared" si="55"/>
        <v>1.089713782348628E-2</v>
      </c>
      <c r="AU137" s="1">
        <f t="shared" si="55"/>
        <v>6.2600578985985006E-3</v>
      </c>
      <c r="AV137" s="1">
        <f t="shared" si="55"/>
        <v>3.5962034736629692E-3</v>
      </c>
      <c r="BK137" s="1">
        <f t="shared" ca="1" si="60"/>
        <v>0.46049338765442371</v>
      </c>
      <c r="BL137" s="1">
        <f t="shared" ca="1" si="60"/>
        <v>2.5060682272578174</v>
      </c>
      <c r="BM137" s="1">
        <f t="shared" ca="1" si="60"/>
        <v>-33.544621967625815</v>
      </c>
      <c r="BN137" s="1">
        <f t="shared" ca="1" si="60"/>
        <v>186.52626811183657</v>
      </c>
      <c r="BO137" s="1">
        <f t="shared" ca="1" si="60"/>
        <v>-537.87779904820673</v>
      </c>
      <c r="BP137" s="1">
        <f t="shared" ca="1" si="56"/>
        <v>883.3691353956433</v>
      </c>
      <c r="BQ137" s="1">
        <f t="shared" ca="1" si="56"/>
        <v>-859.04053334734033</v>
      </c>
      <c r="BR137" s="1">
        <f t="shared" ca="1" si="56"/>
        <v>489.50956940253758</v>
      </c>
      <c r="BS137" s="1">
        <f t="shared" ca="1" si="56"/>
        <v>-150.99982834645991</v>
      </c>
      <c r="BT137" s="1">
        <f t="shared" ca="1" si="56"/>
        <v>19.461831603559585</v>
      </c>
      <c r="BU137" s="1">
        <f t="shared" ca="1" si="61"/>
        <v>0.58086895742599154</v>
      </c>
      <c r="BV137" s="1">
        <f t="shared" ca="1" si="61"/>
        <v>-0.66553310572387692</v>
      </c>
      <c r="BW137" s="1">
        <f t="shared" ca="1" si="61"/>
        <v>2.2857827930806072</v>
      </c>
      <c r="BX137" s="1">
        <f t="shared" ca="1" si="61"/>
        <v>5.7628769097541719</v>
      </c>
      <c r="BY137" s="1">
        <f t="shared" ca="1" si="61"/>
        <v>-48.688242812748577</v>
      </c>
      <c r="BZ137" s="1">
        <f t="shared" ca="1" si="57"/>
        <v>114.4949433500086</v>
      </c>
      <c r="CA137" s="1">
        <f t="shared" ca="1" si="57"/>
        <v>-135.05334205354831</v>
      </c>
      <c r="CB137" s="1">
        <f t="shared" ca="1" si="57"/>
        <v>87.058429718146698</v>
      </c>
      <c r="CC137" s="1">
        <f t="shared" ca="1" si="57"/>
        <v>-29.290028739655636</v>
      </c>
      <c r="CD137" s="1">
        <f t="shared" ca="1" si="57"/>
        <v>4.0294390610676691</v>
      </c>
      <c r="CE137" s="4">
        <f t="shared" ca="1" si="64"/>
        <v>0.37058341885646584</v>
      </c>
      <c r="CF137" s="4">
        <f t="shared" ca="1" si="65"/>
        <v>0.21765187526118124</v>
      </c>
      <c r="CG137" s="4">
        <f t="shared" ca="1" si="46"/>
        <v>2.8075574716149953E-3</v>
      </c>
      <c r="CH137" s="4">
        <f t="shared" ca="1" si="47"/>
        <v>0.13475951163243471</v>
      </c>
      <c r="CI137" s="8">
        <f t="shared" ca="1" si="66"/>
        <v>0.51519407780733228</v>
      </c>
      <c r="CJ137" s="8">
        <f t="shared" ca="1" si="67"/>
        <v>1.2583699970445505E-2</v>
      </c>
      <c r="CK137" s="8">
        <f t="shared" ca="1" si="48"/>
        <v>-2.1928427949391069E-4</v>
      </c>
      <c r="CL137" s="8">
        <f t="shared" ca="1" si="49"/>
        <v>5.9363891662941884E-2</v>
      </c>
    </row>
    <row r="138" spans="1:90" x14ac:dyDescent="0.25">
      <c r="A138" s="7">
        <f>'Calculate Data'!J140</f>
        <v>0.69784172661870503</v>
      </c>
      <c r="B138" s="7">
        <f>'Calculate Data'!K140</f>
        <v>7.1428571428571425E-2</v>
      </c>
      <c r="C138" s="7">
        <f>'Calculate Data'!O140</f>
        <v>0.41492537313432837</v>
      </c>
      <c r="D138" s="7">
        <f>'Calculate Data'!B140</f>
        <v>335</v>
      </c>
      <c r="E138" s="2">
        <v>0.5787234042553191</v>
      </c>
      <c r="F138" s="10">
        <v>0.50617283950617287</v>
      </c>
      <c r="G138" s="4">
        <v>0.25396825396825395</v>
      </c>
      <c r="H138" s="8">
        <v>0.5625</v>
      </c>
      <c r="I138" s="20">
        <v>144</v>
      </c>
      <c r="J138" s="1">
        <f t="shared" si="63"/>
        <v>1</v>
      </c>
      <c r="K138" s="1">
        <f t="shared" si="63"/>
        <v>0.5787234042553191</v>
      </c>
      <c r="L138" s="1">
        <f t="shared" si="63"/>
        <v>0.33492077863286551</v>
      </c>
      <c r="M138" s="1">
        <f t="shared" si="63"/>
        <v>0.19382649316625405</v>
      </c>
      <c r="N138" s="1">
        <f t="shared" si="63"/>
        <v>0.11217192796004491</v>
      </c>
      <c r="O138" s="1">
        <f t="shared" si="63"/>
        <v>6.4916520010919604E-2</v>
      </c>
      <c r="P138" s="1">
        <f t="shared" si="63"/>
        <v>3.7568709453127937E-2</v>
      </c>
      <c r="Q138" s="1">
        <f t="shared" si="63"/>
        <v>2.1741891428193185E-2</v>
      </c>
      <c r="R138" s="1">
        <f t="shared" si="63"/>
        <v>1.2582541422273505E-2</v>
      </c>
      <c r="S138" s="1">
        <f t="shared" si="63"/>
        <v>7.2818112060816873E-3</v>
      </c>
      <c r="T138" s="1">
        <f t="shared" si="63"/>
        <v>4.2141545703281253E-3</v>
      </c>
      <c r="U138" s="1">
        <f t="shared" si="63"/>
        <v>2.438829878998404E-3</v>
      </c>
      <c r="V138" s="1">
        <f t="shared" si="63"/>
        <v>1.4114079299735447E-3</v>
      </c>
      <c r="W138" s="1">
        <f t="shared" si="63"/>
        <v>8.1681480202724281E-4</v>
      </c>
      <c r="X138" s="1">
        <f t="shared" si="63"/>
        <v>4.7270984287534046E-4</v>
      </c>
      <c r="Y138" s="1">
        <f t="shared" si="63"/>
        <v>2.7356824949381403E-4</v>
      </c>
      <c r="Z138" s="1">
        <f t="shared" si="62"/>
        <v>1.5832034864322856E-4</v>
      </c>
      <c r="AA138" s="1">
        <f t="shared" si="52"/>
        <v>9.1623691129698217E-5</v>
      </c>
      <c r="AB138" s="1">
        <f t="shared" si="52"/>
        <v>5.3024774441016842E-5</v>
      </c>
      <c r="AC138" s="1">
        <f t="shared" si="58"/>
        <v>0.25396825396825395</v>
      </c>
      <c r="AD138" s="1">
        <f t="shared" si="58"/>
        <v>0.14697737250928739</v>
      </c>
      <c r="AE138" s="1">
        <f t="shared" si="58"/>
        <v>8.5059245367076958E-2</v>
      </c>
      <c r="AF138" s="1">
        <f t="shared" si="58"/>
        <v>4.9225776042223252E-2</v>
      </c>
      <c r="AG138" s="1">
        <f t="shared" si="58"/>
        <v>2.8488108688265373E-2</v>
      </c>
      <c r="AH138" s="1">
        <f t="shared" si="54"/>
        <v>1.648673524086847E-2</v>
      </c>
      <c r="AI138" s="1">
        <f t="shared" si="54"/>
        <v>9.5412595436515386E-3</v>
      </c>
      <c r="AJ138" s="1">
        <f t="shared" si="54"/>
        <v>5.5217502039855704E-3</v>
      </c>
      <c r="AK138" s="1">
        <f t="shared" si="54"/>
        <v>3.1955660754980331E-3</v>
      </c>
      <c r="AL138" s="1">
        <f t="shared" si="54"/>
        <v>1.8493488777350316E-3</v>
      </c>
      <c r="AM138" s="1">
        <f t="shared" si="59"/>
        <v>0.5625</v>
      </c>
      <c r="AN138" s="1">
        <f t="shared" si="59"/>
        <v>0.32553191489361699</v>
      </c>
      <c r="AO138" s="1">
        <f t="shared" si="59"/>
        <v>0.18839293798098686</v>
      </c>
      <c r="AP138" s="1">
        <f t="shared" si="59"/>
        <v>0.10902740240601791</v>
      </c>
      <c r="AQ138" s="1">
        <f t="shared" si="59"/>
        <v>6.3096709477525256E-2</v>
      </c>
      <c r="AR138" s="1">
        <f t="shared" si="55"/>
        <v>3.6515542506142279E-2</v>
      </c>
      <c r="AS138" s="1">
        <f t="shared" si="55"/>
        <v>2.1132399067384466E-2</v>
      </c>
      <c r="AT138" s="1">
        <f t="shared" si="55"/>
        <v>1.2229813928358667E-2</v>
      </c>
      <c r="AU138" s="1">
        <f t="shared" si="55"/>
        <v>7.077679550028847E-3</v>
      </c>
      <c r="AV138" s="1">
        <f t="shared" si="55"/>
        <v>4.0960188034209494E-3</v>
      </c>
      <c r="BK138" s="1">
        <f t="shared" ca="1" si="60"/>
        <v>0.46049338765442371</v>
      </c>
      <c r="BL138" s="1">
        <f t="shared" ca="1" si="60"/>
        <v>2.5246316956078751</v>
      </c>
      <c r="BM138" s="1">
        <f t="shared" ca="1" si="60"/>
        <v>-34.043419912933167</v>
      </c>
      <c r="BN138" s="1">
        <f t="shared" ca="1" si="60"/>
        <v>190.70207601667542</v>
      </c>
      <c r="BO138" s="1">
        <f t="shared" ca="1" si="60"/>
        <v>-553.99287421492681</v>
      </c>
      <c r="BP138" s="1">
        <f t="shared" ca="1" si="56"/>
        <v>916.57481633977181</v>
      </c>
      <c r="BQ138" s="1">
        <f t="shared" ca="1" si="56"/>
        <v>-897.93416376722939</v>
      </c>
      <c r="BR138" s="1">
        <f t="shared" ca="1" si="56"/>
        <v>515.46260634041857</v>
      </c>
      <c r="BS138" s="1">
        <f t="shared" ca="1" si="56"/>
        <v>-160.18342396759795</v>
      </c>
      <c r="BT138" s="1">
        <f t="shared" ca="1" si="56"/>
        <v>20.798402054736933</v>
      </c>
      <c r="BU138" s="1">
        <f t="shared" ca="1" si="61"/>
        <v>0.58086895742599154</v>
      </c>
      <c r="BV138" s="1">
        <f t="shared" ca="1" si="61"/>
        <v>-0.67046298058109077</v>
      </c>
      <c r="BW138" s="1">
        <f t="shared" ca="1" si="61"/>
        <v>2.3197716620476765</v>
      </c>
      <c r="BX138" s="1">
        <f t="shared" ca="1" si="61"/>
        <v>5.8918918050714151</v>
      </c>
      <c r="BY138" s="1">
        <f t="shared" ca="1" si="61"/>
        <v>-50.146965768132425</v>
      </c>
      <c r="BZ138" s="1">
        <f t="shared" ca="1" si="57"/>
        <v>118.79878690335357</v>
      </c>
      <c r="CA138" s="1">
        <f t="shared" ca="1" si="57"/>
        <v>-141.16797176995274</v>
      </c>
      <c r="CB138" s="1">
        <f t="shared" ca="1" si="57"/>
        <v>91.674132420315914</v>
      </c>
      <c r="CC138" s="1">
        <f t="shared" ca="1" si="57"/>
        <v>-31.071406789035482</v>
      </c>
      <c r="CD138" s="1">
        <f t="shared" ca="1" si="57"/>
        <v>4.3061668271664058</v>
      </c>
      <c r="CE138" s="4">
        <f t="shared" ca="1" si="64"/>
        <v>0.36914397217777406</v>
      </c>
      <c r="CF138" s="4">
        <f t="shared" ca="1" si="65"/>
        <v>-0.11517571820952011</v>
      </c>
      <c r="CG138" s="4">
        <f t="shared" ca="1" si="46"/>
        <v>1.1722052271865989E-4</v>
      </c>
      <c r="CH138" s="4">
        <f t="shared" ca="1" si="47"/>
        <v>0.13596787872172234</v>
      </c>
      <c r="CI138" s="8">
        <f t="shared" ca="1" si="66"/>
        <v>0.51481126767924401</v>
      </c>
      <c r="CJ138" s="8">
        <f t="shared" ca="1" si="67"/>
        <v>4.7688732320755989E-2</v>
      </c>
      <c r="CK138" s="8">
        <f t="shared" ca="1" si="48"/>
        <v>3.3316907420722871E-4</v>
      </c>
      <c r="CL138" s="8">
        <f t="shared" ca="1" si="49"/>
        <v>5.9834069212604125E-2</v>
      </c>
    </row>
    <row r="139" spans="1:90" x14ac:dyDescent="0.25">
      <c r="A139" s="7">
        <f>'Calculate Data'!J141</f>
        <v>0.29775280898876405</v>
      </c>
      <c r="B139" s="7">
        <f>'Calculate Data'!K141</f>
        <v>0.21111111111111111</v>
      </c>
      <c r="C139" s="7">
        <f>'Calculate Data'!O141</f>
        <v>0.4972067039106145</v>
      </c>
      <c r="D139" s="7">
        <f>'Calculate Data'!B141</f>
        <v>358</v>
      </c>
      <c r="E139" s="2">
        <v>0.58297872340425527</v>
      </c>
      <c r="F139" s="10">
        <v>0.51127819548872178</v>
      </c>
      <c r="G139" s="4">
        <v>0.3920863309352518</v>
      </c>
      <c r="H139" s="8">
        <v>0.4889705882352941</v>
      </c>
      <c r="I139" s="20">
        <v>544</v>
      </c>
      <c r="J139" s="1">
        <f t="shared" si="63"/>
        <v>1</v>
      </c>
      <c r="K139" s="1">
        <f t="shared" si="63"/>
        <v>0.58297872340425527</v>
      </c>
      <c r="L139" s="1">
        <f t="shared" si="63"/>
        <v>0.33986419194205519</v>
      </c>
      <c r="M139" s="1">
        <f t="shared" si="63"/>
        <v>0.19813359274919812</v>
      </c>
      <c r="N139" s="1">
        <f t="shared" si="63"/>
        <v>0.11550766896442613</v>
      </c>
      <c r="O139" s="1">
        <f t="shared" si="63"/>
        <v>6.7338513396282468E-2</v>
      </c>
      <c r="P139" s="1">
        <f t="shared" si="63"/>
        <v>3.9256920575705095E-2</v>
      </c>
      <c r="Q139" s="1">
        <f t="shared" si="63"/>
        <v>2.2885949442006798E-2</v>
      </c>
      <c r="R139" s="1">
        <f t="shared" si="63"/>
        <v>1.3342021589595451E-2</v>
      </c>
      <c r="S139" s="1">
        <f t="shared" si="63"/>
        <v>7.7781147139343691E-3</v>
      </c>
      <c r="T139" s="1">
        <f t="shared" si="63"/>
        <v>4.534475386421313E-3</v>
      </c>
      <c r="U139" s="1">
        <f t="shared" si="63"/>
        <v>2.643502672083914E-3</v>
      </c>
      <c r="V139" s="1">
        <f t="shared" si="63"/>
        <v>1.5411058130872179E-3</v>
      </c>
      <c r="W139" s="1">
        <f t="shared" si="63"/>
        <v>8.9843189954446321E-4</v>
      </c>
      <c r="X139" s="1">
        <f t="shared" si="63"/>
        <v>5.2376668186209126E-4</v>
      </c>
      <c r="Y139" s="1">
        <f t="shared" si="63"/>
        <v>3.0534483155364466E-4</v>
      </c>
      <c r="Z139" s="1">
        <f t="shared" si="62"/>
        <v>1.7800954009723112E-4</v>
      </c>
      <c r="AA139" s="1">
        <f t="shared" si="62"/>
        <v>1.0377577443966238E-4</v>
      </c>
      <c r="AB139" s="1">
        <f t="shared" si="62"/>
        <v>6.0499068503122328E-5</v>
      </c>
      <c r="AC139" s="1">
        <f t="shared" si="58"/>
        <v>0.3920863309352518</v>
      </c>
      <c r="AD139" s="1">
        <f t="shared" si="58"/>
        <v>0.22857798867289145</v>
      </c>
      <c r="AE139" s="1">
        <f t="shared" si="58"/>
        <v>0.13325610403483459</v>
      </c>
      <c r="AF139" s="1">
        <f t="shared" si="58"/>
        <v>7.7685473416052503E-2</v>
      </c>
      <c r="AG139" s="1">
        <f t="shared" si="58"/>
        <v>4.52889781191455E-2</v>
      </c>
      <c r="AH139" s="1">
        <f t="shared" si="54"/>
        <v>2.6402510648182696E-2</v>
      </c>
      <c r="AI139" s="1">
        <f t="shared" si="54"/>
        <v>1.5392101952344804E-2</v>
      </c>
      <c r="AJ139" s="1">
        <f t="shared" si="54"/>
        <v>8.9732679466861184E-3</v>
      </c>
      <c r="AK139" s="1">
        <f t="shared" si="54"/>
        <v>5.2312242923233969E-3</v>
      </c>
      <c r="AL139" s="1">
        <f t="shared" si="54"/>
        <v>3.0496924597800223E-3</v>
      </c>
      <c r="AM139" s="1">
        <f t="shared" si="59"/>
        <v>0.4889705882352941</v>
      </c>
      <c r="AN139" s="1">
        <f t="shared" si="59"/>
        <v>0.28505944931163951</v>
      </c>
      <c r="AO139" s="1">
        <f t="shared" si="59"/>
        <v>0.16618359385401962</v>
      </c>
      <c r="AP139" s="1">
        <f t="shared" si="59"/>
        <v>9.6881499395747611E-2</v>
      </c>
      <c r="AQ139" s="1">
        <f t="shared" si="59"/>
        <v>5.647985283922307E-2</v>
      </c>
      <c r="AR139" s="1">
        <f t="shared" si="55"/>
        <v>3.2926552506270468E-2</v>
      </c>
      <c r="AS139" s="1">
        <f t="shared" si="55"/>
        <v>1.9195479546208739E-2</v>
      </c>
      <c r="AT139" s="1">
        <f t="shared" si="55"/>
        <v>1.1190556160981266E-2</v>
      </c>
      <c r="AU139" s="1">
        <f t="shared" si="55"/>
        <v>6.5238561449124819E-3</v>
      </c>
      <c r="AV139" s="1">
        <f t="shared" si="55"/>
        <v>3.8032693270340849E-3</v>
      </c>
      <c r="BK139" s="1">
        <f t="shared" ca="1" si="60"/>
        <v>0.46049338765442371</v>
      </c>
      <c r="BL139" s="1">
        <f t="shared" ca="1" si="60"/>
        <v>2.5431951639579329</v>
      </c>
      <c r="BM139" s="1">
        <f t="shared" ca="1" si="60"/>
        <v>-34.545899023888552</v>
      </c>
      <c r="BN139" s="1">
        <f t="shared" ca="1" si="60"/>
        <v>194.93974661918412</v>
      </c>
      <c r="BO139" s="1">
        <f t="shared" ca="1" si="60"/>
        <v>-570.46737706301894</v>
      </c>
      <c r="BP139" s="1">
        <f t="shared" ca="1" si="56"/>
        <v>950.77163006286867</v>
      </c>
      <c r="BQ139" s="1">
        <f t="shared" ca="1" si="56"/>
        <v>-938.2842972873907</v>
      </c>
      <c r="BR139" s="1">
        <f t="shared" ca="1" si="56"/>
        <v>542.58624126209361</v>
      </c>
      <c r="BS139" s="1">
        <f t="shared" ca="1" si="56"/>
        <v>-169.85206955788854</v>
      </c>
      <c r="BT139" s="1">
        <f t="shared" ca="1" si="56"/>
        <v>22.215950464791188</v>
      </c>
      <c r="BU139" s="1">
        <f t="shared" ca="1" si="61"/>
        <v>0.58086895742599154</v>
      </c>
      <c r="BV139" s="1">
        <f t="shared" ca="1" si="61"/>
        <v>-0.67539285543830463</v>
      </c>
      <c r="BW139" s="1">
        <f t="shared" ca="1" si="61"/>
        <v>2.3540113713761266</v>
      </c>
      <c r="BX139" s="1">
        <f t="shared" ca="1" si="61"/>
        <v>6.0228179974707565</v>
      </c>
      <c r="BY139" s="1">
        <f t="shared" ca="1" si="61"/>
        <v>-51.638223812815802</v>
      </c>
      <c r="BZ139" s="1">
        <f t="shared" ca="1" si="57"/>
        <v>123.2310928251845</v>
      </c>
      <c r="CA139" s="1">
        <f t="shared" ca="1" si="57"/>
        <v>-147.51158440831156</v>
      </c>
      <c r="CB139" s="1">
        <f t="shared" ca="1" si="57"/>
        <v>96.498023947934897</v>
      </c>
      <c r="CC139" s="1">
        <f t="shared" ca="1" si="57"/>
        <v>-32.946871882700243</v>
      </c>
      <c r="CD139" s="1">
        <f t="shared" ca="1" si="57"/>
        <v>4.599660525538674</v>
      </c>
      <c r="CE139" s="4">
        <f t="shared" ca="1" si="64"/>
        <v>0.36761402836317458</v>
      </c>
      <c r="CF139" s="4">
        <f t="shared" ca="1" si="65"/>
        <v>2.447230257207722E-2</v>
      </c>
      <c r="CG139" s="4">
        <f t="shared" ca="1" si="46"/>
        <v>8.2253102673184916E-3</v>
      </c>
      <c r="CH139" s="4">
        <f t="shared" ca="1" si="47"/>
        <v>0.12681332748392299</v>
      </c>
      <c r="CI139" s="8">
        <f t="shared" ca="1" si="66"/>
        <v>0.51440266566503112</v>
      </c>
      <c r="CJ139" s="8">
        <f t="shared" ca="1" si="67"/>
        <v>-2.5432077429737021E-2</v>
      </c>
      <c r="CK139" s="8">
        <f t="shared" ca="1" si="48"/>
        <v>-3.6348218746847183E-4</v>
      </c>
      <c r="CL139" s="8">
        <f t="shared" ca="1" si="49"/>
        <v>6.0494669750570558E-2</v>
      </c>
    </row>
    <row r="140" spans="1:90" x14ac:dyDescent="0.25">
      <c r="A140" s="7">
        <f>'Calculate Data'!J142</f>
        <v>0.40096618357487923</v>
      </c>
      <c r="B140" s="7">
        <f>'Calculate Data'!K142</f>
        <v>0.22746781115879827</v>
      </c>
      <c r="C140" s="7">
        <f>'Calculate Data'!O142</f>
        <v>0.47045454545454546</v>
      </c>
      <c r="D140" s="7">
        <f>'Calculate Data'!B142</f>
        <v>440</v>
      </c>
      <c r="E140" s="2">
        <v>0.58723404255319145</v>
      </c>
      <c r="F140" s="10">
        <v>0.51351351351351349</v>
      </c>
      <c r="G140" s="4">
        <v>0.21951219512195122</v>
      </c>
      <c r="H140" s="8">
        <v>0.47435897435897434</v>
      </c>
      <c r="I140" s="20">
        <v>234</v>
      </c>
      <c r="J140" s="1">
        <f t="shared" si="63"/>
        <v>1</v>
      </c>
      <c r="K140" s="1">
        <f t="shared" si="63"/>
        <v>0.58723404255319145</v>
      </c>
      <c r="L140" s="1">
        <f t="shared" si="63"/>
        <v>0.34484382073336345</v>
      </c>
      <c r="M140" s="1">
        <f t="shared" si="63"/>
        <v>0.20250403089874108</v>
      </c>
      <c r="N140" s="1">
        <f t="shared" si="63"/>
        <v>0.11891726069798411</v>
      </c>
      <c r="O140" s="1">
        <f t="shared" si="63"/>
        <v>6.9832263729028968E-2</v>
      </c>
      <c r="P140" s="1">
        <f t="shared" si="63"/>
        <v>4.1007882530238279E-2</v>
      </c>
      <c r="Q140" s="1">
        <f t="shared" si="63"/>
        <v>2.4081224634778225E-2</v>
      </c>
      <c r="R140" s="1">
        <f t="shared" si="63"/>
        <v>1.4141314891912317E-2</v>
      </c>
      <c r="S140" s="1">
        <f t="shared" si="63"/>
        <v>8.3042615109953175E-3</v>
      </c>
      <c r="T140" s="1">
        <f t="shared" si="63"/>
        <v>4.8765450575206535E-3</v>
      </c>
      <c r="U140" s="1">
        <f t="shared" si="63"/>
        <v>2.8636732678206391E-3</v>
      </c>
      <c r="V140" s="1">
        <f t="shared" si="63"/>
        <v>1.6816464296138219E-3</v>
      </c>
      <c r="W140" s="1">
        <f t="shared" si="63"/>
        <v>9.8752003100726574E-4</v>
      </c>
      <c r="X140" s="1">
        <f t="shared" si="63"/>
        <v>5.7990537991064951E-4</v>
      </c>
      <c r="Y140" s="1">
        <f t="shared" si="63"/>
        <v>3.4054018054327506E-4</v>
      </c>
      <c r="Z140" s="1">
        <f t="shared" si="62"/>
        <v>1.9997678687222107E-4</v>
      </c>
      <c r="AA140" s="1">
        <f t="shared" si="62"/>
        <v>1.1743317697177236E-4</v>
      </c>
      <c r="AB140" s="1">
        <f t="shared" si="62"/>
        <v>6.8960759242998228E-5</v>
      </c>
      <c r="AC140" s="1">
        <f t="shared" si="58"/>
        <v>0.21951219512195122</v>
      </c>
      <c r="AD140" s="1">
        <f t="shared" si="58"/>
        <v>0.12890503373118836</v>
      </c>
      <c r="AE140" s="1">
        <f t="shared" si="58"/>
        <v>7.569742406342124E-2</v>
      </c>
      <c r="AF140" s="1">
        <f t="shared" si="58"/>
        <v>4.4452104343626092E-2</v>
      </c>
      <c r="AG140" s="1">
        <f t="shared" si="58"/>
        <v>2.6103788933703829E-2</v>
      </c>
      <c r="AH140" s="1">
        <f t="shared" si="54"/>
        <v>1.5329033501494164E-2</v>
      </c>
      <c r="AI140" s="1">
        <f t="shared" si="54"/>
        <v>9.0017303115157207E-3</v>
      </c>
      <c r="AJ140" s="1">
        <f t="shared" si="54"/>
        <v>5.2861224808049764E-3</v>
      </c>
      <c r="AK140" s="1">
        <f t="shared" si="54"/>
        <v>3.1041910738344109E-3</v>
      </c>
      <c r="AL140" s="1">
        <f t="shared" si="54"/>
        <v>1.8228866731453137E-3</v>
      </c>
      <c r="AM140" s="1">
        <f t="shared" si="59"/>
        <v>0.47435897435897434</v>
      </c>
      <c r="AN140" s="1">
        <f t="shared" si="59"/>
        <v>0.2785597381342062</v>
      </c>
      <c r="AO140" s="1">
        <f t="shared" si="59"/>
        <v>0.16357976111710829</v>
      </c>
      <c r="AP140" s="1">
        <f t="shared" si="59"/>
        <v>9.6059604400684867E-2</v>
      </c>
      <c r="AQ140" s="1">
        <f t="shared" si="59"/>
        <v>5.6409469818274514E-2</v>
      </c>
      <c r="AR140" s="1">
        <f t="shared" si="55"/>
        <v>3.3125560999667583E-2</v>
      </c>
      <c r="AS140" s="1">
        <f t="shared" si="55"/>
        <v>1.9452457097677133E-2</v>
      </c>
      <c r="AT140" s="1">
        <f t="shared" si="55"/>
        <v>1.1423145019061465E-2</v>
      </c>
      <c r="AU140" s="1">
        <f t="shared" si="55"/>
        <v>6.7080596282148167E-3</v>
      </c>
      <c r="AV140" s="1">
        <f t="shared" si="55"/>
        <v>3.9392009731644452E-3</v>
      </c>
      <c r="BK140" s="1">
        <f t="shared" ca="1" si="60"/>
        <v>0.46049338765442371</v>
      </c>
      <c r="BL140" s="1">
        <f t="shared" ca="1" si="60"/>
        <v>2.5617586323079911</v>
      </c>
      <c r="BM140" s="1">
        <f t="shared" ca="1" si="60"/>
        <v>-35.052059300491955</v>
      </c>
      <c r="BN140" s="1">
        <f t="shared" ca="1" si="60"/>
        <v>199.23973479213956</v>
      </c>
      <c r="BO140" s="1">
        <f t="shared" ca="1" si="60"/>
        <v>-587.30661267860046</v>
      </c>
      <c r="BP140" s="1">
        <f t="shared" ca="1" si="56"/>
        <v>985.98160054264622</v>
      </c>
      <c r="BQ140" s="1">
        <f t="shared" ca="1" si="56"/>
        <v>-980.13424585678672</v>
      </c>
      <c r="BR140" s="1">
        <f t="shared" ca="1" si="56"/>
        <v>570.92414683000891</v>
      </c>
      <c r="BS140" s="1">
        <f t="shared" ca="1" si="56"/>
        <v>-180.02756063100671</v>
      </c>
      <c r="BT140" s="1">
        <f t="shared" ca="1" si="56"/>
        <v>23.718737658167775</v>
      </c>
      <c r="BU140" s="1">
        <f t="shared" ca="1" si="61"/>
        <v>0.58086895742599154</v>
      </c>
      <c r="BV140" s="1">
        <f t="shared" ca="1" si="61"/>
        <v>-0.6803227302955186</v>
      </c>
      <c r="BW140" s="1">
        <f t="shared" ca="1" si="61"/>
        <v>2.3885019210659575</v>
      </c>
      <c r="BX140" s="1">
        <f t="shared" ca="1" si="61"/>
        <v>6.1556695406072075</v>
      </c>
      <c r="BY140" s="1">
        <f t="shared" ca="1" si="61"/>
        <v>-53.162497158700894</v>
      </c>
      <c r="BZ140" s="1">
        <f t="shared" ca="1" si="57"/>
        <v>127.79471567989522</v>
      </c>
      <c r="CA140" s="1">
        <f t="shared" ca="1" si="57"/>
        <v>-154.09098922061133</v>
      </c>
      <c r="CB140" s="1">
        <f t="shared" ca="1" si="57"/>
        <v>101.53787140843491</v>
      </c>
      <c r="CC140" s="1">
        <f t="shared" ca="1" si="57"/>
        <v>-34.920651781892616</v>
      </c>
      <c r="CD140" s="1">
        <f t="shared" ca="1" si="57"/>
        <v>4.9108023307301405</v>
      </c>
      <c r="CE140" s="4">
        <f t="shared" ca="1" si="64"/>
        <v>0.36599337603899329</v>
      </c>
      <c r="CF140" s="4">
        <f t="shared" ca="1" si="65"/>
        <v>-0.14648118091704207</v>
      </c>
      <c r="CG140" s="4">
        <f t="shared" ca="1" si="46"/>
        <v>1.0458584575389453E-2</v>
      </c>
      <c r="CH140" s="4">
        <f t="shared" ca="1" si="47"/>
        <v>0.12773368460374179</v>
      </c>
      <c r="CI140" s="8">
        <f t="shared" ca="1" si="66"/>
        <v>0.51396894665906778</v>
      </c>
      <c r="CJ140" s="8">
        <f t="shared" ca="1" si="67"/>
        <v>-3.9609972300093443E-2</v>
      </c>
      <c r="CK140" s="8">
        <f t="shared" ca="1" si="48"/>
        <v>3.9627805140613105E-4</v>
      </c>
      <c r="CL140" s="8">
        <f t="shared" ca="1" si="49"/>
        <v>6.067897061930428E-2</v>
      </c>
    </row>
    <row r="141" spans="1:90" x14ac:dyDescent="0.25">
      <c r="A141" s="7">
        <f>'Calculate Data'!J143</f>
        <v>0.48148148148148145</v>
      </c>
      <c r="B141" s="7">
        <f>'Calculate Data'!K143</f>
        <v>0.21348314606741572</v>
      </c>
      <c r="C141" s="7">
        <f>'Calculate Data'!O143</f>
        <v>0.54822335025380708</v>
      </c>
      <c r="D141" s="7">
        <f>'Calculate Data'!B143</f>
        <v>197</v>
      </c>
      <c r="E141" s="2">
        <v>0.59148936170212763</v>
      </c>
      <c r="F141" s="10">
        <v>0.51438848920863312</v>
      </c>
      <c r="G141" s="4">
        <v>0.51417004048582993</v>
      </c>
      <c r="H141" s="8">
        <v>0.52952380952380951</v>
      </c>
      <c r="I141" s="20">
        <v>525</v>
      </c>
      <c r="J141" s="1">
        <f t="shared" si="63"/>
        <v>1</v>
      </c>
      <c r="K141" s="1">
        <f t="shared" si="63"/>
        <v>0.59148936170212763</v>
      </c>
      <c r="L141" s="1">
        <f t="shared" si="63"/>
        <v>0.34985966500679039</v>
      </c>
      <c r="M141" s="1">
        <f t="shared" si="63"/>
        <v>0.20693826994018663</v>
      </c>
      <c r="N141" s="1">
        <f t="shared" si="63"/>
        <v>0.12240178519866358</v>
      </c>
      <c r="O141" s="1">
        <f t="shared" si="63"/>
        <v>7.2399353798358462E-2</v>
      </c>
      <c r="P141" s="1">
        <f t="shared" si="63"/>
        <v>4.2823447565837558E-2</v>
      </c>
      <c r="Q141" s="1">
        <f t="shared" si="63"/>
        <v>2.5329613666601785E-2</v>
      </c>
      <c r="R141" s="1">
        <f t="shared" si="63"/>
        <v>1.498219701981978E-2</v>
      </c>
      <c r="S141" s="1">
        <f t="shared" si="63"/>
        <v>8.8618101521487202E-3</v>
      </c>
      <c r="T141" s="1">
        <f t="shared" si="63"/>
        <v>5.2416664304198819E-3</v>
      </c>
      <c r="U141" s="1">
        <f t="shared" si="63"/>
        <v>3.1003899311845256E-3</v>
      </c>
      <c r="V141" s="1">
        <f t="shared" si="63"/>
        <v>1.8338476614240384E-3</v>
      </c>
      <c r="W141" s="1">
        <f t="shared" si="63"/>
        <v>1.084701382714644E-3</v>
      </c>
      <c r="X141" s="1">
        <f t="shared" si="63"/>
        <v>6.4158932849930005E-4</v>
      </c>
      <c r="Y141" s="1">
        <f t="shared" si="63"/>
        <v>3.7949326238894765E-4</v>
      </c>
      <c r="Z141" s="1">
        <f t="shared" si="62"/>
        <v>2.2446622754069672E-4</v>
      </c>
      <c r="AA141" s="1">
        <f t="shared" si="62"/>
        <v>1.3276938565173125E-4</v>
      </c>
      <c r="AB141" s="1">
        <f t="shared" si="62"/>
        <v>7.853167917272614E-5</v>
      </c>
      <c r="AC141" s="1">
        <f t="shared" si="58"/>
        <v>0.51417004048582993</v>
      </c>
      <c r="AD141" s="1">
        <f t="shared" si="58"/>
        <v>0.30412610905332066</v>
      </c>
      <c r="AE141" s="1">
        <f t="shared" si="58"/>
        <v>0.17988735812090031</v>
      </c>
      <c r="AF141" s="1">
        <f t="shared" si="58"/>
        <v>0.10640145863321336</v>
      </c>
      <c r="AG141" s="1">
        <f t="shared" si="58"/>
        <v>6.2935330851134716E-2</v>
      </c>
      <c r="AH141" s="1">
        <f t="shared" si="54"/>
        <v>3.7225578673649895E-2</v>
      </c>
      <c r="AI141" s="1">
        <f t="shared" si="54"/>
        <v>2.2018533768669513E-2</v>
      </c>
      <c r="AJ141" s="1">
        <f t="shared" si="54"/>
        <v>1.3023728484447071E-2</v>
      </c>
      <c r="AK141" s="1">
        <f t="shared" si="54"/>
        <v>7.7033968482474171E-3</v>
      </c>
      <c r="AL141" s="1">
        <f t="shared" si="54"/>
        <v>4.556477284708046E-3</v>
      </c>
      <c r="AM141" s="1">
        <f t="shared" si="59"/>
        <v>0.52952380952380951</v>
      </c>
      <c r="AN141" s="1">
        <f t="shared" si="59"/>
        <v>0.3132077001013171</v>
      </c>
      <c r="AO141" s="1">
        <f t="shared" si="59"/>
        <v>0.18525902261311947</v>
      </c>
      <c r="AP141" s="1">
        <f t="shared" si="59"/>
        <v>0.10957874103499406</v>
      </c>
      <c r="AQ141" s="1">
        <f t="shared" si="59"/>
        <v>6.4814659590911386E-2</v>
      </c>
      <c r="AR141" s="1">
        <f t="shared" si="55"/>
        <v>3.8337181630368859E-2</v>
      </c>
      <c r="AS141" s="1">
        <f t="shared" si="55"/>
        <v>2.2676035092005411E-2</v>
      </c>
      <c r="AT141" s="1">
        <f t="shared" si="55"/>
        <v>1.3412633522505326E-2</v>
      </c>
      <c r="AU141" s="1">
        <f t="shared" si="55"/>
        <v>7.9334300409712351E-3</v>
      </c>
      <c r="AV141" s="1">
        <f t="shared" si="55"/>
        <v>4.6925394710425599E-3</v>
      </c>
      <c r="BK141" s="1">
        <f t="shared" ca="1" si="60"/>
        <v>0.46049338765442371</v>
      </c>
      <c r="BL141" s="1">
        <f t="shared" ca="1" si="60"/>
        <v>2.5803221006580488</v>
      </c>
      <c r="BM141" s="1">
        <f t="shared" ca="1" si="60"/>
        <v>-35.56190074274339</v>
      </c>
      <c r="BN141" s="1">
        <f t="shared" ca="1" si="60"/>
        <v>203.60249540831876</v>
      </c>
      <c r="BO141" s="1">
        <f t="shared" ca="1" si="60"/>
        <v>-604.51592501288928</v>
      </c>
      <c r="BP141" s="1">
        <f t="shared" ca="1" si="56"/>
        <v>1022.2270756301517</v>
      </c>
      <c r="BQ141" s="1">
        <f t="shared" ca="1" si="56"/>
        <v>-1023.5282803002597</v>
      </c>
      <c r="BR141" s="1">
        <f t="shared" ca="1" si="56"/>
        <v>600.52128957151513</v>
      </c>
      <c r="BS141" s="1">
        <f t="shared" ca="1" si="56"/>
        <v>-190.73250281088627</v>
      </c>
      <c r="BT141" s="1">
        <f t="shared" ca="1" si="56"/>
        <v>25.311215199208082</v>
      </c>
      <c r="BU141" s="1">
        <f t="shared" ca="1" si="61"/>
        <v>0.58086895742599154</v>
      </c>
      <c r="BV141" s="1">
        <f t="shared" ca="1" si="61"/>
        <v>-0.68525260515273245</v>
      </c>
      <c r="BW141" s="1">
        <f t="shared" ca="1" si="61"/>
        <v>2.4232433111171692</v>
      </c>
      <c r="BX141" s="1">
        <f t="shared" ca="1" si="61"/>
        <v>6.2904604881357855</v>
      </c>
      <c r="BY141" s="1">
        <f t="shared" ca="1" si="61"/>
        <v>-54.720269535725862</v>
      </c>
      <c r="BZ141" s="1">
        <f t="shared" ca="1" si="57"/>
        <v>132.49255200964134</v>
      </c>
      <c r="CA141" s="1">
        <f t="shared" ca="1" si="57"/>
        <v>-160.91314620771146</v>
      </c>
      <c r="CB141" s="1">
        <f t="shared" ca="1" si="57"/>
        <v>106.80167202088116</v>
      </c>
      <c r="CC141" s="1">
        <f t="shared" ca="1" si="57"/>
        <v>-36.997131388118433</v>
      </c>
      <c r="CD141" s="1">
        <f t="shared" ca="1" si="57"/>
        <v>5.2405139086767489</v>
      </c>
      <c r="CE141" s="4">
        <f t="shared" ca="1" si="64"/>
        <v>0.36428243072757382</v>
      </c>
      <c r="CF141" s="4">
        <f t="shared" ca="1" si="65"/>
        <v>0.1498876097582561</v>
      </c>
      <c r="CG141" s="4">
        <f t="shared" ca="1" si="46"/>
        <v>1.952210164275911E-2</v>
      </c>
      <c r="CH141" s="4">
        <f t="shared" ca="1" si="47"/>
        <v>0.1246924320255214</v>
      </c>
      <c r="CI141" s="8">
        <f t="shared" ca="1" si="66"/>
        <v>0.51351095916971001</v>
      </c>
      <c r="CJ141" s="8">
        <f t="shared" ca="1" si="67"/>
        <v>1.6012850354099495E-2</v>
      </c>
      <c r="CK141" s="8">
        <f t="shared" ca="1" si="48"/>
        <v>2.4104102759828737E-3</v>
      </c>
      <c r="CL141" s="8">
        <f t="shared" ca="1" si="49"/>
        <v>5.9277082289754798E-2</v>
      </c>
    </row>
    <row r="142" spans="1:90" x14ac:dyDescent="0.25">
      <c r="A142" s="7">
        <f>'Calculate Data'!J144</f>
        <v>0.66192170818505336</v>
      </c>
      <c r="B142" s="7">
        <f>'Calculate Data'!K144</f>
        <v>0.16412213740458015</v>
      </c>
      <c r="C142" s="7">
        <f>'Calculate Data'!O144</f>
        <v>0.51749539594843463</v>
      </c>
      <c r="D142" s="7">
        <f>'Calculate Data'!B144</f>
        <v>543</v>
      </c>
      <c r="E142" s="2">
        <v>0.5957446808510638</v>
      </c>
      <c r="F142" s="10">
        <v>0.51470588235294112</v>
      </c>
      <c r="G142" s="4">
        <v>0.18055555555555555</v>
      </c>
      <c r="H142" s="8">
        <v>0.48571428571428571</v>
      </c>
      <c r="I142" s="20">
        <v>140</v>
      </c>
      <c r="J142" s="1">
        <f t="shared" si="63"/>
        <v>1</v>
      </c>
      <c r="K142" s="1">
        <f t="shared" si="63"/>
        <v>0.5957446808510638</v>
      </c>
      <c r="L142" s="1">
        <f t="shared" si="63"/>
        <v>0.35491172476233585</v>
      </c>
      <c r="M142" s="1">
        <f t="shared" si="63"/>
        <v>0.21143677219883836</v>
      </c>
      <c r="N142" s="1">
        <f t="shared" si="63"/>
        <v>0.12596233237377605</v>
      </c>
      <c r="O142" s="1">
        <f t="shared" si="63"/>
        <v>7.5041389499270833E-2</v>
      </c>
      <c r="P142" s="1">
        <f t="shared" si="63"/>
        <v>4.4705508637863468E-2</v>
      </c>
      <c r="Q142" s="1">
        <f t="shared" si="63"/>
        <v>2.6633068975748447E-2</v>
      </c>
      <c r="R142" s="1">
        <f t="shared" si="63"/>
        <v>1.5866509177041629E-2</v>
      </c>
      <c r="S142" s="1">
        <f t="shared" si="63"/>
        <v>9.4523884458971395E-3</v>
      </c>
      <c r="T142" s="1">
        <f t="shared" si="63"/>
        <v>5.6312101379812742E-3</v>
      </c>
      <c r="U142" s="1">
        <f t="shared" si="63"/>
        <v>3.3547634864569292E-3</v>
      </c>
      <c r="V142" s="1">
        <f t="shared" si="63"/>
        <v>1.9985825025700854E-3</v>
      </c>
      <c r="W142" s="1">
        <f t="shared" si="63"/>
        <v>1.190644895148136E-3</v>
      </c>
      <c r="X142" s="1">
        <f t="shared" si="63"/>
        <v>7.0932036306697453E-4</v>
      </c>
      <c r="Y142" s="1">
        <f t="shared" si="63"/>
        <v>4.2257383331649543E-4</v>
      </c>
      <c r="Z142" s="1">
        <f t="shared" si="62"/>
        <v>2.517461134651462E-4</v>
      </c>
      <c r="AA142" s="1">
        <f t="shared" si="62"/>
        <v>1.4997640802178922E-4</v>
      </c>
      <c r="AB142" s="1">
        <f t="shared" si="62"/>
        <v>8.9347647332129737E-5</v>
      </c>
      <c r="AC142" s="1">
        <f t="shared" si="58"/>
        <v>0.18055555555555555</v>
      </c>
      <c r="AD142" s="1">
        <f t="shared" si="58"/>
        <v>0.10756501182033096</v>
      </c>
      <c r="AE142" s="1">
        <f t="shared" si="58"/>
        <v>6.4081283637643968E-2</v>
      </c>
      <c r="AF142" s="1">
        <f t="shared" si="58"/>
        <v>3.8176083869234705E-2</v>
      </c>
      <c r="AG142" s="1">
        <f t="shared" si="58"/>
        <v>2.2743198900820674E-2</v>
      </c>
      <c r="AH142" s="1">
        <f t="shared" si="54"/>
        <v>1.3549139770701678E-2</v>
      </c>
      <c r="AI142" s="1">
        <f t="shared" si="54"/>
        <v>8.0718279485031269E-3</v>
      </c>
      <c r="AJ142" s="1">
        <f t="shared" si="54"/>
        <v>4.808748565065692E-3</v>
      </c>
      <c r="AK142" s="1">
        <f t="shared" si="54"/>
        <v>2.8647863791880718E-3</v>
      </c>
      <c r="AL142" s="1">
        <f t="shared" si="54"/>
        <v>1.7066812471758725E-3</v>
      </c>
      <c r="AM142" s="1">
        <f t="shared" si="59"/>
        <v>0.48571428571428571</v>
      </c>
      <c r="AN142" s="1">
        <f t="shared" si="59"/>
        <v>0.28936170212765955</v>
      </c>
      <c r="AO142" s="1">
        <f t="shared" si="59"/>
        <v>0.17238569488456312</v>
      </c>
      <c r="AP142" s="1">
        <f t="shared" si="59"/>
        <v>0.10269786078229291</v>
      </c>
      <c r="AQ142" s="1">
        <f t="shared" si="59"/>
        <v>6.1181704295834083E-2</v>
      </c>
      <c r="AR142" s="1">
        <f t="shared" si="55"/>
        <v>3.644867489964583E-2</v>
      </c>
      <c r="AS142" s="1">
        <f t="shared" si="55"/>
        <v>2.1714104195533684E-2</v>
      </c>
      <c r="AT142" s="1">
        <f t="shared" si="55"/>
        <v>1.293606207393496E-2</v>
      </c>
      <c r="AU142" s="1">
        <f t="shared" si="55"/>
        <v>7.7065901717059335E-3</v>
      </c>
      <c r="AV142" s="1">
        <f t="shared" si="55"/>
        <v>4.5911601022928959E-3</v>
      </c>
      <c r="BK142" s="1">
        <f t="shared" ca="1" si="60"/>
        <v>0.46049338765442371</v>
      </c>
      <c r="BL142" s="1">
        <f t="shared" ca="1" si="60"/>
        <v>2.598885569008107</v>
      </c>
      <c r="BM142" s="1">
        <f t="shared" ca="1" si="60"/>
        <v>-36.075423350642843</v>
      </c>
      <c r="BN142" s="1">
        <f t="shared" ca="1" si="60"/>
        <v>208.02848334049864</v>
      </c>
      <c r="BO142" s="1">
        <f t="shared" ca="1" si="60"/>
        <v>-622.10069688220221</v>
      </c>
      <c r="BP142" s="1">
        <f t="shared" ca="1" si="56"/>
        <v>1059.530729413804</v>
      </c>
      <c r="BQ142" s="1">
        <f t="shared" ca="1" si="56"/>
        <v>-1068.5116443675536</v>
      </c>
      <c r="BR142" s="1">
        <f t="shared" ca="1" si="56"/>
        <v>631.42395841796838</v>
      </c>
      <c r="BS142" s="1">
        <f t="shared" ca="1" si="56"/>
        <v>-201.99033574352552</v>
      </c>
      <c r="BT142" s="1">
        <f t="shared" ca="1" si="56"/>
        <v>26.998032455321706</v>
      </c>
      <c r="BU142" s="1">
        <f t="shared" ca="1" si="61"/>
        <v>0.58086895742599154</v>
      </c>
      <c r="BV142" s="1">
        <f t="shared" ca="1" si="61"/>
        <v>-0.69018248000994642</v>
      </c>
      <c r="BW142" s="1">
        <f t="shared" ca="1" si="61"/>
        <v>2.4582355415297608</v>
      </c>
      <c r="BX142" s="1">
        <f t="shared" ca="1" si="61"/>
        <v>6.4272048937115036</v>
      </c>
      <c r="BY142" s="1">
        <f t="shared" ca="1" si="61"/>
        <v>-56.312028191864712</v>
      </c>
      <c r="BZ142" s="1">
        <f t="shared" ca="1" si="57"/>
        <v>137.32754064074703</v>
      </c>
      <c r="CA142" s="1">
        <f t="shared" ca="1" si="57"/>
        <v>-167.9851683280497</v>
      </c>
      <c r="CB142" s="1">
        <f t="shared" ca="1" si="57"/>
        <v>112.29765819160251</v>
      </c>
      <c r="CC142" s="1">
        <f t="shared" ca="1" si="57"/>
        <v>-39.180857381413425</v>
      </c>
      <c r="CD142" s="1">
        <f t="shared" ca="1" si="57"/>
        <v>5.5897578790861973</v>
      </c>
      <c r="CE142" s="4">
        <f t="shared" ca="1" si="64"/>
        <v>0.36248224033106169</v>
      </c>
      <c r="CF142" s="4">
        <f t="shared" ca="1" si="65"/>
        <v>-0.18192668477550614</v>
      </c>
      <c r="CG142" s="4">
        <f t="shared" ca="1" si="46"/>
        <v>6.7005421907471554E-3</v>
      </c>
      <c r="CH142" s="4">
        <f t="shared" ca="1" si="47"/>
        <v>0.12605950072735131</v>
      </c>
      <c r="CI142" s="8">
        <f t="shared" ca="1" si="66"/>
        <v>0.5130297227652223</v>
      </c>
      <c r="CJ142" s="8">
        <f t="shared" ca="1" si="67"/>
        <v>-2.7315437050936586E-2</v>
      </c>
      <c r="CK142" s="8">
        <f t="shared" ca="1" si="48"/>
        <v>2.5634161023394644E-3</v>
      </c>
      <c r="CL142" s="8">
        <f t="shared" ca="1" si="49"/>
        <v>5.9242801001356912E-2</v>
      </c>
    </row>
    <row r="143" spans="1:90" x14ac:dyDescent="0.25">
      <c r="A143" s="7">
        <f>'Calculate Data'!J145</f>
        <v>0.36212624584717606</v>
      </c>
      <c r="B143" s="7">
        <f>'Calculate Data'!K145</f>
        <v>0.4251012145748988</v>
      </c>
      <c r="C143" s="7">
        <f>'Calculate Data'!O145</f>
        <v>0.5492700729927007</v>
      </c>
      <c r="D143" s="7">
        <f>'Calculate Data'!B145</f>
        <v>548</v>
      </c>
      <c r="E143" s="2">
        <v>0.6</v>
      </c>
      <c r="F143" s="10">
        <v>0.52054794520547942</v>
      </c>
      <c r="G143" s="4">
        <v>0.48888888888888887</v>
      </c>
      <c r="H143" s="8">
        <v>0.44785276073619634</v>
      </c>
      <c r="I143" s="20">
        <v>163</v>
      </c>
      <c r="J143" s="1">
        <f t="shared" si="63"/>
        <v>1</v>
      </c>
      <c r="K143" s="1">
        <f t="shared" si="63"/>
        <v>0.6</v>
      </c>
      <c r="L143" s="1">
        <f t="shared" si="63"/>
        <v>0.36</v>
      </c>
      <c r="M143" s="1">
        <f t="shared" si="63"/>
        <v>0.216</v>
      </c>
      <c r="N143" s="1">
        <f t="shared" si="63"/>
        <v>0.12959999999999999</v>
      </c>
      <c r="O143" s="1">
        <f t="shared" si="63"/>
        <v>7.7759999999999996E-2</v>
      </c>
      <c r="P143" s="1">
        <f t="shared" si="63"/>
        <v>4.6655999999999996E-2</v>
      </c>
      <c r="Q143" s="1">
        <f t="shared" si="63"/>
        <v>2.7993599999999997E-2</v>
      </c>
      <c r="R143" s="1">
        <f t="shared" si="63"/>
        <v>1.6796159999999997E-2</v>
      </c>
      <c r="S143" s="1">
        <f t="shared" si="63"/>
        <v>1.0077695999999999E-2</v>
      </c>
      <c r="T143" s="1">
        <f t="shared" si="63"/>
        <v>6.0466175999999991E-3</v>
      </c>
      <c r="U143" s="1">
        <f t="shared" si="63"/>
        <v>3.6279705599999994E-3</v>
      </c>
      <c r="V143" s="1">
        <f t="shared" si="63"/>
        <v>2.1767823359999995E-3</v>
      </c>
      <c r="W143" s="1">
        <f t="shared" si="63"/>
        <v>1.3060694015999998E-3</v>
      </c>
      <c r="X143" s="1">
        <f t="shared" si="63"/>
        <v>7.8364164095999977E-4</v>
      </c>
      <c r="Y143" s="1">
        <f t="shared" ref="Y143" si="68">POWER($E143,Y$2)</f>
        <v>4.701849845759999E-4</v>
      </c>
      <c r="Z143" s="1">
        <f t="shared" si="62"/>
        <v>2.8211099074559989E-4</v>
      </c>
      <c r="AA143" s="1">
        <f t="shared" si="62"/>
        <v>1.6926659444735994E-4</v>
      </c>
      <c r="AB143" s="1">
        <f t="shared" si="62"/>
        <v>1.0155995666841596E-4</v>
      </c>
      <c r="AC143" s="1">
        <f t="shared" si="58"/>
        <v>0.48888888888888887</v>
      </c>
      <c r="AD143" s="1">
        <f t="shared" si="58"/>
        <v>0.29333333333333333</v>
      </c>
      <c r="AE143" s="1">
        <f t="shared" si="58"/>
        <v>0.17599999999999999</v>
      </c>
      <c r="AF143" s="1">
        <f t="shared" si="58"/>
        <v>0.1056</v>
      </c>
      <c r="AG143" s="1">
        <f t="shared" si="58"/>
        <v>6.336E-2</v>
      </c>
      <c r="AH143" s="1">
        <f t="shared" si="54"/>
        <v>3.8015999999999994E-2</v>
      </c>
      <c r="AI143" s="1">
        <f t="shared" si="54"/>
        <v>2.2809599999999996E-2</v>
      </c>
      <c r="AJ143" s="1">
        <f t="shared" si="54"/>
        <v>1.3685759999999998E-2</v>
      </c>
      <c r="AK143" s="1">
        <f t="shared" si="54"/>
        <v>8.2114559999999989E-3</v>
      </c>
      <c r="AL143" s="1">
        <f t="shared" si="54"/>
        <v>4.9268735999999994E-3</v>
      </c>
      <c r="AM143" s="1">
        <f t="shared" si="59"/>
        <v>0.44785276073619634</v>
      </c>
      <c r="AN143" s="1">
        <f t="shared" si="59"/>
        <v>0.26871165644171779</v>
      </c>
      <c r="AO143" s="1">
        <f t="shared" si="59"/>
        <v>0.16122699386503067</v>
      </c>
      <c r="AP143" s="1">
        <f t="shared" si="59"/>
        <v>9.6736196319018405E-2</v>
      </c>
      <c r="AQ143" s="1">
        <f t="shared" si="59"/>
        <v>5.804171779141104E-2</v>
      </c>
      <c r="AR143" s="1">
        <f t="shared" si="55"/>
        <v>3.4825030674846623E-2</v>
      </c>
      <c r="AS143" s="1">
        <f t="shared" si="55"/>
        <v>2.0895018404907977E-2</v>
      </c>
      <c r="AT143" s="1">
        <f t="shared" si="55"/>
        <v>1.2537011042944784E-2</v>
      </c>
      <c r="AU143" s="1">
        <f t="shared" si="55"/>
        <v>7.5222066257668706E-3</v>
      </c>
      <c r="AV143" s="1">
        <f t="shared" si="55"/>
        <v>4.513323975460122E-3</v>
      </c>
      <c r="BK143" s="1">
        <f t="shared" ca="1" si="60"/>
        <v>0.46049338765442371</v>
      </c>
      <c r="BL143" s="1">
        <f t="shared" ca="1" si="60"/>
        <v>2.6174490373581647</v>
      </c>
      <c r="BM143" s="1">
        <f t="shared" ca="1" si="60"/>
        <v>-36.592627124190329</v>
      </c>
      <c r="BN143" s="1">
        <f t="shared" ca="1" si="60"/>
        <v>212.51815346145631</v>
      </c>
      <c r="BO143" s="1">
        <f t="shared" ca="1" si="60"/>
        <v>-640.06634996795651</v>
      </c>
      <c r="BP143" s="1">
        <f t="shared" ca="1" si="56"/>
        <v>1097.9155645834351</v>
      </c>
      <c r="BQ143" s="1">
        <f t="shared" ca="1" si="56"/>
        <v>-1115.1305688845214</v>
      </c>
      <c r="BR143" s="1">
        <f t="shared" ca="1" si="56"/>
        <v>663.67979366044915</v>
      </c>
      <c r="BS143" s="1">
        <f t="shared" ca="1" si="56"/>
        <v>-213.82535753428706</v>
      </c>
      <c r="BT143" s="1">
        <f t="shared" ca="1" si="56"/>
        <v>28.784043867871578</v>
      </c>
      <c r="BU143" s="1">
        <f t="shared" ca="1" si="61"/>
        <v>0.58086895742599154</v>
      </c>
      <c r="BV143" s="1">
        <f t="shared" ca="1" si="61"/>
        <v>-0.69511235486716028</v>
      </c>
      <c r="BW143" s="1">
        <f t="shared" ca="1" si="61"/>
        <v>2.4934786123037336</v>
      </c>
      <c r="BX143" s="1">
        <f t="shared" ca="1" si="61"/>
        <v>6.5659168109893802</v>
      </c>
      <c r="BY143" s="1">
        <f t="shared" ca="1" si="61"/>
        <v>-57.938263893127441</v>
      </c>
      <c r="BZ143" s="1">
        <f t="shared" ca="1" si="57"/>
        <v>142.30266299011231</v>
      </c>
      <c r="CA143" s="1">
        <f t="shared" ca="1" si="57"/>
        <v>-175.3143237224121</v>
      </c>
      <c r="CB143" s="1">
        <f t="shared" ca="1" si="57"/>
        <v>118.03430266391601</v>
      </c>
      <c r="CC143" s="1">
        <f t="shared" ca="1" si="57"/>
        <v>-41.476542960541984</v>
      </c>
      <c r="CD143" s="1">
        <f t="shared" ca="1" si="57"/>
        <v>5.9595393208249501</v>
      </c>
      <c r="CE143" s="4">
        <f t="shared" ca="1" si="64"/>
        <v>0.3605944872693847</v>
      </c>
      <c r="CF143" s="4">
        <f t="shared" ca="1" si="65"/>
        <v>0.12829440161950417</v>
      </c>
      <c r="CG143" s="4">
        <f t="shared" ca="1" si="46"/>
        <v>3.5479723763429368E-3</v>
      </c>
      <c r="CH143" s="4">
        <f t="shared" ca="1" si="47"/>
        <v>0.12416284796072009</v>
      </c>
      <c r="CI143" s="8">
        <f t="shared" ca="1" si="66"/>
        <v>0.51252642462368492</v>
      </c>
      <c r="CJ143" s="8">
        <f t="shared" ca="1" si="67"/>
        <v>-6.4673663887488575E-2</v>
      </c>
      <c r="CK143" s="8">
        <f t="shared" ca="1" si="48"/>
        <v>-6.0126774395242328E-5</v>
      </c>
      <c r="CL143" s="8">
        <f t="shared" ca="1" si="49"/>
        <v>5.9406438055778402E-2</v>
      </c>
    </row>
    <row r="144" spans="1:90" x14ac:dyDescent="0.25">
      <c r="A144" s="7">
        <f>'Calculate Data'!J146</f>
        <v>0.70718232044198892</v>
      </c>
      <c r="B144" s="7">
        <f>'Calculate Data'!K146</f>
        <v>0.19540229885057472</v>
      </c>
      <c r="C144" s="7">
        <f>'Calculate Data'!O146</f>
        <v>0.50985915492957745</v>
      </c>
      <c r="D144" s="7">
        <f>'Calculate Data'!B146</f>
        <v>355</v>
      </c>
      <c r="E144" s="2">
        <v>0.60425531914893615</v>
      </c>
      <c r="F144" s="10">
        <v>0.52083333333333337</v>
      </c>
      <c r="G144" s="4">
        <v>0.32</v>
      </c>
      <c r="H144" s="8">
        <v>0.65753424657534243</v>
      </c>
      <c r="I144" s="20">
        <v>73</v>
      </c>
      <c r="J144" s="1">
        <f t="shared" ref="J144:Y159" si="69">POWER($E144,J$2)</f>
        <v>1</v>
      </c>
      <c r="K144" s="1">
        <f t="shared" si="69"/>
        <v>0.60425531914893615</v>
      </c>
      <c r="L144" s="1">
        <f t="shared" si="69"/>
        <v>0.3651244907197827</v>
      </c>
      <c r="M144" s="1">
        <f t="shared" si="69"/>
        <v>0.22062841566897506</v>
      </c>
      <c r="N144" s="1">
        <f t="shared" si="69"/>
        <v>0.13331589372338068</v>
      </c>
      <c r="O144" s="1">
        <f t="shared" si="69"/>
        <v>8.0556837909447052E-2</v>
      </c>
      <c r="P144" s="1">
        <f t="shared" si="69"/>
        <v>4.8676897800602047E-2</v>
      </c>
      <c r="Q144" s="1">
        <f t="shared" si="69"/>
        <v>2.9413274415682936E-2</v>
      </c>
      <c r="R144" s="1">
        <f t="shared" si="69"/>
        <v>1.7773127519263732E-2</v>
      </c>
      <c r="S144" s="1">
        <f t="shared" si="69"/>
        <v>1.0739506841427446E-2</v>
      </c>
      <c r="T144" s="1">
        <f t="shared" si="69"/>
        <v>6.4894041339689252E-3</v>
      </c>
      <c r="U144" s="1">
        <f t="shared" si="69"/>
        <v>3.9212569660578185E-3</v>
      </c>
      <c r="V144" s="1">
        <f t="shared" si="69"/>
        <v>2.3694403794902561E-3</v>
      </c>
      <c r="W144" s="1">
        <f t="shared" si="69"/>
        <v>1.4317469527132612E-3</v>
      </c>
      <c r="X144" s="1">
        <f t="shared" si="69"/>
        <v>8.6514071185226846E-4</v>
      </c>
      <c r="Y144" s="1">
        <f t="shared" si="69"/>
        <v>5.2276587694903023E-4</v>
      </c>
      <c r="Z144" s="1">
        <f t="shared" si="62"/>
        <v>3.1588406181600978E-4</v>
      </c>
      <c r="AA144" s="1">
        <f t="shared" si="62"/>
        <v>1.9087462458669527E-4</v>
      </c>
      <c r="AB144" s="1">
        <f t="shared" si="62"/>
        <v>1.1533700719706693E-4</v>
      </c>
      <c r="AC144" s="1">
        <f t="shared" si="58"/>
        <v>0.32</v>
      </c>
      <c r="AD144" s="1">
        <f t="shared" si="58"/>
        <v>0.19336170212765957</v>
      </c>
      <c r="AE144" s="1">
        <f t="shared" si="58"/>
        <v>0.11683983703033046</v>
      </c>
      <c r="AF144" s="1">
        <f t="shared" si="58"/>
        <v>7.0601093014072025E-2</v>
      </c>
      <c r="AG144" s="1">
        <f t="shared" si="58"/>
        <v>4.2661085991481822E-2</v>
      </c>
      <c r="AH144" s="1">
        <f t="shared" si="54"/>
        <v>2.5778188131023057E-2</v>
      </c>
      <c r="AI144" s="1">
        <f t="shared" si="54"/>
        <v>1.5576607296192655E-2</v>
      </c>
      <c r="AJ144" s="1">
        <f t="shared" si="54"/>
        <v>9.41224781301854E-3</v>
      </c>
      <c r="AK144" s="1">
        <f t="shared" si="54"/>
        <v>5.6874008061643944E-3</v>
      </c>
      <c r="AL144" s="1">
        <f t="shared" si="54"/>
        <v>3.4366421892567827E-3</v>
      </c>
      <c r="AM144" s="1">
        <f t="shared" si="59"/>
        <v>0.65753424657534243</v>
      </c>
      <c r="AN144" s="1">
        <f t="shared" si="59"/>
        <v>0.39731856601573884</v>
      </c>
      <c r="AO144" s="1">
        <f t="shared" si="59"/>
        <v>0.24008185691163791</v>
      </c>
      <c r="AP144" s="1">
        <f t="shared" si="59"/>
        <v>0.145070739070011</v>
      </c>
      <c r="AQ144" s="1">
        <f t="shared" si="59"/>
        <v>8.7659765735921533E-2</v>
      </c>
      <c r="AR144" s="1">
        <f t="shared" si="55"/>
        <v>5.2968879721280247E-2</v>
      </c>
      <c r="AS144" s="1">
        <f t="shared" si="55"/>
        <v>3.2006727320943812E-2</v>
      </c>
      <c r="AT144" s="1">
        <f t="shared" si="55"/>
        <v>1.9340235232229875E-2</v>
      </c>
      <c r="AU144" s="1">
        <f t="shared" si="55"/>
        <v>1.1686440012666563E-2</v>
      </c>
      <c r="AV144" s="1">
        <f t="shared" si="55"/>
        <v>7.0615935395687314E-3</v>
      </c>
      <c r="BK144" s="1">
        <f t="shared" ca="1" si="60"/>
        <v>0.46049338765442371</v>
      </c>
      <c r="BL144" s="1">
        <f t="shared" ca="1" si="60"/>
        <v>2.6360125057082224</v>
      </c>
      <c r="BM144" s="1">
        <f t="shared" ca="1" si="60"/>
        <v>-37.113512063385834</v>
      </c>
      <c r="BN144" s="1">
        <f t="shared" ca="1" si="60"/>
        <v>217.07196064396857</v>
      </c>
      <c r="BO144" s="1">
        <f t="shared" ca="1" si="60"/>
        <v>-658.41834481666876</v>
      </c>
      <c r="BP144" s="1">
        <f t="shared" ca="1" si="56"/>
        <v>1137.4049147943265</v>
      </c>
      <c r="BQ144" s="1">
        <f t="shared" ca="1" si="56"/>
        <v>-1163.4322860064958</v>
      </c>
      <c r="BR144" s="1">
        <f t="shared" ca="1" si="56"/>
        <v>697.33781632511079</v>
      </c>
      <c r="BS144" s="1">
        <f t="shared" ca="1" si="56"/>
        <v>-226.26274971833115</v>
      </c>
      <c r="BT144" s="1">
        <f t="shared" ca="1" si="56"/>
        <v>30.6743164353196</v>
      </c>
      <c r="BU144" s="1">
        <f t="shared" ca="1" si="61"/>
        <v>0.58086895742599154</v>
      </c>
      <c r="BV144" s="1">
        <f t="shared" ca="1" si="61"/>
        <v>-0.70004222972437424</v>
      </c>
      <c r="BW144" s="1">
        <f t="shared" ca="1" si="61"/>
        <v>2.5289725234390872</v>
      </c>
      <c r="BX144" s="1">
        <f t="shared" ca="1" si="61"/>
        <v>6.7066102936244265</v>
      </c>
      <c r="BY144" s="1">
        <f t="shared" ca="1" si="61"/>
        <v>-59.599470923559892</v>
      </c>
      <c r="BZ144" s="1">
        <f t="shared" ca="1" si="57"/>
        <v>147.4209433716197</v>
      </c>
      <c r="CA144" s="1">
        <f t="shared" ca="1" si="57"/>
        <v>-182.90803795476504</v>
      </c>
      <c r="CB144" s="1">
        <f t="shared" ca="1" si="57"/>
        <v>124.02032374248175</v>
      </c>
      <c r="CC144" s="1">
        <f t="shared" ca="1" si="57"/>
        <v>-43.889072686610113</v>
      </c>
      <c r="CD144" s="1">
        <f t="shared" ca="1" si="57"/>
        <v>6.3509073212523415</v>
      </c>
      <c r="CE144" s="4">
        <f t="shared" ca="1" si="64"/>
        <v>0.35862148720652343</v>
      </c>
      <c r="CF144" s="4">
        <f t="shared" ca="1" si="65"/>
        <v>-3.8621487206523419E-2</v>
      </c>
      <c r="CG144" s="4">
        <f t="shared" ca="1" si="46"/>
        <v>3.4103349197425192E-3</v>
      </c>
      <c r="CH144" s="4">
        <f t="shared" ca="1" si="47"/>
        <v>0.12430423649273013</v>
      </c>
      <c r="CI144" s="8">
        <f t="shared" ca="1" si="66"/>
        <v>0.51200241518388445</v>
      </c>
      <c r="CJ144" s="8">
        <f t="shared" ca="1" si="67"/>
        <v>0.14553183139145798</v>
      </c>
      <c r="CK144" s="8">
        <f t="shared" ca="1" si="48"/>
        <v>-3.8294504245554922E-3</v>
      </c>
      <c r="CL144" s="8">
        <f t="shared" ca="1" si="49"/>
        <v>5.9286735725374906E-2</v>
      </c>
    </row>
    <row r="145" spans="1:90" x14ac:dyDescent="0.25">
      <c r="A145" s="7">
        <f>'Calculate Data'!J147</f>
        <v>0.54</v>
      </c>
      <c r="B145" s="7">
        <f>'Calculate Data'!K147</f>
        <v>0.43902439024390244</v>
      </c>
      <c r="C145" s="7">
        <f>'Calculate Data'!O147</f>
        <v>0.5494505494505495</v>
      </c>
      <c r="D145" s="7">
        <f>'Calculate Data'!B147</f>
        <v>91</v>
      </c>
      <c r="E145" s="2">
        <v>0.60851063829787233</v>
      </c>
      <c r="F145" s="10">
        <v>0.52631578947368418</v>
      </c>
      <c r="G145" s="4">
        <v>0.30985915492957744</v>
      </c>
      <c r="H145" s="8">
        <v>0.34862385321100919</v>
      </c>
      <c r="I145" s="20">
        <v>109</v>
      </c>
      <c r="J145" s="1">
        <f t="shared" si="69"/>
        <v>1</v>
      </c>
      <c r="K145" s="1">
        <f t="shared" si="69"/>
        <v>0.60851063829787233</v>
      </c>
      <c r="L145" s="1">
        <f t="shared" si="69"/>
        <v>0.37028519692168399</v>
      </c>
      <c r="M145" s="1">
        <f t="shared" si="69"/>
        <v>0.22532248153106726</v>
      </c>
      <c r="N145" s="1">
        <f t="shared" si="69"/>
        <v>0.13711112705933029</v>
      </c>
      <c r="O145" s="1">
        <f t="shared" si="69"/>
        <v>8.3433579444613756E-2</v>
      </c>
      <c r="P145" s="1">
        <f t="shared" si="69"/>
        <v>5.077022068331815E-2</v>
      </c>
      <c r="Q145" s="1">
        <f t="shared" si="69"/>
        <v>3.0894219394529767E-2</v>
      </c>
      <c r="R145" s="1">
        <f t="shared" si="69"/>
        <v>1.8799461163479816E-2</v>
      </c>
      <c r="S145" s="1">
        <f t="shared" si="69"/>
        <v>1.1439672112245164E-2</v>
      </c>
      <c r="T145" s="1">
        <f t="shared" si="69"/>
        <v>6.9611621789406738E-3</v>
      </c>
      <c r="U145" s="1">
        <f t="shared" si="69"/>
        <v>4.2359412408021976E-3</v>
      </c>
      <c r="V145" s="1">
        <f t="shared" si="69"/>
        <v>2.5776153082328265E-3</v>
      </c>
      <c r="W145" s="1">
        <f t="shared" si="69"/>
        <v>1.5685063364991242E-3</v>
      </c>
      <c r="X145" s="1">
        <f t="shared" si="69"/>
        <v>9.544527919973393E-4</v>
      </c>
      <c r="Y145" s="1">
        <f t="shared" si="69"/>
        <v>5.8079467768348727E-4</v>
      </c>
      <c r="Z145" s="1">
        <f t="shared" si="62"/>
        <v>3.5341974003718588E-4</v>
      </c>
      <c r="AA145" s="1">
        <f t="shared" si="62"/>
        <v>2.1505967159709608E-4</v>
      </c>
      <c r="AB145" s="1">
        <f t="shared" si="62"/>
        <v>1.3086609803567974E-4</v>
      </c>
      <c r="AC145" s="1">
        <f t="shared" si="58"/>
        <v>0.30985915492957744</v>
      </c>
      <c r="AD145" s="1">
        <f t="shared" si="58"/>
        <v>0.18855259214863648</v>
      </c>
      <c r="AE145" s="1">
        <f t="shared" si="58"/>
        <v>0.11473625820108517</v>
      </c>
      <c r="AF145" s="1">
        <f t="shared" si="58"/>
        <v>6.9818233713851818E-2</v>
      </c>
      <c r="AG145" s="1">
        <f t="shared" si="58"/>
        <v>4.2485137962046005E-2</v>
      </c>
      <c r="AH145" s="1">
        <f t="shared" si="54"/>
        <v>2.5852658419457782E-2</v>
      </c>
      <c r="AI145" s="1">
        <f t="shared" si="54"/>
        <v>1.5731617676521117E-2</v>
      </c>
      <c r="AJ145" s="1">
        <f t="shared" si="54"/>
        <v>9.5728567137979559E-3</v>
      </c>
      <c r="AK145" s="1">
        <f t="shared" si="54"/>
        <v>5.8251851492472665E-3</v>
      </c>
      <c r="AL145" s="1">
        <f t="shared" si="54"/>
        <v>3.5446871333717407E-3</v>
      </c>
      <c r="AM145" s="1">
        <f t="shared" si="59"/>
        <v>0.34862385321100919</v>
      </c>
      <c r="AN145" s="1">
        <f t="shared" si="59"/>
        <v>0.21214132344329495</v>
      </c>
      <c r="AO145" s="1">
        <f t="shared" si="59"/>
        <v>0.12909025213783479</v>
      </c>
      <c r="AP145" s="1">
        <f t="shared" si="59"/>
        <v>7.8552791726427124E-2</v>
      </c>
      <c r="AQ145" s="1">
        <f t="shared" si="59"/>
        <v>4.7800209433527995E-2</v>
      </c>
      <c r="AR145" s="1">
        <f t="shared" si="55"/>
        <v>2.9086935953168101E-2</v>
      </c>
      <c r="AS145" s="1">
        <f t="shared" si="55"/>
        <v>1.7699709962991649E-2</v>
      </c>
      <c r="AT145" s="1">
        <f t="shared" si="55"/>
        <v>1.0770461807267259E-2</v>
      </c>
      <c r="AU145" s="1">
        <f t="shared" si="55"/>
        <v>6.5539405891030557E-3</v>
      </c>
      <c r="AV145" s="1">
        <f t="shared" si="55"/>
        <v>3.9881425712414336E-3</v>
      </c>
      <c r="BK145" s="1">
        <f t="shared" ca="1" si="60"/>
        <v>0.46049338765442371</v>
      </c>
      <c r="BL145" s="1">
        <f t="shared" ca="1" si="60"/>
        <v>2.6545759740582806</v>
      </c>
      <c r="BM145" s="1">
        <f t="shared" ca="1" si="60"/>
        <v>-37.638078168229363</v>
      </c>
      <c r="BN145" s="1">
        <f t="shared" ca="1" si="60"/>
        <v>221.69035976081253</v>
      </c>
      <c r="BO145" s="1">
        <f t="shared" ca="1" si="60"/>
        <v>-677.16218083995568</v>
      </c>
      <c r="BP145" s="1">
        <f t="shared" ca="1" si="56"/>
        <v>1178.0224470312498</v>
      </c>
      <c r="BQ145" s="1">
        <f t="shared" ca="1" si="56"/>
        <v>-1213.465043573844</v>
      </c>
      <c r="BR145" s="1">
        <f t="shared" ca="1" si="56"/>
        <v>732.44845797118501</v>
      </c>
      <c r="BS145" s="1">
        <f t="shared" ca="1" si="56"/>
        <v>-239.32860277188459</v>
      </c>
      <c r="BT145" s="1">
        <f t="shared" ca="1" si="56"/>
        <v>32.67413741324723</v>
      </c>
      <c r="BU145" s="1">
        <f t="shared" ca="1" si="61"/>
        <v>0.58086895742599154</v>
      </c>
      <c r="BV145" s="1">
        <f t="shared" ca="1" si="61"/>
        <v>-0.7049721045815881</v>
      </c>
      <c r="BW145" s="1">
        <f t="shared" ca="1" si="61"/>
        <v>2.5647172749358207</v>
      </c>
      <c r="BX145" s="1">
        <f t="shared" ca="1" si="61"/>
        <v>6.8492993952716601</v>
      </c>
      <c r="BY145" s="1">
        <f t="shared" ca="1" si="61"/>
        <v>-61.296147085243867</v>
      </c>
      <c r="BZ145" s="1">
        <f t="shared" ca="1" si="57"/>
        <v>152.68544930254157</v>
      </c>
      <c r="CA145" s="1">
        <f t="shared" ca="1" si="57"/>
        <v>-190.77389626915169</v>
      </c>
      <c r="CB145" s="1">
        <f t="shared" ca="1" si="57"/>
        <v>130.26469059282661</v>
      </c>
      <c r="CC145" s="1">
        <f t="shared" ca="1" si="57"/>
        <v>-46.423507431586231</v>
      </c>
      <c r="CD145" s="1">
        <f t="shared" ca="1" si="57"/>
        <v>6.7649565704571444</v>
      </c>
      <c r="CE145" s="4">
        <f t="shared" ca="1" si="64"/>
        <v>0.35656618429369047</v>
      </c>
      <c r="CF145" s="4">
        <f t="shared" ca="1" si="65"/>
        <v>-4.6707029364113029E-2</v>
      </c>
      <c r="CG145" s="4">
        <f t="shared" ca="1" si="46"/>
        <v>-3.4621807042473085E-4</v>
      </c>
      <c r="CH145" s="4">
        <f t="shared" ca="1" si="47"/>
        <v>0.12345359948496595</v>
      </c>
      <c r="CI145" s="8">
        <f t="shared" ca="1" si="66"/>
        <v>0.51145920289542346</v>
      </c>
      <c r="CJ145" s="8">
        <f t="shared" ca="1" si="67"/>
        <v>-0.16283534968441427</v>
      </c>
      <c r="CK145" s="8">
        <f t="shared" ca="1" si="48"/>
        <v>-3.9490603563725902E-3</v>
      </c>
      <c r="CL145" s="8">
        <f t="shared" ca="1" si="49"/>
        <v>5.9264247593494176E-2</v>
      </c>
    </row>
    <row r="146" spans="1:90" x14ac:dyDescent="0.25">
      <c r="A146" s="7">
        <f>'Calculate Data'!J148</f>
        <v>0.2271062271062271</v>
      </c>
      <c r="B146" s="7">
        <f>'Calculate Data'!K148</f>
        <v>0.23735408560311283</v>
      </c>
      <c r="C146" s="7">
        <f>'Calculate Data'!O148</f>
        <v>0.51509433962264151</v>
      </c>
      <c r="D146" s="7">
        <f>'Calculate Data'!B148</f>
        <v>530</v>
      </c>
      <c r="E146" s="2">
        <v>0.61276595744680851</v>
      </c>
      <c r="F146" s="10">
        <v>0.52777777777777779</v>
      </c>
      <c r="G146" s="4">
        <v>0.37037037037037035</v>
      </c>
      <c r="H146" s="8">
        <v>0.4</v>
      </c>
      <c r="I146" s="20">
        <v>90</v>
      </c>
      <c r="J146" s="1">
        <f t="shared" si="69"/>
        <v>1</v>
      </c>
      <c r="K146" s="1">
        <f t="shared" si="69"/>
        <v>0.61276595744680851</v>
      </c>
      <c r="L146" s="1">
        <f t="shared" si="69"/>
        <v>0.37548211860570391</v>
      </c>
      <c r="M146" s="1">
        <f t="shared" si="69"/>
        <v>0.23008265991158028</v>
      </c>
      <c r="N146" s="1">
        <f t="shared" si="69"/>
        <v>0.14098682139262789</v>
      </c>
      <c r="O146" s="1">
        <f t="shared" si="69"/>
        <v>8.639192459803581E-2</v>
      </c>
      <c r="P146" s="1">
        <f t="shared" si="69"/>
        <v>5.2938030391987898E-2</v>
      </c>
      <c r="Q146" s="1">
        <f t="shared" si="69"/>
        <v>3.2438622878494715E-2</v>
      </c>
      <c r="R146" s="1">
        <f t="shared" si="69"/>
        <v>1.9877283806396757E-2</v>
      </c>
      <c r="S146" s="1">
        <f t="shared" si="69"/>
        <v>1.2180122843068651E-2</v>
      </c>
      <c r="T146" s="1">
        <f t="shared" si="69"/>
        <v>7.4635646357527046E-3</v>
      </c>
      <c r="U146" s="1">
        <f t="shared" si="69"/>
        <v>4.5734183299931475E-3</v>
      </c>
      <c r="V146" s="1">
        <f t="shared" si="69"/>
        <v>2.8024350617830342E-3</v>
      </c>
      <c r="W146" s="1">
        <f t="shared" si="69"/>
        <v>1.7172368038159869E-3</v>
      </c>
      <c r="X146" s="1">
        <f t="shared" si="69"/>
        <v>1.0522642542532003E-3</v>
      </c>
      <c r="Y146" s="1">
        <f t="shared" si="69"/>
        <v>6.4479171324451437E-4</v>
      </c>
      <c r="Z146" s="1">
        <f t="shared" si="62"/>
        <v>3.9510641152004275E-4</v>
      </c>
      <c r="AA146" s="1">
        <f t="shared" si="62"/>
        <v>2.4210775854845173E-4</v>
      </c>
      <c r="AB146" s="1">
        <f t="shared" si="62"/>
        <v>1.4835539247224275E-4</v>
      </c>
      <c r="AC146" s="1">
        <f t="shared" si="58"/>
        <v>0.37037037037037035</v>
      </c>
      <c r="AD146" s="1">
        <f t="shared" si="58"/>
        <v>0.22695035460992907</v>
      </c>
      <c r="AE146" s="1">
        <f t="shared" si="58"/>
        <v>0.13906745133544587</v>
      </c>
      <c r="AF146" s="1">
        <f t="shared" si="58"/>
        <v>8.5215799967251954E-2</v>
      </c>
      <c r="AG146" s="1">
        <f t="shared" si="58"/>
        <v>5.2217341256528847E-2</v>
      </c>
      <c r="AH146" s="1">
        <f t="shared" si="54"/>
        <v>3.1997009110383633E-2</v>
      </c>
      <c r="AI146" s="1">
        <f t="shared" si="54"/>
        <v>1.960667792295848E-2</v>
      </c>
      <c r="AJ146" s="1">
        <f t="shared" si="54"/>
        <v>1.2014304769812858E-2</v>
      </c>
      <c r="AK146" s="1">
        <f t="shared" si="54"/>
        <v>7.3619569653321322E-3</v>
      </c>
      <c r="AL146" s="1">
        <f t="shared" si="54"/>
        <v>4.5111566085439449E-3</v>
      </c>
      <c r="AM146" s="1">
        <f t="shared" si="59"/>
        <v>0.4</v>
      </c>
      <c r="AN146" s="1">
        <f t="shared" si="59"/>
        <v>0.24510638297872342</v>
      </c>
      <c r="AO146" s="1">
        <f t="shared" si="59"/>
        <v>0.15019284744228156</v>
      </c>
      <c r="AP146" s="1">
        <f t="shared" si="59"/>
        <v>9.2033063964632122E-2</v>
      </c>
      <c r="AQ146" s="1">
        <f t="shared" si="59"/>
        <v>5.639472855705116E-2</v>
      </c>
      <c r="AR146" s="1">
        <f t="shared" si="55"/>
        <v>3.4556769839214324E-2</v>
      </c>
      <c r="AS146" s="1">
        <f t="shared" si="55"/>
        <v>2.1175212156795159E-2</v>
      </c>
      <c r="AT146" s="1">
        <f t="shared" si="55"/>
        <v>1.2975449151397887E-2</v>
      </c>
      <c r="AU146" s="1">
        <f t="shared" si="55"/>
        <v>7.9509135225587033E-3</v>
      </c>
      <c r="AV146" s="1">
        <f t="shared" si="55"/>
        <v>4.872049137227461E-3</v>
      </c>
      <c r="BK146" s="1">
        <f t="shared" ca="1" si="60"/>
        <v>0.46049338765442371</v>
      </c>
      <c r="BL146" s="1">
        <f t="shared" ca="1" si="60"/>
        <v>2.6731394424083383</v>
      </c>
      <c r="BM146" s="1">
        <f t="shared" ca="1" si="60"/>
        <v>-38.166325438720918</v>
      </c>
      <c r="BN146" s="1">
        <f t="shared" ca="1" si="60"/>
        <v>226.37380568476516</v>
      </c>
      <c r="BO146" s="1">
        <f t="shared" ca="1" si="60"/>
        <v>-696.30339631453353</v>
      </c>
      <c r="BP146" s="1">
        <f t="shared" ca="1" si="56"/>
        <v>1219.7921639725057</v>
      </c>
      <c r="BQ146" s="1">
        <f t="shared" ca="1" si="56"/>
        <v>-1265.2781195696921</v>
      </c>
      <c r="BR146" s="1">
        <f t="shared" ca="1" si="56"/>
        <v>769.06359091465549</v>
      </c>
      <c r="BS146" s="1">
        <f t="shared" ca="1" si="56"/>
        <v>-253.04994217209659</v>
      </c>
      <c r="BT146" s="1">
        <f t="shared" ca="1" si="56"/>
        <v>34.789022235930986</v>
      </c>
      <c r="BU146" s="1">
        <f t="shared" ca="1" si="61"/>
        <v>0.58086895742599154</v>
      </c>
      <c r="BV146" s="1">
        <f t="shared" ca="1" si="61"/>
        <v>-0.70990197943880207</v>
      </c>
      <c r="BW146" s="1">
        <f t="shared" ca="1" si="61"/>
        <v>2.600712866793935</v>
      </c>
      <c r="BX146" s="1">
        <f t="shared" ca="1" si="61"/>
        <v>6.9939981695860984</v>
      </c>
      <c r="BY146" s="1">
        <f t="shared" ca="1" si="61"/>
        <v>-63.028793698297065</v>
      </c>
      <c r="BZ146" s="1">
        <f t="shared" ca="1" si="57"/>
        <v>158.09929180994706</v>
      </c>
      <c r="CA146" s="1">
        <f t="shared" ca="1" si="57"/>
        <v>-198.91964586265127</v>
      </c>
      <c r="CB146" s="1">
        <f t="shared" ca="1" si="57"/>
        <v>136.7766286165722</v>
      </c>
      <c r="CC146" s="1">
        <f t="shared" ca="1" si="57"/>
        <v>-49.085089433233591</v>
      </c>
      <c r="CD146" s="1">
        <f t="shared" ca="1" si="57"/>
        <v>7.202829001365572</v>
      </c>
      <c r="CE146" s="4">
        <f t="shared" ca="1" si="64"/>
        <v>0.35443214287701608</v>
      </c>
      <c r="CF146" s="4">
        <f t="shared" ca="1" si="65"/>
        <v>1.5938227493354273E-2</v>
      </c>
      <c r="CG146" s="4">
        <f t="shared" ca="1" si="46"/>
        <v>-1.1992628688752131E-3</v>
      </c>
      <c r="CH146" s="4">
        <f t="shared" ca="1" si="47"/>
        <v>0.1247126732122088</v>
      </c>
      <c r="CI146" s="8">
        <f t="shared" ca="1" si="66"/>
        <v>0.51089844807012241</v>
      </c>
      <c r="CJ146" s="8">
        <f t="shared" ca="1" si="67"/>
        <v>-0.11089844807012239</v>
      </c>
      <c r="CK146" s="8">
        <f t="shared" ca="1" si="48"/>
        <v>-6.2796422589269348E-3</v>
      </c>
      <c r="CL146" s="8">
        <f t="shared" ca="1" si="49"/>
        <v>5.9260916542569958E-2</v>
      </c>
    </row>
    <row r="147" spans="1:90" x14ac:dyDescent="0.25">
      <c r="A147" s="7">
        <f>'Calculate Data'!J149</f>
        <v>0.28295819935691319</v>
      </c>
      <c r="B147" s="7">
        <f>'Calculate Data'!K149</f>
        <v>0.19434628975265017</v>
      </c>
      <c r="C147" s="7">
        <f>'Calculate Data'!O149</f>
        <v>0.52356902356902357</v>
      </c>
      <c r="D147" s="7">
        <f>'Calculate Data'!B149</f>
        <v>594</v>
      </c>
      <c r="E147" s="2">
        <v>0.61702127659574468</v>
      </c>
      <c r="F147" s="10">
        <v>0.52941176470588236</v>
      </c>
      <c r="G147" s="4">
        <v>0.26760563380281688</v>
      </c>
      <c r="H147" s="8">
        <v>0.48920863309352519</v>
      </c>
      <c r="I147" s="20">
        <v>139</v>
      </c>
      <c r="J147" s="1">
        <f t="shared" si="69"/>
        <v>1</v>
      </c>
      <c r="K147" s="1">
        <f t="shared" si="69"/>
        <v>0.61702127659574468</v>
      </c>
      <c r="L147" s="1">
        <f t="shared" si="69"/>
        <v>0.38071525577184245</v>
      </c>
      <c r="M147" s="1">
        <f t="shared" si="69"/>
        <v>0.23490941313581767</v>
      </c>
      <c r="N147" s="1">
        <f t="shared" si="69"/>
        <v>0.14494410597741941</v>
      </c>
      <c r="O147" s="1">
        <f t="shared" si="69"/>
        <v>8.9433597305216231E-2</v>
      </c>
      <c r="P147" s="1">
        <f t="shared" si="69"/>
        <v>5.5182432379814274E-2</v>
      </c>
      <c r="Q147" s="1">
        <f t="shared" si="69"/>
        <v>3.4048734872651358E-2</v>
      </c>
      <c r="R147" s="1">
        <f t="shared" si="69"/>
        <v>2.100879385759339E-2</v>
      </c>
      <c r="S147" s="1">
        <f t="shared" si="69"/>
        <v>1.2962872805749114E-2</v>
      </c>
      <c r="T147" s="1">
        <f t="shared" si="69"/>
        <v>7.9983683269515809E-3</v>
      </c>
      <c r="U147" s="1">
        <f t="shared" si="69"/>
        <v>4.9351634357786348E-3</v>
      </c>
      <c r="V147" s="1">
        <f t="shared" si="69"/>
        <v>3.0451008433527741E-3</v>
      </c>
      <c r="W147" s="1">
        <f t="shared" si="69"/>
        <v>1.8788920097283074E-3</v>
      </c>
      <c r="X147" s="1">
        <f t="shared" si="69"/>
        <v>1.1593163464281048E-3</v>
      </c>
      <c r="Y147" s="1">
        <f t="shared" si="69"/>
        <v>7.1532285205138367E-4</v>
      </c>
      <c r="Z147" s="1">
        <f t="shared" si="62"/>
        <v>4.4136941935085373E-4</v>
      </c>
      <c r="AA147" s="1">
        <f t="shared" si="62"/>
        <v>2.7233432257818633E-4</v>
      </c>
      <c r="AB147" s="1">
        <f t="shared" si="62"/>
        <v>1.6803607137802986E-4</v>
      </c>
      <c r="AC147" s="1">
        <f t="shared" si="58"/>
        <v>0.26760563380281688</v>
      </c>
      <c r="AD147" s="1">
        <f t="shared" si="58"/>
        <v>0.16511836979322744</v>
      </c>
      <c r="AE147" s="1">
        <f t="shared" si="58"/>
        <v>0.10188154731922544</v>
      </c>
      <c r="AF147" s="1">
        <f t="shared" si="58"/>
        <v>6.2863082388458238E-2</v>
      </c>
      <c r="AG147" s="1">
        <f t="shared" si="58"/>
        <v>3.8787859346069979E-2</v>
      </c>
      <c r="AH147" s="1">
        <f t="shared" si="54"/>
        <v>2.3932934490128285E-2</v>
      </c>
      <c r="AI147" s="1">
        <f t="shared" si="54"/>
        <v>1.4767129791781283E-2</v>
      </c>
      <c r="AJ147" s="1">
        <f t="shared" si="54"/>
        <v>9.1116332757799397E-3</v>
      </c>
      <c r="AK147" s="1">
        <f t="shared" si="54"/>
        <v>5.6220715956940056E-3</v>
      </c>
      <c r="AL147" s="1">
        <f t="shared" si="54"/>
        <v>3.4689377930877908E-3</v>
      </c>
      <c r="AM147" s="1">
        <f t="shared" si="59"/>
        <v>0.48920863309352519</v>
      </c>
      <c r="AN147" s="1">
        <f t="shared" si="59"/>
        <v>0.30185213531302618</v>
      </c>
      <c r="AO147" s="1">
        <f t="shared" si="59"/>
        <v>0.18624918987399489</v>
      </c>
      <c r="AP147" s="1">
        <f t="shared" si="59"/>
        <v>0.11491971290097555</v>
      </c>
      <c r="AQ147" s="1">
        <f t="shared" si="59"/>
        <v>7.0907907960176403E-2</v>
      </c>
      <c r="AR147" s="1">
        <f t="shared" si="55"/>
        <v>4.3751687890321612E-2</v>
      </c>
      <c r="AS147" s="1">
        <f t="shared" si="55"/>
        <v>2.6995722315304824E-2</v>
      </c>
      <c r="AT147" s="1">
        <f t="shared" si="55"/>
        <v>1.6656935045613615E-2</v>
      </c>
      <c r="AU147" s="1">
        <f t="shared" si="55"/>
        <v>1.0277683326016911E-2</v>
      </c>
      <c r="AV147" s="1">
        <f t="shared" si="55"/>
        <v>6.3415492862657534E-3</v>
      </c>
      <c r="BK147" s="1">
        <f t="shared" ca="1" si="60"/>
        <v>0.46049338765442371</v>
      </c>
      <c r="BL147" s="1">
        <f t="shared" ca="1" si="60"/>
        <v>2.6917029107583965</v>
      </c>
      <c r="BM147" s="1">
        <f t="shared" ca="1" si="60"/>
        <v>-38.698253874860505</v>
      </c>
      <c r="BN147" s="1">
        <f t="shared" ca="1" si="60"/>
        <v>231.12275328860341</v>
      </c>
      <c r="BO147" s="1">
        <f t="shared" ca="1" si="60"/>
        <v>-715.84756838221847</v>
      </c>
      <c r="BP147" s="1">
        <f t="shared" ca="1" si="56"/>
        <v>1262.7384063539616</v>
      </c>
      <c r="BQ147" s="1">
        <f t="shared" ca="1" si="56"/>
        <v>-1318.9218366798252</v>
      </c>
      <c r="BR147" s="1">
        <f t="shared" ca="1" si="56"/>
        <v>807.23655888062251</v>
      </c>
      <c r="BS147" s="1">
        <f t="shared" ca="1" si="56"/>
        <v>-267.45475501329122</v>
      </c>
      <c r="BT147" s="1">
        <f t="shared" ca="1" si="56"/>
        <v>37.024722664220278</v>
      </c>
      <c r="BU147" s="1">
        <f t="shared" ca="1" si="61"/>
        <v>0.58086895742599154</v>
      </c>
      <c r="BV147" s="1">
        <f t="shared" ca="1" si="61"/>
        <v>-0.71483185429601592</v>
      </c>
      <c r="BW147" s="1">
        <f t="shared" ca="1" si="61"/>
        <v>2.6369592990134301</v>
      </c>
      <c r="BX147" s="1">
        <f t="shared" ca="1" si="61"/>
        <v>7.1407206702227537</v>
      </c>
      <c r="BY147" s="1">
        <f t="shared" ca="1" si="61"/>
        <v>-64.797915600873125</v>
      </c>
      <c r="BZ147" s="1">
        <f t="shared" ca="1" si="57"/>
        <v>163.66562573710908</v>
      </c>
      <c r="CA147" s="1">
        <f t="shared" ca="1" si="57"/>
        <v>-207.35319817440148</v>
      </c>
      <c r="CB147" s="1">
        <f t="shared" ca="1" si="57"/>
        <v>143.56562490290503</v>
      </c>
      <c r="CC147" s="1">
        <f t="shared" ca="1" si="57"/>
        <v>-51.879247457969143</v>
      </c>
      <c r="CD147" s="1">
        <f t="shared" ca="1" si="57"/>
        <v>7.6657154767036335</v>
      </c>
      <c r="CE147" s="4">
        <f t="shared" ca="1" si="64"/>
        <v>0.35222353562521391</v>
      </c>
      <c r="CF147" s="4">
        <f t="shared" ca="1" si="65"/>
        <v>-8.4617901822397035E-2</v>
      </c>
      <c r="CG147" s="4">
        <f t="shared" ref="CG147:CG210" ca="1" si="70">AVERAGE(CF132:CF162)</f>
        <v>-9.522194206039853E-3</v>
      </c>
      <c r="CH147" s="4">
        <f t="shared" ref="CH147:CH210" ca="1" si="71">_xlfn.STDEV.S(CF132:CF162)</f>
        <v>0.12641555663062554</v>
      </c>
      <c r="CI147" s="8">
        <f t="shared" ca="1" si="66"/>
        <v>0.5103219558401495</v>
      </c>
      <c r="CJ147" s="8">
        <f t="shared" ca="1" si="67"/>
        <v>-2.1113322746624308E-2</v>
      </c>
      <c r="CK147" s="8">
        <f t="shared" ref="CK147:CK210" ca="1" si="72">AVERAGE(CJ132:CJ162)</f>
        <v>-9.7013496756774911E-3</v>
      </c>
      <c r="CL147" s="8">
        <f t="shared" ref="CL147:CL210" ca="1" si="73">_xlfn.STDEV.S(CJ132:CJ162)</f>
        <v>5.8906546263951955E-2</v>
      </c>
    </row>
    <row r="148" spans="1:90" x14ac:dyDescent="0.25">
      <c r="A148" s="7">
        <f>'Calculate Data'!J150</f>
        <v>0.32225913621262459</v>
      </c>
      <c r="B148" s="7">
        <f>'Calculate Data'!K150</f>
        <v>0.21722846441947566</v>
      </c>
      <c r="C148" s="7">
        <f>'Calculate Data'!O150</f>
        <v>0.52992957746478875</v>
      </c>
      <c r="D148" s="7">
        <f>'Calculate Data'!B150</f>
        <v>568</v>
      </c>
      <c r="E148" s="2">
        <v>0.62127659574468086</v>
      </c>
      <c r="F148" s="10">
        <v>0.53125</v>
      </c>
      <c r="G148" s="4">
        <v>0.37254901960784315</v>
      </c>
      <c r="H148" s="8">
        <v>0.55652173913043479</v>
      </c>
      <c r="I148" s="20">
        <v>230</v>
      </c>
      <c r="J148" s="1">
        <f t="shared" si="69"/>
        <v>1</v>
      </c>
      <c r="K148" s="1">
        <f t="shared" si="69"/>
        <v>0.62127659574468086</v>
      </c>
      <c r="L148" s="1">
        <f t="shared" si="69"/>
        <v>0.38598460842009963</v>
      </c>
      <c r="M148" s="1">
        <f t="shared" si="69"/>
        <v>0.23980320352908319</v>
      </c>
      <c r="N148" s="1">
        <f t="shared" si="69"/>
        <v>0.14898411793721764</v>
      </c>
      <c r="O148" s="1">
        <f t="shared" si="69"/>
        <v>9.2560345612058614E-2</v>
      </c>
      <c r="P148" s="1">
        <f t="shared" si="69"/>
        <v>5.7505576422810893E-2</v>
      </c>
      <c r="Q148" s="1">
        <f t="shared" si="69"/>
        <v>3.5726868756299532E-2</v>
      </c>
      <c r="R148" s="1">
        <f t="shared" si="69"/>
        <v>2.2196267397530774E-2</v>
      </c>
      <c r="S148" s="1">
        <f t="shared" si="69"/>
        <v>1.3790021446976566E-2</v>
      </c>
      <c r="T148" s="1">
        <f t="shared" si="69"/>
        <v>8.5674175798237402E-3</v>
      </c>
      <c r="U148" s="1">
        <f t="shared" si="69"/>
        <v>5.3227360283160255E-3</v>
      </c>
      <c r="V148" s="1">
        <f t="shared" si="69"/>
        <v>3.3068913197197435E-3</v>
      </c>
      <c r="W148" s="1">
        <f t="shared" si="69"/>
        <v>2.0544941816131174E-3</v>
      </c>
      <c r="X148" s="1">
        <f t="shared" si="69"/>
        <v>1.2764091511298517E-3</v>
      </c>
      <c r="Y148" s="1">
        <f t="shared" si="69"/>
        <v>7.9300313219131217E-4</v>
      </c>
      <c r="Z148" s="1">
        <f t="shared" si="62"/>
        <v>4.9267428638268755E-4</v>
      </c>
      <c r="AA148" s="1">
        <f t="shared" si="62"/>
        <v>3.060870034547761E-4</v>
      </c>
      <c r="AB148" s="1">
        <f t="shared" si="62"/>
        <v>1.9016469150807367E-4</v>
      </c>
      <c r="AC148" s="1">
        <f t="shared" si="58"/>
        <v>0.37254901960784315</v>
      </c>
      <c r="AD148" s="1">
        <f t="shared" si="58"/>
        <v>0.23145598664997916</v>
      </c>
      <c r="AE148" s="1">
        <f t="shared" si="58"/>
        <v>0.14379818745062536</v>
      </c>
      <c r="AF148" s="1">
        <f t="shared" si="58"/>
        <v>8.9338448373580015E-2</v>
      </c>
      <c r="AG148" s="1">
        <f t="shared" si="58"/>
        <v>5.5503887074649712E-2</v>
      </c>
      <c r="AH148" s="1">
        <f t="shared" si="54"/>
        <v>3.4483266012335562E-2</v>
      </c>
      <c r="AI148" s="1">
        <f t="shared" si="54"/>
        <v>2.1423646118302098E-2</v>
      </c>
      <c r="AJ148" s="1">
        <f t="shared" si="54"/>
        <v>1.3310009928817474E-2</v>
      </c>
      <c r="AK148" s="1">
        <f t="shared" si="54"/>
        <v>8.2691976579036212E-3</v>
      </c>
      <c r="AL148" s="1">
        <f t="shared" si="54"/>
        <v>5.1374589704422501E-3</v>
      </c>
      <c r="AM148" s="1">
        <f t="shared" si="59"/>
        <v>0.55652173913043479</v>
      </c>
      <c r="AN148" s="1">
        <f t="shared" si="59"/>
        <v>0.34575393154486589</v>
      </c>
      <c r="AO148" s="1">
        <f t="shared" si="59"/>
        <v>0.21480882555553371</v>
      </c>
      <c r="AP148" s="1">
        <f t="shared" si="59"/>
        <v>0.133455695877055</v>
      </c>
      <c r="AQ148" s="1">
        <f t="shared" si="59"/>
        <v>8.2912900417234162E-2</v>
      </c>
      <c r="AR148" s="1">
        <f t="shared" si="55"/>
        <v>5.151184451453697E-2</v>
      </c>
      <c r="AS148" s="1">
        <f t="shared" si="55"/>
        <v>3.2003103400520844E-2</v>
      </c>
      <c r="AT148" s="1">
        <f t="shared" si="55"/>
        <v>1.9882779133940608E-2</v>
      </c>
      <c r="AU148" s="1">
        <f t="shared" si="55"/>
        <v>1.2352705334277996E-2</v>
      </c>
      <c r="AV148" s="1">
        <f t="shared" si="55"/>
        <v>7.674446718317394E-3</v>
      </c>
      <c r="BK148" s="1">
        <f t="shared" ca="1" si="60"/>
        <v>0.46049338765442371</v>
      </c>
      <c r="BL148" s="1">
        <f t="shared" ca="1" si="60"/>
        <v>2.7102663791084542</v>
      </c>
      <c r="BM148" s="1">
        <f t="shared" ca="1" si="60"/>
        <v>-39.233863476648111</v>
      </c>
      <c r="BN148" s="1">
        <f t="shared" ca="1" si="60"/>
        <v>235.93765744510435</v>
      </c>
      <c r="BO148" s="1">
        <f t="shared" ca="1" si="60"/>
        <v>-735.80031304992633</v>
      </c>
      <c r="BP148" s="1">
        <f t="shared" ca="1" si="56"/>
        <v>1306.8858553330917</v>
      </c>
      <c r="BQ148" s="1">
        <f t="shared" ca="1" si="56"/>
        <v>-1374.4475769547632</v>
      </c>
      <c r="BR148" s="1">
        <f t="shared" ca="1" si="56"/>
        <v>847.02220808737798</v>
      </c>
      <c r="BS148" s="1">
        <f t="shared" ca="1" si="56"/>
        <v>-282.57201718747967</v>
      </c>
      <c r="BT148" s="1">
        <f t="shared" ca="1" si="56"/>
        <v>39.387235164531994</v>
      </c>
      <c r="BU148" s="1">
        <f t="shared" ca="1" si="61"/>
        <v>0.58086895742599154</v>
      </c>
      <c r="BV148" s="1">
        <f t="shared" ca="1" si="61"/>
        <v>-0.71976172915322989</v>
      </c>
      <c r="BW148" s="1">
        <f t="shared" ca="1" si="61"/>
        <v>2.6734565715943059</v>
      </c>
      <c r="BX148" s="1">
        <f t="shared" ca="1" si="61"/>
        <v>7.2894809508366443</v>
      </c>
      <c r="BY148" s="1">
        <f t="shared" ca="1" si="61"/>
        <v>-66.604021149161554</v>
      </c>
      <c r="BZ148" s="1">
        <f t="shared" ca="1" si="57"/>
        <v>169.38765004991123</v>
      </c>
      <c r="CA148" s="1">
        <f t="shared" ca="1" si="57"/>
        <v>-216.08263119068454</v>
      </c>
      <c r="CB148" s="1">
        <f t="shared" ca="1" si="57"/>
        <v>150.64143375682525</v>
      </c>
      <c r="CC148" s="1">
        <f t="shared" ca="1" si="57"/>
        <v>-54.811602073174036</v>
      </c>
      <c r="CD148" s="1">
        <f t="shared" ca="1" si="57"/>
        <v>8.1548575238106249</v>
      </c>
      <c r="CE148" s="4">
        <f t="shared" ca="1" si="64"/>
        <v>0.34994512805160838</v>
      </c>
      <c r="CF148" s="4">
        <f t="shared" ca="1" si="65"/>
        <v>2.2603891556234768E-2</v>
      </c>
      <c r="CG148" s="4">
        <f t="shared" ca="1" si="70"/>
        <v>-6.4459681357503544E-3</v>
      </c>
      <c r="CH148" s="4">
        <f t="shared" ca="1" si="71"/>
        <v>0.12820326325053286</v>
      </c>
      <c r="CI148" s="8">
        <f t="shared" ca="1" si="66"/>
        <v>0.50973166823068361</v>
      </c>
      <c r="CJ148" s="8">
        <f t="shared" ca="1" si="67"/>
        <v>4.6790070899751179E-2</v>
      </c>
      <c r="CK148" s="8">
        <f t="shared" ca="1" si="72"/>
        <v>-9.4518917001540984E-3</v>
      </c>
      <c r="CL148" s="8">
        <f t="shared" ca="1" si="73"/>
        <v>5.8835377526427514E-2</v>
      </c>
    </row>
    <row r="149" spans="1:90" x14ac:dyDescent="0.25">
      <c r="A149" s="7">
        <f>'Calculate Data'!J151</f>
        <v>0.3235294117647059</v>
      </c>
      <c r="B149" s="7">
        <f>'Calculate Data'!K151</f>
        <v>0.20737327188940091</v>
      </c>
      <c r="C149" s="7">
        <f>'Calculate Data'!O151</f>
        <v>0.43927648578811368</v>
      </c>
      <c r="D149" s="7">
        <f>'Calculate Data'!B151</f>
        <v>387</v>
      </c>
      <c r="E149" s="2">
        <v>0.62553191489361704</v>
      </c>
      <c r="F149" s="10">
        <v>0.53333333333333333</v>
      </c>
      <c r="G149" s="4">
        <v>0.21341463414634146</v>
      </c>
      <c r="H149" s="8">
        <v>0.50151975683890582</v>
      </c>
      <c r="I149" s="20">
        <v>329</v>
      </c>
      <c r="J149" s="1">
        <f t="shared" si="69"/>
        <v>1</v>
      </c>
      <c r="K149" s="1">
        <f t="shared" si="69"/>
        <v>0.62553191489361704</v>
      </c>
      <c r="L149" s="1">
        <f t="shared" si="69"/>
        <v>0.39129017655047532</v>
      </c>
      <c r="M149" s="1">
        <f t="shared" si="69"/>
        <v>0.2447644934166803</v>
      </c>
      <c r="N149" s="1">
        <f t="shared" si="69"/>
        <v>0.15310800226490215</v>
      </c>
      <c r="O149" s="1">
        <f t="shared" si="69"/>
        <v>9.5773941842300495E-2</v>
      </c>
      <c r="P149" s="1">
        <f t="shared" si="69"/>
        <v>5.9909657237524137E-2</v>
      </c>
      <c r="Q149" s="1">
        <f t="shared" si="69"/>
        <v>3.7475402612408712E-2</v>
      </c>
      <c r="R149" s="1">
        <f t="shared" si="69"/>
        <v>2.3442060357549283E-2</v>
      </c>
      <c r="S149" s="1">
        <f t="shared" si="69"/>
        <v>1.4663756904509552E-2</v>
      </c>
      <c r="T149" s="1">
        <f t="shared" si="69"/>
        <v>9.172647936012357E-3</v>
      </c>
      <c r="U149" s="1">
        <f t="shared" si="69"/>
        <v>5.7377840280587932E-3</v>
      </c>
      <c r="V149" s="1">
        <f t="shared" si="69"/>
        <v>3.5891670303176285E-3</v>
      </c>
      <c r="W149" s="1">
        <f t="shared" si="69"/>
        <v>2.2451385253476229E-3</v>
      </c>
      <c r="X149" s="1">
        <f t="shared" si="69"/>
        <v>1.40440580096213E-3</v>
      </c>
      <c r="Y149" s="1">
        <f t="shared" si="69"/>
        <v>8.7850064996354506E-4</v>
      </c>
      <c r="Z149" s="1">
        <f t="shared" si="62"/>
        <v>5.495301938069836E-4</v>
      </c>
      <c r="AA149" s="1">
        <f t="shared" si="62"/>
        <v>3.4374867442394296E-4</v>
      </c>
      <c r="AB149" s="1">
        <f t="shared" si="62"/>
        <v>2.1502576655455153E-4</v>
      </c>
      <c r="AC149" s="1">
        <f t="shared" si="58"/>
        <v>0.21341463414634146</v>
      </c>
      <c r="AD149" s="1">
        <f t="shared" si="58"/>
        <v>0.13349766476388167</v>
      </c>
      <c r="AE149" s="1">
        <f t="shared" si="58"/>
        <v>8.3507049873577044E-2</v>
      </c>
      <c r="AF149" s="1">
        <f t="shared" si="58"/>
        <v>5.2236324814535426E-2</v>
      </c>
      <c r="AG149" s="1">
        <f t="shared" si="58"/>
        <v>3.2675488288241308E-2</v>
      </c>
      <c r="AH149" s="1">
        <f t="shared" si="54"/>
        <v>2.0439560759027545E-2</v>
      </c>
      <c r="AI149" s="1">
        <f t="shared" si="54"/>
        <v>1.2785597581178931E-2</v>
      </c>
      <c r="AJ149" s="1">
        <f t="shared" si="54"/>
        <v>7.9977993380140541E-3</v>
      </c>
      <c r="AK149" s="1">
        <f t="shared" si="54"/>
        <v>5.0028787348428347E-3</v>
      </c>
      <c r="AL149" s="1">
        <f t="shared" si="54"/>
        <v>3.1294603149867946E-3</v>
      </c>
      <c r="AM149" s="1">
        <f t="shared" si="59"/>
        <v>0.50151975683890582</v>
      </c>
      <c r="AN149" s="1">
        <f t="shared" si="59"/>
        <v>0.31371661385242194</v>
      </c>
      <c r="AO149" s="1">
        <f t="shared" si="59"/>
        <v>0.19623975419704692</v>
      </c>
      <c r="AP149" s="1">
        <f t="shared" si="59"/>
        <v>0.12275422922113147</v>
      </c>
      <c r="AQ149" s="1">
        <f t="shared" si="59"/>
        <v>7.6786688065984363E-2</v>
      </c>
      <c r="AR149" s="1">
        <f t="shared" si="55"/>
        <v>4.803252402425405E-2</v>
      </c>
      <c r="AS149" s="1">
        <f t="shared" si="55"/>
        <v>3.0045876730065299E-2</v>
      </c>
      <c r="AT149" s="1">
        <f t="shared" si="55"/>
        <v>1.8794654805615311E-2</v>
      </c>
      <c r="AU149" s="1">
        <f t="shared" si="55"/>
        <v>1.175665641032107E-2</v>
      </c>
      <c r="AV149" s="1">
        <f t="shared" si="55"/>
        <v>7.3541637970944568E-3</v>
      </c>
      <c r="BK149" s="1">
        <f t="shared" ca="1" si="60"/>
        <v>0.46049338765442371</v>
      </c>
      <c r="BL149" s="1">
        <f t="shared" ca="1" si="60"/>
        <v>2.7288298474585124</v>
      </c>
      <c r="BM149" s="1">
        <f t="shared" ca="1" si="60"/>
        <v>-39.773154244083742</v>
      </c>
      <c r="BN149" s="1">
        <f t="shared" ca="1" si="60"/>
        <v>240.81897302704479</v>
      </c>
      <c r="BO149" s="1">
        <f t="shared" ca="1" si="60"/>
        <v>-756.16728518967238</v>
      </c>
      <c r="BP149" s="1">
        <f t="shared" ca="1" si="56"/>
        <v>1352.2595348530147</v>
      </c>
      <c r="BQ149" s="1">
        <f t="shared" ca="1" si="56"/>
        <v>-1431.9077965740094</v>
      </c>
      <c r="BR149" s="1">
        <f t="shared" ca="1" si="56"/>
        <v>888.47691876520605</v>
      </c>
      <c r="BS149" s="1">
        <f t="shared" ca="1" si="56"/>
        <v>-298.43172113705236</v>
      </c>
      <c r="BT149" s="1">
        <f t="shared" ca="1" si="56"/>
        <v>41.882809523844315</v>
      </c>
      <c r="BU149" s="1">
        <f t="shared" ca="1" si="61"/>
        <v>0.58086895742599154</v>
      </c>
      <c r="BV149" s="1">
        <f t="shared" ca="1" si="61"/>
        <v>-0.72469160401044375</v>
      </c>
      <c r="BW149" s="1">
        <f t="shared" ca="1" si="61"/>
        <v>2.7102046845365617</v>
      </c>
      <c r="BX149" s="1">
        <f t="shared" ca="1" si="61"/>
        <v>7.4402930650827805</v>
      </c>
      <c r="BY149" s="1">
        <f t="shared" ca="1" si="61"/>
        <v>-68.447622217387774</v>
      </c>
      <c r="BZ149" s="1">
        <f t="shared" ca="1" si="57"/>
        <v>175.26860814325494</v>
      </c>
      <c r="CA149" s="1">
        <f t="shared" ca="1" si="57"/>
        <v>-225.1161917660763</v>
      </c>
      <c r="CB149" s="1">
        <f t="shared" ca="1" si="57"/>
        <v>158.01408230471102</v>
      </c>
      <c r="CC149" s="1">
        <f t="shared" ca="1" si="57"/>
        <v>-57.88797103049216</v>
      </c>
      <c r="CD149" s="1">
        <f t="shared" ca="1" si="57"/>
        <v>8.6715491183146476</v>
      </c>
      <c r="CE149" s="4">
        <f t="shared" ca="1" si="64"/>
        <v>0.34760225940485157</v>
      </c>
      <c r="CF149" s="4">
        <f t="shared" ca="1" si="65"/>
        <v>-0.13418762525851011</v>
      </c>
      <c r="CG149" s="4">
        <f t="shared" ca="1" si="70"/>
        <v>-4.8122020835920584E-3</v>
      </c>
      <c r="CH149" s="4">
        <f t="shared" ca="1" si="71"/>
        <v>0.13067854395702161</v>
      </c>
      <c r="CI149" s="8">
        <f t="shared" ca="1" si="66"/>
        <v>0.50912965535927057</v>
      </c>
      <c r="CJ149" s="8">
        <f t="shared" ca="1" si="67"/>
        <v>-7.6098985203647551E-3</v>
      </c>
      <c r="CK149" s="8">
        <f t="shared" ca="1" si="72"/>
        <v>-7.3262713708822794E-3</v>
      </c>
      <c r="CL149" s="8">
        <f t="shared" ca="1" si="73"/>
        <v>5.9313581526863619E-2</v>
      </c>
    </row>
    <row r="150" spans="1:90" x14ac:dyDescent="0.25">
      <c r="A150" s="7">
        <f>'Calculate Data'!J152</f>
        <v>0.51351351351351349</v>
      </c>
      <c r="B150" s="7">
        <f>'Calculate Data'!K152</f>
        <v>0.21951219512195122</v>
      </c>
      <c r="C150" s="7">
        <f>'Calculate Data'!O152</f>
        <v>0.47435897435897434</v>
      </c>
      <c r="D150" s="7">
        <f>'Calculate Data'!B152</f>
        <v>234</v>
      </c>
      <c r="E150" s="2">
        <v>0.62978723404255321</v>
      </c>
      <c r="F150" s="10">
        <v>0.53488372093023251</v>
      </c>
      <c r="G150" s="4">
        <v>0.27272727272727271</v>
      </c>
      <c r="H150" s="8">
        <v>0.56578947368421051</v>
      </c>
      <c r="I150" s="20">
        <v>152</v>
      </c>
      <c r="J150" s="1">
        <f t="shared" si="69"/>
        <v>1</v>
      </c>
      <c r="K150" s="1">
        <f t="shared" si="69"/>
        <v>0.62978723404255321</v>
      </c>
      <c r="L150" s="1">
        <f t="shared" si="69"/>
        <v>0.3966319601629697</v>
      </c>
      <c r="M150" s="1">
        <f t="shared" si="69"/>
        <v>0.24979374512391284</v>
      </c>
      <c r="N150" s="1">
        <f t="shared" si="69"/>
        <v>0.15731691182271959</v>
      </c>
      <c r="O150" s="1">
        <f t="shared" si="69"/>
        <v>9.9076182764946813E-2</v>
      </c>
      <c r="P150" s="1">
        <f t="shared" si="69"/>
        <v>6.2396915103030332E-2</v>
      </c>
      <c r="Q150" s="1">
        <f t="shared" si="69"/>
        <v>3.9296780575525485E-2</v>
      </c>
      <c r="R150" s="1">
        <f t="shared" si="69"/>
        <v>2.4748610745437331E-2</v>
      </c>
      <c r="S150" s="1">
        <f t="shared" si="69"/>
        <v>1.5586359107764788E-2</v>
      </c>
      <c r="T150" s="1">
        <f t="shared" si="69"/>
        <v>9.8160899912731435E-3</v>
      </c>
      <c r="U150" s="1">
        <f t="shared" si="69"/>
        <v>6.1820481647167028E-3</v>
      </c>
      <c r="V150" s="1">
        <f t="shared" si="69"/>
        <v>3.8933750143747749E-3</v>
      </c>
      <c r="W150" s="1">
        <f t="shared" si="69"/>
        <v>2.4519978813934756E-3</v>
      </c>
      <c r="X150" s="1">
        <f t="shared" si="69"/>
        <v>1.5442369636009974E-3</v>
      </c>
      <c r="Y150" s="1">
        <f t="shared" si="69"/>
        <v>9.7254072601254298E-4</v>
      </c>
      <c r="Z150" s="1">
        <f t="shared" si="62"/>
        <v>6.1249373382917611E-4</v>
      </c>
      <c r="AA150" s="1">
        <f t="shared" si="62"/>
        <v>3.8574073449667261E-4</v>
      </c>
      <c r="AB150" s="1">
        <f t="shared" si="62"/>
        <v>2.4293459023620235E-4</v>
      </c>
      <c r="AC150" s="1">
        <f t="shared" si="58"/>
        <v>0.27272727272727271</v>
      </c>
      <c r="AD150" s="1">
        <f t="shared" si="58"/>
        <v>0.17176015473887812</v>
      </c>
      <c r="AE150" s="1">
        <f t="shared" si="58"/>
        <v>0.10817235277171901</v>
      </c>
      <c r="AF150" s="1">
        <f t="shared" si="58"/>
        <v>6.8125566851976224E-2</v>
      </c>
      <c r="AG150" s="1">
        <f t="shared" si="58"/>
        <v>4.2904612315287159E-2</v>
      </c>
      <c r="AH150" s="1">
        <f t="shared" si="54"/>
        <v>2.7020777117712766E-2</v>
      </c>
      <c r="AI150" s="1">
        <f t="shared" si="54"/>
        <v>1.7017340482644635E-2</v>
      </c>
      <c r="AJ150" s="1">
        <f t="shared" si="54"/>
        <v>1.0717303793325132E-2</v>
      </c>
      <c r="AK150" s="1">
        <f t="shared" si="54"/>
        <v>6.7496211123919984E-3</v>
      </c>
      <c r="AL150" s="1">
        <f t="shared" si="54"/>
        <v>4.2508252112085781E-3</v>
      </c>
      <c r="AM150" s="1">
        <f t="shared" si="59"/>
        <v>0.56578947368421051</v>
      </c>
      <c r="AN150" s="1">
        <f t="shared" si="59"/>
        <v>0.35632698768197091</v>
      </c>
      <c r="AO150" s="1">
        <f t="shared" si="59"/>
        <v>0.22441018798694337</v>
      </c>
      <c r="AP150" s="1">
        <f t="shared" si="59"/>
        <v>0.14133067158326648</v>
      </c>
      <c r="AQ150" s="1">
        <f t="shared" si="59"/>
        <v>8.9008252741801866E-2</v>
      </c>
      <c r="AR150" s="1">
        <f t="shared" si="55"/>
        <v>5.6056261301219906E-2</v>
      </c>
      <c r="AS150" s="1">
        <f t="shared" si="55"/>
        <v>3.5303517755661894E-2</v>
      </c>
      <c r="AT150" s="1">
        <f t="shared" si="55"/>
        <v>2.2233704799310472E-2</v>
      </c>
      <c r="AU150" s="1">
        <f t="shared" si="55"/>
        <v>1.4002503448076385E-2</v>
      </c>
      <c r="AV150" s="1">
        <f t="shared" si="55"/>
        <v>8.8185979162353403E-3</v>
      </c>
      <c r="BK150" s="1">
        <f t="shared" ca="1" si="60"/>
        <v>0.46049338765442371</v>
      </c>
      <c r="BL150" s="1">
        <f t="shared" ca="1" si="60"/>
        <v>2.7473933158085702</v>
      </c>
      <c r="BM150" s="1">
        <f t="shared" ca="1" si="60"/>
        <v>-40.316126177167398</v>
      </c>
      <c r="BN150" s="1">
        <f t="shared" ca="1" si="60"/>
        <v>245.7671549072019</v>
      </c>
      <c r="BO150" s="1">
        <f t="shared" ca="1" si="60"/>
        <v>-776.95417853857248</v>
      </c>
      <c r="BP150" s="1">
        <f t="shared" ca="1" si="56"/>
        <v>1398.8848140065352</v>
      </c>
      <c r="BQ150" s="1">
        <f t="shared" ca="1" si="56"/>
        <v>-1491.3560407124787</v>
      </c>
      <c r="BR150" s="1">
        <f t="shared" ca="1" si="56"/>
        <v>931.65863711293662</v>
      </c>
      <c r="BS150" s="1">
        <f t="shared" ca="1" si="56"/>
        <v>-315.06490418762604</v>
      </c>
      <c r="BT150" s="1">
        <f t="shared" ca="1" si="56"/>
        <v>44.517957705640399</v>
      </c>
      <c r="BU150" s="1">
        <f t="shared" ca="1" si="61"/>
        <v>0.58086895742599154</v>
      </c>
      <c r="BV150" s="1">
        <f t="shared" ca="1" si="61"/>
        <v>-0.72962147886765771</v>
      </c>
      <c r="BW150" s="1">
        <f t="shared" ca="1" si="61"/>
        <v>2.7472036378401987</v>
      </c>
      <c r="BX150" s="1">
        <f t="shared" ca="1" si="61"/>
        <v>7.5931710666161836</v>
      </c>
      <c r="BY150" s="1">
        <f t="shared" ca="1" si="61"/>
        <v>-70.329234197813179</v>
      </c>
      <c r="BZ150" s="1">
        <f t="shared" ca="1" si="57"/>
        <v>181.31178814746656</v>
      </c>
      <c r="CA150" s="1">
        <f t="shared" ca="1" si="57"/>
        <v>-234.46229796065938</v>
      </c>
      <c r="CB150" s="1">
        <f t="shared" ca="1" si="57"/>
        <v>165.693876177736</v>
      </c>
      <c r="CC150" s="1">
        <f t="shared" ca="1" si="57"/>
        <v>-61.114374761663534</v>
      </c>
      <c r="CD150" s="1">
        <f t="shared" ca="1" si="57"/>
        <v>9.217138517695151</v>
      </c>
      <c r="CE150" s="4">
        <f t="shared" ca="1" si="64"/>
        <v>0.34520081993240126</v>
      </c>
      <c r="CF150" s="4">
        <f t="shared" ca="1" si="65"/>
        <v>-7.2473547205128552E-2</v>
      </c>
      <c r="CG150" s="4">
        <f t="shared" ca="1" si="70"/>
        <v>-1.3380749867022477E-2</v>
      </c>
      <c r="CH150" s="4">
        <f t="shared" ca="1" si="71"/>
        <v>0.12208921912101797</v>
      </c>
      <c r="CI150" s="8">
        <f t="shared" ca="1" si="66"/>
        <v>0.50851810577632861</v>
      </c>
      <c r="CJ150" s="8">
        <f t="shared" ca="1" si="67"/>
        <v>5.7271367907881898E-2</v>
      </c>
      <c r="CK150" s="8">
        <f t="shared" ca="1" si="72"/>
        <v>-9.4086441819450171E-3</v>
      </c>
      <c r="CL150" s="8">
        <f t="shared" ca="1" si="73"/>
        <v>5.7203506491889607E-2</v>
      </c>
    </row>
    <row r="151" spans="1:90" x14ac:dyDescent="0.25">
      <c r="A151" s="7">
        <f>'Calculate Data'!J153</f>
        <v>0.26548672566371684</v>
      </c>
      <c r="B151" s="7">
        <f>'Calculate Data'!K153</f>
        <v>0.2271062271062271</v>
      </c>
      <c r="C151" s="7">
        <f>'Calculate Data'!O153</f>
        <v>0.4529058116232465</v>
      </c>
      <c r="D151" s="7">
        <f>'Calculate Data'!B153</f>
        <v>499</v>
      </c>
      <c r="E151" s="2">
        <v>0.63404255319148939</v>
      </c>
      <c r="F151" s="10">
        <v>0.54</v>
      </c>
      <c r="G151" s="4">
        <v>0.43902439024390244</v>
      </c>
      <c r="H151" s="8">
        <v>0.5494505494505495</v>
      </c>
      <c r="I151" s="20">
        <v>91</v>
      </c>
      <c r="J151" s="1">
        <f t="shared" si="69"/>
        <v>1</v>
      </c>
      <c r="K151" s="1">
        <f t="shared" si="69"/>
        <v>0.63404255319148939</v>
      </c>
      <c r="L151" s="1">
        <f t="shared" si="69"/>
        <v>0.40200995925758265</v>
      </c>
      <c r="M151" s="1">
        <f t="shared" si="69"/>
        <v>0.2548914209760843</v>
      </c>
      <c r="N151" s="1">
        <f t="shared" si="69"/>
        <v>0.16161200734228326</v>
      </c>
      <c r="O151" s="1">
        <f t="shared" si="69"/>
        <v>0.10246888976170301</v>
      </c>
      <c r="P151" s="1">
        <f t="shared" si="69"/>
        <v>6.4969636487207438E-2</v>
      </c>
      <c r="Q151" s="1">
        <f t="shared" si="69"/>
        <v>4.1193514198271948E-2</v>
      </c>
      <c r="R151" s="1">
        <f t="shared" si="69"/>
        <v>2.6118440917202217E-2</v>
      </c>
      <c r="S151" s="1">
        <f t="shared" si="69"/>
        <v>1.656020296452396E-2</v>
      </c>
      <c r="T151" s="1">
        <f t="shared" si="69"/>
        <v>1.0499873368996042E-2</v>
      </c>
      <c r="U151" s="1">
        <f t="shared" si="69"/>
        <v>6.6573665190655757E-3</v>
      </c>
      <c r="V151" s="1">
        <f t="shared" si="69"/>
        <v>4.2210536652798761E-3</v>
      </c>
      <c r="W151" s="1">
        <f t="shared" si="69"/>
        <v>2.6763276430923472E-3</v>
      </c>
      <c r="X151" s="1">
        <f t="shared" si="69"/>
        <v>1.6969056120032329E-3</v>
      </c>
      <c r="Y151" s="1">
        <f t="shared" si="69"/>
        <v>1.0759103667594965E-3</v>
      </c>
      <c r="Z151" s="1">
        <f t="shared" si="62"/>
        <v>6.8217295594538295E-4</v>
      </c>
      <c r="AA151" s="1">
        <f t="shared" si="62"/>
        <v>4.32526682705796E-4</v>
      </c>
      <c r="AB151" s="1">
        <f t="shared" si="62"/>
        <v>2.742403222262281E-4</v>
      </c>
      <c r="AC151" s="1">
        <f t="shared" si="58"/>
        <v>0.43902439024390244</v>
      </c>
      <c r="AD151" s="1">
        <f t="shared" si="58"/>
        <v>0.27836014530358072</v>
      </c>
      <c r="AE151" s="1">
        <f t="shared" si="58"/>
        <v>0.1764921772350363</v>
      </c>
      <c r="AF151" s="1">
        <f t="shared" si="58"/>
        <v>0.11190355067242726</v>
      </c>
      <c r="AG151" s="1">
        <f t="shared" si="58"/>
        <v>7.0951612979538989E-2</v>
      </c>
      <c r="AH151" s="1">
        <f t="shared" si="54"/>
        <v>4.4986341846601323E-2</v>
      </c>
      <c r="AI151" s="1">
        <f t="shared" si="54"/>
        <v>2.852325504316424E-2</v>
      </c>
      <c r="AJ151" s="1">
        <f t="shared" si="54"/>
        <v>1.808495745289988E-2</v>
      </c>
      <c r="AK151" s="1">
        <f t="shared" si="54"/>
        <v>1.1466632597796095E-2</v>
      </c>
      <c r="AL151" s="1">
        <f t="shared" si="54"/>
        <v>7.2703330088153975E-3</v>
      </c>
      <c r="AM151" s="1">
        <f t="shared" si="59"/>
        <v>0.5494505494505495</v>
      </c>
      <c r="AN151" s="1">
        <f t="shared" si="59"/>
        <v>0.34837502922609309</v>
      </c>
      <c r="AO151" s="1">
        <f t="shared" si="59"/>
        <v>0.2208845929986718</v>
      </c>
      <c r="AP151" s="1">
        <f t="shared" si="59"/>
        <v>0.14005023130554084</v>
      </c>
      <c r="AQ151" s="1">
        <f t="shared" si="59"/>
        <v>8.8797806232023782E-2</v>
      </c>
      <c r="AR151" s="1">
        <f t="shared" si="55"/>
        <v>5.6301587781155508E-2</v>
      </c>
      <c r="AS151" s="1">
        <f t="shared" si="55"/>
        <v>3.5697602465498593E-2</v>
      </c>
      <c r="AT151" s="1">
        <f t="shared" si="55"/>
        <v>2.2633799010039535E-2</v>
      </c>
      <c r="AU151" s="1">
        <f t="shared" si="55"/>
        <v>1.4350791712748471E-2</v>
      </c>
      <c r="AV151" s="1">
        <f t="shared" si="55"/>
        <v>9.0990126178703088E-3</v>
      </c>
      <c r="BK151" s="1">
        <f t="shared" ca="1" si="60"/>
        <v>0.46049338765442371</v>
      </c>
      <c r="BL151" s="1">
        <f t="shared" ca="1" si="60"/>
        <v>2.7659567841586283</v>
      </c>
      <c r="BM151" s="1">
        <f t="shared" ca="1" si="60"/>
        <v>-40.862779275899079</v>
      </c>
      <c r="BN151" s="1">
        <f t="shared" ca="1" si="60"/>
        <v>250.78265795835253</v>
      </c>
      <c r="BO151" s="1">
        <f t="shared" ca="1" si="60"/>
        <v>-798.16672569884133</v>
      </c>
      <c r="BP151" s="1">
        <f t="shared" ca="1" si="56"/>
        <v>1446.7874094001793</v>
      </c>
      <c r="BQ151" s="1">
        <f t="shared" ca="1" si="56"/>
        <v>-1552.846958509092</v>
      </c>
      <c r="BR151" s="1">
        <f t="shared" ca="1" si="56"/>
        <v>976.6269076952558</v>
      </c>
      <c r="BS151" s="1">
        <f t="shared" ca="1" si="56"/>
        <v>-332.50367746907136</v>
      </c>
      <c r="BT151" s="1">
        <f t="shared" ca="1" si="56"/>
        <v>47.299462951820999</v>
      </c>
      <c r="BU151" s="1">
        <f t="shared" ca="1" si="61"/>
        <v>0.58086895742599154</v>
      </c>
      <c r="BV151" s="1">
        <f t="shared" ca="1" si="61"/>
        <v>-0.73455135372487157</v>
      </c>
      <c r="BW151" s="1">
        <f t="shared" ca="1" si="61"/>
        <v>2.7844534315052161</v>
      </c>
      <c r="BX151" s="1">
        <f t="shared" ca="1" si="61"/>
        <v>7.7481290090918655</v>
      </c>
      <c r="BY151" s="1">
        <f t="shared" ca="1" si="61"/>
        <v>-72.249376000735012</v>
      </c>
      <c r="BZ151" s="1">
        <f t="shared" ca="1" si="57"/>
        <v>187.52052323470414</v>
      </c>
      <c r="CA151" s="1">
        <f t="shared" ca="1" si="57"/>
        <v>-244.12954139329824</v>
      </c>
      <c r="CB151" s="1">
        <f t="shared" ca="1" si="57"/>
        <v>173.69140527367514</v>
      </c>
      <c r="CC151" s="1">
        <f t="shared" ca="1" si="57"/>
        <v>-64.497041988449482</v>
      </c>
      <c r="CD151" s="1">
        <f t="shared" ca="1" si="57"/>
        <v>9.7930301457716595</v>
      </c>
      <c r="CE151" s="4">
        <f t="shared" ca="1" si="64"/>
        <v>0.34274722451783646</v>
      </c>
      <c r="CF151" s="4">
        <f t="shared" ca="1" si="65"/>
        <v>9.6277165726065983E-2</v>
      </c>
      <c r="CG151" s="4">
        <f t="shared" ca="1" si="70"/>
        <v>-1.9190203701705166E-2</v>
      </c>
      <c r="CH151" s="4">
        <f t="shared" ca="1" si="71"/>
        <v>0.11701152322708727</v>
      </c>
      <c r="CI151" s="8">
        <f t="shared" ca="1" si="66"/>
        <v>0.50789931596641935</v>
      </c>
      <c r="CJ151" s="8">
        <f t="shared" ca="1" si="67"/>
        <v>4.1551233484130146E-2</v>
      </c>
      <c r="CK151" s="8">
        <f t="shared" ca="1" si="72"/>
        <v>-9.2766936104231885E-3</v>
      </c>
      <c r="CL151" s="8">
        <f t="shared" ca="1" si="73"/>
        <v>5.7267919589862396E-2</v>
      </c>
    </row>
    <row r="152" spans="1:90" x14ac:dyDescent="0.25">
      <c r="A152" s="7">
        <f>'Calculate Data'!J154</f>
        <v>0.27974276527331188</v>
      </c>
      <c r="B152" s="7">
        <f>'Calculate Data'!K154</f>
        <v>0.28431372549019607</v>
      </c>
      <c r="C152" s="7">
        <f>'Calculate Data'!O154</f>
        <v>0.50405186385737444</v>
      </c>
      <c r="D152" s="7">
        <f>'Calculate Data'!B154</f>
        <v>617</v>
      </c>
      <c r="E152" s="2">
        <v>0.63829787234042556</v>
      </c>
      <c r="F152" s="10">
        <v>0.54135338345864659</v>
      </c>
      <c r="G152" s="4">
        <v>0.31578947368421051</v>
      </c>
      <c r="H152" s="8">
        <v>0.5</v>
      </c>
      <c r="I152" s="20">
        <v>266</v>
      </c>
      <c r="J152" s="1">
        <f t="shared" si="69"/>
        <v>1</v>
      </c>
      <c r="K152" s="1">
        <f t="shared" si="69"/>
        <v>0.63829787234042556</v>
      </c>
      <c r="L152" s="1">
        <f t="shared" si="69"/>
        <v>0.40742417383431423</v>
      </c>
      <c r="M152" s="1">
        <f t="shared" si="69"/>
        <v>0.26005798329849844</v>
      </c>
      <c r="N152" s="1">
        <f t="shared" si="69"/>
        <v>0.1659944574245735</v>
      </c>
      <c r="O152" s="1">
        <f t="shared" si="69"/>
        <v>0.10595390899440862</v>
      </c>
      <c r="P152" s="1">
        <f t="shared" si="69"/>
        <v>6.7630154677282103E-2</v>
      </c>
      <c r="Q152" s="1">
        <f t="shared" si="69"/>
        <v>4.3168183836563047E-2</v>
      </c>
      <c r="R152" s="1">
        <f t="shared" si="69"/>
        <v>2.7554159895678543E-2</v>
      </c>
      <c r="S152" s="1">
        <f t="shared" si="69"/>
        <v>1.7587761635539496E-2</v>
      </c>
      <c r="T152" s="1">
        <f t="shared" si="69"/>
        <v>1.1226230831195425E-2</v>
      </c>
      <c r="U152" s="1">
        <f t="shared" si="69"/>
        <v>7.1656792539545261E-3</v>
      </c>
      <c r="V152" s="1">
        <f t="shared" si="69"/>
        <v>4.5738378216731027E-3</v>
      </c>
      <c r="W152" s="1">
        <f t="shared" si="69"/>
        <v>2.9194709500041083E-3</v>
      </c>
      <c r="X152" s="1">
        <f t="shared" si="69"/>
        <v>1.8634920957473031E-3</v>
      </c>
      <c r="Y152" s="1">
        <f t="shared" si="69"/>
        <v>1.1894630398387041E-3</v>
      </c>
      <c r="Z152" s="1">
        <f t="shared" si="62"/>
        <v>7.5923172755661985E-4</v>
      </c>
      <c r="AA152" s="1">
        <f t="shared" si="62"/>
        <v>4.8461599631273612E-4</v>
      </c>
      <c r="AB152" s="1">
        <f t="shared" si="62"/>
        <v>3.0932935934855499E-4</v>
      </c>
      <c r="AC152" s="1">
        <f t="shared" si="58"/>
        <v>0.31578947368421051</v>
      </c>
      <c r="AD152" s="1">
        <f t="shared" si="58"/>
        <v>0.20156774916013437</v>
      </c>
      <c r="AE152" s="1">
        <f t="shared" si="58"/>
        <v>0.12866026542136239</v>
      </c>
      <c r="AF152" s="1">
        <f t="shared" si="58"/>
        <v>8.2123573673210035E-2</v>
      </c>
      <c r="AG152" s="1">
        <f t="shared" si="58"/>
        <v>5.2419302344602153E-2</v>
      </c>
      <c r="AH152" s="1">
        <f t="shared" si="54"/>
        <v>3.3459129156129037E-2</v>
      </c>
      <c r="AI152" s="1">
        <f t="shared" si="54"/>
        <v>2.1356890950720662E-2</v>
      </c>
      <c r="AJ152" s="1">
        <f t="shared" si="54"/>
        <v>1.3632058053651488E-2</v>
      </c>
      <c r="AK152" s="1">
        <f t="shared" si="54"/>
        <v>8.7013136512669072E-3</v>
      </c>
      <c r="AL152" s="1">
        <f t="shared" si="54"/>
        <v>5.554029990170367E-3</v>
      </c>
      <c r="AM152" s="1">
        <f t="shared" si="59"/>
        <v>0.5</v>
      </c>
      <c r="AN152" s="1">
        <f t="shared" si="59"/>
        <v>0.31914893617021278</v>
      </c>
      <c r="AO152" s="1">
        <f t="shared" si="59"/>
        <v>0.20371208691715711</v>
      </c>
      <c r="AP152" s="1">
        <f t="shared" si="59"/>
        <v>0.13002899164924922</v>
      </c>
      <c r="AQ152" s="1">
        <f t="shared" si="59"/>
        <v>8.299722871228675E-2</v>
      </c>
      <c r="AR152" s="1">
        <f t="shared" si="55"/>
        <v>5.2976954497204312E-2</v>
      </c>
      <c r="AS152" s="1">
        <f t="shared" si="55"/>
        <v>3.3815077338641052E-2</v>
      </c>
      <c r="AT152" s="1">
        <f t="shared" si="55"/>
        <v>2.1584091918281523E-2</v>
      </c>
      <c r="AU152" s="1">
        <f t="shared" si="55"/>
        <v>1.3777079947839272E-2</v>
      </c>
      <c r="AV152" s="1">
        <f t="shared" si="55"/>
        <v>8.7938808177697482E-3</v>
      </c>
      <c r="BK152" s="1">
        <f t="shared" ca="1" si="60"/>
        <v>0.46049338765442371</v>
      </c>
      <c r="BL152" s="1">
        <f t="shared" ca="1" si="60"/>
        <v>2.7845202525086861</v>
      </c>
      <c r="BM152" s="1">
        <f t="shared" ca="1" si="60"/>
        <v>-41.413113540278786</v>
      </c>
      <c r="BN152" s="1">
        <f t="shared" ca="1" si="60"/>
        <v>255.86593705327374</v>
      </c>
      <c r="BO152" s="1">
        <f t="shared" ca="1" si="60"/>
        <v>-819.81069813779413</v>
      </c>
      <c r="BP152" s="1">
        <f t="shared" ca="1" si="56"/>
        <v>1495.9933875182362</v>
      </c>
      <c r="BQ152" s="1">
        <f t="shared" ca="1" si="56"/>
        <v>-1616.4363181375552</v>
      </c>
      <c r="BR152" s="1">
        <f t="shared" ca="1" si="56"/>
        <v>1023.4429062838113</v>
      </c>
      <c r="BS152" s="1">
        <f t="shared" ca="1" si="56"/>
        <v>-350.78125543281203</v>
      </c>
      <c r="BT152" s="1">
        <f t="shared" ca="1" si="56"/>
        <v>50.234389135675229</v>
      </c>
      <c r="BU152" s="1">
        <f t="shared" ca="1" si="61"/>
        <v>0.58086895742599154</v>
      </c>
      <c r="BV152" s="1">
        <f t="shared" ca="1" si="61"/>
        <v>-0.73948122858208554</v>
      </c>
      <c r="BW152" s="1">
        <f t="shared" ca="1" si="61"/>
        <v>2.8219540655316142</v>
      </c>
      <c r="BX152" s="1">
        <f t="shared" ca="1" si="61"/>
        <v>7.9051809461648439</v>
      </c>
      <c r="BY152" s="1">
        <f t="shared" ca="1" si="61"/>
        <v>-74.208570054486472</v>
      </c>
      <c r="BZ152" s="1">
        <f t="shared" ca="1" si="57"/>
        <v>193.8981919253647</v>
      </c>
      <c r="CA152" s="1">
        <f t="shared" ca="1" si="57"/>
        <v>-254.12668961097904</v>
      </c>
      <c r="CB152" s="1">
        <f t="shared" ca="1" si="57"/>
        <v>182.01754959763838</v>
      </c>
      <c r="CC152" s="1">
        <f t="shared" ca="1" si="57"/>
        <v>-68.042415448218776</v>
      </c>
      <c r="CD152" s="1">
        <f t="shared" ca="1" si="57"/>
        <v>10.400686529172361</v>
      </c>
      <c r="CE152" s="4">
        <f t="shared" ca="1" si="64"/>
        <v>0.34024838271946578</v>
      </c>
      <c r="CF152" s="4">
        <f t="shared" ca="1" si="65"/>
        <v>-2.4458909035255272E-2</v>
      </c>
      <c r="CG152" s="4">
        <f t="shared" ca="1" si="70"/>
        <v>-1.6823874435338729E-2</v>
      </c>
      <c r="CH152" s="4">
        <f t="shared" ca="1" si="71"/>
        <v>0.11550265284011735</v>
      </c>
      <c r="CI152" s="8">
        <f t="shared" ca="1" si="66"/>
        <v>0.50727567903149406</v>
      </c>
      <c r="CJ152" s="8">
        <f t="shared" ca="1" si="67"/>
        <v>-7.2756790314940645E-3</v>
      </c>
      <c r="CK152" s="8">
        <f t="shared" ca="1" si="72"/>
        <v>-6.3662475266555336E-3</v>
      </c>
      <c r="CL152" s="8">
        <f t="shared" ca="1" si="73"/>
        <v>5.7469040681116641E-2</v>
      </c>
    </row>
    <row r="153" spans="1:90" x14ac:dyDescent="0.25">
      <c r="A153" s="7">
        <f>'Calculate Data'!J155</f>
        <v>0.31868131868131866</v>
      </c>
      <c r="B153" s="7">
        <f>'Calculate Data'!K155</f>
        <v>0.26506024096385544</v>
      </c>
      <c r="C153" s="7">
        <f>'Calculate Data'!O155</f>
        <v>0.52298850574712641</v>
      </c>
      <c r="D153" s="7">
        <f>'Calculate Data'!B155</f>
        <v>348</v>
      </c>
      <c r="E153" s="2">
        <v>0.64255319148936174</v>
      </c>
      <c r="F153" s="10">
        <v>0.54385964912280704</v>
      </c>
      <c r="G153" s="4">
        <v>0.23863636363636365</v>
      </c>
      <c r="H153" s="8">
        <v>0.5643564356435643</v>
      </c>
      <c r="I153" s="20">
        <v>202</v>
      </c>
      <c r="J153" s="1">
        <f t="shared" si="69"/>
        <v>1</v>
      </c>
      <c r="K153" s="1">
        <f t="shared" si="69"/>
        <v>0.64255319148936174</v>
      </c>
      <c r="L153" s="1">
        <f t="shared" si="69"/>
        <v>0.41287460389316438</v>
      </c>
      <c r="M153" s="1">
        <f t="shared" si="69"/>
        <v>0.26529389441645884</v>
      </c>
      <c r="N153" s="1">
        <f t="shared" si="69"/>
        <v>0.1704654385399374</v>
      </c>
      <c r="O153" s="1">
        <f t="shared" si="69"/>
        <v>0.10953311157247042</v>
      </c>
      <c r="P153" s="1">
        <f t="shared" si="69"/>
        <v>7.0380850414651211E-2</v>
      </c>
      <c r="Q153" s="1">
        <f t="shared" si="69"/>
        <v>4.5223440053669503E-2</v>
      </c>
      <c r="R153" s="1">
        <f t="shared" si="69"/>
        <v>2.9058465736613175E-2</v>
      </c>
      <c r="S153" s="1">
        <f t="shared" si="69"/>
        <v>1.8671609898845063E-2</v>
      </c>
      <c r="T153" s="1">
        <f t="shared" si="69"/>
        <v>1.1997502530747254E-2</v>
      </c>
      <c r="U153" s="1">
        <f t="shared" si="69"/>
        <v>7.7090335410333428E-3</v>
      </c>
      <c r="V153" s="1">
        <f t="shared" si="69"/>
        <v>4.9534641050895103E-3</v>
      </c>
      <c r="W153" s="1">
        <f t="shared" si="69"/>
        <v>3.1828641696532598E-3</v>
      </c>
      <c r="X153" s="1">
        <f t="shared" si="69"/>
        <v>2.0451595302878392E-3</v>
      </c>
      <c r="Y153" s="1">
        <f t="shared" si="69"/>
        <v>1.3141237832913352E-3</v>
      </c>
      <c r="Z153" s="1">
        <f t="shared" si="62"/>
        <v>8.4439443096592185E-4</v>
      </c>
      <c r="AA153" s="1">
        <f t="shared" si="62"/>
        <v>5.4256833649299666E-4</v>
      </c>
      <c r="AB153" s="1">
        <f t="shared" si="62"/>
        <v>3.4862901621464891E-4</v>
      </c>
      <c r="AC153" s="1">
        <f t="shared" si="58"/>
        <v>0.23863636363636365</v>
      </c>
      <c r="AD153" s="1">
        <f t="shared" si="58"/>
        <v>0.15333655705996133</v>
      </c>
      <c r="AE153" s="1">
        <f t="shared" si="58"/>
        <v>9.8526894110868776E-2</v>
      </c>
      <c r="AF153" s="1">
        <f t="shared" si="58"/>
        <v>6.3308770258473132E-2</v>
      </c>
      <c r="AG153" s="1">
        <f t="shared" si="58"/>
        <v>4.0679252378848701E-2</v>
      </c>
      <c r="AH153" s="1">
        <f t="shared" si="54"/>
        <v>2.6138583443430442E-2</v>
      </c>
      <c r="AI153" s="1">
        <f t="shared" si="54"/>
        <v>1.6795430212587222E-2</v>
      </c>
      <c r="AJ153" s="1">
        <f t="shared" si="54"/>
        <v>1.0791957285534769E-2</v>
      </c>
      <c r="AK153" s="1">
        <f t="shared" si="54"/>
        <v>6.9344065962372355E-3</v>
      </c>
      <c r="AL153" s="1">
        <f t="shared" si="54"/>
        <v>4.4557250894971178E-3</v>
      </c>
      <c r="AM153" s="1">
        <f t="shared" si="59"/>
        <v>0.5643564356435643</v>
      </c>
      <c r="AN153" s="1">
        <f t="shared" si="59"/>
        <v>0.36262902886033282</v>
      </c>
      <c r="AO153" s="1">
        <f t="shared" si="59"/>
        <v>0.23300843982089472</v>
      </c>
      <c r="AP153" s="1">
        <f t="shared" si="59"/>
        <v>0.14972031665087279</v>
      </c>
      <c r="AQ153" s="1">
        <f t="shared" si="59"/>
        <v>9.6203267294816139E-2</v>
      </c>
      <c r="AR153" s="1">
        <f t="shared" si="55"/>
        <v>6.181571643198825E-2</v>
      </c>
      <c r="AS153" s="1">
        <f t="shared" si="55"/>
        <v>3.9719885877575432E-2</v>
      </c>
      <c r="AT153" s="1">
        <f t="shared" si="55"/>
        <v>2.5522139436229323E-2</v>
      </c>
      <c r="AU153" s="1">
        <f t="shared" si="55"/>
        <v>1.639933214838565E-2</v>
      </c>
      <c r="AV153" s="1">
        <f t="shared" si="55"/>
        <v>1.0537443210239292E-2</v>
      </c>
      <c r="BK153" s="1">
        <f t="shared" ca="1" si="60"/>
        <v>0.46049338765442371</v>
      </c>
      <c r="BL153" s="1">
        <f t="shared" ca="1" si="60"/>
        <v>2.8030837208587442</v>
      </c>
      <c r="BM153" s="1">
        <f t="shared" ca="1" si="60"/>
        <v>-41.967128970306518</v>
      </c>
      <c r="BN153" s="1">
        <f t="shared" ca="1" si="60"/>
        <v>261.0174470647425</v>
      </c>
      <c r="BO153" s="1">
        <f t="shared" ca="1" si="60"/>
        <v>-841.89190618784539</v>
      </c>
      <c r="BP153" s="1">
        <f t="shared" ca="1" si="56"/>
        <v>1546.529167086796</v>
      </c>
      <c r="BQ153" s="1">
        <f t="shared" ca="1" si="56"/>
        <v>-1682.1810219793042</v>
      </c>
      <c r="BR153" s="1">
        <f t="shared" ca="1" si="56"/>
        <v>1072.1694731451144</v>
      </c>
      <c r="BS153" s="1">
        <f t="shared" ca="1" si="56"/>
        <v>-369.9319859735287</v>
      </c>
      <c r="BT153" s="1">
        <f t="shared" ca="1" si="56"/>
        <v>53.330090371067115</v>
      </c>
      <c r="BU153" s="1">
        <f t="shared" ca="1" si="61"/>
        <v>0.58086895742599154</v>
      </c>
      <c r="BV153" s="1">
        <f t="shared" ca="1" si="61"/>
        <v>-0.74441110343929939</v>
      </c>
      <c r="BW153" s="1">
        <f t="shared" ca="1" si="61"/>
        <v>2.8597055399193927</v>
      </c>
      <c r="BX153" s="1">
        <f t="shared" ca="1" si="61"/>
        <v>8.0643409314901326</v>
      </c>
      <c r="BY153" s="1">
        <f t="shared" ca="1" si="61"/>
        <v>-76.207342305436654</v>
      </c>
      <c r="BZ153" s="1">
        <f t="shared" ca="1" si="57"/>
        <v>200.44821839449111</v>
      </c>
      <c r="CA153" s="1">
        <f t="shared" ca="1" si="57"/>
        <v>-264.4626884742118</v>
      </c>
      <c r="CB153" s="1">
        <f t="shared" ca="1" si="57"/>
        <v>190.68348518226625</v>
      </c>
      <c r="CC153" s="1">
        <f t="shared" ca="1" si="57"/>
        <v>-71.757157736772797</v>
      </c>
      <c r="CD153" s="1">
        <f t="shared" ca="1" si="57"/>
        <v>11.041630286850442</v>
      </c>
      <c r="CE153" s="4">
        <f t="shared" ca="1" si="64"/>
        <v>0.33771166524820728</v>
      </c>
      <c r="CF153" s="4">
        <f t="shared" ca="1" si="65"/>
        <v>-9.9075301611843636E-2</v>
      </c>
      <c r="CG153" s="4">
        <f t="shared" ca="1" si="70"/>
        <v>-2.6976294146019889E-2</v>
      </c>
      <c r="CH153" s="4">
        <f t="shared" ca="1" si="71"/>
        <v>0.10777936270249923</v>
      </c>
      <c r="CI153" s="8">
        <f t="shared" ca="1" si="66"/>
        <v>0.5066496725827605</v>
      </c>
      <c r="CJ153" s="8">
        <f t="shared" ca="1" si="67"/>
        <v>5.7706763060803801E-2</v>
      </c>
      <c r="CK153" s="8">
        <f t="shared" ca="1" si="72"/>
        <v>-6.1686606883540511E-3</v>
      </c>
      <c r="CL153" s="8">
        <f t="shared" ca="1" si="73"/>
        <v>5.7546842067118971E-2</v>
      </c>
    </row>
    <row r="154" spans="1:90" x14ac:dyDescent="0.25">
      <c r="A154" s="7">
        <f>'Calculate Data'!J156</f>
        <v>0.65517241379310343</v>
      </c>
      <c r="B154" s="7">
        <f>'Calculate Data'!K156</f>
        <v>0.22292993630573249</v>
      </c>
      <c r="C154" s="7">
        <f>'Calculate Data'!O156</f>
        <v>0.52567975830815705</v>
      </c>
      <c r="D154" s="7">
        <f>'Calculate Data'!B156</f>
        <v>331</v>
      </c>
      <c r="E154" s="2">
        <v>0.64680851063829792</v>
      </c>
      <c r="F154" s="10">
        <v>0.54545454545454541</v>
      </c>
      <c r="G154" s="4">
        <v>0.32142857142857145</v>
      </c>
      <c r="H154" s="8">
        <v>0.44</v>
      </c>
      <c r="I154" s="20">
        <v>100</v>
      </c>
      <c r="J154" s="1">
        <f t="shared" si="69"/>
        <v>1</v>
      </c>
      <c r="K154" s="1">
        <f t="shared" si="69"/>
        <v>0.64680851063829792</v>
      </c>
      <c r="L154" s="1">
        <f t="shared" si="69"/>
        <v>0.41836124943413316</v>
      </c>
      <c r="M154" s="1">
        <f t="shared" si="69"/>
        <v>0.2705996166552691</v>
      </c>
      <c r="N154" s="1">
        <f t="shared" si="69"/>
        <v>0.17502613502808897</v>
      </c>
      <c r="O154" s="1">
        <f t="shared" si="69"/>
        <v>0.11320839372029586</v>
      </c>
      <c r="P154" s="1">
        <f t="shared" si="69"/>
        <v>7.3224152533978598E-2</v>
      </c>
      <c r="Q154" s="1">
        <f t="shared" si="69"/>
        <v>4.7362005043254246E-2</v>
      </c>
      <c r="R154" s="1">
        <f t="shared" si="69"/>
        <v>3.0634147942870834E-2</v>
      </c>
      <c r="S154" s="1">
        <f t="shared" si="69"/>
        <v>1.9814427605601561E-2</v>
      </c>
      <c r="T154" s="1">
        <f t="shared" si="69"/>
        <v>1.2816140408729523E-2</v>
      </c>
      <c r="U154" s="1">
        <f t="shared" si="69"/>
        <v>8.2895886899016485E-3</v>
      </c>
      <c r="V154" s="1">
        <f t="shared" si="69"/>
        <v>5.3617765143193644E-3</v>
      </c>
      <c r="W154" s="1">
        <f t="shared" si="69"/>
        <v>3.4680426816023125E-3</v>
      </c>
      <c r="X154" s="1">
        <f t="shared" si="69"/>
        <v>2.2431595217172408E-3</v>
      </c>
      <c r="Y154" s="1">
        <f t="shared" si="69"/>
        <v>1.4508946693660451E-3</v>
      </c>
      <c r="Z154" s="1">
        <f t="shared" si="62"/>
        <v>9.3845102018569738E-4</v>
      </c>
      <c r="AA154" s="1">
        <f t="shared" si="62"/>
        <v>6.0699810667330222E-4</v>
      </c>
      <c r="AB154" s="1">
        <f t="shared" si="62"/>
        <v>3.9261154133762529E-4</v>
      </c>
      <c r="AC154" s="1">
        <f t="shared" si="58"/>
        <v>0.32142857142857145</v>
      </c>
      <c r="AD154" s="1">
        <f t="shared" si="58"/>
        <v>0.20790273556231006</v>
      </c>
      <c r="AE154" s="1">
        <f t="shared" si="58"/>
        <v>0.13447325874668567</v>
      </c>
      <c r="AF154" s="1">
        <f t="shared" si="58"/>
        <v>8.6978448210622214E-2</v>
      </c>
      <c r="AG154" s="1">
        <f t="shared" si="58"/>
        <v>5.625840054474289E-2</v>
      </c>
      <c r="AH154" s="1">
        <f t="shared" si="54"/>
        <v>3.6388412267237956E-2</v>
      </c>
      <c r="AI154" s="1">
        <f t="shared" si="54"/>
        <v>2.353633474306455E-2</v>
      </c>
      <c r="AJ154" s="1">
        <f t="shared" si="54"/>
        <v>1.5223501621046008E-2</v>
      </c>
      <c r="AK154" s="1">
        <f t="shared" si="54"/>
        <v>9.8466904102084835E-3</v>
      </c>
      <c r="AL154" s="1">
        <f t="shared" si="54"/>
        <v>6.3689231589433596E-3</v>
      </c>
      <c r="AM154" s="1">
        <f t="shared" si="59"/>
        <v>0.44</v>
      </c>
      <c r="AN154" s="1">
        <f t="shared" si="59"/>
        <v>0.28459574468085108</v>
      </c>
      <c r="AO154" s="1">
        <f t="shared" si="59"/>
        <v>0.1840789497510186</v>
      </c>
      <c r="AP154" s="1">
        <f t="shared" si="59"/>
        <v>0.11906383132831841</v>
      </c>
      <c r="AQ154" s="1">
        <f t="shared" si="59"/>
        <v>7.7011499412359144E-2</v>
      </c>
      <c r="AR154" s="1">
        <f t="shared" si="55"/>
        <v>4.9811693236930174E-2</v>
      </c>
      <c r="AS154" s="1">
        <f t="shared" si="55"/>
        <v>3.2218627114950583E-2</v>
      </c>
      <c r="AT154" s="1">
        <f t="shared" si="55"/>
        <v>2.083928221903187E-2</v>
      </c>
      <c r="AU154" s="1">
        <f t="shared" si="55"/>
        <v>1.3479025094863166E-2</v>
      </c>
      <c r="AV154" s="1">
        <f t="shared" si="55"/>
        <v>8.7183481464646866E-3</v>
      </c>
      <c r="BK154" s="1">
        <f t="shared" ca="1" si="60"/>
        <v>0.46049338765442371</v>
      </c>
      <c r="BL154" s="1">
        <f t="shared" ca="1" si="60"/>
        <v>2.821647189208802</v>
      </c>
      <c r="BM154" s="1">
        <f t="shared" ca="1" si="60"/>
        <v>-42.524825565982269</v>
      </c>
      <c r="BN154" s="1">
        <f t="shared" ca="1" si="60"/>
        <v>266.23764286553575</v>
      </c>
      <c r="BO154" s="1">
        <f t="shared" ca="1" si="60"/>
        <v>-864.4161990465094</v>
      </c>
      <c r="BP154" s="1">
        <f t="shared" ca="1" si="56"/>
        <v>1598.4215214377884</v>
      </c>
      <c r="BQ154" s="1">
        <f t="shared" ca="1" si="56"/>
        <v>-1750.1391218986309</v>
      </c>
      <c r="BR154" s="1">
        <f t="shared" ca="1" si="56"/>
        <v>1122.8711467782684</v>
      </c>
      <c r="BS154" s="1">
        <f t="shared" ca="1" si="56"/>
        <v>-389.99138116346842</v>
      </c>
      <c r="BT154" s="1">
        <f t="shared" ca="1" si="56"/>
        <v>56.594220883067024</v>
      </c>
      <c r="BU154" s="1">
        <f t="shared" ca="1" si="61"/>
        <v>0.58086895742599154</v>
      </c>
      <c r="BV154" s="1">
        <f t="shared" ca="1" si="61"/>
        <v>-0.74934097829651336</v>
      </c>
      <c r="BW154" s="1">
        <f t="shared" ca="1" si="61"/>
        <v>2.8977078546685515</v>
      </c>
      <c r="BX154" s="1">
        <f t="shared" ca="1" si="61"/>
        <v>8.2256230187227466</v>
      </c>
      <c r="BY154" s="1">
        <f t="shared" ca="1" si="61"/>
        <v>-78.24622221799055</v>
      </c>
      <c r="BZ154" s="1">
        <f t="shared" ca="1" si="57"/>
        <v>207.1740727781791</v>
      </c>
      <c r="CA154" s="1">
        <f t="shared" ca="1" si="57"/>
        <v>-275.14666455849635</v>
      </c>
      <c r="CB154" s="1">
        <f t="shared" ca="1" si="57"/>
        <v>199.70069008792683</v>
      </c>
      <c r="CC154" s="1">
        <f t="shared" ca="1" si="57"/>
        <v>-75.648157269999885</v>
      </c>
      <c r="CD154" s="1">
        <f t="shared" ca="1" si="57"/>
        <v>11.717446173730771</v>
      </c>
      <c r="CE154" s="4">
        <f t="shared" ca="1" si="64"/>
        <v>0.33514486693185574</v>
      </c>
      <c r="CF154" s="4">
        <f t="shared" ca="1" si="65"/>
        <v>-1.3716295503284293E-2</v>
      </c>
      <c r="CG154" s="4">
        <f t="shared" ca="1" si="70"/>
        <v>-2.3318327716280656E-2</v>
      </c>
      <c r="CH154" s="4">
        <f t="shared" ca="1" si="71"/>
        <v>0.10660405024266799</v>
      </c>
      <c r="CI154" s="8">
        <f t="shared" ca="1" si="66"/>
        <v>0.50602384587067917</v>
      </c>
      <c r="CJ154" s="8">
        <f t="shared" ca="1" si="67"/>
        <v>-6.6023845870679165E-2</v>
      </c>
      <c r="CK154" s="8">
        <f t="shared" ca="1" si="72"/>
        <v>-7.2321170980030897E-3</v>
      </c>
      <c r="CL154" s="8">
        <f t="shared" ca="1" si="73"/>
        <v>5.6818393546731974E-2</v>
      </c>
    </row>
    <row r="155" spans="1:90" x14ac:dyDescent="0.25">
      <c r="A155" s="7">
        <f>'Calculate Data'!J157</f>
        <v>0.54909819639278556</v>
      </c>
      <c r="B155" s="7">
        <f>'Calculate Data'!K157</f>
        <v>0.42727272727272725</v>
      </c>
      <c r="C155" s="7">
        <f>'Calculate Data'!O157</f>
        <v>0.53141640042598504</v>
      </c>
      <c r="D155" s="7">
        <f>'Calculate Data'!B157</f>
        <v>939</v>
      </c>
      <c r="E155" s="2">
        <v>0.65106382978723409</v>
      </c>
      <c r="F155" s="10">
        <v>0.54909819639278556</v>
      </c>
      <c r="G155" s="4">
        <v>0.42727272727272725</v>
      </c>
      <c r="H155" s="8">
        <v>0.53141640042598504</v>
      </c>
      <c r="I155" s="20">
        <v>939</v>
      </c>
      <c r="J155" s="1">
        <f t="shared" si="69"/>
        <v>1</v>
      </c>
      <c r="K155" s="1">
        <f t="shared" si="69"/>
        <v>0.65106382978723409</v>
      </c>
      <c r="L155" s="1">
        <f t="shared" si="69"/>
        <v>0.42388411045722052</v>
      </c>
      <c r="M155" s="1">
        <f t="shared" si="69"/>
        <v>0.27597561234023293</v>
      </c>
      <c r="N155" s="1">
        <f t="shared" si="69"/>
        <v>0.17967773909810913</v>
      </c>
      <c r="O155" s="1">
        <f t="shared" si="69"/>
        <v>0.11698167694472639</v>
      </c>
      <c r="P155" s="1">
        <f t="shared" si="69"/>
        <v>7.6162538606566549E-2</v>
      </c>
      <c r="Q155" s="1">
        <f t="shared" si="69"/>
        <v>4.9586674071509282E-2</v>
      </c>
      <c r="R155" s="1">
        <f t="shared" si="69"/>
        <v>3.2284089927408173E-2</v>
      </c>
      <c r="S155" s="1">
        <f t="shared" si="69"/>
        <v>2.1019003229333835E-2</v>
      </c>
      <c r="T155" s="1">
        <f t="shared" si="69"/>
        <v>1.3684712740800327E-2</v>
      </c>
      <c r="U155" s="1">
        <f t="shared" si="69"/>
        <v>8.909621486563617E-3</v>
      </c>
      <c r="V155" s="1">
        <f t="shared" si="69"/>
        <v>5.8007322869967392E-3</v>
      </c>
      <c r="W155" s="1">
        <f t="shared" si="69"/>
        <v>3.7766469783425583E-3</v>
      </c>
      <c r="X155" s="1">
        <f t="shared" si="69"/>
        <v>2.4588382454740912E-3</v>
      </c>
      <c r="Y155" s="1">
        <f t="shared" si="69"/>
        <v>1.6008606449256849E-3</v>
      </c>
      <c r="Z155" s="1">
        <f t="shared" si="62"/>
        <v>1.0422624624409778E-3</v>
      </c>
      <c r="AA155" s="1">
        <f t="shared" si="62"/>
        <v>6.7857939044029631E-4</v>
      </c>
      <c r="AB155" s="1">
        <f t="shared" si="62"/>
        <v>4.4179849675474609E-4</v>
      </c>
      <c r="AC155" s="1">
        <f t="shared" si="58"/>
        <v>0.42727272727272725</v>
      </c>
      <c r="AD155" s="1">
        <f t="shared" si="58"/>
        <v>0.2781818181818182</v>
      </c>
      <c r="AE155" s="1">
        <f t="shared" si="58"/>
        <v>0.18111411992263057</v>
      </c>
      <c r="AF155" s="1">
        <f t="shared" si="58"/>
        <v>0.11791685254537225</v>
      </c>
      <c r="AG155" s="1">
        <f t="shared" si="58"/>
        <v>7.677139761464663E-2</v>
      </c>
      <c r="AH155" s="1">
        <f t="shared" si="54"/>
        <v>4.9983080149110362E-2</v>
      </c>
      <c r="AI155" s="1">
        <f t="shared" si="54"/>
        <v>3.2542175586442068E-2</v>
      </c>
      <c r="AJ155" s="1">
        <f t="shared" si="54"/>
        <v>2.1187033466917603E-2</v>
      </c>
      <c r="AK155" s="1">
        <f t="shared" si="54"/>
        <v>1.3794111150801673E-2</v>
      </c>
      <c r="AL155" s="1">
        <f t="shared" si="54"/>
        <v>8.980846834351729E-3</v>
      </c>
      <c r="AM155" s="1">
        <f t="shared" si="59"/>
        <v>0.53141640042598504</v>
      </c>
      <c r="AN155" s="1">
        <f t="shared" si="59"/>
        <v>0.34598599687308818</v>
      </c>
      <c r="AO155" s="1">
        <f t="shared" si="59"/>
        <v>0.22525896817694677</v>
      </c>
      <c r="AP155" s="1">
        <f t="shared" si="59"/>
        <v>0.14665796651520363</v>
      </c>
      <c r="AQ155" s="1">
        <f t="shared" si="59"/>
        <v>9.5483697348196436E-2</v>
      </c>
      <c r="AR155" s="1">
        <f t="shared" si="55"/>
        <v>6.2165981677761939E-2</v>
      </c>
      <c r="AS155" s="1">
        <f t="shared" si="55"/>
        <v>4.0474022113606713E-2</v>
      </c>
      <c r="AT155" s="1">
        <f t="shared" si="55"/>
        <v>2.6351171844177988E-2</v>
      </c>
      <c r="AU155" s="1">
        <f t="shared" si="55"/>
        <v>1.7156294860252053E-2</v>
      </c>
      <c r="AV155" s="1">
        <f t="shared" si="55"/>
        <v>1.1169843036674742E-2</v>
      </c>
      <c r="BK155" s="1">
        <f t="shared" ca="1" si="60"/>
        <v>0.46049338765442371</v>
      </c>
      <c r="BL155" s="1">
        <f t="shared" ca="1" si="60"/>
        <v>2.8402106575588597</v>
      </c>
      <c r="BM155" s="1">
        <f t="shared" ca="1" si="60"/>
        <v>-43.086203327306052</v>
      </c>
      <c r="BN155" s="1">
        <f t="shared" ca="1" si="60"/>
        <v>271.52697932843051</v>
      </c>
      <c r="BO155" s="1">
        <f t="shared" ca="1" si="60"/>
        <v>-887.38946477640059</v>
      </c>
      <c r="BP155" s="1">
        <f t="shared" ca="1" si="56"/>
        <v>1651.6975808730231</v>
      </c>
      <c r="BQ155" s="1">
        <f t="shared" ca="1" si="56"/>
        <v>-1820.3698346199822</v>
      </c>
      <c r="BR155" s="1">
        <f t="shared" ca="1" si="56"/>
        <v>1175.6141981055393</v>
      </c>
      <c r="BS155" s="1">
        <f t="shared" ca="1" si="56"/>
        <v>-410.99614860760613</v>
      </c>
      <c r="BT155" s="1">
        <f t="shared" ca="1" si="56"/>
        <v>60.034745145326823</v>
      </c>
      <c r="BU155" s="1">
        <f t="shared" ca="1" si="61"/>
        <v>0.58086895742599154</v>
      </c>
      <c r="BV155" s="1">
        <f t="shared" ca="1" si="61"/>
        <v>-0.75427085315372722</v>
      </c>
      <c r="BW155" s="1">
        <f t="shared" ca="1" si="61"/>
        <v>2.9359610097790911</v>
      </c>
      <c r="BX155" s="1">
        <f t="shared" ca="1" si="61"/>
        <v>8.3890412615177024</v>
      </c>
      <c r="BY155" s="1">
        <f t="shared" ca="1" si="61"/>
        <v>-80.325742774589116</v>
      </c>
      <c r="BZ155" s="1">
        <f t="shared" ca="1" si="57"/>
        <v>214.07927147998444</v>
      </c>
      <c r="CA155" s="1">
        <f t="shared" ca="1" si="57"/>
        <v>-286.18792757185179</v>
      </c>
      <c r="CB155" s="1">
        <f t="shared" ca="1" si="57"/>
        <v>209.08095048344919</v>
      </c>
      <c r="CC155" s="1">
        <f t="shared" ca="1" si="57"/>
        <v>-79.722534365959007</v>
      </c>
      <c r="CD155" s="1">
        <f t="shared" ca="1" si="57"/>
        <v>12.429783179584065</v>
      </c>
      <c r="CE155" s="4">
        <f t="shared" ca="1" si="64"/>
        <v>0.33255616623812045</v>
      </c>
      <c r="CF155" s="4">
        <f t="shared" ca="1" si="65"/>
        <v>9.4716561034606794E-2</v>
      </c>
      <c r="CG155" s="4">
        <f t="shared" ca="1" si="70"/>
        <v>-2.5582210482840307E-2</v>
      </c>
      <c r="CH155" s="4">
        <f t="shared" ca="1" si="71"/>
        <v>0.10630007551501199</v>
      </c>
      <c r="CI155" s="8">
        <f t="shared" ca="1" si="66"/>
        <v>0.50540080618685757</v>
      </c>
      <c r="CJ155" s="8">
        <f t="shared" ca="1" si="67"/>
        <v>2.6015594239127471E-2</v>
      </c>
      <c r="CK155" s="8">
        <f t="shared" ca="1" si="72"/>
        <v>-6.7581067192648394E-3</v>
      </c>
      <c r="CL155" s="8">
        <f t="shared" ca="1" si="73"/>
        <v>5.6722711806876401E-2</v>
      </c>
    </row>
    <row r="156" spans="1:90" x14ac:dyDescent="0.25">
      <c r="A156" s="7">
        <f>'Calculate Data'!J158</f>
        <v>0.44813278008298757</v>
      </c>
      <c r="B156" s="7">
        <f>'Calculate Data'!K158</f>
        <v>0.40454545454545454</v>
      </c>
      <c r="C156" s="7">
        <f>'Calculate Data'!O158</f>
        <v>0.52277657266811284</v>
      </c>
      <c r="D156" s="7">
        <f>'Calculate Data'!B158</f>
        <v>461</v>
      </c>
      <c r="E156" s="2">
        <v>0.65531914893617016</v>
      </c>
      <c r="F156" s="10">
        <v>0.55020080321285136</v>
      </c>
      <c r="G156" s="4">
        <v>0.44444444444444442</v>
      </c>
      <c r="H156" s="8">
        <v>0.49700598802395207</v>
      </c>
      <c r="I156" s="20">
        <v>501</v>
      </c>
      <c r="J156" s="1">
        <f t="shared" si="69"/>
        <v>1</v>
      </c>
      <c r="K156" s="1">
        <f t="shared" si="69"/>
        <v>0.65531914893617016</v>
      </c>
      <c r="L156" s="1">
        <f t="shared" si="69"/>
        <v>0.42944318696242639</v>
      </c>
      <c r="M156" s="1">
        <f t="shared" si="69"/>
        <v>0.28142234379665387</v>
      </c>
      <c r="N156" s="1">
        <f t="shared" si="69"/>
        <v>0.18442145082844552</v>
      </c>
      <c r="O156" s="1">
        <f t="shared" si="69"/>
        <v>0.12085490820247068</v>
      </c>
      <c r="P156" s="1">
        <f t="shared" si="69"/>
        <v>7.919853558800205E-2</v>
      </c>
      <c r="Q156" s="1">
        <f t="shared" si="69"/>
        <v>5.1900316938520492E-2</v>
      </c>
      <c r="R156" s="1">
        <f t="shared" si="69"/>
        <v>3.4011271525668747E-2</v>
      </c>
      <c r="S156" s="1">
        <f t="shared" si="69"/>
        <v>2.2288237510438243E-2</v>
      </c>
      <c r="T156" s="1">
        <f t="shared" si="69"/>
        <v>1.4605908836627613E-2</v>
      </c>
      <c r="U156" s="1">
        <f t="shared" si="69"/>
        <v>9.5715317482580956E-3</v>
      </c>
      <c r="V156" s="1">
        <f t="shared" si="69"/>
        <v>6.2724080392840284E-3</v>
      </c>
      <c r="W156" s="1">
        <f t="shared" si="69"/>
        <v>4.1104290980840015E-3</v>
      </c>
      <c r="X156" s="1">
        <f t="shared" si="69"/>
        <v>2.6936428983188772E-3</v>
      </c>
      <c r="Y156" s="1">
        <f t="shared" si="69"/>
        <v>1.7651957716642854E-3</v>
      </c>
      <c r="Z156" s="1">
        <f t="shared" si="62"/>
        <v>1.1567665907927657E-3</v>
      </c>
      <c r="AA156" s="1">
        <f t="shared" si="62"/>
        <v>7.5805129779611018E-4</v>
      </c>
      <c r="AB156" s="1">
        <f t="shared" si="62"/>
        <v>4.9676553132170628E-4</v>
      </c>
      <c r="AC156" s="1">
        <f t="shared" si="58"/>
        <v>0.44444444444444442</v>
      </c>
      <c r="AD156" s="1">
        <f t="shared" si="58"/>
        <v>0.29125295508274229</v>
      </c>
      <c r="AE156" s="1">
        <f t="shared" si="58"/>
        <v>0.19086363864996728</v>
      </c>
      <c r="AF156" s="1">
        <f t="shared" si="58"/>
        <v>0.12507659724295728</v>
      </c>
      <c r="AG156" s="1">
        <f t="shared" si="58"/>
        <v>8.1965089257086898E-2</v>
      </c>
      <c r="AH156" s="1">
        <f t="shared" si="54"/>
        <v>5.3713292534431412E-2</v>
      </c>
      <c r="AI156" s="1">
        <f t="shared" si="54"/>
        <v>3.519934915022313E-2</v>
      </c>
      <c r="AJ156" s="1">
        <f t="shared" si="54"/>
        <v>2.3066807528231328E-2</v>
      </c>
      <c r="AK156" s="1">
        <f t="shared" si="54"/>
        <v>1.5116120678074997E-2</v>
      </c>
      <c r="AL156" s="1">
        <f t="shared" si="54"/>
        <v>9.9058833379725517E-3</v>
      </c>
      <c r="AM156" s="1">
        <f t="shared" si="59"/>
        <v>0.49700598802395207</v>
      </c>
      <c r="AN156" s="1">
        <f t="shared" si="59"/>
        <v>0.32569754108803667</v>
      </c>
      <c r="AO156" s="1">
        <f t="shared" si="59"/>
        <v>0.21343583543641551</v>
      </c>
      <c r="AP156" s="1">
        <f t="shared" si="59"/>
        <v>0.13986859003067229</v>
      </c>
      <c r="AQ156" s="1">
        <f t="shared" si="59"/>
        <v>9.1658565381802254E-2</v>
      </c>
      <c r="AR156" s="1">
        <f t="shared" si="55"/>
        <v>6.0065613058712969E-2</v>
      </c>
      <c r="AS156" s="1">
        <f t="shared" si="55"/>
        <v>3.9362146429965092E-2</v>
      </c>
      <c r="AT156" s="1">
        <f t="shared" si="55"/>
        <v>2.5794768298785634E-2</v>
      </c>
      <c r="AU156" s="1">
        <f t="shared" si="55"/>
        <v>1.6903805608565903E-2</v>
      </c>
      <c r="AV156" s="1">
        <f t="shared" si="55"/>
        <v>1.1077387505187868E-2</v>
      </c>
      <c r="BK156" s="1">
        <f t="shared" ca="1" si="60"/>
        <v>0.46049338765442371</v>
      </c>
      <c r="BL156" s="1">
        <f t="shared" ca="1" si="60"/>
        <v>2.8587741259089174</v>
      </c>
      <c r="BM156" s="1">
        <f t="shared" ca="1" si="60"/>
        <v>-43.651262254277846</v>
      </c>
      <c r="BN156" s="1">
        <f t="shared" ca="1" si="60"/>
        <v>276.88591132620371</v>
      </c>
      <c r="BO156" s="1">
        <f t="shared" ca="1" si="60"/>
        <v>-910.81763030523223</v>
      </c>
      <c r="BP156" s="1">
        <f t="shared" ca="1" si="56"/>
        <v>1706.3848350282253</v>
      </c>
      <c r="BQ156" s="1">
        <f t="shared" ca="1" si="56"/>
        <v>-1892.9335572074276</v>
      </c>
      <c r="BR156" s="1">
        <f t="shared" ca="1" si="56"/>
        <v>1230.4666651187842</v>
      </c>
      <c r="BS156" s="1">
        <f t="shared" ca="1" si="56"/>
        <v>-432.98422342796442</v>
      </c>
      <c r="BT156" s="1">
        <f t="shared" ca="1" si="56"/>
        <v>63.659948289568895</v>
      </c>
      <c r="BU156" s="1">
        <f t="shared" ca="1" si="61"/>
        <v>0.58086895742599154</v>
      </c>
      <c r="BV156" s="1">
        <f t="shared" ca="1" si="61"/>
        <v>-0.75920072801094096</v>
      </c>
      <c r="BW156" s="1">
        <f t="shared" ca="1" si="61"/>
        <v>2.9744650052510107</v>
      </c>
      <c r="BX156" s="1">
        <f t="shared" ca="1" si="61"/>
        <v>8.5546097135300112</v>
      </c>
      <c r="BY156" s="1">
        <f t="shared" ca="1" si="61"/>
        <v>-82.446440475709124</v>
      </c>
      <c r="BZ156" s="1">
        <f t="shared" ca="1" si="57"/>
        <v>221.16737747732952</v>
      </c>
      <c r="CA156" s="1">
        <f t="shared" ca="1" si="57"/>
        <v>-297.59597278840806</v>
      </c>
      <c r="CB156" s="1">
        <f t="shared" ca="1" si="57"/>
        <v>218.83636680793092</v>
      </c>
      <c r="CC156" s="1">
        <f t="shared" ca="1" si="57"/>
        <v>-83.987647449003717</v>
      </c>
      <c r="CD156" s="1">
        <f t="shared" ca="1" si="57"/>
        <v>13.180356684240358</v>
      </c>
      <c r="CE156" s="4">
        <f t="shared" ca="1" si="64"/>
        <v>0.3299540814434252</v>
      </c>
      <c r="CF156" s="4">
        <f t="shared" ca="1" si="65"/>
        <v>0.11449036300101922</v>
      </c>
      <c r="CG156" s="4">
        <f t="shared" ca="1" si="70"/>
        <v>-1.9937718751350742E-2</v>
      </c>
      <c r="CH156" s="4">
        <f t="shared" ca="1" si="71"/>
        <v>0.10429311700565887</v>
      </c>
      <c r="CI156" s="8">
        <f t="shared" ca="1" si="66"/>
        <v>0.50478320457597903</v>
      </c>
      <c r="CJ156" s="8">
        <f t="shared" ca="1" si="67"/>
        <v>-7.7772165520269554E-3</v>
      </c>
      <c r="CK156" s="8">
        <f t="shared" ca="1" si="72"/>
        <v>-5.4133076000677871E-3</v>
      </c>
      <c r="CL156" s="8">
        <f t="shared" ca="1" si="73"/>
        <v>5.6411217522812911E-2</v>
      </c>
    </row>
    <row r="157" spans="1:90" x14ac:dyDescent="0.25">
      <c r="A157" s="7">
        <f>'Calculate Data'!J159</f>
        <v>0.29004329004329005</v>
      </c>
      <c r="B157" s="7">
        <f>'Calculate Data'!K159</f>
        <v>0.73863636363636365</v>
      </c>
      <c r="C157" s="7">
        <f>'Calculate Data'!O159</f>
        <v>0.56756756756756754</v>
      </c>
      <c r="D157" s="7">
        <f>'Calculate Data'!B159</f>
        <v>407</v>
      </c>
      <c r="E157" s="2">
        <v>0.65957446808510634</v>
      </c>
      <c r="F157" s="10">
        <v>0.55384615384615388</v>
      </c>
      <c r="G157" s="4">
        <v>0.12878787878787878</v>
      </c>
      <c r="H157" s="8">
        <v>0.49618320610687022</v>
      </c>
      <c r="I157" s="20">
        <v>262</v>
      </c>
      <c r="J157" s="1">
        <f t="shared" si="69"/>
        <v>1</v>
      </c>
      <c r="K157" s="1">
        <f t="shared" si="69"/>
        <v>0.65957446808510634</v>
      </c>
      <c r="L157" s="1">
        <f t="shared" si="69"/>
        <v>0.43503847894975095</v>
      </c>
      <c r="M157" s="1">
        <f t="shared" si="69"/>
        <v>0.28694027334983574</v>
      </c>
      <c r="N157" s="1">
        <f t="shared" si="69"/>
        <v>0.18925847816691291</v>
      </c>
      <c r="O157" s="1">
        <f t="shared" si="69"/>
        <v>0.12483006006753829</v>
      </c>
      <c r="P157" s="1">
        <f t="shared" si="69"/>
        <v>8.2334720470078435E-2</v>
      </c>
      <c r="Q157" s="1">
        <f t="shared" si="69"/>
        <v>5.4305879458987912E-2</v>
      </c>
      <c r="R157" s="1">
        <f t="shared" si="69"/>
        <v>3.5818771558055851E-2</v>
      </c>
      <c r="S157" s="1">
        <f t="shared" si="69"/>
        <v>2.3625147197866625E-2</v>
      </c>
      <c r="T157" s="1">
        <f t="shared" si="69"/>
        <v>1.5582543896465219E-2</v>
      </c>
      <c r="U157" s="1">
        <f t="shared" si="69"/>
        <v>1.0277848101923868E-2</v>
      </c>
      <c r="V157" s="1">
        <f t="shared" si="69"/>
        <v>6.7790061948859543E-3</v>
      </c>
      <c r="W157" s="1">
        <f t="shared" si="69"/>
        <v>4.4712594051375442E-3</v>
      </c>
      <c r="X157" s="1">
        <f t="shared" si="69"/>
        <v>2.9491285438141245E-3</v>
      </c>
      <c r="Y157" s="1">
        <f t="shared" si="69"/>
        <v>1.9451698906008056E-3</v>
      </c>
      <c r="Z157" s="1">
        <f t="shared" si="62"/>
        <v>1.2829843959281907E-3</v>
      </c>
      <c r="AA157" s="1">
        <f t="shared" si="62"/>
        <v>8.4622375050582785E-4</v>
      </c>
      <c r="AB157" s="1">
        <f t="shared" si="62"/>
        <v>5.5814758012086513E-4</v>
      </c>
      <c r="AC157" s="1">
        <f t="shared" si="58"/>
        <v>0.12878787878787878</v>
      </c>
      <c r="AD157" s="1">
        <f t="shared" si="58"/>
        <v>8.4945196647324292E-2</v>
      </c>
      <c r="AE157" s="1">
        <f t="shared" si="58"/>
        <v>5.602768289504368E-2</v>
      </c>
      <c r="AF157" s="1">
        <f t="shared" si="58"/>
        <v>3.6954429143539448E-2</v>
      </c>
      <c r="AG157" s="1">
        <f t="shared" si="58"/>
        <v>2.4374197945738783E-2</v>
      </c>
      <c r="AH157" s="1">
        <f t="shared" si="54"/>
        <v>1.6076598645061748E-2</v>
      </c>
      <c r="AI157" s="1">
        <f t="shared" si="54"/>
        <v>1.0603713999934344E-2</v>
      </c>
      <c r="AJ157" s="1">
        <f t="shared" si="54"/>
        <v>6.9939390212332914E-3</v>
      </c>
      <c r="AK157" s="1">
        <f t="shared" si="54"/>
        <v>4.6130236097496171E-3</v>
      </c>
      <c r="AL157" s="1">
        <f t="shared" si="54"/>
        <v>3.0426325936646409E-3</v>
      </c>
      <c r="AM157" s="1">
        <f t="shared" si="59"/>
        <v>0.49618320610687022</v>
      </c>
      <c r="AN157" s="1">
        <f t="shared" si="59"/>
        <v>0.32726977424070164</v>
      </c>
      <c r="AO157" s="1">
        <f t="shared" si="59"/>
        <v>0.2158587872651436</v>
      </c>
      <c r="AP157" s="1">
        <f t="shared" si="59"/>
        <v>0.14237494479190324</v>
      </c>
      <c r="AQ157" s="1">
        <f t="shared" si="59"/>
        <v>9.3906878479765948E-2</v>
      </c>
      <c r="AR157" s="1">
        <f t="shared" si="55"/>
        <v>6.1938579422824339E-2</v>
      </c>
      <c r="AS157" s="1">
        <f t="shared" si="55"/>
        <v>4.0853105576756477E-2</v>
      </c>
      <c r="AT157" s="1">
        <f t="shared" si="55"/>
        <v>2.694566538041385E-2</v>
      </c>
      <c r="AU157" s="1">
        <f t="shared" si="55"/>
        <v>1.7772672910485728E-2</v>
      </c>
      <c r="AV157" s="1">
        <f t="shared" si="55"/>
        <v>1.1722401281384203E-2</v>
      </c>
      <c r="BK157" s="1">
        <f t="shared" ca="1" si="60"/>
        <v>0.46049338765442371</v>
      </c>
      <c r="BL157" s="1">
        <f t="shared" ca="1" si="60"/>
        <v>2.8773375942589752</v>
      </c>
      <c r="BM157" s="1">
        <f t="shared" ca="1" si="60"/>
        <v>-44.220002346897665</v>
      </c>
      <c r="BN157" s="1">
        <f t="shared" ca="1" si="60"/>
        <v>282.31489373163248</v>
      </c>
      <c r="BO157" s="1">
        <f t="shared" ca="1" si="60"/>
        <v>-934.70666142581899</v>
      </c>
      <c r="BP157" s="1">
        <f t="shared" ca="1" si="56"/>
        <v>1762.5111352370809</v>
      </c>
      <c r="BQ157" s="1">
        <f t="shared" ca="1" si="56"/>
        <v>-1967.8918826463182</v>
      </c>
      <c r="BR157" s="1">
        <f t="shared" ca="1" si="56"/>
        <v>1287.4983879847653</v>
      </c>
      <c r="BS157" s="1">
        <f t="shared" ca="1" si="56"/>
        <v>-455.99480088545516</v>
      </c>
      <c r="BT157" s="1">
        <f t="shared" ca="1" si="56"/>
        <v>67.478446792631601</v>
      </c>
      <c r="BU157" s="1">
        <f t="shared" ca="1" si="61"/>
        <v>0.58086895742599154</v>
      </c>
      <c r="BV157" s="1">
        <f t="shared" ca="1" si="61"/>
        <v>-0.76413060286815493</v>
      </c>
      <c r="BW157" s="1">
        <f t="shared" ca="1" si="61"/>
        <v>3.0132198410843114</v>
      </c>
      <c r="BX157" s="1">
        <f t="shared" ca="1" si="61"/>
        <v>8.7223424284146969</v>
      </c>
      <c r="BY157" s="1">
        <f t="shared" ca="1" si="61"/>
        <v>-84.60885533986341</v>
      </c>
      <c r="BZ157" s="1">
        <f t="shared" ca="1" si="57"/>
        <v>228.44200062791123</v>
      </c>
      <c r="CA157" s="1">
        <f t="shared" ca="1" si="57"/>
        <v>-309.38048349806331</v>
      </c>
      <c r="CB157" s="1">
        <f t="shared" ca="1" si="57"/>
        <v>228.97936001415749</v>
      </c>
      <c r="CC157" s="1">
        <f t="shared" ca="1" si="57"/>
        <v>-88.451099377568625</v>
      </c>
      <c r="CD157" s="1">
        <f t="shared" ca="1" si="57"/>
        <v>13.970950670268637</v>
      </c>
      <c r="CE157" s="4">
        <f t="shared" ca="1" si="64"/>
        <v>0.3273474235336522</v>
      </c>
      <c r="CF157" s="4">
        <f t="shared" ca="1" si="65"/>
        <v>-0.19855954474577342</v>
      </c>
      <c r="CG157" s="4">
        <f t="shared" ca="1" si="70"/>
        <v>-2.0740881069727723E-2</v>
      </c>
      <c r="CH157" s="4">
        <f t="shared" ca="1" si="71"/>
        <v>0.1030299163009854</v>
      </c>
      <c r="CI157" s="8">
        <f t="shared" ca="1" si="66"/>
        <v>0.50417372089886392</v>
      </c>
      <c r="CJ157" s="8">
        <f t="shared" ca="1" si="67"/>
        <v>-7.990514791993697E-3</v>
      </c>
      <c r="CK157" s="8">
        <f t="shared" ca="1" si="72"/>
        <v>-4.6467398868411097E-3</v>
      </c>
      <c r="CL157" s="8">
        <f t="shared" ca="1" si="73"/>
        <v>5.6871662938936356E-2</v>
      </c>
    </row>
    <row r="158" spans="1:90" x14ac:dyDescent="0.25">
      <c r="A158" s="7">
        <f>'Calculate Data'!J160</f>
        <v>0.2578125</v>
      </c>
      <c r="B158" s="7">
        <f>'Calculate Data'!K160</f>
        <v>0.56321839080459768</v>
      </c>
      <c r="C158" s="7">
        <f>'Calculate Data'!O160</f>
        <v>0.59534883720930232</v>
      </c>
      <c r="D158" s="7">
        <f>'Calculate Data'!B160</f>
        <v>215</v>
      </c>
      <c r="E158" s="2">
        <v>0.66382978723404251</v>
      </c>
      <c r="F158" s="10">
        <v>0.55855855855855852</v>
      </c>
      <c r="G158" s="4">
        <v>0.35384615384615387</v>
      </c>
      <c r="H158" s="8">
        <v>0.46058091286307051</v>
      </c>
      <c r="I158" s="20">
        <v>241</v>
      </c>
      <c r="J158" s="1">
        <f t="shared" si="69"/>
        <v>1</v>
      </c>
      <c r="K158" s="1">
        <f t="shared" si="69"/>
        <v>0.66382978723404251</v>
      </c>
      <c r="L158" s="1">
        <f t="shared" si="69"/>
        <v>0.44066998641919414</v>
      </c>
      <c r="M158" s="1">
        <f t="shared" si="69"/>
        <v>0.29252986332508207</v>
      </c>
      <c r="N158" s="1">
        <f t="shared" si="69"/>
        <v>0.19419003693069276</v>
      </c>
      <c r="O158" s="1">
        <f t="shared" si="69"/>
        <v>0.12890913089867262</v>
      </c>
      <c r="P158" s="1">
        <f t="shared" si="69"/>
        <v>8.5573720936991185E-2</v>
      </c>
      <c r="Q158" s="1">
        <f t="shared" si="69"/>
        <v>5.6806384962428194E-2</v>
      </c>
      <c r="R158" s="1">
        <f t="shared" si="69"/>
        <v>3.7709770443143817E-2</v>
      </c>
      <c r="S158" s="1">
        <f t="shared" si="69"/>
        <v>2.5032868889916744E-2</v>
      </c>
      <c r="T158" s="1">
        <f t="shared" si="69"/>
        <v>1.6617564029051114E-2</v>
      </c>
      <c r="U158" s="1">
        <f t="shared" si="69"/>
        <v>1.1031233993753081E-2</v>
      </c>
      <c r="V158" s="1">
        <f t="shared" si="69"/>
        <v>7.3228617150020436E-3</v>
      </c>
      <c r="W158" s="1">
        <f t="shared" si="69"/>
        <v>4.8611337342141219E-3</v>
      </c>
      <c r="X158" s="1">
        <f t="shared" si="69"/>
        <v>3.2269653724995872E-3</v>
      </c>
      <c r="Y158" s="1">
        <f t="shared" si="69"/>
        <v>2.1421557366380242E-3</v>
      </c>
      <c r="Z158" s="1">
        <f t="shared" si="62"/>
        <v>1.4220267868746031E-3</v>
      </c>
      <c r="AA158" s="1">
        <f t="shared" si="62"/>
        <v>9.4398373937207693E-4</v>
      </c>
      <c r="AB158" s="1">
        <f t="shared" si="62"/>
        <v>6.2664452485976165E-4</v>
      </c>
      <c r="AC158" s="1">
        <f t="shared" si="58"/>
        <v>0.35384615384615387</v>
      </c>
      <c r="AD158" s="1">
        <f t="shared" si="58"/>
        <v>0.23489361702127659</v>
      </c>
      <c r="AE158" s="1">
        <f t="shared" si="58"/>
        <v>0.15592937980986871</v>
      </c>
      <c r="AF158" s="1">
        <f t="shared" si="58"/>
        <v>0.10351056702272135</v>
      </c>
      <c r="AG158" s="1">
        <f t="shared" si="58"/>
        <v>6.8713397683168212E-2</v>
      </c>
      <c r="AH158" s="1">
        <f t="shared" si="54"/>
        <v>4.5614000164145699E-2</v>
      </c>
      <c r="AI158" s="1">
        <f t="shared" si="54"/>
        <v>3.0279932023858421E-2</v>
      </c>
      <c r="AJ158" s="1">
        <f t="shared" si="54"/>
        <v>2.0100720832859208E-2</v>
      </c>
      <c r="AK158" s="1">
        <f t="shared" si="54"/>
        <v>1.3343457233727813E-2</v>
      </c>
      <c r="AL158" s="1">
        <f t="shared" si="54"/>
        <v>8.8577843764320787E-3</v>
      </c>
      <c r="AM158" s="1">
        <f t="shared" si="59"/>
        <v>0.46058091286307051</v>
      </c>
      <c r="AN158" s="1">
        <f t="shared" si="59"/>
        <v>0.30574732938995319</v>
      </c>
      <c r="AO158" s="1">
        <f t="shared" si="59"/>
        <v>0.20296418461630933</v>
      </c>
      <c r="AP158" s="1">
        <f t="shared" si="59"/>
        <v>0.13473367148997556</v>
      </c>
      <c r="AQ158" s="1">
        <f t="shared" si="59"/>
        <v>8.9440224478451846E-2</v>
      </c>
      <c r="AR158" s="1">
        <f t="shared" si="55"/>
        <v>5.9373085185695687E-2</v>
      </c>
      <c r="AS158" s="1">
        <f t="shared" si="55"/>
        <v>3.9413622506249052E-2</v>
      </c>
      <c r="AT158" s="1">
        <f t="shared" si="55"/>
        <v>2.6163936642446178E-2</v>
      </c>
      <c r="AU158" s="1">
        <f t="shared" si="55"/>
        <v>1.7368400494560014E-2</v>
      </c>
      <c r="AV158" s="1">
        <f t="shared" si="55"/>
        <v>1.1529661604899412E-2</v>
      </c>
      <c r="BK158" s="1">
        <f t="shared" ca="1" si="60"/>
        <v>0.46049338765442371</v>
      </c>
      <c r="BL158" s="1">
        <f t="shared" ca="1" si="60"/>
        <v>2.8959010626090333</v>
      </c>
      <c r="BM158" s="1">
        <f t="shared" ca="1" si="60"/>
        <v>-44.792423605165524</v>
      </c>
      <c r="BN158" s="1">
        <f t="shared" ca="1" si="60"/>
        <v>287.81438141749368</v>
      </c>
      <c r="BO158" s="1">
        <f t="shared" ca="1" si="60"/>
        <v>-959.06256279607408</v>
      </c>
      <c r="BP158" s="1">
        <f t="shared" ca="1" si="56"/>
        <v>1820.1046968952685</v>
      </c>
      <c r="BQ158" s="1">
        <f t="shared" ca="1" si="56"/>
        <v>-2045.3076155270976</v>
      </c>
      <c r="BR158" s="1">
        <f t="shared" ca="1" si="56"/>
        <v>1346.781044612354</v>
      </c>
      <c r="BS158" s="1">
        <f t="shared" ca="1" si="56"/>
        <v>-480.06836964765273</v>
      </c>
      <c r="BT158" s="1">
        <f t="shared" ca="1" si="56"/>
        <v>71.499199446583958</v>
      </c>
      <c r="BU158" s="1">
        <f t="shared" ca="1" si="61"/>
        <v>0.58086895742599154</v>
      </c>
      <c r="BV158" s="1">
        <f t="shared" ca="1" si="61"/>
        <v>-0.76906047772536879</v>
      </c>
      <c r="BW158" s="1">
        <f t="shared" ca="1" si="61"/>
        <v>3.0522255172789929</v>
      </c>
      <c r="BX158" s="1">
        <f t="shared" ca="1" si="61"/>
        <v>8.8922534598267688</v>
      </c>
      <c r="BY158" s="1">
        <f t="shared" ca="1" si="61"/>
        <v>-86.813530903600622</v>
      </c>
      <c r="BZ158" s="1">
        <f t="shared" ca="1" si="57"/>
        <v>235.90679797610704</v>
      </c>
      <c r="CA158" s="1">
        <f t="shared" ca="1" si="57"/>
        <v>-321.55133347220141</v>
      </c>
      <c r="CB158" s="1">
        <f t="shared" ca="1" si="57"/>
        <v>239.52267789416783</v>
      </c>
      <c r="CC158" s="1">
        <f t="shared" ca="1" si="57"/>
        <v>-93.120743897249795</v>
      </c>
      <c r="CD158" s="1">
        <f t="shared" ca="1" si="57"/>
        <v>14.803419994264015</v>
      </c>
      <c r="CE158" s="4">
        <f t="shared" ca="1" si="64"/>
        <v>0.32474524597367349</v>
      </c>
      <c r="CF158" s="4">
        <f t="shared" ca="1" si="65"/>
        <v>2.9100907872480375E-2</v>
      </c>
      <c r="CG158" s="4">
        <f t="shared" ca="1" si="70"/>
        <v>-1.9257450529904515E-2</v>
      </c>
      <c r="CH158" s="4">
        <f t="shared" ca="1" si="71"/>
        <v>0.10094169003417701</v>
      </c>
      <c r="CI158" s="8">
        <f t="shared" ca="1" si="66"/>
        <v>0.50357504829343824</v>
      </c>
      <c r="CJ158" s="8">
        <f t="shared" ca="1" si="67"/>
        <v>-4.299413543036773E-2</v>
      </c>
      <c r="CK158" s="8">
        <f t="shared" ca="1" si="72"/>
        <v>-3.2107280967492123E-3</v>
      </c>
      <c r="CL158" s="8">
        <f t="shared" ca="1" si="73"/>
        <v>5.6842210289474608E-2</v>
      </c>
    </row>
    <row r="159" spans="1:90" x14ac:dyDescent="0.25">
      <c r="A159" s="7">
        <f>'Calculate Data'!J161</f>
        <v>0.25066666666666665</v>
      </c>
      <c r="B159" s="7">
        <f>'Calculate Data'!K161</f>
        <v>0.62126245847176076</v>
      </c>
      <c r="C159" s="7">
        <f>'Calculate Data'!O161</f>
        <v>0.55473372781065089</v>
      </c>
      <c r="D159" s="7">
        <f>'Calculate Data'!B161</f>
        <v>676</v>
      </c>
      <c r="E159" s="2">
        <v>0.66808510638297869</v>
      </c>
      <c r="F159" s="10">
        <v>0.5625</v>
      </c>
      <c r="G159" s="4">
        <v>0.2</v>
      </c>
      <c r="H159" s="8">
        <v>0.44444444444444442</v>
      </c>
      <c r="I159" s="20">
        <v>144</v>
      </c>
      <c r="J159" s="1">
        <f t="shared" si="69"/>
        <v>1</v>
      </c>
      <c r="K159" s="1">
        <f t="shared" si="69"/>
        <v>0.66808510638297869</v>
      </c>
      <c r="L159" s="1">
        <f t="shared" si="69"/>
        <v>0.44633770937075595</v>
      </c>
      <c r="M159" s="1">
        <f t="shared" si="69"/>
        <v>0.29819157604769653</v>
      </c>
      <c r="N159" s="1">
        <f t="shared" si="69"/>
        <v>0.1992173508063334</v>
      </c>
      <c r="O159" s="1">
        <f t="shared" si="69"/>
        <v>0.13309414500678443</v>
      </c>
      <c r="P159" s="1">
        <f t="shared" si="69"/>
        <v>8.8918216025809169E-2</v>
      </c>
      <c r="Q159" s="1">
        <f t="shared" si="69"/>
        <v>5.9404935812987406E-2</v>
      </c>
      <c r="R159" s="1">
        <f t="shared" si="69"/>
        <v>3.968755286229371E-2</v>
      </c>
      <c r="S159" s="1">
        <f t="shared" si="69"/>
        <v>2.6514662976085582E-2</v>
      </c>
      <c r="T159" s="1">
        <f t="shared" si="69"/>
        <v>1.7714051435086964E-2</v>
      </c>
      <c r="U159" s="1">
        <f t="shared" si="69"/>
        <v>1.183449393748363E-2</v>
      </c>
      <c r="V159" s="1">
        <f t="shared" si="69"/>
        <v>7.9064491412124665E-3</v>
      </c>
      <c r="W159" s="1">
        <f t="shared" si="69"/>
        <v>5.2821809156185411E-3</v>
      </c>
      <c r="X159" s="1">
        <f t="shared" si="69"/>
        <v>3.5289463989451532E-3</v>
      </c>
      <c r="Y159" s="1">
        <f t="shared" ref="Y159:AB183" si="74">POWER($E159,Y$2)</f>
        <v>2.3576365303591023E-3</v>
      </c>
      <c r="Z159" s="1">
        <f t="shared" si="74"/>
        <v>1.5751018521973576E-3</v>
      </c>
      <c r="AA159" s="1">
        <f t="shared" si="62"/>
        <v>1.0523020884892983E-3</v>
      </c>
      <c r="AB159" s="1">
        <f t="shared" si="62"/>
        <v>7.0302735273540355E-4</v>
      </c>
      <c r="AC159" s="1">
        <f t="shared" si="58"/>
        <v>0.2</v>
      </c>
      <c r="AD159" s="1">
        <f t="shared" si="58"/>
        <v>0.13361702127659575</v>
      </c>
      <c r="AE159" s="1">
        <f t="shared" si="58"/>
        <v>8.9267541874151202E-2</v>
      </c>
      <c r="AF159" s="1">
        <f t="shared" si="58"/>
        <v>5.9638315209539307E-2</v>
      </c>
      <c r="AG159" s="1">
        <f t="shared" si="58"/>
        <v>3.9843470161266686E-2</v>
      </c>
      <c r="AH159" s="1">
        <f t="shared" si="54"/>
        <v>2.6618829001356887E-2</v>
      </c>
      <c r="AI159" s="1">
        <f t="shared" si="54"/>
        <v>1.7783643205161834E-2</v>
      </c>
      <c r="AJ159" s="1">
        <f t="shared" si="54"/>
        <v>1.1880987162597481E-2</v>
      </c>
      <c r="AK159" s="1">
        <f t="shared" si="54"/>
        <v>7.9375105724587419E-3</v>
      </c>
      <c r="AL159" s="1">
        <f t="shared" si="54"/>
        <v>5.3029325952171167E-3</v>
      </c>
      <c r="AM159" s="1">
        <f t="shared" si="59"/>
        <v>0.44444444444444442</v>
      </c>
      <c r="AN159" s="1">
        <f t="shared" si="59"/>
        <v>0.29692671394799053</v>
      </c>
      <c r="AO159" s="1">
        <f t="shared" si="59"/>
        <v>0.19837231527589153</v>
      </c>
      <c r="AP159" s="1">
        <f t="shared" si="59"/>
        <v>0.1325295893545318</v>
      </c>
      <c r="AQ159" s="1">
        <f t="shared" si="59"/>
        <v>8.8541044802814842E-2</v>
      </c>
      <c r="AR159" s="1">
        <f t="shared" si="55"/>
        <v>5.9152953336348631E-2</v>
      </c>
      <c r="AS159" s="1">
        <f t="shared" si="55"/>
        <v>3.9519207122581848E-2</v>
      </c>
      <c r="AT159" s="1">
        <f t="shared" si="55"/>
        <v>2.6402193694661069E-2</v>
      </c>
      <c r="AU159" s="1">
        <f t="shared" si="55"/>
        <v>1.7638912383241646E-2</v>
      </c>
      <c r="AV159" s="1">
        <f t="shared" si="55"/>
        <v>1.1784294656038035E-2</v>
      </c>
      <c r="BK159" s="1">
        <f t="shared" ca="1" si="60"/>
        <v>0.46049338765442371</v>
      </c>
      <c r="BL159" s="1">
        <f t="shared" ca="1" si="60"/>
        <v>2.9144645309590911</v>
      </c>
      <c r="BM159" s="1">
        <f t="shared" ca="1" si="60"/>
        <v>-45.368526029081401</v>
      </c>
      <c r="BN159" s="1">
        <f t="shared" ca="1" si="60"/>
        <v>293.38482925656427</v>
      </c>
      <c r="BO159" s="1">
        <f t="shared" ca="1" si="60"/>
        <v>-983.89137793901057</v>
      </c>
      <c r="BP159" s="1">
        <f t="shared" ca="1" si="56"/>
        <v>1879.1941018245022</v>
      </c>
      <c r="BQ159" s="1">
        <f t="shared" ca="1" si="56"/>
        <v>-2125.2447878313046</v>
      </c>
      <c r="BR159" s="1">
        <f t="shared" ca="1" si="56"/>
        <v>1408.3881866846605</v>
      </c>
      <c r="BS159" s="1">
        <f t="shared" ca="1" si="56"/>
        <v>-505.24674571097631</v>
      </c>
      <c r="BT159" s="1">
        <f t="shared" ca="1" si="56"/>
        <v>75.731518617497272</v>
      </c>
      <c r="BU159" s="1">
        <f t="shared" ca="1" si="61"/>
        <v>0.58086895742599154</v>
      </c>
      <c r="BV159" s="1">
        <f t="shared" ca="1" si="61"/>
        <v>-0.77399035258258275</v>
      </c>
      <c r="BW159" s="1">
        <f t="shared" ca="1" si="61"/>
        <v>3.0914820338350548</v>
      </c>
      <c r="BX159" s="1">
        <f t="shared" ca="1" si="61"/>
        <v>9.0643568614212437</v>
      </c>
      <c r="BY159" s="1">
        <f t="shared" ca="1" si="61"/>
        <v>-89.061014221505317</v>
      </c>
      <c r="BZ159" s="1">
        <f t="shared" ca="1" si="57"/>
        <v>243.5654740593825</v>
      </c>
      <c r="CA159" s="1">
        <f t="shared" ca="1" si="57"/>
        <v>-334.11858944547498</v>
      </c>
      <c r="CB159" s="1">
        <f t="shared" ca="1" si="57"/>
        <v>250.47940148750641</v>
      </c>
      <c r="CC159" s="1">
        <f t="shared" ca="1" si="57"/>
        <v>-98.004692220823472</v>
      </c>
      <c r="CD159" s="1">
        <f t="shared" ca="1" si="57"/>
        <v>15.679692717899364</v>
      </c>
      <c r="CE159" s="4">
        <f t="shared" ca="1" si="64"/>
        <v>0.32215679146480625</v>
      </c>
      <c r="CF159" s="4">
        <f t="shared" ca="1" si="65"/>
        <v>-0.12215679146480624</v>
      </c>
      <c r="CG159" s="4">
        <f t="shared" ca="1" si="70"/>
        <v>-1.6931506954681333E-2</v>
      </c>
      <c r="CH159" s="4">
        <f t="shared" ca="1" si="71"/>
        <v>0.10519605310940931</v>
      </c>
      <c r="CI159" s="8">
        <f t="shared" ca="1" si="66"/>
        <v>0.50298987708421095</v>
      </c>
      <c r="CJ159" s="8">
        <f t="shared" ca="1" si="67"/>
        <v>-5.8545432639766526E-2</v>
      </c>
      <c r="CK159" s="8">
        <f t="shared" ca="1" si="72"/>
        <v>-1.8225343283132056E-5</v>
      </c>
      <c r="CL159" s="8">
        <f t="shared" ca="1" si="73"/>
        <v>5.6048805545444974E-2</v>
      </c>
    </row>
    <row r="160" spans="1:90" x14ac:dyDescent="0.25">
      <c r="A160" s="7">
        <f>'Calculate Data'!J162</f>
        <v>0.43965517241379309</v>
      </c>
      <c r="B160" s="7">
        <f>'Calculate Data'!K162</f>
        <v>0.45989304812834225</v>
      </c>
      <c r="C160" s="7">
        <f>'Calculate Data'!O162</f>
        <v>0.55369928400954649</v>
      </c>
      <c r="D160" s="7">
        <f>'Calculate Data'!B162</f>
        <v>419</v>
      </c>
      <c r="E160" s="2">
        <v>0.67234042553191486</v>
      </c>
      <c r="F160" s="10">
        <v>0.56302521008403361</v>
      </c>
      <c r="G160" s="4">
        <v>0.29004329004329005</v>
      </c>
      <c r="H160" s="8">
        <v>0.5074626865671642</v>
      </c>
      <c r="I160" s="20">
        <v>469</v>
      </c>
      <c r="J160" s="1">
        <f t="shared" ref="J160:Y175" si="75">POWER($E160,J$2)</f>
        <v>1</v>
      </c>
      <c r="K160" s="1">
        <f t="shared" si="75"/>
        <v>0.67234042553191486</v>
      </c>
      <c r="L160" s="1">
        <f t="shared" si="75"/>
        <v>0.45204164780443634</v>
      </c>
      <c r="M160" s="1">
        <f t="shared" si="75"/>
        <v>0.3039258738429827</v>
      </c>
      <c r="N160" s="1">
        <f t="shared" si="75"/>
        <v>0.20434165134975008</v>
      </c>
      <c r="O160" s="1">
        <f t="shared" si="75"/>
        <v>0.13738715282238514</v>
      </c>
      <c r="P160" s="1">
        <f t="shared" si="75"/>
        <v>9.2370936791220645E-2</v>
      </c>
      <c r="Q160" s="1">
        <f t="shared" si="75"/>
        <v>6.2104714948990898E-2</v>
      </c>
      <c r="R160" s="1">
        <f t="shared" si="75"/>
        <v>4.1755510476342815E-2</v>
      </c>
      <c r="S160" s="1">
        <f t="shared" si="75"/>
        <v>2.8073917681966657E-2</v>
      </c>
      <c r="T160" s="1">
        <f t="shared" si="75"/>
        <v>1.8875229760641411E-2</v>
      </c>
      <c r="U160" s="1">
        <f t="shared" si="75"/>
        <v>1.2690580009282309E-2</v>
      </c>
      <c r="V160" s="1">
        <f t="shared" si="75"/>
        <v>8.5323899636876796E-3</v>
      </c>
      <c r="W160" s="1">
        <f t="shared" si="75"/>
        <v>5.7366706989900144E-3</v>
      </c>
      <c r="X160" s="1">
        <f t="shared" si="75"/>
        <v>3.8569956188954134E-3</v>
      </c>
      <c r="Y160" s="1">
        <f t="shared" si="75"/>
        <v>2.5932140756828735E-3</v>
      </c>
      <c r="Z160" s="1">
        <f t="shared" si="74"/>
        <v>1.7435226551399746E-3</v>
      </c>
      <c r="AA160" s="1">
        <f t="shared" si="62"/>
        <v>1.1722407638813446E-3</v>
      </c>
      <c r="AB160" s="1">
        <f t="shared" si="62"/>
        <v>7.8814485401384007E-4</v>
      </c>
      <c r="AC160" s="1">
        <f t="shared" si="58"/>
        <v>0.29004329004329005</v>
      </c>
      <c r="AD160" s="1">
        <f t="shared" si="58"/>
        <v>0.19500782905038225</v>
      </c>
      <c r="AE160" s="1">
        <f t="shared" si="58"/>
        <v>0.1311116467657889</v>
      </c>
      <c r="AF160" s="1">
        <f t="shared" si="58"/>
        <v>8.8151660378700605E-2</v>
      </c>
      <c r="AG160" s="1">
        <f t="shared" si="58"/>
        <v>5.9267924850360414E-2</v>
      </c>
      <c r="AH160" s="1">
        <f t="shared" si="54"/>
        <v>3.9848221814284872E-2</v>
      </c>
      <c r="AI160" s="1">
        <f t="shared" si="54"/>
        <v>2.679157041130642E-2</v>
      </c>
      <c r="AJ160" s="1">
        <f t="shared" si="54"/>
        <v>1.8013055851006019E-2</v>
      </c>
      <c r="AK160" s="1">
        <f t="shared" si="54"/>
        <v>1.2110905635995536E-2</v>
      </c>
      <c r="AL160" s="1">
        <f t="shared" si="54"/>
        <v>8.1426514488821041E-3</v>
      </c>
      <c r="AM160" s="1">
        <f t="shared" si="59"/>
        <v>0.5074626865671642</v>
      </c>
      <c r="AN160" s="1">
        <f t="shared" si="59"/>
        <v>0.34118767862813593</v>
      </c>
      <c r="AO160" s="1">
        <f t="shared" si="59"/>
        <v>0.22939426903508711</v>
      </c>
      <c r="AP160" s="1">
        <f t="shared" si="59"/>
        <v>0.15423104045763303</v>
      </c>
      <c r="AQ160" s="1">
        <f t="shared" si="59"/>
        <v>0.10369576337151497</v>
      </c>
      <c r="AR160" s="1">
        <f t="shared" si="55"/>
        <v>6.9718853671061121E-2</v>
      </c>
      <c r="AS160" s="1">
        <f t="shared" si="55"/>
        <v>4.6874803744798535E-2</v>
      </c>
      <c r="AT160" s="1">
        <f t="shared" si="55"/>
        <v>3.1515825496502843E-2</v>
      </c>
      <c r="AU160" s="1">
        <f t="shared" si="55"/>
        <v>2.1189363525308296E-2</v>
      </c>
      <c r="AV160" s="1">
        <f t="shared" si="55"/>
        <v>1.4246465689356214E-2</v>
      </c>
      <c r="BK160" s="1">
        <f t="shared" ca="1" si="60"/>
        <v>0.46049338765442371</v>
      </c>
      <c r="BL160" s="1">
        <f t="shared" ca="1" si="60"/>
        <v>2.9330279993091493</v>
      </c>
      <c r="BM160" s="1">
        <f t="shared" ca="1" si="60"/>
        <v>-45.948309618645304</v>
      </c>
      <c r="BN160" s="1">
        <f t="shared" ca="1" si="60"/>
        <v>299.02669212162129</v>
      </c>
      <c r="BO160" s="1">
        <f t="shared" ca="1" si="60"/>
        <v>-1009.1991892427415</v>
      </c>
      <c r="BP160" s="1">
        <f t="shared" ca="1" si="56"/>
        <v>1939.8083006365696</v>
      </c>
      <c r="BQ160" s="1">
        <f t="shared" ca="1" si="56"/>
        <v>-2207.7686748197457</v>
      </c>
      <c r="BR160" s="1">
        <f t="shared" ca="1" si="56"/>
        <v>1472.395276159097</v>
      </c>
      <c r="BS160" s="1">
        <f t="shared" ca="1" si="56"/>
        <v>-531.57310698580352</v>
      </c>
      <c r="BT160" s="1">
        <f t="shared" ca="1" si="56"/>
        <v>80.185081798532522</v>
      </c>
      <c r="BU160" s="1">
        <f t="shared" ca="1" si="61"/>
        <v>0.58086895742599154</v>
      </c>
      <c r="BV160" s="1">
        <f t="shared" ca="1" si="61"/>
        <v>-0.77892022743979661</v>
      </c>
      <c r="BW160" s="1">
        <f t="shared" ca="1" si="61"/>
        <v>3.1309893907524975</v>
      </c>
      <c r="BX160" s="1">
        <f t="shared" ca="1" si="61"/>
        <v>9.2386666868531364</v>
      </c>
      <c r="BY160" s="1">
        <f t="shared" ca="1" si="61"/>
        <v>-91.351855866198008</v>
      </c>
      <c r="BZ160" s="1">
        <f t="shared" ca="1" si="57"/>
        <v>251.42178121469817</v>
      </c>
      <c r="CA160" s="1">
        <f t="shared" ca="1" si="57"/>
        <v>-347.09251361365148</v>
      </c>
      <c r="CB160" s="1">
        <f t="shared" ca="1" si="57"/>
        <v>261.86295157269592</v>
      </c>
      <c r="CC160" s="1">
        <f t="shared" ca="1" si="57"/>
        <v>-103.11131973685616</v>
      </c>
      <c r="CD160" s="1">
        <f t="shared" ca="1" si="57"/>
        <v>16.601772499912993</v>
      </c>
      <c r="CE160" s="4">
        <f t="shared" ca="1" si="64"/>
        <v>0.31959143584784044</v>
      </c>
      <c r="CF160" s="4">
        <f t="shared" ca="1" si="65"/>
        <v>-2.9548145804550396E-2</v>
      </c>
      <c r="CG160" s="4">
        <f t="shared" ca="1" si="70"/>
        <v>-5.9942128381912912E-3</v>
      </c>
      <c r="CH160" s="4">
        <f t="shared" ca="1" si="71"/>
        <v>0.11951690830348219</v>
      </c>
      <c r="CI160" s="8">
        <f t="shared" ca="1" si="66"/>
        <v>0.50242087819325931</v>
      </c>
      <c r="CJ160" s="8">
        <f t="shared" ca="1" si="67"/>
        <v>5.041808373904888E-3</v>
      </c>
      <c r="CK160" s="8">
        <f t="shared" ca="1" si="72"/>
        <v>-4.2487501471474894E-3</v>
      </c>
      <c r="CL160" s="8">
        <f t="shared" ca="1" si="73"/>
        <v>4.9231389254033621E-2</v>
      </c>
    </row>
    <row r="161" spans="1:90" x14ac:dyDescent="0.25">
      <c r="A161" s="7">
        <f>'Calculate Data'!J163</f>
        <v>0.37959183673469388</v>
      </c>
      <c r="B161" s="7">
        <f>'Calculate Data'!K163</f>
        <v>0.56451612903225812</v>
      </c>
      <c r="C161" s="7">
        <f>'Calculate Data'!O163</f>
        <v>0.56844547563805103</v>
      </c>
      <c r="D161" s="7">
        <f>'Calculate Data'!B163</f>
        <v>431</v>
      </c>
      <c r="E161" s="2">
        <v>0.67659574468085104</v>
      </c>
      <c r="F161" s="10">
        <v>0.56589147286821706</v>
      </c>
      <c r="G161" s="4">
        <v>0.12582781456953643</v>
      </c>
      <c r="H161" s="8">
        <v>0.46071428571428569</v>
      </c>
      <c r="I161" s="20">
        <v>280</v>
      </c>
      <c r="J161" s="1">
        <f t="shared" si="75"/>
        <v>1</v>
      </c>
      <c r="K161" s="1">
        <f t="shared" si="75"/>
        <v>0.67659574468085104</v>
      </c>
      <c r="L161" s="1">
        <f t="shared" si="75"/>
        <v>0.45778180172023536</v>
      </c>
      <c r="M161" s="1">
        <f t="shared" si="75"/>
        <v>0.30973321903624434</v>
      </c>
      <c r="N161" s="1">
        <f t="shared" si="75"/>
        <v>0.20956417798622487</v>
      </c>
      <c r="O161" s="1">
        <f t="shared" si="75"/>
        <v>0.14179023106302022</v>
      </c>
      <c r="P161" s="1">
        <f t="shared" si="75"/>
        <v>9.5934666974554106E-2</v>
      </c>
      <c r="Q161" s="1">
        <f t="shared" si="75"/>
        <v>6.4908987442357888E-2</v>
      </c>
      <c r="R161" s="1">
        <f t="shared" si="75"/>
        <v>4.3917144695042133E-2</v>
      </c>
      <c r="S161" s="1">
        <f t="shared" si="75"/>
        <v>2.9714153219198718E-2</v>
      </c>
      <c r="T161" s="1">
        <f t="shared" si="75"/>
        <v>2.0104469624904663E-2</v>
      </c>
      <c r="U161" s="1">
        <f t="shared" si="75"/>
        <v>1.3602598597275922E-2</v>
      </c>
      <c r="V161" s="1">
        <f t="shared" si="75"/>
        <v>9.2034603275186009E-3</v>
      </c>
      <c r="W161" s="1">
        <f t="shared" si="75"/>
        <v>6.2270220939381164E-3</v>
      </c>
      <c r="X161" s="1">
        <f t="shared" si="75"/>
        <v>4.2131766507921727E-3</v>
      </c>
      <c r="Y161" s="1">
        <f t="shared" si="75"/>
        <v>2.8506173935147041E-3</v>
      </c>
      <c r="Z161" s="1">
        <f t="shared" si="74"/>
        <v>1.9287155981652674E-3</v>
      </c>
      <c r="AA161" s="1">
        <f t="shared" si="62"/>
        <v>1.3049607664182021E-3</v>
      </c>
      <c r="AB161" s="1">
        <f t="shared" si="62"/>
        <v>8.8293090153401756E-4</v>
      </c>
      <c r="AC161" s="1">
        <f t="shared" si="58"/>
        <v>0.12582781456953643</v>
      </c>
      <c r="AD161" s="1">
        <f t="shared" si="58"/>
        <v>8.5134563900239532E-2</v>
      </c>
      <c r="AE161" s="1">
        <f t="shared" si="58"/>
        <v>5.7601683660162065E-2</v>
      </c>
      <c r="AF161" s="1">
        <f t="shared" si="58"/>
        <v>3.8973054050918166E-2</v>
      </c>
      <c r="AG161" s="1">
        <f t="shared" si="58"/>
        <v>2.6369002528068029E-2</v>
      </c>
      <c r="AH161" s="1">
        <f t="shared" si="54"/>
        <v>1.7841154901969431E-2</v>
      </c>
      <c r="AI161" s="1">
        <f t="shared" si="54"/>
        <v>1.2071249486864425E-2</v>
      </c>
      <c r="AJ161" s="1">
        <f t="shared" si="54"/>
        <v>8.1673560357933776E-3</v>
      </c>
      <c r="AK161" s="1">
        <f t="shared" si="54"/>
        <v>5.5259983391112624E-3</v>
      </c>
      <c r="AL161" s="1">
        <f t="shared" si="54"/>
        <v>3.7388669613561301E-3</v>
      </c>
      <c r="AM161" s="1">
        <f t="shared" si="59"/>
        <v>0.46071428571428569</v>
      </c>
      <c r="AN161" s="1">
        <f t="shared" si="59"/>
        <v>0.31171732522796347</v>
      </c>
      <c r="AO161" s="1">
        <f t="shared" si="59"/>
        <v>0.210906615792537</v>
      </c>
      <c r="AP161" s="1">
        <f t="shared" si="59"/>
        <v>0.14269851877026971</v>
      </c>
      <c r="AQ161" s="1">
        <f t="shared" si="59"/>
        <v>9.6549210572225028E-2</v>
      </c>
      <c r="AR161" s="1">
        <f t="shared" si="55"/>
        <v>6.5324785025462878E-2</v>
      </c>
      <c r="AS161" s="1">
        <f t="shared" si="55"/>
        <v>4.4198471570419569E-2</v>
      </c>
      <c r="AT161" s="1">
        <f t="shared" si="55"/>
        <v>2.9904497785943455E-2</v>
      </c>
      <c r="AU161" s="1">
        <f t="shared" si="55"/>
        <v>2.0233255948787266E-2</v>
      </c>
      <c r="AV161" s="1">
        <f t="shared" si="55"/>
        <v>1.368973487598798E-2</v>
      </c>
      <c r="BK161" s="1">
        <f t="shared" ca="1" si="60"/>
        <v>0.46049338765442371</v>
      </c>
      <c r="BL161" s="1">
        <f t="shared" ca="1" si="60"/>
        <v>2.951591467659207</v>
      </c>
      <c r="BM161" s="1">
        <f t="shared" ca="1" si="60"/>
        <v>-46.531774373857232</v>
      </c>
      <c r="BN161" s="1">
        <f t="shared" ca="1" si="60"/>
        <v>304.74042488544183</v>
      </c>
      <c r="BO161" s="1">
        <f t="shared" ca="1" si="60"/>
        <v>-1034.9921179604794</v>
      </c>
      <c r="BP161" s="1">
        <f t="shared" ca="1" si="56"/>
        <v>2001.9766150973708</v>
      </c>
      <c r="BQ161" s="1">
        <f t="shared" ca="1" si="56"/>
        <v>-2292.9458110228402</v>
      </c>
      <c r="BR161" s="1">
        <f t="shared" ca="1" si="56"/>
        <v>1538.8797222383964</v>
      </c>
      <c r="BS161" s="1">
        <f t="shared" ca="1" si="56"/>
        <v>-559.09202855309809</v>
      </c>
      <c r="BT161" s="1">
        <f t="shared" ca="1" si="56"/>
        <v>84.869943463076623</v>
      </c>
      <c r="BU161" s="1">
        <f t="shared" ca="1" si="61"/>
        <v>0.58086895742599154</v>
      </c>
      <c r="BV161" s="1">
        <f t="shared" ca="1" si="61"/>
        <v>-0.78385010229701058</v>
      </c>
      <c r="BW161" s="1">
        <f t="shared" ca="1" si="61"/>
        <v>3.170747588031321</v>
      </c>
      <c r="BX161" s="1">
        <f t="shared" ca="1" si="61"/>
        <v>9.4151969897774652</v>
      </c>
      <c r="BY161" s="1">
        <f t="shared" ca="1" si="61"/>
        <v>-93.686609928335074</v>
      </c>
      <c r="BZ161" s="1">
        <f t="shared" ca="1" si="57"/>
        <v>259.47951988491667</v>
      </c>
      <c r="CA161" s="1">
        <f t="shared" ca="1" si="57"/>
        <v>-360.4835661475218</v>
      </c>
      <c r="CB161" s="1">
        <f t="shared" ca="1" si="57"/>
        <v>273.68709524246952</v>
      </c>
      <c r="CC161" s="1">
        <f t="shared" ca="1" si="57"/>
        <v>-108.44927284857097</v>
      </c>
      <c r="CD161" s="1">
        <f t="shared" ca="1" si="57"/>
        <v>17.571741050219423</v>
      </c>
      <c r="CE161" s="4">
        <f t="shared" ca="1" si="64"/>
        <v>0.31705862932423656</v>
      </c>
      <c r="CF161" s="4">
        <f t="shared" ca="1" si="65"/>
        <v>-0.19123081475470013</v>
      </c>
      <c r="CG161" s="4">
        <f t="shared" ca="1" si="70"/>
        <v>-5.8078817406011039E-3</v>
      </c>
      <c r="CH161" s="4">
        <f t="shared" ca="1" si="71"/>
        <v>0.119455806903115</v>
      </c>
      <c r="CI161" s="8">
        <f t="shared" ca="1" si="66"/>
        <v>0.50187068611555929</v>
      </c>
      <c r="CJ161" s="8">
        <f t="shared" ca="1" si="67"/>
        <v>-4.1156400401273607E-2</v>
      </c>
      <c r="CK161" s="8">
        <f t="shared" ca="1" si="72"/>
        <v>1.6056776300230936E-3</v>
      </c>
      <c r="CL161" s="8">
        <f t="shared" ca="1" si="73"/>
        <v>3.9591294211728016E-2</v>
      </c>
    </row>
    <row r="162" spans="1:90" x14ac:dyDescent="0.25">
      <c r="A162" s="7">
        <f>'Calculate Data'!J164</f>
        <v>0.51127819548872178</v>
      </c>
      <c r="B162" s="7">
        <f>'Calculate Data'!K164</f>
        <v>0.3920863309352518</v>
      </c>
      <c r="C162" s="7">
        <f>'Calculate Data'!O164</f>
        <v>0.4889705882352941</v>
      </c>
      <c r="D162" s="7">
        <f>'Calculate Data'!B164</f>
        <v>544</v>
      </c>
      <c r="E162" s="2">
        <v>0.68085106382978722</v>
      </c>
      <c r="F162" s="10">
        <v>0.5662650602409639</v>
      </c>
      <c r="G162" s="4">
        <v>0.1553398058252427</v>
      </c>
      <c r="H162" s="8">
        <v>0.44623655913978494</v>
      </c>
      <c r="I162" s="20">
        <v>186</v>
      </c>
      <c r="J162" s="1">
        <f t="shared" si="75"/>
        <v>1</v>
      </c>
      <c r="K162" s="1">
        <f t="shared" si="75"/>
        <v>0.68085106382978722</v>
      </c>
      <c r="L162" s="1">
        <f t="shared" si="75"/>
        <v>0.46355817111815301</v>
      </c>
      <c r="M162" s="1">
        <f t="shared" si="75"/>
        <v>0.31561407395278501</v>
      </c>
      <c r="N162" s="1">
        <f t="shared" si="75"/>
        <v>0.21488617801040683</v>
      </c>
      <c r="O162" s="1">
        <f t="shared" si="75"/>
        <v>0.14630548290070253</v>
      </c>
      <c r="P162" s="1">
        <f t="shared" si="75"/>
        <v>9.9612243677074053E-2</v>
      </c>
      <c r="Q162" s="1">
        <f t="shared" si="75"/>
        <v>6.7821102078007858E-2</v>
      </c>
      <c r="R162" s="1">
        <f t="shared" si="75"/>
        <v>4.6176069499920251E-2</v>
      </c>
      <c r="S162" s="1">
        <f t="shared" si="75"/>
        <v>3.1439026042498895E-2</v>
      </c>
      <c r="T162" s="1">
        <f t="shared" si="75"/>
        <v>2.1405294326807756E-2</v>
      </c>
      <c r="U162" s="1">
        <f t="shared" si="75"/>
        <v>1.457381741399677E-2</v>
      </c>
      <c r="V162" s="1">
        <f t="shared" si="75"/>
        <v>9.9225990903807799E-3</v>
      </c>
      <c r="W162" s="1">
        <f t="shared" si="75"/>
        <v>6.7558121466422339E-3</v>
      </c>
      <c r="X162" s="1">
        <f t="shared" si="75"/>
        <v>4.5997018870755626E-3</v>
      </c>
      <c r="Y162" s="1">
        <f t="shared" si="75"/>
        <v>3.1317119231152766E-3</v>
      </c>
      <c r="Z162" s="1">
        <f t="shared" si="74"/>
        <v>2.1322293944614655E-3</v>
      </c>
      <c r="AA162" s="1">
        <f t="shared" si="62"/>
        <v>1.4517306515482319E-3</v>
      </c>
      <c r="AB162" s="1">
        <f t="shared" si="62"/>
        <v>9.8841235850092375E-4</v>
      </c>
      <c r="AC162" s="1">
        <f t="shared" si="58"/>
        <v>0.1553398058252427</v>
      </c>
      <c r="AD162" s="1">
        <f t="shared" si="58"/>
        <v>0.10576327205122907</v>
      </c>
      <c r="AE162" s="1">
        <f t="shared" si="58"/>
        <v>7.2009036290198516E-2</v>
      </c>
      <c r="AF162" s="1">
        <f t="shared" si="58"/>
        <v>4.9027428963539413E-2</v>
      </c>
      <c r="AG162" s="1">
        <f t="shared" si="58"/>
        <v>3.3380377166665136E-2</v>
      </c>
      <c r="AH162" s="1">
        <f t="shared" si="54"/>
        <v>2.2727065304963497E-2</v>
      </c>
      <c r="AI162" s="1">
        <f t="shared" si="54"/>
        <v>1.5473746590613444E-2</v>
      </c>
      <c r="AJ162" s="1">
        <f t="shared" si="54"/>
        <v>1.0535316827651705E-2</v>
      </c>
      <c r="AK162" s="1">
        <f t="shared" si="54"/>
        <v>7.1729816698905234E-3</v>
      </c>
      <c r="AL162" s="1">
        <f t="shared" si="54"/>
        <v>4.8837322007765274E-3</v>
      </c>
      <c r="AM162" s="1">
        <f t="shared" si="59"/>
        <v>0.44623655913978494</v>
      </c>
      <c r="AN162" s="1">
        <f t="shared" si="59"/>
        <v>0.30382063601006631</v>
      </c>
      <c r="AO162" s="1">
        <f t="shared" si="59"/>
        <v>0.20685660324089622</v>
      </c>
      <c r="AP162" s="1">
        <f t="shared" si="59"/>
        <v>0.1408385383767804</v>
      </c>
      <c r="AQ162" s="1">
        <f t="shared" si="59"/>
        <v>9.5890068682063262E-2</v>
      </c>
      <c r="AR162" s="1">
        <f t="shared" si="55"/>
        <v>6.5286855272894143E-2</v>
      </c>
      <c r="AS162" s="1">
        <f t="shared" si="55"/>
        <v>4.4450624866651321E-2</v>
      </c>
      <c r="AT162" s="1">
        <f t="shared" si="55"/>
        <v>3.0264255228358346E-2</v>
      </c>
      <c r="AU162" s="1">
        <f t="shared" si="55"/>
        <v>2.0605450368243981E-2</v>
      </c>
      <c r="AV162" s="1">
        <f t="shared" si="55"/>
        <v>1.4029242803910796E-2</v>
      </c>
      <c r="BK162" s="1">
        <f t="shared" ca="1" si="60"/>
        <v>0.46049338765442371</v>
      </c>
      <c r="BL162" s="1">
        <f t="shared" ca="1" si="60"/>
        <v>2.9701549360092647</v>
      </c>
      <c r="BM162" s="1">
        <f t="shared" ca="1" si="60"/>
        <v>-47.118920294717192</v>
      </c>
      <c r="BN162" s="1">
        <f t="shared" ca="1" si="60"/>
        <v>310.52648242080272</v>
      </c>
      <c r="BO162" s="1">
        <f t="shared" ca="1" si="60"/>
        <v>-1061.2763242105375</v>
      </c>
      <c r="BP162" s="1">
        <f t="shared" ca="1" si="56"/>
        <v>2065.7287404909584</v>
      </c>
      <c r="BQ162" s="1">
        <f t="shared" ca="1" si="56"/>
        <v>-2380.8440063331441</v>
      </c>
      <c r="BR162" s="1">
        <f t="shared" ca="1" si="56"/>
        <v>1607.9209188156049</v>
      </c>
      <c r="BS162" s="1">
        <f t="shared" ca="1" si="56"/>
        <v>-587.84951860118849</v>
      </c>
      <c r="BT162" s="1">
        <f t="shared" ca="1" si="56"/>
        <v>89.796547223735004</v>
      </c>
      <c r="BU162" s="1">
        <f t="shared" ca="1" si="61"/>
        <v>0.58086895742599154</v>
      </c>
      <c r="BV162" s="1">
        <f t="shared" ca="1" si="61"/>
        <v>-0.78877997715422443</v>
      </c>
      <c r="BW162" s="1">
        <f t="shared" ca="1" si="61"/>
        <v>3.2107566256715248</v>
      </c>
      <c r="BX162" s="1">
        <f t="shared" ca="1" si="61"/>
        <v>9.5939618238492432</v>
      </c>
      <c r="BY162" s="1">
        <f t="shared" ca="1" si="61"/>
        <v>-96.065834016608875</v>
      </c>
      <c r="BZ162" s="1">
        <f t="shared" ca="1" si="57"/>
        <v>267.74253892520977</v>
      </c>
      <c r="CA162" s="1">
        <f t="shared" ca="1" si="57"/>
        <v>-374.30240772287294</v>
      </c>
      <c r="CB162" s="1">
        <f t="shared" ca="1" si="57"/>
        <v>285.96595256329744</v>
      </c>
      <c r="CC162" s="1">
        <f t="shared" ca="1" si="57"/>
        <v>-114.02747594464539</v>
      </c>
      <c r="CD162" s="1">
        <f t="shared" ca="1" si="57"/>
        <v>18.591760647345566</v>
      </c>
      <c r="CE162" s="4">
        <f t="shared" ca="1" si="64"/>
        <v>0.31456783517735687</v>
      </c>
      <c r="CF162" s="4">
        <f t="shared" ca="1" si="65"/>
        <v>-0.15922802935211416</v>
      </c>
      <c r="CG162" s="4">
        <f t="shared" ca="1" si="70"/>
        <v>-5.3954063025153497E-3</v>
      </c>
      <c r="CH162" s="4">
        <f t="shared" ca="1" si="71"/>
        <v>0.11955543263580055</v>
      </c>
      <c r="CI162" s="8">
        <f t="shared" ca="1" si="66"/>
        <v>0.50134188151810122</v>
      </c>
      <c r="CJ162" s="8">
        <f t="shared" ca="1" si="67"/>
        <v>-5.5105322378316279E-2</v>
      </c>
      <c r="CK162" s="8">
        <f t="shared" ca="1" si="72"/>
        <v>7.1657856128909871E-3</v>
      </c>
      <c r="CL162" s="8">
        <f t="shared" ca="1" si="73"/>
        <v>3.5114909761989464E-2</v>
      </c>
    </row>
    <row r="163" spans="1:90" x14ac:dyDescent="0.25">
      <c r="A163" s="7">
        <f>'Calculate Data'!J165</f>
        <v>0.27450980392156865</v>
      </c>
      <c r="B163" s="7">
        <f>'Calculate Data'!K165</f>
        <v>0.57926829268292679</v>
      </c>
      <c r="C163" s="7">
        <f>'Calculate Data'!O165</f>
        <v>0.55434782608695654</v>
      </c>
      <c r="D163" s="7">
        <f>'Calculate Data'!B165</f>
        <v>368</v>
      </c>
      <c r="E163" s="2">
        <v>0.68510638297872339</v>
      </c>
      <c r="F163" s="10">
        <v>0.56862745098039214</v>
      </c>
      <c r="G163" s="4">
        <v>0.42342342342342343</v>
      </c>
      <c r="H163" s="8">
        <v>0.47887323943661969</v>
      </c>
      <c r="I163" s="20">
        <v>213</v>
      </c>
      <c r="J163" s="1">
        <f t="shared" si="75"/>
        <v>1</v>
      </c>
      <c r="K163" s="1">
        <f t="shared" si="75"/>
        <v>0.68510638297872339</v>
      </c>
      <c r="L163" s="1">
        <f t="shared" si="75"/>
        <v>0.46937075599818923</v>
      </c>
      <c r="M163" s="1">
        <f t="shared" si="75"/>
        <v>0.32156890091790835</v>
      </c>
      <c r="N163" s="1">
        <f t="shared" si="75"/>
        <v>0.22030890658631169</v>
      </c>
      <c r="O163" s="1">
        <f t="shared" si="75"/>
        <v>0.15093503812934544</v>
      </c>
      <c r="P163" s="1">
        <f t="shared" si="75"/>
        <v>0.10340655803755157</v>
      </c>
      <c r="Q163" s="1">
        <f t="shared" si="75"/>
        <v>7.0844492953386393E-2</v>
      </c>
      <c r="R163" s="1">
        <f t="shared" si="75"/>
        <v>4.8536014321256211E-2</v>
      </c>
      <c r="S163" s="1">
        <f t="shared" si="75"/>
        <v>3.3252333215839362E-2</v>
      </c>
      <c r="T163" s="1">
        <f t="shared" si="75"/>
        <v>2.2781385735106966E-2</v>
      </c>
      <c r="U163" s="1">
        <f t="shared" si="75"/>
        <v>1.560767278022222E-2</v>
      </c>
      <c r="V163" s="1">
        <f t="shared" si="75"/>
        <v>1.0692916245173521E-2</v>
      </c>
      <c r="W163" s="1">
        <f t="shared" si="75"/>
        <v>7.3257851722252632E-3</v>
      </c>
      <c r="X163" s="1">
        <f t="shared" si="75"/>
        <v>5.018942181822415E-3</v>
      </c>
      <c r="Y163" s="1">
        <f t="shared" si="75"/>
        <v>3.4385093245676967E-3</v>
      </c>
      <c r="Z163" s="1">
        <f t="shared" si="74"/>
        <v>2.3557446861931881E-3</v>
      </c>
      <c r="AA163" s="1">
        <f t="shared" si="62"/>
        <v>1.613935721179163E-3</v>
      </c>
      <c r="AB163" s="1">
        <f t="shared" si="62"/>
        <v>1.1057176642972138E-3</v>
      </c>
      <c r="AC163" s="1">
        <f t="shared" si="58"/>
        <v>0.42342342342342343</v>
      </c>
      <c r="AD163" s="1">
        <f t="shared" si="58"/>
        <v>0.29009009009009007</v>
      </c>
      <c r="AE163" s="1">
        <f t="shared" si="58"/>
        <v>0.19874257235959364</v>
      </c>
      <c r="AF163" s="1">
        <f t="shared" si="58"/>
        <v>0.1361598048931684</v>
      </c>
      <c r="AG163" s="1">
        <f t="shared" si="58"/>
        <v>9.3283951437447291E-2</v>
      </c>
      <c r="AH163" s="1">
        <f t="shared" si="54"/>
        <v>6.3909430559272395E-2</v>
      </c>
      <c r="AI163" s="1">
        <f t="shared" si="54"/>
        <v>4.3784758808693008E-2</v>
      </c>
      <c r="AJ163" s="1">
        <f t="shared" si="54"/>
        <v>2.9997217737019462E-2</v>
      </c>
      <c r="AK163" s="1">
        <f t="shared" si="54"/>
        <v>2.0551285343234613E-2</v>
      </c>
      <c r="AL163" s="1">
        <f t="shared" si="54"/>
        <v>1.4079816767067118E-2</v>
      </c>
      <c r="AM163" s="1">
        <f t="shared" si="59"/>
        <v>0.47887323943661969</v>
      </c>
      <c r="AN163" s="1">
        <f t="shared" si="59"/>
        <v>0.32807911297572667</v>
      </c>
      <c r="AO163" s="1">
        <f t="shared" si="59"/>
        <v>0.22476909442166806</v>
      </c>
      <c r="AP163" s="1">
        <f t="shared" si="59"/>
        <v>0.15399074128463217</v>
      </c>
      <c r="AQ163" s="1">
        <f t="shared" si="59"/>
        <v>0.10550003977372673</v>
      </c>
      <c r="AR163" s="1">
        <f t="shared" si="55"/>
        <v>7.2278750653489363E-2</v>
      </c>
      <c r="AS163" s="1">
        <f t="shared" si="55"/>
        <v>4.9518633426433145E-2</v>
      </c>
      <c r="AT163" s="1">
        <f t="shared" si="55"/>
        <v>3.3925531836832917E-2</v>
      </c>
      <c r="AU163" s="1">
        <f t="shared" si="55"/>
        <v>2.3242598407362126E-2</v>
      </c>
      <c r="AV163" s="1">
        <f t="shared" si="55"/>
        <v>1.5923652525894904E-2</v>
      </c>
      <c r="BK163" s="1">
        <f t="shared" ca="1" si="60"/>
        <v>0.46049338765442371</v>
      </c>
      <c r="BL163" s="1">
        <f t="shared" ca="1" si="60"/>
        <v>2.9887184043593229</v>
      </c>
      <c r="BM163" s="1">
        <f t="shared" ca="1" si="60"/>
        <v>-47.709747381225171</v>
      </c>
      <c r="BN163" s="1">
        <f t="shared" ca="1" si="60"/>
        <v>316.38531960048095</v>
      </c>
      <c r="BO163" s="1">
        <f t="shared" ca="1" si="60"/>
        <v>-1088.0580069763273</v>
      </c>
      <c r="BP163" s="1">
        <f t="shared" ca="1" si="56"/>
        <v>2131.0947479835727</v>
      </c>
      <c r="BQ163" s="1">
        <f t="shared" ca="1" si="56"/>
        <v>-2471.5323622000424</v>
      </c>
      <c r="BR163" s="1">
        <f t="shared" ca="1" si="56"/>
        <v>1679.6002823960703</v>
      </c>
      <c r="BS163" s="1">
        <f t="shared" ca="1" si="56"/>
        <v>-617.89305505138611</v>
      </c>
      <c r="BT163" s="1">
        <f t="shared" ca="1" si="56"/>
        <v>94.975738303060893</v>
      </c>
      <c r="BU163" s="1">
        <f t="shared" ca="1" si="61"/>
        <v>0.58086895742599154</v>
      </c>
      <c r="BV163" s="1">
        <f t="shared" ca="1" si="61"/>
        <v>-0.7937098520114384</v>
      </c>
      <c r="BW163" s="1">
        <f t="shared" ca="1" si="61"/>
        <v>3.2510165036731093</v>
      </c>
      <c r="BX163" s="1">
        <f t="shared" ca="1" si="61"/>
        <v>9.7749752427234853</v>
      </c>
      <c r="BY163" s="1">
        <f t="shared" ca="1" si="61"/>
        <v>-98.490089257747599</v>
      </c>
      <c r="BZ163" s="1">
        <f t="shared" ca="1" si="57"/>
        <v>276.21473590946499</v>
      </c>
      <c r="CA163" s="1">
        <f t="shared" ca="1" si="57"/>
        <v>-388.55990206652331</v>
      </c>
      <c r="CB163" s="1">
        <f t="shared" ca="1" si="57"/>
        <v>298.71400331974718</v>
      </c>
      <c r="CC163" s="1">
        <f t="shared" ca="1" si="57"/>
        <v>-119.85513850362611</v>
      </c>
      <c r="CD163" s="1">
        <f t="shared" ca="1" si="57"/>
        <v>19.66407672040993</v>
      </c>
      <c r="CE163" s="4">
        <f t="shared" ca="1" si="64"/>
        <v>0.31212846621770041</v>
      </c>
      <c r="CF163" s="4">
        <f t="shared" ca="1" si="65"/>
        <v>0.11129495720572302</v>
      </c>
      <c r="CG163" s="4">
        <f t="shared" ca="1" si="70"/>
        <v>1.4463267703689797E-3</v>
      </c>
      <c r="CH163" s="4">
        <f t="shared" ca="1" si="71"/>
        <v>0.12093145653956799</v>
      </c>
      <c r="CI163" s="8">
        <f t="shared" ca="1" si="66"/>
        <v>0.5008369735362308</v>
      </c>
      <c r="CJ163" s="8">
        <f t="shared" ca="1" si="67"/>
        <v>-2.196373409961111E-2</v>
      </c>
      <c r="CK163" s="8">
        <f t="shared" ca="1" si="72"/>
        <v>7.3179095031045511E-3</v>
      </c>
      <c r="CL163" s="8">
        <f t="shared" ca="1" si="73"/>
        <v>3.4998337509953903E-2</v>
      </c>
    </row>
    <row r="164" spans="1:90" x14ac:dyDescent="0.25">
      <c r="A164" s="7">
        <f>'Calculate Data'!J166</f>
        <v>0.46153846153846156</v>
      </c>
      <c r="B164" s="7">
        <f>'Calculate Data'!K166</f>
        <v>0.44444444444444442</v>
      </c>
      <c r="C164" s="7">
        <f>'Calculate Data'!O166</f>
        <v>0.52631578947368418</v>
      </c>
      <c r="D164" s="7">
        <f>'Calculate Data'!B166</f>
        <v>247</v>
      </c>
      <c r="E164" s="2">
        <v>0.68936170212765957</v>
      </c>
      <c r="F164" s="10">
        <v>0.57024793388429751</v>
      </c>
      <c r="G164" s="4">
        <v>0.51923076923076927</v>
      </c>
      <c r="H164" s="8">
        <v>0.5377777777777778</v>
      </c>
      <c r="I164" s="20">
        <v>225</v>
      </c>
      <c r="J164" s="1">
        <f t="shared" si="75"/>
        <v>1</v>
      </c>
      <c r="K164" s="1">
        <f t="shared" si="75"/>
        <v>0.68936170212765957</v>
      </c>
      <c r="L164" s="1">
        <f t="shared" si="75"/>
        <v>0.47521955636034402</v>
      </c>
      <c r="M164" s="1">
        <f t="shared" si="75"/>
        <v>0.32759816225691801</v>
      </c>
      <c r="N164" s="1">
        <f t="shared" si="75"/>
        <v>0.22583362674732219</v>
      </c>
      <c r="O164" s="1">
        <f t="shared" si="75"/>
        <v>0.15568105333219656</v>
      </c>
      <c r="P164" s="1">
        <f t="shared" si="75"/>
        <v>0.10732055591410997</v>
      </c>
      <c r="Q164" s="1">
        <f t="shared" si="75"/>
        <v>7.398268109823751E-2</v>
      </c>
      <c r="R164" s="1">
        <f t="shared" si="75"/>
        <v>5.1000826969848832E-2</v>
      </c>
      <c r="S164" s="1">
        <f t="shared" si="75"/>
        <v>3.515801688985324E-2</v>
      </c>
      <c r="T164" s="1">
        <f t="shared" si="75"/>
        <v>2.4236590366622231E-2</v>
      </c>
      <c r="U164" s="1">
        <f t="shared" si="75"/>
        <v>1.6707777188905537E-2</v>
      </c>
      <c r="V164" s="1">
        <f t="shared" si="75"/>
        <v>1.1517701721713604E-2</v>
      </c>
      <c r="W164" s="1">
        <f t="shared" si="75"/>
        <v>7.9398624634791654E-3</v>
      </c>
      <c r="X164" s="1">
        <f t="shared" si="75"/>
        <v>5.4734371024835089E-3</v>
      </c>
      <c r="Y164" s="1">
        <f t="shared" si="75"/>
        <v>3.7731779174567169E-3</v>
      </c>
      <c r="Z164" s="1">
        <f t="shared" si="74"/>
        <v>2.6010843516084598E-3</v>
      </c>
      <c r="AA164" s="1">
        <f t="shared" si="62"/>
        <v>1.7930879360024275E-3</v>
      </c>
      <c r="AB164" s="1">
        <f t="shared" si="62"/>
        <v>1.2360861516272053E-3</v>
      </c>
      <c r="AC164" s="1">
        <f t="shared" si="58"/>
        <v>0.51923076923076927</v>
      </c>
      <c r="AD164" s="1">
        <f t="shared" si="58"/>
        <v>0.35793780687397714</v>
      </c>
      <c r="AE164" s="1">
        <f t="shared" si="58"/>
        <v>0.24674861580248633</v>
      </c>
      <c r="AF164" s="1">
        <f t="shared" si="58"/>
        <v>0.17009904578724591</v>
      </c>
      <c r="AG164" s="1">
        <f t="shared" si="58"/>
        <v>0.11725976773418653</v>
      </c>
      <c r="AH164" s="1">
        <f t="shared" si="54"/>
        <v>8.0834393076332833E-2</v>
      </c>
      <c r="AI164" s="1">
        <f t="shared" si="54"/>
        <v>5.57241348015571E-2</v>
      </c>
      <c r="AJ164" s="1">
        <f t="shared" si="54"/>
        <v>3.8414084416392554E-2</v>
      </c>
      <c r="AK164" s="1">
        <f t="shared" si="54"/>
        <v>2.6481198618959974E-2</v>
      </c>
      <c r="AL164" s="1">
        <f t="shared" si="54"/>
        <v>1.8255124154346877E-2</v>
      </c>
      <c r="AM164" s="1">
        <f t="shared" si="59"/>
        <v>0.5377777777777778</v>
      </c>
      <c r="AN164" s="1">
        <f t="shared" si="59"/>
        <v>0.37072340425531919</v>
      </c>
      <c r="AO164" s="1">
        <f t="shared" si="59"/>
        <v>0.25556251697600724</v>
      </c>
      <c r="AP164" s="1">
        <f t="shared" si="59"/>
        <v>0.17617501170260924</v>
      </c>
      <c r="AQ164" s="1">
        <f t="shared" si="59"/>
        <v>0.12144830593967104</v>
      </c>
      <c r="AR164" s="1">
        <f t="shared" si="55"/>
        <v>8.3721810903092372E-2</v>
      </c>
      <c r="AS164" s="1">
        <f t="shared" si="55"/>
        <v>5.7714610069365804E-2</v>
      </c>
      <c r="AT164" s="1">
        <f t="shared" si="55"/>
        <v>3.9786241835052173E-2</v>
      </c>
      <c r="AU164" s="1">
        <f t="shared" si="55"/>
        <v>2.7427111392674262E-2</v>
      </c>
      <c r="AV164" s="1">
        <f t="shared" si="55"/>
        <v>1.8907200194098854E-2</v>
      </c>
      <c r="BK164" s="1">
        <f t="shared" ca="1" si="60"/>
        <v>0.46049338765442371</v>
      </c>
      <c r="BL164" s="1">
        <f t="shared" ca="1" si="60"/>
        <v>3.0072818727093806</v>
      </c>
      <c r="BM164" s="1">
        <f t="shared" ca="1" si="60"/>
        <v>-48.304255633381167</v>
      </c>
      <c r="BN164" s="1">
        <f t="shared" ca="1" si="60"/>
        <v>322.31739129725355</v>
      </c>
      <c r="BO164" s="1">
        <f t="shared" ca="1" si="60"/>
        <v>-1115.343404106361</v>
      </c>
      <c r="BP164" s="1">
        <f t="shared" ca="1" si="56"/>
        <v>2198.1050869876858</v>
      </c>
      <c r="BQ164" s="1">
        <f t="shared" ca="1" si="56"/>
        <v>-2565.0812879266236</v>
      </c>
      <c r="BR164" s="1">
        <f t="shared" ca="1" si="56"/>
        <v>1754.0012904994387</v>
      </c>
      <c r="BS164" s="1">
        <f t="shared" ca="1" si="56"/>
        <v>-649.27162288119666</v>
      </c>
      <c r="BT164" s="1">
        <f t="shared" ca="1" si="56"/>
        <v>100.41877632197932</v>
      </c>
      <c r="BU164" s="1">
        <f t="shared" ca="1" si="61"/>
        <v>0.58086895742599154</v>
      </c>
      <c r="BV164" s="1">
        <f t="shared" ca="1" si="61"/>
        <v>-0.79863972686865226</v>
      </c>
      <c r="BW164" s="1">
        <f t="shared" ca="1" si="61"/>
        <v>3.2915272220360738</v>
      </c>
      <c r="BX164" s="1">
        <f t="shared" ca="1" si="61"/>
        <v>9.9582513000552062</v>
      </c>
      <c r="BY164" s="1">
        <f t="shared" ca="1" si="61"/>
        <v>-100.95994029651541</v>
      </c>
      <c r="BZ164" s="1">
        <f t="shared" ca="1" si="57"/>
        <v>284.90005743669326</v>
      </c>
      <c r="CA164" s="1">
        <f t="shared" ca="1" si="57"/>
        <v>-403.26711851842214</v>
      </c>
      <c r="CB164" s="1">
        <f t="shared" ca="1" si="57"/>
        <v>311.94609384421244</v>
      </c>
      <c r="CC164" s="1">
        <f t="shared" ca="1" si="57"/>
        <v>-125.94176233365863</v>
      </c>
      <c r="CD164" s="1">
        <f t="shared" ca="1" si="57"/>
        <v>20.791020496878268</v>
      </c>
      <c r="CE164" s="4">
        <f t="shared" ca="1" si="64"/>
        <v>0.3097498191587249</v>
      </c>
      <c r="CF164" s="4">
        <f t="shared" ca="1" si="65"/>
        <v>0.20948095007204437</v>
      </c>
      <c r="CG164" s="4">
        <f t="shared" ca="1" si="70"/>
        <v>-4.0371313559297026E-3</v>
      </c>
      <c r="CH164" s="4">
        <f t="shared" ca="1" si="71"/>
        <v>0.12376092760643165</v>
      </c>
      <c r="CI164" s="8">
        <f t="shared" ca="1" si="66"/>
        <v>0.50035838183639925</v>
      </c>
      <c r="CJ164" s="8">
        <f t="shared" ca="1" si="67"/>
        <v>3.7419395941378553E-2</v>
      </c>
      <c r="CK164" s="8">
        <f t="shared" ca="1" si="72"/>
        <v>3.6534361654067984E-3</v>
      </c>
      <c r="CL164" s="8">
        <f t="shared" ca="1" si="73"/>
        <v>3.6636465354584806E-2</v>
      </c>
    </row>
    <row r="165" spans="1:90" x14ac:dyDescent="0.25">
      <c r="A165" s="7">
        <f>'Calculate Data'!J167</f>
        <v>0.29734848484848486</v>
      </c>
      <c r="B165" s="7">
        <f>'Calculate Data'!K167</f>
        <v>0.4975</v>
      </c>
      <c r="C165" s="7">
        <f>'Calculate Data'!O167</f>
        <v>0.56896551724137934</v>
      </c>
      <c r="D165" s="7">
        <f>'Calculate Data'!B167</f>
        <v>928</v>
      </c>
      <c r="E165" s="2">
        <v>0.69361702127659575</v>
      </c>
      <c r="F165" s="10">
        <v>0.5714285714285714</v>
      </c>
      <c r="G165" s="4">
        <v>0.28813559322033899</v>
      </c>
      <c r="H165" s="8">
        <v>0.51639344262295084</v>
      </c>
      <c r="I165" s="20">
        <v>122</v>
      </c>
      <c r="J165" s="1">
        <f t="shared" si="75"/>
        <v>1</v>
      </c>
      <c r="K165" s="1">
        <f t="shared" si="75"/>
        <v>0.69361702127659575</v>
      </c>
      <c r="L165" s="1">
        <f t="shared" si="75"/>
        <v>0.4811045722046175</v>
      </c>
      <c r="M165" s="1">
        <f t="shared" si="75"/>
        <v>0.33370232029511765</v>
      </c>
      <c r="N165" s="1">
        <f t="shared" si="75"/>
        <v>0.23146160939618801</v>
      </c>
      <c r="O165" s="1">
        <f t="shared" si="75"/>
        <v>0.16054571204927084</v>
      </c>
      <c r="P165" s="1">
        <f t="shared" si="75"/>
        <v>0.11135723857034531</v>
      </c>
      <c r="Q165" s="1">
        <f t="shared" si="75"/>
        <v>7.7239276114750149E-2</v>
      </c>
      <c r="R165" s="1">
        <f t="shared" si="75"/>
        <v>5.3574476624273511E-2</v>
      </c>
      <c r="S165" s="1">
        <f t="shared" si="75"/>
        <v>3.7160168892581204E-2</v>
      </c>
      <c r="T165" s="1">
        <f t="shared" si="75"/>
        <v>2.5774925657407386E-2</v>
      </c>
      <c r="U165" s="1">
        <f t="shared" si="75"/>
        <v>1.7877927158116612E-2</v>
      </c>
      <c r="V165" s="1">
        <f t="shared" si="75"/>
        <v>1.2400434582012801E-2</v>
      </c>
      <c r="W165" s="1">
        <f t="shared" si="75"/>
        <v>8.6011524973110074E-3</v>
      </c>
      <c r="X165" s="1">
        <f t="shared" si="75"/>
        <v>5.9659057747306135E-3</v>
      </c>
      <c r="Y165" s="1">
        <f t="shared" si="75"/>
        <v>4.1380537926854893E-3</v>
      </c>
      <c r="Z165" s="1">
        <f t="shared" si="74"/>
        <v>2.8702245455648288E-3</v>
      </c>
      <c r="AA165" s="1">
        <f t="shared" si="62"/>
        <v>1.9908365996896471E-3</v>
      </c>
      <c r="AB165" s="1">
        <f t="shared" si="62"/>
        <v>1.3808781521251596E-3</v>
      </c>
      <c r="AC165" s="1">
        <f t="shared" si="58"/>
        <v>0.28813559322033899</v>
      </c>
      <c r="AD165" s="1">
        <f t="shared" si="58"/>
        <v>0.19985575189325641</v>
      </c>
      <c r="AE165" s="1">
        <f t="shared" si="58"/>
        <v>0.13862335131319486</v>
      </c>
      <c r="AF165" s="1">
        <f t="shared" si="58"/>
        <v>9.6151516017237287E-2</v>
      </c>
      <c r="AG165" s="1">
        <f t="shared" si="58"/>
        <v>6.6692328131105025E-2</v>
      </c>
      <c r="AH165" s="1">
        <f t="shared" si="54"/>
        <v>4.6258933980298379E-2</v>
      </c>
      <c r="AI165" s="1">
        <f t="shared" si="54"/>
        <v>3.208598399484526E-2</v>
      </c>
      <c r="AJ165" s="1">
        <f t="shared" si="54"/>
        <v>2.2255384643233095E-2</v>
      </c>
      <c r="AK165" s="1">
        <f t="shared" si="54"/>
        <v>1.5436713603604232E-2</v>
      </c>
      <c r="AL165" s="1">
        <f t="shared" si="54"/>
        <v>1.0707167308031873E-2</v>
      </c>
      <c r="AM165" s="1">
        <f t="shared" si="59"/>
        <v>0.51639344262295084</v>
      </c>
      <c r="AN165" s="1">
        <f t="shared" si="59"/>
        <v>0.35817928147889783</v>
      </c>
      <c r="AO165" s="1">
        <f t="shared" si="59"/>
        <v>0.24843924630238445</v>
      </c>
      <c r="AP165" s="1">
        <f t="shared" si="59"/>
        <v>0.1723216899884624</v>
      </c>
      <c r="AQ165" s="1">
        <f t="shared" si="59"/>
        <v>0.11952525731114627</v>
      </c>
      <c r="AR165" s="1">
        <f t="shared" si="55"/>
        <v>8.2904752943475934E-2</v>
      </c>
      <c r="AS165" s="1">
        <f t="shared" si="55"/>
        <v>5.7504147786325857E-2</v>
      </c>
      <c r="AT165" s="1">
        <f t="shared" si="55"/>
        <v>3.9885855698600488E-2</v>
      </c>
      <c r="AU165" s="1">
        <f t="shared" si="55"/>
        <v>2.7665508420731403E-2</v>
      </c>
      <c r="AV165" s="1">
        <f t="shared" si="55"/>
        <v>1.9189267542890295E-2</v>
      </c>
      <c r="BK165" s="1">
        <f t="shared" ca="1" si="60"/>
        <v>0.46049338765442371</v>
      </c>
      <c r="BL165" s="1">
        <f t="shared" ca="1" si="60"/>
        <v>3.0258453410594388</v>
      </c>
      <c r="BM165" s="1">
        <f t="shared" ca="1" si="60"/>
        <v>-48.902445051185197</v>
      </c>
      <c r="BN165" s="1">
        <f t="shared" ca="1" si="60"/>
        <v>328.32315238389748</v>
      </c>
      <c r="BO165" s="1">
        <f t="shared" ca="1" si="60"/>
        <v>-1143.1387923142511</v>
      </c>
      <c r="BP165" s="1">
        <f t="shared" ca="1" si="56"/>
        <v>2266.790587526039</v>
      </c>
      <c r="BQ165" s="1">
        <f t="shared" ca="1" si="56"/>
        <v>-2661.5625170687272</v>
      </c>
      <c r="BR165" s="1">
        <f t="shared" ca="1" si="56"/>
        <v>1831.2095205446903</v>
      </c>
      <c r="BS165" s="1">
        <f t="shared" ca="1" si="56"/>
        <v>-682.03575215392038</v>
      </c>
      <c r="BT165" s="1">
        <f t="shared" ca="1" si="56"/>
        <v>106.13734841193606</v>
      </c>
      <c r="BU165" s="1">
        <f t="shared" ca="1" si="61"/>
        <v>0.58086895742599154</v>
      </c>
      <c r="BV165" s="1">
        <f t="shared" ca="1" si="61"/>
        <v>-0.80356960172586622</v>
      </c>
      <c r="BW165" s="1">
        <f t="shared" ca="1" si="61"/>
        <v>3.33228878076042</v>
      </c>
      <c r="BX165" s="1">
        <f t="shared" ca="1" si="61"/>
        <v>10.143804049499424</v>
      </c>
      <c r="BY165" s="1">
        <f t="shared" ca="1" si="61"/>
        <v>-103.4759552957124</v>
      </c>
      <c r="BZ165" s="1">
        <f t="shared" ca="1" si="57"/>
        <v>293.8024994374357</v>
      </c>
      <c r="CA165" s="1">
        <f t="shared" ca="1" si="57"/>
        <v>-418.43533460981212</v>
      </c>
      <c r="CB165" s="1">
        <f t="shared" ca="1" si="57"/>
        <v>325.67744393254878</v>
      </c>
      <c r="CC165" s="1">
        <f t="shared" ca="1" si="57"/>
        <v>-132.29714894923799</v>
      </c>
      <c r="CD165" s="1">
        <f t="shared" ca="1" si="57"/>
        <v>21.975011717344309</v>
      </c>
      <c r="CE165" s="4">
        <f t="shared" ca="1" si="64"/>
        <v>0.30744100719290657</v>
      </c>
      <c r="CF165" s="4">
        <f t="shared" ca="1" si="65"/>
        <v>-1.9305413972567576E-2</v>
      </c>
      <c r="CG165" s="4">
        <f t="shared" ca="1" si="70"/>
        <v>1.4341646585281983E-3</v>
      </c>
      <c r="CH165" s="4">
        <f t="shared" ca="1" si="71"/>
        <v>0.12154463433395363</v>
      </c>
      <c r="CI165" s="8">
        <f t="shared" ca="1" si="66"/>
        <v>0.49990841852625323</v>
      </c>
      <c r="CJ165" s="8">
        <f t="shared" ca="1" si="67"/>
        <v>1.6485024096697609E-2</v>
      </c>
      <c r="CK165" s="8">
        <f t="shared" ca="1" si="72"/>
        <v>4.708443340174639E-3</v>
      </c>
      <c r="CL165" s="8">
        <f t="shared" ca="1" si="73"/>
        <v>3.6771957344012826E-2</v>
      </c>
    </row>
    <row r="166" spans="1:90" x14ac:dyDescent="0.25">
      <c r="A166" s="7">
        <f>'Calculate Data'!J168</f>
        <v>0.29042904290429045</v>
      </c>
      <c r="B166" s="7">
        <f>'Calculate Data'!K168</f>
        <v>0.60730593607305938</v>
      </c>
      <c r="C166" s="7">
        <f>'Calculate Data'!O168</f>
        <v>0.58045977011494254</v>
      </c>
      <c r="D166" s="7">
        <f>'Calculate Data'!B168</f>
        <v>522</v>
      </c>
      <c r="E166" s="2">
        <v>0.69787234042553192</v>
      </c>
      <c r="F166" s="10">
        <v>0.57407407407407407</v>
      </c>
      <c r="G166" s="4">
        <v>0.3</v>
      </c>
      <c r="H166" s="8">
        <v>0.51923076923076927</v>
      </c>
      <c r="I166" s="20">
        <v>104</v>
      </c>
      <c r="J166" s="1">
        <f t="shared" si="75"/>
        <v>1</v>
      </c>
      <c r="K166" s="1">
        <f t="shared" si="75"/>
        <v>0.69787234042553192</v>
      </c>
      <c r="L166" s="1">
        <f t="shared" si="75"/>
        <v>0.48702580353100949</v>
      </c>
      <c r="M166" s="1">
        <f t="shared" si="75"/>
        <v>0.33988183735781091</v>
      </c>
      <c r="N166" s="1">
        <f t="shared" si="75"/>
        <v>0.23719413330502545</v>
      </c>
      <c r="O166" s="1">
        <f t="shared" si="75"/>
        <v>0.16553122494478373</v>
      </c>
      <c r="P166" s="1">
        <f t="shared" si="75"/>
        <v>0.11551966336572141</v>
      </c>
      <c r="Q166" s="1">
        <f t="shared" si="75"/>
        <v>8.0617977838205582E-2</v>
      </c>
      <c r="R166" s="1">
        <f t="shared" si="75"/>
        <v>5.6261056874322181E-2</v>
      </c>
      <c r="S166" s="1">
        <f t="shared" si="75"/>
        <v>3.9263035435697181E-2</v>
      </c>
      <c r="T166" s="1">
        <f t="shared" si="75"/>
        <v>2.7400586431720584E-2</v>
      </c>
      <c r="U166" s="1">
        <f t="shared" si="75"/>
        <v>1.912211138213692E-2</v>
      </c>
      <c r="V166" s="1">
        <f t="shared" si="75"/>
        <v>1.3344792624129595E-2</v>
      </c>
      <c r="W166" s="1">
        <f t="shared" si="75"/>
        <v>9.3129616610946962E-3</v>
      </c>
      <c r="X166" s="1">
        <f t="shared" si="75"/>
        <v>6.4992583507214041E-3</v>
      </c>
      <c r="Y166" s="1">
        <f t="shared" si="75"/>
        <v>4.5356526362481291E-3</v>
      </c>
      <c r="Z166" s="1">
        <f t="shared" si="74"/>
        <v>3.1653065206157151E-3</v>
      </c>
      <c r="AA166" s="1">
        <f t="shared" si="62"/>
        <v>2.2089798697062864E-3</v>
      </c>
      <c r="AB166" s="1">
        <f t="shared" si="62"/>
        <v>1.5415859516248126E-3</v>
      </c>
      <c r="AC166" s="1">
        <f t="shared" si="58"/>
        <v>0.3</v>
      </c>
      <c r="AD166" s="1">
        <f t="shared" si="58"/>
        <v>0.20936170212765956</v>
      </c>
      <c r="AE166" s="1">
        <f t="shared" si="58"/>
        <v>0.14610774105930285</v>
      </c>
      <c r="AF166" s="1">
        <f t="shared" si="58"/>
        <v>0.10196455120734327</v>
      </c>
      <c r="AG166" s="1">
        <f t="shared" si="58"/>
        <v>7.1158239991507638E-2</v>
      </c>
      <c r="AH166" s="1">
        <f t="shared" si="54"/>
        <v>4.9659367483435114E-2</v>
      </c>
      <c r="AI166" s="1">
        <f t="shared" si="54"/>
        <v>3.4655899009716419E-2</v>
      </c>
      <c r="AJ166" s="1">
        <f t="shared" si="54"/>
        <v>2.4185393351461675E-2</v>
      </c>
      <c r="AK166" s="1">
        <f t="shared" si="54"/>
        <v>1.6878317062296654E-2</v>
      </c>
      <c r="AL166" s="1">
        <f t="shared" si="54"/>
        <v>1.1778910630709153E-2</v>
      </c>
      <c r="AM166" s="1">
        <f t="shared" si="59"/>
        <v>0.51923076923076927</v>
      </c>
      <c r="AN166" s="1">
        <f t="shared" si="59"/>
        <v>0.36235679214402622</v>
      </c>
      <c r="AO166" s="1">
        <f t="shared" si="59"/>
        <v>0.25287878260263957</v>
      </c>
      <c r="AP166" s="1">
        <f t="shared" si="59"/>
        <v>0.17647710785886336</v>
      </c>
      <c r="AQ166" s="1">
        <f t="shared" si="59"/>
        <v>0.123158492292994</v>
      </c>
      <c r="AR166" s="1">
        <f t="shared" si="55"/>
        <v>8.5948905259791555E-2</v>
      </c>
      <c r="AS166" s="1">
        <f t="shared" si="55"/>
        <v>5.9981363670663042E-2</v>
      </c>
      <c r="AT166" s="1">
        <f t="shared" si="55"/>
        <v>4.1859334646760595E-2</v>
      </c>
      <c r="AU166" s="1">
        <f t="shared" si="55"/>
        <v>2.9212471838590364E-2</v>
      </c>
      <c r="AV166" s="1">
        <f t="shared" si="55"/>
        <v>2.0386576091611999E-2</v>
      </c>
      <c r="BK166" s="1">
        <f t="shared" ca="1" si="60"/>
        <v>0.46049338765442371</v>
      </c>
      <c r="BL166" s="1">
        <f t="shared" ca="1" si="60"/>
        <v>3.0444088094094965</v>
      </c>
      <c r="BM166" s="1">
        <f t="shared" ca="1" si="60"/>
        <v>-49.504315634637244</v>
      </c>
      <c r="BN166" s="1">
        <f t="shared" ca="1" si="60"/>
        <v>334.40305773318977</v>
      </c>
      <c r="BO166" s="1">
        <f t="shared" ca="1" si="60"/>
        <v>-1171.450487178708</v>
      </c>
      <c r="BP166" s="1">
        <f t="shared" ca="1" si="56"/>
        <v>2337.1824625956765</v>
      </c>
      <c r="BQ166" s="1">
        <f t="shared" ca="1" si="56"/>
        <v>-2761.0491239361568</v>
      </c>
      <c r="BR166" s="1">
        <f t="shared" ca="1" si="56"/>
        <v>1911.3126892212131</v>
      </c>
      <c r="BS166" s="1">
        <f t="shared" ca="1" si="56"/>
        <v>-716.23755676349845</v>
      </c>
      <c r="BT166" s="1">
        <f t="shared" ca="1" si="56"/>
        <v>112.14358265687952</v>
      </c>
      <c r="BU166" s="1">
        <f t="shared" ca="1" si="61"/>
        <v>0.58086895742599154</v>
      </c>
      <c r="BV166" s="1">
        <f t="shared" ca="1" si="61"/>
        <v>-0.80849947658308008</v>
      </c>
      <c r="BW166" s="1">
        <f t="shared" ca="1" si="61"/>
        <v>3.3733011798461456</v>
      </c>
      <c r="BX166" s="1">
        <f t="shared" ca="1" si="61"/>
        <v>10.331647544711153</v>
      </c>
      <c r="BY166" s="1">
        <f t="shared" ca="1" si="61"/>
        <v>-106.03870593617448</v>
      </c>
      <c r="BZ166" s="1">
        <f t="shared" ca="1" si="57"/>
        <v>302.92610748017012</v>
      </c>
      <c r="CA166" s="1">
        <f t="shared" ca="1" si="57"/>
        <v>-434.07603865745358</v>
      </c>
      <c r="CB166" s="1">
        <f t="shared" ca="1" si="57"/>
        <v>339.92365384615169</v>
      </c>
      <c r="CC166" s="1">
        <f t="shared" ca="1" si="57"/>
        <v>-138.93140708669841</v>
      </c>
      <c r="CD166" s="1">
        <f t="shared" ca="1" si="57"/>
        <v>23.218561418600121</v>
      </c>
      <c r="CE166" s="4">
        <f t="shared" ca="1" si="64"/>
        <v>0.30521089102228416</v>
      </c>
      <c r="CF166" s="4">
        <f t="shared" ca="1" si="65"/>
        <v>-5.2108910222841698E-3</v>
      </c>
      <c r="CG166" s="4">
        <f t="shared" ca="1" si="70"/>
        <v>1.9774409791766365E-3</v>
      </c>
      <c r="CH166" s="4">
        <f t="shared" ca="1" si="71"/>
        <v>0.12124053084329298</v>
      </c>
      <c r="CI166" s="8">
        <f t="shared" ca="1" si="66"/>
        <v>0.49948926999566723</v>
      </c>
      <c r="CJ166" s="8">
        <f t="shared" ca="1" si="67"/>
        <v>1.9741499235102045E-2</v>
      </c>
      <c r="CK166" s="8">
        <f t="shared" ca="1" si="72"/>
        <v>2.2599251648271874E-3</v>
      </c>
      <c r="CL166" s="8">
        <f t="shared" ca="1" si="73"/>
        <v>3.5665763533552976E-2</v>
      </c>
    </row>
    <row r="167" spans="1:90" x14ac:dyDescent="0.25">
      <c r="A167" s="7">
        <f>'Calculate Data'!J169</f>
        <v>0.64912280701754388</v>
      </c>
      <c r="B167" s="7">
        <f>'Calculate Data'!K169</f>
        <v>0.33333333333333331</v>
      </c>
      <c r="C167" s="7">
        <f>'Calculate Data'!O169</f>
        <v>0.5</v>
      </c>
      <c r="D167" s="7">
        <f>'Calculate Data'!B169</f>
        <v>114</v>
      </c>
      <c r="E167" s="2">
        <v>0.7021276595744681</v>
      </c>
      <c r="F167" s="10">
        <v>0.57446808510638303</v>
      </c>
      <c r="G167" s="4">
        <v>0.25</v>
      </c>
      <c r="H167" s="8">
        <v>0.54022988505747127</v>
      </c>
      <c r="I167" s="20">
        <v>87</v>
      </c>
      <c r="J167" s="1">
        <f t="shared" si="75"/>
        <v>1</v>
      </c>
      <c r="K167" s="1">
        <f t="shared" si="75"/>
        <v>0.7021276595744681</v>
      </c>
      <c r="L167" s="1">
        <f t="shared" si="75"/>
        <v>0.49298325033952017</v>
      </c>
      <c r="M167" s="1">
        <f t="shared" si="75"/>
        <v>0.3461371757703014</v>
      </c>
      <c r="N167" s="1">
        <f t="shared" si="75"/>
        <v>0.24303248511531803</v>
      </c>
      <c r="O167" s="1">
        <f t="shared" si="75"/>
        <v>0.17063982997458499</v>
      </c>
      <c r="P167" s="1">
        <f t="shared" si="75"/>
        <v>0.11981094445024054</v>
      </c>
      <c r="Q167" s="1">
        <f t="shared" si="75"/>
        <v>8.4122578018253999E-2</v>
      </c>
      <c r="R167" s="1">
        <f t="shared" si="75"/>
        <v>5.9064788821327277E-2</v>
      </c>
      <c r="S167" s="1">
        <f t="shared" si="75"/>
        <v>4.1471021938378726E-2</v>
      </c>
      <c r="T167" s="1">
        <f t="shared" si="75"/>
        <v>2.9117951573755279E-2</v>
      </c>
      <c r="U167" s="1">
        <f t="shared" si="75"/>
        <v>2.0444519190083492E-2</v>
      </c>
      <c r="V167" s="1">
        <f t="shared" si="75"/>
        <v>1.4354662410058623E-2</v>
      </c>
      <c r="W167" s="1">
        <f t="shared" si="75"/>
        <v>1.0078805521956054E-2</v>
      </c>
      <c r="X167" s="1">
        <f t="shared" si="75"/>
        <v>7.0766081324372312E-3</v>
      </c>
      <c r="Y167" s="1">
        <f t="shared" si="75"/>
        <v>4.9686823057538002E-3</v>
      </c>
      <c r="Z167" s="1">
        <f t="shared" si="74"/>
        <v>3.4886492785079879E-3</v>
      </c>
      <c r="AA167" s="1">
        <f t="shared" si="62"/>
        <v>2.4494771529949702E-3</v>
      </c>
      <c r="AB167" s="1">
        <f t="shared" si="62"/>
        <v>1.7198456606134899E-3</v>
      </c>
      <c r="AC167" s="1">
        <f t="shared" si="58"/>
        <v>0.25</v>
      </c>
      <c r="AD167" s="1">
        <f t="shared" si="58"/>
        <v>0.17553191489361702</v>
      </c>
      <c r="AE167" s="1">
        <f t="shared" si="58"/>
        <v>0.12324581258488004</v>
      </c>
      <c r="AF167" s="1">
        <f t="shared" si="58"/>
        <v>8.6534293942575349E-2</v>
      </c>
      <c r="AG167" s="1">
        <f t="shared" si="58"/>
        <v>6.0758121278829506E-2</v>
      </c>
      <c r="AH167" s="1">
        <f t="shared" si="54"/>
        <v>4.2659957493646247E-2</v>
      </c>
      <c r="AI167" s="1">
        <f t="shared" si="54"/>
        <v>2.9952736112560135E-2</v>
      </c>
      <c r="AJ167" s="1">
        <f t="shared" si="54"/>
        <v>2.10306445045635E-2</v>
      </c>
      <c r="AK167" s="1">
        <f t="shared" si="54"/>
        <v>1.4766197205331819E-2</v>
      </c>
      <c r="AL167" s="1">
        <f t="shared" si="54"/>
        <v>1.0367755484594681E-2</v>
      </c>
      <c r="AM167" s="1">
        <f t="shared" si="59"/>
        <v>0.54022988505747127</v>
      </c>
      <c r="AN167" s="1">
        <f t="shared" si="59"/>
        <v>0.37931034482758624</v>
      </c>
      <c r="AO167" s="1">
        <f t="shared" si="59"/>
        <v>0.26632428466617758</v>
      </c>
      <c r="AP167" s="1">
        <f t="shared" si="59"/>
        <v>0.18699364668050766</v>
      </c>
      <c r="AQ167" s="1">
        <f t="shared" si="59"/>
        <v>0.13129341149907986</v>
      </c>
      <c r="AR167" s="1">
        <f t="shared" si="55"/>
        <v>9.2184735733396486E-2</v>
      </c>
      <c r="AS167" s="1">
        <f t="shared" si="55"/>
        <v>6.4725452748980519E-2</v>
      </c>
      <c r="AT167" s="1">
        <f t="shared" si="55"/>
        <v>4.5445530653539519E-2</v>
      </c>
      <c r="AU167" s="1">
        <f t="shared" si="55"/>
        <v>3.1908564075889448E-2</v>
      </c>
      <c r="AV167" s="1">
        <f t="shared" si="55"/>
        <v>2.2403885414986207E-2</v>
      </c>
      <c r="BK167" s="1">
        <f t="shared" ca="1" si="60"/>
        <v>0.46049338765442371</v>
      </c>
      <c r="BL167" s="1">
        <f t="shared" ca="1" si="60"/>
        <v>3.0629722777595547</v>
      </c>
      <c r="BM167" s="1">
        <f t="shared" ca="1" si="60"/>
        <v>-50.109867383737324</v>
      </c>
      <c r="BN167" s="1">
        <f t="shared" ca="1" si="60"/>
        <v>340.55756221790733</v>
      </c>
      <c r="BO167" s="1">
        <f t="shared" ca="1" si="60"/>
        <v>-1200.2848431435443</v>
      </c>
      <c r="BP167" s="1">
        <f t="shared" ca="1" si="56"/>
        <v>2409.3123105319937</v>
      </c>
      <c r="BQ167" s="1">
        <f t="shared" ca="1" si="56"/>
        <v>-2863.615540196085</v>
      </c>
      <c r="BR167" s="1">
        <f t="shared" ca="1" si="56"/>
        <v>1994.4006923489603</v>
      </c>
      <c r="BS167" s="1">
        <f t="shared" ca="1" si="56"/>
        <v>-751.93077390352732</v>
      </c>
      <c r="BT167" s="1">
        <f t="shared" ca="1" si="56"/>
        <v>118.45006187126086</v>
      </c>
      <c r="BU167" s="1">
        <f t="shared" ca="1" si="61"/>
        <v>0.58086895742599154</v>
      </c>
      <c r="BV167" s="1">
        <f t="shared" ca="1" si="61"/>
        <v>-0.81342935144029405</v>
      </c>
      <c r="BW167" s="1">
        <f t="shared" ca="1" si="61"/>
        <v>3.4145644192932529</v>
      </c>
      <c r="BX167" s="1">
        <f t="shared" ca="1" si="61"/>
        <v>10.521795839345407</v>
      </c>
      <c r="BY167" s="1">
        <f t="shared" ca="1" si="61"/>
        <v>-108.64876741677364</v>
      </c>
      <c r="BZ167" s="1">
        <f t="shared" ca="1" si="57"/>
        <v>312.27497707771903</v>
      </c>
      <c r="CA167" s="1">
        <f t="shared" ca="1" si="57"/>
        <v>-450.20093237391558</v>
      </c>
      <c r="CB167" s="1">
        <f t="shared" ca="1" si="57"/>
        <v>354.70071140101595</v>
      </c>
      <c r="CC167" s="1">
        <f t="shared" ca="1" si="57"/>
        <v>-145.85496036017287</v>
      </c>
      <c r="CD167" s="1">
        <f t="shared" ca="1" si="57"/>
        <v>24.524274786276763</v>
      </c>
      <c r="CE167" s="4">
        <f t="shared" ca="1" si="64"/>
        <v>0.30306800864212846</v>
      </c>
      <c r="CF167" s="4">
        <f t="shared" ca="1" si="65"/>
        <v>-5.3068008642128461E-2</v>
      </c>
      <c r="CG167" s="4">
        <f t="shared" ca="1" si="70"/>
        <v>-2.8074311352089482E-3</v>
      </c>
      <c r="CH167" s="4">
        <f t="shared" ca="1" si="71"/>
        <v>0.12031835396127898</v>
      </c>
      <c r="CI167" s="8">
        <f t="shared" ca="1" si="66"/>
        <v>0.49910297877401888</v>
      </c>
      <c r="CJ167" s="8">
        <f t="shared" ca="1" si="67"/>
        <v>4.1126906283452391E-2</v>
      </c>
      <c r="CK167" s="8">
        <f t="shared" ca="1" si="72"/>
        <v>1.351190668422171E-4</v>
      </c>
      <c r="CL167" s="8">
        <f t="shared" ca="1" si="73"/>
        <v>3.5206063884072658E-2</v>
      </c>
    </row>
    <row r="168" spans="1:90" x14ac:dyDescent="0.25">
      <c r="A168" s="7">
        <f>'Calculate Data'!J170</f>
        <v>0.58100558659217882</v>
      </c>
      <c r="B168" s="7">
        <f>'Calculate Data'!K170</f>
        <v>0.32402234636871508</v>
      </c>
      <c r="C168" s="7">
        <f>'Calculate Data'!O170</f>
        <v>0.5</v>
      </c>
      <c r="D168" s="7">
        <f>'Calculate Data'!B170</f>
        <v>358</v>
      </c>
      <c r="E168" s="2">
        <v>0.70638297872340428</v>
      </c>
      <c r="F168" s="10">
        <v>0.57668711656441718</v>
      </c>
      <c r="G168" s="4">
        <v>0.20394736842105263</v>
      </c>
      <c r="H168" s="8">
        <v>0.51746031746031751</v>
      </c>
      <c r="I168" s="20">
        <v>315</v>
      </c>
      <c r="J168" s="1">
        <f t="shared" si="75"/>
        <v>1</v>
      </c>
      <c r="K168" s="1">
        <f t="shared" si="75"/>
        <v>0.70638297872340428</v>
      </c>
      <c r="L168" s="1">
        <f t="shared" si="75"/>
        <v>0.49897691263014943</v>
      </c>
      <c r="M168" s="1">
        <f t="shared" si="75"/>
        <v>0.35246879785789281</v>
      </c>
      <c r="N168" s="1">
        <f t="shared" si="75"/>
        <v>0.24897795933791578</v>
      </c>
      <c r="O168" s="1">
        <f t="shared" si="75"/>
        <v>0.17587379255359156</v>
      </c>
      <c r="P168" s="1">
        <f t="shared" si="75"/>
        <v>0.12423425346338809</v>
      </c>
      <c r="Q168" s="1">
        <f t="shared" si="75"/>
        <v>8.7756962020946488E-2</v>
      </c>
      <c r="R168" s="1">
        <f t="shared" si="75"/>
        <v>6.199002423607284E-2</v>
      </c>
      <c r="S168" s="1">
        <f t="shared" si="75"/>
        <v>4.3788697971013153E-2</v>
      </c>
      <c r="T168" s="1">
        <f t="shared" si="75"/>
        <v>3.0931590907183764E-2</v>
      </c>
      <c r="U168" s="1">
        <f t="shared" si="75"/>
        <v>2.1849549321670235E-2</v>
      </c>
      <c r="V168" s="1">
        <f t="shared" si="75"/>
        <v>1.5434149733605356E-2</v>
      </c>
      <c r="W168" s="1">
        <f t="shared" si="75"/>
        <v>1.0902420662887187E-2</v>
      </c>
      <c r="X168" s="1">
        <f t="shared" si="75"/>
        <v>7.7012843831458441E-3</v>
      </c>
      <c r="Y168" s="1">
        <f t="shared" si="75"/>
        <v>5.4400562025625964E-3</v>
      </c>
      <c r="Z168" s="1">
        <f t="shared" si="74"/>
        <v>3.842763104788898E-3</v>
      </c>
      <c r="AA168" s="1">
        <f t="shared" si="74"/>
        <v>2.7144624484891789E-3</v>
      </c>
      <c r="AB168" s="1">
        <f t="shared" si="74"/>
        <v>1.9174500699966116E-3</v>
      </c>
      <c r="AC168" s="1">
        <f t="shared" si="58"/>
        <v>0.20394736842105263</v>
      </c>
      <c r="AD168" s="1">
        <f t="shared" si="58"/>
        <v>0.14406494960806271</v>
      </c>
      <c r="AE168" s="1">
        <f t="shared" si="58"/>
        <v>0.10176502823378047</v>
      </c>
      <c r="AF168" s="1">
        <f t="shared" si="58"/>
        <v>7.1885083773649189E-2</v>
      </c>
      <c r="AG168" s="1">
        <f t="shared" si="58"/>
        <v>5.0778399601811769E-2</v>
      </c>
      <c r="AH168" s="1">
        <f t="shared" si="54"/>
        <v>3.586899716553512E-2</v>
      </c>
      <c r="AI168" s="1">
        <f t="shared" si="54"/>
        <v>2.5337249061612045E-2</v>
      </c>
      <c r="AJ168" s="1">
        <f t="shared" si="54"/>
        <v>1.7897801464798295E-2</v>
      </c>
      <c r="AK168" s="1">
        <f t="shared" si="54"/>
        <v>1.2642702311304328E-2</v>
      </c>
      <c r="AL168" s="1">
        <f t="shared" si="54"/>
        <v>8.9305897177724188E-3</v>
      </c>
      <c r="AM168" s="1">
        <f t="shared" si="59"/>
        <v>0.51746031746031751</v>
      </c>
      <c r="AN168" s="1">
        <f t="shared" si="59"/>
        <v>0.36552516041877747</v>
      </c>
      <c r="AO168" s="1">
        <f t="shared" si="59"/>
        <v>0.25820075161496625</v>
      </c>
      <c r="AP168" s="1">
        <f t="shared" si="59"/>
        <v>0.18238861603440171</v>
      </c>
      <c r="AQ168" s="1">
        <f t="shared" si="59"/>
        <v>0.12883621387961991</v>
      </c>
      <c r="AR168" s="1">
        <f t="shared" si="55"/>
        <v>9.1007708527731518E-2</v>
      </c>
      <c r="AS168" s="1">
        <f t="shared" si="55"/>
        <v>6.4286296236610349E-2</v>
      </c>
      <c r="AT168" s="1">
        <f t="shared" si="55"/>
        <v>4.5410745426711994E-2</v>
      </c>
      <c r="AU168" s="1">
        <f t="shared" si="55"/>
        <v>3.2077377620571029E-2</v>
      </c>
      <c r="AV168" s="1">
        <f t="shared" si="55"/>
        <v>2.2658913553254428E-2</v>
      </c>
      <c r="BK168" s="1">
        <f t="shared" ca="1" si="60"/>
        <v>0.46049338765442371</v>
      </c>
      <c r="BL168" s="1">
        <f t="shared" ca="1" si="60"/>
        <v>3.0815357461096125</v>
      </c>
      <c r="BM168" s="1">
        <f t="shared" ca="1" si="60"/>
        <v>-50.719100298485429</v>
      </c>
      <c r="BN168" s="1">
        <f t="shared" ca="1" si="60"/>
        <v>346.78712071082725</v>
      </c>
      <c r="BO168" s="1">
        <f t="shared" ca="1" si="60"/>
        <v>-1229.6482535176701</v>
      </c>
      <c r="BP168" s="1">
        <f t="shared" ca="1" si="56"/>
        <v>2483.2121173727678</v>
      </c>
      <c r="BQ168" s="1">
        <f t="shared" ca="1" si="56"/>
        <v>-2969.3375715786137</v>
      </c>
      <c r="BR168" s="1">
        <f t="shared" ca="1" si="56"/>
        <v>2080.565645230683</v>
      </c>
      <c r="BS168" s="1">
        <f t="shared" ca="1" si="56"/>
        <v>-789.17080426939242</v>
      </c>
      <c r="BT168" s="1">
        <f t="shared" ca="1" si="56"/>
        <v>125.06983772031047</v>
      </c>
      <c r="BU168" s="1">
        <f t="shared" ca="1" si="61"/>
        <v>0.58086895742599154</v>
      </c>
      <c r="BV168" s="1">
        <f t="shared" ca="1" si="61"/>
        <v>-0.8183592262975079</v>
      </c>
      <c r="BW168" s="1">
        <f t="shared" ca="1" si="61"/>
        <v>3.4560784991017401</v>
      </c>
      <c r="BX168" s="1">
        <f t="shared" ca="1" si="61"/>
        <v>10.714262987057204</v>
      </c>
      <c r="BY168" s="1">
        <f t="shared" ca="1" si="61"/>
        <v>-111.30671845441758</v>
      </c>
      <c r="BZ168" s="1">
        <f t="shared" ca="1" si="57"/>
        <v>321.85325399365564</v>
      </c>
      <c r="CA168" s="1">
        <f t="shared" ca="1" si="57"/>
        <v>-466.82193349392617</v>
      </c>
      <c r="CB168" s="1">
        <f t="shared" ca="1" si="57"/>
        <v>370.02499914431087</v>
      </c>
      <c r="CC168" s="1">
        <f t="shared" ca="1" si="57"/>
        <v>-153.07855505975857</v>
      </c>
      <c r="CD168" s="1">
        <f t="shared" ca="1" si="57"/>
        <v>25.89485407835091</v>
      </c>
      <c r="CE168" s="4">
        <f t="shared" ca="1" si="64"/>
        <v>0.30102050419098703</v>
      </c>
      <c r="CF168" s="4">
        <f t="shared" ca="1" si="65"/>
        <v>-9.7073135769934399E-2</v>
      </c>
      <c r="CG168" s="4">
        <f t="shared" ca="1" si="70"/>
        <v>-1.1615958148836454E-3</v>
      </c>
      <c r="CH168" s="4">
        <f t="shared" ca="1" si="71"/>
        <v>0.12036126081773239</v>
      </c>
      <c r="CI168" s="8">
        <f t="shared" ca="1" si="66"/>
        <v>0.49875142550252605</v>
      </c>
      <c r="CJ168" s="8">
        <f t="shared" ca="1" si="67"/>
        <v>1.8708891957791463E-2</v>
      </c>
      <c r="CK168" s="8">
        <f t="shared" ca="1" si="72"/>
        <v>2.8570761089398082E-3</v>
      </c>
      <c r="CL168" s="8">
        <f t="shared" ca="1" si="73"/>
        <v>3.7781727710253732E-2</v>
      </c>
    </row>
    <row r="169" spans="1:90" x14ac:dyDescent="0.25">
      <c r="A169" s="7">
        <f>'Calculate Data'!J171</f>
        <v>0.34265734265734266</v>
      </c>
      <c r="B169" s="7">
        <f>'Calculate Data'!K171</f>
        <v>0.51984126984126988</v>
      </c>
      <c r="C169" s="7">
        <f>'Calculate Data'!O171</f>
        <v>0.53159851301115246</v>
      </c>
      <c r="D169" s="7">
        <f>'Calculate Data'!B171</f>
        <v>538</v>
      </c>
      <c r="E169" s="2">
        <v>0.71063829787234045</v>
      </c>
      <c r="F169" s="10">
        <v>0.57692307692307687</v>
      </c>
      <c r="G169" s="4">
        <v>0.29729729729729731</v>
      </c>
      <c r="H169" s="8">
        <v>0.51315789473684215</v>
      </c>
      <c r="I169" s="20">
        <v>152</v>
      </c>
      <c r="J169" s="1">
        <f t="shared" si="75"/>
        <v>1</v>
      </c>
      <c r="K169" s="1">
        <f t="shared" si="75"/>
        <v>0.71063829787234045</v>
      </c>
      <c r="L169" s="1">
        <f t="shared" si="75"/>
        <v>0.50500679040289731</v>
      </c>
      <c r="M169" s="1">
        <f t="shared" si="75"/>
        <v>0.35887716594588875</v>
      </c>
      <c r="N169" s="1">
        <f t="shared" si="75"/>
        <v>0.25503185835303588</v>
      </c>
      <c r="O169" s="1">
        <f t="shared" si="75"/>
        <v>0.18123540572322125</v>
      </c>
      <c r="P169" s="1">
        <f t="shared" si="75"/>
        <v>0.12879282023735297</v>
      </c>
      <c r="Q169" s="1">
        <f t="shared" si="75"/>
        <v>9.1525110551650857E-2</v>
      </c>
      <c r="R169" s="1">
        <f t="shared" si="75"/>
        <v>6.5041248775002961E-2</v>
      </c>
      <c r="S169" s="1">
        <f t="shared" si="75"/>
        <v>4.6220802320959549E-2</v>
      </c>
      <c r="T169" s="1">
        <f t="shared" si="75"/>
        <v>3.284627228766062E-2</v>
      </c>
      <c r="U169" s="1">
        <f t="shared" si="75"/>
        <v>2.334181902995457E-2</v>
      </c>
      <c r="V169" s="1">
        <f t="shared" si="75"/>
        <v>1.6587590544691125E-2</v>
      </c>
      <c r="W169" s="1">
        <f t="shared" si="75"/>
        <v>1.1787777110482629E-2</v>
      </c>
      <c r="X169" s="1">
        <f t="shared" si="75"/>
        <v>8.3768458614919099E-3</v>
      </c>
      <c r="Y169" s="1">
        <f t="shared" si="75"/>
        <v>5.9529074845495718E-3</v>
      </c>
      <c r="Z169" s="1">
        <f t="shared" si="74"/>
        <v>4.2303640422118238E-3</v>
      </c>
      <c r="AA169" s="1">
        <f t="shared" si="74"/>
        <v>3.0062587023377643E-3</v>
      </c>
      <c r="AB169" s="1">
        <f t="shared" si="74"/>
        <v>2.1363625671932201E-3</v>
      </c>
      <c r="AC169" s="1">
        <f t="shared" si="58"/>
        <v>0.29729729729729731</v>
      </c>
      <c r="AD169" s="1">
        <f t="shared" si="58"/>
        <v>0.21127084531339851</v>
      </c>
      <c r="AE169" s="1">
        <f t="shared" si="58"/>
        <v>0.15013715390356408</v>
      </c>
      <c r="AF169" s="1">
        <f t="shared" si="58"/>
        <v>0.10669321149742639</v>
      </c>
      <c r="AG169" s="1">
        <f t="shared" si="58"/>
        <v>7.5820282213064721E-2</v>
      </c>
      <c r="AH169" s="1">
        <f t="shared" si="54"/>
        <v>5.3880796296092805E-2</v>
      </c>
      <c r="AI169" s="1">
        <f t="shared" si="54"/>
        <v>3.82897573678617E-2</v>
      </c>
      <c r="AJ169" s="1">
        <f t="shared" si="54"/>
        <v>2.7210168001842148E-2</v>
      </c>
      <c r="AK169" s="1">
        <f t="shared" si="54"/>
        <v>1.9336587473649528E-2</v>
      </c>
      <c r="AL169" s="1">
        <f t="shared" si="54"/>
        <v>1.3741319608933921E-2</v>
      </c>
      <c r="AM169" s="1">
        <f t="shared" si="59"/>
        <v>0.51315789473684215</v>
      </c>
      <c r="AN169" s="1">
        <f t="shared" si="59"/>
        <v>0.36466965285554315</v>
      </c>
      <c r="AO169" s="1">
        <f t="shared" si="59"/>
        <v>0.2591482213909605</v>
      </c>
      <c r="AP169" s="1">
        <f t="shared" si="59"/>
        <v>0.1841606509459166</v>
      </c>
      <c r="AQ169" s="1">
        <f t="shared" si="59"/>
        <v>0.13087161152326843</v>
      </c>
      <c r="AR169" s="1">
        <f t="shared" si="55"/>
        <v>9.3002379252705644E-2</v>
      </c>
      <c r="AS169" s="1">
        <f t="shared" si="55"/>
        <v>6.6091052490220611E-2</v>
      </c>
      <c r="AT169" s="1">
        <f t="shared" si="55"/>
        <v>4.6966833046241892E-2</v>
      </c>
      <c r="AU169" s="1">
        <f t="shared" si="55"/>
        <v>3.3376430292435734E-2</v>
      </c>
      <c r="AV169" s="1">
        <f t="shared" si="55"/>
        <v>2.371856961207135E-2</v>
      </c>
      <c r="BK169" s="1">
        <f t="shared" ca="1" si="60"/>
        <v>0.46049338765442371</v>
      </c>
      <c r="BL169" s="1">
        <f t="shared" ca="1" si="60"/>
        <v>3.1000992144596706</v>
      </c>
      <c r="BM169" s="1">
        <f t="shared" ca="1" si="60"/>
        <v>-51.33201437888156</v>
      </c>
      <c r="BN169" s="1">
        <f t="shared" ca="1" si="60"/>
        <v>353.09218808472639</v>
      </c>
      <c r="BO169" s="1">
        <f t="shared" ca="1" si="60"/>
        <v>-1259.5471504750972</v>
      </c>
      <c r="BP169" s="1">
        <f t="shared" ca="1" si="56"/>
        <v>2558.9142592222015</v>
      </c>
      <c r="BQ169" s="1">
        <f t="shared" ca="1" si="56"/>
        <v>-3078.292414684528</v>
      </c>
      <c r="BR169" s="1">
        <f t="shared" ca="1" si="56"/>
        <v>2169.9019234992802</v>
      </c>
      <c r="BS169" s="1">
        <f t="shared" ca="1" si="56"/>
        <v>-828.01475300256254</v>
      </c>
      <c r="BT169" s="1">
        <f t="shared" ca="1" si="56"/>
        <v>132.0164451889321</v>
      </c>
      <c r="BU169" s="1">
        <f t="shared" ca="1" si="61"/>
        <v>0.58086895742599154</v>
      </c>
      <c r="BV169" s="1">
        <f t="shared" ca="1" si="61"/>
        <v>-0.82328910115472187</v>
      </c>
      <c r="BW169" s="1">
        <f t="shared" ca="1" si="61"/>
        <v>3.4978434192716081</v>
      </c>
      <c r="BX169" s="1">
        <f t="shared" ca="1" si="61"/>
        <v>10.909063041501557</v>
      </c>
      <c r="BY169" s="1">
        <f t="shared" ca="1" si="61"/>
        <v>-114.01314128405008</v>
      </c>
      <c r="BZ169" s="1">
        <f t="shared" ca="1" si="57"/>
        <v>331.66513454871171</v>
      </c>
      <c r="CA169" s="1">
        <f t="shared" ca="1" si="57"/>
        <v>-483.95117841678945</v>
      </c>
      <c r="CB169" s="1">
        <f t="shared" ca="1" si="57"/>
        <v>385.91330161901044</v>
      </c>
      <c r="CC169" s="1">
        <f t="shared" ca="1" si="57"/>
        <v>-160.6132680936422</v>
      </c>
      <c r="CD169" s="1">
        <f t="shared" ca="1" si="57"/>
        <v>27.333101620830355</v>
      </c>
      <c r="CE169" s="4">
        <f t="shared" ca="1" si="64"/>
        <v>0.29907605618490152</v>
      </c>
      <c r="CF169" s="4">
        <f t="shared" ca="1" si="65"/>
        <v>-1.7787588876042038E-3</v>
      </c>
      <c r="CG169" s="4">
        <f t="shared" ca="1" si="70"/>
        <v>-7.402356343062925E-4</v>
      </c>
      <c r="CH169" s="4">
        <f t="shared" ca="1" si="71"/>
        <v>0.12002946574124072</v>
      </c>
      <c r="CI169" s="8">
        <f t="shared" ca="1" si="66"/>
        <v>0.49843631111520637</v>
      </c>
      <c r="CJ169" s="8">
        <f t="shared" ca="1" si="67"/>
        <v>1.4721583621635781E-2</v>
      </c>
      <c r="CK169" s="8">
        <f t="shared" ca="1" si="72"/>
        <v>2.1508465510611431E-4</v>
      </c>
      <c r="CL169" s="8">
        <f t="shared" ca="1" si="73"/>
        <v>3.666547419014813E-2</v>
      </c>
    </row>
    <row r="170" spans="1:90" x14ac:dyDescent="0.25">
      <c r="A170" s="7">
        <f>'Calculate Data'!J172</f>
        <v>0.55020080321285136</v>
      </c>
      <c r="B170" s="7">
        <f>'Calculate Data'!K172</f>
        <v>0.44444444444444442</v>
      </c>
      <c r="C170" s="7">
        <f>'Calculate Data'!O172</f>
        <v>0.49700598802395207</v>
      </c>
      <c r="D170" s="7">
        <f>'Calculate Data'!B172</f>
        <v>501</v>
      </c>
      <c r="E170" s="2">
        <v>0.71489361702127663</v>
      </c>
      <c r="F170" s="10">
        <v>0.58064516129032262</v>
      </c>
      <c r="G170" s="4">
        <v>0.25153374233128833</v>
      </c>
      <c r="H170" s="8">
        <v>0.48742138364779874</v>
      </c>
      <c r="I170" s="20">
        <v>318</v>
      </c>
      <c r="J170" s="1">
        <f t="shared" si="75"/>
        <v>1</v>
      </c>
      <c r="K170" s="1">
        <f t="shared" si="75"/>
        <v>0.71489361702127663</v>
      </c>
      <c r="L170" s="1">
        <f t="shared" si="75"/>
        <v>0.51107288365776371</v>
      </c>
      <c r="M170" s="1">
        <f t="shared" si="75"/>
        <v>0.36536274235959282</v>
      </c>
      <c r="N170" s="1">
        <f t="shared" si="75"/>
        <v>0.26119549241026208</v>
      </c>
      <c r="O170" s="1">
        <f t="shared" si="75"/>
        <v>0.18672699031882567</v>
      </c>
      <c r="P170" s="1">
        <f t="shared" si="75"/>
        <v>0.13348993350452218</v>
      </c>
      <c r="Q170" s="1">
        <f t="shared" si="75"/>
        <v>9.5431101398977564E-2</v>
      </c>
      <c r="R170" s="1">
        <f t="shared" si="75"/>
        <v>6.822308525543927E-2</v>
      </c>
      <c r="S170" s="1">
        <f t="shared" si="75"/>
        <v>4.8772248182611909E-2</v>
      </c>
      <c r="T170" s="1">
        <f t="shared" si="75"/>
        <v>3.4866968913526808E-2</v>
      </c>
      <c r="U170" s="1">
        <f t="shared" si="75"/>
        <v>2.4926173521159594E-2</v>
      </c>
      <c r="V170" s="1">
        <f t="shared" si="75"/>
        <v>1.781956234704175E-2</v>
      </c>
      <c r="W170" s="1">
        <f t="shared" si="75"/>
        <v>1.2739091380012826E-2</v>
      </c>
      <c r="X170" s="1">
        <f t="shared" si="75"/>
        <v>9.1070951142219348E-3</v>
      </c>
      <c r="Y170" s="1">
        <f t="shared" si="75"/>
        <v>6.5106041667629157E-3</v>
      </c>
      <c r="Z170" s="1">
        <f t="shared" si="74"/>
        <v>4.6543893617709354E-3</v>
      </c>
      <c r="AA170" s="1">
        <f t="shared" si="74"/>
        <v>3.3273932458617751E-3</v>
      </c>
      <c r="AB170" s="1">
        <f t="shared" si="74"/>
        <v>2.3787321927862901E-3</v>
      </c>
      <c r="AC170" s="1">
        <f t="shared" si="58"/>
        <v>0.25153374233128833</v>
      </c>
      <c r="AD170" s="1">
        <f t="shared" si="58"/>
        <v>0.17981986685811252</v>
      </c>
      <c r="AE170" s="1">
        <f t="shared" si="58"/>
        <v>0.12855207503048044</v>
      </c>
      <c r="AF170" s="1">
        <f t="shared" si="58"/>
        <v>9.1901057894130708E-2</v>
      </c>
      <c r="AG170" s="1">
        <f t="shared" si="58"/>
        <v>6.5699479686016846E-2</v>
      </c>
      <c r="AH170" s="1">
        <f t="shared" ref="AH170:AL220" si="76">$G170*O170</f>
        <v>4.6968138669152469E-2</v>
      </c>
      <c r="AI170" s="1">
        <f t="shared" si="76"/>
        <v>3.3577222537947295E-2</v>
      </c>
      <c r="AJ170" s="1">
        <f t="shared" si="76"/>
        <v>2.4004142069681472E-2</v>
      </c>
      <c r="AK170" s="1">
        <f t="shared" si="76"/>
        <v>1.7160407947687178E-2</v>
      </c>
      <c r="AL170" s="1">
        <f t="shared" si="76"/>
        <v>1.2267866107282749E-2</v>
      </c>
      <c r="AM170" s="1">
        <f t="shared" si="59"/>
        <v>0.48742138364779874</v>
      </c>
      <c r="AN170" s="1">
        <f t="shared" si="59"/>
        <v>0.34845443596949016</v>
      </c>
      <c r="AO170" s="1">
        <f t="shared" si="59"/>
        <v>0.24910785209733766</v>
      </c>
      <c r="AP170" s="1">
        <f t="shared" si="59"/>
        <v>0.17808561341426693</v>
      </c>
      <c r="AQ170" s="1">
        <f t="shared" si="59"/>
        <v>0.12731226831317805</v>
      </c>
      <c r="AR170" s="1">
        <f t="shared" ref="AR170:AV220" si="77">$H170*O170</f>
        <v>9.1014727985591126E-2</v>
      </c>
      <c r="AS170" s="1">
        <f t="shared" si="77"/>
        <v>6.5065848091826847E-2</v>
      </c>
      <c r="AT170" s="1">
        <f t="shared" si="77"/>
        <v>4.6515159486923023E-2</v>
      </c>
      <c r="AU170" s="1">
        <f t="shared" si="77"/>
        <v>3.3253390611927947E-2</v>
      </c>
      <c r="AV170" s="1">
        <f t="shared" si="77"/>
        <v>2.3772636692782536E-2</v>
      </c>
      <c r="BK170" s="1">
        <f t="shared" ca="1" si="60"/>
        <v>0.46049338765442371</v>
      </c>
      <c r="BL170" s="1">
        <f t="shared" ca="1" si="60"/>
        <v>3.1186626828097284</v>
      </c>
      <c r="BM170" s="1">
        <f t="shared" ca="1" si="60"/>
        <v>-51.948609624925702</v>
      </c>
      <c r="BN170" s="1">
        <f t="shared" ca="1" si="60"/>
        <v>359.47321921238176</v>
      </c>
      <c r="BO170" s="1">
        <f t="shared" ca="1" si="60"/>
        <v>-1289.9880050549348</v>
      </c>
      <c r="BP170" s="1">
        <f t="shared" ref="BP170:BT233" ca="1" si="78">BP$1*O170</f>
        <v>2636.4515046149577</v>
      </c>
      <c r="BQ170" s="1">
        <f t="shared" ca="1" si="78"/>
        <v>-3190.5586738952065</v>
      </c>
      <c r="BR170" s="1">
        <f t="shared" ca="1" si="78"/>
        <v>2262.5062044632641</v>
      </c>
      <c r="BS170" s="1">
        <f t="shared" ca="1" si="78"/>
        <v>-868.52147138610565</v>
      </c>
      <c r="BT170" s="1">
        <f t="shared" ca="1" si="78"/>
        <v>139.30391740562737</v>
      </c>
      <c r="BU170" s="1">
        <f t="shared" ca="1" si="61"/>
        <v>0.58086895742599154</v>
      </c>
      <c r="BV170" s="1">
        <f t="shared" ca="1" si="61"/>
        <v>-0.82821897601193573</v>
      </c>
      <c r="BW170" s="1">
        <f t="shared" ca="1" si="61"/>
        <v>3.5398591798028565</v>
      </c>
      <c r="BX170" s="1">
        <f t="shared" ca="1" si="61"/>
        <v>11.106210056333483</v>
      </c>
      <c r="BY170" s="1">
        <f t="shared" ca="1" si="61"/>
        <v>-116.76862165865069</v>
      </c>
      <c r="BZ170" s="1">
        <f t="shared" ref="BZ170:CD233" ca="1" si="79">BZ$1*O170</f>
        <v>341.71486592718378</v>
      </c>
      <c r="CA170" s="1">
        <f t="shared" ca="1" si="79"/>
        <v>-501.6010248648634</v>
      </c>
      <c r="CB170" s="1">
        <f t="shared" ca="1" si="79"/>
        <v>402.3828127171131</v>
      </c>
      <c r="CC170" s="1">
        <f t="shared" ca="1" si="79"/>
        <v>-168.4705150759427</v>
      </c>
      <c r="CD170" s="1">
        <f t="shared" ca="1" si="79"/>
        <v>28.841922876946171</v>
      </c>
      <c r="CE170" s="4">
        <f t="shared" ca="1" si="64"/>
        <v>0.2972418055225603</v>
      </c>
      <c r="CF170" s="4">
        <f t="shared" ca="1" si="65"/>
        <v>-4.5708063191271964E-2</v>
      </c>
      <c r="CG170" s="4">
        <f t="shared" ca="1" si="70"/>
        <v>8.6557620258834362E-4</v>
      </c>
      <c r="CH170" s="4">
        <f t="shared" ca="1" si="71"/>
        <v>0.12018297244484571</v>
      </c>
      <c r="CI170" s="8">
        <f t="shared" ca="1" si="66"/>
        <v>0.49815913933665001</v>
      </c>
      <c r="CJ170" s="8">
        <f t="shared" ca="1" si="67"/>
        <v>-1.0737755688851269E-2</v>
      </c>
      <c r="CK170" s="8">
        <f t="shared" ca="1" si="72"/>
        <v>3.5214445202311796E-3</v>
      </c>
      <c r="CL170" s="8">
        <f t="shared" ca="1" si="73"/>
        <v>3.5080327074476919E-2</v>
      </c>
    </row>
    <row r="171" spans="1:90" x14ac:dyDescent="0.25">
      <c r="A171" s="7">
        <f>'Calculate Data'!J173</f>
        <v>0.56862745098039214</v>
      </c>
      <c r="B171" s="7">
        <f>'Calculate Data'!K173</f>
        <v>0.42342342342342343</v>
      </c>
      <c r="C171" s="7">
        <f>'Calculate Data'!O173</f>
        <v>0.47887323943661969</v>
      </c>
      <c r="D171" s="7">
        <f>'Calculate Data'!B173</f>
        <v>213</v>
      </c>
      <c r="E171" s="2">
        <v>0.7191489361702128</v>
      </c>
      <c r="F171" s="10">
        <v>0.58100558659217882</v>
      </c>
      <c r="G171" s="4">
        <v>0.32402234636871508</v>
      </c>
      <c r="H171" s="8">
        <v>0.5</v>
      </c>
      <c r="I171" s="20">
        <v>358</v>
      </c>
      <c r="J171" s="1">
        <f t="shared" si="75"/>
        <v>1</v>
      </c>
      <c r="K171" s="1">
        <f t="shared" si="75"/>
        <v>0.7191489361702128</v>
      </c>
      <c r="L171" s="1">
        <f t="shared" si="75"/>
        <v>0.51717519239474885</v>
      </c>
      <c r="M171" s="1">
        <f t="shared" si="75"/>
        <v>0.37192598942430877</v>
      </c>
      <c r="N171" s="1">
        <f t="shared" si="75"/>
        <v>0.26747017962854547</v>
      </c>
      <c r="O171" s="1">
        <f t="shared" si="75"/>
        <v>0.19235089513712419</v>
      </c>
      <c r="P171" s="1">
        <f t="shared" si="75"/>
        <v>0.13832894160925105</v>
      </c>
      <c r="Q171" s="1">
        <f t="shared" si="75"/>
        <v>9.9479111199844372E-2</v>
      </c>
      <c r="R171" s="1">
        <f t="shared" si="75"/>
        <v>7.1540296990526372E-2</v>
      </c>
      <c r="S171" s="1">
        <f t="shared" si="75"/>
        <v>5.1448128474038117E-2</v>
      </c>
      <c r="T171" s="1">
        <f t="shared" si="75"/>
        <v>3.6998866860052951E-2</v>
      </c>
      <c r="U171" s="1">
        <f t="shared" si="75"/>
        <v>2.6607695741910419E-2</v>
      </c>
      <c r="V171" s="1">
        <f t="shared" si="75"/>
        <v>1.9134896086735579E-2</v>
      </c>
      <c r="W171" s="1">
        <f t="shared" si="75"/>
        <v>1.3760840164503459E-2</v>
      </c>
      <c r="X171" s="1">
        <f t="shared" si="75"/>
        <v>9.8960935651110013E-3</v>
      </c>
      <c r="Y171" s="1">
        <f t="shared" si="75"/>
        <v>7.1167651595904647E-3</v>
      </c>
      <c r="Z171" s="1">
        <f t="shared" si="74"/>
        <v>5.1180140934927168E-3</v>
      </c>
      <c r="AA171" s="1">
        <f t="shared" si="74"/>
        <v>3.6806143906394431E-3</v>
      </c>
      <c r="AB171" s="1">
        <f t="shared" si="74"/>
        <v>2.6469099234811321E-3</v>
      </c>
      <c r="AC171" s="1">
        <f t="shared" ref="AC171:AG221" si="80">$G171*J171</f>
        <v>0.32402234636871508</v>
      </c>
      <c r="AD171" s="1">
        <f t="shared" si="80"/>
        <v>0.23302032568643766</v>
      </c>
      <c r="AE171" s="1">
        <f t="shared" si="80"/>
        <v>0.16757631932343817</v>
      </c>
      <c r="AF171" s="1">
        <f t="shared" si="80"/>
        <v>0.12051233176877044</v>
      </c>
      <c r="AG171" s="1">
        <f t="shared" si="80"/>
        <v>8.6666315186903001E-2</v>
      </c>
      <c r="AH171" s="1">
        <f t="shared" si="76"/>
        <v>6.2325988368453648E-2</v>
      </c>
      <c r="AI171" s="1">
        <f t="shared" si="76"/>
        <v>4.4821668230930506E-2</v>
      </c>
      <c r="AJ171" s="1">
        <f t="shared" si="76"/>
        <v>3.2233455025647895E-2</v>
      </c>
      <c r="AK171" s="1">
        <f t="shared" si="76"/>
        <v>2.318065489078508E-2</v>
      </c>
      <c r="AL171" s="1">
        <f t="shared" si="76"/>
        <v>1.6670343304436931E-2</v>
      </c>
      <c r="AM171" s="1">
        <f t="shared" ref="AM171:AQ221" si="81">$H171*J171</f>
        <v>0.5</v>
      </c>
      <c r="AN171" s="1">
        <f t="shared" si="81"/>
        <v>0.3595744680851064</v>
      </c>
      <c r="AO171" s="1">
        <f t="shared" si="81"/>
        <v>0.25858759619737443</v>
      </c>
      <c r="AP171" s="1">
        <f t="shared" si="81"/>
        <v>0.18596299471215438</v>
      </c>
      <c r="AQ171" s="1">
        <f t="shared" si="81"/>
        <v>0.13373508981427273</v>
      </c>
      <c r="AR171" s="1">
        <f t="shared" si="77"/>
        <v>9.6175447568562097E-2</v>
      </c>
      <c r="AS171" s="1">
        <f t="shared" si="77"/>
        <v>6.9164470804625525E-2</v>
      </c>
      <c r="AT171" s="1">
        <f t="shared" si="77"/>
        <v>4.9739555599922186E-2</v>
      </c>
      <c r="AU171" s="1">
        <f t="shared" si="77"/>
        <v>3.5770148495263186E-2</v>
      </c>
      <c r="AV171" s="1">
        <f t="shared" si="77"/>
        <v>2.5724064237019059E-2</v>
      </c>
      <c r="BK171" s="1">
        <f t="shared" ref="BK171:BO234" ca="1" si="82">BK$1*J171</f>
        <v>0.46049338765442371</v>
      </c>
      <c r="BL171" s="1">
        <f t="shared" ca="1" si="82"/>
        <v>3.1372261511597865</v>
      </c>
      <c r="BM171" s="1">
        <f t="shared" ca="1" si="82"/>
        <v>-52.56888603661789</v>
      </c>
      <c r="BN171" s="1">
        <f t="shared" ca="1" si="82"/>
        <v>365.93066896657047</v>
      </c>
      <c r="BO171" s="1">
        <f t="shared" ca="1" si="82"/>
        <v>-1320.9773271613949</v>
      </c>
      <c r="BP171" s="1">
        <f t="shared" ca="1" si="78"/>
        <v>2715.8570168802062</v>
      </c>
      <c r="BQ171" s="1">
        <f t="shared" ca="1" si="78"/>
        <v>-3306.2163783847282</v>
      </c>
      <c r="BR171" s="1">
        <f t="shared" ca="1" si="78"/>
        <v>2358.4775089533891</v>
      </c>
      <c r="BS171" s="1">
        <f t="shared" ca="1" si="78"/>
        <v>-910.75159930057737</v>
      </c>
      <c r="BT171" s="1">
        <f t="shared" ca="1" si="78"/>
        <v>146.94680082794778</v>
      </c>
      <c r="BU171" s="1">
        <f t="shared" ref="BU171:BY234" ca="1" si="83">BU$1*J171</f>
        <v>0.58086895742599154</v>
      </c>
      <c r="BV171" s="1">
        <f t="shared" ca="1" si="83"/>
        <v>-0.83314885086914969</v>
      </c>
      <c r="BW171" s="1">
        <f t="shared" ca="1" si="83"/>
        <v>3.582125780695486</v>
      </c>
      <c r="BX171" s="1">
        <f t="shared" ca="1" si="83"/>
        <v>11.305718085207996</v>
      </c>
      <c r="BY171" s="1">
        <f t="shared" ca="1" si="83"/>
        <v>-119.57374884923509</v>
      </c>
      <c r="BZ171" s="1">
        <f t="shared" ca="1" si="79"/>
        <v>352.00674648334126</v>
      </c>
      <c r="CA171" s="1">
        <f t="shared" ca="1" si="79"/>
        <v>-519.78405455810355</v>
      </c>
      <c r="CB171" s="1">
        <f t="shared" ca="1" si="79"/>
        <v>419.45114312199172</v>
      </c>
      <c r="CC171" s="1">
        <f t="shared" ca="1" si="79"/>
        <v>-176.66205856204633</v>
      </c>
      <c r="CD171" s="1">
        <f t="shared" ca="1" si="79"/>
        <v>30.424329591196635</v>
      </c>
      <c r="CE171" s="4">
        <f t="shared" ca="1" si="64"/>
        <v>0.29552428360958061</v>
      </c>
      <c r="CF171" s="4">
        <f t="shared" ca="1" si="65"/>
        <v>2.8498062759134468E-2</v>
      </c>
      <c r="CG171" s="4">
        <f t="shared" ca="1" si="70"/>
        <v>-4.8282812878819746E-3</v>
      </c>
      <c r="CH171" s="4">
        <f t="shared" ca="1" si="71"/>
        <v>0.11976891944201558</v>
      </c>
      <c r="CI171" s="8">
        <f t="shared" ca="1" si="66"/>
        <v>0.49792119960498482</v>
      </c>
      <c r="CJ171" s="8">
        <f t="shared" ca="1" si="67"/>
        <v>2.078800395015179E-3</v>
      </c>
      <c r="CK171" s="8">
        <f t="shared" ca="1" si="72"/>
        <v>1.8111987938879174E-3</v>
      </c>
      <c r="CL171" s="8">
        <f t="shared" ca="1" si="73"/>
        <v>3.5239136666786387E-2</v>
      </c>
    </row>
    <row r="172" spans="1:90" x14ac:dyDescent="0.25">
      <c r="A172" s="7">
        <f>'Calculate Data'!J174</f>
        <v>0.34633027522935778</v>
      </c>
      <c r="B172" s="7">
        <f>'Calculate Data'!K174</f>
        <v>0.4889502762430939</v>
      </c>
      <c r="C172" s="7">
        <f>'Calculate Data'!O174</f>
        <v>0.54636591478696739</v>
      </c>
      <c r="D172" s="7">
        <f>'Calculate Data'!B174</f>
        <v>798</v>
      </c>
      <c r="E172" s="2">
        <v>0.72340425531914898</v>
      </c>
      <c r="F172" s="10">
        <v>0.58139534883720934</v>
      </c>
      <c r="G172" s="4">
        <v>0.41891891891891891</v>
      </c>
      <c r="H172" s="8">
        <v>0.53749999999999998</v>
      </c>
      <c r="I172" s="20">
        <v>160</v>
      </c>
      <c r="J172" s="1">
        <f t="shared" si="75"/>
        <v>1</v>
      </c>
      <c r="K172" s="1">
        <f t="shared" si="75"/>
        <v>0.72340425531914898</v>
      </c>
      <c r="L172" s="1">
        <f t="shared" si="75"/>
        <v>0.52331371661385251</v>
      </c>
      <c r="M172" s="1">
        <f t="shared" si="75"/>
        <v>0.37856736946534014</v>
      </c>
      <c r="N172" s="1">
        <f t="shared" si="75"/>
        <v>0.27385724599620354</v>
      </c>
      <c r="O172" s="1">
        <f t="shared" si="75"/>
        <v>0.19810949710363662</v>
      </c>
      <c r="P172" s="1">
        <f t="shared" si="75"/>
        <v>0.14331325322390734</v>
      </c>
      <c r="Q172" s="1">
        <f t="shared" si="75"/>
        <v>0.10367341722580532</v>
      </c>
      <c r="R172" s="1">
        <f t="shared" si="75"/>
        <v>7.4997791184625143E-2</v>
      </c>
      <c r="S172" s="1">
        <f t="shared" si="75"/>
        <v>5.4253721282494789E-2</v>
      </c>
      <c r="T172" s="1">
        <f t="shared" si="75"/>
        <v>3.9247372842655809E-2</v>
      </c>
      <c r="U172" s="1">
        <f t="shared" si="75"/>
        <v>2.8391716524474416E-2</v>
      </c>
      <c r="V172" s="1">
        <f t="shared" si="75"/>
        <v>2.0538688549619794E-2</v>
      </c>
      <c r="W172" s="1">
        <f t="shared" si="75"/>
        <v>1.4857774695469639E-2</v>
      </c>
      <c r="X172" s="1">
        <f t="shared" si="75"/>
        <v>1.0748177439275908E-2</v>
      </c>
      <c r="Y172" s="1">
        <f t="shared" si="75"/>
        <v>7.7752772964974669E-3</v>
      </c>
      <c r="Z172" s="1">
        <f t="shared" si="74"/>
        <v>5.6246686825726366E-3</v>
      </c>
      <c r="AA172" s="1">
        <f t="shared" si="74"/>
        <v>4.068909259733397E-3</v>
      </c>
      <c r="AB172" s="1">
        <f t="shared" si="74"/>
        <v>2.9434662729986281E-3</v>
      </c>
      <c r="AC172" s="1">
        <f t="shared" si="80"/>
        <v>0.41891891891891891</v>
      </c>
      <c r="AD172" s="1">
        <f t="shared" si="80"/>
        <v>0.30304772857964352</v>
      </c>
      <c r="AE172" s="1">
        <f t="shared" si="80"/>
        <v>0.21922601641931658</v>
      </c>
      <c r="AF172" s="1">
        <f t="shared" si="80"/>
        <v>0.15858903315439923</v>
      </c>
      <c r="AG172" s="1">
        <f t="shared" si="80"/>
        <v>0.11472398143084202</v>
      </c>
      <c r="AH172" s="1">
        <f t="shared" si="76"/>
        <v>8.2991816354226158E-2</v>
      </c>
      <c r="AI172" s="1">
        <f t="shared" si="76"/>
        <v>6.0036633107312533E-2</v>
      </c>
      <c r="AJ172" s="1">
        <f t="shared" si="76"/>
        <v>4.343075586486439E-2</v>
      </c>
      <c r="AK172" s="1">
        <f t="shared" si="76"/>
        <v>3.141799360436999E-2</v>
      </c>
      <c r="AL172" s="1">
        <f t="shared" si="76"/>
        <v>2.2727910266991062E-2</v>
      </c>
      <c r="AM172" s="1">
        <f t="shared" si="81"/>
        <v>0.53749999999999998</v>
      </c>
      <c r="AN172" s="1">
        <f t="shared" si="81"/>
        <v>0.38882978723404255</v>
      </c>
      <c r="AO172" s="1">
        <f t="shared" si="81"/>
        <v>0.28128112267994571</v>
      </c>
      <c r="AP172" s="1">
        <f t="shared" si="81"/>
        <v>0.20347996108762031</v>
      </c>
      <c r="AQ172" s="1">
        <f t="shared" si="81"/>
        <v>0.14719826972295941</v>
      </c>
      <c r="AR172" s="1">
        <f t="shared" si="77"/>
        <v>0.10648385469320468</v>
      </c>
      <c r="AS172" s="1">
        <f t="shared" si="77"/>
        <v>7.7030873607850187E-2</v>
      </c>
      <c r="AT172" s="1">
        <f t="shared" si="77"/>
        <v>5.5724461758870358E-2</v>
      </c>
      <c r="AU172" s="1">
        <f t="shared" si="77"/>
        <v>4.031131276173601E-2</v>
      </c>
      <c r="AV172" s="1">
        <f t="shared" si="77"/>
        <v>2.9161375189340949E-2</v>
      </c>
      <c r="BK172" s="1">
        <f t="shared" ca="1" si="82"/>
        <v>0.46049338765442371</v>
      </c>
      <c r="BL172" s="1">
        <f t="shared" ca="1" si="82"/>
        <v>3.1557896195098443</v>
      </c>
      <c r="BM172" s="1">
        <f t="shared" ca="1" si="82"/>
        <v>-53.19284361395809</v>
      </c>
      <c r="BN172" s="1">
        <f t="shared" ca="1" si="82"/>
        <v>372.46499222006935</v>
      </c>
      <c r="BO172" s="1">
        <f t="shared" ca="1" si="82"/>
        <v>-1352.5216655637869</v>
      </c>
      <c r="BP172" s="1">
        <f t="shared" ca="1" si="78"/>
        <v>2797.1643565056534</v>
      </c>
      <c r="BQ172" s="1">
        <f t="shared" ca="1" si="78"/>
        <v>-3425.3469992341238</v>
      </c>
      <c r="BR172" s="1">
        <f t="shared" ca="1" si="78"/>
        <v>2457.9172436734161</v>
      </c>
      <c r="BS172" s="1">
        <f t="shared" ca="1" si="78"/>
        <v>-954.76760844944783</v>
      </c>
      <c r="BT172" s="1">
        <f t="shared" ca="1" si="78"/>
        <v>154.96017079604385</v>
      </c>
      <c r="BU172" s="1">
        <f t="shared" ca="1" si="83"/>
        <v>0.58086895742599154</v>
      </c>
      <c r="BV172" s="1">
        <f t="shared" ca="1" si="83"/>
        <v>-0.83807872572636355</v>
      </c>
      <c r="BW172" s="1">
        <f t="shared" ca="1" si="83"/>
        <v>3.6246432219494955</v>
      </c>
      <c r="BX172" s="1">
        <f t="shared" ca="1" si="83"/>
        <v>11.507601181780114</v>
      </c>
      <c r="BY172" s="1">
        <f t="shared" ca="1" si="83"/>
        <v>-122.42911564485462</v>
      </c>
      <c r="BZ172" s="1">
        <f t="shared" ca="1" si="79"/>
        <v>362.54512604783218</v>
      </c>
      <c r="CA172" s="1">
        <f t="shared" ca="1" si="79"/>
        <v>-538.51307590466638</v>
      </c>
      <c r="CB172" s="1">
        <f t="shared" ca="1" si="79"/>
        <v>437.13632784040459</v>
      </c>
      <c r="CC172" s="1">
        <f t="shared" ca="1" si="79"/>
        <v>-185.20001643321226</v>
      </c>
      <c r="CD172" s="1">
        <f t="shared" ca="1" si="79"/>
        <v>32.083443009603108</v>
      </c>
      <c r="CE172" s="4">
        <f t="shared" ca="1" si="64"/>
        <v>0.29392934103034918</v>
      </c>
      <c r="CF172" s="4">
        <f t="shared" ca="1" si="65"/>
        <v>0.12498957788856974</v>
      </c>
      <c r="CG172" s="4">
        <f t="shared" ca="1" si="70"/>
        <v>-1.2779899127941695E-2</v>
      </c>
      <c r="CH172" s="4">
        <f t="shared" ca="1" si="71"/>
        <v>0.11976587496841089</v>
      </c>
      <c r="CI172" s="8">
        <f t="shared" ca="1" si="66"/>
        <v>0.49772355053587347</v>
      </c>
      <c r="CJ172" s="8">
        <f t="shared" ca="1" si="67"/>
        <v>3.9776449464126507E-2</v>
      </c>
      <c r="CK172" s="8">
        <f t="shared" ca="1" si="72"/>
        <v>-2.9213674864313514E-4</v>
      </c>
      <c r="CL172" s="8">
        <f t="shared" ca="1" si="73"/>
        <v>3.7691129002272603E-2</v>
      </c>
    </row>
    <row r="173" spans="1:90" x14ac:dyDescent="0.25">
      <c r="A173" s="7">
        <f>'Calculate Data'!J175</f>
        <v>0.65600000000000003</v>
      </c>
      <c r="B173" s="7">
        <f>'Calculate Data'!K175</f>
        <v>0.31343283582089554</v>
      </c>
      <c r="C173" s="7">
        <f>'Calculate Data'!O175</f>
        <v>0.4826254826254826</v>
      </c>
      <c r="D173" s="7">
        <f>'Calculate Data'!B175</f>
        <v>259</v>
      </c>
      <c r="E173" s="2">
        <v>0.72765957446808516</v>
      </c>
      <c r="F173" s="10">
        <v>0.58196721311475408</v>
      </c>
      <c r="G173" s="4">
        <v>0.15652173913043479</v>
      </c>
      <c r="H173" s="8">
        <v>0.51476793248945152</v>
      </c>
      <c r="I173" s="20">
        <v>237</v>
      </c>
      <c r="J173" s="1">
        <f t="shared" si="75"/>
        <v>1</v>
      </c>
      <c r="K173" s="1">
        <f t="shared" si="75"/>
        <v>0.72765957446808516</v>
      </c>
      <c r="L173" s="1">
        <f t="shared" si="75"/>
        <v>0.5294884563150748</v>
      </c>
      <c r="M173" s="1">
        <f t="shared" si="75"/>
        <v>0.38528734480799065</v>
      </c>
      <c r="N173" s="1">
        <f t="shared" si="75"/>
        <v>0.28035802537092086</v>
      </c>
      <c r="O173" s="1">
        <f t="shared" si="75"/>
        <v>0.20400520144011688</v>
      </c>
      <c r="P173" s="1">
        <f t="shared" si="75"/>
        <v>0.14844633806919147</v>
      </c>
      <c r="Q173" s="1">
        <f t="shared" si="75"/>
        <v>0.10801839919077337</v>
      </c>
      <c r="R173" s="1">
        <f t="shared" si="75"/>
        <v>7.86006223898819E-2</v>
      </c>
      <c r="S173" s="1">
        <f t="shared" si="75"/>
        <v>5.7194495441148109E-2</v>
      </c>
      <c r="T173" s="1">
        <f t="shared" si="75"/>
        <v>4.1618122214622674E-2</v>
      </c>
      <c r="U173" s="1">
        <f t="shared" si="75"/>
        <v>3.0283825100853097E-2</v>
      </c>
      <c r="V173" s="1">
        <f t="shared" si="75"/>
        <v>2.2036315286152679E-2</v>
      </c>
      <c r="W173" s="1">
        <f t="shared" si="75"/>
        <v>1.6034935803966418E-2</v>
      </c>
      <c r="X173" s="1">
        <f t="shared" si="75"/>
        <v>1.1667974563737268E-2</v>
      </c>
      <c r="Y173" s="1">
        <f t="shared" si="75"/>
        <v>8.4903134059535028E-3</v>
      </c>
      <c r="Z173" s="1">
        <f t="shared" si="74"/>
        <v>6.1780578400768039E-3</v>
      </c>
      <c r="AA173" s="1">
        <f t="shared" si="74"/>
        <v>4.4955229389495041E-3</v>
      </c>
      <c r="AB173" s="1">
        <f t="shared" si="74"/>
        <v>3.2712103087675121E-3</v>
      </c>
      <c r="AC173" s="1">
        <f t="shared" si="80"/>
        <v>0.15652173913043479</v>
      </c>
      <c r="AD173" s="1">
        <f t="shared" si="80"/>
        <v>0.11389454209065682</v>
      </c>
      <c r="AE173" s="1">
        <f t="shared" si="80"/>
        <v>8.2876454031924757E-2</v>
      </c>
      <c r="AF173" s="1">
        <f t="shared" si="80"/>
        <v>6.0305845274294195E-2</v>
      </c>
      <c r="AG173" s="1">
        <f t="shared" si="80"/>
        <v>4.3882125710231097E-2</v>
      </c>
      <c r="AH173" s="1">
        <f t="shared" si="76"/>
        <v>3.1931248921061778E-2</v>
      </c>
      <c r="AI173" s="1">
        <f t="shared" si="76"/>
        <v>2.3235079002134319E-2</v>
      </c>
      <c r="AJ173" s="1">
        <f t="shared" si="76"/>
        <v>1.69072276994254E-2</v>
      </c>
      <c r="AK173" s="1">
        <f t="shared" si="76"/>
        <v>1.2302706113198907E-2</v>
      </c>
      <c r="AL173" s="1">
        <f t="shared" si="76"/>
        <v>8.9521818951362273E-3</v>
      </c>
      <c r="AM173" s="1">
        <f t="shared" si="81"/>
        <v>0.51476793248945152</v>
      </c>
      <c r="AN173" s="1">
        <f t="shared" si="81"/>
        <v>0.37457581470509027</v>
      </c>
      <c r="AO173" s="1">
        <f t="shared" si="81"/>
        <v>0.27256367793434233</v>
      </c>
      <c r="AP173" s="1">
        <f t="shared" si="81"/>
        <v>0.19833356990115977</v>
      </c>
      <c r="AQ173" s="1">
        <f t="shared" si="81"/>
        <v>0.14431932107701412</v>
      </c>
      <c r="AR173" s="1">
        <f t="shared" si="77"/>
        <v>0.10501533576242304</v>
      </c>
      <c r="AS173" s="1">
        <f t="shared" si="77"/>
        <v>7.641541453350785E-2</v>
      </c>
      <c r="AT173" s="1">
        <f t="shared" si="77"/>
        <v>5.5604408022254651E-2</v>
      </c>
      <c r="AU173" s="1">
        <f t="shared" si="77"/>
        <v>4.04610798800236E-2</v>
      </c>
      <c r="AV173" s="1">
        <f t="shared" si="77"/>
        <v>2.9441892168017174E-2</v>
      </c>
      <c r="BK173" s="1">
        <f t="shared" ca="1" si="82"/>
        <v>0.46049338765442371</v>
      </c>
      <c r="BL173" s="1">
        <f t="shared" ca="1" si="82"/>
        <v>3.174353087859902</v>
      </c>
      <c r="BM173" s="1">
        <f t="shared" ca="1" si="82"/>
        <v>-53.820482356946314</v>
      </c>
      <c r="BN173" s="1">
        <f t="shared" ca="1" si="82"/>
        <v>379.0766438456555</v>
      </c>
      <c r="BO173" s="1">
        <f t="shared" ca="1" si="82"/>
        <v>-1384.6276078965207</v>
      </c>
      <c r="BP173" s="1">
        <f t="shared" ca="1" si="78"/>
        <v>2880.4074835015858</v>
      </c>
      <c r="BQ173" s="1">
        <f t="shared" ca="1" si="78"/>
        <v>-3548.033466647837</v>
      </c>
      <c r="BR173" s="1">
        <f t="shared" ca="1" si="78"/>
        <v>2560.9292440580884</v>
      </c>
      <c r="BS173" s="1">
        <f t="shared" ca="1" si="78"/>
        <v>-1000.6338463633348</v>
      </c>
      <c r="BT173" s="1">
        <f t="shared" ca="1" si="78"/>
        <v>163.35964746096613</v>
      </c>
      <c r="BU173" s="1">
        <f t="shared" ca="1" si="83"/>
        <v>0.58086895742599154</v>
      </c>
      <c r="BV173" s="1">
        <f t="shared" ca="1" si="83"/>
        <v>-0.84300860058357752</v>
      </c>
      <c r="BW173" s="1">
        <f t="shared" ca="1" si="83"/>
        <v>3.6674115035648858</v>
      </c>
      <c r="BX173" s="1">
        <f t="shared" ca="1" si="83"/>
        <v>11.711873399704849</v>
      </c>
      <c r="BY173" s="1">
        <f t="shared" ca="1" si="83"/>
        <v>-125.33531835259669</v>
      </c>
      <c r="BZ173" s="1">
        <f t="shared" ca="1" si="79"/>
        <v>373.33440623409115</v>
      </c>
      <c r="CA173" s="1">
        <f t="shared" ca="1" si="79"/>
        <v>-557.80112670758024</v>
      </c>
      <c r="CB173" s="1">
        <f t="shared" ca="1" si="79"/>
        <v>455.45683382471151</v>
      </c>
      <c r="CC173" s="1">
        <f t="shared" ca="1" si="79"/>
        <v>-194.09687043224613</v>
      </c>
      <c r="CD173" s="1">
        <f t="shared" ca="1" si="79"/>
        <v>33.822497177555817</v>
      </c>
      <c r="CE173" s="4">
        <f t="shared" ca="1" si="64"/>
        <v>0.2924620771714217</v>
      </c>
      <c r="CF173" s="4">
        <f t="shared" ca="1" si="65"/>
        <v>-0.1359403380409869</v>
      </c>
      <c r="CG173" s="4">
        <f t="shared" ca="1" si="70"/>
        <v>-1.1233692551653383E-2</v>
      </c>
      <c r="CH173" s="4">
        <f t="shared" ca="1" si="71"/>
        <v>0.11757687076169805</v>
      </c>
      <c r="CI173" s="8">
        <f t="shared" ca="1" si="66"/>
        <v>0.49756700404753929</v>
      </c>
      <c r="CJ173" s="8">
        <f t="shared" ca="1" si="67"/>
        <v>1.7200928441912233E-2</v>
      </c>
      <c r="CK173" s="8">
        <f t="shared" ca="1" si="72"/>
        <v>2.4071688173976825E-4</v>
      </c>
      <c r="CL173" s="8">
        <f t="shared" ca="1" si="73"/>
        <v>3.7695429920751027E-2</v>
      </c>
    </row>
    <row r="174" spans="1:90" x14ac:dyDescent="0.25">
      <c r="A174" s="7">
        <f>'Calculate Data'!J176</f>
        <v>0.70422535211267601</v>
      </c>
      <c r="B174" s="7">
        <f>'Calculate Data'!K176</f>
        <v>0.27058823529411763</v>
      </c>
      <c r="C174" s="7">
        <f>'Calculate Data'!O176</f>
        <v>0.45512820512820512</v>
      </c>
      <c r="D174" s="7">
        <f>'Calculate Data'!B176</f>
        <v>156</v>
      </c>
      <c r="E174" s="2">
        <v>0.73191489361702122</v>
      </c>
      <c r="F174" s="10">
        <v>0.58208955223880599</v>
      </c>
      <c r="G174" s="4">
        <v>0.49152542372881358</v>
      </c>
      <c r="H174" s="8">
        <v>0.53174603174603174</v>
      </c>
      <c r="I174" s="20">
        <v>126</v>
      </c>
      <c r="J174" s="1">
        <f t="shared" si="75"/>
        <v>1</v>
      </c>
      <c r="K174" s="1">
        <f t="shared" si="75"/>
        <v>0.73191489361702122</v>
      </c>
      <c r="L174" s="1">
        <f t="shared" si="75"/>
        <v>0.53569941149841549</v>
      </c>
      <c r="M174" s="1">
        <f t="shared" si="75"/>
        <v>0.39208637777756367</v>
      </c>
      <c r="N174" s="1">
        <f t="shared" si="75"/>
        <v>0.28697385947974868</v>
      </c>
      <c r="O174" s="1">
        <f t="shared" si="75"/>
        <v>0.21004044183198625</v>
      </c>
      <c r="P174" s="1">
        <f t="shared" si="75"/>
        <v>0.15373172763873036</v>
      </c>
      <c r="Q174" s="1">
        <f t="shared" si="75"/>
        <v>0.11251854108026221</v>
      </c>
      <c r="R174" s="1">
        <f t="shared" si="75"/>
        <v>8.2353996024702544E-2</v>
      </c>
      <c r="S174" s="1">
        <f t="shared" si="75"/>
        <v>6.0276116239356754E-2</v>
      </c>
      <c r="T174" s="1">
        <f t="shared" si="75"/>
        <v>4.4116987204976005E-2</v>
      </c>
      <c r="U174" s="1">
        <f t="shared" si="75"/>
        <v>3.2289879996833498E-2</v>
      </c>
      <c r="V174" s="1">
        <f t="shared" si="75"/>
        <v>2.3633444082788769E-2</v>
      </c>
      <c r="W174" s="1">
        <f t="shared" si="75"/>
        <v>1.7297669711658161E-2</v>
      </c>
      <c r="X174" s="1">
        <f t="shared" si="75"/>
        <v>1.2660422086830655E-2</v>
      </c>
      <c r="Y174" s="1">
        <f t="shared" si="75"/>
        <v>9.2663514848292435E-3</v>
      </c>
      <c r="Z174" s="1">
        <f t="shared" si="74"/>
        <v>6.7821806612367221E-3</v>
      </c>
      <c r="AA174" s="1">
        <f t="shared" si="74"/>
        <v>4.9639790371604937E-3</v>
      </c>
      <c r="AB174" s="1">
        <f t="shared" si="74"/>
        <v>3.6332101889004465E-3</v>
      </c>
      <c r="AC174" s="1">
        <f t="shared" si="80"/>
        <v>0.49152542372881358</v>
      </c>
      <c r="AD174" s="1">
        <f t="shared" si="80"/>
        <v>0.35975477821853585</v>
      </c>
      <c r="AE174" s="1">
        <f t="shared" si="80"/>
        <v>0.26330988022803475</v>
      </c>
      <c r="AF174" s="1">
        <f t="shared" si="80"/>
        <v>0.19272042297541267</v>
      </c>
      <c r="AG174" s="1">
        <f t="shared" si="80"/>
        <v>0.14105494787987649</v>
      </c>
      <c r="AH174" s="1">
        <f t="shared" si="76"/>
        <v>0.10324021717165427</v>
      </c>
      <c r="AI174" s="1">
        <f t="shared" si="76"/>
        <v>7.5563052568189501E-2</v>
      </c>
      <c r="AJ174" s="1">
        <f t="shared" si="76"/>
        <v>5.5305723581823805E-2</v>
      </c>
      <c r="AK174" s="1">
        <f t="shared" si="76"/>
        <v>4.0479082791802949E-2</v>
      </c>
      <c r="AL174" s="1">
        <f t="shared" si="76"/>
        <v>2.9627243575277049E-2</v>
      </c>
      <c r="AM174" s="1">
        <f t="shared" si="81"/>
        <v>0.53174603174603174</v>
      </c>
      <c r="AN174" s="1">
        <f t="shared" si="81"/>
        <v>0.38919284025667</v>
      </c>
      <c r="AO174" s="1">
        <f t="shared" si="81"/>
        <v>0.28485603627296696</v>
      </c>
      <c r="AP174" s="1">
        <f t="shared" si="81"/>
        <v>0.20849037548489496</v>
      </c>
      <c r="AQ174" s="1">
        <f t="shared" si="81"/>
        <v>0.1525972109931997</v>
      </c>
      <c r="AR174" s="1">
        <f t="shared" si="77"/>
        <v>0.11168817145034189</v>
      </c>
      <c r="AS174" s="1">
        <f t="shared" si="77"/>
        <v>8.1746236125356614E-2</v>
      </c>
      <c r="AT174" s="1">
        <f t="shared" si="77"/>
        <v>5.9831287717282286E-2</v>
      </c>
      <c r="AU174" s="1">
        <f t="shared" si="77"/>
        <v>4.3791410584564053E-2</v>
      </c>
      <c r="AV174" s="1">
        <f t="shared" si="77"/>
        <v>3.2051585619340496E-2</v>
      </c>
      <c r="BK174" s="1">
        <f t="shared" ca="1" si="82"/>
        <v>0.46049338765442371</v>
      </c>
      <c r="BL174" s="1">
        <f t="shared" ca="1" si="82"/>
        <v>3.1929165562099597</v>
      </c>
      <c r="BM174" s="1">
        <f t="shared" ca="1" si="82"/>
        <v>-54.451802265582543</v>
      </c>
      <c r="BN174" s="1">
        <f t="shared" ca="1" si="82"/>
        <v>385.7660787161056</v>
      </c>
      <c r="BO174" s="1">
        <f t="shared" ca="1" si="82"/>
        <v>-1417.3017806591049</v>
      </c>
      <c r="BP174" s="1">
        <f t="shared" ca="1" si="78"/>
        <v>2965.6207597649091</v>
      </c>
      <c r="BQ174" s="1">
        <f t="shared" ca="1" si="78"/>
        <v>-3674.360187272327</v>
      </c>
      <c r="BR174" s="1">
        <f t="shared" ca="1" si="78"/>
        <v>2667.6198176412895</v>
      </c>
      <c r="BS174" s="1">
        <f t="shared" ca="1" si="78"/>
        <v>-1048.4165811923249</v>
      </c>
      <c r="BT174" s="1">
        <f t="shared" ca="1" si="78"/>
        <v>172.16141209444811</v>
      </c>
      <c r="BU174" s="1">
        <f t="shared" ca="1" si="83"/>
        <v>0.58086895742599154</v>
      </c>
      <c r="BV174" s="1">
        <f t="shared" ca="1" si="83"/>
        <v>-0.84793847544079126</v>
      </c>
      <c r="BW174" s="1">
        <f t="shared" ca="1" si="83"/>
        <v>3.7104306255416555</v>
      </c>
      <c r="BX174" s="1">
        <f t="shared" ca="1" si="83"/>
        <v>11.918548792637214</v>
      </c>
      <c r="BY174" s="1">
        <f t="shared" ca="1" si="83"/>
        <v>-128.29295679758451</v>
      </c>
      <c r="BZ174" s="1">
        <f t="shared" ca="1" si="79"/>
        <v>384.37904074474574</v>
      </c>
      <c r="CA174" s="1">
        <f t="shared" ca="1" si="79"/>
        <v>-577.6614768874756</v>
      </c>
      <c r="CB174" s="1">
        <f t="shared" ca="1" si="79"/>
        <v>474.43156768582594</v>
      </c>
      <c r="CC174" s="1">
        <f t="shared" ca="1" si="79"/>
        <v>-203.36547485204235</v>
      </c>
      <c r="CD174" s="1">
        <f t="shared" ca="1" si="79"/>
        <v>35.644842316642809</v>
      </c>
      <c r="CE174" s="4">
        <f t="shared" ca="1" si="64"/>
        <v>0.29112677127739062</v>
      </c>
      <c r="CF174" s="4">
        <f t="shared" ca="1" si="65"/>
        <v>0.20039865245142297</v>
      </c>
      <c r="CG174" s="4">
        <f t="shared" ca="1" si="70"/>
        <v>-8.5158576109492703E-3</v>
      </c>
      <c r="CH174" s="4">
        <f t="shared" ca="1" si="71"/>
        <v>0.11949836704443381</v>
      </c>
      <c r="CI174" s="8">
        <f t="shared" ca="1" si="66"/>
        <v>0.49745211027607183</v>
      </c>
      <c r="CJ174" s="8">
        <f t="shared" ca="1" si="67"/>
        <v>3.4293921469959909E-2</v>
      </c>
      <c r="CK174" s="8">
        <f t="shared" ca="1" si="72"/>
        <v>9.5003555818015401E-4</v>
      </c>
      <c r="CL174" s="8">
        <f t="shared" ca="1" si="73"/>
        <v>3.7056220761431752E-2</v>
      </c>
    </row>
    <row r="175" spans="1:90" x14ac:dyDescent="0.25">
      <c r="A175" s="7">
        <f>'Calculate Data'!J177</f>
        <v>0.47641509433962265</v>
      </c>
      <c r="B175" s="7">
        <f>'Calculate Data'!K177</f>
        <v>0.46596858638743455</v>
      </c>
      <c r="C175" s="7">
        <f>'Calculate Data'!O177</f>
        <v>0.52605459057071957</v>
      </c>
      <c r="D175" s="7">
        <f>'Calculate Data'!B177</f>
        <v>403</v>
      </c>
      <c r="E175" s="2">
        <v>0.7361702127659574</v>
      </c>
      <c r="F175" s="10">
        <v>0.58620689655172409</v>
      </c>
      <c r="G175" s="4">
        <v>0.59036144578313254</v>
      </c>
      <c r="H175" s="8">
        <v>0.5117647058823529</v>
      </c>
      <c r="I175" s="20">
        <v>340</v>
      </c>
      <c r="J175" s="1">
        <f t="shared" si="75"/>
        <v>1</v>
      </c>
      <c r="K175" s="1">
        <f t="shared" si="75"/>
        <v>0.7361702127659574</v>
      </c>
      <c r="L175" s="1">
        <f t="shared" si="75"/>
        <v>0.54194658216387503</v>
      </c>
      <c r="M175" s="1">
        <f t="shared" si="75"/>
        <v>0.39896493069936328</v>
      </c>
      <c r="N175" s="1">
        <f t="shared" si="75"/>
        <v>0.29370609791910574</v>
      </c>
      <c r="O175" s="1">
        <f t="shared" si="75"/>
        <v>0.21621768059576718</v>
      </c>
      <c r="P175" s="1">
        <f t="shared" si="75"/>
        <v>0.15917301592794778</v>
      </c>
      <c r="Q175" s="1">
        <f t="shared" si="75"/>
        <v>0.11717843300227643</v>
      </c>
      <c r="R175" s="1">
        <f t="shared" si="75"/>
        <v>8.6263271954867327E-2</v>
      </c>
      <c r="S175" s="1">
        <f t="shared" si="75"/>
        <v>6.3504451268902321E-2</v>
      </c>
      <c r="T175" s="1">
        <f t="shared" si="75"/>
        <v>4.6750085402213204E-2</v>
      </c>
      <c r="U175" s="1">
        <f t="shared" si="75"/>
        <v>3.4416020317373973E-2</v>
      </c>
      <c r="V175" s="1">
        <f t="shared" si="75"/>
        <v>2.5336048999598709E-2</v>
      </c>
      <c r="W175" s="1">
        <f t="shared" si="75"/>
        <v>1.8651644582683303E-2</v>
      </c>
      <c r="X175" s="1">
        <f t="shared" si="75"/>
        <v>1.3730785160868987E-2</v>
      </c>
      <c r="Y175" s="1">
        <f t="shared" ref="Y175:AB199" si="84">POWER($E175,Y$2)</f>
        <v>1.0108195033320572E-2</v>
      </c>
      <c r="Z175" s="1">
        <f t="shared" si="84"/>
        <v>7.4413520883593997E-3</v>
      </c>
      <c r="AA175" s="1">
        <f t="shared" si="74"/>
        <v>5.4781017501539407E-3</v>
      </c>
      <c r="AB175" s="1">
        <f t="shared" si="74"/>
        <v>4.0328153309643908E-3</v>
      </c>
      <c r="AC175" s="1">
        <f t="shared" si="80"/>
        <v>0.59036144578313254</v>
      </c>
      <c r="AD175" s="1">
        <f t="shared" si="80"/>
        <v>0.43460651115098692</v>
      </c>
      <c r="AE175" s="1">
        <f t="shared" si="80"/>
        <v>0.3199443677834925</v>
      </c>
      <c r="AF175" s="1">
        <f t="shared" si="80"/>
        <v>0.23553351330444339</v>
      </c>
      <c r="AG175" s="1">
        <f t="shared" si="80"/>
        <v>0.17339275660284556</v>
      </c>
      <c r="AH175" s="1">
        <f t="shared" si="76"/>
        <v>0.12764658252039268</v>
      </c>
      <c r="AI175" s="1">
        <f t="shared" si="76"/>
        <v>9.3969611812884837E-2</v>
      </c>
      <c r="AJ175" s="1">
        <f t="shared" si="76"/>
        <v>6.9177629121825845E-2</v>
      </c>
      <c r="AK175" s="1">
        <f t="shared" si="76"/>
        <v>5.0926509949259027E-2</v>
      </c>
      <c r="AL175" s="1">
        <f t="shared" si="76"/>
        <v>3.7490579664773663E-2</v>
      </c>
      <c r="AM175" s="1">
        <f t="shared" si="81"/>
        <v>0.5117647058823529</v>
      </c>
      <c r="AN175" s="1">
        <f t="shared" si="81"/>
        <v>0.37674593241551935</v>
      </c>
      <c r="AO175" s="1">
        <f t="shared" si="81"/>
        <v>0.2773491332250419</v>
      </c>
      <c r="AP175" s="1">
        <f t="shared" si="81"/>
        <v>0.20417617041673297</v>
      </c>
      <c r="AQ175" s="1">
        <f t="shared" si="81"/>
        <v>0.15030841481742468</v>
      </c>
      <c r="AR175" s="1">
        <f t="shared" si="77"/>
        <v>0.11065257771665732</v>
      </c>
      <c r="AS175" s="1">
        <f t="shared" si="77"/>
        <v>8.1459131680773261E-2</v>
      </c>
      <c r="AT175" s="1">
        <f t="shared" si="77"/>
        <v>5.9967786301164991E-2</v>
      </c>
      <c r="AU175" s="1">
        <f t="shared" si="77"/>
        <v>4.4146498000432098E-2</v>
      </c>
      <c r="AV175" s="1">
        <f t="shared" si="77"/>
        <v>3.249933682585001E-2</v>
      </c>
      <c r="BK175" s="1">
        <f t="shared" ca="1" si="82"/>
        <v>0.46049338765442371</v>
      </c>
      <c r="BL175" s="1">
        <f t="shared" ca="1" si="82"/>
        <v>3.2114800245600175</v>
      </c>
      <c r="BM175" s="1">
        <f t="shared" ca="1" si="82"/>
        <v>-55.086803339866826</v>
      </c>
      <c r="BN175" s="1">
        <f t="shared" ca="1" si="82"/>
        <v>392.53375170419707</v>
      </c>
      <c r="BO175" s="1">
        <f t="shared" ca="1" si="82"/>
        <v>-1450.5508492161516</v>
      </c>
      <c r="BP175" s="1">
        <f t="shared" ca="1" si="78"/>
        <v>3052.8389514431915</v>
      </c>
      <c r="BQ175" s="1">
        <f t="shared" ca="1" si="78"/>
        <v>-3804.4130616168854</v>
      </c>
      <c r="BR175" s="1">
        <f t="shared" ca="1" si="78"/>
        <v>2778.0977879374427</v>
      </c>
      <c r="BS175" s="1">
        <f t="shared" ca="1" si="78"/>
        <v>-1098.1840472957479</v>
      </c>
      <c r="BT175" s="1">
        <f t="shared" ca="1" si="78"/>
        <v>181.38222378698441</v>
      </c>
      <c r="BU175" s="1">
        <f t="shared" ca="1" si="83"/>
        <v>0.58086895742599154</v>
      </c>
      <c r="BV175" s="1">
        <f t="shared" ca="1" si="83"/>
        <v>-0.85286835029800512</v>
      </c>
      <c r="BW175" s="1">
        <f t="shared" ca="1" si="83"/>
        <v>3.7537005878798073</v>
      </c>
      <c r="BX175" s="1">
        <f t="shared" ca="1" si="83"/>
        <v>12.127641414232233</v>
      </c>
      <c r="BY175" s="1">
        <f t="shared" ca="1" si="83"/>
        <v>-131.30263432297744</v>
      </c>
      <c r="BZ175" s="1">
        <f t="shared" ca="1" si="79"/>
        <v>395.68353567802473</v>
      </c>
      <c r="CA175" s="1">
        <f t="shared" ca="1" si="79"/>
        <v>-598.10763122138405</v>
      </c>
      <c r="CB175" s="1">
        <f t="shared" ca="1" si="79"/>
        <v>494.07988349744585</v>
      </c>
      <c r="CC175" s="1">
        <f t="shared" ca="1" si="79"/>
        <v>-213.01906537881109</v>
      </c>
      <c r="CD175" s="1">
        <f t="shared" ca="1" si="79"/>
        <v>37.5539482818727</v>
      </c>
      <c r="CE175" s="4">
        <f t="shared" ca="1" si="64"/>
        <v>0.28992681537846465</v>
      </c>
      <c r="CF175" s="4">
        <f t="shared" ca="1" si="65"/>
        <v>0.30043463040466789</v>
      </c>
      <c r="CG175" s="4">
        <f t="shared" ca="1" si="70"/>
        <v>-4.2284203904953098E-3</v>
      </c>
      <c r="CH175" s="4">
        <f t="shared" ca="1" si="71"/>
        <v>0.11765528781715007</v>
      </c>
      <c r="CI175" s="8">
        <f t="shared" ca="1" si="66"/>
        <v>0.49737914341069001</v>
      </c>
      <c r="CJ175" s="8">
        <f t="shared" ca="1" si="67"/>
        <v>1.4385562471662894E-2</v>
      </c>
      <c r="CK175" s="8">
        <f t="shared" ca="1" si="72"/>
        <v>2.9907526706340732E-3</v>
      </c>
      <c r="CL175" s="8">
        <f t="shared" ca="1" si="73"/>
        <v>3.5374323248799348E-2</v>
      </c>
    </row>
    <row r="176" spans="1:90" x14ac:dyDescent="0.25">
      <c r="A176" s="7">
        <f>'Calculate Data'!J178</f>
        <v>0.43404255319148938</v>
      </c>
      <c r="B176" s="7">
        <f>'Calculate Data'!K178</f>
        <v>0.41847826086956524</v>
      </c>
      <c r="C176" s="7">
        <f>'Calculate Data'!O178</f>
        <v>0.56085918854415273</v>
      </c>
      <c r="D176" s="7">
        <f>'Calculate Data'!B178</f>
        <v>419</v>
      </c>
      <c r="E176" s="2">
        <v>0.74042553191489358</v>
      </c>
      <c r="F176" s="10">
        <v>0.58914728682170547</v>
      </c>
      <c r="G176" s="4">
        <v>0.24793388429752067</v>
      </c>
      <c r="H176" s="8">
        <v>0.51600000000000001</v>
      </c>
      <c r="I176" s="20">
        <v>250</v>
      </c>
      <c r="J176" s="1">
        <f t="shared" ref="J176:Y191" si="85">POWER($E176,J$2)</f>
        <v>1</v>
      </c>
      <c r="K176" s="1">
        <f t="shared" si="85"/>
        <v>0.74042553191489358</v>
      </c>
      <c r="L176" s="1">
        <f t="shared" si="85"/>
        <v>0.5482299683114531</v>
      </c>
      <c r="M176" s="1">
        <f t="shared" si="85"/>
        <v>0.40592346589869288</v>
      </c>
      <c r="N176" s="1">
        <f t="shared" si="85"/>
        <v>0.30055609815477685</v>
      </c>
      <c r="O176" s="1">
        <f t="shared" si="85"/>
        <v>0.2225394088465156</v>
      </c>
      <c r="P176" s="1">
        <f t="shared" si="85"/>
        <v>0.1647738601672073</v>
      </c>
      <c r="Q176" s="1">
        <f t="shared" si="85"/>
        <v>0.12200277305997476</v>
      </c>
      <c r="R176" s="1">
        <f t="shared" si="85"/>
        <v>9.0333968138023857E-2</v>
      </c>
      <c r="S176" s="1">
        <f t="shared" si="85"/>
        <v>6.6885576408579367E-2</v>
      </c>
      <c r="T176" s="1">
        <f t="shared" si="85"/>
        <v>4.952378848975663E-2</v>
      </c>
      <c r="U176" s="1">
        <f t="shared" si="85"/>
        <v>3.6668677434968738E-2</v>
      </c>
      <c r="V176" s="1">
        <f t="shared" si="85"/>
        <v>2.7150424994402383E-2</v>
      </c>
      <c r="W176" s="1">
        <f t="shared" si="85"/>
        <v>2.0102867868195803E-2</v>
      </c>
      <c r="X176" s="1">
        <f t="shared" si="85"/>
        <v>1.4884676634323702E-2</v>
      </c>
      <c r="Y176" s="1">
        <f t="shared" si="85"/>
        <v>1.1020994614350315E-2</v>
      </c>
      <c r="Z176" s="1">
        <f t="shared" si="84"/>
        <v>8.1602257995615091E-3</v>
      </c>
      <c r="AA176" s="1">
        <f t="shared" si="74"/>
        <v>6.042039528185968E-3</v>
      </c>
      <c r="AB176" s="1">
        <f t="shared" si="74"/>
        <v>4.4736803315079078E-3</v>
      </c>
      <c r="AC176" s="1">
        <f t="shared" si="80"/>
        <v>0.24793388429752067</v>
      </c>
      <c r="AD176" s="1">
        <f t="shared" si="80"/>
        <v>0.18357657816071743</v>
      </c>
      <c r="AE176" s="1">
        <f t="shared" si="80"/>
        <v>0.13592478553176524</v>
      </c>
      <c r="AF176" s="1">
        <f t="shared" si="80"/>
        <v>0.10064218162777509</v>
      </c>
      <c r="AG176" s="1">
        <f t="shared" si="80"/>
        <v>7.4518040864820709E-2</v>
      </c>
      <c r="AH176" s="1">
        <f t="shared" si="76"/>
        <v>5.5175060044590649E-2</v>
      </c>
      <c r="AI176" s="1">
        <f t="shared" si="76"/>
        <v>4.0853023181952226E-2</v>
      </c>
      <c r="AJ176" s="1">
        <f t="shared" si="76"/>
        <v>3.0248621419828453E-2</v>
      </c>
      <c r="AK176" s="1">
        <f t="shared" si="76"/>
        <v>2.2396851604468724E-2</v>
      </c>
      <c r="AL176" s="1">
        <f t="shared" si="76"/>
        <v>1.6583200762457694E-2</v>
      </c>
      <c r="AM176" s="1">
        <f t="shared" si="81"/>
        <v>0.51600000000000001</v>
      </c>
      <c r="AN176" s="1">
        <f t="shared" si="81"/>
        <v>0.38205957446808508</v>
      </c>
      <c r="AO176" s="1">
        <f t="shared" si="81"/>
        <v>0.28288666364870979</v>
      </c>
      <c r="AP176" s="1">
        <f t="shared" si="81"/>
        <v>0.20945650840372554</v>
      </c>
      <c r="AQ176" s="1">
        <f t="shared" si="81"/>
        <v>0.15508694664786485</v>
      </c>
      <c r="AR176" s="1">
        <f t="shared" si="77"/>
        <v>0.11483033496480205</v>
      </c>
      <c r="AS176" s="1">
        <f t="shared" si="77"/>
        <v>8.5023311846278968E-2</v>
      </c>
      <c r="AT176" s="1">
        <f t="shared" si="77"/>
        <v>6.2953430898946977E-2</v>
      </c>
      <c r="AU176" s="1">
        <f t="shared" si="77"/>
        <v>4.6612327559220311E-2</v>
      </c>
      <c r="AV176" s="1">
        <f t="shared" si="77"/>
        <v>3.4512957426826953E-2</v>
      </c>
      <c r="BK176" s="1">
        <f t="shared" ca="1" si="82"/>
        <v>0.46049338765442371</v>
      </c>
      <c r="BL176" s="1">
        <f t="shared" ca="1" si="82"/>
        <v>3.2300434929100756</v>
      </c>
      <c r="BM176" s="1">
        <f t="shared" ca="1" si="82"/>
        <v>-55.72548557979912</v>
      </c>
      <c r="BN176" s="1">
        <f t="shared" ca="1" si="82"/>
        <v>399.38011768270667</v>
      </c>
      <c r="BO176" s="1">
        <f t="shared" ca="1" si="82"/>
        <v>-1484.3815177973681</v>
      </c>
      <c r="BP176" s="1">
        <f t="shared" ca="1" si="78"/>
        <v>3142.0972312986892</v>
      </c>
      <c r="BQ176" s="1">
        <f t="shared" ca="1" si="78"/>
        <v>-3938.2795015765705</v>
      </c>
      <c r="BR176" s="1">
        <f t="shared" ca="1" si="78"/>
        <v>2892.4745388391152</v>
      </c>
      <c r="BS176" s="1">
        <f t="shared" ca="1" si="78"/>
        <v>-1150.0064916387944</v>
      </c>
      <c r="BT176" s="1">
        <f t="shared" ca="1" si="78"/>
        <v>191.03943654109284</v>
      </c>
      <c r="BU176" s="1">
        <f t="shared" ca="1" si="83"/>
        <v>0.58086895742599154</v>
      </c>
      <c r="BV176" s="1">
        <f t="shared" ca="1" si="83"/>
        <v>-0.85779822515521909</v>
      </c>
      <c r="BW176" s="1">
        <f t="shared" ca="1" si="83"/>
        <v>3.7972213905793391</v>
      </c>
      <c r="BX176" s="1">
        <f t="shared" ca="1" si="83"/>
        <v>12.339165318144916</v>
      </c>
      <c r="BY176" s="1">
        <f t="shared" ca="1" si="83"/>
        <v>-134.36495778997048</v>
      </c>
      <c r="BZ176" s="1">
        <f t="shared" ca="1" si="79"/>
        <v>407.25244983416314</v>
      </c>
      <c r="CA176" s="1">
        <f t="shared" ca="1" si="79"/>
        <v>-619.15333209759183</v>
      </c>
      <c r="CB176" s="1">
        <f t="shared" ca="1" si="79"/>
        <v>514.42159069209106</v>
      </c>
      <c r="CC176" s="1">
        <f t="shared" ca="1" si="79"/>
        <v>-223.07126809181253</v>
      </c>
      <c r="CD176" s="1">
        <f t="shared" ca="1" si="79"/>
        <v>39.553408100717711</v>
      </c>
      <c r="CE176" s="4">
        <f t="shared" ca="1" si="64"/>
        <v>0.28886464963633784</v>
      </c>
      <c r="CF176" s="4">
        <f t="shared" ca="1" si="65"/>
        <v>-4.0930765338817177E-2</v>
      </c>
      <c r="CG176" s="4">
        <f t="shared" ca="1" si="70"/>
        <v>-1.0790173559477965E-3</v>
      </c>
      <c r="CH176" s="4">
        <f t="shared" ca="1" si="71"/>
        <v>0.11826008413769577</v>
      </c>
      <c r="CI176" s="8">
        <f t="shared" ca="1" si="66"/>
        <v>0.4973480885921262</v>
      </c>
      <c r="CJ176" s="8">
        <f t="shared" ca="1" si="67"/>
        <v>1.8651911407873811E-2</v>
      </c>
      <c r="CK176" s="8">
        <f t="shared" ca="1" si="72"/>
        <v>4.1382578479907282E-3</v>
      </c>
      <c r="CL176" s="8">
        <f t="shared" ca="1" si="73"/>
        <v>3.6014256315392013E-2</v>
      </c>
    </row>
    <row r="177" spans="1:90" x14ac:dyDescent="0.25">
      <c r="A177" s="7">
        <f>'Calculate Data'!J179</f>
        <v>0.45549738219895286</v>
      </c>
      <c r="B177" s="7">
        <f>'Calculate Data'!K179</f>
        <v>0.45355191256830601</v>
      </c>
      <c r="C177" s="7">
        <f>'Calculate Data'!O179</f>
        <v>0.51069518716577544</v>
      </c>
      <c r="D177" s="7">
        <f>'Calculate Data'!B179</f>
        <v>374</v>
      </c>
      <c r="E177" s="2">
        <v>0.74468085106382975</v>
      </c>
      <c r="F177" s="10">
        <v>0.59210526315789469</v>
      </c>
      <c r="G177" s="4">
        <v>0.31666666666666665</v>
      </c>
      <c r="H177" s="8">
        <v>0.55882352941176472</v>
      </c>
      <c r="I177" s="20">
        <v>136</v>
      </c>
      <c r="J177" s="1">
        <f t="shared" si="85"/>
        <v>1</v>
      </c>
      <c r="K177" s="1">
        <f t="shared" si="85"/>
        <v>0.74468085106382975</v>
      </c>
      <c r="L177" s="1">
        <f t="shared" si="85"/>
        <v>0.55454956994114979</v>
      </c>
      <c r="M177" s="1">
        <f t="shared" si="85"/>
        <v>0.41296244570085622</v>
      </c>
      <c r="N177" s="1">
        <f t="shared" si="85"/>
        <v>0.30752522552191419</v>
      </c>
      <c r="O177" s="1">
        <f t="shared" si="85"/>
        <v>0.22900814666525524</v>
      </c>
      <c r="P177" s="1">
        <f t="shared" si="85"/>
        <v>0.17053798155923261</v>
      </c>
      <c r="Q177" s="1">
        <f t="shared" si="85"/>
        <v>0.12699636924623706</v>
      </c>
      <c r="R177" s="1">
        <f t="shared" si="85"/>
        <v>9.4571764332304187E-2</v>
      </c>
      <c r="S177" s="1">
        <f t="shared" si="85"/>
        <v>7.042578194958822E-2</v>
      </c>
      <c r="T177" s="1">
        <f t="shared" si="85"/>
        <v>5.2444731239055055E-2</v>
      </c>
      <c r="U177" s="1">
        <f t="shared" si="85"/>
        <v>3.9054587092913338E-2</v>
      </c>
      <c r="V177" s="1">
        <f t="shared" si="85"/>
        <v>2.9083203154297167E-2</v>
      </c>
      <c r="W177" s="1">
        <f t="shared" si="85"/>
        <v>2.165770447660427E-2</v>
      </c>
      <c r="X177" s="1">
        <f t="shared" si="85"/>
        <v>1.6128077801726582E-2</v>
      </c>
      <c r="Y177" s="1">
        <f t="shared" si="85"/>
        <v>1.2010270703413414E-2</v>
      </c>
      <c r="Z177" s="1">
        <f t="shared" si="84"/>
        <v>8.943818608924882E-3</v>
      </c>
      <c r="AA177" s="1">
        <f t="shared" si="74"/>
        <v>6.6602904534546993E-3</v>
      </c>
      <c r="AB177" s="1">
        <f t="shared" si="74"/>
        <v>4.9597907632109462E-3</v>
      </c>
      <c r="AC177" s="1">
        <f t="shared" si="80"/>
        <v>0.31666666666666665</v>
      </c>
      <c r="AD177" s="1">
        <f t="shared" si="80"/>
        <v>0.23581560283687941</v>
      </c>
      <c r="AE177" s="1">
        <f t="shared" si="80"/>
        <v>0.17560736381469744</v>
      </c>
      <c r="AF177" s="1">
        <f t="shared" si="80"/>
        <v>0.13077144113860445</v>
      </c>
      <c r="AG177" s="1">
        <f t="shared" si="80"/>
        <v>9.7382988081939487E-2</v>
      </c>
      <c r="AH177" s="1">
        <f t="shared" si="76"/>
        <v>7.2519246443997487E-2</v>
      </c>
      <c r="AI177" s="1">
        <f t="shared" si="76"/>
        <v>5.4003694160423658E-2</v>
      </c>
      <c r="AJ177" s="1">
        <f t="shared" si="76"/>
        <v>4.0215516927975065E-2</v>
      </c>
      <c r="AK177" s="1">
        <f t="shared" si="76"/>
        <v>2.9947725371896324E-2</v>
      </c>
      <c r="AL177" s="1">
        <f t="shared" si="76"/>
        <v>2.2301497617369603E-2</v>
      </c>
      <c r="AM177" s="1">
        <f t="shared" si="81"/>
        <v>0.55882352941176472</v>
      </c>
      <c r="AN177" s="1">
        <f t="shared" si="81"/>
        <v>0.41614518147684604</v>
      </c>
      <c r="AO177" s="1">
        <f t="shared" si="81"/>
        <v>0.3098953479082896</v>
      </c>
      <c r="AP177" s="1">
        <f t="shared" si="81"/>
        <v>0.2307731314210667</v>
      </c>
      <c r="AQ177" s="1">
        <f t="shared" si="81"/>
        <v>0.17185233190930499</v>
      </c>
      <c r="AR177" s="1">
        <f t="shared" si="77"/>
        <v>0.12797514078352498</v>
      </c>
      <c r="AS177" s="1">
        <f t="shared" si="77"/>
        <v>9.5300636753688814E-2</v>
      </c>
      <c r="AT177" s="1">
        <f t="shared" si="77"/>
        <v>7.0968559284661892E-2</v>
      </c>
      <c r="AU177" s="1">
        <f t="shared" si="77"/>
        <v>5.2848927126875868E-2</v>
      </c>
      <c r="AV177" s="1">
        <f t="shared" si="77"/>
        <v>3.9355584030652244E-2</v>
      </c>
      <c r="BK177" s="1">
        <f t="shared" ca="1" si="82"/>
        <v>0.46049338765442371</v>
      </c>
      <c r="BL177" s="1">
        <f t="shared" ca="1" si="82"/>
        <v>3.2486069612601334</v>
      </c>
      <c r="BM177" s="1">
        <f t="shared" ca="1" si="82"/>
        <v>-56.367848985379446</v>
      </c>
      <c r="BN177" s="1">
        <f t="shared" ca="1" si="82"/>
        <v>406.30563152441147</v>
      </c>
      <c r="BO177" s="1">
        <f t="shared" ca="1" si="82"/>
        <v>-1518.800529497564</v>
      </c>
      <c r="BP177" s="1">
        <f t="shared" ca="1" si="78"/>
        <v>3233.4311810723998</v>
      </c>
      <c r="BQ177" s="1">
        <f t="shared" ca="1" si="78"/>
        <v>-4076.0484480573796</v>
      </c>
      <c r="BR177" s="1">
        <f t="shared" ca="1" si="78"/>
        <v>3010.864059533923</v>
      </c>
      <c r="BS177" s="1">
        <f t="shared" ca="1" si="78"/>
        <v>-1203.956221005473</v>
      </c>
      <c r="BT177" s="1">
        <f t="shared" ca="1" si="78"/>
        <v>201.15101676673973</v>
      </c>
      <c r="BU177" s="1">
        <f t="shared" ca="1" si="83"/>
        <v>0.58086895742599154</v>
      </c>
      <c r="BV177" s="1">
        <f t="shared" ca="1" si="83"/>
        <v>-0.86272810001243294</v>
      </c>
      <c r="BW177" s="1">
        <f t="shared" ca="1" si="83"/>
        <v>3.8409930336402516</v>
      </c>
      <c r="BX177" s="1">
        <f t="shared" ca="1" si="83"/>
        <v>12.553134558030282</v>
      </c>
      <c r="BY177" s="1">
        <f t="shared" ca="1" si="83"/>
        <v>-137.48053757779471</v>
      </c>
      <c r="BZ177" s="1">
        <f t="shared" ca="1" si="79"/>
        <v>419.09039502181105</v>
      </c>
      <c r="CA177" s="1">
        <f t="shared" ca="1" si="79"/>
        <v>-640.81256228656662</v>
      </c>
      <c r="CB177" s="1">
        <f t="shared" ca="1" si="79"/>
        <v>535.47696204949636</v>
      </c>
      <c r="CC177" s="1">
        <f t="shared" ca="1" si="79"/>
        <v>-233.53610862143893</v>
      </c>
      <c r="CD177" s="1">
        <f t="shared" ca="1" si="79"/>
        <v>41.646941595421723</v>
      </c>
      <c r="CE177" s="4">
        <f t="shared" ca="1" si="64"/>
        <v>0.28794170059265412</v>
      </c>
      <c r="CF177" s="4">
        <f t="shared" ca="1" si="65"/>
        <v>2.8724966074012537E-2</v>
      </c>
      <c r="CG177" s="4">
        <f t="shared" ca="1" si="70"/>
        <v>3.168240169997874E-3</v>
      </c>
      <c r="CH177" s="4">
        <f t="shared" ca="1" si="71"/>
        <v>0.11347058521710149</v>
      </c>
      <c r="CI177" s="8">
        <f t="shared" ca="1" si="66"/>
        <v>0.49735863001298242</v>
      </c>
      <c r="CJ177" s="8">
        <f t="shared" ca="1" si="67"/>
        <v>6.1464899398782302E-2</v>
      </c>
      <c r="CK177" s="8">
        <f t="shared" ca="1" si="72"/>
        <v>4.0486075469665025E-3</v>
      </c>
      <c r="CL177" s="8">
        <f t="shared" ca="1" si="73"/>
        <v>3.6134026649381791E-2</v>
      </c>
    </row>
    <row r="178" spans="1:90" x14ac:dyDescent="0.25">
      <c r="A178" s="7">
        <f>'Calculate Data'!J180</f>
        <v>0.46808510638297873</v>
      </c>
      <c r="B178" s="7">
        <f>'Calculate Data'!K180</f>
        <v>0.40769230769230769</v>
      </c>
      <c r="C178" s="7">
        <f>'Calculate Data'!O180</f>
        <v>0.52029520295202947</v>
      </c>
      <c r="D178" s="7">
        <f>'Calculate Data'!B180</f>
        <v>271</v>
      </c>
      <c r="E178" s="2">
        <v>0.74893617021276593</v>
      </c>
      <c r="F178" s="10">
        <v>0.59210526315789469</v>
      </c>
      <c r="G178" s="4">
        <v>0.41463414634146339</v>
      </c>
      <c r="H178" s="8">
        <v>0.48101265822784811</v>
      </c>
      <c r="I178" s="20">
        <v>158</v>
      </c>
      <c r="J178" s="1">
        <f t="shared" si="85"/>
        <v>1</v>
      </c>
      <c r="K178" s="1">
        <f t="shared" si="85"/>
        <v>0.74893617021276593</v>
      </c>
      <c r="L178" s="1">
        <f t="shared" si="85"/>
        <v>0.56090538705296511</v>
      </c>
      <c r="M178" s="1">
        <f t="shared" si="85"/>
        <v>0.42008233243115684</v>
      </c>
      <c r="N178" s="1">
        <f t="shared" si="85"/>
        <v>0.31461485322503657</v>
      </c>
      <c r="O178" s="1">
        <f t="shared" si="85"/>
        <v>0.23562644326641036</v>
      </c>
      <c r="P178" s="1">
        <f t="shared" si="85"/>
        <v>0.17646916602080095</v>
      </c>
      <c r="Q178" s="1">
        <f t="shared" si="85"/>
        <v>0.13216414136025942</v>
      </c>
      <c r="R178" s="1">
        <f t="shared" si="85"/>
        <v>9.8982505869811305E-2</v>
      </c>
      <c r="S178" s="1">
        <f t="shared" si="85"/>
        <v>7.4131578864199105E-2</v>
      </c>
      <c r="T178" s="1">
        <f t="shared" si="85"/>
        <v>5.5519820766378902E-2</v>
      </c>
      <c r="U178" s="1">
        <f t="shared" si="85"/>
        <v>4.1580801935671007E-2</v>
      </c>
      <c r="V178" s="1">
        <f t="shared" si="85"/>
        <v>3.1141366556077004E-2</v>
      </c>
      <c r="W178" s="1">
        <f t="shared" si="85"/>
        <v>2.3322895803700224E-2</v>
      </c>
      <c r="X178" s="1">
        <f t="shared" si="85"/>
        <v>1.7467360261494636E-2</v>
      </c>
      <c r="Y178" s="1">
        <f t="shared" si="85"/>
        <v>1.3081937897970448E-2</v>
      </c>
      <c r="Z178" s="1">
        <f t="shared" si="84"/>
        <v>9.7975364682672296E-3</v>
      </c>
      <c r="AA178" s="1">
        <f t="shared" si="74"/>
        <v>7.3377294400639673E-3</v>
      </c>
      <c r="AB178" s="1">
        <f t="shared" si="74"/>
        <v>5.495490984898971E-3</v>
      </c>
      <c r="AC178" s="1">
        <f t="shared" si="80"/>
        <v>0.41463414634146339</v>
      </c>
      <c r="AD178" s="1">
        <f t="shared" si="80"/>
        <v>0.31053450960041512</v>
      </c>
      <c r="AE178" s="1">
        <f t="shared" si="80"/>
        <v>0.2325705263390343</v>
      </c>
      <c r="AF178" s="1">
        <f t="shared" si="80"/>
        <v>0.17418047930072356</v>
      </c>
      <c r="AG178" s="1">
        <f t="shared" si="80"/>
        <v>0.13045006109330784</v>
      </c>
      <c r="AH178" s="1">
        <f t="shared" si="76"/>
        <v>9.7698769159243318E-2</v>
      </c>
      <c r="AI178" s="1">
        <f t="shared" si="76"/>
        <v>7.3170142008624789E-2</v>
      </c>
      <c r="AJ178" s="1">
        <f t="shared" si="76"/>
        <v>5.4799765929863659E-2</v>
      </c>
      <c r="AK178" s="1">
        <f t="shared" si="76"/>
        <v>4.10415268240681E-2</v>
      </c>
      <c r="AL178" s="1">
        <f t="shared" si="76"/>
        <v>3.0737483919302068E-2</v>
      </c>
      <c r="AM178" s="1">
        <f t="shared" si="81"/>
        <v>0.48101265822784811</v>
      </c>
      <c r="AN178" s="1">
        <f t="shared" si="81"/>
        <v>0.36024777807702668</v>
      </c>
      <c r="AO178" s="1">
        <f t="shared" si="81"/>
        <v>0.26980259124066674</v>
      </c>
      <c r="AP178" s="1">
        <f t="shared" si="81"/>
        <v>0.20206491939726531</v>
      </c>
      <c r="AQ178" s="1">
        <f t="shared" si="81"/>
        <v>0.1513337268677391</v>
      </c>
      <c r="AR178" s="1">
        <f t="shared" si="77"/>
        <v>0.11333930182434929</v>
      </c>
      <c r="AS178" s="1">
        <f t="shared" si="77"/>
        <v>8.4883902642916911E-2</v>
      </c>
      <c r="AT178" s="1">
        <f t="shared" si="77"/>
        <v>6.3572624958099469E-2</v>
      </c>
      <c r="AU178" s="1">
        <f t="shared" si="77"/>
        <v>4.7611838266491513E-2</v>
      </c>
      <c r="AV178" s="1">
        <f t="shared" si="77"/>
        <v>3.5658227808095772E-2</v>
      </c>
      <c r="BK178" s="1">
        <f t="shared" ca="1" si="82"/>
        <v>0.46049338765442371</v>
      </c>
      <c r="BL178" s="1">
        <f t="shared" ca="1" si="82"/>
        <v>3.2671704296101916</v>
      </c>
      <c r="BM178" s="1">
        <f t="shared" ca="1" si="82"/>
        <v>-57.013893556607798</v>
      </c>
      <c r="BN178" s="1">
        <f t="shared" ca="1" si="82"/>
        <v>413.31074810208838</v>
      </c>
      <c r="BO178" s="1">
        <f t="shared" ca="1" si="82"/>
        <v>-1553.8146662766476</v>
      </c>
      <c r="BP178" s="1">
        <f t="shared" ca="1" si="78"/>
        <v>3326.8767938480923</v>
      </c>
      <c r="BQ178" s="1">
        <f t="shared" ca="1" si="78"/>
        <v>-4217.8103887035504</v>
      </c>
      <c r="BR178" s="1">
        <f t="shared" ca="1" si="78"/>
        <v>3133.3829899436805</v>
      </c>
      <c r="BS178" s="1">
        <f t="shared" ca="1" si="78"/>
        <v>-1260.107650037394</v>
      </c>
      <c r="BT178" s="1">
        <f t="shared" ca="1" si="78"/>
        <v>211.7355611859783</v>
      </c>
      <c r="BU178" s="1">
        <f t="shared" ca="1" si="83"/>
        <v>0.58086895742599154</v>
      </c>
      <c r="BV178" s="1">
        <f t="shared" ca="1" si="83"/>
        <v>-0.86765797486964691</v>
      </c>
      <c r="BW178" s="1">
        <f t="shared" ca="1" si="83"/>
        <v>3.8850155170625449</v>
      </c>
      <c r="BX178" s="1">
        <f t="shared" ca="1" si="83"/>
        <v>12.769563187543342</v>
      </c>
      <c r="BY178" s="1">
        <f t="shared" ca="1" si="83"/>
        <v>-140.64998758371704</v>
      </c>
      <c r="BZ178" s="1">
        <f t="shared" ca="1" si="79"/>
        <v>431.20203636443944</v>
      </c>
      <c r="CA178" s="1">
        <f t="shared" ca="1" si="79"/>
        <v>-663.09954772794038</v>
      </c>
      <c r="CB178" s="1">
        <f t="shared" ca="1" si="79"/>
        <v>557.26674177788641</v>
      </c>
      <c r="CC178" s="1">
        <f t="shared" ca="1" si="79"/>
        <v>-244.42802146748593</v>
      </c>
      <c r="CD178" s="1">
        <f t="shared" ca="1" si="79"/>
        <v>43.838399090033121</v>
      </c>
      <c r="CE178" s="4">
        <f t="shared" ca="1" si="64"/>
        <v>0.28715832290444609</v>
      </c>
      <c r="CF178" s="4">
        <f t="shared" ca="1" si="65"/>
        <v>0.1274758234370173</v>
      </c>
      <c r="CG178" s="4">
        <f t="shared" ca="1" si="70"/>
        <v>6.0789894886890952E-3</v>
      </c>
      <c r="CH178" s="4">
        <f t="shared" ca="1" si="71"/>
        <v>0.11027836310234204</v>
      </c>
      <c r="CI178" s="8">
        <f t="shared" ca="1" si="66"/>
        <v>0.49741014037785192</v>
      </c>
      <c r="CJ178" s="8">
        <f t="shared" ca="1" si="67"/>
        <v>-1.6397482150003806E-2</v>
      </c>
      <c r="CK178" s="8">
        <f t="shared" ca="1" si="72"/>
        <v>6.2254232212098307E-3</v>
      </c>
      <c r="CL178" s="8">
        <f t="shared" ca="1" si="73"/>
        <v>3.4444786527634108E-2</v>
      </c>
    </row>
    <row r="179" spans="1:90" x14ac:dyDescent="0.25">
      <c r="A179" s="7">
        <f>'Calculate Data'!J181</f>
        <v>0.34844192634560905</v>
      </c>
      <c r="B179" s="7">
        <f>'Calculate Data'!K181</f>
        <v>0.47335423197492166</v>
      </c>
      <c r="C179" s="7">
        <f>'Calculate Data'!O181</f>
        <v>0.52529761904761907</v>
      </c>
      <c r="D179" s="7">
        <f>'Calculate Data'!B181</f>
        <v>672</v>
      </c>
      <c r="E179" s="2">
        <v>0.7531914893617021</v>
      </c>
      <c r="F179" s="10">
        <v>0.5977011494252874</v>
      </c>
      <c r="G179" s="4">
        <v>0.1391304347826087</v>
      </c>
      <c r="H179" s="8">
        <v>0.43069306930693069</v>
      </c>
      <c r="I179" s="20">
        <v>202</v>
      </c>
      <c r="J179" s="1">
        <f t="shared" si="85"/>
        <v>1</v>
      </c>
      <c r="K179" s="1">
        <f t="shared" si="85"/>
        <v>0.7531914893617021</v>
      </c>
      <c r="L179" s="1">
        <f t="shared" si="85"/>
        <v>0.56729741964689906</v>
      </c>
      <c r="M179" s="1">
        <f t="shared" si="85"/>
        <v>0.42728358841489844</v>
      </c>
      <c r="N179" s="1">
        <f t="shared" si="85"/>
        <v>0.32182636233802991</v>
      </c>
      <c r="O179" s="1">
        <f t="shared" si="85"/>
        <v>0.24239687716523955</v>
      </c>
      <c r="P179" s="1">
        <f t="shared" si="85"/>
        <v>0.18257126492871234</v>
      </c>
      <c r="Q179" s="1">
        <f t="shared" si="85"/>
        <v>0.13751112294630674</v>
      </c>
      <c r="R179" s="1">
        <f t="shared" si="85"/>
        <v>0.10357220749572892</v>
      </c>
      <c r="S179" s="1">
        <f t="shared" si="85"/>
        <v>7.8009705220187311E-2</v>
      </c>
      <c r="T179" s="1">
        <f t="shared" si="85"/>
        <v>5.8756246059460233E-2</v>
      </c>
      <c r="U179" s="1">
        <f t="shared" si="85"/>
        <v>4.425470447882749E-2</v>
      </c>
      <c r="V179" s="1">
        <f t="shared" si="85"/>
        <v>3.3332266777670073E-2</v>
      </c>
      <c r="W179" s="1">
        <f t="shared" si="85"/>
        <v>2.5105579658074906E-2</v>
      </c>
      <c r="X179" s="1">
        <f t="shared" si="85"/>
        <v>1.8909308933954289E-2</v>
      </c>
      <c r="Y179" s="1">
        <f t="shared" si="85"/>
        <v>1.4242330558765571E-2</v>
      </c>
      <c r="Z179" s="1">
        <f t="shared" si="84"/>
        <v>1.0727202165538324E-2</v>
      </c>
      <c r="AA179" s="1">
        <f t="shared" si="74"/>
        <v>8.0796373757458864E-3</v>
      </c>
      <c r="AB179" s="1">
        <f t="shared" si="74"/>
        <v>6.0855141085405188E-3</v>
      </c>
      <c r="AC179" s="1">
        <f t="shared" si="80"/>
        <v>0.1391304347826087</v>
      </c>
      <c r="AD179" s="1">
        <f t="shared" si="80"/>
        <v>0.10479185938945421</v>
      </c>
      <c r="AE179" s="1">
        <f t="shared" si="80"/>
        <v>7.8928336646525085E-2</v>
      </c>
      <c r="AF179" s="1">
        <f t="shared" si="80"/>
        <v>5.9448151431638042E-2</v>
      </c>
      <c r="AG179" s="1">
        <f t="shared" si="80"/>
        <v>4.4775841716595467E-2</v>
      </c>
      <c r="AH179" s="1">
        <f t="shared" si="76"/>
        <v>3.372478290994637E-2</v>
      </c>
      <c r="AI179" s="1">
        <f t="shared" si="76"/>
        <v>2.5401219468342586E-2</v>
      </c>
      <c r="AJ179" s="1">
        <f t="shared" si="76"/>
        <v>1.9131982322964418E-2</v>
      </c>
      <c r="AK179" s="1">
        <f t="shared" si="76"/>
        <v>1.4410046260275328E-2</v>
      </c>
      <c r="AL179" s="1">
        <f t="shared" si="76"/>
        <v>1.08535242045478E-2</v>
      </c>
      <c r="AM179" s="1">
        <f t="shared" si="81"/>
        <v>0.43069306930693069</v>
      </c>
      <c r="AN179" s="1">
        <f t="shared" si="81"/>
        <v>0.32439435432904989</v>
      </c>
      <c r="AO179" s="1">
        <f t="shared" si="81"/>
        <v>0.24433106687762485</v>
      </c>
      <c r="AP179" s="1">
        <f t="shared" si="81"/>
        <v>0.18402808015889191</v>
      </c>
      <c r="AQ179" s="1">
        <f t="shared" si="81"/>
        <v>0.1386083837792505</v>
      </c>
      <c r="AR179" s="1">
        <f t="shared" si="77"/>
        <v>0.10439865501671208</v>
      </c>
      <c r="AS179" s="1">
        <f t="shared" si="77"/>
        <v>7.8632178459395907E-2</v>
      </c>
      <c r="AT179" s="1">
        <f t="shared" si="77"/>
        <v>5.9225087605587555E-2</v>
      </c>
      <c r="AU179" s="1">
        <f t="shared" si="77"/>
        <v>4.4607831941229782E-2</v>
      </c>
      <c r="AV179" s="1">
        <f t="shared" si="77"/>
        <v>3.3598239377011369E-2</v>
      </c>
      <c r="BK179" s="1">
        <f t="shared" ca="1" si="82"/>
        <v>0.46049338765442371</v>
      </c>
      <c r="BL179" s="1">
        <f t="shared" ca="1" si="82"/>
        <v>3.2857338979602493</v>
      </c>
      <c r="BM179" s="1">
        <f t="shared" ca="1" si="82"/>
        <v>-57.663619293484174</v>
      </c>
      <c r="BN179" s="1">
        <f t="shared" ca="1" si="82"/>
        <v>420.39592228851444</v>
      </c>
      <c r="BO179" s="1">
        <f t="shared" ca="1" si="82"/>
        <v>-1589.4307489596283</v>
      </c>
      <c r="BP179" s="1">
        <f t="shared" ca="1" si="78"/>
        <v>3422.4704764163521</v>
      </c>
      <c r="BQ179" s="1">
        <f t="shared" ca="1" si="78"/>
        <v>-4363.6573757270589</v>
      </c>
      <c r="BR179" s="1">
        <f t="shared" ca="1" si="78"/>
        <v>3260.150666688869</v>
      </c>
      <c r="BS179" s="1">
        <f t="shared" ca="1" si="78"/>
        <v>-1318.5373501079775</v>
      </c>
      <c r="BT179" s="1">
        <f t="shared" ca="1" si="78"/>
        <v>222.81231515394018</v>
      </c>
      <c r="BU179" s="1">
        <f t="shared" ca="1" si="83"/>
        <v>0.58086895742599154</v>
      </c>
      <c r="BV179" s="1">
        <f t="shared" ca="1" si="83"/>
        <v>-0.87258784972686076</v>
      </c>
      <c r="BW179" s="1">
        <f t="shared" ca="1" si="83"/>
        <v>3.929288840846219</v>
      </c>
      <c r="BX179" s="1">
        <f t="shared" ca="1" si="83"/>
        <v>12.988465260339115</v>
      </c>
      <c r="BY179" s="1">
        <f t="shared" ca="1" si="83"/>
        <v>-143.87392522304035</v>
      </c>
      <c r="BZ179" s="1">
        <f t="shared" ca="1" si="79"/>
        <v>443.59209260674811</v>
      </c>
      <c r="CA179" s="1">
        <f t="shared" ca="1" si="79"/>
        <v>-686.02876033355926</v>
      </c>
      <c r="CB179" s="1">
        <f t="shared" ca="1" si="79"/>
        <v>579.81215368867652</v>
      </c>
      <c r="CC179" s="1">
        <f t="shared" ca="1" si="79"/>
        <v>-255.76185947947445</v>
      </c>
      <c r="CD179" s="1">
        <f t="shared" ca="1" si="79"/>
        <v>46.131765203640768</v>
      </c>
      <c r="CE179" s="4">
        <f t="shared" ca="1" si="64"/>
        <v>0.28651374514163308</v>
      </c>
      <c r="CF179" s="4">
        <f t="shared" ca="1" si="65"/>
        <v>-0.14738331035902438</v>
      </c>
      <c r="CG179" s="4">
        <f t="shared" ca="1" si="70"/>
        <v>6.0651453813587667E-3</v>
      </c>
      <c r="CH179" s="4">
        <f t="shared" ca="1" si="71"/>
        <v>0.11026474032796703</v>
      </c>
      <c r="CI179" s="8">
        <f t="shared" ca="1" si="66"/>
        <v>0.49750167187580985</v>
      </c>
      <c r="CJ179" s="8">
        <f t="shared" ca="1" si="67"/>
        <v>-6.6808602568879161E-2</v>
      </c>
      <c r="CK179" s="8">
        <f t="shared" ca="1" si="72"/>
        <v>5.3776576315975625E-3</v>
      </c>
      <c r="CL179" s="8">
        <f t="shared" ca="1" si="73"/>
        <v>3.5469874568931997E-2</v>
      </c>
    </row>
    <row r="180" spans="1:90" x14ac:dyDescent="0.25">
      <c r="A180" s="7">
        <f>'Calculate Data'!J182</f>
        <v>0.31690140845070425</v>
      </c>
      <c r="B180" s="7">
        <f>'Calculate Data'!K182</f>
        <v>0.59541984732824427</v>
      </c>
      <c r="C180" s="7">
        <f>'Calculate Data'!O182</f>
        <v>0.52014652014652019</v>
      </c>
      <c r="D180" s="7">
        <f>'Calculate Data'!B182</f>
        <v>273</v>
      </c>
      <c r="E180" s="2">
        <v>0.75744680851063828</v>
      </c>
      <c r="F180" s="10">
        <v>0.59782608695652173</v>
      </c>
      <c r="G180" s="4">
        <v>0.32142857142857145</v>
      </c>
      <c r="H180" s="8">
        <v>0.52272727272727271</v>
      </c>
      <c r="I180" s="20">
        <v>176</v>
      </c>
      <c r="J180" s="1">
        <f t="shared" si="85"/>
        <v>1</v>
      </c>
      <c r="K180" s="1">
        <f t="shared" si="85"/>
        <v>0.75744680851063828</v>
      </c>
      <c r="L180" s="1">
        <f t="shared" si="85"/>
        <v>0.57372566772295153</v>
      </c>
      <c r="M180" s="1">
        <f t="shared" si="85"/>
        <v>0.43456667597738458</v>
      </c>
      <c r="N180" s="1">
        <f t="shared" si="85"/>
        <v>0.32916114180414657</v>
      </c>
      <c r="O180" s="1">
        <f t="shared" si="85"/>
        <v>0.24932205634526847</v>
      </c>
      <c r="P180" s="1">
        <f t="shared" si="85"/>
        <v>0.18884819587003313</v>
      </c>
      <c r="Q180" s="1">
        <f t="shared" si="85"/>
        <v>0.14304246325474851</v>
      </c>
      <c r="R180" s="1">
        <f t="shared" si="85"/>
        <v>0.10834705727380949</v>
      </c>
      <c r="S180" s="1">
        <f t="shared" si="85"/>
        <v>8.2067132743566334E-2</v>
      </c>
      <c r="T180" s="1">
        <f t="shared" si="85"/>
        <v>6.216148778023322E-2</v>
      </c>
      <c r="U180" s="1">
        <f t="shared" si="85"/>
        <v>4.7084020531410697E-2</v>
      </c>
      <c r="V180" s="1">
        <f t="shared" si="85"/>
        <v>3.5663641083366393E-2</v>
      </c>
      <c r="W180" s="1">
        <f t="shared" si="85"/>
        <v>2.7013311118464757E-2</v>
      </c>
      <c r="X180" s="1">
        <f t="shared" si="85"/>
        <v>2.0461146293986071E-2</v>
      </c>
      <c r="Y180" s="1">
        <f t="shared" si="85"/>
        <v>1.5498229958849025E-2</v>
      </c>
      <c r="Z180" s="1">
        <f t="shared" si="84"/>
        <v>1.1739084819894153E-2</v>
      </c>
      <c r="AA180" s="1">
        <f t="shared" si="74"/>
        <v>8.8917323316645078E-3</v>
      </c>
      <c r="AB180" s="1">
        <f t="shared" si="74"/>
        <v>6.7350142767501368E-3</v>
      </c>
      <c r="AC180" s="1">
        <f t="shared" si="80"/>
        <v>0.32142857142857145</v>
      </c>
      <c r="AD180" s="1">
        <f t="shared" si="80"/>
        <v>0.24346504559270518</v>
      </c>
      <c r="AE180" s="1">
        <f t="shared" si="80"/>
        <v>0.18441182176809157</v>
      </c>
      <c r="AF180" s="1">
        <f t="shared" si="80"/>
        <v>0.13968214584987362</v>
      </c>
      <c r="AG180" s="1">
        <f t="shared" si="80"/>
        <v>0.10580179557990427</v>
      </c>
      <c r="AH180" s="1">
        <f t="shared" si="76"/>
        <v>8.0139232396693447E-2</v>
      </c>
      <c r="AI180" s="1">
        <f t="shared" si="76"/>
        <v>6.0701205815367795E-2</v>
      </c>
      <c r="AJ180" s="1">
        <f t="shared" si="76"/>
        <v>4.5977934617597735E-2</v>
      </c>
      <c r="AK180" s="1">
        <f t="shared" si="76"/>
        <v>3.4825839838010193E-2</v>
      </c>
      <c r="AL180" s="1">
        <f t="shared" si="76"/>
        <v>2.6378721239003467E-2</v>
      </c>
      <c r="AM180" s="1">
        <f t="shared" si="81"/>
        <v>0.52272727272727271</v>
      </c>
      <c r="AN180" s="1">
        <f t="shared" si="81"/>
        <v>0.39593810444874272</v>
      </c>
      <c r="AO180" s="1">
        <f t="shared" si="81"/>
        <v>0.29990205358245192</v>
      </c>
      <c r="AP180" s="1">
        <f t="shared" si="81"/>
        <v>0.22715985335181466</v>
      </c>
      <c r="AQ180" s="1">
        <f t="shared" si="81"/>
        <v>0.17206150594307662</v>
      </c>
      <c r="AR180" s="1">
        <f t="shared" si="77"/>
        <v>0.1303274385441176</v>
      </c>
      <c r="AS180" s="1">
        <f t="shared" si="77"/>
        <v>9.8716102386608218E-2</v>
      </c>
      <c r="AT180" s="1">
        <f t="shared" si="77"/>
        <v>7.4772196701345814E-2</v>
      </c>
      <c r="AU180" s="1">
        <f t="shared" si="77"/>
        <v>5.6635961756764046E-2</v>
      </c>
      <c r="AV180" s="1">
        <f t="shared" si="77"/>
        <v>4.2898728479591489E-2</v>
      </c>
      <c r="BK180" s="1">
        <f t="shared" ca="1" si="82"/>
        <v>0.46049338765442371</v>
      </c>
      <c r="BL180" s="1">
        <f t="shared" ca="1" si="82"/>
        <v>3.3042973663103075</v>
      </c>
      <c r="BM180" s="1">
        <f t="shared" ca="1" si="82"/>
        <v>-58.31702619600857</v>
      </c>
      <c r="BN180" s="1">
        <f t="shared" ca="1" si="82"/>
        <v>427.5616089564665</v>
      </c>
      <c r="BO180" s="1">
        <f t="shared" ca="1" si="82"/>
        <v>-1625.6556372366131</v>
      </c>
      <c r="BP180" s="1">
        <f t="shared" ca="1" si="78"/>
        <v>3520.2490516386115</v>
      </c>
      <c r="BQ180" s="1">
        <f t="shared" ca="1" si="78"/>
        <v>-4513.6830438392826</v>
      </c>
      <c r="BR180" s="1">
        <f t="shared" ca="1" si="78"/>
        <v>3391.2891695814001</v>
      </c>
      <c r="BS180" s="1">
        <f t="shared" ca="1" si="78"/>
        <v>-1379.3240990416973</v>
      </c>
      <c r="BT180" s="1">
        <f t="shared" ca="1" si="78"/>
        <v>234.40119140339752</v>
      </c>
      <c r="BU180" s="1">
        <f t="shared" ca="1" si="83"/>
        <v>0.58086895742599154</v>
      </c>
      <c r="BV180" s="1">
        <f t="shared" ca="1" si="83"/>
        <v>-0.87751772458407473</v>
      </c>
      <c r="BW180" s="1">
        <f t="shared" ca="1" si="83"/>
        <v>3.973813004991273</v>
      </c>
      <c r="BX180" s="1">
        <f t="shared" ca="1" si="83"/>
        <v>13.209854830072612</v>
      </c>
      <c r="BY180" s="1">
        <f t="shared" ca="1" si="83"/>
        <v>-147.1529714291033</v>
      </c>
      <c r="BZ180" s="1">
        <f t="shared" ca="1" si="79"/>
        <v>456.26533642107165</v>
      </c>
      <c r="CA180" s="1">
        <f t="shared" ca="1" si="79"/>
        <v>-709.61492080659457</v>
      </c>
      <c r="CB180" s="1">
        <f t="shared" ca="1" si="79"/>
        <v>603.13490946513025</v>
      </c>
      <c r="CC180" s="1">
        <f t="shared" ca="1" si="79"/>
        <v>-267.55290350088728</v>
      </c>
      <c r="CD180" s="1">
        <f t="shared" ca="1" si="79"/>
        <v>48.531162731307276</v>
      </c>
      <c r="CE180" s="4">
        <f t="shared" ca="1" si="64"/>
        <v>0.28600602023888655</v>
      </c>
      <c r="CF180" s="4">
        <f t="shared" ca="1" si="65"/>
        <v>3.5422551189684903E-2</v>
      </c>
      <c r="CG180" s="4">
        <f t="shared" ca="1" si="70"/>
        <v>-1.5444950225616413E-3</v>
      </c>
      <c r="CH180" s="4">
        <f t="shared" ca="1" si="71"/>
        <v>0.1037033336247933</v>
      </c>
      <c r="CI180" s="8">
        <f t="shared" ca="1" si="66"/>
        <v>0.49763194882983441</v>
      </c>
      <c r="CJ180" s="8">
        <f t="shared" ca="1" si="67"/>
        <v>2.5095323897438293E-2</v>
      </c>
      <c r="CK180" s="8">
        <f t="shared" ca="1" si="72"/>
        <v>3.6583526833100905E-3</v>
      </c>
      <c r="CL180" s="8">
        <f t="shared" ca="1" si="73"/>
        <v>3.5155321411224329E-2</v>
      </c>
    </row>
    <row r="181" spans="1:90" x14ac:dyDescent="0.25">
      <c r="A181" s="7">
        <f>'Calculate Data'!J183</f>
        <v>0.24074074074074073</v>
      </c>
      <c r="B181" s="7">
        <f>'Calculate Data'!K183</f>
        <v>0.64766839378238339</v>
      </c>
      <c r="C181" s="7">
        <f>'Calculate Data'!O183</f>
        <v>0.52811735941320292</v>
      </c>
      <c r="D181" s="7">
        <f>'Calculate Data'!B183</f>
        <v>409</v>
      </c>
      <c r="E181" s="2">
        <v>0.76170212765957446</v>
      </c>
      <c r="F181" s="10">
        <v>0.60869565217391308</v>
      </c>
      <c r="G181" s="4">
        <v>0.23</v>
      </c>
      <c r="H181" s="8">
        <v>0.47916666666666669</v>
      </c>
      <c r="I181" s="20">
        <v>192</v>
      </c>
      <c r="J181" s="1">
        <f t="shared" si="85"/>
        <v>1</v>
      </c>
      <c r="K181" s="1">
        <f t="shared" si="85"/>
        <v>0.76170212765957446</v>
      </c>
      <c r="L181" s="1">
        <f t="shared" si="85"/>
        <v>0.58019013128112262</v>
      </c>
      <c r="M181" s="1">
        <f t="shared" si="85"/>
        <v>0.44193205744391895</v>
      </c>
      <c r="N181" s="1">
        <f t="shared" si="85"/>
        <v>0.33662058843600628</v>
      </c>
      <c r="O181" s="1">
        <f t="shared" si="85"/>
        <v>0.25640461842572393</v>
      </c>
      <c r="P181" s="1">
        <f t="shared" si="85"/>
        <v>0.19530394339661522</v>
      </c>
      <c r="Q181" s="1">
        <f t="shared" si="85"/>
        <v>0.14876342922550692</v>
      </c>
      <c r="R181" s="1">
        <f t="shared" si="85"/>
        <v>0.11331342055900313</v>
      </c>
      <c r="S181" s="1">
        <f t="shared" si="85"/>
        <v>8.631107353217686E-2</v>
      </c>
      <c r="T181" s="1">
        <f t="shared" si="85"/>
        <v>6.5743328350041083E-2</v>
      </c>
      <c r="U181" s="1">
        <f t="shared" si="85"/>
        <v>5.0076833083648319E-2</v>
      </c>
      <c r="V181" s="1">
        <f t="shared" si="85"/>
        <v>3.8143630306268286E-2</v>
      </c>
      <c r="W181" s="1">
        <f t="shared" si="85"/>
        <v>2.9054084360944778E-2</v>
      </c>
      <c r="X181" s="1">
        <f t="shared" si="85"/>
        <v>2.2130557874932403E-2</v>
      </c>
      <c r="Y181" s="1">
        <f t="shared" si="85"/>
        <v>1.6856893019629362E-2</v>
      </c>
      <c r="Z181" s="1">
        <f t="shared" si="84"/>
        <v>1.2839931278781514E-2</v>
      </c>
      <c r="AA181" s="1">
        <f t="shared" si="74"/>
        <v>9.7802029740506006E-3</v>
      </c>
      <c r="AB181" s="1">
        <f t="shared" si="74"/>
        <v>7.4496014142768395E-3</v>
      </c>
      <c r="AC181" s="1">
        <f t="shared" si="80"/>
        <v>0.23</v>
      </c>
      <c r="AD181" s="1">
        <f t="shared" si="80"/>
        <v>0.17519148936170215</v>
      </c>
      <c r="AE181" s="1">
        <f t="shared" si="80"/>
        <v>0.13344373019465822</v>
      </c>
      <c r="AF181" s="1">
        <f t="shared" si="80"/>
        <v>0.10164437321210136</v>
      </c>
      <c r="AG181" s="1">
        <f t="shared" si="80"/>
        <v>7.7422735340281448E-2</v>
      </c>
      <c r="AH181" s="1">
        <f t="shared" si="76"/>
        <v>5.8973062237916506E-2</v>
      </c>
      <c r="AI181" s="1">
        <f t="shared" si="76"/>
        <v>4.4919906981221502E-2</v>
      </c>
      <c r="AJ181" s="1">
        <f t="shared" si="76"/>
        <v>3.4215588721866592E-2</v>
      </c>
      <c r="AK181" s="1">
        <f t="shared" si="76"/>
        <v>2.6062086728570723E-2</v>
      </c>
      <c r="AL181" s="1">
        <f t="shared" si="76"/>
        <v>1.9851546912400677E-2</v>
      </c>
      <c r="AM181" s="1">
        <f t="shared" si="81"/>
        <v>0.47916666666666669</v>
      </c>
      <c r="AN181" s="1">
        <f t="shared" si="81"/>
        <v>0.36498226950354612</v>
      </c>
      <c r="AO181" s="1">
        <f t="shared" si="81"/>
        <v>0.27800777123887127</v>
      </c>
      <c r="AP181" s="1">
        <f t="shared" si="81"/>
        <v>0.21175911085854451</v>
      </c>
      <c r="AQ181" s="1">
        <f t="shared" si="81"/>
        <v>0.16129736529225303</v>
      </c>
      <c r="AR181" s="1">
        <f t="shared" si="77"/>
        <v>0.12286054632899272</v>
      </c>
      <c r="AS181" s="1">
        <f t="shared" si="77"/>
        <v>9.3583139544211463E-2</v>
      </c>
      <c r="AT181" s="1">
        <f t="shared" si="77"/>
        <v>7.1282476503888734E-2</v>
      </c>
      <c r="AU181" s="1">
        <f t="shared" si="77"/>
        <v>5.4296014017855672E-2</v>
      </c>
      <c r="AV181" s="1">
        <f t="shared" si="77"/>
        <v>4.1357389400834749E-2</v>
      </c>
      <c r="BK181" s="1">
        <f t="shared" ca="1" si="82"/>
        <v>0.46049338765442371</v>
      </c>
      <c r="BL181" s="1">
        <f t="shared" ca="1" si="82"/>
        <v>3.3228608346603652</v>
      </c>
      <c r="BM181" s="1">
        <f t="shared" ca="1" si="82"/>
        <v>-58.97411426418099</v>
      </c>
      <c r="BN181" s="1">
        <f t="shared" ca="1" si="82"/>
        <v>434.8082629787217</v>
      </c>
      <c r="BO181" s="1">
        <f t="shared" ca="1" si="82"/>
        <v>-1662.4962296628107</v>
      </c>
      <c r="BP181" s="1">
        <f t="shared" ca="1" si="78"/>
        <v>3620.2497608112003</v>
      </c>
      <c r="BQ181" s="1">
        <f t="shared" ca="1" si="78"/>
        <v>-4667.9826282848489</v>
      </c>
      <c r="BR181" s="1">
        <f t="shared" ca="1" si="78"/>
        <v>3526.9233686487369</v>
      </c>
      <c r="BS181" s="1">
        <f t="shared" ca="1" si="78"/>
        <v>-1442.5489316880694</v>
      </c>
      <c r="BT181" s="1">
        <f t="shared" ca="1" si="78"/>
        <v>246.52278922020159</v>
      </c>
      <c r="BU181" s="1">
        <f t="shared" ca="1" si="83"/>
        <v>0.58086895742599154</v>
      </c>
      <c r="BV181" s="1">
        <f t="shared" ca="1" si="83"/>
        <v>-0.88244759944128859</v>
      </c>
      <c r="BW181" s="1">
        <f t="shared" ca="1" si="83"/>
        <v>4.0185880094977078</v>
      </c>
      <c r="BX181" s="1">
        <f t="shared" ca="1" si="83"/>
        <v>13.433745950398851</v>
      </c>
      <c r="BY181" s="1">
        <f t="shared" ca="1" si="83"/>
        <v>-150.48775065328067</v>
      </c>
      <c r="BZ181" s="1">
        <f t="shared" ca="1" si="79"/>
        <v>469.22659471378773</v>
      </c>
      <c r="CA181" s="1">
        <f t="shared" ca="1" si="79"/>
        <v>-733.87300147672011</v>
      </c>
      <c r="CB181" s="1">
        <f t="shared" ca="1" si="79"/>
        <v>627.25721702551778</v>
      </c>
      <c r="CC181" s="1">
        <f t="shared" ca="1" si="79"/>
        <v>-279.81687217920381</v>
      </c>
      <c r="CD181" s="1">
        <f t="shared" ca="1" si="79"/>
        <v>51.040856614212387</v>
      </c>
      <c r="CE181" s="4">
        <f t="shared" ca="1" si="64"/>
        <v>0.28563198126502698</v>
      </c>
      <c r="CF181" s="4">
        <f t="shared" ca="1" si="65"/>
        <v>-5.563198126502697E-2</v>
      </c>
      <c r="CG181" s="4">
        <f t="shared" ca="1" si="70"/>
        <v>4.2690728165609391E-3</v>
      </c>
      <c r="CH181" s="4">
        <f t="shared" ca="1" si="71"/>
        <v>0.10765088885669069</v>
      </c>
      <c r="CI181" s="8">
        <f t="shared" ca="1" si="66"/>
        <v>0.49779936219455578</v>
      </c>
      <c r="CJ181" s="8">
        <f t="shared" ca="1" si="67"/>
        <v>-1.8632695527889098E-2</v>
      </c>
      <c r="CK181" s="8">
        <f t="shared" ca="1" si="72"/>
        <v>4.2075703163110519E-3</v>
      </c>
      <c r="CL181" s="8">
        <f t="shared" ca="1" si="73"/>
        <v>3.5493751200555597E-2</v>
      </c>
    </row>
    <row r="182" spans="1:90" x14ac:dyDescent="0.25">
      <c r="A182" s="7">
        <f>'Calculate Data'!J184</f>
        <v>0.27272727272727271</v>
      </c>
      <c r="B182" s="7">
        <f>'Calculate Data'!K184</f>
        <v>0.49230769230769234</v>
      </c>
      <c r="C182" s="7">
        <f>'Calculate Data'!O184</f>
        <v>0.54225352112676062</v>
      </c>
      <c r="D182" s="7">
        <f>'Calculate Data'!B184</f>
        <v>142</v>
      </c>
      <c r="E182" s="2">
        <v>0.76595744680851063</v>
      </c>
      <c r="F182" s="10">
        <v>0.61111111111111116</v>
      </c>
      <c r="G182" s="4">
        <v>0.23333333333333334</v>
      </c>
      <c r="H182" s="8">
        <v>0.47368421052631576</v>
      </c>
      <c r="I182" s="20">
        <v>114</v>
      </c>
      <c r="J182" s="1">
        <f t="shared" si="85"/>
        <v>1</v>
      </c>
      <c r="K182" s="1">
        <f t="shared" si="85"/>
        <v>0.76595744680851063</v>
      </c>
      <c r="L182" s="1">
        <f t="shared" si="85"/>
        <v>0.58669081032141235</v>
      </c>
      <c r="M182" s="1">
        <f t="shared" si="85"/>
        <v>0.44938019513980521</v>
      </c>
      <c r="N182" s="1">
        <f t="shared" si="85"/>
        <v>0.34420610691559544</v>
      </c>
      <c r="O182" s="1">
        <f t="shared" si="85"/>
        <v>0.26364723082896674</v>
      </c>
      <c r="P182" s="1">
        <f t="shared" si="85"/>
        <v>0.20194255978388939</v>
      </c>
      <c r="Q182" s="1">
        <f t="shared" si="85"/>
        <v>0.15467940749404294</v>
      </c>
      <c r="R182" s="1">
        <f t="shared" si="85"/>
        <v>0.11847784403799032</v>
      </c>
      <c r="S182" s="1">
        <f t="shared" si="85"/>
        <v>9.0748986922715991E-2</v>
      </c>
      <c r="T182" s="1">
        <f t="shared" si="85"/>
        <v>6.9509862323782451E-2</v>
      </c>
      <c r="U182" s="1">
        <f t="shared" si="85"/>
        <v>5.3241596673535493E-2</v>
      </c>
      <c r="V182" s="1">
        <f t="shared" si="85"/>
        <v>4.0780797452069736E-2</v>
      </c>
      <c r="W182" s="1">
        <f t="shared" si="85"/>
        <v>3.1236355495202355E-2</v>
      </c>
      <c r="X182" s="1">
        <f t="shared" si="85"/>
        <v>2.3925719102708184E-2</v>
      </c>
      <c r="Y182" s="1">
        <f t="shared" si="85"/>
        <v>1.8326082716967968E-2</v>
      </c>
      <c r="Z182" s="1">
        <f t="shared" si="84"/>
        <v>1.4036999527890358E-2</v>
      </c>
      <c r="AA182" s="1">
        <f t="shared" si="74"/>
        <v>1.0751744319235168E-2</v>
      </c>
      <c r="AB182" s="1">
        <f t="shared" si="74"/>
        <v>8.2353786274992763E-3</v>
      </c>
      <c r="AC182" s="1">
        <f t="shared" si="80"/>
        <v>0.23333333333333334</v>
      </c>
      <c r="AD182" s="1">
        <f t="shared" si="80"/>
        <v>0.17872340425531916</v>
      </c>
      <c r="AE182" s="1">
        <f t="shared" si="80"/>
        <v>0.13689452240832956</v>
      </c>
      <c r="AF182" s="1">
        <f t="shared" si="80"/>
        <v>0.10485537886595454</v>
      </c>
      <c r="AG182" s="1">
        <f t="shared" si="80"/>
        <v>8.0314758280305598E-2</v>
      </c>
      <c r="AH182" s="1">
        <f t="shared" si="76"/>
        <v>6.1517687193425576E-2</v>
      </c>
      <c r="AI182" s="1">
        <f t="shared" si="76"/>
        <v>4.7119930616240861E-2</v>
      </c>
      <c r="AJ182" s="1">
        <f t="shared" si="76"/>
        <v>3.6091861748610017E-2</v>
      </c>
      <c r="AK182" s="1">
        <f t="shared" si="76"/>
        <v>2.7644830275531076E-2</v>
      </c>
      <c r="AL182" s="1">
        <f t="shared" si="76"/>
        <v>2.1174763615300397E-2</v>
      </c>
      <c r="AM182" s="1">
        <f t="shared" si="81"/>
        <v>0.47368421052631576</v>
      </c>
      <c r="AN182" s="1">
        <f t="shared" si="81"/>
        <v>0.36282194848824184</v>
      </c>
      <c r="AO182" s="1">
        <f t="shared" si="81"/>
        <v>0.27790617331014267</v>
      </c>
      <c r="AP182" s="1">
        <f t="shared" si="81"/>
        <v>0.21286430296096034</v>
      </c>
      <c r="AQ182" s="1">
        <f t="shared" si="81"/>
        <v>0.16304499801265046</v>
      </c>
      <c r="AR182" s="1">
        <f t="shared" si="77"/>
        <v>0.12488553039266845</v>
      </c>
      <c r="AS182" s="1">
        <f t="shared" si="77"/>
        <v>9.5657002002894967E-2</v>
      </c>
      <c r="AT182" s="1">
        <f t="shared" si="77"/>
        <v>7.3269193023494023E-2</v>
      </c>
      <c r="AU182" s="1">
        <f t="shared" si="77"/>
        <v>5.6121084017995412E-2</v>
      </c>
      <c r="AV182" s="1">
        <f t="shared" si="77"/>
        <v>4.2986362226549675E-2</v>
      </c>
      <c r="BK182" s="1">
        <f t="shared" ca="1" si="82"/>
        <v>0.46049338765442371</v>
      </c>
      <c r="BL182" s="1">
        <f t="shared" ca="1" si="82"/>
        <v>3.3414243030104229</v>
      </c>
      <c r="BM182" s="1">
        <f t="shared" ca="1" si="82"/>
        <v>-59.634883498001436</v>
      </c>
      <c r="BN182" s="1">
        <f t="shared" ca="1" si="82"/>
        <v>442.13633922805695</v>
      </c>
      <c r="BO182" s="1">
        <f t="shared" ca="1" si="82"/>
        <v>-1699.9594636585291</v>
      </c>
      <c r="BP182" s="1">
        <f t="shared" ca="1" si="78"/>
        <v>3722.5102660293755</v>
      </c>
      <c r="BQ182" s="1">
        <f t="shared" ca="1" si="78"/>
        <v>-4826.6529829776464</v>
      </c>
      <c r="BR182" s="1">
        <f t="shared" ca="1" si="78"/>
        <v>3667.1809716923494</v>
      </c>
      <c r="BS182" s="1">
        <f t="shared" ca="1" si="78"/>
        <v>-1508.2951913600957</v>
      </c>
      <c r="BT182" s="1">
        <f t="shared" ca="1" si="78"/>
        <v>259.19841405697906</v>
      </c>
      <c r="BU182" s="1">
        <f t="shared" ca="1" si="83"/>
        <v>0.58086895742599154</v>
      </c>
      <c r="BV182" s="1">
        <f t="shared" ca="1" si="83"/>
        <v>-0.88737747429850256</v>
      </c>
      <c r="BW182" s="1">
        <f t="shared" ca="1" si="83"/>
        <v>4.0636138543655234</v>
      </c>
      <c r="BX182" s="1">
        <f t="shared" ca="1" si="83"/>
        <v>13.660152674972847</v>
      </c>
      <c r="BY182" s="1">
        <f t="shared" ca="1" si="83"/>
        <v>-153.87889086498308</v>
      </c>
      <c r="BZ182" s="1">
        <f t="shared" ca="1" si="79"/>
        <v>482.48074893172327</v>
      </c>
      <c r="CA182" s="1">
        <f t="shared" ca="1" si="79"/>
        <v>-758.8182291513491</v>
      </c>
      <c r="CB182" s="1">
        <f t="shared" ca="1" si="79"/>
        <v>652.20178898130507</v>
      </c>
      <c r="CC182" s="1">
        <f t="shared" ca="1" si="79"/>
        <v>-292.56993194361684</v>
      </c>
      <c r="CD182" s="1">
        <f t="shared" ca="1" si="79"/>
        <v>53.665258000534571</v>
      </c>
      <c r="CE182" s="4">
        <f t="shared" ca="1" si="64"/>
        <v>0.28538720315322053</v>
      </c>
      <c r="CF182" s="4">
        <f t="shared" ca="1" si="65"/>
        <v>-5.2053869819887189E-2</v>
      </c>
      <c r="CG182" s="4">
        <f t="shared" ca="1" si="70"/>
        <v>5.5934886181715146E-3</v>
      </c>
      <c r="CH182" s="4">
        <f t="shared" ca="1" si="71"/>
        <v>0.10778284840321432</v>
      </c>
      <c r="CI182" s="8">
        <f t="shared" ca="1" si="66"/>
        <v>0.49800196607971969</v>
      </c>
      <c r="CJ182" s="8">
        <f t="shared" ca="1" si="67"/>
        <v>-2.431775555340393E-2</v>
      </c>
      <c r="CK182" s="8">
        <f t="shared" ca="1" si="72"/>
        <v>3.1164955803006738E-3</v>
      </c>
      <c r="CL182" s="8">
        <f t="shared" ca="1" si="73"/>
        <v>3.5520175592731421E-2</v>
      </c>
    </row>
    <row r="183" spans="1:90" x14ac:dyDescent="0.25">
      <c r="A183" s="7">
        <f>'Calculate Data'!J185</f>
        <v>0.32704402515723269</v>
      </c>
      <c r="B183" s="7">
        <f>'Calculate Data'!K185</f>
        <v>0.58955223880597019</v>
      </c>
      <c r="C183" s="7">
        <f>'Calculate Data'!O185</f>
        <v>0.5426621160409556</v>
      </c>
      <c r="D183" s="7">
        <f>'Calculate Data'!B185</f>
        <v>293</v>
      </c>
      <c r="E183" s="2">
        <v>0.77021276595744681</v>
      </c>
      <c r="F183" s="10">
        <v>0.61111111111111116</v>
      </c>
      <c r="G183" s="4">
        <v>0.31182795698924731</v>
      </c>
      <c r="H183" s="8">
        <v>0.57534246575342463</v>
      </c>
      <c r="I183" s="20">
        <v>219</v>
      </c>
      <c r="J183" s="1">
        <f t="shared" si="85"/>
        <v>1</v>
      </c>
      <c r="K183" s="1">
        <f t="shared" si="85"/>
        <v>0.77021276595744681</v>
      </c>
      <c r="L183" s="1">
        <f t="shared" si="85"/>
        <v>0.5932277048438207</v>
      </c>
      <c r="M183" s="1">
        <f t="shared" si="85"/>
        <v>0.456911551390347</v>
      </c>
      <c r="N183" s="1">
        <f t="shared" si="85"/>
        <v>0.35191910979426727</v>
      </c>
      <c r="O183" s="1">
        <f t="shared" si="85"/>
        <v>0.271052590947925</v>
      </c>
      <c r="P183" s="1">
        <f t="shared" si="85"/>
        <v>0.2087681657939337</v>
      </c>
      <c r="Q183" s="1">
        <f t="shared" si="85"/>
        <v>0.16079590642000852</v>
      </c>
      <c r="R183" s="1">
        <f t="shared" si="85"/>
        <v>0.12384705983838955</v>
      </c>
      <c r="S183" s="1">
        <f t="shared" si="85"/>
        <v>9.538858651382344E-2</v>
      </c>
      <c r="T183" s="1">
        <f t="shared" si="85"/>
        <v>7.3469507059583161E-2</v>
      </c>
      <c r="U183" s="1">
        <f t="shared" si="85"/>
        <v>5.6587152245891705E-2</v>
      </c>
      <c r="V183" s="1">
        <f t="shared" si="85"/>
        <v>4.3584147048963399E-2</v>
      </c>
      <c r="W183" s="1">
        <f t="shared" si="85"/>
        <v>3.3569066450478191E-2</v>
      </c>
      <c r="X183" s="1">
        <f t="shared" si="85"/>
        <v>2.5855323521432137E-2</v>
      </c>
      <c r="Y183" s="1">
        <f t="shared" si="85"/>
        <v>1.9914100244166882E-2</v>
      </c>
      <c r="Z183" s="1">
        <f t="shared" si="84"/>
        <v>1.5338094230613641E-2</v>
      </c>
      <c r="AA183" s="1">
        <f t="shared" si="74"/>
        <v>1.181359598187689E-2</v>
      </c>
      <c r="AB183" s="1">
        <f t="shared" si="74"/>
        <v>9.0989824371051787E-3</v>
      </c>
      <c r="AC183" s="1">
        <f t="shared" si="80"/>
        <v>0.31182795698924731</v>
      </c>
      <c r="AD183" s="1">
        <f t="shared" si="80"/>
        <v>0.24017387325554793</v>
      </c>
      <c r="AE183" s="1">
        <f t="shared" si="80"/>
        <v>0.18498498323086882</v>
      </c>
      <c r="AF183" s="1">
        <f t="shared" si="80"/>
        <v>0.14247779559483939</v>
      </c>
      <c r="AG183" s="1">
        <f t="shared" si="80"/>
        <v>0.10973821703262097</v>
      </c>
      <c r="AH183" s="1">
        <f t="shared" si="76"/>
        <v>8.4521775671933599E-2</v>
      </c>
      <c r="AI183" s="1">
        <f t="shared" si="76"/>
        <v>6.5099750623914807E-2</v>
      </c>
      <c r="AJ183" s="1">
        <f t="shared" si="76"/>
        <v>5.0140658991185451E-2</v>
      </c>
      <c r="AK183" s="1">
        <f t="shared" si="76"/>
        <v>3.8618975648530077E-2</v>
      </c>
      <c r="AL183" s="1">
        <f t="shared" si="76"/>
        <v>2.9744828052697632E-2</v>
      </c>
      <c r="AM183" s="1">
        <f t="shared" si="81"/>
        <v>0.57534246575342463</v>
      </c>
      <c r="AN183" s="1">
        <f t="shared" si="81"/>
        <v>0.44313611192072278</v>
      </c>
      <c r="AO183" s="1">
        <f t="shared" si="81"/>
        <v>0.3413090904580886</v>
      </c>
      <c r="AP183" s="1">
        <f t="shared" si="81"/>
        <v>0.26288061860814482</v>
      </c>
      <c r="AQ183" s="1">
        <f t="shared" si="81"/>
        <v>0.20247400837478391</v>
      </c>
      <c r="AR183" s="1">
        <f t="shared" si="77"/>
        <v>0.15594806602483355</v>
      </c>
      <c r="AS183" s="1">
        <f t="shared" si="77"/>
        <v>0.12011319127870157</v>
      </c>
      <c r="AT183" s="1">
        <f t="shared" si="77"/>
        <v>9.2512713282744616E-2</v>
      </c>
      <c r="AU183" s="1">
        <f t="shared" si="77"/>
        <v>7.1254472783730968E-2</v>
      </c>
      <c r="AV183" s="1">
        <f t="shared" si="77"/>
        <v>5.4881104569597043E-2</v>
      </c>
      <c r="BK183" s="1">
        <f t="shared" ca="1" si="82"/>
        <v>0.46049338765442371</v>
      </c>
      <c r="BL183" s="1">
        <f t="shared" ca="1" si="82"/>
        <v>3.3599877713604811</v>
      </c>
      <c r="BM183" s="1">
        <f t="shared" ca="1" si="82"/>
        <v>-60.299333897469914</v>
      </c>
      <c r="BN183" s="1">
        <f t="shared" ca="1" si="82"/>
        <v>449.54629257724929</v>
      </c>
      <c r="BO183" s="1">
        <f t="shared" ca="1" si="82"/>
        <v>-1738.052315509176</v>
      </c>
      <c r="BP183" s="1">
        <f t="shared" ca="1" si="78"/>
        <v>3827.0686525513624</v>
      </c>
      <c r="BQ183" s="1">
        <f t="shared" ca="1" si="78"/>
        <v>-4989.7925987390126</v>
      </c>
      <c r="BR183" s="1">
        <f t="shared" ca="1" si="78"/>
        <v>3812.1925723835502</v>
      </c>
      <c r="BS183" s="1">
        <f t="shared" ca="1" si="78"/>
        <v>-1576.6485821469844</v>
      </c>
      <c r="BT183" s="1">
        <f t="shared" ca="1" si="78"/>
        <v>272.45009759256061</v>
      </c>
      <c r="BU183" s="1">
        <f t="shared" ca="1" si="83"/>
        <v>0.58086895742599154</v>
      </c>
      <c r="BV183" s="1">
        <f t="shared" ca="1" si="83"/>
        <v>-0.89230734915571641</v>
      </c>
      <c r="BW183" s="1">
        <f t="shared" ca="1" si="83"/>
        <v>4.1088905395947197</v>
      </c>
      <c r="BX183" s="1">
        <f t="shared" ca="1" si="83"/>
        <v>13.889089057449617</v>
      </c>
      <c r="BY183" s="1">
        <f t="shared" ca="1" si="83"/>
        <v>-157.32702355165699</v>
      </c>
      <c r="BZ183" s="1">
        <f t="shared" ca="1" si="79"/>
        <v>496.03273536856142</v>
      </c>
      <c r="CA183" s="1">
        <f t="shared" ca="1" si="79"/>
        <v>-784.46608798293676</v>
      </c>
      <c r="CB183" s="1">
        <f t="shared" ca="1" si="79"/>
        <v>677.9918511909151</v>
      </c>
      <c r="CC183" s="1">
        <f t="shared" ca="1" si="79"/>
        <v>-305.82870715233594</v>
      </c>
      <c r="CD183" s="1">
        <f t="shared" ca="1" si="79"/>
        <v>56.408928398618436</v>
      </c>
      <c r="CE183" s="4">
        <f t="shared" ca="1" si="64"/>
        <v>0.28526597109441809</v>
      </c>
      <c r="CF183" s="4">
        <f t="shared" ca="1" si="65"/>
        <v>2.6561985894829221E-2</v>
      </c>
      <c r="CG183" s="4">
        <f t="shared" ca="1" si="70"/>
        <v>1.5113305039414427E-2</v>
      </c>
      <c r="CH183" s="4">
        <f t="shared" ca="1" si="71"/>
        <v>0.11520613397996055</v>
      </c>
      <c r="CI183" s="8">
        <f t="shared" ca="1" si="66"/>
        <v>0.49823747647989336</v>
      </c>
      <c r="CJ183" s="8">
        <f t="shared" ca="1" si="67"/>
        <v>7.7104989273531266E-2</v>
      </c>
      <c r="CK183" s="8">
        <f t="shared" ca="1" si="72"/>
        <v>2.8966603579716746E-3</v>
      </c>
      <c r="CL183" s="8">
        <f t="shared" ca="1" si="73"/>
        <v>3.5297477314458869E-2</v>
      </c>
    </row>
    <row r="184" spans="1:90" x14ac:dyDescent="0.25">
      <c r="A184" s="7">
        <f>'Calculate Data'!J186</f>
        <v>0.21739130434782608</v>
      </c>
      <c r="B184" s="7">
        <f>'Calculate Data'!K186</f>
        <v>0.51256281407035176</v>
      </c>
      <c r="C184" s="7">
        <f>'Calculate Data'!O186</f>
        <v>0.55973451327433632</v>
      </c>
      <c r="D184" s="7">
        <f>'Calculate Data'!B186</f>
        <v>452</v>
      </c>
      <c r="E184" s="2">
        <v>0.77446808510638299</v>
      </c>
      <c r="F184" s="10">
        <v>0.6166666666666667</v>
      </c>
      <c r="G184" s="4">
        <v>0.19924812030075187</v>
      </c>
      <c r="H184" s="8">
        <v>0.4743083003952569</v>
      </c>
      <c r="I184" s="20">
        <v>506</v>
      </c>
      <c r="J184" s="1">
        <f t="shared" si="85"/>
        <v>1</v>
      </c>
      <c r="K184" s="1">
        <f t="shared" si="85"/>
        <v>0.77446808510638299</v>
      </c>
      <c r="L184" s="1">
        <f t="shared" si="85"/>
        <v>0.59980081484834769</v>
      </c>
      <c r="M184" s="1">
        <f t="shared" si="85"/>
        <v>0.46452658852084799</v>
      </c>
      <c r="N184" s="1">
        <f t="shared" si="85"/>
        <v>0.35976101749274186</v>
      </c>
      <c r="O184" s="1">
        <f t="shared" si="85"/>
        <v>0.27862342631352777</v>
      </c>
      <c r="P184" s="1">
        <f t="shared" si="85"/>
        <v>0.21578495144281723</v>
      </c>
      <c r="Q184" s="1">
        <f t="shared" si="85"/>
        <v>0.1671185581386925</v>
      </c>
      <c r="R184" s="1">
        <f t="shared" si="85"/>
        <v>0.12942798970741293</v>
      </c>
      <c r="S184" s="1">
        <f t="shared" si="85"/>
        <v>0.10023784734786874</v>
      </c>
      <c r="T184" s="1">
        <f t="shared" si="85"/>
        <v>7.7631013690689837E-2</v>
      </c>
      <c r="U184" s="1">
        <f t="shared" si="85"/>
        <v>6.0122742517895955E-2</v>
      </c>
      <c r="V184" s="1">
        <f t="shared" si="85"/>
        <v>4.6563145269178999E-2</v>
      </c>
      <c r="W184" s="1">
        <f t="shared" si="85"/>
        <v>3.6061669953151396E-2</v>
      </c>
      <c r="X184" s="1">
        <f t="shared" si="85"/>
        <v>2.7928612474355546E-2</v>
      </c>
      <c r="Y184" s="1">
        <f t="shared" si="85"/>
        <v>2.1629819022692381E-2</v>
      </c>
      <c r="Z184" s="1">
        <f t="shared" si="84"/>
        <v>1.6751604519702187E-2</v>
      </c>
      <c r="AA184" s="1">
        <f t="shared" si="84"/>
        <v>1.2973583074833183E-2</v>
      </c>
      <c r="AB184" s="1">
        <f t="shared" si="84"/>
        <v>1.0047626040934636E-2</v>
      </c>
      <c r="AC184" s="1">
        <f t="shared" si="80"/>
        <v>0.19924812030075187</v>
      </c>
      <c r="AD184" s="1">
        <f t="shared" si="80"/>
        <v>0.15431131019036953</v>
      </c>
      <c r="AE184" s="1">
        <f t="shared" si="80"/>
        <v>0.11950918491339257</v>
      </c>
      <c r="AF184" s="1">
        <f t="shared" si="80"/>
        <v>9.2556049592499787E-2</v>
      </c>
      <c r="AG184" s="1">
        <f t="shared" si="80"/>
        <v>7.1681706492914735E-2</v>
      </c>
      <c r="AH184" s="1">
        <f t="shared" si="76"/>
        <v>5.5515193964725457E-2</v>
      </c>
      <c r="AI184" s="1">
        <f t="shared" si="76"/>
        <v>4.2994745964170349E-2</v>
      </c>
      <c r="AJ184" s="1">
        <f t="shared" si="76"/>
        <v>3.3298058576506397E-2</v>
      </c>
      <c r="AK184" s="1">
        <f t="shared" si="76"/>
        <v>2.5788283663507085E-2</v>
      </c>
      <c r="AL184" s="1">
        <f t="shared" si="76"/>
        <v>1.9972202667056554E-2</v>
      </c>
      <c r="AM184" s="1">
        <f t="shared" si="81"/>
        <v>0.4743083003952569</v>
      </c>
      <c r="AN184" s="1">
        <f t="shared" si="81"/>
        <v>0.36733664115717768</v>
      </c>
      <c r="AO184" s="1">
        <f t="shared" si="81"/>
        <v>0.28449050506640994</v>
      </c>
      <c r="AP184" s="1">
        <f t="shared" si="81"/>
        <v>0.22032881668973026</v>
      </c>
      <c r="AQ184" s="1">
        <f t="shared" si="81"/>
        <v>0.17063763675545068</v>
      </c>
      <c r="AR184" s="1">
        <f t="shared" si="77"/>
        <v>0.13215340378507245</v>
      </c>
      <c r="AS184" s="1">
        <f t="shared" si="77"/>
        <v>0.10234859356971568</v>
      </c>
      <c r="AT184" s="1">
        <f t="shared" si="77"/>
        <v>7.9265719275269167E-2</v>
      </c>
      <c r="AU184" s="1">
        <f t="shared" si="77"/>
        <v>6.1388769821697831E-2</v>
      </c>
      <c r="AV184" s="1">
        <f t="shared" si="77"/>
        <v>4.7543643010846834E-2</v>
      </c>
      <c r="BK184" s="1">
        <f t="shared" ca="1" si="82"/>
        <v>0.46049338765442371</v>
      </c>
      <c r="BL184" s="1">
        <f t="shared" ca="1" si="82"/>
        <v>3.3785512397105388</v>
      </c>
      <c r="BM184" s="1">
        <f t="shared" ca="1" si="82"/>
        <v>-60.967465462586418</v>
      </c>
      <c r="BN184" s="1">
        <f t="shared" ca="1" si="82"/>
        <v>457.03857789907562</v>
      </c>
      <c r="BO184" s="1">
        <f t="shared" ca="1" si="82"/>
        <v>-1776.7818003652581</v>
      </c>
      <c r="BP184" s="1">
        <f t="shared" ca="1" si="78"/>
        <v>3933.9634311623963</v>
      </c>
      <c r="BQ184" s="1">
        <f t="shared" ca="1" si="78"/>
        <v>-5157.5016216381091</v>
      </c>
      <c r="BR184" s="1">
        <f t="shared" ca="1" si="78"/>
        <v>3962.091698899721</v>
      </c>
      <c r="BS184" s="1">
        <f t="shared" ca="1" si="78"/>
        <v>-1647.6972221109827</v>
      </c>
      <c r="BT184" s="1">
        <f t="shared" ca="1" si="78"/>
        <v>286.30061824469294</v>
      </c>
      <c r="BU184" s="1">
        <f t="shared" ca="1" si="83"/>
        <v>0.58086895742599154</v>
      </c>
      <c r="BV184" s="1">
        <f t="shared" ca="1" si="83"/>
        <v>-0.89723722401293038</v>
      </c>
      <c r="BW184" s="1">
        <f t="shared" ca="1" si="83"/>
        <v>4.1544180651852969</v>
      </c>
      <c r="BX184" s="1">
        <f t="shared" ca="1" si="83"/>
        <v>14.120569151484176</v>
      </c>
      <c r="BY184" s="1">
        <f t="shared" ca="1" si="83"/>
        <v>-160.83278371878484</v>
      </c>
      <c r="BZ184" s="1">
        <f t="shared" ca="1" si="79"/>
        <v>509.8875454712491</v>
      </c>
      <c r="CA184" s="1">
        <f t="shared" ca="1" si="79"/>
        <v>-810.83232235234561</v>
      </c>
      <c r="CB184" s="1">
        <f t="shared" ca="1" si="79"/>
        <v>704.65115140959631</v>
      </c>
      <c r="CC184" s="1">
        <f t="shared" ca="1" si="79"/>
        <v>-319.61029041138562</v>
      </c>
      <c r="CD184" s="1">
        <f t="shared" ca="1" si="79"/>
        <v>59.276583923991438</v>
      </c>
      <c r="CE184" s="4">
        <f t="shared" ca="1" si="64"/>
        <v>0.28526125631469768</v>
      </c>
      <c r="CF184" s="4">
        <f t="shared" ca="1" si="65"/>
        <v>-8.6013136013945807E-2</v>
      </c>
      <c r="CG184" s="4">
        <f t="shared" ca="1" si="70"/>
        <v>2.7079722441700205E-2</v>
      </c>
      <c r="CH184" s="4">
        <f t="shared" ca="1" si="71"/>
        <v>0.1222172871366803</v>
      </c>
      <c r="CI184" s="8">
        <f t="shared" ca="1" si="66"/>
        <v>0.49850327240329761</v>
      </c>
      <c r="CJ184" s="8">
        <f t="shared" ca="1" si="67"/>
        <v>-2.4194972008040716E-2</v>
      </c>
      <c r="CK184" s="8">
        <f t="shared" ca="1" si="72"/>
        <v>3.3659149355354128E-3</v>
      </c>
      <c r="CL184" s="8">
        <f t="shared" ca="1" si="73"/>
        <v>3.5610008265050709E-2</v>
      </c>
    </row>
    <row r="185" spans="1:90" x14ac:dyDescent="0.25">
      <c r="A185" s="7">
        <f>'Calculate Data'!J187</f>
        <v>0.24848484848484848</v>
      </c>
      <c r="B185" s="7">
        <f>'Calculate Data'!K187</f>
        <v>0.61904761904761907</v>
      </c>
      <c r="C185" s="7">
        <f>'Calculate Data'!O187</f>
        <v>0.52884615384615385</v>
      </c>
      <c r="D185" s="7">
        <f>'Calculate Data'!B187</f>
        <v>312</v>
      </c>
      <c r="E185" s="2">
        <v>0.77872340425531916</v>
      </c>
      <c r="F185" s="10">
        <v>0.62015503875968991</v>
      </c>
      <c r="G185" s="4">
        <v>0.32142857142857145</v>
      </c>
      <c r="H185" s="8">
        <v>0.53526970954356845</v>
      </c>
      <c r="I185" s="20">
        <v>241</v>
      </c>
      <c r="J185" s="1">
        <f t="shared" si="85"/>
        <v>1</v>
      </c>
      <c r="K185" s="1">
        <f t="shared" si="85"/>
        <v>0.77872340425531916</v>
      </c>
      <c r="L185" s="1">
        <f t="shared" si="85"/>
        <v>0.60641014033499319</v>
      </c>
      <c r="M185" s="1">
        <f t="shared" si="85"/>
        <v>0.47222576885661172</v>
      </c>
      <c r="N185" s="1">
        <f t="shared" si="85"/>
        <v>0.36773325830110615</v>
      </c>
      <c r="O185" s="1">
        <f t="shared" si="85"/>
        <v>0.28636249476213799</v>
      </c>
      <c r="P185" s="1">
        <f t="shared" si="85"/>
        <v>0.22299717677221809</v>
      </c>
      <c r="Q185" s="1">
        <f t="shared" si="85"/>
        <v>0.17365312063538685</v>
      </c>
      <c r="R185" s="1">
        <f t="shared" si="85"/>
        <v>0.13522774926074804</v>
      </c>
      <c r="S185" s="1">
        <f t="shared" si="85"/>
        <v>0.10530501325411444</v>
      </c>
      <c r="T185" s="1">
        <f t="shared" si="85"/>
        <v>8.2003478406395491E-2</v>
      </c>
      <c r="U185" s="1">
        <f t="shared" si="85"/>
        <v>6.3858027865405856E-2</v>
      </c>
      <c r="V185" s="1">
        <f t="shared" si="85"/>
        <v>4.9727740848379873E-2</v>
      </c>
      <c r="W185" s="1">
        <f t="shared" si="85"/>
        <v>3.8724155639376673E-2</v>
      </c>
      <c r="X185" s="1">
        <f t="shared" si="85"/>
        <v>3.0155406306408214E-2</v>
      </c>
      <c r="Y185" s="1">
        <f t="shared" si="85"/>
        <v>2.3482720655628526E-2</v>
      </c>
      <c r="Z185" s="1">
        <f t="shared" si="84"/>
        <v>1.8286544170127744E-2</v>
      </c>
      <c r="AA185" s="1">
        <f t="shared" si="84"/>
        <v>1.4240159928227136E-2</v>
      </c>
      <c r="AB185" s="1">
        <f t="shared" si="84"/>
        <v>1.1089145816449217E-2</v>
      </c>
      <c r="AC185" s="1">
        <f t="shared" si="80"/>
        <v>0.32142857142857145</v>
      </c>
      <c r="AD185" s="1">
        <f t="shared" si="80"/>
        <v>0.25030395136778116</v>
      </c>
      <c r="AE185" s="1">
        <f t="shared" si="80"/>
        <v>0.19491754510767639</v>
      </c>
      <c r="AF185" s="1">
        <f t="shared" si="80"/>
        <v>0.1517868542753395</v>
      </c>
      <c r="AG185" s="1">
        <f t="shared" si="80"/>
        <v>0.11819997588249841</v>
      </c>
      <c r="AH185" s="1">
        <f t="shared" si="76"/>
        <v>9.2045087602115785E-2</v>
      </c>
      <c r="AI185" s="1">
        <f t="shared" si="76"/>
        <v>7.1677663962498681E-2</v>
      </c>
      <c r="AJ185" s="1">
        <f t="shared" si="76"/>
        <v>5.581707448994578E-2</v>
      </c>
      <c r="AK185" s="1">
        <f t="shared" si="76"/>
        <v>4.3466062262383302E-2</v>
      </c>
      <c r="AL185" s="1">
        <f t="shared" si="76"/>
        <v>3.3848039974536788E-2</v>
      </c>
      <c r="AM185" s="1">
        <f t="shared" si="81"/>
        <v>0.53526970954356845</v>
      </c>
      <c r="AN185" s="1">
        <f t="shared" si="81"/>
        <v>0.41682705041052354</v>
      </c>
      <c r="AO185" s="1">
        <f t="shared" si="81"/>
        <v>0.3245929796813864</v>
      </c>
      <c r="AP185" s="1">
        <f t="shared" si="81"/>
        <v>0.25276815013486686</v>
      </c>
      <c r="AQ185" s="1">
        <f t="shared" si="81"/>
        <v>0.19683647436034313</v>
      </c>
      <c r="AR185" s="1">
        <f t="shared" si="77"/>
        <v>0.15328116939550124</v>
      </c>
      <c r="AS185" s="1">
        <f t="shared" si="77"/>
        <v>0.11936363403990097</v>
      </c>
      <c r="AT185" s="1">
        <f t="shared" si="77"/>
        <v>9.2951255443837769E-2</v>
      </c>
      <c r="AU185" s="1">
        <f t="shared" si="77"/>
        <v>7.2383318069031102E-2</v>
      </c>
      <c r="AV185" s="1">
        <f t="shared" si="77"/>
        <v>5.6366583858011465E-2</v>
      </c>
      <c r="BK185" s="1">
        <f t="shared" ca="1" si="82"/>
        <v>0.46049338765442371</v>
      </c>
      <c r="BL185" s="1">
        <f t="shared" ca="1" si="82"/>
        <v>3.397114708060597</v>
      </c>
      <c r="BM185" s="1">
        <f t="shared" ca="1" si="82"/>
        <v>-61.639278193350933</v>
      </c>
      <c r="BN185" s="1">
        <f t="shared" ca="1" si="82"/>
        <v>464.61365006631297</v>
      </c>
      <c r="BO185" s="1">
        <f t="shared" ca="1" si="82"/>
        <v>-1816.1549722423824</v>
      </c>
      <c r="BP185" s="1">
        <f t="shared" ca="1" si="78"/>
        <v>4043.2335405387562</v>
      </c>
      <c r="BQ185" s="1">
        <f t="shared" ca="1" si="78"/>
        <v>-5329.8818714344516</v>
      </c>
      <c r="BR185" s="1">
        <f t="shared" ca="1" si="78"/>
        <v>4117.0148631039465</v>
      </c>
      <c r="BS185" s="1">
        <f t="shared" ca="1" si="78"/>
        <v>-1721.5316973782328</v>
      </c>
      <c r="BT185" s="1">
        <f t="shared" ca="1" si="78"/>
        <v>300.77352214367534</v>
      </c>
      <c r="BU185" s="1">
        <f t="shared" ca="1" si="83"/>
        <v>0.58086895742599154</v>
      </c>
      <c r="BV185" s="1">
        <f t="shared" ca="1" si="83"/>
        <v>-0.90216709887014424</v>
      </c>
      <c r="BW185" s="1">
        <f t="shared" ca="1" si="83"/>
        <v>4.2001964311372539</v>
      </c>
      <c r="BX185" s="1">
        <f t="shared" ca="1" si="83"/>
        <v>14.354607010731538</v>
      </c>
      <c r="BY185" s="1">
        <f t="shared" ca="1" si="83"/>
        <v>-164.39680988988491</v>
      </c>
      <c r="BZ185" s="1">
        <f t="shared" ca="1" si="79"/>
        <v>524.05022614640336</v>
      </c>
      <c r="CA185" s="1">
        <f t="shared" ca="1" si="79"/>
        <v>-837.9329397682742</v>
      </c>
      <c r="CB185" s="1">
        <f t="shared" ca="1" si="79"/>
        <v>732.20396803593576</v>
      </c>
      <c r="CC185" s="1">
        <f t="shared" ca="1" si="79"/>
        <v>-333.93225306682103</v>
      </c>
      <c r="CD185" s="1">
        <f t="shared" ca="1" si="79"/>
        <v>62.273099641811747</v>
      </c>
      <c r="CE185" s="4">
        <f t="shared" ca="1" si="64"/>
        <v>0.28536469998812208</v>
      </c>
      <c r="CF185" s="4">
        <f t="shared" ca="1" si="65"/>
        <v>3.6063871440449369E-2</v>
      </c>
      <c r="CG185" s="4">
        <f t="shared" ca="1" si="70"/>
        <v>2.4712029410043346E-2</v>
      </c>
      <c r="CH185" s="4">
        <f t="shared" ca="1" si="71"/>
        <v>0.12349923726921679</v>
      </c>
      <c r="CI185" s="8">
        <f t="shared" ca="1" si="66"/>
        <v>0.49879639959537059</v>
      </c>
      <c r="CJ185" s="8">
        <f t="shared" ca="1" si="67"/>
        <v>3.6473309948197863E-2</v>
      </c>
      <c r="CK185" s="8">
        <f t="shared" ca="1" si="72"/>
        <v>2.4622866516063871E-3</v>
      </c>
      <c r="CL185" s="8">
        <f t="shared" ca="1" si="73"/>
        <v>3.5667616422586625E-2</v>
      </c>
    </row>
    <row r="186" spans="1:90" x14ac:dyDescent="0.25">
      <c r="A186" s="7">
        <f>'Calculate Data'!J188</f>
        <v>0.23353293413173654</v>
      </c>
      <c r="B186" s="7">
        <f>'Calculate Data'!K188</f>
        <v>0.61363636363636365</v>
      </c>
      <c r="C186" s="7">
        <f>'Calculate Data'!O188</f>
        <v>0.55852842809364545</v>
      </c>
      <c r="D186" s="7">
        <f>'Calculate Data'!B188</f>
        <v>598</v>
      </c>
      <c r="E186" s="2">
        <v>0.78297872340425534</v>
      </c>
      <c r="F186" s="10">
        <v>0.620253164556962</v>
      </c>
      <c r="G186" s="4">
        <v>0.20377358490566039</v>
      </c>
      <c r="H186" s="8">
        <v>0.47211155378486058</v>
      </c>
      <c r="I186" s="20">
        <v>502</v>
      </c>
      <c r="J186" s="1">
        <f t="shared" si="85"/>
        <v>1</v>
      </c>
      <c r="K186" s="1">
        <f t="shared" si="85"/>
        <v>0.78297872340425534</v>
      </c>
      <c r="L186" s="1">
        <f t="shared" si="85"/>
        <v>0.61305568130375743</v>
      </c>
      <c r="M186" s="1">
        <f t="shared" si="85"/>
        <v>0.48000955472294199</v>
      </c>
      <c r="N186" s="1">
        <f t="shared" si="85"/>
        <v>0.3758372683788142</v>
      </c>
      <c r="O186" s="1">
        <f t="shared" si="85"/>
        <v>0.29427258460298644</v>
      </c>
      <c r="P186" s="1">
        <f t="shared" si="85"/>
        <v>0.23040917262531707</v>
      </c>
      <c r="Q186" s="1">
        <f t="shared" si="85"/>
        <v>0.18040547984280145</v>
      </c>
      <c r="R186" s="1">
        <f t="shared" si="85"/>
        <v>0.14125365230244882</v>
      </c>
      <c r="S186" s="1">
        <f t="shared" si="85"/>
        <v>0.11059860435595993</v>
      </c>
      <c r="T186" s="1">
        <f t="shared" si="85"/>
        <v>8.6596354048921825E-2</v>
      </c>
      <c r="U186" s="1">
        <f t="shared" si="85"/>
        <v>6.7803102744687732E-2</v>
      </c>
      <c r="V186" s="1">
        <f t="shared" si="85"/>
        <v>5.3088386829883163E-2</v>
      </c>
      <c r="W186" s="1">
        <f t="shared" si="85"/>
        <v>4.1567077347653199E-2</v>
      </c>
      <c r="X186" s="1">
        <f t="shared" si="85"/>
        <v>3.2546137157311444E-2</v>
      </c>
      <c r="Y186" s="1">
        <f t="shared" si="85"/>
        <v>2.5482932923171515E-2</v>
      </c>
      <c r="Z186" s="1">
        <f t="shared" si="84"/>
        <v>1.9952594288781107E-2</v>
      </c>
      <c r="AA186" s="1">
        <f t="shared" si="84"/>
        <v>1.5622456804832867E-2</v>
      </c>
      <c r="AB186" s="1">
        <f t="shared" si="84"/>
        <v>1.2232051285486161E-2</v>
      </c>
      <c r="AC186" s="1">
        <f t="shared" si="80"/>
        <v>0.20377358490566039</v>
      </c>
      <c r="AD186" s="1">
        <f t="shared" si="80"/>
        <v>0.15955038137294261</v>
      </c>
      <c r="AE186" s="1">
        <f t="shared" si="80"/>
        <v>0.12492455392604869</v>
      </c>
      <c r="AF186" s="1">
        <f t="shared" si="80"/>
        <v>9.7813267754863653E-2</v>
      </c>
      <c r="AG186" s="1">
        <f t="shared" si="80"/>
        <v>7.6585707518701765E-2</v>
      </c>
      <c r="AH186" s="1">
        <f t="shared" si="76"/>
        <v>5.9964979504004791E-2</v>
      </c>
      <c r="AI186" s="1">
        <f t="shared" si="76"/>
        <v>4.6951303101008007E-2</v>
      </c>
      <c r="AJ186" s="1">
        <f t="shared" si="76"/>
        <v>3.6761871364193503E-2</v>
      </c>
      <c r="AK186" s="1">
        <f t="shared" si="76"/>
        <v>2.8783763110687685E-2</v>
      </c>
      <c r="AL186" s="1">
        <f t="shared" si="76"/>
        <v>2.2537074095176742E-2</v>
      </c>
      <c r="AM186" s="1">
        <f t="shared" si="81"/>
        <v>0.47211155378486058</v>
      </c>
      <c r="AN186" s="1">
        <f t="shared" si="81"/>
        <v>0.36965330168686955</v>
      </c>
      <c r="AO186" s="1">
        <f t="shared" si="81"/>
        <v>0.28943067025695324</v>
      </c>
      <c r="AP186" s="1">
        <f t="shared" si="81"/>
        <v>0.22661805671182719</v>
      </c>
      <c r="AQ186" s="1">
        <f t="shared" si="81"/>
        <v>0.17743711674457963</v>
      </c>
      <c r="AR186" s="1">
        <f t="shared" si="77"/>
        <v>0.13892948715320277</v>
      </c>
      <c r="AS186" s="1">
        <f t="shared" si="77"/>
        <v>0.10877883249442261</v>
      </c>
      <c r="AT186" s="1">
        <f t="shared" si="77"/>
        <v>8.5171511399888336E-2</v>
      </c>
      <c r="AU186" s="1">
        <f t="shared" si="77"/>
        <v>6.6687481266295562E-2</v>
      </c>
      <c r="AV186" s="1">
        <f t="shared" si="77"/>
        <v>5.2214878948929296E-2</v>
      </c>
      <c r="BK186" s="1">
        <f t="shared" ca="1" si="82"/>
        <v>0.46049338765442371</v>
      </c>
      <c r="BL186" s="1">
        <f t="shared" ca="1" si="82"/>
        <v>3.4156781764106547</v>
      </c>
      <c r="BM186" s="1">
        <f t="shared" ca="1" si="82"/>
        <v>-62.314772089763494</v>
      </c>
      <c r="BN186" s="1">
        <f t="shared" ca="1" si="82"/>
        <v>472.27196395173837</v>
      </c>
      <c r="BO186" s="1">
        <f t="shared" ca="1" si="82"/>
        <v>-1856.178924021257</v>
      </c>
      <c r="BP186" s="1">
        <f t="shared" ca="1" si="78"/>
        <v>4154.9183496118121</v>
      </c>
      <c r="BQ186" s="1">
        <f t="shared" ca="1" si="78"/>
        <v>-5507.0368601226364</v>
      </c>
      <c r="BR186" s="1">
        <f t="shared" ca="1" si="78"/>
        <v>4277.1016102710901</v>
      </c>
      <c r="BS186" s="1">
        <f t="shared" ca="1" si="78"/>
        <v>-1798.2451171336186</v>
      </c>
      <c r="BT186" s="1">
        <f t="shared" ca="1" si="78"/>
        <v>315.89314457464519</v>
      </c>
      <c r="BU186" s="1">
        <f t="shared" ca="1" si="83"/>
        <v>0.58086895742599154</v>
      </c>
      <c r="BV186" s="1">
        <f t="shared" ca="1" si="83"/>
        <v>-0.9070969737273582</v>
      </c>
      <c r="BW186" s="1">
        <f t="shared" ca="1" si="83"/>
        <v>4.2462256374505918</v>
      </c>
      <c r="BX186" s="1">
        <f t="shared" ca="1" si="83"/>
        <v>14.591216688846719</v>
      </c>
      <c r="BY186" s="1">
        <f t="shared" ca="1" si="83"/>
        <v>-168.01974410651155</v>
      </c>
      <c r="BZ186" s="1">
        <f t="shared" ca="1" si="79"/>
        <v>538.52588006671931</v>
      </c>
      <c r="CA186" s="1">
        <f t="shared" ca="1" si="79"/>
        <v>-865.7842137827497</v>
      </c>
      <c r="CB186" s="1">
        <f t="shared" ca="1" si="79"/>
        <v>760.67511895555504</v>
      </c>
      <c r="CC186" s="1">
        <f t="shared" ca="1" si="79"/>
        <v>-348.81265587229342</v>
      </c>
      <c r="CD186" s="1">
        <f t="shared" ca="1" si="79"/>
        <v>65.403514006346782</v>
      </c>
      <c r="CE186" s="4">
        <f t="shared" ca="1" si="64"/>
        <v>0.28556660607563344</v>
      </c>
      <c r="CF186" s="4">
        <f t="shared" ca="1" si="65"/>
        <v>-8.1793021169973057E-2</v>
      </c>
      <c r="CG186" s="4">
        <f t="shared" ca="1" si="70"/>
        <v>2.7581464797335874E-2</v>
      </c>
      <c r="CH186" s="4">
        <f t="shared" ca="1" si="71"/>
        <v>0.1228401488806619</v>
      </c>
      <c r="CI186" s="8">
        <f t="shared" ca="1" si="66"/>
        <v>0.49911357706237425</v>
      </c>
      <c r="CJ186" s="8">
        <f t="shared" ca="1" si="67"/>
        <v>-2.7002023277513665E-2</v>
      </c>
      <c r="CK186" s="8">
        <f t="shared" ca="1" si="72"/>
        <v>2.6881250092053908E-3</v>
      </c>
      <c r="CL186" s="8">
        <f t="shared" ca="1" si="73"/>
        <v>3.56033574679194E-2</v>
      </c>
    </row>
    <row r="187" spans="1:90" x14ac:dyDescent="0.25">
      <c r="A187" s="7">
        <f>'Calculate Data'!J189</f>
        <v>0.34586466165413532</v>
      </c>
      <c r="B187" s="7">
        <f>'Calculate Data'!K189</f>
        <v>0.5280373831775701</v>
      </c>
      <c r="C187" s="7">
        <f>'Calculate Data'!O189</f>
        <v>0.5541666666666667</v>
      </c>
      <c r="D187" s="7">
        <f>'Calculate Data'!B189</f>
        <v>480</v>
      </c>
      <c r="E187" s="2">
        <v>0.78723404255319152</v>
      </c>
      <c r="F187" s="10">
        <v>0.62068965517241381</v>
      </c>
      <c r="G187" s="4">
        <v>0.15384615384615385</v>
      </c>
      <c r="H187" s="8">
        <v>0.4264705882352941</v>
      </c>
      <c r="I187" s="20">
        <v>204</v>
      </c>
      <c r="J187" s="1">
        <f t="shared" si="85"/>
        <v>1</v>
      </c>
      <c r="K187" s="1">
        <f t="shared" si="85"/>
        <v>0.78723404255319152</v>
      </c>
      <c r="L187" s="1">
        <f t="shared" si="85"/>
        <v>0.61973743775464019</v>
      </c>
      <c r="M187" s="1">
        <f t="shared" si="85"/>
        <v>0.4878784084451423</v>
      </c>
      <c r="N187" s="1">
        <f t="shared" si="85"/>
        <v>0.3840744917546865</v>
      </c>
      <c r="O187" s="1">
        <f t="shared" si="85"/>
        <v>0.30235651478560427</v>
      </c>
      <c r="P187" s="1">
        <f t="shared" si="85"/>
        <v>0.23802534142696508</v>
      </c>
      <c r="Q187" s="1">
        <f t="shared" si="85"/>
        <v>0.18738165176165339</v>
      </c>
      <c r="R187" s="1">
        <f t="shared" si="85"/>
        <v>0.14751321521662075</v>
      </c>
      <c r="S187" s="1">
        <f t="shared" si="85"/>
        <v>0.11612742474499932</v>
      </c>
      <c r="T187" s="1">
        <f t="shared" si="85"/>
        <v>9.1419462033297344E-2</v>
      </c>
      <c r="U187" s="1">
        <f t="shared" si="85"/>
        <v>7.1968512664510681E-2</v>
      </c>
      <c r="V187" s="1">
        <f t="shared" si="85"/>
        <v>5.6656063161423305E-2</v>
      </c>
      <c r="W187" s="1">
        <f t="shared" si="85"/>
        <v>4.4601581637716214E-2</v>
      </c>
      <c r="X187" s="1">
        <f t="shared" si="85"/>
        <v>3.5111883416925532E-2</v>
      </c>
      <c r="Y187" s="1">
        <f t="shared" si="85"/>
        <v>2.7641269923962659E-2</v>
      </c>
      <c r="Z187" s="1">
        <f t="shared" si="84"/>
        <v>2.1760148663545073E-2</v>
      </c>
      <c r="AA187" s="1">
        <f t="shared" si="84"/>
        <v>1.7130329798961015E-2</v>
      </c>
      <c r="AB187" s="1">
        <f t="shared" si="84"/>
        <v>1.3485578777905481E-2</v>
      </c>
      <c r="AC187" s="1">
        <f t="shared" si="80"/>
        <v>0.15384615384615385</v>
      </c>
      <c r="AD187" s="1">
        <f t="shared" si="80"/>
        <v>0.12111292962356793</v>
      </c>
      <c r="AE187" s="1">
        <f t="shared" si="80"/>
        <v>9.5344221193021578E-2</v>
      </c>
      <c r="AF187" s="1">
        <f t="shared" si="80"/>
        <v>7.5058216683868056E-2</v>
      </c>
      <c r="AG187" s="1">
        <f t="shared" si="80"/>
        <v>5.908838334687485E-2</v>
      </c>
      <c r="AH187" s="1">
        <f t="shared" si="76"/>
        <v>4.6516386890092964E-2</v>
      </c>
      <c r="AI187" s="1">
        <f t="shared" si="76"/>
        <v>3.6619283296456168E-2</v>
      </c>
      <c r="AJ187" s="1">
        <f t="shared" si="76"/>
        <v>2.8827946424869754E-2</v>
      </c>
      <c r="AK187" s="1">
        <f t="shared" si="76"/>
        <v>2.2694340802557039E-2</v>
      </c>
      <c r="AL187" s="1">
        <f t="shared" si="76"/>
        <v>1.7865757653076818E-2</v>
      </c>
      <c r="AM187" s="1">
        <f t="shared" si="81"/>
        <v>0.4264705882352941</v>
      </c>
      <c r="AN187" s="1">
        <f t="shared" si="81"/>
        <v>0.33573216520650812</v>
      </c>
      <c r="AO187" s="1">
        <f t="shared" si="81"/>
        <v>0.26429978963065537</v>
      </c>
      <c r="AP187" s="1">
        <f t="shared" si="81"/>
        <v>0.20806579183689891</v>
      </c>
      <c r="AQ187" s="1">
        <f t="shared" si="81"/>
        <v>0.16379647442479275</v>
      </c>
      <c r="AR187" s="1">
        <f t="shared" si="77"/>
        <v>0.12894616071739004</v>
      </c>
      <c r="AS187" s="1">
        <f t="shared" si="77"/>
        <v>0.10151080737326451</v>
      </c>
      <c r="AT187" s="1">
        <f t="shared" si="77"/>
        <v>7.9912763251293359E-2</v>
      </c>
      <c r="AU187" s="1">
        <f t="shared" si="77"/>
        <v>6.2910047665911795E-2</v>
      </c>
      <c r="AV187" s="1">
        <f t="shared" si="77"/>
        <v>4.9524931141249708E-2</v>
      </c>
      <c r="BK187" s="1">
        <f t="shared" ca="1" si="82"/>
        <v>0.46049338765442371</v>
      </c>
      <c r="BL187" s="1">
        <f t="shared" ca="1" si="82"/>
        <v>3.4342416447607129</v>
      </c>
      <c r="BM187" s="1">
        <f t="shared" ca="1" si="82"/>
        <v>-62.993947151824067</v>
      </c>
      <c r="BN187" s="1">
        <f t="shared" ca="1" si="82"/>
        <v>480.01397442812873</v>
      </c>
      <c r="BO187" s="1">
        <f t="shared" ca="1" si="82"/>
        <v>-1896.8607874476868</v>
      </c>
      <c r="BP187" s="1">
        <f t="shared" ca="1" si="78"/>
        <v>4269.057659932053</v>
      </c>
      <c r="BQ187" s="1">
        <f t="shared" ca="1" si="78"/>
        <v>-5689.0718105792184</v>
      </c>
      <c r="BR187" s="1">
        <f t="shared" ca="1" si="78"/>
        <v>4442.4945693632926</v>
      </c>
      <c r="BS187" s="1">
        <f t="shared" ca="1" si="78"/>
        <v>-1877.9331695295932</v>
      </c>
      <c r="BT187" s="1">
        <f t="shared" ca="1" si="78"/>
        <v>331.68463189631996</v>
      </c>
      <c r="BU187" s="1">
        <f t="shared" ca="1" si="83"/>
        <v>0.58086895742599154</v>
      </c>
      <c r="BV187" s="1">
        <f t="shared" ca="1" si="83"/>
        <v>-0.91202684858457206</v>
      </c>
      <c r="BW187" s="1">
        <f t="shared" ca="1" si="83"/>
        <v>4.2925056841253104</v>
      </c>
      <c r="BX187" s="1">
        <f t="shared" ca="1" si="83"/>
        <v>14.830412239484735</v>
      </c>
      <c r="BY187" s="1">
        <f t="shared" ca="1" si="83"/>
        <v>-171.70223192825483</v>
      </c>
      <c r="BZ187" s="1">
        <f t="shared" ca="1" si="79"/>
        <v>553.31966597737596</v>
      </c>
      <c r="CA187" s="1">
        <f t="shared" ca="1" si="79"/>
        <v>-894.40268692268148</v>
      </c>
      <c r="CB187" s="1">
        <f t="shared" ca="1" si="79"/>
        <v>790.08997048252127</v>
      </c>
      <c r="CC187" s="1">
        <f t="shared" ca="1" si="79"/>
        <v>-364.27005983390535</v>
      </c>
      <c r="CD187" s="1">
        <f t="shared" ca="1" si="79"/>
        <v>68.673033399098756</v>
      </c>
      <c r="CE187" s="4">
        <f t="shared" ca="1" si="64"/>
        <v>0.2858559438869861</v>
      </c>
      <c r="CF187" s="4">
        <f t="shared" ca="1" si="65"/>
        <v>-0.13200979004083224</v>
      </c>
      <c r="CG187" s="4">
        <f t="shared" ca="1" si="70"/>
        <v>2.4511050394941093E-2</v>
      </c>
      <c r="CH187" s="4">
        <f t="shared" ca="1" si="71"/>
        <v>0.12400055107200202</v>
      </c>
      <c r="CI187" s="8">
        <f t="shared" ca="1" si="66"/>
        <v>0.49945120660578368</v>
      </c>
      <c r="CJ187" s="8">
        <f t="shared" ca="1" si="67"/>
        <v>-7.2980618370489581E-2</v>
      </c>
      <c r="CK187" s="8">
        <f t="shared" ca="1" si="72"/>
        <v>3.3266427136213784E-3</v>
      </c>
      <c r="CL187" s="8">
        <f t="shared" ca="1" si="73"/>
        <v>3.5769174534341218E-2</v>
      </c>
    </row>
    <row r="188" spans="1:90" x14ac:dyDescent="0.25">
      <c r="A188" s="7">
        <f>'Calculate Data'!J190</f>
        <v>0.45595854922279794</v>
      </c>
      <c r="B188" s="7">
        <f>'Calculate Data'!K190</f>
        <v>0.42948717948717946</v>
      </c>
      <c r="C188" s="7">
        <f>'Calculate Data'!O190</f>
        <v>0.55300859598853869</v>
      </c>
      <c r="D188" s="7">
        <f>'Calculate Data'!B190</f>
        <v>349</v>
      </c>
      <c r="E188" s="2">
        <v>0.79148936170212769</v>
      </c>
      <c r="F188" s="10">
        <v>0.62295081967213117</v>
      </c>
      <c r="G188" s="4">
        <v>0.13559322033898305</v>
      </c>
      <c r="H188" s="8">
        <v>0.5083333333333333</v>
      </c>
      <c r="I188" s="20">
        <v>120</v>
      </c>
      <c r="J188" s="1">
        <f t="shared" si="85"/>
        <v>1</v>
      </c>
      <c r="K188" s="1">
        <f t="shared" si="85"/>
        <v>0.79148936170212769</v>
      </c>
      <c r="L188" s="1">
        <f t="shared" si="85"/>
        <v>0.62645540968764146</v>
      </c>
      <c r="M188" s="1">
        <f t="shared" si="85"/>
        <v>0.49583279234851624</v>
      </c>
      <c r="N188" s="1">
        <f t="shared" si="85"/>
        <v>0.3924463803269107</v>
      </c>
      <c r="O188" s="1">
        <f t="shared" si="85"/>
        <v>0.31061713506725702</v>
      </c>
      <c r="P188" s="1">
        <f t="shared" si="85"/>
        <v>0.24585015796812681</v>
      </c>
      <c r="Q188" s="1">
        <f t="shared" si="85"/>
        <v>0.19458778460455994</v>
      </c>
      <c r="R188" s="1">
        <f t="shared" si="85"/>
        <v>0.15401416143169425</v>
      </c>
      <c r="S188" s="1">
        <f t="shared" si="85"/>
        <v>0.12190057032466013</v>
      </c>
      <c r="T188" s="1">
        <f t="shared" si="85"/>
        <v>9.6483004597390565E-2</v>
      </c>
      <c r="U188" s="1">
        <f t="shared" si="85"/>
        <v>7.6365271723892111E-2</v>
      </c>
      <c r="V188" s="1">
        <f t="shared" si="85"/>
        <v>6.0442300172952899E-2</v>
      </c>
      <c r="W188" s="1">
        <f t="shared" si="85"/>
        <v>4.78394375836989E-2</v>
      </c>
      <c r="X188" s="1">
        <f t="shared" si="85"/>
        <v>3.7864405917310613E-2</v>
      </c>
      <c r="Y188" s="1">
        <f t="shared" si="85"/>
        <v>2.9969274470722444E-2</v>
      </c>
      <c r="Z188" s="1">
        <f t="shared" si="84"/>
        <v>2.3720361921507976E-2</v>
      </c>
      <c r="AA188" s="1">
        <f t="shared" si="84"/>
        <v>1.8774414116597804E-2</v>
      </c>
      <c r="AB188" s="1">
        <f t="shared" si="84"/>
        <v>1.485974904547741E-2</v>
      </c>
      <c r="AC188" s="1">
        <f t="shared" si="80"/>
        <v>0.13559322033898305</v>
      </c>
      <c r="AD188" s="1">
        <f t="shared" si="80"/>
        <v>0.10732059141723765</v>
      </c>
      <c r="AE188" s="1">
        <f t="shared" si="80"/>
        <v>8.4943106398324267E-2</v>
      </c>
      <c r="AF188" s="1">
        <f t="shared" si="80"/>
        <v>6.7231565064205592E-2</v>
      </c>
      <c r="AG188" s="1">
        <f t="shared" si="80"/>
        <v>5.3213068518903145E-2</v>
      </c>
      <c r="AH188" s="1">
        <f t="shared" si="76"/>
        <v>4.2117577636238239E-2</v>
      </c>
      <c r="AI188" s="1">
        <f t="shared" si="76"/>
        <v>3.3335614639746006E-2</v>
      </c>
      <c r="AJ188" s="1">
        <f t="shared" si="76"/>
        <v>2.6384784353160669E-2</v>
      </c>
      <c r="AK188" s="1">
        <f t="shared" si="76"/>
        <v>2.0883276126331424E-2</v>
      </c>
      <c r="AL188" s="1">
        <f t="shared" si="76"/>
        <v>1.6528890891479339E-2</v>
      </c>
      <c r="AM188" s="1">
        <f t="shared" si="81"/>
        <v>0.5083333333333333</v>
      </c>
      <c r="AN188" s="1">
        <f t="shared" si="81"/>
        <v>0.4023404255319149</v>
      </c>
      <c r="AO188" s="1">
        <f t="shared" si="81"/>
        <v>0.31844816659121772</v>
      </c>
      <c r="AP188" s="1">
        <f t="shared" si="81"/>
        <v>0.25204833611049576</v>
      </c>
      <c r="AQ188" s="1">
        <f t="shared" si="81"/>
        <v>0.19949357666617959</v>
      </c>
      <c r="AR188" s="1">
        <f t="shared" si="77"/>
        <v>0.15789704365918897</v>
      </c>
      <c r="AS188" s="1">
        <f t="shared" si="77"/>
        <v>0.12497383030046445</v>
      </c>
      <c r="AT188" s="1">
        <f t="shared" si="77"/>
        <v>9.8915457173984631E-2</v>
      </c>
      <c r="AU188" s="1">
        <f t="shared" si="77"/>
        <v>7.8290532061111237E-2</v>
      </c>
      <c r="AV188" s="1">
        <f t="shared" si="77"/>
        <v>6.19661232483689E-2</v>
      </c>
      <c r="BK188" s="1">
        <f t="shared" ca="1" si="82"/>
        <v>0.46049338765442371</v>
      </c>
      <c r="BL188" s="1">
        <f t="shared" ca="1" si="82"/>
        <v>3.4528051131107707</v>
      </c>
      <c r="BM188" s="1">
        <f t="shared" ca="1" si="82"/>
        <v>-63.67680337953265</v>
      </c>
      <c r="BN188" s="1">
        <f t="shared" ca="1" si="82"/>
        <v>487.84013636826097</v>
      </c>
      <c r="BO188" s="1">
        <f t="shared" ca="1" si="82"/>
        <v>-1938.2077331325788</v>
      </c>
      <c r="BP188" s="1">
        <f t="shared" ca="1" si="78"/>
        <v>4385.691708033135</v>
      </c>
      <c r="BQ188" s="1">
        <f t="shared" ca="1" si="78"/>
        <v>-5876.0936753117867</v>
      </c>
      <c r="BR188" s="1">
        <f t="shared" ca="1" si="78"/>
        <v>4613.3395038579629</v>
      </c>
      <c r="BS188" s="1">
        <f t="shared" ca="1" si="78"/>
        <v>-1960.6941785191041</v>
      </c>
      <c r="BT188" s="1">
        <f t="shared" ca="1" si="78"/>
        <v>348.17396394409815</v>
      </c>
      <c r="BU188" s="1">
        <f t="shared" ca="1" si="83"/>
        <v>0.58086895742599154</v>
      </c>
      <c r="BV188" s="1">
        <f t="shared" ca="1" si="83"/>
        <v>-0.91695672344178603</v>
      </c>
      <c r="BW188" s="1">
        <f t="shared" ca="1" si="83"/>
        <v>4.339036571161409</v>
      </c>
      <c r="BX188" s="1">
        <f t="shared" ca="1" si="83"/>
        <v>15.072207716300598</v>
      </c>
      <c r="BY188" s="1">
        <f t="shared" ca="1" si="83"/>
        <v>-175.44492243274081</v>
      </c>
      <c r="BZ188" s="1">
        <f t="shared" ca="1" si="79"/>
        <v>568.43679900244433</v>
      </c>
      <c r="CA188" s="1">
        <f t="shared" ca="1" si="79"/>
        <v>-923.80517363748152</v>
      </c>
      <c r="CB188" s="1">
        <f t="shared" ca="1" si="79"/>
        <v>820.4744463990171</v>
      </c>
      <c r="CC188" s="1">
        <f t="shared" ca="1" si="79"/>
        <v>-380.32353723431521</v>
      </c>
      <c r="CD188" s="1">
        <f t="shared" ca="1" si="79"/>
        <v>72.087036767213377</v>
      </c>
      <c r="CE188" s="4">
        <f t="shared" ca="1" si="64"/>
        <v>0.28622036121981864</v>
      </c>
      <c r="CF188" s="4">
        <f t="shared" ca="1" si="65"/>
        <v>-0.15062714088083559</v>
      </c>
      <c r="CG188" s="4">
        <f t="shared" ca="1" si="70"/>
        <v>2.1269731753651776E-2</v>
      </c>
      <c r="CH188" s="4">
        <f t="shared" ca="1" si="71"/>
        <v>0.12259179893185845</v>
      </c>
      <c r="CI188" s="8">
        <f t="shared" ca="1" si="66"/>
        <v>0.499805385583457</v>
      </c>
      <c r="CJ188" s="8">
        <f t="shared" ca="1" si="67"/>
        <v>8.5279477498763079E-3</v>
      </c>
      <c r="CK188" s="8">
        <f t="shared" ca="1" si="72"/>
        <v>1.3598401031766779E-3</v>
      </c>
      <c r="CL188" s="8">
        <f t="shared" ca="1" si="73"/>
        <v>3.537220772713387E-2</v>
      </c>
    </row>
    <row r="189" spans="1:90" x14ac:dyDescent="0.25">
      <c r="A189" s="7">
        <f>'Calculate Data'!J191</f>
        <v>0.25</v>
      </c>
      <c r="B189" s="7">
        <f>'Calculate Data'!K191</f>
        <v>0.59602649006622521</v>
      </c>
      <c r="C189" s="7">
        <f>'Calculate Data'!O191</f>
        <v>0.56980056980056981</v>
      </c>
      <c r="D189" s="7">
        <f>'Calculate Data'!B191</f>
        <v>702</v>
      </c>
      <c r="E189" s="2">
        <v>0.79574468085106387</v>
      </c>
      <c r="F189" s="10">
        <v>0.62318840579710144</v>
      </c>
      <c r="G189" s="4">
        <v>0.4</v>
      </c>
      <c r="H189" s="8">
        <v>0.47916666666666669</v>
      </c>
      <c r="I189" s="20">
        <v>144</v>
      </c>
      <c r="J189" s="1">
        <f t="shared" si="85"/>
        <v>1</v>
      </c>
      <c r="K189" s="1">
        <f t="shared" si="85"/>
        <v>0.79574468085106387</v>
      </c>
      <c r="L189" s="1">
        <f t="shared" si="85"/>
        <v>0.63320959710276148</v>
      </c>
      <c r="M189" s="1">
        <f t="shared" si="85"/>
        <v>0.50387316875836763</v>
      </c>
      <c r="N189" s="1">
        <f t="shared" si="85"/>
        <v>0.40095439386304149</v>
      </c>
      <c r="O189" s="1">
        <f t="shared" si="85"/>
        <v>0.31905732618037769</v>
      </c>
      <c r="P189" s="1">
        <f t="shared" si="85"/>
        <v>0.25388817019459842</v>
      </c>
      <c r="Q189" s="1">
        <f t="shared" si="85"/>
        <v>0.20203016096336129</v>
      </c>
      <c r="R189" s="1">
        <f t="shared" si="85"/>
        <v>0.16076442595807899</v>
      </c>
      <c r="S189" s="1">
        <f t="shared" si="85"/>
        <v>0.12792743682621605</v>
      </c>
      <c r="T189" s="1">
        <f t="shared" si="85"/>
        <v>0.10179757738937192</v>
      </c>
      <c r="U189" s="1">
        <f t="shared" si="85"/>
        <v>8.1004880731117238E-2</v>
      </c>
      <c r="V189" s="1">
        <f t="shared" si="85"/>
        <v>6.4459202964761375E-2</v>
      </c>
      <c r="W189" s="1">
        <f t="shared" si="85"/>
        <v>5.1293067891107984E-2</v>
      </c>
      <c r="X189" s="1">
        <f t="shared" si="85"/>
        <v>4.0816185938881679E-2</v>
      </c>
      <c r="Y189" s="1">
        <f t="shared" si="85"/>
        <v>3.2479262853493077E-2</v>
      </c>
      <c r="Z189" s="1">
        <f t="shared" si="84"/>
        <v>2.5845200653630662E-2</v>
      </c>
      <c r="AA189" s="1">
        <f t="shared" si="84"/>
        <v>2.056618094565504E-2</v>
      </c>
      <c r="AB189" s="1">
        <f t="shared" si="84"/>
        <v>1.6365429092925498E-2</v>
      </c>
      <c r="AC189" s="1">
        <f t="shared" si="80"/>
        <v>0.4</v>
      </c>
      <c r="AD189" s="1">
        <f t="shared" si="80"/>
        <v>0.31829787234042556</v>
      </c>
      <c r="AE189" s="1">
        <f t="shared" si="80"/>
        <v>0.25328383884110461</v>
      </c>
      <c r="AF189" s="1">
        <f t="shared" si="80"/>
        <v>0.20154926750334706</v>
      </c>
      <c r="AG189" s="1">
        <f t="shared" si="80"/>
        <v>0.16038175754521661</v>
      </c>
      <c r="AH189" s="1">
        <f t="shared" si="76"/>
        <v>0.12762293047215109</v>
      </c>
      <c r="AI189" s="1">
        <f t="shared" si="76"/>
        <v>0.10155526807783938</v>
      </c>
      <c r="AJ189" s="1">
        <f t="shared" si="76"/>
        <v>8.0812064385344523E-2</v>
      </c>
      <c r="AK189" s="1">
        <f t="shared" si="76"/>
        <v>6.4305770383231597E-2</v>
      </c>
      <c r="AL189" s="1">
        <f t="shared" si="76"/>
        <v>5.1170974730486422E-2</v>
      </c>
      <c r="AM189" s="1">
        <f t="shared" si="81"/>
        <v>0.47916666666666669</v>
      </c>
      <c r="AN189" s="1">
        <f t="shared" si="81"/>
        <v>0.3812943262411348</v>
      </c>
      <c r="AO189" s="1">
        <f t="shared" si="81"/>
        <v>0.30341293194507324</v>
      </c>
      <c r="AP189" s="1">
        <f t="shared" si="81"/>
        <v>0.24143922669671783</v>
      </c>
      <c r="AQ189" s="1">
        <f t="shared" si="81"/>
        <v>0.19212398039270739</v>
      </c>
      <c r="AR189" s="1">
        <f t="shared" si="77"/>
        <v>0.15288163546143099</v>
      </c>
      <c r="AS189" s="1">
        <f t="shared" si="77"/>
        <v>0.12165474821824508</v>
      </c>
      <c r="AT189" s="1">
        <f t="shared" si="77"/>
        <v>9.6806118794943954E-2</v>
      </c>
      <c r="AU189" s="1">
        <f t="shared" si="77"/>
        <v>7.7032954104912857E-2</v>
      </c>
      <c r="AV189" s="1">
        <f t="shared" si="77"/>
        <v>6.1298563479228525E-2</v>
      </c>
      <c r="BK189" s="1">
        <f t="shared" ca="1" si="82"/>
        <v>0.46049338765442371</v>
      </c>
      <c r="BL189" s="1">
        <f t="shared" ca="1" si="82"/>
        <v>3.4713685814608288</v>
      </c>
      <c r="BM189" s="1">
        <f t="shared" ca="1" si="82"/>
        <v>-64.363340772889273</v>
      </c>
      <c r="BN189" s="1">
        <f t="shared" ca="1" si="82"/>
        <v>495.75090464491223</v>
      </c>
      <c r="BO189" s="1">
        <f t="shared" ca="1" si="82"/>
        <v>-1980.2269705519398</v>
      </c>
      <c r="BP189" s="1">
        <f t="shared" ca="1" si="78"/>
        <v>4504.8611677959179</v>
      </c>
      <c r="BQ189" s="1">
        <f t="shared" ca="1" si="78"/>
        <v>-6068.2111553102013</v>
      </c>
      <c r="BR189" s="1">
        <f t="shared" ca="1" si="78"/>
        <v>4789.7853631312501</v>
      </c>
      <c r="BS189" s="1">
        <f t="shared" ca="1" si="78"/>
        <v>-2046.6291616226963</v>
      </c>
      <c r="BT189" s="1">
        <f t="shared" ca="1" si="78"/>
        <v>365.38797692549696</v>
      </c>
      <c r="BU189" s="1">
        <f t="shared" ca="1" si="83"/>
        <v>0.58086895742599154</v>
      </c>
      <c r="BV189" s="1">
        <f t="shared" ca="1" si="83"/>
        <v>-0.92188659829899988</v>
      </c>
      <c r="BW189" s="1">
        <f t="shared" ca="1" si="83"/>
        <v>4.3858182985588892</v>
      </c>
      <c r="BX189" s="1">
        <f t="shared" ca="1" si="83"/>
        <v>15.316617172949329</v>
      </c>
      <c r="BY189" s="1">
        <f t="shared" ca="1" si="83"/>
        <v>-179.24846821563159</v>
      </c>
      <c r="BZ189" s="1">
        <f t="shared" ca="1" si="79"/>
        <v>583.88255095129398</v>
      </c>
      <c r="CA189" s="1">
        <f t="shared" ca="1" si="79"/>
        <v>-954.00876326274624</v>
      </c>
      <c r="CB189" s="1">
        <f t="shared" ca="1" si="79"/>
        <v>851.85503709380203</v>
      </c>
      <c r="CC189" s="1">
        <f t="shared" ca="1" si="79"/>
        <v>-396.99268283804963</v>
      </c>
      <c r="CD189" s="1">
        <f t="shared" ca="1" si="79"/>
        <v>75.651080363823681</v>
      </c>
      <c r="CE189" s="4">
        <f t="shared" ca="1" si="64"/>
        <v>0.28664620896569204</v>
      </c>
      <c r="CF189" s="4">
        <f t="shared" ca="1" si="65"/>
        <v>0.11335379103430798</v>
      </c>
      <c r="CG189" s="4">
        <f t="shared" ca="1" si="70"/>
        <v>2.1658913252445296E-2</v>
      </c>
      <c r="CH189" s="4">
        <f t="shared" ca="1" si="71"/>
        <v>0.12209422226383011</v>
      </c>
      <c r="CI189" s="8">
        <f t="shared" ca="1" si="66"/>
        <v>0.50017192312738246</v>
      </c>
      <c r="CJ189" s="8">
        <f t="shared" ca="1" si="67"/>
        <v>-2.1005256460715771E-2</v>
      </c>
      <c r="CK189" s="8">
        <f t="shared" ca="1" si="72"/>
        <v>1.2476506436517733E-3</v>
      </c>
      <c r="CL189" s="8">
        <f t="shared" ca="1" si="73"/>
        <v>3.5325774920359591E-2</v>
      </c>
    </row>
    <row r="190" spans="1:90" x14ac:dyDescent="0.25">
      <c r="A190" s="7">
        <f>'Calculate Data'!J192</f>
        <v>0.50617283950617287</v>
      </c>
      <c r="B190" s="7">
        <f>'Calculate Data'!K192</f>
        <v>0.25396825396825395</v>
      </c>
      <c r="C190" s="7">
        <f>'Calculate Data'!O192</f>
        <v>0.5625</v>
      </c>
      <c r="D190" s="7">
        <f>'Calculate Data'!B192</f>
        <v>144</v>
      </c>
      <c r="E190" s="2">
        <v>0.8</v>
      </c>
      <c r="F190" s="10">
        <v>0.625</v>
      </c>
      <c r="G190" s="4">
        <v>0.2978723404255319</v>
      </c>
      <c r="H190" s="8">
        <v>0.50526315789473686</v>
      </c>
      <c r="I190" s="20">
        <v>95</v>
      </c>
      <c r="J190" s="1">
        <f t="shared" si="85"/>
        <v>1</v>
      </c>
      <c r="K190" s="1">
        <f t="shared" si="85"/>
        <v>0.8</v>
      </c>
      <c r="L190" s="1">
        <f t="shared" si="85"/>
        <v>0.64000000000000012</v>
      </c>
      <c r="M190" s="1">
        <f t="shared" si="85"/>
        <v>0.51200000000000012</v>
      </c>
      <c r="N190" s="1">
        <f t="shared" si="85"/>
        <v>0.40960000000000019</v>
      </c>
      <c r="O190" s="1">
        <f t="shared" si="85"/>
        <v>0.32768000000000019</v>
      </c>
      <c r="P190" s="1">
        <f t="shared" si="85"/>
        <v>0.26214400000000015</v>
      </c>
      <c r="Q190" s="1">
        <f t="shared" si="85"/>
        <v>0.20971520000000016</v>
      </c>
      <c r="R190" s="1">
        <f t="shared" si="85"/>
        <v>0.16777216000000014</v>
      </c>
      <c r="S190" s="1">
        <f t="shared" si="85"/>
        <v>0.13421772800000012</v>
      </c>
      <c r="T190" s="1">
        <f t="shared" si="85"/>
        <v>0.10737418240000011</v>
      </c>
      <c r="U190" s="1">
        <f t="shared" si="85"/>
        <v>8.5899345920000092E-2</v>
      </c>
      <c r="V190" s="1">
        <f t="shared" si="85"/>
        <v>6.8719476736000096E-2</v>
      </c>
      <c r="W190" s="1">
        <f t="shared" si="85"/>
        <v>5.4975581388800078E-2</v>
      </c>
      <c r="X190" s="1">
        <f t="shared" si="85"/>
        <v>4.3980465111040062E-2</v>
      </c>
      <c r="Y190" s="1">
        <f t="shared" si="85"/>
        <v>3.5184372088832058E-2</v>
      </c>
      <c r="Z190" s="1">
        <f t="shared" si="84"/>
        <v>2.8147497671065648E-2</v>
      </c>
      <c r="AA190" s="1">
        <f t="shared" si="84"/>
        <v>2.251799813685252E-2</v>
      </c>
      <c r="AB190" s="1">
        <f t="shared" si="84"/>
        <v>1.8014398509482017E-2</v>
      </c>
      <c r="AC190" s="1">
        <f t="shared" si="80"/>
        <v>0.2978723404255319</v>
      </c>
      <c r="AD190" s="1">
        <f t="shared" si="80"/>
        <v>0.23829787234042554</v>
      </c>
      <c r="AE190" s="1">
        <f t="shared" si="80"/>
        <v>0.19063829787234046</v>
      </c>
      <c r="AF190" s="1">
        <f t="shared" si="80"/>
        <v>0.15251063829787237</v>
      </c>
      <c r="AG190" s="1">
        <f t="shared" si="80"/>
        <v>0.12200851063829792</v>
      </c>
      <c r="AH190" s="1">
        <f t="shared" si="76"/>
        <v>9.7606808510638354E-2</v>
      </c>
      <c r="AI190" s="1">
        <f t="shared" si="76"/>
        <v>7.8085446808510678E-2</v>
      </c>
      <c r="AJ190" s="1">
        <f t="shared" si="76"/>
        <v>6.2468357446808558E-2</v>
      </c>
      <c r="AK190" s="1">
        <f t="shared" si="76"/>
        <v>4.9974685957446849E-2</v>
      </c>
      <c r="AL190" s="1">
        <f t="shared" si="76"/>
        <v>3.997974876595748E-2</v>
      </c>
      <c r="AM190" s="1">
        <f t="shared" si="81"/>
        <v>0.50526315789473686</v>
      </c>
      <c r="AN190" s="1">
        <f t="shared" si="81"/>
        <v>0.40421052631578952</v>
      </c>
      <c r="AO190" s="1">
        <f t="shared" si="81"/>
        <v>0.32336842105263164</v>
      </c>
      <c r="AP190" s="1">
        <f t="shared" si="81"/>
        <v>0.25869473684210531</v>
      </c>
      <c r="AQ190" s="1">
        <f t="shared" si="81"/>
        <v>0.20695578947368432</v>
      </c>
      <c r="AR190" s="1">
        <f t="shared" si="77"/>
        <v>0.16556463157894746</v>
      </c>
      <c r="AS190" s="1">
        <f t="shared" si="77"/>
        <v>0.13245170526315797</v>
      </c>
      <c r="AT190" s="1">
        <f t="shared" si="77"/>
        <v>0.1059613642105264</v>
      </c>
      <c r="AU190" s="1">
        <f t="shared" si="77"/>
        <v>8.4769091368421132E-2</v>
      </c>
      <c r="AV190" s="1">
        <f t="shared" si="77"/>
        <v>6.7815273094736908E-2</v>
      </c>
      <c r="BK190" s="1">
        <f t="shared" ca="1" si="82"/>
        <v>0.46049338765442371</v>
      </c>
      <c r="BL190" s="1">
        <f t="shared" ca="1" si="82"/>
        <v>3.4899320498108866</v>
      </c>
      <c r="BM190" s="1">
        <f t="shared" ca="1" si="82"/>
        <v>-65.053559331893936</v>
      </c>
      <c r="BN190" s="1">
        <f t="shared" ca="1" si="82"/>
        <v>503.74673413085952</v>
      </c>
      <c r="BO190" s="1">
        <f t="shared" ca="1" si="82"/>
        <v>-2022.9257480468759</v>
      </c>
      <c r="BP190" s="1">
        <f t="shared" ca="1" si="78"/>
        <v>4626.607152812503</v>
      </c>
      <c r="BQ190" s="1">
        <f t="shared" ca="1" si="78"/>
        <v>-6265.5347190000039</v>
      </c>
      <c r="BR190" s="1">
        <f t="shared" ca="1" si="78"/>
        <v>4971.9843344000037</v>
      </c>
      <c r="BS190" s="1">
        <f t="shared" ca="1" si="78"/>
        <v>-2135.8418886400018</v>
      </c>
      <c r="BT190" s="1">
        <f t="shared" ca="1" si="78"/>
        <v>383.35438681600033</v>
      </c>
      <c r="BU190" s="1">
        <f t="shared" ca="1" si="83"/>
        <v>0.58086895742599154</v>
      </c>
      <c r="BV190" s="1">
        <f t="shared" ca="1" si="83"/>
        <v>-0.92681647315621385</v>
      </c>
      <c r="BW190" s="1">
        <f t="shared" ca="1" si="83"/>
        <v>4.4328508663177502</v>
      </c>
      <c r="BX190" s="1">
        <f t="shared" ca="1" si="83"/>
        <v>15.563654663085941</v>
      </c>
      <c r="BY190" s="1">
        <f t="shared" ca="1" si="83"/>
        <v>-183.11352539062509</v>
      </c>
      <c r="BZ190" s="1">
        <f t="shared" ca="1" si="79"/>
        <v>599.6622506250003</v>
      </c>
      <c r="CA190" s="1">
        <f t="shared" ca="1" si="79"/>
        <v>-985.03082300000062</v>
      </c>
      <c r="CB190" s="1">
        <f t="shared" ca="1" si="79"/>
        <v>884.25880880000068</v>
      </c>
      <c r="CC190" s="1">
        <f t="shared" ca="1" si="79"/>
        <v>-414.29762528000037</v>
      </c>
      <c r="CD190" s="1">
        <f t="shared" ca="1" si="79"/>
        <v>79.370902592000064</v>
      </c>
      <c r="CE190" s="4">
        <f t="shared" ca="1" si="64"/>
        <v>0.28711857805626551</v>
      </c>
      <c r="CF190" s="4">
        <f t="shared" ca="1" si="65"/>
        <v>1.0753762369266395E-2</v>
      </c>
      <c r="CG190" s="4">
        <f t="shared" ca="1" si="70"/>
        <v>1.2662675208560025E-2</v>
      </c>
      <c r="CH190" s="4">
        <f t="shared" ca="1" si="71"/>
        <v>0.11871280839838461</v>
      </c>
      <c r="CI190" s="8">
        <f t="shared" ca="1" si="66"/>
        <v>0.50054636004843189</v>
      </c>
      <c r="CJ190" s="8">
        <f t="shared" ca="1" si="67"/>
        <v>4.7167978463049653E-3</v>
      </c>
      <c r="CK190" s="8">
        <f t="shared" ca="1" si="72"/>
        <v>-2.2808621254036105E-3</v>
      </c>
      <c r="CL190" s="8">
        <f t="shared" ca="1" si="73"/>
        <v>3.7321453042376308E-2</v>
      </c>
    </row>
    <row r="191" spans="1:90" x14ac:dyDescent="0.25">
      <c r="A191" s="7">
        <f>'Calculate Data'!J193</f>
        <v>0.41818181818181815</v>
      </c>
      <c r="B191" s="7">
        <f>'Calculate Data'!K193</f>
        <v>0.72</v>
      </c>
      <c r="C191" s="7">
        <f>'Calculate Data'!O193</f>
        <v>0.52380952380952384</v>
      </c>
      <c r="D191" s="7">
        <f>'Calculate Data'!B193</f>
        <v>105</v>
      </c>
      <c r="E191" s="2">
        <v>0.80425531914893622</v>
      </c>
      <c r="F191" s="10">
        <v>0.625</v>
      </c>
      <c r="G191" s="4">
        <v>0.35570469798657717</v>
      </c>
      <c r="H191" s="8">
        <v>0.54153846153846152</v>
      </c>
      <c r="I191" s="20">
        <v>325</v>
      </c>
      <c r="J191" s="1">
        <f t="shared" si="85"/>
        <v>1</v>
      </c>
      <c r="K191" s="1">
        <f t="shared" si="85"/>
        <v>0.80425531914893622</v>
      </c>
      <c r="L191" s="1">
        <f t="shared" si="85"/>
        <v>0.64682661837935729</v>
      </c>
      <c r="M191" s="1">
        <f t="shared" si="85"/>
        <v>0.52021374839871715</v>
      </c>
      <c r="N191" s="1">
        <f t="shared" si="85"/>
        <v>0.41838467424407472</v>
      </c>
      <c r="O191" s="1">
        <f t="shared" si="85"/>
        <v>0.33648809971119203</v>
      </c>
      <c r="P191" s="1">
        <f t="shared" si="85"/>
        <v>0.2706223440230438</v>
      </c>
      <c r="Q191" s="1">
        <f t="shared" si="85"/>
        <v>0.21764945966108631</v>
      </c>
      <c r="R191" s="1">
        <f t="shared" si="85"/>
        <v>0.17504573564232051</v>
      </c>
      <c r="S191" s="1">
        <f t="shared" si="85"/>
        <v>0.14078146398467481</v>
      </c>
      <c r="T191" s="1">
        <f t="shared" si="85"/>
        <v>0.11322424124724911</v>
      </c>
      <c r="U191" s="1">
        <f t="shared" si="85"/>
        <v>9.1061198279702479E-2</v>
      </c>
      <c r="V191" s="1">
        <f t="shared" si="85"/>
        <v>7.3236453084526684E-2</v>
      </c>
      <c r="W191" s="1">
        <f t="shared" si="85"/>
        <v>5.8900806948832103E-2</v>
      </c>
      <c r="X191" s="1">
        <f t="shared" si="85"/>
        <v>4.7371287290762842E-2</v>
      </c>
      <c r="Y191" s="1">
        <f t="shared" ref="Y191:AB230" si="86">POWER($E191,Y$2)</f>
        <v>3.8098609778528414E-2</v>
      </c>
      <c r="Z191" s="1">
        <f t="shared" si="86"/>
        <v>3.0641009566561156E-2</v>
      </c>
      <c r="AA191" s="1">
        <f t="shared" si="84"/>
        <v>2.464319492800025E-2</v>
      </c>
      <c r="AB191" s="1">
        <f t="shared" si="84"/>
        <v>1.9819420601668289E-2</v>
      </c>
      <c r="AC191" s="1">
        <f t="shared" si="80"/>
        <v>0.35570469798657717</v>
      </c>
      <c r="AD191" s="1">
        <f t="shared" si="80"/>
        <v>0.28607739540197058</v>
      </c>
      <c r="AE191" s="1">
        <f t="shared" si="80"/>
        <v>0.23007926694030828</v>
      </c>
      <c r="AF191" s="1">
        <f t="shared" si="80"/>
        <v>0.18504247426263093</v>
      </c>
      <c r="AG191" s="1">
        <f t="shared" si="80"/>
        <v>0.14882139419420107</v>
      </c>
      <c r="AH191" s="1">
        <f t="shared" si="76"/>
        <v>0.11969039788384683</v>
      </c>
      <c r="AI191" s="1">
        <f t="shared" si="76"/>
        <v>9.626163914913638E-2</v>
      </c>
      <c r="AJ191" s="1">
        <f t="shared" si="76"/>
        <v>7.7418935315688414E-2</v>
      </c>
      <c r="AK191" s="1">
        <f t="shared" si="76"/>
        <v>6.2264590530489841E-2</v>
      </c>
      <c r="AL191" s="1">
        <f t="shared" si="76"/>
        <v>5.0076628128776945E-2</v>
      </c>
      <c r="AM191" s="1">
        <f t="shared" si="81"/>
        <v>0.54153846153846152</v>
      </c>
      <c r="AN191" s="1">
        <f t="shared" si="81"/>
        <v>0.43553518821603932</v>
      </c>
      <c r="AO191" s="1">
        <f t="shared" si="81"/>
        <v>0.3502814917992827</v>
      </c>
      <c r="AP191" s="1">
        <f t="shared" si="81"/>
        <v>0.28171575297899759</v>
      </c>
      <c r="AQ191" s="1">
        <f t="shared" si="81"/>
        <v>0.22657139282140662</v>
      </c>
      <c r="AR191" s="1">
        <f t="shared" si="77"/>
        <v>0.18222124784359939</v>
      </c>
      <c r="AS191" s="1">
        <f t="shared" si="77"/>
        <v>0.1465524078401714</v>
      </c>
      <c r="AT191" s="1">
        <f t="shared" si="77"/>
        <v>0.11786555353954212</v>
      </c>
      <c r="AU191" s="1">
        <f t="shared" si="77"/>
        <v>9.4793998378610494E-2</v>
      </c>
      <c r="AV191" s="1">
        <f t="shared" si="77"/>
        <v>7.6238577419393119E-2</v>
      </c>
      <c r="BK191" s="1">
        <f t="shared" ca="1" si="82"/>
        <v>0.46049338765442371</v>
      </c>
      <c r="BL191" s="1">
        <f t="shared" ca="1" si="82"/>
        <v>3.5084955181609443</v>
      </c>
      <c r="BM191" s="1">
        <f t="shared" ca="1" si="82"/>
        <v>-65.747459056546603</v>
      </c>
      <c r="BN191" s="1">
        <f t="shared" ca="1" si="82"/>
        <v>511.82807969887955</v>
      </c>
      <c r="BO191" s="1">
        <f t="shared" ca="1" si="82"/>
        <v>-2066.3113528235913</v>
      </c>
      <c r="BP191" s="1">
        <f t="shared" ca="1" si="78"/>
        <v>4750.9712187502646</v>
      </c>
      <c r="BQ191" s="1">
        <f t="shared" ca="1" si="78"/>
        <v>-6468.176621298001</v>
      </c>
      <c r="BR191" s="1">
        <f t="shared" ca="1" si="78"/>
        <v>5160.0918952252669</v>
      </c>
      <c r="BS191" s="1">
        <f t="shared" ca="1" si="78"/>
        <v>-2228.4389413158415</v>
      </c>
      <c r="BT191" s="1">
        <f t="shared" ca="1" si="78"/>
        <v>402.10181326347441</v>
      </c>
      <c r="BU191" s="1">
        <f t="shared" ca="1" si="83"/>
        <v>0.58086895742599154</v>
      </c>
      <c r="BV191" s="1">
        <f t="shared" ca="1" si="83"/>
        <v>-0.93174634801342771</v>
      </c>
      <c r="BW191" s="1">
        <f t="shared" ca="1" si="83"/>
        <v>4.4801342744379911</v>
      </c>
      <c r="BX191" s="1">
        <f t="shared" ca="1" si="83"/>
        <v>15.813334240365446</v>
      </c>
      <c r="BY191" s="1">
        <f t="shared" ca="1" si="83"/>
        <v>-187.04075358945494</v>
      </c>
      <c r="BZ191" s="1">
        <f t="shared" ca="1" si="79"/>
        <v>615.78128412275032</v>
      </c>
      <c r="CA191" s="1">
        <f t="shared" ca="1" si="79"/>
        <v>-1016.8890009125059</v>
      </c>
      <c r="CB191" s="1">
        <f t="shared" ca="1" si="79"/>
        <v>917.71341293275759</v>
      </c>
      <c r="CC191" s="1">
        <f t="shared" ca="1" si="79"/>
        <v>-432.25903863909269</v>
      </c>
      <c r="CD191" s="1">
        <f t="shared" ca="1" si="79"/>
        <v>83.252428953996159</v>
      </c>
      <c r="CE191" s="4">
        <f t="shared" ca="1" si="64"/>
        <v>0.28762134972015474</v>
      </c>
      <c r="CF191" s="4">
        <f t="shared" ca="1" si="65"/>
        <v>6.8083348266422428E-2</v>
      </c>
      <c r="CG191" s="4">
        <f t="shared" ca="1" si="70"/>
        <v>-2.3632436800310437E-3</v>
      </c>
      <c r="CH191" s="4">
        <f t="shared" ca="1" si="71"/>
        <v>0.11025203377482494</v>
      </c>
      <c r="CI191" s="8">
        <f t="shared" ca="1" si="66"/>
        <v>0.50092399266650034</v>
      </c>
      <c r="CJ191" s="8">
        <f t="shared" ca="1" si="67"/>
        <v>4.0614468871961185E-2</v>
      </c>
      <c r="CK191" s="8">
        <f t="shared" ca="1" si="72"/>
        <v>-4.5504374978900895E-3</v>
      </c>
      <c r="CL191" s="8">
        <f t="shared" ca="1" si="73"/>
        <v>3.83978889171563E-2</v>
      </c>
    </row>
    <row r="192" spans="1:90" x14ac:dyDescent="0.25">
      <c r="A192" s="7">
        <f>'Calculate Data'!J194</f>
        <v>0.41935483870967744</v>
      </c>
      <c r="B192" s="7">
        <f>'Calculate Data'!K194</f>
        <v>0.61538461538461542</v>
      </c>
      <c r="C192" s="7">
        <f>'Calculate Data'!O194</f>
        <v>0.50543478260869568</v>
      </c>
      <c r="D192" s="7">
        <f>'Calculate Data'!B194</f>
        <v>184</v>
      </c>
      <c r="E192" s="2">
        <v>0.80851063829787229</v>
      </c>
      <c r="F192" s="10">
        <v>0.6271186440677966</v>
      </c>
      <c r="G192" s="4">
        <v>0.22857142857142856</v>
      </c>
      <c r="H192" s="8">
        <v>0.4573643410852713</v>
      </c>
      <c r="I192" s="20">
        <v>129</v>
      </c>
      <c r="J192" s="1">
        <f t="shared" ref="J192:Y207" si="87">POWER($E192,J$2)</f>
        <v>1</v>
      </c>
      <c r="K192" s="1">
        <f t="shared" si="87"/>
        <v>0.80851063829787229</v>
      </c>
      <c r="L192" s="1">
        <f t="shared" si="87"/>
        <v>0.65368945224083286</v>
      </c>
      <c r="M192" s="1">
        <f t="shared" si="87"/>
        <v>0.5285148762798223</v>
      </c>
      <c r="N192" s="1">
        <f t="shared" si="87"/>
        <v>0.42730989997092012</v>
      </c>
      <c r="O192" s="1">
        <f t="shared" si="87"/>
        <v>0.34548459997648856</v>
      </c>
      <c r="P192" s="1">
        <f t="shared" si="87"/>
        <v>0.27932797444907587</v>
      </c>
      <c r="Q192" s="1">
        <f t="shared" si="87"/>
        <v>0.22583963891627409</v>
      </c>
      <c r="R192" s="1">
        <f t="shared" si="87"/>
        <v>0.18259375061315775</v>
      </c>
      <c r="S192" s="1">
        <f t="shared" si="87"/>
        <v>0.14762898985744669</v>
      </c>
      <c r="T192" s="1">
        <f t="shared" si="87"/>
        <v>0.11935960882091433</v>
      </c>
      <c r="U192" s="1">
        <f t="shared" si="87"/>
        <v>9.65035135147818E-2</v>
      </c>
      <c r="V192" s="1">
        <f t="shared" si="87"/>
        <v>7.8024117309823574E-2</v>
      </c>
      <c r="W192" s="1">
        <f t="shared" si="87"/>
        <v>6.3083328888793519E-2</v>
      </c>
      <c r="X192" s="1">
        <f t="shared" si="87"/>
        <v>5.1003542505833055E-2</v>
      </c>
      <c r="Y192" s="1">
        <f t="shared" si="87"/>
        <v>4.1236906706843747E-2</v>
      </c>
      <c r="Z192" s="1">
        <f t="shared" si="86"/>
        <v>3.3340477762980048E-2</v>
      </c>
      <c r="AA192" s="1">
        <f t="shared" si="84"/>
        <v>2.6956130957303016E-2</v>
      </c>
      <c r="AB192" s="1">
        <f t="shared" si="84"/>
        <v>2.1794318646330097E-2</v>
      </c>
      <c r="AC192" s="1">
        <f t="shared" si="80"/>
        <v>0.22857142857142856</v>
      </c>
      <c r="AD192" s="1">
        <f t="shared" si="80"/>
        <v>0.18480243161094223</v>
      </c>
      <c r="AE192" s="1">
        <f t="shared" si="80"/>
        <v>0.1494147319407618</v>
      </c>
      <c r="AF192" s="1">
        <f t="shared" si="80"/>
        <v>0.12080340029253081</v>
      </c>
      <c r="AG192" s="1">
        <f t="shared" si="80"/>
        <v>9.7670834279067448E-2</v>
      </c>
      <c r="AH192" s="1">
        <f t="shared" si="76"/>
        <v>7.8967908566054526E-2</v>
      </c>
      <c r="AI192" s="1">
        <f t="shared" si="76"/>
        <v>6.3846394159788766E-2</v>
      </c>
      <c r="AJ192" s="1">
        <f t="shared" si="76"/>
        <v>5.1620488895148364E-2</v>
      </c>
      <c r="AK192" s="1">
        <f t="shared" si="76"/>
        <v>4.1735714425864628E-2</v>
      </c>
      <c r="AL192" s="1">
        <f t="shared" si="76"/>
        <v>3.3743769110273526E-2</v>
      </c>
      <c r="AM192" s="1">
        <f t="shared" si="81"/>
        <v>0.4573643410852713</v>
      </c>
      <c r="AN192" s="1">
        <f t="shared" si="81"/>
        <v>0.36978393534553849</v>
      </c>
      <c r="AO192" s="1">
        <f t="shared" si="81"/>
        <v>0.29897424559852043</v>
      </c>
      <c r="AP192" s="1">
        <f t="shared" si="81"/>
        <v>0.2417238581434846</v>
      </c>
      <c r="AQ192" s="1">
        <f t="shared" si="81"/>
        <v>0.19543631083941307</v>
      </c>
      <c r="AR192" s="1">
        <f t="shared" si="77"/>
        <v>0.15801233642335522</v>
      </c>
      <c r="AS192" s="1">
        <f t="shared" si="77"/>
        <v>0.12775465498058508</v>
      </c>
      <c r="AT192" s="1">
        <f t="shared" si="77"/>
        <v>0.10329099764387729</v>
      </c>
      <c r="AU192" s="1">
        <f t="shared" si="77"/>
        <v>8.3511870435475241E-2</v>
      </c>
      <c r="AV192" s="1">
        <f t="shared" si="77"/>
        <v>6.7520235671235301E-2</v>
      </c>
      <c r="BK192" s="1">
        <f t="shared" ca="1" si="82"/>
        <v>0.46049338765442371</v>
      </c>
      <c r="BL192" s="1">
        <f t="shared" ca="1" si="82"/>
        <v>3.527058986511002</v>
      </c>
      <c r="BM192" s="1">
        <f t="shared" ca="1" si="82"/>
        <v>-66.445039946847274</v>
      </c>
      <c r="BN192" s="1">
        <f t="shared" ca="1" si="82"/>
        <v>519.99539622174939</v>
      </c>
      <c r="BO192" s="1">
        <f t="shared" ca="1" si="82"/>
        <v>-2110.391110953391</v>
      </c>
      <c r="BP192" s="1">
        <f t="shared" ca="1" si="78"/>
        <v>4877.9953657159031</v>
      </c>
      <c r="BQ192" s="1">
        <f t="shared" ca="1" si="78"/>
        <v>-6676.2509227700411</v>
      </c>
      <c r="BR192" s="1">
        <f t="shared" ca="1" si="78"/>
        <v>5354.2668665803312</v>
      </c>
      <c r="BS192" s="1">
        <f t="shared" ca="1" si="78"/>
        <v>-2324.5297739712478</v>
      </c>
      <c r="BT192" s="1">
        <f t="shared" ca="1" si="78"/>
        <v>421.65980400939998</v>
      </c>
      <c r="BU192" s="1">
        <f t="shared" ca="1" si="83"/>
        <v>0.58086895742599154</v>
      </c>
      <c r="BV192" s="1">
        <f t="shared" ca="1" si="83"/>
        <v>-0.93667622287064145</v>
      </c>
      <c r="BW192" s="1">
        <f t="shared" ca="1" si="83"/>
        <v>4.527668522919611</v>
      </c>
      <c r="BX192" s="1">
        <f t="shared" ca="1" si="83"/>
        <v>16.065669958442857</v>
      </c>
      <c r="BY192" s="1">
        <f t="shared" ca="1" si="83"/>
        <v>-191.03081596189088</v>
      </c>
      <c r="BZ192" s="1">
        <f t="shared" ca="1" si="79"/>
        <v>632.24509514825115</v>
      </c>
      <c r="CA192" s="1">
        <f t="shared" ca="1" si="79"/>
        <v>-1049.6012289371345</v>
      </c>
      <c r="CB192" s="1">
        <f t="shared" ca="1" si="79"/>
        <v>952.24709552729917</v>
      </c>
      <c r="CC192" s="1">
        <f t="shared" ca="1" si="79"/>
        <v>-450.89815419912219</v>
      </c>
      <c r="CD192" s="1">
        <f t="shared" ca="1" si="79"/>
        <v>87.301777107497728</v>
      </c>
      <c r="CE192" s="4">
        <f t="shared" ca="1" si="64"/>
        <v>0.28813726002181284</v>
      </c>
      <c r="CF192" s="4">
        <f t="shared" ca="1" si="65"/>
        <v>-5.9565831450384271E-2</v>
      </c>
      <c r="CG192" s="4">
        <f t="shared" ca="1" si="70"/>
        <v>-5.0449014212337545E-3</v>
      </c>
      <c r="CH192" s="4">
        <f t="shared" ca="1" si="71"/>
        <v>0.11221490839390694</v>
      </c>
      <c r="CI192" s="8">
        <f t="shared" ca="1" si="66"/>
        <v>0.5012999008182959</v>
      </c>
      <c r="CJ192" s="8">
        <f t="shared" ca="1" si="67"/>
        <v>-4.3935559733024598E-2</v>
      </c>
      <c r="CK192" s="8">
        <f t="shared" ca="1" si="72"/>
        <v>-4.757865485201942E-3</v>
      </c>
      <c r="CL192" s="8">
        <f t="shared" ca="1" si="73"/>
        <v>3.8285574349320048E-2</v>
      </c>
    </row>
    <row r="193" spans="1:90" x14ac:dyDescent="0.25">
      <c r="A193" s="7">
        <f>'Calculate Data'!J195</f>
        <v>0.4</v>
      </c>
      <c r="B193" s="7">
        <f>'Calculate Data'!K195</f>
        <v>0.56000000000000005</v>
      </c>
      <c r="C193" s="7">
        <f>'Calculate Data'!O195</f>
        <v>0.54545454545454541</v>
      </c>
      <c r="D193" s="7">
        <f>'Calculate Data'!B195</f>
        <v>110</v>
      </c>
      <c r="E193" s="2">
        <v>0.81276595744680846</v>
      </c>
      <c r="F193" s="10">
        <v>0.62841530054644812</v>
      </c>
      <c r="G193" s="4">
        <v>0.21965317919075145</v>
      </c>
      <c r="H193" s="8">
        <v>0.5140449438202247</v>
      </c>
      <c r="I193" s="20">
        <v>356</v>
      </c>
      <c r="J193" s="1">
        <f t="shared" si="87"/>
        <v>1</v>
      </c>
      <c r="K193" s="1">
        <f t="shared" si="87"/>
        <v>0.81276595744680846</v>
      </c>
      <c r="L193" s="1">
        <f t="shared" si="87"/>
        <v>0.66058850158442728</v>
      </c>
      <c r="M193" s="1">
        <f t="shared" si="87"/>
        <v>0.53690384596861962</v>
      </c>
      <c r="N193" s="1">
        <f t="shared" si="87"/>
        <v>0.4363771684255589</v>
      </c>
      <c r="O193" s="1">
        <f t="shared" si="87"/>
        <v>0.3546725071033266</v>
      </c>
      <c r="P193" s="1">
        <f t="shared" si="87"/>
        <v>0.28826573981589521</v>
      </c>
      <c r="Q193" s="1">
        <f t="shared" si="87"/>
        <v>0.23429258002057865</v>
      </c>
      <c r="R193" s="1">
        <f t="shared" si="87"/>
        <v>0.1904250331231086</v>
      </c>
      <c r="S193" s="1">
        <f t="shared" si="87"/>
        <v>0.15477098436814357</v>
      </c>
      <c r="T193" s="1">
        <f t="shared" si="87"/>
        <v>0.12579258729495923</v>
      </c>
      <c r="U193" s="1">
        <f t="shared" si="87"/>
        <v>0.10223993265249878</v>
      </c>
      <c r="V193" s="1">
        <f t="shared" si="87"/>
        <v>8.3097136751605391E-2</v>
      </c>
      <c r="W193" s="1">
        <f t="shared" si="87"/>
        <v>6.7538523913006937E-2</v>
      </c>
      <c r="X193" s="1">
        <f t="shared" si="87"/>
        <v>5.4893013052699252E-2</v>
      </c>
      <c r="Y193" s="1">
        <f t="shared" si="87"/>
        <v>4.4615172310917259E-2</v>
      </c>
      <c r="Z193" s="1">
        <f t="shared" si="86"/>
        <v>3.6261693239937005E-2</v>
      </c>
      <c r="AA193" s="1">
        <f t="shared" si="84"/>
        <v>2.9472269824799863E-2</v>
      </c>
      <c r="AB193" s="1">
        <f t="shared" si="84"/>
        <v>2.3954057602284144E-2</v>
      </c>
      <c r="AC193" s="1">
        <f t="shared" si="80"/>
        <v>0.21965317919075145</v>
      </c>
      <c r="AD193" s="1">
        <f t="shared" si="80"/>
        <v>0.17852662649120649</v>
      </c>
      <c r="AE193" s="1">
        <f t="shared" si="80"/>
        <v>0.14510036450987421</v>
      </c>
      <c r="AF193" s="1">
        <f t="shared" si="80"/>
        <v>0.11793263668674882</v>
      </c>
      <c r="AG193" s="1">
        <f t="shared" si="80"/>
        <v>9.5851632370932013E-2</v>
      </c>
      <c r="AH193" s="1">
        <f t="shared" si="76"/>
        <v>7.7904943756800057E-2</v>
      </c>
      <c r="AI193" s="1">
        <f t="shared" si="76"/>
        <v>6.3318486202335364E-2</v>
      </c>
      <c r="AJ193" s="1">
        <f t="shared" si="76"/>
        <v>5.1463110062323632E-2</v>
      </c>
      <c r="AK193" s="1">
        <f t="shared" si="76"/>
        <v>4.1827463922994954E-2</v>
      </c>
      <c r="AL193" s="1">
        <f t="shared" si="76"/>
        <v>3.3995938762944829E-2</v>
      </c>
      <c r="AM193" s="1">
        <f t="shared" si="81"/>
        <v>0.5140449438202247</v>
      </c>
      <c r="AN193" s="1">
        <f t="shared" si="81"/>
        <v>0.41779823093473578</v>
      </c>
      <c r="AO193" s="1">
        <f t="shared" si="81"/>
        <v>0.33957217918525334</v>
      </c>
      <c r="AP193" s="1">
        <f t="shared" si="81"/>
        <v>0.27599270733780162</v>
      </c>
      <c r="AQ193" s="1">
        <f t="shared" si="81"/>
        <v>0.22431747702774515</v>
      </c>
      <c r="AR193" s="1">
        <f t="shared" si="77"/>
        <v>0.18231760898850777</v>
      </c>
      <c r="AS193" s="1">
        <f t="shared" si="77"/>
        <v>0.14818154602895736</v>
      </c>
      <c r="AT193" s="1">
        <f t="shared" si="77"/>
        <v>0.12043691613417386</v>
      </c>
      <c r="AU193" s="1">
        <f t="shared" si="77"/>
        <v>9.788702545373279E-2</v>
      </c>
      <c r="AV193" s="1">
        <f t="shared" si="77"/>
        <v>7.9559241964523242E-2</v>
      </c>
      <c r="BK193" s="1">
        <f t="shared" ca="1" si="82"/>
        <v>0.46049338765442371</v>
      </c>
      <c r="BL193" s="1">
        <f t="shared" ca="1" si="82"/>
        <v>3.5456224548610598</v>
      </c>
      <c r="BM193" s="1">
        <f t="shared" ca="1" si="82"/>
        <v>-67.146302002796006</v>
      </c>
      <c r="BN193" s="1">
        <f t="shared" ca="1" si="82"/>
        <v>528.24913857224624</v>
      </c>
      <c r="BO193" s="1">
        <f t="shared" ca="1" si="82"/>
        <v>-2155.1723873726828</v>
      </c>
      <c r="BP193" s="1">
        <f t="shared" ca="1" si="78"/>
        <v>5007.7220406194856</v>
      </c>
      <c r="BQ193" s="1">
        <f t="shared" ca="1" si="78"/>
        <v>-6889.8735088909607</v>
      </c>
      <c r="BR193" s="1">
        <f t="shared" ca="1" si="78"/>
        <v>5554.6714664863375</v>
      </c>
      <c r="BS193" s="1">
        <f t="shared" ca="1" si="78"/>
        <v>-2424.226775109737</v>
      </c>
      <c r="BT193" s="1">
        <f t="shared" ca="1" si="78"/>
        <v>442.05885983525513</v>
      </c>
      <c r="BU193" s="1">
        <f t="shared" ca="1" si="83"/>
        <v>0.58086895742599154</v>
      </c>
      <c r="BV193" s="1">
        <f t="shared" ca="1" si="83"/>
        <v>-0.94160609772785542</v>
      </c>
      <c r="BW193" s="1">
        <f t="shared" ca="1" si="83"/>
        <v>4.5754536117626126</v>
      </c>
      <c r="BX193" s="1">
        <f t="shared" ca="1" si="83"/>
        <v>16.320675870973204</v>
      </c>
      <c r="BY193" s="1">
        <f t="shared" ca="1" si="83"/>
        <v>-195.08437917573883</v>
      </c>
      <c r="BZ193" s="1">
        <f t="shared" ca="1" si="79"/>
        <v>649.05918531613804</v>
      </c>
      <c r="CA193" s="1">
        <f t="shared" ca="1" si="79"/>
        <v>-1083.1857259123044</v>
      </c>
      <c r="CB193" s="1">
        <f t="shared" ca="1" si="79"/>
        <v>987.88870677793295</v>
      </c>
      <c r="CC193" s="1">
        <f t="shared" ca="1" si="79"/>
        <v>-470.23677239876531</v>
      </c>
      <c r="CD193" s="1">
        <f t="shared" ca="1" si="79"/>
        <v>91.525262030600587</v>
      </c>
      <c r="CE193" s="4">
        <f t="shared" ca="1" si="64"/>
        <v>0.28864797966343758</v>
      </c>
      <c r="CF193" s="4">
        <f t="shared" ca="1" si="65"/>
        <v>-6.8994800472686135E-2</v>
      </c>
      <c r="CG193" s="4">
        <f t="shared" ca="1" si="70"/>
        <v>-1.0447428396797676E-2</v>
      </c>
      <c r="CH193" s="4">
        <f t="shared" ca="1" si="71"/>
        <v>0.11454232324200797</v>
      </c>
      <c r="CI193" s="8">
        <f t="shared" ca="1" si="66"/>
        <v>0.5016689802969978</v>
      </c>
      <c r="CJ193" s="8">
        <f t="shared" ca="1" si="67"/>
        <v>1.2375963523226896E-2</v>
      </c>
      <c r="CK193" s="8">
        <f t="shared" ca="1" si="72"/>
        <v>-6.7397751841461297E-3</v>
      </c>
      <c r="CL193" s="8">
        <f t="shared" ca="1" si="73"/>
        <v>3.6280948649742482E-2</v>
      </c>
    </row>
    <row r="194" spans="1:90" x14ac:dyDescent="0.25">
      <c r="A194" s="7">
        <f>'Calculate Data'!J196</f>
        <v>0.453125</v>
      </c>
      <c r="B194" s="7">
        <f>'Calculate Data'!K196</f>
        <v>0.56000000000000005</v>
      </c>
      <c r="C194" s="7">
        <f>'Calculate Data'!O196</f>
        <v>0.56140350877192979</v>
      </c>
      <c r="D194" s="7">
        <f>'Calculate Data'!B196</f>
        <v>114</v>
      </c>
      <c r="E194" s="2">
        <v>0.81702127659574464</v>
      </c>
      <c r="F194" s="10">
        <v>0.62962962962962965</v>
      </c>
      <c r="G194" s="4">
        <v>0.4</v>
      </c>
      <c r="H194" s="8">
        <v>0.45378151260504201</v>
      </c>
      <c r="I194" s="20">
        <v>119</v>
      </c>
      <c r="J194" s="1">
        <f t="shared" si="87"/>
        <v>1</v>
      </c>
      <c r="K194" s="1">
        <f t="shared" si="87"/>
        <v>0.81702127659574464</v>
      </c>
      <c r="L194" s="1">
        <f t="shared" si="87"/>
        <v>0.66752376641014022</v>
      </c>
      <c r="M194" s="1">
        <f t="shared" si="87"/>
        <v>0.54538111979041237</v>
      </c>
      <c r="N194" s="1">
        <f t="shared" si="87"/>
        <v>0.44558797872237943</v>
      </c>
      <c r="O194" s="1">
        <f t="shared" si="87"/>
        <v>0.36405485921147596</v>
      </c>
      <c r="P194" s="1">
        <f t="shared" si="87"/>
        <v>0.29744056582384415</v>
      </c>
      <c r="Q194" s="1">
        <f t="shared" si="87"/>
        <v>0.24301527080075774</v>
      </c>
      <c r="R194" s="1">
        <f t="shared" si="87"/>
        <v>0.19854864678189565</v>
      </c>
      <c r="S194" s="1">
        <f t="shared" si="87"/>
        <v>0.16221846886010197</v>
      </c>
      <c r="T194" s="1">
        <f t="shared" si="87"/>
        <v>0.13253594051548756</v>
      </c>
      <c r="U194" s="1">
        <f t="shared" si="87"/>
        <v>0.1082846833147813</v>
      </c>
      <c r="V194" s="1">
        <f t="shared" si="87"/>
        <v>8.8470890197608551E-2</v>
      </c>
      <c r="W194" s="1">
        <f t="shared" si="87"/>
        <v>7.2282599650812088E-2</v>
      </c>
      <c r="X194" s="1">
        <f t="shared" si="87"/>
        <v>5.905642184236562E-2</v>
      </c>
      <c r="Y194" s="1">
        <f t="shared" si="87"/>
        <v>4.8250353164826371E-2</v>
      </c>
      <c r="Z194" s="1">
        <f t="shared" si="86"/>
        <v>3.9421565138921963E-2</v>
      </c>
      <c r="AA194" s="1">
        <f t="shared" si="84"/>
        <v>3.2208257475204324E-2</v>
      </c>
      <c r="AB194" s="1">
        <f t="shared" si="84"/>
        <v>2.6314831639315871E-2</v>
      </c>
      <c r="AC194" s="1">
        <f t="shared" si="80"/>
        <v>0.4</v>
      </c>
      <c r="AD194" s="1">
        <f t="shared" si="80"/>
        <v>0.32680851063829786</v>
      </c>
      <c r="AE194" s="1">
        <f t="shared" si="80"/>
        <v>0.26700950656405609</v>
      </c>
      <c r="AF194" s="1">
        <f t="shared" si="80"/>
        <v>0.21815244791616495</v>
      </c>
      <c r="AG194" s="1">
        <f t="shared" si="80"/>
        <v>0.17823519148895178</v>
      </c>
      <c r="AH194" s="1">
        <f t="shared" si="76"/>
        <v>0.14562194368459039</v>
      </c>
      <c r="AI194" s="1">
        <f t="shared" si="76"/>
        <v>0.11897622632953767</v>
      </c>
      <c r="AJ194" s="1">
        <f t="shared" si="76"/>
        <v>9.7206108320303103E-2</v>
      </c>
      <c r="AK194" s="1">
        <f t="shared" si="76"/>
        <v>7.9419458712758267E-2</v>
      </c>
      <c r="AL194" s="1">
        <f t="shared" si="76"/>
        <v>6.4887387544040789E-2</v>
      </c>
      <c r="AM194" s="1">
        <f t="shared" si="81"/>
        <v>0.45378151260504201</v>
      </c>
      <c r="AN194" s="1">
        <f t="shared" si="81"/>
        <v>0.3707491507241194</v>
      </c>
      <c r="AO194" s="1">
        <f t="shared" si="81"/>
        <v>0.30290994442140817</v>
      </c>
      <c r="AP194" s="1">
        <f t="shared" si="81"/>
        <v>0.24748386948472495</v>
      </c>
      <c r="AQ194" s="1">
        <f t="shared" si="81"/>
        <v>0.20219958698326462</v>
      </c>
      <c r="AR194" s="1">
        <f t="shared" si="77"/>
        <v>0.16520136468419916</v>
      </c>
      <c r="AS194" s="1">
        <f t="shared" si="77"/>
        <v>0.13497302986964357</v>
      </c>
      <c r="AT194" s="1">
        <f t="shared" si="77"/>
        <v>0.11027583717009175</v>
      </c>
      <c r="AU194" s="1">
        <f t="shared" si="77"/>
        <v>9.0097705262372818E-2</v>
      </c>
      <c r="AV194" s="1">
        <f t="shared" si="77"/>
        <v>7.3611742171810976E-2</v>
      </c>
      <c r="BK194" s="1">
        <f t="shared" ca="1" si="82"/>
        <v>0.46049338765442371</v>
      </c>
      <c r="BL194" s="1">
        <f t="shared" ca="1" si="82"/>
        <v>3.5641859232111179</v>
      </c>
      <c r="BM194" s="1">
        <f t="shared" ca="1" si="82"/>
        <v>-67.851245224392741</v>
      </c>
      <c r="BN194" s="1">
        <f t="shared" ca="1" si="82"/>
        <v>536.58976162314696</v>
      </c>
      <c r="BO194" s="1">
        <f t="shared" ca="1" si="82"/>
        <v>-2200.6625858829698</v>
      </c>
      <c r="BP194" s="1">
        <f t="shared" ca="1" si="78"/>
        <v>5140.1941395384592</v>
      </c>
      <c r="BQ194" s="1">
        <f t="shared" ca="1" si="78"/>
        <v>-7109.1621094066631</v>
      </c>
      <c r="BR194" s="1">
        <f t="shared" ca="1" si="78"/>
        <v>5761.4713642184315</v>
      </c>
      <c r="BS194" s="1">
        <f t="shared" ca="1" si="78"/>
        <v>-2527.6453300092235</v>
      </c>
      <c r="BT194" s="1">
        <f t="shared" ca="1" si="78"/>
        <v>463.33046004246756</v>
      </c>
      <c r="BU194" s="1">
        <f t="shared" ca="1" si="83"/>
        <v>0.58086895742599154</v>
      </c>
      <c r="BV194" s="1">
        <f t="shared" ca="1" si="83"/>
        <v>-0.94653597258506927</v>
      </c>
      <c r="BW194" s="1">
        <f t="shared" ca="1" si="83"/>
        <v>4.6234895409669949</v>
      </c>
      <c r="BX194" s="1">
        <f t="shared" ca="1" si="83"/>
        <v>16.578366031611488</v>
      </c>
      <c r="BY194" s="1">
        <f t="shared" ca="1" si="83"/>
        <v>-199.20211341684009</v>
      </c>
      <c r="BZ194" s="1">
        <f t="shared" ca="1" si="79"/>
        <v>666.22911445837769</v>
      </c>
      <c r="CA194" s="1">
        <f t="shared" ca="1" si="79"/>
        <v>-1117.6610006219744</v>
      </c>
      <c r="CB194" s="1">
        <f t="shared" ca="1" si="79"/>
        <v>1024.6677106785176</v>
      </c>
      <c r="CC194" s="1">
        <f t="shared" ca="1" si="79"/>
        <v>-490.29727497277787</v>
      </c>
      <c r="CD194" s="1">
        <f t="shared" ca="1" si="79"/>
        <v>95.929401297260355</v>
      </c>
      <c r="CE194" s="4">
        <f t="shared" ca="1" si="64"/>
        <v>0.2891342101215173</v>
      </c>
      <c r="CF194" s="4">
        <f t="shared" ca="1" si="65"/>
        <v>0.11086578987848272</v>
      </c>
      <c r="CG194" s="4">
        <f t="shared" ca="1" si="70"/>
        <v>-1.4213839498156296E-2</v>
      </c>
      <c r="CH194" s="4">
        <f t="shared" ca="1" si="71"/>
        <v>0.11174131822645843</v>
      </c>
      <c r="CI194" s="8">
        <f t="shared" ca="1" si="66"/>
        <v>0.50202597998263343</v>
      </c>
      <c r="CJ194" s="8">
        <f t="shared" ca="1" si="67"/>
        <v>-4.8244467377591416E-2</v>
      </c>
      <c r="CK194" s="8">
        <f t="shared" ca="1" si="72"/>
        <v>-5.9770847921258056E-3</v>
      </c>
      <c r="CL194" s="8">
        <f t="shared" ca="1" si="73"/>
        <v>3.6319651621915819E-2</v>
      </c>
    </row>
    <row r="195" spans="1:90" x14ac:dyDescent="0.25">
      <c r="A195" s="7">
        <f>'Calculate Data'!J197</f>
        <v>0.390625</v>
      </c>
      <c r="B195" s="7">
        <f>'Calculate Data'!K197</f>
        <v>0.47252747252747251</v>
      </c>
      <c r="C195" s="7">
        <f>'Calculate Data'!O197</f>
        <v>0.58447488584474883</v>
      </c>
      <c r="D195" s="7">
        <f>'Calculate Data'!B197</f>
        <v>219</v>
      </c>
      <c r="E195" s="2">
        <v>0.82127659574468082</v>
      </c>
      <c r="F195" s="10">
        <v>0.63194444444444442</v>
      </c>
      <c r="G195" s="4">
        <v>0.26315789473684209</v>
      </c>
      <c r="H195" s="8">
        <v>0.48648648648648651</v>
      </c>
      <c r="I195" s="20">
        <v>296</v>
      </c>
      <c r="J195" s="1">
        <f t="shared" si="87"/>
        <v>1</v>
      </c>
      <c r="K195" s="1">
        <f t="shared" si="87"/>
        <v>0.82127659574468082</v>
      </c>
      <c r="L195" s="1">
        <f t="shared" si="87"/>
        <v>0.6744952467179719</v>
      </c>
      <c r="M195" s="1">
        <f t="shared" si="87"/>
        <v>0.5539471600705046</v>
      </c>
      <c r="N195" s="1">
        <f t="shared" si="87"/>
        <v>0.45494383784513776</v>
      </c>
      <c r="O195" s="1">
        <f t="shared" si="87"/>
        <v>0.37363472640047485</v>
      </c>
      <c r="P195" s="1">
        <f t="shared" si="87"/>
        <v>0.30685745615017718</v>
      </c>
      <c r="Q195" s="1">
        <f t="shared" si="87"/>
        <v>0.25201484696589022</v>
      </c>
      <c r="R195" s="1">
        <f t="shared" si="87"/>
        <v>0.20697389559326299</v>
      </c>
      <c r="S195" s="1">
        <f t="shared" si="87"/>
        <v>0.16998281638085003</v>
      </c>
      <c r="T195" s="1">
        <f t="shared" si="87"/>
        <v>0.13960290877235768</v>
      </c>
      <c r="U195" s="1">
        <f t="shared" si="87"/>
        <v>0.11465260167261716</v>
      </c>
      <c r="V195" s="1">
        <f t="shared" si="87"/>
        <v>9.416149839495791E-2</v>
      </c>
      <c r="W195" s="1">
        <f t="shared" si="87"/>
        <v>7.7332634852029264E-2</v>
      </c>
      <c r="X195" s="1">
        <f t="shared" si="87"/>
        <v>6.351148309124105E-2</v>
      </c>
      <c r="Y195" s="1">
        <f t="shared" si="87"/>
        <v>5.2160494623870311E-2</v>
      </c>
      <c r="Z195" s="1">
        <f t="shared" si="86"/>
        <v>4.2838193457050928E-2</v>
      </c>
      <c r="AA195" s="1">
        <f t="shared" si="84"/>
        <v>3.5182005690258845E-2</v>
      </c>
      <c r="AB195" s="1">
        <f t="shared" si="84"/>
        <v>2.8894157864765777E-2</v>
      </c>
      <c r="AC195" s="1">
        <f t="shared" si="80"/>
        <v>0.26315789473684209</v>
      </c>
      <c r="AD195" s="1">
        <f t="shared" si="80"/>
        <v>0.21612541993281073</v>
      </c>
      <c r="AE195" s="1">
        <f t="shared" si="80"/>
        <v>0.17749874913630839</v>
      </c>
      <c r="AF195" s="1">
        <f t="shared" si="80"/>
        <v>0.14577556843960646</v>
      </c>
      <c r="AG195" s="1">
        <f t="shared" si="80"/>
        <v>0.11972206259082571</v>
      </c>
      <c r="AH195" s="1">
        <f t="shared" si="76"/>
        <v>9.8324928000124961E-2</v>
      </c>
      <c r="AI195" s="1">
        <f t="shared" si="76"/>
        <v>8.075196214478346E-2</v>
      </c>
      <c r="AJ195" s="1">
        <f t="shared" si="76"/>
        <v>6.6319696569971109E-2</v>
      </c>
      <c r="AK195" s="1">
        <f t="shared" si="76"/>
        <v>5.4466814629806043E-2</v>
      </c>
      <c r="AL195" s="1">
        <f t="shared" si="76"/>
        <v>4.4732320100223689E-2</v>
      </c>
      <c r="AM195" s="1">
        <f t="shared" si="81"/>
        <v>0.48648648648648651</v>
      </c>
      <c r="AN195" s="1">
        <f t="shared" si="81"/>
        <v>0.39953996549741233</v>
      </c>
      <c r="AO195" s="1">
        <f t="shared" si="81"/>
        <v>0.32813282272766203</v>
      </c>
      <c r="AP195" s="1">
        <f t="shared" si="81"/>
        <v>0.26948780760186714</v>
      </c>
      <c r="AQ195" s="1">
        <f t="shared" si="81"/>
        <v>0.22132402922195893</v>
      </c>
      <c r="AR195" s="1">
        <f t="shared" si="77"/>
        <v>0.18176824527590668</v>
      </c>
      <c r="AS195" s="1">
        <f t="shared" si="77"/>
        <v>0.14928200569468081</v>
      </c>
      <c r="AT195" s="1">
        <f t="shared" si="77"/>
        <v>0.12260181744286552</v>
      </c>
      <c r="AU195" s="1">
        <f t="shared" si="77"/>
        <v>0.1006900032615874</v>
      </c>
      <c r="AV195" s="1">
        <f t="shared" si="77"/>
        <v>8.2694343104197321E-2</v>
      </c>
      <c r="BK195" s="1">
        <f t="shared" ca="1" si="82"/>
        <v>0.46049338765442371</v>
      </c>
      <c r="BL195" s="1">
        <f t="shared" ca="1" si="82"/>
        <v>3.5827493915611757</v>
      </c>
      <c r="BM195" s="1">
        <f t="shared" ca="1" si="82"/>
        <v>-68.559869611637524</v>
      </c>
      <c r="BN195" s="1">
        <f t="shared" ca="1" si="82"/>
        <v>545.01772024722868</v>
      </c>
      <c r="BO195" s="1">
        <f t="shared" ca="1" si="82"/>
        <v>-2246.869149150858</v>
      </c>
      <c r="BP195" s="1">
        <f t="shared" ca="1" si="78"/>
        <v>5275.4550100817214</v>
      </c>
      <c r="BQ195" s="1">
        <f t="shared" ca="1" si="78"/>
        <v>-7334.2363177984435</v>
      </c>
      <c r="BR195" s="1">
        <f t="shared" ca="1" si="78"/>
        <v>5974.8357350855804</v>
      </c>
      <c r="BS195" s="1">
        <f t="shared" ca="1" si="78"/>
        <v>-2634.9038843100843</v>
      </c>
      <c r="BT195" s="1">
        <f t="shared" ca="1" si="78"/>
        <v>485.50708847446356</v>
      </c>
      <c r="BU195" s="1">
        <f t="shared" ca="1" si="83"/>
        <v>0.58086895742599154</v>
      </c>
      <c r="BV195" s="1">
        <f t="shared" ca="1" si="83"/>
        <v>-0.95146584744228324</v>
      </c>
      <c r="BW195" s="1">
        <f t="shared" ca="1" si="83"/>
        <v>4.671776310532759</v>
      </c>
      <c r="BX195" s="1">
        <f t="shared" ca="1" si="83"/>
        <v>16.838754494012736</v>
      </c>
      <c r="BY195" s="1">
        <f t="shared" ca="1" si="83"/>
        <v>-203.38469238907231</v>
      </c>
      <c r="BZ195" s="1">
        <f t="shared" ca="1" si="79"/>
        <v>683.76050093067886</v>
      </c>
      <c r="CA195" s="1">
        <f t="shared" ca="1" si="79"/>
        <v>-1153.0458548557108</v>
      </c>
      <c r="CB195" s="1">
        <f t="shared" ca="1" si="79"/>
        <v>1062.6141947649592</v>
      </c>
      <c r="CC195" s="1">
        <f t="shared" ca="1" si="79"/>
        <v>-511.10263728642173</v>
      </c>
      <c r="CD195" s="1">
        <f t="shared" ca="1" si="79"/>
        <v>100.52092046497962</v>
      </c>
      <c r="CE195" s="4">
        <f t="shared" ca="1" si="64"/>
        <v>0.28957579718633042</v>
      </c>
      <c r="CF195" s="4">
        <f t="shared" ca="1" si="65"/>
        <v>-2.6417902449488329E-2</v>
      </c>
      <c r="CG195" s="4">
        <f t="shared" ca="1" si="70"/>
        <v>-7.5102152808605206E-5</v>
      </c>
      <c r="CH195" s="4">
        <f t="shared" ca="1" si="71"/>
        <v>0.12162205125343453</v>
      </c>
      <c r="CI195" s="8">
        <f t="shared" ca="1" si="66"/>
        <v>0.5023655439420196</v>
      </c>
      <c r="CJ195" s="8">
        <f t="shared" ca="1" si="67"/>
        <v>-1.5879057455533085E-2</v>
      </c>
      <c r="CK195" s="8">
        <f t="shared" ca="1" si="72"/>
        <v>-1.6397949759550149E-3</v>
      </c>
      <c r="CL195" s="8">
        <f t="shared" ca="1" si="73"/>
        <v>3.6837673995827776E-2</v>
      </c>
    </row>
    <row r="196" spans="1:90" x14ac:dyDescent="0.25">
      <c r="A196" s="7">
        <f>'Calculate Data'!J198</f>
        <v>0.58139534883720934</v>
      </c>
      <c r="B196" s="7">
        <f>'Calculate Data'!K198</f>
        <v>0.41891891891891891</v>
      </c>
      <c r="C196" s="7">
        <f>'Calculate Data'!O198</f>
        <v>0.53749999999999998</v>
      </c>
      <c r="D196" s="7">
        <f>'Calculate Data'!B198</f>
        <v>160</v>
      </c>
      <c r="E196" s="2">
        <v>0.82553191489361699</v>
      </c>
      <c r="F196" s="10">
        <v>0.63500000000000001</v>
      </c>
      <c r="G196" s="4">
        <v>0.45086705202312138</v>
      </c>
      <c r="H196" s="8">
        <v>0.53619302949061665</v>
      </c>
      <c r="I196" s="20">
        <v>373</v>
      </c>
      <c r="J196" s="1">
        <f t="shared" si="87"/>
        <v>1</v>
      </c>
      <c r="K196" s="1">
        <f t="shared" si="87"/>
        <v>0.82553191489361699</v>
      </c>
      <c r="L196" s="1">
        <f t="shared" si="87"/>
        <v>0.68150294250792209</v>
      </c>
      <c r="M196" s="1">
        <f t="shared" si="87"/>
        <v>0.56260242913419944</v>
      </c>
      <c r="N196" s="1">
        <f t="shared" si="87"/>
        <v>0.46444626064695615</v>
      </c>
      <c r="O196" s="1">
        <f t="shared" si="87"/>
        <v>0.38341521091706166</v>
      </c>
      <c r="P196" s="1">
        <f t="shared" si="87"/>
        <v>0.31652149326770196</v>
      </c>
      <c r="Q196" s="1">
        <f t="shared" si="87"/>
        <v>0.26129859444227305</v>
      </c>
      <c r="R196" s="1">
        <f t="shared" si="87"/>
        <v>0.21571032902894033</v>
      </c>
      <c r="S196" s="1">
        <f t="shared" si="87"/>
        <v>0.17807576098559327</v>
      </c>
      <c r="T196" s="1">
        <f t="shared" si="87"/>
        <v>0.14700722396257487</v>
      </c>
      <c r="U196" s="1">
        <f t="shared" si="87"/>
        <v>0.12135915510101924</v>
      </c>
      <c r="V196" s="1">
        <f t="shared" si="87"/>
        <v>0.1001858557004159</v>
      </c>
      <c r="W196" s="1">
        <f t="shared" si="87"/>
        <v>8.2706621301619918E-2</v>
      </c>
      <c r="X196" s="1">
        <f t="shared" si="87"/>
        <v>6.8276955457507504E-2</v>
      </c>
      <c r="Y196" s="1">
        <f t="shared" si="87"/>
        <v>5.6364805781942355E-2</v>
      </c>
      <c r="Z196" s="1">
        <f t="shared" si="86"/>
        <v>4.6530946049773696E-2</v>
      </c>
      <c r="AA196" s="1">
        <f t="shared" si="84"/>
        <v>3.8412780994281262E-2</v>
      </c>
      <c r="AB196" s="1">
        <f t="shared" si="84"/>
        <v>3.1710976650598147E-2</v>
      </c>
      <c r="AC196" s="1">
        <f t="shared" si="80"/>
        <v>0.45086705202312138</v>
      </c>
      <c r="AD196" s="1">
        <f t="shared" si="80"/>
        <v>0.37220514081908745</v>
      </c>
      <c r="AE196" s="1">
        <f t="shared" si="80"/>
        <v>0.3072672226336296</v>
      </c>
      <c r="AF196" s="1">
        <f t="shared" si="80"/>
        <v>0.25365889868478358</v>
      </c>
      <c r="AG196" s="1">
        <f t="shared" si="80"/>
        <v>0.20940351636105536</v>
      </c>
      <c r="AH196" s="1">
        <f t="shared" si="76"/>
        <v>0.1728692858469989</v>
      </c>
      <c r="AI196" s="1">
        <f t="shared" si="76"/>
        <v>0.14270911257156504</v>
      </c>
      <c r="AJ196" s="1">
        <f t="shared" si="76"/>
        <v>0.11781092697397282</v>
      </c>
      <c r="AK196" s="1">
        <f t="shared" si="76"/>
        <v>9.7256680140215865E-2</v>
      </c>
      <c r="AL196" s="1">
        <f t="shared" si="76"/>
        <v>8.0288493392348406E-2</v>
      </c>
      <c r="AM196" s="1">
        <f t="shared" si="81"/>
        <v>0.53619302949061665</v>
      </c>
      <c r="AN196" s="1">
        <f t="shared" si="81"/>
        <v>0.44264445838799843</v>
      </c>
      <c r="AO196" s="1">
        <f t="shared" si="81"/>
        <v>0.3654171273500923</v>
      </c>
      <c r="AP196" s="1">
        <f t="shared" si="81"/>
        <v>0.30166350087624638</v>
      </c>
      <c r="AQ196" s="1">
        <f t="shared" si="81"/>
        <v>0.24903284753187999</v>
      </c>
      <c r="AR196" s="1">
        <f t="shared" si="77"/>
        <v>0.20558456349440304</v>
      </c>
      <c r="AS196" s="1">
        <f t="shared" si="77"/>
        <v>0.16971661837410293</v>
      </c>
      <c r="AT196" s="1">
        <f t="shared" si="77"/>
        <v>0.1401064849556424</v>
      </c>
      <c r="AU196" s="1">
        <f t="shared" si="77"/>
        <v>0.11566237481444522</v>
      </c>
      <c r="AV196" s="1">
        <f t="shared" si="77"/>
        <v>9.5482981761712216E-2</v>
      </c>
      <c r="BK196" s="1">
        <f t="shared" ca="1" si="82"/>
        <v>0.46049338765442371</v>
      </c>
      <c r="BL196" s="1">
        <f t="shared" ca="1" si="82"/>
        <v>3.6013128599112338</v>
      </c>
      <c r="BM196" s="1">
        <f t="shared" ca="1" si="82"/>
        <v>-69.27217516453031</v>
      </c>
      <c r="BN196" s="1">
        <f t="shared" ca="1" si="82"/>
        <v>553.53346931726799</v>
      </c>
      <c r="BO196" s="1">
        <f t="shared" ca="1" si="82"/>
        <v>-2293.7995587080509</v>
      </c>
      <c r="BP196" s="1">
        <f t="shared" ca="1" si="78"/>
        <v>5413.548453753634</v>
      </c>
      <c r="BQ196" s="1">
        <f t="shared" ca="1" si="78"/>
        <v>-7565.2176108494241</v>
      </c>
      <c r="BR196" s="1">
        <f t="shared" ca="1" si="78"/>
        <v>6194.9373157869359</v>
      </c>
      <c r="BS196" s="1">
        <f t="shared" ca="1" si="78"/>
        <v>-2746.1240086098178</v>
      </c>
      <c r="BT196" s="1">
        <f t="shared" ca="1" si="78"/>
        <v>508.62226008940252</v>
      </c>
      <c r="BU196" s="1">
        <f t="shared" ca="1" si="83"/>
        <v>0.58086895742599154</v>
      </c>
      <c r="BV196" s="1">
        <f t="shared" ca="1" si="83"/>
        <v>-0.9563957222994971</v>
      </c>
      <c r="BW196" s="1">
        <f t="shared" ca="1" si="83"/>
        <v>4.7203139204599021</v>
      </c>
      <c r="BX196" s="1">
        <f t="shared" ca="1" si="83"/>
        <v>17.101855311831951</v>
      </c>
      <c r="BY196" s="1">
        <f t="shared" ca="1" si="83"/>
        <v>-207.63279331434873</v>
      </c>
      <c r="BZ196" s="1">
        <f t="shared" ca="1" si="79"/>
        <v>701.65902191889734</v>
      </c>
      <c r="CA196" s="1">
        <f t="shared" ca="1" si="79"/>
        <v>-1189.3593864848076</v>
      </c>
      <c r="CB196" s="1">
        <f t="shared" ca="1" si="79"/>
        <v>1101.7588799602445</v>
      </c>
      <c r="CC196" s="1">
        <f t="shared" ca="1" si="79"/>
        <v>-532.67644086514372</v>
      </c>
      <c r="CD196" s="1">
        <f t="shared" ca="1" si="79"/>
        <v>105.30675857651083</v>
      </c>
      <c r="CE196" s="4">
        <f t="shared" ref="CE196:CE237" ca="1" si="88">SUM(BK196:BT196)</f>
        <v>0.289951862982889</v>
      </c>
      <c r="CF196" s="4">
        <f t="shared" ref="CF196:CF237" ca="1" si="89">G196-CE196</f>
        <v>0.16091518904023239</v>
      </c>
      <c r="CG196" s="4">
        <f t="shared" ca="1" si="70"/>
        <v>-1.4786467239117738E-3</v>
      </c>
      <c r="CH196" s="4">
        <f t="shared" ca="1" si="71"/>
        <v>0.12144968023630646</v>
      </c>
      <c r="CI196" s="8">
        <f t="shared" ref="CI196:CI237" ca="1" si="90">SUM(BU196:CD196)</f>
        <v>0.50268225877088923</v>
      </c>
      <c r="CJ196" s="8">
        <f t="shared" ref="CJ196:CJ237" ca="1" si="91">H196-CI196</f>
        <v>3.3510770719727412E-2</v>
      </c>
      <c r="CK196" s="8">
        <f t="shared" ca="1" si="72"/>
        <v>-1.0146018282811125E-3</v>
      </c>
      <c r="CL196" s="8">
        <f t="shared" ca="1" si="73"/>
        <v>3.7465645861735536E-2</v>
      </c>
    </row>
    <row r="197" spans="1:90" x14ac:dyDescent="0.25">
      <c r="A197" s="7">
        <f>'Calculate Data'!J199</f>
        <v>0.31496062992125984</v>
      </c>
      <c r="B197" s="7">
        <f>'Calculate Data'!K199</f>
        <v>0.52212389380530977</v>
      </c>
      <c r="C197" s="7">
        <f>'Calculate Data'!O199</f>
        <v>0.52916666666666667</v>
      </c>
      <c r="D197" s="7">
        <f>'Calculate Data'!B199</f>
        <v>240</v>
      </c>
      <c r="E197" s="2">
        <v>0.82978723404255317</v>
      </c>
      <c r="F197" s="10">
        <v>0.63636363636363635</v>
      </c>
      <c r="G197" s="4">
        <v>0.32608695652173914</v>
      </c>
      <c r="H197" s="8">
        <v>0.48888888888888887</v>
      </c>
      <c r="I197" s="20">
        <v>90</v>
      </c>
      <c r="J197" s="1">
        <f t="shared" si="87"/>
        <v>1</v>
      </c>
      <c r="K197" s="1">
        <f t="shared" si="87"/>
        <v>0.82978723404255317</v>
      </c>
      <c r="L197" s="1">
        <f t="shared" si="87"/>
        <v>0.68854685377999092</v>
      </c>
      <c r="M197" s="1">
        <f t="shared" si="87"/>
        <v>0.57134738930680096</v>
      </c>
      <c r="N197" s="1">
        <f t="shared" si="87"/>
        <v>0.47409676985032417</v>
      </c>
      <c r="O197" s="1">
        <f t="shared" si="87"/>
        <v>0.3933994473226094</v>
      </c>
      <c r="P197" s="1">
        <f t="shared" si="87"/>
        <v>0.32643783926769715</v>
      </c>
      <c r="Q197" s="1">
        <f t="shared" si="87"/>
        <v>0.27087395173276996</v>
      </c>
      <c r="R197" s="1">
        <f t="shared" si="87"/>
        <v>0.22476774718251125</v>
      </c>
      <c r="S197" s="1">
        <f t="shared" si="87"/>
        <v>0.18650940723655188</v>
      </c>
      <c r="T197" s="1">
        <f t="shared" si="87"/>
        <v>0.15476312515373453</v>
      </c>
      <c r="U197" s="1">
        <f t="shared" si="87"/>
        <v>0.12842046555309886</v>
      </c>
      <c r="V197" s="1">
        <f t="shared" si="87"/>
        <v>0.10656166290576288</v>
      </c>
      <c r="W197" s="1">
        <f t="shared" si="87"/>
        <v>8.842350751754792E-2</v>
      </c>
      <c r="X197" s="1">
        <f t="shared" si="87"/>
        <v>7.3372697727326991E-2</v>
      </c>
      <c r="Y197" s="1">
        <f t="shared" si="87"/>
        <v>6.0883727901398989E-2</v>
      </c>
      <c r="Z197" s="1">
        <f t="shared" si="86"/>
        <v>5.0520540173501292E-2</v>
      </c>
      <c r="AA197" s="1">
        <f t="shared" si="84"/>
        <v>4.1921299292905327E-2</v>
      </c>
      <c r="AB197" s="1">
        <f t="shared" si="84"/>
        <v>3.4785758987729953E-2</v>
      </c>
      <c r="AC197" s="1">
        <f t="shared" si="80"/>
        <v>0.32608695652173914</v>
      </c>
      <c r="AD197" s="1">
        <f t="shared" si="80"/>
        <v>0.2705827937095282</v>
      </c>
      <c r="AE197" s="1">
        <f t="shared" si="80"/>
        <v>0.22452614797173617</v>
      </c>
      <c r="AF197" s="1">
        <f t="shared" si="80"/>
        <v>0.18630893129569598</v>
      </c>
      <c r="AG197" s="1">
        <f t="shared" si="80"/>
        <v>0.15459677277727962</v>
      </c>
      <c r="AH197" s="1">
        <f t="shared" si="76"/>
        <v>0.12828242847476393</v>
      </c>
      <c r="AI197" s="1">
        <f t="shared" si="76"/>
        <v>0.10644712150033603</v>
      </c>
      <c r="AJ197" s="1">
        <f t="shared" si="76"/>
        <v>8.832846252155542E-2</v>
      </c>
      <c r="AK197" s="1">
        <f t="shared" si="76"/>
        <v>7.3293830602992799E-2</v>
      </c>
      <c r="AL197" s="1">
        <f t="shared" si="76"/>
        <v>6.0818284968440828E-2</v>
      </c>
      <c r="AM197" s="1">
        <f t="shared" si="81"/>
        <v>0.48888888888888887</v>
      </c>
      <c r="AN197" s="1">
        <f t="shared" si="81"/>
        <v>0.4056737588652482</v>
      </c>
      <c r="AO197" s="1">
        <f t="shared" si="81"/>
        <v>0.33662290629244002</v>
      </c>
      <c r="AP197" s="1">
        <f t="shared" si="81"/>
        <v>0.27932539032776937</v>
      </c>
      <c r="AQ197" s="1">
        <f t="shared" si="81"/>
        <v>0.23178064303793625</v>
      </c>
      <c r="AR197" s="1">
        <f t="shared" si="77"/>
        <v>0.19232861869105347</v>
      </c>
      <c r="AS197" s="1">
        <f t="shared" si="77"/>
        <v>0.15959183253087417</v>
      </c>
      <c r="AT197" s="1">
        <f t="shared" si="77"/>
        <v>0.13242726529157642</v>
      </c>
      <c r="AU197" s="1">
        <f t="shared" si="77"/>
        <v>0.1098864541781166</v>
      </c>
      <c r="AV197" s="1">
        <f t="shared" si="77"/>
        <v>9.1182376871203133E-2</v>
      </c>
      <c r="BK197" s="1">
        <f t="shared" ca="1" si="82"/>
        <v>0.46049338765442371</v>
      </c>
      <c r="BL197" s="1">
        <f t="shared" ca="1" si="82"/>
        <v>3.6198763282612916</v>
      </c>
      <c r="BM197" s="1">
        <f t="shared" ca="1" si="82"/>
        <v>-69.988161883071143</v>
      </c>
      <c r="BN197" s="1">
        <f t="shared" ca="1" si="82"/>
        <v>562.13746370604235</v>
      </c>
      <c r="BO197" s="1">
        <f t="shared" ca="1" si="82"/>
        <v>-2341.4613349513529</v>
      </c>
      <c r="BP197" s="1">
        <f t="shared" ca="1" si="78"/>
        <v>5554.5187283180812</v>
      </c>
      <c r="BQ197" s="1">
        <f t="shared" ca="1" si="78"/>
        <v>-7802.2293683132093</v>
      </c>
      <c r="BR197" s="1">
        <f t="shared" ca="1" si="78"/>
        <v>6421.9524603479094</v>
      </c>
      <c r="BS197" s="1">
        <f t="shared" ca="1" si="78"/>
        <v>-2861.4304640749269</v>
      </c>
      <c r="BT197" s="1">
        <f t="shared" ca="1" si="78"/>
        <v>532.71054809230554</v>
      </c>
      <c r="BU197" s="1">
        <f t="shared" ca="1" si="83"/>
        <v>0.58086895742599154</v>
      </c>
      <c r="BV197" s="1">
        <f t="shared" ca="1" si="83"/>
        <v>-0.96132559715671106</v>
      </c>
      <c r="BW197" s="1">
        <f t="shared" ca="1" si="83"/>
        <v>4.7691023707484268</v>
      </c>
      <c r="BX197" s="1">
        <f t="shared" ca="1" si="83"/>
        <v>17.367682538724157</v>
      </c>
      <c r="BY197" s="1">
        <f t="shared" ca="1" si="83"/>
        <v>-211.94709693261873</v>
      </c>
      <c r="BZ197" s="1">
        <f t="shared" ca="1" si="79"/>
        <v>719.93041374544396</v>
      </c>
      <c r="CA197" s="1">
        <f t="shared" ca="1" si="79"/>
        <v>-1226.6209925544795</v>
      </c>
      <c r="CB197" s="1">
        <f t="shared" ca="1" si="79"/>
        <v>1142.1331305225747</v>
      </c>
      <c r="CC197" s="1">
        <f t="shared" ca="1" si="79"/>
        <v>-555.04288612156995</v>
      </c>
      <c r="CD197" s="1">
        <f t="shared" ca="1" si="79"/>
        <v>110.29407377737775</v>
      </c>
      <c r="CE197" s="4">
        <f t="shared" ca="1" si="88"/>
        <v>0.29024095769409541</v>
      </c>
      <c r="CF197" s="4">
        <f t="shared" ca="1" si="89"/>
        <v>3.5845998827643721E-2</v>
      </c>
      <c r="CG197" s="4">
        <f t="shared" ca="1" si="70"/>
        <v>-1.1674708527566514E-3</v>
      </c>
      <c r="CH197" s="4">
        <f t="shared" ca="1" si="71"/>
        <v>0.12131859188283493</v>
      </c>
      <c r="CI197" s="8">
        <f t="shared" ca="1" si="90"/>
        <v>0.50297070647010855</v>
      </c>
      <c r="CJ197" s="8">
        <f t="shared" ca="1" si="91"/>
        <v>-1.408181758121968E-2</v>
      </c>
      <c r="CK197" s="8">
        <f t="shared" ca="1" si="72"/>
        <v>-8.9930097089208788E-4</v>
      </c>
      <c r="CL197" s="8">
        <f t="shared" ca="1" si="73"/>
        <v>3.7415084587867457E-2</v>
      </c>
    </row>
    <row r="198" spans="1:90" x14ac:dyDescent="0.25">
      <c r="A198" s="7">
        <f>'Calculate Data'!J200</f>
        <v>0.58914728682170547</v>
      </c>
      <c r="B198" s="7">
        <f>'Calculate Data'!K200</f>
        <v>0.24793388429752067</v>
      </c>
      <c r="C198" s="7">
        <f>'Calculate Data'!O200</f>
        <v>0.51600000000000001</v>
      </c>
      <c r="D198" s="7">
        <f>'Calculate Data'!B200</f>
        <v>250</v>
      </c>
      <c r="E198" s="2">
        <v>0.83404255319148934</v>
      </c>
      <c r="F198" s="10">
        <v>0.63687150837988826</v>
      </c>
      <c r="G198" s="4">
        <v>0.53246753246753242</v>
      </c>
      <c r="H198" s="8">
        <v>0.53753753753753752</v>
      </c>
      <c r="I198" s="20">
        <v>333</v>
      </c>
      <c r="J198" s="1">
        <f t="shared" si="87"/>
        <v>1</v>
      </c>
      <c r="K198" s="1">
        <f t="shared" si="87"/>
        <v>0.83404255319148934</v>
      </c>
      <c r="L198" s="1">
        <f t="shared" si="87"/>
        <v>0.69562698053417837</v>
      </c>
      <c r="M198" s="1">
        <f t="shared" si="87"/>
        <v>0.58018250291361262</v>
      </c>
      <c r="N198" s="1">
        <f t="shared" si="87"/>
        <v>0.48389689604709818</v>
      </c>
      <c r="O198" s="1">
        <f t="shared" si="87"/>
        <v>0.40359060266055846</v>
      </c>
      <c r="P198" s="1">
        <f t="shared" si="87"/>
        <v>0.33661173668710409</v>
      </c>
      <c r="Q198" s="1">
        <f t="shared" si="87"/>
        <v>0.28074851230073367</v>
      </c>
      <c r="R198" s="1">
        <f t="shared" si="87"/>
        <v>0.23415620600401615</v>
      </c>
      <c r="S198" s="1">
        <f t="shared" si="87"/>
        <v>0.19529623990122197</v>
      </c>
      <c r="T198" s="1">
        <f t="shared" si="87"/>
        <v>0.16288537455591282</v>
      </c>
      <c r="U198" s="1">
        <f t="shared" si="87"/>
        <v>0.13585333367216557</v>
      </c>
      <c r="V198" s="1">
        <f t="shared" si="87"/>
        <v>0.11330746127550831</v>
      </c>
      <c r="W198" s="1">
        <f t="shared" si="87"/>
        <v>9.4503244297870756E-2</v>
      </c>
      <c r="X198" s="1">
        <f t="shared" si="87"/>
        <v>7.881972715907519E-2</v>
      </c>
      <c r="Y198" s="1">
        <f t="shared" si="87"/>
        <v>6.5739006481611656E-2</v>
      </c>
      <c r="Z198" s="1">
        <f t="shared" si="86"/>
        <v>5.4829128810195249E-2</v>
      </c>
      <c r="AA198" s="1">
        <f t="shared" si="84"/>
        <v>4.5729826582120291E-2</v>
      </c>
      <c r="AB198" s="1">
        <f t="shared" si="84"/>
        <v>3.8140621319555652E-2</v>
      </c>
      <c r="AC198" s="1">
        <f t="shared" si="80"/>
        <v>0.53246753246753242</v>
      </c>
      <c r="AD198" s="1">
        <f t="shared" si="80"/>
        <v>0.44410058027079297</v>
      </c>
      <c r="AE198" s="1">
        <f t="shared" si="80"/>
        <v>0.37039878184287417</v>
      </c>
      <c r="AF198" s="1">
        <f t="shared" si="80"/>
        <v>0.30892834570724825</v>
      </c>
      <c r="AG198" s="1">
        <f t="shared" si="80"/>
        <v>0.25765938620689643</v>
      </c>
      <c r="AH198" s="1">
        <f t="shared" si="76"/>
        <v>0.21489889232575188</v>
      </c>
      <c r="AI198" s="1">
        <f t="shared" si="76"/>
        <v>0.17923482083339307</v>
      </c>
      <c r="AJ198" s="1">
        <f t="shared" si="76"/>
        <v>0.14948946758870232</v>
      </c>
      <c r="AK198" s="1">
        <f t="shared" si="76"/>
        <v>0.12468057722291769</v>
      </c>
      <c r="AL198" s="1">
        <f t="shared" si="76"/>
        <v>0.10398890696039091</v>
      </c>
      <c r="AM198" s="1">
        <f t="shared" si="81"/>
        <v>0.53753753753753752</v>
      </c>
      <c r="AN198" s="1">
        <f t="shared" si="81"/>
        <v>0.44832918024407387</v>
      </c>
      <c r="AO198" s="1">
        <f t="shared" si="81"/>
        <v>0.37392561416101477</v>
      </c>
      <c r="AP198" s="1">
        <f t="shared" si="81"/>
        <v>0.31186987393854854</v>
      </c>
      <c r="AQ198" s="1">
        <f t="shared" si="81"/>
        <v>0.26011274592321493</v>
      </c>
      <c r="AR198" s="1">
        <f t="shared" si="77"/>
        <v>0.21694509872744733</v>
      </c>
      <c r="AS198" s="1">
        <f t="shared" si="77"/>
        <v>0.18094144404501991</v>
      </c>
      <c r="AT198" s="1">
        <f t="shared" si="77"/>
        <v>0.15091286396946343</v>
      </c>
      <c r="AU198" s="1">
        <f t="shared" si="77"/>
        <v>0.12586775037453121</v>
      </c>
      <c r="AV198" s="1">
        <f t="shared" si="77"/>
        <v>0.10497905988684304</v>
      </c>
      <c r="BK198" s="1">
        <f t="shared" ca="1" si="82"/>
        <v>0.46049338765442371</v>
      </c>
      <c r="BL198" s="1">
        <f t="shared" ca="1" si="82"/>
        <v>3.6384397966113498</v>
      </c>
      <c r="BM198" s="1">
        <f t="shared" ca="1" si="82"/>
        <v>-70.70782976725998</v>
      </c>
      <c r="BN198" s="1">
        <f t="shared" ca="1" si="82"/>
        <v>570.83015828632847</v>
      </c>
      <c r="BO198" s="1">
        <f t="shared" ca="1" si="82"/>
        <v>-2389.8620371426687</v>
      </c>
      <c r="BP198" s="1">
        <f t="shared" ca="1" si="78"/>
        <v>5698.4105501624981</v>
      </c>
      <c r="BQ198" s="1">
        <f t="shared" ca="1" si="78"/>
        <v>-8045.3968926846956</v>
      </c>
      <c r="BR198" s="1">
        <f t="shared" ca="1" si="78"/>
        <v>6656.0611966388387</v>
      </c>
      <c r="BS198" s="1">
        <f t="shared" ca="1" si="78"/>
        <v>-2980.9512690806077</v>
      </c>
      <c r="BT198" s="1">
        <f t="shared" ca="1" si="78"/>
        <v>557.80761163535249</v>
      </c>
      <c r="BU198" s="1">
        <f t="shared" ca="1" si="83"/>
        <v>0.58086895742599154</v>
      </c>
      <c r="BV198" s="1">
        <f t="shared" ca="1" si="83"/>
        <v>-0.96625547201392492</v>
      </c>
      <c r="BW198" s="1">
        <f t="shared" ca="1" si="83"/>
        <v>4.8181416613983323</v>
      </c>
      <c r="BX198" s="1">
        <f t="shared" ca="1" si="83"/>
        <v>17.63625022834437</v>
      </c>
      <c r="BY198" s="1">
        <f t="shared" ca="1" si="83"/>
        <v>-216.32828750186752</v>
      </c>
      <c r="BZ198" s="1">
        <f t="shared" ca="1" si="79"/>
        <v>738.58047217569151</v>
      </c>
      <c r="CA198" s="1">
        <f t="shared" ca="1" si="79"/>
        <v>-1264.8503723921106</v>
      </c>
      <c r="CB198" s="1">
        <f t="shared" ca="1" si="79"/>
        <v>1183.7689640971132</v>
      </c>
      <c r="CC198" s="1">
        <f t="shared" ca="1" si="79"/>
        <v>-578.22680528186777</v>
      </c>
      <c r="CD198" s="1">
        <f t="shared" ca="1" si="79"/>
        <v>115.49024905103261</v>
      </c>
      <c r="CE198" s="4">
        <f t="shared" ca="1" si="88"/>
        <v>0.29042123205113057</v>
      </c>
      <c r="CF198" s="4">
        <f t="shared" ca="1" si="89"/>
        <v>0.24204630041640185</v>
      </c>
      <c r="CG198" s="4">
        <f t="shared" ca="1" si="70"/>
        <v>-1.6046945110343687E-3</v>
      </c>
      <c r="CH198" s="4">
        <f t="shared" ca="1" si="71"/>
        <v>0.12153233134016421</v>
      </c>
      <c r="CI198" s="8">
        <f t="shared" ca="1" si="90"/>
        <v>0.5032255231462841</v>
      </c>
      <c r="CJ198" s="8">
        <f t="shared" ca="1" si="91"/>
        <v>3.431201439125342E-2</v>
      </c>
      <c r="CK198" s="8">
        <f t="shared" ca="1" si="72"/>
        <v>-1.8450709622639465E-4</v>
      </c>
      <c r="CL198" s="8">
        <f t="shared" ca="1" si="73"/>
        <v>3.7163593742526806E-2</v>
      </c>
    </row>
    <row r="199" spans="1:90" x14ac:dyDescent="0.25">
      <c r="A199" s="7">
        <f>'Calculate Data'!J201</f>
        <v>0.31428571428571428</v>
      </c>
      <c r="B199" s="7">
        <f>'Calculate Data'!K201</f>
        <v>0.54716981132075471</v>
      </c>
      <c r="C199" s="7">
        <f>'Calculate Data'!O201</f>
        <v>0.56910569105691056</v>
      </c>
      <c r="D199" s="7">
        <f>'Calculate Data'!B201</f>
        <v>123</v>
      </c>
      <c r="E199" s="2">
        <v>0.83829787234042552</v>
      </c>
      <c r="F199" s="10">
        <v>0.64102564102564108</v>
      </c>
      <c r="G199" s="4">
        <v>0.5643564356435643</v>
      </c>
      <c r="H199" s="8">
        <v>0.53669724770642202</v>
      </c>
      <c r="I199" s="20">
        <v>218</v>
      </c>
      <c r="J199" s="1">
        <f t="shared" si="87"/>
        <v>1</v>
      </c>
      <c r="K199" s="1">
        <f t="shared" si="87"/>
        <v>0.83829787234042552</v>
      </c>
      <c r="L199" s="1">
        <f t="shared" si="87"/>
        <v>0.70274332277048435</v>
      </c>
      <c r="M199" s="1">
        <f t="shared" si="87"/>
        <v>0.58910823227993792</v>
      </c>
      <c r="N199" s="1">
        <f t="shared" si="87"/>
        <v>0.49384817769850115</v>
      </c>
      <c r="O199" s="1">
        <f t="shared" si="87"/>
        <v>0.4139918766238499</v>
      </c>
      <c r="P199" s="1">
        <f t="shared" si="87"/>
        <v>0.34704850933999332</v>
      </c>
      <c r="Q199" s="1">
        <f t="shared" si="87"/>
        <v>0.29093002697863268</v>
      </c>
      <c r="R199" s="1">
        <f t="shared" si="87"/>
        <v>0.24388602261613038</v>
      </c>
      <c r="S199" s="1">
        <f t="shared" si="87"/>
        <v>0.20444913385267099</v>
      </c>
      <c r="T199" s="1">
        <f t="shared" si="87"/>
        <v>0.17138927391053696</v>
      </c>
      <c r="U199" s="1">
        <f t="shared" si="87"/>
        <v>0.14367526366117353</v>
      </c>
      <c r="V199" s="1">
        <f t="shared" si="87"/>
        <v>0.12044266783511143</v>
      </c>
      <c r="W199" s="1">
        <f t="shared" si="87"/>
        <v>0.10096683218517852</v>
      </c>
      <c r="X199" s="1">
        <f t="shared" si="87"/>
        <v>8.4640280597787942E-2</v>
      </c>
      <c r="Y199" s="1">
        <f t="shared" si="87"/>
        <v>7.0953767139422225E-2</v>
      </c>
      <c r="Z199" s="1">
        <f t="shared" si="86"/>
        <v>5.9480392027515656E-2</v>
      </c>
      <c r="AA199" s="1">
        <f t="shared" si="84"/>
        <v>4.9862286082640782E-2</v>
      </c>
      <c r="AB199" s="1">
        <f t="shared" si="84"/>
        <v>4.1799448333107378E-2</v>
      </c>
      <c r="AC199" s="1">
        <f t="shared" si="80"/>
        <v>0.5643564356435643</v>
      </c>
      <c r="AD199" s="1">
        <f t="shared" si="80"/>
        <v>0.47309879924162623</v>
      </c>
      <c r="AE199" s="1">
        <f t="shared" si="80"/>
        <v>0.39659771681106537</v>
      </c>
      <c r="AF199" s="1">
        <f t="shared" si="80"/>
        <v>0.33246702217778673</v>
      </c>
      <c r="AG199" s="1">
        <f t="shared" si="80"/>
        <v>0.27870639731499569</v>
      </c>
      <c r="AH199" s="1">
        <f t="shared" si="76"/>
        <v>0.23363897987682616</v>
      </c>
      <c r="AI199" s="1">
        <f t="shared" si="76"/>
        <v>0.19585905972653087</v>
      </c>
      <c r="AJ199" s="1">
        <f t="shared" si="76"/>
        <v>0.16418823304734714</v>
      </c>
      <c r="AK199" s="1">
        <f t="shared" si="76"/>
        <v>0.13763864642692505</v>
      </c>
      <c r="AL199" s="1">
        <f t="shared" si="76"/>
        <v>0.11538218445150739</v>
      </c>
      <c r="AM199" s="1">
        <f t="shared" si="81"/>
        <v>0.53669724770642202</v>
      </c>
      <c r="AN199" s="1">
        <f t="shared" si="81"/>
        <v>0.44991216084325591</v>
      </c>
      <c r="AO199" s="1">
        <f t="shared" si="81"/>
        <v>0.37716040717498472</v>
      </c>
      <c r="AP199" s="1">
        <f t="shared" si="81"/>
        <v>0.31617276686583823</v>
      </c>
      <c r="AQ199" s="1">
        <f t="shared" si="81"/>
        <v>0.2650469577556176</v>
      </c>
      <c r="AR199" s="1">
        <f t="shared" si="77"/>
        <v>0.22218830075683688</v>
      </c>
      <c r="AS199" s="1">
        <f t="shared" si="77"/>
        <v>0.1862599797833909</v>
      </c>
      <c r="AT199" s="1">
        <f t="shared" si="77"/>
        <v>0.15614134475458727</v>
      </c>
      <c r="AU199" s="1">
        <f t="shared" si="77"/>
        <v>0.13089295709214338</v>
      </c>
      <c r="AV199" s="1">
        <f t="shared" si="77"/>
        <v>0.1097272874346904</v>
      </c>
      <c r="BK199" s="1">
        <f t="shared" ca="1" si="82"/>
        <v>0.46049338765442371</v>
      </c>
      <c r="BL199" s="1">
        <f t="shared" ca="1" si="82"/>
        <v>3.6570032649614075</v>
      </c>
      <c r="BM199" s="1">
        <f t="shared" ca="1" si="82"/>
        <v>-71.43117881709685</v>
      </c>
      <c r="BN199" s="1">
        <f t="shared" ca="1" si="82"/>
        <v>579.61200793090325</v>
      </c>
      <c r="BO199" s="1">
        <f t="shared" ca="1" si="82"/>
        <v>-2439.0092634090001</v>
      </c>
      <c r="BP199" s="1">
        <f t="shared" ca="1" si="78"/>
        <v>5845.2690966619075</v>
      </c>
      <c r="BQ199" s="1">
        <f t="shared" ca="1" si="78"/>
        <v>-8294.8474290730428</v>
      </c>
      <c r="BR199" s="1">
        <f t="shared" ca="1" si="78"/>
        <v>6897.4472834793614</v>
      </c>
      <c r="BS199" s="1">
        <f t="shared" ca="1" si="78"/>
        <v>-3104.8177668889384</v>
      </c>
      <c r="BT199" s="1">
        <f t="shared" ca="1" si="78"/>
        <v>583.95022409523278</v>
      </c>
      <c r="BU199" s="1">
        <f t="shared" ca="1" si="83"/>
        <v>0.58086895742599154</v>
      </c>
      <c r="BV199" s="1">
        <f t="shared" ca="1" si="83"/>
        <v>-0.97118534687113889</v>
      </c>
      <c r="BW199" s="1">
        <f t="shared" ca="1" si="83"/>
        <v>4.8674317924096169</v>
      </c>
      <c r="BX199" s="1">
        <f t="shared" ca="1" si="83"/>
        <v>17.907572434347596</v>
      </c>
      <c r="BY199" s="1">
        <f t="shared" ca="1" si="83"/>
        <v>-220.77705279811616</v>
      </c>
      <c r="BZ199" s="1">
        <f t="shared" ca="1" si="79"/>
        <v>757.61505272438092</v>
      </c>
      <c r="CA199" s="1">
        <f t="shared" ca="1" si="79"/>
        <v>-1304.0675307315705</v>
      </c>
      <c r="CB199" s="1">
        <f t="shared" ca="1" si="79"/>
        <v>1226.6990618718987</v>
      </c>
      <c r="CC199" s="1">
        <f t="shared" ca="1" si="79"/>
        <v>-602.25367551354873</v>
      </c>
      <c r="CD199" s="1">
        <f t="shared" ca="1" si="79"/>
        <v>120.90289807348788</v>
      </c>
      <c r="CE199" s="4">
        <f t="shared" ca="1" si="88"/>
        <v>0.29047063194263956</v>
      </c>
      <c r="CF199" s="4">
        <f t="shared" ca="1" si="89"/>
        <v>0.27388580370092475</v>
      </c>
      <c r="CG199" s="4">
        <f t="shared" ca="1" si="70"/>
        <v>-2.9963280465577814E-3</v>
      </c>
      <c r="CH199" s="4">
        <f t="shared" ca="1" si="71"/>
        <v>0.12144601659960542</v>
      </c>
      <c r="CI199" s="8">
        <f t="shared" ca="1" si="90"/>
        <v>0.50344146384415467</v>
      </c>
      <c r="CJ199" s="8">
        <f t="shared" ca="1" si="91"/>
        <v>3.3255783862267352E-2</v>
      </c>
      <c r="CK199" s="8">
        <f t="shared" ca="1" si="72"/>
        <v>-2.5933659430239973E-3</v>
      </c>
      <c r="CL199" s="8">
        <f t="shared" ca="1" si="73"/>
        <v>3.4296390322033306E-2</v>
      </c>
    </row>
    <row r="200" spans="1:90" x14ac:dyDescent="0.25">
      <c r="A200" s="7">
        <f>'Calculate Data'!J202</f>
        <v>0.20175438596491227</v>
      </c>
      <c r="B200" s="7">
        <f>'Calculate Data'!K202</f>
        <v>0.61458333333333337</v>
      </c>
      <c r="C200" s="7">
        <f>'Calculate Data'!O202</f>
        <v>0.54285714285714282</v>
      </c>
      <c r="D200" s="7">
        <f>'Calculate Data'!B202</f>
        <v>210</v>
      </c>
      <c r="E200" s="2">
        <v>0.8425531914893617</v>
      </c>
      <c r="F200" s="10">
        <v>0.64473684210526316</v>
      </c>
      <c r="G200" s="4">
        <v>0.21518987341772153</v>
      </c>
      <c r="H200" s="8">
        <v>0.49032258064516127</v>
      </c>
      <c r="I200" s="20">
        <v>155</v>
      </c>
      <c r="J200" s="1">
        <f t="shared" si="87"/>
        <v>1</v>
      </c>
      <c r="K200" s="1">
        <f t="shared" si="87"/>
        <v>0.8425531914893617</v>
      </c>
      <c r="L200" s="1">
        <f t="shared" si="87"/>
        <v>0.70989588048890895</v>
      </c>
      <c r="M200" s="1">
        <f t="shared" si="87"/>
        <v>0.59812503973108078</v>
      </c>
      <c r="N200" s="1">
        <f t="shared" si="87"/>
        <v>0.50395216113512331</v>
      </c>
      <c r="O200" s="1">
        <f t="shared" si="87"/>
        <v>0.4246065017223592</v>
      </c>
      <c r="P200" s="1">
        <f t="shared" si="87"/>
        <v>0.35775356315330686</v>
      </c>
      <c r="Q200" s="1">
        <f t="shared" si="87"/>
        <v>0.30142640640150964</v>
      </c>
      <c r="R200" s="1">
        <f t="shared" si="87"/>
        <v>0.25396778071276127</v>
      </c>
      <c r="S200" s="1">
        <f t="shared" si="87"/>
        <v>0.21398136417500738</v>
      </c>
      <c r="T200" s="1">
        <f t="shared" si="87"/>
        <v>0.18029068130489981</v>
      </c>
      <c r="U200" s="1">
        <f t="shared" si="87"/>
        <v>0.15190448892923475</v>
      </c>
      <c r="V200" s="1">
        <f t="shared" si="87"/>
        <v>0.12798761194888714</v>
      </c>
      <c r="W200" s="1">
        <f t="shared" si="87"/>
        <v>0.10783637091863681</v>
      </c>
      <c r="X200" s="1">
        <f t="shared" si="87"/>
        <v>9.0857878476128029E-2</v>
      </c>
      <c r="Y200" s="1">
        <f t="shared" si="87"/>
        <v>7.6552595482014263E-2</v>
      </c>
      <c r="Z200" s="1">
        <f t="shared" si="86"/>
        <v>6.4499633640165199E-2</v>
      </c>
      <c r="AA200" s="1">
        <f t="shared" si="86"/>
        <v>5.4344372173415784E-2</v>
      </c>
      <c r="AB200" s="1">
        <f t="shared" si="86"/>
        <v>4.5788024214197129E-2</v>
      </c>
      <c r="AC200" s="1">
        <f t="shared" si="80"/>
        <v>0.21518987341772153</v>
      </c>
      <c r="AD200" s="1">
        <f t="shared" si="80"/>
        <v>0.18130891462429302</v>
      </c>
      <c r="AE200" s="1">
        <f t="shared" si="80"/>
        <v>0.15276240466217028</v>
      </c>
      <c r="AF200" s="1">
        <f t="shared" si="80"/>
        <v>0.12871045158770092</v>
      </c>
      <c r="AG200" s="1">
        <f t="shared" si="80"/>
        <v>0.10844540176325439</v>
      </c>
      <c r="AH200" s="1">
        <f t="shared" si="76"/>
        <v>9.1371019357976035E-2</v>
      </c>
      <c r="AI200" s="1">
        <f t="shared" si="76"/>
        <v>7.6984943969698946E-2</v>
      </c>
      <c r="AJ200" s="1">
        <f t="shared" si="76"/>
        <v>6.4863910238299544E-2</v>
      </c>
      <c r="AK200" s="1">
        <f t="shared" si="76"/>
        <v>5.465129458375876E-2</v>
      </c>
      <c r="AL200" s="1">
        <f t="shared" si="76"/>
        <v>4.6046622670571212E-2</v>
      </c>
      <c r="AM200" s="1">
        <f t="shared" si="81"/>
        <v>0.49032258064516127</v>
      </c>
      <c r="AN200" s="1">
        <f t="shared" si="81"/>
        <v>0.41312285518188058</v>
      </c>
      <c r="AO200" s="1">
        <f t="shared" si="81"/>
        <v>0.3480779801106908</v>
      </c>
      <c r="AP200" s="1">
        <f t="shared" si="81"/>
        <v>0.29327421302943313</v>
      </c>
      <c r="AQ200" s="1">
        <f t="shared" si="81"/>
        <v>0.24709912416947979</v>
      </c>
      <c r="AR200" s="1">
        <f t="shared" si="77"/>
        <v>0.20819415568322128</v>
      </c>
      <c r="AS200" s="1">
        <f t="shared" si="77"/>
        <v>0.1754146503203311</v>
      </c>
      <c r="AT200" s="1">
        <f t="shared" si="77"/>
        <v>0.14779617346138538</v>
      </c>
      <c r="AU200" s="1">
        <f t="shared" si="77"/>
        <v>0.12452613763980552</v>
      </c>
      <c r="AV200" s="1">
        <f t="shared" si="77"/>
        <v>0.10491989469226168</v>
      </c>
      <c r="BK200" s="1">
        <f t="shared" ca="1" si="82"/>
        <v>0.46049338765442371</v>
      </c>
      <c r="BL200" s="1">
        <f t="shared" ca="1" si="82"/>
        <v>3.6755667333114652</v>
      </c>
      <c r="BM200" s="1">
        <f t="shared" ca="1" si="82"/>
        <v>-72.158209032581738</v>
      </c>
      <c r="BN200" s="1">
        <f t="shared" ca="1" si="82"/>
        <v>588.48346751254383</v>
      </c>
      <c r="BO200" s="1">
        <f t="shared" ca="1" si="82"/>
        <v>-2488.9106507424526</v>
      </c>
      <c r="BP200" s="1">
        <f t="shared" ca="1" si="78"/>
        <v>5995.1400085429696</v>
      </c>
      <c r="BQ200" s="1">
        <f t="shared" ca="1" si="78"/>
        <v>-8550.7101851768621</v>
      </c>
      <c r="BR200" s="1">
        <f t="shared" ca="1" si="78"/>
        <v>7146.2982683314985</v>
      </c>
      <c r="BS200" s="1">
        <f t="shared" ca="1" si="78"/>
        <v>-3233.1646943763103</v>
      </c>
      <c r="BT200" s="1">
        <f t="shared" ca="1" si="78"/>
        <v>611.17630193651576</v>
      </c>
      <c r="BU200" s="1">
        <f t="shared" ca="1" si="83"/>
        <v>0.58086895742599154</v>
      </c>
      <c r="BV200" s="1">
        <f t="shared" ca="1" si="83"/>
        <v>-0.97611522172835274</v>
      </c>
      <c r="BW200" s="1">
        <f t="shared" ca="1" si="83"/>
        <v>4.9169727637822831</v>
      </c>
      <c r="BX200" s="1">
        <f t="shared" ca="1" si="83"/>
        <v>18.181663210388862</v>
      </c>
      <c r="BY200" s="1">
        <f t="shared" ca="1" si="83"/>
        <v>-225.29408411542173</v>
      </c>
      <c r="BZ200" s="1">
        <f t="shared" ca="1" si="79"/>
        <v>777.04007096202963</v>
      </c>
      <c r="CA200" s="1">
        <f t="shared" ca="1" si="79"/>
        <v>-1344.2927808535933</v>
      </c>
      <c r="CB200" s="1">
        <f t="shared" ca="1" si="79"/>
        <v>1270.9567788384609</v>
      </c>
      <c r="CC200" s="1">
        <f t="shared" ca="1" si="79"/>
        <v>-627.14963225679867</v>
      </c>
      <c r="CD200" s="1">
        <f t="shared" ca="1" si="79"/>
        <v>126.53987118927976</v>
      </c>
      <c r="CE200" s="4">
        <f t="shared" ca="1" si="88"/>
        <v>0.29036711628668854</v>
      </c>
      <c r="CF200" s="4">
        <f t="shared" ca="1" si="89"/>
        <v>-7.5177242868967015E-2</v>
      </c>
      <c r="CG200" s="4">
        <f t="shared" ca="1" si="70"/>
        <v>-1.5163362897576004E-3</v>
      </c>
      <c r="CH200" s="4">
        <f t="shared" ca="1" si="71"/>
        <v>0.12067774137132618</v>
      </c>
      <c r="CI200" s="8">
        <f t="shared" ca="1" si="90"/>
        <v>0.50361347382532529</v>
      </c>
      <c r="CJ200" s="8">
        <f t="shared" ca="1" si="91"/>
        <v>-1.3290893180164021E-2</v>
      </c>
      <c r="CK200" s="8">
        <f t="shared" ca="1" si="72"/>
        <v>-2.3658736312548554E-3</v>
      </c>
      <c r="CL200" s="8">
        <f t="shared" ca="1" si="73"/>
        <v>3.417148976179564E-2</v>
      </c>
    </row>
    <row r="201" spans="1:90" x14ac:dyDescent="0.25">
      <c r="A201" s="7">
        <f>'Calculate Data'!J203</f>
        <v>0.67</v>
      </c>
      <c r="B201" s="7">
        <f>'Calculate Data'!K203</f>
        <v>0.15957446808510639</v>
      </c>
      <c r="C201" s="7">
        <f>'Calculate Data'!O203</f>
        <v>0.51546391752577314</v>
      </c>
      <c r="D201" s="7">
        <f>'Calculate Data'!B203</f>
        <v>194</v>
      </c>
      <c r="E201" s="2">
        <v>0.84680851063829787</v>
      </c>
      <c r="F201" s="10">
        <v>0.64912280701754388</v>
      </c>
      <c r="G201" s="4">
        <v>0.33333333333333331</v>
      </c>
      <c r="H201" s="8">
        <v>0.5</v>
      </c>
      <c r="I201" s="20">
        <v>114</v>
      </c>
      <c r="J201" s="1">
        <f t="shared" si="87"/>
        <v>1</v>
      </c>
      <c r="K201" s="1">
        <f t="shared" si="87"/>
        <v>0.84680851063829787</v>
      </c>
      <c r="L201" s="1">
        <f t="shared" si="87"/>
        <v>0.71708465368945229</v>
      </c>
      <c r="M201" s="1">
        <f t="shared" si="87"/>
        <v>0.60723338759234469</v>
      </c>
      <c r="N201" s="1">
        <f t="shared" si="87"/>
        <v>0.51421040055692169</v>
      </c>
      <c r="O201" s="1">
        <f t="shared" si="87"/>
        <v>0.43543774345032943</v>
      </c>
      <c r="P201" s="1">
        <f t="shared" si="87"/>
        <v>0.36873238700687472</v>
      </c>
      <c r="Q201" s="1">
        <f t="shared" si="87"/>
        <v>0.31224572346539603</v>
      </c>
      <c r="R201" s="1">
        <f t="shared" si="87"/>
        <v>0.26441233604090986</v>
      </c>
      <c r="S201" s="1">
        <f t="shared" si="87"/>
        <v>0.22390661647719601</v>
      </c>
      <c r="T201" s="1">
        <f t="shared" si="87"/>
        <v>0.18960602842111493</v>
      </c>
      <c r="U201" s="1">
        <f t="shared" si="87"/>
        <v>0.1605599985353271</v>
      </c>
      <c r="V201" s="1">
        <f t="shared" si="87"/>
        <v>0.13596357322778763</v>
      </c>
      <c r="W201" s="1">
        <f t="shared" si="87"/>
        <v>0.115135110946084</v>
      </c>
      <c r="X201" s="1">
        <f t="shared" si="87"/>
        <v>9.7497391822428586E-2</v>
      </c>
      <c r="Y201" s="1">
        <f t="shared" si="87"/>
        <v>8.2561621160269313E-2</v>
      </c>
      <c r="Z201" s="1">
        <f t="shared" si="86"/>
        <v>6.9913883450611031E-2</v>
      </c>
      <c r="AA201" s="1">
        <f t="shared" si="86"/>
        <v>5.9203671517751466E-2</v>
      </c>
      <c r="AB201" s="1">
        <f t="shared" si="86"/>
        <v>5.0134172902266141E-2</v>
      </c>
      <c r="AC201" s="1">
        <f t="shared" si="80"/>
        <v>0.33333333333333331</v>
      </c>
      <c r="AD201" s="1">
        <f t="shared" si="80"/>
        <v>0.28226950354609925</v>
      </c>
      <c r="AE201" s="1">
        <f t="shared" si="80"/>
        <v>0.2390282178964841</v>
      </c>
      <c r="AF201" s="1">
        <f t="shared" si="80"/>
        <v>0.20241112919744822</v>
      </c>
      <c r="AG201" s="1">
        <f t="shared" si="80"/>
        <v>0.17140346685230723</v>
      </c>
      <c r="AH201" s="1">
        <f t="shared" si="76"/>
        <v>0.14514591448344313</v>
      </c>
      <c r="AI201" s="1">
        <f t="shared" si="76"/>
        <v>0.12291079566895824</v>
      </c>
      <c r="AJ201" s="1">
        <f t="shared" si="76"/>
        <v>0.10408190782179867</v>
      </c>
      <c r="AK201" s="1">
        <f t="shared" si="76"/>
        <v>8.8137445346969948E-2</v>
      </c>
      <c r="AL201" s="1">
        <f t="shared" si="76"/>
        <v>7.4635538825731998E-2</v>
      </c>
      <c r="AM201" s="1">
        <f t="shared" si="81"/>
        <v>0.5</v>
      </c>
      <c r="AN201" s="1">
        <f t="shared" si="81"/>
        <v>0.42340425531914894</v>
      </c>
      <c r="AO201" s="1">
        <f t="shared" si="81"/>
        <v>0.35854232684472614</v>
      </c>
      <c r="AP201" s="1">
        <f t="shared" si="81"/>
        <v>0.30361669379617234</v>
      </c>
      <c r="AQ201" s="1">
        <f t="shared" si="81"/>
        <v>0.25710520027846084</v>
      </c>
      <c r="AR201" s="1">
        <f t="shared" si="77"/>
        <v>0.21771887172516471</v>
      </c>
      <c r="AS201" s="1">
        <f t="shared" si="77"/>
        <v>0.18436619350343736</v>
      </c>
      <c r="AT201" s="1">
        <f t="shared" si="77"/>
        <v>0.15612286173269802</v>
      </c>
      <c r="AU201" s="1">
        <f t="shared" si="77"/>
        <v>0.13220616802045493</v>
      </c>
      <c r="AV201" s="1">
        <f t="shared" si="77"/>
        <v>0.111953308238598</v>
      </c>
      <c r="BK201" s="1">
        <f t="shared" ca="1" si="82"/>
        <v>0.46049338765442371</v>
      </c>
      <c r="BL201" s="1">
        <f t="shared" ca="1" si="82"/>
        <v>3.6941302016615234</v>
      </c>
      <c r="BM201" s="1">
        <f t="shared" ca="1" si="82"/>
        <v>-72.888920413714672</v>
      </c>
      <c r="BN201" s="1">
        <f t="shared" ca="1" si="82"/>
        <v>597.44499190402723</v>
      </c>
      <c r="BO201" s="1">
        <f t="shared" ca="1" si="82"/>
        <v>-2539.5738750002297</v>
      </c>
      <c r="BP201" s="1">
        <f t="shared" ca="1" si="78"/>
        <v>6148.0693922480114</v>
      </c>
      <c r="BQ201" s="1">
        <f t="shared" ca="1" si="78"/>
        <v>-8813.1163513615338</v>
      </c>
      <c r="BR201" s="1">
        <f t="shared" ca="1" si="78"/>
        <v>7402.8055455844096</v>
      </c>
      <c r="BS201" s="1">
        <f t="shared" ca="1" si="78"/>
        <v>-3366.1302518208699</v>
      </c>
      <c r="BT201" s="1">
        <f t="shared" ca="1" si="78"/>
        <v>639.52493417010271</v>
      </c>
      <c r="BU201" s="1">
        <f t="shared" ca="1" si="83"/>
        <v>0.58086895742599154</v>
      </c>
      <c r="BV201" s="1">
        <f t="shared" ca="1" si="83"/>
        <v>-0.98104509658556671</v>
      </c>
      <c r="BW201" s="1">
        <f t="shared" ca="1" si="83"/>
        <v>4.966764575516331</v>
      </c>
      <c r="BX201" s="1">
        <f t="shared" ca="1" si="83"/>
        <v>18.458536610123176</v>
      </c>
      <c r="BY201" s="1">
        <f t="shared" ca="1" si="83"/>
        <v>-229.88007626587728</v>
      </c>
      <c r="BZ201" s="1">
        <f t="shared" ca="1" si="79"/>
        <v>796.86150282133758</v>
      </c>
      <c r="CA201" s="1">
        <f t="shared" ca="1" si="79"/>
        <v>-1385.5467477422192</v>
      </c>
      <c r="CB201" s="1">
        <f t="shared" ca="1" si="79"/>
        <v>1316.5761541576637</v>
      </c>
      <c r="CC201" s="1">
        <f t="shared" ca="1" si="79"/>
        <v>-652.94148276142062</v>
      </c>
      <c r="CD201" s="1">
        <f t="shared" ca="1" si="79"/>
        <v>132.40926151063908</v>
      </c>
      <c r="CE201" s="4">
        <f t="shared" ca="1" si="88"/>
        <v>0.29008889951853689</v>
      </c>
      <c r="CF201" s="4">
        <f t="shared" ca="1" si="89"/>
        <v>4.3244433814796424E-2</v>
      </c>
      <c r="CG201" s="4">
        <f t="shared" ca="1" si="70"/>
        <v>1.3663399267561571E-3</v>
      </c>
      <c r="CH201" s="4">
        <f t="shared" ca="1" si="71"/>
        <v>0.12265645925322602</v>
      </c>
      <c r="CI201" s="8">
        <f t="shared" ca="1" si="90"/>
        <v>0.50373676660328215</v>
      </c>
      <c r="CJ201" s="8">
        <f t="shared" ca="1" si="91"/>
        <v>-3.7367666032821489E-3</v>
      </c>
      <c r="CK201" s="8">
        <f t="shared" ca="1" si="72"/>
        <v>-2.6343374381923241E-3</v>
      </c>
      <c r="CL201" s="8">
        <f t="shared" ca="1" si="73"/>
        <v>3.3887697059388613E-2</v>
      </c>
    </row>
    <row r="202" spans="1:90" x14ac:dyDescent="0.25">
      <c r="A202" s="7">
        <f>'Calculate Data'!J204</f>
        <v>0.68243243243243246</v>
      </c>
      <c r="B202" s="7">
        <f>'Calculate Data'!K204</f>
        <v>0.20134228187919462</v>
      </c>
      <c r="C202" s="7">
        <f>'Calculate Data'!O204</f>
        <v>0.49831649831649832</v>
      </c>
      <c r="D202" s="7">
        <f>'Calculate Data'!B204</f>
        <v>297</v>
      </c>
      <c r="E202" s="2">
        <v>0.85106382978723405</v>
      </c>
      <c r="F202" s="10">
        <v>0.65517241379310343</v>
      </c>
      <c r="G202" s="4">
        <v>0.22292993630573249</v>
      </c>
      <c r="H202" s="8">
        <v>0.52567975830815705</v>
      </c>
      <c r="I202" s="20">
        <v>331</v>
      </c>
      <c r="J202" s="1">
        <f t="shared" si="87"/>
        <v>1</v>
      </c>
      <c r="K202" s="1">
        <f t="shared" si="87"/>
        <v>0.85106382978723405</v>
      </c>
      <c r="L202" s="1">
        <f t="shared" si="87"/>
        <v>0.72430964237211404</v>
      </c>
      <c r="M202" s="1">
        <f t="shared" si="87"/>
        <v>0.61643373818903324</v>
      </c>
      <c r="N202" s="1">
        <f t="shared" si="87"/>
        <v>0.52462445803321978</v>
      </c>
      <c r="O202" s="1">
        <f t="shared" si="87"/>
        <v>0.44648890045380407</v>
      </c>
      <c r="P202" s="1">
        <f t="shared" si="87"/>
        <v>0.37999055357770556</v>
      </c>
      <c r="Q202" s="1">
        <f t="shared" si="87"/>
        <v>0.32339621581081324</v>
      </c>
      <c r="R202" s="1">
        <f t="shared" si="87"/>
        <v>0.27523082196664955</v>
      </c>
      <c r="S202" s="1">
        <f t="shared" si="87"/>
        <v>0.23423899741842516</v>
      </c>
      <c r="T202" s="1">
        <f t="shared" si="87"/>
        <v>0.19935233822844692</v>
      </c>
      <c r="U202" s="1">
        <f t="shared" si="87"/>
        <v>0.16966156444974206</v>
      </c>
      <c r="V202" s="1">
        <f t="shared" si="87"/>
        <v>0.14439282080829113</v>
      </c>
      <c r="W202" s="1">
        <f t="shared" si="87"/>
        <v>0.12288750707088607</v>
      </c>
      <c r="X202" s="1">
        <f t="shared" si="87"/>
        <v>0.10458511240075409</v>
      </c>
      <c r="Y202" s="1">
        <f t="shared" si="87"/>
        <v>8.900860629851412E-2</v>
      </c>
      <c r="Z202" s="1">
        <f t="shared" si="86"/>
        <v>7.5752005360437538E-2</v>
      </c>
      <c r="AA202" s="1">
        <f t="shared" si="86"/>
        <v>6.446979179611706E-2</v>
      </c>
      <c r="AB202" s="1">
        <f t="shared" si="86"/>
        <v>5.4867907911588978E-2</v>
      </c>
      <c r="AC202" s="1">
        <f t="shared" si="80"/>
        <v>0.22292993630573249</v>
      </c>
      <c r="AD202" s="1">
        <f t="shared" si="80"/>
        <v>0.18972760536658084</v>
      </c>
      <c r="AE202" s="1">
        <f t="shared" si="80"/>
        <v>0.16147030243964325</v>
      </c>
      <c r="AF202" s="1">
        <f t="shared" si="80"/>
        <v>0.13742153399118576</v>
      </c>
      <c r="AG202" s="1">
        <f t="shared" si="80"/>
        <v>0.11695449701377511</v>
      </c>
      <c r="AH202" s="1">
        <f t="shared" si="76"/>
        <v>9.9535742139383071E-2</v>
      </c>
      <c r="AI202" s="1">
        <f t="shared" si="76"/>
        <v>8.4711269905857936E-2</v>
      </c>
      <c r="AJ202" s="1">
        <f t="shared" si="76"/>
        <v>7.2094697792219511E-2</v>
      </c>
      <c r="AK202" s="1">
        <f t="shared" si="76"/>
        <v>6.1357189610399585E-2</v>
      </c>
      <c r="AL202" s="1">
        <f t="shared" si="76"/>
        <v>5.2218884774808155E-2</v>
      </c>
      <c r="AM202" s="1">
        <f t="shared" si="81"/>
        <v>0.52567975830815705</v>
      </c>
      <c r="AN202" s="1">
        <f t="shared" si="81"/>
        <v>0.44738702834736771</v>
      </c>
      <c r="AO202" s="1">
        <f t="shared" si="81"/>
        <v>0.38075491774244058</v>
      </c>
      <c r="AP202" s="1">
        <f t="shared" si="81"/>
        <v>0.32404673850420473</v>
      </c>
      <c r="AQ202" s="1">
        <f t="shared" si="81"/>
        <v>0.27578445830145087</v>
      </c>
      <c r="AR202" s="1">
        <f t="shared" si="77"/>
        <v>0.23471017727783053</v>
      </c>
      <c r="AS202" s="1">
        <f t="shared" si="77"/>
        <v>0.19975334236411108</v>
      </c>
      <c r="AT202" s="1">
        <f t="shared" si="77"/>
        <v>0.1700028445652009</v>
      </c>
      <c r="AU202" s="1">
        <f t="shared" si="77"/>
        <v>0.14468327197038375</v>
      </c>
      <c r="AV202" s="1">
        <f t="shared" si="77"/>
        <v>0.12313469954926276</v>
      </c>
      <c r="BK202" s="1">
        <f t="shared" ca="1" si="82"/>
        <v>0.46049338765442371</v>
      </c>
      <c r="BL202" s="1">
        <f t="shared" ca="1" si="82"/>
        <v>3.7126936700115811</v>
      </c>
      <c r="BM202" s="1">
        <f t="shared" ca="1" si="82"/>
        <v>-73.62331296049561</v>
      </c>
      <c r="BN202" s="1">
        <f t="shared" ca="1" si="82"/>
        <v>606.49703597813027</v>
      </c>
      <c r="BO202" s="1">
        <f t="shared" ca="1" si="82"/>
        <v>-2591.0066509046324</v>
      </c>
      <c r="BP202" s="1">
        <f t="shared" ca="1" si="78"/>
        <v>6304.1038222990665</v>
      </c>
      <c r="BQ202" s="1">
        <f t="shared" ca="1" si="78"/>
        <v>-9082.1991208387135</v>
      </c>
      <c r="BR202" s="1">
        <f t="shared" ca="1" si="78"/>
        <v>7667.1644154339074</v>
      </c>
      <c r="BS202" s="1">
        <f t="shared" ca="1" si="78"/>
        <v>-3503.8561737608215</v>
      </c>
      <c r="BT202" s="1">
        <f t="shared" ca="1" si="78"/>
        <v>669.03641241591413</v>
      </c>
      <c r="BU202" s="1">
        <f t="shared" ca="1" si="83"/>
        <v>0.58086895742599154</v>
      </c>
      <c r="BV202" s="1">
        <f t="shared" ca="1" si="83"/>
        <v>-0.98597497144278057</v>
      </c>
      <c r="BW202" s="1">
        <f t="shared" ca="1" si="83"/>
        <v>5.016807227611757</v>
      </c>
      <c r="BX202" s="1">
        <f t="shared" ca="1" si="83"/>
        <v>18.738206687205555</v>
      </c>
      <c r="BY202" s="1">
        <f t="shared" ca="1" si="83"/>
        <v>-234.53572757961149</v>
      </c>
      <c r="BZ202" s="1">
        <f t="shared" ca="1" si="79"/>
        <v>817.0853849035941</v>
      </c>
      <c r="CA202" s="1">
        <f t="shared" ca="1" si="79"/>
        <v>-1427.8503712572972</v>
      </c>
      <c r="CB202" s="1">
        <f t="shared" ca="1" si="79"/>
        <v>1363.5919216313241</v>
      </c>
      <c r="CC202" s="1">
        <f t="shared" ca="1" si="79"/>
        <v>-679.65671983149866</v>
      </c>
      <c r="CD202" s="1">
        <f t="shared" ca="1" si="79"/>
        <v>138.51941114176483</v>
      </c>
      <c r="CE202" s="4">
        <f t="shared" ca="1" si="88"/>
        <v>0.2896147200208361</v>
      </c>
      <c r="CF202" s="4">
        <f t="shared" ca="1" si="89"/>
        <v>-6.6684783715103613E-2</v>
      </c>
      <c r="CG202" s="4">
        <f t="shared" ca="1" si="70"/>
        <v>1.5647560001974359E-5</v>
      </c>
      <c r="CH202" s="4">
        <f t="shared" ca="1" si="71"/>
        <v>0.12382768701692548</v>
      </c>
      <c r="CI202" s="8">
        <f t="shared" ca="1" si="90"/>
        <v>0.50380690907624626</v>
      </c>
      <c r="CJ202" s="8">
        <f t="shared" ca="1" si="91"/>
        <v>2.1872849231910796E-2</v>
      </c>
      <c r="CK202" s="8">
        <f t="shared" ca="1" si="72"/>
        <v>-1.1454619861597703E-3</v>
      </c>
      <c r="CL202" s="8">
        <f t="shared" ca="1" si="73"/>
        <v>3.3795201882731336E-2</v>
      </c>
    </row>
    <row r="203" spans="1:90" x14ac:dyDescent="0.25">
      <c r="A203" s="7">
        <f>'Calculate Data'!J205</f>
        <v>0.67532467532467533</v>
      </c>
      <c r="B203" s="7">
        <f>'Calculate Data'!K205</f>
        <v>0.265625</v>
      </c>
      <c r="C203" s="7">
        <f>'Calculate Data'!O205</f>
        <v>0.54609929078014185</v>
      </c>
      <c r="D203" s="7">
        <f>'Calculate Data'!B205</f>
        <v>141</v>
      </c>
      <c r="E203" s="2">
        <v>0.85531914893617023</v>
      </c>
      <c r="F203" s="10">
        <v>0.65600000000000003</v>
      </c>
      <c r="G203" s="4">
        <v>0.31343283582089554</v>
      </c>
      <c r="H203" s="8">
        <v>0.4826254826254826</v>
      </c>
      <c r="I203" s="20">
        <v>259</v>
      </c>
      <c r="J203" s="1">
        <f t="shared" si="87"/>
        <v>1</v>
      </c>
      <c r="K203" s="1">
        <f t="shared" si="87"/>
        <v>0.85531914893617023</v>
      </c>
      <c r="L203" s="1">
        <f t="shared" si="87"/>
        <v>0.73157084653689453</v>
      </c>
      <c r="M203" s="1">
        <f t="shared" si="87"/>
        <v>0.62572655384645026</v>
      </c>
      <c r="N203" s="1">
        <f t="shared" si="87"/>
        <v>0.53519590350270851</v>
      </c>
      <c r="O203" s="1">
        <f t="shared" si="87"/>
        <v>0.45776330469806131</v>
      </c>
      <c r="P203" s="1">
        <f t="shared" si="87"/>
        <v>0.39153372018855459</v>
      </c>
      <c r="Q203" s="1">
        <f t="shared" si="87"/>
        <v>0.33488628833148715</v>
      </c>
      <c r="R203" s="1">
        <f t="shared" si="87"/>
        <v>0.28643465512608046</v>
      </c>
      <c r="S203" s="1">
        <f t="shared" si="87"/>
        <v>0.24499304544826456</v>
      </c>
      <c r="T203" s="1">
        <f t="shared" si="87"/>
        <v>0.20954724312809012</v>
      </c>
      <c r="U203" s="1">
        <f t="shared" si="87"/>
        <v>0.17922976965423879</v>
      </c>
      <c r="V203" s="1">
        <f t="shared" si="87"/>
        <v>0.15329865404468934</v>
      </c>
      <c r="W203" s="1">
        <f t="shared" si="87"/>
        <v>0.13111927431056408</v>
      </c>
      <c r="X203" s="1">
        <f t="shared" si="87"/>
        <v>0.11214882611243993</v>
      </c>
      <c r="Y203" s="1">
        <f t="shared" si="87"/>
        <v>9.5923038504682659E-2</v>
      </c>
      <c r="Z203" s="1">
        <f t="shared" si="86"/>
        <v>8.2044811657196653E-2</v>
      </c>
      <c r="AA203" s="1">
        <f t="shared" si="86"/>
        <v>7.0174498481261824E-2</v>
      </c>
      <c r="AB203" s="1">
        <f t="shared" si="86"/>
        <v>6.0021592318015425E-2</v>
      </c>
      <c r="AC203" s="1">
        <f t="shared" si="80"/>
        <v>0.31343283582089554</v>
      </c>
      <c r="AD203" s="1">
        <f t="shared" si="80"/>
        <v>0.26808510638297872</v>
      </c>
      <c r="AE203" s="1">
        <f t="shared" si="80"/>
        <v>0.22929832503395203</v>
      </c>
      <c r="AF203" s="1">
        <f t="shared" si="80"/>
        <v>0.19612324822052921</v>
      </c>
      <c r="AG203" s="1">
        <f t="shared" si="80"/>
        <v>0.16774796975458028</v>
      </c>
      <c r="AH203" s="1">
        <f t="shared" si="76"/>
        <v>0.14347805072625802</v>
      </c>
      <c r="AI203" s="1">
        <f t="shared" si="76"/>
        <v>0.12271952423820369</v>
      </c>
      <c r="AJ203" s="1">
        <f t="shared" si="76"/>
        <v>0.10496435902927209</v>
      </c>
      <c r="AK203" s="1">
        <f t="shared" si="76"/>
        <v>8.9778026233547609E-2</v>
      </c>
      <c r="AL203" s="1">
        <f t="shared" si="76"/>
        <v>7.6788864991247111E-2</v>
      </c>
      <c r="AM203" s="1">
        <f t="shared" si="81"/>
        <v>0.4826254826254826</v>
      </c>
      <c r="AN203" s="1">
        <f t="shared" si="81"/>
        <v>0.41279881705413618</v>
      </c>
      <c r="AO203" s="1">
        <f t="shared" si="81"/>
        <v>0.35307473288460162</v>
      </c>
      <c r="AP203" s="1">
        <f t="shared" si="81"/>
        <v>0.30199158004172311</v>
      </c>
      <c r="AQ203" s="1">
        <f t="shared" si="81"/>
        <v>0.25829918122717593</v>
      </c>
      <c r="AR203" s="1">
        <f t="shared" si="77"/>
        <v>0.2209282358581377</v>
      </c>
      <c r="AS203" s="1">
        <f t="shared" si="77"/>
        <v>0.18896415067015182</v>
      </c>
      <c r="AT203" s="1">
        <f t="shared" si="77"/>
        <v>0.16162465653064051</v>
      </c>
      <c r="AU203" s="1">
        <f t="shared" si="77"/>
        <v>0.13824066367088825</v>
      </c>
      <c r="AV203" s="1">
        <f t="shared" si="77"/>
        <v>0.11823988679935547</v>
      </c>
      <c r="BK203" s="1">
        <f t="shared" ca="1" si="82"/>
        <v>0.46049338765442371</v>
      </c>
      <c r="BL203" s="1">
        <f t="shared" ca="1" si="82"/>
        <v>3.7312571383616393</v>
      </c>
      <c r="BM203" s="1">
        <f t="shared" ca="1" si="82"/>
        <v>-74.361386672924581</v>
      </c>
      <c r="BN203" s="1">
        <f t="shared" ca="1" si="82"/>
        <v>615.64005460763019</v>
      </c>
      <c r="BO203" s="1">
        <f t="shared" ca="1" si="82"/>
        <v>-2643.2167320430658</v>
      </c>
      <c r="BP203" s="1">
        <f t="shared" ca="1" si="78"/>
        <v>6463.2903436619208</v>
      </c>
      <c r="BQ203" s="1">
        <f t="shared" ca="1" si="78"/>
        <v>-9358.0937099480434</v>
      </c>
      <c r="BR203" s="1">
        <f t="shared" ca="1" si="78"/>
        <v>7939.5741433597359</v>
      </c>
      <c r="BS203" s="1">
        <f t="shared" ca="1" si="78"/>
        <v>-3646.4878009345221</v>
      </c>
      <c r="BT203" s="1">
        <f t="shared" ca="1" si="78"/>
        <v>699.75226157906559</v>
      </c>
      <c r="BU203" s="1">
        <f t="shared" ca="1" si="83"/>
        <v>0.58086895742599154</v>
      </c>
      <c r="BV203" s="1">
        <f t="shared" ca="1" si="83"/>
        <v>-0.99090484629999454</v>
      </c>
      <c r="BW203" s="1">
        <f t="shared" ca="1" si="83"/>
        <v>5.0671007200685656</v>
      </c>
      <c r="BX203" s="1">
        <f t="shared" ca="1" si="83"/>
        <v>19.020687495291014</v>
      </c>
      <c r="BY203" s="1">
        <f t="shared" ca="1" si="83"/>
        <v>-239.26173990478932</v>
      </c>
      <c r="BZ203" s="1">
        <f t="shared" ca="1" si="79"/>
        <v>837.71781478508626</v>
      </c>
      <c r="CA203" s="1">
        <f t="shared" ca="1" si="79"/>
        <v>-1471.2249093230578</v>
      </c>
      <c r="CB203" s="1">
        <f t="shared" ca="1" si="79"/>
        <v>1412.0395202801426</v>
      </c>
      <c r="CC203" s="1">
        <f t="shared" ca="1" si="79"/>
        <v>-707.32353577989886</v>
      </c>
      <c r="CD203" s="1">
        <f t="shared" ca="1" si="79"/>
        <v>144.87891753011669</v>
      </c>
      <c r="CE203" s="4">
        <f t="shared" ca="1" si="88"/>
        <v>0.28892413581229448</v>
      </c>
      <c r="CF203" s="4">
        <f t="shared" ca="1" si="89"/>
        <v>2.4508700008601059E-2</v>
      </c>
      <c r="CG203" s="4">
        <f t="shared" ca="1" si="70"/>
        <v>-1.3531994293234542E-3</v>
      </c>
      <c r="CH203" s="4">
        <f t="shared" ca="1" si="71"/>
        <v>0.12555825539106366</v>
      </c>
      <c r="CI203" s="8">
        <f t="shared" ca="1" si="90"/>
        <v>0.50381991408514182</v>
      </c>
      <c r="CJ203" s="8">
        <f t="shared" ca="1" si="91"/>
        <v>-2.1194431459659213E-2</v>
      </c>
      <c r="CK203" s="8">
        <f t="shared" ca="1" si="72"/>
        <v>-1.4458542997211055E-3</v>
      </c>
      <c r="CL203" s="8">
        <f t="shared" ca="1" si="73"/>
        <v>3.4489259366679598E-2</v>
      </c>
    </row>
    <row r="204" spans="1:90" x14ac:dyDescent="0.25">
      <c r="A204" s="7">
        <f>'Calculate Data'!J206</f>
        <v>0.61111111111111116</v>
      </c>
      <c r="B204" s="7">
        <f>'Calculate Data'!K206</f>
        <v>0.31182795698924731</v>
      </c>
      <c r="C204" s="7">
        <f>'Calculate Data'!O206</f>
        <v>0.57534246575342463</v>
      </c>
      <c r="D204" s="7">
        <f>'Calculate Data'!B206</f>
        <v>219</v>
      </c>
      <c r="E204" s="2">
        <v>0.8595744680851064</v>
      </c>
      <c r="F204" s="10">
        <v>0.66192170818505336</v>
      </c>
      <c r="G204" s="4">
        <v>0.16412213740458015</v>
      </c>
      <c r="H204" s="8">
        <v>0.51749539594843463</v>
      </c>
      <c r="I204" s="20">
        <v>543</v>
      </c>
      <c r="J204" s="1">
        <f t="shared" si="87"/>
        <v>1</v>
      </c>
      <c r="K204" s="1">
        <f t="shared" si="87"/>
        <v>0.8595744680851064</v>
      </c>
      <c r="L204" s="1">
        <f t="shared" si="87"/>
        <v>0.73886826618379364</v>
      </c>
      <c r="M204" s="1">
        <f t="shared" si="87"/>
        <v>0.63511229688989923</v>
      </c>
      <c r="N204" s="1">
        <f t="shared" si="87"/>
        <v>0.54592631477344533</v>
      </c>
      <c r="O204" s="1">
        <f t="shared" si="87"/>
        <v>0.46926432163504661</v>
      </c>
      <c r="P204" s="1">
        <f t="shared" si="87"/>
        <v>0.4033676296607635</v>
      </c>
      <c r="Q204" s="1">
        <f t="shared" si="87"/>
        <v>0.34672451570840102</v>
      </c>
      <c r="R204" s="1">
        <f t="shared" si="87"/>
        <v>0.29803554116211489</v>
      </c>
      <c r="S204" s="1">
        <f t="shared" si="87"/>
        <v>0.25618374176488173</v>
      </c>
      <c r="T204" s="1">
        <f t="shared" si="87"/>
        <v>0.22020900355960049</v>
      </c>
      <c r="U204" s="1">
        <f t="shared" si="87"/>
        <v>0.18928603710229489</v>
      </c>
      <c r="V204" s="1">
        <f t="shared" si="87"/>
        <v>0.16270544465814285</v>
      </c>
      <c r="W204" s="1">
        <f t="shared" si="87"/>
        <v>0.13985744604657385</v>
      </c>
      <c r="X204" s="1">
        <f t="shared" si="87"/>
        <v>0.1202178897932252</v>
      </c>
      <c r="Y204" s="1">
        <f t="shared" si="87"/>
        <v>0.10333622867332551</v>
      </c>
      <c r="Z204" s="1">
        <f t="shared" si="86"/>
        <v>8.8825183795794682E-2</v>
      </c>
      <c r="AA204" s="1">
        <f t="shared" si="86"/>
        <v>7.6351860113832021E-2</v>
      </c>
      <c r="AB204" s="1">
        <f t="shared" si="86"/>
        <v>6.5630109544655618E-2</v>
      </c>
      <c r="AC204" s="1">
        <f t="shared" si="80"/>
        <v>0.16412213740458015</v>
      </c>
      <c r="AD204" s="1">
        <f t="shared" si="80"/>
        <v>0.14107519896053272</v>
      </c>
      <c r="AE204" s="1">
        <f t="shared" si="80"/>
        <v>0.12126463910650048</v>
      </c>
      <c r="AF204" s="1">
        <f t="shared" si="80"/>
        <v>0.10423598765750254</v>
      </c>
      <c r="AG204" s="1">
        <f t="shared" si="80"/>
        <v>8.9598593646023475E-2</v>
      </c>
      <c r="AH204" s="1">
        <f t="shared" si="76"/>
        <v>7.7016663474454211E-2</v>
      </c>
      <c r="AI204" s="1">
        <f t="shared" si="76"/>
        <v>6.6201557539743633E-2</v>
      </c>
      <c r="AJ204" s="1">
        <f t="shared" si="76"/>
        <v>5.69051686086307E-2</v>
      </c>
      <c r="AK204" s="1">
        <f t="shared" si="76"/>
        <v>4.8914230038057026E-2</v>
      </c>
      <c r="AL204" s="1">
        <f t="shared" si="76"/>
        <v>4.2045423266755401E-2</v>
      </c>
      <c r="AM204" s="1">
        <f t="shared" si="81"/>
        <v>0.51749539594843463</v>
      </c>
      <c r="AN204" s="1">
        <f t="shared" si="81"/>
        <v>0.44482582970886725</v>
      </c>
      <c r="AO204" s="1">
        <f t="shared" si="81"/>
        <v>0.3823609259625157</v>
      </c>
      <c r="AP204" s="1">
        <f t="shared" si="81"/>
        <v>0.32866768955075815</v>
      </c>
      <c r="AQ204" s="1">
        <f t="shared" si="81"/>
        <v>0.28251435442235384</v>
      </c>
      <c r="AR204" s="1">
        <f t="shared" si="77"/>
        <v>0.24284212592900203</v>
      </c>
      <c r="AS204" s="1">
        <f t="shared" si="77"/>
        <v>0.20874089122407835</v>
      </c>
      <c r="AT204" s="1">
        <f t="shared" si="77"/>
        <v>0.17942834054154821</v>
      </c>
      <c r="AU204" s="1">
        <f t="shared" si="77"/>
        <v>0.15423202038039463</v>
      </c>
      <c r="AV204" s="1">
        <f t="shared" si="77"/>
        <v>0.13257390688016901</v>
      </c>
      <c r="BK204" s="1">
        <f t="shared" ca="1" si="82"/>
        <v>0.46049338765442371</v>
      </c>
      <c r="BL204" s="1">
        <f t="shared" ca="1" si="82"/>
        <v>3.749820606711697</v>
      </c>
      <c r="BM204" s="1">
        <f t="shared" ca="1" si="82"/>
        <v>-75.103141551001585</v>
      </c>
      <c r="BN204" s="1">
        <f t="shared" ca="1" si="82"/>
        <v>624.87450266530368</v>
      </c>
      <c r="BO204" s="1">
        <f t="shared" ca="1" si="82"/>
        <v>-2696.2119108680313</v>
      </c>
      <c r="BP204" s="1">
        <f t="shared" ca="1" si="78"/>
        <v>6625.6764741101451</v>
      </c>
      <c r="BQ204" s="1">
        <f t="shared" ca="1" si="78"/>
        <v>-9640.9373785409844</v>
      </c>
      <c r="BR204" s="1">
        <f t="shared" ca="1" si="78"/>
        <v>8220.2380202035747</v>
      </c>
      <c r="BS204" s="1">
        <f t="shared" ca="1" si="78"/>
        <v>-3794.1741533132549</v>
      </c>
      <c r="BT204" s="1">
        <f t="shared" ca="1" si="78"/>
        <v>731.7152711488659</v>
      </c>
      <c r="BU204" s="1">
        <f t="shared" ca="1" si="83"/>
        <v>0.58086895742599154</v>
      </c>
      <c r="BV204" s="1">
        <f t="shared" ca="1" si="83"/>
        <v>-0.99583472115720839</v>
      </c>
      <c r="BW204" s="1">
        <f t="shared" ca="1" si="83"/>
        <v>5.1176450528867541</v>
      </c>
      <c r="BX204" s="1">
        <f t="shared" ca="1" si="83"/>
        <v>19.305993088034572</v>
      </c>
      <c r="BY204" s="1">
        <f t="shared" ca="1" si="83"/>
        <v>-244.05881860761136</v>
      </c>
      <c r="BZ204" s="1">
        <f t="shared" ca="1" si="79"/>
        <v>858.76495132350442</v>
      </c>
      <c r="CA204" s="1">
        <f t="shared" ca="1" si="79"/>
        <v>-1515.6919411327403</v>
      </c>
      <c r="CB204" s="1">
        <f t="shared" ca="1" si="79"/>
        <v>1461.9551050284747</v>
      </c>
      <c r="CC204" s="1">
        <f t="shared" ca="1" si="79"/>
        <v>-735.97083659472401</v>
      </c>
      <c r="CD204" s="1">
        <f t="shared" ca="1" si="79"/>
        <v>151.49663994665823</v>
      </c>
      <c r="CE204" s="4">
        <f t="shared" ca="1" si="88"/>
        <v>0.28799784898296821</v>
      </c>
      <c r="CF204" s="4">
        <f t="shared" ca="1" si="89"/>
        <v>-0.12387571157838806</v>
      </c>
      <c r="CG204" s="4">
        <f t="shared" ca="1" si="70"/>
        <v>1.9266774361896386E-3</v>
      </c>
      <c r="CH204" s="4">
        <f t="shared" ca="1" si="71"/>
        <v>0.12282719793471669</v>
      </c>
      <c r="CI204" s="8">
        <f t="shared" ca="1" si="90"/>
        <v>0.50377234075179445</v>
      </c>
      <c r="CJ204" s="8">
        <f t="shared" ca="1" si="91"/>
        <v>1.3723055196640188E-2</v>
      </c>
      <c r="CK204" s="8">
        <f t="shared" ca="1" si="72"/>
        <v>-1.4081515001364976E-3</v>
      </c>
      <c r="CL204" s="8">
        <f t="shared" ca="1" si="73"/>
        <v>3.4501162706005797E-2</v>
      </c>
    </row>
    <row r="205" spans="1:90" x14ac:dyDescent="0.25">
      <c r="A205" s="7">
        <f>'Calculate Data'!J207</f>
        <v>0.76635514018691586</v>
      </c>
      <c r="B205" s="7">
        <f>'Calculate Data'!K207</f>
        <v>0.27826086956521739</v>
      </c>
      <c r="C205" s="7">
        <f>'Calculate Data'!O207</f>
        <v>0.481981981981982</v>
      </c>
      <c r="D205" s="7">
        <f>'Calculate Data'!B207</f>
        <v>222</v>
      </c>
      <c r="E205" s="2">
        <v>0.86382978723404258</v>
      </c>
      <c r="F205" s="10">
        <v>0.66666666666666663</v>
      </c>
      <c r="G205" s="4">
        <v>0.20833333333333334</v>
      </c>
      <c r="H205" s="8">
        <v>0.42857142857142855</v>
      </c>
      <c r="I205" s="20">
        <v>252</v>
      </c>
      <c r="J205" s="1">
        <f t="shared" si="87"/>
        <v>1</v>
      </c>
      <c r="K205" s="1">
        <f t="shared" si="87"/>
        <v>0.86382978723404258</v>
      </c>
      <c r="L205" s="1">
        <f t="shared" si="87"/>
        <v>0.74620190131281128</v>
      </c>
      <c r="M205" s="1">
        <f t="shared" si="87"/>
        <v>0.64459142964468386</v>
      </c>
      <c r="N205" s="1">
        <f t="shared" si="87"/>
        <v>0.55681727752285459</v>
      </c>
      <c r="O205" s="1">
        <f t="shared" si="87"/>
        <v>0.48099535037080632</v>
      </c>
      <c r="P205" s="1">
        <f t="shared" si="87"/>
        <v>0.41549811117137742</v>
      </c>
      <c r="Q205" s="1">
        <f t="shared" si="87"/>
        <v>0.35891964496931755</v>
      </c>
      <c r="R205" s="1">
        <f t="shared" si="87"/>
        <v>0.31004548054796366</v>
      </c>
      <c r="S205" s="1">
        <f t="shared" si="87"/>
        <v>0.26782652149462394</v>
      </c>
      <c r="T205" s="1">
        <f t="shared" si="87"/>
        <v>0.23135652707833473</v>
      </c>
      <c r="U205" s="1">
        <f t="shared" si="87"/>
        <v>0.19985265956128492</v>
      </c>
      <c r="V205" s="1">
        <f t="shared" si="87"/>
        <v>0.1726386803869823</v>
      </c>
      <c r="W205" s="1">
        <f t="shared" si="87"/>
        <v>0.1491304345470528</v>
      </c>
      <c r="X205" s="1">
        <f t="shared" si="87"/>
        <v>0.12882331154490093</v>
      </c>
      <c r="Y205" s="1">
        <f t="shared" si="87"/>
        <v>0.11128141380261657</v>
      </c>
      <c r="Z205" s="1">
        <f t="shared" si="86"/>
        <v>9.6128200008217715E-2</v>
      </c>
      <c r="AA205" s="1">
        <f t="shared" si="86"/>
        <v>8.30384025602902E-2</v>
      </c>
      <c r="AB205" s="1">
        <f t="shared" si="86"/>
        <v>7.1731045615910261E-2</v>
      </c>
      <c r="AC205" s="1">
        <f t="shared" si="80"/>
        <v>0.20833333333333334</v>
      </c>
      <c r="AD205" s="1">
        <f t="shared" si="80"/>
        <v>0.17996453900709222</v>
      </c>
      <c r="AE205" s="1">
        <f t="shared" si="80"/>
        <v>0.15545872944016903</v>
      </c>
      <c r="AF205" s="1">
        <f t="shared" si="80"/>
        <v>0.13428988117597582</v>
      </c>
      <c r="AG205" s="1">
        <f t="shared" si="80"/>
        <v>0.11600359948392805</v>
      </c>
      <c r="AH205" s="1">
        <f t="shared" si="76"/>
        <v>0.10020736466058465</v>
      </c>
      <c r="AI205" s="1">
        <f t="shared" si="76"/>
        <v>8.6562106494036964E-2</v>
      </c>
      <c r="AJ205" s="1">
        <f t="shared" si="76"/>
        <v>7.4774926035274497E-2</v>
      </c>
      <c r="AK205" s="1">
        <f t="shared" si="76"/>
        <v>6.4592808447492434E-2</v>
      </c>
      <c r="AL205" s="1">
        <f t="shared" si="76"/>
        <v>5.5797191978046654E-2</v>
      </c>
      <c r="AM205" s="1">
        <f t="shared" si="81"/>
        <v>0.42857142857142855</v>
      </c>
      <c r="AN205" s="1">
        <f t="shared" si="81"/>
        <v>0.37021276595744679</v>
      </c>
      <c r="AO205" s="1">
        <f t="shared" si="81"/>
        <v>0.31980081484834766</v>
      </c>
      <c r="AP205" s="1">
        <f t="shared" si="81"/>
        <v>0.27625346984772164</v>
      </c>
      <c r="AQ205" s="1">
        <f t="shared" si="81"/>
        <v>0.23863597608122339</v>
      </c>
      <c r="AR205" s="1">
        <f t="shared" si="77"/>
        <v>0.20614086444463126</v>
      </c>
      <c r="AS205" s="1">
        <f t="shared" si="77"/>
        <v>0.17807061907344746</v>
      </c>
      <c r="AT205" s="1">
        <f t="shared" si="77"/>
        <v>0.15382270498685038</v>
      </c>
      <c r="AU205" s="1">
        <f t="shared" si="77"/>
        <v>0.13287663452055584</v>
      </c>
      <c r="AV205" s="1">
        <f t="shared" si="77"/>
        <v>0.11478279492626739</v>
      </c>
      <c r="BK205" s="1">
        <f t="shared" ca="1" si="82"/>
        <v>0.46049338765442371</v>
      </c>
      <c r="BL205" s="1">
        <f t="shared" ca="1" si="82"/>
        <v>3.7683840750617552</v>
      </c>
      <c r="BM205" s="1">
        <f t="shared" ca="1" si="82"/>
        <v>-75.848577594726592</v>
      </c>
      <c r="BN205" s="1">
        <f t="shared" ca="1" si="82"/>
        <v>634.20083502392799</v>
      </c>
      <c r="BO205" s="1">
        <f t="shared" ca="1" si="82"/>
        <v>-2750.0000186971315</v>
      </c>
      <c r="BP205" s="1">
        <f t="shared" ca="1" si="78"/>
        <v>6791.3102065891326</v>
      </c>
      <c r="BQ205" s="1">
        <f t="shared" ca="1" si="78"/>
        <v>-9930.8694504668692</v>
      </c>
      <c r="BR205" s="1">
        <f t="shared" ca="1" si="78"/>
        <v>8509.3634228508781</v>
      </c>
      <c r="BS205" s="1">
        <f t="shared" ca="1" si="78"/>
        <v>-3947.0680042377658</v>
      </c>
      <c r="BT205" s="1">
        <f t="shared" ca="1" si="78"/>
        <v>764.96952713008079</v>
      </c>
      <c r="BU205" s="1">
        <f t="shared" ca="1" si="83"/>
        <v>0.58086895742599154</v>
      </c>
      <c r="BV205" s="1">
        <f t="shared" ca="1" si="83"/>
        <v>-1.0007645960144222</v>
      </c>
      <c r="BW205" s="1">
        <f t="shared" ca="1" si="83"/>
        <v>5.1684402260663234</v>
      </c>
      <c r="BX205" s="1">
        <f t="shared" ca="1" si="83"/>
        <v>19.594137519091241</v>
      </c>
      <c r="BY205" s="1">
        <f t="shared" ca="1" si="83"/>
        <v>-248.92767257231426</v>
      </c>
      <c r="BZ205" s="1">
        <f t="shared" ca="1" si="79"/>
        <v>880.23301496434976</v>
      </c>
      <c r="CA205" s="1">
        <f t="shared" ca="1" si="79"/>
        <v>-1561.2733703692909</v>
      </c>
      <c r="CB205" s="1">
        <f t="shared" ca="1" si="79"/>
        <v>1513.3755574964889</v>
      </c>
      <c r="CC205" s="1">
        <f t="shared" ca="1" si="79"/>
        <v>-765.62825631986721</v>
      </c>
      <c r="CD205" s="1">
        <f t="shared" ca="1" si="79"/>
        <v>158.38170609700674</v>
      </c>
      <c r="CE205" s="4">
        <f t="shared" ca="1" si="88"/>
        <v>0.28681806024235357</v>
      </c>
      <c r="CF205" s="4">
        <f t="shared" ca="1" si="89"/>
        <v>-7.8484726909020225E-2</v>
      </c>
      <c r="CG205" s="4">
        <f t="shared" ca="1" si="70"/>
        <v>-6.3530087113586049E-4</v>
      </c>
      <c r="CH205" s="4">
        <f t="shared" ca="1" si="71"/>
        <v>0.12124362657527958</v>
      </c>
      <c r="CI205" s="8">
        <f t="shared" ca="1" si="90"/>
        <v>0.50366140294218553</v>
      </c>
      <c r="CJ205" s="8">
        <f t="shared" ca="1" si="91"/>
        <v>-7.5089974370756984E-2</v>
      </c>
      <c r="CK205" s="8">
        <f t="shared" ca="1" si="72"/>
        <v>-2.0529797864655914E-3</v>
      </c>
      <c r="CL205" s="8">
        <f t="shared" ca="1" si="73"/>
        <v>3.5061889902599924E-2</v>
      </c>
    </row>
    <row r="206" spans="1:90" x14ac:dyDescent="0.25">
      <c r="A206" s="7">
        <f>'Calculate Data'!J208</f>
        <v>0.5714285714285714</v>
      </c>
      <c r="B206" s="7">
        <f>'Calculate Data'!K208</f>
        <v>0.28813559322033899</v>
      </c>
      <c r="C206" s="7">
        <f>'Calculate Data'!O208</f>
        <v>0.51639344262295084</v>
      </c>
      <c r="D206" s="7">
        <f>'Calculate Data'!B208</f>
        <v>122</v>
      </c>
      <c r="E206" s="2">
        <v>0.86808510638297876</v>
      </c>
      <c r="F206" s="10">
        <v>0.66666666666666663</v>
      </c>
      <c r="G206" s="4">
        <v>0.12</v>
      </c>
      <c r="H206" s="8">
        <v>0.44751381215469616</v>
      </c>
      <c r="I206" s="20">
        <v>181</v>
      </c>
      <c r="J206" s="1">
        <f t="shared" si="87"/>
        <v>1</v>
      </c>
      <c r="K206" s="1">
        <f t="shared" si="87"/>
        <v>0.86808510638297876</v>
      </c>
      <c r="L206" s="1">
        <f t="shared" si="87"/>
        <v>0.75357175192394754</v>
      </c>
      <c r="M206" s="1">
        <f t="shared" si="87"/>
        <v>0.65416441443610762</v>
      </c>
      <c r="N206" s="1">
        <f t="shared" si="87"/>
        <v>0.56787038529772749</v>
      </c>
      <c r="O206" s="1">
        <f t="shared" si="87"/>
        <v>0.49295982383292092</v>
      </c>
      <c r="P206" s="1">
        <f t="shared" si="87"/>
        <v>0.42793108111453559</v>
      </c>
      <c r="Q206" s="1">
        <f t="shared" si="87"/>
        <v>0.37148059807389472</v>
      </c>
      <c r="R206" s="1">
        <f t="shared" si="87"/>
        <v>0.32247677449818946</v>
      </c>
      <c r="S206" s="1">
        <f t="shared" si="87"/>
        <v>0.27993728509630067</v>
      </c>
      <c r="T206" s="1">
        <f t="shared" si="87"/>
        <v>0.24300938791338439</v>
      </c>
      <c r="U206" s="1">
        <f t="shared" si="87"/>
        <v>0.21095283035885282</v>
      </c>
      <c r="V206" s="1">
        <f t="shared" si="87"/>
        <v>0.18312501018385524</v>
      </c>
      <c r="W206" s="1">
        <f t="shared" si="87"/>
        <v>0.15896809394683603</v>
      </c>
      <c r="X206" s="1">
        <f t="shared" si="87"/>
        <v>0.13799783474533853</v>
      </c>
      <c r="Y206" s="1">
        <f t="shared" si="87"/>
        <v>0.1197938650555279</v>
      </c>
      <c r="Z206" s="1">
        <f t="shared" si="86"/>
        <v>0.10399127009075614</v>
      </c>
      <c r="AA206" s="1">
        <f t="shared" si="86"/>
        <v>9.027327275963512E-2</v>
      </c>
      <c r="AB206" s="1">
        <f t="shared" si="86"/>
        <v>7.8364883587087514E-2</v>
      </c>
      <c r="AC206" s="1">
        <f t="shared" si="80"/>
        <v>0.12</v>
      </c>
      <c r="AD206" s="1">
        <f t="shared" si="80"/>
        <v>0.10417021276595745</v>
      </c>
      <c r="AE206" s="1">
        <f t="shared" si="80"/>
        <v>9.0428610230873702E-2</v>
      </c>
      <c r="AF206" s="1">
        <f t="shared" si="80"/>
        <v>7.8499729732332907E-2</v>
      </c>
      <c r="AG206" s="1">
        <f t="shared" si="80"/>
        <v>6.8144446235727296E-2</v>
      </c>
      <c r="AH206" s="1">
        <f t="shared" si="76"/>
        <v>5.9155178859950509E-2</v>
      </c>
      <c r="AI206" s="1">
        <f t="shared" si="76"/>
        <v>5.1351729733744272E-2</v>
      </c>
      <c r="AJ206" s="1">
        <f t="shared" si="76"/>
        <v>4.4577671768867365E-2</v>
      </c>
      <c r="AK206" s="1">
        <f t="shared" si="76"/>
        <v>3.8697212939782732E-2</v>
      </c>
      <c r="AL206" s="1">
        <f t="shared" si="76"/>
        <v>3.3592474211556082E-2</v>
      </c>
      <c r="AM206" s="1">
        <f t="shared" si="81"/>
        <v>0.44751381215469616</v>
      </c>
      <c r="AN206" s="1">
        <f t="shared" si="81"/>
        <v>0.38848007523216177</v>
      </c>
      <c r="AO206" s="1">
        <f t="shared" si="81"/>
        <v>0.33723376743557876</v>
      </c>
      <c r="AP206" s="1">
        <f t="shared" si="81"/>
        <v>0.29274761088024709</v>
      </c>
      <c r="AQ206" s="1">
        <f t="shared" si="81"/>
        <v>0.25412984093434215</v>
      </c>
      <c r="AR206" s="1">
        <f t="shared" si="77"/>
        <v>0.22060633000257787</v>
      </c>
      <c r="AS206" s="1">
        <f t="shared" si="77"/>
        <v>0.19150506944904633</v>
      </c>
      <c r="AT206" s="1">
        <f t="shared" si="77"/>
        <v>0.1662426985855551</v>
      </c>
      <c r="AU206" s="1">
        <f t="shared" si="77"/>
        <v>0.14431281068703508</v>
      </c>
      <c r="AV206" s="1">
        <f t="shared" si="77"/>
        <v>0.12527580161768151</v>
      </c>
      <c r="BK206" s="1">
        <f t="shared" ca="1" si="82"/>
        <v>0.46049338765442371</v>
      </c>
      <c r="BL206" s="1">
        <f t="shared" ca="1" si="82"/>
        <v>3.7869475434118129</v>
      </c>
      <c r="BM206" s="1">
        <f t="shared" ca="1" si="82"/>
        <v>-76.597694804099632</v>
      </c>
      <c r="BN206" s="1">
        <f t="shared" ca="1" si="82"/>
        <v>643.6195065562797</v>
      </c>
      <c r="BO206" s="1">
        <f t="shared" ca="1" si="82"/>
        <v>-2804.5889257130675</v>
      </c>
      <c r="BP206" s="1">
        <f t="shared" ca="1" si="78"/>
        <v>6960.2400115801447</v>
      </c>
      <c r="BQ206" s="1">
        <f t="shared" ca="1" si="78"/>
        <v>-10228.031334161102</v>
      </c>
      <c r="BR206" s="1">
        <f t="shared" ca="1" si="78"/>
        <v>8807.1618755195013</v>
      </c>
      <c r="BS206" s="1">
        <f t="shared" ca="1" si="78"/>
        <v>-4105.3259556695721</v>
      </c>
      <c r="BT206" s="1">
        <f t="shared" ca="1" si="78"/>
        <v>799.56044461599083</v>
      </c>
      <c r="BU206" s="1">
        <f t="shared" ca="1" si="83"/>
        <v>0.58086895742599154</v>
      </c>
      <c r="BV206" s="1">
        <f t="shared" ca="1" si="83"/>
        <v>-1.0056944708716362</v>
      </c>
      <c r="BW206" s="1">
        <f t="shared" ca="1" si="83"/>
        <v>5.2194862396072734</v>
      </c>
      <c r="BX206" s="1">
        <f t="shared" ca="1" si="83"/>
        <v>19.885134842116031</v>
      </c>
      <c r="BY206" s="1">
        <f t="shared" ca="1" si="83"/>
        <v>-253.86901420117047</v>
      </c>
      <c r="BZ206" s="1">
        <f t="shared" ca="1" si="79"/>
        <v>902.12828804734147</v>
      </c>
      <c r="CA206" s="1">
        <f t="shared" ca="1" si="79"/>
        <v>-1607.9914284421186</v>
      </c>
      <c r="CB206" s="1">
        <f t="shared" ca="1" si="79"/>
        <v>1566.3384969002425</v>
      </c>
      <c r="CC206" s="1">
        <f t="shared" ca="1" si="79"/>
        <v>-796.3261716518042</v>
      </c>
      <c r="CD206" s="1">
        <f t="shared" ca="1" si="79"/>
        <v>165.54351886546175</v>
      </c>
      <c r="CE206" s="4">
        <f t="shared" ca="1" si="88"/>
        <v>0.28536885514165533</v>
      </c>
      <c r="CF206" s="4">
        <f t="shared" ca="1" si="89"/>
        <v>-0.16536885514165534</v>
      </c>
      <c r="CG206" s="4">
        <f t="shared" ca="1" si="70"/>
        <v>-2.1675810014125762E-3</v>
      </c>
      <c r="CH206" s="4">
        <f t="shared" ca="1" si="71"/>
        <v>0.12139495645682398</v>
      </c>
      <c r="CI206" s="8">
        <f t="shared" ca="1" si="90"/>
        <v>0.50348508623011412</v>
      </c>
      <c r="CJ206" s="8">
        <f t="shared" ca="1" si="91"/>
        <v>-5.5971274075417965E-2</v>
      </c>
      <c r="CK206" s="8">
        <f t="shared" ca="1" si="72"/>
        <v>-1.749065846596452E-3</v>
      </c>
      <c r="CL206" s="8">
        <f t="shared" ca="1" si="73"/>
        <v>3.5163211162822942E-2</v>
      </c>
    </row>
    <row r="207" spans="1:90" x14ac:dyDescent="0.25">
      <c r="A207" s="7">
        <f>'Calculate Data'!J209</f>
        <v>0.81896551724137934</v>
      </c>
      <c r="B207" s="7">
        <f>'Calculate Data'!K209</f>
        <v>0.25242718446601942</v>
      </c>
      <c r="C207" s="7">
        <f>'Calculate Data'!O209</f>
        <v>0.52968036529680362</v>
      </c>
      <c r="D207" s="7">
        <f>'Calculate Data'!B209</f>
        <v>219</v>
      </c>
      <c r="E207" s="2">
        <v>0.87234042553191493</v>
      </c>
      <c r="F207" s="10">
        <v>0.67</v>
      </c>
      <c r="G207" s="4">
        <v>0.15957446808510639</v>
      </c>
      <c r="H207" s="8">
        <v>0.51546391752577314</v>
      </c>
      <c r="I207" s="20">
        <v>194</v>
      </c>
      <c r="J207" s="1">
        <f t="shared" si="87"/>
        <v>1</v>
      </c>
      <c r="K207" s="1">
        <f t="shared" si="87"/>
        <v>0.87234042553191493</v>
      </c>
      <c r="L207" s="1">
        <f t="shared" si="87"/>
        <v>0.76097781801720243</v>
      </c>
      <c r="M207" s="1">
        <f t="shared" si="87"/>
        <v>0.66383171358947446</v>
      </c>
      <c r="N207" s="1">
        <f t="shared" si="87"/>
        <v>0.57908723951422247</v>
      </c>
      <c r="O207" s="1">
        <f t="shared" si="87"/>
        <v>0.50516120893793881</v>
      </c>
      <c r="P207" s="1">
        <f t="shared" si="87"/>
        <v>0.44067254396713812</v>
      </c>
      <c r="Q207" s="1">
        <f t="shared" si="87"/>
        <v>0.38441647452452471</v>
      </c>
      <c r="R207" s="1">
        <f t="shared" si="87"/>
        <v>0.33534203096820248</v>
      </c>
      <c r="S207" s="1">
        <f t="shared" si="87"/>
        <v>0.29253240999353836</v>
      </c>
      <c r="T207" s="1">
        <f t="shared" si="87"/>
        <v>0.25518784701563985</v>
      </c>
      <c r="U207" s="1">
        <f t="shared" si="87"/>
        <v>0.22261067505619647</v>
      </c>
      <c r="V207" s="1">
        <f t="shared" si="87"/>
        <v>0.19419229100646929</v>
      </c>
      <c r="W207" s="1">
        <f t="shared" si="87"/>
        <v>0.16940178577160087</v>
      </c>
      <c r="X207" s="1">
        <f t="shared" si="87"/>
        <v>0.14777602588586461</v>
      </c>
      <c r="Y207" s="1">
        <f t="shared" ref="Y207" si="92">POWER($E207,Y$2)</f>
        <v>0.12891100130469038</v>
      </c>
      <c r="Z207" s="1">
        <f t="shared" si="86"/>
        <v>0.11245427773387887</v>
      </c>
      <c r="AA207" s="1">
        <f t="shared" si="86"/>
        <v>9.8098412491256032E-2</v>
      </c>
      <c r="AB207" s="1">
        <f t="shared" si="86"/>
        <v>8.5575210896627618E-2</v>
      </c>
      <c r="AC207" s="1">
        <f t="shared" si="80"/>
        <v>0.15957446808510639</v>
      </c>
      <c r="AD207" s="1">
        <f t="shared" si="80"/>
        <v>0.13920325939339068</v>
      </c>
      <c r="AE207" s="1">
        <f t="shared" si="80"/>
        <v>0.12143263053465997</v>
      </c>
      <c r="AF207" s="1">
        <f t="shared" si="80"/>
        <v>0.10593059259406508</v>
      </c>
      <c r="AG207" s="1">
        <f t="shared" si="80"/>
        <v>9.2407538220354649E-2</v>
      </c>
      <c r="AH207" s="1">
        <f t="shared" si="76"/>
        <v>8.0610831213500878E-2</v>
      </c>
      <c r="AI207" s="1">
        <f t="shared" si="76"/>
        <v>7.0320086803266721E-2</v>
      </c>
      <c r="AJ207" s="1">
        <f t="shared" si="76"/>
        <v>6.1343054445402882E-2</v>
      </c>
      <c r="AK207" s="1">
        <f t="shared" si="76"/>
        <v>5.3512026218330185E-2</v>
      </c>
      <c r="AL207" s="1">
        <f t="shared" si="76"/>
        <v>4.6680703722373144E-2</v>
      </c>
      <c r="AM207" s="1">
        <f t="shared" si="81"/>
        <v>0.51546391752577314</v>
      </c>
      <c r="AN207" s="1">
        <f t="shared" si="81"/>
        <v>0.44966001316078086</v>
      </c>
      <c r="AO207" s="1">
        <f t="shared" si="81"/>
        <v>0.39225660722536204</v>
      </c>
      <c r="AP207" s="1">
        <f t="shared" si="81"/>
        <v>0.34218129566467753</v>
      </c>
      <c r="AQ207" s="1">
        <f t="shared" si="81"/>
        <v>0.29849857706918681</v>
      </c>
      <c r="AR207" s="1">
        <f t="shared" si="77"/>
        <v>0.26039237574120555</v>
      </c>
      <c r="AS207" s="1">
        <f t="shared" si="77"/>
        <v>0.22715079585934952</v>
      </c>
      <c r="AT207" s="1">
        <f t="shared" si="77"/>
        <v>0.19815282191985809</v>
      </c>
      <c r="AU207" s="1">
        <f t="shared" si="77"/>
        <v>0.17285671699391877</v>
      </c>
      <c r="AV207" s="1">
        <f t="shared" si="77"/>
        <v>0.15078990205852491</v>
      </c>
      <c r="BK207" s="1">
        <f t="shared" ca="1" si="82"/>
        <v>0.46049338765442371</v>
      </c>
      <c r="BL207" s="1">
        <f t="shared" ca="1" si="82"/>
        <v>3.8055110117618711</v>
      </c>
      <c r="BM207" s="1">
        <f t="shared" ca="1" si="82"/>
        <v>-77.350493179120704</v>
      </c>
      <c r="BN207" s="1">
        <f t="shared" ca="1" si="82"/>
        <v>653.13097213513629</v>
      </c>
      <c r="BO207" s="1">
        <f t="shared" ca="1" si="82"/>
        <v>-2859.9865409636436</v>
      </c>
      <c r="BP207" s="1">
        <f t="shared" ca="1" si="78"/>
        <v>7132.5148394643475</v>
      </c>
      <c r="BQ207" s="1">
        <f t="shared" ca="1" si="78"/>
        <v>-10532.566543335563</v>
      </c>
      <c r="BR207" s="1">
        <f t="shared" ca="1" si="78"/>
        <v>9113.8491116581608</v>
      </c>
      <c r="BS207" s="1">
        <f t="shared" ca="1" si="78"/>
        <v>-4269.1085145682036</v>
      </c>
      <c r="BT207" s="1">
        <f t="shared" ca="1" si="78"/>
        <v>835.53480101287073</v>
      </c>
      <c r="BU207" s="1">
        <f t="shared" ca="1" si="83"/>
        <v>0.58086895742599154</v>
      </c>
      <c r="BV207" s="1">
        <f t="shared" ca="1" si="83"/>
        <v>-1.0106243457288502</v>
      </c>
      <c r="BW207" s="1">
        <f t="shared" ca="1" si="83"/>
        <v>5.2707830935096034</v>
      </c>
      <c r="BX207" s="1">
        <f t="shared" ca="1" si="83"/>
        <v>20.178999110763971</v>
      </c>
      <c r="BY207" s="1">
        <f t="shared" ca="1" si="83"/>
        <v>-258.88355941448856</v>
      </c>
      <c r="BZ207" s="1">
        <f t="shared" ca="1" si="79"/>
        <v>924.45711511282423</v>
      </c>
      <c r="CA207" s="1">
        <f t="shared" ca="1" si="79"/>
        <v>-1655.8686777399207</v>
      </c>
      <c r="CB207" s="1">
        <f t="shared" ca="1" si="79"/>
        <v>1620.8822910602178</v>
      </c>
      <c r="CC207" s="1">
        <f t="shared" ca="1" si="79"/>
        <v>-828.09571675478526</v>
      </c>
      <c r="CD207" s="1">
        <f t="shared" ca="1" si="79"/>
        <v>172.99176319390639</v>
      </c>
      <c r="CE207" s="4">
        <f t="shared" ca="1" si="88"/>
        <v>0.28363662340120754</v>
      </c>
      <c r="CF207" s="4">
        <f t="shared" ca="1" si="89"/>
        <v>-0.12406215531610115</v>
      </c>
      <c r="CG207" s="4">
        <f t="shared" ca="1" si="70"/>
        <v>-2.4270175971240304E-3</v>
      </c>
      <c r="CH207" s="4">
        <f t="shared" ca="1" si="71"/>
        <v>0.12124832210351862</v>
      </c>
      <c r="CI207" s="8">
        <f t="shared" ca="1" si="90"/>
        <v>0.50324227372456676</v>
      </c>
      <c r="CJ207" s="8">
        <f t="shared" ca="1" si="91"/>
        <v>1.2221643801206383E-2</v>
      </c>
      <c r="CK207" s="8">
        <f t="shared" ca="1" si="72"/>
        <v>-2.3241322517030083E-3</v>
      </c>
      <c r="CL207" s="8">
        <f t="shared" ca="1" si="73"/>
        <v>3.458837011890549E-2</v>
      </c>
    </row>
    <row r="208" spans="1:90" x14ac:dyDescent="0.25">
      <c r="A208" s="7">
        <f>'Calculate Data'!J210</f>
        <v>0.44</v>
      </c>
      <c r="B208" s="7">
        <f>'Calculate Data'!K210</f>
        <v>0.5</v>
      </c>
      <c r="C208" s="7">
        <f>'Calculate Data'!O210</f>
        <v>0.56818181818181823</v>
      </c>
      <c r="D208" s="7">
        <f>'Calculate Data'!B210</f>
        <v>88</v>
      </c>
      <c r="E208" s="2">
        <v>0.87659574468085111</v>
      </c>
      <c r="F208" s="10">
        <v>0.6705882352941176</v>
      </c>
      <c r="G208" s="4">
        <v>0.14285714285714285</v>
      </c>
      <c r="H208" s="8">
        <v>0.50295857988165682</v>
      </c>
      <c r="I208" s="20">
        <v>169</v>
      </c>
      <c r="J208" s="1">
        <f t="shared" ref="J208:Y223" si="93">POWER($E208,J$2)</f>
        <v>1</v>
      </c>
      <c r="K208" s="1">
        <f t="shared" si="93"/>
        <v>0.87659574468085111</v>
      </c>
      <c r="L208" s="1">
        <f t="shared" si="93"/>
        <v>0.76842009959257596</v>
      </c>
      <c r="M208" s="1">
        <f t="shared" si="93"/>
        <v>0.67359378943008785</v>
      </c>
      <c r="N208" s="1">
        <f t="shared" si="93"/>
        <v>0.59046944945786439</v>
      </c>
      <c r="O208" s="1">
        <f t="shared" si="93"/>
        <v>0.51760300675880877</v>
      </c>
      <c r="P208" s="1">
        <f t="shared" si="93"/>
        <v>0.45372859315878566</v>
      </c>
      <c r="Q208" s="1">
        <f t="shared" si="93"/>
        <v>0.3977365540030206</v>
      </c>
      <c r="R208" s="1">
        <f t="shared" si="93"/>
        <v>0.34865417074307348</v>
      </c>
      <c r="S208" s="1">
        <f t="shared" si="93"/>
        <v>0.30562876243860909</v>
      </c>
      <c r="T208" s="1">
        <f t="shared" si="93"/>
        <v>0.26791287260575952</v>
      </c>
      <c r="U208" s="1">
        <f t="shared" si="93"/>
        <v>0.23485128407143174</v>
      </c>
      <c r="V208" s="1">
        <f t="shared" si="93"/>
        <v>0.20586963624985086</v>
      </c>
      <c r="W208" s="1">
        <f t="shared" si="93"/>
        <v>0.18046444709561393</v>
      </c>
      <c r="X208" s="1">
        <f t="shared" si="93"/>
        <v>0.15819436639019777</v>
      </c>
      <c r="Y208" s="1">
        <f t="shared" si="93"/>
        <v>0.13867250841013082</v>
      </c>
      <c r="Z208" s="1">
        <f t="shared" si="86"/>
        <v>0.12155973077654024</v>
      </c>
      <c r="AA208" s="1">
        <f t="shared" si="86"/>
        <v>0.10655874272326507</v>
      </c>
      <c r="AB208" s="1">
        <f t="shared" si="86"/>
        <v>9.3408940429755768E-2</v>
      </c>
      <c r="AC208" s="1">
        <f t="shared" si="80"/>
        <v>0.14285714285714285</v>
      </c>
      <c r="AD208" s="1">
        <f t="shared" si="80"/>
        <v>0.12522796352583587</v>
      </c>
      <c r="AE208" s="1">
        <f t="shared" si="80"/>
        <v>0.10977429994179656</v>
      </c>
      <c r="AF208" s="1">
        <f t="shared" si="80"/>
        <v>9.6227684204298253E-2</v>
      </c>
      <c r="AG208" s="1">
        <f t="shared" si="80"/>
        <v>8.4352778493980624E-2</v>
      </c>
      <c r="AH208" s="1">
        <f t="shared" si="76"/>
        <v>7.3943286679829814E-2</v>
      </c>
      <c r="AI208" s="1">
        <f t="shared" si="76"/>
        <v>6.4818370451255089E-2</v>
      </c>
      <c r="AJ208" s="1">
        <f t="shared" si="76"/>
        <v>5.6819507714717228E-2</v>
      </c>
      <c r="AK208" s="1">
        <f t="shared" si="76"/>
        <v>4.9807738677581925E-2</v>
      </c>
      <c r="AL208" s="1">
        <f t="shared" si="76"/>
        <v>4.3661251776944153E-2</v>
      </c>
      <c r="AM208" s="1">
        <f t="shared" si="81"/>
        <v>0.50295857988165682</v>
      </c>
      <c r="AN208" s="1">
        <f t="shared" si="81"/>
        <v>0.44089135087498432</v>
      </c>
      <c r="AO208" s="1">
        <f t="shared" si="81"/>
        <v>0.38648348204360328</v>
      </c>
      <c r="AP208" s="1">
        <f t="shared" si="81"/>
        <v>0.33878977574886077</v>
      </c>
      <c r="AQ208" s="1">
        <f t="shared" si="81"/>
        <v>0.29698167576283119</v>
      </c>
      <c r="AR208" s="1">
        <f t="shared" si="77"/>
        <v>0.26033287322188609</v>
      </c>
      <c r="AS208" s="1">
        <f t="shared" si="77"/>
        <v>0.22820668886684486</v>
      </c>
      <c r="AT208" s="1">
        <f t="shared" si="77"/>
        <v>0.20004501236838315</v>
      </c>
      <c r="AU208" s="1">
        <f t="shared" si="77"/>
        <v>0.17535860658675292</v>
      </c>
      <c r="AV208" s="1">
        <f t="shared" si="77"/>
        <v>0.15371860832711109</v>
      </c>
      <c r="BK208" s="1">
        <f t="shared" ca="1" si="82"/>
        <v>0.46049338765442371</v>
      </c>
      <c r="BL208" s="1">
        <f t="shared" ca="1" si="82"/>
        <v>3.8240744801119289</v>
      </c>
      <c r="BM208" s="1">
        <f t="shared" ca="1" si="82"/>
        <v>-78.106972719789809</v>
      </c>
      <c r="BN208" s="1">
        <f t="shared" ca="1" si="82"/>
        <v>662.73568663327444</v>
      </c>
      <c r="BO208" s="1">
        <f t="shared" ca="1" si="82"/>
        <v>-2916.2008123617597</v>
      </c>
      <c r="BP208" s="1">
        <f t="shared" ca="1" si="78"/>
        <v>7308.1841228868452</v>
      </c>
      <c r="BQ208" s="1">
        <f t="shared" ca="1" si="78"/>
        <v>-10844.620717771139</v>
      </c>
      <c r="BR208" s="1">
        <f t="shared" ca="1" si="78"/>
        <v>9429.6451364577206</v>
      </c>
      <c r="BS208" s="1">
        <f t="shared" ca="1" si="78"/>
        <v>-4438.580170405502</v>
      </c>
      <c r="BT208" s="1">
        <f t="shared" ca="1" si="78"/>
        <v>872.94076992560861</v>
      </c>
      <c r="BU208" s="1">
        <f t="shared" ca="1" si="83"/>
        <v>0.58086895742599154</v>
      </c>
      <c r="BV208" s="1">
        <f t="shared" ca="1" si="83"/>
        <v>-1.0155542205860641</v>
      </c>
      <c r="BW208" s="1">
        <f t="shared" ca="1" si="83"/>
        <v>5.3223307877733141</v>
      </c>
      <c r="BX208" s="1">
        <f t="shared" ca="1" si="83"/>
        <v>20.475744378690067</v>
      </c>
      <c r="BY208" s="1">
        <f t="shared" ca="1" si="83"/>
        <v>-263.97202765061286</v>
      </c>
      <c r="BZ208" s="1">
        <f t="shared" ca="1" si="79"/>
        <v>947.22590320817369</v>
      </c>
      <c r="CA208" s="1">
        <f t="shared" ca="1" si="79"/>
        <v>-1704.9280148995622</v>
      </c>
      <c r="CB208" s="1">
        <f t="shared" ca="1" si="79"/>
        <v>1677.046067518844</v>
      </c>
      <c r="CC208" s="1">
        <f t="shared" ca="1" si="79"/>
        <v>-860.9687982965886</v>
      </c>
      <c r="CD208" s="1">
        <f t="shared" ca="1" si="79"/>
        <v>180.73641309759282</v>
      </c>
      <c r="CE208" s="4">
        <f t="shared" ca="1" si="88"/>
        <v>0.28161051302561191</v>
      </c>
      <c r="CF208" s="4">
        <f t="shared" ca="1" si="89"/>
        <v>-0.13875337016846906</v>
      </c>
      <c r="CG208" s="4">
        <f t="shared" ca="1" si="70"/>
        <v>2.1305774225467305E-3</v>
      </c>
      <c r="CH208" s="4">
        <f t="shared" ca="1" si="71"/>
        <v>0.12168354560521689</v>
      </c>
      <c r="CI208" s="8">
        <f t="shared" ca="1" si="90"/>
        <v>0.50293288115014434</v>
      </c>
      <c r="CJ208" s="8">
        <f t="shared" ca="1" si="91"/>
        <v>2.5698731512480144E-5</v>
      </c>
      <c r="CK208" s="8">
        <f t="shared" ca="1" si="72"/>
        <v>2.8946614166288915E-4</v>
      </c>
      <c r="CL208" s="8">
        <f t="shared" ca="1" si="73"/>
        <v>3.439987863654851E-2</v>
      </c>
    </row>
    <row r="209" spans="1:90" x14ac:dyDescent="0.25">
      <c r="A209" s="7">
        <f>'Calculate Data'!J211</f>
        <v>0.58208955223880599</v>
      </c>
      <c r="B209" s="7">
        <f>'Calculate Data'!K211</f>
        <v>0.49152542372881358</v>
      </c>
      <c r="C209" s="7">
        <f>'Calculate Data'!O211</f>
        <v>0.53174603174603174</v>
      </c>
      <c r="D209" s="7">
        <f>'Calculate Data'!B211</f>
        <v>126</v>
      </c>
      <c r="E209" s="2">
        <v>0.88085106382978728</v>
      </c>
      <c r="F209" s="10">
        <v>0.67307692307692313</v>
      </c>
      <c r="G209" s="4">
        <v>0.28999999999999998</v>
      </c>
      <c r="H209" s="8">
        <v>0.50980392156862742</v>
      </c>
      <c r="I209" s="20">
        <v>204</v>
      </c>
      <c r="J209" s="1">
        <f t="shared" si="93"/>
        <v>1</v>
      </c>
      <c r="K209" s="1">
        <f t="shared" si="93"/>
        <v>0.88085106382978728</v>
      </c>
      <c r="L209" s="1">
        <f t="shared" si="93"/>
        <v>0.775898596650068</v>
      </c>
      <c r="M209" s="1">
        <f t="shared" si="93"/>
        <v>0.6834511042832514</v>
      </c>
      <c r="N209" s="1">
        <f t="shared" si="93"/>
        <v>0.60201863228354491</v>
      </c>
      <c r="O209" s="1">
        <f t="shared" si="93"/>
        <v>0.53028875269231401</v>
      </c>
      <c r="P209" s="1">
        <f t="shared" si="93"/>
        <v>0.46710541194599581</v>
      </c>
      <c r="Q209" s="1">
        <f t="shared" si="93"/>
        <v>0.41145029903328145</v>
      </c>
      <c r="R209" s="1">
        <f t="shared" si="93"/>
        <v>0.36242643361655008</v>
      </c>
      <c r="S209" s="1">
        <f t="shared" si="93"/>
        <v>0.31924370961117393</v>
      </c>
      <c r="T209" s="1">
        <f t="shared" si="93"/>
        <v>0.28120616123197023</v>
      </c>
      <c r="U209" s="1">
        <f t="shared" si="93"/>
        <v>0.24770074627667166</v>
      </c>
      <c r="V209" s="1">
        <f t="shared" si="93"/>
        <v>0.21818746586923846</v>
      </c>
      <c r="W209" s="1">
        <f t="shared" si="93"/>
        <v>0.19219066142524407</v>
      </c>
      <c r="X209" s="1">
        <f t="shared" si="93"/>
        <v>0.16929134857457673</v>
      </c>
      <c r="Y209" s="1">
        <f t="shared" si="93"/>
        <v>0.14912046448909527</v>
      </c>
      <c r="Z209" s="1">
        <f t="shared" si="86"/>
        <v>0.13135291978401159</v>
      </c>
      <c r="AA209" s="1">
        <f t="shared" si="86"/>
        <v>0.11570235912889532</v>
      </c>
      <c r="AB209" s="1">
        <f t="shared" si="86"/>
        <v>0.10191654612630355</v>
      </c>
      <c r="AC209" s="1">
        <f t="shared" si="80"/>
        <v>0.28999999999999998</v>
      </c>
      <c r="AD209" s="1">
        <f t="shared" si="80"/>
        <v>0.25544680851063828</v>
      </c>
      <c r="AE209" s="1">
        <f t="shared" si="80"/>
        <v>0.2250105930285197</v>
      </c>
      <c r="AF209" s="1">
        <f t="shared" si="80"/>
        <v>0.19820082024214289</v>
      </c>
      <c r="AG209" s="1">
        <f t="shared" si="80"/>
        <v>0.174585403362228</v>
      </c>
      <c r="AH209" s="1">
        <f t="shared" si="76"/>
        <v>0.15378373828077105</v>
      </c>
      <c r="AI209" s="1">
        <f t="shared" si="76"/>
        <v>0.13546056946433876</v>
      </c>
      <c r="AJ209" s="1">
        <f t="shared" si="76"/>
        <v>0.11932058671965161</v>
      </c>
      <c r="AK209" s="1">
        <f t="shared" si="76"/>
        <v>0.10510366574879952</v>
      </c>
      <c r="AL209" s="1">
        <f t="shared" si="76"/>
        <v>9.2580675787240441E-2</v>
      </c>
      <c r="AM209" s="1">
        <f t="shared" si="81"/>
        <v>0.50980392156862742</v>
      </c>
      <c r="AN209" s="1">
        <f t="shared" si="81"/>
        <v>0.44906132665832288</v>
      </c>
      <c r="AO209" s="1">
        <f t="shared" si="81"/>
        <v>0.39555614731179933</v>
      </c>
      <c r="AP209" s="1">
        <f t="shared" si="81"/>
        <v>0.34842605316401049</v>
      </c>
      <c r="AQ209" s="1">
        <f t="shared" si="81"/>
        <v>0.30691145959553268</v>
      </c>
      <c r="AR209" s="1">
        <f t="shared" si="77"/>
        <v>0.27034328568627769</v>
      </c>
      <c r="AS209" s="1">
        <f t="shared" si="77"/>
        <v>0.23813217079599786</v>
      </c>
      <c r="AT209" s="1">
        <f t="shared" si="77"/>
        <v>0.20975897597775131</v>
      </c>
      <c r="AU209" s="1">
        <f t="shared" si="77"/>
        <v>0.18476641713784905</v>
      </c>
      <c r="AV209" s="1">
        <f t="shared" si="77"/>
        <v>0.16275169509589257</v>
      </c>
      <c r="BK209" s="1">
        <f t="shared" ca="1" si="82"/>
        <v>0.46049338765442371</v>
      </c>
      <c r="BL209" s="1">
        <f t="shared" ca="1" si="82"/>
        <v>3.842637948461987</v>
      </c>
      <c r="BM209" s="1">
        <f t="shared" ca="1" si="82"/>
        <v>-78.867133426106918</v>
      </c>
      <c r="BN209" s="1">
        <f t="shared" ca="1" si="82"/>
        <v>672.4341049234713</v>
      </c>
      <c r="BO209" s="1">
        <f t="shared" ca="1" si="82"/>
        <v>-2973.2397266854168</v>
      </c>
      <c r="BP209" s="1">
        <f t="shared" ca="1" si="78"/>
        <v>7487.297779120724</v>
      </c>
      <c r="BQ209" s="1">
        <f t="shared" ca="1" si="78"/>
        <v>-11164.341644212471</v>
      </c>
      <c r="BR209" s="1">
        <f t="shared" ca="1" si="78"/>
        <v>9754.7742899783643</v>
      </c>
      <c r="BS209" s="1">
        <f t="shared" ca="1" si="78"/>
        <v>-4613.9094738282674</v>
      </c>
      <c r="BT209" s="1">
        <f t="shared" ca="1" si="78"/>
        <v>911.82795571429097</v>
      </c>
      <c r="BU209" s="1">
        <f t="shared" ca="1" si="83"/>
        <v>0.58086895742599154</v>
      </c>
      <c r="BV209" s="1">
        <f t="shared" ca="1" si="83"/>
        <v>-1.0204840954432779</v>
      </c>
      <c r="BW209" s="1">
        <f t="shared" ca="1" si="83"/>
        <v>5.3741293223984057</v>
      </c>
      <c r="BX209" s="1">
        <f t="shared" ca="1" si="83"/>
        <v>20.775384699549335</v>
      </c>
      <c r="BY209" s="1">
        <f t="shared" ca="1" si="83"/>
        <v>-269.1351418659234</v>
      </c>
      <c r="BZ209" s="1">
        <f t="shared" ca="1" si="79"/>
        <v>970.44112219420481</v>
      </c>
      <c r="CA209" s="1">
        <f t="shared" ca="1" si="79"/>
        <v>-1755.1926740910274</v>
      </c>
      <c r="CB209" s="1">
        <f t="shared" ca="1" si="79"/>
        <v>1734.8697247675573</v>
      </c>
      <c r="CC209" s="1">
        <f t="shared" ca="1" si="79"/>
        <v>-894.97811070702232</v>
      </c>
      <c r="CD209" s="1">
        <f t="shared" ca="1" si="79"/>
        <v>188.78773881984665</v>
      </c>
      <c r="CE209" s="4">
        <f t="shared" ca="1" si="88"/>
        <v>0.27928292070509997</v>
      </c>
      <c r="CF209" s="4">
        <f t="shared" ca="1" si="89"/>
        <v>1.0717079294900012E-2</v>
      </c>
      <c r="CG209" s="4">
        <f t="shared" ca="1" si="70"/>
        <v>7.4220901746796363E-3</v>
      </c>
      <c r="CH209" s="4">
        <f t="shared" ca="1" si="71"/>
        <v>0.12205357914962778</v>
      </c>
      <c r="CI209" s="8">
        <f t="shared" ca="1" si="90"/>
        <v>0.50255800156600117</v>
      </c>
      <c r="CJ209" s="8">
        <f t="shared" ca="1" si="91"/>
        <v>7.2459200026262494E-3</v>
      </c>
      <c r="CK209" s="8">
        <f t="shared" ca="1" si="72"/>
        <v>-3.3711584571002244E-4</v>
      </c>
      <c r="CL209" s="8">
        <f t="shared" ca="1" si="73"/>
        <v>3.4349252727443068E-2</v>
      </c>
    </row>
    <row r="210" spans="1:90" x14ac:dyDescent="0.25">
      <c r="A210" s="7">
        <f>'Calculate Data'!J212</f>
        <v>0.62015503875968991</v>
      </c>
      <c r="B210" s="7">
        <f>'Calculate Data'!K212</f>
        <v>0.32142857142857145</v>
      </c>
      <c r="C210" s="7">
        <f>'Calculate Data'!O212</f>
        <v>0.53526970954356845</v>
      </c>
      <c r="D210" s="7">
        <f>'Calculate Data'!B212</f>
        <v>241</v>
      </c>
      <c r="E210" s="2">
        <v>0.88510638297872335</v>
      </c>
      <c r="F210" s="10">
        <v>0.67346938775510201</v>
      </c>
      <c r="G210" s="4">
        <v>0.56756756756756754</v>
      </c>
      <c r="H210" s="8">
        <v>0.56976744186046513</v>
      </c>
      <c r="I210" s="20">
        <v>86</v>
      </c>
      <c r="J210" s="1">
        <f t="shared" si="93"/>
        <v>1</v>
      </c>
      <c r="K210" s="1">
        <f t="shared" si="93"/>
        <v>0.88510638297872335</v>
      </c>
      <c r="L210" s="1">
        <f t="shared" si="93"/>
        <v>0.78341330918967844</v>
      </c>
      <c r="M210" s="1">
        <f t="shared" si="93"/>
        <v>0.69340412047426858</v>
      </c>
      <c r="N210" s="1">
        <f t="shared" si="93"/>
        <v>0.61373641301552273</v>
      </c>
      <c r="O210" s="1">
        <f t="shared" si="93"/>
        <v>0.54322201662650516</v>
      </c>
      <c r="P210" s="1">
        <f t="shared" si="93"/>
        <v>0.48080927429069392</v>
      </c>
      <c r="Q210" s="1">
        <f t="shared" si="93"/>
        <v>0.42556735767006099</v>
      </c>
      <c r="R210" s="1">
        <f t="shared" si="93"/>
        <v>0.37667238466116032</v>
      </c>
      <c r="S210" s="1">
        <f t="shared" si="93"/>
        <v>0.33339513195540998</v>
      </c>
      <c r="T210" s="1">
        <f t="shared" si="93"/>
        <v>0.29509015934776706</v>
      </c>
      <c r="U210" s="1">
        <f t="shared" si="93"/>
        <v>0.26118618359291723</v>
      </c>
      <c r="V210" s="1">
        <f t="shared" si="93"/>
        <v>0.23117755824394373</v>
      </c>
      <c r="W210" s="1">
        <f t="shared" si="93"/>
        <v>0.20461673240315018</v>
      </c>
      <c r="X210" s="1">
        <f t="shared" si="93"/>
        <v>0.18110757591427759</v>
      </c>
      <c r="Y210" s="1">
        <f t="shared" si="93"/>
        <v>0.16029947144753082</v>
      </c>
      <c r="Z210" s="1">
        <f t="shared" si="86"/>
        <v>0.14188208536632513</v>
      </c>
      <c r="AA210" s="1">
        <f t="shared" si="86"/>
        <v>0.12558073938806649</v>
      </c>
      <c r="AB210" s="1">
        <f t="shared" si="86"/>
        <v>0.11115231401156522</v>
      </c>
      <c r="AC210" s="1">
        <f t="shared" si="80"/>
        <v>0.56756756756756754</v>
      </c>
      <c r="AD210" s="1">
        <f t="shared" si="80"/>
        <v>0.50235767682576193</v>
      </c>
      <c r="AE210" s="1">
        <f t="shared" si="80"/>
        <v>0.44463998629684448</v>
      </c>
      <c r="AF210" s="1">
        <f t="shared" si="80"/>
        <v>0.39355368999890916</v>
      </c>
      <c r="AG210" s="1">
        <f t="shared" si="80"/>
        <v>0.34833688306286426</v>
      </c>
      <c r="AH210" s="1">
        <f t="shared" si="76"/>
        <v>0.30831519862585427</v>
      </c>
      <c r="AI210" s="1">
        <f t="shared" si="76"/>
        <v>0.27289175027309653</v>
      </c>
      <c r="AJ210" s="1">
        <f t="shared" si="76"/>
        <v>0.24153823002895353</v>
      </c>
      <c r="AK210" s="1">
        <f t="shared" si="76"/>
        <v>0.21378702913200989</v>
      </c>
      <c r="AL210" s="1">
        <f t="shared" si="76"/>
        <v>0.18922426408280024</v>
      </c>
      <c r="AM210" s="1">
        <f t="shared" si="81"/>
        <v>0.56976744186046513</v>
      </c>
      <c r="AN210" s="1">
        <f t="shared" si="81"/>
        <v>0.50430479960415631</v>
      </c>
      <c r="AO210" s="1">
        <f t="shared" si="81"/>
        <v>0.44636339709644468</v>
      </c>
      <c r="AP210" s="1">
        <f t="shared" si="81"/>
        <v>0.39507909189812979</v>
      </c>
      <c r="AQ210" s="1">
        <f t="shared" si="81"/>
        <v>0.34968702602047225</v>
      </c>
      <c r="AR210" s="1">
        <f t="shared" si="77"/>
        <v>0.30951021877556689</v>
      </c>
      <c r="AS210" s="1">
        <f t="shared" si="77"/>
        <v>0.2739494702353954</v>
      </c>
      <c r="AT210" s="1">
        <f t="shared" si="77"/>
        <v>0.24247442471898825</v>
      </c>
      <c r="AU210" s="1">
        <f t="shared" si="77"/>
        <v>0.21461566102787041</v>
      </c>
      <c r="AV210" s="1">
        <f t="shared" si="77"/>
        <v>0.18995769146296615</v>
      </c>
      <c r="BK210" s="1">
        <f t="shared" ca="1" si="82"/>
        <v>0.46049338765442371</v>
      </c>
      <c r="BL210" s="1">
        <f t="shared" ca="1" si="82"/>
        <v>3.8612014168120443</v>
      </c>
      <c r="BM210" s="1">
        <f t="shared" ca="1" si="82"/>
        <v>-79.63097529807203</v>
      </c>
      <c r="BN210" s="1">
        <f t="shared" ca="1" si="82"/>
        <v>682.22668187850343</v>
      </c>
      <c r="BO210" s="1">
        <f t="shared" ca="1" si="82"/>
        <v>-3031.111309577715</v>
      </c>
      <c r="BP210" s="1">
        <f t="shared" ca="1" si="78"/>
        <v>7669.9062124310904</v>
      </c>
      <c r="BQ210" s="1">
        <f t="shared" ca="1" si="78"/>
        <v>-11491.879277364871</v>
      </c>
      <c r="BR210" s="1">
        <f t="shared" ca="1" si="78"/>
        <v>10089.465310895657</v>
      </c>
      <c r="BS210" s="1">
        <f t="shared" ca="1" si="78"/>
        <v>-4795.269116480501</v>
      </c>
      <c r="BT210" s="1">
        <f t="shared" ca="1" si="78"/>
        <v>952.24742873166201</v>
      </c>
      <c r="BU210" s="1">
        <f t="shared" ca="1" si="83"/>
        <v>0.58086895742599154</v>
      </c>
      <c r="BV210" s="1">
        <f t="shared" ca="1" si="83"/>
        <v>-1.0254139703004919</v>
      </c>
      <c r="BW210" s="1">
        <f t="shared" ca="1" si="83"/>
        <v>5.4261786973848762</v>
      </c>
      <c r="BX210" s="1">
        <f t="shared" ca="1" si="83"/>
        <v>21.077934126996784</v>
      </c>
      <c r="BY210" s="1">
        <f t="shared" ca="1" si="83"/>
        <v>-274.37362853483648</v>
      </c>
      <c r="BZ210" s="1">
        <f t="shared" ca="1" si="79"/>
        <v>994.10930505157853</v>
      </c>
      <c r="CA210" s="1">
        <f t="shared" ca="1" si="79"/>
        <v>-1806.6862303184319</v>
      </c>
      <c r="CB210" s="1">
        <f t="shared" ca="1" si="79"/>
        <v>1794.3939435839256</v>
      </c>
      <c r="CC210" s="1">
        <f t="shared" ca="1" si="79"/>
        <v>-930.15715166135681</v>
      </c>
      <c r="CD210" s="1">
        <f t="shared" ca="1" si="79"/>
        <v>197.15631412774201</v>
      </c>
      <c r="CE210" s="4">
        <f t="shared" ca="1" si="88"/>
        <v>0.27665002022081353</v>
      </c>
      <c r="CF210" s="4">
        <f t="shared" ca="1" si="89"/>
        <v>0.29091754734675401</v>
      </c>
      <c r="CG210" s="4">
        <f t="shared" ca="1" si="70"/>
        <v>6.069901116409376E-3</v>
      </c>
      <c r="CH210" s="4">
        <f t="shared" ca="1" si="71"/>
        <v>0.12109781644988847</v>
      </c>
      <c r="CI210" s="8">
        <f t="shared" ca="1" si="90"/>
        <v>0.50212006012804977</v>
      </c>
      <c r="CJ210" s="8">
        <f t="shared" ca="1" si="91"/>
        <v>6.7647381732415357E-2</v>
      </c>
      <c r="CK210" s="8">
        <f t="shared" ca="1" si="72"/>
        <v>2.8211186450416174E-3</v>
      </c>
      <c r="CL210" s="8">
        <f t="shared" ca="1" si="73"/>
        <v>3.4298495852168022E-2</v>
      </c>
    </row>
    <row r="211" spans="1:90" x14ac:dyDescent="0.25">
      <c r="A211" s="7">
        <f>'Calculate Data'!J213</f>
        <v>0.54545454545454541</v>
      </c>
      <c r="B211" s="7">
        <f>'Calculate Data'!K213</f>
        <v>0.32142857142857145</v>
      </c>
      <c r="C211" s="7">
        <f>'Calculate Data'!O213</f>
        <v>0.44</v>
      </c>
      <c r="D211" s="7">
        <f>'Calculate Data'!B213</f>
        <v>100</v>
      </c>
      <c r="E211" s="2">
        <v>0.88936170212765953</v>
      </c>
      <c r="F211" s="10">
        <v>0.67532467532467533</v>
      </c>
      <c r="G211" s="4">
        <v>0.265625</v>
      </c>
      <c r="H211" s="8">
        <v>0.54609929078014185</v>
      </c>
      <c r="I211" s="20">
        <v>141</v>
      </c>
      <c r="J211" s="1">
        <f t="shared" si="93"/>
        <v>1</v>
      </c>
      <c r="K211" s="1">
        <f t="shared" si="93"/>
        <v>0.88936170212765953</v>
      </c>
      <c r="L211" s="1">
        <f t="shared" si="93"/>
        <v>0.79096423721140774</v>
      </c>
      <c r="M211" s="1">
        <f t="shared" si="93"/>
        <v>0.70345330032844344</v>
      </c>
      <c r="N211" s="1">
        <f t="shared" si="93"/>
        <v>0.62562442454742406</v>
      </c>
      <c r="O211" s="1">
        <f t="shared" si="93"/>
        <v>0.55640640310813461</v>
      </c>
      <c r="P211" s="1">
        <f t="shared" si="93"/>
        <v>0.4948465457429792</v>
      </c>
      <c r="Q211" s="1">
        <f t="shared" si="93"/>
        <v>0.44009756621396873</v>
      </c>
      <c r="R211" s="1">
        <f t="shared" si="93"/>
        <v>0.3914059205902955</v>
      </c>
      <c r="S211" s="1">
        <f t="shared" si="93"/>
        <v>0.34810143575902874</v>
      </c>
      <c r="T211" s="1">
        <f t="shared" si="93"/>
        <v>0.30958808541973193</v>
      </c>
      <c r="U211" s="1">
        <f t="shared" si="93"/>
        <v>0.27533578660733604</v>
      </c>
      <c r="V211" s="1">
        <f t="shared" si="93"/>
        <v>0.24487310383375838</v>
      </c>
      <c r="W211" s="1">
        <f t="shared" si="93"/>
        <v>0.21778076043087449</v>
      </c>
      <c r="X211" s="1">
        <f t="shared" si="93"/>
        <v>0.19368586778745855</v>
      </c>
      <c r="Y211" s="1">
        <f t="shared" si="93"/>
        <v>0.17225679305352695</v>
      </c>
      <c r="Z211" s="1">
        <f t="shared" si="86"/>
        <v>0.15319859467313671</v>
      </c>
      <c r="AA211" s="1">
        <f t="shared" si="86"/>
        <v>0.13624896292206626</v>
      </c>
      <c r="AB211" s="1">
        <f t="shared" si="86"/>
        <v>0.12117460957749721</v>
      </c>
      <c r="AC211" s="1">
        <f t="shared" si="80"/>
        <v>0.265625</v>
      </c>
      <c r="AD211" s="1">
        <f t="shared" si="80"/>
        <v>0.23623670212765957</v>
      </c>
      <c r="AE211" s="1">
        <f t="shared" si="80"/>
        <v>0.21009987550928019</v>
      </c>
      <c r="AF211" s="1">
        <f t="shared" si="80"/>
        <v>0.18685478289974278</v>
      </c>
      <c r="AG211" s="1">
        <f t="shared" si="80"/>
        <v>0.16618148777040953</v>
      </c>
      <c r="AH211" s="1">
        <f t="shared" si="76"/>
        <v>0.14779545082559825</v>
      </c>
      <c r="AI211" s="1">
        <f t="shared" si="76"/>
        <v>0.13144361371297886</v>
      </c>
      <c r="AJ211" s="1">
        <f t="shared" si="76"/>
        <v>0.11690091602558544</v>
      </c>
      <c r="AK211" s="1">
        <f t="shared" si="76"/>
        <v>0.10396719765679724</v>
      </c>
      <c r="AL211" s="1">
        <f t="shared" si="76"/>
        <v>9.2464443873492008E-2</v>
      </c>
      <c r="AM211" s="1">
        <f t="shared" si="81"/>
        <v>0.54609929078014185</v>
      </c>
      <c r="AN211" s="1">
        <f t="shared" si="81"/>
        <v>0.48567979477893464</v>
      </c>
      <c r="AO211" s="1">
        <f t="shared" si="81"/>
        <v>0.43194500897360566</v>
      </c>
      <c r="AP211" s="1">
        <f t="shared" si="81"/>
        <v>0.3841553484063131</v>
      </c>
      <c r="AQ211" s="1">
        <f t="shared" si="81"/>
        <v>0.34165305454008266</v>
      </c>
      <c r="AR211" s="1">
        <f t="shared" si="77"/>
        <v>0.303853142122882</v>
      </c>
      <c r="AS211" s="1">
        <f t="shared" si="77"/>
        <v>0.27023534767524399</v>
      </c>
      <c r="AT211" s="1">
        <f t="shared" si="77"/>
        <v>0.24033696878351485</v>
      </c>
      <c r="AU211" s="1">
        <f t="shared" si="77"/>
        <v>0.21374649564150888</v>
      </c>
      <c r="AV211" s="1">
        <f t="shared" si="77"/>
        <v>0.19009794718755471</v>
      </c>
      <c r="BK211" s="1">
        <f t="shared" ca="1" si="82"/>
        <v>0.46049338765442371</v>
      </c>
      <c r="BL211" s="1">
        <f t="shared" ca="1" si="82"/>
        <v>3.8797648851621021</v>
      </c>
      <c r="BM211" s="1">
        <f t="shared" ca="1" si="82"/>
        <v>-80.398498335685204</v>
      </c>
      <c r="BN211" s="1">
        <f t="shared" ca="1" si="82"/>
        <v>692.11387237114843</v>
      </c>
      <c r="BO211" s="1">
        <f t="shared" ca="1" si="82"/>
        <v>-3089.8236255468591</v>
      </c>
      <c r="BP211" s="1">
        <f t="shared" ca="1" si="78"/>
        <v>7856.0603164391196</v>
      </c>
      <c r="BQ211" s="1">
        <f t="shared" ca="1" si="78"/>
        <v>-11827.385760993415</v>
      </c>
      <c r="BR211" s="1">
        <f t="shared" ca="1" si="78"/>
        <v>10433.951400868507</v>
      </c>
      <c r="BS211" s="1">
        <f t="shared" ca="1" si="78"/>
        <v>-4982.8360119965946</v>
      </c>
      <c r="BT211" s="1">
        <f t="shared" ca="1" si="78"/>
        <v>994.25176125147698</v>
      </c>
      <c r="BU211" s="1">
        <f t="shared" ca="1" si="83"/>
        <v>0.58086895742599154</v>
      </c>
      <c r="BV211" s="1">
        <f t="shared" ca="1" si="83"/>
        <v>-1.0303438451577056</v>
      </c>
      <c r="BW211" s="1">
        <f t="shared" ca="1" si="83"/>
        <v>5.4784789127327285</v>
      </c>
      <c r="BX211" s="1">
        <f t="shared" ca="1" si="83"/>
        <v>21.383406714687442</v>
      </c>
      <c r="BY211" s="1">
        <f t="shared" ca="1" si="83"/>
        <v>-279.68821764980441</v>
      </c>
      <c r="BZ211" s="1">
        <f t="shared" ca="1" si="79"/>
        <v>1018.23704818721</v>
      </c>
      <c r="CA211" s="1">
        <f t="shared" ca="1" si="79"/>
        <v>-1859.4326027370985</v>
      </c>
      <c r="CB211" s="1">
        <f t="shared" ca="1" si="79"/>
        <v>1855.6601984793811</v>
      </c>
      <c r="CC211" s="1">
        <f t="shared" ca="1" si="79"/>
        <v>-966.54023779089255</v>
      </c>
      <c r="CD211" s="1">
        <f t="shared" ca="1" si="79"/>
        <v>205.85302375082088</v>
      </c>
      <c r="CE211" s="4">
        <f t="shared" ca="1" si="88"/>
        <v>0.27371233051451327</v>
      </c>
      <c r="CF211" s="4">
        <f t="shared" ca="1" si="89"/>
        <v>-8.087330514513269E-3</v>
      </c>
      <c r="CG211" s="4">
        <f t="shared" ref="CG211:CG222" ca="1" si="94">AVERAGE(CF196:CF226)</f>
        <v>6.7543969171113584E-3</v>
      </c>
      <c r="CH211" s="4">
        <f t="shared" ref="CH211:CH222" ca="1" si="95">_xlfn.STDEV.S(CF196:CF226)</f>
        <v>0.12096796133920466</v>
      </c>
      <c r="CI211" s="8">
        <f t="shared" ca="1" si="90"/>
        <v>0.50162297930481259</v>
      </c>
      <c r="CJ211" s="8">
        <f t="shared" ca="1" si="91"/>
        <v>4.4476311475329267E-2</v>
      </c>
      <c r="CK211" s="8">
        <f t="shared" ref="CK211:CK222" ca="1" si="96">AVERAGE(CJ196:CJ226)</f>
        <v>2.2649603881657312E-3</v>
      </c>
      <c r="CL211" s="8">
        <f t="shared" ref="CL211:CL222" ca="1" si="97">_xlfn.STDEV.S(CJ196:CJ226)</f>
        <v>3.4748659759836903E-2</v>
      </c>
    </row>
    <row r="212" spans="1:90" x14ac:dyDescent="0.25">
      <c r="A212" s="7">
        <f>'Calculate Data'!J214</f>
        <v>0.55855855855855852</v>
      </c>
      <c r="B212" s="7">
        <f>'Calculate Data'!K214</f>
        <v>0.35384615384615387</v>
      </c>
      <c r="C212" s="7">
        <f>'Calculate Data'!O214</f>
        <v>0.46058091286307051</v>
      </c>
      <c r="D212" s="7">
        <f>'Calculate Data'!B214</f>
        <v>241</v>
      </c>
      <c r="E212" s="2">
        <v>0.8936170212765957</v>
      </c>
      <c r="F212" s="10">
        <v>0.67625899280575541</v>
      </c>
      <c r="G212" s="4">
        <v>0.22448979591836735</v>
      </c>
      <c r="H212" s="8">
        <v>0.48601398601398599</v>
      </c>
      <c r="I212" s="20">
        <v>286</v>
      </c>
      <c r="J212" s="1">
        <f t="shared" si="93"/>
        <v>1</v>
      </c>
      <c r="K212" s="1">
        <f t="shared" si="93"/>
        <v>0.8936170212765957</v>
      </c>
      <c r="L212" s="1">
        <f t="shared" si="93"/>
        <v>0.79855138071525567</v>
      </c>
      <c r="M212" s="1">
        <f t="shared" si="93"/>
        <v>0.71359910617107947</v>
      </c>
      <c r="N212" s="1">
        <f t="shared" si="93"/>
        <v>0.63768430764224115</v>
      </c>
      <c r="O212" s="1">
        <f t="shared" si="93"/>
        <v>0.56984555151008787</v>
      </c>
      <c r="P212" s="1">
        <f t="shared" si="93"/>
        <v>0.50922368432816356</v>
      </c>
      <c r="Q212" s="1">
        <f t="shared" si="93"/>
        <v>0.45505095195282697</v>
      </c>
      <c r="R212" s="1">
        <f t="shared" si="93"/>
        <v>0.40664127621316448</v>
      </c>
      <c r="S212" s="1">
        <f t="shared" si="93"/>
        <v>0.36338156597772142</v>
      </c>
      <c r="T212" s="1">
        <f t="shared" si="93"/>
        <v>0.32472395257583614</v>
      </c>
      <c r="U212" s="1">
        <f t="shared" si="93"/>
        <v>0.29017885123798121</v>
      </c>
      <c r="V212" s="1">
        <f t="shared" si="93"/>
        <v>0.25930876068074915</v>
      </c>
      <c r="W212" s="1">
        <f t="shared" si="93"/>
        <v>0.23172272231045668</v>
      </c>
      <c r="X212" s="1">
        <f t="shared" si="93"/>
        <v>0.20707136887317404</v>
      </c>
      <c r="Y212" s="1">
        <f t="shared" si="93"/>
        <v>0.18504249984411295</v>
      </c>
      <c r="Z212" s="1">
        <f t="shared" si="86"/>
        <v>0.16535712752027112</v>
      </c>
      <c r="AA212" s="1">
        <f t="shared" si="86"/>
        <v>0.14776594374151886</v>
      </c>
      <c r="AB212" s="1">
        <f t="shared" si="86"/>
        <v>0.1320461624924211</v>
      </c>
      <c r="AC212" s="1">
        <f t="shared" si="80"/>
        <v>0.22448979591836735</v>
      </c>
      <c r="AD212" s="1">
        <f t="shared" si="80"/>
        <v>0.20060790273556231</v>
      </c>
      <c r="AE212" s="1">
        <f t="shared" si="80"/>
        <v>0.1792666364870982</v>
      </c>
      <c r="AF212" s="1">
        <f t="shared" si="80"/>
        <v>0.16019571771187499</v>
      </c>
      <c r="AG212" s="1">
        <f t="shared" si="80"/>
        <v>0.1431536200829521</v>
      </c>
      <c r="AH212" s="1">
        <f t="shared" si="76"/>
        <v>0.12792451156348911</v>
      </c>
      <c r="AI212" s="1">
        <f t="shared" si="76"/>
        <v>0.11431552097162856</v>
      </c>
      <c r="AJ212" s="1">
        <f t="shared" si="76"/>
        <v>0.10215429533634891</v>
      </c>
      <c r="AK212" s="1">
        <f t="shared" si="76"/>
        <v>9.1286817109077739E-2</v>
      </c>
      <c r="AL212" s="1">
        <f t="shared" si="76"/>
        <v>8.157545358683542E-2</v>
      </c>
      <c r="AM212" s="1">
        <f t="shared" si="81"/>
        <v>0.48601398601398599</v>
      </c>
      <c r="AN212" s="1">
        <f t="shared" si="81"/>
        <v>0.43431037048058319</v>
      </c>
      <c r="AO212" s="1">
        <f t="shared" si="81"/>
        <v>0.38810713957839349</v>
      </c>
      <c r="AP212" s="1">
        <f t="shared" si="81"/>
        <v>0.34681914600622393</v>
      </c>
      <c r="AQ212" s="1">
        <f t="shared" si="81"/>
        <v>0.30992349217577453</v>
      </c>
      <c r="AR212" s="1">
        <f t="shared" si="77"/>
        <v>0.27695290790175597</v>
      </c>
      <c r="AS212" s="1">
        <f t="shared" si="77"/>
        <v>0.24748983259305851</v>
      </c>
      <c r="AT212" s="1">
        <f t="shared" si="77"/>
        <v>0.22116112699805227</v>
      </c>
      <c r="AU212" s="1">
        <f t="shared" si="77"/>
        <v>0.19763334753017434</v>
      </c>
      <c r="AV212" s="1">
        <f t="shared" si="77"/>
        <v>0.17660852332483662</v>
      </c>
      <c r="BK212" s="1">
        <f t="shared" ca="1" si="82"/>
        <v>0.46049338765442371</v>
      </c>
      <c r="BL212" s="1">
        <f t="shared" ca="1" si="82"/>
        <v>3.8983283535121602</v>
      </c>
      <c r="BM212" s="1">
        <f t="shared" ca="1" si="82"/>
        <v>-81.169702538946396</v>
      </c>
      <c r="BN212" s="1">
        <f t="shared" ca="1" si="82"/>
        <v>702.09613127418288</v>
      </c>
      <c r="BO212" s="1">
        <f t="shared" ca="1" si="82"/>
        <v>-3149.3847779661482</v>
      </c>
      <c r="BP212" s="1">
        <f t="shared" ca="1" si="78"/>
        <v>8045.8114764860729</v>
      </c>
      <c r="BQ212" s="1">
        <f t="shared" ca="1" si="78"/>
        <v>-12171.015449124165</v>
      </c>
      <c r="BR212" s="1">
        <f t="shared" ca="1" si="78"/>
        <v>10788.470289532008</v>
      </c>
      <c r="BS212" s="1">
        <f t="shared" ca="1" si="78"/>
        <v>-5176.7913781768393</v>
      </c>
      <c r="BT212" s="1">
        <f t="shared" ca="1" si="78"/>
        <v>1037.8950640978458</v>
      </c>
      <c r="BU212" s="1">
        <f t="shared" ca="1" si="83"/>
        <v>0.58086895742599154</v>
      </c>
      <c r="BV212" s="1">
        <f t="shared" ca="1" si="83"/>
        <v>-1.0352737200149196</v>
      </c>
      <c r="BW212" s="1">
        <f t="shared" ca="1" si="83"/>
        <v>5.5310299684419624</v>
      </c>
      <c r="BX212" s="1">
        <f t="shared" ca="1" si="83"/>
        <v>21.691816516276322</v>
      </c>
      <c r="BY212" s="1">
        <f t="shared" ca="1" si="83"/>
        <v>-285.07964272131505</v>
      </c>
      <c r="BZ212" s="1">
        <f t="shared" ca="1" si="79"/>
        <v>1042.8310117406727</v>
      </c>
      <c r="CA212" s="1">
        <f t="shared" ca="1" si="79"/>
        <v>-1913.4560579866911</v>
      </c>
      <c r="CB212" s="1">
        <f t="shared" ca="1" si="79"/>
        <v>1918.7107692580835</v>
      </c>
      <c r="CC212" s="1">
        <f t="shared" ca="1" si="79"/>
        <v>-1004.1625206228649</v>
      </c>
      <c r="CD212" s="1">
        <f t="shared" ca="1" si="79"/>
        <v>214.88907096494844</v>
      </c>
      <c r="CE212" s="4">
        <f t="shared" ca="1" si="88"/>
        <v>0.27047532517758555</v>
      </c>
      <c r="CF212" s="4">
        <f t="shared" ca="1" si="89"/>
        <v>-4.59855292592182E-2</v>
      </c>
      <c r="CG212" s="4">
        <f t="shared" ca="1" si="94"/>
        <v>1.9635004027639949E-3</v>
      </c>
      <c r="CH212" s="4">
        <f t="shared" ca="1" si="95"/>
        <v>0.1175517177484216</v>
      </c>
      <c r="CI212" s="8">
        <f t="shared" ca="1" si="90"/>
        <v>0.50107235496281533</v>
      </c>
      <c r="CJ212" s="8">
        <f t="shared" ca="1" si="91"/>
        <v>-1.5058368948829337E-2</v>
      </c>
      <c r="CK212" s="8">
        <f t="shared" ca="1" si="96"/>
        <v>1.3492636582102607E-3</v>
      </c>
      <c r="CL212" s="8">
        <f t="shared" ca="1" si="97"/>
        <v>3.426852859689912E-2</v>
      </c>
    </row>
    <row r="213" spans="1:90" x14ac:dyDescent="0.25">
      <c r="A213" s="7">
        <f>'Calculate Data'!J215</f>
        <v>0.38221153846153844</v>
      </c>
      <c r="B213" s="7">
        <f>'Calculate Data'!K215</f>
        <v>0.44620253164556961</v>
      </c>
      <c r="C213" s="7">
        <f>'Calculate Data'!O215</f>
        <v>0.56830601092896171</v>
      </c>
      <c r="D213" s="7">
        <f>'Calculate Data'!B215</f>
        <v>732</v>
      </c>
      <c r="E213" s="2">
        <v>0.89787234042553188</v>
      </c>
      <c r="F213" s="10">
        <v>0.68243243243243246</v>
      </c>
      <c r="G213" s="4">
        <v>0.20134228187919462</v>
      </c>
      <c r="H213" s="8">
        <v>0.49831649831649832</v>
      </c>
      <c r="I213" s="20">
        <v>297</v>
      </c>
      <c r="J213" s="1">
        <f t="shared" si="93"/>
        <v>1</v>
      </c>
      <c r="K213" s="1">
        <f t="shared" si="93"/>
        <v>0.89787234042553188</v>
      </c>
      <c r="L213" s="1">
        <f t="shared" si="93"/>
        <v>0.80617473970122222</v>
      </c>
      <c r="M213" s="1">
        <f t="shared" si="93"/>
        <v>0.72384200032748036</v>
      </c>
      <c r="N213" s="1">
        <f t="shared" si="93"/>
        <v>0.64991771093233341</v>
      </c>
      <c r="O213" s="1">
        <f t="shared" si="93"/>
        <v>0.58354313619881848</v>
      </c>
      <c r="P213" s="1">
        <f t="shared" si="93"/>
        <v>0.52394724143808813</v>
      </c>
      <c r="Q213" s="1">
        <f t="shared" si="93"/>
        <v>0.47043773592951738</v>
      </c>
      <c r="R213" s="1">
        <f t="shared" si="93"/>
        <v>0.4223930309835241</v>
      </c>
      <c r="S213" s="1">
        <f t="shared" si="93"/>
        <v>0.379255019308611</v>
      </c>
      <c r="T213" s="1">
        <f t="shared" si="93"/>
        <v>0.34052259180475281</v>
      </c>
      <c r="U213" s="1">
        <f t="shared" si="93"/>
        <v>0.30574581647150145</v>
      </c>
      <c r="V213" s="1">
        <f t="shared" si="93"/>
        <v>0.27452071181058219</v>
      </c>
      <c r="W213" s="1">
        <f t="shared" si="93"/>
        <v>0.24648455400865035</v>
      </c>
      <c r="X213" s="1">
        <f t="shared" si="93"/>
        <v>0.22131166338649033</v>
      </c>
      <c r="Y213" s="1">
        <f t="shared" si="93"/>
        <v>0.19870962116829555</v>
      </c>
      <c r="Z213" s="1">
        <f t="shared" si="86"/>
        <v>0.17841587262344835</v>
      </c>
      <c r="AA213" s="1">
        <f t="shared" si="86"/>
        <v>0.16019467712147914</v>
      </c>
      <c r="AB213" s="1">
        <f t="shared" si="86"/>
        <v>0.1438343696707749</v>
      </c>
      <c r="AC213" s="1">
        <f t="shared" si="80"/>
        <v>0.20134228187919462</v>
      </c>
      <c r="AD213" s="1">
        <f t="shared" si="80"/>
        <v>0.18077966585748964</v>
      </c>
      <c r="AE213" s="1">
        <f t="shared" si="80"/>
        <v>0.16231706168480983</v>
      </c>
      <c r="AF213" s="1">
        <f t="shared" si="80"/>
        <v>0.14574000006593563</v>
      </c>
      <c r="AG213" s="1">
        <f t="shared" si="80"/>
        <v>0.13085591495281879</v>
      </c>
      <c r="AH213" s="1">
        <f t="shared" si="76"/>
        <v>0.11749190661721176</v>
      </c>
      <c r="AI213" s="1">
        <f t="shared" si="76"/>
        <v>0.10549273317545398</v>
      </c>
      <c r="AJ213" s="1">
        <f t="shared" si="76"/>
        <v>9.4719007234131014E-2</v>
      </c>
      <c r="AK213" s="1">
        <f t="shared" si="76"/>
        <v>8.5045576708092097E-2</v>
      </c>
      <c r="AL213" s="1">
        <f t="shared" si="76"/>
        <v>7.6360071001733754E-2</v>
      </c>
      <c r="AM213" s="1">
        <f t="shared" si="81"/>
        <v>0.49831649831649832</v>
      </c>
      <c r="AN213" s="1">
        <f t="shared" si="81"/>
        <v>0.44742460061608996</v>
      </c>
      <c r="AO213" s="1">
        <f t="shared" si="81"/>
        <v>0.40173017331912758</v>
      </c>
      <c r="AP213" s="1">
        <f t="shared" si="81"/>
        <v>0.36070241093759964</v>
      </c>
      <c r="AQ213" s="1">
        <f t="shared" si="81"/>
        <v>0.32386471790567456</v>
      </c>
      <c r="AR213" s="1">
        <f t="shared" si="77"/>
        <v>0.29078917224722267</v>
      </c>
      <c r="AS213" s="1">
        <f t="shared" si="77"/>
        <v>0.26109155465601697</v>
      </c>
      <c r="AT213" s="1">
        <f t="shared" si="77"/>
        <v>0.23442688524433863</v>
      </c>
      <c r="AU213" s="1">
        <f t="shared" si="77"/>
        <v>0.21048541611300192</v>
      </c>
      <c r="AV213" s="1">
        <f t="shared" si="77"/>
        <v>0.188989033190823</v>
      </c>
      <c r="BK213" s="1">
        <f t="shared" ca="1" si="82"/>
        <v>0.46049338765442371</v>
      </c>
      <c r="BL213" s="1">
        <f t="shared" ca="1" si="82"/>
        <v>3.916891821862218</v>
      </c>
      <c r="BM213" s="1">
        <f t="shared" ca="1" si="82"/>
        <v>-81.94458790785562</v>
      </c>
      <c r="BN213" s="1">
        <f t="shared" ca="1" si="82"/>
        <v>712.17391346038414</v>
      </c>
      <c r="BO213" s="1">
        <f t="shared" ca="1" si="82"/>
        <v>-3209.8029090739824</v>
      </c>
      <c r="BP213" s="1">
        <f t="shared" ca="1" si="78"/>
        <v>8239.2115719973517</v>
      </c>
      <c r="BQ213" s="1">
        <f t="shared" ca="1" si="78"/>
        <v>-12522.924927347629</v>
      </c>
      <c r="BR213" s="1">
        <f t="shared" ca="1" si="78"/>
        <v>11153.264300118277</v>
      </c>
      <c r="BS213" s="1">
        <f t="shared" ca="1" si="78"/>
        <v>-5377.320820356751</v>
      </c>
      <c r="BT213" s="1">
        <f t="shared" ca="1" si="78"/>
        <v>1083.2330239857943</v>
      </c>
      <c r="BU213" s="1">
        <f t="shared" ca="1" si="83"/>
        <v>0.58086895742599154</v>
      </c>
      <c r="BV213" s="1">
        <f t="shared" ca="1" si="83"/>
        <v>-1.0402035948721335</v>
      </c>
      <c r="BW213" s="1">
        <f t="shared" ca="1" si="83"/>
        <v>5.5838318645125762</v>
      </c>
      <c r="BX213" s="1">
        <f t="shared" ca="1" si="83"/>
        <v>22.003177585418442</v>
      </c>
      <c r="BY213" s="1">
        <f t="shared" ca="1" si="83"/>
        <v>-290.54864077789239</v>
      </c>
      <c r="BZ213" s="1">
        <f t="shared" ca="1" si="79"/>
        <v>1067.8979198906079</v>
      </c>
      <c r="CA213" s="1">
        <f t="shared" ca="1" si="79"/>
        <v>-1968.7812135404192</v>
      </c>
      <c r="CB213" s="1">
        <f t="shared" ca="1" si="79"/>
        <v>1983.5887526874733</v>
      </c>
      <c r="CC213" s="1">
        <f t="shared" ca="1" si="79"/>
        <v>-1043.0600027519197</v>
      </c>
      <c r="CD213" s="1">
        <f t="shared" ca="1" si="79"/>
        <v>224.27598532342049</v>
      </c>
      <c r="CE213" s="4">
        <f t="shared" ca="1" si="88"/>
        <v>0.26695008510569096</v>
      </c>
      <c r="CF213" s="4">
        <f t="shared" ca="1" si="89"/>
        <v>-6.5607803226496342E-2</v>
      </c>
      <c r="CG213" s="4">
        <f t="shared" ca="1" si="94"/>
        <v>1.3590801035570958E-3</v>
      </c>
      <c r="CH213" s="4">
        <f t="shared" ca="1" si="95"/>
        <v>0.11741979203745025</v>
      </c>
      <c r="CI213" s="8">
        <f t="shared" ca="1" si="90"/>
        <v>0.50047564375526576</v>
      </c>
      <c r="CJ213" s="8">
        <f t="shared" ca="1" si="91"/>
        <v>-2.1591454387674403E-3</v>
      </c>
      <c r="CK213" s="8">
        <f t="shared" ca="1" si="96"/>
        <v>2.9740046816971949E-3</v>
      </c>
      <c r="CL213" s="8">
        <f t="shared" ca="1" si="97"/>
        <v>3.4703758901458812E-2</v>
      </c>
    </row>
    <row r="214" spans="1:90" x14ac:dyDescent="0.25">
      <c r="A214" s="7">
        <f>'Calculate Data'!J216</f>
        <v>0.43147208121827413</v>
      </c>
      <c r="B214" s="7">
        <f>'Calculate Data'!K216</f>
        <v>0.33526011560693642</v>
      </c>
      <c r="C214" s="7">
        <f>'Calculate Data'!O216</f>
        <v>0.53243243243243243</v>
      </c>
      <c r="D214" s="7">
        <f>'Calculate Data'!B216</f>
        <v>370</v>
      </c>
      <c r="E214" s="2">
        <v>0.90212765957446805</v>
      </c>
      <c r="F214" s="10">
        <v>0.68325791855203621</v>
      </c>
      <c r="G214" s="4">
        <v>0.24657534246575341</v>
      </c>
      <c r="H214" s="8">
        <v>0.50227272727272732</v>
      </c>
      <c r="I214" s="20">
        <v>440</v>
      </c>
      <c r="J214" s="1">
        <f t="shared" si="93"/>
        <v>1</v>
      </c>
      <c r="K214" s="1">
        <f t="shared" si="93"/>
        <v>0.90212765957446805</v>
      </c>
      <c r="L214" s="1">
        <f t="shared" si="93"/>
        <v>0.81383431416930729</v>
      </c>
      <c r="M214" s="1">
        <f t="shared" si="93"/>
        <v>0.7341824451229495</v>
      </c>
      <c r="N214" s="1">
        <f t="shared" si="93"/>
        <v>0.66232629091942674</v>
      </c>
      <c r="O214" s="1">
        <f t="shared" si="93"/>
        <v>0.59750286670178065</v>
      </c>
      <c r="P214" s="1">
        <f t="shared" si="93"/>
        <v>0.53902386272671277</v>
      </c>
      <c r="Q214" s="1">
        <f t="shared" si="93"/>
        <v>0.48626833573643868</v>
      </c>
      <c r="R214" s="1">
        <f t="shared" si="93"/>
        <v>0.43867611564308512</v>
      </c>
      <c r="S214" s="1">
        <f t="shared" si="93"/>
        <v>0.39574185751631508</v>
      </c>
      <c r="T214" s="1">
        <f t="shared" si="93"/>
        <v>0.35700967571684589</v>
      </c>
      <c r="U214" s="1">
        <f t="shared" si="93"/>
        <v>0.322068303199878</v>
      </c>
      <c r="V214" s="1">
        <f t="shared" si="93"/>
        <v>0.29054672458882608</v>
      </c>
      <c r="W214" s="1">
        <f t="shared" si="93"/>
        <v>0.26211023665034522</v>
      </c>
      <c r="X214" s="1">
        <f t="shared" si="93"/>
        <v>0.2364568943398859</v>
      </c>
      <c r="Y214" s="1">
        <f t="shared" si="93"/>
        <v>0.21331430468108853</v>
      </c>
      <c r="Z214" s="1">
        <f t="shared" si="86"/>
        <v>0.19243673443570539</v>
      </c>
      <c r="AA214" s="1">
        <f t="shared" si="86"/>
        <v>0.17360250085263634</v>
      </c>
      <c r="AB214" s="1">
        <f t="shared" si="86"/>
        <v>0.15661161779046343</v>
      </c>
      <c r="AC214" s="1">
        <f t="shared" si="80"/>
        <v>0.24657534246575341</v>
      </c>
      <c r="AD214" s="1">
        <f t="shared" si="80"/>
        <v>0.22244243660740307</v>
      </c>
      <c r="AE214" s="1">
        <f t="shared" si="80"/>
        <v>0.20067147472667851</v>
      </c>
      <c r="AF214" s="1">
        <f t="shared" si="80"/>
        <v>0.18103128783853548</v>
      </c>
      <c r="AG214" s="1">
        <f t="shared" si="80"/>
        <v>0.16331333200752987</v>
      </c>
      <c r="AH214" s="1">
        <f t="shared" si="76"/>
        <v>0.14732947398126098</v>
      </c>
      <c r="AI214" s="1">
        <f t="shared" si="76"/>
        <v>0.13290999354905245</v>
      </c>
      <c r="AJ214" s="1">
        <f t="shared" si="76"/>
        <v>0.11990178141446432</v>
      </c>
      <c r="AK214" s="1">
        <f t="shared" si="76"/>
        <v>0.10816671344624015</v>
      </c>
      <c r="AL214" s="1">
        <f t="shared" si="76"/>
        <v>9.7580184045118784E-2</v>
      </c>
      <c r="AM214" s="1">
        <f t="shared" si="81"/>
        <v>0.50227272727272732</v>
      </c>
      <c r="AN214" s="1">
        <f t="shared" si="81"/>
        <v>0.45311411992263056</v>
      </c>
      <c r="AO214" s="1">
        <f t="shared" si="81"/>
        <v>0.40876678052594756</v>
      </c>
      <c r="AP214" s="1">
        <f t="shared" si="81"/>
        <v>0.3687598190276633</v>
      </c>
      <c r="AQ214" s="1">
        <f t="shared" si="81"/>
        <v>0.33266843248453026</v>
      </c>
      <c r="AR214" s="1">
        <f t="shared" si="77"/>
        <v>0.30010939441157619</v>
      </c>
      <c r="AS214" s="1">
        <f t="shared" si="77"/>
        <v>0.27073698559682619</v>
      </c>
      <c r="AT214" s="1">
        <f t="shared" si="77"/>
        <v>0.24423932317671126</v>
      </c>
      <c r="AU214" s="1">
        <f t="shared" si="77"/>
        <v>0.22033504899345868</v>
      </c>
      <c r="AV214" s="1">
        <f t="shared" si="77"/>
        <v>0.19877034207069463</v>
      </c>
      <c r="BK214" s="1">
        <f t="shared" ca="1" si="82"/>
        <v>0.46049338765442371</v>
      </c>
      <c r="BL214" s="1">
        <f t="shared" ca="1" si="82"/>
        <v>3.9354552902122761</v>
      </c>
      <c r="BM214" s="1">
        <f t="shared" ca="1" si="82"/>
        <v>-82.723154442412863</v>
      </c>
      <c r="BN214" s="1">
        <f t="shared" ca="1" si="82"/>
        <v>722.34767380252867</v>
      </c>
      <c r="BO214" s="1">
        <f t="shared" ca="1" si="82"/>
        <v>-3271.0861999738609</v>
      </c>
      <c r="BP214" s="1">
        <f t="shared" ca="1" si="78"/>
        <v>8436.312978846534</v>
      </c>
      <c r="BQ214" s="1">
        <f t="shared" ca="1" si="78"/>
        <v>-12883.273034224354</v>
      </c>
      <c r="BR214" s="1">
        <f t="shared" ca="1" si="78"/>
        <v>11528.580415708222</v>
      </c>
      <c r="BS214" s="1">
        <f t="shared" ca="1" si="78"/>
        <v>-5584.6144159816859</v>
      </c>
      <c r="BT214" s="1">
        <f t="shared" ca="1" si="78"/>
        <v>1130.3229415833339</v>
      </c>
      <c r="BU214" s="1">
        <f t="shared" ca="1" si="83"/>
        <v>0.58086895742599154</v>
      </c>
      <c r="BV214" s="1">
        <f t="shared" ca="1" si="83"/>
        <v>-1.0451334697293473</v>
      </c>
      <c r="BW214" s="1">
        <f t="shared" ca="1" si="83"/>
        <v>5.6368846009445699</v>
      </c>
      <c r="BX214" s="1">
        <f t="shared" ca="1" si="83"/>
        <v>22.317503975768805</v>
      </c>
      <c r="BY214" s="1">
        <f t="shared" ca="1" si="83"/>
        <v>-296.09595236609601</v>
      </c>
      <c r="BZ214" s="1">
        <f t="shared" ca="1" si="79"/>
        <v>1093.4445611611302</v>
      </c>
      <c r="CA214" s="1">
        <f t="shared" ca="1" si="79"/>
        <v>-2025.4330410703008</v>
      </c>
      <c r="CB214" s="1">
        <f t="shared" ca="1" si="79"/>
        <v>2050.3380742810332</v>
      </c>
      <c r="CC214" s="1">
        <f t="shared" ca="1" si="79"/>
        <v>-1083.2695542453814</v>
      </c>
      <c r="CD214" s="1">
        <f t="shared" ca="1" si="79"/>
        <v>234.02563053745467</v>
      </c>
      <c r="CE214" s="4">
        <f t="shared" ca="1" si="88"/>
        <v>0.26315399617215007</v>
      </c>
      <c r="CF214" s="4">
        <f t="shared" ca="1" si="89"/>
        <v>-1.6578653706396662E-2</v>
      </c>
      <c r="CG214" s="4">
        <f t="shared" ca="1" si="94"/>
        <v>-1.0807631571849198E-2</v>
      </c>
      <c r="CH214" s="4">
        <f t="shared" ca="1" si="95"/>
        <v>0.11101501608783258</v>
      </c>
      <c r="CI214" s="8">
        <f t="shared" ca="1" si="90"/>
        <v>0.49984236224992173</v>
      </c>
      <c r="CJ214" s="8">
        <f t="shared" ca="1" si="91"/>
        <v>2.4303650228055806E-3</v>
      </c>
      <c r="CK214" s="8">
        <f t="shared" ca="1" si="96"/>
        <v>5.6639084765090906E-5</v>
      </c>
      <c r="CL214" s="8">
        <f t="shared" ca="1" si="97"/>
        <v>3.5766586918549212E-2</v>
      </c>
    </row>
    <row r="215" spans="1:90" x14ac:dyDescent="0.25">
      <c r="A215" s="7">
        <f>'Calculate Data'!J217</f>
        <v>0.7</v>
      </c>
      <c r="B215" s="7">
        <f>'Calculate Data'!K217</f>
        <v>0.19230769230769232</v>
      </c>
      <c r="C215" s="7">
        <f>'Calculate Data'!O217</f>
        <v>0.50632911392405067</v>
      </c>
      <c r="D215" s="7">
        <f>'Calculate Data'!B217</f>
        <v>158</v>
      </c>
      <c r="E215" s="2">
        <v>0.90638297872340423</v>
      </c>
      <c r="F215" s="10">
        <v>0.68627450980392157</v>
      </c>
      <c r="G215" s="4">
        <v>0.21897810218978103</v>
      </c>
      <c r="H215" s="8">
        <v>0.48204158790170132</v>
      </c>
      <c r="I215" s="20">
        <v>529</v>
      </c>
      <c r="J215" s="1">
        <f t="shared" si="93"/>
        <v>1</v>
      </c>
      <c r="K215" s="1">
        <f t="shared" si="93"/>
        <v>0.90638297872340423</v>
      </c>
      <c r="L215" s="1">
        <f t="shared" si="93"/>
        <v>0.821530104119511</v>
      </c>
      <c r="M215" s="1">
        <f t="shared" si="93"/>
        <v>0.74462090288279081</v>
      </c>
      <c r="N215" s="1">
        <f t="shared" si="93"/>
        <v>0.67491171197461453</v>
      </c>
      <c r="O215" s="1">
        <f t="shared" si="93"/>
        <v>0.61172848787486334</v>
      </c>
      <c r="P215" s="1">
        <f t="shared" si="93"/>
        <v>0.55446028900998245</v>
      </c>
      <c r="Q215" s="1">
        <f t="shared" si="93"/>
        <v>0.5025533683367075</v>
      </c>
      <c r="R215" s="1">
        <f t="shared" si="93"/>
        <v>0.45550581896050502</v>
      </c>
      <c r="S215" s="1">
        <f t="shared" si="93"/>
        <v>0.41286272101526622</v>
      </c>
      <c r="T215" s="1">
        <f t="shared" si="93"/>
        <v>0.37421174287766679</v>
      </c>
      <c r="U215" s="1">
        <f t="shared" si="93"/>
        <v>0.33917915418273631</v>
      </c>
      <c r="V215" s="1">
        <f t="shared" si="93"/>
        <v>0.30742621208903326</v>
      </c>
      <c r="W215" s="1">
        <f t="shared" si="93"/>
        <v>0.27864588585091099</v>
      </c>
      <c r="X215" s="1">
        <f t="shared" si="93"/>
        <v>0.25255988802657037</v>
      </c>
      <c r="Y215" s="1">
        <f t="shared" si="93"/>
        <v>0.22891598361557228</v>
      </c>
      <c r="Z215" s="1">
        <f t="shared" si="86"/>
        <v>0.20748555110688038</v>
      </c>
      <c r="AA215" s="1">
        <f t="shared" si="86"/>
        <v>0.18806137185432137</v>
      </c>
      <c r="AB215" s="1">
        <f t="shared" si="86"/>
        <v>0.17045562640412956</v>
      </c>
      <c r="AC215" s="1">
        <f t="shared" si="80"/>
        <v>0.21897810218978103</v>
      </c>
      <c r="AD215" s="1">
        <f t="shared" si="80"/>
        <v>0.19847802453797173</v>
      </c>
      <c r="AE215" s="1">
        <f t="shared" si="80"/>
        <v>0.17989710309186374</v>
      </c>
      <c r="AF215" s="1">
        <f t="shared" si="80"/>
        <v>0.16305567216411479</v>
      </c>
      <c r="AG215" s="1">
        <f t="shared" si="80"/>
        <v>0.14779088583385719</v>
      </c>
      <c r="AH215" s="1">
        <f t="shared" si="76"/>
        <v>0.13395514333026204</v>
      </c>
      <c r="AI215" s="1">
        <f t="shared" si="76"/>
        <v>0.12141466182700346</v>
      </c>
      <c r="AJ215" s="1">
        <f t="shared" si="76"/>
        <v>0.1100481828474542</v>
      </c>
      <c r="AK215" s="1">
        <f t="shared" si="76"/>
        <v>9.974579977237337E-2</v>
      </c>
      <c r="AL215" s="1">
        <f t="shared" si="76"/>
        <v>9.0407895112832024E-2</v>
      </c>
      <c r="AM215" s="1">
        <f t="shared" si="81"/>
        <v>0.48204158790170132</v>
      </c>
      <c r="AN215" s="1">
        <f t="shared" si="81"/>
        <v>0.43691429031090373</v>
      </c>
      <c r="AO215" s="1">
        <f t="shared" si="81"/>
        <v>0.39601167589881908</v>
      </c>
      <c r="AP215" s="1">
        <f t="shared" si="81"/>
        <v>0.358938242410419</v>
      </c>
      <c r="AQ215" s="1">
        <f t="shared" si="81"/>
        <v>0.32533551333369887</v>
      </c>
      <c r="AR215" s="1">
        <f t="shared" si="77"/>
        <v>0.29487857165990577</v>
      </c>
      <c r="AS215" s="1">
        <f t="shared" si="77"/>
        <v>0.26727291814280818</v>
      </c>
      <c r="AT215" s="1">
        <f t="shared" si="77"/>
        <v>0.24225162367837508</v>
      </c>
      <c r="AU215" s="1">
        <f t="shared" si="77"/>
        <v>0.21957274827018672</v>
      </c>
      <c r="AV215" s="1">
        <f t="shared" si="77"/>
        <v>0.19901700162361605</v>
      </c>
      <c r="BK215" s="1">
        <f t="shared" ca="1" si="82"/>
        <v>0.46049338765442371</v>
      </c>
      <c r="BL215" s="1">
        <f t="shared" ca="1" si="82"/>
        <v>3.9540187585623339</v>
      </c>
      <c r="BM215" s="1">
        <f t="shared" ca="1" si="82"/>
        <v>-83.505402142618124</v>
      </c>
      <c r="BN215" s="1">
        <f t="shared" ca="1" si="82"/>
        <v>732.61786717339396</v>
      </c>
      <c r="BO215" s="1">
        <f t="shared" ca="1" si="82"/>
        <v>-3333.2428706343849</v>
      </c>
      <c r="BP215" s="1">
        <f t="shared" ca="1" si="78"/>
        <v>8637.1685717194141</v>
      </c>
      <c r="BQ215" s="1">
        <f t="shared" ca="1" si="78"/>
        <v>-13252.220882792737</v>
      </c>
      <c r="BR215" s="1">
        <f t="shared" ca="1" si="78"/>
        <v>11914.670346117318</v>
      </c>
      <c r="BS215" s="1">
        <f t="shared" ca="1" si="78"/>
        <v>-5798.8668003983194</v>
      </c>
      <c r="BT215" s="1">
        <f t="shared" ca="1" si="78"/>
        <v>1179.2237703054595</v>
      </c>
      <c r="BU215" s="1">
        <f t="shared" ca="1" si="83"/>
        <v>0.58086895742599154</v>
      </c>
      <c r="BV215" s="1">
        <f t="shared" ca="1" si="83"/>
        <v>-1.0500633445865613</v>
      </c>
      <c r="BW215" s="1">
        <f t="shared" ca="1" si="83"/>
        <v>5.6901881777379453</v>
      </c>
      <c r="BX215" s="1">
        <f t="shared" ca="1" si="83"/>
        <v>22.634809740982437</v>
      </c>
      <c r="BY215" s="1">
        <f t="shared" ca="1" si="83"/>
        <v>-301.72232155052188</v>
      </c>
      <c r="BZ215" s="1">
        <f t="shared" ca="1" si="79"/>
        <v>1119.4777887282366</v>
      </c>
      <c r="CA215" s="1">
        <f t="shared" ca="1" si="79"/>
        <v>-2083.4368698284948</v>
      </c>
      <c r="CB215" s="1">
        <f t="shared" ca="1" si="79"/>
        <v>2119.0035001938086</v>
      </c>
      <c r="CC215" s="1">
        <f t="shared" ca="1" si="79"/>
        <v>-1124.8289292845657</v>
      </c>
      <c r="CD215" s="1">
        <f t="shared" ca="1" si="79"/>
        <v>244.15021250822221</v>
      </c>
      <c r="CE215" s="4">
        <f t="shared" ca="1" si="88"/>
        <v>0.25911149374292108</v>
      </c>
      <c r="CF215" s="4">
        <f t="shared" ca="1" si="89"/>
        <v>-4.0133391553140052E-2</v>
      </c>
      <c r="CG215" s="4">
        <f t="shared" ca="1" si="94"/>
        <v>-1.7692206995358336E-2</v>
      </c>
      <c r="CH215" s="4">
        <f t="shared" ca="1" si="95"/>
        <v>9.8706633286028037E-2</v>
      </c>
      <c r="CI215" s="8">
        <f t="shared" ca="1" si="90"/>
        <v>0.49918429824489863</v>
      </c>
      <c r="CJ215" s="8">
        <f t="shared" ca="1" si="91"/>
        <v>-1.7142710343197309E-2</v>
      </c>
      <c r="CK215" s="8">
        <f t="shared" ca="1" si="96"/>
        <v>-1.7357464703231231E-3</v>
      </c>
      <c r="CL215" s="8">
        <f t="shared" ca="1" si="97"/>
        <v>3.5438148731829058E-2</v>
      </c>
    </row>
    <row r="216" spans="1:90" x14ac:dyDescent="0.25">
      <c r="A216" s="7">
        <f>'Calculate Data'!J218</f>
        <v>0.41198501872659177</v>
      </c>
      <c r="B216" s="7">
        <f>'Calculate Data'!K218</f>
        <v>0.37333333333333335</v>
      </c>
      <c r="C216" s="7">
        <f>'Calculate Data'!O218</f>
        <v>0.54268292682926833</v>
      </c>
      <c r="D216" s="7">
        <f>'Calculate Data'!B218</f>
        <v>492</v>
      </c>
      <c r="E216" s="2">
        <v>0.91063829787234041</v>
      </c>
      <c r="F216" s="10">
        <v>0.69620253164556967</v>
      </c>
      <c r="G216" s="4">
        <v>0.38028169014084506</v>
      </c>
      <c r="H216" s="8">
        <v>0.52666666666666662</v>
      </c>
      <c r="I216" s="20">
        <v>150</v>
      </c>
      <c r="J216" s="1">
        <f t="shared" si="93"/>
        <v>1</v>
      </c>
      <c r="K216" s="1">
        <f t="shared" si="93"/>
        <v>0.91063829787234041</v>
      </c>
      <c r="L216" s="1">
        <f t="shared" si="93"/>
        <v>0.82926210955183333</v>
      </c>
      <c r="M216" s="1">
        <f t="shared" si="93"/>
        <v>0.75515783593230779</v>
      </c>
      <c r="N216" s="1">
        <f t="shared" si="93"/>
        <v>0.68767564633835687</v>
      </c>
      <c r="O216" s="1">
        <f t="shared" si="93"/>
        <v>0.62622378006982282</v>
      </c>
      <c r="P216" s="1">
        <f t="shared" si="93"/>
        <v>0.57026335716996623</v>
      </c>
      <c r="Q216" s="1">
        <f t="shared" si="93"/>
        <v>0.51930365291222458</v>
      </c>
      <c r="R216" s="1">
        <f t="shared" si="93"/>
        <v>0.47289779456687686</v>
      </c>
      <c r="S216" s="1">
        <f t="shared" si="93"/>
        <v>0.43063884271196445</v>
      </c>
      <c r="T216" s="1">
        <f t="shared" si="93"/>
        <v>0.39215622272493783</v>
      </c>
      <c r="U216" s="1">
        <f t="shared" si="93"/>
        <v>0.35711247516228378</v>
      </c>
      <c r="V216" s="1">
        <f t="shared" si="93"/>
        <v>0.32520029653076055</v>
      </c>
      <c r="W216" s="1">
        <f t="shared" si="93"/>
        <v>0.29613984450035213</v>
      </c>
      <c r="X216" s="1">
        <f t="shared" si="93"/>
        <v>0.26967628392798021</v>
      </c>
      <c r="Y216" s="1">
        <f t="shared" si="93"/>
        <v>0.2455775521727139</v>
      </c>
      <c r="Z216" s="1">
        <f t="shared" si="86"/>
        <v>0.22363232410621606</v>
      </c>
      <c r="AA216" s="1">
        <f t="shared" si="86"/>
        <v>0.20364815897332014</v>
      </c>
      <c r="AB216" s="1">
        <f t="shared" si="86"/>
        <v>0.18544981285230003</v>
      </c>
      <c r="AC216" s="1">
        <f t="shared" si="80"/>
        <v>0.38028169014084506</v>
      </c>
      <c r="AD216" s="1">
        <f t="shared" si="80"/>
        <v>0.3462990710218759</v>
      </c>
      <c r="AE216" s="1">
        <f t="shared" si="80"/>
        <v>0.31535319659013378</v>
      </c>
      <c r="AF216" s="1">
        <f t="shared" si="80"/>
        <v>0.28717269817144098</v>
      </c>
      <c r="AG216" s="1">
        <f t="shared" si="80"/>
        <v>0.26151045705824838</v>
      </c>
      <c r="AH216" s="1">
        <f t="shared" si="76"/>
        <v>0.23814143749134106</v>
      </c>
      <c r="AI216" s="1">
        <f t="shared" si="76"/>
        <v>0.21686071328998716</v>
      </c>
      <c r="AJ216" s="1">
        <f t="shared" si="76"/>
        <v>0.19748167082577553</v>
      </c>
      <c r="AK216" s="1">
        <f t="shared" si="76"/>
        <v>0.17983437258177007</v>
      </c>
      <c r="AL216" s="1">
        <f t="shared" si="76"/>
        <v>0.16376406694680337</v>
      </c>
      <c r="AM216" s="1">
        <f t="shared" si="81"/>
        <v>0.52666666666666662</v>
      </c>
      <c r="AN216" s="1">
        <f t="shared" si="81"/>
        <v>0.47960283687943256</v>
      </c>
      <c r="AO216" s="1">
        <f t="shared" si="81"/>
        <v>0.43674471103063217</v>
      </c>
      <c r="AP216" s="1">
        <f t="shared" si="81"/>
        <v>0.39771646025768204</v>
      </c>
      <c r="AQ216" s="1">
        <f t="shared" si="81"/>
        <v>0.36217584040486794</v>
      </c>
      <c r="AR216" s="1">
        <f t="shared" si="77"/>
        <v>0.32981119083677329</v>
      </c>
      <c r="AS216" s="1">
        <f t="shared" si="77"/>
        <v>0.30033870144284885</v>
      </c>
      <c r="AT216" s="1">
        <f t="shared" si="77"/>
        <v>0.27349992386710492</v>
      </c>
      <c r="AU216" s="1">
        <f t="shared" si="77"/>
        <v>0.24905950513855513</v>
      </c>
      <c r="AV216" s="1">
        <f t="shared" si="77"/>
        <v>0.22680312382830126</v>
      </c>
      <c r="BK216" s="1">
        <f t="shared" ca="1" si="82"/>
        <v>0.46049338765442371</v>
      </c>
      <c r="BL216" s="1">
        <f t="shared" ca="1" si="82"/>
        <v>3.972582226912392</v>
      </c>
      <c r="BM216" s="1">
        <f t="shared" ca="1" si="82"/>
        <v>-84.291331008471417</v>
      </c>
      <c r="BN216" s="1">
        <f t="shared" ca="1" si="82"/>
        <v>742.98494844575657</v>
      </c>
      <c r="BO216" s="1">
        <f t="shared" ca="1" si="82"/>
        <v>-3396.2811798892549</v>
      </c>
      <c r="BP216" s="1">
        <f t="shared" ca="1" si="78"/>
        <v>8841.8317264780399</v>
      </c>
      <c r="BQ216" s="1">
        <f t="shared" ca="1" si="78"/>
        <v>-13629.931882178958</v>
      </c>
      <c r="BR216" s="1">
        <f t="shared" ca="1" si="78"/>
        <v>12311.790595418337</v>
      </c>
      <c r="BS216" s="1">
        <f t="shared" ca="1" si="78"/>
        <v>-6020.277253874594</v>
      </c>
      <c r="BT216" s="1">
        <f t="shared" ca="1" si="78"/>
        <v>1229.996155850567</v>
      </c>
      <c r="BU216" s="1">
        <f t="shared" ca="1" si="83"/>
        <v>0.58086895742599154</v>
      </c>
      <c r="BV216" s="1">
        <f t="shared" ca="1" si="83"/>
        <v>-1.0549932194437752</v>
      </c>
      <c r="BW216" s="1">
        <f t="shared" ca="1" si="83"/>
        <v>5.7437425948927006</v>
      </c>
      <c r="BX216" s="1">
        <f t="shared" ca="1" si="83"/>
        <v>22.95510893471435</v>
      </c>
      <c r="BY216" s="1">
        <f t="shared" ca="1" si="83"/>
        <v>-307.42849591380167</v>
      </c>
      <c r="BZ216" s="1">
        <f t="shared" ca="1" si="79"/>
        <v>1146.0045207262115</v>
      </c>
      <c r="CA216" s="1">
        <f t="shared" ca="1" si="79"/>
        <v>-2142.8183900446884</v>
      </c>
      <c r="CB216" s="1">
        <f t="shared" ca="1" si="79"/>
        <v>2189.6306492312065</v>
      </c>
      <c r="CC216" s="1">
        <f t="shared" ca="1" si="79"/>
        <v>-1167.7767830443761</v>
      </c>
      <c r="CD216" s="1">
        <f t="shared" ca="1" si="79"/>
        <v>254.66228751259251</v>
      </c>
      <c r="CE216" s="4">
        <f t="shared" ca="1" si="88"/>
        <v>0.25485485598846935</v>
      </c>
      <c r="CF216" s="4">
        <f t="shared" ca="1" si="89"/>
        <v>0.12542683415237571</v>
      </c>
      <c r="CG216" s="4">
        <f t="shared" ca="1" si="94"/>
        <v>-1.6067342534331328E-2</v>
      </c>
      <c r="CH216" s="4">
        <f t="shared" ca="1" si="95"/>
        <v>9.8141771763579244E-2</v>
      </c>
      <c r="CI216" s="8">
        <f t="shared" ca="1" si="90"/>
        <v>0.49851573473353028</v>
      </c>
      <c r="CJ216" s="8">
        <f t="shared" ca="1" si="91"/>
        <v>2.8150931933136336E-2</v>
      </c>
      <c r="CK216" s="8">
        <f t="shared" ca="1" si="96"/>
        <v>-4.0416486789738914E-4</v>
      </c>
      <c r="CL216" s="8">
        <f t="shared" ca="1" si="97"/>
        <v>3.5763525633783148E-2</v>
      </c>
    </row>
    <row r="217" spans="1:90" x14ac:dyDescent="0.25">
      <c r="A217" s="7">
        <f>'Calculate Data'!J219</f>
        <v>0.52631578947368418</v>
      </c>
      <c r="B217" s="7">
        <f>'Calculate Data'!K219</f>
        <v>0.30985915492957744</v>
      </c>
      <c r="C217" s="7">
        <f>'Calculate Data'!O219</f>
        <v>0.34862385321100919</v>
      </c>
      <c r="D217" s="7">
        <f>'Calculate Data'!B219</f>
        <v>109</v>
      </c>
      <c r="E217" s="2">
        <v>0.91489361702127658</v>
      </c>
      <c r="F217" s="10">
        <v>0.69736842105263153</v>
      </c>
      <c r="G217" s="4">
        <v>0.12676056338028169</v>
      </c>
      <c r="H217" s="8">
        <v>0.51700680272108845</v>
      </c>
      <c r="I217" s="20">
        <v>147</v>
      </c>
      <c r="J217" s="1">
        <f t="shared" si="93"/>
        <v>1</v>
      </c>
      <c r="K217" s="1">
        <f t="shared" si="93"/>
        <v>0.91489361702127658</v>
      </c>
      <c r="L217" s="1">
        <f t="shared" si="93"/>
        <v>0.83703033046627429</v>
      </c>
      <c r="M217" s="1">
        <f t="shared" si="93"/>
        <v>0.76579370659680412</v>
      </c>
      <c r="N217" s="1">
        <f t="shared" si="93"/>
        <v>0.70061977412048038</v>
      </c>
      <c r="O217" s="1">
        <f t="shared" si="93"/>
        <v>0.64099255930171606</v>
      </c>
      <c r="P217" s="1">
        <f t="shared" si="93"/>
        <v>0.5864400010632721</v>
      </c>
      <c r="Q217" s="1">
        <f t="shared" si="93"/>
        <v>0.53653021373873833</v>
      </c>
      <c r="R217" s="1">
        <f t="shared" si="93"/>
        <v>0.49086806788863296</v>
      </c>
      <c r="S217" s="1">
        <f t="shared" si="93"/>
        <v>0.44909206211087699</v>
      </c>
      <c r="T217" s="1">
        <f t="shared" si="93"/>
        <v>0.41087146108016404</v>
      </c>
      <c r="U217" s="1">
        <f t="shared" si="93"/>
        <v>0.37590367715844791</v>
      </c>
      <c r="V217" s="1">
        <f t="shared" si="93"/>
        <v>0.34391187484709068</v>
      </c>
      <c r="W217" s="1">
        <f t="shared" si="93"/>
        <v>0.31464277911542338</v>
      </c>
      <c r="X217" s="1">
        <f t="shared" si="93"/>
        <v>0.28786467025453621</v>
      </c>
      <c r="Y217" s="1">
        <f t="shared" si="93"/>
        <v>0.26336554938180978</v>
      </c>
      <c r="Z217" s="1">
        <f t="shared" si="86"/>
        <v>0.24095146007271959</v>
      </c>
      <c r="AA217" s="1">
        <f t="shared" si="86"/>
        <v>0.22044495283248813</v>
      </c>
      <c r="AB217" s="1">
        <f t="shared" si="86"/>
        <v>0.20168368025099978</v>
      </c>
      <c r="AC217" s="1">
        <f t="shared" si="80"/>
        <v>0.12676056338028169</v>
      </c>
      <c r="AD217" s="1">
        <f t="shared" si="80"/>
        <v>0.11597243032664069</v>
      </c>
      <c r="AE217" s="1">
        <f t="shared" si="80"/>
        <v>0.10610243625628829</v>
      </c>
      <c r="AF217" s="1">
        <f t="shared" si="80"/>
        <v>9.7072441681285024E-2</v>
      </c>
      <c r="AG217" s="1">
        <f t="shared" si="80"/>
        <v>8.8810957282877787E-2</v>
      </c>
      <c r="AH217" s="1">
        <f t="shared" si="76"/>
        <v>8.1252577939654153E-2</v>
      </c>
      <c r="AI217" s="1">
        <f t="shared" si="76"/>
        <v>7.4337464923513369E-2</v>
      </c>
      <c r="AJ217" s="1">
        <f t="shared" si="76"/>
        <v>6.8010872164065414E-2</v>
      </c>
      <c r="AK217" s="1">
        <f t="shared" si="76"/>
        <v>6.2222712830953472E-2</v>
      </c>
      <c r="AL217" s="1">
        <f t="shared" si="76"/>
        <v>5.6927162802787222E-2</v>
      </c>
      <c r="AM217" s="1">
        <f t="shared" si="81"/>
        <v>0.51700680272108845</v>
      </c>
      <c r="AN217" s="1">
        <f t="shared" si="81"/>
        <v>0.47300622376610219</v>
      </c>
      <c r="AO217" s="1">
        <f t="shared" si="81"/>
        <v>0.43275037493494456</v>
      </c>
      <c r="AP217" s="1">
        <f t="shared" si="81"/>
        <v>0.395920555791545</v>
      </c>
      <c r="AQ217" s="1">
        <f t="shared" si="81"/>
        <v>0.36222518934120074</v>
      </c>
      <c r="AR217" s="1">
        <f t="shared" si="77"/>
        <v>0.33139751365258791</v>
      </c>
      <c r="AS217" s="1">
        <f t="shared" si="77"/>
        <v>0.30319346993747404</v>
      </c>
      <c r="AT217" s="1">
        <f t="shared" si="77"/>
        <v>0.27738977036832729</v>
      </c>
      <c r="AU217" s="1">
        <f t="shared" si="77"/>
        <v>0.25378213033698033</v>
      </c>
      <c r="AV217" s="1">
        <f t="shared" si="77"/>
        <v>0.23218365115936498</v>
      </c>
      <c r="BK217" s="1">
        <f t="shared" ca="1" si="82"/>
        <v>0.46049338765442371</v>
      </c>
      <c r="BL217" s="1">
        <f t="shared" ca="1" si="82"/>
        <v>3.9911456952624498</v>
      </c>
      <c r="BM217" s="1">
        <f t="shared" ca="1" si="82"/>
        <v>-85.080941039972728</v>
      </c>
      <c r="BN217" s="1">
        <f t="shared" ca="1" si="82"/>
        <v>753.44937249239376</v>
      </c>
      <c r="BO217" s="1">
        <f t="shared" ca="1" si="82"/>
        <v>-3460.2094254372691</v>
      </c>
      <c r="BP217" s="1">
        <f t="shared" ca="1" si="78"/>
        <v>9050.3563225247508</v>
      </c>
      <c r="BQ217" s="1">
        <f t="shared" ca="1" si="78"/>
        <v>-14016.571759309114</v>
      </c>
      <c r="BR217" s="1">
        <f t="shared" ca="1" si="78"/>
        <v>12720.202530104116</v>
      </c>
      <c r="BS217" s="1">
        <f t="shared" ca="1" si="78"/>
        <v>-6249.0497898598051</v>
      </c>
      <c r="BT217" s="1">
        <f t="shared" ca="1" si="78"/>
        <v>1282.7024764899033</v>
      </c>
      <c r="BU217" s="1">
        <f t="shared" ca="1" si="83"/>
        <v>0.58086895742599154</v>
      </c>
      <c r="BV217" s="1">
        <f t="shared" ca="1" si="83"/>
        <v>-1.0599230943009892</v>
      </c>
      <c r="BW217" s="1">
        <f t="shared" ca="1" si="83"/>
        <v>5.7975478524088366</v>
      </c>
      <c r="BX217" s="1">
        <f t="shared" ca="1" si="83"/>
        <v>23.278415610619561</v>
      </c>
      <c r="BY217" s="1">
        <f t="shared" ca="1" si="83"/>
        <v>-313.21522655660289</v>
      </c>
      <c r="BZ217" s="1">
        <f t="shared" ca="1" si="79"/>
        <v>1173.0317405540338</v>
      </c>
      <c r="CA217" s="1">
        <f t="shared" ca="1" si="79"/>
        <v>-2203.6036563395533</v>
      </c>
      <c r="CB217" s="1">
        <f t="shared" ca="1" si="79"/>
        <v>2262.2660049716287</v>
      </c>
      <c r="CC217" s="1">
        <f t="shared" ca="1" si="79"/>
        <v>-1212.1526888134626</v>
      </c>
      <c r="CD217" s="1">
        <f t="shared" ca="1" si="79"/>
        <v>265.57477054478846</v>
      </c>
      <c r="CE217" s="4">
        <f t="shared" ca="1" si="88"/>
        <v>0.25042504791963438</v>
      </c>
      <c r="CF217" s="4">
        <f t="shared" ca="1" si="89"/>
        <v>-0.12366448453935269</v>
      </c>
      <c r="CG217" s="4">
        <f t="shared" ca="1" si="94"/>
        <v>-1.1480499501769527E-2</v>
      </c>
      <c r="CH217" s="4">
        <f t="shared" ca="1" si="95"/>
        <v>0.10414540268678261</v>
      </c>
      <c r="CI217" s="8">
        <f t="shared" ca="1" si="90"/>
        <v>0.49785368698559296</v>
      </c>
      <c r="CJ217" s="8">
        <f t="shared" ca="1" si="91"/>
        <v>1.9153115735495496E-2</v>
      </c>
      <c r="CK217" s="8">
        <f t="shared" ca="1" si="96"/>
        <v>5.9287494381443108E-4</v>
      </c>
      <c r="CL217" s="8">
        <f t="shared" ca="1" si="97"/>
        <v>3.6096807569939646E-2</v>
      </c>
    </row>
    <row r="218" spans="1:90" x14ac:dyDescent="0.25">
      <c r="A218" s="7">
        <f>'Calculate Data'!J220</f>
        <v>0.47368421052631576</v>
      </c>
      <c r="B218" s="7">
        <f>'Calculate Data'!K220</f>
        <v>0.26190476190476192</v>
      </c>
      <c r="C218" s="7">
        <f>'Calculate Data'!O220</f>
        <v>0.5757575757575758</v>
      </c>
      <c r="D218" s="7">
        <f>'Calculate Data'!B220</f>
        <v>99</v>
      </c>
      <c r="E218" s="2">
        <v>0.91914893617021276</v>
      </c>
      <c r="F218" s="10">
        <v>0.69784172661870503</v>
      </c>
      <c r="G218" s="4">
        <v>7.1428571428571425E-2</v>
      </c>
      <c r="H218" s="8">
        <v>0.41492537313432837</v>
      </c>
      <c r="I218" s="20">
        <v>335</v>
      </c>
      <c r="J218" s="1">
        <f t="shared" si="93"/>
        <v>1</v>
      </c>
      <c r="K218" s="1">
        <f t="shared" si="93"/>
        <v>0.91914893617021276</v>
      </c>
      <c r="L218" s="1">
        <f t="shared" si="93"/>
        <v>0.84483476686283387</v>
      </c>
      <c r="M218" s="1">
        <f t="shared" si="93"/>
        <v>0.77652897720158343</v>
      </c>
      <c r="N218" s="1">
        <f t="shared" si="93"/>
        <v>0.7137457833001789</v>
      </c>
      <c r="O218" s="1">
        <f t="shared" si="93"/>
        <v>0.6560386774163347</v>
      </c>
      <c r="P218" s="1">
        <f t="shared" si="93"/>
        <v>0.60299725243373736</v>
      </c>
      <c r="Q218" s="1">
        <f t="shared" si="93"/>
        <v>0.55424428308803098</v>
      </c>
      <c r="R218" s="1">
        <f t="shared" si="93"/>
        <v>0.5094330431787859</v>
      </c>
      <c r="S218" s="1">
        <f t="shared" si="93"/>
        <v>0.46824483968773511</v>
      </c>
      <c r="T218" s="1">
        <f t="shared" si="93"/>
        <v>0.43038674626617357</v>
      </c>
      <c r="U218" s="1">
        <f t="shared" si="93"/>
        <v>0.39558951997231273</v>
      </c>
      <c r="V218" s="1">
        <f t="shared" si="93"/>
        <v>0.36360568644263641</v>
      </c>
      <c r="W218" s="1">
        <f t="shared" si="93"/>
        <v>0.33420777987918926</v>
      </c>
      <c r="X218" s="1">
        <f t="shared" si="93"/>
        <v>0.30718672533576541</v>
      </c>
      <c r="Y218" s="1">
        <f t="shared" si="93"/>
        <v>0.28235035179798013</v>
      </c>
      <c r="Z218" s="1">
        <f t="shared" si="86"/>
        <v>0.25952202548239872</v>
      </c>
      <c r="AA218" s="1">
        <f t="shared" si="86"/>
        <v>0.23853939363488563</v>
      </c>
      <c r="AB218" s="1">
        <f t="shared" si="86"/>
        <v>0.21925322989419277</v>
      </c>
      <c r="AC218" s="1">
        <f t="shared" si="80"/>
        <v>7.1428571428571425E-2</v>
      </c>
      <c r="AD218" s="1">
        <f t="shared" si="80"/>
        <v>6.5653495440729473E-2</v>
      </c>
      <c r="AE218" s="1">
        <f t="shared" si="80"/>
        <v>6.0345340490202418E-2</v>
      </c>
      <c r="AF218" s="1">
        <f t="shared" si="80"/>
        <v>5.546635551439881E-2</v>
      </c>
      <c r="AG218" s="1">
        <f t="shared" si="80"/>
        <v>5.0981841664298491E-2</v>
      </c>
      <c r="AH218" s="1">
        <f t="shared" si="76"/>
        <v>4.6859905529738191E-2</v>
      </c>
      <c r="AI218" s="1">
        <f t="shared" si="76"/>
        <v>4.3071232316695525E-2</v>
      </c>
      <c r="AJ218" s="1">
        <f t="shared" si="76"/>
        <v>3.958887736343078E-2</v>
      </c>
      <c r="AK218" s="1">
        <f t="shared" si="76"/>
        <v>3.6388074512770423E-2</v>
      </c>
      <c r="AL218" s="1">
        <f t="shared" si="76"/>
        <v>3.3446059977695362E-2</v>
      </c>
      <c r="AM218" s="1">
        <f t="shared" si="81"/>
        <v>0.41492537313432837</v>
      </c>
      <c r="AN218" s="1">
        <f t="shared" si="81"/>
        <v>0.3813782153064465</v>
      </c>
      <c r="AO218" s="1">
        <f t="shared" si="81"/>
        <v>0.35054338087741466</v>
      </c>
      <c r="AP218" s="1">
        <f t="shared" si="81"/>
        <v>0.32220157561498536</v>
      </c>
      <c r="AQ218" s="1">
        <f t="shared" si="81"/>
        <v>0.29615123545888022</v>
      </c>
      <c r="AR218" s="1">
        <f t="shared" si="77"/>
        <v>0.27220709301752394</v>
      </c>
      <c r="AS218" s="1">
        <f t="shared" si="77"/>
        <v>0.25019885996504326</v>
      </c>
      <c r="AT218" s="1">
        <f t="shared" si="77"/>
        <v>0.22997001596786956</v>
      </c>
      <c r="AU218" s="1">
        <f t="shared" si="77"/>
        <v>0.21137669552791416</v>
      </c>
      <c r="AV218" s="1">
        <f t="shared" si="77"/>
        <v>0.19428666482565726</v>
      </c>
      <c r="BK218" s="1">
        <f t="shared" ca="1" si="82"/>
        <v>0.46049338765442371</v>
      </c>
      <c r="BL218" s="1">
        <f t="shared" ca="1" si="82"/>
        <v>4.0097091636125075</v>
      </c>
      <c r="BM218" s="1">
        <f t="shared" ca="1" si="82"/>
        <v>-85.874232237122087</v>
      </c>
      <c r="BN218" s="1">
        <f t="shared" ca="1" si="82"/>
        <v>764.01159418608245</v>
      </c>
      <c r="BO218" s="1">
        <f t="shared" ca="1" si="82"/>
        <v>-3525.035943842327</v>
      </c>
      <c r="BP218" s="1">
        <f t="shared" ca="1" si="78"/>
        <v>9262.7967451662189</v>
      </c>
      <c r="BQ218" s="1">
        <f t="shared" ca="1" si="78"/>
        <v>-14412.308580723529</v>
      </c>
      <c r="BR218" s="1">
        <f t="shared" ca="1" si="78"/>
        <v>13140.172447893376</v>
      </c>
      <c r="BS218" s="1">
        <f t="shared" ca="1" si="78"/>
        <v>-6485.3932444965885</v>
      </c>
      <c r="BT218" s="1">
        <f t="shared" ca="1" si="78"/>
        <v>1337.4068841207618</v>
      </c>
      <c r="BU218" s="1">
        <f t="shared" ca="1" si="83"/>
        <v>0.58086895742599154</v>
      </c>
      <c r="BV218" s="1">
        <f t="shared" ca="1" si="83"/>
        <v>-1.0648529691582029</v>
      </c>
      <c r="BW218" s="1">
        <f t="shared" ca="1" si="83"/>
        <v>5.8516039502863544</v>
      </c>
      <c r="BX218" s="1">
        <f t="shared" ca="1" si="83"/>
        <v>23.604743822353083</v>
      </c>
      <c r="BY218" s="1">
        <f t="shared" ca="1" si="83"/>
        <v>-319.083268097629</v>
      </c>
      <c r="BZ218" s="1">
        <f t="shared" ca="1" si="79"/>
        <v>1200.566497181786</v>
      </c>
      <c r="CA218" s="1">
        <f t="shared" ca="1" si="79"/>
        <v>-2265.8190911542629</v>
      </c>
      <c r="CB218" s="1">
        <f t="shared" ca="1" si="79"/>
        <v>2336.9569280034648</v>
      </c>
      <c r="CC218" s="1">
        <f t="shared" ca="1" si="79"/>
        <v>-1257.99715535721</v>
      </c>
      <c r="CD218" s="1">
        <f t="shared" ca="1" si="79"/>
        <v>276.90094381616922</v>
      </c>
      <c r="CE218" s="4">
        <f t="shared" ca="1" si="88"/>
        <v>0.24587261813849182</v>
      </c>
      <c r="CF218" s="4">
        <f t="shared" ca="1" si="89"/>
        <v>-0.17444404670992039</v>
      </c>
      <c r="CG218" s="4">
        <f t="shared" ca="1" si="94"/>
        <v>-1.041999893693453E-2</v>
      </c>
      <c r="CH218" s="4">
        <f t="shared" ca="1" si="95"/>
        <v>0.10373108556035091</v>
      </c>
      <c r="CI218" s="8">
        <f t="shared" ca="1" si="90"/>
        <v>0.49721815322521934</v>
      </c>
      <c r="CJ218" s="8">
        <f t="shared" ca="1" si="91"/>
        <v>-8.2292780090890971E-2</v>
      </c>
      <c r="CK218" s="8">
        <f t="shared" ca="1" si="96"/>
        <v>-1.3553727991216934E-3</v>
      </c>
      <c r="CL218" s="8">
        <f t="shared" ca="1" si="97"/>
        <v>3.6537159570770764E-2</v>
      </c>
    </row>
    <row r="219" spans="1:90" x14ac:dyDescent="0.25">
      <c r="A219" s="7">
        <f>'Calculate Data'!J221</f>
        <v>0.52777777777777779</v>
      </c>
      <c r="B219" s="7">
        <f>'Calculate Data'!K221</f>
        <v>0.37037037037037035</v>
      </c>
      <c r="C219" s="7">
        <f>'Calculate Data'!O221</f>
        <v>0.4</v>
      </c>
      <c r="D219" s="7">
        <f>'Calculate Data'!B221</f>
        <v>90</v>
      </c>
      <c r="E219" s="2">
        <v>0.92340425531914894</v>
      </c>
      <c r="F219" s="10">
        <v>0.7</v>
      </c>
      <c r="G219" s="4">
        <v>0.19230769230769232</v>
      </c>
      <c r="H219" s="8">
        <v>0.50632911392405067</v>
      </c>
      <c r="I219" s="20">
        <v>158</v>
      </c>
      <c r="J219" s="1">
        <f t="shared" si="93"/>
        <v>1</v>
      </c>
      <c r="K219" s="1">
        <f t="shared" si="93"/>
        <v>0.92340425531914894</v>
      </c>
      <c r="L219" s="1">
        <f t="shared" si="93"/>
        <v>0.85267541874151198</v>
      </c>
      <c r="M219" s="1">
        <f t="shared" si="93"/>
        <v>0.7873641100719494</v>
      </c>
      <c r="N219" s="1">
        <f t="shared" si="93"/>
        <v>0.72705536972601281</v>
      </c>
      <c r="O219" s="1">
        <f t="shared" si="93"/>
        <v>0.67136602225763742</v>
      </c>
      <c r="P219" s="1">
        <f t="shared" si="93"/>
        <v>0.61994224182939284</v>
      </c>
      <c r="Q219" s="1">
        <f t="shared" si="93"/>
        <v>0.57245730415735419</v>
      </c>
      <c r="R219" s="1">
        <f t="shared" si="93"/>
        <v>0.52860951064742923</v>
      </c>
      <c r="S219" s="1">
        <f t="shared" si="93"/>
        <v>0.48812027153400911</v>
      </c>
      <c r="T219" s="1">
        <f t="shared" si="93"/>
        <v>0.45073233584204248</v>
      </c>
      <c r="U219" s="1">
        <f t="shared" si="93"/>
        <v>0.41620815692648178</v>
      </c>
      <c r="V219" s="1">
        <f t="shared" si="93"/>
        <v>0.38432838320445334</v>
      </c>
      <c r="W219" s="1">
        <f t="shared" si="93"/>
        <v>0.35489046449092082</v>
      </c>
      <c r="X219" s="1">
        <f t="shared" si="93"/>
        <v>0.32770736508310555</v>
      </c>
      <c r="Y219" s="1">
        <f t="shared" si="93"/>
        <v>0.30260637541716556</v>
      </c>
      <c r="Z219" s="1">
        <f t="shared" si="86"/>
        <v>0.27942801474691459</v>
      </c>
      <c r="AA219" s="1">
        <f t="shared" si="86"/>
        <v>0.25802501787268284</v>
      </c>
      <c r="AB219" s="1">
        <f t="shared" si="86"/>
        <v>0.23826139948243477</v>
      </c>
      <c r="AC219" s="1">
        <f t="shared" si="80"/>
        <v>0.19230769230769232</v>
      </c>
      <c r="AD219" s="1">
        <f t="shared" si="80"/>
        <v>0.17757774140752866</v>
      </c>
      <c r="AE219" s="1">
        <f t="shared" si="80"/>
        <v>0.1639760420656754</v>
      </c>
      <c r="AF219" s="1">
        <f t="shared" si="80"/>
        <v>0.15141617501383642</v>
      </c>
      <c r="AG219" s="1">
        <f t="shared" si="80"/>
        <v>0.13981834033192556</v>
      </c>
      <c r="AH219" s="1">
        <f t="shared" si="76"/>
        <v>0.12910885043416104</v>
      </c>
      <c r="AI219" s="1">
        <f t="shared" si="76"/>
        <v>0.11921966189026786</v>
      </c>
      <c r="AJ219" s="1">
        <f t="shared" si="76"/>
        <v>0.11008794310718351</v>
      </c>
      <c r="AK219" s="1">
        <f t="shared" si="76"/>
        <v>0.10165567512450563</v>
      </c>
      <c r="AL219" s="1">
        <f t="shared" si="76"/>
        <v>9.3869282987309455E-2</v>
      </c>
      <c r="AM219" s="1">
        <f t="shared" si="81"/>
        <v>0.50632911392405067</v>
      </c>
      <c r="AN219" s="1">
        <f t="shared" si="81"/>
        <v>0.46754645838944253</v>
      </c>
      <c r="AO219" s="1">
        <f t="shared" si="81"/>
        <v>0.4317343892362086</v>
      </c>
      <c r="AP219" s="1">
        <f t="shared" si="81"/>
        <v>0.39866537218832881</v>
      </c>
      <c r="AQ219" s="1">
        <f t="shared" si="81"/>
        <v>0.36812930112709513</v>
      </c>
      <c r="AR219" s="1">
        <f t="shared" si="77"/>
        <v>0.33993216316842401</v>
      </c>
      <c r="AS219" s="1">
        <f t="shared" si="77"/>
        <v>0.31389480598956604</v>
      </c>
      <c r="AT219" s="1">
        <f t="shared" si="77"/>
        <v>0.28985179957334389</v>
      </c>
      <c r="AU219" s="1">
        <f t="shared" si="77"/>
        <v>0.26765038513793887</v>
      </c>
      <c r="AV219" s="1">
        <f t="shared" si="77"/>
        <v>0.24714950457418183</v>
      </c>
      <c r="BK219" s="1">
        <f t="shared" ca="1" si="82"/>
        <v>0.46049338765442371</v>
      </c>
      <c r="BL219" s="1">
        <f t="shared" ca="1" si="82"/>
        <v>4.0282726319625652</v>
      </c>
      <c r="BM219" s="1">
        <f t="shared" ca="1" si="82"/>
        <v>-86.671204599919449</v>
      </c>
      <c r="BN219" s="1">
        <f t="shared" ca="1" si="82"/>
        <v>774.67206839959954</v>
      </c>
      <c r="BO219" s="1">
        <f t="shared" ca="1" si="82"/>
        <v>-3590.769110533427</v>
      </c>
      <c r="BP219" s="1">
        <f t="shared" ca="1" si="78"/>
        <v>9479.2078879774817</v>
      </c>
      <c r="BQ219" s="1">
        <f t="shared" ca="1" si="78"/>
        <v>-14817.312774493235</v>
      </c>
      <c r="BR219" s="1">
        <f t="shared" ca="1" si="78"/>
        <v>13571.971647182565</v>
      </c>
      <c r="BS219" s="1">
        <f t="shared" ca="1" si="78"/>
        <v>-6729.5213673965418</v>
      </c>
      <c r="BT219" s="1">
        <f t="shared" ca="1" si="78"/>
        <v>1394.175346094217</v>
      </c>
      <c r="BU219" s="1">
        <f t="shared" ca="1" si="83"/>
        <v>0.58086895742599154</v>
      </c>
      <c r="BV219" s="1">
        <f t="shared" ca="1" si="83"/>
        <v>-1.0697828440154169</v>
      </c>
      <c r="BW219" s="1">
        <f t="shared" ca="1" si="83"/>
        <v>5.9059108885252511</v>
      </c>
      <c r="BX219" s="1">
        <f t="shared" ca="1" si="83"/>
        <v>23.934107623569933</v>
      </c>
      <c r="BY219" s="1">
        <f t="shared" ca="1" si="83"/>
        <v>-325.03337867361938</v>
      </c>
      <c r="BZ219" s="1">
        <f t="shared" ca="1" si="79"/>
        <v>1228.6159054570578</v>
      </c>
      <c r="CA219" s="1">
        <f t="shared" ca="1" si="79"/>
        <v>-2329.4914881960749</v>
      </c>
      <c r="CB219" s="1">
        <f t="shared" ca="1" si="79"/>
        <v>2413.7516682769838</v>
      </c>
      <c r="CC219" s="1">
        <f t="shared" ca="1" si="79"/>
        <v>-1305.3516445258426</v>
      </c>
      <c r="CD219" s="1">
        <f t="shared" ca="1" si="79"/>
        <v>288.65446541537665</v>
      </c>
      <c r="CE219" s="4">
        <f t="shared" ca="1" si="88"/>
        <v>0.24125865035762217</v>
      </c>
      <c r="CF219" s="4">
        <f t="shared" ca="1" si="89"/>
        <v>-4.8950958049929855E-2</v>
      </c>
      <c r="CG219" s="4">
        <f t="shared" ca="1" si="94"/>
        <v>-1.11929131040201E-2</v>
      </c>
      <c r="CH219" s="4">
        <f t="shared" ca="1" si="95"/>
        <v>0.10355126185714189</v>
      </c>
      <c r="CI219" s="8">
        <f t="shared" ca="1" si="90"/>
        <v>0.49663237938705151</v>
      </c>
      <c r="CJ219" s="8">
        <f t="shared" ca="1" si="91"/>
        <v>9.696734536999152E-3</v>
      </c>
      <c r="CK219" s="8">
        <f t="shared" ca="1" si="96"/>
        <v>-4.6415209269752252E-4</v>
      </c>
      <c r="CL219" s="8">
        <f t="shared" ca="1" si="97"/>
        <v>3.6373697124903535E-2</v>
      </c>
    </row>
    <row r="220" spans="1:90" x14ac:dyDescent="0.25">
      <c r="A220" s="7">
        <f>'Calculate Data'!J222</f>
        <v>0.35</v>
      </c>
      <c r="B220" s="7">
        <f>'Calculate Data'!K222</f>
        <v>0.42499999999999999</v>
      </c>
      <c r="C220" s="7">
        <f>'Calculate Data'!O222</f>
        <v>0.5</v>
      </c>
      <c r="D220" s="7">
        <f>'Calculate Data'!B222</f>
        <v>80</v>
      </c>
      <c r="E220" s="2">
        <v>0.92765957446808511</v>
      </c>
      <c r="F220" s="10">
        <v>0.70422535211267601</v>
      </c>
      <c r="G220" s="4">
        <v>0.27058823529411763</v>
      </c>
      <c r="H220" s="8">
        <v>0.45512820512820512</v>
      </c>
      <c r="I220" s="20">
        <v>156</v>
      </c>
      <c r="J220" s="1">
        <f t="shared" si="93"/>
        <v>1</v>
      </c>
      <c r="K220" s="1">
        <f t="shared" si="93"/>
        <v>0.92765957446808511</v>
      </c>
      <c r="L220" s="1">
        <f t="shared" si="93"/>
        <v>0.86055228610230872</v>
      </c>
      <c r="M220" s="1">
        <f t="shared" si="93"/>
        <v>0.79829956753320552</v>
      </c>
      <c r="N220" s="1">
        <f t="shared" si="93"/>
        <v>0.74055023711590984</v>
      </c>
      <c r="O220" s="1">
        <f t="shared" si="93"/>
        <v>0.68697851783518449</v>
      </c>
      <c r="P220" s="1">
        <f t="shared" si="93"/>
        <v>0.63728219952370302</v>
      </c>
      <c r="Q220" s="1">
        <f t="shared" si="93"/>
        <v>0.59118093402624361</v>
      </c>
      <c r="R220" s="1">
        <f t="shared" si="93"/>
        <v>0.54841465369243025</v>
      </c>
      <c r="S220" s="1">
        <f t="shared" si="93"/>
        <v>0.50874210427638211</v>
      </c>
      <c r="T220" s="1">
        <f t="shared" si="93"/>
        <v>0.47193948396702678</v>
      </c>
      <c r="U220" s="1">
        <f t="shared" si="93"/>
        <v>0.43779918087153974</v>
      </c>
      <c r="V220" s="1">
        <f t="shared" si="93"/>
        <v>0.40612860182976879</v>
      </c>
      <c r="W220" s="1">
        <f t="shared" si="93"/>
        <v>0.37674908595272172</v>
      </c>
      <c r="X220" s="1">
        <f t="shared" si="93"/>
        <v>0.34949489675614182</v>
      </c>
      <c r="Y220" s="1">
        <f t="shared" si="93"/>
        <v>0.32421228720356987</v>
      </c>
      <c r="Z220" s="1">
        <f t="shared" si="86"/>
        <v>0.30075863238458822</v>
      </c>
      <c r="AA220" s="1">
        <f t="shared" si="86"/>
        <v>0.27900162493549036</v>
      </c>
      <c r="AB220" s="1">
        <f t="shared" si="86"/>
        <v>0.25881852866356125</v>
      </c>
      <c r="AC220" s="1">
        <f t="shared" si="80"/>
        <v>0.27058823529411763</v>
      </c>
      <c r="AD220" s="1">
        <f t="shared" si="80"/>
        <v>0.25101376720901125</v>
      </c>
      <c r="AE220" s="1">
        <f t="shared" si="80"/>
        <v>0.23285532447474233</v>
      </c>
      <c r="AF220" s="1">
        <f t="shared" si="80"/>
        <v>0.21601047121486736</v>
      </c>
      <c r="AG220" s="1">
        <f t="shared" si="80"/>
        <v>0.20038418180783441</v>
      </c>
      <c r="AH220" s="1">
        <f t="shared" si="76"/>
        <v>0.18588830482599109</v>
      </c>
      <c r="AI220" s="1">
        <f t="shared" si="76"/>
        <v>0.17244106575347257</v>
      </c>
      <c r="AJ220" s="1">
        <f t="shared" si="76"/>
        <v>0.15996660567768944</v>
      </c>
      <c r="AK220" s="1">
        <f t="shared" si="76"/>
        <v>0.14839455335206936</v>
      </c>
      <c r="AL220" s="1">
        <f t="shared" si="76"/>
        <v>0.1376596282159622</v>
      </c>
      <c r="AM220" s="1">
        <f t="shared" si="81"/>
        <v>0.45512820512820512</v>
      </c>
      <c r="AN220" s="1">
        <f t="shared" si="81"/>
        <v>0.42220403709765414</v>
      </c>
      <c r="AO220" s="1">
        <f t="shared" si="81"/>
        <v>0.39166161739271743</v>
      </c>
      <c r="AP220" s="1">
        <f t="shared" si="81"/>
        <v>0.36332864932601022</v>
      </c>
      <c r="AQ220" s="1">
        <f t="shared" si="81"/>
        <v>0.33704530022583074</v>
      </c>
      <c r="AR220" s="1">
        <f t="shared" si="77"/>
        <v>0.31266329978396218</v>
      </c>
      <c r="AS220" s="1">
        <f t="shared" si="77"/>
        <v>0.29004510362937763</v>
      </c>
      <c r="AT220" s="1">
        <f t="shared" si="77"/>
        <v>0.2690631174093801</v>
      </c>
      <c r="AU220" s="1">
        <f t="shared" si="77"/>
        <v>0.24959897700104197</v>
      </c>
      <c r="AV220" s="1">
        <f t="shared" si="77"/>
        <v>0.23154288079245597</v>
      </c>
      <c r="BK220" s="1">
        <f t="shared" ca="1" si="82"/>
        <v>0.46049338765442371</v>
      </c>
      <c r="BL220" s="1">
        <f t="shared" ca="1" si="82"/>
        <v>4.0468361003126239</v>
      </c>
      <c r="BM220" s="1">
        <f t="shared" ca="1" si="82"/>
        <v>-87.471858128364829</v>
      </c>
      <c r="BN220" s="1">
        <f t="shared" ca="1" si="82"/>
        <v>785.43125000572206</v>
      </c>
      <c r="BO220" s="1">
        <f t="shared" ca="1" si="82"/>
        <v>-3657.4173398046692</v>
      </c>
      <c r="BP220" s="1">
        <f t="shared" ca="1" si="78"/>
        <v>9699.6451551659975</v>
      </c>
      <c r="BQ220" s="1">
        <f t="shared" ca="1" si="78"/>
        <v>-15231.757152238642</v>
      </c>
      <c r="BR220" s="1">
        <f t="shared" ca="1" si="78"/>
        <v>14015.876497146812</v>
      </c>
      <c r="BS220" s="1">
        <f t="shared" ca="1" si="78"/>
        <v>-6981.6529136913523</v>
      </c>
      <c r="BT220" s="1">
        <f t="shared" ca="1" si="78"/>
        <v>1453.0756878283173</v>
      </c>
      <c r="BU220" s="1">
        <f t="shared" ca="1" si="83"/>
        <v>0.58086895742599154</v>
      </c>
      <c r="BV220" s="1">
        <f t="shared" ca="1" si="83"/>
        <v>-1.0747127188726309</v>
      </c>
      <c r="BW220" s="1">
        <f t="shared" ca="1" si="83"/>
        <v>5.9604686671255287</v>
      </c>
      <c r="BX220" s="1">
        <f t="shared" ca="1" si="83"/>
        <v>24.266521067925119</v>
      </c>
      <c r="BY220" s="1">
        <f t="shared" ca="1" si="83"/>
        <v>-331.0663199393494</v>
      </c>
      <c r="BZ220" s="1">
        <f t="shared" ca="1" si="79"/>
        <v>1257.1871464113569</v>
      </c>
      <c r="CA220" s="1">
        <f t="shared" ca="1" si="79"/>
        <v>-2394.6480158999761</v>
      </c>
      <c r="CB220" s="1">
        <f t="shared" ca="1" si="79"/>
        <v>2492.6993775716664</v>
      </c>
      <c r="CC220" s="1">
        <f t="shared" ca="1" si="79"/>
        <v>-1354.258589109942</v>
      </c>
      <c r="CD220" s="1">
        <f t="shared" ca="1" si="79"/>
        <v>300.84937813110525</v>
      </c>
      <c r="CE220" s="4">
        <f t="shared" ca="1" si="88"/>
        <v>0.2366557717869</v>
      </c>
      <c r="CF220" s="4">
        <f t="shared" ca="1" si="89"/>
        <v>3.3932463507217625E-2</v>
      </c>
      <c r="CG220" s="4">
        <f t="shared" ca="1" si="94"/>
        <v>-7.8927880204082337E-3</v>
      </c>
      <c r="CH220" s="4">
        <f t="shared" ca="1" si="95"/>
        <v>0.10144926618763148</v>
      </c>
      <c r="CI220" s="8">
        <f t="shared" ca="1" si="90"/>
        <v>0.49612313846512279</v>
      </c>
      <c r="CJ220" s="8">
        <f t="shared" ca="1" si="91"/>
        <v>-4.0994933336917672E-2</v>
      </c>
      <c r="CK220" s="8">
        <f t="shared" ca="1" si="96"/>
        <v>-1.8920513691717759E-3</v>
      </c>
      <c r="CL220" s="8">
        <f t="shared" ca="1" si="97"/>
        <v>3.666586009185014E-2</v>
      </c>
    </row>
    <row r="221" spans="1:90" x14ac:dyDescent="0.25">
      <c r="A221" s="7">
        <f>'Calculate Data'!J223</f>
        <v>0.5625</v>
      </c>
      <c r="B221" s="7">
        <f>'Calculate Data'!K223</f>
        <v>0.2</v>
      </c>
      <c r="C221" s="7">
        <f>'Calculate Data'!O223</f>
        <v>0.44444444444444442</v>
      </c>
      <c r="D221" s="7">
        <f>'Calculate Data'!B223</f>
        <v>144</v>
      </c>
      <c r="E221" s="2">
        <v>0.93191489361702129</v>
      </c>
      <c r="F221" s="10">
        <v>0.70718232044198892</v>
      </c>
      <c r="G221" s="4">
        <v>0.19540229885057472</v>
      </c>
      <c r="H221" s="8">
        <v>0.50985915492957745</v>
      </c>
      <c r="I221" s="20">
        <v>355</v>
      </c>
      <c r="J221" s="1">
        <f t="shared" si="93"/>
        <v>1</v>
      </c>
      <c r="K221" s="1">
        <f t="shared" si="93"/>
        <v>0.93191489361702129</v>
      </c>
      <c r="L221" s="1">
        <f t="shared" si="93"/>
        <v>0.86846536894522408</v>
      </c>
      <c r="M221" s="1">
        <f t="shared" si="93"/>
        <v>0.80933581191065562</v>
      </c>
      <c r="N221" s="1">
        <f t="shared" si="93"/>
        <v>0.75423209705716421</v>
      </c>
      <c r="O221" s="1">
        <f t="shared" si="93"/>
        <v>0.70288012449157011</v>
      </c>
      <c r="P221" s="1">
        <f t="shared" si="93"/>
        <v>0.65502445644108021</v>
      </c>
      <c r="Q221" s="1">
        <f t="shared" si="93"/>
        <v>0.61042704664083636</v>
      </c>
      <c r="R221" s="1">
        <f t="shared" si="93"/>
        <v>0.56886605623124753</v>
      </c>
      <c r="S221" s="1">
        <f t="shared" si="93"/>
        <v>0.5301347502750775</v>
      </c>
      <c r="T221" s="1">
        <f t="shared" si="93"/>
        <v>0.49404046940528495</v>
      </c>
      <c r="U221" s="1">
        <f t="shared" si="93"/>
        <v>0.46040367148832939</v>
      </c>
      <c r="V221" s="1">
        <f t="shared" si="93"/>
        <v>0.42905703853593252</v>
      </c>
      <c r="W221" s="1">
        <f t="shared" si="93"/>
        <v>0.39984464442284778</v>
      </c>
      <c r="X221" s="1">
        <f t="shared" si="93"/>
        <v>0.37262117927065386</v>
      </c>
      <c r="Y221" s="1">
        <f t="shared" si="93"/>
        <v>0.3472512266394604</v>
      </c>
      <c r="Z221" s="1">
        <f t="shared" si="86"/>
        <v>0.32360858993209285</v>
      </c>
      <c r="AA221" s="1">
        <f t="shared" si="86"/>
        <v>0.30157566466012059</v>
      </c>
      <c r="AB221" s="1">
        <f t="shared" si="86"/>
        <v>0.28104285344921875</v>
      </c>
      <c r="AC221" s="1">
        <f t="shared" si="80"/>
        <v>0.19540229885057472</v>
      </c>
      <c r="AD221" s="1">
        <f t="shared" si="80"/>
        <v>0.18209831254585473</v>
      </c>
      <c r="AE221" s="1">
        <f t="shared" si="80"/>
        <v>0.16970012956400932</v>
      </c>
      <c r="AF221" s="1">
        <f t="shared" si="80"/>
        <v>0.15814607818943846</v>
      </c>
      <c r="AG221" s="1">
        <f t="shared" si="80"/>
        <v>0.14737868563185968</v>
      </c>
      <c r="AH221" s="1">
        <f t="shared" ref="AH221:AL237" si="98">$G221*O221</f>
        <v>0.13734439214203095</v>
      </c>
      <c r="AI221" s="1">
        <f t="shared" si="98"/>
        <v>0.12799328459193521</v>
      </c>
      <c r="AJ221" s="1">
        <f t="shared" si="98"/>
        <v>0.11927884819418642</v>
      </c>
      <c r="AK221" s="1">
        <f t="shared" si="98"/>
        <v>0.11115773512564607</v>
      </c>
      <c r="AL221" s="1">
        <f t="shared" si="98"/>
        <v>0.10358954890432549</v>
      </c>
      <c r="AM221" s="1">
        <f t="shared" si="81"/>
        <v>0.50985915492957745</v>
      </c>
      <c r="AN221" s="1">
        <f t="shared" si="81"/>
        <v>0.47514534012586157</v>
      </c>
      <c r="AO221" s="1">
        <f t="shared" si="81"/>
        <v>0.44279501909601565</v>
      </c>
      <c r="AP221" s="1">
        <f t="shared" si="81"/>
        <v>0.41264727311501032</v>
      </c>
      <c r="AQ221" s="1">
        <f t="shared" si="81"/>
        <v>0.38455213962632878</v>
      </c>
      <c r="AR221" s="1">
        <f t="shared" ref="AR221:AV237" si="99">$H221*O221</f>
        <v>0.35836986629006812</v>
      </c>
      <c r="AS221" s="1">
        <f t="shared" si="99"/>
        <v>0.33397021581925496</v>
      </c>
      <c r="AT221" s="1">
        <f t="shared" si="99"/>
        <v>0.31123181814645456</v>
      </c>
      <c r="AU221" s="1">
        <f t="shared" si="99"/>
        <v>0.29004156669818537</v>
      </c>
      <c r="AV221" s="1">
        <f t="shared" si="99"/>
        <v>0.27029405577405358</v>
      </c>
      <c r="BK221" s="1">
        <f t="shared" ca="1" si="82"/>
        <v>0.46049338765442371</v>
      </c>
      <c r="BL221" s="1">
        <f t="shared" ca="1" si="82"/>
        <v>4.0653995686626816</v>
      </c>
      <c r="BM221" s="1">
        <f t="shared" ca="1" si="82"/>
        <v>-88.276192822458242</v>
      </c>
      <c r="BN221" s="1">
        <f t="shared" ca="1" si="82"/>
        <v>796.28959387722705</v>
      </c>
      <c r="BO221" s="1">
        <f t="shared" ca="1" si="82"/>
        <v>-3724.9890848152518</v>
      </c>
      <c r="BP221" s="1">
        <f t="shared" ref="BP221:BT262" ca="1" si="100">BP$1*O221</f>
        <v>9924.1644639356655</v>
      </c>
      <c r="BQ221" s="1">
        <f t="shared" ca="1" si="100"/>
        <v>-15655.816931250349</v>
      </c>
      <c r="BR221" s="1">
        <f t="shared" ca="1" si="100"/>
        <v>14472.16850849293</v>
      </c>
      <c r="BS221" s="1">
        <f t="shared" ca="1" si="100"/>
        <v>-7242.0117373713028</v>
      </c>
      <c r="BT221" s="1">
        <f t="shared" ca="1" si="100"/>
        <v>1514.1776362177404</v>
      </c>
      <c r="BU221" s="1">
        <f t="shared" ca="1" si="83"/>
        <v>0.58086895742599154</v>
      </c>
      <c r="BV221" s="1">
        <f t="shared" ca="1" si="83"/>
        <v>-1.0796425937298448</v>
      </c>
      <c r="BW221" s="1">
        <f t="shared" ca="1" si="83"/>
        <v>6.0152772860871879</v>
      </c>
      <c r="BX221" s="1">
        <f t="shared" ca="1" si="83"/>
        <v>24.60199820907367</v>
      </c>
      <c r="BY221" s="1">
        <f t="shared" ca="1" si="83"/>
        <v>-337.18285706763032</v>
      </c>
      <c r="BZ221" s="1">
        <f t="shared" ref="BZ221:CD262" ca="1" si="101">BZ$1*O221</f>
        <v>1286.2874675665134</v>
      </c>
      <c r="CA221" s="1">
        <f t="shared" ca="1" si="101"/>
        <v>-2461.3162209063908</v>
      </c>
      <c r="CB221" s="1">
        <f t="shared" ca="1" si="101"/>
        <v>2573.850122079506</v>
      </c>
      <c r="CC221" s="1">
        <f t="shared" ca="1" si="101"/>
        <v>-1404.7614109456824</v>
      </c>
      <c r="CD221" s="1">
        <f t="shared" ca="1" si="101"/>
        <v>313.50011843977438</v>
      </c>
      <c r="CE221" s="4">
        <f t="shared" ca="1" si="88"/>
        <v>0.23214922051988651</v>
      </c>
      <c r="CF221" s="4">
        <f t="shared" ca="1" si="89"/>
        <v>-3.6746921669311788E-2</v>
      </c>
      <c r="CG221" s="4">
        <f t="shared" ca="1" si="94"/>
        <v>-8.4564019417587705E-3</v>
      </c>
      <c r="CH221" s="4">
        <f t="shared" ca="1" si="95"/>
        <v>0.10190204477429847</v>
      </c>
      <c r="CI221" s="8">
        <f t="shared" ca="1" si="90"/>
        <v>0.49572102494732917</v>
      </c>
      <c r="CJ221" s="8">
        <f t="shared" ca="1" si="91"/>
        <v>1.4138129982248282E-2</v>
      </c>
      <c r="CK221" s="8">
        <f t="shared" ca="1" si="96"/>
        <v>4.2276412953126045E-4</v>
      </c>
      <c r="CL221" s="8">
        <f t="shared" ca="1" si="97"/>
        <v>3.4063461927352996E-2</v>
      </c>
    </row>
    <row r="222" spans="1:90" x14ac:dyDescent="0.25">
      <c r="A222" s="7">
        <f>'Calculate Data'!J224</f>
        <v>0.57692307692307687</v>
      </c>
      <c r="B222" s="7">
        <f>'Calculate Data'!K224</f>
        <v>0.29729729729729731</v>
      </c>
      <c r="C222" s="7">
        <f>'Calculate Data'!O224</f>
        <v>0.51315789473684215</v>
      </c>
      <c r="D222" s="7">
        <f>'Calculate Data'!B224</f>
        <v>152</v>
      </c>
      <c r="E222" s="2">
        <v>0.93617021276595747</v>
      </c>
      <c r="F222" s="10">
        <v>0.71830985915492962</v>
      </c>
      <c r="G222" s="4">
        <v>0.2878787878787879</v>
      </c>
      <c r="H222" s="8">
        <v>0.51824817518248179</v>
      </c>
      <c r="I222" s="20">
        <v>137</v>
      </c>
      <c r="J222" s="1">
        <f t="shared" si="93"/>
        <v>1</v>
      </c>
      <c r="K222" s="1">
        <f t="shared" si="93"/>
        <v>0.93617021276595747</v>
      </c>
      <c r="L222" s="1">
        <f t="shared" si="93"/>
        <v>0.87641466727025807</v>
      </c>
      <c r="M222" s="1">
        <f t="shared" si="93"/>
        <v>0.82047330552960329</v>
      </c>
      <c r="N222" s="1">
        <f t="shared" si="93"/>
        <v>0.7681026690064372</v>
      </c>
      <c r="O222" s="1">
        <f t="shared" si="93"/>
        <v>0.71907483906985614</v>
      </c>
      <c r="P222" s="1">
        <f t="shared" si="93"/>
        <v>0.67317644508667385</v>
      </c>
      <c r="Q222" s="1">
        <f t="shared" si="93"/>
        <v>0.63020773582582235</v>
      </c>
      <c r="R222" s="1">
        <f t="shared" si="93"/>
        <v>0.58998171013481238</v>
      </c>
      <c r="S222" s="1">
        <f t="shared" si="93"/>
        <v>0.55232330310493072</v>
      </c>
      <c r="T222" s="1">
        <f t="shared" si="93"/>
        <v>0.51706862418333943</v>
      </c>
      <c r="U222" s="1">
        <f t="shared" si="93"/>
        <v>0.48406424391631775</v>
      </c>
      <c r="V222" s="1">
        <f t="shared" si="93"/>
        <v>0.45316652621953157</v>
      </c>
      <c r="W222" s="1">
        <f t="shared" si="93"/>
        <v>0.42424100326934872</v>
      </c>
      <c r="X222" s="1">
        <f t="shared" si="93"/>
        <v>0.39716179029470944</v>
      </c>
      <c r="Y222" s="1">
        <f t="shared" si="93"/>
        <v>0.37181103772270674</v>
      </c>
      <c r="Z222" s="1">
        <f t="shared" si="86"/>
        <v>0.34807841829359776</v>
      </c>
      <c r="AA222" s="1">
        <f t="shared" si="86"/>
        <v>0.32586064691315536</v>
      </c>
      <c r="AB222" s="1">
        <f t="shared" si="86"/>
        <v>0.30506103115274119</v>
      </c>
      <c r="AC222" s="1">
        <f t="shared" ref="AC222:AG237" si="102">$G222*J222</f>
        <v>0.2878787878787879</v>
      </c>
      <c r="AD222" s="1">
        <f t="shared" si="102"/>
        <v>0.26950354609929078</v>
      </c>
      <c r="AE222" s="1">
        <f t="shared" si="102"/>
        <v>0.2523011920929531</v>
      </c>
      <c r="AF222" s="1">
        <f t="shared" si="102"/>
        <v>0.2361968606827646</v>
      </c>
      <c r="AG222" s="1">
        <f t="shared" si="102"/>
        <v>0.22112046532003496</v>
      </c>
      <c r="AH222" s="1">
        <f t="shared" si="98"/>
        <v>0.20700639306556468</v>
      </c>
      <c r="AI222" s="1">
        <f t="shared" si="98"/>
        <v>0.1937932190401031</v>
      </c>
      <c r="AJ222" s="1">
        <f t="shared" si="98"/>
        <v>0.18142343910137312</v>
      </c>
      <c r="AK222" s="1">
        <f t="shared" si="98"/>
        <v>0.16984321958426418</v>
      </c>
      <c r="AL222" s="1">
        <f t="shared" si="98"/>
        <v>0.15900216301505582</v>
      </c>
      <c r="AM222" s="1">
        <f t="shared" ref="AM222:AQ237" si="103">$H222*J222</f>
        <v>0.51824817518248179</v>
      </c>
      <c r="AN222" s="1">
        <f t="shared" si="103"/>
        <v>0.48516850442615317</v>
      </c>
      <c r="AO222" s="1">
        <f t="shared" si="103"/>
        <v>0.45420030201597317</v>
      </c>
      <c r="AP222" s="1">
        <f t="shared" si="103"/>
        <v>0.42520879337665574</v>
      </c>
      <c r="AQ222" s="1">
        <f t="shared" si="103"/>
        <v>0.39806780656537988</v>
      </c>
      <c r="AR222" s="1">
        <f t="shared" si="99"/>
        <v>0.3726592231675897</v>
      </c>
      <c r="AS222" s="1">
        <f t="shared" si="99"/>
        <v>0.34887246424199886</v>
      </c>
      <c r="AT222" s="1">
        <f t="shared" si="99"/>
        <v>0.326604009077616</v>
      </c>
      <c r="AU222" s="1">
        <f t="shared" si="99"/>
        <v>0.30575694466840642</v>
      </c>
      <c r="AV222" s="1">
        <f t="shared" si="99"/>
        <v>0.28624054394489112</v>
      </c>
      <c r="BK222" s="1">
        <f t="shared" ref="BK222:BO263" ca="1" si="104">BK$1*J222</f>
        <v>0.46049338765442371</v>
      </c>
      <c r="BL222" s="1">
        <f t="shared" ca="1" si="104"/>
        <v>4.0839630370127393</v>
      </c>
      <c r="BM222" s="1">
        <f t="shared" ca="1" si="104"/>
        <v>-89.084208682199687</v>
      </c>
      <c r="BN222" s="1">
        <f t="shared" ca="1" si="104"/>
        <v>807.24755488689141</v>
      </c>
      <c r="BO222" s="1">
        <f t="shared" ca="1" si="104"/>
        <v>-3793.4928375894733</v>
      </c>
      <c r="BP222" s="1">
        <f t="shared" ca="1" si="100"/>
        <v>10152.822246850872</v>
      </c>
      <c r="BQ222" s="1">
        <f t="shared" ca="1" si="100"/>
        <v>-16089.669756712157</v>
      </c>
      <c r="BR222" s="1">
        <f t="shared" ca="1" si="100"/>
        <v>14941.134404867566</v>
      </c>
      <c r="BS222" s="1">
        <f t="shared" ca="1" si="100"/>
        <v>-7510.8268859231157</v>
      </c>
      <c r="BT222" s="1">
        <f t="shared" ca="1" si="100"/>
        <v>1577.5528638510289</v>
      </c>
      <c r="BU222" s="1">
        <f t="shared" ref="BU222:BY263" ca="1" si="105">BU$1*J222</f>
        <v>0.58086895742599154</v>
      </c>
      <c r="BV222" s="1">
        <f t="shared" ca="1" si="105"/>
        <v>-1.0845724685870586</v>
      </c>
      <c r="BW222" s="1">
        <f t="shared" ca="1" si="105"/>
        <v>6.0703367454102271</v>
      </c>
      <c r="BX222" s="1">
        <f t="shared" ca="1" si="105"/>
        <v>24.940553100670591</v>
      </c>
      <c r="BY222" s="1">
        <f t="shared" ca="1" si="105"/>
        <v>-343.38375874930927</v>
      </c>
      <c r="BZ222" s="1">
        <f t="shared" ca="1" si="101"/>
        <v>1315.9241832410878</v>
      </c>
      <c r="CA222" s="1">
        <f t="shared" ca="1" si="101"/>
        <v>-2529.5240315549495</v>
      </c>
      <c r="CB222" s="1">
        <f t="shared" ca="1" si="101"/>
        <v>2657.254895104822</v>
      </c>
      <c r="CC222" s="1">
        <f t="shared" ca="1" si="101"/>
        <v>-1456.9045392721061</v>
      </c>
      <c r="CD222" s="1">
        <f t="shared" ca="1" si="101"/>
        <v>326.62152566040419</v>
      </c>
      <c r="CE222" s="4">
        <f t="shared" ca="1" si="88"/>
        <v>0.22783797407942075</v>
      </c>
      <c r="CF222" s="4">
        <f t="shared" ca="1" si="89"/>
        <v>6.0040813799367154E-2</v>
      </c>
      <c r="CG222" s="4">
        <f t="shared" ca="1" si="94"/>
        <v>-2.6837218625956573E-3</v>
      </c>
      <c r="CH222" s="4">
        <f t="shared" ca="1" si="95"/>
        <v>9.7698862898537381E-2</v>
      </c>
      <c r="CI222" s="8">
        <f t="shared" ca="1" si="90"/>
        <v>0.49546076486882384</v>
      </c>
      <c r="CJ222" s="8">
        <f t="shared" ca="1" si="91"/>
        <v>2.2787410313657941E-2</v>
      </c>
      <c r="CK222" s="8">
        <f t="shared" ca="1" si="96"/>
        <v>3.1821696253328141E-3</v>
      </c>
      <c r="CL222" s="8">
        <f t="shared" ca="1" si="97"/>
        <v>3.2783547886671906E-2</v>
      </c>
    </row>
    <row r="223" spans="1:90" x14ac:dyDescent="0.25">
      <c r="A223" s="7">
        <f>'Calculate Data'!J225</f>
        <v>0.46511627906976744</v>
      </c>
      <c r="B223" s="7">
        <f>'Calculate Data'!K225</f>
        <v>0.41463414634146339</v>
      </c>
      <c r="C223" s="7">
        <f>'Calculate Data'!O225</f>
        <v>0.51190476190476186</v>
      </c>
      <c r="D223" s="7">
        <f>'Calculate Data'!B225</f>
        <v>84</v>
      </c>
      <c r="E223" s="2">
        <v>0.94042553191489364</v>
      </c>
      <c r="F223" s="10">
        <v>0.71951219512195119</v>
      </c>
      <c r="G223" s="4">
        <v>0.30555555555555558</v>
      </c>
      <c r="H223" s="8">
        <v>0.53246753246753242</v>
      </c>
      <c r="I223" s="20">
        <v>154</v>
      </c>
      <c r="J223" s="1">
        <f t="shared" si="93"/>
        <v>1</v>
      </c>
      <c r="K223" s="1">
        <f t="shared" si="93"/>
        <v>0.94042553191489364</v>
      </c>
      <c r="L223" s="1">
        <f t="shared" si="93"/>
        <v>0.88440018107741059</v>
      </c>
      <c r="M223" s="1">
        <f t="shared" si="93"/>
        <v>0.83171251071535213</v>
      </c>
      <c r="N223" s="1">
        <f t="shared" si="93"/>
        <v>0.78216368028975658</v>
      </c>
      <c r="O223" s="1">
        <f t="shared" si="93"/>
        <v>0.73556669508100514</v>
      </c>
      <c r="P223" s="1">
        <f t="shared" si="93"/>
        <v>0.6917457004804346</v>
      </c>
      <c r="Q223" s="1">
        <f t="shared" si="93"/>
        <v>0.65053531832415346</v>
      </c>
      <c r="R223" s="1">
        <f t="shared" si="93"/>
        <v>0.61178002276441656</v>
      </c>
      <c r="S223" s="1">
        <f t="shared" si="93"/>
        <v>0.57533355332313219</v>
      </c>
      <c r="T223" s="1">
        <f t="shared" si="93"/>
        <v>0.5410583629123924</v>
      </c>
      <c r="U223" s="1">
        <f t="shared" si="93"/>
        <v>0.50882509873888815</v>
      </c>
      <c r="V223" s="1">
        <f t="shared" si="93"/>
        <v>0.47851211413316713</v>
      </c>
      <c r="W223" s="1">
        <f t="shared" si="93"/>
        <v>0.45000500946140398</v>
      </c>
      <c r="X223" s="1">
        <f t="shared" si="93"/>
        <v>0.42319620038710754</v>
      </c>
      <c r="Y223" s="1">
        <f t="shared" ref="Y223:AN244" si="106">POWER($E223,Y$2)</f>
        <v>0.39798451185340755</v>
      </c>
      <c r="Z223" s="1">
        <f t="shared" si="106"/>
        <v>0.37427479625363003</v>
      </c>
      <c r="AA223" s="1">
        <f t="shared" si="86"/>
        <v>0.35197757434915844</v>
      </c>
      <c r="AB223" s="1">
        <f t="shared" si="86"/>
        <v>0.33100869757942136</v>
      </c>
      <c r="AC223" s="1">
        <f t="shared" si="102"/>
        <v>0.30555555555555558</v>
      </c>
      <c r="AD223" s="1">
        <f t="shared" si="102"/>
        <v>0.28735224586288421</v>
      </c>
      <c r="AE223" s="1">
        <f t="shared" si="102"/>
        <v>0.27023338866254215</v>
      </c>
      <c r="AF223" s="1">
        <f t="shared" si="102"/>
        <v>0.25413437827413538</v>
      </c>
      <c r="AG223" s="1">
        <f t="shared" si="102"/>
        <v>0.23899445786631454</v>
      </c>
      <c r="AH223" s="1">
        <f t="shared" si="98"/>
        <v>0.22475649016364047</v>
      </c>
      <c r="AI223" s="1">
        <f t="shared" si="98"/>
        <v>0.21136674181346615</v>
      </c>
      <c r="AJ223" s="1">
        <f t="shared" si="98"/>
        <v>0.1987746805990469</v>
      </c>
      <c r="AK223" s="1">
        <f t="shared" si="98"/>
        <v>0.18693278473357175</v>
      </c>
      <c r="AL223" s="1">
        <f t="shared" si="98"/>
        <v>0.17579636351540151</v>
      </c>
      <c r="AM223" s="1">
        <f t="shared" si="103"/>
        <v>0.53246753246753242</v>
      </c>
      <c r="AN223" s="1">
        <f t="shared" si="103"/>
        <v>0.50074606244819009</v>
      </c>
      <c r="AO223" s="1">
        <f t="shared" si="103"/>
        <v>0.47091438213212766</v>
      </c>
      <c r="AP223" s="1">
        <f t="shared" si="103"/>
        <v>0.44285990830297967</v>
      </c>
      <c r="AQ223" s="1">
        <f t="shared" si="103"/>
        <v>0.4164767648296106</v>
      </c>
      <c r="AR223" s="1">
        <f t="shared" si="99"/>
        <v>0.39166538309508064</v>
      </c>
      <c r="AS223" s="1">
        <f t="shared" si="99"/>
        <v>0.36833212622984179</v>
      </c>
      <c r="AT223" s="1">
        <f t="shared" si="99"/>
        <v>0.34638893573104274</v>
      </c>
      <c r="AU223" s="1">
        <f t="shared" si="99"/>
        <v>0.32575299913429973</v>
      </c>
      <c r="AV223" s="1">
        <f t="shared" si="99"/>
        <v>0.30634643748374568</v>
      </c>
      <c r="BK223" s="1">
        <f t="shared" ca="1" si="104"/>
        <v>0.46049338765442371</v>
      </c>
      <c r="BL223" s="1">
        <f t="shared" ca="1" si="104"/>
        <v>4.1025265053627971</v>
      </c>
      <c r="BM223" s="1">
        <f t="shared" ca="1" si="104"/>
        <v>-89.895905707589151</v>
      </c>
      <c r="BN223" s="1">
        <f t="shared" ca="1" si="104"/>
        <v>818.30558790749217</v>
      </c>
      <c r="BO223" s="1">
        <f t="shared" ca="1" si="104"/>
        <v>-3862.9371290167301</v>
      </c>
      <c r="BP223" s="1">
        <f t="shared" ca="1" si="100"/>
        <v>10385.675454200529</v>
      </c>
      <c r="BQ223" s="1">
        <f t="shared" ca="1" si="100"/>
        <v>-16533.495724026252</v>
      </c>
      <c r="BR223" s="1">
        <f t="shared" ca="1" si="100"/>
        <v>15423.06619492344</v>
      </c>
      <c r="BS223" s="1">
        <f t="shared" ca="1" si="100"/>
        <v>-7788.3326962791307</v>
      </c>
      <c r="BT223" s="1">
        <f t="shared" ca="1" si="100"/>
        <v>1643.2750340466184</v>
      </c>
      <c r="BU223" s="1">
        <f t="shared" ca="1" si="105"/>
        <v>0.58086895742599154</v>
      </c>
      <c r="BV223" s="1">
        <f t="shared" ca="1" si="105"/>
        <v>-1.0895023434442725</v>
      </c>
      <c r="BW223" s="1">
        <f t="shared" ca="1" si="105"/>
        <v>6.1256470450946461</v>
      </c>
      <c r="BX223" s="1">
        <f t="shared" ca="1" si="105"/>
        <v>25.282199796370904</v>
      </c>
      <c r="BY223" s="1">
        <f t="shared" ca="1" si="105"/>
        <v>-349.66979719326912</v>
      </c>
      <c r="BZ223" s="1">
        <f t="shared" ca="1" si="101"/>
        <v>1346.1046748567769</v>
      </c>
      <c r="CA223" s="1">
        <f t="shared" ca="1" si="101"/>
        <v>-2599.2997613943253</v>
      </c>
      <c r="CB223" s="1">
        <f t="shared" ca="1" si="101"/>
        <v>2742.9656298811187</v>
      </c>
      <c r="CC223" s="1">
        <f t="shared" ca="1" si="101"/>
        <v>-1510.7334293427593</v>
      </c>
      <c r="CD223" s="1">
        <f t="shared" ca="1" si="101"/>
        <v>340.22885127901708</v>
      </c>
      <c r="CE223" s="4">
        <f t="shared" ca="1" si="88"/>
        <v>0.22383594139614615</v>
      </c>
      <c r="CF223" s="4">
        <f t="shared" ca="1" si="89"/>
        <v>8.1719614159409426E-2</v>
      </c>
      <c r="CG223" s="14">
        <f ca="1">AVERAGE(CF223:CF237)</f>
        <v>1.4585635258117966E-2</v>
      </c>
      <c r="CH223" s="14">
        <f ca="1">_xlfn.STDEV.S(CF223:CF237)</f>
        <v>7.8223143099775613E-2</v>
      </c>
      <c r="CI223" s="8">
        <f t="shared" ca="1" si="90"/>
        <v>0.4953815420062142</v>
      </c>
      <c r="CJ223" s="8">
        <f t="shared" ca="1" si="91"/>
        <v>3.7085990461318219E-2</v>
      </c>
      <c r="CK223" s="14">
        <f ca="1">AVERAGE(CJ223:CJ237)</f>
        <v>1.8881035517658296E-3</v>
      </c>
      <c r="CL223" s="14">
        <f ca="1">_xlfn.STDEV.S(CJ223:CJ237)</f>
        <v>3.2503524492643245E-2</v>
      </c>
    </row>
    <row r="224" spans="1:90" x14ac:dyDescent="0.25">
      <c r="A224" s="7">
        <f>'Calculate Data'!J226</f>
        <v>0.36538461538461536</v>
      </c>
      <c r="B224" s="7">
        <f>'Calculate Data'!K226</f>
        <v>0.52380952380952384</v>
      </c>
      <c r="C224" s="7">
        <f>'Calculate Data'!O226</f>
        <v>0.55319148936170215</v>
      </c>
      <c r="D224" s="7">
        <f>'Calculate Data'!B226</f>
        <v>94</v>
      </c>
      <c r="E224" s="2">
        <v>0.94468085106382982</v>
      </c>
      <c r="F224" s="10">
        <v>0.72641509433962259</v>
      </c>
      <c r="G224" s="4">
        <v>0.31531531531531531</v>
      </c>
      <c r="H224" s="8">
        <v>0.48847926267281105</v>
      </c>
      <c r="I224" s="20">
        <v>217</v>
      </c>
      <c r="J224" s="1">
        <f t="shared" ref="J224:Y265" si="107">POWER($E224,J$2)</f>
        <v>1</v>
      </c>
      <c r="K224" s="1">
        <f t="shared" si="107"/>
        <v>0.94468085106382982</v>
      </c>
      <c r="L224" s="1">
        <f t="shared" si="107"/>
        <v>0.89242191036668184</v>
      </c>
      <c r="M224" s="1">
        <f t="shared" si="107"/>
        <v>0.84305388979320584</v>
      </c>
      <c r="N224" s="1">
        <f t="shared" si="107"/>
        <v>0.79641686610251794</v>
      </c>
      <c r="O224" s="1">
        <f t="shared" si="107"/>
        <v>0.7523597628713149</v>
      </c>
      <c r="P224" s="1">
        <f t="shared" si="107"/>
        <v>0.71073986109545495</v>
      </c>
      <c r="Q224" s="1">
        <f t="shared" si="107"/>
        <v>0.67142233686464248</v>
      </c>
      <c r="R224" s="1">
        <f t="shared" si="107"/>
        <v>0.63427982461255594</v>
      </c>
      <c r="S224" s="1">
        <f t="shared" si="107"/>
        <v>0.59919200452760601</v>
      </c>
      <c r="T224" s="1">
        <f t="shared" si="107"/>
        <v>0.56604521278778108</v>
      </c>
      <c r="U224" s="1">
        <f t="shared" si="107"/>
        <v>0.53473207335696771</v>
      </c>
      <c r="V224" s="1">
        <f t="shared" si="107"/>
        <v>0.50515115014998657</v>
      </c>
      <c r="W224" s="1">
        <f t="shared" si="107"/>
        <v>0.4772066184395618</v>
      </c>
      <c r="X224" s="1">
        <f t="shared" si="107"/>
        <v>0.45080795444077754</v>
      </c>
      <c r="Y224" s="1">
        <f t="shared" si="107"/>
        <v>0.42586964206745787</v>
      </c>
      <c r="Z224" s="1">
        <f t="shared" si="106"/>
        <v>0.4023108959105347</v>
      </c>
      <c r="AA224" s="1">
        <f t="shared" si="86"/>
        <v>0.3800553995410158</v>
      </c>
      <c r="AB224" s="1">
        <f t="shared" si="86"/>
        <v>0.35903105828981069</v>
      </c>
      <c r="AC224" s="1">
        <f t="shared" si="102"/>
        <v>0.31531531531531531</v>
      </c>
      <c r="AD224" s="1">
        <f t="shared" si="102"/>
        <v>0.2978723404255319</v>
      </c>
      <c r="AE224" s="1">
        <f t="shared" si="102"/>
        <v>0.28139429606156635</v>
      </c>
      <c r="AF224" s="1">
        <f t="shared" si="102"/>
        <v>0.26582780308794779</v>
      </c>
      <c r="AG224" s="1">
        <f t="shared" si="102"/>
        <v>0.25112243525755068</v>
      </c>
      <c r="AH224" s="1">
        <f t="shared" si="98"/>
        <v>0.23723055586032452</v>
      </c>
      <c r="AI224" s="1">
        <f t="shared" si="98"/>
        <v>0.22410716340847678</v>
      </c>
      <c r="AJ224" s="1">
        <f t="shared" si="98"/>
        <v>0.21170974585822061</v>
      </c>
      <c r="AK224" s="1">
        <f t="shared" si="98"/>
        <v>0.19999814289585097</v>
      </c>
      <c r="AL224" s="1">
        <f t="shared" si="98"/>
        <v>0.18893441584203793</v>
      </c>
      <c r="AM224" s="1">
        <f t="shared" si="103"/>
        <v>0.48847926267281105</v>
      </c>
      <c r="AN224" s="1">
        <f t="shared" si="103"/>
        <v>0.46145700558878322</v>
      </c>
      <c r="AO224" s="1">
        <f t="shared" si="103"/>
        <v>0.43592959676897824</v>
      </c>
      <c r="AP224" s="1">
        <f t="shared" si="103"/>
        <v>0.4118143424796305</v>
      </c>
      <c r="AQ224" s="1">
        <f t="shared" si="103"/>
        <v>0.38903312353394887</v>
      </c>
      <c r="AR224" s="1">
        <f t="shared" si="99"/>
        <v>0.36751214223207085</v>
      </c>
      <c r="AS224" s="1">
        <f t="shared" si="99"/>
        <v>0.34718168330008398</v>
      </c>
      <c r="AT224" s="1">
        <f t="shared" si="99"/>
        <v>0.32797588805369632</v>
      </c>
      <c r="AU224" s="1">
        <f t="shared" si="99"/>
        <v>0.30983254105498126</v>
      </c>
      <c r="AV224" s="1">
        <f t="shared" si="99"/>
        <v>0.29269286857108867</v>
      </c>
      <c r="BK224" s="1">
        <f t="shared" ca="1" si="104"/>
        <v>0.46049338765442371</v>
      </c>
      <c r="BL224" s="1">
        <f t="shared" ca="1" si="104"/>
        <v>4.1210899737128557</v>
      </c>
      <c r="BM224" s="1">
        <f t="shared" ca="1" si="104"/>
        <v>-90.711283898626647</v>
      </c>
      <c r="BN224" s="1">
        <f t="shared" ca="1" si="104"/>
        <v>829.46414781180636</v>
      </c>
      <c r="BO224" s="1">
        <f t="shared" ca="1" si="104"/>
        <v>-3933.3305288515235</v>
      </c>
      <c r="BP224" s="1">
        <f t="shared" ca="1" si="100"/>
        <v>10622.781556362128</v>
      </c>
      <c r="BQ224" s="1">
        <f t="shared" ca="1" si="100"/>
        <v>-16987.47740124058</v>
      </c>
      <c r="BR224" s="1">
        <f t="shared" ca="1" si="100"/>
        <v>15918.261245046815</v>
      </c>
      <c r="BS224" s="1">
        <f t="shared" ca="1" si="100"/>
        <v>-8074.7688920899</v>
      </c>
      <c r="BT224" s="1">
        <f t="shared" ca="1" si="100"/>
        <v>1711.419846718984</v>
      </c>
      <c r="BU224" s="1">
        <f t="shared" ca="1" si="105"/>
        <v>0.58086895742599154</v>
      </c>
      <c r="BV224" s="1">
        <f t="shared" ca="1" si="105"/>
        <v>-1.0944322183014865</v>
      </c>
      <c r="BW224" s="1">
        <f t="shared" ca="1" si="105"/>
        <v>6.1812081851404468</v>
      </c>
      <c r="BX224" s="1">
        <f t="shared" ca="1" si="105"/>
        <v>25.626952349829622</v>
      </c>
      <c r="BY224" s="1">
        <f t="shared" ca="1" si="105"/>
        <v>-356.04174812642924</v>
      </c>
      <c r="BZ224" s="1">
        <f t="shared" ca="1" si="101"/>
        <v>1376.8363912448242</v>
      </c>
      <c r="CA224" s="1">
        <f t="shared" ca="1" si="101"/>
        <v>-2670.6721127081364</v>
      </c>
      <c r="CB224" s="1">
        <f t="shared" ca="1" si="101"/>
        <v>2831.0352125055365</v>
      </c>
      <c r="CC224" s="1">
        <f t="shared" ca="1" si="101"/>
        <v>-1566.2945812940409</v>
      </c>
      <c r="CD224" s="1">
        <f t="shared" ca="1" si="101"/>
        <v>354.33776844490944</v>
      </c>
      <c r="CE224" s="4">
        <f t="shared" ca="1" si="88"/>
        <v>0.22027322047188136</v>
      </c>
      <c r="CF224" s="4">
        <f t="shared" ca="1" si="89"/>
        <v>9.5042094843433955E-2</v>
      </c>
      <c r="CG224" s="14">
        <f ca="1">CG223</f>
        <v>1.4585635258117966E-2</v>
      </c>
      <c r="CH224" s="14">
        <f ca="1">CH223</f>
        <v>7.8223143099775613E-2</v>
      </c>
      <c r="CI224" s="8">
        <f t="shared" ca="1" si="90"/>
        <v>0.49552734075814442</v>
      </c>
      <c r="CJ224" s="8">
        <f t="shared" ca="1" si="91"/>
        <v>-7.0480780853333647E-3</v>
      </c>
      <c r="CK224" s="14">
        <f ca="1">CK223</f>
        <v>1.8881035517658296E-3</v>
      </c>
      <c r="CL224" s="14">
        <f ca="1">CL223</f>
        <v>3.2503524492643245E-2</v>
      </c>
    </row>
    <row r="225" spans="1:90" x14ac:dyDescent="0.25">
      <c r="A225" s="7">
        <f>'Calculate Data'!J227</f>
        <v>0.20863309352517986</v>
      </c>
      <c r="B225" s="7">
        <f>'Calculate Data'!K227</f>
        <v>0.43317972350230416</v>
      </c>
      <c r="C225" s="7">
        <f>'Calculate Data'!O227</f>
        <v>0.56161616161616157</v>
      </c>
      <c r="D225" s="7">
        <f>'Calculate Data'!B227</f>
        <v>495</v>
      </c>
      <c r="E225" s="2">
        <v>0.94893617021276599</v>
      </c>
      <c r="F225" s="10">
        <v>0.72755417956656343</v>
      </c>
      <c r="G225" s="4">
        <v>0.28624535315985128</v>
      </c>
      <c r="H225" s="8">
        <v>0.54560810810810811</v>
      </c>
      <c r="I225" s="20">
        <v>592</v>
      </c>
      <c r="J225" s="1">
        <f t="shared" si="107"/>
        <v>1</v>
      </c>
      <c r="K225" s="1">
        <f t="shared" si="107"/>
        <v>0.94893617021276599</v>
      </c>
      <c r="L225" s="1">
        <f t="shared" si="107"/>
        <v>0.90047985513807161</v>
      </c>
      <c r="M225" s="1">
        <f t="shared" si="107"/>
        <v>0.85449790508846801</v>
      </c>
      <c r="N225" s="1">
        <f t="shared" si="107"/>
        <v>0.81086396950948247</v>
      </c>
      <c r="O225" s="1">
        <f t="shared" si="107"/>
        <v>0.76945814978984939</v>
      </c>
      <c r="P225" s="1">
        <f t="shared" si="107"/>
        <v>0.73016666980058054</v>
      </c>
      <c r="Q225" s="1">
        <f t="shared" si="107"/>
        <v>0.69288156325757222</v>
      </c>
      <c r="R225" s="1">
        <f t="shared" si="107"/>
        <v>0.65750037704867492</v>
      </c>
      <c r="S225" s="1">
        <f t="shared" si="107"/>
        <v>0.62392588971001917</v>
      </c>
      <c r="T225" s="1">
        <f t="shared" si="107"/>
        <v>0.59206584427801823</v>
      </c>
      <c r="U225" s="1">
        <f t="shared" si="107"/>
        <v>0.5618326947829706</v>
      </c>
      <c r="V225" s="1">
        <f t="shared" si="107"/>
        <v>0.53314336568766996</v>
      </c>
      <c r="W225" s="1">
        <f t="shared" si="107"/>
        <v>0.50591902361000174</v>
      </c>
      <c r="X225" s="1">
        <f t="shared" si="107"/>
        <v>0.48008486070225703</v>
      </c>
      <c r="Y225" s="1">
        <f t="shared" si="107"/>
        <v>0.45556988909192903</v>
      </c>
      <c r="Z225" s="1">
        <f t="shared" si="106"/>
        <v>0.43230674581914968</v>
      </c>
      <c r="AA225" s="1">
        <f t="shared" si="86"/>
        <v>0.41023150773476758</v>
      </c>
      <c r="AB225" s="1">
        <f t="shared" si="86"/>
        <v>0.38928351585043908</v>
      </c>
      <c r="AC225" s="1">
        <f t="shared" si="102"/>
        <v>0.28624535315985128</v>
      </c>
      <c r="AD225" s="1">
        <f t="shared" si="102"/>
        <v>0.27162856916870992</v>
      </c>
      <c r="AE225" s="1">
        <f t="shared" si="102"/>
        <v>0.25775817414732904</v>
      </c>
      <c r="AF225" s="1">
        <f t="shared" si="102"/>
        <v>0.2445960546164016</v>
      </c>
      <c r="AG225" s="1">
        <f t="shared" si="102"/>
        <v>0.23210604331684068</v>
      </c>
      <c r="AH225" s="1">
        <f t="shared" si="98"/>
        <v>0.22025381982832118</v>
      </c>
      <c r="AI225" s="1">
        <f t="shared" si="98"/>
        <v>0.20900681626261969</v>
      </c>
      <c r="AJ225" s="1">
        <f t="shared" si="98"/>
        <v>0.19833412777261358</v>
      </c>
      <c r="AK225" s="1">
        <f t="shared" si="98"/>
        <v>0.18820642763103332</v>
      </c>
      <c r="AL225" s="1">
        <f t="shared" si="98"/>
        <v>0.17859588664561885</v>
      </c>
      <c r="AM225" s="1">
        <f t="shared" si="103"/>
        <v>0.54560810810810811</v>
      </c>
      <c r="AN225" s="1">
        <f t="shared" si="103"/>
        <v>0.51774726854514086</v>
      </c>
      <c r="AO225" s="1">
        <f t="shared" si="103"/>
        <v>0.49130911015134648</v>
      </c>
      <c r="AP225" s="1">
        <f t="shared" si="103"/>
        <v>0.46622098537766077</v>
      </c>
      <c r="AQ225" s="1">
        <f t="shared" si="103"/>
        <v>0.4424139563370994</v>
      </c>
      <c r="AR225" s="1">
        <f t="shared" si="99"/>
        <v>0.41982260537520499</v>
      </c>
      <c r="AS225" s="1">
        <f t="shared" si="99"/>
        <v>0.39838485531349244</v>
      </c>
      <c r="AT225" s="1">
        <f t="shared" si="99"/>
        <v>0.37804179887195244</v>
      </c>
      <c r="AU225" s="1">
        <f t="shared" si="99"/>
        <v>0.3587375368018953</v>
      </c>
      <c r="AV225" s="1">
        <f t="shared" si="99"/>
        <v>0.34041902428435167</v>
      </c>
      <c r="BK225" s="1">
        <f t="shared" ca="1" si="104"/>
        <v>0.46049338765442371</v>
      </c>
      <c r="BL225" s="1">
        <f t="shared" ca="1" si="104"/>
        <v>4.1396534420629134</v>
      </c>
      <c r="BM225" s="1">
        <f t="shared" ca="1" si="104"/>
        <v>-91.530343255312161</v>
      </c>
      <c r="BN225" s="1">
        <f t="shared" ca="1" si="104"/>
        <v>840.723689472611</v>
      </c>
      <c r="BO225" s="1">
        <f t="shared" ca="1" si="104"/>
        <v>-4004.6816457134478</v>
      </c>
      <c r="BP225" s="1">
        <f t="shared" ca="1" si="100"/>
        <v>10864.198546165739</v>
      </c>
      <c r="BQ225" s="1">
        <f t="shared" ca="1" si="100"/>
        <v>-17451.799851578315</v>
      </c>
      <c r="BR225" s="1">
        <f t="shared" ca="1" si="100"/>
        <v>16427.022352749023</v>
      </c>
      <c r="BS225" s="1">
        <f t="shared" ca="1" si="100"/>
        <v>-8370.3806823322411</v>
      </c>
      <c r="BT225" s="1">
        <f t="shared" ca="1" si="100"/>
        <v>1782.0650850863133</v>
      </c>
      <c r="BU225" s="1">
        <f t="shared" ca="1" si="105"/>
        <v>0.58086895742599154</v>
      </c>
      <c r="BV225" s="1">
        <f t="shared" ca="1" si="105"/>
        <v>-1.0993620931587005</v>
      </c>
      <c r="BW225" s="1">
        <f t="shared" ca="1" si="105"/>
        <v>6.2370201655476283</v>
      </c>
      <c r="BX225" s="1">
        <f t="shared" ca="1" si="105"/>
        <v>25.974824814701758</v>
      </c>
      <c r="BY225" s="1">
        <f t="shared" ca="1" si="105"/>
        <v>-362.50039079374415</v>
      </c>
      <c r="BZ225" s="1">
        <f t="shared" ca="1" si="101"/>
        <v>1408.1268489524214</v>
      </c>
      <c r="CA225" s="1">
        <f t="shared" ca="1" si="101"/>
        <v>-2743.6701800568967</v>
      </c>
      <c r="CB225" s="1">
        <f t="shared" ca="1" si="101"/>
        <v>2921.5174949914103</v>
      </c>
      <c r="CC225" s="1">
        <f t="shared" ca="1" si="101"/>
        <v>-1623.6355592725911</v>
      </c>
      <c r="CD225" s="1">
        <f t="shared" ca="1" si="101"/>
        <v>368.96438164115597</v>
      </c>
      <c r="CE225" s="4">
        <f t="shared" ca="1" si="88"/>
        <v>0.21729742408774655</v>
      </c>
      <c r="CF225" s="4">
        <f t="shared" ca="1" si="89"/>
        <v>6.894792907210473E-2</v>
      </c>
      <c r="CG225" s="14">
        <f t="shared" ref="CG225:CH237" ca="1" si="108">CG224</f>
        <v>1.4585635258117966E-2</v>
      </c>
      <c r="CH225" s="14">
        <f t="shared" ca="1" si="108"/>
        <v>7.8223143099775613E-2</v>
      </c>
      <c r="CI225" s="8">
        <f t="shared" ca="1" si="90"/>
        <v>0.49594730627239869</v>
      </c>
      <c r="CJ225" s="8">
        <f t="shared" ca="1" si="91"/>
        <v>4.9660801835709423E-2</v>
      </c>
      <c r="CK225" s="14">
        <f t="shared" ref="CK225:CL237" ca="1" si="109">CK224</f>
        <v>1.8881035517658296E-3</v>
      </c>
      <c r="CL225" s="14">
        <f t="shared" ca="1" si="109"/>
        <v>3.2503524492643245E-2</v>
      </c>
    </row>
    <row r="226" spans="1:90" x14ac:dyDescent="0.25">
      <c r="A226" s="7">
        <f>'Calculate Data'!J228</f>
        <v>0.46268656716417911</v>
      </c>
      <c r="B226" s="7">
        <f>'Calculate Data'!K228</f>
        <v>0.40909090909090912</v>
      </c>
      <c r="C226" s="7">
        <f>'Calculate Data'!O228</f>
        <v>0.60360360360360366</v>
      </c>
      <c r="D226" s="7">
        <f>'Calculate Data'!B228</f>
        <v>111</v>
      </c>
      <c r="E226" s="2">
        <v>0.95319148936170217</v>
      </c>
      <c r="F226" s="10">
        <v>0.72857142857142854</v>
      </c>
      <c r="G226" s="4">
        <v>0.20987654320987653</v>
      </c>
      <c r="H226" s="8">
        <v>0.46357615894039733</v>
      </c>
      <c r="I226" s="20">
        <v>151</v>
      </c>
      <c r="J226" s="1">
        <f t="shared" si="107"/>
        <v>1</v>
      </c>
      <c r="K226" s="1">
        <f t="shared" si="107"/>
        <v>0.95319148936170217</v>
      </c>
      <c r="L226" s="1">
        <f t="shared" si="107"/>
        <v>0.90857401539158</v>
      </c>
      <c r="M226" s="1">
        <f t="shared" si="107"/>
        <v>0.86604501892644226</v>
      </c>
      <c r="N226" s="1">
        <f t="shared" si="107"/>
        <v>0.82550674144477909</v>
      </c>
      <c r="O226" s="1">
        <f t="shared" si="107"/>
        <v>0.78686600035587462</v>
      </c>
      <c r="P226" s="1">
        <f t="shared" si="107"/>
        <v>0.75003397480730172</v>
      </c>
      <c r="Q226" s="1">
        <f t="shared" si="107"/>
        <v>0.71492600151844943</v>
      </c>
      <c r="R226" s="1">
        <f t="shared" si="107"/>
        <v>0.6814613801707774</v>
      </c>
      <c r="S226" s="1">
        <f t="shared" si="107"/>
        <v>0.64956318790746448</v>
      </c>
      <c r="T226" s="1">
        <f t="shared" si="107"/>
        <v>0.6191581025160513</v>
      </c>
      <c r="U226" s="1">
        <f t="shared" si="107"/>
        <v>0.5901762338876404</v>
      </c>
      <c r="V226" s="1">
        <f t="shared" si="107"/>
        <v>0.56255096336524024</v>
      </c>
      <c r="W226" s="1">
        <f t="shared" si="107"/>
        <v>0.53621879061197375</v>
      </c>
      <c r="X226" s="1">
        <f t="shared" si="107"/>
        <v>0.51111918764715791</v>
      </c>
      <c r="Y226" s="1">
        <f t="shared" si="107"/>
        <v>0.48719445971473785</v>
      </c>
      <c r="Z226" s="1">
        <f t="shared" si="106"/>
        <v>0.46438961266426082</v>
      </c>
      <c r="AA226" s="1">
        <f t="shared" si="86"/>
        <v>0.44265222653955077</v>
      </c>
      <c r="AB226" s="1">
        <f t="shared" si="86"/>
        <v>0.421932335084508</v>
      </c>
      <c r="AC226" s="1">
        <f t="shared" si="102"/>
        <v>0.20987654320987653</v>
      </c>
      <c r="AD226" s="1">
        <f t="shared" si="102"/>
        <v>0.20005253480430785</v>
      </c>
      <c r="AE226" s="1">
        <f t="shared" si="102"/>
        <v>0.19068837360070195</v>
      </c>
      <c r="AF226" s="1">
        <f t="shared" si="102"/>
        <v>0.1817625348364138</v>
      </c>
      <c r="AG226" s="1">
        <f t="shared" si="102"/>
        <v>0.17325450129087955</v>
      </c>
      <c r="AH226" s="1">
        <f t="shared" si="98"/>
        <v>0.16514471612407244</v>
      </c>
      <c r="AI226" s="1">
        <f t="shared" si="98"/>
        <v>0.15741453792252011</v>
      </c>
      <c r="AJ226" s="1">
        <f t="shared" si="98"/>
        <v>0.15004619784955112</v>
      </c>
      <c r="AK226" s="1">
        <f t="shared" si="98"/>
        <v>0.14302275880127427</v>
      </c>
      <c r="AL226" s="1">
        <f t="shared" si="98"/>
        <v>0.13632807647440612</v>
      </c>
      <c r="AM226" s="1">
        <f t="shared" si="103"/>
        <v>0.46357615894039733</v>
      </c>
      <c r="AN226" s="1">
        <f t="shared" si="103"/>
        <v>0.4418768493729745</v>
      </c>
      <c r="AO226" s="1">
        <f t="shared" si="103"/>
        <v>0.42119325216828213</v>
      </c>
      <c r="AP226" s="1">
        <f t="shared" si="103"/>
        <v>0.40147782334338383</v>
      </c>
      <c r="AQ226" s="1">
        <f t="shared" si="103"/>
        <v>0.38268524437837442</v>
      </c>
      <c r="AR226" s="1">
        <f t="shared" si="99"/>
        <v>0.36477231804576965</v>
      </c>
      <c r="AS226" s="1">
        <f t="shared" si="99"/>
        <v>0.34769786911596767</v>
      </c>
      <c r="AT226" s="1">
        <f t="shared" si="99"/>
        <v>0.33142264971053947</v>
      </c>
      <c r="AU226" s="1">
        <f t="shared" si="99"/>
        <v>0.31590924908579082</v>
      </c>
      <c r="AV226" s="1">
        <f t="shared" si="99"/>
        <v>0.30112200763922192</v>
      </c>
      <c r="BK226" s="1">
        <f t="shared" ca="1" si="104"/>
        <v>0.46049338765442371</v>
      </c>
      <c r="BL226" s="1">
        <f t="shared" ca="1" si="104"/>
        <v>4.1582169104129711</v>
      </c>
      <c r="BM226" s="1">
        <f t="shared" ca="1" si="104"/>
        <v>-92.353083777645708</v>
      </c>
      <c r="BN226" s="1">
        <f t="shared" ca="1" si="104"/>
        <v>852.08466776268278</v>
      </c>
      <c r="BO226" s="1">
        <f t="shared" ca="1" si="104"/>
        <v>-4076.9991270872019</v>
      </c>
      <c r="BP226" s="1">
        <f t="shared" ca="1" si="100"/>
        <v>11109.984941258095</v>
      </c>
      <c r="BQ226" s="1">
        <f t="shared" ca="1" si="100"/>
        <v>-17926.650656069643</v>
      </c>
      <c r="BR226" s="1">
        <f t="shared" ca="1" si="100"/>
        <v>16949.657820725257</v>
      </c>
      <c r="BS226" s="1">
        <f t="shared" ca="1" si="100"/>
        <v>-8675.4188612650287</v>
      </c>
      <c r="BT226" s="1">
        <f t="shared" ca="1" si="100"/>
        <v>1855.2906632312554</v>
      </c>
      <c r="BU226" s="1">
        <f t="shared" ca="1" si="105"/>
        <v>0.58086895742599154</v>
      </c>
      <c r="BV226" s="1">
        <f t="shared" ca="1" si="105"/>
        <v>-1.1042919680159142</v>
      </c>
      <c r="BW226" s="1">
        <f t="shared" ca="1" si="105"/>
        <v>6.2930829863161897</v>
      </c>
      <c r="BX226" s="1">
        <f t="shared" ca="1" si="105"/>
        <v>26.325831244642327</v>
      </c>
      <c r="BY226" s="1">
        <f t="shared" ca="1" si="105"/>
        <v>-369.04650795820476</v>
      </c>
      <c r="BZ226" s="1">
        <f t="shared" ca="1" si="101"/>
        <v>1439.9836325491206</v>
      </c>
      <c r="CA226" s="1">
        <f t="shared" ca="1" si="101"/>
        <v>-2818.3234538360507</v>
      </c>
      <c r="CB226" s="1">
        <f t="shared" ca="1" si="101"/>
        <v>3014.4673084394985</v>
      </c>
      <c r="CC226" s="1">
        <f t="shared" ca="1" si="101"/>
        <v>-1682.8050108241102</v>
      </c>
      <c r="CD226" s="1">
        <f t="shared" ca="1" si="101"/>
        <v>384.12523653173713</v>
      </c>
      <c r="CE226" s="4">
        <f t="shared" ca="1" si="88"/>
        <v>0.21507507583760344</v>
      </c>
      <c r="CF226" s="4">
        <f t="shared" ca="1" si="89"/>
        <v>-5.1985326277269039E-3</v>
      </c>
      <c r="CG226" s="14">
        <f t="shared" ca="1" si="108"/>
        <v>1.4585635258117966E-2</v>
      </c>
      <c r="CH226" s="14">
        <f t="shared" ca="1" si="108"/>
        <v>7.8223143099775613E-2</v>
      </c>
      <c r="CI226" s="8">
        <f t="shared" ca="1" si="90"/>
        <v>0.49669612235908289</v>
      </c>
      <c r="CJ226" s="8">
        <f t="shared" ca="1" si="91"/>
        <v>-3.3119963418685561E-2</v>
      </c>
      <c r="CK226" s="14">
        <f t="shared" ca="1" si="109"/>
        <v>1.8881035517658296E-3</v>
      </c>
      <c r="CL226" s="14">
        <f t="shared" ca="1" si="109"/>
        <v>3.2503524492643245E-2</v>
      </c>
    </row>
    <row r="227" spans="1:90" x14ac:dyDescent="0.25">
      <c r="A227" s="7">
        <f>'Calculate Data'!J229</f>
        <v>0.36200716845878134</v>
      </c>
      <c r="B227" s="7">
        <f>'Calculate Data'!K229</f>
        <v>0.54471544715447151</v>
      </c>
      <c r="C227" s="7">
        <f>'Calculate Data'!O229</f>
        <v>0.53142857142857147</v>
      </c>
      <c r="D227" s="7">
        <f>'Calculate Data'!B229</f>
        <v>525</v>
      </c>
      <c r="E227" s="2">
        <v>0.95744680851063835</v>
      </c>
      <c r="F227" s="10">
        <v>0.73529411764705888</v>
      </c>
      <c r="G227" s="4">
        <v>0.22619047619047619</v>
      </c>
      <c r="H227" s="8">
        <v>0.50295857988165682</v>
      </c>
      <c r="I227" s="20">
        <v>338</v>
      </c>
      <c r="J227" s="1">
        <f t="shared" si="107"/>
        <v>1</v>
      </c>
      <c r="K227" s="1">
        <f t="shared" si="107"/>
        <v>0.95744680851063835</v>
      </c>
      <c r="L227" s="1">
        <f t="shared" si="107"/>
        <v>0.91670439112720703</v>
      </c>
      <c r="M227" s="1">
        <f t="shared" si="107"/>
        <v>0.87769569363243227</v>
      </c>
      <c r="N227" s="1">
        <f t="shared" si="107"/>
        <v>0.84034694071190341</v>
      </c>
      <c r="O227" s="1">
        <f t="shared" si="107"/>
        <v>0.80458749642629057</v>
      </c>
      <c r="P227" s="1">
        <f t="shared" si="107"/>
        <v>0.77034973062091661</v>
      </c>
      <c r="Q227" s="1">
        <f t="shared" si="107"/>
        <v>0.73756889102002654</v>
      </c>
      <c r="R227" s="1">
        <f t="shared" si="107"/>
        <v>0.70618298076385533</v>
      </c>
      <c r="S227" s="1">
        <f t="shared" si="107"/>
        <v>0.67613264115688276</v>
      </c>
      <c r="T227" s="1">
        <f t="shared" si="107"/>
        <v>0.64736103940552614</v>
      </c>
      <c r="U227" s="1">
        <f t="shared" si="107"/>
        <v>0.61981376113295061</v>
      </c>
      <c r="V227" s="1">
        <f t="shared" si="107"/>
        <v>0.59343870746771876</v>
      </c>
      <c r="W227" s="1">
        <f t="shared" si="107"/>
        <v>0.5681859965116457</v>
      </c>
      <c r="X227" s="1">
        <f t="shared" si="107"/>
        <v>0.5440078690005119</v>
      </c>
      <c r="Y227" s="1">
        <f t="shared" si="107"/>
        <v>0.52085859797921352</v>
      </c>
      <c r="Z227" s="1">
        <f t="shared" si="106"/>
        <v>0.49869440232052364</v>
      </c>
      <c r="AA227" s="1">
        <f t="shared" si="86"/>
        <v>0.47747336392390566</v>
      </c>
      <c r="AB227" s="1">
        <f t="shared" si="86"/>
        <v>0.45715534843778205</v>
      </c>
      <c r="AC227" s="1">
        <f t="shared" si="102"/>
        <v>0.22619047619047619</v>
      </c>
      <c r="AD227" s="1">
        <f t="shared" si="102"/>
        <v>0.21656534954407297</v>
      </c>
      <c r="AE227" s="1">
        <f t="shared" si="102"/>
        <v>0.20734980275496351</v>
      </c>
      <c r="AF227" s="1">
        <f t="shared" si="102"/>
        <v>0.19852640689305015</v>
      </c>
      <c r="AG227" s="1">
        <f t="shared" si="102"/>
        <v>0.1900784746848353</v>
      </c>
      <c r="AH227" s="1">
        <f t="shared" si="98"/>
        <v>0.18199002895356572</v>
      </c>
      <c r="AI227" s="1">
        <f t="shared" si="98"/>
        <v>0.17424577240235017</v>
      </c>
      <c r="AJ227" s="1">
        <f t="shared" si="98"/>
        <v>0.16683105868310125</v>
      </c>
      <c r="AK227" s="1">
        <f t="shared" si="98"/>
        <v>0.15973186469658632</v>
      </c>
      <c r="AL227" s="1">
        <f t="shared" si="98"/>
        <v>0.15293476407119969</v>
      </c>
      <c r="AM227" s="1">
        <f t="shared" si="103"/>
        <v>0.50295857988165682</v>
      </c>
      <c r="AN227" s="1">
        <f t="shared" si="103"/>
        <v>0.48155608712073528</v>
      </c>
      <c r="AO227" s="1">
        <f t="shared" si="103"/>
        <v>0.46106433873261893</v>
      </c>
      <c r="AP227" s="1">
        <f t="shared" si="103"/>
        <v>0.44144457963761385</v>
      </c>
      <c r="AQ227" s="1">
        <f t="shared" si="103"/>
        <v>0.42265970390835378</v>
      </c>
      <c r="AR227" s="1">
        <f t="shared" si="99"/>
        <v>0.40467418459310472</v>
      </c>
      <c r="AS227" s="1">
        <f t="shared" si="99"/>
        <v>0.38745400652531309</v>
      </c>
      <c r="AT227" s="1">
        <f t="shared" si="99"/>
        <v>0.37096660199232107</v>
      </c>
      <c r="AU227" s="1">
        <f t="shared" si="99"/>
        <v>0.35518078914158407</v>
      </c>
      <c r="AV227" s="1">
        <f t="shared" si="99"/>
        <v>0.34006671300789965</v>
      </c>
      <c r="BK227" s="1">
        <f t="shared" ca="1" si="104"/>
        <v>0.46049338765442371</v>
      </c>
      <c r="BL227" s="1">
        <f t="shared" ca="1" si="104"/>
        <v>4.1767803787630289</v>
      </c>
      <c r="BM227" s="1">
        <f t="shared" ca="1" si="104"/>
        <v>-93.179505465627273</v>
      </c>
      <c r="BN227" s="1">
        <f t="shared" ca="1" si="104"/>
        <v>863.54753755479896</v>
      </c>
      <c r="BO227" s="1">
        <f t="shared" ca="1" si="104"/>
        <v>-4150.2916593225837</v>
      </c>
      <c r="BP227" s="1">
        <f t="shared" ca="1" si="100"/>
        <v>11360.199786466606</v>
      </c>
      <c r="BQ227" s="1">
        <f t="shared" ca="1" si="100"/>
        <v>-18412.219936285594</v>
      </c>
      <c r="BR227" s="1">
        <f t="shared" ca="1" si="100"/>
        <v>17486.481531583562</v>
      </c>
      <c r="BS227" s="1">
        <f t="shared" ca="1" si="100"/>
        <v>-8990.1399097448448</v>
      </c>
      <c r="BT227" s="1">
        <f t="shared" ca="1" si="100"/>
        <v>1931.1786745263589</v>
      </c>
      <c r="BU227" s="1">
        <f t="shared" ca="1" si="105"/>
        <v>0.58086895742599154</v>
      </c>
      <c r="BV227" s="1">
        <f t="shared" ca="1" si="105"/>
        <v>-1.1092218428731282</v>
      </c>
      <c r="BW227" s="1">
        <f t="shared" ca="1" si="105"/>
        <v>6.3493966474461319</v>
      </c>
      <c r="BX227" s="1">
        <f t="shared" ca="1" si="105"/>
        <v>26.67998569330635</v>
      </c>
      <c r="BY227" s="1">
        <f t="shared" ca="1" si="105"/>
        <v>-375.68088590083784</v>
      </c>
      <c r="BZ227" s="1">
        <f t="shared" ca="1" si="101"/>
        <v>1472.4143949332383</v>
      </c>
      <c r="CA227" s="1">
        <f t="shared" ca="1" si="101"/>
        <v>-2894.6618238500587</v>
      </c>
      <c r="CB227" s="1">
        <f t="shared" ca="1" si="101"/>
        <v>3109.9404763284001</v>
      </c>
      <c r="CC227" s="1">
        <f t="shared" ca="1" si="101"/>
        <v>-1743.8526865459512</v>
      </c>
      <c r="CD227" s="1">
        <f t="shared" ca="1" si="101"/>
        <v>399.83732998769455</v>
      </c>
      <c r="CE227" s="4">
        <f t="shared" ca="1" si="88"/>
        <v>0.21379307909501222</v>
      </c>
      <c r="CF227" s="4">
        <f t="shared" ca="1" si="89"/>
        <v>1.2397397095463975E-2</v>
      </c>
      <c r="CG227" s="14">
        <f t="shared" ca="1" si="108"/>
        <v>1.4585635258117966E-2</v>
      </c>
      <c r="CH227" s="14">
        <f t="shared" ca="1" si="108"/>
        <v>7.8223143099775613E-2</v>
      </c>
      <c r="CI227" s="8">
        <f t="shared" ca="1" si="90"/>
        <v>0.49783440779054899</v>
      </c>
      <c r="CJ227" s="8">
        <f t="shared" ca="1" si="91"/>
        <v>5.1241720911078259E-3</v>
      </c>
      <c r="CK227" s="14">
        <f t="shared" ca="1" si="109"/>
        <v>1.8881035517658296E-3</v>
      </c>
      <c r="CL227" s="14">
        <f t="shared" ca="1" si="109"/>
        <v>3.2503524492643245E-2</v>
      </c>
    </row>
    <row r="228" spans="1:90" x14ac:dyDescent="0.25">
      <c r="A228" s="7">
        <f>'Calculate Data'!J230</f>
        <v>0.17333333333333334</v>
      </c>
      <c r="B228" s="7">
        <f>'Calculate Data'!K230</f>
        <v>0.39473684210526316</v>
      </c>
      <c r="C228" s="7">
        <f>'Calculate Data'!O230</f>
        <v>0.56818181818181823</v>
      </c>
      <c r="D228" s="7">
        <f>'Calculate Data'!B230</f>
        <v>264</v>
      </c>
      <c r="E228" s="2">
        <v>0.96170212765957441</v>
      </c>
      <c r="F228" s="10">
        <v>0.7466666666666667</v>
      </c>
      <c r="G228" s="4">
        <v>0.23076923076923078</v>
      </c>
      <c r="H228" s="8">
        <v>0.5357142857142857</v>
      </c>
      <c r="I228" s="20">
        <v>140</v>
      </c>
      <c r="J228" s="1">
        <f t="shared" si="107"/>
        <v>1</v>
      </c>
      <c r="K228" s="1">
        <f t="shared" si="107"/>
        <v>0.96170212765957441</v>
      </c>
      <c r="L228" s="1">
        <f t="shared" si="107"/>
        <v>0.92487098234495235</v>
      </c>
      <c r="M228" s="1">
        <f t="shared" si="107"/>
        <v>0.88945039153174132</v>
      </c>
      <c r="N228" s="1">
        <f t="shared" si="107"/>
        <v>0.85538633398371722</v>
      </c>
      <c r="O228" s="1">
        <f t="shared" si="107"/>
        <v>0.82262685736306418</v>
      </c>
      <c r="P228" s="1">
        <f t="shared" si="107"/>
        <v>0.79112199899596802</v>
      </c>
      <c r="Q228" s="1">
        <f t="shared" si="107"/>
        <v>0.76082370967271817</v>
      </c>
      <c r="R228" s="1">
        <f t="shared" si="107"/>
        <v>0.73168578036610343</v>
      </c>
      <c r="S228" s="1">
        <f t="shared" si="107"/>
        <v>0.70366377175633776</v>
      </c>
      <c r="T228" s="1">
        <f t="shared" si="107"/>
        <v>0.67671494645503116</v>
      </c>
      <c r="U228" s="1">
        <f t="shared" si="107"/>
        <v>0.65079820382483844</v>
      </c>
      <c r="V228" s="1">
        <f t="shared" si="107"/>
        <v>0.62587401729537651</v>
      </c>
      <c r="W228" s="1">
        <f t="shared" si="107"/>
        <v>0.6019043740798089</v>
      </c>
      <c r="X228" s="1">
        <f t="shared" si="107"/>
        <v>0.57885271720015652</v>
      </c>
      <c r="Y228" s="1">
        <f t="shared" si="107"/>
        <v>0.55668388973291649</v>
      </c>
      <c r="Z228" s="1">
        <f t="shared" si="106"/>
        <v>0.53536408118995371</v>
      </c>
      <c r="AA228" s="1">
        <f t="shared" si="86"/>
        <v>0.51486077595289159</v>
      </c>
      <c r="AB228" s="1">
        <f t="shared" si="86"/>
        <v>0.4951427036823553</v>
      </c>
      <c r="AC228" s="1">
        <f t="shared" si="102"/>
        <v>0.23076923076923078</v>
      </c>
      <c r="AD228" s="1">
        <f t="shared" si="102"/>
        <v>0.22193126022913257</v>
      </c>
      <c r="AE228" s="1">
        <f t="shared" si="102"/>
        <v>0.21343176515652748</v>
      </c>
      <c r="AF228" s="1">
        <f t="shared" si="102"/>
        <v>0.20525778266117109</v>
      </c>
      <c r="AG228" s="1">
        <f t="shared" si="102"/>
        <v>0.19739684630393475</v>
      </c>
      <c r="AH228" s="1">
        <f t="shared" si="98"/>
        <v>0.18983696708378406</v>
      </c>
      <c r="AI228" s="1">
        <f t="shared" si="98"/>
        <v>0.1825666151529157</v>
      </c>
      <c r="AJ228" s="1">
        <f t="shared" si="98"/>
        <v>0.17557470223216573</v>
      </c>
      <c r="AK228" s="1">
        <f t="shared" si="98"/>
        <v>0.16885056469987003</v>
      </c>
      <c r="AL228" s="1">
        <f t="shared" si="98"/>
        <v>0.16238394732838565</v>
      </c>
      <c r="AM228" s="1">
        <f t="shared" si="103"/>
        <v>0.5357142857142857</v>
      </c>
      <c r="AN228" s="1">
        <f t="shared" si="103"/>
        <v>0.51519756838905773</v>
      </c>
      <c r="AO228" s="1">
        <f t="shared" si="103"/>
        <v>0.4954665976847959</v>
      </c>
      <c r="AP228" s="1">
        <f t="shared" si="103"/>
        <v>0.47649128117771855</v>
      </c>
      <c r="AQ228" s="1">
        <f t="shared" si="103"/>
        <v>0.45824267891984849</v>
      </c>
      <c r="AR228" s="1">
        <f t="shared" si="99"/>
        <v>0.44069295930164148</v>
      </c>
      <c r="AS228" s="1">
        <f t="shared" si="99"/>
        <v>0.42381535660498287</v>
      </c>
      <c r="AT228" s="1">
        <f t="shared" si="99"/>
        <v>0.40758413018181328</v>
      </c>
      <c r="AU228" s="1">
        <f t="shared" si="99"/>
        <v>0.39197452519612686</v>
      </c>
      <c r="AV228" s="1">
        <f t="shared" si="99"/>
        <v>0.37696273486946663</v>
      </c>
      <c r="BK228" s="1">
        <f t="shared" ca="1" si="104"/>
        <v>0.46049338765442371</v>
      </c>
      <c r="BL228" s="1">
        <f t="shared" ca="1" si="104"/>
        <v>4.1953438471130866</v>
      </c>
      <c r="BM228" s="1">
        <f t="shared" ca="1" si="104"/>
        <v>-94.009608319256827</v>
      </c>
      <c r="BN228" s="1">
        <f t="shared" ca="1" si="104"/>
        <v>875.11275372173611</v>
      </c>
      <c r="BO228" s="1">
        <f t="shared" ca="1" si="104"/>
        <v>-4224.5679676344853</v>
      </c>
      <c r="BP228" s="1">
        <f t="shared" ca="1" si="100"/>
        <v>11614.902656163395</v>
      </c>
      <c r="BQ228" s="1">
        <f t="shared" ca="1" si="100"/>
        <v>-18908.700377174075</v>
      </c>
      <c r="BR228" s="1">
        <f t="shared" ca="1" si="100"/>
        <v>18037.813023246996</v>
      </c>
      <c r="BS228" s="1">
        <f t="shared" ca="1" si="100"/>
        <v>-9314.8060979138045</v>
      </c>
      <c r="BT228" s="1">
        <f t="shared" ca="1" si="100"/>
        <v>2009.8134409359443</v>
      </c>
      <c r="BU228" s="1">
        <f t="shared" ca="1" si="105"/>
        <v>0.58086895742599154</v>
      </c>
      <c r="BV228" s="1">
        <f t="shared" ca="1" si="105"/>
        <v>-1.1141517177303419</v>
      </c>
      <c r="BW228" s="1">
        <f t="shared" ca="1" si="105"/>
        <v>6.4059611489374522</v>
      </c>
      <c r="BX228" s="1">
        <f t="shared" ca="1" si="105"/>
        <v>27.037302214348827</v>
      </c>
      <c r="BY228" s="1">
        <f t="shared" ca="1" si="105"/>
        <v>-382.40431442070565</v>
      </c>
      <c r="BZ228" s="1">
        <f t="shared" ca="1" si="101"/>
        <v>1505.4268576382626</v>
      </c>
      <c r="CA228" s="1">
        <f t="shared" ca="1" si="101"/>
        <v>-2972.7155829025405</v>
      </c>
      <c r="CB228" s="1">
        <f t="shared" ca="1" si="101"/>
        <v>3207.9938279247035</v>
      </c>
      <c r="CC228" s="1">
        <f t="shared" ca="1" si="101"/>
        <v>-1806.8294600058812</v>
      </c>
      <c r="CD228" s="1">
        <f t="shared" ca="1" si="101"/>
        <v>416.1181202947468</v>
      </c>
      <c r="CE228" s="4">
        <f t="shared" ca="1" si="88"/>
        <v>0.21366026121700088</v>
      </c>
      <c r="CF228" s="4">
        <f t="shared" ca="1" si="89"/>
        <v>1.7108969552229902E-2</v>
      </c>
      <c r="CG228" s="14">
        <f t="shared" ca="1" si="108"/>
        <v>1.4585635258117966E-2</v>
      </c>
      <c r="CH228" s="14">
        <f t="shared" ca="1" si="108"/>
        <v>7.8223143099775613E-2</v>
      </c>
      <c r="CI228" s="8">
        <f t="shared" ca="1" si="90"/>
        <v>0.49942913156741042</v>
      </c>
      <c r="CJ228" s="8">
        <f t="shared" ca="1" si="91"/>
        <v>3.6285154146875276E-2</v>
      </c>
      <c r="CK228" s="14">
        <f t="shared" ca="1" si="109"/>
        <v>1.8881035517658296E-3</v>
      </c>
      <c r="CL228" s="14">
        <f t="shared" ca="1" si="109"/>
        <v>3.2503524492643245E-2</v>
      </c>
    </row>
    <row r="229" spans="1:90" x14ac:dyDescent="0.25">
      <c r="A229" s="7">
        <f>'Calculate Data'!J231</f>
        <v>0.22222222222222221</v>
      </c>
      <c r="B229" s="7">
        <f>'Calculate Data'!K231</f>
        <v>0.52571428571428569</v>
      </c>
      <c r="C229" s="7">
        <f>'Calculate Data'!O231</f>
        <v>0.5625</v>
      </c>
      <c r="D229" s="7">
        <f>'Calculate Data'!B231</f>
        <v>400</v>
      </c>
      <c r="E229" s="2">
        <v>0.96595744680851059</v>
      </c>
      <c r="F229" s="10">
        <v>0.76158940397350994</v>
      </c>
      <c r="G229" s="4">
        <v>7.9787234042553196E-2</v>
      </c>
      <c r="H229" s="8">
        <v>0.44542772861356933</v>
      </c>
      <c r="I229" s="20">
        <v>339</v>
      </c>
      <c r="J229" s="1">
        <f t="shared" si="107"/>
        <v>1</v>
      </c>
      <c r="K229" s="1">
        <f t="shared" si="107"/>
        <v>0.96595744680851059</v>
      </c>
      <c r="L229" s="1">
        <f t="shared" si="107"/>
        <v>0.93307378904481653</v>
      </c>
      <c r="M229" s="1">
        <f t="shared" si="107"/>
        <v>0.90130957494967379</v>
      </c>
      <c r="N229" s="1">
        <f t="shared" si="107"/>
        <v>0.87062669580245078</v>
      </c>
      <c r="O229" s="1">
        <f t="shared" si="107"/>
        <v>0.84098834020066515</v>
      </c>
      <c r="P229" s="1">
        <f t="shared" si="107"/>
        <v>0.81235894989596158</v>
      </c>
      <c r="Q229" s="1">
        <f t="shared" si="107"/>
        <v>0.7847041771335459</v>
      </c>
      <c r="R229" s="1">
        <f t="shared" si="107"/>
        <v>0.75799084344389311</v>
      </c>
      <c r="S229" s="1">
        <f t="shared" si="107"/>
        <v>0.73218689983729246</v>
      </c>
      <c r="T229" s="1">
        <f t="shared" si="107"/>
        <v>0.70726138835346963</v>
      </c>
      <c r="U229" s="1">
        <f t="shared" si="107"/>
        <v>0.68318440492016008</v>
      </c>
      <c r="V229" s="1">
        <f t="shared" si="107"/>
        <v>0.65992706347606944</v>
      </c>
      <c r="W229" s="1">
        <f t="shared" si="107"/>
        <v>0.63746146131518189</v>
      </c>
      <c r="X229" s="1">
        <f t="shared" si="107"/>
        <v>0.61576064561083521</v>
      </c>
      <c r="Y229" s="1">
        <f t="shared" si="107"/>
        <v>0.59479858107940253</v>
      </c>
      <c r="Z229" s="1">
        <f t="shared" si="106"/>
        <v>0.57455011874478445</v>
      </c>
      <c r="AA229" s="1">
        <f t="shared" si="86"/>
        <v>0.55499096576623852</v>
      </c>
      <c r="AB229" s="1">
        <f t="shared" si="86"/>
        <v>0.53609765629334527</v>
      </c>
      <c r="AC229" s="1">
        <f t="shared" si="102"/>
        <v>7.9787234042553196E-2</v>
      </c>
      <c r="AD229" s="1">
        <f t="shared" si="102"/>
        <v>7.7071072883657762E-2</v>
      </c>
      <c r="AE229" s="1">
        <f t="shared" si="102"/>
        <v>7.4447376785490682E-2</v>
      </c>
      <c r="AF229" s="1">
        <f t="shared" si="102"/>
        <v>7.1912998001303768E-2</v>
      </c>
      <c r="AG229" s="1">
        <f t="shared" si="102"/>
        <v>6.9464895941684909E-2</v>
      </c>
      <c r="AH229" s="1">
        <f t="shared" si="98"/>
        <v>6.7100133526648814E-2</v>
      </c>
      <c r="AI229" s="1">
        <f t="shared" si="98"/>
        <v>6.4815873661911827E-2</v>
      </c>
      <c r="AJ229" s="1">
        <f t="shared" si="98"/>
        <v>6.260937583512334E-2</v>
      </c>
      <c r="AK229" s="1">
        <f t="shared" si="98"/>
        <v>6.0477992827970201E-2</v>
      </c>
      <c r="AL229" s="1">
        <f t="shared" si="98"/>
        <v>5.841916754020951E-2</v>
      </c>
      <c r="AM229" s="1">
        <f t="shared" si="103"/>
        <v>0.44542772861356933</v>
      </c>
      <c r="AN229" s="1">
        <f t="shared" si="103"/>
        <v>0.43026423146927756</v>
      </c>
      <c r="AO229" s="1">
        <f t="shared" si="103"/>
        <v>0.41561693848308939</v>
      </c>
      <c r="AP229" s="1">
        <f t="shared" si="103"/>
        <v>0.4014682767474948</v>
      </c>
      <c r="AQ229" s="1">
        <f t="shared" si="103"/>
        <v>0.38780127158162264</v>
      </c>
      <c r="AR229" s="1">
        <f t="shared" si="99"/>
        <v>0.374599526166078</v>
      </c>
      <c r="AS229" s="1">
        <f t="shared" si="99"/>
        <v>0.36184720187106256</v>
      </c>
      <c r="AT229" s="1">
        <f t="shared" si="99"/>
        <v>0.3495289992541753</v>
      </c>
      <c r="AU229" s="1">
        <f t="shared" si="99"/>
        <v>0.33763013970509692</v>
      </c>
      <c r="AV229" s="1">
        <f t="shared" si="99"/>
        <v>0.32613634771513617</v>
      </c>
      <c r="BK229" s="1">
        <f t="shared" ca="1" si="104"/>
        <v>0.46049338765442371</v>
      </c>
      <c r="BL229" s="1">
        <f t="shared" ca="1" si="104"/>
        <v>4.2139073154631443</v>
      </c>
      <c r="BM229" s="1">
        <f t="shared" ca="1" si="104"/>
        <v>-94.843392338534443</v>
      </c>
      <c r="BN229" s="1">
        <f t="shared" ca="1" si="104"/>
        <v>886.78077113627182</v>
      </c>
      <c r="BO229" s="1">
        <f t="shared" ca="1" si="104"/>
        <v>-4299.8368161029093</v>
      </c>
      <c r="BP229" s="1">
        <f t="shared" ca="1" si="100"/>
        <v>11874.153656629363</v>
      </c>
      <c r="BQ229" s="1">
        <f t="shared" ca="1" si="100"/>
        <v>-19416.2872499982</v>
      </c>
      <c r="BR229" s="1">
        <f t="shared" ca="1" si="100"/>
        <v>18603.977565032161</v>
      </c>
      <c r="BS229" s="1">
        <f t="shared" ca="1" si="100"/>
        <v>-9649.6855892719705</v>
      </c>
      <c r="BT229" s="1">
        <f t="shared" ca="1" si="100"/>
        <v>2091.2815632062648</v>
      </c>
      <c r="BU229" s="1">
        <f t="shared" ca="1" si="105"/>
        <v>0.58086895742599154</v>
      </c>
      <c r="BV229" s="1">
        <f t="shared" ca="1" si="105"/>
        <v>-1.1190815925875559</v>
      </c>
      <c r="BW229" s="1">
        <f t="shared" ca="1" si="105"/>
        <v>6.4627764907901559</v>
      </c>
      <c r="BX229" s="1">
        <f t="shared" ca="1" si="105"/>
        <v>27.397794861424796</v>
      </c>
      <c r="BY229" s="1">
        <f t="shared" ca="1" si="105"/>
        <v>-389.21758683490725</v>
      </c>
      <c r="BZ229" s="1">
        <f t="shared" ca="1" si="101"/>
        <v>1539.028811139264</v>
      </c>
      <c r="CA229" s="1">
        <f t="shared" ca="1" si="101"/>
        <v>-3052.5154304025068</v>
      </c>
      <c r="CB229" s="1">
        <f t="shared" ca="1" si="101"/>
        <v>3308.6852118134188</v>
      </c>
      <c r="CC229" s="1">
        <f t="shared" ca="1" si="101"/>
        <v>-1871.7873479294133</v>
      </c>
      <c r="CD229" s="1">
        <f t="shared" ca="1" si="101"/>
        <v>432.98553754481821</v>
      </c>
      <c r="CE229" s="4">
        <f t="shared" ca="1" si="88"/>
        <v>0.21490899556374643</v>
      </c>
      <c r="CF229" s="4">
        <f t="shared" ca="1" si="89"/>
        <v>-0.13512176152119323</v>
      </c>
      <c r="CG229" s="14">
        <f t="shared" ca="1" si="108"/>
        <v>1.4585635258117966E-2</v>
      </c>
      <c r="CH229" s="14">
        <f t="shared" ca="1" si="108"/>
        <v>7.8223143099775613E-2</v>
      </c>
      <c r="CI229" s="8">
        <f t="shared" ca="1" si="90"/>
        <v>0.50155404772721113</v>
      </c>
      <c r="CJ229" s="8">
        <f t="shared" ca="1" si="91"/>
        <v>-5.6126319113641798E-2</v>
      </c>
      <c r="CK229" s="14">
        <f t="shared" ca="1" si="109"/>
        <v>1.8881035517658296E-3</v>
      </c>
      <c r="CL229" s="14">
        <f t="shared" ca="1" si="109"/>
        <v>3.2503524492643245E-2</v>
      </c>
    </row>
    <row r="230" spans="1:90" x14ac:dyDescent="0.25">
      <c r="A230" s="7">
        <f>'Calculate Data'!J232</f>
        <v>0.5</v>
      </c>
      <c r="B230" s="7">
        <f>'Calculate Data'!K232</f>
        <v>0.58823529411764708</v>
      </c>
      <c r="C230" s="7">
        <f>'Calculate Data'!O232</f>
        <v>0.52777777777777779</v>
      </c>
      <c r="D230" s="7">
        <f>'Calculate Data'!B232</f>
        <v>72</v>
      </c>
      <c r="E230" s="2">
        <v>0.97021276595744677</v>
      </c>
      <c r="F230" s="10">
        <v>0.76635514018691586</v>
      </c>
      <c r="G230" s="4">
        <v>0.27826086956521739</v>
      </c>
      <c r="H230" s="8">
        <v>0.481981981981982</v>
      </c>
      <c r="I230" s="20">
        <v>222</v>
      </c>
      <c r="J230" s="1">
        <f t="shared" si="107"/>
        <v>1</v>
      </c>
      <c r="K230" s="1">
        <f t="shared" si="107"/>
        <v>0.97021276595744677</v>
      </c>
      <c r="L230" s="1">
        <f t="shared" si="107"/>
        <v>0.94131281122679933</v>
      </c>
      <c r="M230" s="1">
        <f t="shared" si="107"/>
        <v>0.91327370621153292</v>
      </c>
      <c r="N230" s="1">
        <f t="shared" si="107"/>
        <v>0.88606980857969997</v>
      </c>
      <c r="O230" s="1">
        <f t="shared" si="107"/>
        <v>0.85967623981349606</v>
      </c>
      <c r="P230" s="1">
        <f t="shared" si="107"/>
        <v>0.83406886245734935</v>
      </c>
      <c r="Q230" s="1">
        <f t="shared" si="107"/>
        <v>0.80922425804372611</v>
      </c>
      <c r="R230" s="1">
        <f t="shared" si="107"/>
        <v>0.78511970567646616</v>
      </c>
      <c r="S230" s="1">
        <f t="shared" si="107"/>
        <v>0.76173316125206081</v>
      </c>
      <c r="T230" s="1">
        <f t="shared" si="107"/>
        <v>0.73904323729987165</v>
      </c>
      <c r="U230" s="1">
        <f t="shared" si="107"/>
        <v>0.71702918342285415</v>
      </c>
      <c r="V230" s="1">
        <f t="shared" si="107"/>
        <v>0.69567086732089678</v>
      </c>
      <c r="W230" s="1">
        <f t="shared" si="107"/>
        <v>0.6749487563794232</v>
      </c>
      <c r="X230" s="1">
        <f t="shared" si="107"/>
        <v>0.65484389980641911</v>
      </c>
      <c r="Y230" s="1">
        <f t="shared" si="107"/>
        <v>0.63533791130154693</v>
      </c>
      <c r="Z230" s="1">
        <f t="shared" si="106"/>
        <v>0.61641295224150083</v>
      </c>
      <c r="AA230" s="1">
        <f t="shared" si="86"/>
        <v>0.59805171536622204</v>
      </c>
      <c r="AB230" s="1">
        <f t="shared" si="86"/>
        <v>0.58023740895105791</v>
      </c>
      <c r="AC230" s="1">
        <f t="shared" si="102"/>
        <v>0.27826086956521739</v>
      </c>
      <c r="AD230" s="1">
        <f t="shared" si="102"/>
        <v>0.26997224791859387</v>
      </c>
      <c r="AE230" s="1">
        <f t="shared" si="102"/>
        <v>0.26193052138484851</v>
      </c>
      <c r="AF230" s="1">
        <f t="shared" si="102"/>
        <v>0.25412833564147003</v>
      </c>
      <c r="AG230" s="1">
        <f t="shared" si="102"/>
        <v>0.24655855543087304</v>
      </c>
      <c r="AH230" s="1">
        <f t="shared" si="98"/>
        <v>0.23921425803505977</v>
      </c>
      <c r="AI230" s="1">
        <f t="shared" si="98"/>
        <v>0.23208872694465374</v>
      </c>
      <c r="AJ230" s="1">
        <f t="shared" si="98"/>
        <v>0.2251754457165151</v>
      </c>
      <c r="AK230" s="1">
        <f t="shared" si="98"/>
        <v>0.21846809201432102</v>
      </c>
      <c r="AL230" s="1">
        <f t="shared" si="98"/>
        <v>0.21196053182666041</v>
      </c>
      <c r="AM230" s="1">
        <f t="shared" si="103"/>
        <v>0.481981981981982</v>
      </c>
      <c r="AN230" s="1">
        <f t="shared" si="103"/>
        <v>0.46762507188039104</v>
      </c>
      <c r="AO230" s="1">
        <f t="shared" si="103"/>
        <v>0.45369581442012402</v>
      </c>
      <c r="AP230" s="1">
        <f t="shared" si="103"/>
        <v>0.440181471011865</v>
      </c>
      <c r="AQ230" s="1">
        <f t="shared" si="103"/>
        <v>0.42706968251363919</v>
      </c>
      <c r="AR230" s="1">
        <f t="shared" si="99"/>
        <v>0.41434845792812647</v>
      </c>
      <c r="AS230" s="1">
        <f t="shared" si="99"/>
        <v>0.40200616343665035</v>
      </c>
      <c r="AT230" s="1">
        <f t="shared" si="99"/>
        <v>0.39003151175981393</v>
      </c>
      <c r="AU230" s="1">
        <f t="shared" si="99"/>
        <v>0.37841355183505354</v>
      </c>
      <c r="AV230" s="1">
        <f t="shared" si="99"/>
        <v>0.36714165880166894</v>
      </c>
      <c r="BK230" s="1">
        <f t="shared" ca="1" si="104"/>
        <v>0.46049338765442371</v>
      </c>
      <c r="BL230" s="1">
        <f t="shared" ca="1" si="104"/>
        <v>4.2324707838132021</v>
      </c>
      <c r="BM230" s="1">
        <f t="shared" ca="1" si="104"/>
        <v>-95.680857523460077</v>
      </c>
      <c r="BN230" s="1">
        <f t="shared" ca="1" si="104"/>
        <v>898.5520446711829</v>
      </c>
      <c r="BO230" s="1">
        <f t="shared" ca="1" si="104"/>
        <v>-4376.1070076729511</v>
      </c>
      <c r="BP230" s="1">
        <f t="shared" ca="1" si="100"/>
        <v>12138.013428418197</v>
      </c>
      <c r="BQ230" s="1">
        <f t="shared" ca="1" si="100"/>
        <v>-19935.17843537658</v>
      </c>
      <c r="BR230" s="1">
        <f t="shared" ca="1" si="100"/>
        <v>19185.306234406802</v>
      </c>
      <c r="BS230" s="1">
        <f t="shared" ca="1" si="100"/>
        <v>-9995.0525461465386</v>
      </c>
      <c r="BT230" s="1">
        <f t="shared" ca="1" si="100"/>
        <v>2175.6719719558732</v>
      </c>
      <c r="BU230" s="1">
        <f t="shared" ca="1" si="105"/>
        <v>0.58086895742599154</v>
      </c>
      <c r="BV230" s="1">
        <f t="shared" ca="1" si="105"/>
        <v>-1.1240114674447699</v>
      </c>
      <c r="BW230" s="1">
        <f t="shared" ca="1" si="105"/>
        <v>6.5198426730042396</v>
      </c>
      <c r="BX230" s="1">
        <f t="shared" ca="1" si="105"/>
        <v>27.76147768818926</v>
      </c>
      <c r="BY230" s="1">
        <f t="shared" ca="1" si="105"/>
        <v>-396.12149997857694</v>
      </c>
      <c r="BZ230" s="1">
        <f t="shared" ca="1" si="101"/>
        <v>1573.2281151592965</v>
      </c>
      <c r="CA230" s="1">
        <f t="shared" ca="1" si="101"/>
        <v>-3134.0924759866202</v>
      </c>
      <c r="CB230" s="1">
        <f t="shared" ca="1" si="101"/>
        <v>3412.0735095491841</v>
      </c>
      <c r="CC230" s="1">
        <f t="shared" ca="1" si="101"/>
        <v>-1938.7795306580811</v>
      </c>
      <c r="CD230" s="1">
        <f t="shared" ca="1" si="101"/>
        <v>450.45799421395026</v>
      </c>
      <c r="CE230" s="4">
        <f t="shared" ca="1" si="88"/>
        <v>0.21779690399307583</v>
      </c>
      <c r="CF230" s="4">
        <f t="shared" ca="1" si="89"/>
        <v>6.0463965572141565E-2</v>
      </c>
      <c r="CG230" s="14">
        <f t="shared" ca="1" si="108"/>
        <v>1.4585635258117966E-2</v>
      </c>
      <c r="CH230" s="14">
        <f t="shared" ca="1" si="108"/>
        <v>7.8223143099775613E-2</v>
      </c>
      <c r="CI230" s="8">
        <f t="shared" ca="1" si="90"/>
        <v>0.50429015032744928</v>
      </c>
      <c r="CJ230" s="8">
        <f t="shared" ca="1" si="91"/>
        <v>-2.2308168345467283E-2</v>
      </c>
      <c r="CK230" s="14">
        <f t="shared" ca="1" si="109"/>
        <v>1.8881035517658296E-3</v>
      </c>
      <c r="CL230" s="14">
        <f t="shared" ca="1" si="109"/>
        <v>3.2503524492643245E-2</v>
      </c>
    </row>
    <row r="231" spans="1:90" x14ac:dyDescent="0.25">
      <c r="A231" s="7">
        <f>'Calculate Data'!J233</f>
        <v>0.44444444444444442</v>
      </c>
      <c r="B231" s="7">
        <f>'Calculate Data'!K233</f>
        <v>0.52054794520547942</v>
      </c>
      <c r="C231" s="7">
        <f>'Calculate Data'!O233</f>
        <v>0.52597402597402598</v>
      </c>
      <c r="D231" s="7">
        <f>'Calculate Data'!B233</f>
        <v>154</v>
      </c>
      <c r="E231" s="2">
        <v>0.97446808510638294</v>
      </c>
      <c r="F231" s="10">
        <v>0.77142857142857146</v>
      </c>
      <c r="G231" s="4">
        <v>0.19780219780219779</v>
      </c>
      <c r="H231" s="8">
        <v>0.5357142857142857</v>
      </c>
      <c r="I231" s="20">
        <v>196</v>
      </c>
      <c r="J231" s="1">
        <f t="shared" si="107"/>
        <v>1</v>
      </c>
      <c r="K231" s="1">
        <f t="shared" si="107"/>
        <v>0.97446808510638294</v>
      </c>
      <c r="L231" s="1">
        <f t="shared" si="107"/>
        <v>0.94958804889090076</v>
      </c>
      <c r="M231" s="1">
        <f t="shared" si="107"/>
        <v>0.92534324764262244</v>
      </c>
      <c r="N231" s="1">
        <f t="shared" si="107"/>
        <v>0.90171746259642771</v>
      </c>
      <c r="O231" s="1">
        <f t="shared" si="107"/>
        <v>0.87869488908332738</v>
      </c>
      <c r="P231" s="1">
        <f t="shared" si="107"/>
        <v>0.85626012595779555</v>
      </c>
      <c r="Q231" s="1">
        <f t="shared" si="107"/>
        <v>0.83439816529504329</v>
      </c>
      <c r="R231" s="1">
        <f t="shared" si="107"/>
        <v>0.81309438235134002</v>
      </c>
      <c r="S231" s="1">
        <f t="shared" si="107"/>
        <v>0.79233452578066743</v>
      </c>
      <c r="T231" s="1">
        <f t="shared" si="107"/>
        <v>0.77210470810116105</v>
      </c>
      <c r="U231" s="1">
        <f t="shared" si="107"/>
        <v>0.75239139640496111</v>
      </c>
      <c r="V231" s="1">
        <f t="shared" si="107"/>
        <v>0.73318140330525994</v>
      </c>
      <c r="W231" s="1">
        <f t="shared" si="107"/>
        <v>0.71446187811448725</v>
      </c>
      <c r="X231" s="1">
        <f t="shared" si="107"/>
        <v>0.69622029824773435</v>
      </c>
      <c r="Y231" s="1">
        <f t="shared" si="107"/>
        <v>0.67844446084566457</v>
      </c>
      <c r="Z231" s="1">
        <f t="shared" si="106"/>
        <v>0.66112247461130713</v>
      </c>
      <c r="AA231" s="1">
        <f t="shared" si="106"/>
        <v>0.64424275185527369</v>
      </c>
      <c r="AB231" s="1">
        <f t="shared" si="106"/>
        <v>0.62779400074407521</v>
      </c>
      <c r="AC231" s="1">
        <f t="shared" si="102"/>
        <v>0.19780219780219779</v>
      </c>
      <c r="AD231" s="1">
        <f t="shared" si="102"/>
        <v>0.19275192892214169</v>
      </c>
      <c r="AE231" s="1">
        <f t="shared" si="102"/>
        <v>0.18783060307732102</v>
      </c>
      <c r="AF231" s="1">
        <f t="shared" si="102"/>
        <v>0.18303492810513411</v>
      </c>
      <c r="AG231" s="1">
        <f t="shared" si="102"/>
        <v>0.17836169589819448</v>
      </c>
      <c r="AH231" s="1">
        <f t="shared" si="98"/>
        <v>0.17380778025824056</v>
      </c>
      <c r="AI231" s="1">
        <f t="shared" si="98"/>
        <v>0.16937013480483867</v>
      </c>
      <c r="AJ231" s="1">
        <f t="shared" si="98"/>
        <v>0.16504579093748109</v>
      </c>
      <c r="AK231" s="1">
        <f t="shared" si="98"/>
        <v>0.1608318558497156</v>
      </c>
      <c r="AL231" s="1">
        <f t="shared" si="98"/>
        <v>0.15672551059397816</v>
      </c>
      <c r="AM231" s="1">
        <f t="shared" si="103"/>
        <v>0.5357142857142857</v>
      </c>
      <c r="AN231" s="1">
        <f t="shared" si="103"/>
        <v>0.52203647416413368</v>
      </c>
      <c r="AO231" s="1">
        <f t="shared" si="103"/>
        <v>0.50870788333441108</v>
      </c>
      <c r="AP231" s="1">
        <f t="shared" si="103"/>
        <v>0.49571959695140488</v>
      </c>
      <c r="AQ231" s="1">
        <f t="shared" si="103"/>
        <v>0.48306292639094339</v>
      </c>
      <c r="AR231" s="1">
        <f t="shared" si="99"/>
        <v>0.47072940486606824</v>
      </c>
      <c r="AS231" s="1">
        <f t="shared" si="99"/>
        <v>0.45871078176310476</v>
      </c>
      <c r="AT231" s="1">
        <f t="shared" si="99"/>
        <v>0.44699901712234463</v>
      </c>
      <c r="AU231" s="1">
        <f t="shared" si="99"/>
        <v>0.43558627625964641</v>
      </c>
      <c r="AV231" s="1">
        <f t="shared" si="99"/>
        <v>0.42446492452535756</v>
      </c>
      <c r="BK231" s="1">
        <f t="shared" ca="1" si="104"/>
        <v>0.46049338765442371</v>
      </c>
      <c r="BL231" s="1">
        <f t="shared" ca="1" si="104"/>
        <v>4.2510342521632607</v>
      </c>
      <c r="BM231" s="1">
        <f t="shared" ca="1" si="104"/>
        <v>-96.522003874033743</v>
      </c>
      <c r="BN231" s="1">
        <f t="shared" ca="1" si="104"/>
        <v>910.42702919924625</v>
      </c>
      <c r="BO231" s="1">
        <f t="shared" ca="1" si="104"/>
        <v>-4453.3873841548057</v>
      </c>
      <c r="BP231" s="1">
        <f t="shared" ca="1" si="100"/>
        <v>12406.543148720424</v>
      </c>
      <c r="BQ231" s="1">
        <f t="shared" ca="1" si="100"/>
        <v>-20465.574446425937</v>
      </c>
      <c r="BR231" s="1">
        <f t="shared" ca="1" si="100"/>
        <v>19782.13599442986</v>
      </c>
      <c r="BS231" s="1">
        <f t="shared" ca="1" si="100"/>
        <v>-10351.18723657048</v>
      </c>
      <c r="BT231" s="1">
        <f t="shared" ca="1" si="100"/>
        <v>2263.0759796782872</v>
      </c>
      <c r="BU231" s="1">
        <f t="shared" ca="1" si="105"/>
        <v>0.58086895742599154</v>
      </c>
      <c r="BV231" s="1">
        <f t="shared" ca="1" si="105"/>
        <v>-1.1289413423019838</v>
      </c>
      <c r="BW231" s="1">
        <f t="shared" ca="1" si="105"/>
        <v>6.577159695579704</v>
      </c>
      <c r="BX231" s="1">
        <f t="shared" ca="1" si="105"/>
        <v>28.128364748297237</v>
      </c>
      <c r="BY231" s="1">
        <f t="shared" ca="1" si="105"/>
        <v>-403.11685420488504</v>
      </c>
      <c r="BZ231" s="1">
        <f t="shared" ca="1" si="101"/>
        <v>1608.0326989758082</v>
      </c>
      <c r="CA231" s="1">
        <f t="shared" ca="1" si="101"/>
        <v>-3217.4782431575431</v>
      </c>
      <c r="CB231" s="1">
        <f t="shared" ca="1" si="101"/>
        <v>3518.2186494288467</v>
      </c>
      <c r="CC231" s="1">
        <f t="shared" ca="1" si="101"/>
        <v>-2007.8603728811056</v>
      </c>
      <c r="CD231" s="1">
        <f t="shared" ca="1" si="101"/>
        <v>468.55439592909715</v>
      </c>
      <c r="CE231" s="4">
        <f t="shared" ca="1" si="88"/>
        <v>0.22260864237932765</v>
      </c>
      <c r="CF231" s="4">
        <f t="shared" ca="1" si="89"/>
        <v>-2.4806444577129855E-2</v>
      </c>
      <c r="CG231" s="14">
        <f t="shared" ca="1" si="108"/>
        <v>1.4585635258117966E-2</v>
      </c>
      <c r="CH231" s="14">
        <f t="shared" ca="1" si="108"/>
        <v>7.8223143099775613E-2</v>
      </c>
      <c r="CI231" s="8">
        <f t="shared" ca="1" si="90"/>
        <v>0.50772614921925197</v>
      </c>
      <c r="CJ231" s="8">
        <f t="shared" ca="1" si="91"/>
        <v>2.7988136495033733E-2</v>
      </c>
      <c r="CK231" s="14">
        <f t="shared" ca="1" si="109"/>
        <v>1.8881035517658296E-3</v>
      </c>
      <c r="CL231" s="14">
        <f t="shared" ca="1" si="109"/>
        <v>3.2503524492643245E-2</v>
      </c>
    </row>
    <row r="232" spans="1:90" x14ac:dyDescent="0.25">
      <c r="A232" s="7">
        <f>'Calculate Data'!J234</f>
        <v>0.32167832167832167</v>
      </c>
      <c r="B232" s="7">
        <f>'Calculate Data'!K234</f>
        <v>0.55208333333333337</v>
      </c>
      <c r="C232" s="7">
        <f>'Calculate Data'!O234</f>
        <v>0.59832635983263593</v>
      </c>
      <c r="D232" s="7">
        <f>'Calculate Data'!B234</f>
        <v>239</v>
      </c>
      <c r="E232" s="2">
        <v>0.97872340425531912</v>
      </c>
      <c r="F232" s="10">
        <v>0.77419354838709675</v>
      </c>
      <c r="G232" s="4">
        <v>0.41509433962264153</v>
      </c>
      <c r="H232" s="8">
        <v>0.53913043478260869</v>
      </c>
      <c r="I232" s="20">
        <v>115</v>
      </c>
      <c r="J232" s="1">
        <f t="shared" si="107"/>
        <v>1</v>
      </c>
      <c r="K232" s="1">
        <f t="shared" si="107"/>
        <v>0.97872340425531912</v>
      </c>
      <c r="L232" s="1">
        <f t="shared" si="107"/>
        <v>0.95789950203712082</v>
      </c>
      <c r="M232" s="1">
        <f t="shared" si="107"/>
        <v>0.93751866156824593</v>
      </c>
      <c r="N232" s="1">
        <f t="shared" si="107"/>
        <v>0.91757145600296408</v>
      </c>
      <c r="O232" s="1">
        <f t="shared" si="107"/>
        <v>0.89804865906673081</v>
      </c>
      <c r="P232" s="1">
        <f t="shared" si="107"/>
        <v>0.87894124078871516</v>
      </c>
      <c r="Q232" s="1">
        <f t="shared" si="107"/>
        <v>0.86024036332512555</v>
      </c>
      <c r="R232" s="1">
        <f t="shared" si="107"/>
        <v>0.84193737687139947</v>
      </c>
      <c r="S232" s="1">
        <f t="shared" si="107"/>
        <v>0.82402381566136962</v>
      </c>
      <c r="T232" s="1">
        <f t="shared" si="107"/>
        <v>0.80649139405155323</v>
      </c>
      <c r="U232" s="1">
        <f t="shared" si="107"/>
        <v>0.78933200268875425</v>
      </c>
      <c r="V232" s="1">
        <f t="shared" si="107"/>
        <v>0.77253770475920636</v>
      </c>
      <c r="W232" s="1">
        <f t="shared" si="107"/>
        <v>0.75610073231752106</v>
      </c>
      <c r="X232" s="1">
        <f t="shared" si="107"/>
        <v>0.7400134826937439</v>
      </c>
      <c r="Y232" s="1">
        <f t="shared" si="107"/>
        <v>0.72426851497685585</v>
      </c>
      <c r="Z232" s="1">
        <f t="shared" si="106"/>
        <v>0.70885854657309288</v>
      </c>
      <c r="AA232" s="1">
        <f t="shared" si="106"/>
        <v>0.69377644983749509</v>
      </c>
      <c r="AB232" s="1">
        <f t="shared" si="106"/>
        <v>0.67901524877712294</v>
      </c>
      <c r="AC232" s="1">
        <f t="shared" si="102"/>
        <v>0.41509433962264153</v>
      </c>
      <c r="AD232" s="1">
        <f t="shared" si="102"/>
        <v>0.40626254516258531</v>
      </c>
      <c r="AE232" s="1">
        <f t="shared" si="102"/>
        <v>0.3976186612229558</v>
      </c>
      <c r="AF232" s="1">
        <f t="shared" si="102"/>
        <v>0.38915868970757378</v>
      </c>
      <c r="AG232" s="1">
        <f t="shared" si="102"/>
        <v>0.38087871758613606</v>
      </c>
      <c r="AH232" s="1">
        <f t="shared" si="98"/>
        <v>0.37277491508430338</v>
      </c>
      <c r="AI232" s="1">
        <f t="shared" si="98"/>
        <v>0.3648435339122969</v>
      </c>
      <c r="AJ232" s="1">
        <f t="shared" si="98"/>
        <v>0.35708090553118421</v>
      </c>
      <c r="AK232" s="1">
        <f t="shared" si="98"/>
        <v>0.34948343945605265</v>
      </c>
      <c r="AL232" s="1">
        <f t="shared" si="98"/>
        <v>0.34204762159528551</v>
      </c>
      <c r="AM232" s="1">
        <f t="shared" si="103"/>
        <v>0.53913043478260869</v>
      </c>
      <c r="AN232" s="1">
        <f t="shared" si="103"/>
        <v>0.52765957446808509</v>
      </c>
      <c r="AO232" s="1">
        <f t="shared" si="103"/>
        <v>0.51643277501131735</v>
      </c>
      <c r="AP232" s="1">
        <f t="shared" si="103"/>
        <v>0.50544484362809783</v>
      </c>
      <c r="AQ232" s="1">
        <f t="shared" si="103"/>
        <v>0.49469069801898935</v>
      </c>
      <c r="AR232" s="1">
        <f t="shared" si="99"/>
        <v>0.48416536401858529</v>
      </c>
      <c r="AS232" s="1">
        <f t="shared" si="99"/>
        <v>0.47386397329478558</v>
      </c>
      <c r="AT232" s="1">
        <f t="shared" si="99"/>
        <v>0.46378176109702418</v>
      </c>
      <c r="AU232" s="1">
        <f t="shared" si="99"/>
        <v>0.45391406405240664</v>
      </c>
      <c r="AV232" s="1">
        <f t="shared" si="99"/>
        <v>0.44425631800873838</v>
      </c>
      <c r="BK232" s="1">
        <f t="shared" ca="1" si="104"/>
        <v>0.46049338765442371</v>
      </c>
      <c r="BL232" s="1">
        <f t="shared" ca="1" si="104"/>
        <v>4.2695977205133184</v>
      </c>
      <c r="BM232" s="1">
        <f t="shared" ca="1" si="104"/>
        <v>-97.366831390255442</v>
      </c>
      <c r="BN232" s="1">
        <f t="shared" ca="1" si="104"/>
        <v>922.4061795932389</v>
      </c>
      <c r="BO232" s="1">
        <f t="shared" ca="1" si="104"/>
        <v>-4531.6868262237704</v>
      </c>
      <c r="BP232" s="1">
        <f t="shared" ca="1" si="100"/>
        <v>12679.804533727451</v>
      </c>
      <c r="BQ232" s="1">
        <f t="shared" ca="1" si="100"/>
        <v>-21007.678452005897</v>
      </c>
      <c r="BR232" s="1">
        <f t="shared" ca="1" si="100"/>
        <v>20394.809771876757</v>
      </c>
      <c r="BS232" s="1">
        <f t="shared" ca="1" si="100"/>
        <v>-10718.376142582996</v>
      </c>
      <c r="BT232" s="1">
        <f t="shared" ca="1" si="100"/>
        <v>2353.5873336691034</v>
      </c>
      <c r="BU232" s="1">
        <f t="shared" ca="1" si="105"/>
        <v>0.58086895742599154</v>
      </c>
      <c r="BV232" s="1">
        <f t="shared" ca="1" si="105"/>
        <v>-1.1338712171591976</v>
      </c>
      <c r="BW232" s="1">
        <f t="shared" ca="1" si="105"/>
        <v>6.6347275585165493</v>
      </c>
      <c r="BX232" s="1">
        <f t="shared" ca="1" si="105"/>
        <v>28.498470095403746</v>
      </c>
      <c r="BY232" s="1">
        <f t="shared" ca="1" si="105"/>
        <v>-410.20445338503788</v>
      </c>
      <c r="BZ232" s="1">
        <f t="shared" ca="1" si="101"/>
        <v>1643.4505617270481</v>
      </c>
      <c r="CA232" s="1">
        <f t="shared" ca="1" si="101"/>
        <v>-3302.7046729383442</v>
      </c>
      <c r="CB232" s="1">
        <f t="shared" ca="1" si="101"/>
        <v>3627.1816203859075</v>
      </c>
      <c r="CC232" s="1">
        <f t="shared" ca="1" si="101"/>
        <v>-2079.0854446428607</v>
      </c>
      <c r="CD232" s="1">
        <f t="shared" ca="1" si="101"/>
        <v>487.2941524263228</v>
      </c>
      <c r="CE232" s="4">
        <f t="shared" ca="1" si="88"/>
        <v>0.22965777179842917</v>
      </c>
      <c r="CF232" s="4">
        <f t="shared" ca="1" si="89"/>
        <v>0.18543656782421236</v>
      </c>
      <c r="CG232" s="14">
        <f t="shared" ca="1" si="108"/>
        <v>1.4585635258117966E-2</v>
      </c>
      <c r="CH232" s="14">
        <f t="shared" ca="1" si="108"/>
        <v>7.8223143099775613E-2</v>
      </c>
      <c r="CI232" s="8">
        <f t="shared" ca="1" si="90"/>
        <v>0.51195896722282441</v>
      </c>
      <c r="CJ232" s="8">
        <f t="shared" ca="1" si="91"/>
        <v>2.7171467559784279E-2</v>
      </c>
      <c r="CK232" s="14">
        <f t="shared" ca="1" si="109"/>
        <v>1.8881035517658296E-3</v>
      </c>
      <c r="CL232" s="14">
        <f t="shared" ca="1" si="109"/>
        <v>3.2503524492643245E-2</v>
      </c>
    </row>
    <row r="233" spans="1:90" x14ac:dyDescent="0.25">
      <c r="A233" s="7">
        <f>'Calculate Data'!J235</f>
        <v>0.40476190476190477</v>
      </c>
      <c r="B233" s="7">
        <f>'Calculate Data'!K235</f>
        <v>0.31111111111111112</v>
      </c>
      <c r="C233" s="7">
        <f>'Calculate Data'!O235</f>
        <v>0.48275862068965519</v>
      </c>
      <c r="D233" s="7">
        <f>'Calculate Data'!B235</f>
        <v>87</v>
      </c>
      <c r="E233" s="2">
        <v>0.98297872340425529</v>
      </c>
      <c r="F233" s="10">
        <v>0.77611940298507465</v>
      </c>
      <c r="G233" s="4">
        <v>0.20547945205479451</v>
      </c>
      <c r="H233" s="8">
        <v>0.47857142857142859</v>
      </c>
      <c r="I233" s="20">
        <v>140</v>
      </c>
      <c r="J233" s="1">
        <f t="shared" si="107"/>
        <v>1</v>
      </c>
      <c r="K233" s="1">
        <f t="shared" si="107"/>
        <v>0.98297872340425529</v>
      </c>
      <c r="L233" s="1">
        <f t="shared" si="107"/>
        <v>0.9662471706654594</v>
      </c>
      <c r="M233" s="1">
        <f t="shared" si="107"/>
        <v>0.94980041031370688</v>
      </c>
      <c r="N233" s="1">
        <f t="shared" si="107"/>
        <v>0.93363359481900543</v>
      </c>
      <c r="O233" s="1">
        <f t="shared" si="107"/>
        <v>0.91774195916251167</v>
      </c>
      <c r="P233" s="1">
        <f t="shared" si="107"/>
        <v>0.90212081943208589</v>
      </c>
      <c r="Q233" s="1">
        <f t="shared" si="107"/>
        <v>0.8867655714417525</v>
      </c>
      <c r="R233" s="1">
        <f t="shared" si="107"/>
        <v>0.87167168937465878</v>
      </c>
      <c r="S233" s="1">
        <f t="shared" si="107"/>
        <v>0.85683472444913267</v>
      </c>
      <c r="T233" s="1">
        <f t="shared" si="107"/>
        <v>0.84225030360744524</v>
      </c>
      <c r="U233" s="1">
        <f t="shared" si="107"/>
        <v>0.82791412822689292</v>
      </c>
      <c r="V233" s="1">
        <f t="shared" si="107"/>
        <v>0.8138219728528181</v>
      </c>
      <c r="W233" s="1">
        <f t="shared" si="107"/>
        <v>0.79996968395319568</v>
      </c>
      <c r="X233" s="1">
        <f t="shared" si="107"/>
        <v>0.78635317869441779</v>
      </c>
      <c r="Y233" s="1">
        <f t="shared" si="107"/>
        <v>0.77296844373791707</v>
      </c>
      <c r="Z233" s="1">
        <f t="shared" si="106"/>
        <v>0.75981153405727164</v>
      </c>
      <c r="AA233" s="1">
        <f t="shared" si="106"/>
        <v>0.7468785717754457</v>
      </c>
      <c r="AB233" s="1">
        <f t="shared" si="106"/>
        <v>0.73416574502182108</v>
      </c>
      <c r="AC233" s="1">
        <f t="shared" si="102"/>
        <v>0.20547945205479451</v>
      </c>
      <c r="AD233" s="1">
        <f t="shared" si="102"/>
        <v>0.2019819294666278</v>
      </c>
      <c r="AE233" s="1">
        <f t="shared" si="102"/>
        <v>0.19854393917783411</v>
      </c>
      <c r="AF233" s="1">
        <f t="shared" si="102"/>
        <v>0.19516446787267949</v>
      </c>
      <c r="AG233" s="1">
        <f t="shared" si="102"/>
        <v>0.19184251948335726</v>
      </c>
      <c r="AH233" s="1">
        <f t="shared" si="98"/>
        <v>0.18857711489640649</v>
      </c>
      <c r="AI233" s="1">
        <f t="shared" si="98"/>
        <v>0.18536729166412722</v>
      </c>
      <c r="AJ233" s="1">
        <f t="shared" si="98"/>
        <v>0.18221210372090804</v>
      </c>
      <c r="AK233" s="1">
        <f t="shared" si="98"/>
        <v>0.17911062110438192</v>
      </c>
      <c r="AL233" s="1">
        <f t="shared" si="98"/>
        <v>0.17606192968132861</v>
      </c>
      <c r="AM233" s="1">
        <f t="shared" si="103"/>
        <v>0.47857142857142859</v>
      </c>
      <c r="AN233" s="1">
        <f t="shared" si="103"/>
        <v>0.47042553191489361</v>
      </c>
      <c r="AO233" s="1">
        <f t="shared" si="103"/>
        <v>0.46241828881846986</v>
      </c>
      <c r="AP233" s="1">
        <f t="shared" si="103"/>
        <v>0.45454733922155977</v>
      </c>
      <c r="AQ233" s="1">
        <f t="shared" si="103"/>
        <v>0.44681036323480977</v>
      </c>
      <c r="AR233" s="1">
        <f t="shared" si="99"/>
        <v>0.43920508045634488</v>
      </c>
      <c r="AS233" s="1">
        <f t="shared" si="99"/>
        <v>0.43172924929964113</v>
      </c>
      <c r="AT233" s="1">
        <f t="shared" si="99"/>
        <v>0.42438066633283872</v>
      </c>
      <c r="AU233" s="1">
        <f t="shared" si="99"/>
        <v>0.417157165629301</v>
      </c>
      <c r="AV233" s="1">
        <f t="shared" si="99"/>
        <v>0.41005661812922778</v>
      </c>
      <c r="BK233" s="1">
        <f t="shared" ca="1" si="104"/>
        <v>0.46049338765442371</v>
      </c>
      <c r="BL233" s="1">
        <f t="shared" ca="1" si="104"/>
        <v>4.2881611888633762</v>
      </c>
      <c r="BM233" s="1">
        <f t="shared" ca="1" si="104"/>
        <v>-98.215340072125144</v>
      </c>
      <c r="BN233" s="1">
        <f t="shared" ca="1" si="104"/>
        <v>934.48995072593755</v>
      </c>
      <c r="BO233" s="1">
        <f t="shared" ca="1" si="104"/>
        <v>-4611.0142534202378</v>
      </c>
      <c r="BP233" s="1">
        <f t="shared" ca="1" si="100"/>
        <v>12957.859840995587</v>
      </c>
      <c r="BQ233" s="1">
        <f t="shared" ca="1" si="100"/>
        <v>-21561.696300065858</v>
      </c>
      <c r="BR233" s="1">
        <f t="shared" ca="1" si="100"/>
        <v>21023.676536052979</v>
      </c>
      <c r="BS233" s="1">
        <f t="shared" ca="1" si="100"/>
        <v>-11096.912069964354</v>
      </c>
      <c r="BT233" s="1">
        <f t="shared" ca="1" si="100"/>
        <v>2447.3022698898135</v>
      </c>
      <c r="BU233" s="1">
        <f t="shared" ca="1" si="105"/>
        <v>0.58086895742599154</v>
      </c>
      <c r="BV233" s="1">
        <f t="shared" ca="1" si="105"/>
        <v>-1.1388010920164116</v>
      </c>
      <c r="BW233" s="1">
        <f t="shared" ca="1" si="105"/>
        <v>6.6925462618147744</v>
      </c>
      <c r="BX233" s="1">
        <f t="shared" ca="1" si="105"/>
        <v>28.871807783163792</v>
      </c>
      <c r="BY233" s="1">
        <f t="shared" ca="1" si="105"/>
        <v>-417.38510490827747</v>
      </c>
      <c r="BZ233" s="1">
        <f t="shared" ca="1" si="101"/>
        <v>1679.4897727184709</v>
      </c>
      <c r="CA233" s="1">
        <f t="shared" ca="1" si="101"/>
        <v>-3389.8041275429609</v>
      </c>
      <c r="CB233" s="1">
        <f t="shared" ca="1" si="101"/>
        <v>3739.0244860073822</v>
      </c>
      <c r="CC233" s="1">
        <f t="shared" ca="1" si="101"/>
        <v>-2152.5115426285679</v>
      </c>
      <c r="CD233" s="1">
        <f t="shared" ca="1" si="101"/>
        <v>506.69718870293548</v>
      </c>
      <c r="CE233" s="4">
        <f t="shared" ca="1" si="88"/>
        <v>0.23928871826001341</v>
      </c>
      <c r="CF233" s="4">
        <f t="shared" ca="1" si="89"/>
        <v>-3.3809266205218902E-2</v>
      </c>
      <c r="CG233" s="14">
        <f t="shared" ca="1" si="108"/>
        <v>1.4585635258117966E-2</v>
      </c>
      <c r="CH233" s="14">
        <f t="shared" ca="1" si="108"/>
        <v>7.8223143099775613E-2</v>
      </c>
      <c r="CI233" s="8">
        <f t="shared" ca="1" si="90"/>
        <v>0.51709425937053766</v>
      </c>
      <c r="CJ233" s="8">
        <f t="shared" ca="1" si="91"/>
        <v>-3.8522830799109065E-2</v>
      </c>
      <c r="CK233" s="14">
        <f t="shared" ca="1" si="109"/>
        <v>1.8881035517658296E-3</v>
      </c>
      <c r="CL233" s="14">
        <f t="shared" ca="1" si="109"/>
        <v>3.2503524492643245E-2</v>
      </c>
    </row>
    <row r="234" spans="1:90" x14ac:dyDescent="0.25">
      <c r="A234" s="7">
        <f>'Calculate Data'!J236</f>
        <v>0.41379310344827586</v>
      </c>
      <c r="B234" s="7">
        <f>'Calculate Data'!K236</f>
        <v>0.40322580645161288</v>
      </c>
      <c r="C234" s="7">
        <f>'Calculate Data'!O236</f>
        <v>0.58389261744966447</v>
      </c>
      <c r="D234" s="7">
        <f>'Calculate Data'!B236</f>
        <v>149</v>
      </c>
      <c r="E234" s="2">
        <v>0.98723404255319147</v>
      </c>
      <c r="F234" s="10">
        <v>0.81896551724137934</v>
      </c>
      <c r="G234" s="4">
        <v>0.25242718446601942</v>
      </c>
      <c r="H234" s="8">
        <v>0.52968036529680362</v>
      </c>
      <c r="I234" s="20">
        <v>219</v>
      </c>
      <c r="J234" s="1">
        <f t="shared" si="107"/>
        <v>1</v>
      </c>
      <c r="K234" s="1">
        <f t="shared" si="107"/>
        <v>0.98723404255319147</v>
      </c>
      <c r="L234" s="1">
        <f t="shared" si="107"/>
        <v>0.97463105477591672</v>
      </c>
      <c r="M234" s="1">
        <f t="shared" si="107"/>
        <v>0.96218895620430922</v>
      </c>
      <c r="N234" s="1">
        <f t="shared" si="107"/>
        <v>0.94990569293361593</v>
      </c>
      <c r="O234" s="1">
        <f t="shared" si="107"/>
        <v>0.93777923727914425</v>
      </c>
      <c r="P234" s="1">
        <f t="shared" si="107"/>
        <v>0.92580758744153813</v>
      </c>
      <c r="Q234" s="1">
        <f t="shared" si="107"/>
        <v>0.91398876717632693</v>
      </c>
      <c r="R234" s="1">
        <f t="shared" si="107"/>
        <v>0.90232082546769299</v>
      </c>
      <c r="S234" s="1">
        <f t="shared" si="107"/>
        <v>0.8908018362064033</v>
      </c>
      <c r="T234" s="1">
        <f t="shared" si="107"/>
        <v>0.87942989787185344</v>
      </c>
      <c r="U234" s="1">
        <f t="shared" si="107"/>
        <v>0.86820313321817022</v>
      </c>
      <c r="V234" s="1">
        <f t="shared" si="107"/>
        <v>0.85711968896432122</v>
      </c>
      <c r="W234" s="1">
        <f t="shared" si="107"/>
        <v>0.84617773548818098</v>
      </c>
      <c r="X234" s="1">
        <f t="shared" si="107"/>
        <v>0.83537546652450201</v>
      </c>
      <c r="Y234" s="1">
        <f t="shared" si="107"/>
        <v>0.82471109886674243</v>
      </c>
      <c r="Z234" s="1">
        <f t="shared" si="106"/>
        <v>0.8141828720726989</v>
      </c>
      <c r="AA234" s="1">
        <f t="shared" si="106"/>
        <v>0.80378904817389851</v>
      </c>
      <c r="AB234" s="1">
        <f t="shared" si="106"/>
        <v>0.79352791138869982</v>
      </c>
      <c r="AC234" s="1">
        <f t="shared" si="102"/>
        <v>0.25242718446601942</v>
      </c>
      <c r="AD234" s="1">
        <f t="shared" si="102"/>
        <v>0.24920470977070852</v>
      </c>
      <c r="AE234" s="1">
        <f t="shared" si="102"/>
        <v>0.24602337305023139</v>
      </c>
      <c r="AF234" s="1">
        <f t="shared" si="102"/>
        <v>0.24288264913895183</v>
      </c>
      <c r="AG234" s="1">
        <f t="shared" si="102"/>
        <v>0.23978201957547587</v>
      </c>
      <c r="AH234" s="1">
        <f t="shared" si="98"/>
        <v>0.23672097251706553</v>
      </c>
      <c r="AI234" s="1">
        <f t="shared" si="98"/>
        <v>0.23369900265514554</v>
      </c>
      <c r="AJ234" s="1">
        <f t="shared" si="98"/>
        <v>0.23071561113188835</v>
      </c>
      <c r="AK234" s="1">
        <f t="shared" si="98"/>
        <v>0.22777030545786425</v>
      </c>
      <c r="AL234" s="1">
        <f t="shared" si="98"/>
        <v>0.22486259943074258</v>
      </c>
      <c r="AM234" s="1">
        <f t="shared" si="103"/>
        <v>0.52968036529680362</v>
      </c>
      <c r="AN234" s="1">
        <f t="shared" si="103"/>
        <v>0.52291848829301468</v>
      </c>
      <c r="AO234" s="1">
        <f t="shared" si="103"/>
        <v>0.51624293312331659</v>
      </c>
      <c r="AP234" s="1">
        <f t="shared" si="103"/>
        <v>0.50965259780684868</v>
      </c>
      <c r="AQ234" s="1">
        <f t="shared" si="103"/>
        <v>0.50314639443059106</v>
      </c>
      <c r="AR234" s="1">
        <f t="shared" si="99"/>
        <v>0.49672324896977499</v>
      </c>
      <c r="AS234" s="1">
        <f t="shared" si="99"/>
        <v>0.49038210111058639</v>
      </c>
      <c r="AT234" s="1">
        <f t="shared" si="99"/>
        <v>0.48412190407513206</v>
      </c>
      <c r="AU234" s="1">
        <f t="shared" si="99"/>
        <v>0.47794162444864102</v>
      </c>
      <c r="AV234" s="1">
        <f t="shared" si="99"/>
        <v>0.47184024200887115</v>
      </c>
      <c r="BK234" s="1">
        <f t="shared" ca="1" si="104"/>
        <v>0.46049338765442371</v>
      </c>
      <c r="BL234" s="1">
        <f t="shared" ca="1" si="104"/>
        <v>4.3067246572134339</v>
      </c>
      <c r="BM234" s="1">
        <f t="shared" ca="1" si="104"/>
        <v>-99.067529919642894</v>
      </c>
      <c r="BN234" s="1">
        <f t="shared" ca="1" si="104"/>
        <v>946.67879747011966</v>
      </c>
      <c r="BO234" s="1">
        <f t="shared" ca="1" si="104"/>
        <v>-4691.3786241497073</v>
      </c>
      <c r="BP234" s="1">
        <f t="shared" ca="1" si="100"/>
        <v>13240.771871810119</v>
      </c>
      <c r="BQ234" s="1">
        <f t="shared" ca="1" si="100"/>
        <v>-22127.836541094151</v>
      </c>
      <c r="BR234" s="1">
        <f t="shared" ca="1" si="100"/>
        <v>21669.091378299076</v>
      </c>
      <c r="BS234" s="1">
        <f t="shared" ca="1" si="100"/>
        <v>-11487.09425941778</v>
      </c>
      <c r="BT234" s="1">
        <f t="shared" ca="1" si="100"/>
        <v>2544.3195677807375</v>
      </c>
      <c r="BU234" s="1">
        <f t="shared" ca="1" si="105"/>
        <v>0.58086895742599154</v>
      </c>
      <c r="BV234" s="1">
        <f t="shared" ca="1" si="105"/>
        <v>-1.1437309668736255</v>
      </c>
      <c r="BW234" s="1">
        <f t="shared" ca="1" si="105"/>
        <v>6.7506158054743812</v>
      </c>
      <c r="BX234" s="1">
        <f t="shared" ca="1" si="105"/>
        <v>29.248391865232399</v>
      </c>
      <c r="BY234" s="1">
        <f t="shared" ca="1" si="105"/>
        <v>-424.65961968188213</v>
      </c>
      <c r="BZ234" s="1">
        <f t="shared" ca="1" si="101"/>
        <v>1716.1584717291489</v>
      </c>
      <c r="CA234" s="1">
        <f t="shared" ca="1" si="101"/>
        <v>-3478.8093940627396</v>
      </c>
      <c r="CB234" s="1">
        <f t="shared" ca="1" si="101"/>
        <v>3853.8103986736269</v>
      </c>
      <c r="CC234" s="1">
        <f t="shared" ca="1" si="101"/>
        <v>-2228.1967117306863</v>
      </c>
      <c r="CD234" s="1">
        <f t="shared" ca="1" si="101"/>
        <v>526.7839563661305</v>
      </c>
      <c r="CE234" s="4">
        <f t="shared" ca="1" si="88"/>
        <v>0.25187882363707104</v>
      </c>
      <c r="CF234" s="4">
        <f t="shared" ca="1" si="89"/>
        <v>5.483608289483799E-4</v>
      </c>
      <c r="CG234" s="14">
        <f t="shared" ca="1" si="108"/>
        <v>1.4585635258117966E-2</v>
      </c>
      <c r="CH234" s="14">
        <f t="shared" ca="1" si="108"/>
        <v>7.8223143099775613E-2</v>
      </c>
      <c r="CI234" s="8">
        <f t="shared" ca="1" si="90"/>
        <v>0.52324695485731354</v>
      </c>
      <c r="CJ234" s="8">
        <f t="shared" ca="1" si="91"/>
        <v>6.4334104394900837E-3</v>
      </c>
      <c r="CK234" s="14">
        <f t="shared" ca="1" si="109"/>
        <v>1.8881035517658296E-3</v>
      </c>
      <c r="CL234" s="14">
        <f t="shared" ca="1" si="109"/>
        <v>3.2503524492643245E-2</v>
      </c>
    </row>
    <row r="235" spans="1:90" x14ac:dyDescent="0.25">
      <c r="A235" s="7">
        <f>'Calculate Data'!J237</f>
        <v>0.73529411764705888</v>
      </c>
      <c r="B235" s="7">
        <f>'Calculate Data'!K237</f>
        <v>0.22619047619047619</v>
      </c>
      <c r="C235" s="7">
        <f>'Calculate Data'!O237</f>
        <v>0.50295857988165682</v>
      </c>
      <c r="D235" s="7">
        <f>'Calculate Data'!B237</f>
        <v>338</v>
      </c>
      <c r="E235" s="2">
        <v>0.99148936170212765</v>
      </c>
      <c r="F235" s="10">
        <v>0.85074626865671643</v>
      </c>
      <c r="G235" s="4">
        <v>0.2462686567164179</v>
      </c>
      <c r="H235" s="8">
        <v>0.5</v>
      </c>
      <c r="I235" s="20">
        <v>268</v>
      </c>
      <c r="J235" s="1">
        <f t="shared" si="107"/>
        <v>1</v>
      </c>
      <c r="K235" s="1">
        <f t="shared" si="107"/>
        <v>0.99148936170212765</v>
      </c>
      <c r="L235" s="1">
        <f t="shared" si="107"/>
        <v>0.98305115436849255</v>
      </c>
      <c r="M235" s="1">
        <f t="shared" si="107"/>
        <v>0.97468476156535644</v>
      </c>
      <c r="N235" s="1">
        <f t="shared" si="107"/>
        <v>0.9663895721052258</v>
      </c>
      <c r="O235" s="1">
        <f t="shared" si="107"/>
        <v>0.95816498000220263</v>
      </c>
      <c r="P235" s="1">
        <f t="shared" si="107"/>
        <v>0.95001038442771579</v>
      </c>
      <c r="Q235" s="1">
        <f t="shared" si="107"/>
        <v>0.94192518966662886</v>
      </c>
      <c r="R235" s="1">
        <f t="shared" si="107"/>
        <v>0.93390880507372143</v>
      </c>
      <c r="S235" s="1">
        <f t="shared" si="107"/>
        <v>0.92596064503054076</v>
      </c>
      <c r="T235" s="1">
        <f t="shared" si="107"/>
        <v>0.91808012890262136</v>
      </c>
      <c r="U235" s="1">
        <f t="shared" si="107"/>
        <v>0.91026668099706709</v>
      </c>
      <c r="V235" s="1">
        <f t="shared" si="107"/>
        <v>0.90251973052049639</v>
      </c>
      <c r="W235" s="1">
        <f t="shared" si="107"/>
        <v>0.89483871153734329</v>
      </c>
      <c r="X235" s="1">
        <f t="shared" si="107"/>
        <v>0.88722306292851483</v>
      </c>
      <c r="Y235" s="1">
        <f t="shared" si="107"/>
        <v>0.87967222835039982</v>
      </c>
      <c r="Z235" s="1">
        <f t="shared" si="106"/>
        <v>0.87218565619422617</v>
      </c>
      <c r="AA235" s="1">
        <f t="shared" si="106"/>
        <v>0.86476279954576463</v>
      </c>
      <c r="AB235" s="1">
        <f t="shared" si="106"/>
        <v>0.85740311614537523</v>
      </c>
      <c r="AC235" s="1">
        <f t="shared" si="102"/>
        <v>0.2462686567164179</v>
      </c>
      <c r="AD235" s="1">
        <f t="shared" si="102"/>
        <v>0.24417275325500157</v>
      </c>
      <c r="AE235" s="1">
        <f t="shared" si="102"/>
        <v>0.24209468726985264</v>
      </c>
      <c r="AF235" s="1">
        <f t="shared" si="102"/>
        <v>0.2400343069526624</v>
      </c>
      <c r="AG235" s="1">
        <f t="shared" si="102"/>
        <v>0.23799146178710784</v>
      </c>
      <c r="AH235" s="1">
        <f t="shared" si="98"/>
        <v>0.23596600253785585</v>
      </c>
      <c r="AI235" s="1">
        <f t="shared" si="98"/>
        <v>0.23395778123966135</v>
      </c>
      <c r="AJ235" s="1">
        <f t="shared" si="98"/>
        <v>0.23196665118655785</v>
      </c>
      <c r="AK235" s="1">
        <f t="shared" si="98"/>
        <v>0.22999246692114034</v>
      </c>
      <c r="AL235" s="1">
        <f t="shared" si="98"/>
        <v>0.22803508422393914</v>
      </c>
      <c r="AM235" s="1">
        <f t="shared" si="103"/>
        <v>0.5</v>
      </c>
      <c r="AN235" s="1">
        <f t="shared" si="103"/>
        <v>0.49574468085106382</v>
      </c>
      <c r="AO235" s="1">
        <f t="shared" si="103"/>
        <v>0.49152557718424628</v>
      </c>
      <c r="AP235" s="1">
        <f t="shared" si="103"/>
        <v>0.48734238078267822</v>
      </c>
      <c r="AQ235" s="1">
        <f t="shared" si="103"/>
        <v>0.4831947860526129</v>
      </c>
      <c r="AR235" s="1">
        <f t="shared" si="99"/>
        <v>0.47908249000110131</v>
      </c>
      <c r="AS235" s="1">
        <f t="shared" si="99"/>
        <v>0.4750051922138579</v>
      </c>
      <c r="AT235" s="1">
        <f t="shared" si="99"/>
        <v>0.47096259483331443</v>
      </c>
      <c r="AU235" s="1">
        <f t="shared" si="99"/>
        <v>0.46695440253686071</v>
      </c>
      <c r="AV235" s="1">
        <f t="shared" si="99"/>
        <v>0.46298032251527038</v>
      </c>
      <c r="BK235" s="1">
        <f t="shared" ca="1" si="104"/>
        <v>0.46049338765442371</v>
      </c>
      <c r="BL235" s="1">
        <f t="shared" ca="1" si="104"/>
        <v>4.3252881255634925</v>
      </c>
      <c r="BM235" s="1">
        <f t="shared" ca="1" si="104"/>
        <v>-99.923400932808661</v>
      </c>
      <c r="BN235" s="1">
        <f t="shared" ca="1" si="104"/>
        <v>958.97317469856182</v>
      </c>
      <c r="BO235" s="1">
        <f t="shared" ca="1" si="104"/>
        <v>-4772.7889356827718</v>
      </c>
      <c r="BP235" s="1">
        <f t="shared" ca="1" si="100"/>
        <v>13528.603973549307</v>
      </c>
      <c r="BQ235" s="1">
        <f t="shared" ca="1" si="100"/>
        <v>-22706.310451669273</v>
      </c>
      <c r="BR235" s="1">
        <f t="shared" ca="1" si="100"/>
        <v>22331.415592189918</v>
      </c>
      <c r="BS235" s="1">
        <f t="shared" ca="1" si="100"/>
        <v>-11889.228499210971</v>
      </c>
      <c r="BT235" s="1">
        <f t="shared" ca="1" si="100"/>
        <v>2644.7406060355215</v>
      </c>
      <c r="BU235" s="1">
        <f t="shared" ca="1" si="105"/>
        <v>0.58086895742599154</v>
      </c>
      <c r="BV235" s="1">
        <f t="shared" ca="1" si="105"/>
        <v>-1.1486608417308395</v>
      </c>
      <c r="BW235" s="1">
        <f t="shared" ca="1" si="105"/>
        <v>6.8089361894953679</v>
      </c>
      <c r="BX235" s="1">
        <f t="shared" ca="1" si="105"/>
        <v>29.62823639526458</v>
      </c>
      <c r="BY235" s="1">
        <f t="shared" ca="1" si="105"/>
        <v>-432.02881213116575</v>
      </c>
      <c r="BZ235" s="1">
        <f t="shared" ca="1" si="101"/>
        <v>1753.464869318173</v>
      </c>
      <c r="CA235" s="1">
        <f t="shared" ca="1" si="101"/>
        <v>-3569.7536881690189</v>
      </c>
      <c r="CB235" s="1">
        <f t="shared" ca="1" si="101"/>
        <v>3971.6036138216368</v>
      </c>
      <c r="CC235" s="1">
        <f t="shared" ca="1" si="101"/>
        <v>-2306.2002668984246</v>
      </c>
      <c r="CD235" s="1">
        <f t="shared" ca="1" si="101"/>
        <v>547.57544518071813</v>
      </c>
      <c r="CE235" s="4">
        <f t="shared" ca="1" si="88"/>
        <v>0.267840490702838</v>
      </c>
      <c r="CF235" s="4">
        <f t="shared" ca="1" si="89"/>
        <v>-2.1571833986420097E-2</v>
      </c>
      <c r="CG235" s="14">
        <f t="shared" ca="1" si="108"/>
        <v>1.4585635258117966E-2</v>
      </c>
      <c r="CH235" s="14">
        <f t="shared" ca="1" si="108"/>
        <v>7.8223143099775613E-2</v>
      </c>
      <c r="CI235" s="8">
        <f t="shared" ca="1" si="90"/>
        <v>0.53054182237406167</v>
      </c>
      <c r="CJ235" s="8">
        <f t="shared" ca="1" si="91"/>
        <v>-3.0541822374061667E-2</v>
      </c>
      <c r="CK235" s="14">
        <f t="shared" ca="1" si="109"/>
        <v>1.8881035517658296E-3</v>
      </c>
      <c r="CL235" s="14">
        <f t="shared" ca="1" si="109"/>
        <v>3.2503524492643245E-2</v>
      </c>
    </row>
    <row r="236" spans="1:90" x14ac:dyDescent="0.25">
      <c r="A236" s="7">
        <f>'Calculate Data'!J238</f>
        <v>0.69736842105263153</v>
      </c>
      <c r="B236" s="7">
        <f>'Calculate Data'!K238</f>
        <v>0.12676056338028169</v>
      </c>
      <c r="C236" s="7">
        <f>'Calculate Data'!O238</f>
        <v>0.51700680272108845</v>
      </c>
      <c r="D236" s="7">
        <f>'Calculate Data'!B238</f>
        <v>147</v>
      </c>
      <c r="E236" s="2">
        <v>0.99574468085106382</v>
      </c>
      <c r="F236" s="10">
        <v>0.85198555956678701</v>
      </c>
      <c r="G236" s="4">
        <v>0.19166666666666668</v>
      </c>
      <c r="H236" s="8">
        <v>0.53578336557059958</v>
      </c>
      <c r="I236" s="20">
        <v>517</v>
      </c>
      <c r="J236" s="1">
        <f t="shared" si="107"/>
        <v>1</v>
      </c>
      <c r="K236" s="1">
        <f t="shared" si="107"/>
        <v>0.99574468085106382</v>
      </c>
      <c r="L236" s="1">
        <f t="shared" si="107"/>
        <v>0.99150746944318691</v>
      </c>
      <c r="M236" s="1">
        <f t="shared" si="107"/>
        <v>0.98728828872215202</v>
      </c>
      <c r="N236" s="1">
        <f t="shared" si="107"/>
        <v>0.9830870619616322</v>
      </c>
      <c r="O236" s="1">
        <f t="shared" si="107"/>
        <v>0.97890371276179544</v>
      </c>
      <c r="P236" s="1">
        <f t="shared" si="107"/>
        <v>0.97473816504791544</v>
      </c>
      <c r="Q236" s="1">
        <f t="shared" si="107"/>
        <v>0.97059034306898806</v>
      </c>
      <c r="R236" s="1">
        <f t="shared" si="107"/>
        <v>0.9664601713963541</v>
      </c>
      <c r="S236" s="1">
        <f t="shared" si="107"/>
        <v>0.96234757492232703</v>
      </c>
      <c r="T236" s="1">
        <f t="shared" si="107"/>
        <v>0.95825247885882769</v>
      </c>
      <c r="U236" s="1">
        <f t="shared" si="107"/>
        <v>0.95417480873602412</v>
      </c>
      <c r="V236" s="1">
        <f t="shared" si="107"/>
        <v>0.95011449040097729</v>
      </c>
      <c r="W236" s="1">
        <f t="shared" si="107"/>
        <v>0.94607145001629223</v>
      </c>
      <c r="X236" s="1">
        <f t="shared" si="107"/>
        <v>0.94204561405877607</v>
      </c>
      <c r="Y236" s="1">
        <f t="shared" si="107"/>
        <v>0.93803690931810035</v>
      </c>
      <c r="Z236" s="1">
        <f t="shared" si="106"/>
        <v>0.93404526289547019</v>
      </c>
      <c r="AA236" s="1">
        <f t="shared" si="106"/>
        <v>0.93007060220229798</v>
      </c>
      <c r="AB236" s="1">
        <f t="shared" si="106"/>
        <v>0.92611285495888385</v>
      </c>
      <c r="AC236" s="1">
        <f t="shared" si="102"/>
        <v>0.19166666666666668</v>
      </c>
      <c r="AD236" s="1">
        <f t="shared" si="102"/>
        <v>0.19085106382978725</v>
      </c>
      <c r="AE236" s="1">
        <f t="shared" si="102"/>
        <v>0.19003893164327751</v>
      </c>
      <c r="AF236" s="1">
        <f t="shared" si="102"/>
        <v>0.18923025533841248</v>
      </c>
      <c r="AG236" s="1">
        <f t="shared" si="102"/>
        <v>0.18842502020931284</v>
      </c>
      <c r="AH236" s="1">
        <f t="shared" si="98"/>
        <v>0.18762321161267748</v>
      </c>
      <c r="AI236" s="1">
        <f t="shared" si="98"/>
        <v>0.18682481496751713</v>
      </c>
      <c r="AJ236" s="1">
        <f t="shared" si="98"/>
        <v>0.18602981575488939</v>
      </c>
      <c r="AK236" s="1">
        <f t="shared" si="98"/>
        <v>0.18523819951763454</v>
      </c>
      <c r="AL236" s="1">
        <f t="shared" si="98"/>
        <v>0.1844499518601127</v>
      </c>
      <c r="AM236" s="1">
        <f t="shared" si="103"/>
        <v>0.53578336557059958</v>
      </c>
      <c r="AN236" s="1">
        <f t="shared" si="103"/>
        <v>0.53350343635540554</v>
      </c>
      <c r="AO236" s="1">
        <f t="shared" si="103"/>
        <v>0.53123320896665915</v>
      </c>
      <c r="AP236" s="1">
        <f t="shared" si="103"/>
        <v>0.5289726421199924</v>
      </c>
      <c r="AQ236" s="1">
        <f t="shared" si="103"/>
        <v>0.52672169470671582</v>
      </c>
      <c r="AR236" s="1">
        <f t="shared" si="99"/>
        <v>0.52448032579307025</v>
      </c>
      <c r="AS236" s="1">
        <f t="shared" si="99"/>
        <v>0.52224849461948275</v>
      </c>
      <c r="AT236" s="1">
        <f t="shared" si="99"/>
        <v>0.52002616059982532</v>
      </c>
      <c r="AU236" s="1">
        <f t="shared" si="99"/>
        <v>0.51781328332067711</v>
      </c>
      <c r="AV236" s="1">
        <f t="shared" si="99"/>
        <v>0.51560982254058907</v>
      </c>
      <c r="BK236" s="1">
        <f t="shared" ca="1" si="104"/>
        <v>0.46049338765442371</v>
      </c>
      <c r="BL236" s="1">
        <f t="shared" ca="1" si="104"/>
        <v>4.3438515939135502</v>
      </c>
      <c r="BM236" s="1">
        <f t="shared" ca="1" si="104"/>
        <v>-100.78295311162243</v>
      </c>
      <c r="BN236" s="1">
        <f t="shared" ca="1" si="104"/>
        <v>971.37353728404105</v>
      </c>
      <c r="BO236" s="1">
        <f t="shared" ca="1" si="104"/>
        <v>-4855.2542241551255</v>
      </c>
      <c r="BP236" s="1">
        <f t="shared" ca="1" si="100"/>
        <v>13821.420042048449</v>
      </c>
      <c r="BQ236" s="1">
        <f t="shared" ca="1" si="100"/>
        <v>-23297.332058113352</v>
      </c>
      <c r="BR236" s="1">
        <f t="shared" ca="1" si="100"/>
        <v>23011.016754431392</v>
      </c>
      <c r="BS236" s="1">
        <f t="shared" ca="1" si="100"/>
        <v>-12303.627239290041</v>
      </c>
      <c r="BT236" s="1">
        <f t="shared" ca="1" si="100"/>
        <v>2748.6694193498292</v>
      </c>
      <c r="BU236" s="1">
        <f t="shared" ca="1" si="105"/>
        <v>0.58086895742599154</v>
      </c>
      <c r="BV236" s="1">
        <f t="shared" ca="1" si="105"/>
        <v>-1.1535907165880532</v>
      </c>
      <c r="BW236" s="1">
        <f t="shared" ca="1" si="105"/>
        <v>6.8675074138777346</v>
      </c>
      <c r="BX236" s="1">
        <f t="shared" ca="1" si="105"/>
        <v>30.011355426915344</v>
      </c>
      <c r="BY236" s="1">
        <f t="shared" ca="1" si="105"/>
        <v>-439.49350019947821</v>
      </c>
      <c r="BZ236" s="1">
        <f t="shared" ca="1" si="101"/>
        <v>1791.4172471310633</v>
      </c>
      <c r="CA236" s="1">
        <f t="shared" ca="1" si="101"/>
        <v>-3662.6706578317949</v>
      </c>
      <c r="CB236" s="1">
        <f t="shared" ca="1" si="101"/>
        <v>4092.4695043323836</v>
      </c>
      <c r="CC236" s="1">
        <f t="shared" ca="1" si="101"/>
        <v>-2386.5828152728755</v>
      </c>
      <c r="CD236" s="1">
        <f t="shared" ca="1" si="101"/>
        <v>569.09319481855209</v>
      </c>
      <c r="CE236" s="4">
        <f t="shared" ca="1" si="88"/>
        <v>0.28762342513755357</v>
      </c>
      <c r="CF236" s="4">
        <f t="shared" ca="1" si="89"/>
        <v>-9.5956758470886888E-2</v>
      </c>
      <c r="CG236" s="14">
        <f t="shared" ca="1" si="108"/>
        <v>1.4585635258117966E-2</v>
      </c>
      <c r="CH236" s="14">
        <f t="shared" ca="1" si="108"/>
        <v>7.8223143099775613E-2</v>
      </c>
      <c r="CI236" s="8">
        <f t="shared" ca="1" si="90"/>
        <v>0.53911405948156244</v>
      </c>
      <c r="CJ236" s="8">
        <f t="shared" ca="1" si="91"/>
        <v>-3.3306939109628564E-3</v>
      </c>
      <c r="CK236" s="14">
        <f t="shared" ca="1" si="109"/>
        <v>1.8881035517658296E-3</v>
      </c>
      <c r="CL236" s="14">
        <f t="shared" ca="1" si="109"/>
        <v>3.2503524492643245E-2</v>
      </c>
    </row>
    <row r="237" spans="1:90" x14ac:dyDescent="0.25">
      <c r="A237" s="7">
        <f>'Calculate Data'!J239</f>
        <v>0.66666666666666663</v>
      </c>
      <c r="B237" s="7">
        <f>'Calculate Data'!K239</f>
        <v>0.12</v>
      </c>
      <c r="C237" s="7">
        <f>'Calculate Data'!O239</f>
        <v>0.44751381215469616</v>
      </c>
      <c r="D237" s="7">
        <f>'Calculate Data'!B239</f>
        <v>181</v>
      </c>
      <c r="E237" s="2">
        <v>1</v>
      </c>
      <c r="F237" s="10">
        <v>0.85964912280701755</v>
      </c>
      <c r="G237" s="4">
        <v>0.3253012048192771</v>
      </c>
      <c r="H237" s="8">
        <v>0.57868020304568524</v>
      </c>
      <c r="I237" s="20">
        <v>197</v>
      </c>
      <c r="J237" s="1">
        <f t="shared" si="107"/>
        <v>1</v>
      </c>
      <c r="K237" s="1">
        <f t="shared" si="107"/>
        <v>1</v>
      </c>
      <c r="L237" s="1">
        <f t="shared" si="107"/>
        <v>1</v>
      </c>
      <c r="M237" s="1">
        <f t="shared" si="107"/>
        <v>1</v>
      </c>
      <c r="N237" s="1">
        <f t="shared" si="107"/>
        <v>1</v>
      </c>
      <c r="O237" s="1">
        <f t="shared" si="107"/>
        <v>1</v>
      </c>
      <c r="P237" s="1">
        <f t="shared" si="107"/>
        <v>1</v>
      </c>
      <c r="Q237" s="1">
        <f t="shared" si="107"/>
        <v>1</v>
      </c>
      <c r="R237" s="1">
        <f t="shared" si="107"/>
        <v>1</v>
      </c>
      <c r="S237" s="1">
        <f t="shared" si="107"/>
        <v>1</v>
      </c>
      <c r="T237" s="1">
        <f t="shared" si="107"/>
        <v>1</v>
      </c>
      <c r="U237" s="1">
        <f t="shared" si="107"/>
        <v>1</v>
      </c>
      <c r="V237" s="1">
        <f t="shared" si="107"/>
        <v>1</v>
      </c>
      <c r="W237" s="1">
        <f t="shared" si="107"/>
        <v>1</v>
      </c>
      <c r="X237" s="1">
        <f t="shared" si="107"/>
        <v>1</v>
      </c>
      <c r="Y237" s="1">
        <f t="shared" si="107"/>
        <v>1</v>
      </c>
      <c r="Z237" s="1">
        <f t="shared" si="106"/>
        <v>1</v>
      </c>
      <c r="AA237" s="1">
        <f t="shared" si="106"/>
        <v>1</v>
      </c>
      <c r="AB237" s="1">
        <f t="shared" si="106"/>
        <v>1</v>
      </c>
      <c r="AC237" s="1">
        <f t="shared" si="102"/>
        <v>0.3253012048192771</v>
      </c>
      <c r="AD237" s="1">
        <f t="shared" si="102"/>
        <v>0.3253012048192771</v>
      </c>
      <c r="AE237" s="1">
        <f t="shared" si="102"/>
        <v>0.3253012048192771</v>
      </c>
      <c r="AF237" s="1">
        <f t="shared" si="102"/>
        <v>0.3253012048192771</v>
      </c>
      <c r="AG237" s="1">
        <f t="shared" si="102"/>
        <v>0.3253012048192771</v>
      </c>
      <c r="AH237" s="1">
        <f t="shared" si="98"/>
        <v>0.3253012048192771</v>
      </c>
      <c r="AI237" s="1">
        <f t="shared" si="98"/>
        <v>0.3253012048192771</v>
      </c>
      <c r="AJ237" s="1">
        <f t="shared" si="98"/>
        <v>0.3253012048192771</v>
      </c>
      <c r="AK237" s="1">
        <f t="shared" si="98"/>
        <v>0.3253012048192771</v>
      </c>
      <c r="AL237" s="1">
        <f t="shared" si="98"/>
        <v>0.3253012048192771</v>
      </c>
      <c r="AM237" s="1">
        <f t="shared" si="103"/>
        <v>0.57868020304568524</v>
      </c>
      <c r="AN237" s="1">
        <f t="shared" si="103"/>
        <v>0.57868020304568524</v>
      </c>
      <c r="AO237" s="1">
        <f t="shared" si="103"/>
        <v>0.57868020304568524</v>
      </c>
      <c r="AP237" s="1">
        <f t="shared" si="103"/>
        <v>0.57868020304568524</v>
      </c>
      <c r="AQ237" s="1">
        <f t="shared" si="103"/>
        <v>0.57868020304568524</v>
      </c>
      <c r="AR237" s="1">
        <f t="shared" si="99"/>
        <v>0.57868020304568524</v>
      </c>
      <c r="AS237" s="1">
        <f t="shared" si="99"/>
        <v>0.57868020304568524</v>
      </c>
      <c r="AT237" s="1">
        <f t="shared" si="99"/>
        <v>0.57868020304568524</v>
      </c>
      <c r="AU237" s="1">
        <f t="shared" si="99"/>
        <v>0.57868020304568524</v>
      </c>
      <c r="AV237" s="1">
        <f t="shared" si="99"/>
        <v>0.57868020304568524</v>
      </c>
      <c r="BK237" s="1">
        <f t="shared" ca="1" si="104"/>
        <v>0.46049338765442371</v>
      </c>
      <c r="BL237" s="1">
        <f t="shared" ca="1" si="104"/>
        <v>4.362415062263608</v>
      </c>
      <c r="BM237" s="1">
        <f t="shared" ca="1" si="104"/>
        <v>-101.64618645608425</v>
      </c>
      <c r="BN237" s="1">
        <f t="shared" ca="1" si="104"/>
        <v>983.88034009933472</v>
      </c>
      <c r="BO237" s="1">
        <f t="shared" ca="1" si="104"/>
        <v>-4938.7835645675659</v>
      </c>
      <c r="BP237" s="1">
        <f t="shared" ca="1" si="100"/>
        <v>14119.284523963928</v>
      </c>
      <c r="BQ237" s="1">
        <f t="shared" ca="1" si="100"/>
        <v>-23901.118160247803</v>
      </c>
      <c r="BR237" s="1">
        <f t="shared" ca="1" si="100"/>
        <v>23708.26880645752</v>
      </c>
      <c r="BS237" s="1">
        <f t="shared" ca="1" si="100"/>
        <v>-12730.609706878662</v>
      </c>
      <c r="BT237" s="1">
        <f t="shared" ca="1" si="100"/>
        <v>2856.2127561569214</v>
      </c>
      <c r="BU237" s="1">
        <f t="shared" ca="1" si="105"/>
        <v>0.58086895742599154</v>
      </c>
      <c r="BV237" s="1">
        <f t="shared" ca="1" si="105"/>
        <v>-1.1585205914452672</v>
      </c>
      <c r="BW237" s="1">
        <f t="shared" ca="1" si="105"/>
        <v>6.9263294786214828</v>
      </c>
      <c r="BX237" s="1">
        <f t="shared" ca="1" si="105"/>
        <v>30.397763013839722</v>
      </c>
      <c r="BY237" s="1">
        <f t="shared" ca="1" si="105"/>
        <v>-447.05450534820557</v>
      </c>
      <c r="BZ237" s="1">
        <f t="shared" ca="1" si="101"/>
        <v>1830.0239582061768</v>
      </c>
      <c r="CA237" s="1">
        <f t="shared" ca="1" si="101"/>
        <v>-3757.5943870544434</v>
      </c>
      <c r="CB237" s="1">
        <f t="shared" ca="1" si="101"/>
        <v>4216.4745750427246</v>
      </c>
      <c r="CC237" s="1">
        <f t="shared" ca="1" si="101"/>
        <v>-2469.4062786102295</v>
      </c>
      <c r="CD237" s="1">
        <f t="shared" ca="1" si="101"/>
        <v>591.35930681228638</v>
      </c>
      <c r="CE237" s="4">
        <f t="shared" ca="1" si="88"/>
        <v>0.31171697750687599</v>
      </c>
      <c r="CF237" s="4">
        <f t="shared" ca="1" si="89"/>
        <v>1.3584227312401109E-2</v>
      </c>
      <c r="CG237" s="14">
        <f t="shared" ca="1" si="108"/>
        <v>1.4585635258117966E-2</v>
      </c>
      <c r="CH237" s="14">
        <f t="shared" ca="1" si="108"/>
        <v>7.8223143099775613E-2</v>
      </c>
      <c r="CI237" s="8">
        <f t="shared" ca="1" si="90"/>
        <v>0.54910990675125504</v>
      </c>
      <c r="CJ237" s="8">
        <f t="shared" ca="1" si="91"/>
        <v>2.9570296294430198E-2</v>
      </c>
      <c r="CK237" s="14">
        <f t="shared" ca="1" si="109"/>
        <v>1.8881035517658296E-3</v>
      </c>
      <c r="CL237" s="14">
        <f t="shared" ca="1" si="109"/>
        <v>3.2503524492643245E-2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D349-DF0C-43AC-A22D-3EAF112A3F3D}">
  <dimension ref="A1:CL237"/>
  <sheetViews>
    <sheetView workbookViewId="0">
      <selection activeCell="F4" sqref="F4"/>
    </sheetView>
  </sheetViews>
  <sheetFormatPr defaultRowHeight="12.75" x14ac:dyDescent="0.25"/>
  <cols>
    <col min="1" max="4" width="9.140625" style="1"/>
    <col min="5" max="5" width="9.140625" style="2"/>
    <col min="6" max="6" width="9.140625" style="10"/>
    <col min="7" max="7" width="9.140625" style="4"/>
    <col min="8" max="8" width="9.140625" style="8"/>
    <col min="9" max="9" width="9.140625" style="20"/>
    <col min="10" max="82" width="9.140625" style="1"/>
    <col min="83" max="86" width="9.140625" style="4"/>
    <col min="87" max="90" width="9.140625" style="8"/>
    <col min="91" max="16384" width="9.140625" style="1"/>
  </cols>
  <sheetData>
    <row r="1" spans="1:90" x14ac:dyDescent="0.25">
      <c r="A1" s="7" t="s">
        <v>252</v>
      </c>
      <c r="B1" s="7" t="s">
        <v>251</v>
      </c>
      <c r="C1" s="7" t="s">
        <v>315</v>
      </c>
      <c r="D1" s="7"/>
      <c r="E1" s="2" t="s">
        <v>258</v>
      </c>
      <c r="F1" s="10" t="s">
        <v>314</v>
      </c>
      <c r="G1" s="4" t="s">
        <v>323</v>
      </c>
      <c r="H1" s="8" t="s">
        <v>323</v>
      </c>
      <c r="I1" s="20" t="s">
        <v>323</v>
      </c>
      <c r="J1" s="5">
        <f>SUM(J3:J237)</f>
        <v>235</v>
      </c>
      <c r="K1" s="5">
        <f t="shared" ref="K1:AV1" si="0">SUM(K3:K237)</f>
        <v>118</v>
      </c>
      <c r="L1" s="5">
        <f t="shared" si="0"/>
        <v>78.83404255319148</v>
      </c>
      <c r="M1" s="5">
        <f t="shared" si="0"/>
        <v>59.251063829787228</v>
      </c>
      <c r="N1" s="5">
        <f t="shared" si="0"/>
        <v>47.501418437147855</v>
      </c>
      <c r="O1" s="5">
        <f t="shared" si="0"/>
        <v>39.668439709890869</v>
      </c>
      <c r="P1" s="5">
        <f t="shared" si="0"/>
        <v>34.073556218160711</v>
      </c>
      <c r="Q1" s="5">
        <f t="shared" si="0"/>
        <v>29.877482247029512</v>
      </c>
      <c r="R1" s="5">
        <f t="shared" si="0"/>
        <v>26.613947954585406</v>
      </c>
      <c r="S1" s="5">
        <f t="shared" si="0"/>
        <v>24.003191435424441</v>
      </c>
      <c r="T1" s="5">
        <f t="shared" si="0"/>
        <v>21.867182385874319</v>
      </c>
      <c r="U1" s="5">
        <f t="shared" si="0"/>
        <v>20.0872339366062</v>
      </c>
      <c r="V1" s="5">
        <f t="shared" si="0"/>
        <v>18.581178254810332</v>
      </c>
      <c r="W1" s="5">
        <f t="shared" si="0"/>
        <v>17.290324031153538</v>
      </c>
      <c r="X1" s="5">
        <f t="shared" si="0"/>
        <v>16.171630971953714</v>
      </c>
      <c r="Y1" s="5">
        <f t="shared" si="0"/>
        <v>15.192818856788884</v>
      </c>
      <c r="Z1" s="5">
        <f t="shared" si="0"/>
        <v>14.329202811067791</v>
      </c>
      <c r="AA1" s="5">
        <f t="shared" si="0"/>
        <v>13.561583487743574</v>
      </c>
      <c r="AB1" s="5">
        <f t="shared" si="0"/>
        <v>12.874803507433741</v>
      </c>
      <c r="AC1" s="6">
        <f t="shared" si="0"/>
        <v>110.924762807402</v>
      </c>
      <c r="AD1" s="6">
        <f t="shared" si="0"/>
        <v>49.864973792198974</v>
      </c>
      <c r="AE1" s="6">
        <f t="shared" si="0"/>
        <v>30.765257920694442</v>
      </c>
      <c r="AF1" s="6">
        <f t="shared" si="0"/>
        <v>21.898608249288539</v>
      </c>
      <c r="AG1" s="6">
        <f t="shared" si="0"/>
        <v>16.89852274602725</v>
      </c>
      <c r="AH1" s="6">
        <f t="shared" si="0"/>
        <v>13.725524263911343</v>
      </c>
      <c r="AI1" s="6">
        <f t="shared" si="0"/>
        <v>11.545749691052444</v>
      </c>
      <c r="AJ1" s="6">
        <f t="shared" si="0"/>
        <v>9.9611714708421069</v>
      </c>
      <c r="AK1" s="6">
        <f t="shared" si="0"/>
        <v>8.7598357749621059</v>
      </c>
      <c r="AL1" s="6">
        <f t="shared" si="0"/>
        <v>7.8191835501695444</v>
      </c>
      <c r="AM1" s="9">
        <f t="shared" si="0"/>
        <v>122.30390453884361</v>
      </c>
      <c r="AN1" s="9">
        <f t="shared" si="0"/>
        <v>63.406288716438638</v>
      </c>
      <c r="AO1" s="9">
        <f t="shared" si="0"/>
        <v>42.899152388505577</v>
      </c>
      <c r="AP1" s="9">
        <f t="shared" si="0"/>
        <v>32.460372018080896</v>
      </c>
      <c r="AQ1" s="9">
        <f t="shared" si="0"/>
        <v>26.127666391517106</v>
      </c>
      <c r="AR1" s="9">
        <f t="shared" si="0"/>
        <v>21.874020377513446</v>
      </c>
      <c r="AS1" s="9">
        <f t="shared" si="0"/>
        <v>18.819605148869812</v>
      </c>
      <c r="AT1" s="9">
        <f t="shared" si="0"/>
        <v>16.520237257361906</v>
      </c>
      <c r="AU1" s="9">
        <f t="shared" si="0"/>
        <v>14.727187737115614</v>
      </c>
      <c r="AV1" s="9">
        <f t="shared" si="0"/>
        <v>13.290215740166001</v>
      </c>
      <c r="AW1" s="2" t="s">
        <v>253</v>
      </c>
      <c r="AX1" s="2">
        <v>0</v>
      </c>
      <c r="AY1" s="2">
        <v>1</v>
      </c>
      <c r="AZ1" s="2">
        <v>2</v>
      </c>
      <c r="BA1" s="2">
        <v>3</v>
      </c>
      <c r="BB1" s="2">
        <v>4</v>
      </c>
      <c r="BC1" s="2">
        <v>5</v>
      </c>
      <c r="BD1" s="2">
        <v>6</v>
      </c>
      <c r="BE1" s="2">
        <v>7</v>
      </c>
      <c r="BF1" s="2">
        <v>8</v>
      </c>
      <c r="BG1" s="2">
        <v>9</v>
      </c>
      <c r="BH1" s="4" t="s">
        <v>302</v>
      </c>
      <c r="BI1" s="8" t="s">
        <v>303</v>
      </c>
      <c r="BK1" s="12" cm="1">
        <f t="array" aca="1" ref="BK1:BT1" ca="1">TRANSPOSE(BH15:BH24)</f>
        <v>0.46539787016081391</v>
      </c>
      <c r="BL1" s="12">
        <f ca="1"/>
        <v>-0.1142658437602222</v>
      </c>
      <c r="BM1" s="12">
        <f ca="1"/>
        <v>45.03310289233923</v>
      </c>
      <c r="BN1" s="12">
        <f ca="1"/>
        <v>-554.59827423095703</v>
      </c>
      <c r="BO1" s="12">
        <f ca="1"/>
        <v>2967.2027835845947</v>
      </c>
      <c r="BP1" s="12">
        <f ca="1"/>
        <v>-8546.2150897979736</v>
      </c>
      <c r="BQ1" s="12">
        <f ca="1"/>
        <v>14147.014099121094</v>
      </c>
      <c r="BR1" s="12">
        <f ca="1"/>
        <v>-13461.575265884399</v>
      </c>
      <c r="BS1" s="12">
        <f ca="1"/>
        <v>6841.1978511810303</v>
      </c>
      <c r="BT1" s="12">
        <f ca="1"/>
        <v>-1438.0702068805695</v>
      </c>
      <c r="BU1" s="13" cm="1">
        <f t="array" aca="1" ref="BU1:CD1" ca="1">TRANSPOSE(BI15:BI24)</f>
        <v>0.39653334916511085</v>
      </c>
      <c r="BV1" s="13">
        <f ca="1"/>
        <v>1.9885539412498474</v>
      </c>
      <c r="BW1" s="13">
        <f ca="1"/>
        <v>-19.506545215845108</v>
      </c>
      <c r="BX1" s="13">
        <f ca="1"/>
        <v>113.5174742937088</v>
      </c>
      <c r="BY1" s="13">
        <f ca="1"/>
        <v>-406.14058399200439</v>
      </c>
      <c r="BZ1" s="13">
        <f ca="1"/>
        <v>934.18967819213867</v>
      </c>
      <c r="CA1" s="13">
        <f ca="1"/>
        <v>-1399.9708099365234</v>
      </c>
      <c r="CB1" s="13">
        <f ca="1"/>
        <v>1326.5294189453125</v>
      </c>
      <c r="CC1" s="13">
        <f ca="1"/>
        <v>-719.63947677612305</v>
      </c>
      <c r="CD1" s="13">
        <f ca="1"/>
        <v>169.21487236022949</v>
      </c>
    </row>
    <row r="2" spans="1:90" x14ac:dyDescent="0.25">
      <c r="A2" s="7" t="str">
        <f>'Calculate Data'!K4</f>
        <v>x4</v>
      </c>
      <c r="B2" s="7" t="str">
        <f>'Calculate Data'!J4</f>
        <v>x3</v>
      </c>
      <c r="C2" s="7" t="str">
        <f>'Calculate Data'!O4</f>
        <v>x8</v>
      </c>
      <c r="D2" s="7" t="s">
        <v>248</v>
      </c>
      <c r="E2" s="2" t="s">
        <v>268</v>
      </c>
      <c r="F2" s="10" t="s">
        <v>305</v>
      </c>
      <c r="G2" s="4" t="s">
        <v>306</v>
      </c>
      <c r="H2" s="8" t="s">
        <v>307</v>
      </c>
      <c r="I2" s="20" t="s">
        <v>248</v>
      </c>
      <c r="J2" s="2">
        <v>0</v>
      </c>
      <c r="K2" s="2">
        <v>1</v>
      </c>
      <c r="L2" s="2">
        <v>2</v>
      </c>
      <c r="M2" s="2">
        <v>3</v>
      </c>
      <c r="N2" s="2">
        <v>4</v>
      </c>
      <c r="O2" s="2">
        <v>5</v>
      </c>
      <c r="P2" s="2">
        <v>6</v>
      </c>
      <c r="Q2" s="2">
        <v>7</v>
      </c>
      <c r="R2" s="2">
        <v>8</v>
      </c>
      <c r="S2" s="2">
        <v>9</v>
      </c>
      <c r="T2" s="2">
        <v>10</v>
      </c>
      <c r="U2" s="2">
        <v>11</v>
      </c>
      <c r="V2" s="2">
        <v>12</v>
      </c>
      <c r="W2" s="2">
        <v>13</v>
      </c>
      <c r="X2" s="2">
        <v>14</v>
      </c>
      <c r="Y2" s="2">
        <v>15</v>
      </c>
      <c r="Z2" s="2">
        <v>16</v>
      </c>
      <c r="AA2" s="2">
        <v>17</v>
      </c>
      <c r="AB2" s="2">
        <v>18</v>
      </c>
      <c r="AC2" s="4" t="s">
        <v>282</v>
      </c>
      <c r="AD2" s="4" t="s">
        <v>283</v>
      </c>
      <c r="AE2" s="4" t="s">
        <v>284</v>
      </c>
      <c r="AF2" s="4" t="s">
        <v>285</v>
      </c>
      <c r="AG2" s="4" t="s">
        <v>286</v>
      </c>
      <c r="AH2" s="4" t="s">
        <v>287</v>
      </c>
      <c r="AI2" s="4" t="s">
        <v>288</v>
      </c>
      <c r="AJ2" s="4" t="s">
        <v>289</v>
      </c>
      <c r="AK2" s="4" t="s">
        <v>290</v>
      </c>
      <c r="AL2" s="4" t="s">
        <v>291</v>
      </c>
      <c r="AM2" s="8" t="s">
        <v>292</v>
      </c>
      <c r="AN2" s="8" t="s">
        <v>293</v>
      </c>
      <c r="AO2" s="8" t="s">
        <v>294</v>
      </c>
      <c r="AP2" s="8" t="s">
        <v>295</v>
      </c>
      <c r="AQ2" s="8" t="s">
        <v>296</v>
      </c>
      <c r="AR2" s="8" t="s">
        <v>297</v>
      </c>
      <c r="AS2" s="8" t="s">
        <v>298</v>
      </c>
      <c r="AT2" s="8" t="s">
        <v>299</v>
      </c>
      <c r="AU2" s="8" t="s">
        <v>300</v>
      </c>
      <c r="AV2" s="8" t="s">
        <v>301</v>
      </c>
      <c r="AW2" s="2">
        <v>0</v>
      </c>
      <c r="AX2" s="11">
        <f ca="1">OFFSET($J$1,0,AX$1+$AW2)</f>
        <v>235</v>
      </c>
      <c r="AY2" s="11">
        <f t="shared" ref="AY2:BG11" ca="1" si="1">OFFSET($J$1,0,AY$1+$AW2)</f>
        <v>118</v>
      </c>
      <c r="AZ2" s="11">
        <f t="shared" ca="1" si="1"/>
        <v>78.83404255319148</v>
      </c>
      <c r="BA2" s="11">
        <f t="shared" ca="1" si="1"/>
        <v>59.251063829787228</v>
      </c>
      <c r="BB2" s="11">
        <f t="shared" ca="1" si="1"/>
        <v>47.501418437147855</v>
      </c>
      <c r="BC2" s="11">
        <f t="shared" ca="1" si="1"/>
        <v>39.668439709890869</v>
      </c>
      <c r="BD2" s="11">
        <f t="shared" ca="1" si="1"/>
        <v>34.073556218160711</v>
      </c>
      <c r="BE2" s="11">
        <f t="shared" ca="1" si="1"/>
        <v>29.877482247029512</v>
      </c>
      <c r="BF2" s="11">
        <f t="shared" ca="1" si="1"/>
        <v>26.613947954585406</v>
      </c>
      <c r="BG2" s="11">
        <f t="shared" ca="1" si="1"/>
        <v>24.003191435424441</v>
      </c>
      <c r="BH2" s="4" cm="1">
        <f t="array" ref="BH2:BH11">TRANSPOSE(AC1:AL1)</f>
        <v>110.924762807402</v>
      </c>
      <c r="BI2" s="8" cm="1">
        <f t="array" ref="BI2:BI11">TRANSPOSE(AM1:AV1)</f>
        <v>122.30390453884361</v>
      </c>
      <c r="BK2" s="2" t="s">
        <v>271</v>
      </c>
      <c r="BL2" s="2" t="s">
        <v>272</v>
      </c>
      <c r="BM2" s="2" t="s">
        <v>273</v>
      </c>
      <c r="BN2" s="2" t="s">
        <v>274</v>
      </c>
      <c r="BO2" s="2" t="s">
        <v>275</v>
      </c>
      <c r="BP2" s="2" t="s">
        <v>276</v>
      </c>
      <c r="BQ2" s="2" t="s">
        <v>277</v>
      </c>
      <c r="BR2" s="2" t="s">
        <v>278</v>
      </c>
      <c r="BS2" s="2" t="s">
        <v>279</v>
      </c>
      <c r="BT2" s="2" t="s">
        <v>280</v>
      </c>
      <c r="BU2" s="2" t="s">
        <v>271</v>
      </c>
      <c r="BV2" s="2" t="s">
        <v>272</v>
      </c>
      <c r="BW2" s="2" t="s">
        <v>273</v>
      </c>
      <c r="BX2" s="2" t="s">
        <v>274</v>
      </c>
      <c r="BY2" s="2" t="s">
        <v>275</v>
      </c>
      <c r="BZ2" s="2" t="s">
        <v>276</v>
      </c>
      <c r="CA2" s="2" t="s">
        <v>277</v>
      </c>
      <c r="CB2" s="2" t="s">
        <v>278</v>
      </c>
      <c r="CC2" s="2" t="s">
        <v>279</v>
      </c>
      <c r="CD2" s="2" t="s">
        <v>280</v>
      </c>
      <c r="CE2" s="4" t="s">
        <v>309</v>
      </c>
      <c r="CF2" s="4" t="s">
        <v>311</v>
      </c>
      <c r="CG2" s="4" t="s">
        <v>312</v>
      </c>
      <c r="CH2" s="4" t="s">
        <v>313</v>
      </c>
      <c r="CI2" s="8" t="s">
        <v>310</v>
      </c>
      <c r="CJ2" s="8" t="s">
        <v>311</v>
      </c>
      <c r="CK2" s="8" t="s">
        <v>312</v>
      </c>
      <c r="CL2" s="8" t="s">
        <v>313</v>
      </c>
    </row>
    <row r="3" spans="1:90" x14ac:dyDescent="0.25">
      <c r="A3" s="7">
        <f>'Calculate Data'!K5</f>
        <v>0.19780219780219779</v>
      </c>
      <c r="B3" s="7">
        <f>'Calculate Data'!J5</f>
        <v>0.77142857142857146</v>
      </c>
      <c r="C3" s="7">
        <f>'Calculate Data'!O5</f>
        <v>0.5357142857142857</v>
      </c>
      <c r="D3" s="7">
        <f>'Calculate Data'!B5</f>
        <v>196</v>
      </c>
      <c r="E3" s="2">
        <v>4.2553191489361703E-3</v>
      </c>
      <c r="F3" s="10" cm="1">
        <f t="array" ref="F3:I237">_xlfn._xlws.SORT(A3:D237,1)</f>
        <v>7.1428571428571425E-2</v>
      </c>
      <c r="G3" s="4">
        <v>0.69784172661870503</v>
      </c>
      <c r="H3" s="8">
        <v>0.41492537313432837</v>
      </c>
      <c r="I3" s="20">
        <v>335</v>
      </c>
      <c r="J3" s="1">
        <f>POWER($E3,J$2)</f>
        <v>1</v>
      </c>
      <c r="K3" s="1">
        <f t="shared" ref="K3:AB17" si="2">POWER($E3,K$2)</f>
        <v>4.2553191489361703E-3</v>
      </c>
      <c r="L3" s="1">
        <f t="shared" si="2"/>
        <v>1.8107741059302852E-5</v>
      </c>
      <c r="M3" s="1">
        <f t="shared" si="2"/>
        <v>7.7054217273629152E-8</v>
      </c>
      <c r="N3" s="1">
        <f t="shared" si="2"/>
        <v>3.2789028627076239E-10</v>
      </c>
      <c r="O3" s="1">
        <f t="shared" si="2"/>
        <v>1.3952778139181378E-12</v>
      </c>
      <c r="P3" s="1">
        <f t="shared" si="2"/>
        <v>5.9373523996516506E-15</v>
      </c>
      <c r="Q3" s="1">
        <f t="shared" si="2"/>
        <v>2.5265329360219787E-17</v>
      </c>
      <c r="R3" s="1">
        <f t="shared" si="2"/>
        <v>1.0751203983072251E-19</v>
      </c>
      <c r="S3" s="1">
        <f t="shared" si="2"/>
        <v>4.5749804183286171E-22</v>
      </c>
      <c r="T3" s="1">
        <f t="shared" si="2"/>
        <v>1.9468001780121776E-24</v>
      </c>
      <c r="U3" s="1">
        <f t="shared" si="2"/>
        <v>8.2842560766475634E-27</v>
      </c>
      <c r="V3" s="1">
        <f t="shared" si="2"/>
        <v>3.5252153517649214E-29</v>
      </c>
      <c r="W3" s="1">
        <f t="shared" si="2"/>
        <v>1.5000916390489026E-31</v>
      </c>
      <c r="X3" s="1">
        <f t="shared" si="2"/>
        <v>6.3833686768038416E-34</v>
      </c>
      <c r="Y3" s="1">
        <f t="shared" si="2"/>
        <v>2.7163270965122726E-36</v>
      </c>
      <c r="Z3" s="1">
        <f t="shared" si="2"/>
        <v>1.1558838708562864E-38</v>
      </c>
      <c r="AA3" s="1">
        <f t="shared" si="2"/>
        <v>4.9186547696012184E-41</v>
      </c>
      <c r="AB3" s="1">
        <f t="shared" si="2"/>
        <v>2.093044582809029E-43</v>
      </c>
      <c r="AC3" s="1">
        <f>$G3*J3</f>
        <v>0.69784172661870503</v>
      </c>
      <c r="AD3" s="1">
        <f t="shared" ref="AD3:AL18" si="3">$G3*K3</f>
        <v>2.9695392622072557E-3</v>
      </c>
      <c r="AE3" s="1">
        <f t="shared" si="3"/>
        <v>1.2636337285988321E-5</v>
      </c>
      <c r="AF3" s="1">
        <f t="shared" si="3"/>
        <v>5.3771648025482212E-8</v>
      </c>
      <c r="AG3" s="1">
        <f t="shared" si="3"/>
        <v>2.2881552351269029E-10</v>
      </c>
      <c r="AH3" s="1">
        <f t="shared" si="3"/>
        <v>9.7368307877740539E-13</v>
      </c>
      <c r="AI3" s="1">
        <f t="shared" si="3"/>
        <v>4.1433322501166195E-15</v>
      </c>
      <c r="AJ3" s="1">
        <f t="shared" si="3"/>
        <v>1.7631201064326039E-17</v>
      </c>
      <c r="AK3" s="1">
        <f t="shared" si="3"/>
        <v>7.5026387507770386E-20</v>
      </c>
      <c r="AL3" s="1">
        <f t="shared" si="3"/>
        <v>3.1926122343732074E-22</v>
      </c>
      <c r="AM3" s="1">
        <f>$H3*J3</f>
        <v>0.41492537313432837</v>
      </c>
      <c r="AN3" s="1">
        <f t="shared" ref="AN3:AV18" si="4">$H3*K3</f>
        <v>1.765639885677993E-3</v>
      </c>
      <c r="AO3" s="1">
        <f t="shared" si="4"/>
        <v>7.5133612156510341E-6</v>
      </c>
      <c r="AP3" s="1">
        <f t="shared" si="4"/>
        <v>3.1971749853834184E-8</v>
      </c>
      <c r="AQ3" s="1">
        <f t="shared" si="4"/>
        <v>1.3604999937801783E-10</v>
      </c>
      <c r="AR3" s="1">
        <f t="shared" si="4"/>
        <v>5.7893616756603329E-13</v>
      </c>
      <c r="AS3" s="1">
        <f t="shared" si="4"/>
        <v>2.463558159855461E-15</v>
      </c>
      <c r="AT3" s="1">
        <f t="shared" si="4"/>
        <v>1.0483226212150897E-17</v>
      </c>
      <c r="AU3" s="1">
        <f t="shared" si="4"/>
        <v>4.4609473243195312E-20</v>
      </c>
      <c r="AV3" s="1">
        <f t="shared" si="4"/>
        <v>1.8982754571572471E-22</v>
      </c>
      <c r="AW3" s="2">
        <v>1</v>
      </c>
      <c r="AX3" s="11">
        <f t="shared" ref="AX3:AX11" ca="1" si="5">OFFSET($J$1,0,AX$1+$AW3)</f>
        <v>118</v>
      </c>
      <c r="AY3" s="11">
        <f t="shared" ca="1" si="1"/>
        <v>78.83404255319148</v>
      </c>
      <c r="AZ3" s="11">
        <f t="shared" ca="1" si="1"/>
        <v>59.251063829787228</v>
      </c>
      <c r="BA3" s="11">
        <f t="shared" ca="1" si="1"/>
        <v>47.501418437147855</v>
      </c>
      <c r="BB3" s="11">
        <f t="shared" ca="1" si="1"/>
        <v>39.668439709890869</v>
      </c>
      <c r="BC3" s="11">
        <f t="shared" ca="1" si="1"/>
        <v>34.073556218160711</v>
      </c>
      <c r="BD3" s="11">
        <f t="shared" ca="1" si="1"/>
        <v>29.877482247029512</v>
      </c>
      <c r="BE3" s="11">
        <f t="shared" ca="1" si="1"/>
        <v>26.613947954585406</v>
      </c>
      <c r="BF3" s="11">
        <f t="shared" ca="1" si="1"/>
        <v>24.003191435424441</v>
      </c>
      <c r="BG3" s="11">
        <f t="shared" ca="1" si="1"/>
        <v>21.867182385874319</v>
      </c>
      <c r="BH3" s="4">
        <v>49.864973792198974</v>
      </c>
      <c r="BI3" s="8">
        <v>63.406288716438638</v>
      </c>
      <c r="BK3" s="1">
        <f ca="1">BK$1*J3</f>
        <v>0.46539787016081391</v>
      </c>
      <c r="BL3" s="1">
        <f t="shared" ref="BL3:BT18" ca="1" si="6">BL$1*K3</f>
        <v>-4.8623763302222214E-4</v>
      </c>
      <c r="BM3" s="1">
        <f t="shared" ca="1" si="6"/>
        <v>8.1544776627142106E-4</v>
      </c>
      <c r="BN3" s="1">
        <f t="shared" ca="1" si="6"/>
        <v>-4.2734135922171929E-5</v>
      </c>
      <c r="BO3" s="1">
        <f t="shared" ca="1" si="6"/>
        <v>9.7291697013295577E-7</v>
      </c>
      <c r="BP3" s="1">
        <f t="shared" ca="1" si="6"/>
        <v>-1.1924344307767517E-8</v>
      </c>
      <c r="BQ3" s="1">
        <f t="shared" ca="1" si="6"/>
        <v>8.3995808109322365E-11</v>
      </c>
      <c r="BR3" s="1">
        <f t="shared" ca="1" si="6"/>
        <v>-3.4011113279995759E-13</v>
      </c>
      <c r="BS3" s="1">
        <f t="shared" ca="1" si="6"/>
        <v>7.3551113586602815E-16</v>
      </c>
      <c r="BT3" s="1">
        <f t="shared" ca="1" si="6"/>
        <v>-6.5791430366603882E-19</v>
      </c>
      <c r="BU3" s="1">
        <f ca="1">BU$1*J3</f>
        <v>0.39653334916511085</v>
      </c>
      <c r="BV3" s="1">
        <f t="shared" ref="BV3:CD18" ca="1" si="7">BV$1*K3</f>
        <v>8.4619316648929677E-3</v>
      </c>
      <c r="BW3" s="1">
        <f t="shared" ca="1" si="7"/>
        <v>-3.532194697301061E-4</v>
      </c>
      <c r="BX3" s="1">
        <f t="shared" ca="1" si="7"/>
        <v>8.7470001285810493E-6</v>
      </c>
      <c r="BY3" s="1">
        <f t="shared" ca="1" si="7"/>
        <v>-1.3316955235131293E-7</v>
      </c>
      <c r="BZ3" s="1">
        <f t="shared" ca="1" si="7"/>
        <v>1.3034541319728159E-9</v>
      </c>
      <c r="CA3" s="1">
        <f t="shared" ca="1" si="7"/>
        <v>-8.3121200478188822E-12</v>
      </c>
      <c r="CB3" s="1">
        <f t="shared" ca="1" si="7"/>
        <v>3.3515202675674295E-14</v>
      </c>
      <c r="CC3" s="1">
        <f t="shared" ca="1" si="7"/>
        <v>-7.7369908090914853E-17</v>
      </c>
      <c r="CD3" s="1">
        <f t="shared" ca="1" si="7"/>
        <v>7.741547275380263E-20</v>
      </c>
      <c r="CE3" s="4">
        <f ca="1">SUM(BK3:BT3)</f>
        <v>0.4656853072344232</v>
      </c>
      <c r="CF3" s="4">
        <f ca="1">G3-CE3</f>
        <v>0.23215641938428183</v>
      </c>
      <c r="CG3" s="14">
        <f ca="1">AVERAGE(CF3:CF17)</f>
        <v>-1.5074268092440979E-2</v>
      </c>
      <c r="CH3" s="14">
        <f ca="1">_xlfn.STDEV.S(CF3:CF17)</f>
        <v>0.18825567166512297</v>
      </c>
      <c r="CI3" s="8">
        <f ca="1">SUM(BU3:CD3)</f>
        <v>0.40465067648602543</v>
      </c>
      <c r="CJ3" s="8">
        <f ca="1">H3-CI3</f>
        <v>1.0274696648302939E-2</v>
      </c>
      <c r="CK3" s="14">
        <f ca="1">AVERAGE(CJ3:CJ17)</f>
        <v>1.6982838155500206E-3</v>
      </c>
      <c r="CL3" s="14">
        <f ca="1">_xlfn.STDEV.S(CJ3:CJ17)</f>
        <v>4.0135733183576709E-2</v>
      </c>
    </row>
    <row r="4" spans="1:90" x14ac:dyDescent="0.25">
      <c r="A4" s="7">
        <f>'Calculate Data'!K6</f>
        <v>0.62247838616714701</v>
      </c>
      <c r="B4" s="7">
        <f>'Calculate Data'!J6</f>
        <v>0.42857142857142855</v>
      </c>
      <c r="C4" s="7">
        <f>'Calculate Data'!O6</f>
        <v>0.47583081570996977</v>
      </c>
      <c r="D4" s="7">
        <f>'Calculate Data'!B6</f>
        <v>662</v>
      </c>
      <c r="E4" s="2">
        <v>8.5106382978723406E-3</v>
      </c>
      <c r="F4" s="10">
        <v>7.9787234042553196E-2</v>
      </c>
      <c r="G4" s="4">
        <v>0.76158940397350994</v>
      </c>
      <c r="H4" s="8">
        <v>0.44542772861356933</v>
      </c>
      <c r="I4" s="20">
        <v>339</v>
      </c>
      <c r="J4" s="1">
        <f t="shared" ref="J4:Y33" si="8">POWER($E4,J$2)</f>
        <v>1</v>
      </c>
      <c r="K4" s="1">
        <f t="shared" si="2"/>
        <v>8.5106382978723406E-3</v>
      </c>
      <c r="L4" s="1">
        <f t="shared" si="2"/>
        <v>7.2430964237211407E-5</v>
      </c>
      <c r="M4" s="1">
        <f t="shared" si="2"/>
        <v>6.1643373818903322E-7</v>
      </c>
      <c r="N4" s="1">
        <f t="shared" si="2"/>
        <v>5.2462445803321982E-9</v>
      </c>
      <c r="O4" s="1">
        <f t="shared" si="2"/>
        <v>4.4648890045380409E-11</v>
      </c>
      <c r="P4" s="1">
        <f t="shared" si="2"/>
        <v>3.7999055357770564E-13</v>
      </c>
      <c r="Q4" s="1">
        <f t="shared" si="2"/>
        <v>3.2339621581081327E-15</v>
      </c>
      <c r="R4" s="1">
        <f t="shared" si="2"/>
        <v>2.7523082196664963E-17</v>
      </c>
      <c r="S4" s="1">
        <f t="shared" si="2"/>
        <v>2.342389974184252E-19</v>
      </c>
      <c r="T4" s="1">
        <f t="shared" si="2"/>
        <v>1.9935233822844698E-21</v>
      </c>
      <c r="U4" s="1">
        <f t="shared" si="2"/>
        <v>1.696615644497421E-23</v>
      </c>
      <c r="V4" s="1">
        <f t="shared" si="2"/>
        <v>1.4439282080829118E-25</v>
      </c>
      <c r="W4" s="1">
        <f t="shared" si="2"/>
        <v>1.228875070708861E-27</v>
      </c>
      <c r="X4" s="1">
        <f t="shared" si="2"/>
        <v>1.0458511240075414E-29</v>
      </c>
      <c r="Y4" s="1">
        <f t="shared" si="2"/>
        <v>8.9008606298514147E-32</v>
      </c>
      <c r="Z4" s="1">
        <f t="shared" si="2"/>
        <v>7.5752005360437583E-34</v>
      </c>
      <c r="AA4" s="1">
        <f t="shared" si="2"/>
        <v>6.446979179611709E-36</v>
      </c>
      <c r="AB4" s="1">
        <f t="shared" si="2"/>
        <v>5.4867907911589011E-38</v>
      </c>
      <c r="AC4" s="1">
        <f t="shared" ref="AC4:AL42" si="9">$G4*J4</f>
        <v>0.76158940397350994</v>
      </c>
      <c r="AD4" s="1">
        <f t="shared" si="3"/>
        <v>6.4816119487107228E-3</v>
      </c>
      <c r="AE4" s="1">
        <f t="shared" si="3"/>
        <v>5.5162654882644449E-5</v>
      </c>
      <c r="AF4" s="1">
        <f t="shared" si="3"/>
        <v>4.6946940325654848E-7</v>
      </c>
      <c r="AG4" s="1">
        <f t="shared" si="3"/>
        <v>3.9954842830344554E-9</v>
      </c>
      <c r="AH4" s="1">
        <f t="shared" si="3"/>
        <v>3.4004121557740047E-11</v>
      </c>
      <c r="AI4" s="1">
        <f t="shared" si="3"/>
        <v>2.8939677921480891E-13</v>
      </c>
      <c r="AJ4" s="1">
        <f t="shared" si="3"/>
        <v>2.4629513124664585E-15</v>
      </c>
      <c r="AK4" s="1">
        <f t="shared" si="3"/>
        <v>2.0961287765671992E-17</v>
      </c>
      <c r="AL4" s="1">
        <f t="shared" si="3"/>
        <v>1.7839393843125097E-19</v>
      </c>
      <c r="AM4" s="1">
        <f t="shared" ref="AM4:AV42" si="10">$H4*J4</f>
        <v>0.44542772861356933</v>
      </c>
      <c r="AN4" s="1">
        <f t="shared" si="4"/>
        <v>3.7908742860729306E-3</v>
      </c>
      <c r="AO4" s="1">
        <f t="shared" si="4"/>
        <v>3.2262759881471748E-5</v>
      </c>
      <c r="AP4" s="1">
        <f t="shared" si="4"/>
        <v>2.7457667984231273E-7</v>
      </c>
      <c r="AQ4" s="1">
        <f t="shared" si="4"/>
        <v>2.3368228071686192E-9</v>
      </c>
      <c r="AR4" s="1">
        <f t="shared" si="4"/>
        <v>1.9887853678030801E-11</v>
      </c>
      <c r="AS4" s="1">
        <f t="shared" si="4"/>
        <v>1.6925832917473024E-13</v>
      </c>
      <c r="AT4" s="1">
        <f t="shared" si="4"/>
        <v>1.4404964185083422E-15</v>
      </c>
      <c r="AU4" s="1">
        <f t="shared" si="4"/>
        <v>1.2259543987305042E-17</v>
      </c>
      <c r="AV4" s="1">
        <f t="shared" si="4"/>
        <v>1.0433654457280887E-19</v>
      </c>
      <c r="AW4" s="2">
        <v>2</v>
      </c>
      <c r="AX4" s="11">
        <f t="shared" ca="1" si="5"/>
        <v>78.83404255319148</v>
      </c>
      <c r="AY4" s="11">
        <f t="shared" ca="1" si="1"/>
        <v>59.251063829787228</v>
      </c>
      <c r="AZ4" s="11">
        <f t="shared" ca="1" si="1"/>
        <v>47.501418437147855</v>
      </c>
      <c r="BA4" s="11">
        <f t="shared" ca="1" si="1"/>
        <v>39.668439709890869</v>
      </c>
      <c r="BB4" s="11">
        <f t="shared" ca="1" si="1"/>
        <v>34.073556218160711</v>
      </c>
      <c r="BC4" s="11">
        <f t="shared" ca="1" si="1"/>
        <v>29.877482247029512</v>
      </c>
      <c r="BD4" s="11">
        <f t="shared" ca="1" si="1"/>
        <v>26.613947954585406</v>
      </c>
      <c r="BE4" s="11">
        <f t="shared" ca="1" si="1"/>
        <v>24.003191435424441</v>
      </c>
      <c r="BF4" s="11">
        <f t="shared" ca="1" si="1"/>
        <v>21.867182385874319</v>
      </c>
      <c r="BG4" s="11">
        <f t="shared" ca="1" si="1"/>
        <v>20.0872339366062</v>
      </c>
      <c r="BH4" s="4">
        <v>30.765257920694442</v>
      </c>
      <c r="BI4" s="8">
        <v>42.899152388505577</v>
      </c>
      <c r="BK4" s="1">
        <f t="shared" ref="BK4:BT67" ca="1" si="11">BK$1*J4</f>
        <v>0.46539787016081391</v>
      </c>
      <c r="BL4" s="1">
        <f t="shared" ca="1" si="6"/>
        <v>-9.7247526604444428E-4</v>
      </c>
      <c r="BM4" s="1">
        <f t="shared" ca="1" si="6"/>
        <v>3.2617910650856842E-3</v>
      </c>
      <c r="BN4" s="1">
        <f t="shared" ca="1" si="6"/>
        <v>-3.4187308737737543E-4</v>
      </c>
      <c r="BO4" s="1">
        <f t="shared" ca="1" si="6"/>
        <v>1.5566671522127292E-5</v>
      </c>
      <c r="BP4" s="1">
        <f t="shared" ca="1" si="6"/>
        <v>-3.8157901784856056E-7</v>
      </c>
      <c r="BQ4" s="1">
        <f t="shared" ca="1" si="6"/>
        <v>5.3757317189966314E-9</v>
      </c>
      <c r="BR4" s="1">
        <f t="shared" ca="1" si="6"/>
        <v>-4.3534224998394572E-11</v>
      </c>
      <c r="BS4" s="1">
        <f t="shared" ca="1" si="6"/>
        <v>1.8829085078170321E-13</v>
      </c>
      <c r="BT4" s="1">
        <f t="shared" ca="1" si="6"/>
        <v>-3.3685212347701188E-16</v>
      </c>
      <c r="BU4" s="1">
        <f t="shared" ref="BU4:CD67" ca="1" si="12">BU$1*J4</f>
        <v>0.39653334916511085</v>
      </c>
      <c r="BV4" s="1">
        <f t="shared" ca="1" si="7"/>
        <v>1.6923863329785935E-2</v>
      </c>
      <c r="BW4" s="1">
        <f t="shared" ca="1" si="7"/>
        <v>-1.4128778789204244E-3</v>
      </c>
      <c r="BX4" s="1">
        <f t="shared" ca="1" si="7"/>
        <v>6.9976001028648394E-5</v>
      </c>
      <c r="BY4" s="1">
        <f t="shared" ca="1" si="7"/>
        <v>-2.1307128376210069E-6</v>
      </c>
      <c r="BZ4" s="1">
        <f t="shared" ca="1" si="7"/>
        <v>4.1710532223130109E-8</v>
      </c>
      <c r="CA4" s="1">
        <f t="shared" ca="1" si="7"/>
        <v>-5.3197568306040846E-10</v>
      </c>
      <c r="CB4" s="1">
        <f t="shared" ca="1" si="7"/>
        <v>4.2899459424863097E-12</v>
      </c>
      <c r="CC4" s="1">
        <f t="shared" ca="1" si="7"/>
        <v>-1.9806696471274202E-14</v>
      </c>
      <c r="CD4" s="1">
        <f t="shared" ca="1" si="7"/>
        <v>3.9636722049946947E-17</v>
      </c>
      <c r="CE4" s="4">
        <f t="shared" ref="CE4:CE67" ca="1" si="13">SUM(BK4:BT4)</f>
        <v>0.4673605032973675</v>
      </c>
      <c r="CF4" s="4">
        <f t="shared" ref="CF4:CF67" ca="1" si="14">G4-CE4</f>
        <v>0.29422890067614244</v>
      </c>
      <c r="CG4" s="14">
        <f ca="1">CG3</f>
        <v>-1.5074268092440979E-2</v>
      </c>
      <c r="CH4" s="14">
        <f ca="1">CH3</f>
        <v>0.18825567166512297</v>
      </c>
      <c r="CI4" s="8">
        <f t="shared" ref="CI4:CI67" ca="1" si="15">SUM(BU4:CD4)</f>
        <v>0.41211222108699419</v>
      </c>
      <c r="CJ4" s="8">
        <f t="shared" ref="CJ4:CJ67" ca="1" si="16">H4-CI4</f>
        <v>3.3315507526575139E-2</v>
      </c>
      <c r="CK4" s="14">
        <f ca="1">CK3</f>
        <v>1.6982838155500206E-3</v>
      </c>
      <c r="CL4" s="14">
        <f ca="1">CL3</f>
        <v>4.0135733183576709E-2</v>
      </c>
    </row>
    <row r="5" spans="1:90" x14ac:dyDescent="0.25">
      <c r="A5" s="7">
        <f>'Calculate Data'!K7</f>
        <v>0.66386554621848737</v>
      </c>
      <c r="B5" s="7">
        <f>'Calculate Data'!J7</f>
        <v>0.26896551724137929</v>
      </c>
      <c r="C5" s="7">
        <f>'Calculate Data'!O7</f>
        <v>0.5492424242424242</v>
      </c>
      <c r="D5" s="7">
        <f>'Calculate Data'!B7</f>
        <v>264</v>
      </c>
      <c r="E5" s="2">
        <v>1.276595744680851E-2</v>
      </c>
      <c r="F5" s="10">
        <v>8.5106382978723402E-2</v>
      </c>
      <c r="G5" s="4">
        <v>0.17333333333333334</v>
      </c>
      <c r="H5" s="8">
        <v>0.4437869822485207</v>
      </c>
      <c r="I5" s="20">
        <v>338</v>
      </c>
      <c r="J5" s="1">
        <f t="shared" si="8"/>
        <v>1</v>
      </c>
      <c r="K5" s="1">
        <f t="shared" si="2"/>
        <v>1.276595744680851E-2</v>
      </c>
      <c r="L5" s="1">
        <f t="shared" si="2"/>
        <v>1.6296966953372564E-4</v>
      </c>
      <c r="M5" s="1">
        <f t="shared" si="2"/>
        <v>2.0804638663879866E-6</v>
      </c>
      <c r="N5" s="1">
        <f t="shared" si="2"/>
        <v>2.6559113187931742E-8</v>
      </c>
      <c r="O5" s="1">
        <f t="shared" si="2"/>
        <v>3.3905250878210734E-10</v>
      </c>
      <c r="P5" s="1">
        <f t="shared" si="2"/>
        <v>4.3283298993460507E-12</v>
      </c>
      <c r="Q5" s="1">
        <f t="shared" si="2"/>
        <v>5.525527531080064E-14</v>
      </c>
      <c r="R5" s="1">
        <f t="shared" si="2"/>
        <v>7.0538649332936975E-16</v>
      </c>
      <c r="S5" s="1">
        <f t="shared" si="2"/>
        <v>9.0049339573962087E-18</v>
      </c>
      <c r="T5" s="1">
        <f t="shared" si="2"/>
        <v>1.1495660371144096E-19</v>
      </c>
      <c r="U5" s="1">
        <f t="shared" si="2"/>
        <v>1.4675311112098843E-21</v>
      </c>
      <c r="V5" s="1">
        <f t="shared" si="2"/>
        <v>1.873443971757299E-23</v>
      </c>
      <c r="W5" s="1">
        <f t="shared" si="2"/>
        <v>2.3916306022433603E-25</v>
      </c>
      <c r="X5" s="1">
        <f t="shared" si="2"/>
        <v>3.0531454496723748E-27</v>
      </c>
      <c r="Y5" s="1">
        <f t="shared" si="2"/>
        <v>3.8976324889434565E-29</v>
      </c>
      <c r="Z5" s="1">
        <f t="shared" si="2"/>
        <v>4.9757010497150499E-31</v>
      </c>
      <c r="AA5" s="1">
        <f t="shared" si="2"/>
        <v>6.3519587868702759E-33</v>
      </c>
      <c r="AB5" s="1">
        <f t="shared" si="2"/>
        <v>8.1088835577067345E-35</v>
      </c>
      <c r="AC5" s="1">
        <f t="shared" si="9"/>
        <v>0.17333333333333334</v>
      </c>
      <c r="AD5" s="1">
        <f t="shared" si="3"/>
        <v>2.2127659574468087E-3</v>
      </c>
      <c r="AE5" s="1">
        <f t="shared" si="3"/>
        <v>2.8248076052512444E-5</v>
      </c>
      <c r="AF5" s="1">
        <f t="shared" si="3"/>
        <v>3.6061373684058438E-7</v>
      </c>
      <c r="AG5" s="1">
        <f t="shared" si="3"/>
        <v>4.6035796192415017E-9</v>
      </c>
      <c r="AH5" s="1">
        <f t="shared" si="3"/>
        <v>5.8769101522231936E-11</v>
      </c>
      <c r="AI5" s="1">
        <f t="shared" si="3"/>
        <v>7.5024384921998216E-13</v>
      </c>
      <c r="AJ5" s="1">
        <f t="shared" si="3"/>
        <v>9.5775810538721115E-15</v>
      </c>
      <c r="AK5" s="1">
        <f t="shared" si="3"/>
        <v>1.2226699217709077E-16</v>
      </c>
      <c r="AL5" s="1">
        <f t="shared" si="3"/>
        <v>1.5608552192820096E-18</v>
      </c>
      <c r="AM5" s="1">
        <f t="shared" si="10"/>
        <v>0.4437869822485207</v>
      </c>
      <c r="AN5" s="1">
        <f t="shared" si="4"/>
        <v>5.665365730832179E-3</v>
      </c>
      <c r="AO5" s="1">
        <f t="shared" si="4"/>
        <v>7.2323817840410783E-5</v>
      </c>
      <c r="AP5" s="1">
        <f t="shared" si="4"/>
        <v>9.2328278094141414E-7</v>
      </c>
      <c r="AQ5" s="1">
        <f t="shared" si="4"/>
        <v>1.1786588692869115E-8</v>
      </c>
      <c r="AR5" s="1">
        <f t="shared" si="4"/>
        <v>1.5046708969620149E-10</v>
      </c>
      <c r="AS5" s="1">
        <f t="shared" si="4"/>
        <v>1.9208564642068274E-12</v>
      </c>
      <c r="AT5" s="1">
        <f t="shared" si="4"/>
        <v>2.4521571883491407E-14</v>
      </c>
      <c r="AU5" s="1">
        <f t="shared" si="4"/>
        <v>3.130413431935073E-16</v>
      </c>
      <c r="AV5" s="1">
        <f t="shared" si="4"/>
        <v>3.9962724663000929E-18</v>
      </c>
      <c r="AW5" s="2">
        <v>3</v>
      </c>
      <c r="AX5" s="11">
        <f t="shared" ca="1" si="5"/>
        <v>59.251063829787228</v>
      </c>
      <c r="AY5" s="11">
        <f t="shared" ca="1" si="1"/>
        <v>47.501418437147855</v>
      </c>
      <c r="AZ5" s="11">
        <f t="shared" ca="1" si="1"/>
        <v>39.668439709890869</v>
      </c>
      <c r="BA5" s="11">
        <f t="shared" ca="1" si="1"/>
        <v>34.073556218160711</v>
      </c>
      <c r="BB5" s="11">
        <f t="shared" ca="1" si="1"/>
        <v>29.877482247029512</v>
      </c>
      <c r="BC5" s="11">
        <f t="shared" ca="1" si="1"/>
        <v>26.613947954585406</v>
      </c>
      <c r="BD5" s="11">
        <f t="shared" ca="1" si="1"/>
        <v>24.003191435424441</v>
      </c>
      <c r="BE5" s="11">
        <f t="shared" ca="1" si="1"/>
        <v>21.867182385874319</v>
      </c>
      <c r="BF5" s="11">
        <f t="shared" ca="1" si="1"/>
        <v>20.0872339366062</v>
      </c>
      <c r="BG5" s="11">
        <f t="shared" ca="1" si="1"/>
        <v>18.581178254810332</v>
      </c>
      <c r="BH5" s="4">
        <v>21.898608249288539</v>
      </c>
      <c r="BI5" s="8">
        <v>32.460372018080896</v>
      </c>
      <c r="BK5" s="1">
        <f t="shared" ca="1" si="11"/>
        <v>0.46539787016081391</v>
      </c>
      <c r="BL5" s="1">
        <f t="shared" ca="1" si="6"/>
        <v>-1.4587128990666662E-3</v>
      </c>
      <c r="BM5" s="1">
        <f t="shared" ca="1" si="6"/>
        <v>7.3390298964427884E-3</v>
      </c>
      <c r="BN5" s="1">
        <f t="shared" ca="1" si="6"/>
        <v>-1.1538216698986417E-3</v>
      </c>
      <c r="BO5" s="1">
        <f t="shared" ca="1" si="6"/>
        <v>7.8806274580769381E-5</v>
      </c>
      <c r="BP5" s="1">
        <f t="shared" ca="1" si="6"/>
        <v>-2.8976156667875059E-6</v>
      </c>
      <c r="BQ5" s="1">
        <f t="shared" ca="1" si="6"/>
        <v>6.1232944111695957E-8</v>
      </c>
      <c r="BR5" s="1">
        <f t="shared" ca="1" si="6"/>
        <v>-7.4382304743350678E-10</v>
      </c>
      <c r="BS5" s="1">
        <f t="shared" ca="1" si="6"/>
        <v>4.8256885624170063E-12</v>
      </c>
      <c r="BT5" s="1">
        <f t="shared" ca="1" si="6"/>
        <v>-1.2949727239058631E-14</v>
      </c>
      <c r="BU5" s="1">
        <f t="shared" ca="1" si="12"/>
        <v>0.39653334916511085</v>
      </c>
      <c r="BV5" s="1">
        <f t="shared" ca="1" si="7"/>
        <v>2.5385794994678901E-2</v>
      </c>
      <c r="BW5" s="1">
        <f t="shared" ca="1" si="7"/>
        <v>-3.178975227570954E-3</v>
      </c>
      <c r="BX5" s="1">
        <f t="shared" ca="1" si="7"/>
        <v>2.3616900347168829E-4</v>
      </c>
      <c r="BY5" s="1">
        <f t="shared" ca="1" si="7"/>
        <v>-1.0786733740456343E-5</v>
      </c>
      <c r="BZ5" s="1">
        <f t="shared" ca="1" si="7"/>
        <v>3.1673935406939413E-7</v>
      </c>
      <c r="CA5" s="1">
        <f t="shared" ca="1" si="7"/>
        <v>-6.0595355148599616E-9</v>
      </c>
      <c r="CB5" s="1">
        <f t="shared" ca="1" si="7"/>
        <v>7.3297748251699648E-11</v>
      </c>
      <c r="CC5" s="1">
        <f t="shared" ca="1" si="7"/>
        <v>-5.0762396698449181E-13</v>
      </c>
      <c r="CD5" s="1">
        <f t="shared" ca="1" si="7"/>
        <v>1.5237687502130957E-15</v>
      </c>
      <c r="CE5" s="4">
        <f t="shared" ca="1" si="13"/>
        <v>0.47020033464113919</v>
      </c>
      <c r="CF5" s="4">
        <f t="shared" ca="1" si="14"/>
        <v>-0.29686700130780586</v>
      </c>
      <c r="CG5" s="14">
        <f t="shared" ref="CG5:CH17" ca="1" si="17">CG4</f>
        <v>-1.5074268092440979E-2</v>
      </c>
      <c r="CH5" s="14">
        <f t="shared" ca="1" si="17"/>
        <v>0.18825567166512297</v>
      </c>
      <c r="CI5" s="8">
        <f t="shared" ca="1" si="15"/>
        <v>0.4189658619545602</v>
      </c>
      <c r="CJ5" s="8">
        <f t="shared" ca="1" si="16"/>
        <v>2.4821120293960497E-2</v>
      </c>
      <c r="CK5" s="14">
        <f t="shared" ref="CK5:CL17" ca="1" si="18">CK4</f>
        <v>1.6982838155500206E-3</v>
      </c>
      <c r="CL5" s="14">
        <f t="shared" ca="1" si="18"/>
        <v>4.0135733183576709E-2</v>
      </c>
    </row>
    <row r="6" spans="1:90" x14ac:dyDescent="0.25">
      <c r="A6" s="7">
        <f>'Calculate Data'!K8</f>
        <v>0.62385321100917435</v>
      </c>
      <c r="B6" s="7">
        <f>'Calculate Data'!J8</f>
        <v>0.34193548387096773</v>
      </c>
      <c r="C6" s="7">
        <f>'Calculate Data'!O8</f>
        <v>0.58712121212121215</v>
      </c>
      <c r="D6" s="7">
        <f>'Calculate Data'!B8</f>
        <v>264</v>
      </c>
      <c r="E6" s="2">
        <v>1.7021276595744681E-2</v>
      </c>
      <c r="F6" s="10">
        <v>9.8130841121495324E-2</v>
      </c>
      <c r="G6" s="4">
        <v>0.22727272727272727</v>
      </c>
      <c r="H6" s="8">
        <v>0.38150289017341038</v>
      </c>
      <c r="I6" s="20">
        <v>346</v>
      </c>
      <c r="J6" s="1">
        <f t="shared" si="8"/>
        <v>1</v>
      </c>
      <c r="K6" s="1">
        <f t="shared" si="2"/>
        <v>1.7021276595744681E-2</v>
      </c>
      <c r="L6" s="1">
        <f t="shared" si="2"/>
        <v>2.8972385694884563E-4</v>
      </c>
      <c r="M6" s="1">
        <f t="shared" si="2"/>
        <v>4.9314699055122657E-6</v>
      </c>
      <c r="N6" s="1">
        <f t="shared" si="2"/>
        <v>8.3939913285315171E-8</v>
      </c>
      <c r="O6" s="1">
        <f t="shared" si="2"/>
        <v>1.4287644814521731E-9</v>
      </c>
      <c r="P6" s="1">
        <f t="shared" si="2"/>
        <v>2.4319395428973161E-11</v>
      </c>
      <c r="Q6" s="1">
        <f t="shared" si="2"/>
        <v>4.1394715623784098E-13</v>
      </c>
      <c r="R6" s="1">
        <f t="shared" si="2"/>
        <v>7.0459090423462304E-15</v>
      </c>
      <c r="S6" s="1">
        <f t="shared" si="2"/>
        <v>1.199303666782337E-16</v>
      </c>
      <c r="T6" s="1">
        <f t="shared" si="2"/>
        <v>2.0413679434592971E-18</v>
      </c>
      <c r="U6" s="1">
        <f t="shared" si="2"/>
        <v>3.4746688399307182E-20</v>
      </c>
      <c r="V6" s="1">
        <f t="shared" si="2"/>
        <v>5.9143299403076067E-22</v>
      </c>
      <c r="W6" s="1">
        <f t="shared" si="2"/>
        <v>1.0066944579246989E-23</v>
      </c>
      <c r="X6" s="1">
        <f t="shared" si="2"/>
        <v>1.7135224815739558E-25</v>
      </c>
      <c r="Y6" s="1">
        <f t="shared" si="2"/>
        <v>2.9166340111897116E-27</v>
      </c>
      <c r="Z6" s="1">
        <f t="shared" si="2"/>
        <v>4.9644834233016375E-29</v>
      </c>
      <c r="AA6" s="1">
        <f t="shared" si="2"/>
        <v>8.4501845503006592E-31</v>
      </c>
      <c r="AB6" s="1">
        <f t="shared" si="2"/>
        <v>1.438329285157559E-32</v>
      </c>
      <c r="AC6" s="1">
        <f t="shared" si="9"/>
        <v>0.22727272727272727</v>
      </c>
      <c r="AD6" s="1">
        <f t="shared" si="3"/>
        <v>3.8684719535783366E-3</v>
      </c>
      <c r="AE6" s="1">
        <f t="shared" si="3"/>
        <v>6.5846331124737634E-5</v>
      </c>
      <c r="AF6" s="1">
        <f t="shared" si="3"/>
        <v>1.1207886148891514E-6</v>
      </c>
      <c r="AG6" s="1">
        <f t="shared" si="3"/>
        <v>1.9077253019389812E-8</v>
      </c>
      <c r="AH6" s="1">
        <f t="shared" si="3"/>
        <v>3.2471920033003932E-10</v>
      </c>
      <c r="AI6" s="1">
        <f t="shared" si="3"/>
        <v>5.5271353247666276E-12</v>
      </c>
      <c r="AJ6" s="1">
        <f t="shared" si="3"/>
        <v>9.4078899144963861E-14</v>
      </c>
      <c r="AK6" s="1">
        <f t="shared" si="3"/>
        <v>1.6013429641695978E-15</v>
      </c>
      <c r="AL6" s="1">
        <f t="shared" si="3"/>
        <v>2.7256901517780386E-17</v>
      </c>
      <c r="AM6" s="1">
        <f t="shared" si="10"/>
        <v>0.38150289017341038</v>
      </c>
      <c r="AN6" s="1">
        <f t="shared" si="4"/>
        <v>6.4936662157176238E-3</v>
      </c>
      <c r="AO6" s="1">
        <f t="shared" si="4"/>
        <v>1.1053048877817231E-4</v>
      </c>
      <c r="AP6" s="1">
        <f t="shared" si="4"/>
        <v>1.8813700217561244E-6</v>
      </c>
      <c r="AQ6" s="1">
        <f t="shared" si="4"/>
        <v>3.2023319519253187E-8</v>
      </c>
      <c r="AR6" s="1">
        <f t="shared" si="4"/>
        <v>5.4507777905111804E-10</v>
      </c>
      <c r="AS6" s="1">
        <f t="shared" si="4"/>
        <v>9.277919643423286E-12</v>
      </c>
      <c r="AT6" s="1">
        <f t="shared" si="4"/>
        <v>1.579220364838006E-13</v>
      </c>
      <c r="AU6" s="1">
        <f t="shared" si="4"/>
        <v>2.688034663554053E-15</v>
      </c>
      <c r="AV6" s="1">
        <f t="shared" si="4"/>
        <v>4.5753781507303027E-17</v>
      </c>
      <c r="AW6" s="2">
        <v>4</v>
      </c>
      <c r="AX6" s="11">
        <f t="shared" ca="1" si="5"/>
        <v>47.501418437147855</v>
      </c>
      <c r="AY6" s="11">
        <f t="shared" ca="1" si="1"/>
        <v>39.668439709890869</v>
      </c>
      <c r="AZ6" s="11">
        <f t="shared" ca="1" si="1"/>
        <v>34.073556218160711</v>
      </c>
      <c r="BA6" s="11">
        <f t="shared" ca="1" si="1"/>
        <v>29.877482247029512</v>
      </c>
      <c r="BB6" s="11">
        <f t="shared" ca="1" si="1"/>
        <v>26.613947954585406</v>
      </c>
      <c r="BC6" s="11">
        <f t="shared" ca="1" si="1"/>
        <v>24.003191435424441</v>
      </c>
      <c r="BD6" s="11">
        <f t="shared" ca="1" si="1"/>
        <v>21.867182385874319</v>
      </c>
      <c r="BE6" s="11">
        <f t="shared" ca="1" si="1"/>
        <v>20.0872339366062</v>
      </c>
      <c r="BF6" s="11">
        <f t="shared" ca="1" si="1"/>
        <v>18.581178254810332</v>
      </c>
      <c r="BG6" s="11">
        <f t="shared" ca="1" si="1"/>
        <v>17.290324031153538</v>
      </c>
      <c r="BH6" s="4">
        <v>16.89852274602725</v>
      </c>
      <c r="BI6" s="8">
        <v>26.127666391517106</v>
      </c>
      <c r="BK6" s="1">
        <f t="shared" ca="1" si="11"/>
        <v>0.46539787016081391</v>
      </c>
      <c r="BL6" s="1">
        <f t="shared" ca="1" si="6"/>
        <v>-1.9449505320888886E-3</v>
      </c>
      <c r="BM6" s="1">
        <f t="shared" ca="1" si="6"/>
        <v>1.3047164260342737E-2</v>
      </c>
      <c r="BN6" s="1">
        <f t="shared" ca="1" si="6"/>
        <v>-2.7349846990190035E-3</v>
      </c>
      <c r="BO6" s="1">
        <f t="shared" ca="1" si="6"/>
        <v>2.4906674435403668E-4</v>
      </c>
      <c r="BP6" s="1">
        <f t="shared" ca="1" si="6"/>
        <v>-1.2210528571153938E-5</v>
      </c>
      <c r="BQ6" s="1">
        <f t="shared" ca="1" si="6"/>
        <v>3.4404683001578441E-7</v>
      </c>
      <c r="BR6" s="1">
        <f t="shared" ca="1" si="6"/>
        <v>-5.5723807997945052E-9</v>
      </c>
      <c r="BS6" s="1">
        <f t="shared" ca="1" si="6"/>
        <v>4.8202457800116021E-11</v>
      </c>
      <c r="BT6" s="1">
        <f t="shared" ca="1" si="6"/>
        <v>-1.7246828722023008E-13</v>
      </c>
      <c r="BU6" s="1">
        <f t="shared" ca="1" si="12"/>
        <v>0.39653334916511085</v>
      </c>
      <c r="BV6" s="1">
        <f t="shared" ca="1" si="7"/>
        <v>3.3847726659571871E-2</v>
      </c>
      <c r="BW6" s="1">
        <f t="shared" ca="1" si="7"/>
        <v>-5.6515115156816976E-3</v>
      </c>
      <c r="BX6" s="1">
        <f t="shared" ca="1" si="7"/>
        <v>5.5980800822918715E-4</v>
      </c>
      <c r="BY6" s="1">
        <f t="shared" ca="1" si="7"/>
        <v>-3.4091405401936111E-5</v>
      </c>
      <c r="BZ6" s="1">
        <f t="shared" ca="1" si="7"/>
        <v>1.3347370311401635E-6</v>
      </c>
      <c r="CA6" s="1">
        <f t="shared" ca="1" si="7"/>
        <v>-3.4046443715866141E-8</v>
      </c>
      <c r="CB6" s="1">
        <f t="shared" ca="1" si="7"/>
        <v>5.4911308063824765E-10</v>
      </c>
      <c r="CC6" s="1">
        <f t="shared" ca="1" si="7"/>
        <v>-5.0705142966461958E-12</v>
      </c>
      <c r="CD6" s="1">
        <f t="shared" ca="1" si="7"/>
        <v>2.0294001689572837E-14</v>
      </c>
      <c r="CE6" s="4">
        <f t="shared" ca="1" si="13"/>
        <v>0.47400229392831089</v>
      </c>
      <c r="CF6" s="4">
        <f t="shared" ca="1" si="14"/>
        <v>-0.24672956665558363</v>
      </c>
      <c r="CG6" s="14">
        <f t="shared" ca="1" si="17"/>
        <v>-1.5074268092440979E-2</v>
      </c>
      <c r="CH6" s="14">
        <f t="shared" ca="1" si="17"/>
        <v>0.18825567166512297</v>
      </c>
      <c r="CI6" s="8">
        <f t="shared" ca="1" si="15"/>
        <v>0.42525658214647855</v>
      </c>
      <c r="CJ6" s="8">
        <f t="shared" ca="1" si="16"/>
        <v>-4.3753691973068165E-2</v>
      </c>
      <c r="CK6" s="14">
        <f t="shared" ca="1" si="18"/>
        <v>1.6982838155500206E-3</v>
      </c>
      <c r="CL6" s="14">
        <f t="shared" ca="1" si="18"/>
        <v>4.0135733183576709E-2</v>
      </c>
    </row>
    <row r="7" spans="1:90" x14ac:dyDescent="0.25">
      <c r="A7" s="7">
        <f>'Calculate Data'!K9</f>
        <v>0.64324324324324322</v>
      </c>
      <c r="B7" s="7">
        <f>'Calculate Data'!J9</f>
        <v>0.31465517241379309</v>
      </c>
      <c r="C7" s="7">
        <f>'Calculate Data'!O9</f>
        <v>0.55635491606714627</v>
      </c>
      <c r="D7" s="7">
        <f>'Calculate Data'!B9</f>
        <v>417</v>
      </c>
      <c r="E7" s="2">
        <v>2.1276595744680851E-2</v>
      </c>
      <c r="F7" s="10">
        <v>0.10185185185185185</v>
      </c>
      <c r="G7" s="4">
        <v>0.31756756756756754</v>
      </c>
      <c r="H7" s="8">
        <v>0.40659340659340659</v>
      </c>
      <c r="I7" s="20">
        <v>364</v>
      </c>
      <c r="J7" s="1">
        <f t="shared" si="8"/>
        <v>1</v>
      </c>
      <c r="K7" s="1">
        <f t="shared" si="2"/>
        <v>2.1276595744680851E-2</v>
      </c>
      <c r="L7" s="1">
        <f t="shared" si="2"/>
        <v>4.526935264825713E-4</v>
      </c>
      <c r="M7" s="1">
        <f t="shared" si="2"/>
        <v>9.6317771592036442E-6</v>
      </c>
      <c r="N7" s="1">
        <f t="shared" si="2"/>
        <v>2.0493142891922648E-7</v>
      </c>
      <c r="O7" s="1">
        <f t="shared" si="2"/>
        <v>4.3602431684941807E-9</v>
      </c>
      <c r="P7" s="1">
        <f t="shared" si="2"/>
        <v>9.2771131244557027E-11</v>
      </c>
      <c r="Q7" s="1">
        <f t="shared" si="2"/>
        <v>1.9738538562671706E-12</v>
      </c>
      <c r="R7" s="1">
        <f t="shared" si="2"/>
        <v>4.1996890558875976E-14</v>
      </c>
      <c r="S7" s="1">
        <f t="shared" si="2"/>
        <v>8.9355086295480803E-16</v>
      </c>
      <c r="T7" s="1">
        <f t="shared" si="2"/>
        <v>1.9011720488400169E-17</v>
      </c>
      <c r="U7" s="1">
        <f t="shared" si="2"/>
        <v>4.0450469124255679E-19</v>
      </c>
      <c r="V7" s="1">
        <f t="shared" si="2"/>
        <v>8.6064827923948254E-21</v>
      </c>
      <c r="W7" s="1">
        <f t="shared" si="2"/>
        <v>1.8311665515733673E-22</v>
      </c>
      <c r="X7" s="1">
        <f t="shared" si="2"/>
        <v>3.8960990459007808E-24</v>
      </c>
      <c r="Y7" s="1">
        <f t="shared" si="2"/>
        <v>8.2895724380867674E-26</v>
      </c>
      <c r="Z7" s="1">
        <f t="shared" si="2"/>
        <v>1.7637388166142063E-27</v>
      </c>
      <c r="AA7" s="1">
        <f t="shared" si="2"/>
        <v>3.7526357800302262E-29</v>
      </c>
      <c r="AB7" s="1">
        <f t="shared" si="2"/>
        <v>7.9843314468728213E-31</v>
      </c>
      <c r="AC7" s="1">
        <f t="shared" si="9"/>
        <v>0.31756756756756754</v>
      </c>
      <c r="AD7" s="1">
        <f t="shared" si="3"/>
        <v>6.7567567567567563E-3</v>
      </c>
      <c r="AE7" s="1">
        <f t="shared" si="3"/>
        <v>1.4376078205865437E-4</v>
      </c>
      <c r="AF7" s="1">
        <f t="shared" si="3"/>
        <v>3.0587400438011569E-6</v>
      </c>
      <c r="AG7" s="1">
        <f t="shared" si="3"/>
        <v>6.5079575400024615E-8</v>
      </c>
      <c r="AH7" s="1">
        <f t="shared" si="3"/>
        <v>1.3846718170218005E-9</v>
      </c>
      <c r="AI7" s="1">
        <f t="shared" si="3"/>
        <v>2.9461102489825537E-11</v>
      </c>
      <c r="AJ7" s="1">
        <f t="shared" si="3"/>
        <v>6.2683196786862845E-13</v>
      </c>
      <c r="AK7" s="1">
        <f t="shared" si="3"/>
        <v>1.3336850380183586E-14</v>
      </c>
      <c r="AL7" s="1">
        <f t="shared" si="3"/>
        <v>2.837627740464593E-16</v>
      </c>
      <c r="AM7" s="1">
        <f t="shared" si="10"/>
        <v>0.40659340659340659</v>
      </c>
      <c r="AN7" s="1">
        <f t="shared" si="4"/>
        <v>8.650923544540565E-3</v>
      </c>
      <c r="AO7" s="1">
        <f t="shared" si="4"/>
        <v>1.8406220307533118E-4</v>
      </c>
      <c r="AP7" s="1">
        <f t="shared" si="4"/>
        <v>3.9162170867091743E-6</v>
      </c>
      <c r="AQ7" s="1">
        <f t="shared" si="4"/>
        <v>8.3323767802322856E-8</v>
      </c>
      <c r="AR7" s="1">
        <f t="shared" si="4"/>
        <v>1.7728461234536778E-9</v>
      </c>
      <c r="AS7" s="1">
        <f t="shared" si="4"/>
        <v>3.7720130286248459E-11</v>
      </c>
      <c r="AT7" s="1">
        <f t="shared" si="4"/>
        <v>8.0255596353720124E-13</v>
      </c>
      <c r="AU7" s="1">
        <f t="shared" si="4"/>
        <v>1.7075658798663859E-14</v>
      </c>
      <c r="AV7" s="1">
        <f t="shared" si="4"/>
        <v>3.6331188933327358E-16</v>
      </c>
      <c r="AW7" s="2">
        <v>5</v>
      </c>
      <c r="AX7" s="11">
        <f t="shared" ca="1" si="5"/>
        <v>39.668439709890869</v>
      </c>
      <c r="AY7" s="11">
        <f t="shared" ca="1" si="1"/>
        <v>34.073556218160711</v>
      </c>
      <c r="AZ7" s="11">
        <f t="shared" ca="1" si="1"/>
        <v>29.877482247029512</v>
      </c>
      <c r="BA7" s="11">
        <f t="shared" ca="1" si="1"/>
        <v>26.613947954585406</v>
      </c>
      <c r="BB7" s="11">
        <f t="shared" ca="1" si="1"/>
        <v>24.003191435424441</v>
      </c>
      <c r="BC7" s="11">
        <f t="shared" ca="1" si="1"/>
        <v>21.867182385874319</v>
      </c>
      <c r="BD7" s="11">
        <f t="shared" ca="1" si="1"/>
        <v>20.0872339366062</v>
      </c>
      <c r="BE7" s="11">
        <f t="shared" ca="1" si="1"/>
        <v>18.581178254810332</v>
      </c>
      <c r="BF7" s="11">
        <f t="shared" ca="1" si="1"/>
        <v>17.290324031153538</v>
      </c>
      <c r="BG7" s="11">
        <f t="shared" ca="1" si="1"/>
        <v>16.171630971953714</v>
      </c>
      <c r="BH7" s="4">
        <v>13.725524263911343</v>
      </c>
      <c r="BI7" s="8">
        <v>21.874020377513446</v>
      </c>
      <c r="BK7" s="1">
        <f t="shared" ca="1" si="11"/>
        <v>0.46539787016081391</v>
      </c>
      <c r="BL7" s="1">
        <f t="shared" ca="1" si="6"/>
        <v>-2.4311881651111105E-3</v>
      </c>
      <c r="BM7" s="1">
        <f t="shared" ca="1" si="6"/>
        <v>2.0386194156785525E-2</v>
      </c>
      <c r="BN7" s="1">
        <f t="shared" ca="1" si="6"/>
        <v>-5.3417669902714911E-3</v>
      </c>
      <c r="BO7" s="1">
        <f t="shared" ca="1" si="6"/>
        <v>6.0807310633309737E-4</v>
      </c>
      <c r="BP7" s="1">
        <f t="shared" ca="1" si="6"/>
        <v>-3.7263575961773492E-5</v>
      </c>
      <c r="BQ7" s="1">
        <f t="shared" ca="1" si="6"/>
        <v>1.3124345017081617E-6</v>
      </c>
      <c r="BR7" s="1">
        <f t="shared" ca="1" si="6"/>
        <v>-2.6571182249996684E-8</v>
      </c>
      <c r="BS7" s="1">
        <f t="shared" ca="1" si="6"/>
        <v>2.8730903744766725E-10</v>
      </c>
      <c r="BT7" s="1">
        <f t="shared" ca="1" si="6"/>
        <v>-1.2849888743477321E-12</v>
      </c>
      <c r="BU7" s="1">
        <f t="shared" ca="1" si="12"/>
        <v>0.39653334916511085</v>
      </c>
      <c r="BV7" s="1">
        <f t="shared" ca="1" si="7"/>
        <v>4.2309658324464837E-2</v>
      </c>
      <c r="BW7" s="1">
        <f t="shared" ca="1" si="7"/>
        <v>-8.8304867432526524E-3</v>
      </c>
      <c r="BX7" s="1">
        <f t="shared" ca="1" si="7"/>
        <v>1.0933750160726312E-3</v>
      </c>
      <c r="BY7" s="1">
        <f t="shared" ca="1" si="7"/>
        <v>-8.3230970219570579E-5</v>
      </c>
      <c r="BZ7" s="1">
        <f t="shared" ca="1" si="7"/>
        <v>4.0732941624150498E-6</v>
      </c>
      <c r="CA7" s="1">
        <f t="shared" ca="1" si="7"/>
        <v>-1.2987687574717003E-7</v>
      </c>
      <c r="CB7" s="1">
        <f t="shared" ca="1" si="7"/>
        <v>2.618375209037054E-9</v>
      </c>
      <c r="CC7" s="1">
        <f t="shared" ca="1" si="7"/>
        <v>-3.0222620348013612E-11</v>
      </c>
      <c r="CD7" s="1">
        <f t="shared" ca="1" si="7"/>
        <v>1.5120209522227075E-13</v>
      </c>
      <c r="CE7" s="4">
        <f t="shared" ca="1" si="13"/>
        <v>0.47858320484193162</v>
      </c>
      <c r="CF7" s="4">
        <f t="shared" ca="1" si="14"/>
        <v>-0.16101563727436408</v>
      </c>
      <c r="CG7" s="14">
        <f t="shared" ca="1" si="17"/>
        <v>-1.5074268092440979E-2</v>
      </c>
      <c r="CH7" s="14">
        <f t="shared" ca="1" si="17"/>
        <v>0.18825567166512297</v>
      </c>
      <c r="CI7" s="8">
        <f t="shared" ca="1" si="15"/>
        <v>0.43102661079776655</v>
      </c>
      <c r="CJ7" s="8">
        <f t="shared" ca="1" si="16"/>
        <v>-2.443320420435996E-2</v>
      </c>
      <c r="CK7" s="14">
        <f t="shared" ca="1" si="18"/>
        <v>1.6982838155500206E-3</v>
      </c>
      <c r="CL7" s="14">
        <f t="shared" ca="1" si="18"/>
        <v>4.0135733183576709E-2</v>
      </c>
    </row>
    <row r="8" spans="1:90" x14ac:dyDescent="0.25">
      <c r="A8" s="7">
        <f>'Calculate Data'!K10</f>
        <v>0.53896103896103897</v>
      </c>
      <c r="B8" s="7">
        <f>'Calculate Data'!J10</f>
        <v>0.44148936170212766</v>
      </c>
      <c r="C8" s="7">
        <f>'Calculate Data'!O10</f>
        <v>0.54970760233918126</v>
      </c>
      <c r="D8" s="7">
        <f>'Calculate Data'!B10</f>
        <v>342</v>
      </c>
      <c r="E8" s="2">
        <v>2.553191489361702E-2</v>
      </c>
      <c r="F8" s="10">
        <v>0.10344827586206896</v>
      </c>
      <c r="G8" s="4">
        <v>0.41304347826086957</v>
      </c>
      <c r="H8" s="8">
        <v>0.44230769230769229</v>
      </c>
      <c r="I8" s="20">
        <v>104</v>
      </c>
      <c r="J8" s="1">
        <f t="shared" si="8"/>
        <v>1</v>
      </c>
      <c r="K8" s="1">
        <f t="shared" si="2"/>
        <v>2.553191489361702E-2</v>
      </c>
      <c r="L8" s="1">
        <f t="shared" si="2"/>
        <v>6.5187867813490256E-4</v>
      </c>
      <c r="M8" s="1">
        <f t="shared" si="2"/>
        <v>1.6643710931103893E-5</v>
      </c>
      <c r="N8" s="1">
        <f t="shared" si="2"/>
        <v>4.2494581100690787E-7</v>
      </c>
      <c r="O8" s="1">
        <f t="shared" si="2"/>
        <v>1.0849680281027435E-8</v>
      </c>
      <c r="P8" s="1">
        <f t="shared" si="2"/>
        <v>2.7701311355814724E-10</v>
      </c>
      <c r="Q8" s="1">
        <f t="shared" si="2"/>
        <v>7.0726752397824819E-12</v>
      </c>
      <c r="R8" s="1">
        <f t="shared" si="2"/>
        <v>1.8057894229231866E-13</v>
      </c>
      <c r="S8" s="1">
        <f t="shared" si="2"/>
        <v>4.6105261861868589E-15</v>
      </c>
      <c r="T8" s="1">
        <f t="shared" si="2"/>
        <v>1.1771556220051554E-16</v>
      </c>
      <c r="U8" s="1">
        <f t="shared" si="2"/>
        <v>3.0055037157578431E-18</v>
      </c>
      <c r="V8" s="1">
        <f t="shared" si="2"/>
        <v>7.6736265083178968E-20</v>
      </c>
      <c r="W8" s="1">
        <f t="shared" si="2"/>
        <v>1.9592237893577607E-21</v>
      </c>
      <c r="X8" s="1">
        <f t="shared" si="2"/>
        <v>5.0022735047432188E-23</v>
      </c>
      <c r="Y8" s="1">
        <f t="shared" si="2"/>
        <v>1.2771762139769918E-24</v>
      </c>
      <c r="Z8" s="1">
        <f t="shared" si="2"/>
        <v>3.2608754399412551E-26</v>
      </c>
      <c r="AA8" s="1">
        <f t="shared" si="2"/>
        <v>8.325639421126608E-28</v>
      </c>
      <c r="AB8" s="1">
        <f t="shared" si="2"/>
        <v>2.1256951713514742E-29</v>
      </c>
      <c r="AC8" s="1">
        <f t="shared" si="9"/>
        <v>0.41304347826086957</v>
      </c>
      <c r="AD8" s="1">
        <f t="shared" si="3"/>
        <v>1.0545790934320074E-2</v>
      </c>
      <c r="AE8" s="1">
        <f t="shared" si="3"/>
        <v>2.6925423662093803E-4</v>
      </c>
      <c r="AF8" s="1">
        <f t="shared" si="3"/>
        <v>6.8745762541516077E-6</v>
      </c>
      <c r="AG8" s="1">
        <f t="shared" si="3"/>
        <v>1.7552109585067935E-7</v>
      </c>
      <c r="AH8" s="1">
        <f t="shared" si="3"/>
        <v>4.4813896812939406E-9</v>
      </c>
      <c r="AI8" s="1">
        <f t="shared" si="3"/>
        <v>1.1441845994793038E-10</v>
      </c>
      <c r="AJ8" s="1">
        <f t="shared" si="3"/>
        <v>2.9213223816492862E-12</v>
      </c>
      <c r="AK8" s="1">
        <f t="shared" si="3"/>
        <v>7.4586954425088143E-14</v>
      </c>
      <c r="AL8" s="1">
        <f t="shared" si="3"/>
        <v>1.9043477725554418E-15</v>
      </c>
      <c r="AM8" s="1">
        <f t="shared" si="10"/>
        <v>0.44230769230769229</v>
      </c>
      <c r="AN8" s="1">
        <f t="shared" si="4"/>
        <v>1.1292962356792143E-2</v>
      </c>
      <c r="AO8" s="1">
        <f t="shared" si="4"/>
        <v>2.8833095379043763E-4</v>
      </c>
      <c r="AP8" s="1">
        <f t="shared" si="4"/>
        <v>7.3616413733728758E-6</v>
      </c>
      <c r="AQ8" s="1">
        <f t="shared" si="4"/>
        <v>1.8795680102228616E-7</v>
      </c>
      <c r="AR8" s="1">
        <f t="shared" si="4"/>
        <v>4.7988970473775189E-9</v>
      </c>
      <c r="AS8" s="1">
        <f t="shared" si="4"/>
        <v>1.2252503099687281E-10</v>
      </c>
      <c r="AT8" s="1">
        <f t="shared" si="4"/>
        <v>3.1282986637499438E-12</v>
      </c>
      <c r="AU8" s="1">
        <f t="shared" si="4"/>
        <v>7.9871455244679398E-14</v>
      </c>
      <c r="AV8" s="1">
        <f t="shared" si="4"/>
        <v>2.0392711977364953E-15</v>
      </c>
      <c r="AW8" s="2">
        <v>6</v>
      </c>
      <c r="AX8" s="11">
        <f t="shared" ca="1" si="5"/>
        <v>34.073556218160711</v>
      </c>
      <c r="AY8" s="11">
        <f t="shared" ca="1" si="1"/>
        <v>29.877482247029512</v>
      </c>
      <c r="AZ8" s="11">
        <f t="shared" ca="1" si="1"/>
        <v>26.613947954585406</v>
      </c>
      <c r="BA8" s="11">
        <f t="shared" ca="1" si="1"/>
        <v>24.003191435424441</v>
      </c>
      <c r="BB8" s="11">
        <f t="shared" ca="1" si="1"/>
        <v>21.867182385874319</v>
      </c>
      <c r="BC8" s="11">
        <f t="shared" ca="1" si="1"/>
        <v>20.0872339366062</v>
      </c>
      <c r="BD8" s="11">
        <f t="shared" ca="1" si="1"/>
        <v>18.581178254810332</v>
      </c>
      <c r="BE8" s="11">
        <f t="shared" ca="1" si="1"/>
        <v>17.290324031153538</v>
      </c>
      <c r="BF8" s="11">
        <f t="shared" ca="1" si="1"/>
        <v>16.171630971953714</v>
      </c>
      <c r="BG8" s="11">
        <f t="shared" ca="1" si="1"/>
        <v>15.192818856788884</v>
      </c>
      <c r="BH8" s="4">
        <v>11.545749691052444</v>
      </c>
      <c r="BI8" s="8">
        <v>18.819605148869812</v>
      </c>
      <c r="BK8" s="1">
        <f t="shared" ca="1" si="11"/>
        <v>0.46539787016081391</v>
      </c>
      <c r="BL8" s="1">
        <f t="shared" ca="1" si="6"/>
        <v>-2.9174257981333324E-3</v>
      </c>
      <c r="BM8" s="1">
        <f t="shared" ca="1" si="6"/>
        <v>2.9356119585771154E-2</v>
      </c>
      <c r="BN8" s="1">
        <f t="shared" ca="1" si="6"/>
        <v>-9.2305733591891339E-3</v>
      </c>
      <c r="BO8" s="1">
        <f t="shared" ca="1" si="6"/>
        <v>1.2609003932923101E-3</v>
      </c>
      <c r="BP8" s="1">
        <f t="shared" ca="1" si="6"/>
        <v>-9.2723701337200188E-5</v>
      </c>
      <c r="BQ8" s="1">
        <f t="shared" ca="1" si="6"/>
        <v>3.9189084231485412E-6</v>
      </c>
      <c r="BR8" s="1">
        <f t="shared" ca="1" si="6"/>
        <v>-9.5209350071488868E-8</v>
      </c>
      <c r="BS8" s="1">
        <f t="shared" ca="1" si="6"/>
        <v>1.2353762719787536E-9</v>
      </c>
      <c r="BT8" s="1">
        <f t="shared" ca="1" si="6"/>
        <v>-6.6302603463980193E-12</v>
      </c>
      <c r="BU8" s="1">
        <f t="shared" ca="1" si="12"/>
        <v>0.39653334916511085</v>
      </c>
      <c r="BV8" s="1">
        <f t="shared" ca="1" si="7"/>
        <v>5.0771589989357803E-2</v>
      </c>
      <c r="BW8" s="1">
        <f t="shared" ca="1" si="7"/>
        <v>-1.2715900910283816E-2</v>
      </c>
      <c r="BX8" s="1">
        <f t="shared" ca="1" si="7"/>
        <v>1.8893520277735063E-3</v>
      </c>
      <c r="BY8" s="1">
        <f t="shared" ca="1" si="7"/>
        <v>-1.7258773984730148E-4</v>
      </c>
      <c r="BZ8" s="1">
        <f t="shared" ca="1" si="7"/>
        <v>1.0135659330220612E-5</v>
      </c>
      <c r="CA8" s="1">
        <f t="shared" ca="1" si="7"/>
        <v>-3.8781027295103754E-7</v>
      </c>
      <c r="CB8" s="1">
        <f t="shared" ca="1" si="7"/>
        <v>9.382111776217555E-9</v>
      </c>
      <c r="CC8" s="1">
        <f t="shared" ca="1" si="7"/>
        <v>-1.299517355480299E-10</v>
      </c>
      <c r="CD8" s="1">
        <f t="shared" ca="1" si="7"/>
        <v>7.8016960010910501E-13</v>
      </c>
      <c r="CE8" s="4">
        <f t="shared" ca="1" si="13"/>
        <v>0.48377799220903678</v>
      </c>
      <c r="CF8" s="4">
        <f t="shared" ca="1" si="14"/>
        <v>-7.073451394816721E-2</v>
      </c>
      <c r="CG8" s="14">
        <f t="shared" ca="1" si="17"/>
        <v>-1.5074268092440979E-2</v>
      </c>
      <c r="CH8" s="14">
        <f t="shared" ca="1" si="17"/>
        <v>0.18825567166512297</v>
      </c>
      <c r="CI8" s="8">
        <f t="shared" ca="1" si="15"/>
        <v>0.43631555963410856</v>
      </c>
      <c r="CJ8" s="8">
        <f t="shared" ca="1" si="16"/>
        <v>5.9921326735837277E-3</v>
      </c>
      <c r="CK8" s="14">
        <f t="shared" ca="1" si="18"/>
        <v>1.6982838155500206E-3</v>
      </c>
      <c r="CL8" s="14">
        <f t="shared" ca="1" si="18"/>
        <v>4.0135733183576709E-2</v>
      </c>
    </row>
    <row r="9" spans="1:90" x14ac:dyDescent="0.25">
      <c r="A9" s="7">
        <f>'Calculate Data'!K11</f>
        <v>0.5643564356435643</v>
      </c>
      <c r="B9" s="7">
        <f>'Calculate Data'!J11</f>
        <v>0.64102564102564108</v>
      </c>
      <c r="C9" s="7">
        <f>'Calculate Data'!O11</f>
        <v>0.53669724770642202</v>
      </c>
      <c r="D9" s="7">
        <f>'Calculate Data'!B11</f>
        <v>218</v>
      </c>
      <c r="E9" s="2">
        <v>2.9787234042553193E-2</v>
      </c>
      <c r="F9" s="10">
        <v>0.11607142857142858</v>
      </c>
      <c r="G9" s="4">
        <v>0.43089430894308944</v>
      </c>
      <c r="H9" s="8">
        <v>0.35446685878962536</v>
      </c>
      <c r="I9" s="20">
        <v>347</v>
      </c>
      <c r="J9" s="1">
        <f t="shared" si="8"/>
        <v>1</v>
      </c>
      <c r="K9" s="1">
        <f t="shared" si="2"/>
        <v>2.9787234042553193E-2</v>
      </c>
      <c r="L9" s="1">
        <f t="shared" si="2"/>
        <v>8.8727931190583985E-4</v>
      </c>
      <c r="M9" s="1">
        <f t="shared" si="2"/>
        <v>2.6429596524854805E-5</v>
      </c>
      <c r="N9" s="1">
        <f t="shared" si="2"/>
        <v>7.8726457733610066E-7</v>
      </c>
      <c r="O9" s="1">
        <f t="shared" si="2"/>
        <v>2.345043421852215E-8</v>
      </c>
      <c r="P9" s="1">
        <f t="shared" si="2"/>
        <v>6.9852357246661719E-10</v>
      </c>
      <c r="Q9" s="1">
        <f t="shared" si="2"/>
        <v>2.0807085137303494E-11</v>
      </c>
      <c r="R9" s="1">
        <f t="shared" si="2"/>
        <v>6.1978551472818926E-13</v>
      </c>
      <c r="S9" s="1">
        <f t="shared" si="2"/>
        <v>1.8461696183392874E-14</v>
      </c>
      <c r="T9" s="1">
        <f t="shared" si="2"/>
        <v>5.4992286503723458E-16</v>
      </c>
      <c r="U9" s="1">
        <f t="shared" si="2"/>
        <v>1.6380681086215498E-17</v>
      </c>
      <c r="V9" s="1">
        <f t="shared" si="2"/>
        <v>4.8793518129152551E-19</v>
      </c>
      <c r="W9" s="1">
        <f t="shared" si="2"/>
        <v>1.4534239442726294E-20</v>
      </c>
      <c r="X9" s="1">
        <f t="shared" si="2"/>
        <v>4.3293479191099595E-22</v>
      </c>
      <c r="Y9" s="1">
        <f t="shared" si="2"/>
        <v>1.2895929971816903E-23</v>
      </c>
      <c r="Z9" s="1">
        <f t="shared" si="2"/>
        <v>3.8413408426688652E-25</v>
      </c>
      <c r="AA9" s="1">
        <f t="shared" si="2"/>
        <v>1.1442291871779599E-26</v>
      </c>
      <c r="AB9" s="1">
        <f t="shared" si="2"/>
        <v>3.4083422596790299E-28</v>
      </c>
      <c r="AC9" s="1">
        <f t="shared" si="9"/>
        <v>0.43089430894308944</v>
      </c>
      <c r="AD9" s="1">
        <f t="shared" si="3"/>
        <v>1.2835149628092027E-2</v>
      </c>
      <c r="AE9" s="1">
        <f t="shared" si="3"/>
        <v>3.823236059431668E-4</v>
      </c>
      <c r="AF9" s="1">
        <f t="shared" si="3"/>
        <v>1.138836273022199E-5</v>
      </c>
      <c r="AG9" s="1">
        <f t="shared" si="3"/>
        <v>3.3922782600661247E-7</v>
      </c>
      <c r="AH9" s="1">
        <f t="shared" si="3"/>
        <v>1.010465864700548E-8</v>
      </c>
      <c r="AI9" s="1">
        <f t="shared" si="3"/>
        <v>3.0098983203846107E-10</v>
      </c>
      <c r="AJ9" s="1">
        <f t="shared" si="3"/>
        <v>8.965654571358417E-12</v>
      </c>
      <c r="AK9" s="1">
        <f t="shared" si="3"/>
        <v>2.6706205106174008E-13</v>
      </c>
      <c r="AL9" s="1">
        <f t="shared" si="3"/>
        <v>7.9550398188603437E-15</v>
      </c>
      <c r="AM9" s="1">
        <f t="shared" si="10"/>
        <v>0.35446685878962536</v>
      </c>
      <c r="AN9" s="1">
        <f t="shared" si="4"/>
        <v>1.0558587283095224E-2</v>
      </c>
      <c r="AO9" s="1">
        <f t="shared" si="4"/>
        <v>3.1451111056028327E-4</v>
      </c>
      <c r="AP9" s="1">
        <f t="shared" si="4"/>
        <v>9.3684160592424808E-6</v>
      </c>
      <c r="AQ9" s="1">
        <f t="shared" si="4"/>
        <v>2.7905920176466971E-7</v>
      </c>
      <c r="AR9" s="1">
        <f t="shared" si="4"/>
        <v>8.3124017546922897E-9</v>
      </c>
      <c r="AS9" s="1">
        <f t="shared" si="4"/>
        <v>2.4760345652274902E-10</v>
      </c>
      <c r="AT9" s="1">
        <f t="shared" si="4"/>
        <v>7.3754221091882706E-12</v>
      </c>
      <c r="AU9" s="1">
        <f t="shared" si="4"/>
        <v>2.1969342452901233E-13</v>
      </c>
      <c r="AV9" s="1">
        <f t="shared" si="4"/>
        <v>6.5440594540556871E-15</v>
      </c>
      <c r="AW9" s="2">
        <v>7</v>
      </c>
      <c r="AX9" s="11">
        <f t="shared" ca="1" si="5"/>
        <v>29.877482247029512</v>
      </c>
      <c r="AY9" s="11">
        <f t="shared" ca="1" si="1"/>
        <v>26.613947954585406</v>
      </c>
      <c r="AZ9" s="11">
        <f t="shared" ca="1" si="1"/>
        <v>24.003191435424441</v>
      </c>
      <c r="BA9" s="11">
        <f t="shared" ca="1" si="1"/>
        <v>21.867182385874319</v>
      </c>
      <c r="BB9" s="11">
        <f t="shared" ca="1" si="1"/>
        <v>20.0872339366062</v>
      </c>
      <c r="BC9" s="11">
        <f t="shared" ca="1" si="1"/>
        <v>18.581178254810332</v>
      </c>
      <c r="BD9" s="11">
        <f t="shared" ca="1" si="1"/>
        <v>17.290324031153538</v>
      </c>
      <c r="BE9" s="11">
        <f t="shared" ca="1" si="1"/>
        <v>16.171630971953714</v>
      </c>
      <c r="BF9" s="11">
        <f t="shared" ca="1" si="1"/>
        <v>15.192818856788884</v>
      </c>
      <c r="BG9" s="11">
        <f t="shared" ca="1" si="1"/>
        <v>14.329202811067791</v>
      </c>
      <c r="BH9" s="4">
        <v>9.9611714708421069</v>
      </c>
      <c r="BI9" s="8">
        <v>16.520237257361906</v>
      </c>
      <c r="BK9" s="1">
        <f t="shared" ca="1" si="11"/>
        <v>0.46539787016081391</v>
      </c>
      <c r="BL9" s="1">
        <f t="shared" ca="1" si="6"/>
        <v>-3.4036634311555547E-3</v>
      </c>
      <c r="BM9" s="1">
        <f t="shared" ca="1" si="6"/>
        <v>3.9956940547299639E-2</v>
      </c>
      <c r="BN9" s="1">
        <f t="shared" ca="1" si="6"/>
        <v>-1.4657808621304974E-2</v>
      </c>
      <c r="BO9" s="1">
        <f t="shared" ca="1" si="6"/>
        <v>2.3359736452892273E-3</v>
      </c>
      <c r="BP9" s="1">
        <f t="shared" ca="1" si="6"/>
        <v>-2.0041245478064876E-4</v>
      </c>
      <c r="BQ9" s="1">
        <f t="shared" ca="1" si="6"/>
        <v>9.8820228282536692E-6</v>
      </c>
      <c r="BR9" s="1">
        <f t="shared" ca="1" si="6"/>
        <v>-2.8009614263947563E-7</v>
      </c>
      <c r="BS9" s="1">
        <f t="shared" ca="1" si="6"/>
        <v>4.2400753315516169E-9</v>
      </c>
      <c r="BT9" s="1">
        <f t="shared" ca="1" si="6"/>
        <v>-2.654921524981801E-11</v>
      </c>
      <c r="BU9" s="1">
        <f t="shared" ca="1" si="12"/>
        <v>0.39653334916511085</v>
      </c>
      <c r="BV9" s="1">
        <f t="shared" ca="1" si="7"/>
        <v>5.9233521654250776E-2</v>
      </c>
      <c r="BW9" s="1">
        <f t="shared" ca="1" si="7"/>
        <v>-1.7307754016775201E-2</v>
      </c>
      <c r="BX9" s="1">
        <f t="shared" ca="1" si="7"/>
        <v>3.0002210441033008E-3</v>
      </c>
      <c r="BY9" s="1">
        <f t="shared" ca="1" si="7"/>
        <v>-3.1974009519550241E-4</v>
      </c>
      <c r="BZ9" s="1">
        <f t="shared" ca="1" si="7"/>
        <v>2.1907153596067125E-5</v>
      </c>
      <c r="CA9" s="1">
        <f t="shared" ca="1" si="7"/>
        <v>-9.7791261150584394E-7</v>
      </c>
      <c r="CB9" s="1">
        <f t="shared" ca="1" si="7"/>
        <v>2.7601210557132851E-8</v>
      </c>
      <c r="CC9" s="1">
        <f t="shared" ca="1" si="7"/>
        <v>-4.4602212353241423E-10</v>
      </c>
      <c r="CD9" s="1">
        <f t="shared" ca="1" si="7"/>
        <v>3.1239935632261611E-12</v>
      </c>
      <c r="CE9" s="4">
        <f t="shared" ca="1" si="13"/>
        <v>0.4894385059863734</v>
      </c>
      <c r="CF9" s="4">
        <f t="shared" ca="1" si="14"/>
        <v>-5.8544197043283952E-2</v>
      </c>
      <c r="CG9" s="14">
        <f t="shared" ca="1" si="17"/>
        <v>-1.5074268092440979E-2</v>
      </c>
      <c r="CH9" s="14">
        <f t="shared" ca="1" si="17"/>
        <v>0.18825567166512297</v>
      </c>
      <c r="CI9" s="8">
        <f t="shared" ca="1" si="15"/>
        <v>0.44116055415079125</v>
      </c>
      <c r="CJ9" s="8">
        <f t="shared" ca="1" si="16"/>
        <v>-8.669369536116589E-2</v>
      </c>
      <c r="CK9" s="14">
        <f t="shared" ca="1" si="18"/>
        <v>1.6982838155500206E-3</v>
      </c>
      <c r="CL9" s="14">
        <f t="shared" ca="1" si="18"/>
        <v>4.0135733183576709E-2</v>
      </c>
    </row>
    <row r="10" spans="1:90" x14ac:dyDescent="0.25">
      <c r="A10" s="7">
        <f>'Calculate Data'!K12</f>
        <v>0.31666666666666665</v>
      </c>
      <c r="B10" s="7">
        <f>'Calculate Data'!J12</f>
        <v>0.59210526315789469</v>
      </c>
      <c r="C10" s="7">
        <f>'Calculate Data'!O12</f>
        <v>0.55882352941176472</v>
      </c>
      <c r="D10" s="7">
        <f>'Calculate Data'!B12</f>
        <v>136</v>
      </c>
      <c r="E10" s="2">
        <v>3.4042553191489362E-2</v>
      </c>
      <c r="F10" s="10">
        <v>0.11764705882352941</v>
      </c>
      <c r="G10" s="4">
        <v>0.46728971962616822</v>
      </c>
      <c r="H10" s="8">
        <v>0.47345132743362833</v>
      </c>
      <c r="I10" s="20">
        <v>226</v>
      </c>
      <c r="J10" s="1">
        <f t="shared" si="8"/>
        <v>1</v>
      </c>
      <c r="K10" s="1">
        <f t="shared" si="2"/>
        <v>3.4042553191489362E-2</v>
      </c>
      <c r="L10" s="1">
        <f t="shared" si="2"/>
        <v>1.1588954277953825E-3</v>
      </c>
      <c r="M10" s="1">
        <f t="shared" si="2"/>
        <v>3.9451759244098126E-5</v>
      </c>
      <c r="N10" s="1">
        <f t="shared" si="2"/>
        <v>1.3430386125650427E-6</v>
      </c>
      <c r="O10" s="1">
        <f t="shared" si="2"/>
        <v>4.5720463406469539E-8</v>
      </c>
      <c r="P10" s="1">
        <f t="shared" si="2"/>
        <v>1.5564413074542823E-9</v>
      </c>
      <c r="Q10" s="1">
        <f t="shared" si="2"/>
        <v>5.2985235998443646E-11</v>
      </c>
      <c r="R10" s="1">
        <f t="shared" si="2"/>
        <v>1.803752714840635E-12</v>
      </c>
      <c r="S10" s="1">
        <f t="shared" si="2"/>
        <v>6.1404347739255655E-14</v>
      </c>
      <c r="T10" s="1">
        <f t="shared" si="2"/>
        <v>2.0903607741023202E-15</v>
      </c>
      <c r="U10" s="1">
        <f t="shared" si="2"/>
        <v>7.1161217841781108E-17</v>
      </c>
      <c r="V10" s="1">
        <f t="shared" si="2"/>
        <v>2.4225095435499957E-18</v>
      </c>
      <c r="W10" s="1">
        <f t="shared" si="2"/>
        <v>8.2468409993191337E-20</v>
      </c>
      <c r="X10" s="1">
        <f t="shared" si="2"/>
        <v>2.8074352338107693E-21</v>
      </c>
      <c r="Y10" s="1">
        <f t="shared" si="2"/>
        <v>9.5572263278664469E-23</v>
      </c>
      <c r="Z10" s="1">
        <f t="shared" si="2"/>
        <v>3.2535238562949611E-24</v>
      </c>
      <c r="AA10" s="1">
        <f t="shared" si="2"/>
        <v>1.107582589377008E-25</v>
      </c>
      <c r="AB10" s="1">
        <f t="shared" si="2"/>
        <v>3.7704939212834314E-27</v>
      </c>
      <c r="AC10" s="1">
        <f t="shared" si="9"/>
        <v>0.46728971962616822</v>
      </c>
      <c r="AD10" s="1">
        <f t="shared" si="3"/>
        <v>1.5907735136209984E-2</v>
      </c>
      <c r="AE10" s="1">
        <f t="shared" si="3"/>
        <v>5.4153991953055257E-4</v>
      </c>
      <c r="AF10" s="1">
        <f t="shared" si="3"/>
        <v>1.8435401515933703E-5</v>
      </c>
      <c r="AG10" s="1">
        <f t="shared" si="3"/>
        <v>6.2758813671263676E-7</v>
      </c>
      <c r="AH10" s="1">
        <f t="shared" si="3"/>
        <v>2.1364702526387636E-8</v>
      </c>
      <c r="AI10" s="1">
        <f t="shared" si="3"/>
        <v>7.2730902217489825E-10</v>
      </c>
      <c r="AJ10" s="1">
        <f t="shared" si="3"/>
        <v>2.4759456074039088E-11</v>
      </c>
      <c r="AK10" s="1">
        <f t="shared" si="3"/>
        <v>8.4287510039282005E-13</v>
      </c>
      <c r="AL10" s="1">
        <f t="shared" si="3"/>
        <v>2.8693620438904512E-14</v>
      </c>
      <c r="AM10" s="1">
        <f t="shared" si="10"/>
        <v>0.47345132743362833</v>
      </c>
      <c r="AN10" s="1">
        <f t="shared" si="4"/>
        <v>1.6117491997740541E-2</v>
      </c>
      <c r="AO10" s="1">
        <f t="shared" si="4"/>
        <v>5.4868057864648648E-4</v>
      </c>
      <c r="AP10" s="1">
        <f t="shared" si="4"/>
        <v>1.8678487783710176E-5</v>
      </c>
      <c r="AQ10" s="1">
        <f t="shared" si="4"/>
        <v>6.3586341391353792E-7</v>
      </c>
      <c r="AR10" s="1">
        <f t="shared" si="4"/>
        <v>2.1646414090673633E-8</v>
      </c>
      <c r="AS10" s="1">
        <f t="shared" si="4"/>
        <v>7.3689920308676204E-10</v>
      </c>
      <c r="AT10" s="1">
        <f t="shared" si="4"/>
        <v>2.5085930317847214E-11</v>
      </c>
      <c r="AU10" s="1">
        <f t="shared" si="4"/>
        <v>8.5398911720330955E-13</v>
      </c>
      <c r="AV10" s="1">
        <f t="shared" si="4"/>
        <v>2.9071969947346704E-14</v>
      </c>
      <c r="AW10" s="2">
        <v>8</v>
      </c>
      <c r="AX10" s="11">
        <f t="shared" ca="1" si="5"/>
        <v>26.613947954585406</v>
      </c>
      <c r="AY10" s="11">
        <f t="shared" ca="1" si="1"/>
        <v>24.003191435424441</v>
      </c>
      <c r="AZ10" s="11">
        <f t="shared" ca="1" si="1"/>
        <v>21.867182385874319</v>
      </c>
      <c r="BA10" s="11">
        <f t="shared" ca="1" si="1"/>
        <v>20.0872339366062</v>
      </c>
      <c r="BB10" s="11">
        <f t="shared" ca="1" si="1"/>
        <v>18.581178254810332</v>
      </c>
      <c r="BC10" s="11">
        <f t="shared" ca="1" si="1"/>
        <v>17.290324031153538</v>
      </c>
      <c r="BD10" s="11">
        <f t="shared" ca="1" si="1"/>
        <v>16.171630971953714</v>
      </c>
      <c r="BE10" s="11">
        <f t="shared" ca="1" si="1"/>
        <v>15.192818856788884</v>
      </c>
      <c r="BF10" s="11">
        <f t="shared" ca="1" si="1"/>
        <v>14.329202811067791</v>
      </c>
      <c r="BG10" s="11">
        <f t="shared" ca="1" si="1"/>
        <v>13.561583487743574</v>
      </c>
      <c r="BH10" s="4">
        <v>8.7598357749621059</v>
      </c>
      <c r="BI10" s="8">
        <v>14.727187737115614</v>
      </c>
      <c r="BK10" s="1">
        <f t="shared" ca="1" si="11"/>
        <v>0.46539787016081391</v>
      </c>
      <c r="BL10" s="1">
        <f t="shared" ca="1" si="6"/>
        <v>-3.8899010641777771E-3</v>
      </c>
      <c r="BM10" s="1">
        <f t="shared" ca="1" si="6"/>
        <v>5.2188657041370948E-2</v>
      </c>
      <c r="BN10" s="1">
        <f t="shared" ca="1" si="6"/>
        <v>-2.1879877592152028E-2</v>
      </c>
      <c r="BO10" s="1">
        <f t="shared" ca="1" si="6"/>
        <v>3.9850679096645868E-3</v>
      </c>
      <c r="BP10" s="1">
        <f t="shared" ca="1" si="6"/>
        <v>-3.9073691427692601E-4</v>
      </c>
      <c r="BQ10" s="1">
        <f t="shared" ca="1" si="6"/>
        <v>2.2018997121010202E-5</v>
      </c>
      <c r="BR10" s="1">
        <f t="shared" ca="1" si="6"/>
        <v>-7.1326474237369666E-7</v>
      </c>
      <c r="BS10" s="1">
        <f t="shared" ca="1" si="6"/>
        <v>1.2339829196829701E-8</v>
      </c>
      <c r="BT10" s="1">
        <f t="shared" ca="1" si="6"/>
        <v>-8.8303763056757801E-11</v>
      </c>
      <c r="BU10" s="1">
        <f t="shared" ca="1" si="12"/>
        <v>0.39653334916511085</v>
      </c>
      <c r="BV10" s="1">
        <f t="shared" ca="1" si="7"/>
        <v>6.7695453319143742E-2</v>
      </c>
      <c r="BW10" s="1">
        <f t="shared" ca="1" si="7"/>
        <v>-2.260604606272679E-2</v>
      </c>
      <c r="BX10" s="1">
        <f t="shared" ca="1" si="7"/>
        <v>4.4784640658334972E-3</v>
      </c>
      <c r="BY10" s="1">
        <f t="shared" ca="1" si="7"/>
        <v>-5.4546248643097778E-4</v>
      </c>
      <c r="BZ10" s="1">
        <f t="shared" ca="1" si="7"/>
        <v>4.2711584996485232E-5</v>
      </c>
      <c r="CA10" s="1">
        <f t="shared" ca="1" si="7"/>
        <v>-2.1789723978154331E-6</v>
      </c>
      <c r="CB10" s="1">
        <f t="shared" ca="1" si="7"/>
        <v>7.0286474321695699E-8</v>
      </c>
      <c r="CC10" s="1">
        <f t="shared" ca="1" si="7"/>
        <v>-1.2980516599414261E-9</v>
      </c>
      <c r="CD10" s="1">
        <f t="shared" ca="1" si="7"/>
        <v>1.0390528865061292E-11</v>
      </c>
      <c r="CE10" s="4">
        <f t="shared" ca="1" si="13"/>
        <v>0.49543239752514673</v>
      </c>
      <c r="CF10" s="4">
        <f t="shared" ca="1" si="14"/>
        <v>-2.8142677898978508E-2</v>
      </c>
      <c r="CG10" s="14">
        <f t="shared" ca="1" si="17"/>
        <v>-1.5074268092440979E-2</v>
      </c>
      <c r="CH10" s="14">
        <f t="shared" ca="1" si="17"/>
        <v>0.18825567166512297</v>
      </c>
      <c r="CI10" s="8">
        <f t="shared" ca="1" si="15"/>
        <v>0.44559635961234212</v>
      </c>
      <c r="CJ10" s="8">
        <f t="shared" ca="1" si="16"/>
        <v>2.7854967821286214E-2</v>
      </c>
      <c r="CK10" s="14">
        <f t="shared" ca="1" si="18"/>
        <v>1.6982838155500206E-3</v>
      </c>
      <c r="CL10" s="14">
        <f t="shared" ca="1" si="18"/>
        <v>4.0135733183576709E-2</v>
      </c>
    </row>
    <row r="11" spans="1:90" x14ac:dyDescent="0.25">
      <c r="A11" s="7">
        <f>'Calculate Data'!K13</f>
        <v>0.57999999999999996</v>
      </c>
      <c r="B11" s="7">
        <f>'Calculate Data'!J13</f>
        <v>0.47058823529411764</v>
      </c>
      <c r="C11" s="7">
        <f>'Calculate Data'!O13</f>
        <v>0.50495049504950495</v>
      </c>
      <c r="D11" s="7">
        <f>'Calculate Data'!B13</f>
        <v>101</v>
      </c>
      <c r="E11" s="2">
        <v>3.8297872340425532E-2</v>
      </c>
      <c r="F11" s="10">
        <v>0.12</v>
      </c>
      <c r="G11" s="4">
        <v>0.66666666666666663</v>
      </c>
      <c r="H11" s="8">
        <v>0.44751381215469616</v>
      </c>
      <c r="I11" s="20">
        <v>181</v>
      </c>
      <c r="J11" s="1">
        <f t="shared" si="8"/>
        <v>1</v>
      </c>
      <c r="K11" s="1">
        <f t="shared" si="2"/>
        <v>3.8297872340425532E-2</v>
      </c>
      <c r="L11" s="1">
        <f t="shared" si="2"/>
        <v>1.4667270258035309E-3</v>
      </c>
      <c r="M11" s="1">
        <f t="shared" si="2"/>
        <v>5.6172524392475654E-5</v>
      </c>
      <c r="N11" s="1">
        <f t="shared" si="2"/>
        <v>2.1512881682224714E-6</v>
      </c>
      <c r="O11" s="1">
        <f t="shared" si="2"/>
        <v>8.2389759634052096E-8</v>
      </c>
      <c r="P11" s="1">
        <f t="shared" si="2"/>
        <v>3.1553524966232716E-9</v>
      </c>
      <c r="Q11" s="1">
        <f t="shared" si="2"/>
        <v>1.2084328710472105E-10</v>
      </c>
      <c r="R11" s="1">
        <f t="shared" si="2"/>
        <v>4.6280407827339967E-12</v>
      </c>
      <c r="S11" s="1">
        <f t="shared" si="2"/>
        <v>1.7724411508342966E-13</v>
      </c>
      <c r="T11" s="1">
        <f t="shared" si="2"/>
        <v>6.7880724925568799E-15</v>
      </c>
      <c r="U11" s="1">
        <f t="shared" si="2"/>
        <v>2.5996873375749757E-16</v>
      </c>
      <c r="V11" s="1">
        <f t="shared" si="2"/>
        <v>9.9562493779467127E-18</v>
      </c>
      <c r="W11" s="1">
        <f t="shared" si="2"/>
        <v>3.813031676660443E-19</v>
      </c>
      <c r="X11" s="1">
        <f t="shared" si="2"/>
        <v>1.4603100038274035E-20</v>
      </c>
      <c r="Y11" s="1">
        <f t="shared" si="2"/>
        <v>5.592676610402823E-22</v>
      </c>
      <c r="Z11" s="1">
        <f t="shared" si="2"/>
        <v>2.1418761486649105E-23</v>
      </c>
      <c r="AA11" s="1">
        <f t="shared" si="2"/>
        <v>8.2029299310571039E-25</v>
      </c>
      <c r="AB11" s="1">
        <f t="shared" si="2"/>
        <v>3.1415476331708054E-26</v>
      </c>
      <c r="AC11" s="1">
        <f t="shared" si="9"/>
        <v>0.66666666666666663</v>
      </c>
      <c r="AD11" s="1">
        <f t="shared" si="3"/>
        <v>2.553191489361702E-2</v>
      </c>
      <c r="AE11" s="1">
        <f t="shared" si="3"/>
        <v>9.7781801720235378E-4</v>
      </c>
      <c r="AF11" s="1">
        <f t="shared" si="3"/>
        <v>3.7448349594983765E-5</v>
      </c>
      <c r="AG11" s="1">
        <f t="shared" si="3"/>
        <v>1.4341921121483141E-6</v>
      </c>
      <c r="AH11" s="1">
        <f t="shared" si="3"/>
        <v>5.4926506422701397E-8</v>
      </c>
      <c r="AI11" s="1">
        <f t="shared" si="3"/>
        <v>2.1035683310821808E-9</v>
      </c>
      <c r="AJ11" s="1">
        <f t="shared" si="3"/>
        <v>8.0562191403147367E-11</v>
      </c>
      <c r="AK11" s="1">
        <f t="shared" si="3"/>
        <v>3.0853605218226644E-12</v>
      </c>
      <c r="AL11" s="1">
        <f t="shared" si="3"/>
        <v>1.181627433889531E-13</v>
      </c>
      <c r="AM11" s="1">
        <f t="shared" si="10"/>
        <v>0.44751381215469616</v>
      </c>
      <c r="AN11" s="1">
        <f t="shared" si="4"/>
        <v>1.7138826848477725E-2</v>
      </c>
      <c r="AO11" s="1">
        <f t="shared" si="4"/>
        <v>6.5638060270765746E-4</v>
      </c>
      <c r="AP11" s="1">
        <f t="shared" si="4"/>
        <v>2.5137980529229439E-5</v>
      </c>
      <c r="AQ11" s="1">
        <f t="shared" si="4"/>
        <v>9.6273116920453156E-7</v>
      </c>
      <c r="AR11" s="1">
        <f t="shared" si="4"/>
        <v>3.6870555416343759E-8</v>
      </c>
      <c r="AS11" s="1">
        <f t="shared" si="4"/>
        <v>1.4120638244557182E-9</v>
      </c>
      <c r="AT11" s="1">
        <f t="shared" si="4"/>
        <v>5.407904008553815E-11</v>
      </c>
      <c r="AU11" s="1">
        <f t="shared" si="4"/>
        <v>2.0711121734886947E-12</v>
      </c>
      <c r="AV11" s="1">
        <f t="shared" si="4"/>
        <v>7.9319189622971293E-14</v>
      </c>
      <c r="AW11" s="2">
        <v>9</v>
      </c>
      <c r="AX11" s="11">
        <f t="shared" ca="1" si="5"/>
        <v>24.003191435424441</v>
      </c>
      <c r="AY11" s="11">
        <f t="shared" ca="1" si="1"/>
        <v>21.867182385874319</v>
      </c>
      <c r="AZ11" s="11">
        <f t="shared" ca="1" si="1"/>
        <v>20.0872339366062</v>
      </c>
      <c r="BA11" s="11">
        <f t="shared" ca="1" si="1"/>
        <v>18.581178254810332</v>
      </c>
      <c r="BB11" s="11">
        <f t="shared" ca="1" si="1"/>
        <v>17.290324031153538</v>
      </c>
      <c r="BC11" s="11">
        <f t="shared" ca="1" si="1"/>
        <v>16.171630971953714</v>
      </c>
      <c r="BD11" s="11">
        <f t="shared" ca="1" si="1"/>
        <v>15.192818856788884</v>
      </c>
      <c r="BE11" s="11">
        <f t="shared" ca="1" si="1"/>
        <v>14.329202811067791</v>
      </c>
      <c r="BF11" s="11">
        <f t="shared" ca="1" si="1"/>
        <v>13.561583487743574</v>
      </c>
      <c r="BG11" s="11">
        <f t="shared" ca="1" si="1"/>
        <v>12.874803507433741</v>
      </c>
      <c r="BH11" s="4">
        <v>7.8191835501695444</v>
      </c>
      <c r="BI11" s="8">
        <v>13.290215740166001</v>
      </c>
      <c r="BK11" s="1">
        <f t="shared" ca="1" si="11"/>
        <v>0.46539787016081391</v>
      </c>
      <c r="BL11" s="1">
        <f t="shared" ca="1" si="6"/>
        <v>-4.376138697199999E-3</v>
      </c>
      <c r="BM11" s="1">
        <f t="shared" ca="1" si="6"/>
        <v>6.6051269067985099E-2</v>
      </c>
      <c r="BN11" s="1">
        <f t="shared" ca="1" si="6"/>
        <v>-3.1153185087263335E-2</v>
      </c>
      <c r="BO11" s="1">
        <f t="shared" ca="1" si="6"/>
        <v>6.3833082410423214E-3</v>
      </c>
      <c r="BP11" s="1">
        <f t="shared" ca="1" si="6"/>
        <v>-7.0412060702936398E-4</v>
      </c>
      <c r="BQ11" s="1">
        <f t="shared" ca="1" si="6"/>
        <v>4.4638816257426364E-5</v>
      </c>
      <c r="BR11" s="1">
        <f t="shared" ca="1" si="6"/>
        <v>-1.6267410047370801E-6</v>
      </c>
      <c r="BS11" s="1">
        <f t="shared" ca="1" si="6"/>
        <v>3.1661342658017993E-8</v>
      </c>
      <c r="BT11" s="1">
        <f t="shared" ca="1" si="6"/>
        <v>-2.5488948124639114E-10</v>
      </c>
      <c r="BU11" s="1">
        <f t="shared" ca="1" si="12"/>
        <v>0.39653334916511085</v>
      </c>
      <c r="BV11" s="1">
        <f t="shared" ca="1" si="7"/>
        <v>7.6157384984036708E-2</v>
      </c>
      <c r="BW11" s="1">
        <f t="shared" ca="1" si="7"/>
        <v>-2.8610777048138591E-2</v>
      </c>
      <c r="BX11" s="1">
        <f t="shared" ca="1" si="7"/>
        <v>6.3765630937355853E-3</v>
      </c>
      <c r="BY11" s="1">
        <f t="shared" ca="1" si="7"/>
        <v>-8.7372543297696396E-4</v>
      </c>
      <c r="BZ11" s="1">
        <f t="shared" ca="1" si="7"/>
        <v>7.6967663038862784E-5</v>
      </c>
      <c r="CA11" s="1">
        <f t="shared" ca="1" si="7"/>
        <v>-4.4174013903329132E-6</v>
      </c>
      <c r="CB11" s="1">
        <f t="shared" ca="1" si="7"/>
        <v>1.6030217542646719E-7</v>
      </c>
      <c r="CC11" s="1">
        <f t="shared" ca="1" si="7"/>
        <v>-3.3305208473852524E-9</v>
      </c>
      <c r="CD11" s="1">
        <f t="shared" ca="1" si="7"/>
        <v>2.9992340310444378E-11</v>
      </c>
      <c r="CE11" s="4">
        <f t="shared" ca="1" si="13"/>
        <v>0.5016420465600544</v>
      </c>
      <c r="CF11" s="4">
        <f t="shared" ca="1" si="14"/>
        <v>0.16502462010661223</v>
      </c>
      <c r="CG11" s="14">
        <f t="shared" ca="1" si="17"/>
        <v>-1.5074268092440979E-2</v>
      </c>
      <c r="CH11" s="14">
        <f t="shared" ca="1" si="17"/>
        <v>0.18825567166512297</v>
      </c>
      <c r="CI11" s="8">
        <f t="shared" ca="1" si="15"/>
        <v>0.44965550202506299</v>
      </c>
      <c r="CJ11" s="8">
        <f t="shared" ca="1" si="16"/>
        <v>-2.1416898703668363E-3</v>
      </c>
      <c r="CK11" s="14">
        <f t="shared" ca="1" si="18"/>
        <v>1.6982838155500206E-3</v>
      </c>
      <c r="CL11" s="14">
        <f t="shared" ca="1" si="18"/>
        <v>4.0135733183576709E-2</v>
      </c>
    </row>
    <row r="12" spans="1:90" x14ac:dyDescent="0.25">
      <c r="A12" s="7">
        <f>'Calculate Data'!K14</f>
        <v>0.31531531531531531</v>
      </c>
      <c r="B12" s="7">
        <f>'Calculate Data'!J14</f>
        <v>0.72641509433962259</v>
      </c>
      <c r="C12" s="7">
        <f>'Calculate Data'!O14</f>
        <v>0.48847926267281105</v>
      </c>
      <c r="D12" s="7">
        <f>'Calculate Data'!B14</f>
        <v>217</v>
      </c>
      <c r="E12" s="2">
        <v>4.2553191489361701E-2</v>
      </c>
      <c r="F12" s="10">
        <v>0.12582781456953643</v>
      </c>
      <c r="G12" s="4">
        <v>0.56589147286821706</v>
      </c>
      <c r="H12" s="8">
        <v>0.46071428571428569</v>
      </c>
      <c r="I12" s="20">
        <v>280</v>
      </c>
      <c r="J12" s="1">
        <f t="shared" si="8"/>
        <v>1</v>
      </c>
      <c r="K12" s="1">
        <f t="shared" si="2"/>
        <v>4.2553191489361701E-2</v>
      </c>
      <c r="L12" s="1">
        <f t="shared" si="2"/>
        <v>1.8107741059302852E-3</v>
      </c>
      <c r="M12" s="1">
        <f t="shared" si="2"/>
        <v>7.7054217273629153E-5</v>
      </c>
      <c r="N12" s="1">
        <f t="shared" si="2"/>
        <v>3.2789028627076237E-6</v>
      </c>
      <c r="O12" s="1">
        <f t="shared" si="2"/>
        <v>1.3952778139181378E-7</v>
      </c>
      <c r="P12" s="1">
        <f t="shared" si="2"/>
        <v>5.9373523996516498E-9</v>
      </c>
      <c r="Q12" s="1">
        <f t="shared" si="2"/>
        <v>2.5265329360219783E-10</v>
      </c>
      <c r="R12" s="1">
        <f t="shared" si="2"/>
        <v>1.075120398307225E-11</v>
      </c>
      <c r="S12" s="1">
        <f t="shared" si="2"/>
        <v>4.5749804183286171E-13</v>
      </c>
      <c r="T12" s="1">
        <f t="shared" si="2"/>
        <v>1.9468001780121773E-14</v>
      </c>
      <c r="U12" s="1">
        <f t="shared" si="2"/>
        <v>8.284256076647563E-16</v>
      </c>
      <c r="V12" s="1">
        <f t="shared" si="2"/>
        <v>3.5252153517649205E-17</v>
      </c>
      <c r="W12" s="1">
        <f t="shared" si="2"/>
        <v>1.5000916390489025E-18</v>
      </c>
      <c r="X12" s="1">
        <f t="shared" si="2"/>
        <v>6.3833686768038392E-20</v>
      </c>
      <c r="Y12" s="1">
        <f t="shared" si="2"/>
        <v>2.716327096512272E-21</v>
      </c>
      <c r="Z12" s="1">
        <f t="shared" si="2"/>
        <v>1.1558838708562862E-22</v>
      </c>
      <c r="AA12" s="1">
        <f t="shared" si="2"/>
        <v>4.9186547696012181E-24</v>
      </c>
      <c r="AB12" s="1">
        <f t="shared" si="2"/>
        <v>2.0930445828090289E-25</v>
      </c>
      <c r="AC12" s="1">
        <f t="shared" si="9"/>
        <v>0.56589147286821706</v>
      </c>
      <c r="AD12" s="1">
        <f t="shared" si="3"/>
        <v>2.4080488207158173E-2</v>
      </c>
      <c r="AE12" s="1">
        <f t="shared" si="3"/>
        <v>1.0247016258365181E-3</v>
      </c>
      <c r="AF12" s="1">
        <f t="shared" si="3"/>
        <v>4.3604324503681614E-5</v>
      </c>
      <c r="AG12" s="1">
        <f t="shared" si="3"/>
        <v>1.8555031703694304E-6</v>
      </c>
      <c r="AH12" s="1">
        <f t="shared" si="3"/>
        <v>7.8957581717848114E-8</v>
      </c>
      <c r="AI12" s="1">
        <f t="shared" si="3"/>
        <v>3.359897094376515E-9</v>
      </c>
      <c r="AJ12" s="1">
        <f t="shared" si="3"/>
        <v>1.4297434444155382E-10</v>
      </c>
      <c r="AK12" s="1">
        <f t="shared" si="3"/>
        <v>6.0840146570873973E-12</v>
      </c>
      <c r="AL12" s="1">
        <f t="shared" si="3"/>
        <v>2.5889424072712328E-13</v>
      </c>
      <c r="AM12" s="1">
        <f t="shared" si="10"/>
        <v>0.46071428571428569</v>
      </c>
      <c r="AN12" s="1">
        <f t="shared" si="4"/>
        <v>1.9604863221884497E-2</v>
      </c>
      <c r="AO12" s="1">
        <f t="shared" si="4"/>
        <v>8.3424949880359566E-4</v>
      </c>
      <c r="AP12" s="1">
        <f t="shared" si="4"/>
        <v>3.5499978672493428E-5</v>
      </c>
      <c r="AQ12" s="1">
        <f t="shared" si="4"/>
        <v>1.5106373903188695E-6</v>
      </c>
      <c r="AR12" s="1">
        <f t="shared" si="4"/>
        <v>6.4282442141228485E-8</v>
      </c>
      <c r="AS12" s="1">
        <f t="shared" si="4"/>
        <v>2.7354230698395099E-9</v>
      </c>
      <c r="AT12" s="1">
        <f t="shared" si="4"/>
        <v>1.1640098169529828E-10</v>
      </c>
      <c r="AU12" s="1">
        <f t="shared" si="4"/>
        <v>4.9532332636297152E-12</v>
      </c>
      <c r="AV12" s="1">
        <f t="shared" si="4"/>
        <v>2.1077588355871128E-13</v>
      </c>
      <c r="BK12" s="1">
        <f t="shared" ca="1" si="11"/>
        <v>0.46539787016081391</v>
      </c>
      <c r="BL12" s="1">
        <f t="shared" ca="1" si="6"/>
        <v>-4.8623763302222209E-3</v>
      </c>
      <c r="BM12" s="1">
        <f t="shared" ca="1" si="6"/>
        <v>8.1544776627142102E-2</v>
      </c>
      <c r="BN12" s="1">
        <f t="shared" ca="1" si="6"/>
        <v>-4.2734135922171929E-2</v>
      </c>
      <c r="BO12" s="1">
        <f t="shared" ca="1" si="6"/>
        <v>9.729169701329558E-3</v>
      </c>
      <c r="BP12" s="1">
        <f t="shared" ca="1" si="6"/>
        <v>-1.1924344307767518E-3</v>
      </c>
      <c r="BQ12" s="1">
        <f t="shared" ca="1" si="6"/>
        <v>8.399580810932235E-5</v>
      </c>
      <c r="BR12" s="1">
        <f t="shared" ca="1" si="6"/>
        <v>-3.4011113279995756E-6</v>
      </c>
      <c r="BS12" s="1">
        <f t="shared" ca="1" si="6"/>
        <v>7.3551113586602815E-8</v>
      </c>
      <c r="BT12" s="1">
        <f t="shared" ca="1" si="6"/>
        <v>-6.5791430366603881E-10</v>
      </c>
      <c r="BU12" s="1">
        <f t="shared" ca="1" si="12"/>
        <v>0.39653334916511085</v>
      </c>
      <c r="BV12" s="1">
        <f t="shared" ca="1" si="7"/>
        <v>8.4619316648929674E-2</v>
      </c>
      <c r="BW12" s="1">
        <f t="shared" ca="1" si="7"/>
        <v>-3.5321946973010609E-2</v>
      </c>
      <c r="BX12" s="1">
        <f t="shared" ca="1" si="7"/>
        <v>8.7470001285810499E-3</v>
      </c>
      <c r="BY12" s="1">
        <f t="shared" ca="1" si="7"/>
        <v>-1.3316955235131293E-3</v>
      </c>
      <c r="BZ12" s="1">
        <f t="shared" ca="1" si="7"/>
        <v>1.3034541319728159E-4</v>
      </c>
      <c r="CA12" s="1">
        <f t="shared" ca="1" si="7"/>
        <v>-8.3121200478188818E-6</v>
      </c>
      <c r="CB12" s="1">
        <f t="shared" ca="1" si="7"/>
        <v>3.3515202675674291E-7</v>
      </c>
      <c r="CC12" s="1">
        <f t="shared" ca="1" si="7"/>
        <v>-7.7369908090914846E-9</v>
      </c>
      <c r="CD12" s="1">
        <f t="shared" ca="1" si="7"/>
        <v>7.7415472753802622E-11</v>
      </c>
      <c r="CE12" s="4">
        <f t="shared" ca="1" si="13"/>
        <v>0.50796353739609523</v>
      </c>
      <c r="CF12" s="4">
        <f t="shared" ca="1" si="14"/>
        <v>5.7927935472121828E-2</v>
      </c>
      <c r="CG12" s="14">
        <f t="shared" ca="1" si="17"/>
        <v>-1.5074268092440979E-2</v>
      </c>
      <c r="CH12" s="14">
        <f t="shared" ca="1" si="17"/>
        <v>0.18825567166512297</v>
      </c>
      <c r="CI12" s="8">
        <f t="shared" ca="1" si="15"/>
        <v>0.45336838423169867</v>
      </c>
      <c r="CJ12" s="8">
        <f t="shared" ca="1" si="16"/>
        <v>7.3459014825870139E-3</v>
      </c>
      <c r="CK12" s="14">
        <f t="shared" ca="1" si="18"/>
        <v>1.6982838155500206E-3</v>
      </c>
      <c r="CL12" s="14">
        <f t="shared" ca="1" si="18"/>
        <v>4.0135733183576709E-2</v>
      </c>
    </row>
    <row r="13" spans="1:90" x14ac:dyDescent="0.25">
      <c r="A13" s="7">
        <f>'Calculate Data'!K15</f>
        <v>0.56756756756756754</v>
      </c>
      <c r="B13" s="7">
        <f>'Calculate Data'!J15</f>
        <v>0.67346938775510201</v>
      </c>
      <c r="C13" s="7">
        <f>'Calculate Data'!O15</f>
        <v>0.56976744186046513</v>
      </c>
      <c r="D13" s="7">
        <f>'Calculate Data'!B15</f>
        <v>86</v>
      </c>
      <c r="E13" s="2">
        <v>4.6808510638297871E-2</v>
      </c>
      <c r="F13" s="10">
        <v>0.12676056338028169</v>
      </c>
      <c r="G13" s="4">
        <v>0.69736842105263153</v>
      </c>
      <c r="H13" s="8">
        <v>0.51700680272108845</v>
      </c>
      <c r="I13" s="20">
        <v>147</v>
      </c>
      <c r="J13" s="1">
        <f t="shared" si="8"/>
        <v>1</v>
      </c>
      <c r="K13" s="1">
        <f t="shared" si="2"/>
        <v>4.6808510638297871E-2</v>
      </c>
      <c r="L13" s="1">
        <f t="shared" si="2"/>
        <v>2.191036668175645E-3</v>
      </c>
      <c r="M13" s="1">
        <f t="shared" si="2"/>
        <v>1.025591631912004E-4</v>
      </c>
      <c r="N13" s="1">
        <f t="shared" si="2"/>
        <v>4.8006416812902309E-6</v>
      </c>
      <c r="O13" s="1">
        <f t="shared" si="2"/>
        <v>2.2471088720932995E-7</v>
      </c>
      <c r="P13" s="1">
        <f t="shared" si="2"/>
        <v>1.0518381954479274E-8</v>
      </c>
      <c r="Q13" s="1">
        <f t="shared" si="2"/>
        <v>4.9234979361392341E-10</v>
      </c>
      <c r="R13" s="1">
        <f t="shared" si="2"/>
        <v>2.3046160552141095E-11</v>
      </c>
      <c r="S13" s="1">
        <f t="shared" si="2"/>
        <v>1.0787564513768172E-12</v>
      </c>
      <c r="T13" s="1">
        <f t="shared" si="2"/>
        <v>5.0494982830404208E-14</v>
      </c>
      <c r="U13" s="1">
        <f t="shared" si="2"/>
        <v>2.3635949409976437E-15</v>
      </c>
      <c r="V13" s="1">
        <f t="shared" si="2"/>
        <v>1.1063635894031522E-16</v>
      </c>
      <c r="W13" s="1">
        <f t="shared" si="2"/>
        <v>5.1787231844402868E-18</v>
      </c>
      <c r="X13" s="1">
        <f t="shared" si="2"/>
        <v>2.42408319271673E-19</v>
      </c>
      <c r="Y13" s="1">
        <f t="shared" si="2"/>
        <v>1.134677239144001E-20</v>
      </c>
      <c r="Z13" s="1">
        <f t="shared" si="2"/>
        <v>5.3112551619506434E-22</v>
      </c>
      <c r="AA13" s="1">
        <f t="shared" si="2"/>
        <v>2.4861194375088117E-23</v>
      </c>
      <c r="AB13" s="1">
        <f t="shared" si="2"/>
        <v>1.1637154813871033E-24</v>
      </c>
      <c r="AC13" s="1">
        <f t="shared" si="9"/>
        <v>0.69736842105263153</v>
      </c>
      <c r="AD13" s="1">
        <f t="shared" si="3"/>
        <v>3.2642777155655091E-2</v>
      </c>
      <c r="AE13" s="1">
        <f t="shared" si="3"/>
        <v>1.5279597817540681E-3</v>
      </c>
      <c r="AF13" s="1">
        <f t="shared" si="3"/>
        <v>7.1521521699126589E-5</v>
      </c>
      <c r="AG13" s="1">
        <f t="shared" si="3"/>
        <v>3.3478159093208188E-6</v>
      </c>
      <c r="AH13" s="1">
        <f t="shared" si="3"/>
        <v>1.567062766065064E-7</v>
      </c>
      <c r="AI13" s="1">
        <f t="shared" si="3"/>
        <v>7.335187415623704E-9</v>
      </c>
      <c r="AJ13" s="1">
        <f t="shared" si="3"/>
        <v>3.4334919817813078E-10</v>
      </c>
      <c r="AK13" s="1">
        <f t="shared" si="3"/>
        <v>1.6071664595572077E-11</v>
      </c>
      <c r="AL13" s="1">
        <f t="shared" si="3"/>
        <v>7.5229068319699092E-13</v>
      </c>
      <c r="AM13" s="1">
        <f t="shared" si="10"/>
        <v>0.51700680272108845</v>
      </c>
      <c r="AN13" s="1">
        <f t="shared" si="4"/>
        <v>2.4200318425242437E-2</v>
      </c>
      <c r="AO13" s="1">
        <f t="shared" si="4"/>
        <v>1.1327808624581567E-3</v>
      </c>
      <c r="AP13" s="1">
        <f t="shared" si="4"/>
        <v>5.302378505123286E-5</v>
      </c>
      <c r="AQ13" s="1">
        <f t="shared" si="4"/>
        <v>2.4819644066534529E-6</v>
      </c>
      <c r="AR13" s="1">
        <f t="shared" si="4"/>
        <v>1.1617705733271481E-7</v>
      </c>
      <c r="AS13" s="1">
        <f t="shared" si="4"/>
        <v>5.4380750240845228E-9</v>
      </c>
      <c r="AT13" s="1">
        <f t="shared" si="4"/>
        <v>2.545481926167223E-10</v>
      </c>
      <c r="AU13" s="1">
        <f t="shared" si="4"/>
        <v>1.1915021782059342E-11</v>
      </c>
      <c r="AV13" s="1">
        <f t="shared" si="4"/>
        <v>5.5772442384107553E-13</v>
      </c>
      <c r="BK13" s="1">
        <f t="shared" ca="1" si="11"/>
        <v>0.46539787016081391</v>
      </c>
      <c r="BL13" s="1">
        <f t="shared" ca="1" si="6"/>
        <v>-5.3486139632444429E-3</v>
      </c>
      <c r="BM13" s="1">
        <f t="shared" ca="1" si="6"/>
        <v>9.866917971884194E-2</v>
      </c>
      <c r="BN13" s="1">
        <f t="shared" ca="1" si="6"/>
        <v>-5.6879134912410832E-2</v>
      </c>
      <c r="BO13" s="1">
        <f t="shared" ca="1" si="6"/>
        <v>1.4244477359716602E-2</v>
      </c>
      <c r="BP13" s="1">
        <f t="shared" ca="1" si="6"/>
        <v>-1.920427575110266E-3</v>
      </c>
      <c r="BQ13" s="1">
        <f t="shared" ca="1" si="6"/>
        <v>1.4880369780995918E-4</v>
      </c>
      <c r="BR13" s="1">
        <f t="shared" ca="1" si="6"/>
        <v>-6.6278038038764799E-6</v>
      </c>
      <c r="BS13" s="1">
        <f t="shared" ca="1" si="6"/>
        <v>1.576633440472807E-7</v>
      </c>
      <c r="BT13" s="1">
        <f t="shared" ca="1" si="6"/>
        <v>-1.5513275132052084E-9</v>
      </c>
      <c r="BU13" s="1">
        <f t="shared" ca="1" si="12"/>
        <v>0.39653334916511085</v>
      </c>
      <c r="BV13" s="1">
        <f t="shared" ca="1" si="7"/>
        <v>9.308124831382264E-2</v>
      </c>
      <c r="BW13" s="1">
        <f t="shared" ca="1" si="7"/>
        <v>-4.2739555837342832E-2</v>
      </c>
      <c r="BX13" s="1">
        <f t="shared" ca="1" si="7"/>
        <v>1.1642257171141377E-2</v>
      </c>
      <c r="BY13" s="1">
        <f t="shared" ca="1" si="7"/>
        <v>-1.9497354159755723E-3</v>
      </c>
      <c r="BZ13" s="1">
        <f t="shared" ca="1" si="7"/>
        <v>2.099225914083539E-4</v>
      </c>
      <c r="CA13" s="1">
        <f t="shared" ca="1" si="7"/>
        <v>-1.4725427704034062E-5</v>
      </c>
      <c r="CB13" s="1">
        <f t="shared" ca="1" si="7"/>
        <v>6.5311648564052231E-7</v>
      </c>
      <c r="CC13" s="1">
        <f t="shared" ca="1" si="7"/>
        <v>-1.6584926921441343E-8</v>
      </c>
      <c r="CD13" s="1">
        <f t="shared" ca="1" si="7"/>
        <v>1.8254163522750224E-10</v>
      </c>
      <c r="CE13" s="4">
        <f t="shared" ca="1" si="13"/>
        <v>0.51430568279462963</v>
      </c>
      <c r="CF13" s="4">
        <f t="shared" ca="1" si="14"/>
        <v>0.1830627382580019</v>
      </c>
      <c r="CG13" s="14">
        <f t="shared" ca="1" si="17"/>
        <v>-1.5074268092440979E-2</v>
      </c>
      <c r="CH13" s="14">
        <f t="shared" ca="1" si="17"/>
        <v>0.18825567166512297</v>
      </c>
      <c r="CI13" s="8">
        <f t="shared" ca="1" si="15"/>
        <v>0.45676339727456106</v>
      </c>
      <c r="CJ13" s="8">
        <f t="shared" ca="1" si="16"/>
        <v>6.0243405446527398E-2</v>
      </c>
      <c r="CK13" s="14">
        <f t="shared" ca="1" si="18"/>
        <v>1.6982838155500206E-3</v>
      </c>
      <c r="CL13" s="14">
        <f t="shared" ca="1" si="18"/>
        <v>4.0135733183576709E-2</v>
      </c>
    </row>
    <row r="14" spans="1:90" x14ac:dyDescent="0.25">
      <c r="A14" s="7">
        <f>'Calculate Data'!K16</f>
        <v>0.51923076923076927</v>
      </c>
      <c r="B14" s="7">
        <f>'Calculate Data'!J16</f>
        <v>0.57024793388429751</v>
      </c>
      <c r="C14" s="7">
        <f>'Calculate Data'!O16</f>
        <v>0.5377777777777778</v>
      </c>
      <c r="D14" s="7">
        <f>'Calculate Data'!B16</f>
        <v>225</v>
      </c>
      <c r="E14" s="2">
        <v>5.106382978723404E-2</v>
      </c>
      <c r="F14" s="10">
        <v>0.12878787878787878</v>
      </c>
      <c r="G14" s="4">
        <v>0.55384615384615388</v>
      </c>
      <c r="H14" s="8">
        <v>0.49618320610687022</v>
      </c>
      <c r="I14" s="20">
        <v>262</v>
      </c>
      <c r="J14" s="1">
        <f t="shared" si="8"/>
        <v>1</v>
      </c>
      <c r="K14" s="1">
        <f t="shared" si="2"/>
        <v>5.106382978723404E-2</v>
      </c>
      <c r="L14" s="1">
        <f t="shared" si="2"/>
        <v>2.6075147125396102E-3</v>
      </c>
      <c r="M14" s="1">
        <f t="shared" si="2"/>
        <v>1.3314968744883115E-4</v>
      </c>
      <c r="N14" s="1">
        <f t="shared" si="2"/>
        <v>6.799132976110526E-6</v>
      </c>
      <c r="O14" s="1">
        <f t="shared" si="2"/>
        <v>3.4718976899287792E-7</v>
      </c>
      <c r="P14" s="1">
        <f t="shared" si="2"/>
        <v>1.7728839267721423E-8</v>
      </c>
      <c r="Q14" s="1">
        <f t="shared" si="2"/>
        <v>9.0530243069215768E-10</v>
      </c>
      <c r="R14" s="1">
        <f t="shared" si="2"/>
        <v>4.6228209226833576E-11</v>
      </c>
      <c r="S14" s="1">
        <f t="shared" si="2"/>
        <v>2.3605894073276717E-12</v>
      </c>
      <c r="T14" s="1">
        <f t="shared" si="2"/>
        <v>1.2054073569332792E-13</v>
      </c>
      <c r="U14" s="1">
        <f t="shared" si="2"/>
        <v>6.1552716098720626E-15</v>
      </c>
      <c r="V14" s="1">
        <f t="shared" si="2"/>
        <v>3.1431174178070105E-16</v>
      </c>
      <c r="W14" s="1">
        <f t="shared" si="2"/>
        <v>1.6049961282418776E-17</v>
      </c>
      <c r="X14" s="1">
        <f t="shared" si="2"/>
        <v>8.1957249101712897E-19</v>
      </c>
      <c r="Y14" s="1">
        <f t="shared" si="2"/>
        <v>4.1850510179598068E-20</v>
      </c>
      <c r="Z14" s="1">
        <f t="shared" si="2"/>
        <v>2.1370473283199009E-21</v>
      </c>
      <c r="AA14" s="1">
        <f t="shared" si="2"/>
        <v>1.0912582102059068E-22</v>
      </c>
      <c r="AB14" s="1">
        <f t="shared" si="2"/>
        <v>5.5723823499876086E-24</v>
      </c>
      <c r="AC14" s="1">
        <f t="shared" si="9"/>
        <v>0.55384615384615388</v>
      </c>
      <c r="AD14" s="1">
        <f t="shared" si="3"/>
        <v>2.8281505728314241E-2</v>
      </c>
      <c r="AE14" s="1">
        <f t="shared" si="3"/>
        <v>1.4441619946373226E-3</v>
      </c>
      <c r="AF14" s="1">
        <f t="shared" si="3"/>
        <v>7.3744442279352645E-5</v>
      </c>
      <c r="AG14" s="1">
        <f t="shared" si="3"/>
        <v>3.7656736483073683E-6</v>
      </c>
      <c r="AH14" s="1">
        <f t="shared" si="3"/>
        <v>1.9228971821144009E-7</v>
      </c>
      <c r="AI14" s="1">
        <f t="shared" si="3"/>
        <v>9.8190494405841735E-9</v>
      </c>
      <c r="AJ14" s="1">
        <f t="shared" si="3"/>
        <v>5.013982693064258E-10</v>
      </c>
      <c r="AK14" s="1">
        <f t="shared" si="3"/>
        <v>2.560331587947706E-11</v>
      </c>
      <c r="AL14" s="1">
        <f t="shared" si="3"/>
        <v>1.3074033640584028E-12</v>
      </c>
      <c r="AM14" s="1">
        <f t="shared" si="10"/>
        <v>0.49618320610687022</v>
      </c>
      <c r="AN14" s="1">
        <f t="shared" si="4"/>
        <v>2.5337014779925286E-2</v>
      </c>
      <c r="AO14" s="1">
        <f t="shared" si="4"/>
        <v>1.2938050100387379E-3</v>
      </c>
      <c r="AP14" s="1">
        <f t="shared" si="4"/>
        <v>6.6066638810488733E-5</v>
      </c>
      <c r="AQ14" s="1">
        <f t="shared" si="4"/>
        <v>3.3736155988334671E-6</v>
      </c>
      <c r="AR14" s="1">
        <f t="shared" si="4"/>
        <v>1.722697327063898E-7</v>
      </c>
      <c r="AS14" s="1">
        <f t="shared" si="4"/>
        <v>8.7967523084113926E-9</v>
      </c>
      <c r="AT14" s="1">
        <f t="shared" si="4"/>
        <v>4.4919586255717745E-10</v>
      </c>
      <c r="AU14" s="1">
        <f t="shared" si="4"/>
        <v>2.2937661066749483E-11</v>
      </c>
      <c r="AV14" s="1">
        <f t="shared" si="4"/>
        <v>1.1712848204297609E-12</v>
      </c>
      <c r="AW14" s="2" t="s">
        <v>253</v>
      </c>
      <c r="AX14" s="2">
        <v>0</v>
      </c>
      <c r="AY14" s="2">
        <v>1</v>
      </c>
      <c r="AZ14" s="2">
        <v>2</v>
      </c>
      <c r="BA14" s="2">
        <v>3</v>
      </c>
      <c r="BB14" s="2">
        <v>4</v>
      </c>
      <c r="BC14" s="2">
        <v>5</v>
      </c>
      <c r="BD14" s="2">
        <v>6</v>
      </c>
      <c r="BE14" s="2">
        <v>7</v>
      </c>
      <c r="BF14" s="2">
        <v>8</v>
      </c>
      <c r="BG14" s="2">
        <v>9</v>
      </c>
      <c r="BH14" s="12" t="s">
        <v>304</v>
      </c>
      <c r="BI14" s="13" t="s">
        <v>304</v>
      </c>
      <c r="BK14" s="1">
        <f t="shared" ca="1" si="11"/>
        <v>0.46539787016081391</v>
      </c>
      <c r="BL14" s="1">
        <f t="shared" ca="1" si="6"/>
        <v>-5.8348515962666648E-3</v>
      </c>
      <c r="BM14" s="1">
        <f t="shared" ca="1" si="6"/>
        <v>0.11742447834308462</v>
      </c>
      <c r="BN14" s="1">
        <f t="shared" ca="1" si="6"/>
        <v>-7.3844586873513071E-2</v>
      </c>
      <c r="BO14" s="1">
        <f t="shared" ca="1" si="6"/>
        <v>2.0174406292676961E-2</v>
      </c>
      <c r="BP14" s="1">
        <f t="shared" ca="1" si="6"/>
        <v>-2.967158442790406E-3</v>
      </c>
      <c r="BQ14" s="1">
        <f t="shared" ca="1" si="6"/>
        <v>2.5081013908150664E-4</v>
      </c>
      <c r="BR14" s="1">
        <f t="shared" ca="1" si="6"/>
        <v>-1.2186796809150575E-5</v>
      </c>
      <c r="BS14" s="1">
        <f t="shared" ca="1" si="6"/>
        <v>3.1625632562656092E-7</v>
      </c>
      <c r="BT14" s="1">
        <f t="shared" ca="1" si="6"/>
        <v>-3.3946932973557859E-9</v>
      </c>
      <c r="BU14" s="1">
        <f t="shared" ca="1" si="12"/>
        <v>0.39653334916511085</v>
      </c>
      <c r="BV14" s="1">
        <f t="shared" ca="1" si="7"/>
        <v>0.10154317997871561</v>
      </c>
      <c r="BW14" s="1">
        <f t="shared" ca="1" si="7"/>
        <v>-5.0863603641135263E-2</v>
      </c>
      <c r="BX14" s="1">
        <f t="shared" ca="1" si="7"/>
        <v>1.5114816222188051E-2</v>
      </c>
      <c r="BY14" s="1">
        <f t="shared" ca="1" si="7"/>
        <v>-2.7614038375568238E-3</v>
      </c>
      <c r="BZ14" s="1">
        <f t="shared" ca="1" si="7"/>
        <v>3.2434109856705959E-4</v>
      </c>
      <c r="CA14" s="1">
        <f t="shared" ca="1" si="7"/>
        <v>-2.4819857468866403E-5</v>
      </c>
      <c r="CB14" s="1">
        <f t="shared" ca="1" si="7"/>
        <v>1.200910307355847E-6</v>
      </c>
      <c r="CC14" s="1">
        <f t="shared" ca="1" si="7"/>
        <v>-3.3267644300295655E-8</v>
      </c>
      <c r="CD14" s="1">
        <f t="shared" ca="1" si="7"/>
        <v>3.9944683525586177E-10</v>
      </c>
      <c r="CE14" s="4">
        <f t="shared" ca="1" si="13"/>
        <v>0.52058909408790999</v>
      </c>
      <c r="CF14" s="4">
        <f t="shared" ca="1" si="14"/>
        <v>3.325705975824389E-2</v>
      </c>
      <c r="CG14" s="14">
        <f t="shared" ca="1" si="17"/>
        <v>-1.5074268092440979E-2</v>
      </c>
      <c r="CH14" s="14">
        <f t="shared" ca="1" si="17"/>
        <v>0.18825567166512297</v>
      </c>
      <c r="CI14" s="8">
        <f t="shared" ca="1" si="15"/>
        <v>0.45986702717053052</v>
      </c>
      <c r="CJ14" s="8">
        <f t="shared" ca="1" si="16"/>
        <v>3.6316178936339705E-2</v>
      </c>
      <c r="CK14" s="14">
        <f t="shared" ca="1" si="18"/>
        <v>1.6982838155500206E-3</v>
      </c>
      <c r="CL14" s="14">
        <f t="shared" ca="1" si="18"/>
        <v>4.0135733183576709E-2</v>
      </c>
    </row>
    <row r="15" spans="1:90" x14ac:dyDescent="0.25">
      <c r="A15" s="7">
        <f>'Calculate Data'!K17</f>
        <v>0.41463414634146339</v>
      </c>
      <c r="B15" s="7">
        <f>'Calculate Data'!J17</f>
        <v>0.59210526315789469</v>
      </c>
      <c r="C15" s="7">
        <f>'Calculate Data'!O17</f>
        <v>0.48101265822784811</v>
      </c>
      <c r="D15" s="7">
        <f>'Calculate Data'!B17</f>
        <v>158</v>
      </c>
      <c r="E15" s="2">
        <v>5.5319148936170209E-2</v>
      </c>
      <c r="F15" s="10">
        <v>0.13084112149532709</v>
      </c>
      <c r="G15" s="4">
        <v>0.39864864864864863</v>
      </c>
      <c r="H15" s="8">
        <v>0.40883977900552487</v>
      </c>
      <c r="I15" s="20">
        <v>362</v>
      </c>
      <c r="J15" s="1">
        <f t="shared" si="8"/>
        <v>1</v>
      </c>
      <c r="K15" s="1">
        <f t="shared" si="2"/>
        <v>5.5319148936170209E-2</v>
      </c>
      <c r="L15" s="1">
        <f t="shared" si="2"/>
        <v>3.0602082390221814E-3</v>
      </c>
      <c r="M15" s="1">
        <f t="shared" si="2"/>
        <v>1.6928811535016323E-4</v>
      </c>
      <c r="N15" s="1">
        <f t="shared" si="2"/>
        <v>9.3648744661792409E-6</v>
      </c>
      <c r="O15" s="1">
        <f t="shared" si="2"/>
        <v>5.1805688536310688E-7</v>
      </c>
      <c r="P15" s="1">
        <f t="shared" si="2"/>
        <v>2.8658465998810167E-8</v>
      </c>
      <c r="Q15" s="1">
        <f t="shared" si="2"/>
        <v>1.5853619488703496E-9</v>
      </c>
      <c r="R15" s="1">
        <f t="shared" si="2"/>
        <v>8.7700873767295927E-11</v>
      </c>
      <c r="S15" s="1">
        <f t="shared" si="2"/>
        <v>4.8515376977653066E-12</v>
      </c>
      <c r="T15" s="1">
        <f t="shared" si="2"/>
        <v>2.6838293647212327E-13</v>
      </c>
      <c r="U15" s="1">
        <f t="shared" si="2"/>
        <v>1.4846715634628096E-14</v>
      </c>
      <c r="V15" s="1">
        <f t="shared" si="2"/>
        <v>8.2130767340495841E-16</v>
      </c>
      <c r="W15" s="1">
        <f t="shared" si="2"/>
        <v>4.5434041507508333E-17</v>
      </c>
      <c r="X15" s="1">
        <f t="shared" si="2"/>
        <v>2.5133725089259927E-18</v>
      </c>
      <c r="Y15" s="1">
        <f t="shared" si="2"/>
        <v>1.390376281533528E-19</v>
      </c>
      <c r="Z15" s="1">
        <f t="shared" si="2"/>
        <v>7.6914432595471751E-21</v>
      </c>
      <c r="AA15" s="1">
        <f t="shared" si="2"/>
        <v>4.2548409520899265E-22</v>
      </c>
      <c r="AB15" s="1">
        <f t="shared" si="2"/>
        <v>2.3537418032837889E-23</v>
      </c>
      <c r="AC15" s="1">
        <f t="shared" si="9"/>
        <v>0.39864864864864863</v>
      </c>
      <c r="AD15" s="1">
        <f t="shared" si="3"/>
        <v>2.2052903967797584E-2</v>
      </c>
      <c r="AE15" s="1">
        <f t="shared" si="3"/>
        <v>1.2199478790696533E-3</v>
      </c>
      <c r="AF15" s="1">
        <f t="shared" si="3"/>
        <v>6.7486478416619116E-5</v>
      </c>
      <c r="AG15" s="1">
        <f t="shared" si="3"/>
        <v>3.7332945507065892E-6</v>
      </c>
      <c r="AH15" s="1">
        <f t="shared" si="3"/>
        <v>2.0652267727313043E-7</v>
      </c>
      <c r="AI15" s="1">
        <f t="shared" si="3"/>
        <v>1.1424658742768917E-8</v>
      </c>
      <c r="AJ15" s="1">
        <f t="shared" si="3"/>
        <v>6.3200239853615287E-10</v>
      </c>
      <c r="AK15" s="1">
        <f t="shared" si="3"/>
        <v>3.4961834812638241E-11</v>
      </c>
      <c r="AL15" s="1">
        <f t="shared" si="3"/>
        <v>1.9340589470821153E-12</v>
      </c>
      <c r="AM15" s="1">
        <f t="shared" si="10"/>
        <v>0.40883977900552487</v>
      </c>
      <c r="AN15" s="1">
        <f t="shared" si="4"/>
        <v>2.2616668625837544E-2</v>
      </c>
      <c r="AO15" s="1">
        <f t="shared" si="4"/>
        <v>1.251134860152715E-3</v>
      </c>
      <c r="AP15" s="1">
        <f t="shared" si="4"/>
        <v>6.9211715668022537E-5</v>
      </c>
      <c r="AQ15" s="1">
        <f t="shared" si="4"/>
        <v>3.8287332071672036E-6</v>
      </c>
      <c r="AR15" s="1">
        <f t="shared" si="4"/>
        <v>2.1180226252414314E-7</v>
      </c>
      <c r="AS15" s="1">
        <f t="shared" si="4"/>
        <v>1.1716720905590898E-8</v>
      </c>
      <c r="AT15" s="1">
        <f t="shared" si="4"/>
        <v>6.4815902881992199E-10</v>
      </c>
      <c r="AU15" s="1">
        <f t="shared" si="4"/>
        <v>3.5855605849612699E-11</v>
      </c>
      <c r="AV15" s="1">
        <f t="shared" si="4"/>
        <v>1.9835016001913407E-12</v>
      </c>
      <c r="AW15" s="2">
        <v>0</v>
      </c>
      <c r="AX15" s="11" cm="1">
        <f t="array" aca="1" ref="AX15:BG24" ca="1">MINVERSE(AX2:BG11)</f>
        <v>0.52919743897237304</v>
      </c>
      <c r="AY15" s="11">
        <f ca="1"/>
        <v>-26.078348265778512</v>
      </c>
      <c r="AZ15" s="11">
        <f ca="1"/>
        <v>415.90574165037339</v>
      </c>
      <c r="BA15" s="11">
        <f ca="1"/>
        <v>-3145.3255099580642</v>
      </c>
      <c r="BB15" s="11">
        <f ca="1"/>
        <v>13177.510545324772</v>
      </c>
      <c r="BC15" s="11">
        <f ca="1"/>
        <v>-32866.503495983365</v>
      </c>
      <c r="BD15" s="11">
        <f ca="1"/>
        <v>49969.238092657863</v>
      </c>
      <c r="BE15" s="11">
        <f ca="1"/>
        <v>-45407.636516392486</v>
      </c>
      <c r="BF15" s="11">
        <f ca="1"/>
        <v>22654.820247098232</v>
      </c>
      <c r="BG15" s="11">
        <f ca="1"/>
        <v>-4772.5024955303115</v>
      </c>
      <c r="BH15" s="12" cm="1">
        <f t="array" aca="1" ref="BH15:BH24" ca="1">MMULT($AX$15:$BG$24,BH2:BH11)</f>
        <v>0.46539787016081391</v>
      </c>
      <c r="BI15" s="13" cm="1">
        <f t="array" aca="1" ref="BI15:BI24" ca="1">MMULT($AX$15:$BG$24,BI2:BI11)</f>
        <v>0.39653334916511085</v>
      </c>
      <c r="BK15" s="1">
        <f t="shared" ca="1" si="11"/>
        <v>0.46539787016081391</v>
      </c>
      <c r="BL15" s="1">
        <f t="shared" ca="1" si="6"/>
        <v>-6.3210892292888867E-3</v>
      </c>
      <c r="BM15" s="1">
        <f t="shared" ca="1" si="6"/>
        <v>0.13781067249987014</v>
      </c>
      <c r="BN15" s="1">
        <f t="shared" ca="1" si="6"/>
        <v>-9.3886896621011712E-2</v>
      </c>
      <c r="BO15" s="1">
        <f t="shared" ca="1" si="6"/>
        <v>2.7787481583967339E-2</v>
      </c>
      <c r="BP15" s="1">
        <f t="shared" ca="1" si="6"/>
        <v>-4.4274255710639232E-3</v>
      </c>
      <c r="BQ15" s="1">
        <f t="shared" ca="1" si="6"/>
        <v>4.0543172254434991E-4</v>
      </c>
      <c r="BR15" s="1">
        <f t="shared" ca="1" si="6"/>
        <v>-2.1341469198387385E-5</v>
      </c>
      <c r="BS15" s="1">
        <f t="shared" ca="1" si="6"/>
        <v>5.9997902916352366E-7</v>
      </c>
      <c r="BT15" s="1">
        <f t="shared" ca="1" si="6"/>
        <v>-6.9768518207142363E-9</v>
      </c>
      <c r="BU15" s="1">
        <f t="shared" ca="1" si="12"/>
        <v>0.39653334916511085</v>
      </c>
      <c r="BV15" s="1">
        <f t="shared" ca="1" si="7"/>
        <v>0.11000511164360857</v>
      </c>
      <c r="BW15" s="1">
        <f t="shared" ca="1" si="7"/>
        <v>-5.9694090384387916E-2</v>
      </c>
      <c r="BX15" s="1">
        <f t="shared" ca="1" si="7"/>
        <v>1.9217159282492565E-2</v>
      </c>
      <c r="BY15" s="1">
        <f t="shared" ca="1" si="7"/>
        <v>-3.8034555847058474E-3</v>
      </c>
      <c r="BZ15" s="1">
        <f t="shared" ca="1" si="7"/>
        <v>4.8396339502258248E-4</v>
      </c>
      <c r="CA15" s="1">
        <f t="shared" ca="1" si="7"/>
        <v>-4.0121015855892585E-5</v>
      </c>
      <c r="CB15" s="1">
        <f t="shared" ca="1" si="7"/>
        <v>2.103029264852993E-6</v>
      </c>
      <c r="CC15" s="1">
        <f t="shared" ca="1" si="7"/>
        <v>-6.3113010910705659E-8</v>
      </c>
      <c r="CD15" s="1">
        <f t="shared" ca="1" si="7"/>
        <v>8.2095233227819797E-10</v>
      </c>
      <c r="CE15" s="4">
        <f t="shared" ca="1" si="13"/>
        <v>0.52674529607881015</v>
      </c>
      <c r="CF15" s="4">
        <f t="shared" ca="1" si="14"/>
        <v>-0.12809664743016153</v>
      </c>
      <c r="CG15" s="14">
        <f t="shared" ca="1" si="17"/>
        <v>-1.5074268092440979E-2</v>
      </c>
      <c r="CH15" s="14">
        <f t="shared" ca="1" si="17"/>
        <v>0.18825567166512297</v>
      </c>
      <c r="CI15" s="8">
        <f t="shared" ca="1" si="15"/>
        <v>0.46270395723849123</v>
      </c>
      <c r="CJ15" s="8">
        <f t="shared" ca="1" si="16"/>
        <v>-5.3864178232966353E-2</v>
      </c>
      <c r="CK15" s="14">
        <f t="shared" ca="1" si="18"/>
        <v>1.6982838155500206E-3</v>
      </c>
      <c r="CL15" s="14">
        <f t="shared" ca="1" si="18"/>
        <v>4.0135733183576709E-2</v>
      </c>
    </row>
    <row r="16" spans="1:90" x14ac:dyDescent="0.25">
      <c r="A16" s="7">
        <f>'Calculate Data'!K18</f>
        <v>0.42222222222222222</v>
      </c>
      <c r="B16" s="7">
        <f>'Calculate Data'!J18</f>
        <v>0.36</v>
      </c>
      <c r="C16" s="7">
        <f>'Calculate Data'!O18</f>
        <v>0.52631578947368418</v>
      </c>
      <c r="D16" s="7">
        <f>'Calculate Data'!B18</f>
        <v>95</v>
      </c>
      <c r="E16" s="2">
        <v>5.9574468085106386E-2</v>
      </c>
      <c r="F16" s="10">
        <v>0.13559322033898305</v>
      </c>
      <c r="G16" s="4">
        <v>0.62295081967213117</v>
      </c>
      <c r="H16" s="8">
        <v>0.5083333333333333</v>
      </c>
      <c r="I16" s="20">
        <v>120</v>
      </c>
      <c r="J16" s="1">
        <f t="shared" si="8"/>
        <v>1</v>
      </c>
      <c r="K16" s="1">
        <f t="shared" si="2"/>
        <v>5.9574468085106386E-2</v>
      </c>
      <c r="L16" s="1">
        <f t="shared" si="2"/>
        <v>3.5491172476233594E-3</v>
      </c>
      <c r="M16" s="1">
        <f t="shared" si="2"/>
        <v>2.1143677219883844E-4</v>
      </c>
      <c r="N16" s="1">
        <f t="shared" si="2"/>
        <v>1.2596233237377611E-5</v>
      </c>
      <c r="O16" s="1">
        <f t="shared" si="2"/>
        <v>7.504138949927088E-7</v>
      </c>
      <c r="P16" s="1">
        <f t="shared" si="2"/>
        <v>4.47055086378635E-8</v>
      </c>
      <c r="Q16" s="1">
        <f t="shared" si="2"/>
        <v>2.6633068975748473E-9</v>
      </c>
      <c r="R16" s="1">
        <f t="shared" si="2"/>
        <v>1.5866509177041645E-10</v>
      </c>
      <c r="S16" s="1">
        <f t="shared" si="2"/>
        <v>9.4523884458971512E-12</v>
      </c>
      <c r="T16" s="1">
        <f t="shared" si="2"/>
        <v>5.6312101379812821E-13</v>
      </c>
      <c r="U16" s="1">
        <f t="shared" si="2"/>
        <v>3.3547634864569341E-14</v>
      </c>
      <c r="V16" s="1">
        <f t="shared" si="2"/>
        <v>1.9985825025700885E-15</v>
      </c>
      <c r="W16" s="1">
        <f t="shared" si="2"/>
        <v>1.190644895148138E-16</v>
      </c>
      <c r="X16" s="1">
        <f t="shared" si="2"/>
        <v>7.0932036306697576E-18</v>
      </c>
      <c r="Y16" s="1">
        <f t="shared" si="2"/>
        <v>4.2257383331649628E-19</v>
      </c>
      <c r="Z16" s="1">
        <f t="shared" si="2"/>
        <v>2.5174611346514675E-20</v>
      </c>
      <c r="AA16" s="1">
        <f t="shared" si="2"/>
        <v>1.4997640802178957E-21</v>
      </c>
      <c r="AB16" s="1">
        <f t="shared" si="2"/>
        <v>8.9347647332129961E-23</v>
      </c>
      <c r="AC16" s="1">
        <f t="shared" si="9"/>
        <v>0.62295081967213117</v>
      </c>
      <c r="AD16" s="1">
        <f t="shared" si="3"/>
        <v>3.7111963725148245E-2</v>
      </c>
      <c r="AE16" s="1">
        <f t="shared" si="3"/>
        <v>2.2109254985194699E-3</v>
      </c>
      <c r="AF16" s="1">
        <f t="shared" si="3"/>
        <v>1.3171471055009609E-4</v>
      </c>
      <c r="AG16" s="1">
        <f t="shared" si="3"/>
        <v>7.8468338200057245E-6</v>
      </c>
      <c r="AH16" s="1">
        <f t="shared" si="3"/>
        <v>4.6747095097906452E-7</v>
      </c>
      <c r="AI16" s="1">
        <f t="shared" si="3"/>
        <v>2.7849333249816609E-8</v>
      </c>
      <c r="AJ16" s="1">
        <f t="shared" si="3"/>
        <v>1.6591092148826919E-9</v>
      </c>
      <c r="AK16" s="1">
        <f t="shared" si="3"/>
        <v>9.8840548971734843E-11</v>
      </c>
      <c r="AL16" s="1">
        <f t="shared" si="3"/>
        <v>5.8883731302310123E-12</v>
      </c>
      <c r="AM16" s="1">
        <f t="shared" si="10"/>
        <v>0.5083333333333333</v>
      </c>
      <c r="AN16" s="1">
        <f t="shared" si="4"/>
        <v>3.0283687943262409E-2</v>
      </c>
      <c r="AO16" s="1">
        <f t="shared" si="4"/>
        <v>1.8041346008752077E-3</v>
      </c>
      <c r="AP16" s="1">
        <f t="shared" si="4"/>
        <v>1.074803592010762E-4</v>
      </c>
      <c r="AQ16" s="1">
        <f t="shared" si="4"/>
        <v>6.4030852290002849E-6</v>
      </c>
      <c r="AR16" s="1">
        <f t="shared" si="4"/>
        <v>3.8146039662129362E-7</v>
      </c>
      <c r="AS16" s="1">
        <f t="shared" si="4"/>
        <v>2.2725300224247277E-8</v>
      </c>
      <c r="AT16" s="1">
        <f t="shared" si="4"/>
        <v>1.3538476729338806E-9</v>
      </c>
      <c r="AU16" s="1">
        <f t="shared" si="4"/>
        <v>8.0654754983295022E-11</v>
      </c>
      <c r="AV16" s="1">
        <f t="shared" si="4"/>
        <v>4.8049641266643853E-12</v>
      </c>
      <c r="AW16" s="2">
        <v>1</v>
      </c>
      <c r="AX16" s="11">
        <f ca="1"/>
        <v>-26.078360114812725</v>
      </c>
      <c r="AY16" s="11">
        <f ca="1"/>
        <v>1630.5984453369108</v>
      </c>
      <c r="AZ16" s="11">
        <f ca="1"/>
        <v>-28770.507011138347</v>
      </c>
      <c r="BA16" s="11">
        <f ca="1"/>
        <v>230151.90353937633</v>
      </c>
      <c r="BB16" s="11">
        <f ca="1"/>
        <v>-999392.36773157388</v>
      </c>
      <c r="BC16" s="11">
        <f ca="1"/>
        <v>2555309.6770639974</v>
      </c>
      <c r="BD16" s="11">
        <f ca="1"/>
        <v>-3956542.6440214994</v>
      </c>
      <c r="BE16" s="11">
        <f ca="1"/>
        <v>3645934.0580131975</v>
      </c>
      <c r="BF16" s="11">
        <f ca="1"/>
        <v>-1839227.2178121442</v>
      </c>
      <c r="BG16" s="11">
        <f ca="1"/>
        <v>390936.3810168627</v>
      </c>
      <c r="BH16" s="12">
        <f ca="1"/>
        <v>-0.1142658437602222</v>
      </c>
      <c r="BI16" s="13">
        <f ca="1"/>
        <v>1.9885539412498474</v>
      </c>
      <c r="BK16" s="1">
        <f t="shared" ca="1" si="11"/>
        <v>0.46539787016081391</v>
      </c>
      <c r="BL16" s="1">
        <f t="shared" ca="1" si="6"/>
        <v>-6.8073268623111095E-3</v>
      </c>
      <c r="BM16" s="1">
        <f t="shared" ca="1" si="6"/>
        <v>0.15982776218919856</v>
      </c>
      <c r="BN16" s="1">
        <f t="shared" ca="1" si="6"/>
        <v>-0.11726246897043979</v>
      </c>
      <c r="BO16" s="1">
        <f t="shared" ca="1" si="6"/>
        <v>3.7375578324627637E-2</v>
      </c>
      <c r="BP16" s="1">
        <f t="shared" ca="1" si="6"/>
        <v>-6.4131985529807603E-3</v>
      </c>
      <c r="BQ16" s="1">
        <f t="shared" ca="1" si="6"/>
        <v>6.3244946100823483E-4</v>
      </c>
      <c r="BR16" s="1">
        <f t="shared" ca="1" si="6"/>
        <v>-3.5852306257852881E-5</v>
      </c>
      <c r="BS16" s="1">
        <f t="shared" ca="1" si="6"/>
        <v>1.0854592848772139E-6</v>
      </c>
      <c r="BT16" s="1">
        <f t="shared" ca="1" si="6"/>
        <v>-1.3593198207906821E-8</v>
      </c>
      <c r="BU16" s="1">
        <f t="shared" ca="1" si="12"/>
        <v>0.39653334916511085</v>
      </c>
      <c r="BV16" s="1">
        <f t="shared" ca="1" si="7"/>
        <v>0.11846704330850155</v>
      </c>
      <c r="BW16" s="1">
        <f t="shared" ca="1" si="7"/>
        <v>-6.9231016067100803E-2</v>
      </c>
      <c r="BX16" s="1">
        <f t="shared" ca="1" si="7"/>
        <v>2.4001768352826407E-2</v>
      </c>
      <c r="BY16" s="1">
        <f t="shared" ca="1" si="7"/>
        <v>-5.1158415231280386E-3</v>
      </c>
      <c r="BZ16" s="1">
        <f t="shared" ca="1" si="7"/>
        <v>7.0102891507414799E-4</v>
      </c>
      <c r="CA16" s="1">
        <f t="shared" ca="1" si="7"/>
        <v>-6.2586407136374012E-5</v>
      </c>
      <c r="CB16" s="1">
        <f t="shared" ca="1" si="7"/>
        <v>3.532954951313005E-6</v>
      </c>
      <c r="CC16" s="1">
        <f t="shared" ca="1" si="7"/>
        <v>-1.1418166362429804E-7</v>
      </c>
      <c r="CD16" s="1">
        <f t="shared" ca="1" si="7"/>
        <v>1.5994847043717945E-9</v>
      </c>
      <c r="CE16" s="4">
        <f t="shared" ca="1" si="13"/>
        <v>0.53271588530974567</v>
      </c>
      <c r="CF16" s="4">
        <f t="shared" ca="1" si="14"/>
        <v>9.0234934362385499E-2</v>
      </c>
      <c r="CG16" s="14">
        <f t="shared" ca="1" si="17"/>
        <v>-1.5074268092440979E-2</v>
      </c>
      <c r="CH16" s="14">
        <f t="shared" ca="1" si="17"/>
        <v>0.18825567166512297</v>
      </c>
      <c r="CI16" s="8">
        <f t="shared" ca="1" si="15"/>
        <v>0.46529716611692018</v>
      </c>
      <c r="CJ16" s="8">
        <f t="shared" ca="1" si="16"/>
        <v>4.3036167216413124E-2</v>
      </c>
      <c r="CK16" s="14">
        <f t="shared" ca="1" si="18"/>
        <v>1.6982838155500206E-3</v>
      </c>
      <c r="CL16" s="14">
        <f t="shared" ca="1" si="18"/>
        <v>4.0135733183576709E-2</v>
      </c>
    </row>
    <row r="17" spans="1:90" x14ac:dyDescent="0.25">
      <c r="A17" s="7">
        <f>'Calculate Data'!K19</f>
        <v>0.28999999999999998</v>
      </c>
      <c r="B17" s="7">
        <f>'Calculate Data'!J19</f>
        <v>0.67307692307692313</v>
      </c>
      <c r="C17" s="7">
        <f>'Calculate Data'!O19</f>
        <v>0.50980392156862742</v>
      </c>
      <c r="D17" s="7">
        <f>'Calculate Data'!B19</f>
        <v>204</v>
      </c>
      <c r="E17" s="2">
        <v>6.3829787234042548E-2</v>
      </c>
      <c r="F17" s="10">
        <v>0.13714285714285715</v>
      </c>
      <c r="G17" s="4">
        <v>0.24657534246575341</v>
      </c>
      <c r="H17" s="8">
        <v>0.45482866043613707</v>
      </c>
      <c r="I17" s="20">
        <v>321</v>
      </c>
      <c r="J17" s="1">
        <f t="shared" si="8"/>
        <v>1</v>
      </c>
      <c r="K17" s="1">
        <f t="shared" si="2"/>
        <v>6.3829787234042548E-2</v>
      </c>
      <c r="L17" s="1">
        <f t="shared" si="2"/>
        <v>4.0742417383431411E-3</v>
      </c>
      <c r="M17" s="1">
        <f t="shared" si="2"/>
        <v>2.6005798329849835E-4</v>
      </c>
      <c r="N17" s="1">
        <f t="shared" ref="N17:AB61" si="19">POWER($E17,N$2)</f>
        <v>1.659944574245734E-5</v>
      </c>
      <c r="O17" s="1">
        <f t="shared" si="19"/>
        <v>1.0595390899440856E-6</v>
      </c>
      <c r="P17" s="1">
        <f t="shared" si="19"/>
        <v>6.7630154677282046E-8</v>
      </c>
      <c r="Q17" s="1">
        <f t="shared" si="19"/>
        <v>4.3168183836563007E-9</v>
      </c>
      <c r="R17" s="1">
        <f t="shared" si="19"/>
        <v>2.755415989567851E-10</v>
      </c>
      <c r="S17" s="1">
        <f t="shared" si="19"/>
        <v>1.7587761635539474E-11</v>
      </c>
      <c r="T17" s="1">
        <f t="shared" si="19"/>
        <v>1.1226230831195407E-12</v>
      </c>
      <c r="U17" s="1">
        <f t="shared" si="19"/>
        <v>7.1656792539545144E-14</v>
      </c>
      <c r="V17" s="1">
        <f t="shared" si="19"/>
        <v>4.5738378216730941E-15</v>
      </c>
      <c r="W17" s="1">
        <f t="shared" si="19"/>
        <v>2.9194709500041028E-16</v>
      </c>
      <c r="X17" s="1">
        <f t="shared" si="19"/>
        <v>1.8634920957472992E-17</v>
      </c>
      <c r="Y17" s="1">
        <f t="shared" si="19"/>
        <v>1.1894630398387016E-18</v>
      </c>
      <c r="Z17" s="1">
        <f t="shared" si="19"/>
        <v>7.5923172755661795E-20</v>
      </c>
      <c r="AA17" s="1">
        <f t="shared" si="19"/>
        <v>4.8461599631273483E-21</v>
      </c>
      <c r="AB17" s="1">
        <f t="shared" si="19"/>
        <v>3.0932935934855412E-22</v>
      </c>
      <c r="AC17" s="1">
        <f t="shared" si="9"/>
        <v>0.24657534246575341</v>
      </c>
      <c r="AD17" s="1">
        <f t="shared" si="3"/>
        <v>1.5738851646750218E-2</v>
      </c>
      <c r="AE17" s="1">
        <f t="shared" si="3"/>
        <v>1.0046075519202266E-3</v>
      </c>
      <c r="AF17" s="1">
        <f t="shared" si="3"/>
        <v>6.4123886292780414E-5</v>
      </c>
      <c r="AG17" s="1">
        <f t="shared" si="3"/>
        <v>4.0930140186881112E-6</v>
      </c>
      <c r="AH17" s="1">
        <f t="shared" si="3"/>
        <v>2.6125621395881559E-7</v>
      </c>
      <c r="AI17" s="1">
        <f t="shared" si="3"/>
        <v>1.6675928550562694E-8</v>
      </c>
      <c r="AJ17" s="1">
        <f t="shared" si="3"/>
        <v>1.0644209713125124E-9</v>
      </c>
      <c r="AK17" s="1">
        <f t="shared" si="3"/>
        <v>6.7941764126330562E-11</v>
      </c>
      <c r="AL17" s="1">
        <f t="shared" si="3"/>
        <v>4.3367083484891848E-12</v>
      </c>
      <c r="AM17" s="1">
        <f t="shared" si="10"/>
        <v>0.45482866043613707</v>
      </c>
      <c r="AN17" s="1">
        <f t="shared" si="4"/>
        <v>2.9031616623583216E-2</v>
      </c>
      <c r="AO17" s="1">
        <f t="shared" si="4"/>
        <v>1.8530819121436093E-3</v>
      </c>
      <c r="AP17" s="1">
        <f t="shared" si="4"/>
        <v>1.1828182417937931E-4</v>
      </c>
      <c r="AQ17" s="1">
        <f t="shared" si="4"/>
        <v>7.5499036710242105E-6</v>
      </c>
      <c r="AR17" s="1">
        <f t="shared" si="4"/>
        <v>4.8190874495899223E-7</v>
      </c>
      <c r="AS17" s="1">
        <f t="shared" si="4"/>
        <v>3.0760132656956942E-8</v>
      </c>
      <c r="AT17" s="1">
        <f t="shared" si="4"/>
        <v>1.9634127227844856E-9</v>
      </c>
      <c r="AU17" s="1">
        <f t="shared" si="4"/>
        <v>1.2532421634794586E-10</v>
      </c>
      <c r="AV17" s="1">
        <f t="shared" si="4"/>
        <v>7.9994180647625017E-12</v>
      </c>
      <c r="AW17" s="2">
        <v>2</v>
      </c>
      <c r="AX17" s="11">
        <f ca="1"/>
        <v>415.9061871591561</v>
      </c>
      <c r="AY17" s="11">
        <f ca="1"/>
        <v>-28770.522905138412</v>
      </c>
      <c r="AZ17" s="11">
        <f ca="1"/>
        <v>538288.15967650444</v>
      </c>
      <c r="BA17" s="11">
        <f ca="1"/>
        <v>-4472068.4804689819</v>
      </c>
      <c r="BB17" s="11">
        <f ca="1"/>
        <v>19937817.178478122</v>
      </c>
      <c r="BC17" s="11">
        <f ca="1"/>
        <v>-51977285.452015504</v>
      </c>
      <c r="BD17" s="11">
        <f ca="1"/>
        <v>81686174.557439342</v>
      </c>
      <c r="BE17" s="11">
        <f ca="1"/>
        <v>-76164670.243723094</v>
      </c>
      <c r="BF17" s="11">
        <f ca="1"/>
        <v>38790431.398312099</v>
      </c>
      <c r="BG17" s="11">
        <f ca="1"/>
        <v>-8310420.5584439719</v>
      </c>
      <c r="BH17" s="12">
        <f ca="1"/>
        <v>45.03310289233923</v>
      </c>
      <c r="BI17" s="13">
        <f ca="1"/>
        <v>-19.506545215845108</v>
      </c>
      <c r="BK17" s="1">
        <f t="shared" ca="1" si="11"/>
        <v>0.46539787016081391</v>
      </c>
      <c r="BL17" s="1">
        <f t="shared" ca="1" si="6"/>
        <v>-7.2935644953333314E-3</v>
      </c>
      <c r="BM17" s="1">
        <f t="shared" ca="1" si="6"/>
        <v>0.18347574741106973</v>
      </c>
      <c r="BN17" s="1">
        <f t="shared" ca="1" si="6"/>
        <v>-0.14422770873733023</v>
      </c>
      <c r="BO17" s="1">
        <f t="shared" ca="1" si="6"/>
        <v>4.9253921612980867E-2</v>
      </c>
      <c r="BP17" s="1">
        <f t="shared" ca="1" si="6"/>
        <v>-9.0550489587109557E-3</v>
      </c>
      <c r="BQ17" s="1">
        <f t="shared" ca="1" si="6"/>
        <v>9.5676475174524952E-4</v>
      </c>
      <c r="BR17" s="1">
        <f t="shared" ca="1" si="6"/>
        <v>-5.8111175580742728E-5</v>
      </c>
      <c r="BS17" s="1">
        <f t="shared" ca="1" si="6"/>
        <v>1.8850345946941434E-6</v>
      </c>
      <c r="BT17" s="1">
        <f t="shared" ca="1" si="6"/>
        <v>-2.5292436013786393E-8</v>
      </c>
      <c r="BU17" s="1">
        <f t="shared" ca="1" si="12"/>
        <v>0.39653334916511085</v>
      </c>
      <c r="BV17" s="1">
        <f t="shared" ca="1" si="7"/>
        <v>0.1269289749733945</v>
      </c>
      <c r="BW17" s="1">
        <f t="shared" ca="1" si="7"/>
        <v>-7.9474380689273857E-2</v>
      </c>
      <c r="BX17" s="1">
        <f t="shared" ca="1" si="7"/>
        <v>2.9521125433961039E-2</v>
      </c>
      <c r="BY17" s="1">
        <f t="shared" ca="1" si="7"/>
        <v>-6.7417085877852154E-3</v>
      </c>
      <c r="BZ17" s="1">
        <f t="shared" ca="1" si="7"/>
        <v>9.8981048146685666E-4</v>
      </c>
      <c r="CA17" s="1">
        <f t="shared" ca="1" si="7"/>
        <v>-9.4680242419686899E-5</v>
      </c>
      <c r="CB17" s="1">
        <f t="shared" ca="1" si="7"/>
        <v>5.7263865821640353E-6</v>
      </c>
      <c r="CC17" s="1">
        <f t="shared" ca="1" si="7"/>
        <v>-1.9829061210331717E-7</v>
      </c>
      <c r="CD17" s="1">
        <f t="shared" ca="1" si="7"/>
        <v>2.9761108402599531E-9</v>
      </c>
      <c r="CE17" s="4">
        <f t="shared" ca="1" si="13"/>
        <v>0.53845173031181293</v>
      </c>
      <c r="CF17" s="4">
        <f t="shared" ca="1" si="14"/>
        <v>-0.29187638784605952</v>
      </c>
      <c r="CG17" s="14">
        <f t="shared" ca="1" si="17"/>
        <v>-1.5074268092440979E-2</v>
      </c>
      <c r="CH17" s="14">
        <f t="shared" ca="1" si="17"/>
        <v>0.18825567166512297</v>
      </c>
      <c r="CI17" s="8">
        <f t="shared" ca="1" si="15"/>
        <v>0.46766802160653531</v>
      </c>
      <c r="CJ17" s="8">
        <f t="shared" ca="1" si="16"/>
        <v>-1.2839361170398245E-2</v>
      </c>
      <c r="CK17" s="14">
        <f t="shared" ca="1" si="18"/>
        <v>1.6982838155500206E-3</v>
      </c>
      <c r="CL17" s="14">
        <f t="shared" ca="1" si="18"/>
        <v>4.0135733183576709E-2</v>
      </c>
    </row>
    <row r="18" spans="1:90" x14ac:dyDescent="0.25">
      <c r="A18" s="7">
        <f>'Calculate Data'!K20</f>
        <v>0.4</v>
      </c>
      <c r="B18" s="7">
        <f>'Calculate Data'!J20</f>
        <v>0.62318840579710144</v>
      </c>
      <c r="C18" s="7">
        <f>'Calculate Data'!O20</f>
        <v>0.47916666666666669</v>
      </c>
      <c r="D18" s="7">
        <f>'Calculate Data'!B20</f>
        <v>144</v>
      </c>
      <c r="E18" s="2">
        <v>6.8085106382978725E-2</v>
      </c>
      <c r="F18" s="10">
        <v>0.1391304347826087</v>
      </c>
      <c r="G18" s="4">
        <v>0.5977011494252874</v>
      </c>
      <c r="H18" s="8">
        <v>0.43069306930693069</v>
      </c>
      <c r="I18" s="20">
        <v>202</v>
      </c>
      <c r="J18" s="1">
        <f t="shared" si="8"/>
        <v>1</v>
      </c>
      <c r="K18" s="1">
        <f t="shared" si="8"/>
        <v>6.8085106382978725E-2</v>
      </c>
      <c r="L18" s="1">
        <f t="shared" si="8"/>
        <v>4.6355817111815301E-3</v>
      </c>
      <c r="M18" s="1">
        <f t="shared" si="8"/>
        <v>3.1561407395278501E-4</v>
      </c>
      <c r="N18" s="1">
        <f t="shared" si="8"/>
        <v>2.1488617801040684E-5</v>
      </c>
      <c r="O18" s="1">
        <f t="shared" si="8"/>
        <v>1.4630548290070252E-6</v>
      </c>
      <c r="P18" s="1">
        <f t="shared" si="8"/>
        <v>9.9612243677074066E-8</v>
      </c>
      <c r="Q18" s="1">
        <f t="shared" si="8"/>
        <v>6.7821102078007867E-9</v>
      </c>
      <c r="R18" s="1">
        <f t="shared" si="8"/>
        <v>4.6176069499920256E-10</v>
      </c>
      <c r="S18" s="1">
        <f t="shared" si="8"/>
        <v>3.1439026042498895E-11</v>
      </c>
      <c r="T18" s="1">
        <f t="shared" si="8"/>
        <v>2.1405294326807759E-12</v>
      </c>
      <c r="U18" s="1">
        <f t="shared" si="8"/>
        <v>1.4573817413996771E-13</v>
      </c>
      <c r="V18" s="1">
        <f t="shared" si="8"/>
        <v>9.9225990903807825E-15</v>
      </c>
      <c r="W18" s="1">
        <f t="shared" si="8"/>
        <v>6.7558121466422343E-16</v>
      </c>
      <c r="X18" s="1">
        <f t="shared" si="8"/>
        <v>4.5997018870755643E-17</v>
      </c>
      <c r="Y18" s="1">
        <f t="shared" si="8"/>
        <v>3.1317119231152773E-18</v>
      </c>
      <c r="Z18" s="1">
        <f t="shared" si="19"/>
        <v>2.1322293944614657E-19</v>
      </c>
      <c r="AA18" s="1">
        <f t="shared" si="19"/>
        <v>1.4517306515482319E-20</v>
      </c>
      <c r="AB18" s="1">
        <f t="shared" si="19"/>
        <v>9.8841235850092384E-22</v>
      </c>
      <c r="AC18" s="1">
        <f t="shared" si="9"/>
        <v>0.5977011494252874</v>
      </c>
      <c r="AD18" s="1">
        <f t="shared" si="3"/>
        <v>4.0694546343849357E-2</v>
      </c>
      <c r="AE18" s="1">
        <f t="shared" si="3"/>
        <v>2.770692517028041E-3</v>
      </c>
      <c r="AF18" s="1">
        <f t="shared" si="3"/>
        <v>1.8864289477637727E-4</v>
      </c>
      <c r="AG18" s="1">
        <f t="shared" si="3"/>
        <v>1.2843771559242708E-5</v>
      </c>
      <c r="AH18" s="1">
        <f t="shared" si="3"/>
        <v>8.7446955296971628E-7</v>
      </c>
      <c r="AI18" s="1">
        <f t="shared" si="3"/>
        <v>5.9538352542618987E-8</v>
      </c>
      <c r="AJ18" s="1">
        <f t="shared" si="3"/>
        <v>4.0536750667315048E-9</v>
      </c>
      <c r="AK18" s="1">
        <f t="shared" si="3"/>
        <v>2.7599489816044292E-10</v>
      </c>
      <c r="AL18" s="1">
        <f t="shared" si="3"/>
        <v>1.8791142002413135E-11</v>
      </c>
      <c r="AM18" s="1">
        <f t="shared" si="10"/>
        <v>0.43069306930693069</v>
      </c>
      <c r="AN18" s="1">
        <f t="shared" si="4"/>
        <v>2.9323783442174005E-2</v>
      </c>
      <c r="AO18" s="1">
        <f t="shared" si="4"/>
        <v>1.996512915211847E-3</v>
      </c>
      <c r="AP18" s="1">
        <f t="shared" si="4"/>
        <v>1.3593279422718959E-4</v>
      </c>
      <c r="AQ18" s="1">
        <f t="shared" si="4"/>
        <v>9.2549987558937605E-6</v>
      </c>
      <c r="AR18" s="1">
        <f t="shared" si="4"/>
        <v>6.301275748693623E-7</v>
      </c>
      <c r="AS18" s="1">
        <f t="shared" si="4"/>
        <v>4.2902302969828928E-8</v>
      </c>
      <c r="AT18" s="1">
        <f t="shared" si="4"/>
        <v>2.9210078617755862E-9</v>
      </c>
      <c r="AU18" s="1">
        <f t="shared" si="4"/>
        <v>1.9887713101450802E-10</v>
      </c>
      <c r="AV18" s="1">
        <f t="shared" si="4"/>
        <v>1.3540570622264376E-11</v>
      </c>
      <c r="AW18" s="2">
        <v>3</v>
      </c>
      <c r="AX18" s="11">
        <f ca="1"/>
        <v>-3145.3309502895463</v>
      </c>
      <c r="AY18" s="11">
        <f ca="1"/>
        <v>230152.1608767306</v>
      </c>
      <c r="AZ18" s="11">
        <f ca="1"/>
        <v>-4472070.8584997198</v>
      </c>
      <c r="BA18" s="11">
        <f ca="1"/>
        <v>38156676.534260638</v>
      </c>
      <c r="BB18" s="11">
        <f ca="1"/>
        <v>-173496446.33615392</v>
      </c>
      <c r="BC18" s="11">
        <f ca="1"/>
        <v>459192807.89343572</v>
      </c>
      <c r="BD18" s="11">
        <f ca="1"/>
        <v>-730349616.75271869</v>
      </c>
      <c r="BE18" s="11">
        <f ca="1"/>
        <v>687629495.03447402</v>
      </c>
      <c r="BF18" s="11">
        <f ca="1"/>
        <v>-353033357.58867514</v>
      </c>
      <c r="BG18" s="11">
        <f ca="1"/>
        <v>76146379.528153643</v>
      </c>
      <c r="BH18" s="12">
        <f ca="1"/>
        <v>-554.59827423095703</v>
      </c>
      <c r="BI18" s="13">
        <f ca="1"/>
        <v>113.5174742937088</v>
      </c>
      <c r="BK18" s="1">
        <f t="shared" ca="1" si="11"/>
        <v>0.46539787016081391</v>
      </c>
      <c r="BL18" s="1">
        <f t="shared" ca="1" si="6"/>
        <v>-7.7798021283555542E-3</v>
      </c>
      <c r="BM18" s="1">
        <f t="shared" ca="1" si="6"/>
        <v>0.20875462816548379</v>
      </c>
      <c r="BN18" s="1">
        <f t="shared" ca="1" si="6"/>
        <v>-0.17503902073721622</v>
      </c>
      <c r="BO18" s="1">
        <f t="shared" ca="1" si="6"/>
        <v>6.3761086554633389E-2</v>
      </c>
      <c r="BP18" s="1">
        <f t="shared" ca="1" si="6"/>
        <v>-1.2503581256861632E-2</v>
      </c>
      <c r="BQ18" s="1">
        <f t="shared" ca="1" si="6"/>
        <v>1.4092158157446529E-3</v>
      </c>
      <c r="BR18" s="1">
        <f t="shared" ca="1" si="6"/>
        <v>-9.1297887023833173E-5</v>
      </c>
      <c r="BS18" s="1">
        <f t="shared" ca="1" si="6"/>
        <v>3.1589962743884036E-6</v>
      </c>
      <c r="BT18" s="1">
        <f t="shared" ca="1" si="6"/>
        <v>-4.5211526685059994E-8</v>
      </c>
      <c r="BU18" s="1">
        <f t="shared" ca="1" si="12"/>
        <v>0.39653334916511085</v>
      </c>
      <c r="BV18" s="1">
        <f t="shared" ca="1" si="7"/>
        <v>0.13539090663828748</v>
      </c>
      <c r="BW18" s="1">
        <f t="shared" ca="1" si="7"/>
        <v>-9.0424184250907161E-2</v>
      </c>
      <c r="BX18" s="1">
        <f t="shared" ca="1" si="7"/>
        <v>3.5827712526667978E-2</v>
      </c>
      <c r="BY18" s="1">
        <f t="shared" ca="1" si="7"/>
        <v>-8.7273997828956444E-3</v>
      </c>
      <c r="BZ18" s="1">
        <f t="shared" ca="1" si="7"/>
        <v>1.3667707198875274E-3</v>
      </c>
      <c r="CA18" s="1">
        <f t="shared" ca="1" si="7"/>
        <v>-1.3945423346018772E-4</v>
      </c>
      <c r="CB18" s="1">
        <f t="shared" ca="1" si="7"/>
        <v>8.9966687131770495E-6</v>
      </c>
      <c r="CC18" s="1">
        <f t="shared" ca="1" si="7"/>
        <v>-3.3230122494500509E-7</v>
      </c>
      <c r="CD18" s="1">
        <f t="shared" ca="1" si="7"/>
        <v>5.3199507789113817E-9</v>
      </c>
      <c r="CE18" s="4">
        <f t="shared" ca="1" si="13"/>
        <v>0.54391221247196619</v>
      </c>
      <c r="CF18" s="4">
        <f t="shared" ca="1" si="14"/>
        <v>5.3788936953321209E-2</v>
      </c>
      <c r="CG18" s="4">
        <f ca="1">AVERAGE(CF3:CF33)</f>
        <v>5.2337091693690661E-3</v>
      </c>
      <c r="CH18" s="4">
        <f ca="1">_xlfn.STDEV.S(CF3:CF33)</f>
        <v>0.16565787544319521</v>
      </c>
      <c r="CI18" s="8">
        <f t="shared" ca="1" si="15"/>
        <v>0.46983637047012983</v>
      </c>
      <c r="CJ18" s="8">
        <f t="shared" ca="1" si="16"/>
        <v>-3.914330116319914E-2</v>
      </c>
      <c r="CK18" s="8">
        <f ca="1">AVERAGE(CJ3:CJ33)</f>
        <v>5.0452565213803778E-3</v>
      </c>
      <c r="CL18" s="8">
        <f ca="1">_xlfn.STDEV.S(CJ3:CJ33)</f>
        <v>3.8402514626236839E-2</v>
      </c>
    </row>
    <row r="19" spans="1:90" x14ac:dyDescent="0.25">
      <c r="A19" s="7">
        <f>'Calculate Data'!K21</f>
        <v>0.20547945205479451</v>
      </c>
      <c r="B19" s="7">
        <f>'Calculate Data'!J21</f>
        <v>0.77611940298507465</v>
      </c>
      <c r="C19" s="7">
        <f>'Calculate Data'!O21</f>
        <v>0.47857142857142859</v>
      </c>
      <c r="D19" s="7">
        <f>'Calculate Data'!B21</f>
        <v>140</v>
      </c>
      <c r="E19" s="2">
        <v>7.2340425531914887E-2</v>
      </c>
      <c r="F19" s="10">
        <v>0.14285714285714285</v>
      </c>
      <c r="G19" s="4">
        <v>0.6705882352941176</v>
      </c>
      <c r="H19" s="8">
        <v>0.50295857988165682</v>
      </c>
      <c r="I19" s="20">
        <v>169</v>
      </c>
      <c r="J19" s="1">
        <f t="shared" si="8"/>
        <v>1</v>
      </c>
      <c r="K19" s="1">
        <f t="shared" si="8"/>
        <v>7.2340425531914887E-2</v>
      </c>
      <c r="L19" s="1">
        <f t="shared" si="8"/>
        <v>5.2331371661385236E-3</v>
      </c>
      <c r="M19" s="1">
        <f t="shared" si="8"/>
        <v>3.7856736946533995E-4</v>
      </c>
      <c r="N19" s="1">
        <f t="shared" si="8"/>
        <v>2.7385724599620339E-5</v>
      </c>
      <c r="O19" s="1">
        <f t="shared" si="8"/>
        <v>1.9810949710363649E-6</v>
      </c>
      <c r="P19" s="1">
        <f t="shared" si="8"/>
        <v>1.4331325322390723E-7</v>
      </c>
      <c r="Q19" s="1">
        <f t="shared" si="8"/>
        <v>1.0367341722580521E-8</v>
      </c>
      <c r="R19" s="1">
        <f t="shared" si="8"/>
        <v>7.4997791184625061E-10</v>
      </c>
      <c r="S19" s="1">
        <f t="shared" si="8"/>
        <v>5.4253721282494719E-11</v>
      </c>
      <c r="T19" s="1">
        <f t="shared" si="8"/>
        <v>3.9247372842655753E-12</v>
      </c>
      <c r="U19" s="1">
        <f t="shared" si="8"/>
        <v>2.8391716524474369E-13</v>
      </c>
      <c r="V19" s="1">
        <f t="shared" si="8"/>
        <v>2.0538688549619761E-14</v>
      </c>
      <c r="W19" s="1">
        <f t="shared" si="8"/>
        <v>1.4857774695469612E-15</v>
      </c>
      <c r="X19" s="1">
        <f t="shared" si="8"/>
        <v>1.0748177439275889E-16</v>
      </c>
      <c r="Y19" s="1">
        <f t="shared" si="8"/>
        <v>7.7752772964974505E-18</v>
      </c>
      <c r="Z19" s="1">
        <f t="shared" si="19"/>
        <v>5.6246686825726244E-19</v>
      </c>
      <c r="AA19" s="1">
        <f t="shared" si="19"/>
        <v>4.0689092597333872E-20</v>
      </c>
      <c r="AB19" s="1">
        <f t="shared" si="19"/>
        <v>2.9434662729986206E-21</v>
      </c>
      <c r="AC19" s="1">
        <f t="shared" si="9"/>
        <v>0.6705882352941176</v>
      </c>
      <c r="AD19" s="1">
        <f t="shared" si="9"/>
        <v>4.8510638297872333E-2</v>
      </c>
      <c r="AE19" s="1">
        <f t="shared" si="9"/>
        <v>3.5092802172928921E-3</v>
      </c>
      <c r="AF19" s="1">
        <f t="shared" si="9"/>
        <v>2.5386282422969853E-4</v>
      </c>
      <c r="AG19" s="1">
        <f t="shared" si="9"/>
        <v>1.8364544731510108E-5</v>
      </c>
      <c r="AH19" s="1">
        <f t="shared" si="9"/>
        <v>1.3284989805773268E-6</v>
      </c>
      <c r="AI19" s="1">
        <f t="shared" si="9"/>
        <v>9.6104181573678957E-8</v>
      </c>
      <c r="AJ19" s="1">
        <f t="shared" si="9"/>
        <v>6.9522173904363493E-9</v>
      </c>
      <c r="AK19" s="1">
        <f t="shared" si="9"/>
        <v>5.0292636441454449E-10</v>
      </c>
      <c r="AL19" s="1">
        <f t="shared" si="9"/>
        <v>3.6381907212967042E-11</v>
      </c>
      <c r="AM19" s="1">
        <f t="shared" si="10"/>
        <v>0.50295857988165682</v>
      </c>
      <c r="AN19" s="1">
        <f t="shared" si="10"/>
        <v>3.6384237693566662E-2</v>
      </c>
      <c r="AO19" s="1">
        <f t="shared" si="10"/>
        <v>2.6320512374069498E-3</v>
      </c>
      <c r="AP19" s="1">
        <f t="shared" si="10"/>
        <v>1.9040370653582189E-4</v>
      </c>
      <c r="AQ19" s="1">
        <f t="shared" si="10"/>
        <v>1.3773885153655201E-5</v>
      </c>
      <c r="AR19" s="1">
        <f t="shared" si="10"/>
        <v>9.9640871324314213E-7</v>
      </c>
      <c r="AS19" s="1">
        <f t="shared" si="10"/>
        <v>7.2080630319716652E-8</v>
      </c>
      <c r="AT19" s="1">
        <f t="shared" si="10"/>
        <v>5.2143434699369485E-9</v>
      </c>
      <c r="AU19" s="1">
        <f t="shared" si="10"/>
        <v>3.7720782548480059E-10</v>
      </c>
      <c r="AV19" s="1">
        <f t="shared" si="10"/>
        <v>2.7287374609538766E-11</v>
      </c>
      <c r="AW19" s="2">
        <v>4</v>
      </c>
      <c r="AX19" s="11">
        <f ca="1"/>
        <v>13177.541874978719</v>
      </c>
      <c r="AY19" s="11">
        <f ca="1"/>
        <v>-999394.02941808605</v>
      </c>
      <c r="AZ19" s="11">
        <f ca="1"/>
        <v>19937837.630679596</v>
      </c>
      <c r="BA19" s="11">
        <f ca="1"/>
        <v>-173496528.85590029</v>
      </c>
      <c r="BB19" s="11">
        <f ca="1"/>
        <v>800948861.9931742</v>
      </c>
      <c r="BC19" s="11">
        <f ca="1"/>
        <v>-2145553966.076484</v>
      </c>
      <c r="BD19" s="11">
        <f ca="1"/>
        <v>3446050231.1933208</v>
      </c>
      <c r="BE19" s="11">
        <f ca="1"/>
        <v>-3270847388.6877704</v>
      </c>
      <c r="BF19" s="11">
        <f ca="1"/>
        <v>1690746163.3104594</v>
      </c>
      <c r="BG19" s="11">
        <f ca="1"/>
        <v>-366803533.92197478</v>
      </c>
      <c r="BH19" s="12">
        <f ca="1"/>
        <v>2967.2027835845947</v>
      </c>
      <c r="BI19" s="13">
        <f ca="1"/>
        <v>-406.14058399200439</v>
      </c>
      <c r="BK19" s="1">
        <f t="shared" ca="1" si="11"/>
        <v>0.46539787016081391</v>
      </c>
      <c r="BL19" s="1">
        <f t="shared" ca="1" si="11"/>
        <v>-8.2660397613777744E-3</v>
      </c>
      <c r="BM19" s="1">
        <f t="shared" ca="1" si="11"/>
        <v>0.23566440445244066</v>
      </c>
      <c r="BN19" s="1">
        <f t="shared" ca="1" si="11"/>
        <v>-0.20995280978563063</v>
      </c>
      <c r="BO19" s="1">
        <f t="shared" ca="1" si="11"/>
        <v>8.1258998262474583E-2</v>
      </c>
      <c r="BP19" s="1">
        <f t="shared" ca="1" si="11"/>
        <v>-1.6930863735793861E-2</v>
      </c>
      <c r="BQ19" s="1">
        <f t="shared" ca="1" si="11"/>
        <v>2.0274546139495272E-3</v>
      </c>
      <c r="BR19" s="1">
        <f t="shared" ca="1" si="11"/>
        <v>-1.395607509056613E-4</v>
      </c>
      <c r="BS19" s="1">
        <f t="shared" ca="1" si="11"/>
        <v>5.130747278955806E-6</v>
      </c>
      <c r="BT19" s="1">
        <f t="shared" ca="1" si="11"/>
        <v>-7.8020660188757936E-8</v>
      </c>
      <c r="BU19" s="1">
        <f t="shared" ca="1" si="12"/>
        <v>0.39653334916511085</v>
      </c>
      <c r="BV19" s="1">
        <f t="shared" ca="1" si="12"/>
        <v>0.14385283830318044</v>
      </c>
      <c r="BW19" s="1">
        <f t="shared" ca="1" si="12"/>
        <v>-0.10208042675200064</v>
      </c>
      <c r="BX19" s="1">
        <f t="shared" ca="1" si="12"/>
        <v>4.2974011631718691E-2</v>
      </c>
      <c r="BY19" s="1">
        <f t="shared" ca="1" si="12"/>
        <v>-1.1122454181934005E-2</v>
      </c>
      <c r="BZ19" s="1">
        <f t="shared" ca="1" si="12"/>
        <v>1.8507184734605259E-3</v>
      </c>
      <c r="CA19" s="1">
        <f t="shared" ca="1" si="12"/>
        <v>-2.0063437119051148E-4</v>
      </c>
      <c r="CB19" s="1">
        <f t="shared" ca="1" si="12"/>
        <v>1.3752583791262234E-5</v>
      </c>
      <c r="CC19" s="1">
        <f t="shared" ca="1" si="12"/>
        <v>-5.3971371207468509E-7</v>
      </c>
      <c r="CD19" s="1">
        <f t="shared" ca="1" si="12"/>
        <v>9.1805365218848109E-9</v>
      </c>
      <c r="CE19" s="4">
        <f t="shared" ca="1" si="13"/>
        <v>0.5490645061825894</v>
      </c>
      <c r="CF19" s="4">
        <f t="shared" ca="1" si="14"/>
        <v>0.1215237291115282</v>
      </c>
      <c r="CG19" s="4">
        <f t="shared" ref="CG19:CG82" ca="1" si="20">AVERAGE(CF4:CF34)</f>
        <v>-1.1981097807494177E-3</v>
      </c>
      <c r="CH19" s="4">
        <f t="shared" ref="CH19:CH82" ca="1" si="21">_xlfn.STDEV.S(CF4:CF34)</f>
        <v>0.16033900195162593</v>
      </c>
      <c r="CI19" s="8">
        <f t="shared" ca="1" si="15"/>
        <v>0.47182062431896105</v>
      </c>
      <c r="CJ19" s="8">
        <f t="shared" ca="1" si="16"/>
        <v>3.1137955562695774E-2</v>
      </c>
      <c r="CK19" s="8">
        <f t="shared" ref="CK19:CK82" ca="1" si="22">AVERAGE(CJ4:CJ34)</f>
        <v>4.2565808513944058E-3</v>
      </c>
      <c r="CL19" s="8">
        <f t="shared" ref="CL19:CL82" ca="1" si="23">_xlfn.STDEV.S(CJ4:CJ34)</f>
        <v>3.8542337739586784E-2</v>
      </c>
    </row>
    <row r="20" spans="1:90" x14ac:dyDescent="0.25">
      <c r="A20" s="7">
        <f>'Calculate Data'!K22</f>
        <v>0.2878787878787879</v>
      </c>
      <c r="B20" s="7">
        <f>'Calculate Data'!J22</f>
        <v>0.71830985915492962</v>
      </c>
      <c r="C20" s="7">
        <f>'Calculate Data'!O22</f>
        <v>0.51824817518248179</v>
      </c>
      <c r="D20" s="7">
        <f>'Calculate Data'!B22</f>
        <v>137</v>
      </c>
      <c r="E20" s="2">
        <v>7.6595744680851063E-2</v>
      </c>
      <c r="F20" s="10">
        <v>0.14358974358974358</v>
      </c>
      <c r="G20" s="4">
        <v>0.4452054794520548</v>
      </c>
      <c r="H20" s="8">
        <v>0.42815249266862171</v>
      </c>
      <c r="I20" s="20">
        <v>341</v>
      </c>
      <c r="J20" s="1">
        <f t="shared" si="8"/>
        <v>1</v>
      </c>
      <c r="K20" s="1">
        <f t="shared" si="8"/>
        <v>7.6595744680851063E-2</v>
      </c>
      <c r="L20" s="1">
        <f t="shared" si="8"/>
        <v>5.8669081032141236E-3</v>
      </c>
      <c r="M20" s="1">
        <f t="shared" si="8"/>
        <v>4.4938019513980523E-4</v>
      </c>
      <c r="N20" s="1">
        <f t="shared" si="8"/>
        <v>3.4420610691559543E-5</v>
      </c>
      <c r="O20" s="1">
        <f t="shared" si="8"/>
        <v>2.6364723082896671E-6</v>
      </c>
      <c r="P20" s="1">
        <f t="shared" si="8"/>
        <v>2.0194255978388938E-7</v>
      </c>
      <c r="Q20" s="1">
        <f t="shared" si="8"/>
        <v>1.5467940749404294E-8</v>
      </c>
      <c r="R20" s="1">
        <f t="shared" si="8"/>
        <v>1.1847784403799032E-9</v>
      </c>
      <c r="S20" s="1">
        <f t="shared" si="8"/>
        <v>9.0748986922715986E-11</v>
      </c>
      <c r="T20" s="1">
        <f t="shared" si="8"/>
        <v>6.950986232378245E-12</v>
      </c>
      <c r="U20" s="1">
        <f t="shared" si="8"/>
        <v>5.3241596673535503E-13</v>
      </c>
      <c r="V20" s="1">
        <f t="shared" si="8"/>
        <v>4.0780797452069735E-14</v>
      </c>
      <c r="W20" s="1">
        <f t="shared" si="8"/>
        <v>3.1236355495202349E-15</v>
      </c>
      <c r="X20" s="1">
        <f t="shared" si="8"/>
        <v>2.3925719102708179E-16</v>
      </c>
      <c r="Y20" s="1">
        <f t="shared" si="8"/>
        <v>1.8326082716967971E-17</v>
      </c>
      <c r="Z20" s="1">
        <f t="shared" si="19"/>
        <v>1.4036999527890357E-18</v>
      </c>
      <c r="AA20" s="1">
        <f t="shared" si="19"/>
        <v>1.0751744319235167E-19</v>
      </c>
      <c r="AB20" s="1">
        <f t="shared" si="19"/>
        <v>8.2353786274992761E-21</v>
      </c>
      <c r="AC20" s="1">
        <f t="shared" si="9"/>
        <v>0.4452054794520548</v>
      </c>
      <c r="AD20" s="1">
        <f t="shared" si="9"/>
        <v>3.4100845234625476E-2</v>
      </c>
      <c r="AE20" s="1">
        <f t="shared" si="9"/>
        <v>2.6119796349925893E-3</v>
      </c>
      <c r="AF20" s="1">
        <f t="shared" si="9"/>
        <v>2.0006652523347492E-4</v>
      </c>
      <c r="AG20" s="1">
        <f t="shared" si="9"/>
        <v>1.5324244485968289E-5</v>
      </c>
      <c r="AH20" s="1">
        <f t="shared" si="9"/>
        <v>1.1737719180741669E-6</v>
      </c>
      <c r="AI20" s="1">
        <f t="shared" si="9"/>
        <v>8.9905934150361712E-8</v>
      </c>
      <c r="AJ20" s="1">
        <f t="shared" si="9"/>
        <v>6.8864119774745147E-9</v>
      </c>
      <c r="AK20" s="1">
        <f t="shared" si="9"/>
        <v>5.2746985359379256E-10</v>
      </c>
      <c r="AL20" s="1">
        <f t="shared" si="9"/>
        <v>4.0401946232716024E-11</v>
      </c>
      <c r="AM20" s="1">
        <f t="shared" si="10"/>
        <v>0.42815249266862171</v>
      </c>
      <c r="AN20" s="1">
        <f t="shared" si="10"/>
        <v>3.2794659012915707E-2</v>
      </c>
      <c r="AO20" s="1">
        <f t="shared" si="10"/>
        <v>2.5119313286488623E-3</v>
      </c>
      <c r="AP20" s="1">
        <f t="shared" si="10"/>
        <v>1.9240325070501925E-4</v>
      </c>
      <c r="AQ20" s="1">
        <f t="shared" si="10"/>
        <v>1.4737270266767429E-5</v>
      </c>
      <c r="AR20" s="1">
        <f t="shared" si="10"/>
        <v>1.1288121906460158E-6</v>
      </c>
      <c r="AS20" s="1">
        <f t="shared" si="10"/>
        <v>8.6462210347354399E-8</v>
      </c>
      <c r="AT20" s="1">
        <f t="shared" si="10"/>
        <v>6.6226373883079975E-9</v>
      </c>
      <c r="AU20" s="1">
        <f t="shared" si="10"/>
        <v>5.0726584250869758E-10</v>
      </c>
      <c r="AV20" s="1">
        <f t="shared" si="10"/>
        <v>3.8854404958113005E-11</v>
      </c>
      <c r="AW20" s="2">
        <v>5</v>
      </c>
      <c r="AX20" s="11">
        <f ca="1"/>
        <v>-32866.601853268301</v>
      </c>
      <c r="AY20" s="11">
        <f ca="1"/>
        <v>2555315.2295027701</v>
      </c>
      <c r="AZ20" s="11">
        <f ca="1"/>
        <v>-51977362.281892635</v>
      </c>
      <c r="BA20" s="11">
        <f ca="1"/>
        <v>459193221.08779627</v>
      </c>
      <c r="BB20" s="11">
        <f ca="1"/>
        <v>-2145554853.6818879</v>
      </c>
      <c r="BC20" s="11">
        <f ca="1"/>
        <v>5804010751.453126</v>
      </c>
      <c r="BD20" s="11">
        <f ca="1"/>
        <v>-9397986184.2218437</v>
      </c>
      <c r="BE20" s="11">
        <f ca="1"/>
        <v>8981313562.7695045</v>
      </c>
      <c r="BF20" s="11">
        <f ca="1"/>
        <v>-4669694503.1744928</v>
      </c>
      <c r="BG20" s="11">
        <f ca="1"/>
        <v>1018186440.0160033</v>
      </c>
      <c r="BH20" s="12">
        <f ca="1"/>
        <v>-8546.2150897979736</v>
      </c>
      <c r="BI20" s="13">
        <f ca="1"/>
        <v>934.18967819213867</v>
      </c>
      <c r="BK20" s="1">
        <f t="shared" ca="1" si="11"/>
        <v>0.46539787016081391</v>
      </c>
      <c r="BL20" s="1">
        <f t="shared" ca="1" si="11"/>
        <v>-8.7522773943999981E-3</v>
      </c>
      <c r="BM20" s="1">
        <f t="shared" ca="1" si="11"/>
        <v>0.2642050762719404</v>
      </c>
      <c r="BN20" s="1">
        <f t="shared" ca="1" si="11"/>
        <v>-0.24922548069810668</v>
      </c>
      <c r="BO20" s="1">
        <f t="shared" ca="1" si="11"/>
        <v>0.10213293185667714</v>
      </c>
      <c r="BP20" s="1">
        <f t="shared" ca="1" si="11"/>
        <v>-2.2531859424939647E-2</v>
      </c>
      <c r="BQ20" s="1">
        <f t="shared" ca="1" si="11"/>
        <v>2.8568842404752873E-3</v>
      </c>
      <c r="BR20" s="1">
        <f t="shared" ca="1" si="11"/>
        <v>-2.0822284860634626E-4</v>
      </c>
      <c r="BS20" s="1">
        <f t="shared" ca="1" si="11"/>
        <v>8.1053037204526062E-6</v>
      </c>
      <c r="BT20" s="1">
        <f t="shared" ca="1" si="11"/>
        <v>-1.3050341439815226E-7</v>
      </c>
      <c r="BU20" s="1">
        <f t="shared" ca="1" si="12"/>
        <v>0.39653334916511085</v>
      </c>
      <c r="BV20" s="1">
        <f t="shared" ca="1" si="12"/>
        <v>0.15231476996807342</v>
      </c>
      <c r="BW20" s="1">
        <f t="shared" ca="1" si="12"/>
        <v>-0.11444310819255436</v>
      </c>
      <c r="BX20" s="1">
        <f t="shared" ca="1" si="12"/>
        <v>5.1012504749884682E-2</v>
      </c>
      <c r="BY20" s="1">
        <f t="shared" ca="1" si="12"/>
        <v>-1.3979606927631423E-2</v>
      </c>
      <c r="BZ20" s="1">
        <f t="shared" ca="1" si="12"/>
        <v>2.4629652172436091E-3</v>
      </c>
      <c r="CA20" s="1">
        <f t="shared" ca="1" si="12"/>
        <v>-2.8271368898130644E-4</v>
      </c>
      <c r="CB20" s="1">
        <f t="shared" ca="1" si="12"/>
        <v>2.0518678454587801E-5</v>
      </c>
      <c r="CC20" s="1">
        <f t="shared" ca="1" si="12"/>
        <v>-8.526133369306246E-7</v>
      </c>
      <c r="CD20" s="1">
        <f t="shared" ca="1" si="12"/>
        <v>1.5356078238947522E-8</v>
      </c>
      <c r="CE20" s="4">
        <f t="shared" ca="1" si="13"/>
        <v>0.55388289696416004</v>
      </c>
      <c r="CF20" s="4">
        <f t="shared" ca="1" si="14"/>
        <v>-0.10867741751210525</v>
      </c>
      <c r="CG20" s="4">
        <f t="shared" ca="1" si="20"/>
        <v>-1.137528566372337E-2</v>
      </c>
      <c r="CH20" s="4">
        <f t="shared" ca="1" si="21"/>
        <v>0.15068427784383281</v>
      </c>
      <c r="CI20" s="8">
        <f t="shared" ca="1" si="15"/>
        <v>0.47363784171234125</v>
      </c>
      <c r="CJ20" s="8">
        <f t="shared" ca="1" si="16"/>
        <v>-4.5485349043719536E-2</v>
      </c>
      <c r="CK20" s="8">
        <f t="shared" ca="1" si="22"/>
        <v>1.7403218994273264E-3</v>
      </c>
      <c r="CL20" s="8">
        <f t="shared" ca="1" si="23"/>
        <v>3.9123853464253004E-2</v>
      </c>
    </row>
    <row r="21" spans="1:90" x14ac:dyDescent="0.25">
      <c r="A21" s="7">
        <f>'Calculate Data'!K23</f>
        <v>0.58252427184466016</v>
      </c>
      <c r="B21" s="7">
        <f>'Calculate Data'!J23</f>
        <v>0.29230769230769232</v>
      </c>
      <c r="C21" s="7">
        <f>'Calculate Data'!O23</f>
        <v>0.55793991416309008</v>
      </c>
      <c r="D21" s="7">
        <f>'Calculate Data'!B23</f>
        <v>233</v>
      </c>
      <c r="E21" s="2">
        <v>8.085106382978724E-2</v>
      </c>
      <c r="F21" s="10">
        <v>0.15384615384615385</v>
      </c>
      <c r="G21" s="4">
        <v>0.62068965517241381</v>
      </c>
      <c r="H21" s="8">
        <v>0.4264705882352941</v>
      </c>
      <c r="I21" s="20">
        <v>204</v>
      </c>
      <c r="J21" s="1">
        <f t="shared" si="8"/>
        <v>1</v>
      </c>
      <c r="K21" s="1">
        <f t="shared" si="8"/>
        <v>8.085106382978724E-2</v>
      </c>
      <c r="L21" s="1">
        <f t="shared" si="8"/>
        <v>6.5368945224083307E-3</v>
      </c>
      <c r="M21" s="1">
        <f t="shared" si="8"/>
        <v>5.2851487627982247E-4</v>
      </c>
      <c r="N21" s="1">
        <f t="shared" si="8"/>
        <v>4.2730989997092035E-5</v>
      </c>
      <c r="O21" s="1">
        <f t="shared" si="8"/>
        <v>3.4548459997648882E-6</v>
      </c>
      <c r="P21" s="1">
        <f t="shared" si="8"/>
        <v>2.7932797444907607E-7</v>
      </c>
      <c r="Q21" s="1">
        <f t="shared" si="8"/>
        <v>2.2583963891627429E-8</v>
      </c>
      <c r="R21" s="1">
        <f t="shared" si="8"/>
        <v>1.8259375061315795E-9</v>
      </c>
      <c r="S21" s="1">
        <f t="shared" si="8"/>
        <v>1.4762898985744686E-10</v>
      </c>
      <c r="T21" s="1">
        <f t="shared" si="8"/>
        <v>1.193596088209145E-11</v>
      </c>
      <c r="U21" s="1">
        <f t="shared" si="8"/>
        <v>9.6503513514781935E-13</v>
      </c>
      <c r="V21" s="1">
        <f t="shared" si="8"/>
        <v>7.8024117309823696E-14</v>
      </c>
      <c r="W21" s="1">
        <f t="shared" si="8"/>
        <v>6.3083328888793631E-15</v>
      </c>
      <c r="X21" s="1">
        <f t="shared" si="8"/>
        <v>5.1003542505833157E-16</v>
      </c>
      <c r="Y21" s="1">
        <f t="shared" si="8"/>
        <v>4.1236906706843829E-17</v>
      </c>
      <c r="Z21" s="1">
        <f t="shared" si="19"/>
        <v>3.3340477762980121E-18</v>
      </c>
      <c r="AA21" s="1">
        <f t="shared" si="19"/>
        <v>2.695613095730308E-19</v>
      </c>
      <c r="AB21" s="1">
        <f t="shared" si="19"/>
        <v>2.1794318646330151E-20</v>
      </c>
      <c r="AC21" s="1">
        <f t="shared" si="9"/>
        <v>0.62068965517241381</v>
      </c>
      <c r="AD21" s="1">
        <f t="shared" si="9"/>
        <v>5.0183418928833462E-2</v>
      </c>
      <c r="AE21" s="1">
        <f t="shared" si="9"/>
        <v>4.0573828070120674E-3</v>
      </c>
      <c r="AF21" s="1">
        <f t="shared" si="9"/>
        <v>3.2804371631161395E-4</v>
      </c>
      <c r="AG21" s="1">
        <f t="shared" si="9"/>
        <v>2.652268344647092E-5</v>
      </c>
      <c r="AH21" s="1">
        <f t="shared" si="9"/>
        <v>2.1443871722678617E-6</v>
      </c>
      <c r="AI21" s="1">
        <f t="shared" si="9"/>
        <v>1.7337598414080583E-7</v>
      </c>
      <c r="AJ21" s="1">
        <f t="shared" si="9"/>
        <v>1.4017632760320474E-8</v>
      </c>
      <c r="AK21" s="1">
        <f t="shared" si="9"/>
        <v>1.1333405210471873E-9</v>
      </c>
      <c r="AL21" s="1">
        <f t="shared" si="9"/>
        <v>9.1631786808070461E-11</v>
      </c>
      <c r="AM21" s="1">
        <f t="shared" si="10"/>
        <v>0.4264705882352941</v>
      </c>
      <c r="AN21" s="1">
        <f t="shared" si="10"/>
        <v>3.4480600750938672E-2</v>
      </c>
      <c r="AO21" s="1">
        <f t="shared" si="10"/>
        <v>2.7877932522035525E-3</v>
      </c>
      <c r="AP21" s="1">
        <f t="shared" si="10"/>
        <v>2.2539605017815958E-4</v>
      </c>
      <c r="AQ21" s="1">
        <f t="shared" si="10"/>
        <v>1.8223510439936309E-5</v>
      </c>
      <c r="AR21" s="1">
        <f t="shared" si="10"/>
        <v>1.4733902057820847E-6</v>
      </c>
      <c r="AS21" s="1">
        <f t="shared" si="10"/>
        <v>1.1912516557387068E-7</v>
      </c>
      <c r="AT21" s="1">
        <f t="shared" si="10"/>
        <v>9.6313963655469921E-9</v>
      </c>
      <c r="AU21" s="1">
        <f t="shared" si="10"/>
        <v>7.7870864232082068E-10</v>
      </c>
      <c r="AV21" s="1">
        <f t="shared" si="10"/>
        <v>6.2959422145087632E-11</v>
      </c>
      <c r="AW21" s="2">
        <v>6</v>
      </c>
      <c r="AX21" s="11">
        <f ca="1"/>
        <v>49969.416321481731</v>
      </c>
      <c r="AY21" s="11">
        <f ca="1"/>
        <v>-3956553.1084846412</v>
      </c>
      <c r="AZ21" s="11">
        <f ca="1"/>
        <v>81686328.936042339</v>
      </c>
      <c r="BA21" s="11">
        <f ca="1"/>
        <v>-730350550.59891629</v>
      </c>
      <c r="BB21" s="11">
        <f ca="1"/>
        <v>3446052905.6466346</v>
      </c>
      <c r="BC21" s="11">
        <f ca="1"/>
        <v>-9397989531.0835629</v>
      </c>
      <c r="BD21" s="11">
        <f ca="1"/>
        <v>15321830788.817467</v>
      </c>
      <c r="BE21" s="11">
        <f ca="1"/>
        <v>-14728206437.617353</v>
      </c>
      <c r="BF21" s="11">
        <f ca="1"/>
        <v>7696372404.8208857</v>
      </c>
      <c r="BG21" s="11">
        <f ca="1"/>
        <v>-1685513237.383625</v>
      </c>
      <c r="BH21" s="12">
        <f ca="1"/>
        <v>14147.014099121094</v>
      </c>
      <c r="BI21" s="13">
        <f ca="1"/>
        <v>-1399.9708099365234</v>
      </c>
      <c r="BK21" s="1">
        <f t="shared" ca="1" si="11"/>
        <v>0.46539787016081391</v>
      </c>
      <c r="BL21" s="1">
        <f t="shared" ca="1" si="11"/>
        <v>-9.23851502742222E-3</v>
      </c>
      <c r="BM21" s="1">
        <f t="shared" ca="1" si="11"/>
        <v>0.29437664362398308</v>
      </c>
      <c r="BN21" s="1">
        <f t="shared" ca="1" si="11"/>
        <v>-0.29311343829017733</v>
      </c>
      <c r="BO21" s="1">
        <f t="shared" ca="1" si="11"/>
        <v>0.12679151246469697</v>
      </c>
      <c r="BP21" s="1">
        <f t="shared" ca="1" si="11"/>
        <v>-2.9525857016118855E-2</v>
      </c>
      <c r="BQ21" s="1">
        <f t="shared" ca="1" si="11"/>
        <v>3.951656792810016E-3</v>
      </c>
      <c r="BR21" s="1">
        <f t="shared" ca="1" si="11"/>
        <v>-3.0401572972915816E-4</v>
      </c>
      <c r="BS21" s="1">
        <f t="shared" ca="1" si="11"/>
        <v>1.2491599743338211E-5</v>
      </c>
      <c r="BT21" s="1">
        <f t="shared" ca="1" si="11"/>
        <v>-2.1230085198586808E-7</v>
      </c>
      <c r="BU21" s="1">
        <f t="shared" ca="1" si="12"/>
        <v>0.39653334916511085</v>
      </c>
      <c r="BV21" s="1">
        <f t="shared" ca="1" si="12"/>
        <v>0.1607767016329664</v>
      </c>
      <c r="BW21" s="1">
        <f t="shared" ca="1" si="12"/>
        <v>-0.1275122285725683</v>
      </c>
      <c r="BX21" s="1">
        <f t="shared" ca="1" si="12"/>
        <v>5.9995673881937432E-2</v>
      </c>
      <c r="BY21" s="1">
        <f t="shared" ca="1" si="12"/>
        <v>-1.7354789231975459E-2</v>
      </c>
      <c r="BZ21" s="1">
        <f t="shared" ca="1" si="12"/>
        <v>3.2274814727237585E-3</v>
      </c>
      <c r="CA21" s="1">
        <f t="shared" ca="1" si="12"/>
        <v>-3.9105101062740158E-4</v>
      </c>
      <c r="CB21" s="1">
        <f t="shared" ca="1" si="12"/>
        <v>2.995829249864245E-5</v>
      </c>
      <c r="CC21" s="1">
        <f t="shared" ca="1" si="12"/>
        <v>-1.3140167115384288E-6</v>
      </c>
      <c r="CD21" s="1">
        <f t="shared" ca="1" si="12"/>
        <v>2.4981020675397483E-8</v>
      </c>
      <c r="CE21" s="4">
        <f t="shared" ca="1" si="13"/>
        <v>0.55834813627774782</v>
      </c>
      <c r="CF21" s="4">
        <f t="shared" ca="1" si="14"/>
        <v>6.2341518894665993E-2</v>
      </c>
      <c r="CG21" s="4">
        <f t="shared" ca="1" si="20"/>
        <v>1.3948861756647463E-3</v>
      </c>
      <c r="CH21" s="4">
        <f t="shared" ca="1" si="21"/>
        <v>0.14222003769812763</v>
      </c>
      <c r="CI21" s="8">
        <f t="shared" ca="1" si="15"/>
        <v>0.4753038065943751</v>
      </c>
      <c r="CJ21" s="8">
        <f t="shared" ca="1" si="16"/>
        <v>-4.8833218359080999E-2</v>
      </c>
      <c r="CK21" s="8">
        <f t="shared" ca="1" si="22"/>
        <v>1.2156760049766666E-3</v>
      </c>
      <c r="CL21" s="8">
        <f t="shared" ca="1" si="23"/>
        <v>3.8912504254193118E-2</v>
      </c>
    </row>
    <row r="22" spans="1:90" x14ac:dyDescent="0.25">
      <c r="A22" s="7">
        <f>'Calculate Data'!K24</f>
        <v>0.63636363636363635</v>
      </c>
      <c r="B22" s="7">
        <f>'Calculate Data'!J24</f>
        <v>0.19587628865979381</v>
      </c>
      <c r="C22" s="7">
        <f>'Calculate Data'!O24</f>
        <v>0.59509202453987731</v>
      </c>
      <c r="D22" s="7">
        <f>'Calculate Data'!B24</f>
        <v>163</v>
      </c>
      <c r="E22" s="2">
        <v>8.5106382978723402E-2</v>
      </c>
      <c r="F22" s="10">
        <v>0.1553398058252427</v>
      </c>
      <c r="G22" s="4">
        <v>0.5662650602409639</v>
      </c>
      <c r="H22" s="8">
        <v>0.44623655913978494</v>
      </c>
      <c r="I22" s="20">
        <v>186</v>
      </c>
      <c r="J22" s="1">
        <f t="shared" si="8"/>
        <v>1</v>
      </c>
      <c r="K22" s="1">
        <f t="shared" si="8"/>
        <v>8.5106382978723402E-2</v>
      </c>
      <c r="L22" s="1">
        <f t="shared" si="8"/>
        <v>7.2430964237211407E-3</v>
      </c>
      <c r="M22" s="1">
        <f t="shared" si="8"/>
        <v>6.1643373818903323E-4</v>
      </c>
      <c r="N22" s="1">
        <f t="shared" si="8"/>
        <v>5.2462445803321979E-5</v>
      </c>
      <c r="O22" s="1">
        <f t="shared" si="8"/>
        <v>4.464889004538041E-6</v>
      </c>
      <c r="P22" s="1">
        <f t="shared" si="8"/>
        <v>3.7999055357770558E-7</v>
      </c>
      <c r="Q22" s="1">
        <f t="shared" si="8"/>
        <v>3.2339621581081323E-8</v>
      </c>
      <c r="R22" s="1">
        <f t="shared" si="8"/>
        <v>2.752308219666496E-9</v>
      </c>
      <c r="S22" s="1">
        <f t="shared" si="8"/>
        <v>2.342389974184252E-10</v>
      </c>
      <c r="T22" s="1">
        <f t="shared" si="8"/>
        <v>1.9935233822844696E-11</v>
      </c>
      <c r="U22" s="1">
        <f t="shared" si="8"/>
        <v>1.6966156444974209E-12</v>
      </c>
      <c r="V22" s="1">
        <f t="shared" si="8"/>
        <v>1.4439282080829114E-13</v>
      </c>
      <c r="W22" s="1">
        <f t="shared" si="8"/>
        <v>1.2288750707088609E-14</v>
      </c>
      <c r="X22" s="1">
        <f t="shared" si="8"/>
        <v>1.045851124007541E-15</v>
      </c>
      <c r="Y22" s="1">
        <f t="shared" si="8"/>
        <v>8.9008606298514127E-17</v>
      </c>
      <c r="Z22" s="1">
        <f t="shared" si="19"/>
        <v>7.5752005360437574E-18</v>
      </c>
      <c r="AA22" s="1">
        <f t="shared" si="19"/>
        <v>6.4469791796117086E-19</v>
      </c>
      <c r="AB22" s="1">
        <f t="shared" si="19"/>
        <v>5.4867907911589006E-20</v>
      </c>
      <c r="AC22" s="1">
        <f t="shared" si="9"/>
        <v>0.5662650602409639</v>
      </c>
      <c r="AD22" s="1">
        <f t="shared" si="9"/>
        <v>4.8192771084337352E-2</v>
      </c>
      <c r="AE22" s="1">
        <f t="shared" si="9"/>
        <v>4.1015124327095616E-3</v>
      </c>
      <c r="AF22" s="1">
        <f t="shared" si="9"/>
        <v>3.4906488789017545E-4</v>
      </c>
      <c r="AG22" s="1">
        <f t="shared" si="9"/>
        <v>2.9707650033206426E-5</v>
      </c>
      <c r="AH22" s="1">
        <f t="shared" si="9"/>
        <v>2.5283106411239509E-6</v>
      </c>
      <c r="AI22" s="1">
        <f t="shared" si="9"/>
        <v>2.1517537371267668E-7</v>
      </c>
      <c r="AJ22" s="1">
        <f t="shared" si="9"/>
        <v>1.831279776278099E-8</v>
      </c>
      <c r="AK22" s="1">
        <f t="shared" si="9"/>
        <v>1.5585359798111484E-9</v>
      </c>
      <c r="AL22" s="1">
        <f t="shared" si="9"/>
        <v>1.3264135998392752E-10</v>
      </c>
      <c r="AM22" s="1">
        <f t="shared" si="10"/>
        <v>0.44623655913978494</v>
      </c>
      <c r="AN22" s="1">
        <f t="shared" si="10"/>
        <v>3.7977579501258289E-2</v>
      </c>
      <c r="AO22" s="1">
        <f t="shared" si="10"/>
        <v>3.2321344256390034E-3</v>
      </c>
      <c r="AP22" s="1">
        <f t="shared" si="10"/>
        <v>2.7507527026714921E-4</v>
      </c>
      <c r="AQ22" s="1">
        <f t="shared" si="10"/>
        <v>2.3410661299331851E-5</v>
      </c>
      <c r="AR22" s="1">
        <f t="shared" si="10"/>
        <v>1.9923967063261152E-6</v>
      </c>
      <c r="AS22" s="1">
        <f t="shared" si="10"/>
        <v>1.6956567713413743E-7</v>
      </c>
      <c r="AT22" s="1">
        <f t="shared" si="10"/>
        <v>1.4431121458224462E-8</v>
      </c>
      <c r="AU22" s="1">
        <f t="shared" si="10"/>
        <v>1.2281805496361244E-9</v>
      </c>
      <c r="AV22" s="1">
        <f t="shared" si="10"/>
        <v>1.0452600422435102E-10</v>
      </c>
      <c r="AW22" s="2">
        <v>7</v>
      </c>
      <c r="AX22" s="11">
        <f ca="1"/>
        <v>-45407.822606655354</v>
      </c>
      <c r="AY22" s="11">
        <f ca="1"/>
        <v>3645945.283435035</v>
      </c>
      <c r="AZ22" s="11">
        <f ca="1"/>
        <v>-76164842.68966426</v>
      </c>
      <c r="BA22" s="11">
        <f ca="1"/>
        <v>687630607.55411756</v>
      </c>
      <c r="BB22" s="11">
        <f ca="1"/>
        <v>-3270850972.8673701</v>
      </c>
      <c r="BC22" s="11">
        <f ca="1"/>
        <v>8981319542.9689445</v>
      </c>
      <c r="BD22" s="11">
        <f ca="1"/>
        <v>-14728210941.883486</v>
      </c>
      <c r="BE22" s="11">
        <f ca="1"/>
        <v>14229117008.473282</v>
      </c>
      <c r="BF22" s="11">
        <f ca="1"/>
        <v>-7468322060.9677553</v>
      </c>
      <c r="BG22" s="11">
        <f ca="1"/>
        <v>1641905914.1176741</v>
      </c>
      <c r="BH22" s="12">
        <f ca="1"/>
        <v>-13461.575265884399</v>
      </c>
      <c r="BI22" s="13">
        <f ca="1"/>
        <v>1326.5294189453125</v>
      </c>
      <c r="BK22" s="1">
        <f t="shared" ca="1" si="11"/>
        <v>0.46539787016081391</v>
      </c>
      <c r="BL22" s="1">
        <f t="shared" ca="1" si="11"/>
        <v>-9.7247526604444419E-3</v>
      </c>
      <c r="BM22" s="1">
        <f t="shared" ca="1" si="11"/>
        <v>0.32617910650856841</v>
      </c>
      <c r="BN22" s="1">
        <f t="shared" ca="1" si="11"/>
        <v>-0.34187308737737543</v>
      </c>
      <c r="BO22" s="1">
        <f t="shared" ca="1" si="11"/>
        <v>0.15566671522127293</v>
      </c>
      <c r="BP22" s="1">
        <f t="shared" ca="1" si="11"/>
        <v>-3.8157901784856056E-2</v>
      </c>
      <c r="BQ22" s="1">
        <f t="shared" ca="1" si="11"/>
        <v>5.3757317189966304E-3</v>
      </c>
      <c r="BR22" s="1">
        <f t="shared" ca="1" si="11"/>
        <v>-4.3534224998394567E-4</v>
      </c>
      <c r="BS22" s="1">
        <f t="shared" ca="1" si="11"/>
        <v>1.8829085078170321E-5</v>
      </c>
      <c r="BT22" s="1">
        <f t="shared" ca="1" si="11"/>
        <v>-3.3685212347701187E-7</v>
      </c>
      <c r="BU22" s="1">
        <f t="shared" ca="1" si="12"/>
        <v>0.39653334916511085</v>
      </c>
      <c r="BV22" s="1">
        <f t="shared" ca="1" si="12"/>
        <v>0.16923863329785935</v>
      </c>
      <c r="BW22" s="1">
        <f t="shared" ca="1" si="12"/>
        <v>-0.14128778789204244</v>
      </c>
      <c r="BX22" s="1">
        <f t="shared" ca="1" si="12"/>
        <v>6.9976001028648399E-2</v>
      </c>
      <c r="BY22" s="1">
        <f t="shared" ca="1" si="12"/>
        <v>-2.1307128376210068E-2</v>
      </c>
      <c r="BZ22" s="1">
        <f t="shared" ca="1" si="12"/>
        <v>4.171053222313011E-3</v>
      </c>
      <c r="CA22" s="1">
        <f t="shared" ca="1" si="12"/>
        <v>-5.3197568306040843E-4</v>
      </c>
      <c r="CB22" s="1">
        <f t="shared" ca="1" si="12"/>
        <v>4.2899459424863093E-5</v>
      </c>
      <c r="CC22" s="1">
        <f t="shared" ca="1" si="12"/>
        <v>-1.9806696471274201E-6</v>
      </c>
      <c r="CD22" s="1">
        <f t="shared" ca="1" si="12"/>
        <v>3.9636722049946942E-8</v>
      </c>
      <c r="CE22" s="4">
        <f t="shared" ca="1" si="13"/>
        <v>0.5624468317699467</v>
      </c>
      <c r="CF22" s="4">
        <f t="shared" ca="1" si="14"/>
        <v>3.8182284710172043E-3</v>
      </c>
      <c r="CG22" s="4">
        <f t="shared" ca="1" si="20"/>
        <v>1.055884146707743E-2</v>
      </c>
      <c r="CH22" s="4">
        <f t="shared" ca="1" si="21"/>
        <v>0.1346501762068279</v>
      </c>
      <c r="CI22" s="8">
        <f t="shared" ca="1" si="15"/>
        <v>0.47683310318911859</v>
      </c>
      <c r="CJ22" s="8">
        <f t="shared" ca="1" si="16"/>
        <v>-3.0596544049333652E-2</v>
      </c>
      <c r="CK22" s="8">
        <f t="shared" ca="1" si="22"/>
        <v>2.0382527327053842E-3</v>
      </c>
      <c r="CL22" s="8">
        <f t="shared" ca="1" si="23"/>
        <v>3.8193075714141961E-2</v>
      </c>
    </row>
    <row r="23" spans="1:90" x14ac:dyDescent="0.25">
      <c r="A23" s="7">
        <f>'Calculate Data'!K25</f>
        <v>0.58741258741258739</v>
      </c>
      <c r="B23" s="7">
        <f>'Calculate Data'!J25</f>
        <v>0.25358851674641147</v>
      </c>
      <c r="C23" s="7">
        <f>'Calculate Data'!O25</f>
        <v>0.59375</v>
      </c>
      <c r="D23" s="7">
        <f>'Calculate Data'!B25</f>
        <v>352</v>
      </c>
      <c r="E23" s="2">
        <v>8.9361702127659579E-2</v>
      </c>
      <c r="F23" s="10">
        <v>0.15652173913043479</v>
      </c>
      <c r="G23" s="4">
        <v>0.58196721311475408</v>
      </c>
      <c r="H23" s="8">
        <v>0.51476793248945152</v>
      </c>
      <c r="I23" s="20">
        <v>237</v>
      </c>
      <c r="J23" s="1">
        <f t="shared" si="8"/>
        <v>1</v>
      </c>
      <c r="K23" s="1">
        <f t="shared" si="8"/>
        <v>8.9361702127659579E-2</v>
      </c>
      <c r="L23" s="1">
        <f t="shared" si="8"/>
        <v>7.985513807152558E-3</v>
      </c>
      <c r="M23" s="1">
        <f t="shared" si="8"/>
        <v>7.1359910617107972E-4</v>
      </c>
      <c r="N23" s="1">
        <f t="shared" si="8"/>
        <v>6.376843076422414E-5</v>
      </c>
      <c r="O23" s="1">
        <f t="shared" si="8"/>
        <v>5.698455515100881E-6</v>
      </c>
      <c r="P23" s="1">
        <f t="shared" si="8"/>
        <v>5.0922368432816383E-7</v>
      </c>
      <c r="Q23" s="1">
        <f t="shared" si="8"/>
        <v>4.5505095195282728E-8</v>
      </c>
      <c r="R23" s="1">
        <f t="shared" si="8"/>
        <v>4.0664127621316475E-9</v>
      </c>
      <c r="S23" s="1">
        <f t="shared" si="8"/>
        <v>3.6338156597772173E-10</v>
      </c>
      <c r="T23" s="1">
        <f t="shared" si="8"/>
        <v>3.247239525758364E-11</v>
      </c>
      <c r="U23" s="1">
        <f t="shared" si="8"/>
        <v>2.9017885123798151E-12</v>
      </c>
      <c r="V23" s="1">
        <f t="shared" si="8"/>
        <v>2.593087606807494E-13</v>
      </c>
      <c r="W23" s="1">
        <f t="shared" si="8"/>
        <v>2.3172272231045692E-14</v>
      </c>
      <c r="X23" s="1">
        <f t="shared" si="8"/>
        <v>2.0707136887317426E-15</v>
      </c>
      <c r="Y23" s="1">
        <f t="shared" si="8"/>
        <v>1.8504249984411319E-16</v>
      </c>
      <c r="Z23" s="1">
        <f t="shared" si="19"/>
        <v>1.6535712752027135E-17</v>
      </c>
      <c r="AA23" s="1">
        <f t="shared" si="19"/>
        <v>1.4776594374151908E-18</v>
      </c>
      <c r="AB23" s="1">
        <f t="shared" si="19"/>
        <v>1.320461624924213E-19</v>
      </c>
      <c r="AC23" s="1">
        <f t="shared" si="9"/>
        <v>0.58196721311475408</v>
      </c>
      <c r="AD23" s="1">
        <f t="shared" si="9"/>
        <v>5.2005580746424834E-2</v>
      </c>
      <c r="AE23" s="1">
        <f t="shared" si="9"/>
        <v>4.6473072156379639E-3</v>
      </c>
      <c r="AF23" s="1">
        <f t="shared" si="9"/>
        <v>4.1529128309956276E-4</v>
      </c>
      <c r="AG23" s="1">
        <f t="shared" si="9"/>
        <v>3.7111135936556673E-5</v>
      </c>
      <c r="AH23" s="1">
        <f t="shared" si="9"/>
        <v>3.3163142751816603E-6</v>
      </c>
      <c r="AI23" s="1">
        <f t="shared" si="9"/>
        <v>2.9635148842048878E-7</v>
      </c>
      <c r="AJ23" s="1">
        <f t="shared" si="9"/>
        <v>2.6482473433320275E-8</v>
      </c>
      <c r="AK23" s="1">
        <f t="shared" si="9"/>
        <v>2.3665189025520241E-9</v>
      </c>
      <c r="AL23" s="1">
        <f t="shared" si="9"/>
        <v>2.1147615724932984E-10</v>
      </c>
      <c r="AM23" s="1">
        <f t="shared" si="10"/>
        <v>0.51476793248945152</v>
      </c>
      <c r="AN23" s="1">
        <f t="shared" si="10"/>
        <v>4.6000538647993541E-2</v>
      </c>
      <c r="AO23" s="1">
        <f t="shared" si="10"/>
        <v>4.1106864323738907E-3</v>
      </c>
      <c r="AP23" s="1">
        <f t="shared" si="10"/>
        <v>3.6733793651000732E-4</v>
      </c>
      <c r="AQ23" s="1">
        <f t="shared" si="10"/>
        <v>3.2825943262596393E-5</v>
      </c>
      <c r="AR23" s="1">
        <f t="shared" si="10"/>
        <v>2.9333821638915932E-6</v>
      </c>
      <c r="AS23" s="1">
        <f t="shared" si="10"/>
        <v>2.6213202315627002E-7</v>
      </c>
      <c r="AT23" s="1">
        <f t="shared" si="10"/>
        <v>2.3424563771411364E-8</v>
      </c>
      <c r="AU23" s="1">
        <f t="shared" si="10"/>
        <v>2.0932588902112281E-9</v>
      </c>
      <c r="AV23" s="1">
        <f t="shared" si="10"/>
        <v>1.8705717742313102E-10</v>
      </c>
      <c r="AW23" s="2">
        <v>8</v>
      </c>
      <c r="AX23" s="11">
        <f ca="1"/>
        <v>22654.924192818427</v>
      </c>
      <c r="AY23" s="11">
        <f ca="1"/>
        <v>-1839233.6131802134</v>
      </c>
      <c r="AZ23" s="11">
        <f ca="1"/>
        <v>38790532.425586618</v>
      </c>
      <c r="BA23" s="11">
        <f ca="1"/>
        <v>-353034036.44301718</v>
      </c>
      <c r="BB23" s="11">
        <f ca="1"/>
        <v>1690748496.0503998</v>
      </c>
      <c r="BC23" s="11">
        <f ca="1"/>
        <v>-4669698881.7673683</v>
      </c>
      <c r="BD23" s="11">
        <f ca="1"/>
        <v>7696376802.02777</v>
      </c>
      <c r="BE23" s="11">
        <f ca="1"/>
        <v>-7468324025.1441212</v>
      </c>
      <c r="BF23" s="11">
        <f ca="1"/>
        <v>3935028825.8330622</v>
      </c>
      <c r="BG23" s="11">
        <f ca="1"/>
        <v>-868085038.43320441</v>
      </c>
      <c r="BH23" s="12">
        <f ca="1"/>
        <v>6841.1978511810303</v>
      </c>
      <c r="BI23" s="13">
        <f ca="1"/>
        <v>-719.63947677612305</v>
      </c>
      <c r="BK23" s="1">
        <f t="shared" ca="1" si="11"/>
        <v>0.46539787016081391</v>
      </c>
      <c r="BL23" s="1">
        <f t="shared" ca="1" si="11"/>
        <v>-1.0210990293466666E-2</v>
      </c>
      <c r="BM23" s="1">
        <f t="shared" ca="1" si="11"/>
        <v>0.35961246492569671</v>
      </c>
      <c r="BN23" s="1">
        <f t="shared" ca="1" si="11"/>
        <v>-0.39576083277523427</v>
      </c>
      <c r="BO23" s="1">
        <f t="shared" ca="1" si="11"/>
        <v>0.18921386526842737</v>
      </c>
      <c r="BP23" s="1">
        <f t="shared" ca="1" si="11"/>
        <v>-4.8700226511697635E-2</v>
      </c>
      <c r="BQ23" s="1">
        <f t="shared" ca="1" si="11"/>
        <v>7.2039946417969229E-3</v>
      </c>
      <c r="BR23" s="1">
        <f t="shared" ca="1" si="11"/>
        <v>-6.1257026395253301E-4</v>
      </c>
      <c r="BS23" s="1">
        <f t="shared" ca="1" si="11"/>
        <v>2.7819134250310144E-5</v>
      </c>
      <c r="BT23" s="1">
        <f t="shared" ca="1" si="11"/>
        <v>-5.225682037621676E-7</v>
      </c>
      <c r="BU23" s="1">
        <f t="shared" ca="1" si="12"/>
        <v>0.39653334916511085</v>
      </c>
      <c r="BV23" s="1">
        <f t="shared" ca="1" si="12"/>
        <v>0.17770056496275233</v>
      </c>
      <c r="BW23" s="1">
        <f t="shared" ca="1" si="12"/>
        <v>-0.15576978615097678</v>
      </c>
      <c r="BX23" s="1">
        <f t="shared" ca="1" si="12"/>
        <v>8.1005968190789118E-2</v>
      </c>
      <c r="BY23" s="1">
        <f t="shared" ca="1" si="12"/>
        <v>-2.5898947710835691E-2</v>
      </c>
      <c r="BZ23" s="1">
        <f t="shared" ca="1" si="12"/>
        <v>5.3234383238443097E-3</v>
      </c>
      <c r="CA23" s="1">
        <f t="shared" ca="1" si="12"/>
        <v>-7.1289829378776007E-4</v>
      </c>
      <c r="CB23" s="1">
        <f t="shared" ca="1" si="12"/>
        <v>6.0363847488449526E-5</v>
      </c>
      <c r="CC23" s="1">
        <f t="shared" ca="1" si="12"/>
        <v>-2.9263511524961681E-6</v>
      </c>
      <c r="CD23" s="1">
        <f t="shared" ca="1" si="12"/>
        <v>6.14895653049805E-8</v>
      </c>
      <c r="CE23" s="4">
        <f t="shared" ca="1" si="13"/>
        <v>0.56617087171843039</v>
      </c>
      <c r="CF23" s="4">
        <f t="shared" ca="1" si="14"/>
        <v>1.5796341396323688E-2</v>
      </c>
      <c r="CG23" s="4">
        <f t="shared" ca="1" si="20"/>
        <v>1.5574627405207221E-2</v>
      </c>
      <c r="CH23" s="4">
        <f t="shared" ca="1" si="21"/>
        <v>0.13088940960065126</v>
      </c>
      <c r="CI23" s="8">
        <f t="shared" ca="1" si="15"/>
        <v>0.47823918747279764</v>
      </c>
      <c r="CJ23" s="8">
        <f t="shared" ca="1" si="16"/>
        <v>3.6528745016653874E-2</v>
      </c>
      <c r="CK23" s="8">
        <f t="shared" ca="1" si="22"/>
        <v>3.6814638030176214E-3</v>
      </c>
      <c r="CL23" s="8">
        <f t="shared" ca="1" si="23"/>
        <v>3.811192978841884E-2</v>
      </c>
    </row>
    <row r="24" spans="1:90" x14ac:dyDescent="0.25">
      <c r="A24" s="7">
        <f>'Calculate Data'!K26</f>
        <v>0.59817351598173518</v>
      </c>
      <c r="B24" s="7">
        <f>'Calculate Data'!J26</f>
        <v>0.24031007751937986</v>
      </c>
      <c r="C24" s="7">
        <f>'Calculate Data'!O26</f>
        <v>0.54088050314465408</v>
      </c>
      <c r="D24" s="7">
        <f>'Calculate Data'!B26</f>
        <v>477</v>
      </c>
      <c r="E24" s="2">
        <v>9.3617021276595741E-2</v>
      </c>
      <c r="F24" s="10">
        <v>0.15671641791044777</v>
      </c>
      <c r="G24" s="4">
        <v>0.42</v>
      </c>
      <c r="H24" s="8">
        <v>0.42735042735042733</v>
      </c>
      <c r="I24" s="20">
        <v>234</v>
      </c>
      <c r="J24" s="1">
        <f t="shared" si="8"/>
        <v>1</v>
      </c>
      <c r="K24" s="1">
        <f t="shared" si="8"/>
        <v>9.3617021276595741E-2</v>
      </c>
      <c r="L24" s="1">
        <f t="shared" si="8"/>
        <v>8.7641466727025798E-3</v>
      </c>
      <c r="M24" s="1">
        <f t="shared" si="8"/>
        <v>8.2047330552960319E-4</v>
      </c>
      <c r="N24" s="1">
        <f t="shared" si="8"/>
        <v>7.6810266900643694E-5</v>
      </c>
      <c r="O24" s="1">
        <f t="shared" si="8"/>
        <v>7.1907483906985583E-6</v>
      </c>
      <c r="P24" s="1">
        <f t="shared" si="8"/>
        <v>6.7317644508667356E-7</v>
      </c>
      <c r="Q24" s="1">
        <f t="shared" si="8"/>
        <v>6.3020773582582196E-8</v>
      </c>
      <c r="R24" s="1">
        <f t="shared" si="8"/>
        <v>5.8998171013481203E-9</v>
      </c>
      <c r="S24" s="1">
        <f t="shared" si="8"/>
        <v>5.5232330310493041E-10</v>
      </c>
      <c r="T24" s="1">
        <f t="shared" si="8"/>
        <v>5.1706862418333909E-11</v>
      </c>
      <c r="U24" s="1">
        <f t="shared" si="8"/>
        <v>4.8406424391631743E-12</v>
      </c>
      <c r="V24" s="1">
        <f t="shared" si="8"/>
        <v>4.5316652621953114E-13</v>
      </c>
      <c r="W24" s="1">
        <f t="shared" si="8"/>
        <v>4.242410032693483E-14</v>
      </c>
      <c r="X24" s="1">
        <f t="shared" si="8"/>
        <v>3.9716179029470905E-15</v>
      </c>
      <c r="Y24" s="1">
        <f t="shared" si="8"/>
        <v>3.7181103772270626E-16</v>
      </c>
      <c r="Z24" s="1">
        <f t="shared" si="19"/>
        <v>3.4807841829359737E-17</v>
      </c>
      <c r="AA24" s="1">
        <f t="shared" si="19"/>
        <v>3.2586064691315496E-18</v>
      </c>
      <c r="AB24" s="1">
        <f t="shared" si="19"/>
        <v>3.050610311527408E-19</v>
      </c>
      <c r="AC24" s="1">
        <f t="shared" si="9"/>
        <v>0.42</v>
      </c>
      <c r="AD24" s="1">
        <f t="shared" si="9"/>
        <v>3.9319148936170209E-2</v>
      </c>
      <c r="AE24" s="1">
        <f t="shared" si="9"/>
        <v>3.6809416025350835E-3</v>
      </c>
      <c r="AF24" s="1">
        <f t="shared" si="9"/>
        <v>3.4459878832243332E-4</v>
      </c>
      <c r="AG24" s="1">
        <f t="shared" si="9"/>
        <v>3.226031209827035E-5</v>
      </c>
      <c r="AH24" s="1">
        <f t="shared" si="9"/>
        <v>3.0201143240933942E-6</v>
      </c>
      <c r="AI24" s="1">
        <f t="shared" si="9"/>
        <v>2.8273410693640287E-7</v>
      </c>
      <c r="AJ24" s="1">
        <f t="shared" si="9"/>
        <v>2.6468724904684523E-8</v>
      </c>
      <c r="AK24" s="1">
        <f t="shared" si="9"/>
        <v>2.4779231825662106E-9</v>
      </c>
      <c r="AL24" s="1">
        <f t="shared" si="9"/>
        <v>2.3197578730407075E-10</v>
      </c>
      <c r="AM24" s="1">
        <f t="shared" si="10"/>
        <v>0.42735042735042733</v>
      </c>
      <c r="AN24" s="1">
        <f t="shared" si="10"/>
        <v>4.0007274049827235E-2</v>
      </c>
      <c r="AO24" s="1">
        <f t="shared" si="10"/>
        <v>3.7453618259412733E-3</v>
      </c>
      <c r="AP24" s="1">
        <f t="shared" si="10"/>
        <v>3.5062961774769364E-4</v>
      </c>
      <c r="AQ24" s="1">
        <f t="shared" si="10"/>
        <v>3.2824900384890468E-5</v>
      </c>
      <c r="AR24" s="1">
        <f t="shared" si="10"/>
        <v>3.0729693977344266E-6</v>
      </c>
      <c r="AS24" s="1">
        <f t="shared" si="10"/>
        <v>2.876822414900314E-7</v>
      </c>
      <c r="AT24" s="1">
        <f t="shared" si="10"/>
        <v>2.6931954522471023E-8</v>
      </c>
      <c r="AU24" s="1">
        <f t="shared" si="10"/>
        <v>2.5212893595504788E-9</v>
      </c>
      <c r="AV24" s="1">
        <f t="shared" si="10"/>
        <v>2.3603559961749161E-10</v>
      </c>
      <c r="AW24" s="2">
        <v>9</v>
      </c>
      <c r="AX24" s="11">
        <f ca="1"/>
        <v>-4772.5265473089748</v>
      </c>
      <c r="AY24" s="11">
        <f ca="1"/>
        <v>390937.88326641894</v>
      </c>
      <c r="AZ24" s="11">
        <f ca="1"/>
        <v>-8310444.7789345551</v>
      </c>
      <c r="BA24" s="11">
        <f ca="1"/>
        <v>76146546.914881781</v>
      </c>
      <c r="BB24" s="11">
        <f ca="1"/>
        <v>-366804133.05649555</v>
      </c>
      <c r="BC24" s="11">
        <f ca="1"/>
        <v>1018187639.555475</v>
      </c>
      <c r="BD24" s="11">
        <f ca="1"/>
        <v>-1685514592.5940256</v>
      </c>
      <c r="BE24" s="11">
        <f ca="1"/>
        <v>1641906721.2569585</v>
      </c>
      <c r="BF24" s="11">
        <f ca="1"/>
        <v>-868085235.42116392</v>
      </c>
      <c r="BG24" s="11">
        <f ca="1"/>
        <v>192090586.56247106</v>
      </c>
      <c r="BH24" s="12">
        <f ca="1"/>
        <v>-1438.0702068805695</v>
      </c>
      <c r="BI24" s="13">
        <f ca="1"/>
        <v>169.21487236022949</v>
      </c>
      <c r="BK24" s="1">
        <f t="shared" ca="1" si="11"/>
        <v>0.46539787016081391</v>
      </c>
      <c r="BL24" s="1">
        <f t="shared" ca="1" si="11"/>
        <v>-1.0697227926488886E-2</v>
      </c>
      <c r="BM24" s="1">
        <f t="shared" ca="1" si="11"/>
        <v>0.39467671887536776</v>
      </c>
      <c r="BN24" s="1">
        <f t="shared" ca="1" si="11"/>
        <v>-0.45503307929928666</v>
      </c>
      <c r="BO24" s="1">
        <f t="shared" ca="1" si="11"/>
        <v>0.22791163775546563</v>
      </c>
      <c r="BP24" s="1">
        <f t="shared" ca="1" si="11"/>
        <v>-6.1453682403528512E-2</v>
      </c>
      <c r="BQ24" s="1">
        <f t="shared" ca="1" si="11"/>
        <v>9.5234366598373876E-3</v>
      </c>
      <c r="BR24" s="1">
        <f t="shared" ca="1" si="11"/>
        <v>-8.4835888689618942E-4</v>
      </c>
      <c r="BS24" s="1">
        <f t="shared" ca="1" si="11"/>
        <v>4.0361816076103858E-5</v>
      </c>
      <c r="BT24" s="1">
        <f t="shared" ca="1" si="11"/>
        <v>-7.9427968676106669E-7</v>
      </c>
      <c r="BU24" s="1">
        <f t="shared" ca="1" si="12"/>
        <v>0.39653334916511085</v>
      </c>
      <c r="BV24" s="1">
        <f t="shared" ca="1" si="12"/>
        <v>0.18616249662764528</v>
      </c>
      <c r="BW24" s="1">
        <f t="shared" ca="1" si="12"/>
        <v>-0.17095822334937133</v>
      </c>
      <c r="BX24" s="1">
        <f t="shared" ca="1" si="12"/>
        <v>9.3138057369131014E-2</v>
      </c>
      <c r="BY24" s="1">
        <f t="shared" ca="1" si="12"/>
        <v>-3.1195766655609157E-2</v>
      </c>
      <c r="BZ24" s="1">
        <f t="shared" ca="1" si="12"/>
        <v>6.7175229250673249E-3</v>
      </c>
      <c r="CA24" s="1">
        <f t="shared" ca="1" si="12"/>
        <v>-9.4242737305817996E-4</v>
      </c>
      <c r="CB24" s="1">
        <f t="shared" ca="1" si="12"/>
        <v>8.3598910161986856E-5</v>
      </c>
      <c r="CC24" s="1">
        <f t="shared" ca="1" si="12"/>
        <v>-4.2457412918889838E-6</v>
      </c>
      <c r="CD24" s="1">
        <f t="shared" ca="1" si="12"/>
        <v>9.3461317236481147E-8</v>
      </c>
      <c r="CE24" s="4">
        <f t="shared" ca="1" si="13"/>
        <v>0.56951688247167387</v>
      </c>
      <c r="CF24" s="4">
        <f t="shared" ca="1" si="14"/>
        <v>-0.14951688247167388</v>
      </c>
      <c r="CG24" s="4">
        <f t="shared" ca="1" si="20"/>
        <v>2.4138123289012114E-2</v>
      </c>
      <c r="CH24" s="4">
        <f t="shared" ca="1" si="21"/>
        <v>0.13370820857888382</v>
      </c>
      <c r="CI24" s="8">
        <f t="shared" ca="1" si="15"/>
        <v>0.47953445533910316</v>
      </c>
      <c r="CJ24" s="8">
        <f t="shared" ca="1" si="16"/>
        <v>-5.218402798867583E-2</v>
      </c>
      <c r="CK24" s="8">
        <f t="shared" ca="1" si="22"/>
        <v>3.070215731612935E-3</v>
      </c>
      <c r="CL24" s="8">
        <f t="shared" ca="1" si="23"/>
        <v>3.8225418235842482E-2</v>
      </c>
    </row>
    <row r="25" spans="1:90" x14ac:dyDescent="0.25">
      <c r="A25" s="7">
        <f>'Calculate Data'!K27</f>
        <v>0.7592592592592593</v>
      </c>
      <c r="B25" s="7">
        <f>'Calculate Data'!J27</f>
        <v>0.36904761904761907</v>
      </c>
      <c r="C25" s="7">
        <f>'Calculate Data'!O27</f>
        <v>0.60869565217391308</v>
      </c>
      <c r="D25" s="7">
        <f>'Calculate Data'!B27</f>
        <v>138</v>
      </c>
      <c r="E25" s="2">
        <v>9.7872340425531917E-2</v>
      </c>
      <c r="F25" s="10">
        <v>0.15957446808510639</v>
      </c>
      <c r="G25" s="4">
        <v>0.67</v>
      </c>
      <c r="H25" s="8">
        <v>0.51546391752577314</v>
      </c>
      <c r="I25" s="20">
        <v>194</v>
      </c>
      <c r="J25" s="1">
        <f t="shared" si="8"/>
        <v>1</v>
      </c>
      <c r="K25" s="1">
        <f t="shared" si="8"/>
        <v>9.7872340425531917E-2</v>
      </c>
      <c r="L25" s="1">
        <f t="shared" si="8"/>
        <v>9.5789950203712098E-3</v>
      </c>
      <c r="M25" s="1">
        <f t="shared" si="8"/>
        <v>9.3751866156824607E-4</v>
      </c>
      <c r="N25" s="1">
        <f t="shared" si="8"/>
        <v>9.1757145600296437E-5</v>
      </c>
      <c r="O25" s="1">
        <f t="shared" si="8"/>
        <v>8.9804865906673109E-6</v>
      </c>
      <c r="P25" s="1">
        <f t="shared" si="8"/>
        <v>8.7894124078871563E-7</v>
      </c>
      <c r="Q25" s="1">
        <f t="shared" si="8"/>
        <v>8.6024036332512592E-8</v>
      </c>
      <c r="R25" s="1">
        <f t="shared" si="8"/>
        <v>8.4193737687140002E-9</v>
      </c>
      <c r="S25" s="1">
        <f t="shared" si="8"/>
        <v>8.2402381566137024E-10</v>
      </c>
      <c r="T25" s="1">
        <f t="shared" si="8"/>
        <v>8.0649139405155392E-11</v>
      </c>
      <c r="U25" s="1">
        <f t="shared" si="8"/>
        <v>7.8933200268875496E-12</v>
      </c>
      <c r="V25" s="1">
        <f t="shared" si="8"/>
        <v>7.7253770475920702E-13</v>
      </c>
      <c r="W25" s="1">
        <f t="shared" si="8"/>
        <v>7.5610073231752174E-14</v>
      </c>
      <c r="X25" s="1">
        <f t="shared" si="8"/>
        <v>7.4001348269374476E-15</v>
      </c>
      <c r="Y25" s="1">
        <f t="shared" si="8"/>
        <v>7.242685149768566E-16</v>
      </c>
      <c r="Z25" s="1">
        <f t="shared" si="19"/>
        <v>7.0885854657309392E-17</v>
      </c>
      <c r="AA25" s="1">
        <f t="shared" si="19"/>
        <v>6.9377644983749617E-18</v>
      </c>
      <c r="AB25" s="1">
        <f t="shared" si="19"/>
        <v>6.7901524877712402E-19</v>
      </c>
      <c r="AC25" s="1">
        <f t="shared" si="9"/>
        <v>0.67</v>
      </c>
      <c r="AD25" s="1">
        <f t="shared" si="9"/>
        <v>6.5574468085106391E-2</v>
      </c>
      <c r="AE25" s="1">
        <f t="shared" si="9"/>
        <v>6.4179266636487107E-3</v>
      </c>
      <c r="AF25" s="1">
        <f t="shared" si="9"/>
        <v>6.2813750325072491E-4</v>
      </c>
      <c r="AG25" s="1">
        <f t="shared" si="9"/>
        <v>6.1477287552198613E-5</v>
      </c>
      <c r="AH25" s="1">
        <f t="shared" si="9"/>
        <v>6.0169260157470983E-6</v>
      </c>
      <c r="AI25" s="1">
        <f t="shared" si="9"/>
        <v>5.8889063132843955E-7</v>
      </c>
      <c r="AJ25" s="1">
        <f t="shared" si="9"/>
        <v>5.7636104342783441E-8</v>
      </c>
      <c r="AK25" s="1">
        <f t="shared" si="9"/>
        <v>5.6409804250383802E-9</v>
      </c>
      <c r="AL25" s="1">
        <f t="shared" si="9"/>
        <v>5.5209595649311814E-10</v>
      </c>
      <c r="AM25" s="1">
        <f t="shared" si="10"/>
        <v>0.51546391752577314</v>
      </c>
      <c r="AN25" s="1">
        <f t="shared" si="10"/>
        <v>5.0449660013160778E-2</v>
      </c>
      <c r="AO25" s="1">
        <f t="shared" si="10"/>
        <v>4.9376262991604166E-3</v>
      </c>
      <c r="AP25" s="1">
        <f t="shared" si="10"/>
        <v>4.832570420454876E-4</v>
      </c>
      <c r="AQ25" s="1">
        <f t="shared" si="10"/>
        <v>4.729749773211156E-5</v>
      </c>
      <c r="AR25" s="1">
        <f t="shared" si="10"/>
        <v>4.6291167993130464E-6</v>
      </c>
      <c r="AS25" s="1">
        <f t="shared" si="10"/>
        <v>4.5306249525191523E-7</v>
      </c>
      <c r="AT25" s="1">
        <f t="shared" si="10"/>
        <v>4.4342286769336381E-8</v>
      </c>
      <c r="AU25" s="1">
        <f t="shared" si="10"/>
        <v>4.3398833859350514E-9</v>
      </c>
      <c r="AV25" s="1">
        <f t="shared" si="10"/>
        <v>4.2475454415534544E-10</v>
      </c>
      <c r="BK25" s="1">
        <f t="shared" ca="1" si="11"/>
        <v>0.46539787016081391</v>
      </c>
      <c r="BL25" s="1">
        <f t="shared" ca="1" si="11"/>
        <v>-1.1183465559511109E-2</v>
      </c>
      <c r="BM25" s="1">
        <f t="shared" ca="1" si="11"/>
        <v>0.43137186835758179</v>
      </c>
      <c r="BN25" s="1">
        <f t="shared" ca="1" si="11"/>
        <v>-0.51994623176506594</v>
      </c>
      <c r="BO25" s="1">
        <f t="shared" ca="1" si="11"/>
        <v>0.27226205783897656</v>
      </c>
      <c r="BP25" s="1">
        <f t="shared" ca="1" si="11"/>
        <v>-7.6749170014889331E-2</v>
      </c>
      <c r="BQ25" s="1">
        <f t="shared" ca="1" si="11"/>
        <v>1.2434394125736948E-2</v>
      </c>
      <c r="BR25" s="1">
        <f t="shared" ca="1" si="11"/>
        <v>-1.1580190397652923E-3</v>
      </c>
      <c r="BS25" s="1">
        <f t="shared" ca="1" si="11"/>
        <v>5.7598601734816149E-5</v>
      </c>
      <c r="BT25" s="1">
        <f t="shared" ca="1" si="11"/>
        <v>-1.1850040990626629E-6</v>
      </c>
      <c r="BU25" s="1">
        <f t="shared" ca="1" si="12"/>
        <v>0.39653334916511085</v>
      </c>
      <c r="BV25" s="1">
        <f t="shared" ca="1" si="12"/>
        <v>0.19462442829253826</v>
      </c>
      <c r="BW25" s="1">
        <f t="shared" ca="1" si="12"/>
        <v>-0.18685309948722614</v>
      </c>
      <c r="BX25" s="1">
        <f t="shared" ca="1" si="12"/>
        <v>0.10642475056444566</v>
      </c>
      <c r="BY25" s="1">
        <f t="shared" ca="1" si="12"/>
        <v>-3.7266300699543772E-2</v>
      </c>
      <c r="BZ25" s="1">
        <f t="shared" ca="1" si="12"/>
        <v>8.3894778781443118E-3</v>
      </c>
      <c r="CA25" s="1">
        <f t="shared" ca="1" si="12"/>
        <v>-1.230492080753591E-3</v>
      </c>
      <c r="CB25" s="1">
        <f t="shared" ca="1" si="12"/>
        <v>1.1411341493149838E-4</v>
      </c>
      <c r="CC25" s="1">
        <f t="shared" ca="1" si="12"/>
        <v>-6.0589137336999587E-6</v>
      </c>
      <c r="CD25" s="1">
        <f t="shared" ca="1" si="12"/>
        <v>1.3943708478892804E-7</v>
      </c>
      <c r="CE25" s="4">
        <f t="shared" ca="1" si="13"/>
        <v>0.57248571770151335</v>
      </c>
      <c r="CF25" s="4">
        <f t="shared" ca="1" si="14"/>
        <v>9.7514282298486687E-2</v>
      </c>
      <c r="CG25" s="4">
        <f t="shared" ca="1" si="20"/>
        <v>1.7739276604353142E-2</v>
      </c>
      <c r="CH25" s="4">
        <f t="shared" ca="1" si="21"/>
        <v>0.14226946918616631</v>
      </c>
      <c r="CI25" s="8">
        <f t="shared" ca="1" si="15"/>
        <v>0.48073030757099811</v>
      </c>
      <c r="CJ25" s="8">
        <f t="shared" ca="1" si="16"/>
        <v>3.4733609954775035E-2</v>
      </c>
      <c r="CK25" s="8">
        <f t="shared" ca="1" si="22"/>
        <v>4.163131014624297E-3</v>
      </c>
      <c r="CL25" s="8">
        <f t="shared" ca="1" si="23"/>
        <v>3.5992526821328141E-2</v>
      </c>
    </row>
    <row r="26" spans="1:90" x14ac:dyDescent="0.25">
      <c r="A26" s="7">
        <f>'Calculate Data'!K28</f>
        <v>0.63218390804597702</v>
      </c>
      <c r="B26" s="7">
        <f>'Calculate Data'!J28</f>
        <v>0.18827160493827161</v>
      </c>
      <c r="C26" s="7">
        <f>'Calculate Data'!O28</f>
        <v>0.55384615384615388</v>
      </c>
      <c r="D26" s="7">
        <f>'Calculate Data'!B28</f>
        <v>585</v>
      </c>
      <c r="E26" s="2">
        <v>0.10212765957446808</v>
      </c>
      <c r="F26" s="10">
        <v>0.16412213740458015</v>
      </c>
      <c r="G26" s="4">
        <v>0.66192170818505336</v>
      </c>
      <c r="H26" s="8">
        <v>0.51749539594843463</v>
      </c>
      <c r="I26" s="20">
        <v>543</v>
      </c>
      <c r="J26" s="1">
        <f t="shared" si="8"/>
        <v>1</v>
      </c>
      <c r="K26" s="1">
        <f t="shared" si="8"/>
        <v>0.10212765957446808</v>
      </c>
      <c r="L26" s="1">
        <f t="shared" si="8"/>
        <v>1.0430058850158441E-2</v>
      </c>
      <c r="M26" s="1">
        <f t="shared" si="8"/>
        <v>1.0651974995906492E-3</v>
      </c>
      <c r="N26" s="1">
        <f t="shared" si="8"/>
        <v>1.0878612761776842E-4</v>
      </c>
      <c r="O26" s="1">
        <f t="shared" si="8"/>
        <v>1.1110072607772093E-5</v>
      </c>
      <c r="P26" s="1">
        <f t="shared" si="8"/>
        <v>1.1346457131341711E-6</v>
      </c>
      <c r="Q26" s="1">
        <f t="shared" si="8"/>
        <v>1.1587871112859618E-7</v>
      </c>
      <c r="R26" s="1">
        <f t="shared" si="8"/>
        <v>1.1834421562069395E-8</v>
      </c>
      <c r="S26" s="1">
        <f t="shared" si="8"/>
        <v>1.2086217765517679E-9</v>
      </c>
      <c r="T26" s="1">
        <f t="shared" si="8"/>
        <v>1.2343371334996779E-10</v>
      </c>
      <c r="U26" s="1">
        <f t="shared" si="8"/>
        <v>1.2605996257017984E-11</v>
      </c>
      <c r="V26" s="1">
        <f t="shared" si="8"/>
        <v>1.2874208943337515E-12</v>
      </c>
      <c r="W26" s="1">
        <f t="shared" si="8"/>
        <v>1.3148128282557461E-13</v>
      </c>
      <c r="X26" s="1">
        <f t="shared" si="8"/>
        <v>1.3427875692824641E-14</v>
      </c>
      <c r="Y26" s="1">
        <f t="shared" si="8"/>
        <v>1.3713575175650695E-15</v>
      </c>
      <c r="Z26" s="1">
        <f t="shared" si="19"/>
        <v>1.4005353370877303E-16</v>
      </c>
      <c r="AA26" s="1">
        <f t="shared" si="19"/>
        <v>1.4303339612810861E-17</v>
      </c>
      <c r="AB26" s="1">
        <f t="shared" si="19"/>
        <v>1.4607665987551517E-18</v>
      </c>
      <c r="AC26" s="1">
        <f t="shared" si="9"/>
        <v>0.66192170818505336</v>
      </c>
      <c r="AD26" s="1">
        <f t="shared" si="9"/>
        <v>6.760051487847353E-2</v>
      </c>
      <c r="AE26" s="1">
        <f t="shared" si="9"/>
        <v>6.903882370567509E-3</v>
      </c>
      <c r="AF26" s="1">
        <f t="shared" si="9"/>
        <v>7.0507734848349014E-4</v>
      </c>
      <c r="AG26" s="1">
        <f t="shared" si="9"/>
        <v>7.2007899419590486E-5</v>
      </c>
      <c r="AH26" s="1">
        <f t="shared" si="9"/>
        <v>7.3539982385964747E-6</v>
      </c>
      <c r="AI26" s="1">
        <f t="shared" si="9"/>
        <v>7.510466286226186E-7</v>
      </c>
      <c r="AJ26" s="1">
        <f t="shared" si="9"/>
        <v>7.6702634412522732E-8</v>
      </c>
      <c r="AK26" s="1">
        <f t="shared" si="9"/>
        <v>7.8334605357470015E-9</v>
      </c>
      <c r="AL26" s="1">
        <f t="shared" si="9"/>
        <v>8.0001299088480015E-10</v>
      </c>
      <c r="AM26" s="1">
        <f t="shared" si="10"/>
        <v>0.51749539594843463</v>
      </c>
      <c r="AN26" s="1">
        <f t="shared" si="10"/>
        <v>5.2850593628776303E-2</v>
      </c>
      <c r="AO26" s="1">
        <f t="shared" si="10"/>
        <v>5.3975074344282175E-3</v>
      </c>
      <c r="AP26" s="1">
        <f t="shared" si="10"/>
        <v>5.5123480181394548E-4</v>
      </c>
      <c r="AQ26" s="1">
        <f t="shared" si="10"/>
        <v>5.6296320185254006E-5</v>
      </c>
      <c r="AR26" s="1">
        <f t="shared" si="10"/>
        <v>5.7494114231748776E-6</v>
      </c>
      <c r="AS26" s="1">
        <f t="shared" si="10"/>
        <v>5.8717393257956181E-7</v>
      </c>
      <c r="AT26" s="1">
        <f t="shared" si="10"/>
        <v>5.9966699497487163E-8</v>
      </c>
      <c r="AU26" s="1">
        <f t="shared" si="10"/>
        <v>6.1242586720837939E-9</v>
      </c>
      <c r="AV26" s="1">
        <f t="shared" si="10"/>
        <v>6.2545620480855761E-10</v>
      </c>
      <c r="BK26" s="1">
        <f t="shared" ca="1" si="11"/>
        <v>0.46539787016081391</v>
      </c>
      <c r="BL26" s="1">
        <f t="shared" ca="1" si="11"/>
        <v>-1.166970319253333E-2</v>
      </c>
      <c r="BM26" s="1">
        <f t="shared" ca="1" si="11"/>
        <v>0.46969791337233846</v>
      </c>
      <c r="BN26" s="1">
        <f t="shared" ca="1" si="11"/>
        <v>-0.59075669498810457</v>
      </c>
      <c r="BO26" s="1">
        <f t="shared" ca="1" si="11"/>
        <v>0.32279050068283138</v>
      </c>
      <c r="BP26" s="1">
        <f t="shared" ca="1" si="11"/>
        <v>-9.4949070169292993E-2</v>
      </c>
      <c r="BQ26" s="1">
        <f t="shared" ca="1" si="11"/>
        <v>1.6051848901216425E-2</v>
      </c>
      <c r="BR26" s="1">
        <f t="shared" ca="1" si="11"/>
        <v>-1.5599099915712736E-3</v>
      </c>
      <c r="BS26" s="1">
        <f t="shared" ca="1" si="11"/>
        <v>8.0961619360399596E-5</v>
      </c>
      <c r="BT26" s="1">
        <f t="shared" ca="1" si="11"/>
        <v>-1.7380829682461624E-6</v>
      </c>
      <c r="BU26" s="1">
        <f t="shared" ca="1" si="12"/>
        <v>0.39653334916511085</v>
      </c>
      <c r="BV26" s="1">
        <f t="shared" ca="1" si="12"/>
        <v>0.20308635995743121</v>
      </c>
      <c r="BW26" s="1">
        <f t="shared" ca="1" si="12"/>
        <v>-0.20345441456454105</v>
      </c>
      <c r="BX26" s="1">
        <f t="shared" ca="1" si="12"/>
        <v>0.1209185297775044</v>
      </c>
      <c r="BY26" s="1">
        <f t="shared" ca="1" si="12"/>
        <v>-4.418246140090918E-2</v>
      </c>
      <c r="BZ26" s="1">
        <f t="shared" ca="1" si="12"/>
        <v>1.0378915154145907E-2</v>
      </c>
      <c r="CA26" s="1">
        <f t="shared" ca="1" si="12"/>
        <v>-1.5884708780074498E-3</v>
      </c>
      <c r="CB26" s="1">
        <f t="shared" ca="1" si="12"/>
        <v>1.5371651934154842E-4</v>
      </c>
      <c r="CC26" s="1">
        <f t="shared" ca="1" si="12"/>
        <v>-8.5165169408756878E-6</v>
      </c>
      <c r="CD26" s="1">
        <f t="shared" ca="1" si="12"/>
        <v>2.0451677965100122E-7</v>
      </c>
      <c r="CE26" s="4">
        <f t="shared" ca="1" si="13"/>
        <v>0.57508197831209018</v>
      </c>
      <c r="CF26" s="4">
        <f t="shared" ca="1" si="14"/>
        <v>8.6839729872963178E-2</v>
      </c>
      <c r="CG26" s="4">
        <f t="shared" ca="1" si="20"/>
        <v>2.1462445449335382E-2</v>
      </c>
      <c r="CH26" s="4">
        <f t="shared" ca="1" si="21"/>
        <v>0.14253870524012602</v>
      </c>
      <c r="CI26" s="8">
        <f t="shared" ca="1" si="15"/>
        <v>0.48183721172991495</v>
      </c>
      <c r="CJ26" s="8">
        <f t="shared" ca="1" si="16"/>
        <v>3.5658184218519684E-2</v>
      </c>
      <c r="CK26" s="8">
        <f t="shared" ca="1" si="22"/>
        <v>1.1978054686122008E-3</v>
      </c>
      <c r="CL26" s="8">
        <f t="shared" ca="1" si="23"/>
        <v>3.7720792568144833E-2</v>
      </c>
    </row>
    <row r="27" spans="1:90" x14ac:dyDescent="0.25">
      <c r="A27" s="7">
        <f>'Calculate Data'!K29</f>
        <v>0.52941176470588236</v>
      </c>
      <c r="B27" s="7">
        <f>'Calculate Data'!J29</f>
        <v>0.29655172413793102</v>
      </c>
      <c r="C27" s="7">
        <f>'Calculate Data'!O29</f>
        <v>0.58704453441295545</v>
      </c>
      <c r="D27" s="7">
        <f>'Calculate Data'!B29</f>
        <v>247</v>
      </c>
      <c r="E27" s="2">
        <v>0.10638297872340426</v>
      </c>
      <c r="F27" s="10">
        <v>0.18055555555555555</v>
      </c>
      <c r="G27" s="4">
        <v>0.51470588235294112</v>
      </c>
      <c r="H27" s="8">
        <v>0.48571428571428571</v>
      </c>
      <c r="I27" s="20">
        <v>140</v>
      </c>
      <c r="J27" s="1">
        <f t="shared" si="8"/>
        <v>1</v>
      </c>
      <c r="K27" s="1">
        <f t="shared" si="8"/>
        <v>0.10638297872340426</v>
      </c>
      <c r="L27" s="1">
        <f t="shared" si="8"/>
        <v>1.1317338162064282E-2</v>
      </c>
      <c r="M27" s="1">
        <f t="shared" si="8"/>
        <v>1.2039721449004556E-3</v>
      </c>
      <c r="N27" s="1">
        <f t="shared" si="8"/>
        <v>1.2808214307451655E-4</v>
      </c>
      <c r="O27" s="1">
        <f t="shared" si="8"/>
        <v>1.3625759901544314E-5</v>
      </c>
      <c r="P27" s="1">
        <f t="shared" si="8"/>
        <v>1.4495489256962035E-6</v>
      </c>
      <c r="Q27" s="1">
        <f t="shared" si="8"/>
        <v>1.5420733252087271E-7</v>
      </c>
      <c r="R27" s="1">
        <f t="shared" si="8"/>
        <v>1.6405035374560926E-8</v>
      </c>
      <c r="S27" s="1">
        <f t="shared" si="8"/>
        <v>1.7452165292086092E-9</v>
      </c>
      <c r="T27" s="1">
        <f t="shared" si="8"/>
        <v>1.8566133289453286E-10</v>
      </c>
      <c r="U27" s="1">
        <f t="shared" si="8"/>
        <v>1.9751205627077965E-11</v>
      </c>
      <c r="V27" s="1">
        <f t="shared" si="8"/>
        <v>2.1011920879870178E-12</v>
      </c>
      <c r="W27" s="1">
        <f t="shared" si="8"/>
        <v>2.2353107319010827E-13</v>
      </c>
      <c r="X27" s="1">
        <f t="shared" si="8"/>
        <v>2.3779901403203005E-14</v>
      </c>
      <c r="Y27" s="1">
        <f t="shared" si="8"/>
        <v>2.5297767450215963E-15</v>
      </c>
      <c r="Z27" s="1">
        <f t="shared" si="19"/>
        <v>2.6912518564059531E-16</v>
      </c>
      <c r="AA27" s="1">
        <f t="shared" si="19"/>
        <v>2.8630338897935674E-17</v>
      </c>
      <c r="AB27" s="1">
        <f t="shared" si="19"/>
        <v>3.0457807338229436E-18</v>
      </c>
      <c r="AC27" s="1">
        <f t="shared" si="9"/>
        <v>0.51470588235294112</v>
      </c>
      <c r="AD27" s="1">
        <f t="shared" si="9"/>
        <v>5.4755944931163952E-2</v>
      </c>
      <c r="AE27" s="1">
        <f t="shared" si="9"/>
        <v>5.8251005245919096E-3</v>
      </c>
      <c r="AF27" s="1">
        <f t="shared" si="9"/>
        <v>6.1969154516935206E-4</v>
      </c>
      <c r="AG27" s="1">
        <f t="shared" si="9"/>
        <v>6.5924632464824681E-5</v>
      </c>
      <c r="AH27" s="1">
        <f t="shared" si="9"/>
        <v>7.01325877285369E-6</v>
      </c>
      <c r="AI27" s="1">
        <f t="shared" si="9"/>
        <v>7.4609135881422231E-7</v>
      </c>
      <c r="AJ27" s="1">
        <f t="shared" si="9"/>
        <v>7.937142115044918E-8</v>
      </c>
      <c r="AK27" s="1">
        <f t="shared" si="9"/>
        <v>8.4437682074945938E-9</v>
      </c>
      <c r="AL27" s="1">
        <f t="shared" si="9"/>
        <v>8.9827321356325458E-10</v>
      </c>
      <c r="AM27" s="1">
        <f t="shared" si="10"/>
        <v>0.48571428571428571</v>
      </c>
      <c r="AN27" s="1">
        <f t="shared" si="10"/>
        <v>5.1671732522796353E-2</v>
      </c>
      <c r="AO27" s="1">
        <f t="shared" si="10"/>
        <v>5.4969928215740796E-3</v>
      </c>
      <c r="AP27" s="1">
        <f t="shared" si="10"/>
        <v>5.8478647038022122E-4</v>
      </c>
      <c r="AQ27" s="1">
        <f t="shared" si="10"/>
        <v>6.2211326636193751E-5</v>
      </c>
      <c r="AR27" s="1">
        <f t="shared" si="10"/>
        <v>6.6182262378929521E-6</v>
      </c>
      <c r="AS27" s="1">
        <f t="shared" si="10"/>
        <v>7.0406662105244172E-7</v>
      </c>
      <c r="AT27" s="1">
        <f t="shared" si="10"/>
        <v>7.4900704367281032E-8</v>
      </c>
      <c r="AU27" s="1">
        <f t="shared" si="10"/>
        <v>7.968160039072449E-9</v>
      </c>
      <c r="AV27" s="1">
        <f t="shared" si="10"/>
        <v>8.4767659990132445E-10</v>
      </c>
      <c r="BK27" s="1">
        <f t="shared" ca="1" si="11"/>
        <v>0.46539787016081391</v>
      </c>
      <c r="BL27" s="1">
        <f t="shared" ca="1" si="11"/>
        <v>-1.2155940825555553E-2</v>
      </c>
      <c r="BM27" s="1">
        <f t="shared" ca="1" si="11"/>
        <v>0.50965485391963816</v>
      </c>
      <c r="BN27" s="1">
        <f t="shared" ca="1" si="11"/>
        <v>-0.66772087378393641</v>
      </c>
      <c r="BO27" s="1">
        <f t="shared" ca="1" si="11"/>
        <v>0.38004569145818584</v>
      </c>
      <c r="BP27" s="1">
        <f t="shared" ca="1" si="11"/>
        <v>-0.11644867488054217</v>
      </c>
      <c r="BQ27" s="1">
        <f t="shared" ca="1" si="11"/>
        <v>2.0506789089190024E-2</v>
      </c>
      <c r="BR27" s="1">
        <f t="shared" ca="1" si="11"/>
        <v>-2.0758736132809909E-3</v>
      </c>
      <c r="BS27" s="1">
        <f t="shared" ca="1" si="11"/>
        <v>1.12230092752995E-4</v>
      </c>
      <c r="BT27" s="1">
        <f t="shared" ca="1" si="11"/>
        <v>-2.509743895210414E-6</v>
      </c>
      <c r="BU27" s="1">
        <f t="shared" ca="1" si="12"/>
        <v>0.39653334916511085</v>
      </c>
      <c r="BV27" s="1">
        <f t="shared" ca="1" si="12"/>
        <v>0.21154829162232419</v>
      </c>
      <c r="BW27" s="1">
        <f t="shared" ca="1" si="12"/>
        <v>-0.22076216858131628</v>
      </c>
      <c r="BX27" s="1">
        <f t="shared" ca="1" si="12"/>
        <v>0.1366718770090789</v>
      </c>
      <c r="BY27" s="1">
        <f t="shared" ca="1" si="12"/>
        <v>-5.2019356387231611E-2</v>
      </c>
      <c r="BZ27" s="1">
        <f t="shared" ca="1" si="12"/>
        <v>1.2729044257547029E-2</v>
      </c>
      <c r="CA27" s="1">
        <f t="shared" ca="1" si="12"/>
        <v>-2.0293261835495312E-3</v>
      </c>
      <c r="CB27" s="1">
        <f t="shared" ca="1" si="12"/>
        <v>2.0456056320601986E-4</v>
      </c>
      <c r="CC27" s="1">
        <f t="shared" ca="1" si="12"/>
        <v>-1.1805711073442815E-5</v>
      </c>
      <c r="CD27" s="1">
        <f t="shared" ca="1" si="12"/>
        <v>2.9531659223099753E-7</v>
      </c>
      <c r="CE27" s="4">
        <f t="shared" ca="1" si="13"/>
        <v>0.57731356187337035</v>
      </c>
      <c r="CF27" s="4">
        <f t="shared" ca="1" si="14"/>
        <v>-6.2607679520429227E-2</v>
      </c>
      <c r="CG27" s="4">
        <f t="shared" ca="1" si="20"/>
        <v>2.0987649664626271E-2</v>
      </c>
      <c r="CH27" s="4">
        <f t="shared" ca="1" si="21"/>
        <v>0.14206829780748909</v>
      </c>
      <c r="CI27" s="8">
        <f t="shared" ca="1" si="15"/>
        <v>0.48286476107068832</v>
      </c>
      <c r="CJ27" s="8">
        <f t="shared" ca="1" si="16"/>
        <v>2.8495246435973898E-3</v>
      </c>
      <c r="CK27" s="8">
        <f t="shared" ca="1" si="22"/>
        <v>3.1176668253867081E-4</v>
      </c>
      <c r="CL27" s="8">
        <f t="shared" ca="1" si="23"/>
        <v>3.81223071822498E-2</v>
      </c>
    </row>
    <row r="28" spans="1:90" x14ac:dyDescent="0.25">
      <c r="A28" s="7">
        <f>'Calculate Data'!K30</f>
        <v>0.51417004048582993</v>
      </c>
      <c r="B28" s="7">
        <f>'Calculate Data'!J30</f>
        <v>0.51438848920863312</v>
      </c>
      <c r="C28" s="7">
        <f>'Calculate Data'!O30</f>
        <v>0.52952380952380951</v>
      </c>
      <c r="D28" s="7">
        <f>'Calculate Data'!B30</f>
        <v>525</v>
      </c>
      <c r="E28" s="2">
        <v>0.11063829787234042</v>
      </c>
      <c r="F28" s="10">
        <v>0.19166666666666668</v>
      </c>
      <c r="G28" s="4">
        <v>0.85198555956678701</v>
      </c>
      <c r="H28" s="8">
        <v>0.53578336557059958</v>
      </c>
      <c r="I28" s="20">
        <v>517</v>
      </c>
      <c r="J28" s="1">
        <f t="shared" si="8"/>
        <v>1</v>
      </c>
      <c r="K28" s="1">
        <f t="shared" si="8"/>
        <v>0.11063829787234042</v>
      </c>
      <c r="L28" s="1">
        <f t="shared" si="8"/>
        <v>1.2240832956088726E-2</v>
      </c>
      <c r="M28" s="1">
        <f t="shared" si="8"/>
        <v>1.3543049228013058E-3</v>
      </c>
      <c r="N28" s="1">
        <f t="shared" si="8"/>
        <v>1.4983799145886785E-4</v>
      </c>
      <c r="O28" s="1">
        <f t="shared" si="8"/>
        <v>1.657782033161942E-5</v>
      </c>
      <c r="P28" s="1">
        <f t="shared" si="8"/>
        <v>1.8341418239238507E-6</v>
      </c>
      <c r="Q28" s="1">
        <f t="shared" si="8"/>
        <v>2.0292632945540475E-7</v>
      </c>
      <c r="R28" s="1">
        <f t="shared" si="8"/>
        <v>2.2451423684427757E-8</v>
      </c>
      <c r="S28" s="1">
        <f t="shared" si="8"/>
        <v>2.483987301255837E-9</v>
      </c>
      <c r="T28" s="1">
        <f t="shared" si="8"/>
        <v>2.7482412694745423E-10</v>
      </c>
      <c r="U28" s="1">
        <f t="shared" si="8"/>
        <v>3.0406073619718341E-11</v>
      </c>
      <c r="V28" s="1">
        <f t="shared" si="8"/>
        <v>3.3640762302667096E-12</v>
      </c>
      <c r="W28" s="1">
        <f t="shared" si="8"/>
        <v>3.7219566802950826E-13</v>
      </c>
      <c r="X28" s="1">
        <f t="shared" si="8"/>
        <v>4.1179095186243465E-14</v>
      </c>
      <c r="Y28" s="1">
        <f t="shared" si="8"/>
        <v>4.5559849993290645E-15</v>
      </c>
      <c r="Z28" s="1">
        <f t="shared" si="19"/>
        <v>5.0406642545768366E-16</v>
      </c>
      <c r="AA28" s="1">
        <f t="shared" si="19"/>
        <v>5.5769051327233085E-17</v>
      </c>
      <c r="AB28" s="1">
        <f t="shared" si="19"/>
        <v>6.1701929128002555E-18</v>
      </c>
      <c r="AC28" s="1">
        <f t="shared" si="9"/>
        <v>0.85198555956678701</v>
      </c>
      <c r="AD28" s="1">
        <f t="shared" si="9"/>
        <v>9.426223212228281E-2</v>
      </c>
      <c r="AE28" s="1">
        <f t="shared" si="9"/>
        <v>1.0429012915656821E-2</v>
      </c>
      <c r="AF28" s="1">
        <f t="shared" si="9"/>
        <v>1.1538482374769249E-3</v>
      </c>
      <c r="AG28" s="1">
        <f t="shared" si="9"/>
        <v>1.2765980499744698E-4</v>
      </c>
      <c r="AH28" s="1">
        <f t="shared" si="9"/>
        <v>1.4124063531632429E-5</v>
      </c>
      <c r="AI28" s="1">
        <f t="shared" si="9"/>
        <v>1.5626623481806093E-6</v>
      </c>
      <c r="AJ28" s="1">
        <f t="shared" si="9"/>
        <v>1.7289030235189718E-7</v>
      </c>
      <c r="AK28" s="1">
        <f t="shared" si="9"/>
        <v>1.9128288770848197E-8</v>
      </c>
      <c r="AL28" s="1">
        <f t="shared" si="9"/>
        <v>2.1163213108172472E-9</v>
      </c>
      <c r="AM28" s="1">
        <f t="shared" si="10"/>
        <v>0.53578336557059958</v>
      </c>
      <c r="AN28" s="1">
        <f t="shared" si="10"/>
        <v>5.9278159595045059E-2</v>
      </c>
      <c r="AO28" s="1">
        <f t="shared" si="10"/>
        <v>6.5584346786007287E-3</v>
      </c>
      <c r="AP28" s="1">
        <f t="shared" si="10"/>
        <v>7.2561404954731468E-4</v>
      </c>
      <c r="AQ28" s="1">
        <f t="shared" si="10"/>
        <v>8.0280703354170977E-5</v>
      </c>
      <c r="AR28" s="1">
        <f t="shared" si="10"/>
        <v>8.8821203710997664E-6</v>
      </c>
      <c r="AS28" s="1">
        <f t="shared" si="10"/>
        <v>9.8270267935571869E-7</v>
      </c>
      <c r="AT28" s="1">
        <f t="shared" si="10"/>
        <v>1.0872455175850505E-7</v>
      </c>
      <c r="AU28" s="1">
        <f t="shared" si="10"/>
        <v>1.2029099343494174E-8</v>
      </c>
      <c r="AV28" s="1">
        <f t="shared" si="10"/>
        <v>1.3308790763014833E-9</v>
      </c>
      <c r="BK28" s="1">
        <f t="shared" ca="1" si="11"/>
        <v>0.46539787016081391</v>
      </c>
      <c r="BL28" s="1">
        <f t="shared" ca="1" si="11"/>
        <v>-1.2642178458577773E-2</v>
      </c>
      <c r="BM28" s="1">
        <f t="shared" ca="1" si="11"/>
        <v>0.55124268999948056</v>
      </c>
      <c r="BN28" s="1">
        <f t="shared" ca="1" si="11"/>
        <v>-0.75109517296809369</v>
      </c>
      <c r="BO28" s="1">
        <f t="shared" ca="1" si="11"/>
        <v>0.44459970534347742</v>
      </c>
      <c r="BP28" s="1">
        <f t="shared" ca="1" si="11"/>
        <v>-0.14167761827404554</v>
      </c>
      <c r="BQ28" s="1">
        <f t="shared" ca="1" si="11"/>
        <v>2.5947630242838395E-2</v>
      </c>
      <c r="BR28" s="1">
        <f t="shared" ca="1" si="11"/>
        <v>-2.7317080573935853E-3</v>
      </c>
      <c r="BS28" s="1">
        <f t="shared" ca="1" si="11"/>
        <v>1.5359463146586206E-4</v>
      </c>
      <c r="BT28" s="1">
        <f t="shared" ca="1" si="11"/>
        <v>-3.572148132205689E-6</v>
      </c>
      <c r="BU28" s="1">
        <f t="shared" ca="1" si="12"/>
        <v>0.39653334916511085</v>
      </c>
      <c r="BV28" s="1">
        <f t="shared" ca="1" si="12"/>
        <v>0.22001022328721714</v>
      </c>
      <c r="BW28" s="1">
        <f t="shared" ca="1" si="12"/>
        <v>-0.23877636153755166</v>
      </c>
      <c r="BX28" s="1">
        <f t="shared" ca="1" si="12"/>
        <v>0.15373727425994052</v>
      </c>
      <c r="BY28" s="1">
        <f t="shared" ca="1" si="12"/>
        <v>-6.0855289355293558E-2</v>
      </c>
      <c r="BZ28" s="1">
        <f t="shared" ca="1" si="12"/>
        <v>1.5486828640722639E-2</v>
      </c>
      <c r="CA28" s="1">
        <f t="shared" ca="1" si="12"/>
        <v>-2.5677450147771255E-3</v>
      </c>
      <c r="CB28" s="1">
        <f t="shared" ca="1" si="12"/>
        <v>2.691877459011831E-4</v>
      </c>
      <c r="CC28" s="1">
        <f t="shared" ca="1" si="12"/>
        <v>-1.6156930793140649E-5</v>
      </c>
      <c r="CD28" s="1">
        <f t="shared" ca="1" si="12"/>
        <v>4.2032759412643736E-7</v>
      </c>
      <c r="CE28" s="4">
        <f t="shared" ca="1" si="13"/>
        <v>0.57919124047183335</v>
      </c>
      <c r="CF28" s="4">
        <f t="shared" ca="1" si="14"/>
        <v>0.27279431909495366</v>
      </c>
      <c r="CG28" s="4">
        <f t="shared" ca="1" si="20"/>
        <v>1.0108439141621432E-2</v>
      </c>
      <c r="CH28" s="4">
        <f t="shared" ca="1" si="21"/>
        <v>0.15172976221912529</v>
      </c>
      <c r="CI28" s="8">
        <f t="shared" ca="1" si="15"/>
        <v>0.48382173058807104</v>
      </c>
      <c r="CJ28" s="8">
        <f t="shared" ca="1" si="16"/>
        <v>5.1961634982528537E-2</v>
      </c>
      <c r="CK28" s="8">
        <f t="shared" ca="1" si="22"/>
        <v>1.8721595686098334E-4</v>
      </c>
      <c r="CL28" s="8">
        <f t="shared" ca="1" si="23"/>
        <v>3.8104862996540319E-2</v>
      </c>
    </row>
    <row r="29" spans="1:90" x14ac:dyDescent="0.25">
      <c r="A29" s="7">
        <f>'Calculate Data'!K31</f>
        <v>0.41326530612244899</v>
      </c>
      <c r="B29" s="7">
        <f>'Calculate Data'!J31</f>
        <v>0.44198895027624308</v>
      </c>
      <c r="C29" s="7">
        <f>'Calculate Data'!O31</f>
        <v>0.48010610079575594</v>
      </c>
      <c r="D29" s="7">
        <f>'Calculate Data'!B31</f>
        <v>377</v>
      </c>
      <c r="E29" s="2">
        <v>0.1148936170212766</v>
      </c>
      <c r="F29" s="10">
        <v>0.19230769230769232</v>
      </c>
      <c r="G29" s="4">
        <v>0.7</v>
      </c>
      <c r="H29" s="8">
        <v>0.50632911392405067</v>
      </c>
      <c r="I29" s="20">
        <v>158</v>
      </c>
      <c r="J29" s="1">
        <f t="shared" si="8"/>
        <v>1</v>
      </c>
      <c r="K29" s="1">
        <f t="shared" si="8"/>
        <v>0.1148936170212766</v>
      </c>
      <c r="L29" s="1">
        <f t="shared" si="8"/>
        <v>1.3200543232231779E-2</v>
      </c>
      <c r="M29" s="1">
        <f t="shared" si="8"/>
        <v>1.5166581585968426E-3</v>
      </c>
      <c r="N29" s="1">
        <f t="shared" si="8"/>
        <v>1.7425434162602024E-4</v>
      </c>
      <c r="O29" s="1">
        <f t="shared" si="8"/>
        <v>2.0020711591074667E-5</v>
      </c>
      <c r="P29" s="1">
        <f t="shared" si="8"/>
        <v>2.3002519700383658E-6</v>
      </c>
      <c r="Q29" s="1">
        <f t="shared" si="8"/>
        <v>2.6428426889802502E-7</v>
      </c>
      <c r="R29" s="1">
        <f t="shared" si="8"/>
        <v>3.0364575575517768E-8</v>
      </c>
      <c r="S29" s="1">
        <f t="shared" si="8"/>
        <v>3.4886959171871477E-9</v>
      </c>
      <c r="T29" s="1">
        <f t="shared" si="8"/>
        <v>4.0082889261299145E-10</v>
      </c>
      <c r="U29" s="1">
        <f t="shared" si="8"/>
        <v>4.6052681278939444E-11</v>
      </c>
      <c r="V29" s="1">
        <f t="shared" si="8"/>
        <v>5.2911591256653833E-12</v>
      </c>
      <c r="W29" s="1">
        <f t="shared" si="8"/>
        <v>6.0792041018283136E-13</v>
      </c>
      <c r="X29" s="1">
        <f t="shared" si="8"/>
        <v>6.9846174786963595E-14</v>
      </c>
      <c r="Y29" s="1">
        <f t="shared" si="8"/>
        <v>8.0248796563745408E-15</v>
      </c>
      <c r="Z29" s="1">
        <f t="shared" si="19"/>
        <v>9.2200744988133011E-16</v>
      </c>
      <c r="AA29" s="1">
        <f t="shared" si="19"/>
        <v>1.0593277083742942E-16</v>
      </c>
      <c r="AB29" s="1">
        <f t="shared" si="19"/>
        <v>1.2170999202598274E-17</v>
      </c>
      <c r="AC29" s="1">
        <f t="shared" si="9"/>
        <v>0.7</v>
      </c>
      <c r="AD29" s="1">
        <f t="shared" si="9"/>
        <v>8.0425531914893614E-2</v>
      </c>
      <c r="AE29" s="1">
        <f t="shared" si="9"/>
        <v>9.2403802625622457E-3</v>
      </c>
      <c r="AF29" s="1">
        <f t="shared" si="9"/>
        <v>1.0616607110177899E-3</v>
      </c>
      <c r="AG29" s="1">
        <f t="shared" si="9"/>
        <v>1.2197803913821416E-4</v>
      </c>
      <c r="AH29" s="1">
        <f t="shared" si="9"/>
        <v>1.4014498113752267E-5</v>
      </c>
      <c r="AI29" s="1">
        <f t="shared" si="9"/>
        <v>1.6101763790268561E-6</v>
      </c>
      <c r="AJ29" s="1">
        <f t="shared" si="9"/>
        <v>1.8499898822861751E-7</v>
      </c>
      <c r="AK29" s="1">
        <f t="shared" si="9"/>
        <v>2.1255202902862436E-8</v>
      </c>
      <c r="AL29" s="1">
        <f t="shared" si="9"/>
        <v>2.4420871420310033E-9</v>
      </c>
      <c r="AM29" s="1">
        <f t="shared" si="10"/>
        <v>0.50632911392405067</v>
      </c>
      <c r="AN29" s="1">
        <f t="shared" si="10"/>
        <v>5.8173983301912202E-2</v>
      </c>
      <c r="AO29" s="1">
        <f t="shared" si="10"/>
        <v>6.683819358092041E-3</v>
      </c>
      <c r="AP29" s="1">
        <f t="shared" si="10"/>
        <v>7.6792818156802166E-4</v>
      </c>
      <c r="AQ29" s="1">
        <f t="shared" si="10"/>
        <v>8.823004639292165E-5</v>
      </c>
      <c r="AR29" s="1">
        <f t="shared" si="10"/>
        <v>1.0137069160037807E-5</v>
      </c>
      <c r="AS29" s="1">
        <f t="shared" si="10"/>
        <v>1.1646845417915777E-6</v>
      </c>
      <c r="AT29" s="1">
        <f t="shared" si="10"/>
        <v>1.3381481969520255E-7</v>
      </c>
      <c r="AU29" s="1">
        <f t="shared" si="10"/>
        <v>1.5374468645831781E-8</v>
      </c>
      <c r="AV29" s="1">
        <f t="shared" si="10"/>
        <v>1.7664283124998217E-9</v>
      </c>
      <c r="BK29" s="1">
        <f t="shared" ca="1" si="11"/>
        <v>0.46539787016081391</v>
      </c>
      <c r="BL29" s="1">
        <f t="shared" ca="1" si="11"/>
        <v>-1.3128416091599997E-2</v>
      </c>
      <c r="BM29" s="1">
        <f t="shared" ca="1" si="11"/>
        <v>0.59446142161186599</v>
      </c>
      <c r="BN29" s="1">
        <f t="shared" ca="1" si="11"/>
        <v>-0.84113599735611</v>
      </c>
      <c r="BO29" s="1">
        <f t="shared" ca="1" si="11"/>
        <v>0.51704796752442816</v>
      </c>
      <c r="BP29" s="1">
        <f t="shared" ca="1" si="11"/>
        <v>-0.17110130750813551</v>
      </c>
      <c r="BQ29" s="1">
        <f t="shared" ca="1" si="11"/>
        <v>3.2541697051663834E-2</v>
      </c>
      <c r="BR29" s="1">
        <f t="shared" ca="1" si="11"/>
        <v>-3.5576825773599953E-3</v>
      </c>
      <c r="BS29" s="1">
        <f t="shared" ca="1" si="11"/>
        <v>2.0773006917925615E-4</v>
      </c>
      <c r="BT29" s="1">
        <f t="shared" ca="1" si="11"/>
        <v>-5.0169896593727193E-6</v>
      </c>
      <c r="BU29" s="1">
        <f t="shared" ca="1" si="12"/>
        <v>0.39653334916511085</v>
      </c>
      <c r="BV29" s="1">
        <f t="shared" ca="1" si="12"/>
        <v>0.22847215495211012</v>
      </c>
      <c r="BW29" s="1">
        <f t="shared" ca="1" si="12"/>
        <v>-0.25749699343324733</v>
      </c>
      <c r="BX29" s="1">
        <f t="shared" ca="1" si="12"/>
        <v>0.17216720353086082</v>
      </c>
      <c r="BY29" s="1">
        <f t="shared" ca="1" si="12"/>
        <v>-7.0771760071134102E-2</v>
      </c>
      <c r="BZ29" s="1">
        <f t="shared" ca="1" si="12"/>
        <v>1.8703142118443664E-2</v>
      </c>
      <c r="CA29" s="1">
        <f t="shared" ca="1" si="12"/>
        <v>-3.2202856135526946E-3</v>
      </c>
      <c r="CB29" s="1">
        <f t="shared" ca="1" si="12"/>
        <v>3.5058085765768388E-4</v>
      </c>
      <c r="CC29" s="1">
        <f t="shared" ca="1" si="12"/>
        <v>-2.1851547279694651E-5</v>
      </c>
      <c r="CD29" s="1">
        <f t="shared" ca="1" si="12"/>
        <v>5.90339234330477E-7</v>
      </c>
      <c r="CE29" s="4">
        <f t="shared" ca="1" si="13"/>
        <v>0.5807282658950863</v>
      </c>
      <c r="CF29" s="4">
        <f t="shared" ca="1" si="14"/>
        <v>0.11927173410491365</v>
      </c>
      <c r="CG29" s="4">
        <f t="shared" ca="1" si="20"/>
        <v>2.8315393139824846E-3</v>
      </c>
      <c r="CH29" s="4">
        <f t="shared" ca="1" si="21"/>
        <v>0.14853425594027497</v>
      </c>
      <c r="CI29" s="8">
        <f t="shared" ca="1" si="15"/>
        <v>0.48471613029820365</v>
      </c>
      <c r="CJ29" s="8">
        <f t="shared" ca="1" si="16"/>
        <v>2.1612983625847015E-2</v>
      </c>
      <c r="CK29" s="8">
        <f t="shared" ca="1" si="22"/>
        <v>-1.5217198511645602E-3</v>
      </c>
      <c r="CL29" s="8">
        <f t="shared" ca="1" si="23"/>
        <v>3.6474763922295692E-2</v>
      </c>
    </row>
    <row r="30" spans="1:90" x14ac:dyDescent="0.25">
      <c r="A30" s="7">
        <f>'Calculate Data'!K32</f>
        <v>0.62068965517241381</v>
      </c>
      <c r="B30" s="7">
        <f>'Calculate Data'!J32</f>
        <v>0.5</v>
      </c>
      <c r="C30" s="7">
        <f>'Calculate Data'!O32</f>
        <v>0.59722222222222221</v>
      </c>
      <c r="D30" s="7">
        <f>'Calculate Data'!B32</f>
        <v>144</v>
      </c>
      <c r="E30" s="2">
        <v>0.11914893617021277</v>
      </c>
      <c r="F30" s="10">
        <v>0.19434628975265017</v>
      </c>
      <c r="G30" s="4">
        <v>0.28295819935691319</v>
      </c>
      <c r="H30" s="8">
        <v>0.52356902356902357</v>
      </c>
      <c r="I30" s="20">
        <v>594</v>
      </c>
      <c r="J30" s="1">
        <f t="shared" si="8"/>
        <v>1</v>
      </c>
      <c r="K30" s="1">
        <f t="shared" si="8"/>
        <v>0.11914893617021277</v>
      </c>
      <c r="L30" s="1">
        <f t="shared" si="8"/>
        <v>1.4196468990493438E-2</v>
      </c>
      <c r="M30" s="1">
        <f t="shared" si="8"/>
        <v>1.6914941775907075E-3</v>
      </c>
      <c r="N30" s="1">
        <f t="shared" si="8"/>
        <v>2.0153973179804177E-4</v>
      </c>
      <c r="O30" s="1">
        <f t="shared" si="8"/>
        <v>2.4013244639766681E-5</v>
      </c>
      <c r="P30" s="1">
        <f t="shared" si="8"/>
        <v>2.861152552823264E-6</v>
      </c>
      <c r="Q30" s="1">
        <f t="shared" si="8"/>
        <v>3.4090328288958045E-7</v>
      </c>
      <c r="R30" s="1">
        <f t="shared" si="8"/>
        <v>4.0618263493226611E-8</v>
      </c>
      <c r="S30" s="1">
        <f t="shared" si="8"/>
        <v>4.8396228842993414E-9</v>
      </c>
      <c r="T30" s="1">
        <f t="shared" si="8"/>
        <v>5.7663591812928328E-10</v>
      </c>
      <c r="U30" s="1">
        <f t="shared" si="8"/>
        <v>6.870555620263801E-11</v>
      </c>
      <c r="V30" s="1">
        <f t="shared" si="8"/>
        <v>8.1861939305270824E-12</v>
      </c>
      <c r="W30" s="1">
        <f t="shared" si="8"/>
        <v>9.7537629810535464E-13</v>
      </c>
      <c r="X30" s="1">
        <f t="shared" si="8"/>
        <v>1.1621504828489331E-13</v>
      </c>
      <c r="Y30" s="1">
        <f t="shared" si="8"/>
        <v>1.384689937011495E-14</v>
      </c>
      <c r="Z30" s="1">
        <f t="shared" si="19"/>
        <v>1.6498433292051858E-15</v>
      </c>
      <c r="AA30" s="1">
        <f t="shared" si="19"/>
        <v>1.9657707752232002E-16</v>
      </c>
      <c r="AB30" s="1">
        <f t="shared" si="19"/>
        <v>2.3421949662233876E-17</v>
      </c>
      <c r="AC30" s="1">
        <f t="shared" si="9"/>
        <v>0.28295819935691319</v>
      </c>
      <c r="AD30" s="1">
        <f t="shared" si="9"/>
        <v>3.3714168434015188E-2</v>
      </c>
      <c r="AE30" s="1">
        <f t="shared" si="9"/>
        <v>4.0170073027762784E-3</v>
      </c>
      <c r="AF30" s="1">
        <f t="shared" si="9"/>
        <v>4.7862214671376933E-4</v>
      </c>
      <c r="AG30" s="1">
        <f t="shared" si="9"/>
        <v>5.7027319608449117E-5</v>
      </c>
      <c r="AH30" s="1">
        <f t="shared" si="9"/>
        <v>6.7947444639854275E-6</v>
      </c>
      <c r="AI30" s="1">
        <f t="shared" si="9"/>
        <v>8.0958657443230619E-7</v>
      </c>
      <c r="AJ30" s="1">
        <f t="shared" si="9"/>
        <v>9.6461379081296083E-8</v>
      </c>
      <c r="AK30" s="1">
        <f t="shared" si="9"/>
        <v>1.1493270699048045E-8</v>
      </c>
      <c r="AL30" s="1">
        <f t="shared" si="9"/>
        <v>1.3694109769078522E-9</v>
      </c>
      <c r="AM30" s="1">
        <f t="shared" si="10"/>
        <v>0.52356902356902357</v>
      </c>
      <c r="AN30" s="1">
        <f t="shared" si="10"/>
        <v>6.2382692169926215E-2</v>
      </c>
      <c r="AO30" s="1">
        <f t="shared" si="10"/>
        <v>7.432831407480571E-3</v>
      </c>
      <c r="AP30" s="1">
        <f t="shared" si="10"/>
        <v>8.8561395493385534E-4</v>
      </c>
      <c r="AQ30" s="1">
        <f t="shared" si="10"/>
        <v>1.0551996058786362E-4</v>
      </c>
      <c r="AR30" s="1">
        <f t="shared" si="10"/>
        <v>1.257259104876673E-5</v>
      </c>
      <c r="AS30" s="1">
        <f t="shared" si="10"/>
        <v>1.4980108483636955E-6</v>
      </c>
      <c r="AT30" s="1">
        <f t="shared" si="10"/>
        <v>1.7848639895397225E-7</v>
      </c>
      <c r="AU30" s="1">
        <f t="shared" si="10"/>
        <v>2.1266464556217975E-8</v>
      </c>
      <c r="AV30" s="1">
        <f t="shared" si="10"/>
        <v>2.5338766279749076E-9</v>
      </c>
      <c r="BK30" s="1">
        <f t="shared" ca="1" si="11"/>
        <v>0.46539787016081391</v>
      </c>
      <c r="BL30" s="1">
        <f t="shared" ca="1" si="11"/>
        <v>-1.3614653724622219E-2</v>
      </c>
      <c r="BM30" s="1">
        <f t="shared" ca="1" si="11"/>
        <v>0.63931104875679423</v>
      </c>
      <c r="BN30" s="1">
        <f t="shared" ca="1" si="11"/>
        <v>-0.93809975176351834</v>
      </c>
      <c r="BO30" s="1">
        <f t="shared" ca="1" si="11"/>
        <v>0.59800925319404219</v>
      </c>
      <c r="BP30" s="1">
        <f t="shared" ca="1" si="11"/>
        <v>-0.20522235369538433</v>
      </c>
      <c r="BQ30" s="1">
        <f t="shared" ca="1" si="11"/>
        <v>4.0476765504527029E-2</v>
      </c>
      <c r="BR30" s="1">
        <f t="shared" ca="1" si="11"/>
        <v>-4.5890952010051687E-3</v>
      </c>
      <c r="BS30" s="1">
        <f t="shared" ca="1" si="11"/>
        <v>2.7787757692856676E-4</v>
      </c>
      <c r="BT30" s="1">
        <f t="shared" ca="1" si="11"/>
        <v>-6.9597174824482923E-6</v>
      </c>
      <c r="BU30" s="1">
        <f t="shared" ca="1" si="12"/>
        <v>0.39653334916511085</v>
      </c>
      <c r="BV30" s="1">
        <f t="shared" ca="1" si="12"/>
        <v>0.2369340866170031</v>
      </c>
      <c r="BW30" s="1">
        <f t="shared" ca="1" si="12"/>
        <v>-0.27692406426840321</v>
      </c>
      <c r="BX30" s="1">
        <f t="shared" ca="1" si="12"/>
        <v>0.19201414682261125</v>
      </c>
      <c r="BY30" s="1">
        <f t="shared" ca="1" si="12"/>
        <v>-8.1853464370048618E-2</v>
      </c>
      <c r="BZ30" s="1">
        <f t="shared" ca="1" si="12"/>
        <v>2.2432925282372736E-2</v>
      </c>
      <c r="CA30" s="1">
        <f t="shared" ca="1" si="12"/>
        <v>-4.0055300567279368E-3</v>
      </c>
      <c r="CB30" s="1">
        <f t="shared" ca="1" si="12"/>
        <v>4.5221823376806464E-4</v>
      </c>
      <c r="CC30" s="1">
        <f t="shared" ca="1" si="12"/>
        <v>-2.9230505887820299E-5</v>
      </c>
      <c r="CD30" s="1">
        <f t="shared" ca="1" si="12"/>
        <v>8.1893616863835878E-7</v>
      </c>
      <c r="CE30" s="4">
        <f t="shared" ca="1" si="13"/>
        <v>0.58194000109109334</v>
      </c>
      <c r="CF30" s="4">
        <f t="shared" ca="1" si="14"/>
        <v>-0.29898180173418015</v>
      </c>
      <c r="CG30" s="4">
        <f t="shared" ca="1" si="20"/>
        <v>-1.245267967424223E-3</v>
      </c>
      <c r="CH30" s="4">
        <f t="shared" ca="1" si="21"/>
        <v>0.14940317614262671</v>
      </c>
      <c r="CI30" s="8">
        <f t="shared" ca="1" si="15"/>
        <v>0.48555525585596715</v>
      </c>
      <c r="CJ30" s="8">
        <f t="shared" ca="1" si="16"/>
        <v>3.8013767713056423E-2</v>
      </c>
      <c r="CK30" s="8">
        <f t="shared" ca="1" si="22"/>
        <v>-9.6925093573727657E-4</v>
      </c>
      <c r="CL30" s="8">
        <f t="shared" ca="1" si="23"/>
        <v>3.7189681707464103E-2</v>
      </c>
    </row>
    <row r="31" spans="1:90" x14ac:dyDescent="0.25">
      <c r="A31" s="7">
        <f>'Calculate Data'!K33</f>
        <v>0.53246753246753242</v>
      </c>
      <c r="B31" s="7">
        <f>'Calculate Data'!J33</f>
        <v>0.63687150837988826</v>
      </c>
      <c r="C31" s="7">
        <f>'Calculate Data'!O33</f>
        <v>0.53753753753753752</v>
      </c>
      <c r="D31" s="7">
        <f>'Calculate Data'!B33</f>
        <v>333</v>
      </c>
      <c r="E31" s="2">
        <v>0.12340425531914893</v>
      </c>
      <c r="F31" s="10">
        <v>0.19540229885057472</v>
      </c>
      <c r="G31" s="4">
        <v>0.70718232044198892</v>
      </c>
      <c r="H31" s="8">
        <v>0.50985915492957745</v>
      </c>
      <c r="I31" s="20">
        <v>355</v>
      </c>
      <c r="J31" s="1">
        <f t="shared" si="8"/>
        <v>1</v>
      </c>
      <c r="K31" s="1">
        <f t="shared" si="8"/>
        <v>0.12340425531914893</v>
      </c>
      <c r="L31" s="1">
        <f t="shared" si="8"/>
        <v>1.5228610230873699E-2</v>
      </c>
      <c r="M31" s="1">
        <f t="shared" si="8"/>
        <v>1.8792753050865414E-3</v>
      </c>
      <c r="N31" s="1">
        <f t="shared" si="8"/>
        <v>2.3191056956387108E-4</v>
      </c>
      <c r="O31" s="1">
        <f t="shared" si="8"/>
        <v>2.8618751137669197E-5</v>
      </c>
      <c r="P31" s="1">
        <f t="shared" si="8"/>
        <v>3.5316756723081136E-6</v>
      </c>
      <c r="Q31" s="1">
        <f t="shared" si="8"/>
        <v>4.3582380636993739E-7</v>
      </c>
      <c r="R31" s="1">
        <f t="shared" si="8"/>
        <v>5.3782512275439083E-8</v>
      </c>
      <c r="S31" s="1">
        <f t="shared" si="8"/>
        <v>6.6369908765435464E-9</v>
      </c>
      <c r="T31" s="1">
        <f t="shared" si="8"/>
        <v>8.1903291667984187E-10</v>
      </c>
      <c r="U31" s="1">
        <f t="shared" si="8"/>
        <v>1.0107214716474645E-10</v>
      </c>
      <c r="V31" s="1">
        <f t="shared" si="8"/>
        <v>1.2472733054372965E-11</v>
      </c>
      <c r="W31" s="1">
        <f t="shared" si="8"/>
        <v>1.5391883343694298E-12</v>
      </c>
      <c r="X31" s="1">
        <f t="shared" si="8"/>
        <v>1.8994239019878069E-13</v>
      </c>
      <c r="Y31" s="1">
        <f t="shared" si="8"/>
        <v>2.3439699216019745E-14</v>
      </c>
      <c r="Z31" s="1">
        <f t="shared" si="19"/>
        <v>2.8925586266577558E-15</v>
      </c>
      <c r="AA31" s="1">
        <f t="shared" si="19"/>
        <v>3.5695404328968051E-16</v>
      </c>
      <c r="AB31" s="1">
        <f t="shared" si="19"/>
        <v>4.4049647895322276E-17</v>
      </c>
      <c r="AC31" s="1">
        <f t="shared" si="9"/>
        <v>0.70718232044198892</v>
      </c>
      <c r="AD31" s="1">
        <f t="shared" si="9"/>
        <v>8.7269307629011403E-2</v>
      </c>
      <c r="AE31" s="1">
        <f t="shared" si="9"/>
        <v>1.0769403920175875E-2</v>
      </c>
      <c r="AF31" s="1">
        <f t="shared" si="9"/>
        <v>1.3289902710004271E-3</v>
      </c>
      <c r="AG31" s="1">
        <f t="shared" si="9"/>
        <v>1.6400305471920163E-4</v>
      </c>
      <c r="AH31" s="1">
        <f t="shared" si="9"/>
        <v>2.0238674837688712E-5</v>
      </c>
      <c r="AI31" s="1">
        <f t="shared" si="9"/>
        <v>2.4975385969913729E-6</v>
      </c>
      <c r="AJ31" s="1">
        <f t="shared" si="9"/>
        <v>3.0820689069255237E-7</v>
      </c>
      <c r="AK31" s="1">
        <f t="shared" si="9"/>
        <v>3.8034041830144763E-8</v>
      </c>
      <c r="AL31" s="1">
        <f t="shared" si="9"/>
        <v>4.6935626088263754E-9</v>
      </c>
      <c r="AM31" s="1">
        <f t="shared" si="10"/>
        <v>0.50985915492957745</v>
      </c>
      <c r="AN31" s="1">
        <f t="shared" si="10"/>
        <v>6.2918789331735087E-2</v>
      </c>
      <c r="AO31" s="1">
        <f t="shared" si="10"/>
        <v>7.7644463430651817E-3</v>
      </c>
      <c r="AP31" s="1">
        <f t="shared" si="10"/>
        <v>9.5816571893144787E-4</v>
      </c>
      <c r="AQ31" s="1">
        <f t="shared" si="10"/>
        <v>1.182417270170723E-4</v>
      </c>
      <c r="AR31" s="1">
        <f t="shared" si="10"/>
        <v>1.4591532270191901E-5</v>
      </c>
      <c r="AS31" s="1">
        <f t="shared" si="10"/>
        <v>1.8006571737683622E-6</v>
      </c>
      <c r="AT31" s="1">
        <f t="shared" si="10"/>
        <v>2.2220875761396807E-7</v>
      </c>
      <c r="AU31" s="1">
        <f t="shared" si="10"/>
        <v>2.7421506258744998E-8</v>
      </c>
      <c r="AV31" s="1">
        <f t="shared" si="10"/>
        <v>3.3839305595898081E-9</v>
      </c>
      <c r="BK31" s="1">
        <f t="shared" ca="1" si="11"/>
        <v>0.46539787016081391</v>
      </c>
      <c r="BL31" s="1">
        <f t="shared" ca="1" si="11"/>
        <v>-1.4100891357644441E-2</v>
      </c>
      <c r="BM31" s="1">
        <f t="shared" ca="1" si="11"/>
        <v>0.68579157143426517</v>
      </c>
      <c r="BN31" s="1">
        <f t="shared" ca="1" si="11"/>
        <v>-1.0422428410058511</v>
      </c>
      <c r="BO31" s="1">
        <f t="shared" ca="1" si="11"/>
        <v>0.68812568755260706</v>
      </c>
      <c r="BP31" s="1">
        <f t="shared" ca="1" si="11"/>
        <v>-0.24458200282392142</v>
      </c>
      <c r="BQ31" s="1">
        <f t="shared" ca="1" si="11"/>
        <v>4.9962665529665849E-2</v>
      </c>
      <c r="BR31" s="1">
        <f t="shared" ca="1" si="11"/>
        <v>-5.8668749721131411E-3</v>
      </c>
      <c r="BS31" s="1">
        <f t="shared" ca="1" si="11"/>
        <v>3.6793680740985124E-4</v>
      </c>
      <c r="BT31" s="1">
        <f t="shared" ca="1" si="11"/>
        <v>-9.5444588428954301E-6</v>
      </c>
      <c r="BU31" s="1">
        <f t="shared" ca="1" si="12"/>
        <v>0.39653334916511085</v>
      </c>
      <c r="BV31" s="1">
        <f t="shared" ca="1" si="12"/>
        <v>0.24539601828189606</v>
      </c>
      <c r="BW31" s="1">
        <f t="shared" ca="1" si="12"/>
        <v>-0.29705757404301919</v>
      </c>
      <c r="BX31" s="1">
        <f t="shared" ca="1" si="12"/>
        <v>0.21333058613596323</v>
      </c>
      <c r="BY31" s="1">
        <f t="shared" ca="1" si="12"/>
        <v>-9.4188294156588956E-2</v>
      </c>
      <c r="BZ31" s="1">
        <f t="shared" ca="1" si="12"/>
        <v>2.6735341915560089E-2</v>
      </c>
      <c r="CA31" s="1">
        <f t="shared" ca="1" si="12"/>
        <v>-4.9442428513943055E-3</v>
      </c>
      <c r="CB31" s="1">
        <f t="shared" ca="1" si="12"/>
        <v>5.7813310062644738E-4</v>
      </c>
      <c r="CC31" s="1">
        <f t="shared" ca="1" si="12"/>
        <v>-3.8704018993602393E-5</v>
      </c>
      <c r="CD31" s="1">
        <f t="shared" ca="1" si="12"/>
        <v>1.1230775640303238E-6</v>
      </c>
      <c r="CE31" s="4">
        <f t="shared" ca="1" si="13"/>
        <v>0.58284357686638888</v>
      </c>
      <c r="CF31" s="4">
        <f t="shared" ca="1" si="14"/>
        <v>0.12433874357560004</v>
      </c>
      <c r="CG31" s="4">
        <f t="shared" ca="1" si="20"/>
        <v>-4.8731111523492299E-4</v>
      </c>
      <c r="CH31" s="4">
        <f t="shared" ca="1" si="21"/>
        <v>0.148796548666592</v>
      </c>
      <c r="CI31" s="8">
        <f t="shared" ca="1" si="15"/>
        <v>0.48634573660672459</v>
      </c>
      <c r="CJ31" s="8">
        <f t="shared" ca="1" si="16"/>
        <v>2.3513418322852864E-2</v>
      </c>
      <c r="CK31" s="8">
        <f t="shared" ca="1" si="22"/>
        <v>-7.7208965675890627E-4</v>
      </c>
      <c r="CL31" s="8">
        <f t="shared" ca="1" si="23"/>
        <v>3.6915099305040458E-2</v>
      </c>
    </row>
    <row r="32" spans="1:90" x14ac:dyDescent="0.25">
      <c r="A32" s="7">
        <f>'Calculate Data'!K34</f>
        <v>0.53429602888086647</v>
      </c>
      <c r="B32" s="7">
        <f>'Calculate Data'!J34</f>
        <v>0.49621212121212122</v>
      </c>
      <c r="C32" s="7">
        <f>'Calculate Data'!O34</f>
        <v>0.4879852125693161</v>
      </c>
      <c r="D32" s="7">
        <f>'Calculate Data'!B34</f>
        <v>541</v>
      </c>
      <c r="E32" s="2">
        <v>0.1276595744680851</v>
      </c>
      <c r="F32" s="10">
        <v>0.19718309859154928</v>
      </c>
      <c r="G32" s="4">
        <v>0.44594594594594594</v>
      </c>
      <c r="H32" s="8">
        <v>0.51034482758620692</v>
      </c>
      <c r="I32" s="20">
        <v>145</v>
      </c>
      <c r="J32" s="1">
        <f t="shared" si="8"/>
        <v>1</v>
      </c>
      <c r="K32" s="1">
        <f t="shared" si="8"/>
        <v>0.1276595744680851</v>
      </c>
      <c r="L32" s="1">
        <f t="shared" si="8"/>
        <v>1.6296966953372564E-2</v>
      </c>
      <c r="M32" s="1">
        <f t="shared" si="8"/>
        <v>2.0804638663879868E-3</v>
      </c>
      <c r="N32" s="1">
        <f t="shared" si="8"/>
        <v>2.6559113187931744E-4</v>
      </c>
      <c r="O32" s="1">
        <f t="shared" si="8"/>
        <v>3.3905250878210738E-5</v>
      </c>
      <c r="P32" s="1">
        <f t="shared" si="8"/>
        <v>4.3283298993460509E-6</v>
      </c>
      <c r="Q32" s="1">
        <f t="shared" si="8"/>
        <v>5.5255275310800648E-7</v>
      </c>
      <c r="R32" s="1">
        <f t="shared" si="8"/>
        <v>7.0538649332936985E-8</v>
      </c>
      <c r="S32" s="1">
        <f t="shared" si="8"/>
        <v>9.0049339573962105E-9</v>
      </c>
      <c r="T32" s="1">
        <f t="shared" si="8"/>
        <v>1.1495660371144097E-9</v>
      </c>
      <c r="U32" s="1">
        <f t="shared" si="8"/>
        <v>1.4675311112098845E-10</v>
      </c>
      <c r="V32" s="1">
        <f t="shared" si="8"/>
        <v>1.8734439717572993E-11</v>
      </c>
      <c r="W32" s="1">
        <f t="shared" si="8"/>
        <v>2.391630602243361E-12</v>
      </c>
      <c r="X32" s="1">
        <f t="shared" si="8"/>
        <v>3.0531454496723751E-13</v>
      </c>
      <c r="Y32" s="1">
        <f t="shared" si="8"/>
        <v>3.8976324889434575E-14</v>
      </c>
      <c r="Z32" s="1">
        <f t="shared" si="19"/>
        <v>4.9757010497150514E-15</v>
      </c>
      <c r="AA32" s="1">
        <f t="shared" si="19"/>
        <v>6.351958786870278E-16</v>
      </c>
      <c r="AB32" s="1">
        <f t="shared" si="19"/>
        <v>8.1088835577067372E-17</v>
      </c>
      <c r="AC32" s="1">
        <f t="shared" si="9"/>
        <v>0.44594594594594594</v>
      </c>
      <c r="AD32" s="1">
        <f t="shared" si="9"/>
        <v>5.6929269695227137E-2</v>
      </c>
      <c r="AE32" s="1">
        <f t="shared" si="9"/>
        <v>7.2675663440715486E-3</v>
      </c>
      <c r="AF32" s="1">
        <f t="shared" si="9"/>
        <v>9.2777442690275091E-4</v>
      </c>
      <c r="AG32" s="1">
        <f t="shared" si="9"/>
        <v>1.184392885407767E-4</v>
      </c>
      <c r="AH32" s="1">
        <f t="shared" si="9"/>
        <v>1.5119909175418303E-5</v>
      </c>
      <c r="AI32" s="1">
        <f t="shared" si="9"/>
        <v>1.9302011713299959E-6</v>
      </c>
      <c r="AJ32" s="1">
        <f t="shared" si="9"/>
        <v>2.464086601697867E-7</v>
      </c>
      <c r="AK32" s="1">
        <f t="shared" si="9"/>
        <v>3.1456424702525953E-8</v>
      </c>
      <c r="AL32" s="1">
        <f t="shared" si="9"/>
        <v>4.0157137918118234E-9</v>
      </c>
      <c r="AM32" s="1">
        <f t="shared" si="10"/>
        <v>0.51034482758620692</v>
      </c>
      <c r="AN32" s="1">
        <f t="shared" si="10"/>
        <v>6.5150403521643432E-2</v>
      </c>
      <c r="AO32" s="1">
        <f t="shared" si="10"/>
        <v>8.3170727899970331E-3</v>
      </c>
      <c r="AP32" s="1">
        <f t="shared" si="10"/>
        <v>1.0617539731911105E-3</v>
      </c>
      <c r="AQ32" s="1">
        <f t="shared" si="10"/>
        <v>1.3554306040737581E-4</v>
      </c>
      <c r="AR32" s="1">
        <f t="shared" si="10"/>
        <v>1.730336941370755E-5</v>
      </c>
      <c r="AS32" s="1">
        <f t="shared" si="10"/>
        <v>2.2089407762179846E-6</v>
      </c>
      <c r="AT32" s="1">
        <f t="shared" si="10"/>
        <v>2.8199243951718954E-7</v>
      </c>
      <c r="AU32" s="1">
        <f t="shared" si="10"/>
        <v>3.5999034831981636E-8</v>
      </c>
      <c r="AV32" s="1">
        <f t="shared" si="10"/>
        <v>4.5956214679125494E-9</v>
      </c>
      <c r="BK32" s="1">
        <f t="shared" ca="1" si="11"/>
        <v>0.46539787016081391</v>
      </c>
      <c r="BL32" s="1">
        <f t="shared" ca="1" si="11"/>
        <v>-1.4587128990666663E-2</v>
      </c>
      <c r="BM32" s="1">
        <f t="shared" ca="1" si="11"/>
        <v>0.73390298964427891</v>
      </c>
      <c r="BN32" s="1">
        <f t="shared" ca="1" si="11"/>
        <v>-1.1538216698986419</v>
      </c>
      <c r="BO32" s="1">
        <f t="shared" ca="1" si="11"/>
        <v>0.78806274580769387</v>
      </c>
      <c r="BP32" s="1">
        <f t="shared" ca="1" si="11"/>
        <v>-0.28976156667875058</v>
      </c>
      <c r="BQ32" s="1">
        <f t="shared" ca="1" si="11"/>
        <v>6.1232944111695969E-2</v>
      </c>
      <c r="BR32" s="1">
        <f t="shared" ca="1" si="11"/>
        <v>-7.4382304743350692E-3</v>
      </c>
      <c r="BS32" s="1">
        <f t="shared" ca="1" si="11"/>
        <v>4.825688562417007E-4</v>
      </c>
      <c r="BT32" s="1">
        <f t="shared" ca="1" si="11"/>
        <v>-1.2949727239058633E-5</v>
      </c>
      <c r="BU32" s="1">
        <f t="shared" ca="1" si="12"/>
        <v>0.39653334916511085</v>
      </c>
      <c r="BV32" s="1">
        <f t="shared" ca="1" si="12"/>
        <v>0.25385794994678901</v>
      </c>
      <c r="BW32" s="1">
        <f t="shared" ca="1" si="12"/>
        <v>-0.31789752275709543</v>
      </c>
      <c r="BX32" s="1">
        <f t="shared" ca="1" si="12"/>
        <v>0.23616900347168832</v>
      </c>
      <c r="BY32" s="1">
        <f t="shared" ca="1" si="12"/>
        <v>-0.10786733740456345</v>
      </c>
      <c r="BZ32" s="1">
        <f t="shared" ca="1" si="12"/>
        <v>3.1673935406939413E-2</v>
      </c>
      <c r="CA32" s="1">
        <f t="shared" ca="1" si="12"/>
        <v>-6.0595355148599615E-3</v>
      </c>
      <c r="CB32" s="1">
        <f t="shared" ca="1" si="12"/>
        <v>7.3297748251699652E-4</v>
      </c>
      <c r="CC32" s="1">
        <f t="shared" ca="1" si="12"/>
        <v>-5.0762396698449195E-5</v>
      </c>
      <c r="CD32" s="1">
        <f t="shared" ca="1" si="12"/>
        <v>1.523768750213096E-6</v>
      </c>
      <c r="CE32" s="4">
        <f t="shared" ca="1" si="13"/>
        <v>0.58345757281109112</v>
      </c>
      <c r="CF32" s="4">
        <f t="shared" ca="1" si="14"/>
        <v>-0.13751162686514518</v>
      </c>
      <c r="CG32" s="4">
        <f t="shared" ca="1" si="20"/>
        <v>-1.0551129666306139E-3</v>
      </c>
      <c r="CH32" s="4">
        <f t="shared" ca="1" si="21"/>
        <v>0.14847204650646909</v>
      </c>
      <c r="CI32" s="8">
        <f t="shared" ca="1" si="15"/>
        <v>0.48709358116857754</v>
      </c>
      <c r="CJ32" s="8">
        <f t="shared" ca="1" si="16"/>
        <v>2.3251246417629379E-2</v>
      </c>
      <c r="CK32" s="8">
        <f t="shared" ca="1" si="22"/>
        <v>-2.3378857009774051E-3</v>
      </c>
      <c r="CL32" s="8">
        <f t="shared" ca="1" si="23"/>
        <v>3.6013403262245967E-2</v>
      </c>
    </row>
    <row r="33" spans="1:90" x14ac:dyDescent="0.25">
      <c r="A33" s="7">
        <f>'Calculate Data'!K35</f>
        <v>0.67419354838709677</v>
      </c>
      <c r="B33" s="7">
        <f>'Calculate Data'!J35</f>
        <v>0.32432432432432434</v>
      </c>
      <c r="C33" s="7">
        <f>'Calculate Data'!O35</f>
        <v>0.51788491446345253</v>
      </c>
      <c r="D33" s="7">
        <f>'Calculate Data'!B35</f>
        <v>643</v>
      </c>
      <c r="E33" s="2">
        <v>0.13191489361702127</v>
      </c>
      <c r="F33" s="10">
        <v>0.19780219780219779</v>
      </c>
      <c r="G33" s="4">
        <v>0.77142857142857146</v>
      </c>
      <c r="H33" s="8">
        <v>0.5357142857142857</v>
      </c>
      <c r="I33" s="20">
        <v>196</v>
      </c>
      <c r="J33" s="1">
        <f t="shared" si="8"/>
        <v>1</v>
      </c>
      <c r="K33" s="1">
        <f t="shared" ref="K33:Z48" si="24">POWER($E33,K$2)</f>
        <v>0.13191489361702127</v>
      </c>
      <c r="L33" s="1">
        <f t="shared" si="24"/>
        <v>1.7401539157990038E-2</v>
      </c>
      <c r="M33" s="1">
        <f t="shared" si="24"/>
        <v>2.2955221867986858E-3</v>
      </c>
      <c r="N33" s="1">
        <f t="shared" si="24"/>
        <v>3.0281356506706066E-4</v>
      </c>
      <c r="O33" s="1">
        <f t="shared" si="24"/>
        <v>3.9945619221612257E-5</v>
      </c>
      <c r="P33" s="1">
        <f t="shared" si="24"/>
        <v>5.2694221100850208E-6</v>
      </c>
      <c r="Q33" s="1">
        <f t="shared" si="24"/>
        <v>6.9511525707504521E-7</v>
      </c>
      <c r="R33" s="1">
        <f t="shared" si="24"/>
        <v>9.1696055188622978E-8</v>
      </c>
      <c r="S33" s="1">
        <f t="shared" si="24"/>
        <v>1.2096075365307711E-8</v>
      </c>
      <c r="T33" s="1">
        <f t="shared" si="24"/>
        <v>1.5956524949980384E-9</v>
      </c>
      <c r="U33" s="1">
        <f t="shared" si="24"/>
        <v>2.104903291274008E-10</v>
      </c>
      <c r="V33" s="1">
        <f t="shared" si="24"/>
        <v>2.7766809374252871E-11</v>
      </c>
      <c r="W33" s="1">
        <f t="shared" si="24"/>
        <v>3.6628557046886761E-12</v>
      </c>
      <c r="X33" s="1">
        <f t="shared" si="24"/>
        <v>4.8318522061850624E-13</v>
      </c>
      <c r="Y33" s="1">
        <f t="shared" si="24"/>
        <v>6.373932697520719E-14</v>
      </c>
      <c r="Z33" s="1">
        <f t="shared" si="24"/>
        <v>8.4081665371549914E-15</v>
      </c>
      <c r="AA33" s="1">
        <f t="shared" si="19"/>
        <v>1.1091623942629988E-15</v>
      </c>
      <c r="AB33" s="1">
        <f t="shared" si="19"/>
        <v>1.4631503924320408E-16</v>
      </c>
      <c r="AC33" s="1">
        <f t="shared" si="9"/>
        <v>0.77142857142857146</v>
      </c>
      <c r="AD33" s="1">
        <f t="shared" si="9"/>
        <v>0.10176291793313071</v>
      </c>
      <c r="AE33" s="1">
        <f t="shared" si="9"/>
        <v>1.3424044493306602E-2</v>
      </c>
      <c r="AF33" s="1">
        <f t="shared" si="9"/>
        <v>1.7708314012447005E-3</v>
      </c>
      <c r="AG33" s="1">
        <f t="shared" si="9"/>
        <v>2.3359903590887537E-4</v>
      </c>
      <c r="AH33" s="1">
        <f t="shared" si="9"/>
        <v>3.0815191970958026E-5</v>
      </c>
      <c r="AI33" s="1">
        <f t="shared" si="9"/>
        <v>4.0649827706370162E-6</v>
      </c>
      <c r="AJ33" s="1">
        <f t="shared" si="9"/>
        <v>5.362317697436063E-7</v>
      </c>
      <c r="AK33" s="1">
        <f t="shared" si="9"/>
        <v>7.0736956859794868E-8</v>
      </c>
      <c r="AL33" s="1">
        <f t="shared" si="9"/>
        <v>9.3312581389516643E-9</v>
      </c>
      <c r="AM33" s="1">
        <f t="shared" si="10"/>
        <v>0.5357142857142857</v>
      </c>
      <c r="AN33" s="1">
        <f t="shared" si="10"/>
        <v>7.066869300911853E-2</v>
      </c>
      <c r="AO33" s="1">
        <f t="shared" si="10"/>
        <v>9.3222531203518057E-3</v>
      </c>
      <c r="AP33" s="1">
        <f t="shared" si="10"/>
        <v>1.2297440286421532E-3</v>
      </c>
      <c r="AQ33" s="1">
        <f t="shared" si="10"/>
        <v>1.6222155271449677E-4</v>
      </c>
      <c r="AR33" s="1">
        <f t="shared" si="10"/>
        <v>2.1399438868720851E-5</v>
      </c>
      <c r="AS33" s="1">
        <f t="shared" si="10"/>
        <v>2.8229047018312609E-6</v>
      </c>
      <c r="AT33" s="1">
        <f t="shared" si="10"/>
        <v>3.7238317343305991E-7</v>
      </c>
      <c r="AU33" s="1">
        <f t="shared" si="10"/>
        <v>4.9122886708190879E-8</v>
      </c>
      <c r="AV33" s="1">
        <f t="shared" si="10"/>
        <v>6.4800403742719884E-9</v>
      </c>
      <c r="BK33" s="1">
        <f t="shared" ca="1" si="11"/>
        <v>0.46539787016081391</v>
      </c>
      <c r="BL33" s="1">
        <f t="shared" ca="1" si="11"/>
        <v>-1.5073366623688885E-2</v>
      </c>
      <c r="BM33" s="1">
        <f t="shared" ca="1" si="11"/>
        <v>0.78364530338683558</v>
      </c>
      <c r="BN33" s="1">
        <f t="shared" ca="1" si="11"/>
        <v>-1.2730926432574237</v>
      </c>
      <c r="BO33" s="1">
        <f t="shared" ca="1" si="11"/>
        <v>0.8985092531741572</v>
      </c>
      <c r="BP33" s="1">
        <f t="shared" ca="1" si="11"/>
        <v>-0.34138385376306668</v>
      </c>
      <c r="BQ33" s="1">
        <f t="shared" ca="1" si="11"/>
        <v>7.4546588885593207E-2</v>
      </c>
      <c r="BR33" s="1">
        <f t="shared" ca="1" si="11"/>
        <v>-9.3573463515803038E-3</v>
      </c>
      <c r="BS33" s="1">
        <f t="shared" ca="1" si="11"/>
        <v>6.2731085571818463E-4</v>
      </c>
      <c r="BT33" s="1">
        <f t="shared" ca="1" si="11"/>
        <v>-1.7395005603031021E-5</v>
      </c>
      <c r="BU33" s="1">
        <f t="shared" ca="1" si="12"/>
        <v>0.39653334916511085</v>
      </c>
      <c r="BV33" s="1">
        <f t="shared" ca="1" si="12"/>
        <v>0.26231988161168202</v>
      </c>
      <c r="BW33" s="1">
        <f t="shared" ca="1" si="12"/>
        <v>-0.33944391041063188</v>
      </c>
      <c r="BX33" s="1">
        <f t="shared" ca="1" si="12"/>
        <v>0.26058188083055805</v>
      </c>
      <c r="BY33" s="1">
        <f t="shared" ca="1" si="12"/>
        <v>-0.12298487815703683</v>
      </c>
      <c r="BZ33" s="1">
        <f t="shared" ca="1" si="12"/>
        <v>3.7316785165823665E-2</v>
      </c>
      <c r="CA33" s="1">
        <f t="shared" ca="1" si="12"/>
        <v>-7.3770371393531509E-3</v>
      </c>
      <c r="CB33" s="1">
        <f t="shared" ca="1" si="12"/>
        <v>9.2209083806778127E-4</v>
      </c>
      <c r="CC33" s="1">
        <f t="shared" ca="1" si="12"/>
        <v>-6.5988101178375146E-5</v>
      </c>
      <c r="CD33" s="1">
        <f t="shared" ca="1" si="12"/>
        <v>2.0468358490002608E-6</v>
      </c>
      <c r="CE33" s="4">
        <f t="shared" ca="1" si="13"/>
        <v>0.58380172146175557</v>
      </c>
      <c r="CF33" s="4">
        <f t="shared" ca="1" si="14"/>
        <v>0.18762684996681589</v>
      </c>
      <c r="CG33" s="4">
        <f t="shared" ca="1" si="20"/>
        <v>3.401829642508716E-4</v>
      </c>
      <c r="CH33" s="4">
        <f t="shared" ca="1" si="21"/>
        <v>0.14582758781380478</v>
      </c>
      <c r="CI33" s="8">
        <f t="shared" ca="1" si="15"/>
        <v>0.48780422063889112</v>
      </c>
      <c r="CJ33" s="8">
        <f t="shared" ca="1" si="16"/>
        <v>4.7910065075394581E-2</v>
      </c>
      <c r="CK33" s="8">
        <f t="shared" ca="1" si="22"/>
        <v>-8.4035952046661083E-4</v>
      </c>
      <c r="CL33" s="8">
        <f t="shared" ca="1" si="23"/>
        <v>3.6523751922564837E-2</v>
      </c>
    </row>
    <row r="34" spans="1:90" x14ac:dyDescent="0.25">
      <c r="A34" s="7">
        <f>'Calculate Data'!K36</f>
        <v>0.72272727272727277</v>
      </c>
      <c r="B34" s="7">
        <f>'Calculate Data'!J36</f>
        <v>0.33450704225352113</v>
      </c>
      <c r="C34" s="7">
        <f>'Calculate Data'!O36</f>
        <v>0.56349206349206349</v>
      </c>
      <c r="D34" s="7">
        <f>'Calculate Data'!B36</f>
        <v>504</v>
      </c>
      <c r="E34" s="2">
        <v>0.13617021276595745</v>
      </c>
      <c r="F34" s="10">
        <v>0.19924812030075187</v>
      </c>
      <c r="G34" s="4">
        <v>0.6166666666666667</v>
      </c>
      <c r="H34" s="8">
        <v>0.4743083003952569</v>
      </c>
      <c r="I34" s="20">
        <v>506</v>
      </c>
      <c r="J34" s="1">
        <f t="shared" ref="J34:Y63" si="25">POWER($E34,J$2)</f>
        <v>1</v>
      </c>
      <c r="K34" s="1">
        <f t="shared" si="24"/>
        <v>0.13617021276595745</v>
      </c>
      <c r="L34" s="1">
        <f t="shared" si="24"/>
        <v>1.854232684472612E-2</v>
      </c>
      <c r="M34" s="1">
        <f t="shared" si="24"/>
        <v>2.5249125916222801E-3</v>
      </c>
      <c r="N34" s="1">
        <f t="shared" si="24"/>
        <v>3.4381788481665094E-4</v>
      </c>
      <c r="O34" s="1">
        <f t="shared" si="24"/>
        <v>4.6817754528224808E-5</v>
      </c>
      <c r="P34" s="1">
        <f t="shared" si="24"/>
        <v>6.3751835953327402E-6</v>
      </c>
      <c r="Q34" s="1">
        <f t="shared" si="24"/>
        <v>8.6811010659850069E-7</v>
      </c>
      <c r="R34" s="1">
        <f t="shared" si="24"/>
        <v>1.1821073791979585E-7</v>
      </c>
      <c r="S34" s="1">
        <f t="shared" si="24"/>
        <v>1.6096781333759434E-8</v>
      </c>
      <c r="T34" s="1">
        <f t="shared" si="24"/>
        <v>2.1919021390651145E-9</v>
      </c>
      <c r="U34" s="1">
        <f t="shared" si="24"/>
        <v>2.9847178063865387E-10</v>
      </c>
      <c r="V34" s="1">
        <f t="shared" si="24"/>
        <v>4.0642965874199685E-11</v>
      </c>
      <c r="W34" s="1">
        <f t="shared" si="24"/>
        <v>5.5343613105293183E-12</v>
      </c>
      <c r="X34" s="1">
        <f t="shared" si="24"/>
        <v>7.5361515717846046E-13</v>
      </c>
      <c r="Y34" s="1">
        <f t="shared" si="24"/>
        <v>1.0261993629664141E-13</v>
      </c>
      <c r="Z34" s="1">
        <f t="shared" si="24"/>
        <v>1.3973778559542662E-14</v>
      </c>
      <c r="AA34" s="1">
        <f t="shared" si="19"/>
        <v>1.9028123995972985E-15</v>
      </c>
      <c r="AB34" s="1">
        <f t="shared" si="19"/>
        <v>2.5910636930686618E-16</v>
      </c>
      <c r="AC34" s="1">
        <f t="shared" si="9"/>
        <v>0.6166666666666667</v>
      </c>
      <c r="AD34" s="1">
        <f t="shared" si="9"/>
        <v>8.3971631205673761E-2</v>
      </c>
      <c r="AE34" s="1">
        <f t="shared" si="9"/>
        <v>1.1434434887581108E-2</v>
      </c>
      <c r="AF34" s="1">
        <f t="shared" si="9"/>
        <v>1.5570294315004061E-3</v>
      </c>
      <c r="AG34" s="1">
        <f t="shared" si="9"/>
        <v>2.1202102897026809E-4</v>
      </c>
      <c r="AH34" s="1">
        <f t="shared" si="9"/>
        <v>2.8870948625738634E-5</v>
      </c>
      <c r="AI34" s="1">
        <f t="shared" si="9"/>
        <v>3.9313632171218567E-6</v>
      </c>
      <c r="AJ34" s="1">
        <f t="shared" si="9"/>
        <v>5.3533456573574214E-7</v>
      </c>
      <c r="AK34" s="1">
        <f t="shared" si="9"/>
        <v>7.2896621717207449E-8</v>
      </c>
      <c r="AL34" s="1">
        <f t="shared" si="9"/>
        <v>9.9263484891516513E-9</v>
      </c>
      <c r="AM34" s="1">
        <f t="shared" si="10"/>
        <v>0.4743083003952569</v>
      </c>
      <c r="AN34" s="1">
        <f t="shared" si="10"/>
        <v>6.4586662181481791E-2</v>
      </c>
      <c r="AO34" s="1">
        <f t="shared" si="10"/>
        <v>8.7947795310953925E-3</v>
      </c>
      <c r="AP34" s="1">
        <f t="shared" si="10"/>
        <v>1.1975869999789469E-3</v>
      </c>
      <c r="AQ34" s="1">
        <f t="shared" si="10"/>
        <v>1.6307567659287791E-4</v>
      </c>
      <c r="AR34" s="1">
        <f t="shared" si="10"/>
        <v>2.220604957860465E-5</v>
      </c>
      <c r="AS34" s="1">
        <f t="shared" si="10"/>
        <v>3.0238024958099952E-6</v>
      </c>
      <c r="AT34" s="1">
        <f t="shared" si="10"/>
        <v>4.1175182921668017E-7</v>
      </c>
      <c r="AU34" s="1">
        <f t="shared" si="10"/>
        <v>5.606833419120752E-8</v>
      </c>
      <c r="AV34" s="1">
        <f t="shared" si="10"/>
        <v>7.6348369962495345E-9</v>
      </c>
      <c r="BK34" s="1">
        <f t="shared" ca="1" si="11"/>
        <v>0.46539787016081391</v>
      </c>
      <c r="BL34" s="1">
        <f t="shared" ca="1" si="11"/>
        <v>-1.5559604256711108E-2</v>
      </c>
      <c r="BM34" s="1">
        <f t="shared" ca="1" si="11"/>
        <v>0.83501851266193516</v>
      </c>
      <c r="BN34" s="1">
        <f t="shared" ca="1" si="11"/>
        <v>-1.4003121658977298</v>
      </c>
      <c r="BO34" s="1">
        <f t="shared" ca="1" si="11"/>
        <v>1.0201773848741342</v>
      </c>
      <c r="BP34" s="1">
        <f t="shared" ca="1" si="11"/>
        <v>-0.40011460021957224</v>
      </c>
      <c r="BQ34" s="1">
        <f t="shared" ca="1" si="11"/>
        <v>9.0189812207657788E-2</v>
      </c>
      <c r="BR34" s="1">
        <f t="shared" ca="1" si="11"/>
        <v>-1.1686129539050646E-2</v>
      </c>
      <c r="BS34" s="1">
        <f t="shared" ca="1" si="11"/>
        <v>8.0870304624343131E-4</v>
      </c>
      <c r="BT34" s="1">
        <f t="shared" ca="1" si="11"/>
        <v>-2.3148301662750717E-5</v>
      </c>
      <c r="BU34" s="1">
        <f t="shared" ca="1" si="12"/>
        <v>0.39653334916511085</v>
      </c>
      <c r="BV34" s="1">
        <f t="shared" ca="1" si="12"/>
        <v>0.27078181327657497</v>
      </c>
      <c r="BW34" s="1">
        <f t="shared" ca="1" si="12"/>
        <v>-0.36169673700362864</v>
      </c>
      <c r="BX34" s="1">
        <f t="shared" ca="1" si="12"/>
        <v>0.28662170021334382</v>
      </c>
      <c r="BY34" s="1">
        <f t="shared" ca="1" si="12"/>
        <v>-0.13963839652633031</v>
      </c>
      <c r="BZ34" s="1">
        <f t="shared" ca="1" si="12"/>
        <v>4.3736663036400877E-2</v>
      </c>
      <c r="CA34" s="1">
        <f t="shared" ca="1" si="12"/>
        <v>-8.9250709414520138E-3</v>
      </c>
      <c r="CB34" s="1">
        <f t="shared" ca="1" si="12"/>
        <v>1.1515735952866623E-3</v>
      </c>
      <c r="CC34" s="1">
        <f t="shared" ca="1" si="12"/>
        <v>-8.5069113585921303E-5</v>
      </c>
      <c r="CD34" s="1">
        <f t="shared" ca="1" si="12"/>
        <v>2.7238147988026274E-6</v>
      </c>
      <c r="CE34" s="4">
        <f t="shared" ca="1" si="13"/>
        <v>0.58389663473605791</v>
      </c>
      <c r="CF34" s="4">
        <f t="shared" ca="1" si="14"/>
        <v>3.2770031930608789E-2</v>
      </c>
      <c r="CG34" s="4">
        <f t="shared" ca="1" si="20"/>
        <v>2.3656478385214526E-3</v>
      </c>
      <c r="CH34" s="4">
        <f t="shared" ca="1" si="21"/>
        <v>0.1470258395659268</v>
      </c>
      <c r="CI34" s="8">
        <f t="shared" ca="1" si="15"/>
        <v>0.48848254951651909</v>
      </c>
      <c r="CJ34" s="8">
        <f t="shared" ca="1" si="16"/>
        <v>-1.4174249121262195E-2</v>
      </c>
      <c r="CK34" s="8">
        <f t="shared" ca="1" si="22"/>
        <v>-5.5804758562975674E-5</v>
      </c>
      <c r="CL34" s="8">
        <f t="shared" ca="1" si="23"/>
        <v>3.5929943942382664E-2</v>
      </c>
    </row>
    <row r="35" spans="1:90" x14ac:dyDescent="0.25">
      <c r="A35" s="7">
        <f>'Calculate Data'!K37</f>
        <v>0.72108843537414968</v>
      </c>
      <c r="B35" s="7">
        <f>'Calculate Data'!J37</f>
        <v>0.32804232804232802</v>
      </c>
      <c r="C35" s="7">
        <f>'Calculate Data'!O37</f>
        <v>0.5625</v>
      </c>
      <c r="D35" s="7">
        <f>'Calculate Data'!B37</f>
        <v>336</v>
      </c>
      <c r="E35" s="2">
        <v>0.14042553191489363</v>
      </c>
      <c r="F35" s="10">
        <v>0.2</v>
      </c>
      <c r="G35" s="4">
        <v>0.5625</v>
      </c>
      <c r="H35" s="8">
        <v>0.44444444444444442</v>
      </c>
      <c r="I35" s="20">
        <v>144</v>
      </c>
      <c r="J35" s="1">
        <f t="shared" si="25"/>
        <v>1</v>
      </c>
      <c r="K35" s="1">
        <f t="shared" si="24"/>
        <v>0.14042553191489363</v>
      </c>
      <c r="L35" s="1">
        <f t="shared" si="24"/>
        <v>1.9719330013580807E-2</v>
      </c>
      <c r="M35" s="1">
        <f t="shared" si="24"/>
        <v>2.7690974061624113E-3</v>
      </c>
      <c r="N35" s="1">
        <f t="shared" si="24"/>
        <v>3.8885197618450883E-4</v>
      </c>
      <c r="O35" s="1">
        <f t="shared" si="24"/>
        <v>5.4604745591867198E-5</v>
      </c>
      <c r="P35" s="1">
        <f t="shared" si="24"/>
        <v>7.6679004448153948E-6</v>
      </c>
      <c r="Q35" s="1">
        <f t="shared" si="24"/>
        <v>1.0767689986336512E-6</v>
      </c>
      <c r="R35" s="1">
        <f t="shared" si="24"/>
        <v>1.5120585938259782E-7</v>
      </c>
      <c r="S35" s="1">
        <f t="shared" si="24"/>
        <v>2.123316323244991E-8</v>
      </c>
      <c r="T35" s="1">
        <f t="shared" si="24"/>
        <v>2.9816782411525401E-9</v>
      </c>
      <c r="U35" s="1">
        <f t="shared" si="24"/>
        <v>4.1870375301290991E-10</v>
      </c>
      <c r="V35" s="1">
        <f t="shared" si="24"/>
        <v>5.8796697231600121E-11</v>
      </c>
      <c r="W35" s="1">
        <f t="shared" si="24"/>
        <v>8.2565574835863996E-12</v>
      </c>
      <c r="X35" s="1">
        <f t="shared" si="24"/>
        <v>1.1594314764185159E-12</v>
      </c>
      <c r="Y35" s="1">
        <f t="shared" si="24"/>
        <v>1.6281378179494052E-13</v>
      </c>
      <c r="Z35" s="1">
        <f t="shared" si="24"/>
        <v>2.2863211911629945E-14</v>
      </c>
      <c r="AA35" s="1">
        <f t="shared" si="19"/>
        <v>3.210578693973567E-15</v>
      </c>
      <c r="AB35" s="1">
        <f t="shared" si="19"/>
        <v>4.5084722085586264E-16</v>
      </c>
      <c r="AC35" s="1">
        <f t="shared" si="9"/>
        <v>0.5625</v>
      </c>
      <c r="AD35" s="1">
        <f t="shared" si="9"/>
        <v>7.8989361702127669E-2</v>
      </c>
      <c r="AE35" s="1">
        <f t="shared" si="9"/>
        <v>1.1092123132639204E-2</v>
      </c>
      <c r="AF35" s="1">
        <f t="shared" si="9"/>
        <v>1.5576172909663563E-3</v>
      </c>
      <c r="AG35" s="1">
        <f t="shared" si="9"/>
        <v>2.1872923660378623E-4</v>
      </c>
      <c r="AH35" s="1">
        <f t="shared" si="9"/>
        <v>3.0715169395425299E-5</v>
      </c>
      <c r="AI35" s="1">
        <f t="shared" si="9"/>
        <v>4.3131940002086597E-6</v>
      </c>
      <c r="AJ35" s="1">
        <f t="shared" si="9"/>
        <v>6.0568256173142876E-7</v>
      </c>
      <c r="AK35" s="1">
        <f t="shared" si="9"/>
        <v>8.505329590271128E-8</v>
      </c>
      <c r="AL35" s="1">
        <f t="shared" si="9"/>
        <v>1.1943654318253074E-8</v>
      </c>
      <c r="AM35" s="1">
        <f t="shared" si="10"/>
        <v>0.44444444444444442</v>
      </c>
      <c r="AN35" s="1">
        <f t="shared" si="10"/>
        <v>6.2411347517730496E-2</v>
      </c>
      <c r="AO35" s="1">
        <f t="shared" si="10"/>
        <v>8.7641466727025798E-3</v>
      </c>
      <c r="AP35" s="1">
        <f t="shared" si="10"/>
        <v>1.230709958294405E-3</v>
      </c>
      <c r="AQ35" s="1">
        <f t="shared" si="10"/>
        <v>1.7282310052644837E-4</v>
      </c>
      <c r="AR35" s="1">
        <f t="shared" si="10"/>
        <v>2.4268775818607642E-5</v>
      </c>
      <c r="AS35" s="1">
        <f t="shared" si="10"/>
        <v>3.4079557532512864E-6</v>
      </c>
      <c r="AT35" s="1">
        <f t="shared" si="10"/>
        <v>4.7856399939273383E-7</v>
      </c>
      <c r="AU35" s="1">
        <f t="shared" si="10"/>
        <v>6.7202604170043468E-8</v>
      </c>
      <c r="AV35" s="1">
        <f t="shared" si="10"/>
        <v>9.4369614366444036E-9</v>
      </c>
      <c r="BK35" s="1">
        <f t="shared" ca="1" si="11"/>
        <v>0.46539787016081391</v>
      </c>
      <c r="BL35" s="1">
        <f t="shared" ca="1" si="11"/>
        <v>-1.604584188973333E-2</v>
      </c>
      <c r="BM35" s="1">
        <f t="shared" ca="1" si="11"/>
        <v>0.88802261746957756</v>
      </c>
      <c r="BN35" s="1">
        <f t="shared" ca="1" si="11"/>
        <v>-1.5357366426350927</v>
      </c>
      <c r="BO35" s="1">
        <f t="shared" ca="1" si="11"/>
        <v>1.1538026661370451</v>
      </c>
      <c r="BP35" s="1">
        <f t="shared" ca="1" si="11"/>
        <v>-0.46666390075179481</v>
      </c>
      <c r="BQ35" s="1">
        <f t="shared" ca="1" si="11"/>
        <v>0.10847789570346029</v>
      </c>
      <c r="BR35" s="1">
        <f t="shared" ca="1" si="11"/>
        <v>-1.4495006919077871E-2</v>
      </c>
      <c r="BS35" s="1">
        <f t="shared" ca="1" si="11"/>
        <v>1.0344292002942093E-3</v>
      </c>
      <c r="BT35" s="1">
        <f t="shared" ca="1" si="11"/>
        <v>-3.0534779442418143E-5</v>
      </c>
      <c r="BU35" s="1">
        <f t="shared" ca="1" si="12"/>
        <v>0.39653334916511085</v>
      </c>
      <c r="BV35" s="1">
        <f t="shared" ca="1" si="12"/>
        <v>0.27924374494146798</v>
      </c>
      <c r="BW35" s="1">
        <f t="shared" ca="1" si="12"/>
        <v>-0.38465600253608556</v>
      </c>
      <c r="BX35" s="1">
        <f t="shared" ca="1" si="12"/>
        <v>0.31434094362081727</v>
      </c>
      <c r="BY35" s="1">
        <f t="shared" ca="1" si="12"/>
        <v>-0.15792856869402142</v>
      </c>
      <c r="BZ35" s="1">
        <f t="shared" ca="1" si="12"/>
        <v>5.1011189712230023E-2</v>
      </c>
      <c r="CA35" s="1">
        <f t="shared" ca="1" si="12"/>
        <v>-1.0734836796240836E-2</v>
      </c>
      <c r="CB35" s="1">
        <f t="shared" ca="1" si="12"/>
        <v>1.4283657540958233E-3</v>
      </c>
      <c r="CC35" s="1">
        <f t="shared" ca="1" si="12"/>
        <v>-1.0881370553157673E-4</v>
      </c>
      <c r="CD35" s="1">
        <f t="shared" ca="1" si="12"/>
        <v>3.5929670061829292E-6</v>
      </c>
      <c r="CE35" s="4">
        <f t="shared" ca="1" si="13"/>
        <v>0.58376355169604988</v>
      </c>
      <c r="CF35" s="4">
        <f t="shared" ca="1" si="14"/>
        <v>-2.1263551696049876E-2</v>
      </c>
      <c r="CG35" s="4">
        <f t="shared" ca="1" si="20"/>
        <v>-3.3301800743641597E-3</v>
      </c>
      <c r="CH35" s="4">
        <f t="shared" ca="1" si="21"/>
        <v>0.14566969089346044</v>
      </c>
      <c r="CI35" s="8">
        <f t="shared" ca="1" si="15"/>
        <v>0.48913296442884874</v>
      </c>
      <c r="CJ35" s="8">
        <f t="shared" ca="1" si="16"/>
        <v>-4.4688519984404318E-2</v>
      </c>
      <c r="CK35" s="8">
        <f t="shared" ca="1" si="22"/>
        <v>-1.8028884779580216E-3</v>
      </c>
      <c r="CL35" s="8">
        <f t="shared" ca="1" si="23"/>
        <v>3.5678463951068516E-2</v>
      </c>
    </row>
    <row r="36" spans="1:90" x14ac:dyDescent="0.25">
      <c r="A36" s="7">
        <f>'Calculate Data'!K38</f>
        <v>0.55238095238095242</v>
      </c>
      <c r="B36" s="7">
        <f>'Calculate Data'!J38</f>
        <v>0.3087248322147651</v>
      </c>
      <c r="C36" s="7">
        <f>'Calculate Data'!O38</f>
        <v>0.58661417322834641</v>
      </c>
      <c r="D36" s="7">
        <f>'Calculate Data'!B38</f>
        <v>254</v>
      </c>
      <c r="E36" s="2">
        <v>0.14468085106382977</v>
      </c>
      <c r="F36" s="10">
        <v>0.20134228187919462</v>
      </c>
      <c r="G36" s="4">
        <v>0.68243243243243246</v>
      </c>
      <c r="H36" s="8">
        <v>0.49831649831649832</v>
      </c>
      <c r="I36" s="20">
        <v>297</v>
      </c>
      <c r="J36" s="1">
        <f t="shared" si="25"/>
        <v>1</v>
      </c>
      <c r="K36" s="1">
        <f t="shared" si="24"/>
        <v>0.14468085106382977</v>
      </c>
      <c r="L36" s="1">
        <f t="shared" si="24"/>
        <v>2.0932548664554095E-2</v>
      </c>
      <c r="M36" s="1">
        <f t="shared" si="24"/>
        <v>3.0285389557227196E-3</v>
      </c>
      <c r="N36" s="1">
        <f t="shared" si="24"/>
        <v>4.3817159359392543E-4</v>
      </c>
      <c r="O36" s="1">
        <f t="shared" si="24"/>
        <v>6.3395039073163676E-5</v>
      </c>
      <c r="P36" s="1">
        <f t="shared" si="24"/>
        <v>9.1720482063300627E-6</v>
      </c>
      <c r="Q36" s="1">
        <f t="shared" si="24"/>
        <v>1.3270197404903067E-6</v>
      </c>
      <c r="R36" s="1">
        <f t="shared" si="24"/>
        <v>1.9199434543264016E-7</v>
      </c>
      <c r="S36" s="1">
        <f t="shared" si="24"/>
        <v>2.7777905296637296E-8</v>
      </c>
      <c r="T36" s="1">
        <f t="shared" si="24"/>
        <v>4.0189309790879491E-9</v>
      </c>
      <c r="U36" s="1">
        <f t="shared" si="24"/>
        <v>5.8146235442123509E-10</v>
      </c>
      <c r="V36" s="1">
        <f t="shared" si="24"/>
        <v>8.412646829924254E-11</v>
      </c>
      <c r="W36" s="1">
        <f t="shared" si="24"/>
        <v>1.2171489030528706E-11</v>
      </c>
      <c r="X36" s="1">
        <f t="shared" si="24"/>
        <v>1.7609813916509616E-12</v>
      </c>
      <c r="Y36" s="1">
        <f t="shared" si="24"/>
        <v>2.5478028645162846E-13</v>
      </c>
      <c r="Z36" s="1">
        <f t="shared" si="24"/>
        <v>3.6861828678107951E-14</v>
      </c>
      <c r="AA36" s="1">
        <f t="shared" si="19"/>
        <v>5.3332007449177453E-15</v>
      </c>
      <c r="AB36" s="1">
        <f t="shared" si="19"/>
        <v>7.716120226689504E-16</v>
      </c>
      <c r="AC36" s="1">
        <f t="shared" si="9"/>
        <v>0.68243243243243246</v>
      </c>
      <c r="AD36" s="1">
        <f t="shared" si="9"/>
        <v>9.8734905117883839E-2</v>
      </c>
      <c r="AE36" s="1">
        <f t="shared" si="9"/>
        <v>1.4285050102161917E-2</v>
      </c>
      <c r="AF36" s="1">
        <f t="shared" si="9"/>
        <v>2.0667732062702344E-3</v>
      </c>
      <c r="AG36" s="1">
        <f t="shared" si="9"/>
        <v>2.9902250643909777E-4</v>
      </c>
      <c r="AH36" s="1">
        <f t="shared" si="9"/>
        <v>4.3262830718848182E-5</v>
      </c>
      <c r="AI36" s="1">
        <f t="shared" si="9"/>
        <v>6.2593031678333539E-6</v>
      </c>
      <c r="AJ36" s="1">
        <f t="shared" si="9"/>
        <v>9.0560130938865529E-7</v>
      </c>
      <c r="AK36" s="1">
        <f t="shared" si="9"/>
        <v>1.310231681668693E-7</v>
      </c>
      <c r="AL36" s="1">
        <f t="shared" si="9"/>
        <v>1.895654347946194E-8</v>
      </c>
      <c r="AM36" s="1">
        <f t="shared" si="10"/>
        <v>0.49831649831649832</v>
      </c>
      <c r="AN36" s="1">
        <f t="shared" si="10"/>
        <v>7.2096855075578475E-2</v>
      </c>
      <c r="AO36" s="1">
        <f t="shared" si="10"/>
        <v>1.043103435136029E-2</v>
      </c>
      <c r="AP36" s="1">
        <f t="shared" si="10"/>
        <v>1.5091709274308502E-3</v>
      </c>
      <c r="AQ36" s="1">
        <f t="shared" si="10"/>
        <v>2.1834813418148473E-4</v>
      </c>
      <c r="AR36" s="1">
        <f t="shared" si="10"/>
        <v>3.1590793881576513E-5</v>
      </c>
      <c r="AS36" s="1">
        <f t="shared" si="10"/>
        <v>4.5705829445685165E-6</v>
      </c>
      <c r="AT36" s="1">
        <f t="shared" si="10"/>
        <v>6.6127583027799792E-7</v>
      </c>
      <c r="AU36" s="1">
        <f t="shared" si="10"/>
        <v>9.5673949912561428E-8</v>
      </c>
      <c r="AV36" s="1">
        <f t="shared" si="10"/>
        <v>1.3842188497987608E-8</v>
      </c>
      <c r="BK36" s="1">
        <f t="shared" ca="1" si="11"/>
        <v>0.46539787016081391</v>
      </c>
      <c r="BL36" s="1">
        <f t="shared" ca="1" si="11"/>
        <v>-1.6532079522755549E-2</v>
      </c>
      <c r="BM36" s="1">
        <f t="shared" ca="1" si="11"/>
        <v>0.94265761780976265</v>
      </c>
      <c r="BN36" s="1">
        <f t="shared" ca="1" si="11"/>
        <v>-1.6796224782850451</v>
      </c>
      <c r="BO36" s="1">
        <f t="shared" ca="1" si="11"/>
        <v>1.3001439721995933</v>
      </c>
      <c r="BP36" s="1">
        <f t="shared" ca="1" si="11"/>
        <v>-0.54178763954540354</v>
      </c>
      <c r="BQ36" s="1">
        <f t="shared" ca="1" si="11"/>
        <v>0.12975709529276974</v>
      </c>
      <c r="BR36" s="1">
        <f t="shared" ca="1" si="11"/>
        <v>-1.7863776115924646E-2</v>
      </c>
      <c r="BS36" s="1">
        <f t="shared" ca="1" si="11"/>
        <v>1.3134713034126863E-3</v>
      </c>
      <c r="BT36" s="1">
        <f t="shared" ca="1" si="11"/>
        <v>-3.9946578016644063E-5</v>
      </c>
      <c r="BU36" s="1">
        <f t="shared" ca="1" si="12"/>
        <v>0.39653334916511085</v>
      </c>
      <c r="BV36" s="1">
        <f t="shared" ca="1" si="12"/>
        <v>0.28770567660636087</v>
      </c>
      <c r="BW36" s="1">
        <f t="shared" ca="1" si="12"/>
        <v>-0.40832170700800258</v>
      </c>
      <c r="BX36" s="1">
        <f t="shared" ca="1" si="12"/>
        <v>0.34379209305374953</v>
      </c>
      <c r="BY36" s="1">
        <f t="shared" ca="1" si="12"/>
        <v>-0.17795926691094408</v>
      </c>
      <c r="BZ36" s="1">
        <f t="shared" ca="1" si="12"/>
        <v>5.9222991150736828E-2</v>
      </c>
      <c r="CA36" s="1">
        <f t="shared" ca="1" si="12"/>
        <v>-1.2840599756192735E-2</v>
      </c>
      <c r="CB36" s="1">
        <f t="shared" ca="1" si="12"/>
        <v>1.760330725281566E-3</v>
      </c>
      <c r="CC36" s="1">
        <f t="shared" ca="1" si="12"/>
        <v>-1.3816671029111938E-4</v>
      </c>
      <c r="CD36" s="1">
        <f t="shared" ca="1" si="12"/>
        <v>4.7004346992050232E-6</v>
      </c>
      <c r="CE36" s="4">
        <f t="shared" ca="1" si="13"/>
        <v>0.58342410671920686</v>
      </c>
      <c r="CF36" s="4">
        <f t="shared" ca="1" si="14"/>
        <v>9.9008325713225598E-2</v>
      </c>
      <c r="CG36" s="4">
        <f t="shared" ca="1" si="20"/>
        <v>2.1410279039633141E-3</v>
      </c>
      <c r="CH36" s="4">
        <f t="shared" ca="1" si="21"/>
        <v>0.14476338647027659</v>
      </c>
      <c r="CI36" s="8">
        <f t="shared" ca="1" si="15"/>
        <v>0.48975940075050828</v>
      </c>
      <c r="CJ36" s="8">
        <f t="shared" ca="1" si="16"/>
        <v>8.5570975659900461E-3</v>
      </c>
      <c r="CK36" s="8">
        <f t="shared" ca="1" si="22"/>
        <v>1.8529475911845342E-4</v>
      </c>
      <c r="CL36" s="8">
        <f t="shared" ca="1" si="23"/>
        <v>3.4871255391683786E-2</v>
      </c>
    </row>
    <row r="37" spans="1:90" x14ac:dyDescent="0.25">
      <c r="A37" s="7">
        <f>'Calculate Data'!K39</f>
        <v>0.56140350877192979</v>
      </c>
      <c r="B37" s="7">
        <f>'Calculate Data'!J39</f>
        <v>0.42125984251968501</v>
      </c>
      <c r="C37" s="7">
        <f>'Calculate Data'!O39</f>
        <v>0.59764705882352942</v>
      </c>
      <c r="D37" s="7">
        <f>'Calculate Data'!B39</f>
        <v>425</v>
      </c>
      <c r="E37" s="2">
        <v>0.14893617021276595</v>
      </c>
      <c r="F37" s="10">
        <v>0.20377358490566039</v>
      </c>
      <c r="G37" s="4">
        <v>0.620253164556962</v>
      </c>
      <c r="H37" s="8">
        <v>0.47211155378486058</v>
      </c>
      <c r="I37" s="20">
        <v>502</v>
      </c>
      <c r="J37" s="1">
        <f t="shared" si="25"/>
        <v>1</v>
      </c>
      <c r="K37" s="1">
        <f t="shared" si="24"/>
        <v>0.14893617021276595</v>
      </c>
      <c r="L37" s="1">
        <f t="shared" si="24"/>
        <v>2.218198279764599E-2</v>
      </c>
      <c r="M37" s="1">
        <f t="shared" si="24"/>
        <v>3.3036995656068493E-3</v>
      </c>
      <c r="N37" s="1">
        <f t="shared" si="24"/>
        <v>4.9204036083506269E-4</v>
      </c>
      <c r="O37" s="1">
        <f t="shared" si="24"/>
        <v>7.3282606932881673E-5</v>
      </c>
      <c r="P37" s="1">
        <f t="shared" si="24"/>
        <v>1.0914430819790886E-5</v>
      </c>
      <c r="Q37" s="1">
        <f t="shared" si="24"/>
        <v>1.6255535263518339E-6</v>
      </c>
      <c r="R37" s="1">
        <f t="shared" si="24"/>
        <v>2.4210371669069868E-7</v>
      </c>
      <c r="S37" s="1">
        <f t="shared" si="24"/>
        <v>3.6058000358189161E-8</v>
      </c>
      <c r="T37" s="1">
        <f t="shared" si="24"/>
        <v>5.3703404788792364E-9</v>
      </c>
      <c r="U37" s="1">
        <f t="shared" si="24"/>
        <v>7.9983794366286497E-10</v>
      </c>
      <c r="V37" s="1">
        <f t="shared" si="24"/>
        <v>1.1912480012000116E-10</v>
      </c>
      <c r="W37" s="1">
        <f t="shared" si="24"/>
        <v>1.7741991507234216E-11</v>
      </c>
      <c r="X37" s="1">
        <f t="shared" si="24"/>
        <v>2.6424242670348828E-12</v>
      </c>
      <c r="Y37" s="1">
        <f t="shared" si="24"/>
        <v>3.935525504094506E-13</v>
      </c>
      <c r="Z37" s="1">
        <f t="shared" si="24"/>
        <v>5.8614209635450085E-14</v>
      </c>
      <c r="AA37" s="1">
        <f t="shared" si="19"/>
        <v>8.7297759031521402E-15</v>
      </c>
      <c r="AB37" s="1">
        <f t="shared" si="19"/>
        <v>1.3001793898311696E-15</v>
      </c>
      <c r="AC37" s="1">
        <f t="shared" si="9"/>
        <v>0.620253164556962</v>
      </c>
      <c r="AD37" s="1">
        <f t="shared" si="9"/>
        <v>9.2378130891462421E-2</v>
      </c>
      <c r="AE37" s="1">
        <f t="shared" si="9"/>
        <v>1.375844502638802E-2</v>
      </c>
      <c r="AF37" s="1">
        <f t="shared" si="9"/>
        <v>2.049130110313109E-3</v>
      </c>
      <c r="AG37" s="1">
        <f t="shared" si="9"/>
        <v>3.0518959089769707E-4</v>
      </c>
      <c r="AH37" s="1">
        <f t="shared" si="9"/>
        <v>4.5453768857103818E-5</v>
      </c>
      <c r="AI37" s="1">
        <f t="shared" si="9"/>
        <v>6.7697102553133338E-6</v>
      </c>
      <c r="AJ37" s="1">
        <f t="shared" si="9"/>
        <v>1.0082547188764538E-6</v>
      </c>
      <c r="AK37" s="1">
        <f t="shared" si="9"/>
        <v>1.5016559642840805E-7</v>
      </c>
      <c r="AL37" s="1">
        <f t="shared" si="9"/>
        <v>2.2365088829762895E-8</v>
      </c>
      <c r="AM37" s="1">
        <f t="shared" si="10"/>
        <v>0.47211155378486058</v>
      </c>
      <c r="AN37" s="1">
        <f t="shared" si="10"/>
        <v>7.0314486733915396E-2</v>
      </c>
      <c r="AO37" s="1">
        <f t="shared" si="10"/>
        <v>1.0472370364625698E-2</v>
      </c>
      <c r="AP37" s="1">
        <f t="shared" si="10"/>
        <v>1.5597147351570186E-3</v>
      </c>
      <c r="AQ37" s="1">
        <f t="shared" si="10"/>
        <v>2.3229793927870491E-4</v>
      </c>
      <c r="AR37" s="1">
        <f t="shared" si="10"/>
        <v>3.4597565424487966E-5</v>
      </c>
      <c r="AS37" s="1">
        <f t="shared" si="10"/>
        <v>5.1528288930088444E-6</v>
      </c>
      <c r="AT37" s="1">
        <f t="shared" si="10"/>
        <v>7.6744260108642363E-7</v>
      </c>
      <c r="AU37" s="1">
        <f t="shared" si="10"/>
        <v>1.1429996186393544E-7</v>
      </c>
      <c r="AV37" s="1">
        <f t="shared" si="10"/>
        <v>1.7023398575479744E-8</v>
      </c>
      <c r="BK37" s="1">
        <f t="shared" ca="1" si="11"/>
        <v>0.46539787016081391</v>
      </c>
      <c r="BL37" s="1">
        <f t="shared" ca="1" si="11"/>
        <v>-1.7018317155777774E-2</v>
      </c>
      <c r="BM37" s="1">
        <f t="shared" ca="1" si="11"/>
        <v>0.99892351368249066</v>
      </c>
      <c r="BN37" s="1">
        <f t="shared" ca="1" si="11"/>
        <v>-1.832226077663121</v>
      </c>
      <c r="BO37" s="1">
        <f t="shared" ca="1" si="11"/>
        <v>1.4599835283057665</v>
      </c>
      <c r="BP37" s="1">
        <f t="shared" ca="1" si="11"/>
        <v>-0.62628892118952695</v>
      </c>
      <c r="BQ37" s="1">
        <f t="shared" ca="1" si="11"/>
        <v>0.15440660669146347</v>
      </c>
      <c r="BR37" s="1">
        <f t="shared" ca="1" si="11"/>
        <v>-2.188251114370901E-2</v>
      </c>
      <c r="BS37" s="1">
        <f t="shared" ca="1" si="11"/>
        <v>1.6562794263873487E-3</v>
      </c>
      <c r="BT37" s="1">
        <f t="shared" ca="1" si="11"/>
        <v>-5.1853936034800735E-5</v>
      </c>
      <c r="BU37" s="1">
        <f t="shared" ca="1" si="12"/>
        <v>0.39653334916511085</v>
      </c>
      <c r="BV37" s="1">
        <f t="shared" ca="1" si="12"/>
        <v>0.29616760827125388</v>
      </c>
      <c r="BW37" s="1">
        <f t="shared" ca="1" si="12"/>
        <v>-0.43269385041937986</v>
      </c>
      <c r="BX37" s="1">
        <f t="shared" ca="1" si="12"/>
        <v>0.37502763051291244</v>
      </c>
      <c r="BY37" s="1">
        <f t="shared" ca="1" si="12"/>
        <v>-0.19983755949718893</v>
      </c>
      <c r="BZ37" s="1">
        <f t="shared" ca="1" si="12"/>
        <v>6.845985498770972E-2</v>
      </c>
      <c r="CA37" s="1">
        <f t="shared" ca="1" si="12"/>
        <v>-1.52798845547788E-2</v>
      </c>
      <c r="CB37" s="1">
        <f t="shared" ca="1" si="12"/>
        <v>2.1563445747760021E-3</v>
      </c>
      <c r="CC37" s="1">
        <f t="shared" ca="1" si="12"/>
        <v>-1.7422739200484912E-4</v>
      </c>
      <c r="CD37" s="1">
        <f t="shared" ca="1" si="12"/>
        <v>6.1015499281760886E-6</v>
      </c>
      <c r="CE37" s="4">
        <f t="shared" ca="1" si="13"/>
        <v>0.58290011717875245</v>
      </c>
      <c r="CF37" s="4">
        <f t="shared" ca="1" si="14"/>
        <v>3.7353047378209547E-2</v>
      </c>
      <c r="CG37" s="4">
        <f t="shared" ca="1" si="20"/>
        <v>2.9910414442676824E-3</v>
      </c>
      <c r="CH37" s="4">
        <f t="shared" ca="1" si="21"/>
        <v>0.14520533790591467</v>
      </c>
      <c r="CI37" s="8">
        <f t="shared" ca="1" si="15"/>
        <v>0.49036536719833851</v>
      </c>
      <c r="CJ37" s="8">
        <f t="shared" ca="1" si="16"/>
        <v>-1.8253813413477926E-2</v>
      </c>
      <c r="CK37" s="8">
        <f t="shared" ca="1" si="22"/>
        <v>2.6401712772052993E-3</v>
      </c>
      <c r="CL37" s="8">
        <f t="shared" ca="1" si="23"/>
        <v>3.3972523399823505E-2</v>
      </c>
    </row>
    <row r="38" spans="1:90" x14ac:dyDescent="0.25">
      <c r="A38" s="7">
        <f>'Calculate Data'!K40</f>
        <v>0.51282051282051277</v>
      </c>
      <c r="B38" s="7">
        <f>'Calculate Data'!J40</f>
        <v>0.45569620253164556</v>
      </c>
      <c r="C38" s="7">
        <f>'Calculate Data'!O40</f>
        <v>0.54861111111111116</v>
      </c>
      <c r="D38" s="7">
        <f>'Calculate Data'!B40</f>
        <v>432</v>
      </c>
      <c r="E38" s="2">
        <v>0.15319148936170213</v>
      </c>
      <c r="F38" s="10">
        <v>0.20394736842105263</v>
      </c>
      <c r="G38" s="4">
        <v>0.57668711656441718</v>
      </c>
      <c r="H38" s="8">
        <v>0.51746031746031751</v>
      </c>
      <c r="I38" s="20">
        <v>315</v>
      </c>
      <c r="J38" s="1">
        <f t="shared" si="25"/>
        <v>1</v>
      </c>
      <c r="K38" s="1">
        <f t="shared" si="24"/>
        <v>0.15319148936170213</v>
      </c>
      <c r="L38" s="1">
        <f t="shared" si="24"/>
        <v>2.3467632412856494E-2</v>
      </c>
      <c r="M38" s="1">
        <f t="shared" si="24"/>
        <v>3.5950415611184419E-3</v>
      </c>
      <c r="N38" s="1">
        <f t="shared" si="24"/>
        <v>5.5072977106495268E-4</v>
      </c>
      <c r="O38" s="1">
        <f t="shared" si="24"/>
        <v>8.4367113865269346E-5</v>
      </c>
      <c r="P38" s="1">
        <f t="shared" si="24"/>
        <v>1.292432382616892E-5</v>
      </c>
      <c r="Q38" s="1">
        <f t="shared" si="24"/>
        <v>1.9798964159237497E-6</v>
      </c>
      <c r="R38" s="1">
        <f t="shared" si="24"/>
        <v>3.0330328073725521E-7</v>
      </c>
      <c r="S38" s="1">
        <f t="shared" si="24"/>
        <v>4.6463481304430585E-8</v>
      </c>
      <c r="T38" s="1">
        <f t="shared" si="24"/>
        <v>7.1178099019553228E-9</v>
      </c>
      <c r="U38" s="1">
        <f t="shared" si="24"/>
        <v>1.0903878998740071E-9</v>
      </c>
      <c r="V38" s="1">
        <f t="shared" si="24"/>
        <v>1.6703814636367764E-10</v>
      </c>
      <c r="W38" s="1">
        <f t="shared" si="24"/>
        <v>2.5588822421669765E-11</v>
      </c>
      <c r="X38" s="1">
        <f t="shared" si="24"/>
        <v>3.9199898177877081E-12</v>
      </c>
      <c r="Y38" s="1">
        <f t="shared" si="24"/>
        <v>6.0050907846960646E-13</v>
      </c>
      <c r="Z38" s="1">
        <f t="shared" si="24"/>
        <v>9.1992880105982245E-14</v>
      </c>
      <c r="AA38" s="1">
        <f t="shared" si="19"/>
        <v>1.4092526314107918E-14</v>
      </c>
      <c r="AB38" s="1">
        <f t="shared" si="19"/>
        <v>2.1588550949271702E-15</v>
      </c>
      <c r="AC38" s="1">
        <f t="shared" si="9"/>
        <v>0.57668711656441718</v>
      </c>
      <c r="AD38" s="1">
        <f t="shared" si="9"/>
        <v>8.8343558282208592E-2</v>
      </c>
      <c r="AE38" s="1">
        <f t="shared" si="9"/>
        <v>1.3533481268763867E-2</v>
      </c>
      <c r="AF38" s="1">
        <f t="shared" si="9"/>
        <v>2.0732141518106351E-3</v>
      </c>
      <c r="AG38" s="1">
        <f t="shared" si="9"/>
        <v>3.1759876368162916E-4</v>
      </c>
      <c r="AH38" s="1">
        <f t="shared" si="9"/>
        <v>4.8653427627824037E-5</v>
      </c>
      <c r="AI38" s="1">
        <f t="shared" si="9"/>
        <v>7.4532910408581502E-6</v>
      </c>
      <c r="AJ38" s="1">
        <f t="shared" si="9"/>
        <v>1.1417807551952913E-6</v>
      </c>
      <c r="AK38" s="1">
        <f t="shared" si="9"/>
        <v>1.7491109441289565E-7</v>
      </c>
      <c r="AL38" s="1">
        <f t="shared" si="9"/>
        <v>2.6794891058996779E-8</v>
      </c>
      <c r="AM38" s="1">
        <f t="shared" si="10"/>
        <v>0.51746031746031751</v>
      </c>
      <c r="AN38" s="1">
        <f t="shared" si="10"/>
        <v>7.927051671732524E-2</v>
      </c>
      <c r="AO38" s="1">
        <f t="shared" si="10"/>
        <v>1.2143568518398758E-2</v>
      </c>
      <c r="AP38" s="1">
        <f t="shared" si="10"/>
        <v>1.8602913474993843E-3</v>
      </c>
      <c r="AQ38" s="1">
        <f t="shared" si="10"/>
        <v>2.8498080217011842E-4</v>
      </c>
      <c r="AR38" s="1">
        <f t="shared" si="10"/>
        <v>4.3656633523933031E-5</v>
      </c>
      <c r="AS38" s="1">
        <f t="shared" si="10"/>
        <v>6.6878247100493149E-6</v>
      </c>
      <c r="AT38" s="1">
        <f t="shared" si="10"/>
        <v>1.0245178279224484E-6</v>
      </c>
      <c r="AU38" s="1">
        <f t="shared" si="10"/>
        <v>1.5694741193705589E-7</v>
      </c>
      <c r="AV38" s="1">
        <f t="shared" si="10"/>
        <v>2.4043007786102179E-8</v>
      </c>
      <c r="BK38" s="1">
        <f t="shared" ca="1" si="11"/>
        <v>0.46539787016081391</v>
      </c>
      <c r="BL38" s="1">
        <f t="shared" ca="1" si="11"/>
        <v>-1.7504554788799996E-2</v>
      </c>
      <c r="BM38" s="1">
        <f t="shared" ca="1" si="11"/>
        <v>1.0568203050877616</v>
      </c>
      <c r="BN38" s="1">
        <f t="shared" ca="1" si="11"/>
        <v>-1.9938038455848535</v>
      </c>
      <c r="BO38" s="1">
        <f t="shared" ca="1" si="11"/>
        <v>1.6341269097068343</v>
      </c>
      <c r="BP38" s="1">
        <f t="shared" ca="1" si="11"/>
        <v>-0.72101950159806871</v>
      </c>
      <c r="BQ38" s="1">
        <f t="shared" ca="1" si="11"/>
        <v>0.18284059139041839</v>
      </c>
      <c r="BR38" s="1">
        <f t="shared" ca="1" si="11"/>
        <v>-2.6652524621612321E-2</v>
      </c>
      <c r="BS38" s="1">
        <f t="shared" ca="1" si="11"/>
        <v>2.0749577524358672E-3</v>
      </c>
      <c r="BT38" s="1">
        <f t="shared" ca="1" si="11"/>
        <v>-6.6817748171853959E-5</v>
      </c>
      <c r="BU38" s="1">
        <f t="shared" ca="1" si="12"/>
        <v>0.39653334916511085</v>
      </c>
      <c r="BV38" s="1">
        <f t="shared" ca="1" si="12"/>
        <v>0.30462953993614683</v>
      </c>
      <c r="BW38" s="1">
        <f t="shared" ca="1" si="12"/>
        <v>-0.45777243277021745</v>
      </c>
      <c r="BX38" s="1">
        <f t="shared" ca="1" si="12"/>
        <v>0.40810003799907746</v>
      </c>
      <c r="BY38" s="1">
        <f t="shared" ca="1" si="12"/>
        <v>-0.22367371084210277</v>
      </c>
      <c r="BZ38" s="1">
        <f t="shared" ca="1" si="12"/>
        <v>7.881488695179549E-2</v>
      </c>
      <c r="CA38" s="1">
        <f t="shared" ca="1" si="12"/>
        <v>-1.8093676094803612E-2</v>
      </c>
      <c r="CB38" s="1">
        <f t="shared" ca="1" si="12"/>
        <v>2.6263908421872385E-3</v>
      </c>
      <c r="CC38" s="1">
        <f t="shared" ca="1" si="12"/>
        <v>-2.182690142542399E-4</v>
      </c>
      <c r="CD38" s="1">
        <f t="shared" ca="1" si="12"/>
        <v>7.8623120583411311E-6</v>
      </c>
      <c r="CE38" s="4">
        <f t="shared" ca="1" si="13"/>
        <v>0.58221338975675774</v>
      </c>
      <c r="CF38" s="4">
        <f t="shared" ca="1" si="14"/>
        <v>-5.5262731923405584E-3</v>
      </c>
      <c r="CG38" s="4">
        <f t="shared" ca="1" si="20"/>
        <v>6.4389789460202298E-3</v>
      </c>
      <c r="CH38" s="4">
        <f t="shared" ca="1" si="21"/>
        <v>0.14648897889426907</v>
      </c>
      <c r="CI38" s="8">
        <f t="shared" ca="1" si="15"/>
        <v>0.49095397848499811</v>
      </c>
      <c r="CJ38" s="8">
        <f t="shared" ca="1" si="16"/>
        <v>2.6506338975319399E-2</v>
      </c>
      <c r="CK38" s="8">
        <f t="shared" ca="1" si="22"/>
        <v>3.210632870655929E-3</v>
      </c>
      <c r="CL38" s="8">
        <f t="shared" ca="1" si="23"/>
        <v>3.354155643860797E-2</v>
      </c>
    </row>
    <row r="39" spans="1:90" x14ac:dyDescent="0.25">
      <c r="A39" s="7">
        <f>'Calculate Data'!K41</f>
        <v>0.41509433962264153</v>
      </c>
      <c r="B39" s="7">
        <f>'Calculate Data'!J41</f>
        <v>0.77419354838709675</v>
      </c>
      <c r="C39" s="7">
        <f>'Calculate Data'!O41</f>
        <v>0.53913043478260869</v>
      </c>
      <c r="D39" s="7">
        <f>'Calculate Data'!B41</f>
        <v>115</v>
      </c>
      <c r="E39" s="2">
        <v>0.1574468085106383</v>
      </c>
      <c r="F39" s="10">
        <v>0.20547945205479451</v>
      </c>
      <c r="G39" s="4">
        <v>0.77611940298507465</v>
      </c>
      <c r="H39" s="8">
        <v>0.47857142857142859</v>
      </c>
      <c r="I39" s="20">
        <v>140</v>
      </c>
      <c r="J39" s="1">
        <f t="shared" si="25"/>
        <v>1</v>
      </c>
      <c r="K39" s="1">
        <f t="shared" si="24"/>
        <v>0.1574468085106383</v>
      </c>
      <c r="L39" s="1">
        <f t="shared" si="24"/>
        <v>2.4789497510185606E-2</v>
      </c>
      <c r="M39" s="1">
        <f t="shared" si="24"/>
        <v>3.9030272675611381E-3</v>
      </c>
      <c r="N39" s="1">
        <f t="shared" si="24"/>
        <v>6.145191868074984E-4</v>
      </c>
      <c r="O39" s="1">
        <f t="shared" si="24"/>
        <v>9.6754084731393372E-5</v>
      </c>
      <c r="P39" s="1">
        <f t="shared" si="24"/>
        <v>1.5233621851325765E-5</v>
      </c>
      <c r="Q39" s="1">
        <f t="shared" si="24"/>
        <v>2.3984851425491629E-6</v>
      </c>
      <c r="R39" s="1">
        <f t="shared" si="24"/>
        <v>3.7763383095454911E-7</v>
      </c>
      <c r="S39" s="1">
        <f t="shared" si="24"/>
        <v>5.945724146943965E-8</v>
      </c>
      <c r="T39" s="1">
        <f t="shared" si="24"/>
        <v>9.3613529122096477E-9</v>
      </c>
      <c r="U39" s="1">
        <f t="shared" si="24"/>
        <v>1.4739151393691785E-9</v>
      </c>
      <c r="V39" s="1">
        <f t="shared" si="24"/>
        <v>2.3206323470918983E-10</v>
      </c>
      <c r="W39" s="1">
        <f t="shared" si="24"/>
        <v>3.6537615677617127E-11</v>
      </c>
      <c r="X39" s="1">
        <f t="shared" si="24"/>
        <v>5.7527309790290797E-12</v>
      </c>
      <c r="Y39" s="1">
        <f t="shared" si="24"/>
        <v>9.0574913286840821E-13</v>
      </c>
      <c r="Z39" s="1">
        <f t="shared" si="24"/>
        <v>1.4260731028140898E-13</v>
      </c>
      <c r="AA39" s="1">
        <f t="shared" si="19"/>
        <v>2.2453065874094179E-14</v>
      </c>
      <c r="AB39" s="1">
        <f t="shared" si="19"/>
        <v>3.5351635631552541E-15</v>
      </c>
      <c r="AC39" s="1">
        <f t="shared" si="9"/>
        <v>0.77611940298507465</v>
      </c>
      <c r="AD39" s="1">
        <f t="shared" si="9"/>
        <v>0.12219752302318197</v>
      </c>
      <c r="AE39" s="1">
        <f t="shared" si="9"/>
        <v>1.9239610007905247E-2</v>
      </c>
      <c r="AF39" s="1">
        <f t="shared" si="9"/>
        <v>3.0292151927340176E-3</v>
      </c>
      <c r="AG39" s="1">
        <f t="shared" si="9"/>
        <v>4.7694026438790921E-4</v>
      </c>
      <c r="AH39" s="1">
        <f t="shared" si="9"/>
        <v>7.5092722478096357E-5</v>
      </c>
      <c r="AI39" s="1">
        <f t="shared" si="9"/>
        <v>1.1823109496551341E-5</v>
      </c>
      <c r="AJ39" s="1">
        <f t="shared" si="9"/>
        <v>1.8615108569038279E-6</v>
      </c>
      <c r="AK39" s="1">
        <f t="shared" si="9"/>
        <v>2.9308894342741125E-7</v>
      </c>
      <c r="AL39" s="1">
        <f t="shared" si="9"/>
        <v>4.6145918752400926E-8</v>
      </c>
      <c r="AM39" s="1">
        <f t="shared" si="10"/>
        <v>0.47857142857142859</v>
      </c>
      <c r="AN39" s="1">
        <f t="shared" si="10"/>
        <v>7.5349544072948332E-2</v>
      </c>
      <c r="AO39" s="1">
        <f t="shared" si="10"/>
        <v>1.1863545237017398E-2</v>
      </c>
      <c r="AP39" s="1">
        <f t="shared" si="10"/>
        <v>1.8678773351899732E-3</v>
      </c>
      <c r="AQ39" s="1">
        <f t="shared" si="10"/>
        <v>2.9409132511501712E-4</v>
      </c>
      <c r="AR39" s="1">
        <f t="shared" si="10"/>
        <v>4.6303740550023973E-5</v>
      </c>
      <c r="AS39" s="1">
        <f t="shared" si="10"/>
        <v>7.2903761717059018E-6</v>
      </c>
      <c r="AT39" s="1">
        <f t="shared" si="10"/>
        <v>1.1478464610770994E-6</v>
      </c>
      <c r="AU39" s="1">
        <f t="shared" si="10"/>
        <v>1.8072476195681994E-7</v>
      </c>
      <c r="AV39" s="1">
        <f t="shared" si="10"/>
        <v>2.8454536988946121E-8</v>
      </c>
      <c r="BK39" s="1">
        <f t="shared" ca="1" si="11"/>
        <v>0.46539787016081391</v>
      </c>
      <c r="BL39" s="1">
        <f t="shared" ca="1" si="11"/>
        <v>-1.7990792421822218E-2</v>
      </c>
      <c r="BM39" s="1">
        <f t="shared" ca="1" si="11"/>
        <v>1.1163479920255754</v>
      </c>
      <c r="BN39" s="1">
        <f t="shared" ca="1" si="11"/>
        <v>-2.1646121868657748</v>
      </c>
      <c r="BO39" s="1">
        <f t="shared" ca="1" si="11"/>
        <v>1.8234030416613509</v>
      </c>
      <c r="BP39" s="1">
        <f t="shared" ca="1" si="11"/>
        <v>-0.82688121893102573</v>
      </c>
      <c r="BQ39" s="1">
        <f t="shared" ca="1" si="11"/>
        <v>0.21551026311138477</v>
      </c>
      <c r="BR39" s="1">
        <f t="shared" ca="1" si="11"/>
        <v>-3.2287388270531028E-2</v>
      </c>
      <c r="BS39" s="1">
        <f t="shared" ca="1" si="11"/>
        <v>2.583467752859522E-3</v>
      </c>
      <c r="BT39" s="1">
        <f t="shared" ca="1" si="11"/>
        <v>-8.550368754050505E-5</v>
      </c>
      <c r="BU39" s="1">
        <f t="shared" ca="1" si="12"/>
        <v>0.39653334916511085</v>
      </c>
      <c r="BV39" s="1">
        <f t="shared" ca="1" si="12"/>
        <v>0.31309147160103984</v>
      </c>
      <c r="BW39" s="1">
        <f t="shared" ca="1" si="12"/>
        <v>-0.48355745406051526</v>
      </c>
      <c r="BX39" s="1">
        <f t="shared" ca="1" si="12"/>
        <v>0.443061797513016</v>
      </c>
      <c r="BY39" s="1">
        <f t="shared" ca="1" si="12"/>
        <v>-0.24958118140428903</v>
      </c>
      <c r="BZ39" s="1">
        <f t="shared" ca="1" si="12"/>
        <v>9.0386667278995289E-2</v>
      </c>
      <c r="CA39" s="1">
        <f t="shared" ca="1" si="12"/>
        <v>-2.1326625921467252E-2</v>
      </c>
      <c r="CB39" s="1">
        <f t="shared" ca="1" si="12"/>
        <v>3.181661102494706E-3</v>
      </c>
      <c r="CC39" s="1">
        <f t="shared" ca="1" si="12"/>
        <v>-2.7176021252109465E-4</v>
      </c>
      <c r="CD39" s="1">
        <f t="shared" ca="1" si="12"/>
        <v>1.0061049526142574E-5</v>
      </c>
      <c r="CE39" s="4">
        <f t="shared" ca="1" si="13"/>
        <v>0.58138554453529023</v>
      </c>
      <c r="CF39" s="4">
        <f t="shared" ca="1" si="14"/>
        <v>0.19473385844978441</v>
      </c>
      <c r="CG39" s="4">
        <f t="shared" ca="1" si="20"/>
        <v>1.1431959462822576E-2</v>
      </c>
      <c r="CH39" s="4">
        <f t="shared" ca="1" si="21"/>
        <v>0.14942691666450658</v>
      </c>
      <c r="CI39" s="8">
        <f t="shared" ca="1" si="15"/>
        <v>0.49152798611139015</v>
      </c>
      <c r="CJ39" s="8">
        <f t="shared" ca="1" si="16"/>
        <v>-1.2956557539961555E-2</v>
      </c>
      <c r="CK39" s="8">
        <f t="shared" ca="1" si="22"/>
        <v>2.1457948191381465E-3</v>
      </c>
      <c r="CL39" s="8">
        <f t="shared" ca="1" si="23"/>
        <v>3.2967624682441299E-2</v>
      </c>
    </row>
    <row r="40" spans="1:90" x14ac:dyDescent="0.25">
      <c r="A40" s="7">
        <f>'Calculate Data'!K42</f>
        <v>0.59036144578313254</v>
      </c>
      <c r="B40" s="7">
        <f>'Calculate Data'!J42</f>
        <v>0.58620689655172409</v>
      </c>
      <c r="C40" s="7">
        <f>'Calculate Data'!O42</f>
        <v>0.5117647058823529</v>
      </c>
      <c r="D40" s="7">
        <f>'Calculate Data'!B42</f>
        <v>340</v>
      </c>
      <c r="E40" s="2">
        <v>0.16170212765957448</v>
      </c>
      <c r="F40" s="10">
        <v>0.20737327188940091</v>
      </c>
      <c r="G40" s="4">
        <v>0.3235294117647059</v>
      </c>
      <c r="H40" s="8">
        <v>0.43927648578811368</v>
      </c>
      <c r="I40" s="20">
        <v>387</v>
      </c>
      <c r="J40" s="1">
        <f t="shared" si="25"/>
        <v>1</v>
      </c>
      <c r="K40" s="1">
        <f t="shared" si="24"/>
        <v>0.16170212765957448</v>
      </c>
      <c r="L40" s="1">
        <f t="shared" si="24"/>
        <v>2.6147578089633323E-2</v>
      </c>
      <c r="M40" s="1">
        <f t="shared" si="24"/>
        <v>4.2281190102385798E-3</v>
      </c>
      <c r="N40" s="1">
        <f t="shared" si="24"/>
        <v>6.8369583995347256E-4</v>
      </c>
      <c r="O40" s="1">
        <f t="shared" si="24"/>
        <v>1.1055507199247642E-4</v>
      </c>
      <c r="P40" s="1">
        <f t="shared" si="24"/>
        <v>1.7876990364740869E-5</v>
      </c>
      <c r="Q40" s="1">
        <f t="shared" si="24"/>
        <v>2.8907473781283109E-6</v>
      </c>
      <c r="R40" s="1">
        <f t="shared" si="24"/>
        <v>4.6744000156968436E-7</v>
      </c>
      <c r="S40" s="1">
        <f t="shared" si="24"/>
        <v>7.5586042807012791E-8</v>
      </c>
      <c r="T40" s="1">
        <f t="shared" si="24"/>
        <v>1.2222423943261645E-8</v>
      </c>
      <c r="U40" s="1">
        <f t="shared" si="24"/>
        <v>1.976391956782734E-9</v>
      </c>
      <c r="V40" s="1">
        <f t="shared" si="24"/>
        <v>3.1958678450103786E-10</v>
      </c>
      <c r="W40" s="1">
        <f t="shared" si="24"/>
        <v>5.1677863025699743E-11</v>
      </c>
      <c r="X40" s="1">
        <f t="shared" si="24"/>
        <v>8.3564204041557044E-12</v>
      </c>
      <c r="Y40" s="1">
        <f t="shared" si="24"/>
        <v>1.3512509589698586E-12</v>
      </c>
      <c r="Z40" s="1">
        <f t="shared" si="24"/>
        <v>2.1850015506746652E-13</v>
      </c>
      <c r="AA40" s="1">
        <f t="shared" si="19"/>
        <v>3.5331939968356294E-14</v>
      </c>
      <c r="AB40" s="1">
        <f t="shared" si="19"/>
        <v>5.7132498672235712E-15</v>
      </c>
      <c r="AC40" s="1">
        <f t="shared" si="9"/>
        <v>0.3235294117647059</v>
      </c>
      <c r="AD40" s="1">
        <f t="shared" si="9"/>
        <v>5.2315394242803508E-2</v>
      </c>
      <c r="AE40" s="1">
        <f t="shared" si="9"/>
        <v>8.4595105584107811E-3</v>
      </c>
      <c r="AF40" s="1">
        <f t="shared" si="9"/>
        <v>1.3679208562536582E-3</v>
      </c>
      <c r="AG40" s="1">
        <f t="shared" si="9"/>
        <v>2.2119571292612348E-4</v>
      </c>
      <c r="AH40" s="1">
        <f t="shared" si="9"/>
        <v>3.576781740933061E-5</v>
      </c>
      <c r="AI40" s="1">
        <f t="shared" si="9"/>
        <v>5.7837321768279282E-6</v>
      </c>
      <c r="AJ40" s="1">
        <f t="shared" si="9"/>
        <v>9.3524179880621831E-7</v>
      </c>
      <c r="AK40" s="1">
        <f t="shared" si="9"/>
        <v>1.5123058874313319E-7</v>
      </c>
      <c r="AL40" s="1">
        <f t="shared" si="9"/>
        <v>2.4454307966974729E-8</v>
      </c>
      <c r="AM40" s="1">
        <f t="shared" si="10"/>
        <v>0.43927648578811368</v>
      </c>
      <c r="AN40" s="1">
        <f t="shared" si="10"/>
        <v>7.1031942382758811E-2</v>
      </c>
      <c r="AO40" s="1">
        <f t="shared" si="10"/>
        <v>1.1486016215084405E-2</v>
      </c>
      <c r="AP40" s="1">
        <f t="shared" si="10"/>
        <v>1.8573132603115208E-3</v>
      </c>
      <c r="AQ40" s="1">
        <f t="shared" si="10"/>
        <v>3.0033150592271402E-4</v>
      </c>
      <c r="AR40" s="1">
        <f t="shared" si="10"/>
        <v>4.8564243510906953E-5</v>
      </c>
      <c r="AS40" s="1">
        <f t="shared" si="10"/>
        <v>7.852941503891338E-6</v>
      </c>
      <c r="AT40" s="1">
        <f t="shared" si="10"/>
        <v>1.2698373495654078E-6</v>
      </c>
      <c r="AU40" s="1">
        <f t="shared" si="10"/>
        <v>2.053354012063213E-7</v>
      </c>
      <c r="AV40" s="1">
        <f t="shared" si="10"/>
        <v>3.3203171258894503E-8</v>
      </c>
      <c r="BK40" s="1">
        <f t="shared" ca="1" si="11"/>
        <v>0.46539787016081391</v>
      </c>
      <c r="BL40" s="1">
        <f t="shared" ca="1" si="11"/>
        <v>-1.847703005484444E-2</v>
      </c>
      <c r="BM40" s="1">
        <f t="shared" ca="1" si="11"/>
        <v>1.1775065744959323</v>
      </c>
      <c r="BN40" s="1">
        <f t="shared" ca="1" si="11"/>
        <v>-2.3449075063214186</v>
      </c>
      <c r="BO40" s="1">
        <f t="shared" ca="1" si="11"/>
        <v>2.0286641994351515</v>
      </c>
      <c r="BP40" s="1">
        <f t="shared" ca="1" si="11"/>
        <v>-0.94482742451580337</v>
      </c>
      <c r="BQ40" s="1">
        <f t="shared" ca="1" si="11"/>
        <v>0.25290603473984102</v>
      </c>
      <c r="BR40" s="1">
        <f t="shared" ca="1" si="11"/>
        <v>-3.8914013405332244E-2</v>
      </c>
      <c r="BS40" s="1">
        <f t="shared" ca="1" si="11"/>
        <v>3.1978495342945821E-3</v>
      </c>
      <c r="BT40" s="1">
        <f t="shared" ca="1" si="11"/>
        <v>-1.0869803621676446E-4</v>
      </c>
      <c r="BU40" s="1">
        <f t="shared" ca="1" si="12"/>
        <v>0.39653334916511085</v>
      </c>
      <c r="BV40" s="1">
        <f t="shared" ca="1" si="12"/>
        <v>0.32155340326593279</v>
      </c>
      <c r="BW40" s="1">
        <f t="shared" ca="1" si="12"/>
        <v>-0.51004891429027321</v>
      </c>
      <c r="BX40" s="1">
        <f t="shared" ca="1" si="12"/>
        <v>0.47996539105549946</v>
      </c>
      <c r="BY40" s="1">
        <f t="shared" ca="1" si="12"/>
        <v>-0.27767662771160734</v>
      </c>
      <c r="BZ40" s="1">
        <f t="shared" ca="1" si="12"/>
        <v>0.10327940712716027</v>
      </c>
      <c r="CA40" s="1">
        <f t="shared" ca="1" si="12"/>
        <v>-2.5027264680153701E-2</v>
      </c>
      <c r="CB40" s="1">
        <f t="shared" ca="1" si="12"/>
        <v>3.8346614398262337E-3</v>
      </c>
      <c r="CC40" s="1">
        <f t="shared" ca="1" si="12"/>
        <v>-3.3638827815383776E-4</v>
      </c>
      <c r="CD40" s="1">
        <f t="shared" ca="1" si="12"/>
        <v>1.2790282585803512E-5</v>
      </c>
      <c r="CE40" s="4">
        <f t="shared" ca="1" si="13"/>
        <v>0.58043785603241782</v>
      </c>
      <c r="CF40" s="4">
        <f t="shared" ca="1" si="14"/>
        <v>-0.25690844426771192</v>
      </c>
      <c r="CG40" s="4">
        <f t="shared" ca="1" si="20"/>
        <v>6.6266326276151226E-3</v>
      </c>
      <c r="CH40" s="4">
        <f t="shared" ca="1" si="21"/>
        <v>0.15697966089301463</v>
      </c>
      <c r="CI40" s="8">
        <f t="shared" ca="1" si="15"/>
        <v>0.49208980737592734</v>
      </c>
      <c r="CJ40" s="8">
        <f t="shared" ca="1" si="16"/>
        <v>-5.2813321587813655E-2</v>
      </c>
      <c r="CK40" s="8">
        <f t="shared" ca="1" si="22"/>
        <v>2.3115163074214368E-3</v>
      </c>
      <c r="CL40" s="8">
        <f t="shared" ca="1" si="23"/>
        <v>3.2697219602034581E-2</v>
      </c>
    </row>
    <row r="41" spans="1:90" x14ac:dyDescent="0.25">
      <c r="A41" s="7">
        <f>'Calculate Data'!K43</f>
        <v>0.64161849710982655</v>
      </c>
      <c r="B41" s="7">
        <f>'Calculate Data'!J43</f>
        <v>0.37765957446808512</v>
      </c>
      <c r="C41" s="7">
        <f>'Calculate Data'!O43</f>
        <v>0.52077562326869808</v>
      </c>
      <c r="D41" s="7">
        <f>'Calculate Data'!B43</f>
        <v>361</v>
      </c>
      <c r="E41" s="2">
        <v>0.16595744680851063</v>
      </c>
      <c r="F41" s="10">
        <v>0.20833333333333334</v>
      </c>
      <c r="G41" s="4">
        <v>0.66666666666666663</v>
      </c>
      <c r="H41" s="8">
        <v>0.42857142857142855</v>
      </c>
      <c r="I41" s="20">
        <v>252</v>
      </c>
      <c r="J41" s="1">
        <f t="shared" si="25"/>
        <v>1</v>
      </c>
      <c r="K41" s="1">
        <f t="shared" si="24"/>
        <v>0.16595744680851063</v>
      </c>
      <c r="L41" s="1">
        <f t="shared" si="24"/>
        <v>2.7541874151199634E-2</v>
      </c>
      <c r="M41" s="1">
        <f t="shared" si="24"/>
        <v>4.5707791144544074E-3</v>
      </c>
      <c r="N41" s="1">
        <f t="shared" si="24"/>
        <v>7.5855483176051858E-4</v>
      </c>
      <c r="O41" s="1">
        <f t="shared" si="24"/>
        <v>1.2588782314323498E-4</v>
      </c>
      <c r="P41" s="1">
        <f t="shared" si="24"/>
        <v>2.0892021713132614E-5</v>
      </c>
      <c r="Q41" s="1">
        <f t="shared" si="24"/>
        <v>3.4671865821794552E-6</v>
      </c>
      <c r="R41" s="1">
        <f t="shared" si="24"/>
        <v>5.7540543278722865E-7</v>
      </c>
      <c r="S41" s="1">
        <f t="shared" si="24"/>
        <v>9.5492816505114533E-8</v>
      </c>
      <c r="T41" s="1">
        <f t="shared" si="24"/>
        <v>1.584774401574241E-8</v>
      </c>
      <c r="U41" s="1">
        <f t="shared" si="24"/>
        <v>2.6300511345274642E-9</v>
      </c>
      <c r="V41" s="1">
        <f t="shared" si="24"/>
        <v>4.3647657126200459E-10</v>
      </c>
      <c r="W41" s="1">
        <f t="shared" si="24"/>
        <v>7.243653735837522E-11</v>
      </c>
      <c r="X41" s="1">
        <f t="shared" si="24"/>
        <v>1.2021382795645249E-11</v>
      </c>
      <c r="Y41" s="1">
        <f t="shared" si="24"/>
        <v>1.9950379958730416E-12</v>
      </c>
      <c r="Z41" s="1">
        <f t="shared" si="24"/>
        <v>3.3109141208105792E-13</v>
      </c>
      <c r="AA41" s="1">
        <f t="shared" si="19"/>
        <v>5.4947085409196846E-14</v>
      </c>
      <c r="AB41" s="1">
        <f t="shared" si="19"/>
        <v>9.1188780040794758E-15</v>
      </c>
      <c r="AC41" s="1">
        <f t="shared" si="9"/>
        <v>0.66666666666666663</v>
      </c>
      <c r="AD41" s="1">
        <f t="shared" si="9"/>
        <v>0.11063829787234042</v>
      </c>
      <c r="AE41" s="1">
        <f t="shared" si="9"/>
        <v>1.8361249434133087E-2</v>
      </c>
      <c r="AF41" s="1">
        <f t="shared" si="9"/>
        <v>3.0471860763029383E-3</v>
      </c>
      <c r="AG41" s="1">
        <f t="shared" si="9"/>
        <v>5.0570322117367901E-4</v>
      </c>
      <c r="AH41" s="1">
        <f t="shared" si="9"/>
        <v>8.392521542882332E-5</v>
      </c>
      <c r="AI41" s="1">
        <f t="shared" si="9"/>
        <v>1.3928014475421742E-5</v>
      </c>
      <c r="AJ41" s="1">
        <f t="shared" si="9"/>
        <v>2.31145772145297E-6</v>
      </c>
      <c r="AK41" s="1">
        <f t="shared" si="9"/>
        <v>3.836036218581524E-7</v>
      </c>
      <c r="AL41" s="1">
        <f t="shared" si="9"/>
        <v>6.3661877670076351E-8</v>
      </c>
      <c r="AM41" s="1">
        <f t="shared" si="10"/>
        <v>0.42857142857142855</v>
      </c>
      <c r="AN41" s="1">
        <f t="shared" si="10"/>
        <v>7.1124620060790261E-2</v>
      </c>
      <c r="AO41" s="1">
        <f t="shared" si="10"/>
        <v>1.1803660350514129E-2</v>
      </c>
      <c r="AP41" s="1">
        <f t="shared" si="10"/>
        <v>1.9589053347661744E-3</v>
      </c>
      <c r="AQ41" s="1">
        <f t="shared" si="10"/>
        <v>3.2509492789736507E-4</v>
      </c>
      <c r="AR41" s="1">
        <f t="shared" si="10"/>
        <v>5.3951924204243557E-5</v>
      </c>
      <c r="AS41" s="1">
        <f t="shared" si="10"/>
        <v>8.9537235913425487E-6</v>
      </c>
      <c r="AT41" s="1">
        <f t="shared" si="10"/>
        <v>1.4859371066483378E-6</v>
      </c>
      <c r="AU41" s="1">
        <f t="shared" si="10"/>
        <v>2.4660232833738368E-7</v>
      </c>
      <c r="AV41" s="1">
        <f t="shared" si="10"/>
        <v>4.0925492787906225E-8</v>
      </c>
      <c r="BK41" s="1">
        <f t="shared" ca="1" si="11"/>
        <v>0.46539787016081391</v>
      </c>
      <c r="BL41" s="1">
        <f t="shared" ca="1" si="11"/>
        <v>-1.8963267687866662E-2</v>
      </c>
      <c r="BM41" s="1">
        <f t="shared" ca="1" si="11"/>
        <v>1.2402960524988313</v>
      </c>
      <c r="BN41" s="1">
        <f t="shared" ca="1" si="11"/>
        <v>-2.5349462087673165</v>
      </c>
      <c r="BO41" s="1">
        <f t="shared" ca="1" si="11"/>
        <v>2.2507860083013544</v>
      </c>
      <c r="BP41" s="1">
        <f t="shared" ca="1" si="11"/>
        <v>-1.0758644137685334</v>
      </c>
      <c r="BQ41" s="1">
        <f t="shared" ca="1" si="11"/>
        <v>0.29555972573483114</v>
      </c>
      <c r="BR41" s="1">
        <f t="shared" ca="1" si="11"/>
        <v>-4.6673793136873219E-2</v>
      </c>
      <c r="BS41" s="1">
        <f t="shared" ca="1" si="11"/>
        <v>3.9364624103418793E-3</v>
      </c>
      <c r="BT41" s="1">
        <f t="shared" ca="1" si="11"/>
        <v>-1.373253743871183E-4</v>
      </c>
      <c r="BU41" s="1">
        <f t="shared" ca="1" si="12"/>
        <v>0.39653334916511085</v>
      </c>
      <c r="BV41" s="1">
        <f t="shared" ca="1" si="12"/>
        <v>0.33001533493082574</v>
      </c>
      <c r="BW41" s="1">
        <f t="shared" ca="1" si="12"/>
        <v>-0.53724681345949121</v>
      </c>
      <c r="BX41" s="1">
        <f t="shared" ca="1" si="12"/>
        <v>0.51886330062729924</v>
      </c>
      <c r="BY41" s="1">
        <f t="shared" ca="1" si="12"/>
        <v>-0.30807990236117366</v>
      </c>
      <c r="BZ41" s="1">
        <f t="shared" ca="1" si="12"/>
        <v>0.11760310499048755</v>
      </c>
      <c r="CA41" s="1">
        <f t="shared" ca="1" si="12"/>
        <v>-2.9248220558945697E-2</v>
      </c>
      <c r="CB41" s="1">
        <f t="shared" ca="1" si="12"/>
        <v>4.5993250022334968E-3</v>
      </c>
      <c r="CC41" s="1">
        <f t="shared" ca="1" si="12"/>
        <v>-4.1408446458513984E-4</v>
      </c>
      <c r="CD41" s="1">
        <f t="shared" ca="1" si="12"/>
        <v>1.615880475623177E-5</v>
      </c>
      <c r="CE41" s="4">
        <f t="shared" ca="1" si="13"/>
        <v>0.57939111037119584</v>
      </c>
      <c r="CF41" s="4">
        <f t="shared" ca="1" si="14"/>
        <v>8.7275556295470791E-2</v>
      </c>
      <c r="CG41" s="4">
        <f t="shared" ca="1" si="20"/>
        <v>-1.7562036575144149E-3</v>
      </c>
      <c r="CH41" s="4">
        <f t="shared" ca="1" si="21"/>
        <v>0.15889134193803647</v>
      </c>
      <c r="CI41" s="8">
        <f t="shared" ca="1" si="15"/>
        <v>0.49264155267651732</v>
      </c>
      <c r="CJ41" s="8">
        <f t="shared" ca="1" si="16"/>
        <v>-6.4070124105088777E-2</v>
      </c>
      <c r="CK41" s="8">
        <f t="shared" ca="1" si="22"/>
        <v>2.2302944185059558E-4</v>
      </c>
      <c r="CL41" s="8">
        <f t="shared" ca="1" si="23"/>
        <v>3.2624880497330991E-2</v>
      </c>
    </row>
    <row r="42" spans="1:90" x14ac:dyDescent="0.25">
      <c r="A42" s="7">
        <f>'Calculate Data'!K44</f>
        <v>0.4</v>
      </c>
      <c r="B42" s="7">
        <f>'Calculate Data'!J44</f>
        <v>0.62962962962962965</v>
      </c>
      <c r="C42" s="7">
        <f>'Calculate Data'!O44</f>
        <v>0.45378151260504201</v>
      </c>
      <c r="D42" s="7">
        <f>'Calculate Data'!B44</f>
        <v>119</v>
      </c>
      <c r="E42" s="2">
        <v>0.1702127659574468</v>
      </c>
      <c r="F42" s="10">
        <v>0.20987654320987653</v>
      </c>
      <c r="G42" s="4">
        <v>0.72857142857142854</v>
      </c>
      <c r="H42" s="8">
        <v>0.46357615894039733</v>
      </c>
      <c r="I42" s="20">
        <v>151</v>
      </c>
      <c r="J42" s="1">
        <f t="shared" si="25"/>
        <v>1</v>
      </c>
      <c r="K42" s="1">
        <f t="shared" si="24"/>
        <v>0.1702127659574468</v>
      </c>
      <c r="L42" s="1">
        <f t="shared" si="24"/>
        <v>2.8972385694884563E-2</v>
      </c>
      <c r="M42" s="1">
        <f t="shared" si="24"/>
        <v>4.9314699055122658E-3</v>
      </c>
      <c r="N42" s="1">
        <f t="shared" si="24"/>
        <v>8.3939913285315166E-4</v>
      </c>
      <c r="O42" s="1">
        <f t="shared" si="24"/>
        <v>1.4287644814521731E-4</v>
      </c>
      <c r="P42" s="1">
        <f t="shared" si="24"/>
        <v>2.4319395428973157E-5</v>
      </c>
      <c r="Q42" s="1">
        <f t="shared" si="24"/>
        <v>4.1394715623784093E-6</v>
      </c>
      <c r="R42" s="1">
        <f t="shared" si="24"/>
        <v>7.0459090423462297E-7</v>
      </c>
      <c r="S42" s="1">
        <f t="shared" si="24"/>
        <v>1.199303666782337E-7</v>
      </c>
      <c r="T42" s="1">
        <f t="shared" si="24"/>
        <v>2.0413679434592968E-8</v>
      </c>
      <c r="U42" s="1">
        <f t="shared" si="24"/>
        <v>3.474668839930718E-9</v>
      </c>
      <c r="V42" s="1">
        <f t="shared" si="24"/>
        <v>5.9143299403076052E-10</v>
      </c>
      <c r="W42" s="1">
        <f t="shared" si="24"/>
        <v>1.0066944579246989E-10</v>
      </c>
      <c r="X42" s="1">
        <f t="shared" si="24"/>
        <v>1.7135224815739552E-11</v>
      </c>
      <c r="Y42" s="1">
        <f t="shared" si="24"/>
        <v>2.9166340111897109E-12</v>
      </c>
      <c r="Z42" s="1">
        <f t="shared" si="24"/>
        <v>4.9644834233016369E-13</v>
      </c>
      <c r="AA42" s="1">
        <f t="shared" si="19"/>
        <v>8.4501845503006587E-14</v>
      </c>
      <c r="AB42" s="1">
        <f t="shared" si="19"/>
        <v>1.4383292851575588E-14</v>
      </c>
      <c r="AC42" s="1">
        <f t="shared" si="9"/>
        <v>0.72857142857142854</v>
      </c>
      <c r="AD42" s="1">
        <f t="shared" si="9"/>
        <v>0.12401215805471123</v>
      </c>
      <c r="AE42" s="1">
        <f t="shared" si="9"/>
        <v>2.1108452434844466E-2</v>
      </c>
      <c r="AF42" s="1">
        <f t="shared" si="9"/>
        <v>3.5929280740160793E-3</v>
      </c>
      <c r="AG42" s="1">
        <f t="shared" si="9"/>
        <v>6.1156222536443909E-4</v>
      </c>
      <c r="AH42" s="1">
        <f t="shared" si="9"/>
        <v>1.0409569793437261E-4</v>
      </c>
      <c r="AI42" s="1">
        <f t="shared" si="9"/>
        <v>1.7718416669680443E-5</v>
      </c>
      <c r="AJ42" s="1">
        <f t="shared" si="9"/>
        <v>3.0159007097328408E-6</v>
      </c>
      <c r="AK42" s="1">
        <f t="shared" si="9"/>
        <v>5.1334480165665384E-7</v>
      </c>
      <c r="AL42" s="1">
        <f t="shared" si="9"/>
        <v>8.7377838579855976E-8</v>
      </c>
      <c r="AM42" s="1">
        <f t="shared" si="10"/>
        <v>0.46357615894039733</v>
      </c>
      <c r="AN42" s="1">
        <f t="shared" si="10"/>
        <v>7.890658024517401E-2</v>
      </c>
      <c r="AO42" s="1">
        <f t="shared" si="10"/>
        <v>1.34309072757743E-2</v>
      </c>
      <c r="AP42" s="1">
        <f t="shared" si="10"/>
        <v>2.2861118767275404E-3</v>
      </c>
      <c r="AQ42" s="1">
        <f t="shared" si="10"/>
        <v>3.8912542582596432E-4</v>
      </c>
      <c r="AR42" s="1">
        <f t="shared" si="10"/>
        <v>6.6234115034206691E-5</v>
      </c>
      <c r="AS42" s="1">
        <f t="shared" si="10"/>
        <v>1.1273891920716033E-5</v>
      </c>
      <c r="AT42" s="1">
        <f t="shared" si="10"/>
        <v>1.9189603269303882E-6</v>
      </c>
      <c r="AU42" s="1">
        <f t="shared" si="10"/>
        <v>3.2663154500942785E-7</v>
      </c>
      <c r="AV42" s="1">
        <f t="shared" si="10"/>
        <v>5.5596858725008996E-8</v>
      </c>
      <c r="BK42" s="1">
        <f t="shared" ca="1" si="11"/>
        <v>0.46539787016081391</v>
      </c>
      <c r="BL42" s="1">
        <f t="shared" ca="1" si="11"/>
        <v>-1.9449505320888884E-2</v>
      </c>
      <c r="BM42" s="1">
        <f t="shared" ca="1" si="11"/>
        <v>1.3047164260342736</v>
      </c>
      <c r="BN42" s="1">
        <f t="shared" ca="1" si="11"/>
        <v>-2.7349846990190034</v>
      </c>
      <c r="BO42" s="1">
        <f t="shared" ca="1" si="11"/>
        <v>2.4906674435403668</v>
      </c>
      <c r="BP42" s="1">
        <f t="shared" ca="1" si="11"/>
        <v>-1.2210528571153938</v>
      </c>
      <c r="BQ42" s="1">
        <f t="shared" ca="1" si="11"/>
        <v>0.34404683001578434</v>
      </c>
      <c r="BR42" s="1">
        <f t="shared" ca="1" si="11"/>
        <v>-5.5723807997945046E-2</v>
      </c>
      <c r="BS42" s="1">
        <f t="shared" ca="1" si="11"/>
        <v>4.8202457800116021E-3</v>
      </c>
      <c r="BT42" s="1">
        <f t="shared" ca="1" si="11"/>
        <v>-1.7246828722023008E-4</v>
      </c>
      <c r="BU42" s="1">
        <f t="shared" ca="1" si="12"/>
        <v>0.39653334916511085</v>
      </c>
      <c r="BV42" s="1">
        <f t="shared" ca="1" si="12"/>
        <v>0.3384772665957187</v>
      </c>
      <c r="BW42" s="1">
        <f t="shared" ca="1" si="12"/>
        <v>-0.56515115156816975</v>
      </c>
      <c r="BX42" s="1">
        <f t="shared" ca="1" si="12"/>
        <v>0.55980800822918719</v>
      </c>
      <c r="BY42" s="1">
        <f t="shared" ca="1" si="12"/>
        <v>-0.34091405401936109</v>
      </c>
      <c r="BZ42" s="1">
        <f t="shared" ca="1" si="12"/>
        <v>0.13347370311401635</v>
      </c>
      <c r="CA42" s="1">
        <f t="shared" ca="1" si="12"/>
        <v>-3.404644371586614E-2</v>
      </c>
      <c r="CB42" s="1">
        <f t="shared" ca="1" si="12"/>
        <v>5.4911308063824759E-3</v>
      </c>
      <c r="CC42" s="1">
        <f t="shared" ca="1" si="12"/>
        <v>-5.0705142966461954E-4</v>
      </c>
      <c r="CD42" s="1">
        <f t="shared" ca="1" si="12"/>
        <v>2.0294001689572835E-5</v>
      </c>
      <c r="CE42" s="4">
        <f t="shared" ca="1" si="13"/>
        <v>0.57826547779079884</v>
      </c>
      <c r="CF42" s="4">
        <f t="shared" ca="1" si="14"/>
        <v>0.15030595078062969</v>
      </c>
      <c r="CG42" s="4">
        <f t="shared" ca="1" si="20"/>
        <v>-8.1725915513993844E-3</v>
      </c>
      <c r="CH42" s="4">
        <f t="shared" ca="1" si="21"/>
        <v>0.15921023870621623</v>
      </c>
      <c r="CI42" s="8">
        <f t="shared" ca="1" si="15"/>
        <v>0.4931850511790436</v>
      </c>
      <c r="CJ42" s="8">
        <f t="shared" ca="1" si="16"/>
        <v>-2.9608892238646267E-2</v>
      </c>
      <c r="CK42" s="8">
        <f t="shared" ca="1" si="22"/>
        <v>8.0545054843228492E-4</v>
      </c>
      <c r="CL42" s="8">
        <f t="shared" ca="1" si="23"/>
        <v>3.3429787840934803E-2</v>
      </c>
    </row>
    <row r="43" spans="1:90" x14ac:dyDescent="0.25">
      <c r="A43" s="7">
        <f>'Calculate Data'!K45</f>
        <v>0.48888888888888887</v>
      </c>
      <c r="B43" s="7">
        <f>'Calculate Data'!J45</f>
        <v>0.52054794520547942</v>
      </c>
      <c r="C43" s="7">
        <f>'Calculate Data'!O45</f>
        <v>0.44785276073619634</v>
      </c>
      <c r="D43" s="7">
        <f>'Calculate Data'!B45</f>
        <v>163</v>
      </c>
      <c r="E43" s="2">
        <v>0.17446808510638298</v>
      </c>
      <c r="F43" s="10">
        <v>0.21111111111111111</v>
      </c>
      <c r="G43" s="4">
        <v>0.29775280898876405</v>
      </c>
      <c r="H43" s="8">
        <v>0.4972067039106145</v>
      </c>
      <c r="I43" s="20">
        <v>358</v>
      </c>
      <c r="J43" s="1">
        <f t="shared" si="25"/>
        <v>1</v>
      </c>
      <c r="K43" s="1">
        <f t="shared" si="24"/>
        <v>0.17446808510638298</v>
      </c>
      <c r="L43" s="1">
        <f t="shared" si="24"/>
        <v>3.0439112720688093E-2</v>
      </c>
      <c r="M43" s="1">
        <f t="shared" si="24"/>
        <v>5.3106537087157955E-3</v>
      </c>
      <c r="N43" s="1">
        <f t="shared" si="24"/>
        <v>9.2653958322275567E-4</v>
      </c>
      <c r="O43" s="1">
        <f t="shared" si="24"/>
        <v>1.6165158686014036E-4</v>
      </c>
      <c r="P43" s="1">
        <f t="shared" si="24"/>
        <v>2.8203042813896828E-5</v>
      </c>
      <c r="Q43" s="1">
        <f t="shared" si="24"/>
        <v>4.9205308739139149E-6</v>
      </c>
      <c r="R43" s="1">
        <f t="shared" si="24"/>
        <v>8.5847559927859773E-7</v>
      </c>
      <c r="S43" s="1">
        <f t="shared" si="24"/>
        <v>1.4977659391669152E-7</v>
      </c>
      <c r="T43" s="1">
        <f t="shared" si="24"/>
        <v>2.6131235534401497E-8</v>
      </c>
      <c r="U43" s="1">
        <f t="shared" si="24"/>
        <v>4.5590666251508999E-9</v>
      </c>
      <c r="V43" s="1">
        <f t="shared" si="24"/>
        <v>7.9541162396249739E-10</v>
      </c>
      <c r="W43" s="1">
        <f t="shared" si="24"/>
        <v>1.3877394290409529E-10</v>
      </c>
      <c r="X43" s="1">
        <f t="shared" si="24"/>
        <v>2.4211624081140027E-11</v>
      </c>
      <c r="Y43" s="1">
        <f t="shared" si="24"/>
        <v>4.22415569075209E-12</v>
      </c>
      <c r="Z43" s="1">
        <f t="shared" si="24"/>
        <v>7.3698035455674751E-13</v>
      </c>
      <c r="AA43" s="1">
        <f t="shared" si="19"/>
        <v>1.2857955122053893E-13</v>
      </c>
      <c r="AB43" s="1">
        <f t="shared" si="19"/>
        <v>2.2433028085285516E-14</v>
      </c>
      <c r="AC43" s="1">
        <f t="shared" ref="AC43:AL68" si="26">$G43*J43</f>
        <v>0.29775280898876405</v>
      </c>
      <c r="AD43" s="1">
        <f t="shared" si="26"/>
        <v>5.1948362419316281E-2</v>
      </c>
      <c r="AE43" s="1">
        <f t="shared" si="26"/>
        <v>9.0633313157105003E-3</v>
      </c>
      <c r="AF43" s="1">
        <f t="shared" si="26"/>
        <v>1.5812620593367256E-3</v>
      </c>
      <c r="AG43" s="1">
        <f t="shared" si="26"/>
        <v>2.7587976354385421E-4</v>
      </c>
      <c r="AH43" s="1">
        <f t="shared" si="26"/>
        <v>4.813221406509797E-5</v>
      </c>
      <c r="AI43" s="1">
        <f t="shared" si="26"/>
        <v>8.3975352198681567E-6</v>
      </c>
      <c r="AJ43" s="1">
        <f t="shared" si="26"/>
        <v>1.4651018894238061E-6</v>
      </c>
      <c r="AK43" s="1">
        <f t="shared" si="26"/>
        <v>2.5561352113351506E-7</v>
      </c>
      <c r="AL43" s="1">
        <f t="shared" si="26"/>
        <v>4.4596401559464332E-8</v>
      </c>
      <c r="AM43" s="1">
        <f t="shared" ref="AM43:AV68" si="27">$H43*J43</f>
        <v>0.4972067039106145</v>
      </c>
      <c r="AN43" s="1">
        <f t="shared" si="27"/>
        <v>8.6746701533341256E-2</v>
      </c>
      <c r="AO43" s="1">
        <f t="shared" si="27"/>
        <v>1.5134530905816984E-2</v>
      </c>
      <c r="AP43" s="1">
        <f t="shared" si="27"/>
        <v>2.6404926261212615E-3</v>
      </c>
      <c r="AQ43" s="1">
        <f t="shared" si="27"/>
        <v>4.6068169221690083E-4</v>
      </c>
      <c r="AR43" s="1">
        <f t="shared" si="27"/>
        <v>8.0374252684650791E-5</v>
      </c>
      <c r="AS43" s="1">
        <f t="shared" si="27"/>
        <v>1.4022741957747585E-5</v>
      </c>
      <c r="AT43" s="1">
        <f t="shared" si="27"/>
        <v>2.4465209373091533E-6</v>
      </c>
      <c r="AU43" s="1">
        <f t="shared" si="27"/>
        <v>4.2683982310500109E-7</v>
      </c>
      <c r="AV43" s="1">
        <f t="shared" si="27"/>
        <v>7.446992658427679E-8</v>
      </c>
      <c r="BK43" s="1">
        <f t="shared" ref="BK43:BT106" ca="1" si="28">BK$1*J43</f>
        <v>0.46539787016081391</v>
      </c>
      <c r="BL43" s="1">
        <f t="shared" ca="1" si="28"/>
        <v>-1.9935742953911106E-2</v>
      </c>
      <c r="BM43" s="1">
        <f t="shared" ca="1" si="28"/>
        <v>1.3707676951022587</v>
      </c>
      <c r="BN43" s="1">
        <f t="shared" ca="1" si="28"/>
        <v>-2.9452793818920115</v>
      </c>
      <c r="BO43" s="1">
        <f t="shared" ca="1" si="28"/>
        <v>2.7492308304398709</v>
      </c>
      <c r="BP43" s="1">
        <f t="shared" ca="1" si="28"/>
        <v>-1.3815092309139194</v>
      </c>
      <c r="BQ43" s="1">
        <f t="shared" ca="1" si="28"/>
        <v>0.39898884432631426</v>
      </c>
      <c r="BR43" s="1">
        <f t="shared" ca="1" si="28"/>
        <v>-6.6238096707300104E-2</v>
      </c>
      <c r="BS43" s="1">
        <f t="shared" ca="1" si="28"/>
        <v>5.8730014250760899E-3</v>
      </c>
      <c r="BT43" s="1">
        <f t="shared" ca="1" si="28"/>
        <v>-2.1538925739964361E-4</v>
      </c>
      <c r="BU43" s="1">
        <f t="shared" ref="BU43:CD106" ca="1" si="29">BU$1*J43</f>
        <v>0.39653334916511085</v>
      </c>
      <c r="BV43" s="1">
        <f t="shared" ca="1" si="29"/>
        <v>0.3469391982606117</v>
      </c>
      <c r="BW43" s="1">
        <f t="shared" ca="1" si="29"/>
        <v>-0.59376192861630828</v>
      </c>
      <c r="BX43" s="1">
        <f t="shared" ca="1" si="29"/>
        <v>0.60285199586193461</v>
      </c>
      <c r="BY43" s="1">
        <f t="shared" ca="1" si="29"/>
        <v>-0.37630532742179834</v>
      </c>
      <c r="BZ43" s="1">
        <f t="shared" ca="1" si="29"/>
        <v>0.15101324390812307</v>
      </c>
      <c r="CA43" s="1">
        <f t="shared" ca="1" si="29"/>
        <v>-3.9483436690845586E-2</v>
      </c>
      <c r="CB43" s="1">
        <f t="shared" ca="1" si="29"/>
        <v>6.5272289610754965E-3</v>
      </c>
      <c r="CC43" s="1">
        <f t="shared" ca="1" si="29"/>
        <v>-6.1779293108991874E-4</v>
      </c>
      <c r="CD43" s="1">
        <f t="shared" ca="1" si="29"/>
        <v>2.5344427222162879E-5</v>
      </c>
      <c r="CE43" s="4">
        <f t="shared" ca="1" si="13"/>
        <v>0.57708039972979219</v>
      </c>
      <c r="CF43" s="4">
        <f t="shared" ca="1" si="14"/>
        <v>-0.27932759074102814</v>
      </c>
      <c r="CG43" s="4">
        <f t="shared" ca="1" si="20"/>
        <v>-4.0630187707064256E-3</v>
      </c>
      <c r="CH43" s="4">
        <f t="shared" ca="1" si="21"/>
        <v>0.15940239262676734</v>
      </c>
      <c r="CI43" s="8">
        <f t="shared" ca="1" si="15"/>
        <v>0.4937218749240358</v>
      </c>
      <c r="CJ43" s="8">
        <f t="shared" ca="1" si="16"/>
        <v>3.484828986578703E-3</v>
      </c>
      <c r="CK43" s="8">
        <f t="shared" ca="1" si="22"/>
        <v>-7.0964940907272049E-4</v>
      </c>
      <c r="CL43" s="8">
        <f t="shared" ca="1" si="23"/>
        <v>3.4384759140550475E-2</v>
      </c>
    </row>
    <row r="44" spans="1:90" x14ac:dyDescent="0.25">
      <c r="A44" s="7">
        <f>'Calculate Data'!K46</f>
        <v>0.38028169014084506</v>
      </c>
      <c r="B44" s="7">
        <f>'Calculate Data'!J46</f>
        <v>0.69620253164556967</v>
      </c>
      <c r="C44" s="7">
        <f>'Calculate Data'!O46</f>
        <v>0.52666666666666662</v>
      </c>
      <c r="D44" s="7">
        <f>'Calculate Data'!B46</f>
        <v>150</v>
      </c>
      <c r="E44" s="2">
        <v>0.17872340425531916</v>
      </c>
      <c r="F44" s="10">
        <v>0.21341463414634146</v>
      </c>
      <c r="G44" s="4">
        <v>0.53333333333333333</v>
      </c>
      <c r="H44" s="8">
        <v>0.50151975683890582</v>
      </c>
      <c r="I44" s="20">
        <v>329</v>
      </c>
      <c r="J44" s="1">
        <f t="shared" si="25"/>
        <v>1</v>
      </c>
      <c r="K44" s="1">
        <f t="shared" si="24"/>
        <v>0.17872340425531916</v>
      </c>
      <c r="L44" s="1">
        <f t="shared" si="24"/>
        <v>3.1942055228610232E-2</v>
      </c>
      <c r="M44" s="1">
        <f t="shared" si="24"/>
        <v>5.7087928493686378E-3</v>
      </c>
      <c r="N44" s="1">
        <f t="shared" si="24"/>
        <v>1.0202948922275862E-3</v>
      </c>
      <c r="O44" s="1">
        <f t="shared" si="24"/>
        <v>1.8235057648322819E-4</v>
      </c>
      <c r="P44" s="1">
        <f t="shared" si="24"/>
        <v>3.2590315797002485E-5</v>
      </c>
      <c r="Q44" s="1">
        <f t="shared" si="24"/>
        <v>5.8246521849961892E-6</v>
      </c>
      <c r="R44" s="1">
        <f t="shared" si="24"/>
        <v>1.0410016671057017E-6</v>
      </c>
      <c r="S44" s="1">
        <f t="shared" si="24"/>
        <v>1.8605136178059352E-7</v>
      </c>
      <c r="T44" s="1">
        <f t="shared" si="24"/>
        <v>3.3251732743765648E-8</v>
      </c>
      <c r="U44" s="1">
        <f t="shared" si="24"/>
        <v>5.9428628733538613E-9</v>
      </c>
      <c r="V44" s="1">
        <f t="shared" si="24"/>
        <v>1.0621286837483496E-9</v>
      </c>
      <c r="W44" s="1">
        <f t="shared" si="24"/>
        <v>1.8982725411672631E-10</v>
      </c>
      <c r="X44" s="1">
        <f t="shared" si="24"/>
        <v>3.3926573076180871E-11</v>
      </c>
      <c r="Y44" s="1">
        <f t="shared" si="24"/>
        <v>6.0634726348919009E-12</v>
      </c>
      <c r="Z44" s="1">
        <f t="shared" si="24"/>
        <v>1.0836844709168503E-12</v>
      </c>
      <c r="AA44" s="1">
        <f t="shared" si="19"/>
        <v>1.9367977778088389E-13</v>
      </c>
      <c r="AB44" s="1">
        <f t="shared" si="19"/>
        <v>3.4615109220413289E-14</v>
      </c>
      <c r="AC44" s="1">
        <f t="shared" si="26"/>
        <v>0.53333333333333333</v>
      </c>
      <c r="AD44" s="1">
        <f t="shared" si="26"/>
        <v>9.5319148936170217E-2</v>
      </c>
      <c r="AE44" s="1">
        <f t="shared" si="26"/>
        <v>1.7035762788592125E-2</v>
      </c>
      <c r="AF44" s="1">
        <f t="shared" si="26"/>
        <v>3.0446895196632735E-3</v>
      </c>
      <c r="AG44" s="1">
        <f t="shared" si="26"/>
        <v>5.4415727585471264E-4</v>
      </c>
      <c r="AH44" s="1">
        <f t="shared" si="26"/>
        <v>9.7253640791055036E-5</v>
      </c>
      <c r="AI44" s="1">
        <f t="shared" si="26"/>
        <v>1.7381501758401326E-5</v>
      </c>
      <c r="AJ44" s="1">
        <f t="shared" si="26"/>
        <v>3.1064811653313008E-6</v>
      </c>
      <c r="AK44" s="1">
        <f t="shared" si="26"/>
        <v>5.552008891230409E-7</v>
      </c>
      <c r="AL44" s="1">
        <f t="shared" si="26"/>
        <v>9.9227392949649875E-8</v>
      </c>
      <c r="AM44" s="1">
        <f t="shared" si="27"/>
        <v>0.50151975683890582</v>
      </c>
      <c r="AN44" s="1">
        <f t="shared" si="27"/>
        <v>8.9633318243549129E-2</v>
      </c>
      <c r="AO44" s="1">
        <f t="shared" si="27"/>
        <v>1.6019571771187503E-2</v>
      </c>
      <c r="AP44" s="1">
        <f t="shared" si="27"/>
        <v>2.8630724016590436E-3</v>
      </c>
      <c r="AQ44" s="1">
        <f t="shared" si="27"/>
        <v>5.1169804625395671E-4</v>
      </c>
      <c r="AR44" s="1">
        <f t="shared" si="27"/>
        <v>9.14524167773029E-5</v>
      </c>
      <c r="AS44" s="1">
        <f t="shared" si="27"/>
        <v>1.6344687253815839E-5</v>
      </c>
      <c r="AT44" s="1">
        <f t="shared" si="27"/>
        <v>2.9211781474904902E-6</v>
      </c>
      <c r="AU44" s="1">
        <f t="shared" si="27"/>
        <v>5.2208290295574716E-7</v>
      </c>
      <c r="AV44" s="1">
        <f t="shared" si="27"/>
        <v>9.3308433719750563E-8</v>
      </c>
      <c r="BK44" s="1">
        <f t="shared" ca="1" si="28"/>
        <v>0.46539787016081391</v>
      </c>
      <c r="BL44" s="1">
        <f t="shared" ca="1" si="28"/>
        <v>-2.0421980586933331E-2</v>
      </c>
      <c r="BM44" s="1">
        <f t="shared" ca="1" si="28"/>
        <v>1.4384498597027868</v>
      </c>
      <c r="BN44" s="1">
        <f t="shared" ca="1" si="28"/>
        <v>-3.1660866622018742</v>
      </c>
      <c r="BO44" s="1">
        <f t="shared" ca="1" si="28"/>
        <v>3.027421844294838</v>
      </c>
      <c r="BP44" s="1">
        <f t="shared" ca="1" si="28"/>
        <v>-1.5584072483743243</v>
      </c>
      <c r="BQ44" s="1">
        <f t="shared" ca="1" si="28"/>
        <v>0.46105565707500307</v>
      </c>
      <c r="BR44" s="1">
        <f t="shared" ca="1" si="28"/>
        <v>-7.8408993785924225E-2</v>
      </c>
      <c r="BS44" s="1">
        <f t="shared" ca="1" si="28"/>
        <v>7.1216983680793969E-3</v>
      </c>
      <c r="BT44" s="1">
        <f t="shared" ca="1" si="28"/>
        <v>-2.6755492032622981E-4</v>
      </c>
      <c r="BU44" s="1">
        <f t="shared" ca="1" si="29"/>
        <v>0.39653334916511085</v>
      </c>
      <c r="BV44" s="1">
        <f t="shared" ca="1" si="29"/>
        <v>0.35540112992550466</v>
      </c>
      <c r="BW44" s="1">
        <f t="shared" ca="1" si="29"/>
        <v>-0.62307914460390712</v>
      </c>
      <c r="BX44" s="1">
        <f t="shared" ca="1" si="29"/>
        <v>0.64804774552631295</v>
      </c>
      <c r="BY44" s="1">
        <f t="shared" ca="1" si="29"/>
        <v>-0.41438316337337106</v>
      </c>
      <c r="BZ44" s="1">
        <f t="shared" ca="1" si="29"/>
        <v>0.17035002636301791</v>
      </c>
      <c r="CA44" s="1">
        <f t="shared" ca="1" si="29"/>
        <v>-4.5625490802416645E-2</v>
      </c>
      <c r="CB44" s="1">
        <f t="shared" ca="1" si="29"/>
        <v>7.7265724785215394E-3</v>
      </c>
      <c r="CC44" s="1">
        <f t="shared" ca="1" si="29"/>
        <v>-7.4914589503901903E-4</v>
      </c>
      <c r="CD44" s="1">
        <f t="shared" ca="1" si="29"/>
        <v>3.1482657436150016E-5</v>
      </c>
      <c r="CE44" s="4">
        <f t="shared" ca="1" si="13"/>
        <v>0.57585448973213871</v>
      </c>
      <c r="CF44" s="4">
        <f t="shared" ca="1" si="14"/>
        <v>-4.2521156398805382E-2</v>
      </c>
      <c r="CG44" s="4">
        <f t="shared" ca="1" si="20"/>
        <v>-1.1356285699463106E-2</v>
      </c>
      <c r="CH44" s="4">
        <f t="shared" ca="1" si="21"/>
        <v>0.15127810448164877</v>
      </c>
      <c r="CI44" s="8">
        <f t="shared" ca="1" si="15"/>
        <v>0.49425336144117027</v>
      </c>
      <c r="CJ44" s="8">
        <f t="shared" ca="1" si="16"/>
        <v>7.2663953977355478E-3</v>
      </c>
      <c r="CK44" s="8">
        <f t="shared" ca="1" si="22"/>
        <v>-3.1220580172544926E-3</v>
      </c>
      <c r="CL44" s="8">
        <f t="shared" ca="1" si="23"/>
        <v>3.3168095184470871E-2</v>
      </c>
    </row>
    <row r="45" spans="1:90" x14ac:dyDescent="0.25">
      <c r="A45" s="7">
        <f>'Calculate Data'!K47</f>
        <v>0.54807692307692313</v>
      </c>
      <c r="B45" s="7">
        <f>'Calculate Data'!J47</f>
        <v>0.5</v>
      </c>
      <c r="C45" s="7">
        <f>'Calculate Data'!O47</f>
        <v>0.53153153153153154</v>
      </c>
      <c r="D45" s="7">
        <f>'Calculate Data'!B47</f>
        <v>222</v>
      </c>
      <c r="E45" s="2">
        <v>0.18297872340425531</v>
      </c>
      <c r="F45" s="10">
        <v>0.21348314606741572</v>
      </c>
      <c r="G45" s="4">
        <v>0.48148148148148145</v>
      </c>
      <c r="H45" s="8">
        <v>0.54822335025380708</v>
      </c>
      <c r="I45" s="20">
        <v>197</v>
      </c>
      <c r="J45" s="1">
        <f t="shared" si="25"/>
        <v>1</v>
      </c>
      <c r="K45" s="1">
        <f t="shared" si="24"/>
        <v>0.18297872340425531</v>
      </c>
      <c r="L45" s="1">
        <f t="shared" si="24"/>
        <v>3.3481213218650968E-2</v>
      </c>
      <c r="M45" s="1">
        <f t="shared" si="24"/>
        <v>6.1263496527744323E-3</v>
      </c>
      <c r="N45" s="1">
        <f t="shared" si="24"/>
        <v>1.1209916385927683E-3</v>
      </c>
      <c r="O45" s="1">
        <f t="shared" si="24"/>
        <v>2.0511761897654907E-4</v>
      </c>
      <c r="P45" s="1">
        <f t="shared" si="24"/>
        <v>3.7532160068049404E-5</v>
      </c>
      <c r="Q45" s="1">
        <f t="shared" si="24"/>
        <v>6.867586735855848E-6</v>
      </c>
      <c r="R45" s="1">
        <f t="shared" si="24"/>
        <v>1.2566222537948997E-6</v>
      </c>
      <c r="S45" s="1">
        <f t="shared" si="24"/>
        <v>2.2993513580076887E-7</v>
      </c>
      <c r="T45" s="1">
        <f t="shared" si="24"/>
        <v>4.2073237614608769E-8</v>
      </c>
      <c r="U45" s="1">
        <f t="shared" si="24"/>
        <v>7.6985073082050081E-9</v>
      </c>
      <c r="V45" s="1">
        <f t="shared" si="24"/>
        <v>1.4086630393736821E-9</v>
      </c>
      <c r="W45" s="1">
        <f t="shared" si="24"/>
        <v>2.5775536465135457E-10</v>
      </c>
      <c r="X45" s="1">
        <f t="shared" si="24"/>
        <v>4.7163747574503179E-11</v>
      </c>
      <c r="Y45" s="1">
        <f t="shared" si="24"/>
        <v>8.6299623221431333E-12</v>
      </c>
      <c r="Z45" s="1">
        <f t="shared" si="24"/>
        <v>1.5790994887325731E-12</v>
      </c>
      <c r="AA45" s="1">
        <f t="shared" si="19"/>
        <v>2.8894160857659845E-13</v>
      </c>
      <c r="AB45" s="1">
        <f t="shared" si="19"/>
        <v>5.2870166675718014E-14</v>
      </c>
      <c r="AC45" s="1">
        <f t="shared" si="26"/>
        <v>0.48148148148148145</v>
      </c>
      <c r="AD45" s="1">
        <f t="shared" si="26"/>
        <v>8.8100866824271068E-2</v>
      </c>
      <c r="AE45" s="1">
        <f t="shared" si="26"/>
        <v>1.6120584142313429E-2</v>
      </c>
      <c r="AF45" s="1">
        <f t="shared" si="26"/>
        <v>2.9497239068913932E-3</v>
      </c>
      <c r="AG45" s="1">
        <f t="shared" si="26"/>
        <v>5.3973671487799954E-4</v>
      </c>
      <c r="AH45" s="1">
        <f t="shared" si="26"/>
        <v>9.8760335062782881E-5</v>
      </c>
      <c r="AI45" s="1">
        <f t="shared" si="26"/>
        <v>1.8071040032764528E-5</v>
      </c>
      <c r="AJ45" s="1">
        <f t="shared" si="26"/>
        <v>3.3066158357824452E-6</v>
      </c>
      <c r="AK45" s="1">
        <f t="shared" si="26"/>
        <v>6.050403444197665E-7</v>
      </c>
      <c r="AL45" s="1">
        <f t="shared" si="26"/>
        <v>1.1070950982999983E-7</v>
      </c>
      <c r="AM45" s="1">
        <f t="shared" si="27"/>
        <v>0.54822335025380708</v>
      </c>
      <c r="AN45" s="1">
        <f t="shared" si="27"/>
        <v>0.10031320876984555</v>
      </c>
      <c r="AO45" s="1">
        <f t="shared" si="27"/>
        <v>1.8355182881290885E-2</v>
      </c>
      <c r="AP45" s="1">
        <f t="shared" si="27"/>
        <v>3.3586079314702469E-3</v>
      </c>
      <c r="AQ45" s="1">
        <f t="shared" si="27"/>
        <v>6.1455379171583232E-4</v>
      </c>
      <c r="AR45" s="1">
        <f t="shared" si="27"/>
        <v>1.1245026827140761E-4</v>
      </c>
      <c r="AS45" s="1">
        <f t="shared" si="27"/>
        <v>2.0576006534768201E-5</v>
      </c>
      <c r="AT45" s="1">
        <f t="shared" si="27"/>
        <v>3.7649714084895003E-6</v>
      </c>
      <c r="AU45" s="1">
        <f t="shared" si="27"/>
        <v>6.8890966197892972E-7</v>
      </c>
      <c r="AV45" s="1">
        <f t="shared" si="27"/>
        <v>1.260558104897616E-7</v>
      </c>
      <c r="BK45" s="1">
        <f t="shared" ca="1" si="28"/>
        <v>0.46539787016081391</v>
      </c>
      <c r="BL45" s="1">
        <f t="shared" ca="1" si="28"/>
        <v>-2.090821821995555E-2</v>
      </c>
      <c r="BM45" s="1">
        <f t="shared" ca="1" si="28"/>
        <v>1.5077629198358573</v>
      </c>
      <c r="BN45" s="1">
        <f t="shared" ca="1" si="28"/>
        <v>-3.3976629447641229</v>
      </c>
      <c r="BO45" s="1">
        <f t="shared" ca="1" si="28"/>
        <v>3.326209510407518</v>
      </c>
      <c r="BP45" s="1">
        <f t="shared" ca="1" si="28"/>
        <v>-1.7529792904808148</v>
      </c>
      <c r="BQ45" s="1">
        <f t="shared" ca="1" si="28"/>
        <v>0.5309679976531646</v>
      </c>
      <c r="BR45" s="1">
        <f t="shared" ca="1" si="28"/>
        <v>-9.2448535739712859E-2</v>
      </c>
      <c r="BS45" s="1">
        <f t="shared" ca="1" si="28"/>
        <v>8.5968014624079308E-3</v>
      </c>
      <c r="BT45" s="1">
        <f t="shared" ca="1" si="28"/>
        <v>-3.3066286831012352E-4</v>
      </c>
      <c r="BU45" s="1">
        <f t="shared" ca="1" si="29"/>
        <v>0.39653334916511085</v>
      </c>
      <c r="BV45" s="1">
        <f t="shared" ca="1" si="29"/>
        <v>0.36386306159039761</v>
      </c>
      <c r="BW45" s="1">
        <f t="shared" ca="1" si="29"/>
        <v>-0.65310279953096606</v>
      </c>
      <c r="BX45" s="1">
        <f t="shared" ca="1" si="29"/>
        <v>0.69544773922309344</v>
      </c>
      <c r="BY45" s="1">
        <f t="shared" ca="1" si="29"/>
        <v>-0.45528019874822084</v>
      </c>
      <c r="BZ45" s="1">
        <f t="shared" ca="1" si="29"/>
        <v>0.19161876246324008</v>
      </c>
      <c r="CA45" s="1">
        <f t="shared" ca="1" si="29"/>
        <v>-5.2543928529134365E-2</v>
      </c>
      <c r="CB45" s="1">
        <f t="shared" ca="1" si="29"/>
        <v>9.1100558422713938E-3</v>
      </c>
      <c r="CC45" s="1">
        <f t="shared" ca="1" si="29"/>
        <v>-9.0431498122619408E-4</v>
      </c>
      <c r="CD45" s="1">
        <f t="shared" ca="1" si="29"/>
        <v>3.8908444655659136E-5</v>
      </c>
      <c r="CE45" s="4">
        <f t="shared" ca="1" si="13"/>
        <v>0.5746054474468455</v>
      </c>
      <c r="CF45" s="4">
        <f t="shared" ca="1" si="14"/>
        <v>-9.3123965965364042E-2</v>
      </c>
      <c r="CG45" s="4">
        <f t="shared" ca="1" si="20"/>
        <v>-9.2391011926161153E-3</v>
      </c>
      <c r="CH45" s="4">
        <f t="shared" ca="1" si="21"/>
        <v>0.1536085488731129</v>
      </c>
      <c r="CI45" s="8">
        <f t="shared" ca="1" si="15"/>
        <v>0.49478063493922159</v>
      </c>
      <c r="CJ45" s="8">
        <f t="shared" ca="1" si="16"/>
        <v>5.3442715314585498E-2</v>
      </c>
      <c r="CK45" s="8">
        <f t="shared" ca="1" si="22"/>
        <v>-2.7476384233823597E-3</v>
      </c>
      <c r="CL45" s="8">
        <f t="shared" ca="1" si="23"/>
        <v>3.352026874309421E-2</v>
      </c>
    </row>
    <row r="46" spans="1:90" x14ac:dyDescent="0.25">
      <c r="A46" s="7">
        <f>'Calculate Data'!K48</f>
        <v>0.45180722891566266</v>
      </c>
      <c r="B46" s="7">
        <f>'Calculate Data'!J48</f>
        <v>0.38181818181818183</v>
      </c>
      <c r="C46" s="7">
        <f>'Calculate Data'!O48</f>
        <v>0.49848942598187312</v>
      </c>
      <c r="D46" s="7">
        <f>'Calculate Data'!B48</f>
        <v>331</v>
      </c>
      <c r="E46" s="2">
        <v>0.18723404255319148</v>
      </c>
      <c r="F46" s="10">
        <v>0.21518987341772153</v>
      </c>
      <c r="G46" s="4">
        <v>0.46875</v>
      </c>
      <c r="H46" s="8">
        <v>0.44755244755244755</v>
      </c>
      <c r="I46" s="20">
        <v>143</v>
      </c>
      <c r="J46" s="1">
        <f t="shared" si="25"/>
        <v>1</v>
      </c>
      <c r="K46" s="1">
        <f t="shared" si="24"/>
        <v>0.18723404255319148</v>
      </c>
      <c r="L46" s="1">
        <f t="shared" si="24"/>
        <v>3.5056586690810319E-2</v>
      </c>
      <c r="M46" s="1">
        <f t="shared" si="24"/>
        <v>6.5637864442368255E-3</v>
      </c>
      <c r="N46" s="1">
        <f t="shared" si="24"/>
        <v>1.2289642704102991E-3</v>
      </c>
      <c r="O46" s="1">
        <f t="shared" si="24"/>
        <v>2.3010394850235386E-4</v>
      </c>
      <c r="P46" s="1">
        <f t="shared" si="24"/>
        <v>4.3083292485547108E-5</v>
      </c>
      <c r="Q46" s="1">
        <f t="shared" si="24"/>
        <v>8.0666590185705211E-6</v>
      </c>
      <c r="R46" s="1">
        <f t="shared" si="24"/>
        <v>1.5103531779451188E-6</v>
      </c>
      <c r="S46" s="1">
        <f t="shared" si="24"/>
        <v>2.8278953118972437E-7</v>
      </c>
      <c r="T46" s="1">
        <f t="shared" si="24"/>
        <v>5.2947827116373923E-8</v>
      </c>
      <c r="U46" s="1">
        <f t="shared" si="24"/>
        <v>9.913635715406181E-9</v>
      </c>
      <c r="V46" s="1">
        <f t="shared" si="24"/>
        <v>1.8561700913951995E-9</v>
      </c>
      <c r="W46" s="1">
        <f t="shared" si="24"/>
        <v>3.4753822987825012E-10</v>
      </c>
      <c r="X46" s="1">
        <f t="shared" si="24"/>
        <v>6.5070987721885131E-11</v>
      </c>
      <c r="Y46" s="1">
        <f t="shared" si="24"/>
        <v>1.2183504084097639E-11</v>
      </c>
      <c r="Z46" s="1">
        <f t="shared" si="24"/>
        <v>2.2811667221289197E-12</v>
      </c>
      <c r="AA46" s="1">
        <f t="shared" si="19"/>
        <v>4.2711206712201048E-13</v>
      </c>
      <c r="AB46" s="1">
        <f t="shared" si="19"/>
        <v>7.9969918950504085E-14</v>
      </c>
      <c r="AC46" s="1">
        <f t="shared" si="26"/>
        <v>0.46875</v>
      </c>
      <c r="AD46" s="1">
        <f t="shared" si="26"/>
        <v>8.7765957446808512E-2</v>
      </c>
      <c r="AE46" s="1">
        <f t="shared" si="26"/>
        <v>1.6432775011317336E-2</v>
      </c>
      <c r="AF46" s="1">
        <f t="shared" si="26"/>
        <v>3.0767748957360118E-3</v>
      </c>
      <c r="AG46" s="1">
        <f t="shared" si="26"/>
        <v>5.7607700175482776E-4</v>
      </c>
      <c r="AH46" s="1">
        <f t="shared" si="26"/>
        <v>1.0786122586047838E-4</v>
      </c>
      <c r="AI46" s="1">
        <f t="shared" si="26"/>
        <v>2.0195293352600206E-5</v>
      </c>
      <c r="AJ46" s="1">
        <f t="shared" si="26"/>
        <v>3.7812464149549317E-6</v>
      </c>
      <c r="AK46" s="1">
        <f t="shared" si="26"/>
        <v>7.0797805216177444E-7</v>
      </c>
      <c r="AL46" s="1">
        <f t="shared" si="26"/>
        <v>1.3255759274518329E-7</v>
      </c>
      <c r="AM46" s="1">
        <f t="shared" si="27"/>
        <v>0.44755244755244755</v>
      </c>
      <c r="AN46" s="1">
        <f t="shared" si="27"/>
        <v>8.379705400981996E-2</v>
      </c>
      <c r="AO46" s="1">
        <f t="shared" si="27"/>
        <v>1.5689661176306716E-2</v>
      </c>
      <c r="AP46" s="1">
        <f t="shared" si="27"/>
        <v>2.937638688329768E-3</v>
      </c>
      <c r="AQ46" s="1">
        <f t="shared" si="27"/>
        <v>5.5002596717663738E-4</v>
      </c>
      <c r="AR46" s="1">
        <f t="shared" si="27"/>
        <v>1.0298358534371083E-4</v>
      </c>
      <c r="AS46" s="1">
        <f t="shared" si="27"/>
        <v>1.9282033000524581E-5</v>
      </c>
      <c r="AT46" s="1">
        <f t="shared" si="27"/>
        <v>3.6102529873322612E-6</v>
      </c>
      <c r="AU46" s="1">
        <f t="shared" si="27"/>
        <v>6.7596226145795521E-7</v>
      </c>
      <c r="AV46" s="1">
        <f t="shared" si="27"/>
        <v>1.2656314682617033E-7</v>
      </c>
      <c r="BK46" s="1">
        <f t="shared" ca="1" si="28"/>
        <v>0.46539787016081391</v>
      </c>
      <c r="BL46" s="1">
        <f t="shared" ca="1" si="28"/>
        <v>-2.1394455852977771E-2</v>
      </c>
      <c r="BM46" s="1">
        <f t="shared" ca="1" si="28"/>
        <v>1.578706875501471</v>
      </c>
      <c r="BN46" s="1">
        <f t="shared" ca="1" si="28"/>
        <v>-3.6402646343942933</v>
      </c>
      <c r="BO46" s="1">
        <f t="shared" ca="1" si="28"/>
        <v>3.6465862040874502</v>
      </c>
      <c r="BP46" s="1">
        <f t="shared" ca="1" si="28"/>
        <v>-1.9665178369129124</v>
      </c>
      <c r="BQ46" s="1">
        <f t="shared" ca="1" si="28"/>
        <v>0.6094999462295928</v>
      </c>
      <c r="BR46" s="1">
        <f t="shared" ca="1" si="28"/>
        <v>-0.10858993752271225</v>
      </c>
      <c r="BS46" s="1">
        <f t="shared" ca="1" si="28"/>
        <v>1.0332624915482588E-2</v>
      </c>
      <c r="BT46" s="1">
        <f t="shared" ca="1" si="28"/>
        <v>-4.0667119962166614E-4</v>
      </c>
      <c r="BU46" s="1">
        <f t="shared" ca="1" si="29"/>
        <v>0.39653334916511085</v>
      </c>
      <c r="BV46" s="1">
        <f t="shared" ca="1" si="29"/>
        <v>0.37232499325529056</v>
      </c>
      <c r="BW46" s="1">
        <f t="shared" ca="1" si="29"/>
        <v>-0.68383289339748532</v>
      </c>
      <c r="BX46" s="1">
        <f t="shared" ca="1" si="29"/>
        <v>0.74510445895304811</v>
      </c>
      <c r="BY46" s="1">
        <f t="shared" ca="1" si="29"/>
        <v>-0.49913226648974651</v>
      </c>
      <c r="BZ46" s="1">
        <f t="shared" ca="1" si="29"/>
        <v>0.2149607336021544</v>
      </c>
      <c r="CA46" s="1">
        <f t="shared" ca="1" si="29"/>
        <v>-6.0315351875723518E-2</v>
      </c>
      <c r="CB46" s="1">
        <f t="shared" ca="1" si="29"/>
        <v>1.0700660500734318E-2</v>
      </c>
      <c r="CC46" s="1">
        <f t="shared" ca="1" si="29"/>
        <v>-1.0869097707235798E-3</v>
      </c>
      <c r="CD46" s="1">
        <f t="shared" ca="1" si="29"/>
        <v>4.7852194425078347E-5</v>
      </c>
      <c r="CE46" s="4">
        <f t="shared" ca="1" si="13"/>
        <v>0.57334998501229317</v>
      </c>
      <c r="CF46" s="4">
        <f t="shared" ca="1" si="14"/>
        <v>-0.10459998501229317</v>
      </c>
      <c r="CG46" s="4">
        <f t="shared" ca="1" si="20"/>
        <v>-3.9901653389217261E-3</v>
      </c>
      <c r="CH46" s="4">
        <f t="shared" ca="1" si="21"/>
        <v>0.14596782643445794</v>
      </c>
      <c r="CI46" s="8">
        <f t="shared" ca="1" si="15"/>
        <v>0.49530462613708442</v>
      </c>
      <c r="CJ46" s="8">
        <f t="shared" ca="1" si="16"/>
        <v>-4.7752178584636873E-2</v>
      </c>
      <c r="CK46" s="8">
        <f t="shared" ca="1" si="22"/>
        <v>-3.1815441926821698E-3</v>
      </c>
      <c r="CL46" s="8">
        <f t="shared" ca="1" si="23"/>
        <v>3.305892604825917E-2</v>
      </c>
    </row>
    <row r="47" spans="1:90" x14ac:dyDescent="0.25">
      <c r="A47" s="7">
        <f>'Calculate Data'!K49</f>
        <v>0.45086705202312138</v>
      </c>
      <c r="B47" s="7">
        <f>'Calculate Data'!J49</f>
        <v>0.63500000000000001</v>
      </c>
      <c r="C47" s="7">
        <f>'Calculate Data'!O49</f>
        <v>0.53619302949061665</v>
      </c>
      <c r="D47" s="7">
        <f>'Calculate Data'!B49</f>
        <v>373</v>
      </c>
      <c r="E47" s="2">
        <v>0.19148936170212766</v>
      </c>
      <c r="F47" s="10">
        <v>0.21518987341772153</v>
      </c>
      <c r="G47" s="4">
        <v>0.64473684210526316</v>
      </c>
      <c r="H47" s="8">
        <v>0.49032258064516127</v>
      </c>
      <c r="I47" s="20">
        <v>155</v>
      </c>
      <c r="J47" s="1">
        <f t="shared" si="25"/>
        <v>1</v>
      </c>
      <c r="K47" s="1">
        <f t="shared" si="24"/>
        <v>0.19148936170212766</v>
      </c>
      <c r="L47" s="1">
        <f t="shared" si="24"/>
        <v>3.6668175645088272E-2</v>
      </c>
      <c r="M47" s="1">
        <f t="shared" si="24"/>
        <v>7.0215655490594563E-3</v>
      </c>
      <c r="N47" s="1">
        <f t="shared" si="24"/>
        <v>1.3445551051390447E-3</v>
      </c>
      <c r="O47" s="1">
        <f t="shared" si="24"/>
        <v>2.5746799885641283E-4</v>
      </c>
      <c r="P47" s="1">
        <f t="shared" si="24"/>
        <v>4.9302382759738621E-5</v>
      </c>
      <c r="Q47" s="1">
        <f t="shared" si="24"/>
        <v>9.4408818050563316E-6</v>
      </c>
      <c r="R47" s="1">
        <f t="shared" si="24"/>
        <v>1.8078284307554675E-6</v>
      </c>
      <c r="S47" s="1">
        <f t="shared" si="24"/>
        <v>3.4617991227232357E-7</v>
      </c>
      <c r="T47" s="1">
        <f t="shared" si="24"/>
        <v>6.6289770435125781E-8</v>
      </c>
      <c r="U47" s="1">
        <f t="shared" si="24"/>
        <v>1.2693785828002809E-8</v>
      </c>
      <c r="V47" s="1">
        <f t="shared" si="24"/>
        <v>2.4307249457877717E-9</v>
      </c>
      <c r="W47" s="1">
        <f t="shared" si="24"/>
        <v>4.6545796834233932E-10</v>
      </c>
      <c r="X47" s="1">
        <f t="shared" si="24"/>
        <v>8.9130249257043689E-11</v>
      </c>
      <c r="Y47" s="1">
        <f t="shared" si="24"/>
        <v>1.7067494538582832E-11</v>
      </c>
      <c r="Z47" s="1">
        <f t="shared" si="24"/>
        <v>3.2682436350477761E-12</v>
      </c>
      <c r="AA47" s="1">
        <f t="shared" si="19"/>
        <v>6.2583388756234015E-13</v>
      </c>
      <c r="AB47" s="1">
        <f t="shared" si="19"/>
        <v>1.1984053166087362E-13</v>
      </c>
      <c r="AC47" s="1">
        <f t="shared" si="26"/>
        <v>0.64473684210526316</v>
      </c>
      <c r="AD47" s="1">
        <f t="shared" si="26"/>
        <v>0.12346024636058231</v>
      </c>
      <c r="AE47" s="1">
        <f t="shared" si="26"/>
        <v>2.3641323771175334E-2</v>
      </c>
      <c r="AF47" s="1">
        <f t="shared" si="26"/>
        <v>4.5270619987357024E-3</v>
      </c>
      <c r="AG47" s="1">
        <f t="shared" si="26"/>
        <v>8.6688421252385773E-4</v>
      </c>
      <c r="AH47" s="1">
        <f t="shared" si="26"/>
        <v>1.6599910452584513E-4</v>
      </c>
      <c r="AI47" s="1">
        <f t="shared" si="26"/>
        <v>3.1787062568778845E-5</v>
      </c>
      <c r="AJ47" s="1">
        <f t="shared" si="26"/>
        <v>6.0868843216810563E-6</v>
      </c>
      <c r="AK47" s="1">
        <f t="shared" si="26"/>
        <v>1.1655735935133936E-6</v>
      </c>
      <c r="AL47" s="1">
        <f t="shared" si="26"/>
        <v>2.2319494343873494E-7</v>
      </c>
      <c r="AM47" s="1">
        <f t="shared" si="27"/>
        <v>0.49032258064516127</v>
      </c>
      <c r="AN47" s="1">
        <f t="shared" si="27"/>
        <v>9.3891557995881947E-2</v>
      </c>
      <c r="AO47" s="1">
        <f t="shared" si="27"/>
        <v>1.7979234509849732E-2</v>
      </c>
      <c r="AP47" s="1">
        <f t="shared" si="27"/>
        <v>3.4428321401839914E-3</v>
      </c>
      <c r="AQ47" s="1">
        <f t="shared" si="27"/>
        <v>6.5926572897140258E-4</v>
      </c>
      <c r="AR47" s="1">
        <f t="shared" si="27"/>
        <v>1.2624237363282177E-4</v>
      </c>
      <c r="AS47" s="1">
        <f t="shared" si="27"/>
        <v>2.4174071546710548E-5</v>
      </c>
      <c r="AT47" s="1">
        <f t="shared" si="27"/>
        <v>4.6290775302211687E-6</v>
      </c>
      <c r="AU47" s="1">
        <f t="shared" si="27"/>
        <v>8.8641910153171301E-7</v>
      </c>
      <c r="AV47" s="1">
        <f t="shared" si="27"/>
        <v>1.6973982795288122E-7</v>
      </c>
      <c r="BK47" s="1">
        <f t="shared" ca="1" si="28"/>
        <v>0.46539787016081391</v>
      </c>
      <c r="BL47" s="1">
        <f t="shared" ca="1" si="28"/>
        <v>-2.1880693485999993E-2</v>
      </c>
      <c r="BM47" s="1">
        <f t="shared" ca="1" si="28"/>
        <v>1.6512817266996276</v>
      </c>
      <c r="BN47" s="1">
        <f t="shared" ca="1" si="28"/>
        <v>-3.8941481359079169</v>
      </c>
      <c r="BO47" s="1">
        <f t="shared" ca="1" si="28"/>
        <v>3.989567650651451</v>
      </c>
      <c r="BP47" s="1">
        <f t="shared" ca="1" si="28"/>
        <v>-2.200376896966763</v>
      </c>
      <c r="BQ47" s="1">
        <f t="shared" ca="1" si="28"/>
        <v>0.69748150402228704</v>
      </c>
      <c r="BR47" s="1">
        <f t="shared" ca="1" si="28"/>
        <v>-0.12708914099508437</v>
      </c>
      <c r="BS47" s="1">
        <f t="shared" ca="1" si="28"/>
        <v>1.2367711975788278E-2</v>
      </c>
      <c r="BT47" s="1">
        <f t="shared" ca="1" si="28"/>
        <v>-4.9783101805935773E-4</v>
      </c>
      <c r="BU47" s="1">
        <f t="shared" ca="1" si="29"/>
        <v>0.39653334916511085</v>
      </c>
      <c r="BV47" s="1">
        <f t="shared" ca="1" si="29"/>
        <v>0.38078692492018357</v>
      </c>
      <c r="BW47" s="1">
        <f t="shared" ca="1" si="29"/>
        <v>-0.71526942620346479</v>
      </c>
      <c r="BX47" s="1">
        <f t="shared" ca="1" si="29"/>
        <v>0.79707038671694819</v>
      </c>
      <c r="BY47" s="1">
        <f t="shared" ca="1" si="29"/>
        <v>-0.54607839561060245</v>
      </c>
      <c r="BZ47" s="1">
        <f t="shared" ca="1" si="29"/>
        <v>0.24052394699644622</v>
      </c>
      <c r="CA47" s="1">
        <f t="shared" ca="1" si="29"/>
        <v>-6.9021896723951773E-2</v>
      </c>
      <c r="CB47" s="1">
        <f t="shared" ca="1" si="29"/>
        <v>1.2523607455192749E-2</v>
      </c>
      <c r="CC47" s="1">
        <f t="shared" ca="1" si="29"/>
        <v>-1.3009847060098643E-3</v>
      </c>
      <c r="CD47" s="1">
        <f t="shared" ca="1" si="29"/>
        <v>5.8578789668836675E-5</v>
      </c>
      <c r="CE47" s="4">
        <f t="shared" ca="1" si="13"/>
        <v>0.57210376513614414</v>
      </c>
      <c r="CF47" s="4">
        <f t="shared" ca="1" si="14"/>
        <v>7.2633076969119026E-2</v>
      </c>
      <c r="CG47" s="4">
        <f t="shared" ca="1" si="20"/>
        <v>-6.404550258927025E-3</v>
      </c>
      <c r="CH47" s="4">
        <f t="shared" ca="1" si="21"/>
        <v>0.1443848565039525</v>
      </c>
      <c r="CI47" s="8">
        <f t="shared" ca="1" si="15"/>
        <v>0.49582609079952161</v>
      </c>
      <c r="CJ47" s="8">
        <f t="shared" ca="1" si="16"/>
        <v>-5.5035101543603471E-3</v>
      </c>
      <c r="CK47" s="8">
        <f t="shared" ca="1" si="22"/>
        <v>-4.9016980315802648E-3</v>
      </c>
      <c r="CL47" s="8">
        <f t="shared" ca="1" si="23"/>
        <v>3.3010895427529996E-2</v>
      </c>
    </row>
    <row r="48" spans="1:90" x14ac:dyDescent="0.25">
      <c r="A48" s="7">
        <f>'Calculate Data'!K50</f>
        <v>0.23076923076923078</v>
      </c>
      <c r="B48" s="7">
        <f>'Calculate Data'!J50</f>
        <v>0.7466666666666667</v>
      </c>
      <c r="C48" s="7">
        <f>'Calculate Data'!O50</f>
        <v>0.5357142857142857</v>
      </c>
      <c r="D48" s="7">
        <f>'Calculate Data'!B50</f>
        <v>140</v>
      </c>
      <c r="E48" s="2">
        <v>0.19574468085106383</v>
      </c>
      <c r="F48" s="10">
        <v>0.21722846441947566</v>
      </c>
      <c r="G48" s="4">
        <v>0.32225913621262459</v>
      </c>
      <c r="H48" s="8">
        <v>0.52992957746478875</v>
      </c>
      <c r="I48" s="20">
        <v>568</v>
      </c>
      <c r="J48" s="1">
        <f t="shared" si="25"/>
        <v>1</v>
      </c>
      <c r="K48" s="1">
        <f t="shared" si="24"/>
        <v>0.19574468085106383</v>
      </c>
      <c r="L48" s="1">
        <f t="shared" si="24"/>
        <v>3.8315980081484839E-2</v>
      </c>
      <c r="M48" s="1">
        <f t="shared" si="24"/>
        <v>7.5001492925459686E-3</v>
      </c>
      <c r="N48" s="1">
        <f t="shared" si="24"/>
        <v>1.468114329604743E-3</v>
      </c>
      <c r="O48" s="1">
        <f t="shared" si="24"/>
        <v>2.8737557090135395E-4</v>
      </c>
      <c r="P48" s="1">
        <f t="shared" si="24"/>
        <v>5.6252239410477801E-5</v>
      </c>
      <c r="Q48" s="1">
        <f t="shared" si="24"/>
        <v>1.1011076650561612E-5</v>
      </c>
      <c r="R48" s="1">
        <f t="shared" si="24"/>
        <v>2.155359684790784E-6</v>
      </c>
      <c r="S48" s="1">
        <f t="shared" si="24"/>
        <v>4.2190019361862156E-7</v>
      </c>
      <c r="T48" s="1">
        <f t="shared" si="24"/>
        <v>8.2584718750879121E-8</v>
      </c>
      <c r="U48" s="1">
        <f t="shared" si="24"/>
        <v>1.6165519415065702E-8</v>
      </c>
      <c r="V48" s="1">
        <f t="shared" si="24"/>
        <v>3.164314438693712E-9</v>
      </c>
      <c r="W48" s="1">
        <f t="shared" si="24"/>
        <v>6.1939771991451381E-10</v>
      </c>
      <c r="X48" s="1">
        <f t="shared" si="24"/>
        <v>1.2124380900454314E-10</v>
      </c>
      <c r="Y48" s="1">
        <f t="shared" si="24"/>
        <v>2.3732830698761637E-11</v>
      </c>
      <c r="Z48" s="1">
        <f t="shared" ref="Z48:AB106" si="30">POWER($E48,Z$2)</f>
        <v>4.6455753708214283E-12</v>
      </c>
      <c r="AA48" s="1">
        <f t="shared" si="19"/>
        <v>9.0934666833100298E-13</v>
      </c>
      <c r="AB48" s="1">
        <f t="shared" si="19"/>
        <v>1.779997733754304E-13</v>
      </c>
      <c r="AC48" s="1">
        <f t="shared" si="26"/>
        <v>0.32225913621262459</v>
      </c>
      <c r="AD48" s="1">
        <f t="shared" si="26"/>
        <v>6.3080511769279701E-2</v>
      </c>
      <c r="AE48" s="1">
        <f t="shared" si="26"/>
        <v>1.2347674644199433E-2</v>
      </c>
      <c r="AF48" s="1">
        <f t="shared" si="26"/>
        <v>2.4169916324815913E-3</v>
      </c>
      <c r="AG48" s="1">
        <f t="shared" si="26"/>
        <v>4.7311325571980091E-4</v>
      </c>
      <c r="AH48" s="1">
        <f t="shared" si="26"/>
        <v>9.2609403247280179E-5</v>
      </c>
      <c r="AI48" s="1">
        <f t="shared" si="26"/>
        <v>1.8127798082446335E-5</v>
      </c>
      <c r="AJ48" s="1">
        <f t="shared" si="26"/>
        <v>3.5484200501809846E-6</v>
      </c>
      <c r="AK48" s="1">
        <f t="shared" si="26"/>
        <v>6.945843502481929E-7</v>
      </c>
      <c r="AL48" s="1">
        <f t="shared" si="26"/>
        <v>1.3596119196347606E-7</v>
      </c>
      <c r="AM48" s="1">
        <f t="shared" si="27"/>
        <v>0.52992957746478875</v>
      </c>
      <c r="AN48" s="1">
        <f t="shared" si="27"/>
        <v>0.10373089601438418</v>
      </c>
      <c r="AO48" s="1">
        <f t="shared" si="27"/>
        <v>2.0304771134730521E-2</v>
      </c>
      <c r="AP48" s="1">
        <f t="shared" si="27"/>
        <v>3.9745509455217194E-3</v>
      </c>
      <c r="AQ48" s="1">
        <f t="shared" si="27"/>
        <v>7.7799720635744307E-4</v>
      </c>
      <c r="AR48" s="1">
        <f t="shared" si="27"/>
        <v>1.5228881486145695E-4</v>
      </c>
      <c r="AS48" s="1">
        <f t="shared" si="27"/>
        <v>2.9809725462242639E-5</v>
      </c>
      <c r="AT48" s="1">
        <f t="shared" si="27"/>
        <v>5.8350951968645159E-6</v>
      </c>
      <c r="AU48" s="1">
        <f t="shared" si="27"/>
        <v>1.1421888470458204E-6</v>
      </c>
      <c r="AV48" s="1">
        <f t="shared" si="27"/>
        <v>2.2357739133662869E-7</v>
      </c>
      <c r="BK48" s="1">
        <f t="shared" ca="1" si="28"/>
        <v>0.46539787016081391</v>
      </c>
      <c r="BL48" s="1">
        <f t="shared" ca="1" si="28"/>
        <v>-2.2366931119022219E-2</v>
      </c>
      <c r="BM48" s="1">
        <f t="shared" ca="1" si="28"/>
        <v>1.7254874734303272</v>
      </c>
      <c r="BN48" s="1">
        <f t="shared" ca="1" si="28"/>
        <v>-4.1595698541205275</v>
      </c>
      <c r="BO48" s="1">
        <f t="shared" ca="1" si="28"/>
        <v>4.3561929254236249</v>
      </c>
      <c r="BP48" s="1">
        <f t="shared" ca="1" si="28"/>
        <v>-2.4559734404764586</v>
      </c>
      <c r="BQ48" s="1">
        <f t="shared" ca="1" si="28"/>
        <v>0.79580122404716469</v>
      </c>
      <c r="BR48" s="1">
        <f t="shared" ca="1" si="28"/>
        <v>-0.14822643708995742</v>
      </c>
      <c r="BS48" s="1">
        <f t="shared" ca="1" si="28"/>
        <v>1.4745242044112934E-2</v>
      </c>
      <c r="BT48" s="1">
        <f t="shared" ca="1" si="28"/>
        <v>-6.067220987200834E-4</v>
      </c>
      <c r="BU48" s="1">
        <f t="shared" ca="1" si="29"/>
        <v>0.39653334916511085</v>
      </c>
      <c r="BV48" s="1">
        <f t="shared" ca="1" si="29"/>
        <v>0.38924885658507652</v>
      </c>
      <c r="BW48" s="1">
        <f t="shared" ca="1" si="29"/>
        <v>-0.74741239794890457</v>
      </c>
      <c r="BX48" s="1">
        <f t="shared" ca="1" si="29"/>
        <v>0.85139800451556524</v>
      </c>
      <c r="BY48" s="1">
        <f t="shared" ca="1" si="29"/>
        <v>-0.59626081119270036</v>
      </c>
      <c r="BZ48" s="1">
        <f t="shared" ca="1" si="29"/>
        <v>0.26846329210061798</v>
      </c>
      <c r="CA48" s="1">
        <f t="shared" ca="1" si="29"/>
        <v>-7.8751493168229825E-2</v>
      </c>
      <c r="CB48" s="1">
        <f t="shared" ca="1" si="29"/>
        <v>1.4606517111231792E-2</v>
      </c>
      <c r="CC48" s="1">
        <f t="shared" ca="1" si="29"/>
        <v>-1.5510819158271894E-3</v>
      </c>
      <c r="CD48" s="1">
        <f t="shared" ca="1" si="29"/>
        <v>7.1391787411931158E-5</v>
      </c>
      <c r="CE48" s="4">
        <f t="shared" ca="1" si="13"/>
        <v>0.57088135020135788</v>
      </c>
      <c r="CF48" s="4">
        <f t="shared" ca="1" si="14"/>
        <v>-0.2486222139887333</v>
      </c>
      <c r="CG48" s="4">
        <f t="shared" ca="1" si="20"/>
        <v>-1.2762069730995137E-2</v>
      </c>
      <c r="CH48" s="4">
        <f t="shared" ca="1" si="21"/>
        <v>0.15434554013975593</v>
      </c>
      <c r="CI48" s="8">
        <f t="shared" ca="1" si="15"/>
        <v>0.49634562703935237</v>
      </c>
      <c r="CJ48" s="8">
        <f t="shared" ca="1" si="16"/>
        <v>3.3583950425436382E-2</v>
      </c>
      <c r="CK48" s="8">
        <f t="shared" ca="1" si="22"/>
        <v>-5.2935826928412208E-3</v>
      </c>
      <c r="CL48" s="8">
        <f t="shared" ca="1" si="23"/>
        <v>3.273650974283069E-2</v>
      </c>
    </row>
    <row r="49" spans="1:90" x14ac:dyDescent="0.25">
      <c r="A49" s="7">
        <f>'Calculate Data'!K51</f>
        <v>0.50729927007299269</v>
      </c>
      <c r="B49" s="7">
        <f>'Calculate Data'!J51</f>
        <v>0.47230320699708456</v>
      </c>
      <c r="C49" s="7">
        <f>'Calculate Data'!O51</f>
        <v>0.55591572123176658</v>
      </c>
      <c r="D49" s="7">
        <f>'Calculate Data'!B51</f>
        <v>617</v>
      </c>
      <c r="E49" s="2">
        <v>0.2</v>
      </c>
      <c r="F49" s="10">
        <v>0.21897810218978103</v>
      </c>
      <c r="G49" s="4">
        <v>0.68627450980392157</v>
      </c>
      <c r="H49" s="8">
        <v>0.48204158790170132</v>
      </c>
      <c r="I49" s="20">
        <v>529</v>
      </c>
      <c r="J49" s="1">
        <f t="shared" si="25"/>
        <v>1</v>
      </c>
      <c r="K49" s="1">
        <f t="shared" si="25"/>
        <v>0.2</v>
      </c>
      <c r="L49" s="1">
        <f t="shared" si="25"/>
        <v>4.0000000000000008E-2</v>
      </c>
      <c r="M49" s="1">
        <f t="shared" si="25"/>
        <v>8.0000000000000019E-3</v>
      </c>
      <c r="N49" s="1">
        <f t="shared" si="25"/>
        <v>1.6000000000000007E-3</v>
      </c>
      <c r="O49" s="1">
        <f t="shared" si="25"/>
        <v>3.2000000000000019E-4</v>
      </c>
      <c r="P49" s="1">
        <f t="shared" si="25"/>
        <v>6.4000000000000038E-5</v>
      </c>
      <c r="Q49" s="1">
        <f t="shared" si="25"/>
        <v>1.280000000000001E-5</v>
      </c>
      <c r="R49" s="1">
        <f t="shared" si="25"/>
        <v>2.5600000000000022E-6</v>
      </c>
      <c r="S49" s="1">
        <f t="shared" si="25"/>
        <v>5.1200000000000046E-7</v>
      </c>
      <c r="T49" s="1">
        <f t="shared" si="25"/>
        <v>1.0240000000000011E-7</v>
      </c>
      <c r="U49" s="1">
        <f t="shared" si="25"/>
        <v>2.0480000000000022E-8</v>
      </c>
      <c r="V49" s="1">
        <f t="shared" si="25"/>
        <v>4.0960000000000057E-9</v>
      </c>
      <c r="W49" s="1">
        <f t="shared" si="25"/>
        <v>8.1920000000000116E-10</v>
      </c>
      <c r="X49" s="1">
        <f t="shared" si="25"/>
        <v>1.6384000000000023E-10</v>
      </c>
      <c r="Y49" s="1">
        <f t="shared" si="25"/>
        <v>3.2768000000000054E-11</v>
      </c>
      <c r="Z49" s="1">
        <f t="shared" si="30"/>
        <v>6.5536000000000112E-12</v>
      </c>
      <c r="AA49" s="1">
        <f t="shared" si="19"/>
        <v>1.3107200000000023E-12</v>
      </c>
      <c r="AB49" s="1">
        <f t="shared" si="19"/>
        <v>2.6214400000000047E-13</v>
      </c>
      <c r="AC49" s="1">
        <f t="shared" si="26"/>
        <v>0.68627450980392157</v>
      </c>
      <c r="AD49" s="1">
        <f t="shared" si="26"/>
        <v>0.13725490196078433</v>
      </c>
      <c r="AE49" s="1">
        <f t="shared" si="26"/>
        <v>2.7450980392156869E-2</v>
      </c>
      <c r="AF49" s="1">
        <f t="shared" si="26"/>
        <v>5.4901960784313735E-3</v>
      </c>
      <c r="AG49" s="1">
        <f t="shared" si="26"/>
        <v>1.0980392156862749E-3</v>
      </c>
      <c r="AH49" s="1">
        <f t="shared" si="26"/>
        <v>2.1960784313725503E-4</v>
      </c>
      <c r="AI49" s="1">
        <f t="shared" si="26"/>
        <v>4.3921568627451008E-5</v>
      </c>
      <c r="AJ49" s="1">
        <f t="shared" si="26"/>
        <v>8.784313725490203E-6</v>
      </c>
      <c r="AK49" s="1">
        <f t="shared" si="26"/>
        <v>1.7568627450980408E-6</v>
      </c>
      <c r="AL49" s="1">
        <f t="shared" si="26"/>
        <v>3.5137254901960816E-7</v>
      </c>
      <c r="AM49" s="1">
        <f t="shared" si="27"/>
        <v>0.48204158790170132</v>
      </c>
      <c r="AN49" s="1">
        <f t="shared" si="27"/>
        <v>9.6408317580340269E-2</v>
      </c>
      <c r="AO49" s="1">
        <f t="shared" si="27"/>
        <v>1.9281663516068057E-2</v>
      </c>
      <c r="AP49" s="1">
        <f t="shared" si="27"/>
        <v>3.8563327032136115E-3</v>
      </c>
      <c r="AQ49" s="1">
        <f t="shared" si="27"/>
        <v>7.7126654064272248E-4</v>
      </c>
      <c r="AR49" s="1">
        <f t="shared" si="27"/>
        <v>1.5425330812854452E-4</v>
      </c>
      <c r="AS49" s="1">
        <f t="shared" si="27"/>
        <v>3.0850661625708902E-5</v>
      </c>
      <c r="AT49" s="1">
        <f t="shared" si="27"/>
        <v>6.1701323251417813E-6</v>
      </c>
      <c r="AU49" s="1">
        <f t="shared" si="27"/>
        <v>1.2340264650283565E-6</v>
      </c>
      <c r="AV49" s="1">
        <f t="shared" si="27"/>
        <v>2.4680529300567131E-7</v>
      </c>
      <c r="BK49" s="1">
        <f t="shared" ca="1" si="28"/>
        <v>0.46539787016081391</v>
      </c>
      <c r="BL49" s="1">
        <f t="shared" ca="1" si="28"/>
        <v>-2.2853168752044441E-2</v>
      </c>
      <c r="BM49" s="1">
        <f t="shared" ca="1" si="28"/>
        <v>1.8013241156935695</v>
      </c>
      <c r="BN49" s="1">
        <f t="shared" ca="1" si="28"/>
        <v>-4.4367861938476576</v>
      </c>
      <c r="BO49" s="1">
        <f t="shared" ca="1" si="28"/>
        <v>4.7475244537353536</v>
      </c>
      <c r="BP49" s="1">
        <f t="shared" ca="1" si="28"/>
        <v>-2.7347888287353532</v>
      </c>
      <c r="BQ49" s="1">
        <f t="shared" ca="1" si="28"/>
        <v>0.90540890234375049</v>
      </c>
      <c r="BR49" s="1">
        <f t="shared" ca="1" si="28"/>
        <v>-0.17230816340332045</v>
      </c>
      <c r="BS49" s="1">
        <f t="shared" ca="1" si="28"/>
        <v>1.7513466499023453E-2</v>
      </c>
      <c r="BT49" s="1">
        <f t="shared" ca="1" si="28"/>
        <v>-7.3629194592285223E-4</v>
      </c>
      <c r="BU49" s="1">
        <f t="shared" ca="1" si="29"/>
        <v>0.39653334916511085</v>
      </c>
      <c r="BV49" s="1">
        <f t="shared" ca="1" si="29"/>
        <v>0.39771078824996953</v>
      </c>
      <c r="BW49" s="1">
        <f t="shared" ca="1" si="29"/>
        <v>-0.78026180863380445</v>
      </c>
      <c r="BX49" s="1">
        <f t="shared" ca="1" si="29"/>
        <v>0.90813979434967063</v>
      </c>
      <c r="BY49" s="1">
        <f t="shared" ca="1" si="29"/>
        <v>-0.64982493438720734</v>
      </c>
      <c r="BZ49" s="1">
        <f t="shared" ca="1" si="29"/>
        <v>0.29894069702148457</v>
      </c>
      <c r="CA49" s="1">
        <f t="shared" ca="1" si="29"/>
        <v>-8.9598131835937553E-2</v>
      </c>
      <c r="CB49" s="1">
        <f t="shared" ca="1" si="29"/>
        <v>1.6979576562500012E-2</v>
      </c>
      <c r="CC49" s="1">
        <f t="shared" ca="1" si="29"/>
        <v>-1.8422770605468766E-3</v>
      </c>
      <c r="CD49" s="1">
        <f t="shared" ca="1" si="29"/>
        <v>8.663801464843758E-5</v>
      </c>
      <c r="CE49" s="4">
        <f t="shared" ca="1" si="13"/>
        <v>0.56969616174821247</v>
      </c>
      <c r="CF49" s="4">
        <f t="shared" ca="1" si="14"/>
        <v>0.1165783480557091</v>
      </c>
      <c r="CG49" s="4">
        <f t="shared" ca="1" si="20"/>
        <v>-2.2746246395749205E-2</v>
      </c>
      <c r="CH49" s="4">
        <f t="shared" ca="1" si="21"/>
        <v>0.15092357363245418</v>
      </c>
      <c r="CI49" s="8">
        <f t="shared" ca="1" si="15"/>
        <v>0.49686369144588777</v>
      </c>
      <c r="CJ49" s="8">
        <f t="shared" ca="1" si="16"/>
        <v>-1.4822103544186449E-2</v>
      </c>
      <c r="CK49" s="8">
        <f t="shared" ca="1" si="22"/>
        <v>-8.0856931557412998E-3</v>
      </c>
      <c r="CL49" s="8">
        <f t="shared" ca="1" si="23"/>
        <v>3.1722974147890694E-2</v>
      </c>
    </row>
    <row r="50" spans="1:90" x14ac:dyDescent="0.25">
      <c r="A50" s="7">
        <f>'Calculate Data'!K52</f>
        <v>0.53846153846153844</v>
      </c>
      <c r="B50" s="7">
        <f>'Calculate Data'!J52</f>
        <v>0.34285714285714286</v>
      </c>
      <c r="C50" s="7">
        <f>'Calculate Data'!O52</f>
        <v>0.54474708171206221</v>
      </c>
      <c r="D50" s="7">
        <f>'Calculate Data'!B52</f>
        <v>257</v>
      </c>
      <c r="E50" s="2">
        <v>0.20425531914893616</v>
      </c>
      <c r="F50" s="10">
        <v>0.21951219512195122</v>
      </c>
      <c r="G50" s="4">
        <v>0.51351351351351349</v>
      </c>
      <c r="H50" s="8">
        <v>0.47435897435897434</v>
      </c>
      <c r="I50" s="20">
        <v>234</v>
      </c>
      <c r="J50" s="1">
        <f t="shared" si="25"/>
        <v>1</v>
      </c>
      <c r="K50" s="1">
        <f t="shared" si="25"/>
        <v>0.20425531914893616</v>
      </c>
      <c r="L50" s="1">
        <f t="shared" si="25"/>
        <v>4.1720235400633764E-2</v>
      </c>
      <c r="M50" s="1">
        <f t="shared" si="25"/>
        <v>8.5215799967251933E-3</v>
      </c>
      <c r="N50" s="1">
        <f t="shared" si="25"/>
        <v>1.7405780418842946E-3</v>
      </c>
      <c r="O50" s="1">
        <f t="shared" si="25"/>
        <v>3.5552232344870699E-4</v>
      </c>
      <c r="P50" s="1">
        <f t="shared" si="25"/>
        <v>7.2617325640586951E-5</v>
      </c>
      <c r="Q50" s="1">
        <f t="shared" si="25"/>
        <v>1.4832475024460311E-5</v>
      </c>
      <c r="R50" s="1">
        <f t="shared" si="25"/>
        <v>3.0296119198897652E-6</v>
      </c>
      <c r="S50" s="1">
        <f t="shared" si="25"/>
        <v>6.1881434959450518E-7</v>
      </c>
      <c r="T50" s="1">
        <f t="shared" si="25"/>
        <v>1.2639612247036701E-7</v>
      </c>
      <c r="U50" s="1">
        <f t="shared" si="25"/>
        <v>2.5817080334372832E-8</v>
      </c>
      <c r="V50" s="1">
        <f t="shared" si="25"/>
        <v>5.2732759831910462E-9</v>
      </c>
      <c r="W50" s="1">
        <f t="shared" si="25"/>
        <v>1.0770946689071072E-9</v>
      </c>
      <c r="X50" s="1">
        <f t="shared" si="25"/>
        <v>2.2000231535123892E-10</v>
      </c>
      <c r="Y50" s="1">
        <f t="shared" si="25"/>
        <v>4.4936643135572197E-11</v>
      </c>
      <c r="Z50" s="1">
        <f t="shared" si="30"/>
        <v>9.1785483851381491E-12</v>
      </c>
      <c r="AA50" s="1">
        <f t="shared" si="19"/>
        <v>1.8747673297303452E-12</v>
      </c>
      <c r="AB50" s="1">
        <f t="shared" si="19"/>
        <v>3.8293119926407048E-13</v>
      </c>
      <c r="AC50" s="1">
        <f t="shared" si="26"/>
        <v>0.51351351351351349</v>
      </c>
      <c r="AD50" s="1">
        <f t="shared" si="26"/>
        <v>0.10488786658999424</v>
      </c>
      <c r="AE50" s="1">
        <f t="shared" si="26"/>
        <v>2.142390466519031E-2</v>
      </c>
      <c r="AF50" s="1">
        <f t="shared" si="26"/>
        <v>4.3759464848048286E-3</v>
      </c>
      <c r="AG50" s="1">
        <f t="shared" si="26"/>
        <v>8.9381034583247559E-4</v>
      </c>
      <c r="AH50" s="1">
        <f t="shared" si="26"/>
        <v>1.825655174466333E-4</v>
      </c>
      <c r="AI50" s="1">
        <f t="shared" si="26"/>
        <v>3.7289978031652758E-5</v>
      </c>
      <c r="AJ50" s="1">
        <f t="shared" si="26"/>
        <v>7.6166763639120514E-6</v>
      </c>
      <c r="AK50" s="1">
        <f t="shared" si="26"/>
        <v>1.5557466615650145E-6</v>
      </c>
      <c r="AL50" s="1">
        <f t="shared" si="26"/>
        <v>3.1776953087285401E-7</v>
      </c>
      <c r="AM50" s="1">
        <f t="shared" si="27"/>
        <v>0.47435897435897434</v>
      </c>
      <c r="AN50" s="1">
        <f t="shared" si="27"/>
        <v>9.6890343698854325E-2</v>
      </c>
      <c r="AO50" s="1">
        <f t="shared" si="27"/>
        <v>1.9790368074659604E-2</v>
      </c>
      <c r="AP50" s="1">
        <f t="shared" si="27"/>
        <v>4.0422879471645147E-3</v>
      </c>
      <c r="AQ50" s="1">
        <f t="shared" si="27"/>
        <v>8.2565881473998593E-4</v>
      </c>
      <c r="AR50" s="1">
        <f t="shared" si="27"/>
        <v>1.6864520471284819E-4</v>
      </c>
      <c r="AS50" s="1">
        <f t="shared" si="27"/>
        <v>3.4446680111560475E-5</v>
      </c>
      <c r="AT50" s="1">
        <f t="shared" si="27"/>
        <v>7.0359176398080965E-6</v>
      </c>
      <c r="AU50" s="1">
        <f t="shared" si="27"/>
        <v>1.4371236030246321E-6</v>
      </c>
      <c r="AV50" s="1">
        <f t="shared" si="27"/>
        <v>2.9354014019226525E-7</v>
      </c>
      <c r="BK50" s="1">
        <f t="shared" ca="1" si="28"/>
        <v>0.46539787016081391</v>
      </c>
      <c r="BL50" s="1">
        <f t="shared" ca="1" si="28"/>
        <v>-2.3339406385066659E-2</v>
      </c>
      <c r="BM50" s="1">
        <f t="shared" ca="1" si="28"/>
        <v>1.8787916534893538</v>
      </c>
      <c r="BN50" s="1">
        <f t="shared" ca="1" si="28"/>
        <v>-4.7260535599048366</v>
      </c>
      <c r="BO50" s="1">
        <f t="shared" ca="1" si="28"/>
        <v>5.1646480109253021</v>
      </c>
      <c r="BP50" s="1">
        <f t="shared" ca="1" si="28"/>
        <v>-3.0383702454173758</v>
      </c>
      <c r="BQ50" s="1">
        <f t="shared" ca="1" si="28"/>
        <v>1.0273183296778512</v>
      </c>
      <c r="BR50" s="1">
        <f t="shared" ca="1" si="28"/>
        <v>-0.19966847892112302</v>
      </c>
      <c r="BS50" s="1">
        <f t="shared" ca="1" si="28"/>
        <v>2.0726174556262297E-2</v>
      </c>
      <c r="BT50" s="1">
        <f t="shared" ca="1" si="28"/>
        <v>-8.8989847974203513E-4</v>
      </c>
      <c r="BU50" s="1">
        <f t="shared" ca="1" si="29"/>
        <v>0.39653334916511085</v>
      </c>
      <c r="BV50" s="1">
        <f t="shared" ca="1" si="29"/>
        <v>0.40617271991486242</v>
      </c>
      <c r="BW50" s="1">
        <f t="shared" ca="1" si="29"/>
        <v>-0.81381765825816421</v>
      </c>
      <c r="BX50" s="1">
        <f t="shared" ca="1" si="29"/>
        <v>0.96734823822003524</v>
      </c>
      <c r="BY50" s="1">
        <f t="shared" ca="1" si="29"/>
        <v>-0.70691938241454688</v>
      </c>
      <c r="BZ50" s="1">
        <f t="shared" ca="1" si="29"/>
        <v>0.33212528493266902</v>
      </c>
      <c r="CA50" s="1">
        <f t="shared" ca="1" si="29"/>
        <v>-0.10166213619247678</v>
      </c>
      <c r="CB50" s="1">
        <f t="shared" ca="1" si="29"/>
        <v>1.9675714475718198E-2</v>
      </c>
      <c r="CC50" s="1">
        <f t="shared" ca="1" si="29"/>
        <v>-2.1802283368641761E-3</v>
      </c>
      <c r="CD50" s="1">
        <f t="shared" ca="1" si="29"/>
        <v>1.0471259118131263E-4</v>
      </c>
      <c r="CE50" s="4">
        <f t="shared" ca="1" si="13"/>
        <v>0.56856044970143937</v>
      </c>
      <c r="CF50" s="4">
        <f t="shared" ca="1" si="14"/>
        <v>-5.5046936187925888E-2</v>
      </c>
      <c r="CG50" s="4">
        <f t="shared" ca="1" si="20"/>
        <v>-2.4393652278189761E-2</v>
      </c>
      <c r="CH50" s="4">
        <f t="shared" ca="1" si="21"/>
        <v>0.15057571029830635</v>
      </c>
      <c r="CI50" s="8">
        <f t="shared" ca="1" si="15"/>
        <v>0.49738061409752499</v>
      </c>
      <c r="CJ50" s="8">
        <f t="shared" ca="1" si="16"/>
        <v>-2.3021639738550648E-2</v>
      </c>
      <c r="CK50" s="8">
        <f t="shared" ca="1" si="22"/>
        <v>-5.7128402746401711E-3</v>
      </c>
      <c r="CL50" s="8">
        <f t="shared" ca="1" si="23"/>
        <v>3.3926874280972151E-2</v>
      </c>
    </row>
    <row r="51" spans="1:90" x14ac:dyDescent="0.25">
      <c r="A51" s="7">
        <f>'Calculate Data'!K53</f>
        <v>0.65322580645161288</v>
      </c>
      <c r="B51" s="7">
        <f>'Calculate Data'!J53</f>
        <v>0.32911392405063289</v>
      </c>
      <c r="C51" s="7">
        <f>'Calculate Data'!O53</f>
        <v>0.56028368794326244</v>
      </c>
      <c r="D51" s="7">
        <f>'Calculate Data'!B53</f>
        <v>282</v>
      </c>
      <c r="E51" s="2">
        <v>0.20851063829787234</v>
      </c>
      <c r="F51" s="10">
        <v>0.21965317919075145</v>
      </c>
      <c r="G51" s="4">
        <v>0.62841530054644812</v>
      </c>
      <c r="H51" s="8">
        <v>0.5140449438202247</v>
      </c>
      <c r="I51" s="20">
        <v>356</v>
      </c>
      <c r="J51" s="1">
        <f t="shared" si="25"/>
        <v>1</v>
      </c>
      <c r="K51" s="1">
        <f t="shared" si="25"/>
        <v>0.20851063829787234</v>
      </c>
      <c r="L51" s="1">
        <f t="shared" si="25"/>
        <v>4.3476686283386148E-2</v>
      </c>
      <c r="M51" s="1">
        <f t="shared" si="25"/>
        <v>9.0653516080251972E-3</v>
      </c>
      <c r="N51" s="1">
        <f t="shared" si="25"/>
        <v>1.8902222501839773E-3</v>
      </c>
      <c r="O51" s="1">
        <f t="shared" si="25"/>
        <v>3.9413144791070162E-4</v>
      </c>
      <c r="P51" s="1">
        <f t="shared" si="25"/>
        <v>8.2180599777125022E-5</v>
      </c>
      <c r="Q51" s="1">
        <f t="shared" si="25"/>
        <v>1.7135529315230326E-5</v>
      </c>
      <c r="R51" s="1">
        <f t="shared" si="25"/>
        <v>3.5729401550905785E-6</v>
      </c>
      <c r="S51" s="1">
        <f t="shared" si="25"/>
        <v>7.4499603233803546E-7</v>
      </c>
      <c r="T51" s="1">
        <f t="shared" si="25"/>
        <v>1.5533959823218614E-7</v>
      </c>
      <c r="U51" s="1">
        <f t="shared" si="25"/>
        <v>3.238995878032817E-8</v>
      </c>
      <c r="V51" s="1">
        <f t="shared" si="25"/>
        <v>6.7536509797280019E-9</v>
      </c>
      <c r="W51" s="1">
        <f t="shared" si="25"/>
        <v>1.4082080766241365E-9</v>
      </c>
      <c r="X51" s="1">
        <f t="shared" si="25"/>
        <v>2.9362636491311785E-10</v>
      </c>
      <c r="Y51" s="1">
        <f t="shared" si="25"/>
        <v>6.1224220769118197E-11</v>
      </c>
      <c r="Z51" s="1">
        <f t="shared" si="30"/>
        <v>1.2765901351858687E-11</v>
      </c>
      <c r="AA51" s="1">
        <f t="shared" si="19"/>
        <v>2.6618262393237261E-12</v>
      </c>
      <c r="AB51" s="1">
        <f t="shared" si="19"/>
        <v>5.5501908819941531E-13</v>
      </c>
      <c r="AC51" s="1">
        <f t="shared" si="26"/>
        <v>0.62841530054644812</v>
      </c>
      <c r="AD51" s="1">
        <f t="shared" si="26"/>
        <v>0.13103127543308918</v>
      </c>
      <c r="AE51" s="1">
        <f t="shared" si="26"/>
        <v>2.7321414877537746E-2</v>
      </c>
      <c r="AF51" s="1">
        <f t="shared" si="26"/>
        <v>5.6968056553163811E-3</v>
      </c>
      <c r="AG51" s="1">
        <f t="shared" si="26"/>
        <v>1.1878445834489475E-3</v>
      </c>
      <c r="AH51" s="1">
        <f t="shared" si="26"/>
        <v>2.4767823229361033E-4</v>
      </c>
      <c r="AI51" s="1">
        <f t="shared" si="26"/>
        <v>5.1643546308029386E-5</v>
      </c>
      <c r="AJ51" s="1">
        <f t="shared" si="26"/>
        <v>1.0768228804652937E-5</v>
      </c>
      <c r="AK51" s="1">
        <f t="shared" si="26"/>
        <v>2.245290261395719E-6</v>
      </c>
      <c r="AL51" s="1">
        <f t="shared" si="26"/>
        <v>4.6816690556761794E-7</v>
      </c>
      <c r="AM51" s="1">
        <f t="shared" si="27"/>
        <v>0.5140449438202247</v>
      </c>
      <c r="AN51" s="1">
        <f t="shared" si="27"/>
        <v>0.10718383934974898</v>
      </c>
      <c r="AO51" s="1">
        <f t="shared" si="27"/>
        <v>2.2348970758032768E-2</v>
      </c>
      <c r="AP51" s="1">
        <f t="shared" si="27"/>
        <v>4.659998158057896E-3</v>
      </c>
      <c r="AQ51" s="1">
        <f t="shared" si="27"/>
        <v>9.7165919040356134E-4</v>
      </c>
      <c r="AR51" s="1">
        <f t="shared" si="27"/>
        <v>2.0260127799904043E-4</v>
      </c>
      <c r="AS51" s="1">
        <f t="shared" si="27"/>
        <v>4.2244521795544602E-5</v>
      </c>
      <c r="AT51" s="1">
        <f t="shared" si="27"/>
        <v>8.8084322041773862E-6</v>
      </c>
      <c r="AU51" s="1">
        <f t="shared" si="27"/>
        <v>1.8366518212965614E-6</v>
      </c>
      <c r="AV51" s="1">
        <f t="shared" si="27"/>
        <v>3.8296144358949573E-7</v>
      </c>
      <c r="BK51" s="1">
        <f t="shared" ca="1" si="28"/>
        <v>0.46539787016081391</v>
      </c>
      <c r="BL51" s="1">
        <f t="shared" ca="1" si="28"/>
        <v>-2.3825644018088885E-2</v>
      </c>
      <c r="BM51" s="1">
        <f t="shared" ca="1" si="28"/>
        <v>1.9578900868176821</v>
      </c>
      <c r="BN51" s="1">
        <f t="shared" ca="1" si="28"/>
        <v>-5.0276283571076057</v>
      </c>
      <c r="BO51" s="1">
        <f t="shared" ca="1" si="28"/>
        <v>5.6086727223394339</v>
      </c>
      <c r="BP51" s="1">
        <f t="shared" ca="1" si="28"/>
        <v>-3.3683321274983622</v>
      </c>
      <c r="BQ51" s="1">
        <f t="shared" ca="1" si="28"/>
        <v>1.1626101037212155</v>
      </c>
      <c r="BR51" s="1">
        <f t="shared" ca="1" si="28"/>
        <v>-0.23067121759774159</v>
      </c>
      <c r="BS51" s="1">
        <f t="shared" ca="1" si="28"/>
        <v>2.4443190511404082E-2</v>
      </c>
      <c r="BT51" s="1">
        <f t="shared" ca="1" si="28"/>
        <v>-1.071356598349562E-3</v>
      </c>
      <c r="BU51" s="1">
        <f t="shared" ca="1" si="29"/>
        <v>0.39653334916511085</v>
      </c>
      <c r="BV51" s="1">
        <f t="shared" ca="1" si="29"/>
        <v>0.41463465157975543</v>
      </c>
      <c r="BW51" s="1">
        <f t="shared" ca="1" si="29"/>
        <v>-0.84807994682198473</v>
      </c>
      <c r="BX51" s="1">
        <f t="shared" ca="1" si="29"/>
        <v>1.029075818127432</v>
      </c>
      <c r="BY51" s="1">
        <f t="shared" ca="1" si="29"/>
        <v>-0.76769596856440114</v>
      </c>
      <c r="BZ51" s="1">
        <f t="shared" ca="1" si="29"/>
        <v>0.36819353048910003</v>
      </c>
      <c r="CA51" s="1">
        <f t="shared" ca="1" si="29"/>
        <v>-0.115050440831051</v>
      </c>
      <c r="CB51" s="1">
        <f t="shared" ca="1" si="29"/>
        <v>2.2730783745852853E-2</v>
      </c>
      <c r="CC51" s="1">
        <f t="shared" ca="1" si="29"/>
        <v>-2.5712287837617838E-3</v>
      </c>
      <c r="CD51" s="1">
        <f t="shared" ca="1" si="29"/>
        <v>1.2606440852095809E-4</v>
      </c>
      <c r="CE51" s="4">
        <f t="shared" ca="1" si="13"/>
        <v>0.56748527073040167</v>
      </c>
      <c r="CF51" s="4">
        <f t="shared" ca="1" si="14"/>
        <v>6.0930029816046449E-2</v>
      </c>
      <c r="CG51" s="4">
        <f t="shared" ca="1" si="20"/>
        <v>-2.5724692086437743E-2</v>
      </c>
      <c r="CH51" s="4">
        <f t="shared" ca="1" si="21"/>
        <v>0.15072941278470606</v>
      </c>
      <c r="CI51" s="8">
        <f t="shared" ca="1" si="15"/>
        <v>0.49789661251457351</v>
      </c>
      <c r="CJ51" s="8">
        <f t="shared" ca="1" si="16"/>
        <v>1.6148331305651187E-2</v>
      </c>
      <c r="CK51" s="8">
        <f t="shared" ca="1" si="22"/>
        <v>-5.5294237614461382E-3</v>
      </c>
      <c r="CL51" s="8">
        <f t="shared" ca="1" si="23"/>
        <v>3.3723901561335638E-2</v>
      </c>
    </row>
    <row r="52" spans="1:90" x14ac:dyDescent="0.25">
      <c r="A52" s="7">
        <f>'Calculate Data'!K54</f>
        <v>0.67555555555555558</v>
      </c>
      <c r="B52" s="7">
        <f>'Calculate Data'!J54</f>
        <v>0.2131782945736434</v>
      </c>
      <c r="C52" s="7">
        <f>'Calculate Data'!O54</f>
        <v>0.53416149068322982</v>
      </c>
      <c r="D52" s="7">
        <f>'Calculate Data'!B54</f>
        <v>483</v>
      </c>
      <c r="E52" s="2">
        <v>0.21276595744680851</v>
      </c>
      <c r="F52" s="10">
        <v>0.22292993630573249</v>
      </c>
      <c r="G52" s="4">
        <v>0.65517241379310343</v>
      </c>
      <c r="H52" s="8">
        <v>0.52567975830815705</v>
      </c>
      <c r="I52" s="20">
        <v>331</v>
      </c>
      <c r="J52" s="1">
        <f t="shared" si="25"/>
        <v>1</v>
      </c>
      <c r="K52" s="1">
        <f t="shared" si="25"/>
        <v>0.21276595744680851</v>
      </c>
      <c r="L52" s="1">
        <f t="shared" si="25"/>
        <v>4.5269352648257127E-2</v>
      </c>
      <c r="M52" s="1">
        <f t="shared" si="25"/>
        <v>9.6317771592036444E-3</v>
      </c>
      <c r="N52" s="1">
        <f t="shared" si="25"/>
        <v>2.0493142891922647E-3</v>
      </c>
      <c r="O52" s="1">
        <f t="shared" si="25"/>
        <v>4.3602431684941804E-4</v>
      </c>
      <c r="P52" s="1">
        <f t="shared" si="25"/>
        <v>9.2771131244557021E-5</v>
      </c>
      <c r="Q52" s="1">
        <f t="shared" si="25"/>
        <v>1.9738538562671706E-5</v>
      </c>
      <c r="R52" s="1">
        <f t="shared" si="25"/>
        <v>4.1996890558875969E-6</v>
      </c>
      <c r="S52" s="1">
        <f t="shared" si="25"/>
        <v>8.9355086295480789E-7</v>
      </c>
      <c r="T52" s="1">
        <f t="shared" si="25"/>
        <v>1.9011720488400165E-7</v>
      </c>
      <c r="U52" s="1">
        <f t="shared" si="25"/>
        <v>4.0450469124255672E-8</v>
      </c>
      <c r="V52" s="1">
        <f t="shared" si="25"/>
        <v>8.6064827923948248E-9</v>
      </c>
      <c r="W52" s="1">
        <f t="shared" si="25"/>
        <v>1.8311665515733669E-9</v>
      </c>
      <c r="X52" s="1">
        <f t="shared" si="25"/>
        <v>3.8960990459007804E-10</v>
      </c>
      <c r="Y52" s="1">
        <f t="shared" si="25"/>
        <v>8.2895724380867668E-11</v>
      </c>
      <c r="Z52" s="1">
        <f t="shared" si="30"/>
        <v>1.7637388166142054E-11</v>
      </c>
      <c r="AA52" s="1">
        <f t="shared" si="19"/>
        <v>3.7526357800302247E-12</v>
      </c>
      <c r="AB52" s="1">
        <f t="shared" si="19"/>
        <v>7.9843314468728172E-13</v>
      </c>
      <c r="AC52" s="1">
        <f t="shared" si="26"/>
        <v>0.65517241379310343</v>
      </c>
      <c r="AD52" s="1">
        <f t="shared" si="26"/>
        <v>0.13939838591342626</v>
      </c>
      <c r="AE52" s="1">
        <f t="shared" si="26"/>
        <v>2.965923104540984E-2</v>
      </c>
      <c r="AF52" s="1">
        <f t="shared" si="26"/>
        <v>6.310474690512732E-3</v>
      </c>
      <c r="AG52" s="1">
        <f t="shared" si="26"/>
        <v>1.3426541894707941E-3</v>
      </c>
      <c r="AH52" s="1">
        <f t="shared" si="26"/>
        <v>2.8567110414272215E-4</v>
      </c>
      <c r="AI52" s="1">
        <f t="shared" si="26"/>
        <v>6.0781085987813217E-5</v>
      </c>
      <c r="AJ52" s="1">
        <f t="shared" si="26"/>
        <v>1.2932145954853876E-5</v>
      </c>
      <c r="AK52" s="1">
        <f t="shared" si="26"/>
        <v>2.7515204159263566E-6</v>
      </c>
      <c r="AL52" s="1">
        <f t="shared" si="26"/>
        <v>5.8542987572901203E-7</v>
      </c>
      <c r="AM52" s="1">
        <f t="shared" si="27"/>
        <v>0.52567975830815705</v>
      </c>
      <c r="AN52" s="1">
        <f t="shared" si="27"/>
        <v>0.11184675708684193</v>
      </c>
      <c r="AO52" s="1">
        <f t="shared" si="27"/>
        <v>2.3797182358902536E-2</v>
      </c>
      <c r="AP52" s="1">
        <f t="shared" si="27"/>
        <v>5.063230289128199E-3</v>
      </c>
      <c r="AQ52" s="1">
        <f t="shared" si="27"/>
        <v>1.0772830402400425E-3</v>
      </c>
      <c r="AR52" s="1">
        <f t="shared" si="27"/>
        <v>2.2920915749788138E-4</v>
      </c>
      <c r="AS52" s="1">
        <f t="shared" si="27"/>
        <v>4.8767905850613055E-5</v>
      </c>
      <c r="AT52" s="1">
        <f t="shared" si="27"/>
        <v>1.03761501809815E-5</v>
      </c>
      <c r="AU52" s="1">
        <f t="shared" si="27"/>
        <v>2.2076915278684044E-6</v>
      </c>
      <c r="AV52" s="1">
        <f t="shared" si="27"/>
        <v>4.6972160167412857E-7</v>
      </c>
      <c r="BK52" s="1">
        <f t="shared" ca="1" si="28"/>
        <v>0.46539787016081391</v>
      </c>
      <c r="BL52" s="1">
        <f t="shared" ca="1" si="28"/>
        <v>-2.4311881651111106E-2</v>
      </c>
      <c r="BM52" s="1">
        <f t="shared" ca="1" si="28"/>
        <v>2.0386194156785526</v>
      </c>
      <c r="BN52" s="1">
        <f t="shared" ca="1" si="28"/>
        <v>-5.3417669902714913</v>
      </c>
      <c r="BO52" s="1">
        <f t="shared" ca="1" si="28"/>
        <v>6.0807310633309735</v>
      </c>
      <c r="BP52" s="1">
        <f t="shared" ca="1" si="28"/>
        <v>-3.7263575961773494</v>
      </c>
      <c r="BQ52" s="1">
        <f t="shared" ca="1" si="28"/>
        <v>1.3124345017081616</v>
      </c>
      <c r="BR52" s="1">
        <f t="shared" ca="1" si="28"/>
        <v>-0.26571182249996683</v>
      </c>
      <c r="BS52" s="1">
        <f t="shared" ca="1" si="28"/>
        <v>2.8730903744766719E-2</v>
      </c>
      <c r="BT52" s="1">
        <f t="shared" ca="1" si="28"/>
        <v>-1.2849888743477319E-3</v>
      </c>
      <c r="BU52" s="1">
        <f t="shared" ca="1" si="29"/>
        <v>0.39653334916511085</v>
      </c>
      <c r="BV52" s="1">
        <f t="shared" ca="1" si="29"/>
        <v>0.42309658324464838</v>
      </c>
      <c r="BW52" s="1">
        <f t="shared" ca="1" si="29"/>
        <v>-0.88304867432526513</v>
      </c>
      <c r="BX52" s="1">
        <f t="shared" ca="1" si="29"/>
        <v>1.0933750160726312</v>
      </c>
      <c r="BY52" s="1">
        <f t="shared" ca="1" si="29"/>
        <v>-0.83230970219570577</v>
      </c>
      <c r="BZ52" s="1">
        <f t="shared" ca="1" si="29"/>
        <v>0.40732941624150493</v>
      </c>
      <c r="CA52" s="1">
        <f t="shared" ca="1" si="29"/>
        <v>-0.12987687574717</v>
      </c>
      <c r="CB52" s="1">
        <f t="shared" ca="1" si="29"/>
        <v>2.6183752090370542E-2</v>
      </c>
      <c r="CC52" s="1">
        <f t="shared" ca="1" si="29"/>
        <v>-3.0222620348013605E-3</v>
      </c>
      <c r="CD52" s="1">
        <f t="shared" ca="1" si="29"/>
        <v>1.5120209522227074E-4</v>
      </c>
      <c r="CE52" s="4">
        <f t="shared" ca="1" si="13"/>
        <v>0.56648047514900191</v>
      </c>
      <c r="CF52" s="4">
        <f t="shared" ca="1" si="14"/>
        <v>8.869193864410152E-2</v>
      </c>
      <c r="CG52" s="4">
        <f t="shared" ca="1" si="20"/>
        <v>-1.9635621910054461E-2</v>
      </c>
      <c r="CH52" s="4">
        <f t="shared" ca="1" si="21"/>
        <v>0.15949415661101049</v>
      </c>
      <c r="CI52" s="8">
        <f t="shared" ca="1" si="15"/>
        <v>0.49841180460654583</v>
      </c>
      <c r="CJ52" s="8">
        <f t="shared" ca="1" si="16"/>
        <v>2.7267953701611225E-2</v>
      </c>
      <c r="CK52" s="8">
        <f t="shared" ca="1" si="22"/>
        <v>-5.9969307246957055E-3</v>
      </c>
      <c r="CL52" s="8">
        <f t="shared" ca="1" si="23"/>
        <v>3.3622415916007072E-2</v>
      </c>
    </row>
    <row r="53" spans="1:90" x14ac:dyDescent="0.25">
      <c r="A53" s="7">
        <f>'Calculate Data'!K55</f>
        <v>0.56557377049180324</v>
      </c>
      <c r="B53" s="7">
        <f>'Calculate Data'!J55</f>
        <v>9.8522167487684734E-2</v>
      </c>
      <c r="C53" s="7">
        <f>'Calculate Data'!O55</f>
        <v>0.62461538461538457</v>
      </c>
      <c r="D53" s="7">
        <f>'Calculate Data'!B55</f>
        <v>325</v>
      </c>
      <c r="E53" s="2">
        <v>0.21702127659574469</v>
      </c>
      <c r="F53" s="10">
        <v>0.22448979591836735</v>
      </c>
      <c r="G53" s="4">
        <v>0.67625899280575541</v>
      </c>
      <c r="H53" s="8">
        <v>0.48601398601398599</v>
      </c>
      <c r="I53" s="20">
        <v>286</v>
      </c>
      <c r="J53" s="1">
        <f t="shared" si="25"/>
        <v>1</v>
      </c>
      <c r="K53" s="1">
        <f t="shared" si="25"/>
        <v>0.21702127659574469</v>
      </c>
      <c r="L53" s="1">
        <f t="shared" si="25"/>
        <v>4.7098234495246721E-2</v>
      </c>
      <c r="M53" s="1">
        <f t="shared" si="25"/>
        <v>1.0221318975564182E-2</v>
      </c>
      <c r="N53" s="1">
        <f t="shared" si="25"/>
        <v>2.218243692569248E-3</v>
      </c>
      <c r="O53" s="1">
        <f t="shared" si="25"/>
        <v>4.8140607796183683E-4</v>
      </c>
      <c r="P53" s="1">
        <f t="shared" si="25"/>
        <v>1.0447536160022842E-4</v>
      </c>
      <c r="Q53" s="1">
        <f t="shared" si="25"/>
        <v>2.2673376347283613E-5</v>
      </c>
      <c r="R53" s="1">
        <f t="shared" si="25"/>
        <v>4.9206050796232522E-6</v>
      </c>
      <c r="S53" s="1">
        <f t="shared" si="25"/>
        <v>1.0678759960033442E-6</v>
      </c>
      <c r="T53" s="1">
        <f t="shared" si="25"/>
        <v>2.3175181189859809E-7</v>
      </c>
      <c r="U53" s="1">
        <f t="shared" si="25"/>
        <v>5.0295074071610645E-8</v>
      </c>
      <c r="V53" s="1">
        <f t="shared" si="25"/>
        <v>1.0915101181498482E-8</v>
      </c>
      <c r="W53" s="1">
        <f t="shared" si="25"/>
        <v>2.3688091925805216E-9</v>
      </c>
      <c r="X53" s="1">
        <f t="shared" si="25"/>
        <v>5.1408199498556006E-10</v>
      </c>
      <c r="Y53" s="1">
        <f t="shared" si="25"/>
        <v>1.1156673082665345E-10</v>
      </c>
      <c r="Z53" s="1">
        <f t="shared" si="30"/>
        <v>2.4212354349614153E-11</v>
      </c>
      <c r="AA53" s="1">
        <f t="shared" si="19"/>
        <v>5.2545960503417952E-12</v>
      </c>
      <c r="AB53" s="1">
        <f t="shared" si="19"/>
        <v>1.1403591428401344E-12</v>
      </c>
      <c r="AC53" s="1">
        <f t="shared" si="26"/>
        <v>0.67625899280575541</v>
      </c>
      <c r="AD53" s="1">
        <f t="shared" si="26"/>
        <v>0.14676258992805757</v>
      </c>
      <c r="AE53" s="1">
        <f t="shared" si="26"/>
        <v>3.1850604622684832E-2</v>
      </c>
      <c r="AF53" s="1">
        <f t="shared" si="26"/>
        <v>6.9122588755613891E-3</v>
      </c>
      <c r="AG53" s="1">
        <f t="shared" si="26"/>
        <v>1.5001072453345993E-3</v>
      </c>
      <c r="AH53" s="1">
        <f t="shared" si="26"/>
        <v>3.2555518941304075E-4</v>
      </c>
      <c r="AI53" s="1">
        <f t="shared" si="26"/>
        <v>7.065240280878756E-5</v>
      </c>
      <c r="AJ53" s="1">
        <f t="shared" si="26"/>
        <v>1.5333074652119854E-5</v>
      </c>
      <c r="AK53" s="1">
        <f t="shared" si="26"/>
        <v>3.3276034351409043E-6</v>
      </c>
      <c r="AL53" s="1">
        <f t="shared" si="26"/>
        <v>7.2216074549866445E-7</v>
      </c>
      <c r="AM53" s="1">
        <f t="shared" si="27"/>
        <v>0.48601398601398599</v>
      </c>
      <c r="AN53" s="1">
        <f t="shared" si="27"/>
        <v>0.10547537568814164</v>
      </c>
      <c r="AO53" s="1">
        <f t="shared" si="27"/>
        <v>2.2890400681256272E-2</v>
      </c>
      <c r="AP53" s="1">
        <f t="shared" si="27"/>
        <v>4.9677039776343393E-3</v>
      </c>
      <c r="AQ53" s="1">
        <f t="shared" si="27"/>
        <v>1.0780974589759632E-3</v>
      </c>
      <c r="AR53" s="1">
        <f t="shared" si="27"/>
        <v>2.3397008684159201E-4</v>
      </c>
      <c r="AS53" s="1">
        <f t="shared" si="27"/>
        <v>5.077648693157954E-5</v>
      </c>
      <c r="AT53" s="1">
        <f t="shared" si="27"/>
        <v>1.1019578014938539E-5</v>
      </c>
      <c r="AU53" s="1">
        <f t="shared" si="27"/>
        <v>2.3914828883483635E-6</v>
      </c>
      <c r="AV53" s="1">
        <f t="shared" si="27"/>
        <v>5.1900266938624075E-7</v>
      </c>
      <c r="BK53" s="1">
        <f t="shared" ca="1" si="28"/>
        <v>0.46539787016081391</v>
      </c>
      <c r="BL53" s="1">
        <f t="shared" ca="1" si="28"/>
        <v>-2.4798119284133328E-2</v>
      </c>
      <c r="BM53" s="1">
        <f t="shared" ca="1" si="28"/>
        <v>2.1209796400719663</v>
      </c>
      <c r="BN53" s="1">
        <f t="shared" ca="1" si="28"/>
        <v>-5.6687258642120284</v>
      </c>
      <c r="BO53" s="1">
        <f t="shared" ca="1" si="28"/>
        <v>6.5819788592604427</v>
      </c>
      <c r="BP53" s="1">
        <f t="shared" ca="1" si="28"/>
        <v>-4.11419988779791</v>
      </c>
      <c r="BQ53" s="1">
        <f t="shared" ca="1" si="28"/>
        <v>1.4780144135692059</v>
      </c>
      <c r="BR53" s="1">
        <f t="shared" ca="1" si="28"/>
        <v>-0.30521936223068147</v>
      </c>
      <c r="BS53" s="1">
        <f t="shared" ca="1" si="28"/>
        <v>3.3662832897229059E-2</v>
      </c>
      <c r="BT53" s="1">
        <f t="shared" ca="1" si="28"/>
        <v>-1.5356806544953234E-3</v>
      </c>
      <c r="BU53" s="1">
        <f t="shared" ca="1" si="29"/>
        <v>0.39653334916511085</v>
      </c>
      <c r="BV53" s="1">
        <f t="shared" ca="1" si="29"/>
        <v>0.43155851490954139</v>
      </c>
      <c r="BW53" s="1">
        <f t="shared" ca="1" si="29"/>
        <v>-0.91872384076800595</v>
      </c>
      <c r="BX53" s="1">
        <f t="shared" ca="1" si="29"/>
        <v>1.1602983140564049</v>
      </c>
      <c r="BY53" s="1">
        <f t="shared" ca="1" si="29"/>
        <v>-0.90091878873665465</v>
      </c>
      <c r="BZ53" s="1">
        <f t="shared" ca="1" si="29"/>
        <v>0.44972458905090795</v>
      </c>
      <c r="CA53" s="1">
        <f t="shared" ca="1" si="29"/>
        <v>-0.14626245659788292</v>
      </c>
      <c r="CB53" s="1">
        <f t="shared" ca="1" si="29"/>
        <v>3.0076900751490523E-2</v>
      </c>
      <c r="CC53" s="1">
        <f t="shared" ca="1" si="29"/>
        <v>-3.5410616649220105E-3</v>
      </c>
      <c r="CD53" s="1">
        <f t="shared" ca="1" si="29"/>
        <v>1.8070050036025884E-4</v>
      </c>
      <c r="CE53" s="4">
        <f t="shared" ca="1" si="13"/>
        <v>0.56555470178040934</v>
      </c>
      <c r="CF53" s="4">
        <f t="shared" ca="1" si="14"/>
        <v>0.11070429102534607</v>
      </c>
      <c r="CG53" s="4">
        <f t="shared" ca="1" si="20"/>
        <v>-1.6977589191366323E-2</v>
      </c>
      <c r="CH53" s="4">
        <f t="shared" ca="1" si="21"/>
        <v>0.16115352704991984</v>
      </c>
      <c r="CI53" s="8">
        <f t="shared" ca="1" si="15"/>
        <v>0.49892622066635012</v>
      </c>
      <c r="CJ53" s="8">
        <f t="shared" ca="1" si="16"/>
        <v>-1.291223465236413E-2</v>
      </c>
      <c r="CK53" s="8">
        <f t="shared" ca="1" si="22"/>
        <v>-5.5415552707276218E-3</v>
      </c>
      <c r="CL53" s="8">
        <f t="shared" ca="1" si="23"/>
        <v>3.3546388136680573E-2</v>
      </c>
    </row>
    <row r="54" spans="1:90" x14ac:dyDescent="0.25">
      <c r="A54" s="7">
        <f>'Calculate Data'!K56</f>
        <v>0.68983957219251335</v>
      </c>
      <c r="B54" s="7">
        <f>'Calculate Data'!J56</f>
        <v>0.20576131687242799</v>
      </c>
      <c r="C54" s="7">
        <f>'Calculate Data'!O56</f>
        <v>0.56511627906976747</v>
      </c>
      <c r="D54" s="7">
        <f>'Calculate Data'!B56</f>
        <v>430</v>
      </c>
      <c r="E54" s="2">
        <v>0.22127659574468084</v>
      </c>
      <c r="F54" s="10">
        <v>0.22619047619047619</v>
      </c>
      <c r="G54" s="4">
        <v>0.73529411764705888</v>
      </c>
      <c r="H54" s="8">
        <v>0.50295857988165682</v>
      </c>
      <c r="I54" s="20">
        <v>338</v>
      </c>
      <c r="J54" s="1">
        <f t="shared" si="25"/>
        <v>1</v>
      </c>
      <c r="K54" s="1">
        <f t="shared" si="25"/>
        <v>0.22127659574468084</v>
      </c>
      <c r="L54" s="1">
        <f t="shared" si="25"/>
        <v>4.8963331824354903E-2</v>
      </c>
      <c r="M54" s="1">
        <f t="shared" si="25"/>
        <v>1.0834439382410447E-2</v>
      </c>
      <c r="N54" s="1">
        <f t="shared" si="25"/>
        <v>2.3974078633418857E-3</v>
      </c>
      <c r="O54" s="1">
        <f t="shared" si="25"/>
        <v>5.3049025061182144E-4</v>
      </c>
      <c r="P54" s="1">
        <f t="shared" si="25"/>
        <v>1.1738507673112645E-4</v>
      </c>
      <c r="Q54" s="1">
        <f t="shared" si="25"/>
        <v>2.5974570170291808E-5</v>
      </c>
      <c r="R54" s="1">
        <f t="shared" si="25"/>
        <v>5.7475644632135059E-6</v>
      </c>
      <c r="S54" s="1">
        <f t="shared" si="25"/>
        <v>1.2718014982429885E-6</v>
      </c>
      <c r="T54" s="1">
        <f t="shared" si="25"/>
        <v>2.8141990599419313E-7</v>
      </c>
      <c r="U54" s="1">
        <f t="shared" si="25"/>
        <v>6.2271638773183163E-8</v>
      </c>
      <c r="V54" s="1">
        <f t="shared" si="25"/>
        <v>1.3779256239172443E-8</v>
      </c>
      <c r="W54" s="1">
        <f t="shared" si="25"/>
        <v>3.0490269124977317E-9</v>
      </c>
      <c r="X54" s="1">
        <f t="shared" si="25"/>
        <v>6.7467829553141293E-10</v>
      </c>
      <c r="Y54" s="1">
        <f t="shared" si="25"/>
        <v>1.4929051645801479E-10</v>
      </c>
      <c r="Z54" s="1">
        <f t="shared" si="30"/>
        <v>3.3034497258794757E-11</v>
      </c>
      <c r="AA54" s="1">
        <f t="shared" si="19"/>
        <v>7.3097610955630949E-12</v>
      </c>
      <c r="AB54" s="1">
        <f t="shared" si="19"/>
        <v>1.6174790509331102E-12</v>
      </c>
      <c r="AC54" s="1">
        <f t="shared" si="26"/>
        <v>0.73529411764705888</v>
      </c>
      <c r="AD54" s="1">
        <f t="shared" si="26"/>
        <v>0.16270337922403003</v>
      </c>
      <c r="AE54" s="1">
        <f t="shared" si="26"/>
        <v>3.6002449870849197E-2</v>
      </c>
      <c r="AF54" s="1">
        <f t="shared" si="26"/>
        <v>7.9664995458900347E-3</v>
      </c>
      <c r="AG54" s="1">
        <f t="shared" si="26"/>
        <v>1.7627998995160925E-3</v>
      </c>
      <c r="AH54" s="1">
        <f t="shared" si="26"/>
        <v>3.9006636074398639E-4</v>
      </c>
      <c r="AI54" s="1">
        <f t="shared" si="26"/>
        <v>8.6312556419945922E-5</v>
      </c>
      <c r="AJ54" s="1">
        <f t="shared" si="26"/>
        <v>1.9098948654626332E-5</v>
      </c>
      <c r="AK54" s="1">
        <f t="shared" si="26"/>
        <v>4.2261503405981663E-6</v>
      </c>
      <c r="AL54" s="1">
        <f t="shared" si="26"/>
        <v>9.3514816047278579E-7</v>
      </c>
      <c r="AM54" s="1">
        <f t="shared" si="27"/>
        <v>0.50295857988165682</v>
      </c>
      <c r="AN54" s="1">
        <f t="shared" si="27"/>
        <v>0.11129296235679215</v>
      </c>
      <c r="AO54" s="1">
        <f t="shared" si="27"/>
        <v>2.4626527840651873E-2</v>
      </c>
      <c r="AP54" s="1">
        <f t="shared" si="27"/>
        <v>5.4492742455910532E-3</v>
      </c>
      <c r="AQ54" s="1">
        <f t="shared" si="27"/>
        <v>1.2057968543435519E-3</v>
      </c>
      <c r="AR54" s="1">
        <f t="shared" si="27"/>
        <v>2.6681462308878595E-4</v>
      </c>
      <c r="AS54" s="1">
        <f t="shared" si="27"/>
        <v>5.9039831491986675E-5</v>
      </c>
      <c r="AT54" s="1">
        <f t="shared" si="27"/>
        <v>1.3064132925886412E-5</v>
      </c>
      <c r="AU54" s="1">
        <f t="shared" si="27"/>
        <v>2.890786860196142E-6</v>
      </c>
      <c r="AV54" s="1">
        <f t="shared" si="27"/>
        <v>6.3966347544765697E-7</v>
      </c>
      <c r="BK54" s="1">
        <f t="shared" ca="1" si="28"/>
        <v>0.46539787016081391</v>
      </c>
      <c r="BL54" s="1">
        <f t="shared" ca="1" si="28"/>
        <v>-2.5284356917155547E-2</v>
      </c>
      <c r="BM54" s="1">
        <f t="shared" ca="1" si="28"/>
        <v>2.2049707599979222</v>
      </c>
      <c r="BN54" s="1">
        <f t="shared" ca="1" si="28"/>
        <v>-6.0087613837447496</v>
      </c>
      <c r="BO54" s="1">
        <f t="shared" ca="1" si="28"/>
        <v>7.1135952854956388</v>
      </c>
      <c r="BP54" s="1">
        <f t="shared" ca="1" si="28"/>
        <v>-4.5336837847694573</v>
      </c>
      <c r="BQ54" s="1">
        <f t="shared" ca="1" si="28"/>
        <v>1.6606483355416573</v>
      </c>
      <c r="BR54" s="1">
        <f t="shared" ca="1" si="28"/>
        <v>-0.34965863134637892</v>
      </c>
      <c r="BS54" s="1">
        <f t="shared" ca="1" si="28"/>
        <v>3.9320225655260686E-2</v>
      </c>
      <c r="BT54" s="1">
        <f t="shared" ca="1" si="28"/>
        <v>-1.8289398436893128E-3</v>
      </c>
      <c r="BU54" s="1">
        <f t="shared" ca="1" si="29"/>
        <v>0.39653334916511085</v>
      </c>
      <c r="BV54" s="1">
        <f t="shared" ca="1" si="29"/>
        <v>0.44002044657443429</v>
      </c>
      <c r="BW54" s="1">
        <f t="shared" ca="1" si="29"/>
        <v>-0.95510544615020665</v>
      </c>
      <c r="BX54" s="1">
        <f t="shared" ca="1" si="29"/>
        <v>1.2298981940795242</v>
      </c>
      <c r="BY54" s="1">
        <f t="shared" ca="1" si="29"/>
        <v>-0.97368462968469693</v>
      </c>
      <c r="BZ54" s="1">
        <f t="shared" ca="1" si="29"/>
        <v>0.49557851650312446</v>
      </c>
      <c r="CA54" s="1">
        <f t="shared" ca="1" si="29"/>
        <v>-0.16433568094573603</v>
      </c>
      <c r="CB54" s="1">
        <f t="shared" ca="1" si="29"/>
        <v>3.4456031475351437E-2</v>
      </c>
      <c r="CC54" s="1">
        <f t="shared" ca="1" si="29"/>
        <v>-4.136174283044006E-3</v>
      </c>
      <c r="CD54" s="1">
        <f t="shared" ca="1" si="29"/>
        <v>2.1520772819273593E-4</v>
      </c>
      <c r="CE54" s="4">
        <f t="shared" ca="1" si="13"/>
        <v>0.56471538022986234</v>
      </c>
      <c r="CF54" s="4">
        <f t="shared" ca="1" si="14"/>
        <v>0.17057873741719654</v>
      </c>
      <c r="CG54" s="4">
        <f t="shared" ca="1" si="20"/>
        <v>-1.5991543847885155E-2</v>
      </c>
      <c r="CH54" s="4">
        <f t="shared" ca="1" si="21"/>
        <v>0.16131936005964584</v>
      </c>
      <c r="CI54" s="8">
        <f t="shared" ca="1" si="15"/>
        <v>0.49943981446205421</v>
      </c>
      <c r="CJ54" s="8">
        <f t="shared" ca="1" si="16"/>
        <v>3.5187654196026097E-3</v>
      </c>
      <c r="CK54" s="8">
        <f t="shared" ca="1" si="22"/>
        <v>-6.1023659131960832E-3</v>
      </c>
      <c r="CL54" s="8">
        <f t="shared" ca="1" si="23"/>
        <v>3.3135572062263731E-2</v>
      </c>
    </row>
    <row r="55" spans="1:90" x14ac:dyDescent="0.25">
      <c r="A55" s="7">
        <f>'Calculate Data'!K57</f>
        <v>0.48201438848920863</v>
      </c>
      <c r="B55" s="7">
        <f>'Calculate Data'!J57</f>
        <v>0.36601307189542481</v>
      </c>
      <c r="C55" s="7">
        <f>'Calculate Data'!O57</f>
        <v>0.52397260273972601</v>
      </c>
      <c r="D55" s="7">
        <f>'Calculate Data'!B57</f>
        <v>292</v>
      </c>
      <c r="E55" s="2">
        <v>0.22553191489361701</v>
      </c>
      <c r="F55" s="10">
        <v>0.2271062271062271</v>
      </c>
      <c r="G55" s="4">
        <v>0.26548672566371684</v>
      </c>
      <c r="H55" s="8">
        <v>0.4529058116232465</v>
      </c>
      <c r="I55" s="20">
        <v>499</v>
      </c>
      <c r="J55" s="1">
        <f t="shared" si="25"/>
        <v>1</v>
      </c>
      <c r="K55" s="1">
        <f t="shared" si="25"/>
        <v>0.22553191489361701</v>
      </c>
      <c r="L55" s="1">
        <f t="shared" si="25"/>
        <v>5.0864644635581706E-2</v>
      </c>
      <c r="M55" s="1">
        <f t="shared" si="25"/>
        <v>1.1471600705046086E-2</v>
      </c>
      <c r="N55" s="1">
        <f t="shared" si="25"/>
        <v>2.5872120739040107E-3</v>
      </c>
      <c r="O55" s="1">
        <f t="shared" si="25"/>
        <v>5.8349889326345767E-4</v>
      </c>
      <c r="P55" s="1">
        <f t="shared" si="25"/>
        <v>1.3159762273601386E-4</v>
      </c>
      <c r="Q55" s="1">
        <f t="shared" si="25"/>
        <v>2.9679463851100994E-5</v>
      </c>
      <c r="R55" s="1">
        <f t="shared" si="25"/>
        <v>6.6936663153546924E-6</v>
      </c>
      <c r="S55" s="1">
        <f t="shared" si="25"/>
        <v>1.5096353817608455E-6</v>
      </c>
      <c r="T55" s="1">
        <f t="shared" si="25"/>
        <v>3.4047095843967999E-7</v>
      </c>
      <c r="U55" s="1">
        <f t="shared" si="25"/>
        <v>7.6787067222566129E-8</v>
      </c>
      <c r="V55" s="1">
        <f t="shared" si="25"/>
        <v>1.7317934309770231E-8</v>
      </c>
      <c r="W55" s="1">
        <f t="shared" si="25"/>
        <v>3.9057468868843499E-9</v>
      </c>
      <c r="X55" s="1">
        <f t="shared" si="25"/>
        <v>8.8087057448881081E-10</v>
      </c>
      <c r="Y55" s="1">
        <f t="shared" si="25"/>
        <v>1.9866442743790199E-10</v>
      </c>
      <c r="Z55" s="1">
        <f t="shared" si="30"/>
        <v>4.4805168741314063E-11</v>
      </c>
      <c r="AA55" s="1">
        <f t="shared" si="19"/>
        <v>1.0104995503360193E-11</v>
      </c>
      <c r="AB55" s="1">
        <f t="shared" si="19"/>
        <v>2.2789989858642137E-12</v>
      </c>
      <c r="AC55" s="1">
        <f t="shared" si="26"/>
        <v>0.26548672566371684</v>
      </c>
      <c r="AD55" s="1">
        <f t="shared" si="26"/>
        <v>5.9875729617774431E-2</v>
      </c>
      <c r="AE55" s="1">
        <f t="shared" si="26"/>
        <v>1.3503887956349128E-2</v>
      </c>
      <c r="AF55" s="1">
        <f t="shared" si="26"/>
        <v>3.0455577093042711E-3</v>
      </c>
      <c r="AG55" s="1">
        <f t="shared" si="26"/>
        <v>6.8687046209841001E-4</v>
      </c>
      <c r="AH55" s="1">
        <f t="shared" si="26"/>
        <v>1.5491121060091798E-4</v>
      </c>
      <c r="AI55" s="1">
        <f t="shared" si="26"/>
        <v>3.493742196531342E-5</v>
      </c>
      <c r="AJ55" s="1">
        <f t="shared" si="26"/>
        <v>7.8795036772834496E-6</v>
      </c>
      <c r="AK55" s="1">
        <f t="shared" si="26"/>
        <v>1.7770795527490336E-6</v>
      </c>
      <c r="AL55" s="1">
        <f t="shared" si="26"/>
        <v>4.0078815444978202E-7</v>
      </c>
      <c r="AM55" s="1">
        <f t="shared" si="27"/>
        <v>0.4529058116232465</v>
      </c>
      <c r="AN55" s="1">
        <f t="shared" si="27"/>
        <v>0.10214471496183856</v>
      </c>
      <c r="AO55" s="1">
        <f t="shared" si="27"/>
        <v>2.3036893161606144E-2</v>
      </c>
      <c r="AP55" s="1">
        <f t="shared" si="27"/>
        <v>5.1955546279367042E-3</v>
      </c>
      <c r="AQ55" s="1">
        <f t="shared" si="27"/>
        <v>1.1717633841729588E-3</v>
      </c>
      <c r="AR55" s="1">
        <f t="shared" si="27"/>
        <v>2.642700398347524E-4</v>
      </c>
      <c r="AS55" s="1">
        <f t="shared" si="27"/>
        <v>5.9601328132944157E-5</v>
      </c>
      <c r="AT55" s="1">
        <f t="shared" si="27"/>
        <v>1.3442001664025701E-5</v>
      </c>
      <c r="AU55" s="1">
        <f t="shared" si="27"/>
        <v>3.031600375290903E-6</v>
      </c>
      <c r="AV55" s="1">
        <f t="shared" si="27"/>
        <v>6.8372263783156525E-7</v>
      </c>
      <c r="BK55" s="1">
        <f t="shared" ca="1" si="28"/>
        <v>0.46539787016081391</v>
      </c>
      <c r="BL55" s="1">
        <f t="shared" ca="1" si="28"/>
        <v>-2.5770594550177772E-2</v>
      </c>
      <c r="BM55" s="1">
        <f t="shared" ca="1" si="28"/>
        <v>2.2905927754564215</v>
      </c>
      <c r="BN55" s="1">
        <f t="shared" ca="1" si="28"/>
        <v>-6.362129953685189</v>
      </c>
      <c r="BO55" s="1">
        <f t="shared" ca="1" si="28"/>
        <v>7.6767828674116529</v>
      </c>
      <c r="BP55" s="1">
        <f t="shared" ca="1" si="28"/>
        <v>-4.9867070464885792</v>
      </c>
      <c r="BQ55" s="1">
        <f t="shared" ca="1" si="28"/>
        <v>1.8617134242572067</v>
      </c>
      <c r="BR55" s="1">
        <f t="shared" ca="1" si="28"/>
        <v>-0.39953233648269126</v>
      </c>
      <c r="BS55" s="1">
        <f t="shared" ca="1" si="28"/>
        <v>4.5792695613127363E-2</v>
      </c>
      <c r="BT55" s="1">
        <f t="shared" ca="1" si="28"/>
        <v>-2.1709616657630466E-3</v>
      </c>
      <c r="BU55" s="1">
        <f t="shared" ca="1" si="29"/>
        <v>0.39653334916511085</v>
      </c>
      <c r="BV55" s="1">
        <f t="shared" ca="1" si="29"/>
        <v>0.4484823782393273</v>
      </c>
      <c r="BW55" s="1">
        <f t="shared" ca="1" si="29"/>
        <v>-0.99219349047186789</v>
      </c>
      <c r="BX55" s="1">
        <f t="shared" ca="1" si="29"/>
        <v>1.3022271381427608</v>
      </c>
      <c r="BY55" s="1">
        <f t="shared" ca="1" si="29"/>
        <v>-1.0507718226065397</v>
      </c>
      <c r="BZ55" s="1">
        <f t="shared" ca="1" si="29"/>
        <v>0.54509864332325864</v>
      </c>
      <c r="CA55" s="1">
        <f t="shared" ca="1" si="29"/>
        <v>-0.18423283048745837</v>
      </c>
      <c r="CB55" s="1">
        <f t="shared" ca="1" si="29"/>
        <v>3.9370681937009405E-2</v>
      </c>
      <c r="CC55" s="1">
        <f t="shared" ca="1" si="29"/>
        <v>-4.8170265248958103E-3</v>
      </c>
      <c r="CD55" s="1">
        <f t="shared" ca="1" si="29"/>
        <v>2.5545275843514778E-4</v>
      </c>
      <c r="CE55" s="4">
        <f t="shared" ca="1" si="13"/>
        <v>0.56396874002682185</v>
      </c>
      <c r="CF55" s="4">
        <f t="shared" ca="1" si="14"/>
        <v>-0.29848201436310501</v>
      </c>
      <c r="CG55" s="4">
        <f t="shared" ca="1" si="20"/>
        <v>-2.1960446453885445E-2</v>
      </c>
      <c r="CH55" s="4">
        <f t="shared" ca="1" si="21"/>
        <v>0.15661719438999253</v>
      </c>
      <c r="CI55" s="8">
        <f t="shared" ca="1" si="15"/>
        <v>0.49995247347514032</v>
      </c>
      <c r="CJ55" s="8">
        <f t="shared" ca="1" si="16"/>
        <v>-4.7046661851893823E-2</v>
      </c>
      <c r="CK55" s="8">
        <f t="shared" ca="1" si="22"/>
        <v>-4.6235115776486957E-3</v>
      </c>
      <c r="CL55" s="8">
        <f t="shared" ca="1" si="23"/>
        <v>3.3835114772538241E-2</v>
      </c>
    </row>
    <row r="56" spans="1:90" x14ac:dyDescent="0.25">
      <c r="A56" s="7">
        <f>'Calculate Data'!K58</f>
        <v>0.71250000000000002</v>
      </c>
      <c r="B56" s="7">
        <f>'Calculate Data'!J58</f>
        <v>0.38043478260869568</v>
      </c>
      <c r="C56" s="7">
        <f>'Calculate Data'!O58</f>
        <v>0.53488372093023251</v>
      </c>
      <c r="D56" s="7">
        <f>'Calculate Data'!B58</f>
        <v>172</v>
      </c>
      <c r="E56" s="2">
        <v>0.22978723404255319</v>
      </c>
      <c r="F56" s="10">
        <v>0.22746781115879827</v>
      </c>
      <c r="G56" s="4">
        <v>0.40096618357487923</v>
      </c>
      <c r="H56" s="8">
        <v>0.47045454545454546</v>
      </c>
      <c r="I56" s="20">
        <v>440</v>
      </c>
      <c r="J56" s="1">
        <f t="shared" si="25"/>
        <v>1</v>
      </c>
      <c r="K56" s="1">
        <f t="shared" si="25"/>
        <v>0.22978723404255319</v>
      </c>
      <c r="L56" s="1">
        <f t="shared" si="25"/>
        <v>5.2802172928927117E-2</v>
      </c>
      <c r="M56" s="1">
        <f t="shared" si="25"/>
        <v>1.2133265268774741E-2</v>
      </c>
      <c r="N56" s="1">
        <f t="shared" si="25"/>
        <v>2.7880694660163238E-3</v>
      </c>
      <c r="O56" s="1">
        <f t="shared" si="25"/>
        <v>6.4066277091438936E-4</v>
      </c>
      <c r="P56" s="1">
        <f t="shared" si="25"/>
        <v>1.4721612608245541E-4</v>
      </c>
      <c r="Q56" s="1">
        <f t="shared" si="25"/>
        <v>3.3828386418947203E-5</v>
      </c>
      <c r="R56" s="1">
        <f t="shared" si="25"/>
        <v>7.7733313473325486E-6</v>
      </c>
      <c r="S56" s="1">
        <f t="shared" si="25"/>
        <v>1.7862123095998196E-6</v>
      </c>
      <c r="T56" s="1">
        <f t="shared" si="25"/>
        <v>4.1044878603570325E-7</v>
      </c>
      <c r="U56" s="1">
        <f t="shared" si="25"/>
        <v>9.4315891259267981E-8</v>
      </c>
      <c r="V56" s="1">
        <f t="shared" si="25"/>
        <v>2.167258777872541E-8</v>
      </c>
      <c r="W56" s="1">
        <f t="shared" si="25"/>
        <v>4.9800840002177545E-9</v>
      </c>
      <c r="X56" s="1">
        <f t="shared" si="25"/>
        <v>1.1443597277096115E-9</v>
      </c>
      <c r="Y56" s="1">
        <f t="shared" si="25"/>
        <v>2.6295925658008095E-10</v>
      </c>
      <c r="Z56" s="1">
        <f t="shared" si="30"/>
        <v>6.042468023542285E-11</v>
      </c>
      <c r="AA56" s="1">
        <f t="shared" si="19"/>
        <v>1.3884820139203548E-11</v>
      </c>
      <c r="AB56" s="1">
        <f t="shared" si="19"/>
        <v>3.190554414965922E-12</v>
      </c>
      <c r="AC56" s="1">
        <f t="shared" si="26"/>
        <v>0.40096618357487923</v>
      </c>
      <c r="AD56" s="1">
        <f t="shared" si="26"/>
        <v>9.2136910268270117E-2</v>
      </c>
      <c r="AE56" s="1">
        <f t="shared" si="26"/>
        <v>2.117188576377271E-2</v>
      </c>
      <c r="AF56" s="1">
        <f t="shared" si="26"/>
        <v>4.8650290691222391E-3</v>
      </c>
      <c r="AG56" s="1">
        <f t="shared" si="26"/>
        <v>1.1179215733302169E-3</v>
      </c>
      <c r="AH56" s="1">
        <f t="shared" si="26"/>
        <v>2.5688410621204982E-4</v>
      </c>
      <c r="AI56" s="1">
        <f t="shared" si="26"/>
        <v>5.902868823596038E-5</v>
      </c>
      <c r="AJ56" s="1">
        <f t="shared" si="26"/>
        <v>1.3564038998901536E-5</v>
      </c>
      <c r="AK56" s="1">
        <f t="shared" si="26"/>
        <v>3.1168430040029058E-6</v>
      </c>
      <c r="AL56" s="1">
        <f t="shared" si="26"/>
        <v>7.162107328347103E-7</v>
      </c>
      <c r="AM56" s="1">
        <f t="shared" si="27"/>
        <v>0.47045454545454546</v>
      </c>
      <c r="AN56" s="1">
        <f t="shared" si="27"/>
        <v>0.10810444874274662</v>
      </c>
      <c r="AO56" s="1">
        <f t="shared" si="27"/>
        <v>2.4841022264290712E-2</v>
      </c>
      <c r="AP56" s="1">
        <f t="shared" si="27"/>
        <v>5.708149796900844E-3</v>
      </c>
      <c r="AQ56" s="1">
        <f t="shared" si="27"/>
        <v>1.311659953330407E-3</v>
      </c>
      <c r="AR56" s="1">
        <f t="shared" si="27"/>
        <v>3.0140271268017864E-4</v>
      </c>
      <c r="AS56" s="1">
        <f t="shared" si="27"/>
        <v>6.925849567970062E-5</v>
      </c>
      <c r="AT56" s="1">
        <f t="shared" si="27"/>
        <v>1.5914718156186524E-5</v>
      </c>
      <c r="AU56" s="1">
        <f t="shared" si="27"/>
        <v>3.6569990656769036E-6</v>
      </c>
      <c r="AV56" s="1">
        <f t="shared" si="27"/>
        <v>8.4033170019809701E-7</v>
      </c>
      <c r="BK56" s="1">
        <f t="shared" ca="1" si="28"/>
        <v>0.46539787016081391</v>
      </c>
      <c r="BL56" s="1">
        <f t="shared" ca="1" si="28"/>
        <v>-2.6256832183199994E-2</v>
      </c>
      <c r="BM56" s="1">
        <f t="shared" ca="1" si="28"/>
        <v>2.377845686447464</v>
      </c>
      <c r="BN56" s="1">
        <f t="shared" ca="1" si="28"/>
        <v>-6.72908797884888</v>
      </c>
      <c r="BO56" s="1">
        <f t="shared" ca="1" si="28"/>
        <v>8.2727674803908506</v>
      </c>
      <c r="BP56" s="1">
        <f t="shared" ca="1" si="28"/>
        <v>-5.4752418402603364</v>
      </c>
      <c r="BQ56" s="1">
        <f t="shared" ca="1" si="28"/>
        <v>2.0826686113064854</v>
      </c>
      <c r="BR56" s="1">
        <f t="shared" ca="1" si="28"/>
        <v>-0.45538336990207939</v>
      </c>
      <c r="BS56" s="1">
        <f t="shared" ca="1" si="28"/>
        <v>5.3178897709889573E-2</v>
      </c>
      <c r="BT56" s="1">
        <f t="shared" ca="1" si="28"/>
        <v>-2.5686987055988323E-3</v>
      </c>
      <c r="BU56" s="1">
        <f t="shared" ca="1" si="29"/>
        <v>0.39653334916511085</v>
      </c>
      <c r="BV56" s="1">
        <f t="shared" ca="1" si="29"/>
        <v>0.45694430990422025</v>
      </c>
      <c r="BW56" s="1">
        <f t="shared" ca="1" si="29"/>
        <v>-1.0299879737329893</v>
      </c>
      <c r="BX56" s="1">
        <f t="shared" ca="1" si="29"/>
        <v>1.3773376282468865</v>
      </c>
      <c r="BY56" s="1">
        <f t="shared" ca="1" si="29"/>
        <v>-1.1323481611381456</v>
      </c>
      <c r="BZ56" s="1">
        <f t="shared" ca="1" si="29"/>
        <v>0.59850054779019723</v>
      </c>
      <c r="CA56" s="1">
        <f t="shared" ca="1" si="29"/>
        <v>-0.20609827926737245</v>
      </c>
      <c r="CB56" s="1">
        <f t="shared" ca="1" si="29"/>
        <v>4.4874349780183537E-2</v>
      </c>
      <c r="CC56" s="1">
        <f t="shared" ca="1" si="29"/>
        <v>-5.5939961036018306E-3</v>
      </c>
      <c r="CD56" s="1">
        <f t="shared" ca="1" si="29"/>
        <v>3.0225368797720423E-4</v>
      </c>
      <c r="CE56" s="4">
        <f t="shared" ca="1" si="13"/>
        <v>0.56331982611540821</v>
      </c>
      <c r="CF56" s="4">
        <f t="shared" ca="1" si="14"/>
        <v>-0.16235364254052898</v>
      </c>
      <c r="CG56" s="4">
        <f t="shared" ca="1" si="20"/>
        <v>-1.3184203383579228E-2</v>
      </c>
      <c r="CH56" s="4">
        <f t="shared" ca="1" si="21"/>
        <v>0.15051662954412443</v>
      </c>
      <c r="CI56" s="8">
        <f t="shared" ca="1" si="15"/>
        <v>0.5004640283324665</v>
      </c>
      <c r="CJ56" s="8">
        <f t="shared" ca="1" si="16"/>
        <v>-3.0009482877921045E-2</v>
      </c>
      <c r="CK56" s="8">
        <f t="shared" ca="1" si="22"/>
        <v>-3.5772014198115396E-3</v>
      </c>
      <c r="CL56" s="8">
        <f t="shared" ca="1" si="23"/>
        <v>3.2780303492474613E-2</v>
      </c>
    </row>
    <row r="57" spans="1:90" x14ac:dyDescent="0.25">
      <c r="A57" s="7">
        <f>'Calculate Data'!K59</f>
        <v>0.66990291262135926</v>
      </c>
      <c r="B57" s="7">
        <f>'Calculate Data'!J59</f>
        <v>0.18855218855218855</v>
      </c>
      <c r="C57" s="7">
        <f>'Calculate Data'!O59</f>
        <v>0.59045725646123259</v>
      </c>
      <c r="D57" s="7">
        <f>'Calculate Data'!B59</f>
        <v>503</v>
      </c>
      <c r="E57" s="2">
        <v>0.23404255319148937</v>
      </c>
      <c r="F57" s="10">
        <v>0.22807017543859648</v>
      </c>
      <c r="G57" s="4">
        <v>0.45070422535211269</v>
      </c>
      <c r="H57" s="8">
        <v>0.5546875</v>
      </c>
      <c r="I57" s="20">
        <v>128</v>
      </c>
      <c r="J57" s="1">
        <f t="shared" si="25"/>
        <v>1</v>
      </c>
      <c r="K57" s="1">
        <f t="shared" si="25"/>
        <v>0.23404255319148937</v>
      </c>
      <c r="L57" s="1">
        <f t="shared" si="25"/>
        <v>5.477591670439113E-2</v>
      </c>
      <c r="M57" s="1">
        <f t="shared" si="25"/>
        <v>1.2819895398900051E-2</v>
      </c>
      <c r="N57" s="1">
        <f t="shared" si="25"/>
        <v>3.0004010508063953E-3</v>
      </c>
      <c r="O57" s="1">
        <f t="shared" si="25"/>
        <v>7.0222152252915639E-4</v>
      </c>
      <c r="P57" s="1">
        <f t="shared" si="25"/>
        <v>1.6434971803873873E-4</v>
      </c>
      <c r="Q57" s="1">
        <f t="shared" si="25"/>
        <v>3.846482762608779E-5</v>
      </c>
      <c r="R57" s="1">
        <f t="shared" si="25"/>
        <v>9.0024064656801205E-6</v>
      </c>
      <c r="S57" s="1">
        <f t="shared" si="25"/>
        <v>2.1069461940953473E-6</v>
      </c>
      <c r="T57" s="1">
        <f t="shared" si="25"/>
        <v>4.9311506670316642E-7</v>
      </c>
      <c r="U57" s="1">
        <f t="shared" si="25"/>
        <v>1.1540990922840065E-7</v>
      </c>
      <c r="V57" s="1">
        <f t="shared" si="25"/>
        <v>2.7010829819412921E-8</v>
      </c>
      <c r="W57" s="1">
        <f t="shared" si="25"/>
        <v>6.3216835747562157E-9</v>
      </c>
      <c r="X57" s="1">
        <f t="shared" si="25"/>
        <v>1.4795429643046462E-9</v>
      </c>
      <c r="Y57" s="1">
        <f t="shared" si="25"/>
        <v>3.4627601292236404E-10</v>
      </c>
      <c r="Z57" s="1">
        <f t="shared" si="30"/>
        <v>8.1043322173319235E-11</v>
      </c>
      <c r="AA57" s="1">
        <f t="shared" si="19"/>
        <v>1.8967586040564077E-11</v>
      </c>
      <c r="AB57" s="1">
        <f t="shared" si="19"/>
        <v>4.4392222648128691E-12</v>
      </c>
      <c r="AC57" s="1">
        <f t="shared" si="26"/>
        <v>0.45070422535211269</v>
      </c>
      <c r="AD57" s="1">
        <f t="shared" si="26"/>
        <v>0.10548396763560085</v>
      </c>
      <c r="AE57" s="1">
        <f t="shared" si="26"/>
        <v>2.4687737106204453E-2</v>
      </c>
      <c r="AF57" s="1">
        <f t="shared" si="26"/>
        <v>5.7779810248563615E-3</v>
      </c>
      <c r="AG57" s="1">
        <f t="shared" si="26"/>
        <v>1.3522934313493612E-3</v>
      </c>
      <c r="AH57" s="1">
        <f t="shared" si="26"/>
        <v>3.1649420733708458E-4</v>
      </c>
      <c r="AI57" s="1">
        <f t="shared" si="26"/>
        <v>7.4073112355487876E-5</v>
      </c>
      <c r="AJ57" s="1">
        <f t="shared" si="26"/>
        <v>1.7336260338518441E-5</v>
      </c>
      <c r="AK57" s="1">
        <f t="shared" si="26"/>
        <v>4.0574226324192096E-6</v>
      </c>
      <c r="AL57" s="1">
        <f t="shared" si="26"/>
        <v>9.4960955226832554E-7</v>
      </c>
      <c r="AM57" s="1">
        <f t="shared" si="27"/>
        <v>0.5546875</v>
      </c>
      <c r="AN57" s="1">
        <f t="shared" si="27"/>
        <v>0.12982047872340427</v>
      </c>
      <c r="AO57" s="1">
        <f t="shared" si="27"/>
        <v>3.0383516296966954E-2</v>
      </c>
      <c r="AP57" s="1">
        <f t="shared" si="27"/>
        <v>7.1110357290773722E-3</v>
      </c>
      <c r="AQ57" s="1">
        <f t="shared" si="27"/>
        <v>1.6642849578691725E-3</v>
      </c>
      <c r="AR57" s="1">
        <f t="shared" si="27"/>
        <v>3.8951350077789145E-4</v>
      </c>
      <c r="AS57" s="1">
        <f t="shared" si="27"/>
        <v>9.116273422461289E-5</v>
      </c>
      <c r="AT57" s="1">
        <f t="shared" si="27"/>
        <v>2.1335959073845571E-5</v>
      </c>
      <c r="AU57" s="1">
        <f t="shared" si="27"/>
        <v>4.9935223364319422E-6</v>
      </c>
      <c r="AV57" s="1">
        <f t="shared" si="27"/>
        <v>1.1686967170372629E-6</v>
      </c>
      <c r="BK57" s="1">
        <f t="shared" ca="1" si="28"/>
        <v>0.46539787016081391</v>
      </c>
      <c r="BL57" s="1">
        <f t="shared" ca="1" si="28"/>
        <v>-2.6743069816222216E-2</v>
      </c>
      <c r="BM57" s="1">
        <f t="shared" ca="1" si="28"/>
        <v>2.4667294929710488</v>
      </c>
      <c r="BN57" s="1">
        <f t="shared" ca="1" si="28"/>
        <v>-7.1098918640513551</v>
      </c>
      <c r="BO57" s="1">
        <f t="shared" ca="1" si="28"/>
        <v>8.9027983498228789</v>
      </c>
      <c r="BP57" s="1">
        <f t="shared" ca="1" si="28"/>
        <v>-6.0013361722195837</v>
      </c>
      <c r="BQ57" s="1">
        <f t="shared" ca="1" si="28"/>
        <v>2.325057778280613</v>
      </c>
      <c r="BR57" s="1">
        <f t="shared" ca="1" si="28"/>
        <v>-0.51779717217785037</v>
      </c>
      <c r="BS57" s="1">
        <f t="shared" ca="1" si="28"/>
        <v>6.1587243768469052E-2</v>
      </c>
      <c r="BT57" s="1">
        <f t="shared" ca="1" si="28"/>
        <v>-3.0299365492289245E-3</v>
      </c>
      <c r="BU57" s="1">
        <f t="shared" ca="1" si="29"/>
        <v>0.39653334916511085</v>
      </c>
      <c r="BV57" s="1">
        <f t="shared" ca="1" si="29"/>
        <v>0.46540624156911325</v>
      </c>
      <c r="BW57" s="1">
        <f t="shared" ca="1" si="29"/>
        <v>-1.068488895933571</v>
      </c>
      <c r="BX57" s="1">
        <f t="shared" ca="1" si="29"/>
        <v>1.4552821463926724</v>
      </c>
      <c r="BY57" s="1">
        <f t="shared" ca="1" si="29"/>
        <v>-1.2185846349847331</v>
      </c>
      <c r="BZ57" s="1">
        <f t="shared" ca="1" si="29"/>
        <v>0.65600809815110628</v>
      </c>
      <c r="CA57" s="1">
        <f t="shared" ca="1" si="29"/>
        <v>-0.23008480787553232</v>
      </c>
      <c r="CB57" s="1">
        <f t="shared" ca="1" si="29"/>
        <v>5.1024725440665837E-2</v>
      </c>
      <c r="CC57" s="1">
        <f t="shared" ca="1" si="29"/>
        <v>-6.478487078688029E-3</v>
      </c>
      <c r="CD57" s="1">
        <f t="shared" ca="1" si="29"/>
        <v>3.5652663130371549E-4</v>
      </c>
      <c r="CE57" s="4">
        <f t="shared" ca="1" si="13"/>
        <v>0.56277252018958368</v>
      </c>
      <c r="CF57" s="4">
        <f t="shared" ca="1" si="14"/>
        <v>-0.11206829483747099</v>
      </c>
      <c r="CG57" s="4">
        <f t="shared" ca="1" si="20"/>
        <v>-7.847667993901743E-3</v>
      </c>
      <c r="CH57" s="4">
        <f t="shared" ca="1" si="21"/>
        <v>0.15699059613438449</v>
      </c>
      <c r="CI57" s="8">
        <f t="shared" ca="1" si="15"/>
        <v>0.50097426147744795</v>
      </c>
      <c r="CJ57" s="8">
        <f t="shared" ca="1" si="16"/>
        <v>5.3713238522552054E-2</v>
      </c>
      <c r="CK57" s="8">
        <f t="shared" ca="1" si="22"/>
        <v>-8.191176023491061E-4</v>
      </c>
      <c r="CL57" s="8">
        <f t="shared" ca="1" si="23"/>
        <v>3.1073365466159485E-2</v>
      </c>
    </row>
    <row r="58" spans="1:90" x14ac:dyDescent="0.25">
      <c r="A58" s="7">
        <f>'Calculate Data'!K60</f>
        <v>0.57228915662650603</v>
      </c>
      <c r="B58" s="7">
        <f>'Calculate Data'!J60</f>
        <v>0.14418604651162792</v>
      </c>
      <c r="C58" s="7">
        <f>'Calculate Data'!O60</f>
        <v>0.56430446194225725</v>
      </c>
      <c r="D58" s="7">
        <f>'Calculate Data'!B60</f>
        <v>381</v>
      </c>
      <c r="E58" s="2">
        <v>0.23829787234042554</v>
      </c>
      <c r="F58" s="10">
        <v>0.22857142857142856</v>
      </c>
      <c r="G58" s="4">
        <v>0.6271186440677966</v>
      </c>
      <c r="H58" s="8">
        <v>0.4573643410852713</v>
      </c>
      <c r="I58" s="20">
        <v>129</v>
      </c>
      <c r="J58" s="1">
        <f t="shared" si="25"/>
        <v>1</v>
      </c>
      <c r="K58" s="1">
        <f t="shared" si="25"/>
        <v>0.23829787234042554</v>
      </c>
      <c r="L58" s="1">
        <f t="shared" si="25"/>
        <v>5.678587596197375E-2</v>
      </c>
      <c r="M58" s="1">
        <f t="shared" si="25"/>
        <v>1.353195342072566E-2</v>
      </c>
      <c r="N58" s="1">
        <f t="shared" si="25"/>
        <v>3.2246357087686683E-3</v>
      </c>
      <c r="O58" s="1">
        <f t="shared" si="25"/>
        <v>7.6842382847253381E-4</v>
      </c>
      <c r="P58" s="1">
        <f t="shared" si="25"/>
        <v>1.831137633806889E-4</v>
      </c>
      <c r="Q58" s="1">
        <f t="shared" si="25"/>
        <v>4.3635620209866298E-5</v>
      </c>
      <c r="R58" s="1">
        <f t="shared" si="25"/>
        <v>1.0398275454266013E-5</v>
      </c>
      <c r="S58" s="1">
        <f t="shared" si="25"/>
        <v>2.4778869167612628E-6</v>
      </c>
      <c r="T58" s="1">
        <f t="shared" si="25"/>
        <v>5.9047518016438608E-7</v>
      </c>
      <c r="U58" s="1">
        <f t="shared" si="25"/>
        <v>1.4070897910300264E-7</v>
      </c>
      <c r="V58" s="1">
        <f t="shared" si="25"/>
        <v>3.353065033943893E-8</v>
      </c>
      <c r="W58" s="1">
        <f t="shared" si="25"/>
        <v>7.9902826340790652E-9</v>
      </c>
      <c r="X58" s="1">
        <f t="shared" si="25"/>
        <v>1.904067351099692E-9</v>
      </c>
      <c r="Y58" s="1">
        <f t="shared" si="25"/>
        <v>4.5373519855992668E-10</v>
      </c>
      <c r="Z58" s="1">
        <f t="shared" si="30"/>
        <v>1.0812413242279105E-10</v>
      </c>
      <c r="AA58" s="1">
        <f t="shared" si="19"/>
        <v>2.576575070500553E-11</v>
      </c>
      <c r="AB58" s="1">
        <f t="shared" si="19"/>
        <v>6.1399235722566373E-12</v>
      </c>
      <c r="AC58" s="1">
        <f t="shared" si="26"/>
        <v>0.6271186440677966</v>
      </c>
      <c r="AD58" s="1">
        <f t="shared" si="26"/>
        <v>0.14944103858636856</v>
      </c>
      <c r="AE58" s="1">
        <f t="shared" si="26"/>
        <v>3.5611481535475061E-2</v>
      </c>
      <c r="AF58" s="1">
        <f t="shared" si="26"/>
        <v>8.4861402807940578E-3</v>
      </c>
      <c r="AG58" s="1">
        <f t="shared" si="26"/>
        <v>2.0222291732956057E-3</v>
      </c>
      <c r="AH58" s="1">
        <f t="shared" si="26"/>
        <v>4.8189290938108052E-4</v>
      </c>
      <c r="AI58" s="1">
        <f t="shared" si="26"/>
        <v>1.1483405500144897E-4</v>
      </c>
      <c r="AJ58" s="1">
        <f t="shared" si="26"/>
        <v>2.7364710979068694E-5</v>
      </c>
      <c r="AK58" s="1">
        <f t="shared" si="26"/>
        <v>6.5209524035227533E-6</v>
      </c>
      <c r="AL58" s="1">
        <f t="shared" si="26"/>
        <v>1.5539290833926563E-6</v>
      </c>
      <c r="AM58" s="1">
        <f t="shared" si="27"/>
        <v>0.4573643410852713</v>
      </c>
      <c r="AN58" s="1">
        <f t="shared" si="27"/>
        <v>0.10898894936500082</v>
      </c>
      <c r="AO58" s="1">
        <f t="shared" si="27"/>
        <v>2.5971834742298069E-2</v>
      </c>
      <c r="AP58" s="1">
        <f t="shared" si="27"/>
        <v>6.1890329598667743E-3</v>
      </c>
      <c r="AQ58" s="1">
        <f t="shared" si="27"/>
        <v>1.4748333861810189E-3</v>
      </c>
      <c r="AR58" s="1">
        <f t="shared" si="27"/>
        <v>3.5144965798356194E-4</v>
      </c>
      <c r="AS58" s="1">
        <f t="shared" si="27"/>
        <v>8.374970573225306E-5</v>
      </c>
      <c r="AT58" s="1">
        <f t="shared" si="27"/>
        <v>1.9957376685132646E-5</v>
      </c>
      <c r="AU58" s="1">
        <f t="shared" si="27"/>
        <v>4.7558004015635246E-6</v>
      </c>
      <c r="AV58" s="1">
        <f t="shared" si="27"/>
        <v>1.1332971169683295E-6</v>
      </c>
      <c r="BK58" s="1">
        <f t="shared" ca="1" si="28"/>
        <v>0.46539787016081391</v>
      </c>
      <c r="BL58" s="1">
        <f t="shared" ca="1" si="28"/>
        <v>-2.7229307449244438E-2</v>
      </c>
      <c r="BM58" s="1">
        <f t="shared" ca="1" si="28"/>
        <v>2.5572441950271769</v>
      </c>
      <c r="BN58" s="1">
        <f t="shared" ca="1" si="28"/>
        <v>-7.5047980141081467</v>
      </c>
      <c r="BO58" s="1">
        <f t="shared" ca="1" si="28"/>
        <v>9.568148051104675</v>
      </c>
      <c r="BP58" s="1">
        <f t="shared" ca="1" si="28"/>
        <v>-6.5671153182522986</v>
      </c>
      <c r="BQ58" s="1">
        <f t="shared" ca="1" si="28"/>
        <v>2.5905129922897299</v>
      </c>
      <c r="BR58" s="1">
        <f t="shared" ca="1" si="28"/>
        <v>-0.5874041857286616</v>
      </c>
      <c r="BS58" s="1">
        <f t="shared" ca="1" si="28"/>
        <v>7.1136659693713092E-2</v>
      </c>
      <c r="BT58" s="1">
        <f t="shared" ca="1" si="28"/>
        <v>-3.5633753510135257E-3</v>
      </c>
      <c r="BU58" s="1">
        <f t="shared" ca="1" si="29"/>
        <v>0.39653334916511085</v>
      </c>
      <c r="BV58" s="1">
        <f t="shared" ca="1" si="29"/>
        <v>0.47386817323400621</v>
      </c>
      <c r="BW58" s="1">
        <f t="shared" ca="1" si="29"/>
        <v>-1.1076962570736129</v>
      </c>
      <c r="BX58" s="1">
        <f t="shared" ca="1" si="29"/>
        <v>1.53611317458089</v>
      </c>
      <c r="BY58" s="1">
        <f t="shared" ca="1" si="29"/>
        <v>-1.3096554299207779</v>
      </c>
      <c r="BZ58" s="1">
        <f t="shared" ca="1" si="29"/>
        <v>0.71785360903592754</v>
      </c>
      <c r="CA58" s="1">
        <f t="shared" ca="1" si="29"/>
        <v>-0.25635392363058795</v>
      </c>
      <c r="CB58" s="1">
        <f t="shared" ca="1" si="29"/>
        <v>5.7883933922312274E-2</v>
      </c>
      <c r="CC58" s="1">
        <f t="shared" ca="1" si="29"/>
        <v>-7.4830095072819965E-3</v>
      </c>
      <c r="CD58" s="1">
        <f t="shared" ca="1" si="29"/>
        <v>4.192953183428397E-4</v>
      </c>
      <c r="CE58" s="4">
        <f t="shared" ca="1" si="13"/>
        <v>0.562329567386744</v>
      </c>
      <c r="CF58" s="4">
        <f t="shared" ca="1" si="14"/>
        <v>6.4789076681052604E-2</v>
      </c>
      <c r="CG58" s="4">
        <f t="shared" ca="1" si="20"/>
        <v>-1.4660456574979429E-2</v>
      </c>
      <c r="CH58" s="4">
        <f t="shared" ca="1" si="21"/>
        <v>0.15446073458899207</v>
      </c>
      <c r="CI58" s="8">
        <f t="shared" ca="1" si="15"/>
        <v>0.50148291512432908</v>
      </c>
      <c r="CJ58" s="8">
        <f t="shared" ca="1" si="16"/>
        <v>-4.4118574039057779E-2</v>
      </c>
      <c r="CK58" s="8">
        <f t="shared" ca="1" si="22"/>
        <v>1.8716827227623625E-3</v>
      </c>
      <c r="CL58" s="8">
        <f t="shared" ca="1" si="23"/>
        <v>3.2092165200235112E-2</v>
      </c>
    </row>
    <row r="59" spans="1:90" x14ac:dyDescent="0.25">
      <c r="A59" s="7">
        <f>'Calculate Data'!K61</f>
        <v>0.49122807017543857</v>
      </c>
      <c r="B59" s="7">
        <f>'Calculate Data'!J61</f>
        <v>0.16666666666666666</v>
      </c>
      <c r="C59" s="7">
        <f>'Calculate Data'!O61</f>
        <v>0.55813953488372092</v>
      </c>
      <c r="D59" s="7">
        <f>'Calculate Data'!B61</f>
        <v>129</v>
      </c>
      <c r="E59" s="2">
        <v>0.24255319148936169</v>
      </c>
      <c r="F59" s="10">
        <v>0.23</v>
      </c>
      <c r="G59" s="4">
        <v>0.60869565217391308</v>
      </c>
      <c r="H59" s="8">
        <v>0.47916666666666669</v>
      </c>
      <c r="I59" s="20">
        <v>192</v>
      </c>
      <c r="J59" s="1">
        <f t="shared" si="25"/>
        <v>1</v>
      </c>
      <c r="K59" s="1">
        <f t="shared" si="25"/>
        <v>0.24255319148936169</v>
      </c>
      <c r="L59" s="1">
        <f t="shared" si="25"/>
        <v>5.8832050701674958E-2</v>
      </c>
      <c r="M59" s="1">
        <f t="shared" si="25"/>
        <v>1.4269901659555202E-2</v>
      </c>
      <c r="N59" s="1">
        <f t="shared" si="25"/>
        <v>3.461210189764453E-3</v>
      </c>
      <c r="O59" s="1">
        <f t="shared" si="25"/>
        <v>8.3952757794286724E-4</v>
      </c>
      <c r="P59" s="1">
        <f t="shared" si="25"/>
        <v>2.0363009337337631E-4</v>
      </c>
      <c r="Q59" s="1">
        <f t="shared" si="25"/>
        <v>4.9391129030989142E-5</v>
      </c>
      <c r="R59" s="1">
        <f t="shared" si="25"/>
        <v>1.1979975977729281E-5</v>
      </c>
      <c r="S59" s="1">
        <f t="shared" si="25"/>
        <v>2.9057814073641236E-6</v>
      </c>
      <c r="T59" s="1">
        <f t="shared" si="25"/>
        <v>7.048065541266171E-7</v>
      </c>
      <c r="U59" s="1">
        <f t="shared" si="25"/>
        <v>1.7095307908603052E-7</v>
      </c>
      <c r="V59" s="1">
        <f t="shared" si="25"/>
        <v>4.1465214927249955E-8</v>
      </c>
      <c r="W59" s="1">
        <f t="shared" si="25"/>
        <v>1.0057520216396797E-8</v>
      </c>
      <c r="X59" s="1">
        <f t="shared" si="25"/>
        <v>2.4394836269558188E-9</v>
      </c>
      <c r="Y59" s="1">
        <f t="shared" si="25"/>
        <v>5.9170453930417721E-10</v>
      </c>
      <c r="Z59" s="1">
        <f t="shared" si="30"/>
        <v>1.4351982442697064E-10</v>
      </c>
      <c r="AA59" s="1">
        <f t="shared" si="19"/>
        <v>3.4811191456754578E-11</v>
      </c>
      <c r="AB59" s="1">
        <f t="shared" si="19"/>
        <v>8.4435655873830242E-12</v>
      </c>
      <c r="AC59" s="1">
        <f t="shared" si="26"/>
        <v>0.60869565217391308</v>
      </c>
      <c r="AD59" s="1">
        <f t="shared" si="26"/>
        <v>0.14764107308048105</v>
      </c>
      <c r="AE59" s="1">
        <f t="shared" si="26"/>
        <v>3.5810813470584762E-2</v>
      </c>
      <c r="AF59" s="1">
        <f t="shared" si="26"/>
        <v>8.6860270971205588E-3</v>
      </c>
      <c r="AG59" s="1">
        <f t="shared" si="26"/>
        <v>2.106823593769667E-3</v>
      </c>
      <c r="AH59" s="1">
        <f t="shared" si="26"/>
        <v>5.1101678657391927E-4</v>
      </c>
      <c r="AI59" s="1">
        <f t="shared" si="26"/>
        <v>1.2394875248814211E-4</v>
      </c>
      <c r="AJ59" s="1">
        <f t="shared" si="26"/>
        <v>3.0064165497123827E-5</v>
      </c>
      <c r="AK59" s="1">
        <f t="shared" si="26"/>
        <v>7.2921592907917367E-6</v>
      </c>
      <c r="AL59" s="1">
        <f t="shared" si="26"/>
        <v>1.7687365088303362E-6</v>
      </c>
      <c r="AM59" s="1">
        <f t="shared" si="27"/>
        <v>0.47916666666666669</v>
      </c>
      <c r="AN59" s="1">
        <f t="shared" si="27"/>
        <v>0.11622340425531914</v>
      </c>
      <c r="AO59" s="1">
        <f t="shared" si="27"/>
        <v>2.819035762788592E-2</v>
      </c>
      <c r="AP59" s="1">
        <f t="shared" si="27"/>
        <v>6.8376612118702012E-3</v>
      </c>
      <c r="AQ59" s="1">
        <f t="shared" si="27"/>
        <v>1.6584965492621338E-3</v>
      </c>
      <c r="AR59" s="1">
        <f t="shared" si="27"/>
        <v>4.022736310976239E-4</v>
      </c>
      <c r="AS59" s="1">
        <f t="shared" si="27"/>
        <v>9.7572753074742818E-5</v>
      </c>
      <c r="AT59" s="1">
        <f t="shared" si="27"/>
        <v>2.3666582660682299E-5</v>
      </c>
      <c r="AU59" s="1">
        <f t="shared" si="27"/>
        <v>5.740405155995281E-6</v>
      </c>
      <c r="AV59" s="1">
        <f t="shared" si="27"/>
        <v>1.3923535910286425E-6</v>
      </c>
      <c r="BK59" s="1">
        <f t="shared" ca="1" si="28"/>
        <v>0.46539787016081391</v>
      </c>
      <c r="BL59" s="1">
        <f t="shared" ca="1" si="28"/>
        <v>-2.771554508226666E-2</v>
      </c>
      <c r="BM59" s="1">
        <f t="shared" ca="1" si="28"/>
        <v>2.649389792615847</v>
      </c>
      <c r="BN59" s="1">
        <f t="shared" ca="1" si="28"/>
        <v>-7.9140628338347847</v>
      </c>
      <c r="BO59" s="1">
        <f t="shared" ca="1" si="28"/>
        <v>10.270112509640448</v>
      </c>
      <c r="BP59" s="1">
        <f t="shared" ca="1" si="28"/>
        <v>-7.1747832549168766</v>
      </c>
      <c r="BQ59" s="1">
        <f t="shared" ca="1" si="28"/>
        <v>2.8807578019584992</v>
      </c>
      <c r="BR59" s="1">
        <f t="shared" ca="1" si="28"/>
        <v>-0.66488240091766837</v>
      </c>
      <c r="BS59" s="1">
        <f t="shared" ca="1" si="28"/>
        <v>8.1957385916041917E-2</v>
      </c>
      <c r="BT59" s="1">
        <f t="shared" ca="1" si="28"/>
        <v>-4.1787176696378376E-3</v>
      </c>
      <c r="BU59" s="1">
        <f t="shared" ca="1" si="29"/>
        <v>0.39653334916511085</v>
      </c>
      <c r="BV59" s="1">
        <f t="shared" ca="1" si="29"/>
        <v>0.48233010489889916</v>
      </c>
      <c r="BW59" s="1">
        <f t="shared" ca="1" si="29"/>
        <v>-1.1476100571531145</v>
      </c>
      <c r="BX59" s="1">
        <f t="shared" ca="1" si="29"/>
        <v>1.6198831948123102</v>
      </c>
      <c r="BY59" s="1">
        <f t="shared" ca="1" si="29"/>
        <v>-1.4057379277900113</v>
      </c>
      <c r="BZ59" s="1">
        <f t="shared" ca="1" si="29"/>
        <v>0.7842779978718728</v>
      </c>
      <c r="CA59" s="1">
        <f t="shared" ca="1" si="29"/>
        <v>-0.2850761867473755</v>
      </c>
      <c r="CB59" s="1">
        <f t="shared" ca="1" si="29"/>
        <v>6.5518785694530984E-2</v>
      </c>
      <c r="CC59" s="1">
        <f t="shared" ca="1" si="29"/>
        <v>-8.621263644403623E-3</v>
      </c>
      <c r="CD59" s="1">
        <f t="shared" ca="1" si="29"/>
        <v>4.9170142995384823E-4</v>
      </c>
      <c r="CE59" s="4">
        <f t="shared" ca="1" si="13"/>
        <v>0.56199260787041649</v>
      </c>
      <c r="CF59" s="4">
        <f t="shared" ca="1" si="14"/>
        <v>4.6703044303496588E-2</v>
      </c>
      <c r="CG59" s="4">
        <f t="shared" ca="1" si="20"/>
        <v>-8.6890731601159173E-3</v>
      </c>
      <c r="CH59" s="4">
        <f t="shared" ca="1" si="21"/>
        <v>0.14729996180044469</v>
      </c>
      <c r="CI59" s="8">
        <f t="shared" ca="1" si="15"/>
        <v>0.50198969853777309</v>
      </c>
      <c r="CJ59" s="8">
        <f t="shared" ca="1" si="16"/>
        <v>-2.2823031871106403E-2</v>
      </c>
      <c r="CK59" s="8">
        <f t="shared" ca="1" si="22"/>
        <v>3.9085002060110985E-3</v>
      </c>
      <c r="CL59" s="8">
        <f t="shared" ca="1" si="23"/>
        <v>3.4136562087618748E-2</v>
      </c>
    </row>
    <row r="60" spans="1:90" x14ac:dyDescent="0.25">
      <c r="A60" s="7">
        <f>'Calculate Data'!K62</f>
        <v>0.30555555555555558</v>
      </c>
      <c r="B60" s="7">
        <f>'Calculate Data'!J62</f>
        <v>0.71951219512195119</v>
      </c>
      <c r="C60" s="7">
        <f>'Calculate Data'!O62</f>
        <v>0.53246753246753242</v>
      </c>
      <c r="D60" s="7">
        <f>'Calculate Data'!B62</f>
        <v>154</v>
      </c>
      <c r="E60" s="2">
        <v>0.24680851063829787</v>
      </c>
      <c r="F60" s="10">
        <v>0.23076923076923078</v>
      </c>
      <c r="G60" s="4">
        <v>0.7466666666666667</v>
      </c>
      <c r="H60" s="8">
        <v>0.5357142857142857</v>
      </c>
      <c r="I60" s="20">
        <v>140</v>
      </c>
      <c r="J60" s="1">
        <f t="shared" si="25"/>
        <v>1</v>
      </c>
      <c r="K60" s="1">
        <f t="shared" si="25"/>
        <v>0.24680851063829787</v>
      </c>
      <c r="L60" s="1">
        <f t="shared" si="25"/>
        <v>6.0914440923494795E-2</v>
      </c>
      <c r="M60" s="1">
        <f t="shared" si="25"/>
        <v>1.5034202440692332E-2</v>
      </c>
      <c r="N60" s="1">
        <f t="shared" si="25"/>
        <v>3.7105691130219372E-3</v>
      </c>
      <c r="O60" s="1">
        <f t="shared" si="25"/>
        <v>9.1580003640541431E-4</v>
      </c>
      <c r="P60" s="1">
        <f t="shared" si="25"/>
        <v>2.2602724302771927E-4</v>
      </c>
      <c r="Q60" s="1">
        <f t="shared" si="25"/>
        <v>5.5785447215351986E-5</v>
      </c>
      <c r="R60" s="1">
        <f t="shared" si="25"/>
        <v>1.3768323142512405E-5</v>
      </c>
      <c r="S60" s="1">
        <f t="shared" si="25"/>
        <v>3.3981393287902958E-6</v>
      </c>
      <c r="T60" s="1">
        <f t="shared" si="25"/>
        <v>8.3868970668015808E-7</v>
      </c>
      <c r="U60" s="1">
        <f t="shared" si="25"/>
        <v>2.0699575739340072E-7</v>
      </c>
      <c r="V60" s="1">
        <f t="shared" si="25"/>
        <v>5.1088314590711667E-8</v>
      </c>
      <c r="W60" s="1">
        <f t="shared" si="25"/>
        <v>1.2609030835154369E-8</v>
      </c>
      <c r="X60" s="1">
        <f t="shared" si="25"/>
        <v>3.1120161210168228E-9</v>
      </c>
      <c r="Y60" s="1">
        <f t="shared" si="25"/>
        <v>7.6807206391053501E-10</v>
      </c>
      <c r="Z60" s="1">
        <f t="shared" si="30"/>
        <v>1.8956672215664268E-10</v>
      </c>
      <c r="AA60" s="1">
        <f t="shared" si="19"/>
        <v>4.6786680362065003E-11</v>
      </c>
      <c r="AB60" s="1">
        <f t="shared" si="19"/>
        <v>1.1547350897871363E-11</v>
      </c>
      <c r="AC60" s="1">
        <f t="shared" si="26"/>
        <v>0.7466666666666667</v>
      </c>
      <c r="AD60" s="1">
        <f t="shared" si="26"/>
        <v>0.18428368794326241</v>
      </c>
      <c r="AE60" s="1">
        <f t="shared" si="26"/>
        <v>4.5482782556209446E-2</v>
      </c>
      <c r="AF60" s="1">
        <f t="shared" si="26"/>
        <v>1.1225537822383608E-2</v>
      </c>
      <c r="AG60" s="1">
        <f t="shared" si="26"/>
        <v>2.7705582710563798E-3</v>
      </c>
      <c r="AH60" s="1">
        <f t="shared" si="26"/>
        <v>6.8379736051604268E-4</v>
      </c>
      <c r="AI60" s="1">
        <f t="shared" si="26"/>
        <v>1.6876700812736372E-4</v>
      </c>
      <c r="AJ60" s="1">
        <f t="shared" si="26"/>
        <v>4.1653133920796154E-5</v>
      </c>
      <c r="AK60" s="1">
        <f t="shared" si="26"/>
        <v>1.0280347946409262E-5</v>
      </c>
      <c r="AL60" s="1">
        <f t="shared" si="26"/>
        <v>2.5372773654967541E-6</v>
      </c>
      <c r="AM60" s="1">
        <f t="shared" si="27"/>
        <v>0.5357142857142857</v>
      </c>
      <c r="AN60" s="1">
        <f t="shared" si="27"/>
        <v>0.13221884498480244</v>
      </c>
      <c r="AO60" s="1">
        <f t="shared" si="27"/>
        <v>3.2632736209015065E-2</v>
      </c>
      <c r="AP60" s="1">
        <f t="shared" si="27"/>
        <v>8.0540370217994633E-3</v>
      </c>
      <c r="AQ60" s="1">
        <f t="shared" si="27"/>
        <v>1.9878048819760379E-3</v>
      </c>
      <c r="AR60" s="1">
        <f t="shared" si="27"/>
        <v>4.9060716236004338E-4</v>
      </c>
      <c r="AS60" s="1">
        <f t="shared" si="27"/>
        <v>1.2108602305056388E-4</v>
      </c>
      <c r="AT60" s="1">
        <f t="shared" si="27"/>
        <v>2.9885061008224276E-5</v>
      </c>
      <c r="AU60" s="1">
        <f t="shared" si="27"/>
        <v>7.3758873977745023E-6</v>
      </c>
      <c r="AV60" s="1">
        <f t="shared" si="27"/>
        <v>1.8204317832805155E-6</v>
      </c>
      <c r="BK60" s="1">
        <f t="shared" ca="1" si="28"/>
        <v>0.46539787016081391</v>
      </c>
      <c r="BL60" s="1">
        <f t="shared" ca="1" si="28"/>
        <v>-2.8201782715288882E-2</v>
      </c>
      <c r="BM60" s="1">
        <f t="shared" ca="1" si="28"/>
        <v>2.7431662857370607</v>
      </c>
      <c r="BN60" s="1">
        <f t="shared" ca="1" si="28"/>
        <v>-8.3379427280468086</v>
      </c>
      <c r="BO60" s="1">
        <f t="shared" ca="1" si="28"/>
        <v>11.010011000841713</v>
      </c>
      <c r="BP60" s="1">
        <f t="shared" ca="1" si="28"/>
        <v>-7.8266240903654856</v>
      </c>
      <c r="BQ60" s="1">
        <f t="shared" ca="1" si="28"/>
        <v>3.1976105938986144</v>
      </c>
      <c r="BR60" s="1">
        <f t="shared" ca="1" si="28"/>
        <v>-0.75095999643048206</v>
      </c>
      <c r="BS60" s="1">
        <f t="shared" ca="1" si="28"/>
        <v>9.4191822696921917E-2</v>
      </c>
      <c r="BT60" s="1">
        <f t="shared" ca="1" si="28"/>
        <v>-4.8867629275624602E-3</v>
      </c>
      <c r="BU60" s="1">
        <f t="shared" ca="1" si="29"/>
        <v>0.39653334916511085</v>
      </c>
      <c r="BV60" s="1">
        <f t="shared" ca="1" si="29"/>
        <v>0.49079203656379211</v>
      </c>
      <c r="BW60" s="1">
        <f t="shared" ca="1" si="29"/>
        <v>-1.1882302961720768</v>
      </c>
      <c r="BX60" s="1">
        <f t="shared" ca="1" si="29"/>
        <v>1.7066446890877058</v>
      </c>
      <c r="BY60" s="1">
        <f t="shared" ca="1" si="29"/>
        <v>-1.5070127065054233</v>
      </c>
      <c r="BZ60" s="1">
        <f t="shared" ca="1" si="29"/>
        <v>0.85553094129792284</v>
      </c>
      <c r="CA60" s="1">
        <f t="shared" ca="1" si="29"/>
        <v>-0.31643154248923555</v>
      </c>
      <c r="CB60" s="1">
        <f t="shared" ca="1" si="29"/>
        <v>7.4001036880185264E-2</v>
      </c>
      <c r="CC60" s="1">
        <f t="shared" ca="1" si="29"/>
        <v>-9.9082288623622127E-3</v>
      </c>
      <c r="CD60" s="1">
        <f t="shared" ca="1" si="29"/>
        <v>5.7501571278352579E-4</v>
      </c>
      <c r="CE60" s="4">
        <f t="shared" ca="1" si="13"/>
        <v>0.56176221284949635</v>
      </c>
      <c r="CF60" s="4">
        <f t="shared" ca="1" si="14"/>
        <v>0.18490445381717036</v>
      </c>
      <c r="CG60" s="4">
        <f t="shared" ca="1" si="20"/>
        <v>-5.2790467710477264E-3</v>
      </c>
      <c r="CH60" s="4">
        <f t="shared" ca="1" si="21"/>
        <v>0.14771366765655983</v>
      </c>
      <c r="CI60" s="8">
        <f t="shared" ca="1" si="15"/>
        <v>0.50249429467840256</v>
      </c>
      <c r="CJ60" s="8">
        <f t="shared" ca="1" si="16"/>
        <v>3.3219991035883134E-2</v>
      </c>
      <c r="CK60" s="8">
        <f t="shared" ca="1" si="22"/>
        <v>2.9297411945557066E-3</v>
      </c>
      <c r="CL60" s="8">
        <f t="shared" ca="1" si="23"/>
        <v>3.4470417337248781E-2</v>
      </c>
    </row>
    <row r="61" spans="1:90" x14ac:dyDescent="0.25">
      <c r="A61" s="7">
        <f>'Calculate Data'!K63</f>
        <v>0.3253012048192771</v>
      </c>
      <c r="B61" s="7">
        <f>'Calculate Data'!J63</f>
        <v>0.85964912280701755</v>
      </c>
      <c r="C61" s="7">
        <f>'Calculate Data'!O63</f>
        <v>0.57868020304568524</v>
      </c>
      <c r="D61" s="7">
        <f>'Calculate Data'!B63</f>
        <v>197</v>
      </c>
      <c r="E61" s="2">
        <v>0.25106382978723402</v>
      </c>
      <c r="F61" s="10">
        <v>0.23333333333333334</v>
      </c>
      <c r="G61" s="4">
        <v>0.42537313432835822</v>
      </c>
      <c r="H61" s="8">
        <v>0.52755905511811019</v>
      </c>
      <c r="I61" s="20">
        <v>254</v>
      </c>
      <c r="J61" s="1">
        <f t="shared" si="25"/>
        <v>1</v>
      </c>
      <c r="K61" s="1">
        <f t="shared" si="25"/>
        <v>0.25106382978723402</v>
      </c>
      <c r="L61" s="1">
        <f t="shared" si="25"/>
        <v>6.3033046627433212E-2</v>
      </c>
      <c r="M61" s="1">
        <f t="shared" si="25"/>
        <v>1.5825318089440678E-2</v>
      </c>
      <c r="N61" s="1">
        <f t="shared" si="25"/>
        <v>3.9731649671361693E-3</v>
      </c>
      <c r="O61" s="1">
        <f t="shared" si="25"/>
        <v>9.9751801302567643E-4</v>
      </c>
      <c r="P61" s="1">
        <f t="shared" si="25"/>
        <v>2.504406926319783E-4</v>
      </c>
      <c r="Q61" s="1">
        <f t="shared" si="25"/>
        <v>6.2876599426751995E-5</v>
      </c>
      <c r="R61" s="1">
        <f t="shared" si="25"/>
        <v>1.5786039856078156E-5</v>
      </c>
      <c r="S61" s="1">
        <f t="shared" si="25"/>
        <v>3.9633036234408984E-6</v>
      </c>
      <c r="T61" s="1">
        <f t="shared" si="25"/>
        <v>9.9504218631069352E-7</v>
      </c>
      <c r="U61" s="1">
        <f t="shared" si="25"/>
        <v>2.4981910209502515E-7</v>
      </c>
      <c r="V61" s="1">
        <f t="shared" si="25"/>
        <v>6.2720540525985022E-8</v>
      </c>
      <c r="W61" s="1">
        <f t="shared" si="25"/>
        <v>1.5746859110779217E-8</v>
      </c>
      <c r="X61" s="1">
        <f t="shared" si="25"/>
        <v>3.953466755472228E-9</v>
      </c>
      <c r="Y61" s="1">
        <f t="shared" si="25"/>
        <v>9.9257250456536799E-10</v>
      </c>
      <c r="Z61" s="1">
        <f t="shared" si="30"/>
        <v>2.4919905433768802E-10</v>
      </c>
      <c r="AA61" s="1">
        <f t="shared" si="19"/>
        <v>6.2564868961376987E-11</v>
      </c>
      <c r="AB61" s="1">
        <f t="shared" si="19"/>
        <v>1.5707775611579752E-11</v>
      </c>
      <c r="AC61" s="1">
        <f t="shared" si="26"/>
        <v>0.42537313432835822</v>
      </c>
      <c r="AD61" s="1">
        <f t="shared" si="26"/>
        <v>0.10679580819307716</v>
      </c>
      <c r="AE61" s="1">
        <f t="shared" si="26"/>
        <v>2.6812564610176816E-2</v>
      </c>
      <c r="AF61" s="1">
        <f t="shared" si="26"/>
        <v>6.7316651574486465E-3</v>
      </c>
      <c r="AG61" s="1">
        <f t="shared" si="26"/>
        <v>1.6900776352743406E-3</v>
      </c>
      <c r="AH61" s="1">
        <f t="shared" si="26"/>
        <v>4.2431736374972805E-4</v>
      </c>
      <c r="AI61" s="1">
        <f t="shared" si="26"/>
        <v>1.0653074238822957E-4</v>
      </c>
      <c r="AJ61" s="1">
        <f t="shared" si="26"/>
        <v>2.6746016174066146E-5</v>
      </c>
      <c r="AK61" s="1">
        <f t="shared" si="26"/>
        <v>6.7149572522123499E-6</v>
      </c>
      <c r="AL61" s="1">
        <f t="shared" si="26"/>
        <v>1.685882884597994E-6</v>
      </c>
      <c r="AM61" s="1">
        <f t="shared" si="27"/>
        <v>0.52755905511811019</v>
      </c>
      <c r="AN61" s="1">
        <f t="shared" si="27"/>
        <v>0.13245099681688721</v>
      </c>
      <c r="AO61" s="1">
        <f t="shared" si="27"/>
        <v>3.3253654519984445E-2</v>
      </c>
      <c r="AP61" s="1">
        <f t="shared" si="27"/>
        <v>8.3487898582088604E-3</v>
      </c>
      <c r="AQ61" s="1">
        <f t="shared" si="27"/>
        <v>2.0960791558907346E-3</v>
      </c>
      <c r="AR61" s="1">
        <f t="shared" si="27"/>
        <v>5.262496604151206E-4</v>
      </c>
      <c r="AS61" s="1">
        <f t="shared" si="27"/>
        <v>1.3212225516805152E-4</v>
      </c>
      <c r="AT61" s="1">
        <f t="shared" si="27"/>
        <v>3.3171119382617193E-5</v>
      </c>
      <c r="AU61" s="1">
        <f t="shared" si="27"/>
        <v>8.3280682705294196E-6</v>
      </c>
      <c r="AV61" s="1">
        <f t="shared" si="27"/>
        <v>2.0908767147286628E-6</v>
      </c>
      <c r="BK61" s="1">
        <f t="shared" ca="1" si="28"/>
        <v>0.46539787016081391</v>
      </c>
      <c r="BL61" s="1">
        <f t="shared" ca="1" si="28"/>
        <v>-2.86880203483111E-2</v>
      </c>
      <c r="BM61" s="1">
        <f t="shared" ca="1" si="28"/>
        <v>2.8385736743908163</v>
      </c>
      <c r="BN61" s="1">
        <f t="shared" ca="1" si="28"/>
        <v>-8.7766941015597464</v>
      </c>
      <c r="BO61" s="1">
        <f t="shared" ca="1" si="28"/>
        <v>11.789186150127236</v>
      </c>
      <c r="BP61" s="1">
        <f t="shared" ca="1" si="28"/>
        <v>-8.5250034952653273</v>
      </c>
      <c r="BQ61" s="1">
        <f t="shared" ca="1" si="28"/>
        <v>3.5429880096582491</v>
      </c>
      <c r="BR61" s="1">
        <f t="shared" ca="1" si="28"/>
        <v>-0.84641807564608584</v>
      </c>
      <c r="BS61" s="1">
        <f t="shared" ca="1" si="28"/>
        <v>0.10799542194205998</v>
      </c>
      <c r="BT61" s="1">
        <f t="shared" ca="1" si="28"/>
        <v>-5.6995088616921636E-3</v>
      </c>
      <c r="BU61" s="1">
        <f t="shared" ca="1" si="29"/>
        <v>0.39653334916511085</v>
      </c>
      <c r="BV61" s="1">
        <f t="shared" ca="1" si="29"/>
        <v>0.49925396822868506</v>
      </c>
      <c r="BW61" s="1">
        <f t="shared" ca="1" si="29"/>
        <v>-1.229556974130499</v>
      </c>
      <c r="BX61" s="1">
        <f t="shared" ca="1" si="29"/>
        <v>1.7964501394078471</v>
      </c>
      <c r="BY61" s="1">
        <f t="shared" ca="1" si="29"/>
        <v>-1.6136635400492567</v>
      </c>
      <c r="BZ61" s="1">
        <f t="shared" ca="1" si="29"/>
        <v>0.93187103157931828</v>
      </c>
      <c r="CA61" s="1">
        <f t="shared" ca="1" si="29"/>
        <v>-0.35060965930505456</v>
      </c>
      <c r="CB61" s="1">
        <f t="shared" ca="1" si="29"/>
        <v>8.340765890282649E-2</v>
      </c>
      <c r="CC61" s="1">
        <f t="shared" ca="1" si="29"/>
        <v>-1.1360257462395109E-2</v>
      </c>
      <c r="CD61" s="1">
        <f t="shared" ca="1" si="29"/>
        <v>6.7064991676538664E-4</v>
      </c>
      <c r="CE61" s="4">
        <f t="shared" ca="1" si="13"/>
        <v>0.56163792459801232</v>
      </c>
      <c r="CF61" s="4">
        <f t="shared" ca="1" si="14"/>
        <v>-0.1362647902696541</v>
      </c>
      <c r="CG61" s="4">
        <f t="shared" ca="1" si="20"/>
        <v>-1.0369889733864901E-2</v>
      </c>
      <c r="CH61" s="4">
        <f t="shared" ca="1" si="21"/>
        <v>0.15345021270789819</v>
      </c>
      <c r="CI61" s="8">
        <f t="shared" ca="1" si="15"/>
        <v>0.50299636625334787</v>
      </c>
      <c r="CJ61" s="8">
        <f t="shared" ca="1" si="16"/>
        <v>2.4562688864762316E-2</v>
      </c>
      <c r="CK61" s="8">
        <f t="shared" ca="1" si="22"/>
        <v>1.6252663121897721E-3</v>
      </c>
      <c r="CL61" s="8">
        <f t="shared" ca="1" si="23"/>
        <v>3.3238265528453236E-2</v>
      </c>
    </row>
    <row r="62" spans="1:90" x14ac:dyDescent="0.25">
      <c r="A62" s="7">
        <f>'Calculate Data'!K64</f>
        <v>0.2978723404255319</v>
      </c>
      <c r="B62" s="7">
        <f>'Calculate Data'!J64</f>
        <v>0.625</v>
      </c>
      <c r="C62" s="7">
        <f>'Calculate Data'!O64</f>
        <v>0.50526315789473686</v>
      </c>
      <c r="D62" s="7">
        <f>'Calculate Data'!B64</f>
        <v>95</v>
      </c>
      <c r="E62" s="2">
        <v>0.25531914893617019</v>
      </c>
      <c r="F62" s="10">
        <v>0.23333333333333334</v>
      </c>
      <c r="G62" s="4">
        <v>0.61111111111111116</v>
      </c>
      <c r="H62" s="8">
        <v>0.47368421052631576</v>
      </c>
      <c r="I62" s="20">
        <v>114</v>
      </c>
      <c r="J62" s="1">
        <f t="shared" si="25"/>
        <v>1</v>
      </c>
      <c r="K62" s="1">
        <f t="shared" si="25"/>
        <v>0.25531914893617019</v>
      </c>
      <c r="L62" s="1">
        <f t="shared" si="25"/>
        <v>6.5187867813490258E-2</v>
      </c>
      <c r="M62" s="1">
        <f t="shared" si="25"/>
        <v>1.6643710931103894E-2</v>
      </c>
      <c r="N62" s="1">
        <f t="shared" si="25"/>
        <v>4.2494581100690791E-3</v>
      </c>
      <c r="O62" s="1">
        <f t="shared" si="25"/>
        <v>1.0849680281027436E-3</v>
      </c>
      <c r="P62" s="1">
        <f t="shared" si="25"/>
        <v>2.7701311355814726E-4</v>
      </c>
      <c r="Q62" s="1">
        <f t="shared" si="25"/>
        <v>7.072675239782483E-5</v>
      </c>
      <c r="R62" s="1">
        <f t="shared" si="25"/>
        <v>1.8057894229231868E-5</v>
      </c>
      <c r="S62" s="1">
        <f t="shared" si="25"/>
        <v>4.6105261861868598E-6</v>
      </c>
      <c r="T62" s="1">
        <f t="shared" si="25"/>
        <v>1.1771556220051556E-6</v>
      </c>
      <c r="U62" s="1">
        <f t="shared" si="25"/>
        <v>3.0055037157578435E-7</v>
      </c>
      <c r="V62" s="1">
        <f t="shared" si="25"/>
        <v>7.6736265083178981E-8</v>
      </c>
      <c r="W62" s="1">
        <f t="shared" si="25"/>
        <v>1.9592237893577613E-8</v>
      </c>
      <c r="X62" s="1">
        <f t="shared" si="25"/>
        <v>5.0022735047432193E-9</v>
      </c>
      <c r="Y62" s="1">
        <f t="shared" si="25"/>
        <v>1.2771762139769922E-9</v>
      </c>
      <c r="Z62" s="1">
        <f t="shared" si="30"/>
        <v>3.2608754399412561E-10</v>
      </c>
      <c r="AA62" s="1">
        <f t="shared" si="30"/>
        <v>8.3256394211266107E-11</v>
      </c>
      <c r="AB62" s="1">
        <f t="shared" si="30"/>
        <v>2.1256951713514749E-11</v>
      </c>
      <c r="AC62" s="1">
        <f t="shared" si="26"/>
        <v>0.61111111111111116</v>
      </c>
      <c r="AD62" s="1">
        <f t="shared" si="26"/>
        <v>0.15602836879432624</v>
      </c>
      <c r="AE62" s="1">
        <f t="shared" si="26"/>
        <v>3.9837030330466275E-2</v>
      </c>
      <c r="AF62" s="1">
        <f t="shared" si="26"/>
        <v>1.0171156680119047E-2</v>
      </c>
      <c r="AG62" s="1">
        <f t="shared" si="26"/>
        <v>2.5968910672644376E-3</v>
      </c>
      <c r="AH62" s="1">
        <f t="shared" si="26"/>
        <v>6.630360171738989E-4</v>
      </c>
      <c r="AI62" s="1">
        <f t="shared" si="26"/>
        <v>1.6928579161886779E-4</v>
      </c>
      <c r="AJ62" s="1">
        <f t="shared" si="26"/>
        <v>4.3221904243115178E-5</v>
      </c>
      <c r="AK62" s="1">
        <f t="shared" si="26"/>
        <v>1.1035379806752809E-5</v>
      </c>
      <c r="AL62" s="1">
        <f t="shared" si="26"/>
        <v>2.8175437804475257E-6</v>
      </c>
      <c r="AM62" s="1">
        <f t="shared" si="27"/>
        <v>0.47368421052631576</v>
      </c>
      <c r="AN62" s="1">
        <f t="shared" si="27"/>
        <v>0.1209406494960806</v>
      </c>
      <c r="AO62" s="1">
        <f t="shared" si="27"/>
        <v>3.0878463701126964E-2</v>
      </c>
      <c r="AP62" s="1">
        <f t="shared" si="27"/>
        <v>7.8838630726281601E-3</v>
      </c>
      <c r="AQ62" s="1">
        <f t="shared" si="27"/>
        <v>2.0129012100327213E-3</v>
      </c>
      <c r="AR62" s="1">
        <f t="shared" si="27"/>
        <v>5.1393222383814164E-4</v>
      </c>
      <c r="AS62" s="1">
        <f t="shared" si="27"/>
        <v>1.3121673800122765E-4</v>
      </c>
      <c r="AT62" s="1">
        <f t="shared" si="27"/>
        <v>3.3502145872653866E-5</v>
      </c>
      <c r="AU62" s="1">
        <f t="shared" si="27"/>
        <v>8.553739371741411E-6</v>
      </c>
      <c r="AV62" s="1">
        <f t="shared" si="27"/>
        <v>2.1839334566148284E-6</v>
      </c>
      <c r="BK62" s="1">
        <f t="shared" ca="1" si="28"/>
        <v>0.46539787016081391</v>
      </c>
      <c r="BL62" s="1">
        <f t="shared" ca="1" si="28"/>
        <v>-2.9174257981333326E-2</v>
      </c>
      <c r="BM62" s="1">
        <f t="shared" ca="1" si="28"/>
        <v>2.9356119585771157</v>
      </c>
      <c r="BN62" s="1">
        <f t="shared" ca="1" si="28"/>
        <v>-9.230573359189135</v>
      </c>
      <c r="BO62" s="1">
        <f t="shared" ca="1" si="28"/>
        <v>12.609003932923102</v>
      </c>
      <c r="BP62" s="1">
        <f t="shared" ca="1" si="28"/>
        <v>-9.2723701337200186</v>
      </c>
      <c r="BQ62" s="1">
        <f t="shared" ca="1" si="28"/>
        <v>3.918908423148542</v>
      </c>
      <c r="BR62" s="1">
        <f t="shared" ca="1" si="28"/>
        <v>-0.95209350071488885</v>
      </c>
      <c r="BS62" s="1">
        <f t="shared" ca="1" si="28"/>
        <v>0.12353762719787538</v>
      </c>
      <c r="BT62" s="1">
        <f t="shared" ca="1" si="28"/>
        <v>-6.6302603463980203E-3</v>
      </c>
      <c r="BU62" s="1">
        <f t="shared" ca="1" si="29"/>
        <v>0.39653334916511085</v>
      </c>
      <c r="BV62" s="1">
        <f t="shared" ca="1" si="29"/>
        <v>0.50771589989357802</v>
      </c>
      <c r="BW62" s="1">
        <f t="shared" ca="1" si="29"/>
        <v>-1.2715900910283817</v>
      </c>
      <c r="BX62" s="1">
        <f t="shared" ca="1" si="29"/>
        <v>1.8893520277735065</v>
      </c>
      <c r="BY62" s="1">
        <f t="shared" ca="1" si="29"/>
        <v>-1.7258773984730151</v>
      </c>
      <c r="BZ62" s="1">
        <f t="shared" ca="1" si="29"/>
        <v>1.0135659330220612</v>
      </c>
      <c r="CA62" s="1">
        <f t="shared" ca="1" si="29"/>
        <v>-0.38781027295103754</v>
      </c>
      <c r="CB62" s="1">
        <f t="shared" ca="1" si="29"/>
        <v>9.3821117762175554E-2</v>
      </c>
      <c r="CC62" s="1">
        <f t="shared" ca="1" si="29"/>
        <v>-1.2995173554802994E-2</v>
      </c>
      <c r="CD62" s="1">
        <f t="shared" ca="1" si="29"/>
        <v>7.8016960010910514E-4</v>
      </c>
      <c r="CE62" s="4">
        <f t="shared" ca="1" si="13"/>
        <v>0.56161830005567537</v>
      </c>
      <c r="CF62" s="4">
        <f t="shared" ca="1" si="14"/>
        <v>4.9492811055435793E-2</v>
      </c>
      <c r="CG62" s="4">
        <f t="shared" ca="1" si="20"/>
        <v>-3.6139057285721828E-3</v>
      </c>
      <c r="CH62" s="4">
        <f t="shared" ca="1" si="21"/>
        <v>0.15377332515394534</v>
      </c>
      <c r="CI62" s="8">
        <f t="shared" ca="1" si="15"/>
        <v>0.50349556120930383</v>
      </c>
      <c r="CJ62" s="8">
        <f t="shared" ca="1" si="16"/>
        <v>-2.9811350682988069E-2</v>
      </c>
      <c r="CK62" s="8">
        <f t="shared" ca="1" si="22"/>
        <v>4.3172529588111569E-3</v>
      </c>
      <c r="CL62" s="8">
        <f t="shared" ca="1" si="23"/>
        <v>3.2476521434922828E-2</v>
      </c>
    </row>
    <row r="63" spans="1:90" x14ac:dyDescent="0.25">
      <c r="A63" s="7">
        <f>'Calculate Data'!K65</f>
        <v>0.51327433628318586</v>
      </c>
      <c r="B63" s="7">
        <f>'Calculate Data'!J65</f>
        <v>0.20886075949367089</v>
      </c>
      <c r="C63" s="7">
        <f>'Calculate Data'!O65</f>
        <v>0.58302583025830257</v>
      </c>
      <c r="D63" s="7">
        <f>'Calculate Data'!B65</f>
        <v>271</v>
      </c>
      <c r="E63" s="2">
        <v>0.25957446808510637</v>
      </c>
      <c r="F63" s="10">
        <v>0.23735408560311283</v>
      </c>
      <c r="G63" s="4">
        <v>0.2271062271062271</v>
      </c>
      <c r="H63" s="8">
        <v>0.51509433962264151</v>
      </c>
      <c r="I63" s="20">
        <v>530</v>
      </c>
      <c r="J63" s="1">
        <f t="shared" si="25"/>
        <v>1</v>
      </c>
      <c r="K63" s="1">
        <f t="shared" si="25"/>
        <v>0.25957446808510637</v>
      </c>
      <c r="L63" s="1">
        <f t="shared" si="25"/>
        <v>6.7378904481665905E-2</v>
      </c>
      <c r="M63" s="1">
        <f t="shared" si="25"/>
        <v>1.7489843290985616E-2</v>
      </c>
      <c r="N63" s="1">
        <f t="shared" si="25"/>
        <v>4.5399167691494574E-3</v>
      </c>
      <c r="O63" s="1">
        <f t="shared" si="25"/>
        <v>1.178446480502625E-3</v>
      </c>
      <c r="P63" s="1">
        <f t="shared" si="25"/>
        <v>3.0589461834323455E-4</v>
      </c>
      <c r="Q63" s="1">
        <f t="shared" si="25"/>
        <v>7.9402432846541727E-5</v>
      </c>
      <c r="R63" s="1">
        <f t="shared" si="25"/>
        <v>2.0610844270804449E-5</v>
      </c>
      <c r="S63" s="1">
        <f t="shared" si="25"/>
        <v>5.3500489383790268E-6</v>
      </c>
      <c r="T63" s="1">
        <f t="shared" si="25"/>
        <v>1.3887361074090239E-6</v>
      </c>
      <c r="U63" s="1">
        <f t="shared" si="25"/>
        <v>3.6048043639127851E-7</v>
      </c>
      <c r="V63" s="1">
        <f t="shared" si="25"/>
        <v>9.3571517531353145E-8</v>
      </c>
      <c r="W63" s="1">
        <f t="shared" si="25"/>
        <v>2.4288776891117195E-8</v>
      </c>
      <c r="X63" s="1">
        <f t="shared" si="25"/>
        <v>6.3047463419495692E-9</v>
      </c>
      <c r="Y63" s="1">
        <f t="shared" si="25"/>
        <v>1.6365511781230796E-9</v>
      </c>
      <c r="Z63" s="1">
        <f t="shared" si="30"/>
        <v>4.2480690155535256E-10</v>
      </c>
      <c r="AA63" s="1">
        <f t="shared" si="30"/>
        <v>1.1026902551011278E-10</v>
      </c>
      <c r="AB63" s="1">
        <f t="shared" si="30"/>
        <v>2.8623023643050551E-11</v>
      </c>
      <c r="AC63" s="1">
        <f t="shared" si="26"/>
        <v>0.2271062271062271</v>
      </c>
      <c r="AD63" s="1">
        <f t="shared" si="26"/>
        <v>5.8950978099914265E-2</v>
      </c>
      <c r="AE63" s="1">
        <f t="shared" si="26"/>
        <v>1.5302168783382E-2</v>
      </c>
      <c r="AF63" s="1">
        <f t="shared" si="26"/>
        <v>3.9720523224949017E-3</v>
      </c>
      <c r="AG63" s="1">
        <f t="shared" si="26"/>
        <v>1.0310433688178254E-3</v>
      </c>
      <c r="AH63" s="1">
        <f t="shared" si="26"/>
        <v>2.6763253403356315E-4</v>
      </c>
      <c r="AI63" s="1">
        <f t="shared" si="26"/>
        <v>6.9470572664031291E-5</v>
      </c>
      <c r="AJ63" s="1">
        <f t="shared" si="26"/>
        <v>1.8032786946833652E-5</v>
      </c>
      <c r="AK63" s="1">
        <f t="shared" si="26"/>
        <v>4.6808510798163954E-6</v>
      </c>
      <c r="AL63" s="1">
        <f t="shared" si="26"/>
        <v>1.2150294292289364E-6</v>
      </c>
      <c r="AM63" s="1">
        <f t="shared" si="27"/>
        <v>0.51509433962264151</v>
      </c>
      <c r="AN63" s="1">
        <f t="shared" si="27"/>
        <v>0.13370533922119629</v>
      </c>
      <c r="AO63" s="1">
        <f t="shared" si="27"/>
        <v>3.4706492308480739E-2</v>
      </c>
      <c r="AP63" s="1">
        <f t="shared" si="27"/>
        <v>9.0089192800737218E-3</v>
      </c>
      <c r="AQ63" s="1">
        <f t="shared" si="27"/>
        <v>2.3384854301467962E-3</v>
      </c>
      <c r="AR63" s="1">
        <f t="shared" si="27"/>
        <v>6.0701111165512565E-4</v>
      </c>
      <c r="AS63" s="1">
        <f t="shared" si="27"/>
        <v>1.5756458642962837E-4</v>
      </c>
      <c r="AT63" s="1">
        <f t="shared" si="27"/>
        <v>4.0899743711520552E-5</v>
      </c>
      <c r="AU63" s="1">
        <f t="shared" si="27"/>
        <v>1.0616529218735122E-5</v>
      </c>
      <c r="AV63" s="1">
        <f t="shared" si="27"/>
        <v>2.7557799248631591E-6</v>
      </c>
      <c r="BK63" s="1">
        <f t="shared" ca="1" si="28"/>
        <v>0.46539787016081391</v>
      </c>
      <c r="BL63" s="1">
        <f t="shared" ca="1" si="28"/>
        <v>-2.9660495614355548E-2</v>
      </c>
      <c r="BM63" s="1">
        <f t="shared" ca="1" si="28"/>
        <v>3.0342811382959574</v>
      </c>
      <c r="BN63" s="1">
        <f t="shared" ca="1" si="28"/>
        <v>-9.6998369057505052</v>
      </c>
      <c r="BO63" s="1">
        <f t="shared" ca="1" si="28"/>
        <v>13.470853674662649</v>
      </c>
      <c r="BP63" s="1">
        <f t="shared" ca="1" si="28"/>
        <v>-10.071257094190846</v>
      </c>
      <c r="BQ63" s="1">
        <f t="shared" ca="1" si="28"/>
        <v>4.3274954785470054</v>
      </c>
      <c r="BR63" s="1">
        <f t="shared" ca="1" si="28"/>
        <v>-1.068881826058053</v>
      </c>
      <c r="BS63" s="1">
        <f t="shared" ca="1" si="28"/>
        <v>0.14100286353645425</v>
      </c>
      <c r="BT63" s="1">
        <f t="shared" ca="1" si="28"/>
        <v>-7.6937459836358977E-3</v>
      </c>
      <c r="BU63" s="1">
        <f t="shared" ca="1" si="29"/>
        <v>0.39653334916511085</v>
      </c>
      <c r="BV63" s="1">
        <f t="shared" ca="1" si="29"/>
        <v>0.51617783155847097</v>
      </c>
      <c r="BW63" s="1">
        <f t="shared" ca="1" si="29"/>
        <v>-1.3143296468657246</v>
      </c>
      <c r="BX63" s="1">
        <f t="shared" ca="1" si="29"/>
        <v>1.985402836185455</v>
      </c>
      <c r="BY63" s="1">
        <f t="shared" ca="1" si="29"/>
        <v>-1.8438444478974545</v>
      </c>
      <c r="BZ63" s="1">
        <f t="shared" ca="1" si="29"/>
        <v>1.1008925383874058</v>
      </c>
      <c r="CA63" s="1">
        <f t="shared" ca="1" si="29"/>
        <v>-0.42824353659720177</v>
      </c>
      <c r="CB63" s="1">
        <f t="shared" ca="1" si="29"/>
        <v>0.1053296631067672</v>
      </c>
      <c r="CC63" s="1">
        <f t="shared" ca="1" si="29"/>
        <v>-1.4832377186955866E-2</v>
      </c>
      <c r="CD63" s="1">
        <f t="shared" ca="1" si="29"/>
        <v>9.0530784822878837E-4</v>
      </c>
      <c r="CE63" s="4">
        <f t="shared" ca="1" si="13"/>
        <v>0.56170095760548366</v>
      </c>
      <c r="CF63" s="4">
        <f t="shared" ca="1" si="14"/>
        <v>-0.33459473049925659</v>
      </c>
      <c r="CG63" s="4">
        <f t="shared" ca="1" si="20"/>
        <v>-7.3096983055782301E-3</v>
      </c>
      <c r="CH63" s="4">
        <f t="shared" ca="1" si="21"/>
        <v>0.15325563163328179</v>
      </c>
      <c r="CI63" s="8">
        <f t="shared" ca="1" si="15"/>
        <v>0.50399151770410178</v>
      </c>
      <c r="CJ63" s="8">
        <f t="shared" ca="1" si="16"/>
        <v>1.1102821918539729E-2</v>
      </c>
      <c r="CK63" s="8">
        <f t="shared" ca="1" si="22"/>
        <v>3.7980459052667976E-3</v>
      </c>
      <c r="CL63" s="8">
        <f t="shared" ca="1" si="23"/>
        <v>3.2766129651445805E-2</v>
      </c>
    </row>
    <row r="64" spans="1:90" x14ac:dyDescent="0.25">
      <c r="A64" s="7">
        <f>'Calculate Data'!K66</f>
        <v>0.44444444444444442</v>
      </c>
      <c r="B64" s="7">
        <f>'Calculate Data'!J66</f>
        <v>0.33333333333333331</v>
      </c>
      <c r="C64" s="7">
        <f>'Calculate Data'!O66</f>
        <v>0.6</v>
      </c>
      <c r="D64" s="7">
        <f>'Calculate Data'!B66</f>
        <v>90</v>
      </c>
      <c r="E64" s="2">
        <v>0.26382978723404255</v>
      </c>
      <c r="F64" s="10">
        <v>0.23837209302325582</v>
      </c>
      <c r="G64" s="4">
        <v>0.44</v>
      </c>
      <c r="H64" s="8">
        <v>0.46583850931677018</v>
      </c>
      <c r="I64" s="20">
        <v>322</v>
      </c>
      <c r="J64" s="1">
        <f t="shared" ref="J64:Y79" si="31">POWER($E64,J$2)</f>
        <v>1</v>
      </c>
      <c r="K64" s="1">
        <f t="shared" si="31"/>
        <v>0.26382978723404255</v>
      </c>
      <c r="L64" s="1">
        <f t="shared" si="31"/>
        <v>6.9606156631960153E-2</v>
      </c>
      <c r="M64" s="1">
        <f t="shared" si="31"/>
        <v>1.8364177494389487E-2</v>
      </c>
      <c r="N64" s="1">
        <f t="shared" si="31"/>
        <v>4.8450170410729706E-3</v>
      </c>
      <c r="O64" s="1">
        <f t="shared" si="31"/>
        <v>1.2782598150915922E-3</v>
      </c>
      <c r="P64" s="1">
        <f t="shared" si="31"/>
        <v>3.3724301504544133E-4</v>
      </c>
      <c r="Q64" s="1">
        <f t="shared" si="31"/>
        <v>8.8974752905605786E-5</v>
      </c>
      <c r="R64" s="1">
        <f t="shared" si="31"/>
        <v>2.3474190128287482E-5</v>
      </c>
      <c r="S64" s="1">
        <f t="shared" si="31"/>
        <v>6.1931905870375482E-6</v>
      </c>
      <c r="T64" s="1">
        <f t="shared" si="31"/>
        <v>1.6339481548779913E-6</v>
      </c>
      <c r="U64" s="1">
        <f t="shared" si="31"/>
        <v>4.3108419405291683E-7</v>
      </c>
      <c r="V64" s="1">
        <f t="shared" si="31"/>
        <v>1.1373285119693976E-7</v>
      </c>
      <c r="W64" s="1">
        <f t="shared" si="31"/>
        <v>3.0006113932809635E-8</v>
      </c>
      <c r="X64" s="1">
        <f t="shared" si="31"/>
        <v>7.9165066546136062E-9</v>
      </c>
      <c r="Y64" s="1">
        <f t="shared" si="31"/>
        <v>2.0886102663235892E-9</v>
      </c>
      <c r="Z64" s="1">
        <f t="shared" si="30"/>
        <v>5.5103760217898952E-10</v>
      </c>
      <c r="AA64" s="1">
        <f t="shared" si="30"/>
        <v>1.4538013334083978E-10</v>
      </c>
      <c r="AB64" s="1">
        <f t="shared" si="30"/>
        <v>3.8355609647370491E-11</v>
      </c>
      <c r="AC64" s="1">
        <f t="shared" si="26"/>
        <v>0.44</v>
      </c>
      <c r="AD64" s="1">
        <f t="shared" si="26"/>
        <v>0.11608510638297873</v>
      </c>
      <c r="AE64" s="1">
        <f t="shared" si="26"/>
        <v>3.0626708918062469E-2</v>
      </c>
      <c r="AF64" s="1">
        <f t="shared" si="26"/>
        <v>8.0802380975313736E-3</v>
      </c>
      <c r="AG64" s="1">
        <f t="shared" si="26"/>
        <v>2.1318074980721069E-3</v>
      </c>
      <c r="AH64" s="1">
        <f t="shared" si="26"/>
        <v>5.6243431864030056E-4</v>
      </c>
      <c r="AI64" s="1">
        <f t="shared" si="26"/>
        <v>1.4838692661999419E-4</v>
      </c>
      <c r="AJ64" s="1">
        <f t="shared" si="26"/>
        <v>3.914889127846655E-5</v>
      </c>
      <c r="AK64" s="1">
        <f t="shared" si="26"/>
        <v>1.0328643656446493E-5</v>
      </c>
      <c r="AL64" s="1">
        <f t="shared" si="26"/>
        <v>2.7250038582965212E-6</v>
      </c>
      <c r="AM64" s="1">
        <f t="shared" si="27"/>
        <v>0.46583850931677018</v>
      </c>
      <c r="AN64" s="1">
        <f t="shared" si="27"/>
        <v>0.12290207479846703</v>
      </c>
      <c r="AO64" s="1">
        <f t="shared" si="27"/>
        <v>3.2425228244701933E-2</v>
      </c>
      <c r="AP64" s="1">
        <f t="shared" si="27"/>
        <v>8.5547410688149774E-3</v>
      </c>
      <c r="AQ64" s="1">
        <f t="shared" si="27"/>
        <v>2.2569955160277812E-3</v>
      </c>
      <c r="AR64" s="1">
        <f t="shared" si="27"/>
        <v>5.9546264678179755E-4</v>
      </c>
      <c r="AS64" s="1">
        <f t="shared" si="27"/>
        <v>1.5710078340626149E-4</v>
      </c>
      <c r="AT64" s="1">
        <f t="shared" si="27"/>
        <v>4.1447866260375367E-5</v>
      </c>
      <c r="AU64" s="1">
        <f t="shared" si="27"/>
        <v>1.0935181736779882E-5</v>
      </c>
      <c r="AV64" s="1">
        <f t="shared" si="27"/>
        <v>2.8850266709802241E-6</v>
      </c>
      <c r="BK64" s="1">
        <f t="shared" ca="1" si="28"/>
        <v>0.46539787016081391</v>
      </c>
      <c r="BL64" s="1">
        <f t="shared" ca="1" si="28"/>
        <v>-3.014673324737777E-2</v>
      </c>
      <c r="BM64" s="1">
        <f t="shared" ca="1" si="28"/>
        <v>3.1345812135473423</v>
      </c>
      <c r="BN64" s="1">
        <f t="shared" ca="1" si="28"/>
        <v>-10.184741146059389</v>
      </c>
      <c r="BO64" s="1">
        <f t="shared" ca="1" si="28"/>
        <v>14.376148050786515</v>
      </c>
      <c r="BP64" s="1">
        <f t="shared" ca="1" si="28"/>
        <v>-10.924283320418134</v>
      </c>
      <c r="BQ64" s="1">
        <f t="shared" ca="1" si="28"/>
        <v>4.7709816886779652</v>
      </c>
      <c r="BR64" s="1">
        <f t="shared" ca="1" si="28"/>
        <v>-1.1977403330022789</v>
      </c>
      <c r="BS64" s="1">
        <f t="shared" ca="1" si="28"/>
        <v>0.16059157906385527</v>
      </c>
      <c r="BT64" s="1">
        <f t="shared" ca="1" si="28"/>
        <v>-8.9062428687518829E-3</v>
      </c>
      <c r="BU64" s="1">
        <f t="shared" ca="1" si="29"/>
        <v>0.39653334916511085</v>
      </c>
      <c r="BV64" s="1">
        <f t="shared" ca="1" si="29"/>
        <v>0.52463976322336403</v>
      </c>
      <c r="BW64" s="1">
        <f t="shared" ca="1" si="29"/>
        <v>-1.3577756416425275</v>
      </c>
      <c r="BX64" s="1">
        <f t="shared" ca="1" si="29"/>
        <v>2.0846550466444644</v>
      </c>
      <c r="BY64" s="1">
        <f t="shared" ca="1" si="29"/>
        <v>-1.9677580505125893</v>
      </c>
      <c r="BZ64" s="1">
        <f t="shared" ca="1" si="29"/>
        <v>1.1941371253063573</v>
      </c>
      <c r="CA64" s="1">
        <f t="shared" ca="1" si="29"/>
        <v>-0.47213037691860166</v>
      </c>
      <c r="CB64" s="1">
        <f t="shared" ca="1" si="29"/>
        <v>0.118027627272676</v>
      </c>
      <c r="CC64" s="1">
        <f t="shared" ca="1" si="29"/>
        <v>-1.6892953901664037E-2</v>
      </c>
      <c r="CD64" s="1">
        <f t="shared" ca="1" si="29"/>
        <v>1.0479799546881336E-3</v>
      </c>
      <c r="CE64" s="4">
        <f t="shared" ca="1" si="13"/>
        <v>0.56188262664056032</v>
      </c>
      <c r="CF64" s="4">
        <f t="shared" ca="1" si="14"/>
        <v>-0.12188262664056032</v>
      </c>
      <c r="CG64" s="4">
        <f t="shared" ca="1" si="20"/>
        <v>4.96961196528211E-3</v>
      </c>
      <c r="CH64" s="4">
        <f t="shared" ca="1" si="21"/>
        <v>0.14845089419883689</v>
      </c>
      <c r="CI64" s="8">
        <f t="shared" ca="1" si="15"/>
        <v>0.50448386859127803</v>
      </c>
      <c r="CJ64" s="8">
        <f t="shared" ca="1" si="16"/>
        <v>-3.8645359274507851E-2</v>
      </c>
      <c r="CK64" s="8">
        <f t="shared" ca="1" si="22"/>
        <v>9.056864709747149E-4</v>
      </c>
      <c r="CL64" s="8">
        <f t="shared" ca="1" si="23"/>
        <v>3.3983978112062156E-2</v>
      </c>
    </row>
    <row r="65" spans="1:90" x14ac:dyDescent="0.25">
      <c r="A65" s="7">
        <f>'Calculate Data'!K67</f>
        <v>0.5357142857142857</v>
      </c>
      <c r="B65" s="7">
        <f>'Calculate Data'!J67</f>
        <v>0.42168674698795183</v>
      </c>
      <c r="C65" s="7">
        <f>'Calculate Data'!O67</f>
        <v>0.59712230215827333</v>
      </c>
      <c r="D65" s="7">
        <f>'Calculate Data'!B67</f>
        <v>139</v>
      </c>
      <c r="E65" s="2">
        <v>0.26808510638297872</v>
      </c>
      <c r="F65" s="10">
        <v>0.23863636363636365</v>
      </c>
      <c r="G65" s="4">
        <v>0.54385964912280704</v>
      </c>
      <c r="H65" s="8">
        <v>0.5643564356435643</v>
      </c>
      <c r="I65" s="20">
        <v>202</v>
      </c>
      <c r="J65" s="1">
        <f t="shared" si="31"/>
        <v>1</v>
      </c>
      <c r="K65" s="1">
        <f t="shared" si="31"/>
        <v>0.26808510638297872</v>
      </c>
      <c r="L65" s="1">
        <f t="shared" si="31"/>
        <v>7.1869624264373017E-2</v>
      </c>
      <c r="M65" s="1">
        <f t="shared" si="31"/>
        <v>1.9267175866619149E-2</v>
      </c>
      <c r="N65" s="1">
        <f t="shared" si="31"/>
        <v>5.165242891902155E-3</v>
      </c>
      <c r="O65" s="1">
        <f t="shared" si="31"/>
        <v>1.3847246901695139E-3</v>
      </c>
      <c r="P65" s="1">
        <f t="shared" si="31"/>
        <v>3.7122406587523134E-4</v>
      </c>
      <c r="Q65" s="1">
        <f t="shared" si="31"/>
        <v>9.9519643192083301E-5</v>
      </c>
      <c r="R65" s="1">
        <f t="shared" si="31"/>
        <v>2.6679734132345738E-5</v>
      </c>
      <c r="S65" s="1">
        <f t="shared" si="31"/>
        <v>7.1524393631394954E-6</v>
      </c>
      <c r="T65" s="1">
        <f t="shared" si="31"/>
        <v>1.9174624675650563E-6</v>
      </c>
      <c r="U65" s="1">
        <f t="shared" si="31"/>
        <v>5.1404312960254698E-7</v>
      </c>
      <c r="V65" s="1">
        <f t="shared" si="31"/>
        <v>1.3780730708493812E-7</v>
      </c>
      <c r="W65" s="1">
        <f t="shared" si="31"/>
        <v>3.694408658021746E-8</v>
      </c>
      <c r="X65" s="1">
        <f t="shared" si="31"/>
        <v>9.904159381079572E-9</v>
      </c>
      <c r="Y65" s="1">
        <f t="shared" si="31"/>
        <v>2.6551576213106941E-9</v>
      </c>
      <c r="Z65" s="1">
        <f t="shared" si="30"/>
        <v>7.1180821337265414E-10</v>
      </c>
      <c r="AA65" s="1">
        <f t="shared" si="30"/>
        <v>1.90825180606286E-10</v>
      </c>
      <c r="AB65" s="1">
        <f t="shared" si="30"/>
        <v>5.1157388843387309E-11</v>
      </c>
      <c r="AC65" s="1">
        <f t="shared" si="26"/>
        <v>0.54385964912280704</v>
      </c>
      <c r="AD65" s="1">
        <f t="shared" si="26"/>
        <v>0.14580067189249721</v>
      </c>
      <c r="AE65" s="1">
        <f t="shared" si="26"/>
        <v>3.9086988635009888E-2</v>
      </c>
      <c r="AF65" s="1">
        <f t="shared" si="26"/>
        <v>1.0478639506406906E-2</v>
      </c>
      <c r="AG65" s="1">
        <f t="shared" si="26"/>
        <v>2.809167186823979E-3</v>
      </c>
      <c r="AH65" s="1">
        <f t="shared" si="26"/>
        <v>7.5309588412727948E-4</v>
      </c>
      <c r="AI65" s="1">
        <f t="shared" si="26"/>
        <v>2.0189379021284514E-4</v>
      </c>
      <c r="AJ65" s="1">
        <f t="shared" si="26"/>
        <v>5.4124718227273376E-5</v>
      </c>
      <c r="AK65" s="1">
        <f t="shared" si="26"/>
        <v>1.4510030843907332E-5</v>
      </c>
      <c r="AL65" s="1">
        <f t="shared" si="26"/>
        <v>3.8899231624091997E-6</v>
      </c>
      <c r="AM65" s="1">
        <f t="shared" si="27"/>
        <v>0.5643564356435643</v>
      </c>
      <c r="AN65" s="1">
        <f t="shared" si="27"/>
        <v>0.15129555508742362</v>
      </c>
      <c r="AO65" s="1">
        <f t="shared" si="27"/>
        <v>4.056008498088378E-2</v>
      </c>
      <c r="AP65" s="1">
        <f t="shared" si="27"/>
        <v>1.0873554697002885E-2</v>
      </c>
      <c r="AQ65" s="1">
        <f t="shared" si="27"/>
        <v>2.9150380677071563E-3</v>
      </c>
      <c r="AR65" s="1">
        <f t="shared" si="27"/>
        <v>7.8147829049170583E-4</v>
      </c>
      <c r="AS65" s="1">
        <f t="shared" si="27"/>
        <v>2.0950269064245726E-4</v>
      </c>
      <c r="AT65" s="1">
        <f t="shared" si="27"/>
        <v>5.6164551108403439E-5</v>
      </c>
      <c r="AU65" s="1">
        <f t="shared" si="27"/>
        <v>1.5056879658848583E-5</v>
      </c>
      <c r="AV65" s="1">
        <f t="shared" si="27"/>
        <v>4.0365251851381303E-6</v>
      </c>
      <c r="BK65" s="1">
        <f t="shared" ca="1" si="28"/>
        <v>0.46539787016081391</v>
      </c>
      <c r="BL65" s="1">
        <f t="shared" ca="1" si="28"/>
        <v>-3.0632970880399991E-2</v>
      </c>
      <c r="BM65" s="1">
        <f t="shared" ca="1" si="28"/>
        <v>3.2365121843312701</v>
      </c>
      <c r="BN65" s="1">
        <f t="shared" ca="1" si="28"/>
        <v>-10.685542484931323</v>
      </c>
      <c r="BO65" s="1">
        <f t="shared" ca="1" si="28"/>
        <v>15.326323086742617</v>
      </c>
      <c r="BP65" s="1">
        <f t="shared" ca="1" si="28"/>
        <v>-11.834155042342523</v>
      </c>
      <c r="BQ65" s="1">
        <f t="shared" ca="1" si="28"/>
        <v>5.2517120938699557</v>
      </c>
      <c r="BR65" s="1">
        <f t="shared" ca="1" si="28"/>
        <v>-1.3396911672641894</v>
      </c>
      <c r="BS65" s="1">
        <f t="shared" ca="1" si="28"/>
        <v>0.18252133981628485</v>
      </c>
      <c r="BT65" s="1">
        <f t="shared" ca="1" si="28"/>
        <v>-1.0285709954650743E-2</v>
      </c>
      <c r="BU65" s="1">
        <f t="shared" ca="1" si="29"/>
        <v>0.39653334916511085</v>
      </c>
      <c r="BV65" s="1">
        <f t="shared" ca="1" si="29"/>
        <v>0.53310169488825698</v>
      </c>
      <c r="BW65" s="1">
        <f t="shared" ca="1" si="29"/>
        <v>-1.401928075358791</v>
      </c>
      <c r="BX65" s="1">
        <f t="shared" ca="1" si="29"/>
        <v>2.1871611411513059</v>
      </c>
      <c r="BY65" s="1">
        <f t="shared" ca="1" si="29"/>
        <v>-2.097814764577691</v>
      </c>
      <c r="BZ65" s="1">
        <f t="shared" ca="1" si="29"/>
        <v>1.2935955126941672</v>
      </c>
      <c r="CA65" s="1">
        <f t="shared" ca="1" si="29"/>
        <v>-0.51970285617127698</v>
      </c>
      <c r="CB65" s="1">
        <f t="shared" ca="1" si="29"/>
        <v>0.13201573445723908</v>
      </c>
      <c r="CC65" s="1">
        <f t="shared" ca="1" si="29"/>
        <v>-1.9199789911527359E-2</v>
      </c>
      <c r="CD65" s="1">
        <f t="shared" ca="1" si="29"/>
        <v>1.2102991138979308E-3</v>
      </c>
      <c r="CE65" s="4">
        <f t="shared" ca="1" si="13"/>
        <v>0.56215919954785543</v>
      </c>
      <c r="CF65" s="4">
        <f t="shared" ca="1" si="14"/>
        <v>-1.8299550425048383E-2</v>
      </c>
      <c r="CG65" s="4">
        <f t="shared" ca="1" si="20"/>
        <v>-2.0584965901474409E-5</v>
      </c>
      <c r="CH65" s="4">
        <f t="shared" ca="1" si="21"/>
        <v>0.14716862063651287</v>
      </c>
      <c r="CI65" s="8">
        <f t="shared" ca="1" si="15"/>
        <v>0.50497224545069153</v>
      </c>
      <c r="CJ65" s="8">
        <f t="shared" ca="1" si="16"/>
        <v>5.9384190192872777E-2</v>
      </c>
      <c r="CK65" s="8">
        <f t="shared" ca="1" si="22"/>
        <v>3.1318901964464802E-3</v>
      </c>
      <c r="CL65" s="8">
        <f t="shared" ca="1" si="23"/>
        <v>3.5159429674965298E-2</v>
      </c>
    </row>
    <row r="66" spans="1:90" x14ac:dyDescent="0.25">
      <c r="A66" s="7">
        <f>'Calculate Data'!K68</f>
        <v>0.19718309859154928</v>
      </c>
      <c r="B66" s="7">
        <f>'Calculate Data'!J68</f>
        <v>0.44594594594594594</v>
      </c>
      <c r="C66" s="7">
        <f>'Calculate Data'!O68</f>
        <v>0.51034482758620692</v>
      </c>
      <c r="D66" s="7">
        <f>'Calculate Data'!B68</f>
        <v>145</v>
      </c>
      <c r="E66" s="2">
        <v>0.2723404255319149</v>
      </c>
      <c r="F66" s="10">
        <v>0.24550898203592814</v>
      </c>
      <c r="G66" s="4">
        <v>0.5</v>
      </c>
      <c r="H66" s="8">
        <v>0.46645367412140576</v>
      </c>
      <c r="I66" s="20">
        <v>313</v>
      </c>
      <c r="J66" s="1">
        <f t="shared" si="31"/>
        <v>1</v>
      </c>
      <c r="K66" s="1">
        <f t="shared" si="31"/>
        <v>0.2723404255319149</v>
      </c>
      <c r="L66" s="1">
        <f t="shared" si="31"/>
        <v>7.4169307378904481E-2</v>
      </c>
      <c r="M66" s="1">
        <f t="shared" si="31"/>
        <v>2.019930073297824E-2</v>
      </c>
      <c r="N66" s="1">
        <f t="shared" si="31"/>
        <v>5.5010861570664151E-3</v>
      </c>
      <c r="O66" s="1">
        <f t="shared" si="31"/>
        <v>1.4981681449031939E-3</v>
      </c>
      <c r="P66" s="1">
        <f t="shared" si="31"/>
        <v>4.0801175010129537E-4</v>
      </c>
      <c r="Q66" s="1">
        <f t="shared" si="31"/>
        <v>1.1111809364460809E-4</v>
      </c>
      <c r="R66" s="1">
        <f t="shared" si="31"/>
        <v>3.0261948907467739E-5</v>
      </c>
      <c r="S66" s="1">
        <f t="shared" si="31"/>
        <v>8.2415520428848304E-6</v>
      </c>
      <c r="T66" s="1">
        <f t="shared" si="31"/>
        <v>2.2445077904026773E-6</v>
      </c>
      <c r="U66" s="1">
        <f t="shared" si="31"/>
        <v>6.1127020674796313E-7</v>
      </c>
      <c r="V66" s="1">
        <f t="shared" si="31"/>
        <v>1.6647358822072191E-7</v>
      </c>
      <c r="W66" s="1">
        <f t="shared" si="31"/>
        <v>4.5337487855856176E-8</v>
      </c>
      <c r="X66" s="1">
        <f t="shared" si="31"/>
        <v>1.2347230735211896E-8</v>
      </c>
      <c r="Y66" s="1">
        <f t="shared" si="31"/>
        <v>3.3626500725683456E-9</v>
      </c>
      <c r="Z66" s="1">
        <f t="shared" si="30"/>
        <v>9.1578555167818788E-10</v>
      </c>
      <c r="AA66" s="1">
        <f t="shared" si="30"/>
        <v>2.4940542684001712E-10</v>
      </c>
      <c r="AB66" s="1">
        <f t="shared" si="30"/>
        <v>6.7923180075579128E-11</v>
      </c>
      <c r="AC66" s="1">
        <f t="shared" si="26"/>
        <v>0.5</v>
      </c>
      <c r="AD66" s="1">
        <f t="shared" si="26"/>
        <v>0.13617021276595745</v>
      </c>
      <c r="AE66" s="1">
        <f t="shared" si="26"/>
        <v>3.708465368945224E-2</v>
      </c>
      <c r="AF66" s="1">
        <f t="shared" si="26"/>
        <v>1.009965036648912E-2</v>
      </c>
      <c r="AG66" s="1">
        <f t="shared" si="26"/>
        <v>2.7505430785332075E-3</v>
      </c>
      <c r="AH66" s="1">
        <f t="shared" si="26"/>
        <v>7.4908407245159693E-4</v>
      </c>
      <c r="AI66" s="1">
        <f t="shared" si="26"/>
        <v>2.0400587505064769E-4</v>
      </c>
      <c r="AJ66" s="1">
        <f t="shared" si="26"/>
        <v>5.5559046822304044E-5</v>
      </c>
      <c r="AK66" s="1">
        <f t="shared" si="26"/>
        <v>1.5130974453733869E-5</v>
      </c>
      <c r="AL66" s="1">
        <f t="shared" si="26"/>
        <v>4.1207760214424152E-6</v>
      </c>
      <c r="AM66" s="1">
        <f t="shared" si="27"/>
        <v>0.46645367412140576</v>
      </c>
      <c r="AN66" s="1">
        <f t="shared" si="27"/>
        <v>0.1270341921011488</v>
      </c>
      <c r="AO66" s="1">
        <f t="shared" si="27"/>
        <v>3.4596545933929884E-2</v>
      </c>
      <c r="AP66" s="1">
        <f t="shared" si="27"/>
        <v>9.4220380415809043E-3</v>
      </c>
      <c r="AQ66" s="1">
        <f t="shared" si="27"/>
        <v>2.5660018496220338E-3</v>
      </c>
      <c r="AR66" s="1">
        <f t="shared" si="27"/>
        <v>6.9882603564174535E-4</v>
      </c>
      <c r="AS66" s="1">
        <f t="shared" si="27"/>
        <v>1.9031857991945407E-4</v>
      </c>
      <c r="AT66" s="1">
        <f t="shared" si="27"/>
        <v>5.1831443041893867E-5</v>
      </c>
      <c r="AU66" s="1">
        <f t="shared" si="27"/>
        <v>1.4115797253962588E-5</v>
      </c>
      <c r="AV66" s="1">
        <f t="shared" si="27"/>
        <v>3.8443022308664067E-6</v>
      </c>
      <c r="BK66" s="1">
        <f t="shared" ca="1" si="28"/>
        <v>0.46539787016081391</v>
      </c>
      <c r="BL66" s="1">
        <f t="shared" ca="1" si="28"/>
        <v>-3.1119208513422217E-2</v>
      </c>
      <c r="BM66" s="1">
        <f t="shared" ca="1" si="28"/>
        <v>3.3400740506477407</v>
      </c>
      <c r="BN66" s="1">
        <f t="shared" ca="1" si="28"/>
        <v>-11.202497327181838</v>
      </c>
      <c r="BO66" s="1">
        <f t="shared" ca="1" si="28"/>
        <v>16.322838157986148</v>
      </c>
      <c r="BP66" s="1">
        <f t="shared" ca="1" si="28"/>
        <v>-12.803667207026312</v>
      </c>
      <c r="BQ66" s="1">
        <f t="shared" ca="1" si="28"/>
        <v>5.7721479812900984</v>
      </c>
      <c r="BR66" s="1">
        <f t="shared" ca="1" si="28"/>
        <v>-1.4958245809984827</v>
      </c>
      <c r="BS66" s="1">
        <f t="shared" ca="1" si="28"/>
        <v>0.20702797983831842</v>
      </c>
      <c r="BT66" s="1">
        <f t="shared" ca="1" si="28"/>
        <v>-1.1851930451328367E-2</v>
      </c>
      <c r="BU66" s="1">
        <f t="shared" ca="1" si="29"/>
        <v>0.39653334916511085</v>
      </c>
      <c r="BV66" s="1">
        <f t="shared" ca="1" si="29"/>
        <v>0.54156362655314993</v>
      </c>
      <c r="BW66" s="1">
        <f t="shared" ca="1" si="29"/>
        <v>-1.4467869480145146</v>
      </c>
      <c r="BX66" s="1">
        <f t="shared" ca="1" si="29"/>
        <v>2.2929736017067506</v>
      </c>
      <c r="BY66" s="1">
        <f t="shared" ca="1" si="29"/>
        <v>-2.234214344421285</v>
      </c>
      <c r="BZ66" s="1">
        <f t="shared" ca="1" si="29"/>
        <v>1.3995732171648281</v>
      </c>
      <c r="CA66" s="1">
        <f t="shared" ca="1" si="29"/>
        <v>-0.57120454025292888</v>
      </c>
      <c r="CB66" s="1">
        <f t="shared" ca="1" si="29"/>
        <v>0.14740142019669278</v>
      </c>
      <c r="CC66" s="1">
        <f t="shared" ca="1" si="29"/>
        <v>-2.1777693077995854E-2</v>
      </c>
      <c r="CD66" s="1">
        <f t="shared" ca="1" si="29"/>
        <v>1.3945931769869452E-3</v>
      </c>
      <c r="CE66" s="4">
        <f t="shared" ca="1" si="13"/>
        <v>0.56252578575173717</v>
      </c>
      <c r="CF66" s="4">
        <f t="shared" ca="1" si="14"/>
        <v>-6.2525785751737173E-2</v>
      </c>
      <c r="CG66" s="4">
        <f t="shared" ca="1" si="20"/>
        <v>7.967347325986817E-3</v>
      </c>
      <c r="CH66" s="4">
        <f t="shared" ca="1" si="21"/>
        <v>0.15075883117691508</v>
      </c>
      <c r="CI66" s="8">
        <f t="shared" ca="1" si="15"/>
        <v>0.50545628219679506</v>
      </c>
      <c r="CJ66" s="8">
        <f t="shared" ca="1" si="16"/>
        <v>-3.90026080753893E-2</v>
      </c>
      <c r="CK66" s="8">
        <f t="shared" ca="1" si="22"/>
        <v>2.9067473010462148E-3</v>
      </c>
      <c r="CL66" s="8">
        <f t="shared" ca="1" si="23"/>
        <v>3.5354292230203505E-2</v>
      </c>
    </row>
    <row r="67" spans="1:90" x14ac:dyDescent="0.25">
      <c r="A67" s="7">
        <f>'Calculate Data'!K69</f>
        <v>0.40217391304347827</v>
      </c>
      <c r="B67" s="7">
        <f>'Calculate Data'!J69</f>
        <v>0.3949579831932773</v>
      </c>
      <c r="C67" s="7">
        <f>'Calculate Data'!O69</f>
        <v>0.56398104265402849</v>
      </c>
      <c r="D67" s="7">
        <f>'Calculate Data'!B69</f>
        <v>211</v>
      </c>
      <c r="E67" s="2">
        <v>0.27659574468085107</v>
      </c>
      <c r="F67" s="10">
        <v>0.2462686567164179</v>
      </c>
      <c r="G67" s="4">
        <v>0.85074626865671643</v>
      </c>
      <c r="H67" s="8">
        <v>0.5</v>
      </c>
      <c r="I67" s="20">
        <v>268</v>
      </c>
      <c r="J67" s="1">
        <f t="shared" si="31"/>
        <v>1</v>
      </c>
      <c r="K67" s="1">
        <f t="shared" si="31"/>
        <v>0.27659574468085107</v>
      </c>
      <c r="L67" s="1">
        <f t="shared" si="31"/>
        <v>7.650520597555456E-2</v>
      </c>
      <c r="M67" s="1">
        <f t="shared" si="31"/>
        <v>2.116101441877041E-2</v>
      </c>
      <c r="N67" s="1">
        <f t="shared" si="31"/>
        <v>5.8530465413620296E-3</v>
      </c>
      <c r="O67" s="1">
        <f t="shared" si="31"/>
        <v>1.6189277667597105E-3</v>
      </c>
      <c r="P67" s="1">
        <f t="shared" si="31"/>
        <v>4.477885312314093E-4</v>
      </c>
      <c r="Q67" s="1">
        <f t="shared" si="31"/>
        <v>1.2385640225549618E-4</v>
      </c>
      <c r="R67" s="1">
        <f t="shared" si="31"/>
        <v>3.425815381535002E-5</v>
      </c>
      <c r="S67" s="1">
        <f t="shared" si="31"/>
        <v>9.4756595659478785E-6</v>
      </c>
      <c r="T67" s="1">
        <f t="shared" si="31"/>
        <v>2.6209271139855836E-6</v>
      </c>
      <c r="U67" s="1">
        <f t="shared" si="31"/>
        <v>7.2493728684707634E-7</v>
      </c>
      <c r="V67" s="1">
        <f t="shared" si="31"/>
        <v>2.0051456870238287E-7</v>
      </c>
      <c r="W67" s="1">
        <f t="shared" si="31"/>
        <v>5.5461476449595264E-8</v>
      </c>
      <c r="X67" s="1">
        <f t="shared" si="31"/>
        <v>1.5340408379675287E-8</v>
      </c>
      <c r="Y67" s="1">
        <f t="shared" si="31"/>
        <v>4.2430916794846534E-9</v>
      </c>
      <c r="Z67" s="1">
        <f t="shared" si="30"/>
        <v>1.1736211028361811E-9</v>
      </c>
      <c r="AA67" s="1">
        <f t="shared" si="30"/>
        <v>3.2461860291213523E-10</v>
      </c>
      <c r="AB67" s="1">
        <f t="shared" si="30"/>
        <v>8.9788124209739538E-11</v>
      </c>
      <c r="AC67" s="1">
        <f t="shared" si="26"/>
        <v>0.85074626865671643</v>
      </c>
      <c r="AD67" s="1">
        <f t="shared" si="26"/>
        <v>0.23531279771355987</v>
      </c>
      <c r="AE67" s="1">
        <f t="shared" si="26"/>
        <v>6.5086518516516562E-2</v>
      </c>
      <c r="AF67" s="1">
        <f t="shared" si="26"/>
        <v>1.8002654057759901E-2</v>
      </c>
      <c r="AG67" s="1">
        <f t="shared" si="26"/>
        <v>4.9794575053378459E-3</v>
      </c>
      <c r="AH67" s="1">
        <f t="shared" si="26"/>
        <v>1.3772967567955746E-3</v>
      </c>
      <c r="AI67" s="1">
        <f t="shared" si="26"/>
        <v>3.8095442209239302E-4</v>
      </c>
      <c r="AJ67" s="1">
        <f t="shared" si="26"/>
        <v>1.0537037206810869E-4</v>
      </c>
      <c r="AK67" s="1">
        <f t="shared" si="26"/>
        <v>2.9144996529476882E-5</v>
      </c>
      <c r="AL67" s="1">
        <f t="shared" si="26"/>
        <v>8.0613820187914797E-6</v>
      </c>
      <c r="AM67" s="1">
        <f t="shared" si="27"/>
        <v>0.5</v>
      </c>
      <c r="AN67" s="1">
        <f t="shared" si="27"/>
        <v>0.13829787234042554</v>
      </c>
      <c r="AO67" s="1">
        <f t="shared" si="27"/>
        <v>3.825260298777728E-2</v>
      </c>
      <c r="AP67" s="1">
        <f t="shared" si="27"/>
        <v>1.0580507209385205E-2</v>
      </c>
      <c r="AQ67" s="1">
        <f t="shared" si="27"/>
        <v>2.9265232706810148E-3</v>
      </c>
      <c r="AR67" s="1">
        <f t="shared" si="27"/>
        <v>8.0946388337985523E-4</v>
      </c>
      <c r="AS67" s="1">
        <f t="shared" si="27"/>
        <v>2.2389426561570465E-4</v>
      </c>
      <c r="AT67" s="1">
        <f t="shared" si="27"/>
        <v>6.192820112774809E-5</v>
      </c>
      <c r="AU67" s="1">
        <f t="shared" si="27"/>
        <v>1.712907690767501E-5</v>
      </c>
      <c r="AV67" s="1">
        <f t="shared" si="27"/>
        <v>4.7378297829739393E-6</v>
      </c>
      <c r="BK67" s="1">
        <f t="shared" ca="1" si="28"/>
        <v>0.46539787016081391</v>
      </c>
      <c r="BL67" s="1">
        <f t="shared" ca="1" si="28"/>
        <v>-3.1605446146444435E-2</v>
      </c>
      <c r="BM67" s="1">
        <f t="shared" ca="1" si="28"/>
        <v>3.4452668124967545</v>
      </c>
      <c r="BN67" s="1">
        <f t="shared" ca="1" si="28"/>
        <v>-11.735862077626468</v>
      </c>
      <c r="BO67" s="1">
        <f t="shared" ca="1" si="28"/>
        <v>17.3671759899796</v>
      </c>
      <c r="BP67" s="1">
        <f t="shared" ca="1" si="28"/>
        <v>-13.835704909574773</v>
      </c>
      <c r="BQ67" s="1">
        <f t="shared" ca="1" si="28"/>
        <v>6.3348706647554733</v>
      </c>
      <c r="BR67" s="1">
        <f t="shared" ca="1" si="28"/>
        <v>-1.6673022811240161</v>
      </c>
      <c r="BS67" s="1">
        <f t="shared" ca="1" si="28"/>
        <v>0.23436680826700176</v>
      </c>
      <c r="BT67" s="1">
        <f t="shared" ca="1" si="28"/>
        <v>-1.3626663712332513E-2</v>
      </c>
      <c r="BU67" s="1">
        <f t="shared" ca="1" si="29"/>
        <v>0.39653334916511085</v>
      </c>
      <c r="BV67" s="1">
        <f t="shared" ca="1" si="29"/>
        <v>0.55002555821804289</v>
      </c>
      <c r="BW67" s="1">
        <f t="shared" ca="1" si="29"/>
        <v>-1.4923522596096983</v>
      </c>
      <c r="BX67" s="1">
        <f t="shared" ca="1" si="29"/>
        <v>2.4021449103115713</v>
      </c>
      <c r="BY67" s="1">
        <f t="shared" ca="1" si="29"/>
        <v>-2.3771597404411562</v>
      </c>
      <c r="BZ67" s="1">
        <f t="shared" ca="1" si="29"/>
        <v>1.5123856094455717</v>
      </c>
      <c r="CA67" s="1">
        <f t="shared" ca="1" si="29"/>
        <v>-0.62689087274832234</v>
      </c>
      <c r="CB67" s="1">
        <f t="shared" ca="1" si="29"/>
        <v>0.16429916131664024</v>
      </c>
      <c r="CC67" s="1">
        <f t="shared" ca="1" si="29"/>
        <v>-2.4653519886994432E-2</v>
      </c>
      <c r="CD67" s="1">
        <f t="shared" ca="1" si="29"/>
        <v>1.6034225239808578E-3</v>
      </c>
      <c r="CE67" s="4">
        <f t="shared" ca="1" si="13"/>
        <v>0.56297676747560932</v>
      </c>
      <c r="CF67" s="4">
        <f t="shared" ca="1" si="14"/>
        <v>0.28776950118110711</v>
      </c>
      <c r="CG67" s="4">
        <f t="shared" ca="1" si="20"/>
        <v>-3.5065481223857629E-3</v>
      </c>
      <c r="CH67" s="4">
        <f t="shared" ca="1" si="21"/>
        <v>0.15985460469495075</v>
      </c>
      <c r="CI67" s="8">
        <f t="shared" ca="1" si="15"/>
        <v>0.50593561829474654</v>
      </c>
      <c r="CJ67" s="8">
        <f t="shared" ca="1" si="16"/>
        <v>-5.9356182947465363E-3</v>
      </c>
      <c r="CK67" s="8">
        <f t="shared" ca="1" si="22"/>
        <v>2.1178713985677599E-3</v>
      </c>
      <c r="CL67" s="8">
        <f t="shared" ca="1" si="23"/>
        <v>3.5321802461665643E-2</v>
      </c>
    </row>
    <row r="68" spans="1:90" x14ac:dyDescent="0.25">
      <c r="A68" s="7">
        <f>'Calculate Data'!K70</f>
        <v>0.45864661654135336</v>
      </c>
      <c r="B68" s="7">
        <f>'Calculate Data'!J70</f>
        <v>0.42276422764227645</v>
      </c>
      <c r="C68" s="7">
        <f>'Calculate Data'!O70</f>
        <v>0.48046875</v>
      </c>
      <c r="D68" s="7">
        <f>'Calculate Data'!B70</f>
        <v>256</v>
      </c>
      <c r="E68" s="2">
        <v>0.28085106382978725</v>
      </c>
      <c r="F68" s="10">
        <v>0.24657534246575341</v>
      </c>
      <c r="G68" s="4">
        <v>0.68325791855203621</v>
      </c>
      <c r="H68" s="8">
        <v>0.50227272727272732</v>
      </c>
      <c r="I68" s="20">
        <v>440</v>
      </c>
      <c r="J68" s="1">
        <f t="shared" si="31"/>
        <v>1</v>
      </c>
      <c r="K68" s="1">
        <f t="shared" si="31"/>
        <v>0.28085106382978725</v>
      </c>
      <c r="L68" s="1">
        <f t="shared" si="31"/>
        <v>7.8877320054323227E-2</v>
      </c>
      <c r="M68" s="1">
        <f t="shared" si="31"/>
        <v>2.215277924929929E-2</v>
      </c>
      <c r="N68" s="1">
        <f t="shared" si="31"/>
        <v>6.2216316189521413E-3</v>
      </c>
      <c r="O68" s="1">
        <f t="shared" si="31"/>
        <v>1.7473518589397503E-3</v>
      </c>
      <c r="P68" s="1">
        <f t="shared" si="31"/>
        <v>4.9074562846818527E-4</v>
      </c>
      <c r="Q68" s="1">
        <f t="shared" si="31"/>
        <v>1.3782643182510735E-4</v>
      </c>
      <c r="R68" s="1">
        <f t="shared" si="31"/>
        <v>3.8708700001945043E-5</v>
      </c>
      <c r="S68" s="1">
        <f t="shared" si="31"/>
        <v>1.0871379575014354E-5</v>
      </c>
      <c r="T68" s="1">
        <f t="shared" si="31"/>
        <v>3.0532385189402011E-6</v>
      </c>
      <c r="U68" s="1">
        <f t="shared" si="31"/>
        <v>8.575052861704395E-7</v>
      </c>
      <c r="V68" s="1">
        <f t="shared" si="31"/>
        <v>2.408312718606341E-7</v>
      </c>
      <c r="W68" s="1">
        <f t="shared" si="31"/>
        <v>6.7637718905539785E-8</v>
      </c>
      <c r="X68" s="1">
        <f t="shared" si="31"/>
        <v>1.8996125309640964E-8</v>
      </c>
      <c r="Y68" s="1">
        <f t="shared" si="31"/>
        <v>5.335082001856611E-9</v>
      </c>
      <c r="Z68" s="1">
        <f t="shared" si="30"/>
        <v>1.4983634558405801E-9</v>
      </c>
      <c r="AA68" s="1">
        <f t="shared" si="30"/>
        <v>4.2081697057650337E-10</v>
      </c>
      <c r="AB68" s="1">
        <f t="shared" si="30"/>
        <v>1.1818689386403925E-10</v>
      </c>
      <c r="AC68" s="1">
        <f t="shared" si="26"/>
        <v>0.68325791855203621</v>
      </c>
      <c r="AD68" s="1">
        <f t="shared" si="26"/>
        <v>0.19189371329546551</v>
      </c>
      <c r="AE68" s="1">
        <f t="shared" si="26"/>
        <v>5.3893553521279669E-2</v>
      </c>
      <c r="AF68" s="1">
        <f t="shared" si="26"/>
        <v>1.5136061840018972E-2</v>
      </c>
      <c r="AG68" s="1">
        <f t="shared" si="26"/>
        <v>4.2509790699627754E-3</v>
      </c>
      <c r="AH68" s="1">
        <f t="shared" ref="AH68:AL118" si="32">$G68*O68</f>
        <v>1.1938919941172051E-3</v>
      </c>
      <c r="AI68" s="1">
        <f t="shared" si="32"/>
        <v>3.3530583664568317E-4</v>
      </c>
      <c r="AJ68" s="1">
        <f t="shared" si="32"/>
        <v>9.4171000930276964E-5</v>
      </c>
      <c r="AK68" s="1">
        <f t="shared" si="32"/>
        <v>2.6448025793184169E-5</v>
      </c>
      <c r="AL68" s="1">
        <f t="shared" si="32"/>
        <v>7.4279561802134275E-6</v>
      </c>
      <c r="AM68" s="1">
        <f t="shared" si="27"/>
        <v>0.50227272727272732</v>
      </c>
      <c r="AN68" s="1">
        <f t="shared" si="27"/>
        <v>0.14106382978723406</v>
      </c>
      <c r="AO68" s="1">
        <f t="shared" si="27"/>
        <v>3.9617926663648717E-2</v>
      </c>
      <c r="AP68" s="1">
        <f t="shared" si="27"/>
        <v>1.1126736850216236E-2</v>
      </c>
      <c r="AQ68" s="1">
        <f t="shared" si="27"/>
        <v>3.1249558813373256E-3</v>
      </c>
      <c r="AR68" s="1">
        <f t="shared" ref="AR68:AV118" si="33">$H68*O68</f>
        <v>8.776471836947383E-4</v>
      </c>
      <c r="AS68" s="1">
        <f t="shared" si="33"/>
        <v>2.4648814520788397E-4</v>
      </c>
      <c r="AT68" s="1">
        <f t="shared" si="33"/>
        <v>6.9226457803065291E-5</v>
      </c>
      <c r="AU68" s="1">
        <f t="shared" si="33"/>
        <v>1.9442324319158763E-5</v>
      </c>
      <c r="AV68" s="1">
        <f t="shared" si="33"/>
        <v>5.4603974683594825E-6</v>
      </c>
      <c r="BK68" s="1">
        <f t="shared" ca="1" si="28"/>
        <v>0.46539787016081391</v>
      </c>
      <c r="BL68" s="1">
        <f t="shared" ca="1" si="28"/>
        <v>-3.2091683779466661E-2</v>
      </c>
      <c r="BM68" s="1">
        <f t="shared" ca="1" si="28"/>
        <v>3.5520904698783102</v>
      </c>
      <c r="BN68" s="1">
        <f t="shared" ca="1" si="28"/>
        <v>-12.285893141080741</v>
      </c>
      <c r="BO68" s="1">
        <f t="shared" ca="1" si="28"/>
        <v>18.460842658192721</v>
      </c>
      <c r="BP68" s="1">
        <f t="shared" ref="BP68:BT131" ca="1" si="34">BP$1*O68</f>
        <v>-14.933244824057434</v>
      </c>
      <c r="BQ68" s="1">
        <f t="shared" ca="1" si="34"/>
        <v>6.9425853250214589</v>
      </c>
      <c r="BR68" s="1">
        <f t="shared" ca="1" si="34"/>
        <v>-1.8553608856419674</v>
      </c>
      <c r="BS68" s="1">
        <f t="shared" ca="1" si="34"/>
        <v>0.26481387527531758</v>
      </c>
      <c r="BT68" s="1">
        <f t="shared" ca="1" si="34"/>
        <v>-1.5633807074518089E-2</v>
      </c>
      <c r="BU68" s="1">
        <f t="shared" ca="1" si="29"/>
        <v>0.39653334916511085</v>
      </c>
      <c r="BV68" s="1">
        <f t="shared" ca="1" si="29"/>
        <v>0.55848748988293595</v>
      </c>
      <c r="BW68" s="1">
        <f t="shared" ca="1" si="29"/>
        <v>-1.5386240101443422</v>
      </c>
      <c r="BX68" s="1">
        <f t="shared" ca="1" si="29"/>
        <v>2.5147275489665382</v>
      </c>
      <c r="BY68" s="1">
        <f t="shared" ca="1" si="29"/>
        <v>-2.5268570991043426</v>
      </c>
      <c r="BZ68" s="1">
        <f t="shared" ref="BZ68:CD131" ca="1" si="35">BZ$1*O68</f>
        <v>1.6323580707913607</v>
      </c>
      <c r="CA68" s="1">
        <f t="shared" ca="1" si="35"/>
        <v>-0.68702955495941354</v>
      </c>
      <c r="CB68" s="1">
        <f t="shared" ca="1" si="35"/>
        <v>0.18283081652426539</v>
      </c>
      <c r="CC68" s="1">
        <f t="shared" ca="1" si="35"/>
        <v>-2.7856308616083642E-2</v>
      </c>
      <c r="CD68" s="1">
        <f t="shared" ca="1" si="35"/>
        <v>1.8395991071656597E-3</v>
      </c>
      <c r="CE68" s="4">
        <f t="shared" ref="CE68:CE131" ca="1" si="36">SUM(BK68:BT68)</f>
        <v>0.56350585689449439</v>
      </c>
      <c r="CF68" s="4">
        <f t="shared" ref="CF68:CF131" ca="1" si="37">G68-CE68</f>
        <v>0.11975206165754182</v>
      </c>
      <c r="CG68" s="4">
        <f t="shared" ca="1" si="20"/>
        <v>-1.4520907757219106E-3</v>
      </c>
      <c r="CH68" s="4">
        <f t="shared" ca="1" si="21"/>
        <v>0.16148003858389445</v>
      </c>
      <c r="CI68" s="8">
        <f t="shared" ref="CI68:CI131" ca="1" si="38">SUM(BU68:CD68)</f>
        <v>0.50640990161319466</v>
      </c>
      <c r="CJ68" s="8">
        <f t="shared" ref="CJ68:CJ131" ca="1" si="39">H68-CI68</f>
        <v>-4.1371743404673422E-3</v>
      </c>
      <c r="CK68" s="8">
        <f t="shared" ca="1" si="22"/>
        <v>2.2989697232903921E-3</v>
      </c>
      <c r="CL68" s="8">
        <f t="shared" ca="1" si="23"/>
        <v>3.5469132240614751E-2</v>
      </c>
    </row>
    <row r="69" spans="1:90" x14ac:dyDescent="0.25">
      <c r="A69" s="7">
        <f>'Calculate Data'!K71</f>
        <v>0.23</v>
      </c>
      <c r="B69" s="7">
        <f>'Calculate Data'!J71</f>
        <v>0.60869565217391308</v>
      </c>
      <c r="C69" s="7">
        <f>'Calculate Data'!O71</f>
        <v>0.47916666666666669</v>
      </c>
      <c r="D69" s="7">
        <f>'Calculate Data'!B71</f>
        <v>192</v>
      </c>
      <c r="E69" s="2">
        <v>0.28510638297872343</v>
      </c>
      <c r="F69" s="10">
        <v>0.24793388429752067</v>
      </c>
      <c r="G69" s="4">
        <v>0.58914728682170547</v>
      </c>
      <c r="H69" s="8">
        <v>0.51600000000000001</v>
      </c>
      <c r="I69" s="20">
        <v>250</v>
      </c>
      <c r="J69" s="1">
        <f t="shared" si="31"/>
        <v>1</v>
      </c>
      <c r="K69" s="1">
        <f t="shared" si="31"/>
        <v>0.28510638297872343</v>
      </c>
      <c r="L69" s="1">
        <f t="shared" si="31"/>
        <v>8.1285649615210509E-2</v>
      </c>
      <c r="M69" s="1">
        <f t="shared" si="31"/>
        <v>2.3175057549868532E-2</v>
      </c>
      <c r="N69" s="1">
        <f t="shared" si="31"/>
        <v>6.6073568333667723E-3</v>
      </c>
      <c r="O69" s="1">
        <f t="shared" si="31"/>
        <v>1.8837996078109522E-3</v>
      </c>
      <c r="P69" s="1">
        <f t="shared" si="31"/>
        <v>5.3708329243971832E-4</v>
      </c>
      <c r="Q69" s="1">
        <f t="shared" si="31"/>
        <v>1.5312587486579206E-4</v>
      </c>
      <c r="R69" s="1">
        <f t="shared" si="31"/>
        <v>4.3657164323438583E-5</v>
      </c>
      <c r="S69" s="1">
        <f t="shared" si="31"/>
        <v>1.2446936211363341E-5</v>
      </c>
      <c r="T69" s="1">
        <f t="shared" si="31"/>
        <v>3.5487009623886974E-6</v>
      </c>
      <c r="U69" s="1">
        <f t="shared" si="31"/>
        <v>1.0117572956597565E-6</v>
      </c>
      <c r="V69" s="1">
        <f t="shared" si="31"/>
        <v>2.8845846301788797E-7</v>
      </c>
      <c r="W69" s="1">
        <f t="shared" si="31"/>
        <v>8.2241349030631898E-8</v>
      </c>
      <c r="X69" s="1">
        <f t="shared" si="31"/>
        <v>2.3447533553414203E-8</v>
      </c>
      <c r="Y69" s="1">
        <f t="shared" si="31"/>
        <v>6.6850414811861781E-9</v>
      </c>
      <c r="Z69" s="1">
        <f t="shared" si="30"/>
        <v>1.9059479967637185E-9</v>
      </c>
      <c r="AA69" s="1">
        <f t="shared" si="30"/>
        <v>5.4339793950284742E-10</v>
      </c>
      <c r="AB69" s="1">
        <f t="shared" si="30"/>
        <v>1.54926221049748E-10</v>
      </c>
      <c r="AC69" s="1">
        <f t="shared" ref="AC69:AG119" si="40">$G69*J69</f>
        <v>0.58914728682170547</v>
      </c>
      <c r="AD69" s="1">
        <f t="shared" si="40"/>
        <v>0.16796965198746497</v>
      </c>
      <c r="AE69" s="1">
        <f t="shared" si="40"/>
        <v>4.7889219928341081E-2</v>
      </c>
      <c r="AF69" s="1">
        <f t="shared" si="40"/>
        <v>1.3653522277441927E-2</v>
      </c>
      <c r="AG69" s="1">
        <f t="shared" si="40"/>
        <v>3.8927063514408895E-3</v>
      </c>
      <c r="AH69" s="1">
        <f t="shared" si="32"/>
        <v>1.1098354278576154E-3</v>
      </c>
      <c r="AI69" s="1">
        <f t="shared" si="32"/>
        <v>3.1642116453812867E-4</v>
      </c>
      <c r="AJ69" s="1">
        <f t="shared" si="32"/>
        <v>9.0213693719381376E-5</v>
      </c>
      <c r="AK69" s="1">
        <f t="shared" si="32"/>
        <v>2.5720499911483199E-5</v>
      </c>
      <c r="AL69" s="1">
        <f t="shared" si="32"/>
        <v>7.3330786981675505E-6</v>
      </c>
      <c r="AM69" s="1">
        <f t="shared" ref="AM69:AQ119" si="41">$H69*J69</f>
        <v>0.51600000000000001</v>
      </c>
      <c r="AN69" s="1">
        <f t="shared" si="41"/>
        <v>0.14711489361702129</v>
      </c>
      <c r="AO69" s="1">
        <f t="shared" si="41"/>
        <v>4.1943395201448623E-2</v>
      </c>
      <c r="AP69" s="1">
        <f t="shared" si="41"/>
        <v>1.1958329695732163E-2</v>
      </c>
      <c r="AQ69" s="1">
        <f t="shared" si="41"/>
        <v>3.4093961260172547E-3</v>
      </c>
      <c r="AR69" s="1">
        <f t="shared" si="33"/>
        <v>9.7204059763045139E-4</v>
      </c>
      <c r="AS69" s="1">
        <f t="shared" si="33"/>
        <v>2.7713497889889468E-4</v>
      </c>
      <c r="AT69" s="1">
        <f t="shared" si="33"/>
        <v>7.9012951430748702E-5</v>
      </c>
      <c r="AU69" s="1">
        <f t="shared" si="33"/>
        <v>2.252709679089431E-5</v>
      </c>
      <c r="AV69" s="1">
        <f t="shared" si="33"/>
        <v>6.4226190850634841E-6</v>
      </c>
      <c r="BK69" s="1">
        <f t="shared" ref="BK69:BO132" ca="1" si="42">BK$1*J69</f>
        <v>0.46539787016081391</v>
      </c>
      <c r="BL69" s="1">
        <f t="shared" ca="1" si="42"/>
        <v>-3.2577921412488886E-2</v>
      </c>
      <c r="BM69" s="1">
        <f t="shared" ca="1" si="42"/>
        <v>3.6605450227924097</v>
      </c>
      <c r="BN69" s="1">
        <f t="shared" ca="1" si="42"/>
        <v>-12.852846922360198</v>
      </c>
      <c r="BO69" s="1">
        <f t="shared" ca="1" si="42"/>
        <v>19.605367588102581</v>
      </c>
      <c r="BP69" s="1">
        <f t="shared" ca="1" si="34"/>
        <v>-16.099356634429466</v>
      </c>
      <c r="BQ69" s="1">
        <f t="shared" ca="1" si="34"/>
        <v>7.5981249105470727</v>
      </c>
      <c r="BR69" s="1">
        <f t="shared" ca="1" si="34"/>
        <v>-2.0613154896602559</v>
      </c>
      <c r="BS69" s="1">
        <f t="shared" ca="1" si="34"/>
        <v>0.29866729875816517</v>
      </c>
      <c r="BT69" s="1">
        <f t="shared" ca="1" si="34"/>
        <v>-1.7899568132504533E-2</v>
      </c>
      <c r="BU69" s="1">
        <f t="shared" ref="BU69:BY132" ca="1" si="43">BU$1*J69</f>
        <v>0.39653334916511085</v>
      </c>
      <c r="BV69" s="1">
        <f t="shared" ca="1" si="43"/>
        <v>0.5669494215478289</v>
      </c>
      <c r="BW69" s="1">
        <f t="shared" ca="1" si="43"/>
        <v>-1.5856021996184464</v>
      </c>
      <c r="BX69" s="1">
        <f t="shared" ca="1" si="43"/>
        <v>2.6307739996724231</v>
      </c>
      <c r="BY69" s="1">
        <f t="shared" ca="1" si="43"/>
        <v>-2.6835157629471418</v>
      </c>
      <c r="BZ69" s="1">
        <f t="shared" ca="1" si="35"/>
        <v>1.7598261493993905</v>
      </c>
      <c r="CA69" s="1">
        <f t="shared" ca="1" si="35"/>
        <v>-0.75190093192020713</v>
      </c>
      <c r="CB69" s="1">
        <f t="shared" ca="1" si="35"/>
        <v>0.20312597781121178</v>
      </c>
      <c r="CC69" s="1">
        <f t="shared" ca="1" si="35"/>
        <v>-3.1417418891248571E-2</v>
      </c>
      <c r="CD69" s="1">
        <f t="shared" ca="1" si="35"/>
        <v>2.1062067222817663E-3</v>
      </c>
      <c r="CE69" s="4">
        <f t="shared" ca="1" si="36"/>
        <v>0.56410615436612965</v>
      </c>
      <c r="CF69" s="4">
        <f t="shared" ca="1" si="37"/>
        <v>2.5041132455575821E-2</v>
      </c>
      <c r="CG69" s="4">
        <f t="shared" ca="1" si="20"/>
        <v>-4.2541860054208199E-4</v>
      </c>
      <c r="CH69" s="4">
        <f t="shared" ca="1" si="21"/>
        <v>0.16231589812716721</v>
      </c>
      <c r="CI69" s="8">
        <f t="shared" ca="1" si="38"/>
        <v>0.50687879094120292</v>
      </c>
      <c r="CJ69" s="8">
        <f t="shared" ca="1" si="39"/>
        <v>9.1212090587970973E-3</v>
      </c>
      <c r="CK69" s="8">
        <f t="shared" ca="1" si="22"/>
        <v>2.8820384402203484E-3</v>
      </c>
      <c r="CL69" s="8">
        <f t="shared" ca="1" si="23"/>
        <v>3.5359139576065103E-2</v>
      </c>
    </row>
    <row r="70" spans="1:90" x14ac:dyDescent="0.25">
      <c r="A70" s="7">
        <f>'Calculate Data'!K72</f>
        <v>0.34239130434782611</v>
      </c>
      <c r="B70" s="7">
        <f>'Calculate Data'!J72</f>
        <v>0.37610619469026546</v>
      </c>
      <c r="C70" s="7">
        <f>'Calculate Data'!O72</f>
        <v>0.551219512195122</v>
      </c>
      <c r="D70" s="7">
        <f>'Calculate Data'!B72</f>
        <v>410</v>
      </c>
      <c r="E70" s="2">
        <v>0.28936170212765955</v>
      </c>
      <c r="F70" s="10">
        <v>0.25</v>
      </c>
      <c r="G70" s="4">
        <v>0.57446808510638303</v>
      </c>
      <c r="H70" s="8">
        <v>0.54022988505747127</v>
      </c>
      <c r="I70" s="20">
        <v>87</v>
      </c>
      <c r="J70" s="1">
        <f t="shared" si="31"/>
        <v>1</v>
      </c>
      <c r="K70" s="1">
        <f t="shared" si="31"/>
        <v>0.28936170212765955</v>
      </c>
      <c r="L70" s="1">
        <f t="shared" si="31"/>
        <v>8.3730194658216378E-2</v>
      </c>
      <c r="M70" s="1">
        <f t="shared" si="31"/>
        <v>2.4228311645781757E-2</v>
      </c>
      <c r="N70" s="1">
        <f t="shared" si="31"/>
        <v>7.0107454975028068E-3</v>
      </c>
      <c r="O70" s="1">
        <f t="shared" si="31"/>
        <v>2.0286412503412376E-3</v>
      </c>
      <c r="P70" s="1">
        <f t="shared" si="31"/>
        <v>5.8701108520512401E-4</v>
      </c>
      <c r="Q70" s="1">
        <f t="shared" si="31"/>
        <v>1.6985852678275926E-4</v>
      </c>
      <c r="R70" s="1">
        <f t="shared" si="31"/>
        <v>4.915055243075588E-5</v>
      </c>
      <c r="S70" s="1">
        <f t="shared" si="31"/>
        <v>1.4222287511878296E-5</v>
      </c>
      <c r="T70" s="1">
        <f t="shared" si="31"/>
        <v>4.1153853225860599E-6</v>
      </c>
      <c r="U70" s="1">
        <f t="shared" si="31"/>
        <v>1.1908349018546895E-6</v>
      </c>
      <c r="V70" s="1">
        <f t="shared" si="31"/>
        <v>3.4458201415369744E-7</v>
      </c>
      <c r="W70" s="1">
        <f t="shared" si="31"/>
        <v>9.9708838138091164E-8</v>
      </c>
      <c r="X70" s="1">
        <f t="shared" si="31"/>
        <v>2.8851919120809354E-8</v>
      </c>
      <c r="Y70" s="1">
        <f t="shared" si="31"/>
        <v>8.3486404264469614E-9</v>
      </c>
      <c r="Z70" s="1">
        <f t="shared" si="30"/>
        <v>2.4157768042484827E-9</v>
      </c>
      <c r="AA70" s="1">
        <f t="shared" si="30"/>
        <v>6.9903328803785871E-10</v>
      </c>
      <c r="AB70" s="1">
        <f t="shared" si="30"/>
        <v>2.0227346207052933E-10</v>
      </c>
      <c r="AC70" s="1">
        <f t="shared" si="40"/>
        <v>0.57446808510638303</v>
      </c>
      <c r="AD70" s="1">
        <f t="shared" si="40"/>
        <v>0.16622906292440018</v>
      </c>
      <c r="AE70" s="1">
        <f t="shared" si="40"/>
        <v>4.8100324590890267E-2</v>
      </c>
      <c r="AF70" s="1">
        <f t="shared" si="40"/>
        <v>1.3918391796512926E-2</v>
      </c>
      <c r="AG70" s="1">
        <f t="shared" si="40"/>
        <v>4.0274495411186341E-3</v>
      </c>
      <c r="AH70" s="1">
        <f t="shared" si="32"/>
        <v>1.1653896544513494E-3</v>
      </c>
      <c r="AI70" s="1">
        <f t="shared" si="32"/>
        <v>3.3721913405400746E-4</v>
      </c>
      <c r="AJ70" s="1">
        <f t="shared" si="32"/>
        <v>9.7578302619882989E-5</v>
      </c>
      <c r="AK70" s="1">
        <f t="shared" si="32"/>
        <v>2.823542373681721E-5</v>
      </c>
      <c r="AL70" s="1">
        <f t="shared" si="32"/>
        <v>8.1702502727811486E-6</v>
      </c>
      <c r="AM70" s="1">
        <f t="shared" si="41"/>
        <v>0.54022988505747127</v>
      </c>
      <c r="AN70" s="1">
        <f t="shared" si="41"/>
        <v>0.15632183908045977</v>
      </c>
      <c r="AO70" s="1">
        <f t="shared" si="41"/>
        <v>4.523355343604793E-2</v>
      </c>
      <c r="AP70" s="1">
        <f t="shared" si="41"/>
        <v>1.3088858015537271E-2</v>
      </c>
      <c r="AQ70" s="1">
        <f t="shared" si="41"/>
        <v>3.7874142342831257E-3</v>
      </c>
      <c r="AR70" s="1">
        <f t="shared" si="33"/>
        <v>1.0959326294946916E-3</v>
      </c>
      <c r="AS70" s="1">
        <f t="shared" si="33"/>
        <v>3.171209310878256E-4</v>
      </c>
      <c r="AT70" s="1">
        <f t="shared" si="33"/>
        <v>9.1762652399881439E-5</v>
      </c>
      <c r="AU70" s="1">
        <f t="shared" si="33"/>
        <v>2.6552597290178464E-5</v>
      </c>
      <c r="AV70" s="1">
        <f t="shared" si="33"/>
        <v>7.6833047477963212E-6</v>
      </c>
      <c r="BK70" s="1">
        <f t="shared" ca="1" si="42"/>
        <v>0.46539787016081391</v>
      </c>
      <c r="BL70" s="1">
        <f t="shared" ca="1" si="42"/>
        <v>-3.3064159045511098E-2</v>
      </c>
      <c r="BM70" s="1">
        <f t="shared" ca="1" si="42"/>
        <v>3.7706304712390506</v>
      </c>
      <c r="BN70" s="1">
        <f t="shared" ca="1" si="42"/>
        <v>-13.436979826280361</v>
      </c>
      <c r="BO70" s="1">
        <f t="shared" ca="1" si="42"/>
        <v>20.802303555193493</v>
      </c>
      <c r="BP70" s="1">
        <f t="shared" ca="1" si="34"/>
        <v>-17.337204465452913</v>
      </c>
      <c r="BQ70" s="1">
        <f t="shared" ca="1" si="34"/>
        <v>8.3044540987372635</v>
      </c>
      <c r="BR70" s="1">
        <f t="shared" ca="1" si="34"/>
        <v>-2.2865633428383547</v>
      </c>
      <c r="BS70" s="1">
        <f t="shared" ca="1" si="34"/>
        <v>0.3362486536736477</v>
      </c>
      <c r="BT70" s="1">
        <f t="shared" ca="1" si="34"/>
        <v>-2.045264794452176E-2</v>
      </c>
      <c r="BU70" s="1">
        <f t="shared" ca="1" si="43"/>
        <v>0.39653334916511085</v>
      </c>
      <c r="BV70" s="1">
        <f t="shared" ca="1" si="43"/>
        <v>0.57541135321272174</v>
      </c>
      <c r="BW70" s="1">
        <f t="shared" ca="1" si="43"/>
        <v>-1.6332868280320103</v>
      </c>
      <c r="BX70" s="1">
        <f t="shared" ca="1" si="43"/>
        <v>2.7503367444299962</v>
      </c>
      <c r="BY70" s="1">
        <f t="shared" ca="1" si="43"/>
        <v>-2.8473482705751052</v>
      </c>
      <c r="BZ70" s="1">
        <f t="shared" ca="1" si="35"/>
        <v>1.8951357168235785</v>
      </c>
      <c r="CA70" s="1">
        <f t="shared" ca="1" si="35"/>
        <v>-0.82179838439633501</v>
      </c>
      <c r="CB70" s="1">
        <f t="shared" ca="1" si="35"/>
        <v>0.22532233283604045</v>
      </c>
      <c r="CC70" s="1">
        <f t="shared" ca="1" si="35"/>
        <v>-3.5370677834526562E-2</v>
      </c>
      <c r="CD70" s="1">
        <f t="shared" ca="1" si="35"/>
        <v>2.4066225659929719E-3</v>
      </c>
      <c r="CE70" s="4">
        <f t="shared" ca="1" si="36"/>
        <v>0.56477020744260753</v>
      </c>
      <c r="CF70" s="4">
        <f t="shared" ca="1" si="37"/>
        <v>9.6978776637755004E-3</v>
      </c>
      <c r="CG70" s="4">
        <f t="shared" ca="1" si="20"/>
        <v>-6.0853791296183735E-3</v>
      </c>
      <c r="CH70" s="4">
        <f t="shared" ca="1" si="21"/>
        <v>0.15918310798818852</v>
      </c>
      <c r="CI70" s="8">
        <f t="shared" ca="1" si="38"/>
        <v>0.50734195819546379</v>
      </c>
      <c r="CJ70" s="8">
        <f t="shared" ca="1" si="39"/>
        <v>3.2887926862007477E-2</v>
      </c>
      <c r="CK70" s="8">
        <f t="shared" ca="1" si="22"/>
        <v>2.863924989667312E-3</v>
      </c>
      <c r="CL70" s="8">
        <f t="shared" ca="1" si="23"/>
        <v>3.5358946350760811E-2</v>
      </c>
    </row>
    <row r="71" spans="1:90" x14ac:dyDescent="0.25">
      <c r="A71" s="7">
        <f>'Calculate Data'!K73</f>
        <v>0.36752136752136755</v>
      </c>
      <c r="B71" s="7">
        <f>'Calculate Data'!J73</f>
        <v>0.46621621621621623</v>
      </c>
      <c r="C71" s="7">
        <f>'Calculate Data'!O73</f>
        <v>0.55849056603773584</v>
      </c>
      <c r="D71" s="7">
        <f>'Calculate Data'!B73</f>
        <v>265</v>
      </c>
      <c r="E71" s="2">
        <v>0.29361702127659572</v>
      </c>
      <c r="F71" s="10">
        <v>0.25153374233128833</v>
      </c>
      <c r="G71" s="4">
        <v>0.58064516129032262</v>
      </c>
      <c r="H71" s="8">
        <v>0.48742138364779874</v>
      </c>
      <c r="I71" s="20">
        <v>318</v>
      </c>
      <c r="J71" s="1">
        <f t="shared" si="31"/>
        <v>1</v>
      </c>
      <c r="K71" s="1">
        <f t="shared" si="31"/>
        <v>0.29361702127659572</v>
      </c>
      <c r="L71" s="1">
        <f t="shared" si="31"/>
        <v>8.6210955183340862E-2</v>
      </c>
      <c r="M71" s="1">
        <f t="shared" si="31"/>
        <v>2.5313003862342635E-2</v>
      </c>
      <c r="N71" s="1">
        <f t="shared" si="31"/>
        <v>7.432328793624007E-3</v>
      </c>
      <c r="O71" s="1">
        <f t="shared" si="31"/>
        <v>2.1822582415321552E-3</v>
      </c>
      <c r="P71" s="1">
        <f t="shared" si="31"/>
        <v>6.4074816453497311E-4</v>
      </c>
      <c r="Q71" s="1">
        <f t="shared" si="31"/>
        <v>1.8813456745920488E-4</v>
      </c>
      <c r="R71" s="1">
        <f t="shared" si="31"/>
        <v>5.5239511296532488E-5</v>
      </c>
      <c r="S71" s="1">
        <f t="shared" si="31"/>
        <v>1.621926076366273E-5</v>
      </c>
      <c r="T71" s="1">
        <f t="shared" si="31"/>
        <v>4.7622510327350132E-6</v>
      </c>
      <c r="U71" s="1">
        <f t="shared" si="31"/>
        <v>1.3982779628030464E-6</v>
      </c>
      <c r="V71" s="1">
        <f t="shared" si="31"/>
        <v>4.1055821035493699E-7</v>
      </c>
      <c r="W71" s="1">
        <f t="shared" si="31"/>
        <v>1.2054687878506662E-7</v>
      </c>
      <c r="X71" s="1">
        <f t="shared" si="31"/>
        <v>3.5394615473062104E-8</v>
      </c>
      <c r="Y71" s="1">
        <f t="shared" si="31"/>
        <v>1.0392461564431002E-8</v>
      </c>
      <c r="Z71" s="1">
        <f t="shared" si="30"/>
        <v>3.0514036082797404E-9</v>
      </c>
      <c r="AA71" s="1">
        <f t="shared" si="30"/>
        <v>8.9594403817575347E-10</v>
      </c>
      <c r="AB71" s="1">
        <f t="shared" si="30"/>
        <v>2.6306441971968929E-10</v>
      </c>
      <c r="AC71" s="1">
        <f t="shared" si="40"/>
        <v>0.58064516129032262</v>
      </c>
      <c r="AD71" s="1">
        <f t="shared" si="40"/>
        <v>0.17048730267673301</v>
      </c>
      <c r="AE71" s="1">
        <f t="shared" si="40"/>
        <v>5.0057973977423731E-2</v>
      </c>
      <c r="AF71" s="1">
        <f t="shared" si="40"/>
        <v>1.4697873210392499E-2</v>
      </c>
      <c r="AG71" s="1">
        <f t="shared" si="40"/>
        <v>4.3155457511365207E-3</v>
      </c>
      <c r="AH71" s="1">
        <f t="shared" si="32"/>
        <v>1.2671176886315742E-3</v>
      </c>
      <c r="AI71" s="1">
        <f t="shared" si="32"/>
        <v>3.7204732134288765E-4</v>
      </c>
      <c r="AJ71" s="1">
        <f t="shared" si="32"/>
        <v>1.092394262666351E-4</v>
      </c>
      <c r="AK71" s="1">
        <f t="shared" si="32"/>
        <v>3.2074554946373703E-5</v>
      </c>
      <c r="AL71" s="1">
        <f t="shared" si="32"/>
        <v>9.4176352821267476E-6</v>
      </c>
      <c r="AM71" s="1">
        <f t="shared" si="41"/>
        <v>0.48742138364779874</v>
      </c>
      <c r="AN71" s="1">
        <f t="shared" si="41"/>
        <v>0.14311521477318345</v>
      </c>
      <c r="AO71" s="1">
        <f t="shared" si="41"/>
        <v>4.2021063061062368E-2</v>
      </c>
      <c r="AP71" s="1">
        <f t="shared" si="41"/>
        <v>1.2338099366865122E-2</v>
      </c>
      <c r="AQ71" s="1">
        <f t="shared" si="41"/>
        <v>3.6226759843135882E-3</v>
      </c>
      <c r="AR71" s="1">
        <f t="shared" si="33"/>
        <v>1.0636793315644153E-3</v>
      </c>
      <c r="AS71" s="1">
        <f t="shared" si="33"/>
        <v>3.1231435692742398E-4</v>
      </c>
      <c r="AT71" s="1">
        <f t="shared" si="33"/>
        <v>9.1700811182945772E-5</v>
      </c>
      <c r="AU71" s="1">
        <f t="shared" si="33"/>
        <v>2.6924919028184075E-5</v>
      </c>
      <c r="AV71" s="1">
        <f t="shared" si="33"/>
        <v>7.9056145231689403E-6</v>
      </c>
      <c r="BK71" s="1">
        <f t="shared" ca="1" si="42"/>
        <v>0.46539787016081391</v>
      </c>
      <c r="BL71" s="1">
        <f t="shared" ca="1" si="42"/>
        <v>-3.3550396678533323E-2</v>
      </c>
      <c r="BM71" s="1">
        <f t="shared" ca="1" si="42"/>
        <v>3.8823468152182352</v>
      </c>
      <c r="BN71" s="1">
        <f t="shared" ca="1" si="42"/>
        <v>-14.038548257656775</v>
      </c>
      <c r="BO71" s="1">
        <f t="shared" ca="1" si="42"/>
        <v>22.053226684957085</v>
      </c>
      <c r="BP71" s="1">
        <f t="shared" ca="1" si="34"/>
        <v>-18.650048313618097</v>
      </c>
      <c r="BQ71" s="1">
        <f t="shared" ca="1" si="34"/>
        <v>9.0646733176622263</v>
      </c>
      <c r="BR71" s="1">
        <f t="shared" ca="1" si="34"/>
        <v>-2.5325876399666924</v>
      </c>
      <c r="BS71" s="1">
        <f t="shared" ca="1" si="34"/>
        <v>0.37790442598212831</v>
      </c>
      <c r="BT71" s="1">
        <f t="shared" ca="1" si="34"/>
        <v>-2.3324435681850365E-2</v>
      </c>
      <c r="BU71" s="1">
        <f t="shared" ca="1" si="43"/>
        <v>0.39653334916511085</v>
      </c>
      <c r="BV71" s="1">
        <f t="shared" ca="1" si="43"/>
        <v>0.5838732848776147</v>
      </c>
      <c r="BW71" s="1">
        <f t="shared" ca="1" si="43"/>
        <v>-1.6816778953850346</v>
      </c>
      <c r="BX71" s="1">
        <f t="shared" ca="1" si="43"/>
        <v>2.8734682652400316</v>
      </c>
      <c r="BY71" s="1">
        <f t="shared" ca="1" si="43"/>
        <v>-3.0185703566630435</v>
      </c>
      <c r="BZ71" s="1">
        <f t="shared" ca="1" si="35"/>
        <v>2.0386431243890666</v>
      </c>
      <c r="CA71" s="1">
        <f t="shared" ca="1" si="35"/>
        <v>-0.89702872686936708</v>
      </c>
      <c r="CB71" s="1">
        <f t="shared" ca="1" si="35"/>
        <v>0.24956603845518674</v>
      </c>
      <c r="CC71" s="1">
        <f t="shared" ca="1" si="35"/>
        <v>-3.9752533006805375E-2</v>
      </c>
      <c r="CD71" s="1">
        <f t="shared" ca="1" si="35"/>
        <v>2.7445401399004673E-3</v>
      </c>
      <c r="CE71" s="4">
        <f t="shared" ca="1" si="36"/>
        <v>0.56549007037854204</v>
      </c>
      <c r="CF71" s="4">
        <f t="shared" ca="1" si="37"/>
        <v>1.5155090911780578E-2</v>
      </c>
      <c r="CG71" s="4">
        <f t="shared" ca="1" si="20"/>
        <v>6.6502278153721759E-3</v>
      </c>
      <c r="CH71" s="4">
        <f t="shared" ca="1" si="21"/>
        <v>0.15057016394177938</v>
      </c>
      <c r="CI71" s="8">
        <f t="shared" ca="1" si="38"/>
        <v>0.50779909034266058</v>
      </c>
      <c r="CJ71" s="8">
        <f t="shared" ca="1" si="39"/>
        <v>-2.037770669486183E-2</v>
      </c>
      <c r="CK71" s="8">
        <f t="shared" ca="1" si="22"/>
        <v>4.2533353636504765E-3</v>
      </c>
      <c r="CL71" s="8">
        <f t="shared" ca="1" si="23"/>
        <v>3.415821605084423E-2</v>
      </c>
    </row>
    <row r="72" spans="1:90" x14ac:dyDescent="0.25">
      <c r="A72" s="7">
        <f>'Calculate Data'!K74</f>
        <v>0.20987654320987653</v>
      </c>
      <c r="B72" s="7">
        <f>'Calculate Data'!J74</f>
        <v>0.72857142857142854</v>
      </c>
      <c r="C72" s="7">
        <f>'Calculate Data'!O74</f>
        <v>0.46357615894039733</v>
      </c>
      <c r="D72" s="7">
        <f>'Calculate Data'!B74</f>
        <v>151</v>
      </c>
      <c r="E72" s="2">
        <v>0.2978723404255319</v>
      </c>
      <c r="F72" s="10">
        <v>0.25242718446601942</v>
      </c>
      <c r="G72" s="4">
        <v>0.81896551724137934</v>
      </c>
      <c r="H72" s="8">
        <v>0.52968036529680362</v>
      </c>
      <c r="I72" s="20">
        <v>219</v>
      </c>
      <c r="J72" s="1">
        <f t="shared" si="31"/>
        <v>1</v>
      </c>
      <c r="K72" s="1">
        <f t="shared" si="31"/>
        <v>0.2978723404255319</v>
      </c>
      <c r="L72" s="1">
        <f t="shared" si="31"/>
        <v>8.8727931190583961E-2</v>
      </c>
      <c r="M72" s="1">
        <f t="shared" si="31"/>
        <v>2.6429596524854795E-2</v>
      </c>
      <c r="N72" s="1">
        <f t="shared" si="31"/>
        <v>7.872645773361003E-3</v>
      </c>
      <c r="O72" s="1">
        <f t="shared" si="31"/>
        <v>2.3450434218522135E-3</v>
      </c>
      <c r="P72" s="1">
        <f t="shared" si="31"/>
        <v>6.9852357246661669E-4</v>
      </c>
      <c r="Q72" s="1">
        <f t="shared" si="31"/>
        <v>2.0807085137303474E-4</v>
      </c>
      <c r="R72" s="1">
        <f t="shared" si="31"/>
        <v>6.1978551472818862E-5</v>
      </c>
      <c r="S72" s="1">
        <f t="shared" si="31"/>
        <v>1.8461696183392851E-5</v>
      </c>
      <c r="T72" s="1">
        <f t="shared" si="31"/>
        <v>5.4992286503723381E-6</v>
      </c>
      <c r="U72" s="1">
        <f t="shared" si="31"/>
        <v>1.6380681086215475E-6</v>
      </c>
      <c r="V72" s="1">
        <f t="shared" si="31"/>
        <v>4.8793518129152476E-7</v>
      </c>
      <c r="W72" s="1">
        <f t="shared" si="31"/>
        <v>1.4534239442726269E-7</v>
      </c>
      <c r="X72" s="1">
        <f t="shared" si="31"/>
        <v>4.329347919109952E-8</v>
      </c>
      <c r="Y72" s="1">
        <f t="shared" si="31"/>
        <v>1.2895929971816877E-8</v>
      </c>
      <c r="Z72" s="1">
        <f t="shared" si="30"/>
        <v>3.8413408426688568E-9</v>
      </c>
      <c r="AA72" s="1">
        <f t="shared" si="30"/>
        <v>1.1442291871779573E-9</v>
      </c>
      <c r="AB72" s="1">
        <f t="shared" si="30"/>
        <v>3.4083422596790213E-10</v>
      </c>
      <c r="AC72" s="1">
        <f t="shared" si="40"/>
        <v>0.81896551724137934</v>
      </c>
      <c r="AD72" s="1">
        <f t="shared" si="40"/>
        <v>0.24394717534849597</v>
      </c>
      <c r="AE72" s="1">
        <f t="shared" si="40"/>
        <v>7.2665116061254115E-2</v>
      </c>
      <c r="AF72" s="1">
        <f t="shared" si="40"/>
        <v>2.164492818845867E-2</v>
      </c>
      <c r="AG72" s="1">
        <f t="shared" si="40"/>
        <v>6.4474254178387529E-3</v>
      </c>
      <c r="AH72" s="1">
        <f t="shared" si="32"/>
        <v>1.9205096989306921E-3</v>
      </c>
      <c r="AI72" s="1">
        <f t="shared" si="32"/>
        <v>5.7206671883041889E-4</v>
      </c>
      <c r="AJ72" s="1">
        <f t="shared" si="32"/>
        <v>1.7040285241757156E-4</v>
      </c>
      <c r="AK72" s="1">
        <f t="shared" si="32"/>
        <v>5.0758296464808551E-5</v>
      </c>
      <c r="AL72" s="1">
        <f t="shared" si="32"/>
        <v>1.5119492563985525E-5</v>
      </c>
      <c r="AM72" s="1">
        <f t="shared" si="41"/>
        <v>0.52968036529680362</v>
      </c>
      <c r="AN72" s="1">
        <f t="shared" si="41"/>
        <v>0.15777713008840957</v>
      </c>
      <c r="AO72" s="1">
        <f t="shared" si="41"/>
        <v>4.6997443005058169E-2</v>
      </c>
      <c r="AP72" s="1">
        <f t="shared" si="41"/>
        <v>1.3999238341932219E-2</v>
      </c>
      <c r="AQ72" s="1">
        <f t="shared" si="41"/>
        <v>4.1699858890861929E-3</v>
      </c>
      <c r="AR72" s="1">
        <f t="shared" si="33"/>
        <v>1.2421234563235468E-3</v>
      </c>
      <c r="AS72" s="1">
        <f t="shared" si="33"/>
        <v>3.6999422103254579E-4</v>
      </c>
      <c r="AT72" s="1">
        <f t="shared" si="33"/>
        <v>1.1021104456288598E-4</v>
      </c>
      <c r="AU72" s="1">
        <f t="shared" si="33"/>
        <v>3.2828821784689443E-5</v>
      </c>
      <c r="AV72" s="1">
        <f t="shared" si="33"/>
        <v>9.7787979784181306E-6</v>
      </c>
      <c r="BK72" s="1">
        <f t="shared" ca="1" si="42"/>
        <v>0.46539787016081391</v>
      </c>
      <c r="BL72" s="1">
        <f t="shared" ca="1" si="42"/>
        <v>-3.4036634311555548E-2</v>
      </c>
      <c r="BM72" s="1">
        <f t="shared" ca="1" si="42"/>
        <v>3.9956940547299626</v>
      </c>
      <c r="BN72" s="1">
        <f t="shared" ca="1" si="42"/>
        <v>-14.657808621304968</v>
      </c>
      <c r="BO72" s="1">
        <f t="shared" ca="1" si="42"/>
        <v>23.359736452892264</v>
      </c>
      <c r="BP72" s="1">
        <f t="shared" ca="1" si="34"/>
        <v>-20.041245478064862</v>
      </c>
      <c r="BQ72" s="1">
        <f t="shared" ca="1" si="34"/>
        <v>9.8820228282536622</v>
      </c>
      <c r="BR72" s="1">
        <f t="shared" ca="1" si="34"/>
        <v>-2.8009614263947533</v>
      </c>
      <c r="BS72" s="1">
        <f t="shared" ca="1" si="34"/>
        <v>0.42400753315516126</v>
      </c>
      <c r="BT72" s="1">
        <f t="shared" ca="1" si="34"/>
        <v>-2.6549215249817976E-2</v>
      </c>
      <c r="BU72" s="1">
        <f t="shared" ca="1" si="43"/>
        <v>0.39653334916511085</v>
      </c>
      <c r="BV72" s="1">
        <f t="shared" ca="1" si="43"/>
        <v>0.59233521654250776</v>
      </c>
      <c r="BW72" s="1">
        <f t="shared" ca="1" si="43"/>
        <v>-1.7307754016775194</v>
      </c>
      <c r="BX72" s="1">
        <f t="shared" ca="1" si="43"/>
        <v>3.0002210441032995</v>
      </c>
      <c r="BY72" s="1">
        <f t="shared" ca="1" si="43"/>
        <v>-3.1974009519550228</v>
      </c>
      <c r="BZ72" s="1">
        <f t="shared" ca="1" si="35"/>
        <v>2.190715359606711</v>
      </c>
      <c r="CA72" s="1">
        <f t="shared" ca="1" si="35"/>
        <v>-0.97791261150584319</v>
      </c>
      <c r="CB72" s="1">
        <f t="shared" ca="1" si="35"/>
        <v>0.27601210557132827</v>
      </c>
      <c r="CC72" s="1">
        <f t="shared" ca="1" si="35"/>
        <v>-4.4602212353241376E-2</v>
      </c>
      <c r="CD72" s="1">
        <f t="shared" ca="1" si="35"/>
        <v>3.1239935632261574E-3</v>
      </c>
      <c r="CE72" s="4">
        <f t="shared" ca="1" si="36"/>
        <v>0.56625736386590653</v>
      </c>
      <c r="CF72" s="4">
        <f t="shared" ca="1" si="37"/>
        <v>0.25270815337547281</v>
      </c>
      <c r="CG72" s="4">
        <f t="shared" ca="1" si="20"/>
        <v>1.1433093012312453E-2</v>
      </c>
      <c r="CH72" s="4">
        <f t="shared" ca="1" si="21"/>
        <v>0.14734310439373935</v>
      </c>
      <c r="CI72" s="8">
        <f t="shared" ca="1" si="38"/>
        <v>0.50824989106055696</v>
      </c>
      <c r="CJ72" s="8">
        <f t="shared" ca="1" si="39"/>
        <v>2.1430474236246666E-2</v>
      </c>
      <c r="CK72" s="8">
        <f t="shared" ca="1" si="22"/>
        <v>5.0068467277830314E-3</v>
      </c>
      <c r="CL72" s="8">
        <f t="shared" ca="1" si="23"/>
        <v>3.3630772769539359E-2</v>
      </c>
    </row>
    <row r="73" spans="1:90" x14ac:dyDescent="0.25">
      <c r="A73" s="7">
        <f>'Calculate Data'!K75</f>
        <v>0.26760563380281688</v>
      </c>
      <c r="B73" s="7">
        <f>'Calculate Data'!J75</f>
        <v>0.52941176470588236</v>
      </c>
      <c r="C73" s="7">
        <f>'Calculate Data'!O75</f>
        <v>0.48920863309352519</v>
      </c>
      <c r="D73" s="7">
        <f>'Calculate Data'!B75</f>
        <v>139</v>
      </c>
      <c r="E73" s="2">
        <v>0.30212765957446808</v>
      </c>
      <c r="F73" s="10">
        <v>0.25396825396825395</v>
      </c>
      <c r="G73" s="4">
        <v>0.50617283950617287</v>
      </c>
      <c r="H73" s="8">
        <v>0.5625</v>
      </c>
      <c r="I73" s="20">
        <v>144</v>
      </c>
      <c r="J73" s="1">
        <f t="shared" si="31"/>
        <v>1</v>
      </c>
      <c r="K73" s="1">
        <f t="shared" si="31"/>
        <v>0.30212765957446808</v>
      </c>
      <c r="L73" s="1">
        <f t="shared" si="31"/>
        <v>9.1281122679945675E-2</v>
      </c>
      <c r="M73" s="1">
        <f t="shared" si="31"/>
        <v>2.7578551958621883E-2</v>
      </c>
      <c r="N73" s="1">
        <f t="shared" si="31"/>
        <v>8.3322433577112925E-3</v>
      </c>
      <c r="O73" s="1">
        <f t="shared" si="31"/>
        <v>2.5174011846702204E-3</v>
      </c>
      <c r="P73" s="1">
        <f t="shared" si="31"/>
        <v>7.6057652813440698E-4</v>
      </c>
      <c r="Q73" s="1">
        <f t="shared" si="31"/>
        <v>2.2979120637252293E-4</v>
      </c>
      <c r="R73" s="1">
        <f t="shared" si="31"/>
        <v>6.9426279372123955E-5</v>
      </c>
      <c r="S73" s="1">
        <f t="shared" si="31"/>
        <v>2.0975599299662981E-5</v>
      </c>
      <c r="T73" s="1">
        <f t="shared" si="31"/>
        <v>6.3373087245790285E-6</v>
      </c>
      <c r="U73" s="1">
        <f t="shared" si="31"/>
        <v>1.9146762529579192E-6</v>
      </c>
      <c r="V73" s="1">
        <f t="shared" si="31"/>
        <v>5.784766551489883E-7</v>
      </c>
      <c r="W73" s="1">
        <f t="shared" si="31"/>
        <v>1.7477379793863051E-7</v>
      </c>
      <c r="X73" s="1">
        <f t="shared" si="31"/>
        <v>5.2803998526139432E-8</v>
      </c>
      <c r="Y73" s="1">
        <f t="shared" si="31"/>
        <v>1.5953548490876167E-8</v>
      </c>
      <c r="Z73" s="1">
        <f t="shared" si="30"/>
        <v>4.8200082674562039E-9</v>
      </c>
      <c r="AA73" s="1">
        <f t="shared" si="30"/>
        <v>1.4562578169761297E-9</v>
      </c>
      <c r="AB73" s="1">
        <f t="shared" si="30"/>
        <v>4.3997576598002215E-10</v>
      </c>
      <c r="AC73" s="1">
        <f t="shared" si="40"/>
        <v>0.50617283950617287</v>
      </c>
      <c r="AD73" s="1">
        <f t="shared" si="40"/>
        <v>0.15292881534016287</v>
      </c>
      <c r="AE73" s="1">
        <f t="shared" si="40"/>
        <v>4.6204025060219416E-2</v>
      </c>
      <c r="AF73" s="1">
        <f t="shared" si="40"/>
        <v>1.3959513954364164E-2</v>
      </c>
      <c r="AG73" s="1">
        <f t="shared" si="40"/>
        <v>4.2175552798291733E-3</v>
      </c>
      <c r="AH73" s="1">
        <f t="shared" si="32"/>
        <v>1.274240105820729E-3</v>
      </c>
      <c r="AI73" s="1">
        <f t="shared" si="32"/>
        <v>3.8498318090753937E-4</v>
      </c>
      <c r="AJ73" s="1">
        <f t="shared" si="32"/>
        <v>1.163140674231289E-4</v>
      </c>
      <c r="AK73" s="1">
        <f t="shared" si="32"/>
        <v>3.5141696966136817E-5</v>
      </c>
      <c r="AL73" s="1">
        <f t="shared" si="32"/>
        <v>1.0617278657854102E-5</v>
      </c>
      <c r="AM73" s="1">
        <f t="shared" si="41"/>
        <v>0.5625</v>
      </c>
      <c r="AN73" s="1">
        <f t="shared" si="41"/>
        <v>0.16994680851063829</v>
      </c>
      <c r="AO73" s="1">
        <f t="shared" si="41"/>
        <v>5.1345631507469444E-2</v>
      </c>
      <c r="AP73" s="1">
        <f t="shared" si="41"/>
        <v>1.5512935476724809E-2</v>
      </c>
      <c r="AQ73" s="1">
        <f t="shared" si="41"/>
        <v>4.6868868887126021E-3</v>
      </c>
      <c r="AR73" s="1">
        <f t="shared" si="33"/>
        <v>1.4160381663769989E-3</v>
      </c>
      <c r="AS73" s="1">
        <f t="shared" si="33"/>
        <v>4.2782429707560391E-4</v>
      </c>
      <c r="AT73" s="1">
        <f t="shared" si="33"/>
        <v>1.2925755358454414E-4</v>
      </c>
      <c r="AU73" s="1">
        <f t="shared" si="33"/>
        <v>3.9052282146819727E-5</v>
      </c>
      <c r="AV73" s="1">
        <f t="shared" si="33"/>
        <v>1.1798774606060427E-5</v>
      </c>
      <c r="BK73" s="1">
        <f t="shared" ca="1" si="42"/>
        <v>0.46539787016081391</v>
      </c>
      <c r="BL73" s="1">
        <f t="shared" ca="1" si="42"/>
        <v>-3.4522871944577767E-2</v>
      </c>
      <c r="BM73" s="1">
        <f t="shared" ca="1" si="42"/>
        <v>4.1106721897742338</v>
      </c>
      <c r="BN73" s="1">
        <f t="shared" ca="1" si="42"/>
        <v>-15.295017322040476</v>
      </c>
      <c r="BO73" s="1">
        <f t="shared" ca="1" si="42"/>
        <v>24.723455684505197</v>
      </c>
      <c r="BP73" s="1">
        <f t="shared" ca="1" si="34"/>
        <v>-21.514251991503933</v>
      </c>
      <c r="BQ73" s="1">
        <f t="shared" ca="1" si="34"/>
        <v>10.759886866978027</v>
      </c>
      <c r="BR73" s="1">
        <f t="shared" ca="1" si="34"/>
        <v>-3.0933516200220925</v>
      </c>
      <c r="BS73" s="1">
        <f t="shared" ca="1" si="34"/>
        <v>0.47495891325606826</v>
      </c>
      <c r="BT73" s="1">
        <f t="shared" ca="1" si="34"/>
        <v>-3.016438442431027E-2</v>
      </c>
      <c r="BU73" s="1">
        <f t="shared" ca="1" si="43"/>
        <v>0.39653334916511085</v>
      </c>
      <c r="BV73" s="1">
        <f t="shared" ca="1" si="43"/>
        <v>0.60079714820740071</v>
      </c>
      <c r="BW73" s="1">
        <f t="shared" ca="1" si="43"/>
        <v>-1.7805793469094646</v>
      </c>
      <c r="BX73" s="1">
        <f t="shared" ca="1" si="43"/>
        <v>3.1306475630205721</v>
      </c>
      <c r="BY73" s="1">
        <f t="shared" ca="1" si="43"/>
        <v>-3.3840621832643638</v>
      </c>
      <c r="BZ73" s="1">
        <f t="shared" ca="1" si="35"/>
        <v>2.3517302025875817</v>
      </c>
      <c r="CA73" s="1">
        <f t="shared" ca="1" si="35"/>
        <v>-1.0647849381110348</v>
      </c>
      <c r="CB73" s="1">
        <f t="shared" ca="1" si="35"/>
        <v>0.30482479546808522</v>
      </c>
      <c r="CC73" s="1">
        <f t="shared" ca="1" si="35"/>
        <v>-4.9961891361868224E-2</v>
      </c>
      <c r="CD73" s="1">
        <f t="shared" ca="1" si="35"/>
        <v>3.5493833581717905E-3</v>
      </c>
      <c r="CE73" s="4">
        <f t="shared" ca="1" si="36"/>
        <v>0.56706333473895154</v>
      </c>
      <c r="CF73" s="4">
        <f t="shared" ca="1" si="37"/>
        <v>-6.0890495232778674E-2</v>
      </c>
      <c r="CG73" s="4">
        <f t="shared" ca="1" si="20"/>
        <v>1.503392800437842E-2</v>
      </c>
      <c r="CH73" s="4">
        <f t="shared" ca="1" si="21"/>
        <v>0.14557772274088307</v>
      </c>
      <c r="CI73" s="8">
        <f t="shared" ca="1" si="38"/>
        <v>0.50869408216019074</v>
      </c>
      <c r="CJ73" s="8">
        <f t="shared" ca="1" si="39"/>
        <v>5.3805917839809259E-2</v>
      </c>
      <c r="CK73" s="8">
        <f t="shared" ca="1" si="22"/>
        <v>3.2328157258288523E-3</v>
      </c>
      <c r="CL73" s="8">
        <f t="shared" ca="1" si="23"/>
        <v>3.2403979718631432E-2</v>
      </c>
    </row>
    <row r="74" spans="1:90" x14ac:dyDescent="0.25">
      <c r="A74" s="7">
        <f>'Calculate Data'!K76</f>
        <v>0.1553398058252427</v>
      </c>
      <c r="B74" s="7">
        <f>'Calculate Data'!J76</f>
        <v>0.5662650602409639</v>
      </c>
      <c r="C74" s="7">
        <f>'Calculate Data'!O76</f>
        <v>0.44623655913978494</v>
      </c>
      <c r="D74" s="7">
        <f>'Calculate Data'!B76</f>
        <v>186</v>
      </c>
      <c r="E74" s="2">
        <v>0.30638297872340425</v>
      </c>
      <c r="F74" s="10">
        <v>0.26190476190476192</v>
      </c>
      <c r="G74" s="4">
        <v>0.47368421052631576</v>
      </c>
      <c r="H74" s="8">
        <v>0.5757575757575758</v>
      </c>
      <c r="I74" s="20">
        <v>99</v>
      </c>
      <c r="J74" s="1">
        <f t="shared" si="31"/>
        <v>1</v>
      </c>
      <c r="K74" s="1">
        <f t="shared" si="31"/>
        <v>0.30638297872340425</v>
      </c>
      <c r="L74" s="1">
        <f t="shared" si="31"/>
        <v>9.3870529651425977E-2</v>
      </c>
      <c r="M74" s="1">
        <f t="shared" si="31"/>
        <v>2.8760332488947535E-2</v>
      </c>
      <c r="N74" s="1">
        <f t="shared" si="31"/>
        <v>8.8116763370392429E-3</v>
      </c>
      <c r="O74" s="1">
        <f t="shared" si="31"/>
        <v>2.6997476436886191E-3</v>
      </c>
      <c r="P74" s="1">
        <f t="shared" si="31"/>
        <v>8.271567248748109E-4</v>
      </c>
      <c r="Q74" s="1">
        <f t="shared" si="31"/>
        <v>2.5342674123823996E-4</v>
      </c>
      <c r="R74" s="1">
        <f t="shared" si="31"/>
        <v>7.7645639868737334E-5</v>
      </c>
      <c r="S74" s="1">
        <f t="shared" si="31"/>
        <v>2.3789302427868459E-5</v>
      </c>
      <c r="T74" s="1">
        <f t="shared" si="31"/>
        <v>7.2886373396022506E-6</v>
      </c>
      <c r="U74" s="1">
        <f t="shared" si="31"/>
        <v>2.2331144189419665E-6</v>
      </c>
      <c r="V74" s="1">
        <f t="shared" si="31"/>
        <v>6.8418824750562359E-7</v>
      </c>
      <c r="W74" s="1">
        <f t="shared" si="31"/>
        <v>2.0962363327831871E-7</v>
      </c>
      <c r="X74" s="1">
        <f t="shared" si="31"/>
        <v>6.4225113174633809E-8</v>
      </c>
      <c r="Y74" s="1">
        <f t="shared" si="31"/>
        <v>1.9677481483292064E-8</v>
      </c>
      <c r="Z74" s="1">
        <f t="shared" si="30"/>
        <v>6.0288453906256524E-9</v>
      </c>
      <c r="AA74" s="1">
        <f t="shared" si="30"/>
        <v>1.8471356090427531E-9</v>
      </c>
      <c r="AB74" s="1">
        <f t="shared" si="30"/>
        <v>5.6593091000458811E-10</v>
      </c>
      <c r="AC74" s="1">
        <f t="shared" si="40"/>
        <v>0.47368421052631576</v>
      </c>
      <c r="AD74" s="1">
        <f t="shared" si="40"/>
        <v>0.14512877939529675</v>
      </c>
      <c r="AE74" s="1">
        <f t="shared" si="40"/>
        <v>4.4464987729622832E-2</v>
      </c>
      <c r="AF74" s="1">
        <f t="shared" si="40"/>
        <v>1.3623315389501463E-2</v>
      </c>
      <c r="AG74" s="1">
        <f t="shared" si="40"/>
        <v>4.173951949123852E-3</v>
      </c>
      <c r="AH74" s="1">
        <f t="shared" si="32"/>
        <v>1.2788278312209247E-3</v>
      </c>
      <c r="AI74" s="1">
        <f t="shared" si="32"/>
        <v>3.9181108020385776E-4</v>
      </c>
      <c r="AJ74" s="1">
        <f t="shared" si="32"/>
        <v>1.2004424584969261E-4</v>
      </c>
      <c r="AK74" s="1">
        <f t="shared" si="32"/>
        <v>3.6779513622033469E-5</v>
      </c>
      <c r="AL74" s="1">
        <f t="shared" si="32"/>
        <v>1.1268616939516637E-5</v>
      </c>
      <c r="AM74" s="1">
        <f t="shared" si="41"/>
        <v>0.5757575757575758</v>
      </c>
      <c r="AN74" s="1">
        <f t="shared" si="41"/>
        <v>0.17640232108317216</v>
      </c>
      <c r="AO74" s="1">
        <f t="shared" si="41"/>
        <v>5.4046668587184654E-2</v>
      </c>
      <c r="AP74" s="1">
        <f t="shared" si="41"/>
        <v>1.6558979311818278E-2</v>
      </c>
      <c r="AQ74" s="1">
        <f t="shared" si="41"/>
        <v>5.0733894061741102E-3</v>
      </c>
      <c r="AR74" s="1">
        <f t="shared" si="33"/>
        <v>1.5544001584873869E-3</v>
      </c>
      <c r="AS74" s="1">
        <f t="shared" si="33"/>
        <v>4.7624175068549724E-4</v>
      </c>
      <c r="AT74" s="1">
        <f t="shared" si="33"/>
        <v>1.459123661674715E-4</v>
      </c>
      <c r="AU74" s="1">
        <f t="shared" si="33"/>
        <v>4.4705065378969985E-5</v>
      </c>
      <c r="AV74" s="1">
        <f t="shared" si="33"/>
        <v>1.3696871094833356E-5</v>
      </c>
      <c r="BK74" s="1">
        <f t="shared" ca="1" si="42"/>
        <v>0.46539787016081391</v>
      </c>
      <c r="BL74" s="1">
        <f t="shared" ca="1" si="42"/>
        <v>-3.5009109577599992E-2</v>
      </c>
      <c r="BM74" s="1">
        <f t="shared" ca="1" si="42"/>
        <v>4.2272812203510464</v>
      </c>
      <c r="BN74" s="1">
        <f t="shared" ca="1" si="42"/>
        <v>-15.950430764678828</v>
      </c>
      <c r="BO74" s="1">
        <f t="shared" ca="1" si="42"/>
        <v>26.146030555309348</v>
      </c>
      <c r="BP74" s="1">
        <f t="shared" ca="1" si="34"/>
        <v>-23.072624051138199</v>
      </c>
      <c r="BQ74" s="1">
        <f t="shared" ca="1" si="34"/>
        <v>11.701797848986777</v>
      </c>
      <c r="BR74" s="1">
        <f t="shared" ca="1" si="34"/>
        <v>-3.4115231515663771</v>
      </c>
      <c r="BS74" s="1">
        <f t="shared" ca="1" si="34"/>
        <v>0.531189184623582</v>
      </c>
      <c r="BT74" s="1">
        <f t="shared" ca="1" si="34"/>
        <v>-3.4210687063989227E-2</v>
      </c>
      <c r="BU74" s="1">
        <f t="shared" ca="1" si="43"/>
        <v>0.39653334916511085</v>
      </c>
      <c r="BV74" s="1">
        <f t="shared" ca="1" si="43"/>
        <v>0.60925907987229366</v>
      </c>
      <c r="BW74" s="1">
        <f t="shared" ca="1" si="43"/>
        <v>-1.8310897310808698</v>
      </c>
      <c r="BX74" s="1">
        <f t="shared" ca="1" si="43"/>
        <v>3.2648003039926197</v>
      </c>
      <c r="BY74" s="1">
        <f t="shared" ca="1" si="43"/>
        <v>-3.5787793734736444</v>
      </c>
      <c r="BZ74" s="1">
        <f t="shared" ca="1" si="35"/>
        <v>2.5220763824574557</v>
      </c>
      <c r="CA74" s="1">
        <f t="shared" ca="1" si="35"/>
        <v>-1.1579952700674312</v>
      </c>
      <c r="CB74" s="1">
        <f t="shared" ca="1" si="35"/>
        <v>0.33617802779996653</v>
      </c>
      <c r="CC74" s="1">
        <f t="shared" ca="1" si="35"/>
        <v>-5.5876867649085414E-2</v>
      </c>
      <c r="CD74" s="1">
        <f t="shared" ca="1" si="35"/>
        <v>4.0255037738706591E-3</v>
      </c>
      <c r="CE74" s="4">
        <f t="shared" ca="1" si="36"/>
        <v>0.56789891540657478</v>
      </c>
      <c r="CF74" s="4">
        <f t="shared" ca="1" si="37"/>
        <v>-9.4214704880259015E-2</v>
      </c>
      <c r="CG74" s="4">
        <f t="shared" ca="1" si="20"/>
        <v>1.4475762481994468E-2</v>
      </c>
      <c r="CH74" s="4">
        <f t="shared" ca="1" si="21"/>
        <v>0.14541367443266184</v>
      </c>
      <c r="CI74" s="8">
        <f t="shared" ca="1" si="38"/>
        <v>0.50913140479028629</v>
      </c>
      <c r="CJ74" s="8">
        <f t="shared" ca="1" si="39"/>
        <v>6.6626170967289511E-2</v>
      </c>
      <c r="CK74" s="8">
        <f t="shared" ca="1" si="22"/>
        <v>4.3497154149382414E-3</v>
      </c>
      <c r="CL74" s="8">
        <f t="shared" ca="1" si="23"/>
        <v>3.1295207707761001E-2</v>
      </c>
    </row>
    <row r="75" spans="1:90" x14ac:dyDescent="0.25">
      <c r="A75" s="7">
        <f>'Calculate Data'!K77</f>
        <v>0.22857142857142856</v>
      </c>
      <c r="B75" s="7">
        <f>'Calculate Data'!J77</f>
        <v>0.6271186440677966</v>
      </c>
      <c r="C75" s="7">
        <f>'Calculate Data'!O77</f>
        <v>0.4573643410852713</v>
      </c>
      <c r="D75" s="7">
        <f>'Calculate Data'!B77</f>
        <v>129</v>
      </c>
      <c r="E75" s="2">
        <v>0.31063829787234043</v>
      </c>
      <c r="F75" s="10">
        <v>0.26315789473684209</v>
      </c>
      <c r="G75" s="4">
        <v>0.63194444444444442</v>
      </c>
      <c r="H75" s="8">
        <v>0.48648648648648651</v>
      </c>
      <c r="I75" s="20">
        <v>296</v>
      </c>
      <c r="J75" s="1">
        <f t="shared" si="31"/>
        <v>1</v>
      </c>
      <c r="K75" s="1">
        <f t="shared" si="31"/>
        <v>0.31063829787234043</v>
      </c>
      <c r="L75" s="1">
        <f t="shared" si="31"/>
        <v>9.6496152105024907E-2</v>
      </c>
      <c r="M75" s="1">
        <f t="shared" si="31"/>
        <v>2.9975400441135398E-2</v>
      </c>
      <c r="N75" s="1">
        <f t="shared" si="31"/>
        <v>9.3115073710761023E-3</v>
      </c>
      <c r="O75" s="1">
        <f t="shared" si="31"/>
        <v>2.8925108003768317E-3</v>
      </c>
      <c r="P75" s="1">
        <f t="shared" si="31"/>
        <v>8.9852463160642021E-4</v>
      </c>
      <c r="Q75" s="1">
        <f t="shared" si="31"/>
        <v>2.7911616215859009E-4</v>
      </c>
      <c r="R75" s="1">
        <f t="shared" si="31"/>
        <v>8.6704169521604587E-5</v>
      </c>
      <c r="S75" s="1">
        <f t="shared" si="31"/>
        <v>2.6933635638626106E-5</v>
      </c>
      <c r="T75" s="1">
        <f t="shared" si="31"/>
        <v>8.3666187302966212E-6</v>
      </c>
      <c r="U75" s="1">
        <f t="shared" si="31"/>
        <v>2.5989922013261843E-6</v>
      </c>
      <c r="V75" s="1">
        <f t="shared" si="31"/>
        <v>8.07346513603453E-7</v>
      </c>
      <c r="W75" s="1">
        <f t="shared" si="31"/>
        <v>2.5079274677894499E-7</v>
      </c>
      <c r="X75" s="1">
        <f t="shared" si="31"/>
        <v>7.7905831978140365E-8</v>
      </c>
      <c r="Y75" s="1">
        <f t="shared" si="31"/>
        <v>2.4200535040018072E-8</v>
      </c>
      <c r="Z75" s="1">
        <f t="shared" si="30"/>
        <v>7.5176130124311455E-9</v>
      </c>
      <c r="AA75" s="1">
        <f t="shared" si="30"/>
        <v>2.3352585102445686E-9</v>
      </c>
      <c r="AB75" s="1">
        <f t="shared" si="30"/>
        <v>7.2542072871427027E-10</v>
      </c>
      <c r="AC75" s="1">
        <f t="shared" si="40"/>
        <v>0.63194444444444442</v>
      </c>
      <c r="AD75" s="1">
        <f t="shared" si="40"/>
        <v>0.19630614657210402</v>
      </c>
      <c r="AE75" s="1">
        <f t="shared" si="40"/>
        <v>6.0980207233036571E-2</v>
      </c>
      <c r="AF75" s="1">
        <f t="shared" si="40"/>
        <v>1.8942787778773063E-2</v>
      </c>
      <c r="AG75" s="1">
        <f t="shared" si="40"/>
        <v>5.8843553525550363E-3</v>
      </c>
      <c r="AH75" s="1">
        <f t="shared" si="32"/>
        <v>1.8279061307936921E-3</v>
      </c>
      <c r="AI75" s="1">
        <f t="shared" si="32"/>
        <v>5.6781764914016835E-4</v>
      </c>
      <c r="AJ75" s="1">
        <f t="shared" si="32"/>
        <v>1.7638590803077566E-4</v>
      </c>
      <c r="AK75" s="1">
        <f t="shared" si="32"/>
        <v>5.4792218239347343E-5</v>
      </c>
      <c r="AL75" s="1">
        <f t="shared" si="32"/>
        <v>1.7020561410520665E-5</v>
      </c>
      <c r="AM75" s="1">
        <f t="shared" si="41"/>
        <v>0.48648648648648651</v>
      </c>
      <c r="AN75" s="1">
        <f t="shared" si="41"/>
        <v>0.15112133410005751</v>
      </c>
      <c r="AO75" s="1">
        <f t="shared" si="41"/>
        <v>4.6944073997039149E-2</v>
      </c>
      <c r="AP75" s="1">
        <f t="shared" si="41"/>
        <v>1.4582627241633438E-2</v>
      </c>
      <c r="AQ75" s="1">
        <f t="shared" si="41"/>
        <v>4.5299225048478341E-3</v>
      </c>
      <c r="AR75" s="1">
        <f t="shared" si="33"/>
        <v>1.4071674163995398E-3</v>
      </c>
      <c r="AS75" s="1">
        <f t="shared" si="33"/>
        <v>4.3712009105177201E-4</v>
      </c>
      <c r="AT75" s="1">
        <f t="shared" si="33"/>
        <v>1.3578624105012492E-4</v>
      </c>
      <c r="AU75" s="1">
        <f t="shared" si="33"/>
        <v>4.2180406794294125E-5</v>
      </c>
      <c r="AV75" s="1">
        <f t="shared" si="33"/>
        <v>1.310284977014243E-5</v>
      </c>
      <c r="BK75" s="1">
        <f t="shared" ca="1" si="42"/>
        <v>0.46539787016081391</v>
      </c>
      <c r="BL75" s="1">
        <f t="shared" ca="1" si="42"/>
        <v>-3.5495347210622218E-2</v>
      </c>
      <c r="BM75" s="1">
        <f t="shared" ca="1" si="42"/>
        <v>4.3455211464604035</v>
      </c>
      <c r="BN75" s="1">
        <f t="shared" ca="1" si="42"/>
        <v>-16.62430535403556</v>
      </c>
      <c r="BO75" s="1">
        <f t="shared" ca="1" si="42"/>
        <v>27.629130590825483</v>
      </c>
      <c r="BP75" s="1">
        <f t="shared" ca="1" si="34"/>
        <v>-24.720019449584093</v>
      </c>
      <c r="BQ75" s="1">
        <f t="shared" ca="1" si="34"/>
        <v>12.711440631743613</v>
      </c>
      <c r="BR75" s="1">
        <f t="shared" ca="1" si="34"/>
        <v>-3.7573432248226557</v>
      </c>
      <c r="BS75" s="1">
        <f t="shared" ca="1" si="34"/>
        <v>0.59316037821963707</v>
      </c>
      <c r="BT75" s="1">
        <f t="shared" ca="1" si="34"/>
        <v>-3.873245897488492E-2</v>
      </c>
      <c r="BU75" s="1">
        <f t="shared" ca="1" si="43"/>
        <v>0.39653334916511085</v>
      </c>
      <c r="BV75" s="1">
        <f t="shared" ca="1" si="43"/>
        <v>0.61772101153718662</v>
      </c>
      <c r="BW75" s="1">
        <f t="shared" ca="1" si="43"/>
        <v>-1.8823065541917354</v>
      </c>
      <c r="BX75" s="1">
        <f t="shared" ca="1" si="43"/>
        <v>3.4027317490202149</v>
      </c>
      <c r="BY75" s="1">
        <f t="shared" ca="1" si="43"/>
        <v>-3.781781041534702</v>
      </c>
      <c r="BZ75" s="1">
        <f t="shared" ca="1" si="35"/>
        <v>2.702153733771318</v>
      </c>
      <c r="CA75" s="1">
        <f t="shared" ca="1" si="35"/>
        <v>-1.2579082562579564</v>
      </c>
      <c r="CB75" s="1">
        <f t="shared" ca="1" si="35"/>
        <v>0.37025580040648015</v>
      </c>
      <c r="CC75" s="1">
        <f t="shared" ca="1" si="35"/>
        <v>-6.2395743188835798E-2</v>
      </c>
      <c r="CD75" s="1">
        <f t="shared" ca="1" si="35"/>
        <v>4.5575717167870445E-3</v>
      </c>
      <c r="CE75" s="4">
        <f t="shared" ca="1" si="36"/>
        <v>0.56875478278213598</v>
      </c>
      <c r="CF75" s="4">
        <f t="shared" ca="1" si="37"/>
        <v>6.3189661662308438E-2</v>
      </c>
      <c r="CG75" s="4">
        <f t="shared" ca="1" si="20"/>
        <v>1.2857126363741474E-2</v>
      </c>
      <c r="CH75" s="4">
        <f t="shared" ca="1" si="21"/>
        <v>0.1453222284460827</v>
      </c>
      <c r="CI75" s="8">
        <f t="shared" ca="1" si="38"/>
        <v>0.5095616204438681</v>
      </c>
      <c r="CJ75" s="8">
        <f t="shared" ca="1" si="39"/>
        <v>-2.3075133957381588E-2</v>
      </c>
      <c r="CK75" s="8">
        <f t="shared" ca="1" si="22"/>
        <v>5.2202221785076887E-3</v>
      </c>
      <c r="CL75" s="8">
        <f t="shared" ca="1" si="23"/>
        <v>3.0886829075064459E-2</v>
      </c>
    </row>
    <row r="76" spans="1:90" x14ac:dyDescent="0.25">
      <c r="A76" s="7">
        <f>'Calculate Data'!K78</f>
        <v>0.22807017543859648</v>
      </c>
      <c r="B76" s="7">
        <f>'Calculate Data'!J78</f>
        <v>0.45070422535211269</v>
      </c>
      <c r="C76" s="7">
        <f>'Calculate Data'!O78</f>
        <v>0.5546875</v>
      </c>
      <c r="D76" s="7">
        <f>'Calculate Data'!B78</f>
        <v>128</v>
      </c>
      <c r="E76" s="2">
        <v>0.31489361702127661</v>
      </c>
      <c r="F76" s="10">
        <v>0.26506024096385544</v>
      </c>
      <c r="G76" s="4">
        <v>0.31868131868131866</v>
      </c>
      <c r="H76" s="8">
        <v>0.52298850574712641</v>
      </c>
      <c r="I76" s="20">
        <v>348</v>
      </c>
      <c r="J76" s="1">
        <f t="shared" si="31"/>
        <v>1</v>
      </c>
      <c r="K76" s="1">
        <f t="shared" si="31"/>
        <v>0.31489361702127661</v>
      </c>
      <c r="L76" s="1">
        <f t="shared" si="31"/>
        <v>9.9157990040742425E-2</v>
      </c>
      <c r="M76" s="1">
        <f t="shared" si="31"/>
        <v>3.1224218140489104E-2</v>
      </c>
      <c r="N76" s="1">
        <f t="shared" si="31"/>
        <v>9.8323069889199744E-3</v>
      </c>
      <c r="O76" s="1">
        <f t="shared" si="31"/>
        <v>3.0961307114045879E-3</v>
      </c>
      <c r="P76" s="1">
        <f t="shared" si="31"/>
        <v>9.7495179848484893E-4</v>
      </c>
      <c r="Q76" s="1">
        <f t="shared" si="31"/>
        <v>3.0700609824629285E-4</v>
      </c>
      <c r="R76" s="1">
        <f t="shared" si="31"/>
        <v>9.6674260724364573E-5</v>
      </c>
      <c r="S76" s="1">
        <f t="shared" si="31"/>
        <v>3.0442107632353101E-5</v>
      </c>
      <c r="T76" s="1">
        <f t="shared" si="31"/>
        <v>9.5860253821026792E-6</v>
      </c>
      <c r="U76" s="1">
        <f t="shared" si="31"/>
        <v>3.0185782054280776E-6</v>
      </c>
      <c r="V76" s="1">
        <f t="shared" si="31"/>
        <v>9.5053100936884154E-7</v>
      </c>
      <c r="W76" s="1">
        <f t="shared" si="31"/>
        <v>2.993161476310395E-7</v>
      </c>
      <c r="X76" s="1">
        <f t="shared" si="31"/>
        <v>9.4252744360412441E-8</v>
      </c>
      <c r="Y76" s="1">
        <f t="shared" si="31"/>
        <v>2.9679587585832E-8</v>
      </c>
      <c r="Z76" s="1">
        <f t="shared" si="30"/>
        <v>9.3459126866024187E-9</v>
      </c>
      <c r="AA76" s="1">
        <f t="shared" si="30"/>
        <v>2.9429682502492722E-9</v>
      </c>
      <c r="AB76" s="1">
        <f t="shared" si="30"/>
        <v>9.2672191709977093E-10</v>
      </c>
      <c r="AC76" s="1">
        <f t="shared" si="40"/>
        <v>0.31868131868131866</v>
      </c>
      <c r="AD76" s="1">
        <f t="shared" si="40"/>
        <v>0.10035071311667056</v>
      </c>
      <c r="AE76" s="1">
        <f t="shared" si="40"/>
        <v>3.1599799023972856E-2</v>
      </c>
      <c r="AF76" s="1">
        <f t="shared" si="40"/>
        <v>9.9505750118042188E-3</v>
      </c>
      <c r="AG76" s="1">
        <f t="shared" si="40"/>
        <v>3.1333725569085633E-3</v>
      </c>
      <c r="AH76" s="1">
        <f t="shared" si="32"/>
        <v>9.8667901792014331E-4</v>
      </c>
      <c r="AI76" s="1">
        <f t="shared" si="32"/>
        <v>3.106989247918749E-4</v>
      </c>
      <c r="AJ76" s="1">
        <f t="shared" si="32"/>
        <v>9.7837108232335073E-5</v>
      </c>
      <c r="AK76" s="1">
        <f t="shared" si="32"/>
        <v>3.0808280890182113E-5</v>
      </c>
      <c r="AL76" s="1">
        <f t="shared" si="32"/>
        <v>9.7013310037169224E-6</v>
      </c>
      <c r="AM76" s="1">
        <f t="shared" si="41"/>
        <v>0.52298850574712641</v>
      </c>
      <c r="AN76" s="1">
        <f t="shared" si="41"/>
        <v>0.16468574223526533</v>
      </c>
      <c r="AO76" s="1">
        <f t="shared" si="41"/>
        <v>5.1858489044296324E-2</v>
      </c>
      <c r="AP76" s="1">
        <f t="shared" si="41"/>
        <v>1.6329907188416714E-2</v>
      </c>
      <c r="AQ76" s="1">
        <f t="shared" si="41"/>
        <v>5.142183540182285E-3</v>
      </c>
      <c r="AR76" s="1">
        <f t="shared" si="33"/>
        <v>1.6192407743552729E-3</v>
      </c>
      <c r="AS76" s="1">
        <f t="shared" si="33"/>
        <v>5.0988858426506461E-4</v>
      </c>
      <c r="AT76" s="1">
        <f t="shared" si="33"/>
        <v>1.6056066057708418E-4</v>
      </c>
      <c r="AU76" s="1">
        <f t="shared" si="33"/>
        <v>5.0559527160443541E-5</v>
      </c>
      <c r="AV76" s="1">
        <f t="shared" si="33"/>
        <v>1.5920872382437539E-5</v>
      </c>
      <c r="BK76" s="1">
        <f t="shared" ca="1" si="42"/>
        <v>0.46539787016081391</v>
      </c>
      <c r="BL76" s="1">
        <f t="shared" ca="1" si="42"/>
        <v>-3.5981584843644436E-2</v>
      </c>
      <c r="BM76" s="1">
        <f t="shared" ca="1" si="42"/>
        <v>4.4653919681023018</v>
      </c>
      <c r="BN76" s="1">
        <f t="shared" ca="1" si="42"/>
        <v>-17.316897494926199</v>
      </c>
      <c r="BO76" s="1">
        <f t="shared" ca="1" si="42"/>
        <v>29.174448666581615</v>
      </c>
      <c r="BP76" s="1">
        <f t="shared" ca="1" si="34"/>
        <v>-26.460199005792823</v>
      </c>
      <c r="BQ76" s="1">
        <f t="shared" ca="1" si="34"/>
        <v>13.792656839128625</v>
      </c>
      <c r="BR76" s="1">
        <f t="shared" ca="1" si="34"/>
        <v>-4.1327856986279716</v>
      </c>
      <c r="BS76" s="1">
        <f t="shared" ca="1" si="34"/>
        <v>0.66136774473203763</v>
      </c>
      <c r="BT76" s="1">
        <f t="shared" ca="1" si="34"/>
        <v>-4.3777888020738585E-2</v>
      </c>
      <c r="BU76" s="1">
        <f t="shared" ca="1" si="43"/>
        <v>0.39653334916511085</v>
      </c>
      <c r="BV76" s="1">
        <f t="shared" ca="1" si="43"/>
        <v>0.62618294320207968</v>
      </c>
      <c r="BW76" s="1">
        <f t="shared" ca="1" si="43"/>
        <v>-1.934229816242061</v>
      </c>
      <c r="BX76" s="1">
        <f t="shared" ca="1" si="43"/>
        <v>3.544494380104128</v>
      </c>
      <c r="BY76" s="1">
        <f t="shared" ca="1" si="43"/>
        <v>-3.9932989024686245</v>
      </c>
      <c r="BZ76" s="1">
        <f t="shared" ca="1" si="35"/>
        <v>2.8923733529278493</v>
      </c>
      <c r="CA76" s="1">
        <f t="shared" ca="1" si="35"/>
        <v>-1.3649040589739041</v>
      </c>
      <c r="CB76" s="1">
        <f t="shared" ca="1" si="35"/>
        <v>0.40725262111932237</v>
      </c>
      <c r="CC76" s="1">
        <f t="shared" ca="1" si="35"/>
        <v>-6.957061440540023E-2</v>
      </c>
      <c r="CD76" s="1">
        <f t="shared" ca="1" si="35"/>
        <v>5.1512573573849977E-3</v>
      </c>
      <c r="CE76" s="4">
        <f t="shared" ca="1" si="36"/>
        <v>0.5696214164940151</v>
      </c>
      <c r="CF76" s="4">
        <f t="shared" ca="1" si="37"/>
        <v>-0.25094009781269644</v>
      </c>
      <c r="CG76" s="4">
        <f t="shared" ca="1" si="20"/>
        <v>1.147469653023955E-2</v>
      </c>
      <c r="CH76" s="4">
        <f t="shared" ca="1" si="21"/>
        <v>0.14382715883914918</v>
      </c>
      <c r="CI76" s="8">
        <f t="shared" ca="1" si="38"/>
        <v>0.50998451178588489</v>
      </c>
      <c r="CJ76" s="8">
        <f t="shared" ca="1" si="39"/>
        <v>1.3003993961241522E-2</v>
      </c>
      <c r="CK76" s="8">
        <f t="shared" ca="1" si="22"/>
        <v>4.7001270655073453E-3</v>
      </c>
      <c r="CL76" s="8">
        <f t="shared" ca="1" si="23"/>
        <v>3.053335479346439E-2</v>
      </c>
    </row>
    <row r="77" spans="1:90" x14ac:dyDescent="0.25">
      <c r="A77" s="7">
        <f>'Calculate Data'!K79</f>
        <v>0.13084112149532709</v>
      </c>
      <c r="B77" s="7">
        <f>'Calculate Data'!J79</f>
        <v>0.39864864864864863</v>
      </c>
      <c r="C77" s="7">
        <f>'Calculate Data'!O79</f>
        <v>0.40883977900552487</v>
      </c>
      <c r="D77" s="7">
        <f>'Calculate Data'!B79</f>
        <v>362</v>
      </c>
      <c r="E77" s="2">
        <v>0.31914893617021278</v>
      </c>
      <c r="F77" s="10">
        <v>0.265625</v>
      </c>
      <c r="G77" s="4">
        <v>0.67532467532467533</v>
      </c>
      <c r="H77" s="8">
        <v>0.54609929078014185</v>
      </c>
      <c r="I77" s="20">
        <v>141</v>
      </c>
      <c r="J77" s="1">
        <f t="shared" si="31"/>
        <v>1</v>
      </c>
      <c r="K77" s="1">
        <f t="shared" si="31"/>
        <v>0.31914893617021278</v>
      </c>
      <c r="L77" s="1">
        <f t="shared" si="31"/>
        <v>0.10185604345857856</v>
      </c>
      <c r="M77" s="1">
        <f t="shared" si="31"/>
        <v>3.2507247912312305E-2</v>
      </c>
      <c r="N77" s="1">
        <f t="shared" si="31"/>
        <v>1.0374653589035844E-2</v>
      </c>
      <c r="O77" s="1">
        <f t="shared" si="31"/>
        <v>3.3110596560752695E-3</v>
      </c>
      <c r="P77" s="1">
        <f t="shared" si="31"/>
        <v>1.0567211668325329E-3</v>
      </c>
      <c r="Q77" s="1">
        <f t="shared" si="31"/>
        <v>3.372514362231488E-4</v>
      </c>
      <c r="R77" s="1">
        <f t="shared" si="31"/>
        <v>1.0763343709249431E-4</v>
      </c>
      <c r="S77" s="1">
        <f t="shared" si="31"/>
        <v>3.4351096944413079E-5</v>
      </c>
      <c r="T77" s="1">
        <f t="shared" si="31"/>
        <v>1.0963116046089282E-5</v>
      </c>
      <c r="U77" s="1">
        <f t="shared" si="31"/>
        <v>3.4988668232199835E-6</v>
      </c>
      <c r="V77" s="1">
        <f t="shared" si="31"/>
        <v>1.1166596244319098E-6</v>
      </c>
      <c r="W77" s="1">
        <f t="shared" si="31"/>
        <v>3.5638073120167338E-7</v>
      </c>
      <c r="X77" s="1">
        <f t="shared" si="31"/>
        <v>1.1373853123457661E-7</v>
      </c>
      <c r="Y77" s="1">
        <f t="shared" si="31"/>
        <v>3.6299531245077641E-8</v>
      </c>
      <c r="Z77" s="1">
        <f t="shared" si="30"/>
        <v>1.1584956780343931E-8</v>
      </c>
      <c r="AA77" s="1">
        <f t="shared" si="30"/>
        <v>3.6973266320246591E-9</v>
      </c>
      <c r="AB77" s="1">
        <f t="shared" si="30"/>
        <v>1.1799978612844657E-9</v>
      </c>
      <c r="AC77" s="1">
        <f t="shared" si="40"/>
        <v>0.67532467532467533</v>
      </c>
      <c r="AD77" s="1">
        <f t="shared" si="40"/>
        <v>0.21552915169936449</v>
      </c>
      <c r="AE77" s="1">
        <f t="shared" si="40"/>
        <v>6.8785899478520582E-2</v>
      </c>
      <c r="AF77" s="1">
        <f t="shared" si="40"/>
        <v>2.1952946642081039E-2</v>
      </c>
      <c r="AG77" s="1">
        <f t="shared" si="40"/>
        <v>7.0062595666216089E-3</v>
      </c>
      <c r="AH77" s="1">
        <f t="shared" si="32"/>
        <v>2.2360402872196625E-3</v>
      </c>
      <c r="AI77" s="1">
        <f t="shared" si="32"/>
        <v>7.1362987889989234E-4</v>
      </c>
      <c r="AJ77" s="1">
        <f t="shared" si="32"/>
        <v>2.2775421667017842E-4</v>
      </c>
      <c r="AK77" s="1">
        <f t="shared" si="32"/>
        <v>7.2687515958567582E-5</v>
      </c>
      <c r="AL77" s="1">
        <f t="shared" si="32"/>
        <v>2.319814339103221E-5</v>
      </c>
      <c r="AM77" s="1">
        <f t="shared" si="41"/>
        <v>0.54609929078014185</v>
      </c>
      <c r="AN77" s="1">
        <f t="shared" si="41"/>
        <v>0.17428700769578997</v>
      </c>
      <c r="AO77" s="1">
        <f t="shared" si="41"/>
        <v>5.5623513094401056E-2</v>
      </c>
      <c r="AP77" s="1">
        <f t="shared" si="41"/>
        <v>1.7752185030127998E-2</v>
      </c>
      <c r="AQ77" s="1">
        <f t="shared" si="41"/>
        <v>5.6655909670621273E-3</v>
      </c>
      <c r="AR77" s="1">
        <f t="shared" si="33"/>
        <v>1.8081673299134452E-3</v>
      </c>
      <c r="AS77" s="1">
        <f t="shared" si="33"/>
        <v>5.7707467975961016E-4</v>
      </c>
      <c r="AT77" s="1">
        <f t="shared" si="33"/>
        <v>1.8417277013604581E-4</v>
      </c>
      <c r="AU77" s="1">
        <f t="shared" si="33"/>
        <v>5.8778543660440158E-5</v>
      </c>
      <c r="AV77" s="1">
        <f t="shared" si="33"/>
        <v>1.8759109678863879E-5</v>
      </c>
      <c r="BK77" s="1">
        <f t="shared" ca="1" si="42"/>
        <v>0.46539787016081391</v>
      </c>
      <c r="BL77" s="1">
        <f t="shared" ca="1" si="42"/>
        <v>-3.6467822476666661E-2</v>
      </c>
      <c r="BM77" s="1">
        <f t="shared" ca="1" si="42"/>
        <v>4.5868936852767446</v>
      </c>
      <c r="BN77" s="1">
        <f t="shared" ca="1" si="42"/>
        <v>-18.028463592166286</v>
      </c>
      <c r="BO77" s="1">
        <f t="shared" ca="1" si="42"/>
        <v>30.783701008113063</v>
      </c>
      <c r="BP77" s="1">
        <f t="shared" ca="1" si="34"/>
        <v>-28.297027995971757</v>
      </c>
      <c r="BQ77" s="1">
        <f t="shared" ca="1" si="34"/>
        <v>14.949449246019537</v>
      </c>
      <c r="BR77" s="1">
        <f t="shared" ca="1" si="34"/>
        <v>-4.5399355922455298</v>
      </c>
      <c r="BS77" s="1">
        <f t="shared" ca="1" si="34"/>
        <v>0.73634163855240065</v>
      </c>
      <c r="BT77" s="1">
        <f t="shared" ca="1" si="34"/>
        <v>-4.9399289089426611E-2</v>
      </c>
      <c r="BU77" s="1">
        <f t="shared" ca="1" si="43"/>
        <v>0.39653334916511085</v>
      </c>
      <c r="BV77" s="1">
        <f t="shared" ca="1" si="43"/>
        <v>0.63464487486697263</v>
      </c>
      <c r="BW77" s="1">
        <f t="shared" ca="1" si="43"/>
        <v>-1.9868595172318471</v>
      </c>
      <c r="BX77" s="1">
        <f t="shared" ca="1" si="43"/>
        <v>3.6901406792451312</v>
      </c>
      <c r="BY77" s="1">
        <f t="shared" ca="1" si="43"/>
        <v>-4.2135678673657617</v>
      </c>
      <c r="BZ77" s="1">
        <f t="shared" ca="1" si="35"/>
        <v>3.0931577545839293</v>
      </c>
      <c r="CA77" s="1">
        <f t="shared" ca="1" si="35"/>
        <v>-1.4793787878076092</v>
      </c>
      <c r="CB77" s="1">
        <f t="shared" ca="1" si="35"/>
        <v>0.44737395173156569</v>
      </c>
      <c r="CC77" s="1">
        <f t="shared" ca="1" si="35"/>
        <v>-7.7457270352858362E-2</v>
      </c>
      <c r="CD77" s="1">
        <f t="shared" ca="1" si="35"/>
        <v>5.8127164848827285E-3</v>
      </c>
      <c r="CE77" s="4">
        <f t="shared" ca="1" si="36"/>
        <v>0.5704891561728942</v>
      </c>
      <c r="CF77" s="4">
        <f t="shared" ca="1" si="37"/>
        <v>0.10483551915178113</v>
      </c>
      <c r="CG77" s="4">
        <f t="shared" ca="1" si="20"/>
        <v>1.4227263463193507E-2</v>
      </c>
      <c r="CH77" s="4">
        <f t="shared" ca="1" si="21"/>
        <v>0.14170635299410386</v>
      </c>
      <c r="CI77" s="8">
        <f t="shared" ca="1" si="38"/>
        <v>0.5103998833195158</v>
      </c>
      <c r="CJ77" s="8">
        <f t="shared" ca="1" si="39"/>
        <v>3.5699407460626054E-2</v>
      </c>
      <c r="CK77" s="8">
        <f t="shared" ca="1" si="22"/>
        <v>-1.4806476829208898E-3</v>
      </c>
      <c r="CL77" s="8">
        <f t="shared" ca="1" si="23"/>
        <v>4.3160521127324644E-2</v>
      </c>
    </row>
    <row r="78" spans="1:90" x14ac:dyDescent="0.25">
      <c r="A78" s="7">
        <f>'Calculate Data'!K80</f>
        <v>0.25</v>
      </c>
      <c r="B78" s="7">
        <f>'Calculate Data'!J80</f>
        <v>0.57446808510638303</v>
      </c>
      <c r="C78" s="7">
        <f>'Calculate Data'!O80</f>
        <v>0.54022988505747127</v>
      </c>
      <c r="D78" s="7">
        <f>'Calculate Data'!B80</f>
        <v>87</v>
      </c>
      <c r="E78" s="2">
        <v>0.32340425531914896</v>
      </c>
      <c r="F78" s="10">
        <v>0.26760563380281688</v>
      </c>
      <c r="G78" s="4">
        <v>0.52941176470588236</v>
      </c>
      <c r="H78" s="8">
        <v>0.48920863309352519</v>
      </c>
      <c r="I78" s="20">
        <v>139</v>
      </c>
      <c r="J78" s="1">
        <f t="shared" si="31"/>
        <v>1</v>
      </c>
      <c r="K78" s="1">
        <f t="shared" si="31"/>
        <v>0.32340425531914896</v>
      </c>
      <c r="L78" s="1">
        <f t="shared" si="31"/>
        <v>0.10459031235853329</v>
      </c>
      <c r="M78" s="1">
        <f t="shared" si="31"/>
        <v>3.3824952081908638E-2</v>
      </c>
      <c r="N78" s="1">
        <f t="shared" si="31"/>
        <v>1.0939133439255561E-2</v>
      </c>
      <c r="O78" s="1">
        <f t="shared" si="31"/>
        <v>3.5377623037592455E-3</v>
      </c>
      <c r="P78" s="1">
        <f t="shared" si="31"/>
        <v>1.1441273833434156E-3</v>
      </c>
      <c r="Q78" s="1">
        <f t="shared" si="31"/>
        <v>3.700156644004238E-4</v>
      </c>
      <c r="R78" s="1">
        <f t="shared" si="31"/>
        <v>1.196646404018392E-4</v>
      </c>
      <c r="S78" s="1">
        <f t="shared" si="31"/>
        <v>3.8700053917190549E-5</v>
      </c>
      <c r="T78" s="1">
        <f t="shared" si="31"/>
        <v>1.2515762117899924E-5</v>
      </c>
      <c r="U78" s="1">
        <f t="shared" si="31"/>
        <v>4.0476507274910393E-6</v>
      </c>
      <c r="V78" s="1">
        <f t="shared" si="31"/>
        <v>1.3090274693162511E-6</v>
      </c>
      <c r="W78" s="1">
        <f t="shared" si="31"/>
        <v>4.2334505390653229E-7</v>
      </c>
      <c r="X78" s="1">
        <f t="shared" si="31"/>
        <v>1.3691159190168706E-7</v>
      </c>
      <c r="Y78" s="1">
        <f t="shared" si="31"/>
        <v>4.4277791423524326E-8</v>
      </c>
      <c r="Z78" s="1">
        <f t="shared" si="30"/>
        <v>1.4319626162501486E-8</v>
      </c>
      <c r="AA78" s="1">
        <f t="shared" si="30"/>
        <v>4.6310280355323961E-9</v>
      </c>
      <c r="AB78" s="1">
        <f t="shared" si="30"/>
        <v>1.4976941731934559E-9</v>
      </c>
      <c r="AC78" s="1">
        <f t="shared" si="40"/>
        <v>0.52941176470588236</v>
      </c>
      <c r="AD78" s="1">
        <f t="shared" si="40"/>
        <v>0.17121401752190238</v>
      </c>
      <c r="AE78" s="1">
        <f t="shared" si="40"/>
        <v>5.5371341836870563E-2</v>
      </c>
      <c r="AF78" s="1">
        <f t="shared" si="40"/>
        <v>1.7907327572775161E-2</v>
      </c>
      <c r="AG78" s="1">
        <f t="shared" si="40"/>
        <v>5.791305938429415E-3</v>
      </c>
      <c r="AH78" s="1">
        <f t="shared" si="32"/>
        <v>1.8729329843431299E-3</v>
      </c>
      <c r="AI78" s="1">
        <f t="shared" si="32"/>
        <v>6.0571449706416124E-4</v>
      </c>
      <c r="AJ78" s="1">
        <f t="shared" si="32"/>
        <v>1.9589064585904791E-4</v>
      </c>
      <c r="AK78" s="1">
        <f t="shared" si="32"/>
        <v>6.3351868448032519E-5</v>
      </c>
      <c r="AL78" s="1">
        <f t="shared" si="32"/>
        <v>2.0488263838512643E-5</v>
      </c>
      <c r="AM78" s="1">
        <f t="shared" si="41"/>
        <v>0.48920863309352519</v>
      </c>
      <c r="AN78" s="1">
        <f t="shared" si="41"/>
        <v>0.15821215368131028</v>
      </c>
      <c r="AO78" s="1">
        <f t="shared" si="41"/>
        <v>5.1166483743742906E-2</v>
      </c>
      <c r="AP78" s="1">
        <f t="shared" si="41"/>
        <v>1.6547458572444513E-2</v>
      </c>
      <c r="AQ78" s="1">
        <f t="shared" si="41"/>
        <v>5.3515185170458857E-3</v>
      </c>
      <c r="AR78" s="1">
        <f t="shared" si="33"/>
        <v>1.7307038608318612E-3</v>
      </c>
      <c r="AS78" s="1">
        <f t="shared" si="33"/>
        <v>5.597169932903041E-4</v>
      </c>
      <c r="AT78" s="1">
        <f t="shared" si="33"/>
        <v>1.8101485740452388E-4</v>
      </c>
      <c r="AU78" s="1">
        <f t="shared" si="33"/>
        <v>5.8540975160611981E-5</v>
      </c>
      <c r="AV78" s="1">
        <f t="shared" si="33"/>
        <v>1.8932400477474514E-5</v>
      </c>
      <c r="BK78" s="1">
        <f t="shared" ca="1" si="42"/>
        <v>0.46539787016081391</v>
      </c>
      <c r="BL78" s="1">
        <f t="shared" ca="1" si="42"/>
        <v>-3.695406010968888E-2</v>
      </c>
      <c r="BM78" s="1">
        <f t="shared" ca="1" si="42"/>
        <v>4.7100262979837293</v>
      </c>
      <c r="BN78" s="1">
        <f t="shared" ca="1" si="42"/>
        <v>-18.759260050571349</v>
      </c>
      <c r="BO78" s="1">
        <f t="shared" ca="1" si="42"/>
        <v>32.458627190962424</v>
      </c>
      <c r="BP78" s="1">
        <f t="shared" ca="1" si="34"/>
        <v>-30.234477584505708</v>
      </c>
      <c r="BQ78" s="1">
        <f t="shared" ca="1" si="34"/>
        <v>16.185986223349826</v>
      </c>
      <c r="BR78" s="1">
        <f t="shared" ca="1" si="34"/>
        <v>-4.9809937158825273</v>
      </c>
      <c r="BS78" s="1">
        <f t="shared" ca="1" si="34"/>
        <v>0.81864948077941302</v>
      </c>
      <c r="BT78" s="1">
        <f t="shared" ca="1" si="34"/>
        <v>-5.5653394542983403E-2</v>
      </c>
      <c r="BU78" s="1">
        <f t="shared" ca="1" si="43"/>
        <v>0.39653334916511085</v>
      </c>
      <c r="BV78" s="1">
        <f t="shared" ca="1" si="43"/>
        <v>0.64310680653186558</v>
      </c>
      <c r="BW78" s="1">
        <f t="shared" ca="1" si="43"/>
        <v>-2.0401956571610929</v>
      </c>
      <c r="BX78" s="1">
        <f t="shared" ca="1" si="43"/>
        <v>3.8397231284439957</v>
      </c>
      <c r="BY78" s="1">
        <f t="shared" ca="1" si="43"/>
        <v>-4.4428260433857174</v>
      </c>
      <c r="BZ78" s="1">
        <f t="shared" ca="1" si="35"/>
        <v>3.3049410280691287</v>
      </c>
      <c r="CA78" s="1">
        <f t="shared" ca="1" si="35"/>
        <v>-1.6017449395298369</v>
      </c>
      <c r="CB78" s="1">
        <f t="shared" ca="1" si="35"/>
        <v>0.49083666429775791</v>
      </c>
      <c r="CC78" s="1">
        <f t="shared" ca="1" si="35"/>
        <v>-8.6115399207382468E-2</v>
      </c>
      <c r="CD78" s="1">
        <f t="shared" ca="1" si="35"/>
        <v>6.5486246839313979E-3</v>
      </c>
      <c r="CE78" s="4">
        <f t="shared" ca="1" si="36"/>
        <v>0.57134825762395081</v>
      </c>
      <c r="CF78" s="4">
        <f t="shared" ca="1" si="37"/>
        <v>-4.1936492918068446E-2</v>
      </c>
      <c r="CG78" s="4">
        <f t="shared" ca="1" si="20"/>
        <v>7.0776504963095217E-3</v>
      </c>
      <c r="CH78" s="4">
        <f t="shared" ca="1" si="21"/>
        <v>0.14541058207009341</v>
      </c>
      <c r="CI78" s="8">
        <f t="shared" ca="1" si="38"/>
        <v>0.51080756190776067</v>
      </c>
      <c r="CJ78" s="8">
        <f t="shared" ca="1" si="39"/>
        <v>-2.1598928814235474E-2</v>
      </c>
      <c r="CK78" s="8">
        <f t="shared" ca="1" si="22"/>
        <v>-1.5897560838834088E-3</v>
      </c>
      <c r="CL78" s="8">
        <f t="shared" ca="1" si="23"/>
        <v>4.3238731917560634E-2</v>
      </c>
    </row>
    <row r="79" spans="1:90" x14ac:dyDescent="0.25">
      <c r="A79" s="7">
        <f>'Calculate Data'!K81</f>
        <v>0.39240506329113922</v>
      </c>
      <c r="B79" s="7">
        <f>'Calculate Data'!J81</f>
        <v>0.49333333333333335</v>
      </c>
      <c r="C79" s="7">
        <f>'Calculate Data'!O81</f>
        <v>0.48701298701298701</v>
      </c>
      <c r="D79" s="7">
        <f>'Calculate Data'!B81</f>
        <v>154</v>
      </c>
      <c r="E79" s="2">
        <v>0.32765957446808508</v>
      </c>
      <c r="F79" s="10">
        <v>0.27058823529411763</v>
      </c>
      <c r="G79" s="4">
        <v>0.70422535211267601</v>
      </c>
      <c r="H79" s="8">
        <v>0.45512820512820512</v>
      </c>
      <c r="I79" s="20">
        <v>156</v>
      </c>
      <c r="J79" s="1">
        <f t="shared" si="31"/>
        <v>1</v>
      </c>
      <c r="K79" s="1">
        <f t="shared" si="31"/>
        <v>0.32765957446808508</v>
      </c>
      <c r="L79" s="1">
        <f t="shared" si="31"/>
        <v>0.1073607967406066</v>
      </c>
      <c r="M79" s="1">
        <f t="shared" si="31"/>
        <v>3.5177792974581734E-2</v>
      </c>
      <c r="N79" s="1">
        <f t="shared" si="31"/>
        <v>1.1526340676777845E-2</v>
      </c>
      <c r="O79" s="1">
        <f t="shared" si="31"/>
        <v>3.7767158813272086E-3</v>
      </c>
      <c r="P79" s="1">
        <f t="shared" si="31"/>
        <v>1.237477118562532E-3</v>
      </c>
      <c r="Q79" s="1">
        <f t="shared" si="31"/>
        <v>4.0547122608219135E-4</v>
      </c>
      <c r="R79" s="1">
        <f t="shared" si="31"/>
        <v>1.3285652939714354E-4</v>
      </c>
      <c r="S79" s="1">
        <f t="shared" si="31"/>
        <v>4.3531713887574693E-5</v>
      </c>
      <c r="T79" s="1">
        <f t="shared" si="31"/>
        <v>1.4263582848269154E-5</v>
      </c>
      <c r="U79" s="1">
        <f t="shared" si="31"/>
        <v>4.6735994864541482E-6</v>
      </c>
      <c r="V79" s="1">
        <f t="shared" si="31"/>
        <v>1.5313496189658273E-6</v>
      </c>
      <c r="W79" s="1">
        <f t="shared" si="31"/>
        <v>5.0176136451220721E-7</v>
      </c>
      <c r="X79" s="1">
        <f t="shared" si="31"/>
        <v>1.6440691518059553E-7</v>
      </c>
      <c r="Y79" s="1">
        <f t="shared" ref="Y79" si="44">POWER($E79,Y$2)</f>
        <v>5.3869499867684492E-8</v>
      </c>
      <c r="Z79" s="1">
        <f t="shared" si="30"/>
        <v>1.7650857403454066E-8</v>
      </c>
      <c r="AA79" s="1">
        <f t="shared" si="30"/>
        <v>5.7834724258126082E-9</v>
      </c>
      <c r="AB79" s="1">
        <f t="shared" si="30"/>
        <v>1.8950101139896632E-9</v>
      </c>
      <c r="AC79" s="1">
        <f t="shared" si="40"/>
        <v>0.70422535211267601</v>
      </c>
      <c r="AD79" s="1">
        <f t="shared" si="40"/>
        <v>0.23074617920287679</v>
      </c>
      <c r="AE79" s="1">
        <f t="shared" si="40"/>
        <v>7.5606194887751124E-2</v>
      </c>
      <c r="AF79" s="1">
        <f t="shared" si="40"/>
        <v>2.4773093644071643E-2</v>
      </c>
      <c r="AG79" s="1">
        <f t="shared" si="40"/>
        <v>8.117141321674539E-3</v>
      </c>
      <c r="AH79" s="1">
        <f t="shared" si="32"/>
        <v>2.6596590713571888E-3</v>
      </c>
      <c r="AI79" s="1">
        <f t="shared" si="32"/>
        <v>8.7146275955107886E-4</v>
      </c>
      <c r="AJ79" s="1">
        <f t="shared" si="32"/>
        <v>2.8554311695928967E-4</v>
      </c>
      <c r="AK79" s="1">
        <f t="shared" si="32"/>
        <v>9.3560936195171508E-5</v>
      </c>
      <c r="AL79" s="1">
        <f t="shared" si="32"/>
        <v>3.0656136540545559E-5</v>
      </c>
      <c r="AM79" s="1">
        <f t="shared" si="41"/>
        <v>0.45512820512820512</v>
      </c>
      <c r="AN79" s="1">
        <f t="shared" si="41"/>
        <v>0.14912711402073103</v>
      </c>
      <c r="AO79" s="1">
        <f t="shared" si="41"/>
        <v>4.8862926721686337E-2</v>
      </c>
      <c r="AP79" s="1">
        <f t="shared" si="41"/>
        <v>1.6010405776892968E-2</v>
      </c>
      <c r="AQ79" s="1">
        <f t="shared" si="41"/>
        <v>5.2459627439181214E-3</v>
      </c>
      <c r="AR79" s="1">
        <f t="shared" si="33"/>
        <v>1.7188899203476398E-3</v>
      </c>
      <c r="AS79" s="1">
        <f t="shared" si="33"/>
        <v>5.6321073985858832E-4</v>
      </c>
      <c r="AT79" s="1">
        <f t="shared" si="33"/>
        <v>1.8454139135792042E-4</v>
      </c>
      <c r="AU79" s="1">
        <f t="shared" si="33"/>
        <v>6.0466753764084562E-5</v>
      </c>
      <c r="AV79" s="1">
        <f t="shared" si="33"/>
        <v>1.9812510807806429E-5</v>
      </c>
      <c r="BK79" s="1">
        <f t="shared" ca="1" si="42"/>
        <v>0.46539787016081391</v>
      </c>
      <c r="BL79" s="1">
        <f t="shared" ca="1" si="42"/>
        <v>-3.7440297742711098E-2</v>
      </c>
      <c r="BM79" s="1">
        <f t="shared" ca="1" si="42"/>
        <v>4.834789806223255</v>
      </c>
      <c r="BN79" s="1">
        <f t="shared" ca="1" si="42"/>
        <v>-19.509543274956915</v>
      </c>
      <c r="BO79" s="1">
        <f t="shared" ca="1" si="42"/>
        <v>34.200990140679565</v>
      </c>
      <c r="BP79" s="1">
        <f t="shared" ca="1" si="34"/>
        <v>-32.276626254878245</v>
      </c>
      <c r="BQ79" s="1">
        <f t="shared" ca="1" si="34"/>
        <v>17.506606243643887</v>
      </c>
      <c r="BR79" s="1">
        <f t="shared" ca="1" si="34"/>
        <v>-5.458281428055848</v>
      </c>
      <c r="BS79" s="1">
        <f t="shared" ca="1" si="34"/>
        <v>0.9088978034271078</v>
      </c>
      <c r="BT79" s="1">
        <f t="shared" ca="1" si="34"/>
        <v>-6.26016607961703E-2</v>
      </c>
      <c r="BU79" s="1">
        <f t="shared" ca="1" si="43"/>
        <v>0.39653334916511085</v>
      </c>
      <c r="BV79" s="1">
        <f t="shared" ca="1" si="43"/>
        <v>0.65156873819675842</v>
      </c>
      <c r="BW79" s="1">
        <f t="shared" ca="1" si="43"/>
        <v>-2.0942382360297986</v>
      </c>
      <c r="BX79" s="1">
        <f t="shared" ca="1" si="43"/>
        <v>3.9932942097014923</v>
      </c>
      <c r="BY79" s="1">
        <f t="shared" ca="1" si="43"/>
        <v>-4.6813147337573495</v>
      </c>
      <c r="BZ79" s="1">
        <f t="shared" ca="1" si="35"/>
        <v>3.5281689938002043</v>
      </c>
      <c r="CA79" s="1">
        <f t="shared" ca="1" si="35"/>
        <v>-1.7324318439519033</v>
      </c>
      <c r="CB79" s="1">
        <f t="shared" ca="1" si="35"/>
        <v>0.53786950993385274</v>
      </c>
      <c r="CC79" s="1">
        <f t="shared" ca="1" si="35"/>
        <v>-9.5608803301651987E-2</v>
      </c>
      <c r="CD79" s="1">
        <f t="shared" ca="1" si="35"/>
        <v>7.3662134091079809E-3</v>
      </c>
      <c r="CE79" s="4">
        <f t="shared" ca="1" si="36"/>
        <v>0.57218894770473883</v>
      </c>
      <c r="CF79" s="4">
        <f t="shared" ca="1" si="37"/>
        <v>0.13203640440793718</v>
      </c>
      <c r="CG79" s="4">
        <f t="shared" ca="1" si="20"/>
        <v>1.8989889888147034E-2</v>
      </c>
      <c r="CH79" s="4">
        <f t="shared" ca="1" si="21"/>
        <v>0.13088803220086762</v>
      </c>
      <c r="CI79" s="8">
        <f t="shared" ca="1" si="38"/>
        <v>0.51120739716582331</v>
      </c>
      <c r="CJ79" s="8">
        <f t="shared" ca="1" si="39"/>
        <v>-5.6079192037618186E-2</v>
      </c>
      <c r="CK79" s="8">
        <f t="shared" ca="1" si="22"/>
        <v>-4.1126507753103654E-5</v>
      </c>
      <c r="CL79" s="8">
        <f t="shared" ca="1" si="23"/>
        <v>4.4548360334449519E-2</v>
      </c>
    </row>
    <row r="80" spans="1:90" x14ac:dyDescent="0.25">
      <c r="A80" s="7">
        <f>'Calculate Data'!K82</f>
        <v>0.10185185185185185</v>
      </c>
      <c r="B80" s="7">
        <f>'Calculate Data'!J82</f>
        <v>0.31756756756756754</v>
      </c>
      <c r="C80" s="7">
        <f>'Calculate Data'!O82</f>
        <v>0.40659340659340659</v>
      </c>
      <c r="D80" s="7">
        <f>'Calculate Data'!B82</f>
        <v>364</v>
      </c>
      <c r="E80" s="2">
        <v>0.33191489361702126</v>
      </c>
      <c r="F80" s="10">
        <v>0.27272727272727271</v>
      </c>
      <c r="G80" s="4">
        <v>0.53488372093023251</v>
      </c>
      <c r="H80" s="8">
        <v>0.56578947368421051</v>
      </c>
      <c r="I80" s="20">
        <v>152</v>
      </c>
      <c r="J80" s="1">
        <f t="shared" ref="J80:Y95" si="45">POWER($E80,J$2)</f>
        <v>1</v>
      </c>
      <c r="K80" s="1">
        <f t="shared" si="45"/>
        <v>0.33191489361702126</v>
      </c>
      <c r="L80" s="1">
        <f t="shared" si="45"/>
        <v>0.11016749660479853</v>
      </c>
      <c r="M80" s="1">
        <f t="shared" si="45"/>
        <v>3.6566232915635259E-2</v>
      </c>
      <c r="N80" s="1">
        <f t="shared" si="45"/>
        <v>1.2136877308168297E-2</v>
      </c>
      <c r="O80" s="1">
        <f t="shared" si="45"/>
        <v>4.0284103405835194E-3</v>
      </c>
      <c r="P80" s="1">
        <f t="shared" si="45"/>
        <v>1.3370893896404873E-3</v>
      </c>
      <c r="Q80" s="1">
        <f t="shared" si="45"/>
        <v>4.4379988251897027E-4</v>
      </c>
      <c r="R80" s="1">
        <f t="shared" si="45"/>
        <v>1.4730379079353053E-4</v>
      </c>
      <c r="S80" s="1">
        <f t="shared" si="45"/>
        <v>4.8892322050618641E-5</v>
      </c>
      <c r="T80" s="1">
        <f t="shared" si="45"/>
        <v>1.6228089872120228E-5</v>
      </c>
      <c r="U80" s="1">
        <f t="shared" si="45"/>
        <v>5.3863447235122467E-6</v>
      </c>
      <c r="V80" s="1">
        <f t="shared" si="45"/>
        <v>1.7878080358891708E-6</v>
      </c>
      <c r="W80" s="1">
        <f t="shared" si="45"/>
        <v>5.934001140398098E-7</v>
      </c>
      <c r="X80" s="1">
        <f t="shared" si="45"/>
        <v>1.9695833572385176E-7</v>
      </c>
      <c r="Y80" s="1">
        <f t="shared" si="45"/>
        <v>6.5373405048767828E-8</v>
      </c>
      <c r="Z80" s="1">
        <f t="shared" si="30"/>
        <v>2.1698406782144212E-8</v>
      </c>
      <c r="AA80" s="1">
        <f t="shared" si="30"/>
        <v>7.202024378754249E-9</v>
      </c>
      <c r="AB80" s="1">
        <f t="shared" si="30"/>
        <v>2.3904591555014101E-9</v>
      </c>
      <c r="AC80" s="1">
        <f t="shared" si="40"/>
        <v>0.53488372093023251</v>
      </c>
      <c r="AD80" s="1">
        <f t="shared" si="40"/>
        <v>0.17753587333003462</v>
      </c>
      <c r="AE80" s="1">
        <f t="shared" si="40"/>
        <v>5.8926800509543395E-2</v>
      </c>
      <c r="AF80" s="1">
        <f t="shared" si="40"/>
        <v>1.9558682722316534E-2</v>
      </c>
      <c r="AG80" s="1">
        <f t="shared" si="40"/>
        <v>6.4918180950667634E-3</v>
      </c>
      <c r="AH80" s="1">
        <f t="shared" si="32"/>
        <v>2.1547311124051382E-3</v>
      </c>
      <c r="AI80" s="1">
        <f t="shared" si="32"/>
        <v>7.1518734794723726E-4</v>
      </c>
      <c r="AJ80" s="1">
        <f t="shared" si="32"/>
        <v>2.3738133251014685E-4</v>
      </c>
      <c r="AK80" s="1">
        <f t="shared" si="32"/>
        <v>7.8790399726772146E-5</v>
      </c>
      <c r="AL80" s="1">
        <f t="shared" si="32"/>
        <v>2.6151707143354155E-5</v>
      </c>
      <c r="AM80" s="1">
        <f t="shared" si="41"/>
        <v>0.56578947368421051</v>
      </c>
      <c r="AN80" s="1">
        <f t="shared" si="41"/>
        <v>0.18779395296752519</v>
      </c>
      <c r="AO80" s="1">
        <f t="shared" si="41"/>
        <v>6.2331609921136011E-2</v>
      </c>
      <c r="AP80" s="1">
        <f t="shared" si="41"/>
        <v>2.0688789675951526E-2</v>
      </c>
      <c r="AQ80" s="1">
        <f t="shared" si="41"/>
        <v>6.8669174243583785E-3</v>
      </c>
      <c r="AR80" s="1">
        <f t="shared" si="33"/>
        <v>2.2792321663827808E-3</v>
      </c>
      <c r="AS80" s="1">
        <f t="shared" si="33"/>
        <v>7.5651110203343354E-4</v>
      </c>
      <c r="AT80" s="1">
        <f t="shared" si="33"/>
        <v>2.5109730195152264E-4</v>
      </c>
      <c r="AU80" s="1">
        <f t="shared" si="33"/>
        <v>8.3342934264760691E-5</v>
      </c>
      <c r="AV80" s="1">
        <f t="shared" si="33"/>
        <v>2.7662761160218442E-5</v>
      </c>
      <c r="BK80" s="1">
        <f t="shared" ca="1" si="42"/>
        <v>0.46539787016081391</v>
      </c>
      <c r="BL80" s="1">
        <f t="shared" ca="1" si="42"/>
        <v>-3.7926535375733324E-2</v>
      </c>
      <c r="BM80" s="1">
        <f t="shared" ca="1" si="42"/>
        <v>4.9611842099953254</v>
      </c>
      <c r="BN80" s="1">
        <f t="shared" ca="1" si="42"/>
        <v>-20.279569670138532</v>
      </c>
      <c r="BO80" s="1">
        <f t="shared" ca="1" si="42"/>
        <v>36.012576132821671</v>
      </c>
      <c r="BP80" s="1">
        <f t="shared" ca="1" si="34"/>
        <v>-34.427661240593068</v>
      </c>
      <c r="BQ80" s="1">
        <f t="shared" ca="1" si="34"/>
        <v>18.915822447029193</v>
      </c>
      <c r="BR80" s="1">
        <f t="shared" ca="1" si="34"/>
        <v>-5.9742455215197721</v>
      </c>
      <c r="BS80" s="1">
        <f t="shared" ca="1" si="34"/>
        <v>1.0077343770475211</v>
      </c>
      <c r="BT80" s="1">
        <f t="shared" ca="1" si="34"/>
        <v>-7.0310591686204571E-2</v>
      </c>
      <c r="BU80" s="1">
        <f t="shared" ca="1" si="43"/>
        <v>0.39653334916511085</v>
      </c>
      <c r="BV80" s="1">
        <f t="shared" ca="1" si="43"/>
        <v>0.66003066986165149</v>
      </c>
      <c r="BW80" s="1">
        <f t="shared" ca="1" si="43"/>
        <v>-2.1489872538379649</v>
      </c>
      <c r="BX80" s="1">
        <f t="shared" ca="1" si="43"/>
        <v>4.1509064050183939</v>
      </c>
      <c r="BY80" s="1">
        <f t="shared" ca="1" si="43"/>
        <v>-4.9292784377787786</v>
      </c>
      <c r="BZ80" s="1">
        <f t="shared" ca="1" si="35"/>
        <v>3.7632993596956017</v>
      </c>
      <c r="CA80" s="1">
        <f t="shared" ca="1" si="35"/>
        <v>-1.8718861157725246</v>
      </c>
      <c r="CB80" s="1">
        <f t="shared" ca="1" si="35"/>
        <v>0.58871360028588759</v>
      </c>
      <c r="CC80" s="1">
        <f t="shared" ca="1" si="35"/>
        <v>-0.1060056229337958</v>
      </c>
      <c r="CD80" s="1">
        <f t="shared" ca="1" si="35"/>
        <v>8.2733080351906664E-3</v>
      </c>
      <c r="CE80" s="4">
        <f t="shared" ca="1" si="36"/>
        <v>0.57300147774121446</v>
      </c>
      <c r="CF80" s="4">
        <f t="shared" ca="1" si="37"/>
        <v>-3.8117756810981951E-2</v>
      </c>
      <c r="CG80" s="4">
        <f t="shared" ca="1" si="20"/>
        <v>2.550853489989947E-2</v>
      </c>
      <c r="CH80" s="4">
        <f t="shared" ca="1" si="21"/>
        <v>0.12865121831426762</v>
      </c>
      <c r="CI80" s="8">
        <f t="shared" ca="1" si="38"/>
        <v>0.51159926173877224</v>
      </c>
      <c r="CJ80" s="8">
        <f t="shared" ca="1" si="39"/>
        <v>5.4190211945438271E-2</v>
      </c>
      <c r="CK80" s="8">
        <f t="shared" ca="1" si="22"/>
        <v>1.1261762595469613E-4</v>
      </c>
      <c r="CL80" s="8">
        <f t="shared" ca="1" si="23"/>
        <v>4.4418725066906806E-2</v>
      </c>
    </row>
    <row r="81" spans="1:90" x14ac:dyDescent="0.25">
      <c r="A81" s="7">
        <f>'Calculate Data'!K83</f>
        <v>0.14358974358974358</v>
      </c>
      <c r="B81" s="7">
        <f>'Calculate Data'!J83</f>
        <v>0.4452054794520548</v>
      </c>
      <c r="C81" s="7">
        <f>'Calculate Data'!O83</f>
        <v>0.42815249266862171</v>
      </c>
      <c r="D81" s="7">
        <f>'Calculate Data'!B83</f>
        <v>341</v>
      </c>
      <c r="E81" s="2">
        <v>0.33617021276595743</v>
      </c>
      <c r="F81" s="10">
        <v>0.27826086956521739</v>
      </c>
      <c r="G81" s="4">
        <v>0.76635514018691586</v>
      </c>
      <c r="H81" s="8">
        <v>0.481981981981982</v>
      </c>
      <c r="I81" s="20">
        <v>222</v>
      </c>
      <c r="J81" s="1">
        <f t="shared" si="45"/>
        <v>1</v>
      </c>
      <c r="K81" s="1">
        <f t="shared" si="45"/>
        <v>0.33617021276595743</v>
      </c>
      <c r="L81" s="1">
        <f t="shared" si="45"/>
        <v>0.11301041195110909</v>
      </c>
      <c r="M81" s="1">
        <f t="shared" si="45"/>
        <v>3.7990734230372837E-2</v>
      </c>
      <c r="N81" s="1">
        <f t="shared" si="45"/>
        <v>1.277135320935938E-2</v>
      </c>
      <c r="O81" s="1">
        <f t="shared" si="45"/>
        <v>4.2933485256995358E-3</v>
      </c>
      <c r="P81" s="1">
        <f t="shared" si="45"/>
        <v>1.4432958873628226E-3</v>
      </c>
      <c r="Q81" s="1">
        <f t="shared" si="45"/>
        <v>4.8519308553899139E-4</v>
      </c>
      <c r="R81" s="1">
        <f t="shared" si="45"/>
        <v>1.6310746279821412E-4</v>
      </c>
      <c r="S81" s="1">
        <f t="shared" si="45"/>
        <v>5.4831870472591127E-5</v>
      </c>
      <c r="T81" s="1">
        <f t="shared" si="45"/>
        <v>1.8432841563126378E-5</v>
      </c>
      <c r="U81" s="1">
        <f t="shared" si="45"/>
        <v>6.1965722701573775E-6</v>
      </c>
      <c r="V81" s="1">
        <f t="shared" si="45"/>
        <v>2.0831030184784374E-6</v>
      </c>
      <c r="W81" s="1">
        <f t="shared" si="45"/>
        <v>7.002771849353045E-7</v>
      </c>
      <c r="X81" s="1">
        <f t="shared" si="45"/>
        <v>2.3541233025484701E-7</v>
      </c>
      <c r="Y81" s="1">
        <f t="shared" si="45"/>
        <v>7.9138613149501756E-8</v>
      </c>
      <c r="Z81" s="1">
        <f t="shared" si="30"/>
        <v>2.6604044420470803E-8</v>
      </c>
      <c r="AA81" s="1">
        <f t="shared" si="30"/>
        <v>8.9434872732646533E-9</v>
      </c>
      <c r="AB81" s="1">
        <f t="shared" si="30"/>
        <v>3.0065340195230105E-9</v>
      </c>
      <c r="AC81" s="1">
        <f t="shared" si="40"/>
        <v>0.76635514018691586</v>
      </c>
      <c r="AD81" s="1">
        <f t="shared" si="40"/>
        <v>0.25762577053092062</v>
      </c>
      <c r="AE81" s="1">
        <f t="shared" si="40"/>
        <v>8.6606110093373309E-2</v>
      </c>
      <c r="AF81" s="1">
        <f t="shared" si="40"/>
        <v>2.9114394456921239E-2</v>
      </c>
      <c r="AG81" s="1">
        <f t="shared" si="40"/>
        <v>9.7873921791352247E-3</v>
      </c>
      <c r="AH81" s="1">
        <f t="shared" si="32"/>
        <v>3.2902297112837563E-3</v>
      </c>
      <c r="AI81" s="1">
        <f t="shared" si="32"/>
        <v>1.106077222091135E-3</v>
      </c>
      <c r="AJ81" s="1">
        <f t="shared" si="32"/>
        <v>3.7183021508595601E-4</v>
      </c>
      <c r="AK81" s="1">
        <f t="shared" si="32"/>
        <v>1.2499824251825754E-4</v>
      </c>
      <c r="AL81" s="1">
        <f t="shared" si="32"/>
        <v>4.2020685782733383E-5</v>
      </c>
      <c r="AM81" s="1">
        <f t="shared" si="41"/>
        <v>0.481981981981982</v>
      </c>
      <c r="AN81" s="1">
        <f t="shared" si="41"/>
        <v>0.16202798543224076</v>
      </c>
      <c r="AO81" s="1">
        <f t="shared" si="41"/>
        <v>5.446898233679582E-2</v>
      </c>
      <c r="AP81" s="1">
        <f t="shared" si="41"/>
        <v>1.8310849381305828E-2</v>
      </c>
      <c r="AQ81" s="1">
        <f t="shared" si="41"/>
        <v>6.1555621324389806E-3</v>
      </c>
      <c r="AR81" s="1">
        <f t="shared" si="33"/>
        <v>2.0693166317560826E-3</v>
      </c>
      <c r="AS81" s="1">
        <f t="shared" si="33"/>
        <v>6.9564261237757671E-4</v>
      </c>
      <c r="AT81" s="1">
        <f t="shared" si="33"/>
        <v>2.3385432501203641E-4</v>
      </c>
      <c r="AU81" s="1">
        <f t="shared" si="33"/>
        <v>7.8614858195535635E-5</v>
      </c>
      <c r="AV81" s="1">
        <f t="shared" si="33"/>
        <v>2.6427973606158788E-5</v>
      </c>
      <c r="BK81" s="1">
        <f t="shared" ca="1" si="42"/>
        <v>0.46539787016081391</v>
      </c>
      <c r="BL81" s="1">
        <f t="shared" ca="1" si="42"/>
        <v>-3.8412773008755542E-2</v>
      </c>
      <c r="BM81" s="1">
        <f t="shared" ca="1" si="42"/>
        <v>5.0892095092999385</v>
      </c>
      <c r="BN81" s="1">
        <f t="shared" ca="1" si="42"/>
        <v>-21.06959564093172</v>
      </c>
      <c r="BO81" s="1">
        <f t="shared" ca="1" si="42"/>
        <v>37.895194792953198</v>
      </c>
      <c r="BP81" s="1">
        <f t="shared" ca="1" si="34"/>
        <v>-36.691879956095256</v>
      </c>
      <c r="BQ81" s="1">
        <f t="shared" ca="1" si="34"/>
        <v>20.418327267725342</v>
      </c>
      <c r="BR81" s="1">
        <f t="shared" ca="1" si="34"/>
        <v>-6.5314632394698204</v>
      </c>
      <c r="BS81" s="1">
        <f t="shared" ca="1" si="34"/>
        <v>1.1158504240067322</v>
      </c>
      <c r="BT81" s="1">
        <f t="shared" ca="1" si="34"/>
        <v>-7.8852079314167711E-2</v>
      </c>
      <c r="BU81" s="1">
        <f t="shared" ca="1" si="43"/>
        <v>0.39653334916511085</v>
      </c>
      <c r="BV81" s="1">
        <f t="shared" ca="1" si="43"/>
        <v>0.66849260152654444</v>
      </c>
      <c r="BW81" s="1">
        <f t="shared" ca="1" si="43"/>
        <v>-2.2044427105855919</v>
      </c>
      <c r="BX81" s="1">
        <f t="shared" ca="1" si="43"/>
        <v>4.312612196395472</v>
      </c>
      <c r="BY81" s="1">
        <f t="shared" ca="1" si="43"/>
        <v>-5.186964850817378</v>
      </c>
      <c r="BZ81" s="1">
        <f t="shared" ca="1" si="35"/>
        <v>4.0108018775899419</v>
      </c>
      <c r="CA81" s="1">
        <f t="shared" ca="1" si="35"/>
        <v>-2.0205721124093841</v>
      </c>
      <c r="CB81" s="1">
        <f t="shared" ca="1" si="35"/>
        <v>0.64362290183632154</v>
      </c>
      <c r="CC81" s="1">
        <f t="shared" ca="1" si="35"/>
        <v>-0.11737856918638777</v>
      </c>
      <c r="CD81" s="1">
        <f t="shared" ca="1" si="35"/>
        <v>9.2783679632921431E-3</v>
      </c>
      <c r="CE81" s="4">
        <f t="shared" ca="1" si="36"/>
        <v>0.57377617532630476</v>
      </c>
      <c r="CF81" s="4">
        <f t="shared" ca="1" si="37"/>
        <v>0.1925789648606111</v>
      </c>
      <c r="CG81" s="4">
        <f t="shared" ca="1" si="20"/>
        <v>3.0981976127901444E-2</v>
      </c>
      <c r="CH81" s="4">
        <f t="shared" ca="1" si="21"/>
        <v>0.13032384255979232</v>
      </c>
      <c r="CI81" s="8">
        <f t="shared" ca="1" si="38"/>
        <v>0.51198305147794088</v>
      </c>
      <c r="CJ81" s="8">
        <f t="shared" ca="1" si="39"/>
        <v>-3.0001069495958876E-2</v>
      </c>
      <c r="CK81" s="8">
        <f t="shared" ca="1" si="22"/>
        <v>-2.7156219366080399E-3</v>
      </c>
      <c r="CL81" s="8">
        <f t="shared" ca="1" si="23"/>
        <v>4.3296030067285794E-2</v>
      </c>
    </row>
    <row r="82" spans="1:90" x14ac:dyDescent="0.25">
      <c r="A82" s="7">
        <f>'Calculate Data'!K84</f>
        <v>0.14285714285714285</v>
      </c>
      <c r="B82" s="7">
        <f>'Calculate Data'!J84</f>
        <v>0.6705882352941176</v>
      </c>
      <c r="C82" s="7">
        <f>'Calculate Data'!O84</f>
        <v>0.50295857988165682</v>
      </c>
      <c r="D82" s="7">
        <f>'Calculate Data'!B84</f>
        <v>169</v>
      </c>
      <c r="E82" s="2">
        <v>0.34042553191489361</v>
      </c>
      <c r="F82" s="10">
        <v>0.28431372549019607</v>
      </c>
      <c r="G82" s="4">
        <v>0.27974276527331188</v>
      </c>
      <c r="H82" s="8">
        <v>0.50405186385737444</v>
      </c>
      <c r="I82" s="20">
        <v>617</v>
      </c>
      <c r="J82" s="1">
        <f t="shared" si="45"/>
        <v>1</v>
      </c>
      <c r="K82" s="1">
        <f t="shared" si="45"/>
        <v>0.34042553191489361</v>
      </c>
      <c r="L82" s="1">
        <f t="shared" si="45"/>
        <v>0.11588954277953825</v>
      </c>
      <c r="M82" s="1">
        <f t="shared" si="45"/>
        <v>3.9451759244098127E-2</v>
      </c>
      <c r="N82" s="1">
        <f t="shared" si="45"/>
        <v>1.3430386125650427E-2</v>
      </c>
      <c r="O82" s="1">
        <f t="shared" si="45"/>
        <v>4.572046340646954E-3</v>
      </c>
      <c r="P82" s="1">
        <f t="shared" si="45"/>
        <v>1.5564413074542821E-3</v>
      </c>
      <c r="Q82" s="1">
        <f t="shared" si="45"/>
        <v>5.2985235998443639E-4</v>
      </c>
      <c r="R82" s="1">
        <f t="shared" si="45"/>
        <v>1.8037527148406348E-4</v>
      </c>
      <c r="S82" s="1">
        <f t="shared" si="45"/>
        <v>6.1404347739255655E-5</v>
      </c>
      <c r="T82" s="1">
        <f t="shared" si="45"/>
        <v>2.0903607741023199E-5</v>
      </c>
      <c r="U82" s="1">
        <f t="shared" si="45"/>
        <v>7.1161217841781105E-6</v>
      </c>
      <c r="V82" s="1">
        <f t="shared" si="45"/>
        <v>2.4225095435499951E-6</v>
      </c>
      <c r="W82" s="1">
        <f t="shared" si="45"/>
        <v>8.2468409993191331E-7</v>
      </c>
      <c r="X82" s="1">
        <f t="shared" si="45"/>
        <v>2.8074352338107682E-7</v>
      </c>
      <c r="Y82" s="1">
        <f t="shared" si="45"/>
        <v>9.5572263278664448E-8</v>
      </c>
      <c r="Z82" s="1">
        <f t="shared" si="30"/>
        <v>3.2535238562949607E-8</v>
      </c>
      <c r="AA82" s="1">
        <f t="shared" si="30"/>
        <v>1.1075825893770079E-8</v>
      </c>
      <c r="AB82" s="1">
        <f t="shared" si="30"/>
        <v>3.7704939212834311E-9</v>
      </c>
      <c r="AC82" s="1">
        <f t="shared" si="40"/>
        <v>0.27974276527331188</v>
      </c>
      <c r="AD82" s="1">
        <f t="shared" si="40"/>
        <v>9.5231579667510419E-2</v>
      </c>
      <c r="AE82" s="1">
        <f t="shared" si="40"/>
        <v>3.2419261163407806E-2</v>
      </c>
      <c r="AF82" s="1">
        <f t="shared" si="40"/>
        <v>1.1036344225840954E-2</v>
      </c>
      <c r="AG82" s="1">
        <f t="shared" si="40"/>
        <v>3.757053353477772E-3</v>
      </c>
      <c r="AH82" s="1">
        <f t="shared" si="32"/>
        <v>1.2789968862903054E-3</v>
      </c>
      <c r="AI82" s="1">
        <f t="shared" si="32"/>
        <v>4.3540319533286989E-4</v>
      </c>
      <c r="AJ82" s="1">
        <f t="shared" si="32"/>
        <v>1.4822236436863655E-4</v>
      </c>
      <c r="AK82" s="1">
        <f t="shared" si="32"/>
        <v>5.0458677231876275E-5</v>
      </c>
      <c r="AL82" s="1">
        <f t="shared" si="32"/>
        <v>1.7177422036383412E-5</v>
      </c>
      <c r="AM82" s="1">
        <f t="shared" si="41"/>
        <v>0.50405186385737444</v>
      </c>
      <c r="AN82" s="1">
        <f t="shared" si="41"/>
        <v>0.17159212386634023</v>
      </c>
      <c r="AO82" s="1">
        <f t="shared" si="41"/>
        <v>5.8414340039605182E-2</v>
      </c>
      <c r="AP82" s="1">
        <f t="shared" si="41"/>
        <v>1.9885732779440061E-2</v>
      </c>
      <c r="AQ82" s="1">
        <f t="shared" si="41"/>
        <v>6.7696111589583196E-3</v>
      </c>
      <c r="AR82" s="1">
        <f t="shared" si="33"/>
        <v>2.3045484796453855E-3</v>
      </c>
      <c r="AS82" s="1">
        <f t="shared" si="33"/>
        <v>7.8452714200693966E-4</v>
      </c>
      <c r="AT82" s="1">
        <f t="shared" si="33"/>
        <v>2.6707306961938366E-4</v>
      </c>
      <c r="AU82" s="1">
        <f t="shared" si="33"/>
        <v>9.0918491785322114E-5</v>
      </c>
      <c r="AV82" s="1">
        <f t="shared" si="33"/>
        <v>3.095097592691817E-5</v>
      </c>
      <c r="BK82" s="1">
        <f t="shared" ca="1" si="42"/>
        <v>0.46539787016081391</v>
      </c>
      <c r="BL82" s="1">
        <f t="shared" ca="1" si="42"/>
        <v>-3.8899010641777768E-2</v>
      </c>
      <c r="BM82" s="1">
        <f t="shared" ca="1" si="42"/>
        <v>5.2188657041370945</v>
      </c>
      <c r="BN82" s="1">
        <f t="shared" ca="1" si="42"/>
        <v>-21.879877592152027</v>
      </c>
      <c r="BO82" s="1">
        <f t="shared" ca="1" si="42"/>
        <v>39.850679096645869</v>
      </c>
      <c r="BP82" s="1">
        <f t="shared" ca="1" si="34"/>
        <v>-39.073691427692602</v>
      </c>
      <c r="BQ82" s="1">
        <f t="shared" ca="1" si="34"/>
        <v>22.018997121010198</v>
      </c>
      <c r="BR82" s="1">
        <f t="shared" ca="1" si="34"/>
        <v>-7.1326474237369659</v>
      </c>
      <c r="BS82" s="1">
        <f t="shared" ca="1" si="34"/>
        <v>1.2339829196829701</v>
      </c>
      <c r="BT82" s="1">
        <f t="shared" ca="1" si="34"/>
        <v>-8.83037630567578E-2</v>
      </c>
      <c r="BU82" s="1">
        <f t="shared" ca="1" si="43"/>
        <v>0.39653334916511085</v>
      </c>
      <c r="BV82" s="1">
        <f t="shared" ca="1" si="43"/>
        <v>0.67695453319143739</v>
      </c>
      <c r="BW82" s="1">
        <f t="shared" ca="1" si="43"/>
        <v>-2.260604606272679</v>
      </c>
      <c r="BX82" s="1">
        <f t="shared" ca="1" si="43"/>
        <v>4.4784640658334975</v>
      </c>
      <c r="BY82" s="1">
        <f t="shared" ca="1" si="43"/>
        <v>-5.4546248643097774</v>
      </c>
      <c r="BZ82" s="1">
        <f t="shared" ca="1" si="35"/>
        <v>4.2711584996485232</v>
      </c>
      <c r="CA82" s="1">
        <f t="shared" ca="1" si="35"/>
        <v>-2.1789723978154329</v>
      </c>
      <c r="CB82" s="1">
        <f t="shared" ca="1" si="35"/>
        <v>0.70286474321695691</v>
      </c>
      <c r="CC82" s="1">
        <f t="shared" ca="1" si="35"/>
        <v>-0.1298051659941426</v>
      </c>
      <c r="CD82" s="1">
        <f t="shared" ca="1" si="35"/>
        <v>1.0390528865061291E-2</v>
      </c>
      <c r="CE82" s="4">
        <f t="shared" ca="1" si="36"/>
        <v>0.57450349435681547</v>
      </c>
      <c r="CF82" s="4">
        <f t="shared" ca="1" si="37"/>
        <v>-0.29476072908350359</v>
      </c>
      <c r="CG82" s="4">
        <f t="shared" ca="1" si="20"/>
        <v>3.1941843999593787E-2</v>
      </c>
      <c r="CH82" s="4">
        <f t="shared" ca="1" si="21"/>
        <v>0.12972036004404813</v>
      </c>
      <c r="CI82" s="8">
        <f t="shared" ca="1" si="38"/>
        <v>0.51235868552855535</v>
      </c>
      <c r="CJ82" s="8">
        <f t="shared" ca="1" si="39"/>
        <v>-8.3068216711809084E-3</v>
      </c>
      <c r="CK82" s="8">
        <f t="shared" ca="1" si="22"/>
        <v>-2.0068135793447619E-3</v>
      </c>
      <c r="CL82" s="8">
        <f t="shared" ca="1" si="23"/>
        <v>4.2859831639371793E-2</v>
      </c>
    </row>
    <row r="83" spans="1:90" x14ac:dyDescent="0.25">
      <c r="A83" s="7">
        <f>'Calculate Data'!K85</f>
        <v>0.15384615384615385</v>
      </c>
      <c r="B83" s="7">
        <f>'Calculate Data'!J85</f>
        <v>0.62068965517241381</v>
      </c>
      <c r="C83" s="7">
        <f>'Calculate Data'!O85</f>
        <v>0.4264705882352941</v>
      </c>
      <c r="D83" s="7">
        <f>'Calculate Data'!B85</f>
        <v>204</v>
      </c>
      <c r="E83" s="2">
        <v>0.34468085106382979</v>
      </c>
      <c r="F83" s="10">
        <v>0.28624535315985128</v>
      </c>
      <c r="G83" s="4">
        <v>0.72755417956656343</v>
      </c>
      <c r="H83" s="8">
        <v>0.54560810810810811</v>
      </c>
      <c r="I83" s="20">
        <v>592</v>
      </c>
      <c r="J83" s="1">
        <f t="shared" si="45"/>
        <v>1</v>
      </c>
      <c r="K83" s="1">
        <f t="shared" si="45"/>
        <v>0.34468085106382979</v>
      </c>
      <c r="L83" s="1">
        <f t="shared" si="45"/>
        <v>0.118804889090086</v>
      </c>
      <c r="M83" s="1">
        <f t="shared" si="45"/>
        <v>4.0949770282114752E-2</v>
      </c>
      <c r="N83" s="1">
        <f t="shared" si="45"/>
        <v>1.4114601671707637E-2</v>
      </c>
      <c r="O83" s="1">
        <f t="shared" si="45"/>
        <v>4.8650329166311426E-3</v>
      </c>
      <c r="P83" s="1">
        <f t="shared" si="45"/>
        <v>1.6768836861579682E-3</v>
      </c>
      <c r="Q83" s="1">
        <f t="shared" si="45"/>
        <v>5.7798969607998055E-4</v>
      </c>
      <c r="R83" s="1">
        <f t="shared" si="45"/>
        <v>1.99221980350972E-4</v>
      </c>
      <c r="S83" s="1">
        <f t="shared" si="45"/>
        <v>6.8668001737994609E-5</v>
      </c>
      <c r="T83" s="1">
        <f t="shared" si="45"/>
        <v>2.3668545279904523E-5</v>
      </c>
      <c r="U83" s="1">
        <f t="shared" si="45"/>
        <v>8.1580943305202818E-6</v>
      </c>
      <c r="V83" s="1">
        <f t="shared" si="45"/>
        <v>2.8119388969027353E-6</v>
      </c>
      <c r="W83" s="1">
        <f t="shared" si="45"/>
        <v>9.6922149212392156E-7</v>
      </c>
      <c r="X83" s="1">
        <f t="shared" si="45"/>
        <v>3.3407208877462823E-7</v>
      </c>
      <c r="Y83" s="1">
        <f t="shared" si="45"/>
        <v>1.1514825187551016E-7</v>
      </c>
      <c r="Z83" s="1">
        <f t="shared" si="30"/>
        <v>3.9689397454963071E-8</v>
      </c>
      <c r="AA83" s="1">
        <f t="shared" si="30"/>
        <v>1.3680175292987271E-8</v>
      </c>
      <c r="AB83" s="1">
        <f t="shared" si="30"/>
        <v>4.7152944626892293E-9</v>
      </c>
      <c r="AC83" s="1">
        <f t="shared" si="40"/>
        <v>0.72755417956656343</v>
      </c>
      <c r="AD83" s="1">
        <f t="shared" si="40"/>
        <v>0.25077399380804954</v>
      </c>
      <c r="AE83" s="1">
        <f t="shared" si="40"/>
        <v>8.6436993610434082E-2</v>
      </c>
      <c r="AF83" s="1">
        <f t="shared" si="40"/>
        <v>2.9793176521043237E-2</v>
      </c>
      <c r="AG83" s="1">
        <f t="shared" si="40"/>
        <v>1.0269137439168094E-2</v>
      </c>
      <c r="AH83" s="1">
        <f t="shared" si="32"/>
        <v>3.539575032223896E-3</v>
      </c>
      <c r="AI83" s="1">
        <f t="shared" si="32"/>
        <v>1.2200237345112153E-3</v>
      </c>
      <c r="AJ83" s="1">
        <f t="shared" si="32"/>
        <v>4.205188191293976E-4</v>
      </c>
      <c r="AK83" s="1">
        <f t="shared" si="32"/>
        <v>1.4494478446587744E-4</v>
      </c>
      <c r="AL83" s="1">
        <f t="shared" si="32"/>
        <v>4.9959691666962021E-5</v>
      </c>
      <c r="AM83" s="1">
        <f t="shared" si="41"/>
        <v>0.54560810810810811</v>
      </c>
      <c r="AN83" s="1">
        <f t="shared" si="41"/>
        <v>0.18806066705002875</v>
      </c>
      <c r="AO83" s="1">
        <f t="shared" si="41"/>
        <v>6.4820910770435433E-2</v>
      </c>
      <c r="AP83" s="1">
        <f t="shared" si="41"/>
        <v>2.2342526691086259E-2</v>
      </c>
      <c r="AQ83" s="1">
        <f t="shared" si="41"/>
        <v>7.7010411147999435E-3</v>
      </c>
      <c r="AR83" s="1">
        <f t="shared" si="33"/>
        <v>2.654401405526789E-3</v>
      </c>
      <c r="AS83" s="1">
        <f t="shared" si="33"/>
        <v>9.1492133552199958E-4</v>
      </c>
      <c r="AT83" s="1">
        <f t="shared" si="33"/>
        <v>3.1535586458417857E-4</v>
      </c>
      <c r="AU83" s="1">
        <f t="shared" si="33"/>
        <v>1.0869712779284452E-4</v>
      </c>
      <c r="AV83" s="1">
        <f t="shared" si="33"/>
        <v>3.7465818515831517E-5</v>
      </c>
      <c r="BK83" s="1">
        <f t="shared" ca="1" si="42"/>
        <v>0.46539787016081391</v>
      </c>
      <c r="BL83" s="1">
        <f t="shared" ca="1" si="42"/>
        <v>-3.9385248274799993E-2</v>
      </c>
      <c r="BM83" s="1">
        <f t="shared" ca="1" si="42"/>
        <v>5.3501527945067933</v>
      </c>
      <c r="BN83" s="1">
        <f t="shared" ca="1" si="42"/>
        <v>-22.710671928614971</v>
      </c>
      <c r="BO83" s="1">
        <f t="shared" ca="1" si="42"/>
        <v>41.880885369478676</v>
      </c>
      <c r="BP83" s="1">
        <f t="shared" ca="1" si="34"/>
        <v>-41.577617724476916</v>
      </c>
      <c r="BQ83" s="1">
        <f t="shared" ca="1" si="34"/>
        <v>23.722897150662927</v>
      </c>
      <c r="BR83" s="1">
        <f t="shared" ca="1" si="34"/>
        <v>-7.7806517966863069</v>
      </c>
      <c r="BS83" s="1">
        <f t="shared" ca="1" si="34"/>
        <v>1.3629169838850992</v>
      </c>
      <c r="BT83" s="1">
        <f t="shared" ca="1" si="34"/>
        <v>-9.8749407465433217E-2</v>
      </c>
      <c r="BU83" s="1">
        <f t="shared" ca="1" si="43"/>
        <v>0.39653334916511085</v>
      </c>
      <c r="BV83" s="1">
        <f t="shared" ca="1" si="43"/>
        <v>0.68541646485633034</v>
      </c>
      <c r="BW83" s="1">
        <f t="shared" ca="1" si="43"/>
        <v>-2.3174729408992256</v>
      </c>
      <c r="BX83" s="1">
        <f t="shared" ca="1" si="43"/>
        <v>4.6485144953332416</v>
      </c>
      <c r="BY83" s="1">
        <f t="shared" ca="1" si="43"/>
        <v>-5.7325125657618612</v>
      </c>
      <c r="BZ83" s="1">
        <f t="shared" ca="1" si="35"/>
        <v>4.5448635347818085</v>
      </c>
      <c r="CA83" s="1">
        <f t="shared" ca="1" si="35"/>
        <v>-2.3475882122799137</v>
      </c>
      <c r="CB83" s="1">
        <f t="shared" ca="1" si="35"/>
        <v>0.76672033569735432</v>
      </c>
      <c r="CC83" s="1">
        <f t="shared" ca="1" si="35"/>
        <v>-0.14336800170207656</v>
      </c>
      <c r="CD83" s="1">
        <f t="shared" ca="1" si="35"/>
        <v>1.1619647149326775E-2</v>
      </c>
      <c r="CE83" s="4">
        <f t="shared" ca="1" si="36"/>
        <v>0.57517406317588249</v>
      </c>
      <c r="CF83" s="4">
        <f t="shared" ca="1" si="37"/>
        <v>0.15238011639068094</v>
      </c>
      <c r="CG83" s="4">
        <f t="shared" ref="CG83:CG146" ca="1" si="46">AVERAGE(CF68:CF98)</f>
        <v>2.3273385488774889E-2</v>
      </c>
      <c r="CH83" s="4">
        <f t="shared" ref="CH83:CH146" ca="1" si="47">_xlfn.STDEV.S(CF68:CF98)</f>
        <v>0.12072147369730524</v>
      </c>
      <c r="CI83" s="8">
        <f t="shared" ca="1" si="38"/>
        <v>0.5127261063400953</v>
      </c>
      <c r="CJ83" s="8">
        <f t="shared" ca="1" si="39"/>
        <v>3.2882001768012814E-2</v>
      </c>
      <c r="CK83" s="8">
        <f t="shared" ref="CK83:CK146" ca="1" si="48">AVERAGE(CJ68:CJ98)</f>
        <v>-4.7529881320364811E-4</v>
      </c>
      <c r="CL83" s="8">
        <f t="shared" ref="CL83:CL146" ca="1" si="49">_xlfn.STDEV.S(CJ68:CJ98)</f>
        <v>4.355733750245315E-2</v>
      </c>
    </row>
    <row r="84" spans="1:90" x14ac:dyDescent="0.25">
      <c r="A84" s="7">
        <f>'Calculate Data'!K86</f>
        <v>0.11764705882352941</v>
      </c>
      <c r="B84" s="7">
        <f>'Calculate Data'!J86</f>
        <v>0.46728971962616822</v>
      </c>
      <c r="C84" s="7">
        <f>'Calculate Data'!O86</f>
        <v>0.47345132743362833</v>
      </c>
      <c r="D84" s="7">
        <f>'Calculate Data'!B86</f>
        <v>226</v>
      </c>
      <c r="E84" s="2">
        <v>0.34893617021276596</v>
      </c>
      <c r="F84" s="10">
        <v>0.2878787878787879</v>
      </c>
      <c r="G84" s="4">
        <v>0.71830985915492962</v>
      </c>
      <c r="H84" s="8">
        <v>0.51824817518248179</v>
      </c>
      <c r="I84" s="20">
        <v>137</v>
      </c>
      <c r="J84" s="1">
        <f t="shared" si="45"/>
        <v>1</v>
      </c>
      <c r="K84" s="1">
        <f t="shared" si="45"/>
        <v>0.34893617021276596</v>
      </c>
      <c r="L84" s="1">
        <f t="shared" si="45"/>
        <v>0.12175645088275237</v>
      </c>
      <c r="M84" s="1">
        <f t="shared" si="45"/>
        <v>4.2485229669726364E-2</v>
      </c>
      <c r="N84" s="1">
        <f t="shared" si="45"/>
        <v>1.4824633331564091E-2</v>
      </c>
      <c r="O84" s="1">
        <f t="shared" si="45"/>
        <v>5.1728507795244915E-3</v>
      </c>
      <c r="P84" s="1">
        <f t="shared" si="45"/>
        <v>1.804994740089397E-3</v>
      </c>
      <c r="Q84" s="1">
        <f t="shared" si="45"/>
        <v>6.2982795186098111E-4</v>
      </c>
      <c r="R84" s="1">
        <f t="shared" si="45"/>
        <v>2.1976975341532102E-4</v>
      </c>
      <c r="S84" s="1">
        <f t="shared" si="45"/>
        <v>7.6685616085346057E-5</v>
      </c>
      <c r="T84" s="1">
        <f t="shared" si="45"/>
        <v>2.6758385187227133E-5</v>
      </c>
      <c r="U84" s="1">
        <f t="shared" si="45"/>
        <v>9.336968448309043E-6</v>
      </c>
      <c r="V84" s="1">
        <f t="shared" si="45"/>
        <v>3.2580060117503893E-6</v>
      </c>
      <c r="W84" s="1">
        <f t="shared" si="45"/>
        <v>1.1368361402703487E-6</v>
      </c>
      <c r="X84" s="1">
        <f t="shared" si="45"/>
        <v>3.966832489453982E-7</v>
      </c>
      <c r="Y84" s="1">
        <f t="shared" si="45"/>
        <v>1.3841713367456449E-7</v>
      </c>
      <c r="Z84" s="1">
        <f t="shared" si="30"/>
        <v>4.8298744516231005E-8</v>
      </c>
      <c r="AA84" s="1">
        <f t="shared" si="30"/>
        <v>1.6853178937578479E-8</v>
      </c>
      <c r="AB84" s="1">
        <f t="shared" si="30"/>
        <v>5.8806837143890863E-9</v>
      </c>
      <c r="AC84" s="1">
        <f t="shared" si="40"/>
        <v>0.71830985915492962</v>
      </c>
      <c r="AD84" s="1">
        <f t="shared" si="40"/>
        <v>0.25064429127959248</v>
      </c>
      <c r="AE84" s="1">
        <f t="shared" si="40"/>
        <v>8.7458859084793963E-2</v>
      </c>
      <c r="AF84" s="1">
        <f t="shared" si="40"/>
        <v>3.0517559340225982E-2</v>
      </c>
      <c r="AG84" s="1">
        <f t="shared" si="40"/>
        <v>1.0648680280419277E-2</v>
      </c>
      <c r="AH84" s="1">
        <f t="shared" si="32"/>
        <v>3.7157097148697053E-3</v>
      </c>
      <c r="AI84" s="1">
        <f t="shared" si="32"/>
        <v>1.2965455175290035E-3</v>
      </c>
      <c r="AJ84" s="1">
        <f t="shared" si="32"/>
        <v>4.5241162739309912E-4</v>
      </c>
      <c r="AK84" s="1">
        <f t="shared" si="32"/>
        <v>1.5786278062227286E-4</v>
      </c>
      <c r="AL84" s="1">
        <f t="shared" si="32"/>
        <v>5.5084034089473929E-5</v>
      </c>
      <c r="AM84" s="1">
        <f t="shared" si="41"/>
        <v>0.51824817518248179</v>
      </c>
      <c r="AN84" s="1">
        <f t="shared" si="41"/>
        <v>0.18083553346792983</v>
      </c>
      <c r="AO84" s="1">
        <f t="shared" si="41"/>
        <v>6.310005848668189E-2</v>
      </c>
      <c r="AP84" s="1">
        <f t="shared" si="41"/>
        <v>2.2017892748544321E-2</v>
      </c>
      <c r="AQ84" s="1">
        <f t="shared" si="41"/>
        <v>7.6828391718324852E-3</v>
      </c>
      <c r="AR84" s="1">
        <f t="shared" si="33"/>
        <v>2.6808204769798462E-3</v>
      </c>
      <c r="AS84" s="1">
        <f t="shared" si="33"/>
        <v>9.3543523026530799E-4</v>
      </c>
      <c r="AT84" s="1">
        <f t="shared" si="33"/>
        <v>3.2640718673087346E-4</v>
      </c>
      <c r="AU84" s="1">
        <f t="shared" si="33"/>
        <v>1.1389527366779411E-4</v>
      </c>
      <c r="AV84" s="1">
        <f t="shared" si="33"/>
        <v>3.9742180598974963E-5</v>
      </c>
      <c r="BK84" s="1">
        <f t="shared" ca="1" si="42"/>
        <v>0.46539787016081391</v>
      </c>
      <c r="BL84" s="1">
        <f t="shared" ca="1" si="42"/>
        <v>-3.9871485907822211E-2</v>
      </c>
      <c r="BM84" s="1">
        <f t="shared" ca="1" si="42"/>
        <v>5.4830707804090348</v>
      </c>
      <c r="BN84" s="1">
        <f t="shared" ca="1" si="42"/>
        <v>-23.562235055136092</v>
      </c>
      <c r="BO84" s="1">
        <f t="shared" ca="1" si="42"/>
        <v>43.987693287037935</v>
      </c>
      <c r="BP84" s="1">
        <f t="shared" ca="1" si="34"/>
        <v>-44.208295389245421</v>
      </c>
      <c r="BQ84" s="1">
        <f t="shared" ca="1" si="34"/>
        <v>25.535286036884113</v>
      </c>
      <c r="BR84" s="1">
        <f t="shared" ca="1" si="34"/>
        <v>-8.4784763785344133</v>
      </c>
      <c r="BS84" s="1">
        <f t="shared" ca="1" si="34"/>
        <v>1.503488364819479</v>
      </c>
      <c r="BT84" s="1">
        <f t="shared" ca="1" si="34"/>
        <v>-0.11027929978861753</v>
      </c>
      <c r="BU84" s="1">
        <f t="shared" ca="1" si="43"/>
        <v>0.39653334916511085</v>
      </c>
      <c r="BV84" s="1">
        <f t="shared" ca="1" si="43"/>
        <v>0.69387839652122341</v>
      </c>
      <c r="BW84" s="1">
        <f t="shared" ca="1" si="43"/>
        <v>-2.3750477144652331</v>
      </c>
      <c r="BX84" s="1">
        <f t="shared" ca="1" si="43"/>
        <v>4.8228159668954769</v>
      </c>
      <c r="BY84" s="1">
        <f t="shared" ca="1" si="43"/>
        <v>-6.0208852387487735</v>
      </c>
      <c r="BZ84" s="1">
        <f t="shared" ca="1" si="35"/>
        <v>4.8324238050599382</v>
      </c>
      <c r="CA84" s="1">
        <f t="shared" ca="1" si="35"/>
        <v>-2.5269399482141175</v>
      </c>
      <c r="CB84" s="1">
        <f t="shared" ca="1" si="35"/>
        <v>0.83548530701766355</v>
      </c>
      <c r="CC84" s="1">
        <f t="shared" ca="1" si="35"/>
        <v>-0.1581549903590192</v>
      </c>
      <c r="CD84" s="1">
        <f t="shared" ca="1" si="35"/>
        <v>1.2976346737747394E-2</v>
      </c>
      <c r="CE84" s="4">
        <f t="shared" ca="1" si="36"/>
        <v>0.57577873069900876</v>
      </c>
      <c r="CF84" s="4">
        <f t="shared" ca="1" si="37"/>
        <v>0.14253112845592086</v>
      </c>
      <c r="CG84" s="4">
        <f t="shared" ca="1" si="46"/>
        <v>1.7765034050523106E-2</v>
      </c>
      <c r="CH84" s="4">
        <f t="shared" ca="1" si="47"/>
        <v>0.12006651520993047</v>
      </c>
      <c r="CI84" s="8">
        <f t="shared" ca="1" si="38"/>
        <v>0.51308527961001726</v>
      </c>
      <c r="CJ84" s="8">
        <f t="shared" ca="1" si="39"/>
        <v>5.1628955724645209E-3</v>
      </c>
      <c r="CK84" s="8">
        <f t="shared" ca="1" si="48"/>
        <v>4.1744661569204861E-3</v>
      </c>
      <c r="CL84" s="8">
        <f t="shared" ca="1" si="49"/>
        <v>5.0321789989643491E-2</v>
      </c>
    </row>
    <row r="85" spans="1:90" x14ac:dyDescent="0.25">
      <c r="A85" s="7">
        <f>'Calculate Data'!K87</f>
        <v>0.12582781456953643</v>
      </c>
      <c r="B85" s="7">
        <f>'Calculate Data'!J87</f>
        <v>0.56589147286821706</v>
      </c>
      <c r="C85" s="7">
        <f>'Calculate Data'!O87</f>
        <v>0.46071428571428569</v>
      </c>
      <c r="D85" s="7">
        <f>'Calculate Data'!B87</f>
        <v>280</v>
      </c>
      <c r="E85" s="2">
        <v>0.35319148936170214</v>
      </c>
      <c r="F85" s="10">
        <v>0.28813559322033899</v>
      </c>
      <c r="G85" s="4">
        <v>0.5714285714285714</v>
      </c>
      <c r="H85" s="8">
        <v>0.51639344262295084</v>
      </c>
      <c r="I85" s="20">
        <v>122</v>
      </c>
      <c r="J85" s="1">
        <f t="shared" si="45"/>
        <v>1</v>
      </c>
      <c r="K85" s="1">
        <f t="shared" si="45"/>
        <v>0.35319148936170214</v>
      </c>
      <c r="L85" s="1">
        <f t="shared" si="45"/>
        <v>0.12474422815753736</v>
      </c>
      <c r="M85" s="1">
        <f t="shared" si="45"/>
        <v>4.4058599732236602E-2</v>
      </c>
      <c r="N85" s="1">
        <f t="shared" si="45"/>
        <v>1.5561122458619736E-2</v>
      </c>
      <c r="O85" s="1">
        <f t="shared" si="45"/>
        <v>5.4960560172997363E-3</v>
      </c>
      <c r="P85" s="1">
        <f t="shared" si="45"/>
        <v>1.941160210365439E-3</v>
      </c>
      <c r="Q85" s="1">
        <f t="shared" si="45"/>
        <v>6.8560126578864444E-4</v>
      </c>
      <c r="R85" s="1">
        <f t="shared" si="45"/>
        <v>2.4214853217215953E-4</v>
      </c>
      <c r="S85" s="1">
        <f t="shared" si="45"/>
        <v>8.5524800724635065E-5</v>
      </c>
      <c r="T85" s="1">
        <f t="shared" si="45"/>
        <v>3.0206631745296645E-5</v>
      </c>
      <c r="U85" s="1">
        <f t="shared" si="45"/>
        <v>1.0668725254721794E-5</v>
      </c>
      <c r="V85" s="1">
        <f t="shared" si="45"/>
        <v>3.7681029623059952E-6</v>
      </c>
      <c r="W85" s="1">
        <f t="shared" si="45"/>
        <v>1.3308618973250961E-6</v>
      </c>
      <c r="X85" s="1">
        <f t="shared" si="45"/>
        <v>4.7004909565099146E-7</v>
      </c>
      <c r="Y85" s="1">
        <f t="shared" si="45"/>
        <v>1.6601734016609486E-7</v>
      </c>
      <c r="Z85" s="1">
        <f t="shared" si="30"/>
        <v>5.8635911633131377E-8</v>
      </c>
      <c r="AA85" s="1">
        <f t="shared" si="30"/>
        <v>2.0709704959786826E-8</v>
      </c>
      <c r="AB85" s="1">
        <f t="shared" si="30"/>
        <v>7.3144915389885391E-9</v>
      </c>
      <c r="AC85" s="1">
        <f t="shared" si="40"/>
        <v>0.5714285714285714</v>
      </c>
      <c r="AD85" s="1">
        <f t="shared" si="40"/>
        <v>0.20182370820668694</v>
      </c>
      <c r="AE85" s="1">
        <f t="shared" si="40"/>
        <v>7.1282416090021339E-2</v>
      </c>
      <c r="AF85" s="1">
        <f t="shared" si="40"/>
        <v>2.5176342704135199E-2</v>
      </c>
      <c r="AG85" s="1">
        <f t="shared" si="40"/>
        <v>8.8920699763541337E-3</v>
      </c>
      <c r="AH85" s="1">
        <f t="shared" si="32"/>
        <v>3.1406034384569921E-3</v>
      </c>
      <c r="AI85" s="1">
        <f t="shared" si="32"/>
        <v>1.109234405923108E-3</v>
      </c>
      <c r="AJ85" s="1">
        <f t="shared" si="32"/>
        <v>3.9177215187922537E-4</v>
      </c>
      <c r="AK85" s="1">
        <f t="shared" si="32"/>
        <v>1.3837058981266257E-4</v>
      </c>
      <c r="AL85" s="1">
        <f t="shared" si="32"/>
        <v>4.8871314699791461E-5</v>
      </c>
      <c r="AM85" s="1">
        <f t="shared" si="41"/>
        <v>0.51639344262295084</v>
      </c>
      <c r="AN85" s="1">
        <f t="shared" si="41"/>
        <v>0.18238576909661669</v>
      </c>
      <c r="AO85" s="1">
        <f t="shared" si="41"/>
        <v>6.4417101425613549E-2</v>
      </c>
      <c r="AP85" s="1">
        <f t="shared" si="41"/>
        <v>2.2751571992876279E-2</v>
      </c>
      <c r="AQ85" s="1">
        <f t="shared" si="41"/>
        <v>8.0356615974839628E-3</v>
      </c>
      <c r="AR85" s="1">
        <f t="shared" si="33"/>
        <v>2.838127287621995E-3</v>
      </c>
      <c r="AS85" s="1">
        <f t="shared" si="33"/>
        <v>1.0024024037133005E-3</v>
      </c>
      <c r="AT85" s="1">
        <f t="shared" si="33"/>
        <v>3.5403999790725081E-4</v>
      </c>
      <c r="AU85" s="1">
        <f t="shared" si="33"/>
        <v>1.2504391415447583E-4</v>
      </c>
      <c r="AV85" s="1">
        <f t="shared" si="33"/>
        <v>4.4164446275836143E-5</v>
      </c>
      <c r="BK85" s="1">
        <f t="shared" ca="1" si="42"/>
        <v>0.46539787016081391</v>
      </c>
      <c r="BL85" s="1">
        <f t="shared" ca="1" si="42"/>
        <v>-4.0357723540844437E-2</v>
      </c>
      <c r="BM85" s="1">
        <f t="shared" ca="1" si="42"/>
        <v>5.6176196618438201</v>
      </c>
      <c r="BN85" s="1">
        <f t="shared" ca="1" si="42"/>
        <v>-24.434823376530925</v>
      </c>
      <c r="BO85" s="1">
        <f t="shared" ca="1" si="42"/>
        <v>46.17300587491723</v>
      </c>
      <c r="BP85" s="1">
        <f t="shared" ca="1" si="34"/>
        <v>-46.970476869421958</v>
      </c>
      <c r="BQ85" s="1">
        <f t="shared" ca="1" si="34"/>
        <v>27.461620864692733</v>
      </c>
      <c r="BR85" s="1">
        <f t="shared" ca="1" si="34"/>
        <v>-9.229273041799452</v>
      </c>
      <c r="BS85" s="1">
        <f t="shared" ca="1" si="34"/>
        <v>1.6565860179628185</v>
      </c>
      <c r="BT85" s="1">
        <f t="shared" ca="1" si="34"/>
        <v>-0.12299066787149543</v>
      </c>
      <c r="BU85" s="1">
        <f t="shared" ca="1" si="43"/>
        <v>0.39653334916511085</v>
      </c>
      <c r="BV85" s="1">
        <f t="shared" ca="1" si="43"/>
        <v>0.70234032818611636</v>
      </c>
      <c r="BW85" s="1">
        <f t="shared" ca="1" si="43"/>
        <v>-2.433328926970701</v>
      </c>
      <c r="BX85" s="1">
        <f t="shared" ca="1" si="43"/>
        <v>5.0014209625209736</v>
      </c>
      <c r="BY85" s="1">
        <f t="shared" ca="1" si="43"/>
        <v>-6.3200033629149148</v>
      </c>
      <c r="BZ85" s="1">
        <f t="shared" ca="1" si="35"/>
        <v>5.134358802127208</v>
      </c>
      <c r="CA85" s="1">
        <f t="shared" ca="1" si="35"/>
        <v>-2.717567631921856</v>
      </c>
      <c r="CB85" s="1">
        <f t="shared" ca="1" si="35"/>
        <v>0.90947024873478122</v>
      </c>
      <c r="CC85" s="1">
        <f t="shared" ca="1" si="35"/>
        <v>-0.17425964299447907</v>
      </c>
      <c r="CD85" s="1">
        <f t="shared" ca="1" si="35"/>
        <v>1.4472068238253186E-2</v>
      </c>
      <c r="CE85" s="4">
        <f t="shared" ca="1" si="36"/>
        <v>0.57630861041273995</v>
      </c>
      <c r="CF85" s="4">
        <f t="shared" ca="1" si="37"/>
        <v>-4.8800389841685554E-3</v>
      </c>
      <c r="CG85" s="4">
        <f t="shared" ca="1" si="46"/>
        <v>1.1765490464685039E-2</v>
      </c>
      <c r="CH85" s="4">
        <f t="shared" ca="1" si="47"/>
        <v>0.12426416031199948</v>
      </c>
      <c r="CI85" s="8">
        <f t="shared" ca="1" si="38"/>
        <v>0.51343619417049235</v>
      </c>
      <c r="CJ85" s="8">
        <f t="shared" ca="1" si="39"/>
        <v>2.957248452458483E-3</v>
      </c>
      <c r="CK85" s="8">
        <f t="shared" ca="1" si="48"/>
        <v>5.6867203267896918E-3</v>
      </c>
      <c r="CL85" s="8">
        <f t="shared" ca="1" si="49"/>
        <v>5.1172619840411902E-2</v>
      </c>
    </row>
    <row r="86" spans="1:90" x14ac:dyDescent="0.25">
      <c r="A86" s="7">
        <f>'Calculate Data'!K88</f>
        <v>0.10344827586206896</v>
      </c>
      <c r="B86" s="7">
        <f>'Calculate Data'!J88</f>
        <v>0.41304347826086957</v>
      </c>
      <c r="C86" s="7">
        <f>'Calculate Data'!O88</f>
        <v>0.44230769230769229</v>
      </c>
      <c r="D86" s="7">
        <f>'Calculate Data'!B88</f>
        <v>104</v>
      </c>
      <c r="E86" s="2">
        <v>0.35744680851063831</v>
      </c>
      <c r="F86" s="10">
        <v>0.28999999999999998</v>
      </c>
      <c r="G86" s="4">
        <v>0.67307692307692313</v>
      </c>
      <c r="H86" s="8">
        <v>0.50980392156862742</v>
      </c>
      <c r="I86" s="20">
        <v>204</v>
      </c>
      <c r="J86" s="1">
        <f t="shared" si="45"/>
        <v>1</v>
      </c>
      <c r="K86" s="1">
        <f t="shared" si="45"/>
        <v>0.35744680851063831</v>
      </c>
      <c r="L86" s="1">
        <f t="shared" si="45"/>
        <v>0.12776822091444093</v>
      </c>
      <c r="M86" s="1">
        <f t="shared" si="45"/>
        <v>4.5670342794949102E-2</v>
      </c>
      <c r="N86" s="1">
        <f t="shared" si="45"/>
        <v>1.632471827564138E-2</v>
      </c>
      <c r="O86" s="1">
        <f t="shared" si="45"/>
        <v>5.8352184474633022E-3</v>
      </c>
      <c r="P86" s="1">
        <f t="shared" si="45"/>
        <v>2.085780211008159E-3</v>
      </c>
      <c r="Q86" s="1">
        <f t="shared" si="45"/>
        <v>7.4555547967951222E-4</v>
      </c>
      <c r="R86" s="1">
        <f t="shared" si="45"/>
        <v>2.6649642677905965E-4</v>
      </c>
      <c r="S86" s="1">
        <f t="shared" si="45"/>
        <v>9.5258297231663885E-5</v>
      </c>
      <c r="T86" s="1">
        <f t="shared" si="45"/>
        <v>3.4049774329616023E-5</v>
      </c>
      <c r="U86" s="1">
        <f t="shared" si="45"/>
        <v>1.2170983164628708E-5</v>
      </c>
      <c r="V86" s="1">
        <f t="shared" si="45"/>
        <v>4.3504790886332398E-6</v>
      </c>
      <c r="W86" s="1">
        <f t="shared" si="45"/>
        <v>1.5550648657242219E-6</v>
      </c>
      <c r="X86" s="1">
        <f t="shared" si="45"/>
        <v>5.5585297328014739E-7</v>
      </c>
      <c r="Y86" s="1">
        <f t="shared" si="45"/>
        <v>1.9868787130013781E-7</v>
      </c>
      <c r="Z86" s="1">
        <f t="shared" si="30"/>
        <v>7.1020345486006704E-8</v>
      </c>
      <c r="AA86" s="1">
        <f t="shared" si="30"/>
        <v>2.5385995833296013E-8</v>
      </c>
      <c r="AB86" s="1">
        <f t="shared" si="30"/>
        <v>9.0741431914760213E-9</v>
      </c>
      <c r="AC86" s="1">
        <f t="shared" si="40"/>
        <v>0.67307692307692313</v>
      </c>
      <c r="AD86" s="1">
        <f t="shared" si="40"/>
        <v>0.24058919803600656</v>
      </c>
      <c r="AE86" s="1">
        <f t="shared" si="40"/>
        <v>8.5997841000104477E-2</v>
      </c>
      <c r="AF86" s="1">
        <f t="shared" si="40"/>
        <v>3.0739653804292666E-2</v>
      </c>
      <c r="AG86" s="1">
        <f t="shared" si="40"/>
        <v>1.0987791147066314E-2</v>
      </c>
      <c r="AH86" s="1">
        <f t="shared" si="32"/>
        <v>3.9275508781003001E-3</v>
      </c>
      <c r="AI86" s="1">
        <f t="shared" si="32"/>
        <v>1.4038905266401073E-3</v>
      </c>
      <c r="AJ86" s="1">
        <f t="shared" si="32"/>
        <v>5.0181618824582559E-4</v>
      </c>
      <c r="AK86" s="1">
        <f t="shared" si="32"/>
        <v>1.79372594947444E-4</v>
      </c>
      <c r="AL86" s="1">
        <f t="shared" si="32"/>
        <v>6.4116161598235316E-5</v>
      </c>
      <c r="AM86" s="1">
        <f t="shared" si="41"/>
        <v>0.50980392156862742</v>
      </c>
      <c r="AN86" s="1">
        <f t="shared" si="41"/>
        <v>0.18222778473091364</v>
      </c>
      <c r="AO86" s="1">
        <f t="shared" si="41"/>
        <v>6.5136740074028698E-2</v>
      </c>
      <c r="AP86" s="1">
        <f t="shared" si="41"/>
        <v>2.3282919856248561E-2</v>
      </c>
      <c r="AQ86" s="1">
        <f t="shared" si="41"/>
        <v>8.3224053954250171E-3</v>
      </c>
      <c r="AR86" s="1">
        <f t="shared" si="33"/>
        <v>2.9748172477263891E-3</v>
      </c>
      <c r="AS86" s="1">
        <f t="shared" si="33"/>
        <v>1.0633389311021986E-3</v>
      </c>
      <c r="AT86" s="1">
        <f t="shared" si="33"/>
        <v>3.8008710728759443E-4</v>
      </c>
      <c r="AU86" s="1">
        <f t="shared" si="33"/>
        <v>1.3586092345599119E-4</v>
      </c>
      <c r="AV86" s="1">
        <f t="shared" si="33"/>
        <v>4.856305349065217E-5</v>
      </c>
      <c r="BK86" s="1">
        <f t="shared" ca="1" si="42"/>
        <v>0.46539787016081391</v>
      </c>
      <c r="BL86" s="1">
        <f t="shared" ca="1" si="42"/>
        <v>-4.0843961173866662E-2</v>
      </c>
      <c r="BM86" s="1">
        <f t="shared" ca="1" si="42"/>
        <v>5.7537994388111473</v>
      </c>
      <c r="BN86" s="1">
        <f t="shared" ca="1" si="42"/>
        <v>-25.328693297614993</v>
      </c>
      <c r="BO86" s="1">
        <f t="shared" ca="1" si="42"/>
        <v>48.438749508717407</v>
      </c>
      <c r="BP86" s="1">
        <f t="shared" ca="1" si="34"/>
        <v>-49.869031947978378</v>
      </c>
      <c r="BQ86" s="1">
        <f t="shared" ca="1" si="34"/>
        <v>29.507562052800196</v>
      </c>
      <c r="BR86" s="1">
        <f t="shared" ca="1" si="34"/>
        <v>-10.036351204598301</v>
      </c>
      <c r="BS86" s="1">
        <f t="shared" ca="1" si="34"/>
        <v>1.8231547822283256</v>
      </c>
      <c r="BT86" s="1">
        <f t="shared" ca="1" si="34"/>
        <v>-0.13698811920702966</v>
      </c>
      <c r="BU86" s="1">
        <f t="shared" ca="1" si="43"/>
        <v>0.39653334916511085</v>
      </c>
      <c r="BV86" s="1">
        <f t="shared" ca="1" si="43"/>
        <v>0.71080225985100931</v>
      </c>
      <c r="BW86" s="1">
        <f t="shared" ca="1" si="43"/>
        <v>-2.4923165784156285</v>
      </c>
      <c r="BX86" s="1">
        <f t="shared" ca="1" si="43"/>
        <v>5.1843819642105036</v>
      </c>
      <c r="BY86" s="1">
        <f t="shared" ca="1" si="43"/>
        <v>-6.6301306139739369</v>
      </c>
      <c r="BZ86" s="1">
        <f t="shared" ca="1" si="35"/>
        <v>5.4512008436165731</v>
      </c>
      <c r="CA86" s="1">
        <f t="shared" ca="1" si="35"/>
        <v>-2.9200314113546653</v>
      </c>
      <c r="CB86" s="1">
        <f t="shared" ca="1" si="35"/>
        <v>0.98900127725075704</v>
      </c>
      <c r="CC86" s="1">
        <f t="shared" ca="1" si="35"/>
        <v>-0.19178134912998887</v>
      </c>
      <c r="CD86" s="1">
        <f t="shared" ca="1" si="35"/>
        <v>1.6119120607308808E-2</v>
      </c>
      <c r="CE86" s="4">
        <f t="shared" ca="1" si="36"/>
        <v>0.5767551221453211</v>
      </c>
      <c r="CF86" s="4">
        <f t="shared" ca="1" si="37"/>
        <v>9.6321800931602031E-2</v>
      </c>
      <c r="CG86" s="4">
        <f t="shared" ca="1" si="46"/>
        <v>1.2384388178991708E-2</v>
      </c>
      <c r="CH86" s="4">
        <f t="shared" ca="1" si="47"/>
        <v>0.12430129127562629</v>
      </c>
      <c r="CI86" s="8">
        <f t="shared" ca="1" si="38"/>
        <v>0.51377886182704313</v>
      </c>
      <c r="CJ86" s="8">
        <f t="shared" ca="1" si="39"/>
        <v>-3.9749402584157156E-3</v>
      </c>
      <c r="CK86" s="8">
        <f t="shared" ca="1" si="48"/>
        <v>4.7781636733791157E-3</v>
      </c>
      <c r="CL86" s="8">
        <f t="shared" ca="1" si="49"/>
        <v>5.0922995677743797E-2</v>
      </c>
    </row>
    <row r="87" spans="1:90" x14ac:dyDescent="0.25">
      <c r="A87" s="7">
        <f>'Calculate Data'!K89</f>
        <v>0.18055555555555555</v>
      </c>
      <c r="B87" s="7">
        <f>'Calculate Data'!J89</f>
        <v>0.51470588235294112</v>
      </c>
      <c r="C87" s="7">
        <f>'Calculate Data'!O89</f>
        <v>0.48571428571428571</v>
      </c>
      <c r="D87" s="7">
        <f>'Calculate Data'!B89</f>
        <v>140</v>
      </c>
      <c r="E87" s="2">
        <v>0.36170212765957449</v>
      </c>
      <c r="F87" s="10">
        <v>0.29004329004329005</v>
      </c>
      <c r="G87" s="4">
        <v>0.56302521008403361</v>
      </c>
      <c r="H87" s="8">
        <v>0.5074626865671642</v>
      </c>
      <c r="I87" s="20">
        <v>469</v>
      </c>
      <c r="J87" s="1">
        <f t="shared" si="45"/>
        <v>1</v>
      </c>
      <c r="K87" s="1">
        <f t="shared" si="45"/>
        <v>0.36170212765957449</v>
      </c>
      <c r="L87" s="1">
        <f t="shared" si="45"/>
        <v>0.13082842915346313</v>
      </c>
      <c r="M87" s="1">
        <f t="shared" si="45"/>
        <v>4.7320921183167518E-2</v>
      </c>
      <c r="N87" s="1">
        <f t="shared" si="45"/>
        <v>1.7116077874762721E-2</v>
      </c>
      <c r="O87" s="1">
        <f t="shared" si="45"/>
        <v>6.1909217844886445E-3</v>
      </c>
      <c r="P87" s="1">
        <f t="shared" si="45"/>
        <v>2.2392695816235522E-3</v>
      </c>
      <c r="Q87" s="1">
        <f t="shared" si="45"/>
        <v>8.0994857207660408E-4</v>
      </c>
      <c r="R87" s="1">
        <f t="shared" si="45"/>
        <v>2.9296012181494196E-4</v>
      </c>
      <c r="S87" s="1">
        <f t="shared" si="45"/>
        <v>1.0596429937987264E-4</v>
      </c>
      <c r="T87" s="1">
        <f t="shared" si="45"/>
        <v>3.8327512541656063E-5</v>
      </c>
      <c r="U87" s="1">
        <f t="shared" si="45"/>
        <v>1.3863142834216024E-5</v>
      </c>
      <c r="V87" s="1">
        <f t="shared" si="45"/>
        <v>5.0143282591845199E-6</v>
      </c>
      <c r="W87" s="1">
        <f t="shared" si="45"/>
        <v>1.8136932001305712E-6</v>
      </c>
      <c r="X87" s="1">
        <f t="shared" si="45"/>
        <v>6.5601668940892996E-7</v>
      </c>
      <c r="Y87" s="1">
        <f t="shared" si="45"/>
        <v>2.3728263233940024E-7</v>
      </c>
      <c r="Z87" s="1">
        <f t="shared" si="30"/>
        <v>8.5825632973825632E-8</v>
      </c>
      <c r="AA87" s="1">
        <f t="shared" si="30"/>
        <v>3.1043314054362465E-8</v>
      </c>
      <c r="AB87" s="1">
        <f t="shared" si="30"/>
        <v>1.1228432743067276E-8</v>
      </c>
      <c r="AC87" s="1">
        <f t="shared" si="40"/>
        <v>0.56302521008403361</v>
      </c>
      <c r="AD87" s="1">
        <f t="shared" si="40"/>
        <v>0.20364741641337386</v>
      </c>
      <c r="AE87" s="1">
        <f t="shared" si="40"/>
        <v>7.3659703809092689E-2</v>
      </c>
      <c r="AF87" s="1">
        <f t="shared" si="40"/>
        <v>2.664287159052289E-2</v>
      </c>
      <c r="AG87" s="1">
        <f t="shared" si="40"/>
        <v>9.6367833412529611E-3</v>
      </c>
      <c r="AH87" s="1">
        <f t="shared" si="32"/>
        <v>3.4856450383255392E-3</v>
      </c>
      <c r="AI87" s="1">
        <f t="shared" si="32"/>
        <v>1.2607652266283865E-3</v>
      </c>
      <c r="AJ87" s="1">
        <f t="shared" si="32"/>
        <v>4.5602146495069305E-4</v>
      </c>
      <c r="AK87" s="1">
        <f t="shared" si="32"/>
        <v>1.6494393413110179E-4</v>
      </c>
      <c r="AL87" s="1">
        <f t="shared" si="32"/>
        <v>5.9660571919760223E-5</v>
      </c>
      <c r="AM87" s="1">
        <f t="shared" si="41"/>
        <v>0.5074626865671642</v>
      </c>
      <c r="AN87" s="1">
        <f t="shared" si="41"/>
        <v>0.18355033343918706</v>
      </c>
      <c r="AO87" s="1">
        <f t="shared" si="41"/>
        <v>6.6390546137578305E-2</v>
      </c>
      <c r="AP87" s="1">
        <f t="shared" si="41"/>
        <v>2.4013601794443219E-2</v>
      </c>
      <c r="AQ87" s="1">
        <f t="shared" si="41"/>
        <v>8.6857708618198887E-3</v>
      </c>
      <c r="AR87" s="1">
        <f t="shared" si="33"/>
        <v>3.14166180108379E-3</v>
      </c>
      <c r="AS87" s="1">
        <f t="shared" si="33"/>
        <v>1.1363457578388175E-3</v>
      </c>
      <c r="AT87" s="1">
        <f t="shared" si="33"/>
        <v>4.1101867836723194E-4</v>
      </c>
      <c r="AU87" s="1">
        <f t="shared" si="33"/>
        <v>1.4866633047325414E-4</v>
      </c>
      <c r="AV87" s="1">
        <f t="shared" si="33"/>
        <v>5.3772928043517461E-5</v>
      </c>
      <c r="BK87" s="1">
        <f t="shared" ca="1" si="42"/>
        <v>0.46539787016081391</v>
      </c>
      <c r="BL87" s="1">
        <f t="shared" ca="1" si="42"/>
        <v>-4.1330198806888881E-2</v>
      </c>
      <c r="BM87" s="1">
        <f t="shared" ca="1" si="42"/>
        <v>5.8916101113110182</v>
      </c>
      <c r="BN87" s="1">
        <f t="shared" ca="1" si="42"/>
        <v>-26.244101223203842</v>
      </c>
      <c r="BO87" s="1">
        <f t="shared" ca="1" si="42"/>
        <v>50.786873914046637</v>
      </c>
      <c r="BP87" s="1">
        <f t="shared" ca="1" si="34"/>
        <v>-52.908949174355854</v>
      </c>
      <c r="BQ87" s="1">
        <f t="shared" ca="1" si="34"/>
        <v>31.678978342961386</v>
      </c>
      <c r="BR87" s="1">
        <f t="shared" ca="1" si="34"/>
        <v>-10.903183664504802</v>
      </c>
      <c r="BS87" s="1">
        <f t="shared" ca="1" si="34"/>
        <v>2.004198155842114</v>
      </c>
      <c r="BT87" s="1">
        <f t="shared" ca="1" si="34"/>
        <v>-0.15238410193116803</v>
      </c>
      <c r="BU87" s="1">
        <f t="shared" ca="1" si="43"/>
        <v>0.39653334916511085</v>
      </c>
      <c r="BV87" s="1">
        <f t="shared" ca="1" si="43"/>
        <v>0.71926419151590226</v>
      </c>
      <c r="BW87" s="1">
        <f t="shared" ca="1" si="43"/>
        <v>-2.5520106688000168</v>
      </c>
      <c r="BX87" s="1">
        <f t="shared" ca="1" si="43"/>
        <v>5.3717514539648388</v>
      </c>
      <c r="BY87" s="1">
        <f t="shared" ca="1" si="43"/>
        <v>-6.9515338637087574</v>
      </c>
      <c r="BZ87" s="1">
        <f t="shared" ca="1" si="35"/>
        <v>5.7834952295641475</v>
      </c>
      <c r="CA87" s="1">
        <f t="shared" ca="1" si="35"/>
        <v>-3.1349120498517444</v>
      </c>
      <c r="CB87" s="1">
        <f t="shared" ca="1" si="35"/>
        <v>1.0744206086923631</v>
      </c>
      <c r="CC87" s="1">
        <f t="shared" ca="1" si="35"/>
        <v>-0.21082566877917411</v>
      </c>
      <c r="CD87" s="1">
        <f t="shared" ca="1" si="35"/>
        <v>1.7930735394306292E-2</v>
      </c>
      <c r="CE87" s="4">
        <f t="shared" ca="1" si="36"/>
        <v>0.57711003151941398</v>
      </c>
      <c r="CF87" s="4">
        <f t="shared" ca="1" si="37"/>
        <v>-1.4084821435380368E-2</v>
      </c>
      <c r="CG87" s="4">
        <f t="shared" ca="1" si="46"/>
        <v>1.3601752066276047E-2</v>
      </c>
      <c r="CH87" s="4">
        <f t="shared" ca="1" si="47"/>
        <v>0.12451394702243583</v>
      </c>
      <c r="CI87" s="8">
        <f t="shared" ca="1" si="38"/>
        <v>0.51411331715697606</v>
      </c>
      <c r="CJ87" s="8">
        <f t="shared" ca="1" si="39"/>
        <v>-6.6506305898118567E-3</v>
      </c>
      <c r="CK87" s="8">
        <f t="shared" ca="1" si="48"/>
        <v>5.9850273222166591E-3</v>
      </c>
      <c r="CL87" s="8">
        <f t="shared" ca="1" si="49"/>
        <v>5.0749977470906767E-2</v>
      </c>
    </row>
    <row r="88" spans="1:90" x14ac:dyDescent="0.25">
      <c r="A88" s="7">
        <f>'Calculate Data'!K90</f>
        <v>0.1391304347826087</v>
      </c>
      <c r="B88" s="7">
        <f>'Calculate Data'!J90</f>
        <v>0.5977011494252874</v>
      </c>
      <c r="C88" s="7">
        <f>'Calculate Data'!O90</f>
        <v>0.43069306930693069</v>
      </c>
      <c r="D88" s="7">
        <f>'Calculate Data'!B90</f>
        <v>202</v>
      </c>
      <c r="E88" s="2">
        <v>0.36595744680851061</v>
      </c>
      <c r="F88" s="10">
        <v>0.29729729729729731</v>
      </c>
      <c r="G88" s="4">
        <v>0.57692307692307687</v>
      </c>
      <c r="H88" s="8">
        <v>0.51315789473684215</v>
      </c>
      <c r="I88" s="20">
        <v>152</v>
      </c>
      <c r="J88" s="1">
        <f t="shared" si="45"/>
        <v>1</v>
      </c>
      <c r="K88" s="1">
        <f t="shared" si="45"/>
        <v>0.36595744680851061</v>
      </c>
      <c r="L88" s="1">
        <f t="shared" si="45"/>
        <v>0.13392485287460387</v>
      </c>
      <c r="M88" s="1">
        <f t="shared" si="45"/>
        <v>4.9010797222195458E-2</v>
      </c>
      <c r="N88" s="1">
        <f t="shared" si="45"/>
        <v>1.7935866217484293E-2</v>
      </c>
      <c r="O88" s="1">
        <f t="shared" si="45"/>
        <v>6.5637638072495704E-3</v>
      </c>
      <c r="P88" s="1">
        <f t="shared" si="45"/>
        <v>2.4020582443551619E-3</v>
      </c>
      <c r="Q88" s="1">
        <f t="shared" si="45"/>
        <v>8.7905110218954854E-4</v>
      </c>
      <c r="R88" s="1">
        <f t="shared" si="45"/>
        <v>3.2169529697149431E-4</v>
      </c>
      <c r="S88" s="1">
        <f t="shared" si="45"/>
        <v>1.1772678952999366E-4</v>
      </c>
      <c r="T88" s="1">
        <f t="shared" si="45"/>
        <v>4.308299531735938E-5</v>
      </c>
      <c r="U88" s="1">
        <f t="shared" si="45"/>
        <v>1.5766542967203857E-5</v>
      </c>
      <c r="V88" s="1">
        <f t="shared" si="45"/>
        <v>5.7698838092746018E-6</v>
      </c>
      <c r="W88" s="1">
        <f t="shared" si="45"/>
        <v>2.1115319472238966E-6</v>
      </c>
      <c r="X88" s="1">
        <f t="shared" si="45"/>
        <v>7.7273084026066008E-7</v>
      </c>
      <c r="Y88" s="1">
        <f t="shared" si="45"/>
        <v>2.8278660537198619E-7</v>
      </c>
      <c r="Z88" s="1">
        <f t="shared" si="30"/>
        <v>1.0348786409357791E-7</v>
      </c>
      <c r="AA88" s="1">
        <f t="shared" si="30"/>
        <v>3.7872154519351911E-8</v>
      </c>
      <c r="AB88" s="1">
        <f t="shared" si="30"/>
        <v>1.3859596973039423E-8</v>
      </c>
      <c r="AC88" s="1">
        <f t="shared" si="40"/>
        <v>0.57692307692307687</v>
      </c>
      <c r="AD88" s="1">
        <f t="shared" si="40"/>
        <v>0.21112929623567919</v>
      </c>
      <c r="AE88" s="1">
        <f t="shared" si="40"/>
        <v>7.7264338196886842E-2</v>
      </c>
      <c r="AF88" s="1">
        <f t="shared" si="40"/>
        <v>2.8275459935881993E-2</v>
      </c>
      <c r="AG88" s="1">
        <f t="shared" si="40"/>
        <v>1.0347615125471707E-2</v>
      </c>
      <c r="AH88" s="1">
        <f t="shared" si="32"/>
        <v>3.7867868118747518E-3</v>
      </c>
      <c r="AI88" s="1">
        <f t="shared" si="32"/>
        <v>1.385802833281824E-3</v>
      </c>
      <c r="AJ88" s="1">
        <f t="shared" si="32"/>
        <v>5.071448666478164E-4</v>
      </c>
      <c r="AK88" s="1">
        <f t="shared" si="32"/>
        <v>1.8559344056047746E-4</v>
      </c>
      <c r="AL88" s="1">
        <f t="shared" si="32"/>
        <v>6.7919301651919411E-5</v>
      </c>
      <c r="AM88" s="1">
        <f t="shared" si="41"/>
        <v>0.51315789473684215</v>
      </c>
      <c r="AN88" s="1">
        <f t="shared" si="41"/>
        <v>0.18779395296752519</v>
      </c>
      <c r="AO88" s="1">
        <f t="shared" si="41"/>
        <v>6.8724595554073051E-2</v>
      </c>
      <c r="AP88" s="1">
        <f t="shared" si="41"/>
        <v>2.5150277521916092E-2</v>
      </c>
      <c r="AQ88" s="1">
        <f t="shared" si="41"/>
        <v>9.203931348445887E-3</v>
      </c>
      <c r="AR88" s="1">
        <f t="shared" si="33"/>
        <v>3.3682472168780693E-3</v>
      </c>
      <c r="AS88" s="1">
        <f t="shared" si="33"/>
        <v>1.2326351517085699E-3</v>
      </c>
      <c r="AT88" s="1">
        <f t="shared" si="33"/>
        <v>4.5109201296568945E-4</v>
      </c>
      <c r="AU88" s="1">
        <f t="shared" si="33"/>
        <v>1.6508048134063525E-4</v>
      </c>
      <c r="AV88" s="1">
        <f t="shared" si="33"/>
        <v>6.0412431469338858E-5</v>
      </c>
      <c r="BK88" s="1">
        <f t="shared" ca="1" si="42"/>
        <v>0.46539787016081391</v>
      </c>
      <c r="BL88" s="1">
        <f t="shared" ca="1" si="42"/>
        <v>-4.1816436439911099E-2</v>
      </c>
      <c r="BM88" s="1">
        <f t="shared" ca="1" si="42"/>
        <v>6.0310516793434292</v>
      </c>
      <c r="BN88" s="1">
        <f t="shared" ca="1" si="42"/>
        <v>-27.181303558112983</v>
      </c>
      <c r="BO88" s="1">
        <f t="shared" ca="1" si="42"/>
        <v>53.219352166520288</v>
      </c>
      <c r="BP88" s="1">
        <f t="shared" ca="1" si="34"/>
        <v>-56.095337295386074</v>
      </c>
      <c r="BQ88" s="1">
        <f t="shared" ca="1" si="34"/>
        <v>33.981951849802535</v>
      </c>
      <c r="BR88" s="1">
        <f t="shared" ca="1" si="34"/>
        <v>-11.833412574683246</v>
      </c>
      <c r="BS88" s="1">
        <f t="shared" ca="1" si="34"/>
        <v>2.2007811743764303</v>
      </c>
      <c r="BT88" s="1">
        <f t="shared" ca="1" si="34"/>
        <v>-0.16929938857478324</v>
      </c>
      <c r="BU88" s="1">
        <f t="shared" ca="1" si="43"/>
        <v>0.39653334916511085</v>
      </c>
      <c r="BV88" s="1">
        <f t="shared" ca="1" si="43"/>
        <v>0.72772612318079521</v>
      </c>
      <c r="BW88" s="1">
        <f t="shared" ca="1" si="43"/>
        <v>-2.6124111981238642</v>
      </c>
      <c r="BX88" s="1">
        <f t="shared" ca="1" si="43"/>
        <v>5.5635819137847475</v>
      </c>
      <c r="BY88" s="1">
        <f t="shared" ca="1" si="43"/>
        <v>-7.2844831799715335</v>
      </c>
      <c r="BZ88" s="1">
        <f t="shared" ca="1" si="35"/>
        <v>6.1318003988236827</v>
      </c>
      <c r="CA88" s="1">
        <f t="shared" ca="1" si="35"/>
        <v>-3.3628114258645994</v>
      </c>
      <c r="CB88" s="1">
        <f t="shared" ca="1" si="35"/>
        <v>1.1660871478107384</v>
      </c>
      <c r="CC88" s="1">
        <f t="shared" ca="1" si="35"/>
        <v>-0.23150463519390568</v>
      </c>
      <c r="CD88" s="1">
        <f t="shared" ca="1" si="35"/>
        <v>1.9921123663697478E-2</v>
      </c>
      <c r="CE88" s="4">
        <f t="shared" ca="1" si="36"/>
        <v>0.57736548700650292</v>
      </c>
      <c r="CF88" s="4">
        <f t="shared" ca="1" si="37"/>
        <v>-4.4241008342604804E-4</v>
      </c>
      <c r="CG88" s="4">
        <f t="shared" ca="1" si="46"/>
        <v>4.8056047266747748E-3</v>
      </c>
      <c r="CH88" s="4">
        <f t="shared" ca="1" si="47"/>
        <v>0.1164285911528018</v>
      </c>
      <c r="CI88" s="8">
        <f t="shared" ca="1" si="38"/>
        <v>0.51443961727486964</v>
      </c>
      <c r="CJ88" s="8">
        <f t="shared" ca="1" si="39"/>
        <v>-1.2817225380274966E-3</v>
      </c>
      <c r="CK88" s="8">
        <f t="shared" ca="1" si="48"/>
        <v>2.7627576821621863E-3</v>
      </c>
      <c r="CL88" s="8">
        <f t="shared" ca="1" si="49"/>
        <v>5.2863760128715943E-2</v>
      </c>
    </row>
    <row r="89" spans="1:90" x14ac:dyDescent="0.25">
      <c r="A89" s="7">
        <f>'Calculate Data'!K91</f>
        <v>0.15671641791044777</v>
      </c>
      <c r="B89" s="7">
        <f>'Calculate Data'!J91</f>
        <v>0.42</v>
      </c>
      <c r="C89" s="7">
        <f>'Calculate Data'!O91</f>
        <v>0.42735042735042733</v>
      </c>
      <c r="D89" s="7">
        <f>'Calculate Data'!B91</f>
        <v>234</v>
      </c>
      <c r="E89" s="2">
        <v>0.37021276595744679</v>
      </c>
      <c r="F89" s="10">
        <v>0.2978723404255319</v>
      </c>
      <c r="G89" s="4">
        <v>0.625</v>
      </c>
      <c r="H89" s="8">
        <v>0.50526315789473686</v>
      </c>
      <c r="I89" s="20">
        <v>95</v>
      </c>
      <c r="J89" s="1">
        <f t="shared" si="45"/>
        <v>1</v>
      </c>
      <c r="K89" s="1">
        <f t="shared" si="45"/>
        <v>0.37021276595744679</v>
      </c>
      <c r="L89" s="1">
        <f t="shared" si="45"/>
        <v>0.13705749207786327</v>
      </c>
      <c r="M89" s="1">
        <f t="shared" si="45"/>
        <v>5.074043323733661E-2</v>
      </c>
      <c r="N89" s="1">
        <f t="shared" si="45"/>
        <v>1.8784756134673553E-2</v>
      </c>
      <c r="O89" s="1">
        <f t="shared" si="45"/>
        <v>6.9543565264536126E-3</v>
      </c>
      <c r="P89" s="1">
        <f t="shared" si="45"/>
        <v>2.574591565112614E-3</v>
      </c>
      <c r="Q89" s="1">
        <f t="shared" si="45"/>
        <v>9.5314666453105278E-4</v>
      </c>
      <c r="R89" s="1">
        <f t="shared" si="45"/>
        <v>3.5286706303915569E-4</v>
      </c>
      <c r="S89" s="1">
        <f t="shared" si="45"/>
        <v>1.3063589142300658E-4</v>
      </c>
      <c r="T89" s="1">
        <f t="shared" si="45"/>
        <v>4.8363074697027959E-5</v>
      </c>
      <c r="U89" s="1">
        <f t="shared" si="45"/>
        <v>1.7904627653793329E-5</v>
      </c>
      <c r="V89" s="1">
        <f t="shared" si="45"/>
        <v>6.6285217271490192E-6</v>
      </c>
      <c r="W89" s="1">
        <f t="shared" si="45"/>
        <v>2.4539633628168705E-6</v>
      </c>
      <c r="X89" s="1">
        <f t="shared" si="45"/>
        <v>9.0848856410667129E-7</v>
      </c>
      <c r="Y89" s="1">
        <f t="shared" si="45"/>
        <v>3.3633406415863997E-7</v>
      </c>
      <c r="Z89" s="1">
        <f t="shared" si="30"/>
        <v>1.2451516417787947E-7</v>
      </c>
      <c r="AA89" s="1">
        <f t="shared" si="30"/>
        <v>4.6097103333938354E-8</v>
      </c>
      <c r="AB89" s="1">
        <f t="shared" si="30"/>
        <v>1.7065736127883559E-8</v>
      </c>
      <c r="AC89" s="1">
        <f t="shared" si="40"/>
        <v>0.625</v>
      </c>
      <c r="AD89" s="1">
        <f t="shared" si="40"/>
        <v>0.23138297872340424</v>
      </c>
      <c r="AE89" s="1">
        <f t="shared" si="40"/>
        <v>8.5660932548664553E-2</v>
      </c>
      <c r="AF89" s="1">
        <f t="shared" si="40"/>
        <v>3.1712770773335383E-2</v>
      </c>
      <c r="AG89" s="1">
        <f t="shared" si="40"/>
        <v>1.174047258417097E-2</v>
      </c>
      <c r="AH89" s="1">
        <f t="shared" si="32"/>
        <v>4.3464728290335082E-3</v>
      </c>
      <c r="AI89" s="1">
        <f t="shared" si="32"/>
        <v>1.6091197281953838E-3</v>
      </c>
      <c r="AJ89" s="1">
        <f t="shared" si="32"/>
        <v>5.9571666533190799E-4</v>
      </c>
      <c r="AK89" s="1">
        <f t="shared" si="32"/>
        <v>2.2054191439947231E-4</v>
      </c>
      <c r="AL89" s="1">
        <f t="shared" si="32"/>
        <v>8.1647432139379117E-5</v>
      </c>
      <c r="AM89" s="1">
        <f t="shared" si="41"/>
        <v>0.50526315789473686</v>
      </c>
      <c r="AN89" s="1">
        <f t="shared" si="41"/>
        <v>0.18705487122060471</v>
      </c>
      <c r="AO89" s="1">
        <f t="shared" si="41"/>
        <v>6.9250101260394076E-2</v>
      </c>
      <c r="AP89" s="1">
        <f t="shared" si="41"/>
        <v>2.5637271530443762E-2</v>
      </c>
      <c r="AQ89" s="1">
        <f t="shared" si="41"/>
        <v>9.4912452048876907E-3</v>
      </c>
      <c r="AR89" s="1">
        <f t="shared" si="33"/>
        <v>3.5137801396818253E-3</v>
      </c>
      <c r="AS89" s="1">
        <f t="shared" si="33"/>
        <v>1.3008462644779524E-3</v>
      </c>
      <c r="AT89" s="1">
        <f t="shared" si="33"/>
        <v>4.815898936577951E-4</v>
      </c>
      <c r="AU89" s="1">
        <f t="shared" si="33"/>
        <v>1.78290726588205E-4</v>
      </c>
      <c r="AV89" s="1">
        <f t="shared" si="33"/>
        <v>6.6005503034782275E-5</v>
      </c>
      <c r="BK89" s="1">
        <f t="shared" ca="1" si="42"/>
        <v>0.46539787016081391</v>
      </c>
      <c r="BL89" s="1">
        <f t="shared" ca="1" si="42"/>
        <v>-4.2302674072933324E-2</v>
      </c>
      <c r="BM89" s="1">
        <f t="shared" ca="1" si="42"/>
        <v>6.1721241429083857</v>
      </c>
      <c r="BN89" s="1">
        <f t="shared" ca="1" si="42"/>
        <v>-28.140556707157977</v>
      </c>
      <c r="BO89" s="1">
        <f t="shared" ca="1" si="42"/>
        <v>55.738180691761158</v>
      </c>
      <c r="BP89" s="1">
        <f t="shared" ca="1" si="34"/>
        <v>-59.433426686212883</v>
      </c>
      <c r="BQ89" s="1">
        <f t="shared" ca="1" si="34"/>
        <v>36.422783171126397</v>
      </c>
      <c r="BR89" s="1">
        <f t="shared" ca="1" si="34"/>
        <v>-12.830855564011435</v>
      </c>
      <c r="BS89" s="1">
        <f t="shared" ca="1" si="34"/>
        <v>2.414033393416033</v>
      </c>
      <c r="BT89" s="1">
        <f t="shared" ca="1" si="34"/>
        <v>-0.18786358340471068</v>
      </c>
      <c r="BU89" s="1">
        <f t="shared" ca="1" si="43"/>
        <v>0.39653334916511085</v>
      </c>
      <c r="BV89" s="1">
        <f t="shared" ca="1" si="43"/>
        <v>0.73618805484568817</v>
      </c>
      <c r="BW89" s="1">
        <f t="shared" ca="1" si="43"/>
        <v>-2.6735181663871725</v>
      </c>
      <c r="BX89" s="1">
        <f t="shared" ca="1" si="43"/>
        <v>5.7599258256710062</v>
      </c>
      <c r="BY89" s="1">
        <f t="shared" ca="1" si="43"/>
        <v>-7.6292518266837037</v>
      </c>
      <c r="BZ89" s="1">
        <f t="shared" ca="1" si="35"/>
        <v>6.4966880854810993</v>
      </c>
      <c r="CA89" s="1">
        <f t="shared" ca="1" si="35"/>
        <v>-3.604353038666448</v>
      </c>
      <c r="CB89" s="1">
        <f t="shared" ca="1" si="35"/>
        <v>1.26437709107004</v>
      </c>
      <c r="CC89" s="1">
        <f t="shared" ca="1" si="35"/>
        <v>-0.25393706861702525</v>
      </c>
      <c r="CD89" s="1">
        <f t="shared" ca="1" si="35"/>
        <v>2.2105535692808858E-2</v>
      </c>
      <c r="CE89" s="4">
        <f t="shared" ca="1" si="36"/>
        <v>0.57751405451284987</v>
      </c>
      <c r="CF89" s="4">
        <f t="shared" ca="1" si="37"/>
        <v>4.7485945487150127E-2</v>
      </c>
      <c r="CG89" s="4">
        <f t="shared" ca="1" si="46"/>
        <v>7.336463936862902E-3</v>
      </c>
      <c r="CH89" s="4">
        <f t="shared" ca="1" si="47"/>
        <v>0.11580397174449528</v>
      </c>
      <c r="CI89" s="8">
        <f t="shared" ca="1" si="38"/>
        <v>0.51475784157140358</v>
      </c>
      <c r="CJ89" s="8">
        <f t="shared" ca="1" si="39"/>
        <v>-9.4946836766667264E-3</v>
      </c>
      <c r="CK89" s="8">
        <f t="shared" ca="1" si="48"/>
        <v>4.2447961969456716E-4</v>
      </c>
      <c r="CL89" s="8">
        <f t="shared" ca="1" si="49"/>
        <v>5.2128762995611963E-2</v>
      </c>
    </row>
    <row r="90" spans="1:90" x14ac:dyDescent="0.25">
      <c r="A90" s="7">
        <f>'Calculate Data'!K92</f>
        <v>0.32432432432432434</v>
      </c>
      <c r="B90" s="7">
        <f>'Calculate Data'!J92</f>
        <v>0.41176470588235292</v>
      </c>
      <c r="C90" s="7">
        <f>'Calculate Data'!O92</f>
        <v>0.47887323943661969</v>
      </c>
      <c r="D90" s="7">
        <f>'Calculate Data'!B92</f>
        <v>71</v>
      </c>
      <c r="E90" s="2">
        <v>0.37446808510638296</v>
      </c>
      <c r="F90" s="10">
        <v>0.3</v>
      </c>
      <c r="G90" s="4">
        <v>0.57407407407407407</v>
      </c>
      <c r="H90" s="8">
        <v>0.51923076923076927</v>
      </c>
      <c r="I90" s="20">
        <v>104</v>
      </c>
      <c r="J90" s="1">
        <f t="shared" si="45"/>
        <v>1</v>
      </c>
      <c r="K90" s="1">
        <f t="shared" si="45"/>
        <v>0.37446808510638296</v>
      </c>
      <c r="L90" s="1">
        <f t="shared" si="45"/>
        <v>0.14022634676324128</v>
      </c>
      <c r="M90" s="1">
        <f t="shared" si="45"/>
        <v>5.2510291553894604E-2</v>
      </c>
      <c r="N90" s="1">
        <f t="shared" si="45"/>
        <v>1.9663428326564786E-2</v>
      </c>
      <c r="O90" s="1">
        <f t="shared" si="45"/>
        <v>7.3633263520753237E-3</v>
      </c>
      <c r="P90" s="1">
        <f t="shared" si="45"/>
        <v>2.7573307190750149E-3</v>
      </c>
      <c r="Q90" s="1">
        <f t="shared" si="45"/>
        <v>1.0325323543770267E-3</v>
      </c>
      <c r="R90" s="1">
        <f t="shared" si="45"/>
        <v>3.8665041355395041E-4</v>
      </c>
      <c r="S90" s="1">
        <f t="shared" si="45"/>
        <v>1.4478823996913888E-4</v>
      </c>
      <c r="T90" s="1">
        <f t="shared" si="45"/>
        <v>5.4218574967166897E-5</v>
      </c>
      <c r="U90" s="1">
        <f t="shared" si="45"/>
        <v>2.0303125945151859E-5</v>
      </c>
      <c r="V90" s="1">
        <f t="shared" si="45"/>
        <v>7.6028726943547373E-6</v>
      </c>
      <c r="W90" s="1">
        <f t="shared" si="45"/>
        <v>2.847033179162625E-6</v>
      </c>
      <c r="X90" s="1">
        <f t="shared" si="45"/>
        <v>1.066123062835366E-6</v>
      </c>
      <c r="Y90" s="1">
        <f t="shared" si="45"/>
        <v>3.9922906182771143E-7</v>
      </c>
      <c r="Z90" s="1">
        <f t="shared" si="30"/>
        <v>1.4949854230144088E-7</v>
      </c>
      <c r="AA90" s="1">
        <f t="shared" si="30"/>
        <v>5.5982432861816157E-8</v>
      </c>
      <c r="AB90" s="1">
        <f t="shared" si="30"/>
        <v>2.0963634433360943E-8</v>
      </c>
      <c r="AC90" s="1">
        <f t="shared" si="40"/>
        <v>0.57407407407407407</v>
      </c>
      <c r="AD90" s="1">
        <f t="shared" si="40"/>
        <v>0.21497241922773835</v>
      </c>
      <c r="AE90" s="1">
        <f t="shared" si="40"/>
        <v>8.0500310178897763E-2</v>
      </c>
      <c r="AF90" s="1">
        <f t="shared" si="40"/>
        <v>3.0144797003161718E-2</v>
      </c>
      <c r="AG90" s="1">
        <f t="shared" si="40"/>
        <v>1.1288264409694599E-2</v>
      </c>
      <c r="AH90" s="1">
        <f t="shared" si="32"/>
        <v>4.2270947576728713E-3</v>
      </c>
      <c r="AI90" s="1">
        <f t="shared" si="32"/>
        <v>1.5829120794689901E-3</v>
      </c>
      <c r="AJ90" s="1">
        <f t="shared" si="32"/>
        <v>5.9275005529051529E-4</v>
      </c>
      <c r="AK90" s="1">
        <f t="shared" si="32"/>
        <v>2.219659781513419E-4</v>
      </c>
      <c r="AL90" s="1">
        <f t="shared" si="32"/>
        <v>8.3119174797098238E-5</v>
      </c>
      <c r="AM90" s="1">
        <f t="shared" si="41"/>
        <v>0.51923076923076927</v>
      </c>
      <c r="AN90" s="1">
        <f t="shared" si="41"/>
        <v>0.19443535188216041</v>
      </c>
      <c r="AO90" s="1">
        <f t="shared" si="41"/>
        <v>7.2809833896298359E-2</v>
      </c>
      <c r="AP90" s="1">
        <f t="shared" si="41"/>
        <v>2.7264959076060663E-2</v>
      </c>
      <c r="AQ90" s="1">
        <f t="shared" si="41"/>
        <v>1.0209857015716332E-2</v>
      </c>
      <c r="AR90" s="1">
        <f t="shared" si="33"/>
        <v>3.8232656058852644E-3</v>
      </c>
      <c r="AS90" s="1">
        <f t="shared" si="33"/>
        <v>1.4316909502889502E-3</v>
      </c>
      <c r="AT90" s="1">
        <f t="shared" si="33"/>
        <v>5.361225686188408E-4</v>
      </c>
      <c r="AU90" s="1">
        <f t="shared" si="33"/>
        <v>2.0076079165301272E-4</v>
      </c>
      <c r="AV90" s="1">
        <f t="shared" si="33"/>
        <v>7.517850921474519E-5</v>
      </c>
      <c r="BK90" s="1">
        <f t="shared" ca="1" si="42"/>
        <v>0.46539787016081391</v>
      </c>
      <c r="BL90" s="1">
        <f t="shared" ca="1" si="42"/>
        <v>-4.2788911705955543E-2</v>
      </c>
      <c r="BM90" s="1">
        <f t="shared" ca="1" si="42"/>
        <v>6.3148275020058842</v>
      </c>
      <c r="BN90" s="1">
        <f t="shared" ca="1" si="42"/>
        <v>-29.122117075154346</v>
      </c>
      <c r="BO90" s="1">
        <f t="shared" ca="1" si="42"/>
        <v>58.345379265399202</v>
      </c>
      <c r="BP90" s="1">
        <f t="shared" ca="1" si="34"/>
        <v>-62.928570781213196</v>
      </c>
      <c r="BQ90" s="1">
        <f t="shared" ca="1" si="34"/>
        <v>39.007996558693939</v>
      </c>
      <c r="BR90" s="1">
        <f t="shared" ca="1" si="34"/>
        <v>-13.899512002907167</v>
      </c>
      <c r="BS90" s="1">
        <f t="shared" ca="1" si="34"/>
        <v>2.6451519783635424</v>
      </c>
      <c r="BT90" s="1">
        <f t="shared" ca="1" si="34"/>
        <v>-0.20821565420629307</v>
      </c>
      <c r="BU90" s="1">
        <f t="shared" ca="1" si="43"/>
        <v>0.39653334916511085</v>
      </c>
      <c r="BV90" s="1">
        <f t="shared" ca="1" si="43"/>
        <v>0.74464998651058112</v>
      </c>
      <c r="BW90" s="1">
        <f t="shared" ca="1" si="43"/>
        <v>-2.7353315735899413</v>
      </c>
      <c r="BX90" s="1">
        <f t="shared" ca="1" si="43"/>
        <v>5.9608356716243849</v>
      </c>
      <c r="BY90" s="1">
        <f t="shared" ca="1" si="43"/>
        <v>-7.9861162638359442</v>
      </c>
      <c r="BZ90" s="1">
        <f t="shared" ca="1" si="35"/>
        <v>6.8787434752689407</v>
      </c>
      <c r="CA90" s="1">
        <f t="shared" ca="1" si="35"/>
        <v>-3.8601825200463051</v>
      </c>
      <c r="CB90" s="1">
        <f t="shared" ca="1" si="35"/>
        <v>1.3696845440939927</v>
      </c>
      <c r="CC90" s="1">
        <f t="shared" ca="1" si="35"/>
        <v>-0.27824890130523644</v>
      </c>
      <c r="CD90" s="1">
        <f t="shared" ca="1" si="35"/>
        <v>2.4500323545640114E-2</v>
      </c>
      <c r="CE90" s="4">
        <f t="shared" ca="1" si="36"/>
        <v>0.57754874943642032</v>
      </c>
      <c r="CF90" s="4">
        <f t="shared" ca="1" si="37"/>
        <v>-3.4746753623462467E-3</v>
      </c>
      <c r="CG90" s="4">
        <f t="shared" ca="1" si="46"/>
        <v>5.5518988317188435E-3</v>
      </c>
      <c r="CH90" s="4">
        <f t="shared" ca="1" si="47"/>
        <v>0.11782960456600763</v>
      </c>
      <c r="CI90" s="8">
        <f t="shared" ca="1" si="38"/>
        <v>0.51506809143122279</v>
      </c>
      <c r="CJ90" s="8">
        <f t="shared" ca="1" si="39"/>
        <v>4.1626777995464881E-3</v>
      </c>
      <c r="CK90" s="8">
        <f t="shared" ca="1" si="48"/>
        <v>-3.0158565004346216E-3</v>
      </c>
      <c r="CL90" s="8">
        <f t="shared" ca="1" si="49"/>
        <v>5.1123628047561799E-2</v>
      </c>
    </row>
    <row r="91" spans="1:90" x14ac:dyDescent="0.25">
      <c r="A91" s="7">
        <f>'Calculate Data'!K93</f>
        <v>0.11607142857142858</v>
      </c>
      <c r="B91" s="7">
        <f>'Calculate Data'!J93</f>
        <v>0.43089430894308944</v>
      </c>
      <c r="C91" s="7">
        <f>'Calculate Data'!O93</f>
        <v>0.35446685878962536</v>
      </c>
      <c r="D91" s="7">
        <f>'Calculate Data'!B93</f>
        <v>347</v>
      </c>
      <c r="E91" s="2">
        <v>0.37872340425531914</v>
      </c>
      <c r="F91" s="10">
        <v>0.30555555555555558</v>
      </c>
      <c r="G91" s="4">
        <v>0.71951219512195119</v>
      </c>
      <c r="H91" s="8">
        <v>0.53246753246753242</v>
      </c>
      <c r="I91" s="20">
        <v>154</v>
      </c>
      <c r="J91" s="1">
        <f t="shared" si="45"/>
        <v>1</v>
      </c>
      <c r="K91" s="1">
        <f t="shared" si="45"/>
        <v>0.37872340425531914</v>
      </c>
      <c r="L91" s="1">
        <f t="shared" si="45"/>
        <v>0.14343141693073788</v>
      </c>
      <c r="M91" s="1">
        <f t="shared" si="45"/>
        <v>5.4320834497173072E-2</v>
      </c>
      <c r="N91" s="1">
        <f t="shared" si="45"/>
        <v>2.0572571362759161E-2</v>
      </c>
      <c r="O91" s="1">
        <f t="shared" si="45"/>
        <v>7.7913142607896396E-3</v>
      </c>
      <c r="P91" s="1">
        <f t="shared" si="45"/>
        <v>2.9507530604692676E-3</v>
      </c>
      <c r="Q91" s="1">
        <f t="shared" si="45"/>
        <v>1.1175192441777227E-3</v>
      </c>
      <c r="R91" s="1">
        <f t="shared" si="45"/>
        <v>4.232306924758183E-4</v>
      </c>
      <c r="S91" s="1">
        <f t="shared" si="45"/>
        <v>1.60287368639778E-4</v>
      </c>
      <c r="T91" s="1">
        <f t="shared" si="45"/>
        <v>6.0704577910384004E-5</v>
      </c>
      <c r="U91" s="1">
        <f t="shared" si="45"/>
        <v>2.299024440010288E-5</v>
      </c>
      <c r="V91" s="1">
        <f t="shared" si="45"/>
        <v>8.7069436238687483E-6</v>
      </c>
      <c r="W91" s="1">
        <f t="shared" si="45"/>
        <v>3.2975233298907174E-6</v>
      </c>
      <c r="X91" s="1">
        <f t="shared" si="45"/>
        <v>1.2488492611075483E-6</v>
      </c>
      <c r="Y91" s="1">
        <f t="shared" si="45"/>
        <v>4.7296844356839066E-7</v>
      </c>
      <c r="Z91" s="1">
        <f t="shared" si="30"/>
        <v>1.7912421905356068E-7</v>
      </c>
      <c r="AA91" s="1">
        <f t="shared" si="30"/>
        <v>6.7838534024540007E-8</v>
      </c>
      <c r="AB91" s="1">
        <f t="shared" si="30"/>
        <v>2.5692040545464084E-8</v>
      </c>
      <c r="AC91" s="1">
        <f t="shared" si="40"/>
        <v>0.71951219512195119</v>
      </c>
      <c r="AD91" s="1">
        <f t="shared" si="40"/>
        <v>0.27249610793980278</v>
      </c>
      <c r="AE91" s="1">
        <f t="shared" si="40"/>
        <v>0.10320065364528701</v>
      </c>
      <c r="AF91" s="1">
        <f t="shared" si="40"/>
        <v>3.9084502869917208E-2</v>
      </c>
      <c r="AG91" s="1">
        <f t="shared" si="40"/>
        <v>1.4802215980521834E-2</v>
      </c>
      <c r="AH91" s="1">
        <f t="shared" si="32"/>
        <v>5.605945626665716E-3</v>
      </c>
      <c r="AI91" s="1">
        <f t="shared" si="32"/>
        <v>2.1231028118010582E-3</v>
      </c>
      <c r="AJ91" s="1">
        <f t="shared" si="32"/>
        <v>8.0406872446933707E-4</v>
      </c>
      <c r="AK91" s="1">
        <f t="shared" si="32"/>
        <v>3.0451964458625948E-4</v>
      </c>
      <c r="AL91" s="1">
        <f t="shared" si="32"/>
        <v>1.1532871646032807E-4</v>
      </c>
      <c r="AM91" s="1">
        <f t="shared" si="41"/>
        <v>0.53246753246753242</v>
      </c>
      <c r="AN91" s="1">
        <f t="shared" si="41"/>
        <v>0.20165791655153356</v>
      </c>
      <c r="AO91" s="1">
        <f t="shared" si="41"/>
        <v>7.6372572651431853E-2</v>
      </c>
      <c r="AP91" s="1">
        <f t="shared" si="41"/>
        <v>2.8924080706286957E-2</v>
      </c>
      <c r="AQ91" s="1">
        <f t="shared" si="41"/>
        <v>1.0954226310040591E-2</v>
      </c>
      <c r="AR91" s="1">
        <f t="shared" si="33"/>
        <v>4.1486218791217562E-3</v>
      </c>
      <c r="AS91" s="1">
        <f t="shared" si="33"/>
        <v>1.5711802010290904E-3</v>
      </c>
      <c r="AT91" s="1">
        <f t="shared" si="33"/>
        <v>5.9504271443229387E-4</v>
      </c>
      <c r="AU91" s="1">
        <f t="shared" si="33"/>
        <v>2.2535660248712401E-4</v>
      </c>
      <c r="AV91" s="1">
        <f t="shared" si="33"/>
        <v>8.5347819665336331E-5</v>
      </c>
      <c r="BK91" s="1">
        <f t="shared" ca="1" si="42"/>
        <v>0.46539787016081391</v>
      </c>
      <c r="BL91" s="1">
        <f t="shared" ca="1" si="42"/>
        <v>-4.3275149338977768E-2</v>
      </c>
      <c r="BM91" s="1">
        <f t="shared" ca="1" si="42"/>
        <v>6.4591617566359263</v>
      </c>
      <c r="BN91" s="1">
        <f t="shared" ca="1" si="42"/>
        <v>-30.126241066917622</v>
      </c>
      <c r="BO91" s="1">
        <f t="shared" ca="1" si="42"/>
        <v>61.042991013071699</v>
      </c>
      <c r="BP91" s="1">
        <f t="shared" ca="1" si="34"/>
        <v>-66.58624750491856</v>
      </c>
      <c r="BQ91" s="1">
        <f t="shared" ca="1" si="34"/>
        <v>41.744345149483443</v>
      </c>
      <c r="BR91" s="1">
        <f t="shared" ca="1" si="34"/>
        <v>-15.043569416572661</v>
      </c>
      <c r="BS91" s="1">
        <f t="shared" ca="1" si="34"/>
        <v>2.8954049039194274</v>
      </c>
      <c r="BT91" s="1">
        <f t="shared" ca="1" si="34"/>
        <v>-0.23050448938014764</v>
      </c>
      <c r="BU91" s="1">
        <f t="shared" ca="1" si="43"/>
        <v>0.39653334916511085</v>
      </c>
      <c r="BV91" s="1">
        <f t="shared" ca="1" si="43"/>
        <v>0.75311191817547407</v>
      </c>
      <c r="BW91" s="1">
        <f t="shared" ca="1" si="43"/>
        <v>-2.79785141973217</v>
      </c>
      <c r="BX91" s="1">
        <f t="shared" ca="1" si="43"/>
        <v>6.1663639336456546</v>
      </c>
      <c r="BY91" s="1">
        <f t="shared" ca="1" si="43"/>
        <v>-8.355356147488191</v>
      </c>
      <c r="BZ91" s="1">
        <f t="shared" ca="1" si="35"/>
        <v>7.2785653619808945</v>
      </c>
      <c r="CA91" s="1">
        <f t="shared" ca="1" si="35"/>
        <v>-4.1309681519878358</v>
      </c>
      <c r="CB91" s="1">
        <f t="shared" ca="1" si="35"/>
        <v>1.4824221536392794</v>
      </c>
      <c r="CC91" s="1">
        <f t="shared" ca="1" si="35"/>
        <v>-0.3045735140888941</v>
      </c>
      <c r="CD91" s="1">
        <f t="shared" ca="1" si="35"/>
        <v>2.7123006625337086E-2</v>
      </c>
      <c r="CE91" s="4">
        <f t="shared" ca="1" si="36"/>
        <v>0.57746306614334053</v>
      </c>
      <c r="CF91" s="4">
        <f t="shared" ca="1" si="37"/>
        <v>0.14204912897861066</v>
      </c>
      <c r="CG91" s="4">
        <f t="shared" ca="1" si="46"/>
        <v>1.3211435908156422E-2</v>
      </c>
      <c r="CH91" s="4">
        <f t="shared" ca="1" si="47"/>
        <v>0.12889890820096678</v>
      </c>
      <c r="CI91" s="8">
        <f t="shared" ca="1" si="38"/>
        <v>0.51537048993465995</v>
      </c>
      <c r="CJ91" s="8">
        <f t="shared" ca="1" si="39"/>
        <v>1.7097042532872475E-2</v>
      </c>
      <c r="CK91" s="8">
        <f t="shared" ca="1" si="48"/>
        <v>-3.4989892573796379E-4</v>
      </c>
      <c r="CL91" s="8">
        <f t="shared" ca="1" si="49"/>
        <v>5.2186521797945799E-2</v>
      </c>
    </row>
    <row r="92" spans="1:90" x14ac:dyDescent="0.25">
      <c r="A92" s="7">
        <f>'Calculate Data'!K94</f>
        <v>8.5106382978723402E-2</v>
      </c>
      <c r="B92" s="7">
        <f>'Calculate Data'!J94</f>
        <v>0.17333333333333334</v>
      </c>
      <c r="C92" s="7">
        <f>'Calculate Data'!O94</f>
        <v>0.4437869822485207</v>
      </c>
      <c r="D92" s="7">
        <f>'Calculate Data'!B94</f>
        <v>338</v>
      </c>
      <c r="E92" s="2">
        <v>0.38297872340425532</v>
      </c>
      <c r="F92" s="10">
        <v>0.30985915492957744</v>
      </c>
      <c r="G92" s="4">
        <v>0.52631578947368418</v>
      </c>
      <c r="H92" s="8">
        <v>0.34862385321100919</v>
      </c>
      <c r="I92" s="20">
        <v>109</v>
      </c>
      <c r="J92" s="1">
        <f t="shared" si="45"/>
        <v>1</v>
      </c>
      <c r="K92" s="1">
        <f t="shared" si="45"/>
        <v>0.38297872340425532</v>
      </c>
      <c r="L92" s="1">
        <f t="shared" si="45"/>
        <v>0.14667270258035309</v>
      </c>
      <c r="M92" s="1">
        <f t="shared" si="45"/>
        <v>5.6172524392475651E-2</v>
      </c>
      <c r="N92" s="1">
        <f t="shared" si="45"/>
        <v>2.1512881682224715E-2</v>
      </c>
      <c r="O92" s="1">
        <f t="shared" si="45"/>
        <v>8.2389759634052106E-3</v>
      </c>
      <c r="P92" s="1">
        <f t="shared" si="45"/>
        <v>3.1553524966232717E-3</v>
      </c>
      <c r="Q92" s="1">
        <f t="shared" si="45"/>
        <v>1.2084328710472104E-3</v>
      </c>
      <c r="R92" s="1">
        <f t="shared" si="45"/>
        <v>4.6280407827339968E-4</v>
      </c>
      <c r="S92" s="1">
        <f t="shared" si="45"/>
        <v>1.7724411508342967E-4</v>
      </c>
      <c r="T92" s="1">
        <f t="shared" si="45"/>
        <v>6.78807249255688E-5</v>
      </c>
      <c r="U92" s="1">
        <f t="shared" si="45"/>
        <v>2.5996873375749753E-5</v>
      </c>
      <c r="V92" s="1">
        <f t="shared" si="45"/>
        <v>9.956249377946713E-6</v>
      </c>
      <c r="W92" s="1">
        <f t="shared" si="45"/>
        <v>3.8130316766604437E-6</v>
      </c>
      <c r="X92" s="1">
        <f t="shared" si="45"/>
        <v>1.4603100038274038E-6</v>
      </c>
      <c r="Y92" s="1">
        <f t="shared" si="45"/>
        <v>5.5926766104028223E-7</v>
      </c>
      <c r="Z92" s="1">
        <f t="shared" si="30"/>
        <v>2.1418761486649106E-7</v>
      </c>
      <c r="AA92" s="1">
        <f t="shared" si="30"/>
        <v>8.2029299310571048E-8</v>
      </c>
      <c r="AB92" s="1">
        <f t="shared" si="30"/>
        <v>3.1415476331708055E-8</v>
      </c>
      <c r="AC92" s="1">
        <f t="shared" si="40"/>
        <v>0.52631578947368418</v>
      </c>
      <c r="AD92" s="1">
        <f t="shared" si="40"/>
        <v>0.20156774916013437</v>
      </c>
      <c r="AE92" s="1">
        <f t="shared" si="40"/>
        <v>7.7196159252817406E-2</v>
      </c>
      <c r="AF92" s="1">
        <f t="shared" si="40"/>
        <v>2.9564486522355604E-2</v>
      </c>
      <c r="AG92" s="1">
        <f t="shared" si="40"/>
        <v>1.132256930643406E-2</v>
      </c>
      <c r="AH92" s="1">
        <f t="shared" si="32"/>
        <v>4.3363031386343207E-3</v>
      </c>
      <c r="AI92" s="1">
        <f t="shared" si="32"/>
        <v>1.6607118403280377E-3</v>
      </c>
      <c r="AJ92" s="1">
        <f t="shared" si="32"/>
        <v>6.3601730055116339E-4</v>
      </c>
      <c r="AK92" s="1">
        <f t="shared" si="32"/>
        <v>2.4358109382810507E-4</v>
      </c>
      <c r="AL92" s="1">
        <f t="shared" si="32"/>
        <v>9.3286376359699822E-5</v>
      </c>
      <c r="AM92" s="1">
        <f t="shared" si="41"/>
        <v>0.34862385321100919</v>
      </c>
      <c r="AN92" s="1">
        <f t="shared" si="41"/>
        <v>0.13351551825102478</v>
      </c>
      <c r="AO92" s="1">
        <f t="shared" si="41"/>
        <v>5.1133602734435027E-2</v>
      </c>
      <c r="AP92" s="1">
        <f t="shared" si="41"/>
        <v>1.9583081898294264E-2</v>
      </c>
      <c r="AQ92" s="1">
        <f t="shared" si="41"/>
        <v>7.4999037057297173E-3</v>
      </c>
      <c r="AR92" s="1">
        <f t="shared" si="33"/>
        <v>2.872303546875211E-3</v>
      </c>
      <c r="AS92" s="1">
        <f t="shared" si="33"/>
        <v>1.1000311456117828E-3</v>
      </c>
      <c r="AT92" s="1">
        <f t="shared" si="33"/>
        <v>4.2128852385132107E-4</v>
      </c>
      <c r="AU92" s="1">
        <f t="shared" si="33"/>
        <v>1.613445410494421E-4</v>
      </c>
      <c r="AV92" s="1">
        <f t="shared" si="33"/>
        <v>6.1791526359360806E-5</v>
      </c>
      <c r="BK92" s="1">
        <f t="shared" ca="1" si="42"/>
        <v>0.46539787016081391</v>
      </c>
      <c r="BL92" s="1">
        <f t="shared" ca="1" si="42"/>
        <v>-4.3761386971999987E-2</v>
      </c>
      <c r="BM92" s="1">
        <f t="shared" ca="1" si="42"/>
        <v>6.6051269067985103</v>
      </c>
      <c r="BN92" s="1">
        <f t="shared" ca="1" si="42"/>
        <v>-31.153185087263335</v>
      </c>
      <c r="BO92" s="1">
        <f t="shared" ca="1" si="42"/>
        <v>63.833082410423216</v>
      </c>
      <c r="BP92" s="1">
        <f t="shared" ca="1" si="34"/>
        <v>-70.412060702936415</v>
      </c>
      <c r="BQ92" s="1">
        <f t="shared" ca="1" si="34"/>
        <v>44.63881625742637</v>
      </c>
      <c r="BR92" s="1">
        <f t="shared" ca="1" si="34"/>
        <v>-16.267410047370799</v>
      </c>
      <c r="BS92" s="1">
        <f t="shared" ca="1" si="34"/>
        <v>3.1661342658017992</v>
      </c>
      <c r="BT92" s="1">
        <f t="shared" ca="1" si="34"/>
        <v>-0.25488948124639116</v>
      </c>
      <c r="BU92" s="1">
        <f t="shared" ca="1" si="43"/>
        <v>0.39653334916511085</v>
      </c>
      <c r="BV92" s="1">
        <f t="shared" ca="1" si="43"/>
        <v>0.76157384984036713</v>
      </c>
      <c r="BW92" s="1">
        <f t="shared" ca="1" si="43"/>
        <v>-2.8610777048138591</v>
      </c>
      <c r="BX92" s="1">
        <f t="shared" ca="1" si="43"/>
        <v>6.3765630937355855</v>
      </c>
      <c r="BY92" s="1">
        <f t="shared" ca="1" si="43"/>
        <v>-8.7372543297696392</v>
      </c>
      <c r="BZ92" s="1">
        <f t="shared" ca="1" si="35"/>
        <v>7.696766303886279</v>
      </c>
      <c r="CA92" s="1">
        <f t="shared" ca="1" si="35"/>
        <v>-4.4174013903329135</v>
      </c>
      <c r="CB92" s="1">
        <f t="shared" ca="1" si="35"/>
        <v>1.6030217542646719</v>
      </c>
      <c r="CC92" s="1">
        <f t="shared" ca="1" si="35"/>
        <v>-0.33305208473852527</v>
      </c>
      <c r="CD92" s="1">
        <f t="shared" ca="1" si="35"/>
        <v>2.9992340310444378E-2</v>
      </c>
      <c r="CE92" s="4">
        <f t="shared" ca="1" si="36"/>
        <v>0.57725100482176561</v>
      </c>
      <c r="CF92" s="4">
        <f t="shared" ca="1" si="37"/>
        <v>-5.0935215348081431E-2</v>
      </c>
      <c r="CG92" s="4">
        <f t="shared" ca="1" si="46"/>
        <v>2.3879908333737248E-2</v>
      </c>
      <c r="CH92" s="4">
        <f t="shared" ca="1" si="47"/>
        <v>0.11966275259478755</v>
      </c>
      <c r="CI92" s="8">
        <f t="shared" ca="1" si="38"/>
        <v>0.51566518154752217</v>
      </c>
      <c r="CJ92" s="8">
        <f t="shared" ca="1" si="39"/>
        <v>-0.16704132833651297</v>
      </c>
      <c r="CK92" s="8">
        <f t="shared" ca="1" si="48"/>
        <v>-1.7510513373653702E-3</v>
      </c>
      <c r="CL92" s="8">
        <f t="shared" ca="1" si="49"/>
        <v>5.2398702847860676E-2</v>
      </c>
    </row>
    <row r="93" spans="1:90" x14ac:dyDescent="0.25">
      <c r="A93" s="7">
        <f>'Calculate Data'!K95</f>
        <v>9.8130841121495324E-2</v>
      </c>
      <c r="B93" s="7">
        <f>'Calculate Data'!J95</f>
        <v>0.22727272727272727</v>
      </c>
      <c r="C93" s="7">
        <f>'Calculate Data'!O95</f>
        <v>0.38150289017341038</v>
      </c>
      <c r="D93" s="7">
        <f>'Calculate Data'!B95</f>
        <v>346</v>
      </c>
      <c r="E93" s="2">
        <v>0.38723404255319149</v>
      </c>
      <c r="F93" s="10">
        <v>0.31111111111111112</v>
      </c>
      <c r="G93" s="4">
        <v>0.40476190476190477</v>
      </c>
      <c r="H93" s="8">
        <v>0.48275862068965519</v>
      </c>
      <c r="I93" s="20">
        <v>87</v>
      </c>
      <c r="J93" s="1">
        <f t="shared" si="45"/>
        <v>1</v>
      </c>
      <c r="K93" s="1">
        <f t="shared" si="45"/>
        <v>0.38723404255319149</v>
      </c>
      <c r="L93" s="1">
        <f t="shared" si="45"/>
        <v>0.14995020371208692</v>
      </c>
      <c r="M93" s="1">
        <f t="shared" si="45"/>
        <v>5.8065823565105999E-2</v>
      </c>
      <c r="N93" s="1">
        <f t="shared" si="45"/>
        <v>2.2485063593296366E-2</v>
      </c>
      <c r="O93" s="1">
        <f t="shared" si="45"/>
        <v>8.7069820722977427E-3</v>
      </c>
      <c r="P93" s="1">
        <f t="shared" si="45"/>
        <v>3.3716398662940192E-3</v>
      </c>
      <c r="Q93" s="1">
        <f t="shared" si="45"/>
        <v>1.3056137354585352E-3</v>
      </c>
      <c r="R93" s="1">
        <f t="shared" si="45"/>
        <v>5.0557808479458175E-4</v>
      </c>
      <c r="S93" s="1">
        <f t="shared" si="45"/>
        <v>1.9577704560130613E-4</v>
      </c>
      <c r="T93" s="1">
        <f t="shared" si="45"/>
        <v>7.5811536807314294E-5</v>
      </c>
      <c r="U93" s="1">
        <f t="shared" si="45"/>
        <v>2.9356807870066384E-5</v>
      </c>
      <c r="V93" s="1">
        <f t="shared" si="45"/>
        <v>1.1367955387983154E-5</v>
      </c>
      <c r="W93" s="1">
        <f t="shared" si="45"/>
        <v>4.4020593204530512E-6</v>
      </c>
      <c r="X93" s="1">
        <f t="shared" si="45"/>
        <v>1.7046272262179899E-6</v>
      </c>
      <c r="Y93" s="1">
        <f t="shared" si="45"/>
        <v>6.6008969185462588E-7</v>
      </c>
      <c r="Z93" s="1">
        <f t="shared" si="30"/>
        <v>2.556091998245573E-7</v>
      </c>
      <c r="AA93" s="1">
        <f t="shared" si="30"/>
        <v>9.8980583761849849E-8</v>
      </c>
      <c r="AB93" s="1">
        <f t="shared" si="30"/>
        <v>3.8328651584375902E-8</v>
      </c>
      <c r="AC93" s="1">
        <f t="shared" si="40"/>
        <v>0.40476190476190477</v>
      </c>
      <c r="AD93" s="1">
        <f t="shared" si="40"/>
        <v>0.15673758865248227</v>
      </c>
      <c r="AE93" s="1">
        <f t="shared" si="40"/>
        <v>6.0694130073939943E-2</v>
      </c>
      <c r="AF93" s="1">
        <f t="shared" si="40"/>
        <v>2.3502833347780999E-2</v>
      </c>
      <c r="AG93" s="1">
        <f t="shared" si="40"/>
        <v>9.1010971687151953E-3</v>
      </c>
      <c r="AH93" s="1">
        <f t="shared" si="32"/>
        <v>3.5242546483109909E-3</v>
      </c>
      <c r="AI93" s="1">
        <f t="shared" si="32"/>
        <v>1.3647113744523411E-3</v>
      </c>
      <c r="AJ93" s="1">
        <f t="shared" si="32"/>
        <v>5.2846270244750234E-4</v>
      </c>
      <c r="AK93" s="1">
        <f t="shared" si="32"/>
        <v>2.0463874860733071E-4</v>
      </c>
      <c r="AL93" s="1">
        <f t="shared" si="32"/>
        <v>7.9243089886242953E-5</v>
      </c>
      <c r="AM93" s="1">
        <f t="shared" si="41"/>
        <v>0.48275862068965519</v>
      </c>
      <c r="AN93" s="1">
        <f t="shared" si="41"/>
        <v>0.18694057226705796</v>
      </c>
      <c r="AO93" s="1">
        <f t="shared" si="41"/>
        <v>7.2389753516179892E-2</v>
      </c>
      <c r="AP93" s="1">
        <f t="shared" si="41"/>
        <v>2.8031776893499449E-2</v>
      </c>
      <c r="AQ93" s="1">
        <f t="shared" si="41"/>
        <v>1.0854858286418936E-2</v>
      </c>
      <c r="AR93" s="1">
        <f t="shared" si="33"/>
        <v>4.2033706555920135E-3</v>
      </c>
      <c r="AS93" s="1">
        <f t="shared" si="33"/>
        <v>1.6276882113143542E-3</v>
      </c>
      <c r="AT93" s="1">
        <f t="shared" si="33"/>
        <v>6.3029628608343084E-4</v>
      </c>
      <c r="AU93" s="1">
        <f t="shared" si="33"/>
        <v>2.4407217886634981E-4</v>
      </c>
      <c r="AV93" s="1">
        <f t="shared" si="33"/>
        <v>9.451305649718228E-5</v>
      </c>
      <c r="BK93" s="1">
        <f t="shared" ca="1" si="42"/>
        <v>0.46539787016081391</v>
      </c>
      <c r="BL93" s="1">
        <f t="shared" ca="1" si="42"/>
        <v>-4.4247624605022212E-2</v>
      </c>
      <c r="BM93" s="1">
        <f t="shared" ca="1" si="42"/>
        <v>6.7527229524936381</v>
      </c>
      <c r="BN93" s="1">
        <f t="shared" ca="1" si="42"/>
        <v>-32.203205541007023</v>
      </c>
      <c r="BO93" s="1">
        <f t="shared" ca="1" si="42"/>
        <v>66.717743283105605</v>
      </c>
      <c r="BP93" s="1">
        <f t="shared" ca="1" si="34"/>
        <v>-74.411741572871406</v>
      </c>
      <c r="BQ93" s="1">
        <f t="shared" ca="1" si="34"/>
        <v>47.698636725620247</v>
      </c>
      <c r="BR93" s="1">
        <f t="shared" ca="1" si="34"/>
        <v>-17.575617568047555</v>
      </c>
      <c r="BS93" s="1">
        <f t="shared" ca="1" si="34"/>
        <v>3.4587597073009135</v>
      </c>
      <c r="BT93" s="1">
        <f t="shared" ca="1" si="34"/>
        <v>-0.28154113647033696</v>
      </c>
      <c r="BU93" s="1">
        <f t="shared" ca="1" si="43"/>
        <v>0.39653334916511085</v>
      </c>
      <c r="BV93" s="1">
        <f t="shared" ca="1" si="43"/>
        <v>0.77003578150526009</v>
      </c>
      <c r="BW93" s="1">
        <f t="shared" ca="1" si="43"/>
        <v>-2.9250104288350083</v>
      </c>
      <c r="BX93" s="1">
        <f t="shared" ca="1" si="43"/>
        <v>6.5914856338949512</v>
      </c>
      <c r="BY93" s="1">
        <f t="shared" ca="1" si="43"/>
        <v>-9.132096858878743</v>
      </c>
      <c r="BZ93" s="1">
        <f t="shared" ca="1" si="35"/>
        <v>8.1339727801445498</v>
      </c>
      <c r="CA93" s="1">
        <f t="shared" ca="1" si="35"/>
        <v>-4.7201973944299098</v>
      </c>
      <c r="CB93" s="1">
        <f t="shared" ca="1" si="35"/>
        <v>1.7319350298648297</v>
      </c>
      <c r="CC93" s="1">
        <f t="shared" ca="1" si="35"/>
        <v>-0.36383394841104716</v>
      </c>
      <c r="CD93" s="1">
        <f t="shared" ca="1" si="35"/>
        <v>3.3128387782487848E-2</v>
      </c>
      <c r="CE93" s="4">
        <f t="shared" ca="1" si="36"/>
        <v>0.57690709567987242</v>
      </c>
      <c r="CF93" s="4">
        <f t="shared" ca="1" si="37"/>
        <v>-0.17214519091796765</v>
      </c>
      <c r="CG93" s="4">
        <f t="shared" ca="1" si="46"/>
        <v>1.7515282890623544E-2</v>
      </c>
      <c r="CH93" s="4">
        <f t="shared" ca="1" si="47"/>
        <v>0.12045780216774676</v>
      </c>
      <c r="CI93" s="8">
        <f t="shared" ca="1" si="38"/>
        <v>0.51595233180248135</v>
      </c>
      <c r="CJ93" s="8">
        <f t="shared" ca="1" si="39"/>
        <v>-3.3193711112826152E-2</v>
      </c>
      <c r="CK93" s="8">
        <f t="shared" ca="1" si="48"/>
        <v>-4.6846489308579597E-3</v>
      </c>
      <c r="CL93" s="8">
        <f t="shared" ca="1" si="49"/>
        <v>5.2776476232614153E-2</v>
      </c>
    </row>
    <row r="94" spans="1:90" x14ac:dyDescent="0.25">
      <c r="A94" s="7">
        <f>'Calculate Data'!K96</f>
        <v>0.13714285714285715</v>
      </c>
      <c r="B94" s="7">
        <f>'Calculate Data'!J96</f>
        <v>0.24657534246575341</v>
      </c>
      <c r="C94" s="7">
        <f>'Calculate Data'!O96</f>
        <v>0.45482866043613707</v>
      </c>
      <c r="D94" s="7">
        <f>'Calculate Data'!B96</f>
        <v>321</v>
      </c>
      <c r="E94" s="2">
        <v>0.39148936170212767</v>
      </c>
      <c r="F94" s="10">
        <v>0.31182795698924731</v>
      </c>
      <c r="G94" s="4">
        <v>0.61111111111111116</v>
      </c>
      <c r="H94" s="8">
        <v>0.57534246575342463</v>
      </c>
      <c r="I94" s="20">
        <v>219</v>
      </c>
      <c r="J94" s="1">
        <f t="shared" si="45"/>
        <v>1</v>
      </c>
      <c r="K94" s="1">
        <f t="shared" si="45"/>
        <v>0.39148936170212767</v>
      </c>
      <c r="L94" s="1">
        <f t="shared" si="45"/>
        <v>0.15326392032593936</v>
      </c>
      <c r="M94" s="1">
        <f t="shared" si="45"/>
        <v>6.0001194340367749E-2</v>
      </c>
      <c r="N94" s="1">
        <f t="shared" si="45"/>
        <v>2.3489829273675888E-2</v>
      </c>
      <c r="O94" s="1">
        <f t="shared" si="45"/>
        <v>9.1960182688433263E-3</v>
      </c>
      <c r="P94" s="1">
        <f t="shared" si="45"/>
        <v>3.6001433222705792E-3</v>
      </c>
      <c r="Q94" s="1">
        <f t="shared" si="45"/>
        <v>1.4094178112718863E-3</v>
      </c>
      <c r="R94" s="1">
        <f t="shared" si="45"/>
        <v>5.5177207930644072E-4</v>
      </c>
      <c r="S94" s="1">
        <f t="shared" si="45"/>
        <v>2.1601289913273424E-4</v>
      </c>
      <c r="T94" s="1">
        <f t="shared" si="45"/>
        <v>8.456675200090022E-5</v>
      </c>
      <c r="U94" s="1">
        <f t="shared" si="45"/>
        <v>3.3106983762054557E-5</v>
      </c>
      <c r="V94" s="1">
        <f t="shared" si="45"/>
        <v>1.2961031940889444E-5</v>
      </c>
      <c r="W94" s="1">
        <f t="shared" si="45"/>
        <v>5.0741061215396971E-6</v>
      </c>
      <c r="X94" s="1">
        <f t="shared" si="45"/>
        <v>1.9864585667304348E-6</v>
      </c>
      <c r="Y94" s="1">
        <f t="shared" si="45"/>
        <v>7.7767739633702132E-7</v>
      </c>
      <c r="Z94" s="1">
        <f t="shared" si="30"/>
        <v>3.0445242750215313E-7</v>
      </c>
      <c r="AA94" s="1">
        <f t="shared" si="30"/>
        <v>1.1918988651148122E-7</v>
      </c>
      <c r="AB94" s="1">
        <f t="shared" si="30"/>
        <v>4.6661572591728826E-8</v>
      </c>
      <c r="AC94" s="1">
        <f t="shared" si="40"/>
        <v>0.61111111111111116</v>
      </c>
      <c r="AD94" s="1">
        <f t="shared" si="40"/>
        <v>0.23924349881796692</v>
      </c>
      <c r="AE94" s="1">
        <f t="shared" si="40"/>
        <v>9.3661284643629619E-2</v>
      </c>
      <c r="AF94" s="1">
        <f t="shared" si="40"/>
        <v>3.6667396541335849E-2</v>
      </c>
      <c r="AG94" s="1">
        <f t="shared" si="40"/>
        <v>1.4354895667246377E-2</v>
      </c>
      <c r="AH94" s="1">
        <f t="shared" si="32"/>
        <v>5.6197889420709218E-3</v>
      </c>
      <c r="AI94" s="1">
        <f t="shared" si="32"/>
        <v>2.2000875858320208E-3</v>
      </c>
      <c r="AJ94" s="1">
        <f t="shared" si="32"/>
        <v>8.6131088466615284E-4</v>
      </c>
      <c r="AK94" s="1">
        <f t="shared" si="32"/>
        <v>3.3719404846504716E-4</v>
      </c>
      <c r="AL94" s="1">
        <f t="shared" si="32"/>
        <v>1.3200788280333761E-4</v>
      </c>
      <c r="AM94" s="1">
        <f t="shared" si="41"/>
        <v>0.57534246575342463</v>
      </c>
      <c r="AN94" s="1">
        <f t="shared" si="41"/>
        <v>0.22524045467793646</v>
      </c>
      <c r="AO94" s="1">
        <f t="shared" si="41"/>
        <v>8.8179241831362359E-2</v>
      </c>
      <c r="AP94" s="1">
        <f t="shared" si="41"/>
        <v>3.4521235099937604E-2</v>
      </c>
      <c r="AQ94" s="1">
        <f t="shared" si="41"/>
        <v>1.351469629444366E-2</v>
      </c>
      <c r="AR94" s="1">
        <f t="shared" si="33"/>
        <v>5.2908598259098589E-3</v>
      </c>
      <c r="AS94" s="1">
        <f t="shared" si="33"/>
        <v>2.0713153361008813E-3</v>
      </c>
      <c r="AT94" s="1">
        <f t="shared" si="33"/>
        <v>8.1089791881396197E-4</v>
      </c>
      <c r="AU94" s="1">
        <f t="shared" si="33"/>
        <v>3.1745790864206176E-4</v>
      </c>
      <c r="AV94" s="1">
        <f t="shared" si="33"/>
        <v>1.2428139402157311E-4</v>
      </c>
      <c r="BK94" s="1">
        <f t="shared" ca="1" si="42"/>
        <v>0.46539787016081391</v>
      </c>
      <c r="BL94" s="1">
        <f t="shared" ca="1" si="42"/>
        <v>-4.4733862238044438E-2</v>
      </c>
      <c r="BM94" s="1">
        <f t="shared" ca="1" si="42"/>
        <v>6.9019498937213086</v>
      </c>
      <c r="BN94" s="1">
        <f t="shared" ca="1" si="42"/>
        <v>-33.27655883296422</v>
      </c>
      <c r="BO94" s="1">
        <f t="shared" ca="1" si="42"/>
        <v>69.699086806777999</v>
      </c>
      <c r="BP94" s="1">
        <f t="shared" ca="1" si="34"/>
        <v>-78.591150095246675</v>
      </c>
      <c r="BQ94" s="1">
        <f t="shared" ca="1" si="34"/>
        <v>50.93127833901854</v>
      </c>
      <c r="BR94" s="1">
        <f t="shared" ca="1" si="34"/>
        <v>-18.97298394751455</v>
      </c>
      <c r="BS94" s="1">
        <f t="shared" ca="1" si="34"/>
        <v>3.7747819632929112</v>
      </c>
      <c r="BT94" s="1">
        <f t="shared" ca="1" si="34"/>
        <v>-0.3106417145446827</v>
      </c>
      <c r="BU94" s="1">
        <f t="shared" ca="1" si="43"/>
        <v>0.39653334916511085</v>
      </c>
      <c r="BV94" s="1">
        <f t="shared" ca="1" si="43"/>
        <v>0.77849771317015304</v>
      </c>
      <c r="BW94" s="1">
        <f t="shared" ca="1" si="43"/>
        <v>-2.9896495917956183</v>
      </c>
      <c r="BX94" s="1">
        <f t="shared" ca="1" si="43"/>
        <v>6.8111840361245219</v>
      </c>
      <c r="BY94" s="1">
        <f t="shared" ca="1" si="43"/>
        <v>-9.5401729790832057</v>
      </c>
      <c r="BZ94" s="1">
        <f t="shared" ca="1" si="35"/>
        <v>8.5908253472197753</v>
      </c>
      <c r="CA94" s="1">
        <f t="shared" ca="1" si="35"/>
        <v>-5.0400955627667088</v>
      </c>
      <c r="CB94" s="1">
        <f t="shared" ca="1" si="35"/>
        <v>1.8696341902376694</v>
      </c>
      <c r="CC94" s="1">
        <f t="shared" ca="1" si="35"/>
        <v>-0.39707697045176049</v>
      </c>
      <c r="CD94" s="1">
        <f t="shared" ca="1" si="35"/>
        <v>3.6552595154908753E-2</v>
      </c>
      <c r="CE94" s="4">
        <f t="shared" ca="1" si="36"/>
        <v>0.57642642046340486</v>
      </c>
      <c r="CF94" s="4">
        <f t="shared" ca="1" si="37"/>
        <v>3.4684690647706296E-2</v>
      </c>
      <c r="CG94" s="4">
        <f t="shared" ca="1" si="46"/>
        <v>1.1837094439543153E-2</v>
      </c>
      <c r="CH94" s="4">
        <f t="shared" ca="1" si="47"/>
        <v>0.12730766139208574</v>
      </c>
      <c r="CI94" s="8">
        <f t="shared" ca="1" si="38"/>
        <v>0.51623212697484544</v>
      </c>
      <c r="CJ94" s="8">
        <f t="shared" ca="1" si="39"/>
        <v>5.9110338778579186E-2</v>
      </c>
      <c r="CK94" s="8">
        <f t="shared" ca="1" si="48"/>
        <v>-2.5206626954667752E-3</v>
      </c>
      <c r="CL94" s="8">
        <f t="shared" ca="1" si="49"/>
        <v>5.3431074140546216E-2</v>
      </c>
    </row>
    <row r="95" spans="1:90" x14ac:dyDescent="0.25">
      <c r="A95" s="7">
        <f>'Calculate Data'!K97</f>
        <v>0.23333333333333334</v>
      </c>
      <c r="B95" s="7">
        <f>'Calculate Data'!J97</f>
        <v>0.42537313432835822</v>
      </c>
      <c r="C95" s="7">
        <f>'Calculate Data'!O97</f>
        <v>0.52755905511811019</v>
      </c>
      <c r="D95" s="7">
        <f>'Calculate Data'!B97</f>
        <v>254</v>
      </c>
      <c r="E95" s="2">
        <v>0.39574468085106385</v>
      </c>
      <c r="F95" s="10">
        <v>0.31343283582089554</v>
      </c>
      <c r="G95" s="4">
        <v>0.65600000000000003</v>
      </c>
      <c r="H95" s="8">
        <v>0.4826254826254826</v>
      </c>
      <c r="I95" s="20">
        <v>259</v>
      </c>
      <c r="J95" s="1">
        <f t="shared" si="45"/>
        <v>1</v>
      </c>
      <c r="K95" s="1">
        <f t="shared" si="45"/>
        <v>0.39574468085106385</v>
      </c>
      <c r="L95" s="1">
        <f t="shared" si="45"/>
        <v>0.15661385242191037</v>
      </c>
      <c r="M95" s="1">
        <f t="shared" si="45"/>
        <v>6.197909904356453E-2</v>
      </c>
      <c r="N95" s="1">
        <f t="shared" si="45"/>
        <v>2.4527898770431919E-2</v>
      </c>
      <c r="O95" s="1">
        <f t="shared" si="45"/>
        <v>9.7067854708517819E-3</v>
      </c>
      <c r="P95" s="1">
        <f t="shared" si="45"/>
        <v>3.8414087182519815E-3</v>
      </c>
      <c r="Q95" s="1">
        <f t="shared" si="45"/>
        <v>1.5202170672231246E-3</v>
      </c>
      <c r="R95" s="1">
        <f t="shared" si="45"/>
        <v>6.0161781809255565E-4</v>
      </c>
      <c r="S95" s="1">
        <f t="shared" si="45"/>
        <v>2.3808705141535182E-4</v>
      </c>
      <c r="T95" s="1">
        <f t="shared" si="45"/>
        <v>9.4221684177139223E-5</v>
      </c>
      <c r="U95" s="1">
        <f t="shared" si="45"/>
        <v>3.7287730333931695E-5</v>
      </c>
      <c r="V95" s="1">
        <f t="shared" si="45"/>
        <v>1.4756420940662329E-5</v>
      </c>
      <c r="W95" s="1">
        <f t="shared" si="45"/>
        <v>5.8397750956663697E-6</v>
      </c>
      <c r="X95" s="1">
        <f t="shared" si="45"/>
        <v>2.3110599314764779E-6</v>
      </c>
      <c r="Y95" s="1">
        <f t="shared" ref="Y95:AB122" si="50">POWER($E95,Y$2)</f>
        <v>9.1458967500984022E-7</v>
      </c>
      <c r="Z95" s="1">
        <f t="shared" si="50"/>
        <v>3.6194399904644739E-7</v>
      </c>
      <c r="AA95" s="1">
        <f t="shared" si="30"/>
        <v>1.4323741238859409E-7</v>
      </c>
      <c r="AB95" s="1">
        <f t="shared" si="30"/>
        <v>5.6685444051656381E-8</v>
      </c>
      <c r="AC95" s="1">
        <f t="shared" si="40"/>
        <v>0.65600000000000003</v>
      </c>
      <c r="AD95" s="1">
        <f t="shared" si="40"/>
        <v>0.25960851063829787</v>
      </c>
      <c r="AE95" s="1">
        <f t="shared" si="40"/>
        <v>0.1027386871887732</v>
      </c>
      <c r="AF95" s="1">
        <f t="shared" si="40"/>
        <v>4.0658288972578331E-2</v>
      </c>
      <c r="AG95" s="1">
        <f t="shared" si="40"/>
        <v>1.6090301593403338E-2</v>
      </c>
      <c r="AH95" s="1">
        <f t="shared" si="32"/>
        <v>6.3676512688787693E-3</v>
      </c>
      <c r="AI95" s="1">
        <f t="shared" si="32"/>
        <v>2.5199641191733001E-3</v>
      </c>
      <c r="AJ95" s="1">
        <f t="shared" si="32"/>
        <v>9.9726239609836966E-4</v>
      </c>
      <c r="AK95" s="1">
        <f t="shared" si="32"/>
        <v>3.9466128866871652E-4</v>
      </c>
      <c r="AL95" s="1">
        <f t="shared" si="32"/>
        <v>1.561851057284708E-4</v>
      </c>
      <c r="AM95" s="1">
        <f t="shared" si="41"/>
        <v>0.4826254826254826</v>
      </c>
      <c r="AN95" s="1">
        <f t="shared" si="41"/>
        <v>0.19099646759221228</v>
      </c>
      <c r="AO95" s="1">
        <f t="shared" si="41"/>
        <v>7.5585836110960591E-2</v>
      </c>
      <c r="AP95" s="1">
        <f t="shared" si="41"/>
        <v>2.9912692588592919E-2</v>
      </c>
      <c r="AQ95" s="1">
        <f t="shared" si="41"/>
        <v>1.1837788981868685E-2</v>
      </c>
      <c r="AR95" s="1">
        <f t="shared" si="33"/>
        <v>4.6847420226118633E-3</v>
      </c>
      <c r="AS95" s="1">
        <f t="shared" si="33"/>
        <v>1.8539617366080991E-3</v>
      </c>
      <c r="AT95" s="1">
        <f t="shared" si="33"/>
        <v>7.3369549576405625E-4</v>
      </c>
      <c r="AU95" s="1">
        <f t="shared" si="33"/>
        <v>2.9035608981300948E-4</v>
      </c>
      <c r="AV95" s="1">
        <f t="shared" si="33"/>
        <v>1.1490687809621227E-4</v>
      </c>
      <c r="BK95" s="1">
        <f t="shared" ca="1" si="42"/>
        <v>0.46539787016081391</v>
      </c>
      <c r="BL95" s="1">
        <f t="shared" ca="1" si="42"/>
        <v>-4.5220099871066656E-2</v>
      </c>
      <c r="BM95" s="1">
        <f t="shared" ca="1" si="42"/>
        <v>7.0528077304815211</v>
      </c>
      <c r="BN95" s="1">
        <f t="shared" ca="1" si="42"/>
        <v>-34.373501367950446</v>
      </c>
      <c r="BO95" s="1">
        <f t="shared" ca="1" si="42"/>
        <v>72.779249507106755</v>
      </c>
      <c r="BP95" s="1">
        <f t="shared" ca="1" si="34"/>
        <v>-82.95627646442523</v>
      </c>
      <c r="BQ95" s="1">
        <f t="shared" ca="1" si="34"/>
        <v>54.344463297597471</v>
      </c>
      <c r="BR95" s="1">
        <f t="shared" ca="1" si="34"/>
        <v>-20.464516470906133</v>
      </c>
      <c r="BS95" s="1">
        <f t="shared" ca="1" si="34"/>
        <v>4.115786524367012</v>
      </c>
      <c r="BT95" s="1">
        <f t="shared" ca="1" si="34"/>
        <v>-0.34238589528445978</v>
      </c>
      <c r="BU95" s="1">
        <f t="shared" ca="1" si="43"/>
        <v>0.39653334916511085</v>
      </c>
      <c r="BV95" s="1">
        <f t="shared" ca="1" si="43"/>
        <v>0.78695964483504599</v>
      </c>
      <c r="BW95" s="1">
        <f t="shared" ca="1" si="43"/>
        <v>-3.0549951936956874</v>
      </c>
      <c r="BX95" s="1">
        <f t="shared" ca="1" si="43"/>
        <v>7.0357107824250686</v>
      </c>
      <c r="BY95" s="1">
        <f t="shared" ca="1" si="43"/>
        <v>-9.9617751307199853</v>
      </c>
      <c r="BZ95" s="1">
        <f t="shared" ca="1" si="35"/>
        <v>9.0679787952951543</v>
      </c>
      <c r="CA95" s="1">
        <f t="shared" ca="1" si="35"/>
        <v>-5.3778600745884493</v>
      </c>
      <c r="CB95" s="1">
        <f t="shared" ca="1" si="35"/>
        <v>2.0166126628542385</v>
      </c>
      <c r="CC95" s="1">
        <f t="shared" ca="1" si="35"/>
        <v>-0.43294793183131952</v>
      </c>
      <c r="CD95" s="1">
        <f t="shared" ca="1" si="35"/>
        <v>4.0287870015872154E-2</v>
      </c>
      <c r="CE95" s="4">
        <f t="shared" ca="1" si="36"/>
        <v>0.57580463127623482</v>
      </c>
      <c r="CF95" s="4">
        <f t="shared" ca="1" si="37"/>
        <v>8.0195368723765204E-2</v>
      </c>
      <c r="CG95" s="4">
        <f t="shared" ca="1" si="46"/>
        <v>1.0825437384042891E-2</v>
      </c>
      <c r="CH95" s="4">
        <f t="shared" ca="1" si="47"/>
        <v>0.12644231862948513</v>
      </c>
      <c r="CI95" s="8">
        <f t="shared" ca="1" si="38"/>
        <v>0.51650477375504866</v>
      </c>
      <c r="CJ95" s="8">
        <f t="shared" ca="1" si="39"/>
        <v>-3.3879291129566058E-2</v>
      </c>
      <c r="CK95" s="8">
        <f t="shared" ca="1" si="48"/>
        <v>-1.3547479705946783E-3</v>
      </c>
      <c r="CL95" s="8">
        <f t="shared" ca="1" si="49"/>
        <v>5.2611476132018088E-2</v>
      </c>
    </row>
    <row r="96" spans="1:90" x14ac:dyDescent="0.25">
      <c r="A96" s="7">
        <f>'Calculate Data'!K98</f>
        <v>0.33333333333333331</v>
      </c>
      <c r="B96" s="7">
        <f>'Calculate Data'!J98</f>
        <v>0.46153846153846156</v>
      </c>
      <c r="C96" s="7">
        <f>'Calculate Data'!O98</f>
        <v>0.4642857142857143</v>
      </c>
      <c r="D96" s="7">
        <f>'Calculate Data'!B98</f>
        <v>84</v>
      </c>
      <c r="E96" s="2">
        <v>0.4</v>
      </c>
      <c r="F96" s="10">
        <v>0.31531531531531531</v>
      </c>
      <c r="G96" s="4">
        <v>0.72641509433962259</v>
      </c>
      <c r="H96" s="8">
        <v>0.48847926267281105</v>
      </c>
      <c r="I96" s="20">
        <v>217</v>
      </c>
      <c r="J96" s="1">
        <f t="shared" ref="J96:Y111" si="51">POWER($E96,J$2)</f>
        <v>1</v>
      </c>
      <c r="K96" s="1">
        <f t="shared" si="51"/>
        <v>0.4</v>
      </c>
      <c r="L96" s="1">
        <f t="shared" si="51"/>
        <v>0.16000000000000003</v>
      </c>
      <c r="M96" s="1">
        <f t="shared" si="51"/>
        <v>6.4000000000000015E-2</v>
      </c>
      <c r="N96" s="1">
        <f t="shared" si="51"/>
        <v>2.5600000000000012E-2</v>
      </c>
      <c r="O96" s="1">
        <f t="shared" si="51"/>
        <v>1.0240000000000006E-2</v>
      </c>
      <c r="P96" s="1">
        <f t="shared" si="51"/>
        <v>4.0960000000000024E-3</v>
      </c>
      <c r="Q96" s="1">
        <f t="shared" si="51"/>
        <v>1.6384000000000012E-3</v>
      </c>
      <c r="R96" s="1">
        <f t="shared" si="51"/>
        <v>6.5536000000000056E-4</v>
      </c>
      <c r="S96" s="1">
        <f t="shared" si="51"/>
        <v>2.6214400000000023E-4</v>
      </c>
      <c r="T96" s="1">
        <f t="shared" si="51"/>
        <v>1.0485760000000011E-4</v>
      </c>
      <c r="U96" s="1">
        <f t="shared" si="51"/>
        <v>4.1943040000000045E-5</v>
      </c>
      <c r="V96" s="1">
        <f t="shared" si="51"/>
        <v>1.6777216000000023E-5</v>
      </c>
      <c r="W96" s="1">
        <f t="shared" si="51"/>
        <v>6.7108864000000095E-6</v>
      </c>
      <c r="X96" s="1">
        <f t="shared" si="51"/>
        <v>2.6843545600000038E-6</v>
      </c>
      <c r="Y96" s="1">
        <f t="shared" si="51"/>
        <v>1.0737418240000018E-6</v>
      </c>
      <c r="Z96" s="1">
        <f t="shared" si="50"/>
        <v>4.2949672960000073E-7</v>
      </c>
      <c r="AA96" s="1">
        <f t="shared" si="30"/>
        <v>1.717986918400003E-7</v>
      </c>
      <c r="AB96" s="1">
        <f t="shared" si="30"/>
        <v>6.8719476736000124E-8</v>
      </c>
      <c r="AC96" s="1">
        <f t="shared" si="40"/>
        <v>0.72641509433962259</v>
      </c>
      <c r="AD96" s="1">
        <f t="shared" si="40"/>
        <v>0.29056603773584905</v>
      </c>
      <c r="AE96" s="1">
        <f t="shared" si="40"/>
        <v>0.11622641509433963</v>
      </c>
      <c r="AF96" s="1">
        <f t="shared" si="40"/>
        <v>4.649056603773586E-2</v>
      </c>
      <c r="AG96" s="1">
        <f t="shared" si="40"/>
        <v>1.8596226415094348E-2</v>
      </c>
      <c r="AH96" s="1">
        <f t="shared" si="32"/>
        <v>7.43849056603774E-3</v>
      </c>
      <c r="AI96" s="1">
        <f t="shared" si="32"/>
        <v>2.9753962264150958E-3</v>
      </c>
      <c r="AJ96" s="1">
        <f t="shared" si="32"/>
        <v>1.1901584905660385E-3</v>
      </c>
      <c r="AK96" s="1">
        <f t="shared" si="32"/>
        <v>4.7606339622641549E-4</v>
      </c>
      <c r="AL96" s="1">
        <f t="shared" si="32"/>
        <v>1.9042535849056621E-4</v>
      </c>
      <c r="AM96" s="1">
        <f t="shared" si="41"/>
        <v>0.48847926267281105</v>
      </c>
      <c r="AN96" s="1">
        <f t="shared" si="41"/>
        <v>0.19539170506912443</v>
      </c>
      <c r="AO96" s="1">
        <f t="shared" si="41"/>
        <v>7.815668202764979E-2</v>
      </c>
      <c r="AP96" s="1">
        <f t="shared" si="41"/>
        <v>3.1262672811059912E-2</v>
      </c>
      <c r="AQ96" s="1">
        <f t="shared" si="41"/>
        <v>1.2505069124423968E-2</v>
      </c>
      <c r="AR96" s="1">
        <f t="shared" si="33"/>
        <v>5.002027649769588E-3</v>
      </c>
      <c r="AS96" s="1">
        <f t="shared" si="33"/>
        <v>2.0008110599078351E-3</v>
      </c>
      <c r="AT96" s="1">
        <f t="shared" si="33"/>
        <v>8.0032442396313428E-4</v>
      </c>
      <c r="AU96" s="1">
        <f t="shared" si="33"/>
        <v>3.201297695852537E-4</v>
      </c>
      <c r="AV96" s="1">
        <f t="shared" si="33"/>
        <v>1.280519078341015E-4</v>
      </c>
      <c r="BK96" s="1">
        <f t="shared" ca="1" si="42"/>
        <v>0.46539787016081391</v>
      </c>
      <c r="BL96" s="1">
        <f t="shared" ca="1" si="42"/>
        <v>-4.5706337504088881E-2</v>
      </c>
      <c r="BM96" s="1">
        <f t="shared" ca="1" si="42"/>
        <v>7.2052964627742782</v>
      </c>
      <c r="BN96" s="1">
        <f t="shared" ca="1" si="42"/>
        <v>-35.494289550781261</v>
      </c>
      <c r="BO96" s="1">
        <f t="shared" ca="1" si="42"/>
        <v>75.960391259765657</v>
      </c>
      <c r="BP96" s="1">
        <f t="shared" ca="1" si="34"/>
        <v>-87.513242519531303</v>
      </c>
      <c r="BQ96" s="1">
        <f t="shared" ca="1" si="34"/>
        <v>57.946169750000031</v>
      </c>
      <c r="BR96" s="1">
        <f t="shared" ca="1" si="34"/>
        <v>-22.055444915625017</v>
      </c>
      <c r="BS96" s="1">
        <f t="shared" ca="1" si="34"/>
        <v>4.4834474237500039</v>
      </c>
      <c r="BT96" s="1">
        <f t="shared" ca="1" si="34"/>
        <v>-0.37698147631250034</v>
      </c>
      <c r="BU96" s="1">
        <f t="shared" ca="1" si="43"/>
        <v>0.39653334916511085</v>
      </c>
      <c r="BV96" s="1">
        <f t="shared" ca="1" si="43"/>
        <v>0.79542157649993905</v>
      </c>
      <c r="BW96" s="1">
        <f t="shared" ca="1" si="43"/>
        <v>-3.1210472345352178</v>
      </c>
      <c r="BX96" s="1">
        <f t="shared" ca="1" si="43"/>
        <v>7.265118354797365</v>
      </c>
      <c r="BY96" s="1">
        <f t="shared" ca="1" si="43"/>
        <v>-10.397198950195317</v>
      </c>
      <c r="BZ96" s="1">
        <f t="shared" ca="1" si="35"/>
        <v>9.5661023046875062</v>
      </c>
      <c r="CA96" s="1">
        <f t="shared" ca="1" si="35"/>
        <v>-5.7342804375000034</v>
      </c>
      <c r="CB96" s="1">
        <f t="shared" ca="1" si="35"/>
        <v>2.1733858000000015</v>
      </c>
      <c r="CC96" s="1">
        <f t="shared" ca="1" si="35"/>
        <v>-0.4716229275000004</v>
      </c>
      <c r="CD96" s="1">
        <f t="shared" ca="1" si="35"/>
        <v>4.4358663500000041E-2</v>
      </c>
      <c r="CE96" s="4">
        <f t="shared" ca="1" si="36"/>
        <v>0.57503796669660989</v>
      </c>
      <c r="CF96" s="4">
        <f t="shared" ca="1" si="37"/>
        <v>0.1513771276430127</v>
      </c>
      <c r="CG96" s="4">
        <f t="shared" ca="1" si="46"/>
        <v>8.3775666174993966E-3</v>
      </c>
      <c r="CH96" s="4">
        <f t="shared" ca="1" si="47"/>
        <v>0.12814450626766186</v>
      </c>
      <c r="CI96" s="8">
        <f t="shared" ca="1" si="38"/>
        <v>0.51677049891938309</v>
      </c>
      <c r="CJ96" s="8">
        <f t="shared" ca="1" si="39"/>
        <v>-2.8291236246572038E-2</v>
      </c>
      <c r="CK96" s="8">
        <f t="shared" ca="1" si="48"/>
        <v>-2.7062113460481181E-3</v>
      </c>
      <c r="CL96" s="8">
        <f t="shared" ca="1" si="49"/>
        <v>5.166671122103602E-2</v>
      </c>
    </row>
    <row r="97" spans="1:90" x14ac:dyDescent="0.25">
      <c r="A97" s="7">
        <f>'Calculate Data'!K99</f>
        <v>0.24550898203592814</v>
      </c>
      <c r="B97" s="7">
        <f>'Calculate Data'!J99</f>
        <v>0.5</v>
      </c>
      <c r="C97" s="7">
        <f>'Calculate Data'!O99</f>
        <v>0.46645367412140576</v>
      </c>
      <c r="D97" s="7">
        <f>'Calculate Data'!B99</f>
        <v>313</v>
      </c>
      <c r="E97" s="2">
        <v>0.40425531914893614</v>
      </c>
      <c r="F97" s="10">
        <v>0.31578947368421051</v>
      </c>
      <c r="G97" s="4">
        <v>0.54135338345864659</v>
      </c>
      <c r="H97" s="8">
        <v>0.5</v>
      </c>
      <c r="I97" s="20">
        <v>266</v>
      </c>
      <c r="J97" s="1">
        <f t="shared" si="51"/>
        <v>1</v>
      </c>
      <c r="K97" s="1">
        <f t="shared" si="51"/>
        <v>0.40425531914893614</v>
      </c>
      <c r="L97" s="1">
        <f t="shared" si="51"/>
        <v>0.16342236306020821</v>
      </c>
      <c r="M97" s="1">
        <f t="shared" si="51"/>
        <v>6.6064359534977787E-2</v>
      </c>
      <c r="N97" s="1">
        <f t="shared" si="51"/>
        <v>2.6706868748182507E-2</v>
      </c>
      <c r="O97" s="1">
        <f t="shared" si="51"/>
        <v>1.0796393749265268E-2</v>
      </c>
      <c r="P97" s="1">
        <f t="shared" si="51"/>
        <v>4.3644996007668104E-3</v>
      </c>
      <c r="Q97" s="1">
        <f t="shared" si="51"/>
        <v>1.7643721790333914E-3</v>
      </c>
      <c r="R97" s="1">
        <f t="shared" si="51"/>
        <v>7.1325683833264744E-4</v>
      </c>
      <c r="S97" s="1">
        <f t="shared" si="51"/>
        <v>2.8833787081532556E-4</v>
      </c>
      <c r="T97" s="1">
        <f t="shared" si="51"/>
        <v>1.1656211798917415E-4</v>
      </c>
      <c r="U97" s="1">
        <f t="shared" si="51"/>
        <v>4.7120856208389551E-5</v>
      </c>
      <c r="V97" s="1">
        <f t="shared" si="51"/>
        <v>1.9048856765093646E-5</v>
      </c>
      <c r="W97" s="1">
        <f t="shared" si="51"/>
        <v>7.7006016709953026E-6</v>
      </c>
      <c r="X97" s="1">
        <f t="shared" si="51"/>
        <v>3.113009186147037E-6</v>
      </c>
      <c r="Y97" s="1">
        <f t="shared" si="51"/>
        <v>1.2584505220594405E-6</v>
      </c>
      <c r="Z97" s="1">
        <f t="shared" si="50"/>
        <v>5.0873531742828442E-7</v>
      </c>
      <c r="AA97" s="1">
        <f t="shared" si="30"/>
        <v>2.0565895810930646E-7</v>
      </c>
      <c r="AB97" s="1">
        <f t="shared" si="30"/>
        <v>8.3138727746315373E-8</v>
      </c>
      <c r="AC97" s="1">
        <f t="shared" si="40"/>
        <v>0.54135338345864659</v>
      </c>
      <c r="AD97" s="1">
        <f t="shared" si="40"/>
        <v>0.21884498480243159</v>
      </c>
      <c r="AE97" s="1">
        <f t="shared" si="40"/>
        <v>8.8469249175451056E-2</v>
      </c>
      <c r="AF97" s="1">
        <f t="shared" si="40"/>
        <v>3.5764164560288726E-2</v>
      </c>
      <c r="AG97" s="1">
        <f t="shared" si="40"/>
        <v>1.4457853758414589E-2</v>
      </c>
      <c r="AH97" s="1">
        <f t="shared" si="32"/>
        <v>5.8446642853165354E-3</v>
      </c>
      <c r="AI97" s="1">
        <f t="shared" si="32"/>
        <v>2.362736625979025E-3</v>
      </c>
      <c r="AJ97" s="1">
        <f t="shared" si="32"/>
        <v>9.5514884880003141E-4</v>
      </c>
      <c r="AK97" s="1">
        <f t="shared" si="32"/>
        <v>3.8612400270639561E-4</v>
      </c>
      <c r="AL97" s="1">
        <f t="shared" si="32"/>
        <v>1.5609268194513863E-4</v>
      </c>
      <c r="AM97" s="1">
        <f t="shared" si="41"/>
        <v>0.5</v>
      </c>
      <c r="AN97" s="1">
        <f t="shared" si="41"/>
        <v>0.20212765957446807</v>
      </c>
      <c r="AO97" s="1">
        <f t="shared" si="41"/>
        <v>8.1711181530104107E-2</v>
      </c>
      <c r="AP97" s="1">
        <f t="shared" si="41"/>
        <v>3.3032179767488894E-2</v>
      </c>
      <c r="AQ97" s="1">
        <f t="shared" si="41"/>
        <v>1.3353434374091254E-2</v>
      </c>
      <c r="AR97" s="1">
        <f t="shared" si="33"/>
        <v>5.3981968746326338E-3</v>
      </c>
      <c r="AS97" s="1">
        <f t="shared" si="33"/>
        <v>2.1822498003834052E-3</v>
      </c>
      <c r="AT97" s="1">
        <f t="shared" si="33"/>
        <v>8.8218608951669568E-4</v>
      </c>
      <c r="AU97" s="1">
        <f t="shared" si="33"/>
        <v>3.5662841916632372E-4</v>
      </c>
      <c r="AV97" s="1">
        <f t="shared" si="33"/>
        <v>1.4416893540766278E-4</v>
      </c>
      <c r="BK97" s="1">
        <f t="shared" ca="1" si="42"/>
        <v>0.46539787016081391</v>
      </c>
      <c r="BL97" s="1">
        <f t="shared" ca="1" si="42"/>
        <v>-4.61925751371111E-2</v>
      </c>
      <c r="BM97" s="1">
        <f t="shared" ca="1" si="42"/>
        <v>7.3594160905995745</v>
      </c>
      <c r="BN97" s="1">
        <f t="shared" ca="1" si="42"/>
        <v>-36.639179786272152</v>
      </c>
      <c r="BO97" s="1">
        <f t="shared" ca="1" si="42"/>
        <v>79.244695290435558</v>
      </c>
      <c r="BP97" s="1">
        <f t="shared" ca="1" si="34"/>
        <v>-92.268303175371344</v>
      </c>
      <c r="BQ97" s="1">
        <f t="shared" ca="1" si="34"/>
        <v>61.744637387656454</v>
      </c>
      <c r="BR97" s="1">
        <f t="shared" ca="1" si="34"/>
        <v>-23.751228885090462</v>
      </c>
      <c r="BS97" s="1">
        <f t="shared" ca="1" si="34"/>
        <v>4.8795311497414833</v>
      </c>
      <c r="BT97" s="1">
        <f t="shared" ca="1" si="34"/>
        <v>-0.41465010153489812</v>
      </c>
      <c r="BU97" s="1">
        <f t="shared" ca="1" si="43"/>
        <v>0.39653334916511085</v>
      </c>
      <c r="BV97" s="1">
        <f t="shared" ca="1" si="43"/>
        <v>0.80388350816483189</v>
      </c>
      <c r="BW97" s="1">
        <f t="shared" ca="1" si="43"/>
        <v>-3.1878057143142069</v>
      </c>
      <c r="BX97" s="1">
        <f t="shared" ca="1" si="43"/>
        <v>7.4994592352421767</v>
      </c>
      <c r="BY97" s="1">
        <f t="shared" ca="1" si="43"/>
        <v>-10.846743269984655</v>
      </c>
      <c r="BZ97" s="1">
        <f t="shared" ca="1" si="35"/>
        <v>10.085879602261738</v>
      </c>
      <c r="CA97" s="1">
        <f t="shared" ca="1" si="35"/>
        <v>-6.1101720410531444</v>
      </c>
      <c r="CB97" s="1">
        <f t="shared" ca="1" si="35"/>
        <v>2.3404916014564394</v>
      </c>
      <c r="CC97" s="1">
        <f t="shared" ca="1" si="35"/>
        <v>-0.51328777794469815</v>
      </c>
      <c r="CD97" s="1">
        <f t="shared" ca="1" si="35"/>
        <v>4.8791056006635657E-2</v>
      </c>
      <c r="CE97" s="4">
        <f t="shared" ca="1" si="36"/>
        <v>0.57412326518792123</v>
      </c>
      <c r="CF97" s="4">
        <f t="shared" ca="1" si="37"/>
        <v>-3.2769881729274641E-2</v>
      </c>
      <c r="CG97" s="4">
        <f t="shared" ca="1" si="46"/>
        <v>-3.1982498027812024E-3</v>
      </c>
      <c r="CH97" s="4">
        <f t="shared" ca="1" si="47"/>
        <v>0.12715456948424125</v>
      </c>
      <c r="CI97" s="8">
        <f t="shared" ca="1" si="38"/>
        <v>0.51702954900022768</v>
      </c>
      <c r="CJ97" s="8">
        <f t="shared" ca="1" si="39"/>
        <v>-1.7029549000227684E-2</v>
      </c>
      <c r="CK97" s="8">
        <f t="shared" ca="1" si="48"/>
        <v>-7.422731058400082E-4</v>
      </c>
      <c r="CL97" s="8">
        <f t="shared" ca="1" si="49"/>
        <v>5.1751649040467529E-2</v>
      </c>
    </row>
    <row r="98" spans="1:90" x14ac:dyDescent="0.25">
      <c r="A98" s="7">
        <f>'Calculate Data'!K100</f>
        <v>0.2462686567164179</v>
      </c>
      <c r="B98" s="7">
        <f>'Calculate Data'!J100</f>
        <v>0.85074626865671643</v>
      </c>
      <c r="C98" s="7">
        <f>'Calculate Data'!O100</f>
        <v>0.5</v>
      </c>
      <c r="D98" s="7">
        <f>'Calculate Data'!B100</f>
        <v>268</v>
      </c>
      <c r="E98" s="2">
        <v>0.40851063829787232</v>
      </c>
      <c r="F98" s="10">
        <v>0.31666666666666665</v>
      </c>
      <c r="G98" s="4">
        <v>0.59210526315789469</v>
      </c>
      <c r="H98" s="8">
        <v>0.55882352941176472</v>
      </c>
      <c r="I98" s="20">
        <v>136</v>
      </c>
      <c r="J98" s="1">
        <f t="shared" si="51"/>
        <v>1</v>
      </c>
      <c r="K98" s="1">
        <f t="shared" si="51"/>
        <v>0.40851063829787232</v>
      </c>
      <c r="L98" s="1">
        <f t="shared" si="51"/>
        <v>0.16688094160253505</v>
      </c>
      <c r="M98" s="1">
        <f t="shared" si="51"/>
        <v>6.8172639973801546E-2</v>
      </c>
      <c r="N98" s="1">
        <f t="shared" si="51"/>
        <v>2.7849248670148714E-2</v>
      </c>
      <c r="O98" s="1">
        <f t="shared" si="51"/>
        <v>1.1376714350358624E-2</v>
      </c>
      <c r="P98" s="1">
        <f t="shared" si="51"/>
        <v>4.6475088409975648E-3</v>
      </c>
      <c r="Q98" s="1">
        <f t="shared" si="51"/>
        <v>1.8985568031309199E-3</v>
      </c>
      <c r="R98" s="1">
        <f t="shared" si="51"/>
        <v>7.755806514917799E-4</v>
      </c>
      <c r="S98" s="1">
        <f t="shared" si="51"/>
        <v>3.1683294699238665E-4</v>
      </c>
      <c r="T98" s="1">
        <f t="shared" si="51"/>
        <v>1.2942962940965582E-4</v>
      </c>
      <c r="U98" s="1">
        <f t="shared" si="51"/>
        <v>5.2873380524795559E-5</v>
      </c>
      <c r="V98" s="1">
        <f t="shared" si="51"/>
        <v>2.1599338427150525E-5</v>
      </c>
      <c r="W98" s="1">
        <f t="shared" si="51"/>
        <v>8.8235595276870224E-6</v>
      </c>
      <c r="X98" s="1">
        <f t="shared" si="51"/>
        <v>3.6045179347146985E-6</v>
      </c>
      <c r="Y98" s="1">
        <f t="shared" si="51"/>
        <v>1.4724839222664298E-6</v>
      </c>
      <c r="Z98" s="1">
        <f t="shared" si="50"/>
        <v>6.0152534696841374E-7</v>
      </c>
      <c r="AA98" s="1">
        <f t="shared" si="30"/>
        <v>2.457295034424158E-7</v>
      </c>
      <c r="AB98" s="1">
        <f t="shared" si="30"/>
        <v>1.0038311629988049E-7</v>
      </c>
      <c r="AC98" s="1">
        <f t="shared" si="40"/>
        <v>0.59210526315789469</v>
      </c>
      <c r="AD98" s="1">
        <f t="shared" si="40"/>
        <v>0.24188129899216121</v>
      </c>
      <c r="AE98" s="1">
        <f t="shared" si="40"/>
        <v>9.8811083843606276E-2</v>
      </c>
      <c r="AF98" s="1">
        <f t="shared" si="40"/>
        <v>4.0365378931856176E-2</v>
      </c>
      <c r="AG98" s="1">
        <f t="shared" si="40"/>
        <v>1.6489686712588054E-2</v>
      </c>
      <c r="AH98" s="1">
        <f t="shared" si="32"/>
        <v>6.7362124442912896E-3</v>
      </c>
      <c r="AI98" s="1">
        <f t="shared" si="32"/>
        <v>2.7518144453275053E-3</v>
      </c>
      <c r="AJ98" s="1">
        <f t="shared" si="32"/>
        <v>1.1241454755380445E-3</v>
      </c>
      <c r="AK98" s="1">
        <f t="shared" si="32"/>
        <v>4.5922538575171172E-4</v>
      </c>
      <c r="AL98" s="1">
        <f t="shared" si="32"/>
        <v>1.8759845545601839E-4</v>
      </c>
      <c r="AM98" s="1">
        <f t="shared" si="41"/>
        <v>0.55882352941176472</v>
      </c>
      <c r="AN98" s="1">
        <f t="shared" si="41"/>
        <v>0.22828535669586983</v>
      </c>
      <c r="AO98" s="1">
        <f t="shared" si="41"/>
        <v>9.3256996777887236E-2</v>
      </c>
      <c r="AP98" s="1">
        <f t="shared" si="41"/>
        <v>3.8096475279477335E-2</v>
      </c>
      <c r="AQ98" s="1">
        <f t="shared" si="41"/>
        <v>1.5562815433318399E-2</v>
      </c>
      <c r="AR98" s="1">
        <f t="shared" si="33"/>
        <v>6.357575666376878E-3</v>
      </c>
      <c r="AS98" s="1">
        <f t="shared" si="33"/>
        <v>2.5971372934986393E-3</v>
      </c>
      <c r="AT98" s="1">
        <f t="shared" si="33"/>
        <v>1.0609582135143376E-3</v>
      </c>
      <c r="AU98" s="1">
        <f t="shared" si="33"/>
        <v>4.334127170101123E-4</v>
      </c>
      <c r="AV98" s="1">
        <f t="shared" si="33"/>
        <v>1.7705370567221607E-4</v>
      </c>
      <c r="BK98" s="1">
        <f t="shared" ca="1" si="42"/>
        <v>0.46539787016081391</v>
      </c>
      <c r="BL98" s="1">
        <f t="shared" ca="1" si="42"/>
        <v>-4.6678812770133318E-2</v>
      </c>
      <c r="BM98" s="1">
        <f t="shared" ca="1" si="42"/>
        <v>7.5151666139574154</v>
      </c>
      <c r="BN98" s="1">
        <f t="shared" ca="1" si="42"/>
        <v>-37.808428479238692</v>
      </c>
      <c r="BO98" s="1">
        <f t="shared" ca="1" si="42"/>
        <v>82.634368174804834</v>
      </c>
      <c r="BP98" s="1">
        <f t="shared" ca="1" si="34"/>
        <v>-97.227847853356025</v>
      </c>
      <c r="BQ98" s="1">
        <f t="shared" ca="1" si="34"/>
        <v>65.748373099382476</v>
      </c>
      <c r="BR98" s="1">
        <f t="shared" ca="1" si="34"/>
        <v>-25.557565301903747</v>
      </c>
      <c r="BS98" s="1">
        <f t="shared" ca="1" si="34"/>
        <v>5.3059006864031479</v>
      </c>
      <c r="BT98" s="1">
        <f t="shared" ca="1" si="34"/>
        <v>-0.45562802162792199</v>
      </c>
      <c r="BU98" s="1">
        <f t="shared" ca="1" si="43"/>
        <v>0.39653334916511085</v>
      </c>
      <c r="BV98" s="1">
        <f t="shared" ca="1" si="43"/>
        <v>0.81234543982972485</v>
      </c>
      <c r="BW98" s="1">
        <f t="shared" ca="1" si="43"/>
        <v>-3.2552706330326568</v>
      </c>
      <c r="BX98" s="1">
        <f t="shared" ca="1" si="43"/>
        <v>7.7387859057602819</v>
      </c>
      <c r="BY98" s="1">
        <f t="shared" ca="1" si="43"/>
        <v>-11.31071011863275</v>
      </c>
      <c r="BZ98" s="1">
        <f t="shared" ca="1" si="35"/>
        <v>10.628009117845409</v>
      </c>
      <c r="CA98" s="1">
        <f t="shared" ca="1" si="35"/>
        <v>-6.5063767163185142</v>
      </c>
      <c r="CB98" s="1">
        <f t="shared" ca="1" si="35"/>
        <v>2.5184914528919293</v>
      </c>
      <c r="CC98" s="1">
        <f t="shared" ca="1" si="35"/>
        <v>-0.55813845423722908</v>
      </c>
      <c r="CD98" s="1">
        <f t="shared" ca="1" si="35"/>
        <v>5.3612846684832065E-2</v>
      </c>
      <c r="CE98" s="4">
        <f t="shared" ca="1" si="36"/>
        <v>0.57305797581217321</v>
      </c>
      <c r="CF98" s="4">
        <f t="shared" ca="1" si="37"/>
        <v>1.9047287345721475E-2</v>
      </c>
      <c r="CG98" s="4">
        <f t="shared" ca="1" si="46"/>
        <v>6.9357576927860124E-3</v>
      </c>
      <c r="CH98" s="4">
        <f t="shared" ca="1" si="47"/>
        <v>0.11508932803973701</v>
      </c>
      <c r="CI98" s="8">
        <f t="shared" ca="1" si="38"/>
        <v>0.51728218995613673</v>
      </c>
      <c r="CJ98" s="8">
        <f t="shared" ca="1" si="39"/>
        <v>4.154133945562799E-2</v>
      </c>
      <c r="CK98" s="8">
        <f t="shared" ca="1" si="48"/>
        <v>-2.4084456435068185E-3</v>
      </c>
      <c r="CL98" s="8">
        <f t="shared" ca="1" si="49"/>
        <v>5.282368010140321E-2</v>
      </c>
    </row>
    <row r="99" spans="1:90" x14ac:dyDescent="0.25">
      <c r="A99" s="7">
        <f>'Calculate Data'!K101</f>
        <v>0.27272727272727271</v>
      </c>
      <c r="B99" s="7">
        <f>'Calculate Data'!J101</f>
        <v>0.53488372093023251</v>
      </c>
      <c r="C99" s="7">
        <f>'Calculate Data'!O101</f>
        <v>0.56578947368421051</v>
      </c>
      <c r="D99" s="7">
        <f>'Calculate Data'!B101</f>
        <v>152</v>
      </c>
      <c r="E99" s="2">
        <v>0.4127659574468085</v>
      </c>
      <c r="F99" s="10">
        <v>0.32</v>
      </c>
      <c r="G99" s="4">
        <v>0.52083333333333337</v>
      </c>
      <c r="H99" s="8">
        <v>0.65753424657534243</v>
      </c>
      <c r="I99" s="20">
        <v>73</v>
      </c>
      <c r="J99" s="1">
        <f t="shared" si="51"/>
        <v>1</v>
      </c>
      <c r="K99" s="1">
        <f t="shared" si="51"/>
        <v>0.4127659574468085</v>
      </c>
      <c r="L99" s="1">
        <f t="shared" si="51"/>
        <v>0.17037573562698052</v>
      </c>
      <c r="M99" s="1">
        <f t="shared" si="51"/>
        <v>7.0325303641774931E-2</v>
      </c>
      <c r="N99" s="1">
        <f t="shared" si="51"/>
        <v>2.902789129043476E-2</v>
      </c>
      <c r="O99" s="1">
        <f t="shared" si="51"/>
        <v>1.1981725341158177E-2</v>
      </c>
      <c r="P99" s="1">
        <f t="shared" si="51"/>
        <v>4.9456483323078431E-3</v>
      </c>
      <c r="Q99" s="1">
        <f t="shared" si="51"/>
        <v>2.0413952690802582E-3</v>
      </c>
      <c r="R99" s="1">
        <f t="shared" si="51"/>
        <v>8.4261847276929816E-4</v>
      </c>
      <c r="S99" s="1">
        <f t="shared" si="51"/>
        <v>3.4780422067498686E-4</v>
      </c>
      <c r="T99" s="1">
        <f t="shared" si="51"/>
        <v>1.4356174215095202E-4</v>
      </c>
      <c r="U99" s="1">
        <f t="shared" si="51"/>
        <v>5.9257399951669553E-5</v>
      </c>
      <c r="V99" s="1">
        <f t="shared" si="51"/>
        <v>2.445943742685935E-5</v>
      </c>
      <c r="W99" s="1">
        <f t="shared" si="51"/>
        <v>1.00960231081079E-5</v>
      </c>
      <c r="X99" s="1">
        <f t="shared" si="51"/>
        <v>4.1672946446232608E-6</v>
      </c>
      <c r="Y99" s="1">
        <f t="shared" si="51"/>
        <v>1.7201173639508775E-6</v>
      </c>
      <c r="Z99" s="1">
        <f t="shared" si="50"/>
        <v>7.1000589065206445E-7</v>
      </c>
      <c r="AA99" s="1">
        <f t="shared" si="30"/>
        <v>2.930662612478734E-7</v>
      </c>
      <c r="AB99" s="1">
        <f t="shared" si="30"/>
        <v>1.2096777591933497E-7</v>
      </c>
      <c r="AC99" s="1">
        <f t="shared" si="40"/>
        <v>0.52083333333333337</v>
      </c>
      <c r="AD99" s="1">
        <f t="shared" si="40"/>
        <v>0.2149822695035461</v>
      </c>
      <c r="AE99" s="1">
        <f t="shared" si="40"/>
        <v>8.8737362305719034E-2</v>
      </c>
      <c r="AF99" s="1">
        <f t="shared" si="40"/>
        <v>3.6627762313424447E-2</v>
      </c>
      <c r="AG99" s="1">
        <f t="shared" si="40"/>
        <v>1.5118693380434771E-2</v>
      </c>
      <c r="AH99" s="1">
        <f t="shared" si="32"/>
        <v>6.2404819485198841E-3</v>
      </c>
      <c r="AI99" s="1">
        <f t="shared" si="32"/>
        <v>2.575858506410335E-3</v>
      </c>
      <c r="AJ99" s="1">
        <f t="shared" si="32"/>
        <v>1.0632267026459679E-3</v>
      </c>
      <c r="AK99" s="1">
        <f t="shared" si="32"/>
        <v>4.3886378790067613E-4</v>
      </c>
      <c r="AL99" s="1">
        <f t="shared" si="32"/>
        <v>1.8114803160155566E-4</v>
      </c>
      <c r="AM99" s="1">
        <f t="shared" si="41"/>
        <v>0.65753424657534243</v>
      </c>
      <c r="AN99" s="1">
        <f t="shared" si="41"/>
        <v>0.27140775284173707</v>
      </c>
      <c r="AO99" s="1">
        <f t="shared" si="41"/>
        <v>0.11202788096020637</v>
      </c>
      <c r="AP99" s="1">
        <f t="shared" si="41"/>
        <v>4.6241295545276666E-2</v>
      </c>
      <c r="AQ99" s="1">
        <f t="shared" si="41"/>
        <v>1.9086832629326964E-2</v>
      </c>
      <c r="AR99" s="1">
        <f t="shared" si="33"/>
        <v>7.8783947448711287E-3</v>
      </c>
      <c r="AS99" s="1">
        <f t="shared" si="33"/>
        <v>3.2519331500106365E-3</v>
      </c>
      <c r="AT99" s="1">
        <f t="shared" si="33"/>
        <v>1.342287300217156E-3</v>
      </c>
      <c r="AU99" s="1">
        <f t="shared" si="33"/>
        <v>5.5405050264282617E-4</v>
      </c>
      <c r="AV99" s="1">
        <f t="shared" si="33"/>
        <v>2.2869318619725163E-4</v>
      </c>
      <c r="BK99" s="1">
        <f t="shared" ca="1" si="42"/>
        <v>0.46539787016081391</v>
      </c>
      <c r="BL99" s="1">
        <f t="shared" ca="1" si="42"/>
        <v>-4.7165050403155544E-2</v>
      </c>
      <c r="BM99" s="1">
        <f t="shared" ca="1" si="42"/>
        <v>7.6725480328478008</v>
      </c>
      <c r="BN99" s="1">
        <f t="shared" ca="1" si="42"/>
        <v>-39.002292034496413</v>
      </c>
      <c r="BO99" s="1">
        <f t="shared" ca="1" si="42"/>
        <v>86.131639838569029</v>
      </c>
      <c r="BP99" s="1">
        <f t="shared" ca="1" si="34"/>
        <v>-102.39840191242078</v>
      </c>
      <c r="BQ99" s="1">
        <f t="shared" ca="1" si="34"/>
        <v>69.966156686453786</v>
      </c>
      <c r="BR99" s="1">
        <f t="shared" ca="1" si="34"/>
        <v>-27.48039606214423</v>
      </c>
      <c r="BS99" s="1">
        <f t="shared" ca="1" si="34"/>
        <v>5.764519685274764</v>
      </c>
      <c r="BT99" s="1">
        <f t="shared" ca="1" si="34"/>
        <v>-0.5001668875800136</v>
      </c>
      <c r="BU99" s="1">
        <f t="shared" ca="1" si="43"/>
        <v>0.39653334916511085</v>
      </c>
      <c r="BV99" s="1">
        <f t="shared" ca="1" si="43"/>
        <v>0.8208073714946178</v>
      </c>
      <c r="BW99" s="1">
        <f t="shared" ca="1" si="43"/>
        <v>-3.3234419906905677</v>
      </c>
      <c r="BX99" s="1">
        <f t="shared" ca="1" si="43"/>
        <v>7.9831508483524516</v>
      </c>
      <c r="BY99" s="1">
        <f t="shared" ca="1" si="43"/>
        <v>-11.789404720753591</v>
      </c>
      <c r="BZ99" s="1">
        <f t="shared" ca="1" si="35"/>
        <v>11.19320414064315</v>
      </c>
      <c r="CA99" s="1">
        <f t="shared" ca="1" si="35"/>
        <v>-6.9237633014422277</v>
      </c>
      <c r="CB99" s="1">
        <f t="shared" ca="1" si="35"/>
        <v>2.7079708801307447</v>
      </c>
      <c r="CC99" s="1">
        <f t="shared" ca="1" si="35"/>
        <v>-0.60638151686559361</v>
      </c>
      <c r="CD99" s="1">
        <f t="shared" ca="1" si="35"/>
        <v>5.8853646807866991E-2</v>
      </c>
      <c r="CE99" s="4">
        <f t="shared" ca="1" si="36"/>
        <v>0.57184016626159684</v>
      </c>
      <c r="CF99" s="4">
        <f t="shared" ca="1" si="37"/>
        <v>-5.1006832928263468E-2</v>
      </c>
      <c r="CG99" s="4">
        <f t="shared" ca="1" si="46"/>
        <v>4.8963026075138447E-3</v>
      </c>
      <c r="CH99" s="4">
        <f t="shared" ca="1" si="47"/>
        <v>0.11296665213219254</v>
      </c>
      <c r="CI99" s="8">
        <f t="shared" ca="1" si="38"/>
        <v>0.51752870684196162</v>
      </c>
      <c r="CJ99" s="8">
        <f t="shared" ca="1" si="39"/>
        <v>0.14000553973338081</v>
      </c>
      <c r="CK99" s="8">
        <f t="shared" ca="1" si="48"/>
        <v>-2.7982331744185402E-3</v>
      </c>
      <c r="CL99" s="8">
        <f t="shared" ca="1" si="49"/>
        <v>5.2598693319057171E-2</v>
      </c>
    </row>
    <row r="100" spans="1:90" x14ac:dyDescent="0.25">
      <c r="A100" s="7">
        <f>'Calculate Data'!K102</f>
        <v>0.33333333333333331</v>
      </c>
      <c r="B100" s="7">
        <f>'Calculate Data'!J102</f>
        <v>0.33333333333333331</v>
      </c>
      <c r="C100" s="7">
        <f>'Calculate Data'!O102</f>
        <v>0.56521739130434778</v>
      </c>
      <c r="D100" s="7">
        <f>'Calculate Data'!B102</f>
        <v>69</v>
      </c>
      <c r="E100" s="2">
        <v>0.41702127659574467</v>
      </c>
      <c r="F100" s="10">
        <v>0.32051282051282054</v>
      </c>
      <c r="G100" s="4">
        <v>0.40952380952380951</v>
      </c>
      <c r="H100" s="8">
        <v>0.57377049180327866</v>
      </c>
      <c r="I100" s="20">
        <v>183</v>
      </c>
      <c r="J100" s="1">
        <f t="shared" si="51"/>
        <v>1</v>
      </c>
      <c r="K100" s="1">
        <f t="shared" si="51"/>
        <v>0.41702127659574467</v>
      </c>
      <c r="L100" s="1">
        <f t="shared" si="51"/>
        <v>0.17390674513354459</v>
      </c>
      <c r="M100" s="1">
        <f t="shared" si="51"/>
        <v>7.2522812864201577E-2</v>
      </c>
      <c r="N100" s="1">
        <f t="shared" si="51"/>
        <v>3.0243556002943636E-2</v>
      </c>
      <c r="O100" s="1">
        <f t="shared" si="51"/>
        <v>1.2612206333142452E-2</v>
      </c>
      <c r="P100" s="1">
        <f t="shared" si="51"/>
        <v>5.2595583857360014E-3</v>
      </c>
      <c r="Q100" s="1">
        <f t="shared" si="51"/>
        <v>2.1933477523494818E-3</v>
      </c>
      <c r="R100" s="1">
        <f t="shared" si="51"/>
        <v>9.146726797031881E-4</v>
      </c>
      <c r="S100" s="1">
        <f t="shared" si="51"/>
        <v>3.8143796855707416E-4</v>
      </c>
      <c r="T100" s="1">
        <f t="shared" si="51"/>
        <v>1.5906774858975861E-4</v>
      </c>
      <c r="U100" s="1">
        <f t="shared" si="51"/>
        <v>6.6334635582112093E-5</v>
      </c>
      <c r="V100" s="1">
        <f t="shared" si="51"/>
        <v>2.7662954412965896E-5</v>
      </c>
      <c r="W100" s="1">
        <f t="shared" si="51"/>
        <v>1.1536040563704926E-5</v>
      </c>
      <c r="X100" s="1">
        <f t="shared" si="51"/>
        <v>4.8107743627365228E-6</v>
      </c>
      <c r="Y100" s="1">
        <f t="shared" si="51"/>
        <v>2.0061952661624651E-6</v>
      </c>
      <c r="Z100" s="1">
        <f t="shared" si="50"/>
        <v>8.366261109954109E-7</v>
      </c>
      <c r="AA100" s="1">
        <f t="shared" si="30"/>
        <v>3.4889088884063942E-7</v>
      </c>
      <c r="AB100" s="1">
        <f t="shared" si="30"/>
        <v>1.4549492385694753E-7</v>
      </c>
      <c r="AC100" s="1">
        <f t="shared" si="40"/>
        <v>0.40952380952380951</v>
      </c>
      <c r="AD100" s="1">
        <f t="shared" si="40"/>
        <v>0.17078014184397161</v>
      </c>
      <c r="AE100" s="1">
        <f t="shared" si="40"/>
        <v>7.1218952768975399E-2</v>
      </c>
      <c r="AF100" s="1">
        <f t="shared" si="40"/>
        <v>2.9699818601530169E-2</v>
      </c>
      <c r="AG100" s="1">
        <f t="shared" si="40"/>
        <v>1.2385456267872156E-2</v>
      </c>
      <c r="AH100" s="1">
        <f t="shared" si="32"/>
        <v>5.1649987840488134E-3</v>
      </c>
      <c r="AI100" s="1">
        <f t="shared" si="32"/>
        <v>2.1539143865395051E-3</v>
      </c>
      <c r="AJ100" s="1">
        <f t="shared" si="32"/>
        <v>8.9822812715264491E-4</v>
      </c>
      <c r="AK100" s="1">
        <f t="shared" si="32"/>
        <v>3.7458024025940082E-4</v>
      </c>
      <c r="AL100" s="1">
        <f t="shared" si="32"/>
        <v>1.5620792998051607E-4</v>
      </c>
      <c r="AM100" s="1">
        <f t="shared" si="41"/>
        <v>0.57377049180327866</v>
      </c>
      <c r="AN100" s="1">
        <f t="shared" si="41"/>
        <v>0.23927450296477151</v>
      </c>
      <c r="AO100" s="1">
        <f t="shared" si="41"/>
        <v>9.9782558683181324E-2</v>
      </c>
      <c r="AP100" s="1">
        <f t="shared" si="41"/>
        <v>4.1611450004050081E-2</v>
      </c>
      <c r="AQ100" s="1">
        <f t="shared" si="41"/>
        <v>1.735286000168897E-2</v>
      </c>
      <c r="AR100" s="1">
        <f t="shared" si="33"/>
        <v>7.2365118304915706E-3</v>
      </c>
      <c r="AS100" s="1">
        <f t="shared" si="33"/>
        <v>3.0177794016518038E-3</v>
      </c>
      <c r="AT100" s="1">
        <f t="shared" si="33"/>
        <v>1.258478218561178E-3</v>
      </c>
      <c r="AU100" s="1">
        <f t="shared" si="33"/>
        <v>5.2481219327232104E-4</v>
      </c>
      <c r="AV100" s="1">
        <f t="shared" si="33"/>
        <v>2.1885785081143599E-4</v>
      </c>
      <c r="BK100" s="1">
        <f t="shared" ca="1" si="42"/>
        <v>0.46539787016081391</v>
      </c>
      <c r="BL100" s="1">
        <f t="shared" ca="1" si="42"/>
        <v>-4.7651288036177769E-2</v>
      </c>
      <c r="BM100" s="1">
        <f t="shared" ca="1" si="42"/>
        <v>7.8315603472707283</v>
      </c>
      <c r="BN100" s="1">
        <f t="shared" ca="1" si="42"/>
        <v>-40.221026856860846</v>
      </c>
      <c r="BO100" s="1">
        <f t="shared" ca="1" si="42"/>
        <v>89.738763557430943</v>
      </c>
      <c r="BP100" s="1">
        <f t="shared" ca="1" si="34"/>
        <v>-107.78662807994759</v>
      </c>
      <c r="BQ100" s="1">
        <f t="shared" ca="1" si="34"/>
        <v>74.407046638157794</v>
      </c>
      <c r="BR100" s="1">
        <f t="shared" ca="1" si="34"/>
        <v>-29.525915852510924</v>
      </c>
      <c r="BS100" s="1">
        <f t="shared" ca="1" si="34"/>
        <v>6.2574567709194451</v>
      </c>
      <c r="BT100" s="1">
        <f t="shared" ca="1" si="34"/>
        <v>-0.54853457835497577</v>
      </c>
      <c r="BU100" s="1">
        <f t="shared" ca="1" si="43"/>
        <v>0.39653334916511085</v>
      </c>
      <c r="BV100" s="1">
        <f t="shared" ca="1" si="43"/>
        <v>0.82926930315951086</v>
      </c>
      <c r="BW100" s="1">
        <f t="shared" ca="1" si="43"/>
        <v>-3.3923197872879389</v>
      </c>
      <c r="BX100" s="1">
        <f t="shared" ca="1" si="43"/>
        <v>8.2326065450194559</v>
      </c>
      <c r="BY100" s="1">
        <f t="shared" ca="1" si="43"/>
        <v>-12.283135497030418</v>
      </c>
      <c r="BZ100" s="1">
        <f t="shared" ca="1" si="35"/>
        <v>11.782192975651201</v>
      </c>
      <c r="CA100" s="1">
        <f t="shared" ca="1" si="35"/>
        <v>-7.3632282131872637</v>
      </c>
      <c r="CB100" s="1">
        <f t="shared" ca="1" si="35"/>
        <v>2.9095403194691651</v>
      </c>
      <c r="CC100" s="1">
        <f t="shared" ca="1" si="35"/>
        <v>-0.65823456864301666</v>
      </c>
      <c r="CD100" s="1">
        <f t="shared" ca="1" si="35"/>
        <v>6.4544977162730541E-2</v>
      </c>
      <c r="CE100" s="4">
        <f t="shared" ca="1" si="36"/>
        <v>0.5704685282292139</v>
      </c>
      <c r="CF100" s="4">
        <f t="shared" ca="1" si="37"/>
        <v>-0.16094471870540439</v>
      </c>
      <c r="CG100" s="4">
        <f t="shared" ca="1" si="46"/>
        <v>-5.5451065022913363E-3</v>
      </c>
      <c r="CH100" s="4">
        <f t="shared" ca="1" si="47"/>
        <v>0.11476571102436384</v>
      </c>
      <c r="CI100" s="8">
        <f t="shared" ca="1" si="38"/>
        <v>0.51776940347853617</v>
      </c>
      <c r="CJ100" s="8">
        <f t="shared" ca="1" si="39"/>
        <v>5.6001088324742487E-2</v>
      </c>
      <c r="CK100" s="8">
        <f t="shared" ca="1" si="48"/>
        <v>-1.979551911739414E-3</v>
      </c>
      <c r="CL100" s="8">
        <f t="shared" ca="1" si="49"/>
        <v>5.2923243575105736E-2</v>
      </c>
    </row>
    <row r="101" spans="1:90" x14ac:dyDescent="0.25">
      <c r="A101" s="7">
        <f>'Calculate Data'!K103</f>
        <v>0.35570469798657717</v>
      </c>
      <c r="B101" s="7">
        <f>'Calculate Data'!J103</f>
        <v>0.625</v>
      </c>
      <c r="C101" s="7">
        <f>'Calculate Data'!O103</f>
        <v>0.54153846153846152</v>
      </c>
      <c r="D101" s="7">
        <f>'Calculate Data'!B103</f>
        <v>325</v>
      </c>
      <c r="E101" s="2">
        <v>0.42127659574468085</v>
      </c>
      <c r="F101" s="10">
        <v>0.32142857142857145</v>
      </c>
      <c r="G101" s="4">
        <v>0.59782608695652173</v>
      </c>
      <c r="H101" s="8">
        <v>0.52272727272727271</v>
      </c>
      <c r="I101" s="20">
        <v>176</v>
      </c>
      <c r="J101" s="1">
        <f t="shared" si="51"/>
        <v>1</v>
      </c>
      <c r="K101" s="1">
        <f t="shared" si="51"/>
        <v>0.42127659574468085</v>
      </c>
      <c r="L101" s="1">
        <f t="shared" si="51"/>
        <v>0.17747397012222724</v>
      </c>
      <c r="M101" s="1">
        <f t="shared" si="51"/>
        <v>7.4765629966385097E-2</v>
      </c>
      <c r="N101" s="1">
        <f t="shared" si="51"/>
        <v>3.1497010070945207E-2</v>
      </c>
      <c r="O101" s="1">
        <f t="shared" si="51"/>
        <v>1.3268953178823725E-2</v>
      </c>
      <c r="P101" s="1">
        <f t="shared" si="51"/>
        <v>5.5898994242704197E-3</v>
      </c>
      <c r="Q101" s="1">
        <f t="shared" si="51"/>
        <v>2.3548938000117941E-3</v>
      </c>
      <c r="R101" s="1">
        <f t="shared" si="51"/>
        <v>9.9206164340922371E-4</v>
      </c>
      <c r="S101" s="1">
        <f t="shared" si="51"/>
        <v>4.1793235190431128E-4</v>
      </c>
      <c r="T101" s="1">
        <f t="shared" si="51"/>
        <v>1.7606511846181622E-4</v>
      </c>
      <c r="U101" s="1">
        <f t="shared" si="51"/>
        <v>7.4172113734977905E-5</v>
      </c>
      <c r="V101" s="1">
        <f t="shared" si="51"/>
        <v>3.1246975573458774E-5</v>
      </c>
      <c r="W101" s="1">
        <f t="shared" si="51"/>
        <v>1.3163619496903907E-5</v>
      </c>
      <c r="X101" s="1">
        <f t="shared" si="51"/>
        <v>5.5455248093339861E-6</v>
      </c>
      <c r="Y101" s="1">
        <f t="shared" si="51"/>
        <v>2.3361998132938923E-6</v>
      </c>
      <c r="Z101" s="1">
        <f t="shared" si="50"/>
        <v>9.841863043238098E-7</v>
      </c>
      <c r="AA101" s="1">
        <f t="shared" si="30"/>
        <v>4.1461465586407306E-7</v>
      </c>
      <c r="AB101" s="1">
        <f t="shared" si="30"/>
        <v>1.7466745076826908E-7</v>
      </c>
      <c r="AC101" s="1">
        <f t="shared" si="40"/>
        <v>0.59782608695652173</v>
      </c>
      <c r="AD101" s="1">
        <f t="shared" si="40"/>
        <v>0.25185013876040702</v>
      </c>
      <c r="AE101" s="1">
        <f t="shared" si="40"/>
        <v>0.10609856909480976</v>
      </c>
      <c r="AF101" s="1">
        <f t="shared" si="40"/>
        <v>4.4696844001643261E-2</v>
      </c>
      <c r="AG101" s="1">
        <f t="shared" si="40"/>
        <v>1.8829734281543331E-2</v>
      </c>
      <c r="AH101" s="1">
        <f t="shared" si="32"/>
        <v>7.9325263569054883E-3</v>
      </c>
      <c r="AI101" s="1">
        <f t="shared" si="32"/>
        <v>3.3417876992920988E-3</v>
      </c>
      <c r="AJ101" s="1">
        <f t="shared" si="32"/>
        <v>1.4078169456592246E-3</v>
      </c>
      <c r="AK101" s="1">
        <f t="shared" si="32"/>
        <v>5.9308033029899243E-4</v>
      </c>
      <c r="AL101" s="1">
        <f t="shared" si="32"/>
        <v>2.4985086255149044E-4</v>
      </c>
      <c r="AM101" s="1">
        <f t="shared" si="41"/>
        <v>0.52272727272727271</v>
      </c>
      <c r="AN101" s="1">
        <f t="shared" si="41"/>
        <v>0.22021276595744679</v>
      </c>
      <c r="AO101" s="1">
        <f t="shared" si="41"/>
        <v>9.2770484382073332E-2</v>
      </c>
      <c r="AP101" s="1">
        <f t="shared" si="41"/>
        <v>3.9082033846064936E-2</v>
      </c>
      <c r="AQ101" s="1">
        <f t="shared" si="41"/>
        <v>1.6464346173448632E-2</v>
      </c>
      <c r="AR101" s="1">
        <f t="shared" si="33"/>
        <v>6.936043707112401E-3</v>
      </c>
      <c r="AS101" s="1">
        <f t="shared" si="33"/>
        <v>2.9219928808686285E-3</v>
      </c>
      <c r="AT101" s="1">
        <f t="shared" si="33"/>
        <v>1.2309672136425287E-3</v>
      </c>
      <c r="AU101" s="1">
        <f t="shared" si="33"/>
        <v>5.185776772366397E-4</v>
      </c>
      <c r="AV101" s="1">
        <f t="shared" si="33"/>
        <v>2.1846463849543542E-4</v>
      </c>
      <c r="BK101" s="1">
        <f t="shared" ca="1" si="42"/>
        <v>0.46539787016081391</v>
      </c>
      <c r="BL101" s="1">
        <f t="shared" ca="1" si="42"/>
        <v>-4.8137525669199988E-2</v>
      </c>
      <c r="BM101" s="1">
        <f t="shared" ca="1" si="42"/>
        <v>7.9922035572261976</v>
      </c>
      <c r="BN101" s="1">
        <f t="shared" ca="1" si="42"/>
        <v>-41.464889351147498</v>
      </c>
      <c r="BO101" s="1">
        <f t="shared" ca="1" si="42"/>
        <v>93.458015957100628</v>
      </c>
      <c r="BP101" s="1">
        <f t="shared" ca="1" si="34"/>
        <v>-113.39932788268611</v>
      </c>
      <c r="BQ101" s="1">
        <f t="shared" ca="1" si="34"/>
        <v>79.080385967822508</v>
      </c>
      <c r="BR101" s="1">
        <f t="shared" ca="1" si="34"/>
        <v>-31.700580132023291</v>
      </c>
      <c r="BS101" s="1">
        <f t="shared" ca="1" si="34"/>
        <v>6.7868899831303029</v>
      </c>
      <c r="BT101" s="1">
        <f t="shared" ca="1" si="34"/>
        <v>-0.60101606376511585</v>
      </c>
      <c r="BU101" s="1">
        <f t="shared" ca="1" si="43"/>
        <v>0.39653334916511085</v>
      </c>
      <c r="BV101" s="1">
        <f t="shared" ca="1" si="43"/>
        <v>0.83773123482440381</v>
      </c>
      <c r="BW101" s="1">
        <f t="shared" ca="1" si="43"/>
        <v>-3.4619040228247693</v>
      </c>
      <c r="BX101" s="1">
        <f t="shared" ca="1" si="43"/>
        <v>8.487205477762064</v>
      </c>
      <c r="BY101" s="1">
        <f t="shared" ca="1" si="43"/>
        <v>-12.792214064215731</v>
      </c>
      <c r="BZ101" s="1">
        <f t="shared" ca="1" si="35"/>
        <v>12.395719100071892</v>
      </c>
      <c r="CA101" s="1">
        <f t="shared" ca="1" si="35"/>
        <v>-7.8256960244595657</v>
      </c>
      <c r="CB101" s="1">
        <f t="shared" ca="1" si="35"/>
        <v>3.1238359042075641</v>
      </c>
      <c r="CC101" s="1">
        <f t="shared" ca="1" si="35"/>
        <v>-0.71392672199267448</v>
      </c>
      <c r="CD101" s="1">
        <f t="shared" ca="1" si="35"/>
        <v>7.0720369582698547E-2</v>
      </c>
      <c r="CE101" s="4">
        <f t="shared" ca="1" si="36"/>
        <v>0.56894238014923948</v>
      </c>
      <c r="CF101" s="4">
        <f t="shared" ca="1" si="37"/>
        <v>2.888370680728225E-2</v>
      </c>
      <c r="CG101" s="4">
        <f t="shared" ca="1" si="46"/>
        <v>-7.4096993094746651E-3</v>
      </c>
      <c r="CH101" s="4">
        <f t="shared" ca="1" si="47"/>
        <v>0.1152231899017461</v>
      </c>
      <c r="CI101" s="8">
        <f t="shared" ca="1" si="38"/>
        <v>0.51800460212099309</v>
      </c>
      <c r="CJ101" s="8">
        <f t="shared" ca="1" si="39"/>
        <v>4.722670606279622E-3</v>
      </c>
      <c r="CK101" s="8">
        <f t="shared" ca="1" si="48"/>
        <v>-8.7022658142910819E-4</v>
      </c>
      <c r="CL101" s="8">
        <f t="shared" ca="1" si="49"/>
        <v>5.3388543063296885E-2</v>
      </c>
    </row>
    <row r="102" spans="1:90" x14ac:dyDescent="0.25">
      <c r="A102" s="7">
        <f>'Calculate Data'!K104</f>
        <v>0.32142857142857145</v>
      </c>
      <c r="B102" s="7">
        <f>'Calculate Data'!J104</f>
        <v>0.59782608695652173</v>
      </c>
      <c r="C102" s="7">
        <f>'Calculate Data'!O104</f>
        <v>0.52272727272727271</v>
      </c>
      <c r="D102" s="7">
        <f>'Calculate Data'!B104</f>
        <v>176</v>
      </c>
      <c r="E102" s="2">
        <v>0.42553191489361702</v>
      </c>
      <c r="F102" s="10">
        <v>0.32142857142857145</v>
      </c>
      <c r="G102" s="4">
        <v>0.62015503875968991</v>
      </c>
      <c r="H102" s="8">
        <v>0.53526970954356845</v>
      </c>
      <c r="I102" s="20">
        <v>241</v>
      </c>
      <c r="J102" s="1">
        <f t="shared" si="51"/>
        <v>1</v>
      </c>
      <c r="K102" s="1">
        <f t="shared" si="51"/>
        <v>0.42553191489361702</v>
      </c>
      <c r="L102" s="1">
        <f t="shared" si="51"/>
        <v>0.18107741059302851</v>
      </c>
      <c r="M102" s="1">
        <f t="shared" si="51"/>
        <v>7.7054217273629155E-2</v>
      </c>
      <c r="N102" s="1">
        <f t="shared" si="51"/>
        <v>3.2789028627076236E-2</v>
      </c>
      <c r="O102" s="1">
        <f t="shared" si="51"/>
        <v>1.3952778139181377E-2</v>
      </c>
      <c r="P102" s="1">
        <f t="shared" si="51"/>
        <v>5.9373523996516494E-3</v>
      </c>
      <c r="Q102" s="1">
        <f t="shared" si="51"/>
        <v>2.5265329360219784E-3</v>
      </c>
      <c r="R102" s="1">
        <f t="shared" si="51"/>
        <v>1.0751203983072248E-3</v>
      </c>
      <c r="S102" s="1">
        <f t="shared" si="51"/>
        <v>4.5749804183286164E-4</v>
      </c>
      <c r="T102" s="1">
        <f t="shared" si="51"/>
        <v>1.9468001780121769E-4</v>
      </c>
      <c r="U102" s="1">
        <f t="shared" si="51"/>
        <v>8.2842560766475617E-5</v>
      </c>
      <c r="V102" s="1">
        <f t="shared" si="51"/>
        <v>3.5252153517649203E-5</v>
      </c>
      <c r="W102" s="1">
        <f t="shared" si="51"/>
        <v>1.5000916390489022E-5</v>
      </c>
      <c r="X102" s="1">
        <f t="shared" si="51"/>
        <v>6.3833686768038385E-6</v>
      </c>
      <c r="Y102" s="1">
        <f t="shared" si="51"/>
        <v>2.7163270965122717E-6</v>
      </c>
      <c r="Z102" s="1">
        <f t="shared" si="50"/>
        <v>1.1558838708562857E-6</v>
      </c>
      <c r="AA102" s="1">
        <f t="shared" si="30"/>
        <v>4.9186547696012161E-7</v>
      </c>
      <c r="AB102" s="1">
        <f t="shared" si="30"/>
        <v>2.0930445828090278E-7</v>
      </c>
      <c r="AC102" s="1">
        <f t="shared" si="40"/>
        <v>0.62015503875968991</v>
      </c>
      <c r="AD102" s="1">
        <f t="shared" si="40"/>
        <v>0.26389576117433616</v>
      </c>
      <c r="AE102" s="1">
        <f t="shared" si="40"/>
        <v>0.11229606858482388</v>
      </c>
      <c r="AF102" s="1">
        <f t="shared" si="40"/>
        <v>4.7785561099925059E-2</v>
      </c>
      <c r="AG102" s="1">
        <f t="shared" si="40"/>
        <v>2.0334281319117044E-2</v>
      </c>
      <c r="AH102" s="1">
        <f t="shared" si="32"/>
        <v>8.6528856677093816E-3</v>
      </c>
      <c r="AI102" s="1">
        <f t="shared" si="32"/>
        <v>3.6820790075359064E-3</v>
      </c>
      <c r="AJ102" s="1">
        <f t="shared" si="32"/>
        <v>1.5668421308663431E-3</v>
      </c>
      <c r="AK102" s="1">
        <f t="shared" si="32"/>
        <v>6.6674133228355028E-4</v>
      </c>
      <c r="AL102" s="1">
        <f t="shared" si="32"/>
        <v>2.8371971586534057E-4</v>
      </c>
      <c r="AM102" s="1">
        <f t="shared" si="41"/>
        <v>0.53526970954356845</v>
      </c>
      <c r="AN102" s="1">
        <f t="shared" si="41"/>
        <v>0.22777434448662487</v>
      </c>
      <c r="AO102" s="1">
        <f t="shared" si="41"/>
        <v>9.6925252973031853E-2</v>
      </c>
      <c r="AP102" s="1">
        <f t="shared" si="41"/>
        <v>4.1244788499162494E-2</v>
      </c>
      <c r="AQ102" s="1">
        <f t="shared" si="41"/>
        <v>1.7550973829430848E-2</v>
      </c>
      <c r="AR102" s="1">
        <f t="shared" si="33"/>
        <v>7.4684995018854672E-3</v>
      </c>
      <c r="AS102" s="1">
        <f t="shared" si="33"/>
        <v>3.1780848944193475E-3</v>
      </c>
      <c r="AT102" s="1">
        <f t="shared" si="33"/>
        <v>1.3523765508167435E-3</v>
      </c>
      <c r="AU102" s="1">
        <f t="shared" si="33"/>
        <v>5.7547938332627388E-4</v>
      </c>
      <c r="AV102" s="1">
        <f t="shared" si="33"/>
        <v>2.448848439686272E-4</v>
      </c>
      <c r="BK102" s="1">
        <f t="shared" ca="1" si="42"/>
        <v>0.46539787016081391</v>
      </c>
      <c r="BL102" s="1">
        <f t="shared" ca="1" si="42"/>
        <v>-4.8623763302222213E-2</v>
      </c>
      <c r="BM102" s="1">
        <f t="shared" ca="1" si="42"/>
        <v>8.1544776627142106</v>
      </c>
      <c r="BN102" s="1">
        <f t="shared" ca="1" si="42"/>
        <v>-42.73413592217193</v>
      </c>
      <c r="BO102" s="1">
        <f t="shared" ca="1" si="42"/>
        <v>97.291697013295575</v>
      </c>
      <c r="BP102" s="1">
        <f t="shared" ca="1" si="34"/>
        <v>-119.24344307767518</v>
      </c>
      <c r="BQ102" s="1">
        <f t="shared" ca="1" si="34"/>
        <v>83.99580810932234</v>
      </c>
      <c r="BR102" s="1">
        <f t="shared" ca="1" si="34"/>
        <v>-34.011113279995755</v>
      </c>
      <c r="BS102" s="1">
        <f t="shared" ca="1" si="34"/>
        <v>7.3551113586602801</v>
      </c>
      <c r="BT102" s="1">
        <f t="shared" ca="1" si="34"/>
        <v>-0.65791430366603876</v>
      </c>
      <c r="BU102" s="1">
        <f t="shared" ca="1" si="43"/>
        <v>0.39653334916511085</v>
      </c>
      <c r="BV102" s="1">
        <f t="shared" ca="1" si="43"/>
        <v>0.84619316648929677</v>
      </c>
      <c r="BW102" s="1">
        <f t="shared" ca="1" si="43"/>
        <v>-3.5321946973010605</v>
      </c>
      <c r="BX102" s="1">
        <f t="shared" ca="1" si="43"/>
        <v>8.7470001285810497</v>
      </c>
      <c r="BY102" s="1">
        <f t="shared" ca="1" si="43"/>
        <v>-13.316955235131292</v>
      </c>
      <c r="BZ102" s="1">
        <f t="shared" ca="1" si="35"/>
        <v>13.034541319728158</v>
      </c>
      <c r="CA102" s="1">
        <f t="shared" ca="1" si="35"/>
        <v>-8.3121200478188797</v>
      </c>
      <c r="CB102" s="1">
        <f t="shared" ca="1" si="35"/>
        <v>3.3515202675674294</v>
      </c>
      <c r="CC102" s="1">
        <f t="shared" ca="1" si="35"/>
        <v>-0.7736990809091483</v>
      </c>
      <c r="CD102" s="1">
        <f t="shared" ca="1" si="35"/>
        <v>7.7415472753802617E-2</v>
      </c>
      <c r="CE102" s="4">
        <f t="shared" ca="1" si="36"/>
        <v>0.56726166734209482</v>
      </c>
      <c r="CF102" s="4">
        <f t="shared" ca="1" si="37"/>
        <v>5.2893371417595092E-2</v>
      </c>
      <c r="CG102" s="4">
        <f t="shared" ca="1" si="46"/>
        <v>-1.0436652900173891E-2</v>
      </c>
      <c r="CH102" s="4">
        <f t="shared" ca="1" si="47"/>
        <v>0.11362880713237548</v>
      </c>
      <c r="CI102" s="8">
        <f t="shared" ca="1" si="38"/>
        <v>0.51823464312446643</v>
      </c>
      <c r="CJ102" s="8">
        <f t="shared" ca="1" si="39"/>
        <v>1.7035066419102018E-2</v>
      </c>
      <c r="CK102" s="8">
        <f t="shared" ca="1" si="48"/>
        <v>-4.6564838227466376E-3</v>
      </c>
      <c r="CL102" s="8">
        <f t="shared" ca="1" si="49"/>
        <v>5.7611099308217929E-2</v>
      </c>
    </row>
    <row r="103" spans="1:90" x14ac:dyDescent="0.25">
      <c r="A103" s="7">
        <f>'Calculate Data'!K105</f>
        <v>0.45833333333333331</v>
      </c>
      <c r="B103" s="7">
        <f>'Calculate Data'!J105</f>
        <v>0.32758620689655171</v>
      </c>
      <c r="C103" s="7">
        <f>'Calculate Data'!O105</f>
        <v>0.54716981132075471</v>
      </c>
      <c r="D103" s="7">
        <f>'Calculate Data'!B105</f>
        <v>106</v>
      </c>
      <c r="E103" s="2">
        <v>0.4297872340425532</v>
      </c>
      <c r="F103" s="10">
        <v>0.32142857142857145</v>
      </c>
      <c r="G103" s="4">
        <v>0.54545454545454541</v>
      </c>
      <c r="H103" s="8">
        <v>0.44</v>
      </c>
      <c r="I103" s="20">
        <v>100</v>
      </c>
      <c r="J103" s="1">
        <f t="shared" si="51"/>
        <v>1</v>
      </c>
      <c r="K103" s="1">
        <f t="shared" si="51"/>
        <v>0.4297872340425532</v>
      </c>
      <c r="L103" s="1">
        <f t="shared" si="51"/>
        <v>0.18471706654594841</v>
      </c>
      <c r="M103" s="1">
        <f t="shared" si="51"/>
        <v>7.9389037111237404E-2</v>
      </c>
      <c r="N103" s="1">
        <f t="shared" si="51"/>
        <v>3.4120394673340333E-2</v>
      </c>
      <c r="O103" s="1">
        <f t="shared" si="51"/>
        <v>1.4664510051095207E-2</v>
      </c>
      <c r="P103" s="1">
        <f t="shared" si="51"/>
        <v>6.3026192134494298E-3</v>
      </c>
      <c r="Q103" s="1">
        <f t="shared" si="51"/>
        <v>2.7087852789718829E-3</v>
      </c>
      <c r="R103" s="1">
        <f t="shared" si="51"/>
        <v>1.1642013326645113E-3</v>
      </c>
      <c r="S103" s="1">
        <f t="shared" si="51"/>
        <v>5.0035887063453464E-4</v>
      </c>
      <c r="T103" s="1">
        <f t="shared" si="51"/>
        <v>2.1504785503867235E-4</v>
      </c>
      <c r="U103" s="1">
        <f t="shared" si="51"/>
        <v>9.2424822803854924E-5</v>
      </c>
      <c r="V103" s="1">
        <f t="shared" si="51"/>
        <v>3.9723008949741907E-5</v>
      </c>
      <c r="W103" s="1">
        <f t="shared" si="51"/>
        <v>1.707244214435716E-5</v>
      </c>
      <c r="X103" s="1">
        <f t="shared" si="51"/>
        <v>7.3375176875747804E-6</v>
      </c>
      <c r="Y103" s="1">
        <f t="shared" si="51"/>
        <v>3.1535714316810763E-6</v>
      </c>
      <c r="Z103" s="1">
        <f t="shared" si="50"/>
        <v>1.3553647429778241E-6</v>
      </c>
      <c r="AA103" s="1">
        <f t="shared" si="30"/>
        <v>5.8251846400323502E-7</v>
      </c>
      <c r="AB103" s="1">
        <f t="shared" si="30"/>
        <v>2.50358999422667E-7</v>
      </c>
      <c r="AC103" s="1">
        <f t="shared" si="40"/>
        <v>0.54545454545454541</v>
      </c>
      <c r="AD103" s="1">
        <f t="shared" si="40"/>
        <v>0.23442940038684718</v>
      </c>
      <c r="AE103" s="1">
        <f t="shared" si="40"/>
        <v>0.10075476357051731</v>
      </c>
      <c r="AF103" s="1">
        <f t="shared" si="40"/>
        <v>4.3303111151584035E-2</v>
      </c>
      <c r="AG103" s="1">
        <f t="shared" si="40"/>
        <v>1.8611124367276546E-2</v>
      </c>
      <c r="AH103" s="1">
        <f t="shared" si="32"/>
        <v>7.9988236642337483E-3</v>
      </c>
      <c r="AI103" s="1">
        <f t="shared" si="32"/>
        <v>3.4377922982451433E-3</v>
      </c>
      <c r="AJ103" s="1">
        <f t="shared" si="32"/>
        <v>1.4775192430755723E-3</v>
      </c>
      <c r="AK103" s="1">
        <f t="shared" si="32"/>
        <v>6.3501890872609697E-4</v>
      </c>
      <c r="AL103" s="1">
        <f t="shared" si="32"/>
        <v>2.7292302034610978E-4</v>
      </c>
      <c r="AM103" s="1">
        <f t="shared" si="41"/>
        <v>0.44</v>
      </c>
      <c r="AN103" s="1">
        <f t="shared" si="41"/>
        <v>0.1891063829787234</v>
      </c>
      <c r="AO103" s="1">
        <f t="shared" si="41"/>
        <v>8.1275509280217303E-2</v>
      </c>
      <c r="AP103" s="1">
        <f t="shared" si="41"/>
        <v>3.4931176328944456E-2</v>
      </c>
      <c r="AQ103" s="1">
        <f t="shared" si="41"/>
        <v>1.5012973656269748E-2</v>
      </c>
      <c r="AR103" s="1">
        <f t="shared" si="33"/>
        <v>6.4523844224818909E-3</v>
      </c>
      <c r="AS103" s="1">
        <f t="shared" si="33"/>
        <v>2.773152453917749E-3</v>
      </c>
      <c r="AT103" s="1">
        <f t="shared" si="33"/>
        <v>1.1918655227476285E-3</v>
      </c>
      <c r="AU103" s="1">
        <f t="shared" si="33"/>
        <v>5.1224858637238498E-4</v>
      </c>
      <c r="AV103" s="1">
        <f t="shared" si="33"/>
        <v>2.2015790307919523E-4</v>
      </c>
      <c r="BK103" s="1">
        <f t="shared" ca="1" si="42"/>
        <v>0.46539787016081391</v>
      </c>
      <c r="BL103" s="1">
        <f t="shared" ca="1" si="42"/>
        <v>-4.9110000935244431E-2</v>
      </c>
      <c r="BM103" s="1">
        <f t="shared" ca="1" si="42"/>
        <v>8.3183826637347682</v>
      </c>
      <c r="BN103" s="1">
        <f t="shared" ca="1" si="42"/>
        <v>-44.029022974749665</v>
      </c>
      <c r="BO103" s="1">
        <f t="shared" ca="1" si="42"/>
        <v>101.24213005174042</v>
      </c>
      <c r="BP103" s="1">
        <f t="shared" ca="1" si="34"/>
        <v>-125.3260570831639</v>
      </c>
      <c r="BQ103" s="1">
        <f t="shared" ca="1" si="34"/>
        <v>89.163242874060586</v>
      </c>
      <c r="BR103" s="1">
        <f t="shared" ca="1" si="34"/>
        <v>-36.464516911999674</v>
      </c>
      <c r="BS103" s="1">
        <f t="shared" ca="1" si="34"/>
        <v>7.9645316553665468</v>
      </c>
      <c r="BT103" s="1">
        <f t="shared" ca="1" si="34"/>
        <v>-0.71955118460793333</v>
      </c>
      <c r="BU103" s="1">
        <f t="shared" ca="1" si="43"/>
        <v>0.39653334916511085</v>
      </c>
      <c r="BV103" s="1">
        <f t="shared" ca="1" si="43"/>
        <v>0.85465509815418972</v>
      </c>
      <c r="BW103" s="1">
        <f t="shared" ca="1" si="43"/>
        <v>-3.6031918107168126</v>
      </c>
      <c r="BX103" s="1">
        <f t="shared" ca="1" si="43"/>
        <v>9.0120429794771866</v>
      </c>
      <c r="BY103" s="1">
        <f t="shared" ca="1" si="43"/>
        <v>-13.857677018668118</v>
      </c>
      <c r="BZ103" s="1">
        <f t="shared" ca="1" si="35"/>
        <v>13.699433925478013</v>
      </c>
      <c r="CA103" s="1">
        <f t="shared" ca="1" si="35"/>
        <v>-8.823482924974293</v>
      </c>
      <c r="CB103" s="1">
        <f t="shared" ca="1" si="35"/>
        <v>3.5932833621621882</v>
      </c>
      <c r="CC103" s="1">
        <f t="shared" ca="1" si="35"/>
        <v>-0.83780523790075412</v>
      </c>
      <c r="CD103" s="1">
        <f t="shared" ca="1" si="35"/>
        <v>8.4668162428731361E-2</v>
      </c>
      <c r="CE103" s="4">
        <f t="shared" ca="1" si="36"/>
        <v>0.56542695960671197</v>
      </c>
      <c r="CF103" s="4">
        <f t="shared" ca="1" si="37"/>
        <v>-1.9972414152166551E-2</v>
      </c>
      <c r="CG103" s="4">
        <f t="shared" ca="1" si="46"/>
        <v>-9.6711813372756025E-3</v>
      </c>
      <c r="CH103" s="4">
        <f t="shared" ca="1" si="47"/>
        <v>0.11368332704765004</v>
      </c>
      <c r="CI103" s="8">
        <f t="shared" ca="1" si="38"/>
        <v>0.51845988460544201</v>
      </c>
      <c r="CJ103" s="8">
        <f t="shared" ca="1" si="39"/>
        <v>-7.845988460544201E-2</v>
      </c>
      <c r="CK103" s="8">
        <f t="shared" ca="1" si="48"/>
        <v>-3.3140210990570888E-3</v>
      </c>
      <c r="CL103" s="8">
        <f t="shared" ca="1" si="49"/>
        <v>5.8046313819397684E-2</v>
      </c>
    </row>
    <row r="104" spans="1:90" x14ac:dyDescent="0.25">
      <c r="A104" s="7">
        <f>'Calculate Data'!K106</f>
        <v>0.32608695652173914</v>
      </c>
      <c r="B104" s="7">
        <f>'Calculate Data'!J106</f>
        <v>0.63636363636363635</v>
      </c>
      <c r="C104" s="7">
        <f>'Calculate Data'!O106</f>
        <v>0.48888888888888887</v>
      </c>
      <c r="D104" s="7">
        <f>'Calculate Data'!B106</f>
        <v>90</v>
      </c>
      <c r="E104" s="2">
        <v>0.43404255319148938</v>
      </c>
      <c r="F104" s="10">
        <v>0.32402234636871508</v>
      </c>
      <c r="G104" s="4">
        <v>0.58100558659217882</v>
      </c>
      <c r="H104" s="8">
        <v>0.5</v>
      </c>
      <c r="I104" s="20">
        <v>358</v>
      </c>
      <c r="J104" s="1">
        <f t="shared" si="51"/>
        <v>1</v>
      </c>
      <c r="K104" s="1">
        <f t="shared" si="51"/>
        <v>0.43404255319148938</v>
      </c>
      <c r="L104" s="1">
        <f t="shared" si="51"/>
        <v>0.18839293798098689</v>
      </c>
      <c r="M104" s="1">
        <f t="shared" si="51"/>
        <v>8.1770551804513453E-2</v>
      </c>
      <c r="N104" s="1">
        <f t="shared" si="51"/>
        <v>3.5491899081107968E-2</v>
      </c>
      <c r="O104" s="1">
        <f t="shared" si="51"/>
        <v>1.5404994494778779E-2</v>
      </c>
      <c r="P104" s="1">
        <f t="shared" si="51"/>
        <v>6.6864231424146187E-3</v>
      </c>
      <c r="Q104" s="1">
        <f t="shared" si="51"/>
        <v>2.9021921724523025E-3</v>
      </c>
      <c r="R104" s="1">
        <f t="shared" si="51"/>
        <v>1.2596749003835526E-3</v>
      </c>
      <c r="S104" s="1">
        <f t="shared" si="51"/>
        <v>5.4675250995371225E-4</v>
      </c>
      <c r="T104" s="1">
        <f t="shared" si="51"/>
        <v>2.3731385538416444E-4</v>
      </c>
      <c r="U104" s="1">
        <f t="shared" si="51"/>
        <v>1.030043116986586E-4</v>
      </c>
      <c r="V104" s="1">
        <f t="shared" si="51"/>
        <v>4.4708254439417784E-5</v>
      </c>
      <c r="W104" s="1">
        <f t="shared" si="51"/>
        <v>1.9405284905619633E-5</v>
      </c>
      <c r="X104" s="1">
        <f t="shared" si="51"/>
        <v>8.4227194058434159E-6</v>
      </c>
      <c r="Y104" s="1">
        <f t="shared" si="51"/>
        <v>3.6558186357277802E-6</v>
      </c>
      <c r="Z104" s="1">
        <f t="shared" si="50"/>
        <v>1.5867808546563131E-6</v>
      </c>
      <c r="AA104" s="1">
        <f t="shared" si="30"/>
        <v>6.8873041351039978E-7</v>
      </c>
      <c r="AB104" s="1">
        <f t="shared" si="30"/>
        <v>2.9893830714068418E-7</v>
      </c>
      <c r="AC104" s="1">
        <f t="shared" si="40"/>
        <v>0.58100558659217882</v>
      </c>
      <c r="AD104" s="1">
        <f t="shared" si="40"/>
        <v>0.25218114822298826</v>
      </c>
      <c r="AE104" s="1">
        <f t="shared" si="40"/>
        <v>0.10945734944146725</v>
      </c>
      <c r="AF104" s="1">
        <f t="shared" si="40"/>
        <v>4.7509147417147485E-2</v>
      </c>
      <c r="AG104" s="1">
        <f t="shared" si="40"/>
        <v>2.0620991644889546E-2</v>
      </c>
      <c r="AH104" s="1">
        <f t="shared" si="32"/>
        <v>8.9503878628882302E-3</v>
      </c>
      <c r="AI104" s="1">
        <f t="shared" si="32"/>
        <v>3.884849200062125E-3</v>
      </c>
      <c r="AJ104" s="1">
        <f t="shared" si="32"/>
        <v>1.6861898655588798E-3</v>
      </c>
      <c r="AK104" s="1">
        <f t="shared" si="32"/>
        <v>7.3187815441279043E-4</v>
      </c>
      <c r="AL104" s="1">
        <f t="shared" si="32"/>
        <v>3.1766626276640269E-4</v>
      </c>
      <c r="AM104" s="1">
        <f t="shared" si="41"/>
        <v>0.5</v>
      </c>
      <c r="AN104" s="1">
        <f t="shared" si="41"/>
        <v>0.21702127659574469</v>
      </c>
      <c r="AO104" s="1">
        <f t="shared" si="41"/>
        <v>9.4196468990493443E-2</v>
      </c>
      <c r="AP104" s="1">
        <f t="shared" si="41"/>
        <v>4.0885275902256726E-2</v>
      </c>
      <c r="AQ104" s="1">
        <f t="shared" si="41"/>
        <v>1.7745949540553984E-2</v>
      </c>
      <c r="AR104" s="1">
        <f t="shared" si="33"/>
        <v>7.7024972473893893E-3</v>
      </c>
      <c r="AS104" s="1">
        <f t="shared" si="33"/>
        <v>3.3432115712073093E-3</v>
      </c>
      <c r="AT104" s="1">
        <f t="shared" si="33"/>
        <v>1.4510960862261512E-3</v>
      </c>
      <c r="AU104" s="1">
        <f t="shared" si="33"/>
        <v>6.2983745019177628E-4</v>
      </c>
      <c r="AV104" s="1">
        <f t="shared" si="33"/>
        <v>2.7337625497685612E-4</v>
      </c>
      <c r="BK104" s="1">
        <f t="shared" ca="1" si="42"/>
        <v>0.46539787016081391</v>
      </c>
      <c r="BL104" s="1">
        <f t="shared" ca="1" si="42"/>
        <v>-4.9596238568266657E-2</v>
      </c>
      <c r="BM104" s="1">
        <f t="shared" ca="1" si="42"/>
        <v>8.4839185602878651</v>
      </c>
      <c r="BN104" s="1">
        <f t="shared" ca="1" si="42"/>
        <v>-45.349806913696227</v>
      </c>
      <c r="BO104" s="1">
        <f t="shared" ca="1" si="42"/>
        <v>105.31166174816708</v>
      </c>
      <c r="BP104" s="1">
        <f t="shared" ca="1" si="34"/>
        <v>-131.65439640953312</v>
      </c>
      <c r="BQ104" s="1">
        <f t="shared" ca="1" si="34"/>
        <v>94.59292246842918</v>
      </c>
      <c r="BR104" s="1">
        <f t="shared" ca="1" si="34"/>
        <v>-39.068078365527228</v>
      </c>
      <c r="BS104" s="1">
        <f t="shared" ca="1" si="34"/>
        <v>8.617685221690639</v>
      </c>
      <c r="BT104" s="1">
        <f t="shared" ca="1" si="34"/>
        <v>-0.78626849510160557</v>
      </c>
      <c r="BU104" s="1">
        <f t="shared" ca="1" si="43"/>
        <v>0.39653334916511085</v>
      </c>
      <c r="BV104" s="1">
        <f t="shared" ca="1" si="43"/>
        <v>0.86311702981908278</v>
      </c>
      <c r="BW104" s="1">
        <f t="shared" ca="1" si="43"/>
        <v>-3.6748953630720238</v>
      </c>
      <c r="BX104" s="1">
        <f t="shared" ca="1" si="43"/>
        <v>9.2823865124512395</v>
      </c>
      <c r="BY104" s="1">
        <f t="shared" ca="1" si="43"/>
        <v>-14.414700619786474</v>
      </c>
      <c r="BZ104" s="1">
        <f t="shared" ca="1" si="35"/>
        <v>14.391186849629054</v>
      </c>
      <c r="CA104" s="1">
        <f t="shared" ca="1" si="35"/>
        <v>-9.3607972222645071</v>
      </c>
      <c r="CB104" s="1">
        <f t="shared" ca="1" si="35"/>
        <v>3.8498432961907869</v>
      </c>
      <c r="CC104" s="1">
        <f t="shared" ca="1" si="35"/>
        <v>-0.9065117862200347</v>
      </c>
      <c r="CD104" s="1">
        <f t="shared" ca="1" si="35"/>
        <v>9.2518656184452527E-2</v>
      </c>
      <c r="CE104" s="4">
        <f t="shared" ca="1" si="36"/>
        <v>0.56343944630912557</v>
      </c>
      <c r="CF104" s="4">
        <f t="shared" ca="1" si="37"/>
        <v>1.7566140283053255E-2</v>
      </c>
      <c r="CG104" s="4">
        <f t="shared" ca="1" si="46"/>
        <v>-1.3071845893948159E-2</v>
      </c>
      <c r="CH104" s="4">
        <f t="shared" ca="1" si="47"/>
        <v>0.11496755532133426</v>
      </c>
      <c r="CI104" s="8">
        <f t="shared" ca="1" si="38"/>
        <v>0.51868070209668693</v>
      </c>
      <c r="CJ104" s="8">
        <f t="shared" ca="1" si="39"/>
        <v>-1.868070209668693E-2</v>
      </c>
      <c r="CK104" s="8">
        <f t="shared" ca="1" si="48"/>
        <v>-2.5979403284896291E-3</v>
      </c>
      <c r="CL104" s="8">
        <f t="shared" ca="1" si="49"/>
        <v>5.8208917435015516E-2</v>
      </c>
    </row>
    <row r="105" spans="1:90" x14ac:dyDescent="0.25">
      <c r="A105" s="7">
        <f>'Calculate Data'!K107</f>
        <v>0.20833333333333334</v>
      </c>
      <c r="B105" s="7">
        <f>'Calculate Data'!J107</f>
        <v>0.66666666666666663</v>
      </c>
      <c r="C105" s="7">
        <f>'Calculate Data'!O107</f>
        <v>0.42857142857142855</v>
      </c>
      <c r="D105" s="7">
        <f>'Calculate Data'!B107</f>
        <v>252</v>
      </c>
      <c r="E105" s="2">
        <v>0.43829787234042555</v>
      </c>
      <c r="F105" s="10">
        <v>0.32432432432432434</v>
      </c>
      <c r="G105" s="4">
        <v>0.41176470588235292</v>
      </c>
      <c r="H105" s="8">
        <v>0.47887323943661969</v>
      </c>
      <c r="I105" s="20">
        <v>71</v>
      </c>
      <c r="J105" s="1">
        <f t="shared" si="51"/>
        <v>1</v>
      </c>
      <c r="K105" s="1">
        <f t="shared" si="51"/>
        <v>0.43829787234042555</v>
      </c>
      <c r="L105" s="1">
        <f t="shared" si="51"/>
        <v>0.19210502489814399</v>
      </c>
      <c r="M105" s="1">
        <f t="shared" si="51"/>
        <v>8.4199223678760982E-2</v>
      </c>
      <c r="N105" s="1">
        <f t="shared" si="51"/>
        <v>3.6904340591116525E-2</v>
      </c>
      <c r="O105" s="1">
        <f t="shared" si="51"/>
        <v>1.6175093961212774E-2</v>
      </c>
      <c r="P105" s="1">
        <f t="shared" si="51"/>
        <v>7.089509268106026E-3</v>
      </c>
      <c r="Q105" s="1">
        <f t="shared" si="51"/>
        <v>3.1073168281485985E-3</v>
      </c>
      <c r="R105" s="1">
        <f t="shared" si="51"/>
        <v>1.3619303544651308E-3</v>
      </c>
      <c r="S105" s="1">
        <f t="shared" si="51"/>
        <v>5.9693117663790838E-4</v>
      </c>
      <c r="T105" s="1">
        <f t="shared" si="51"/>
        <v>2.6163366465406203E-4</v>
      </c>
      <c r="U105" s="1">
        <f t="shared" si="51"/>
        <v>1.1467347855050378E-4</v>
      </c>
      <c r="V105" s="1">
        <f t="shared" si="51"/>
        <v>5.0261141662561244E-5</v>
      </c>
      <c r="W105" s="1">
        <f t="shared" si="51"/>
        <v>2.202935145210131E-5</v>
      </c>
      <c r="X105" s="1">
        <f t="shared" si="51"/>
        <v>9.6554178704954691E-6</v>
      </c>
      <c r="Y105" s="1">
        <f t="shared" si="51"/>
        <v>4.2319491091958868E-6</v>
      </c>
      <c r="Z105" s="1">
        <f t="shared" si="50"/>
        <v>1.8548542904135168E-6</v>
      </c>
      <c r="AA105" s="1">
        <f t="shared" si="30"/>
        <v>8.1297868898975426E-7</v>
      </c>
      <c r="AB105" s="1">
        <f t="shared" si="30"/>
        <v>3.5632682964231784E-7</v>
      </c>
      <c r="AC105" s="1">
        <f t="shared" si="40"/>
        <v>0.41176470588235292</v>
      </c>
      <c r="AD105" s="1">
        <f t="shared" si="40"/>
        <v>0.1804755944931164</v>
      </c>
      <c r="AE105" s="1">
        <f t="shared" si="40"/>
        <v>7.9102069075706341E-2</v>
      </c>
      <c r="AF105" s="1">
        <f t="shared" si="40"/>
        <v>3.4670268573607464E-2</v>
      </c>
      <c r="AG105" s="1">
        <f t="shared" si="40"/>
        <v>1.5195904949283275E-2</v>
      </c>
      <c r="AH105" s="1">
        <f t="shared" si="32"/>
        <v>6.6603328075582006E-3</v>
      </c>
      <c r="AI105" s="1">
        <f t="shared" si="32"/>
        <v>2.9192096986318931E-3</v>
      </c>
      <c r="AJ105" s="1">
        <f t="shared" si="32"/>
        <v>1.2794833998258934E-3</v>
      </c>
      <c r="AK105" s="1">
        <f t="shared" si="32"/>
        <v>5.6079485183858327E-4</v>
      </c>
      <c r="AL105" s="1">
        <f t="shared" si="32"/>
        <v>2.4579519038031518E-4</v>
      </c>
      <c r="AM105" s="1">
        <f t="shared" si="41"/>
        <v>0.47887323943661969</v>
      </c>
      <c r="AN105" s="1">
        <f t="shared" si="41"/>
        <v>0.20988912196583759</v>
      </c>
      <c r="AO105" s="1">
        <f t="shared" si="41"/>
        <v>9.1993955585026696E-2</v>
      </c>
      <c r="AP105" s="1">
        <f t="shared" si="41"/>
        <v>4.0320755001096803E-2</v>
      </c>
      <c r="AQ105" s="1">
        <f t="shared" si="41"/>
        <v>1.7672501128140308E-2</v>
      </c>
      <c r="AR105" s="1">
        <f t="shared" si="33"/>
        <v>7.745819643397666E-3</v>
      </c>
      <c r="AS105" s="1">
        <f t="shared" si="33"/>
        <v>3.3949762692338714E-3</v>
      </c>
      <c r="AT105" s="1">
        <f t="shared" si="33"/>
        <v>1.4880108754514415E-3</v>
      </c>
      <c r="AU105" s="1">
        <f t="shared" si="33"/>
        <v>6.5219200072978093E-4</v>
      </c>
      <c r="AV105" s="1">
        <f t="shared" si="33"/>
        <v>2.8585436627730822E-4</v>
      </c>
      <c r="BK105" s="1">
        <f t="shared" ca="1" si="42"/>
        <v>0.46539787016081391</v>
      </c>
      <c r="BL105" s="1">
        <f t="shared" ca="1" si="42"/>
        <v>-5.0082476201288882E-2</v>
      </c>
      <c r="BM105" s="1">
        <f t="shared" ca="1" si="42"/>
        <v>8.6510853523735083</v>
      </c>
      <c r="BN105" s="1">
        <f t="shared" ca="1" si="42"/>
        <v>-46.696744143827175</v>
      </c>
      <c r="BO105" s="1">
        <f t="shared" ca="1" si="42"/>
        <v>109.5026621283149</v>
      </c>
      <c r="BP105" s="1">
        <f t="shared" ca="1" si="34"/>
        <v>-138.23583209021669</v>
      </c>
      <c r="BQ105" s="1">
        <f t="shared" ca="1" si="34"/>
        <v>100.29538757174562</v>
      </c>
      <c r="BR105" s="1">
        <f t="shared" ca="1" si="34"/>
        <v>-41.829379357071538</v>
      </c>
      <c r="BS105" s="1">
        <f t="shared" ca="1" si="34"/>
        <v>9.3172350144250711</v>
      </c>
      <c r="BT105" s="1">
        <f t="shared" ca="1" si="34"/>
        <v>-0.85842894068113862</v>
      </c>
      <c r="BU105" s="1">
        <f t="shared" ca="1" si="43"/>
        <v>0.39653334916511085</v>
      </c>
      <c r="BV105" s="1">
        <f t="shared" ca="1" si="43"/>
        <v>0.87157896148397573</v>
      </c>
      <c r="BW105" s="1">
        <f t="shared" ca="1" si="43"/>
        <v>-3.7473053543666959</v>
      </c>
      <c r="BX105" s="1">
        <f t="shared" ca="1" si="43"/>
        <v>9.5580832095039874</v>
      </c>
      <c r="BY105" s="1">
        <f t="shared" ca="1" si="43"/>
        <v>-14.988350439515898</v>
      </c>
      <c r="BZ105" s="1">
        <f t="shared" ca="1" si="35"/>
        <v>15.110605822352968</v>
      </c>
      <c r="CA105" s="1">
        <f t="shared" ca="1" si="35"/>
        <v>-9.9251060321228834</v>
      </c>
      <c r="CB105" s="1">
        <f t="shared" ca="1" si="35"/>
        <v>4.1219471865229522</v>
      </c>
      <c r="CC105" s="1">
        <f t="shared" ca="1" si="35"/>
        <v>-0.98009884769280653</v>
      </c>
      <c r="CD105" s="1">
        <f t="shared" ca="1" si="35"/>
        <v>0.10100963286262528</v>
      </c>
      <c r="CE105" s="4">
        <f t="shared" ca="1" si="36"/>
        <v>0.56130092902207773</v>
      </c>
      <c r="CF105" s="4">
        <f t="shared" ca="1" si="37"/>
        <v>-0.14953622313972481</v>
      </c>
      <c r="CG105" s="4">
        <f t="shared" ca="1" si="46"/>
        <v>-2.013488058293687E-2</v>
      </c>
      <c r="CH105" s="4">
        <f t="shared" ca="1" si="47"/>
        <v>0.11781366923356965</v>
      </c>
      <c r="CI105" s="8">
        <f t="shared" ca="1" si="38"/>
        <v>0.51889748819333503</v>
      </c>
      <c r="CJ105" s="8">
        <f t="shared" ca="1" si="39"/>
        <v>-4.0024248756715342E-2</v>
      </c>
      <c r="CK105" s="8">
        <f t="shared" ca="1" si="48"/>
        <v>-1.8336523891032794E-3</v>
      </c>
      <c r="CL105" s="8">
        <f t="shared" ca="1" si="49"/>
        <v>5.8270856219879832E-2</v>
      </c>
    </row>
    <row r="106" spans="1:90" x14ac:dyDescent="0.25">
      <c r="A106" s="7">
        <f>'Calculate Data'!K108</f>
        <v>0.21518987341772153</v>
      </c>
      <c r="B106" s="7">
        <f>'Calculate Data'!J108</f>
        <v>0.46875</v>
      </c>
      <c r="C106" s="7">
        <f>'Calculate Data'!O108</f>
        <v>0.44755244755244755</v>
      </c>
      <c r="D106" s="7">
        <f>'Calculate Data'!B108</f>
        <v>143</v>
      </c>
      <c r="E106" s="2">
        <v>0.44255319148936167</v>
      </c>
      <c r="F106" s="10">
        <v>0.3253012048192771</v>
      </c>
      <c r="G106" s="4">
        <v>0.85964912280701755</v>
      </c>
      <c r="H106" s="8">
        <v>0.57868020304568524</v>
      </c>
      <c r="I106" s="20">
        <v>197</v>
      </c>
      <c r="J106" s="1">
        <f t="shared" si="51"/>
        <v>1</v>
      </c>
      <c r="K106" s="1">
        <f t="shared" si="51"/>
        <v>0.44255319148936167</v>
      </c>
      <c r="L106" s="1">
        <f t="shared" si="51"/>
        <v>0.19585332729741961</v>
      </c>
      <c r="M106" s="1">
        <f t="shared" si="51"/>
        <v>8.6675515059283573E-2</v>
      </c>
      <c r="N106" s="1">
        <f t="shared" si="51"/>
        <v>3.8358525813470171E-2</v>
      </c>
      <c r="O106" s="1">
        <f t="shared" si="51"/>
        <v>1.6975688019578286E-2</v>
      </c>
      <c r="P106" s="1">
        <f t="shared" si="51"/>
        <v>7.5126449107920925E-3</v>
      </c>
      <c r="Q106" s="1">
        <f t="shared" si="51"/>
        <v>3.3247449817973515E-3</v>
      </c>
      <c r="R106" s="1">
        <f t="shared" si="51"/>
        <v>1.4713765025826575E-3</v>
      </c>
      <c r="S106" s="1">
        <f t="shared" si="51"/>
        <v>6.5116236710041013E-4</v>
      </c>
      <c r="T106" s="1">
        <f t="shared" si="51"/>
        <v>2.8817398373805377E-4</v>
      </c>
      <c r="U106" s="1">
        <f t="shared" si="51"/>
        <v>1.2753231620747912E-4</v>
      </c>
      <c r="V106" s="1">
        <f t="shared" si="51"/>
        <v>5.6439833555650325E-5</v>
      </c>
      <c r="W106" s="1">
        <f t="shared" si="51"/>
        <v>2.4977628467181418E-5</v>
      </c>
      <c r="X106" s="1">
        <f t="shared" si="51"/>
        <v>1.1053929193986669E-5</v>
      </c>
      <c r="Y106" s="1">
        <f t="shared" si="51"/>
        <v>4.8919516432962285E-6</v>
      </c>
      <c r="Z106" s="1">
        <f t="shared" si="50"/>
        <v>2.1649488123523732E-6</v>
      </c>
      <c r="AA106" s="1">
        <f t="shared" si="30"/>
        <v>9.5810500631764597E-7</v>
      </c>
      <c r="AB106" s="1">
        <f t="shared" si="30"/>
        <v>4.2401242832780923E-7</v>
      </c>
      <c r="AC106" s="1">
        <f t="shared" si="40"/>
        <v>0.85964912280701755</v>
      </c>
      <c r="AD106" s="1">
        <f t="shared" si="40"/>
        <v>0.38044046285927585</v>
      </c>
      <c r="AE106" s="1">
        <f t="shared" si="40"/>
        <v>0.16836514101006247</v>
      </c>
      <c r="AF106" s="1">
        <f t="shared" si="40"/>
        <v>7.4510530489559565E-2</v>
      </c>
      <c r="AG106" s="1">
        <f t="shared" si="40"/>
        <v>3.297487306771997E-2</v>
      </c>
      <c r="AH106" s="1">
        <f t="shared" si="32"/>
        <v>1.4593135315076071E-2</v>
      </c>
      <c r="AI106" s="1">
        <f t="shared" si="32"/>
        <v>6.4582386075230274E-3</v>
      </c>
      <c r="AJ106" s="1">
        <f t="shared" si="32"/>
        <v>2.8581141071591268E-3</v>
      </c>
      <c r="AK106" s="1">
        <f t="shared" si="32"/>
        <v>1.2648675197640389E-3</v>
      </c>
      <c r="AL106" s="1">
        <f t="shared" si="32"/>
        <v>5.5977115768280868E-4</v>
      </c>
      <c r="AM106" s="1">
        <f t="shared" si="41"/>
        <v>0.57868020304568524</v>
      </c>
      <c r="AN106" s="1">
        <f t="shared" si="41"/>
        <v>0.25609677070957981</v>
      </c>
      <c r="AO106" s="1">
        <f t="shared" si="41"/>
        <v>0.11333644320764383</v>
      </c>
      <c r="AP106" s="1">
        <f t="shared" si="41"/>
        <v>5.0157404653595569E-2</v>
      </c>
      <c r="AQ106" s="1">
        <f t="shared" si="41"/>
        <v>2.2197319506272076E-2</v>
      </c>
      <c r="AR106" s="1">
        <f t="shared" si="33"/>
        <v>9.8234945900097688E-3</v>
      </c>
      <c r="AS106" s="1">
        <f t="shared" si="33"/>
        <v>4.3474188823873017E-3</v>
      </c>
      <c r="AT106" s="1">
        <f t="shared" si="33"/>
        <v>1.9239641011416144E-3</v>
      </c>
      <c r="AU106" s="1">
        <f t="shared" si="33"/>
        <v>8.5145645327118242E-4</v>
      </c>
      <c r="AV106" s="1">
        <f t="shared" si="33"/>
        <v>3.7681477080937434E-4</v>
      </c>
      <c r="BK106" s="1">
        <f t="shared" ca="1" si="42"/>
        <v>0.46539787016081391</v>
      </c>
      <c r="BL106" s="1">
        <f t="shared" ca="1" si="42"/>
        <v>-5.0568713834311094E-2</v>
      </c>
      <c r="BM106" s="1">
        <f t="shared" ca="1" si="42"/>
        <v>8.819883039991689</v>
      </c>
      <c r="BN106" s="1">
        <f t="shared" ca="1" si="42"/>
        <v>-48.070091069957996</v>
      </c>
      <c r="BO106" s="1">
        <f t="shared" ca="1" si="42"/>
        <v>113.81752456793022</v>
      </c>
      <c r="BP106" s="1">
        <f t="shared" ca="1" si="34"/>
        <v>-145.07788111262263</v>
      </c>
      <c r="BQ106" s="1">
        <f t="shared" ca="1" si="34"/>
        <v>106.28149347466606</v>
      </c>
      <c r="BR106" s="1">
        <f t="shared" ca="1" si="34"/>
        <v>-44.756304812336502</v>
      </c>
      <c r="BS106" s="1">
        <f t="shared" ca="1" si="34"/>
        <v>10.065977767746736</v>
      </c>
      <c r="BT106" s="1">
        <f t="shared" ca="1" si="34"/>
        <v>-0.93641719996892814</v>
      </c>
      <c r="BU106" s="1">
        <f t="shared" ca="1" si="43"/>
        <v>0.39653334916511085</v>
      </c>
      <c r="BV106" s="1">
        <f t="shared" ca="1" si="43"/>
        <v>0.88004089314886857</v>
      </c>
      <c r="BW106" s="1">
        <f t="shared" ca="1" si="43"/>
        <v>-3.8204217846008266</v>
      </c>
      <c r="BX106" s="1">
        <f t="shared" ca="1" si="43"/>
        <v>9.8391855526361933</v>
      </c>
      <c r="BY106" s="1">
        <f t="shared" ca="1" si="43"/>
        <v>-15.578954074955151</v>
      </c>
      <c r="BZ106" s="1">
        <f t="shared" ca="1" si="35"/>
        <v>15.858512528099983</v>
      </c>
      <c r="CA106" s="1">
        <f t="shared" ca="1" si="35"/>
        <v>-10.517483580527106</v>
      </c>
      <c r="CB106" s="1">
        <f t="shared" ca="1" si="35"/>
        <v>4.4103720288449839</v>
      </c>
      <c r="CC106" s="1">
        <f t="shared" ca="1" si="35"/>
        <v>-1.0588606164592655</v>
      </c>
      <c r="CD106" s="1">
        <f t="shared" ca="1" si="35"/>
        <v>0.1101863568346808</v>
      </c>
      <c r="CE106" s="4">
        <f t="shared" ca="1" si="36"/>
        <v>0.5590138117751442</v>
      </c>
      <c r="CF106" s="4">
        <f t="shared" ca="1" si="37"/>
        <v>0.30063531103187335</v>
      </c>
      <c r="CG106" s="4">
        <f t="shared" ca="1" si="46"/>
        <v>-1.4021294970565711E-2</v>
      </c>
      <c r="CH106" s="4">
        <f t="shared" ca="1" si="47"/>
        <v>0.12348769930554912</v>
      </c>
      <c r="CI106" s="8">
        <f t="shared" ca="1" si="38"/>
        <v>0.51911065218747043</v>
      </c>
      <c r="CJ106" s="8">
        <f t="shared" ca="1" si="39"/>
        <v>5.9569550858214804E-2</v>
      </c>
      <c r="CK106" s="8">
        <f t="shared" ca="1" si="48"/>
        <v>-1.8237747331570264E-3</v>
      </c>
      <c r="CL106" s="8">
        <f t="shared" ca="1" si="49"/>
        <v>5.8271932499510092E-2</v>
      </c>
    </row>
    <row r="107" spans="1:90" x14ac:dyDescent="0.25">
      <c r="A107" s="7">
        <f>'Calculate Data'!K109</f>
        <v>0.20394736842105263</v>
      </c>
      <c r="B107" s="7">
        <f>'Calculate Data'!J109</f>
        <v>0.57668711656441718</v>
      </c>
      <c r="C107" s="7">
        <f>'Calculate Data'!O109</f>
        <v>0.51746031746031751</v>
      </c>
      <c r="D107" s="7">
        <f>'Calculate Data'!B109</f>
        <v>315</v>
      </c>
      <c r="E107" s="2">
        <v>0.44680851063829785</v>
      </c>
      <c r="F107" s="10">
        <v>0.32608695652173914</v>
      </c>
      <c r="G107" s="4">
        <v>0.63636363636363635</v>
      </c>
      <c r="H107" s="8">
        <v>0.48888888888888887</v>
      </c>
      <c r="I107" s="20">
        <v>90</v>
      </c>
      <c r="J107" s="1">
        <f t="shared" si="51"/>
        <v>1</v>
      </c>
      <c r="K107" s="1">
        <f t="shared" si="51"/>
        <v>0.44680851063829785</v>
      </c>
      <c r="L107" s="1">
        <f t="shared" si="51"/>
        <v>0.19963784517881392</v>
      </c>
      <c r="M107" s="1">
        <f t="shared" si="51"/>
        <v>8.9199888271384933E-2</v>
      </c>
      <c r="N107" s="1">
        <f t="shared" si="51"/>
        <v>3.9855269227640072E-2</v>
      </c>
      <c r="O107" s="1">
        <f t="shared" si="51"/>
        <v>1.7807673484690246E-2</v>
      </c>
      <c r="P107" s="1">
        <f t="shared" si="51"/>
        <v>7.9566200676275557E-3</v>
      </c>
      <c r="Q107" s="1">
        <f t="shared" si="51"/>
        <v>3.5550855621314607E-3</v>
      </c>
      <c r="R107" s="1">
        <f t="shared" si="51"/>
        <v>1.5884424852076738E-3</v>
      </c>
      <c r="S107" s="1">
        <f t="shared" si="51"/>
        <v>7.0972962105023715E-4</v>
      </c>
      <c r="T107" s="1">
        <f t="shared" si="51"/>
        <v>3.1711323493733998E-4</v>
      </c>
      <c r="U107" s="1">
        <f t="shared" si="51"/>
        <v>1.4168889220604551E-4</v>
      </c>
      <c r="V107" s="1">
        <f t="shared" si="51"/>
        <v>6.3307802900573523E-5</v>
      </c>
      <c r="W107" s="1">
        <f t="shared" si="51"/>
        <v>2.8286465125788169E-5</v>
      </c>
      <c r="X107" s="1">
        <f t="shared" si="51"/>
        <v>1.2638633354075564E-5</v>
      </c>
      <c r="Y107" s="1">
        <f t="shared" si="51"/>
        <v>5.6470489454380171E-6</v>
      </c>
      <c r="Z107" s="1">
        <f t="shared" si="50"/>
        <v>2.5231495288127308E-6</v>
      </c>
      <c r="AA107" s="1">
        <f t="shared" si="50"/>
        <v>1.1273646830865391E-6</v>
      </c>
      <c r="AB107" s="1">
        <f t="shared" si="50"/>
        <v>5.037161349961132E-7</v>
      </c>
      <c r="AC107" s="1">
        <f t="shared" si="40"/>
        <v>0.63636363636363635</v>
      </c>
      <c r="AD107" s="1">
        <f t="shared" si="40"/>
        <v>0.2843326885880077</v>
      </c>
      <c r="AE107" s="1">
        <f t="shared" si="40"/>
        <v>0.12704226511379066</v>
      </c>
      <c r="AF107" s="1">
        <f t="shared" si="40"/>
        <v>5.6763565263608595E-2</v>
      </c>
      <c r="AG107" s="1">
        <f t="shared" si="40"/>
        <v>2.5362444053952774E-2</v>
      </c>
      <c r="AH107" s="1">
        <f t="shared" si="32"/>
        <v>1.1332155853893792E-2</v>
      </c>
      <c r="AI107" s="1">
        <f t="shared" si="32"/>
        <v>5.0633036793993535E-3</v>
      </c>
      <c r="AJ107" s="1">
        <f t="shared" si="32"/>
        <v>2.2623271759018384E-3</v>
      </c>
      <c r="AK107" s="1">
        <f t="shared" si="32"/>
        <v>1.010827036041247E-3</v>
      </c>
      <c r="AL107" s="1">
        <f t="shared" si="32"/>
        <v>4.5164612248651452E-4</v>
      </c>
      <c r="AM107" s="1">
        <f t="shared" si="41"/>
        <v>0.48888888888888887</v>
      </c>
      <c r="AN107" s="1">
        <f t="shared" si="41"/>
        <v>0.21843971631205672</v>
      </c>
      <c r="AO107" s="1">
        <f t="shared" si="41"/>
        <v>9.7600724309642353E-2</v>
      </c>
      <c r="AP107" s="1">
        <f t="shared" si="41"/>
        <v>4.3608834266010407E-2</v>
      </c>
      <c r="AQ107" s="1">
        <f t="shared" si="41"/>
        <v>1.9484798289068479E-2</v>
      </c>
      <c r="AR107" s="1">
        <f t="shared" si="33"/>
        <v>8.7059737036263418E-3</v>
      </c>
      <c r="AS107" s="1">
        <f t="shared" si="33"/>
        <v>3.8899031441734714E-3</v>
      </c>
      <c r="AT107" s="1">
        <f t="shared" si="33"/>
        <v>1.7380418303753807E-3</v>
      </c>
      <c r="AU107" s="1">
        <f t="shared" si="33"/>
        <v>7.7657188165708489E-4</v>
      </c>
      <c r="AV107" s="1">
        <f t="shared" si="33"/>
        <v>3.4697892584678261E-4</v>
      </c>
      <c r="BK107" s="1">
        <f t="shared" ca="1" si="42"/>
        <v>0.46539787016081391</v>
      </c>
      <c r="BL107" s="1">
        <f t="shared" ca="1" si="42"/>
        <v>-5.1054951467333319E-2</v>
      </c>
      <c r="BM107" s="1">
        <f t="shared" ca="1" si="42"/>
        <v>8.9903116231424161</v>
      </c>
      <c r="BN107" s="1">
        <f t="shared" ca="1" si="42"/>
        <v>-49.470104096904272</v>
      </c>
      <c r="BO107" s="1">
        <f t="shared" ca="1" si="42"/>
        <v>118.25866579276706</v>
      </c>
      <c r="BP107" s="1">
        <f t="shared" ca="1" si="34"/>
        <v>-152.18820784905503</v>
      </c>
      <c r="BQ107" s="1">
        <f t="shared" ca="1" si="34"/>
        <v>112.56241627807687</v>
      </c>
      <c r="BR107" s="1">
        <f t="shared" ca="1" si="34"/>
        <v>-47.85705187129161</v>
      </c>
      <c r="BS107" s="1">
        <f t="shared" ca="1" si="34"/>
        <v>10.866849316527393</v>
      </c>
      <c r="BT107" s="1">
        <f t="shared" ca="1" si="34"/>
        <v>-1.0206410229729828</v>
      </c>
      <c r="BU107" s="1">
        <f t="shared" ca="1" si="43"/>
        <v>0.39653334916511085</v>
      </c>
      <c r="BV107" s="1">
        <f t="shared" ca="1" si="43"/>
        <v>0.88850282481376153</v>
      </c>
      <c r="BW107" s="1">
        <f t="shared" ca="1" si="43"/>
        <v>-3.8942446537744191</v>
      </c>
      <c r="BX107" s="1">
        <f t="shared" ca="1" si="43"/>
        <v>10.125746023848636</v>
      </c>
      <c r="BY107" s="1">
        <f t="shared" ca="1" si="43"/>
        <v>-16.186842319272301</v>
      </c>
      <c r="BZ107" s="1">
        <f t="shared" ca="1" si="35"/>
        <v>16.635744762013463</v>
      </c>
      <c r="CA107" s="1">
        <f t="shared" ca="1" si="35"/>
        <v>-11.139035840433746</v>
      </c>
      <c r="CB107" s="1">
        <f t="shared" ca="1" si="35"/>
        <v>4.7159255850351158</v>
      </c>
      <c r="CC107" s="1">
        <f t="shared" ca="1" si="35"/>
        <v>-1.1431059189438149</v>
      </c>
      <c r="CD107" s="1">
        <f t="shared" ca="1" si="35"/>
        <v>0.12009680723628993</v>
      </c>
      <c r="CE107" s="4">
        <f t="shared" ca="1" si="36"/>
        <v>0.55658108898332714</v>
      </c>
      <c r="CF107" s="4">
        <f t="shared" ca="1" si="37"/>
        <v>7.978254738030921E-2</v>
      </c>
      <c r="CG107" s="4">
        <f t="shared" ca="1" si="46"/>
        <v>-1.8440977277458349E-2</v>
      </c>
      <c r="CH107" s="4">
        <f t="shared" ca="1" si="47"/>
        <v>0.12012162333852329</v>
      </c>
      <c r="CI107" s="8">
        <f t="shared" ca="1" si="38"/>
        <v>0.51932061968809695</v>
      </c>
      <c r="CJ107" s="8">
        <f t="shared" ca="1" si="39"/>
        <v>-3.0431730799208079E-2</v>
      </c>
      <c r="CK107" s="8">
        <f t="shared" ca="1" si="48"/>
        <v>-3.4543215841393231E-3</v>
      </c>
      <c r="CL107" s="8">
        <f t="shared" ca="1" si="49"/>
        <v>5.8431823361091609E-2</v>
      </c>
    </row>
    <row r="108" spans="1:90" x14ac:dyDescent="0.25">
      <c r="A108" s="7">
        <f>'Calculate Data'!K110</f>
        <v>0.47619047619047616</v>
      </c>
      <c r="B108" s="7">
        <f>'Calculate Data'!J110</f>
        <v>0.48550724637681159</v>
      </c>
      <c r="C108" s="7">
        <f>'Calculate Data'!O110</f>
        <v>0.5679012345679012</v>
      </c>
      <c r="D108" s="7">
        <f>'Calculate Data'!B110</f>
        <v>243</v>
      </c>
      <c r="E108" s="2">
        <v>0.45106382978723403</v>
      </c>
      <c r="F108" s="10">
        <v>0.33333333333333331</v>
      </c>
      <c r="G108" s="4">
        <v>0.46153846153846156</v>
      </c>
      <c r="H108" s="8">
        <v>0.4642857142857143</v>
      </c>
      <c r="I108" s="20">
        <v>84</v>
      </c>
      <c r="J108" s="1">
        <f t="shared" si="51"/>
        <v>1</v>
      </c>
      <c r="K108" s="1">
        <f t="shared" si="51"/>
        <v>0.45106382978723403</v>
      </c>
      <c r="L108" s="1">
        <f t="shared" si="51"/>
        <v>0.20345857854232682</v>
      </c>
      <c r="M108" s="1">
        <f t="shared" si="51"/>
        <v>9.1772805640368688E-2</v>
      </c>
      <c r="N108" s="1">
        <f t="shared" si="51"/>
        <v>4.1395393182464171E-2</v>
      </c>
      <c r="O108" s="1">
        <f t="shared" si="51"/>
        <v>1.8671964584430645E-2</v>
      </c>
      <c r="P108" s="1">
        <f t="shared" si="51"/>
        <v>8.422247855104887E-3</v>
      </c>
      <c r="Q108" s="1">
        <f t="shared" si="51"/>
        <v>3.7989713729409272E-3</v>
      </c>
      <c r="R108" s="1">
        <f t="shared" si="51"/>
        <v>1.7135785767308012E-3</v>
      </c>
      <c r="S108" s="1">
        <f t="shared" si="51"/>
        <v>7.7293331546155288E-4</v>
      </c>
      <c r="T108" s="1">
        <f t="shared" si="51"/>
        <v>3.4864226144223231E-4</v>
      </c>
      <c r="U108" s="1">
        <f t="shared" si="51"/>
        <v>1.5725991367181543E-4</v>
      </c>
      <c r="V108" s="1">
        <f t="shared" si="51"/>
        <v>7.0934258932818867E-5</v>
      </c>
      <c r="W108" s="1">
        <f t="shared" si="51"/>
        <v>3.1995878497356594E-5</v>
      </c>
      <c r="X108" s="1">
        <f t="shared" si="51"/>
        <v>1.4432183492424676E-5</v>
      </c>
      <c r="Y108" s="1">
        <f t="shared" si="51"/>
        <v>6.5098359582851724E-6</v>
      </c>
      <c r="Z108" s="1">
        <f t="shared" si="50"/>
        <v>2.9363515386307585E-6</v>
      </c>
      <c r="AA108" s="1">
        <f t="shared" si="50"/>
        <v>1.3244819706164272E-6</v>
      </c>
      <c r="AB108" s="1">
        <f t="shared" si="50"/>
        <v>5.9742591015038843E-7</v>
      </c>
      <c r="AC108" s="1">
        <f t="shared" si="40"/>
        <v>0.46153846153846156</v>
      </c>
      <c r="AD108" s="1">
        <f t="shared" si="40"/>
        <v>0.20818330605564647</v>
      </c>
      <c r="AE108" s="1">
        <f t="shared" si="40"/>
        <v>9.3903959327227768E-2</v>
      </c>
      <c r="AF108" s="1">
        <f t="shared" si="40"/>
        <v>4.2356679526324013E-2</v>
      </c>
      <c r="AG108" s="1">
        <f t="shared" si="40"/>
        <v>1.9105566084214234E-2</v>
      </c>
      <c r="AH108" s="1">
        <f t="shared" si="32"/>
        <v>8.6178298081987601E-3</v>
      </c>
      <c r="AI108" s="1">
        <f t="shared" si="32"/>
        <v>3.8871913177407173E-3</v>
      </c>
      <c r="AJ108" s="1">
        <f t="shared" si="32"/>
        <v>1.7533714028958127E-3</v>
      </c>
      <c r="AK108" s="1">
        <f t="shared" si="32"/>
        <v>7.9088242002960064E-4</v>
      </c>
      <c r="AL108" s="1">
        <f t="shared" si="32"/>
        <v>3.5673845328994751E-4</v>
      </c>
      <c r="AM108" s="1">
        <f t="shared" si="41"/>
        <v>0.4642857142857143</v>
      </c>
      <c r="AN108" s="1">
        <f t="shared" si="41"/>
        <v>0.2094224924012158</v>
      </c>
      <c r="AO108" s="1">
        <f t="shared" si="41"/>
        <v>9.446291146608031E-2</v>
      </c>
      <c r="AP108" s="1">
        <f t="shared" si="41"/>
        <v>4.2608802618742607E-2</v>
      </c>
      <c r="AQ108" s="1">
        <f t="shared" si="41"/>
        <v>1.9219289691858366E-2</v>
      </c>
      <c r="AR108" s="1">
        <f t="shared" si="33"/>
        <v>8.6691264141999427E-3</v>
      </c>
      <c r="AS108" s="1">
        <f t="shared" si="33"/>
        <v>3.9103293612986973E-3</v>
      </c>
      <c r="AT108" s="1">
        <f t="shared" si="33"/>
        <v>1.7638081374368592E-3</v>
      </c>
      <c r="AU108" s="1">
        <f t="shared" si="33"/>
        <v>7.9559005348215771E-4</v>
      </c>
      <c r="AV108" s="1">
        <f t="shared" si="33"/>
        <v>3.5886189646429243E-4</v>
      </c>
      <c r="BK108" s="1">
        <f t="shared" ca="1" si="42"/>
        <v>0.46539787016081391</v>
      </c>
      <c r="BL108" s="1">
        <f t="shared" ca="1" si="42"/>
        <v>-5.1541189100355544E-2</v>
      </c>
      <c r="BM108" s="1">
        <f t="shared" ca="1" si="42"/>
        <v>9.1623711018256859</v>
      </c>
      <c r="BN108" s="1">
        <f t="shared" ca="1" si="42"/>
        <v>-50.897039629481512</v>
      </c>
      <c r="BO108" s="1">
        <f t="shared" ca="1" si="42"/>
        <v>122.82852587858645</v>
      </c>
      <c r="BP108" s="1">
        <f t="shared" ca="1" si="34"/>
        <v>-159.57462548763453</v>
      </c>
      <c r="BQ108" s="1">
        <f t="shared" ca="1" si="34"/>
        <v>119.14965915246123</v>
      </c>
      <c r="BR108" s="1">
        <f t="shared" ca="1" si="34"/>
        <v>-51.140139069784482</v>
      </c>
      <c r="BS108" s="1">
        <f t="shared" ca="1" si="34"/>
        <v>11.722930076960605</v>
      </c>
      <c r="BT108" s="1">
        <f t="shared" ca="1" si="34"/>
        <v>-1.1115323728706799</v>
      </c>
      <c r="BU108" s="1">
        <f t="shared" ca="1" si="43"/>
        <v>0.39653334916511085</v>
      </c>
      <c r="BV108" s="1">
        <f t="shared" ca="1" si="43"/>
        <v>0.89696475647865459</v>
      </c>
      <c r="BW108" s="1">
        <f t="shared" ca="1" si="43"/>
        <v>-3.9687739618874716</v>
      </c>
      <c r="BX108" s="1">
        <f t="shared" ca="1" si="43"/>
        <v>10.417817105142086</v>
      </c>
      <c r="BY108" s="1">
        <f t="shared" ca="1" si="43"/>
        <v>-16.812349161704635</v>
      </c>
      <c r="BZ108" s="1">
        <f t="shared" ca="1" si="35"/>
        <v>17.443156586344276</v>
      </c>
      <c r="CA108" s="1">
        <f t="shared" ca="1" si="35"/>
        <v>-11.790901151197335</v>
      </c>
      <c r="CB108" s="1">
        <f t="shared" ca="1" si="35"/>
        <v>5.0394472879372039</v>
      </c>
      <c r="CC108" s="1">
        <f t="shared" ca="1" si="35"/>
        <v>-1.2331587903733274</v>
      </c>
      <c r="CD108" s="1">
        <f t="shared" ca="1" si="35"/>
        <v>0.13079181231879566</v>
      </c>
      <c r="CE108" s="4">
        <f t="shared" ca="1" si="36"/>
        <v>0.5540063311232053</v>
      </c>
      <c r="CF108" s="4">
        <f t="shared" ca="1" si="37"/>
        <v>-9.2467869584743734E-2</v>
      </c>
      <c r="CG108" s="4">
        <f t="shared" ca="1" si="46"/>
        <v>-1.7086747027000981E-2</v>
      </c>
      <c r="CH108" s="4">
        <f t="shared" ca="1" si="47"/>
        <v>0.1199796379162951</v>
      </c>
      <c r="CI108" s="8">
        <f t="shared" ca="1" si="38"/>
        <v>0.51952783222335852</v>
      </c>
      <c r="CJ108" s="8">
        <f t="shared" ca="1" si="39"/>
        <v>-5.524211793764422E-2</v>
      </c>
      <c r="CK108" s="8">
        <f t="shared" ca="1" si="48"/>
        <v>7.8457170277911894E-4</v>
      </c>
      <c r="CL108" s="8">
        <f t="shared" ca="1" si="49"/>
        <v>5.0380635493412297E-2</v>
      </c>
    </row>
    <row r="109" spans="1:90" x14ac:dyDescent="0.25">
      <c r="A109" s="7">
        <f>'Calculate Data'!K111</f>
        <v>0.20377358490566039</v>
      </c>
      <c r="B109" s="7">
        <f>'Calculate Data'!J111</f>
        <v>0.620253164556962</v>
      </c>
      <c r="C109" s="7">
        <f>'Calculate Data'!O111</f>
        <v>0.47211155378486058</v>
      </c>
      <c r="D109" s="7">
        <f>'Calculate Data'!B111</f>
        <v>502</v>
      </c>
      <c r="E109" s="2">
        <v>0.4553191489361702</v>
      </c>
      <c r="F109" s="10">
        <v>0.33333333333333331</v>
      </c>
      <c r="G109" s="4">
        <v>0.33333333333333331</v>
      </c>
      <c r="H109" s="8">
        <v>0.56521739130434778</v>
      </c>
      <c r="I109" s="20">
        <v>69</v>
      </c>
      <c r="J109" s="1">
        <f t="shared" si="51"/>
        <v>1</v>
      </c>
      <c r="K109" s="1">
        <f t="shared" si="51"/>
        <v>0.4553191489361702</v>
      </c>
      <c r="L109" s="1">
        <f t="shared" si="51"/>
        <v>0.20731552738795833</v>
      </c>
      <c r="M109" s="1">
        <f t="shared" si="51"/>
        <v>9.4394729491538473E-2</v>
      </c>
      <c r="N109" s="1">
        <f t="shared" si="51"/>
        <v>4.2979727896147304E-2</v>
      </c>
      <c r="O109" s="1">
        <f t="shared" si="51"/>
        <v>1.9569493127181963E-2</v>
      </c>
      <c r="P109" s="1">
        <f t="shared" si="51"/>
        <v>8.9103649557807224E-3</v>
      </c>
      <c r="Q109" s="1">
        <f t="shared" si="51"/>
        <v>4.0570597883767545E-3</v>
      </c>
      <c r="R109" s="1">
        <f t="shared" si="51"/>
        <v>1.8472570100268627E-3</v>
      </c>
      <c r="S109" s="1">
        <f t="shared" si="51"/>
        <v>8.4109148967180557E-4</v>
      </c>
      <c r="T109" s="1">
        <f t="shared" si="51"/>
        <v>3.829650612548221E-4</v>
      </c>
      <c r="U109" s="1">
        <f t="shared" si="51"/>
        <v>1.7437132576283388E-4</v>
      </c>
      <c r="V109" s="1">
        <f t="shared" si="51"/>
        <v>7.9394603645205212E-5</v>
      </c>
      <c r="W109" s="1">
        <f t="shared" si="51"/>
        <v>3.6149883361859391E-5</v>
      </c>
      <c r="X109" s="1">
        <f t="shared" si="51"/>
        <v>1.6459734126463636E-5</v>
      </c>
      <c r="Y109" s="1">
        <f t="shared" si="51"/>
        <v>7.49443213417706E-6</v>
      </c>
      <c r="Z109" s="1">
        <f t="shared" si="50"/>
        <v>3.4123584610933847E-6</v>
      </c>
      <c r="AA109" s="1">
        <f t="shared" si="50"/>
        <v>1.5537121503701793E-6</v>
      </c>
      <c r="AB109" s="1">
        <f t="shared" si="50"/>
        <v>7.074348939983369E-7</v>
      </c>
      <c r="AC109" s="1">
        <f t="shared" si="40"/>
        <v>0.33333333333333331</v>
      </c>
      <c r="AD109" s="1">
        <f t="shared" si="40"/>
        <v>0.15177304964539007</v>
      </c>
      <c r="AE109" s="1">
        <f t="shared" si="40"/>
        <v>6.9105175795986101E-2</v>
      </c>
      <c r="AF109" s="1">
        <f t="shared" si="40"/>
        <v>3.1464909830512824E-2</v>
      </c>
      <c r="AG109" s="1">
        <f t="shared" si="40"/>
        <v>1.4326575965382435E-2</v>
      </c>
      <c r="AH109" s="1">
        <f t="shared" si="32"/>
        <v>6.5231643757273205E-3</v>
      </c>
      <c r="AI109" s="1">
        <f t="shared" si="32"/>
        <v>2.9701216519269075E-3</v>
      </c>
      <c r="AJ109" s="1">
        <f t="shared" si="32"/>
        <v>1.3523532627922514E-3</v>
      </c>
      <c r="AK109" s="1">
        <f t="shared" si="32"/>
        <v>6.1575233667562088E-4</v>
      </c>
      <c r="AL109" s="1">
        <f t="shared" si="32"/>
        <v>2.8036382989060182E-4</v>
      </c>
      <c r="AM109" s="1">
        <f t="shared" si="41"/>
        <v>0.56521739130434778</v>
      </c>
      <c r="AN109" s="1">
        <f t="shared" si="41"/>
        <v>0.25735430157261791</v>
      </c>
      <c r="AO109" s="1">
        <f t="shared" si="41"/>
        <v>0.11717834156710688</v>
      </c>
      <c r="AP109" s="1">
        <f t="shared" si="41"/>
        <v>5.3353542756086961E-2</v>
      </c>
      <c r="AQ109" s="1">
        <f t="shared" si="41"/>
        <v>2.4292889680431085E-2</v>
      </c>
      <c r="AR109" s="1">
        <f t="shared" si="33"/>
        <v>1.1061017854494152E-2</v>
      </c>
      <c r="AS109" s="1">
        <f t="shared" si="33"/>
        <v>5.0362932358760598E-3</v>
      </c>
      <c r="AT109" s="1">
        <f t="shared" si="33"/>
        <v>2.2931207499520784E-3</v>
      </c>
      <c r="AU109" s="1">
        <f t="shared" si="33"/>
        <v>1.0441017882760527E-3</v>
      </c>
      <c r="AV109" s="1">
        <f t="shared" si="33"/>
        <v>4.7539953764058574E-4</v>
      </c>
      <c r="BK109" s="1">
        <f t="shared" ca="1" si="42"/>
        <v>0.46539787016081391</v>
      </c>
      <c r="BL109" s="1">
        <f t="shared" ca="1" si="42"/>
        <v>-5.2027426733377763E-2</v>
      </c>
      <c r="BM109" s="1">
        <f t="shared" ca="1" si="42"/>
        <v>9.3360614760414986</v>
      </c>
      <c r="BN109" s="1">
        <f t="shared" ca="1" si="42"/>
        <v>-52.35115407250526</v>
      </c>
      <c r="BO109" s="1">
        <f t="shared" ca="1" si="42"/>
        <v>127.52956825115673</v>
      </c>
      <c r="BP109" s="1">
        <f t="shared" ca="1" si="34"/>
        <v>-167.24509746322022</v>
      </c>
      <c r="BQ109" s="1">
        <f t="shared" ca="1" si="34"/>
        <v>126.05505865774438</v>
      </c>
      <c r="BR109" s="1">
        <f t="shared" ca="1" si="34"/>
        <v>-54.614415699426715</v>
      </c>
      <c r="BS109" s="1">
        <f t="shared" ca="1" si="34"/>
        <v>12.637450687574868</v>
      </c>
      <c r="BT109" s="1">
        <f t="shared" ca="1" si="34"/>
        <v>-1.2095486125578199</v>
      </c>
      <c r="BU109" s="1">
        <f t="shared" ca="1" si="43"/>
        <v>0.39653334916511085</v>
      </c>
      <c r="BV109" s="1">
        <f t="shared" ca="1" si="43"/>
        <v>0.90542668814354754</v>
      </c>
      <c r="BW109" s="1">
        <f t="shared" ca="1" si="43"/>
        <v>-4.044009708939984</v>
      </c>
      <c r="BX109" s="1">
        <f t="shared" ca="1" si="43"/>
        <v>10.715451278517314</v>
      </c>
      <c r="BY109" s="1">
        <f t="shared" ca="1" si="43"/>
        <v>-17.455811787558709</v>
      </c>
      <c r="BZ109" s="1">
        <f t="shared" ca="1" si="35"/>
        <v>18.281618486865387</v>
      </c>
      <c r="CA109" s="1">
        <f t="shared" ca="1" si="35"/>
        <v>-12.474250843974353</v>
      </c>
      <c r="CB109" s="1">
        <f t="shared" ca="1" si="35"/>
        <v>5.3818091637018091</v>
      </c>
      <c r="CC109" s="1">
        <f t="shared" ca="1" si="35"/>
        <v>-1.3293590681667571</v>
      </c>
      <c r="CD109" s="1">
        <f t="shared" ca="1" si="35"/>
        <v>0.14232518906808986</v>
      </c>
      <c r="CE109" s="4">
        <f t="shared" ca="1" si="36"/>
        <v>0.5512936682348939</v>
      </c>
      <c r="CF109" s="4">
        <f t="shared" ca="1" si="37"/>
        <v>-0.21796033490156058</v>
      </c>
      <c r="CG109" s="4">
        <f t="shared" ca="1" si="46"/>
        <v>-2.2016793983263918E-2</v>
      </c>
      <c r="CH109" s="4">
        <f t="shared" ca="1" si="47"/>
        <v>0.12933844599820216</v>
      </c>
      <c r="CI109" s="8">
        <f t="shared" ca="1" si="38"/>
        <v>0.51973274682145654</v>
      </c>
      <c r="CJ109" s="8">
        <f t="shared" ca="1" si="39"/>
        <v>4.5484644482891246E-2</v>
      </c>
      <c r="CK109" s="8">
        <f t="shared" ca="1" si="48"/>
        <v>3.3165961891150368E-3</v>
      </c>
      <c r="CL109" s="8">
        <f t="shared" ca="1" si="49"/>
        <v>5.0588049408036247E-2</v>
      </c>
    </row>
    <row r="110" spans="1:90" x14ac:dyDescent="0.25">
      <c r="A110" s="7">
        <f>'Calculate Data'!K112</f>
        <v>0.15652173913043479</v>
      </c>
      <c r="B110" s="7">
        <f>'Calculate Data'!J112</f>
        <v>0.58196721311475408</v>
      </c>
      <c r="C110" s="7">
        <f>'Calculate Data'!O112</f>
        <v>0.51476793248945152</v>
      </c>
      <c r="D110" s="7">
        <f>'Calculate Data'!B112</f>
        <v>237</v>
      </c>
      <c r="E110" s="2">
        <v>0.45957446808510638</v>
      </c>
      <c r="F110" s="10">
        <v>0.33333333333333331</v>
      </c>
      <c r="G110" s="4">
        <v>0.64912280701754388</v>
      </c>
      <c r="H110" s="8">
        <v>0.5</v>
      </c>
      <c r="I110" s="20">
        <v>114</v>
      </c>
      <c r="J110" s="1">
        <f t="shared" si="51"/>
        <v>1</v>
      </c>
      <c r="K110" s="1">
        <f t="shared" si="51"/>
        <v>0.45957446808510638</v>
      </c>
      <c r="L110" s="1">
        <f t="shared" si="51"/>
        <v>0.21120869171570847</v>
      </c>
      <c r="M110" s="1">
        <f t="shared" si="51"/>
        <v>9.7066122150197928E-2</v>
      </c>
      <c r="N110" s="1">
        <f t="shared" si="51"/>
        <v>4.4609111456261182E-2</v>
      </c>
      <c r="O110" s="1">
        <f t="shared" si="51"/>
        <v>2.0501208669260459E-2</v>
      </c>
      <c r="P110" s="1">
        <f t="shared" si="51"/>
        <v>9.4218320692771463E-3</v>
      </c>
      <c r="Q110" s="1">
        <f t="shared" si="51"/>
        <v>4.330033461625242E-3</v>
      </c>
      <c r="R110" s="1">
        <f t="shared" si="51"/>
        <v>1.9899728249171324E-3</v>
      </c>
      <c r="S110" s="1">
        <f t="shared" si="51"/>
        <v>9.1454070251510765E-4</v>
      </c>
      <c r="T110" s="1">
        <f t="shared" si="51"/>
        <v>4.2029955690056013E-4</v>
      </c>
      <c r="U110" s="1">
        <f t="shared" si="51"/>
        <v>1.9315894529898083E-4</v>
      </c>
      <c r="V110" s="1">
        <f t="shared" si="51"/>
        <v>8.877091954165928E-5</v>
      </c>
      <c r="W110" s="1">
        <f t="shared" si="51"/>
        <v>4.0796848129783845E-5</v>
      </c>
      <c r="X110" s="1">
        <f t="shared" si="51"/>
        <v>1.8749189778794275E-5</v>
      </c>
      <c r="Y110" s="1">
        <f t="shared" si="51"/>
        <v>8.6166489196160927E-6</v>
      </c>
      <c r="Z110" s="1">
        <f t="shared" si="50"/>
        <v>3.9599918439086719E-6</v>
      </c>
      <c r="AA110" s="1">
        <f t="shared" si="50"/>
        <v>1.8199111452856875E-6</v>
      </c>
      <c r="AB110" s="1">
        <f t="shared" si="50"/>
        <v>8.3638469655682667E-7</v>
      </c>
      <c r="AC110" s="1">
        <f t="shared" si="40"/>
        <v>0.64912280701754388</v>
      </c>
      <c r="AD110" s="1">
        <f t="shared" si="40"/>
        <v>0.29832026875699891</v>
      </c>
      <c r="AE110" s="1">
        <f t="shared" si="40"/>
        <v>0.13710037883300374</v>
      </c>
      <c r="AF110" s="1">
        <f t="shared" si="40"/>
        <v>6.3007833676444275E-2</v>
      </c>
      <c r="AG110" s="1">
        <f t="shared" si="40"/>
        <v>2.8956791647046731E-2</v>
      </c>
      <c r="AH110" s="1">
        <f t="shared" si="32"/>
        <v>1.3307802118642754E-2</v>
      </c>
      <c r="AI110" s="1">
        <f t="shared" si="32"/>
        <v>6.1159260800570953E-3</v>
      </c>
      <c r="AJ110" s="1">
        <f t="shared" si="32"/>
        <v>2.8107234750900695E-3</v>
      </c>
      <c r="AK110" s="1">
        <f t="shared" si="32"/>
        <v>1.2917367459988403E-3</v>
      </c>
      <c r="AL110" s="1">
        <f t="shared" si="32"/>
        <v>5.9364922794840323E-4</v>
      </c>
      <c r="AM110" s="1">
        <f t="shared" si="41"/>
        <v>0.5</v>
      </c>
      <c r="AN110" s="1">
        <f t="shared" si="41"/>
        <v>0.22978723404255319</v>
      </c>
      <c r="AO110" s="1">
        <f t="shared" si="41"/>
        <v>0.10560434585785423</v>
      </c>
      <c r="AP110" s="1">
        <f t="shared" si="41"/>
        <v>4.8533061075098964E-2</v>
      </c>
      <c r="AQ110" s="1">
        <f t="shared" si="41"/>
        <v>2.2304555728130591E-2</v>
      </c>
      <c r="AR110" s="1">
        <f t="shared" si="33"/>
        <v>1.025060433463023E-2</v>
      </c>
      <c r="AS110" s="1">
        <f t="shared" si="33"/>
        <v>4.7109160346385731E-3</v>
      </c>
      <c r="AT110" s="1">
        <f t="shared" si="33"/>
        <v>2.165016730812621E-3</v>
      </c>
      <c r="AU110" s="1">
        <f t="shared" si="33"/>
        <v>9.9498641245856622E-4</v>
      </c>
      <c r="AV110" s="1">
        <f t="shared" si="33"/>
        <v>4.5727035125755382E-4</v>
      </c>
      <c r="BK110" s="1">
        <f t="shared" ca="1" si="42"/>
        <v>0.46539787016081391</v>
      </c>
      <c r="BL110" s="1">
        <f t="shared" ca="1" si="42"/>
        <v>-5.2513664366399988E-2</v>
      </c>
      <c r="BM110" s="1">
        <f t="shared" ca="1" si="42"/>
        <v>9.5113827457898559</v>
      </c>
      <c r="BN110" s="1">
        <f t="shared" ca="1" si="42"/>
        <v>-53.83270383079104</v>
      </c>
      <c r="BO110" s="1">
        <f t="shared" ca="1" si="42"/>
        <v>132.36427968625361</v>
      </c>
      <c r="BP110" s="1">
        <f t="shared" ca="1" si="34"/>
        <v>-175.20773888833077</v>
      </c>
      <c r="BQ110" s="1">
        <f t="shared" ca="1" si="34"/>
        <v>133.29079112361507</v>
      </c>
      <c r="BR110" s="1">
        <f t="shared" ca="1" si="34"/>
        <v>-58.289071347466162</v>
      </c>
      <c r="BS110" s="1">
        <f t="shared" ca="1" si="34"/>
        <v>13.613797813731731</v>
      </c>
      <c r="BT110" s="1">
        <f t="shared" ca="1" si="34"/>
        <v>-1.3151737372666021</v>
      </c>
      <c r="BU110" s="1">
        <f t="shared" ca="1" si="43"/>
        <v>0.39653334916511085</v>
      </c>
      <c r="BV110" s="1">
        <f t="shared" ca="1" si="43"/>
        <v>0.91388861980844049</v>
      </c>
      <c r="BW110" s="1">
        <f t="shared" ca="1" si="43"/>
        <v>-4.1199518949319573</v>
      </c>
      <c r="BX110" s="1">
        <f t="shared" ca="1" si="43"/>
        <v>11.018701025975092</v>
      </c>
      <c r="BY110" s="1">
        <f t="shared" ca="1" si="43"/>
        <v>-18.11757057821033</v>
      </c>
      <c r="BZ110" s="1">
        <f t="shared" ca="1" si="35"/>
        <v>19.152017529286312</v>
      </c>
      <c r="CA110" s="1">
        <f t="shared" ca="1" si="35"/>
        <v>-13.190289873111837</v>
      </c>
      <c r="CB110" s="1">
        <f t="shared" ca="1" si="35"/>
        <v>5.7439167718634927</v>
      </c>
      <c r="CC110" s="1">
        <f t="shared" ca="1" si="35"/>
        <v>-1.4320630025220686</v>
      </c>
      <c r="CD110" s="1">
        <f t="shared" ca="1" si="35"/>
        <v>0.15475388824432856</v>
      </c>
      <c r="CE110" s="4">
        <f t="shared" ca="1" si="36"/>
        <v>0.5484477713301148</v>
      </c>
      <c r="CF110" s="4">
        <f t="shared" ca="1" si="37"/>
        <v>0.10067503568742908</v>
      </c>
      <c r="CG110" s="4">
        <f t="shared" ca="1" si="46"/>
        <v>-1.8978491921255093E-2</v>
      </c>
      <c r="CH110" s="4">
        <f t="shared" ca="1" si="47"/>
        <v>0.13179772696487638</v>
      </c>
      <c r="CI110" s="8">
        <f t="shared" ca="1" si="38"/>
        <v>0.51993583556658318</v>
      </c>
      <c r="CJ110" s="8">
        <f t="shared" ca="1" si="39"/>
        <v>-1.9935835566583182E-2</v>
      </c>
      <c r="CK110" s="8">
        <f t="shared" ca="1" si="48"/>
        <v>-8.1530260818373969E-6</v>
      </c>
      <c r="CL110" s="8">
        <f t="shared" ca="1" si="49"/>
        <v>5.018422398196655E-2</v>
      </c>
    </row>
    <row r="111" spans="1:90" x14ac:dyDescent="0.25">
      <c r="A111" s="7">
        <f>'Calculate Data'!K113</f>
        <v>0.25153374233128833</v>
      </c>
      <c r="B111" s="7">
        <f>'Calculate Data'!J113</f>
        <v>0.58064516129032262</v>
      </c>
      <c r="C111" s="7">
        <f>'Calculate Data'!O113</f>
        <v>0.48742138364779874</v>
      </c>
      <c r="D111" s="7">
        <f>'Calculate Data'!B113</f>
        <v>318</v>
      </c>
      <c r="E111" s="2">
        <v>0.46382978723404256</v>
      </c>
      <c r="F111" s="10">
        <v>0.33526011560693642</v>
      </c>
      <c r="G111" s="4">
        <v>0.43147208121827413</v>
      </c>
      <c r="H111" s="8">
        <v>0.53243243243243243</v>
      </c>
      <c r="I111" s="20">
        <v>370</v>
      </c>
      <c r="J111" s="1">
        <f t="shared" si="51"/>
        <v>1</v>
      </c>
      <c r="K111" s="1">
        <f t="shared" si="51"/>
        <v>0.46382978723404256</v>
      </c>
      <c r="L111" s="1">
        <f t="shared" si="51"/>
        <v>0.21513807152557718</v>
      </c>
      <c r="M111" s="1">
        <f t="shared" si="51"/>
        <v>9.978744594165069E-2</v>
      </c>
      <c r="N111" s="1">
        <f t="shared" si="51"/>
        <v>4.6284389819744365E-2</v>
      </c>
      <c r="O111" s="1">
        <f t="shared" si="51"/>
        <v>2.1468078682349515E-2</v>
      </c>
      <c r="P111" s="1">
        <f t="shared" si="51"/>
        <v>9.9575343675578597E-3</v>
      </c>
      <c r="Q111" s="1">
        <f t="shared" si="51"/>
        <v>4.6186010470800282E-3</v>
      </c>
      <c r="R111" s="1">
        <f t="shared" si="51"/>
        <v>2.1422447409860557E-3</v>
      </c>
      <c r="S111" s="1">
        <f t="shared" si="51"/>
        <v>9.9363692241480881E-4</v>
      </c>
      <c r="T111" s="1">
        <f t="shared" si="51"/>
        <v>4.6087840231154959E-4</v>
      </c>
      <c r="U111" s="1">
        <f t="shared" si="51"/>
        <v>2.1376913128493151E-4</v>
      </c>
      <c r="V111" s="1">
        <f t="shared" si="51"/>
        <v>9.9152490681095895E-5</v>
      </c>
      <c r="W111" s="1">
        <f t="shared" si="51"/>
        <v>4.59898786563381E-5</v>
      </c>
      <c r="X111" s="1">
        <f t="shared" si="51"/>
        <v>2.1331475632088734E-5</v>
      </c>
      <c r="Y111" s="1">
        <f t="shared" ref="Y111:AB138" si="52">POWER($E111,Y$2)</f>
        <v>9.8941738038198813E-6</v>
      </c>
      <c r="Z111" s="1">
        <f t="shared" si="52"/>
        <v>4.589212530282413E-6</v>
      </c>
      <c r="AA111" s="1">
        <f t="shared" si="50"/>
        <v>2.1286134714926938E-6</v>
      </c>
      <c r="AB111" s="1">
        <f t="shared" si="50"/>
        <v>9.873143335859728E-7</v>
      </c>
      <c r="AC111" s="1">
        <f t="shared" si="40"/>
        <v>0.43147208121827413</v>
      </c>
      <c r="AD111" s="1">
        <f t="shared" si="40"/>
        <v>0.20012960362890161</v>
      </c>
      <c r="AE111" s="1">
        <f t="shared" si="40"/>
        <v>9.2826071470426708E-2</v>
      </c>
      <c r="AF111" s="1">
        <f t="shared" si="40"/>
        <v>4.3055496979900049E-2</v>
      </c>
      <c r="AG111" s="1">
        <f t="shared" si="40"/>
        <v>1.9970422003443001E-2</v>
      </c>
      <c r="AH111" s="1">
        <f t="shared" si="32"/>
        <v>9.2628765888310097E-3</v>
      </c>
      <c r="AI111" s="1">
        <f t="shared" si="32"/>
        <v>4.2963980773726811E-3</v>
      </c>
      <c r="AJ111" s="1">
        <f t="shared" si="32"/>
        <v>1.9927974061005197E-3</v>
      </c>
      <c r="AK111" s="1">
        <f t="shared" si="32"/>
        <v>9.2431879687215608E-4</v>
      </c>
      <c r="AL111" s="1">
        <f t="shared" si="32"/>
        <v>4.2872659088963831E-4</v>
      </c>
      <c r="AM111" s="1">
        <f t="shared" si="41"/>
        <v>0.53243243243243243</v>
      </c>
      <c r="AN111" s="1">
        <f t="shared" si="41"/>
        <v>0.24695802185163887</v>
      </c>
      <c r="AO111" s="1">
        <f t="shared" si="41"/>
        <v>0.11454648673118568</v>
      </c>
      <c r="AP111" s="1">
        <f t="shared" si="41"/>
        <v>5.3130072568932936E-2</v>
      </c>
      <c r="AQ111" s="1">
        <f t="shared" si="41"/>
        <v>2.4643310255377405E-2</v>
      </c>
      <c r="AR111" s="1">
        <f t="shared" si="33"/>
        <v>1.1430301352494201E-2</v>
      </c>
      <c r="AS111" s="1">
        <f t="shared" si="33"/>
        <v>5.3017142443483739E-3</v>
      </c>
      <c r="AT111" s="1">
        <f t="shared" si="33"/>
        <v>2.4590929899317988E-3</v>
      </c>
      <c r="AU111" s="1">
        <f t="shared" si="33"/>
        <v>1.1406005783087918E-3</v>
      </c>
      <c r="AV111" s="1">
        <f t="shared" si="33"/>
        <v>5.2904452355599283E-4</v>
      </c>
      <c r="BK111" s="1">
        <f t="shared" ca="1" si="42"/>
        <v>0.46539787016081391</v>
      </c>
      <c r="BL111" s="1">
        <f t="shared" ca="1" si="42"/>
        <v>-5.2999901999422214E-2</v>
      </c>
      <c r="BM111" s="1">
        <f t="shared" ca="1" si="42"/>
        <v>9.6883349110707542</v>
      </c>
      <c r="BN111" s="1">
        <f t="shared" ca="1" si="42"/>
        <v>-55.34194530915439</v>
      </c>
      <c r="BO111" s="1">
        <f t="shared" ca="1" si="42"/>
        <v>137.33517030965996</v>
      </c>
      <c r="BP111" s="1">
        <f t="shared" ca="1" si="34"/>
        <v>-183.47081798406563</v>
      </c>
      <c r="BQ111" s="1">
        <f t="shared" ca="1" si="34"/>
        <v>140.86937909032389</v>
      </c>
      <c r="BR111" s="1">
        <f t="shared" ca="1" si="34"/>
        <v>-62.173645618360297</v>
      </c>
      <c r="BS111" s="1">
        <f t="shared" ca="1" si="34"/>
        <v>14.655520118737666</v>
      </c>
      <c r="BT111" s="1">
        <f t="shared" ca="1" si="34"/>
        <v>-1.4289196545812364</v>
      </c>
      <c r="BU111" s="1">
        <f t="shared" ca="1" si="43"/>
        <v>0.39653334916511085</v>
      </c>
      <c r="BV111" s="1">
        <f t="shared" ca="1" si="43"/>
        <v>0.92235055147333345</v>
      </c>
      <c r="BW111" s="1">
        <f t="shared" ca="1" si="43"/>
        <v>-4.1966005198633898</v>
      </c>
      <c r="BX111" s="1">
        <f t="shared" ca="1" si="43"/>
        <v>11.327618829516188</v>
      </c>
      <c r="BY111" s="1">
        <f t="shared" ca="1" si="43"/>
        <v>-18.79796911110456</v>
      </c>
      <c r="BZ111" s="1">
        <f t="shared" ca="1" si="35"/>
        <v>20.055257515667606</v>
      </c>
      <c r="CA111" s="1">
        <f t="shared" ca="1" si="35"/>
        <v>-13.940257453520745</v>
      </c>
      <c r="CB111" s="1">
        <f t="shared" ca="1" si="35"/>
        <v>6.1267101633232821</v>
      </c>
      <c r="CC111" s="1">
        <f t="shared" ca="1" si="35"/>
        <v>-1.5416438845296063</v>
      </c>
      <c r="CD111" s="1">
        <f t="shared" ca="1" si="35"/>
        <v>0.16813814499883312</v>
      </c>
      <c r="CE111" s="4">
        <f t="shared" ca="1" si="36"/>
        <v>0.5454738317921044</v>
      </c>
      <c r="CF111" s="4">
        <f t="shared" ca="1" si="37"/>
        <v>-0.11400175057383027</v>
      </c>
      <c r="CG111" s="4">
        <f t="shared" ca="1" si="46"/>
        <v>-1.7071450963915945E-2</v>
      </c>
      <c r="CH111" s="4">
        <f t="shared" ca="1" si="47"/>
        <v>0.1336946057149713</v>
      </c>
      <c r="CI111" s="8">
        <f t="shared" ca="1" si="38"/>
        <v>0.52013758512605079</v>
      </c>
      <c r="CJ111" s="8">
        <f t="shared" ca="1" si="39"/>
        <v>1.229484730638164E-2</v>
      </c>
      <c r="CK111" s="8">
        <f t="shared" ca="1" si="48"/>
        <v>-1.1601138696686994E-3</v>
      </c>
      <c r="CL111" s="8">
        <f t="shared" ca="1" si="49"/>
        <v>5.1383182352265161E-2</v>
      </c>
    </row>
    <row r="112" spans="1:90" x14ac:dyDescent="0.25">
      <c r="A112" s="7">
        <f>'Calculate Data'!K114</f>
        <v>0.21518987341772153</v>
      </c>
      <c r="B112" s="7">
        <f>'Calculate Data'!J114</f>
        <v>0.64473684210526316</v>
      </c>
      <c r="C112" s="7">
        <f>'Calculate Data'!O114</f>
        <v>0.49032258064516127</v>
      </c>
      <c r="D112" s="7">
        <f>'Calculate Data'!B114</f>
        <v>155</v>
      </c>
      <c r="E112" s="2">
        <v>0.46808510638297873</v>
      </c>
      <c r="F112" s="10">
        <v>0.34239130434782611</v>
      </c>
      <c r="G112" s="4">
        <v>0.37610619469026546</v>
      </c>
      <c r="H112" s="8">
        <v>0.551219512195122</v>
      </c>
      <c r="I112" s="20">
        <v>410</v>
      </c>
      <c r="J112" s="1">
        <f t="shared" ref="J112:Y127" si="53">POWER($E112,J$2)</f>
        <v>1</v>
      </c>
      <c r="K112" s="1">
        <f t="shared" si="53"/>
        <v>0.46808510638297873</v>
      </c>
      <c r="L112" s="1">
        <f t="shared" si="53"/>
        <v>0.21910366681756452</v>
      </c>
      <c r="M112" s="1">
        <f t="shared" si="53"/>
        <v>0.10255916319120041</v>
      </c>
      <c r="N112" s="1">
        <f t="shared" si="53"/>
        <v>4.8006416812902325E-2</v>
      </c>
      <c r="O112" s="1">
        <f t="shared" si="53"/>
        <v>2.2471088720933004E-2</v>
      </c>
      <c r="P112" s="1">
        <f t="shared" si="53"/>
        <v>1.0518381954479279E-2</v>
      </c>
      <c r="Q112" s="1">
        <f t="shared" si="53"/>
        <v>4.9234979361392371E-3</v>
      </c>
      <c r="R112" s="1">
        <f t="shared" si="53"/>
        <v>2.3046160552141108E-3</v>
      </c>
      <c r="S112" s="1">
        <f t="shared" si="53"/>
        <v>1.0787564513768178E-3</v>
      </c>
      <c r="T112" s="1">
        <f t="shared" si="53"/>
        <v>5.0494982830404241E-4</v>
      </c>
      <c r="U112" s="1">
        <f t="shared" si="53"/>
        <v>2.3635949409976453E-4</v>
      </c>
      <c r="V112" s="1">
        <f t="shared" si="53"/>
        <v>1.1063635894031533E-4</v>
      </c>
      <c r="W112" s="1">
        <f t="shared" si="53"/>
        <v>5.1787231844402919E-5</v>
      </c>
      <c r="X112" s="1">
        <f t="shared" si="53"/>
        <v>2.4240831927167324E-5</v>
      </c>
      <c r="Y112" s="1">
        <f t="shared" si="53"/>
        <v>1.1346772391440025E-5</v>
      </c>
      <c r="Z112" s="1">
        <f t="shared" si="52"/>
        <v>5.3112551619506494E-6</v>
      </c>
      <c r="AA112" s="1">
        <f t="shared" si="50"/>
        <v>2.4861194375088147E-6</v>
      </c>
      <c r="AB112" s="1">
        <f t="shared" si="50"/>
        <v>1.1637154813871048E-6</v>
      </c>
      <c r="AC112" s="1">
        <f t="shared" si="40"/>
        <v>0.37610619469026546</v>
      </c>
      <c r="AD112" s="1">
        <f t="shared" si="40"/>
        <v>0.17604970815289023</v>
      </c>
      <c r="AE112" s="1">
        <f t="shared" si="40"/>
        <v>8.2406246369437983E-2</v>
      </c>
      <c r="AF112" s="1">
        <f t="shared" si="40"/>
        <v>3.8573136598460331E-2</v>
      </c>
      <c r="AG112" s="1">
        <f t="shared" si="40"/>
        <v>1.8055510748215476E-2</v>
      </c>
      <c r="AH112" s="1">
        <f t="shared" si="32"/>
        <v>8.4515156693774577E-3</v>
      </c>
      <c r="AI112" s="1">
        <f t="shared" si="32"/>
        <v>3.9560286111979589E-3</v>
      </c>
      <c r="AJ112" s="1">
        <f t="shared" si="32"/>
        <v>1.8517580733267041E-3</v>
      </c>
      <c r="AK112" s="1">
        <f t="shared" si="32"/>
        <v>8.6678037474866997E-4</v>
      </c>
      <c r="AL112" s="1">
        <f t="shared" si="32"/>
        <v>4.0572698392490935E-4</v>
      </c>
      <c r="AM112" s="1">
        <f t="shared" si="41"/>
        <v>0.551219512195122</v>
      </c>
      <c r="AN112" s="1">
        <f t="shared" si="41"/>
        <v>0.25801764400622734</v>
      </c>
      <c r="AO112" s="1">
        <f t="shared" si="41"/>
        <v>0.12077421634334046</v>
      </c>
      <c r="AP112" s="1">
        <f t="shared" si="41"/>
        <v>5.6532611905393403E-2</v>
      </c>
      <c r="AQ112" s="1">
        <f t="shared" si="41"/>
        <v>2.6462073657843723E-2</v>
      </c>
      <c r="AR112" s="1">
        <f t="shared" si="33"/>
        <v>1.2386502563245999E-2</v>
      </c>
      <c r="AS112" s="1">
        <f t="shared" si="33"/>
        <v>5.7979373700300417E-3</v>
      </c>
      <c r="AT112" s="1">
        <f t="shared" si="33"/>
        <v>2.71392813065236E-3</v>
      </c>
      <c r="AU112" s="1">
        <f t="shared" si="33"/>
        <v>1.2703493377521685E-3</v>
      </c>
      <c r="AV112" s="1">
        <f t="shared" si="33"/>
        <v>5.9463160490527038E-4</v>
      </c>
      <c r="BK112" s="1">
        <f t="shared" ca="1" si="42"/>
        <v>0.46539787016081391</v>
      </c>
      <c r="BL112" s="1">
        <f t="shared" ca="1" si="42"/>
        <v>-5.3486139632444432E-2</v>
      </c>
      <c r="BM112" s="1">
        <f t="shared" ca="1" si="42"/>
        <v>9.8669179718841953</v>
      </c>
      <c r="BN112" s="1">
        <f t="shared" ca="1" si="42"/>
        <v>-56.879134912410841</v>
      </c>
      <c r="BO112" s="1">
        <f t="shared" ca="1" si="42"/>
        <v>142.44477359716606</v>
      </c>
      <c r="BP112" s="1">
        <f t="shared" ca="1" si="34"/>
        <v>-192.04275751102668</v>
      </c>
      <c r="BQ112" s="1">
        <f t="shared" ca="1" si="34"/>
        <v>148.80369780995923</v>
      </c>
      <c r="BR112" s="1">
        <f t="shared" ca="1" si="34"/>
        <v>-66.278038038764848</v>
      </c>
      <c r="BS112" s="1">
        <f t="shared" ca="1" si="34"/>
        <v>15.766334404728077</v>
      </c>
      <c r="BT112" s="1">
        <f t="shared" ca="1" si="34"/>
        <v>-1.5513275132052093</v>
      </c>
      <c r="BU112" s="1">
        <f t="shared" ca="1" si="43"/>
        <v>0.39653334916511085</v>
      </c>
      <c r="BV112" s="1">
        <f t="shared" ca="1" si="43"/>
        <v>0.93081248313822651</v>
      </c>
      <c r="BW112" s="1">
        <f t="shared" ca="1" si="43"/>
        <v>-4.273955583734284</v>
      </c>
      <c r="BX112" s="1">
        <f t="shared" ca="1" si="43"/>
        <v>11.642257171141379</v>
      </c>
      <c r="BY112" s="1">
        <f t="shared" ca="1" si="43"/>
        <v>-19.49735415975573</v>
      </c>
      <c r="BZ112" s="1">
        <f t="shared" ca="1" si="35"/>
        <v>20.992259140835401</v>
      </c>
      <c r="CA112" s="1">
        <f t="shared" ca="1" si="35"/>
        <v>-14.725427704034068</v>
      </c>
      <c r="CB112" s="1">
        <f t="shared" ca="1" si="35"/>
        <v>6.5311648564052271</v>
      </c>
      <c r="CC112" s="1">
        <f t="shared" ca="1" si="35"/>
        <v>-1.6584926921441354</v>
      </c>
      <c r="CD112" s="1">
        <f t="shared" ca="1" si="35"/>
        <v>0.18254163522750233</v>
      </c>
      <c r="CE112" s="4">
        <f t="shared" ca="1" si="36"/>
        <v>0.54237753885835294</v>
      </c>
      <c r="CF112" s="4">
        <f t="shared" ca="1" si="37"/>
        <v>-0.16627134416808748</v>
      </c>
      <c r="CG112" s="4">
        <f t="shared" ca="1" si="46"/>
        <v>-2.4901693301852254E-2</v>
      </c>
      <c r="CH112" s="4">
        <f t="shared" ca="1" si="47"/>
        <v>0.13057190310731306</v>
      </c>
      <c r="CI112" s="8">
        <f t="shared" ca="1" si="38"/>
        <v>0.52033849624462947</v>
      </c>
      <c r="CJ112" s="8">
        <f t="shared" ca="1" si="39"/>
        <v>3.088101595049253E-2</v>
      </c>
      <c r="CK112" s="8">
        <f t="shared" ca="1" si="48"/>
        <v>1.0542339871297448E-3</v>
      </c>
      <c r="CL112" s="8">
        <f t="shared" ca="1" si="49"/>
        <v>5.1653404435552525E-2</v>
      </c>
    </row>
    <row r="113" spans="1:90" x14ac:dyDescent="0.25">
      <c r="A113" s="7">
        <f>'Calculate Data'!K115</f>
        <v>0.26315789473684209</v>
      </c>
      <c r="B113" s="7">
        <f>'Calculate Data'!J115</f>
        <v>0.63194444444444442</v>
      </c>
      <c r="C113" s="7">
        <f>'Calculate Data'!O115</f>
        <v>0.48648648648648651</v>
      </c>
      <c r="D113" s="7">
        <f>'Calculate Data'!B115</f>
        <v>296</v>
      </c>
      <c r="E113" s="2">
        <v>0.47234042553191491</v>
      </c>
      <c r="F113" s="10">
        <v>0.35384615384615387</v>
      </c>
      <c r="G113" s="4">
        <v>0.55855855855855852</v>
      </c>
      <c r="H113" s="8">
        <v>0.46058091286307051</v>
      </c>
      <c r="I113" s="20">
        <v>241</v>
      </c>
      <c r="J113" s="1">
        <f t="shared" si="53"/>
        <v>1</v>
      </c>
      <c r="K113" s="1">
        <f t="shared" si="53"/>
        <v>0.47234042553191491</v>
      </c>
      <c r="L113" s="1">
        <f t="shared" si="53"/>
        <v>0.22310547759167046</v>
      </c>
      <c r="M113" s="1">
        <f t="shared" si="53"/>
        <v>0.10538173622415073</v>
      </c>
      <c r="N113" s="1">
        <f t="shared" si="53"/>
        <v>4.9776054131407371E-2</v>
      </c>
      <c r="O113" s="1">
        <f t="shared" si="53"/>
        <v>2.3511242589728591E-2</v>
      </c>
      <c r="P113" s="1">
        <f t="shared" si="53"/>
        <v>1.1105310329616484E-2</v>
      </c>
      <c r="Q113" s="1">
        <f t="shared" si="53"/>
        <v>5.2454870067550194E-3</v>
      </c>
      <c r="R113" s="1">
        <f t="shared" si="53"/>
        <v>2.4776555648927967E-3</v>
      </c>
      <c r="S113" s="1">
        <f t="shared" si="53"/>
        <v>1.1702968838429805E-3</v>
      </c>
      <c r="T113" s="1">
        <f t="shared" si="53"/>
        <v>5.5277852811306746E-4</v>
      </c>
      <c r="U113" s="1">
        <f t="shared" si="53"/>
        <v>2.6109964519383189E-4</v>
      </c>
      <c r="V113" s="1">
        <f t="shared" si="53"/>
        <v>1.2332791751708657E-4</v>
      </c>
      <c r="W113" s="1">
        <f t="shared" si="53"/>
        <v>5.8252761039985572E-5</v>
      </c>
      <c r="X113" s="1">
        <f t="shared" si="53"/>
        <v>2.7515133938035738E-5</v>
      </c>
      <c r="Y113" s="1">
        <f t="shared" si="53"/>
        <v>1.2996510072859432E-5</v>
      </c>
      <c r="Z113" s="1">
        <f t="shared" si="52"/>
        <v>6.1387770982442429E-6</v>
      </c>
      <c r="AA113" s="1">
        <f t="shared" si="50"/>
        <v>2.8995925868302597E-6</v>
      </c>
      <c r="AB113" s="1">
        <f t="shared" si="50"/>
        <v>1.3695947963325908E-6</v>
      </c>
      <c r="AC113" s="1">
        <f t="shared" si="40"/>
        <v>0.55855855855855852</v>
      </c>
      <c r="AD113" s="1">
        <f t="shared" si="40"/>
        <v>0.26382978723404255</v>
      </c>
      <c r="AE113" s="1">
        <f t="shared" si="40"/>
        <v>0.12461747397012223</v>
      </c>
      <c r="AF113" s="1">
        <f t="shared" si="40"/>
        <v>5.8861870683759865E-2</v>
      </c>
      <c r="AG113" s="1">
        <f t="shared" si="40"/>
        <v>2.7802841046371683E-2</v>
      </c>
      <c r="AH113" s="1">
        <f t="shared" si="32"/>
        <v>1.3132405770839392E-2</v>
      </c>
      <c r="AI113" s="1">
        <f t="shared" si="32"/>
        <v>6.2029661300560535E-3</v>
      </c>
      <c r="AJ113" s="1">
        <f t="shared" si="32"/>
        <v>2.9299116614307313E-3</v>
      </c>
      <c r="AK113" s="1">
        <f t="shared" si="32"/>
        <v>1.3839157209311116E-3</v>
      </c>
      <c r="AL113" s="1">
        <f t="shared" si="32"/>
        <v>6.5367934052490797E-4</v>
      </c>
      <c r="AM113" s="1">
        <f t="shared" si="41"/>
        <v>0.46058091286307051</v>
      </c>
      <c r="AN113" s="1">
        <f t="shared" si="41"/>
        <v>0.21755098437362055</v>
      </c>
      <c r="AO113" s="1">
        <f t="shared" si="41"/>
        <v>0.1027581245339229</v>
      </c>
      <c r="AP113" s="1">
        <f t="shared" si="41"/>
        <v>4.8536816269214647E-2</v>
      </c>
      <c r="AQ113" s="1">
        <f t="shared" si="41"/>
        <v>2.292590045056522E-2</v>
      </c>
      <c r="AR113" s="1">
        <f t="shared" si="33"/>
        <v>1.0828829574522296E-2</v>
      </c>
      <c r="AS113" s="1">
        <f t="shared" si="33"/>
        <v>5.1148939692424464E-3</v>
      </c>
      <c r="AT113" s="1">
        <f t="shared" si="33"/>
        <v>2.4159711939826019E-3</v>
      </c>
      <c r="AU113" s="1">
        <f t="shared" si="33"/>
        <v>1.1411608618385909E-3</v>
      </c>
      <c r="AV113" s="1">
        <f t="shared" si="33"/>
        <v>5.3901640708120676E-4</v>
      </c>
      <c r="BK113" s="1">
        <f t="shared" ca="1" si="42"/>
        <v>0.46539787016081391</v>
      </c>
      <c r="BL113" s="1">
        <f t="shared" ca="1" si="42"/>
        <v>-5.3972377265466658E-2</v>
      </c>
      <c r="BM113" s="1">
        <f t="shared" ca="1" si="42"/>
        <v>10.047131928230181</v>
      </c>
      <c r="BN113" s="1">
        <f t="shared" ca="1" si="42"/>
        <v>-58.444529045375923</v>
      </c>
      <c r="BO113" s="1">
        <f t="shared" ca="1" si="42"/>
        <v>147.69564637456941</v>
      </c>
      <c r="BP113" s="1">
        <f t="shared" ca="1" si="34"/>
        <v>-200.93213620023926</v>
      </c>
      <c r="BQ113" s="1">
        <f t="shared" ca="1" si="34"/>
        <v>157.10698180819952</v>
      </c>
      <c r="BR113" s="1">
        <f t="shared" ca="1" si="34"/>
        <v>-70.612518147651357</v>
      </c>
      <c r="BS113" s="1">
        <f t="shared" ca="1" si="34"/>
        <v>16.950131926511322</v>
      </c>
      <c r="BT113" s="1">
        <f t="shared" ca="1" si="34"/>
        <v>-1.6829690818597607</v>
      </c>
      <c r="BU113" s="1">
        <f t="shared" ca="1" si="43"/>
        <v>0.39653334916511085</v>
      </c>
      <c r="BV113" s="1">
        <f t="shared" ca="1" si="43"/>
        <v>0.93927441480311946</v>
      </c>
      <c r="BW113" s="1">
        <f t="shared" ca="1" si="43"/>
        <v>-4.3520170865446373</v>
      </c>
      <c r="BX113" s="1">
        <f t="shared" ca="1" si="43"/>
        <v>11.962668532851431</v>
      </c>
      <c r="BY113" s="1">
        <f t="shared" ca="1" si="43"/>
        <v>-20.216075693747413</v>
      </c>
      <c r="BZ113" s="1">
        <f t="shared" ca="1" si="35"/>
        <v>21.963960148795856</v>
      </c>
      <c r="CA113" s="1">
        <f t="shared" ca="1" si="35"/>
        <v>-15.547110296749629</v>
      </c>
      <c r="CB113" s="1">
        <f t="shared" ca="1" si="35"/>
        <v>6.958292831155922</v>
      </c>
      <c r="CC113" s="1">
        <f t="shared" ca="1" si="35"/>
        <v>-1.7830187543509017</v>
      </c>
      <c r="CD113" s="1">
        <f t="shared" ca="1" si="35"/>
        <v>0.19803163782306427</v>
      </c>
      <c r="CE113" s="4">
        <f t="shared" ca="1" si="36"/>
        <v>0.53916505527947844</v>
      </c>
      <c r="CF113" s="4">
        <f t="shared" ca="1" si="37"/>
        <v>1.9393503279080071E-2</v>
      </c>
      <c r="CG113" s="4">
        <f t="shared" ca="1" si="46"/>
        <v>-2.6055561949166882E-2</v>
      </c>
      <c r="CH113" s="4">
        <f t="shared" ca="1" si="47"/>
        <v>0.13080160032857438</v>
      </c>
      <c r="CI113" s="8">
        <f t="shared" ca="1" si="38"/>
        <v>0.52053908320192255</v>
      </c>
      <c r="CJ113" s="8">
        <f t="shared" ca="1" si="39"/>
        <v>-5.9958170338852035E-2</v>
      </c>
      <c r="CK113" s="8">
        <f t="shared" ca="1" si="48"/>
        <v>3.5390818011000265E-3</v>
      </c>
      <c r="CL113" s="8">
        <f t="shared" ca="1" si="49"/>
        <v>5.2598632343201453E-2</v>
      </c>
    </row>
    <row r="114" spans="1:90" x14ac:dyDescent="0.25">
      <c r="A114" s="7">
        <f>'Calculate Data'!K116</f>
        <v>0.23837209302325582</v>
      </c>
      <c r="B114" s="7">
        <f>'Calculate Data'!J116</f>
        <v>0.44</v>
      </c>
      <c r="C114" s="7">
        <f>'Calculate Data'!O116</f>
        <v>0.46583850931677018</v>
      </c>
      <c r="D114" s="7">
        <f>'Calculate Data'!B116</f>
        <v>322</v>
      </c>
      <c r="E114" s="2">
        <v>0.47659574468085109</v>
      </c>
      <c r="F114" s="10">
        <v>0.35570469798657717</v>
      </c>
      <c r="G114" s="4">
        <v>0.625</v>
      </c>
      <c r="H114" s="8">
        <v>0.54153846153846152</v>
      </c>
      <c r="I114" s="20">
        <v>325</v>
      </c>
      <c r="J114" s="1">
        <f t="shared" si="53"/>
        <v>1</v>
      </c>
      <c r="K114" s="1">
        <f t="shared" si="53"/>
        <v>0.47659574468085109</v>
      </c>
      <c r="L114" s="1">
        <f t="shared" si="53"/>
        <v>0.227143503847895</v>
      </c>
      <c r="M114" s="1">
        <f t="shared" si="53"/>
        <v>0.10825562736580528</v>
      </c>
      <c r="N114" s="1">
        <f t="shared" si="53"/>
        <v>5.1594171340298693E-2</v>
      </c>
      <c r="O114" s="1">
        <f t="shared" si="53"/>
        <v>2.4589562511121082E-2</v>
      </c>
      <c r="P114" s="1">
        <f t="shared" si="53"/>
        <v>1.1719280856364089E-2</v>
      </c>
      <c r="Q114" s="1">
        <f t="shared" si="53"/>
        <v>5.5853593868628862E-3</v>
      </c>
      <c r="R114" s="1">
        <f t="shared" si="53"/>
        <v>2.6619585162920992E-3</v>
      </c>
      <c r="S114" s="1">
        <f t="shared" si="53"/>
        <v>1.2686781013817666E-3</v>
      </c>
      <c r="T114" s="1">
        <f t="shared" si="53"/>
        <v>6.0464658448833135E-4</v>
      </c>
      <c r="U114" s="1">
        <f t="shared" si="53"/>
        <v>2.8817198920294941E-4</v>
      </c>
      <c r="V114" s="1">
        <f t="shared" si="53"/>
        <v>1.3734154379034186E-4</v>
      </c>
      <c r="W114" s="1">
        <f t="shared" si="53"/>
        <v>6.5456395338375702E-5</v>
      </c>
      <c r="X114" s="1">
        <f t="shared" si="53"/>
        <v>3.1196239480417353E-5</v>
      </c>
      <c r="Y114" s="1">
        <f t="shared" si="53"/>
        <v>1.4867994986411678E-5</v>
      </c>
      <c r="Z114" s="1">
        <f t="shared" si="52"/>
        <v>7.0860231424600345E-6</v>
      </c>
      <c r="AA114" s="1">
        <f t="shared" si="50"/>
        <v>3.3771684764064848E-6</v>
      </c>
      <c r="AB114" s="1">
        <f t="shared" si="50"/>
        <v>1.6095441249256439E-6</v>
      </c>
      <c r="AC114" s="1">
        <f t="shared" si="40"/>
        <v>0.625</v>
      </c>
      <c r="AD114" s="1">
        <f t="shared" si="40"/>
        <v>0.2978723404255319</v>
      </c>
      <c r="AE114" s="1">
        <f t="shared" si="40"/>
        <v>0.14196468990493438</v>
      </c>
      <c r="AF114" s="1">
        <f t="shared" si="40"/>
        <v>6.7659767103628296E-2</v>
      </c>
      <c r="AG114" s="1">
        <f t="shared" si="40"/>
        <v>3.2246357087686681E-2</v>
      </c>
      <c r="AH114" s="1">
        <f t="shared" si="32"/>
        <v>1.5368476569450677E-2</v>
      </c>
      <c r="AI114" s="1">
        <f t="shared" si="32"/>
        <v>7.3245505352275558E-3</v>
      </c>
      <c r="AJ114" s="1">
        <f t="shared" si="32"/>
        <v>3.490849616789304E-3</v>
      </c>
      <c r="AK114" s="1">
        <f t="shared" si="32"/>
        <v>1.6637240726825619E-3</v>
      </c>
      <c r="AL114" s="1">
        <f t="shared" si="32"/>
        <v>7.9292381336360407E-4</v>
      </c>
      <c r="AM114" s="1">
        <f t="shared" si="41"/>
        <v>0.54153846153846152</v>
      </c>
      <c r="AN114" s="1">
        <f t="shared" si="41"/>
        <v>0.2580949263502455</v>
      </c>
      <c r="AO114" s="1">
        <f t="shared" si="41"/>
        <v>0.12300694362224468</v>
      </c>
      <c r="AP114" s="1">
        <f t="shared" si="41"/>
        <v>5.8624585896559167E-2</v>
      </c>
      <c r="AQ114" s="1">
        <f t="shared" si="41"/>
        <v>2.7940228171977138E-2</v>
      </c>
      <c r="AR114" s="1">
        <f t="shared" si="33"/>
        <v>1.3316193852176339E-2</v>
      </c>
      <c r="AS114" s="1">
        <f t="shared" si="33"/>
        <v>6.3464413252925529E-3</v>
      </c>
      <c r="AT114" s="1">
        <f t="shared" si="33"/>
        <v>3.0246869295011323E-3</v>
      </c>
      <c r="AU114" s="1">
        <f t="shared" si="33"/>
        <v>1.4415529195920291E-3</v>
      </c>
      <c r="AV114" s="1">
        <f t="shared" si="33"/>
        <v>6.8703798720981817E-4</v>
      </c>
      <c r="BK114" s="1">
        <f t="shared" ca="1" si="42"/>
        <v>0.46539787016081391</v>
      </c>
      <c r="BL114" s="1">
        <f t="shared" ca="1" si="42"/>
        <v>-5.4458614898488876E-2</v>
      </c>
      <c r="BM114" s="1">
        <f t="shared" ca="1" si="42"/>
        <v>10.228976780108708</v>
      </c>
      <c r="BN114" s="1">
        <f t="shared" ca="1" si="42"/>
        <v>-60.038384112865174</v>
      </c>
      <c r="BO114" s="1">
        <f t="shared" ca="1" si="42"/>
        <v>153.0903688176748</v>
      </c>
      <c r="BP114" s="1">
        <f t="shared" ca="1" si="34"/>
        <v>-210.14769018407355</v>
      </c>
      <c r="BQ114" s="1">
        <f t="shared" ca="1" si="34"/>
        <v>165.79283150654271</v>
      </c>
      <c r="BR114" s="1">
        <f t="shared" ca="1" si="34"/>
        <v>-75.187735773268685</v>
      </c>
      <c r="BS114" s="1">
        <f t="shared" ca="1" si="34"/>
        <v>18.210984881590552</v>
      </c>
      <c r="BT114" s="1">
        <f t="shared" ca="1" si="34"/>
        <v>-1.8244481797189251</v>
      </c>
      <c r="BU114" s="1">
        <f t="shared" ca="1" si="43"/>
        <v>0.39653334916511085</v>
      </c>
      <c r="BV114" s="1">
        <f t="shared" ca="1" si="43"/>
        <v>0.94773634646801241</v>
      </c>
      <c r="BW114" s="1">
        <f t="shared" ca="1" si="43"/>
        <v>-4.4307850282944514</v>
      </c>
      <c r="BX114" s="1">
        <f t="shared" ca="1" si="43"/>
        <v>12.28890539664712</v>
      </c>
      <c r="BY114" s="1">
        <f t="shared" ca="1" si="43"/>
        <v>-20.954486878732446</v>
      </c>
      <c r="BZ114" s="1">
        <f t="shared" ca="1" si="35"/>
        <v>22.971315489149681</v>
      </c>
      <c r="CA114" s="1">
        <f t="shared" ca="1" si="35"/>
        <v>-16.406651112357629</v>
      </c>
      <c r="CB114" s="1">
        <f t="shared" ca="1" si="35"/>
        <v>7.409143542055971</v>
      </c>
      <c r="CC114" s="1">
        <f t="shared" ca="1" si="35"/>
        <v>-1.9156504338641911</v>
      </c>
      <c r="CD114" s="1">
        <f t="shared" ca="1" si="35"/>
        <v>0.21467920299153392</v>
      </c>
      <c r="CE114" s="4">
        <f t="shared" ca="1" si="36"/>
        <v>0.53584299125275625</v>
      </c>
      <c r="CF114" s="4">
        <f t="shared" ca="1" si="37"/>
        <v>8.9157008747243749E-2</v>
      </c>
      <c r="CG114" s="4">
        <f t="shared" ca="1" si="46"/>
        <v>-2.7645351981381266E-2</v>
      </c>
      <c r="CH114" s="4">
        <f t="shared" ca="1" si="47"/>
        <v>0.13053436582030531</v>
      </c>
      <c r="CI114" s="8">
        <f t="shared" ca="1" si="38"/>
        <v>0.52073987322871207</v>
      </c>
      <c r="CJ114" s="8">
        <f t="shared" ca="1" si="39"/>
        <v>2.0798588309749455E-2</v>
      </c>
      <c r="CK114" s="8">
        <f t="shared" ca="1" si="48"/>
        <v>2.1542387663242872E-3</v>
      </c>
      <c r="CL114" s="8">
        <f t="shared" ca="1" si="49"/>
        <v>5.2127773983198483E-2</v>
      </c>
    </row>
    <row r="115" spans="1:90" x14ac:dyDescent="0.25">
      <c r="A115" s="7">
        <f>'Calculate Data'!K117</f>
        <v>0.19924812030075187</v>
      </c>
      <c r="B115" s="7">
        <f>'Calculate Data'!J117</f>
        <v>0.6166666666666667</v>
      </c>
      <c r="C115" s="7">
        <f>'Calculate Data'!O117</f>
        <v>0.4743083003952569</v>
      </c>
      <c r="D115" s="7">
        <f>'Calculate Data'!B117</f>
        <v>506</v>
      </c>
      <c r="E115" s="2">
        <v>0.48085106382978721</v>
      </c>
      <c r="F115" s="10">
        <v>0.36186770428015563</v>
      </c>
      <c r="G115" s="4">
        <v>0.35126582278481011</v>
      </c>
      <c r="H115" s="8">
        <v>0.55148342059336819</v>
      </c>
      <c r="I115" s="20">
        <v>573</v>
      </c>
      <c r="J115" s="1">
        <f t="shared" si="53"/>
        <v>1</v>
      </c>
      <c r="K115" s="1">
        <f t="shared" si="53"/>
        <v>0.48085106382978721</v>
      </c>
      <c r="L115" s="1">
        <f t="shared" si="53"/>
        <v>0.23121774558623809</v>
      </c>
      <c r="M115" s="1">
        <f t="shared" si="53"/>
        <v>0.11118129894146767</v>
      </c>
      <c r="N115" s="1">
        <f t="shared" si="53"/>
        <v>5.3461645873982326E-2</v>
      </c>
      <c r="O115" s="1">
        <f t="shared" si="53"/>
        <v>2.5707089292595756E-2</v>
      </c>
      <c r="P115" s="1">
        <f t="shared" si="53"/>
        <v>1.2361281234312E-2</v>
      </c>
      <c r="Q115" s="1">
        <f t="shared" si="53"/>
        <v>5.9439352318181107E-3</v>
      </c>
      <c r="R115" s="1">
        <f t="shared" si="53"/>
        <v>2.8581475795550915E-3</v>
      </c>
      <c r="S115" s="1">
        <f t="shared" si="53"/>
        <v>1.3743433042115972E-3</v>
      </c>
      <c r="T115" s="1">
        <f t="shared" si="53"/>
        <v>6.6085443989749137E-4</v>
      </c>
      <c r="U115" s="1">
        <f t="shared" si="53"/>
        <v>3.1777256046134689E-4</v>
      </c>
      <c r="V115" s="1">
        <f t="shared" si="53"/>
        <v>1.5280127375375403E-4</v>
      </c>
      <c r="W115" s="1">
        <f t="shared" si="53"/>
        <v>7.3474655039039173E-5</v>
      </c>
      <c r="X115" s="1">
        <f t="shared" si="53"/>
        <v>3.5330366040048616E-5</v>
      </c>
      <c r="Y115" s="1">
        <f t="shared" si="53"/>
        <v>1.6988644095853164E-5</v>
      </c>
      <c r="Z115" s="1">
        <f t="shared" si="52"/>
        <v>8.1690075865166277E-6</v>
      </c>
      <c r="AA115" s="1">
        <f t="shared" si="50"/>
        <v>3.9280759884101226E-6</v>
      </c>
      <c r="AB115" s="1">
        <f t="shared" si="50"/>
        <v>1.8888195178312504E-6</v>
      </c>
      <c r="AC115" s="1">
        <f t="shared" si="40"/>
        <v>0.35126582278481011</v>
      </c>
      <c r="AD115" s="1">
        <f t="shared" si="40"/>
        <v>0.16890654457312146</v>
      </c>
      <c r="AE115" s="1">
        <f t="shared" si="40"/>
        <v>8.1218891645798819E-2</v>
      </c>
      <c r="AF115" s="1">
        <f t="shared" si="40"/>
        <v>3.9054190450958579E-2</v>
      </c>
      <c r="AG115" s="1">
        <f t="shared" si="40"/>
        <v>1.877924902535455E-2</v>
      </c>
      <c r="AH115" s="1">
        <f t="shared" si="32"/>
        <v>9.0300218717662296E-3</v>
      </c>
      <c r="AI115" s="1">
        <f t="shared" si="32"/>
        <v>4.3420956234450376E-3</v>
      </c>
      <c r="AJ115" s="1">
        <f t="shared" si="32"/>
        <v>2.0879012997842097E-3</v>
      </c>
      <c r="AK115" s="1">
        <f t="shared" si="32"/>
        <v>1.0039695611728328E-3</v>
      </c>
      <c r="AL115" s="1">
        <f t="shared" si="32"/>
        <v>4.8275983154268126E-4</v>
      </c>
      <c r="AM115" s="1">
        <f t="shared" si="41"/>
        <v>0.55148342059336819</v>
      </c>
      <c r="AN115" s="1">
        <f t="shared" si="41"/>
        <v>0.26518138947681108</v>
      </c>
      <c r="AO115" s="1">
        <f t="shared" si="41"/>
        <v>0.12751275323778574</v>
      </c>
      <c r="AP115" s="1">
        <f t="shared" si="41"/>
        <v>6.1314643046254412E-2</v>
      </c>
      <c r="AQ115" s="1">
        <f t="shared" si="41"/>
        <v>2.9483211337135103E-2</v>
      </c>
      <c r="AR115" s="1">
        <f t="shared" si="33"/>
        <v>1.4177033536579857E-2</v>
      </c>
      <c r="AS115" s="1">
        <f t="shared" si="33"/>
        <v>6.8170416580149943E-3</v>
      </c>
      <c r="AT115" s="1">
        <f t="shared" si="33"/>
        <v>3.2779817334284865E-3</v>
      </c>
      <c r="AU115" s="1">
        <f t="shared" si="33"/>
        <v>1.5762210037336979E-3</v>
      </c>
      <c r="AV115" s="1">
        <f t="shared" si="33"/>
        <v>7.5792754647620363E-4</v>
      </c>
      <c r="BK115" s="1">
        <f t="shared" ca="1" si="42"/>
        <v>0.46539787016081391</v>
      </c>
      <c r="BL115" s="1">
        <f t="shared" ca="1" si="42"/>
        <v>-5.4944852531511094E-2</v>
      </c>
      <c r="BM115" s="1">
        <f t="shared" ca="1" si="42"/>
        <v>10.412452527519775</v>
      </c>
      <c r="BN115" s="1">
        <f t="shared" ca="1" si="42"/>
        <v>-61.660956519694096</v>
      </c>
      <c r="BO115" s="1">
        <f t="shared" ca="1" si="42"/>
        <v>158.63154445229424</v>
      </c>
      <c r="BP115" s="1">
        <f t="shared" ca="1" si="34"/>
        <v>-219.69831442716577</v>
      </c>
      <c r="BQ115" s="1">
        <f t="shared" ca="1" si="34"/>
        <v>174.87521990501287</v>
      </c>
      <c r="BR115" s="1">
        <f t="shared" ca="1" si="34"/>
        <v>-80.014731498661533</v>
      </c>
      <c r="BS115" s="1">
        <f t="shared" ca="1" si="34"/>
        <v>19.553153079610556</v>
      </c>
      <c r="BT115" s="1">
        <f t="shared" ca="1" si="34"/>
        <v>-1.976402159812497</v>
      </c>
      <c r="BU115" s="1">
        <f t="shared" ca="1" si="43"/>
        <v>0.39653334916511085</v>
      </c>
      <c r="BV115" s="1">
        <f t="shared" ca="1" si="43"/>
        <v>0.95619827813290525</v>
      </c>
      <c r="BW115" s="1">
        <f t="shared" ca="1" si="43"/>
        <v>-4.5102594089837238</v>
      </c>
      <c r="BX115" s="1">
        <f t="shared" ca="1" si="43"/>
        <v>12.621020244529209</v>
      </c>
      <c r="BY115" s="1">
        <f t="shared" ca="1" si="43"/>
        <v>-21.712944076432915</v>
      </c>
      <c r="BZ115" s="1">
        <f t="shared" ca="1" si="35"/>
        <v>24.015297473506603</v>
      </c>
      <c r="CA115" s="1">
        <f t="shared" ca="1" si="35"/>
        <v>-17.305432901452921</v>
      </c>
      <c r="CB115" s="1">
        <f t="shared" ca="1" si="35"/>
        <v>7.8848049493122501</v>
      </c>
      <c r="CC115" s="1">
        <f t="shared" ca="1" si="35"/>
        <v>-2.0568358286999686</v>
      </c>
      <c r="CD115" s="1">
        <f t="shared" ca="1" si="35"/>
        <v>0.23255932680130148</v>
      </c>
      <c r="CE115" s="4">
        <f t="shared" ca="1" si="36"/>
        <v>0.53241837673284986</v>
      </c>
      <c r="CF115" s="4">
        <f t="shared" ca="1" si="37"/>
        <v>-0.18115255394803975</v>
      </c>
      <c r="CG115" s="4">
        <f t="shared" ca="1" si="46"/>
        <v>-2.6204832116390124E-2</v>
      </c>
      <c r="CH115" s="4">
        <f t="shared" ca="1" si="47"/>
        <v>0.13051436631823046</v>
      </c>
      <c r="CI115" s="8">
        <f t="shared" ca="1" si="38"/>
        <v>0.52094140587785076</v>
      </c>
      <c r="CJ115" s="8">
        <f t="shared" ca="1" si="39"/>
        <v>3.0542014715517429E-2</v>
      </c>
      <c r="CK115" s="8">
        <f t="shared" ca="1" si="48"/>
        <v>-2.4960479053612208E-3</v>
      </c>
      <c r="CL115" s="8">
        <f t="shared" ca="1" si="49"/>
        <v>4.5418633813417306E-2</v>
      </c>
    </row>
    <row r="116" spans="1:90" x14ac:dyDescent="0.25">
      <c r="A116" s="7">
        <f>'Calculate Data'!K118</f>
        <v>0.21341463414634146</v>
      </c>
      <c r="B116" s="7">
        <f>'Calculate Data'!J118</f>
        <v>0.53333333333333333</v>
      </c>
      <c r="C116" s="7">
        <f>'Calculate Data'!O118</f>
        <v>0.50151975683890582</v>
      </c>
      <c r="D116" s="7">
        <f>'Calculate Data'!B118</f>
        <v>329</v>
      </c>
      <c r="E116" s="2">
        <v>0.48510638297872338</v>
      </c>
      <c r="F116" s="10">
        <v>0.36752136752136755</v>
      </c>
      <c r="G116" s="4">
        <v>0.46621621621621623</v>
      </c>
      <c r="H116" s="8">
        <v>0.55849056603773584</v>
      </c>
      <c r="I116" s="20">
        <v>265</v>
      </c>
      <c r="J116" s="1">
        <f t="shared" si="53"/>
        <v>1</v>
      </c>
      <c r="K116" s="1">
        <f t="shared" si="53"/>
        <v>0.48510638297872338</v>
      </c>
      <c r="L116" s="1">
        <f t="shared" si="53"/>
        <v>0.23532820280669983</v>
      </c>
      <c r="M116" s="1">
        <f t="shared" si="53"/>
        <v>0.11415921327644162</v>
      </c>
      <c r="N116" s="1">
        <f t="shared" si="53"/>
        <v>5.5379363036231248E-2</v>
      </c>
      <c r="O116" s="1">
        <f t="shared" si="53"/>
        <v>2.6864882494171752E-2</v>
      </c>
      <c r="P116" s="1">
        <f t="shared" si="53"/>
        <v>1.3032325975896084E-2</v>
      </c>
      <c r="Q116" s="1">
        <f t="shared" si="53"/>
        <v>6.3220645159666102E-3</v>
      </c>
      <c r="R116" s="1">
        <f t="shared" si="53"/>
        <v>3.0668738502986959E-3</v>
      </c>
      <c r="S116" s="1">
        <f t="shared" si="53"/>
        <v>1.4877600805704313E-3</v>
      </c>
      <c r="T116" s="1">
        <f t="shared" si="53"/>
        <v>7.2172191142565591E-4</v>
      </c>
      <c r="U116" s="1">
        <f t="shared" si="53"/>
        <v>3.5011190596819051E-4</v>
      </c>
      <c r="V116" s="1">
        <f t="shared" si="53"/>
        <v>1.6984152034201582E-4</v>
      </c>
      <c r="W116" s="1">
        <f t="shared" si="53"/>
        <v>8.2391205612722558E-5</v>
      </c>
      <c r="X116" s="1">
        <f t="shared" si="53"/>
        <v>3.9968499744044135E-5</v>
      </c>
      <c r="Y116" s="1">
        <f t="shared" si="53"/>
        <v>1.9388974343919279E-5</v>
      </c>
      <c r="Z116" s="1">
        <f t="shared" si="52"/>
        <v>9.4057152136459478E-6</v>
      </c>
      <c r="AA116" s="1">
        <f t="shared" si="50"/>
        <v>4.562772486619736E-6</v>
      </c>
      <c r="AB116" s="1">
        <f t="shared" si="50"/>
        <v>2.2134300573389355E-6</v>
      </c>
      <c r="AC116" s="1">
        <f t="shared" si="40"/>
        <v>0.46621621621621623</v>
      </c>
      <c r="AD116" s="1">
        <f t="shared" si="40"/>
        <v>0.2261644623346751</v>
      </c>
      <c r="AE116" s="1">
        <f t="shared" si="40"/>
        <v>0.10971382428150195</v>
      </c>
      <c r="AF116" s="1">
        <f t="shared" si="40"/>
        <v>5.3222876459962647E-2</v>
      </c>
      <c r="AG116" s="1">
        <f t="shared" si="40"/>
        <v>2.5818757091215921E-2</v>
      </c>
      <c r="AH116" s="1">
        <f t="shared" si="32"/>
        <v>1.252484386552602E-2</v>
      </c>
      <c r="AI116" s="1">
        <f t="shared" si="32"/>
        <v>6.0758817049785798E-3</v>
      </c>
      <c r="AJ116" s="1">
        <f t="shared" si="32"/>
        <v>2.9474489973087574E-3</v>
      </c>
      <c r="AK116" s="1">
        <f t="shared" si="32"/>
        <v>1.4298263220987163E-3</v>
      </c>
      <c r="AL116" s="1">
        <f t="shared" si="32"/>
        <v>6.9361787540107942E-4</v>
      </c>
      <c r="AM116" s="1">
        <f t="shared" si="41"/>
        <v>0.55849056603773584</v>
      </c>
      <c r="AN116" s="1">
        <f t="shared" si="41"/>
        <v>0.27092733841830591</v>
      </c>
      <c r="AO116" s="1">
        <f t="shared" si="41"/>
        <v>0.13142858119015688</v>
      </c>
      <c r="AP116" s="1">
        <f t="shared" si="41"/>
        <v>6.375684364118249E-2</v>
      </c>
      <c r="AQ116" s="1">
        <f t="shared" si="41"/>
        <v>3.0928851808914054E-2</v>
      </c>
      <c r="AR116" s="1">
        <f t="shared" si="33"/>
        <v>1.5003783430707242E-2</v>
      </c>
      <c r="AS116" s="1">
        <f t="shared" si="33"/>
        <v>7.2784311110664921E-3</v>
      </c>
      <c r="AT116" s="1">
        <f t="shared" si="33"/>
        <v>3.5308133900492766E-3</v>
      </c>
      <c r="AU116" s="1">
        <f t="shared" si="33"/>
        <v>1.7128201126196489E-3</v>
      </c>
      <c r="AV116" s="1">
        <f t="shared" si="33"/>
        <v>8.3089996952612764E-4</v>
      </c>
      <c r="BK116" s="1">
        <f t="shared" ca="1" si="42"/>
        <v>0.46539787016081391</v>
      </c>
      <c r="BL116" s="1">
        <f t="shared" ca="1" si="42"/>
        <v>-5.543109016453332E-2</v>
      </c>
      <c r="BM116" s="1">
        <f t="shared" ca="1" si="42"/>
        <v>10.597559170463388</v>
      </c>
      <c r="BN116" s="1">
        <f t="shared" ca="1" si="42"/>
        <v>-63.312502670678278</v>
      </c>
      <c r="BO116" s="1">
        <f t="shared" ca="1" si="42"/>
        <v>164.32180015424717</v>
      </c>
      <c r="BP116" s="1">
        <f t="shared" ca="1" si="34"/>
        <v>-229.59306415734005</v>
      </c>
      <c r="BQ116" s="1">
        <f t="shared" ca="1" si="34"/>
        <v>184.36849932534395</v>
      </c>
      <c r="BR116" s="1">
        <f t="shared" ca="1" si="34"/>
        <v>-85.104947317461551</v>
      </c>
      <c r="BS116" s="1">
        <f t="shared" ca="1" si="34"/>
        <v>20.981090794506731</v>
      </c>
      <c r="BT116" s="1">
        <f t="shared" ca="1" si="34"/>
        <v>-2.1395034468545728</v>
      </c>
      <c r="BU116" s="1">
        <f t="shared" ca="1" si="43"/>
        <v>0.39653334916511085</v>
      </c>
      <c r="BV116" s="1">
        <f t="shared" ca="1" si="43"/>
        <v>0.96466020979779832</v>
      </c>
      <c r="BW116" s="1">
        <f t="shared" ca="1" si="43"/>
        <v>-4.5904402286124579</v>
      </c>
      <c r="BX116" s="1">
        <f t="shared" ca="1" si="43"/>
        <v>12.959065558498482</v>
      </c>
      <c r="BY116" s="1">
        <f t="shared" ca="1" si="43"/>
        <v>-22.49180684464018</v>
      </c>
      <c r="BZ116" s="1">
        <f t="shared" ca="1" si="35"/>
        <v>25.09689593189993</v>
      </c>
      <c r="CA116" s="1">
        <f t="shared" ca="1" si="35"/>
        <v>-18.244875951832032</v>
      </c>
      <c r="CB116" s="1">
        <f t="shared" ca="1" si="35"/>
        <v>8.386404568899966</v>
      </c>
      <c r="CC116" s="1">
        <f t="shared" ca="1" si="35"/>
        <v>-2.2070434929673275</v>
      </c>
      <c r="CD116" s="1">
        <f t="shared" ca="1" si="35"/>
        <v>0.25175113213637029</v>
      </c>
      <c r="CE116" s="4">
        <f t="shared" ca="1" si="36"/>
        <v>0.52889863222306799</v>
      </c>
      <c r="CF116" s="4">
        <f t="shared" ca="1" si="37"/>
        <v>-6.268241600685176E-2</v>
      </c>
      <c r="CG116" s="4">
        <f t="shared" ca="1" si="46"/>
        <v>-2.1266485019906304E-2</v>
      </c>
      <c r="CH116" s="4">
        <f t="shared" ca="1" si="47"/>
        <v>0.12812049447651133</v>
      </c>
      <c r="CI116" s="8">
        <f t="shared" ca="1" si="38"/>
        <v>0.52114423234565788</v>
      </c>
      <c r="CJ116" s="8">
        <f t="shared" ca="1" si="39"/>
        <v>3.734633369207796E-2</v>
      </c>
      <c r="CK116" s="8">
        <f t="shared" ca="1" si="48"/>
        <v>-1.7586129216382172E-3</v>
      </c>
      <c r="CL116" s="8">
        <f t="shared" ca="1" si="49"/>
        <v>4.6571041898838365E-2</v>
      </c>
    </row>
    <row r="117" spans="1:90" x14ac:dyDescent="0.25">
      <c r="A117" s="7">
        <f>'Calculate Data'!K119</f>
        <v>0.32051282051282054</v>
      </c>
      <c r="B117" s="7">
        <f>'Calculate Data'!J119</f>
        <v>0.40952380952380951</v>
      </c>
      <c r="C117" s="7">
        <f>'Calculate Data'!O119</f>
        <v>0.57377049180327866</v>
      </c>
      <c r="D117" s="7">
        <f>'Calculate Data'!B119</f>
        <v>183</v>
      </c>
      <c r="E117" s="2">
        <v>0.48936170212765956</v>
      </c>
      <c r="F117" s="10">
        <v>0.37037037037037035</v>
      </c>
      <c r="G117" s="4">
        <v>0.52777777777777779</v>
      </c>
      <c r="H117" s="8">
        <v>0.4</v>
      </c>
      <c r="I117" s="20">
        <v>90</v>
      </c>
      <c r="J117" s="1">
        <f t="shared" si="53"/>
        <v>1</v>
      </c>
      <c r="K117" s="1">
        <f t="shared" si="53"/>
        <v>0.48936170212765956</v>
      </c>
      <c r="L117" s="1">
        <f t="shared" si="53"/>
        <v>0.23947487550928021</v>
      </c>
      <c r="M117" s="1">
        <f t="shared" si="53"/>
        <v>0.11718983269603074</v>
      </c>
      <c r="N117" s="1">
        <f t="shared" si="53"/>
        <v>5.7348216000185255E-2</v>
      </c>
      <c r="O117" s="1">
        <f t="shared" si="53"/>
        <v>2.8064020595835338E-2</v>
      </c>
      <c r="P117" s="1">
        <f t="shared" si="53"/>
        <v>1.3733456887323674E-2</v>
      </c>
      <c r="Q117" s="1">
        <f t="shared" si="53"/>
        <v>6.7206278384775433E-3</v>
      </c>
      <c r="R117" s="1">
        <f t="shared" si="53"/>
        <v>3.2888178784039042E-3</v>
      </c>
      <c r="S117" s="1">
        <f t="shared" si="53"/>
        <v>1.6094215149636125E-3</v>
      </c>
      <c r="T117" s="1">
        <f t="shared" si="53"/>
        <v>7.8758925200346996E-4</v>
      </c>
      <c r="U117" s="1">
        <f t="shared" si="53"/>
        <v>3.8541601693786829E-4</v>
      </c>
      <c r="V117" s="1">
        <f t="shared" si="53"/>
        <v>1.8860783807597811E-4</v>
      </c>
      <c r="W117" s="1">
        <f t="shared" si="53"/>
        <v>9.2297452675478645E-5</v>
      </c>
      <c r="X117" s="1">
        <f t="shared" si="53"/>
        <v>4.516683854331933E-5</v>
      </c>
      <c r="Y117" s="1">
        <f t="shared" si="53"/>
        <v>2.2102920989283931E-5</v>
      </c>
      <c r="Z117" s="1">
        <f t="shared" si="52"/>
        <v>1.0816323037309157E-5</v>
      </c>
      <c r="AA117" s="1">
        <f t="shared" si="50"/>
        <v>5.293094252300225E-6</v>
      </c>
      <c r="AB117" s="1">
        <f t="shared" si="50"/>
        <v>2.59023761282777E-6</v>
      </c>
      <c r="AC117" s="1">
        <f t="shared" si="40"/>
        <v>0.52777777777777779</v>
      </c>
      <c r="AD117" s="1">
        <f t="shared" si="40"/>
        <v>0.25827423167848701</v>
      </c>
      <c r="AE117" s="1">
        <f t="shared" si="40"/>
        <v>0.12638951762989789</v>
      </c>
      <c r="AF117" s="1">
        <f t="shared" si="40"/>
        <v>6.1850189478460667E-2</v>
      </c>
      <c r="AG117" s="1">
        <f t="shared" si="40"/>
        <v>3.0267114000097774E-2</v>
      </c>
      <c r="AH117" s="1">
        <f t="shared" si="32"/>
        <v>1.4811566425579762E-2</v>
      </c>
      <c r="AI117" s="1">
        <f t="shared" si="32"/>
        <v>7.2482133571986065E-3</v>
      </c>
      <c r="AJ117" s="1">
        <f t="shared" si="32"/>
        <v>3.546998025863148E-3</v>
      </c>
      <c r="AK117" s="1">
        <f t="shared" si="32"/>
        <v>1.7357649913798383E-3</v>
      </c>
      <c r="AL117" s="1">
        <f t="shared" si="32"/>
        <v>8.4941691067523994E-4</v>
      </c>
      <c r="AM117" s="1">
        <f t="shared" si="41"/>
        <v>0.4</v>
      </c>
      <c r="AN117" s="1">
        <f t="shared" si="41"/>
        <v>0.19574468085106383</v>
      </c>
      <c r="AO117" s="1">
        <f t="shared" si="41"/>
        <v>9.5789950203712088E-2</v>
      </c>
      <c r="AP117" s="1">
        <f t="shared" si="41"/>
        <v>4.6875933078412299E-2</v>
      </c>
      <c r="AQ117" s="1">
        <f t="shared" si="41"/>
        <v>2.2939286400074102E-2</v>
      </c>
      <c r="AR117" s="1">
        <f t="shared" si="33"/>
        <v>1.1225608238334135E-2</v>
      </c>
      <c r="AS117" s="1">
        <f t="shared" si="33"/>
        <v>5.4933827549294703E-3</v>
      </c>
      <c r="AT117" s="1">
        <f t="shared" si="33"/>
        <v>2.6882511353910174E-3</v>
      </c>
      <c r="AU117" s="1">
        <f t="shared" si="33"/>
        <v>1.3155271513615617E-3</v>
      </c>
      <c r="AV117" s="1">
        <f t="shared" si="33"/>
        <v>6.4376860598544506E-4</v>
      </c>
      <c r="BK117" s="1">
        <f t="shared" ca="1" si="42"/>
        <v>0.46539787016081391</v>
      </c>
      <c r="BL117" s="1">
        <f t="shared" ca="1" si="42"/>
        <v>-5.5917327797555538E-2</v>
      </c>
      <c r="BM117" s="1">
        <f t="shared" ca="1" si="42"/>
        <v>10.784296708939543</v>
      </c>
      <c r="BN117" s="1">
        <f t="shared" ca="1" si="42"/>
        <v>-64.993278970633227</v>
      </c>
      <c r="BO117" s="1">
        <f t="shared" ca="1" si="42"/>
        <v>170.16378614936028</v>
      </c>
      <c r="BP117" s="1">
        <f t="shared" ca="1" si="34"/>
        <v>-239.84115629652908</v>
      </c>
      <c r="BQ117" s="1">
        <f t="shared" ca="1" si="34"/>
        <v>194.28740821463973</v>
      </c>
      <c r="BR117" s="1">
        <f t="shared" ca="1" si="34"/>
        <v>-90.470237481663432</v>
      </c>
      <c r="BS117" s="1">
        <f t="shared" ca="1" si="34"/>
        <v>22.499453802662543</v>
      </c>
      <c r="BT117" s="1">
        <f t="shared" ca="1" si="34"/>
        <v>-2.314461130981762</v>
      </c>
      <c r="BU117" s="1">
        <f t="shared" ca="1" si="43"/>
        <v>0.39653334916511085</v>
      </c>
      <c r="BV117" s="1">
        <f t="shared" ca="1" si="43"/>
        <v>0.97312214146269127</v>
      </c>
      <c r="BW117" s="1">
        <f t="shared" ca="1" si="43"/>
        <v>-4.6713274871806529</v>
      </c>
      <c r="BX117" s="1">
        <f t="shared" ca="1" si="43"/>
        <v>13.303093820555706</v>
      </c>
      <c r="BY117" s="1">
        <f t="shared" ca="1" si="43"/>
        <v>-23.291437937214848</v>
      </c>
      <c r="BZ117" s="1">
        <f t="shared" ca="1" si="35"/>
        <v>26.217118369200968</v>
      </c>
      <c r="CA117" s="1">
        <f t="shared" ca="1" si="35"/>
        <v>-19.226438761774851</v>
      </c>
      <c r="CB117" s="1">
        <f t="shared" ca="1" si="35"/>
        <v>8.9151105415233065</v>
      </c>
      <c r="CC117" s="1">
        <f t="shared" ca="1" si="35"/>
        <v>-2.3667631772265447</v>
      </c>
      <c r="CD117" s="1">
        <f t="shared" ca="1" si="35"/>
        <v>0.27233805622837487</v>
      </c>
      <c r="CE117" s="4">
        <f t="shared" ca="1" si="36"/>
        <v>0.52529153815785179</v>
      </c>
      <c r="CF117" s="4">
        <f t="shared" ca="1" si="37"/>
        <v>2.4862396199260006E-3</v>
      </c>
      <c r="CG117" s="4">
        <f t="shared" ca="1" si="46"/>
        <v>-2.2995283496343496E-2</v>
      </c>
      <c r="CH117" s="4">
        <f t="shared" ca="1" si="47"/>
        <v>0.12778236596695378</v>
      </c>
      <c r="CI117" s="8">
        <f t="shared" ca="1" si="38"/>
        <v>0.52134891473925915</v>
      </c>
      <c r="CJ117" s="8">
        <f t="shared" ca="1" si="39"/>
        <v>-0.12134891473925913</v>
      </c>
      <c r="CK117" s="8">
        <f t="shared" ca="1" si="48"/>
        <v>-3.3606441639038678E-3</v>
      </c>
      <c r="CL117" s="8">
        <f t="shared" ca="1" si="49"/>
        <v>4.7190729160470547E-2</v>
      </c>
    </row>
    <row r="118" spans="1:90" x14ac:dyDescent="0.25">
      <c r="A118" s="7">
        <f>'Calculate Data'!K120</f>
        <v>0.31578947368421051</v>
      </c>
      <c r="B118" s="7">
        <f>'Calculate Data'!J120</f>
        <v>0.54135338345864659</v>
      </c>
      <c r="C118" s="7">
        <f>'Calculate Data'!O120</f>
        <v>0.5</v>
      </c>
      <c r="D118" s="7">
        <f>'Calculate Data'!B120</f>
        <v>266</v>
      </c>
      <c r="E118" s="2">
        <v>0.49361702127659574</v>
      </c>
      <c r="F118" s="10">
        <v>0.37254901960784315</v>
      </c>
      <c r="G118" s="4">
        <v>0.53125</v>
      </c>
      <c r="H118" s="8">
        <v>0.55652173913043479</v>
      </c>
      <c r="I118" s="20">
        <v>230</v>
      </c>
      <c r="J118" s="1">
        <f t="shared" si="53"/>
        <v>1</v>
      </c>
      <c r="K118" s="1">
        <f t="shared" si="53"/>
        <v>0.49361702127659574</v>
      </c>
      <c r="L118" s="1">
        <f t="shared" si="53"/>
        <v>0.24365776369397918</v>
      </c>
      <c r="M118" s="1">
        <f t="shared" si="53"/>
        <v>0.12027361952553865</v>
      </c>
      <c r="N118" s="1">
        <f t="shared" si="53"/>
        <v>5.9369105808350996E-2</v>
      </c>
      <c r="O118" s="1">
        <f t="shared" si="53"/>
        <v>2.9305601164973258E-2</v>
      </c>
      <c r="P118" s="1">
        <f t="shared" si="53"/>
        <v>1.4465743553774033E-2</v>
      </c>
      <c r="Q118" s="1">
        <f t="shared" si="53"/>
        <v>7.1405372435650542E-3</v>
      </c>
      <c r="R118" s="1">
        <f t="shared" si="53"/>
        <v>3.5246907244831757E-3</v>
      </c>
      <c r="S118" s="1">
        <f t="shared" si="53"/>
        <v>1.7398473363406314E-3</v>
      </c>
      <c r="T118" s="1">
        <f t="shared" si="53"/>
        <v>8.5881825964048187E-4</v>
      </c>
      <c r="U118" s="1">
        <f t="shared" si="53"/>
        <v>4.2392731114168468E-4</v>
      </c>
      <c r="V118" s="1">
        <f t="shared" si="53"/>
        <v>2.0925773656355499E-4</v>
      </c>
      <c r="W118" s="1">
        <f t="shared" si="53"/>
        <v>1.0329318060158459E-4</v>
      </c>
      <c r="X118" s="1">
        <f t="shared" si="53"/>
        <v>5.0987272126739625E-5</v>
      </c>
      <c r="Y118" s="1">
        <f t="shared" si="53"/>
        <v>2.5168185390220411E-5</v>
      </c>
      <c r="Z118" s="1">
        <f t="shared" si="52"/>
        <v>1.2423444703257735E-5</v>
      </c>
      <c r="AA118" s="1">
        <f t="shared" si="50"/>
        <v>6.1324237684165841E-6</v>
      </c>
      <c r="AB118" s="1">
        <f t="shared" si="50"/>
        <v>3.0270687537715905E-6</v>
      </c>
      <c r="AC118" s="1">
        <f t="shared" si="40"/>
        <v>0.53125</v>
      </c>
      <c r="AD118" s="1">
        <f t="shared" si="40"/>
        <v>0.26223404255319149</v>
      </c>
      <c r="AE118" s="1">
        <f t="shared" si="40"/>
        <v>0.12944318696242643</v>
      </c>
      <c r="AF118" s="1">
        <f t="shared" si="40"/>
        <v>6.3895360372942411E-2</v>
      </c>
      <c r="AG118" s="1">
        <f t="shared" si="40"/>
        <v>3.1539837460686469E-2</v>
      </c>
      <c r="AH118" s="1">
        <f t="shared" si="32"/>
        <v>1.5568600618892044E-2</v>
      </c>
      <c r="AI118" s="1">
        <f t="shared" si="32"/>
        <v>7.684926262942455E-3</v>
      </c>
      <c r="AJ118" s="1">
        <f t="shared" si="32"/>
        <v>3.7934104106439352E-3</v>
      </c>
      <c r="AK118" s="1">
        <f t="shared" si="32"/>
        <v>1.8724919473816872E-3</v>
      </c>
      <c r="AL118" s="1">
        <f t="shared" si="32"/>
        <v>9.2429389743096046E-4</v>
      </c>
      <c r="AM118" s="1">
        <f t="shared" si="41"/>
        <v>0.55652173913043479</v>
      </c>
      <c r="AN118" s="1">
        <f t="shared" si="41"/>
        <v>0.27470860314523587</v>
      </c>
      <c r="AO118" s="1">
        <f t="shared" si="41"/>
        <v>0.13560084240360581</v>
      </c>
      <c r="AP118" s="1">
        <f t="shared" si="41"/>
        <v>6.6934883909864989E-2</v>
      </c>
      <c r="AQ118" s="1">
        <f t="shared" si="41"/>
        <v>3.3040198015082296E-2</v>
      </c>
      <c r="AR118" s="1">
        <f t="shared" si="33"/>
        <v>1.6309204126593813E-2</v>
      </c>
      <c r="AS118" s="1">
        <f t="shared" si="33"/>
        <v>8.0505007603612014E-3</v>
      </c>
      <c r="AT118" s="1">
        <f t="shared" si="33"/>
        <v>3.973864205114465E-3</v>
      </c>
      <c r="AU118" s="1">
        <f t="shared" si="33"/>
        <v>1.9615670118862893E-3</v>
      </c>
      <c r="AV118" s="1">
        <f t="shared" si="33"/>
        <v>9.6826286544174269E-4</v>
      </c>
      <c r="BK118" s="1">
        <f t="shared" ca="1" si="42"/>
        <v>0.46539787016081391</v>
      </c>
      <c r="BL118" s="1">
        <f t="shared" ca="1" si="42"/>
        <v>-5.6403565430577764E-2</v>
      </c>
      <c r="BM118" s="1">
        <f t="shared" ca="1" si="42"/>
        <v>10.972665142948243</v>
      </c>
      <c r="BN118" s="1">
        <f t="shared" ca="1" si="42"/>
        <v>-66.703541824374469</v>
      </c>
      <c r="BO118" s="1">
        <f t="shared" ca="1" si="42"/>
        <v>176.16017601346741</v>
      </c>
      <c r="BP118" s="1">
        <f t="shared" ca="1" si="34"/>
        <v>-250.45197089169554</v>
      </c>
      <c r="BQ118" s="1">
        <f t="shared" ca="1" si="34"/>
        <v>204.64707800951132</v>
      </c>
      <c r="BR118" s="1">
        <f t="shared" ca="1" si="34"/>
        <v>-96.122879543101703</v>
      </c>
      <c r="BS118" s="1">
        <f t="shared" ca="1" si="34"/>
        <v>24.113106610412011</v>
      </c>
      <c r="BT118" s="1">
        <f t="shared" ca="1" si="34"/>
        <v>-2.5020226189119796</v>
      </c>
      <c r="BU118" s="1">
        <f t="shared" ca="1" si="43"/>
        <v>0.39653334916511085</v>
      </c>
      <c r="BV118" s="1">
        <f t="shared" ca="1" si="43"/>
        <v>0.98158407312758422</v>
      </c>
      <c r="BW118" s="1">
        <f t="shared" ca="1" si="43"/>
        <v>-4.752921184688307</v>
      </c>
      <c r="BX118" s="1">
        <f t="shared" ca="1" si="43"/>
        <v>13.653157512701647</v>
      </c>
      <c r="BY118" s="1">
        <f t="shared" ca="1" si="43"/>
        <v>-24.112203304086773</v>
      </c>
      <c r="BZ118" s="1">
        <f t="shared" ca="1" si="35"/>
        <v>27.376990121533531</v>
      </c>
      <c r="CA118" s="1">
        <f t="shared" ca="1" si="35"/>
        <v>-20.251618719311075</v>
      </c>
      <c r="CB118" s="1">
        <f t="shared" ca="1" si="35"/>
        <v>9.4721327206637138</v>
      </c>
      <c r="CC118" s="1">
        <f t="shared" ca="1" si="35"/>
        <v>-2.5365065887647265</v>
      </c>
      <c r="CD118" s="1">
        <f t="shared" ca="1" si="35"/>
        <v>0.2944080449451652</v>
      </c>
      <c r="CE118" s="4">
        <f t="shared" ca="1" si="36"/>
        <v>0.52160520298553337</v>
      </c>
      <c r="CF118" s="4">
        <f t="shared" ca="1" si="37"/>
        <v>9.6447970144666328E-3</v>
      </c>
      <c r="CG118" s="4">
        <f t="shared" ca="1" si="46"/>
        <v>-2.0533961670544092E-2</v>
      </c>
      <c r="CH118" s="4">
        <f t="shared" ca="1" si="47"/>
        <v>0.13000830567057056</v>
      </c>
      <c r="CI118" s="8">
        <f t="shared" ca="1" si="38"/>
        <v>0.52155602528587064</v>
      </c>
      <c r="CJ118" s="8">
        <f t="shared" ca="1" si="39"/>
        <v>3.496571384456415E-2</v>
      </c>
      <c r="CK118" s="8">
        <f t="shared" ca="1" si="48"/>
        <v>-5.34079384001183E-3</v>
      </c>
      <c r="CL118" s="8">
        <f t="shared" ca="1" si="49"/>
        <v>4.759254287077825E-2</v>
      </c>
    </row>
    <row r="119" spans="1:90" x14ac:dyDescent="0.25">
      <c r="A119" s="7">
        <f>'Calculate Data'!K121</f>
        <v>0.53020134228187921</v>
      </c>
      <c r="B119" s="7">
        <f>'Calculate Data'!J121</f>
        <v>0.38541666666666669</v>
      </c>
      <c r="C119" s="7">
        <f>'Calculate Data'!O121</f>
        <v>0.56304985337243407</v>
      </c>
      <c r="D119" s="7">
        <f>'Calculate Data'!B121</f>
        <v>341</v>
      </c>
      <c r="E119" s="2">
        <v>0.49787234042553191</v>
      </c>
      <c r="F119" s="10">
        <v>0.37333333333333335</v>
      </c>
      <c r="G119" s="4">
        <v>0.41198501872659177</v>
      </c>
      <c r="H119" s="8">
        <v>0.54268292682926833</v>
      </c>
      <c r="I119" s="20">
        <v>492</v>
      </c>
      <c r="J119" s="1">
        <f t="shared" si="53"/>
        <v>1</v>
      </c>
      <c r="K119" s="1">
        <f t="shared" si="53"/>
        <v>0.49787234042553191</v>
      </c>
      <c r="L119" s="1">
        <f t="shared" si="53"/>
        <v>0.24787686736079673</v>
      </c>
      <c r="M119" s="1">
        <f t="shared" si="53"/>
        <v>0.123411036090269</v>
      </c>
      <c r="N119" s="1">
        <f t="shared" si="53"/>
        <v>6.1442941372602013E-2</v>
      </c>
      <c r="O119" s="1">
        <f t="shared" si="53"/>
        <v>3.0590741023806108E-2</v>
      </c>
      <c r="P119" s="1">
        <f t="shared" si="53"/>
        <v>1.5230283828873679E-2</v>
      </c>
      <c r="Q119" s="1">
        <f t="shared" si="53"/>
        <v>7.5827370552264692E-3</v>
      </c>
      <c r="R119" s="1">
        <f t="shared" si="53"/>
        <v>3.7752350445170082E-3</v>
      </c>
      <c r="S119" s="1">
        <f t="shared" si="53"/>
        <v>1.87958510727017E-3</v>
      </c>
      <c r="T119" s="1">
        <f t="shared" si="53"/>
        <v>9.3579343638557392E-4</v>
      </c>
      <c r="U119" s="1">
        <f t="shared" si="53"/>
        <v>4.6590566832813678E-4</v>
      </c>
      <c r="V119" s="1">
        <f t="shared" si="53"/>
        <v>2.319615455080511E-4</v>
      </c>
      <c r="W119" s="1">
        <f t="shared" si="53"/>
        <v>1.1548723755081692E-4</v>
      </c>
      <c r="X119" s="1">
        <f t="shared" si="53"/>
        <v>5.7497901248704594E-5</v>
      </c>
      <c r="Y119" s="1">
        <f t="shared" si="53"/>
        <v>2.8626614664248668E-5</v>
      </c>
      <c r="Z119" s="1">
        <f t="shared" si="52"/>
        <v>1.4252399641349338E-5</v>
      </c>
      <c r="AA119" s="1">
        <f t="shared" si="50"/>
        <v>7.0958755661186064E-6</v>
      </c>
      <c r="AB119" s="1">
        <f t="shared" si="50"/>
        <v>3.5328401754718164E-6</v>
      </c>
      <c r="AC119" s="1">
        <f t="shared" si="40"/>
        <v>0.41198501872659177</v>
      </c>
      <c r="AD119" s="1">
        <f t="shared" si="40"/>
        <v>0.20511594549366483</v>
      </c>
      <c r="AE119" s="1">
        <f t="shared" si="40"/>
        <v>0.10212155584152674</v>
      </c>
      <c r="AF119" s="1">
        <f t="shared" si="40"/>
        <v>5.0843498014717568E-2</v>
      </c>
      <c r="AG119" s="1">
        <f t="shared" si="40"/>
        <v>2.5313571352008322E-2</v>
      </c>
      <c r="AH119" s="1">
        <f t="shared" ref="AH119:AL169" si="54">$G119*O119</f>
        <v>1.2602927013553079E-2</v>
      </c>
      <c r="AI119" s="1">
        <f t="shared" si="54"/>
        <v>6.2746487684498305E-3</v>
      </c>
      <c r="AJ119" s="1">
        <f t="shared" si="54"/>
        <v>3.1239740676962981E-3</v>
      </c>
      <c r="AK119" s="1">
        <f t="shared" si="54"/>
        <v>1.5553402805126252E-3</v>
      </c>
      <c r="AL119" s="1">
        <f t="shared" si="54"/>
        <v>7.7436090561692399E-4</v>
      </c>
      <c r="AM119" s="1">
        <f t="shared" si="41"/>
        <v>0.54268292682926833</v>
      </c>
      <c r="AN119" s="1">
        <f t="shared" si="41"/>
        <v>0.2701868188894655</v>
      </c>
      <c r="AO119" s="1">
        <f t="shared" si="41"/>
        <v>0.13451854387262749</v>
      </c>
      <c r="AP119" s="1">
        <f t="shared" si="41"/>
        <v>6.6973062268499653E-2</v>
      </c>
      <c r="AQ119" s="1">
        <f t="shared" si="41"/>
        <v>3.3344035257082801E-2</v>
      </c>
      <c r="AR119" s="1">
        <f t="shared" ref="AR119:AV169" si="55">$H119*O119</f>
        <v>1.6601072872675267E-2</v>
      </c>
      <c r="AS119" s="1">
        <f t="shared" si="55"/>
        <v>8.2652150046936441E-3</v>
      </c>
      <c r="AT119" s="1">
        <f t="shared" si="55"/>
        <v>4.1150219385070472E-3</v>
      </c>
      <c r="AU119" s="1">
        <f t="shared" si="55"/>
        <v>2.0487556034269132E-3</v>
      </c>
      <c r="AV119" s="1">
        <f t="shared" si="55"/>
        <v>1.0200187472380801E-3</v>
      </c>
      <c r="BK119" s="1">
        <f t="shared" ca="1" si="42"/>
        <v>0.46539787016081391</v>
      </c>
      <c r="BL119" s="1">
        <f t="shared" ca="1" si="42"/>
        <v>-5.6889803063599989E-2</v>
      </c>
      <c r="BM119" s="1">
        <f t="shared" ca="1" si="42"/>
        <v>11.162664472489483</v>
      </c>
      <c r="BN119" s="1">
        <f t="shared" ca="1" si="42"/>
        <v>-68.44354763671754</v>
      </c>
      <c r="BO119" s="1">
        <f t="shared" ca="1" si="42"/>
        <v>182.31366667240974</v>
      </c>
      <c r="BP119" s="1">
        <f t="shared" ref="BP119:BT182" ca="1" si="56">BP$1*O119</f>
        <v>-261.43505254575365</v>
      </c>
      <c r="BQ119" s="1">
        <f t="shared" ca="1" si="56"/>
        <v>215.46304006069192</v>
      </c>
      <c r="BR119" s="1">
        <f t="shared" ca="1" si="56"/>
        <v>-102.07558559034175</v>
      </c>
      <c r="BS119" s="1">
        <f t="shared" ca="1" si="56"/>
        <v>25.827129874253078</v>
      </c>
      <c r="BT119" s="1">
        <f t="shared" ca="1" si="56"/>
        <v>-2.7029753440616506</v>
      </c>
      <c r="BU119" s="1">
        <f t="shared" ca="1" si="43"/>
        <v>0.39653334916511085</v>
      </c>
      <c r="BV119" s="1">
        <f t="shared" ca="1" si="43"/>
        <v>0.99004600479247717</v>
      </c>
      <c r="BW119" s="1">
        <f t="shared" ca="1" si="43"/>
        <v>-4.835221321135422</v>
      </c>
      <c r="BX119" s="1">
        <f t="shared" ca="1" si="43"/>
        <v>14.00930911693708</v>
      </c>
      <c r="BY119" s="1">
        <f t="shared" ca="1" si="43"/>
        <v>-24.95447209125507</v>
      </c>
      <c r="BZ119" s="1">
        <f t="shared" ref="BZ119:CD182" ca="1" si="57">BZ$1*O119</f>
        <v>28.577554512688483</v>
      </c>
      <c r="CA119" s="1">
        <f t="shared" ca="1" si="57"/>
        <v>-21.321952787471421</v>
      </c>
      <c r="CB119" s="1">
        <f t="shared" ca="1" si="57"/>
        <v>10.058723779884659</v>
      </c>
      <c r="CC119" s="1">
        <f t="shared" ca="1" si="57"/>
        <v>-2.7168081721431032</v>
      </c>
      <c r="CD119" s="1">
        <f t="shared" ca="1" si="57"/>
        <v>0.31805375401691005</v>
      </c>
      <c r="CE119" s="4">
        <f t="shared" ca="1" si="36"/>
        <v>0.51784803006686708</v>
      </c>
      <c r="CF119" s="4">
        <f t="shared" ca="1" si="37"/>
        <v>-0.10586301134027531</v>
      </c>
      <c r="CG119" s="4">
        <f t="shared" ca="1" si="46"/>
        <v>-1.969851034868815E-2</v>
      </c>
      <c r="CH119" s="4">
        <f t="shared" ca="1" si="47"/>
        <v>0.13009522073153529</v>
      </c>
      <c r="CI119" s="8">
        <f t="shared" ca="1" si="38"/>
        <v>0.52176614547970457</v>
      </c>
      <c r="CJ119" s="8">
        <f t="shared" ca="1" si="39"/>
        <v>2.0916781349563762E-2</v>
      </c>
      <c r="CK119" s="8">
        <f t="shared" ca="1" si="48"/>
        <v>-3.2545179717759138E-3</v>
      </c>
      <c r="CL119" s="8">
        <f t="shared" ca="1" si="49"/>
        <v>4.5658691743662563E-2</v>
      </c>
    </row>
    <row r="120" spans="1:90" x14ac:dyDescent="0.25">
      <c r="A120" s="7">
        <f>'Calculate Data'!K122</f>
        <v>0.21897810218978103</v>
      </c>
      <c r="B120" s="7">
        <f>'Calculate Data'!J122</f>
        <v>0.68627450980392157</v>
      </c>
      <c r="C120" s="7">
        <f>'Calculate Data'!O122</f>
        <v>0.48204158790170132</v>
      </c>
      <c r="D120" s="7">
        <f>'Calculate Data'!B122</f>
        <v>529</v>
      </c>
      <c r="E120" s="2">
        <v>0.50212765957446803</v>
      </c>
      <c r="F120" s="10">
        <v>0.376</v>
      </c>
      <c r="G120" s="4">
        <v>0.34256055363321797</v>
      </c>
      <c r="H120" s="8">
        <v>0.53617810760667906</v>
      </c>
      <c r="I120" s="20">
        <v>539</v>
      </c>
      <c r="J120" s="1">
        <f t="shared" si="53"/>
        <v>1</v>
      </c>
      <c r="K120" s="1">
        <f t="shared" si="53"/>
        <v>0.50212765957446803</v>
      </c>
      <c r="L120" s="1">
        <f t="shared" si="53"/>
        <v>0.25213218650973285</v>
      </c>
      <c r="M120" s="1">
        <f t="shared" si="53"/>
        <v>0.12660254471552543</v>
      </c>
      <c r="N120" s="1">
        <f t="shared" si="53"/>
        <v>6.3570639474178708E-2</v>
      </c>
      <c r="O120" s="1">
        <f t="shared" si="53"/>
        <v>3.1920576416821646E-2</v>
      </c>
      <c r="P120" s="1">
        <f t="shared" si="53"/>
        <v>1.6028204328446611E-2</v>
      </c>
      <c r="Q120" s="1">
        <f t="shared" si="53"/>
        <v>8.0482047266242553E-3</v>
      </c>
      <c r="R120" s="1">
        <f t="shared" si="53"/>
        <v>4.0412262031560078E-3</v>
      </c>
      <c r="S120" s="1">
        <f t="shared" si="53"/>
        <v>2.02921145520174E-3</v>
      </c>
      <c r="T120" s="1">
        <f t="shared" si="53"/>
        <v>1.0189231987821502E-3</v>
      </c>
      <c r="U120" s="1">
        <f t="shared" si="53"/>
        <v>5.1162952109061151E-4</v>
      </c>
      <c r="V120" s="1">
        <f t="shared" si="53"/>
        <v>2.5690333399443465E-4</v>
      </c>
      <c r="W120" s="1">
        <f t="shared" si="53"/>
        <v>1.2899826983550335E-4</v>
      </c>
      <c r="X120" s="1">
        <f t="shared" si="53"/>
        <v>6.4773599321656984E-5</v>
      </c>
      <c r="Y120" s="1">
        <f t="shared" si="53"/>
        <v>3.2524615829597978E-5</v>
      </c>
      <c r="Z120" s="1">
        <f t="shared" si="52"/>
        <v>1.6331509225074722E-5</v>
      </c>
      <c r="AA120" s="1">
        <f t="shared" si="50"/>
        <v>8.2005025045056044E-6</v>
      </c>
      <c r="AB120" s="1">
        <f t="shared" si="50"/>
        <v>4.1176991299219624E-6</v>
      </c>
      <c r="AC120" s="1">
        <f t="shared" ref="AC120:AG170" si="58">$G120*J120</f>
        <v>0.34256055363321797</v>
      </c>
      <c r="AD120" s="1">
        <f t="shared" si="58"/>
        <v>0.17200912905838178</v>
      </c>
      <c r="AE120" s="1">
        <f t="shared" si="58"/>
        <v>8.637054139952785E-2</v>
      </c>
      <c r="AF120" s="1">
        <f t="shared" si="58"/>
        <v>4.3369037809124628E-2</v>
      </c>
      <c r="AG120" s="1">
        <f t="shared" si="58"/>
        <v>2.1776793453092358E-2</v>
      </c>
      <c r="AH120" s="1">
        <f t="shared" si="54"/>
        <v>1.0934730329637864E-2</v>
      </c>
      <c r="AI120" s="1">
        <f t="shared" si="54"/>
        <v>5.4906305484990117E-3</v>
      </c>
      <c r="AJ120" s="1">
        <f t="shared" si="54"/>
        <v>2.7569974669058865E-3</v>
      </c>
      <c r="AK120" s="1">
        <f t="shared" si="54"/>
        <v>1.3843646855101895E-3</v>
      </c>
      <c r="AL120" s="1">
        <f t="shared" si="54"/>
        <v>6.9512779953277595E-4</v>
      </c>
      <c r="AM120" s="1">
        <f t="shared" ref="AM120:AQ170" si="59">$H120*J120</f>
        <v>0.53617810760667906</v>
      </c>
      <c r="AN120" s="1">
        <f t="shared" si="59"/>
        <v>0.26922985828760904</v>
      </c>
      <c r="AO120" s="1">
        <f t="shared" si="59"/>
        <v>0.13518775862952281</v>
      </c>
      <c r="AP120" s="1">
        <f t="shared" si="59"/>
        <v>6.7881512843760386E-2</v>
      </c>
      <c r="AQ120" s="1">
        <f t="shared" si="59"/>
        <v>3.4085185172611589E-2</v>
      </c>
      <c r="AR120" s="1">
        <f t="shared" si="55"/>
        <v>1.7115114256885819E-2</v>
      </c>
      <c r="AS120" s="1">
        <f t="shared" si="55"/>
        <v>8.5939722651596859E-3</v>
      </c>
      <c r="AT120" s="1">
        <f t="shared" si="55"/>
        <v>4.3152711799525232E-3</v>
      </c>
      <c r="AU120" s="1">
        <f t="shared" si="55"/>
        <v>2.166817018018713E-3</v>
      </c>
      <c r="AV120" s="1">
        <f t="shared" si="55"/>
        <v>1.0880187579838643E-3</v>
      </c>
      <c r="BK120" s="1">
        <f t="shared" ref="BK120:BO183" ca="1" si="60">BK$1*J120</f>
        <v>0.46539787016081391</v>
      </c>
      <c r="BL120" s="1">
        <f t="shared" ca="1" si="60"/>
        <v>-5.7376040696622201E-2</v>
      </c>
      <c r="BM120" s="1">
        <f t="shared" ca="1" si="60"/>
        <v>11.354294697563265</v>
      </c>
      <c r="BN120" s="1">
        <f t="shared" ca="1" si="60"/>
        <v>-70.213552812477971</v>
      </c>
      <c r="BO120" s="1">
        <f t="shared" ca="1" si="60"/>
        <v>188.62697840203577</v>
      </c>
      <c r="BP120" s="1">
        <f t="shared" ca="1" si="56"/>
        <v>-272.80011184849047</v>
      </c>
      <c r="BQ120" s="1">
        <f t="shared" ca="1" si="56"/>
        <v>226.75123261812794</v>
      </c>
      <c r="BR120" s="1">
        <f t="shared" ca="1" si="56"/>
        <v>-108.34151368269899</v>
      </c>
      <c r="BS120" s="1">
        <f t="shared" ca="1" si="56"/>
        <v>27.646828017167355</v>
      </c>
      <c r="BT120" s="1">
        <f t="shared" ca="1" si="56"/>
        <v>-2.9181485371863878</v>
      </c>
      <c r="BU120" s="1">
        <f t="shared" ref="BU120:BY183" ca="1" si="61">BU$1*J120</f>
        <v>0.39653334916511085</v>
      </c>
      <c r="BV120" s="1">
        <f t="shared" ca="1" si="61"/>
        <v>0.99850793645737013</v>
      </c>
      <c r="BW120" s="1">
        <f t="shared" ca="1" si="61"/>
        <v>-4.9182278965219961</v>
      </c>
      <c r="BX120" s="1">
        <f t="shared" ca="1" si="61"/>
        <v>14.371601115262777</v>
      </c>
      <c r="BY120" s="1">
        <f t="shared" ca="1" si="61"/>
        <v>-25.818616640788107</v>
      </c>
      <c r="BZ120" s="1">
        <f t="shared" ca="1" si="57"/>
        <v>29.819873010538185</v>
      </c>
      <c r="CA120" s="1">
        <f t="shared" ca="1" si="57"/>
        <v>-22.439018195523492</v>
      </c>
      <c r="CB120" s="1">
        <f t="shared" ca="1" si="57"/>
        <v>10.676180339561791</v>
      </c>
      <c r="CC120" s="1">
        <f t="shared" ca="1" si="57"/>
        <v>-2.9082259103731478</v>
      </c>
      <c r="CD120" s="1">
        <f t="shared" ca="1" si="57"/>
        <v>0.34337275738387796</v>
      </c>
      <c r="CE120" s="4">
        <f t="shared" ca="1" si="36"/>
        <v>0.51402868350471786</v>
      </c>
      <c r="CF120" s="4">
        <f t="shared" ca="1" si="37"/>
        <v>-0.1714681298714999</v>
      </c>
      <c r="CG120" s="4">
        <f t="shared" ca="1" si="46"/>
        <v>-9.9860933453128926E-3</v>
      </c>
      <c r="CH120" s="4">
        <f t="shared" ca="1" si="47"/>
        <v>0.14351660924991838</v>
      </c>
      <c r="CI120" s="8">
        <f t="shared" ca="1" si="38"/>
        <v>0.52197986516236894</v>
      </c>
      <c r="CJ120" s="8">
        <f t="shared" ca="1" si="39"/>
        <v>1.4198242444310116E-2</v>
      </c>
      <c r="CK120" s="8">
        <f t="shared" ca="1" si="48"/>
        <v>-2.2293373029750336E-3</v>
      </c>
      <c r="CL120" s="8">
        <f t="shared" ca="1" si="49"/>
        <v>4.5657567054724339E-2</v>
      </c>
    </row>
    <row r="121" spans="1:90" x14ac:dyDescent="0.25">
      <c r="A121" s="7">
        <f>'Calculate Data'!K123</f>
        <v>0.29004329004329005</v>
      </c>
      <c r="B121" s="7">
        <f>'Calculate Data'!J123</f>
        <v>0.56302521008403361</v>
      </c>
      <c r="C121" s="7">
        <f>'Calculate Data'!O123</f>
        <v>0.5074626865671642</v>
      </c>
      <c r="D121" s="7">
        <f>'Calculate Data'!B123</f>
        <v>469</v>
      </c>
      <c r="E121" s="2">
        <v>0.50638297872340421</v>
      </c>
      <c r="F121" s="10">
        <v>0.38028169014084506</v>
      </c>
      <c r="G121" s="4">
        <v>0.69620253164556967</v>
      </c>
      <c r="H121" s="8">
        <v>0.52666666666666662</v>
      </c>
      <c r="I121" s="20">
        <v>150</v>
      </c>
      <c r="J121" s="1">
        <f t="shared" si="53"/>
        <v>1</v>
      </c>
      <c r="K121" s="1">
        <f t="shared" si="53"/>
        <v>0.50638297872340421</v>
      </c>
      <c r="L121" s="1">
        <f t="shared" si="53"/>
        <v>0.25642372114078765</v>
      </c>
      <c r="M121" s="1">
        <f t="shared" si="53"/>
        <v>0.12984860772661161</v>
      </c>
      <c r="N121" s="1">
        <f t="shared" si="53"/>
        <v>6.5753124763688428E-2</v>
      </c>
      <c r="O121" s="1">
        <f t="shared" si="53"/>
        <v>3.3296263178208177E-2</v>
      </c>
      <c r="P121" s="1">
        <f t="shared" si="53"/>
        <v>1.686066092853946E-2</v>
      </c>
      <c r="Q121" s="1">
        <f t="shared" si="53"/>
        <v>8.5379517042391308E-3</v>
      </c>
      <c r="R121" s="1">
        <f t="shared" si="53"/>
        <v>4.3234734161891764E-3</v>
      </c>
      <c r="S121" s="1">
        <f t="shared" si="53"/>
        <v>2.1893333469213275E-3</v>
      </c>
      <c r="T121" s="1">
        <f t="shared" si="53"/>
        <v>1.108641141632502E-3</v>
      </c>
      <c r="U121" s="1">
        <f t="shared" si="53"/>
        <v>5.6139700363518183E-4</v>
      </c>
      <c r="V121" s="1">
        <f t="shared" si="53"/>
        <v>2.8428188694717716E-4</v>
      </c>
      <c r="W121" s="1">
        <f t="shared" si="53"/>
        <v>1.4395550870942159E-4</v>
      </c>
      <c r="X121" s="1">
        <f t="shared" si="53"/>
        <v>7.2896619303919875E-5</v>
      </c>
      <c r="Y121" s="1">
        <f t="shared" si="53"/>
        <v>3.6913607221984958E-5</v>
      </c>
      <c r="Z121" s="1">
        <f t="shared" si="52"/>
        <v>1.8692422380494509E-5</v>
      </c>
      <c r="AA121" s="1">
        <f t="shared" si="50"/>
        <v>9.465524524590835E-6</v>
      </c>
      <c r="AB121" s="1">
        <f t="shared" si="50"/>
        <v>4.7931805039417425E-6</v>
      </c>
      <c r="AC121" s="1">
        <f t="shared" si="58"/>
        <v>0.69620253164556967</v>
      </c>
      <c r="AD121" s="1">
        <f t="shared" si="58"/>
        <v>0.35254511176945863</v>
      </c>
      <c r="AE121" s="1">
        <f t="shared" si="58"/>
        <v>0.17852284383219394</v>
      </c>
      <c r="AF121" s="1">
        <f t="shared" si="58"/>
        <v>9.040092942991948E-2</v>
      </c>
      <c r="AG121" s="1">
        <f t="shared" si="58"/>
        <v>4.577749192408688E-2</v>
      </c>
      <c r="AH121" s="1">
        <f t="shared" si="54"/>
        <v>2.3180942719005695E-2</v>
      </c>
      <c r="AI121" s="1">
        <f t="shared" si="54"/>
        <v>1.1738434823666714E-2</v>
      </c>
      <c r="AJ121" s="1">
        <f t="shared" si="54"/>
        <v>5.9441435915588885E-3</v>
      </c>
      <c r="AK121" s="1">
        <f t="shared" si="54"/>
        <v>3.0100131378532242E-3</v>
      </c>
      <c r="AL121" s="1">
        <f t="shared" si="54"/>
        <v>1.5242194187426964E-3</v>
      </c>
      <c r="AM121" s="1">
        <f t="shared" si="59"/>
        <v>0.52666666666666662</v>
      </c>
      <c r="AN121" s="1">
        <f t="shared" si="59"/>
        <v>0.26669503546099288</v>
      </c>
      <c r="AO121" s="1">
        <f t="shared" si="59"/>
        <v>0.13504982646748148</v>
      </c>
      <c r="AP121" s="1">
        <f t="shared" si="59"/>
        <v>6.8386933402682107E-2</v>
      </c>
      <c r="AQ121" s="1">
        <f t="shared" si="59"/>
        <v>3.4629979042209234E-2</v>
      </c>
      <c r="AR121" s="1">
        <f t="shared" si="55"/>
        <v>1.7536031940522973E-2</v>
      </c>
      <c r="AS121" s="1">
        <f t="shared" si="55"/>
        <v>8.8799480890307814E-3</v>
      </c>
      <c r="AT121" s="1">
        <f t="shared" si="55"/>
        <v>4.4966545642326087E-3</v>
      </c>
      <c r="AU121" s="1">
        <f t="shared" si="55"/>
        <v>2.2770293325262993E-3</v>
      </c>
      <c r="AV121" s="1">
        <f t="shared" si="55"/>
        <v>1.1530488960452324E-3</v>
      </c>
      <c r="BK121" s="1">
        <f t="shared" ca="1" si="60"/>
        <v>0.46539787016081391</v>
      </c>
      <c r="BL121" s="1">
        <f t="shared" ca="1" si="60"/>
        <v>-5.7862278329644426E-2</v>
      </c>
      <c r="BM121" s="1">
        <f t="shared" ca="1" si="60"/>
        <v>11.547555818169592</v>
      </c>
      <c r="BN121" s="1">
        <f t="shared" ca="1" si="60"/>
        <v>-72.013813756471308</v>
      </c>
      <c r="BO121" s="1">
        <f t="shared" ca="1" si="60"/>
        <v>195.10285482820146</v>
      </c>
      <c r="BP121" s="1">
        <f t="shared" ca="1" si="56"/>
        <v>-284.55702680748738</v>
      </c>
      <c r="BQ121" s="1">
        <f t="shared" ca="1" si="56"/>
        <v>238.52800787654789</v>
      </c>
      <c r="BR121" s="1">
        <f t="shared" ca="1" si="56"/>
        <v>-114.93427948310104</v>
      </c>
      <c r="BS121" s="1">
        <f t="shared" ca="1" si="56"/>
        <v>29.577737044471704</v>
      </c>
      <c r="BT121" s="1">
        <f t="shared" ca="1" si="56"/>
        <v>-3.1484150591376832</v>
      </c>
      <c r="BU121" s="1">
        <f t="shared" ca="1" si="61"/>
        <v>0.39653334916511085</v>
      </c>
      <c r="BV121" s="1">
        <f t="shared" ca="1" si="61"/>
        <v>1.006969868122263</v>
      </c>
      <c r="BW121" s="1">
        <f t="shared" ca="1" si="61"/>
        <v>-5.0019409108480311</v>
      </c>
      <c r="BX121" s="1">
        <f t="shared" ca="1" si="61"/>
        <v>14.740085989679512</v>
      </c>
      <c r="BY121" s="1">
        <f t="shared" ca="1" si="61"/>
        <v>-26.705012490823545</v>
      </c>
      <c r="BZ121" s="1">
        <f t="shared" ca="1" si="57"/>
        <v>31.105025383451054</v>
      </c>
      <c r="CA121" s="1">
        <f t="shared" ca="1" si="57"/>
        <v>-23.604433136192483</v>
      </c>
      <c r="CB121" s="1">
        <f t="shared" ca="1" si="57"/>
        <v>11.325844113207475</v>
      </c>
      <c r="CC121" s="1">
        <f t="shared" ca="1" si="57"/>
        <v>-3.1113421470818561</v>
      </c>
      <c r="CD121" s="1">
        <f t="shared" ca="1" si="57"/>
        <v>0.37046776285328648</v>
      </c>
      <c r="CE121" s="4">
        <f t="shared" ca="1" si="36"/>
        <v>0.51015605302441003</v>
      </c>
      <c r="CF121" s="4">
        <f t="shared" ca="1" si="37"/>
        <v>0.18604647862115964</v>
      </c>
      <c r="CG121" s="4">
        <f t="shared" ca="1" si="46"/>
        <v>-5.7408761820529073E-3</v>
      </c>
      <c r="CH121" s="4">
        <f t="shared" ca="1" si="47"/>
        <v>0.14117846557779778</v>
      </c>
      <c r="CI121" s="8">
        <f t="shared" ca="1" si="38"/>
        <v>0.52219778153278629</v>
      </c>
      <c r="CJ121" s="8">
        <f t="shared" ca="1" si="39"/>
        <v>4.4688851338803293E-3</v>
      </c>
      <c r="CK121" s="8">
        <f t="shared" ca="1" si="48"/>
        <v>1.7386753308278001E-4</v>
      </c>
      <c r="CL121" s="8">
        <f t="shared" ca="1" si="49"/>
        <v>4.5562457555118466E-2</v>
      </c>
    </row>
    <row r="122" spans="1:90" x14ac:dyDescent="0.25">
      <c r="A122" s="7">
        <f>'Calculate Data'!K124</f>
        <v>0.24657534246575341</v>
      </c>
      <c r="B122" s="7">
        <f>'Calculate Data'!J124</f>
        <v>0.68325791855203621</v>
      </c>
      <c r="C122" s="7">
        <f>'Calculate Data'!O124</f>
        <v>0.50227272727272732</v>
      </c>
      <c r="D122" s="7">
        <f>'Calculate Data'!B124</f>
        <v>440</v>
      </c>
      <c r="E122" s="2">
        <v>0.51063829787234039</v>
      </c>
      <c r="F122" s="10">
        <v>0.3920863309352518</v>
      </c>
      <c r="G122" s="4">
        <v>0.51127819548872178</v>
      </c>
      <c r="H122" s="8">
        <v>0.4889705882352941</v>
      </c>
      <c r="I122" s="20">
        <v>544</v>
      </c>
      <c r="J122" s="1">
        <f t="shared" si="53"/>
        <v>1</v>
      </c>
      <c r="K122" s="1">
        <f t="shared" si="53"/>
        <v>0.51063829787234039</v>
      </c>
      <c r="L122" s="1">
        <f t="shared" si="53"/>
        <v>0.26075147125396103</v>
      </c>
      <c r="M122" s="1">
        <f t="shared" si="53"/>
        <v>0.13314968744883116</v>
      </c>
      <c r="N122" s="1">
        <f t="shared" si="53"/>
        <v>6.7991329761105265E-2</v>
      </c>
      <c r="O122" s="1">
        <f t="shared" si="53"/>
        <v>3.4718976899287796E-2</v>
      </c>
      <c r="P122" s="1">
        <f t="shared" si="53"/>
        <v>1.7728839267721425E-2</v>
      </c>
      <c r="Q122" s="1">
        <f t="shared" si="53"/>
        <v>9.0530243069215782E-3</v>
      </c>
      <c r="R122" s="1">
        <f t="shared" si="53"/>
        <v>4.6228209226833582E-3</v>
      </c>
      <c r="S122" s="1">
        <f t="shared" si="53"/>
        <v>2.3605894073276722E-3</v>
      </c>
      <c r="T122" s="1">
        <f t="shared" si="53"/>
        <v>1.2054073569332793E-3</v>
      </c>
      <c r="U122" s="1">
        <f t="shared" si="53"/>
        <v>6.1552716098720636E-4</v>
      </c>
      <c r="V122" s="1">
        <f t="shared" si="53"/>
        <v>3.1431174178070111E-4</v>
      </c>
      <c r="W122" s="1">
        <f t="shared" si="53"/>
        <v>1.6049961282418781E-4</v>
      </c>
      <c r="X122" s="1">
        <f t="shared" si="53"/>
        <v>8.1957249101712905E-5</v>
      </c>
      <c r="Y122" s="1">
        <f t="shared" si="53"/>
        <v>4.1850510179598079E-5</v>
      </c>
      <c r="Z122" s="1">
        <f t="shared" si="52"/>
        <v>2.1370473283199016E-5</v>
      </c>
      <c r="AA122" s="1">
        <f t="shared" si="50"/>
        <v>1.0912582102059071E-5</v>
      </c>
      <c r="AB122" s="1">
        <f t="shared" si="50"/>
        <v>5.5723823499876104E-6</v>
      </c>
      <c r="AC122" s="1">
        <f t="shared" si="58"/>
        <v>0.51127819548872178</v>
      </c>
      <c r="AD122" s="1">
        <f t="shared" si="58"/>
        <v>0.2610782274836026</v>
      </c>
      <c r="AE122" s="1">
        <f t="shared" si="58"/>
        <v>0.13331654169375451</v>
      </c>
      <c r="AF122" s="1">
        <f t="shared" si="58"/>
        <v>6.8076531928725703E-2</v>
      </c>
      <c r="AG122" s="1">
        <f t="shared" si="58"/>
        <v>3.4762484389136525E-2</v>
      </c>
      <c r="AH122" s="1">
        <f t="shared" si="54"/>
        <v>1.7751055858282482E-2</v>
      </c>
      <c r="AI122" s="1">
        <f t="shared" si="54"/>
        <v>9.0643689489102019E-3</v>
      </c>
      <c r="AJ122" s="1">
        <f t="shared" si="54"/>
        <v>4.6286139313584003E-3</v>
      </c>
      <c r="AK122" s="1">
        <f t="shared" si="54"/>
        <v>2.3635475394170554E-3</v>
      </c>
      <c r="AL122" s="1">
        <f t="shared" si="54"/>
        <v>1.2069178924682834E-3</v>
      </c>
      <c r="AM122" s="1">
        <f t="shared" si="59"/>
        <v>0.4889705882352941</v>
      </c>
      <c r="AN122" s="1">
        <f t="shared" si="59"/>
        <v>0.24968710888610759</v>
      </c>
      <c r="AO122" s="1">
        <f t="shared" si="59"/>
        <v>0.12749980028226771</v>
      </c>
      <c r="AP122" s="1">
        <f t="shared" si="59"/>
        <v>6.5106280995200522E-2</v>
      </c>
      <c r="AQ122" s="1">
        <f t="shared" si="59"/>
        <v>3.3245760508187498E-2</v>
      </c>
      <c r="AR122" s="1">
        <f t="shared" si="55"/>
        <v>1.6976558557372342E-2</v>
      </c>
      <c r="AS122" s="1">
        <f t="shared" si="55"/>
        <v>8.668880965466726E-3</v>
      </c>
      <c r="AT122" s="1">
        <f t="shared" si="55"/>
        <v>4.4266626206638602E-3</v>
      </c>
      <c r="AU122" s="1">
        <f t="shared" si="55"/>
        <v>2.2604234658709066E-3</v>
      </c>
      <c r="AV122" s="1">
        <f t="shared" si="55"/>
        <v>1.1542587910830162E-3</v>
      </c>
      <c r="BK122" s="1">
        <f t="shared" ca="1" si="60"/>
        <v>0.46539787016081391</v>
      </c>
      <c r="BL122" s="1">
        <f t="shared" ca="1" si="60"/>
        <v>-5.8348515962666651E-2</v>
      </c>
      <c r="BM122" s="1">
        <f t="shared" ca="1" si="60"/>
        <v>11.742447834308463</v>
      </c>
      <c r="BN122" s="1">
        <f t="shared" ca="1" si="60"/>
        <v>-73.84458687351308</v>
      </c>
      <c r="BO122" s="1">
        <f t="shared" ca="1" si="60"/>
        <v>201.74406292676963</v>
      </c>
      <c r="BP122" s="1">
        <f t="shared" ca="1" si="56"/>
        <v>-296.7158442790406</v>
      </c>
      <c r="BQ122" s="1">
        <f t="shared" ca="1" si="56"/>
        <v>250.81013908150669</v>
      </c>
      <c r="BR122" s="1">
        <f t="shared" ca="1" si="56"/>
        <v>-121.86796809150577</v>
      </c>
      <c r="BS122" s="1">
        <f t="shared" ca="1" si="56"/>
        <v>31.625632562656097</v>
      </c>
      <c r="BT122" s="1">
        <f t="shared" ca="1" si="56"/>
        <v>-3.3946932973557864</v>
      </c>
      <c r="BU122" s="1">
        <f t="shared" ca="1" si="61"/>
        <v>0.39653334916511085</v>
      </c>
      <c r="BV122" s="1">
        <f t="shared" ca="1" si="61"/>
        <v>1.015431799787156</v>
      </c>
      <c r="BW122" s="1">
        <f t="shared" ca="1" si="61"/>
        <v>-5.0863603641135269</v>
      </c>
      <c r="BX122" s="1">
        <f t="shared" ca="1" si="61"/>
        <v>15.114816222188052</v>
      </c>
      <c r="BY122" s="1">
        <f t="shared" ca="1" si="61"/>
        <v>-27.614038375568242</v>
      </c>
      <c r="BZ122" s="1">
        <f t="shared" ca="1" si="57"/>
        <v>32.434109856705959</v>
      </c>
      <c r="CA122" s="1">
        <f t="shared" ca="1" si="57"/>
        <v>-24.819857468866402</v>
      </c>
      <c r="CB122" s="1">
        <f t="shared" ca="1" si="57"/>
        <v>12.009103073558471</v>
      </c>
      <c r="CC122" s="1">
        <f t="shared" ca="1" si="57"/>
        <v>-3.3267644300295665</v>
      </c>
      <c r="CD122" s="1">
        <f t="shared" ca="1" si="57"/>
        <v>0.39944683525586183</v>
      </c>
      <c r="CE122" s="4">
        <f t="shared" ca="1" si="36"/>
        <v>0.50623921802378291</v>
      </c>
      <c r="CF122" s="4">
        <f t="shared" ca="1" si="37"/>
        <v>5.0389774649388652E-3</v>
      </c>
      <c r="CG122" s="4">
        <f t="shared" ca="1" si="46"/>
        <v>-1.1151869188722041E-2</v>
      </c>
      <c r="CH122" s="4">
        <f t="shared" ca="1" si="47"/>
        <v>0.13195788939843275</v>
      </c>
      <c r="CI122" s="8">
        <f t="shared" ca="1" si="38"/>
        <v>0.52242049808287283</v>
      </c>
      <c r="CJ122" s="8">
        <f t="shared" ca="1" si="39"/>
        <v>-3.3449909847578729E-2</v>
      </c>
      <c r="CK122" s="8">
        <f t="shared" ca="1" si="48"/>
        <v>-1.4009972944858862E-3</v>
      </c>
      <c r="CL122" s="8">
        <f t="shared" ca="1" si="49"/>
        <v>4.4266323065948757E-2</v>
      </c>
    </row>
    <row r="123" spans="1:90" x14ac:dyDescent="0.25">
      <c r="A123" s="7">
        <f>'Calculate Data'!K125</f>
        <v>0.19166666666666668</v>
      </c>
      <c r="B123" s="7">
        <f>'Calculate Data'!J125</f>
        <v>0.85198555956678701</v>
      </c>
      <c r="C123" s="7">
        <f>'Calculate Data'!O125</f>
        <v>0.53578336557059958</v>
      </c>
      <c r="D123" s="7">
        <f>'Calculate Data'!B125</f>
        <v>517</v>
      </c>
      <c r="E123" s="2">
        <v>0.51489361702127656</v>
      </c>
      <c r="F123" s="10">
        <v>0.39240506329113922</v>
      </c>
      <c r="G123" s="4">
        <v>0.49333333333333335</v>
      </c>
      <c r="H123" s="8">
        <v>0.48701298701298701</v>
      </c>
      <c r="I123" s="20">
        <v>154</v>
      </c>
      <c r="J123" s="1">
        <f t="shared" si="53"/>
        <v>1</v>
      </c>
      <c r="K123" s="1">
        <f t="shared" si="53"/>
        <v>0.51489361702127656</v>
      </c>
      <c r="L123" s="1">
        <f t="shared" si="53"/>
        <v>0.26511543684925304</v>
      </c>
      <c r="M123" s="1">
        <f t="shared" si="53"/>
        <v>0.13650624620748772</v>
      </c>
      <c r="N123" s="1">
        <f t="shared" si="53"/>
        <v>7.028619485577027E-2</v>
      </c>
      <c r="O123" s="1">
        <f t="shared" si="53"/>
        <v>3.6189913095949794E-2</v>
      </c>
      <c r="P123" s="1">
        <f t="shared" si="53"/>
        <v>1.8633955253659257E-2</v>
      </c>
      <c r="Q123" s="1">
        <f t="shared" si="53"/>
        <v>9.5945046199692342E-3</v>
      </c>
      <c r="R123" s="1">
        <f t="shared" si="53"/>
        <v>4.940149187303307E-3</v>
      </c>
      <c r="S123" s="1">
        <f t="shared" si="53"/>
        <v>2.5436512836753194E-3</v>
      </c>
      <c r="T123" s="1">
        <f t="shared" si="53"/>
        <v>1.3097098098923986E-3</v>
      </c>
      <c r="U123" s="1">
        <f t="shared" si="53"/>
        <v>6.7436122126374556E-4</v>
      </c>
      <c r="V123" s="1">
        <f t="shared" si="53"/>
        <v>3.4722428839537538E-4</v>
      </c>
      <c r="W123" s="1">
        <f t="shared" si="53"/>
        <v>1.7878356976953368E-4</v>
      </c>
      <c r="X123" s="1">
        <f t="shared" si="53"/>
        <v>9.2054518902610967E-5</v>
      </c>
      <c r="Y123" s="1">
        <f t="shared" si="53"/>
        <v>4.7398284200918837E-5</v>
      </c>
      <c r="Z123" s="1">
        <f t="shared" si="52"/>
        <v>2.4405073992813525E-5</v>
      </c>
      <c r="AA123" s="1">
        <f t="shared" si="52"/>
        <v>1.2566016821831644E-5</v>
      </c>
      <c r="AB123" s="1">
        <f t="shared" si="52"/>
        <v>6.4701618529431022E-6</v>
      </c>
      <c r="AC123" s="1">
        <f t="shared" si="58"/>
        <v>0.49333333333333335</v>
      </c>
      <c r="AD123" s="1">
        <f t="shared" si="58"/>
        <v>0.25401418439716311</v>
      </c>
      <c r="AE123" s="1">
        <f t="shared" si="58"/>
        <v>0.13079028217896482</v>
      </c>
      <c r="AF123" s="1">
        <f t="shared" si="58"/>
        <v>6.7343081462360607E-2</v>
      </c>
      <c r="AG123" s="1">
        <f t="shared" si="58"/>
        <v>3.4674522795513335E-2</v>
      </c>
      <c r="AH123" s="1">
        <f t="shared" si="54"/>
        <v>1.7853690460668564E-2</v>
      </c>
      <c r="AI123" s="1">
        <f t="shared" si="54"/>
        <v>9.1927512584719009E-3</v>
      </c>
      <c r="AJ123" s="1">
        <f t="shared" si="54"/>
        <v>4.7332889458514887E-3</v>
      </c>
      <c r="AK123" s="1">
        <f t="shared" si="54"/>
        <v>2.4371402657362984E-3</v>
      </c>
      <c r="AL123" s="1">
        <f t="shared" si="54"/>
        <v>1.2548679666131576E-3</v>
      </c>
      <c r="AM123" s="1">
        <f t="shared" si="59"/>
        <v>0.48701298701298701</v>
      </c>
      <c r="AN123" s="1">
        <f t="shared" si="59"/>
        <v>0.25075987841945285</v>
      </c>
      <c r="AO123" s="1">
        <f t="shared" si="59"/>
        <v>0.12911466080320766</v>
      </c>
      <c r="AP123" s="1">
        <f t="shared" si="59"/>
        <v>6.6480314711438823E-2</v>
      </c>
      <c r="AQ123" s="1">
        <f t="shared" si="59"/>
        <v>3.4230289702485518E-2</v>
      </c>
      <c r="AR123" s="1">
        <f t="shared" si="55"/>
        <v>1.7624957676598926E-2</v>
      </c>
      <c r="AS123" s="1">
        <f t="shared" si="55"/>
        <v>9.0749782079509369E-3</v>
      </c>
      <c r="AT123" s="1">
        <f t="shared" si="55"/>
        <v>4.6726483538811203E-3</v>
      </c>
      <c r="AU123" s="1">
        <f t="shared" si="55"/>
        <v>2.4059168119983636E-3</v>
      </c>
      <c r="AV123" s="1">
        <f t="shared" si="55"/>
        <v>1.2387912095821361E-3</v>
      </c>
      <c r="BK123" s="1">
        <f t="shared" ca="1" si="60"/>
        <v>0.46539787016081391</v>
      </c>
      <c r="BL123" s="1">
        <f t="shared" ca="1" si="60"/>
        <v>-5.883475359568887E-2</v>
      </c>
      <c r="BM123" s="1">
        <f t="shared" ca="1" si="60"/>
        <v>11.938970745979875</v>
      </c>
      <c r="BN123" s="1">
        <f t="shared" ca="1" si="60"/>
        <v>-75.706128568418819</v>
      </c>
      <c r="BO123" s="1">
        <f t="shared" ca="1" si="60"/>
        <v>208.55339302361077</v>
      </c>
      <c r="BP123" s="1">
        <f t="shared" ca="1" si="56"/>
        <v>-309.28678139908345</v>
      </c>
      <c r="BQ123" s="1">
        <f t="shared" ca="1" si="56"/>
        <v>263.61482769590907</v>
      </c>
      <c r="BR123" s="1">
        <f t="shared" ca="1" si="56"/>
        <v>-129.15714608059145</v>
      </c>
      <c r="BS123" s="1">
        <f t="shared" ca="1" si="56"/>
        <v>33.796538004693097</v>
      </c>
      <c r="BT123" s="1">
        <f t="shared" ca="1" si="56"/>
        <v>-3.6579491277469929</v>
      </c>
      <c r="BU123" s="1">
        <f t="shared" ca="1" si="61"/>
        <v>0.39653334916511085</v>
      </c>
      <c r="BV123" s="1">
        <f t="shared" ca="1" si="61"/>
        <v>1.0238937314520491</v>
      </c>
      <c r="BW123" s="1">
        <f t="shared" ca="1" si="61"/>
        <v>-5.1714862563184827</v>
      </c>
      <c r="BX123" s="1">
        <f t="shared" ca="1" si="61"/>
        <v>15.495844294789173</v>
      </c>
      <c r="BY123" s="1">
        <f t="shared" ca="1" si="61"/>
        <v>-28.546076225298354</v>
      </c>
      <c r="BZ123" s="1">
        <f t="shared" ca="1" si="57"/>
        <v>33.8082432689068</v>
      </c>
      <c r="CA123" s="1">
        <f t="shared" ca="1" si="57"/>
        <v>-26.086993428786286</v>
      </c>
      <c r="CB123" s="1">
        <f t="shared" ca="1" si="57"/>
        <v>12.727392638595905</v>
      </c>
      <c r="CC123" s="1">
        <f t="shared" ca="1" si="57"/>
        <v>-3.5551263763469412</v>
      </c>
      <c r="CD123" s="1">
        <f t="shared" ca="1" si="57"/>
        <v>0.4304236272960531</v>
      </c>
      <c r="CE123" s="4">
        <f t="shared" ca="1" si="36"/>
        <v>0.50228741091723617</v>
      </c>
      <c r="CF123" s="4">
        <f t="shared" ca="1" si="37"/>
        <v>-8.9540775839028197E-3</v>
      </c>
      <c r="CG123" s="4">
        <f t="shared" ca="1" si="46"/>
        <v>-1.6471333430663721E-2</v>
      </c>
      <c r="CH123" s="4">
        <f t="shared" ca="1" si="47"/>
        <v>0.13149292511713656</v>
      </c>
      <c r="CI123" s="8">
        <f t="shared" ca="1" si="38"/>
        <v>0.52264862345502827</v>
      </c>
      <c r="CJ123" s="8">
        <f t="shared" ca="1" si="39"/>
        <v>-3.5635636442041263E-2</v>
      </c>
      <c r="CK123" s="8">
        <f t="shared" ca="1" si="48"/>
        <v>-4.4567528092972412E-4</v>
      </c>
      <c r="CL123" s="8">
        <f t="shared" ca="1" si="49"/>
        <v>4.3937260856705046E-2</v>
      </c>
    </row>
    <row r="124" spans="1:90" x14ac:dyDescent="0.25">
      <c r="A124" s="7">
        <f>'Calculate Data'!K126</f>
        <v>0.59292035398230092</v>
      </c>
      <c r="B124" s="7">
        <f>'Calculate Data'!J126</f>
        <v>0.31333333333333335</v>
      </c>
      <c r="C124" s="7">
        <f>'Calculate Data'!O126</f>
        <v>0.57034220532319391</v>
      </c>
      <c r="D124" s="7">
        <f>'Calculate Data'!B126</f>
        <v>263</v>
      </c>
      <c r="E124" s="2">
        <v>0.51914893617021274</v>
      </c>
      <c r="F124" s="10">
        <v>0.39473684210526316</v>
      </c>
      <c r="G124" s="4">
        <v>0.17333333333333334</v>
      </c>
      <c r="H124" s="8">
        <v>0.56818181818181823</v>
      </c>
      <c r="I124" s="20">
        <v>264</v>
      </c>
      <c r="J124" s="1">
        <f t="shared" si="53"/>
        <v>1</v>
      </c>
      <c r="K124" s="1">
        <f t="shared" si="53"/>
        <v>0.51914893617021274</v>
      </c>
      <c r="L124" s="1">
        <f t="shared" si="53"/>
        <v>0.26951561792666362</v>
      </c>
      <c r="M124" s="1">
        <f t="shared" si="53"/>
        <v>0.13991874632788492</v>
      </c>
      <c r="N124" s="1">
        <f t="shared" si="53"/>
        <v>7.2638668306391319E-2</v>
      </c>
      <c r="O124" s="1">
        <f t="shared" si="53"/>
        <v>3.7710287376083999E-2</v>
      </c>
      <c r="P124" s="1">
        <f t="shared" si="53"/>
        <v>1.9577255573967011E-2</v>
      </c>
      <c r="Q124" s="1">
        <f t="shared" si="53"/>
        <v>1.0163511404357341E-2</v>
      </c>
      <c r="R124" s="1">
        <f t="shared" si="53"/>
        <v>5.276376133325939E-3</v>
      </c>
      <c r="S124" s="1">
        <f t="shared" si="53"/>
        <v>2.7392250564500617E-3</v>
      </c>
      <c r="T124" s="1">
        <f t="shared" si="53"/>
        <v>1.4220657739868405E-3</v>
      </c>
      <c r="U124" s="1">
        <f t="shared" si="53"/>
        <v>7.3826393372933838E-4</v>
      </c>
      <c r="V124" s="1">
        <f t="shared" si="53"/>
        <v>3.8326893580842248E-4</v>
      </c>
      <c r="W124" s="1">
        <f t="shared" si="53"/>
        <v>1.9897366029203206E-4</v>
      </c>
      <c r="X124" s="1">
        <f t="shared" si="53"/>
        <v>1.0329696406650174E-4</v>
      </c>
      <c r="Y124" s="1">
        <f t="shared" si="53"/>
        <v>5.3626509004737073E-5</v>
      </c>
      <c r="Z124" s="1">
        <f t="shared" si="52"/>
        <v>2.7840145100331586E-5</v>
      </c>
      <c r="AA124" s="1">
        <f t="shared" si="52"/>
        <v>1.4453181711661502E-5</v>
      </c>
      <c r="AB124" s="1">
        <f t="shared" si="52"/>
        <v>7.5033539098838437E-6</v>
      </c>
      <c r="AC124" s="1">
        <f t="shared" si="58"/>
        <v>0.17333333333333334</v>
      </c>
      <c r="AD124" s="1">
        <f t="shared" si="58"/>
        <v>8.9985815602836874E-2</v>
      </c>
      <c r="AE124" s="1">
        <f t="shared" si="58"/>
        <v>4.6716040440621692E-2</v>
      </c>
      <c r="AF124" s="1">
        <f t="shared" si="58"/>
        <v>2.4252582696833388E-2</v>
      </c>
      <c r="AG124" s="1">
        <f t="shared" si="58"/>
        <v>1.2590702506441162E-2</v>
      </c>
      <c r="AH124" s="1">
        <f t="shared" si="54"/>
        <v>6.5364498118545599E-3</v>
      </c>
      <c r="AI124" s="1">
        <f t="shared" si="54"/>
        <v>3.393390966154282E-3</v>
      </c>
      <c r="AJ124" s="1">
        <f t="shared" si="54"/>
        <v>1.7616753100886059E-3</v>
      </c>
      <c r="AK124" s="1">
        <f t="shared" si="54"/>
        <v>9.1457186310982947E-4</v>
      </c>
      <c r="AL124" s="1">
        <f t="shared" si="54"/>
        <v>4.7479900978467739E-4</v>
      </c>
      <c r="AM124" s="1">
        <f t="shared" si="59"/>
        <v>0.56818181818181823</v>
      </c>
      <c r="AN124" s="1">
        <f t="shared" si="59"/>
        <v>0.29497098646034819</v>
      </c>
      <c r="AO124" s="1">
        <f t="shared" si="59"/>
        <v>0.15313387382196797</v>
      </c>
      <c r="AP124" s="1">
        <f t="shared" si="59"/>
        <v>7.9499287686298256E-2</v>
      </c>
      <c r="AQ124" s="1">
        <f t="shared" si="59"/>
        <v>4.1271970628631437E-2</v>
      </c>
      <c r="AR124" s="1">
        <f t="shared" si="55"/>
        <v>2.1426299645502276E-2</v>
      </c>
      <c r="AS124" s="1">
        <f t="shared" si="55"/>
        <v>1.1123440667026712E-2</v>
      </c>
      <c r="AT124" s="1">
        <f t="shared" si="55"/>
        <v>5.7747223888393985E-3</v>
      </c>
      <c r="AU124" s="1">
        <f t="shared" si="55"/>
        <v>2.997940984844284E-3</v>
      </c>
      <c r="AV124" s="1">
        <f t="shared" si="55"/>
        <v>1.5563778729829898E-3</v>
      </c>
      <c r="BK124" s="1">
        <f t="shared" ca="1" si="60"/>
        <v>0.46539787016081391</v>
      </c>
      <c r="BL124" s="1">
        <f t="shared" ca="1" si="60"/>
        <v>-5.9320991228711095E-2</v>
      </c>
      <c r="BM124" s="1">
        <f t="shared" ca="1" si="60"/>
        <v>12.137124553183829</v>
      </c>
      <c r="BN124" s="1">
        <f t="shared" ca="1" si="60"/>
        <v>-77.598695246004041</v>
      </c>
      <c r="BO124" s="1">
        <f t="shared" ca="1" si="60"/>
        <v>215.53365879460239</v>
      </c>
      <c r="BP124" s="1">
        <f t="shared" ca="1" si="56"/>
        <v>-322.28022701410708</v>
      </c>
      <c r="BQ124" s="1">
        <f t="shared" ca="1" si="56"/>
        <v>276.95971062700835</v>
      </c>
      <c r="BR124" s="1">
        <f t="shared" ca="1" si="56"/>
        <v>-136.81687373543079</v>
      </c>
      <c r="BS124" s="1">
        <f t="shared" ca="1" si="56"/>
        <v>36.096733065332288</v>
      </c>
      <c r="BT124" s="1">
        <f t="shared" ca="1" si="56"/>
        <v>-3.9391979436215796</v>
      </c>
      <c r="BU124" s="1">
        <f t="shared" ca="1" si="61"/>
        <v>0.39653334916511085</v>
      </c>
      <c r="BV124" s="1">
        <f t="shared" ca="1" si="61"/>
        <v>1.0323556631169419</v>
      </c>
      <c r="BW124" s="1">
        <f t="shared" ca="1" si="61"/>
        <v>-5.2573185874628985</v>
      </c>
      <c r="BX124" s="1">
        <f t="shared" ca="1" si="61"/>
        <v>15.88322268948364</v>
      </c>
      <c r="BY124" s="1">
        <f t="shared" ca="1" si="61"/>
        <v>-29.501511166359272</v>
      </c>
      <c r="BZ124" s="1">
        <f t="shared" ca="1" si="57"/>
        <v>35.228561228396984</v>
      </c>
      <c r="CA124" s="1">
        <f t="shared" ca="1" si="57"/>
        <v>-27.407586342220913</v>
      </c>
      <c r="CB124" s="1">
        <f t="shared" ca="1" si="57"/>
        <v>13.482196877666201</v>
      </c>
      <c r="CC124" s="1">
        <f t="shared" ca="1" si="57"/>
        <v>-3.7970885598607018</v>
      </c>
      <c r="CD124" s="1">
        <f t="shared" ca="1" si="57"/>
        <v>0.46351761829313964</v>
      </c>
      <c r="CE124" s="4">
        <f t="shared" ca="1" si="36"/>
        <v>0.49830997989545223</v>
      </c>
      <c r="CF124" s="4">
        <f t="shared" ca="1" si="37"/>
        <v>-0.32497664656211889</v>
      </c>
      <c r="CG124" s="4">
        <f t="shared" ca="1" si="46"/>
        <v>-9.3987011402283938E-3</v>
      </c>
      <c r="CH124" s="4">
        <f t="shared" ca="1" si="47"/>
        <v>0.13315498924441788</v>
      </c>
      <c r="CI124" s="8">
        <f t="shared" ca="1" si="38"/>
        <v>0.52288277021823093</v>
      </c>
      <c r="CJ124" s="8">
        <f t="shared" ca="1" si="39"/>
        <v>4.5299047963587302E-2</v>
      </c>
      <c r="CK124" s="8">
        <f t="shared" ca="1" si="48"/>
        <v>-2.3319234447603406E-4</v>
      </c>
      <c r="CL124" s="8">
        <f t="shared" ca="1" si="49"/>
        <v>4.3678595122190661E-2</v>
      </c>
    </row>
    <row r="125" spans="1:90" x14ac:dyDescent="0.25">
      <c r="A125" s="7">
        <f>'Calculate Data'!K127</f>
        <v>0.21965317919075145</v>
      </c>
      <c r="B125" s="7">
        <f>'Calculate Data'!J127</f>
        <v>0.62841530054644812</v>
      </c>
      <c r="C125" s="7">
        <f>'Calculate Data'!O127</f>
        <v>0.5140449438202247</v>
      </c>
      <c r="D125" s="7">
        <f>'Calculate Data'!B127</f>
        <v>356</v>
      </c>
      <c r="E125" s="2">
        <v>0.52340425531914891</v>
      </c>
      <c r="F125" s="10">
        <v>0.4</v>
      </c>
      <c r="G125" s="4">
        <v>0.62318840579710144</v>
      </c>
      <c r="H125" s="8">
        <v>0.47916666666666669</v>
      </c>
      <c r="I125" s="20">
        <v>144</v>
      </c>
      <c r="J125" s="1">
        <f t="shared" si="53"/>
        <v>1</v>
      </c>
      <c r="K125" s="1">
        <f t="shared" si="53"/>
        <v>0.52340425531914891</v>
      </c>
      <c r="L125" s="1">
        <f t="shared" si="53"/>
        <v>0.27395201448619283</v>
      </c>
      <c r="M125" s="1">
        <f t="shared" si="53"/>
        <v>0.14338765013532645</v>
      </c>
      <c r="N125" s="1">
        <f t="shared" si="53"/>
        <v>7.5049706241043207E-2</v>
      </c>
      <c r="O125" s="1">
        <f t="shared" si="53"/>
        <v>3.9281335607014099E-2</v>
      </c>
      <c r="P125" s="1">
        <f t="shared" si="53"/>
        <v>2.0560018211330786E-2</v>
      </c>
      <c r="Q125" s="1">
        <f t="shared" si="53"/>
        <v>1.0761201021249729E-2</v>
      </c>
      <c r="R125" s="1">
        <f t="shared" si="53"/>
        <v>5.6324584068668795E-3</v>
      </c>
      <c r="S125" s="1">
        <f t="shared" si="53"/>
        <v>2.9480526980622391E-3</v>
      </c>
      <c r="T125" s="1">
        <f t="shared" si="53"/>
        <v>1.543023327070874E-3</v>
      </c>
      <c r="U125" s="1">
        <f t="shared" si="53"/>
        <v>8.0762497544560629E-4</v>
      </c>
      <c r="V125" s="1">
        <f t="shared" si="53"/>
        <v>4.2271434885025351E-4</v>
      </c>
      <c r="W125" s="1">
        <f t="shared" si="53"/>
        <v>2.2125048897268587E-4</v>
      </c>
      <c r="X125" s="1">
        <f t="shared" si="53"/>
        <v>1.1580344741974622E-4</v>
      </c>
      <c r="Y125" s="1">
        <f t="shared" si="53"/>
        <v>6.0612017160122487E-5</v>
      </c>
      <c r="Z125" s="1">
        <f t="shared" si="52"/>
        <v>3.1724587705085386E-5</v>
      </c>
      <c r="AA125" s="1">
        <f t="shared" si="52"/>
        <v>1.6604784203087245E-5</v>
      </c>
      <c r="AB125" s="1">
        <f t="shared" si="52"/>
        <v>8.6910147105520466E-6</v>
      </c>
      <c r="AC125" s="1">
        <f t="shared" si="58"/>
        <v>0.62318840579710144</v>
      </c>
      <c r="AD125" s="1">
        <f t="shared" si="58"/>
        <v>0.32617946345975946</v>
      </c>
      <c r="AE125" s="1">
        <f t="shared" si="58"/>
        <v>0.17072371917255494</v>
      </c>
      <c r="AF125" s="1">
        <f t="shared" si="58"/>
        <v>8.9357521098826623E-2</v>
      </c>
      <c r="AG125" s="1">
        <f t="shared" si="58"/>
        <v>4.677010678789649E-2</v>
      </c>
      <c r="AH125" s="1">
        <f t="shared" si="54"/>
        <v>2.4479672914516033E-2</v>
      </c>
      <c r="AI125" s="1">
        <f t="shared" si="54"/>
        <v>1.2812764972278606E-2</v>
      </c>
      <c r="AJ125" s="1">
        <f t="shared" si="54"/>
        <v>6.7062557088947584E-3</v>
      </c>
      <c r="AK125" s="1">
        <f t="shared" si="54"/>
        <v>3.5100827752938524E-3</v>
      </c>
      <c r="AL125" s="1">
        <f t="shared" si="54"/>
        <v>1.8371922611112505E-3</v>
      </c>
      <c r="AM125" s="1">
        <f t="shared" si="59"/>
        <v>0.47916666666666669</v>
      </c>
      <c r="AN125" s="1">
        <f t="shared" si="59"/>
        <v>0.25079787234042555</v>
      </c>
      <c r="AO125" s="1">
        <f t="shared" si="59"/>
        <v>0.1312686736079674</v>
      </c>
      <c r="AP125" s="1">
        <f t="shared" si="59"/>
        <v>6.8706582356510587E-2</v>
      </c>
      <c r="AQ125" s="1">
        <f t="shared" si="59"/>
        <v>3.5961317573833203E-2</v>
      </c>
      <c r="AR125" s="1">
        <f t="shared" si="55"/>
        <v>1.8822306645027591E-2</v>
      </c>
      <c r="AS125" s="1">
        <f t="shared" si="55"/>
        <v>9.8516753929293356E-3</v>
      </c>
      <c r="AT125" s="1">
        <f t="shared" si="55"/>
        <v>5.1564088226821623E-3</v>
      </c>
      <c r="AU125" s="1">
        <f t="shared" si="55"/>
        <v>2.6988863199570467E-3</v>
      </c>
      <c r="AV125" s="1">
        <f t="shared" si="55"/>
        <v>1.4126085844881563E-3</v>
      </c>
      <c r="BK125" s="1">
        <f t="shared" ca="1" si="60"/>
        <v>0.46539787016081391</v>
      </c>
      <c r="BL125" s="1">
        <f t="shared" ca="1" si="60"/>
        <v>-5.9807228861733321E-2</v>
      </c>
      <c r="BM125" s="1">
        <f t="shared" ca="1" si="60"/>
        <v>12.336909255920329</v>
      </c>
      <c r="BN125" s="1">
        <f t="shared" ca="1" si="60"/>
        <v>-79.522543311084306</v>
      </c>
      <c r="BO125" s="1">
        <f t="shared" ca="1" si="60"/>
        <v>222.68769726562954</v>
      </c>
      <c r="BP125" s="1">
        <f t="shared" ca="1" si="56"/>
        <v>-335.70674311208234</v>
      </c>
      <c r="BQ125" s="1">
        <f t="shared" ca="1" si="56"/>
        <v>290.86286751388309</v>
      </c>
      <c r="BR125" s="1">
        <f t="shared" ca="1" si="56"/>
        <v>-144.86271749886529</v>
      </c>
      <c r="BS125" s="1">
        <f t="shared" ca="1" si="56"/>
        <v>38.532762349924226</v>
      </c>
      <c r="BT125" s="1">
        <f t="shared" ca="1" si="56"/>
        <v>-4.2395067533971851</v>
      </c>
      <c r="BU125" s="1">
        <f t="shared" ca="1" si="61"/>
        <v>0.39653334916511085</v>
      </c>
      <c r="BV125" s="1">
        <f t="shared" ca="1" si="61"/>
        <v>1.040817594781835</v>
      </c>
      <c r="BW125" s="1">
        <f t="shared" ca="1" si="61"/>
        <v>-5.3438573575467743</v>
      </c>
      <c r="BX125" s="1">
        <f t="shared" ca="1" si="61"/>
        <v>16.277003888272233</v>
      </c>
      <c r="BY125" s="1">
        <f t="shared" ca="1" si="61"/>
        <v>-30.480731521165666</v>
      </c>
      <c r="BZ125" s="1">
        <f t="shared" ca="1" si="57"/>
        <v>36.696218269673899</v>
      </c>
      <c r="CA125" s="1">
        <f t="shared" ca="1" si="57"/>
        <v>-28.78342534762643</v>
      </c>
      <c r="CB125" s="1">
        <f t="shared" ca="1" si="57"/>
        <v>14.275049737872108</v>
      </c>
      <c r="CC125" s="1">
        <f t="shared" ca="1" si="57"/>
        <v>-4.053339420880957</v>
      </c>
      <c r="CD125" s="1">
        <f t="shared" ca="1" si="57"/>
        <v>0.49885436101383196</v>
      </c>
      <c r="CE125" s="4">
        <f t="shared" ca="1" si="36"/>
        <v>0.49431635122712159</v>
      </c>
      <c r="CF125" s="4">
        <f t="shared" ca="1" si="37"/>
        <v>0.12887205456997985</v>
      </c>
      <c r="CG125" s="4">
        <f t="shared" ca="1" si="46"/>
        <v>-5.2282257214712252E-3</v>
      </c>
      <c r="CH125" s="4">
        <f t="shared" ca="1" si="47"/>
        <v>0.12834266984989234</v>
      </c>
      <c r="CI125" s="8">
        <f t="shared" ca="1" si="38"/>
        <v>0.5231235535591906</v>
      </c>
      <c r="CJ125" s="8">
        <f t="shared" ca="1" si="39"/>
        <v>-4.3956886892523916E-2</v>
      </c>
      <c r="CK125" s="8">
        <f t="shared" ca="1" si="48"/>
        <v>-2.601704671445593E-3</v>
      </c>
      <c r="CL125" s="8">
        <f t="shared" ca="1" si="49"/>
        <v>4.3103823932449381E-2</v>
      </c>
    </row>
    <row r="126" spans="1:90" x14ac:dyDescent="0.25">
      <c r="A126" s="7">
        <f>'Calculate Data'!K128</f>
        <v>0.37254901960784315</v>
      </c>
      <c r="B126" s="7">
        <f>'Calculate Data'!J128</f>
        <v>0.53125</v>
      </c>
      <c r="C126" s="7">
        <f>'Calculate Data'!O128</f>
        <v>0.55652173913043479</v>
      </c>
      <c r="D126" s="7">
        <f>'Calculate Data'!B128</f>
        <v>230</v>
      </c>
      <c r="E126" s="2">
        <v>0.52765957446808509</v>
      </c>
      <c r="F126" s="10">
        <v>0.4</v>
      </c>
      <c r="G126" s="4">
        <v>0.62962962962962965</v>
      </c>
      <c r="H126" s="8">
        <v>0.45378151260504201</v>
      </c>
      <c r="I126" s="20">
        <v>119</v>
      </c>
      <c r="J126" s="1">
        <f t="shared" si="53"/>
        <v>1</v>
      </c>
      <c r="K126" s="1">
        <f t="shared" si="53"/>
        <v>0.52765957446808509</v>
      </c>
      <c r="L126" s="1">
        <f t="shared" si="53"/>
        <v>0.27842462652784061</v>
      </c>
      <c r="M126" s="1">
        <f t="shared" si="53"/>
        <v>0.14691341995511589</v>
      </c>
      <c r="N126" s="1">
        <f t="shared" si="53"/>
        <v>7.752027265716753E-2</v>
      </c>
      <c r="O126" s="1">
        <f t="shared" si="53"/>
        <v>4.0904314082930951E-2</v>
      </c>
      <c r="P126" s="1">
        <f t="shared" si="53"/>
        <v>2.1583552962908245E-2</v>
      </c>
      <c r="Q126" s="1">
        <f t="shared" si="53"/>
        <v>1.1388768371917541E-2</v>
      </c>
      <c r="R126" s="1">
        <f t="shared" si="53"/>
        <v>6.0093926728415955E-3</v>
      </c>
      <c r="S126" s="1">
        <f t="shared" si="53"/>
        <v>3.1709135805632247E-3</v>
      </c>
      <c r="T126" s="1">
        <f t="shared" si="53"/>
        <v>1.6731629105950631E-3</v>
      </c>
      <c r="U126" s="1">
        <f t="shared" si="53"/>
        <v>8.8286042942037368E-4</v>
      </c>
      <c r="V126" s="1">
        <f t="shared" si="53"/>
        <v>4.6584975850266525E-4</v>
      </c>
      <c r="W126" s="1">
        <f t="shared" si="53"/>
        <v>2.4581008533757653E-4</v>
      </c>
      <c r="X126" s="1">
        <f t="shared" si="53"/>
        <v>1.2970404502918932E-4</v>
      </c>
      <c r="Y126" s="1">
        <f t="shared" si="53"/>
        <v>6.8439581206891371E-5</v>
      </c>
      <c r="Z126" s="1">
        <f t="shared" si="52"/>
        <v>3.6112800296402257E-5</v>
      </c>
      <c r="AA126" s="1">
        <f t="shared" si="52"/>
        <v>1.9055264837250552E-5</v>
      </c>
      <c r="AB126" s="1">
        <f t="shared" si="52"/>
        <v>1.005469293540029E-5</v>
      </c>
      <c r="AC126" s="1">
        <f t="shared" si="58"/>
        <v>0.62962962962962965</v>
      </c>
      <c r="AD126" s="1">
        <f t="shared" si="58"/>
        <v>0.33223010244286838</v>
      </c>
      <c r="AE126" s="1">
        <f t="shared" si="58"/>
        <v>0.17530439448049223</v>
      </c>
      <c r="AF126" s="1">
        <f t="shared" si="58"/>
        <v>9.2501042193961866E-2</v>
      </c>
      <c r="AG126" s="1">
        <f t="shared" si="58"/>
        <v>4.8809060561920296E-2</v>
      </c>
      <c r="AH126" s="1">
        <f t="shared" si="54"/>
        <v>2.5754568126289859E-2</v>
      </c>
      <c r="AI126" s="1">
        <f t="shared" si="54"/>
        <v>1.3589644458127414E-2</v>
      </c>
      <c r="AJ126" s="1">
        <f t="shared" si="54"/>
        <v>7.1707060119480812E-3</v>
      </c>
      <c r="AK126" s="1">
        <f t="shared" si="54"/>
        <v>3.7836916829002642E-3</v>
      </c>
      <c r="AL126" s="1">
        <f t="shared" si="54"/>
        <v>1.996501143317586E-3</v>
      </c>
      <c r="AM126" s="1">
        <f t="shared" si="59"/>
        <v>0.45378151260504201</v>
      </c>
      <c r="AN126" s="1">
        <f t="shared" si="59"/>
        <v>0.23944215984266046</v>
      </c>
      <c r="AO126" s="1">
        <f t="shared" si="59"/>
        <v>0.12634394817229741</v>
      </c>
      <c r="AP126" s="1">
        <f t="shared" si="59"/>
        <v>6.6666593929212259E-2</v>
      </c>
      <c r="AQ126" s="1">
        <f t="shared" si="59"/>
        <v>3.5177266583924761E-2</v>
      </c>
      <c r="AR126" s="1">
        <f t="shared" si="55"/>
        <v>1.8561621516624129E-2</v>
      </c>
      <c r="AS126" s="1">
        <f t="shared" si="55"/>
        <v>9.7942173108995396E-3</v>
      </c>
      <c r="AT126" s="1">
        <f t="shared" si="55"/>
        <v>5.1680125385172035E-3</v>
      </c>
      <c r="AU126" s="1">
        <f t="shared" si="55"/>
        <v>2.7269512969197154E-3</v>
      </c>
      <c r="AV126" s="1">
        <f t="shared" si="55"/>
        <v>1.4389019609278499E-3</v>
      </c>
      <c r="BK126" s="1">
        <f t="shared" ca="1" si="60"/>
        <v>0.46539787016081391</v>
      </c>
      <c r="BL126" s="1">
        <f t="shared" ca="1" si="60"/>
        <v>-6.0293466494755539E-2</v>
      </c>
      <c r="BM126" s="1">
        <f t="shared" ca="1" si="60"/>
        <v>12.538324854189369</v>
      </c>
      <c r="BN126" s="1">
        <f t="shared" ca="1" si="60"/>
        <v>-81.477929168475114</v>
      </c>
      <c r="BO126" s="1">
        <f t="shared" ca="1" si="60"/>
        <v>230.01836881258424</v>
      </c>
      <c r="BP126" s="1">
        <f t="shared" ca="1" si="56"/>
        <v>-349.57706625338028</v>
      </c>
      <c r="BQ126" s="1">
        <f t="shared" ca="1" si="56"/>
        <v>305.34282807538978</v>
      </c>
      <c r="BR126" s="1">
        <f t="shared" ca="1" si="56"/>
        <v>-153.3107626242917</v>
      </c>
      <c r="BS126" s="1">
        <f t="shared" ca="1" si="56"/>
        <v>41.111444240346948</v>
      </c>
      <c r="BT126" s="1">
        <f t="shared" ca="1" si="56"/>
        <v>-4.559996348800964</v>
      </c>
      <c r="BU126" s="1">
        <f t="shared" ca="1" si="61"/>
        <v>0.39653334916511085</v>
      </c>
      <c r="BV126" s="1">
        <f t="shared" ca="1" si="61"/>
        <v>1.0492795264467281</v>
      </c>
      <c r="BW126" s="1">
        <f t="shared" ca="1" si="61"/>
        <v>-5.43110256657011</v>
      </c>
      <c r="BX126" s="1">
        <f t="shared" ca="1" si="61"/>
        <v>16.677240373155716</v>
      </c>
      <c r="BY126" s="1">
        <f t="shared" ca="1" si="61"/>
        <v>-31.484128808201429</v>
      </c>
      <c r="BZ126" s="1">
        <f t="shared" ca="1" si="57"/>
        <v>38.212388009803433</v>
      </c>
      <c r="CA126" s="1">
        <f t="shared" ca="1" si="57"/>
        <v>-30.216344122790506</v>
      </c>
      <c r="CB126" s="1">
        <f t="shared" ca="1" si="57"/>
        <v>15.107536290902528</v>
      </c>
      <c r="CC126" s="1">
        <f t="shared" ca="1" si="57"/>
        <v>-4.3245961988259936</v>
      </c>
      <c r="CD126" s="1">
        <f t="shared" ca="1" si="57"/>
        <v>0.53656573680032438</v>
      </c>
      <c r="CE126" s="4">
        <f t="shared" ca="1" si="36"/>
        <v>0.49031599122835079</v>
      </c>
      <c r="CF126" s="4">
        <f t="shared" ca="1" si="37"/>
        <v>0.13931363840127886</v>
      </c>
      <c r="CG126" s="4">
        <f t="shared" ca="1" si="46"/>
        <v>-1.0846642859743934E-2</v>
      </c>
      <c r="CH126" s="4">
        <f t="shared" ca="1" si="47"/>
        <v>0.127360595182091</v>
      </c>
      <c r="CI126" s="8">
        <f t="shared" ca="1" si="38"/>
        <v>0.52337158988580079</v>
      </c>
      <c r="CJ126" s="8">
        <f t="shared" ca="1" si="39"/>
        <v>-6.9590077280758778E-2</v>
      </c>
      <c r="CK126" s="8">
        <f t="shared" ca="1" si="48"/>
        <v>-1.2842719414990131E-3</v>
      </c>
      <c r="CL126" s="8">
        <f t="shared" ca="1" si="49"/>
        <v>4.3180419138813424E-2</v>
      </c>
    </row>
    <row r="127" spans="1:90" x14ac:dyDescent="0.25">
      <c r="A127" s="7">
        <f>'Calculate Data'!K129</f>
        <v>0.13559322033898305</v>
      </c>
      <c r="B127" s="7">
        <f>'Calculate Data'!J129</f>
        <v>0.62295081967213117</v>
      </c>
      <c r="C127" s="7">
        <f>'Calculate Data'!O129</f>
        <v>0.5083333333333333</v>
      </c>
      <c r="D127" s="7">
        <f>'Calculate Data'!B129</f>
        <v>120</v>
      </c>
      <c r="E127" s="2">
        <v>0.53191489361702127</v>
      </c>
      <c r="F127" s="10">
        <v>0.40217391304347827</v>
      </c>
      <c r="G127" s="4">
        <v>0.3949579831932773</v>
      </c>
      <c r="H127" s="8">
        <v>0.56398104265402849</v>
      </c>
      <c r="I127" s="20">
        <v>211</v>
      </c>
      <c r="J127" s="1">
        <f t="shared" si="53"/>
        <v>1</v>
      </c>
      <c r="K127" s="1">
        <f t="shared" si="53"/>
        <v>0.53191489361702127</v>
      </c>
      <c r="L127" s="1">
        <f t="shared" si="53"/>
        <v>0.28293345405160703</v>
      </c>
      <c r="M127" s="1">
        <f t="shared" si="53"/>
        <v>0.15049651811255693</v>
      </c>
      <c r="N127" s="1">
        <f t="shared" si="53"/>
        <v>8.0051339421572817E-2</v>
      </c>
      <c r="O127" s="1">
        <f t="shared" si="53"/>
        <v>4.2580499692325968E-2</v>
      </c>
      <c r="P127" s="1">
        <f t="shared" si="53"/>
        <v>2.264920196400317E-2</v>
      </c>
      <c r="Q127" s="1">
        <f t="shared" si="53"/>
        <v>1.2047447853193177E-2</v>
      </c>
      <c r="R127" s="1">
        <f t="shared" si="53"/>
        <v>6.4082169431878581E-3</v>
      </c>
      <c r="S127" s="1">
        <f t="shared" si="53"/>
        <v>3.4086260336105628E-3</v>
      </c>
      <c r="T127" s="1">
        <f t="shared" si="53"/>
        <v>1.8130989540481714E-3</v>
      </c>
      <c r="U127" s="1">
        <f t="shared" si="53"/>
        <v>9.6441433725966575E-4</v>
      </c>
      <c r="V127" s="1">
        <f t="shared" si="53"/>
        <v>5.1298634960620509E-4</v>
      </c>
      <c r="W127" s="1">
        <f t="shared" si="53"/>
        <v>2.7286507957776865E-4</v>
      </c>
      <c r="X127" s="1">
        <f t="shared" si="53"/>
        <v>1.4514099977540882E-4</v>
      </c>
      <c r="Y127" s="1">
        <f t="shared" ref="Y127:AB167" si="62">POWER($E127,Y$2)</f>
        <v>7.7202659455004706E-5</v>
      </c>
      <c r="Z127" s="1">
        <f t="shared" si="62"/>
        <v>4.1065244390959937E-5</v>
      </c>
      <c r="AA127" s="1">
        <f t="shared" si="52"/>
        <v>2.1843215101574435E-5</v>
      </c>
      <c r="AB127" s="1">
        <f t="shared" si="52"/>
        <v>1.1618731437007676E-5</v>
      </c>
      <c r="AC127" s="1">
        <f t="shared" si="58"/>
        <v>0.3949579831932773</v>
      </c>
      <c r="AD127" s="1">
        <f t="shared" si="58"/>
        <v>0.21008403361344535</v>
      </c>
      <c r="AE127" s="1">
        <f t="shared" si="58"/>
        <v>0.1117468263901305</v>
      </c>
      <c r="AF127" s="1">
        <f t="shared" si="58"/>
        <v>5.9439801271346016E-2</v>
      </c>
      <c r="AG127" s="1">
        <f t="shared" si="58"/>
        <v>3.1616915569864894E-2</v>
      </c>
      <c r="AH127" s="1">
        <f t="shared" si="54"/>
        <v>1.681750828184303E-2</v>
      </c>
      <c r="AI127" s="1">
        <f t="shared" si="54"/>
        <v>8.9454831286399066E-3</v>
      </c>
      <c r="AJ127" s="1">
        <f t="shared" si="54"/>
        <v>4.7582357067233556E-3</v>
      </c>
      <c r="AK127" s="1">
        <f t="shared" si="54"/>
        <v>2.5309764397464648E-3</v>
      </c>
      <c r="AL127" s="1">
        <f t="shared" si="54"/>
        <v>1.346264063694928E-3</v>
      </c>
      <c r="AM127" s="1">
        <f t="shared" si="59"/>
        <v>0.56398104265402849</v>
      </c>
      <c r="AN127" s="1">
        <f t="shared" si="59"/>
        <v>0.29998991630533428</v>
      </c>
      <c r="AO127" s="1">
        <f t="shared" si="59"/>
        <v>0.15956910441773098</v>
      </c>
      <c r="AP127" s="1">
        <f t="shared" si="59"/>
        <v>8.4877183200920747E-2</v>
      </c>
      <c r="AQ127" s="1">
        <f t="shared" si="59"/>
        <v>4.5147437872830168E-2</v>
      </c>
      <c r="AR127" s="1">
        <f t="shared" si="55"/>
        <v>2.4014594613207537E-2</v>
      </c>
      <c r="AS127" s="1">
        <f t="shared" si="55"/>
        <v>1.2773720538940178E-2</v>
      </c>
      <c r="AT127" s="1">
        <f t="shared" si="55"/>
        <v>6.7945322015639251E-3</v>
      </c>
      <c r="AU127" s="1">
        <f t="shared" si="55"/>
        <v>3.6141128731722993E-3</v>
      </c>
      <c r="AV127" s="1">
        <f t="shared" si="55"/>
        <v>1.9224004644533507E-3</v>
      </c>
      <c r="BK127" s="1">
        <f t="shared" ca="1" si="60"/>
        <v>0.46539787016081391</v>
      </c>
      <c r="BL127" s="1">
        <f t="shared" ca="1" si="60"/>
        <v>-6.0779704127777764E-2</v>
      </c>
      <c r="BM127" s="1">
        <f t="shared" ca="1" si="60"/>
        <v>12.741371347990953</v>
      </c>
      <c r="BN127" s="1">
        <f t="shared" ca="1" si="60"/>
        <v>-83.465109222992041</v>
      </c>
      <c r="BO127" s="1">
        <f t="shared" ca="1" si="60"/>
        <v>237.52855716136605</v>
      </c>
      <c r="BP127" s="1">
        <f t="shared" ca="1" si="56"/>
        <v>-363.90210900169416</v>
      </c>
      <c r="BQ127" s="1">
        <f t="shared" ca="1" si="56"/>
        <v>320.41857951859402</v>
      </c>
      <c r="BR127" s="1">
        <f t="shared" ca="1" si="56"/>
        <v>-162.17762603757737</v>
      </c>
      <c r="BS127" s="1">
        <f t="shared" ca="1" si="56"/>
        <v>43.839879981638646</v>
      </c>
      <c r="BT127" s="1">
        <f t="shared" ca="1" si="56"/>
        <v>-4.9018435453328371</v>
      </c>
      <c r="BU127" s="1">
        <f t="shared" ca="1" si="61"/>
        <v>0.39653334916511085</v>
      </c>
      <c r="BV127" s="1">
        <f t="shared" ca="1" si="61"/>
        <v>1.0577414581116209</v>
      </c>
      <c r="BW127" s="1">
        <f t="shared" ca="1" si="61"/>
        <v>-5.5190542145329067</v>
      </c>
      <c r="BX127" s="1">
        <f t="shared" ca="1" si="61"/>
        <v>17.083984626134864</v>
      </c>
      <c r="BY127" s="1">
        <f t="shared" ca="1" si="61"/>
        <v>-32.512097742019748</v>
      </c>
      <c r="BZ127" s="1">
        <f t="shared" ca="1" si="57"/>
        <v>39.778263304834454</v>
      </c>
      <c r="CA127" s="1">
        <f t="shared" ca="1" si="57"/>
        <v>-31.708221617961414</v>
      </c>
      <c r="CB127" s="1">
        <f t="shared" ca="1" si="57"/>
        <v>15.981294000470298</v>
      </c>
      <c r="CC127" s="1">
        <f t="shared" ca="1" si="57"/>
        <v>-4.6116058880635968</v>
      </c>
      <c r="CD127" s="1">
        <f t="shared" ca="1" si="57"/>
        <v>0.57679021920116669</v>
      </c>
      <c r="CE127" s="4">
        <f t="shared" ca="1" si="36"/>
        <v>0.48631836802629014</v>
      </c>
      <c r="CF127" s="4">
        <f t="shared" ca="1" si="37"/>
        <v>-9.1360384833012842E-2</v>
      </c>
      <c r="CG127" s="4">
        <f t="shared" ca="1" si="46"/>
        <v>-3.414015787881002E-3</v>
      </c>
      <c r="CH127" s="4">
        <f t="shared" ca="1" si="47"/>
        <v>0.12786220076264834</v>
      </c>
      <c r="CI127" s="8">
        <f t="shared" ca="1" si="38"/>
        <v>0.52362749533984876</v>
      </c>
      <c r="CJ127" s="8">
        <f t="shared" ca="1" si="39"/>
        <v>4.0353547314179727E-2</v>
      </c>
      <c r="CK127" s="8">
        <f t="shared" ca="1" si="48"/>
        <v>-1.5967225892179434E-3</v>
      </c>
      <c r="CL127" s="8">
        <f t="shared" ca="1" si="49"/>
        <v>4.3113878528606792E-2</v>
      </c>
    </row>
    <row r="128" spans="1:90" x14ac:dyDescent="0.25">
      <c r="A128" s="7">
        <f>'Calculate Data'!K130</f>
        <v>0.376</v>
      </c>
      <c r="B128" s="7">
        <f>'Calculate Data'!J130</f>
        <v>0.34256055363321797</v>
      </c>
      <c r="C128" s="7">
        <f>'Calculate Data'!O130</f>
        <v>0.53617810760667906</v>
      </c>
      <c r="D128" s="7">
        <f>'Calculate Data'!B130</f>
        <v>539</v>
      </c>
      <c r="E128" s="2">
        <v>0.53617021276595744</v>
      </c>
      <c r="F128" s="10">
        <v>0.40322580645161288</v>
      </c>
      <c r="G128" s="4">
        <v>0.41379310344827586</v>
      </c>
      <c r="H128" s="8">
        <v>0.58389261744966447</v>
      </c>
      <c r="I128" s="20">
        <v>149</v>
      </c>
      <c r="J128" s="1">
        <f t="shared" ref="J128:Y143" si="63">POWER($E128,J$2)</f>
        <v>1</v>
      </c>
      <c r="K128" s="1">
        <f t="shared" si="63"/>
        <v>0.53617021276595744</v>
      </c>
      <c r="L128" s="1">
        <f t="shared" si="63"/>
        <v>0.28747849705749207</v>
      </c>
      <c r="M128" s="1">
        <f t="shared" si="63"/>
        <v>0.15413740693295319</v>
      </c>
      <c r="N128" s="1">
        <f t="shared" si="63"/>
        <v>8.264388627043448E-2</v>
      </c>
      <c r="O128" s="1">
        <f t="shared" si="63"/>
        <v>4.4311190085424446E-2</v>
      </c>
      <c r="P128" s="1">
        <f t="shared" si="63"/>
        <v>2.3758340216014806E-2</v>
      </c>
      <c r="Q128" s="1">
        <f t="shared" si="63"/>
        <v>1.2738514328586662E-2</v>
      </c>
      <c r="R128" s="1">
        <f t="shared" si="63"/>
        <v>6.8300119378805089E-3</v>
      </c>
      <c r="S128" s="1">
        <f t="shared" si="63"/>
        <v>3.6620489539274216E-3</v>
      </c>
      <c r="T128" s="1">
        <f t="shared" si="63"/>
        <v>1.9634815667866176E-3</v>
      </c>
      <c r="U128" s="1">
        <f t="shared" si="63"/>
        <v>1.0527603294260162E-3</v>
      </c>
      <c r="V128" s="1">
        <f t="shared" si="63"/>
        <v>5.6445872981990654E-4</v>
      </c>
      <c r="W128" s="1">
        <f t="shared" si="63"/>
        <v>3.0264595726514144E-4</v>
      </c>
      <c r="X128" s="1">
        <f t="shared" si="63"/>
        <v>1.6226974729960771E-4</v>
      </c>
      <c r="Y128" s="1">
        <f t="shared" si="63"/>
        <v>8.7004204935108823E-5</v>
      </c>
      <c r="Z128" s="1">
        <f t="shared" si="62"/>
        <v>4.6649063071590262E-5</v>
      </c>
      <c r="AA128" s="1">
        <f t="shared" si="52"/>
        <v>2.5011838072427118E-5</v>
      </c>
      <c r="AB128" s="1">
        <f t="shared" si="52"/>
        <v>1.3410602540960923E-5</v>
      </c>
      <c r="AC128" s="1">
        <f t="shared" si="58"/>
        <v>0.41379310344827586</v>
      </c>
      <c r="AD128" s="1">
        <f t="shared" si="58"/>
        <v>0.22186353631694791</v>
      </c>
      <c r="AE128" s="1">
        <f t="shared" si="58"/>
        <v>0.11895661947206568</v>
      </c>
      <c r="AF128" s="1">
        <f t="shared" si="58"/>
        <v>6.3780995972256491E-2</v>
      </c>
      <c r="AG128" s="1">
        <f t="shared" si="58"/>
        <v>3.4197470180869438E-2</v>
      </c>
      <c r="AH128" s="1">
        <f t="shared" si="54"/>
        <v>1.8335664862934253E-2</v>
      </c>
      <c r="AI128" s="1">
        <f t="shared" si="54"/>
        <v>9.831037330764748E-3</v>
      </c>
      <c r="AJ128" s="1">
        <f t="shared" si="54"/>
        <v>5.271109377346205E-3</v>
      </c>
      <c r="AK128" s="1">
        <f t="shared" si="54"/>
        <v>2.8262118363643484E-3</v>
      </c>
      <c r="AL128" s="1">
        <f t="shared" si="54"/>
        <v>1.51533060162514E-3</v>
      </c>
      <c r="AM128" s="1">
        <f t="shared" si="59"/>
        <v>0.58389261744966447</v>
      </c>
      <c r="AN128" s="1">
        <f t="shared" si="59"/>
        <v>0.31306582893045842</v>
      </c>
      <c r="AO128" s="1">
        <f t="shared" si="59"/>
        <v>0.16785657210739471</v>
      </c>
      <c r="AP128" s="1">
        <f t="shared" si="59"/>
        <v>8.9999693980986104E-2</v>
      </c>
      <c r="AQ128" s="1">
        <f t="shared" si="59"/>
        <v>4.8255155070656378E-2</v>
      </c>
      <c r="AR128" s="1">
        <f t="shared" si="55"/>
        <v>2.5872976761288101E-2</v>
      </c>
      <c r="AS128" s="1">
        <f t="shared" si="55"/>
        <v>1.3872319454988511E-2</v>
      </c>
      <c r="AT128" s="1">
        <f t="shared" si="55"/>
        <v>7.4379244737385218E-3</v>
      </c>
      <c r="AU128" s="1">
        <f t="shared" si="55"/>
        <v>3.9879935476215059E-3</v>
      </c>
      <c r="AV128" s="1">
        <f t="shared" si="55"/>
        <v>2.138243348937488E-3</v>
      </c>
      <c r="BK128" s="1">
        <f t="shared" ca="1" si="60"/>
        <v>0.46539787016081391</v>
      </c>
      <c r="BL128" s="1">
        <f t="shared" ca="1" si="60"/>
        <v>-6.1265941760799983E-2</v>
      </c>
      <c r="BM128" s="1">
        <f t="shared" ca="1" si="60"/>
        <v>12.94604873732508</v>
      </c>
      <c r="BN128" s="1">
        <f t="shared" ca="1" si="60"/>
        <v>-85.484339879450587</v>
      </c>
      <c r="BO128" s="1">
        <f t="shared" ca="1" si="60"/>
        <v>245.22116938788187</v>
      </c>
      <c r="BP128" s="1">
        <f t="shared" ca="1" si="56"/>
        <v>-378.69296135496074</v>
      </c>
      <c r="BQ128" s="1">
        <f t="shared" ca="1" si="56"/>
        <v>336.10957400767717</v>
      </c>
      <c r="BR128" s="1">
        <f t="shared" ca="1" si="56"/>
        <v>-171.48046940981624</v>
      </c>
      <c r="BS128" s="1">
        <f t="shared" ca="1" si="56"/>
        <v>46.725462992968922</v>
      </c>
      <c r="BT128" s="1">
        <f t="shared" ca="1" si="56"/>
        <v>-5.2662834967811802</v>
      </c>
      <c r="BU128" s="1">
        <f t="shared" ca="1" si="61"/>
        <v>0.39653334916511085</v>
      </c>
      <c r="BV128" s="1">
        <f t="shared" ca="1" si="61"/>
        <v>1.066203389776514</v>
      </c>
      <c r="BW128" s="1">
        <f t="shared" ca="1" si="61"/>
        <v>-5.6077123014351642</v>
      </c>
      <c r="BX128" s="1">
        <f t="shared" ca="1" si="61"/>
        <v>17.497289129210447</v>
      </c>
      <c r="BY128" s="1">
        <f t="shared" ca="1" si="61"/>
        <v>-33.565036233243056</v>
      </c>
      <c r="BZ128" s="1">
        <f t="shared" ca="1" si="57"/>
        <v>41.395056406213349</v>
      </c>
      <c r="CA128" s="1">
        <f t="shared" ca="1" si="57"/>
        <v>-33.260982794961727</v>
      </c>
      <c r="CB128" s="1">
        <f t="shared" ca="1" si="57"/>
        <v>16.898014010526602</v>
      </c>
      <c r="CC128" s="1">
        <f t="shared" ca="1" si="57"/>
        <v>-4.9151462173510039</v>
      </c>
      <c r="CD128" s="1">
        <f t="shared" ca="1" si="57"/>
        <v>0.61967314631574055</v>
      </c>
      <c r="CE128" s="4">
        <f t="shared" ca="1" si="36"/>
        <v>0.48233291324430372</v>
      </c>
      <c r="CF128" s="4">
        <f t="shared" ca="1" si="37"/>
        <v>-6.8539809796027862E-2</v>
      </c>
      <c r="CG128" s="4">
        <f t="shared" ca="1" si="46"/>
        <v>2.7908415744525329E-3</v>
      </c>
      <c r="CH128" s="4">
        <f t="shared" ca="1" si="47"/>
        <v>0.12431359619851745</v>
      </c>
      <c r="CI128" s="8">
        <f t="shared" ca="1" si="38"/>
        <v>0.52389188421681343</v>
      </c>
      <c r="CJ128" s="8">
        <f t="shared" ca="1" si="39"/>
        <v>6.0000733232851045E-2</v>
      </c>
      <c r="CK128" s="8">
        <f t="shared" ca="1" si="48"/>
        <v>-1.8269831162171925E-3</v>
      </c>
      <c r="CL128" s="8">
        <f t="shared" ca="1" si="49"/>
        <v>4.2953403829444292E-2</v>
      </c>
    </row>
    <row r="129" spans="1:90" x14ac:dyDescent="0.25">
      <c r="A129" s="7">
        <f>'Calculate Data'!K131</f>
        <v>0.28624535315985128</v>
      </c>
      <c r="B129" s="7">
        <f>'Calculate Data'!J131</f>
        <v>0.72755417956656343</v>
      </c>
      <c r="C129" s="7">
        <f>'Calculate Data'!O131</f>
        <v>0.54560810810810811</v>
      </c>
      <c r="D129" s="7">
        <f>'Calculate Data'!B131</f>
        <v>592</v>
      </c>
      <c r="E129" s="2">
        <v>0.54042553191489362</v>
      </c>
      <c r="F129" s="10">
        <v>0.40454545454545454</v>
      </c>
      <c r="G129" s="4">
        <v>0.44813278008298757</v>
      </c>
      <c r="H129" s="8">
        <v>0.52277657266811284</v>
      </c>
      <c r="I129" s="20">
        <v>461</v>
      </c>
      <c r="J129" s="1">
        <f t="shared" si="63"/>
        <v>1</v>
      </c>
      <c r="K129" s="1">
        <f t="shared" si="63"/>
        <v>0.54042553191489362</v>
      </c>
      <c r="L129" s="1">
        <f t="shared" si="63"/>
        <v>0.29205975554549568</v>
      </c>
      <c r="M129" s="1">
        <f t="shared" si="63"/>
        <v>0.1578365487416083</v>
      </c>
      <c r="N129" s="1">
        <f t="shared" si="63"/>
        <v>8.5298900809294698E-2</v>
      </c>
      <c r="O129" s="1">
        <f t="shared" si="63"/>
        <v>4.6097703841618834E-2</v>
      </c>
      <c r="P129" s="1">
        <f t="shared" si="63"/>
        <v>2.4912376118662094E-2</v>
      </c>
      <c r="Q129" s="1">
        <f t="shared" si="63"/>
        <v>1.3463284115191853E-2</v>
      </c>
      <c r="R129" s="1">
        <f t="shared" si="63"/>
        <v>7.2759024792738956E-3</v>
      </c>
      <c r="S129" s="1">
        <f t="shared" si="63"/>
        <v>3.932083467522488E-3</v>
      </c>
      <c r="T129" s="1">
        <f t="shared" si="63"/>
        <v>2.1249982994696001E-3</v>
      </c>
      <c r="U129" s="1">
        <f t="shared" si="63"/>
        <v>1.1484033363091028E-3</v>
      </c>
      <c r="V129" s="1">
        <f t="shared" si="63"/>
        <v>6.2062648387768541E-4</v>
      </c>
      <c r="W129" s="1">
        <f t="shared" si="63"/>
        <v>3.3540239767006826E-4</v>
      </c>
      <c r="X129" s="1">
        <f t="shared" si="63"/>
        <v>1.8126001916637732E-4</v>
      </c>
      <c r="Y129" s="1">
        <f t="shared" si="63"/>
        <v>9.7957542272893267E-5</v>
      </c>
      <c r="Z129" s="1">
        <f t="shared" si="62"/>
        <v>5.2938756887904023E-5</v>
      </c>
      <c r="AA129" s="1">
        <f t="shared" si="52"/>
        <v>2.8609455850058771E-5</v>
      </c>
      <c r="AB129" s="1">
        <f t="shared" si="52"/>
        <v>1.5461280395563674E-5</v>
      </c>
      <c r="AC129" s="1">
        <f t="shared" si="58"/>
        <v>0.44813278008298757</v>
      </c>
      <c r="AD129" s="1">
        <f t="shared" si="58"/>
        <v>0.24218239604484859</v>
      </c>
      <c r="AE129" s="1">
        <f t="shared" si="58"/>
        <v>0.13088155020296072</v>
      </c>
      <c r="AF129" s="1">
        <f t="shared" si="58"/>
        <v>7.0731731386280902E-2</v>
      </c>
      <c r="AG129" s="1">
        <f t="shared" si="58"/>
        <v>3.822523355769223E-2</v>
      </c>
      <c r="AH129" s="1">
        <f t="shared" si="54"/>
        <v>2.0657892177986865E-2</v>
      </c>
      <c r="AI129" s="1">
        <f t="shared" si="54"/>
        <v>1.1164052368529071E-2</v>
      </c>
      <c r="AJ129" s="1">
        <f t="shared" si="54"/>
        <v>6.0333389395880507E-3</v>
      </c>
      <c r="AK129" s="1">
        <f t="shared" si="54"/>
        <v>3.2605704056497126E-3</v>
      </c>
      <c r="AL129" s="1">
        <f t="shared" si="54"/>
        <v>1.7620954958192064E-3</v>
      </c>
      <c r="AM129" s="1">
        <f t="shared" si="59"/>
        <v>0.52277657266811284</v>
      </c>
      <c r="AN129" s="1">
        <f t="shared" si="59"/>
        <v>0.28252180735680993</v>
      </c>
      <c r="AO129" s="1">
        <f t="shared" si="59"/>
        <v>0.1526819980183611</v>
      </c>
      <c r="AP129" s="1">
        <f t="shared" si="59"/>
        <v>8.2513249992901522E-2</v>
      </c>
      <c r="AQ129" s="1">
        <f t="shared" si="59"/>
        <v>4.4592267017440401E-2</v>
      </c>
      <c r="AR129" s="1">
        <f t="shared" si="55"/>
        <v>2.4098799622191192E-2</v>
      </c>
      <c r="AS129" s="1">
        <f t="shared" si="55"/>
        <v>1.3023606604333113E-2</v>
      </c>
      <c r="AT129" s="1">
        <f t="shared" si="55"/>
        <v>7.0382895265970434E-3</v>
      </c>
      <c r="AU129" s="1">
        <f t="shared" si="55"/>
        <v>3.8036713611822319E-3</v>
      </c>
      <c r="AV129" s="1">
        <f t="shared" si="55"/>
        <v>2.0556011185963552E-3</v>
      </c>
      <c r="BK129" s="1">
        <f t="shared" ca="1" si="60"/>
        <v>0.46539787016081391</v>
      </c>
      <c r="BL129" s="1">
        <f t="shared" ca="1" si="60"/>
        <v>-6.1752179393822208E-2</v>
      </c>
      <c r="BM129" s="1">
        <f t="shared" ca="1" si="60"/>
        <v>13.152357022191749</v>
      </c>
      <c r="BN129" s="1">
        <f t="shared" ca="1" si="60"/>
        <v>-87.535877542666299</v>
      </c>
      <c r="BO129" s="1">
        <f t="shared" ca="1" si="60"/>
        <v>253.09913591804548</v>
      </c>
      <c r="BP129" s="1">
        <f t="shared" ca="1" si="56"/>
        <v>-393.96089217628088</v>
      </c>
      <c r="BQ129" s="1">
        <f t="shared" ca="1" si="56"/>
        <v>352.43573619332028</v>
      </c>
      <c r="BR129" s="1">
        <f t="shared" ca="1" si="56"/>
        <v>-181.23701244264097</v>
      </c>
      <c r="BS129" s="1">
        <f t="shared" ca="1" si="56"/>
        <v>49.775888406611308</v>
      </c>
      <c r="BT129" s="1">
        <f t="shared" ca="1" si="56"/>
        <v>-5.6546120856117312</v>
      </c>
      <c r="BU129" s="1">
        <f t="shared" ca="1" si="61"/>
        <v>0.39653334916511085</v>
      </c>
      <c r="BV129" s="1">
        <f t="shared" ca="1" si="61"/>
        <v>1.0746653214414068</v>
      </c>
      <c r="BW129" s="1">
        <f t="shared" ca="1" si="61"/>
        <v>-5.6970768272768808</v>
      </c>
      <c r="BX129" s="1">
        <f t="shared" ca="1" si="61"/>
        <v>17.917206364383237</v>
      </c>
      <c r="BY129" s="1">
        <f t="shared" ca="1" si="61"/>
        <v>-34.643345388563006</v>
      </c>
      <c r="BZ129" s="1">
        <f t="shared" ca="1" si="57"/>
        <v>43.063999117198414</v>
      </c>
      <c r="CA129" s="1">
        <f t="shared" ca="1" si="57"/>
        <v>-34.876599372286677</v>
      </c>
      <c r="CB129" s="1">
        <f t="shared" ca="1" si="57"/>
        <v>17.859442454421107</v>
      </c>
      <c r="CC129" s="1">
        <f t="shared" ca="1" si="57"/>
        <v>-5.2360266532587625</v>
      </c>
      <c r="CD129" s="1">
        <f t="shared" ca="1" si="57"/>
        <v>0.66536700206658639</v>
      </c>
      <c r="CE129" s="4">
        <f t="shared" ca="1" si="36"/>
        <v>0.47836898373591197</v>
      </c>
      <c r="CF129" s="4">
        <f t="shared" ca="1" si="37"/>
        <v>-3.0236203652924398E-2</v>
      </c>
      <c r="CG129" s="4">
        <f t="shared" ca="1" si="46"/>
        <v>-4.8852563232399523E-3</v>
      </c>
      <c r="CH129" s="4">
        <f t="shared" ca="1" si="47"/>
        <v>0.13044954384666893</v>
      </c>
      <c r="CI129" s="8">
        <f t="shared" ca="1" si="38"/>
        <v>0.52416536729053276</v>
      </c>
      <c r="CJ129" s="8">
        <f t="shared" ca="1" si="39"/>
        <v>-1.3887946224199199E-3</v>
      </c>
      <c r="CK129" s="8">
        <f t="shared" ca="1" si="48"/>
        <v>1.135408745757437E-3</v>
      </c>
      <c r="CL129" s="8">
        <f t="shared" ca="1" si="49"/>
        <v>4.1966039008804343E-2</v>
      </c>
    </row>
    <row r="130" spans="1:90" x14ac:dyDescent="0.25">
      <c r="A130" s="7">
        <f>'Calculate Data'!K132</f>
        <v>0.12878787878787878</v>
      </c>
      <c r="B130" s="7">
        <f>'Calculate Data'!J132</f>
        <v>0.55384615384615388</v>
      </c>
      <c r="C130" s="7">
        <f>'Calculate Data'!O132</f>
        <v>0.49618320610687022</v>
      </c>
      <c r="D130" s="7">
        <f>'Calculate Data'!B132</f>
        <v>262</v>
      </c>
      <c r="E130" s="2">
        <v>0.5446808510638298</v>
      </c>
      <c r="F130" s="10">
        <v>0.40769230769230769</v>
      </c>
      <c r="G130" s="4">
        <v>0.46808510638297873</v>
      </c>
      <c r="H130" s="8">
        <v>0.52029520295202947</v>
      </c>
      <c r="I130" s="20">
        <v>271</v>
      </c>
      <c r="J130" s="1">
        <f t="shared" si="63"/>
        <v>1</v>
      </c>
      <c r="K130" s="1">
        <f t="shared" si="63"/>
        <v>0.5446808510638298</v>
      </c>
      <c r="L130" s="1">
        <f t="shared" si="63"/>
        <v>0.29667722951561792</v>
      </c>
      <c r="M130" s="1">
        <f t="shared" si="63"/>
        <v>0.16159440586382592</v>
      </c>
      <c r="N130" s="1">
        <f t="shared" si="63"/>
        <v>8.8017378513062641E-2</v>
      </c>
      <c r="O130" s="1">
        <f t="shared" si="63"/>
        <v>4.7941380636902203E-2</v>
      </c>
      <c r="P130" s="1">
        <f t="shared" si="63"/>
        <v>2.6112752006482904E-2</v>
      </c>
      <c r="Q130" s="1">
        <f t="shared" si="63"/>
        <v>1.4223115986509835E-2</v>
      </c>
      <c r="R130" s="1">
        <f t="shared" si="63"/>
        <v>7.7470589203117411E-3</v>
      </c>
      <c r="S130" s="1">
        <f t="shared" si="63"/>
        <v>4.2196746459570332E-3</v>
      </c>
      <c r="T130" s="1">
        <f t="shared" si="63"/>
        <v>2.2983759773723416E-3</v>
      </c>
      <c r="U130" s="1">
        <f t="shared" si="63"/>
        <v>1.2518813834198285E-3</v>
      </c>
      <c r="V130" s="1">
        <f t="shared" si="63"/>
        <v>6.8187581735207694E-4</v>
      </c>
      <c r="W130" s="1">
        <f t="shared" si="63"/>
        <v>3.7140470051517379E-4</v>
      </c>
      <c r="X130" s="1">
        <f t="shared" si="63"/>
        <v>2.0229702836571171E-4</v>
      </c>
      <c r="Y130" s="1">
        <f t="shared" si="63"/>
        <v>1.1018731757791955E-4</v>
      </c>
      <c r="Z130" s="1">
        <f t="shared" si="62"/>
        <v>6.0016921914781721E-5</v>
      </c>
      <c r="AA130" s="1">
        <f t="shared" si="52"/>
        <v>3.2690068106774723E-5</v>
      </c>
      <c r="AB130" s="1">
        <f t="shared" si="52"/>
        <v>1.7805654117732615E-5</v>
      </c>
      <c r="AC130" s="1">
        <f t="shared" si="58"/>
        <v>0.46808510638297873</v>
      </c>
      <c r="AD130" s="1">
        <f t="shared" si="58"/>
        <v>0.25495699411498418</v>
      </c>
      <c r="AE130" s="1">
        <f t="shared" si="58"/>
        <v>0.13887019253922542</v>
      </c>
      <c r="AF130" s="1">
        <f t="shared" si="58"/>
        <v>7.5639934659663205E-2</v>
      </c>
      <c r="AG130" s="1">
        <f t="shared" si="58"/>
        <v>4.1199623984837834E-2</v>
      </c>
      <c r="AH130" s="1">
        <f t="shared" si="54"/>
        <v>2.2440646255571243E-2</v>
      </c>
      <c r="AI130" s="1">
        <f t="shared" si="54"/>
        <v>1.2222990300906891E-2</v>
      </c>
      <c r="AJ130" s="1">
        <f t="shared" si="54"/>
        <v>6.657628759642902E-3</v>
      </c>
      <c r="AK130" s="1">
        <f t="shared" si="54"/>
        <v>3.6262828988693255E-3</v>
      </c>
      <c r="AL130" s="1">
        <f t="shared" si="54"/>
        <v>1.9751668555543561E-3</v>
      </c>
      <c r="AM130" s="1">
        <f t="shared" si="59"/>
        <v>0.52029520295202947</v>
      </c>
      <c r="AN130" s="1">
        <f t="shared" si="59"/>
        <v>0.28339483394833948</v>
      </c>
      <c r="AO130" s="1">
        <f t="shared" si="59"/>
        <v>0.15435973934207425</v>
      </c>
      <c r="AP130" s="1">
        <f t="shared" si="59"/>
        <v>8.4076794194831925E-2</v>
      </c>
      <c r="AQ130" s="1">
        <f t="shared" si="59"/>
        <v>4.5795019816759527E-2</v>
      </c>
      <c r="AR130" s="1">
        <f t="shared" si="55"/>
        <v>2.4943670368277528E-2</v>
      </c>
      <c r="AS130" s="1">
        <f t="shared" si="55"/>
        <v>1.3586339604849037E-2</v>
      </c>
      <c r="AT130" s="1">
        <f t="shared" si="55"/>
        <v>7.4002190188113895E-3</v>
      </c>
      <c r="AU130" s="1">
        <f t="shared" si="55"/>
        <v>4.0307575932249278E-3</v>
      </c>
      <c r="AV130" s="1">
        <f t="shared" si="55"/>
        <v>2.1954764763097477E-3</v>
      </c>
      <c r="BK130" s="1">
        <f t="shared" ca="1" si="60"/>
        <v>0.46539787016081391</v>
      </c>
      <c r="BL130" s="1">
        <f t="shared" ca="1" si="60"/>
        <v>-6.2238417026844434E-2</v>
      </c>
      <c r="BM130" s="1">
        <f t="shared" ca="1" si="60"/>
        <v>13.360296202590963</v>
      </c>
      <c r="BN130" s="1">
        <f t="shared" ca="1" si="60"/>
        <v>-89.619978617454706</v>
      </c>
      <c r="BO130" s="1">
        <f t="shared" ca="1" si="60"/>
        <v>261.16541052777836</v>
      </c>
      <c r="BP130" s="1">
        <f t="shared" ca="1" si="56"/>
        <v>-409.71735062484197</v>
      </c>
      <c r="BQ130" s="1">
        <f t="shared" ca="1" si="56"/>
        <v>369.4174708025663</v>
      </c>
      <c r="BR130" s="1">
        <f t="shared" ca="1" si="56"/>
        <v>-191.46554636780579</v>
      </c>
      <c r="BS130" s="1">
        <f t="shared" ca="1" si="56"/>
        <v>52.999162838609514</v>
      </c>
      <c r="BT130" s="1">
        <f t="shared" ca="1" si="56"/>
        <v>-6.068188391080124</v>
      </c>
      <c r="BU130" s="1">
        <f t="shared" ca="1" si="61"/>
        <v>0.39653334916511085</v>
      </c>
      <c r="BV130" s="1">
        <f t="shared" ca="1" si="61"/>
        <v>1.0831272531062999</v>
      </c>
      <c r="BW130" s="1">
        <f t="shared" ca="1" si="61"/>
        <v>-5.7871477920580583</v>
      </c>
      <c r="BX130" s="1">
        <f t="shared" ca="1" si="61"/>
        <v>18.343788813654005</v>
      </c>
      <c r="BY130" s="1">
        <f t="shared" ca="1" si="61"/>
        <v>-35.74742951074056</v>
      </c>
      <c r="BZ130" s="1">
        <f t="shared" ca="1" si="57"/>
        <v>44.786342949274498</v>
      </c>
      <c r="CA130" s="1">
        <f t="shared" ca="1" si="57"/>
        <v>-36.557090576187449</v>
      </c>
      <c r="CB130" s="1">
        <f t="shared" ca="1" si="57"/>
        <v>18.867381785176676</v>
      </c>
      <c r="CC130" s="1">
        <f t="shared" ca="1" si="57"/>
        <v>-5.5750894279669385</v>
      </c>
      <c r="CD130" s="1">
        <f t="shared" ca="1" si="57"/>
        <v>0.71403170661731596</v>
      </c>
      <c r="CE130" s="4">
        <f t="shared" ca="1" si="36"/>
        <v>0.47443582349651692</v>
      </c>
      <c r="CF130" s="4">
        <f t="shared" ca="1" si="37"/>
        <v>-6.3507171135381846E-3</v>
      </c>
      <c r="CG130" s="4">
        <f t="shared" ca="1" si="46"/>
        <v>-4.0403185423884469E-3</v>
      </c>
      <c r="CH130" s="4">
        <f t="shared" ca="1" si="47"/>
        <v>0.13116185442024023</v>
      </c>
      <c r="CI130" s="8">
        <f t="shared" ca="1" si="38"/>
        <v>0.52444855004089941</v>
      </c>
      <c r="CJ130" s="8">
        <f t="shared" ca="1" si="39"/>
        <v>-4.1533470888699409E-3</v>
      </c>
      <c r="CK130" s="8">
        <f t="shared" ca="1" si="48"/>
        <v>1.0844605791533546E-3</v>
      </c>
      <c r="CL130" s="8">
        <f t="shared" ca="1" si="49"/>
        <v>4.1942323546920561E-2</v>
      </c>
    </row>
    <row r="131" spans="1:90" x14ac:dyDescent="0.25">
      <c r="A131" s="7">
        <f>'Calculate Data'!K133</f>
        <v>0.3</v>
      </c>
      <c r="B131" s="7">
        <f>'Calculate Data'!J133</f>
        <v>0.57407407407407407</v>
      </c>
      <c r="C131" s="7">
        <f>'Calculate Data'!O133</f>
        <v>0.51923076923076927</v>
      </c>
      <c r="D131" s="7">
        <f>'Calculate Data'!B133</f>
        <v>104</v>
      </c>
      <c r="E131" s="2">
        <v>0.54893617021276597</v>
      </c>
      <c r="F131" s="10">
        <v>0.40909090909090912</v>
      </c>
      <c r="G131" s="4">
        <v>0.46268656716417911</v>
      </c>
      <c r="H131" s="8">
        <v>0.60360360360360366</v>
      </c>
      <c r="I131" s="20">
        <v>111</v>
      </c>
      <c r="J131" s="1">
        <f t="shared" si="63"/>
        <v>1</v>
      </c>
      <c r="K131" s="1">
        <f t="shared" si="63"/>
        <v>0.54893617021276597</v>
      </c>
      <c r="L131" s="1">
        <f t="shared" si="63"/>
        <v>0.3013309189678588</v>
      </c>
      <c r="M131" s="1">
        <f t="shared" si="63"/>
        <v>0.16541144062490973</v>
      </c>
      <c r="N131" s="1">
        <f t="shared" si="63"/>
        <v>9.0800322726014279E-2</v>
      </c>
      <c r="O131" s="1">
        <f t="shared" si="63"/>
        <v>4.9843581411301456E-2</v>
      </c>
      <c r="P131" s="1">
        <f t="shared" si="63"/>
        <v>2.7360944689608035E-2</v>
      </c>
      <c r="Q131" s="1">
        <f t="shared" si="63"/>
        <v>1.5019412191316752E-2</v>
      </c>
      <c r="R131" s="1">
        <f t="shared" si="63"/>
        <v>8.2446986071483454E-3</v>
      </c>
      <c r="S131" s="1">
        <f t="shared" si="63"/>
        <v>4.5258132779665387E-3</v>
      </c>
      <c r="T131" s="1">
        <f t="shared" si="63"/>
        <v>2.4843826079050365E-3</v>
      </c>
      <c r="U131" s="1">
        <f t="shared" si="63"/>
        <v>1.3637674741265944E-3</v>
      </c>
      <c r="V131" s="1">
        <f t="shared" si="63"/>
        <v>7.4862129430779015E-4</v>
      </c>
      <c r="W131" s="1">
        <f t="shared" si="63"/>
        <v>4.1094530623704225E-4</v>
      </c>
      <c r="X131" s="1">
        <f t="shared" si="63"/>
        <v>2.255827425726743E-4</v>
      </c>
      <c r="Y131" s="1">
        <f t="shared" si="63"/>
        <v>1.2383052677393609E-4</v>
      </c>
      <c r="Z131" s="1">
        <f t="shared" si="62"/>
        <v>6.7975055122713874E-5</v>
      </c>
      <c r="AA131" s="1">
        <f t="shared" si="52"/>
        <v>3.731396642906421E-5</v>
      </c>
      <c r="AB131" s="1">
        <f t="shared" si="52"/>
        <v>2.0482985827018229E-5</v>
      </c>
      <c r="AC131" s="1">
        <f t="shared" si="58"/>
        <v>0.46268656716417911</v>
      </c>
      <c r="AD131" s="1">
        <f t="shared" si="58"/>
        <v>0.25398539218799621</v>
      </c>
      <c r="AE131" s="1">
        <f t="shared" si="58"/>
        <v>0.13942176847766602</v>
      </c>
      <c r="AF131" s="1">
        <f t="shared" si="58"/>
        <v>7.6533651632420915E-2</v>
      </c>
      <c r="AG131" s="1">
        <f t="shared" si="58"/>
        <v>4.2012089619499142E-2</v>
      </c>
      <c r="AH131" s="1">
        <f t="shared" si="54"/>
        <v>2.3061955578363359E-2</v>
      </c>
      <c r="AI131" s="1">
        <f t="shared" si="54"/>
        <v>1.2659541572803718E-2</v>
      </c>
      <c r="AJ131" s="1">
        <f t="shared" si="54"/>
        <v>6.9492802676241689E-3</v>
      </c>
      <c r="AK131" s="1">
        <f t="shared" si="54"/>
        <v>3.8147112958447568E-3</v>
      </c>
      <c r="AL131" s="1">
        <f t="shared" si="54"/>
        <v>2.0940330092083987E-3</v>
      </c>
      <c r="AM131" s="1">
        <f t="shared" si="59"/>
        <v>0.60360360360360366</v>
      </c>
      <c r="AN131" s="1">
        <f t="shared" si="59"/>
        <v>0.33133985048878667</v>
      </c>
      <c r="AO131" s="1">
        <f t="shared" si="59"/>
        <v>0.18188442856618506</v>
      </c>
      <c r="AP131" s="1">
        <f t="shared" si="59"/>
        <v>9.984294163845904E-2</v>
      </c>
      <c r="AQ131" s="1">
        <f t="shared" si="59"/>
        <v>5.4807402005792406E-2</v>
      </c>
      <c r="AR131" s="1">
        <f t="shared" si="55"/>
        <v>3.0085765356371152E-2</v>
      </c>
      <c r="AS131" s="1">
        <f t="shared" si="55"/>
        <v>1.6515164812646293E-2</v>
      </c>
      <c r="AT131" s="1">
        <f t="shared" si="55"/>
        <v>9.0657713226866884E-3</v>
      </c>
      <c r="AU131" s="1">
        <f t="shared" si="55"/>
        <v>4.976529789900353E-3</v>
      </c>
      <c r="AV131" s="1">
        <f t="shared" si="55"/>
        <v>2.7317972038176409E-3</v>
      </c>
      <c r="BK131" s="1">
        <f t="shared" ca="1" si="60"/>
        <v>0.46539787016081391</v>
      </c>
      <c r="BL131" s="1">
        <f t="shared" ca="1" si="60"/>
        <v>-6.2724654659866652E-2</v>
      </c>
      <c r="BM131" s="1">
        <f t="shared" ca="1" si="60"/>
        <v>13.569866278522721</v>
      </c>
      <c r="BN131" s="1">
        <f t="shared" ca="1" si="60"/>
        <v>-91.736899508631353</v>
      </c>
      <c r="BO131" s="1">
        <f t="shared" ca="1" si="60"/>
        <v>269.42297034300913</v>
      </c>
      <c r="BP131" s="1">
        <f t="shared" ca="1" si="56"/>
        <v>-425.97396758683828</v>
      </c>
      <c r="BQ131" s="1">
        <f t="shared" ca="1" si="56"/>
        <v>387.0756702891573</v>
      </c>
      <c r="BR131" s="1">
        <f t="shared" ca="1" si="56"/>
        <v>-202.18494766275219</v>
      </c>
      <c r="BS131" s="1">
        <f t="shared" ca="1" si="56"/>
        <v>56.403614394858494</v>
      </c>
      <c r="BT131" s="1">
        <f t="shared" ca="1" si="56"/>
        <v>-6.5084372369481684</v>
      </c>
      <c r="BU131" s="1">
        <f t="shared" ca="1" si="61"/>
        <v>0.39653334916511085</v>
      </c>
      <c r="BV131" s="1">
        <f t="shared" ca="1" si="61"/>
        <v>1.0915891847711929</v>
      </c>
      <c r="BW131" s="1">
        <f t="shared" ca="1" si="61"/>
        <v>-5.8779251957786958</v>
      </c>
      <c r="BX131" s="1">
        <f t="shared" ca="1" si="61"/>
        <v>18.77708895902353</v>
      </c>
      <c r="BY131" s="1">
        <f t="shared" ca="1" si="61"/>
        <v>-36.877696098605909</v>
      </c>
      <c r="BZ131" s="1">
        <f t="shared" ca="1" si="57"/>
        <v>46.563359278567376</v>
      </c>
      <c r="CA131" s="1">
        <f t="shared" ca="1" si="57"/>
        <v>-38.304523897738981</v>
      </c>
      <c r="CB131" s="1">
        <f t="shared" ca="1" si="57"/>
        <v>19.923692127047552</v>
      </c>
      <c r="CC131" s="1">
        <f t="shared" ca="1" si="57"/>
        <v>-5.9332105918250662</v>
      </c>
      <c r="CD131" s="1">
        <f t="shared" ca="1" si="57"/>
        <v>0.76583491615733967</v>
      </c>
      <c r="CE131" s="4">
        <f t="shared" ca="1" si="36"/>
        <v>0.47054252587858514</v>
      </c>
      <c r="CF131" s="4">
        <f t="shared" ca="1" si="37"/>
        <v>-7.8559587144060306E-3</v>
      </c>
      <c r="CG131" s="4">
        <f t="shared" ca="1" si="46"/>
        <v>-1.0645184700327358E-3</v>
      </c>
      <c r="CH131" s="4">
        <f t="shared" ca="1" si="47"/>
        <v>0.12801840145234239</v>
      </c>
      <c r="CI131" s="8">
        <f t="shared" ca="1" si="38"/>
        <v>0.52474203078344805</v>
      </c>
      <c r="CJ131" s="8">
        <f t="shared" ca="1" si="39"/>
        <v>7.8861572820155601E-2</v>
      </c>
      <c r="CK131" s="8">
        <f t="shared" ca="1" si="48"/>
        <v>2.3334482424115814E-3</v>
      </c>
      <c r="CL131" s="8">
        <f t="shared" ca="1" si="49"/>
        <v>4.3399938153326607E-2</v>
      </c>
    </row>
    <row r="132" spans="1:90" x14ac:dyDescent="0.25">
      <c r="A132" s="7">
        <f>'Calculate Data'!K134</f>
        <v>0.23863636363636365</v>
      </c>
      <c r="B132" s="7">
        <f>'Calculate Data'!J134</f>
        <v>0.54385964912280704</v>
      </c>
      <c r="C132" s="7">
        <f>'Calculate Data'!O134</f>
        <v>0.5643564356435643</v>
      </c>
      <c r="D132" s="7">
        <f>'Calculate Data'!B134</f>
        <v>202</v>
      </c>
      <c r="E132" s="2">
        <v>0.55319148936170215</v>
      </c>
      <c r="F132" s="10">
        <v>0.41326530612244899</v>
      </c>
      <c r="G132" s="4">
        <v>0.44198895027624308</v>
      </c>
      <c r="H132" s="8">
        <v>0.48010610079575594</v>
      </c>
      <c r="I132" s="20">
        <v>377</v>
      </c>
      <c r="J132" s="1">
        <f t="shared" si="63"/>
        <v>1</v>
      </c>
      <c r="K132" s="1">
        <f t="shared" si="63"/>
        <v>0.55319148936170215</v>
      </c>
      <c r="L132" s="1">
        <f t="shared" si="63"/>
        <v>0.30602082390221824</v>
      </c>
      <c r="M132" s="1">
        <f t="shared" si="63"/>
        <v>0.16928811535016328</v>
      </c>
      <c r="N132" s="1">
        <f t="shared" si="63"/>
        <v>9.3648744661792474E-2</v>
      </c>
      <c r="O132" s="1">
        <f t="shared" si="63"/>
        <v>5.1805688536310734E-2</v>
      </c>
      <c r="P132" s="1">
        <f t="shared" si="63"/>
        <v>2.8658465998810195E-2</v>
      </c>
      <c r="Q132" s="1">
        <f t="shared" si="63"/>
        <v>1.5853619488703511E-2</v>
      </c>
      <c r="R132" s="1">
        <f t="shared" si="63"/>
        <v>8.7700873767296052E-3</v>
      </c>
      <c r="S132" s="1">
        <f t="shared" si="63"/>
        <v>4.8515376977653138E-3</v>
      </c>
      <c r="T132" s="1">
        <f t="shared" si="63"/>
        <v>2.6838293647212376E-3</v>
      </c>
      <c r="U132" s="1">
        <f t="shared" si="63"/>
        <v>1.4846715634628123E-3</v>
      </c>
      <c r="V132" s="1">
        <f t="shared" si="63"/>
        <v>8.2130767340496023E-4</v>
      </c>
      <c r="W132" s="1">
        <f t="shared" si="63"/>
        <v>4.543404150750844E-4</v>
      </c>
      <c r="X132" s="1">
        <f t="shared" si="63"/>
        <v>2.513372508925999E-4</v>
      </c>
      <c r="Y132" s="1">
        <f t="shared" si="63"/>
        <v>1.3903762815335312E-4</v>
      </c>
      <c r="Z132" s="1">
        <f t="shared" si="62"/>
        <v>7.6914432595471966E-5</v>
      </c>
      <c r="AA132" s="1">
        <f t="shared" si="52"/>
        <v>4.2548409520899389E-5</v>
      </c>
      <c r="AB132" s="1">
        <f t="shared" si="52"/>
        <v>2.3537418032837962E-5</v>
      </c>
      <c r="AC132" s="1">
        <f t="shared" si="58"/>
        <v>0.44198895027624308</v>
      </c>
      <c r="AD132" s="1">
        <f t="shared" si="58"/>
        <v>0.24450452568473022</v>
      </c>
      <c r="AE132" s="1">
        <f t="shared" si="58"/>
        <v>0.13525782271921247</v>
      </c>
      <c r="AF132" s="1">
        <f t="shared" si="58"/>
        <v>7.4823476397862215E-2</v>
      </c>
      <c r="AG132" s="1">
        <f t="shared" si="58"/>
        <v>4.1391710347753581E-2</v>
      </c>
      <c r="AH132" s="1">
        <f t="shared" si="54"/>
        <v>2.289754189450198E-2</v>
      </c>
      <c r="AI132" s="1">
        <f t="shared" si="54"/>
        <v>1.2666725303341522E-2</v>
      </c>
      <c r="AJ132" s="1">
        <f t="shared" si="54"/>
        <v>7.0071246358910542E-3</v>
      </c>
      <c r="AK132" s="1">
        <f t="shared" si="54"/>
        <v>3.8762817134716486E-3</v>
      </c>
      <c r="AL132" s="1">
        <f t="shared" si="54"/>
        <v>2.144326054260912E-3</v>
      </c>
      <c r="AM132" s="1">
        <f t="shared" si="59"/>
        <v>0.48010610079575594</v>
      </c>
      <c r="AN132" s="1">
        <f t="shared" si="59"/>
        <v>0.26559060895084374</v>
      </c>
      <c r="AO132" s="1">
        <f t="shared" si="59"/>
        <v>0.14692246452599866</v>
      </c>
      <c r="AP132" s="1">
        <f t="shared" si="59"/>
        <v>8.1276256971829053E-2</v>
      </c>
      <c r="AQ132" s="1">
        <f t="shared" si="59"/>
        <v>4.4961333643990548E-2</v>
      </c>
      <c r="AR132" s="1">
        <f t="shared" si="55"/>
        <v>2.4872227122207539E-2</v>
      </c>
      <c r="AS132" s="1">
        <f t="shared" si="55"/>
        <v>1.3759104365476511E-2</v>
      </c>
      <c r="AT132" s="1">
        <f t="shared" si="55"/>
        <v>7.6114194362210483E-3</v>
      </c>
      <c r="AU132" s="1">
        <f t="shared" si="55"/>
        <v>4.2105724540797305E-3</v>
      </c>
      <c r="AV132" s="1">
        <f t="shared" si="55"/>
        <v>2.3292528469377235E-3</v>
      </c>
      <c r="BK132" s="1">
        <f t="shared" ca="1" si="60"/>
        <v>0.46539787016081391</v>
      </c>
      <c r="BL132" s="1">
        <f t="shared" ca="1" si="60"/>
        <v>-6.3210892292888871E-2</v>
      </c>
      <c r="BM132" s="1">
        <f t="shared" ca="1" si="60"/>
        <v>13.781067249987018</v>
      </c>
      <c r="BN132" s="1">
        <f t="shared" ca="1" si="60"/>
        <v>-93.886896621011743</v>
      </c>
      <c r="BO132" s="1">
        <f t="shared" ca="1" si="60"/>
        <v>277.8748158396736</v>
      </c>
      <c r="BP132" s="1">
        <f t="shared" ca="1" si="56"/>
        <v>-442.74255710639272</v>
      </c>
      <c r="BQ132" s="1">
        <f t="shared" ca="1" si="56"/>
        <v>405.43172254435029</v>
      </c>
      <c r="BR132" s="1">
        <f t="shared" ca="1" si="56"/>
        <v>-213.41469198387406</v>
      </c>
      <c r="BS132" s="1">
        <f t="shared" ca="1" si="56"/>
        <v>59.997902916352452</v>
      </c>
      <c r="BT132" s="1">
        <f t="shared" ca="1" si="56"/>
        <v>-6.9768518207142467</v>
      </c>
      <c r="BU132" s="1">
        <f t="shared" ca="1" si="61"/>
        <v>0.39653334916511085</v>
      </c>
      <c r="BV132" s="1">
        <f t="shared" ca="1" si="61"/>
        <v>1.1000511164360858</v>
      </c>
      <c r="BW132" s="1">
        <f t="shared" ca="1" si="61"/>
        <v>-5.9694090384387932</v>
      </c>
      <c r="BX132" s="1">
        <f t="shared" ca="1" si="61"/>
        <v>19.21715928249257</v>
      </c>
      <c r="BY132" s="1">
        <f t="shared" ca="1" si="61"/>
        <v>-38.034555847058499</v>
      </c>
      <c r="BZ132" s="1">
        <f t="shared" ca="1" si="57"/>
        <v>48.396339502258293</v>
      </c>
      <c r="CA132" s="1">
        <f t="shared" ca="1" si="57"/>
        <v>-40.12101585589263</v>
      </c>
      <c r="CB132" s="1">
        <f t="shared" ca="1" si="57"/>
        <v>21.030292648529951</v>
      </c>
      <c r="CC132" s="1">
        <f t="shared" ca="1" si="57"/>
        <v>-6.3113010910705745</v>
      </c>
      <c r="CD132" s="1">
        <f t="shared" ca="1" si="57"/>
        <v>0.82095233227819919</v>
      </c>
      <c r="CE132" s="4">
        <f t="shared" ref="CE132:CE195" ca="1" si="64">SUM(BK132:BT132)</f>
        <v>0.46669799623851382</v>
      </c>
      <c r="CF132" s="4">
        <f t="shared" ref="CF132:CF195" ca="1" si="65">G132-CE132</f>
        <v>-2.4709045962270748E-2</v>
      </c>
      <c r="CG132" s="4">
        <f t="shared" ca="1" si="46"/>
        <v>2.298755297377577E-3</v>
      </c>
      <c r="CH132" s="4">
        <f t="shared" ca="1" si="47"/>
        <v>0.12771483649083662</v>
      </c>
      <c r="CI132" s="8">
        <f t="shared" ref="CI132:CI195" ca="1" si="66">SUM(BU132:CD132)</f>
        <v>0.52504639869971148</v>
      </c>
      <c r="CJ132" s="8">
        <f t="shared" ref="CJ132:CJ195" ca="1" si="67">H132-CI132</f>
        <v>-4.4940297903955539E-2</v>
      </c>
      <c r="CK132" s="8">
        <f t="shared" ca="1" si="48"/>
        <v>9.6909597640969366E-4</v>
      </c>
      <c r="CL132" s="8">
        <f t="shared" ca="1" si="49"/>
        <v>4.2924763507158105E-2</v>
      </c>
    </row>
    <row r="133" spans="1:90" x14ac:dyDescent="0.25">
      <c r="A133" s="7">
        <f>'Calculate Data'!K135</f>
        <v>0.32</v>
      </c>
      <c r="B133" s="7">
        <f>'Calculate Data'!J135</f>
        <v>0.52083333333333337</v>
      </c>
      <c r="C133" s="7">
        <f>'Calculate Data'!O135</f>
        <v>0.65753424657534243</v>
      </c>
      <c r="D133" s="7">
        <f>'Calculate Data'!B135</f>
        <v>73</v>
      </c>
      <c r="E133" s="2">
        <v>0.55744680851063833</v>
      </c>
      <c r="F133" s="10">
        <v>0.41463414634146339</v>
      </c>
      <c r="G133" s="4">
        <v>0.59210526315789469</v>
      </c>
      <c r="H133" s="8">
        <v>0.48101265822784811</v>
      </c>
      <c r="I133" s="20">
        <v>158</v>
      </c>
      <c r="J133" s="1">
        <f t="shared" si="63"/>
        <v>1</v>
      </c>
      <c r="K133" s="1">
        <f t="shared" si="63"/>
        <v>0.55744680851063833</v>
      </c>
      <c r="L133" s="1">
        <f t="shared" si="63"/>
        <v>0.31074694431869626</v>
      </c>
      <c r="M133" s="1">
        <f t="shared" si="63"/>
        <v>0.17322489236489028</v>
      </c>
      <c r="N133" s="1">
        <f t="shared" si="63"/>
        <v>9.6563663403406913E-2</v>
      </c>
      <c r="O133" s="1">
        <f t="shared" si="63"/>
        <v>5.382910598232471E-2</v>
      </c>
      <c r="P133" s="1">
        <f t="shared" si="63"/>
        <v>3.0006863334827816E-2</v>
      </c>
      <c r="Q133" s="1">
        <f t="shared" si="63"/>
        <v>1.6727230199414658E-2</v>
      </c>
      <c r="R133" s="1">
        <f t="shared" si="63"/>
        <v>9.3245410898864668E-3</v>
      </c>
      <c r="S133" s="1">
        <f t="shared" si="63"/>
        <v>5.1979356713835198E-3</v>
      </c>
      <c r="T133" s="1">
        <f t="shared" si="63"/>
        <v>2.8975726508563451E-3</v>
      </c>
      <c r="U133" s="1">
        <f t="shared" si="63"/>
        <v>1.6152426266475798E-3</v>
      </c>
      <c r="V133" s="1">
        <f t="shared" si="63"/>
        <v>9.0041184719503379E-4</v>
      </c>
      <c r="W133" s="1">
        <f t="shared" si="63"/>
        <v>5.0193171056404017E-4</v>
      </c>
      <c r="X133" s="1">
        <f t="shared" si="63"/>
        <v>2.7980023014420965E-4</v>
      </c>
      <c r="Y133" s="1">
        <f t="shared" si="63"/>
        <v>1.5597374531443176E-4</v>
      </c>
      <c r="Z133" s="1">
        <f t="shared" si="62"/>
        <v>8.6947066536981091E-5</v>
      </c>
      <c r="AA133" s="1">
        <f t="shared" si="52"/>
        <v>4.8468364750402229E-5</v>
      </c>
      <c r="AB133" s="1">
        <f t="shared" si="52"/>
        <v>2.7018535243841241E-5</v>
      </c>
      <c r="AC133" s="1">
        <f t="shared" si="58"/>
        <v>0.59210526315789469</v>
      </c>
      <c r="AD133" s="1">
        <f t="shared" si="58"/>
        <v>0.33006718924972006</v>
      </c>
      <c r="AE133" s="1">
        <f t="shared" si="58"/>
        <v>0.1839949012413333</v>
      </c>
      <c r="AF133" s="1">
        <f t="shared" si="58"/>
        <v>0.10256737047921134</v>
      </c>
      <c r="AG133" s="1">
        <f t="shared" si="58"/>
        <v>5.7175853330964616E-2</v>
      </c>
      <c r="AH133" s="1">
        <f t="shared" si="54"/>
        <v>3.1872496963218575E-2</v>
      </c>
      <c r="AI133" s="1">
        <f t="shared" si="54"/>
        <v>1.7767221711411207E-2</v>
      </c>
      <c r="AJ133" s="1">
        <f t="shared" si="54"/>
        <v>9.9042810391270983E-3</v>
      </c>
      <c r="AK133" s="1">
        <f t="shared" si="54"/>
        <v>5.5211098558538285E-3</v>
      </c>
      <c r="AL133" s="1">
        <f t="shared" si="54"/>
        <v>3.0777250685823472E-3</v>
      </c>
      <c r="AM133" s="1">
        <f t="shared" si="59"/>
        <v>0.48101265822784811</v>
      </c>
      <c r="AN133" s="1">
        <f t="shared" si="59"/>
        <v>0.26813897118233238</v>
      </c>
      <c r="AO133" s="1">
        <f t="shared" si="59"/>
        <v>0.14947321372291719</v>
      </c>
      <c r="AP133" s="1">
        <f t="shared" si="59"/>
        <v>8.3323365947668745E-2</v>
      </c>
      <c r="AQ133" s="1">
        <f t="shared" si="59"/>
        <v>4.6448344421891934E-2</v>
      </c>
      <c r="AR133" s="1">
        <f t="shared" si="55"/>
        <v>2.5892481358586569E-2</v>
      </c>
      <c r="AS133" s="1">
        <f t="shared" si="55"/>
        <v>1.4433681097765279E-2</v>
      </c>
      <c r="AT133" s="1">
        <f t="shared" si="55"/>
        <v>8.0460094630095819E-3</v>
      </c>
      <c r="AU133" s="1">
        <f t="shared" si="55"/>
        <v>4.4852222964010856E-3</v>
      </c>
      <c r="AV133" s="1">
        <f t="shared" si="55"/>
        <v>2.5002728545895411E-3</v>
      </c>
      <c r="BK133" s="1">
        <f t="shared" ca="1" si="60"/>
        <v>0.46539787016081391</v>
      </c>
      <c r="BL133" s="1">
        <f t="shared" ca="1" si="60"/>
        <v>-6.3697129925911103E-2</v>
      </c>
      <c r="BM133" s="1">
        <f t="shared" ca="1" si="60"/>
        <v>13.993899116983858</v>
      </c>
      <c r="BN133" s="1">
        <f t="shared" ca="1" si="60"/>
        <v>-96.070226359411436</v>
      </c>
      <c r="BO133" s="1">
        <f t="shared" ca="1" si="60"/>
        <v>286.52397084371484</v>
      </c>
      <c r="BP133" s="1">
        <f t="shared" ca="1" si="56"/>
        <v>-460.03511781647779</v>
      </c>
      <c r="BQ133" s="1">
        <f t="shared" ca="1" si="56"/>
        <v>424.50751866820895</v>
      </c>
      <c r="BR133" s="1">
        <f t="shared" ca="1" si="56"/>
        <v>-225.17486831919493</v>
      </c>
      <c r="BS133" s="1">
        <f t="shared" ca="1" si="56"/>
        <v>63.791030467380516</v>
      </c>
      <c r="BT133" s="1">
        <f t="shared" ca="1" si="56"/>
        <v>-7.4749964262983903</v>
      </c>
      <c r="BU133" s="1">
        <f t="shared" ca="1" si="61"/>
        <v>0.39653334916511085</v>
      </c>
      <c r="BV133" s="1">
        <f t="shared" ca="1" si="61"/>
        <v>1.1085130481009788</v>
      </c>
      <c r="BW133" s="1">
        <f t="shared" ca="1" si="61"/>
        <v>-6.0615993200383507</v>
      </c>
      <c r="BX133" s="1">
        <f t="shared" ca="1" si="61"/>
        <v>19.664052266061905</v>
      </c>
      <c r="BY133" s="1">
        <f t="shared" ca="1" si="61"/>
        <v>-39.21842264706703</v>
      </c>
      <c r="BZ133" s="1">
        <f t="shared" ca="1" si="57"/>
        <v>50.286595194998448</v>
      </c>
      <c r="CA133" s="1">
        <f t="shared" ca="1" si="57"/>
        <v>-42.008732766513468</v>
      </c>
      <c r="CB133" s="1">
        <f t="shared" ca="1" si="57"/>
        <v>22.189162956994011</v>
      </c>
      <c r="CC133" s="1">
        <f t="shared" ca="1" si="57"/>
        <v>-6.7103078711033568</v>
      </c>
      <c r="CD133" s="1">
        <f t="shared" ca="1" si="57"/>
        <v>0.87956802116984611</v>
      </c>
      <c r="CE133" s="4">
        <f t="shared" ca="1" si="64"/>
        <v>0.46291091514051796</v>
      </c>
      <c r="CF133" s="4">
        <f t="shared" ca="1" si="65"/>
        <v>0.12919434801737673</v>
      </c>
      <c r="CG133" s="4">
        <f t="shared" ca="1" si="46"/>
        <v>6.4888547942205908E-3</v>
      </c>
      <c r="CH133" s="4">
        <f t="shared" ca="1" si="47"/>
        <v>0.12983438656717036</v>
      </c>
      <c r="CI133" s="8">
        <f t="shared" ca="1" si="66"/>
        <v>0.52536223176809294</v>
      </c>
      <c r="CJ133" s="8">
        <f t="shared" ca="1" si="67"/>
        <v>-4.4349573540244824E-2</v>
      </c>
      <c r="CK133" s="8">
        <f t="shared" ca="1" si="48"/>
        <v>3.7609806483049936E-3</v>
      </c>
      <c r="CL133" s="8">
        <f t="shared" ca="1" si="49"/>
        <v>3.7126896796792472E-2</v>
      </c>
    </row>
    <row r="134" spans="1:90" x14ac:dyDescent="0.25">
      <c r="A134" s="7">
        <f>'Calculate Data'!K136</f>
        <v>0.23333333333333334</v>
      </c>
      <c r="B134" s="7">
        <f>'Calculate Data'!J136</f>
        <v>0.61111111111111116</v>
      </c>
      <c r="C134" s="7">
        <f>'Calculate Data'!O136</f>
        <v>0.47368421052631576</v>
      </c>
      <c r="D134" s="7">
        <f>'Calculate Data'!B136</f>
        <v>114</v>
      </c>
      <c r="E134" s="2">
        <v>0.5617021276595745</v>
      </c>
      <c r="F134" s="10">
        <v>0.41463414634146339</v>
      </c>
      <c r="G134" s="4">
        <v>0.46511627906976744</v>
      </c>
      <c r="H134" s="8">
        <v>0.51190476190476186</v>
      </c>
      <c r="I134" s="20">
        <v>84</v>
      </c>
      <c r="J134" s="1">
        <f t="shared" si="63"/>
        <v>1</v>
      </c>
      <c r="K134" s="1">
        <f t="shared" si="63"/>
        <v>0.5617021276595745</v>
      </c>
      <c r="L134" s="1">
        <f t="shared" si="63"/>
        <v>0.31550928021729291</v>
      </c>
      <c r="M134" s="1">
        <f t="shared" si="63"/>
        <v>0.17722223399439432</v>
      </c>
      <c r="N134" s="1">
        <f t="shared" si="63"/>
        <v>9.9546105903234261E-2</v>
      </c>
      <c r="O134" s="1">
        <f t="shared" si="63"/>
        <v>5.5915259486072011E-2</v>
      </c>
      <c r="P134" s="1">
        <f t="shared" si="63"/>
        <v>3.1407720221963857E-2</v>
      </c>
      <c r="Q134" s="1">
        <f t="shared" si="63"/>
        <v>1.764178327361374E-2</v>
      </c>
      <c r="R134" s="1">
        <f t="shared" si="63"/>
        <v>9.9094272004979309E-3</v>
      </c>
      <c r="S134" s="1">
        <f t="shared" si="63"/>
        <v>5.5661463424073491E-3</v>
      </c>
      <c r="T134" s="1">
        <f t="shared" si="63"/>
        <v>3.1265162433947659E-3</v>
      </c>
      <c r="U134" s="1">
        <f t="shared" si="63"/>
        <v>1.7561708260770601E-3</v>
      </c>
      <c r="V134" s="1">
        <f t="shared" si="63"/>
        <v>9.8644488954115726E-4</v>
      </c>
      <c r="W134" s="1">
        <f t="shared" si="63"/>
        <v>5.5408819327418192E-4</v>
      </c>
      <c r="X134" s="1">
        <f t="shared" si="63"/>
        <v>3.1123251707315756E-4</v>
      </c>
      <c r="Y134" s="1">
        <f t="shared" si="63"/>
        <v>1.7481996703683743E-4</v>
      </c>
      <c r="Z134" s="1">
        <f t="shared" si="62"/>
        <v>9.8196747441968256E-5</v>
      </c>
      <c r="AA134" s="1">
        <f t="shared" si="52"/>
        <v>5.515732196740345E-5</v>
      </c>
      <c r="AB134" s="1">
        <f t="shared" si="52"/>
        <v>3.0981985105094706E-5</v>
      </c>
      <c r="AC134" s="1">
        <f t="shared" si="58"/>
        <v>0.46511627906976744</v>
      </c>
      <c r="AD134" s="1">
        <f t="shared" si="58"/>
        <v>0.26125680356259279</v>
      </c>
      <c r="AE134" s="1">
        <f t="shared" si="58"/>
        <v>0.14674850242664786</v>
      </c>
      <c r="AF134" s="1">
        <f t="shared" si="58"/>
        <v>8.2428946043904341E-2</v>
      </c>
      <c r="AG134" s="1">
        <f t="shared" si="58"/>
        <v>4.6300514373597328E-2</v>
      </c>
      <c r="AH134" s="1">
        <f t="shared" si="54"/>
        <v>2.6007097435382331E-2</v>
      </c>
      <c r="AI134" s="1">
        <f t="shared" si="54"/>
        <v>1.4608241963704119E-2</v>
      </c>
      <c r="AJ134" s="1">
        <f t="shared" si="54"/>
        <v>8.2054805923784842E-3</v>
      </c>
      <c r="AK134" s="1">
        <f t="shared" si="54"/>
        <v>4.6090359072083397E-3</v>
      </c>
      <c r="AL134" s="1">
        <f t="shared" si="54"/>
        <v>2.5889052755383017E-3</v>
      </c>
      <c r="AM134" s="1">
        <f t="shared" si="59"/>
        <v>0.51190476190476186</v>
      </c>
      <c r="AN134" s="1">
        <f t="shared" si="59"/>
        <v>0.28753799392097262</v>
      </c>
      <c r="AO134" s="1">
        <f t="shared" si="59"/>
        <v>0.16151070296837611</v>
      </c>
      <c r="AP134" s="1">
        <f t="shared" si="59"/>
        <v>9.0720905497130425E-2</v>
      </c>
      <c r="AQ134" s="1">
        <f t="shared" si="59"/>
        <v>5.0958125640941342E-2</v>
      </c>
      <c r="AR134" s="1">
        <f t="shared" si="55"/>
        <v>2.8623287594060669E-2</v>
      </c>
      <c r="AS134" s="1">
        <f t="shared" si="55"/>
        <v>1.6077761542195784E-2</v>
      </c>
      <c r="AT134" s="1">
        <f t="shared" si="55"/>
        <v>9.0309128662546517E-3</v>
      </c>
      <c r="AU134" s="1">
        <f t="shared" si="55"/>
        <v>5.072682971683464E-3</v>
      </c>
      <c r="AV134" s="1">
        <f t="shared" si="55"/>
        <v>2.849336818137095E-3</v>
      </c>
      <c r="BK134" s="1">
        <f t="shared" ca="1" si="60"/>
        <v>0.46539787016081391</v>
      </c>
      <c r="BL134" s="1">
        <f t="shared" ca="1" si="60"/>
        <v>-6.4183367558933321E-2</v>
      </c>
      <c r="BM134" s="1">
        <f t="shared" ca="1" si="60"/>
        <v>14.208361879513241</v>
      </c>
      <c r="BN134" s="1">
        <f t="shared" ca="1" si="60"/>
        <v>-98.287145128645932</v>
      </c>
      <c r="BO134" s="1">
        <f t="shared" ca="1" si="60"/>
        <v>295.37348253108354</v>
      </c>
      <c r="BP134" s="1">
        <f t="shared" ca="1" si="56"/>
        <v>-477.86383436983789</v>
      </c>
      <c r="BQ134" s="1">
        <f t="shared" ca="1" si="56"/>
        <v>444.32546080137337</v>
      </c>
      <c r="BR134" s="1">
        <f t="shared" ca="1" si="56"/>
        <v>-237.48619336217183</v>
      </c>
      <c r="BS134" s="1">
        <f t="shared" ca="1" si="56"/>
        <v>67.7923520704813</v>
      </c>
      <c r="BT134" s="1">
        <f t="shared" ca="1" si="56"/>
        <v>-8.0045092221532617</v>
      </c>
      <c r="BU134" s="1">
        <f t="shared" ca="1" si="61"/>
        <v>0.39653334916511085</v>
      </c>
      <c r="BV134" s="1">
        <f t="shared" ca="1" si="61"/>
        <v>1.1169749797658719</v>
      </c>
      <c r="BW134" s="1">
        <f t="shared" ca="1" si="61"/>
        <v>-6.154496040577369</v>
      </c>
      <c r="BX134" s="1">
        <f t="shared" ca="1" si="61"/>
        <v>20.117820391732305</v>
      </c>
      <c r="BY134" s="1">
        <f t="shared" ca="1" si="61"/>
        <v>-40.429713585669482</v>
      </c>
      <c r="BZ134" s="1">
        <f t="shared" ca="1" si="57"/>
        <v>52.235458265323544</v>
      </c>
      <c r="CA134" s="1">
        <f t="shared" ca="1" si="57"/>
        <v>-43.969891517402466</v>
      </c>
      <c r="CB134" s="1">
        <f t="shared" ca="1" si="57"/>
        <v>23.40234451510597</v>
      </c>
      <c r="CC134" s="1">
        <f t="shared" ca="1" si="57"/>
        <v>-7.1312150057174124</v>
      </c>
      <c r="CD134" s="1">
        <f t="shared" ca="1" si="57"/>
        <v>0.94187474286881778</v>
      </c>
      <c r="CE134" s="4">
        <f t="shared" ca="1" si="64"/>
        <v>0.45918970224439981</v>
      </c>
      <c r="CF134" s="4">
        <f t="shared" ca="1" si="65"/>
        <v>5.9265768253676243E-3</v>
      </c>
      <c r="CG134" s="4">
        <f t="shared" ca="1" si="46"/>
        <v>5.0934802774973914E-3</v>
      </c>
      <c r="CH134" s="4">
        <f t="shared" ca="1" si="47"/>
        <v>0.13003163492953873</v>
      </c>
      <c r="CI134" s="8">
        <f t="shared" ca="1" si="66"/>
        <v>0.52569009459489047</v>
      </c>
      <c r="CJ134" s="8">
        <f t="shared" ca="1" si="67"/>
        <v>-1.3785332690128604E-2</v>
      </c>
      <c r="CK134" s="8">
        <f t="shared" ca="1" si="48"/>
        <v>3.792418745125889E-3</v>
      </c>
      <c r="CL134" s="8">
        <f t="shared" ca="1" si="49"/>
        <v>3.7154603224097506E-2</v>
      </c>
    </row>
    <row r="135" spans="1:90" x14ac:dyDescent="0.25">
      <c r="A135" s="7">
        <f>'Calculate Data'!K137</f>
        <v>0.36186770428015563</v>
      </c>
      <c r="B135" s="7">
        <f>'Calculate Data'!J137</f>
        <v>0.35126582278481011</v>
      </c>
      <c r="C135" s="7">
        <f>'Calculate Data'!O137</f>
        <v>0.55148342059336819</v>
      </c>
      <c r="D135" s="7">
        <f>'Calculate Data'!B137</f>
        <v>573</v>
      </c>
      <c r="E135" s="2">
        <v>0.56595744680851068</v>
      </c>
      <c r="F135" s="10">
        <v>0.41509433962264153</v>
      </c>
      <c r="G135" s="4">
        <v>0.77419354838709675</v>
      </c>
      <c r="H135" s="8">
        <v>0.53913043478260869</v>
      </c>
      <c r="I135" s="20">
        <v>115</v>
      </c>
      <c r="J135" s="1">
        <f t="shared" si="63"/>
        <v>1</v>
      </c>
      <c r="K135" s="1">
        <f t="shared" si="63"/>
        <v>0.56595744680851068</v>
      </c>
      <c r="L135" s="1">
        <f t="shared" si="63"/>
        <v>0.32030783159800819</v>
      </c>
      <c r="M135" s="1">
        <f t="shared" si="63"/>
        <v>0.18128060256397913</v>
      </c>
      <c r="N135" s="1">
        <f t="shared" si="63"/>
        <v>0.10259710698301797</v>
      </c>
      <c r="O135" s="1">
        <f t="shared" si="63"/>
        <v>5.8065596718048472E-2</v>
      </c>
      <c r="P135" s="1">
        <f t="shared" si="63"/>
        <v>3.286265686595935E-2</v>
      </c>
      <c r="Q135" s="1">
        <f t="shared" si="63"/>
        <v>1.8598865375202528E-2</v>
      </c>
      <c r="R135" s="1">
        <f t="shared" si="63"/>
        <v>1.0526166361284834E-2</v>
      </c>
      <c r="S135" s="1">
        <f t="shared" si="63"/>
        <v>5.9573622385143956E-3</v>
      </c>
      <c r="T135" s="1">
        <f t="shared" si="63"/>
        <v>3.3716135222230412E-3</v>
      </c>
      <c r="U135" s="1">
        <f t="shared" si="63"/>
        <v>1.9081897806624021E-3</v>
      </c>
      <c r="V135" s="1">
        <f t="shared" si="63"/>
        <v>1.0799542162897851E-3</v>
      </c>
      <c r="W135" s="1">
        <f t="shared" si="63"/>
        <v>6.1120813092145284E-4</v>
      </c>
      <c r="X135" s="1">
        <f t="shared" si="63"/>
        <v>3.4591779324490737E-4</v>
      </c>
      <c r="Y135" s="1">
        <f t="shared" si="63"/>
        <v>1.9577475107052209E-4</v>
      </c>
      <c r="Z135" s="1">
        <f t="shared" si="62"/>
        <v>1.1080017826544439E-4</v>
      </c>
      <c r="AA135" s="1">
        <f t="shared" si="52"/>
        <v>6.2708185997038744E-5</v>
      </c>
      <c r="AB135" s="1">
        <f t="shared" si="52"/>
        <v>3.549016484087725E-5</v>
      </c>
      <c r="AC135" s="1">
        <f t="shared" si="58"/>
        <v>0.77419354838709675</v>
      </c>
      <c r="AD135" s="1">
        <f t="shared" si="58"/>
        <v>0.43816060398078244</v>
      </c>
      <c r="AE135" s="1">
        <f t="shared" si="58"/>
        <v>0.2479802567210386</v>
      </c>
      <c r="AF135" s="1">
        <f t="shared" si="58"/>
        <v>0.14034627295275803</v>
      </c>
      <c r="AG135" s="1">
        <f t="shared" si="58"/>
        <v>7.9430018309433262E-2</v>
      </c>
      <c r="AH135" s="1">
        <f t="shared" si="54"/>
        <v>4.4954010362360103E-2</v>
      </c>
      <c r="AI135" s="1">
        <f t="shared" si="54"/>
        <v>2.5442056928484658E-2</v>
      </c>
      <c r="AJ135" s="1">
        <f t="shared" si="54"/>
        <v>1.4399121580801956E-2</v>
      </c>
      <c r="AK135" s="1">
        <f t="shared" si="54"/>
        <v>8.1492900861560007E-3</v>
      </c>
      <c r="AL135" s="1">
        <f t="shared" si="54"/>
        <v>4.6121514104627576E-3</v>
      </c>
      <c r="AM135" s="1">
        <f t="shared" si="59"/>
        <v>0.53913043478260869</v>
      </c>
      <c r="AN135" s="1">
        <f t="shared" si="59"/>
        <v>0.30512488436632751</v>
      </c>
      <c r="AO135" s="1">
        <f t="shared" si="59"/>
        <v>0.17268770051370877</v>
      </c>
      <c r="AP135" s="1">
        <f t="shared" si="59"/>
        <v>9.7733890077971355E-2</v>
      </c>
      <c r="AQ135" s="1">
        <f t="shared" si="59"/>
        <v>5.5313222895192297E-2</v>
      </c>
      <c r="AR135" s="1">
        <f t="shared" si="55"/>
        <v>3.1304930404513091E-2</v>
      </c>
      <c r="AS135" s="1">
        <f t="shared" si="55"/>
        <v>1.7717258484256346E-2</v>
      </c>
      <c r="AT135" s="1">
        <f t="shared" si="55"/>
        <v>1.0027214376196145E-2</v>
      </c>
      <c r="AU135" s="1">
        <f t="shared" si="55"/>
        <v>5.6749766469535627E-3</v>
      </c>
      <c r="AV135" s="1">
        <f t="shared" si="55"/>
        <v>3.211795293807761E-3</v>
      </c>
      <c r="BK135" s="1">
        <f t="shared" ca="1" si="60"/>
        <v>0.46539787016081391</v>
      </c>
      <c r="BL135" s="1">
        <f t="shared" ca="1" si="60"/>
        <v>-6.466960519195554E-2</v>
      </c>
      <c r="BM135" s="1">
        <f t="shared" ca="1" si="60"/>
        <v>14.42445553757517</v>
      </c>
      <c r="BN135" s="1">
        <f t="shared" ca="1" si="60"/>
        <v>-100.53790933353083</v>
      </c>
      <c r="BO135" s="1">
        <f t="shared" ca="1" si="60"/>
        <v>304.42642142773735</v>
      </c>
      <c r="BP135" s="1">
        <f t="shared" ca="1" si="56"/>
        <v>-496.24107886990953</v>
      </c>
      <c r="BQ135" s="1">
        <f t="shared" ca="1" si="56"/>
        <v>464.90847001730555</v>
      </c>
      <c r="BR135" s="1">
        <f t="shared" ca="1" si="56"/>
        <v>-250.37002610834011</v>
      </c>
      <c r="BS135" s="1">
        <f t="shared" ca="1" si="56"/>
        <v>72.011586691995845</v>
      </c>
      <c r="BT135" s="1">
        <f t="shared" ca="1" si="56"/>
        <v>-8.5671051468028896</v>
      </c>
      <c r="BU135" s="1">
        <f t="shared" ca="1" si="61"/>
        <v>0.39653334916511085</v>
      </c>
      <c r="BV135" s="1">
        <f t="shared" ca="1" si="61"/>
        <v>1.1254369114307647</v>
      </c>
      <c r="BW135" s="1">
        <f t="shared" ca="1" si="61"/>
        <v>-6.2480992000558473</v>
      </c>
      <c r="BX135" s="1">
        <f t="shared" ca="1" si="61"/>
        <v>20.578516141504544</v>
      </c>
      <c r="BY135" s="1">
        <f t="shared" ca="1" si="61"/>
        <v>-41.668848945973068</v>
      </c>
      <c r="BZ135" s="1">
        <f t="shared" ca="1" si="57"/>
        <v>54.244281112068208</v>
      </c>
      <c r="CA135" s="1">
        <f t="shared" ca="1" si="57"/>
        <v>-46.006760349303164</v>
      </c>
      <c r="CB135" s="1">
        <f t="shared" ca="1" si="57"/>
        <v>24.671942079209501</v>
      </c>
      <c r="CC135" s="1">
        <f t="shared" ca="1" si="57"/>
        <v>-7.5750448526934449</v>
      </c>
      <c r="CD135" s="1">
        <f t="shared" ca="1" si="57"/>
        <v>1.0080742907938645</v>
      </c>
      <c r="CE135" s="4">
        <f t="shared" ca="1" si="64"/>
        <v>0.45554248099941042</v>
      </c>
      <c r="CF135" s="4">
        <f t="shared" ca="1" si="65"/>
        <v>0.31865106738768634</v>
      </c>
      <c r="CG135" s="4">
        <f t="shared" ca="1" si="46"/>
        <v>1.5638565867708103E-2</v>
      </c>
      <c r="CH135" s="4">
        <f t="shared" ca="1" si="47"/>
        <v>0.13393018840864587</v>
      </c>
      <c r="CI135" s="8">
        <f t="shared" ca="1" si="66"/>
        <v>0.52603053614646833</v>
      </c>
      <c r="CJ135" s="8">
        <f t="shared" ca="1" si="67"/>
        <v>1.3099898636140361E-2</v>
      </c>
      <c r="CK135" s="8">
        <f t="shared" ca="1" si="48"/>
        <v>3.222553402279458E-3</v>
      </c>
      <c r="CL135" s="8">
        <f t="shared" ca="1" si="49"/>
        <v>3.7018427153704167E-2</v>
      </c>
    </row>
    <row r="136" spans="1:90" x14ac:dyDescent="0.25">
      <c r="A136" s="7">
        <f>'Calculate Data'!K138</f>
        <v>0.22448979591836735</v>
      </c>
      <c r="B136" s="7">
        <f>'Calculate Data'!J138</f>
        <v>0.67625899280575541</v>
      </c>
      <c r="C136" s="7">
        <f>'Calculate Data'!O138</f>
        <v>0.48601398601398599</v>
      </c>
      <c r="D136" s="7">
        <f>'Calculate Data'!B138</f>
        <v>286</v>
      </c>
      <c r="E136" s="2">
        <v>0.57021276595744685</v>
      </c>
      <c r="F136" s="10">
        <v>0.41847826086956524</v>
      </c>
      <c r="G136" s="4">
        <v>0.43404255319148938</v>
      </c>
      <c r="H136" s="8">
        <v>0.56085918854415273</v>
      </c>
      <c r="I136" s="20">
        <v>419</v>
      </c>
      <c r="J136" s="1">
        <f t="shared" si="63"/>
        <v>1</v>
      </c>
      <c r="K136" s="1">
        <f t="shared" si="63"/>
        <v>0.57021276595744685</v>
      </c>
      <c r="L136" s="1">
        <f t="shared" si="63"/>
        <v>0.32514259846084204</v>
      </c>
      <c r="M136" s="1">
        <f t="shared" si="63"/>
        <v>0.18540046039894825</v>
      </c>
      <c r="N136" s="1">
        <f t="shared" si="63"/>
        <v>0.10571770933386836</v>
      </c>
      <c r="O136" s="1">
        <f t="shared" si="63"/>
        <v>6.028158744995047E-2</v>
      </c>
      <c r="P136" s="1">
        <f t="shared" si="63"/>
        <v>3.4373330716141973E-2</v>
      </c>
      <c r="Q136" s="1">
        <f t="shared" si="63"/>
        <v>1.9600111982821383E-2</v>
      </c>
      <c r="R136" s="1">
        <f t="shared" si="63"/>
        <v>1.1176234066800277E-2</v>
      </c>
      <c r="S136" s="1">
        <f t="shared" si="63"/>
        <v>6.3728313402180306E-3</v>
      </c>
      <c r="T136" s="1">
        <f t="shared" si="63"/>
        <v>3.6338697854860261E-3</v>
      </c>
      <c r="U136" s="1">
        <f t="shared" si="63"/>
        <v>2.0720789415111813E-3</v>
      </c>
      <c r="V136" s="1">
        <f t="shared" si="63"/>
        <v>1.1815258645212691E-3</v>
      </c>
      <c r="W136" s="1">
        <f t="shared" si="63"/>
        <v>6.7372113125893651E-4</v>
      </c>
      <c r="X136" s="1">
        <f t="shared" si="63"/>
        <v>3.841643897391383E-4</v>
      </c>
      <c r="Y136" s="1">
        <f t="shared" si="63"/>
        <v>2.1905543925550868E-4</v>
      </c>
      <c r="Z136" s="1">
        <f t="shared" si="62"/>
        <v>1.2490820791590706E-4</v>
      </c>
      <c r="AA136" s="1">
        <f t="shared" si="52"/>
        <v>7.1224254726517217E-5</v>
      </c>
      <c r="AB136" s="1">
        <f t="shared" si="52"/>
        <v>4.0612979290865139E-5</v>
      </c>
      <c r="AC136" s="1">
        <f t="shared" si="58"/>
        <v>0.43404255319148938</v>
      </c>
      <c r="AD136" s="1">
        <f t="shared" si="58"/>
        <v>0.2474966047985514</v>
      </c>
      <c r="AE136" s="1">
        <f t="shared" si="58"/>
        <v>0.14112572358725911</v>
      </c>
      <c r="AF136" s="1">
        <f t="shared" si="58"/>
        <v>8.0471689194437118E-2</v>
      </c>
      <c r="AG136" s="1">
        <f t="shared" si="58"/>
        <v>4.5885984476827971E-2</v>
      </c>
      <c r="AH136" s="1">
        <f t="shared" si="54"/>
        <v>2.6164774127212544E-2</v>
      </c>
      <c r="AI136" s="1">
        <f t="shared" si="54"/>
        <v>1.4919488225729707E-2</v>
      </c>
      <c r="AJ136" s="1">
        <f t="shared" si="54"/>
        <v>8.5072826478628984E-3</v>
      </c>
      <c r="AK136" s="1">
        <f t="shared" si="54"/>
        <v>4.8509611694196953E-3</v>
      </c>
      <c r="AL136" s="1">
        <f t="shared" si="54"/>
        <v>2.766079985966975E-3</v>
      </c>
      <c r="AM136" s="1">
        <f t="shared" si="59"/>
        <v>0.56085918854415273</v>
      </c>
      <c r="AN136" s="1">
        <f t="shared" si="59"/>
        <v>0.31980906921241053</v>
      </c>
      <c r="AO136" s="1">
        <f t="shared" si="59"/>
        <v>0.18235921393388516</v>
      </c>
      <c r="AP136" s="1">
        <f t="shared" si="59"/>
        <v>0.10398355177506644</v>
      </c>
      <c r="AQ136" s="1">
        <f t="shared" si="59"/>
        <v>5.929274867174001E-2</v>
      </c>
      <c r="AR136" s="1">
        <f t="shared" si="55"/>
        <v>3.38094822213326E-2</v>
      </c>
      <c r="AS136" s="1">
        <f t="shared" si="55"/>
        <v>1.9278598373015186E-2</v>
      </c>
      <c r="AT136" s="1">
        <f t="shared" si="55"/>
        <v>1.0992902902059726E-2</v>
      </c>
      <c r="AU136" s="1">
        <f t="shared" si="55"/>
        <v>6.2682935696851197E-3</v>
      </c>
      <c r="AV136" s="1">
        <f t="shared" si="55"/>
        <v>3.5742610142034301E-3</v>
      </c>
      <c r="BK136" s="1">
        <f t="shared" ca="1" si="60"/>
        <v>0.46539787016081391</v>
      </c>
      <c r="BL136" s="1">
        <f t="shared" ca="1" si="60"/>
        <v>-6.5155842824977772E-2</v>
      </c>
      <c r="BM136" s="1">
        <f t="shared" ca="1" si="60"/>
        <v>14.642180091169639</v>
      </c>
      <c r="BN136" s="1">
        <f t="shared" ca="1" si="60"/>
        <v>-102.82277537888159</v>
      </c>
      <c r="BO136" s="1">
        <f t="shared" ca="1" si="60"/>
        <v>313.6858814096413</v>
      </c>
      <c r="BP136" s="1">
        <f t="shared" ca="1" si="56"/>
        <v>-515.1794123017429</v>
      </c>
      <c r="BQ136" s="1">
        <f t="shared" ca="1" si="56"/>
        <v>486.27999427501265</v>
      </c>
      <c r="BR136" s="1">
        <f t="shared" ca="1" si="56"/>
        <v>-263.84838267651276</v>
      </c>
      <c r="BS136" s="1">
        <f t="shared" ca="1" si="56"/>
        <v>76.458828482090283</v>
      </c>
      <c r="BT136" s="1">
        <f t="shared" ca="1" si="56"/>
        <v>-9.1645788838423208</v>
      </c>
      <c r="BU136" s="1">
        <f t="shared" ca="1" si="61"/>
        <v>0.39653334916511085</v>
      </c>
      <c r="BV136" s="1">
        <f t="shared" ca="1" si="61"/>
        <v>1.1338988430956578</v>
      </c>
      <c r="BW136" s="1">
        <f t="shared" ca="1" si="61"/>
        <v>-6.3424087984737856</v>
      </c>
      <c r="BX136" s="1">
        <f t="shared" ca="1" si="61"/>
        <v>21.046191997379385</v>
      </c>
      <c r="BY136" s="1">
        <f t="shared" ca="1" si="61"/>
        <v>-42.936252207154268</v>
      </c>
      <c r="BZ136" s="1">
        <f t="shared" ca="1" si="57"/>
        <v>56.314436780780497</v>
      </c>
      <c r="CA136" s="1">
        <f t="shared" ca="1" si="57"/>
        <v>-48.121659642893256</v>
      </c>
      <c r="CB136" s="1">
        <f t="shared" ca="1" si="57"/>
        <v>26.000125159835108</v>
      </c>
      <c r="CC136" s="1">
        <f t="shared" ca="1" si="57"/>
        <v>-8.0428592361596341</v>
      </c>
      <c r="CD136" s="1">
        <f t="shared" ca="1" si="57"/>
        <v>1.0783778418082643</v>
      </c>
      <c r="CE136" s="4">
        <f t="shared" ca="1" si="64"/>
        <v>0.45197704427015495</v>
      </c>
      <c r="CF136" s="4">
        <f t="shared" ca="1" si="65"/>
        <v>-1.7934491078665571E-2</v>
      </c>
      <c r="CG136" s="4">
        <f t="shared" ca="1" si="46"/>
        <v>2.018821490960554E-2</v>
      </c>
      <c r="CH136" s="4">
        <f t="shared" ca="1" si="47"/>
        <v>0.12969072036107482</v>
      </c>
      <c r="CI136" s="8">
        <f t="shared" ca="1" si="66"/>
        <v>0.52638408738307585</v>
      </c>
      <c r="CJ136" s="8">
        <f t="shared" ca="1" si="67"/>
        <v>3.4475101161076882E-2</v>
      </c>
      <c r="CK136" s="8">
        <f t="shared" ca="1" si="48"/>
        <v>1.6340279782821438E-3</v>
      </c>
      <c r="CL136" s="8">
        <f t="shared" ca="1" si="49"/>
        <v>3.758400040424708E-2</v>
      </c>
    </row>
    <row r="137" spans="1:90" x14ac:dyDescent="0.25">
      <c r="A137" s="7">
        <f>'Calculate Data'!K139</f>
        <v>7.9787234042553196E-2</v>
      </c>
      <c r="B137" s="7">
        <f>'Calculate Data'!J139</f>
        <v>0.76158940397350994</v>
      </c>
      <c r="C137" s="7">
        <f>'Calculate Data'!O139</f>
        <v>0.44542772861356933</v>
      </c>
      <c r="D137" s="7">
        <f>'Calculate Data'!B139</f>
        <v>339</v>
      </c>
      <c r="E137" s="2">
        <v>0.57446808510638303</v>
      </c>
      <c r="F137" s="10">
        <v>0.41891891891891891</v>
      </c>
      <c r="G137" s="4">
        <v>0.58139534883720934</v>
      </c>
      <c r="H137" s="8">
        <v>0.53749999999999998</v>
      </c>
      <c r="I137" s="20">
        <v>160</v>
      </c>
      <c r="J137" s="1">
        <f t="shared" si="63"/>
        <v>1</v>
      </c>
      <c r="K137" s="1">
        <f t="shared" si="63"/>
        <v>0.57446808510638303</v>
      </c>
      <c r="L137" s="1">
        <f t="shared" si="63"/>
        <v>0.33001358080579452</v>
      </c>
      <c r="M137" s="1">
        <f t="shared" si="63"/>
        <v>0.18958226982460538</v>
      </c>
      <c r="N137" s="1">
        <f t="shared" si="63"/>
        <v>0.10890896351626267</v>
      </c>
      <c r="O137" s="1">
        <f t="shared" si="63"/>
        <v>6.2564723722108348E-2</v>
      </c>
      <c r="P137" s="1">
        <f t="shared" si="63"/>
        <v>3.5941437031849474E-2</v>
      </c>
      <c r="Q137" s="1">
        <f t="shared" si="63"/>
        <v>2.0647208507658214E-2</v>
      </c>
      <c r="R137" s="1">
        <f t="shared" si="63"/>
        <v>1.1861162334186633E-2</v>
      </c>
      <c r="S137" s="1">
        <f t="shared" si="63"/>
        <v>6.8138592132561517E-3</v>
      </c>
      <c r="T137" s="1">
        <f t="shared" si="63"/>
        <v>3.9143446544237471E-3</v>
      </c>
      <c r="U137" s="1">
        <f t="shared" si="63"/>
        <v>2.2486660780732166E-3</v>
      </c>
      <c r="V137" s="1">
        <f t="shared" si="63"/>
        <v>1.2917868959144009E-3</v>
      </c>
      <c r="W137" s="1">
        <f t="shared" si="63"/>
        <v>7.420903444614645E-4</v>
      </c>
      <c r="X137" s="1">
        <f t="shared" si="63"/>
        <v>4.2630721915871359E-4</v>
      </c>
      <c r="Y137" s="1">
        <f t="shared" si="63"/>
        <v>2.4489989185713342E-4</v>
      </c>
      <c r="Z137" s="1">
        <f t="shared" si="62"/>
        <v>1.4068717191792769E-4</v>
      </c>
      <c r="AA137" s="1">
        <f t="shared" si="52"/>
        <v>8.0820290250724431E-5</v>
      </c>
      <c r="AB137" s="1">
        <f t="shared" si="52"/>
        <v>4.6428677378075733E-5</v>
      </c>
      <c r="AC137" s="1">
        <f t="shared" si="58"/>
        <v>0.58139534883720934</v>
      </c>
      <c r="AD137" s="1">
        <f t="shared" si="58"/>
        <v>0.33399307273626921</v>
      </c>
      <c r="AE137" s="1">
        <f t="shared" si="58"/>
        <v>0.19186836093360146</v>
      </c>
      <c r="AF137" s="1">
        <f t="shared" si="58"/>
        <v>0.1102222498980264</v>
      </c>
      <c r="AG137" s="1">
        <f t="shared" si="58"/>
        <v>6.331916483503644E-2</v>
      </c>
      <c r="AH137" s="1">
        <f t="shared" si="54"/>
        <v>3.6374839373318812E-2</v>
      </c>
      <c r="AI137" s="1">
        <f t="shared" si="54"/>
        <v>2.0896184320842719E-2</v>
      </c>
      <c r="AJ137" s="1">
        <f t="shared" si="54"/>
        <v>1.2004190992824544E-2</v>
      </c>
      <c r="AK137" s="1">
        <f t="shared" si="54"/>
        <v>6.8960246128992059E-3</v>
      </c>
      <c r="AL137" s="1">
        <f t="shared" si="54"/>
        <v>3.9615460542186927E-3</v>
      </c>
      <c r="AM137" s="1">
        <f t="shared" si="59"/>
        <v>0.53749999999999998</v>
      </c>
      <c r="AN137" s="1">
        <f t="shared" si="59"/>
        <v>0.30877659574468086</v>
      </c>
      <c r="AO137" s="1">
        <f t="shared" si="59"/>
        <v>0.17738229968311456</v>
      </c>
      <c r="AP137" s="1">
        <f t="shared" si="59"/>
        <v>0.10190047003072539</v>
      </c>
      <c r="AQ137" s="1">
        <f t="shared" si="59"/>
        <v>5.8538567889991185E-2</v>
      </c>
      <c r="AR137" s="1">
        <f t="shared" si="55"/>
        <v>3.3628539000633235E-2</v>
      </c>
      <c r="AS137" s="1">
        <f t="shared" si="55"/>
        <v>1.9318522404619093E-2</v>
      </c>
      <c r="AT137" s="1">
        <f t="shared" si="55"/>
        <v>1.109787457286629E-2</v>
      </c>
      <c r="AU137" s="1">
        <f t="shared" si="55"/>
        <v>6.375374754625315E-3</v>
      </c>
      <c r="AV137" s="1">
        <f t="shared" si="55"/>
        <v>3.6624493271251815E-3</v>
      </c>
      <c r="BK137" s="1">
        <f t="shared" ca="1" si="60"/>
        <v>0.46539787016081391</v>
      </c>
      <c r="BL137" s="1">
        <f t="shared" ca="1" si="60"/>
        <v>-6.5642080457999991E-2</v>
      </c>
      <c r="BM137" s="1">
        <f t="shared" ca="1" si="60"/>
        <v>14.861535540296652</v>
      </c>
      <c r="BN137" s="1">
        <f t="shared" ca="1" si="60"/>
        <v>-105.14199966951378</v>
      </c>
      <c r="BO137" s="1">
        <f t="shared" ca="1" si="60"/>
        <v>323.15497970276766</v>
      </c>
      <c r="BP137" s="1">
        <f t="shared" ca="1" si="56"/>
        <v>-534.69158596292357</v>
      </c>
      <c r="BQ137" s="1">
        <f t="shared" ca="1" si="56"/>
        <v>508.46401643224749</v>
      </c>
      <c r="BR137" s="1">
        <f t="shared" ca="1" si="56"/>
        <v>-277.94395135624978</v>
      </c>
      <c r="BS137" s="1">
        <f t="shared" ca="1" si="56"/>
        <v>81.14455827314697</v>
      </c>
      <c r="BT137" s="1">
        <f t="shared" ca="1" si="56"/>
        <v>-9.7988079284623488</v>
      </c>
      <c r="BU137" s="1">
        <f t="shared" ca="1" si="61"/>
        <v>0.39653334916511085</v>
      </c>
      <c r="BV137" s="1">
        <f t="shared" ca="1" si="61"/>
        <v>1.1423607747605506</v>
      </c>
      <c r="BW137" s="1">
        <f t="shared" ca="1" si="61"/>
        <v>-6.4374248358311839</v>
      </c>
      <c r="BX137" s="1">
        <f t="shared" ca="1" si="61"/>
        <v>21.520900441357607</v>
      </c>
      <c r="BY137" s="1">
        <f t="shared" ca="1" si="61"/>
        <v>-44.232350044458819</v>
      </c>
      <c r="BZ137" s="1">
        <f t="shared" ca="1" si="57"/>
        <v>58.447319120136463</v>
      </c>
      <c r="CA137" s="1">
        <f t="shared" ca="1" si="57"/>
        <v>-50.316962711760866</v>
      </c>
      <c r="CB137" s="1">
        <f t="shared" ca="1" si="57"/>
        <v>27.389129504506563</v>
      </c>
      <c r="CC137" s="1">
        <f t="shared" ca="1" si="57"/>
        <v>-8.5357606561307264</v>
      </c>
      <c r="CD137" s="1">
        <f t="shared" ca="1" si="57"/>
        <v>1.1530063170517135</v>
      </c>
      <c r="CE137" s="4">
        <f t="shared" ca="1" si="64"/>
        <v>0.44850082101207889</v>
      </c>
      <c r="CF137" s="4">
        <f t="shared" ca="1" si="65"/>
        <v>0.13289452782513045</v>
      </c>
      <c r="CG137" s="4">
        <f t="shared" ca="1" si="46"/>
        <v>1.5632828536383921E-2</v>
      </c>
      <c r="CH137" s="4">
        <f t="shared" ca="1" si="47"/>
        <v>0.12610120537082517</v>
      </c>
      <c r="CI137" s="8">
        <f t="shared" ca="1" si="66"/>
        <v>0.52675125879641382</v>
      </c>
      <c r="CJ137" s="8">
        <f t="shared" ca="1" si="67"/>
        <v>1.0748741203586154E-2</v>
      </c>
      <c r="CK137" s="8">
        <f t="shared" ca="1" si="48"/>
        <v>7.3340015195939899E-4</v>
      </c>
      <c r="CL137" s="8">
        <f t="shared" ca="1" si="49"/>
        <v>3.7847399101601432E-2</v>
      </c>
    </row>
    <row r="138" spans="1:90" x14ac:dyDescent="0.25">
      <c r="A138" s="7">
        <f>'Calculate Data'!K140</f>
        <v>7.1428571428571425E-2</v>
      </c>
      <c r="B138" s="7">
        <f>'Calculate Data'!J140</f>
        <v>0.69784172661870503</v>
      </c>
      <c r="C138" s="7">
        <f>'Calculate Data'!O140</f>
        <v>0.41492537313432837</v>
      </c>
      <c r="D138" s="7">
        <f>'Calculate Data'!B140</f>
        <v>335</v>
      </c>
      <c r="E138" s="2">
        <v>0.5787234042553191</v>
      </c>
      <c r="F138" s="10">
        <v>0.42222222222222222</v>
      </c>
      <c r="G138" s="4">
        <v>0.36</v>
      </c>
      <c r="H138" s="8">
        <v>0.52631578947368418</v>
      </c>
      <c r="I138" s="20">
        <v>95</v>
      </c>
      <c r="J138" s="1">
        <f t="shared" si="63"/>
        <v>1</v>
      </c>
      <c r="K138" s="1">
        <f t="shared" si="63"/>
        <v>0.5787234042553191</v>
      </c>
      <c r="L138" s="1">
        <f t="shared" si="63"/>
        <v>0.33492077863286551</v>
      </c>
      <c r="M138" s="1">
        <f t="shared" si="63"/>
        <v>0.19382649316625405</v>
      </c>
      <c r="N138" s="1">
        <f t="shared" si="63"/>
        <v>0.11217192796004491</v>
      </c>
      <c r="O138" s="1">
        <f t="shared" si="63"/>
        <v>6.4916520010919604E-2</v>
      </c>
      <c r="P138" s="1">
        <f t="shared" si="63"/>
        <v>3.7568709453127937E-2</v>
      </c>
      <c r="Q138" s="1">
        <f t="shared" si="63"/>
        <v>2.1741891428193185E-2</v>
      </c>
      <c r="R138" s="1">
        <f t="shared" si="63"/>
        <v>1.2582541422273505E-2</v>
      </c>
      <c r="S138" s="1">
        <f t="shared" si="63"/>
        <v>7.2818112060816873E-3</v>
      </c>
      <c r="T138" s="1">
        <f t="shared" si="63"/>
        <v>4.2141545703281253E-3</v>
      </c>
      <c r="U138" s="1">
        <f t="shared" si="63"/>
        <v>2.438829878998404E-3</v>
      </c>
      <c r="V138" s="1">
        <f t="shared" si="63"/>
        <v>1.4114079299735447E-3</v>
      </c>
      <c r="W138" s="1">
        <f t="shared" si="63"/>
        <v>8.1681480202724281E-4</v>
      </c>
      <c r="X138" s="1">
        <f t="shared" si="63"/>
        <v>4.7270984287534046E-4</v>
      </c>
      <c r="Y138" s="1">
        <f t="shared" si="63"/>
        <v>2.7356824949381403E-4</v>
      </c>
      <c r="Z138" s="1">
        <f t="shared" si="62"/>
        <v>1.5832034864322856E-4</v>
      </c>
      <c r="AA138" s="1">
        <f t="shared" si="52"/>
        <v>9.1623691129698217E-5</v>
      </c>
      <c r="AB138" s="1">
        <f t="shared" si="52"/>
        <v>5.3024774441016842E-5</v>
      </c>
      <c r="AC138" s="1">
        <f t="shared" si="58"/>
        <v>0.36</v>
      </c>
      <c r="AD138" s="1">
        <f t="shared" si="58"/>
        <v>0.20834042553191487</v>
      </c>
      <c r="AE138" s="1">
        <f t="shared" si="58"/>
        <v>0.12057148030783157</v>
      </c>
      <c r="AF138" s="1">
        <f t="shared" si="58"/>
        <v>6.9777537539851456E-2</v>
      </c>
      <c r="AG138" s="1">
        <f t="shared" si="58"/>
        <v>4.0381894065616167E-2</v>
      </c>
      <c r="AH138" s="1">
        <f t="shared" si="54"/>
        <v>2.3369947203931058E-2</v>
      </c>
      <c r="AI138" s="1">
        <f t="shared" si="54"/>
        <v>1.3524735403126056E-2</v>
      </c>
      <c r="AJ138" s="1">
        <f t="shared" si="54"/>
        <v>7.8270809141495461E-3</v>
      </c>
      <c r="AK138" s="1">
        <f t="shared" si="54"/>
        <v>4.5297149120184614E-3</v>
      </c>
      <c r="AL138" s="1">
        <f t="shared" si="54"/>
        <v>2.6214520341894072E-3</v>
      </c>
      <c r="AM138" s="1">
        <f t="shared" si="59"/>
        <v>0.52631578947368418</v>
      </c>
      <c r="AN138" s="1">
        <f t="shared" si="59"/>
        <v>0.30459126539753634</v>
      </c>
      <c r="AO138" s="1">
        <f t="shared" si="59"/>
        <v>0.17627409401729763</v>
      </c>
      <c r="AP138" s="1">
        <f t="shared" si="59"/>
        <v>0.10201394377171265</v>
      </c>
      <c r="AQ138" s="1">
        <f t="shared" si="59"/>
        <v>5.9037856821076262E-2</v>
      </c>
      <c r="AR138" s="1">
        <f t="shared" si="55"/>
        <v>3.4166589479431367E-2</v>
      </c>
      <c r="AS138" s="1">
        <f t="shared" si="55"/>
        <v>1.977300497533049E-2</v>
      </c>
      <c r="AT138" s="1">
        <f t="shared" si="55"/>
        <v>1.1443100751680623E-2</v>
      </c>
      <c r="AU138" s="1">
        <f t="shared" si="55"/>
        <v>6.6223902222492127E-3</v>
      </c>
      <c r="AV138" s="1">
        <f t="shared" si="55"/>
        <v>3.8325322137272035E-3</v>
      </c>
      <c r="BK138" s="1">
        <f t="shared" ca="1" si="60"/>
        <v>0.46539787016081391</v>
      </c>
      <c r="BL138" s="1">
        <f t="shared" ca="1" si="60"/>
        <v>-6.6128318091022195E-2</v>
      </c>
      <c r="BM138" s="1">
        <f t="shared" ca="1" si="60"/>
        <v>15.082521884956202</v>
      </c>
      <c r="BN138" s="1">
        <f t="shared" ca="1" si="60"/>
        <v>-107.49583861024288</v>
      </c>
      <c r="BO138" s="1">
        <f t="shared" ca="1" si="60"/>
        <v>332.83685688309589</v>
      </c>
      <c r="BP138" s="1">
        <f t="shared" ca="1" si="56"/>
        <v>-554.79054289449323</v>
      </c>
      <c r="BQ138" s="1">
        <f t="shared" ca="1" si="56"/>
        <v>531.48506231918486</v>
      </c>
      <c r="BR138" s="1">
        <f t="shared" ca="1" si="56"/>
        <v>-292.6801078833094</v>
      </c>
      <c r="BS138" s="1">
        <f t="shared" ca="1" si="56"/>
        <v>86.079655340453812</v>
      </c>
      <c r="BT138" s="1">
        <f t="shared" ca="1" si="56"/>
        <v>-10.471755747595141</v>
      </c>
      <c r="BU138" s="1">
        <f t="shared" ca="1" si="61"/>
        <v>0.39653334916511085</v>
      </c>
      <c r="BV138" s="1">
        <f t="shared" ca="1" si="61"/>
        <v>1.1508227064254435</v>
      </c>
      <c r="BW138" s="1">
        <f t="shared" ca="1" si="61"/>
        <v>-6.5331473121280412</v>
      </c>
      <c r="BX138" s="1">
        <f t="shared" ca="1" si="61"/>
        <v>22.00269395543997</v>
      </c>
      <c r="BY138" s="1">
        <f t="shared" ca="1" si="61"/>
        <v>-45.557572329201683</v>
      </c>
      <c r="BZ138" s="1">
        <f t="shared" ca="1" si="57"/>
        <v>60.644342938354512</v>
      </c>
      <c r="CA138" s="1">
        <f t="shared" ca="1" si="57"/>
        <v>-52.595096601365441</v>
      </c>
      <c r="CB138" s="1">
        <f t="shared" ca="1" si="57"/>
        <v>28.841258603013177</v>
      </c>
      <c r="CC138" s="1">
        <f t="shared" ca="1" si="57"/>
        <v>-9.0548935256387999</v>
      </c>
      <c r="CD138" s="1">
        <f t="shared" ca="1" si="57"/>
        <v>1.2321907537884016</v>
      </c>
      <c r="CE138" s="4">
        <f t="shared" ca="1" si="64"/>
        <v>0.44512084411988262</v>
      </c>
      <c r="CF138" s="4">
        <f t="shared" ca="1" si="65"/>
        <v>-8.5120844119882633E-2</v>
      </c>
      <c r="CG138" s="4">
        <f t="shared" ca="1" si="46"/>
        <v>1.2836745876733746E-2</v>
      </c>
      <c r="CH138" s="4">
        <f t="shared" ca="1" si="47"/>
        <v>0.12729922128662349</v>
      </c>
      <c r="CI138" s="8">
        <f t="shared" ca="1" si="66"/>
        <v>0.52713253785265124</v>
      </c>
      <c r="CJ138" s="8">
        <f t="shared" ca="1" si="67"/>
        <v>-8.1674837896705821E-4</v>
      </c>
      <c r="CK138" s="8">
        <f t="shared" ca="1" si="48"/>
        <v>2.2123350795119961E-3</v>
      </c>
      <c r="CL138" s="8">
        <f t="shared" ca="1" si="49"/>
        <v>3.7359740558592716E-2</v>
      </c>
    </row>
    <row r="139" spans="1:90" x14ac:dyDescent="0.25">
      <c r="A139" s="7">
        <f>'Calculate Data'!K141</f>
        <v>0.21111111111111111</v>
      </c>
      <c r="B139" s="7">
        <f>'Calculate Data'!J141</f>
        <v>0.29775280898876405</v>
      </c>
      <c r="C139" s="7">
        <f>'Calculate Data'!O141</f>
        <v>0.4972067039106145</v>
      </c>
      <c r="D139" s="7">
        <f>'Calculate Data'!B141</f>
        <v>358</v>
      </c>
      <c r="E139" s="2">
        <v>0.58297872340425527</v>
      </c>
      <c r="F139" s="10">
        <v>0.42342342342342343</v>
      </c>
      <c r="G139" s="4">
        <v>0.56862745098039214</v>
      </c>
      <c r="H139" s="8">
        <v>0.47887323943661969</v>
      </c>
      <c r="I139" s="20">
        <v>213</v>
      </c>
      <c r="J139" s="1">
        <f t="shared" si="63"/>
        <v>1</v>
      </c>
      <c r="K139" s="1">
        <f t="shared" si="63"/>
        <v>0.58297872340425527</v>
      </c>
      <c r="L139" s="1">
        <f t="shared" si="63"/>
        <v>0.33986419194205519</v>
      </c>
      <c r="M139" s="1">
        <f t="shared" si="63"/>
        <v>0.19813359274919812</v>
      </c>
      <c r="N139" s="1">
        <f t="shared" si="63"/>
        <v>0.11550766896442613</v>
      </c>
      <c r="O139" s="1">
        <f t="shared" si="63"/>
        <v>6.7338513396282468E-2</v>
      </c>
      <c r="P139" s="1">
        <f t="shared" si="63"/>
        <v>3.9256920575705095E-2</v>
      </c>
      <c r="Q139" s="1">
        <f t="shared" si="63"/>
        <v>2.2885949442006798E-2</v>
      </c>
      <c r="R139" s="1">
        <f t="shared" si="63"/>
        <v>1.3342021589595451E-2</v>
      </c>
      <c r="S139" s="1">
        <f t="shared" si="63"/>
        <v>7.7781147139343691E-3</v>
      </c>
      <c r="T139" s="1">
        <f t="shared" si="63"/>
        <v>4.534475386421313E-3</v>
      </c>
      <c r="U139" s="1">
        <f t="shared" si="63"/>
        <v>2.643502672083914E-3</v>
      </c>
      <c r="V139" s="1">
        <f t="shared" si="63"/>
        <v>1.5411058130872179E-3</v>
      </c>
      <c r="W139" s="1">
        <f t="shared" si="63"/>
        <v>8.9843189954446321E-4</v>
      </c>
      <c r="X139" s="1">
        <f t="shared" si="63"/>
        <v>5.2376668186209126E-4</v>
      </c>
      <c r="Y139" s="1">
        <f t="shared" si="63"/>
        <v>3.0534483155364466E-4</v>
      </c>
      <c r="Z139" s="1">
        <f t="shared" si="62"/>
        <v>1.7800954009723112E-4</v>
      </c>
      <c r="AA139" s="1">
        <f t="shared" si="62"/>
        <v>1.0377577443966238E-4</v>
      </c>
      <c r="AB139" s="1">
        <f t="shared" si="62"/>
        <v>6.0499068503122328E-5</v>
      </c>
      <c r="AC139" s="1">
        <f t="shared" si="58"/>
        <v>0.56862745098039214</v>
      </c>
      <c r="AD139" s="1">
        <f t="shared" si="58"/>
        <v>0.33149770546516477</v>
      </c>
      <c r="AE139" s="1">
        <f t="shared" si="58"/>
        <v>0.19325610914352156</v>
      </c>
      <c r="AF139" s="1">
        <f t="shared" si="58"/>
        <v>0.11266419979856362</v>
      </c>
      <c r="AG139" s="1">
        <f t="shared" si="58"/>
        <v>6.568083137192858E-2</v>
      </c>
      <c r="AH139" s="1">
        <f t="shared" si="54"/>
        <v>3.8290527225337087E-2</v>
      </c>
      <c r="AI139" s="1">
        <f t="shared" si="54"/>
        <v>2.2322562680302898E-2</v>
      </c>
      <c r="AJ139" s="1">
        <f t="shared" si="54"/>
        <v>1.3013579094474453E-2</v>
      </c>
      <c r="AK139" s="1">
        <f t="shared" si="54"/>
        <v>7.5866397274170208E-3</v>
      </c>
      <c r="AL139" s="1">
        <f t="shared" si="54"/>
        <v>4.4228495432175824E-3</v>
      </c>
      <c r="AM139" s="1">
        <f t="shared" si="59"/>
        <v>0.47887323943661969</v>
      </c>
      <c r="AN139" s="1">
        <f t="shared" si="59"/>
        <v>0.27917290979922083</v>
      </c>
      <c r="AO139" s="1">
        <f t="shared" si="59"/>
        <v>0.16275186656380106</v>
      </c>
      <c r="AP139" s="1">
        <f t="shared" si="59"/>
        <v>9.4880875401024439E-2</v>
      </c>
      <c r="AQ139" s="1">
        <f t="shared" si="59"/>
        <v>5.5313531616767442E-2</v>
      </c>
      <c r="AR139" s="1">
        <f t="shared" si="55"/>
        <v>3.2246612048923998E-2</v>
      </c>
      <c r="AS139" s="1">
        <f t="shared" si="55"/>
        <v>1.8799088726393989E-2</v>
      </c>
      <c r="AT139" s="1">
        <f t="shared" si="55"/>
        <v>1.0959468746876495E-2</v>
      </c>
      <c r="AU139" s="1">
        <f t="shared" si="55"/>
        <v>6.3891370992428921E-3</v>
      </c>
      <c r="AV139" s="1">
        <f t="shared" si="55"/>
        <v>3.724730989771388E-3</v>
      </c>
      <c r="BK139" s="1">
        <f t="shared" ca="1" si="60"/>
        <v>0.46539787016081391</v>
      </c>
      <c r="BL139" s="1">
        <f t="shared" ca="1" si="60"/>
        <v>-6.6614555724044427E-2</v>
      </c>
      <c r="BM139" s="1">
        <f t="shared" ca="1" si="60"/>
        <v>15.305139125148301</v>
      </c>
      <c r="BN139" s="1">
        <f t="shared" ca="1" si="60"/>
        <v>-109.88454860588453</v>
      </c>
      <c r="BO139" s="1">
        <f t="shared" ca="1" si="60"/>
        <v>342.73467687661309</v>
      </c>
      <c r="BP139" s="1">
        <f t="shared" ca="1" si="56"/>
        <v>-575.48941931187221</v>
      </c>
      <c r="BQ139" s="1">
        <f t="shared" ca="1" si="56"/>
        <v>555.36820887257693</v>
      </c>
      <c r="BR139" s="1">
        <f t="shared" ca="1" si="56"/>
        <v>-308.0809309447996</v>
      </c>
      <c r="BS139" s="1">
        <f t="shared" ca="1" si="56"/>
        <v>91.27540942915131</v>
      </c>
      <c r="BT139" s="1">
        <f t="shared" ca="1" si="56"/>
        <v>-11.1854750358084</v>
      </c>
      <c r="BU139" s="1">
        <f t="shared" ca="1" si="61"/>
        <v>0.39653334916511085</v>
      </c>
      <c r="BV139" s="1">
        <f t="shared" ca="1" si="61"/>
        <v>1.1592846380903365</v>
      </c>
      <c r="BW139" s="1">
        <f t="shared" ca="1" si="61"/>
        <v>-6.6295762273643604</v>
      </c>
      <c r="BX139" s="1">
        <f t="shared" ca="1" si="61"/>
        <v>22.491625021627264</v>
      </c>
      <c r="BY139" s="1">
        <f t="shared" ca="1" si="61"/>
        <v>-46.912352128767147</v>
      </c>
      <c r="BZ139" s="1">
        <f t="shared" ca="1" si="57"/>
        <v>62.906944159610134</v>
      </c>
      <c r="CA139" s="1">
        <f t="shared" ca="1" si="57"/>
        <v>-54.958542893983633</v>
      </c>
      <c r="CB139" s="1">
        <f t="shared" ca="1" si="57"/>
        <v>30.358885215317077</v>
      </c>
      <c r="CC139" s="1">
        <f t="shared" ca="1" si="57"/>
        <v>-9.6014454358722077</v>
      </c>
      <c r="CD139" s="1">
        <f t="shared" ca="1" si="57"/>
        <v>1.3161726885216272</v>
      </c>
      <c r="CE139" s="4">
        <f t="shared" ca="1" si="64"/>
        <v>0.44184371956164092</v>
      </c>
      <c r="CF139" s="4">
        <f t="shared" ca="1" si="65"/>
        <v>0.12678373141875121</v>
      </c>
      <c r="CG139" s="4">
        <f t="shared" ca="1" si="46"/>
        <v>1.3604477546310507E-2</v>
      </c>
      <c r="CH139" s="4">
        <f t="shared" ca="1" si="47"/>
        <v>0.12723517280487251</v>
      </c>
      <c r="CI139" s="8">
        <f t="shared" ca="1" si="66"/>
        <v>0.52752838634419952</v>
      </c>
      <c r="CJ139" s="8">
        <f t="shared" ca="1" si="67"/>
        <v>-4.8655146907579827E-2</v>
      </c>
      <c r="CK139" s="8">
        <f t="shared" ca="1" si="48"/>
        <v>1.5893763691427207E-3</v>
      </c>
      <c r="CL139" s="8">
        <f t="shared" ca="1" si="49"/>
        <v>3.8164222959448921E-2</v>
      </c>
    </row>
    <row r="140" spans="1:90" x14ac:dyDescent="0.25">
      <c r="A140" s="7">
        <f>'Calculate Data'!K142</f>
        <v>0.22746781115879827</v>
      </c>
      <c r="B140" s="7">
        <f>'Calculate Data'!J142</f>
        <v>0.40096618357487923</v>
      </c>
      <c r="C140" s="7">
        <f>'Calculate Data'!O142</f>
        <v>0.47045454545454546</v>
      </c>
      <c r="D140" s="7">
        <f>'Calculate Data'!B142</f>
        <v>440</v>
      </c>
      <c r="E140" s="2">
        <v>0.58723404255319145</v>
      </c>
      <c r="F140" s="10">
        <v>0.42499999999999999</v>
      </c>
      <c r="G140" s="4">
        <v>0.35</v>
      </c>
      <c r="H140" s="8">
        <v>0.5</v>
      </c>
      <c r="I140" s="20">
        <v>80</v>
      </c>
      <c r="J140" s="1">
        <f t="shared" si="63"/>
        <v>1</v>
      </c>
      <c r="K140" s="1">
        <f t="shared" si="63"/>
        <v>0.58723404255319145</v>
      </c>
      <c r="L140" s="1">
        <f t="shared" si="63"/>
        <v>0.34484382073336345</v>
      </c>
      <c r="M140" s="1">
        <f t="shared" si="63"/>
        <v>0.20250403089874108</v>
      </c>
      <c r="N140" s="1">
        <f t="shared" si="63"/>
        <v>0.11891726069798411</v>
      </c>
      <c r="O140" s="1">
        <f t="shared" si="63"/>
        <v>6.9832263729028968E-2</v>
      </c>
      <c r="P140" s="1">
        <f t="shared" si="63"/>
        <v>4.1007882530238279E-2</v>
      </c>
      <c r="Q140" s="1">
        <f t="shared" si="63"/>
        <v>2.4081224634778225E-2</v>
      </c>
      <c r="R140" s="1">
        <f t="shared" si="63"/>
        <v>1.4141314891912317E-2</v>
      </c>
      <c r="S140" s="1">
        <f t="shared" si="63"/>
        <v>8.3042615109953175E-3</v>
      </c>
      <c r="T140" s="1">
        <f t="shared" si="63"/>
        <v>4.8765450575206535E-3</v>
      </c>
      <c r="U140" s="1">
        <f t="shared" si="63"/>
        <v>2.8636732678206391E-3</v>
      </c>
      <c r="V140" s="1">
        <f t="shared" si="63"/>
        <v>1.6816464296138219E-3</v>
      </c>
      <c r="W140" s="1">
        <f t="shared" si="63"/>
        <v>9.8752003100726574E-4</v>
      </c>
      <c r="X140" s="1">
        <f t="shared" si="63"/>
        <v>5.7990537991064951E-4</v>
      </c>
      <c r="Y140" s="1">
        <f t="shared" si="63"/>
        <v>3.4054018054327506E-4</v>
      </c>
      <c r="Z140" s="1">
        <f t="shared" si="62"/>
        <v>1.9997678687222107E-4</v>
      </c>
      <c r="AA140" s="1">
        <f t="shared" si="62"/>
        <v>1.1743317697177236E-4</v>
      </c>
      <c r="AB140" s="1">
        <f t="shared" si="62"/>
        <v>6.8960759242998228E-5</v>
      </c>
      <c r="AC140" s="1">
        <f t="shared" si="58"/>
        <v>0.35</v>
      </c>
      <c r="AD140" s="1">
        <f t="shared" si="58"/>
        <v>0.205531914893617</v>
      </c>
      <c r="AE140" s="1">
        <f t="shared" si="58"/>
        <v>0.12069533725667719</v>
      </c>
      <c r="AF140" s="1">
        <f t="shared" si="58"/>
        <v>7.0876410814559379E-2</v>
      </c>
      <c r="AG140" s="1">
        <f t="shared" si="58"/>
        <v>4.1621041244294436E-2</v>
      </c>
      <c r="AH140" s="1">
        <f t="shared" si="54"/>
        <v>2.4441292305160137E-2</v>
      </c>
      <c r="AI140" s="1">
        <f t="shared" si="54"/>
        <v>1.4352758885583397E-2</v>
      </c>
      <c r="AJ140" s="1">
        <f t="shared" si="54"/>
        <v>8.4284286221723778E-3</v>
      </c>
      <c r="AK140" s="1">
        <f t="shared" si="54"/>
        <v>4.9494602121693109E-3</v>
      </c>
      <c r="AL140" s="1">
        <f t="shared" si="54"/>
        <v>2.9064915288483611E-3</v>
      </c>
      <c r="AM140" s="1">
        <f t="shared" si="59"/>
        <v>0.5</v>
      </c>
      <c r="AN140" s="1">
        <f t="shared" si="59"/>
        <v>0.29361702127659572</v>
      </c>
      <c r="AO140" s="1">
        <f t="shared" si="59"/>
        <v>0.17242191036668172</v>
      </c>
      <c r="AP140" s="1">
        <f t="shared" si="59"/>
        <v>0.10125201544937054</v>
      </c>
      <c r="AQ140" s="1">
        <f t="shared" si="59"/>
        <v>5.9458630348992056E-2</v>
      </c>
      <c r="AR140" s="1">
        <f t="shared" si="55"/>
        <v>3.4916131864514484E-2</v>
      </c>
      <c r="AS140" s="1">
        <f t="shared" si="55"/>
        <v>2.050394126511914E-2</v>
      </c>
      <c r="AT140" s="1">
        <f t="shared" si="55"/>
        <v>1.2040612317389112E-2</v>
      </c>
      <c r="AU140" s="1">
        <f t="shared" si="55"/>
        <v>7.0706574459561584E-3</v>
      </c>
      <c r="AV140" s="1">
        <f t="shared" si="55"/>
        <v>4.1521307554976588E-3</v>
      </c>
      <c r="BK140" s="1">
        <f t="shared" ca="1" si="60"/>
        <v>0.46539787016081391</v>
      </c>
      <c r="BL140" s="1">
        <f t="shared" ca="1" si="60"/>
        <v>-6.7100793357066646E-2</v>
      </c>
      <c r="BM140" s="1">
        <f t="shared" ca="1" si="60"/>
        <v>15.529387260872941</v>
      </c>
      <c r="BN140" s="1">
        <f t="shared" ca="1" si="60"/>
        <v>-112.3083860612542</v>
      </c>
      <c r="BO140" s="1">
        <f t="shared" ca="1" si="60"/>
        <v>352.85162695931336</v>
      </c>
      <c r="BP140" s="1">
        <f t="shared" ca="1" si="56"/>
        <v>-596.8015460357791</v>
      </c>
      <c r="BQ140" s="1">
        <f t="shared" ca="1" si="56"/>
        <v>580.13909233038248</v>
      </c>
      <c r="BR140" s="1">
        <f t="shared" ca="1" si="56"/>
        <v>-324.17121791573663</v>
      </c>
      <c r="BS140" s="1">
        <f t="shared" ca="1" si="56"/>
        <v>96.743533051424848</v>
      </c>
      <c r="BT140" s="1">
        <f t="shared" ca="1" si="56"/>
        <v>-11.942111069107387</v>
      </c>
      <c r="BU140" s="1">
        <f t="shared" ca="1" si="61"/>
        <v>0.39653334916511085</v>
      </c>
      <c r="BV140" s="1">
        <f t="shared" ca="1" si="61"/>
        <v>1.1677465697552294</v>
      </c>
      <c r="BW140" s="1">
        <f t="shared" ca="1" si="61"/>
        <v>-6.7267115815401386</v>
      </c>
      <c r="BX140" s="1">
        <f t="shared" ca="1" si="61"/>
        <v>22.987746121920253</v>
      </c>
      <c r="BY140" s="1">
        <f t="shared" ca="1" si="61"/>
        <v>-48.297125706608696</v>
      </c>
      <c r="BZ140" s="1">
        <f t="shared" ca="1" si="57"/>
        <v>65.236579980450131</v>
      </c>
      <c r="CA140" s="1">
        <f t="shared" ca="1" si="57"/>
        <v>-57.409838519639493</v>
      </c>
      <c r="CB140" s="1">
        <f t="shared" ca="1" si="57"/>
        <v>31.944452922263903</v>
      </c>
      <c r="CC140" s="1">
        <f t="shared" ca="1" si="57"/>
        <v>-10.176648449742176</v>
      </c>
      <c r="CD140" s="1">
        <f t="shared" ca="1" si="57"/>
        <v>1.4052045516290392</v>
      </c>
      <c r="CE140" s="4">
        <f t="shared" ca="1" si="64"/>
        <v>0.4386755969200884</v>
      </c>
      <c r="CF140" s="4">
        <f t="shared" ca="1" si="65"/>
        <v>-8.8675596920088418E-2</v>
      </c>
      <c r="CG140" s="4">
        <f t="shared" ca="1" si="46"/>
        <v>2.5149264797971152E-2</v>
      </c>
      <c r="CH140" s="4">
        <f t="shared" ca="1" si="47"/>
        <v>0.11064470524348591</v>
      </c>
      <c r="CI140" s="8">
        <f t="shared" ca="1" si="66"/>
        <v>0.52793923765316508</v>
      </c>
      <c r="CJ140" s="8">
        <f t="shared" ca="1" si="67"/>
        <v>-2.7939237653165083E-2</v>
      </c>
      <c r="CK140" s="8">
        <f t="shared" ca="1" si="48"/>
        <v>6.9662569652836459E-4</v>
      </c>
      <c r="CL140" s="8">
        <f t="shared" ca="1" si="49"/>
        <v>3.7424188667489068E-2</v>
      </c>
    </row>
    <row r="141" spans="1:90" x14ac:dyDescent="0.25">
      <c r="A141" s="7">
        <f>'Calculate Data'!K143</f>
        <v>0.21348314606741572</v>
      </c>
      <c r="B141" s="7">
        <f>'Calculate Data'!J143</f>
        <v>0.48148148148148145</v>
      </c>
      <c r="C141" s="7">
        <f>'Calculate Data'!O143</f>
        <v>0.54822335025380708</v>
      </c>
      <c r="D141" s="7">
        <f>'Calculate Data'!B143</f>
        <v>197</v>
      </c>
      <c r="E141" s="2">
        <v>0.59148936170212763</v>
      </c>
      <c r="F141" s="10">
        <v>0.4251012145748988</v>
      </c>
      <c r="G141" s="4">
        <v>0.36212624584717606</v>
      </c>
      <c r="H141" s="8">
        <v>0.5492700729927007</v>
      </c>
      <c r="I141" s="20">
        <v>548</v>
      </c>
      <c r="J141" s="1">
        <f t="shared" si="63"/>
        <v>1</v>
      </c>
      <c r="K141" s="1">
        <f t="shared" si="63"/>
        <v>0.59148936170212763</v>
      </c>
      <c r="L141" s="1">
        <f t="shared" si="63"/>
        <v>0.34985966500679039</v>
      </c>
      <c r="M141" s="1">
        <f t="shared" si="63"/>
        <v>0.20693826994018663</v>
      </c>
      <c r="N141" s="1">
        <f t="shared" si="63"/>
        <v>0.12240178519866358</v>
      </c>
      <c r="O141" s="1">
        <f t="shared" si="63"/>
        <v>7.2399353798358462E-2</v>
      </c>
      <c r="P141" s="1">
        <f t="shared" si="63"/>
        <v>4.2823447565837558E-2</v>
      </c>
      <c r="Q141" s="1">
        <f t="shared" si="63"/>
        <v>2.5329613666601785E-2</v>
      </c>
      <c r="R141" s="1">
        <f t="shared" si="63"/>
        <v>1.498219701981978E-2</v>
      </c>
      <c r="S141" s="1">
        <f t="shared" si="63"/>
        <v>8.8618101521487202E-3</v>
      </c>
      <c r="T141" s="1">
        <f t="shared" si="63"/>
        <v>5.2416664304198819E-3</v>
      </c>
      <c r="U141" s="1">
        <f t="shared" si="63"/>
        <v>3.1003899311845256E-3</v>
      </c>
      <c r="V141" s="1">
        <f t="shared" si="63"/>
        <v>1.8338476614240384E-3</v>
      </c>
      <c r="W141" s="1">
        <f t="shared" si="63"/>
        <v>1.084701382714644E-3</v>
      </c>
      <c r="X141" s="1">
        <f t="shared" si="63"/>
        <v>6.4158932849930005E-4</v>
      </c>
      <c r="Y141" s="1">
        <f t="shared" si="63"/>
        <v>3.7949326238894765E-4</v>
      </c>
      <c r="Z141" s="1">
        <f t="shared" si="62"/>
        <v>2.2446622754069672E-4</v>
      </c>
      <c r="AA141" s="1">
        <f t="shared" si="62"/>
        <v>1.3276938565173125E-4</v>
      </c>
      <c r="AB141" s="1">
        <f t="shared" si="62"/>
        <v>7.853167917272614E-5</v>
      </c>
      <c r="AC141" s="1">
        <f t="shared" si="58"/>
        <v>0.36212624584717606</v>
      </c>
      <c r="AD141" s="1">
        <f t="shared" si="58"/>
        <v>0.21419382201173393</v>
      </c>
      <c r="AE141" s="1">
        <f t="shared" si="58"/>
        <v>0.12669336706225964</v>
      </c>
      <c r="AF141" s="1">
        <f t="shared" si="58"/>
        <v>7.4937778815549305E-2</v>
      </c>
      <c r="AG141" s="1">
        <f t="shared" si="58"/>
        <v>4.4324898958984484E-2</v>
      </c>
      <c r="AH141" s="1">
        <f t="shared" si="54"/>
        <v>2.6217706192761037E-2</v>
      </c>
      <c r="AI141" s="1">
        <f t="shared" si="54"/>
        <v>1.5507494301250145E-2</v>
      </c>
      <c r="AJ141" s="1">
        <f t="shared" si="54"/>
        <v>9.1725179058458287E-3</v>
      </c>
      <c r="AK141" s="1">
        <f t="shared" si="54"/>
        <v>5.4254467613300862E-3</v>
      </c>
      <c r="AL141" s="1">
        <f t="shared" si="54"/>
        <v>3.209094041808008E-3</v>
      </c>
      <c r="AM141" s="1">
        <f t="shared" si="59"/>
        <v>0.5492700729927007</v>
      </c>
      <c r="AN141" s="1">
        <f t="shared" si="59"/>
        <v>0.32488740487653356</v>
      </c>
      <c r="AO141" s="1">
        <f t="shared" si="59"/>
        <v>0.19216744373548156</v>
      </c>
      <c r="AP141" s="1">
        <f t="shared" si="59"/>
        <v>0.11366499863502952</v>
      </c>
      <c r="AQ141" s="1">
        <f t="shared" si="59"/>
        <v>6.7231637490506813E-2</v>
      </c>
      <c r="AR141" s="1">
        <f t="shared" si="55"/>
        <v>3.9766798345448717E-2</v>
      </c>
      <c r="AS141" s="1">
        <f t="shared" si="55"/>
        <v>2.3521638170286685E-2</v>
      </c>
      <c r="AT141" s="1">
        <f t="shared" si="55"/>
        <v>1.3912798747531272E-2</v>
      </c>
      <c r="AU141" s="1">
        <f t="shared" si="55"/>
        <v>8.2292724506674332E-3</v>
      </c>
      <c r="AV141" s="1">
        <f t="shared" si="55"/>
        <v>4.8675271091181832E-3</v>
      </c>
      <c r="BK141" s="1">
        <f t="shared" ca="1" si="60"/>
        <v>0.46539787016081391</v>
      </c>
      <c r="BL141" s="1">
        <f t="shared" ca="1" si="60"/>
        <v>-6.7587030990088864E-2</v>
      </c>
      <c r="BM141" s="1">
        <f t="shared" ca="1" si="60"/>
        <v>15.755266292130127</v>
      </c>
      <c r="BN141" s="1">
        <f t="shared" ca="1" si="60"/>
        <v>-114.76760738116744</v>
      </c>
      <c r="BO141" s="1">
        <f t="shared" ca="1" si="60"/>
        <v>363.19091775719824</v>
      </c>
      <c r="BP141" s="1">
        <f t="shared" ca="1" si="56"/>
        <v>-618.74044992315328</v>
      </c>
      <c r="BQ141" s="1">
        <f t="shared" ca="1" si="56"/>
        <v>605.82391648687678</v>
      </c>
      <c r="BR141" s="1">
        <f t="shared" ca="1" si="56"/>
        <v>-340.97650082873406</v>
      </c>
      <c r="BS141" s="1">
        <f t="shared" ca="1" si="56"/>
        <v>102.49617405796192</v>
      </c>
      <c r="BT141" s="1">
        <f t="shared" ca="1" si="56"/>
        <v>-12.74390515883684</v>
      </c>
      <c r="BU141" s="1">
        <f t="shared" ca="1" si="61"/>
        <v>0.39653334916511085</v>
      </c>
      <c r="BV141" s="1">
        <f t="shared" ca="1" si="61"/>
        <v>1.1762085014201225</v>
      </c>
      <c r="BW141" s="1">
        <f t="shared" ca="1" si="61"/>
        <v>-6.8245533746553795</v>
      </c>
      <c r="BX141" s="1">
        <f t="shared" ca="1" si="61"/>
        <v>23.491109738319707</v>
      </c>
      <c r="BY141" s="1">
        <f t="shared" ca="1" si="61"/>
        <v>-49.712332522249106</v>
      </c>
      <c r="BZ141" s="1">
        <f t="shared" ca="1" si="57"/>
        <v>67.634729026207282</v>
      </c>
      <c r="CA141" s="1">
        <f t="shared" ca="1" si="57"/>
        <v>-59.95157657301985</v>
      </c>
      <c r="CB141" s="1">
        <f t="shared" ca="1" si="57"/>
        <v>33.600477699266513</v>
      </c>
      <c r="CC141" s="1">
        <f t="shared" ca="1" si="57"/>
        <v>-10.781780424299896</v>
      </c>
      <c r="CD141" s="1">
        <f t="shared" ca="1" si="57"/>
        <v>1.4995500737764316</v>
      </c>
      <c r="CE141" s="4">
        <f t="shared" ca="1" si="64"/>
        <v>0.43562214144620093</v>
      </c>
      <c r="CF141" s="4">
        <f t="shared" ca="1" si="65"/>
        <v>-7.3495895599024863E-2</v>
      </c>
      <c r="CG141" s="4">
        <f t="shared" ca="1" si="46"/>
        <v>2.3273345227868013E-2</v>
      </c>
      <c r="CH141" s="4">
        <f t="shared" ca="1" si="47"/>
        <v>0.10931248405303476</v>
      </c>
      <c r="CI141" s="8">
        <f t="shared" ca="1" si="66"/>
        <v>0.5283654939309399</v>
      </c>
      <c r="CJ141" s="8">
        <f t="shared" ca="1" si="67"/>
        <v>2.0904579061760797E-2</v>
      </c>
      <c r="CK141" s="8">
        <f t="shared" ca="1" si="48"/>
        <v>1.7695604730190646E-3</v>
      </c>
      <c r="CL141" s="8">
        <f t="shared" ca="1" si="49"/>
        <v>3.6568321317191725E-2</v>
      </c>
    </row>
    <row r="142" spans="1:90" x14ac:dyDescent="0.25">
      <c r="A142" s="7">
        <f>'Calculate Data'!K144</f>
        <v>0.16412213740458015</v>
      </c>
      <c r="B142" s="7">
        <f>'Calculate Data'!J144</f>
        <v>0.66192170818505336</v>
      </c>
      <c r="C142" s="7">
        <f>'Calculate Data'!O144</f>
        <v>0.51749539594843463</v>
      </c>
      <c r="D142" s="7">
        <f>'Calculate Data'!B144</f>
        <v>543</v>
      </c>
      <c r="E142" s="2">
        <v>0.5957446808510638</v>
      </c>
      <c r="F142" s="10">
        <v>0.42727272727272725</v>
      </c>
      <c r="G142" s="4">
        <v>0.54909819639278556</v>
      </c>
      <c r="H142" s="8">
        <v>0.53141640042598504</v>
      </c>
      <c r="I142" s="20">
        <v>939</v>
      </c>
      <c r="J142" s="1">
        <f t="shared" si="63"/>
        <v>1</v>
      </c>
      <c r="K142" s="1">
        <f t="shared" si="63"/>
        <v>0.5957446808510638</v>
      </c>
      <c r="L142" s="1">
        <f t="shared" si="63"/>
        <v>0.35491172476233585</v>
      </c>
      <c r="M142" s="1">
        <f t="shared" si="63"/>
        <v>0.21143677219883836</v>
      </c>
      <c r="N142" s="1">
        <f t="shared" si="63"/>
        <v>0.12596233237377605</v>
      </c>
      <c r="O142" s="1">
        <f t="shared" si="63"/>
        <v>7.5041389499270833E-2</v>
      </c>
      <c r="P142" s="1">
        <f t="shared" si="63"/>
        <v>4.4705508637863468E-2</v>
      </c>
      <c r="Q142" s="1">
        <f t="shared" si="63"/>
        <v>2.6633068975748447E-2</v>
      </c>
      <c r="R142" s="1">
        <f t="shared" si="63"/>
        <v>1.5866509177041629E-2</v>
      </c>
      <c r="S142" s="1">
        <f t="shared" si="63"/>
        <v>9.4523884458971395E-3</v>
      </c>
      <c r="T142" s="1">
        <f t="shared" si="63"/>
        <v>5.6312101379812742E-3</v>
      </c>
      <c r="U142" s="1">
        <f t="shared" si="63"/>
        <v>3.3547634864569292E-3</v>
      </c>
      <c r="V142" s="1">
        <f t="shared" si="63"/>
        <v>1.9985825025700854E-3</v>
      </c>
      <c r="W142" s="1">
        <f t="shared" si="63"/>
        <v>1.190644895148136E-3</v>
      </c>
      <c r="X142" s="1">
        <f t="shared" si="63"/>
        <v>7.0932036306697453E-4</v>
      </c>
      <c r="Y142" s="1">
        <f t="shared" si="63"/>
        <v>4.2257383331649543E-4</v>
      </c>
      <c r="Z142" s="1">
        <f t="shared" si="62"/>
        <v>2.517461134651462E-4</v>
      </c>
      <c r="AA142" s="1">
        <f t="shared" si="62"/>
        <v>1.4997640802178922E-4</v>
      </c>
      <c r="AB142" s="1">
        <f t="shared" si="62"/>
        <v>8.9347647332129737E-5</v>
      </c>
      <c r="AC142" s="1">
        <f t="shared" si="58"/>
        <v>0.54909819639278556</v>
      </c>
      <c r="AD142" s="1">
        <f t="shared" si="58"/>
        <v>0.32712232976591477</v>
      </c>
      <c r="AE142" s="1">
        <f t="shared" si="58"/>
        <v>0.19488138794565135</v>
      </c>
      <c r="AF142" s="1">
        <f t="shared" si="58"/>
        <v>0.11609955026549441</v>
      </c>
      <c r="AG142" s="1">
        <f t="shared" si="58"/>
        <v>6.9165689519869011E-2</v>
      </c>
      <c r="AH142" s="1">
        <f t="shared" si="54"/>
        <v>4.1205091628858131E-2</v>
      </c>
      <c r="AI142" s="1">
        <f t="shared" si="54"/>
        <v>2.4547714161872927E-2</v>
      </c>
      <c r="AJ142" s="1">
        <f t="shared" si="54"/>
        <v>1.4624170138988125E-2</v>
      </c>
      <c r="AK142" s="1">
        <f t="shared" si="54"/>
        <v>8.7122715721631386E-3</v>
      </c>
      <c r="AL142" s="1">
        <f t="shared" si="54"/>
        <v>5.1902894472461245E-3</v>
      </c>
      <c r="AM142" s="1">
        <f t="shared" si="59"/>
        <v>0.53141640042598504</v>
      </c>
      <c r="AN142" s="1">
        <f t="shared" si="59"/>
        <v>0.31658849387079957</v>
      </c>
      <c r="AO142" s="1">
        <f t="shared" si="59"/>
        <v>0.18860591124217846</v>
      </c>
      <c r="AP142" s="1">
        <f t="shared" si="59"/>
        <v>0.11236096839959567</v>
      </c>
      <c r="AQ142" s="1">
        <f t="shared" si="59"/>
        <v>6.6938449259333593E-2</v>
      </c>
      <c r="AR142" s="1">
        <f t="shared" si="55"/>
        <v>3.9878225090666818E-2</v>
      </c>
      <c r="AS142" s="1">
        <f t="shared" si="55"/>
        <v>2.3757240479546186E-2</v>
      </c>
      <c r="AT142" s="1">
        <f t="shared" si="55"/>
        <v>1.4153249647389215E-2</v>
      </c>
      <c r="AU142" s="1">
        <f t="shared" si="55"/>
        <v>8.4317231941893212E-3</v>
      </c>
      <c r="AV142" s="1">
        <f t="shared" si="55"/>
        <v>5.023154243346829E-3</v>
      </c>
      <c r="BK142" s="1">
        <f t="shared" ca="1" si="60"/>
        <v>0.46539787016081391</v>
      </c>
      <c r="BL142" s="1">
        <f t="shared" ca="1" si="60"/>
        <v>-6.8073268623111097E-2</v>
      </c>
      <c r="BM142" s="1">
        <f t="shared" ca="1" si="60"/>
        <v>15.982776218919851</v>
      </c>
      <c r="BN142" s="1">
        <f t="shared" ca="1" si="60"/>
        <v>-117.26246897043974</v>
      </c>
      <c r="BO142" s="1">
        <f t="shared" ca="1" si="60"/>
        <v>373.75578324627622</v>
      </c>
      <c r="BP142" s="1">
        <f t="shared" ca="1" si="56"/>
        <v>-641.31985529807559</v>
      </c>
      <c r="BQ142" s="1">
        <f t="shared" ca="1" si="56"/>
        <v>632.44946100823438</v>
      </c>
      <c r="BR142" s="1">
        <f t="shared" ca="1" si="56"/>
        <v>-358.52306257852842</v>
      </c>
      <c r="BS142" s="1">
        <f t="shared" ca="1" si="56"/>
        <v>108.54592848772128</v>
      </c>
      <c r="BT142" s="1">
        <f t="shared" ca="1" si="56"/>
        <v>-13.593198207906804</v>
      </c>
      <c r="BU142" s="1">
        <f t="shared" ca="1" si="61"/>
        <v>0.39653334916511085</v>
      </c>
      <c r="BV142" s="1">
        <f t="shared" ca="1" si="61"/>
        <v>1.1846704330850155</v>
      </c>
      <c r="BW142" s="1">
        <f t="shared" ca="1" si="61"/>
        <v>-6.9231016067100777</v>
      </c>
      <c r="BX142" s="1">
        <f t="shared" ca="1" si="61"/>
        <v>24.001768352826396</v>
      </c>
      <c r="BY142" s="1">
        <f t="shared" ca="1" si="61"/>
        <v>-51.158415231280365</v>
      </c>
      <c r="BZ142" s="1">
        <f t="shared" ca="1" si="57"/>
        <v>70.102891507414753</v>
      </c>
      <c r="CA142" s="1">
        <f t="shared" ca="1" si="57"/>
        <v>-62.586407136373964</v>
      </c>
      <c r="CB142" s="1">
        <f t="shared" ca="1" si="57"/>
        <v>35.329549513130019</v>
      </c>
      <c r="CC142" s="1">
        <f t="shared" ca="1" si="57"/>
        <v>-11.418166362429792</v>
      </c>
      <c r="CD142" s="1">
        <f t="shared" ca="1" si="57"/>
        <v>1.5994847043717926</v>
      </c>
      <c r="CE142" s="4">
        <f t="shared" ca="1" si="64"/>
        <v>0.43268850773886491</v>
      </c>
      <c r="CF142" s="4">
        <f t="shared" ca="1" si="65"/>
        <v>0.11640968865392065</v>
      </c>
      <c r="CG142" s="4">
        <f t="shared" ca="1" si="46"/>
        <v>1.8322945425287569E-2</v>
      </c>
      <c r="CH142" s="4">
        <f t="shared" ca="1" si="47"/>
        <v>0.10733932781487948</v>
      </c>
      <c r="CI142" s="8">
        <f t="shared" ca="1" si="66"/>
        <v>0.52880752319889024</v>
      </c>
      <c r="CJ142" s="8">
        <f t="shared" ca="1" si="67"/>
        <v>2.6088772270947969E-3</v>
      </c>
      <c r="CK142" s="8">
        <f t="shared" ca="1" si="48"/>
        <v>5.5316379204009437E-3</v>
      </c>
      <c r="CL142" s="8">
        <f t="shared" ca="1" si="49"/>
        <v>3.4945297523372353E-2</v>
      </c>
    </row>
    <row r="143" spans="1:90" x14ac:dyDescent="0.25">
      <c r="A143" s="7">
        <f>'Calculate Data'!K145</f>
        <v>0.4251012145748988</v>
      </c>
      <c r="B143" s="7">
        <f>'Calculate Data'!J145</f>
        <v>0.36212624584717606</v>
      </c>
      <c r="C143" s="7">
        <f>'Calculate Data'!O145</f>
        <v>0.5492700729927007</v>
      </c>
      <c r="D143" s="7">
        <f>'Calculate Data'!B145</f>
        <v>548</v>
      </c>
      <c r="E143" s="2">
        <v>0.6</v>
      </c>
      <c r="F143" s="10">
        <v>0.42948717948717946</v>
      </c>
      <c r="G143" s="4">
        <v>0.45595854922279794</v>
      </c>
      <c r="H143" s="8">
        <v>0.55300859598853869</v>
      </c>
      <c r="I143" s="20">
        <v>349</v>
      </c>
      <c r="J143" s="1">
        <f t="shared" si="63"/>
        <v>1</v>
      </c>
      <c r="K143" s="1">
        <f t="shared" si="63"/>
        <v>0.6</v>
      </c>
      <c r="L143" s="1">
        <f t="shared" si="63"/>
        <v>0.36</v>
      </c>
      <c r="M143" s="1">
        <f t="shared" si="63"/>
        <v>0.216</v>
      </c>
      <c r="N143" s="1">
        <f t="shared" si="63"/>
        <v>0.12959999999999999</v>
      </c>
      <c r="O143" s="1">
        <f t="shared" si="63"/>
        <v>7.7759999999999996E-2</v>
      </c>
      <c r="P143" s="1">
        <f t="shared" si="63"/>
        <v>4.6655999999999996E-2</v>
      </c>
      <c r="Q143" s="1">
        <f t="shared" si="63"/>
        <v>2.7993599999999997E-2</v>
      </c>
      <c r="R143" s="1">
        <f t="shared" si="63"/>
        <v>1.6796159999999997E-2</v>
      </c>
      <c r="S143" s="1">
        <f t="shared" si="63"/>
        <v>1.0077695999999999E-2</v>
      </c>
      <c r="T143" s="1">
        <f t="shared" si="63"/>
        <v>6.0466175999999991E-3</v>
      </c>
      <c r="U143" s="1">
        <f t="shared" si="63"/>
        <v>3.6279705599999994E-3</v>
      </c>
      <c r="V143" s="1">
        <f t="shared" si="63"/>
        <v>2.1767823359999995E-3</v>
      </c>
      <c r="W143" s="1">
        <f t="shared" si="63"/>
        <v>1.3060694015999998E-3</v>
      </c>
      <c r="X143" s="1">
        <f t="shared" si="63"/>
        <v>7.8364164095999977E-4</v>
      </c>
      <c r="Y143" s="1">
        <f t="shared" ref="Y143" si="68">POWER($E143,Y$2)</f>
        <v>4.701849845759999E-4</v>
      </c>
      <c r="Z143" s="1">
        <f t="shared" si="62"/>
        <v>2.8211099074559989E-4</v>
      </c>
      <c r="AA143" s="1">
        <f t="shared" si="62"/>
        <v>1.6926659444735994E-4</v>
      </c>
      <c r="AB143" s="1">
        <f t="shared" si="62"/>
        <v>1.0155995666841596E-4</v>
      </c>
      <c r="AC143" s="1">
        <f t="shared" si="58"/>
        <v>0.45595854922279794</v>
      </c>
      <c r="AD143" s="1">
        <f t="shared" si="58"/>
        <v>0.27357512953367874</v>
      </c>
      <c r="AE143" s="1">
        <f t="shared" si="58"/>
        <v>0.16414507772020726</v>
      </c>
      <c r="AF143" s="1">
        <f t="shared" si="58"/>
        <v>9.8487046632124348E-2</v>
      </c>
      <c r="AG143" s="1">
        <f t="shared" si="58"/>
        <v>5.909222797927461E-2</v>
      </c>
      <c r="AH143" s="1">
        <f t="shared" si="54"/>
        <v>3.5455336787564767E-2</v>
      </c>
      <c r="AI143" s="1">
        <f t="shared" si="54"/>
        <v>2.1273202072538858E-2</v>
      </c>
      <c r="AJ143" s="1">
        <f t="shared" si="54"/>
        <v>1.2763921243523315E-2</v>
      </c>
      <c r="AK143" s="1">
        <f t="shared" si="54"/>
        <v>7.6583527461139885E-3</v>
      </c>
      <c r="AL143" s="1">
        <f t="shared" si="54"/>
        <v>4.5950116476683933E-3</v>
      </c>
      <c r="AM143" s="1">
        <f t="shared" si="59"/>
        <v>0.55300859598853869</v>
      </c>
      <c r="AN143" s="1">
        <f t="shared" si="59"/>
        <v>0.33180515759312318</v>
      </c>
      <c r="AO143" s="1">
        <f t="shared" si="59"/>
        <v>0.19908309455587392</v>
      </c>
      <c r="AP143" s="1">
        <f t="shared" si="59"/>
        <v>0.11944985673352436</v>
      </c>
      <c r="AQ143" s="1">
        <f t="shared" si="59"/>
        <v>7.1669914040114607E-2</v>
      </c>
      <c r="AR143" s="1">
        <f t="shared" si="55"/>
        <v>4.3001948424068764E-2</v>
      </c>
      <c r="AS143" s="1">
        <f t="shared" si="55"/>
        <v>2.5801169054441259E-2</v>
      </c>
      <c r="AT143" s="1">
        <f t="shared" si="55"/>
        <v>1.5480701432664754E-2</v>
      </c>
      <c r="AU143" s="1">
        <f t="shared" si="55"/>
        <v>9.2884208595988525E-3</v>
      </c>
      <c r="AV143" s="1">
        <f t="shared" si="55"/>
        <v>5.5730525157593113E-3</v>
      </c>
      <c r="BK143" s="1">
        <f t="shared" ca="1" si="60"/>
        <v>0.46539787016081391</v>
      </c>
      <c r="BL143" s="1">
        <f t="shared" ca="1" si="60"/>
        <v>-6.8559506256133315E-2</v>
      </c>
      <c r="BM143" s="1">
        <f t="shared" ca="1" si="60"/>
        <v>16.211917041242121</v>
      </c>
      <c r="BN143" s="1">
        <f t="shared" ca="1" si="60"/>
        <v>-119.79322723388671</v>
      </c>
      <c r="BO143" s="1">
        <f t="shared" ca="1" si="60"/>
        <v>384.54948075256345</v>
      </c>
      <c r="BP143" s="1">
        <f t="shared" ca="1" si="56"/>
        <v>-664.55368538269045</v>
      </c>
      <c r="BQ143" s="1">
        <f t="shared" ca="1" si="56"/>
        <v>660.04308980859366</v>
      </c>
      <c r="BR143" s="1">
        <f t="shared" ca="1" si="56"/>
        <v>-376.8379533630615</v>
      </c>
      <c r="BS143" s="1">
        <f t="shared" ca="1" si="56"/>
        <v>114.90585370009276</v>
      </c>
      <c r="BT143" s="1">
        <f t="shared" ca="1" si="56"/>
        <v>-14.492434371599485</v>
      </c>
      <c r="BU143" s="1">
        <f t="shared" ca="1" si="61"/>
        <v>0.39653334916511085</v>
      </c>
      <c r="BV143" s="1">
        <f t="shared" ca="1" si="61"/>
        <v>1.1931323647499084</v>
      </c>
      <c r="BW143" s="1">
        <f t="shared" ca="1" si="61"/>
        <v>-7.0223562777042385</v>
      </c>
      <c r="BX143" s="1">
        <f t="shared" ca="1" si="61"/>
        <v>24.519774447441101</v>
      </c>
      <c r="BY143" s="1">
        <f t="shared" ca="1" si="61"/>
        <v>-52.635819685363764</v>
      </c>
      <c r="BZ143" s="1">
        <f t="shared" ca="1" si="57"/>
        <v>72.642589376220698</v>
      </c>
      <c r="CA143" s="1">
        <f t="shared" ca="1" si="57"/>
        <v>-65.317038108398435</v>
      </c>
      <c r="CB143" s="1">
        <f t="shared" ca="1" si="57"/>
        <v>37.134333942187496</v>
      </c>
      <c r="CC143" s="1">
        <f t="shared" ca="1" si="57"/>
        <v>-12.087179794248046</v>
      </c>
      <c r="CD143" s="1">
        <f t="shared" ca="1" si="57"/>
        <v>1.705296042325195</v>
      </c>
      <c r="CE143" s="4">
        <f t="shared" ca="1" si="64"/>
        <v>0.42987931515854605</v>
      </c>
      <c r="CF143" s="4">
        <f t="shared" ca="1" si="65"/>
        <v>2.6079234064251888E-2</v>
      </c>
      <c r="CG143" s="4">
        <f t="shared" ca="1" si="46"/>
        <v>1.9478821895013931E-2</v>
      </c>
      <c r="CH143" s="4">
        <f t="shared" ca="1" si="47"/>
        <v>0.10630680162650333</v>
      </c>
      <c r="CI143" s="8">
        <f t="shared" ca="1" si="66"/>
        <v>0.52926565637502287</v>
      </c>
      <c r="CJ143" s="8">
        <f t="shared" ca="1" si="67"/>
        <v>2.3742939613515812E-2</v>
      </c>
      <c r="CK143" s="8">
        <f t="shared" ca="1" si="48"/>
        <v>3.8154760537237589E-3</v>
      </c>
      <c r="CL143" s="8">
        <f t="shared" ca="1" si="49"/>
        <v>3.4481463264687734E-2</v>
      </c>
    </row>
    <row r="144" spans="1:90" x14ac:dyDescent="0.25">
      <c r="A144" s="7">
        <f>'Calculate Data'!K146</f>
        <v>0.19540229885057472</v>
      </c>
      <c r="B144" s="7">
        <f>'Calculate Data'!J146</f>
        <v>0.70718232044198892</v>
      </c>
      <c r="C144" s="7">
        <f>'Calculate Data'!O146</f>
        <v>0.50985915492957745</v>
      </c>
      <c r="D144" s="7">
        <f>'Calculate Data'!B146</f>
        <v>355</v>
      </c>
      <c r="E144" s="2">
        <v>0.60425531914893615</v>
      </c>
      <c r="F144" s="10">
        <v>0.43317972350230416</v>
      </c>
      <c r="G144" s="4">
        <v>0.20863309352517986</v>
      </c>
      <c r="H144" s="8">
        <v>0.56161616161616157</v>
      </c>
      <c r="I144" s="20">
        <v>495</v>
      </c>
      <c r="J144" s="1">
        <f t="shared" ref="J144:Y159" si="69">POWER($E144,J$2)</f>
        <v>1</v>
      </c>
      <c r="K144" s="1">
        <f t="shared" si="69"/>
        <v>0.60425531914893615</v>
      </c>
      <c r="L144" s="1">
        <f t="shared" si="69"/>
        <v>0.3651244907197827</v>
      </c>
      <c r="M144" s="1">
        <f t="shared" si="69"/>
        <v>0.22062841566897506</v>
      </c>
      <c r="N144" s="1">
        <f t="shared" si="69"/>
        <v>0.13331589372338068</v>
      </c>
      <c r="O144" s="1">
        <f t="shared" si="69"/>
        <v>8.0556837909447052E-2</v>
      </c>
      <c r="P144" s="1">
        <f t="shared" si="69"/>
        <v>4.8676897800602047E-2</v>
      </c>
      <c r="Q144" s="1">
        <f t="shared" si="69"/>
        <v>2.9413274415682936E-2</v>
      </c>
      <c r="R144" s="1">
        <f t="shared" si="69"/>
        <v>1.7773127519263732E-2</v>
      </c>
      <c r="S144" s="1">
        <f t="shared" si="69"/>
        <v>1.0739506841427446E-2</v>
      </c>
      <c r="T144" s="1">
        <f t="shared" si="69"/>
        <v>6.4894041339689252E-3</v>
      </c>
      <c r="U144" s="1">
        <f t="shared" si="69"/>
        <v>3.9212569660578185E-3</v>
      </c>
      <c r="V144" s="1">
        <f t="shared" si="69"/>
        <v>2.3694403794902561E-3</v>
      </c>
      <c r="W144" s="1">
        <f t="shared" si="69"/>
        <v>1.4317469527132612E-3</v>
      </c>
      <c r="X144" s="1">
        <f t="shared" si="69"/>
        <v>8.6514071185226846E-4</v>
      </c>
      <c r="Y144" s="1">
        <f t="shared" si="69"/>
        <v>5.2276587694903023E-4</v>
      </c>
      <c r="Z144" s="1">
        <f t="shared" si="62"/>
        <v>3.1588406181600978E-4</v>
      </c>
      <c r="AA144" s="1">
        <f t="shared" si="62"/>
        <v>1.9087462458669527E-4</v>
      </c>
      <c r="AB144" s="1">
        <f t="shared" si="62"/>
        <v>1.1533700719706693E-4</v>
      </c>
      <c r="AC144" s="1">
        <f t="shared" si="58"/>
        <v>0.20863309352517986</v>
      </c>
      <c r="AD144" s="1">
        <f t="shared" si="58"/>
        <v>0.12606765651308741</v>
      </c>
      <c r="AE144" s="1">
        <f t="shared" si="58"/>
        <v>7.6177052020674096E-2</v>
      </c>
      <c r="AF144" s="1">
        <f t="shared" si="58"/>
        <v>4.6030388880577533E-2</v>
      </c>
      <c r="AG144" s="1">
        <f t="shared" si="58"/>
        <v>2.7814107323583019E-2</v>
      </c>
      <c r="AH144" s="1">
        <f t="shared" si="54"/>
        <v>1.6806822297654421E-2</v>
      </c>
      <c r="AI144" s="1">
        <f t="shared" si="54"/>
        <v>1.0155611771348629E-2</v>
      </c>
      <c r="AJ144" s="1">
        <f t="shared" si="54"/>
        <v>6.136582432048958E-3</v>
      </c>
      <c r="AK144" s="1">
        <f t="shared" si="54"/>
        <v>3.7080625759614984E-3</v>
      </c>
      <c r="AL144" s="1">
        <f t="shared" si="54"/>
        <v>2.2406165352618413E-3</v>
      </c>
      <c r="AM144" s="1">
        <f t="shared" si="59"/>
        <v>0.56161616161616157</v>
      </c>
      <c r="AN144" s="1">
        <f t="shared" si="59"/>
        <v>0.33935955297657422</v>
      </c>
      <c r="AO144" s="1">
        <f t="shared" si="59"/>
        <v>0.20505981499010018</v>
      </c>
      <c r="AP144" s="1">
        <f t="shared" si="59"/>
        <v>0.12390848395146477</v>
      </c>
      <c r="AQ144" s="1">
        <f t="shared" si="59"/>
        <v>7.487236051535319E-2</v>
      </c>
      <c r="AR144" s="1">
        <f t="shared" si="55"/>
        <v>4.5242022098638944E-2</v>
      </c>
      <c r="AS144" s="1">
        <f t="shared" si="55"/>
        <v>2.7337732502156299E-2</v>
      </c>
      <c r="AT144" s="1">
        <f t="shared" si="55"/>
        <v>1.6518970277898698E-2</v>
      </c>
      <c r="AU144" s="1">
        <f t="shared" si="55"/>
        <v>9.9816756572834696E-3</v>
      </c>
      <c r="AV144" s="1">
        <f t="shared" si="55"/>
        <v>6.0314806099329892E-3</v>
      </c>
      <c r="BK144" s="1">
        <f t="shared" ca="1" si="60"/>
        <v>0.46539787016081391</v>
      </c>
      <c r="BL144" s="1">
        <f t="shared" ca="1" si="60"/>
        <v>-6.9045743889155534E-2</v>
      </c>
      <c r="BM144" s="1">
        <f t="shared" ca="1" si="60"/>
        <v>16.442688759096935</v>
      </c>
      <c r="BN144" s="1">
        <f t="shared" ca="1" si="60"/>
        <v>-122.36013857632381</v>
      </c>
      <c r="BO144" s="1">
        <f t="shared" ca="1" si="60"/>
        <v>395.57529095208315</v>
      </c>
      <c r="BP144" s="1">
        <f t="shared" ca="1" si="56"/>
        <v>-688.45606372812586</v>
      </c>
      <c r="BQ144" s="1">
        <f t="shared" ca="1" si="56"/>
        <v>688.63275948659373</v>
      </c>
      <c r="BR144" s="1">
        <f t="shared" ca="1" si="56"/>
        <v>-395.94900736282784</v>
      </c>
      <c r="BS144" s="1">
        <f t="shared" ca="1" si="56"/>
        <v>121.58948179355347</v>
      </c>
      <c r="BT144" s="1">
        <f t="shared" ca="1" si="56"/>
        <v>-15.444164825246858</v>
      </c>
      <c r="BU144" s="1">
        <f t="shared" ca="1" si="61"/>
        <v>0.39653334916511085</v>
      </c>
      <c r="BV144" s="1">
        <f t="shared" ca="1" si="61"/>
        <v>1.2015942964148014</v>
      </c>
      <c r="BW144" s="1">
        <f t="shared" ca="1" si="61"/>
        <v>-7.1223173876378585</v>
      </c>
      <c r="BX144" s="1">
        <f t="shared" ca="1" si="61"/>
        <v>25.045180504164577</v>
      </c>
      <c r="BY144" s="1">
        <f t="shared" ca="1" si="61"/>
        <v>-54.144994932229821</v>
      </c>
      <c r="BZ144" s="1">
        <f t="shared" ca="1" si="57"/>
        <v>75.255366482802614</v>
      </c>
      <c r="CA144" s="1">
        <f t="shared" ca="1" si="57"/>
        <v>-68.146236039106228</v>
      </c>
      <c r="CB144" s="1">
        <f t="shared" ca="1" si="57"/>
        <v>39.017573819914908</v>
      </c>
      <c r="CC144" s="1">
        <f t="shared" ca="1" si="57"/>
        <v>-12.790244188638265</v>
      </c>
      <c r="CD144" s="1">
        <f t="shared" ca="1" si="57"/>
        <v>1.8172842793839568</v>
      </c>
      <c r="CE144" s="4">
        <f t="shared" ca="1" si="64"/>
        <v>0.42719862507456696</v>
      </c>
      <c r="CF144" s="4">
        <f t="shared" ca="1" si="65"/>
        <v>-0.2185655315493871</v>
      </c>
      <c r="CG144" s="4">
        <f t="shared" ca="1" si="46"/>
        <v>2.4342269528822822E-2</v>
      </c>
      <c r="CH144" s="4">
        <f t="shared" ca="1" si="47"/>
        <v>0.10559212377076801</v>
      </c>
      <c r="CI144" s="8">
        <f t="shared" ca="1" si="66"/>
        <v>0.52974018423380009</v>
      </c>
      <c r="CJ144" s="8">
        <f t="shared" ca="1" si="67"/>
        <v>3.1875977382361476E-2</v>
      </c>
      <c r="CK144" s="8">
        <f t="shared" ca="1" si="48"/>
        <v>2.8166732373589771E-3</v>
      </c>
      <c r="CL144" s="8">
        <f t="shared" ca="1" si="49"/>
        <v>3.3225290700930984E-2</v>
      </c>
    </row>
    <row r="145" spans="1:90" x14ac:dyDescent="0.25">
      <c r="A145" s="7">
        <f>'Calculate Data'!K147</f>
        <v>0.43902439024390244</v>
      </c>
      <c r="B145" s="7">
        <f>'Calculate Data'!J147</f>
        <v>0.54</v>
      </c>
      <c r="C145" s="7">
        <f>'Calculate Data'!O147</f>
        <v>0.5494505494505495</v>
      </c>
      <c r="D145" s="7">
        <f>'Calculate Data'!B147</f>
        <v>91</v>
      </c>
      <c r="E145" s="2">
        <v>0.60851063829787233</v>
      </c>
      <c r="F145" s="10">
        <v>0.43902439024390244</v>
      </c>
      <c r="G145" s="4">
        <v>0.54</v>
      </c>
      <c r="H145" s="8">
        <v>0.5494505494505495</v>
      </c>
      <c r="I145" s="20">
        <v>91</v>
      </c>
      <c r="J145" s="1">
        <f t="shared" si="69"/>
        <v>1</v>
      </c>
      <c r="K145" s="1">
        <f t="shared" si="69"/>
        <v>0.60851063829787233</v>
      </c>
      <c r="L145" s="1">
        <f t="shared" si="69"/>
        <v>0.37028519692168399</v>
      </c>
      <c r="M145" s="1">
        <f t="shared" si="69"/>
        <v>0.22532248153106726</v>
      </c>
      <c r="N145" s="1">
        <f t="shared" si="69"/>
        <v>0.13711112705933029</v>
      </c>
      <c r="O145" s="1">
        <f t="shared" si="69"/>
        <v>8.3433579444613756E-2</v>
      </c>
      <c r="P145" s="1">
        <f t="shared" si="69"/>
        <v>5.077022068331815E-2</v>
      </c>
      <c r="Q145" s="1">
        <f t="shared" si="69"/>
        <v>3.0894219394529767E-2</v>
      </c>
      <c r="R145" s="1">
        <f t="shared" si="69"/>
        <v>1.8799461163479816E-2</v>
      </c>
      <c r="S145" s="1">
        <f t="shared" si="69"/>
        <v>1.1439672112245164E-2</v>
      </c>
      <c r="T145" s="1">
        <f t="shared" si="69"/>
        <v>6.9611621789406738E-3</v>
      </c>
      <c r="U145" s="1">
        <f t="shared" si="69"/>
        <v>4.2359412408021976E-3</v>
      </c>
      <c r="V145" s="1">
        <f t="shared" si="69"/>
        <v>2.5776153082328265E-3</v>
      </c>
      <c r="W145" s="1">
        <f t="shared" si="69"/>
        <v>1.5685063364991242E-3</v>
      </c>
      <c r="X145" s="1">
        <f t="shared" si="69"/>
        <v>9.544527919973393E-4</v>
      </c>
      <c r="Y145" s="1">
        <f t="shared" si="69"/>
        <v>5.8079467768348727E-4</v>
      </c>
      <c r="Z145" s="1">
        <f t="shared" si="62"/>
        <v>3.5341974003718588E-4</v>
      </c>
      <c r="AA145" s="1">
        <f t="shared" si="62"/>
        <v>2.1505967159709608E-4</v>
      </c>
      <c r="AB145" s="1">
        <f t="shared" si="62"/>
        <v>1.3086609803567974E-4</v>
      </c>
      <c r="AC145" s="1">
        <f t="shared" si="58"/>
        <v>0.54</v>
      </c>
      <c r="AD145" s="1">
        <f t="shared" si="58"/>
        <v>0.32859574468085107</v>
      </c>
      <c r="AE145" s="1">
        <f t="shared" si="58"/>
        <v>0.19995400633770938</v>
      </c>
      <c r="AF145" s="1">
        <f t="shared" si="58"/>
        <v>0.12167414002677633</v>
      </c>
      <c r="AG145" s="1">
        <f t="shared" si="58"/>
        <v>7.4040008612038355E-2</v>
      </c>
      <c r="AH145" s="1">
        <f t="shared" si="54"/>
        <v>4.5054132900091429E-2</v>
      </c>
      <c r="AI145" s="1">
        <f t="shared" si="54"/>
        <v>2.7415919168991804E-2</v>
      </c>
      <c r="AJ145" s="1">
        <f t="shared" si="54"/>
        <v>1.6682878473046076E-2</v>
      </c>
      <c r="AK145" s="1">
        <f t="shared" si="54"/>
        <v>1.0151709028279101E-2</v>
      </c>
      <c r="AL145" s="1">
        <f t="shared" si="54"/>
        <v>6.1774229406123893E-3</v>
      </c>
      <c r="AM145" s="1">
        <f t="shared" si="59"/>
        <v>0.5494505494505495</v>
      </c>
      <c r="AN145" s="1">
        <f t="shared" si="59"/>
        <v>0.33434650455927056</v>
      </c>
      <c r="AO145" s="1">
        <f t="shared" si="59"/>
        <v>0.20345340490202418</v>
      </c>
      <c r="AP145" s="1">
        <f t="shared" si="59"/>
        <v>0.1238035612808062</v>
      </c>
      <c r="AQ145" s="1">
        <f t="shared" si="59"/>
        <v>7.5335784098533129E-2</v>
      </c>
      <c r="AR145" s="1">
        <f t="shared" si="55"/>
        <v>4.5842626068469103E-2</v>
      </c>
      <c r="AS145" s="1">
        <f t="shared" si="55"/>
        <v>2.789572565017481E-2</v>
      </c>
      <c r="AT145" s="1">
        <f t="shared" si="55"/>
        <v>1.6974845821170204E-2</v>
      </c>
      <c r="AU145" s="1">
        <f t="shared" si="55"/>
        <v>1.0329374265648252E-2</v>
      </c>
      <c r="AV145" s="1">
        <f t="shared" si="55"/>
        <v>6.2855341276072335E-3</v>
      </c>
      <c r="BK145" s="1">
        <f t="shared" ca="1" si="60"/>
        <v>0.46539787016081391</v>
      </c>
      <c r="BL145" s="1">
        <f t="shared" ca="1" si="60"/>
        <v>-6.9531981522177766E-2</v>
      </c>
      <c r="BM145" s="1">
        <f t="shared" ca="1" si="60"/>
        <v>16.675091372484289</v>
      </c>
      <c r="BN145" s="1">
        <f t="shared" ca="1" si="60"/>
        <v>-124.9634594025666</v>
      </c>
      <c r="BO145" s="1">
        <f t="shared" ca="1" si="60"/>
        <v>406.83651787086586</v>
      </c>
      <c r="BP145" s="1">
        <f t="shared" ca="1" si="56"/>
        <v>-713.04131564541615</v>
      </c>
      <c r="BQ145" s="1">
        <f t="shared" ca="1" si="56"/>
        <v>718.24702782239126</v>
      </c>
      <c r="BR145" s="1">
        <f t="shared" ca="1" si="56"/>
        <v>-415.88485966020801</v>
      </c>
      <c r="BS145" s="1">
        <f t="shared" ca="1" si="56"/>
        <v>128.61083331495936</v>
      </c>
      <c r="BT145" s="1">
        <f t="shared" ca="1" si="56"/>
        <v>-16.451051641102286</v>
      </c>
      <c r="BU145" s="1">
        <f t="shared" ca="1" si="61"/>
        <v>0.39653334916511085</v>
      </c>
      <c r="BV145" s="1">
        <f t="shared" ca="1" si="61"/>
        <v>1.2100562280796943</v>
      </c>
      <c r="BW145" s="1">
        <f t="shared" ca="1" si="61"/>
        <v>-7.2229849365109384</v>
      </c>
      <c r="BX145" s="1">
        <f t="shared" ca="1" si="61"/>
        <v>25.578039004997603</v>
      </c>
      <c r="BY145" s="1">
        <f t="shared" ca="1" si="61"/>
        <v>-55.686393215678322</v>
      </c>
      <c r="BZ145" s="1">
        <f t="shared" ca="1" si="57"/>
        <v>77.94278873178196</v>
      </c>
      <c r="CA145" s="1">
        <f t="shared" ca="1" si="57"/>
        <v>-71.076826970680941</v>
      </c>
      <c r="CB145" s="1">
        <f t="shared" ca="1" si="57"/>
        <v>40.982090902194578</v>
      </c>
      <c r="CC145" s="1">
        <f t="shared" ca="1" si="57"/>
        <v>-13.528834395359661</v>
      </c>
      <c r="CD145" s="1">
        <f t="shared" ca="1" si="57"/>
        <v>1.9357626563164423</v>
      </c>
      <c r="CE145" s="4">
        <f t="shared" ca="1" si="64"/>
        <v>0.4246499200463596</v>
      </c>
      <c r="CF145" s="4">
        <f t="shared" ca="1" si="65"/>
        <v>0.11535007995364044</v>
      </c>
      <c r="CG145" s="4">
        <f t="shared" ca="1" si="46"/>
        <v>2.4134254377260897E-2</v>
      </c>
      <c r="CH145" s="4">
        <f t="shared" ca="1" si="47"/>
        <v>0.10570951308746729</v>
      </c>
      <c r="CI145" s="8">
        <f t="shared" ca="1" si="66"/>
        <v>0.53023135430552659</v>
      </c>
      <c r="CJ145" s="8">
        <f t="shared" ca="1" si="67"/>
        <v>1.9219195145022905E-2</v>
      </c>
      <c r="CK145" s="8">
        <f t="shared" ca="1" si="48"/>
        <v>2.3575351787641866E-3</v>
      </c>
      <c r="CL145" s="8">
        <f t="shared" ca="1" si="49"/>
        <v>3.3383311539513454E-2</v>
      </c>
    </row>
    <row r="146" spans="1:90" x14ac:dyDescent="0.25">
      <c r="A146" s="7">
        <f>'Calculate Data'!K148</f>
        <v>0.23735408560311283</v>
      </c>
      <c r="B146" s="7">
        <f>'Calculate Data'!J148</f>
        <v>0.2271062271062271</v>
      </c>
      <c r="C146" s="7">
        <f>'Calculate Data'!O148</f>
        <v>0.51509433962264151</v>
      </c>
      <c r="D146" s="7">
        <f>'Calculate Data'!B148</f>
        <v>530</v>
      </c>
      <c r="E146" s="2">
        <v>0.61276595744680851</v>
      </c>
      <c r="F146" s="10">
        <v>0.44444444444444442</v>
      </c>
      <c r="G146" s="4">
        <v>0.33333333333333331</v>
      </c>
      <c r="H146" s="8">
        <v>0.6</v>
      </c>
      <c r="I146" s="20">
        <v>90</v>
      </c>
      <c r="J146" s="1">
        <f t="shared" si="69"/>
        <v>1</v>
      </c>
      <c r="K146" s="1">
        <f t="shared" si="69"/>
        <v>0.61276595744680851</v>
      </c>
      <c r="L146" s="1">
        <f t="shared" si="69"/>
        <v>0.37548211860570391</v>
      </c>
      <c r="M146" s="1">
        <f t="shared" si="69"/>
        <v>0.23008265991158028</v>
      </c>
      <c r="N146" s="1">
        <f t="shared" si="69"/>
        <v>0.14098682139262789</v>
      </c>
      <c r="O146" s="1">
        <f t="shared" si="69"/>
        <v>8.639192459803581E-2</v>
      </c>
      <c r="P146" s="1">
        <f t="shared" si="69"/>
        <v>5.2938030391987898E-2</v>
      </c>
      <c r="Q146" s="1">
        <f t="shared" si="69"/>
        <v>3.2438622878494715E-2</v>
      </c>
      <c r="R146" s="1">
        <f t="shared" si="69"/>
        <v>1.9877283806396757E-2</v>
      </c>
      <c r="S146" s="1">
        <f t="shared" si="69"/>
        <v>1.2180122843068651E-2</v>
      </c>
      <c r="T146" s="1">
        <f t="shared" si="69"/>
        <v>7.4635646357527046E-3</v>
      </c>
      <c r="U146" s="1">
        <f t="shared" si="69"/>
        <v>4.5734183299931475E-3</v>
      </c>
      <c r="V146" s="1">
        <f t="shared" si="69"/>
        <v>2.8024350617830342E-3</v>
      </c>
      <c r="W146" s="1">
        <f t="shared" si="69"/>
        <v>1.7172368038159869E-3</v>
      </c>
      <c r="X146" s="1">
        <f t="shared" si="69"/>
        <v>1.0522642542532003E-3</v>
      </c>
      <c r="Y146" s="1">
        <f t="shared" si="69"/>
        <v>6.4479171324451437E-4</v>
      </c>
      <c r="Z146" s="1">
        <f t="shared" si="62"/>
        <v>3.9510641152004275E-4</v>
      </c>
      <c r="AA146" s="1">
        <f t="shared" si="62"/>
        <v>2.4210775854845173E-4</v>
      </c>
      <c r="AB146" s="1">
        <f t="shared" si="62"/>
        <v>1.4835539247224275E-4</v>
      </c>
      <c r="AC146" s="1">
        <f t="shared" si="58"/>
        <v>0.33333333333333331</v>
      </c>
      <c r="AD146" s="1">
        <f t="shared" si="58"/>
        <v>0.20425531914893616</v>
      </c>
      <c r="AE146" s="1">
        <f t="shared" si="58"/>
        <v>0.12516070620190128</v>
      </c>
      <c r="AF146" s="1">
        <f t="shared" si="58"/>
        <v>7.669421997052675E-2</v>
      </c>
      <c r="AG146" s="1">
        <f t="shared" si="58"/>
        <v>4.6995607130875958E-2</v>
      </c>
      <c r="AH146" s="1">
        <f t="shared" si="54"/>
        <v>2.879730819934527E-2</v>
      </c>
      <c r="AI146" s="1">
        <f t="shared" si="54"/>
        <v>1.764601013066263E-2</v>
      </c>
      <c r="AJ146" s="1">
        <f t="shared" si="54"/>
        <v>1.0812874292831572E-2</v>
      </c>
      <c r="AK146" s="1">
        <f t="shared" si="54"/>
        <v>6.6257612687989189E-3</v>
      </c>
      <c r="AL146" s="1">
        <f t="shared" si="54"/>
        <v>4.0600409476895501E-3</v>
      </c>
      <c r="AM146" s="1">
        <f t="shared" si="59"/>
        <v>0.6</v>
      </c>
      <c r="AN146" s="1">
        <f t="shared" si="59"/>
        <v>0.36765957446808512</v>
      </c>
      <c r="AO146" s="1">
        <f t="shared" si="59"/>
        <v>0.22528927116342234</v>
      </c>
      <c r="AP146" s="1">
        <f t="shared" si="59"/>
        <v>0.13804959594694816</v>
      </c>
      <c r="AQ146" s="1">
        <f t="shared" si="59"/>
        <v>8.4592092835576727E-2</v>
      </c>
      <c r="AR146" s="1">
        <f t="shared" si="55"/>
        <v>5.1835154758821486E-2</v>
      </c>
      <c r="AS146" s="1">
        <f t="shared" si="55"/>
        <v>3.1762818235192739E-2</v>
      </c>
      <c r="AT146" s="1">
        <f t="shared" si="55"/>
        <v>1.9463173727096827E-2</v>
      </c>
      <c r="AU146" s="1">
        <f t="shared" si="55"/>
        <v>1.1926370283838054E-2</v>
      </c>
      <c r="AV146" s="1">
        <f t="shared" si="55"/>
        <v>7.3080737058411902E-3</v>
      </c>
      <c r="BK146" s="1">
        <f t="shared" ca="1" si="60"/>
        <v>0.46539787016081391</v>
      </c>
      <c r="BL146" s="1">
        <f t="shared" ca="1" si="60"/>
        <v>-7.0018219155199984E-2</v>
      </c>
      <c r="BM146" s="1">
        <f t="shared" ca="1" si="60"/>
        <v>16.909124881404185</v>
      </c>
      <c r="BN146" s="1">
        <f t="shared" ca="1" si="60"/>
        <v>-127.60344611743062</v>
      </c>
      <c r="BO146" s="1">
        <f t="shared" ca="1" si="60"/>
        <v>418.33648888494957</v>
      </c>
      <c r="BP146" s="1">
        <f t="shared" ca="1" si="56"/>
        <v>-738.32396963642236</v>
      </c>
      <c r="BQ146" s="1">
        <f t="shared" ca="1" si="56"/>
        <v>748.91506233515372</v>
      </c>
      <c r="BR146" s="1">
        <f t="shared" ca="1" si="56"/>
        <v>-436.67496340049627</v>
      </c>
      <c r="BS146" s="1">
        <f t="shared" ca="1" si="56"/>
        <v>135.98443126363699</v>
      </c>
      <c r="BT146" s="1">
        <f t="shared" ca="1" si="56"/>
        <v>-17.515871776762484</v>
      </c>
      <c r="BU146" s="1">
        <f t="shared" ca="1" si="61"/>
        <v>0.39653334916511085</v>
      </c>
      <c r="BV146" s="1">
        <f t="shared" ca="1" si="61"/>
        <v>1.2185181597445873</v>
      </c>
      <c r="BW146" s="1">
        <f t="shared" ca="1" si="61"/>
        <v>-7.3243589243234792</v>
      </c>
      <c r="BX146" s="1">
        <f t="shared" ca="1" si="61"/>
        <v>26.118402431940957</v>
      </c>
      <c r="BY146" s="1">
        <f t="shared" ca="1" si="61"/>
        <v>-57.26046997557831</v>
      </c>
      <c r="BZ146" s="1">
        <f t="shared" ca="1" si="57"/>
        <v>80.706444238638582</v>
      </c>
      <c r="CA146" s="1">
        <f t="shared" ca="1" si="57"/>
        <v>-74.111697284315596</v>
      </c>
      <c r="CB146" s="1">
        <f t="shared" ca="1" si="57"/>
        <v>43.030787558395716</v>
      </c>
      <c r="CC146" s="1">
        <f t="shared" ca="1" si="57"/>
        <v>-14.304478118165866</v>
      </c>
      <c r="CD146" s="1">
        <f t="shared" ca="1" si="57"/>
        <v>2.0610579322217775</v>
      </c>
      <c r="CE146" s="4">
        <f t="shared" ca="1" si="64"/>
        <v>0.42223608503834598</v>
      </c>
      <c r="CF146" s="4">
        <f t="shared" ca="1" si="65"/>
        <v>-8.8902751705012661E-2</v>
      </c>
      <c r="CG146" s="4">
        <f t="shared" ca="1" si="46"/>
        <v>2.8156271674341628E-2</v>
      </c>
      <c r="CH146" s="4">
        <f t="shared" ca="1" si="47"/>
        <v>0.10687647185895556</v>
      </c>
      <c r="CI146" s="8">
        <f t="shared" ca="1" si="66"/>
        <v>0.53073936772347752</v>
      </c>
      <c r="CJ146" s="8">
        <f t="shared" ca="1" si="67"/>
        <v>6.926063227652246E-2</v>
      </c>
      <c r="CK146" s="8">
        <f t="shared" ca="1" si="48"/>
        <v>-4.9188331826599356E-4</v>
      </c>
      <c r="CL146" s="8">
        <f t="shared" ca="1" si="49"/>
        <v>3.7476412851380071E-2</v>
      </c>
    </row>
    <row r="147" spans="1:90" x14ac:dyDescent="0.25">
      <c r="A147" s="7">
        <f>'Calculate Data'!K149</f>
        <v>0.19434628975265017</v>
      </c>
      <c r="B147" s="7">
        <f>'Calculate Data'!J149</f>
        <v>0.28295819935691319</v>
      </c>
      <c r="C147" s="7">
        <f>'Calculate Data'!O149</f>
        <v>0.52356902356902357</v>
      </c>
      <c r="D147" s="7">
        <f>'Calculate Data'!B149</f>
        <v>594</v>
      </c>
      <c r="E147" s="2">
        <v>0.61702127659574468</v>
      </c>
      <c r="F147" s="10">
        <v>0.44444444444444442</v>
      </c>
      <c r="G147" s="4">
        <v>0.46153846153846156</v>
      </c>
      <c r="H147" s="8">
        <v>0.52631578947368418</v>
      </c>
      <c r="I147" s="20">
        <v>247</v>
      </c>
      <c r="J147" s="1">
        <f t="shared" si="69"/>
        <v>1</v>
      </c>
      <c r="K147" s="1">
        <f t="shared" si="69"/>
        <v>0.61702127659574468</v>
      </c>
      <c r="L147" s="1">
        <f t="shared" si="69"/>
        <v>0.38071525577184245</v>
      </c>
      <c r="M147" s="1">
        <f t="shared" si="69"/>
        <v>0.23490941313581767</v>
      </c>
      <c r="N147" s="1">
        <f t="shared" si="69"/>
        <v>0.14494410597741941</v>
      </c>
      <c r="O147" s="1">
        <f t="shared" si="69"/>
        <v>8.9433597305216231E-2</v>
      </c>
      <c r="P147" s="1">
        <f t="shared" si="69"/>
        <v>5.5182432379814274E-2</v>
      </c>
      <c r="Q147" s="1">
        <f t="shared" si="69"/>
        <v>3.4048734872651358E-2</v>
      </c>
      <c r="R147" s="1">
        <f t="shared" si="69"/>
        <v>2.100879385759339E-2</v>
      </c>
      <c r="S147" s="1">
        <f t="shared" si="69"/>
        <v>1.2962872805749114E-2</v>
      </c>
      <c r="T147" s="1">
        <f t="shared" si="69"/>
        <v>7.9983683269515809E-3</v>
      </c>
      <c r="U147" s="1">
        <f t="shared" si="69"/>
        <v>4.9351634357786348E-3</v>
      </c>
      <c r="V147" s="1">
        <f t="shared" si="69"/>
        <v>3.0451008433527741E-3</v>
      </c>
      <c r="W147" s="1">
        <f t="shared" si="69"/>
        <v>1.8788920097283074E-3</v>
      </c>
      <c r="X147" s="1">
        <f t="shared" si="69"/>
        <v>1.1593163464281048E-3</v>
      </c>
      <c r="Y147" s="1">
        <f t="shared" si="69"/>
        <v>7.1532285205138367E-4</v>
      </c>
      <c r="Z147" s="1">
        <f t="shared" si="62"/>
        <v>4.4136941935085373E-4</v>
      </c>
      <c r="AA147" s="1">
        <f t="shared" si="62"/>
        <v>2.7233432257818633E-4</v>
      </c>
      <c r="AB147" s="1">
        <f t="shared" si="62"/>
        <v>1.6803607137802986E-4</v>
      </c>
      <c r="AC147" s="1">
        <f t="shared" si="58"/>
        <v>0.46153846153846156</v>
      </c>
      <c r="AD147" s="1">
        <f t="shared" si="58"/>
        <v>0.28477905073649756</v>
      </c>
      <c r="AE147" s="1">
        <f t="shared" si="58"/>
        <v>0.17571473343315808</v>
      </c>
      <c r="AF147" s="1">
        <f t="shared" si="58"/>
        <v>0.10841972913960816</v>
      </c>
      <c r="AG147" s="1">
        <f t="shared" si="58"/>
        <v>6.6897279681885885E-2</v>
      </c>
      <c r="AH147" s="1">
        <f t="shared" si="54"/>
        <v>4.12770449100998E-2</v>
      </c>
      <c r="AI147" s="1">
        <f t="shared" si="54"/>
        <v>2.5468814944529666E-2</v>
      </c>
      <c r="AJ147" s="1">
        <f t="shared" si="54"/>
        <v>1.5714800710454474E-2</v>
      </c>
      <c r="AK147" s="1">
        <f t="shared" si="54"/>
        <v>9.696366395812334E-3</v>
      </c>
      <c r="AL147" s="1">
        <f t="shared" si="54"/>
        <v>5.9828643718842067E-3</v>
      </c>
      <c r="AM147" s="1">
        <f t="shared" si="59"/>
        <v>0.52631578947368418</v>
      </c>
      <c r="AN147" s="1">
        <f t="shared" si="59"/>
        <v>0.32474804031354981</v>
      </c>
      <c r="AO147" s="1">
        <f t="shared" si="59"/>
        <v>0.20037645040623286</v>
      </c>
      <c r="AP147" s="1">
        <f t="shared" si="59"/>
        <v>0.12363653322937772</v>
      </c>
      <c r="AQ147" s="1">
        <f t="shared" si="59"/>
        <v>7.6286371567062847E-2</v>
      </c>
      <c r="AR147" s="1">
        <f t="shared" si="55"/>
        <v>4.7070314371166433E-2</v>
      </c>
      <c r="AS147" s="1">
        <f t="shared" si="55"/>
        <v>2.9043385463060144E-2</v>
      </c>
      <c r="AT147" s="1">
        <f t="shared" si="55"/>
        <v>1.792038677507966E-2</v>
      </c>
      <c r="AU147" s="1">
        <f t="shared" si="55"/>
        <v>1.1057259925049152E-2</v>
      </c>
      <c r="AV147" s="1">
        <f t="shared" si="55"/>
        <v>6.8225646346047964E-3</v>
      </c>
      <c r="BK147" s="1">
        <f t="shared" ca="1" si="60"/>
        <v>0.46539787016081391</v>
      </c>
      <c r="BL147" s="1">
        <f t="shared" ca="1" si="60"/>
        <v>-7.0504456788222203E-2</v>
      </c>
      <c r="BM147" s="1">
        <f t="shared" ca="1" si="60"/>
        <v>17.144789285856628</v>
      </c>
      <c r="BN147" s="1">
        <f t="shared" ca="1" si="60"/>
        <v>-130.2803551257314</v>
      </c>
      <c r="BO147" s="1">
        <f t="shared" ca="1" si="60"/>
        <v>430.07855472037937</v>
      </c>
      <c r="BP147" s="1">
        <f t="shared" ca="1" si="56"/>
        <v>-764.31875882475435</v>
      </c>
      <c r="BQ147" s="1">
        <f t="shared" ca="1" si="56"/>
        <v>780.66664890102891</v>
      </c>
      <c r="BR147" s="1">
        <f t="shared" ca="1" si="56"/>
        <v>-458.34960719633915</v>
      </c>
      <c r="BS147" s="1">
        <f t="shared" ca="1" si="56"/>
        <v>143.72531539447311</v>
      </c>
      <c r="BT147" s="1">
        <f t="shared" ca="1" si="56"/>
        <v>-18.641521177530137</v>
      </c>
      <c r="BU147" s="1">
        <f t="shared" ca="1" si="61"/>
        <v>0.39653334916511085</v>
      </c>
      <c r="BV147" s="1">
        <f t="shared" ca="1" si="61"/>
        <v>1.2269800914094804</v>
      </c>
      <c r="BW147" s="1">
        <f t="shared" ca="1" si="61"/>
        <v>-7.42643935107548</v>
      </c>
      <c r="BX147" s="1">
        <f t="shared" ca="1" si="61"/>
        <v>26.666323266995402</v>
      </c>
      <c r="BY147" s="1">
        <f t="shared" ca="1" si="61"/>
        <v>-58.867683847868093</v>
      </c>
      <c r="BZ147" s="1">
        <f t="shared" ca="1" si="57"/>
        <v>83.547943486125277</v>
      </c>
      <c r="CA147" s="1">
        <f t="shared" ca="1" si="57"/>
        <v>-77.25379455303603</v>
      </c>
      <c r="CB147" s="1">
        <f t="shared" ca="1" si="57"/>
        <v>45.166648486441204</v>
      </c>
      <c r="CC147" s="1">
        <f t="shared" ca="1" si="57"/>
        <v>-15.118757419375935</v>
      </c>
      <c r="CD147" s="1">
        <f t="shared" ca="1" si="57"/>
        <v>2.1935108672467263</v>
      </c>
      <c r="CE147" s="4">
        <f t="shared" ca="1" si="64"/>
        <v>0.41995939075559363</v>
      </c>
      <c r="CF147" s="4">
        <f t="shared" ca="1" si="65"/>
        <v>4.1579070782867933E-2</v>
      </c>
      <c r="CG147" s="4">
        <f t="shared" ref="CG147:CG210" ca="1" si="70">AVERAGE(CF132:CF162)</f>
        <v>2.6619438947318174E-2</v>
      </c>
      <c r="CH147" s="4">
        <f t="shared" ref="CH147:CH210" ca="1" si="71">_xlfn.STDEV.S(CF132:CF162)</f>
        <v>0.10775053102820045</v>
      </c>
      <c r="CI147" s="8">
        <f t="shared" ca="1" si="66"/>
        <v>0.53126437602766474</v>
      </c>
      <c r="CJ147" s="8">
        <f t="shared" ca="1" si="67"/>
        <v>-4.9485865539805607E-3</v>
      </c>
      <c r="CK147" s="8">
        <f t="shared" ref="CK147:CK210" ca="1" si="72">AVERAGE(CJ132:CJ162)</f>
        <v>-2.865699155310751E-3</v>
      </c>
      <c r="CL147" s="8">
        <f t="shared" ref="CL147:CL210" ca="1" si="73">_xlfn.STDEV.S(CJ132:CJ162)</f>
        <v>3.4494456890102505E-2</v>
      </c>
    </row>
    <row r="148" spans="1:90" x14ac:dyDescent="0.25">
      <c r="A148" s="7">
        <f>'Calculate Data'!K150</f>
        <v>0.21722846441947566</v>
      </c>
      <c r="B148" s="7">
        <f>'Calculate Data'!J150</f>
        <v>0.32225913621262459</v>
      </c>
      <c r="C148" s="7">
        <f>'Calculate Data'!O150</f>
        <v>0.52992957746478875</v>
      </c>
      <c r="D148" s="7">
        <f>'Calculate Data'!B150</f>
        <v>568</v>
      </c>
      <c r="E148" s="2">
        <v>0.62127659574468086</v>
      </c>
      <c r="F148" s="10">
        <v>0.44444444444444442</v>
      </c>
      <c r="G148" s="4">
        <v>0.55020080321285136</v>
      </c>
      <c r="H148" s="8">
        <v>0.49700598802395207</v>
      </c>
      <c r="I148" s="20">
        <v>501</v>
      </c>
      <c r="J148" s="1">
        <f t="shared" si="69"/>
        <v>1</v>
      </c>
      <c r="K148" s="1">
        <f t="shared" si="69"/>
        <v>0.62127659574468086</v>
      </c>
      <c r="L148" s="1">
        <f t="shared" si="69"/>
        <v>0.38598460842009963</v>
      </c>
      <c r="M148" s="1">
        <f t="shared" si="69"/>
        <v>0.23980320352908319</v>
      </c>
      <c r="N148" s="1">
        <f t="shared" si="69"/>
        <v>0.14898411793721764</v>
      </c>
      <c r="O148" s="1">
        <f t="shared" si="69"/>
        <v>9.2560345612058614E-2</v>
      </c>
      <c r="P148" s="1">
        <f t="shared" si="69"/>
        <v>5.7505576422810893E-2</v>
      </c>
      <c r="Q148" s="1">
        <f t="shared" si="69"/>
        <v>3.5726868756299532E-2</v>
      </c>
      <c r="R148" s="1">
        <f t="shared" si="69"/>
        <v>2.2196267397530774E-2</v>
      </c>
      <c r="S148" s="1">
        <f t="shared" si="69"/>
        <v>1.3790021446976566E-2</v>
      </c>
      <c r="T148" s="1">
        <f t="shared" si="69"/>
        <v>8.5674175798237402E-3</v>
      </c>
      <c r="U148" s="1">
        <f t="shared" si="69"/>
        <v>5.3227360283160255E-3</v>
      </c>
      <c r="V148" s="1">
        <f t="shared" si="69"/>
        <v>3.3068913197197435E-3</v>
      </c>
      <c r="W148" s="1">
        <f t="shared" si="69"/>
        <v>2.0544941816131174E-3</v>
      </c>
      <c r="X148" s="1">
        <f t="shared" si="69"/>
        <v>1.2764091511298517E-3</v>
      </c>
      <c r="Y148" s="1">
        <f t="shared" si="69"/>
        <v>7.9300313219131217E-4</v>
      </c>
      <c r="Z148" s="1">
        <f t="shared" si="62"/>
        <v>4.9267428638268755E-4</v>
      </c>
      <c r="AA148" s="1">
        <f t="shared" si="62"/>
        <v>3.060870034547761E-4</v>
      </c>
      <c r="AB148" s="1">
        <f t="shared" si="62"/>
        <v>1.9016469150807367E-4</v>
      </c>
      <c r="AC148" s="1">
        <f t="shared" si="58"/>
        <v>0.55020080321285136</v>
      </c>
      <c r="AD148" s="1">
        <f t="shared" si="58"/>
        <v>0.34182688199606936</v>
      </c>
      <c r="AE148" s="1">
        <f t="shared" si="58"/>
        <v>0.21236904158053674</v>
      </c>
      <c r="AF148" s="1">
        <f t="shared" si="58"/>
        <v>0.13193991519471643</v>
      </c>
      <c r="AG148" s="1">
        <f t="shared" si="58"/>
        <v>8.1971181355015313E-2</v>
      </c>
      <c r="AH148" s="1">
        <f t="shared" si="54"/>
        <v>5.0926776501413772E-2</v>
      </c>
      <c r="AI148" s="1">
        <f t="shared" si="54"/>
        <v>3.1639614337048559E-2</v>
      </c>
      <c r="AJ148" s="1">
        <f t="shared" si="54"/>
        <v>1.9656951885996126E-2</v>
      </c>
      <c r="AK148" s="1">
        <f t="shared" si="54"/>
        <v>1.2212404150448658E-2</v>
      </c>
      <c r="AL148" s="1">
        <f t="shared" si="54"/>
        <v>7.5872808764489534E-3</v>
      </c>
      <c r="AM148" s="1">
        <f t="shared" si="59"/>
        <v>0.49700598802395207</v>
      </c>
      <c r="AN148" s="1">
        <f t="shared" si="59"/>
        <v>0.30877818830424258</v>
      </c>
      <c r="AO148" s="1">
        <f t="shared" si="59"/>
        <v>0.19183666166986987</v>
      </c>
      <c r="AP148" s="1">
        <f t="shared" si="59"/>
        <v>0.11918362810128086</v>
      </c>
      <c r="AQ148" s="1">
        <f t="shared" si="59"/>
        <v>7.4045998735263852E-2</v>
      </c>
      <c r="AR148" s="1">
        <f t="shared" si="55"/>
        <v>4.6003046022759668E-2</v>
      </c>
      <c r="AS148" s="1">
        <f t="shared" si="55"/>
        <v>2.8580615826906013E-2</v>
      </c>
      <c r="AT148" s="1">
        <f t="shared" si="55"/>
        <v>1.7756467705226712E-2</v>
      </c>
      <c r="AU148" s="1">
        <f t="shared" si="55"/>
        <v>1.1031677808353619E-2</v>
      </c>
      <c r="AV148" s="1">
        <f t="shared" si="55"/>
        <v>6.8537232341260778E-3</v>
      </c>
      <c r="BK148" s="1">
        <f t="shared" ca="1" si="60"/>
        <v>0.46539787016081391</v>
      </c>
      <c r="BL148" s="1">
        <f t="shared" ca="1" si="60"/>
        <v>-7.0990694421244435E-2</v>
      </c>
      <c r="BM148" s="1">
        <f t="shared" ca="1" si="60"/>
        <v>17.382084585841614</v>
      </c>
      <c r="BN148" s="1">
        <f t="shared" ca="1" si="60"/>
        <v>-132.99444283228448</v>
      </c>
      <c r="BO148" s="1">
        <f t="shared" ca="1" si="60"/>
        <v>442.06608945320772</v>
      </c>
      <c r="BP148" s="1">
        <f t="shared" ca="1" si="56"/>
        <v>-791.04062238669098</v>
      </c>
      <c r="BQ148" s="1">
        <f t="shared" ca="1" si="56"/>
        <v>813.53220043159126</v>
      </c>
      <c r="BR148" s="1">
        <f t="shared" ca="1" si="56"/>
        <v>-480.93993277729993</v>
      </c>
      <c r="BS148" s="1">
        <f t="shared" ca="1" si="56"/>
        <v>151.84905682422709</v>
      </c>
      <c r="BT148" s="1">
        <f t="shared" ca="1" si="56"/>
        <v>-19.831018995141079</v>
      </c>
      <c r="BU148" s="1">
        <f t="shared" ca="1" si="61"/>
        <v>0.39653334916511085</v>
      </c>
      <c r="BV148" s="1">
        <f t="shared" ca="1" si="61"/>
        <v>1.2354420230743732</v>
      </c>
      <c r="BW148" s="1">
        <f t="shared" ca="1" si="61"/>
        <v>-7.5292262167669417</v>
      </c>
      <c r="BX148" s="1">
        <f t="shared" ca="1" si="61"/>
        <v>27.221853992161719</v>
      </c>
      <c r="BY148" s="1">
        <f t="shared" ca="1" si="61"/>
        <v>-60.508496664555231</v>
      </c>
      <c r="BZ148" s="1">
        <f t="shared" ca="1" si="57"/>
        <v>86.468919480682175</v>
      </c>
      <c r="CA148" s="1">
        <f t="shared" ca="1" si="57"/>
        <v>-80.506128400509212</v>
      </c>
      <c r="CB148" s="1">
        <f t="shared" ca="1" si="57"/>
        <v>47.392742452029459</v>
      </c>
      <c r="CC148" s="1">
        <f t="shared" ca="1" si="57"/>
        <v>-15.973310256341964</v>
      </c>
      <c r="CD148" s="1">
        <f t="shared" ca="1" si="57"/>
        <v>2.3334767189949668</v>
      </c>
      <c r="CE148" s="4">
        <f t="shared" ca="1" si="64"/>
        <v>0.41782147919079193</v>
      </c>
      <c r="CF148" s="4">
        <f t="shared" ca="1" si="65"/>
        <v>0.13237932402205943</v>
      </c>
      <c r="CG148" s="4">
        <f t="shared" ca="1" si="70"/>
        <v>1.9840407019542768E-2</v>
      </c>
      <c r="CH148" s="4">
        <f t="shared" ca="1" si="71"/>
        <v>0.11727703298437245</v>
      </c>
      <c r="CI148" s="8">
        <f t="shared" ca="1" si="66"/>
        <v>0.5318064779344569</v>
      </c>
      <c r="CJ148" s="8">
        <f t="shared" ca="1" si="67"/>
        <v>-3.4800489910504828E-2</v>
      </c>
      <c r="CK148" s="8">
        <f t="shared" ca="1" si="72"/>
        <v>-8.907777270977192E-4</v>
      </c>
      <c r="CL148" s="8">
        <f t="shared" ca="1" si="73"/>
        <v>3.3749809705212665E-2</v>
      </c>
    </row>
    <row r="149" spans="1:90" x14ac:dyDescent="0.25">
      <c r="A149" s="7">
        <f>'Calculate Data'!K151</f>
        <v>0.20737327188940091</v>
      </c>
      <c r="B149" s="7">
        <f>'Calculate Data'!J151</f>
        <v>0.3235294117647059</v>
      </c>
      <c r="C149" s="7">
        <f>'Calculate Data'!O151</f>
        <v>0.43927648578811368</v>
      </c>
      <c r="D149" s="7">
        <f>'Calculate Data'!B151</f>
        <v>387</v>
      </c>
      <c r="E149" s="2">
        <v>0.62553191489361704</v>
      </c>
      <c r="F149" s="10">
        <v>0.44620253164556961</v>
      </c>
      <c r="G149" s="4">
        <v>0.38221153846153844</v>
      </c>
      <c r="H149" s="8">
        <v>0.56830601092896171</v>
      </c>
      <c r="I149" s="20">
        <v>732</v>
      </c>
      <c r="J149" s="1">
        <f t="shared" si="69"/>
        <v>1</v>
      </c>
      <c r="K149" s="1">
        <f t="shared" si="69"/>
        <v>0.62553191489361704</v>
      </c>
      <c r="L149" s="1">
        <f t="shared" si="69"/>
        <v>0.39129017655047532</v>
      </c>
      <c r="M149" s="1">
        <f t="shared" si="69"/>
        <v>0.2447644934166803</v>
      </c>
      <c r="N149" s="1">
        <f t="shared" si="69"/>
        <v>0.15310800226490215</v>
      </c>
      <c r="O149" s="1">
        <f t="shared" si="69"/>
        <v>9.5773941842300495E-2</v>
      </c>
      <c r="P149" s="1">
        <f t="shared" si="69"/>
        <v>5.9909657237524137E-2</v>
      </c>
      <c r="Q149" s="1">
        <f t="shared" si="69"/>
        <v>3.7475402612408712E-2</v>
      </c>
      <c r="R149" s="1">
        <f t="shared" si="69"/>
        <v>2.3442060357549283E-2</v>
      </c>
      <c r="S149" s="1">
        <f t="shared" si="69"/>
        <v>1.4663756904509552E-2</v>
      </c>
      <c r="T149" s="1">
        <f t="shared" si="69"/>
        <v>9.172647936012357E-3</v>
      </c>
      <c r="U149" s="1">
        <f t="shared" si="69"/>
        <v>5.7377840280587932E-3</v>
      </c>
      <c r="V149" s="1">
        <f t="shared" si="69"/>
        <v>3.5891670303176285E-3</v>
      </c>
      <c r="W149" s="1">
        <f t="shared" si="69"/>
        <v>2.2451385253476229E-3</v>
      </c>
      <c r="X149" s="1">
        <f t="shared" si="69"/>
        <v>1.40440580096213E-3</v>
      </c>
      <c r="Y149" s="1">
        <f t="shared" si="69"/>
        <v>8.7850064996354506E-4</v>
      </c>
      <c r="Z149" s="1">
        <f t="shared" si="62"/>
        <v>5.495301938069836E-4</v>
      </c>
      <c r="AA149" s="1">
        <f t="shared" si="62"/>
        <v>3.4374867442394296E-4</v>
      </c>
      <c r="AB149" s="1">
        <f t="shared" si="62"/>
        <v>2.1502576655455153E-4</v>
      </c>
      <c r="AC149" s="1">
        <f t="shared" si="58"/>
        <v>0.38221153846153844</v>
      </c>
      <c r="AD149" s="1">
        <f t="shared" si="58"/>
        <v>0.2390855155482815</v>
      </c>
      <c r="AE149" s="1">
        <f t="shared" si="58"/>
        <v>0.14955562036424416</v>
      </c>
      <c r="AF149" s="1">
        <f t="shared" si="58"/>
        <v>9.3551813589548477E-2</v>
      </c>
      <c r="AG149" s="1">
        <f t="shared" si="58"/>
        <v>5.8519645096440961E-2</v>
      </c>
      <c r="AH149" s="1">
        <f t="shared" si="54"/>
        <v>3.660590565607158E-2</v>
      </c>
      <c r="AI149" s="1">
        <f t="shared" si="54"/>
        <v>2.2898162261457543E-2</v>
      </c>
      <c r="AJ149" s="1">
        <f t="shared" si="54"/>
        <v>1.4323531286954291E-2</v>
      </c>
      <c r="AK149" s="1">
        <f t="shared" si="54"/>
        <v>8.9598259539671529E-3</v>
      </c>
      <c r="AL149" s="1">
        <f t="shared" si="54"/>
        <v>5.6046570860986029E-3</v>
      </c>
      <c r="AM149" s="1">
        <f t="shared" si="59"/>
        <v>0.56830601092896171</v>
      </c>
      <c r="AN149" s="1">
        <f t="shared" si="59"/>
        <v>0.35549354726194626</v>
      </c>
      <c r="AO149" s="1">
        <f t="shared" si="59"/>
        <v>0.22237255935108979</v>
      </c>
      <c r="AP149" s="1">
        <f t="shared" si="59"/>
        <v>0.13910113287068168</v>
      </c>
      <c r="AQ149" s="1">
        <f t="shared" si="59"/>
        <v>8.7012198008468974E-2</v>
      </c>
      <c r="AR149" s="1">
        <f t="shared" si="55"/>
        <v>5.4428906839340166E-2</v>
      </c>
      <c r="AS149" s="1">
        <f t="shared" si="55"/>
        <v>3.4047018320778742E-2</v>
      </c>
      <c r="AT149" s="1">
        <f t="shared" si="55"/>
        <v>2.1297496566614785E-2</v>
      </c>
      <c r="AU149" s="1">
        <f t="shared" si="55"/>
        <v>1.3322263809754783E-2</v>
      </c>
      <c r="AV149" s="1">
        <f t="shared" si="55"/>
        <v>8.3335011916338426E-3</v>
      </c>
      <c r="BK149" s="1">
        <f t="shared" ca="1" si="60"/>
        <v>0.46539787016081391</v>
      </c>
      <c r="BL149" s="1">
        <f t="shared" ca="1" si="60"/>
        <v>-7.1476932054266654E-2</v>
      </c>
      <c r="BM149" s="1">
        <f t="shared" ca="1" si="60"/>
        <v>17.621010781359139</v>
      </c>
      <c r="BN149" s="1">
        <f t="shared" ca="1" si="60"/>
        <v>-135.74596564190534</v>
      </c>
      <c r="BO149" s="1">
        <f t="shared" ca="1" si="60"/>
        <v>454.30249050949408</v>
      </c>
      <c r="BP149" s="1">
        <f t="shared" ca="1" si="56"/>
        <v>-818.50470698210199</v>
      </c>
      <c r="BQ149" s="1">
        <f t="shared" ca="1" si="56"/>
        <v>847.54276561276606</v>
      </c>
      <c r="BR149" s="1">
        <f t="shared" ca="1" si="56"/>
        <v>-504.47795288626071</v>
      </c>
      <c r="BS149" s="1">
        <f t="shared" ca="1" si="56"/>
        <v>160.37177294532216</v>
      </c>
      <c r="BT149" s="1">
        <f t="shared" ca="1" si="56"/>
        <v>-21.087511925314431</v>
      </c>
      <c r="BU149" s="1">
        <f t="shared" ca="1" si="61"/>
        <v>0.39653334916511085</v>
      </c>
      <c r="BV149" s="1">
        <f t="shared" ca="1" si="61"/>
        <v>1.2439039547392663</v>
      </c>
      <c r="BW149" s="1">
        <f t="shared" ca="1" si="61"/>
        <v>-7.6327195213978625</v>
      </c>
      <c r="BX149" s="1">
        <f t="shared" ca="1" si="61"/>
        <v>27.785047089440663</v>
      </c>
      <c r="BY149" s="1">
        <f t="shared" ca="1" si="61"/>
        <v>-62.183373453716491</v>
      </c>
      <c r="BZ149" s="1">
        <f t="shared" ca="1" si="57"/>
        <v>89.471027908851298</v>
      </c>
      <c r="CA149" s="1">
        <f t="shared" ca="1" si="57"/>
        <v>-83.871771365836167</v>
      </c>
      <c r="CB149" s="1">
        <f t="shared" ca="1" si="57"/>
        <v>49.712224052180176</v>
      </c>
      <c r="CC149" s="1">
        <f t="shared" ca="1" si="57"/>
        <v>-16.86983205026106</v>
      </c>
      <c r="CD149" s="1">
        <f t="shared" ca="1" si="57"/>
        <v>2.4813257529180177</v>
      </c>
      <c r="CE149" s="4">
        <f t="shared" ca="1" si="64"/>
        <v>0.41582335146549099</v>
      </c>
      <c r="CF149" s="4">
        <f t="shared" ca="1" si="65"/>
        <v>-3.3611813003952551E-2</v>
      </c>
      <c r="CG149" s="4">
        <f t="shared" ca="1" si="70"/>
        <v>2.1504743607981793E-2</v>
      </c>
      <c r="CH149" s="4">
        <f t="shared" ca="1" si="71"/>
        <v>0.11923049086319019</v>
      </c>
      <c r="CI149" s="8">
        <f t="shared" ca="1" si="66"/>
        <v>0.5323657160829498</v>
      </c>
      <c r="CJ149" s="8">
        <f t="shared" ca="1" si="67"/>
        <v>3.5940294846011911E-2</v>
      </c>
      <c r="CK149" s="8">
        <f t="shared" ca="1" si="72"/>
        <v>1.8873125486331617E-4</v>
      </c>
      <c r="CL149" s="8">
        <f t="shared" ca="1" si="73"/>
        <v>3.2836249062555826E-2</v>
      </c>
    </row>
    <row r="150" spans="1:90" x14ac:dyDescent="0.25">
      <c r="A150" s="7">
        <f>'Calculate Data'!K152</f>
        <v>0.21951219512195122</v>
      </c>
      <c r="B150" s="7">
        <f>'Calculate Data'!J152</f>
        <v>0.51351351351351349</v>
      </c>
      <c r="C150" s="7">
        <f>'Calculate Data'!O152</f>
        <v>0.47435897435897434</v>
      </c>
      <c r="D150" s="7">
        <f>'Calculate Data'!B152</f>
        <v>234</v>
      </c>
      <c r="E150" s="2">
        <v>0.62978723404255321</v>
      </c>
      <c r="F150" s="10">
        <v>0.45086705202312138</v>
      </c>
      <c r="G150" s="4">
        <v>0.63500000000000001</v>
      </c>
      <c r="H150" s="8">
        <v>0.53619302949061665</v>
      </c>
      <c r="I150" s="20">
        <v>373</v>
      </c>
      <c r="J150" s="1">
        <f t="shared" si="69"/>
        <v>1</v>
      </c>
      <c r="K150" s="1">
        <f t="shared" si="69"/>
        <v>0.62978723404255321</v>
      </c>
      <c r="L150" s="1">
        <f t="shared" si="69"/>
        <v>0.3966319601629697</v>
      </c>
      <c r="M150" s="1">
        <f t="shared" si="69"/>
        <v>0.24979374512391284</v>
      </c>
      <c r="N150" s="1">
        <f t="shared" si="69"/>
        <v>0.15731691182271959</v>
      </c>
      <c r="O150" s="1">
        <f t="shared" si="69"/>
        <v>9.9076182764946813E-2</v>
      </c>
      <c r="P150" s="1">
        <f t="shared" si="69"/>
        <v>6.2396915103030332E-2</v>
      </c>
      <c r="Q150" s="1">
        <f t="shared" si="69"/>
        <v>3.9296780575525485E-2</v>
      </c>
      <c r="R150" s="1">
        <f t="shared" si="69"/>
        <v>2.4748610745437331E-2</v>
      </c>
      <c r="S150" s="1">
        <f t="shared" si="69"/>
        <v>1.5586359107764788E-2</v>
      </c>
      <c r="T150" s="1">
        <f t="shared" si="69"/>
        <v>9.8160899912731435E-3</v>
      </c>
      <c r="U150" s="1">
        <f t="shared" si="69"/>
        <v>6.1820481647167028E-3</v>
      </c>
      <c r="V150" s="1">
        <f t="shared" si="69"/>
        <v>3.8933750143747749E-3</v>
      </c>
      <c r="W150" s="1">
        <f t="shared" si="69"/>
        <v>2.4519978813934756E-3</v>
      </c>
      <c r="X150" s="1">
        <f t="shared" si="69"/>
        <v>1.5442369636009974E-3</v>
      </c>
      <c r="Y150" s="1">
        <f t="shared" si="69"/>
        <v>9.7254072601254298E-4</v>
      </c>
      <c r="Z150" s="1">
        <f t="shared" si="62"/>
        <v>6.1249373382917611E-4</v>
      </c>
      <c r="AA150" s="1">
        <f t="shared" si="62"/>
        <v>3.8574073449667261E-4</v>
      </c>
      <c r="AB150" s="1">
        <f t="shared" si="62"/>
        <v>2.4293459023620235E-4</v>
      </c>
      <c r="AC150" s="1">
        <f t="shared" si="58"/>
        <v>0.63500000000000001</v>
      </c>
      <c r="AD150" s="1">
        <f t="shared" si="58"/>
        <v>0.39991489361702132</v>
      </c>
      <c r="AE150" s="1">
        <f t="shared" si="58"/>
        <v>0.25186129470348578</v>
      </c>
      <c r="AF150" s="1">
        <f t="shared" si="58"/>
        <v>0.15861902815368464</v>
      </c>
      <c r="AG150" s="1">
        <f t="shared" si="58"/>
        <v>9.9896239007426946E-2</v>
      </c>
      <c r="AH150" s="1">
        <f t="shared" si="54"/>
        <v>6.2913376055741224E-2</v>
      </c>
      <c r="AI150" s="1">
        <f t="shared" si="54"/>
        <v>3.9622041090424262E-2</v>
      </c>
      <c r="AJ150" s="1">
        <f t="shared" si="54"/>
        <v>2.4953455665458684E-2</v>
      </c>
      <c r="AK150" s="1">
        <f t="shared" si="54"/>
        <v>1.5715367823352706E-2</v>
      </c>
      <c r="AL150" s="1">
        <f t="shared" si="54"/>
        <v>9.8973380334306405E-3</v>
      </c>
      <c r="AM150" s="1">
        <f t="shared" si="59"/>
        <v>0.53619302949061665</v>
      </c>
      <c r="AN150" s="1">
        <f t="shared" si="59"/>
        <v>0.33768752495579263</v>
      </c>
      <c r="AO150" s="1">
        <f t="shared" si="59"/>
        <v>0.2126712923125843</v>
      </c>
      <c r="AP150" s="1">
        <f t="shared" si="59"/>
        <v>0.13393766494579779</v>
      </c>
      <c r="AQ150" s="1">
        <f t="shared" si="59"/>
        <v>8.4352231540332223E-2</v>
      </c>
      <c r="AR150" s="1">
        <f t="shared" si="55"/>
        <v>5.3123958587102851E-2</v>
      </c>
      <c r="AS150" s="1">
        <f t="shared" si="55"/>
        <v>3.3456790939962643E-2</v>
      </c>
      <c r="AT150" s="1">
        <f t="shared" si="55"/>
        <v>2.1070659826019026E-2</v>
      </c>
      <c r="AU150" s="1">
        <f t="shared" si="55"/>
        <v>1.3270032571280071E-2</v>
      </c>
      <c r="AV150" s="1">
        <f t="shared" si="55"/>
        <v>8.3572971087210665E-3</v>
      </c>
      <c r="BK150" s="1">
        <f t="shared" ca="1" si="60"/>
        <v>0.46539787016081391</v>
      </c>
      <c r="BL150" s="1">
        <f t="shared" ca="1" si="60"/>
        <v>-7.1963169687288872E-2</v>
      </c>
      <c r="BM150" s="1">
        <f t="shared" ca="1" si="60"/>
        <v>17.861567872409207</v>
      </c>
      <c r="BN150" s="1">
        <f t="shared" ca="1" si="60"/>
        <v>-138.53517995940959</v>
      </c>
      <c r="BO150" s="1">
        <f t="shared" ca="1" si="60"/>
        <v>466.79117866530584</v>
      </c>
      <c r="BP150" s="1">
        <f t="shared" ca="1" si="56"/>
        <v>-846.72636818537035</v>
      </c>
      <c r="BQ150" s="1">
        <f t="shared" ca="1" si="56"/>
        <v>882.73003770423202</v>
      </c>
      <c r="BR150" s="1">
        <f t="shared" ca="1" si="56"/>
        <v>-528.99656942438037</v>
      </c>
      <c r="BS150" s="1">
        <f t="shared" ca="1" si="56"/>
        <v>169.31014265140163</v>
      </c>
      <c r="BT150" s="1">
        <f t="shared" ca="1" si="56"/>
        <v>-22.414278666618156</v>
      </c>
      <c r="BU150" s="1">
        <f t="shared" ca="1" si="61"/>
        <v>0.39653334916511085</v>
      </c>
      <c r="BV150" s="1">
        <f t="shared" ca="1" si="61"/>
        <v>1.2523658864041594</v>
      </c>
      <c r="BW150" s="1">
        <f t="shared" ca="1" si="61"/>
        <v>-7.7369192649682441</v>
      </c>
      <c r="BX150" s="1">
        <f t="shared" ca="1" si="61"/>
        <v>28.355955040833024</v>
      </c>
      <c r="BY150" s="1">
        <f t="shared" ca="1" si="61"/>
        <v>-63.892782439497992</v>
      </c>
      <c r="BZ150" s="1">
        <f t="shared" ca="1" si="57"/>
        <v>92.555947293691176</v>
      </c>
      <c r="CA150" s="1">
        <f t="shared" ca="1" si="57"/>
        <v>-87.353859774329862</v>
      </c>
      <c r="CB150" s="1">
        <f t="shared" ca="1" si="57"/>
        <v>52.128335503273263</v>
      </c>
      <c r="CC150" s="1">
        <f t="shared" ca="1" si="57"/>
        <v>-17.810077287782459</v>
      </c>
      <c r="CD150" s="1">
        <f t="shared" ca="1" si="57"/>
        <v>2.6374437669811188</v>
      </c>
      <c r="CE150" s="4">
        <f t="shared" ca="1" si="64"/>
        <v>0.41396535804374324</v>
      </c>
      <c r="CF150" s="4">
        <f t="shared" ca="1" si="65"/>
        <v>0.22103464195625677</v>
      </c>
      <c r="CG150" s="4">
        <f t="shared" ca="1" si="70"/>
        <v>1.7171073901820471E-2</v>
      </c>
      <c r="CH150" s="4">
        <f t="shared" ca="1" si="71"/>
        <v>0.12221961137976166</v>
      </c>
      <c r="CI150" s="8">
        <f t="shared" ca="1" si="66"/>
        <v>0.53294207376929226</v>
      </c>
      <c r="CJ150" s="8">
        <f t="shared" ca="1" si="67"/>
        <v>3.2509557213243889E-3</v>
      </c>
      <c r="CK150" s="8">
        <f t="shared" ca="1" si="72"/>
        <v>5.9604757458471774E-4</v>
      </c>
      <c r="CL150" s="8">
        <f t="shared" ca="1" si="73"/>
        <v>3.2735289373957858E-2</v>
      </c>
    </row>
    <row r="151" spans="1:90" x14ac:dyDescent="0.25">
      <c r="A151" s="7">
        <f>'Calculate Data'!K153</f>
        <v>0.2271062271062271</v>
      </c>
      <c r="B151" s="7">
        <f>'Calculate Data'!J153</f>
        <v>0.26548672566371684</v>
      </c>
      <c r="C151" s="7">
        <f>'Calculate Data'!O153</f>
        <v>0.4529058116232465</v>
      </c>
      <c r="D151" s="7">
        <f>'Calculate Data'!B153</f>
        <v>499</v>
      </c>
      <c r="E151" s="2">
        <v>0.63404255319148939</v>
      </c>
      <c r="F151" s="10">
        <v>0.45180722891566266</v>
      </c>
      <c r="G151" s="4">
        <v>0.38181818181818183</v>
      </c>
      <c r="H151" s="8">
        <v>0.49848942598187312</v>
      </c>
      <c r="I151" s="20">
        <v>331</v>
      </c>
      <c r="J151" s="1">
        <f t="shared" si="69"/>
        <v>1</v>
      </c>
      <c r="K151" s="1">
        <f t="shared" si="69"/>
        <v>0.63404255319148939</v>
      </c>
      <c r="L151" s="1">
        <f t="shared" si="69"/>
        <v>0.40200995925758265</v>
      </c>
      <c r="M151" s="1">
        <f t="shared" si="69"/>
        <v>0.2548914209760843</v>
      </c>
      <c r="N151" s="1">
        <f t="shared" si="69"/>
        <v>0.16161200734228326</v>
      </c>
      <c r="O151" s="1">
        <f t="shared" si="69"/>
        <v>0.10246888976170301</v>
      </c>
      <c r="P151" s="1">
        <f t="shared" si="69"/>
        <v>6.4969636487207438E-2</v>
      </c>
      <c r="Q151" s="1">
        <f t="shared" si="69"/>
        <v>4.1193514198271948E-2</v>
      </c>
      <c r="R151" s="1">
        <f t="shared" si="69"/>
        <v>2.6118440917202217E-2</v>
      </c>
      <c r="S151" s="1">
        <f t="shared" si="69"/>
        <v>1.656020296452396E-2</v>
      </c>
      <c r="T151" s="1">
        <f t="shared" si="69"/>
        <v>1.0499873368996042E-2</v>
      </c>
      <c r="U151" s="1">
        <f t="shared" si="69"/>
        <v>6.6573665190655757E-3</v>
      </c>
      <c r="V151" s="1">
        <f t="shared" si="69"/>
        <v>4.2210536652798761E-3</v>
      </c>
      <c r="W151" s="1">
        <f t="shared" si="69"/>
        <v>2.6763276430923472E-3</v>
      </c>
      <c r="X151" s="1">
        <f t="shared" si="69"/>
        <v>1.6969056120032329E-3</v>
      </c>
      <c r="Y151" s="1">
        <f t="shared" si="69"/>
        <v>1.0759103667594965E-3</v>
      </c>
      <c r="Z151" s="1">
        <f t="shared" si="62"/>
        <v>6.8217295594538295E-4</v>
      </c>
      <c r="AA151" s="1">
        <f t="shared" si="62"/>
        <v>4.32526682705796E-4</v>
      </c>
      <c r="AB151" s="1">
        <f t="shared" si="62"/>
        <v>2.742403222262281E-4</v>
      </c>
      <c r="AC151" s="1">
        <f t="shared" si="58"/>
        <v>0.38181818181818183</v>
      </c>
      <c r="AD151" s="1">
        <f t="shared" si="58"/>
        <v>0.24208897485493233</v>
      </c>
      <c r="AE151" s="1">
        <f t="shared" si="58"/>
        <v>0.15349471171653156</v>
      </c>
      <c r="AF151" s="1">
        <f t="shared" si="58"/>
        <v>9.7322178918141281E-2</v>
      </c>
      <c r="AG151" s="1">
        <f t="shared" si="58"/>
        <v>6.170640280341725E-2</v>
      </c>
      <c r="AH151" s="1">
        <f t="shared" si="54"/>
        <v>3.912448518174115E-2</v>
      </c>
      <c r="AI151" s="1">
        <f t="shared" si="54"/>
        <v>2.480658847693375E-2</v>
      </c>
      <c r="AJ151" s="1">
        <f t="shared" si="54"/>
        <v>1.5728432693885654E-2</v>
      </c>
      <c r="AK151" s="1">
        <f t="shared" si="54"/>
        <v>9.9724956229317561E-3</v>
      </c>
      <c r="AL151" s="1">
        <f t="shared" si="54"/>
        <v>6.3229865864546037E-3</v>
      </c>
      <c r="AM151" s="1">
        <f t="shared" si="59"/>
        <v>0.49848942598187312</v>
      </c>
      <c r="AN151" s="1">
        <f t="shared" si="59"/>
        <v>0.31606350838850678</v>
      </c>
      <c r="AO151" s="1">
        <f t="shared" si="59"/>
        <v>0.20039771382930857</v>
      </c>
      <c r="AP151" s="1">
        <f t="shared" si="59"/>
        <v>0.12706067813007224</v>
      </c>
      <c r="AQ151" s="1">
        <f t="shared" si="59"/>
        <v>8.0561876771833046E-2</v>
      </c>
      <c r="AR151" s="1">
        <f t="shared" si="55"/>
        <v>5.1079658038311174E-2</v>
      </c>
      <c r="AS151" s="1">
        <f t="shared" si="55"/>
        <v>3.2386676798758993E-2</v>
      </c>
      <c r="AT151" s="1">
        <f t="shared" si="55"/>
        <v>2.0534531246872725E-2</v>
      </c>
      <c r="AU151" s="1">
        <f t="shared" si="55"/>
        <v>1.3019766620357601E-2</v>
      </c>
      <c r="AV151" s="1">
        <f t="shared" si="55"/>
        <v>8.2550860699288631E-3</v>
      </c>
      <c r="BK151" s="1">
        <f t="shared" ca="1" si="60"/>
        <v>0.46539787016081391</v>
      </c>
      <c r="BL151" s="1">
        <f t="shared" ca="1" si="60"/>
        <v>-7.2449407320311104E-2</v>
      </c>
      <c r="BM151" s="1">
        <f t="shared" ca="1" si="60"/>
        <v>18.103755858991821</v>
      </c>
      <c r="BN151" s="1">
        <f t="shared" ca="1" si="60"/>
        <v>-141.36234218961272</v>
      </c>
      <c r="BO151" s="1">
        <f t="shared" ca="1" si="60"/>
        <v>479.53559804671687</v>
      </c>
      <c r="BP151" s="1">
        <f t="shared" ca="1" si="56"/>
        <v>-875.72117191631139</v>
      </c>
      <c r="BQ151" s="1">
        <f t="shared" ca="1" si="56"/>
        <v>919.12636339929588</v>
      </c>
      <c r="BR151" s="1">
        <f t="shared" ca="1" si="56"/>
        <v>-554.5295918463155</v>
      </c>
      <c r="BS151" s="1">
        <f t="shared" ca="1" si="56"/>
        <v>178.68142187896251</v>
      </c>
      <c r="BT151" s="1">
        <f t="shared" ca="1" si="56"/>
        <v>-23.814734503177192</v>
      </c>
      <c r="BU151" s="1">
        <f t="shared" ca="1" si="61"/>
        <v>0.39653334916511085</v>
      </c>
      <c r="BV151" s="1">
        <f t="shared" ca="1" si="61"/>
        <v>1.2608278180690522</v>
      </c>
      <c r="BW151" s="1">
        <f t="shared" ca="1" si="61"/>
        <v>-7.8418254474780857</v>
      </c>
      <c r="BX151" s="1">
        <f t="shared" ca="1" si="61"/>
        <v>28.934630328339559</v>
      </c>
      <c r="BY151" s="1">
        <f t="shared" ca="1" si="61"/>
        <v>-65.637195042115025</v>
      </c>
      <c r="BZ151" s="1">
        <f t="shared" ca="1" si="57"/>
        <v>95.725379151191078</v>
      </c>
      <c r="CA151" s="1">
        <f t="shared" ca="1" si="57"/>
        <v>-90.955594614277302</v>
      </c>
      <c r="CB151" s="1">
        <f t="shared" ca="1" si="57"/>
        <v>54.644408453749165</v>
      </c>
      <c r="CC151" s="1">
        <f t="shared" ca="1" si="57"/>
        <v>-18.795861155863488</v>
      </c>
      <c r="CD151" s="1">
        <f t="shared" ca="1" si="57"/>
        <v>2.8022326309014161</v>
      </c>
      <c r="CE151" s="4">
        <f t="shared" ca="1" si="64"/>
        <v>0.41224719139086119</v>
      </c>
      <c r="CF151" s="4">
        <f t="shared" ca="1" si="65"/>
        <v>-3.0429009572679355E-2</v>
      </c>
      <c r="CG151" s="4">
        <f t="shared" ca="1" si="70"/>
        <v>3.5468768573672523E-3</v>
      </c>
      <c r="CH151" s="4">
        <f t="shared" ca="1" si="71"/>
        <v>0.11046782627808005</v>
      </c>
      <c r="CI151" s="8">
        <f t="shared" ca="1" si="66"/>
        <v>0.53353547168147974</v>
      </c>
      <c r="CJ151" s="8">
        <f t="shared" ca="1" si="67"/>
        <v>-3.5046045699606621E-2</v>
      </c>
      <c r="CK151" s="8">
        <f t="shared" ca="1" si="72"/>
        <v>9.7237166432604099E-4</v>
      </c>
      <c r="CL151" s="8">
        <f t="shared" ca="1" si="73"/>
        <v>3.2950175805228556E-2</v>
      </c>
    </row>
    <row r="152" spans="1:90" x14ac:dyDescent="0.25">
      <c r="A152" s="7">
        <f>'Calculate Data'!K154</f>
        <v>0.28431372549019607</v>
      </c>
      <c r="B152" s="7">
        <f>'Calculate Data'!J154</f>
        <v>0.27974276527331188</v>
      </c>
      <c r="C152" s="7">
        <f>'Calculate Data'!O154</f>
        <v>0.50405186385737444</v>
      </c>
      <c r="D152" s="7">
        <f>'Calculate Data'!B154</f>
        <v>617</v>
      </c>
      <c r="E152" s="2">
        <v>0.63829787234042556</v>
      </c>
      <c r="F152" s="10">
        <v>0.45355191256830601</v>
      </c>
      <c r="G152" s="4">
        <v>0.45549738219895286</v>
      </c>
      <c r="H152" s="8">
        <v>0.51069518716577544</v>
      </c>
      <c r="I152" s="20">
        <v>374</v>
      </c>
      <c r="J152" s="1">
        <f t="shared" si="69"/>
        <v>1</v>
      </c>
      <c r="K152" s="1">
        <f t="shared" si="69"/>
        <v>0.63829787234042556</v>
      </c>
      <c r="L152" s="1">
        <f t="shared" si="69"/>
        <v>0.40742417383431423</v>
      </c>
      <c r="M152" s="1">
        <f t="shared" si="69"/>
        <v>0.26005798329849844</v>
      </c>
      <c r="N152" s="1">
        <f t="shared" si="69"/>
        <v>0.1659944574245735</v>
      </c>
      <c r="O152" s="1">
        <f t="shared" si="69"/>
        <v>0.10595390899440862</v>
      </c>
      <c r="P152" s="1">
        <f t="shared" si="69"/>
        <v>6.7630154677282103E-2</v>
      </c>
      <c r="Q152" s="1">
        <f t="shared" si="69"/>
        <v>4.3168183836563047E-2</v>
      </c>
      <c r="R152" s="1">
        <f t="shared" si="69"/>
        <v>2.7554159895678543E-2</v>
      </c>
      <c r="S152" s="1">
        <f t="shared" si="69"/>
        <v>1.7587761635539496E-2</v>
      </c>
      <c r="T152" s="1">
        <f t="shared" si="69"/>
        <v>1.1226230831195425E-2</v>
      </c>
      <c r="U152" s="1">
        <f t="shared" si="69"/>
        <v>7.1656792539545261E-3</v>
      </c>
      <c r="V152" s="1">
        <f t="shared" si="69"/>
        <v>4.5738378216731027E-3</v>
      </c>
      <c r="W152" s="1">
        <f t="shared" si="69"/>
        <v>2.9194709500041083E-3</v>
      </c>
      <c r="X152" s="1">
        <f t="shared" si="69"/>
        <v>1.8634920957473031E-3</v>
      </c>
      <c r="Y152" s="1">
        <f t="shared" si="69"/>
        <v>1.1894630398387041E-3</v>
      </c>
      <c r="Z152" s="1">
        <f t="shared" si="62"/>
        <v>7.5923172755661985E-4</v>
      </c>
      <c r="AA152" s="1">
        <f t="shared" si="62"/>
        <v>4.8461599631273612E-4</v>
      </c>
      <c r="AB152" s="1">
        <f t="shared" si="62"/>
        <v>3.0932935934855499E-4</v>
      </c>
      <c r="AC152" s="1">
        <f t="shared" si="58"/>
        <v>0.45549738219895286</v>
      </c>
      <c r="AD152" s="1">
        <f t="shared" si="58"/>
        <v>0.29074300991422525</v>
      </c>
      <c r="AE152" s="1">
        <f t="shared" si="58"/>
        <v>0.18558064462610124</v>
      </c>
      <c r="AF152" s="1">
        <f t="shared" si="58"/>
        <v>0.11845573061240504</v>
      </c>
      <c r="AG152" s="1">
        <f t="shared" si="58"/>
        <v>7.5610040816428761E-2</v>
      </c>
      <c r="AH152" s="1">
        <f t="shared" si="54"/>
        <v>4.8261728180699216E-2</v>
      </c>
      <c r="AI152" s="1">
        <f t="shared" si="54"/>
        <v>3.0805358413212264E-2</v>
      </c>
      <c r="AJ152" s="1">
        <f t="shared" si="54"/>
        <v>1.9662994731837618E-2</v>
      </c>
      <c r="AK152" s="1">
        <f t="shared" si="54"/>
        <v>1.2550847701172948E-2</v>
      </c>
      <c r="AL152" s="1">
        <f t="shared" si="54"/>
        <v>8.0111793837274146E-3</v>
      </c>
      <c r="AM152" s="1">
        <f t="shared" si="59"/>
        <v>0.51069518716577544</v>
      </c>
      <c r="AN152" s="1">
        <f t="shared" si="59"/>
        <v>0.32597565138240986</v>
      </c>
      <c r="AO152" s="1">
        <f t="shared" si="59"/>
        <v>0.20806956471217652</v>
      </c>
      <c r="AP152" s="1">
        <f t="shared" si="59"/>
        <v>0.13281036045458078</v>
      </c>
      <c r="AQ152" s="1">
        <f t="shared" si="59"/>
        <v>8.4772570502923902E-2</v>
      </c>
      <c r="AR152" s="1">
        <f t="shared" si="55"/>
        <v>5.4110151384845054E-2</v>
      </c>
      <c r="AS152" s="1">
        <f t="shared" si="55"/>
        <v>3.4538394500964929E-2</v>
      </c>
      <c r="AT152" s="1">
        <f t="shared" si="55"/>
        <v>2.2045783724020166E-2</v>
      </c>
      <c r="AU152" s="1">
        <f t="shared" si="55"/>
        <v>1.4071776845119257E-2</v>
      </c>
      <c r="AV152" s="1">
        <f t="shared" si="55"/>
        <v>8.9819852202888874E-3</v>
      </c>
      <c r="BK152" s="1">
        <f t="shared" ca="1" si="60"/>
        <v>0.46539787016081391</v>
      </c>
      <c r="BL152" s="1">
        <f t="shared" ca="1" si="60"/>
        <v>-7.2935644953333323E-2</v>
      </c>
      <c r="BM152" s="1">
        <f t="shared" ca="1" si="60"/>
        <v>18.347574741106978</v>
      </c>
      <c r="BN152" s="1">
        <f t="shared" ca="1" si="60"/>
        <v>-144.22770873733029</v>
      </c>
      <c r="BO152" s="1">
        <f t="shared" ca="1" si="60"/>
        <v>492.53921612980901</v>
      </c>
      <c r="BP152" s="1">
        <f t="shared" ca="1" si="56"/>
        <v>-905.50489587109621</v>
      </c>
      <c r="BQ152" s="1">
        <f t="shared" ca="1" si="56"/>
        <v>956.76475174525035</v>
      </c>
      <c r="BR152" s="1">
        <f t="shared" ca="1" si="56"/>
        <v>-581.11175580742781</v>
      </c>
      <c r="BS152" s="1">
        <f t="shared" ca="1" si="56"/>
        <v>188.50345946941457</v>
      </c>
      <c r="BT152" s="1">
        <f t="shared" ca="1" si="56"/>
        <v>-25.292436013786425</v>
      </c>
      <c r="BU152" s="1">
        <f t="shared" ca="1" si="61"/>
        <v>0.39653334916511085</v>
      </c>
      <c r="BV152" s="1">
        <f t="shared" ca="1" si="61"/>
        <v>1.2692897497339453</v>
      </c>
      <c r="BW152" s="1">
        <f t="shared" ca="1" si="61"/>
        <v>-7.9474380689273882</v>
      </c>
      <c r="BX152" s="1">
        <f t="shared" ca="1" si="61"/>
        <v>29.52112543396105</v>
      </c>
      <c r="BY152" s="1">
        <f t="shared" ca="1" si="61"/>
        <v>-67.417085877852188</v>
      </c>
      <c r="BZ152" s="1">
        <f t="shared" ca="1" si="57"/>
        <v>98.981048146685737</v>
      </c>
      <c r="CA152" s="1">
        <f t="shared" ca="1" si="57"/>
        <v>-94.680242419686991</v>
      </c>
      <c r="CB152" s="1">
        <f t="shared" ca="1" si="57"/>
        <v>57.263865821640408</v>
      </c>
      <c r="CC152" s="1">
        <f t="shared" ca="1" si="57"/>
        <v>-19.829061210331741</v>
      </c>
      <c r="CD152" s="1">
        <f t="shared" ca="1" si="57"/>
        <v>2.976110840259957</v>
      </c>
      <c r="CE152" s="4">
        <f t="shared" ca="1" si="64"/>
        <v>0.41066788114766339</v>
      </c>
      <c r="CF152" s="4">
        <f t="shared" ca="1" si="65"/>
        <v>4.4829501051289466E-2</v>
      </c>
      <c r="CG152" s="4">
        <f t="shared" ca="1" si="70"/>
        <v>5.3834625560190714E-3</v>
      </c>
      <c r="CH152" s="4">
        <f t="shared" ca="1" si="71"/>
        <v>0.11057201362008605</v>
      </c>
      <c r="CI152" s="8">
        <f t="shared" ca="1" si="66"/>
        <v>0.5341457646479002</v>
      </c>
      <c r="CJ152" s="8">
        <f t="shared" ca="1" si="67"/>
        <v>-2.3450577482124757E-2</v>
      </c>
      <c r="CK152" s="8">
        <f t="shared" ca="1" si="72"/>
        <v>6.0833227209510269E-4</v>
      </c>
      <c r="CL152" s="8">
        <f t="shared" ca="1" si="73"/>
        <v>3.2628463594337694E-2</v>
      </c>
    </row>
    <row r="153" spans="1:90" x14ac:dyDescent="0.25">
      <c r="A153" s="7">
        <f>'Calculate Data'!K155</f>
        <v>0.26506024096385544</v>
      </c>
      <c r="B153" s="7">
        <f>'Calculate Data'!J155</f>
        <v>0.31868131868131866</v>
      </c>
      <c r="C153" s="7">
        <f>'Calculate Data'!O155</f>
        <v>0.52298850574712641</v>
      </c>
      <c r="D153" s="7">
        <f>'Calculate Data'!B155</f>
        <v>348</v>
      </c>
      <c r="E153" s="2">
        <v>0.64255319148936174</v>
      </c>
      <c r="F153" s="10">
        <v>0.45833333333333331</v>
      </c>
      <c r="G153" s="4">
        <v>0.32758620689655171</v>
      </c>
      <c r="H153" s="8">
        <v>0.54716981132075471</v>
      </c>
      <c r="I153" s="20">
        <v>106</v>
      </c>
      <c r="J153" s="1">
        <f t="shared" si="69"/>
        <v>1</v>
      </c>
      <c r="K153" s="1">
        <f t="shared" si="69"/>
        <v>0.64255319148936174</v>
      </c>
      <c r="L153" s="1">
        <f t="shared" si="69"/>
        <v>0.41287460389316438</v>
      </c>
      <c r="M153" s="1">
        <f t="shared" si="69"/>
        <v>0.26529389441645884</v>
      </c>
      <c r="N153" s="1">
        <f t="shared" si="69"/>
        <v>0.1704654385399374</v>
      </c>
      <c r="O153" s="1">
        <f t="shared" si="69"/>
        <v>0.10953311157247042</v>
      </c>
      <c r="P153" s="1">
        <f t="shared" si="69"/>
        <v>7.0380850414651211E-2</v>
      </c>
      <c r="Q153" s="1">
        <f t="shared" si="69"/>
        <v>4.5223440053669503E-2</v>
      </c>
      <c r="R153" s="1">
        <f t="shared" si="69"/>
        <v>2.9058465736613175E-2</v>
      </c>
      <c r="S153" s="1">
        <f t="shared" si="69"/>
        <v>1.8671609898845063E-2</v>
      </c>
      <c r="T153" s="1">
        <f t="shared" si="69"/>
        <v>1.1997502530747254E-2</v>
      </c>
      <c r="U153" s="1">
        <f t="shared" si="69"/>
        <v>7.7090335410333428E-3</v>
      </c>
      <c r="V153" s="1">
        <f t="shared" si="69"/>
        <v>4.9534641050895103E-3</v>
      </c>
      <c r="W153" s="1">
        <f t="shared" si="69"/>
        <v>3.1828641696532598E-3</v>
      </c>
      <c r="X153" s="1">
        <f t="shared" si="69"/>
        <v>2.0451595302878392E-3</v>
      </c>
      <c r="Y153" s="1">
        <f t="shared" si="69"/>
        <v>1.3141237832913352E-3</v>
      </c>
      <c r="Z153" s="1">
        <f t="shared" si="62"/>
        <v>8.4439443096592185E-4</v>
      </c>
      <c r="AA153" s="1">
        <f t="shared" si="62"/>
        <v>5.4256833649299666E-4</v>
      </c>
      <c r="AB153" s="1">
        <f t="shared" si="62"/>
        <v>3.4862901621464891E-4</v>
      </c>
      <c r="AC153" s="1">
        <f t="shared" si="58"/>
        <v>0.32758620689655171</v>
      </c>
      <c r="AD153" s="1">
        <f t="shared" si="58"/>
        <v>0.21049156272927366</v>
      </c>
      <c r="AE153" s="1">
        <f t="shared" si="58"/>
        <v>0.13525202541327799</v>
      </c>
      <c r="AF153" s="1">
        <f t="shared" si="58"/>
        <v>8.6906620584702027E-2</v>
      </c>
      <c r="AG153" s="1">
        <f t="shared" si="58"/>
        <v>5.5842126418255353E-2</v>
      </c>
      <c r="AH153" s="1">
        <f t="shared" si="54"/>
        <v>3.5881536549602376E-2</v>
      </c>
      <c r="AI153" s="1">
        <f t="shared" si="54"/>
        <v>2.3055795825489188E-2</v>
      </c>
      <c r="AJ153" s="1">
        <f t="shared" si="54"/>
        <v>1.4814575189995181E-2</v>
      </c>
      <c r="AK153" s="1">
        <f t="shared" si="54"/>
        <v>9.5191525688905227E-3</v>
      </c>
      <c r="AL153" s="1">
        <f t="shared" si="54"/>
        <v>6.116561863414762E-3</v>
      </c>
      <c r="AM153" s="1">
        <f t="shared" si="59"/>
        <v>0.54716981132075471</v>
      </c>
      <c r="AN153" s="1">
        <f t="shared" si="59"/>
        <v>0.35158570855078286</v>
      </c>
      <c r="AO153" s="1">
        <f t="shared" si="59"/>
        <v>0.2259125191113541</v>
      </c>
      <c r="AP153" s="1">
        <f t="shared" si="59"/>
        <v>0.14516081015240201</v>
      </c>
      <c r="AQ153" s="1">
        <f t="shared" si="59"/>
        <v>9.3273541842607249E-2</v>
      </c>
      <c r="AR153" s="1">
        <f t="shared" si="55"/>
        <v>5.9933211992483811E-2</v>
      </c>
      <c r="AS153" s="1">
        <f t="shared" si="55"/>
        <v>3.8510276641978966E-2</v>
      </c>
      <c r="AT153" s="1">
        <f t="shared" si="55"/>
        <v>2.4744901161441804E-2</v>
      </c>
      <c r="AU153" s="1">
        <f t="shared" si="55"/>
        <v>1.5899915214373245E-2</v>
      </c>
      <c r="AV153" s="1">
        <f t="shared" si="55"/>
        <v>1.0216541265405788E-2</v>
      </c>
      <c r="BK153" s="1">
        <f t="shared" ca="1" si="60"/>
        <v>0.46539787016081391</v>
      </c>
      <c r="BL153" s="1">
        <f t="shared" ca="1" si="60"/>
        <v>-7.3421882586355541E-2</v>
      </c>
      <c r="BM153" s="1">
        <f t="shared" ca="1" si="60"/>
        <v>18.593024518754675</v>
      </c>
      <c r="BN153" s="1">
        <f t="shared" ca="1" si="60"/>
        <v>-147.1315360073778</v>
      </c>
      <c r="BO153" s="1">
        <f t="shared" ca="1" si="60"/>
        <v>505.80552374067088</v>
      </c>
      <c r="BP153" s="1">
        <f t="shared" ca="1" si="56"/>
        <v>-936.09353095317181</v>
      </c>
      <c r="BQ153" s="1">
        <f t="shared" ca="1" si="56"/>
        <v>995.67888312420337</v>
      </c>
      <c r="BR153" s="1">
        <f t="shared" ca="1" si="56"/>
        <v>-608.77874206468323</v>
      </c>
      <c r="BS153" s="1">
        <f t="shared" ca="1" si="56"/>
        <v>198.79471335593564</v>
      </c>
      <c r="BT153" s="1">
        <f t="shared" ca="1" si="56"/>
        <v>-26.851085910025407</v>
      </c>
      <c r="BU153" s="1">
        <f t="shared" ca="1" si="61"/>
        <v>0.39653334916511085</v>
      </c>
      <c r="BV153" s="1">
        <f t="shared" ca="1" si="61"/>
        <v>1.2777516813988381</v>
      </c>
      <c r="BW153" s="1">
        <f t="shared" ca="1" si="61"/>
        <v>-8.0537571293161498</v>
      </c>
      <c r="BX153" s="1">
        <f t="shared" ca="1" si="61"/>
        <v>30.115492839698263</v>
      </c>
      <c r="BY153" s="1">
        <f t="shared" ca="1" si="61"/>
        <v>-69.232932759063303</v>
      </c>
      <c r="BZ153" s="1">
        <f t="shared" ca="1" si="57"/>
        <v>102.32470225126977</v>
      </c>
      <c r="CA153" s="1">
        <f t="shared" ca="1" si="57"/>
        <v>-98.531136159020562</v>
      </c>
      <c r="CB153" s="1">
        <f t="shared" ca="1" si="57"/>
        <v>59.990223657102376</v>
      </c>
      <c r="CC153" s="1">
        <f t="shared" ca="1" si="57"/>
        <v>-20.911619078613203</v>
      </c>
      <c r="CD153" s="1">
        <f t="shared" ca="1" si="57"/>
        <v>3.1595140857930648</v>
      </c>
      <c r="CE153" s="4">
        <f t="shared" ca="1" si="64"/>
        <v>0.40922579188076824</v>
      </c>
      <c r="CF153" s="4">
        <f t="shared" ca="1" si="65"/>
        <v>-8.1639584984216529E-2</v>
      </c>
      <c r="CG153" s="4">
        <f t="shared" ca="1" si="70"/>
        <v>3.3968756370190835E-3</v>
      </c>
      <c r="CH153" s="4">
        <f t="shared" ca="1" si="71"/>
        <v>0.1087428226060031</v>
      </c>
      <c r="CI153" s="8">
        <f t="shared" ca="1" si="66"/>
        <v>0.53477273841420292</v>
      </c>
      <c r="CJ153" s="8">
        <f t="shared" ca="1" si="67"/>
        <v>1.2397072906551787E-2</v>
      </c>
      <c r="CK153" s="8">
        <f t="shared" ca="1" si="72"/>
        <v>5.8831273408321838E-4</v>
      </c>
      <c r="CL153" s="8">
        <f t="shared" ca="1" si="73"/>
        <v>3.2622224240667554E-2</v>
      </c>
    </row>
    <row r="154" spans="1:90" x14ac:dyDescent="0.25">
      <c r="A154" s="7">
        <f>'Calculate Data'!K156</f>
        <v>0.22292993630573249</v>
      </c>
      <c r="B154" s="7">
        <f>'Calculate Data'!J156</f>
        <v>0.65517241379310343</v>
      </c>
      <c r="C154" s="7">
        <f>'Calculate Data'!O156</f>
        <v>0.52567975830815705</v>
      </c>
      <c r="D154" s="7">
        <f>'Calculate Data'!B156</f>
        <v>331</v>
      </c>
      <c r="E154" s="2">
        <v>0.64680851063829792</v>
      </c>
      <c r="F154" s="10">
        <v>0.45864661654135336</v>
      </c>
      <c r="G154" s="4">
        <v>0.42276422764227645</v>
      </c>
      <c r="H154" s="8">
        <v>0.48046875</v>
      </c>
      <c r="I154" s="20">
        <v>256</v>
      </c>
      <c r="J154" s="1">
        <f t="shared" si="69"/>
        <v>1</v>
      </c>
      <c r="K154" s="1">
        <f t="shared" si="69"/>
        <v>0.64680851063829792</v>
      </c>
      <c r="L154" s="1">
        <f t="shared" si="69"/>
        <v>0.41836124943413316</v>
      </c>
      <c r="M154" s="1">
        <f t="shared" si="69"/>
        <v>0.2705996166552691</v>
      </c>
      <c r="N154" s="1">
        <f t="shared" si="69"/>
        <v>0.17502613502808897</v>
      </c>
      <c r="O154" s="1">
        <f t="shared" si="69"/>
        <v>0.11320839372029586</v>
      </c>
      <c r="P154" s="1">
        <f t="shared" si="69"/>
        <v>7.3224152533978598E-2</v>
      </c>
      <c r="Q154" s="1">
        <f t="shared" si="69"/>
        <v>4.7362005043254246E-2</v>
      </c>
      <c r="R154" s="1">
        <f t="shared" si="69"/>
        <v>3.0634147942870834E-2</v>
      </c>
      <c r="S154" s="1">
        <f t="shared" si="69"/>
        <v>1.9814427605601561E-2</v>
      </c>
      <c r="T154" s="1">
        <f t="shared" si="69"/>
        <v>1.2816140408729523E-2</v>
      </c>
      <c r="U154" s="1">
        <f t="shared" si="69"/>
        <v>8.2895886899016485E-3</v>
      </c>
      <c r="V154" s="1">
        <f t="shared" si="69"/>
        <v>5.3617765143193644E-3</v>
      </c>
      <c r="W154" s="1">
        <f t="shared" si="69"/>
        <v>3.4680426816023125E-3</v>
      </c>
      <c r="X154" s="1">
        <f t="shared" si="69"/>
        <v>2.2431595217172408E-3</v>
      </c>
      <c r="Y154" s="1">
        <f t="shared" si="69"/>
        <v>1.4508946693660451E-3</v>
      </c>
      <c r="Z154" s="1">
        <f t="shared" si="62"/>
        <v>9.3845102018569738E-4</v>
      </c>
      <c r="AA154" s="1">
        <f t="shared" si="62"/>
        <v>6.0699810667330222E-4</v>
      </c>
      <c r="AB154" s="1">
        <f t="shared" si="62"/>
        <v>3.9261154133762529E-4</v>
      </c>
      <c r="AC154" s="1">
        <f t="shared" si="58"/>
        <v>0.42276422764227645</v>
      </c>
      <c r="AD154" s="1">
        <f t="shared" si="58"/>
        <v>0.27344750043245114</v>
      </c>
      <c r="AE154" s="1">
        <f t="shared" si="58"/>
        <v>0.17686817049247908</v>
      </c>
      <c r="AF154" s="1">
        <f t="shared" si="58"/>
        <v>0.11439983793556092</v>
      </c>
      <c r="AG154" s="1">
        <f t="shared" si="58"/>
        <v>7.399478879236282E-2</v>
      </c>
      <c r="AH154" s="1">
        <f t="shared" si="54"/>
        <v>4.7860459133783617E-2</v>
      </c>
      <c r="AI154" s="1">
        <f t="shared" si="54"/>
        <v>3.0956552290787701E-2</v>
      </c>
      <c r="AJ154" s="1">
        <f t="shared" si="54"/>
        <v>2.0022961481700983E-2</v>
      </c>
      <c r="AK154" s="1">
        <f t="shared" si="54"/>
        <v>1.295102189454702E-2</v>
      </c>
      <c r="AL154" s="1">
        <f t="shared" si="54"/>
        <v>8.3768311828559452E-3</v>
      </c>
      <c r="AM154" s="1">
        <f t="shared" si="59"/>
        <v>0.48046875</v>
      </c>
      <c r="AN154" s="1">
        <f t="shared" si="59"/>
        <v>0.31077127659574472</v>
      </c>
      <c r="AO154" s="1">
        <f t="shared" si="59"/>
        <v>0.20100950656405617</v>
      </c>
      <c r="AP154" s="1">
        <f t="shared" si="59"/>
        <v>0.13001465956483632</v>
      </c>
      <c r="AQ154" s="1">
        <f t="shared" si="59"/>
        <v>8.409458831427713E-2</v>
      </c>
      <c r="AR154" s="1">
        <f t="shared" si="55"/>
        <v>5.4393095420298396E-2</v>
      </c>
      <c r="AS154" s="1">
        <f t="shared" si="55"/>
        <v>3.5181917037810033E-2</v>
      </c>
      <c r="AT154" s="1">
        <f t="shared" si="55"/>
        <v>2.2755963360626064E-2</v>
      </c>
      <c r="AU154" s="1">
        <f t="shared" si="55"/>
        <v>1.4718750769426222E-2</v>
      </c>
      <c r="AV154" s="1">
        <f t="shared" si="55"/>
        <v>9.5202132636288753E-3</v>
      </c>
      <c r="BK154" s="1">
        <f t="shared" ca="1" si="60"/>
        <v>0.46539787016081391</v>
      </c>
      <c r="BL154" s="1">
        <f t="shared" ca="1" si="60"/>
        <v>-7.390812021937776E-2</v>
      </c>
      <c r="BM154" s="1">
        <f t="shared" ca="1" si="60"/>
        <v>18.840105191934917</v>
      </c>
      <c r="BN154" s="1">
        <f t="shared" ca="1" si="60"/>
        <v>-150.07408040457079</v>
      </c>
      <c r="BO154" s="1">
        <f t="shared" ca="1" si="60"/>
        <v>519.33803505539879</v>
      </c>
      <c r="BP154" s="1">
        <f t="shared" ca="1" si="56"/>
        <v>-967.50328270418265</v>
      </c>
      <c r="BQ154" s="1">
        <f t="shared" ca="1" si="56"/>
        <v>1035.9031182943888</v>
      </c>
      <c r="BR154" s="1">
        <f t="shared" ca="1" si="56"/>
        <v>-637.56719563296349</v>
      </c>
      <c r="BS154" s="1">
        <f t="shared" ca="1" si="56"/>
        <v>209.57426707952973</v>
      </c>
      <c r="BT154" s="1">
        <f t="shared" ca="1" si="56"/>
        <v>-28.494538006007502</v>
      </c>
      <c r="BU154" s="1">
        <f t="shared" ca="1" si="61"/>
        <v>0.39653334916511085</v>
      </c>
      <c r="BV154" s="1">
        <f t="shared" ca="1" si="61"/>
        <v>1.2862136130637312</v>
      </c>
      <c r="BW154" s="1">
        <f t="shared" ca="1" si="61"/>
        <v>-8.1607826286443714</v>
      </c>
      <c r="BX154" s="1">
        <f t="shared" ca="1" si="61"/>
        <v>30.717785027551965</v>
      </c>
      <c r="BY154" s="1">
        <f t="shared" ca="1" si="61"/>
        <v>-71.085216694171478</v>
      </c>
      <c r="BZ154" s="1">
        <f t="shared" ca="1" si="57"/>
        <v>105.75811289821212</v>
      </c>
      <c r="CA154" s="1">
        <f t="shared" ca="1" si="57"/>
        <v>-102.51167612990956</v>
      </c>
      <c r="CB154" s="1">
        <f t="shared" ca="1" si="57"/>
        <v>62.827093030113012</v>
      </c>
      <c r="CC154" s="1">
        <f t="shared" ca="1" si="57"/>
        <v>-22.045542197089912</v>
      </c>
      <c r="CD154" s="1">
        <f t="shared" ca="1" si="57"/>
        <v>3.3528958381728757</v>
      </c>
      <c r="CE154" s="4">
        <f t="shared" ca="1" si="64"/>
        <v>0.40791862346929975</v>
      </c>
      <c r="CF154" s="4">
        <f t="shared" ca="1" si="65"/>
        <v>1.4845604172976701E-2</v>
      </c>
      <c r="CG154" s="4">
        <f t="shared" ca="1" si="70"/>
        <v>2.1937040413177742E-4</v>
      </c>
      <c r="CH154" s="4">
        <f t="shared" ca="1" si="71"/>
        <v>0.11277976885485035</v>
      </c>
      <c r="CI154" s="8">
        <f t="shared" ca="1" si="66"/>
        <v>0.53541610646348881</v>
      </c>
      <c r="CJ154" s="8">
        <f t="shared" ca="1" si="67"/>
        <v>-5.4947356463488806E-2</v>
      </c>
      <c r="CK154" s="8">
        <f t="shared" ca="1" si="72"/>
        <v>1.0388420648036647E-3</v>
      </c>
      <c r="CL154" s="8">
        <f t="shared" ca="1" si="73"/>
        <v>3.269852515816974E-2</v>
      </c>
    </row>
    <row r="155" spans="1:90" x14ac:dyDescent="0.25">
      <c r="A155" s="7">
        <f>'Calculate Data'!K157</f>
        <v>0.42727272727272725</v>
      </c>
      <c r="B155" s="7">
        <f>'Calculate Data'!J157</f>
        <v>0.54909819639278556</v>
      </c>
      <c r="C155" s="7">
        <f>'Calculate Data'!O157</f>
        <v>0.53141640042598504</v>
      </c>
      <c r="D155" s="7">
        <f>'Calculate Data'!B157</f>
        <v>939</v>
      </c>
      <c r="E155" s="2">
        <v>0.65106382978723409</v>
      </c>
      <c r="F155" s="10">
        <v>0.45989304812834225</v>
      </c>
      <c r="G155" s="4">
        <v>0.43965517241379309</v>
      </c>
      <c r="H155" s="8">
        <v>0.55369928400954649</v>
      </c>
      <c r="I155" s="20">
        <v>419</v>
      </c>
      <c r="J155" s="1">
        <f t="shared" si="69"/>
        <v>1</v>
      </c>
      <c r="K155" s="1">
        <f t="shared" si="69"/>
        <v>0.65106382978723409</v>
      </c>
      <c r="L155" s="1">
        <f t="shared" si="69"/>
        <v>0.42388411045722052</v>
      </c>
      <c r="M155" s="1">
        <f t="shared" si="69"/>
        <v>0.27597561234023293</v>
      </c>
      <c r="N155" s="1">
        <f t="shared" si="69"/>
        <v>0.17967773909810913</v>
      </c>
      <c r="O155" s="1">
        <f t="shared" si="69"/>
        <v>0.11698167694472639</v>
      </c>
      <c r="P155" s="1">
        <f t="shared" si="69"/>
        <v>7.6162538606566549E-2</v>
      </c>
      <c r="Q155" s="1">
        <f t="shared" si="69"/>
        <v>4.9586674071509282E-2</v>
      </c>
      <c r="R155" s="1">
        <f t="shared" si="69"/>
        <v>3.2284089927408173E-2</v>
      </c>
      <c r="S155" s="1">
        <f t="shared" si="69"/>
        <v>2.1019003229333835E-2</v>
      </c>
      <c r="T155" s="1">
        <f t="shared" si="69"/>
        <v>1.3684712740800327E-2</v>
      </c>
      <c r="U155" s="1">
        <f t="shared" si="69"/>
        <v>8.909621486563617E-3</v>
      </c>
      <c r="V155" s="1">
        <f t="shared" si="69"/>
        <v>5.8007322869967392E-3</v>
      </c>
      <c r="W155" s="1">
        <f t="shared" si="69"/>
        <v>3.7766469783425583E-3</v>
      </c>
      <c r="X155" s="1">
        <f t="shared" si="69"/>
        <v>2.4588382454740912E-3</v>
      </c>
      <c r="Y155" s="1">
        <f t="shared" si="69"/>
        <v>1.6008606449256849E-3</v>
      </c>
      <c r="Z155" s="1">
        <f t="shared" si="62"/>
        <v>1.0422624624409778E-3</v>
      </c>
      <c r="AA155" s="1">
        <f t="shared" si="62"/>
        <v>6.7857939044029631E-4</v>
      </c>
      <c r="AB155" s="1">
        <f t="shared" si="62"/>
        <v>4.4179849675474609E-4</v>
      </c>
      <c r="AC155" s="1">
        <f t="shared" si="58"/>
        <v>0.43965517241379309</v>
      </c>
      <c r="AD155" s="1">
        <f t="shared" si="58"/>
        <v>0.28624358033749087</v>
      </c>
      <c r="AE155" s="1">
        <f t="shared" si="58"/>
        <v>0.1863628416665366</v>
      </c>
      <c r="AF155" s="1">
        <f t="shared" si="58"/>
        <v>0.12133410542544723</v>
      </c>
      <c r="AG155" s="1">
        <f t="shared" si="58"/>
        <v>7.8996247362099703E-2</v>
      </c>
      <c r="AH155" s="1">
        <f t="shared" si="54"/>
        <v>5.1431599346388322E-2</v>
      </c>
      <c r="AI155" s="1">
        <f t="shared" si="54"/>
        <v>3.3485254042542191E-2</v>
      </c>
      <c r="AJ155" s="1">
        <f t="shared" si="54"/>
        <v>2.1801037738335978E-2</v>
      </c>
      <c r="AK155" s="1">
        <f t="shared" si="54"/>
        <v>1.4193867123257041E-2</v>
      </c>
      <c r="AL155" s="1">
        <f t="shared" si="54"/>
        <v>9.2411134887588411E-3</v>
      </c>
      <c r="AM155" s="1">
        <f t="shared" si="59"/>
        <v>0.55369928400954649</v>
      </c>
      <c r="AN155" s="1">
        <f t="shared" si="59"/>
        <v>0.36049357639770474</v>
      </c>
      <c r="AO155" s="1">
        <f t="shared" si="59"/>
        <v>0.23470432846318651</v>
      </c>
      <c r="AP155" s="1">
        <f t="shared" si="59"/>
        <v>0.15280749895688314</v>
      </c>
      <c r="AQ155" s="1">
        <f t="shared" si="59"/>
        <v>9.9487435491077122E-2</v>
      </c>
      <c r="AR155" s="1">
        <f t="shared" si="55"/>
        <v>6.4772670766531079E-2</v>
      </c>
      <c r="AS155" s="1">
        <f t="shared" si="55"/>
        <v>4.2171143094805338E-2</v>
      </c>
      <c r="AT155" s="1">
        <f t="shared" si="55"/>
        <v>2.7456105929809432E-2</v>
      </c>
      <c r="AU155" s="1">
        <f t="shared" si="55"/>
        <v>1.7875677477705718E-2</v>
      </c>
      <c r="AV155" s="1">
        <f t="shared" si="55"/>
        <v>1.163820703867649E-2</v>
      </c>
      <c r="BK155" s="1">
        <f t="shared" ca="1" si="60"/>
        <v>0.46539787016081391</v>
      </c>
      <c r="BL155" s="1">
        <f t="shared" ca="1" si="60"/>
        <v>-7.4394357852399992E-2</v>
      </c>
      <c r="BM155" s="1">
        <f t="shared" ca="1" si="60"/>
        <v>19.088816760647699</v>
      </c>
      <c r="BN155" s="1">
        <f t="shared" ca="1" si="60"/>
        <v>-153.05559833372479</v>
      </c>
      <c r="BO155" s="1">
        <f t="shared" ca="1" si="60"/>
        <v>533.14028760009603</v>
      </c>
      <c r="BP155" s="1">
        <f t="shared" ca="1" si="56"/>
        <v>-999.75057273489233</v>
      </c>
      <c r="BQ155" s="1">
        <f t="shared" ca="1" si="56"/>
        <v>1077.4725074919515</v>
      </c>
      <c r="BR155" s="1">
        <f t="shared" ca="1" si="56"/>
        <v>-667.51474519850058</v>
      </c>
      <c r="BS155" s="1">
        <f t="shared" ca="1" si="56"/>
        <v>220.86184663871992</v>
      </c>
      <c r="BT155" s="1">
        <f t="shared" ca="1" si="56"/>
        <v>-30.226802322431464</v>
      </c>
      <c r="BU155" s="1">
        <f t="shared" ca="1" si="61"/>
        <v>0.39653334916511085</v>
      </c>
      <c r="BV155" s="1">
        <f t="shared" ca="1" si="61"/>
        <v>1.2946755447286242</v>
      </c>
      <c r="BW155" s="1">
        <f t="shared" ca="1" si="61"/>
        <v>-8.2685145669120548</v>
      </c>
      <c r="BX155" s="1">
        <f t="shared" ca="1" si="61"/>
        <v>31.328054479522937</v>
      </c>
      <c r="BY155" s="1">
        <f t="shared" ca="1" si="61"/>
        <v>-72.974421887669038</v>
      </c>
      <c r="BZ155" s="1">
        <f t="shared" ca="1" si="57"/>
        <v>109.28307513937067</v>
      </c>
      <c r="CA155" s="1">
        <f t="shared" ca="1" si="57"/>
        <v>-106.6253308598567</v>
      </c>
      <c r="CB155" s="1">
        <f t="shared" ca="1" si="57"/>
        <v>65.778181943509807</v>
      </c>
      <c r="CC155" s="1">
        <f t="shared" ca="1" si="57"/>
        <v>-23.232905583553322</v>
      </c>
      <c r="CD155" s="1">
        <f t="shared" ca="1" si="57"/>
        <v>3.5567279485909764</v>
      </c>
      <c r="CE155" s="4">
        <f t="shared" ca="1" si="64"/>
        <v>0.40674341417443216</v>
      </c>
      <c r="CF155" s="4">
        <f t="shared" ca="1" si="65"/>
        <v>3.2911758239360933E-2</v>
      </c>
      <c r="CG155" s="4">
        <f t="shared" ca="1" si="70"/>
        <v>-2.1078251532049867E-3</v>
      </c>
      <c r="CH155" s="4">
        <f t="shared" ca="1" si="71"/>
        <v>0.11080817315700466</v>
      </c>
      <c r="CI155" s="8">
        <f t="shared" ca="1" si="66"/>
        <v>0.53607550689700423</v>
      </c>
      <c r="CJ155" s="8">
        <f t="shared" ca="1" si="67"/>
        <v>1.762377711254226E-2</v>
      </c>
      <c r="CK155" s="8">
        <f t="shared" ca="1" si="72"/>
        <v>2.6480124493006439E-3</v>
      </c>
      <c r="CL155" s="8">
        <f t="shared" ca="1" si="73"/>
        <v>3.1372003329872271E-2</v>
      </c>
    </row>
    <row r="156" spans="1:90" x14ac:dyDescent="0.25">
      <c r="A156" s="7">
        <f>'Calculate Data'!K158</f>
        <v>0.40454545454545454</v>
      </c>
      <c r="B156" s="7">
        <f>'Calculate Data'!J158</f>
        <v>0.44813278008298757</v>
      </c>
      <c r="C156" s="7">
        <f>'Calculate Data'!O158</f>
        <v>0.52277657266811284</v>
      </c>
      <c r="D156" s="7">
        <f>'Calculate Data'!B158</f>
        <v>461</v>
      </c>
      <c r="E156" s="2">
        <v>0.65531914893617016</v>
      </c>
      <c r="F156" s="10">
        <v>0.46596858638743455</v>
      </c>
      <c r="G156" s="4">
        <v>0.47641509433962265</v>
      </c>
      <c r="H156" s="8">
        <v>0.52605459057071957</v>
      </c>
      <c r="I156" s="20">
        <v>403</v>
      </c>
      <c r="J156" s="1">
        <f t="shared" si="69"/>
        <v>1</v>
      </c>
      <c r="K156" s="1">
        <f t="shared" si="69"/>
        <v>0.65531914893617016</v>
      </c>
      <c r="L156" s="1">
        <f t="shared" si="69"/>
        <v>0.42944318696242639</v>
      </c>
      <c r="M156" s="1">
        <f t="shared" si="69"/>
        <v>0.28142234379665387</v>
      </c>
      <c r="N156" s="1">
        <f t="shared" si="69"/>
        <v>0.18442145082844552</v>
      </c>
      <c r="O156" s="1">
        <f t="shared" si="69"/>
        <v>0.12085490820247068</v>
      </c>
      <c r="P156" s="1">
        <f t="shared" si="69"/>
        <v>7.919853558800205E-2</v>
      </c>
      <c r="Q156" s="1">
        <f t="shared" si="69"/>
        <v>5.1900316938520492E-2</v>
      </c>
      <c r="R156" s="1">
        <f t="shared" si="69"/>
        <v>3.4011271525668747E-2</v>
      </c>
      <c r="S156" s="1">
        <f t="shared" si="69"/>
        <v>2.2288237510438243E-2</v>
      </c>
      <c r="T156" s="1">
        <f t="shared" si="69"/>
        <v>1.4605908836627613E-2</v>
      </c>
      <c r="U156" s="1">
        <f t="shared" si="69"/>
        <v>9.5715317482580956E-3</v>
      </c>
      <c r="V156" s="1">
        <f t="shared" si="69"/>
        <v>6.2724080392840284E-3</v>
      </c>
      <c r="W156" s="1">
        <f t="shared" si="69"/>
        <v>4.1104290980840015E-3</v>
      </c>
      <c r="X156" s="1">
        <f t="shared" si="69"/>
        <v>2.6936428983188772E-3</v>
      </c>
      <c r="Y156" s="1">
        <f t="shared" si="69"/>
        <v>1.7651957716642854E-3</v>
      </c>
      <c r="Z156" s="1">
        <f t="shared" si="62"/>
        <v>1.1567665907927657E-3</v>
      </c>
      <c r="AA156" s="1">
        <f t="shared" si="62"/>
        <v>7.5805129779611018E-4</v>
      </c>
      <c r="AB156" s="1">
        <f t="shared" si="62"/>
        <v>4.9676553132170628E-4</v>
      </c>
      <c r="AC156" s="1">
        <f t="shared" si="58"/>
        <v>0.47641509433962265</v>
      </c>
      <c r="AD156" s="1">
        <f t="shared" si="58"/>
        <v>0.31220393416298675</v>
      </c>
      <c r="AE156" s="1">
        <f t="shared" si="58"/>
        <v>0.20459321643021258</v>
      </c>
      <c r="AF156" s="1">
        <f t="shared" si="58"/>
        <v>0.13407385246916056</v>
      </c>
      <c r="AG156" s="1">
        <f t="shared" si="58"/>
        <v>8.7861162894683958E-2</v>
      </c>
      <c r="AH156" s="1">
        <f t="shared" si="54"/>
        <v>5.7577102492686501E-2</v>
      </c>
      <c r="AI156" s="1">
        <f t="shared" si="54"/>
        <v>3.7731377803717957E-2</v>
      </c>
      <c r="AJ156" s="1">
        <f t="shared" si="54"/>
        <v>2.4726094390521557E-2</v>
      </c>
      <c r="AK156" s="1">
        <f t="shared" si="54"/>
        <v>1.6203483132511999E-2</v>
      </c>
      <c r="AL156" s="1">
        <f t="shared" si="54"/>
        <v>1.0618452776199352E-2</v>
      </c>
      <c r="AM156" s="1">
        <f t="shared" si="59"/>
        <v>0.52605459057071957</v>
      </c>
      <c r="AN156" s="1">
        <f t="shared" si="59"/>
        <v>0.34473364658676942</v>
      </c>
      <c r="AO156" s="1">
        <f t="shared" si="59"/>
        <v>0.22591055989090419</v>
      </c>
      <c r="AP156" s="1">
        <f t="shared" si="59"/>
        <v>0.14804351584340103</v>
      </c>
      <c r="AQ156" s="1">
        <f t="shared" si="59"/>
        <v>9.7015750808015999E-2</v>
      </c>
      <c r="AR156" s="1">
        <f t="shared" si="55"/>
        <v>6.3576279252912607E-2</v>
      </c>
      <c r="AS156" s="1">
        <f t="shared" si="55"/>
        <v>4.1662753212546984E-2</v>
      </c>
      <c r="AT156" s="1">
        <f t="shared" si="55"/>
        <v>2.7302399977583981E-2</v>
      </c>
      <c r="AU156" s="1">
        <f t="shared" si="55"/>
        <v>1.7891785517225246E-2</v>
      </c>
      <c r="AV156" s="1">
        <f t="shared" si="55"/>
        <v>1.1724829658096543E-2</v>
      </c>
      <c r="BK156" s="1">
        <f t="shared" ca="1" si="60"/>
        <v>0.46539787016081391</v>
      </c>
      <c r="BL156" s="1">
        <f t="shared" ca="1" si="60"/>
        <v>-7.4880595485422197E-2</v>
      </c>
      <c r="BM156" s="1">
        <f t="shared" ca="1" si="60"/>
        <v>19.33915922489302</v>
      </c>
      <c r="BN156" s="1">
        <f t="shared" ca="1" si="60"/>
        <v>-156.07634619965532</v>
      </c>
      <c r="BO156" s="1">
        <f t="shared" ca="1" si="60"/>
        <v>547.21584225087304</v>
      </c>
      <c r="BP156" s="1">
        <f t="shared" ca="1" si="56"/>
        <v>-1032.8520401561038</v>
      </c>
      <c r="BQ156" s="1">
        <f t="shared" ca="1" si="56"/>
        <v>1120.4227995932088</v>
      </c>
      <c r="BR156" s="1">
        <f t="shared" ca="1" si="56"/>
        <v>-698.66002279114855</v>
      </c>
      <c r="BS156" s="1">
        <f t="shared" ca="1" si="56"/>
        <v>232.6778376773396</v>
      </c>
      <c r="BT156" s="1">
        <f t="shared" ca="1" si="56"/>
        <v>-32.052050327639193</v>
      </c>
      <c r="BU156" s="1">
        <f t="shared" ca="1" si="61"/>
        <v>0.39653334916511085</v>
      </c>
      <c r="BV156" s="1">
        <f t="shared" ca="1" si="61"/>
        <v>1.3031374763935168</v>
      </c>
      <c r="BW156" s="1">
        <f t="shared" ca="1" si="61"/>
        <v>-8.3769529441191946</v>
      </c>
      <c r="BX156" s="1">
        <f t="shared" ca="1" si="61"/>
        <v>31.946353677611938</v>
      </c>
      <c r="BY156" s="1">
        <f t="shared" ca="1" si="61"/>
        <v>-74.901035740117592</v>
      </c>
      <c r="BZ156" s="1">
        <f t="shared" ca="1" si="57"/>
        <v>112.90140780160654</v>
      </c>
      <c r="CA156" s="1">
        <f t="shared" ca="1" si="57"/>
        <v>-110.87563801292181</v>
      </c>
      <c r="CB156" s="1">
        <f t="shared" ca="1" si="57"/>
        <v>68.847297271533151</v>
      </c>
      <c r="CC156" s="1">
        <f t="shared" ca="1" si="57"/>
        <v>-24.475853645222909</v>
      </c>
      <c r="CD156" s="1">
        <f t="shared" ca="1" si="57"/>
        <v>3.7715012654632862</v>
      </c>
      <c r="CE156" s="4">
        <f t="shared" ca="1" si="64"/>
        <v>0.40569654644284014</v>
      </c>
      <c r="CF156" s="4">
        <f t="shared" ca="1" si="65"/>
        <v>7.0718547896782502E-2</v>
      </c>
      <c r="CG156" s="4">
        <f t="shared" ca="1" si="70"/>
        <v>-5.4487232591057281E-3</v>
      </c>
      <c r="CH156" s="4">
        <f t="shared" ca="1" si="71"/>
        <v>0.11498769496314959</v>
      </c>
      <c r="CI156" s="8">
        <f t="shared" ca="1" si="66"/>
        <v>0.53675049939203179</v>
      </c>
      <c r="CJ156" s="8">
        <f t="shared" ca="1" si="67"/>
        <v>-1.0695908821312217E-2</v>
      </c>
      <c r="CK156" s="8">
        <f t="shared" ca="1" si="72"/>
        <v>4.6734309129170086E-3</v>
      </c>
      <c r="CL156" s="8">
        <f t="shared" ca="1" si="73"/>
        <v>3.1358259154065406E-2</v>
      </c>
    </row>
    <row r="157" spans="1:90" x14ac:dyDescent="0.25">
      <c r="A157" s="7">
        <f>'Calculate Data'!K159</f>
        <v>0.73863636363636365</v>
      </c>
      <c r="B157" s="7">
        <f>'Calculate Data'!J159</f>
        <v>0.29004329004329005</v>
      </c>
      <c r="C157" s="7">
        <f>'Calculate Data'!O159</f>
        <v>0.56756756756756754</v>
      </c>
      <c r="D157" s="7">
        <f>'Calculate Data'!B159</f>
        <v>407</v>
      </c>
      <c r="E157" s="2">
        <v>0.65957446808510634</v>
      </c>
      <c r="F157" s="10">
        <v>0.47252747252747251</v>
      </c>
      <c r="G157" s="4">
        <v>0.390625</v>
      </c>
      <c r="H157" s="8">
        <v>0.58447488584474883</v>
      </c>
      <c r="I157" s="20">
        <v>219</v>
      </c>
      <c r="J157" s="1">
        <f t="shared" si="69"/>
        <v>1</v>
      </c>
      <c r="K157" s="1">
        <f t="shared" si="69"/>
        <v>0.65957446808510634</v>
      </c>
      <c r="L157" s="1">
        <f t="shared" si="69"/>
        <v>0.43503847894975095</v>
      </c>
      <c r="M157" s="1">
        <f t="shared" si="69"/>
        <v>0.28694027334983574</v>
      </c>
      <c r="N157" s="1">
        <f t="shared" si="69"/>
        <v>0.18925847816691291</v>
      </c>
      <c r="O157" s="1">
        <f t="shared" si="69"/>
        <v>0.12483006006753829</v>
      </c>
      <c r="P157" s="1">
        <f t="shared" si="69"/>
        <v>8.2334720470078435E-2</v>
      </c>
      <c r="Q157" s="1">
        <f t="shared" si="69"/>
        <v>5.4305879458987912E-2</v>
      </c>
      <c r="R157" s="1">
        <f t="shared" si="69"/>
        <v>3.5818771558055851E-2</v>
      </c>
      <c r="S157" s="1">
        <f t="shared" si="69"/>
        <v>2.3625147197866625E-2</v>
      </c>
      <c r="T157" s="1">
        <f t="shared" si="69"/>
        <v>1.5582543896465219E-2</v>
      </c>
      <c r="U157" s="1">
        <f t="shared" si="69"/>
        <v>1.0277848101923868E-2</v>
      </c>
      <c r="V157" s="1">
        <f t="shared" si="69"/>
        <v>6.7790061948859543E-3</v>
      </c>
      <c r="W157" s="1">
        <f t="shared" si="69"/>
        <v>4.4712594051375442E-3</v>
      </c>
      <c r="X157" s="1">
        <f t="shared" si="69"/>
        <v>2.9491285438141245E-3</v>
      </c>
      <c r="Y157" s="1">
        <f t="shared" si="69"/>
        <v>1.9451698906008056E-3</v>
      </c>
      <c r="Z157" s="1">
        <f t="shared" si="62"/>
        <v>1.2829843959281907E-3</v>
      </c>
      <c r="AA157" s="1">
        <f t="shared" si="62"/>
        <v>8.4622375050582785E-4</v>
      </c>
      <c r="AB157" s="1">
        <f t="shared" si="62"/>
        <v>5.5814758012086513E-4</v>
      </c>
      <c r="AC157" s="1">
        <f t="shared" si="58"/>
        <v>0.390625</v>
      </c>
      <c r="AD157" s="1">
        <f t="shared" si="58"/>
        <v>0.25764627659574468</v>
      </c>
      <c r="AE157" s="1">
        <f t="shared" si="58"/>
        <v>0.16993690583974647</v>
      </c>
      <c r="AF157" s="1">
        <f t="shared" si="58"/>
        <v>0.11208604427727958</v>
      </c>
      <c r="AG157" s="1">
        <f t="shared" si="58"/>
        <v>7.3929093033950358E-2</v>
      </c>
      <c r="AH157" s="1">
        <f t="shared" si="54"/>
        <v>4.8761742213882145E-2</v>
      </c>
      <c r="AI157" s="1">
        <f t="shared" si="54"/>
        <v>3.216200018362439E-2</v>
      </c>
      <c r="AJ157" s="1">
        <f t="shared" si="54"/>
        <v>2.1213234163667154E-2</v>
      </c>
      <c r="AK157" s="1">
        <f t="shared" si="54"/>
        <v>1.3991707639865566E-2</v>
      </c>
      <c r="AL157" s="1">
        <f t="shared" si="54"/>
        <v>9.2285731241666495E-3</v>
      </c>
      <c r="AM157" s="1">
        <f t="shared" si="59"/>
        <v>0.58447488584474883</v>
      </c>
      <c r="AN157" s="1">
        <f t="shared" si="59"/>
        <v>0.38550471194015345</v>
      </c>
      <c r="AO157" s="1">
        <f t="shared" si="59"/>
        <v>0.25426906532222887</v>
      </c>
      <c r="AP157" s="1">
        <f t="shared" si="59"/>
        <v>0.16770938351040626</v>
      </c>
      <c r="AQ157" s="1">
        <f t="shared" si="59"/>
        <v>0.11061682742175731</v>
      </c>
      <c r="AR157" s="1">
        <f t="shared" si="55"/>
        <v>7.2960035107967586E-2</v>
      </c>
      <c r="AS157" s="1">
        <f t="shared" si="55"/>
        <v>4.81225763478084E-2</v>
      </c>
      <c r="AT157" s="1">
        <f t="shared" si="55"/>
        <v>3.1740422697490653E-2</v>
      </c>
      <c r="AU157" s="1">
        <f t="shared" si="55"/>
        <v>2.093517241749383E-2</v>
      </c>
      <c r="AV157" s="1">
        <f t="shared" si="55"/>
        <v>1.3808305211538483E-2</v>
      </c>
      <c r="BK157" s="1">
        <f t="shared" ca="1" si="60"/>
        <v>0.46539787016081391</v>
      </c>
      <c r="BL157" s="1">
        <f t="shared" ca="1" si="60"/>
        <v>-7.5366833118444429E-2</v>
      </c>
      <c r="BM157" s="1">
        <f t="shared" ca="1" si="60"/>
        <v>19.591132584670888</v>
      </c>
      <c r="BN157" s="1">
        <f t="shared" ca="1" si="60"/>
        <v>-159.13658040717797</v>
      </c>
      <c r="BO157" s="1">
        <f t="shared" ca="1" si="60"/>
        <v>561.56828323384821</v>
      </c>
      <c r="BP157" s="1">
        <f t="shared" ca="1" si="56"/>
        <v>-1066.8245430095831</v>
      </c>
      <c r="BQ157" s="1">
        <f t="shared" ca="1" si="56"/>
        <v>1164.7904513373937</v>
      </c>
      <c r="BR157" s="1">
        <f t="shared" ca="1" si="56"/>
        <v>-731.04268371721139</v>
      </c>
      <c r="BS157" s="1">
        <f t="shared" ca="1" si="56"/>
        <v>245.04330301491589</v>
      </c>
      <c r="BT157" s="1">
        <f t="shared" ca="1" si="56"/>
        <v>-33.974620318419966</v>
      </c>
      <c r="BU157" s="1">
        <f t="shared" ca="1" si="61"/>
        <v>0.39653334916511085</v>
      </c>
      <c r="BV157" s="1">
        <f t="shared" ca="1" si="61"/>
        <v>1.3115994080584099</v>
      </c>
      <c r="BW157" s="1">
        <f t="shared" ca="1" si="61"/>
        <v>-8.4860977602657979</v>
      </c>
      <c r="BX157" s="1">
        <f t="shared" ca="1" si="61"/>
        <v>32.572735103819753</v>
      </c>
      <c r="BY157" s="1">
        <f t="shared" ca="1" si="61"/>
        <v>-76.865548848148023</v>
      </c>
      <c r="BZ157" s="1">
        <f t="shared" ca="1" si="57"/>
        <v>116.61495364319893</v>
      </c>
      <c r="CA157" s="1">
        <f t="shared" ca="1" si="57"/>
        <v>-115.26620530239296</v>
      </c>
      <c r="CB157" s="1">
        <f t="shared" ca="1" si="57"/>
        <v>72.038346724045411</v>
      </c>
      <c r="CC157" s="1">
        <f t="shared" ca="1" si="57"/>
        <v>-25.776602022802791</v>
      </c>
      <c r="CD157" s="1">
        <f t="shared" ca="1" si="57"/>
        <v>3.9977262675786345</v>
      </c>
      <c r="CE157" s="4">
        <f t="shared" ca="1" si="64"/>
        <v>0.40477375547871475</v>
      </c>
      <c r="CF157" s="4">
        <f t="shared" ca="1" si="65"/>
        <v>-1.4148755478714747E-2</v>
      </c>
      <c r="CG157" s="4">
        <f t="shared" ca="1" si="70"/>
        <v>5.7497375867427141E-4</v>
      </c>
      <c r="CH157" s="4">
        <f t="shared" ca="1" si="71"/>
        <v>0.11618900646548511</v>
      </c>
      <c r="CI157" s="8">
        <f t="shared" ca="1" si="66"/>
        <v>0.53744056225666936</v>
      </c>
      <c r="CJ157" s="8">
        <f t="shared" ca="1" si="67"/>
        <v>4.7034323588079463E-2</v>
      </c>
      <c r="CK157" s="8">
        <f t="shared" ca="1" si="72"/>
        <v>3.3718495744269345E-3</v>
      </c>
      <c r="CL157" s="8">
        <f t="shared" ca="1" si="73"/>
        <v>3.1499162224958854E-2</v>
      </c>
    </row>
    <row r="158" spans="1:90" x14ac:dyDescent="0.25">
      <c r="A158" s="7">
        <f>'Calculate Data'!K160</f>
        <v>0.56321839080459768</v>
      </c>
      <c r="B158" s="7">
        <f>'Calculate Data'!J160</f>
        <v>0.2578125</v>
      </c>
      <c r="C158" s="7">
        <f>'Calculate Data'!O160</f>
        <v>0.59534883720930232</v>
      </c>
      <c r="D158" s="7">
        <f>'Calculate Data'!B160</f>
        <v>215</v>
      </c>
      <c r="E158" s="2">
        <v>0.66382978723404251</v>
      </c>
      <c r="F158" s="10">
        <v>0.47335423197492166</v>
      </c>
      <c r="G158" s="4">
        <v>0.34844192634560905</v>
      </c>
      <c r="H158" s="8">
        <v>0.52529761904761907</v>
      </c>
      <c r="I158" s="20">
        <v>672</v>
      </c>
      <c r="J158" s="1">
        <f t="shared" si="69"/>
        <v>1</v>
      </c>
      <c r="K158" s="1">
        <f t="shared" si="69"/>
        <v>0.66382978723404251</v>
      </c>
      <c r="L158" s="1">
        <f t="shared" si="69"/>
        <v>0.44066998641919414</v>
      </c>
      <c r="M158" s="1">
        <f t="shared" si="69"/>
        <v>0.29252986332508207</v>
      </c>
      <c r="N158" s="1">
        <f t="shared" si="69"/>
        <v>0.19419003693069276</v>
      </c>
      <c r="O158" s="1">
        <f t="shared" si="69"/>
        <v>0.12890913089867262</v>
      </c>
      <c r="P158" s="1">
        <f t="shared" si="69"/>
        <v>8.5573720936991185E-2</v>
      </c>
      <c r="Q158" s="1">
        <f t="shared" si="69"/>
        <v>5.6806384962428194E-2</v>
      </c>
      <c r="R158" s="1">
        <f t="shared" si="69"/>
        <v>3.7709770443143817E-2</v>
      </c>
      <c r="S158" s="1">
        <f t="shared" si="69"/>
        <v>2.5032868889916744E-2</v>
      </c>
      <c r="T158" s="1">
        <f t="shared" si="69"/>
        <v>1.6617564029051114E-2</v>
      </c>
      <c r="U158" s="1">
        <f t="shared" si="69"/>
        <v>1.1031233993753081E-2</v>
      </c>
      <c r="V158" s="1">
        <f t="shared" si="69"/>
        <v>7.3228617150020436E-3</v>
      </c>
      <c r="W158" s="1">
        <f t="shared" si="69"/>
        <v>4.8611337342141219E-3</v>
      </c>
      <c r="X158" s="1">
        <f t="shared" si="69"/>
        <v>3.2269653724995872E-3</v>
      </c>
      <c r="Y158" s="1">
        <f t="shared" si="69"/>
        <v>2.1421557366380242E-3</v>
      </c>
      <c r="Z158" s="1">
        <f t="shared" si="62"/>
        <v>1.4220267868746031E-3</v>
      </c>
      <c r="AA158" s="1">
        <f t="shared" si="62"/>
        <v>9.4398373937207693E-4</v>
      </c>
      <c r="AB158" s="1">
        <f t="shared" si="62"/>
        <v>6.2664452485976165E-4</v>
      </c>
      <c r="AC158" s="1">
        <f t="shared" si="58"/>
        <v>0.34844192634560905</v>
      </c>
      <c r="AD158" s="1">
        <f t="shared" si="58"/>
        <v>0.23130612982942558</v>
      </c>
      <c r="AE158" s="1">
        <f t="shared" si="58"/>
        <v>0.15354789895059739</v>
      </c>
      <c r="AF158" s="1">
        <f t="shared" si="58"/>
        <v>0.10192966909060933</v>
      </c>
      <c r="AG158" s="1">
        <f t="shared" si="58"/>
        <v>6.766395054525555E-2</v>
      </c>
      <c r="AH158" s="1">
        <f t="shared" si="54"/>
        <v>4.4917345893871759E-2</v>
      </c>
      <c r="AI158" s="1">
        <f t="shared" si="54"/>
        <v>2.9817472167846786E-2</v>
      </c>
      <c r="AJ158" s="1">
        <f t="shared" si="54"/>
        <v>1.979372620503872E-2</v>
      </c>
      <c r="AK158" s="1">
        <f t="shared" si="54"/>
        <v>1.3139665055259743E-2</v>
      </c>
      <c r="AL158" s="1">
        <f t="shared" si="54"/>
        <v>8.7225010579596585E-3</v>
      </c>
      <c r="AM158" s="1">
        <f t="shared" si="59"/>
        <v>0.52529761904761907</v>
      </c>
      <c r="AN158" s="1">
        <f t="shared" si="59"/>
        <v>0.34870820668693009</v>
      </c>
      <c r="AO158" s="1">
        <f t="shared" si="59"/>
        <v>0.23148289465174932</v>
      </c>
      <c r="AP158" s="1">
        <f t="shared" si="59"/>
        <v>0.15366524070499105</v>
      </c>
      <c r="AQ158" s="1">
        <f t="shared" si="59"/>
        <v>0.10200756404246213</v>
      </c>
      <c r="AR158" s="1">
        <f t="shared" si="55"/>
        <v>6.7715659534570594E-2</v>
      </c>
      <c r="AS158" s="1">
        <f t="shared" si="55"/>
        <v>4.4951671861246857E-2</v>
      </c>
      <c r="AT158" s="1">
        <f t="shared" si="55"/>
        <v>2.9840258767466002E-2</v>
      </c>
      <c r="AU158" s="1">
        <f t="shared" si="55"/>
        <v>1.9808852628615727E-2</v>
      </c>
      <c r="AV158" s="1">
        <f t="shared" si="55"/>
        <v>1.3149706425804481E-2</v>
      </c>
      <c r="BK158" s="1">
        <f t="shared" ca="1" si="60"/>
        <v>0.46539787016081391</v>
      </c>
      <c r="BL158" s="1">
        <f t="shared" ca="1" si="60"/>
        <v>-7.5853070751466647E-2</v>
      </c>
      <c r="BM158" s="1">
        <f t="shared" ca="1" si="60"/>
        <v>19.844736839981302</v>
      </c>
      <c r="BN158" s="1">
        <f t="shared" ca="1" si="60"/>
        <v>-162.23655736110825</v>
      </c>
      <c r="BO158" s="1">
        <f t="shared" ca="1" si="60"/>
        <v>576.20121812514674</v>
      </c>
      <c r="BP158" s="1">
        <f t="shared" ca="1" si="56"/>
        <v>-1101.6851596989782</v>
      </c>
      <c r="BQ158" s="1">
        <f t="shared" ca="1" si="56"/>
        <v>1210.6126366098683</v>
      </c>
      <c r="BR158" s="1">
        <f t="shared" ca="1" si="56"/>
        <v>-764.70342675453082</v>
      </c>
      <c r="BS158" s="1">
        <f t="shared" ca="1" si="56"/>
        <v>257.9800005241654</v>
      </c>
      <c r="BT158" s="1">
        <f t="shared" ca="1" si="56"/>
        <v>-35.99902294333674</v>
      </c>
      <c r="BU158" s="1">
        <f t="shared" ca="1" si="61"/>
        <v>0.39653334916511085</v>
      </c>
      <c r="BV158" s="1">
        <f t="shared" ca="1" si="61"/>
        <v>1.320061339723303</v>
      </c>
      <c r="BW158" s="1">
        <f t="shared" ca="1" si="61"/>
        <v>-8.5959490153518594</v>
      </c>
      <c r="BX158" s="1">
        <f t="shared" ca="1" si="61"/>
        <v>33.207251240147151</v>
      </c>
      <c r="BY158" s="1">
        <f t="shared" ca="1" si="61"/>
        <v>-78.868455004460458</v>
      </c>
      <c r="BZ158" s="1">
        <f t="shared" ca="1" si="57"/>
        <v>120.42557951025925</v>
      </c>
      <c r="CA158" s="1">
        <f t="shared" ca="1" si="57"/>
        <v>-119.80071140944158</v>
      </c>
      <c r="CB158" s="1">
        <f t="shared" ca="1" si="57"/>
        <v>75.355340836593612</v>
      </c>
      <c r="CC158" s="1">
        <f t="shared" ca="1" si="57"/>
        <v>-27.137439471051724</v>
      </c>
      <c r="CD158" s="1">
        <f t="shared" ca="1" si="57"/>
        <v>4.2359337140176212</v>
      </c>
      <c r="CE158" s="4">
        <f t="shared" ca="1" si="64"/>
        <v>0.40397014061710479</v>
      </c>
      <c r="CF158" s="4">
        <f t="shared" ca="1" si="65"/>
        <v>-5.5528214271495735E-2</v>
      </c>
      <c r="CG158" s="4">
        <f t="shared" ca="1" si="70"/>
        <v>2.2735908477889656E-3</v>
      </c>
      <c r="CH158" s="4">
        <f t="shared" ca="1" si="71"/>
        <v>0.11830454104329549</v>
      </c>
      <c r="CI158" s="8">
        <f t="shared" ca="1" si="66"/>
        <v>0.53814508960043206</v>
      </c>
      <c r="CJ158" s="8">
        <f t="shared" ca="1" si="67"/>
        <v>-1.284747055281299E-2</v>
      </c>
      <c r="CK158" s="8">
        <f t="shared" ca="1" si="72"/>
        <v>2.9013821327642823E-3</v>
      </c>
      <c r="CL158" s="8">
        <f t="shared" ca="1" si="73"/>
        <v>3.1619623439214387E-2</v>
      </c>
    </row>
    <row r="159" spans="1:90" x14ac:dyDescent="0.25">
      <c r="A159" s="7">
        <f>'Calculate Data'!K161</f>
        <v>0.62126245847176076</v>
      </c>
      <c r="B159" s="7">
        <f>'Calculate Data'!J161</f>
        <v>0.25066666666666665</v>
      </c>
      <c r="C159" s="7">
        <f>'Calculate Data'!O161</f>
        <v>0.55473372781065089</v>
      </c>
      <c r="D159" s="7">
        <f>'Calculate Data'!B161</f>
        <v>676</v>
      </c>
      <c r="E159" s="2">
        <v>0.66808510638297869</v>
      </c>
      <c r="F159" s="10">
        <v>0.47619047619047616</v>
      </c>
      <c r="G159" s="4">
        <v>0.48550724637681159</v>
      </c>
      <c r="H159" s="8">
        <v>0.5679012345679012</v>
      </c>
      <c r="I159" s="20">
        <v>243</v>
      </c>
      <c r="J159" s="1">
        <f t="shared" si="69"/>
        <v>1</v>
      </c>
      <c r="K159" s="1">
        <f t="shared" si="69"/>
        <v>0.66808510638297869</v>
      </c>
      <c r="L159" s="1">
        <f t="shared" si="69"/>
        <v>0.44633770937075595</v>
      </c>
      <c r="M159" s="1">
        <f t="shared" si="69"/>
        <v>0.29819157604769653</v>
      </c>
      <c r="N159" s="1">
        <f t="shared" si="69"/>
        <v>0.1992173508063334</v>
      </c>
      <c r="O159" s="1">
        <f t="shared" si="69"/>
        <v>0.13309414500678443</v>
      </c>
      <c r="P159" s="1">
        <f t="shared" si="69"/>
        <v>8.8918216025809169E-2</v>
      </c>
      <c r="Q159" s="1">
        <f t="shared" si="69"/>
        <v>5.9404935812987406E-2</v>
      </c>
      <c r="R159" s="1">
        <f t="shared" si="69"/>
        <v>3.968755286229371E-2</v>
      </c>
      <c r="S159" s="1">
        <f t="shared" si="69"/>
        <v>2.6514662976085582E-2</v>
      </c>
      <c r="T159" s="1">
        <f t="shared" si="69"/>
        <v>1.7714051435086964E-2</v>
      </c>
      <c r="U159" s="1">
        <f t="shared" si="69"/>
        <v>1.183449393748363E-2</v>
      </c>
      <c r="V159" s="1">
        <f t="shared" si="69"/>
        <v>7.9064491412124665E-3</v>
      </c>
      <c r="W159" s="1">
        <f t="shared" si="69"/>
        <v>5.2821809156185411E-3</v>
      </c>
      <c r="X159" s="1">
        <f t="shared" si="69"/>
        <v>3.5289463989451532E-3</v>
      </c>
      <c r="Y159" s="1">
        <f t="shared" ref="Y159:AB183" si="74">POWER($E159,Y$2)</f>
        <v>2.3576365303591023E-3</v>
      </c>
      <c r="Z159" s="1">
        <f t="shared" si="74"/>
        <v>1.5751018521973576E-3</v>
      </c>
      <c r="AA159" s="1">
        <f t="shared" si="62"/>
        <v>1.0523020884892983E-3</v>
      </c>
      <c r="AB159" s="1">
        <f t="shared" si="62"/>
        <v>7.0302735273540355E-4</v>
      </c>
      <c r="AC159" s="1">
        <f t="shared" si="58"/>
        <v>0.48550724637681159</v>
      </c>
      <c r="AD159" s="1">
        <f t="shared" si="58"/>
        <v>0.32436016034535919</v>
      </c>
      <c r="AE159" s="1">
        <f t="shared" si="58"/>
        <v>0.21670019223072934</v>
      </c>
      <c r="AF159" s="1">
        <f t="shared" si="58"/>
        <v>0.14477417097967873</v>
      </c>
      <c r="AG159" s="1">
        <f t="shared" si="58"/>
        <v>9.6721467420466223E-2</v>
      </c>
      <c r="AH159" s="1">
        <f t="shared" si="54"/>
        <v>6.4618171851119982E-2</v>
      </c>
      <c r="AI159" s="1">
        <f t="shared" si="54"/>
        <v>4.317043821542909E-2</v>
      </c>
      <c r="AJ159" s="1">
        <f t="shared" si="54"/>
        <v>2.8841526807754755E-2</v>
      </c>
      <c r="AK159" s="1">
        <f t="shared" si="54"/>
        <v>1.9268594505606366E-2</v>
      </c>
      <c r="AL159" s="1">
        <f t="shared" si="54"/>
        <v>1.2873061010128507E-2</v>
      </c>
      <c r="AM159" s="1">
        <f t="shared" si="59"/>
        <v>0.5679012345679012</v>
      </c>
      <c r="AN159" s="1">
        <f t="shared" si="59"/>
        <v>0.37940635671132122</v>
      </c>
      <c r="AO159" s="1">
        <f t="shared" si="59"/>
        <v>0.25347573618586139</v>
      </c>
      <c r="AP159" s="1">
        <f t="shared" si="59"/>
        <v>0.16934336417523504</v>
      </c>
      <c r="AQ159" s="1">
        <f t="shared" si="59"/>
        <v>0.1131357794702634</v>
      </c>
      <c r="AR159" s="1">
        <f t="shared" si="55"/>
        <v>7.5584329263112149E-2</v>
      </c>
      <c r="AS159" s="1">
        <f t="shared" si="55"/>
        <v>5.0496764656632366E-2</v>
      </c>
      <c r="AT159" s="1">
        <f t="shared" si="55"/>
        <v>3.3736136387622476E-2</v>
      </c>
      <c r="AU159" s="1">
        <f t="shared" si="55"/>
        <v>2.2538610267475438E-2</v>
      </c>
      <c r="AV159" s="1">
        <f t="shared" si="55"/>
        <v>1.5057709838270823E-2</v>
      </c>
      <c r="BK159" s="1">
        <f t="shared" ca="1" si="60"/>
        <v>0.46539787016081391</v>
      </c>
      <c r="BL159" s="1">
        <f t="shared" ca="1" si="60"/>
        <v>-7.6339308384488866E-2</v>
      </c>
      <c r="BM159" s="1">
        <f t="shared" ca="1" si="60"/>
        <v>20.099971990824255</v>
      </c>
      <c r="BN159" s="1">
        <f t="shared" ca="1" si="60"/>
        <v>-165.37653346626169</v>
      </c>
      <c r="BO159" s="1">
        <f t="shared" ca="1" si="60"/>
        <v>591.11827785090122</v>
      </c>
      <c r="BP159" s="1">
        <f t="shared" ca="1" si="56"/>
        <v>-1137.4511904207407</v>
      </c>
      <c r="BQ159" s="1">
        <f t="shared" ca="1" si="56"/>
        <v>1257.9272557858176</v>
      </c>
      <c r="BR159" s="1">
        <f t="shared" ca="1" si="56"/>
        <v>-799.68401461156157</v>
      </c>
      <c r="BS159" s="1">
        <f t="shared" ca="1" si="56"/>
        <v>271.51040136015729</v>
      </c>
      <c r="BT159" s="1">
        <f t="shared" ca="1" si="56"/>
        <v>-38.129946871387965</v>
      </c>
      <c r="BU159" s="1">
        <f t="shared" ca="1" si="61"/>
        <v>0.39653334916511085</v>
      </c>
      <c r="BV159" s="1">
        <f t="shared" ca="1" si="61"/>
        <v>1.3285232713881958</v>
      </c>
      <c r="BW159" s="1">
        <f t="shared" ca="1" si="61"/>
        <v>-8.7065067093773845</v>
      </c>
      <c r="BX159" s="1">
        <f t="shared" ca="1" si="61"/>
        <v>33.849954568594903</v>
      </c>
      <c r="BY159" s="1">
        <f t="shared" ca="1" si="61"/>
        <v>-80.910251197824252</v>
      </c>
      <c r="BZ159" s="1">
        <f t="shared" ca="1" si="57"/>
        <v>124.33517649314578</v>
      </c>
      <c r="CA159" s="1">
        <f t="shared" ca="1" si="57"/>
        <v>-124.48290690776282</v>
      </c>
      <c r="CB159" s="1">
        <f t="shared" ca="1" si="57"/>
        <v>78.802394986485766</v>
      </c>
      <c r="CC159" s="1">
        <f t="shared" ca="1" si="57"/>
        <v>-28.56072977634577</v>
      </c>
      <c r="CD159" s="1">
        <f t="shared" ca="1" si="57"/>
        <v>4.4866753111728244</v>
      </c>
      <c r="CE159" s="4">
        <f t="shared" ca="1" si="64"/>
        <v>0.40328017952476358</v>
      </c>
      <c r="CF159" s="4">
        <f t="shared" ca="1" si="65"/>
        <v>8.2227066852048003E-2</v>
      </c>
      <c r="CG159" s="4">
        <f t="shared" ca="1" si="70"/>
        <v>-4.5572757517042817E-4</v>
      </c>
      <c r="CH159" s="4">
        <f t="shared" ca="1" si="71"/>
        <v>0.11871230380866286</v>
      </c>
      <c r="CI159" s="8">
        <f t="shared" ca="1" si="66"/>
        <v>0.53886338864235839</v>
      </c>
      <c r="CJ159" s="8">
        <f t="shared" ca="1" si="67"/>
        <v>2.9037845925542816E-2</v>
      </c>
      <c r="CK159" s="8">
        <f t="shared" ca="1" si="72"/>
        <v>1.5247758960446611E-3</v>
      </c>
      <c r="CL159" s="8">
        <f t="shared" ca="1" si="73"/>
        <v>3.1610963750076472E-2</v>
      </c>
    </row>
    <row r="160" spans="1:90" x14ac:dyDescent="0.25">
      <c r="A160" s="7">
        <f>'Calculate Data'!K162</f>
        <v>0.45989304812834225</v>
      </c>
      <c r="B160" s="7">
        <f>'Calculate Data'!J162</f>
        <v>0.43965517241379309</v>
      </c>
      <c r="C160" s="7">
        <f>'Calculate Data'!O162</f>
        <v>0.55369928400954649</v>
      </c>
      <c r="D160" s="7">
        <f>'Calculate Data'!B162</f>
        <v>419</v>
      </c>
      <c r="E160" s="2">
        <v>0.67234042553191486</v>
      </c>
      <c r="F160" s="10">
        <v>0.48201438848920863</v>
      </c>
      <c r="G160" s="4">
        <v>0.36601307189542481</v>
      </c>
      <c r="H160" s="8">
        <v>0.52397260273972601</v>
      </c>
      <c r="I160" s="20">
        <v>292</v>
      </c>
      <c r="J160" s="1">
        <f t="shared" ref="J160:Y175" si="75">POWER($E160,J$2)</f>
        <v>1</v>
      </c>
      <c r="K160" s="1">
        <f t="shared" si="75"/>
        <v>0.67234042553191486</v>
      </c>
      <c r="L160" s="1">
        <f t="shared" si="75"/>
        <v>0.45204164780443634</v>
      </c>
      <c r="M160" s="1">
        <f t="shared" si="75"/>
        <v>0.3039258738429827</v>
      </c>
      <c r="N160" s="1">
        <f t="shared" si="75"/>
        <v>0.20434165134975008</v>
      </c>
      <c r="O160" s="1">
        <f t="shared" si="75"/>
        <v>0.13738715282238514</v>
      </c>
      <c r="P160" s="1">
        <f t="shared" si="75"/>
        <v>9.2370936791220645E-2</v>
      </c>
      <c r="Q160" s="1">
        <f t="shared" si="75"/>
        <v>6.2104714948990898E-2</v>
      </c>
      <c r="R160" s="1">
        <f t="shared" si="75"/>
        <v>4.1755510476342815E-2</v>
      </c>
      <c r="S160" s="1">
        <f t="shared" si="75"/>
        <v>2.8073917681966657E-2</v>
      </c>
      <c r="T160" s="1">
        <f t="shared" si="75"/>
        <v>1.8875229760641411E-2</v>
      </c>
      <c r="U160" s="1">
        <f t="shared" si="75"/>
        <v>1.2690580009282309E-2</v>
      </c>
      <c r="V160" s="1">
        <f t="shared" si="75"/>
        <v>8.5323899636876796E-3</v>
      </c>
      <c r="W160" s="1">
        <f t="shared" si="75"/>
        <v>5.7366706989900144E-3</v>
      </c>
      <c r="X160" s="1">
        <f t="shared" si="75"/>
        <v>3.8569956188954134E-3</v>
      </c>
      <c r="Y160" s="1">
        <f t="shared" si="75"/>
        <v>2.5932140756828735E-3</v>
      </c>
      <c r="Z160" s="1">
        <f t="shared" si="74"/>
        <v>1.7435226551399746E-3</v>
      </c>
      <c r="AA160" s="1">
        <f t="shared" si="62"/>
        <v>1.1722407638813446E-3</v>
      </c>
      <c r="AB160" s="1">
        <f t="shared" si="62"/>
        <v>7.8814485401384007E-4</v>
      </c>
      <c r="AC160" s="1">
        <f t="shared" si="58"/>
        <v>0.36601307189542481</v>
      </c>
      <c r="AD160" s="1">
        <f t="shared" si="58"/>
        <v>0.24608538450841327</v>
      </c>
      <c r="AE160" s="1">
        <f t="shared" si="58"/>
        <v>0.16545315213757147</v>
      </c>
      <c r="AF160" s="1">
        <f t="shared" si="58"/>
        <v>0.11124084271377144</v>
      </c>
      <c r="AG160" s="1">
        <f t="shared" si="58"/>
        <v>7.479171552670591E-2</v>
      </c>
      <c r="AH160" s="1">
        <f t="shared" si="54"/>
        <v>5.0285493843487371E-2</v>
      </c>
      <c r="AI160" s="1">
        <f t="shared" si="54"/>
        <v>3.3808970328812783E-2</v>
      </c>
      <c r="AJ160" s="1">
        <f t="shared" si="54"/>
        <v>2.2731137497669869E-2</v>
      </c>
      <c r="AK160" s="1">
        <f t="shared" si="54"/>
        <v>1.5283062658007827E-2</v>
      </c>
      <c r="AL160" s="1">
        <f t="shared" si="54"/>
        <v>1.0275420850915901E-2</v>
      </c>
      <c r="AM160" s="1">
        <f t="shared" si="59"/>
        <v>0.52397260273972601</v>
      </c>
      <c r="AN160" s="1">
        <f t="shared" si="59"/>
        <v>0.35228796269309237</v>
      </c>
      <c r="AO160" s="1">
        <f t="shared" si="59"/>
        <v>0.23685743874684506</v>
      </c>
      <c r="AP160" s="1">
        <f t="shared" si="59"/>
        <v>0.15924883115745325</v>
      </c>
      <c r="AQ160" s="1">
        <f t="shared" si="59"/>
        <v>0.1070694269058622</v>
      </c>
      <c r="AR160" s="1">
        <f t="shared" si="55"/>
        <v>7.1987104047345638E-2</v>
      </c>
      <c r="AS160" s="1">
        <f t="shared" si="55"/>
        <v>4.8399840168002597E-2</v>
      </c>
      <c r="AT160" s="1">
        <f t="shared" si="55"/>
        <v>3.254116913423153E-2</v>
      </c>
      <c r="AU160" s="1">
        <f t="shared" si="55"/>
        <v>2.1878743503015243E-2</v>
      </c>
      <c r="AV160" s="1">
        <f t="shared" si="55"/>
        <v>1.4709963716920885E-2</v>
      </c>
      <c r="BK160" s="1">
        <f t="shared" ca="1" si="60"/>
        <v>0.46539787016081391</v>
      </c>
      <c r="BL160" s="1">
        <f t="shared" ca="1" si="60"/>
        <v>-7.6825546017511084E-2</v>
      </c>
      <c r="BM160" s="1">
        <f t="shared" ca="1" si="60"/>
        <v>20.356838037199754</v>
      </c>
      <c r="BN160" s="1">
        <f t="shared" ca="1" si="60"/>
        <v>-168.55676512745376</v>
      </c>
      <c r="BO160" s="1">
        <f t="shared" ca="1" si="60"/>
        <v>606.32311668725117</v>
      </c>
      <c r="BP160" s="1">
        <f t="shared" ca="1" si="56"/>
        <v>-1174.1401585950482</v>
      </c>
      <c r="BQ160" s="1">
        <f t="shared" ca="1" si="56"/>
        <v>1306.7729451344219</v>
      </c>
      <c r="BR160" s="1">
        <f t="shared" ca="1" si="56"/>
        <v>-836.02729465213702</v>
      </c>
      <c r="BS160" s="1">
        <f t="shared" ca="1" si="56"/>
        <v>285.65770854572344</v>
      </c>
      <c r="BT160" s="1">
        <f t="shared" ca="1" si="56"/>
        <v>-40.372264608853868</v>
      </c>
      <c r="BU160" s="1">
        <f t="shared" ca="1" si="61"/>
        <v>0.39653334916511085</v>
      </c>
      <c r="BV160" s="1">
        <f t="shared" ca="1" si="61"/>
        <v>1.3369852030530889</v>
      </c>
      <c r="BW160" s="1">
        <f t="shared" ca="1" si="61"/>
        <v>-8.8177708423423677</v>
      </c>
      <c r="BX160" s="1">
        <f t="shared" ca="1" si="61"/>
        <v>34.500897571163776</v>
      </c>
      <c r="BY160" s="1">
        <f t="shared" ca="1" si="61"/>
        <v>-82.991437613078048</v>
      </c>
      <c r="BZ160" s="1">
        <f t="shared" ca="1" si="57"/>
        <v>128.34566008287814</v>
      </c>
      <c r="CA160" s="1">
        <f t="shared" ca="1" si="57"/>
        <v>-129.31661519420058</v>
      </c>
      <c r="CB160" s="1">
        <f t="shared" ca="1" si="57"/>
        <v>82.383731435049157</v>
      </c>
      <c r="CC160" s="1">
        <f t="shared" ca="1" si="57"/>
        <v>-30.048913711715269</v>
      </c>
      <c r="CD160" s="1">
        <f t="shared" ca="1" si="57"/>
        <v>4.7505243972055773</v>
      </c>
      <c r="CE160" s="4">
        <f t="shared" ca="1" si="64"/>
        <v>0.40269774524676905</v>
      </c>
      <c r="CF160" s="4">
        <f t="shared" ca="1" si="65"/>
        <v>-3.6684673351344232E-2</v>
      </c>
      <c r="CG160" s="4">
        <f t="shared" ca="1" si="70"/>
        <v>7.9911710806163262E-3</v>
      </c>
      <c r="CH160" s="4">
        <f t="shared" ca="1" si="71"/>
        <v>0.11178970360527099</v>
      </c>
      <c r="CI160" s="8">
        <f t="shared" ca="1" si="66"/>
        <v>0.53959467717858445</v>
      </c>
      <c r="CJ160" s="8">
        <f t="shared" ca="1" si="67"/>
        <v>-1.5622074438858435E-2</v>
      </c>
      <c r="CK160" s="8">
        <f t="shared" ca="1" si="72"/>
        <v>-3.2034971867054895E-4</v>
      </c>
      <c r="CL160" s="8">
        <f t="shared" ca="1" si="73"/>
        <v>3.1449247418852209E-2</v>
      </c>
    </row>
    <row r="161" spans="1:90" x14ac:dyDescent="0.25">
      <c r="A161" s="7">
        <f>'Calculate Data'!K163</f>
        <v>0.56451612903225812</v>
      </c>
      <c r="B161" s="7">
        <f>'Calculate Data'!J163</f>
        <v>0.37959183673469388</v>
      </c>
      <c r="C161" s="7">
        <f>'Calculate Data'!O163</f>
        <v>0.56844547563805103</v>
      </c>
      <c r="D161" s="7">
        <f>'Calculate Data'!B163</f>
        <v>431</v>
      </c>
      <c r="E161" s="2">
        <v>0.67659574468085104</v>
      </c>
      <c r="F161" s="10">
        <v>0.48888888888888887</v>
      </c>
      <c r="G161" s="4">
        <v>0.52054794520547942</v>
      </c>
      <c r="H161" s="8">
        <v>0.44785276073619634</v>
      </c>
      <c r="I161" s="20">
        <v>163</v>
      </c>
      <c r="J161" s="1">
        <f t="shared" si="75"/>
        <v>1</v>
      </c>
      <c r="K161" s="1">
        <f t="shared" si="75"/>
        <v>0.67659574468085104</v>
      </c>
      <c r="L161" s="1">
        <f t="shared" si="75"/>
        <v>0.45778180172023536</v>
      </c>
      <c r="M161" s="1">
        <f t="shared" si="75"/>
        <v>0.30973321903624434</v>
      </c>
      <c r="N161" s="1">
        <f t="shared" si="75"/>
        <v>0.20956417798622487</v>
      </c>
      <c r="O161" s="1">
        <f t="shared" si="75"/>
        <v>0.14179023106302022</v>
      </c>
      <c r="P161" s="1">
        <f t="shared" si="75"/>
        <v>9.5934666974554106E-2</v>
      </c>
      <c r="Q161" s="1">
        <f t="shared" si="75"/>
        <v>6.4908987442357888E-2</v>
      </c>
      <c r="R161" s="1">
        <f t="shared" si="75"/>
        <v>4.3917144695042133E-2</v>
      </c>
      <c r="S161" s="1">
        <f t="shared" si="75"/>
        <v>2.9714153219198718E-2</v>
      </c>
      <c r="T161" s="1">
        <f t="shared" si="75"/>
        <v>2.0104469624904663E-2</v>
      </c>
      <c r="U161" s="1">
        <f t="shared" si="75"/>
        <v>1.3602598597275922E-2</v>
      </c>
      <c r="V161" s="1">
        <f t="shared" si="75"/>
        <v>9.2034603275186009E-3</v>
      </c>
      <c r="W161" s="1">
        <f t="shared" si="75"/>
        <v>6.2270220939381164E-3</v>
      </c>
      <c r="X161" s="1">
        <f t="shared" si="75"/>
        <v>4.2131766507921727E-3</v>
      </c>
      <c r="Y161" s="1">
        <f t="shared" si="75"/>
        <v>2.8506173935147041E-3</v>
      </c>
      <c r="Z161" s="1">
        <f t="shared" si="74"/>
        <v>1.9287155981652674E-3</v>
      </c>
      <c r="AA161" s="1">
        <f t="shared" si="62"/>
        <v>1.3049607664182021E-3</v>
      </c>
      <c r="AB161" s="1">
        <f t="shared" si="62"/>
        <v>8.8293090153401756E-4</v>
      </c>
      <c r="AC161" s="1">
        <f t="shared" si="58"/>
        <v>0.52054794520547942</v>
      </c>
      <c r="AD161" s="1">
        <f t="shared" si="58"/>
        <v>0.35220052462838819</v>
      </c>
      <c r="AE161" s="1">
        <f t="shared" si="58"/>
        <v>0.23829737623793071</v>
      </c>
      <c r="AF161" s="1">
        <f t="shared" si="58"/>
        <v>0.16123099073119568</v>
      </c>
      <c r="AG161" s="1">
        <f t="shared" si="58"/>
        <v>0.10908820223940473</v>
      </c>
      <c r="AH161" s="1">
        <f t="shared" si="54"/>
        <v>7.3808613430065312E-2</v>
      </c>
      <c r="AI161" s="1">
        <f t="shared" si="54"/>
        <v>4.993859376757611E-2</v>
      </c>
      <c r="AJ161" s="1">
        <f t="shared" si="54"/>
        <v>3.3788240038487669E-2</v>
      </c>
      <c r="AK161" s="1">
        <f t="shared" si="54"/>
        <v>2.2860979430295903E-2</v>
      </c>
      <c r="AL161" s="1">
        <f t="shared" si="54"/>
        <v>1.5467641401774675E-2</v>
      </c>
      <c r="AM161" s="1">
        <f t="shared" si="59"/>
        <v>0.44785276073619634</v>
      </c>
      <c r="AN161" s="1">
        <f t="shared" si="59"/>
        <v>0.30301527215768176</v>
      </c>
      <c r="AO161" s="1">
        <f t="shared" si="59"/>
        <v>0.20501884371519744</v>
      </c>
      <c r="AP161" s="1">
        <f t="shared" si="59"/>
        <v>0.13871487723709103</v>
      </c>
      <c r="AQ161" s="1">
        <f t="shared" si="59"/>
        <v>9.385389566254243E-2</v>
      </c>
      <c r="AR161" s="1">
        <f t="shared" si="55"/>
        <v>6.3501146426996793E-2</v>
      </c>
      <c r="AS161" s="1">
        <f t="shared" si="55"/>
        <v>4.2964605454861658E-2</v>
      </c>
      <c r="AT161" s="1">
        <f t="shared" si="55"/>
        <v>2.9069669222651081E-2</v>
      </c>
      <c r="AU161" s="1">
        <f t="shared" si="55"/>
        <v>1.9668414495325619E-2</v>
      </c>
      <c r="AV161" s="1">
        <f t="shared" si="55"/>
        <v>1.3307565552156482E-2</v>
      </c>
      <c r="BK161" s="1">
        <f t="shared" ca="1" si="60"/>
        <v>0.46539787016081391</v>
      </c>
      <c r="BL161" s="1">
        <f t="shared" ca="1" si="60"/>
        <v>-7.7311783650533317E-2</v>
      </c>
      <c r="BM161" s="1">
        <f t="shared" ca="1" si="60"/>
        <v>20.615334979107796</v>
      </c>
      <c r="BN161" s="1">
        <f t="shared" ca="1" si="60"/>
        <v>-171.77750874950013</v>
      </c>
      <c r="BO161" s="1">
        <f t="shared" ca="1" si="60"/>
        <v>621.81941226034394</v>
      </c>
      <c r="BP161" s="1">
        <f t="shared" ca="1" si="56"/>
        <v>-1211.7698122967247</v>
      </c>
      <c r="BQ161" s="1">
        <f t="shared" ca="1" si="56"/>
        <v>1357.1890862835037</v>
      </c>
      <c r="BR161" s="1">
        <f t="shared" ca="1" si="56"/>
        <v>-873.77721988764597</v>
      </c>
      <c r="BS161" s="1">
        <f t="shared" ca="1" si="56"/>
        <v>300.44587591772864</v>
      </c>
      <c r="BT161" s="1">
        <f t="shared" ca="1" si="56"/>
        <v>-42.731038467214042</v>
      </c>
      <c r="BU161" s="1">
        <f t="shared" ca="1" si="61"/>
        <v>0.39653334916511085</v>
      </c>
      <c r="BV161" s="1">
        <f t="shared" ca="1" si="61"/>
        <v>1.3454471347179817</v>
      </c>
      <c r="BW161" s="1">
        <f t="shared" ca="1" si="61"/>
        <v>-8.929741414246811</v>
      </c>
      <c r="BX161" s="1">
        <f t="shared" ca="1" si="61"/>
        <v>35.160132729854546</v>
      </c>
      <c r="BY161" s="1">
        <f t="shared" ca="1" si="61"/>
        <v>-85.11251763112972</v>
      </c>
      <c r="BZ161" s="1">
        <f t="shared" ca="1" si="57"/>
        <v>132.45897032755184</v>
      </c>
      <c r="CA161" s="1">
        <f t="shared" ca="1" si="57"/>
        <v>-134.30573342535715</v>
      </c>
      <c r="CB161" s="1">
        <f t="shared" ca="1" si="57"/>
        <v>86.103681396239594</v>
      </c>
      <c r="CC161" s="1">
        <f t="shared" ca="1" si="57"/>
        <v>-31.604511029841408</v>
      </c>
      <c r="CD161" s="1">
        <f t="shared" ca="1" si="57"/>
        <v>5.0280766442790137</v>
      </c>
      <c r="CE161" s="4">
        <f t="shared" ca="1" si="64"/>
        <v>0.40221612610951496</v>
      </c>
      <c r="CF161" s="4">
        <f t="shared" ca="1" si="65"/>
        <v>0.11833181909596446</v>
      </c>
      <c r="CG161" s="4">
        <f t="shared" ca="1" si="70"/>
        <v>1.4922431547548234E-3</v>
      </c>
      <c r="CH161" s="4">
        <f t="shared" ca="1" si="71"/>
        <v>0.11119489951992101</v>
      </c>
      <c r="CI161" s="8">
        <f t="shared" ca="1" si="66"/>
        <v>0.54033808123300187</v>
      </c>
      <c r="CJ161" s="8">
        <f t="shared" ca="1" si="67"/>
        <v>-9.2485320496805523E-2</v>
      </c>
      <c r="CK161" s="8">
        <f t="shared" ca="1" si="72"/>
        <v>-1.6785215471303921E-3</v>
      </c>
      <c r="CL161" s="8">
        <f t="shared" ca="1" si="73"/>
        <v>3.1486400122728408E-2</v>
      </c>
    </row>
    <row r="162" spans="1:90" x14ac:dyDescent="0.25">
      <c r="A162" s="7">
        <f>'Calculate Data'!K164</f>
        <v>0.3920863309352518</v>
      </c>
      <c r="B162" s="7">
        <f>'Calculate Data'!J164</f>
        <v>0.51127819548872178</v>
      </c>
      <c r="C162" s="7">
        <f>'Calculate Data'!O164</f>
        <v>0.4889705882352941</v>
      </c>
      <c r="D162" s="7">
        <f>'Calculate Data'!B164</f>
        <v>544</v>
      </c>
      <c r="E162" s="2">
        <v>0.68085106382978722</v>
      </c>
      <c r="F162" s="10">
        <v>0.4889502762430939</v>
      </c>
      <c r="G162" s="4">
        <v>0.34633027522935778</v>
      </c>
      <c r="H162" s="8">
        <v>0.54636591478696739</v>
      </c>
      <c r="I162" s="20">
        <v>798</v>
      </c>
      <c r="J162" s="1">
        <f t="shared" si="75"/>
        <v>1</v>
      </c>
      <c r="K162" s="1">
        <f t="shared" si="75"/>
        <v>0.68085106382978722</v>
      </c>
      <c r="L162" s="1">
        <f t="shared" si="75"/>
        <v>0.46355817111815301</v>
      </c>
      <c r="M162" s="1">
        <f t="shared" si="75"/>
        <v>0.31561407395278501</v>
      </c>
      <c r="N162" s="1">
        <f t="shared" si="75"/>
        <v>0.21488617801040683</v>
      </c>
      <c r="O162" s="1">
        <f t="shared" si="75"/>
        <v>0.14630548290070253</v>
      </c>
      <c r="P162" s="1">
        <f t="shared" si="75"/>
        <v>9.9612243677074053E-2</v>
      </c>
      <c r="Q162" s="1">
        <f t="shared" si="75"/>
        <v>6.7821102078007858E-2</v>
      </c>
      <c r="R162" s="1">
        <f t="shared" si="75"/>
        <v>4.6176069499920251E-2</v>
      </c>
      <c r="S162" s="1">
        <f t="shared" si="75"/>
        <v>3.1439026042498895E-2</v>
      </c>
      <c r="T162" s="1">
        <f t="shared" si="75"/>
        <v>2.1405294326807756E-2</v>
      </c>
      <c r="U162" s="1">
        <f t="shared" si="75"/>
        <v>1.457381741399677E-2</v>
      </c>
      <c r="V162" s="1">
        <f t="shared" si="75"/>
        <v>9.9225990903807799E-3</v>
      </c>
      <c r="W162" s="1">
        <f t="shared" si="75"/>
        <v>6.7558121466422339E-3</v>
      </c>
      <c r="X162" s="1">
        <f t="shared" si="75"/>
        <v>4.5997018870755626E-3</v>
      </c>
      <c r="Y162" s="1">
        <f t="shared" si="75"/>
        <v>3.1317119231152766E-3</v>
      </c>
      <c r="Z162" s="1">
        <f t="shared" si="74"/>
        <v>2.1322293944614655E-3</v>
      </c>
      <c r="AA162" s="1">
        <f t="shared" si="62"/>
        <v>1.4517306515482319E-3</v>
      </c>
      <c r="AB162" s="1">
        <f t="shared" si="62"/>
        <v>9.8841235850092375E-4</v>
      </c>
      <c r="AC162" s="1">
        <f t="shared" si="58"/>
        <v>0.34633027522935778</v>
      </c>
      <c r="AD162" s="1">
        <f t="shared" si="58"/>
        <v>0.23579933632637123</v>
      </c>
      <c r="AE162" s="1">
        <f t="shared" si="58"/>
        <v>0.16054422898816767</v>
      </c>
      <c r="AF162" s="1">
        <f t="shared" si="58"/>
        <v>0.10930670909832692</v>
      </c>
      <c r="AG162" s="1">
        <f t="shared" si="58"/>
        <v>7.4421589173328959E-2</v>
      </c>
      <c r="AH162" s="1">
        <f t="shared" si="54"/>
        <v>5.0670018160564406E-2</v>
      </c>
      <c r="AI162" s="1">
        <f t="shared" si="54"/>
        <v>3.4498735768894909E-2</v>
      </c>
      <c r="AJ162" s="1">
        <f t="shared" si="54"/>
        <v>2.3488500949034829E-2</v>
      </c>
      <c r="AK162" s="1">
        <f t="shared" si="54"/>
        <v>1.5992170858917333E-2</v>
      </c>
      <c r="AL162" s="1">
        <f t="shared" si="54"/>
        <v>1.0888286542241589E-2</v>
      </c>
      <c r="AM162" s="1">
        <f t="shared" si="59"/>
        <v>0.54636591478696739</v>
      </c>
      <c r="AN162" s="1">
        <f t="shared" si="59"/>
        <v>0.37199381432304163</v>
      </c>
      <c r="AO162" s="1">
        <f t="shared" si="59"/>
        <v>0.25327238421994325</v>
      </c>
      <c r="AP162" s="1">
        <f t="shared" si="59"/>
        <v>0.17244077223485496</v>
      </c>
      <c r="AQ162" s="1">
        <f t="shared" si="59"/>
        <v>0.11740648322373104</v>
      </c>
      <c r="AR162" s="1">
        <f t="shared" si="55"/>
        <v>7.9936329003391357E-2</v>
      </c>
      <c r="AS162" s="1">
        <f t="shared" si="55"/>
        <v>5.4424734640606875E-2</v>
      </c>
      <c r="AT162" s="1">
        <f t="shared" si="55"/>
        <v>3.7055138478711058E-2</v>
      </c>
      <c r="AU162" s="1">
        <f t="shared" si="55"/>
        <v>2.5229030453590512E-2</v>
      </c>
      <c r="AV162" s="1">
        <f t="shared" si="55"/>
        <v>1.7177212223721199E-2</v>
      </c>
      <c r="BK162" s="1">
        <f t="shared" ca="1" si="60"/>
        <v>0.46539787016081391</v>
      </c>
      <c r="BL162" s="1">
        <f t="shared" ca="1" si="60"/>
        <v>-7.7798021283555535E-2</v>
      </c>
      <c r="BM162" s="1">
        <f t="shared" ca="1" si="60"/>
        <v>20.875462816548378</v>
      </c>
      <c r="BN162" s="1">
        <f t="shared" ca="1" si="60"/>
        <v>-175.03902073721622</v>
      </c>
      <c r="BO162" s="1">
        <f t="shared" ca="1" si="60"/>
        <v>637.61086554633391</v>
      </c>
      <c r="BP162" s="1">
        <f t="shared" ca="1" si="56"/>
        <v>-1250.3581256861632</v>
      </c>
      <c r="BQ162" s="1">
        <f t="shared" ca="1" si="56"/>
        <v>1409.2158157446527</v>
      </c>
      <c r="BR162" s="1">
        <f t="shared" ca="1" si="56"/>
        <v>-912.97887023833164</v>
      </c>
      <c r="BS162" s="1">
        <f t="shared" ca="1" si="56"/>
        <v>315.89962743884035</v>
      </c>
      <c r="BT162" s="1">
        <f t="shared" ca="1" si="56"/>
        <v>-45.211526685059994</v>
      </c>
      <c r="BU162" s="1">
        <f t="shared" ca="1" si="61"/>
        <v>0.39653334916511085</v>
      </c>
      <c r="BV162" s="1">
        <f t="shared" ca="1" si="61"/>
        <v>1.3539090663828748</v>
      </c>
      <c r="BW162" s="1">
        <f t="shared" ca="1" si="61"/>
        <v>-9.042418425090716</v>
      </c>
      <c r="BX162" s="1">
        <f t="shared" ca="1" si="61"/>
        <v>35.82771252666798</v>
      </c>
      <c r="BY162" s="1">
        <f t="shared" ca="1" si="61"/>
        <v>-87.273997828956439</v>
      </c>
      <c r="BZ162" s="1">
        <f t="shared" ca="1" si="57"/>
        <v>136.67707198875274</v>
      </c>
      <c r="CA162" s="1">
        <f t="shared" ca="1" si="57"/>
        <v>-139.45423346018771</v>
      </c>
      <c r="CB162" s="1">
        <f t="shared" ca="1" si="57"/>
        <v>89.966687131770485</v>
      </c>
      <c r="CC162" s="1">
        <f t="shared" ca="1" si="57"/>
        <v>-33.230122494500506</v>
      </c>
      <c r="CD162" s="1">
        <f t="shared" ca="1" si="57"/>
        <v>5.3199507789113811</v>
      </c>
      <c r="CE162" s="4">
        <f t="shared" ca="1" si="64"/>
        <v>0.4018280484814909</v>
      </c>
      <c r="CF162" s="4">
        <f t="shared" ca="1" si="65"/>
        <v>-5.549777325213312E-2</v>
      </c>
      <c r="CG162" s="4">
        <f t="shared" ca="1" si="70"/>
        <v>3.2131434213848228E-3</v>
      </c>
      <c r="CH162" s="4">
        <f t="shared" ca="1" si="71"/>
        <v>0.11015725055229381</v>
      </c>
      <c r="CI162" s="8">
        <f t="shared" ca="1" si="66"/>
        <v>0.54109263291519927</v>
      </c>
      <c r="CJ162" s="8">
        <f t="shared" ca="1" si="67"/>
        <v>5.2732818717681207E-3</v>
      </c>
      <c r="CK162" s="8">
        <f t="shared" ca="1" si="72"/>
        <v>-3.8997691421853165E-3</v>
      </c>
      <c r="CL162" s="8">
        <f t="shared" ca="1" si="73"/>
        <v>2.8612826062498018E-2</v>
      </c>
    </row>
    <row r="163" spans="1:90" x14ac:dyDescent="0.25">
      <c r="A163" s="7">
        <f>'Calculate Data'!K165</f>
        <v>0.57926829268292679</v>
      </c>
      <c r="B163" s="7">
        <f>'Calculate Data'!J165</f>
        <v>0.27450980392156865</v>
      </c>
      <c r="C163" s="7">
        <f>'Calculate Data'!O165</f>
        <v>0.55434782608695654</v>
      </c>
      <c r="D163" s="7">
        <f>'Calculate Data'!B165</f>
        <v>368</v>
      </c>
      <c r="E163" s="2">
        <v>0.68510638297872339</v>
      </c>
      <c r="F163" s="10">
        <v>0.49122807017543857</v>
      </c>
      <c r="G163" s="4">
        <v>0.16666666666666666</v>
      </c>
      <c r="H163" s="8">
        <v>0.55813953488372092</v>
      </c>
      <c r="I163" s="20">
        <v>129</v>
      </c>
      <c r="J163" s="1">
        <f t="shared" si="75"/>
        <v>1</v>
      </c>
      <c r="K163" s="1">
        <f t="shared" si="75"/>
        <v>0.68510638297872339</v>
      </c>
      <c r="L163" s="1">
        <f t="shared" si="75"/>
        <v>0.46937075599818923</v>
      </c>
      <c r="M163" s="1">
        <f t="shared" si="75"/>
        <v>0.32156890091790835</v>
      </c>
      <c r="N163" s="1">
        <f t="shared" si="75"/>
        <v>0.22030890658631169</v>
      </c>
      <c r="O163" s="1">
        <f t="shared" si="75"/>
        <v>0.15093503812934544</v>
      </c>
      <c r="P163" s="1">
        <f t="shared" si="75"/>
        <v>0.10340655803755157</v>
      </c>
      <c r="Q163" s="1">
        <f t="shared" si="75"/>
        <v>7.0844492953386393E-2</v>
      </c>
      <c r="R163" s="1">
        <f t="shared" si="75"/>
        <v>4.8536014321256211E-2</v>
      </c>
      <c r="S163" s="1">
        <f t="shared" si="75"/>
        <v>3.3252333215839362E-2</v>
      </c>
      <c r="T163" s="1">
        <f t="shared" si="75"/>
        <v>2.2781385735106966E-2</v>
      </c>
      <c r="U163" s="1">
        <f t="shared" si="75"/>
        <v>1.560767278022222E-2</v>
      </c>
      <c r="V163" s="1">
        <f t="shared" si="75"/>
        <v>1.0692916245173521E-2</v>
      </c>
      <c r="W163" s="1">
        <f t="shared" si="75"/>
        <v>7.3257851722252632E-3</v>
      </c>
      <c r="X163" s="1">
        <f t="shared" si="75"/>
        <v>5.018942181822415E-3</v>
      </c>
      <c r="Y163" s="1">
        <f t="shared" si="75"/>
        <v>3.4385093245676967E-3</v>
      </c>
      <c r="Z163" s="1">
        <f t="shared" si="74"/>
        <v>2.3557446861931881E-3</v>
      </c>
      <c r="AA163" s="1">
        <f t="shared" si="62"/>
        <v>1.613935721179163E-3</v>
      </c>
      <c r="AB163" s="1">
        <f t="shared" si="62"/>
        <v>1.1057176642972138E-3</v>
      </c>
      <c r="AC163" s="1">
        <f t="shared" si="58"/>
        <v>0.16666666666666666</v>
      </c>
      <c r="AD163" s="1">
        <f t="shared" si="58"/>
        <v>0.11418439716312057</v>
      </c>
      <c r="AE163" s="1">
        <f t="shared" si="58"/>
        <v>7.8228459333031533E-2</v>
      </c>
      <c r="AF163" s="1">
        <f t="shared" si="58"/>
        <v>5.3594816819651392E-2</v>
      </c>
      <c r="AG163" s="1">
        <f t="shared" si="58"/>
        <v>3.6718151097718615E-2</v>
      </c>
      <c r="AH163" s="1">
        <f t="shared" si="54"/>
        <v>2.5155839688224241E-2</v>
      </c>
      <c r="AI163" s="1">
        <f t="shared" si="54"/>
        <v>1.7234426339591928E-2</v>
      </c>
      <c r="AJ163" s="1">
        <f t="shared" si="54"/>
        <v>1.1807415492231065E-2</v>
      </c>
      <c r="AK163" s="1">
        <f t="shared" si="54"/>
        <v>8.0893357202093674E-3</v>
      </c>
      <c r="AL163" s="1">
        <f t="shared" si="54"/>
        <v>5.5420555359732265E-3</v>
      </c>
      <c r="AM163" s="1">
        <f t="shared" si="59"/>
        <v>0.55813953488372092</v>
      </c>
      <c r="AN163" s="1">
        <f t="shared" si="59"/>
        <v>0.38238495794161304</v>
      </c>
      <c r="AO163" s="1">
        <f t="shared" si="59"/>
        <v>0.26197437544084978</v>
      </c>
      <c r="AP163" s="1">
        <f t="shared" si="59"/>
        <v>0.1794803167913907</v>
      </c>
      <c r="AQ163" s="1">
        <f t="shared" si="59"/>
        <v>0.12296311065282513</v>
      </c>
      <c r="AR163" s="1">
        <f t="shared" si="55"/>
        <v>8.4242811979169552E-2</v>
      </c>
      <c r="AS163" s="1">
        <f t="shared" si="55"/>
        <v>5.7715288207005527E-2</v>
      </c>
      <c r="AT163" s="1">
        <f t="shared" si="55"/>
        <v>3.9541112346076122E-2</v>
      </c>
      <c r="AU163" s="1">
        <f t="shared" si="55"/>
        <v>2.7089868458375559E-2</v>
      </c>
      <c r="AV163" s="1">
        <f t="shared" si="55"/>
        <v>1.8559441794887086E-2</v>
      </c>
      <c r="BK163" s="1">
        <f t="shared" ca="1" si="60"/>
        <v>0.46539787016081391</v>
      </c>
      <c r="BL163" s="1">
        <f t="shared" ca="1" si="60"/>
        <v>-7.8284258916577754E-2</v>
      </c>
      <c r="BM163" s="1">
        <f t="shared" ca="1" si="60"/>
        <v>21.137221549521506</v>
      </c>
      <c r="BN163" s="1">
        <f t="shared" ca="1" si="60"/>
        <v>-178.34155749541759</v>
      </c>
      <c r="BO163" s="1">
        <f t="shared" ca="1" si="60"/>
        <v>653.70120087138253</v>
      </c>
      <c r="BP163" s="1">
        <f t="shared" ca="1" si="56"/>
        <v>-1289.9233004402445</v>
      </c>
      <c r="BQ163" s="1">
        <f t="shared" ca="1" si="56"/>
        <v>1462.8940344988257</v>
      </c>
      <c r="BR163" s="1">
        <f t="shared" ca="1" si="56"/>
        <v>-953.67847406542785</v>
      </c>
      <c r="BS163" s="1">
        <f t="shared" ca="1" si="56"/>
        <v>332.0444768794697</v>
      </c>
      <c r="BT163" s="1">
        <f t="shared" ca="1" si="56"/>
        <v>-47.819189706963741</v>
      </c>
      <c r="BU163" s="1">
        <f t="shared" ca="1" si="61"/>
        <v>0.39653334916511085</v>
      </c>
      <c r="BV163" s="1">
        <f t="shared" ca="1" si="61"/>
        <v>1.3623709980477678</v>
      </c>
      <c r="BW163" s="1">
        <f t="shared" ca="1" si="61"/>
        <v>-9.1558018748740793</v>
      </c>
      <c r="BX163" s="1">
        <f t="shared" ca="1" si="61"/>
        <v>36.503689443604856</v>
      </c>
      <c r="BY163" s="1">
        <f t="shared" ca="1" si="61"/>
        <v>-89.476387979604567</v>
      </c>
      <c r="BZ163" s="1">
        <f t="shared" ca="1" si="57"/>
        <v>141.0019546979714</v>
      </c>
      <c r="CA163" s="1">
        <f t="shared" ca="1" si="57"/>
        <v>-144.7661628085792</v>
      </c>
      <c r="CB163" s="1">
        <f t="shared" ca="1" si="57"/>
        <v>93.977304072930934</v>
      </c>
      <c r="CC163" s="1">
        <f t="shared" ca="1" si="57"/>
        <v>-34.928431950947235</v>
      </c>
      <c r="CD163" s="1">
        <f t="shared" ca="1" si="57"/>
        <v>5.6267893207980775</v>
      </c>
      <c r="CE163" s="4">
        <f t="shared" ca="1" si="64"/>
        <v>0.40152570238997498</v>
      </c>
      <c r="CF163" s="4">
        <f t="shared" ca="1" si="65"/>
        <v>-0.23485903572330832</v>
      </c>
      <c r="CG163" s="4">
        <f t="shared" ca="1" si="70"/>
        <v>-3.8864837206385246E-3</v>
      </c>
      <c r="CH163" s="4">
        <f t="shared" ca="1" si="71"/>
        <v>0.11460470864849009</v>
      </c>
      <c r="CI163" s="8">
        <f t="shared" ca="1" si="66"/>
        <v>0.54185726851307248</v>
      </c>
      <c r="CJ163" s="8">
        <f t="shared" ca="1" si="67"/>
        <v>1.6282266370648446E-2</v>
      </c>
      <c r="CK163" s="8">
        <f t="shared" ca="1" si="72"/>
        <v>-3.450158941970633E-3</v>
      </c>
      <c r="CL163" s="8">
        <f t="shared" ca="1" si="73"/>
        <v>2.8705154402979677E-2</v>
      </c>
    </row>
    <row r="164" spans="1:90" x14ac:dyDescent="0.25">
      <c r="A164" s="7">
        <f>'Calculate Data'!K166</f>
        <v>0.44444444444444442</v>
      </c>
      <c r="B164" s="7">
        <f>'Calculate Data'!J166</f>
        <v>0.46153846153846156</v>
      </c>
      <c r="C164" s="7">
        <f>'Calculate Data'!O166</f>
        <v>0.52631578947368418</v>
      </c>
      <c r="D164" s="7">
        <f>'Calculate Data'!B166</f>
        <v>247</v>
      </c>
      <c r="E164" s="2">
        <v>0.68936170212765957</v>
      </c>
      <c r="F164" s="10">
        <v>0.49152542372881358</v>
      </c>
      <c r="G164" s="4">
        <v>0.58208955223880599</v>
      </c>
      <c r="H164" s="8">
        <v>0.53174603174603174</v>
      </c>
      <c r="I164" s="20">
        <v>126</v>
      </c>
      <c r="J164" s="1">
        <f t="shared" si="75"/>
        <v>1</v>
      </c>
      <c r="K164" s="1">
        <f t="shared" si="75"/>
        <v>0.68936170212765957</v>
      </c>
      <c r="L164" s="1">
        <f t="shared" si="75"/>
        <v>0.47521955636034402</v>
      </c>
      <c r="M164" s="1">
        <f t="shared" si="75"/>
        <v>0.32759816225691801</v>
      </c>
      <c r="N164" s="1">
        <f t="shared" si="75"/>
        <v>0.22583362674732219</v>
      </c>
      <c r="O164" s="1">
        <f t="shared" si="75"/>
        <v>0.15568105333219656</v>
      </c>
      <c r="P164" s="1">
        <f t="shared" si="75"/>
        <v>0.10732055591410997</v>
      </c>
      <c r="Q164" s="1">
        <f t="shared" si="75"/>
        <v>7.398268109823751E-2</v>
      </c>
      <c r="R164" s="1">
        <f t="shared" si="75"/>
        <v>5.1000826969848832E-2</v>
      </c>
      <c r="S164" s="1">
        <f t="shared" si="75"/>
        <v>3.515801688985324E-2</v>
      </c>
      <c r="T164" s="1">
        <f t="shared" si="75"/>
        <v>2.4236590366622231E-2</v>
      </c>
      <c r="U164" s="1">
        <f t="shared" si="75"/>
        <v>1.6707777188905537E-2</v>
      </c>
      <c r="V164" s="1">
        <f t="shared" si="75"/>
        <v>1.1517701721713604E-2</v>
      </c>
      <c r="W164" s="1">
        <f t="shared" si="75"/>
        <v>7.9398624634791654E-3</v>
      </c>
      <c r="X164" s="1">
        <f t="shared" si="75"/>
        <v>5.4734371024835089E-3</v>
      </c>
      <c r="Y164" s="1">
        <f t="shared" si="75"/>
        <v>3.7731779174567169E-3</v>
      </c>
      <c r="Z164" s="1">
        <f t="shared" si="74"/>
        <v>2.6010843516084598E-3</v>
      </c>
      <c r="AA164" s="1">
        <f t="shared" si="62"/>
        <v>1.7930879360024275E-3</v>
      </c>
      <c r="AB164" s="1">
        <f t="shared" si="62"/>
        <v>1.2360861516272053E-3</v>
      </c>
      <c r="AC164" s="1">
        <f t="shared" si="58"/>
        <v>0.58208955223880599</v>
      </c>
      <c r="AD164" s="1">
        <f t="shared" si="58"/>
        <v>0.4012702445220705</v>
      </c>
      <c r="AE164" s="1">
        <f t="shared" si="58"/>
        <v>0.27662033877691666</v>
      </c>
      <c r="AF164" s="1">
        <f t="shared" si="58"/>
        <v>0.19069146758238512</v>
      </c>
      <c r="AG164" s="1">
        <f t="shared" si="58"/>
        <v>0.1314553946738144</v>
      </c>
      <c r="AH164" s="1">
        <f t="shared" si="54"/>
        <v>9.0620314626203971E-2</v>
      </c>
      <c r="AI164" s="1">
        <f t="shared" si="54"/>
        <v>6.2470174338064011E-2</v>
      </c>
      <c r="AJ164" s="1">
        <f t="shared" si="54"/>
        <v>4.3064545713899449E-2</v>
      </c>
      <c r="AK164" s="1">
        <f t="shared" si="54"/>
        <v>2.9687048534688128E-2</v>
      </c>
      <c r="AL164" s="1">
        <f t="shared" si="54"/>
        <v>2.0465114309019049E-2</v>
      </c>
      <c r="AM164" s="1">
        <f t="shared" si="59"/>
        <v>0.53174603174603174</v>
      </c>
      <c r="AN164" s="1">
        <f t="shared" si="59"/>
        <v>0.36656534954407294</v>
      </c>
      <c r="AO164" s="1">
        <f t="shared" si="59"/>
        <v>0.25269611330272262</v>
      </c>
      <c r="AP164" s="1">
        <f t="shared" si="59"/>
        <v>0.17419902278740879</v>
      </c>
      <c r="AQ164" s="1">
        <f t="shared" si="59"/>
        <v>0.12008613485770307</v>
      </c>
      <c r="AR164" s="1">
        <f t="shared" si="55"/>
        <v>8.2782782327437854E-2</v>
      </c>
      <c r="AS164" s="1">
        <f t="shared" si="55"/>
        <v>5.706727973210609E-2</v>
      </c>
      <c r="AT164" s="1">
        <f t="shared" si="55"/>
        <v>3.9339997091919945E-2</v>
      </c>
      <c r="AU164" s="1">
        <f t="shared" si="55"/>
        <v>2.7119487356983107E-2</v>
      </c>
      <c r="AV164" s="1">
        <f t="shared" si="55"/>
        <v>1.8695135965239421E-2</v>
      </c>
      <c r="BK164" s="1">
        <f t="shared" ca="1" si="60"/>
        <v>0.46539787016081391</v>
      </c>
      <c r="BL164" s="1">
        <f t="shared" ca="1" si="60"/>
        <v>-7.8770496549599986E-2</v>
      </c>
      <c r="BM164" s="1">
        <f t="shared" ca="1" si="60"/>
        <v>21.400611178027173</v>
      </c>
      <c r="BN164" s="1">
        <f t="shared" ca="1" si="60"/>
        <v>-181.68537542891977</v>
      </c>
      <c r="BO164" s="1">
        <f t="shared" ca="1" si="60"/>
        <v>670.09416591165882</v>
      </c>
      <c r="BP164" s="1">
        <f t="shared" ca="1" si="56"/>
        <v>-1330.4837671832613</v>
      </c>
      <c r="BQ164" s="1">
        <f t="shared" ca="1" si="56"/>
        <v>1518.2654176424273</v>
      </c>
      <c r="BR164" s="1">
        <f t="shared" ca="1" si="56"/>
        <v>-995.92342997584728</v>
      </c>
      <c r="BS164" s="1">
        <f t="shared" ca="1" si="56"/>
        <v>348.90674787458539</v>
      </c>
      <c r="BT164" s="1">
        <f t="shared" ca="1" si="56"/>
        <v>-50.559696622301807</v>
      </c>
      <c r="BU164" s="1">
        <f t="shared" ca="1" si="61"/>
        <v>0.39653334916511085</v>
      </c>
      <c r="BV164" s="1">
        <f t="shared" ca="1" si="61"/>
        <v>1.3708329297126607</v>
      </c>
      <c r="BW164" s="1">
        <f t="shared" ca="1" si="61"/>
        <v>-9.2698917635969025</v>
      </c>
      <c r="BX164" s="1">
        <f t="shared" ca="1" si="61"/>
        <v>37.188115962665933</v>
      </c>
      <c r="BY164" s="1">
        <f t="shared" ca="1" si="61"/>
        <v>-91.720201052189779</v>
      </c>
      <c r="BZ164" s="1">
        <f t="shared" ca="1" si="57"/>
        <v>145.43563311301787</v>
      </c>
      <c r="CA164" s="1">
        <f t="shared" ca="1" si="57"/>
        <v>-150.24564558591447</v>
      </c>
      <c r="CB164" s="1">
        <f t="shared" ca="1" si="57"/>
        <v>98.140202969261352</v>
      </c>
      <c r="CC164" s="1">
        <f t="shared" ca="1" si="57"/>
        <v>-36.702208435731599</v>
      </c>
      <c r="CD164" s="1">
        <f t="shared" ca="1" si="57"/>
        <v>5.9492593404553089</v>
      </c>
      <c r="CE164" s="4">
        <f t="shared" ca="1" si="64"/>
        <v>0.40130076997981945</v>
      </c>
      <c r="CF164" s="4">
        <f t="shared" ca="1" si="65"/>
        <v>0.18078878225898654</v>
      </c>
      <c r="CG164" s="4">
        <f t="shared" ca="1" si="70"/>
        <v>-9.9173756484494426E-3</v>
      </c>
      <c r="CH164" s="4">
        <f t="shared" ca="1" si="71"/>
        <v>0.11208641732147567</v>
      </c>
      <c r="CI164" s="8">
        <f t="shared" ca="1" si="66"/>
        <v>0.54263082684548447</v>
      </c>
      <c r="CJ164" s="8">
        <f t="shared" ca="1" si="67"/>
        <v>-1.0884795099452726E-2</v>
      </c>
      <c r="CK164" s="8">
        <f t="shared" ca="1" si="72"/>
        <v>-2.329014164921487E-3</v>
      </c>
      <c r="CL164" s="8">
        <f t="shared" ca="1" si="73"/>
        <v>2.8112489862572969E-2</v>
      </c>
    </row>
    <row r="165" spans="1:90" x14ac:dyDescent="0.25">
      <c r="A165" s="7">
        <f>'Calculate Data'!K167</f>
        <v>0.4975</v>
      </c>
      <c r="B165" s="7">
        <f>'Calculate Data'!J167</f>
        <v>0.29734848484848486</v>
      </c>
      <c r="C165" s="7">
        <f>'Calculate Data'!O167</f>
        <v>0.56896551724137934</v>
      </c>
      <c r="D165" s="7">
        <f>'Calculate Data'!B167</f>
        <v>928</v>
      </c>
      <c r="E165" s="2">
        <v>0.69361702127659575</v>
      </c>
      <c r="F165" s="10">
        <v>0.49230769230769234</v>
      </c>
      <c r="G165" s="4">
        <v>0.27272727272727271</v>
      </c>
      <c r="H165" s="8">
        <v>0.54225352112676062</v>
      </c>
      <c r="I165" s="20">
        <v>142</v>
      </c>
      <c r="J165" s="1">
        <f t="shared" si="75"/>
        <v>1</v>
      </c>
      <c r="K165" s="1">
        <f t="shared" si="75"/>
        <v>0.69361702127659575</v>
      </c>
      <c r="L165" s="1">
        <f t="shared" si="75"/>
        <v>0.4811045722046175</v>
      </c>
      <c r="M165" s="1">
        <f t="shared" si="75"/>
        <v>0.33370232029511765</v>
      </c>
      <c r="N165" s="1">
        <f t="shared" si="75"/>
        <v>0.23146160939618801</v>
      </c>
      <c r="O165" s="1">
        <f t="shared" si="75"/>
        <v>0.16054571204927084</v>
      </c>
      <c r="P165" s="1">
        <f t="shared" si="75"/>
        <v>0.11135723857034531</v>
      </c>
      <c r="Q165" s="1">
        <f t="shared" si="75"/>
        <v>7.7239276114750149E-2</v>
      </c>
      <c r="R165" s="1">
        <f t="shared" si="75"/>
        <v>5.3574476624273511E-2</v>
      </c>
      <c r="S165" s="1">
        <f t="shared" si="75"/>
        <v>3.7160168892581204E-2</v>
      </c>
      <c r="T165" s="1">
        <f t="shared" si="75"/>
        <v>2.5774925657407386E-2</v>
      </c>
      <c r="U165" s="1">
        <f t="shared" si="75"/>
        <v>1.7877927158116612E-2</v>
      </c>
      <c r="V165" s="1">
        <f t="shared" si="75"/>
        <v>1.2400434582012801E-2</v>
      </c>
      <c r="W165" s="1">
        <f t="shared" si="75"/>
        <v>8.6011524973110074E-3</v>
      </c>
      <c r="X165" s="1">
        <f t="shared" si="75"/>
        <v>5.9659057747306135E-3</v>
      </c>
      <c r="Y165" s="1">
        <f t="shared" si="75"/>
        <v>4.1380537926854893E-3</v>
      </c>
      <c r="Z165" s="1">
        <f t="shared" si="74"/>
        <v>2.8702245455648288E-3</v>
      </c>
      <c r="AA165" s="1">
        <f t="shared" si="62"/>
        <v>1.9908365996896471E-3</v>
      </c>
      <c r="AB165" s="1">
        <f t="shared" si="62"/>
        <v>1.3808781521251596E-3</v>
      </c>
      <c r="AC165" s="1">
        <f t="shared" si="58"/>
        <v>0.27272727272727271</v>
      </c>
      <c r="AD165" s="1">
        <f t="shared" si="58"/>
        <v>0.18916827852998064</v>
      </c>
      <c r="AE165" s="1">
        <f t="shared" si="58"/>
        <v>0.13121033787398659</v>
      </c>
      <c r="AF165" s="1">
        <f t="shared" si="58"/>
        <v>9.100972371685026E-2</v>
      </c>
      <c r="AG165" s="1">
        <f t="shared" si="58"/>
        <v>6.3125893471687636E-2</v>
      </c>
      <c r="AH165" s="1">
        <f t="shared" si="54"/>
        <v>4.3785194195255679E-2</v>
      </c>
      <c r="AI165" s="1">
        <f t="shared" si="54"/>
        <v>3.0370155973730537E-2</v>
      </c>
      <c r="AJ165" s="1">
        <f t="shared" si="54"/>
        <v>2.1065257122204584E-2</v>
      </c>
      <c r="AK165" s="1">
        <f t="shared" si="54"/>
        <v>1.4611220897529139E-2</v>
      </c>
      <c r="AL165" s="1">
        <f t="shared" si="54"/>
        <v>1.013459151615851E-2</v>
      </c>
      <c r="AM165" s="1">
        <f t="shared" si="59"/>
        <v>0.54225352112676062</v>
      </c>
      <c r="AN165" s="1">
        <f t="shared" si="59"/>
        <v>0.37611627210068926</v>
      </c>
      <c r="AO165" s="1">
        <f t="shared" si="59"/>
        <v>0.26088064830813767</v>
      </c>
      <c r="AP165" s="1">
        <f t="shared" si="59"/>
        <v>0.18095125818819763</v>
      </c>
      <c r="AQ165" s="1">
        <f t="shared" si="59"/>
        <v>0.12551087270074984</v>
      </c>
      <c r="AR165" s="1">
        <f t="shared" si="55"/>
        <v>8.7056477660520118E-2</v>
      </c>
      <c r="AS165" s="1">
        <f t="shared" si="55"/>
        <v>6.0383854717722465E-2</v>
      </c>
      <c r="AT165" s="1">
        <f t="shared" si="55"/>
        <v>4.1883269442505366E-2</v>
      </c>
      <c r="AU165" s="1">
        <f t="shared" si="55"/>
        <v>2.9050948592035639E-2</v>
      </c>
      <c r="AV165" s="1">
        <f t="shared" si="55"/>
        <v>2.0150232427667274E-2</v>
      </c>
      <c r="BK165" s="1">
        <f t="shared" ca="1" si="60"/>
        <v>0.46539787016081391</v>
      </c>
      <c r="BL165" s="1">
        <f t="shared" ca="1" si="60"/>
        <v>-7.9256734182622204E-2</v>
      </c>
      <c r="BM165" s="1">
        <f t="shared" ca="1" si="60"/>
        <v>21.665631702065387</v>
      </c>
      <c r="BN165" s="1">
        <f t="shared" ca="1" si="60"/>
        <v>-185.07073094253832</v>
      </c>
      <c r="BO165" s="1">
        <f t="shared" ca="1" si="60"/>
        <v>686.79353169333922</v>
      </c>
      <c r="BP165" s="1">
        <f t="shared" ca="1" si="56"/>
        <v>-1372.0581869178388</v>
      </c>
      <c r="BQ165" s="1">
        <f t="shared" ca="1" si="56"/>
        <v>1575.3724240938664</v>
      </c>
      <c r="BR165" s="1">
        <f t="shared" ca="1" si="56"/>
        <v>-1039.7623289011362</v>
      </c>
      <c r="BS165" s="1">
        <f t="shared" ca="1" si="56"/>
        <v>366.51359436012825</v>
      </c>
      <c r="BT165" s="1">
        <f t="shared" ca="1" si="56"/>
        <v>-53.438931767071153</v>
      </c>
      <c r="BU165" s="1">
        <f t="shared" ca="1" si="61"/>
        <v>0.39653334916511085</v>
      </c>
      <c r="BV165" s="1">
        <f t="shared" ca="1" si="61"/>
        <v>1.3792948613775537</v>
      </c>
      <c r="BW165" s="1">
        <f t="shared" ca="1" si="61"/>
        <v>-9.3846880912591892</v>
      </c>
      <c r="BX165" s="1">
        <f t="shared" ca="1" si="61"/>
        <v>37.881044565852001</v>
      </c>
      <c r="BY165" s="1">
        <f t="shared" ca="1" si="61"/>
        <v>-94.005953211897008</v>
      </c>
      <c r="BZ165" s="1">
        <f t="shared" ca="1" si="57"/>
        <v>149.9801470744361</v>
      </c>
      <c r="CA165" s="1">
        <f t="shared" ca="1" si="57"/>
        <v>-155.89688347362099</v>
      </c>
      <c r="CB165" s="1">
        <f t="shared" ca="1" si="57"/>
        <v>102.46017206425607</v>
      </c>
      <c r="CC165" s="1">
        <f t="shared" ca="1" si="57"/>
        <v>-38.554308326446822</v>
      </c>
      <c r="CD165" s="1">
        <f t="shared" ca="1" si="57"/>
        <v>6.2880532360426988</v>
      </c>
      <c r="CE165" s="4">
        <f t="shared" ca="1" si="64"/>
        <v>0.40114445679290611</v>
      </c>
      <c r="CF165" s="4">
        <f t="shared" ca="1" si="65"/>
        <v>-0.12841718406563341</v>
      </c>
      <c r="CG165" s="4">
        <f t="shared" ca="1" si="70"/>
        <v>-1.2172203508922451E-2</v>
      </c>
      <c r="CH165" s="4">
        <f t="shared" ca="1" si="71"/>
        <v>0.11327573528281625</v>
      </c>
      <c r="CI165" s="8">
        <f t="shared" ca="1" si="66"/>
        <v>0.54341204790552577</v>
      </c>
      <c r="CJ165" s="8">
        <f t="shared" ca="1" si="67"/>
        <v>-1.1585267787651565E-3</v>
      </c>
      <c r="CK165" s="8">
        <f t="shared" ca="1" si="72"/>
        <v>-2.4511329967022129E-3</v>
      </c>
      <c r="CL165" s="8">
        <f t="shared" ca="1" si="73"/>
        <v>2.7948452957454288E-2</v>
      </c>
    </row>
    <row r="166" spans="1:90" x14ac:dyDescent="0.25">
      <c r="A166" s="7">
        <f>'Calculate Data'!K168</f>
        <v>0.60730593607305938</v>
      </c>
      <c r="B166" s="7">
        <f>'Calculate Data'!J168</f>
        <v>0.29042904290429045</v>
      </c>
      <c r="C166" s="7">
        <f>'Calculate Data'!O168</f>
        <v>0.58045977011494254</v>
      </c>
      <c r="D166" s="7">
        <f>'Calculate Data'!B168</f>
        <v>522</v>
      </c>
      <c r="E166" s="2">
        <v>0.69787234042553192</v>
      </c>
      <c r="F166" s="10">
        <v>0.4975</v>
      </c>
      <c r="G166" s="4">
        <v>0.29734848484848486</v>
      </c>
      <c r="H166" s="8">
        <v>0.56896551724137934</v>
      </c>
      <c r="I166" s="20">
        <v>928</v>
      </c>
      <c r="J166" s="1">
        <f t="shared" si="75"/>
        <v>1</v>
      </c>
      <c r="K166" s="1">
        <f t="shared" si="75"/>
        <v>0.69787234042553192</v>
      </c>
      <c r="L166" s="1">
        <f t="shared" si="75"/>
        <v>0.48702580353100949</v>
      </c>
      <c r="M166" s="1">
        <f t="shared" si="75"/>
        <v>0.33988183735781091</v>
      </c>
      <c r="N166" s="1">
        <f t="shared" si="75"/>
        <v>0.23719413330502545</v>
      </c>
      <c r="O166" s="1">
        <f t="shared" si="75"/>
        <v>0.16553122494478373</v>
      </c>
      <c r="P166" s="1">
        <f t="shared" si="75"/>
        <v>0.11551966336572141</v>
      </c>
      <c r="Q166" s="1">
        <f t="shared" si="75"/>
        <v>8.0617977838205582E-2</v>
      </c>
      <c r="R166" s="1">
        <f t="shared" si="75"/>
        <v>5.6261056874322181E-2</v>
      </c>
      <c r="S166" s="1">
        <f t="shared" si="75"/>
        <v>3.9263035435697181E-2</v>
      </c>
      <c r="T166" s="1">
        <f t="shared" si="75"/>
        <v>2.7400586431720584E-2</v>
      </c>
      <c r="U166" s="1">
        <f t="shared" si="75"/>
        <v>1.912211138213692E-2</v>
      </c>
      <c r="V166" s="1">
        <f t="shared" si="75"/>
        <v>1.3344792624129595E-2</v>
      </c>
      <c r="W166" s="1">
        <f t="shared" si="75"/>
        <v>9.3129616610946962E-3</v>
      </c>
      <c r="X166" s="1">
        <f t="shared" si="75"/>
        <v>6.4992583507214041E-3</v>
      </c>
      <c r="Y166" s="1">
        <f t="shared" si="75"/>
        <v>4.5356526362481291E-3</v>
      </c>
      <c r="Z166" s="1">
        <f t="shared" si="74"/>
        <v>3.1653065206157151E-3</v>
      </c>
      <c r="AA166" s="1">
        <f t="shared" si="62"/>
        <v>2.2089798697062864E-3</v>
      </c>
      <c r="AB166" s="1">
        <f t="shared" si="62"/>
        <v>1.5415859516248126E-3</v>
      </c>
      <c r="AC166" s="1">
        <f t="shared" si="58"/>
        <v>0.29734848484848486</v>
      </c>
      <c r="AD166" s="1">
        <f t="shared" si="58"/>
        <v>0.20751128304319794</v>
      </c>
      <c r="AE166" s="1">
        <f t="shared" si="58"/>
        <v>0.14481638476206155</v>
      </c>
      <c r="AF166" s="1">
        <f t="shared" si="58"/>
        <v>0.10106334936586424</v>
      </c>
      <c r="AG166" s="1">
        <f t="shared" si="58"/>
        <v>7.0529316153198865E-2</v>
      </c>
      <c r="AH166" s="1">
        <f t="shared" si="54"/>
        <v>4.9220458932445164E-2</v>
      </c>
      <c r="AI166" s="1">
        <f t="shared" si="54"/>
        <v>3.4349596872004284E-2</v>
      </c>
      <c r="AJ166" s="1">
        <f t="shared" si="54"/>
        <v>2.3971633561739161E-2</v>
      </c>
      <c r="AK166" s="1">
        <f t="shared" si="54"/>
        <v>1.6729140017554135E-2</v>
      </c>
      <c r="AL166" s="1">
        <f t="shared" si="54"/>
        <v>1.1674804097356927E-2</v>
      </c>
      <c r="AM166" s="1">
        <f t="shared" si="59"/>
        <v>0.56896551724137934</v>
      </c>
      <c r="AN166" s="1">
        <f t="shared" si="59"/>
        <v>0.39706529713866473</v>
      </c>
      <c r="AO166" s="1">
        <f t="shared" si="59"/>
        <v>0.27710088821591922</v>
      </c>
      <c r="AP166" s="1">
        <f t="shared" si="59"/>
        <v>0.19338104539323725</v>
      </c>
      <c r="AQ166" s="1">
        <f t="shared" si="59"/>
        <v>0.13495528274251448</v>
      </c>
      <c r="AR166" s="1">
        <f t="shared" si="55"/>
        <v>9.4181559020307989E-2</v>
      </c>
      <c r="AS166" s="1">
        <f t="shared" si="55"/>
        <v>6.57267050184277E-2</v>
      </c>
      <c r="AT166" s="1">
        <f t="shared" si="55"/>
        <v>4.5868849459668695E-2</v>
      </c>
      <c r="AU166" s="1">
        <f t="shared" si="55"/>
        <v>3.2010601325045379E-2</v>
      </c>
      <c r="AV166" s="1">
        <f t="shared" si="55"/>
        <v>2.2339313265138053E-2</v>
      </c>
      <c r="BK166" s="1">
        <f t="shared" ca="1" si="60"/>
        <v>0.46539787016081391</v>
      </c>
      <c r="BL166" s="1">
        <f t="shared" ca="1" si="60"/>
        <v>-7.9742971815644423E-2</v>
      </c>
      <c r="BM166" s="1">
        <f t="shared" ca="1" si="60"/>
        <v>21.932283121636139</v>
      </c>
      <c r="BN166" s="1">
        <f t="shared" ca="1" si="60"/>
        <v>-188.49788044108874</v>
      </c>
      <c r="BO166" s="1">
        <f t="shared" ca="1" si="60"/>
        <v>703.80309259260696</v>
      </c>
      <c r="BP166" s="1">
        <f t="shared" ca="1" si="56"/>
        <v>-1414.6654524558535</v>
      </c>
      <c r="BQ166" s="1">
        <f t="shared" ca="1" si="56"/>
        <v>1634.2583063605832</v>
      </c>
      <c r="BR166" s="1">
        <f t="shared" ca="1" si="56"/>
        <v>-1085.2449764524049</v>
      </c>
      <c r="BS166" s="1">
        <f t="shared" ca="1" si="56"/>
        <v>384.89302139378663</v>
      </c>
      <c r="BT166" s="1">
        <f t="shared" ca="1" si="56"/>
        <v>-56.463001491772175</v>
      </c>
      <c r="BU166" s="1">
        <f t="shared" ca="1" si="61"/>
        <v>0.39653334916511085</v>
      </c>
      <c r="BV166" s="1">
        <f t="shared" ca="1" si="61"/>
        <v>1.3877567930424468</v>
      </c>
      <c r="BW166" s="1">
        <f t="shared" ca="1" si="61"/>
        <v>-9.5001908578609324</v>
      </c>
      <c r="BX166" s="1">
        <f t="shared" ca="1" si="61"/>
        <v>38.582527735163815</v>
      </c>
      <c r="BY166" s="1">
        <f t="shared" ca="1" si="61"/>
        <v>-96.334163819980375</v>
      </c>
      <c r="BZ166" s="1">
        <f t="shared" ca="1" si="57"/>
        <v>154.63756176191802</v>
      </c>
      <c r="CA166" s="1">
        <f t="shared" ca="1" si="57"/>
        <v>-161.72415668570352</v>
      </c>
      <c r="CB166" s="1">
        <f t="shared" ca="1" si="57"/>
        <v>106.94211929826093</v>
      </c>
      <c r="CC166" s="1">
        <f t="shared" ca="1" si="57"/>
        <v>-40.487677531908915</v>
      </c>
      <c r="CD166" s="1">
        <f t="shared" ca="1" si="57"/>
        <v>6.6438895297266658</v>
      </c>
      <c r="CE166" s="4">
        <f t="shared" ca="1" si="64"/>
        <v>0.40104752583884817</v>
      </c>
      <c r="CF166" s="4">
        <f t="shared" ca="1" si="65"/>
        <v>-0.10369904099036331</v>
      </c>
      <c r="CG166" s="4">
        <f t="shared" ca="1" si="70"/>
        <v>-1.975930419457269E-2</v>
      </c>
      <c r="CH166" s="4">
        <f t="shared" ca="1" si="71"/>
        <v>0.10468616901501279</v>
      </c>
      <c r="CI166" s="8">
        <f t="shared" ca="1" si="66"/>
        <v>0.54419957182325795</v>
      </c>
      <c r="CJ166" s="8">
        <f t="shared" ca="1" si="67"/>
        <v>2.4765945418121382E-2</v>
      </c>
      <c r="CK166" s="8">
        <f t="shared" ca="1" si="72"/>
        <v>-2.3138388558053011E-3</v>
      </c>
      <c r="CL166" s="8">
        <f t="shared" ca="1" si="73"/>
        <v>2.7987823789374457E-2</v>
      </c>
    </row>
    <row r="167" spans="1:90" x14ac:dyDescent="0.25">
      <c r="A167" s="7">
        <f>'Calculate Data'!K169</f>
        <v>0.33333333333333331</v>
      </c>
      <c r="B167" s="7">
        <f>'Calculate Data'!J169</f>
        <v>0.64912280701754388</v>
      </c>
      <c r="C167" s="7">
        <f>'Calculate Data'!O169</f>
        <v>0.5</v>
      </c>
      <c r="D167" s="7">
        <f>'Calculate Data'!B169</f>
        <v>114</v>
      </c>
      <c r="E167" s="2">
        <v>0.7021276595744681</v>
      </c>
      <c r="F167" s="10">
        <v>0.5</v>
      </c>
      <c r="G167" s="4">
        <v>0.44</v>
      </c>
      <c r="H167" s="8">
        <v>0.56818181818181823</v>
      </c>
      <c r="I167" s="20">
        <v>88</v>
      </c>
      <c r="J167" s="1">
        <f t="shared" si="75"/>
        <v>1</v>
      </c>
      <c r="K167" s="1">
        <f t="shared" si="75"/>
        <v>0.7021276595744681</v>
      </c>
      <c r="L167" s="1">
        <f t="shared" si="75"/>
        <v>0.49298325033952017</v>
      </c>
      <c r="M167" s="1">
        <f t="shared" si="75"/>
        <v>0.3461371757703014</v>
      </c>
      <c r="N167" s="1">
        <f t="shared" si="75"/>
        <v>0.24303248511531803</v>
      </c>
      <c r="O167" s="1">
        <f t="shared" si="75"/>
        <v>0.17063982997458499</v>
      </c>
      <c r="P167" s="1">
        <f t="shared" si="75"/>
        <v>0.11981094445024054</v>
      </c>
      <c r="Q167" s="1">
        <f t="shared" si="75"/>
        <v>8.4122578018253999E-2</v>
      </c>
      <c r="R167" s="1">
        <f t="shared" si="75"/>
        <v>5.9064788821327277E-2</v>
      </c>
      <c r="S167" s="1">
        <f t="shared" si="75"/>
        <v>4.1471021938378726E-2</v>
      </c>
      <c r="T167" s="1">
        <f t="shared" si="75"/>
        <v>2.9117951573755279E-2</v>
      </c>
      <c r="U167" s="1">
        <f t="shared" si="75"/>
        <v>2.0444519190083492E-2</v>
      </c>
      <c r="V167" s="1">
        <f t="shared" si="75"/>
        <v>1.4354662410058623E-2</v>
      </c>
      <c r="W167" s="1">
        <f t="shared" si="75"/>
        <v>1.0078805521956054E-2</v>
      </c>
      <c r="X167" s="1">
        <f t="shared" si="75"/>
        <v>7.0766081324372312E-3</v>
      </c>
      <c r="Y167" s="1">
        <f t="shared" si="75"/>
        <v>4.9686823057538002E-3</v>
      </c>
      <c r="Z167" s="1">
        <f t="shared" si="74"/>
        <v>3.4886492785079879E-3</v>
      </c>
      <c r="AA167" s="1">
        <f t="shared" si="62"/>
        <v>2.4494771529949702E-3</v>
      </c>
      <c r="AB167" s="1">
        <f t="shared" si="62"/>
        <v>1.7198456606134899E-3</v>
      </c>
      <c r="AC167" s="1">
        <f t="shared" si="58"/>
        <v>0.44</v>
      </c>
      <c r="AD167" s="1">
        <f t="shared" si="58"/>
        <v>0.30893617021276598</v>
      </c>
      <c r="AE167" s="1">
        <f t="shared" si="58"/>
        <v>0.21691263014938889</v>
      </c>
      <c r="AF167" s="1">
        <f t="shared" si="58"/>
        <v>0.15230035733893263</v>
      </c>
      <c r="AG167" s="1">
        <f t="shared" si="58"/>
        <v>0.10693429345073993</v>
      </c>
      <c r="AH167" s="1">
        <f t="shared" si="54"/>
        <v>7.5081525188817402E-2</v>
      </c>
      <c r="AI167" s="1">
        <f t="shared" si="54"/>
        <v>5.271681555810584E-2</v>
      </c>
      <c r="AJ167" s="1">
        <f t="shared" si="54"/>
        <v>3.701393432803176E-2</v>
      </c>
      <c r="AK167" s="1">
        <f t="shared" si="54"/>
        <v>2.5988507081384001E-2</v>
      </c>
      <c r="AL167" s="1">
        <f t="shared" si="54"/>
        <v>1.8247249652886641E-2</v>
      </c>
      <c r="AM167" s="1">
        <f t="shared" si="59"/>
        <v>0.56818181818181823</v>
      </c>
      <c r="AN167" s="1">
        <f t="shared" si="59"/>
        <v>0.39893617021276601</v>
      </c>
      <c r="AO167" s="1">
        <f t="shared" si="59"/>
        <v>0.28010411951109104</v>
      </c>
      <c r="AP167" s="1">
        <f t="shared" si="59"/>
        <v>0.19666884986948946</v>
      </c>
      <c r="AQ167" s="1">
        <f t="shared" si="59"/>
        <v>0.13808663927006706</v>
      </c>
      <c r="AR167" s="1">
        <f t="shared" si="55"/>
        <v>9.6954448849196032E-2</v>
      </c>
      <c r="AS167" s="1">
        <f t="shared" si="55"/>
        <v>6.8074400255818499E-2</v>
      </c>
      <c r="AT167" s="1">
        <f t="shared" si="55"/>
        <v>4.7796919328553414E-2</v>
      </c>
      <c r="AU167" s="1">
        <f t="shared" si="55"/>
        <v>3.3559539103026864E-2</v>
      </c>
      <c r="AV167" s="1">
        <f t="shared" si="55"/>
        <v>2.3563080646806095E-2</v>
      </c>
      <c r="BK167" s="1">
        <f t="shared" ca="1" si="60"/>
        <v>0.46539787016081391</v>
      </c>
      <c r="BL167" s="1">
        <f t="shared" ca="1" si="60"/>
        <v>-8.0229209448666655E-2</v>
      </c>
      <c r="BM167" s="1">
        <f t="shared" ca="1" si="60"/>
        <v>22.200565436739442</v>
      </c>
      <c r="BN167" s="1">
        <f t="shared" ca="1" si="60"/>
        <v>-191.96708032938659</v>
      </c>
      <c r="BO167" s="1">
        <f t="shared" ca="1" si="60"/>
        <v>721.12666633565323</v>
      </c>
      <c r="BP167" s="1">
        <f t="shared" ca="1" si="56"/>
        <v>-1458.3246898493587</v>
      </c>
      <c r="BQ167" s="1">
        <f t="shared" ca="1" si="56"/>
        <v>1694.9671203665671</v>
      </c>
      <c r="BR167" s="1">
        <f t="shared" ca="1" si="56"/>
        <v>-1132.4224155529587</v>
      </c>
      <c r="BS167" s="1">
        <f t="shared" ca="1" si="56"/>
        <v>404.07390636492551</v>
      </c>
      <c r="BT167" s="1">
        <f t="shared" ca="1" si="56"/>
        <v>-59.638241098472932</v>
      </c>
      <c r="BU167" s="1">
        <f t="shared" ca="1" si="61"/>
        <v>0.39653334916511085</v>
      </c>
      <c r="BV167" s="1">
        <f t="shared" ca="1" si="61"/>
        <v>1.3962187247073397</v>
      </c>
      <c r="BW167" s="1">
        <f t="shared" ca="1" si="61"/>
        <v>-9.6164000634021392</v>
      </c>
      <c r="BX167" s="1">
        <f t="shared" ca="1" si="61"/>
        <v>39.292617952602157</v>
      </c>
      <c r="BY167" s="1">
        <f t="shared" ca="1" si="61"/>
        <v>-98.705355433763373</v>
      </c>
      <c r="BZ167" s="1">
        <f t="shared" ca="1" si="57"/>
        <v>159.4099678507188</v>
      </c>
      <c r="CA167" s="1">
        <f t="shared" ca="1" si="57"/>
        <v>-167.73182494126306</v>
      </c>
      <c r="CB167" s="1">
        <f t="shared" ca="1" si="57"/>
        <v>111.59107453873619</v>
      </c>
      <c r="CC167" s="1">
        <f t="shared" ca="1" si="57"/>
        <v>-42.505353723272165</v>
      </c>
      <c r="CD167" s="1">
        <f t="shared" ca="1" si="57"/>
        <v>7.0175136839510328</v>
      </c>
      <c r="CE167" s="4">
        <f t="shared" ca="1" si="64"/>
        <v>0.40100033442045913</v>
      </c>
      <c r="CF167" s="4">
        <f t="shared" ca="1" si="65"/>
        <v>3.8999665579540876E-2</v>
      </c>
      <c r="CG167" s="4">
        <f t="shared" ca="1" si="70"/>
        <v>-1.1104131262039523E-2</v>
      </c>
      <c r="CH167" s="4">
        <f t="shared" ca="1" si="71"/>
        <v>0.11441421993313458</v>
      </c>
      <c r="CI167" s="8">
        <f t="shared" ca="1" si="66"/>
        <v>0.54499193817990044</v>
      </c>
      <c r="CJ167" s="8">
        <f t="shared" ca="1" si="67"/>
        <v>2.3189880001917795E-2</v>
      </c>
      <c r="CK167" s="8">
        <f t="shared" ca="1" si="72"/>
        <v>-1.7842890087485771E-3</v>
      </c>
      <c r="CL167" s="8">
        <f t="shared" ca="1" si="73"/>
        <v>2.7498893955757581E-2</v>
      </c>
    </row>
    <row r="168" spans="1:90" x14ac:dyDescent="0.25">
      <c r="A168" s="7">
        <f>'Calculate Data'!K170</f>
        <v>0.32402234636871508</v>
      </c>
      <c r="B168" s="7">
        <f>'Calculate Data'!J170</f>
        <v>0.58100558659217882</v>
      </c>
      <c r="C168" s="7">
        <f>'Calculate Data'!O170</f>
        <v>0.5</v>
      </c>
      <c r="D168" s="7">
        <f>'Calculate Data'!B170</f>
        <v>358</v>
      </c>
      <c r="E168" s="2">
        <v>0.70638297872340428</v>
      </c>
      <c r="F168" s="10">
        <v>0.50729927007299269</v>
      </c>
      <c r="G168" s="4">
        <v>0.47230320699708456</v>
      </c>
      <c r="H168" s="8">
        <v>0.55591572123176658</v>
      </c>
      <c r="I168" s="20">
        <v>617</v>
      </c>
      <c r="J168" s="1">
        <f t="shared" si="75"/>
        <v>1</v>
      </c>
      <c r="K168" s="1">
        <f t="shared" si="75"/>
        <v>0.70638297872340428</v>
      </c>
      <c r="L168" s="1">
        <f t="shared" si="75"/>
        <v>0.49897691263014943</v>
      </c>
      <c r="M168" s="1">
        <f t="shared" si="75"/>
        <v>0.35246879785789281</v>
      </c>
      <c r="N168" s="1">
        <f t="shared" si="75"/>
        <v>0.24897795933791578</v>
      </c>
      <c r="O168" s="1">
        <f t="shared" si="75"/>
        <v>0.17587379255359156</v>
      </c>
      <c r="P168" s="1">
        <f t="shared" si="75"/>
        <v>0.12423425346338809</v>
      </c>
      <c r="Q168" s="1">
        <f t="shared" si="75"/>
        <v>8.7756962020946488E-2</v>
      </c>
      <c r="R168" s="1">
        <f t="shared" si="75"/>
        <v>6.199002423607284E-2</v>
      </c>
      <c r="S168" s="1">
        <f t="shared" si="75"/>
        <v>4.3788697971013153E-2</v>
      </c>
      <c r="T168" s="1">
        <f t="shared" si="75"/>
        <v>3.0931590907183764E-2</v>
      </c>
      <c r="U168" s="1">
        <f t="shared" si="75"/>
        <v>2.1849549321670235E-2</v>
      </c>
      <c r="V168" s="1">
        <f t="shared" si="75"/>
        <v>1.5434149733605356E-2</v>
      </c>
      <c r="W168" s="1">
        <f t="shared" si="75"/>
        <v>1.0902420662887187E-2</v>
      </c>
      <c r="X168" s="1">
        <f t="shared" si="75"/>
        <v>7.7012843831458441E-3</v>
      </c>
      <c r="Y168" s="1">
        <f t="shared" si="75"/>
        <v>5.4400562025625964E-3</v>
      </c>
      <c r="Z168" s="1">
        <f t="shared" si="74"/>
        <v>3.842763104788898E-3</v>
      </c>
      <c r="AA168" s="1">
        <f t="shared" si="74"/>
        <v>2.7144624484891789E-3</v>
      </c>
      <c r="AB168" s="1">
        <f t="shared" si="74"/>
        <v>1.9174500699966116E-3</v>
      </c>
      <c r="AC168" s="1">
        <f t="shared" si="58"/>
        <v>0.47230320699708456</v>
      </c>
      <c r="AD168" s="1">
        <f t="shared" si="58"/>
        <v>0.33362694621921718</v>
      </c>
      <c r="AE168" s="1">
        <f t="shared" si="58"/>
        <v>0.23566839605272363</v>
      </c>
      <c r="AF168" s="1">
        <f t="shared" si="58"/>
        <v>0.1664721435946899</v>
      </c>
      <c r="AG168" s="1">
        <f t="shared" si="58"/>
        <v>0.11759308866688734</v>
      </c>
      <c r="AH168" s="1">
        <f t="shared" si="54"/>
        <v>8.3065756249801267E-2</v>
      </c>
      <c r="AI168" s="1">
        <f t="shared" si="54"/>
        <v>5.8676236329646858E-2</v>
      </c>
      <c r="AJ168" s="1">
        <f t="shared" si="54"/>
        <v>4.1447894598814379E-2</v>
      </c>
      <c r="AK168" s="1">
        <f t="shared" si="54"/>
        <v>2.9278087248524199E-2</v>
      </c>
      <c r="AL168" s="1">
        <f t="shared" si="54"/>
        <v>2.0681542481936242E-2</v>
      </c>
      <c r="AM168" s="1">
        <f t="shared" si="59"/>
        <v>0.55591572123176658</v>
      </c>
      <c r="AN168" s="1">
        <f t="shared" si="59"/>
        <v>0.39268940308286493</v>
      </c>
      <c r="AO168" s="1">
        <f t="shared" si="59"/>
        <v>0.27738911026278967</v>
      </c>
      <c r="AP168" s="1">
        <f t="shared" si="59"/>
        <v>0.19594294597286421</v>
      </c>
      <c r="AQ168" s="1">
        <f t="shared" si="59"/>
        <v>0.13841076183615089</v>
      </c>
      <c r="AR168" s="1">
        <f t="shared" si="55"/>
        <v>9.7771006233195956E-2</v>
      </c>
      <c r="AS168" s="1">
        <f t="shared" si="55"/>
        <v>6.9063774615789483E-2</v>
      </c>
      <c r="AT168" s="1">
        <f t="shared" si="55"/>
        <v>4.8785474834983217E-2</v>
      </c>
      <c r="AU168" s="1">
        <f t="shared" si="55"/>
        <v>3.4461229032371123E-2</v>
      </c>
      <c r="AV168" s="1">
        <f t="shared" si="55"/>
        <v>2.434282561435577E-2</v>
      </c>
      <c r="BK168" s="1">
        <f t="shared" ca="1" si="60"/>
        <v>0.46539787016081391</v>
      </c>
      <c r="BL168" s="1">
        <f t="shared" ca="1" si="60"/>
        <v>-8.0715447081688874E-2</v>
      </c>
      <c r="BM168" s="1">
        <f t="shared" ca="1" si="60"/>
        <v>22.47047864737528</v>
      </c>
      <c r="BN168" s="1">
        <f t="shared" ca="1" si="60"/>
        <v>-195.4785870122474</v>
      </c>
      <c r="BO168" s="1">
        <f t="shared" ca="1" si="60"/>
        <v>738.76809399867568</v>
      </c>
      <c r="BP168" s="1">
        <f t="shared" ca="1" si="56"/>
        <v>-1503.0552598215027</v>
      </c>
      <c r="BQ168" s="1">
        <f t="shared" ca="1" si="56"/>
        <v>1757.5437353403349</v>
      </c>
      <c r="BR168" s="1">
        <f t="shared" ca="1" si="56"/>
        <v>-1181.3469493503299</v>
      </c>
      <c r="BS168" s="1">
        <f t="shared" ca="1" si="56"/>
        <v>424.08602059848153</v>
      </c>
      <c r="BT168" s="1">
        <f t="shared" ca="1" si="56"/>
        <v>-62.97122195020566</v>
      </c>
      <c r="BU168" s="1">
        <f t="shared" ca="1" si="61"/>
        <v>0.39653334916511085</v>
      </c>
      <c r="BV168" s="1">
        <f t="shared" ca="1" si="61"/>
        <v>1.4046806563722327</v>
      </c>
      <c r="BW168" s="1">
        <f t="shared" ca="1" si="61"/>
        <v>-9.7333157078828041</v>
      </c>
      <c r="BX168" s="1">
        <f t="shared" ca="1" si="61"/>
        <v>40.011367700167789</v>
      </c>
      <c r="BY168" s="1">
        <f t="shared" ca="1" si="61"/>
        <v>-101.12005380663864</v>
      </c>
      <c r="BZ168" s="1">
        <f t="shared" ca="1" si="57"/>
        <v>164.29948166807065</v>
      </c>
      <c r="CA168" s="1">
        <f t="shared" ca="1" si="57"/>
        <v>-173.92432844299879</v>
      </c>
      <c r="CB168" s="1">
        <f t="shared" ca="1" si="57"/>
        <v>116.412191838052</v>
      </c>
      <c r="CC168" s="1">
        <f t="shared" ca="1" si="57"/>
        <v>-44.610468606586643</v>
      </c>
      <c r="CD168" s="1">
        <f t="shared" ca="1" si="57"/>
        <v>7.4096989379856311</v>
      </c>
      <c r="CE168" s="4">
        <f t="shared" ca="1" si="64"/>
        <v>0.40099287366095382</v>
      </c>
      <c r="CF168" s="4">
        <f t="shared" ca="1" si="65"/>
        <v>7.1310333336130738E-2</v>
      </c>
      <c r="CG168" s="4">
        <f t="shared" ca="1" si="70"/>
        <v>-9.3910808431515273E-3</v>
      </c>
      <c r="CH168" s="4">
        <f t="shared" ca="1" si="71"/>
        <v>0.11567024937347149</v>
      </c>
      <c r="CI168" s="8">
        <f t="shared" ca="1" si="66"/>
        <v>0.54578758570654884</v>
      </c>
      <c r="CJ168" s="8">
        <f t="shared" ca="1" si="67"/>
        <v>1.0128135525217741E-2</v>
      </c>
      <c r="CK168" s="8">
        <f t="shared" ca="1" si="72"/>
        <v>-3.2464076830559913E-3</v>
      </c>
      <c r="CL168" s="8">
        <f t="shared" ca="1" si="73"/>
        <v>2.9798153846039073E-2</v>
      </c>
    </row>
    <row r="169" spans="1:90" x14ac:dyDescent="0.25">
      <c r="A169" s="7">
        <f>'Calculate Data'!K171</f>
        <v>0.51984126984126988</v>
      </c>
      <c r="B169" s="7">
        <f>'Calculate Data'!J171</f>
        <v>0.34265734265734266</v>
      </c>
      <c r="C169" s="7">
        <f>'Calculate Data'!O171</f>
        <v>0.53159851301115246</v>
      </c>
      <c r="D169" s="7">
        <f>'Calculate Data'!B171</f>
        <v>538</v>
      </c>
      <c r="E169" s="2">
        <v>0.71063829787234045</v>
      </c>
      <c r="F169" s="10">
        <v>0.51256281407035176</v>
      </c>
      <c r="G169" s="4">
        <v>0.21739130434782608</v>
      </c>
      <c r="H169" s="8">
        <v>0.55973451327433632</v>
      </c>
      <c r="I169" s="20">
        <v>452</v>
      </c>
      <c r="J169" s="1">
        <f t="shared" si="75"/>
        <v>1</v>
      </c>
      <c r="K169" s="1">
        <f t="shared" si="75"/>
        <v>0.71063829787234045</v>
      </c>
      <c r="L169" s="1">
        <f t="shared" si="75"/>
        <v>0.50500679040289731</v>
      </c>
      <c r="M169" s="1">
        <f t="shared" si="75"/>
        <v>0.35887716594588875</v>
      </c>
      <c r="N169" s="1">
        <f t="shared" si="75"/>
        <v>0.25503185835303588</v>
      </c>
      <c r="O169" s="1">
        <f t="shared" si="75"/>
        <v>0.18123540572322125</v>
      </c>
      <c r="P169" s="1">
        <f t="shared" si="75"/>
        <v>0.12879282023735297</v>
      </c>
      <c r="Q169" s="1">
        <f t="shared" si="75"/>
        <v>9.1525110551650857E-2</v>
      </c>
      <c r="R169" s="1">
        <f t="shared" si="75"/>
        <v>6.5041248775002961E-2</v>
      </c>
      <c r="S169" s="1">
        <f t="shared" si="75"/>
        <v>4.6220802320959549E-2</v>
      </c>
      <c r="T169" s="1">
        <f t="shared" si="75"/>
        <v>3.284627228766062E-2</v>
      </c>
      <c r="U169" s="1">
        <f t="shared" si="75"/>
        <v>2.334181902995457E-2</v>
      </c>
      <c r="V169" s="1">
        <f t="shared" si="75"/>
        <v>1.6587590544691125E-2</v>
      </c>
      <c r="W169" s="1">
        <f t="shared" si="75"/>
        <v>1.1787777110482629E-2</v>
      </c>
      <c r="X169" s="1">
        <f t="shared" si="75"/>
        <v>8.3768458614919099E-3</v>
      </c>
      <c r="Y169" s="1">
        <f t="shared" si="75"/>
        <v>5.9529074845495718E-3</v>
      </c>
      <c r="Z169" s="1">
        <f t="shared" si="74"/>
        <v>4.2303640422118238E-3</v>
      </c>
      <c r="AA169" s="1">
        <f t="shared" si="74"/>
        <v>3.0062587023377643E-3</v>
      </c>
      <c r="AB169" s="1">
        <f t="shared" si="74"/>
        <v>2.1363625671932201E-3</v>
      </c>
      <c r="AC169" s="1">
        <f t="shared" si="58"/>
        <v>0.21739130434782608</v>
      </c>
      <c r="AD169" s="1">
        <f t="shared" si="58"/>
        <v>0.15448658649398705</v>
      </c>
      <c r="AE169" s="1">
        <f t="shared" si="58"/>
        <v>0.10978408487019506</v>
      </c>
      <c r="AF169" s="1">
        <f t="shared" si="58"/>
        <v>7.8016775205627983E-2</v>
      </c>
      <c r="AG169" s="1">
        <f t="shared" si="58"/>
        <v>5.5441708337616497E-2</v>
      </c>
      <c r="AH169" s="1">
        <f t="shared" si="54"/>
        <v>3.9399001244178534E-2</v>
      </c>
      <c r="AI169" s="1">
        <f t="shared" si="54"/>
        <v>2.7998439182033253E-2</v>
      </c>
      <c r="AJ169" s="1">
        <f t="shared" si="54"/>
        <v>1.9896763163402359E-2</v>
      </c>
      <c r="AK169" s="1">
        <f t="shared" si="54"/>
        <v>1.4139401907609339E-2</v>
      </c>
      <c r="AL169" s="1">
        <f t="shared" si="54"/>
        <v>1.0048000504556424E-2</v>
      </c>
      <c r="AM169" s="1">
        <f t="shared" si="59"/>
        <v>0.55973451327433632</v>
      </c>
      <c r="AN169" s="1">
        <f t="shared" si="59"/>
        <v>0.3977687817736773</v>
      </c>
      <c r="AO169" s="1">
        <f t="shared" si="59"/>
        <v>0.2826697300264005</v>
      </c>
      <c r="AP169" s="1">
        <f t="shared" si="59"/>
        <v>0.20087593580599528</v>
      </c>
      <c r="AQ169" s="1">
        <f t="shared" si="59"/>
        <v>0.14275013310468601</v>
      </c>
      <c r="AR169" s="1">
        <f t="shared" si="55"/>
        <v>0.10144371161056412</v>
      </c>
      <c r="AS169" s="1">
        <f t="shared" si="55"/>
        <v>7.2089786548783855E-2</v>
      </c>
      <c r="AT169" s="1">
        <f t="shared" si="55"/>
        <v>5.1229763207008117E-2</v>
      </c>
      <c r="AU169" s="1">
        <f t="shared" si="55"/>
        <v>3.6405831725831304E-2</v>
      </c>
      <c r="AV169" s="1">
        <f t="shared" si="55"/>
        <v>2.5871378290271609E-2</v>
      </c>
      <c r="BK169" s="1">
        <f t="shared" ca="1" si="60"/>
        <v>0.46539787016081391</v>
      </c>
      <c r="BL169" s="1">
        <f t="shared" ca="1" si="60"/>
        <v>-8.1201684714711092E-2</v>
      </c>
      <c r="BM169" s="1">
        <f t="shared" ca="1" si="60"/>
        <v>22.742022753543665</v>
      </c>
      <c r="BN169" s="1">
        <f t="shared" ca="1" si="60"/>
        <v>-199.03265689448668</v>
      </c>
      <c r="BO169" s="1">
        <f t="shared" ca="1" si="60"/>
        <v>756.73124000788016</v>
      </c>
      <c r="BP169" s="1">
        <f t="shared" ca="1" si="56"/>
        <v>-1548.8767591974515</v>
      </c>
      <c r="BQ169" s="1">
        <f t="shared" ca="1" si="56"/>
        <v>1822.0338437634011</v>
      </c>
      <c r="BR169" s="1">
        <f t="shared" ca="1" si="56"/>
        <v>-1232.0721644094385</v>
      </c>
      <c r="BS169" s="1">
        <f t="shared" ca="1" si="56"/>
        <v>444.9600513576811</v>
      </c>
      <c r="BT169" s="1">
        <f t="shared" ca="1" si="56"/>
        <v>-66.468758755888203</v>
      </c>
      <c r="BU169" s="1">
        <f t="shared" ca="1" si="61"/>
        <v>0.39653334916511085</v>
      </c>
      <c r="BV169" s="1">
        <f t="shared" ca="1" si="61"/>
        <v>1.4131425880371256</v>
      </c>
      <c r="BW169" s="1">
        <f t="shared" ca="1" si="61"/>
        <v>-9.850937791302929</v>
      </c>
      <c r="BX169" s="1">
        <f t="shared" ca="1" si="61"/>
        <v>40.738829459861492</v>
      </c>
      <c r="BY169" s="1">
        <f t="shared" ca="1" si="61"/>
        <v>-103.57878788806813</v>
      </c>
      <c r="BZ169" s="1">
        <f t="shared" ca="1" si="57"/>
        <v>169.30824534959774</v>
      </c>
      <c r="CA169" s="1">
        <f t="shared" ca="1" si="57"/>
        <v>-180.30618886169611</v>
      </c>
      <c r="CB169" s="1">
        <f t="shared" ca="1" si="57"/>
        <v>121.4107517189869</v>
      </c>
      <c r="CC169" s="1">
        <f t="shared" ca="1" si="57"/>
        <v>-46.806250237308788</v>
      </c>
      <c r="CD169" s="1">
        <f t="shared" ca="1" si="57"/>
        <v>7.8212471651285691</v>
      </c>
      <c r="CE169" s="4">
        <f t="shared" ca="1" si="64"/>
        <v>0.40101481068721512</v>
      </c>
      <c r="CF169" s="4">
        <f t="shared" ca="1" si="65"/>
        <v>-0.18362350633938904</v>
      </c>
      <c r="CG169" s="4">
        <f t="shared" ca="1" si="70"/>
        <v>-5.9753032474003688E-3</v>
      </c>
      <c r="CH169" s="4">
        <f t="shared" ca="1" si="71"/>
        <v>0.11502729354035579</v>
      </c>
      <c r="CI169" s="8">
        <f t="shared" ca="1" si="66"/>
        <v>0.54658485240096955</v>
      </c>
      <c r="CJ169" s="8">
        <f t="shared" ca="1" si="67"/>
        <v>1.3149660873366775E-2</v>
      </c>
      <c r="CK169" s="8">
        <f t="shared" ca="1" si="72"/>
        <v>-2.3624267765677957E-3</v>
      </c>
      <c r="CL169" s="8">
        <f t="shared" ca="1" si="73"/>
        <v>3.0671371684589943E-2</v>
      </c>
    </row>
    <row r="170" spans="1:90" x14ac:dyDescent="0.25">
      <c r="A170" s="7">
        <f>'Calculate Data'!K172</f>
        <v>0.44444444444444442</v>
      </c>
      <c r="B170" s="7">
        <f>'Calculate Data'!J172</f>
        <v>0.55020080321285136</v>
      </c>
      <c r="C170" s="7">
        <f>'Calculate Data'!O172</f>
        <v>0.49700598802395207</v>
      </c>
      <c r="D170" s="7">
        <f>'Calculate Data'!B172</f>
        <v>501</v>
      </c>
      <c r="E170" s="2">
        <v>0.71489361702127663</v>
      </c>
      <c r="F170" s="10">
        <v>0.51282051282051277</v>
      </c>
      <c r="G170" s="4">
        <v>0.45569620253164556</v>
      </c>
      <c r="H170" s="8">
        <v>0.54861111111111116</v>
      </c>
      <c r="I170" s="20">
        <v>432</v>
      </c>
      <c r="J170" s="1">
        <f t="shared" si="75"/>
        <v>1</v>
      </c>
      <c r="K170" s="1">
        <f t="shared" si="75"/>
        <v>0.71489361702127663</v>
      </c>
      <c r="L170" s="1">
        <f t="shared" si="75"/>
        <v>0.51107288365776371</v>
      </c>
      <c r="M170" s="1">
        <f t="shared" si="75"/>
        <v>0.36536274235959282</v>
      </c>
      <c r="N170" s="1">
        <f t="shared" si="75"/>
        <v>0.26119549241026208</v>
      </c>
      <c r="O170" s="1">
        <f t="shared" si="75"/>
        <v>0.18672699031882567</v>
      </c>
      <c r="P170" s="1">
        <f t="shared" si="75"/>
        <v>0.13348993350452218</v>
      </c>
      <c r="Q170" s="1">
        <f t="shared" si="75"/>
        <v>9.5431101398977564E-2</v>
      </c>
      <c r="R170" s="1">
        <f t="shared" si="75"/>
        <v>6.822308525543927E-2</v>
      </c>
      <c r="S170" s="1">
        <f t="shared" si="75"/>
        <v>4.8772248182611909E-2</v>
      </c>
      <c r="T170" s="1">
        <f t="shared" si="75"/>
        <v>3.4866968913526808E-2</v>
      </c>
      <c r="U170" s="1">
        <f t="shared" si="75"/>
        <v>2.4926173521159594E-2</v>
      </c>
      <c r="V170" s="1">
        <f t="shared" si="75"/>
        <v>1.781956234704175E-2</v>
      </c>
      <c r="W170" s="1">
        <f t="shared" si="75"/>
        <v>1.2739091380012826E-2</v>
      </c>
      <c r="X170" s="1">
        <f t="shared" si="75"/>
        <v>9.1070951142219348E-3</v>
      </c>
      <c r="Y170" s="1">
        <f t="shared" si="75"/>
        <v>6.5106041667629157E-3</v>
      </c>
      <c r="Z170" s="1">
        <f t="shared" si="74"/>
        <v>4.6543893617709354E-3</v>
      </c>
      <c r="AA170" s="1">
        <f t="shared" si="74"/>
        <v>3.3273932458617751E-3</v>
      </c>
      <c r="AB170" s="1">
        <f t="shared" si="74"/>
        <v>2.3787321927862901E-3</v>
      </c>
      <c r="AC170" s="1">
        <f t="shared" si="58"/>
        <v>0.45569620253164556</v>
      </c>
      <c r="AD170" s="1">
        <f t="shared" si="58"/>
        <v>0.32577430649070832</v>
      </c>
      <c r="AE170" s="1">
        <f t="shared" si="58"/>
        <v>0.23289397229974043</v>
      </c>
      <c r="AF170" s="1">
        <f t="shared" si="58"/>
        <v>0.16649441423981445</v>
      </c>
      <c r="AG170" s="1">
        <f t="shared" si="58"/>
        <v>0.11902579400973967</v>
      </c>
      <c r="AH170" s="1">
        <f t="shared" ref="AH170:AL220" si="76">$G170*O170</f>
        <v>8.5090780398452207E-2</v>
      </c>
      <c r="AI170" s="1">
        <f t="shared" si="76"/>
        <v>6.0830855774212635E-2</v>
      </c>
      <c r="AJ170" s="1">
        <f t="shared" si="76"/>
        <v>4.3487590510926481E-2</v>
      </c>
      <c r="AK170" s="1">
        <f t="shared" si="76"/>
        <v>3.1089000875896375E-2</v>
      </c>
      <c r="AL170" s="1">
        <f t="shared" si="76"/>
        <v>2.2225328285747199E-2</v>
      </c>
      <c r="AM170" s="1">
        <f t="shared" si="59"/>
        <v>0.54861111111111116</v>
      </c>
      <c r="AN170" s="1">
        <f t="shared" si="59"/>
        <v>0.39219858156028375</v>
      </c>
      <c r="AO170" s="1">
        <f t="shared" si="59"/>
        <v>0.28038026256224541</v>
      </c>
      <c r="AP170" s="1">
        <f t="shared" si="59"/>
        <v>0.20044206004449885</v>
      </c>
      <c r="AQ170" s="1">
        <f t="shared" si="59"/>
        <v>0.14329474930840769</v>
      </c>
      <c r="AR170" s="1">
        <f t="shared" ref="AR170:AV220" si="77">$H170*O170</f>
        <v>0.10244050163324464</v>
      </c>
      <c r="AS170" s="1">
        <f t="shared" si="77"/>
        <v>7.3234060742064261E-2</v>
      </c>
      <c r="AT170" s="1">
        <f t="shared" si="77"/>
        <v>5.2354562573050198E-2</v>
      </c>
      <c r="AU170" s="1">
        <f t="shared" si="77"/>
        <v>3.7427942605414606E-2</v>
      </c>
      <c r="AV170" s="1">
        <f t="shared" si="77"/>
        <v>2.6756997266849592E-2</v>
      </c>
      <c r="BK170" s="1">
        <f t="shared" ca="1" si="60"/>
        <v>0.46539787016081391</v>
      </c>
      <c r="BL170" s="1">
        <f t="shared" ca="1" si="60"/>
        <v>-8.1687922347733324E-2</v>
      </c>
      <c r="BM170" s="1">
        <f t="shared" ca="1" si="60"/>
        <v>23.015197755244589</v>
      </c>
      <c r="BN170" s="1">
        <f t="shared" ca="1" si="60"/>
        <v>-202.62954638091995</v>
      </c>
      <c r="BO170" s="1">
        <f t="shared" ca="1" si="60"/>
        <v>775.01999213947852</v>
      </c>
      <c r="BP170" s="1">
        <f t="shared" ref="BP170:BT233" ca="1" si="78">BP$1*O170</f>
        <v>-1595.8090223353081</v>
      </c>
      <c r="BQ170" s="1">
        <f t="shared" ca="1" si="78"/>
        <v>1888.4839713792126</v>
      </c>
      <c r="BR170" s="1">
        <f t="shared" ca="1" si="78"/>
        <v>-1284.6529541885825</v>
      </c>
      <c r="BS170" s="1">
        <f t="shared" ca="1" si="78"/>
        <v>466.72762425045136</v>
      </c>
      <c r="BT170" s="1">
        <f t="shared" ca="1" si="78"/>
        <v>-70.137917033999187</v>
      </c>
      <c r="BU170" s="1">
        <f t="shared" ca="1" si="61"/>
        <v>0.39653334916511085</v>
      </c>
      <c r="BV170" s="1">
        <f t="shared" ca="1" si="61"/>
        <v>1.4216045197020186</v>
      </c>
      <c r="BW170" s="1">
        <f t="shared" ca="1" si="61"/>
        <v>-9.9692663136625139</v>
      </c>
      <c r="BX170" s="1">
        <f t="shared" ca="1" si="61"/>
        <v>41.475055713684029</v>
      </c>
      <c r="BY170" s="1">
        <f t="shared" ca="1" si="61"/>
        <v>-106.08208982358299</v>
      </c>
      <c r="BZ170" s="1">
        <f t="shared" ref="BZ170:CD233" ca="1" si="79">BZ$1*O170</f>
        <v>174.43842699573034</v>
      </c>
      <c r="CA170" s="1">
        <f t="shared" ca="1" si="79"/>
        <v>-186.88201032669858</v>
      </c>
      <c r="CB170" s="1">
        <f t="shared" ca="1" si="79"/>
        <v>126.5921634880969</v>
      </c>
      <c r="CC170" s="1">
        <f t="shared" ca="1" si="79"/>
        <v>-49.096025377277151</v>
      </c>
      <c r="CD170" s="1">
        <f t="shared" ca="1" si="79"/>
        <v>8.2529897509421097</v>
      </c>
      <c r="CE170" s="4">
        <f t="shared" ca="1" si="64"/>
        <v>0.40105553339033406</v>
      </c>
      <c r="CF170" s="4">
        <f t="shared" ca="1" si="65"/>
        <v>5.4640669141311493E-2</v>
      </c>
      <c r="CG170" s="4">
        <f t="shared" ca="1" si="70"/>
        <v>-8.1833075024929751E-3</v>
      </c>
      <c r="CH170" s="4">
        <f t="shared" ca="1" si="71"/>
        <v>0.11527099321983882</v>
      </c>
      <c r="CI170" s="8">
        <f t="shared" ca="1" si="66"/>
        <v>0.54738197609928463</v>
      </c>
      <c r="CJ170" s="8">
        <f t="shared" ca="1" si="67"/>
        <v>1.2291350118265321E-3</v>
      </c>
      <c r="CK170" s="8">
        <f t="shared" ca="1" si="72"/>
        <v>-1.0124718583766248E-3</v>
      </c>
      <c r="CL170" s="8">
        <f t="shared" ca="1" si="73"/>
        <v>2.9163671119947134E-2</v>
      </c>
    </row>
    <row r="171" spans="1:90" x14ac:dyDescent="0.25">
      <c r="A171" s="7">
        <f>'Calculate Data'!K173</f>
        <v>0.42342342342342343</v>
      </c>
      <c r="B171" s="7">
        <f>'Calculate Data'!J173</f>
        <v>0.56862745098039214</v>
      </c>
      <c r="C171" s="7">
        <f>'Calculate Data'!O173</f>
        <v>0.47887323943661969</v>
      </c>
      <c r="D171" s="7">
        <f>'Calculate Data'!B173</f>
        <v>213</v>
      </c>
      <c r="E171" s="2">
        <v>0.7191489361702128</v>
      </c>
      <c r="F171" s="10">
        <v>0.51327433628318586</v>
      </c>
      <c r="G171" s="4">
        <v>0.20886075949367089</v>
      </c>
      <c r="H171" s="8">
        <v>0.58302583025830257</v>
      </c>
      <c r="I171" s="20">
        <v>271</v>
      </c>
      <c r="J171" s="1">
        <f t="shared" si="75"/>
        <v>1</v>
      </c>
      <c r="K171" s="1">
        <f t="shared" si="75"/>
        <v>0.7191489361702128</v>
      </c>
      <c r="L171" s="1">
        <f t="shared" si="75"/>
        <v>0.51717519239474885</v>
      </c>
      <c r="M171" s="1">
        <f t="shared" si="75"/>
        <v>0.37192598942430877</v>
      </c>
      <c r="N171" s="1">
        <f t="shared" si="75"/>
        <v>0.26747017962854547</v>
      </c>
      <c r="O171" s="1">
        <f t="shared" si="75"/>
        <v>0.19235089513712419</v>
      </c>
      <c r="P171" s="1">
        <f t="shared" si="75"/>
        <v>0.13832894160925105</v>
      </c>
      <c r="Q171" s="1">
        <f t="shared" si="75"/>
        <v>9.9479111199844372E-2</v>
      </c>
      <c r="R171" s="1">
        <f t="shared" si="75"/>
        <v>7.1540296990526372E-2</v>
      </c>
      <c r="S171" s="1">
        <f t="shared" si="75"/>
        <v>5.1448128474038117E-2</v>
      </c>
      <c r="T171" s="1">
        <f t="shared" si="75"/>
        <v>3.6998866860052951E-2</v>
      </c>
      <c r="U171" s="1">
        <f t="shared" si="75"/>
        <v>2.6607695741910419E-2</v>
      </c>
      <c r="V171" s="1">
        <f t="shared" si="75"/>
        <v>1.9134896086735579E-2</v>
      </c>
      <c r="W171" s="1">
        <f t="shared" si="75"/>
        <v>1.3760840164503459E-2</v>
      </c>
      <c r="X171" s="1">
        <f t="shared" si="75"/>
        <v>9.8960935651110013E-3</v>
      </c>
      <c r="Y171" s="1">
        <f t="shared" si="75"/>
        <v>7.1167651595904647E-3</v>
      </c>
      <c r="Z171" s="1">
        <f t="shared" si="74"/>
        <v>5.1180140934927168E-3</v>
      </c>
      <c r="AA171" s="1">
        <f t="shared" si="74"/>
        <v>3.6806143906394431E-3</v>
      </c>
      <c r="AB171" s="1">
        <f t="shared" si="74"/>
        <v>2.6469099234811321E-3</v>
      </c>
      <c r="AC171" s="1">
        <f t="shared" ref="AC171:AG221" si="80">$G171*J171</f>
        <v>0.20886075949367089</v>
      </c>
      <c r="AD171" s="1">
        <f t="shared" si="80"/>
        <v>0.15020199299757608</v>
      </c>
      <c r="AE171" s="1">
        <f t="shared" si="80"/>
        <v>0.10801760347485261</v>
      </c>
      <c r="AF171" s="1">
        <f t="shared" si="80"/>
        <v>7.7680744626596132E-2</v>
      </c>
      <c r="AG171" s="1">
        <f t="shared" si="80"/>
        <v>5.5864024859126588E-2</v>
      </c>
      <c r="AH171" s="1">
        <f t="shared" si="76"/>
        <v>4.0174554047627209E-2</v>
      </c>
      <c r="AI171" s="1">
        <f t="shared" si="76"/>
        <v>2.8891487804463826E-2</v>
      </c>
      <c r="AJ171" s="1">
        <f t="shared" si="76"/>
        <v>2.0777282718954838E-2</v>
      </c>
      <c r="AK171" s="1">
        <f t="shared" si="76"/>
        <v>1.4941960763844115E-2</v>
      </c>
      <c r="AL171" s="1">
        <f t="shared" si="76"/>
        <v>1.0745495187615556E-2</v>
      </c>
      <c r="AM171" s="1">
        <f t="shared" ref="AM171:AQ221" si="81">$H171*J171</f>
        <v>0.58302583025830257</v>
      </c>
      <c r="AN171" s="1">
        <f t="shared" si="81"/>
        <v>0.41928240559001334</v>
      </c>
      <c r="AO171" s="1">
        <f t="shared" si="81"/>
        <v>0.30152649593494579</v>
      </c>
      <c r="AP171" s="1">
        <f t="shared" si="81"/>
        <v>0.21684245877874828</v>
      </c>
      <c r="AQ171" s="1">
        <f t="shared" si="81"/>
        <v>0.15594202354727005</v>
      </c>
      <c r="AR171" s="1">
        <f t="shared" si="77"/>
        <v>0.11214554033824953</v>
      </c>
      <c r="AS171" s="1">
        <f t="shared" si="77"/>
        <v>8.0649346030485847E-2</v>
      </c>
      <c r="AT171" s="1">
        <f t="shared" si="77"/>
        <v>5.7998891400647269E-2</v>
      </c>
      <c r="AU171" s="1">
        <f t="shared" si="77"/>
        <v>4.1709841049827182E-2</v>
      </c>
      <c r="AV171" s="1">
        <f t="shared" si="77"/>
        <v>2.999558781881189E-2</v>
      </c>
      <c r="BK171" s="1">
        <f t="shared" ref="BK171:BO234" ca="1" si="82">BK$1*J171</f>
        <v>0.46539787016081391</v>
      </c>
      <c r="BL171" s="1">
        <f t="shared" ca="1" si="82"/>
        <v>-8.2174159980755543E-2</v>
      </c>
      <c r="BM171" s="1">
        <f t="shared" ca="1" si="82"/>
        <v>23.290003652478063</v>
      </c>
      <c r="BN171" s="1">
        <f t="shared" ca="1" si="82"/>
        <v>-206.26951187636283</v>
      </c>
      <c r="BO171" s="1">
        <f t="shared" ca="1" si="82"/>
        <v>793.6382615196917</v>
      </c>
      <c r="BP171" s="1">
        <f t="shared" ca="1" si="78"/>
        <v>-1643.8721225570384</v>
      </c>
      <c r="BQ171" s="1">
        <f t="shared" ca="1" si="78"/>
        <v>1956.9414872625732</v>
      </c>
      <c r="BR171" s="1">
        <f t="shared" ca="1" si="78"/>
        <v>-1339.1455427999888</v>
      </c>
      <c r="BS171" s="1">
        <f t="shared" ca="1" si="78"/>
        <v>489.42132604444174</v>
      </c>
      <c r="BT171" s="1">
        <f t="shared" ca="1" si="78"/>
        <v>-73.986020758278116</v>
      </c>
      <c r="BU171" s="1">
        <f t="shared" ref="BU171:BY234" ca="1" si="83">BU$1*J171</f>
        <v>0.39653334916511085</v>
      </c>
      <c r="BV171" s="1">
        <f t="shared" ca="1" si="83"/>
        <v>1.4300664513669117</v>
      </c>
      <c r="BW171" s="1">
        <f t="shared" ca="1" si="83"/>
        <v>-10.088301274961562</v>
      </c>
      <c r="BX171" s="1">
        <f t="shared" ca="1" si="83"/>
        <v>42.220098943636181</v>
      </c>
      <c r="BY171" s="1">
        <f t="shared" ca="1" si="83"/>
        <v>-108.63049495478377</v>
      </c>
      <c r="BZ171" s="1">
        <f t="shared" ca="1" si="79"/>
        <v>179.69222082811987</v>
      </c>
      <c r="CA171" s="1">
        <f t="shared" ca="1" si="79"/>
        <v>-193.65648042236526</v>
      </c>
      <c r="CB171" s="1">
        <f t="shared" ca="1" si="79"/>
        <v>131.96196757712568</v>
      </c>
      <c r="CC171" s="1">
        <f t="shared" ca="1" si="79"/>
        <v>-51.483221894670848</v>
      </c>
      <c r="CD171" s="1">
        <f t="shared" ca="1" si="79"/>
        <v>8.7057884929070486</v>
      </c>
      <c r="CE171" s="4">
        <f t="shared" ca="1" si="64"/>
        <v>0.40110419769668226</v>
      </c>
      <c r="CF171" s="4">
        <f t="shared" ca="1" si="65"/>
        <v>-0.19224343820301137</v>
      </c>
      <c r="CG171" s="4">
        <f t="shared" ca="1" si="70"/>
        <v>-7.7562263857117912E-3</v>
      </c>
      <c r="CH171" s="4">
        <f t="shared" ca="1" si="71"/>
        <v>0.11545270953724578</v>
      </c>
      <c r="CI171" s="8">
        <f t="shared" ca="1" si="66"/>
        <v>0.54817709553936034</v>
      </c>
      <c r="CJ171" s="8">
        <f t="shared" ca="1" si="67"/>
        <v>3.4848734718942231E-2</v>
      </c>
      <c r="CK171" s="8">
        <f t="shared" ca="1" si="72"/>
        <v>-1.8591471747935327E-3</v>
      </c>
      <c r="CL171" s="8">
        <f t="shared" ca="1" si="73"/>
        <v>2.8985042997586172E-2</v>
      </c>
    </row>
    <row r="172" spans="1:90" x14ac:dyDescent="0.25">
      <c r="A172" s="7">
        <f>'Calculate Data'!K174</f>
        <v>0.4889502762430939</v>
      </c>
      <c r="B172" s="7">
        <f>'Calculate Data'!J174</f>
        <v>0.34633027522935778</v>
      </c>
      <c r="C172" s="7">
        <f>'Calculate Data'!O174</f>
        <v>0.54636591478696739</v>
      </c>
      <c r="D172" s="7">
        <f>'Calculate Data'!B174</f>
        <v>798</v>
      </c>
      <c r="E172" s="2">
        <v>0.72340425531914898</v>
      </c>
      <c r="F172" s="10">
        <v>0.51417004048582993</v>
      </c>
      <c r="G172" s="4">
        <v>0.51438848920863312</v>
      </c>
      <c r="H172" s="8">
        <v>0.52952380952380951</v>
      </c>
      <c r="I172" s="20">
        <v>525</v>
      </c>
      <c r="J172" s="1">
        <f t="shared" si="75"/>
        <v>1</v>
      </c>
      <c r="K172" s="1">
        <f t="shared" si="75"/>
        <v>0.72340425531914898</v>
      </c>
      <c r="L172" s="1">
        <f t="shared" si="75"/>
        <v>0.52331371661385251</v>
      </c>
      <c r="M172" s="1">
        <f t="shared" si="75"/>
        <v>0.37856736946534014</v>
      </c>
      <c r="N172" s="1">
        <f t="shared" si="75"/>
        <v>0.27385724599620354</v>
      </c>
      <c r="O172" s="1">
        <f t="shared" si="75"/>
        <v>0.19810949710363662</v>
      </c>
      <c r="P172" s="1">
        <f t="shared" si="75"/>
        <v>0.14331325322390734</v>
      </c>
      <c r="Q172" s="1">
        <f t="shared" si="75"/>
        <v>0.10367341722580532</v>
      </c>
      <c r="R172" s="1">
        <f t="shared" si="75"/>
        <v>7.4997791184625143E-2</v>
      </c>
      <c r="S172" s="1">
        <f t="shared" si="75"/>
        <v>5.4253721282494789E-2</v>
      </c>
      <c r="T172" s="1">
        <f t="shared" si="75"/>
        <v>3.9247372842655809E-2</v>
      </c>
      <c r="U172" s="1">
        <f t="shared" si="75"/>
        <v>2.8391716524474416E-2</v>
      </c>
      <c r="V172" s="1">
        <f t="shared" si="75"/>
        <v>2.0538688549619794E-2</v>
      </c>
      <c r="W172" s="1">
        <f t="shared" si="75"/>
        <v>1.4857774695469639E-2</v>
      </c>
      <c r="X172" s="1">
        <f t="shared" si="75"/>
        <v>1.0748177439275908E-2</v>
      </c>
      <c r="Y172" s="1">
        <f t="shared" si="75"/>
        <v>7.7752772964974669E-3</v>
      </c>
      <c r="Z172" s="1">
        <f t="shared" si="74"/>
        <v>5.6246686825726366E-3</v>
      </c>
      <c r="AA172" s="1">
        <f t="shared" si="74"/>
        <v>4.068909259733397E-3</v>
      </c>
      <c r="AB172" s="1">
        <f t="shared" si="74"/>
        <v>2.9434662729986281E-3</v>
      </c>
      <c r="AC172" s="1">
        <f t="shared" si="80"/>
        <v>0.51438848920863312</v>
      </c>
      <c r="AD172" s="1">
        <f t="shared" si="80"/>
        <v>0.37211082198071332</v>
      </c>
      <c r="AE172" s="1">
        <f t="shared" si="80"/>
        <v>0.26918655207115438</v>
      </c>
      <c r="AF172" s="1">
        <f t="shared" si="80"/>
        <v>0.19473069724296274</v>
      </c>
      <c r="AG172" s="1">
        <f t="shared" si="80"/>
        <v>0.14086901502682414</v>
      </c>
      <c r="AH172" s="1">
        <f t="shared" si="76"/>
        <v>0.10190524491302172</v>
      </c>
      <c r="AI172" s="1">
        <f t="shared" si="76"/>
        <v>7.3718687809419967E-2</v>
      </c>
      <c r="AJ172" s="1">
        <f t="shared" si="76"/>
        <v>5.3328412457878283E-2</v>
      </c>
      <c r="AK172" s="1">
        <f t="shared" si="76"/>
        <v>3.8578000501443867E-2</v>
      </c>
      <c r="AL172" s="1">
        <f t="shared" si="76"/>
        <v>2.7907489724448759E-2</v>
      </c>
      <c r="AM172" s="1">
        <f t="shared" si="81"/>
        <v>0.52952380952380951</v>
      </c>
      <c r="AN172" s="1">
        <f t="shared" si="81"/>
        <v>0.3830597771023303</v>
      </c>
      <c r="AO172" s="1">
        <f t="shared" si="81"/>
        <v>0.27710707279743046</v>
      </c>
      <c r="AP172" s="1">
        <f t="shared" si="81"/>
        <v>0.20046043564069441</v>
      </c>
      <c r="AQ172" s="1">
        <f t="shared" si="81"/>
        <v>0.14501393216560873</v>
      </c>
      <c r="AR172" s="1">
        <f t="shared" si="77"/>
        <v>0.10490369560916377</v>
      </c>
      <c r="AS172" s="1">
        <f t="shared" si="77"/>
        <v>7.5887779802373795E-2</v>
      </c>
      <c r="AT172" s="1">
        <f t="shared" si="77"/>
        <v>5.4897542835759768E-2</v>
      </c>
      <c r="AU172" s="1">
        <f t="shared" si="77"/>
        <v>3.9713116093953886E-2</v>
      </c>
      <c r="AV172" s="1">
        <f t="shared" si="77"/>
        <v>2.8728637174349619E-2</v>
      </c>
      <c r="BK172" s="1">
        <f t="shared" ca="1" si="82"/>
        <v>0.46539787016081391</v>
      </c>
      <c r="BL172" s="1">
        <f t="shared" ca="1" si="82"/>
        <v>-8.2660397613777761E-2</v>
      </c>
      <c r="BM172" s="1">
        <f t="shared" ca="1" si="82"/>
        <v>23.566440445244073</v>
      </c>
      <c r="BN172" s="1">
        <f t="shared" ca="1" si="82"/>
        <v>-209.95280978563073</v>
      </c>
      <c r="BO172" s="1">
        <f t="shared" ca="1" si="82"/>
        <v>812.5899826247462</v>
      </c>
      <c r="BP172" s="1">
        <f t="shared" ca="1" si="78"/>
        <v>-1693.0863735793873</v>
      </c>
      <c r="BQ172" s="1">
        <f t="shared" ca="1" si="78"/>
        <v>2027.4546139495287</v>
      </c>
      <c r="BR172" s="1">
        <f t="shared" ca="1" si="78"/>
        <v>-1395.6075090566146</v>
      </c>
      <c r="BS172" s="1">
        <f t="shared" ca="1" si="78"/>
        <v>513.07472789558119</v>
      </c>
      <c r="BT172" s="1">
        <f t="shared" ca="1" si="78"/>
        <v>-78.020660188758029</v>
      </c>
      <c r="BU172" s="1">
        <f t="shared" ca="1" si="83"/>
        <v>0.39653334916511085</v>
      </c>
      <c r="BV172" s="1">
        <f t="shared" ca="1" si="83"/>
        <v>1.4385283830318045</v>
      </c>
      <c r="BW172" s="1">
        <f t="shared" ca="1" si="83"/>
        <v>-10.208042675200067</v>
      </c>
      <c r="BX172" s="1">
        <f t="shared" ca="1" si="83"/>
        <v>42.97401163171871</v>
      </c>
      <c r="BY172" s="1">
        <f t="shared" ca="1" si="83"/>
        <v>-111.22454181934012</v>
      </c>
      <c r="BZ172" s="1">
        <f t="shared" ca="1" si="79"/>
        <v>185.07184734605272</v>
      </c>
      <c r="CA172" s="1">
        <f t="shared" ca="1" si="79"/>
        <v>-200.63437119051164</v>
      </c>
      <c r="CB172" s="1">
        <f t="shared" ca="1" si="79"/>
        <v>137.52583791262248</v>
      </c>
      <c r="CC172" s="1">
        <f t="shared" ca="1" si="79"/>
        <v>-53.971371207468572</v>
      </c>
      <c r="CD172" s="1">
        <f t="shared" ca="1" si="79"/>
        <v>9.1805365218848216</v>
      </c>
      <c r="CE172" s="4">
        <f t="shared" ca="1" si="64"/>
        <v>0.40114977725647805</v>
      </c>
      <c r="CF172" s="4">
        <f t="shared" ca="1" si="65"/>
        <v>0.11323871195215507</v>
      </c>
      <c r="CG172" s="4">
        <f t="shared" ca="1" si="70"/>
        <v>-1.1071623874346908E-2</v>
      </c>
      <c r="CH172" s="4">
        <f t="shared" ca="1" si="71"/>
        <v>0.11459659973766874</v>
      </c>
      <c r="CI172" s="8">
        <f t="shared" ca="1" si="66"/>
        <v>0.54896825195524102</v>
      </c>
      <c r="CJ172" s="8">
        <f t="shared" ca="1" si="67"/>
        <v>-1.9444442431431508E-2</v>
      </c>
      <c r="CK172" s="8">
        <f t="shared" ca="1" si="72"/>
        <v>-2.3962240419518155E-3</v>
      </c>
      <c r="CL172" s="8">
        <f t="shared" ca="1" si="73"/>
        <v>2.9306708410240391E-2</v>
      </c>
    </row>
    <row r="173" spans="1:90" x14ac:dyDescent="0.25">
      <c r="A173" s="7">
        <f>'Calculate Data'!K175</f>
        <v>0.31343283582089554</v>
      </c>
      <c r="B173" s="7">
        <f>'Calculate Data'!J175</f>
        <v>0.65600000000000003</v>
      </c>
      <c r="C173" s="7">
        <f>'Calculate Data'!O175</f>
        <v>0.4826254826254826</v>
      </c>
      <c r="D173" s="7">
        <f>'Calculate Data'!B175</f>
        <v>259</v>
      </c>
      <c r="E173" s="2">
        <v>0.72765957446808516</v>
      </c>
      <c r="F173" s="10">
        <v>0.51923076923076927</v>
      </c>
      <c r="G173" s="4">
        <v>0.57024793388429751</v>
      </c>
      <c r="H173" s="8">
        <v>0.5377777777777778</v>
      </c>
      <c r="I173" s="20">
        <v>225</v>
      </c>
      <c r="J173" s="1">
        <f t="shared" si="75"/>
        <v>1</v>
      </c>
      <c r="K173" s="1">
        <f t="shared" si="75"/>
        <v>0.72765957446808516</v>
      </c>
      <c r="L173" s="1">
        <f t="shared" si="75"/>
        <v>0.5294884563150748</v>
      </c>
      <c r="M173" s="1">
        <f t="shared" si="75"/>
        <v>0.38528734480799065</v>
      </c>
      <c r="N173" s="1">
        <f t="shared" si="75"/>
        <v>0.28035802537092086</v>
      </c>
      <c r="O173" s="1">
        <f t="shared" si="75"/>
        <v>0.20400520144011688</v>
      </c>
      <c r="P173" s="1">
        <f t="shared" si="75"/>
        <v>0.14844633806919147</v>
      </c>
      <c r="Q173" s="1">
        <f t="shared" si="75"/>
        <v>0.10801839919077337</v>
      </c>
      <c r="R173" s="1">
        <f t="shared" si="75"/>
        <v>7.86006223898819E-2</v>
      </c>
      <c r="S173" s="1">
        <f t="shared" si="75"/>
        <v>5.7194495441148109E-2</v>
      </c>
      <c r="T173" s="1">
        <f t="shared" si="75"/>
        <v>4.1618122214622674E-2</v>
      </c>
      <c r="U173" s="1">
        <f t="shared" si="75"/>
        <v>3.0283825100853097E-2</v>
      </c>
      <c r="V173" s="1">
        <f t="shared" si="75"/>
        <v>2.2036315286152679E-2</v>
      </c>
      <c r="W173" s="1">
        <f t="shared" si="75"/>
        <v>1.6034935803966418E-2</v>
      </c>
      <c r="X173" s="1">
        <f t="shared" si="75"/>
        <v>1.1667974563737268E-2</v>
      </c>
      <c r="Y173" s="1">
        <f t="shared" si="75"/>
        <v>8.4903134059535028E-3</v>
      </c>
      <c r="Z173" s="1">
        <f t="shared" si="74"/>
        <v>6.1780578400768039E-3</v>
      </c>
      <c r="AA173" s="1">
        <f t="shared" si="74"/>
        <v>4.4955229389495041E-3</v>
      </c>
      <c r="AB173" s="1">
        <f t="shared" si="74"/>
        <v>3.2712103087675121E-3</v>
      </c>
      <c r="AC173" s="1">
        <f t="shared" si="80"/>
        <v>0.57024793388429751</v>
      </c>
      <c r="AD173" s="1">
        <f t="shared" si="80"/>
        <v>0.41494636891155268</v>
      </c>
      <c r="AE173" s="1">
        <f t="shared" si="80"/>
        <v>0.30193969822925754</v>
      </c>
      <c r="AF173" s="1">
        <f t="shared" si="80"/>
        <v>0.21970931232852359</v>
      </c>
      <c r="AG173" s="1">
        <f t="shared" si="80"/>
        <v>0.15987358471564908</v>
      </c>
      <c r="AH173" s="1">
        <f t="shared" si="76"/>
        <v>0.11633354462287657</v>
      </c>
      <c r="AI173" s="1">
        <f t="shared" si="76"/>
        <v>8.465121757664637E-2</v>
      </c>
      <c r="AJ173" s="1">
        <f t="shared" si="76"/>
        <v>6.159726896002779E-2</v>
      </c>
      <c r="AK173" s="1">
        <f t="shared" si="76"/>
        <v>4.4821842519850011E-2</v>
      </c>
      <c r="AL173" s="1">
        <f t="shared" si="76"/>
        <v>3.2615042854869582E-2</v>
      </c>
      <c r="AM173" s="1">
        <f t="shared" si="81"/>
        <v>0.5377777777777778</v>
      </c>
      <c r="AN173" s="1">
        <f t="shared" si="81"/>
        <v>0.39131914893617026</v>
      </c>
      <c r="AO173" s="1">
        <f t="shared" si="81"/>
        <v>0.28474712539610691</v>
      </c>
      <c r="AP173" s="1">
        <f t="shared" si="81"/>
        <v>0.20719897209674165</v>
      </c>
      <c r="AQ173" s="1">
        <f t="shared" si="81"/>
        <v>0.15077031586613968</v>
      </c>
      <c r="AR173" s="1">
        <f t="shared" si="77"/>
        <v>0.10970946388557397</v>
      </c>
      <c r="AS173" s="1">
        <f t="shared" si="77"/>
        <v>7.983114180609853E-2</v>
      </c>
      <c r="AT173" s="1">
        <f t="shared" si="77"/>
        <v>5.8089894675927012E-2</v>
      </c>
      <c r="AU173" s="1">
        <f t="shared" si="77"/>
        <v>4.2269668040780937E-2</v>
      </c>
      <c r="AV173" s="1">
        <f t="shared" si="77"/>
        <v>3.0757928659461874E-2</v>
      </c>
      <c r="BK173" s="1">
        <f t="shared" ca="1" si="82"/>
        <v>0.46539787016081391</v>
      </c>
      <c r="BL173" s="1">
        <f t="shared" ca="1" si="82"/>
        <v>-8.3146635246799994E-2</v>
      </c>
      <c r="BM173" s="1">
        <f t="shared" ca="1" si="82"/>
        <v>23.844508133542629</v>
      </c>
      <c r="BN173" s="1">
        <f t="shared" ca="1" si="82"/>
        <v>-213.67969651353928</v>
      </c>
      <c r="BO173" s="1">
        <f t="shared" ca="1" si="82"/>
        <v>831.87911328087682</v>
      </c>
      <c r="BP173" s="1">
        <f t="shared" ca="1" si="78"/>
        <v>-1743.4723309448023</v>
      </c>
      <c r="BQ173" s="1">
        <f t="shared" ca="1" si="78"/>
        <v>2100.0724376277481</v>
      </c>
      <c r="BR173" s="1">
        <f t="shared" ca="1" si="78"/>
        <v>-1454.0978108069423</v>
      </c>
      <c r="BS173" s="1">
        <f t="shared" ca="1" si="78"/>
        <v>537.72240899515168</v>
      </c>
      <c r="BT173" s="1">
        <f t="shared" ca="1" si="78"/>
        <v>-82.249699891481654</v>
      </c>
      <c r="BU173" s="1">
        <f t="shared" ca="1" si="83"/>
        <v>0.39653334916511085</v>
      </c>
      <c r="BV173" s="1">
        <f t="shared" ca="1" si="83"/>
        <v>1.4469903146966976</v>
      </c>
      <c r="BW173" s="1">
        <f t="shared" ca="1" si="83"/>
        <v>-10.328490514378034</v>
      </c>
      <c r="BX173" s="1">
        <f t="shared" ca="1" si="83"/>
        <v>43.736846259932399</v>
      </c>
      <c r="BY173" s="1">
        <f t="shared" ca="1" si="83"/>
        <v>-113.86477215099099</v>
      </c>
      <c r="BZ173" s="1">
        <f t="shared" ca="1" si="79"/>
        <v>190.57955348286521</v>
      </c>
      <c r="CA173" s="1">
        <f t="shared" ca="1" si="79"/>
        <v>-207.82054013883695</v>
      </c>
      <c r="CB173" s="1">
        <f t="shared" ca="1" si="79"/>
        <v>143.2895843139394</v>
      </c>
      <c r="CC173" s="1">
        <f t="shared" ca="1" si="79"/>
        <v>-56.564110770932231</v>
      </c>
      <c r="CD173" s="1">
        <f t="shared" ca="1" si="79"/>
        <v>9.6781592457816057</v>
      </c>
      <c r="CE173" s="4">
        <f t="shared" ca="1" si="64"/>
        <v>0.40118111546782131</v>
      </c>
      <c r="CF173" s="4">
        <f t="shared" ca="1" si="65"/>
        <v>0.16906681841647619</v>
      </c>
      <c r="CG173" s="4">
        <f t="shared" ca="1" si="70"/>
        <v>-1.3142690120866446E-2</v>
      </c>
      <c r="CH173" s="4">
        <f t="shared" ca="1" si="71"/>
        <v>0.11523246156554313</v>
      </c>
      <c r="CI173" s="8">
        <f t="shared" ca="1" si="66"/>
        <v>0.54975339124222522</v>
      </c>
      <c r="CJ173" s="8">
        <f t="shared" ca="1" si="67"/>
        <v>-1.1975613464447421E-2</v>
      </c>
      <c r="CK173" s="8">
        <f t="shared" ca="1" si="72"/>
        <v>-3.5930332322694526E-3</v>
      </c>
      <c r="CL173" s="8">
        <f t="shared" ca="1" si="73"/>
        <v>2.7946811641710267E-2</v>
      </c>
    </row>
    <row r="174" spans="1:90" x14ac:dyDescent="0.25">
      <c r="A174" s="7">
        <f>'Calculate Data'!K176</f>
        <v>0.27058823529411763</v>
      </c>
      <c r="B174" s="7">
        <f>'Calculate Data'!J176</f>
        <v>0.70422535211267601</v>
      </c>
      <c r="C174" s="7">
        <f>'Calculate Data'!O176</f>
        <v>0.45512820512820512</v>
      </c>
      <c r="D174" s="7">
        <f>'Calculate Data'!B176</f>
        <v>156</v>
      </c>
      <c r="E174" s="2">
        <v>0.73191489361702122</v>
      </c>
      <c r="F174" s="10">
        <v>0.51984126984126988</v>
      </c>
      <c r="G174" s="4">
        <v>0.34265734265734266</v>
      </c>
      <c r="H174" s="8">
        <v>0.53159851301115246</v>
      </c>
      <c r="I174" s="20">
        <v>538</v>
      </c>
      <c r="J174" s="1">
        <f t="shared" si="75"/>
        <v>1</v>
      </c>
      <c r="K174" s="1">
        <f t="shared" si="75"/>
        <v>0.73191489361702122</v>
      </c>
      <c r="L174" s="1">
        <f t="shared" si="75"/>
        <v>0.53569941149841549</v>
      </c>
      <c r="M174" s="1">
        <f t="shared" si="75"/>
        <v>0.39208637777756367</v>
      </c>
      <c r="N174" s="1">
        <f t="shared" si="75"/>
        <v>0.28697385947974868</v>
      </c>
      <c r="O174" s="1">
        <f t="shared" si="75"/>
        <v>0.21004044183198625</v>
      </c>
      <c r="P174" s="1">
        <f t="shared" si="75"/>
        <v>0.15373172763873036</v>
      </c>
      <c r="Q174" s="1">
        <f t="shared" si="75"/>
        <v>0.11251854108026221</v>
      </c>
      <c r="R174" s="1">
        <f t="shared" si="75"/>
        <v>8.2353996024702544E-2</v>
      </c>
      <c r="S174" s="1">
        <f t="shared" si="75"/>
        <v>6.0276116239356754E-2</v>
      </c>
      <c r="T174" s="1">
        <f t="shared" si="75"/>
        <v>4.4116987204976005E-2</v>
      </c>
      <c r="U174" s="1">
        <f t="shared" si="75"/>
        <v>3.2289879996833498E-2</v>
      </c>
      <c r="V174" s="1">
        <f t="shared" si="75"/>
        <v>2.3633444082788769E-2</v>
      </c>
      <c r="W174" s="1">
        <f t="shared" si="75"/>
        <v>1.7297669711658161E-2</v>
      </c>
      <c r="X174" s="1">
        <f t="shared" si="75"/>
        <v>1.2660422086830655E-2</v>
      </c>
      <c r="Y174" s="1">
        <f t="shared" si="75"/>
        <v>9.2663514848292435E-3</v>
      </c>
      <c r="Z174" s="1">
        <f t="shared" si="74"/>
        <v>6.7821806612367221E-3</v>
      </c>
      <c r="AA174" s="1">
        <f t="shared" si="74"/>
        <v>4.9639790371604937E-3</v>
      </c>
      <c r="AB174" s="1">
        <f t="shared" si="74"/>
        <v>3.6332101889004465E-3</v>
      </c>
      <c r="AC174" s="1">
        <f t="shared" si="80"/>
        <v>0.34265734265734266</v>
      </c>
      <c r="AD174" s="1">
        <f t="shared" si="80"/>
        <v>0.25079601249814015</v>
      </c>
      <c r="AE174" s="1">
        <f t="shared" si="80"/>
        <v>0.18356133680714937</v>
      </c>
      <c r="AF174" s="1">
        <f t="shared" si="80"/>
        <v>0.13435127630140292</v>
      </c>
      <c r="AG174" s="1">
        <f t="shared" si="80"/>
        <v>9.8333700101452343E-2</v>
      </c>
      <c r="AH174" s="1">
        <f t="shared" si="76"/>
        <v>7.1971899648722568E-2</v>
      </c>
      <c r="AI174" s="1">
        <f t="shared" si="76"/>
        <v>5.2677305274809703E-2</v>
      </c>
      <c r="AJ174" s="1">
        <f t="shared" si="76"/>
        <v>3.8555304286243694E-2</v>
      </c>
      <c r="AK174" s="1">
        <f t="shared" si="76"/>
        <v>2.8219201435037936E-2</v>
      </c>
      <c r="AL174" s="1">
        <f t="shared" si="76"/>
        <v>2.0654053816283085E-2</v>
      </c>
      <c r="AM174" s="1">
        <f t="shared" si="81"/>
        <v>0.53159851301115246</v>
      </c>
      <c r="AN174" s="1">
        <f t="shared" si="81"/>
        <v>0.38908486909752432</v>
      </c>
      <c r="AO174" s="1">
        <f t="shared" si="81"/>
        <v>0.28477701057350713</v>
      </c>
      <c r="AP174" s="1">
        <f t="shared" si="81"/>
        <v>0.20843253539848181</v>
      </c>
      <c r="AQ174" s="1">
        <f t="shared" si="81"/>
        <v>0.15255487697250583</v>
      </c>
      <c r="AR174" s="1">
        <f t="shared" si="77"/>
        <v>0.11165718655008935</v>
      </c>
      <c r="AS174" s="1">
        <f t="shared" si="77"/>
        <v>8.1723557815384554E-2</v>
      </c>
      <c r="AT174" s="1">
        <f t="shared" si="77"/>
        <v>5.9814689124451668E-2</v>
      </c>
      <c r="AU174" s="1">
        <f t="shared" si="77"/>
        <v>4.3779261827258234E-2</v>
      </c>
      <c r="AV174" s="1">
        <f t="shared" si="77"/>
        <v>3.2042693762929432E-2</v>
      </c>
      <c r="BK174" s="1">
        <f t="shared" ca="1" si="82"/>
        <v>0.46539787016081391</v>
      </c>
      <c r="BL174" s="1">
        <f t="shared" ca="1" si="82"/>
        <v>-8.3632872879822198E-2</v>
      </c>
      <c r="BM174" s="1">
        <f t="shared" ca="1" si="82"/>
        <v>24.124206717373717</v>
      </c>
      <c r="BN174" s="1">
        <f t="shared" ca="1" si="82"/>
        <v>-217.45042846490387</v>
      </c>
      <c r="BO174" s="1">
        <f t="shared" ca="1" si="82"/>
        <v>851.50963466432461</v>
      </c>
      <c r="BP174" s="1">
        <f t="shared" ca="1" si="78"/>
        <v>-1795.0507934523544</v>
      </c>
      <c r="BQ174" s="1">
        <f t="shared" ca="1" si="78"/>
        <v>2174.8449183873622</v>
      </c>
      <c r="BR174" s="1">
        <f t="shared" ca="1" si="78"/>
        <v>-1514.6768095594555</v>
      </c>
      <c r="BS174" s="1">
        <f t="shared" ca="1" si="78"/>
        <v>563.39998064036615</v>
      </c>
      <c r="BT174" s="1">
        <f t="shared" ca="1" si="78"/>
        <v>-86.681286950289021</v>
      </c>
      <c r="BU174" s="1">
        <f t="shared" ca="1" si="83"/>
        <v>0.39653334916511085</v>
      </c>
      <c r="BV174" s="1">
        <f t="shared" ca="1" si="83"/>
        <v>1.4554522463615904</v>
      </c>
      <c r="BW174" s="1">
        <f t="shared" ca="1" si="83"/>
        <v>-10.449644792495457</v>
      </c>
      <c r="BX174" s="1">
        <f t="shared" ca="1" si="83"/>
        <v>44.50865531027798</v>
      </c>
      <c r="BY174" s="1">
        <f t="shared" ca="1" si="83"/>
        <v>-116.55173087954454</v>
      </c>
      <c r="BZ174" s="1">
        <f t="shared" ca="1" si="79"/>
        <v>196.21761276235785</v>
      </c>
      <c r="CA174" s="1">
        <f t="shared" ca="1" si="79"/>
        <v>-215.21993125533436</v>
      </c>
      <c r="CB174" s="1">
        <f t="shared" ca="1" si="79"/>
        <v>149.25915491977452</v>
      </c>
      <c r="CC174" s="1">
        <f t="shared" ca="1" si="79"/>
        <v>-59.265186609639855</v>
      </c>
      <c r="CD174" s="1">
        <f t="shared" ca="1" si="79"/>
        <v>10.199615315813109</v>
      </c>
      <c r="CE174" s="4">
        <f t="shared" ca="1" si="64"/>
        <v>0.40118697970483197</v>
      </c>
      <c r="CF174" s="4">
        <f t="shared" ca="1" si="65"/>
        <v>-5.8529637047489314E-2</v>
      </c>
      <c r="CG174" s="4">
        <f t="shared" ca="1" si="70"/>
        <v>-7.8368773638747436E-3</v>
      </c>
      <c r="CH174" s="4">
        <f t="shared" ca="1" si="71"/>
        <v>0.11698909934128017</v>
      </c>
      <c r="CI174" s="8">
        <f t="shared" ca="1" si="66"/>
        <v>0.55053036673594491</v>
      </c>
      <c r="CJ174" s="8">
        <f t="shared" ca="1" si="67"/>
        <v>-1.8931853724792447E-2</v>
      </c>
      <c r="CK174" s="8">
        <f t="shared" ca="1" si="72"/>
        <v>-4.0815780578234914E-3</v>
      </c>
      <c r="CL174" s="8">
        <f t="shared" ca="1" si="73"/>
        <v>2.8244770615901617E-2</v>
      </c>
    </row>
    <row r="175" spans="1:90" x14ac:dyDescent="0.25">
      <c r="A175" s="7">
        <f>'Calculate Data'!K177</f>
        <v>0.46596858638743455</v>
      </c>
      <c r="B175" s="7">
        <f>'Calculate Data'!J177</f>
        <v>0.47641509433962265</v>
      </c>
      <c r="C175" s="7">
        <f>'Calculate Data'!O177</f>
        <v>0.52605459057071957</v>
      </c>
      <c r="D175" s="7">
        <f>'Calculate Data'!B177</f>
        <v>403</v>
      </c>
      <c r="E175" s="2">
        <v>0.7361702127659574</v>
      </c>
      <c r="F175" s="10">
        <v>0.52054794520547942</v>
      </c>
      <c r="G175" s="4">
        <v>0.44444444444444442</v>
      </c>
      <c r="H175" s="8">
        <v>0.52597402597402598</v>
      </c>
      <c r="I175" s="20">
        <v>154</v>
      </c>
      <c r="J175" s="1">
        <f t="shared" si="75"/>
        <v>1</v>
      </c>
      <c r="K175" s="1">
        <f t="shared" si="75"/>
        <v>0.7361702127659574</v>
      </c>
      <c r="L175" s="1">
        <f t="shared" si="75"/>
        <v>0.54194658216387503</v>
      </c>
      <c r="M175" s="1">
        <f t="shared" si="75"/>
        <v>0.39896493069936328</v>
      </c>
      <c r="N175" s="1">
        <f t="shared" si="75"/>
        <v>0.29370609791910574</v>
      </c>
      <c r="O175" s="1">
        <f t="shared" si="75"/>
        <v>0.21621768059576718</v>
      </c>
      <c r="P175" s="1">
        <f t="shared" si="75"/>
        <v>0.15917301592794778</v>
      </c>
      <c r="Q175" s="1">
        <f t="shared" si="75"/>
        <v>0.11717843300227643</v>
      </c>
      <c r="R175" s="1">
        <f t="shared" si="75"/>
        <v>8.6263271954867327E-2</v>
      </c>
      <c r="S175" s="1">
        <f t="shared" si="75"/>
        <v>6.3504451268902321E-2</v>
      </c>
      <c r="T175" s="1">
        <f t="shared" si="75"/>
        <v>4.6750085402213204E-2</v>
      </c>
      <c r="U175" s="1">
        <f t="shared" si="75"/>
        <v>3.4416020317373973E-2</v>
      </c>
      <c r="V175" s="1">
        <f t="shared" si="75"/>
        <v>2.5336048999598709E-2</v>
      </c>
      <c r="W175" s="1">
        <f t="shared" si="75"/>
        <v>1.8651644582683303E-2</v>
      </c>
      <c r="X175" s="1">
        <f t="shared" si="75"/>
        <v>1.3730785160868987E-2</v>
      </c>
      <c r="Y175" s="1">
        <f t="shared" ref="Y175:AB199" si="84">POWER($E175,Y$2)</f>
        <v>1.0108195033320572E-2</v>
      </c>
      <c r="Z175" s="1">
        <f t="shared" si="84"/>
        <v>7.4413520883593997E-3</v>
      </c>
      <c r="AA175" s="1">
        <f t="shared" si="74"/>
        <v>5.4781017501539407E-3</v>
      </c>
      <c r="AB175" s="1">
        <f t="shared" si="74"/>
        <v>4.0328153309643908E-3</v>
      </c>
      <c r="AC175" s="1">
        <f t="shared" si="80"/>
        <v>0.44444444444444442</v>
      </c>
      <c r="AD175" s="1">
        <f t="shared" si="80"/>
        <v>0.32718676122931439</v>
      </c>
      <c r="AE175" s="1">
        <f t="shared" si="80"/>
        <v>0.2408651476283889</v>
      </c>
      <c r="AF175" s="1">
        <f t="shared" si="80"/>
        <v>0.17731774697749478</v>
      </c>
      <c r="AG175" s="1">
        <f t="shared" si="80"/>
        <v>0.13053604351960255</v>
      </c>
      <c r="AH175" s="1">
        <f t="shared" si="76"/>
        <v>9.6096746931452079E-2</v>
      </c>
      <c r="AI175" s="1">
        <f t="shared" si="76"/>
        <v>7.0743562634643445E-2</v>
      </c>
      <c r="AJ175" s="1">
        <f t="shared" si="76"/>
        <v>5.20793035565673E-2</v>
      </c>
      <c r="AK175" s="1">
        <f t="shared" si="76"/>
        <v>3.8339231979941032E-2</v>
      </c>
      <c r="AL175" s="1">
        <f t="shared" si="76"/>
        <v>2.8224200563956584E-2</v>
      </c>
      <c r="AM175" s="1">
        <f t="shared" si="81"/>
        <v>0.52597402597402598</v>
      </c>
      <c r="AN175" s="1">
        <f t="shared" si="81"/>
        <v>0.38720641061066591</v>
      </c>
      <c r="AO175" s="1">
        <f t="shared" si="81"/>
        <v>0.2850498256835966</v>
      </c>
      <c r="AP175" s="1">
        <f t="shared" si="81"/>
        <v>0.20984519082239239</v>
      </c>
      <c r="AQ175" s="1">
        <f t="shared" si="81"/>
        <v>0.15448177877563354</v>
      </c>
      <c r="AR175" s="1">
        <f t="shared" si="77"/>
        <v>0.1137248839497217</v>
      </c>
      <c r="AS175" s="1">
        <f t="shared" si="77"/>
        <v>8.3720872014050457E-2</v>
      </c>
      <c r="AT175" s="1">
        <f t="shared" si="77"/>
        <v>6.1632812163535007E-2</v>
      </c>
      <c r="AU175" s="1">
        <f t="shared" si="77"/>
        <v>4.5372240443793857E-2</v>
      </c>
      <c r="AV175" s="1">
        <f t="shared" si="77"/>
        <v>3.3401691901175895E-2</v>
      </c>
      <c r="BK175" s="1">
        <f t="shared" ca="1" si="82"/>
        <v>0.46539787016081391</v>
      </c>
      <c r="BL175" s="1">
        <f t="shared" ca="1" si="82"/>
        <v>-8.4119110512844417E-2</v>
      </c>
      <c r="BM175" s="1">
        <f t="shared" ca="1" si="82"/>
        <v>24.405536196737362</v>
      </c>
      <c r="BN175" s="1">
        <f t="shared" ca="1" si="82"/>
        <v>-221.26526204454024</v>
      </c>
      <c r="BO175" s="1">
        <f t="shared" ca="1" si="82"/>
        <v>871.48555130134014</v>
      </c>
      <c r="BP175" s="1">
        <f t="shared" ca="1" si="78"/>
        <v>-1847.842804588664</v>
      </c>
      <c r="BQ175" s="1">
        <f t="shared" ca="1" si="78"/>
        <v>2251.8229005323037</v>
      </c>
      <c r="BR175" s="1">
        <f t="shared" ca="1" si="78"/>
        <v>-1577.4062953985365</v>
      </c>
      <c r="BS175" s="1">
        <f t="shared" ca="1" si="78"/>
        <v>590.14411073348322</v>
      </c>
      <c r="BT175" s="1">
        <f t="shared" ca="1" si="78"/>
        <v>-91.3238593741074</v>
      </c>
      <c r="BU175" s="1">
        <f t="shared" ca="1" si="83"/>
        <v>0.39653334916511085</v>
      </c>
      <c r="BV175" s="1">
        <f t="shared" ca="1" si="83"/>
        <v>1.4639141780264833</v>
      </c>
      <c r="BW175" s="1">
        <f t="shared" ca="1" si="83"/>
        <v>-10.571505509552344</v>
      </c>
      <c r="BX175" s="1">
        <f t="shared" ca="1" si="83"/>
        <v>45.289491264756286</v>
      </c>
      <c r="BY175" s="1">
        <f t="shared" ca="1" si="83"/>
        <v>-119.28596613087844</v>
      </c>
      <c r="BZ175" s="1">
        <f t="shared" ca="1" si="79"/>
        <v>201.98832545521037</v>
      </c>
      <c r="CA175" s="1">
        <f t="shared" ca="1" si="79"/>
        <v>-222.8375760286882</v>
      </c>
      <c r="CB175" s="1">
        <f t="shared" ca="1" si="79"/>
        <v>155.44063864343198</v>
      </c>
      <c r="CC175" s="1">
        <f t="shared" ca="1" si="79"/>
        <v>-62.078455894597134</v>
      </c>
      <c r="CD175" s="1">
        <f t="shared" ca="1" si="79"/>
        <v>10.745897615773719</v>
      </c>
      <c r="CE175" s="4">
        <f t="shared" ca="1" si="64"/>
        <v>0.40115611766444204</v>
      </c>
      <c r="CF175" s="4">
        <f t="shared" ca="1" si="65"/>
        <v>4.3288326780002384E-2</v>
      </c>
      <c r="CG175" s="4">
        <f t="shared" ca="1" si="70"/>
        <v>-1.2670500732355264E-2</v>
      </c>
      <c r="CH175" s="4">
        <f t="shared" ca="1" si="71"/>
        <v>0.11623699070893057</v>
      </c>
      <c r="CI175" s="8">
        <f t="shared" ca="1" si="66"/>
        <v>0.55129694264783602</v>
      </c>
      <c r="CJ175" s="8">
        <f t="shared" ca="1" si="67"/>
        <v>-2.5322916673810036E-2</v>
      </c>
      <c r="CK175" s="8">
        <f t="shared" ca="1" si="72"/>
        <v>-3.7763234568863129E-3</v>
      </c>
      <c r="CL175" s="8">
        <f t="shared" ca="1" si="73"/>
        <v>2.8662682397107734E-2</v>
      </c>
    </row>
    <row r="176" spans="1:90" x14ac:dyDescent="0.25">
      <c r="A176" s="7">
        <f>'Calculate Data'!K178</f>
        <v>0.41847826086956524</v>
      </c>
      <c r="B176" s="7">
        <f>'Calculate Data'!J178</f>
        <v>0.43404255319148938</v>
      </c>
      <c r="C176" s="7">
        <f>'Calculate Data'!O178</f>
        <v>0.56085918854415273</v>
      </c>
      <c r="D176" s="7">
        <f>'Calculate Data'!B178</f>
        <v>419</v>
      </c>
      <c r="E176" s="2">
        <v>0.74042553191489358</v>
      </c>
      <c r="F176" s="10">
        <v>0.52212389380530977</v>
      </c>
      <c r="G176" s="4">
        <v>0.31496062992125984</v>
      </c>
      <c r="H176" s="8">
        <v>0.52916666666666667</v>
      </c>
      <c r="I176" s="20">
        <v>240</v>
      </c>
      <c r="J176" s="1">
        <f t="shared" ref="J176:Y191" si="85">POWER($E176,J$2)</f>
        <v>1</v>
      </c>
      <c r="K176" s="1">
        <f t="shared" si="85"/>
        <v>0.74042553191489358</v>
      </c>
      <c r="L176" s="1">
        <f t="shared" si="85"/>
        <v>0.5482299683114531</v>
      </c>
      <c r="M176" s="1">
        <f t="shared" si="85"/>
        <v>0.40592346589869288</v>
      </c>
      <c r="N176" s="1">
        <f t="shared" si="85"/>
        <v>0.30055609815477685</v>
      </c>
      <c r="O176" s="1">
        <f t="shared" si="85"/>
        <v>0.2225394088465156</v>
      </c>
      <c r="P176" s="1">
        <f t="shared" si="85"/>
        <v>0.1647738601672073</v>
      </c>
      <c r="Q176" s="1">
        <f t="shared" si="85"/>
        <v>0.12200277305997476</v>
      </c>
      <c r="R176" s="1">
        <f t="shared" si="85"/>
        <v>9.0333968138023857E-2</v>
      </c>
      <c r="S176" s="1">
        <f t="shared" si="85"/>
        <v>6.6885576408579367E-2</v>
      </c>
      <c r="T176" s="1">
        <f t="shared" si="85"/>
        <v>4.952378848975663E-2</v>
      </c>
      <c r="U176" s="1">
        <f t="shared" si="85"/>
        <v>3.6668677434968738E-2</v>
      </c>
      <c r="V176" s="1">
        <f t="shared" si="85"/>
        <v>2.7150424994402383E-2</v>
      </c>
      <c r="W176" s="1">
        <f t="shared" si="85"/>
        <v>2.0102867868195803E-2</v>
      </c>
      <c r="X176" s="1">
        <f t="shared" si="85"/>
        <v>1.4884676634323702E-2</v>
      </c>
      <c r="Y176" s="1">
        <f t="shared" si="85"/>
        <v>1.1020994614350315E-2</v>
      </c>
      <c r="Z176" s="1">
        <f t="shared" si="84"/>
        <v>8.1602257995615091E-3</v>
      </c>
      <c r="AA176" s="1">
        <f t="shared" si="74"/>
        <v>6.042039528185968E-3</v>
      </c>
      <c r="AB176" s="1">
        <f t="shared" si="74"/>
        <v>4.4736803315079078E-3</v>
      </c>
      <c r="AC176" s="1">
        <f t="shared" si="80"/>
        <v>0.31496062992125984</v>
      </c>
      <c r="AD176" s="1">
        <f t="shared" si="80"/>
        <v>0.23320489194169877</v>
      </c>
      <c r="AE176" s="1">
        <f t="shared" si="80"/>
        <v>0.1726708561610876</v>
      </c>
      <c r="AF176" s="1">
        <f t="shared" si="80"/>
        <v>0.12784991051927336</v>
      </c>
      <c r="AG176" s="1">
        <f t="shared" si="80"/>
        <v>9.4663338001504518E-2</v>
      </c>
      <c r="AH176" s="1">
        <f t="shared" si="76"/>
        <v>7.0091152392603343E-2</v>
      </c>
      <c r="AI176" s="1">
        <f t="shared" si="76"/>
        <v>5.1897278792821196E-2</v>
      </c>
      <c r="AJ176" s="1">
        <f t="shared" si="76"/>
        <v>3.8426070255110162E-2</v>
      </c>
      <c r="AK176" s="1">
        <f t="shared" si="76"/>
        <v>2.8451643508039009E-2</v>
      </c>
      <c r="AL176" s="1">
        <f t="shared" si="76"/>
        <v>2.1066323278292713E-2</v>
      </c>
      <c r="AM176" s="1">
        <f t="shared" si="81"/>
        <v>0.52916666666666667</v>
      </c>
      <c r="AN176" s="1">
        <f t="shared" si="81"/>
        <v>0.39180851063829786</v>
      </c>
      <c r="AO176" s="1">
        <f t="shared" si="81"/>
        <v>0.29010502489814394</v>
      </c>
      <c r="AP176" s="1">
        <f t="shared" si="81"/>
        <v>0.21480116737139165</v>
      </c>
      <c r="AQ176" s="1">
        <f t="shared" si="81"/>
        <v>0.15904426860690277</v>
      </c>
      <c r="AR176" s="1">
        <f t="shared" si="77"/>
        <v>0.11776043718128118</v>
      </c>
      <c r="AS176" s="1">
        <f t="shared" si="77"/>
        <v>8.7192834338480532E-2</v>
      </c>
      <c r="AT176" s="1">
        <f t="shared" si="77"/>
        <v>6.4559800744236645E-2</v>
      </c>
      <c r="AU176" s="1">
        <f t="shared" si="77"/>
        <v>4.780172480637096E-2</v>
      </c>
      <c r="AV176" s="1">
        <f t="shared" si="77"/>
        <v>3.539361751620658E-2</v>
      </c>
      <c r="BK176" s="1">
        <f t="shared" ca="1" si="82"/>
        <v>0.46539787016081391</v>
      </c>
      <c r="BL176" s="1">
        <f t="shared" ca="1" si="82"/>
        <v>-8.4605348145866649E-2</v>
      </c>
      <c r="BM176" s="1">
        <f t="shared" ca="1" si="82"/>
        <v>24.688496571633543</v>
      </c>
      <c r="BN176" s="1">
        <f t="shared" ca="1" si="82"/>
        <v>-225.12445365726381</v>
      </c>
      <c r="BO176" s="1">
        <f t="shared" ca="1" si="82"/>
        <v>891.81089106817853</v>
      </c>
      <c r="BP176" s="1">
        <f t="shared" ca="1" si="78"/>
        <v>-1901.8696539588123</v>
      </c>
      <c r="BQ176" s="1">
        <f t="shared" ca="1" si="78"/>
        <v>2331.0581229520894</v>
      </c>
      <c r="BR176" s="1">
        <f t="shared" ca="1" si="78"/>
        <v>-1642.3495121934636</v>
      </c>
      <c r="BS176" s="1">
        <f t="shared" ca="1" si="78"/>
        <v>617.99254871450444</v>
      </c>
      <c r="BT176" s="1">
        <f t="shared" ca="1" si="78"/>
        <v>-96.186154703211869</v>
      </c>
      <c r="BU176" s="1">
        <f t="shared" ca="1" si="83"/>
        <v>0.39653334916511085</v>
      </c>
      <c r="BV176" s="1">
        <f t="shared" ca="1" si="83"/>
        <v>1.4723761096913763</v>
      </c>
      <c r="BW176" s="1">
        <f t="shared" ca="1" si="83"/>
        <v>-10.69407266554869</v>
      </c>
      <c r="BX176" s="1">
        <f t="shared" ca="1" si="83"/>
        <v>46.07940660536805</v>
      </c>
      <c r="BY176" s="1">
        <f t="shared" ca="1" si="83"/>
        <v>-122.06802922693926</v>
      </c>
      <c r="BZ176" s="1">
        <f t="shared" ca="1" si="79"/>
        <v>207.89401873539518</v>
      </c>
      <c r="CA176" s="1">
        <f t="shared" ca="1" si="79"/>
        <v>-230.67859447465267</v>
      </c>
      <c r="CB176" s="1">
        <f t="shared" ca="1" si="79"/>
        <v>161.84026765696512</v>
      </c>
      <c r="CC176" s="1">
        <f t="shared" ca="1" si="79"/>
        <v>-65.007889565958465</v>
      </c>
      <c r="CD176" s="1">
        <f t="shared" ca="1" si="79"/>
        <v>11.318034274718135</v>
      </c>
      <c r="CE176" s="4">
        <f t="shared" ca="1" si="64"/>
        <v>0.40107731566932614</v>
      </c>
      <c r="CF176" s="4">
        <f t="shared" ca="1" si="65"/>
        <v>-8.6116685748066302E-2</v>
      </c>
      <c r="CG176" s="4">
        <f t="shared" ca="1" si="70"/>
        <v>-1.4024109647769487E-2</v>
      </c>
      <c r="CH176" s="4">
        <f t="shared" ca="1" si="71"/>
        <v>0.11676907393893945</v>
      </c>
      <c r="CI176" s="8">
        <f t="shared" ca="1" si="66"/>
        <v>0.55205079820389891</v>
      </c>
      <c r="CJ176" s="8">
        <f t="shared" ca="1" si="67"/>
        <v>-2.2884131537232233E-2</v>
      </c>
      <c r="CK176" s="8">
        <f t="shared" ca="1" si="72"/>
        <v>-2.4162889843510247E-3</v>
      </c>
      <c r="CL176" s="8">
        <f t="shared" ca="1" si="73"/>
        <v>2.9079108782803949E-2</v>
      </c>
    </row>
    <row r="177" spans="1:90" x14ac:dyDescent="0.25">
      <c r="A177" s="7">
        <f>'Calculate Data'!K179</f>
        <v>0.45355191256830601</v>
      </c>
      <c r="B177" s="7">
        <f>'Calculate Data'!J179</f>
        <v>0.45549738219895286</v>
      </c>
      <c r="C177" s="7">
        <f>'Calculate Data'!O179</f>
        <v>0.51069518716577544</v>
      </c>
      <c r="D177" s="7">
        <f>'Calculate Data'!B179</f>
        <v>374</v>
      </c>
      <c r="E177" s="2">
        <v>0.74468085106382975</v>
      </c>
      <c r="F177" s="10">
        <v>0.52380952380952384</v>
      </c>
      <c r="G177" s="4">
        <v>0.36538461538461536</v>
      </c>
      <c r="H177" s="8">
        <v>0.55319148936170215</v>
      </c>
      <c r="I177" s="20">
        <v>94</v>
      </c>
      <c r="J177" s="1">
        <f t="shared" si="85"/>
        <v>1</v>
      </c>
      <c r="K177" s="1">
        <f t="shared" si="85"/>
        <v>0.74468085106382975</v>
      </c>
      <c r="L177" s="1">
        <f t="shared" si="85"/>
        <v>0.55454956994114979</v>
      </c>
      <c r="M177" s="1">
        <f t="shared" si="85"/>
        <v>0.41296244570085622</v>
      </c>
      <c r="N177" s="1">
        <f t="shared" si="85"/>
        <v>0.30752522552191419</v>
      </c>
      <c r="O177" s="1">
        <f t="shared" si="85"/>
        <v>0.22900814666525524</v>
      </c>
      <c r="P177" s="1">
        <f t="shared" si="85"/>
        <v>0.17053798155923261</v>
      </c>
      <c r="Q177" s="1">
        <f t="shared" si="85"/>
        <v>0.12699636924623706</v>
      </c>
      <c r="R177" s="1">
        <f t="shared" si="85"/>
        <v>9.4571764332304187E-2</v>
      </c>
      <c r="S177" s="1">
        <f t="shared" si="85"/>
        <v>7.042578194958822E-2</v>
      </c>
      <c r="T177" s="1">
        <f t="shared" si="85"/>
        <v>5.2444731239055055E-2</v>
      </c>
      <c r="U177" s="1">
        <f t="shared" si="85"/>
        <v>3.9054587092913338E-2</v>
      </c>
      <c r="V177" s="1">
        <f t="shared" si="85"/>
        <v>2.9083203154297167E-2</v>
      </c>
      <c r="W177" s="1">
        <f t="shared" si="85"/>
        <v>2.165770447660427E-2</v>
      </c>
      <c r="X177" s="1">
        <f t="shared" si="85"/>
        <v>1.6128077801726582E-2</v>
      </c>
      <c r="Y177" s="1">
        <f t="shared" si="85"/>
        <v>1.2010270703413414E-2</v>
      </c>
      <c r="Z177" s="1">
        <f t="shared" si="84"/>
        <v>8.943818608924882E-3</v>
      </c>
      <c r="AA177" s="1">
        <f t="shared" si="74"/>
        <v>6.6602904534546993E-3</v>
      </c>
      <c r="AB177" s="1">
        <f t="shared" si="74"/>
        <v>4.9597907632109462E-3</v>
      </c>
      <c r="AC177" s="1">
        <f t="shared" si="80"/>
        <v>0.36538461538461536</v>
      </c>
      <c r="AD177" s="1">
        <f t="shared" si="80"/>
        <v>0.27209492635024546</v>
      </c>
      <c r="AE177" s="1">
        <f t="shared" si="80"/>
        <v>0.20262388132465087</v>
      </c>
      <c r="AF177" s="1">
        <f t="shared" si="80"/>
        <v>0.15089012439069746</v>
      </c>
      <c r="AG177" s="1">
        <f t="shared" si="80"/>
        <v>0.11236498624839172</v>
      </c>
      <c r="AH177" s="1">
        <f t="shared" si="76"/>
        <v>8.3676053589227875E-2</v>
      </c>
      <c r="AI177" s="1">
        <f t="shared" si="76"/>
        <v>6.2311954800488838E-2</v>
      </c>
      <c r="AJ177" s="1">
        <f t="shared" si="76"/>
        <v>4.6402519532278919E-2</v>
      </c>
      <c r="AK177" s="1">
        <f t="shared" si="76"/>
        <v>3.4555067736803453E-2</v>
      </c>
      <c r="AL177" s="1">
        <f t="shared" si="76"/>
        <v>2.573249725081108E-2</v>
      </c>
      <c r="AM177" s="1">
        <f t="shared" si="81"/>
        <v>0.55319148936170215</v>
      </c>
      <c r="AN177" s="1">
        <f t="shared" si="81"/>
        <v>0.4119511090991399</v>
      </c>
      <c r="AO177" s="1">
        <f t="shared" si="81"/>
        <v>0.30677210252063608</v>
      </c>
      <c r="AP177" s="1">
        <f t="shared" si="81"/>
        <v>0.22844731038770771</v>
      </c>
      <c r="AQ177" s="1">
        <f t="shared" si="81"/>
        <v>0.17012033752276104</v>
      </c>
      <c r="AR177" s="1">
        <f t="shared" si="77"/>
        <v>0.12668535772971568</v>
      </c>
      <c r="AS177" s="1">
        <f t="shared" si="77"/>
        <v>9.4340160011490384E-2</v>
      </c>
      <c r="AT177" s="1">
        <f t="shared" si="77"/>
        <v>7.0253310646854542E-2</v>
      </c>
      <c r="AU177" s="1">
        <f t="shared" si="77"/>
        <v>5.2316295162551256E-2</v>
      </c>
      <c r="AV177" s="1">
        <f t="shared" si="77"/>
        <v>3.8958943206155186E-2</v>
      </c>
      <c r="BK177" s="1">
        <f t="shared" ca="1" si="82"/>
        <v>0.46539787016081391</v>
      </c>
      <c r="BL177" s="1">
        <f t="shared" ca="1" si="82"/>
        <v>-8.5091585778888867E-2</v>
      </c>
      <c r="BM177" s="1">
        <f t="shared" ca="1" si="82"/>
        <v>24.97308784206227</v>
      </c>
      <c r="BN177" s="1">
        <f t="shared" ca="1" si="82"/>
        <v>-229.02825970789016</v>
      </c>
      <c r="BO177" s="1">
        <f t="shared" ca="1" si="82"/>
        <v>912.48970519110401</v>
      </c>
      <c r="BP177" s="1">
        <f t="shared" ca="1" si="78"/>
        <v>-1957.1528787172717</v>
      </c>
      <c r="BQ177" s="1">
        <f t="shared" ca="1" si="78"/>
        <v>2412.6032295541168</v>
      </c>
      <c r="BR177" s="1">
        <f t="shared" ca="1" si="78"/>
        <v>-1709.571183102267</v>
      </c>
      <c r="BS177" s="1">
        <f t="shared" ca="1" si="78"/>
        <v>646.98415093255824</v>
      </c>
      <c r="BT177" s="1">
        <f t="shared" ca="1" si="78"/>
        <v>-101.27721881797021</v>
      </c>
      <c r="BU177" s="1">
        <f t="shared" ca="1" si="83"/>
        <v>0.39653334916511085</v>
      </c>
      <c r="BV177" s="1">
        <f t="shared" ca="1" si="83"/>
        <v>1.4808380413562692</v>
      </c>
      <c r="BW177" s="1">
        <f t="shared" ca="1" si="83"/>
        <v>-10.817346260484497</v>
      </c>
      <c r="BX177" s="1">
        <f t="shared" ca="1" si="83"/>
        <v>46.87845381411406</v>
      </c>
      <c r="BY177" s="1">
        <f t="shared" ca="1" si="83"/>
        <v>-124.89847468574308</v>
      </c>
      <c r="BZ177" s="1">
        <f t="shared" ca="1" si="79"/>
        <v>213.93704683659288</v>
      </c>
      <c r="CA177" s="1">
        <f t="shared" ca="1" si="79"/>
        <v>-238.74819616841879</v>
      </c>
      <c r="CB177" s="1">
        <f t="shared" ca="1" si="79"/>
        <v>168.46441990437521</v>
      </c>
      <c r="CC177" s="1">
        <f t="shared" ca="1" si="79"/>
        <v>-68.057575001894207</v>
      </c>
      <c r="CD177" s="1">
        <f t="shared" ca="1" si="79"/>
        <v>11.917089703468925</v>
      </c>
      <c r="CE177" s="4">
        <f t="shared" ca="1" si="64"/>
        <v>0.40093945882409798</v>
      </c>
      <c r="CF177" s="4">
        <f t="shared" ca="1" si="65"/>
        <v>-3.555484343948262E-2</v>
      </c>
      <c r="CG177" s="4">
        <f t="shared" ca="1" si="70"/>
        <v>-1.7366416508258896E-2</v>
      </c>
      <c r="CH177" s="4">
        <f t="shared" ca="1" si="71"/>
        <v>0.11431132154028482</v>
      </c>
      <c r="CI177" s="8">
        <f t="shared" ca="1" si="66"/>
        <v>0.55278953253188234</v>
      </c>
      <c r="CJ177" s="8">
        <f t="shared" ca="1" si="67"/>
        <v>4.0195682981980507E-4</v>
      </c>
      <c r="CK177" s="8">
        <f t="shared" ca="1" si="72"/>
        <v>8.9183356846931781E-5</v>
      </c>
      <c r="CL177" s="8">
        <f t="shared" ca="1" si="73"/>
        <v>2.3954507088238732E-2</v>
      </c>
    </row>
    <row r="178" spans="1:90" x14ac:dyDescent="0.25">
      <c r="A178" s="7">
        <f>'Calculate Data'!K180</f>
        <v>0.40769230769230769</v>
      </c>
      <c r="B178" s="7">
        <f>'Calculate Data'!J180</f>
        <v>0.46808510638297873</v>
      </c>
      <c r="C178" s="7">
        <f>'Calculate Data'!O180</f>
        <v>0.52029520295202947</v>
      </c>
      <c r="D178" s="7">
        <f>'Calculate Data'!B180</f>
        <v>271</v>
      </c>
      <c r="E178" s="2">
        <v>0.74893617021276593</v>
      </c>
      <c r="F178" s="10">
        <v>0.52571428571428569</v>
      </c>
      <c r="G178" s="4">
        <v>0.22222222222222221</v>
      </c>
      <c r="H178" s="8">
        <v>0.5625</v>
      </c>
      <c r="I178" s="20">
        <v>400</v>
      </c>
      <c r="J178" s="1">
        <f t="shared" si="85"/>
        <v>1</v>
      </c>
      <c r="K178" s="1">
        <f t="shared" si="85"/>
        <v>0.74893617021276593</v>
      </c>
      <c r="L178" s="1">
        <f t="shared" si="85"/>
        <v>0.56090538705296511</v>
      </c>
      <c r="M178" s="1">
        <f t="shared" si="85"/>
        <v>0.42008233243115684</v>
      </c>
      <c r="N178" s="1">
        <f t="shared" si="85"/>
        <v>0.31461485322503657</v>
      </c>
      <c r="O178" s="1">
        <f t="shared" si="85"/>
        <v>0.23562644326641036</v>
      </c>
      <c r="P178" s="1">
        <f t="shared" si="85"/>
        <v>0.17646916602080095</v>
      </c>
      <c r="Q178" s="1">
        <f t="shared" si="85"/>
        <v>0.13216414136025942</v>
      </c>
      <c r="R178" s="1">
        <f t="shared" si="85"/>
        <v>9.8982505869811305E-2</v>
      </c>
      <c r="S178" s="1">
        <f t="shared" si="85"/>
        <v>7.4131578864199105E-2</v>
      </c>
      <c r="T178" s="1">
        <f t="shared" si="85"/>
        <v>5.5519820766378902E-2</v>
      </c>
      <c r="U178" s="1">
        <f t="shared" si="85"/>
        <v>4.1580801935671007E-2</v>
      </c>
      <c r="V178" s="1">
        <f t="shared" si="85"/>
        <v>3.1141366556077004E-2</v>
      </c>
      <c r="W178" s="1">
        <f t="shared" si="85"/>
        <v>2.3322895803700224E-2</v>
      </c>
      <c r="X178" s="1">
        <f t="shared" si="85"/>
        <v>1.7467360261494636E-2</v>
      </c>
      <c r="Y178" s="1">
        <f t="shared" si="85"/>
        <v>1.3081937897970448E-2</v>
      </c>
      <c r="Z178" s="1">
        <f t="shared" si="84"/>
        <v>9.7975364682672296E-3</v>
      </c>
      <c r="AA178" s="1">
        <f t="shared" si="74"/>
        <v>7.3377294400639673E-3</v>
      </c>
      <c r="AB178" s="1">
        <f t="shared" si="74"/>
        <v>5.495490984898971E-3</v>
      </c>
      <c r="AC178" s="1">
        <f t="shared" si="80"/>
        <v>0.22222222222222221</v>
      </c>
      <c r="AD178" s="1">
        <f t="shared" si="80"/>
        <v>0.16643026004728131</v>
      </c>
      <c r="AE178" s="1">
        <f t="shared" si="80"/>
        <v>0.12464564156732558</v>
      </c>
      <c r="AF178" s="1">
        <f t="shared" si="80"/>
        <v>9.335162942914596E-2</v>
      </c>
      <c r="AG178" s="1">
        <f t="shared" si="80"/>
        <v>6.9914411827785905E-2</v>
      </c>
      <c r="AH178" s="1">
        <f t="shared" si="76"/>
        <v>5.2361431836980075E-2</v>
      </c>
      <c r="AI178" s="1">
        <f t="shared" si="76"/>
        <v>3.9215370226844654E-2</v>
      </c>
      <c r="AJ178" s="1">
        <f t="shared" si="76"/>
        <v>2.9369809191168758E-2</v>
      </c>
      <c r="AK178" s="1">
        <f t="shared" si="76"/>
        <v>2.1996112415513622E-2</v>
      </c>
      <c r="AL178" s="1">
        <f t="shared" si="76"/>
        <v>1.6473684192044244E-2</v>
      </c>
      <c r="AM178" s="1">
        <f t="shared" si="81"/>
        <v>0.5625</v>
      </c>
      <c r="AN178" s="1">
        <f t="shared" si="81"/>
        <v>0.42127659574468085</v>
      </c>
      <c r="AO178" s="1">
        <f t="shared" si="81"/>
        <v>0.31550928021729285</v>
      </c>
      <c r="AP178" s="1">
        <f t="shared" si="81"/>
        <v>0.23629631199252571</v>
      </c>
      <c r="AQ178" s="1">
        <f t="shared" si="81"/>
        <v>0.17697085493908307</v>
      </c>
      <c r="AR178" s="1">
        <f t="shared" si="77"/>
        <v>0.13253987433735581</v>
      </c>
      <c r="AS178" s="1">
        <f t="shared" si="77"/>
        <v>9.9263905886700532E-2</v>
      </c>
      <c r="AT178" s="1">
        <f t="shared" si="77"/>
        <v>7.4342329515145925E-2</v>
      </c>
      <c r="AU178" s="1">
        <f t="shared" si="77"/>
        <v>5.5677659551768857E-2</v>
      </c>
      <c r="AV178" s="1">
        <f t="shared" si="77"/>
        <v>4.1699013111111995E-2</v>
      </c>
      <c r="BK178" s="1">
        <f t="shared" ca="1" si="82"/>
        <v>0.46539787016081391</v>
      </c>
      <c r="BL178" s="1">
        <f t="shared" ca="1" si="82"/>
        <v>-8.5577823411911086E-2</v>
      </c>
      <c r="BM178" s="1">
        <f t="shared" ca="1" si="82"/>
        <v>25.259310008023537</v>
      </c>
      <c r="BN178" s="1">
        <f t="shared" ca="1" si="82"/>
        <v>-232.97693660123477</v>
      </c>
      <c r="BO178" s="1">
        <f t="shared" ca="1" si="82"/>
        <v>933.52606824638724</v>
      </c>
      <c r="BP178" s="1">
        <f t="shared" ca="1" si="78"/>
        <v>-2013.7142649988223</v>
      </c>
      <c r="BQ178" s="1">
        <f t="shared" ca="1" si="78"/>
        <v>2496.5117797564121</v>
      </c>
      <c r="BR178" s="1">
        <f t="shared" ca="1" si="78"/>
        <v>-1779.1375363721174</v>
      </c>
      <c r="BS178" s="1">
        <f t="shared" ca="1" si="78"/>
        <v>677.15890646106686</v>
      </c>
      <c r="BT178" s="1">
        <f t="shared" ca="1" si="78"/>
        <v>-106.60641495362205</v>
      </c>
      <c r="BU178" s="1">
        <f t="shared" ca="1" si="83"/>
        <v>0.39653334916511085</v>
      </c>
      <c r="BV178" s="1">
        <f t="shared" ca="1" si="83"/>
        <v>1.4892999730211622</v>
      </c>
      <c r="BW178" s="1">
        <f t="shared" ca="1" si="83"/>
        <v>-10.941326294359765</v>
      </c>
      <c r="BX178" s="1">
        <f t="shared" ca="1" si="83"/>
        <v>47.686685372995079</v>
      </c>
      <c r="BY178" s="1">
        <f t="shared" ca="1" si="83"/>
        <v>-127.77786022137511</v>
      </c>
      <c r="BZ178" s="1">
        <f t="shared" ca="1" si="79"/>
        <v>220.1197912086061</v>
      </c>
      <c r="CA178" s="1">
        <f t="shared" ca="1" si="79"/>
        <v>-247.05168128296353</v>
      </c>
      <c r="CB178" s="1">
        <f t="shared" ca="1" si="79"/>
        <v>175.31962164403106</v>
      </c>
      <c r="CC178" s="1">
        <f t="shared" ca="1" si="79"/>
        <v>-71.231718734140529</v>
      </c>
      <c r="CD178" s="1">
        <f t="shared" ca="1" si="79"/>
        <v>12.544165655367738</v>
      </c>
      <c r="CE178" s="4">
        <f t="shared" ca="1" si="64"/>
        <v>0.40073159284207804</v>
      </c>
      <c r="CF178" s="4">
        <f t="shared" ca="1" si="65"/>
        <v>-0.17850937061985583</v>
      </c>
      <c r="CG178" s="4">
        <f t="shared" ca="1" si="70"/>
        <v>-1.3314647398698851E-2</v>
      </c>
      <c r="CH178" s="4">
        <f t="shared" ca="1" si="71"/>
        <v>0.11513774872925417</v>
      </c>
      <c r="CI178" s="8">
        <f t="shared" ca="1" si="66"/>
        <v>0.55351067034732537</v>
      </c>
      <c r="CJ178" s="8">
        <f t="shared" ca="1" si="67"/>
        <v>8.9893296526746269E-3</v>
      </c>
      <c r="CK178" s="8">
        <f t="shared" ca="1" si="72"/>
        <v>-4.882733065922799E-5</v>
      </c>
      <c r="CL178" s="8">
        <f t="shared" ca="1" si="73"/>
        <v>2.393596135286874E-2</v>
      </c>
    </row>
    <row r="179" spans="1:90" x14ac:dyDescent="0.25">
      <c r="A179" s="7">
        <f>'Calculate Data'!K181</f>
        <v>0.47335423197492166</v>
      </c>
      <c r="B179" s="7">
        <f>'Calculate Data'!J181</f>
        <v>0.34844192634560905</v>
      </c>
      <c r="C179" s="7">
        <f>'Calculate Data'!O181</f>
        <v>0.52529761904761907</v>
      </c>
      <c r="D179" s="7">
        <f>'Calculate Data'!B181</f>
        <v>672</v>
      </c>
      <c r="E179" s="2">
        <v>0.7531914893617021</v>
      </c>
      <c r="F179" s="10">
        <v>0.5280373831775701</v>
      </c>
      <c r="G179" s="4">
        <v>0.34586466165413532</v>
      </c>
      <c r="H179" s="8">
        <v>0.5541666666666667</v>
      </c>
      <c r="I179" s="20">
        <v>480</v>
      </c>
      <c r="J179" s="1">
        <f t="shared" si="85"/>
        <v>1</v>
      </c>
      <c r="K179" s="1">
        <f t="shared" si="85"/>
        <v>0.7531914893617021</v>
      </c>
      <c r="L179" s="1">
        <f t="shared" si="85"/>
        <v>0.56729741964689906</v>
      </c>
      <c r="M179" s="1">
        <f t="shared" si="85"/>
        <v>0.42728358841489844</v>
      </c>
      <c r="N179" s="1">
        <f t="shared" si="85"/>
        <v>0.32182636233802991</v>
      </c>
      <c r="O179" s="1">
        <f t="shared" si="85"/>
        <v>0.24239687716523955</v>
      </c>
      <c r="P179" s="1">
        <f t="shared" si="85"/>
        <v>0.18257126492871234</v>
      </c>
      <c r="Q179" s="1">
        <f t="shared" si="85"/>
        <v>0.13751112294630674</v>
      </c>
      <c r="R179" s="1">
        <f t="shared" si="85"/>
        <v>0.10357220749572892</v>
      </c>
      <c r="S179" s="1">
        <f t="shared" si="85"/>
        <v>7.8009705220187311E-2</v>
      </c>
      <c r="T179" s="1">
        <f t="shared" si="85"/>
        <v>5.8756246059460233E-2</v>
      </c>
      <c r="U179" s="1">
        <f t="shared" si="85"/>
        <v>4.425470447882749E-2</v>
      </c>
      <c r="V179" s="1">
        <f t="shared" si="85"/>
        <v>3.3332266777670073E-2</v>
      </c>
      <c r="W179" s="1">
        <f t="shared" si="85"/>
        <v>2.5105579658074906E-2</v>
      </c>
      <c r="X179" s="1">
        <f t="shared" si="85"/>
        <v>1.8909308933954289E-2</v>
      </c>
      <c r="Y179" s="1">
        <f t="shared" si="85"/>
        <v>1.4242330558765571E-2</v>
      </c>
      <c r="Z179" s="1">
        <f t="shared" si="84"/>
        <v>1.0727202165538324E-2</v>
      </c>
      <c r="AA179" s="1">
        <f t="shared" si="74"/>
        <v>8.0796373757458864E-3</v>
      </c>
      <c r="AB179" s="1">
        <f t="shared" si="74"/>
        <v>6.0855141085405188E-3</v>
      </c>
      <c r="AC179" s="1">
        <f t="shared" si="80"/>
        <v>0.34586466165413532</v>
      </c>
      <c r="AD179" s="1">
        <f t="shared" si="80"/>
        <v>0.26050231962885934</v>
      </c>
      <c r="AE179" s="1">
        <f t="shared" si="80"/>
        <v>0.19620813010343877</v>
      </c>
      <c r="AF179" s="1">
        <f t="shared" si="80"/>
        <v>0.14778229373748367</v>
      </c>
      <c r="AG179" s="1">
        <f t="shared" si="80"/>
        <v>0.11130836592142387</v>
      </c>
      <c r="AH179" s="1">
        <f t="shared" si="76"/>
        <v>8.3836513906774573E-2</v>
      </c>
      <c r="AI179" s="1">
        <f t="shared" si="76"/>
        <v>6.314494877233659E-2</v>
      </c>
      <c r="AJ179" s="1">
        <f t="shared" si="76"/>
        <v>4.7560238011504587E-2</v>
      </c>
      <c r="AK179" s="1">
        <f t="shared" si="76"/>
        <v>3.5821966502282178E-2</v>
      </c>
      <c r="AL179" s="1">
        <f t="shared" si="76"/>
        <v>2.698080030171892E-2</v>
      </c>
      <c r="AM179" s="1">
        <f t="shared" si="81"/>
        <v>0.5541666666666667</v>
      </c>
      <c r="AN179" s="1">
        <f t="shared" si="81"/>
        <v>0.41739361702127659</v>
      </c>
      <c r="AO179" s="1">
        <f t="shared" si="81"/>
        <v>0.31437732005432323</v>
      </c>
      <c r="AP179" s="1">
        <f t="shared" si="81"/>
        <v>0.23678632191325624</v>
      </c>
      <c r="AQ179" s="1">
        <f t="shared" si="81"/>
        <v>0.17834544246232492</v>
      </c>
      <c r="AR179" s="1">
        <f t="shared" si="77"/>
        <v>0.13432826942907025</v>
      </c>
      <c r="AS179" s="1">
        <f t="shared" si="77"/>
        <v>0.10117490931466143</v>
      </c>
      <c r="AT179" s="1">
        <f t="shared" si="77"/>
        <v>7.6204080632744989E-2</v>
      </c>
      <c r="AU179" s="1">
        <f t="shared" si="77"/>
        <v>5.7396264987216443E-2</v>
      </c>
      <c r="AV179" s="1">
        <f t="shared" si="77"/>
        <v>4.3230378309520472E-2</v>
      </c>
      <c r="BK179" s="1">
        <f t="shared" ca="1" si="82"/>
        <v>0.46539787016081391</v>
      </c>
      <c r="BL179" s="1">
        <f t="shared" ca="1" si="82"/>
        <v>-8.6064061044933318E-2</v>
      </c>
      <c r="BM179" s="1">
        <f t="shared" ca="1" si="82"/>
        <v>25.547163069517353</v>
      </c>
      <c r="BN179" s="1">
        <f t="shared" ca="1" si="82"/>
        <v>-236.97074074211321</v>
      </c>
      <c r="BO179" s="1">
        <f t="shared" ca="1" si="82"/>
        <v>954.92407816030675</v>
      </c>
      <c r="BP179" s="1">
        <f t="shared" ca="1" si="78"/>
        <v>-2071.5758493494764</v>
      </c>
      <c r="BQ179" s="1">
        <f t="shared" ca="1" si="78"/>
        <v>2582.838259040866</v>
      </c>
      <c r="BR179" s="1">
        <f t="shared" ca="1" si="78"/>
        <v>-1851.1163314379914</v>
      </c>
      <c r="BS179" s="1">
        <f t="shared" ca="1" si="78"/>
        <v>708.55796336185642</v>
      </c>
      <c r="BT179" s="1">
        <f t="shared" ca="1" si="78"/>
        <v>-112.18343292468701</v>
      </c>
      <c r="BU179" s="1">
        <f t="shared" ca="1" si="83"/>
        <v>0.39653334916511085</v>
      </c>
      <c r="BV179" s="1">
        <f t="shared" ca="1" si="83"/>
        <v>1.4977619046860553</v>
      </c>
      <c r="BW179" s="1">
        <f t="shared" ca="1" si="83"/>
        <v>-11.066012767174493</v>
      </c>
      <c r="BX179" s="1">
        <f t="shared" ca="1" si="83"/>
        <v>48.504153764011889</v>
      </c>
      <c r="BY179" s="1">
        <f t="shared" ca="1" si="83"/>
        <v>-130.70674674398987</v>
      </c>
      <c r="BZ179" s="1">
        <f t="shared" ca="1" si="79"/>
        <v>226.44466067377451</v>
      </c>
      <c r="CA179" s="1">
        <f t="shared" ca="1" si="79"/>
        <v>-255.594441633385</v>
      </c>
      <c r="CB179" s="1">
        <f t="shared" ca="1" si="79"/>
        <v>182.41255002048172</v>
      </c>
      <c r="CC179" s="1">
        <f t="shared" ca="1" si="79"/>
        <v>-74.534649210774404</v>
      </c>
      <c r="CD179" s="1">
        <f t="shared" ca="1" si="79"/>
        <v>13.200402311693125</v>
      </c>
      <c r="CE179" s="4">
        <f t="shared" ca="1" si="64"/>
        <v>0.40044298739421436</v>
      </c>
      <c r="CF179" s="4">
        <f t="shared" ca="1" si="65"/>
        <v>-5.4578325740079037E-2</v>
      </c>
      <c r="CG179" s="4">
        <f t="shared" ca="1" si="70"/>
        <v>-4.4265132145315123E-3</v>
      </c>
      <c r="CH179" s="4">
        <f t="shared" ca="1" si="71"/>
        <v>0.10787103907392158</v>
      </c>
      <c r="CI179" s="8">
        <f t="shared" ca="1" si="66"/>
        <v>0.554211668488648</v>
      </c>
      <c r="CJ179" s="8">
        <f t="shared" ca="1" si="67"/>
        <v>-4.5001821981305312E-5</v>
      </c>
      <c r="CK179" s="8">
        <f t="shared" ca="1" si="72"/>
        <v>6.2461244554115885E-4</v>
      </c>
      <c r="CL179" s="8">
        <f t="shared" ca="1" si="73"/>
        <v>2.4692480995174345E-2</v>
      </c>
    </row>
    <row r="180" spans="1:90" x14ac:dyDescent="0.25">
      <c r="A180" s="7">
        <f>'Calculate Data'!K182</f>
        <v>0.59541984732824427</v>
      </c>
      <c r="B180" s="7">
        <f>'Calculate Data'!J182</f>
        <v>0.31690140845070425</v>
      </c>
      <c r="C180" s="7">
        <f>'Calculate Data'!O182</f>
        <v>0.52014652014652019</v>
      </c>
      <c r="D180" s="7">
        <f>'Calculate Data'!B182</f>
        <v>273</v>
      </c>
      <c r="E180" s="2">
        <v>0.75744680851063828</v>
      </c>
      <c r="F180" s="10">
        <v>0.52941176470588236</v>
      </c>
      <c r="G180" s="4">
        <v>0.29655172413793102</v>
      </c>
      <c r="H180" s="8">
        <v>0.58704453441295545</v>
      </c>
      <c r="I180" s="20">
        <v>247</v>
      </c>
      <c r="J180" s="1">
        <f t="shared" si="85"/>
        <v>1</v>
      </c>
      <c r="K180" s="1">
        <f t="shared" si="85"/>
        <v>0.75744680851063828</v>
      </c>
      <c r="L180" s="1">
        <f t="shared" si="85"/>
        <v>0.57372566772295153</v>
      </c>
      <c r="M180" s="1">
        <f t="shared" si="85"/>
        <v>0.43456667597738458</v>
      </c>
      <c r="N180" s="1">
        <f t="shared" si="85"/>
        <v>0.32916114180414657</v>
      </c>
      <c r="O180" s="1">
        <f t="shared" si="85"/>
        <v>0.24932205634526847</v>
      </c>
      <c r="P180" s="1">
        <f t="shared" si="85"/>
        <v>0.18884819587003313</v>
      </c>
      <c r="Q180" s="1">
        <f t="shared" si="85"/>
        <v>0.14304246325474851</v>
      </c>
      <c r="R180" s="1">
        <f t="shared" si="85"/>
        <v>0.10834705727380949</v>
      </c>
      <c r="S180" s="1">
        <f t="shared" si="85"/>
        <v>8.2067132743566334E-2</v>
      </c>
      <c r="T180" s="1">
        <f t="shared" si="85"/>
        <v>6.216148778023322E-2</v>
      </c>
      <c r="U180" s="1">
        <f t="shared" si="85"/>
        <v>4.7084020531410697E-2</v>
      </c>
      <c r="V180" s="1">
        <f t="shared" si="85"/>
        <v>3.5663641083366393E-2</v>
      </c>
      <c r="W180" s="1">
        <f t="shared" si="85"/>
        <v>2.7013311118464757E-2</v>
      </c>
      <c r="X180" s="1">
        <f t="shared" si="85"/>
        <v>2.0461146293986071E-2</v>
      </c>
      <c r="Y180" s="1">
        <f t="shared" si="85"/>
        <v>1.5498229958849025E-2</v>
      </c>
      <c r="Z180" s="1">
        <f t="shared" si="84"/>
        <v>1.1739084819894153E-2</v>
      </c>
      <c r="AA180" s="1">
        <f t="shared" si="74"/>
        <v>8.8917323316645078E-3</v>
      </c>
      <c r="AB180" s="1">
        <f t="shared" si="74"/>
        <v>6.7350142767501368E-3</v>
      </c>
      <c r="AC180" s="1">
        <f t="shared" si="80"/>
        <v>0.29655172413793102</v>
      </c>
      <c r="AD180" s="1">
        <f t="shared" si="80"/>
        <v>0.22462215700660307</v>
      </c>
      <c r="AE180" s="1">
        <f t="shared" si="80"/>
        <v>0.17013933594542699</v>
      </c>
      <c r="AF180" s="1">
        <f t="shared" si="80"/>
        <v>0.12887149701398301</v>
      </c>
      <c r="AG180" s="1">
        <f t="shared" si="80"/>
        <v>9.7613304121229663E-2</v>
      </c>
      <c r="AH180" s="1">
        <f t="shared" si="76"/>
        <v>7.3936885674803748E-2</v>
      </c>
      <c r="AI180" s="1">
        <f t="shared" si="76"/>
        <v>5.6003258085596024E-2</v>
      </c>
      <c r="AJ180" s="1">
        <f t="shared" si="76"/>
        <v>4.2419489103132313E-2</v>
      </c>
      <c r="AK180" s="1">
        <f t="shared" si="76"/>
        <v>3.213050663981936E-2</v>
      </c>
      <c r="AL180" s="1">
        <f t="shared" si="76"/>
        <v>2.433714971016105E-2</v>
      </c>
      <c r="AM180" s="1">
        <f t="shared" si="81"/>
        <v>0.58704453441295545</v>
      </c>
      <c r="AN180" s="1">
        <f t="shared" si="81"/>
        <v>0.44465500904470667</v>
      </c>
      <c r="AO180" s="1">
        <f t="shared" si="81"/>
        <v>0.33680251748918205</v>
      </c>
      <c r="AP180" s="1">
        <f t="shared" si="81"/>
        <v>0.25510999197052942</v>
      </c>
      <c r="AQ180" s="1">
        <f t="shared" si="81"/>
        <v>0.19323224923725205</v>
      </c>
      <c r="AR180" s="1">
        <f t="shared" si="77"/>
        <v>0.14636315048608878</v>
      </c>
      <c r="AS180" s="1">
        <f t="shared" si="77"/>
        <v>0.11086230121925021</v>
      </c>
      <c r="AT180" s="1">
        <f t="shared" si="77"/>
        <v>8.3972296242666125E-2</v>
      </c>
      <c r="AU180" s="1">
        <f t="shared" si="77"/>
        <v>6.3604547792317306E-2</v>
      </c>
      <c r="AV180" s="1">
        <f t="shared" si="77"/>
        <v>4.8177061732053113E-2</v>
      </c>
      <c r="BK180" s="1">
        <f t="shared" ca="1" si="82"/>
        <v>0.46539787016081391</v>
      </c>
      <c r="BL180" s="1">
        <f t="shared" ca="1" si="82"/>
        <v>-8.6550298677955537E-2</v>
      </c>
      <c r="BM180" s="1">
        <f t="shared" ca="1" si="82"/>
        <v>25.836647026543705</v>
      </c>
      <c r="BN180" s="1">
        <f t="shared" ca="1" si="82"/>
        <v>-241.00992853534098</v>
      </c>
      <c r="BO180" s="1">
        <f t="shared" ca="1" si="82"/>
        <v>976.68785620914718</v>
      </c>
      <c r="BP180" s="1">
        <f t="shared" ca="1" si="78"/>
        <v>-2130.7599201573939</v>
      </c>
      <c r="BQ180" s="1">
        <f t="shared" ca="1" si="78"/>
        <v>2671.6380895669404</v>
      </c>
      <c r="BR180" s="1">
        <f t="shared" ca="1" si="78"/>
        <v>-1925.5768853213006</v>
      </c>
      <c r="BS180" s="1">
        <f t="shared" ca="1" si="78"/>
        <v>741.22365540337341</v>
      </c>
      <c r="BT180" s="1">
        <f t="shared" ca="1" si="78"/>
        <v>-118.01829856263559</v>
      </c>
      <c r="BU180" s="1">
        <f t="shared" ca="1" si="83"/>
        <v>0.39653334916511085</v>
      </c>
      <c r="BV180" s="1">
        <f t="shared" ca="1" si="83"/>
        <v>1.5062238363509481</v>
      </c>
      <c r="BW180" s="1">
        <f t="shared" ca="1" si="83"/>
        <v>-11.19140567892868</v>
      </c>
      <c r="BX180" s="1">
        <f t="shared" ca="1" si="83"/>
        <v>49.330911469165237</v>
      </c>
      <c r="BY180" s="1">
        <f t="shared" ca="1" si="83"/>
        <v>-133.68569835981106</v>
      </c>
      <c r="BZ180" s="1">
        <f t="shared" ca="1" si="79"/>
        <v>232.91409158338863</v>
      </c>
      <c r="CA180" s="1">
        <f t="shared" ca="1" si="79"/>
        <v>-264.38196172722149</v>
      </c>
      <c r="CB180" s="1">
        <f t="shared" ca="1" si="79"/>
        <v>189.75003566582777</v>
      </c>
      <c r="CC180" s="1">
        <f t="shared" ca="1" si="79"/>
        <v>-77.970819606756891</v>
      </c>
      <c r="CD180" s="1">
        <f t="shared" ca="1" si="79"/>
        <v>13.886979392172588</v>
      </c>
      <c r="CE180" s="4">
        <f t="shared" ca="1" si="64"/>
        <v>0.40006320081654678</v>
      </c>
      <c r="CF180" s="4">
        <f t="shared" ca="1" si="65"/>
        <v>-0.10351147667861577</v>
      </c>
      <c r="CG180" s="4">
        <f t="shared" ca="1" si="70"/>
        <v>-1.413503666261216E-2</v>
      </c>
      <c r="CH180" s="4">
        <f t="shared" ca="1" si="71"/>
        <v>0.10412428844409234</v>
      </c>
      <c r="CI180" s="8">
        <f t="shared" ca="1" si="66"/>
        <v>0.55488992335214604</v>
      </c>
      <c r="CJ180" s="8">
        <f t="shared" ca="1" si="67"/>
        <v>3.2154611060809413E-2</v>
      </c>
      <c r="CK180" s="8">
        <f t="shared" ca="1" si="72"/>
        <v>2.0996585437523395E-3</v>
      </c>
      <c r="CL180" s="8">
        <f t="shared" ca="1" si="73"/>
        <v>2.5339329140309529E-2</v>
      </c>
    </row>
    <row r="181" spans="1:90" x14ac:dyDescent="0.25">
      <c r="A181" s="7">
        <f>'Calculate Data'!K183</f>
        <v>0.64766839378238339</v>
      </c>
      <c r="B181" s="7">
        <f>'Calculate Data'!J183</f>
        <v>0.24074074074074073</v>
      </c>
      <c r="C181" s="7">
        <f>'Calculate Data'!O183</f>
        <v>0.52811735941320292</v>
      </c>
      <c r="D181" s="7">
        <f>'Calculate Data'!B183</f>
        <v>409</v>
      </c>
      <c r="E181" s="2">
        <v>0.76170212765957446</v>
      </c>
      <c r="F181" s="10">
        <v>0.53020134228187921</v>
      </c>
      <c r="G181" s="4">
        <v>0.38541666666666669</v>
      </c>
      <c r="H181" s="8">
        <v>0.56304985337243407</v>
      </c>
      <c r="I181" s="20">
        <v>341</v>
      </c>
      <c r="J181" s="1">
        <f t="shared" si="85"/>
        <v>1</v>
      </c>
      <c r="K181" s="1">
        <f t="shared" si="85"/>
        <v>0.76170212765957446</v>
      </c>
      <c r="L181" s="1">
        <f t="shared" si="85"/>
        <v>0.58019013128112262</v>
      </c>
      <c r="M181" s="1">
        <f t="shared" si="85"/>
        <v>0.44193205744391895</v>
      </c>
      <c r="N181" s="1">
        <f t="shared" si="85"/>
        <v>0.33662058843600628</v>
      </c>
      <c r="O181" s="1">
        <f t="shared" si="85"/>
        <v>0.25640461842572393</v>
      </c>
      <c r="P181" s="1">
        <f t="shared" si="85"/>
        <v>0.19530394339661522</v>
      </c>
      <c r="Q181" s="1">
        <f t="shared" si="85"/>
        <v>0.14876342922550692</v>
      </c>
      <c r="R181" s="1">
        <f t="shared" si="85"/>
        <v>0.11331342055900313</v>
      </c>
      <c r="S181" s="1">
        <f t="shared" si="85"/>
        <v>8.631107353217686E-2</v>
      </c>
      <c r="T181" s="1">
        <f t="shared" si="85"/>
        <v>6.5743328350041083E-2</v>
      </c>
      <c r="U181" s="1">
        <f t="shared" si="85"/>
        <v>5.0076833083648319E-2</v>
      </c>
      <c r="V181" s="1">
        <f t="shared" si="85"/>
        <v>3.8143630306268286E-2</v>
      </c>
      <c r="W181" s="1">
        <f t="shared" si="85"/>
        <v>2.9054084360944778E-2</v>
      </c>
      <c r="X181" s="1">
        <f t="shared" si="85"/>
        <v>2.2130557874932403E-2</v>
      </c>
      <c r="Y181" s="1">
        <f t="shared" si="85"/>
        <v>1.6856893019629362E-2</v>
      </c>
      <c r="Z181" s="1">
        <f t="shared" si="84"/>
        <v>1.2839931278781514E-2</v>
      </c>
      <c r="AA181" s="1">
        <f t="shared" si="74"/>
        <v>9.7802029740506006E-3</v>
      </c>
      <c r="AB181" s="1">
        <f t="shared" si="74"/>
        <v>7.4496014142768395E-3</v>
      </c>
      <c r="AC181" s="1">
        <f t="shared" si="80"/>
        <v>0.38541666666666669</v>
      </c>
      <c r="AD181" s="1">
        <f t="shared" si="80"/>
        <v>0.29357269503546102</v>
      </c>
      <c r="AE181" s="1">
        <f t="shared" si="80"/>
        <v>0.22361494643126603</v>
      </c>
      <c r="AF181" s="1">
        <f t="shared" si="80"/>
        <v>0.1703279804731771</v>
      </c>
      <c r="AG181" s="1">
        <f t="shared" si="80"/>
        <v>0.12973918512637742</v>
      </c>
      <c r="AH181" s="1">
        <f t="shared" si="76"/>
        <v>9.8822613351581101E-2</v>
      </c>
      <c r="AI181" s="1">
        <f t="shared" si="76"/>
        <v>7.5273394850778788E-2</v>
      </c>
      <c r="AJ181" s="1">
        <f t="shared" si="76"/>
        <v>5.7335905013997462E-2</v>
      </c>
      <c r="AK181" s="1">
        <f t="shared" si="76"/>
        <v>4.3672880840449124E-2</v>
      </c>
      <c r="AL181" s="1">
        <f t="shared" si="76"/>
        <v>3.3265726257193165E-2</v>
      </c>
      <c r="AM181" s="1">
        <f t="shared" si="81"/>
        <v>0.56304985337243407</v>
      </c>
      <c r="AN181" s="1">
        <f t="shared" si="81"/>
        <v>0.42887627129219447</v>
      </c>
      <c r="AO181" s="1">
        <f t="shared" si="81"/>
        <v>0.32667596834596935</v>
      </c>
      <c r="AP181" s="1">
        <f t="shared" si="81"/>
        <v>0.24882978014437668</v>
      </c>
      <c r="AQ181" s="1">
        <f t="shared" si="81"/>
        <v>0.18953417296103581</v>
      </c>
      <c r="AR181" s="1">
        <f t="shared" si="77"/>
        <v>0.14436858280861878</v>
      </c>
      <c r="AS181" s="1">
        <f t="shared" si="77"/>
        <v>0.10996585669252236</v>
      </c>
      <c r="AT181" s="1">
        <f t="shared" si="77"/>
        <v>8.3761227012602149E-2</v>
      </c>
      <c r="AU181" s="1">
        <f t="shared" si="77"/>
        <v>6.3801104830875671E-2</v>
      </c>
      <c r="AV181" s="1">
        <f t="shared" si="77"/>
        <v>4.859743729670956E-2</v>
      </c>
      <c r="BK181" s="1">
        <f t="shared" ca="1" si="82"/>
        <v>0.46539787016081391</v>
      </c>
      <c r="BL181" s="1">
        <f t="shared" ca="1" si="82"/>
        <v>-8.7036536310977755E-2</v>
      </c>
      <c r="BM181" s="1">
        <f t="shared" ca="1" si="82"/>
        <v>26.1277618791026</v>
      </c>
      <c r="BN181" s="1">
        <f t="shared" ca="1" si="82"/>
        <v>-245.0947563857336</v>
      </c>
      <c r="BO181" s="1">
        <f t="shared" ca="1" si="82"/>
        <v>998.82154701920206</v>
      </c>
      <c r="BP181" s="1">
        <f t="shared" ca="1" si="78"/>
        <v>-2191.2890190838134</v>
      </c>
      <c r="BQ181" s="1">
        <f t="shared" ca="1" si="78"/>
        <v>2762.9676408458636</v>
      </c>
      <c r="BR181" s="1">
        <f t="shared" ca="1" si="78"/>
        <v>-2002.5900993302284</v>
      </c>
      <c r="BS181" s="1">
        <f t="shared" ca="1" si="78"/>
        <v>775.19952923822461</v>
      </c>
      <c r="BT181" s="1">
        <f t="shared" ca="1" si="78"/>
        <v>-124.12138337050162</v>
      </c>
      <c r="BU181" s="1">
        <f t="shared" ca="1" si="83"/>
        <v>0.39653334916511085</v>
      </c>
      <c r="BV181" s="1">
        <f t="shared" ca="1" si="83"/>
        <v>1.5146857680158412</v>
      </c>
      <c r="BW181" s="1">
        <f t="shared" ca="1" si="83"/>
        <v>-11.317505029622328</v>
      </c>
      <c r="BX181" s="1">
        <f t="shared" ca="1" si="83"/>
        <v>50.167010970455912</v>
      </c>
      <c r="BY181" s="1">
        <f t="shared" ca="1" si="83"/>
        <v>-136.71528237113176</v>
      </c>
      <c r="BZ181" s="1">
        <f t="shared" ca="1" si="79"/>
        <v>239.53054797410516</v>
      </c>
      <c r="CA181" s="1">
        <f t="shared" ca="1" si="79"/>
        <v>-273.41981982075635</v>
      </c>
      <c r="CB181" s="1">
        <f t="shared" ca="1" si="79"/>
        <v>197.33906533082381</v>
      </c>
      <c r="CC181" s="1">
        <f t="shared" ca="1" si="79"/>
        <v>-81.544810682793795</v>
      </c>
      <c r="CD181" s="1">
        <f t="shared" ca="1" si="79"/>
        <v>14.60511729102169</v>
      </c>
      <c r="CE181" s="4">
        <f t="shared" ca="1" si="64"/>
        <v>0.39958214596556729</v>
      </c>
      <c r="CF181" s="4">
        <f t="shared" ca="1" si="65"/>
        <v>-1.4165479298900607E-2</v>
      </c>
      <c r="CG181" s="4">
        <f t="shared" ca="1" si="70"/>
        <v>-1.4183265747445318E-3</v>
      </c>
      <c r="CH181" s="4">
        <f t="shared" ca="1" si="71"/>
        <v>0.11336468389204998</v>
      </c>
      <c r="CI181" s="8">
        <f t="shared" ca="1" si="66"/>
        <v>0.55554277928330542</v>
      </c>
      <c r="CJ181" s="8">
        <f t="shared" ca="1" si="67"/>
        <v>7.5070740891286514E-3</v>
      </c>
      <c r="CK181" s="8">
        <f t="shared" ca="1" si="72"/>
        <v>1.3703578108962046E-3</v>
      </c>
      <c r="CL181" s="8">
        <f t="shared" ca="1" si="73"/>
        <v>2.575811861578348E-2</v>
      </c>
    </row>
    <row r="182" spans="1:90" x14ac:dyDescent="0.25">
      <c r="A182" s="7">
        <f>'Calculate Data'!K184</f>
        <v>0.49230769230769234</v>
      </c>
      <c r="B182" s="7">
        <f>'Calculate Data'!J184</f>
        <v>0.27272727272727271</v>
      </c>
      <c r="C182" s="7">
        <f>'Calculate Data'!O184</f>
        <v>0.54225352112676062</v>
      </c>
      <c r="D182" s="7">
        <f>'Calculate Data'!B184</f>
        <v>142</v>
      </c>
      <c r="E182" s="2">
        <v>0.76595744680851063</v>
      </c>
      <c r="F182" s="10">
        <v>0.53246753246753242</v>
      </c>
      <c r="G182" s="4">
        <v>0.63687150837988826</v>
      </c>
      <c r="H182" s="8">
        <v>0.53753753753753752</v>
      </c>
      <c r="I182" s="20">
        <v>333</v>
      </c>
      <c r="J182" s="1">
        <f t="shared" si="85"/>
        <v>1</v>
      </c>
      <c r="K182" s="1">
        <f t="shared" si="85"/>
        <v>0.76595744680851063</v>
      </c>
      <c r="L182" s="1">
        <f t="shared" si="85"/>
        <v>0.58669081032141235</v>
      </c>
      <c r="M182" s="1">
        <f t="shared" si="85"/>
        <v>0.44938019513980521</v>
      </c>
      <c r="N182" s="1">
        <f t="shared" si="85"/>
        <v>0.34420610691559544</v>
      </c>
      <c r="O182" s="1">
        <f t="shared" si="85"/>
        <v>0.26364723082896674</v>
      </c>
      <c r="P182" s="1">
        <f t="shared" si="85"/>
        <v>0.20194255978388939</v>
      </c>
      <c r="Q182" s="1">
        <f t="shared" si="85"/>
        <v>0.15467940749404294</v>
      </c>
      <c r="R182" s="1">
        <f t="shared" si="85"/>
        <v>0.11847784403799032</v>
      </c>
      <c r="S182" s="1">
        <f t="shared" si="85"/>
        <v>9.0748986922715991E-2</v>
      </c>
      <c r="T182" s="1">
        <f t="shared" si="85"/>
        <v>6.9509862323782451E-2</v>
      </c>
      <c r="U182" s="1">
        <f t="shared" si="85"/>
        <v>5.3241596673535493E-2</v>
      </c>
      <c r="V182" s="1">
        <f t="shared" si="85"/>
        <v>4.0780797452069736E-2</v>
      </c>
      <c r="W182" s="1">
        <f t="shared" si="85"/>
        <v>3.1236355495202355E-2</v>
      </c>
      <c r="X182" s="1">
        <f t="shared" si="85"/>
        <v>2.3925719102708184E-2</v>
      </c>
      <c r="Y182" s="1">
        <f t="shared" si="85"/>
        <v>1.8326082716967968E-2</v>
      </c>
      <c r="Z182" s="1">
        <f t="shared" si="84"/>
        <v>1.4036999527890358E-2</v>
      </c>
      <c r="AA182" s="1">
        <f t="shared" si="74"/>
        <v>1.0751744319235168E-2</v>
      </c>
      <c r="AB182" s="1">
        <f t="shared" si="74"/>
        <v>8.2353786274992763E-3</v>
      </c>
      <c r="AC182" s="1">
        <f t="shared" si="80"/>
        <v>0.63687150837988826</v>
      </c>
      <c r="AD182" s="1">
        <f t="shared" si="80"/>
        <v>0.48781647450374421</v>
      </c>
      <c r="AE182" s="1">
        <f t="shared" si="80"/>
        <v>0.37364666132201679</v>
      </c>
      <c r="AF182" s="1">
        <f t="shared" si="80"/>
        <v>0.28619744271473629</v>
      </c>
      <c r="AG182" s="1">
        <f t="shared" si="80"/>
        <v>0.21921506250490436</v>
      </c>
      <c r="AH182" s="1">
        <f t="shared" si="76"/>
        <v>0.16790940957822462</v>
      </c>
      <c r="AI182" s="1">
        <f t="shared" si="76"/>
        <v>0.1286114626556614</v>
      </c>
      <c r="AJ182" s="1">
        <f t="shared" si="76"/>
        <v>9.8510907566038516E-2</v>
      </c>
      <c r="AK182" s="1">
        <f t="shared" si="76"/>
        <v>7.5455163242072049E-2</v>
      </c>
      <c r="AL182" s="1">
        <f t="shared" si="76"/>
        <v>5.7795444185416885E-2</v>
      </c>
      <c r="AM182" s="1">
        <f t="shared" si="81"/>
        <v>0.53753753753753752</v>
      </c>
      <c r="AN182" s="1">
        <f t="shared" si="81"/>
        <v>0.41173087981598616</v>
      </c>
      <c r="AO182" s="1">
        <f t="shared" si="81"/>
        <v>0.31536833347607451</v>
      </c>
      <c r="AP182" s="1">
        <f t="shared" si="81"/>
        <v>0.24155872351358898</v>
      </c>
      <c r="AQ182" s="1">
        <f t="shared" si="81"/>
        <v>0.18502370311679153</v>
      </c>
      <c r="AR182" s="1">
        <f t="shared" si="77"/>
        <v>0.14172028323839353</v>
      </c>
      <c r="AS182" s="1">
        <f t="shared" si="77"/>
        <v>0.10855170631025886</v>
      </c>
      <c r="AT182" s="1">
        <f t="shared" si="77"/>
        <v>8.3145987812113173E-2</v>
      </c>
      <c r="AU182" s="1">
        <f t="shared" si="77"/>
        <v>6.3686288536937738E-2</v>
      </c>
      <c r="AV182" s="1">
        <f t="shared" si="77"/>
        <v>4.8780986964462945E-2</v>
      </c>
      <c r="BK182" s="1">
        <f t="shared" ca="1" si="82"/>
        <v>0.46539787016081391</v>
      </c>
      <c r="BL182" s="1">
        <f t="shared" ca="1" si="82"/>
        <v>-8.7522773943999974E-2</v>
      </c>
      <c r="BM182" s="1">
        <f t="shared" ca="1" si="82"/>
        <v>26.420507627194041</v>
      </c>
      <c r="BN182" s="1">
        <f t="shared" ca="1" si="82"/>
        <v>-249.22548069810668</v>
      </c>
      <c r="BO182" s="1">
        <f t="shared" ca="1" si="82"/>
        <v>1021.3293185667715</v>
      </c>
      <c r="BP182" s="1">
        <f t="shared" ca="1" si="78"/>
        <v>-2253.1859424939653</v>
      </c>
      <c r="BQ182" s="1">
        <f t="shared" ca="1" si="78"/>
        <v>2856.8842404752877</v>
      </c>
      <c r="BR182" s="1">
        <f t="shared" ca="1" si="78"/>
        <v>-2082.2284860634622</v>
      </c>
      <c r="BS182" s="1">
        <f t="shared" ca="1" si="78"/>
        <v>810.53037204526061</v>
      </c>
      <c r="BT182" s="1">
        <f t="shared" ca="1" si="78"/>
        <v>-130.50341439815227</v>
      </c>
      <c r="BU182" s="1">
        <f t="shared" ca="1" si="83"/>
        <v>0.39653334916511085</v>
      </c>
      <c r="BV182" s="1">
        <f t="shared" ca="1" si="83"/>
        <v>1.5231476996807343</v>
      </c>
      <c r="BW182" s="1">
        <f t="shared" ca="1" si="83"/>
        <v>-11.444310819255437</v>
      </c>
      <c r="BX182" s="1">
        <f t="shared" ca="1" si="83"/>
        <v>51.012504749884684</v>
      </c>
      <c r="BY182" s="1">
        <f t="shared" ca="1" si="83"/>
        <v>-139.79606927631423</v>
      </c>
      <c r="BZ182" s="1">
        <f t="shared" ca="1" si="79"/>
        <v>246.29652172436093</v>
      </c>
      <c r="CA182" s="1">
        <f t="shared" ca="1" si="79"/>
        <v>-282.71368898130646</v>
      </c>
      <c r="CB182" s="1">
        <f t="shared" ca="1" si="79"/>
        <v>205.186784545878</v>
      </c>
      <c r="CC182" s="1">
        <f t="shared" ca="1" si="79"/>
        <v>-85.261333693062468</v>
      </c>
      <c r="CD182" s="1">
        <f t="shared" ca="1" si="79"/>
        <v>15.356078238947521</v>
      </c>
      <c r="CE182" s="4">
        <f t="shared" ca="1" si="64"/>
        <v>0.39899015704403951</v>
      </c>
      <c r="CF182" s="4">
        <f t="shared" ca="1" si="65"/>
        <v>0.23788135133584876</v>
      </c>
      <c r="CG182" s="4">
        <f t="shared" ca="1" si="70"/>
        <v>2.1619634025061519E-3</v>
      </c>
      <c r="CH182" s="4">
        <f t="shared" ca="1" si="71"/>
        <v>0.11176816233650451</v>
      </c>
      <c r="CI182" s="8">
        <f t="shared" ca="1" si="66"/>
        <v>0.5561675379783857</v>
      </c>
      <c r="CJ182" s="8">
        <f t="shared" ca="1" si="67"/>
        <v>-1.8630000440848171E-2</v>
      </c>
      <c r="CK182" s="8">
        <f t="shared" ca="1" si="72"/>
        <v>8.3235839235594954E-4</v>
      </c>
      <c r="CL182" s="8">
        <f t="shared" ca="1" si="73"/>
        <v>2.5425197606629299E-2</v>
      </c>
    </row>
    <row r="183" spans="1:90" x14ac:dyDescent="0.25">
      <c r="A183" s="7">
        <f>'Calculate Data'!K185</f>
        <v>0.58955223880597019</v>
      </c>
      <c r="B183" s="7">
        <f>'Calculate Data'!J185</f>
        <v>0.32704402515723269</v>
      </c>
      <c r="C183" s="7">
        <f>'Calculate Data'!O185</f>
        <v>0.5426621160409556</v>
      </c>
      <c r="D183" s="7">
        <f>'Calculate Data'!B185</f>
        <v>293</v>
      </c>
      <c r="E183" s="2">
        <v>0.77021276595744681</v>
      </c>
      <c r="F183" s="10">
        <v>0.53429602888086647</v>
      </c>
      <c r="G183" s="4">
        <v>0.49621212121212122</v>
      </c>
      <c r="H183" s="8">
        <v>0.4879852125693161</v>
      </c>
      <c r="I183" s="20">
        <v>541</v>
      </c>
      <c r="J183" s="1">
        <f t="shared" si="85"/>
        <v>1</v>
      </c>
      <c r="K183" s="1">
        <f t="shared" si="85"/>
        <v>0.77021276595744681</v>
      </c>
      <c r="L183" s="1">
        <f t="shared" si="85"/>
        <v>0.5932277048438207</v>
      </c>
      <c r="M183" s="1">
        <f t="shared" si="85"/>
        <v>0.456911551390347</v>
      </c>
      <c r="N183" s="1">
        <f t="shared" si="85"/>
        <v>0.35191910979426727</v>
      </c>
      <c r="O183" s="1">
        <f t="shared" si="85"/>
        <v>0.271052590947925</v>
      </c>
      <c r="P183" s="1">
        <f t="shared" si="85"/>
        <v>0.2087681657939337</v>
      </c>
      <c r="Q183" s="1">
        <f t="shared" si="85"/>
        <v>0.16079590642000852</v>
      </c>
      <c r="R183" s="1">
        <f t="shared" si="85"/>
        <v>0.12384705983838955</v>
      </c>
      <c r="S183" s="1">
        <f t="shared" si="85"/>
        <v>9.538858651382344E-2</v>
      </c>
      <c r="T183" s="1">
        <f t="shared" si="85"/>
        <v>7.3469507059583161E-2</v>
      </c>
      <c r="U183" s="1">
        <f t="shared" si="85"/>
        <v>5.6587152245891705E-2</v>
      </c>
      <c r="V183" s="1">
        <f t="shared" si="85"/>
        <v>4.3584147048963399E-2</v>
      </c>
      <c r="W183" s="1">
        <f t="shared" si="85"/>
        <v>3.3569066450478191E-2</v>
      </c>
      <c r="X183" s="1">
        <f t="shared" si="85"/>
        <v>2.5855323521432137E-2</v>
      </c>
      <c r="Y183" s="1">
        <f t="shared" si="85"/>
        <v>1.9914100244166882E-2</v>
      </c>
      <c r="Z183" s="1">
        <f t="shared" si="84"/>
        <v>1.5338094230613641E-2</v>
      </c>
      <c r="AA183" s="1">
        <f t="shared" si="74"/>
        <v>1.181359598187689E-2</v>
      </c>
      <c r="AB183" s="1">
        <f t="shared" si="74"/>
        <v>9.0989824371051787E-3</v>
      </c>
      <c r="AC183" s="1">
        <f t="shared" si="80"/>
        <v>0.49621212121212122</v>
      </c>
      <c r="AD183" s="1">
        <f t="shared" si="80"/>
        <v>0.38218891038039976</v>
      </c>
      <c r="AE183" s="1">
        <f t="shared" si="80"/>
        <v>0.29436677778235043</v>
      </c>
      <c r="AF183" s="1">
        <f t="shared" si="80"/>
        <v>0.22672505012172522</v>
      </c>
      <c r="AG183" s="1">
        <f t="shared" si="80"/>
        <v>0.17462652796609474</v>
      </c>
      <c r="AH183" s="1">
        <f t="shared" si="76"/>
        <v>0.13449958111431126</v>
      </c>
      <c r="AI183" s="1">
        <f t="shared" si="76"/>
        <v>0.10359329439017165</v>
      </c>
      <c r="AJ183" s="1">
        <f t="shared" si="76"/>
        <v>7.9788877806898167E-2</v>
      </c>
      <c r="AK183" s="1">
        <f t="shared" si="76"/>
        <v>6.1454412268291785E-2</v>
      </c>
      <c r="AL183" s="1">
        <f t="shared" si="76"/>
        <v>4.733297285345027E-2</v>
      </c>
      <c r="AM183" s="1">
        <f t="shared" si="81"/>
        <v>0.4879852125693161</v>
      </c>
      <c r="AN183" s="1">
        <f t="shared" si="81"/>
        <v>0.37585244031934562</v>
      </c>
      <c r="AO183" s="1">
        <f t="shared" si="81"/>
        <v>0.28948634765021936</v>
      </c>
      <c r="AP183" s="1">
        <f t="shared" si="81"/>
        <v>0.22296608053059447</v>
      </c>
      <c r="AQ183" s="1">
        <f t="shared" si="81"/>
        <v>0.17173132160016</v>
      </c>
      <c r="AR183" s="1">
        <f t="shared" si="77"/>
        <v>0.13226965621118705</v>
      </c>
      <c r="AS183" s="1">
        <f t="shared" si="77"/>
        <v>0.10187577776265896</v>
      </c>
      <c r="AT183" s="1">
        <f t="shared" si="77"/>
        <v>7.8466024574643717E-2</v>
      </c>
      <c r="AU183" s="1">
        <f t="shared" si="77"/>
        <v>6.0435533821321337E-2</v>
      </c>
      <c r="AV183" s="1">
        <f t="shared" si="77"/>
        <v>4.6548219666634728E-2</v>
      </c>
      <c r="BK183" s="1">
        <f t="shared" ca="1" si="82"/>
        <v>0.46539787016081391</v>
      </c>
      <c r="BL183" s="1">
        <f t="shared" ca="1" si="82"/>
        <v>-8.8009011577022206E-2</v>
      </c>
      <c r="BM183" s="1">
        <f t="shared" ca="1" si="82"/>
        <v>26.714884270818025</v>
      </c>
      <c r="BN183" s="1">
        <f t="shared" ca="1" si="82"/>
        <v>-253.40235787727568</v>
      </c>
      <c r="BO183" s="1">
        <f t="shared" ca="1" si="82"/>
        <v>1044.2153621781624</v>
      </c>
      <c r="BP183" s="1">
        <f t="shared" ca="1" si="78"/>
        <v>-2316.4737428879944</v>
      </c>
      <c r="BQ183" s="1">
        <f t="shared" ca="1" si="78"/>
        <v>2953.4461849344302</v>
      </c>
      <c r="BR183" s="1">
        <f t="shared" ca="1" si="78"/>
        <v>-2164.566196719049</v>
      </c>
      <c r="BS183" s="1">
        <f t="shared" ca="1" si="78"/>
        <v>847.26223964147903</v>
      </c>
      <c r="BT183" s="1">
        <f t="shared" ca="1" si="78"/>
        <v>-137.17548434197917</v>
      </c>
      <c r="BU183" s="1">
        <f t="shared" ca="1" si="83"/>
        <v>0.39653334916511085</v>
      </c>
      <c r="BV183" s="1">
        <f t="shared" ca="1" si="83"/>
        <v>1.5316096313456271</v>
      </c>
      <c r="BW183" s="1">
        <f t="shared" ca="1" si="83"/>
        <v>-11.571823047828005</v>
      </c>
      <c r="BX183" s="1">
        <f t="shared" ca="1" si="83"/>
        <v>51.867445289452327</v>
      </c>
      <c r="BY183" s="1">
        <f t="shared" ca="1" si="83"/>
        <v>-142.92863276979003</v>
      </c>
      <c r="BZ183" s="1">
        <f t="shared" ca="1" si="79"/>
        <v>253.21453271078747</v>
      </c>
      <c r="CA183" s="1">
        <f t="shared" ca="1" si="79"/>
        <v>-292.26933815549575</v>
      </c>
      <c r="CB183" s="1">
        <f t="shared" ca="1" si="79"/>
        <v>213.30050031211874</v>
      </c>
      <c r="CC183" s="1">
        <f t="shared" ca="1" si="79"/>
        <v>-89.125233342359863</v>
      </c>
      <c r="CD183" s="1">
        <f t="shared" ca="1" si="79"/>
        <v>16.14116749155934</v>
      </c>
      <c r="CE183" s="4">
        <f t="shared" ca="1" si="64"/>
        <v>0.39827805717530396</v>
      </c>
      <c r="CF183" s="4">
        <f t="shared" ca="1" si="65"/>
        <v>9.7934064036817259E-2</v>
      </c>
      <c r="CG183" s="4">
        <f t="shared" ca="1" si="70"/>
        <v>-7.8284445097432792E-3</v>
      </c>
      <c r="CH183" s="4">
        <f t="shared" ca="1" si="71"/>
        <v>0.12176040249567784</v>
      </c>
      <c r="CI183" s="8">
        <f t="shared" ca="1" si="66"/>
        <v>0.5567614689549707</v>
      </c>
      <c r="CJ183" s="8">
        <f t="shared" ca="1" si="67"/>
        <v>-6.8776256385654599E-2</v>
      </c>
      <c r="CK183" s="8">
        <f t="shared" ca="1" si="72"/>
        <v>2.1626515213774783E-3</v>
      </c>
      <c r="CL183" s="8">
        <f t="shared" ca="1" si="73"/>
        <v>2.7618248785947749E-2</v>
      </c>
    </row>
    <row r="184" spans="1:90" x14ac:dyDescent="0.25">
      <c r="A184" s="7">
        <f>'Calculate Data'!K186</f>
        <v>0.51256281407035176</v>
      </c>
      <c r="B184" s="7">
        <f>'Calculate Data'!J186</f>
        <v>0.21739130434782608</v>
      </c>
      <c r="C184" s="7">
        <f>'Calculate Data'!O186</f>
        <v>0.55973451327433632</v>
      </c>
      <c r="D184" s="7">
        <f>'Calculate Data'!B186</f>
        <v>452</v>
      </c>
      <c r="E184" s="2">
        <v>0.77446808510638299</v>
      </c>
      <c r="F184" s="10">
        <v>0.5357142857142857</v>
      </c>
      <c r="G184" s="4">
        <v>0.42168674698795183</v>
      </c>
      <c r="H184" s="8">
        <v>0.59712230215827333</v>
      </c>
      <c r="I184" s="20">
        <v>139</v>
      </c>
      <c r="J184" s="1">
        <f t="shared" si="85"/>
        <v>1</v>
      </c>
      <c r="K184" s="1">
        <f t="shared" si="85"/>
        <v>0.77446808510638299</v>
      </c>
      <c r="L184" s="1">
        <f t="shared" si="85"/>
        <v>0.59980081484834769</v>
      </c>
      <c r="M184" s="1">
        <f t="shared" si="85"/>
        <v>0.46452658852084799</v>
      </c>
      <c r="N184" s="1">
        <f t="shared" si="85"/>
        <v>0.35976101749274186</v>
      </c>
      <c r="O184" s="1">
        <f t="shared" si="85"/>
        <v>0.27862342631352777</v>
      </c>
      <c r="P184" s="1">
        <f t="shared" si="85"/>
        <v>0.21578495144281723</v>
      </c>
      <c r="Q184" s="1">
        <f t="shared" si="85"/>
        <v>0.1671185581386925</v>
      </c>
      <c r="R184" s="1">
        <f t="shared" si="85"/>
        <v>0.12942798970741293</v>
      </c>
      <c r="S184" s="1">
        <f t="shared" si="85"/>
        <v>0.10023784734786874</v>
      </c>
      <c r="T184" s="1">
        <f t="shared" si="85"/>
        <v>7.7631013690689837E-2</v>
      </c>
      <c r="U184" s="1">
        <f t="shared" si="85"/>
        <v>6.0122742517895955E-2</v>
      </c>
      <c r="V184" s="1">
        <f t="shared" si="85"/>
        <v>4.6563145269178999E-2</v>
      </c>
      <c r="W184" s="1">
        <f t="shared" si="85"/>
        <v>3.6061669953151396E-2</v>
      </c>
      <c r="X184" s="1">
        <f t="shared" si="85"/>
        <v>2.7928612474355546E-2</v>
      </c>
      <c r="Y184" s="1">
        <f t="shared" si="85"/>
        <v>2.1629819022692381E-2</v>
      </c>
      <c r="Z184" s="1">
        <f t="shared" si="84"/>
        <v>1.6751604519702187E-2</v>
      </c>
      <c r="AA184" s="1">
        <f t="shared" si="84"/>
        <v>1.2973583074833183E-2</v>
      </c>
      <c r="AB184" s="1">
        <f t="shared" si="84"/>
        <v>1.0047626040934636E-2</v>
      </c>
      <c r="AC184" s="1">
        <f t="shared" si="80"/>
        <v>0.42168674698795183</v>
      </c>
      <c r="AD184" s="1">
        <f t="shared" si="80"/>
        <v>0.32658292745449885</v>
      </c>
      <c r="AE184" s="1">
        <f t="shared" si="80"/>
        <v>0.25292805445412253</v>
      </c>
      <c r="AF184" s="1">
        <f t="shared" si="80"/>
        <v>0.19588470600276725</v>
      </c>
      <c r="AG184" s="1">
        <f t="shared" si="80"/>
        <v>0.15170645315958994</v>
      </c>
      <c r="AH184" s="1">
        <f t="shared" si="76"/>
        <v>0.11749180627678882</v>
      </c>
      <c r="AI184" s="1">
        <f t="shared" si="76"/>
        <v>9.099365422287474E-2</v>
      </c>
      <c r="AJ184" s="1">
        <f t="shared" si="76"/>
        <v>7.0471681142822137E-2</v>
      </c>
      <c r="AK184" s="1">
        <f t="shared" si="76"/>
        <v>5.457806794890907E-2</v>
      </c>
      <c r="AL184" s="1">
        <f t="shared" si="76"/>
        <v>4.2268971773197661E-2</v>
      </c>
      <c r="AM184" s="1">
        <f t="shared" si="81"/>
        <v>0.59712230215827333</v>
      </c>
      <c r="AN184" s="1">
        <f t="shared" si="81"/>
        <v>0.46245216592683297</v>
      </c>
      <c r="AO184" s="1">
        <f t="shared" si="81"/>
        <v>0.3581544433986536</v>
      </c>
      <c r="AP184" s="1">
        <f t="shared" si="81"/>
        <v>0.27737918595129768</v>
      </c>
      <c r="AQ184" s="1">
        <f t="shared" si="81"/>
        <v>0.21482132699206888</v>
      </c>
      <c r="AR184" s="1">
        <f t="shared" si="77"/>
        <v>0.16637226175555972</v>
      </c>
      <c r="AS184" s="1">
        <f t="shared" si="77"/>
        <v>0.12885000697664625</v>
      </c>
      <c r="AT184" s="1">
        <f t="shared" si="77"/>
        <v>9.9790218169147307E-2</v>
      </c>
      <c r="AU184" s="1">
        <f t="shared" si="77"/>
        <v>7.7284339177807707E-2</v>
      </c>
      <c r="AV184" s="1">
        <f t="shared" si="77"/>
        <v>5.9854254171748951E-2</v>
      </c>
      <c r="BK184" s="1">
        <f t="shared" ca="1" si="82"/>
        <v>0.46539787016081391</v>
      </c>
      <c r="BL184" s="1">
        <f t="shared" ca="1" si="82"/>
        <v>-8.8495249210044424E-2</v>
      </c>
      <c r="BM184" s="1">
        <f t="shared" ca="1" si="82"/>
        <v>27.010891809974552</v>
      </c>
      <c r="BN184" s="1">
        <f t="shared" ca="1" si="82"/>
        <v>-257.62564432805618</v>
      </c>
      <c r="BO184" s="1">
        <f t="shared" ca="1" si="82"/>
        <v>1067.4838925296897</v>
      </c>
      <c r="BP184" s="1">
        <f t="shared" ca="1" si="78"/>
        <v>-2381.175730331885</v>
      </c>
      <c r="BQ184" s="1">
        <f t="shared" ca="1" si="78"/>
        <v>3052.7127504396958</v>
      </c>
      <c r="BR184" s="1">
        <f t="shared" ca="1" si="78"/>
        <v>-2249.679048710087</v>
      </c>
      <c r="BS184" s="1">
        <f t="shared" ca="1" si="78"/>
        <v>885.44248506903386</v>
      </c>
      <c r="BT184" s="1">
        <f t="shared" ca="1" si="78"/>
        <v>-144.14906187281252</v>
      </c>
      <c r="BU184" s="1">
        <f t="shared" ca="1" si="83"/>
        <v>0.39653334916511085</v>
      </c>
      <c r="BV184" s="1">
        <f t="shared" ca="1" si="83"/>
        <v>1.5400715630105202</v>
      </c>
      <c r="BW184" s="1">
        <f t="shared" ca="1" si="83"/>
        <v>-11.700041715340033</v>
      </c>
      <c r="BX184" s="1">
        <f t="shared" ca="1" si="83"/>
        <v>52.73188507115961</v>
      </c>
      <c r="BY184" s="1">
        <f t="shared" ca="1" si="83"/>
        <v>-146.11354974205989</v>
      </c>
      <c r="BZ184" s="1">
        <f t="shared" ca="1" si="79"/>
        <v>260.28712896462559</v>
      </c>
      <c r="CA184" s="1">
        <f t="shared" ca="1" si="79"/>
        <v>-302.09263324351423</v>
      </c>
      <c r="CB184" s="1">
        <f t="shared" ca="1" si="79"/>
        <v>221.6876838226982</v>
      </c>
      <c r="CC184" s="1">
        <f t="shared" ca="1" si="79"/>
        <v>-93.141490793228073</v>
      </c>
      <c r="CD184" s="1">
        <f t="shared" ca="1" si="79"/>
        <v>16.961734544633778</v>
      </c>
      <c r="CE184" s="4">
        <f t="shared" ca="1" si="64"/>
        <v>0.39743722650388236</v>
      </c>
      <c r="CF184" s="4">
        <f t="shared" ca="1" si="65"/>
        <v>2.4249520484069476E-2</v>
      </c>
      <c r="CG184" s="4">
        <f t="shared" ca="1" si="70"/>
        <v>-2.1047534531771735E-4</v>
      </c>
      <c r="CH184" s="4">
        <f t="shared" ca="1" si="71"/>
        <v>0.1336808812774169</v>
      </c>
      <c r="CI184" s="8">
        <f t="shared" ca="1" si="66"/>
        <v>0.55732182115058748</v>
      </c>
      <c r="CJ184" s="8">
        <f t="shared" ca="1" si="67"/>
        <v>3.9800481007685851E-2</v>
      </c>
      <c r="CK184" s="8">
        <f t="shared" ca="1" si="72"/>
        <v>2.1526253297889089E-3</v>
      </c>
      <c r="CL184" s="8">
        <f t="shared" ca="1" si="73"/>
        <v>2.7615316965297922E-2</v>
      </c>
    </row>
    <row r="185" spans="1:90" x14ac:dyDescent="0.25">
      <c r="A185" s="7">
        <f>'Calculate Data'!K187</f>
        <v>0.61904761904761907</v>
      </c>
      <c r="B185" s="7">
        <f>'Calculate Data'!J187</f>
        <v>0.24848484848484848</v>
      </c>
      <c r="C185" s="7">
        <f>'Calculate Data'!O187</f>
        <v>0.52884615384615385</v>
      </c>
      <c r="D185" s="7">
        <f>'Calculate Data'!B187</f>
        <v>312</v>
      </c>
      <c r="E185" s="2">
        <v>0.77872340425531916</v>
      </c>
      <c r="F185" s="10">
        <v>0.53846153846153844</v>
      </c>
      <c r="G185" s="4">
        <v>0.34285714285714286</v>
      </c>
      <c r="H185" s="8">
        <v>0.54474708171206221</v>
      </c>
      <c r="I185" s="20">
        <v>257</v>
      </c>
      <c r="J185" s="1">
        <f t="shared" si="85"/>
        <v>1</v>
      </c>
      <c r="K185" s="1">
        <f t="shared" si="85"/>
        <v>0.77872340425531916</v>
      </c>
      <c r="L185" s="1">
        <f t="shared" si="85"/>
        <v>0.60641014033499319</v>
      </c>
      <c r="M185" s="1">
        <f t="shared" si="85"/>
        <v>0.47222576885661172</v>
      </c>
      <c r="N185" s="1">
        <f t="shared" si="85"/>
        <v>0.36773325830110615</v>
      </c>
      <c r="O185" s="1">
        <f t="shared" si="85"/>
        <v>0.28636249476213799</v>
      </c>
      <c r="P185" s="1">
        <f t="shared" si="85"/>
        <v>0.22299717677221809</v>
      </c>
      <c r="Q185" s="1">
        <f t="shared" si="85"/>
        <v>0.17365312063538685</v>
      </c>
      <c r="R185" s="1">
        <f t="shared" si="85"/>
        <v>0.13522774926074804</v>
      </c>
      <c r="S185" s="1">
        <f t="shared" si="85"/>
        <v>0.10530501325411444</v>
      </c>
      <c r="T185" s="1">
        <f t="shared" si="85"/>
        <v>8.2003478406395491E-2</v>
      </c>
      <c r="U185" s="1">
        <f t="shared" si="85"/>
        <v>6.3858027865405856E-2</v>
      </c>
      <c r="V185" s="1">
        <f t="shared" si="85"/>
        <v>4.9727740848379873E-2</v>
      </c>
      <c r="W185" s="1">
        <f t="shared" si="85"/>
        <v>3.8724155639376673E-2</v>
      </c>
      <c r="X185" s="1">
        <f t="shared" si="85"/>
        <v>3.0155406306408214E-2</v>
      </c>
      <c r="Y185" s="1">
        <f t="shared" si="85"/>
        <v>2.3482720655628526E-2</v>
      </c>
      <c r="Z185" s="1">
        <f t="shared" si="84"/>
        <v>1.8286544170127744E-2</v>
      </c>
      <c r="AA185" s="1">
        <f t="shared" si="84"/>
        <v>1.4240159928227136E-2</v>
      </c>
      <c r="AB185" s="1">
        <f t="shared" si="84"/>
        <v>1.1089145816449217E-2</v>
      </c>
      <c r="AC185" s="1">
        <f t="shared" si="80"/>
        <v>0.34285714285714286</v>
      </c>
      <c r="AD185" s="1">
        <f t="shared" si="80"/>
        <v>0.2669908814589666</v>
      </c>
      <c r="AE185" s="1">
        <f t="shared" si="80"/>
        <v>0.20791204811485481</v>
      </c>
      <c r="AF185" s="1">
        <f t="shared" si="80"/>
        <v>0.16190597789369546</v>
      </c>
      <c r="AG185" s="1">
        <f t="shared" si="80"/>
        <v>0.12607997427466497</v>
      </c>
      <c r="AH185" s="1">
        <f t="shared" si="76"/>
        <v>9.8181426775590164E-2</v>
      </c>
      <c r="AI185" s="1">
        <f t="shared" si="76"/>
        <v>7.645617489333191E-2</v>
      </c>
      <c r="AJ185" s="1">
        <f t="shared" si="76"/>
        <v>5.9538212789275492E-2</v>
      </c>
      <c r="AK185" s="1">
        <f t="shared" si="76"/>
        <v>4.6363799746542186E-2</v>
      </c>
      <c r="AL185" s="1">
        <f t="shared" si="76"/>
        <v>3.610457597283924E-2</v>
      </c>
      <c r="AM185" s="1">
        <f t="shared" si="81"/>
        <v>0.54474708171206221</v>
      </c>
      <c r="AN185" s="1">
        <f t="shared" si="81"/>
        <v>0.42420730192896761</v>
      </c>
      <c r="AO185" s="1">
        <f t="shared" si="81"/>
        <v>0.33034015426808966</v>
      </c>
      <c r="AP185" s="1">
        <f t="shared" si="81"/>
        <v>0.25724360949387404</v>
      </c>
      <c r="AQ185" s="1">
        <f t="shared" si="81"/>
        <v>0.20032161930799555</v>
      </c>
      <c r="AR185" s="1">
        <f t="shared" si="77"/>
        <v>0.15599513333346038</v>
      </c>
      <c r="AS185" s="1">
        <f t="shared" si="77"/>
        <v>0.12147706127669466</v>
      </c>
      <c r="AT185" s="1">
        <f t="shared" si="77"/>
        <v>9.4597030696319681E-2</v>
      </c>
      <c r="AU185" s="1">
        <f t="shared" si="77"/>
        <v>7.3664921776282977E-2</v>
      </c>
      <c r="AV185" s="1">
        <f t="shared" si="77"/>
        <v>5.7364598659828875E-2</v>
      </c>
      <c r="BK185" s="1">
        <f t="shared" ca="1" si="82"/>
        <v>0.46539787016081391</v>
      </c>
      <c r="BL185" s="1">
        <f t="shared" ca="1" si="82"/>
        <v>-8.8981486843066643E-2</v>
      </c>
      <c r="BM185" s="1">
        <f t="shared" ca="1" si="82"/>
        <v>27.308530244663618</v>
      </c>
      <c r="BN185" s="1">
        <f t="shared" ca="1" si="82"/>
        <v>-261.89559645526367</v>
      </c>
      <c r="BO185" s="1">
        <f t="shared" ca="1" si="82"/>
        <v>1091.1391476476749</v>
      </c>
      <c r="BP185" s="1">
        <f t="shared" ca="1" si="78"/>
        <v>-2447.3154738883768</v>
      </c>
      <c r="BQ185" s="1">
        <f t="shared" ca="1" si="78"/>
        <v>3154.7442038607683</v>
      </c>
      <c r="BR185" s="1">
        <f t="shared" ca="1" si="78"/>
        <v>-2337.6445535889634</v>
      </c>
      <c r="BS185" s="1">
        <f t="shared" ca="1" si="78"/>
        <v>925.11978766267669</v>
      </c>
      <c r="BT185" s="1">
        <f t="shared" ca="1" si="78"/>
        <v>-151.43600219590547</v>
      </c>
      <c r="BU185" s="1">
        <f t="shared" ca="1" si="83"/>
        <v>0.39653334916511085</v>
      </c>
      <c r="BV185" s="1">
        <f t="shared" ca="1" si="83"/>
        <v>1.548533494675413</v>
      </c>
      <c r="BW185" s="1">
        <f t="shared" ca="1" si="83"/>
        <v>-11.828966821791521</v>
      </c>
      <c r="BX185" s="1">
        <f t="shared" ca="1" si="83"/>
        <v>53.605876577007294</v>
      </c>
      <c r="BY185" s="1">
        <f t="shared" ca="1" si="83"/>
        <v>-149.35140027969385</v>
      </c>
      <c r="BZ185" s="1">
        <f t="shared" ca="1" si="79"/>
        <v>267.51688682813966</v>
      </c>
      <c r="CA185" s="1">
        <f t="shared" ca="1" si="79"/>
        <v>-312.18953817936023</v>
      </c>
      <c r="CB185" s="1">
        <f t="shared" ca="1" si="79"/>
        <v>230.35597321449998</v>
      </c>
      <c r="CC185" s="1">
        <f t="shared" ca="1" si="79"/>
        <v>-97.315226723617485</v>
      </c>
      <c r="CD185" s="1">
        <f t="shared" ca="1" si="79"/>
        <v>17.819174376687251</v>
      </c>
      <c r="CE185" s="4">
        <f t="shared" ca="1" si="64"/>
        <v>0.39645967059203713</v>
      </c>
      <c r="CF185" s="4">
        <f t="shared" ca="1" si="65"/>
        <v>-5.3602527734894267E-2</v>
      </c>
      <c r="CG185" s="4">
        <f t="shared" ca="1" si="70"/>
        <v>-1.3340827204238442E-3</v>
      </c>
      <c r="CH185" s="4">
        <f t="shared" ca="1" si="71"/>
        <v>0.13540909399382078</v>
      </c>
      <c r="CI185" s="8">
        <f t="shared" ca="1" si="66"/>
        <v>0.55784583571162472</v>
      </c>
      <c r="CJ185" s="8">
        <f t="shared" ca="1" si="67"/>
        <v>-1.3098753999562507E-2</v>
      </c>
      <c r="CK185" s="8">
        <f t="shared" ca="1" si="72"/>
        <v>1.8786416922310341E-3</v>
      </c>
      <c r="CL185" s="8">
        <f t="shared" ca="1" si="73"/>
        <v>2.7544617012206455E-2</v>
      </c>
    </row>
    <row r="186" spans="1:90" x14ac:dyDescent="0.25">
      <c r="A186" s="7">
        <f>'Calculate Data'!K188</f>
        <v>0.61363636363636365</v>
      </c>
      <c r="B186" s="7">
        <f>'Calculate Data'!J188</f>
        <v>0.23353293413173654</v>
      </c>
      <c r="C186" s="7">
        <f>'Calculate Data'!O188</f>
        <v>0.55852842809364545</v>
      </c>
      <c r="D186" s="7">
        <f>'Calculate Data'!B188</f>
        <v>598</v>
      </c>
      <c r="E186" s="2">
        <v>0.78297872340425534</v>
      </c>
      <c r="F186" s="10">
        <v>0.53896103896103897</v>
      </c>
      <c r="G186" s="4">
        <v>0.44148936170212766</v>
      </c>
      <c r="H186" s="8">
        <v>0.54970760233918126</v>
      </c>
      <c r="I186" s="20">
        <v>342</v>
      </c>
      <c r="J186" s="1">
        <f t="shared" si="85"/>
        <v>1</v>
      </c>
      <c r="K186" s="1">
        <f t="shared" si="85"/>
        <v>0.78297872340425534</v>
      </c>
      <c r="L186" s="1">
        <f t="shared" si="85"/>
        <v>0.61305568130375743</v>
      </c>
      <c r="M186" s="1">
        <f t="shared" si="85"/>
        <v>0.48000955472294199</v>
      </c>
      <c r="N186" s="1">
        <f t="shared" si="85"/>
        <v>0.3758372683788142</v>
      </c>
      <c r="O186" s="1">
        <f t="shared" si="85"/>
        <v>0.29427258460298644</v>
      </c>
      <c r="P186" s="1">
        <f t="shared" si="85"/>
        <v>0.23040917262531707</v>
      </c>
      <c r="Q186" s="1">
        <f t="shared" si="85"/>
        <v>0.18040547984280145</v>
      </c>
      <c r="R186" s="1">
        <f t="shared" si="85"/>
        <v>0.14125365230244882</v>
      </c>
      <c r="S186" s="1">
        <f t="shared" si="85"/>
        <v>0.11059860435595993</v>
      </c>
      <c r="T186" s="1">
        <f t="shared" si="85"/>
        <v>8.6596354048921825E-2</v>
      </c>
      <c r="U186" s="1">
        <f t="shared" si="85"/>
        <v>6.7803102744687732E-2</v>
      </c>
      <c r="V186" s="1">
        <f t="shared" si="85"/>
        <v>5.3088386829883163E-2</v>
      </c>
      <c r="W186" s="1">
        <f t="shared" si="85"/>
        <v>4.1567077347653199E-2</v>
      </c>
      <c r="X186" s="1">
        <f t="shared" si="85"/>
        <v>3.2546137157311444E-2</v>
      </c>
      <c r="Y186" s="1">
        <f t="shared" si="85"/>
        <v>2.5482932923171515E-2</v>
      </c>
      <c r="Z186" s="1">
        <f t="shared" si="84"/>
        <v>1.9952594288781107E-2</v>
      </c>
      <c r="AA186" s="1">
        <f t="shared" si="84"/>
        <v>1.5622456804832867E-2</v>
      </c>
      <c r="AB186" s="1">
        <f t="shared" si="84"/>
        <v>1.2232051285486161E-2</v>
      </c>
      <c r="AC186" s="1">
        <f t="shared" si="80"/>
        <v>0.44148936170212766</v>
      </c>
      <c r="AD186" s="1">
        <f t="shared" si="80"/>
        <v>0.34567677682209147</v>
      </c>
      <c r="AE186" s="1">
        <f t="shared" si="80"/>
        <v>0.27065756142665887</v>
      </c>
      <c r="AF186" s="1">
        <f t="shared" si="80"/>
        <v>0.21191911192555418</v>
      </c>
      <c r="AG186" s="1">
        <f t="shared" si="80"/>
        <v>0.16592815572043393</v>
      </c>
      <c r="AH186" s="1">
        <f t="shared" si="76"/>
        <v>0.12991821554280783</v>
      </c>
      <c r="AI186" s="1">
        <f t="shared" si="76"/>
        <v>0.10172319855266658</v>
      </c>
      <c r="AJ186" s="1">
        <f t="shared" si="76"/>
        <v>7.9647100143364472E-2</v>
      </c>
      <c r="AK186" s="1">
        <f t="shared" si="76"/>
        <v>6.2361984793102405E-2</v>
      </c>
      <c r="AL186" s="1">
        <f t="shared" si="76"/>
        <v>4.8828107242258903E-2</v>
      </c>
      <c r="AM186" s="1">
        <f t="shared" si="81"/>
        <v>0.54970760233918126</v>
      </c>
      <c r="AN186" s="1">
        <f t="shared" si="81"/>
        <v>0.43040935672514619</v>
      </c>
      <c r="AO186" s="1">
        <f t="shared" si="81"/>
        <v>0.33700136866990171</v>
      </c>
      <c r="AP186" s="1">
        <f t="shared" si="81"/>
        <v>0.26386490142664648</v>
      </c>
      <c r="AQ186" s="1">
        <f t="shared" si="81"/>
        <v>0.20660060367022534</v>
      </c>
      <c r="AR186" s="1">
        <f t="shared" si="77"/>
        <v>0.16176387691626154</v>
      </c>
      <c r="AS186" s="1">
        <f t="shared" si="77"/>
        <v>0.12665767384081755</v>
      </c>
      <c r="AT186" s="1">
        <f t="shared" si="77"/>
        <v>9.9170263773235873E-2</v>
      </c>
      <c r="AU186" s="1">
        <f t="shared" si="77"/>
        <v>7.7648206528831518E-2</v>
      </c>
      <c r="AV186" s="1">
        <f t="shared" si="77"/>
        <v>6.0796893622574462E-2</v>
      </c>
      <c r="BK186" s="1">
        <f t="shared" ca="1" si="82"/>
        <v>0.46539787016081391</v>
      </c>
      <c r="BL186" s="1">
        <f t="shared" ca="1" si="82"/>
        <v>-8.9467724476088875E-2</v>
      </c>
      <c r="BM186" s="1">
        <f t="shared" ca="1" si="82"/>
        <v>27.607799574885235</v>
      </c>
      <c r="BN186" s="1">
        <f t="shared" ca="1" si="82"/>
        <v>-266.21247066371376</v>
      </c>
      <c r="BO186" s="1">
        <f t="shared" ca="1" si="82"/>
        <v>1115.185388908448</v>
      </c>
      <c r="BP186" s="1">
        <f t="shared" ca="1" si="78"/>
        <v>-2514.9168030478936</v>
      </c>
      <c r="BQ186" s="1">
        <f t="shared" ca="1" si="78"/>
        <v>3259.6018136971866</v>
      </c>
      <c r="BR186" s="1">
        <f t="shared" ca="1" si="78"/>
        <v>-2428.5419452818624</v>
      </c>
      <c r="BS186" s="1">
        <f t="shared" ca="1" si="78"/>
        <v>966.34418260298526</v>
      </c>
      <c r="BT186" s="1">
        <f t="shared" ca="1" si="78"/>
        <v>-159.04855784687754</v>
      </c>
      <c r="BU186" s="1">
        <f t="shared" ca="1" si="83"/>
        <v>0.39653334916511085</v>
      </c>
      <c r="BV186" s="1">
        <f t="shared" ca="1" si="83"/>
        <v>1.5569954263403061</v>
      </c>
      <c r="BW186" s="1">
        <f t="shared" ca="1" si="83"/>
        <v>-11.958598367182473</v>
      </c>
      <c r="BX186" s="1">
        <f t="shared" ca="1" si="83"/>
        <v>54.489472288996176</v>
      </c>
      <c r="BY186" s="1">
        <f t="shared" ca="1" si="83"/>
        <v>-152.64276766533129</v>
      </c>
      <c r="BZ186" s="1">
        <f t="shared" ca="1" si="79"/>
        <v>274.90641111103281</v>
      </c>
      <c r="CA186" s="1">
        <f t="shared" ca="1" si="79"/>
        <v>-322.56611601706936</v>
      </c>
      <c r="CB186" s="1">
        <f t="shared" ca="1" si="79"/>
        <v>239.31317635042168</v>
      </c>
      <c r="CC186" s="1">
        <f t="shared" ca="1" si="79"/>
        <v>-101.65170443565069</v>
      </c>
      <c r="CD186" s="1">
        <f t="shared" ca="1" si="79"/>
        <v>18.714928719313281</v>
      </c>
      <c r="CE186" s="4">
        <f t="shared" ca="1" si="64"/>
        <v>0.39533808884254995</v>
      </c>
      <c r="CF186" s="4">
        <f t="shared" ca="1" si="65"/>
        <v>4.6151272859577708E-2</v>
      </c>
      <c r="CG186" s="4">
        <f t="shared" ca="1" si="70"/>
        <v>-5.8271324195152789E-3</v>
      </c>
      <c r="CH186" s="4">
        <f t="shared" ca="1" si="71"/>
        <v>0.13580012491266574</v>
      </c>
      <c r="CI186" s="8">
        <f t="shared" ca="1" si="66"/>
        <v>0.55833076003556315</v>
      </c>
      <c r="CJ186" s="8">
        <f t="shared" ca="1" si="67"/>
        <v>-8.623157696381889E-3</v>
      </c>
      <c r="CK186" s="8">
        <f t="shared" ca="1" si="72"/>
        <v>1.6798562220253688E-3</v>
      </c>
      <c r="CL186" s="8">
        <f t="shared" ca="1" si="73"/>
        <v>2.757168374235363E-2</v>
      </c>
    </row>
    <row r="187" spans="1:90" x14ac:dyDescent="0.25">
      <c r="A187" s="7">
        <f>'Calculate Data'!K189</f>
        <v>0.5280373831775701</v>
      </c>
      <c r="B187" s="7">
        <f>'Calculate Data'!J189</f>
        <v>0.34586466165413532</v>
      </c>
      <c r="C187" s="7">
        <f>'Calculate Data'!O189</f>
        <v>0.5541666666666667</v>
      </c>
      <c r="D187" s="7">
        <f>'Calculate Data'!B189</f>
        <v>480</v>
      </c>
      <c r="E187" s="2">
        <v>0.78723404255319152</v>
      </c>
      <c r="F187" s="10">
        <v>0.54471544715447151</v>
      </c>
      <c r="G187" s="4">
        <v>0.36200716845878134</v>
      </c>
      <c r="H187" s="8">
        <v>0.53142857142857147</v>
      </c>
      <c r="I187" s="20">
        <v>525</v>
      </c>
      <c r="J187" s="1">
        <f t="shared" si="85"/>
        <v>1</v>
      </c>
      <c r="K187" s="1">
        <f t="shared" si="85"/>
        <v>0.78723404255319152</v>
      </c>
      <c r="L187" s="1">
        <f t="shared" si="85"/>
        <v>0.61973743775464019</v>
      </c>
      <c r="M187" s="1">
        <f t="shared" si="85"/>
        <v>0.4878784084451423</v>
      </c>
      <c r="N187" s="1">
        <f t="shared" si="85"/>
        <v>0.3840744917546865</v>
      </c>
      <c r="O187" s="1">
        <f t="shared" si="85"/>
        <v>0.30235651478560427</v>
      </c>
      <c r="P187" s="1">
        <f t="shared" si="85"/>
        <v>0.23802534142696508</v>
      </c>
      <c r="Q187" s="1">
        <f t="shared" si="85"/>
        <v>0.18738165176165339</v>
      </c>
      <c r="R187" s="1">
        <f t="shared" si="85"/>
        <v>0.14751321521662075</v>
      </c>
      <c r="S187" s="1">
        <f t="shared" si="85"/>
        <v>0.11612742474499932</v>
      </c>
      <c r="T187" s="1">
        <f t="shared" si="85"/>
        <v>9.1419462033297344E-2</v>
      </c>
      <c r="U187" s="1">
        <f t="shared" si="85"/>
        <v>7.1968512664510681E-2</v>
      </c>
      <c r="V187" s="1">
        <f t="shared" si="85"/>
        <v>5.6656063161423305E-2</v>
      </c>
      <c r="W187" s="1">
        <f t="shared" si="85"/>
        <v>4.4601581637716214E-2</v>
      </c>
      <c r="X187" s="1">
        <f t="shared" si="85"/>
        <v>3.5111883416925532E-2</v>
      </c>
      <c r="Y187" s="1">
        <f t="shared" si="85"/>
        <v>2.7641269923962659E-2</v>
      </c>
      <c r="Z187" s="1">
        <f t="shared" si="84"/>
        <v>2.1760148663545073E-2</v>
      </c>
      <c r="AA187" s="1">
        <f t="shared" si="84"/>
        <v>1.7130329798961015E-2</v>
      </c>
      <c r="AB187" s="1">
        <f t="shared" si="84"/>
        <v>1.3485578777905481E-2</v>
      </c>
      <c r="AC187" s="1">
        <f t="shared" si="80"/>
        <v>0.36200716845878134</v>
      </c>
      <c r="AD187" s="1">
        <f t="shared" si="80"/>
        <v>0.28498436665904064</v>
      </c>
      <c r="AE187" s="1">
        <f t="shared" si="80"/>
        <v>0.22434939502945755</v>
      </c>
      <c r="AF187" s="1">
        <f t="shared" si="80"/>
        <v>0.17661548119340276</v>
      </c>
      <c r="AG187" s="1">
        <f t="shared" si="80"/>
        <v>0.13903771923735961</v>
      </c>
      <c r="AH187" s="1">
        <f t="shared" si="76"/>
        <v>0.10945522578260225</v>
      </c>
      <c r="AI187" s="1">
        <f t="shared" si="76"/>
        <v>8.6166879871410293E-2</v>
      </c>
      <c r="AJ187" s="1">
        <f t="shared" si="76"/>
        <v>6.783350117536556E-2</v>
      </c>
      <c r="AK187" s="1">
        <f t="shared" si="76"/>
        <v>5.3400841350819697E-2</v>
      </c>
      <c r="AL187" s="1">
        <f t="shared" si="76"/>
        <v>4.2038960212347418E-2</v>
      </c>
      <c r="AM187" s="1">
        <f t="shared" si="81"/>
        <v>0.53142857142857147</v>
      </c>
      <c r="AN187" s="1">
        <f t="shared" si="81"/>
        <v>0.4183586626139818</v>
      </c>
      <c r="AO187" s="1">
        <f t="shared" si="81"/>
        <v>0.32934618120675169</v>
      </c>
      <c r="AP187" s="1">
        <f t="shared" si="81"/>
        <v>0.25927252563084707</v>
      </c>
      <c r="AQ187" s="1">
        <f t="shared" si="81"/>
        <v>0.20410815847534769</v>
      </c>
      <c r="AR187" s="1">
        <f t="shared" si="77"/>
        <v>0.16068089071463543</v>
      </c>
      <c r="AS187" s="1">
        <f t="shared" si="77"/>
        <v>0.12649346715833001</v>
      </c>
      <c r="AT187" s="1">
        <f t="shared" si="77"/>
        <v>9.9579963507621522E-2</v>
      </c>
      <c r="AU187" s="1">
        <f t="shared" si="77"/>
        <v>7.839273722940418E-2</v>
      </c>
      <c r="AV187" s="1">
        <f t="shared" si="77"/>
        <v>6.1713431435913929E-2</v>
      </c>
      <c r="BK187" s="1">
        <f t="shared" ca="1" si="82"/>
        <v>0.46539787016081391</v>
      </c>
      <c r="BL187" s="1">
        <f t="shared" ca="1" si="82"/>
        <v>-8.9953962109111094E-2</v>
      </c>
      <c r="BM187" s="1">
        <f t="shared" ca="1" si="82"/>
        <v>27.90869980063939</v>
      </c>
      <c r="BN187" s="1">
        <f t="shared" ca="1" si="82"/>
        <v>-270.57652335822189</v>
      </c>
      <c r="BO187" s="1">
        <f t="shared" ca="1" si="82"/>
        <v>1139.6269010383442</v>
      </c>
      <c r="BP187" s="1">
        <f t="shared" ca="1" si="78"/>
        <v>-2584.0038091594552</v>
      </c>
      <c r="BQ187" s="1">
        <f t="shared" ca="1" si="78"/>
        <v>3367.3478611153869</v>
      </c>
      <c r="BR187" s="1">
        <f t="shared" ca="1" si="78"/>
        <v>-2522.4522086352372</v>
      </c>
      <c r="BS187" s="1">
        <f t="shared" ca="1" si="78"/>
        <v>1009.1670909607508</v>
      </c>
      <c r="BT187" s="1">
        <f t="shared" ca="1" si="78"/>
        <v>-166.99938972754893</v>
      </c>
      <c r="BU187" s="1">
        <f t="shared" ca="1" si="83"/>
        <v>0.39653334916511085</v>
      </c>
      <c r="BV187" s="1">
        <f t="shared" ca="1" si="83"/>
        <v>1.5654573580051991</v>
      </c>
      <c r="BW187" s="1">
        <f t="shared" ca="1" si="83"/>
        <v>-12.088936351512881</v>
      </c>
      <c r="BX187" s="1">
        <f t="shared" ca="1" si="83"/>
        <v>55.382724689127002</v>
      </c>
      <c r="BY187" s="1">
        <f t="shared" ca="1" si="83"/>
        <v>-155.98823837768066</v>
      </c>
      <c r="BZ187" s="1">
        <f t="shared" ca="1" si="79"/>
        <v>282.45833524686026</v>
      </c>
      <c r="CA187" s="1">
        <f t="shared" ca="1" si="79"/>
        <v>-333.22853002292584</v>
      </c>
      <c r="CB187" s="1">
        <f t="shared" ca="1" si="79"/>
        <v>248.56727363239895</v>
      </c>
      <c r="CC187" s="1">
        <f t="shared" ca="1" si="79"/>
        <v>-106.15633301605259</v>
      </c>
      <c r="CD187" s="1">
        <f t="shared" ca="1" si="79"/>
        <v>19.650487355747217</v>
      </c>
      <c r="CE187" s="4">
        <f t="shared" ca="1" si="64"/>
        <v>0.39406594270968753</v>
      </c>
      <c r="CF187" s="4">
        <f t="shared" ca="1" si="65"/>
        <v>-3.2058774250906197E-2</v>
      </c>
      <c r="CG187" s="4">
        <f t="shared" ca="1" si="70"/>
        <v>4.0851524883261364E-3</v>
      </c>
      <c r="CH187" s="4">
        <f t="shared" ca="1" si="71"/>
        <v>0.13292373218053893</v>
      </c>
      <c r="CI187" s="8">
        <f t="shared" ca="1" si="66"/>
        <v>0.55877386313179045</v>
      </c>
      <c r="CJ187" s="8">
        <f t="shared" ca="1" si="67"/>
        <v>-2.7345291703218977E-2</v>
      </c>
      <c r="CK187" s="8">
        <f t="shared" ca="1" si="72"/>
        <v>-1.1829552581461369E-3</v>
      </c>
      <c r="CL187" s="8">
        <f t="shared" ca="1" si="73"/>
        <v>2.8601070126639577E-2</v>
      </c>
    </row>
    <row r="188" spans="1:90" x14ac:dyDescent="0.25">
      <c r="A188" s="7">
        <f>'Calculate Data'!K190</f>
        <v>0.42948717948717946</v>
      </c>
      <c r="B188" s="7">
        <f>'Calculate Data'!J190</f>
        <v>0.45595854922279794</v>
      </c>
      <c r="C188" s="7">
        <f>'Calculate Data'!O190</f>
        <v>0.55300859598853869</v>
      </c>
      <c r="D188" s="7">
        <f>'Calculate Data'!B190</f>
        <v>349</v>
      </c>
      <c r="E188" s="2">
        <v>0.79148936170212769</v>
      </c>
      <c r="F188" s="10">
        <v>0.54716981132075471</v>
      </c>
      <c r="G188" s="4">
        <v>0.31428571428571428</v>
      </c>
      <c r="H188" s="8">
        <v>0.56910569105691056</v>
      </c>
      <c r="I188" s="20">
        <v>123</v>
      </c>
      <c r="J188" s="1">
        <f t="shared" si="85"/>
        <v>1</v>
      </c>
      <c r="K188" s="1">
        <f t="shared" si="85"/>
        <v>0.79148936170212769</v>
      </c>
      <c r="L188" s="1">
        <f t="shared" si="85"/>
        <v>0.62645540968764146</v>
      </c>
      <c r="M188" s="1">
        <f t="shared" si="85"/>
        <v>0.49583279234851624</v>
      </c>
      <c r="N188" s="1">
        <f t="shared" si="85"/>
        <v>0.3924463803269107</v>
      </c>
      <c r="O188" s="1">
        <f t="shared" si="85"/>
        <v>0.31061713506725702</v>
      </c>
      <c r="P188" s="1">
        <f t="shared" si="85"/>
        <v>0.24585015796812681</v>
      </c>
      <c r="Q188" s="1">
        <f t="shared" si="85"/>
        <v>0.19458778460455994</v>
      </c>
      <c r="R188" s="1">
        <f t="shared" si="85"/>
        <v>0.15401416143169425</v>
      </c>
      <c r="S188" s="1">
        <f t="shared" si="85"/>
        <v>0.12190057032466013</v>
      </c>
      <c r="T188" s="1">
        <f t="shared" si="85"/>
        <v>9.6483004597390565E-2</v>
      </c>
      <c r="U188" s="1">
        <f t="shared" si="85"/>
        <v>7.6365271723892111E-2</v>
      </c>
      <c r="V188" s="1">
        <f t="shared" si="85"/>
        <v>6.0442300172952899E-2</v>
      </c>
      <c r="W188" s="1">
        <f t="shared" si="85"/>
        <v>4.78394375836989E-2</v>
      </c>
      <c r="X188" s="1">
        <f t="shared" si="85"/>
        <v>3.7864405917310613E-2</v>
      </c>
      <c r="Y188" s="1">
        <f t="shared" si="85"/>
        <v>2.9969274470722444E-2</v>
      </c>
      <c r="Z188" s="1">
        <f t="shared" si="84"/>
        <v>2.3720361921507976E-2</v>
      </c>
      <c r="AA188" s="1">
        <f t="shared" si="84"/>
        <v>1.8774414116597804E-2</v>
      </c>
      <c r="AB188" s="1">
        <f t="shared" si="84"/>
        <v>1.485974904547741E-2</v>
      </c>
      <c r="AC188" s="1">
        <f t="shared" si="80"/>
        <v>0.31428571428571428</v>
      </c>
      <c r="AD188" s="1">
        <f t="shared" si="80"/>
        <v>0.24875379939209727</v>
      </c>
      <c r="AE188" s="1">
        <f t="shared" si="80"/>
        <v>0.19688598590183018</v>
      </c>
      <c r="AF188" s="1">
        <f t="shared" si="80"/>
        <v>0.15583316330953367</v>
      </c>
      <c r="AG188" s="1">
        <f t="shared" si="80"/>
        <v>0.12334029095988622</v>
      </c>
      <c r="AH188" s="1">
        <f t="shared" si="76"/>
        <v>9.7622528163995068E-2</v>
      </c>
      <c r="AI188" s="1">
        <f t="shared" si="76"/>
        <v>7.7267192504268431E-2</v>
      </c>
      <c r="AJ188" s="1">
        <f t="shared" si="76"/>
        <v>6.1156160875718839E-2</v>
      </c>
      <c r="AK188" s="1">
        <f t="shared" si="76"/>
        <v>4.8404450735675335E-2</v>
      </c>
      <c r="AL188" s="1">
        <f t="shared" si="76"/>
        <v>3.8311607816321758E-2</v>
      </c>
      <c r="AM188" s="1">
        <f t="shared" si="81"/>
        <v>0.56910569105691056</v>
      </c>
      <c r="AN188" s="1">
        <f t="shared" si="81"/>
        <v>0.45044110015568239</v>
      </c>
      <c r="AO188" s="1">
        <f t="shared" si="81"/>
        <v>0.35651933884662523</v>
      </c>
      <c r="AP188" s="1">
        <f t="shared" si="81"/>
        <v>0.28218126393817999</v>
      </c>
      <c r="AQ188" s="1">
        <f t="shared" si="81"/>
        <v>0.22334346847872966</v>
      </c>
      <c r="AR188" s="1">
        <f t="shared" si="77"/>
        <v>0.17677397930656905</v>
      </c>
      <c r="AS188" s="1">
        <f t="shared" si="77"/>
        <v>0.13991472404690145</v>
      </c>
      <c r="AT188" s="1">
        <f t="shared" si="77"/>
        <v>0.11074101562861134</v>
      </c>
      <c r="AU188" s="1">
        <f t="shared" si="77"/>
        <v>8.7650335774134933E-2</v>
      </c>
      <c r="AV188" s="1">
        <f t="shared" si="77"/>
        <v>6.9374308314847227E-2</v>
      </c>
      <c r="BK188" s="1">
        <f t="shared" ca="1" si="82"/>
        <v>0.46539787016081391</v>
      </c>
      <c r="BL188" s="1">
        <f t="shared" ca="1" si="82"/>
        <v>-9.0440199742133312E-2</v>
      </c>
      <c r="BM188" s="1">
        <f t="shared" ca="1" si="82"/>
        <v>28.211230921926084</v>
      </c>
      <c r="BN188" s="1">
        <f t="shared" ca="1" si="82"/>
        <v>-274.98801094360357</v>
      </c>
      <c r="BO188" s="1">
        <f t="shared" ca="1" si="82"/>
        <v>1164.4679921137081</v>
      </c>
      <c r="BP188" s="1">
        <f t="shared" ca="1" si="78"/>
        <v>-2654.6008468616074</v>
      </c>
      <c r="BQ188" s="1">
        <f t="shared" ca="1" si="78"/>
        <v>3478.0456510462382</v>
      </c>
      <c r="BR188" s="1">
        <f t="shared" ca="1" si="78"/>
        <v>-2619.4581082759851</v>
      </c>
      <c r="BS188" s="1">
        <f t="shared" ca="1" si="78"/>
        <v>1053.6413502379551</v>
      </c>
      <c r="BT188" s="1">
        <f t="shared" ca="1" si="78"/>
        <v>-175.30157838564341</v>
      </c>
      <c r="BU188" s="1">
        <f t="shared" ca="1" si="83"/>
        <v>0.39653334916511085</v>
      </c>
      <c r="BV188" s="1">
        <f t="shared" ca="1" si="83"/>
        <v>1.573919289670092</v>
      </c>
      <c r="BW188" s="1">
        <f t="shared" ca="1" si="83"/>
        <v>-12.21998077478275</v>
      </c>
      <c r="BX188" s="1">
        <f t="shared" ca="1" si="83"/>
        <v>56.285686259400549</v>
      </c>
      <c r="BY188" s="1">
        <f t="shared" ca="1" si="83"/>
        <v>-159.38840209151977</v>
      </c>
      <c r="BZ188" s="1">
        <f t="shared" ca="1" si="79"/>
        <v>290.17532144944494</v>
      </c>
      <c r="CA188" s="1">
        <f t="shared" ca="1" si="79"/>
        <v>-344.18304477366075</v>
      </c>
      <c r="CB188" s="1">
        <f t="shared" ca="1" si="79"/>
        <v>258.12642084534252</v>
      </c>
      <c r="CC188" s="1">
        <f t="shared" ca="1" si="79"/>
        <v>-110.8346705488178</v>
      </c>
      <c r="CD188" s="1">
        <f t="shared" ca="1" si="79"/>
        <v>20.627389448126543</v>
      </c>
      <c r="CE188" s="4">
        <f t="shared" ca="1" si="64"/>
        <v>0.39263752340653468</v>
      </c>
      <c r="CF188" s="4">
        <f t="shared" ca="1" si="65"/>
        <v>-7.8351809120820404E-2</v>
      </c>
      <c r="CG188" s="4">
        <f t="shared" ca="1" si="70"/>
        <v>-1.4883119953747041E-3</v>
      </c>
      <c r="CH188" s="4">
        <f t="shared" ca="1" si="71"/>
        <v>0.13181199768613069</v>
      </c>
      <c r="CI188" s="8">
        <f t="shared" ca="1" si="66"/>
        <v>0.55917245236867785</v>
      </c>
      <c r="CJ188" s="8">
        <f t="shared" ca="1" si="67"/>
        <v>9.933238688232704E-3</v>
      </c>
      <c r="CK188" s="8">
        <f t="shared" ca="1" si="72"/>
        <v>-5.6904008447699261E-4</v>
      </c>
      <c r="CL188" s="8">
        <f t="shared" ca="1" si="73"/>
        <v>2.8399567796589222E-2</v>
      </c>
    </row>
    <row r="189" spans="1:90" x14ac:dyDescent="0.25">
      <c r="A189" s="7">
        <f>'Calculate Data'!K191</f>
        <v>0.59602649006622521</v>
      </c>
      <c r="B189" s="7">
        <f>'Calculate Data'!J191</f>
        <v>0.25</v>
      </c>
      <c r="C189" s="7">
        <f>'Calculate Data'!O191</f>
        <v>0.56980056980056981</v>
      </c>
      <c r="D189" s="7">
        <f>'Calculate Data'!B191</f>
        <v>702</v>
      </c>
      <c r="E189" s="2">
        <v>0.79574468085106387</v>
      </c>
      <c r="F189" s="10">
        <v>0.54807692307692313</v>
      </c>
      <c r="G189" s="4">
        <v>0.5</v>
      </c>
      <c r="H189" s="8">
        <v>0.53153153153153154</v>
      </c>
      <c r="I189" s="20">
        <v>222</v>
      </c>
      <c r="J189" s="1">
        <f t="shared" si="85"/>
        <v>1</v>
      </c>
      <c r="K189" s="1">
        <f t="shared" si="85"/>
        <v>0.79574468085106387</v>
      </c>
      <c r="L189" s="1">
        <f t="shared" si="85"/>
        <v>0.63320959710276148</v>
      </c>
      <c r="M189" s="1">
        <f t="shared" si="85"/>
        <v>0.50387316875836763</v>
      </c>
      <c r="N189" s="1">
        <f t="shared" si="85"/>
        <v>0.40095439386304149</v>
      </c>
      <c r="O189" s="1">
        <f t="shared" si="85"/>
        <v>0.31905732618037769</v>
      </c>
      <c r="P189" s="1">
        <f t="shared" si="85"/>
        <v>0.25388817019459842</v>
      </c>
      <c r="Q189" s="1">
        <f t="shared" si="85"/>
        <v>0.20203016096336129</v>
      </c>
      <c r="R189" s="1">
        <f t="shared" si="85"/>
        <v>0.16076442595807899</v>
      </c>
      <c r="S189" s="1">
        <f t="shared" si="85"/>
        <v>0.12792743682621605</v>
      </c>
      <c r="T189" s="1">
        <f t="shared" si="85"/>
        <v>0.10179757738937192</v>
      </c>
      <c r="U189" s="1">
        <f t="shared" si="85"/>
        <v>8.1004880731117238E-2</v>
      </c>
      <c r="V189" s="1">
        <f t="shared" si="85"/>
        <v>6.4459202964761375E-2</v>
      </c>
      <c r="W189" s="1">
        <f t="shared" si="85"/>
        <v>5.1293067891107984E-2</v>
      </c>
      <c r="X189" s="1">
        <f t="shared" si="85"/>
        <v>4.0816185938881679E-2</v>
      </c>
      <c r="Y189" s="1">
        <f t="shared" si="85"/>
        <v>3.2479262853493077E-2</v>
      </c>
      <c r="Z189" s="1">
        <f t="shared" si="84"/>
        <v>2.5845200653630662E-2</v>
      </c>
      <c r="AA189" s="1">
        <f t="shared" si="84"/>
        <v>2.056618094565504E-2</v>
      </c>
      <c r="AB189" s="1">
        <f t="shared" si="84"/>
        <v>1.6365429092925498E-2</v>
      </c>
      <c r="AC189" s="1">
        <f t="shared" si="80"/>
        <v>0.5</v>
      </c>
      <c r="AD189" s="1">
        <f t="shared" si="80"/>
        <v>0.39787234042553193</v>
      </c>
      <c r="AE189" s="1">
        <f t="shared" si="80"/>
        <v>0.31660479855138074</v>
      </c>
      <c r="AF189" s="1">
        <f t="shared" si="80"/>
        <v>0.25193658437918381</v>
      </c>
      <c r="AG189" s="1">
        <f t="shared" si="80"/>
        <v>0.20047719693152075</v>
      </c>
      <c r="AH189" s="1">
        <f t="shared" si="76"/>
        <v>0.15952866309018884</v>
      </c>
      <c r="AI189" s="1">
        <f t="shared" si="76"/>
        <v>0.12694408509729921</v>
      </c>
      <c r="AJ189" s="1">
        <f t="shared" si="76"/>
        <v>0.10101508048168065</v>
      </c>
      <c r="AK189" s="1">
        <f t="shared" si="76"/>
        <v>8.0382212979039497E-2</v>
      </c>
      <c r="AL189" s="1">
        <f t="shared" si="76"/>
        <v>6.3963718413108023E-2</v>
      </c>
      <c r="AM189" s="1">
        <f t="shared" si="81"/>
        <v>0.53153153153153154</v>
      </c>
      <c r="AN189" s="1">
        <f t="shared" si="81"/>
        <v>0.42296338892083574</v>
      </c>
      <c r="AO189" s="1">
        <f t="shared" si="81"/>
        <v>0.33657086692849486</v>
      </c>
      <c r="AP189" s="1">
        <f t="shared" si="81"/>
        <v>0.26782447708778101</v>
      </c>
      <c r="AQ189" s="1">
        <f t="shared" si="81"/>
        <v>0.21311990304431935</v>
      </c>
      <c r="AR189" s="1">
        <f t="shared" si="77"/>
        <v>0.16958902923101157</v>
      </c>
      <c r="AS189" s="1">
        <f t="shared" si="77"/>
        <v>0.13494956794127302</v>
      </c>
      <c r="AT189" s="1">
        <f t="shared" si="77"/>
        <v>0.10738540087241727</v>
      </c>
      <c r="AU189" s="1">
        <f t="shared" si="77"/>
        <v>8.5451361545285237E-2</v>
      </c>
      <c r="AV189" s="1">
        <f t="shared" si="77"/>
        <v>6.7997466421141864E-2</v>
      </c>
      <c r="BK189" s="1">
        <f t="shared" ca="1" si="82"/>
        <v>0.46539787016081391</v>
      </c>
      <c r="BL189" s="1">
        <f t="shared" ca="1" si="82"/>
        <v>-9.0926437375155544E-2</v>
      </c>
      <c r="BM189" s="1">
        <f t="shared" ca="1" si="82"/>
        <v>28.515392938745325</v>
      </c>
      <c r="BN189" s="1">
        <f t="shared" ca="1" si="82"/>
        <v>-279.44718982467447</v>
      </c>
      <c r="BO189" s="1">
        <f t="shared" ca="1" si="82"/>
        <v>1189.7129935608907</v>
      </c>
      <c r="BP189" s="1">
        <f t="shared" ca="1" si="78"/>
        <v>-2726.732535513338</v>
      </c>
      <c r="BQ189" s="1">
        <f t="shared" ca="1" si="78"/>
        <v>3591.7595233430397</v>
      </c>
      <c r="BR189" s="1">
        <f t="shared" ca="1" si="78"/>
        <v>-2719.6442177870285</v>
      </c>
      <c r="BS189" s="1">
        <f t="shared" ca="1" si="78"/>
        <v>1099.8212454107618</v>
      </c>
      <c r="BT189" s="1">
        <f t="shared" ca="1" si="78"/>
        <v>-183.96863554237748</v>
      </c>
      <c r="BU189" s="1">
        <f t="shared" ca="1" si="83"/>
        <v>0.39653334916511085</v>
      </c>
      <c r="BV189" s="1">
        <f t="shared" ca="1" si="83"/>
        <v>1.582381221334985</v>
      </c>
      <c r="BW189" s="1">
        <f t="shared" ca="1" si="83"/>
        <v>-12.35173163699208</v>
      </c>
      <c r="BX189" s="1">
        <f t="shared" ca="1" si="83"/>
        <v>57.198409481817592</v>
      </c>
      <c r="BY189" s="1">
        <f t="shared" ca="1" si="83"/>
        <v>-162.84385167769582</v>
      </c>
      <c r="BZ189" s="1">
        <f t="shared" ca="1" si="79"/>
        <v>298.06006086929125</v>
      </c>
      <c r="CA189" s="1">
        <f t="shared" ca="1" si="79"/>
        <v>-355.43602726063386</v>
      </c>
      <c r="CB189" s="1">
        <f t="shared" ca="1" si="79"/>
        <v>267.99895203215561</v>
      </c>
      <c r="CC189" s="1">
        <f t="shared" ca="1" si="79"/>
        <v>-115.69242738068574</v>
      </c>
      <c r="CD189" s="1">
        <f t="shared" ca="1" si="79"/>
        <v>21.647224893919471</v>
      </c>
      <c r="CE189" s="4">
        <f t="shared" ca="1" si="64"/>
        <v>0.39104801880475293</v>
      </c>
      <c r="CF189" s="4">
        <f t="shared" ca="1" si="65"/>
        <v>0.10895198119524707</v>
      </c>
      <c r="CG189" s="4">
        <f t="shared" ca="1" si="70"/>
        <v>-9.9893975436708346E-3</v>
      </c>
      <c r="CH189" s="4">
        <f t="shared" ca="1" si="71"/>
        <v>0.12891181906845761</v>
      </c>
      <c r="CI189" s="8">
        <f t="shared" ca="1" si="66"/>
        <v>0.55952389167651972</v>
      </c>
      <c r="CJ189" s="8">
        <f t="shared" ca="1" si="67"/>
        <v>-2.7992360144988182E-2</v>
      </c>
      <c r="CK189" s="8">
        <f t="shared" ca="1" si="72"/>
        <v>9.771127900862818E-4</v>
      </c>
      <c r="CL189" s="8">
        <f t="shared" ca="1" si="73"/>
        <v>2.9055039750471103E-2</v>
      </c>
    </row>
    <row r="190" spans="1:90" x14ac:dyDescent="0.25">
      <c r="A190" s="7">
        <f>'Calculate Data'!K192</f>
        <v>0.25396825396825395</v>
      </c>
      <c r="B190" s="7">
        <f>'Calculate Data'!J192</f>
        <v>0.50617283950617287</v>
      </c>
      <c r="C190" s="7">
        <f>'Calculate Data'!O192</f>
        <v>0.5625</v>
      </c>
      <c r="D190" s="7">
        <f>'Calculate Data'!B192</f>
        <v>144</v>
      </c>
      <c r="E190" s="2">
        <v>0.8</v>
      </c>
      <c r="F190" s="10">
        <v>0.55208333333333337</v>
      </c>
      <c r="G190" s="4">
        <v>0.32167832167832167</v>
      </c>
      <c r="H190" s="8">
        <v>0.59832635983263593</v>
      </c>
      <c r="I190" s="20">
        <v>239</v>
      </c>
      <c r="J190" s="1">
        <f t="shared" si="85"/>
        <v>1</v>
      </c>
      <c r="K190" s="1">
        <f t="shared" si="85"/>
        <v>0.8</v>
      </c>
      <c r="L190" s="1">
        <f t="shared" si="85"/>
        <v>0.64000000000000012</v>
      </c>
      <c r="M190" s="1">
        <f t="shared" si="85"/>
        <v>0.51200000000000012</v>
      </c>
      <c r="N190" s="1">
        <f t="shared" si="85"/>
        <v>0.40960000000000019</v>
      </c>
      <c r="O190" s="1">
        <f t="shared" si="85"/>
        <v>0.32768000000000019</v>
      </c>
      <c r="P190" s="1">
        <f t="shared" si="85"/>
        <v>0.26214400000000015</v>
      </c>
      <c r="Q190" s="1">
        <f t="shared" si="85"/>
        <v>0.20971520000000016</v>
      </c>
      <c r="R190" s="1">
        <f t="shared" si="85"/>
        <v>0.16777216000000014</v>
      </c>
      <c r="S190" s="1">
        <f t="shared" si="85"/>
        <v>0.13421772800000012</v>
      </c>
      <c r="T190" s="1">
        <f t="shared" si="85"/>
        <v>0.10737418240000011</v>
      </c>
      <c r="U190" s="1">
        <f t="shared" si="85"/>
        <v>8.5899345920000092E-2</v>
      </c>
      <c r="V190" s="1">
        <f t="shared" si="85"/>
        <v>6.8719476736000096E-2</v>
      </c>
      <c r="W190" s="1">
        <f t="shared" si="85"/>
        <v>5.4975581388800078E-2</v>
      </c>
      <c r="X190" s="1">
        <f t="shared" si="85"/>
        <v>4.3980465111040062E-2</v>
      </c>
      <c r="Y190" s="1">
        <f t="shared" si="85"/>
        <v>3.5184372088832058E-2</v>
      </c>
      <c r="Z190" s="1">
        <f t="shared" si="84"/>
        <v>2.8147497671065648E-2</v>
      </c>
      <c r="AA190" s="1">
        <f t="shared" si="84"/>
        <v>2.251799813685252E-2</v>
      </c>
      <c r="AB190" s="1">
        <f t="shared" si="84"/>
        <v>1.8014398509482017E-2</v>
      </c>
      <c r="AC190" s="1">
        <f t="shared" si="80"/>
        <v>0.32167832167832167</v>
      </c>
      <c r="AD190" s="1">
        <f t="shared" si="80"/>
        <v>0.25734265734265732</v>
      </c>
      <c r="AE190" s="1">
        <f t="shared" si="80"/>
        <v>0.2058741258741259</v>
      </c>
      <c r="AF190" s="1">
        <f t="shared" si="80"/>
        <v>0.16469930069930072</v>
      </c>
      <c r="AG190" s="1">
        <f t="shared" si="80"/>
        <v>0.13175944055944061</v>
      </c>
      <c r="AH190" s="1">
        <f t="shared" si="76"/>
        <v>0.10540755244755251</v>
      </c>
      <c r="AI190" s="1">
        <f t="shared" si="76"/>
        <v>8.4326041958042011E-2</v>
      </c>
      <c r="AJ190" s="1">
        <f t="shared" si="76"/>
        <v>6.746083356643362E-2</v>
      </c>
      <c r="AK190" s="1">
        <f t="shared" si="76"/>
        <v>5.3968666853146899E-2</v>
      </c>
      <c r="AL190" s="1">
        <f t="shared" si="76"/>
        <v>4.3174933482517518E-2</v>
      </c>
      <c r="AM190" s="1">
        <f t="shared" si="81"/>
        <v>0.59832635983263593</v>
      </c>
      <c r="AN190" s="1">
        <f t="shared" si="81"/>
        <v>0.47866108786610878</v>
      </c>
      <c r="AO190" s="1">
        <f t="shared" si="81"/>
        <v>0.38292887029288708</v>
      </c>
      <c r="AP190" s="1">
        <f t="shared" si="81"/>
        <v>0.30634309623430966</v>
      </c>
      <c r="AQ190" s="1">
        <f t="shared" si="81"/>
        <v>0.2450744769874478</v>
      </c>
      <c r="AR190" s="1">
        <f t="shared" si="77"/>
        <v>0.19605958158995826</v>
      </c>
      <c r="AS190" s="1">
        <f t="shared" si="77"/>
        <v>0.15684766527196661</v>
      </c>
      <c r="AT190" s="1">
        <f t="shared" si="77"/>
        <v>0.12547813221757331</v>
      </c>
      <c r="AU190" s="1">
        <f t="shared" si="77"/>
        <v>0.10038250577405866</v>
      </c>
      <c r="AV190" s="1">
        <f t="shared" si="77"/>
        <v>8.0306004619246932E-2</v>
      </c>
      <c r="BK190" s="1">
        <f t="shared" ca="1" si="82"/>
        <v>0.46539787016081391</v>
      </c>
      <c r="BL190" s="1">
        <f t="shared" ca="1" si="82"/>
        <v>-9.1412675008177763E-2</v>
      </c>
      <c r="BM190" s="1">
        <f t="shared" ca="1" si="82"/>
        <v>28.821185851097113</v>
      </c>
      <c r="BN190" s="1">
        <f t="shared" ca="1" si="82"/>
        <v>-283.95431640625009</v>
      </c>
      <c r="BO190" s="1">
        <f t="shared" ca="1" si="82"/>
        <v>1215.3662601562505</v>
      </c>
      <c r="BP190" s="1">
        <f t="shared" ca="1" si="78"/>
        <v>-2800.4237606250017</v>
      </c>
      <c r="BQ190" s="1">
        <f t="shared" ca="1" si="78"/>
        <v>3708.554864000002</v>
      </c>
      <c r="BR190" s="1">
        <f t="shared" ca="1" si="78"/>
        <v>-2823.0969492000022</v>
      </c>
      <c r="BS190" s="1">
        <f t="shared" ca="1" si="78"/>
        <v>1147.762540480001</v>
      </c>
      <c r="BT190" s="1">
        <f t="shared" ca="1" si="78"/>
        <v>-193.01451587200017</v>
      </c>
      <c r="BU190" s="1">
        <f t="shared" ca="1" si="83"/>
        <v>0.39653334916511085</v>
      </c>
      <c r="BV190" s="1">
        <f t="shared" ca="1" si="83"/>
        <v>1.5908431529998781</v>
      </c>
      <c r="BW190" s="1">
        <f t="shared" ca="1" si="83"/>
        <v>-12.484188938140871</v>
      </c>
      <c r="BX190" s="1">
        <f t="shared" ca="1" si="83"/>
        <v>58.12094683837892</v>
      </c>
      <c r="BY190" s="1">
        <f t="shared" ca="1" si="83"/>
        <v>-166.35518320312508</v>
      </c>
      <c r="BZ190" s="1">
        <f t="shared" ca="1" si="79"/>
        <v>306.1152737500002</v>
      </c>
      <c r="CA190" s="1">
        <f t="shared" ca="1" si="79"/>
        <v>-366.99394800000022</v>
      </c>
      <c r="CB190" s="1">
        <f t="shared" ca="1" si="79"/>
        <v>278.19338240000019</v>
      </c>
      <c r="CC190" s="1">
        <f t="shared" ca="1" si="79"/>
        <v>-120.7354694400001</v>
      </c>
      <c r="CD190" s="1">
        <f t="shared" ca="1" si="79"/>
        <v>22.711635712000021</v>
      </c>
      <c r="CE190" s="4">
        <f t="shared" ca="1" si="64"/>
        <v>0.38929357924916985</v>
      </c>
      <c r="CF190" s="4">
        <f t="shared" ca="1" si="65"/>
        <v>-6.7615257570848186E-2</v>
      </c>
      <c r="CG190" s="4">
        <f t="shared" ca="1" si="70"/>
        <v>-3.0753569297967114E-3</v>
      </c>
      <c r="CH190" s="4">
        <f t="shared" ca="1" si="71"/>
        <v>0.13193402692619705</v>
      </c>
      <c r="CI190" s="8">
        <f t="shared" ca="1" si="66"/>
        <v>0.55982562127804059</v>
      </c>
      <c r="CJ190" s="8">
        <f t="shared" ca="1" si="67"/>
        <v>3.8500738554595348E-2</v>
      </c>
      <c r="CK190" s="8">
        <f t="shared" ca="1" si="72"/>
        <v>6.3946170659137929E-4</v>
      </c>
      <c r="CL190" s="8">
        <f t="shared" ca="1" si="73"/>
        <v>2.9353403742761398E-2</v>
      </c>
    </row>
    <row r="191" spans="1:90" x14ac:dyDescent="0.25">
      <c r="A191" s="7">
        <f>'Calculate Data'!K193</f>
        <v>0.72</v>
      </c>
      <c r="B191" s="7">
        <f>'Calculate Data'!J193</f>
        <v>0.41818181818181815</v>
      </c>
      <c r="C191" s="7">
        <f>'Calculate Data'!O193</f>
        <v>0.52380952380952384</v>
      </c>
      <c r="D191" s="7">
        <f>'Calculate Data'!B193</f>
        <v>105</v>
      </c>
      <c r="E191" s="2">
        <v>0.80425531914893622</v>
      </c>
      <c r="F191" s="10">
        <v>0.55238095238095242</v>
      </c>
      <c r="G191" s="4">
        <v>0.3087248322147651</v>
      </c>
      <c r="H191" s="8">
        <v>0.58661417322834641</v>
      </c>
      <c r="I191" s="20">
        <v>254</v>
      </c>
      <c r="J191" s="1">
        <f t="shared" si="85"/>
        <v>1</v>
      </c>
      <c r="K191" s="1">
        <f t="shared" si="85"/>
        <v>0.80425531914893622</v>
      </c>
      <c r="L191" s="1">
        <f t="shared" si="85"/>
        <v>0.64682661837935729</v>
      </c>
      <c r="M191" s="1">
        <f t="shared" si="85"/>
        <v>0.52021374839871715</v>
      </c>
      <c r="N191" s="1">
        <f t="shared" si="85"/>
        <v>0.41838467424407472</v>
      </c>
      <c r="O191" s="1">
        <f t="shared" si="85"/>
        <v>0.33648809971119203</v>
      </c>
      <c r="P191" s="1">
        <f t="shared" si="85"/>
        <v>0.2706223440230438</v>
      </c>
      <c r="Q191" s="1">
        <f t="shared" si="85"/>
        <v>0.21764945966108631</v>
      </c>
      <c r="R191" s="1">
        <f t="shared" si="85"/>
        <v>0.17504573564232051</v>
      </c>
      <c r="S191" s="1">
        <f t="shared" si="85"/>
        <v>0.14078146398467481</v>
      </c>
      <c r="T191" s="1">
        <f t="shared" si="85"/>
        <v>0.11322424124724911</v>
      </c>
      <c r="U191" s="1">
        <f t="shared" si="85"/>
        <v>9.1061198279702479E-2</v>
      </c>
      <c r="V191" s="1">
        <f t="shared" si="85"/>
        <v>7.3236453084526684E-2</v>
      </c>
      <c r="W191" s="1">
        <f t="shared" si="85"/>
        <v>5.8900806948832103E-2</v>
      </c>
      <c r="X191" s="1">
        <f t="shared" si="85"/>
        <v>4.7371287290762842E-2</v>
      </c>
      <c r="Y191" s="1">
        <f t="shared" ref="Y191:AB230" si="86">POWER($E191,Y$2)</f>
        <v>3.8098609778528414E-2</v>
      </c>
      <c r="Z191" s="1">
        <f t="shared" si="86"/>
        <v>3.0641009566561156E-2</v>
      </c>
      <c r="AA191" s="1">
        <f t="shared" si="84"/>
        <v>2.464319492800025E-2</v>
      </c>
      <c r="AB191" s="1">
        <f t="shared" si="84"/>
        <v>1.9819420601668289E-2</v>
      </c>
      <c r="AC191" s="1">
        <f t="shared" si="80"/>
        <v>0.3087248322147651</v>
      </c>
      <c r="AD191" s="1">
        <f t="shared" si="80"/>
        <v>0.24829358846208768</v>
      </c>
      <c r="AE191" s="1">
        <f t="shared" si="80"/>
        <v>0.19969143923121097</v>
      </c>
      <c r="AF191" s="1">
        <f t="shared" si="80"/>
        <v>0.16060290219020798</v>
      </c>
      <c r="AG191" s="1">
        <f t="shared" si="80"/>
        <v>0.12916573835723111</v>
      </c>
      <c r="AH191" s="1">
        <f t="shared" si="76"/>
        <v>0.10388223212560291</v>
      </c>
      <c r="AI191" s="1">
        <f t="shared" si="76"/>
        <v>8.3547837752080634E-2</v>
      </c>
      <c r="AJ191" s="1">
        <f t="shared" si="76"/>
        <v>6.7193792915503162E-2</v>
      </c>
      <c r="AK191" s="1">
        <f t="shared" si="76"/>
        <v>5.4040965366085526E-2</v>
      </c>
      <c r="AL191" s="1">
        <f t="shared" si="76"/>
        <v>4.3462733847617729E-2</v>
      </c>
      <c r="AM191" s="1">
        <f t="shared" si="81"/>
        <v>0.58661417322834641</v>
      </c>
      <c r="AN191" s="1">
        <f t="shared" si="81"/>
        <v>0.47178756910705311</v>
      </c>
      <c r="AO191" s="1">
        <f t="shared" si="81"/>
        <v>0.3794376619626938</v>
      </c>
      <c r="AP191" s="1">
        <f t="shared" si="81"/>
        <v>0.30516475791893249</v>
      </c>
      <c r="AQ191" s="1">
        <f t="shared" si="81"/>
        <v>0.24543037977309892</v>
      </c>
      <c r="AR191" s="1">
        <f t="shared" si="77"/>
        <v>0.1973886884132583</v>
      </c>
      <c r="AS191" s="1">
        <f t="shared" si="77"/>
        <v>0.15875090259619498</v>
      </c>
      <c r="AT191" s="1">
        <f t="shared" si="77"/>
        <v>0.12767625783268449</v>
      </c>
      <c r="AU191" s="1">
        <f t="shared" si="77"/>
        <v>0.10268430949096753</v>
      </c>
      <c r="AV191" s="1">
        <f t="shared" si="77"/>
        <v>8.2584402101246235E-2</v>
      </c>
      <c r="BK191" s="1">
        <f t="shared" ca="1" si="82"/>
        <v>0.46539787016081391</v>
      </c>
      <c r="BL191" s="1">
        <f t="shared" ca="1" si="82"/>
        <v>-9.1898912641199981E-2</v>
      </c>
      <c r="BM191" s="1">
        <f t="shared" ca="1" si="82"/>
        <v>29.128609658981439</v>
      </c>
      <c r="BN191" s="1">
        <f t="shared" ca="1" si="82"/>
        <v>-288.50964709314582</v>
      </c>
      <c r="BO191" s="1">
        <f t="shared" ca="1" si="82"/>
        <v>1241.4321700261523</v>
      </c>
      <c r="BP191" s="1">
        <f t="shared" ca="1" si="78"/>
        <v>-2875.6996752892346</v>
      </c>
      <c r="BQ191" s="1">
        <f t="shared" ca="1" si="78"/>
        <v>3828.4981164311998</v>
      </c>
      <c r="BR191" s="1">
        <f t="shared" ca="1" si="78"/>
        <v>-2929.9045828067838</v>
      </c>
      <c r="BS191" s="1">
        <f t="shared" ca="1" si="78"/>
        <v>1197.5225105346458</v>
      </c>
      <c r="BT191" s="1">
        <f t="shared" ca="1" si="78"/>
        <v>-202.45362903739075</v>
      </c>
      <c r="BU191" s="1">
        <f t="shared" ca="1" si="83"/>
        <v>0.39653334916511085</v>
      </c>
      <c r="BV191" s="1">
        <f t="shared" ca="1" si="83"/>
        <v>1.5993050846647709</v>
      </c>
      <c r="BW191" s="1">
        <f t="shared" ca="1" si="83"/>
        <v>-12.617352678229121</v>
      </c>
      <c r="BX191" s="1">
        <f t="shared" ca="1" si="83"/>
        <v>59.053350811085274</v>
      </c>
      <c r="BY191" s="1">
        <f t="shared" ca="1" si="83"/>
        <v>-169.92299593079304</v>
      </c>
      <c r="BZ191" s="1">
        <f t="shared" ca="1" si="79"/>
        <v>314.34370958468276</v>
      </c>
      <c r="CA191" s="1">
        <f t="shared" ca="1" si="79"/>
        <v>-378.86338214886109</v>
      </c>
      <c r="CB191" s="1">
        <f t="shared" ca="1" si="79"/>
        <v>288.71841125798204</v>
      </c>
      <c r="CC191" s="1">
        <f t="shared" ca="1" si="79"/>
        <v>-125.96982160953108</v>
      </c>
      <c r="CD191" s="1">
        <f t="shared" ca="1" si="79"/>
        <v>23.822317458852993</v>
      </c>
      <c r="CE191" s="4">
        <f t="shared" ca="1" si="64"/>
        <v>0.38737138194395015</v>
      </c>
      <c r="CF191" s="4">
        <f t="shared" ca="1" si="65"/>
        <v>-7.8646549729185056E-2</v>
      </c>
      <c r="CG191" s="4">
        <f t="shared" ca="1" si="70"/>
        <v>-4.8987744977403887E-3</v>
      </c>
      <c r="CH191" s="4">
        <f t="shared" ca="1" si="71"/>
        <v>0.13166222361378888</v>
      </c>
      <c r="CI191" s="8">
        <f t="shared" ca="1" si="66"/>
        <v>0.56007517901861092</v>
      </c>
      <c r="CJ191" s="8">
        <f t="shared" ca="1" si="67"/>
        <v>2.6538994209735489E-2</v>
      </c>
      <c r="CK191" s="8">
        <f t="shared" ca="1" si="72"/>
        <v>1.0098914949918747E-3</v>
      </c>
      <c r="CL191" s="8">
        <f t="shared" ca="1" si="73"/>
        <v>2.9086086888340391E-2</v>
      </c>
    </row>
    <row r="192" spans="1:90" x14ac:dyDescent="0.25">
      <c r="A192" s="7">
        <f>'Calculate Data'!K194</f>
        <v>0.61538461538461542</v>
      </c>
      <c r="B192" s="7">
        <f>'Calculate Data'!J194</f>
        <v>0.41935483870967744</v>
      </c>
      <c r="C192" s="7">
        <f>'Calculate Data'!O194</f>
        <v>0.50543478260869568</v>
      </c>
      <c r="D192" s="7">
        <f>'Calculate Data'!B194</f>
        <v>184</v>
      </c>
      <c r="E192" s="2">
        <v>0.80851063829787229</v>
      </c>
      <c r="F192" s="10">
        <v>0.56000000000000005</v>
      </c>
      <c r="G192" s="4">
        <v>0.4</v>
      </c>
      <c r="H192" s="8">
        <v>0.54545454545454541</v>
      </c>
      <c r="I192" s="20">
        <v>110</v>
      </c>
      <c r="J192" s="1">
        <f t="shared" ref="J192:Y207" si="87">POWER($E192,J$2)</f>
        <v>1</v>
      </c>
      <c r="K192" s="1">
        <f t="shared" si="87"/>
        <v>0.80851063829787229</v>
      </c>
      <c r="L192" s="1">
        <f t="shared" si="87"/>
        <v>0.65368945224083286</v>
      </c>
      <c r="M192" s="1">
        <f t="shared" si="87"/>
        <v>0.5285148762798223</v>
      </c>
      <c r="N192" s="1">
        <f t="shared" si="87"/>
        <v>0.42730989997092012</v>
      </c>
      <c r="O192" s="1">
        <f t="shared" si="87"/>
        <v>0.34548459997648856</v>
      </c>
      <c r="P192" s="1">
        <f t="shared" si="87"/>
        <v>0.27932797444907587</v>
      </c>
      <c r="Q192" s="1">
        <f t="shared" si="87"/>
        <v>0.22583963891627409</v>
      </c>
      <c r="R192" s="1">
        <f t="shared" si="87"/>
        <v>0.18259375061315775</v>
      </c>
      <c r="S192" s="1">
        <f t="shared" si="87"/>
        <v>0.14762898985744669</v>
      </c>
      <c r="T192" s="1">
        <f t="shared" si="87"/>
        <v>0.11935960882091433</v>
      </c>
      <c r="U192" s="1">
        <f t="shared" si="87"/>
        <v>9.65035135147818E-2</v>
      </c>
      <c r="V192" s="1">
        <f t="shared" si="87"/>
        <v>7.8024117309823574E-2</v>
      </c>
      <c r="W192" s="1">
        <f t="shared" si="87"/>
        <v>6.3083328888793519E-2</v>
      </c>
      <c r="X192" s="1">
        <f t="shared" si="87"/>
        <v>5.1003542505833055E-2</v>
      </c>
      <c r="Y192" s="1">
        <f t="shared" si="87"/>
        <v>4.1236906706843747E-2</v>
      </c>
      <c r="Z192" s="1">
        <f t="shared" si="86"/>
        <v>3.3340477762980048E-2</v>
      </c>
      <c r="AA192" s="1">
        <f t="shared" si="84"/>
        <v>2.6956130957303016E-2</v>
      </c>
      <c r="AB192" s="1">
        <f t="shared" si="84"/>
        <v>2.1794318646330097E-2</v>
      </c>
      <c r="AC192" s="1">
        <f t="shared" si="80"/>
        <v>0.4</v>
      </c>
      <c r="AD192" s="1">
        <f t="shared" si="80"/>
        <v>0.32340425531914896</v>
      </c>
      <c r="AE192" s="1">
        <f t="shared" si="80"/>
        <v>0.26147578089633317</v>
      </c>
      <c r="AF192" s="1">
        <f t="shared" si="80"/>
        <v>0.21140595051192893</v>
      </c>
      <c r="AG192" s="1">
        <f t="shared" si="80"/>
        <v>0.17092395998836807</v>
      </c>
      <c r="AH192" s="1">
        <f t="shared" si="76"/>
        <v>0.13819383999059542</v>
      </c>
      <c r="AI192" s="1">
        <f t="shared" si="76"/>
        <v>0.11173118977963035</v>
      </c>
      <c r="AJ192" s="1">
        <f t="shared" si="76"/>
        <v>9.0335855566509637E-2</v>
      </c>
      <c r="AK192" s="1">
        <f t="shared" si="76"/>
        <v>7.3037500245263107E-2</v>
      </c>
      <c r="AL192" s="1">
        <f t="shared" si="76"/>
        <v>5.905159594297868E-2</v>
      </c>
      <c r="AM192" s="1">
        <f t="shared" si="81"/>
        <v>0.54545454545454541</v>
      </c>
      <c r="AN192" s="1">
        <f t="shared" si="81"/>
        <v>0.44100580270793033</v>
      </c>
      <c r="AO192" s="1">
        <f t="shared" si="81"/>
        <v>0.35655788304045427</v>
      </c>
      <c r="AP192" s="1">
        <f t="shared" si="81"/>
        <v>0.28828084160717576</v>
      </c>
      <c r="AQ192" s="1">
        <f t="shared" si="81"/>
        <v>0.2330781272568655</v>
      </c>
      <c r="AR192" s="1">
        <f t="shared" si="77"/>
        <v>0.18844614544172103</v>
      </c>
      <c r="AS192" s="1">
        <f t="shared" si="77"/>
        <v>0.15236071333585954</v>
      </c>
      <c r="AT192" s="1">
        <f t="shared" si="77"/>
        <v>0.12318525759069496</v>
      </c>
      <c r="AU192" s="1">
        <f t="shared" si="77"/>
        <v>9.9596591243540575E-2</v>
      </c>
      <c r="AV192" s="1">
        <f t="shared" si="77"/>
        <v>8.052490355860728E-2</v>
      </c>
      <c r="BK192" s="1">
        <f t="shared" ca="1" si="82"/>
        <v>0.46539787016081391</v>
      </c>
      <c r="BL192" s="1">
        <f t="shared" ca="1" si="82"/>
        <v>-9.23851502742222E-2</v>
      </c>
      <c r="BM192" s="1">
        <f t="shared" ca="1" si="82"/>
        <v>29.437664362398298</v>
      </c>
      <c r="BN192" s="1">
        <f t="shared" ca="1" si="82"/>
        <v>-293.11343829017721</v>
      </c>
      <c r="BO192" s="1">
        <f t="shared" ca="1" si="82"/>
        <v>1267.9151246469689</v>
      </c>
      <c r="BP192" s="1">
        <f t="shared" ca="1" si="78"/>
        <v>-2952.585701611883</v>
      </c>
      <c r="BQ192" s="1">
        <f t="shared" ca="1" si="78"/>
        <v>3951.656792810013</v>
      </c>
      <c r="BR192" s="1">
        <f t="shared" ca="1" si="78"/>
        <v>-3040.1572972915792</v>
      </c>
      <c r="BS192" s="1">
        <f t="shared" ca="1" si="78"/>
        <v>1249.1599743338197</v>
      </c>
      <c r="BT192" s="1">
        <f t="shared" ca="1" si="78"/>
        <v>-212.30085198586784</v>
      </c>
      <c r="BU192" s="1">
        <f t="shared" ca="1" si="83"/>
        <v>0.39653334916511085</v>
      </c>
      <c r="BV192" s="1">
        <f t="shared" ca="1" si="83"/>
        <v>1.6077670163296638</v>
      </c>
      <c r="BW192" s="1">
        <f t="shared" ca="1" si="83"/>
        <v>-12.751222857256828</v>
      </c>
      <c r="BX192" s="1">
        <f t="shared" ca="1" si="83"/>
        <v>59.995673881937414</v>
      </c>
      <c r="BY192" s="1">
        <f t="shared" ca="1" si="83"/>
        <v>-173.54789231975448</v>
      </c>
      <c r="BZ192" s="1">
        <f t="shared" ca="1" si="79"/>
        <v>322.7481472723756</v>
      </c>
      <c r="CA192" s="1">
        <f t="shared" ca="1" si="79"/>
        <v>-391.05101062740124</v>
      </c>
      <c r="CB192" s="1">
        <f t="shared" ca="1" si="79"/>
        <v>299.58292498642425</v>
      </c>
      <c r="CC192" s="1">
        <f t="shared" ca="1" si="79"/>
        <v>-131.40167115384273</v>
      </c>
      <c r="CD192" s="1">
        <f t="shared" ca="1" si="79"/>
        <v>24.981020675397456</v>
      </c>
      <c r="CE192" s="4">
        <f t="shared" ca="1" si="64"/>
        <v>0.38527969357920711</v>
      </c>
      <c r="CF192" s="4">
        <f t="shared" ca="1" si="65"/>
        <v>1.4720306420792917E-2</v>
      </c>
      <c r="CG192" s="4">
        <f t="shared" ca="1" si="70"/>
        <v>5.9395066126288346E-3</v>
      </c>
      <c r="CH192" s="4">
        <f t="shared" ca="1" si="71"/>
        <v>0.13840971898785992</v>
      </c>
      <c r="CI192" s="8">
        <f t="shared" ca="1" si="66"/>
        <v>0.56027022337421428</v>
      </c>
      <c r="CJ192" s="8">
        <f t="shared" ca="1" si="67"/>
        <v>-1.4815677919668868E-2</v>
      </c>
      <c r="CK192" s="8">
        <f t="shared" ca="1" si="72"/>
        <v>3.2846099527120772E-4</v>
      </c>
      <c r="CL192" s="8">
        <f t="shared" ca="1" si="73"/>
        <v>2.9900584112932865E-2</v>
      </c>
    </row>
    <row r="193" spans="1:90" x14ac:dyDescent="0.25">
      <c r="A193" s="7">
        <f>'Calculate Data'!K195</f>
        <v>0.56000000000000005</v>
      </c>
      <c r="B193" s="7">
        <f>'Calculate Data'!J195</f>
        <v>0.4</v>
      </c>
      <c r="C193" s="7">
        <f>'Calculate Data'!O195</f>
        <v>0.54545454545454541</v>
      </c>
      <c r="D193" s="7">
        <f>'Calculate Data'!B195</f>
        <v>110</v>
      </c>
      <c r="E193" s="2">
        <v>0.81276595744680846</v>
      </c>
      <c r="F193" s="10">
        <v>0.56000000000000005</v>
      </c>
      <c r="G193" s="4">
        <v>0.453125</v>
      </c>
      <c r="H193" s="8">
        <v>0.56140350877192979</v>
      </c>
      <c r="I193" s="20">
        <v>114</v>
      </c>
      <c r="J193" s="1">
        <f t="shared" si="87"/>
        <v>1</v>
      </c>
      <c r="K193" s="1">
        <f t="shared" si="87"/>
        <v>0.81276595744680846</v>
      </c>
      <c r="L193" s="1">
        <f t="shared" si="87"/>
        <v>0.66058850158442728</v>
      </c>
      <c r="M193" s="1">
        <f t="shared" si="87"/>
        <v>0.53690384596861962</v>
      </c>
      <c r="N193" s="1">
        <f t="shared" si="87"/>
        <v>0.4363771684255589</v>
      </c>
      <c r="O193" s="1">
        <f t="shared" si="87"/>
        <v>0.3546725071033266</v>
      </c>
      <c r="P193" s="1">
        <f t="shared" si="87"/>
        <v>0.28826573981589521</v>
      </c>
      <c r="Q193" s="1">
        <f t="shared" si="87"/>
        <v>0.23429258002057865</v>
      </c>
      <c r="R193" s="1">
        <f t="shared" si="87"/>
        <v>0.1904250331231086</v>
      </c>
      <c r="S193" s="1">
        <f t="shared" si="87"/>
        <v>0.15477098436814357</v>
      </c>
      <c r="T193" s="1">
        <f t="shared" si="87"/>
        <v>0.12579258729495923</v>
      </c>
      <c r="U193" s="1">
        <f t="shared" si="87"/>
        <v>0.10223993265249878</v>
      </c>
      <c r="V193" s="1">
        <f t="shared" si="87"/>
        <v>8.3097136751605391E-2</v>
      </c>
      <c r="W193" s="1">
        <f t="shared" si="87"/>
        <v>6.7538523913006937E-2</v>
      </c>
      <c r="X193" s="1">
        <f t="shared" si="87"/>
        <v>5.4893013052699252E-2</v>
      </c>
      <c r="Y193" s="1">
        <f t="shared" si="87"/>
        <v>4.4615172310917259E-2</v>
      </c>
      <c r="Z193" s="1">
        <f t="shared" si="86"/>
        <v>3.6261693239937005E-2</v>
      </c>
      <c r="AA193" s="1">
        <f t="shared" si="84"/>
        <v>2.9472269824799863E-2</v>
      </c>
      <c r="AB193" s="1">
        <f t="shared" si="84"/>
        <v>2.3954057602284144E-2</v>
      </c>
      <c r="AC193" s="1">
        <f t="shared" si="80"/>
        <v>0.453125</v>
      </c>
      <c r="AD193" s="1">
        <f t="shared" si="80"/>
        <v>0.3682845744680851</v>
      </c>
      <c r="AE193" s="1">
        <f t="shared" si="80"/>
        <v>0.29932916478044364</v>
      </c>
      <c r="AF193" s="1">
        <f t="shared" si="80"/>
        <v>0.24328455520453077</v>
      </c>
      <c r="AG193" s="1">
        <f t="shared" si="80"/>
        <v>0.19773340444283138</v>
      </c>
      <c r="AH193" s="1">
        <f t="shared" si="76"/>
        <v>0.16071097978119486</v>
      </c>
      <c r="AI193" s="1">
        <f t="shared" si="76"/>
        <v>0.13062041335407751</v>
      </c>
      <c r="AJ193" s="1">
        <f t="shared" si="76"/>
        <v>0.1061638253218247</v>
      </c>
      <c r="AK193" s="1">
        <f t="shared" si="76"/>
        <v>8.628634313390858E-2</v>
      </c>
      <c r="AL193" s="1">
        <f t="shared" si="76"/>
        <v>7.0130602291815058E-2</v>
      </c>
      <c r="AM193" s="1">
        <f t="shared" si="81"/>
        <v>0.56140350877192979</v>
      </c>
      <c r="AN193" s="1">
        <f t="shared" si="81"/>
        <v>0.45628966032101526</v>
      </c>
      <c r="AO193" s="1">
        <f t="shared" si="81"/>
        <v>0.37085670264388898</v>
      </c>
      <c r="AP193" s="1">
        <f t="shared" si="81"/>
        <v>0.30141970299992676</v>
      </c>
      <c r="AQ193" s="1">
        <f t="shared" si="81"/>
        <v>0.24498367350206815</v>
      </c>
      <c r="AR193" s="1">
        <f t="shared" si="77"/>
        <v>0.19911438995274475</v>
      </c>
      <c r="AS193" s="1">
        <f t="shared" si="77"/>
        <v>0.16183339779137976</v>
      </c>
      <c r="AT193" s="1">
        <f t="shared" si="77"/>
        <v>0.131532676502781</v>
      </c>
      <c r="AU193" s="1">
        <f t="shared" si="77"/>
        <v>0.10690528175332412</v>
      </c>
      <c r="AV193" s="1">
        <f t="shared" si="77"/>
        <v>8.6888973680361303E-2</v>
      </c>
      <c r="BK193" s="1">
        <f t="shared" ca="1" si="82"/>
        <v>0.46539787016081391</v>
      </c>
      <c r="BL193" s="1">
        <f t="shared" ca="1" si="82"/>
        <v>-9.2871387907244418E-2</v>
      </c>
      <c r="BM193" s="1">
        <f t="shared" ca="1" si="82"/>
        <v>29.74834996134771</v>
      </c>
      <c r="BN193" s="1">
        <f t="shared" ca="1" si="82"/>
        <v>-297.76594640216001</v>
      </c>
      <c r="BO193" s="1">
        <f t="shared" ca="1" si="82"/>
        <v>1294.819548845082</v>
      </c>
      <c r="BP193" s="1">
        <f t="shared" ca="1" si="78"/>
        <v>-3031.1075321429289</v>
      </c>
      <c r="BQ193" s="1">
        <f t="shared" ca="1" si="78"/>
        <v>4078.0994854690425</v>
      </c>
      <c r="BR193" s="1">
        <f t="shared" ca="1" si="78"/>
        <v>-3153.9472001852628</v>
      </c>
      <c r="BS193" s="1">
        <f t="shared" ca="1" si="78"/>
        <v>1302.735327412887</v>
      </c>
      <c r="BT193" s="1">
        <f t="shared" ca="1" si="78"/>
        <v>-222.57154150940562</v>
      </c>
      <c r="BU193" s="1">
        <f t="shared" ca="1" si="83"/>
        <v>0.39653334916511085</v>
      </c>
      <c r="BV193" s="1">
        <f t="shared" ca="1" si="83"/>
        <v>1.6162289479945566</v>
      </c>
      <c r="BW193" s="1">
        <f t="shared" ca="1" si="83"/>
        <v>-12.885799475223999</v>
      </c>
      <c r="BX193" s="1">
        <f t="shared" ca="1" si="83"/>
        <v>60.947968532936166</v>
      </c>
      <c r="BY193" s="1">
        <f t="shared" ca="1" si="83"/>
        <v>-177.23047802513375</v>
      </c>
      <c r="BZ193" s="1">
        <f t="shared" ca="1" si="79"/>
        <v>331.3313952744557</v>
      </c>
      <c r="CA193" s="1">
        <f t="shared" ca="1" si="79"/>
        <v>-403.56362124700996</v>
      </c>
      <c r="CB193" s="1">
        <f t="shared" ca="1" si="79"/>
        <v>310.79600003789631</v>
      </c>
      <c r="CC193" s="1">
        <f t="shared" ca="1" si="79"/>
        <v>-137.03737120178977</v>
      </c>
      <c r="CD193" s="1">
        <f t="shared" ca="1" si="79"/>
        <v>26.189552364922488</v>
      </c>
      <c r="CE193" s="4">
        <f t="shared" ca="1" si="64"/>
        <v>0.38301793085577174</v>
      </c>
      <c r="CF193" s="4">
        <f t="shared" ca="1" si="65"/>
        <v>7.0107069144228262E-2</v>
      </c>
      <c r="CG193" s="4">
        <f t="shared" ca="1" si="70"/>
        <v>6.471986722169084E-3</v>
      </c>
      <c r="CH193" s="4">
        <f t="shared" ca="1" si="71"/>
        <v>0.13827645161360957</v>
      </c>
      <c r="CI193" s="8">
        <f t="shared" ca="1" si="66"/>
        <v>0.56040855821285263</v>
      </c>
      <c r="CJ193" s="8">
        <f t="shared" ca="1" si="67"/>
        <v>9.949505590771679E-4</v>
      </c>
      <c r="CK193" s="8">
        <f t="shared" ca="1" si="72"/>
        <v>8.1054484609642671E-4</v>
      </c>
      <c r="CL193" s="8">
        <f t="shared" ca="1" si="73"/>
        <v>3.0022036984479708E-2</v>
      </c>
    </row>
    <row r="194" spans="1:90" x14ac:dyDescent="0.25">
      <c r="A194" s="7">
        <f>'Calculate Data'!K196</f>
        <v>0.56000000000000005</v>
      </c>
      <c r="B194" s="7">
        <f>'Calculate Data'!J196</f>
        <v>0.453125</v>
      </c>
      <c r="C194" s="7">
        <f>'Calculate Data'!O196</f>
        <v>0.56140350877192979</v>
      </c>
      <c r="D194" s="7">
        <f>'Calculate Data'!B196</f>
        <v>114</v>
      </c>
      <c r="E194" s="2">
        <v>0.81702127659574464</v>
      </c>
      <c r="F194" s="10">
        <v>0.56140350877192979</v>
      </c>
      <c r="G194" s="4">
        <v>0.42125984251968501</v>
      </c>
      <c r="H194" s="8">
        <v>0.59764705882352942</v>
      </c>
      <c r="I194" s="20">
        <v>425</v>
      </c>
      <c r="J194" s="1">
        <f t="shared" si="87"/>
        <v>1</v>
      </c>
      <c r="K194" s="1">
        <f t="shared" si="87"/>
        <v>0.81702127659574464</v>
      </c>
      <c r="L194" s="1">
        <f t="shared" si="87"/>
        <v>0.66752376641014022</v>
      </c>
      <c r="M194" s="1">
        <f t="shared" si="87"/>
        <v>0.54538111979041237</v>
      </c>
      <c r="N194" s="1">
        <f t="shared" si="87"/>
        <v>0.44558797872237943</v>
      </c>
      <c r="O194" s="1">
        <f t="shared" si="87"/>
        <v>0.36405485921147596</v>
      </c>
      <c r="P194" s="1">
        <f t="shared" si="87"/>
        <v>0.29744056582384415</v>
      </c>
      <c r="Q194" s="1">
        <f t="shared" si="87"/>
        <v>0.24301527080075774</v>
      </c>
      <c r="R194" s="1">
        <f t="shared" si="87"/>
        <v>0.19854864678189565</v>
      </c>
      <c r="S194" s="1">
        <f t="shared" si="87"/>
        <v>0.16221846886010197</v>
      </c>
      <c r="T194" s="1">
        <f t="shared" si="87"/>
        <v>0.13253594051548756</v>
      </c>
      <c r="U194" s="1">
        <f t="shared" si="87"/>
        <v>0.1082846833147813</v>
      </c>
      <c r="V194" s="1">
        <f t="shared" si="87"/>
        <v>8.8470890197608551E-2</v>
      </c>
      <c r="W194" s="1">
        <f t="shared" si="87"/>
        <v>7.2282599650812088E-2</v>
      </c>
      <c r="X194" s="1">
        <f t="shared" si="87"/>
        <v>5.905642184236562E-2</v>
      </c>
      <c r="Y194" s="1">
        <f t="shared" si="87"/>
        <v>4.8250353164826371E-2</v>
      </c>
      <c r="Z194" s="1">
        <f t="shared" si="86"/>
        <v>3.9421565138921963E-2</v>
      </c>
      <c r="AA194" s="1">
        <f t="shared" si="84"/>
        <v>3.2208257475204324E-2</v>
      </c>
      <c r="AB194" s="1">
        <f t="shared" si="84"/>
        <v>2.6314831639315871E-2</v>
      </c>
      <c r="AC194" s="1">
        <f t="shared" si="80"/>
        <v>0.42125984251968501</v>
      </c>
      <c r="AD194" s="1">
        <f t="shared" si="80"/>
        <v>0.34417825431395538</v>
      </c>
      <c r="AE194" s="1">
        <f t="shared" si="80"/>
        <v>0.2812009567160827</v>
      </c>
      <c r="AF194" s="1">
        <f t="shared" si="80"/>
        <v>0.22974716463611858</v>
      </c>
      <c r="AG194" s="1">
        <f t="shared" si="80"/>
        <v>0.18770832174525431</v>
      </c>
      <c r="AH194" s="1">
        <f t="shared" si="76"/>
        <v>0.15336169265995245</v>
      </c>
      <c r="AI194" s="1">
        <f t="shared" si="76"/>
        <v>0.12529976591791858</v>
      </c>
      <c r="AJ194" s="1">
        <f t="shared" si="76"/>
        <v>0.10237257470740581</v>
      </c>
      <c r="AK194" s="1">
        <f t="shared" si="76"/>
        <v>8.3640571675837924E-2</v>
      </c>
      <c r="AL194" s="1">
        <f t="shared" si="76"/>
        <v>6.8336126645790987E-2</v>
      </c>
      <c r="AM194" s="1">
        <f t="shared" si="81"/>
        <v>0.59764705882352942</v>
      </c>
      <c r="AN194" s="1">
        <f t="shared" si="81"/>
        <v>0.4882903629536921</v>
      </c>
      <c r="AO194" s="1">
        <f t="shared" si="81"/>
        <v>0.398943615689825</v>
      </c>
      <c r="AP194" s="1">
        <f t="shared" si="81"/>
        <v>0.32594542218062295</v>
      </c>
      <c r="AQ194" s="1">
        <f t="shared" si="81"/>
        <v>0.2663043449305515</v>
      </c>
      <c r="AR194" s="1">
        <f t="shared" si="77"/>
        <v>0.21757631585815268</v>
      </c>
      <c r="AS194" s="1">
        <f t="shared" si="77"/>
        <v>0.17776447933942685</v>
      </c>
      <c r="AT194" s="1">
        <f t="shared" si="77"/>
        <v>0.1452373618432764</v>
      </c>
      <c r="AU194" s="1">
        <f t="shared" si="77"/>
        <v>0.11866201478259175</v>
      </c>
      <c r="AV194" s="1">
        <f t="shared" si="77"/>
        <v>9.6949390801096241E-2</v>
      </c>
      <c r="BK194" s="1">
        <f t="shared" ca="1" si="82"/>
        <v>0.46539787016081391</v>
      </c>
      <c r="BL194" s="1">
        <f t="shared" ca="1" si="82"/>
        <v>-9.3357625540266637E-2</v>
      </c>
      <c r="BM194" s="1">
        <f t="shared" ca="1" si="82"/>
        <v>30.060666455829661</v>
      </c>
      <c r="BN194" s="1">
        <f t="shared" ca="1" si="82"/>
        <v>-302.46742783390954</v>
      </c>
      <c r="BO194" s="1">
        <f t="shared" ca="1" si="82"/>
        <v>1322.1498907968773</v>
      </c>
      <c r="BP194" s="1">
        <f t="shared" ca="1" si="78"/>
        <v>-3111.2911313073928</v>
      </c>
      <c r="BQ194" s="1">
        <f t="shared" ca="1" si="78"/>
        <v>4207.8958783604785</v>
      </c>
      <c r="BR194" s="1">
        <f t="shared" ca="1" si="78"/>
        <v>-3271.3683586436796</v>
      </c>
      <c r="BS194" s="1">
        <f t="shared" ca="1" si="78"/>
        <v>1358.3105757192059</v>
      </c>
      <c r="BT194" s="1">
        <f t="shared" ca="1" si="78"/>
        <v>-233.28154707349606</v>
      </c>
      <c r="BU194" s="1">
        <f t="shared" ca="1" si="83"/>
        <v>0.39653334916511085</v>
      </c>
      <c r="BV194" s="1">
        <f t="shared" ca="1" si="83"/>
        <v>1.6246908796594497</v>
      </c>
      <c r="BW194" s="1">
        <f t="shared" ca="1" si="83"/>
        <v>-13.021082532130627</v>
      </c>
      <c r="BX194" s="1">
        <f t="shared" ca="1" si="83"/>
        <v>61.910287246082255</v>
      </c>
      <c r="BY194" s="1">
        <f t="shared" ca="1" si="83"/>
        <v>-180.971361898124</v>
      </c>
      <c r="BZ194" s="1">
        <f t="shared" ca="1" si="79"/>
        <v>340.09629177105307</v>
      </c>
      <c r="CA194" s="1">
        <f t="shared" ca="1" si="79"/>
        <v>-416.40810984438491</v>
      </c>
      <c r="CB194" s="1">
        <f t="shared" ca="1" si="79"/>
        <v>322.36690597016695</v>
      </c>
      <c r="CC194" s="1">
        <f t="shared" ca="1" si="79"/>
        <v>-142.88344428473064</v>
      </c>
      <c r="CD194" s="1">
        <f t="shared" ca="1" si="79"/>
        <v>27.449777502634017</v>
      </c>
      <c r="CE194" s="4">
        <f t="shared" ca="1" si="64"/>
        <v>0.38058671853380588</v>
      </c>
      <c r="CF194" s="4">
        <f t="shared" ca="1" si="65"/>
        <v>4.0673123985879134E-2</v>
      </c>
      <c r="CG194" s="4">
        <f t="shared" ca="1" si="70"/>
        <v>1.1858216880094599E-2</v>
      </c>
      <c r="CH194" s="4">
        <f t="shared" ca="1" si="71"/>
        <v>0.13401718172214183</v>
      </c>
      <c r="CI194" s="8">
        <f t="shared" ca="1" si="66"/>
        <v>0.56048815939066898</v>
      </c>
      <c r="CJ194" s="8">
        <f t="shared" ca="1" si="67"/>
        <v>3.7158899432860437E-2</v>
      </c>
      <c r="CK194" s="8">
        <f t="shared" ca="1" si="72"/>
        <v>-5.7710621492858142E-4</v>
      </c>
      <c r="CL194" s="8">
        <f t="shared" ca="1" si="73"/>
        <v>3.0619606878421485E-2</v>
      </c>
    </row>
    <row r="195" spans="1:90" x14ac:dyDescent="0.25">
      <c r="A195" s="7">
        <f>'Calculate Data'!K197</f>
        <v>0.47252747252747251</v>
      </c>
      <c r="B195" s="7">
        <f>'Calculate Data'!J197</f>
        <v>0.390625</v>
      </c>
      <c r="C195" s="7">
        <f>'Calculate Data'!O197</f>
        <v>0.58447488584474883</v>
      </c>
      <c r="D195" s="7">
        <f>'Calculate Data'!B197</f>
        <v>219</v>
      </c>
      <c r="E195" s="2">
        <v>0.82127659574468082</v>
      </c>
      <c r="F195" s="10">
        <v>0.56321839080459768</v>
      </c>
      <c r="G195" s="4">
        <v>0.2578125</v>
      </c>
      <c r="H195" s="8">
        <v>0.59534883720930232</v>
      </c>
      <c r="I195" s="20">
        <v>215</v>
      </c>
      <c r="J195" s="1">
        <f t="shared" si="87"/>
        <v>1</v>
      </c>
      <c r="K195" s="1">
        <f t="shared" si="87"/>
        <v>0.82127659574468082</v>
      </c>
      <c r="L195" s="1">
        <f t="shared" si="87"/>
        <v>0.6744952467179719</v>
      </c>
      <c r="M195" s="1">
        <f t="shared" si="87"/>
        <v>0.5539471600705046</v>
      </c>
      <c r="N195" s="1">
        <f t="shared" si="87"/>
        <v>0.45494383784513776</v>
      </c>
      <c r="O195" s="1">
        <f t="shared" si="87"/>
        <v>0.37363472640047485</v>
      </c>
      <c r="P195" s="1">
        <f t="shared" si="87"/>
        <v>0.30685745615017718</v>
      </c>
      <c r="Q195" s="1">
        <f t="shared" si="87"/>
        <v>0.25201484696589022</v>
      </c>
      <c r="R195" s="1">
        <f t="shared" si="87"/>
        <v>0.20697389559326299</v>
      </c>
      <c r="S195" s="1">
        <f t="shared" si="87"/>
        <v>0.16998281638085003</v>
      </c>
      <c r="T195" s="1">
        <f t="shared" si="87"/>
        <v>0.13960290877235768</v>
      </c>
      <c r="U195" s="1">
        <f t="shared" si="87"/>
        <v>0.11465260167261716</v>
      </c>
      <c r="V195" s="1">
        <f t="shared" si="87"/>
        <v>9.416149839495791E-2</v>
      </c>
      <c r="W195" s="1">
        <f t="shared" si="87"/>
        <v>7.7332634852029264E-2</v>
      </c>
      <c r="X195" s="1">
        <f t="shared" si="87"/>
        <v>6.351148309124105E-2</v>
      </c>
      <c r="Y195" s="1">
        <f t="shared" si="87"/>
        <v>5.2160494623870311E-2</v>
      </c>
      <c r="Z195" s="1">
        <f t="shared" si="86"/>
        <v>4.2838193457050928E-2</v>
      </c>
      <c r="AA195" s="1">
        <f t="shared" si="84"/>
        <v>3.5182005690258845E-2</v>
      </c>
      <c r="AB195" s="1">
        <f t="shared" si="84"/>
        <v>2.8894157864765777E-2</v>
      </c>
      <c r="AC195" s="1">
        <f t="shared" si="80"/>
        <v>0.2578125</v>
      </c>
      <c r="AD195" s="1">
        <f t="shared" si="80"/>
        <v>0.21173537234042553</v>
      </c>
      <c r="AE195" s="1">
        <f t="shared" si="80"/>
        <v>0.17389330579447712</v>
      </c>
      <c r="AF195" s="1">
        <f t="shared" si="80"/>
        <v>0.14281450220567696</v>
      </c>
      <c r="AG195" s="1">
        <f t="shared" si="80"/>
        <v>0.11729020819444957</v>
      </c>
      <c r="AH195" s="1">
        <f t="shared" si="76"/>
        <v>9.6327702900122422E-2</v>
      </c>
      <c r="AI195" s="1">
        <f t="shared" si="76"/>
        <v>7.911168791371756E-2</v>
      </c>
      <c r="AJ195" s="1">
        <f t="shared" si="76"/>
        <v>6.4972577733393572E-2</v>
      </c>
      <c r="AK195" s="1">
        <f t="shared" si="76"/>
        <v>5.3360457457638115E-2</v>
      </c>
      <c r="AL195" s="1">
        <f t="shared" si="76"/>
        <v>4.3823694848187898E-2</v>
      </c>
      <c r="AM195" s="1">
        <f t="shared" si="81"/>
        <v>0.59534883720930232</v>
      </c>
      <c r="AN195" s="1">
        <f t="shared" si="81"/>
        <v>0.48894606630380999</v>
      </c>
      <c r="AO195" s="1">
        <f t="shared" si="81"/>
        <v>0.40155996083674605</v>
      </c>
      <c r="AP195" s="1">
        <f t="shared" si="81"/>
        <v>0.32979179762337019</v>
      </c>
      <c r="AQ195" s="1">
        <f t="shared" si="81"/>
        <v>0.27085028485664014</v>
      </c>
      <c r="AR195" s="1">
        <f t="shared" si="77"/>
        <v>0.22244299990353852</v>
      </c>
      <c r="AS195" s="1">
        <f t="shared" si="77"/>
        <v>0.18268722970801246</v>
      </c>
      <c r="AT195" s="1">
        <f t="shared" si="77"/>
        <v>0.15003674610062301</v>
      </c>
      <c r="AU195" s="1">
        <f t="shared" si="77"/>
        <v>0.12322166807412865</v>
      </c>
      <c r="AV195" s="1">
        <f t="shared" si="77"/>
        <v>0.10119907207790141</v>
      </c>
      <c r="BK195" s="1">
        <f t="shared" ca="1" si="82"/>
        <v>0.46539787016081391</v>
      </c>
      <c r="BL195" s="1">
        <f t="shared" ca="1" si="82"/>
        <v>-9.3843863173288869E-2</v>
      </c>
      <c r="BM195" s="1">
        <f t="shared" ca="1" si="82"/>
        <v>30.374613845844163</v>
      </c>
      <c r="BN195" s="1">
        <f t="shared" ca="1" si="82"/>
        <v>-307.21813899024158</v>
      </c>
      <c r="BO195" s="1">
        <f t="shared" ca="1" si="82"/>
        <v>1349.9106220287513</v>
      </c>
      <c r="BP195" s="1">
        <f t="shared" ca="1" si="78"/>
        <v>-3193.1627368362756</v>
      </c>
      <c r="BQ195" s="1">
        <f t="shared" ca="1" si="78"/>
        <v>4341.116758576989</v>
      </c>
      <c r="BR195" s="1">
        <f t="shared" ca="1" si="78"/>
        <v>-3392.51683055167</v>
      </c>
      <c r="BS195" s="1">
        <f t="shared" ca="1" si="78"/>
        <v>1415.9493697831977</v>
      </c>
      <c r="BT195" s="1">
        <f t="shared" ca="1" si="78"/>
        <v>-244.44722391895084</v>
      </c>
      <c r="BU195" s="1">
        <f t="shared" ca="1" si="83"/>
        <v>0.39653334916511085</v>
      </c>
      <c r="BV195" s="1">
        <f t="shared" ca="1" si="83"/>
        <v>1.6331528113243428</v>
      </c>
      <c r="BW195" s="1">
        <f t="shared" ca="1" si="83"/>
        <v>-13.157072027976721</v>
      </c>
      <c r="BX195" s="1">
        <f t="shared" ca="1" si="83"/>
        <v>62.8826825033765</v>
      </c>
      <c r="BY195" s="1">
        <f t="shared" ca="1" si="83"/>
        <v>-184.771155985988</v>
      </c>
      <c r="BZ195" s="1">
        <f t="shared" ca="1" si="79"/>
        <v>349.04570481746737</v>
      </c>
      <c r="CA195" s="1">
        <f t="shared" ca="1" si="79"/>
        <v>-429.59148142162479</v>
      </c>
      <c r="CB195" s="1">
        <f t="shared" ca="1" si="79"/>
        <v>334.30510851125422</v>
      </c>
      <c r="CC195" s="1">
        <f t="shared" ca="1" si="79"/>
        <v>-148.94658593105169</v>
      </c>
      <c r="CD195" s="1">
        <f t="shared" ca="1" si="79"/>
        <v>28.763620577317866</v>
      </c>
      <c r="CE195" s="4">
        <f t="shared" ca="1" si="64"/>
        <v>0.37798794463151353</v>
      </c>
      <c r="CF195" s="4">
        <f t="shared" ca="1" si="65"/>
        <v>-0.12017544463151353</v>
      </c>
      <c r="CG195" s="4">
        <f t="shared" ca="1" si="70"/>
        <v>1.1214611762573245E-2</v>
      </c>
      <c r="CH195" s="4">
        <f t="shared" ca="1" si="71"/>
        <v>0.13439425003179317</v>
      </c>
      <c r="CI195" s="8">
        <f t="shared" ca="1" si="66"/>
        <v>0.56050720326420844</v>
      </c>
      <c r="CJ195" s="8">
        <f t="shared" ca="1" si="67"/>
        <v>3.4841633945093875E-2</v>
      </c>
      <c r="CK195" s="8">
        <f t="shared" ca="1" si="72"/>
        <v>-4.3879461745370683E-5</v>
      </c>
      <c r="CL195" s="8">
        <f t="shared" ca="1" si="73"/>
        <v>3.0772730775003181E-2</v>
      </c>
    </row>
    <row r="196" spans="1:90" x14ac:dyDescent="0.25">
      <c r="A196" s="7">
        <f>'Calculate Data'!K198</f>
        <v>0.41891891891891891</v>
      </c>
      <c r="B196" s="7">
        <f>'Calculate Data'!J198</f>
        <v>0.58139534883720934</v>
      </c>
      <c r="C196" s="7">
        <f>'Calculate Data'!O198</f>
        <v>0.53749999999999998</v>
      </c>
      <c r="D196" s="7">
        <f>'Calculate Data'!B198</f>
        <v>160</v>
      </c>
      <c r="E196" s="2">
        <v>0.82553191489361699</v>
      </c>
      <c r="F196" s="10">
        <v>0.5643564356435643</v>
      </c>
      <c r="G196" s="4">
        <v>0.64102564102564108</v>
      </c>
      <c r="H196" s="8">
        <v>0.53669724770642202</v>
      </c>
      <c r="I196" s="20">
        <v>218</v>
      </c>
      <c r="J196" s="1">
        <f t="shared" si="87"/>
        <v>1</v>
      </c>
      <c r="K196" s="1">
        <f t="shared" si="87"/>
        <v>0.82553191489361699</v>
      </c>
      <c r="L196" s="1">
        <f t="shared" si="87"/>
        <v>0.68150294250792209</v>
      </c>
      <c r="M196" s="1">
        <f t="shared" si="87"/>
        <v>0.56260242913419944</v>
      </c>
      <c r="N196" s="1">
        <f t="shared" si="87"/>
        <v>0.46444626064695615</v>
      </c>
      <c r="O196" s="1">
        <f t="shared" si="87"/>
        <v>0.38341521091706166</v>
      </c>
      <c r="P196" s="1">
        <f t="shared" si="87"/>
        <v>0.31652149326770196</v>
      </c>
      <c r="Q196" s="1">
        <f t="shared" si="87"/>
        <v>0.26129859444227305</v>
      </c>
      <c r="R196" s="1">
        <f t="shared" si="87"/>
        <v>0.21571032902894033</v>
      </c>
      <c r="S196" s="1">
        <f t="shared" si="87"/>
        <v>0.17807576098559327</v>
      </c>
      <c r="T196" s="1">
        <f t="shared" si="87"/>
        <v>0.14700722396257487</v>
      </c>
      <c r="U196" s="1">
        <f t="shared" si="87"/>
        <v>0.12135915510101924</v>
      </c>
      <c r="V196" s="1">
        <f t="shared" si="87"/>
        <v>0.1001858557004159</v>
      </c>
      <c r="W196" s="1">
        <f t="shared" si="87"/>
        <v>8.2706621301619918E-2</v>
      </c>
      <c r="X196" s="1">
        <f t="shared" si="87"/>
        <v>6.8276955457507504E-2</v>
      </c>
      <c r="Y196" s="1">
        <f t="shared" si="87"/>
        <v>5.6364805781942355E-2</v>
      </c>
      <c r="Z196" s="1">
        <f t="shared" si="86"/>
        <v>4.6530946049773696E-2</v>
      </c>
      <c r="AA196" s="1">
        <f t="shared" si="84"/>
        <v>3.8412780994281262E-2</v>
      </c>
      <c r="AB196" s="1">
        <f t="shared" si="84"/>
        <v>3.1710976650598147E-2</v>
      </c>
      <c r="AC196" s="1">
        <f t="shared" si="80"/>
        <v>0.64102564102564108</v>
      </c>
      <c r="AD196" s="1">
        <f t="shared" si="80"/>
        <v>0.52918712493180586</v>
      </c>
      <c r="AE196" s="1">
        <f t="shared" si="80"/>
        <v>0.43686086058200135</v>
      </c>
      <c r="AF196" s="1">
        <f t="shared" si="80"/>
        <v>0.360642582778333</v>
      </c>
      <c r="AG196" s="1">
        <f t="shared" si="80"/>
        <v>0.29772196195317707</v>
      </c>
      <c r="AH196" s="1">
        <f t="shared" si="76"/>
        <v>0.24577898135709084</v>
      </c>
      <c r="AI196" s="1">
        <f t="shared" si="76"/>
        <v>0.20289839312032179</v>
      </c>
      <c r="AJ196" s="1">
        <f t="shared" si="76"/>
        <v>0.1674990990014571</v>
      </c>
      <c r="AK196" s="1">
        <f t="shared" si="76"/>
        <v>0.13827585194162842</v>
      </c>
      <c r="AL196" s="1">
        <f t="shared" si="76"/>
        <v>0.11415112883691877</v>
      </c>
      <c r="AM196" s="1">
        <f t="shared" si="81"/>
        <v>0.53669724770642202</v>
      </c>
      <c r="AN196" s="1">
        <f t="shared" si="81"/>
        <v>0.44306070661721647</v>
      </c>
      <c r="AO196" s="1">
        <f t="shared" si="81"/>
        <v>0.36576075354782978</v>
      </c>
      <c r="AP196" s="1">
        <f t="shared" si="81"/>
        <v>0.30194717526927217</v>
      </c>
      <c r="AQ196" s="1">
        <f t="shared" si="81"/>
        <v>0.24926702979676088</v>
      </c>
      <c r="AR196" s="1">
        <f t="shared" si="77"/>
        <v>0.2057778884279643</v>
      </c>
      <c r="AS196" s="1">
        <f t="shared" si="77"/>
        <v>0.16987621427670244</v>
      </c>
      <c r="AT196" s="1">
        <f t="shared" si="77"/>
        <v>0.14023823646672454</v>
      </c>
      <c r="AU196" s="1">
        <f t="shared" si="77"/>
        <v>0.11577113989167899</v>
      </c>
      <c r="AV196" s="1">
        <f t="shared" si="77"/>
        <v>9.557277080419456E-2</v>
      </c>
      <c r="BK196" s="1">
        <f t="shared" ca="1" si="82"/>
        <v>0.46539787016081391</v>
      </c>
      <c r="BL196" s="1">
        <f t="shared" ca="1" si="82"/>
        <v>-9.4330100806311087E-2</v>
      </c>
      <c r="BM196" s="1">
        <f t="shared" ca="1" si="82"/>
        <v>30.690192131391203</v>
      </c>
      <c r="BN196" s="1">
        <f t="shared" ca="1" si="82"/>
        <v>-312.01833627597131</v>
      </c>
      <c r="BO196" s="1">
        <f t="shared" ca="1" si="82"/>
        <v>1378.1062374171045</v>
      </c>
      <c r="BP196" s="1">
        <f t="shared" ca="1" si="78"/>
        <v>-3276.748861197465</v>
      </c>
      <c r="BQ196" s="1">
        <f t="shared" ca="1" si="78"/>
        <v>4477.8340279330423</v>
      </c>
      <c r="BR196" s="1">
        <f t="shared" ca="1" si="78"/>
        <v>-3517.4906959544614</v>
      </c>
      <c r="BS196" s="1">
        <f t="shared" ca="1" si="78"/>
        <v>1475.7170394303396</v>
      </c>
      <c r="BT196" s="1">
        <f t="shared" ca="1" si="78"/>
        <v>-256.08544644096696</v>
      </c>
      <c r="BU196" s="1">
        <f t="shared" ca="1" si="83"/>
        <v>0.39653334916511085</v>
      </c>
      <c r="BV196" s="1">
        <f t="shared" ca="1" si="83"/>
        <v>1.6416147429892356</v>
      </c>
      <c r="BW196" s="1">
        <f t="shared" ca="1" si="83"/>
        <v>-13.293767962762271</v>
      </c>
      <c r="BX196" s="1">
        <f t="shared" ca="1" si="83"/>
        <v>63.865206786819613</v>
      </c>
      <c r="BY196" s="1">
        <f t="shared" ca="1" si="83"/>
        <v>-188.63047553205746</v>
      </c>
      <c r="BZ196" s="1">
        <f t="shared" ca="1" si="79"/>
        <v>358.18253250058081</v>
      </c>
      <c r="CA196" s="1">
        <f t="shared" ca="1" si="79"/>
        <v>-443.12085129230258</v>
      </c>
      <c r="CB196" s="1">
        <f t="shared" ca="1" si="79"/>
        <v>346.62027265673532</v>
      </c>
      <c r="CC196" s="1">
        <f t="shared" ca="1" si="79"/>
        <v>-155.23366831759196</v>
      </c>
      <c r="CD196" s="1">
        <f t="shared" ca="1" si="79"/>
        <v>30.133067165627899</v>
      </c>
      <c r="CE196" s="4">
        <f t="shared" ref="CE196:CE237" ca="1" si="88">SUM(BK196:BT196)</f>
        <v>0.37522481236737804</v>
      </c>
      <c r="CF196" s="4">
        <f t="shared" ref="CF196:CF237" ca="1" si="89">G196-CE196</f>
        <v>0.26580082865826304</v>
      </c>
      <c r="CG196" s="4">
        <f t="shared" ca="1" si="70"/>
        <v>1.1960979263271361E-2</v>
      </c>
      <c r="CH196" s="4">
        <f t="shared" ca="1" si="71"/>
        <v>0.13379880145223558</v>
      </c>
      <c r="CI196" s="8">
        <f t="shared" ref="CI196:CI237" ca="1" si="90">SUM(BU196:CD196)</f>
        <v>0.56046409720372736</v>
      </c>
      <c r="CJ196" s="8">
        <f t="shared" ref="CJ196:CJ237" ca="1" si="91">H196-CI196</f>
        <v>-2.3766849497305342E-2</v>
      </c>
      <c r="CK196" s="8">
        <f t="shared" ca="1" si="72"/>
        <v>-1.4535711899789315E-3</v>
      </c>
      <c r="CL196" s="8">
        <f t="shared" ca="1" si="73"/>
        <v>3.0244986779515388E-2</v>
      </c>
    </row>
    <row r="197" spans="1:90" x14ac:dyDescent="0.25">
      <c r="A197" s="7">
        <f>'Calculate Data'!K199</f>
        <v>0.52212389380530977</v>
      </c>
      <c r="B197" s="7">
        <f>'Calculate Data'!J199</f>
        <v>0.31496062992125984</v>
      </c>
      <c r="C197" s="7">
        <f>'Calculate Data'!O199</f>
        <v>0.52916666666666667</v>
      </c>
      <c r="D197" s="7">
        <f>'Calculate Data'!B199</f>
        <v>240</v>
      </c>
      <c r="E197" s="2">
        <v>0.82978723404255317</v>
      </c>
      <c r="F197" s="10">
        <v>0.56451612903225812</v>
      </c>
      <c r="G197" s="4">
        <v>0.37959183673469388</v>
      </c>
      <c r="H197" s="8">
        <v>0.56844547563805103</v>
      </c>
      <c r="I197" s="20">
        <v>431</v>
      </c>
      <c r="J197" s="1">
        <f t="shared" si="87"/>
        <v>1</v>
      </c>
      <c r="K197" s="1">
        <f t="shared" si="87"/>
        <v>0.82978723404255317</v>
      </c>
      <c r="L197" s="1">
        <f t="shared" si="87"/>
        <v>0.68854685377999092</v>
      </c>
      <c r="M197" s="1">
        <f t="shared" si="87"/>
        <v>0.57134738930680096</v>
      </c>
      <c r="N197" s="1">
        <f t="shared" si="87"/>
        <v>0.47409676985032417</v>
      </c>
      <c r="O197" s="1">
        <f t="shared" si="87"/>
        <v>0.3933994473226094</v>
      </c>
      <c r="P197" s="1">
        <f t="shared" si="87"/>
        <v>0.32643783926769715</v>
      </c>
      <c r="Q197" s="1">
        <f t="shared" si="87"/>
        <v>0.27087395173276996</v>
      </c>
      <c r="R197" s="1">
        <f t="shared" si="87"/>
        <v>0.22476774718251125</v>
      </c>
      <c r="S197" s="1">
        <f t="shared" si="87"/>
        <v>0.18650940723655188</v>
      </c>
      <c r="T197" s="1">
        <f t="shared" si="87"/>
        <v>0.15476312515373453</v>
      </c>
      <c r="U197" s="1">
        <f t="shared" si="87"/>
        <v>0.12842046555309886</v>
      </c>
      <c r="V197" s="1">
        <f t="shared" si="87"/>
        <v>0.10656166290576288</v>
      </c>
      <c r="W197" s="1">
        <f t="shared" si="87"/>
        <v>8.842350751754792E-2</v>
      </c>
      <c r="X197" s="1">
        <f t="shared" si="87"/>
        <v>7.3372697727326991E-2</v>
      </c>
      <c r="Y197" s="1">
        <f t="shared" si="87"/>
        <v>6.0883727901398989E-2</v>
      </c>
      <c r="Z197" s="1">
        <f t="shared" si="86"/>
        <v>5.0520540173501292E-2</v>
      </c>
      <c r="AA197" s="1">
        <f t="shared" si="84"/>
        <v>4.1921299292905327E-2</v>
      </c>
      <c r="AB197" s="1">
        <f t="shared" si="84"/>
        <v>3.4785758987729953E-2</v>
      </c>
      <c r="AC197" s="1">
        <f t="shared" si="80"/>
        <v>0.37959183673469388</v>
      </c>
      <c r="AD197" s="1">
        <f t="shared" si="80"/>
        <v>0.31498046026921406</v>
      </c>
      <c r="AE197" s="1">
        <f t="shared" si="80"/>
        <v>0.26136676490424143</v>
      </c>
      <c r="AF197" s="1">
        <f t="shared" si="80"/>
        <v>0.21687880492054076</v>
      </c>
      <c r="AG197" s="1">
        <f t="shared" si="80"/>
        <v>0.17996326365746998</v>
      </c>
      <c r="AH197" s="1">
        <f t="shared" si="76"/>
        <v>0.14933121877960276</v>
      </c>
      <c r="AI197" s="1">
        <f t="shared" si="76"/>
        <v>0.12391313898732993</v>
      </c>
      <c r="AJ197" s="1">
        <f t="shared" si="76"/>
        <v>0.10282154086182696</v>
      </c>
      <c r="AK197" s="1">
        <f t="shared" si="76"/>
        <v>8.5320001991728761E-2</v>
      </c>
      <c r="AL197" s="1">
        <f t="shared" si="76"/>
        <v>7.0797448461221726E-2</v>
      </c>
      <c r="AM197" s="1">
        <f t="shared" si="81"/>
        <v>0.56844547563805103</v>
      </c>
      <c r="AN197" s="1">
        <f t="shared" si="81"/>
        <v>0.47168879893370191</v>
      </c>
      <c r="AO197" s="1">
        <f t="shared" si="81"/>
        <v>0.39140134379605052</v>
      </c>
      <c r="AP197" s="1">
        <f t="shared" si="81"/>
        <v>0.32477983846906316</v>
      </c>
      <c r="AQ197" s="1">
        <f t="shared" si="81"/>
        <v>0.26949816383603115</v>
      </c>
      <c r="AR197" s="1">
        <f t="shared" si="77"/>
        <v>0.22362613594904709</v>
      </c>
      <c r="AS197" s="1">
        <f t="shared" si="77"/>
        <v>0.18556211280878376</v>
      </c>
      <c r="AT197" s="1">
        <f t="shared" si="77"/>
        <v>0.15397707233069291</v>
      </c>
      <c r="AU197" s="1">
        <f t="shared" si="77"/>
        <v>0.12776820895525581</v>
      </c>
      <c r="AV197" s="1">
        <f t="shared" si="77"/>
        <v>0.10602042870755268</v>
      </c>
      <c r="BK197" s="1">
        <f t="shared" ca="1" si="82"/>
        <v>0.46539787016081391</v>
      </c>
      <c r="BL197" s="1">
        <f t="shared" ca="1" si="82"/>
        <v>-9.4816338439333306E-2</v>
      </c>
      <c r="BM197" s="1">
        <f t="shared" ca="1" si="82"/>
        <v>31.007401312470787</v>
      </c>
      <c r="BN197" s="1">
        <f t="shared" ca="1" si="82"/>
        <v>-316.86827609591455</v>
      </c>
      <c r="BO197" s="1">
        <f t="shared" ca="1" si="82"/>
        <v>1406.7412551883469</v>
      </c>
      <c r="BP197" s="1">
        <f t="shared" ca="1" si="78"/>
        <v>-3362.0762930266674</v>
      </c>
      <c r="BQ197" s="1">
        <f t="shared" ca="1" si="78"/>
        <v>4618.1207146067372</v>
      </c>
      <c r="BR197" s="1">
        <f t="shared" ca="1" si="78"/>
        <v>-3646.3900888182206</v>
      </c>
      <c r="BS197" s="1">
        <f t="shared" ca="1" si="78"/>
        <v>1537.6806290397969</v>
      </c>
      <c r="BT197" s="1">
        <f t="shared" ca="1" si="78"/>
        <v>-268.21362184984054</v>
      </c>
      <c r="BU197" s="1">
        <f t="shared" ca="1" si="83"/>
        <v>0.39653334916511085</v>
      </c>
      <c r="BV197" s="1">
        <f t="shared" ca="1" si="83"/>
        <v>1.6500766746541287</v>
      </c>
      <c r="BW197" s="1">
        <f t="shared" ca="1" si="83"/>
        <v>-13.431170336487282</v>
      </c>
      <c r="BX197" s="1">
        <f t="shared" ca="1" si="83"/>
        <v>64.85791257841241</v>
      </c>
      <c r="BY197" s="1">
        <f t="shared" ca="1" si="83"/>
        <v>-192.54993897573357</v>
      </c>
      <c r="BZ197" s="1">
        <f t="shared" ca="1" si="79"/>
        <v>367.50970309527366</v>
      </c>
      <c r="CA197" s="1">
        <f t="shared" ca="1" si="79"/>
        <v>-457.00344623352663</v>
      </c>
      <c r="CB197" s="1">
        <f t="shared" ca="1" si="79"/>
        <v>359.32226579949196</v>
      </c>
      <c r="CC197" s="1">
        <f t="shared" ca="1" si="79"/>
        <v>-161.75174397857029</v>
      </c>
      <c r="CD197" s="1">
        <f t="shared" ca="1" si="79"/>
        <v>31.560165539515189</v>
      </c>
      <c r="CE197" s="4">
        <f t="shared" ca="1" si="88"/>
        <v>0.372301888430286</v>
      </c>
      <c r="CF197" s="4">
        <f t="shared" ca="1" si="89"/>
        <v>7.2899483044078783E-3</v>
      </c>
      <c r="CG197" s="4">
        <f t="shared" ca="1" si="70"/>
        <v>1.1563165801680871E-2</v>
      </c>
      <c r="CH197" s="4">
        <f t="shared" ca="1" si="71"/>
        <v>0.13389736742400529</v>
      </c>
      <c r="CI197" s="8">
        <f t="shared" ca="1" si="90"/>
        <v>0.56035751219467755</v>
      </c>
      <c r="CJ197" s="8">
        <f t="shared" ca="1" si="91"/>
        <v>8.0879634433734804E-3</v>
      </c>
      <c r="CK197" s="8">
        <f t="shared" ca="1" si="72"/>
        <v>-7.620326942102308E-4</v>
      </c>
      <c r="CL197" s="8">
        <f t="shared" ca="1" si="73"/>
        <v>3.0698380846174645E-2</v>
      </c>
    </row>
    <row r="198" spans="1:90" x14ac:dyDescent="0.25">
      <c r="A198" s="7">
        <f>'Calculate Data'!K200</f>
        <v>0.24793388429752067</v>
      </c>
      <c r="B198" s="7">
        <f>'Calculate Data'!J200</f>
        <v>0.58914728682170547</v>
      </c>
      <c r="C198" s="7">
        <f>'Calculate Data'!O200</f>
        <v>0.51600000000000001</v>
      </c>
      <c r="D198" s="7">
        <f>'Calculate Data'!B200</f>
        <v>250</v>
      </c>
      <c r="E198" s="2">
        <v>0.83404255319148934</v>
      </c>
      <c r="F198" s="10">
        <v>0.56557377049180324</v>
      </c>
      <c r="G198" s="4">
        <v>9.8522167487684734E-2</v>
      </c>
      <c r="H198" s="8">
        <v>0.62461538461538457</v>
      </c>
      <c r="I198" s="20">
        <v>325</v>
      </c>
      <c r="J198" s="1">
        <f t="shared" si="87"/>
        <v>1</v>
      </c>
      <c r="K198" s="1">
        <f t="shared" si="87"/>
        <v>0.83404255319148934</v>
      </c>
      <c r="L198" s="1">
        <f t="shared" si="87"/>
        <v>0.69562698053417837</v>
      </c>
      <c r="M198" s="1">
        <f t="shared" si="87"/>
        <v>0.58018250291361262</v>
      </c>
      <c r="N198" s="1">
        <f t="shared" si="87"/>
        <v>0.48389689604709818</v>
      </c>
      <c r="O198" s="1">
        <f t="shared" si="87"/>
        <v>0.40359060266055846</v>
      </c>
      <c r="P198" s="1">
        <f t="shared" si="87"/>
        <v>0.33661173668710409</v>
      </c>
      <c r="Q198" s="1">
        <f t="shared" si="87"/>
        <v>0.28074851230073367</v>
      </c>
      <c r="R198" s="1">
        <f t="shared" si="87"/>
        <v>0.23415620600401615</v>
      </c>
      <c r="S198" s="1">
        <f t="shared" si="87"/>
        <v>0.19529623990122197</v>
      </c>
      <c r="T198" s="1">
        <f t="shared" si="87"/>
        <v>0.16288537455591282</v>
      </c>
      <c r="U198" s="1">
        <f t="shared" si="87"/>
        <v>0.13585333367216557</v>
      </c>
      <c r="V198" s="1">
        <f t="shared" si="87"/>
        <v>0.11330746127550831</v>
      </c>
      <c r="W198" s="1">
        <f t="shared" si="87"/>
        <v>9.4503244297870756E-2</v>
      </c>
      <c r="X198" s="1">
        <f t="shared" si="87"/>
        <v>7.881972715907519E-2</v>
      </c>
      <c r="Y198" s="1">
        <f t="shared" si="87"/>
        <v>6.5739006481611656E-2</v>
      </c>
      <c r="Z198" s="1">
        <f t="shared" si="86"/>
        <v>5.4829128810195249E-2</v>
      </c>
      <c r="AA198" s="1">
        <f t="shared" si="84"/>
        <v>4.5729826582120291E-2</v>
      </c>
      <c r="AB198" s="1">
        <f t="shared" si="84"/>
        <v>3.8140621319555652E-2</v>
      </c>
      <c r="AC198" s="1">
        <f t="shared" si="80"/>
        <v>9.8522167487684734E-2</v>
      </c>
      <c r="AD198" s="1">
        <f t="shared" si="80"/>
        <v>8.217168011738811E-2</v>
      </c>
      <c r="AE198" s="1">
        <f t="shared" si="80"/>
        <v>6.8534677885140727E-2</v>
      </c>
      <c r="AF198" s="1">
        <f t="shared" si="80"/>
        <v>5.7160837725479079E-2</v>
      </c>
      <c r="AG198" s="1">
        <f t="shared" si="80"/>
        <v>4.7674571039122975E-2</v>
      </c>
      <c r="AH198" s="1">
        <f t="shared" si="76"/>
        <v>3.9762620951779161E-2</v>
      </c>
      <c r="AI198" s="1">
        <f t="shared" si="76"/>
        <v>3.31637179002073E-2</v>
      </c>
      <c r="AJ198" s="1">
        <f t="shared" si="76"/>
        <v>2.7659951950811199E-2</v>
      </c>
      <c r="AK198" s="1">
        <f t="shared" si="76"/>
        <v>2.3069576946208488E-2</v>
      </c>
      <c r="AL198" s="1">
        <f t="shared" si="76"/>
        <v>1.924100885726325E-2</v>
      </c>
      <c r="AM198" s="1">
        <f t="shared" si="81"/>
        <v>0.62461538461538457</v>
      </c>
      <c r="AN198" s="1">
        <f t="shared" si="81"/>
        <v>0.52095581014729941</v>
      </c>
      <c r="AO198" s="1">
        <f t="shared" si="81"/>
        <v>0.43449931399519448</v>
      </c>
      <c r="AP198" s="1">
        <f t="shared" si="81"/>
        <v>0.36239091720450262</v>
      </c>
      <c r="AQ198" s="1">
        <f t="shared" si="81"/>
        <v>0.30224944583864899</v>
      </c>
      <c r="AR198" s="1">
        <f t="shared" si="77"/>
        <v>0.25208889950797958</v>
      </c>
      <c r="AS198" s="1">
        <f t="shared" si="77"/>
        <v>0.21025286937686807</v>
      </c>
      <c r="AT198" s="1">
        <f t="shared" si="77"/>
        <v>0.17535983999091978</v>
      </c>
      <c r="AU198" s="1">
        <f t="shared" si="77"/>
        <v>0.14625756867327777</v>
      </c>
      <c r="AV198" s="1">
        <f t="shared" si="77"/>
        <v>0.12198503599984017</v>
      </c>
      <c r="BK198" s="1">
        <f t="shared" ca="1" si="82"/>
        <v>0.46539787016081391</v>
      </c>
      <c r="BL198" s="1">
        <f t="shared" ca="1" si="82"/>
        <v>-9.5302576072355538E-2</v>
      </c>
      <c r="BM198" s="1">
        <f t="shared" ca="1" si="82"/>
        <v>31.326241389082913</v>
      </c>
      <c r="BN198" s="1">
        <f t="shared" ca="1" si="82"/>
        <v>-321.76821485488676</v>
      </c>
      <c r="BO198" s="1">
        <f t="shared" ca="1" si="82"/>
        <v>1435.8202169188951</v>
      </c>
      <c r="BP198" s="1">
        <f t="shared" ca="1" si="78"/>
        <v>-3449.1720985583229</v>
      </c>
      <c r="BQ198" s="1">
        <f t="shared" ca="1" si="78"/>
        <v>4762.0509848420988</v>
      </c>
      <c r="BR198" s="1">
        <f t="shared" ca="1" si="78"/>
        <v>-3779.3172291213982</v>
      </c>
      <c r="BS198" s="1">
        <f t="shared" ca="1" si="78"/>
        <v>1601.9089333553779</v>
      </c>
      <c r="BT198" s="1">
        <f t="shared" ca="1" si="78"/>
        <v>-280.84970411774759</v>
      </c>
      <c r="BU198" s="1">
        <f t="shared" ca="1" si="83"/>
        <v>0.39653334916511085</v>
      </c>
      <c r="BV198" s="1">
        <f t="shared" ca="1" si="83"/>
        <v>1.6585386063190217</v>
      </c>
      <c r="BW198" s="1">
        <f t="shared" ca="1" si="83"/>
        <v>-13.569279149151756</v>
      </c>
      <c r="BX198" s="1">
        <f t="shared" ca="1" si="83"/>
        <v>65.860852360155647</v>
      </c>
      <c r="BY198" s="1">
        <f t="shared" ca="1" si="83"/>
        <v>-196.53016795248669</v>
      </c>
      <c r="BZ198" s="1">
        <f t="shared" ca="1" si="79"/>
        <v>377.03017522083843</v>
      </c>
      <c r="CA198" s="1">
        <f t="shared" ca="1" si="79"/>
        <v>-471.24660564398488</v>
      </c>
      <c r="CB198" s="1">
        <f t="shared" ca="1" si="79"/>
        <v>372.42116089205314</v>
      </c>
      <c r="CC198" s="1">
        <f t="shared" ca="1" si="79"/>
        <v>-168.50804957261226</v>
      </c>
      <c r="CD198" s="1">
        <f t="shared" ca="1" si="79"/>
        <v>33.047028307318037</v>
      </c>
      <c r="CE198" s="4">
        <f t="shared" ca="1" si="88"/>
        <v>0.36922514718787625</v>
      </c>
      <c r="CF198" s="4">
        <f t="shared" ca="1" si="89"/>
        <v>-0.27070297970019153</v>
      </c>
      <c r="CG198" s="4">
        <f t="shared" ca="1" si="70"/>
        <v>1.3168969655102418E-3</v>
      </c>
      <c r="CH198" s="4">
        <f t="shared" ca="1" si="71"/>
        <v>0.12802594804286066</v>
      </c>
      <c r="CI198" s="8">
        <f t="shared" ca="1" si="90"/>
        <v>0.56018641761379939</v>
      </c>
      <c r="CJ198" s="8">
        <f t="shared" ca="1" si="91"/>
        <v>6.442896700158518E-2</v>
      </c>
      <c r="CK198" s="8">
        <f t="shared" ca="1" si="72"/>
        <v>9.49830214641406E-5</v>
      </c>
      <c r="CL198" s="8">
        <f t="shared" ca="1" si="73"/>
        <v>3.0553432000534446E-2</v>
      </c>
    </row>
    <row r="199" spans="1:90" x14ac:dyDescent="0.25">
      <c r="A199" s="7">
        <f>'Calculate Data'!K201</f>
        <v>0.54716981132075471</v>
      </c>
      <c r="B199" s="7">
        <f>'Calculate Data'!J201</f>
        <v>0.31428571428571428</v>
      </c>
      <c r="C199" s="7">
        <f>'Calculate Data'!O201</f>
        <v>0.56910569105691056</v>
      </c>
      <c r="D199" s="7">
        <f>'Calculate Data'!B201</f>
        <v>123</v>
      </c>
      <c r="E199" s="2">
        <v>0.83829787234042552</v>
      </c>
      <c r="F199" s="10">
        <v>0.56756756756756754</v>
      </c>
      <c r="G199" s="4">
        <v>0.67346938775510201</v>
      </c>
      <c r="H199" s="8">
        <v>0.56976744186046513</v>
      </c>
      <c r="I199" s="20">
        <v>86</v>
      </c>
      <c r="J199" s="1">
        <f t="shared" si="87"/>
        <v>1</v>
      </c>
      <c r="K199" s="1">
        <f t="shared" si="87"/>
        <v>0.83829787234042552</v>
      </c>
      <c r="L199" s="1">
        <f t="shared" si="87"/>
        <v>0.70274332277048435</v>
      </c>
      <c r="M199" s="1">
        <f t="shared" si="87"/>
        <v>0.58910823227993792</v>
      </c>
      <c r="N199" s="1">
        <f t="shared" si="87"/>
        <v>0.49384817769850115</v>
      </c>
      <c r="O199" s="1">
        <f t="shared" si="87"/>
        <v>0.4139918766238499</v>
      </c>
      <c r="P199" s="1">
        <f t="shared" si="87"/>
        <v>0.34704850933999332</v>
      </c>
      <c r="Q199" s="1">
        <f t="shared" si="87"/>
        <v>0.29093002697863268</v>
      </c>
      <c r="R199" s="1">
        <f t="shared" si="87"/>
        <v>0.24388602261613038</v>
      </c>
      <c r="S199" s="1">
        <f t="shared" si="87"/>
        <v>0.20444913385267099</v>
      </c>
      <c r="T199" s="1">
        <f t="shared" si="87"/>
        <v>0.17138927391053696</v>
      </c>
      <c r="U199" s="1">
        <f t="shared" si="87"/>
        <v>0.14367526366117353</v>
      </c>
      <c r="V199" s="1">
        <f t="shared" si="87"/>
        <v>0.12044266783511143</v>
      </c>
      <c r="W199" s="1">
        <f t="shared" si="87"/>
        <v>0.10096683218517852</v>
      </c>
      <c r="X199" s="1">
        <f t="shared" si="87"/>
        <v>8.4640280597787942E-2</v>
      </c>
      <c r="Y199" s="1">
        <f t="shared" si="87"/>
        <v>7.0953767139422225E-2</v>
      </c>
      <c r="Z199" s="1">
        <f t="shared" si="86"/>
        <v>5.9480392027515656E-2</v>
      </c>
      <c r="AA199" s="1">
        <f t="shared" si="84"/>
        <v>4.9862286082640782E-2</v>
      </c>
      <c r="AB199" s="1">
        <f t="shared" si="84"/>
        <v>4.1799448333107378E-2</v>
      </c>
      <c r="AC199" s="1">
        <f t="shared" si="80"/>
        <v>0.67346938775510201</v>
      </c>
      <c r="AD199" s="1">
        <f t="shared" si="80"/>
        <v>0.56456795484151101</v>
      </c>
      <c r="AE199" s="1">
        <f t="shared" si="80"/>
        <v>0.47327611533522412</v>
      </c>
      <c r="AF199" s="1">
        <f t="shared" si="80"/>
        <v>0.39674636051506024</v>
      </c>
      <c r="AG199" s="1">
        <f t="shared" si="80"/>
        <v>0.33259162987858237</v>
      </c>
      <c r="AH199" s="1">
        <f t="shared" si="76"/>
        <v>0.27881085568544994</v>
      </c>
      <c r="AI199" s="1">
        <f t="shared" si="76"/>
        <v>0.2337265471065261</v>
      </c>
      <c r="AJ199" s="1">
        <f t="shared" si="76"/>
        <v>0.19593246714887505</v>
      </c>
      <c r="AK199" s="1">
        <f t="shared" si="76"/>
        <v>0.16424977033331228</v>
      </c>
      <c r="AL199" s="1">
        <f t="shared" si="76"/>
        <v>0.13769023300281924</v>
      </c>
      <c r="AM199" s="1">
        <f t="shared" si="81"/>
        <v>0.56976744186046513</v>
      </c>
      <c r="AN199" s="1">
        <f t="shared" si="81"/>
        <v>0.47763483424047504</v>
      </c>
      <c r="AO199" s="1">
        <f t="shared" si="81"/>
        <v>0.40040026529946204</v>
      </c>
      <c r="AP199" s="1">
        <f t="shared" si="81"/>
        <v>0.3356546904850809</v>
      </c>
      <c r="AQ199" s="1">
        <f t="shared" si="81"/>
        <v>0.28137861287472743</v>
      </c>
      <c r="AR199" s="1">
        <f t="shared" si="77"/>
        <v>0.23587909249498426</v>
      </c>
      <c r="AS199" s="1">
        <f t="shared" si="77"/>
        <v>0.19773694136813574</v>
      </c>
      <c r="AT199" s="1">
        <f t="shared" si="77"/>
        <v>0.16576245723201166</v>
      </c>
      <c r="AU199" s="1">
        <f t="shared" si="77"/>
        <v>0.13895831521151614</v>
      </c>
      <c r="AV199" s="1">
        <f t="shared" si="77"/>
        <v>0.11648845998582417</v>
      </c>
      <c r="BK199" s="1">
        <f t="shared" ca="1" si="82"/>
        <v>0.46539787016081391</v>
      </c>
      <c r="BL199" s="1">
        <f t="shared" ca="1" si="82"/>
        <v>-9.5788813705377757E-2</v>
      </c>
      <c r="BM199" s="1">
        <f t="shared" ca="1" si="82"/>
        <v>31.646712361227578</v>
      </c>
      <c r="BN199" s="1">
        <f t="shared" ca="1" si="82"/>
        <v>-326.71840895770333</v>
      </c>
      <c r="BO199" s="1">
        <f t="shared" ca="1" si="82"/>
        <v>1465.3476875351721</v>
      </c>
      <c r="BP199" s="1">
        <f t="shared" ca="1" si="78"/>
        <v>-3538.0636230565269</v>
      </c>
      <c r="BQ199" s="1">
        <f t="shared" ca="1" si="78"/>
        <v>4909.7001547118443</v>
      </c>
      <c r="BR199" s="1">
        <f t="shared" ca="1" si="78"/>
        <v>-3916.3764552786429</v>
      </c>
      <c r="BS199" s="1">
        <f t="shared" ca="1" si="78"/>
        <v>1668.4725338545593</v>
      </c>
      <c r="BT199" s="1">
        <f t="shared" ca="1" si="78"/>
        <v>-294.01220821606381</v>
      </c>
      <c r="BU199" s="1">
        <f t="shared" ca="1" si="83"/>
        <v>0.39653334916511085</v>
      </c>
      <c r="BV199" s="1">
        <f t="shared" ca="1" si="83"/>
        <v>1.6670005379839146</v>
      </c>
      <c r="BW199" s="1">
        <f t="shared" ca="1" si="83"/>
        <v>-13.708094400755686</v>
      </c>
      <c r="BX199" s="1">
        <f t="shared" ca="1" si="83"/>
        <v>66.874078614050092</v>
      </c>
      <c r="BY199" s="1">
        <f t="shared" ca="1" si="83"/>
        <v>-200.5717872938564</v>
      </c>
      <c r="BZ199" s="1">
        <f t="shared" ca="1" si="79"/>
        <v>386.7469379973939</v>
      </c>
      <c r="CA199" s="1">
        <f t="shared" ca="1" si="79"/>
        <v>-485.85778270797357</v>
      </c>
      <c r="CB199" s="1">
        <f t="shared" ca="1" si="79"/>
        <v>385.92723964170972</v>
      </c>
      <c r="CC199" s="1">
        <f t="shared" ca="1" si="79"/>
        <v>-175.51000970848179</v>
      </c>
      <c r="CD199" s="1">
        <f t="shared" ca="1" si="79"/>
        <v>34.595834089039194</v>
      </c>
      <c r="CE199" s="4">
        <f t="shared" ca="1" si="88"/>
        <v>0.36600201032177893</v>
      </c>
      <c r="CF199" s="4">
        <f t="shared" ca="1" si="89"/>
        <v>0.30746737743332309</v>
      </c>
      <c r="CG199" s="4">
        <f t="shared" ca="1" si="70"/>
        <v>-5.3273163181186923E-3</v>
      </c>
      <c r="CH199" s="4">
        <f t="shared" ca="1" si="71"/>
        <v>0.12818919447348054</v>
      </c>
      <c r="CI199" s="8">
        <f t="shared" ca="1" si="90"/>
        <v>0.55995011827449304</v>
      </c>
      <c r="CJ199" s="8">
        <f t="shared" ca="1" si="91"/>
        <v>9.8173235859720931E-3</v>
      </c>
      <c r="CK199" s="8">
        <f t="shared" ca="1" si="72"/>
        <v>2.0939706603904417E-3</v>
      </c>
      <c r="CL199" s="8">
        <f t="shared" ca="1" si="73"/>
        <v>2.7800413841422948E-2</v>
      </c>
    </row>
    <row r="200" spans="1:90" x14ac:dyDescent="0.25">
      <c r="A200" s="7">
        <f>'Calculate Data'!K202</f>
        <v>0.61458333333333337</v>
      </c>
      <c r="B200" s="7">
        <f>'Calculate Data'!J202</f>
        <v>0.20175438596491227</v>
      </c>
      <c r="C200" s="7">
        <f>'Calculate Data'!O202</f>
        <v>0.54285714285714282</v>
      </c>
      <c r="D200" s="7">
        <f>'Calculate Data'!B202</f>
        <v>210</v>
      </c>
      <c r="E200" s="2">
        <v>0.8425531914893617</v>
      </c>
      <c r="F200" s="10">
        <v>0.57228915662650603</v>
      </c>
      <c r="G200" s="4">
        <v>0.14418604651162792</v>
      </c>
      <c r="H200" s="8">
        <v>0.56430446194225725</v>
      </c>
      <c r="I200" s="20">
        <v>381</v>
      </c>
      <c r="J200" s="1">
        <f t="shared" si="87"/>
        <v>1</v>
      </c>
      <c r="K200" s="1">
        <f t="shared" si="87"/>
        <v>0.8425531914893617</v>
      </c>
      <c r="L200" s="1">
        <f t="shared" si="87"/>
        <v>0.70989588048890895</v>
      </c>
      <c r="M200" s="1">
        <f t="shared" si="87"/>
        <v>0.59812503973108078</v>
      </c>
      <c r="N200" s="1">
        <f t="shared" si="87"/>
        <v>0.50395216113512331</v>
      </c>
      <c r="O200" s="1">
        <f t="shared" si="87"/>
        <v>0.4246065017223592</v>
      </c>
      <c r="P200" s="1">
        <f t="shared" si="87"/>
        <v>0.35775356315330686</v>
      </c>
      <c r="Q200" s="1">
        <f t="shared" si="87"/>
        <v>0.30142640640150964</v>
      </c>
      <c r="R200" s="1">
        <f t="shared" si="87"/>
        <v>0.25396778071276127</v>
      </c>
      <c r="S200" s="1">
        <f t="shared" si="87"/>
        <v>0.21398136417500738</v>
      </c>
      <c r="T200" s="1">
        <f t="shared" si="87"/>
        <v>0.18029068130489981</v>
      </c>
      <c r="U200" s="1">
        <f t="shared" si="87"/>
        <v>0.15190448892923475</v>
      </c>
      <c r="V200" s="1">
        <f t="shared" si="87"/>
        <v>0.12798761194888714</v>
      </c>
      <c r="W200" s="1">
        <f t="shared" si="87"/>
        <v>0.10783637091863681</v>
      </c>
      <c r="X200" s="1">
        <f t="shared" si="87"/>
        <v>9.0857878476128029E-2</v>
      </c>
      <c r="Y200" s="1">
        <f t="shared" si="87"/>
        <v>7.6552595482014263E-2</v>
      </c>
      <c r="Z200" s="1">
        <f t="shared" si="86"/>
        <v>6.4499633640165199E-2</v>
      </c>
      <c r="AA200" s="1">
        <f t="shared" si="86"/>
        <v>5.4344372173415784E-2</v>
      </c>
      <c r="AB200" s="1">
        <f t="shared" si="86"/>
        <v>4.5788024214197129E-2</v>
      </c>
      <c r="AC200" s="1">
        <f t="shared" si="80"/>
        <v>0.14418604651162792</v>
      </c>
      <c r="AD200" s="1">
        <f t="shared" si="80"/>
        <v>0.12148441365660564</v>
      </c>
      <c r="AE200" s="1">
        <f t="shared" si="80"/>
        <v>0.10235708044258689</v>
      </c>
      <c r="AF200" s="1">
        <f t="shared" si="80"/>
        <v>8.6241284798434903E-2</v>
      </c>
      <c r="AG200" s="1">
        <f t="shared" si="80"/>
        <v>7.2662869745064293E-2</v>
      </c>
      <c r="AH200" s="1">
        <f t="shared" si="76"/>
        <v>6.12223328064797E-2</v>
      </c>
      <c r="AI200" s="1">
        <f t="shared" si="76"/>
        <v>5.1583071896523322E-2</v>
      </c>
      <c r="AJ200" s="1">
        <f t="shared" si="76"/>
        <v>4.3461481853240926E-2</v>
      </c>
      <c r="AK200" s="1">
        <f t="shared" si="76"/>
        <v>3.6618610242305116E-2</v>
      </c>
      <c r="AL200" s="1">
        <f t="shared" si="76"/>
        <v>3.0853126927559205E-2</v>
      </c>
      <c r="AM200" s="1">
        <f t="shared" si="81"/>
        <v>0.56430446194225725</v>
      </c>
      <c r="AN200" s="1">
        <f t="shared" si="81"/>
        <v>0.47545652538113592</v>
      </c>
      <c r="AO200" s="1">
        <f t="shared" si="81"/>
        <v>0.40059741287431871</v>
      </c>
      <c r="AP200" s="1">
        <f t="shared" si="81"/>
        <v>0.33752462871963879</v>
      </c>
      <c r="AQ200" s="1">
        <f t="shared" si="81"/>
        <v>0.28438245313399346</v>
      </c>
      <c r="AR200" s="1">
        <f t="shared" si="77"/>
        <v>0.23960734349162002</v>
      </c>
      <c r="AS200" s="1">
        <f t="shared" si="77"/>
        <v>0.20188193196315218</v>
      </c>
      <c r="AT200" s="1">
        <f t="shared" si="77"/>
        <v>0.17009626607959205</v>
      </c>
      <c r="AU200" s="1">
        <f t="shared" si="77"/>
        <v>0.14331515184578392</v>
      </c>
      <c r="AV200" s="1">
        <f t="shared" si="77"/>
        <v>0.12075063857644774</v>
      </c>
      <c r="BK200" s="1">
        <f t="shared" ca="1" si="82"/>
        <v>0.46539787016081391</v>
      </c>
      <c r="BL200" s="1">
        <f t="shared" ca="1" si="82"/>
        <v>-9.6275051338399975E-2</v>
      </c>
      <c r="BM200" s="1">
        <f t="shared" ca="1" si="82"/>
        <v>31.96881422890479</v>
      </c>
      <c r="BN200" s="1">
        <f t="shared" ca="1" si="82"/>
        <v>-331.71911480917998</v>
      </c>
      <c r="BO200" s="1">
        <f t="shared" ca="1" si="82"/>
        <v>1495.32825531361</v>
      </c>
      <c r="BP200" s="1">
        <f t="shared" ca="1" si="78"/>
        <v>-3628.7784922459555</v>
      </c>
      <c r="BQ200" s="1">
        <f t="shared" ca="1" si="78"/>
        <v>5061.1447019406405</v>
      </c>
      <c r="BR200" s="1">
        <f t="shared" ca="1" si="78"/>
        <v>-4057.6742568989812</v>
      </c>
      <c r="BS200" s="1">
        <f t="shared" ca="1" si="78"/>
        <v>1737.4438356813575</v>
      </c>
      <c r="BT200" s="1">
        <f t="shared" ca="1" si="78"/>
        <v>-307.72022464773931</v>
      </c>
      <c r="BU200" s="1">
        <f t="shared" ca="1" si="83"/>
        <v>0.39653334916511085</v>
      </c>
      <c r="BV200" s="1">
        <f t="shared" ca="1" si="83"/>
        <v>1.6754624696488076</v>
      </c>
      <c r="BW200" s="1">
        <f t="shared" ca="1" si="83"/>
        <v>-13.847616091299077</v>
      </c>
      <c r="BX200" s="1">
        <f t="shared" ca="1" si="83"/>
        <v>67.897643822096512</v>
      </c>
      <c r="BY200" s="1">
        <f t="shared" ca="1" si="83"/>
        <v>-204.67542502745169</v>
      </c>
      <c r="BZ200" s="1">
        <f t="shared" ca="1" si="79"/>
        <v>396.66301120230054</v>
      </c>
      <c r="CA200" s="1">
        <f t="shared" ca="1" si="79"/>
        <v>-500.8445455654122</v>
      </c>
      <c r="CB200" s="1">
        <f t="shared" ca="1" si="79"/>
        <v>399.8509957385682</v>
      </c>
      <c r="CC200" s="1">
        <f t="shared" ca="1" si="79"/>
        <v>-182.76524083012467</v>
      </c>
      <c r="CD200" s="1">
        <f t="shared" ca="1" si="79"/>
        <v>36.208829226341656</v>
      </c>
      <c r="CE200" s="4">
        <f t="shared" ca="1" si="88"/>
        <v>0.3626413814793068</v>
      </c>
      <c r="CF200" s="4">
        <f t="shared" ca="1" si="89"/>
        <v>-0.21845533496767888</v>
      </c>
      <c r="CG200" s="4">
        <f t="shared" ca="1" si="70"/>
        <v>-2.4681791074929091E-3</v>
      </c>
      <c r="CH200" s="4">
        <f t="shared" ca="1" si="71"/>
        <v>0.1298485667923098</v>
      </c>
      <c r="CI200" s="8">
        <f t="shared" ca="1" si="90"/>
        <v>0.5596482938331846</v>
      </c>
      <c r="CJ200" s="8">
        <f t="shared" ca="1" si="91"/>
        <v>4.6561681090726559E-3</v>
      </c>
      <c r="CK200" s="8">
        <f t="shared" ca="1" si="72"/>
        <v>-5.8713177062770386E-4</v>
      </c>
      <c r="CL200" s="8">
        <f t="shared" ca="1" si="73"/>
        <v>2.8049437186566786E-2</v>
      </c>
    </row>
    <row r="201" spans="1:90" x14ac:dyDescent="0.25">
      <c r="A201" s="7">
        <f>'Calculate Data'!K203</f>
        <v>0.15957446808510639</v>
      </c>
      <c r="B201" s="7">
        <f>'Calculate Data'!J203</f>
        <v>0.67</v>
      </c>
      <c r="C201" s="7">
        <f>'Calculate Data'!O203</f>
        <v>0.51546391752577314</v>
      </c>
      <c r="D201" s="7">
        <f>'Calculate Data'!B203</f>
        <v>194</v>
      </c>
      <c r="E201" s="2">
        <v>0.84680851063829787</v>
      </c>
      <c r="F201" s="10">
        <v>0.57926829268292679</v>
      </c>
      <c r="G201" s="4">
        <v>0.27450980392156865</v>
      </c>
      <c r="H201" s="8">
        <v>0.55434782608695654</v>
      </c>
      <c r="I201" s="20">
        <v>368</v>
      </c>
      <c r="J201" s="1">
        <f t="shared" si="87"/>
        <v>1</v>
      </c>
      <c r="K201" s="1">
        <f t="shared" si="87"/>
        <v>0.84680851063829787</v>
      </c>
      <c r="L201" s="1">
        <f t="shared" si="87"/>
        <v>0.71708465368945229</v>
      </c>
      <c r="M201" s="1">
        <f t="shared" si="87"/>
        <v>0.60723338759234469</v>
      </c>
      <c r="N201" s="1">
        <f t="shared" si="87"/>
        <v>0.51421040055692169</v>
      </c>
      <c r="O201" s="1">
        <f t="shared" si="87"/>
        <v>0.43543774345032943</v>
      </c>
      <c r="P201" s="1">
        <f t="shared" si="87"/>
        <v>0.36873238700687472</v>
      </c>
      <c r="Q201" s="1">
        <f t="shared" si="87"/>
        <v>0.31224572346539603</v>
      </c>
      <c r="R201" s="1">
        <f t="shared" si="87"/>
        <v>0.26441233604090986</v>
      </c>
      <c r="S201" s="1">
        <f t="shared" si="87"/>
        <v>0.22390661647719601</v>
      </c>
      <c r="T201" s="1">
        <f t="shared" si="87"/>
        <v>0.18960602842111493</v>
      </c>
      <c r="U201" s="1">
        <f t="shared" si="87"/>
        <v>0.1605599985353271</v>
      </c>
      <c r="V201" s="1">
        <f t="shared" si="87"/>
        <v>0.13596357322778763</v>
      </c>
      <c r="W201" s="1">
        <f t="shared" si="87"/>
        <v>0.115135110946084</v>
      </c>
      <c r="X201" s="1">
        <f t="shared" si="87"/>
        <v>9.7497391822428586E-2</v>
      </c>
      <c r="Y201" s="1">
        <f t="shared" si="87"/>
        <v>8.2561621160269313E-2</v>
      </c>
      <c r="Z201" s="1">
        <f t="shared" si="86"/>
        <v>6.9913883450611031E-2</v>
      </c>
      <c r="AA201" s="1">
        <f t="shared" si="86"/>
        <v>5.9203671517751466E-2</v>
      </c>
      <c r="AB201" s="1">
        <f t="shared" si="86"/>
        <v>5.0134172902266141E-2</v>
      </c>
      <c r="AC201" s="1">
        <f t="shared" si="80"/>
        <v>0.27450980392156865</v>
      </c>
      <c r="AD201" s="1">
        <f t="shared" si="80"/>
        <v>0.23245723821443473</v>
      </c>
      <c r="AE201" s="1">
        <f t="shared" si="80"/>
        <v>0.1968467676794575</v>
      </c>
      <c r="AF201" s="1">
        <f t="shared" si="80"/>
        <v>0.16669151816260444</v>
      </c>
      <c r="AG201" s="1">
        <f t="shared" si="80"/>
        <v>0.14115579623131186</v>
      </c>
      <c r="AH201" s="1">
        <f t="shared" si="76"/>
        <v>0.11953192957460025</v>
      </c>
      <c r="AI201" s="1">
        <f t="shared" si="76"/>
        <v>0.10122065525678915</v>
      </c>
      <c r="AJ201" s="1">
        <f t="shared" si="76"/>
        <v>8.5714512323834216E-2</v>
      </c>
      <c r="AK201" s="1">
        <f t="shared" si="76"/>
        <v>7.2583778521034079E-2</v>
      </c>
      <c r="AL201" s="1">
        <f t="shared" si="76"/>
        <v>6.1464561385896947E-2</v>
      </c>
      <c r="AM201" s="1">
        <f t="shared" si="81"/>
        <v>0.55434782608695654</v>
      </c>
      <c r="AN201" s="1">
        <f t="shared" si="81"/>
        <v>0.46942645698427382</v>
      </c>
      <c r="AO201" s="1">
        <f t="shared" si="81"/>
        <v>0.39751431889306593</v>
      </c>
      <c r="AP201" s="1">
        <f t="shared" si="81"/>
        <v>0.33661850833923457</v>
      </c>
      <c r="AQ201" s="1">
        <f t="shared" si="81"/>
        <v>0.28505141770003267</v>
      </c>
      <c r="AR201" s="1">
        <f t="shared" si="77"/>
        <v>0.24138396647790003</v>
      </c>
      <c r="AS201" s="1">
        <f t="shared" si="77"/>
        <v>0.20440599714511534</v>
      </c>
      <c r="AT201" s="1">
        <f t="shared" si="77"/>
        <v>0.17309273800799127</v>
      </c>
      <c r="AU201" s="1">
        <f t="shared" si="77"/>
        <v>0.1465764036748522</v>
      </c>
      <c r="AV201" s="1">
        <f t="shared" si="77"/>
        <v>0.12412214609061953</v>
      </c>
      <c r="BK201" s="1">
        <f t="shared" ca="1" si="82"/>
        <v>0.46539787016081391</v>
      </c>
      <c r="BL201" s="1">
        <f t="shared" ca="1" si="82"/>
        <v>-9.6761288971422207E-2</v>
      </c>
      <c r="BM201" s="1">
        <f t="shared" ca="1" si="82"/>
        <v>32.292546992114552</v>
      </c>
      <c r="BN201" s="1">
        <f t="shared" ca="1" si="82"/>
        <v>-336.77058881413222</v>
      </c>
      <c r="BO201" s="1">
        <f t="shared" ca="1" si="82"/>
        <v>1525.7665318806476</v>
      </c>
      <c r="BP201" s="1">
        <f t="shared" ca="1" si="78"/>
        <v>-3721.3446137427841</v>
      </c>
      <c r="BQ201" s="1">
        <f t="shared" ca="1" si="78"/>
        <v>5216.4622777888326</v>
      </c>
      <c r="BR201" s="1">
        <f t="shared" ca="1" si="78"/>
        <v>-4203.319307879955</v>
      </c>
      <c r="BS201" s="1">
        <f t="shared" ca="1" si="78"/>
        <v>1808.897105148829</v>
      </c>
      <c r="BT201" s="1">
        <f t="shared" ca="1" si="78"/>
        <v>-321.9934342792896</v>
      </c>
      <c r="BU201" s="1">
        <f t="shared" ca="1" si="83"/>
        <v>0.39653334916511085</v>
      </c>
      <c r="BV201" s="1">
        <f t="shared" ca="1" si="83"/>
        <v>1.6839244013137005</v>
      </c>
      <c r="BW201" s="1">
        <f t="shared" ca="1" si="83"/>
        <v>-13.987844220781932</v>
      </c>
      <c r="BX201" s="1">
        <f t="shared" ca="1" si="83"/>
        <v>68.931600466295706</v>
      </c>
      <c r="BY201" s="1">
        <f t="shared" ca="1" si="83"/>
        <v>-208.84171237695068</v>
      </c>
      <c r="BZ201" s="1">
        <f t="shared" ca="1" si="79"/>
        <v>406.78144542657429</v>
      </c>
      <c r="CA201" s="1">
        <f t="shared" ca="1" si="79"/>
        <v>-516.214578487842</v>
      </c>
      <c r="CB201" s="1">
        <f t="shared" ca="1" si="79"/>
        <v>414.20313811671053</v>
      </c>
      <c r="CC201" s="1">
        <f t="shared" ca="1" si="79"/>
        <v>-190.28155516163278</v>
      </c>
      <c r="CD201" s="1">
        <f t="shared" ca="1" si="79"/>
        <v>37.888329527799577</v>
      </c>
      <c r="CE201" s="4">
        <f t="shared" ca="1" si="88"/>
        <v>0.35915367545209165</v>
      </c>
      <c r="CF201" s="4">
        <f t="shared" ca="1" si="89"/>
        <v>-8.4643871530522996E-2</v>
      </c>
      <c r="CG201" s="4">
        <f t="shared" ca="1" si="70"/>
        <v>-2.5092474507797803E-3</v>
      </c>
      <c r="CH201" s="4">
        <f t="shared" ca="1" si="71"/>
        <v>0.12986547881964483</v>
      </c>
      <c r="CI201" s="8">
        <f t="shared" ca="1" si="90"/>
        <v>0.55928104065150563</v>
      </c>
      <c r="CJ201" s="8">
        <f t="shared" ca="1" si="91"/>
        <v>-4.9332145645490932E-3</v>
      </c>
      <c r="CK201" s="8">
        <f t="shared" ca="1" si="72"/>
        <v>-7.7779242815193082E-4</v>
      </c>
      <c r="CL201" s="8">
        <f t="shared" ca="1" si="73"/>
        <v>2.8157198056786382E-2</v>
      </c>
    </row>
    <row r="202" spans="1:90" x14ac:dyDescent="0.25">
      <c r="A202" s="7">
        <f>'Calculate Data'!K204</f>
        <v>0.20134228187919462</v>
      </c>
      <c r="B202" s="7">
        <f>'Calculate Data'!J204</f>
        <v>0.68243243243243246</v>
      </c>
      <c r="C202" s="7">
        <f>'Calculate Data'!O204</f>
        <v>0.49831649831649832</v>
      </c>
      <c r="D202" s="7">
        <f>'Calculate Data'!B204</f>
        <v>297</v>
      </c>
      <c r="E202" s="2">
        <v>0.85106382978723405</v>
      </c>
      <c r="F202" s="10">
        <v>0.57999999999999996</v>
      </c>
      <c r="G202" s="4">
        <v>0.47058823529411764</v>
      </c>
      <c r="H202" s="8">
        <v>0.50495049504950495</v>
      </c>
      <c r="I202" s="20">
        <v>101</v>
      </c>
      <c r="J202" s="1">
        <f t="shared" si="87"/>
        <v>1</v>
      </c>
      <c r="K202" s="1">
        <f t="shared" si="87"/>
        <v>0.85106382978723405</v>
      </c>
      <c r="L202" s="1">
        <f t="shared" si="87"/>
        <v>0.72430964237211404</v>
      </c>
      <c r="M202" s="1">
        <f t="shared" si="87"/>
        <v>0.61643373818903324</v>
      </c>
      <c r="N202" s="1">
        <f t="shared" si="87"/>
        <v>0.52462445803321978</v>
      </c>
      <c r="O202" s="1">
        <f t="shared" si="87"/>
        <v>0.44648890045380407</v>
      </c>
      <c r="P202" s="1">
        <f t="shared" si="87"/>
        <v>0.37999055357770556</v>
      </c>
      <c r="Q202" s="1">
        <f t="shared" si="87"/>
        <v>0.32339621581081324</v>
      </c>
      <c r="R202" s="1">
        <f t="shared" si="87"/>
        <v>0.27523082196664955</v>
      </c>
      <c r="S202" s="1">
        <f t="shared" si="87"/>
        <v>0.23423899741842516</v>
      </c>
      <c r="T202" s="1">
        <f t="shared" si="87"/>
        <v>0.19935233822844692</v>
      </c>
      <c r="U202" s="1">
        <f t="shared" si="87"/>
        <v>0.16966156444974206</v>
      </c>
      <c r="V202" s="1">
        <f t="shared" si="87"/>
        <v>0.14439282080829113</v>
      </c>
      <c r="W202" s="1">
        <f t="shared" si="87"/>
        <v>0.12288750707088607</v>
      </c>
      <c r="X202" s="1">
        <f t="shared" si="87"/>
        <v>0.10458511240075409</v>
      </c>
      <c r="Y202" s="1">
        <f t="shared" si="87"/>
        <v>8.900860629851412E-2</v>
      </c>
      <c r="Z202" s="1">
        <f t="shared" si="86"/>
        <v>7.5752005360437538E-2</v>
      </c>
      <c r="AA202" s="1">
        <f t="shared" si="86"/>
        <v>6.446979179611706E-2</v>
      </c>
      <c r="AB202" s="1">
        <f t="shared" si="86"/>
        <v>5.4867907911588978E-2</v>
      </c>
      <c r="AC202" s="1">
        <f t="shared" si="80"/>
        <v>0.47058823529411764</v>
      </c>
      <c r="AD202" s="1">
        <f t="shared" si="80"/>
        <v>0.40050062578222778</v>
      </c>
      <c r="AE202" s="1">
        <f t="shared" si="80"/>
        <v>0.34085159641040658</v>
      </c>
      <c r="AF202" s="1">
        <f t="shared" si="80"/>
        <v>0.2900864650301333</v>
      </c>
      <c r="AG202" s="1">
        <f t="shared" si="80"/>
        <v>0.24688209789798576</v>
      </c>
      <c r="AH202" s="1">
        <f t="shared" si="76"/>
        <v>0.21011242374296663</v>
      </c>
      <c r="AI202" s="1">
        <f t="shared" si="76"/>
        <v>0.17881908403656732</v>
      </c>
      <c r="AJ202" s="1">
        <f t="shared" si="76"/>
        <v>0.15218645449920623</v>
      </c>
      <c r="AK202" s="1">
        <f t="shared" si="76"/>
        <v>0.12952038680783509</v>
      </c>
      <c r="AL202" s="1">
        <f t="shared" si="76"/>
        <v>0.11023011643220007</v>
      </c>
      <c r="AM202" s="1">
        <f t="shared" si="81"/>
        <v>0.50495049504950495</v>
      </c>
      <c r="AN202" s="1">
        <f t="shared" si="81"/>
        <v>0.42974510216979145</v>
      </c>
      <c r="AO202" s="1">
        <f t="shared" si="81"/>
        <v>0.36574051248492889</v>
      </c>
      <c r="AP202" s="1">
        <f t="shared" si="81"/>
        <v>0.31126852126376925</v>
      </c>
      <c r="AQ202" s="1">
        <f t="shared" si="81"/>
        <v>0.26490937979895257</v>
      </c>
      <c r="AR202" s="1">
        <f t="shared" si="77"/>
        <v>0.22545479131825749</v>
      </c>
      <c r="AS202" s="1">
        <f t="shared" si="77"/>
        <v>0.19187641814319786</v>
      </c>
      <c r="AT202" s="1">
        <f t="shared" si="77"/>
        <v>0.1632990792708067</v>
      </c>
      <c r="AU202" s="1">
        <f t="shared" si="77"/>
        <v>0.13897793980494186</v>
      </c>
      <c r="AV202" s="1">
        <f t="shared" si="77"/>
        <v>0.11827909770633349</v>
      </c>
      <c r="BK202" s="1">
        <f t="shared" ca="1" si="82"/>
        <v>0.46539787016081391</v>
      </c>
      <c r="BL202" s="1">
        <f t="shared" ca="1" si="82"/>
        <v>-9.7247526604444426E-2</v>
      </c>
      <c r="BM202" s="1">
        <f t="shared" ca="1" si="82"/>
        <v>32.617910650856842</v>
      </c>
      <c r="BN202" s="1">
        <f t="shared" ca="1" si="82"/>
        <v>-341.87308737737544</v>
      </c>
      <c r="BO202" s="1">
        <f t="shared" ca="1" si="82"/>
        <v>1556.6671522127292</v>
      </c>
      <c r="BP202" s="1">
        <f t="shared" ca="1" si="78"/>
        <v>-3815.7901784856058</v>
      </c>
      <c r="BQ202" s="1">
        <f t="shared" ca="1" si="78"/>
        <v>5375.7317189966298</v>
      </c>
      <c r="BR202" s="1">
        <f t="shared" ca="1" si="78"/>
        <v>-4353.4224998394566</v>
      </c>
      <c r="BS202" s="1">
        <f t="shared" ca="1" si="78"/>
        <v>1882.9085078170317</v>
      </c>
      <c r="BT202" s="1">
        <f t="shared" ca="1" si="78"/>
        <v>-336.85212347701184</v>
      </c>
      <c r="BU202" s="1">
        <f t="shared" ca="1" si="83"/>
        <v>0.39653334916511085</v>
      </c>
      <c r="BV202" s="1">
        <f t="shared" ca="1" si="83"/>
        <v>1.6923863329785935</v>
      </c>
      <c r="BW202" s="1">
        <f t="shared" ca="1" si="83"/>
        <v>-14.128778789204242</v>
      </c>
      <c r="BX202" s="1">
        <f t="shared" ca="1" si="83"/>
        <v>69.976001028648398</v>
      </c>
      <c r="BY202" s="1">
        <f t="shared" ca="1" si="83"/>
        <v>-213.07128376210068</v>
      </c>
      <c r="BZ202" s="1">
        <f t="shared" ca="1" si="79"/>
        <v>417.10532223130105</v>
      </c>
      <c r="CA202" s="1">
        <f t="shared" ca="1" si="79"/>
        <v>-531.9756830604083</v>
      </c>
      <c r="CB202" s="1">
        <f t="shared" ca="1" si="79"/>
        <v>428.99459424863096</v>
      </c>
      <c r="CC202" s="1">
        <f t="shared" ca="1" si="79"/>
        <v>-198.06696471274196</v>
      </c>
      <c r="CD202" s="1">
        <f t="shared" ca="1" si="79"/>
        <v>39.63672204994694</v>
      </c>
      <c r="CE202" s="4">
        <f t="shared" ca="1" si="88"/>
        <v>0.35555084135404513</v>
      </c>
      <c r="CF202" s="4">
        <f t="shared" ca="1" si="89"/>
        <v>0.11503739394007251</v>
      </c>
      <c r="CG202" s="4">
        <f t="shared" ca="1" si="70"/>
        <v>2.43786690493298E-3</v>
      </c>
      <c r="CH202" s="4">
        <f t="shared" ca="1" si="71"/>
        <v>0.13461516137010346</v>
      </c>
      <c r="CI202" s="8">
        <f t="shared" ca="1" si="90"/>
        <v>0.5588489162158794</v>
      </c>
      <c r="CJ202" s="8">
        <f t="shared" ca="1" si="91"/>
        <v>-5.3898421166374444E-2</v>
      </c>
      <c r="CK202" s="8">
        <f t="shared" ca="1" si="72"/>
        <v>1.1204331160875316E-3</v>
      </c>
      <c r="CL202" s="8">
        <f t="shared" ca="1" si="73"/>
        <v>2.9559287972381398E-2</v>
      </c>
    </row>
    <row r="203" spans="1:90" x14ac:dyDescent="0.25">
      <c r="A203" s="7">
        <f>'Calculate Data'!K205</f>
        <v>0.265625</v>
      </c>
      <c r="B203" s="7">
        <f>'Calculate Data'!J205</f>
        <v>0.67532467532467533</v>
      </c>
      <c r="C203" s="7">
        <f>'Calculate Data'!O205</f>
        <v>0.54609929078014185</v>
      </c>
      <c r="D203" s="7">
        <f>'Calculate Data'!B205</f>
        <v>141</v>
      </c>
      <c r="E203" s="2">
        <v>0.85531914893617023</v>
      </c>
      <c r="F203" s="10">
        <v>0.58252427184466016</v>
      </c>
      <c r="G203" s="4">
        <v>0.29230769230769232</v>
      </c>
      <c r="H203" s="8">
        <v>0.55793991416309008</v>
      </c>
      <c r="I203" s="20">
        <v>233</v>
      </c>
      <c r="J203" s="1">
        <f t="shared" si="87"/>
        <v>1</v>
      </c>
      <c r="K203" s="1">
        <f t="shared" si="87"/>
        <v>0.85531914893617023</v>
      </c>
      <c r="L203" s="1">
        <f t="shared" si="87"/>
        <v>0.73157084653689453</v>
      </c>
      <c r="M203" s="1">
        <f t="shared" si="87"/>
        <v>0.62572655384645026</v>
      </c>
      <c r="N203" s="1">
        <f t="shared" si="87"/>
        <v>0.53519590350270851</v>
      </c>
      <c r="O203" s="1">
        <f t="shared" si="87"/>
        <v>0.45776330469806131</v>
      </c>
      <c r="P203" s="1">
        <f t="shared" si="87"/>
        <v>0.39153372018855459</v>
      </c>
      <c r="Q203" s="1">
        <f t="shared" si="87"/>
        <v>0.33488628833148715</v>
      </c>
      <c r="R203" s="1">
        <f t="shared" si="87"/>
        <v>0.28643465512608046</v>
      </c>
      <c r="S203" s="1">
        <f t="shared" si="87"/>
        <v>0.24499304544826456</v>
      </c>
      <c r="T203" s="1">
        <f t="shared" si="87"/>
        <v>0.20954724312809012</v>
      </c>
      <c r="U203" s="1">
        <f t="shared" si="87"/>
        <v>0.17922976965423879</v>
      </c>
      <c r="V203" s="1">
        <f t="shared" si="87"/>
        <v>0.15329865404468934</v>
      </c>
      <c r="W203" s="1">
        <f t="shared" si="87"/>
        <v>0.13111927431056408</v>
      </c>
      <c r="X203" s="1">
        <f t="shared" si="87"/>
        <v>0.11214882611243993</v>
      </c>
      <c r="Y203" s="1">
        <f t="shared" si="87"/>
        <v>9.5923038504682659E-2</v>
      </c>
      <c r="Z203" s="1">
        <f t="shared" si="86"/>
        <v>8.2044811657196653E-2</v>
      </c>
      <c r="AA203" s="1">
        <f t="shared" si="86"/>
        <v>7.0174498481261824E-2</v>
      </c>
      <c r="AB203" s="1">
        <f t="shared" si="86"/>
        <v>6.0021592318015425E-2</v>
      </c>
      <c r="AC203" s="1">
        <f t="shared" si="80"/>
        <v>0.29230769230769232</v>
      </c>
      <c r="AD203" s="1">
        <f t="shared" si="80"/>
        <v>0.2500163666121113</v>
      </c>
      <c r="AE203" s="1">
        <f t="shared" si="80"/>
        <v>0.21384378591078457</v>
      </c>
      <c r="AF203" s="1">
        <f t="shared" si="80"/>
        <v>0.18290468497050086</v>
      </c>
      <c r="AG203" s="1">
        <f t="shared" si="80"/>
        <v>0.15644187948540711</v>
      </c>
      <c r="AH203" s="1">
        <f t="shared" si="76"/>
        <v>0.13380773521943332</v>
      </c>
      <c r="AI203" s="1">
        <f t="shared" si="76"/>
        <v>0.11444831820896212</v>
      </c>
      <c r="AJ203" s="1">
        <f t="shared" si="76"/>
        <v>9.7889838127665482E-2</v>
      </c>
      <c r="AK203" s="1">
        <f t="shared" si="76"/>
        <v>8.3727053036854293E-2</v>
      </c>
      <c r="AL203" s="1">
        <f t="shared" si="76"/>
        <v>7.1613351746415796E-2</v>
      </c>
      <c r="AM203" s="1">
        <f t="shared" si="81"/>
        <v>0.55793991416309008</v>
      </c>
      <c r="AN203" s="1">
        <f t="shared" si="81"/>
        <v>0.47721669253949406</v>
      </c>
      <c r="AO203" s="1">
        <f t="shared" si="81"/>
        <v>0.40817257532101409</v>
      </c>
      <c r="AP203" s="1">
        <f t="shared" si="81"/>
        <v>0.3491178197426546</v>
      </c>
      <c r="AQ203" s="1">
        <f t="shared" si="81"/>
        <v>0.29860715646073865</v>
      </c>
      <c r="AR203" s="1">
        <f t="shared" si="77"/>
        <v>0.25540441893024879</v>
      </c>
      <c r="AS203" s="1">
        <f t="shared" si="77"/>
        <v>0.21845229023395749</v>
      </c>
      <c r="AT203" s="1">
        <f t="shared" si="77"/>
        <v>0.18684642696606577</v>
      </c>
      <c r="AU203" s="1">
        <f t="shared" si="77"/>
        <v>0.15981332689437963</v>
      </c>
      <c r="AV203" s="1">
        <f t="shared" si="77"/>
        <v>0.13669139874795874</v>
      </c>
      <c r="BK203" s="1">
        <f t="shared" ca="1" si="82"/>
        <v>0.46539787016081391</v>
      </c>
      <c r="BL203" s="1">
        <f t="shared" ca="1" si="82"/>
        <v>-9.7733764237466644E-2</v>
      </c>
      <c r="BM203" s="1">
        <f t="shared" ca="1" si="82"/>
        <v>32.944905205131683</v>
      </c>
      <c r="BN203" s="1">
        <f t="shared" ca="1" si="82"/>
        <v>-347.02686690372531</v>
      </c>
      <c r="BO203" s="1">
        <f t="shared" ca="1" si="82"/>
        <v>1588.0347746363088</v>
      </c>
      <c r="BP203" s="1">
        <f t="shared" ca="1" si="78"/>
        <v>-3912.1436621663593</v>
      </c>
      <c r="BQ203" s="1">
        <f t="shared" ca="1" si="78"/>
        <v>5539.0330597888151</v>
      </c>
      <c r="BR203" s="1">
        <f t="shared" ca="1" si="78"/>
        <v>-4508.0969758869787</v>
      </c>
      <c r="BS203" s="1">
        <f t="shared" ca="1" si="78"/>
        <v>1959.556147152321</v>
      </c>
      <c r="BT203" s="1">
        <f t="shared" ca="1" si="78"/>
        <v>-352.31719955208655</v>
      </c>
      <c r="BU203" s="1">
        <f t="shared" ca="1" si="83"/>
        <v>0.39653334916511085</v>
      </c>
      <c r="BV203" s="1">
        <f t="shared" ca="1" si="83"/>
        <v>1.7008482646434866</v>
      </c>
      <c r="BW203" s="1">
        <f t="shared" ca="1" si="83"/>
        <v>-14.270419796566015</v>
      </c>
      <c r="BX203" s="1">
        <f t="shared" ca="1" si="83"/>
        <v>71.030897991155413</v>
      </c>
      <c r="BY203" s="1">
        <f t="shared" ca="1" si="83"/>
        <v>-217.36477679871845</v>
      </c>
      <c r="BZ203" s="1">
        <f t="shared" ca="1" si="79"/>
        <v>427.63775430405184</v>
      </c>
      <c r="CA203" s="1">
        <f t="shared" ca="1" si="79"/>
        <v>-548.13577936983086</v>
      </c>
      <c r="CB203" s="1">
        <f t="shared" ca="1" si="79"/>
        <v>444.23651347312006</v>
      </c>
      <c r="CC203" s="1">
        <f t="shared" ca="1" si="79"/>
        <v>-206.12968534548179</v>
      </c>
      <c r="CD203" s="1">
        <f t="shared" ca="1" si="79"/>
        <v>41.456466914671992</v>
      </c>
      <c r="CE203" s="4">
        <f t="shared" ca="1" si="88"/>
        <v>0.35184637935026331</v>
      </c>
      <c r="CF203" s="4">
        <f t="shared" ca="1" si="89"/>
        <v>-5.9538687042570981E-2</v>
      </c>
      <c r="CG203" s="4">
        <f t="shared" ca="1" si="70"/>
        <v>1.9487617006420637E-3</v>
      </c>
      <c r="CH203" s="4">
        <f t="shared" ca="1" si="71"/>
        <v>0.13477213145718789</v>
      </c>
      <c r="CI203" s="8">
        <f t="shared" ca="1" si="90"/>
        <v>0.55835298621077811</v>
      </c>
      <c r="CJ203" s="8">
        <f t="shared" ca="1" si="91"/>
        <v>-4.1307204768803452E-4</v>
      </c>
      <c r="CK203" s="8">
        <f t="shared" ca="1" si="72"/>
        <v>2.2778222143490308E-3</v>
      </c>
      <c r="CL203" s="8">
        <f t="shared" ca="1" si="73"/>
        <v>2.9106516571097332E-2</v>
      </c>
    </row>
    <row r="204" spans="1:90" x14ac:dyDescent="0.25">
      <c r="A204" s="7">
        <f>'Calculate Data'!K206</f>
        <v>0.31182795698924731</v>
      </c>
      <c r="B204" s="7">
        <f>'Calculate Data'!J206</f>
        <v>0.61111111111111116</v>
      </c>
      <c r="C204" s="7">
        <f>'Calculate Data'!O206</f>
        <v>0.57534246575342463</v>
      </c>
      <c r="D204" s="7">
        <f>'Calculate Data'!B206</f>
        <v>219</v>
      </c>
      <c r="E204" s="2">
        <v>0.8595744680851064</v>
      </c>
      <c r="F204" s="10">
        <v>0.58741258741258739</v>
      </c>
      <c r="G204" s="4">
        <v>0.25358851674641147</v>
      </c>
      <c r="H204" s="8">
        <v>0.59375</v>
      </c>
      <c r="I204" s="20">
        <v>352</v>
      </c>
      <c r="J204" s="1">
        <f t="shared" si="87"/>
        <v>1</v>
      </c>
      <c r="K204" s="1">
        <f t="shared" si="87"/>
        <v>0.8595744680851064</v>
      </c>
      <c r="L204" s="1">
        <f t="shared" si="87"/>
        <v>0.73886826618379364</v>
      </c>
      <c r="M204" s="1">
        <f t="shared" si="87"/>
        <v>0.63511229688989923</v>
      </c>
      <c r="N204" s="1">
        <f t="shared" si="87"/>
        <v>0.54592631477344533</v>
      </c>
      <c r="O204" s="1">
        <f t="shared" si="87"/>
        <v>0.46926432163504661</v>
      </c>
      <c r="P204" s="1">
        <f t="shared" si="87"/>
        <v>0.4033676296607635</v>
      </c>
      <c r="Q204" s="1">
        <f t="shared" si="87"/>
        <v>0.34672451570840102</v>
      </c>
      <c r="R204" s="1">
        <f t="shared" si="87"/>
        <v>0.29803554116211489</v>
      </c>
      <c r="S204" s="1">
        <f t="shared" si="87"/>
        <v>0.25618374176488173</v>
      </c>
      <c r="T204" s="1">
        <f t="shared" si="87"/>
        <v>0.22020900355960049</v>
      </c>
      <c r="U204" s="1">
        <f t="shared" si="87"/>
        <v>0.18928603710229489</v>
      </c>
      <c r="V204" s="1">
        <f t="shared" si="87"/>
        <v>0.16270544465814285</v>
      </c>
      <c r="W204" s="1">
        <f t="shared" si="87"/>
        <v>0.13985744604657385</v>
      </c>
      <c r="X204" s="1">
        <f t="shared" si="87"/>
        <v>0.1202178897932252</v>
      </c>
      <c r="Y204" s="1">
        <f t="shared" si="87"/>
        <v>0.10333622867332551</v>
      </c>
      <c r="Z204" s="1">
        <f t="shared" si="86"/>
        <v>8.8825183795794682E-2</v>
      </c>
      <c r="AA204" s="1">
        <f t="shared" si="86"/>
        <v>7.6351860113832021E-2</v>
      </c>
      <c r="AB204" s="1">
        <f t="shared" si="86"/>
        <v>6.5630109544655618E-2</v>
      </c>
      <c r="AC204" s="1">
        <f t="shared" si="80"/>
        <v>0.25358851674641147</v>
      </c>
      <c r="AD204" s="1">
        <f t="shared" si="80"/>
        <v>0.21797821439478773</v>
      </c>
      <c r="AE204" s="1">
        <f t="shared" si="80"/>
        <v>0.18736850769254096</v>
      </c>
      <c r="AF204" s="1">
        <f t="shared" si="80"/>
        <v>0.16105718533571606</v>
      </c>
      <c r="AG204" s="1">
        <f t="shared" si="80"/>
        <v>0.13844064441623255</v>
      </c>
      <c r="AH204" s="1">
        <f t="shared" si="76"/>
        <v>0.11900004328544243</v>
      </c>
      <c r="AI204" s="1">
        <f t="shared" si="76"/>
        <v>0.10228939890918883</v>
      </c>
      <c r="AJ204" s="1">
        <f t="shared" si="76"/>
        <v>8.7925355658111257E-2</v>
      </c>
      <c r="AK204" s="1">
        <f t="shared" si="76"/>
        <v>7.5578390821014779E-2</v>
      </c>
      <c r="AL204" s="1">
        <f t="shared" si="76"/>
        <v>6.4965255088702059E-2</v>
      </c>
      <c r="AM204" s="1">
        <f t="shared" si="81"/>
        <v>0.59375</v>
      </c>
      <c r="AN204" s="1">
        <f t="shared" si="81"/>
        <v>0.51037234042553192</v>
      </c>
      <c r="AO204" s="1">
        <f t="shared" si="81"/>
        <v>0.4387030330466275</v>
      </c>
      <c r="AP204" s="1">
        <f t="shared" si="81"/>
        <v>0.37709792627837768</v>
      </c>
      <c r="AQ204" s="1">
        <f t="shared" si="81"/>
        <v>0.32414374939673318</v>
      </c>
      <c r="AR204" s="1">
        <f t="shared" si="77"/>
        <v>0.27862569097080891</v>
      </c>
      <c r="AS204" s="1">
        <f t="shared" si="77"/>
        <v>0.23949953011107833</v>
      </c>
      <c r="AT204" s="1">
        <f t="shared" si="77"/>
        <v>0.20586768120186311</v>
      </c>
      <c r="AU204" s="1">
        <f t="shared" si="77"/>
        <v>0.17695860256500573</v>
      </c>
      <c r="AV204" s="1">
        <f t="shared" si="77"/>
        <v>0.15210909667289854</v>
      </c>
      <c r="BK204" s="1">
        <f t="shared" ca="1" si="82"/>
        <v>0.46539787016081391</v>
      </c>
      <c r="BL204" s="1">
        <f t="shared" ca="1" si="82"/>
        <v>-9.8220001870488863E-2</v>
      </c>
      <c r="BM204" s="1">
        <f t="shared" ca="1" si="82"/>
        <v>33.273530654939073</v>
      </c>
      <c r="BN204" s="1">
        <f t="shared" ca="1" si="82"/>
        <v>-352.23218379799732</v>
      </c>
      <c r="BO204" s="1">
        <f t="shared" ca="1" si="82"/>
        <v>1619.8740808278467</v>
      </c>
      <c r="BP204" s="1">
        <f t="shared" ca="1" si="78"/>
        <v>-4010.4338266612449</v>
      </c>
      <c r="BQ204" s="1">
        <f t="shared" ca="1" si="78"/>
        <v>5706.4475439398775</v>
      </c>
      <c r="BR204" s="1">
        <f t="shared" ca="1" si="78"/>
        <v>-4667.4581647359582</v>
      </c>
      <c r="BS204" s="1">
        <f t="shared" ca="1" si="78"/>
        <v>2038.920103773836</v>
      </c>
      <c r="BT204" s="1">
        <f t="shared" ca="1" si="78"/>
        <v>-368.41020651926186</v>
      </c>
      <c r="BU204" s="1">
        <f t="shared" ca="1" si="83"/>
        <v>0.39653334916511085</v>
      </c>
      <c r="BV204" s="1">
        <f t="shared" ca="1" si="83"/>
        <v>1.7093101963083794</v>
      </c>
      <c r="BW204" s="1">
        <f t="shared" ca="1" si="83"/>
        <v>-14.41276724286725</v>
      </c>
      <c r="BX204" s="1">
        <f t="shared" ca="1" si="83"/>
        <v>72.096343835817493</v>
      </c>
      <c r="BY204" s="1">
        <f t="shared" ca="1" si="83"/>
        <v>-221.72283229868989</v>
      </c>
      <c r="BZ204" s="1">
        <f t="shared" ca="1" si="79"/>
        <v>438.38188561529643</v>
      </c>
      <c r="CA204" s="1">
        <f t="shared" ca="1" si="79"/>
        <v>-564.70290719835475</v>
      </c>
      <c r="CB204" s="1">
        <f t="shared" ca="1" si="79"/>
        <v>459.9402703567601</v>
      </c>
      <c r="CC204" s="1">
        <f t="shared" ca="1" si="79"/>
        <v>-214.47814090259305</v>
      </c>
      <c r="CD204" s="1">
        <f t="shared" ca="1" si="79"/>
        <v>43.350099163510457</v>
      </c>
      <c r="CE204" s="4">
        <f t="shared" ca="1" si="88"/>
        <v>0.34805535032711532</v>
      </c>
      <c r="CF204" s="4">
        <f t="shared" ca="1" si="89"/>
        <v>-9.4466833580703846E-2</v>
      </c>
      <c r="CG204" s="4">
        <f t="shared" ca="1" si="70"/>
        <v>8.7658959185515448E-3</v>
      </c>
      <c r="CH204" s="4">
        <f t="shared" ca="1" si="71"/>
        <v>0.1359149223426479</v>
      </c>
      <c r="CI204" s="8">
        <f t="shared" ca="1" si="90"/>
        <v>0.55779487435298591</v>
      </c>
      <c r="CJ204" s="8">
        <f t="shared" ca="1" si="91"/>
        <v>3.5955125647014086E-2</v>
      </c>
      <c r="CK204" s="8">
        <f t="shared" ca="1" si="72"/>
        <v>-2.8910407933022402E-4</v>
      </c>
      <c r="CL204" s="8">
        <f t="shared" ca="1" si="73"/>
        <v>3.1793708440854405E-2</v>
      </c>
    </row>
    <row r="205" spans="1:90" x14ac:dyDescent="0.25">
      <c r="A205" s="7">
        <f>'Calculate Data'!K207</f>
        <v>0.27826086956521739</v>
      </c>
      <c r="B205" s="7">
        <f>'Calculate Data'!J207</f>
        <v>0.76635514018691586</v>
      </c>
      <c r="C205" s="7">
        <f>'Calculate Data'!O207</f>
        <v>0.481981981981982</v>
      </c>
      <c r="D205" s="7">
        <f>'Calculate Data'!B207</f>
        <v>222</v>
      </c>
      <c r="E205" s="2">
        <v>0.86382978723404258</v>
      </c>
      <c r="F205" s="10">
        <v>0.58823529411764708</v>
      </c>
      <c r="G205" s="4">
        <v>0.5</v>
      </c>
      <c r="H205" s="8">
        <v>0.52777777777777779</v>
      </c>
      <c r="I205" s="20">
        <v>72</v>
      </c>
      <c r="J205" s="1">
        <f t="shared" si="87"/>
        <v>1</v>
      </c>
      <c r="K205" s="1">
        <f t="shared" si="87"/>
        <v>0.86382978723404258</v>
      </c>
      <c r="L205" s="1">
        <f t="shared" si="87"/>
        <v>0.74620190131281128</v>
      </c>
      <c r="M205" s="1">
        <f t="shared" si="87"/>
        <v>0.64459142964468386</v>
      </c>
      <c r="N205" s="1">
        <f t="shared" si="87"/>
        <v>0.55681727752285459</v>
      </c>
      <c r="O205" s="1">
        <f t="shared" si="87"/>
        <v>0.48099535037080632</v>
      </c>
      <c r="P205" s="1">
        <f t="shared" si="87"/>
        <v>0.41549811117137742</v>
      </c>
      <c r="Q205" s="1">
        <f t="shared" si="87"/>
        <v>0.35891964496931755</v>
      </c>
      <c r="R205" s="1">
        <f t="shared" si="87"/>
        <v>0.31004548054796366</v>
      </c>
      <c r="S205" s="1">
        <f t="shared" si="87"/>
        <v>0.26782652149462394</v>
      </c>
      <c r="T205" s="1">
        <f t="shared" si="87"/>
        <v>0.23135652707833473</v>
      </c>
      <c r="U205" s="1">
        <f t="shared" si="87"/>
        <v>0.19985265956128492</v>
      </c>
      <c r="V205" s="1">
        <f t="shared" si="87"/>
        <v>0.1726386803869823</v>
      </c>
      <c r="W205" s="1">
        <f t="shared" si="87"/>
        <v>0.1491304345470528</v>
      </c>
      <c r="X205" s="1">
        <f t="shared" si="87"/>
        <v>0.12882331154490093</v>
      </c>
      <c r="Y205" s="1">
        <f t="shared" si="87"/>
        <v>0.11128141380261657</v>
      </c>
      <c r="Z205" s="1">
        <f t="shared" si="86"/>
        <v>9.6128200008217715E-2</v>
      </c>
      <c r="AA205" s="1">
        <f t="shared" si="86"/>
        <v>8.30384025602902E-2</v>
      </c>
      <c r="AB205" s="1">
        <f t="shared" si="86"/>
        <v>7.1731045615910261E-2</v>
      </c>
      <c r="AC205" s="1">
        <f t="shared" si="80"/>
        <v>0.5</v>
      </c>
      <c r="AD205" s="1">
        <f t="shared" si="80"/>
        <v>0.43191489361702129</v>
      </c>
      <c r="AE205" s="1">
        <f t="shared" si="80"/>
        <v>0.37310095065640564</v>
      </c>
      <c r="AF205" s="1">
        <f t="shared" si="80"/>
        <v>0.32229571482234193</v>
      </c>
      <c r="AG205" s="1">
        <f t="shared" si="80"/>
        <v>0.2784086387614273</v>
      </c>
      <c r="AH205" s="1">
        <f t="shared" si="76"/>
        <v>0.24049767518540316</v>
      </c>
      <c r="AI205" s="1">
        <f t="shared" si="76"/>
        <v>0.20774905558568871</v>
      </c>
      <c r="AJ205" s="1">
        <f t="shared" si="76"/>
        <v>0.17945982248465878</v>
      </c>
      <c r="AK205" s="1">
        <f t="shared" si="76"/>
        <v>0.15502274027398183</v>
      </c>
      <c r="AL205" s="1">
        <f t="shared" si="76"/>
        <v>0.13391326074731197</v>
      </c>
      <c r="AM205" s="1">
        <f t="shared" si="81"/>
        <v>0.52777777777777779</v>
      </c>
      <c r="AN205" s="1">
        <f t="shared" si="81"/>
        <v>0.45591016548463359</v>
      </c>
      <c r="AO205" s="1">
        <f t="shared" si="81"/>
        <v>0.39382878124842818</v>
      </c>
      <c r="AP205" s="1">
        <f t="shared" si="81"/>
        <v>0.34020103231247206</v>
      </c>
      <c r="AQ205" s="1">
        <f t="shared" si="81"/>
        <v>0.29387578535928438</v>
      </c>
      <c r="AR205" s="1">
        <f t="shared" si="77"/>
        <v>0.25385865714014777</v>
      </c>
      <c r="AS205" s="1">
        <f t="shared" si="77"/>
        <v>0.21929066978489364</v>
      </c>
      <c r="AT205" s="1">
        <f t="shared" si="77"/>
        <v>0.18942981262269537</v>
      </c>
      <c r="AU205" s="1">
        <f t="shared" si="77"/>
        <v>0.1636351147336475</v>
      </c>
      <c r="AV205" s="1">
        <f t="shared" si="77"/>
        <v>0.14135288634438486</v>
      </c>
      <c r="BK205" s="1">
        <f t="shared" ca="1" si="82"/>
        <v>0.46539787016081391</v>
      </c>
      <c r="BL205" s="1">
        <f t="shared" ca="1" si="82"/>
        <v>-9.8706239503511095E-2</v>
      </c>
      <c r="BM205" s="1">
        <f t="shared" ca="1" si="82"/>
        <v>33.603787000278992</v>
      </c>
      <c r="BN205" s="1">
        <f t="shared" ca="1" si="82"/>
        <v>-357.48929446500705</v>
      </c>
      <c r="BO205" s="1">
        <f t="shared" ca="1" si="82"/>
        <v>1652.18977581381</v>
      </c>
      <c r="BP205" s="1">
        <f t="shared" ca="1" si="78"/>
        <v>-4110.6897214616483</v>
      </c>
      <c r="BQ205" s="1">
        <f t="shared" ca="1" si="78"/>
        <v>5878.0576368996599</v>
      </c>
      <c r="BR205" s="1">
        <f t="shared" ca="1" si="78"/>
        <v>-4831.623815158975</v>
      </c>
      <c r="BS205" s="1">
        <f t="shared" ca="1" si="78"/>
        <v>2121.0824752931189</v>
      </c>
      <c r="BT205" s="1">
        <f t="shared" ca="1" si="78"/>
        <v>-385.15334117387715</v>
      </c>
      <c r="BU205" s="1">
        <f t="shared" ca="1" si="83"/>
        <v>0.39653334916511085</v>
      </c>
      <c r="BV205" s="1">
        <f t="shared" ca="1" si="83"/>
        <v>1.7177721279732725</v>
      </c>
      <c r="BW205" s="1">
        <f t="shared" ca="1" si="83"/>
        <v>-14.555821128107942</v>
      </c>
      <c r="BX205" s="1">
        <f t="shared" ca="1" si="83"/>
        <v>73.172391044635404</v>
      </c>
      <c r="BY205" s="1">
        <f t="shared" ca="1" si="83"/>
        <v>-226.14609426997015</v>
      </c>
      <c r="BZ205" s="1">
        <f t="shared" ca="1" si="79"/>
        <v>449.34089157481856</v>
      </c>
      <c r="CA205" s="1">
        <f t="shared" ca="1" si="79"/>
        <v>-581.68522722368891</v>
      </c>
      <c r="CB205" s="1">
        <f t="shared" ca="1" si="79"/>
        <v>476.11746808920668</v>
      </c>
      <c r="CC205" s="1">
        <f t="shared" ca="1" si="79"/>
        <v>-223.12096739833819</v>
      </c>
      <c r="CD205" s="1">
        <f t="shared" ca="1" si="79"/>
        <v>45.320230649397047</v>
      </c>
      <c r="CE205" s="4">
        <f t="shared" ca="1" si="88"/>
        <v>0.3441943780173915</v>
      </c>
      <c r="CF205" s="4">
        <f t="shared" ca="1" si="89"/>
        <v>0.1558056219826085</v>
      </c>
      <c r="CG205" s="4">
        <f t="shared" ca="1" si="70"/>
        <v>6.809409439400259E-3</v>
      </c>
      <c r="CH205" s="4">
        <f t="shared" ca="1" si="71"/>
        <v>0.13485709539289631</v>
      </c>
      <c r="CI205" s="8">
        <f t="shared" ca="1" si="90"/>
        <v>0.55717681509091221</v>
      </c>
      <c r="CJ205" s="8">
        <f t="shared" ca="1" si="91"/>
        <v>-2.9399037313134424E-2</v>
      </c>
      <c r="CK205" s="8">
        <f t="shared" ca="1" si="72"/>
        <v>1.9778688210674873E-3</v>
      </c>
      <c r="CL205" s="8">
        <f t="shared" ca="1" si="73"/>
        <v>3.2254645395609252E-2</v>
      </c>
    </row>
    <row r="206" spans="1:90" x14ac:dyDescent="0.25">
      <c r="A206" s="7">
        <f>'Calculate Data'!K208</f>
        <v>0.28813559322033899</v>
      </c>
      <c r="B206" s="7">
        <f>'Calculate Data'!J208</f>
        <v>0.5714285714285714</v>
      </c>
      <c r="C206" s="7">
        <f>'Calculate Data'!O208</f>
        <v>0.51639344262295084</v>
      </c>
      <c r="D206" s="7">
        <f>'Calculate Data'!B208</f>
        <v>122</v>
      </c>
      <c r="E206" s="2">
        <v>0.86808510638297876</v>
      </c>
      <c r="F206" s="10">
        <v>0.58955223880597019</v>
      </c>
      <c r="G206" s="4">
        <v>0.32704402515723269</v>
      </c>
      <c r="H206" s="8">
        <v>0.5426621160409556</v>
      </c>
      <c r="I206" s="20">
        <v>293</v>
      </c>
      <c r="J206" s="1">
        <f t="shared" si="87"/>
        <v>1</v>
      </c>
      <c r="K206" s="1">
        <f t="shared" si="87"/>
        <v>0.86808510638297876</v>
      </c>
      <c r="L206" s="1">
        <f t="shared" si="87"/>
        <v>0.75357175192394754</v>
      </c>
      <c r="M206" s="1">
        <f t="shared" si="87"/>
        <v>0.65416441443610762</v>
      </c>
      <c r="N206" s="1">
        <f t="shared" si="87"/>
        <v>0.56787038529772749</v>
      </c>
      <c r="O206" s="1">
        <f t="shared" si="87"/>
        <v>0.49295982383292092</v>
      </c>
      <c r="P206" s="1">
        <f t="shared" si="87"/>
        <v>0.42793108111453559</v>
      </c>
      <c r="Q206" s="1">
        <f t="shared" si="87"/>
        <v>0.37148059807389472</v>
      </c>
      <c r="R206" s="1">
        <f t="shared" si="87"/>
        <v>0.32247677449818946</v>
      </c>
      <c r="S206" s="1">
        <f t="shared" si="87"/>
        <v>0.27993728509630067</v>
      </c>
      <c r="T206" s="1">
        <f t="shared" si="87"/>
        <v>0.24300938791338439</v>
      </c>
      <c r="U206" s="1">
        <f t="shared" si="87"/>
        <v>0.21095283035885282</v>
      </c>
      <c r="V206" s="1">
        <f t="shared" si="87"/>
        <v>0.18312501018385524</v>
      </c>
      <c r="W206" s="1">
        <f t="shared" si="87"/>
        <v>0.15896809394683603</v>
      </c>
      <c r="X206" s="1">
        <f t="shared" si="87"/>
        <v>0.13799783474533853</v>
      </c>
      <c r="Y206" s="1">
        <f t="shared" si="87"/>
        <v>0.1197938650555279</v>
      </c>
      <c r="Z206" s="1">
        <f t="shared" si="86"/>
        <v>0.10399127009075614</v>
      </c>
      <c r="AA206" s="1">
        <f t="shared" si="86"/>
        <v>9.027327275963512E-2</v>
      </c>
      <c r="AB206" s="1">
        <f t="shared" si="86"/>
        <v>7.8364883587087514E-2</v>
      </c>
      <c r="AC206" s="1">
        <f t="shared" si="80"/>
        <v>0.32704402515723269</v>
      </c>
      <c r="AD206" s="1">
        <f t="shared" si="80"/>
        <v>0.28390204737053393</v>
      </c>
      <c r="AE206" s="1">
        <f t="shared" si="80"/>
        <v>0.2464511389939954</v>
      </c>
      <c r="AF206" s="1">
        <f t="shared" si="80"/>
        <v>0.21394056321180877</v>
      </c>
      <c r="AG206" s="1">
        <f t="shared" si="80"/>
        <v>0.1857186165753574</v>
      </c>
      <c r="AH206" s="1">
        <f t="shared" si="76"/>
        <v>0.16121956502711879</v>
      </c>
      <c r="AI206" s="1">
        <f t="shared" si="76"/>
        <v>0.13995230325758395</v>
      </c>
      <c r="AJ206" s="1">
        <f t="shared" si="76"/>
        <v>0.12149051006190267</v>
      </c>
      <c r="AK206" s="1">
        <f t="shared" si="76"/>
        <v>0.10546410235160912</v>
      </c>
      <c r="AL206" s="1">
        <f t="shared" si="76"/>
        <v>9.1551816509481979E-2</v>
      </c>
      <c r="AM206" s="1">
        <f t="shared" si="81"/>
        <v>0.5426621160409556</v>
      </c>
      <c r="AN206" s="1">
        <f t="shared" si="81"/>
        <v>0.47107690073342529</v>
      </c>
      <c r="AO206" s="1">
        <f t="shared" si="81"/>
        <v>0.40893484148773945</v>
      </c>
      <c r="AP206" s="1">
        <f t="shared" si="81"/>
        <v>0.3549902453765908</v>
      </c>
      <c r="AQ206" s="1">
        <f t="shared" si="81"/>
        <v>0.30816174492265758</v>
      </c>
      <c r="AR206" s="1">
        <f t="shared" si="77"/>
        <v>0.26751062112434953</v>
      </c>
      <c r="AS206" s="1">
        <f t="shared" si="77"/>
        <v>0.2322219859973077</v>
      </c>
      <c r="AT206" s="1">
        <f t="shared" si="77"/>
        <v>0.20158844741893944</v>
      </c>
      <c r="AU206" s="1">
        <f t="shared" si="77"/>
        <v>0.17499592882324955</v>
      </c>
      <c r="AV206" s="1">
        <f t="shared" si="77"/>
        <v>0.1519113594891188</v>
      </c>
      <c r="BK206" s="1">
        <f t="shared" ca="1" si="82"/>
        <v>0.46539787016081391</v>
      </c>
      <c r="BL206" s="1">
        <f t="shared" ca="1" si="82"/>
        <v>-9.9192477136533314E-2</v>
      </c>
      <c r="BM206" s="1">
        <f t="shared" ca="1" si="82"/>
        <v>33.93567424115146</v>
      </c>
      <c r="BN206" s="1">
        <f t="shared" ca="1" si="82"/>
        <v>-362.79845530956982</v>
      </c>
      <c r="BO206" s="1">
        <f t="shared" ca="1" si="82"/>
        <v>1684.9865879706733</v>
      </c>
      <c r="BP206" s="1">
        <f t="shared" ca="1" si="78"/>
        <v>-4212.9406851050599</v>
      </c>
      <c r="BQ206" s="1">
        <f t="shared" ca="1" si="78"/>
        <v>6053.9470379794675</v>
      </c>
      <c r="BR206" s="1">
        <f t="shared" ca="1" si="78"/>
        <v>-5000.7140307874852</v>
      </c>
      <c r="BS206" s="1">
        <f t="shared" ca="1" si="78"/>
        <v>2206.1274167528036</v>
      </c>
      <c r="BT206" s="1">
        <f t="shared" ca="1" si="78"/>
        <v>-402.56946949202205</v>
      </c>
      <c r="BU206" s="1">
        <f t="shared" ca="1" si="83"/>
        <v>0.39653334916511085</v>
      </c>
      <c r="BV206" s="1">
        <f t="shared" ca="1" si="83"/>
        <v>1.7262340596381656</v>
      </c>
      <c r="BW206" s="1">
        <f t="shared" ca="1" si="83"/>
        <v>-14.699581452288095</v>
      </c>
      <c r="BX206" s="1">
        <f t="shared" ca="1" si="83"/>
        <v>74.259092099609916</v>
      </c>
      <c r="BY206" s="1">
        <f t="shared" ca="1" si="83"/>
        <v>-230.63520991658359</v>
      </c>
      <c r="BZ206" s="1">
        <f t="shared" ca="1" si="79"/>
        <v>460.51797918812974</v>
      </c>
      <c r="CA206" s="1">
        <f t="shared" ca="1" si="79"/>
        <v>-599.09102222492845</v>
      </c>
      <c r="CB206" s="1">
        <f t="shared" ca="1" si="79"/>
        <v>492.77994191242072</v>
      </c>
      <c r="CC206" s="1">
        <f t="shared" ca="1" si="79"/>
        <v>-232.06701727232888</v>
      </c>
      <c r="CD206" s="1">
        <f t="shared" ca="1" si="79"/>
        <v>47.369551966439694</v>
      </c>
      <c r="CE206" s="4">
        <f t="shared" ca="1" si="88"/>
        <v>0.34028164298348429</v>
      </c>
      <c r="CF206" s="4">
        <f t="shared" ca="1" si="89"/>
        <v>-1.3237617826251602E-2</v>
      </c>
      <c r="CG206" s="4">
        <f t="shared" ca="1" si="70"/>
        <v>5.6429035214126356E-3</v>
      </c>
      <c r="CH206" s="4">
        <f t="shared" ca="1" si="71"/>
        <v>0.13567623377815283</v>
      </c>
      <c r="CI206" s="8">
        <f t="shared" ca="1" si="90"/>
        <v>0.55650170927435028</v>
      </c>
      <c r="CJ206" s="8">
        <f t="shared" ca="1" si="91"/>
        <v>-1.3839593233394676E-2</v>
      </c>
      <c r="CK206" s="8">
        <f t="shared" ca="1" si="72"/>
        <v>1.0432925980252874E-3</v>
      </c>
      <c r="CL206" s="8">
        <f t="shared" ca="1" si="73"/>
        <v>3.1573662950888683E-2</v>
      </c>
    </row>
    <row r="207" spans="1:90" x14ac:dyDescent="0.25">
      <c r="A207" s="7">
        <f>'Calculate Data'!K209</f>
        <v>0.25242718446601942</v>
      </c>
      <c r="B207" s="7">
        <f>'Calculate Data'!J209</f>
        <v>0.81896551724137934</v>
      </c>
      <c r="C207" s="7">
        <f>'Calculate Data'!O209</f>
        <v>0.52968036529680362</v>
      </c>
      <c r="D207" s="7">
        <f>'Calculate Data'!B209</f>
        <v>219</v>
      </c>
      <c r="E207" s="2">
        <v>0.87234042553191493</v>
      </c>
      <c r="F207" s="10">
        <v>0.59036144578313254</v>
      </c>
      <c r="G207" s="4">
        <v>0.58620689655172409</v>
      </c>
      <c r="H207" s="8">
        <v>0.5117647058823529</v>
      </c>
      <c r="I207" s="20">
        <v>340</v>
      </c>
      <c r="J207" s="1">
        <f t="shared" si="87"/>
        <v>1</v>
      </c>
      <c r="K207" s="1">
        <f t="shared" si="87"/>
        <v>0.87234042553191493</v>
      </c>
      <c r="L207" s="1">
        <f t="shared" si="87"/>
        <v>0.76097781801720243</v>
      </c>
      <c r="M207" s="1">
        <f t="shared" si="87"/>
        <v>0.66383171358947446</v>
      </c>
      <c r="N207" s="1">
        <f t="shared" si="87"/>
        <v>0.57908723951422247</v>
      </c>
      <c r="O207" s="1">
        <f t="shared" si="87"/>
        <v>0.50516120893793881</v>
      </c>
      <c r="P207" s="1">
        <f t="shared" si="87"/>
        <v>0.44067254396713812</v>
      </c>
      <c r="Q207" s="1">
        <f t="shared" si="87"/>
        <v>0.38441647452452471</v>
      </c>
      <c r="R207" s="1">
        <f t="shared" si="87"/>
        <v>0.33534203096820248</v>
      </c>
      <c r="S207" s="1">
        <f t="shared" si="87"/>
        <v>0.29253240999353836</v>
      </c>
      <c r="T207" s="1">
        <f t="shared" si="87"/>
        <v>0.25518784701563985</v>
      </c>
      <c r="U207" s="1">
        <f t="shared" si="87"/>
        <v>0.22261067505619647</v>
      </c>
      <c r="V207" s="1">
        <f t="shared" si="87"/>
        <v>0.19419229100646929</v>
      </c>
      <c r="W207" s="1">
        <f t="shared" si="87"/>
        <v>0.16940178577160087</v>
      </c>
      <c r="X207" s="1">
        <f t="shared" si="87"/>
        <v>0.14777602588586461</v>
      </c>
      <c r="Y207" s="1">
        <f t="shared" ref="Y207" si="92">POWER($E207,Y$2)</f>
        <v>0.12891100130469038</v>
      </c>
      <c r="Z207" s="1">
        <f t="shared" si="86"/>
        <v>0.11245427773387887</v>
      </c>
      <c r="AA207" s="1">
        <f t="shared" si="86"/>
        <v>9.8098412491256032E-2</v>
      </c>
      <c r="AB207" s="1">
        <f t="shared" si="86"/>
        <v>8.5575210896627618E-2</v>
      </c>
      <c r="AC207" s="1">
        <f t="shared" si="80"/>
        <v>0.58620689655172409</v>
      </c>
      <c r="AD207" s="1">
        <f t="shared" si="80"/>
        <v>0.51137197358767428</v>
      </c>
      <c r="AE207" s="1">
        <f t="shared" si="80"/>
        <v>0.44609044504456691</v>
      </c>
      <c r="AF207" s="1">
        <f t="shared" si="80"/>
        <v>0.38914272865589877</v>
      </c>
      <c r="AG207" s="1">
        <f t="shared" si="80"/>
        <v>0.33946493350833729</v>
      </c>
      <c r="AH207" s="1">
        <f t="shared" si="76"/>
        <v>0.29612898454982617</v>
      </c>
      <c r="AI207" s="1">
        <f t="shared" si="76"/>
        <v>0.25832528439452923</v>
      </c>
      <c r="AJ207" s="1">
        <f t="shared" si="76"/>
        <v>0.22534758851437653</v>
      </c>
      <c r="AK207" s="1">
        <f t="shared" si="76"/>
        <v>0.19657981125722213</v>
      </c>
      <c r="AL207" s="1">
        <f t="shared" si="76"/>
        <v>0.17148451620310867</v>
      </c>
      <c r="AM207" s="1">
        <f t="shared" si="81"/>
        <v>0.5117647058823529</v>
      </c>
      <c r="AN207" s="1">
        <f t="shared" si="81"/>
        <v>0.44643304130162703</v>
      </c>
      <c r="AO207" s="1">
        <f t="shared" si="81"/>
        <v>0.38944158922056826</v>
      </c>
      <c r="AP207" s="1">
        <f t="shared" si="81"/>
        <v>0.33972564166049574</v>
      </c>
      <c r="AQ207" s="1">
        <f t="shared" si="81"/>
        <v>0.29635641081021974</v>
      </c>
      <c r="AR207" s="1">
        <f t="shared" si="77"/>
        <v>0.25852367751529809</v>
      </c>
      <c r="AS207" s="1">
        <f t="shared" si="77"/>
        <v>0.22552065485377068</v>
      </c>
      <c r="AT207" s="1">
        <f t="shared" si="77"/>
        <v>0.19673078402137439</v>
      </c>
      <c r="AU207" s="1">
        <f t="shared" si="77"/>
        <v>0.17161621584843301</v>
      </c>
      <c r="AV207" s="1">
        <f t="shared" si="77"/>
        <v>0.14970776276139902</v>
      </c>
      <c r="BK207" s="1">
        <f t="shared" ca="1" si="82"/>
        <v>0.46539787016081391</v>
      </c>
      <c r="BL207" s="1">
        <f t="shared" ca="1" si="82"/>
        <v>-9.9678714769555532E-2</v>
      </c>
      <c r="BM207" s="1">
        <f t="shared" ca="1" si="82"/>
        <v>34.269192377556472</v>
      </c>
      <c r="BN207" s="1">
        <f t="shared" ca="1" si="82"/>
        <v>-368.15992273650147</v>
      </c>
      <c r="BO207" s="1">
        <f t="shared" ca="1" si="82"/>
        <v>1718.2692690249198</v>
      </c>
      <c r="BP207" s="1">
        <f t="shared" ca="1" si="78"/>
        <v>-4317.2163466059992</v>
      </c>
      <c r="BQ207" s="1">
        <f t="shared" ca="1" si="78"/>
        <v>6234.2006925986634</v>
      </c>
      <c r="BR207" s="1">
        <f t="shared" ca="1" si="78"/>
        <v>-5174.8513052578219</v>
      </c>
      <c r="BS207" s="1">
        <f t="shared" ca="1" si="78"/>
        <v>2294.1411816703494</v>
      </c>
      <c r="BT207" s="1">
        <f t="shared" ca="1" si="78"/>
        <v>-420.68214335867924</v>
      </c>
      <c r="BU207" s="1">
        <f t="shared" ca="1" si="83"/>
        <v>0.39653334916511085</v>
      </c>
      <c r="BV207" s="1">
        <f t="shared" ca="1" si="83"/>
        <v>1.7346959913030584</v>
      </c>
      <c r="BW207" s="1">
        <f t="shared" ca="1" si="83"/>
        <v>-14.84404821540771</v>
      </c>
      <c r="BX207" s="1">
        <f t="shared" ca="1" si="83"/>
        <v>75.356499482741825</v>
      </c>
      <c r="BY207" s="1">
        <f t="shared" ca="1" si="83"/>
        <v>-235.19082963862405</v>
      </c>
      <c r="BZ207" s="1">
        <f t="shared" ca="1" si="79"/>
        <v>471.91638721288479</v>
      </c>
      <c r="CA207" s="1">
        <f t="shared" ca="1" si="79"/>
        <v>-616.92869829446261</v>
      </c>
      <c r="CB207" s="1">
        <f t="shared" ca="1" si="79"/>
        <v>509.9397625840233</v>
      </c>
      <c r="CC207" s="1">
        <f t="shared" ca="1" si="79"/>
        <v>-241.32536370699967</v>
      </c>
      <c r="CD207" s="1">
        <f t="shared" ca="1" si="79"/>
        <v>49.500834418286914</v>
      </c>
      <c r="CE207" s="4">
        <f t="shared" ca="1" si="88"/>
        <v>0.33633686787834449</v>
      </c>
      <c r="CF207" s="4">
        <f t="shared" ca="1" si="89"/>
        <v>0.2498700286733796</v>
      </c>
      <c r="CG207" s="4">
        <f t="shared" ca="1" si="70"/>
        <v>5.1156690900907385E-3</v>
      </c>
      <c r="CH207" s="4">
        <f t="shared" ca="1" si="71"/>
        <v>0.13604595166132452</v>
      </c>
      <c r="CI207" s="8">
        <f t="shared" ca="1" si="90"/>
        <v>0.55577318291092581</v>
      </c>
      <c r="CJ207" s="8">
        <f t="shared" ca="1" si="91"/>
        <v>-4.4008477028572912E-2</v>
      </c>
      <c r="CK207" s="8">
        <f t="shared" ca="1" si="72"/>
        <v>1.8373932684225501E-3</v>
      </c>
      <c r="CL207" s="8">
        <f t="shared" ca="1" si="73"/>
        <v>3.253131899139397E-2</v>
      </c>
    </row>
    <row r="208" spans="1:90" x14ac:dyDescent="0.25">
      <c r="A208" s="7">
        <f>'Calculate Data'!K210</f>
        <v>0.5</v>
      </c>
      <c r="B208" s="7">
        <f>'Calculate Data'!J210</f>
        <v>0.44</v>
      </c>
      <c r="C208" s="7">
        <f>'Calculate Data'!O210</f>
        <v>0.56818181818181823</v>
      </c>
      <c r="D208" s="7">
        <f>'Calculate Data'!B210</f>
        <v>88</v>
      </c>
      <c r="E208" s="2">
        <v>0.87659574468085111</v>
      </c>
      <c r="F208" s="10">
        <v>0.59292035398230092</v>
      </c>
      <c r="G208" s="4">
        <v>0.31333333333333335</v>
      </c>
      <c r="H208" s="8">
        <v>0.57034220532319391</v>
      </c>
      <c r="I208" s="20">
        <v>263</v>
      </c>
      <c r="J208" s="1">
        <f t="shared" ref="J208:Y223" si="93">POWER($E208,J$2)</f>
        <v>1</v>
      </c>
      <c r="K208" s="1">
        <f t="shared" si="93"/>
        <v>0.87659574468085111</v>
      </c>
      <c r="L208" s="1">
        <f t="shared" si="93"/>
        <v>0.76842009959257596</v>
      </c>
      <c r="M208" s="1">
        <f t="shared" si="93"/>
        <v>0.67359378943008785</v>
      </c>
      <c r="N208" s="1">
        <f t="shared" si="93"/>
        <v>0.59046944945786439</v>
      </c>
      <c r="O208" s="1">
        <f t="shared" si="93"/>
        <v>0.51760300675880877</v>
      </c>
      <c r="P208" s="1">
        <f t="shared" si="93"/>
        <v>0.45372859315878566</v>
      </c>
      <c r="Q208" s="1">
        <f t="shared" si="93"/>
        <v>0.3977365540030206</v>
      </c>
      <c r="R208" s="1">
        <f t="shared" si="93"/>
        <v>0.34865417074307348</v>
      </c>
      <c r="S208" s="1">
        <f t="shared" si="93"/>
        <v>0.30562876243860909</v>
      </c>
      <c r="T208" s="1">
        <f t="shared" si="93"/>
        <v>0.26791287260575952</v>
      </c>
      <c r="U208" s="1">
        <f t="shared" si="93"/>
        <v>0.23485128407143174</v>
      </c>
      <c r="V208" s="1">
        <f t="shared" si="93"/>
        <v>0.20586963624985086</v>
      </c>
      <c r="W208" s="1">
        <f t="shared" si="93"/>
        <v>0.18046444709561393</v>
      </c>
      <c r="X208" s="1">
        <f t="shared" si="93"/>
        <v>0.15819436639019777</v>
      </c>
      <c r="Y208" s="1">
        <f t="shared" si="93"/>
        <v>0.13867250841013082</v>
      </c>
      <c r="Z208" s="1">
        <f t="shared" si="86"/>
        <v>0.12155973077654024</v>
      </c>
      <c r="AA208" s="1">
        <f t="shared" si="86"/>
        <v>0.10655874272326507</v>
      </c>
      <c r="AB208" s="1">
        <f t="shared" si="86"/>
        <v>9.3408940429755768E-2</v>
      </c>
      <c r="AC208" s="1">
        <f t="shared" si="80"/>
        <v>0.31333333333333335</v>
      </c>
      <c r="AD208" s="1">
        <f t="shared" si="80"/>
        <v>0.27466666666666667</v>
      </c>
      <c r="AE208" s="1">
        <f t="shared" si="80"/>
        <v>0.24077163120567383</v>
      </c>
      <c r="AF208" s="1">
        <f t="shared" si="80"/>
        <v>0.21105938735476087</v>
      </c>
      <c r="AG208" s="1">
        <f t="shared" si="80"/>
        <v>0.18501376083013085</v>
      </c>
      <c r="AH208" s="1">
        <f t="shared" si="76"/>
        <v>0.16218227545109343</v>
      </c>
      <c r="AI208" s="1">
        <f t="shared" si="76"/>
        <v>0.14216829252308619</v>
      </c>
      <c r="AJ208" s="1">
        <f t="shared" si="76"/>
        <v>0.1246241202542798</v>
      </c>
      <c r="AK208" s="1">
        <f t="shared" si="76"/>
        <v>0.10924497349949636</v>
      </c>
      <c r="AL208" s="1">
        <f t="shared" si="76"/>
        <v>9.5763678897430857E-2</v>
      </c>
      <c r="AM208" s="1">
        <f t="shared" si="81"/>
        <v>0.57034220532319391</v>
      </c>
      <c r="AN208" s="1">
        <f t="shared" si="81"/>
        <v>0.49995955019820404</v>
      </c>
      <c r="AO208" s="1">
        <f t="shared" si="81"/>
        <v>0.43826241421629808</v>
      </c>
      <c r="AP208" s="1">
        <f t="shared" si="81"/>
        <v>0.38417896735556339</v>
      </c>
      <c r="AQ208" s="1">
        <f t="shared" si="81"/>
        <v>0.33676964797977055</v>
      </c>
      <c r="AR208" s="1">
        <f t="shared" si="77"/>
        <v>0.29521084035673506</v>
      </c>
      <c r="AS208" s="1">
        <f t="shared" si="77"/>
        <v>0.25878056644037206</v>
      </c>
      <c r="AT208" s="1">
        <f t="shared" si="77"/>
        <v>0.22684594334773037</v>
      </c>
      <c r="AU208" s="1">
        <f t="shared" si="77"/>
        <v>0.19885218863673393</v>
      </c>
      <c r="AV208" s="1">
        <f t="shared" si="77"/>
        <v>0.17431298237943485</v>
      </c>
      <c r="BK208" s="1">
        <f t="shared" ca="1" si="82"/>
        <v>0.46539787016081391</v>
      </c>
      <c r="BL208" s="1">
        <f t="shared" ca="1" si="82"/>
        <v>-0.10016495240257776</v>
      </c>
      <c r="BM208" s="1">
        <f t="shared" ca="1" si="82"/>
        <v>34.604341409494033</v>
      </c>
      <c r="BN208" s="1">
        <f t="shared" ca="1" si="82"/>
        <v>-373.5739531506174</v>
      </c>
      <c r="BO208" s="1">
        <f t="shared" ca="1" si="82"/>
        <v>1752.0425940530383</v>
      </c>
      <c r="BP208" s="1">
        <f t="shared" ca="1" si="78"/>
        <v>-4423.5466268869341</v>
      </c>
      <c r="BQ208" s="1">
        <f t="shared" ca="1" si="78"/>
        <v>6418.9048045917198</v>
      </c>
      <c r="BR208" s="1">
        <f t="shared" ca="1" si="78"/>
        <v>-5354.1605577051569</v>
      </c>
      <c r="BS208" s="1">
        <f t="shared" ca="1" si="78"/>
        <v>2385.2121636928182</v>
      </c>
      <c r="BT208" s="1">
        <f t="shared" ca="1" si="78"/>
        <v>-439.51561762874297</v>
      </c>
      <c r="BU208" s="1">
        <f t="shared" ca="1" si="83"/>
        <v>0.39653334916511085</v>
      </c>
      <c r="BV208" s="1">
        <f t="shared" ca="1" si="83"/>
        <v>1.7431579229679515</v>
      </c>
      <c r="BW208" s="1">
        <f t="shared" ca="1" si="83"/>
        <v>-14.989221417466783</v>
      </c>
      <c r="BX208" s="1">
        <f t="shared" ca="1" si="83"/>
        <v>76.464665676031899</v>
      </c>
      <c r="BY208" s="1">
        <f t="shared" ca="1" si="83"/>
        <v>-239.81360703225437</v>
      </c>
      <c r="BZ208" s="1">
        <f t="shared" ca="1" si="79"/>
        <v>483.53938631529496</v>
      </c>
      <c r="CA208" s="1">
        <f t="shared" ca="1" si="79"/>
        <v>-635.20678605586454</v>
      </c>
      <c r="CB208" s="1">
        <f t="shared" ca="1" si="79"/>
        <v>527.60923987493788</v>
      </c>
      <c r="CC208" s="1">
        <f t="shared" ca="1" si="79"/>
        <v>-250.90530500935847</v>
      </c>
      <c r="CD208" s="1">
        <f t="shared" ca="1" si="79"/>
        <v>51.716932025664143</v>
      </c>
      <c r="CE208" s="4">
        <f t="shared" ca="1" si="88"/>
        <v>0.33238129337706823</v>
      </c>
      <c r="CF208" s="4">
        <f t="shared" ca="1" si="89"/>
        <v>-1.9047960043734879E-2</v>
      </c>
      <c r="CG208" s="4">
        <f t="shared" ca="1" si="70"/>
        <v>7.4645818579304165E-3</v>
      </c>
      <c r="CH208" s="4">
        <f t="shared" ca="1" si="71"/>
        <v>0.1368435786992489</v>
      </c>
      <c r="CI208" s="8">
        <f t="shared" ca="1" si="90"/>
        <v>0.55499564911779231</v>
      </c>
      <c r="CJ208" s="8">
        <f t="shared" ca="1" si="91"/>
        <v>1.5346556205401596E-2</v>
      </c>
      <c r="CK208" s="8">
        <f t="shared" ca="1" si="72"/>
        <v>1.5751929399997369E-3</v>
      </c>
      <c r="CL208" s="8">
        <f t="shared" ca="1" si="73"/>
        <v>3.2702322734284833E-2</v>
      </c>
    </row>
    <row r="209" spans="1:90" x14ac:dyDescent="0.25">
      <c r="A209" s="7">
        <f>'Calculate Data'!K211</f>
        <v>0.49152542372881358</v>
      </c>
      <c r="B209" s="7">
        <f>'Calculate Data'!J211</f>
        <v>0.58208955223880599</v>
      </c>
      <c r="C209" s="7">
        <f>'Calculate Data'!O211</f>
        <v>0.53174603174603174</v>
      </c>
      <c r="D209" s="7">
        <f>'Calculate Data'!B211</f>
        <v>126</v>
      </c>
      <c r="E209" s="2">
        <v>0.88085106382978728</v>
      </c>
      <c r="F209" s="10">
        <v>0.59541984732824427</v>
      </c>
      <c r="G209" s="4">
        <v>0.31690140845070425</v>
      </c>
      <c r="H209" s="8">
        <v>0.52014652014652019</v>
      </c>
      <c r="I209" s="20">
        <v>273</v>
      </c>
      <c r="J209" s="1">
        <f t="shared" si="93"/>
        <v>1</v>
      </c>
      <c r="K209" s="1">
        <f t="shared" si="93"/>
        <v>0.88085106382978728</v>
      </c>
      <c r="L209" s="1">
        <f t="shared" si="93"/>
        <v>0.775898596650068</v>
      </c>
      <c r="M209" s="1">
        <f t="shared" si="93"/>
        <v>0.6834511042832514</v>
      </c>
      <c r="N209" s="1">
        <f t="shared" si="93"/>
        <v>0.60201863228354491</v>
      </c>
      <c r="O209" s="1">
        <f t="shared" si="93"/>
        <v>0.53028875269231401</v>
      </c>
      <c r="P209" s="1">
        <f t="shared" si="93"/>
        <v>0.46710541194599581</v>
      </c>
      <c r="Q209" s="1">
        <f t="shared" si="93"/>
        <v>0.41145029903328145</v>
      </c>
      <c r="R209" s="1">
        <f t="shared" si="93"/>
        <v>0.36242643361655008</v>
      </c>
      <c r="S209" s="1">
        <f t="shared" si="93"/>
        <v>0.31924370961117393</v>
      </c>
      <c r="T209" s="1">
        <f t="shared" si="93"/>
        <v>0.28120616123197023</v>
      </c>
      <c r="U209" s="1">
        <f t="shared" si="93"/>
        <v>0.24770074627667166</v>
      </c>
      <c r="V209" s="1">
        <f t="shared" si="93"/>
        <v>0.21818746586923846</v>
      </c>
      <c r="W209" s="1">
        <f t="shared" si="93"/>
        <v>0.19219066142524407</v>
      </c>
      <c r="X209" s="1">
        <f t="shared" si="93"/>
        <v>0.16929134857457673</v>
      </c>
      <c r="Y209" s="1">
        <f t="shared" si="93"/>
        <v>0.14912046448909527</v>
      </c>
      <c r="Z209" s="1">
        <f t="shared" si="86"/>
        <v>0.13135291978401159</v>
      </c>
      <c r="AA209" s="1">
        <f t="shared" si="86"/>
        <v>0.11570235912889532</v>
      </c>
      <c r="AB209" s="1">
        <f t="shared" si="86"/>
        <v>0.10191654612630355</v>
      </c>
      <c r="AC209" s="1">
        <f t="shared" si="80"/>
        <v>0.31690140845070425</v>
      </c>
      <c r="AD209" s="1">
        <f t="shared" si="80"/>
        <v>0.27914294276296076</v>
      </c>
      <c r="AE209" s="1">
        <f t="shared" si="80"/>
        <v>0.24588335809333142</v>
      </c>
      <c r="AF209" s="1">
        <f t="shared" si="80"/>
        <v>0.21658661755455152</v>
      </c>
      <c r="AG209" s="1">
        <f t="shared" si="80"/>
        <v>0.19078055248422199</v>
      </c>
      <c r="AH209" s="1">
        <f t="shared" si="76"/>
        <v>0.1680492526137615</v>
      </c>
      <c r="AI209" s="1">
        <f t="shared" si="76"/>
        <v>0.14802636294063248</v>
      </c>
      <c r="AJ209" s="1">
        <f t="shared" si="76"/>
        <v>0.13038917927111032</v>
      </c>
      <c r="AK209" s="1">
        <f t="shared" si="76"/>
        <v>0.11485344727285039</v>
      </c>
      <c r="AL209" s="1">
        <f t="shared" si="76"/>
        <v>0.10116878121480864</v>
      </c>
      <c r="AM209" s="1">
        <f t="shared" si="81"/>
        <v>0.52014652014652019</v>
      </c>
      <c r="AN209" s="1">
        <f t="shared" si="81"/>
        <v>0.45817161561842418</v>
      </c>
      <c r="AO209" s="1">
        <f t="shared" si="81"/>
        <v>0.40358095503410135</v>
      </c>
      <c r="AP209" s="1">
        <f t="shared" si="81"/>
        <v>0.3554947135832297</v>
      </c>
      <c r="AQ209" s="1">
        <f t="shared" si="81"/>
        <v>0.31313789664565345</v>
      </c>
      <c r="AR209" s="1">
        <f t="shared" si="77"/>
        <v>0.27582784938574578</v>
      </c>
      <c r="AS209" s="1">
        <f t="shared" si="77"/>
        <v>0.24296325456531651</v>
      </c>
      <c r="AT209" s="1">
        <f t="shared" si="77"/>
        <v>0.21401444125540647</v>
      </c>
      <c r="AU209" s="1">
        <f t="shared" si="77"/>
        <v>0.18851484825476233</v>
      </c>
      <c r="AV209" s="1">
        <f t="shared" si="77"/>
        <v>0.16605350463291832</v>
      </c>
      <c r="BK209" s="1">
        <f t="shared" ca="1" si="82"/>
        <v>0.46539787016081391</v>
      </c>
      <c r="BL209" s="1">
        <f t="shared" ca="1" si="82"/>
        <v>-0.10065119003559998</v>
      </c>
      <c r="BM209" s="1">
        <f t="shared" ca="1" si="82"/>
        <v>34.941121336964123</v>
      </c>
      <c r="BN209" s="1">
        <f t="shared" ca="1" si="82"/>
        <v>-379.04080295673305</v>
      </c>
      <c r="BO209" s="1">
        <f t="shared" ca="1" si="82"/>
        <v>1786.311361481525</v>
      </c>
      <c r="BP209" s="1">
        <f t="shared" ca="1" si="78"/>
        <v>-4531.9617402091999</v>
      </c>
      <c r="BQ209" s="1">
        <f t="shared" ca="1" si="78"/>
        <v>6608.1468485757696</v>
      </c>
      <c r="BR209" s="1">
        <f t="shared" ca="1" si="78"/>
        <v>-5538.7691686071612</v>
      </c>
      <c r="BS209" s="1">
        <f t="shared" ca="1" si="78"/>
        <v>2479.4309388687466</v>
      </c>
      <c r="BT209" s="1">
        <f t="shared" ca="1" si="78"/>
        <v>-459.09486752586133</v>
      </c>
      <c r="BU209" s="1">
        <f t="shared" ca="1" si="83"/>
        <v>0.39653334916511085</v>
      </c>
      <c r="BV209" s="1">
        <f t="shared" ca="1" si="83"/>
        <v>1.7516198546328443</v>
      </c>
      <c r="BW209" s="1">
        <f t="shared" ca="1" si="83"/>
        <v>-15.135101058465317</v>
      </c>
      <c r="BX209" s="1">
        <f t="shared" ca="1" si="83"/>
        <v>77.583643161480879</v>
      </c>
      <c r="BY209" s="1">
        <f t="shared" ca="1" si="83"/>
        <v>-244.50419888970669</v>
      </c>
      <c r="BZ209" s="1">
        <f t="shared" ca="1" si="79"/>
        <v>495.39027922654344</v>
      </c>
      <c r="CA209" s="1">
        <f t="shared" ca="1" si="79"/>
        <v>-653.93394188776915</v>
      </c>
      <c r="CB209" s="1">
        <f t="shared" ca="1" si="79"/>
        <v>545.80092610149393</v>
      </c>
      <c r="CC209" s="1">
        <f t="shared" ca="1" si="79"/>
        <v>-260.81636905765038</v>
      </c>
      <c r="CD209" s="1">
        <f t="shared" ca="1" si="79"/>
        <v>54.020783573660964</v>
      </c>
      <c r="CE209" s="4">
        <f t="shared" ca="1" si="88"/>
        <v>0.32843764417486909</v>
      </c>
      <c r="CF209" s="4">
        <f t="shared" ca="1" si="89"/>
        <v>-1.1536235724164845E-2</v>
      </c>
      <c r="CG209" s="4">
        <f t="shared" ca="1" si="70"/>
        <v>6.0032899926180739E-3</v>
      </c>
      <c r="CH209" s="4">
        <f t="shared" ca="1" si="71"/>
        <v>0.13639347899101911</v>
      </c>
      <c r="CI209" s="8">
        <f t="shared" ca="1" si="90"/>
        <v>0.55417437338562081</v>
      </c>
      <c r="CJ209" s="8">
        <f t="shared" ca="1" si="91"/>
        <v>-3.4027853239100625E-2</v>
      </c>
      <c r="CK209" s="8">
        <f t="shared" ca="1" si="72"/>
        <v>1.9514303927489923E-3</v>
      </c>
      <c r="CL209" s="8">
        <f t="shared" ca="1" si="73"/>
        <v>3.2762462265606182E-2</v>
      </c>
    </row>
    <row r="210" spans="1:90" x14ac:dyDescent="0.25">
      <c r="A210" s="7">
        <f>'Calculate Data'!K212</f>
        <v>0.32142857142857145</v>
      </c>
      <c r="B210" s="7">
        <f>'Calculate Data'!J212</f>
        <v>0.62015503875968991</v>
      </c>
      <c r="C210" s="7">
        <f>'Calculate Data'!O212</f>
        <v>0.53526970954356845</v>
      </c>
      <c r="D210" s="7">
        <f>'Calculate Data'!B212</f>
        <v>241</v>
      </c>
      <c r="E210" s="2">
        <v>0.88510638297872335</v>
      </c>
      <c r="F210" s="10">
        <v>0.59602649006622521</v>
      </c>
      <c r="G210" s="4">
        <v>0.25</v>
      </c>
      <c r="H210" s="8">
        <v>0.56980056980056981</v>
      </c>
      <c r="I210" s="20">
        <v>702</v>
      </c>
      <c r="J210" s="1">
        <f t="shared" si="93"/>
        <v>1</v>
      </c>
      <c r="K210" s="1">
        <f t="shared" si="93"/>
        <v>0.88510638297872335</v>
      </c>
      <c r="L210" s="1">
        <f t="shared" si="93"/>
        <v>0.78341330918967844</v>
      </c>
      <c r="M210" s="1">
        <f t="shared" si="93"/>
        <v>0.69340412047426858</v>
      </c>
      <c r="N210" s="1">
        <f t="shared" si="93"/>
        <v>0.61373641301552273</v>
      </c>
      <c r="O210" s="1">
        <f t="shared" si="93"/>
        <v>0.54322201662650516</v>
      </c>
      <c r="P210" s="1">
        <f t="shared" si="93"/>
        <v>0.48080927429069392</v>
      </c>
      <c r="Q210" s="1">
        <f t="shared" si="93"/>
        <v>0.42556735767006099</v>
      </c>
      <c r="R210" s="1">
        <f t="shared" si="93"/>
        <v>0.37667238466116032</v>
      </c>
      <c r="S210" s="1">
        <f t="shared" si="93"/>
        <v>0.33339513195540998</v>
      </c>
      <c r="T210" s="1">
        <f t="shared" si="93"/>
        <v>0.29509015934776706</v>
      </c>
      <c r="U210" s="1">
        <f t="shared" si="93"/>
        <v>0.26118618359291723</v>
      </c>
      <c r="V210" s="1">
        <f t="shared" si="93"/>
        <v>0.23117755824394373</v>
      </c>
      <c r="W210" s="1">
        <f t="shared" si="93"/>
        <v>0.20461673240315018</v>
      </c>
      <c r="X210" s="1">
        <f t="shared" si="93"/>
        <v>0.18110757591427759</v>
      </c>
      <c r="Y210" s="1">
        <f t="shared" si="93"/>
        <v>0.16029947144753082</v>
      </c>
      <c r="Z210" s="1">
        <f t="shared" si="86"/>
        <v>0.14188208536632513</v>
      </c>
      <c r="AA210" s="1">
        <f t="shared" si="86"/>
        <v>0.12558073938806649</v>
      </c>
      <c r="AB210" s="1">
        <f t="shared" si="86"/>
        <v>0.11115231401156522</v>
      </c>
      <c r="AC210" s="1">
        <f t="shared" si="80"/>
        <v>0.25</v>
      </c>
      <c r="AD210" s="1">
        <f t="shared" si="80"/>
        <v>0.22127659574468084</v>
      </c>
      <c r="AE210" s="1">
        <f t="shared" si="80"/>
        <v>0.19585332729741961</v>
      </c>
      <c r="AF210" s="1">
        <f t="shared" si="80"/>
        <v>0.17335103011856715</v>
      </c>
      <c r="AG210" s="1">
        <f t="shared" si="80"/>
        <v>0.15343410325388068</v>
      </c>
      <c r="AH210" s="1">
        <f t="shared" si="76"/>
        <v>0.13580550415662629</v>
      </c>
      <c r="AI210" s="1">
        <f t="shared" si="76"/>
        <v>0.12020231857267348</v>
      </c>
      <c r="AJ210" s="1">
        <f t="shared" si="76"/>
        <v>0.10639183941751525</v>
      </c>
      <c r="AK210" s="1">
        <f t="shared" si="76"/>
        <v>9.416809616529008E-2</v>
      </c>
      <c r="AL210" s="1">
        <f t="shared" si="76"/>
        <v>8.3348782988852496E-2</v>
      </c>
      <c r="AM210" s="1">
        <f t="shared" si="81"/>
        <v>0.56980056980056981</v>
      </c>
      <c r="AN210" s="1">
        <f t="shared" si="81"/>
        <v>0.5043341213553979</v>
      </c>
      <c r="AO210" s="1">
        <f t="shared" si="81"/>
        <v>0.44638934996562873</v>
      </c>
      <c r="AP210" s="1">
        <f t="shared" si="81"/>
        <v>0.39510206294830119</v>
      </c>
      <c r="AQ210" s="1">
        <f t="shared" si="81"/>
        <v>0.34970735784360268</v>
      </c>
      <c r="AR210" s="1">
        <f t="shared" si="77"/>
        <v>0.30952821460199725</v>
      </c>
      <c r="AS210" s="1">
        <f t="shared" si="77"/>
        <v>0.27396539845623585</v>
      </c>
      <c r="AT210" s="1">
        <f t="shared" si="77"/>
        <v>0.24248852288892364</v>
      </c>
      <c r="AU210" s="1">
        <f t="shared" si="77"/>
        <v>0.21462813940806857</v>
      </c>
      <c r="AV210" s="1">
        <f t="shared" si="77"/>
        <v>0.18996873615692877</v>
      </c>
      <c r="BK210" s="1">
        <f t="shared" ca="1" si="82"/>
        <v>0.46539787016081391</v>
      </c>
      <c r="BL210" s="1">
        <f t="shared" ca="1" si="82"/>
        <v>-0.10113742766862219</v>
      </c>
      <c r="BM210" s="1">
        <f t="shared" ca="1" si="82"/>
        <v>35.279532159966756</v>
      </c>
      <c r="BN210" s="1">
        <f t="shared" ca="1" si="82"/>
        <v>-384.56072855966397</v>
      </c>
      <c r="BO210" s="1">
        <f t="shared" ca="1" si="82"/>
        <v>1821.0803930868835</v>
      </c>
      <c r="BP210" s="1">
        <f t="shared" ca="1" si="78"/>
        <v>-4642.4921956039243</v>
      </c>
      <c r="BQ210" s="1">
        <f t="shared" ca="1" si="78"/>
        <v>6802.0155823786281</v>
      </c>
      <c r="BR210" s="1">
        <f t="shared" ca="1" si="78"/>
        <v>-5728.8070159790723</v>
      </c>
      <c r="BS210" s="1">
        <f t="shared" ca="1" si="78"/>
        <v>2576.8903085431643</v>
      </c>
      <c r="BT210" s="1">
        <f t="shared" ca="1" si="78"/>
        <v>-479.44560638409121</v>
      </c>
      <c r="BU210" s="1">
        <f t="shared" ca="1" si="83"/>
        <v>0.39653334916511085</v>
      </c>
      <c r="BV210" s="1">
        <f t="shared" ca="1" si="83"/>
        <v>1.7600817862977371</v>
      </c>
      <c r="BW210" s="1">
        <f t="shared" ca="1" si="83"/>
        <v>-15.281687138403306</v>
      </c>
      <c r="BX210" s="1">
        <f t="shared" ca="1" si="83"/>
        <v>78.713484421089547</v>
      </c>
      <c r="BY210" s="1">
        <f t="shared" ca="1" si="83"/>
        <v>-249.26326519928242</v>
      </c>
      <c r="BZ210" s="1">
        <f t="shared" ca="1" si="79"/>
        <v>507.47240089919944</v>
      </c>
      <c r="CA210" s="1">
        <f t="shared" ca="1" si="79"/>
        <v>-673.11894915373477</v>
      </c>
      <c r="CB210" s="1">
        <f t="shared" ca="1" si="79"/>
        <v>564.52761969215794</v>
      </c>
      <c r="CC210" s="1">
        <f t="shared" ca="1" si="79"/>
        <v>-271.06831781357198</v>
      </c>
      <c r="CD210" s="1">
        <f t="shared" ca="1" si="79"/>
        <v>56.415414699356567</v>
      </c>
      <c r="CE210" s="4">
        <f t="shared" ca="1" si="88"/>
        <v>0.32453008438324105</v>
      </c>
      <c r="CF210" s="4">
        <f t="shared" ca="1" si="89"/>
        <v>-7.4530084383241046E-2</v>
      </c>
      <c r="CG210" s="4">
        <f t="shared" ca="1" si="70"/>
        <v>3.099869560024753E-3</v>
      </c>
      <c r="CH210" s="4">
        <f t="shared" ca="1" si="71"/>
        <v>0.13658870201674306</v>
      </c>
      <c r="CI210" s="8">
        <f t="shared" ca="1" si="90"/>
        <v>0.55331554227387159</v>
      </c>
      <c r="CJ210" s="8">
        <f t="shared" ca="1" si="91"/>
        <v>1.6485027526698226E-2</v>
      </c>
      <c r="CK210" s="8">
        <f t="shared" ca="1" si="72"/>
        <v>2.4369807909385341E-4</v>
      </c>
      <c r="CL210" s="8">
        <f t="shared" ca="1" si="73"/>
        <v>3.2241705585349424E-2</v>
      </c>
    </row>
    <row r="211" spans="1:90" x14ac:dyDescent="0.25">
      <c r="A211" s="7">
        <f>'Calculate Data'!K213</f>
        <v>0.32142857142857145</v>
      </c>
      <c r="B211" s="7">
        <f>'Calculate Data'!J213</f>
        <v>0.54545454545454541</v>
      </c>
      <c r="C211" s="7">
        <f>'Calculate Data'!O213</f>
        <v>0.44</v>
      </c>
      <c r="D211" s="7">
        <f>'Calculate Data'!B213</f>
        <v>100</v>
      </c>
      <c r="E211" s="2">
        <v>0.88936170212765953</v>
      </c>
      <c r="F211" s="10">
        <v>0.59817351598173518</v>
      </c>
      <c r="G211" s="4">
        <v>0.24031007751937986</v>
      </c>
      <c r="H211" s="8">
        <v>0.54088050314465408</v>
      </c>
      <c r="I211" s="20">
        <v>477</v>
      </c>
      <c r="J211" s="1">
        <f t="shared" si="93"/>
        <v>1</v>
      </c>
      <c r="K211" s="1">
        <f t="shared" si="93"/>
        <v>0.88936170212765953</v>
      </c>
      <c r="L211" s="1">
        <f t="shared" si="93"/>
        <v>0.79096423721140774</v>
      </c>
      <c r="M211" s="1">
        <f t="shared" si="93"/>
        <v>0.70345330032844344</v>
      </c>
      <c r="N211" s="1">
        <f t="shared" si="93"/>
        <v>0.62562442454742406</v>
      </c>
      <c r="O211" s="1">
        <f t="shared" si="93"/>
        <v>0.55640640310813461</v>
      </c>
      <c r="P211" s="1">
        <f t="shared" si="93"/>
        <v>0.4948465457429792</v>
      </c>
      <c r="Q211" s="1">
        <f t="shared" si="93"/>
        <v>0.44009756621396873</v>
      </c>
      <c r="R211" s="1">
        <f t="shared" si="93"/>
        <v>0.3914059205902955</v>
      </c>
      <c r="S211" s="1">
        <f t="shared" si="93"/>
        <v>0.34810143575902874</v>
      </c>
      <c r="T211" s="1">
        <f t="shared" si="93"/>
        <v>0.30958808541973193</v>
      </c>
      <c r="U211" s="1">
        <f t="shared" si="93"/>
        <v>0.27533578660733604</v>
      </c>
      <c r="V211" s="1">
        <f t="shared" si="93"/>
        <v>0.24487310383375838</v>
      </c>
      <c r="W211" s="1">
        <f t="shared" si="93"/>
        <v>0.21778076043087449</v>
      </c>
      <c r="X211" s="1">
        <f t="shared" si="93"/>
        <v>0.19368586778745855</v>
      </c>
      <c r="Y211" s="1">
        <f t="shared" si="93"/>
        <v>0.17225679305352695</v>
      </c>
      <c r="Z211" s="1">
        <f t="shared" si="86"/>
        <v>0.15319859467313671</v>
      </c>
      <c r="AA211" s="1">
        <f t="shared" si="86"/>
        <v>0.13624896292206626</v>
      </c>
      <c r="AB211" s="1">
        <f t="shared" si="86"/>
        <v>0.12117460957749721</v>
      </c>
      <c r="AC211" s="1">
        <f t="shared" si="80"/>
        <v>0.24031007751937986</v>
      </c>
      <c r="AD211" s="1">
        <f t="shared" si="80"/>
        <v>0.21372257958106547</v>
      </c>
      <c r="AE211" s="1">
        <f t="shared" si="80"/>
        <v>0.19007667715933055</v>
      </c>
      <c r="AF211" s="1">
        <f t="shared" si="80"/>
        <v>0.16904691713319184</v>
      </c>
      <c r="AG211" s="1">
        <f t="shared" si="80"/>
        <v>0.15034385396100888</v>
      </c>
      <c r="AH211" s="1">
        <f t="shared" si="76"/>
        <v>0.13371006586319514</v>
      </c>
      <c r="AI211" s="1">
        <f t="shared" si="76"/>
        <v>0.11891661176769268</v>
      </c>
      <c r="AJ211" s="1">
        <f t="shared" si="76"/>
        <v>0.10575988025296923</v>
      </c>
      <c r="AK211" s="1">
        <f t="shared" si="76"/>
        <v>9.405878711859815E-2</v>
      </c>
      <c r="AL211" s="1">
        <f t="shared" si="76"/>
        <v>8.3652283011859618E-2</v>
      </c>
      <c r="AM211" s="1">
        <f t="shared" si="81"/>
        <v>0.54088050314465408</v>
      </c>
      <c r="AN211" s="1">
        <f t="shared" si="81"/>
        <v>0.48103840492439442</v>
      </c>
      <c r="AO211" s="1">
        <f t="shared" si="81"/>
        <v>0.42781713459233373</v>
      </c>
      <c r="AP211" s="1">
        <f t="shared" si="81"/>
        <v>0.38048417502041593</v>
      </c>
      <c r="AQ211" s="1">
        <f t="shared" si="81"/>
        <v>0.33838805352879542</v>
      </c>
      <c r="AR211" s="1">
        <f t="shared" si="77"/>
        <v>0.30094937526603505</v>
      </c>
      <c r="AS211" s="1">
        <f t="shared" si="77"/>
        <v>0.2676528486408567</v>
      </c>
      <c r="AT211" s="1">
        <f t="shared" si="77"/>
        <v>0.23804019304654911</v>
      </c>
      <c r="AU211" s="1">
        <f t="shared" si="77"/>
        <v>0.21170383126267556</v>
      </c>
      <c r="AV211" s="1">
        <f t="shared" si="77"/>
        <v>0.18828127971871994</v>
      </c>
      <c r="BK211" s="1">
        <f t="shared" ca="1" si="82"/>
        <v>0.46539787016081391</v>
      </c>
      <c r="BL211" s="1">
        <f t="shared" ca="1" si="82"/>
        <v>-0.10162366530164442</v>
      </c>
      <c r="BM211" s="1">
        <f t="shared" ca="1" si="82"/>
        <v>35.619573878501939</v>
      </c>
      <c r="BN211" s="1">
        <f t="shared" ca="1" si="82"/>
        <v>-390.13398636422585</v>
      </c>
      <c r="BO211" s="1">
        <f t="shared" ca="1" si="82"/>
        <v>1856.354533995627</v>
      </c>
      <c r="BP211" s="1">
        <f t="shared" ca="1" si="78"/>
        <v>-4755.1687983029542</v>
      </c>
      <c r="BQ211" s="1">
        <f t="shared" ca="1" si="78"/>
        <v>7000.6010595272983</v>
      </c>
      <c r="BR211" s="1">
        <f t="shared" ca="1" si="78"/>
        <v>-5924.4065119218831</v>
      </c>
      <c r="BS211" s="1">
        <f t="shared" ca="1" si="78"/>
        <v>2677.6853428818627</v>
      </c>
      <c r="BT211" s="1">
        <f t="shared" ca="1" si="78"/>
        <v>-500.59430373740975</v>
      </c>
      <c r="BU211" s="1">
        <f t="shared" ca="1" si="83"/>
        <v>0.39653334916511085</v>
      </c>
      <c r="BV211" s="1">
        <f t="shared" ca="1" si="83"/>
        <v>1.7685437179626302</v>
      </c>
      <c r="BW211" s="1">
        <f t="shared" ca="1" si="83"/>
        <v>-15.428979657280761</v>
      </c>
      <c r="BX211" s="1">
        <f t="shared" ca="1" si="83"/>
        <v>79.854241936858699</v>
      </c>
      <c r="BY211" s="1">
        <f t="shared" ca="1" si="83"/>
        <v>-254.09146914535251</v>
      </c>
      <c r="BZ211" s="1">
        <f t="shared" ca="1" si="79"/>
        <v>519.78911866363364</v>
      </c>
      <c r="CA211" s="1">
        <f t="shared" ca="1" si="79"/>
        <v>-692.77071943808949</v>
      </c>
      <c r="CB211" s="1">
        <f t="shared" ca="1" si="79"/>
        <v>583.80236878906214</v>
      </c>
      <c r="CC211" s="1">
        <f t="shared" ca="1" si="79"/>
        <v>-281.67115190067705</v>
      </c>
      <c r="CD211" s="1">
        <f t="shared" ca="1" si="79"/>
        <v>58.903940020376673</v>
      </c>
      <c r="CE211" s="4">
        <f t="shared" ca="1" si="88"/>
        <v>0.32068416167635405</v>
      </c>
      <c r="CF211" s="4">
        <f t="shared" ca="1" si="89"/>
        <v>-8.0374084156974196E-2</v>
      </c>
      <c r="CG211" s="4">
        <f t="shared" ref="CG211:CG222" ca="1" si="94">AVERAGE(CF196:CF226)</f>
        <v>8.2114891383592466E-3</v>
      </c>
      <c r="CH211" s="4">
        <f t="shared" ref="CH211:CH222" ca="1" si="95">_xlfn.STDEV.S(CF196:CF226)</f>
        <v>0.13477455136267585</v>
      </c>
      <c r="CI211" s="8">
        <f t="shared" ca="1" si="90"/>
        <v>0.55242633565908505</v>
      </c>
      <c r="CJ211" s="8">
        <f t="shared" ca="1" si="91"/>
        <v>-1.1545832514430976E-2</v>
      </c>
      <c r="CK211" s="8">
        <f t="shared" ref="CK211:CK222" ca="1" si="96">AVERAGE(CJ196:CJ226)</f>
        <v>-3.6648565901116346E-4</v>
      </c>
      <c r="CL211" s="8">
        <f t="shared" ref="CL211:CL222" ca="1" si="97">_xlfn.STDEV.S(CJ196:CJ226)</f>
        <v>3.1740195759898393E-2</v>
      </c>
    </row>
    <row r="212" spans="1:90" x14ac:dyDescent="0.25">
      <c r="A212" s="7">
        <f>'Calculate Data'!K214</f>
        <v>0.35384615384615387</v>
      </c>
      <c r="B212" s="7">
        <f>'Calculate Data'!J214</f>
        <v>0.55855855855855852</v>
      </c>
      <c r="C212" s="7">
        <f>'Calculate Data'!O214</f>
        <v>0.46058091286307051</v>
      </c>
      <c r="D212" s="7">
        <f>'Calculate Data'!B214</f>
        <v>241</v>
      </c>
      <c r="E212" s="2">
        <v>0.8936170212765957</v>
      </c>
      <c r="F212" s="10">
        <v>0.60730593607305938</v>
      </c>
      <c r="G212" s="4">
        <v>0.29042904290429045</v>
      </c>
      <c r="H212" s="8">
        <v>0.58045977011494254</v>
      </c>
      <c r="I212" s="20">
        <v>522</v>
      </c>
      <c r="J212" s="1">
        <f t="shared" si="93"/>
        <v>1</v>
      </c>
      <c r="K212" s="1">
        <f t="shared" si="93"/>
        <v>0.8936170212765957</v>
      </c>
      <c r="L212" s="1">
        <f t="shared" si="93"/>
        <v>0.79855138071525567</v>
      </c>
      <c r="M212" s="1">
        <f t="shared" si="93"/>
        <v>0.71359910617107947</v>
      </c>
      <c r="N212" s="1">
        <f t="shared" si="93"/>
        <v>0.63768430764224115</v>
      </c>
      <c r="O212" s="1">
        <f t="shared" si="93"/>
        <v>0.56984555151008787</v>
      </c>
      <c r="P212" s="1">
        <f t="shared" si="93"/>
        <v>0.50922368432816356</v>
      </c>
      <c r="Q212" s="1">
        <f t="shared" si="93"/>
        <v>0.45505095195282697</v>
      </c>
      <c r="R212" s="1">
        <f t="shared" si="93"/>
        <v>0.40664127621316448</v>
      </c>
      <c r="S212" s="1">
        <f t="shared" si="93"/>
        <v>0.36338156597772142</v>
      </c>
      <c r="T212" s="1">
        <f t="shared" si="93"/>
        <v>0.32472395257583614</v>
      </c>
      <c r="U212" s="1">
        <f t="shared" si="93"/>
        <v>0.29017885123798121</v>
      </c>
      <c r="V212" s="1">
        <f t="shared" si="93"/>
        <v>0.25930876068074915</v>
      </c>
      <c r="W212" s="1">
        <f t="shared" si="93"/>
        <v>0.23172272231045668</v>
      </c>
      <c r="X212" s="1">
        <f t="shared" si="93"/>
        <v>0.20707136887317404</v>
      </c>
      <c r="Y212" s="1">
        <f t="shared" si="93"/>
        <v>0.18504249984411295</v>
      </c>
      <c r="Z212" s="1">
        <f t="shared" si="86"/>
        <v>0.16535712752027112</v>
      </c>
      <c r="AA212" s="1">
        <f t="shared" si="86"/>
        <v>0.14776594374151886</v>
      </c>
      <c r="AB212" s="1">
        <f t="shared" si="86"/>
        <v>0.1320461624924211</v>
      </c>
      <c r="AC212" s="1">
        <f t="shared" si="80"/>
        <v>0.29042904290429045</v>
      </c>
      <c r="AD212" s="1">
        <f t="shared" si="80"/>
        <v>0.25953233621234462</v>
      </c>
      <c r="AE212" s="1">
        <f t="shared" si="80"/>
        <v>0.23192251321103136</v>
      </c>
      <c r="AF212" s="1">
        <f t="shared" si="80"/>
        <v>0.20724990542262375</v>
      </c>
      <c r="AG212" s="1">
        <f t="shared" si="80"/>
        <v>0.18520204314362121</v>
      </c>
      <c r="AH212" s="1">
        <f t="shared" si="76"/>
        <v>0.16549969812834237</v>
      </c>
      <c r="AI212" s="1">
        <f t="shared" si="76"/>
        <v>0.14789334726362507</v>
      </c>
      <c r="AJ212" s="1">
        <f t="shared" si="76"/>
        <v>0.1321600124483458</v>
      </c>
      <c r="AK212" s="1">
        <f t="shared" si="76"/>
        <v>0.11810043665596857</v>
      </c>
      <c r="AL212" s="1">
        <f t="shared" si="76"/>
        <v>0.10553656041597191</v>
      </c>
      <c r="AM212" s="1">
        <f t="shared" si="81"/>
        <v>0.58045977011494254</v>
      </c>
      <c r="AN212" s="1">
        <f t="shared" si="81"/>
        <v>0.51870873074101242</v>
      </c>
      <c r="AO212" s="1">
        <f t="shared" si="81"/>
        <v>0.46352695087494727</v>
      </c>
      <c r="AP212" s="1">
        <f t="shared" si="81"/>
        <v>0.41421557312229329</v>
      </c>
      <c r="AQ212" s="1">
        <f t="shared" si="81"/>
        <v>0.3701500866199216</v>
      </c>
      <c r="AR212" s="1">
        <f t="shared" si="77"/>
        <v>0.33077241783056827</v>
      </c>
      <c r="AS212" s="1">
        <f t="shared" si="77"/>
        <v>0.29558386274220988</v>
      </c>
      <c r="AT212" s="1">
        <f t="shared" si="77"/>
        <v>0.2641387709611237</v>
      </c>
      <c r="AU212" s="1">
        <f t="shared" si="77"/>
        <v>0.2360389017099403</v>
      </c>
      <c r="AV212" s="1">
        <f t="shared" si="77"/>
        <v>0.21092838025143601</v>
      </c>
      <c r="BK212" s="1">
        <f t="shared" ca="1" si="82"/>
        <v>0.46539787016081391</v>
      </c>
      <c r="BL212" s="1">
        <f t="shared" ca="1" si="82"/>
        <v>-0.10210990293466664</v>
      </c>
      <c r="BM212" s="1">
        <f t="shared" ca="1" si="82"/>
        <v>35.961246492569664</v>
      </c>
      <c r="BN212" s="1">
        <f t="shared" ca="1" si="82"/>
        <v>-395.76083277523418</v>
      </c>
      <c r="BO212" s="1">
        <f t="shared" ca="1" si="82"/>
        <v>1892.138652684273</v>
      </c>
      <c r="BP212" s="1">
        <f t="shared" ca="1" si="78"/>
        <v>-4870.022651169761</v>
      </c>
      <c r="BQ212" s="1">
        <f t="shared" ca="1" si="78"/>
        <v>7203.9946417969195</v>
      </c>
      <c r="BR212" s="1">
        <f t="shared" ca="1" si="78"/>
        <v>-6125.702639525326</v>
      </c>
      <c r="BS212" s="1">
        <f t="shared" ca="1" si="78"/>
        <v>2781.9134250310126</v>
      </c>
      <c r="BT212" s="1">
        <f t="shared" ca="1" si="78"/>
        <v>-522.56820376216717</v>
      </c>
      <c r="BU212" s="1">
        <f t="shared" ca="1" si="83"/>
        <v>0.39653334916511085</v>
      </c>
      <c r="BV212" s="1">
        <f t="shared" ca="1" si="83"/>
        <v>1.7770056496275231</v>
      </c>
      <c r="BW212" s="1">
        <f t="shared" ca="1" si="83"/>
        <v>-15.576978615097676</v>
      </c>
      <c r="BX212" s="1">
        <f t="shared" ca="1" si="83"/>
        <v>81.00596819078909</v>
      </c>
      <c r="BY212" s="1">
        <f t="shared" ca="1" si="83"/>
        <v>-258.98947710835682</v>
      </c>
      <c r="BZ212" s="1">
        <f t="shared" ca="1" si="79"/>
        <v>532.34383238443081</v>
      </c>
      <c r="CA212" s="1">
        <f t="shared" ca="1" si="79"/>
        <v>-712.89829378775971</v>
      </c>
      <c r="CB212" s="1">
        <f t="shared" ca="1" si="79"/>
        <v>603.63847488449483</v>
      </c>
      <c r="CC212" s="1">
        <f t="shared" ca="1" si="79"/>
        <v>-292.6351152496166</v>
      </c>
      <c r="CD212" s="1">
        <f t="shared" ca="1" si="79"/>
        <v>61.489565304980445</v>
      </c>
      <c r="CE212" s="4">
        <f t="shared" ca="1" si="88"/>
        <v>0.31692673951249617</v>
      </c>
      <c r="CF212" s="4">
        <f t="shared" ca="1" si="89"/>
        <v>-2.6497696608205723E-2</v>
      </c>
      <c r="CG212" s="4">
        <f t="shared" ca="1" si="94"/>
        <v>-1.1103828472061523E-3</v>
      </c>
      <c r="CH212" s="4">
        <f t="shared" ca="1" si="95"/>
        <v>0.12607729861567227</v>
      </c>
      <c r="CI212" s="8">
        <f t="shared" ca="1" si="90"/>
        <v>0.55151500265698417</v>
      </c>
      <c r="CJ212" s="8">
        <f t="shared" ca="1" si="91"/>
        <v>2.8944767457958376E-2</v>
      </c>
      <c r="CK212" s="8">
        <f t="shared" ca="1" si="96"/>
        <v>5.3343679723367521E-4</v>
      </c>
      <c r="CL212" s="8">
        <f t="shared" ca="1" si="97"/>
        <v>3.1448764259611503E-2</v>
      </c>
    </row>
    <row r="213" spans="1:90" x14ac:dyDescent="0.25">
      <c r="A213" s="7">
        <f>'Calculate Data'!K215</f>
        <v>0.44620253164556961</v>
      </c>
      <c r="B213" s="7">
        <f>'Calculate Data'!J215</f>
        <v>0.38221153846153844</v>
      </c>
      <c r="C213" s="7">
        <f>'Calculate Data'!O215</f>
        <v>0.56830601092896171</v>
      </c>
      <c r="D213" s="7">
        <f>'Calculate Data'!B215</f>
        <v>732</v>
      </c>
      <c r="E213" s="2">
        <v>0.89787234042553188</v>
      </c>
      <c r="F213" s="10">
        <v>0.61363636363636365</v>
      </c>
      <c r="G213" s="4">
        <v>0.23353293413173654</v>
      </c>
      <c r="H213" s="8">
        <v>0.55852842809364545</v>
      </c>
      <c r="I213" s="20">
        <v>598</v>
      </c>
      <c r="J213" s="1">
        <f t="shared" si="93"/>
        <v>1</v>
      </c>
      <c r="K213" s="1">
        <f t="shared" si="93"/>
        <v>0.89787234042553188</v>
      </c>
      <c r="L213" s="1">
        <f t="shared" si="93"/>
        <v>0.80617473970122222</v>
      </c>
      <c r="M213" s="1">
        <f t="shared" si="93"/>
        <v>0.72384200032748036</v>
      </c>
      <c r="N213" s="1">
        <f t="shared" si="93"/>
        <v>0.64991771093233341</v>
      </c>
      <c r="O213" s="1">
        <f t="shared" si="93"/>
        <v>0.58354313619881848</v>
      </c>
      <c r="P213" s="1">
        <f t="shared" si="93"/>
        <v>0.52394724143808813</v>
      </c>
      <c r="Q213" s="1">
        <f t="shared" si="93"/>
        <v>0.47043773592951738</v>
      </c>
      <c r="R213" s="1">
        <f t="shared" si="93"/>
        <v>0.4223930309835241</v>
      </c>
      <c r="S213" s="1">
        <f t="shared" si="93"/>
        <v>0.379255019308611</v>
      </c>
      <c r="T213" s="1">
        <f t="shared" si="93"/>
        <v>0.34052259180475281</v>
      </c>
      <c r="U213" s="1">
        <f t="shared" si="93"/>
        <v>0.30574581647150145</v>
      </c>
      <c r="V213" s="1">
        <f t="shared" si="93"/>
        <v>0.27452071181058219</v>
      </c>
      <c r="W213" s="1">
        <f t="shared" si="93"/>
        <v>0.24648455400865035</v>
      </c>
      <c r="X213" s="1">
        <f t="shared" si="93"/>
        <v>0.22131166338649033</v>
      </c>
      <c r="Y213" s="1">
        <f t="shared" si="93"/>
        <v>0.19870962116829555</v>
      </c>
      <c r="Z213" s="1">
        <f t="shared" si="86"/>
        <v>0.17841587262344835</v>
      </c>
      <c r="AA213" s="1">
        <f t="shared" si="86"/>
        <v>0.16019467712147914</v>
      </c>
      <c r="AB213" s="1">
        <f t="shared" si="86"/>
        <v>0.1438343696707749</v>
      </c>
      <c r="AC213" s="1">
        <f t="shared" si="80"/>
        <v>0.23353293413173654</v>
      </c>
      <c r="AD213" s="1">
        <f t="shared" si="80"/>
        <v>0.20968276213530385</v>
      </c>
      <c r="AE213" s="1">
        <f t="shared" si="80"/>
        <v>0.18826835238531536</v>
      </c>
      <c r="AF213" s="1">
        <f t="shared" si="80"/>
        <v>0.16904094618426188</v>
      </c>
      <c r="AG213" s="1">
        <f t="shared" si="80"/>
        <v>0.1517771899782096</v>
      </c>
      <c r="AH213" s="1">
        <f t="shared" si="76"/>
        <v>0.13627654078894563</v>
      </c>
      <c r="AI213" s="1">
        <f t="shared" si="76"/>
        <v>0.12235893662326609</v>
      </c>
      <c r="AJ213" s="1">
        <f t="shared" si="76"/>
        <v>0.10986270479791124</v>
      </c>
      <c r="AK213" s="1">
        <f t="shared" si="76"/>
        <v>9.8642683882379886E-2</v>
      </c>
      <c r="AL213" s="1">
        <f t="shared" si="76"/>
        <v>8.8568537443328321E-2</v>
      </c>
      <c r="AM213" s="1">
        <f t="shared" si="81"/>
        <v>0.55852842809364545</v>
      </c>
      <c r="AN213" s="1">
        <f t="shared" si="81"/>
        <v>0.50148722692663483</v>
      </c>
      <c r="AO213" s="1">
        <f t="shared" si="81"/>
        <v>0.45027151013412742</v>
      </c>
      <c r="AP213" s="1">
        <f t="shared" si="81"/>
        <v>0.40428633463106761</v>
      </c>
      <c r="AQ213" s="1">
        <f t="shared" si="81"/>
        <v>0.36299751747725645</v>
      </c>
      <c r="AR213" s="1">
        <f t="shared" si="77"/>
        <v>0.32592543058596213</v>
      </c>
      <c r="AS213" s="1">
        <f t="shared" si="77"/>
        <v>0.2926394291644171</v>
      </c>
      <c r="AT213" s="1">
        <f t="shared" si="77"/>
        <v>0.26275284916464681</v>
      </c>
      <c r="AU213" s="1">
        <f t="shared" si="77"/>
        <v>0.2359185156329382</v>
      </c>
      <c r="AV213" s="1">
        <f t="shared" si="77"/>
        <v>0.21182470978106366</v>
      </c>
      <c r="BK213" s="1">
        <f t="shared" ca="1" si="82"/>
        <v>0.46539787016081391</v>
      </c>
      <c r="BL213" s="1">
        <f t="shared" ca="1" si="82"/>
        <v>-0.10259614056768886</v>
      </c>
      <c r="BM213" s="1">
        <f t="shared" ca="1" si="82"/>
        <v>36.304550002169933</v>
      </c>
      <c r="BN213" s="1">
        <f t="shared" ca="1" si="82"/>
        <v>-401.44152419750446</v>
      </c>
      <c r="BO213" s="1">
        <f t="shared" ca="1" si="82"/>
        <v>1928.4376409793476</v>
      </c>
      <c r="BP213" s="1">
        <f t="shared" ca="1" si="78"/>
        <v>-4987.0851561303771</v>
      </c>
      <c r="BQ213" s="1">
        <f t="shared" ca="1" si="78"/>
        <v>7412.2890118202367</v>
      </c>
      <c r="BR213" s="1">
        <f t="shared" ca="1" si="78"/>
        <v>-6332.8329901274474</v>
      </c>
      <c r="BS213" s="1">
        <f t="shared" ca="1" si="78"/>
        <v>2889.6742959183275</v>
      </c>
      <c r="BT213" s="1">
        <f t="shared" ca="1" si="78"/>
        <v>-545.39534407762858</v>
      </c>
      <c r="BU213" s="1">
        <f t="shared" ca="1" si="83"/>
        <v>0.39653334916511085</v>
      </c>
      <c r="BV213" s="1">
        <f t="shared" ca="1" si="83"/>
        <v>1.7854675812924161</v>
      </c>
      <c r="BW213" s="1">
        <f t="shared" ca="1" si="83"/>
        <v>-15.725684011854051</v>
      </c>
      <c r="BX213" s="1">
        <f t="shared" ca="1" si="83"/>
        <v>82.168715664881503</v>
      </c>
      <c r="BY213" s="1">
        <f t="shared" ca="1" si="83"/>
        <v>-263.95795866480461</v>
      </c>
      <c r="BZ213" s="1">
        <f t="shared" ca="1" si="79"/>
        <v>545.1399746168056</v>
      </c>
      <c r="CA213" s="1">
        <f t="shared" ca="1" si="79"/>
        <v>-733.51084396008741</v>
      </c>
      <c r="CB213" s="1">
        <f t="shared" ca="1" si="79"/>
        <v>624.04949649253103</v>
      </c>
      <c r="CC213" s="1">
        <f t="shared" ca="1" si="79"/>
        <v>-303.97069981086401</v>
      </c>
      <c r="CD213" s="1">
        <f t="shared" ca="1" si="79"/>
        <v>64.175589684282983</v>
      </c>
      <c r="CE213" s="4">
        <f t="shared" ca="1" si="88"/>
        <v>0.31328591671717732</v>
      </c>
      <c r="CF213" s="4">
        <f t="shared" ca="1" si="89"/>
        <v>-7.9752982585440779E-2</v>
      </c>
      <c r="CG213" s="4">
        <f t="shared" ca="1" si="94"/>
        <v>-4.7483858546672414E-3</v>
      </c>
      <c r="CH213" s="4">
        <f t="shared" ca="1" si="95"/>
        <v>0.12744651445445868</v>
      </c>
      <c r="CI213" s="8">
        <f t="shared" ca="1" si="90"/>
        <v>0.5505909413485881</v>
      </c>
      <c r="CJ213" s="8">
        <f t="shared" ca="1" si="91"/>
        <v>7.9374867450573428E-3</v>
      </c>
      <c r="CK213" s="8">
        <f t="shared" ca="1" si="96"/>
        <v>1.7002156342680785E-3</v>
      </c>
      <c r="CL213" s="8">
        <f t="shared" ca="1" si="97"/>
        <v>3.2395121335849354E-2</v>
      </c>
    </row>
    <row r="214" spans="1:90" x14ac:dyDescent="0.25">
      <c r="A214" s="7">
        <f>'Calculate Data'!K216</f>
        <v>0.33526011560693642</v>
      </c>
      <c r="B214" s="7">
        <f>'Calculate Data'!J216</f>
        <v>0.43147208121827413</v>
      </c>
      <c r="C214" s="7">
        <f>'Calculate Data'!O216</f>
        <v>0.53243243243243243</v>
      </c>
      <c r="D214" s="7">
        <f>'Calculate Data'!B216</f>
        <v>370</v>
      </c>
      <c r="E214" s="2">
        <v>0.90212765957446805</v>
      </c>
      <c r="F214" s="10">
        <v>0.61458333333333337</v>
      </c>
      <c r="G214" s="4">
        <v>0.20175438596491227</v>
      </c>
      <c r="H214" s="8">
        <v>0.54285714285714282</v>
      </c>
      <c r="I214" s="20">
        <v>210</v>
      </c>
      <c r="J214" s="1">
        <f t="shared" si="93"/>
        <v>1</v>
      </c>
      <c r="K214" s="1">
        <f t="shared" si="93"/>
        <v>0.90212765957446805</v>
      </c>
      <c r="L214" s="1">
        <f t="shared" si="93"/>
        <v>0.81383431416930729</v>
      </c>
      <c r="M214" s="1">
        <f t="shared" si="93"/>
        <v>0.7341824451229495</v>
      </c>
      <c r="N214" s="1">
        <f t="shared" si="93"/>
        <v>0.66232629091942674</v>
      </c>
      <c r="O214" s="1">
        <f t="shared" si="93"/>
        <v>0.59750286670178065</v>
      </c>
      <c r="P214" s="1">
        <f t="shared" si="93"/>
        <v>0.53902386272671277</v>
      </c>
      <c r="Q214" s="1">
        <f t="shared" si="93"/>
        <v>0.48626833573643868</v>
      </c>
      <c r="R214" s="1">
        <f t="shared" si="93"/>
        <v>0.43867611564308512</v>
      </c>
      <c r="S214" s="1">
        <f t="shared" si="93"/>
        <v>0.39574185751631508</v>
      </c>
      <c r="T214" s="1">
        <f t="shared" si="93"/>
        <v>0.35700967571684589</v>
      </c>
      <c r="U214" s="1">
        <f t="shared" si="93"/>
        <v>0.322068303199878</v>
      </c>
      <c r="V214" s="1">
        <f t="shared" si="93"/>
        <v>0.29054672458882608</v>
      </c>
      <c r="W214" s="1">
        <f t="shared" si="93"/>
        <v>0.26211023665034522</v>
      </c>
      <c r="X214" s="1">
        <f t="shared" si="93"/>
        <v>0.2364568943398859</v>
      </c>
      <c r="Y214" s="1">
        <f t="shared" si="93"/>
        <v>0.21331430468108853</v>
      </c>
      <c r="Z214" s="1">
        <f t="shared" si="86"/>
        <v>0.19243673443570539</v>
      </c>
      <c r="AA214" s="1">
        <f t="shared" si="86"/>
        <v>0.17360250085263634</v>
      </c>
      <c r="AB214" s="1">
        <f t="shared" si="86"/>
        <v>0.15661161779046343</v>
      </c>
      <c r="AC214" s="1">
        <f t="shared" si="80"/>
        <v>0.20175438596491227</v>
      </c>
      <c r="AD214" s="1">
        <f t="shared" si="80"/>
        <v>0.1820082120194102</v>
      </c>
      <c r="AE214" s="1">
        <f t="shared" si="80"/>
        <v>0.16419464233240411</v>
      </c>
      <c r="AF214" s="1">
        <f t="shared" si="80"/>
        <v>0.14812452840199858</v>
      </c>
      <c r="AG214" s="1">
        <f t="shared" si="80"/>
        <v>0.13362723413286678</v>
      </c>
      <c r="AH214" s="1">
        <f t="shared" si="76"/>
        <v>0.12054882398369259</v>
      </c>
      <c r="AI214" s="1">
        <f t="shared" si="76"/>
        <v>0.1087504284448631</v>
      </c>
      <c r="AJ214" s="1">
        <f t="shared" si="76"/>
        <v>9.8106769490684989E-2</v>
      </c>
      <c r="AK214" s="1">
        <f t="shared" si="76"/>
        <v>8.8504830349043481E-2</v>
      </c>
      <c r="AL214" s="1">
        <f t="shared" si="76"/>
        <v>7.9842655463817955E-2</v>
      </c>
      <c r="AM214" s="1">
        <f t="shared" si="81"/>
        <v>0.54285714285714282</v>
      </c>
      <c r="AN214" s="1">
        <f t="shared" si="81"/>
        <v>0.48972644376899693</v>
      </c>
      <c r="AO214" s="1">
        <f t="shared" si="81"/>
        <v>0.4417957705490525</v>
      </c>
      <c r="AP214" s="1">
        <f t="shared" si="81"/>
        <v>0.39855618449531544</v>
      </c>
      <c r="AQ214" s="1">
        <f t="shared" si="81"/>
        <v>0.35954855792768875</v>
      </c>
      <c r="AR214" s="1">
        <f t="shared" si="77"/>
        <v>0.32435869906668091</v>
      </c>
      <c r="AS214" s="1">
        <f t="shared" si="77"/>
        <v>0.29261295405164406</v>
      </c>
      <c r="AT214" s="1">
        <f t="shared" si="77"/>
        <v>0.26397423939978099</v>
      </c>
      <c r="AU214" s="1">
        <f t="shared" si="77"/>
        <v>0.23813846277767475</v>
      </c>
      <c r="AV214" s="1">
        <f t="shared" si="77"/>
        <v>0.21483129408028531</v>
      </c>
      <c r="BK214" s="1">
        <f t="shared" ca="1" si="82"/>
        <v>0.46539787016081391</v>
      </c>
      <c r="BL214" s="1">
        <f t="shared" ca="1" si="82"/>
        <v>-0.10308237820071109</v>
      </c>
      <c r="BM214" s="1">
        <f t="shared" ca="1" si="82"/>
        <v>36.649484407302744</v>
      </c>
      <c r="BN214" s="1">
        <f t="shared" ca="1" si="82"/>
        <v>-407.17631703585209</v>
      </c>
      <c r="BO214" s="1">
        <f t="shared" ca="1" si="82"/>
        <v>1965.2564140573832</v>
      </c>
      <c r="BP214" s="1">
        <f t="shared" ca="1" si="78"/>
        <v>-5106.3880156043051</v>
      </c>
      <c r="BQ214" s="1">
        <f t="shared" ca="1" si="78"/>
        <v>7625.5781857575184</v>
      </c>
      <c r="BR214" s="1">
        <f t="shared" ca="1" si="78"/>
        <v>-6545.9378009324137</v>
      </c>
      <c r="BS214" s="1">
        <f t="shared" ca="1" si="78"/>
        <v>3001.0700997019148</v>
      </c>
      <c r="BT214" s="1">
        <f t="shared" ca="1" si="78"/>
        <v>-569.10457490978808</v>
      </c>
      <c r="BU214" s="1">
        <f t="shared" ca="1" si="83"/>
        <v>0.39653334916511085</v>
      </c>
      <c r="BV214" s="1">
        <f t="shared" ca="1" si="83"/>
        <v>1.7939295129573092</v>
      </c>
      <c r="BW214" s="1">
        <f t="shared" ca="1" si="83"/>
        <v>-15.875095847549886</v>
      </c>
      <c r="BX214" s="1">
        <f t="shared" ca="1" si="83"/>
        <v>83.342536841136692</v>
      </c>
      <c r="BY214" s="1">
        <f t="shared" ca="1" si="83"/>
        <v>-268.99758658727416</v>
      </c>
      <c r="BZ214" s="1">
        <f t="shared" ca="1" si="79"/>
        <v>558.18101076301684</v>
      </c>
      <c r="CA214" s="1">
        <f t="shared" ca="1" si="79"/>
        <v>-754.61767367662947</v>
      </c>
      <c r="CB214" s="1">
        <f t="shared" ca="1" si="79"/>
        <v>645.0492528559621</v>
      </c>
      <c r="CC214" s="1">
        <f t="shared" ca="1" si="79"/>
        <v>-315.68865033557182</v>
      </c>
      <c r="CD214" s="1">
        <f t="shared" ca="1" si="79"/>
        <v>66.96540790722338</v>
      </c>
      <c r="CE214" s="4">
        <f t="shared" ca="1" si="88"/>
        <v>0.30979093372059197</v>
      </c>
      <c r="CF214" s="4">
        <f t="shared" ca="1" si="89"/>
        <v>-0.1080365477556797</v>
      </c>
      <c r="CG214" s="4">
        <f t="shared" ca="1" si="94"/>
        <v>4.8800565649923695E-3</v>
      </c>
      <c r="CH214" s="4">
        <f t="shared" ca="1" si="95"/>
        <v>0.11757702085797508</v>
      </c>
      <c r="CI214" s="8">
        <f t="shared" ca="1" si="90"/>
        <v>0.54966478243608208</v>
      </c>
      <c r="CJ214" s="8">
        <f t="shared" ca="1" si="91"/>
        <v>-6.8076395789392619E-3</v>
      </c>
      <c r="CK214" s="8">
        <f t="shared" ca="1" si="96"/>
        <v>-1.3387029699713951E-3</v>
      </c>
      <c r="CL214" s="8">
        <f t="shared" ca="1" si="97"/>
        <v>3.0688207138980121E-2</v>
      </c>
    </row>
    <row r="215" spans="1:90" x14ac:dyDescent="0.25">
      <c r="A215" s="7">
        <f>'Calculate Data'!K217</f>
        <v>0.19230769230769232</v>
      </c>
      <c r="B215" s="7">
        <f>'Calculate Data'!J217</f>
        <v>0.7</v>
      </c>
      <c r="C215" s="7">
        <f>'Calculate Data'!O217</f>
        <v>0.50632911392405067</v>
      </c>
      <c r="D215" s="7">
        <f>'Calculate Data'!B217</f>
        <v>158</v>
      </c>
      <c r="E215" s="2">
        <v>0.90638297872340423</v>
      </c>
      <c r="F215" s="10">
        <v>0.61538461538461542</v>
      </c>
      <c r="G215" s="4">
        <v>0.41935483870967744</v>
      </c>
      <c r="H215" s="8">
        <v>0.50543478260869568</v>
      </c>
      <c r="I215" s="20">
        <v>184</v>
      </c>
      <c r="J215" s="1">
        <f t="shared" si="93"/>
        <v>1</v>
      </c>
      <c r="K215" s="1">
        <f t="shared" si="93"/>
        <v>0.90638297872340423</v>
      </c>
      <c r="L215" s="1">
        <f t="shared" si="93"/>
        <v>0.821530104119511</v>
      </c>
      <c r="M215" s="1">
        <f t="shared" si="93"/>
        <v>0.74462090288279081</v>
      </c>
      <c r="N215" s="1">
        <f t="shared" si="93"/>
        <v>0.67491171197461453</v>
      </c>
      <c r="O215" s="1">
        <f t="shared" si="93"/>
        <v>0.61172848787486334</v>
      </c>
      <c r="P215" s="1">
        <f t="shared" si="93"/>
        <v>0.55446028900998245</v>
      </c>
      <c r="Q215" s="1">
        <f t="shared" si="93"/>
        <v>0.5025533683367075</v>
      </c>
      <c r="R215" s="1">
        <f t="shared" si="93"/>
        <v>0.45550581896050502</v>
      </c>
      <c r="S215" s="1">
        <f t="shared" si="93"/>
        <v>0.41286272101526622</v>
      </c>
      <c r="T215" s="1">
        <f t="shared" si="93"/>
        <v>0.37421174287766679</v>
      </c>
      <c r="U215" s="1">
        <f t="shared" si="93"/>
        <v>0.33917915418273631</v>
      </c>
      <c r="V215" s="1">
        <f t="shared" si="93"/>
        <v>0.30742621208903326</v>
      </c>
      <c r="W215" s="1">
        <f t="shared" si="93"/>
        <v>0.27864588585091099</v>
      </c>
      <c r="X215" s="1">
        <f t="shared" si="93"/>
        <v>0.25255988802657037</v>
      </c>
      <c r="Y215" s="1">
        <f t="shared" si="93"/>
        <v>0.22891598361557228</v>
      </c>
      <c r="Z215" s="1">
        <f t="shared" si="86"/>
        <v>0.20748555110688038</v>
      </c>
      <c r="AA215" s="1">
        <f t="shared" si="86"/>
        <v>0.18806137185432137</v>
      </c>
      <c r="AB215" s="1">
        <f t="shared" si="86"/>
        <v>0.17045562640412956</v>
      </c>
      <c r="AC215" s="1">
        <f t="shared" si="80"/>
        <v>0.41935483870967744</v>
      </c>
      <c r="AD215" s="1">
        <f t="shared" si="80"/>
        <v>0.3800960878517502</v>
      </c>
      <c r="AE215" s="1">
        <f t="shared" si="80"/>
        <v>0.34451262430818202</v>
      </c>
      <c r="AF215" s="1">
        <f t="shared" si="80"/>
        <v>0.31226037862826711</v>
      </c>
      <c r="AG215" s="1">
        <f t="shared" si="80"/>
        <v>0.28302749211838674</v>
      </c>
      <c r="AH215" s="1">
        <f t="shared" si="76"/>
        <v>0.25653130136687818</v>
      </c>
      <c r="AI215" s="1">
        <f t="shared" si="76"/>
        <v>0.23251560506870234</v>
      </c>
      <c r="AJ215" s="1">
        <f t="shared" si="76"/>
        <v>0.21074818672184509</v>
      </c>
      <c r="AK215" s="1">
        <f t="shared" si="76"/>
        <v>0.19101856924150212</v>
      </c>
      <c r="AL215" s="1">
        <f t="shared" si="76"/>
        <v>0.17313597978059553</v>
      </c>
      <c r="AM215" s="1">
        <f t="shared" si="81"/>
        <v>0.50543478260869568</v>
      </c>
      <c r="AN215" s="1">
        <f t="shared" si="81"/>
        <v>0.45811748381128586</v>
      </c>
      <c r="AO215" s="1">
        <f t="shared" si="81"/>
        <v>0.41522988958214418</v>
      </c>
      <c r="AP215" s="1">
        <f t="shared" si="81"/>
        <v>0.37635730417445407</v>
      </c>
      <c r="AQ215" s="1">
        <f t="shared" si="81"/>
        <v>0.34112385442195192</v>
      </c>
      <c r="AR215" s="1">
        <f t="shared" si="77"/>
        <v>0.30918885528457768</v>
      </c>
      <c r="AS215" s="1">
        <f t="shared" si="77"/>
        <v>0.28024351564091504</v>
      </c>
      <c r="AT215" s="1">
        <f t="shared" si="77"/>
        <v>0.25400795247453151</v>
      </c>
      <c r="AU215" s="1">
        <f t="shared" si="77"/>
        <v>0.23022848458329875</v>
      </c>
      <c r="AV215" s="1">
        <f t="shared" si="77"/>
        <v>0.20867517964358565</v>
      </c>
      <c r="BK215" s="1">
        <f t="shared" ca="1" si="82"/>
        <v>0.46539787016081391</v>
      </c>
      <c r="BL215" s="1">
        <f t="shared" ca="1" si="82"/>
        <v>-0.10356861583373331</v>
      </c>
      <c r="BM215" s="1">
        <f t="shared" ca="1" si="82"/>
        <v>36.996049707968098</v>
      </c>
      <c r="BN215" s="1">
        <f t="shared" ca="1" si="82"/>
        <v>-412.96546769509285</v>
      </c>
      <c r="BO215" s="1">
        <f t="shared" ca="1" si="82"/>
        <v>2002.5999104449204</v>
      </c>
      <c r="BP215" s="1">
        <f t="shared" ca="1" si="78"/>
        <v>-5227.9632339354539</v>
      </c>
      <c r="BQ215" s="1">
        <f t="shared" ca="1" si="78"/>
        <v>7843.9575260269785</v>
      </c>
      <c r="BR215" s="1">
        <f t="shared" ca="1" si="78"/>
        <v>-6765.1599929883141</v>
      </c>
      <c r="BS215" s="1">
        <f t="shared" ca="1" si="78"/>
        <v>3116.2054298730623</v>
      </c>
      <c r="BT215" s="1">
        <f t="shared" ca="1" si="78"/>
        <v>-593.72557862369877</v>
      </c>
      <c r="BU215" s="1">
        <f t="shared" ca="1" si="83"/>
        <v>0.39653334916511085</v>
      </c>
      <c r="BV215" s="1">
        <f t="shared" ca="1" si="83"/>
        <v>1.802391444622202</v>
      </c>
      <c r="BW215" s="1">
        <f t="shared" ca="1" si="83"/>
        <v>-16.025214122185179</v>
      </c>
      <c r="BX215" s="1">
        <f t="shared" ca="1" si="83"/>
        <v>84.527484201555438</v>
      </c>
      <c r="BY215" s="1">
        <f t="shared" ca="1" si="83"/>
        <v>-274.10903684441342</v>
      </c>
      <c r="BZ215" s="1">
        <f t="shared" ca="1" si="79"/>
        <v>571.4704392287822</v>
      </c>
      <c r="CA215" s="1">
        <f t="shared" ca="1" si="79"/>
        <v>-776.22821988294402</v>
      </c>
      <c r="CB215" s="1">
        <f t="shared" ca="1" si="79"/>
        <v>666.65182768870216</v>
      </c>
      <c r="CC215" s="1">
        <f t="shared" ca="1" si="79"/>
        <v>-327.79996922521724</v>
      </c>
      <c r="CD215" s="1">
        <f t="shared" ca="1" si="79"/>
        <v>69.862512638895311</v>
      </c>
      <c r="CE215" s="4">
        <f t="shared" ca="1" si="88"/>
        <v>0.30647206469620869</v>
      </c>
      <c r="CF215" s="4">
        <f t="shared" ca="1" si="89"/>
        <v>0.11288277401346875</v>
      </c>
      <c r="CG215" s="4">
        <f t="shared" ca="1" si="94"/>
        <v>-7.8285987030034723E-3</v>
      </c>
      <c r="CH215" s="4">
        <f t="shared" ca="1" si="95"/>
        <v>0.10432565465306524</v>
      </c>
      <c r="CI215" s="8">
        <f t="shared" ca="1" si="90"/>
        <v>0.54874847696257234</v>
      </c>
      <c r="CJ215" s="8">
        <f t="shared" ca="1" si="91"/>
        <v>-4.3313694353876664E-2</v>
      </c>
      <c r="CK215" s="8">
        <f t="shared" ca="1" si="96"/>
        <v>-2.1516970953778408E-3</v>
      </c>
      <c r="CL215" s="8">
        <f t="shared" ca="1" si="97"/>
        <v>3.0716633603234358E-2</v>
      </c>
    </row>
    <row r="216" spans="1:90" x14ac:dyDescent="0.25">
      <c r="A216" s="7">
        <f>'Calculate Data'!K218</f>
        <v>0.37333333333333335</v>
      </c>
      <c r="B216" s="7">
        <f>'Calculate Data'!J218</f>
        <v>0.41198501872659177</v>
      </c>
      <c r="C216" s="7">
        <f>'Calculate Data'!O218</f>
        <v>0.54268292682926833</v>
      </c>
      <c r="D216" s="7">
        <f>'Calculate Data'!B218</f>
        <v>492</v>
      </c>
      <c r="E216" s="2">
        <v>0.91063829787234041</v>
      </c>
      <c r="F216" s="10">
        <v>0.61904761904761907</v>
      </c>
      <c r="G216" s="4">
        <v>0.24848484848484848</v>
      </c>
      <c r="H216" s="8">
        <v>0.52884615384615385</v>
      </c>
      <c r="I216" s="20">
        <v>312</v>
      </c>
      <c r="J216" s="1">
        <f t="shared" si="93"/>
        <v>1</v>
      </c>
      <c r="K216" s="1">
        <f t="shared" si="93"/>
        <v>0.91063829787234041</v>
      </c>
      <c r="L216" s="1">
        <f t="shared" si="93"/>
        <v>0.82926210955183333</v>
      </c>
      <c r="M216" s="1">
        <f t="shared" si="93"/>
        <v>0.75515783593230779</v>
      </c>
      <c r="N216" s="1">
        <f t="shared" si="93"/>
        <v>0.68767564633835687</v>
      </c>
      <c r="O216" s="1">
        <f t="shared" si="93"/>
        <v>0.62622378006982282</v>
      </c>
      <c r="P216" s="1">
        <f t="shared" si="93"/>
        <v>0.57026335716996623</v>
      </c>
      <c r="Q216" s="1">
        <f t="shared" si="93"/>
        <v>0.51930365291222458</v>
      </c>
      <c r="R216" s="1">
        <f t="shared" si="93"/>
        <v>0.47289779456687686</v>
      </c>
      <c r="S216" s="1">
        <f t="shared" si="93"/>
        <v>0.43063884271196445</v>
      </c>
      <c r="T216" s="1">
        <f t="shared" si="93"/>
        <v>0.39215622272493783</v>
      </c>
      <c r="U216" s="1">
        <f t="shared" si="93"/>
        <v>0.35711247516228378</v>
      </c>
      <c r="V216" s="1">
        <f t="shared" si="93"/>
        <v>0.32520029653076055</v>
      </c>
      <c r="W216" s="1">
        <f t="shared" si="93"/>
        <v>0.29613984450035213</v>
      </c>
      <c r="X216" s="1">
        <f t="shared" si="93"/>
        <v>0.26967628392798021</v>
      </c>
      <c r="Y216" s="1">
        <f t="shared" si="93"/>
        <v>0.2455775521727139</v>
      </c>
      <c r="Z216" s="1">
        <f t="shared" si="86"/>
        <v>0.22363232410621606</v>
      </c>
      <c r="AA216" s="1">
        <f t="shared" si="86"/>
        <v>0.20364815897332014</v>
      </c>
      <c r="AB216" s="1">
        <f t="shared" si="86"/>
        <v>0.18544981285230003</v>
      </c>
      <c r="AC216" s="1">
        <f t="shared" si="80"/>
        <v>0.24848484848484848</v>
      </c>
      <c r="AD216" s="1">
        <f t="shared" si="80"/>
        <v>0.22627981947130882</v>
      </c>
      <c r="AE216" s="1">
        <f t="shared" si="80"/>
        <v>0.20605906964621312</v>
      </c>
      <c r="AF216" s="1">
        <f t="shared" si="80"/>
        <v>0.18764528044378556</v>
      </c>
      <c r="AG216" s="1">
        <f t="shared" si="80"/>
        <v>0.17087697878710686</v>
      </c>
      <c r="AH216" s="1">
        <f t="shared" si="76"/>
        <v>0.155607121108259</v>
      </c>
      <c r="AI216" s="1">
        <f t="shared" si="76"/>
        <v>0.1417018039028401</v>
      </c>
      <c r="AJ216" s="1">
        <f t="shared" si="76"/>
        <v>0.12903908951152246</v>
      </c>
      <c r="AK216" s="1">
        <f t="shared" si="76"/>
        <v>0.1175079368317694</v>
      </c>
      <c r="AL216" s="1">
        <f t="shared" si="76"/>
        <v>0.10700722758297299</v>
      </c>
      <c r="AM216" s="1">
        <f t="shared" si="81"/>
        <v>0.52884615384615385</v>
      </c>
      <c r="AN216" s="1">
        <f t="shared" si="81"/>
        <v>0.48158756137479541</v>
      </c>
      <c r="AO216" s="1">
        <f t="shared" si="81"/>
        <v>0.43855207716683492</v>
      </c>
      <c r="AP216" s="1">
        <f t="shared" si="81"/>
        <v>0.39936231707958586</v>
      </c>
      <c r="AQ216" s="1">
        <f t="shared" si="81"/>
        <v>0.36367462065970796</v>
      </c>
      <c r="AR216" s="1">
        <f t="shared" si="77"/>
        <v>0.33117603753692554</v>
      </c>
      <c r="AS216" s="1">
        <f t="shared" si="77"/>
        <v>0.30158158311873212</v>
      </c>
      <c r="AT216" s="1">
        <f t="shared" si="77"/>
        <v>0.27463173952088799</v>
      </c>
      <c r="AU216" s="1">
        <f t="shared" si="77"/>
        <v>0.25009017981902143</v>
      </c>
      <c r="AV216" s="1">
        <f t="shared" si="77"/>
        <v>0.2277416956649812</v>
      </c>
      <c r="BK216" s="1">
        <f t="shared" ca="1" si="82"/>
        <v>0.46539787016081391</v>
      </c>
      <c r="BL216" s="1">
        <f t="shared" ca="1" si="82"/>
        <v>-0.10405485346675553</v>
      </c>
      <c r="BM216" s="1">
        <f t="shared" ca="1" si="82"/>
        <v>37.344245904165994</v>
      </c>
      <c r="BN216" s="1">
        <f t="shared" ca="1" si="82"/>
        <v>-418.80923258004208</v>
      </c>
      <c r="BO216" s="1">
        <f t="shared" ca="1" si="82"/>
        <v>2040.4730920185077</v>
      </c>
      <c r="BP216" s="1">
        <f t="shared" ca="1" si="78"/>
        <v>-5351.843118823047</v>
      </c>
      <c r="BQ216" s="1">
        <f t="shared" ca="1" si="78"/>
        <v>8067.5237540956405</v>
      </c>
      <c r="BR216" s="1">
        <f t="shared" ca="1" si="78"/>
        <v>-6990.6452095266195</v>
      </c>
      <c r="BS216" s="1">
        <f t="shared" ca="1" si="78"/>
        <v>3235.1873760191661</v>
      </c>
      <c r="BT216" s="1">
        <f t="shared" ca="1" si="78"/>
        <v>-619.28888962960377</v>
      </c>
      <c r="BU216" s="1">
        <f t="shared" ca="1" si="83"/>
        <v>0.39653334916511085</v>
      </c>
      <c r="BV216" s="1">
        <f t="shared" ca="1" si="83"/>
        <v>1.8108533762870951</v>
      </c>
      <c r="BW216" s="1">
        <f t="shared" ca="1" si="83"/>
        <v>-16.176038835759936</v>
      </c>
      <c r="BX216" s="1">
        <f t="shared" ca="1" si="83"/>
        <v>85.723610228138512</v>
      </c>
      <c r="BY216" s="1">
        <f t="shared" ca="1" si="83"/>
        <v>-279.29298860093934</v>
      </c>
      <c r="BZ216" s="1">
        <f t="shared" ca="1" si="79"/>
        <v>585.01179157969239</v>
      </c>
      <c r="CA216" s="1">
        <f t="shared" ca="1" si="79"/>
        <v>-798.3520540143586</v>
      </c>
      <c r="CB216" s="1">
        <f t="shared" ca="1" si="79"/>
        <v>688.87157295383156</v>
      </c>
      <c r="CC216" s="1">
        <f t="shared" ca="1" si="79"/>
        <v>-340.31592145068981</v>
      </c>
      <c r="CD216" s="1">
        <f t="shared" ca="1" si="79"/>
        <v>72.870496802862007</v>
      </c>
      <c r="CE216" s="4">
        <f t="shared" ca="1" si="88"/>
        <v>0.30336049486163574</v>
      </c>
      <c r="CF216" s="4">
        <f t="shared" ca="1" si="89"/>
        <v>-5.4875646376787268E-2</v>
      </c>
      <c r="CG216" s="4">
        <f t="shared" ca="1" si="94"/>
        <v>-3.9331811091907086E-3</v>
      </c>
      <c r="CH216" s="4">
        <f t="shared" ca="1" si="95"/>
        <v>9.8278115820881806E-2</v>
      </c>
      <c r="CI216" s="8">
        <f t="shared" ca="1" si="90"/>
        <v>0.5478553882289674</v>
      </c>
      <c r="CJ216" s="8">
        <f t="shared" ca="1" si="91"/>
        <v>-1.9009234382813545E-2</v>
      </c>
      <c r="CK216" s="8">
        <f t="shared" ca="1" si="96"/>
        <v>-1.8756196000626864E-3</v>
      </c>
      <c r="CL216" s="8">
        <f t="shared" ca="1" si="97"/>
        <v>3.0818154695587015E-2</v>
      </c>
    </row>
    <row r="217" spans="1:90" x14ac:dyDescent="0.25">
      <c r="A217" s="7">
        <f>'Calculate Data'!K219</f>
        <v>0.30985915492957744</v>
      </c>
      <c r="B217" s="7">
        <f>'Calculate Data'!J219</f>
        <v>0.52631578947368418</v>
      </c>
      <c r="C217" s="7">
        <f>'Calculate Data'!O219</f>
        <v>0.34862385321100919</v>
      </c>
      <c r="D217" s="7">
        <f>'Calculate Data'!B219</f>
        <v>109</v>
      </c>
      <c r="E217" s="2">
        <v>0.91489361702127658</v>
      </c>
      <c r="F217" s="10">
        <v>0.62068965517241381</v>
      </c>
      <c r="G217" s="4">
        <v>0.5</v>
      </c>
      <c r="H217" s="8">
        <v>0.59722222222222221</v>
      </c>
      <c r="I217" s="20">
        <v>144</v>
      </c>
      <c r="J217" s="1">
        <f t="shared" si="93"/>
        <v>1</v>
      </c>
      <c r="K217" s="1">
        <f t="shared" si="93"/>
        <v>0.91489361702127658</v>
      </c>
      <c r="L217" s="1">
        <f t="shared" si="93"/>
        <v>0.83703033046627429</v>
      </c>
      <c r="M217" s="1">
        <f t="shared" si="93"/>
        <v>0.76579370659680412</v>
      </c>
      <c r="N217" s="1">
        <f t="shared" si="93"/>
        <v>0.70061977412048038</v>
      </c>
      <c r="O217" s="1">
        <f t="shared" si="93"/>
        <v>0.64099255930171606</v>
      </c>
      <c r="P217" s="1">
        <f t="shared" si="93"/>
        <v>0.5864400010632721</v>
      </c>
      <c r="Q217" s="1">
        <f t="shared" si="93"/>
        <v>0.53653021373873833</v>
      </c>
      <c r="R217" s="1">
        <f t="shared" si="93"/>
        <v>0.49086806788863296</v>
      </c>
      <c r="S217" s="1">
        <f t="shared" si="93"/>
        <v>0.44909206211087699</v>
      </c>
      <c r="T217" s="1">
        <f t="shared" si="93"/>
        <v>0.41087146108016404</v>
      </c>
      <c r="U217" s="1">
        <f t="shared" si="93"/>
        <v>0.37590367715844791</v>
      </c>
      <c r="V217" s="1">
        <f t="shared" si="93"/>
        <v>0.34391187484709068</v>
      </c>
      <c r="W217" s="1">
        <f t="shared" si="93"/>
        <v>0.31464277911542338</v>
      </c>
      <c r="X217" s="1">
        <f t="shared" si="93"/>
        <v>0.28786467025453621</v>
      </c>
      <c r="Y217" s="1">
        <f t="shared" si="93"/>
        <v>0.26336554938180978</v>
      </c>
      <c r="Z217" s="1">
        <f t="shared" si="86"/>
        <v>0.24095146007271959</v>
      </c>
      <c r="AA217" s="1">
        <f t="shared" si="86"/>
        <v>0.22044495283248813</v>
      </c>
      <c r="AB217" s="1">
        <f t="shared" si="86"/>
        <v>0.20168368025099978</v>
      </c>
      <c r="AC217" s="1">
        <f t="shared" si="80"/>
        <v>0.5</v>
      </c>
      <c r="AD217" s="1">
        <f t="shared" si="80"/>
        <v>0.45744680851063829</v>
      </c>
      <c r="AE217" s="1">
        <f t="shared" si="80"/>
        <v>0.41851516523313714</v>
      </c>
      <c r="AF217" s="1">
        <f t="shared" si="80"/>
        <v>0.38289685329840206</v>
      </c>
      <c r="AG217" s="1">
        <f t="shared" si="80"/>
        <v>0.35030988706024019</v>
      </c>
      <c r="AH217" s="1">
        <f t="shared" si="76"/>
        <v>0.32049627965085803</v>
      </c>
      <c r="AI217" s="1">
        <f t="shared" si="76"/>
        <v>0.29322000053163605</v>
      </c>
      <c r="AJ217" s="1">
        <f t="shared" si="76"/>
        <v>0.26826510686936916</v>
      </c>
      <c r="AK217" s="1">
        <f t="shared" si="76"/>
        <v>0.24543403394431648</v>
      </c>
      <c r="AL217" s="1">
        <f t="shared" si="76"/>
        <v>0.22454603105543849</v>
      </c>
      <c r="AM217" s="1">
        <f t="shared" si="81"/>
        <v>0.59722222222222221</v>
      </c>
      <c r="AN217" s="1">
        <f t="shared" si="81"/>
        <v>0.54639479905437349</v>
      </c>
      <c r="AO217" s="1">
        <f t="shared" si="81"/>
        <v>0.49989311402846937</v>
      </c>
      <c r="AP217" s="1">
        <f t="shared" si="81"/>
        <v>0.45734901921753579</v>
      </c>
      <c r="AQ217" s="1">
        <f t="shared" si="81"/>
        <v>0.41842569843306465</v>
      </c>
      <c r="AR217" s="1">
        <f t="shared" si="77"/>
        <v>0.38281500069408042</v>
      </c>
      <c r="AS217" s="1">
        <f t="shared" si="77"/>
        <v>0.35023500063500973</v>
      </c>
      <c r="AT217" s="1">
        <f t="shared" si="77"/>
        <v>0.32042776653841315</v>
      </c>
      <c r="AU217" s="1">
        <f t="shared" si="77"/>
        <v>0.29315731832237801</v>
      </c>
      <c r="AV217" s="1">
        <f t="shared" si="77"/>
        <v>0.26820775931621821</v>
      </c>
      <c r="BK217" s="1">
        <f t="shared" ca="1" si="82"/>
        <v>0.46539787016081391</v>
      </c>
      <c r="BL217" s="1">
        <f t="shared" ca="1" si="82"/>
        <v>-0.10454109109977776</v>
      </c>
      <c r="BM217" s="1">
        <f t="shared" ca="1" si="82"/>
        <v>37.694072995896441</v>
      </c>
      <c r="BN217" s="1">
        <f t="shared" ca="1" si="82"/>
        <v>-424.70786809551544</v>
      </c>
      <c r="BO217" s="1">
        <f t="shared" ca="1" si="82"/>
        <v>2078.8809440046994</v>
      </c>
      <c r="BP217" s="1">
        <f t="shared" ca="1" si="78"/>
        <v>-5478.0602827525481</v>
      </c>
      <c r="BQ217" s="1">
        <f t="shared" ca="1" si="78"/>
        <v>8296.3749633306998</v>
      </c>
      <c r="BR217" s="1">
        <f t="shared" ca="1" si="78"/>
        <v>-7222.5418546650699</v>
      </c>
      <c r="BS217" s="1">
        <f t="shared" ca="1" si="78"/>
        <v>3358.1255712531001</v>
      </c>
      <c r="BT217" s="1">
        <f t="shared" ca="1" si="78"/>
        <v>-645.82591466821043</v>
      </c>
      <c r="BU217" s="1">
        <f t="shared" ca="1" si="83"/>
        <v>0.39653334916511085</v>
      </c>
      <c r="BV217" s="1">
        <f t="shared" ca="1" si="83"/>
        <v>1.8193153079519879</v>
      </c>
      <c r="BW217" s="1">
        <f t="shared" ca="1" si="83"/>
        <v>-16.327569988274153</v>
      </c>
      <c r="BX217" s="1">
        <f t="shared" ca="1" si="83"/>
        <v>86.930967402886694</v>
      </c>
      <c r="BY217" s="1">
        <f t="shared" ca="1" si="83"/>
        <v>-284.55012421763809</v>
      </c>
      <c r="BZ217" s="1">
        <f t="shared" ca="1" si="79"/>
        <v>598.80863269762551</v>
      </c>
      <c r="CA217" s="1">
        <f t="shared" ca="1" si="79"/>
        <v>-820.99888326772475</v>
      </c>
      <c r="CB217" s="1">
        <f t="shared" ca="1" si="79"/>
        <v>711.72311267745283</v>
      </c>
      <c r="CC217" s="1">
        <f t="shared" ca="1" si="79"/>
        <v>-353.24803954148229</v>
      </c>
      <c r="CD217" s="1">
        <f t="shared" ca="1" si="79"/>
        <v>75.993055968084306</v>
      </c>
      <c r="CE217" s="4">
        <f t="shared" ca="1" si="88"/>
        <v>0.30048818211332673</v>
      </c>
      <c r="CF217" s="4">
        <f t="shared" ca="1" si="89"/>
        <v>0.19951181788667327</v>
      </c>
      <c r="CG217" s="4">
        <f t="shared" ca="1" si="94"/>
        <v>1.1371726028904508E-3</v>
      </c>
      <c r="CH217" s="4">
        <f t="shared" ca="1" si="95"/>
        <v>9.8029615550028357E-2</v>
      </c>
      <c r="CI217" s="8">
        <f t="shared" ca="1" si="90"/>
        <v>0.54700038804718076</v>
      </c>
      <c r="CJ217" s="8">
        <f t="shared" ca="1" si="91"/>
        <v>5.0221834175041447E-2</v>
      </c>
      <c r="CK217" s="8">
        <f t="shared" ca="1" si="96"/>
        <v>-2.3582683625582293E-3</v>
      </c>
      <c r="CL217" s="8">
        <f t="shared" ca="1" si="97"/>
        <v>3.0984350490539415E-2</v>
      </c>
    </row>
    <row r="218" spans="1:90" x14ac:dyDescent="0.25">
      <c r="A218" s="7">
        <f>'Calculate Data'!K220</f>
        <v>0.26190476190476192</v>
      </c>
      <c r="B218" s="7">
        <f>'Calculate Data'!J220</f>
        <v>0.47368421052631576</v>
      </c>
      <c r="C218" s="7">
        <f>'Calculate Data'!O220</f>
        <v>0.5757575757575758</v>
      </c>
      <c r="D218" s="7">
        <f>'Calculate Data'!B220</f>
        <v>99</v>
      </c>
      <c r="E218" s="2">
        <v>0.91914893617021276</v>
      </c>
      <c r="F218" s="10">
        <v>0.62126245847176076</v>
      </c>
      <c r="G218" s="4">
        <v>0.25066666666666665</v>
      </c>
      <c r="H218" s="8">
        <v>0.55473372781065089</v>
      </c>
      <c r="I218" s="20">
        <v>676</v>
      </c>
      <c r="J218" s="1">
        <f t="shared" si="93"/>
        <v>1</v>
      </c>
      <c r="K218" s="1">
        <f t="shared" si="93"/>
        <v>0.91914893617021276</v>
      </c>
      <c r="L218" s="1">
        <f t="shared" si="93"/>
        <v>0.84483476686283387</v>
      </c>
      <c r="M218" s="1">
        <f t="shared" si="93"/>
        <v>0.77652897720158343</v>
      </c>
      <c r="N218" s="1">
        <f t="shared" si="93"/>
        <v>0.7137457833001789</v>
      </c>
      <c r="O218" s="1">
        <f t="shared" si="93"/>
        <v>0.6560386774163347</v>
      </c>
      <c r="P218" s="1">
        <f t="shared" si="93"/>
        <v>0.60299725243373736</v>
      </c>
      <c r="Q218" s="1">
        <f t="shared" si="93"/>
        <v>0.55424428308803098</v>
      </c>
      <c r="R218" s="1">
        <f t="shared" si="93"/>
        <v>0.5094330431787859</v>
      </c>
      <c r="S218" s="1">
        <f t="shared" si="93"/>
        <v>0.46824483968773511</v>
      </c>
      <c r="T218" s="1">
        <f t="shared" si="93"/>
        <v>0.43038674626617357</v>
      </c>
      <c r="U218" s="1">
        <f t="shared" si="93"/>
        <v>0.39558951997231273</v>
      </c>
      <c r="V218" s="1">
        <f t="shared" si="93"/>
        <v>0.36360568644263641</v>
      </c>
      <c r="W218" s="1">
        <f t="shared" si="93"/>
        <v>0.33420777987918926</v>
      </c>
      <c r="X218" s="1">
        <f t="shared" si="93"/>
        <v>0.30718672533576541</v>
      </c>
      <c r="Y218" s="1">
        <f t="shared" si="93"/>
        <v>0.28235035179798013</v>
      </c>
      <c r="Z218" s="1">
        <f t="shared" si="86"/>
        <v>0.25952202548239872</v>
      </c>
      <c r="AA218" s="1">
        <f t="shared" si="86"/>
        <v>0.23853939363488563</v>
      </c>
      <c r="AB218" s="1">
        <f t="shared" si="86"/>
        <v>0.21925322989419277</v>
      </c>
      <c r="AC218" s="1">
        <f t="shared" si="80"/>
        <v>0.25066666666666665</v>
      </c>
      <c r="AD218" s="1">
        <f t="shared" si="80"/>
        <v>0.23039999999999999</v>
      </c>
      <c r="AE218" s="1">
        <f t="shared" si="80"/>
        <v>0.21177191489361702</v>
      </c>
      <c r="AF218" s="1">
        <f t="shared" si="80"/>
        <v>0.19464993028519689</v>
      </c>
      <c r="AG218" s="1">
        <f t="shared" si="80"/>
        <v>0.17891227634724483</v>
      </c>
      <c r="AH218" s="1">
        <f t="shared" si="76"/>
        <v>0.16444702847236123</v>
      </c>
      <c r="AI218" s="1">
        <f t="shared" si="76"/>
        <v>0.15115131127672349</v>
      </c>
      <c r="AJ218" s="1">
        <f t="shared" si="76"/>
        <v>0.13893056696073308</v>
      </c>
      <c r="AK218" s="1">
        <f t="shared" si="76"/>
        <v>0.12769788282348232</v>
      </c>
      <c r="AL218" s="1">
        <f t="shared" si="76"/>
        <v>0.11737337314839226</v>
      </c>
      <c r="AM218" s="1">
        <f t="shared" si="81"/>
        <v>0.55473372781065089</v>
      </c>
      <c r="AN218" s="1">
        <f t="shared" si="81"/>
        <v>0.50988291577489608</v>
      </c>
      <c r="AO218" s="1">
        <f t="shared" si="81"/>
        <v>0.46865833960586201</v>
      </c>
      <c r="AP218" s="1">
        <f t="shared" si="81"/>
        <v>0.43076681427602631</v>
      </c>
      <c r="AQ218" s="1">
        <f t="shared" si="81"/>
        <v>0.39593885907924126</v>
      </c>
      <c r="AR218" s="1">
        <f t="shared" si="77"/>
        <v>0.36392678111113241</v>
      </c>
      <c r="AS218" s="1">
        <f t="shared" si="77"/>
        <v>0.33450291370214719</v>
      </c>
      <c r="AT218" s="1">
        <f t="shared" si="77"/>
        <v>0.3074579972751651</v>
      </c>
      <c r="AU218" s="1">
        <f t="shared" si="77"/>
        <v>0.28259969111249217</v>
      </c>
      <c r="AV218" s="1">
        <f t="shared" si="77"/>
        <v>0.25975120544807789</v>
      </c>
      <c r="BK218" s="1">
        <f t="shared" ca="1" si="82"/>
        <v>0.46539787016081391</v>
      </c>
      <c r="BL218" s="1">
        <f t="shared" ca="1" si="82"/>
        <v>-0.10502732873279998</v>
      </c>
      <c r="BM218" s="1">
        <f t="shared" ca="1" si="82"/>
        <v>38.045530983159423</v>
      </c>
      <c r="BN218" s="1">
        <f t="shared" ca="1" si="82"/>
        <v>-430.66163064632832</v>
      </c>
      <c r="BO218" s="1">
        <f t="shared" ca="1" si="82"/>
        <v>2117.8284749800578</v>
      </c>
      <c r="BP218" s="1">
        <f t="shared" ca="1" si="78"/>
        <v>-5606.6476444265845</v>
      </c>
      <c r="BQ218" s="1">
        <f t="shared" ca="1" si="78"/>
        <v>8530.6106319113642</v>
      </c>
      <c r="BR218" s="1">
        <f t="shared" ca="1" si="78"/>
        <v>-7461.0011324756688</v>
      </c>
      <c r="BS218" s="1">
        <f t="shared" ca="1" si="78"/>
        <v>3485.1322403153231</v>
      </c>
      <c r="BT218" s="1">
        <f t="shared" ca="1" si="78"/>
        <v>-673.36895348050029</v>
      </c>
      <c r="BU218" s="1">
        <f t="shared" ca="1" si="83"/>
        <v>0.39653334916511085</v>
      </c>
      <c r="BV218" s="1">
        <f t="shared" ca="1" si="83"/>
        <v>1.827777239616881</v>
      </c>
      <c r="BW218" s="1">
        <f t="shared" ca="1" si="83"/>
        <v>-16.479807579727829</v>
      </c>
      <c r="BX218" s="1">
        <f t="shared" ca="1" si="83"/>
        <v>88.149608207800739</v>
      </c>
      <c r="BY218" s="1">
        <f t="shared" ca="1" si="83"/>
        <v>-289.88112925136528</v>
      </c>
      <c r="BZ218" s="1">
        <f t="shared" ca="1" si="79"/>
        <v>612.86456093716197</v>
      </c>
      <c r="CA218" s="1">
        <f t="shared" ca="1" si="79"/>
        <v>-844.17855187915757</v>
      </c>
      <c r="CB218" s="1">
        <f t="shared" ca="1" si="79"/>
        <v>735.22134679852707</v>
      </c>
      <c r="CC218" s="1">
        <f t="shared" ca="1" si="79"/>
        <v>-366.60812864564957</v>
      </c>
      <c r="CD218" s="1">
        <f t="shared" ca="1" si="79"/>
        <v>79.233990781096225</v>
      </c>
      <c r="CE218" s="4">
        <f t="shared" ca="1" si="88"/>
        <v>0.29788770225059125</v>
      </c>
      <c r="CF218" s="4">
        <f t="shared" ca="1" si="89"/>
        <v>-4.7221035583924598E-2</v>
      </c>
      <c r="CG218" s="4">
        <f t="shared" ca="1" si="94"/>
        <v>8.1907140990983014E-4</v>
      </c>
      <c r="CH218" s="4">
        <f t="shared" ca="1" si="95"/>
        <v>9.7663008957652467E-2</v>
      </c>
      <c r="CI218" s="8">
        <f t="shared" ca="1" si="90"/>
        <v>0.5461999574677634</v>
      </c>
      <c r="CJ218" s="8">
        <f t="shared" ca="1" si="91"/>
        <v>8.5337703428874923E-3</v>
      </c>
      <c r="CK218" s="8">
        <f t="shared" ca="1" si="96"/>
        <v>-1.7301157589518779E-3</v>
      </c>
      <c r="CL218" s="8">
        <f t="shared" ca="1" si="97"/>
        <v>3.0089089729063351E-2</v>
      </c>
    </row>
    <row r="219" spans="1:90" x14ac:dyDescent="0.25">
      <c r="A219" s="7">
        <f>'Calculate Data'!K221</f>
        <v>0.37037037037037035</v>
      </c>
      <c r="B219" s="7">
        <f>'Calculate Data'!J221</f>
        <v>0.52777777777777779</v>
      </c>
      <c r="C219" s="7">
        <f>'Calculate Data'!O221</f>
        <v>0.4</v>
      </c>
      <c r="D219" s="7">
        <f>'Calculate Data'!B221</f>
        <v>90</v>
      </c>
      <c r="E219" s="2">
        <v>0.92340425531914894</v>
      </c>
      <c r="F219" s="10">
        <v>0.62247838616714701</v>
      </c>
      <c r="G219" s="4">
        <v>0.42857142857142855</v>
      </c>
      <c r="H219" s="8">
        <v>0.47583081570996977</v>
      </c>
      <c r="I219" s="20">
        <v>662</v>
      </c>
      <c r="J219" s="1">
        <f t="shared" si="93"/>
        <v>1</v>
      </c>
      <c r="K219" s="1">
        <f t="shared" si="93"/>
        <v>0.92340425531914894</v>
      </c>
      <c r="L219" s="1">
        <f t="shared" si="93"/>
        <v>0.85267541874151198</v>
      </c>
      <c r="M219" s="1">
        <f t="shared" si="93"/>
        <v>0.7873641100719494</v>
      </c>
      <c r="N219" s="1">
        <f t="shared" si="93"/>
        <v>0.72705536972601281</v>
      </c>
      <c r="O219" s="1">
        <f t="shared" si="93"/>
        <v>0.67136602225763742</v>
      </c>
      <c r="P219" s="1">
        <f t="shared" si="93"/>
        <v>0.61994224182939284</v>
      </c>
      <c r="Q219" s="1">
        <f t="shared" si="93"/>
        <v>0.57245730415735419</v>
      </c>
      <c r="R219" s="1">
        <f t="shared" si="93"/>
        <v>0.52860951064742923</v>
      </c>
      <c r="S219" s="1">
        <f t="shared" si="93"/>
        <v>0.48812027153400911</v>
      </c>
      <c r="T219" s="1">
        <f t="shared" si="93"/>
        <v>0.45073233584204248</v>
      </c>
      <c r="U219" s="1">
        <f t="shared" si="93"/>
        <v>0.41620815692648178</v>
      </c>
      <c r="V219" s="1">
        <f t="shared" si="93"/>
        <v>0.38432838320445334</v>
      </c>
      <c r="W219" s="1">
        <f t="shared" si="93"/>
        <v>0.35489046449092082</v>
      </c>
      <c r="X219" s="1">
        <f t="shared" si="93"/>
        <v>0.32770736508310555</v>
      </c>
      <c r="Y219" s="1">
        <f t="shared" si="93"/>
        <v>0.30260637541716556</v>
      </c>
      <c r="Z219" s="1">
        <f t="shared" si="86"/>
        <v>0.27942801474691459</v>
      </c>
      <c r="AA219" s="1">
        <f t="shared" si="86"/>
        <v>0.25802501787268284</v>
      </c>
      <c r="AB219" s="1">
        <f t="shared" si="86"/>
        <v>0.23826139948243477</v>
      </c>
      <c r="AC219" s="1">
        <f t="shared" si="80"/>
        <v>0.42857142857142855</v>
      </c>
      <c r="AD219" s="1">
        <f t="shared" si="80"/>
        <v>0.39574468085106379</v>
      </c>
      <c r="AE219" s="1">
        <f t="shared" si="80"/>
        <v>0.36543232231779083</v>
      </c>
      <c r="AF219" s="1">
        <f t="shared" si="80"/>
        <v>0.33744176145940685</v>
      </c>
      <c r="AG219" s="1">
        <f t="shared" si="80"/>
        <v>0.31159515845400548</v>
      </c>
      <c r="AH219" s="1">
        <f t="shared" si="76"/>
        <v>0.28772829525327315</v>
      </c>
      <c r="AI219" s="1">
        <f t="shared" si="76"/>
        <v>0.26568953221259689</v>
      </c>
      <c r="AJ219" s="1">
        <f t="shared" si="76"/>
        <v>0.24533884463886607</v>
      </c>
      <c r="AK219" s="1">
        <f t="shared" si="76"/>
        <v>0.22654693313461252</v>
      </c>
      <c r="AL219" s="1">
        <f t="shared" si="76"/>
        <v>0.2091944020860039</v>
      </c>
      <c r="AM219" s="1">
        <f t="shared" si="81"/>
        <v>0.47583081570996977</v>
      </c>
      <c r="AN219" s="1">
        <f t="shared" si="81"/>
        <v>0.43938420003856782</v>
      </c>
      <c r="AO219" s="1">
        <f t="shared" si="81"/>
        <v>0.40572924003561367</v>
      </c>
      <c r="AP219" s="1">
        <f t="shared" si="81"/>
        <v>0.37465210675629013</v>
      </c>
      <c r="AQ219" s="1">
        <f t="shared" si="81"/>
        <v>0.34595534964304231</v>
      </c>
      <c r="AR219" s="1">
        <f t="shared" si="77"/>
        <v>0.31945664201080931</v>
      </c>
      <c r="AS219" s="1">
        <f t="shared" si="77"/>
        <v>0.29498762262274736</v>
      </c>
      <c r="AT219" s="1">
        <f t="shared" si="77"/>
        <v>0.27239282599632408</v>
      </c>
      <c r="AU219" s="1">
        <f t="shared" si="77"/>
        <v>0.25152869464341421</v>
      </c>
      <c r="AV219" s="1">
        <f t="shared" si="77"/>
        <v>0.23226266696859948</v>
      </c>
      <c r="BK219" s="1">
        <f t="shared" ca="1" si="82"/>
        <v>0.46539787016081391</v>
      </c>
      <c r="BL219" s="1">
        <f t="shared" ca="1" si="82"/>
        <v>-0.1055135663658222</v>
      </c>
      <c r="BM219" s="1">
        <f t="shared" ca="1" si="82"/>
        <v>38.398619865954949</v>
      </c>
      <c r="BN219" s="1">
        <f t="shared" ca="1" si="82"/>
        <v>-436.67077663729646</v>
      </c>
      <c r="BO219" s="1">
        <f t="shared" ca="1" si="82"/>
        <v>2157.3207168711519</v>
      </c>
      <c r="BP219" s="1">
        <f t="shared" ca="1" si="78"/>
        <v>-5737.6384301958633</v>
      </c>
      <c r="BQ219" s="1">
        <f t="shared" ca="1" si="78"/>
        <v>8770.3316358011598</v>
      </c>
      <c r="BR219" s="1">
        <f t="shared" ca="1" si="78"/>
        <v>-7706.1770864195014</v>
      </c>
      <c r="BS219" s="1">
        <f t="shared" ca="1" si="78"/>
        <v>3616.3222483550489</v>
      </c>
      <c r="BT219" s="1">
        <f t="shared" ca="1" si="78"/>
        <v>-701.95121986751224</v>
      </c>
      <c r="BU219" s="1">
        <f t="shared" ca="1" si="83"/>
        <v>0.39653334916511085</v>
      </c>
      <c r="BV219" s="1">
        <f t="shared" ca="1" si="83"/>
        <v>1.8362391712817741</v>
      </c>
      <c r="BW219" s="1">
        <f t="shared" ca="1" si="83"/>
        <v>-16.632751610120966</v>
      </c>
      <c r="BX219" s="1">
        <f t="shared" ca="1" si="83"/>
        <v>89.379585124881416</v>
      </c>
      <c r="BY219" s="1">
        <f t="shared" ca="1" si="83"/>
        <v>-295.28669245504551</v>
      </c>
      <c r="BZ219" s="1">
        <f t="shared" ca="1" si="79"/>
        <v>627.18320828199853</v>
      </c>
      <c r="CA219" s="1">
        <f t="shared" ca="1" si="79"/>
        <v>-867.90104240775918</v>
      </c>
      <c r="CB219" s="1">
        <f t="shared" ca="1" si="79"/>
        <v>759.38145505485511</v>
      </c>
      <c r="CC219" s="1">
        <f t="shared" ca="1" si="79"/>
        <v>-380.4082716611984</v>
      </c>
      <c r="CD219" s="1">
        <f t="shared" ca="1" si="79"/>
        <v>82.597209444067914</v>
      </c>
      <c r="CE219" s="4">
        <f t="shared" ca="1" si="88"/>
        <v>0.29559207693705503</v>
      </c>
      <c r="CF219" s="4">
        <f t="shared" ca="1" si="89"/>
        <v>0.13297935163437352</v>
      </c>
      <c r="CG219" s="4">
        <f t="shared" ca="1" si="94"/>
        <v>3.0382373298787533E-3</v>
      </c>
      <c r="CH219" s="4">
        <f t="shared" ca="1" si="95"/>
        <v>9.7025314141665736E-2</v>
      </c>
      <c r="CI219" s="8">
        <f t="shared" ca="1" si="90"/>
        <v>0.54547229212579396</v>
      </c>
      <c r="CJ219" s="8">
        <f t="shared" ca="1" si="91"/>
        <v>-6.9641476415824188E-2</v>
      </c>
      <c r="CK219" s="8">
        <f t="shared" ca="1" si="96"/>
        <v>-1.7113192143798971E-3</v>
      </c>
      <c r="CL219" s="8">
        <f t="shared" ca="1" si="97"/>
        <v>3.009012189189969E-2</v>
      </c>
    </row>
    <row r="220" spans="1:90" x14ac:dyDescent="0.25">
      <c r="A220" s="7">
        <f>'Calculate Data'!K222</f>
        <v>0.42499999999999999</v>
      </c>
      <c r="B220" s="7">
        <f>'Calculate Data'!J222</f>
        <v>0.35</v>
      </c>
      <c r="C220" s="7">
        <f>'Calculate Data'!O222</f>
        <v>0.5</v>
      </c>
      <c r="D220" s="7">
        <f>'Calculate Data'!B222</f>
        <v>80</v>
      </c>
      <c r="E220" s="2">
        <v>0.92765957446808511</v>
      </c>
      <c r="F220" s="10">
        <v>0.62385321100917435</v>
      </c>
      <c r="G220" s="4">
        <v>0.34193548387096773</v>
      </c>
      <c r="H220" s="8">
        <v>0.58712121212121215</v>
      </c>
      <c r="I220" s="20">
        <v>264</v>
      </c>
      <c r="J220" s="1">
        <f t="shared" si="93"/>
        <v>1</v>
      </c>
      <c r="K220" s="1">
        <f t="shared" si="93"/>
        <v>0.92765957446808511</v>
      </c>
      <c r="L220" s="1">
        <f t="shared" si="93"/>
        <v>0.86055228610230872</v>
      </c>
      <c r="M220" s="1">
        <f t="shared" si="93"/>
        <v>0.79829956753320552</v>
      </c>
      <c r="N220" s="1">
        <f t="shared" si="93"/>
        <v>0.74055023711590984</v>
      </c>
      <c r="O220" s="1">
        <f t="shared" si="93"/>
        <v>0.68697851783518449</v>
      </c>
      <c r="P220" s="1">
        <f t="shared" si="93"/>
        <v>0.63728219952370302</v>
      </c>
      <c r="Q220" s="1">
        <f t="shared" si="93"/>
        <v>0.59118093402624361</v>
      </c>
      <c r="R220" s="1">
        <f t="shared" si="93"/>
        <v>0.54841465369243025</v>
      </c>
      <c r="S220" s="1">
        <f t="shared" si="93"/>
        <v>0.50874210427638211</v>
      </c>
      <c r="T220" s="1">
        <f t="shared" si="93"/>
        <v>0.47193948396702678</v>
      </c>
      <c r="U220" s="1">
        <f t="shared" si="93"/>
        <v>0.43779918087153974</v>
      </c>
      <c r="V220" s="1">
        <f t="shared" si="93"/>
        <v>0.40612860182976879</v>
      </c>
      <c r="W220" s="1">
        <f t="shared" si="93"/>
        <v>0.37674908595272172</v>
      </c>
      <c r="X220" s="1">
        <f t="shared" si="93"/>
        <v>0.34949489675614182</v>
      </c>
      <c r="Y220" s="1">
        <f t="shared" si="93"/>
        <v>0.32421228720356987</v>
      </c>
      <c r="Z220" s="1">
        <f t="shared" si="86"/>
        <v>0.30075863238458822</v>
      </c>
      <c r="AA220" s="1">
        <f t="shared" si="86"/>
        <v>0.27900162493549036</v>
      </c>
      <c r="AB220" s="1">
        <f t="shared" si="86"/>
        <v>0.25881852866356125</v>
      </c>
      <c r="AC220" s="1">
        <f t="shared" si="80"/>
        <v>0.34193548387096773</v>
      </c>
      <c r="AD220" s="1">
        <f t="shared" si="80"/>
        <v>0.31719972546328068</v>
      </c>
      <c r="AE220" s="1">
        <f t="shared" si="80"/>
        <v>0.29425336234466037</v>
      </c>
      <c r="AF220" s="1">
        <f t="shared" si="80"/>
        <v>0.27296694889845091</v>
      </c>
      <c r="AG220" s="1">
        <f t="shared" si="80"/>
        <v>0.25322040365898851</v>
      </c>
      <c r="AH220" s="1">
        <f t="shared" si="76"/>
        <v>0.23490233190493404</v>
      </c>
      <c r="AI220" s="1">
        <f t="shared" si="76"/>
        <v>0.217909397256492</v>
      </c>
      <c r="AJ220" s="1">
        <f t="shared" si="76"/>
        <v>0.20214573873155425</v>
      </c>
      <c r="AK220" s="1">
        <f t="shared" si="76"/>
        <v>0.18752242997225033</v>
      </c>
      <c r="AL220" s="1">
        <f t="shared" si="76"/>
        <v>0.17395697759127904</v>
      </c>
      <c r="AM220" s="1">
        <f t="shared" si="81"/>
        <v>0.58712121212121215</v>
      </c>
      <c r="AN220" s="1">
        <f t="shared" si="81"/>
        <v>0.54464861379755003</v>
      </c>
      <c r="AO220" s="1">
        <f t="shared" si="81"/>
        <v>0.5052485013100676</v>
      </c>
      <c r="AP220" s="1">
        <f t="shared" si="81"/>
        <v>0.46869860972593508</v>
      </c>
      <c r="AQ220" s="1">
        <f t="shared" si="81"/>
        <v>0.43479275285214408</v>
      </c>
      <c r="AR220" s="1">
        <f t="shared" si="77"/>
        <v>0.40333966009262728</v>
      </c>
      <c r="AS220" s="1">
        <f t="shared" si="77"/>
        <v>0.37416189744762868</v>
      </c>
      <c r="AT220" s="1">
        <f t="shared" si="77"/>
        <v>0.34709486656843852</v>
      </c>
      <c r="AU220" s="1">
        <f t="shared" si="77"/>
        <v>0.32198587622093444</v>
      </c>
      <c r="AV220" s="1">
        <f t="shared" si="77"/>
        <v>0.29869328091984559</v>
      </c>
      <c r="BK220" s="1">
        <f t="shared" ca="1" si="82"/>
        <v>0.46539787016081391</v>
      </c>
      <c r="BL220" s="1">
        <f t="shared" ca="1" si="82"/>
        <v>-0.10599980399884443</v>
      </c>
      <c r="BM220" s="1">
        <f t="shared" ca="1" si="82"/>
        <v>38.753339644283017</v>
      </c>
      <c r="BN220" s="1">
        <f t="shared" ca="1" si="82"/>
        <v>-442.73556247323512</v>
      </c>
      <c r="BO220" s="1">
        <f t="shared" ca="1" si="82"/>
        <v>2197.3627249545593</v>
      </c>
      <c r="BP220" s="1">
        <f t="shared" ca="1" si="78"/>
        <v>-5871.0661754901002</v>
      </c>
      <c r="BQ220" s="1">
        <f t="shared" ca="1" si="78"/>
        <v>9015.6402617807289</v>
      </c>
      <c r="BR220" s="1">
        <f t="shared" ca="1" si="78"/>
        <v>-7958.226639150118</v>
      </c>
      <c r="BS220" s="1">
        <f t="shared" ca="1" si="78"/>
        <v>3751.8131503968425</v>
      </c>
      <c r="BT220" s="1">
        <f t="shared" ca="1" si="78"/>
        <v>-731.60686314559302</v>
      </c>
      <c r="BU220" s="1">
        <f t="shared" ca="1" si="83"/>
        <v>0.39653334916511085</v>
      </c>
      <c r="BV220" s="1">
        <f t="shared" ca="1" si="83"/>
        <v>1.8447011029466669</v>
      </c>
      <c r="BW220" s="1">
        <f t="shared" ca="1" si="83"/>
        <v>-16.786402079453559</v>
      </c>
      <c r="BX220" s="1">
        <f t="shared" ca="1" si="83"/>
        <v>90.620950636129507</v>
      </c>
      <c r="BY220" s="1">
        <f t="shared" ca="1" si="83"/>
        <v>-300.76750577767297</v>
      </c>
      <c r="BZ220" s="1">
        <f t="shared" ca="1" si="79"/>
        <v>641.76824050136338</v>
      </c>
      <c r="CA220" s="1">
        <f t="shared" ca="1" si="79"/>
        <v>-892.1764770253277</v>
      </c>
      <c r="CB220" s="1">
        <f t="shared" ca="1" si="79"/>
        <v>784.21890090538011</v>
      </c>
      <c r="CC220" s="1">
        <f t="shared" ca="1" si="79"/>
        <v>-394.66083443957922</v>
      </c>
      <c r="CD220" s="1">
        <f t="shared" ca="1" si="79"/>
        <v>86.086730239402556</v>
      </c>
      <c r="CE220" s="4">
        <f t="shared" ca="1" si="88"/>
        <v>0.29363458352941052</v>
      </c>
      <c r="CF220" s="4">
        <f t="shared" ca="1" si="89"/>
        <v>4.8300900341557207E-2</v>
      </c>
      <c r="CG220" s="4">
        <f t="shared" ca="1" si="94"/>
        <v>6.3844670018084358E-3</v>
      </c>
      <c r="CH220" s="4">
        <f t="shared" ca="1" si="95"/>
        <v>9.532432051076889E-2</v>
      </c>
      <c r="CI220" s="8">
        <f t="shared" ca="1" si="90"/>
        <v>0.54483741235387129</v>
      </c>
      <c r="CJ220" s="8">
        <f t="shared" ca="1" si="91"/>
        <v>4.2283799767340868E-2</v>
      </c>
      <c r="CK220" s="8">
        <f t="shared" ca="1" si="96"/>
        <v>-2.9884782396423261E-3</v>
      </c>
      <c r="CL220" s="8">
        <f t="shared" ca="1" si="97"/>
        <v>2.9267071540851026E-2</v>
      </c>
    </row>
    <row r="221" spans="1:90" x14ac:dyDescent="0.25">
      <c r="A221" s="7">
        <f>'Calculate Data'!K223</f>
        <v>0.2</v>
      </c>
      <c r="B221" s="7">
        <f>'Calculate Data'!J223</f>
        <v>0.5625</v>
      </c>
      <c r="C221" s="7">
        <f>'Calculate Data'!O223</f>
        <v>0.44444444444444442</v>
      </c>
      <c r="D221" s="7">
        <f>'Calculate Data'!B223</f>
        <v>144</v>
      </c>
      <c r="E221" s="2">
        <v>0.93191489361702129</v>
      </c>
      <c r="F221" s="10">
        <v>0.63218390804597702</v>
      </c>
      <c r="G221" s="4">
        <v>0.18827160493827161</v>
      </c>
      <c r="H221" s="8">
        <v>0.55384615384615388</v>
      </c>
      <c r="I221" s="20">
        <v>585</v>
      </c>
      <c r="J221" s="1">
        <f t="shared" si="93"/>
        <v>1</v>
      </c>
      <c r="K221" s="1">
        <f t="shared" si="93"/>
        <v>0.93191489361702129</v>
      </c>
      <c r="L221" s="1">
        <f t="shared" si="93"/>
        <v>0.86846536894522408</v>
      </c>
      <c r="M221" s="1">
        <f t="shared" si="93"/>
        <v>0.80933581191065562</v>
      </c>
      <c r="N221" s="1">
        <f t="shared" si="93"/>
        <v>0.75423209705716421</v>
      </c>
      <c r="O221" s="1">
        <f t="shared" si="93"/>
        <v>0.70288012449157011</v>
      </c>
      <c r="P221" s="1">
        <f t="shared" si="93"/>
        <v>0.65502445644108021</v>
      </c>
      <c r="Q221" s="1">
        <f t="shared" si="93"/>
        <v>0.61042704664083636</v>
      </c>
      <c r="R221" s="1">
        <f t="shared" si="93"/>
        <v>0.56886605623124753</v>
      </c>
      <c r="S221" s="1">
        <f t="shared" si="93"/>
        <v>0.5301347502750775</v>
      </c>
      <c r="T221" s="1">
        <f t="shared" si="93"/>
        <v>0.49404046940528495</v>
      </c>
      <c r="U221" s="1">
        <f t="shared" si="93"/>
        <v>0.46040367148832939</v>
      </c>
      <c r="V221" s="1">
        <f t="shared" si="93"/>
        <v>0.42905703853593252</v>
      </c>
      <c r="W221" s="1">
        <f t="shared" si="93"/>
        <v>0.39984464442284778</v>
      </c>
      <c r="X221" s="1">
        <f t="shared" si="93"/>
        <v>0.37262117927065386</v>
      </c>
      <c r="Y221" s="1">
        <f t="shared" si="93"/>
        <v>0.3472512266394604</v>
      </c>
      <c r="Z221" s="1">
        <f t="shared" si="86"/>
        <v>0.32360858993209285</v>
      </c>
      <c r="AA221" s="1">
        <f t="shared" si="86"/>
        <v>0.30157566466012059</v>
      </c>
      <c r="AB221" s="1">
        <f t="shared" si="86"/>
        <v>0.28104285344921875</v>
      </c>
      <c r="AC221" s="1">
        <f t="shared" si="80"/>
        <v>0.18827160493827161</v>
      </c>
      <c r="AD221" s="1">
        <f t="shared" si="80"/>
        <v>0.17545311268715524</v>
      </c>
      <c r="AE221" s="1">
        <f t="shared" si="80"/>
        <v>0.16350736884462552</v>
      </c>
      <c r="AF221" s="1">
        <f t="shared" si="80"/>
        <v>0.15237495224243824</v>
      </c>
      <c r="AG221" s="1">
        <f t="shared" si="80"/>
        <v>0.14200048740891055</v>
      </c>
      <c r="AH221" s="1">
        <f t="shared" ref="AH221:AL237" si="98">$G221*O221</f>
        <v>0.13233236911724006</v>
      </c>
      <c r="AI221" s="1">
        <f t="shared" si="98"/>
        <v>0.12332250568798116</v>
      </c>
      <c r="AJ221" s="1">
        <f t="shared" si="98"/>
        <v>0.11492607976879944</v>
      </c>
      <c r="AK221" s="1">
        <f t="shared" si="98"/>
        <v>0.10710132540156203</v>
      </c>
      <c r="AL221" s="1">
        <f t="shared" si="98"/>
        <v>9.9809320267838661E-2</v>
      </c>
      <c r="AM221" s="1">
        <f t="shared" si="81"/>
        <v>0.55384615384615388</v>
      </c>
      <c r="AN221" s="1">
        <f t="shared" si="81"/>
        <v>0.51613747954173494</v>
      </c>
      <c r="AO221" s="1">
        <f t="shared" si="81"/>
        <v>0.48099620433889334</v>
      </c>
      <c r="AP221" s="1">
        <f t="shared" si="81"/>
        <v>0.44824752659667083</v>
      </c>
      <c r="AQ221" s="1">
        <f t="shared" si="81"/>
        <v>0.41772854606242943</v>
      </c>
      <c r="AR221" s="1">
        <f t="shared" ref="AR221:AV237" si="99">$H221*O221</f>
        <v>0.3892874535645619</v>
      </c>
      <c r="AS221" s="1">
        <f t="shared" si="99"/>
        <v>0.3627827758750598</v>
      </c>
      <c r="AT221" s="1">
        <f t="shared" si="99"/>
        <v>0.33808267198569403</v>
      </c>
      <c r="AU221" s="1">
        <f t="shared" si="99"/>
        <v>0.31506427729730635</v>
      </c>
      <c r="AV221" s="1">
        <f t="shared" si="99"/>
        <v>0.29361309246004297</v>
      </c>
      <c r="BK221" s="1">
        <f t="shared" ca="1" si="82"/>
        <v>0.46539787016081391</v>
      </c>
      <c r="BL221" s="1">
        <f t="shared" ca="1" si="82"/>
        <v>-0.10648604163186665</v>
      </c>
      <c r="BM221" s="1">
        <f t="shared" ca="1" si="82"/>
        <v>39.109690318143628</v>
      </c>
      <c r="BN221" s="1">
        <f t="shared" ca="1" si="82"/>
        <v>-448.85624455896004</v>
      </c>
      <c r="BO221" s="1">
        <f t="shared" ca="1" si="82"/>
        <v>2237.9595778568637</v>
      </c>
      <c r="BP221" s="1">
        <f t="shared" ref="BP221:BT262" ca="1" si="100">BP$1*O221</f>
        <v>-6006.9647262489343</v>
      </c>
      <c r="BQ221" s="1">
        <f t="shared" ca="1" si="100"/>
        <v>9266.6402205410923</v>
      </c>
      <c r="BR221" s="1">
        <f t="shared" ca="1" si="100"/>
        <v>-8217.3096326871455</v>
      </c>
      <c r="BS221" s="1">
        <f t="shared" ca="1" si="100"/>
        <v>3891.7252414990376</v>
      </c>
      <c r="BT221" s="1">
        <f t="shared" ca="1" si="100"/>
        <v>-762.37099000265971</v>
      </c>
      <c r="BU221" s="1">
        <f t="shared" ca="1" si="83"/>
        <v>0.39653334916511085</v>
      </c>
      <c r="BV221" s="1">
        <f t="shared" ca="1" si="83"/>
        <v>1.85316303461156</v>
      </c>
      <c r="BW221" s="1">
        <f t="shared" ca="1" si="83"/>
        <v>-16.940758987725616</v>
      </c>
      <c r="BX221" s="1">
        <f t="shared" ca="1" si="83"/>
        <v>91.873757223545795</v>
      </c>
      <c r="BY221" s="1">
        <f t="shared" ca="1" si="83"/>
        <v>-306.32426436431081</v>
      </c>
      <c r="BZ221" s="1">
        <f t="shared" ref="BZ221:CD262" ca="1" si="101">BZ$1*O221</f>
        <v>656.62335730643031</v>
      </c>
      <c r="CA221" s="1">
        <f t="shared" ca="1" si="101"/>
        <v>-917.0151188120501</v>
      </c>
      <c r="CB221" s="1">
        <f t="shared" ca="1" si="101"/>
        <v>809.74943548897181</v>
      </c>
      <c r="CC221" s="1">
        <f t="shared" ca="1" si="101"/>
        <v>-409.37847106195159</v>
      </c>
      <c r="CD221" s="1">
        <f t="shared" ca="1" si="101"/>
        <v>89.706684101519372</v>
      </c>
      <c r="CE221" s="4">
        <f t="shared" ca="1" si="88"/>
        <v>0.29204854596673613</v>
      </c>
      <c r="CF221" s="4">
        <f t="shared" ca="1" si="89"/>
        <v>-0.10377694102846452</v>
      </c>
      <c r="CG221" s="4">
        <f t="shared" ca="1" si="94"/>
        <v>-6.5864302171658372E-6</v>
      </c>
      <c r="CH221" s="4">
        <f t="shared" ca="1" si="95"/>
        <v>9.1538830490322298E-2</v>
      </c>
      <c r="CI221" s="8">
        <f t="shared" ca="1" si="90"/>
        <v>0.54431727820586673</v>
      </c>
      <c r="CJ221" s="8">
        <f t="shared" ca="1" si="91"/>
        <v>9.5288756402871488E-3</v>
      </c>
      <c r="CK221" s="8">
        <f t="shared" ca="1" si="96"/>
        <v>-2.2056642352409803E-3</v>
      </c>
      <c r="CL221" s="8">
        <f t="shared" ca="1" si="97"/>
        <v>2.8858807885866224E-2</v>
      </c>
    </row>
    <row r="222" spans="1:90" x14ac:dyDescent="0.25">
      <c r="A222" s="7">
        <f>'Calculate Data'!K224</f>
        <v>0.29729729729729731</v>
      </c>
      <c r="B222" s="7">
        <f>'Calculate Data'!J224</f>
        <v>0.57692307692307687</v>
      </c>
      <c r="C222" s="7">
        <f>'Calculate Data'!O224</f>
        <v>0.51315789473684215</v>
      </c>
      <c r="D222" s="7">
        <f>'Calculate Data'!B224</f>
        <v>152</v>
      </c>
      <c r="E222" s="2">
        <v>0.93617021276595747</v>
      </c>
      <c r="F222" s="10">
        <v>0.63636363636363635</v>
      </c>
      <c r="G222" s="4">
        <v>0.19587628865979381</v>
      </c>
      <c r="H222" s="8">
        <v>0.59509202453987731</v>
      </c>
      <c r="I222" s="20">
        <v>163</v>
      </c>
      <c r="J222" s="1">
        <f t="shared" si="93"/>
        <v>1</v>
      </c>
      <c r="K222" s="1">
        <f t="shared" si="93"/>
        <v>0.93617021276595747</v>
      </c>
      <c r="L222" s="1">
        <f t="shared" si="93"/>
        <v>0.87641466727025807</v>
      </c>
      <c r="M222" s="1">
        <f t="shared" si="93"/>
        <v>0.82047330552960329</v>
      </c>
      <c r="N222" s="1">
        <f t="shared" si="93"/>
        <v>0.7681026690064372</v>
      </c>
      <c r="O222" s="1">
        <f t="shared" si="93"/>
        <v>0.71907483906985614</v>
      </c>
      <c r="P222" s="1">
        <f t="shared" si="93"/>
        <v>0.67317644508667385</v>
      </c>
      <c r="Q222" s="1">
        <f t="shared" si="93"/>
        <v>0.63020773582582235</v>
      </c>
      <c r="R222" s="1">
        <f t="shared" si="93"/>
        <v>0.58998171013481238</v>
      </c>
      <c r="S222" s="1">
        <f t="shared" si="93"/>
        <v>0.55232330310493072</v>
      </c>
      <c r="T222" s="1">
        <f t="shared" si="93"/>
        <v>0.51706862418333943</v>
      </c>
      <c r="U222" s="1">
        <f t="shared" si="93"/>
        <v>0.48406424391631775</v>
      </c>
      <c r="V222" s="1">
        <f t="shared" si="93"/>
        <v>0.45316652621953157</v>
      </c>
      <c r="W222" s="1">
        <f t="shared" si="93"/>
        <v>0.42424100326934872</v>
      </c>
      <c r="X222" s="1">
        <f t="shared" si="93"/>
        <v>0.39716179029470944</v>
      </c>
      <c r="Y222" s="1">
        <f t="shared" si="93"/>
        <v>0.37181103772270674</v>
      </c>
      <c r="Z222" s="1">
        <f t="shared" si="86"/>
        <v>0.34807841829359776</v>
      </c>
      <c r="AA222" s="1">
        <f t="shared" si="86"/>
        <v>0.32586064691315536</v>
      </c>
      <c r="AB222" s="1">
        <f t="shared" si="86"/>
        <v>0.30506103115274119</v>
      </c>
      <c r="AC222" s="1">
        <f t="shared" ref="AC222:AG237" si="102">$G222*J222</f>
        <v>0.19587628865979381</v>
      </c>
      <c r="AD222" s="1">
        <f t="shared" si="102"/>
        <v>0.18337354683044527</v>
      </c>
      <c r="AE222" s="1">
        <f t="shared" si="102"/>
        <v>0.17166885235190621</v>
      </c>
      <c r="AF222" s="1">
        <f t="shared" si="102"/>
        <v>0.16071126603157176</v>
      </c>
      <c r="AG222" s="1">
        <f t="shared" si="102"/>
        <v>0.15045310011466295</v>
      </c>
      <c r="AH222" s="1">
        <f t="shared" si="98"/>
        <v>0.14084971074564193</v>
      </c>
      <c r="AI222" s="1">
        <f t="shared" si="98"/>
        <v>0.13185930367677118</v>
      </c>
      <c r="AJ222" s="1">
        <f t="shared" si="98"/>
        <v>0.12344275237825386</v>
      </c>
      <c r="AK222" s="1">
        <f t="shared" si="98"/>
        <v>0.11556342775836531</v>
      </c>
      <c r="AL222" s="1">
        <f t="shared" si="98"/>
        <v>0.1081870387525122</v>
      </c>
      <c r="AM222" s="1">
        <f t="shared" ref="AM222:AQ237" si="103">$H222*J222</f>
        <v>0.59509202453987731</v>
      </c>
      <c r="AN222" s="1">
        <f t="shared" si="103"/>
        <v>0.55710742722882134</v>
      </c>
      <c r="AO222" s="1">
        <f t="shared" si="103"/>
        <v>0.52154737868230083</v>
      </c>
      <c r="AP222" s="1">
        <f t="shared" si="103"/>
        <v>0.48825712046853692</v>
      </c>
      <c r="AQ222" s="1">
        <f t="shared" si="103"/>
        <v>0.457091772353524</v>
      </c>
      <c r="AR222" s="1">
        <f t="shared" si="99"/>
        <v>0.42791570177776717</v>
      </c>
      <c r="AS222" s="1">
        <f t="shared" si="99"/>
        <v>0.40060193357918628</v>
      </c>
      <c r="AT222" s="1">
        <f t="shared" si="99"/>
        <v>0.37503159739328079</v>
      </c>
      <c r="AU222" s="1">
        <f t="shared" si="99"/>
        <v>0.35109341032562452</v>
      </c>
      <c r="AV222" s="1">
        <f t="shared" si="99"/>
        <v>0.32868319264526552</v>
      </c>
      <c r="BK222" s="1">
        <f t="shared" ref="BK222:BO263" ca="1" si="104">BK$1*J222</f>
        <v>0.46539787016081391</v>
      </c>
      <c r="BL222" s="1">
        <f t="shared" ca="1" si="104"/>
        <v>-0.10697227926488886</v>
      </c>
      <c r="BM222" s="1">
        <f t="shared" ca="1" si="104"/>
        <v>39.467671887536781</v>
      </c>
      <c r="BN222" s="1">
        <f t="shared" ca="1" si="104"/>
        <v>-455.03307929928673</v>
      </c>
      <c r="BO222" s="1">
        <f t="shared" ca="1" si="104"/>
        <v>2279.116377554657</v>
      </c>
      <c r="BP222" s="1">
        <f t="shared" ca="1" si="100"/>
        <v>-6145.3682403528537</v>
      </c>
      <c r="BQ222" s="1">
        <f t="shared" ca="1" si="100"/>
        <v>9523.4366598373908</v>
      </c>
      <c r="BR222" s="1">
        <f t="shared" ca="1" si="100"/>
        <v>-8483.5888689619005</v>
      </c>
      <c r="BS222" s="1">
        <f t="shared" ca="1" si="100"/>
        <v>4036.1816076103878</v>
      </c>
      <c r="BT222" s="1">
        <f t="shared" ca="1" si="100"/>
        <v>-794.27968676106718</v>
      </c>
      <c r="BU222" s="1">
        <f t="shared" ref="BU222:BY263" ca="1" si="105">BU$1*J222</f>
        <v>0.39653334916511085</v>
      </c>
      <c r="BV222" s="1">
        <f t="shared" ca="1" si="105"/>
        <v>1.861624966276453</v>
      </c>
      <c r="BW222" s="1">
        <f t="shared" ca="1" si="105"/>
        <v>-17.095822334937136</v>
      </c>
      <c r="BX222" s="1">
        <f t="shared" ca="1" si="105"/>
        <v>93.138057369131033</v>
      </c>
      <c r="BY222" s="1">
        <f t="shared" ca="1" si="105"/>
        <v>-311.95766655609168</v>
      </c>
      <c r="BZ222" s="1">
        <f t="shared" ca="1" si="101"/>
        <v>671.75229250673283</v>
      </c>
      <c r="CA222" s="1">
        <f t="shared" ca="1" si="101"/>
        <v>-942.42737305818036</v>
      </c>
      <c r="CB222" s="1">
        <f t="shared" ca="1" si="101"/>
        <v>835.98910161986907</v>
      </c>
      <c r="CC222" s="1">
        <f t="shared" ca="1" si="101"/>
        <v>-424.57412918889867</v>
      </c>
      <c r="CD222" s="1">
        <f t="shared" ca="1" si="101"/>
        <v>93.461317236481193</v>
      </c>
      <c r="CE222" s="4">
        <f t="shared" ca="1" si="88"/>
        <v>0.29086710575995767</v>
      </c>
      <c r="CF222" s="4">
        <f t="shared" ca="1" si="89"/>
        <v>-9.4990817100163855E-2</v>
      </c>
      <c r="CG222" s="4">
        <f t="shared" ca="1" si="94"/>
        <v>1.3531950315517215E-3</v>
      </c>
      <c r="CH222" s="4">
        <f t="shared" ca="1" si="95"/>
        <v>9.1648756776622597E-2</v>
      </c>
      <c r="CI222" s="8">
        <f t="shared" ca="1" si="90"/>
        <v>0.54393590954782667</v>
      </c>
      <c r="CJ222" s="8">
        <f t="shared" ca="1" si="91"/>
        <v>5.1156114992050639E-2</v>
      </c>
      <c r="CK222" s="8">
        <f t="shared" ca="1" si="96"/>
        <v>-8.0501636108384813E-4</v>
      </c>
      <c r="CL222" s="8">
        <f t="shared" ca="1" si="97"/>
        <v>2.9325255828076484E-2</v>
      </c>
    </row>
    <row r="223" spans="1:90" x14ac:dyDescent="0.25">
      <c r="A223" s="7">
        <f>'Calculate Data'!K225</f>
        <v>0.41463414634146339</v>
      </c>
      <c r="B223" s="7">
        <f>'Calculate Data'!J225</f>
        <v>0.46511627906976744</v>
      </c>
      <c r="C223" s="7">
        <f>'Calculate Data'!O225</f>
        <v>0.51190476190476186</v>
      </c>
      <c r="D223" s="7">
        <f>'Calculate Data'!B225</f>
        <v>84</v>
      </c>
      <c r="E223" s="2">
        <v>0.94042553191489364</v>
      </c>
      <c r="F223" s="10">
        <v>0.64161849710982655</v>
      </c>
      <c r="G223" s="4">
        <v>0.37765957446808512</v>
      </c>
      <c r="H223" s="8">
        <v>0.52077562326869808</v>
      </c>
      <c r="I223" s="20">
        <v>361</v>
      </c>
      <c r="J223" s="1">
        <f t="shared" si="93"/>
        <v>1</v>
      </c>
      <c r="K223" s="1">
        <f t="shared" si="93"/>
        <v>0.94042553191489364</v>
      </c>
      <c r="L223" s="1">
        <f t="shared" si="93"/>
        <v>0.88440018107741059</v>
      </c>
      <c r="M223" s="1">
        <f t="shared" si="93"/>
        <v>0.83171251071535213</v>
      </c>
      <c r="N223" s="1">
        <f t="shared" si="93"/>
        <v>0.78216368028975658</v>
      </c>
      <c r="O223" s="1">
        <f t="shared" si="93"/>
        <v>0.73556669508100514</v>
      </c>
      <c r="P223" s="1">
        <f t="shared" si="93"/>
        <v>0.6917457004804346</v>
      </c>
      <c r="Q223" s="1">
        <f t="shared" si="93"/>
        <v>0.65053531832415346</v>
      </c>
      <c r="R223" s="1">
        <f t="shared" si="93"/>
        <v>0.61178002276441656</v>
      </c>
      <c r="S223" s="1">
        <f t="shared" si="93"/>
        <v>0.57533355332313219</v>
      </c>
      <c r="T223" s="1">
        <f t="shared" si="93"/>
        <v>0.5410583629123924</v>
      </c>
      <c r="U223" s="1">
        <f t="shared" si="93"/>
        <v>0.50882509873888815</v>
      </c>
      <c r="V223" s="1">
        <f t="shared" si="93"/>
        <v>0.47851211413316713</v>
      </c>
      <c r="W223" s="1">
        <f t="shared" si="93"/>
        <v>0.45000500946140398</v>
      </c>
      <c r="X223" s="1">
        <f t="shared" si="93"/>
        <v>0.42319620038710754</v>
      </c>
      <c r="Y223" s="1">
        <f t="shared" ref="Y223:AN244" si="106">POWER($E223,Y$2)</f>
        <v>0.39798451185340755</v>
      </c>
      <c r="Z223" s="1">
        <f t="shared" si="106"/>
        <v>0.37427479625363003</v>
      </c>
      <c r="AA223" s="1">
        <f t="shared" si="86"/>
        <v>0.35197757434915844</v>
      </c>
      <c r="AB223" s="1">
        <f t="shared" si="86"/>
        <v>0.33100869757942136</v>
      </c>
      <c r="AC223" s="1">
        <f t="shared" si="102"/>
        <v>0.37765957446808512</v>
      </c>
      <c r="AD223" s="1">
        <f t="shared" si="102"/>
        <v>0.35516070620190132</v>
      </c>
      <c r="AE223" s="1">
        <f t="shared" si="102"/>
        <v>0.33400219604519232</v>
      </c>
      <c r="AF223" s="1">
        <f t="shared" si="102"/>
        <v>0.31410419287654257</v>
      </c>
      <c r="AG223" s="1">
        <f t="shared" si="102"/>
        <v>0.29539160266262082</v>
      </c>
      <c r="AH223" s="1">
        <f t="shared" si="98"/>
        <v>0.27779380505718815</v>
      </c>
      <c r="AI223" s="1">
        <f t="shared" si="98"/>
        <v>0.26124438688356838</v>
      </c>
      <c r="AJ223" s="1">
        <f t="shared" si="98"/>
        <v>0.24568089149476011</v>
      </c>
      <c r="AK223" s="1">
        <f t="shared" si="98"/>
        <v>0.231044583065285</v>
      </c>
      <c r="AL223" s="1">
        <f t="shared" si="98"/>
        <v>0.21728022492522547</v>
      </c>
      <c r="AM223" s="1">
        <f t="shared" si="103"/>
        <v>0.52077562326869808</v>
      </c>
      <c r="AN223" s="1">
        <f t="shared" si="103"/>
        <v>0.48975069252077563</v>
      </c>
      <c r="AO223" s="1">
        <f t="shared" si="103"/>
        <v>0.46057405551953795</v>
      </c>
      <c r="AP223" s="1">
        <f t="shared" si="103"/>
        <v>0.43313560114816124</v>
      </c>
      <c r="AQ223" s="1">
        <f t="shared" si="103"/>
        <v>0.40733177810103671</v>
      </c>
      <c r="AR223" s="1">
        <f t="shared" si="99"/>
        <v>0.38306520408650685</v>
      </c>
      <c r="AS223" s="1">
        <f t="shared" si="99"/>
        <v>0.36024429831114047</v>
      </c>
      <c r="AT223" s="1">
        <f t="shared" si="99"/>
        <v>0.33878293585856195</v>
      </c>
      <c r="AU223" s="1">
        <f t="shared" si="99"/>
        <v>0.31860012265847731</v>
      </c>
      <c r="AV223" s="1">
        <f t="shared" si="99"/>
        <v>0.29961968981924891</v>
      </c>
      <c r="BK223" s="1">
        <f t="shared" ca="1" si="104"/>
        <v>0.46539787016081391</v>
      </c>
      <c r="BL223" s="1">
        <f t="shared" ca="1" si="104"/>
        <v>-0.1074585168979111</v>
      </c>
      <c r="BM223" s="1">
        <f t="shared" ca="1" si="104"/>
        <v>39.827284352462478</v>
      </c>
      <c r="BN223" s="1">
        <f t="shared" ca="1" si="104"/>
        <v>-461.26632309903067</v>
      </c>
      <c r="BO223" s="1">
        <f t="shared" ca="1" si="104"/>
        <v>2320.8382493745366</v>
      </c>
      <c r="BP223" s="1">
        <f t="shared" ca="1" si="100"/>
        <v>-6286.3111890541113</v>
      </c>
      <c r="BQ223" s="1">
        <f t="shared" ca="1" si="100"/>
        <v>9786.1361777031052</v>
      </c>
      <c r="BR223" s="1">
        <f t="shared" ca="1" si="100"/>
        <v>-8757.2301507366592</v>
      </c>
      <c r="BS223" s="1">
        <f t="shared" ca="1" si="100"/>
        <v>4185.3081771314082</v>
      </c>
      <c r="BT223" s="1">
        <f t="shared" ca="1" si="100"/>
        <v>-827.37004205272979</v>
      </c>
      <c r="BU223" s="1">
        <f t="shared" ca="1" si="105"/>
        <v>0.39653334916511085</v>
      </c>
      <c r="BV223" s="1">
        <f t="shared" ca="1" si="105"/>
        <v>1.8700868979413459</v>
      </c>
      <c r="BW223" s="1">
        <f t="shared" ca="1" si="105"/>
        <v>-17.251592121088112</v>
      </c>
      <c r="BX223" s="1">
        <f t="shared" ca="1" si="105"/>
        <v>94.413903554885991</v>
      </c>
      <c r="BY223" s="1">
        <f t="shared" ca="1" si="105"/>
        <v>-317.66841389021715</v>
      </c>
      <c r="BZ223" s="1">
        <f t="shared" ca="1" si="101"/>
        <v>687.15881416657919</v>
      </c>
      <c r="CA223" s="1">
        <f t="shared" ca="1" si="101"/>
        <v>-968.42378857170172</v>
      </c>
      <c r="CB223" s="1">
        <f t="shared" ca="1" si="101"/>
        <v>862.95423781994316</v>
      </c>
      <c r="CC223" s="1">
        <f t="shared" ca="1" si="101"/>
        <v>-440.26105548426938</v>
      </c>
      <c r="CD223" s="1">
        <f t="shared" ca="1" si="101"/>
        <v>97.354993790131104</v>
      </c>
      <c r="CE223" s="4">
        <f t="shared" ca="1" si="88"/>
        <v>0.2901229722442622</v>
      </c>
      <c r="CF223" s="4">
        <f t="shared" ca="1" si="89"/>
        <v>8.7536602223822924E-2</v>
      </c>
      <c r="CG223" s="14">
        <f ca="1">AVERAGE(CF223:CF237)</f>
        <v>-6.371968163783788E-5</v>
      </c>
      <c r="CH223" s="14">
        <f ca="1">_xlfn.STDEV.S(CF223:CF237)</f>
        <v>6.588044951331902E-2</v>
      </c>
      <c r="CI223" s="8">
        <f t="shared" ca="1" si="90"/>
        <v>0.54371951136947416</v>
      </c>
      <c r="CJ223" s="8">
        <f t="shared" ca="1" si="91"/>
        <v>-2.2943888100776078E-2</v>
      </c>
      <c r="CK223" s="14">
        <f ca="1">AVERAGE(CJ223:CJ237)</f>
        <v>-1.8026355021842837E-3</v>
      </c>
      <c r="CL223" s="14">
        <f ca="1">_xlfn.STDEV.S(CJ223:CJ237)</f>
        <v>2.2216485697591961E-2</v>
      </c>
    </row>
    <row r="224" spans="1:90" x14ac:dyDescent="0.25">
      <c r="A224" s="7">
        <f>'Calculate Data'!K226</f>
        <v>0.52380952380952384</v>
      </c>
      <c r="B224" s="7">
        <f>'Calculate Data'!J226</f>
        <v>0.36538461538461536</v>
      </c>
      <c r="C224" s="7">
        <f>'Calculate Data'!O226</f>
        <v>0.55319148936170215</v>
      </c>
      <c r="D224" s="7">
        <f>'Calculate Data'!B226</f>
        <v>94</v>
      </c>
      <c r="E224" s="2">
        <v>0.94468085106382982</v>
      </c>
      <c r="F224" s="10">
        <v>0.64324324324324322</v>
      </c>
      <c r="G224" s="4">
        <v>0.31465517241379309</v>
      </c>
      <c r="H224" s="8">
        <v>0.55635491606714627</v>
      </c>
      <c r="I224" s="20">
        <v>417</v>
      </c>
      <c r="J224" s="1">
        <f t="shared" ref="J224:Y265" si="107">POWER($E224,J$2)</f>
        <v>1</v>
      </c>
      <c r="K224" s="1">
        <f t="shared" si="107"/>
        <v>0.94468085106382982</v>
      </c>
      <c r="L224" s="1">
        <f t="shared" si="107"/>
        <v>0.89242191036668184</v>
      </c>
      <c r="M224" s="1">
        <f t="shared" si="107"/>
        <v>0.84305388979320584</v>
      </c>
      <c r="N224" s="1">
        <f t="shared" si="107"/>
        <v>0.79641686610251794</v>
      </c>
      <c r="O224" s="1">
        <f t="shared" si="107"/>
        <v>0.7523597628713149</v>
      </c>
      <c r="P224" s="1">
        <f t="shared" si="107"/>
        <v>0.71073986109545495</v>
      </c>
      <c r="Q224" s="1">
        <f t="shared" si="107"/>
        <v>0.67142233686464248</v>
      </c>
      <c r="R224" s="1">
        <f t="shared" si="107"/>
        <v>0.63427982461255594</v>
      </c>
      <c r="S224" s="1">
        <f t="shared" si="107"/>
        <v>0.59919200452760601</v>
      </c>
      <c r="T224" s="1">
        <f t="shared" si="107"/>
        <v>0.56604521278778108</v>
      </c>
      <c r="U224" s="1">
        <f t="shared" si="107"/>
        <v>0.53473207335696771</v>
      </c>
      <c r="V224" s="1">
        <f t="shared" si="107"/>
        <v>0.50515115014998657</v>
      </c>
      <c r="W224" s="1">
        <f t="shared" si="107"/>
        <v>0.4772066184395618</v>
      </c>
      <c r="X224" s="1">
        <f t="shared" si="107"/>
        <v>0.45080795444077754</v>
      </c>
      <c r="Y224" s="1">
        <f t="shared" si="107"/>
        <v>0.42586964206745787</v>
      </c>
      <c r="Z224" s="1">
        <f t="shared" si="106"/>
        <v>0.4023108959105347</v>
      </c>
      <c r="AA224" s="1">
        <f t="shared" si="86"/>
        <v>0.3800553995410158</v>
      </c>
      <c r="AB224" s="1">
        <f t="shared" si="86"/>
        <v>0.35903105828981069</v>
      </c>
      <c r="AC224" s="1">
        <f t="shared" si="102"/>
        <v>0.31465517241379309</v>
      </c>
      <c r="AD224" s="1">
        <f t="shared" si="102"/>
        <v>0.29724871606749814</v>
      </c>
      <c r="AE224" s="1">
        <f t="shared" si="102"/>
        <v>0.2808051700722749</v>
      </c>
      <c r="AF224" s="1">
        <f t="shared" si="102"/>
        <v>0.2652712670470001</v>
      </c>
      <c r="AG224" s="1">
        <f t="shared" si="102"/>
        <v>0.25059668631674054</v>
      </c>
      <c r="AH224" s="1">
        <f t="shared" si="98"/>
        <v>0.23673389090347408</v>
      </c>
      <c r="AI224" s="1">
        <f t="shared" si="98"/>
        <v>0.22363797353434572</v>
      </c>
      <c r="AJ224" s="1">
        <f t="shared" si="98"/>
        <v>0.21126651116861594</v>
      </c>
      <c r="AK224" s="1">
        <f t="shared" si="98"/>
        <v>0.19957942757205424</v>
      </c>
      <c r="AL224" s="1">
        <f t="shared" si="98"/>
        <v>0.18853886349360016</v>
      </c>
      <c r="AM224" s="1">
        <f t="shared" si="103"/>
        <v>0.55635491606714627</v>
      </c>
      <c r="AN224" s="1">
        <f t="shared" si="103"/>
        <v>0.52557783560385729</v>
      </c>
      <c r="AO224" s="1">
        <f t="shared" si="103"/>
        <v>0.49650331703853762</v>
      </c>
      <c r="AP224" s="1">
        <f t="shared" si="103"/>
        <v>0.46903717609598022</v>
      </c>
      <c r="AQ224" s="1">
        <f t="shared" si="103"/>
        <v>0.44309043869492604</v>
      </c>
      <c r="AR224" s="1">
        <f t="shared" si="99"/>
        <v>0.41857905272456847</v>
      </c>
      <c r="AS224" s="1">
        <f t="shared" si="99"/>
        <v>0.39542361576533702</v>
      </c>
      <c r="AT224" s="1">
        <f t="shared" si="99"/>
        <v>0.3735491178719354</v>
      </c>
      <c r="AU224" s="1">
        <f t="shared" si="99"/>
        <v>0.35288469858540283</v>
      </c>
      <c r="AV224" s="1">
        <f t="shared" si="99"/>
        <v>0.33336341738706138</v>
      </c>
      <c r="BK224" s="1">
        <f t="shared" ca="1" si="104"/>
        <v>0.46539787016081391</v>
      </c>
      <c r="BL224" s="1">
        <f t="shared" ca="1" si="104"/>
        <v>-0.10794475453093332</v>
      </c>
      <c r="BM224" s="1">
        <f t="shared" ca="1" si="104"/>
        <v>40.188527712920724</v>
      </c>
      <c r="BN224" s="1">
        <f t="shared" ca="1" si="104"/>
        <v>-467.55623236300738</v>
      </c>
      <c r="BO224" s="1">
        <f t="shared" ca="1" si="104"/>
        <v>2363.1303419931105</v>
      </c>
      <c r="BP224" s="1">
        <f t="shared" ca="1" si="100"/>
        <v>-6429.8283584076562</v>
      </c>
      <c r="BQ224" s="1">
        <f t="shared" ca="1" si="100"/>
        <v>10054.846835724769</v>
      </c>
      <c r="BR224" s="1">
        <f t="shared" ca="1" si="100"/>
        <v>-9038.4023228993738</v>
      </c>
      <c r="BS224" s="1">
        <f t="shared" ca="1" si="100"/>
        <v>4339.2337731868984</v>
      </c>
      <c r="BT224" s="1">
        <f t="shared" ca="1" si="100"/>
        <v>-861.68016991219747</v>
      </c>
      <c r="BU224" s="1">
        <f t="shared" ca="1" si="105"/>
        <v>0.39653334916511085</v>
      </c>
      <c r="BV224" s="1">
        <f t="shared" ca="1" si="105"/>
        <v>1.8785488296062389</v>
      </c>
      <c r="BW224" s="1">
        <f t="shared" ca="1" si="105"/>
        <v>-17.408068346178549</v>
      </c>
      <c r="BX224" s="1">
        <f t="shared" ca="1" si="105"/>
        <v>95.70134826281145</v>
      </c>
      <c r="BY224" s="1">
        <f t="shared" ca="1" si="105"/>
        <v>-323.45721109995861</v>
      </c>
      <c r="BZ224" s="1">
        <f t="shared" ca="1" si="101"/>
        <v>702.84672476146739</v>
      </c>
      <c r="CA224" s="1">
        <f t="shared" ca="1" si="101"/>
        <v>-995.01505899197628</v>
      </c>
      <c r="CB224" s="1">
        <f t="shared" ca="1" si="101"/>
        <v>890.66148238795802</v>
      </c>
      <c r="CC224" s="1">
        <f t="shared" ca="1" si="101"/>
        <v>-456.45280111383084</v>
      </c>
      <c r="CD224" s="1">
        <f t="shared" ca="1" si="101"/>
        <v>101.3921985654089</v>
      </c>
      <c r="CE224" s="4">
        <f t="shared" ca="1" si="88"/>
        <v>0.28984815109424744</v>
      </c>
      <c r="CF224" s="4">
        <f t="shared" ca="1" si="89"/>
        <v>2.4807021319545652E-2</v>
      </c>
      <c r="CG224" s="14">
        <f ca="1">CG223</f>
        <v>-6.371968163783788E-5</v>
      </c>
      <c r="CH224" s="14">
        <f ca="1">CH223</f>
        <v>6.588044951331902E-2</v>
      </c>
      <c r="CI224" s="8">
        <f t="shared" ca="1" si="90"/>
        <v>0.54369660447284218</v>
      </c>
      <c r="CJ224" s="8">
        <f t="shared" ca="1" si="91"/>
        <v>1.2658311594304084E-2</v>
      </c>
      <c r="CK224" s="14">
        <f ca="1">CK223</f>
        <v>-1.8026355021842837E-3</v>
      </c>
      <c r="CL224" s="14">
        <f ca="1">CL223</f>
        <v>2.2216485697591961E-2</v>
      </c>
    </row>
    <row r="225" spans="1:90" x14ac:dyDescent="0.25">
      <c r="A225" s="7">
        <f>'Calculate Data'!K227</f>
        <v>0.43317972350230416</v>
      </c>
      <c r="B225" s="7">
        <f>'Calculate Data'!J227</f>
        <v>0.20863309352517986</v>
      </c>
      <c r="C225" s="7">
        <f>'Calculate Data'!O227</f>
        <v>0.56161616161616157</v>
      </c>
      <c r="D225" s="7">
        <f>'Calculate Data'!B227</f>
        <v>495</v>
      </c>
      <c r="E225" s="2">
        <v>0.94893617021276599</v>
      </c>
      <c r="F225" s="10">
        <v>0.64766839378238339</v>
      </c>
      <c r="G225" s="4">
        <v>0.24074074074074073</v>
      </c>
      <c r="H225" s="8">
        <v>0.52811735941320292</v>
      </c>
      <c r="I225" s="20">
        <v>409</v>
      </c>
      <c r="J225" s="1">
        <f t="shared" si="107"/>
        <v>1</v>
      </c>
      <c r="K225" s="1">
        <f t="shared" si="107"/>
        <v>0.94893617021276599</v>
      </c>
      <c r="L225" s="1">
        <f t="shared" si="107"/>
        <v>0.90047985513807161</v>
      </c>
      <c r="M225" s="1">
        <f t="shared" si="107"/>
        <v>0.85449790508846801</v>
      </c>
      <c r="N225" s="1">
        <f t="shared" si="107"/>
        <v>0.81086396950948247</v>
      </c>
      <c r="O225" s="1">
        <f t="shared" si="107"/>
        <v>0.76945814978984939</v>
      </c>
      <c r="P225" s="1">
        <f t="shared" si="107"/>
        <v>0.73016666980058054</v>
      </c>
      <c r="Q225" s="1">
        <f t="shared" si="107"/>
        <v>0.69288156325757222</v>
      </c>
      <c r="R225" s="1">
        <f t="shared" si="107"/>
        <v>0.65750037704867492</v>
      </c>
      <c r="S225" s="1">
        <f t="shared" si="107"/>
        <v>0.62392588971001917</v>
      </c>
      <c r="T225" s="1">
        <f t="shared" si="107"/>
        <v>0.59206584427801823</v>
      </c>
      <c r="U225" s="1">
        <f t="shared" si="107"/>
        <v>0.5618326947829706</v>
      </c>
      <c r="V225" s="1">
        <f t="shared" si="107"/>
        <v>0.53314336568766996</v>
      </c>
      <c r="W225" s="1">
        <f t="shared" si="107"/>
        <v>0.50591902361000174</v>
      </c>
      <c r="X225" s="1">
        <f t="shared" si="107"/>
        <v>0.48008486070225703</v>
      </c>
      <c r="Y225" s="1">
        <f t="shared" si="107"/>
        <v>0.45556988909192903</v>
      </c>
      <c r="Z225" s="1">
        <f t="shared" si="106"/>
        <v>0.43230674581914968</v>
      </c>
      <c r="AA225" s="1">
        <f t="shared" si="86"/>
        <v>0.41023150773476758</v>
      </c>
      <c r="AB225" s="1">
        <f t="shared" si="86"/>
        <v>0.38928351585043908</v>
      </c>
      <c r="AC225" s="1">
        <f t="shared" si="102"/>
        <v>0.24074074074074073</v>
      </c>
      <c r="AD225" s="1">
        <f t="shared" si="102"/>
        <v>0.22844759653270291</v>
      </c>
      <c r="AE225" s="1">
        <f t="shared" si="102"/>
        <v>0.21678218734805427</v>
      </c>
      <c r="AF225" s="1">
        <f t="shared" si="102"/>
        <v>0.20571245863240895</v>
      </c>
      <c r="AG225" s="1">
        <f t="shared" si="102"/>
        <v>0.19520799265969022</v>
      </c>
      <c r="AH225" s="1">
        <f t="shared" si="98"/>
        <v>0.18523992494940816</v>
      </c>
      <c r="AI225" s="1">
        <f t="shared" si="98"/>
        <v>0.17578086495199161</v>
      </c>
      <c r="AJ225" s="1">
        <f t="shared" si="98"/>
        <v>0.16680482078423034</v>
      </c>
      <c r="AK225" s="1">
        <f t="shared" si="98"/>
        <v>0.15828712780801432</v>
      </c>
      <c r="AL225" s="1">
        <f t="shared" si="98"/>
        <v>0.1502043808561157</v>
      </c>
      <c r="AM225" s="1">
        <f t="shared" si="103"/>
        <v>0.52811735941320292</v>
      </c>
      <c r="AN225" s="1">
        <f t="shared" si="103"/>
        <v>0.50114966446444364</v>
      </c>
      <c r="AO225" s="1">
        <f t="shared" si="103"/>
        <v>0.47555904330030185</v>
      </c>
      <c r="AP225" s="1">
        <f t="shared" si="103"/>
        <v>0.45127517725943544</v>
      </c>
      <c r="AQ225" s="1">
        <f t="shared" si="103"/>
        <v>0.42823133842065575</v>
      </c>
      <c r="AR225" s="1">
        <f t="shared" si="99"/>
        <v>0.40636420624598402</v>
      </c>
      <c r="AS225" s="1">
        <f t="shared" si="99"/>
        <v>0.38561369358661468</v>
      </c>
      <c r="AT225" s="1">
        <f t="shared" si="99"/>
        <v>0.36592278157368119</v>
      </c>
      <c r="AU225" s="1">
        <f t="shared" si="99"/>
        <v>0.34723736294013147</v>
      </c>
      <c r="AV225" s="1">
        <f t="shared" si="99"/>
        <v>0.32950609334318859</v>
      </c>
      <c r="BK225" s="1">
        <f t="shared" ca="1" si="104"/>
        <v>0.46539787016081391</v>
      </c>
      <c r="BL225" s="1">
        <f t="shared" ca="1" si="104"/>
        <v>-0.10843099216395553</v>
      </c>
      <c r="BM225" s="1">
        <f t="shared" ca="1" si="104"/>
        <v>40.551401968911506</v>
      </c>
      <c r="BN225" s="1">
        <f t="shared" ca="1" si="104"/>
        <v>-473.90306349603247</v>
      </c>
      <c r="BO225" s="1">
        <f t="shared" ca="1" si="104"/>
        <v>2405.9978274369905</v>
      </c>
      <c r="BP225" s="1">
        <f t="shared" ca="1" si="100"/>
        <v>-6575.9548507020399</v>
      </c>
      <c r="BQ225" s="1">
        <f t="shared" ca="1" si="100"/>
        <v>10329.678172377109</v>
      </c>
      <c r="BR225" s="1">
        <f t="shared" ca="1" si="100"/>
        <v>-9327.2773141354519</v>
      </c>
      <c r="BS225" s="1">
        <f t="shared" ca="1" si="100"/>
        <v>4498.0901666161117</v>
      </c>
      <c r="BT225" s="1">
        <f t="shared" ca="1" si="100"/>
        <v>-897.24923329343062</v>
      </c>
      <c r="BU225" s="1">
        <f t="shared" ca="1" si="105"/>
        <v>0.39653334916511085</v>
      </c>
      <c r="BV225" s="1">
        <f t="shared" ca="1" si="105"/>
        <v>1.8870107612711318</v>
      </c>
      <c r="BW225" s="1">
        <f t="shared" ca="1" si="105"/>
        <v>-17.565251010208446</v>
      </c>
      <c r="BX225" s="1">
        <f t="shared" ca="1" si="105"/>
        <v>97.000443974908194</v>
      </c>
      <c r="BY225" s="1">
        <f t="shared" ca="1" si="105"/>
        <v>-329.32476611465603</v>
      </c>
      <c r="BZ225" s="1">
        <f t="shared" ca="1" si="101"/>
        <v>718.81986133449789</v>
      </c>
      <c r="CA225" s="1">
        <f t="shared" ca="1" si="101"/>
        <v>-1022.2120241093728</v>
      </c>
      <c r="CB225" s="1">
        <f t="shared" ca="1" si="101"/>
        <v>919.12777750598707</v>
      </c>
      <c r="CC225" s="1">
        <f t="shared" ca="1" si="101"/>
        <v>-473.16322731941204</v>
      </c>
      <c r="CD225" s="1">
        <f t="shared" ca="1" si="101"/>
        <v>105.57753978952351</v>
      </c>
      <c r="CE225" s="4">
        <f t="shared" ca="1" si="88"/>
        <v>0.29007365016525455</v>
      </c>
      <c r="CF225" s="4">
        <f t="shared" ca="1" si="89"/>
        <v>-4.9332909424513821E-2</v>
      </c>
      <c r="CG225" s="14">
        <f t="shared" ref="CG225:CH237" ca="1" si="108">CG224</f>
        <v>-6.371968163783788E-5</v>
      </c>
      <c r="CH225" s="14">
        <f t="shared" ca="1" si="108"/>
        <v>6.588044951331902E-2</v>
      </c>
      <c r="CI225" s="8">
        <f t="shared" ca="1" si="90"/>
        <v>0.54389816170365179</v>
      </c>
      <c r="CJ225" s="8">
        <f t="shared" ca="1" si="91"/>
        <v>-1.578080229044887E-2</v>
      </c>
      <c r="CK225" s="14">
        <f t="shared" ref="CK225:CL237" ca="1" si="109">CK224</f>
        <v>-1.8026355021842837E-3</v>
      </c>
      <c r="CL225" s="14">
        <f t="shared" ca="1" si="109"/>
        <v>2.2216485697591961E-2</v>
      </c>
    </row>
    <row r="226" spans="1:90" x14ac:dyDescent="0.25">
      <c r="A226" s="7">
        <f>'Calculate Data'!K228</f>
        <v>0.40909090909090912</v>
      </c>
      <c r="B226" s="7">
        <f>'Calculate Data'!J228</f>
        <v>0.46268656716417911</v>
      </c>
      <c r="C226" s="7">
        <f>'Calculate Data'!O228</f>
        <v>0.60360360360360366</v>
      </c>
      <c r="D226" s="7">
        <f>'Calculate Data'!B228</f>
        <v>111</v>
      </c>
      <c r="E226" s="2">
        <v>0.95319148936170217</v>
      </c>
      <c r="F226" s="10">
        <v>0.65322580645161288</v>
      </c>
      <c r="G226" s="4">
        <v>0.32911392405063289</v>
      </c>
      <c r="H226" s="8">
        <v>0.56028368794326244</v>
      </c>
      <c r="I226" s="20">
        <v>282</v>
      </c>
      <c r="J226" s="1">
        <f t="shared" si="107"/>
        <v>1</v>
      </c>
      <c r="K226" s="1">
        <f t="shared" si="107"/>
        <v>0.95319148936170217</v>
      </c>
      <c r="L226" s="1">
        <f t="shared" si="107"/>
        <v>0.90857401539158</v>
      </c>
      <c r="M226" s="1">
        <f t="shared" si="107"/>
        <v>0.86604501892644226</v>
      </c>
      <c r="N226" s="1">
        <f t="shared" si="107"/>
        <v>0.82550674144477909</v>
      </c>
      <c r="O226" s="1">
        <f t="shared" si="107"/>
        <v>0.78686600035587462</v>
      </c>
      <c r="P226" s="1">
        <f t="shared" si="107"/>
        <v>0.75003397480730172</v>
      </c>
      <c r="Q226" s="1">
        <f t="shared" si="107"/>
        <v>0.71492600151844943</v>
      </c>
      <c r="R226" s="1">
        <f t="shared" si="107"/>
        <v>0.6814613801707774</v>
      </c>
      <c r="S226" s="1">
        <f t="shared" si="107"/>
        <v>0.64956318790746448</v>
      </c>
      <c r="T226" s="1">
        <f t="shared" si="107"/>
        <v>0.6191581025160513</v>
      </c>
      <c r="U226" s="1">
        <f t="shared" si="107"/>
        <v>0.5901762338876404</v>
      </c>
      <c r="V226" s="1">
        <f t="shared" si="107"/>
        <v>0.56255096336524024</v>
      </c>
      <c r="W226" s="1">
        <f t="shared" si="107"/>
        <v>0.53621879061197375</v>
      </c>
      <c r="X226" s="1">
        <f t="shared" si="107"/>
        <v>0.51111918764715791</v>
      </c>
      <c r="Y226" s="1">
        <f t="shared" si="107"/>
        <v>0.48719445971473785</v>
      </c>
      <c r="Z226" s="1">
        <f t="shared" si="106"/>
        <v>0.46438961266426082</v>
      </c>
      <c r="AA226" s="1">
        <f t="shared" si="86"/>
        <v>0.44265222653955077</v>
      </c>
      <c r="AB226" s="1">
        <f t="shared" si="86"/>
        <v>0.421932335084508</v>
      </c>
      <c r="AC226" s="1">
        <f t="shared" si="102"/>
        <v>0.32911392405063289</v>
      </c>
      <c r="AD226" s="1">
        <f t="shared" si="102"/>
        <v>0.3137085914354969</v>
      </c>
      <c r="AE226" s="1">
        <f t="shared" si="102"/>
        <v>0.29902435949596301</v>
      </c>
      <c r="AF226" s="1">
        <f t="shared" si="102"/>
        <v>0.28502747458338606</v>
      </c>
      <c r="AG226" s="1">
        <f t="shared" si="102"/>
        <v>0.27168576300714248</v>
      </c>
      <c r="AH226" s="1">
        <f t="shared" si="98"/>
        <v>0.25896855707914856</v>
      </c>
      <c r="AI226" s="1">
        <f t="shared" si="98"/>
        <v>0.24684662462012461</v>
      </c>
      <c r="AJ226" s="1">
        <f t="shared" si="98"/>
        <v>0.23529210176556561</v>
      </c>
      <c r="AK226" s="1">
        <f t="shared" si="98"/>
        <v>0.2242784289169647</v>
      </c>
      <c r="AL226" s="1">
        <f t="shared" si="98"/>
        <v>0.21378028969106425</v>
      </c>
      <c r="AM226" s="1">
        <f t="shared" si="103"/>
        <v>0.56028368794326244</v>
      </c>
      <c r="AN226" s="1">
        <f t="shared" si="103"/>
        <v>0.53405764297570546</v>
      </c>
      <c r="AO226" s="1">
        <f t="shared" si="103"/>
        <v>0.50905920011301298</v>
      </c>
      <c r="AP226" s="1">
        <f t="shared" si="103"/>
        <v>0.48523089712899958</v>
      </c>
      <c r="AQ226" s="1">
        <f t="shared" si="103"/>
        <v>0.46251796151870606</v>
      </c>
      <c r="AR226" s="1">
        <f t="shared" si="99"/>
        <v>0.44086818459655391</v>
      </c>
      <c r="AS226" s="1">
        <f t="shared" si="99"/>
        <v>0.420231801487779</v>
      </c>
      <c r="AT226" s="1">
        <f t="shared" si="99"/>
        <v>0.40056137673728731</v>
      </c>
      <c r="AU226" s="1">
        <f t="shared" si="99"/>
        <v>0.38181169527298875</v>
      </c>
      <c r="AV226" s="1">
        <f t="shared" si="99"/>
        <v>0.36393965847297655</v>
      </c>
      <c r="BK226" s="1">
        <f t="shared" ca="1" si="104"/>
        <v>0.46539787016081391</v>
      </c>
      <c r="BL226" s="1">
        <f t="shared" ca="1" si="104"/>
        <v>-0.10891722979697775</v>
      </c>
      <c r="BM226" s="1">
        <f t="shared" ca="1" si="104"/>
        <v>40.915907120434831</v>
      </c>
      <c r="BN226" s="1">
        <f t="shared" ca="1" si="104"/>
        <v>-480.30707290292139</v>
      </c>
      <c r="BO226" s="1">
        <f t="shared" ca="1" si="104"/>
        <v>2449.4459010827968</v>
      </c>
      <c r="BP226" s="1">
        <f t="shared" ca="1" si="100"/>
        <v>-6724.7260858903537</v>
      </c>
      <c r="BQ226" s="1">
        <f t="shared" ca="1" si="100"/>
        <v>10610.741216418734</v>
      </c>
      <c r="BR226" s="1">
        <f t="shared" ca="1" si="100"/>
        <v>-9624.0301789783916</v>
      </c>
      <c r="BS226" s="1">
        <f t="shared" ca="1" si="100"/>
        <v>4662.0121296871812</v>
      </c>
      <c r="BT226" s="1">
        <f t="shared" ca="1" si="100"/>
        <v>-934.11746801608967</v>
      </c>
      <c r="BU226" s="1">
        <f t="shared" ca="1" si="105"/>
        <v>0.39653334916511085</v>
      </c>
      <c r="BV226" s="1">
        <f t="shared" ca="1" si="105"/>
        <v>1.8954726929360248</v>
      </c>
      <c r="BW226" s="1">
        <f t="shared" ca="1" si="105"/>
        <v>-17.723140113177806</v>
      </c>
      <c r="BX226" s="1">
        <f t="shared" ca="1" si="105"/>
        <v>98.311243173176962</v>
      </c>
      <c r="BY226" s="1">
        <f t="shared" ca="1" si="105"/>
        <v>-335.27179005971914</v>
      </c>
      <c r="BZ226" s="1">
        <f t="shared" ca="1" si="101"/>
        <v>735.0820956527898</v>
      </c>
      <c r="CA226" s="1">
        <f t="shared" ca="1" si="101"/>
        <v>-1050.0256711908883</v>
      </c>
      <c r="CB226" s="1">
        <f t="shared" ca="1" si="101"/>
        <v>948.37037338316429</v>
      </c>
      <c r="CC226" s="1">
        <f t="shared" ca="1" si="101"/>
        <v>-490.40651106923292</v>
      </c>
      <c r="CD226" s="1">
        <f t="shared" ca="1" si="101"/>
        <v>109.91575193166537</v>
      </c>
      <c r="CE226" s="4">
        <f t="shared" ca="1" si="88"/>
        <v>0.29082916175377704</v>
      </c>
      <c r="CF226" s="4">
        <f t="shared" ca="1" si="89"/>
        <v>3.8284762296855845E-2</v>
      </c>
      <c r="CG226" s="14">
        <f t="shared" ca="1" si="108"/>
        <v>-6.371968163783788E-5</v>
      </c>
      <c r="CH226" s="14">
        <f t="shared" ca="1" si="108"/>
        <v>6.588044951331902E-2</v>
      </c>
      <c r="CI226" s="8">
        <f t="shared" ca="1" si="90"/>
        <v>0.54435774987942409</v>
      </c>
      <c r="CJ226" s="8">
        <f t="shared" ca="1" si="91"/>
        <v>1.5925938063838352E-2</v>
      </c>
      <c r="CK226" s="14">
        <f t="shared" ca="1" si="109"/>
        <v>-1.8026355021842837E-3</v>
      </c>
      <c r="CL226" s="14">
        <f t="shared" ca="1" si="109"/>
        <v>2.2216485697591961E-2</v>
      </c>
    </row>
    <row r="227" spans="1:90" x14ac:dyDescent="0.25">
      <c r="A227" s="7">
        <f>'Calculate Data'!K229</f>
        <v>0.54471544715447151</v>
      </c>
      <c r="B227" s="7">
        <f>'Calculate Data'!J229</f>
        <v>0.36200716845878134</v>
      </c>
      <c r="C227" s="7">
        <f>'Calculate Data'!O229</f>
        <v>0.53142857142857147</v>
      </c>
      <c r="D227" s="7">
        <f>'Calculate Data'!B229</f>
        <v>525</v>
      </c>
      <c r="E227" s="2">
        <v>0.95744680851063835</v>
      </c>
      <c r="F227" s="10">
        <v>0.66386554621848737</v>
      </c>
      <c r="G227" s="4">
        <v>0.26896551724137929</v>
      </c>
      <c r="H227" s="8">
        <v>0.5492424242424242</v>
      </c>
      <c r="I227" s="20">
        <v>264</v>
      </c>
      <c r="J227" s="1">
        <f t="shared" si="107"/>
        <v>1</v>
      </c>
      <c r="K227" s="1">
        <f t="shared" si="107"/>
        <v>0.95744680851063835</v>
      </c>
      <c r="L227" s="1">
        <f t="shared" si="107"/>
        <v>0.91670439112720703</v>
      </c>
      <c r="M227" s="1">
        <f t="shared" si="107"/>
        <v>0.87769569363243227</v>
      </c>
      <c r="N227" s="1">
        <f t="shared" si="107"/>
        <v>0.84034694071190341</v>
      </c>
      <c r="O227" s="1">
        <f t="shared" si="107"/>
        <v>0.80458749642629057</v>
      </c>
      <c r="P227" s="1">
        <f t="shared" si="107"/>
        <v>0.77034973062091661</v>
      </c>
      <c r="Q227" s="1">
        <f t="shared" si="107"/>
        <v>0.73756889102002654</v>
      </c>
      <c r="R227" s="1">
        <f t="shared" si="107"/>
        <v>0.70618298076385533</v>
      </c>
      <c r="S227" s="1">
        <f t="shared" si="107"/>
        <v>0.67613264115688276</v>
      </c>
      <c r="T227" s="1">
        <f t="shared" si="107"/>
        <v>0.64736103940552614</v>
      </c>
      <c r="U227" s="1">
        <f t="shared" si="107"/>
        <v>0.61981376113295061</v>
      </c>
      <c r="V227" s="1">
        <f t="shared" si="107"/>
        <v>0.59343870746771876</v>
      </c>
      <c r="W227" s="1">
        <f t="shared" si="107"/>
        <v>0.5681859965116457</v>
      </c>
      <c r="X227" s="1">
        <f t="shared" si="107"/>
        <v>0.5440078690005119</v>
      </c>
      <c r="Y227" s="1">
        <f t="shared" si="107"/>
        <v>0.52085859797921352</v>
      </c>
      <c r="Z227" s="1">
        <f t="shared" si="106"/>
        <v>0.49869440232052364</v>
      </c>
      <c r="AA227" s="1">
        <f t="shared" si="86"/>
        <v>0.47747336392390566</v>
      </c>
      <c r="AB227" s="1">
        <f t="shared" si="86"/>
        <v>0.45715534843778205</v>
      </c>
      <c r="AC227" s="1">
        <f t="shared" si="102"/>
        <v>0.26896551724137929</v>
      </c>
      <c r="AD227" s="1">
        <f t="shared" si="102"/>
        <v>0.2575201760821717</v>
      </c>
      <c r="AE227" s="1">
        <f t="shared" si="102"/>
        <v>0.24656187071697291</v>
      </c>
      <c r="AF227" s="1">
        <f t="shared" si="102"/>
        <v>0.23606987621837833</v>
      </c>
      <c r="AG227" s="1">
        <f t="shared" si="102"/>
        <v>0.22602434957078779</v>
      </c>
      <c r="AH227" s="1">
        <f t="shared" si="98"/>
        <v>0.21640629214224366</v>
      </c>
      <c r="AI227" s="1">
        <f t="shared" si="98"/>
        <v>0.20719751375321205</v>
      </c>
      <c r="AJ227" s="1">
        <f t="shared" si="98"/>
        <v>0.19838059827435195</v>
      </c>
      <c r="AK227" s="1">
        <f t="shared" si="98"/>
        <v>0.18993887068820936</v>
      </c>
      <c r="AL227" s="1">
        <f t="shared" si="98"/>
        <v>0.18185636555254087</v>
      </c>
      <c r="AM227" s="1">
        <f t="shared" si="103"/>
        <v>0.5492424242424242</v>
      </c>
      <c r="AN227" s="1">
        <f t="shared" si="103"/>
        <v>0.52587040618955516</v>
      </c>
      <c r="AO227" s="1">
        <f t="shared" si="103"/>
        <v>0.50349294209638262</v>
      </c>
      <c r="AP227" s="1">
        <f t="shared" si="103"/>
        <v>0.48206771051781316</v>
      </c>
      <c r="AQ227" s="1">
        <f t="shared" si="103"/>
        <v>0.46155419092131056</v>
      </c>
      <c r="AR227" s="1">
        <f t="shared" si="99"/>
        <v>0.44191358705231865</v>
      </c>
      <c r="AS227" s="1">
        <f t="shared" si="99"/>
        <v>0.42310875356073069</v>
      </c>
      <c r="AT227" s="1">
        <f t="shared" si="99"/>
        <v>0.40510412574963578</v>
      </c>
      <c r="AU227" s="1">
        <f t="shared" si="99"/>
        <v>0.38786565231348114</v>
      </c>
      <c r="AV227" s="1">
        <f t="shared" si="99"/>
        <v>0.37136073093843935</v>
      </c>
      <c r="BK227" s="1">
        <f t="shared" ca="1" si="104"/>
        <v>0.46539787016081391</v>
      </c>
      <c r="BL227" s="1">
        <f t="shared" ca="1" si="104"/>
        <v>-0.10940346742999998</v>
      </c>
      <c r="BM227" s="1">
        <f t="shared" ca="1" si="104"/>
        <v>41.282043167490698</v>
      </c>
      <c r="BN227" s="1">
        <f t="shared" ca="1" si="104"/>
        <v>-486.76851698848969</v>
      </c>
      <c r="BO227" s="1">
        <f t="shared" ca="1" si="104"/>
        <v>2493.4797816571581</v>
      </c>
      <c r="BP227" s="1">
        <f t="shared" ca="1" si="100"/>
        <v>-6876.1778030211381</v>
      </c>
      <c r="BQ227" s="1">
        <f t="shared" ca="1" si="100"/>
        <v>10898.148500348243</v>
      </c>
      <c r="BR227" s="1">
        <f t="shared" ca="1" si="100"/>
        <v>-9928.8391402409761</v>
      </c>
      <c r="BS227" s="1">
        <f t="shared" ca="1" si="100"/>
        <v>4831.1374905423017</v>
      </c>
      <c r="BT227" s="1">
        <f t="shared" ca="1" si="100"/>
        <v>-972.32620714718428</v>
      </c>
      <c r="BU227" s="1">
        <f t="shared" ca="1" si="105"/>
        <v>0.39653334916511085</v>
      </c>
      <c r="BV227" s="1">
        <f t="shared" ca="1" si="105"/>
        <v>1.9039346246009179</v>
      </c>
      <c r="BW227" s="1">
        <f t="shared" ca="1" si="105"/>
        <v>-17.881735655086622</v>
      </c>
      <c r="BX227" s="1">
        <f t="shared" ca="1" si="105"/>
        <v>99.633798339618551</v>
      </c>
      <c r="BY227" s="1">
        <f t="shared" ca="1" si="105"/>
        <v>-341.29899725662676</v>
      </c>
      <c r="BZ227" s="1">
        <f t="shared" ca="1" si="101"/>
        <v>751.63733436389487</v>
      </c>
      <c r="CA227" s="1">
        <f t="shared" ca="1" si="101"/>
        <v>-1078.4671363117473</v>
      </c>
      <c r="CB227" s="1">
        <f t="shared" ca="1" si="101"/>
        <v>978.40683243693434</v>
      </c>
      <c r="CC227" s="1">
        <f t="shared" ca="1" si="101"/>
        <v>-508.19715078510382</v>
      </c>
      <c r="CD227" s="1">
        <f t="shared" ca="1" si="101"/>
        <v>114.41169857194677</v>
      </c>
      <c r="CE227" s="4">
        <f t="shared" ca="1" si="88"/>
        <v>0.29214272013564369</v>
      </c>
      <c r="CF227" s="4">
        <f t="shared" ca="1" si="89"/>
        <v>-2.3177202894264393E-2</v>
      </c>
      <c r="CG227" s="14">
        <f t="shared" ca="1" si="108"/>
        <v>-6.371968163783788E-5</v>
      </c>
      <c r="CH227" s="14">
        <f t="shared" ca="1" si="108"/>
        <v>6.588044951331902E-2</v>
      </c>
      <c r="CI227" s="8">
        <f t="shared" ca="1" si="90"/>
        <v>0.54511167759613954</v>
      </c>
      <c r="CJ227" s="8">
        <f t="shared" ca="1" si="91"/>
        <v>4.1307466462846554E-3</v>
      </c>
      <c r="CK227" s="14">
        <f t="shared" ca="1" si="109"/>
        <v>-1.8026355021842837E-3</v>
      </c>
      <c r="CL227" s="14">
        <f t="shared" ca="1" si="109"/>
        <v>2.2216485697591961E-2</v>
      </c>
    </row>
    <row r="228" spans="1:90" x14ac:dyDescent="0.25">
      <c r="A228" s="7">
        <f>'Calculate Data'!K230</f>
        <v>0.39473684210526316</v>
      </c>
      <c r="B228" s="7">
        <f>'Calculate Data'!J230</f>
        <v>0.17333333333333334</v>
      </c>
      <c r="C228" s="7">
        <f>'Calculate Data'!O230</f>
        <v>0.56818181818181823</v>
      </c>
      <c r="D228" s="7">
        <f>'Calculate Data'!B230</f>
        <v>264</v>
      </c>
      <c r="E228" s="2">
        <v>0.96170212765957441</v>
      </c>
      <c r="F228" s="10">
        <v>0.66990291262135926</v>
      </c>
      <c r="G228" s="4">
        <v>0.18855218855218855</v>
      </c>
      <c r="H228" s="8">
        <v>0.59045725646123259</v>
      </c>
      <c r="I228" s="20">
        <v>503</v>
      </c>
      <c r="J228" s="1">
        <f t="shared" si="107"/>
        <v>1</v>
      </c>
      <c r="K228" s="1">
        <f t="shared" si="107"/>
        <v>0.96170212765957441</v>
      </c>
      <c r="L228" s="1">
        <f t="shared" si="107"/>
        <v>0.92487098234495235</v>
      </c>
      <c r="M228" s="1">
        <f t="shared" si="107"/>
        <v>0.88945039153174132</v>
      </c>
      <c r="N228" s="1">
        <f t="shared" si="107"/>
        <v>0.85538633398371722</v>
      </c>
      <c r="O228" s="1">
        <f t="shared" si="107"/>
        <v>0.82262685736306418</v>
      </c>
      <c r="P228" s="1">
        <f t="shared" si="107"/>
        <v>0.79112199899596802</v>
      </c>
      <c r="Q228" s="1">
        <f t="shared" si="107"/>
        <v>0.76082370967271817</v>
      </c>
      <c r="R228" s="1">
        <f t="shared" si="107"/>
        <v>0.73168578036610343</v>
      </c>
      <c r="S228" s="1">
        <f t="shared" si="107"/>
        <v>0.70366377175633776</v>
      </c>
      <c r="T228" s="1">
        <f t="shared" si="107"/>
        <v>0.67671494645503116</v>
      </c>
      <c r="U228" s="1">
        <f t="shared" si="107"/>
        <v>0.65079820382483844</v>
      </c>
      <c r="V228" s="1">
        <f t="shared" si="107"/>
        <v>0.62587401729537651</v>
      </c>
      <c r="W228" s="1">
        <f t="shared" si="107"/>
        <v>0.6019043740798089</v>
      </c>
      <c r="X228" s="1">
        <f t="shared" si="107"/>
        <v>0.57885271720015652</v>
      </c>
      <c r="Y228" s="1">
        <f t="shared" si="107"/>
        <v>0.55668388973291649</v>
      </c>
      <c r="Z228" s="1">
        <f t="shared" si="106"/>
        <v>0.53536408118995371</v>
      </c>
      <c r="AA228" s="1">
        <f t="shared" si="86"/>
        <v>0.51486077595289159</v>
      </c>
      <c r="AB228" s="1">
        <f t="shared" si="86"/>
        <v>0.4951427036823553</v>
      </c>
      <c r="AC228" s="1">
        <f t="shared" si="102"/>
        <v>0.18855218855218855</v>
      </c>
      <c r="AD228" s="1">
        <f t="shared" si="102"/>
        <v>0.18133104090550897</v>
      </c>
      <c r="AE228" s="1">
        <f t="shared" si="102"/>
        <v>0.17438644784955332</v>
      </c>
      <c r="AF228" s="1">
        <f t="shared" si="102"/>
        <v>0.16770781793191084</v>
      </c>
      <c r="AG228" s="1">
        <f t="shared" si="102"/>
        <v>0.16128496533026318</v>
      </c>
      <c r="AH228" s="1">
        <f t="shared" si="98"/>
        <v>0.1551080943176148</v>
      </c>
      <c r="AI228" s="1">
        <f t="shared" si="98"/>
        <v>0.14916778432247207</v>
      </c>
      <c r="AJ228" s="1">
        <f t="shared" si="98"/>
        <v>0.14345497556118592</v>
      </c>
      <c r="AK228" s="1">
        <f t="shared" si="98"/>
        <v>0.13796095522054475</v>
      </c>
      <c r="AL228" s="1">
        <f t="shared" si="98"/>
        <v>0.13267734416954516</v>
      </c>
      <c r="AM228" s="1">
        <f t="shared" si="103"/>
        <v>0.59045725646123259</v>
      </c>
      <c r="AN228" s="1">
        <f t="shared" si="103"/>
        <v>0.56784399983080236</v>
      </c>
      <c r="AO228" s="1">
        <f t="shared" si="103"/>
        <v>0.5460967828160056</v>
      </c>
      <c r="AP228" s="1">
        <f t="shared" si="103"/>
        <v>0.5251824379422011</v>
      </c>
      <c r="AQ228" s="1">
        <f t="shared" si="103"/>
        <v>0.5050690679784573</v>
      </c>
      <c r="AR228" s="1">
        <f t="shared" si="99"/>
        <v>0.48572599728992061</v>
      </c>
      <c r="AS228" s="1">
        <f t="shared" si="99"/>
        <v>0.46712372505328531</v>
      </c>
      <c r="AT228" s="1">
        <f t="shared" si="99"/>
        <v>0.44923388026401051</v>
      </c>
      <c r="AU228" s="1">
        <f t="shared" si="99"/>
        <v>0.43202917846666544</v>
      </c>
      <c r="AV228" s="1">
        <f t="shared" si="99"/>
        <v>0.41548338014241015</v>
      </c>
      <c r="BK228" s="1">
        <f t="shared" ca="1" si="104"/>
        <v>0.46539787016081391</v>
      </c>
      <c r="BL228" s="1">
        <f t="shared" ca="1" si="104"/>
        <v>-0.10988970506302219</v>
      </c>
      <c r="BM228" s="1">
        <f t="shared" ca="1" si="104"/>
        <v>41.649810110079102</v>
      </c>
      <c r="BN228" s="1">
        <f t="shared" ca="1" si="104"/>
        <v>-493.28765215755277</v>
      </c>
      <c r="BO228" s="1">
        <f t="shared" ca="1" si="104"/>
        <v>2538.1047112367078</v>
      </c>
      <c r="BP228" s="1">
        <f t="shared" ca="1" si="100"/>
        <v>-7030.3460616693046</v>
      </c>
      <c r="BQ228" s="1">
        <f t="shared" ca="1" si="100"/>
        <v>11192.014073920824</v>
      </c>
      <c r="BR228" s="1">
        <f t="shared" ca="1" si="100"/>
        <v>-10241.885631828676</v>
      </c>
      <c r="BS228" s="1">
        <f t="shared" ca="1" si="100"/>
        <v>5005.6071883803024</v>
      </c>
      <c r="BT228" s="1">
        <f t="shared" ca="1" si="100"/>
        <v>-1011.9179058239985</v>
      </c>
      <c r="BU228" s="1">
        <f t="shared" ca="1" si="105"/>
        <v>0.39653334916511085</v>
      </c>
      <c r="BV228" s="1">
        <f t="shared" ca="1" si="105"/>
        <v>1.9123965562658105</v>
      </c>
      <c r="BW228" s="1">
        <f t="shared" ca="1" si="105"/>
        <v>-18.041037635934895</v>
      </c>
      <c r="BX228" s="1">
        <f t="shared" ca="1" si="105"/>
        <v>100.96816195623367</v>
      </c>
      <c r="BY228" s="1">
        <f t="shared" ca="1" si="105"/>
        <v>-347.40710522292665</v>
      </c>
      <c r="BZ228" s="1">
        <f t="shared" ca="1" si="101"/>
        <v>768.4895191522113</v>
      </c>
      <c r="CA228" s="1">
        <f t="shared" ca="1" si="101"/>
        <v>-1107.5477056929869</v>
      </c>
      <c r="CB228" s="1">
        <f t="shared" ca="1" si="101"/>
        <v>1009.255033511968</v>
      </c>
      <c r="CC228" s="1">
        <f t="shared" ca="1" si="101"/>
        <v>-526.54997214719197</v>
      </c>
      <c r="CD228" s="1">
        <f t="shared" ca="1" si="101"/>
        <v>119.07037532226636</v>
      </c>
      <c r="CE228" s="4">
        <f t="shared" ca="1" si="88"/>
        <v>0.29404033347907443</v>
      </c>
      <c r="CF228" s="4">
        <f t="shared" ca="1" si="89"/>
        <v>-0.10548814492688588</v>
      </c>
      <c r="CG228" s="14">
        <f t="shared" ca="1" si="108"/>
        <v>-6.371968163783788E-5</v>
      </c>
      <c r="CH228" s="14">
        <f t="shared" ca="1" si="108"/>
        <v>6.588044951331902E-2</v>
      </c>
      <c r="CI228" s="8">
        <f t="shared" ca="1" si="90"/>
        <v>0.54619914906979261</v>
      </c>
      <c r="CJ228" s="8">
        <f t="shared" ca="1" si="91"/>
        <v>4.4258107391439983E-2</v>
      </c>
      <c r="CK228" s="14">
        <f t="shared" ca="1" si="109"/>
        <v>-1.8026355021842837E-3</v>
      </c>
      <c r="CL228" s="14">
        <f t="shared" ca="1" si="109"/>
        <v>2.2216485697591961E-2</v>
      </c>
    </row>
    <row r="229" spans="1:90" x14ac:dyDescent="0.25">
      <c r="A229" s="7">
        <f>'Calculate Data'!K231</f>
        <v>0.52571428571428569</v>
      </c>
      <c r="B229" s="7">
        <f>'Calculate Data'!J231</f>
        <v>0.22222222222222221</v>
      </c>
      <c r="C229" s="7">
        <f>'Calculate Data'!O231</f>
        <v>0.5625</v>
      </c>
      <c r="D229" s="7">
        <f>'Calculate Data'!B231</f>
        <v>400</v>
      </c>
      <c r="E229" s="2">
        <v>0.96595744680851059</v>
      </c>
      <c r="F229" s="10">
        <v>0.67419354838709677</v>
      </c>
      <c r="G229" s="4">
        <v>0.32432432432432434</v>
      </c>
      <c r="H229" s="8">
        <v>0.51788491446345253</v>
      </c>
      <c r="I229" s="20">
        <v>643</v>
      </c>
      <c r="J229" s="1">
        <f t="shared" si="107"/>
        <v>1</v>
      </c>
      <c r="K229" s="1">
        <f t="shared" si="107"/>
        <v>0.96595744680851059</v>
      </c>
      <c r="L229" s="1">
        <f t="shared" si="107"/>
        <v>0.93307378904481653</v>
      </c>
      <c r="M229" s="1">
        <f t="shared" si="107"/>
        <v>0.90130957494967379</v>
      </c>
      <c r="N229" s="1">
        <f t="shared" si="107"/>
        <v>0.87062669580245078</v>
      </c>
      <c r="O229" s="1">
        <f t="shared" si="107"/>
        <v>0.84098834020066515</v>
      </c>
      <c r="P229" s="1">
        <f t="shared" si="107"/>
        <v>0.81235894989596158</v>
      </c>
      <c r="Q229" s="1">
        <f t="shared" si="107"/>
        <v>0.7847041771335459</v>
      </c>
      <c r="R229" s="1">
        <f t="shared" si="107"/>
        <v>0.75799084344389311</v>
      </c>
      <c r="S229" s="1">
        <f t="shared" si="107"/>
        <v>0.73218689983729246</v>
      </c>
      <c r="T229" s="1">
        <f t="shared" si="107"/>
        <v>0.70726138835346963</v>
      </c>
      <c r="U229" s="1">
        <f t="shared" si="107"/>
        <v>0.68318440492016008</v>
      </c>
      <c r="V229" s="1">
        <f t="shared" si="107"/>
        <v>0.65992706347606944</v>
      </c>
      <c r="W229" s="1">
        <f t="shared" si="107"/>
        <v>0.63746146131518189</v>
      </c>
      <c r="X229" s="1">
        <f t="shared" si="107"/>
        <v>0.61576064561083521</v>
      </c>
      <c r="Y229" s="1">
        <f t="shared" si="107"/>
        <v>0.59479858107940253</v>
      </c>
      <c r="Z229" s="1">
        <f t="shared" si="106"/>
        <v>0.57455011874478445</v>
      </c>
      <c r="AA229" s="1">
        <f t="shared" si="86"/>
        <v>0.55499096576623852</v>
      </c>
      <c r="AB229" s="1">
        <f t="shared" si="86"/>
        <v>0.53609765629334527</v>
      </c>
      <c r="AC229" s="1">
        <f t="shared" si="102"/>
        <v>0.32432432432432434</v>
      </c>
      <c r="AD229" s="1">
        <f t="shared" si="102"/>
        <v>0.31328349626221969</v>
      </c>
      <c r="AE229" s="1">
        <f t="shared" si="102"/>
        <v>0.30261852617669727</v>
      </c>
      <c r="AF229" s="1">
        <f t="shared" si="102"/>
        <v>0.29231661890259691</v>
      </c>
      <c r="AG229" s="1">
        <f t="shared" si="102"/>
        <v>0.2823654148548489</v>
      </c>
      <c r="AH229" s="1">
        <f t="shared" si="98"/>
        <v>0.27275297520021574</v>
      </c>
      <c r="AI229" s="1">
        <f t="shared" si="98"/>
        <v>0.26346776753382539</v>
      </c>
      <c r="AJ229" s="1">
        <f t="shared" si="98"/>
        <v>0.25449865204331218</v>
      </c>
      <c r="AK229" s="1">
        <f t="shared" si="98"/>
        <v>0.24583486814396535</v>
      </c>
      <c r="AL229" s="1">
        <f t="shared" si="98"/>
        <v>0.23746602156885163</v>
      </c>
      <c r="AM229" s="1">
        <f t="shared" si="103"/>
        <v>0.51788491446345253</v>
      </c>
      <c r="AN229" s="1">
        <f t="shared" si="103"/>
        <v>0.50025478971576054</v>
      </c>
      <c r="AO229" s="1">
        <f t="shared" si="103"/>
        <v>0.48322483942756433</v>
      </c>
      <c r="AP229" s="1">
        <f t="shared" si="103"/>
        <v>0.46677463212790254</v>
      </c>
      <c r="AQ229" s="1">
        <f t="shared" si="103"/>
        <v>0.45088443188525051</v>
      </c>
      <c r="AR229" s="1">
        <f t="shared" si="99"/>
        <v>0.43553517462958241</v>
      </c>
      <c r="AS229" s="1">
        <f t="shared" si="99"/>
        <v>0.42070844528049017</v>
      </c>
      <c r="AT229" s="1">
        <f t="shared" si="99"/>
        <v>0.40638645565392034</v>
      </c>
      <c r="AU229" s="1">
        <f t="shared" si="99"/>
        <v>0.39255202312102083</v>
      </c>
      <c r="AV229" s="1">
        <f t="shared" si="99"/>
        <v>0.37918854999349672</v>
      </c>
      <c r="BK229" s="1">
        <f t="shared" ca="1" si="104"/>
        <v>0.46539787016081391</v>
      </c>
      <c r="BL229" s="1">
        <f t="shared" ca="1" si="104"/>
        <v>-0.11037594269604441</v>
      </c>
      <c r="BM229" s="1">
        <f t="shared" ca="1" si="104"/>
        <v>42.019207948200048</v>
      </c>
      <c r="BN229" s="1">
        <f t="shared" ca="1" si="104"/>
        <v>-499.86473481492652</v>
      </c>
      <c r="BO229" s="1">
        <f t="shared" ca="1" si="104"/>
        <v>2583.3259552480899</v>
      </c>
      <c r="BP229" s="1">
        <f t="shared" ca="1" si="100"/>
        <v>-7187.2672433670759</v>
      </c>
      <c r="BQ229" s="1">
        <f t="shared" ca="1" si="100"/>
        <v>11492.453517725375</v>
      </c>
      <c r="BR229" s="1">
        <f t="shared" ca="1" si="100"/>
        <v>-10563.354341937113</v>
      </c>
      <c r="BS229" s="1">
        <f t="shared" ca="1" si="100"/>
        <v>5185.5653293832584</v>
      </c>
      <c r="BT229" s="1">
        <f t="shared" ca="1" si="100"/>
        <v>-1052.9361665242579</v>
      </c>
      <c r="BU229" s="1">
        <f t="shared" ca="1" si="105"/>
        <v>0.39653334916511085</v>
      </c>
      <c r="BV229" s="1">
        <f t="shared" ca="1" si="105"/>
        <v>1.9208584879307036</v>
      </c>
      <c r="BW229" s="1">
        <f t="shared" ca="1" si="105"/>
        <v>-18.201046055722632</v>
      </c>
      <c r="BX229" s="1">
        <f t="shared" ca="1" si="105"/>
        <v>102.31438650502319</v>
      </c>
      <c r="BY229" s="1">
        <f t="shared" ca="1" si="105"/>
        <v>-353.59683467223653</v>
      </c>
      <c r="BZ229" s="1">
        <f t="shared" ca="1" si="101"/>
        <v>785.64262689540021</v>
      </c>
      <c r="CA229" s="1">
        <f t="shared" ca="1" si="101"/>
        <v>-1137.2788170450331</v>
      </c>
      <c r="CB229" s="1">
        <f t="shared" ca="1" si="101"/>
        <v>1040.9331761369222</v>
      </c>
      <c r="CC229" s="1">
        <f t="shared" ca="1" si="101"/>
        <v>-545.4801339770554</v>
      </c>
      <c r="CD229" s="1">
        <f t="shared" ca="1" si="101"/>
        <v>123.89691279979958</v>
      </c>
      <c r="CE229" s="4">
        <f t="shared" ca="1" si="88"/>
        <v>0.29654558901506789</v>
      </c>
      <c r="CF229" s="4">
        <f t="shared" ca="1" si="89"/>
        <v>2.7778735309256453E-2</v>
      </c>
      <c r="CG229" s="14">
        <f t="shared" ca="1" si="108"/>
        <v>-6.371968163783788E-5</v>
      </c>
      <c r="CH229" s="14">
        <f t="shared" ca="1" si="108"/>
        <v>6.588044951331902E-2</v>
      </c>
      <c r="CI229" s="8">
        <f t="shared" ca="1" si="90"/>
        <v>0.54766242419329103</v>
      </c>
      <c r="CJ229" s="8">
        <f t="shared" ca="1" si="91"/>
        <v>-2.9777509729838503E-2</v>
      </c>
      <c r="CK229" s="14">
        <f t="shared" ca="1" si="109"/>
        <v>-1.8026355021842837E-3</v>
      </c>
      <c r="CL229" s="14">
        <f t="shared" ca="1" si="109"/>
        <v>2.2216485697591961E-2</v>
      </c>
    </row>
    <row r="230" spans="1:90" x14ac:dyDescent="0.25">
      <c r="A230" s="7">
        <f>'Calculate Data'!K232</f>
        <v>0.58823529411764708</v>
      </c>
      <c r="B230" s="7">
        <f>'Calculate Data'!J232</f>
        <v>0.5</v>
      </c>
      <c r="C230" s="7">
        <f>'Calculate Data'!O232</f>
        <v>0.52777777777777779</v>
      </c>
      <c r="D230" s="7">
        <f>'Calculate Data'!B232</f>
        <v>72</v>
      </c>
      <c r="E230" s="2">
        <v>0.97021276595744677</v>
      </c>
      <c r="F230" s="10">
        <v>0.67555555555555558</v>
      </c>
      <c r="G230" s="4">
        <v>0.2131782945736434</v>
      </c>
      <c r="H230" s="8">
        <v>0.53416149068322982</v>
      </c>
      <c r="I230" s="20">
        <v>483</v>
      </c>
      <c r="J230" s="1">
        <f t="shared" si="107"/>
        <v>1</v>
      </c>
      <c r="K230" s="1">
        <f t="shared" si="107"/>
        <v>0.97021276595744677</v>
      </c>
      <c r="L230" s="1">
        <f t="shared" si="107"/>
        <v>0.94131281122679933</v>
      </c>
      <c r="M230" s="1">
        <f t="shared" si="107"/>
        <v>0.91327370621153292</v>
      </c>
      <c r="N230" s="1">
        <f t="shared" si="107"/>
        <v>0.88606980857969997</v>
      </c>
      <c r="O230" s="1">
        <f t="shared" si="107"/>
        <v>0.85967623981349606</v>
      </c>
      <c r="P230" s="1">
        <f t="shared" si="107"/>
        <v>0.83406886245734935</v>
      </c>
      <c r="Q230" s="1">
        <f t="shared" si="107"/>
        <v>0.80922425804372611</v>
      </c>
      <c r="R230" s="1">
        <f t="shared" si="107"/>
        <v>0.78511970567646616</v>
      </c>
      <c r="S230" s="1">
        <f t="shared" si="107"/>
        <v>0.76173316125206081</v>
      </c>
      <c r="T230" s="1">
        <f t="shared" si="107"/>
        <v>0.73904323729987165</v>
      </c>
      <c r="U230" s="1">
        <f t="shared" si="107"/>
        <v>0.71702918342285415</v>
      </c>
      <c r="V230" s="1">
        <f t="shared" si="107"/>
        <v>0.69567086732089678</v>
      </c>
      <c r="W230" s="1">
        <f t="shared" si="107"/>
        <v>0.6749487563794232</v>
      </c>
      <c r="X230" s="1">
        <f t="shared" si="107"/>
        <v>0.65484389980641911</v>
      </c>
      <c r="Y230" s="1">
        <f t="shared" si="107"/>
        <v>0.63533791130154693</v>
      </c>
      <c r="Z230" s="1">
        <f t="shared" si="106"/>
        <v>0.61641295224150083</v>
      </c>
      <c r="AA230" s="1">
        <f t="shared" si="86"/>
        <v>0.59805171536622204</v>
      </c>
      <c r="AB230" s="1">
        <f t="shared" si="86"/>
        <v>0.58023740895105791</v>
      </c>
      <c r="AC230" s="1">
        <f t="shared" si="102"/>
        <v>0.2131782945736434</v>
      </c>
      <c r="AD230" s="1">
        <f t="shared" si="102"/>
        <v>0.20682830282038592</v>
      </c>
      <c r="AE230" s="1">
        <f t="shared" si="102"/>
        <v>0.20066745975765102</v>
      </c>
      <c r="AF230" s="1">
        <f t="shared" si="102"/>
        <v>0.19469013116912523</v>
      </c>
      <c r="AG230" s="1">
        <f t="shared" si="102"/>
        <v>0.18889085066621511</v>
      </c>
      <c r="AH230" s="1">
        <f t="shared" si="98"/>
        <v>0.18326431468892357</v>
      </c>
      <c r="AI230" s="1">
        <f t="shared" si="98"/>
        <v>0.17780537765563648</v>
      </c>
      <c r="AJ230" s="1">
        <f t="shared" si="98"/>
        <v>0.17250904725738347</v>
      </c>
      <c r="AK230" s="1">
        <f t="shared" si="98"/>
        <v>0.16737047989226991</v>
      </c>
      <c r="AL230" s="1">
        <f t="shared" si="98"/>
        <v>0.16238497623590442</v>
      </c>
      <c r="AM230" s="1">
        <f t="shared" si="103"/>
        <v>0.53416149068322982</v>
      </c>
      <c r="AN230" s="1">
        <f t="shared" si="103"/>
        <v>0.51825029734372929</v>
      </c>
      <c r="AO230" s="1">
        <f t="shared" si="103"/>
        <v>0.50281305444412883</v>
      </c>
      <c r="AP230" s="1">
        <f t="shared" si="103"/>
        <v>0.48783564431175053</v>
      </c>
      <c r="AQ230" s="1">
        <f t="shared" si="103"/>
        <v>0.47330436980033663</v>
      </c>
      <c r="AR230" s="1">
        <f t="shared" si="99"/>
        <v>0.45920594176373081</v>
      </c>
      <c r="AS230" s="1">
        <f t="shared" si="99"/>
        <v>0.44552746690268352</v>
      </c>
      <c r="AT230" s="1">
        <f t="shared" si="99"/>
        <v>0.43225643597366736</v>
      </c>
      <c r="AU230" s="1">
        <f t="shared" si="99"/>
        <v>0.41938071234891983</v>
      </c>
      <c r="AV230" s="1">
        <f t="shared" si="99"/>
        <v>0.40688852091724986</v>
      </c>
      <c r="BK230" s="1">
        <f t="shared" ca="1" si="104"/>
        <v>0.46539787016081391</v>
      </c>
      <c r="BL230" s="1">
        <f t="shared" ca="1" si="104"/>
        <v>-0.11086218032906664</v>
      </c>
      <c r="BM230" s="1">
        <f t="shared" ca="1" si="104"/>
        <v>42.390236681853551</v>
      </c>
      <c r="BN230" s="1">
        <f t="shared" ca="1" si="104"/>
        <v>-506.50002136542622</v>
      </c>
      <c r="BO230" s="1">
        <f t="shared" ca="1" si="104"/>
        <v>2629.1488024679547</v>
      </c>
      <c r="BP230" s="1">
        <f t="shared" ca="1" si="100"/>
        <v>-7346.9780530348817</v>
      </c>
      <c r="BQ230" s="1">
        <f t="shared" ca="1" si="100"/>
        <v>11799.583956822013</v>
      </c>
      <c r="BR230" s="1">
        <f t="shared" ca="1" si="100"/>
        <v>-10893.433256635079</v>
      </c>
      <c r="BS230" s="1">
        <f t="shared" ca="1" si="100"/>
        <v>5371.159243393723</v>
      </c>
      <c r="BT230" s="1">
        <f t="shared" ca="1" si="100"/>
        <v>-1095.4257647895413</v>
      </c>
      <c r="BU230" s="1">
        <f t="shared" ca="1" si="105"/>
        <v>0.39653334916511085</v>
      </c>
      <c r="BV230" s="1">
        <f t="shared" ca="1" si="105"/>
        <v>1.9293204195955966</v>
      </c>
      <c r="BW230" s="1">
        <f t="shared" ca="1" si="105"/>
        <v>-18.361760914449832</v>
      </c>
      <c r="BX230" s="1">
        <f t="shared" ca="1" si="105"/>
        <v>103.67252446798786</v>
      </c>
      <c r="BY230" s="1">
        <f t="shared" ca="1" si="105"/>
        <v>-359.86890951424289</v>
      </c>
      <c r="BZ230" s="1">
        <f t="shared" ca="1" si="101"/>
        <v>803.10066982079775</v>
      </c>
      <c r="CA230" s="1">
        <f t="shared" ca="1" si="101"/>
        <v>-1167.6720609172501</v>
      </c>
      <c r="CB230" s="1">
        <f t="shared" ca="1" si="101"/>
        <v>1073.4597848191956</v>
      </c>
      <c r="CC230" s="1">
        <f t="shared" ca="1" si="101"/>
        <v>-565.00313419963584</v>
      </c>
      <c r="CD230" s="1">
        <f t="shared" ca="1" si="101"/>
        <v>128.89657965382159</v>
      </c>
      <c r="CE230" s="4">
        <f t="shared" ca="1" si="88"/>
        <v>0.29967923044819145</v>
      </c>
      <c r="CF230" s="4">
        <f t="shared" ca="1" si="89"/>
        <v>-8.6500935874548046E-2</v>
      </c>
      <c r="CG230" s="14">
        <f t="shared" ca="1" si="108"/>
        <v>-6.371968163783788E-5</v>
      </c>
      <c r="CH230" s="14">
        <f t="shared" ca="1" si="108"/>
        <v>6.588044951331902E-2</v>
      </c>
      <c r="CI230" s="8">
        <f t="shared" ca="1" si="90"/>
        <v>0.54954698498485754</v>
      </c>
      <c r="CJ230" s="8">
        <f t="shared" ca="1" si="91"/>
        <v>-1.5385494301627722E-2</v>
      </c>
      <c r="CK230" s="14">
        <f t="shared" ca="1" si="109"/>
        <v>-1.8026355021842837E-3</v>
      </c>
      <c r="CL230" s="14">
        <f t="shared" ca="1" si="109"/>
        <v>2.2216485697591961E-2</v>
      </c>
    </row>
    <row r="231" spans="1:90" x14ac:dyDescent="0.25">
      <c r="A231" s="7">
        <f>'Calculate Data'!K233</f>
        <v>0.52054794520547942</v>
      </c>
      <c r="B231" s="7">
        <f>'Calculate Data'!J233</f>
        <v>0.44444444444444442</v>
      </c>
      <c r="C231" s="7">
        <f>'Calculate Data'!O233</f>
        <v>0.52597402597402598</v>
      </c>
      <c r="D231" s="7">
        <f>'Calculate Data'!B233</f>
        <v>154</v>
      </c>
      <c r="E231" s="2">
        <v>0.97446808510638294</v>
      </c>
      <c r="F231" s="10">
        <v>0.68983957219251335</v>
      </c>
      <c r="G231" s="4">
        <v>0.20576131687242799</v>
      </c>
      <c r="H231" s="8">
        <v>0.56511627906976747</v>
      </c>
      <c r="I231" s="20">
        <v>430</v>
      </c>
      <c r="J231" s="1">
        <f t="shared" si="107"/>
        <v>1</v>
      </c>
      <c r="K231" s="1">
        <f t="shared" si="107"/>
        <v>0.97446808510638294</v>
      </c>
      <c r="L231" s="1">
        <f t="shared" si="107"/>
        <v>0.94958804889090076</v>
      </c>
      <c r="M231" s="1">
        <f t="shared" si="107"/>
        <v>0.92534324764262244</v>
      </c>
      <c r="N231" s="1">
        <f t="shared" si="107"/>
        <v>0.90171746259642771</v>
      </c>
      <c r="O231" s="1">
        <f t="shared" si="107"/>
        <v>0.87869488908332738</v>
      </c>
      <c r="P231" s="1">
        <f t="shared" si="107"/>
        <v>0.85626012595779555</v>
      </c>
      <c r="Q231" s="1">
        <f t="shared" si="107"/>
        <v>0.83439816529504329</v>
      </c>
      <c r="R231" s="1">
        <f t="shared" si="107"/>
        <v>0.81309438235134002</v>
      </c>
      <c r="S231" s="1">
        <f t="shared" si="107"/>
        <v>0.79233452578066743</v>
      </c>
      <c r="T231" s="1">
        <f t="shared" si="107"/>
        <v>0.77210470810116105</v>
      </c>
      <c r="U231" s="1">
        <f t="shared" si="107"/>
        <v>0.75239139640496111</v>
      </c>
      <c r="V231" s="1">
        <f t="shared" si="107"/>
        <v>0.73318140330525994</v>
      </c>
      <c r="W231" s="1">
        <f t="shared" si="107"/>
        <v>0.71446187811448725</v>
      </c>
      <c r="X231" s="1">
        <f t="shared" si="107"/>
        <v>0.69622029824773435</v>
      </c>
      <c r="Y231" s="1">
        <f t="shared" si="107"/>
        <v>0.67844446084566457</v>
      </c>
      <c r="Z231" s="1">
        <f t="shared" si="106"/>
        <v>0.66112247461130713</v>
      </c>
      <c r="AA231" s="1">
        <f t="shared" si="106"/>
        <v>0.64424275185527369</v>
      </c>
      <c r="AB231" s="1">
        <f t="shared" si="106"/>
        <v>0.62779400074407521</v>
      </c>
      <c r="AC231" s="1">
        <f t="shared" si="102"/>
        <v>0.20576131687242799</v>
      </c>
      <c r="AD231" s="1">
        <f t="shared" si="102"/>
        <v>0.20050783644164258</v>
      </c>
      <c r="AE231" s="1">
        <f t="shared" si="102"/>
        <v>0.19538848742611128</v>
      </c>
      <c r="AF231" s="1">
        <f t="shared" si="102"/>
        <v>0.19039984519395525</v>
      </c>
      <c r="AG231" s="1">
        <f t="shared" si="102"/>
        <v>0.1855385725507053</v>
      </c>
      <c r="AH231" s="1">
        <f t="shared" si="98"/>
        <v>0.18080141750685749</v>
      </c>
      <c r="AI231" s="1">
        <f t="shared" si="98"/>
        <v>0.17618521110242708</v>
      </c>
      <c r="AJ231" s="1">
        <f t="shared" si="98"/>
        <v>0.17168686528704596</v>
      </c>
      <c r="AK231" s="1">
        <f t="shared" si="98"/>
        <v>0.1673033708541852</v>
      </c>
      <c r="AL231" s="1">
        <f t="shared" si="98"/>
        <v>0.16303179542812088</v>
      </c>
      <c r="AM231" s="1">
        <f t="shared" si="103"/>
        <v>0.56511627906976747</v>
      </c>
      <c r="AN231" s="1">
        <f t="shared" si="103"/>
        <v>0.55068777832756066</v>
      </c>
      <c r="AO231" s="1">
        <f t="shared" si="103"/>
        <v>0.53662766483834623</v>
      </c>
      <c r="AP231" s="1">
        <f t="shared" si="103"/>
        <v>0.52292653297013314</v>
      </c>
      <c r="AQ231" s="1">
        <f t="shared" si="103"/>
        <v>0.50957521723472543</v>
      </c>
      <c r="AR231" s="1">
        <f t="shared" si="99"/>
        <v>0.49656478615639199</v>
      </c>
      <c r="AS231" s="1">
        <f t="shared" si="99"/>
        <v>0.48388653629707984</v>
      </c>
      <c r="AT231" s="1">
        <f t="shared" si="99"/>
        <v>0.47153198643417565</v>
      </c>
      <c r="AU231" s="1">
        <f t="shared" si="99"/>
        <v>0.45949287188692006</v>
      </c>
      <c r="AV231" s="1">
        <f t="shared" si="99"/>
        <v>0.4477611389876795</v>
      </c>
      <c r="BK231" s="1">
        <f t="shared" ca="1" si="104"/>
        <v>0.46539787016081391</v>
      </c>
      <c r="BL231" s="1">
        <f t="shared" ca="1" si="104"/>
        <v>-0.11134841796208886</v>
      </c>
      <c r="BM231" s="1">
        <f t="shared" ca="1" si="104"/>
        <v>42.76289631103959</v>
      </c>
      <c r="BN231" s="1">
        <f t="shared" ca="1" si="104"/>
        <v>-513.19376821386754</v>
      </c>
      <c r="BO231" s="1">
        <f t="shared" ca="1" si="104"/>
        <v>2675.5785650229582</v>
      </c>
      <c r="BP231" s="1">
        <f t="shared" ca="1" si="100"/>
        <v>-7509.5155204122893</v>
      </c>
      <c r="BQ231" s="1">
        <f t="shared" ca="1" si="100"/>
        <v>12113.524074440138</v>
      </c>
      <c r="BR231" s="1">
        <f t="shared" ca="1" si="100"/>
        <v>-11232.313703835078</v>
      </c>
      <c r="BS231" s="1">
        <f t="shared" ca="1" si="100"/>
        <v>5562.5395413493543</v>
      </c>
      <c r="BT231" s="1">
        <f t="shared" ca="1" si="100"/>
        <v>-1139.4326754080223</v>
      </c>
      <c r="BU231" s="1">
        <f t="shared" ca="1" si="105"/>
        <v>0.39653334916511085</v>
      </c>
      <c r="BV231" s="1">
        <f t="shared" ca="1" si="105"/>
        <v>1.9377823512604895</v>
      </c>
      <c r="BW231" s="1">
        <f t="shared" ca="1" si="105"/>
        <v>-18.523182212116492</v>
      </c>
      <c r="BX231" s="1">
        <f t="shared" ca="1" si="105"/>
        <v>105.04262832712841</v>
      </c>
      <c r="BY231" s="1">
        <f t="shared" ca="1" si="105"/>
        <v>-366.22405685470153</v>
      </c>
      <c r="BZ231" s="1">
        <f t="shared" ca="1" si="101"/>
        <v>820.86769566183057</v>
      </c>
      <c r="CA231" s="1">
        <f t="shared" ca="1" si="101"/>
        <v>-1198.7391820534847</v>
      </c>
      <c r="CB231" s="1">
        <f t="shared" ca="1" si="101"/>
        <v>1106.8537133778686</v>
      </c>
      <c r="CC231" s="1">
        <f t="shared" ca="1" si="101"/>
        <v>-585.13481588492323</v>
      </c>
      <c r="CD231" s="1">
        <f t="shared" ca="1" si="101"/>
        <v>134.07478564657859</v>
      </c>
      <c r="CE231" s="4">
        <f t="shared" ca="1" si="88"/>
        <v>0.3034587064319112</v>
      </c>
      <c r="CF231" s="4">
        <f t="shared" ca="1" si="89"/>
        <v>-9.7697389559483205E-2</v>
      </c>
      <c r="CG231" s="14">
        <f t="shared" ca="1" si="108"/>
        <v>-6.371968163783788E-5</v>
      </c>
      <c r="CH231" s="14">
        <f t="shared" ca="1" si="108"/>
        <v>6.588044951331902E-2</v>
      </c>
      <c r="CI231" s="8">
        <f t="shared" ca="1" si="90"/>
        <v>0.55190170860592502</v>
      </c>
      <c r="CJ231" s="8">
        <f t="shared" ca="1" si="91"/>
        <v>1.3214570463842445E-2</v>
      </c>
      <c r="CK231" s="14">
        <f t="shared" ca="1" si="109"/>
        <v>-1.8026355021842837E-3</v>
      </c>
      <c r="CL231" s="14">
        <f t="shared" ca="1" si="109"/>
        <v>2.2216485697591961E-2</v>
      </c>
    </row>
    <row r="232" spans="1:90" x14ac:dyDescent="0.25">
      <c r="A232" s="7">
        <f>'Calculate Data'!K234</f>
        <v>0.55208333333333337</v>
      </c>
      <c r="B232" s="7">
        <f>'Calculate Data'!J234</f>
        <v>0.32167832167832167</v>
      </c>
      <c r="C232" s="7">
        <f>'Calculate Data'!O234</f>
        <v>0.59832635983263593</v>
      </c>
      <c r="D232" s="7">
        <f>'Calculate Data'!B234</f>
        <v>239</v>
      </c>
      <c r="E232" s="2">
        <v>0.97872340425531912</v>
      </c>
      <c r="F232" s="10">
        <v>0.71250000000000002</v>
      </c>
      <c r="G232" s="4">
        <v>0.38043478260869568</v>
      </c>
      <c r="H232" s="8">
        <v>0.53488372093023251</v>
      </c>
      <c r="I232" s="20">
        <v>172</v>
      </c>
      <c r="J232" s="1">
        <f t="shared" si="107"/>
        <v>1</v>
      </c>
      <c r="K232" s="1">
        <f t="shared" si="107"/>
        <v>0.97872340425531912</v>
      </c>
      <c r="L232" s="1">
        <f t="shared" si="107"/>
        <v>0.95789950203712082</v>
      </c>
      <c r="M232" s="1">
        <f t="shared" si="107"/>
        <v>0.93751866156824593</v>
      </c>
      <c r="N232" s="1">
        <f t="shared" si="107"/>
        <v>0.91757145600296408</v>
      </c>
      <c r="O232" s="1">
        <f t="shared" si="107"/>
        <v>0.89804865906673081</v>
      </c>
      <c r="P232" s="1">
        <f t="shared" si="107"/>
        <v>0.87894124078871516</v>
      </c>
      <c r="Q232" s="1">
        <f t="shared" si="107"/>
        <v>0.86024036332512555</v>
      </c>
      <c r="R232" s="1">
        <f t="shared" si="107"/>
        <v>0.84193737687139947</v>
      </c>
      <c r="S232" s="1">
        <f t="shared" si="107"/>
        <v>0.82402381566136962</v>
      </c>
      <c r="T232" s="1">
        <f t="shared" si="107"/>
        <v>0.80649139405155323</v>
      </c>
      <c r="U232" s="1">
        <f t="shared" si="107"/>
        <v>0.78933200268875425</v>
      </c>
      <c r="V232" s="1">
        <f t="shared" si="107"/>
        <v>0.77253770475920636</v>
      </c>
      <c r="W232" s="1">
        <f t="shared" si="107"/>
        <v>0.75610073231752106</v>
      </c>
      <c r="X232" s="1">
        <f t="shared" si="107"/>
        <v>0.7400134826937439</v>
      </c>
      <c r="Y232" s="1">
        <f t="shared" si="107"/>
        <v>0.72426851497685585</v>
      </c>
      <c r="Z232" s="1">
        <f t="shared" si="106"/>
        <v>0.70885854657309288</v>
      </c>
      <c r="AA232" s="1">
        <f t="shared" si="106"/>
        <v>0.69377644983749509</v>
      </c>
      <c r="AB232" s="1">
        <f t="shared" si="106"/>
        <v>0.67901524877712294</v>
      </c>
      <c r="AC232" s="1">
        <f t="shared" si="102"/>
        <v>0.38043478260869568</v>
      </c>
      <c r="AD232" s="1">
        <f t="shared" si="102"/>
        <v>0.37234042553191493</v>
      </c>
      <c r="AE232" s="1">
        <f t="shared" si="102"/>
        <v>0.36441828881846988</v>
      </c>
      <c r="AF232" s="1">
        <f t="shared" si="102"/>
        <v>0.35666470820531099</v>
      </c>
      <c r="AG232" s="1">
        <f t="shared" si="102"/>
        <v>0.34907609739243201</v>
      </c>
      <c r="AH232" s="1">
        <f t="shared" si="98"/>
        <v>0.34164894638408239</v>
      </c>
      <c r="AI232" s="1">
        <f t="shared" si="98"/>
        <v>0.3343798198652721</v>
      </c>
      <c r="AJ232" s="1">
        <f t="shared" si="98"/>
        <v>0.3272653556128195</v>
      </c>
      <c r="AK232" s="1">
        <f t="shared" si="98"/>
        <v>0.32030226294020636</v>
      </c>
      <c r="AL232" s="1">
        <f t="shared" si="98"/>
        <v>0.31348732117552108</v>
      </c>
      <c r="AM232" s="1">
        <f t="shared" si="103"/>
        <v>0.53488372093023251</v>
      </c>
      <c r="AN232" s="1">
        <f t="shared" si="103"/>
        <v>0.52350321622958929</v>
      </c>
      <c r="AO232" s="1">
        <f t="shared" si="103"/>
        <v>0.51236484992683207</v>
      </c>
      <c r="AP232" s="1">
        <f t="shared" si="103"/>
        <v>0.50146347014115478</v>
      </c>
      <c r="AQ232" s="1">
        <f t="shared" si="103"/>
        <v>0.49079403460623655</v>
      </c>
      <c r="AR232" s="1">
        <f t="shared" si="99"/>
        <v>0.48035160833801877</v>
      </c>
      <c r="AS232" s="1">
        <f t="shared" si="99"/>
        <v>0.47013136135210343</v>
      </c>
      <c r="AT232" s="1">
        <f t="shared" si="99"/>
        <v>0.46012856642971828</v>
      </c>
      <c r="AU232" s="1">
        <f t="shared" si="99"/>
        <v>0.45033859693121364</v>
      </c>
      <c r="AV232" s="1">
        <f t="shared" si="99"/>
        <v>0.44075692465608141</v>
      </c>
      <c r="BK232" s="1">
        <f t="shared" ca="1" si="104"/>
        <v>0.46539787016081391</v>
      </c>
      <c r="BL232" s="1">
        <f t="shared" ca="1" si="104"/>
        <v>-0.11183465559511108</v>
      </c>
      <c r="BM232" s="1">
        <f t="shared" ca="1" si="104"/>
        <v>43.137186835758172</v>
      </c>
      <c r="BN232" s="1">
        <f t="shared" ca="1" si="104"/>
        <v>-519.94623176506582</v>
      </c>
      <c r="BO232" s="1">
        <f t="shared" ca="1" si="104"/>
        <v>2722.6205783897644</v>
      </c>
      <c r="BP232" s="1">
        <f t="shared" ca="1" si="100"/>
        <v>-7674.9170014889305</v>
      </c>
      <c r="BQ232" s="1">
        <f t="shared" ca="1" si="100"/>
        <v>12434.394125736942</v>
      </c>
      <c r="BR232" s="1">
        <f t="shared" ca="1" si="100"/>
        <v>-11580.190397652919</v>
      </c>
      <c r="BS232" s="1">
        <f t="shared" ca="1" si="100"/>
        <v>5759.8601734816111</v>
      </c>
      <c r="BT232" s="1">
        <f t="shared" ca="1" si="100"/>
        <v>-1185.0040990626621</v>
      </c>
      <c r="BU232" s="1">
        <f t="shared" ca="1" si="105"/>
        <v>0.39653334916511085</v>
      </c>
      <c r="BV232" s="1">
        <f t="shared" ca="1" si="105"/>
        <v>1.9462442829253825</v>
      </c>
      <c r="BW232" s="1">
        <f t="shared" ca="1" si="105"/>
        <v>-18.685309948722612</v>
      </c>
      <c r="BX232" s="1">
        <f t="shared" ca="1" si="105"/>
        <v>106.42475056444565</v>
      </c>
      <c r="BY232" s="1">
        <f t="shared" ca="1" si="105"/>
        <v>-372.66300699543757</v>
      </c>
      <c r="BZ232" s="1">
        <f t="shared" ca="1" si="101"/>
        <v>838.94778781443097</v>
      </c>
      <c r="CA232" s="1">
        <f t="shared" ca="1" si="101"/>
        <v>-1230.4920807535905</v>
      </c>
      <c r="CB232" s="1">
        <f t="shared" ca="1" si="101"/>
        <v>1141.1341493149832</v>
      </c>
      <c r="CC232" s="1">
        <f t="shared" ca="1" si="101"/>
        <v>-605.89137336999545</v>
      </c>
      <c r="CD232" s="1">
        <f t="shared" ca="1" si="101"/>
        <v>139.43708478892793</v>
      </c>
      <c r="CE232" s="4">
        <f t="shared" ca="1" si="88"/>
        <v>0.30789768906470272</v>
      </c>
      <c r="CF232" s="4">
        <f t="shared" ca="1" si="89"/>
        <v>7.2537093543992959E-2</v>
      </c>
      <c r="CG232" s="14">
        <f t="shared" ca="1" si="108"/>
        <v>-6.371968163783788E-5</v>
      </c>
      <c r="CH232" s="14">
        <f t="shared" ca="1" si="108"/>
        <v>6.588044951331902E-2</v>
      </c>
      <c r="CI232" s="8">
        <f t="shared" ca="1" si="90"/>
        <v>0.55477904713214343</v>
      </c>
      <c r="CJ232" s="8">
        <f t="shared" ca="1" si="91"/>
        <v>-1.9895326201910923E-2</v>
      </c>
      <c r="CK232" s="14">
        <f t="shared" ca="1" si="109"/>
        <v>-1.8026355021842837E-3</v>
      </c>
      <c r="CL232" s="14">
        <f t="shared" ca="1" si="109"/>
        <v>2.2216485697591961E-2</v>
      </c>
    </row>
    <row r="233" spans="1:90" x14ac:dyDescent="0.25">
      <c r="A233" s="7">
        <f>'Calculate Data'!K235</f>
        <v>0.31111111111111112</v>
      </c>
      <c r="B233" s="7">
        <f>'Calculate Data'!J235</f>
        <v>0.40476190476190477</v>
      </c>
      <c r="C233" s="7">
        <f>'Calculate Data'!O235</f>
        <v>0.48275862068965519</v>
      </c>
      <c r="D233" s="7">
        <f>'Calculate Data'!B235</f>
        <v>87</v>
      </c>
      <c r="E233" s="2">
        <v>0.98297872340425529</v>
      </c>
      <c r="F233" s="10">
        <v>0.72</v>
      </c>
      <c r="G233" s="4">
        <v>0.41818181818181815</v>
      </c>
      <c r="H233" s="8">
        <v>0.52380952380952384</v>
      </c>
      <c r="I233" s="20">
        <v>105</v>
      </c>
      <c r="J233" s="1">
        <f t="shared" si="107"/>
        <v>1</v>
      </c>
      <c r="K233" s="1">
        <f t="shared" si="107"/>
        <v>0.98297872340425529</v>
      </c>
      <c r="L233" s="1">
        <f t="shared" si="107"/>
        <v>0.9662471706654594</v>
      </c>
      <c r="M233" s="1">
        <f t="shared" si="107"/>
        <v>0.94980041031370688</v>
      </c>
      <c r="N233" s="1">
        <f t="shared" si="107"/>
        <v>0.93363359481900543</v>
      </c>
      <c r="O233" s="1">
        <f t="shared" si="107"/>
        <v>0.91774195916251167</v>
      </c>
      <c r="P233" s="1">
        <f t="shared" si="107"/>
        <v>0.90212081943208589</v>
      </c>
      <c r="Q233" s="1">
        <f t="shared" si="107"/>
        <v>0.8867655714417525</v>
      </c>
      <c r="R233" s="1">
        <f t="shared" si="107"/>
        <v>0.87167168937465878</v>
      </c>
      <c r="S233" s="1">
        <f t="shared" si="107"/>
        <v>0.85683472444913267</v>
      </c>
      <c r="T233" s="1">
        <f t="shared" si="107"/>
        <v>0.84225030360744524</v>
      </c>
      <c r="U233" s="1">
        <f t="shared" si="107"/>
        <v>0.82791412822689292</v>
      </c>
      <c r="V233" s="1">
        <f t="shared" si="107"/>
        <v>0.8138219728528181</v>
      </c>
      <c r="W233" s="1">
        <f t="shared" si="107"/>
        <v>0.79996968395319568</v>
      </c>
      <c r="X233" s="1">
        <f t="shared" si="107"/>
        <v>0.78635317869441779</v>
      </c>
      <c r="Y233" s="1">
        <f t="shared" si="107"/>
        <v>0.77296844373791707</v>
      </c>
      <c r="Z233" s="1">
        <f t="shared" si="106"/>
        <v>0.75981153405727164</v>
      </c>
      <c r="AA233" s="1">
        <f t="shared" si="106"/>
        <v>0.7468785717754457</v>
      </c>
      <c r="AB233" s="1">
        <f t="shared" si="106"/>
        <v>0.73416574502182108</v>
      </c>
      <c r="AC233" s="1">
        <f t="shared" si="102"/>
        <v>0.41818181818181815</v>
      </c>
      <c r="AD233" s="1">
        <f t="shared" si="102"/>
        <v>0.41106382978723399</v>
      </c>
      <c r="AE233" s="1">
        <f t="shared" si="102"/>
        <v>0.40406699864191936</v>
      </c>
      <c r="AF233" s="1">
        <f t="shared" si="102"/>
        <v>0.39718926249482284</v>
      </c>
      <c r="AG233" s="1">
        <f t="shared" si="102"/>
        <v>0.39042859419703863</v>
      </c>
      <c r="AH233" s="1">
        <f t="shared" si="98"/>
        <v>0.38378300110432306</v>
      </c>
      <c r="AI233" s="1">
        <f t="shared" si="98"/>
        <v>0.37725052448978136</v>
      </c>
      <c r="AJ233" s="1">
        <f t="shared" si="98"/>
        <v>0.37082923896655101</v>
      </c>
      <c r="AK233" s="1">
        <f t="shared" si="98"/>
        <v>0.36451725192031181</v>
      </c>
      <c r="AL233" s="1">
        <f t="shared" si="98"/>
        <v>0.35831270295145545</v>
      </c>
      <c r="AM233" s="1">
        <f t="shared" si="103"/>
        <v>0.52380952380952384</v>
      </c>
      <c r="AN233" s="1">
        <f t="shared" si="103"/>
        <v>0.51489361702127656</v>
      </c>
      <c r="AO233" s="1">
        <f t="shared" si="103"/>
        <v>0.50612947034857403</v>
      </c>
      <c r="AP233" s="1">
        <f t="shared" si="103"/>
        <v>0.49751450064051317</v>
      </c>
      <c r="AQ233" s="1">
        <f t="shared" si="103"/>
        <v>0.48904616871471718</v>
      </c>
      <c r="AR233" s="1">
        <f t="shared" si="99"/>
        <v>0.48072197860893473</v>
      </c>
      <c r="AS233" s="1">
        <f t="shared" si="99"/>
        <v>0.47253947684537834</v>
      </c>
      <c r="AT233" s="1">
        <f t="shared" si="99"/>
        <v>0.46449625170758468</v>
      </c>
      <c r="AU233" s="1">
        <f t="shared" si="99"/>
        <v>0.45658993252958319</v>
      </c>
      <c r="AV233" s="1">
        <f t="shared" si="99"/>
        <v>0.44881818899716475</v>
      </c>
      <c r="BK233" s="1">
        <f t="shared" ca="1" si="104"/>
        <v>0.46539787016081391</v>
      </c>
      <c r="BL233" s="1">
        <f t="shared" ca="1" si="104"/>
        <v>-0.11232089322813331</v>
      </c>
      <c r="BM233" s="1">
        <f t="shared" ca="1" si="104"/>
        <v>43.513108256009296</v>
      </c>
      <c r="BN233" s="1">
        <f t="shared" ca="1" si="104"/>
        <v>-526.75766842383666</v>
      </c>
      <c r="BO233" s="1">
        <f t="shared" ca="1" si="104"/>
        <v>2770.2802013950445</v>
      </c>
      <c r="BP233" s="1">
        <f t="shared" ca="1" si="100"/>
        <v>-7843.2201799354125</v>
      </c>
      <c r="BQ233" s="1">
        <f t="shared" ca="1" si="100"/>
        <v>12762.315951616394</v>
      </c>
      <c r="BR233" s="1">
        <f t="shared" ca="1" si="100"/>
        <v>-11937.261483158141</v>
      </c>
      <c r="BS233" s="1">
        <f t="shared" ca="1" si="100"/>
        <v>5963.2784882852538</v>
      </c>
      <c r="BT233" s="1">
        <f t="shared" ca="1" si="100"/>
        <v>-1232.1884894510199</v>
      </c>
      <c r="BU233" s="1">
        <f t="shared" ca="1" si="105"/>
        <v>0.39653334916511085</v>
      </c>
      <c r="BV233" s="1">
        <f t="shared" ca="1" si="105"/>
        <v>1.9547062145902754</v>
      </c>
      <c r="BW233" s="1">
        <f t="shared" ca="1" si="105"/>
        <v>-18.848144124268188</v>
      </c>
      <c r="BX233" s="1">
        <f t="shared" ca="1" si="105"/>
        <v>107.8189436619403</v>
      </c>
      <c r="BY233" s="1">
        <f t="shared" ca="1" si="105"/>
        <v>-379.18649343434527</v>
      </c>
      <c r="BZ233" s="1">
        <f t="shared" ca="1" si="101"/>
        <v>857.34506549344962</v>
      </c>
      <c r="CA233" s="1">
        <f t="shared" ca="1" si="101"/>
        <v>-1262.9428142409374</v>
      </c>
      <c r="CB233" s="1">
        <f t="shared" ca="1" si="101"/>
        <v>1176.3206182253359</v>
      </c>
      <c r="CC233" s="1">
        <f t="shared" ca="1" si="101"/>
        <v>-627.28935846213869</v>
      </c>
      <c r="CD233" s="1">
        <f t="shared" ca="1" si="101"/>
        <v>144.98917853147239</v>
      </c>
      <c r="CE233" s="4">
        <f t="shared" ca="1" si="88"/>
        <v>0.31300556122414491</v>
      </c>
      <c r="CF233" s="4">
        <f t="shared" ca="1" si="89"/>
        <v>0.10517625695767324</v>
      </c>
      <c r="CG233" s="14">
        <f t="shared" ca="1" si="108"/>
        <v>-6.371968163783788E-5</v>
      </c>
      <c r="CH233" s="14">
        <f t="shared" ca="1" si="108"/>
        <v>6.588044951331902E-2</v>
      </c>
      <c r="CI233" s="8">
        <f t="shared" ca="1" si="90"/>
        <v>0.55823521426410139</v>
      </c>
      <c r="CJ233" s="8">
        <f t="shared" ca="1" si="91"/>
        <v>-3.4425690454577551E-2</v>
      </c>
      <c r="CK233" s="14">
        <f t="shared" ca="1" si="109"/>
        <v>-1.8026355021842837E-3</v>
      </c>
      <c r="CL233" s="14">
        <f t="shared" ca="1" si="109"/>
        <v>2.2216485697591961E-2</v>
      </c>
    </row>
    <row r="234" spans="1:90" x14ac:dyDescent="0.25">
      <c r="A234" s="7">
        <f>'Calculate Data'!K236</f>
        <v>0.40322580645161288</v>
      </c>
      <c r="B234" s="7">
        <f>'Calculate Data'!J236</f>
        <v>0.41379310344827586</v>
      </c>
      <c r="C234" s="7">
        <f>'Calculate Data'!O236</f>
        <v>0.58389261744966447</v>
      </c>
      <c r="D234" s="7">
        <f>'Calculate Data'!B236</f>
        <v>149</v>
      </c>
      <c r="E234" s="2">
        <v>0.98723404255319147</v>
      </c>
      <c r="F234" s="10">
        <v>0.72108843537414968</v>
      </c>
      <c r="G234" s="4">
        <v>0.32804232804232802</v>
      </c>
      <c r="H234" s="8">
        <v>0.5625</v>
      </c>
      <c r="I234" s="20">
        <v>336</v>
      </c>
      <c r="J234" s="1">
        <f t="shared" si="107"/>
        <v>1</v>
      </c>
      <c r="K234" s="1">
        <f t="shared" si="107"/>
        <v>0.98723404255319147</v>
      </c>
      <c r="L234" s="1">
        <f t="shared" si="107"/>
        <v>0.97463105477591672</v>
      </c>
      <c r="M234" s="1">
        <f t="shared" si="107"/>
        <v>0.96218895620430922</v>
      </c>
      <c r="N234" s="1">
        <f t="shared" si="107"/>
        <v>0.94990569293361593</v>
      </c>
      <c r="O234" s="1">
        <f t="shared" si="107"/>
        <v>0.93777923727914425</v>
      </c>
      <c r="P234" s="1">
        <f t="shared" si="107"/>
        <v>0.92580758744153813</v>
      </c>
      <c r="Q234" s="1">
        <f t="shared" si="107"/>
        <v>0.91398876717632693</v>
      </c>
      <c r="R234" s="1">
        <f t="shared" si="107"/>
        <v>0.90232082546769299</v>
      </c>
      <c r="S234" s="1">
        <f t="shared" si="107"/>
        <v>0.8908018362064033</v>
      </c>
      <c r="T234" s="1">
        <f t="shared" si="107"/>
        <v>0.87942989787185344</v>
      </c>
      <c r="U234" s="1">
        <f t="shared" si="107"/>
        <v>0.86820313321817022</v>
      </c>
      <c r="V234" s="1">
        <f t="shared" si="107"/>
        <v>0.85711968896432122</v>
      </c>
      <c r="W234" s="1">
        <f t="shared" si="107"/>
        <v>0.84617773548818098</v>
      </c>
      <c r="X234" s="1">
        <f t="shared" si="107"/>
        <v>0.83537546652450201</v>
      </c>
      <c r="Y234" s="1">
        <f t="shared" si="107"/>
        <v>0.82471109886674243</v>
      </c>
      <c r="Z234" s="1">
        <f t="shared" si="106"/>
        <v>0.8141828720726989</v>
      </c>
      <c r="AA234" s="1">
        <f t="shared" si="106"/>
        <v>0.80378904817389851</v>
      </c>
      <c r="AB234" s="1">
        <f t="shared" si="106"/>
        <v>0.79352791138869982</v>
      </c>
      <c r="AC234" s="1">
        <f t="shared" si="102"/>
        <v>0.32804232804232802</v>
      </c>
      <c r="AD234" s="1">
        <f t="shared" si="102"/>
        <v>0.32385455364178767</v>
      </c>
      <c r="AE234" s="1">
        <f t="shared" si="102"/>
        <v>0.31972024019104145</v>
      </c>
      <c r="AF234" s="1">
        <f t="shared" si="102"/>
        <v>0.31563870520987919</v>
      </c>
      <c r="AG234" s="1">
        <f t="shared" si="102"/>
        <v>0.31160927493060414</v>
      </c>
      <c r="AH234" s="1">
        <f t="shared" si="98"/>
        <v>0.30763128418680918</v>
      </c>
      <c r="AI234" s="1">
        <f t="shared" si="98"/>
        <v>0.30370407630357332</v>
      </c>
      <c r="AJ234" s="1">
        <f t="shared" si="98"/>
        <v>0.29982700298905962</v>
      </c>
      <c r="AK234" s="1">
        <f t="shared" si="98"/>
        <v>0.29599942422749714</v>
      </c>
      <c r="AL234" s="1">
        <f t="shared" si="98"/>
        <v>0.29222070817352913</v>
      </c>
      <c r="AM234" s="1">
        <f t="shared" si="103"/>
        <v>0.5625</v>
      </c>
      <c r="AN234" s="1">
        <f t="shared" si="103"/>
        <v>0.55531914893617018</v>
      </c>
      <c r="AO234" s="1">
        <f t="shared" si="103"/>
        <v>0.5482299683114531</v>
      </c>
      <c r="AP234" s="1">
        <f t="shared" si="103"/>
        <v>0.54123128786492392</v>
      </c>
      <c r="AQ234" s="1">
        <f t="shared" si="103"/>
        <v>0.534321952275159</v>
      </c>
      <c r="AR234" s="1">
        <f t="shared" si="99"/>
        <v>0.52750082096951867</v>
      </c>
      <c r="AS234" s="1">
        <f t="shared" si="99"/>
        <v>0.52076676793586518</v>
      </c>
      <c r="AT234" s="1">
        <f t="shared" si="99"/>
        <v>0.51411868153668394</v>
      </c>
      <c r="AU234" s="1">
        <f t="shared" si="99"/>
        <v>0.5075554643255773</v>
      </c>
      <c r="AV234" s="1">
        <f t="shared" si="99"/>
        <v>0.50107603286610181</v>
      </c>
      <c r="BK234" s="1">
        <f t="shared" ca="1" si="104"/>
        <v>0.46539787016081391</v>
      </c>
      <c r="BL234" s="1">
        <f t="shared" ca="1" si="104"/>
        <v>-0.11280713086115553</v>
      </c>
      <c r="BM234" s="1">
        <f t="shared" ca="1" si="104"/>
        <v>43.890660571792971</v>
      </c>
      <c r="BN234" s="1">
        <f t="shared" ca="1" si="104"/>
        <v>-533.62833459499575</v>
      </c>
      <c r="BO234" s="1">
        <f t="shared" ca="1" si="104"/>
        <v>2818.5628162154785</v>
      </c>
      <c r="BP234" s="1">
        <f t="shared" ca="1" si="100"/>
        <v>-8014.4630685342572</v>
      </c>
      <c r="BQ234" s="1">
        <f t="shared" ca="1" si="100"/>
        <v>13097.412992608724</v>
      </c>
      <c r="BR234" s="1">
        <f t="shared" ca="1" si="100"/>
        <v>-12303.728581517018</v>
      </c>
      <c r="BS234" s="1">
        <f t="shared" ca="1" si="100"/>
        <v>6172.9552922654748</v>
      </c>
      <c r="BT234" s="1">
        <f t="shared" ca="1" si="100"/>
        <v>-1281.0355808829336</v>
      </c>
      <c r="BU234" s="1">
        <f t="shared" ca="1" si="105"/>
        <v>0.39653334916511085</v>
      </c>
      <c r="BV234" s="1">
        <f t="shared" ca="1" si="105"/>
        <v>1.9631681462551684</v>
      </c>
      <c r="BW234" s="1">
        <f t="shared" ca="1" si="105"/>
        <v>-19.011684738753228</v>
      </c>
      <c r="BX234" s="1">
        <f t="shared" ca="1" si="105"/>
        <v>109.22526010161317</v>
      </c>
      <c r="BY234" s="1">
        <f t="shared" ca="1" si="105"/>
        <v>-385.79525286538836</v>
      </c>
      <c r="BZ234" s="1">
        <f t="shared" ca="1" si="101"/>
        <v>876.06368388907299</v>
      </c>
      <c r="CA234" s="1">
        <f t="shared" ca="1" si="101"/>
        <v>-1296.1035980359088</v>
      </c>
      <c r="CB234" s="1">
        <f t="shared" ca="1" si="101"/>
        <v>1212.4329882449554</v>
      </c>
      <c r="CC234" s="1">
        <f t="shared" ca="1" si="101"/>
        <v>-649.34568672376997</v>
      </c>
      <c r="CD234" s="1">
        <f t="shared" ca="1" si="101"/>
        <v>150.73691901192458</v>
      </c>
      <c r="CE234" s="4">
        <f t="shared" ca="1" si="88"/>
        <v>0.31878687156586238</v>
      </c>
      <c r="CF234" s="4">
        <f t="shared" ca="1" si="89"/>
        <v>9.25545647646564E-3</v>
      </c>
      <c r="CG234" s="14">
        <f t="shared" ca="1" si="108"/>
        <v>-6.371968163783788E-5</v>
      </c>
      <c r="CH234" s="14">
        <f t="shared" ca="1" si="108"/>
        <v>6.588044951331902E-2</v>
      </c>
      <c r="CI234" s="8">
        <f t="shared" ca="1" si="90"/>
        <v>0.56233037916595663</v>
      </c>
      <c r="CJ234" s="8">
        <f t="shared" ca="1" si="91"/>
        <v>1.6962083404337136E-4</v>
      </c>
      <c r="CK234" s="14">
        <f t="shared" ca="1" si="109"/>
        <v>-1.8026355021842837E-3</v>
      </c>
      <c r="CL234" s="14">
        <f t="shared" ca="1" si="109"/>
        <v>2.2216485697591961E-2</v>
      </c>
    </row>
    <row r="235" spans="1:90" x14ac:dyDescent="0.25">
      <c r="A235" s="7">
        <f>'Calculate Data'!K237</f>
        <v>0.22619047619047619</v>
      </c>
      <c r="B235" s="7">
        <f>'Calculate Data'!J237</f>
        <v>0.73529411764705888</v>
      </c>
      <c r="C235" s="7">
        <f>'Calculate Data'!O237</f>
        <v>0.50295857988165682</v>
      </c>
      <c r="D235" s="7">
        <f>'Calculate Data'!B237</f>
        <v>338</v>
      </c>
      <c r="E235" s="2">
        <v>0.99148936170212765</v>
      </c>
      <c r="F235" s="10">
        <v>0.72272727272727277</v>
      </c>
      <c r="G235" s="4">
        <v>0.33450704225352113</v>
      </c>
      <c r="H235" s="8">
        <v>0.56349206349206349</v>
      </c>
      <c r="I235" s="20">
        <v>504</v>
      </c>
      <c r="J235" s="1">
        <f t="shared" si="107"/>
        <v>1</v>
      </c>
      <c r="K235" s="1">
        <f t="shared" si="107"/>
        <v>0.99148936170212765</v>
      </c>
      <c r="L235" s="1">
        <f t="shared" si="107"/>
        <v>0.98305115436849255</v>
      </c>
      <c r="M235" s="1">
        <f t="shared" si="107"/>
        <v>0.97468476156535644</v>
      </c>
      <c r="N235" s="1">
        <f t="shared" si="107"/>
        <v>0.9663895721052258</v>
      </c>
      <c r="O235" s="1">
        <f t="shared" si="107"/>
        <v>0.95816498000220263</v>
      </c>
      <c r="P235" s="1">
        <f t="shared" si="107"/>
        <v>0.95001038442771579</v>
      </c>
      <c r="Q235" s="1">
        <f t="shared" si="107"/>
        <v>0.94192518966662886</v>
      </c>
      <c r="R235" s="1">
        <f t="shared" si="107"/>
        <v>0.93390880507372143</v>
      </c>
      <c r="S235" s="1">
        <f t="shared" si="107"/>
        <v>0.92596064503054076</v>
      </c>
      <c r="T235" s="1">
        <f t="shared" si="107"/>
        <v>0.91808012890262136</v>
      </c>
      <c r="U235" s="1">
        <f t="shared" si="107"/>
        <v>0.91026668099706709</v>
      </c>
      <c r="V235" s="1">
        <f t="shared" si="107"/>
        <v>0.90251973052049639</v>
      </c>
      <c r="W235" s="1">
        <f t="shared" si="107"/>
        <v>0.89483871153734329</v>
      </c>
      <c r="X235" s="1">
        <f t="shared" si="107"/>
        <v>0.88722306292851483</v>
      </c>
      <c r="Y235" s="1">
        <f t="shared" si="107"/>
        <v>0.87967222835039982</v>
      </c>
      <c r="Z235" s="1">
        <f t="shared" si="106"/>
        <v>0.87218565619422617</v>
      </c>
      <c r="AA235" s="1">
        <f t="shared" si="106"/>
        <v>0.86476279954576463</v>
      </c>
      <c r="AB235" s="1">
        <f t="shared" si="106"/>
        <v>0.85740311614537523</v>
      </c>
      <c r="AC235" s="1">
        <f t="shared" si="102"/>
        <v>0.33450704225352113</v>
      </c>
      <c r="AD235" s="1">
        <f t="shared" si="102"/>
        <v>0.3316601738088103</v>
      </c>
      <c r="AE235" s="1">
        <f t="shared" si="102"/>
        <v>0.32883753403171406</v>
      </c>
      <c r="AF235" s="1">
        <f t="shared" si="102"/>
        <v>0.32603891672080587</v>
      </c>
      <c r="AG235" s="1">
        <f t="shared" si="102"/>
        <v>0.32326411742956496</v>
      </c>
      <c r="AH235" s="1">
        <f t="shared" si="98"/>
        <v>0.320512933451441</v>
      </c>
      <c r="AI235" s="1">
        <f t="shared" si="98"/>
        <v>0.31778516380504579</v>
      </c>
      <c r="AJ235" s="1">
        <f t="shared" si="98"/>
        <v>0.3150806092194709</v>
      </c>
      <c r="AK235" s="1">
        <f t="shared" si="98"/>
        <v>0.31239907211973078</v>
      </c>
      <c r="AL235" s="1">
        <f t="shared" si="98"/>
        <v>0.30974035661232879</v>
      </c>
      <c r="AM235" s="1">
        <f t="shared" si="103"/>
        <v>0.56349206349206349</v>
      </c>
      <c r="AN235" s="1">
        <f t="shared" si="103"/>
        <v>0.55869638635596086</v>
      </c>
      <c r="AO235" s="1">
        <f t="shared" si="103"/>
        <v>0.5539415234933569</v>
      </c>
      <c r="AP235" s="1">
        <f t="shared" si="103"/>
        <v>0.5492271275487326</v>
      </c>
      <c r="AQ235" s="1">
        <f t="shared" si="103"/>
        <v>0.54455285412278598</v>
      </c>
      <c r="AR235" s="1">
        <f t="shared" si="99"/>
        <v>0.53991836174727292</v>
      </c>
      <c r="AS235" s="1">
        <f t="shared" si="99"/>
        <v>0.5353233118600621</v>
      </c>
      <c r="AT235" s="1">
        <f t="shared" si="99"/>
        <v>0.53076736878040198</v>
      </c>
      <c r="AU235" s="1">
        <f t="shared" si="99"/>
        <v>0.52625019968439857</v>
      </c>
      <c r="AV235" s="1">
        <f t="shared" si="99"/>
        <v>0.5217714745807015</v>
      </c>
      <c r="BK235" s="1">
        <f t="shared" ca="1" si="104"/>
        <v>0.46539787016081391</v>
      </c>
      <c r="BL235" s="1">
        <f t="shared" ca="1" si="104"/>
        <v>-0.11329336849417775</v>
      </c>
      <c r="BM235" s="1">
        <f t="shared" ca="1" si="104"/>
        <v>44.269843783109181</v>
      </c>
      <c r="BN235" s="1">
        <f t="shared" ca="1" si="104"/>
        <v>-540.55848668335852</v>
      </c>
      <c r="BO235" s="1">
        <f t="shared" ca="1" si="104"/>
        <v>2867.4738283777515</v>
      </c>
      <c r="BP235" s="1">
        <f t="shared" ca="1" si="100"/>
        <v>-8188.6840106107975</v>
      </c>
      <c r="BQ235" s="1">
        <f t="shared" ca="1" si="100"/>
        <v>13439.810302810345</v>
      </c>
      <c r="BR235" s="1">
        <f t="shared" ca="1" si="100"/>
        <v>-12679.796835529763</v>
      </c>
      <c r="BS235" s="1">
        <f t="shared" ca="1" si="100"/>
        <v>6389.0549104693864</v>
      </c>
      <c r="BT235" s="1">
        <f t="shared" ca="1" si="100"/>
        <v>-1331.5964163623353</v>
      </c>
      <c r="BU235" s="1">
        <f t="shared" ca="1" si="105"/>
        <v>0.39653334916511085</v>
      </c>
      <c r="BV235" s="1">
        <f t="shared" ca="1" si="105"/>
        <v>1.9716300779200615</v>
      </c>
      <c r="BW235" s="1">
        <f t="shared" ca="1" si="105"/>
        <v>-19.175931792177728</v>
      </c>
      <c r="BX235" s="1">
        <f t="shared" ca="1" si="105"/>
        <v>110.64375236546505</v>
      </c>
      <c r="BY235" s="1">
        <f t="shared" ca="1" si="105"/>
        <v>-392.49002517859964</v>
      </c>
      <c r="BZ235" s="1">
        <f t="shared" ca="1" si="101"/>
        <v>895.10783432323467</v>
      </c>
      <c r="CA235" s="1">
        <f t="shared" ca="1" si="101"/>
        <v>-1329.9868073353773</v>
      </c>
      <c r="CB235" s="1">
        <f t="shared" ca="1" si="101"/>
        <v>1249.4914745384265</v>
      </c>
      <c r="CC235" s="1">
        <f t="shared" ca="1" si="101"/>
        <v>-672.07764383986716</v>
      </c>
      <c r="CD235" s="1">
        <f t="shared" ca="1" si="101"/>
        <v>156.68631235943872</v>
      </c>
      <c r="CE235" s="4">
        <f t="shared" ca="1" si="88"/>
        <v>0.32524075600440483</v>
      </c>
      <c r="CF235" s="4">
        <f t="shared" ca="1" si="89"/>
        <v>9.2662862491162956E-3</v>
      </c>
      <c r="CG235" s="14">
        <f t="shared" ca="1" si="108"/>
        <v>-6.371968163783788E-5</v>
      </c>
      <c r="CH235" s="14">
        <f t="shared" ca="1" si="108"/>
        <v>6.588044951331902E-2</v>
      </c>
      <c r="CI235" s="8">
        <f t="shared" ca="1" si="90"/>
        <v>0.56712886762818471</v>
      </c>
      <c r="CJ235" s="8">
        <f t="shared" ca="1" si="91"/>
        <v>-3.6368041361212189E-3</v>
      </c>
      <c r="CK235" s="14">
        <f t="shared" ca="1" si="109"/>
        <v>-1.8026355021842837E-3</v>
      </c>
      <c r="CL235" s="14">
        <f t="shared" ca="1" si="109"/>
        <v>2.2216485697591961E-2</v>
      </c>
    </row>
    <row r="236" spans="1:90" x14ac:dyDescent="0.25">
      <c r="A236" s="7">
        <f>'Calculate Data'!K238</f>
        <v>0.12676056338028169</v>
      </c>
      <c r="B236" s="7">
        <f>'Calculate Data'!J238</f>
        <v>0.69736842105263153</v>
      </c>
      <c r="C236" s="7">
        <f>'Calculate Data'!O238</f>
        <v>0.51700680272108845</v>
      </c>
      <c r="D236" s="7">
        <f>'Calculate Data'!B238</f>
        <v>147</v>
      </c>
      <c r="E236" s="2">
        <v>0.99574468085106382</v>
      </c>
      <c r="F236" s="10">
        <v>0.73863636363636365</v>
      </c>
      <c r="G236" s="4">
        <v>0.29004329004329005</v>
      </c>
      <c r="H236" s="8">
        <v>0.56756756756756754</v>
      </c>
      <c r="I236" s="20">
        <v>407</v>
      </c>
      <c r="J236" s="1">
        <f t="shared" si="107"/>
        <v>1</v>
      </c>
      <c r="K236" s="1">
        <f t="shared" si="107"/>
        <v>0.99574468085106382</v>
      </c>
      <c r="L236" s="1">
        <f t="shared" si="107"/>
        <v>0.99150746944318691</v>
      </c>
      <c r="M236" s="1">
        <f t="shared" si="107"/>
        <v>0.98728828872215202</v>
      </c>
      <c r="N236" s="1">
        <f t="shared" si="107"/>
        <v>0.9830870619616322</v>
      </c>
      <c r="O236" s="1">
        <f t="shared" si="107"/>
        <v>0.97890371276179544</v>
      </c>
      <c r="P236" s="1">
        <f t="shared" si="107"/>
        <v>0.97473816504791544</v>
      </c>
      <c r="Q236" s="1">
        <f t="shared" si="107"/>
        <v>0.97059034306898806</v>
      </c>
      <c r="R236" s="1">
        <f t="shared" si="107"/>
        <v>0.9664601713963541</v>
      </c>
      <c r="S236" s="1">
        <f t="shared" si="107"/>
        <v>0.96234757492232703</v>
      </c>
      <c r="T236" s="1">
        <f t="shared" si="107"/>
        <v>0.95825247885882769</v>
      </c>
      <c r="U236" s="1">
        <f t="shared" si="107"/>
        <v>0.95417480873602412</v>
      </c>
      <c r="V236" s="1">
        <f t="shared" si="107"/>
        <v>0.95011449040097729</v>
      </c>
      <c r="W236" s="1">
        <f t="shared" si="107"/>
        <v>0.94607145001629223</v>
      </c>
      <c r="X236" s="1">
        <f t="shared" si="107"/>
        <v>0.94204561405877607</v>
      </c>
      <c r="Y236" s="1">
        <f t="shared" si="107"/>
        <v>0.93803690931810035</v>
      </c>
      <c r="Z236" s="1">
        <f t="shared" si="106"/>
        <v>0.93404526289547019</v>
      </c>
      <c r="AA236" s="1">
        <f t="shared" si="106"/>
        <v>0.93007060220229798</v>
      </c>
      <c r="AB236" s="1">
        <f t="shared" si="106"/>
        <v>0.92611285495888385</v>
      </c>
      <c r="AC236" s="1">
        <f t="shared" si="102"/>
        <v>0.29004329004329005</v>
      </c>
      <c r="AD236" s="1">
        <f t="shared" si="102"/>
        <v>0.28880906327714839</v>
      </c>
      <c r="AE236" s="1">
        <f t="shared" si="102"/>
        <v>0.28758008853979883</v>
      </c>
      <c r="AF236" s="1">
        <f t="shared" si="102"/>
        <v>0.28635634348218264</v>
      </c>
      <c r="AG236" s="1">
        <f t="shared" si="102"/>
        <v>0.28513780585034354</v>
      </c>
      <c r="AH236" s="1">
        <f t="shared" si="98"/>
        <v>0.28392445348502293</v>
      </c>
      <c r="AI236" s="1">
        <f t="shared" si="98"/>
        <v>0.28271626432125685</v>
      </c>
      <c r="AJ236" s="1">
        <f t="shared" si="98"/>
        <v>0.28151321638797489</v>
      </c>
      <c r="AK236" s="1">
        <f t="shared" si="98"/>
        <v>0.28031528780760057</v>
      </c>
      <c r="AL236" s="1">
        <f t="shared" si="98"/>
        <v>0.27912245679565328</v>
      </c>
      <c r="AM236" s="1">
        <f t="shared" si="103"/>
        <v>0.56756756756756754</v>
      </c>
      <c r="AN236" s="1">
        <f t="shared" si="103"/>
        <v>0.56515238642898213</v>
      </c>
      <c r="AO236" s="1">
        <f t="shared" si="103"/>
        <v>0.56274748265694385</v>
      </c>
      <c r="AP236" s="1">
        <f t="shared" si="103"/>
        <v>0.56035281251797819</v>
      </c>
      <c r="AQ236" s="1">
        <f t="shared" si="103"/>
        <v>0.55796833246471012</v>
      </c>
      <c r="AR236" s="1">
        <f t="shared" si="99"/>
        <v>0.55559399913507301</v>
      </c>
      <c r="AS236" s="1">
        <f t="shared" si="99"/>
        <v>0.55322976935151957</v>
      </c>
      <c r="AT236" s="1">
        <f t="shared" si="99"/>
        <v>0.5508756001202364</v>
      </c>
      <c r="AU236" s="1">
        <f t="shared" si="99"/>
        <v>0.54853144863036307</v>
      </c>
      <c r="AV236" s="1">
        <f t="shared" si="99"/>
        <v>0.54619727225321257</v>
      </c>
      <c r="BK236" s="1">
        <f t="shared" ca="1" si="104"/>
        <v>0.46539787016081391</v>
      </c>
      <c r="BL236" s="1">
        <f t="shared" ca="1" si="104"/>
        <v>-0.11377960612719998</v>
      </c>
      <c r="BM236" s="1">
        <f t="shared" ca="1" si="104"/>
        <v>44.650657889957934</v>
      </c>
      <c r="BN236" s="1">
        <f t="shared" ca="1" si="104"/>
        <v>-547.54838109374032</v>
      </c>
      <c r="BO236" s="1">
        <f t="shared" ca="1" si="104"/>
        <v>2917.0186667585558</v>
      </c>
      <c r="BP236" s="1">
        <f t="shared" ca="1" si="100"/>
        <v>-8365.9216814641168</v>
      </c>
      <c r="BQ236" s="1">
        <f t="shared" ca="1" si="100"/>
        <v>13789.634563884283</v>
      </c>
      <c r="BR236" s="1">
        <f t="shared" ca="1" si="100"/>
        <v>-13065.674955563743</v>
      </c>
      <c r="BS236" s="1">
        <f t="shared" ca="1" si="100"/>
        <v>6611.745247808788</v>
      </c>
      <c r="BT236" s="1">
        <f t="shared" ca="1" si="100"/>
        <v>-1383.9233761595651</v>
      </c>
      <c r="BU236" s="1">
        <f t="shared" ca="1" si="105"/>
        <v>0.39653334916511085</v>
      </c>
      <c r="BV236" s="1">
        <f t="shared" ca="1" si="105"/>
        <v>1.9800920095849543</v>
      </c>
      <c r="BW236" s="1">
        <f t="shared" ca="1" si="105"/>
        <v>-19.340885284541688</v>
      </c>
      <c r="BX236" s="1">
        <f t="shared" ca="1" si="105"/>
        <v>112.07447293549664</v>
      </c>
      <c r="BY236" s="1">
        <f t="shared" ca="1" si="105"/>
        <v>-399.27155346008112</v>
      </c>
      <c r="BZ236" s="1">
        <f t="shared" ca="1" si="101"/>
        <v>914.48174440603145</v>
      </c>
      <c r="CA236" s="1">
        <f t="shared" ca="1" si="101"/>
        <v>-1364.6049783981709</v>
      </c>
      <c r="CB236" s="1">
        <f t="shared" ca="1" si="101"/>
        <v>1287.5166438252363</v>
      </c>
      <c r="CC236" s="1">
        <f t="shared" ca="1" si="101"/>
        <v>-695.50289206863442</v>
      </c>
      <c r="CD236" s="1">
        <f t="shared" ca="1" si="101"/>
        <v>162.84352205665795</v>
      </c>
      <c r="CE236" s="4">
        <f t="shared" ca="1" si="88"/>
        <v>0.33236032445347519</v>
      </c>
      <c r="CF236" s="4">
        <f t="shared" ca="1" si="89"/>
        <v>-4.2317034410185139E-2</v>
      </c>
      <c r="CG236" s="14">
        <f t="shared" ca="1" si="108"/>
        <v>-6.371968163783788E-5</v>
      </c>
      <c r="CH236" s="14">
        <f t="shared" ca="1" si="108"/>
        <v>6.588044951331902E-2</v>
      </c>
      <c r="CI236" s="8">
        <f t="shared" ca="1" si="90"/>
        <v>0.57269937074426025</v>
      </c>
      <c r="CJ236" s="8">
        <f t="shared" ca="1" si="91"/>
        <v>-5.1318031766927064E-3</v>
      </c>
      <c r="CK236" s="14">
        <f t="shared" ca="1" si="109"/>
        <v>-1.8026355021842837E-3</v>
      </c>
      <c r="CL236" s="14">
        <f t="shared" ca="1" si="109"/>
        <v>2.2216485697591961E-2</v>
      </c>
    </row>
    <row r="237" spans="1:90" x14ac:dyDescent="0.25">
      <c r="A237" s="7">
        <f>'Calculate Data'!K239</f>
        <v>0.12</v>
      </c>
      <c r="B237" s="7">
        <f>'Calculate Data'!J239</f>
        <v>0.66666666666666663</v>
      </c>
      <c r="C237" s="7">
        <f>'Calculate Data'!O239</f>
        <v>0.44751381215469616</v>
      </c>
      <c r="D237" s="7">
        <f>'Calculate Data'!B239</f>
        <v>181</v>
      </c>
      <c r="E237" s="2">
        <v>1</v>
      </c>
      <c r="F237" s="10">
        <v>0.7592592592592593</v>
      </c>
      <c r="G237" s="4">
        <v>0.36904761904761907</v>
      </c>
      <c r="H237" s="8">
        <v>0.60869565217391308</v>
      </c>
      <c r="I237" s="20">
        <v>138</v>
      </c>
      <c r="J237" s="1">
        <f t="shared" si="107"/>
        <v>1</v>
      </c>
      <c r="K237" s="1">
        <f t="shared" si="107"/>
        <v>1</v>
      </c>
      <c r="L237" s="1">
        <f t="shared" si="107"/>
        <v>1</v>
      </c>
      <c r="M237" s="1">
        <f t="shared" si="107"/>
        <v>1</v>
      </c>
      <c r="N237" s="1">
        <f t="shared" si="107"/>
        <v>1</v>
      </c>
      <c r="O237" s="1">
        <f t="shared" si="107"/>
        <v>1</v>
      </c>
      <c r="P237" s="1">
        <f t="shared" si="107"/>
        <v>1</v>
      </c>
      <c r="Q237" s="1">
        <f t="shared" si="107"/>
        <v>1</v>
      </c>
      <c r="R237" s="1">
        <f t="shared" si="107"/>
        <v>1</v>
      </c>
      <c r="S237" s="1">
        <f t="shared" si="107"/>
        <v>1</v>
      </c>
      <c r="T237" s="1">
        <f t="shared" si="107"/>
        <v>1</v>
      </c>
      <c r="U237" s="1">
        <f t="shared" si="107"/>
        <v>1</v>
      </c>
      <c r="V237" s="1">
        <f t="shared" si="107"/>
        <v>1</v>
      </c>
      <c r="W237" s="1">
        <f t="shared" si="107"/>
        <v>1</v>
      </c>
      <c r="X237" s="1">
        <f t="shared" si="107"/>
        <v>1</v>
      </c>
      <c r="Y237" s="1">
        <f t="shared" si="107"/>
        <v>1</v>
      </c>
      <c r="Z237" s="1">
        <f t="shared" si="106"/>
        <v>1</v>
      </c>
      <c r="AA237" s="1">
        <f t="shared" si="106"/>
        <v>1</v>
      </c>
      <c r="AB237" s="1">
        <f t="shared" si="106"/>
        <v>1</v>
      </c>
      <c r="AC237" s="1">
        <f t="shared" si="102"/>
        <v>0.36904761904761907</v>
      </c>
      <c r="AD237" s="1">
        <f t="shared" si="102"/>
        <v>0.36904761904761907</v>
      </c>
      <c r="AE237" s="1">
        <f t="shared" si="102"/>
        <v>0.36904761904761907</v>
      </c>
      <c r="AF237" s="1">
        <f t="shared" si="102"/>
        <v>0.36904761904761907</v>
      </c>
      <c r="AG237" s="1">
        <f t="shared" si="102"/>
        <v>0.36904761904761907</v>
      </c>
      <c r="AH237" s="1">
        <f t="shared" si="98"/>
        <v>0.36904761904761907</v>
      </c>
      <c r="AI237" s="1">
        <f t="shared" si="98"/>
        <v>0.36904761904761907</v>
      </c>
      <c r="AJ237" s="1">
        <f t="shared" si="98"/>
        <v>0.36904761904761907</v>
      </c>
      <c r="AK237" s="1">
        <f t="shared" si="98"/>
        <v>0.36904761904761907</v>
      </c>
      <c r="AL237" s="1">
        <f t="shared" si="98"/>
        <v>0.36904761904761907</v>
      </c>
      <c r="AM237" s="1">
        <f t="shared" si="103"/>
        <v>0.60869565217391308</v>
      </c>
      <c r="AN237" s="1">
        <f t="shared" si="103"/>
        <v>0.60869565217391308</v>
      </c>
      <c r="AO237" s="1">
        <f t="shared" si="103"/>
        <v>0.60869565217391308</v>
      </c>
      <c r="AP237" s="1">
        <f t="shared" si="103"/>
        <v>0.60869565217391308</v>
      </c>
      <c r="AQ237" s="1">
        <f t="shared" si="103"/>
        <v>0.60869565217391308</v>
      </c>
      <c r="AR237" s="1">
        <f t="shared" si="99"/>
        <v>0.60869565217391308</v>
      </c>
      <c r="AS237" s="1">
        <f t="shared" si="99"/>
        <v>0.60869565217391308</v>
      </c>
      <c r="AT237" s="1">
        <f t="shared" si="99"/>
        <v>0.60869565217391308</v>
      </c>
      <c r="AU237" s="1">
        <f t="shared" si="99"/>
        <v>0.60869565217391308</v>
      </c>
      <c r="AV237" s="1">
        <f t="shared" si="99"/>
        <v>0.60869565217391308</v>
      </c>
      <c r="BK237" s="1">
        <f t="shared" ca="1" si="104"/>
        <v>0.46539787016081391</v>
      </c>
      <c r="BL237" s="1">
        <f t="shared" ca="1" si="104"/>
        <v>-0.1142658437602222</v>
      </c>
      <c r="BM237" s="1">
        <f t="shared" ca="1" si="104"/>
        <v>45.03310289233923</v>
      </c>
      <c r="BN237" s="1">
        <f t="shared" ca="1" si="104"/>
        <v>-554.59827423095703</v>
      </c>
      <c r="BO237" s="1">
        <f t="shared" ca="1" si="104"/>
        <v>2967.2027835845947</v>
      </c>
      <c r="BP237" s="1">
        <f t="shared" ca="1" si="100"/>
        <v>-8546.2150897979736</v>
      </c>
      <c r="BQ237" s="1">
        <f t="shared" ca="1" si="100"/>
        <v>14147.014099121094</v>
      </c>
      <c r="BR237" s="1">
        <f t="shared" ca="1" si="100"/>
        <v>-13461.575265884399</v>
      </c>
      <c r="BS237" s="1">
        <f t="shared" ca="1" si="100"/>
        <v>6841.1978511810303</v>
      </c>
      <c r="BT237" s="1">
        <f t="shared" ca="1" si="100"/>
        <v>-1438.0702068805695</v>
      </c>
      <c r="BU237" s="1">
        <f t="shared" ca="1" si="105"/>
        <v>0.39653334916511085</v>
      </c>
      <c r="BV237" s="1">
        <f t="shared" ca="1" si="105"/>
        <v>1.9885539412498474</v>
      </c>
      <c r="BW237" s="1">
        <f t="shared" ca="1" si="105"/>
        <v>-19.506545215845108</v>
      </c>
      <c r="BX237" s="1">
        <f t="shared" ca="1" si="105"/>
        <v>113.5174742937088</v>
      </c>
      <c r="BY237" s="1">
        <f t="shared" ca="1" si="105"/>
        <v>-406.14058399200439</v>
      </c>
      <c r="BZ237" s="1">
        <f t="shared" ca="1" si="101"/>
        <v>934.18967819213867</v>
      </c>
      <c r="CA237" s="1">
        <f t="shared" ca="1" si="101"/>
        <v>-1399.9708099365234</v>
      </c>
      <c r="CB237" s="1">
        <f t="shared" ca="1" si="101"/>
        <v>1326.5294189453125</v>
      </c>
      <c r="CC237" s="1">
        <f t="shared" ca="1" si="101"/>
        <v>-719.63947677612305</v>
      </c>
      <c r="CD237" s="1">
        <f t="shared" ca="1" si="101"/>
        <v>169.21487236022949</v>
      </c>
      <c r="CE237" s="4">
        <f t="shared" ca="1" si="88"/>
        <v>0.34013201155903516</v>
      </c>
      <c r="CF237" s="4">
        <f t="shared" ca="1" si="89"/>
        <v>2.8915607488583905E-2</v>
      </c>
      <c r="CG237" s="14">
        <f t="shared" ca="1" si="108"/>
        <v>-6.371968163783788E-5</v>
      </c>
      <c r="CH237" s="14">
        <f t="shared" ca="1" si="108"/>
        <v>6.588044951331902E-2</v>
      </c>
      <c r="CI237" s="8">
        <f t="shared" ca="1" si="90"/>
        <v>0.57911516130843665</v>
      </c>
      <c r="CJ237" s="8">
        <f t="shared" ca="1" si="91"/>
        <v>2.9580490865476428E-2</v>
      </c>
      <c r="CK237" s="14">
        <f t="shared" ca="1" si="109"/>
        <v>-1.8026355021842837E-3</v>
      </c>
      <c r="CL237" s="14">
        <f t="shared" ca="1" si="109"/>
        <v>2.2216485697591961E-2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D96B6-D125-49C4-92D3-AEA6FCE3E8F8}">
  <dimension ref="A1:CL237"/>
  <sheetViews>
    <sheetView tabSelected="1" workbookViewId="0">
      <selection activeCell="G23" sqref="G23"/>
    </sheetView>
  </sheetViews>
  <sheetFormatPr defaultRowHeight="12.75" x14ac:dyDescent="0.25"/>
  <cols>
    <col min="1" max="4" width="9.140625" style="1"/>
    <col min="5" max="5" width="9.140625" style="2"/>
    <col min="6" max="6" width="9.140625" style="10"/>
    <col min="7" max="7" width="9.140625" style="4"/>
    <col min="8" max="8" width="9.140625" style="8"/>
    <col min="9" max="9" width="9.140625" style="20"/>
    <col min="10" max="82" width="9.140625" style="1"/>
    <col min="83" max="86" width="9.140625" style="4"/>
    <col min="87" max="90" width="9.140625" style="8"/>
    <col min="91" max="16384" width="9.140625" style="1"/>
  </cols>
  <sheetData>
    <row r="1" spans="1:90" x14ac:dyDescent="0.25">
      <c r="A1" s="7" t="s">
        <v>253</v>
      </c>
      <c r="B1" s="7" t="s">
        <v>254</v>
      </c>
      <c r="C1" s="7" t="s">
        <v>255</v>
      </c>
      <c r="D1" s="7"/>
      <c r="E1" s="2" t="s">
        <v>258</v>
      </c>
      <c r="F1" s="10" t="s">
        <v>314</v>
      </c>
      <c r="G1" s="4" t="s">
        <v>324</v>
      </c>
      <c r="H1" s="8" t="s">
        <v>324</v>
      </c>
      <c r="I1" s="20" t="s">
        <v>324</v>
      </c>
      <c r="J1" s="5">
        <f>SUM(J3:J237)</f>
        <v>235</v>
      </c>
      <c r="K1" s="5">
        <f t="shared" ref="K1:AV1" si="0">SUM(K3:K237)</f>
        <v>118</v>
      </c>
      <c r="L1" s="5">
        <f t="shared" si="0"/>
        <v>78.83404255319148</v>
      </c>
      <c r="M1" s="5">
        <f t="shared" si="0"/>
        <v>59.251063829787228</v>
      </c>
      <c r="N1" s="5">
        <f t="shared" si="0"/>
        <v>47.501418437147855</v>
      </c>
      <c r="O1" s="5">
        <f t="shared" si="0"/>
        <v>39.668439709890869</v>
      </c>
      <c r="P1" s="5">
        <f t="shared" si="0"/>
        <v>34.073556218160711</v>
      </c>
      <c r="Q1" s="5">
        <f t="shared" si="0"/>
        <v>29.877482247029512</v>
      </c>
      <c r="R1" s="5">
        <f t="shared" si="0"/>
        <v>26.613947954585406</v>
      </c>
      <c r="S1" s="5">
        <f t="shared" si="0"/>
        <v>24.003191435424441</v>
      </c>
      <c r="T1" s="5">
        <f t="shared" si="0"/>
        <v>21.867182385874319</v>
      </c>
      <c r="U1" s="5">
        <f t="shared" si="0"/>
        <v>20.0872339366062</v>
      </c>
      <c r="V1" s="5">
        <f t="shared" si="0"/>
        <v>18.581178254810332</v>
      </c>
      <c r="W1" s="5">
        <f t="shared" si="0"/>
        <v>17.290324031153538</v>
      </c>
      <c r="X1" s="5">
        <f t="shared" si="0"/>
        <v>16.171630971953714</v>
      </c>
      <c r="Y1" s="5">
        <f t="shared" si="0"/>
        <v>15.192818856788884</v>
      </c>
      <c r="Z1" s="5">
        <f t="shared" si="0"/>
        <v>14.329202811067791</v>
      </c>
      <c r="AA1" s="5">
        <f t="shared" si="0"/>
        <v>13.561583487743574</v>
      </c>
      <c r="AB1" s="5">
        <f t="shared" si="0"/>
        <v>12.874803507433741</v>
      </c>
      <c r="AC1" s="6">
        <f t="shared" si="0"/>
        <v>122.07201714177677</v>
      </c>
      <c r="AD1" s="6">
        <f t="shared" si="0"/>
        <v>70.866904907167125</v>
      </c>
      <c r="AE1" s="6">
        <f t="shared" si="0"/>
        <v>50.376956946586475</v>
      </c>
      <c r="AF1" s="6">
        <f t="shared" si="0"/>
        <v>39.188653793989303</v>
      </c>
      <c r="AG1" s="6">
        <f t="shared" si="0"/>
        <v>32.117144329924322</v>
      </c>
      <c r="AH1" s="6">
        <f t="shared" si="0"/>
        <v>27.238382577000696</v>
      </c>
      <c r="AI1" s="6">
        <f t="shared" si="0"/>
        <v>23.668455983774255</v>
      </c>
      <c r="AJ1" s="6">
        <f t="shared" si="0"/>
        <v>20.943022364717418</v>
      </c>
      <c r="AK1" s="6">
        <f t="shared" si="0"/>
        <v>18.794278497374343</v>
      </c>
      <c r="AL1" s="6">
        <f t="shared" si="0"/>
        <v>17.056767657234484</v>
      </c>
      <c r="AM1" s="9">
        <f t="shared" si="0"/>
        <v>99.255928749478429</v>
      </c>
      <c r="AN1" s="9">
        <f t="shared" si="0"/>
        <v>49.813837949611326</v>
      </c>
      <c r="AO1" s="9">
        <f t="shared" si="0"/>
        <v>33.238579350649083</v>
      </c>
      <c r="AP1" s="9">
        <f t="shared" si="0"/>
        <v>25.005449684009779</v>
      </c>
      <c r="AQ1" s="9">
        <f t="shared" si="0"/>
        <v>20.08055598452037</v>
      </c>
      <c r="AR1" s="9">
        <f t="shared" si="0"/>
        <v>16.796899747509308</v>
      </c>
      <c r="AS1" s="9">
        <f t="shared" si="0"/>
        <v>14.446708222628091</v>
      </c>
      <c r="AT1" s="9">
        <f t="shared" si="0"/>
        <v>12.678886425460126</v>
      </c>
      <c r="AU1" s="9">
        <f t="shared" si="0"/>
        <v>11.299457282505035</v>
      </c>
      <c r="AV1" s="9">
        <f t="shared" si="0"/>
        <v>10.19239531175352</v>
      </c>
      <c r="AW1" s="2" t="s">
        <v>253</v>
      </c>
      <c r="AX1" s="2">
        <v>0</v>
      </c>
      <c r="AY1" s="2">
        <v>1</v>
      </c>
      <c r="AZ1" s="2">
        <v>2</v>
      </c>
      <c r="BA1" s="2">
        <v>3</v>
      </c>
      <c r="BB1" s="2">
        <v>4</v>
      </c>
      <c r="BC1" s="2">
        <v>5</v>
      </c>
      <c r="BD1" s="2">
        <v>6</v>
      </c>
      <c r="BE1" s="2">
        <v>7</v>
      </c>
      <c r="BF1" s="2">
        <v>8</v>
      </c>
      <c r="BG1" s="2">
        <v>9</v>
      </c>
      <c r="BH1" s="4" t="s">
        <v>302</v>
      </c>
      <c r="BI1" s="8" t="s">
        <v>303</v>
      </c>
      <c r="BK1" s="12" cm="1">
        <f t="array" aca="1" ref="BK1:BT1" ca="1">TRANSPOSE(BH15:BH24)</f>
        <v>0.21350446227006614</v>
      </c>
      <c r="BL1" s="12">
        <f ca="1"/>
        <v>3.9392256131395698</v>
      </c>
      <c r="BM1" s="12">
        <f ca="1"/>
        <v>-73.080092787742615</v>
      </c>
      <c r="BN1" s="12">
        <f ca="1"/>
        <v>648.67118811607361</v>
      </c>
      <c r="BO1" s="12">
        <f ca="1"/>
        <v>-2924.7899694442749</v>
      </c>
      <c r="BP1" s="12">
        <f ca="1"/>
        <v>7459.5397605895996</v>
      </c>
      <c r="BQ1" s="12">
        <f ca="1"/>
        <v>-11245.048614501953</v>
      </c>
      <c r="BR1" s="12">
        <f ca="1"/>
        <v>9941.3497772216797</v>
      </c>
      <c r="BS1" s="12">
        <f ca="1"/>
        <v>-4770.3010196685791</v>
      </c>
      <c r="BT1" s="12">
        <f ca="1"/>
        <v>960.2896089553833</v>
      </c>
      <c r="BU1" s="13" cm="1">
        <f t="array" aca="1" ref="BU1:CD1" ca="1">TRANSPOSE(BI15:BI24)</f>
        <v>0.3527106310139061</v>
      </c>
      <c r="BV1" s="13">
        <f ca="1"/>
        <v>0.52127981465309858</v>
      </c>
      <c r="BW1" s="13">
        <f ca="1"/>
        <v>19.520439565181732</v>
      </c>
      <c r="BX1" s="13">
        <f ca="1"/>
        <v>-287.06862103939056</v>
      </c>
      <c r="BY1" s="13">
        <f ca="1"/>
        <v>1648.1632289886475</v>
      </c>
      <c r="BZ1" s="13">
        <f ca="1"/>
        <v>-5006.6306095123291</v>
      </c>
      <c r="CA1" s="13">
        <f ca="1"/>
        <v>8731.8197364807129</v>
      </c>
      <c r="CB1" s="13">
        <f ca="1"/>
        <v>-8783.4595756530762</v>
      </c>
      <c r="CC1" s="13">
        <f ca="1"/>
        <v>4741.9847965240479</v>
      </c>
      <c r="CD1" s="13">
        <f ca="1"/>
        <v>-1064.8247435092926</v>
      </c>
    </row>
    <row r="2" spans="1:90" x14ac:dyDescent="0.25">
      <c r="A2" s="7" t="str">
        <f>'Calculate Data'!L4</f>
        <v>x5</v>
      </c>
      <c r="B2" s="7" t="str">
        <f>'Calculate Data'!M4</f>
        <v>x6</v>
      </c>
      <c r="C2" s="7" t="str">
        <f>'Calculate Data'!N4</f>
        <v>x7</v>
      </c>
      <c r="D2" s="7" t="s">
        <v>248</v>
      </c>
      <c r="E2" s="2" t="s">
        <v>268</v>
      </c>
      <c r="F2" s="10" t="s">
        <v>305</v>
      </c>
      <c r="G2" s="4" t="s">
        <v>306</v>
      </c>
      <c r="H2" s="8" t="s">
        <v>307</v>
      </c>
      <c r="I2" s="20" t="s">
        <v>248</v>
      </c>
      <c r="J2" s="2">
        <v>0</v>
      </c>
      <c r="K2" s="2">
        <v>1</v>
      </c>
      <c r="L2" s="2">
        <v>2</v>
      </c>
      <c r="M2" s="2">
        <v>3</v>
      </c>
      <c r="N2" s="2">
        <v>4</v>
      </c>
      <c r="O2" s="2">
        <v>5</v>
      </c>
      <c r="P2" s="2">
        <v>6</v>
      </c>
      <c r="Q2" s="2">
        <v>7</v>
      </c>
      <c r="R2" s="2">
        <v>8</v>
      </c>
      <c r="S2" s="2">
        <v>9</v>
      </c>
      <c r="T2" s="2">
        <v>10</v>
      </c>
      <c r="U2" s="2">
        <v>11</v>
      </c>
      <c r="V2" s="2">
        <v>12</v>
      </c>
      <c r="W2" s="2">
        <v>13</v>
      </c>
      <c r="X2" s="2">
        <v>14</v>
      </c>
      <c r="Y2" s="2">
        <v>15</v>
      </c>
      <c r="Z2" s="2">
        <v>16</v>
      </c>
      <c r="AA2" s="2">
        <v>17</v>
      </c>
      <c r="AB2" s="2">
        <v>18</v>
      </c>
      <c r="AC2" s="4" t="s">
        <v>282</v>
      </c>
      <c r="AD2" s="4" t="s">
        <v>283</v>
      </c>
      <c r="AE2" s="4" t="s">
        <v>284</v>
      </c>
      <c r="AF2" s="4" t="s">
        <v>285</v>
      </c>
      <c r="AG2" s="4" t="s">
        <v>286</v>
      </c>
      <c r="AH2" s="4" t="s">
        <v>287</v>
      </c>
      <c r="AI2" s="4" t="s">
        <v>288</v>
      </c>
      <c r="AJ2" s="4" t="s">
        <v>289</v>
      </c>
      <c r="AK2" s="4" t="s">
        <v>290</v>
      </c>
      <c r="AL2" s="4" t="s">
        <v>291</v>
      </c>
      <c r="AM2" s="8" t="s">
        <v>292</v>
      </c>
      <c r="AN2" s="8" t="s">
        <v>293</v>
      </c>
      <c r="AO2" s="8" t="s">
        <v>294</v>
      </c>
      <c r="AP2" s="8" t="s">
        <v>295</v>
      </c>
      <c r="AQ2" s="8" t="s">
        <v>296</v>
      </c>
      <c r="AR2" s="8" t="s">
        <v>297</v>
      </c>
      <c r="AS2" s="8" t="s">
        <v>298</v>
      </c>
      <c r="AT2" s="8" t="s">
        <v>299</v>
      </c>
      <c r="AU2" s="8" t="s">
        <v>300</v>
      </c>
      <c r="AV2" s="8" t="s">
        <v>301</v>
      </c>
      <c r="AW2" s="2">
        <v>0</v>
      </c>
      <c r="AX2" s="11">
        <f ca="1">OFFSET($J$1,0,AX$1+$AW2)</f>
        <v>235</v>
      </c>
      <c r="AY2" s="11">
        <f t="shared" ref="AY2:BG11" ca="1" si="1">OFFSET($J$1,0,AY$1+$AW2)</f>
        <v>118</v>
      </c>
      <c r="AZ2" s="11">
        <f t="shared" ca="1" si="1"/>
        <v>78.83404255319148</v>
      </c>
      <c r="BA2" s="11">
        <f t="shared" ca="1" si="1"/>
        <v>59.251063829787228</v>
      </c>
      <c r="BB2" s="11">
        <f t="shared" ca="1" si="1"/>
        <v>47.501418437147855</v>
      </c>
      <c r="BC2" s="11">
        <f t="shared" ca="1" si="1"/>
        <v>39.668439709890869</v>
      </c>
      <c r="BD2" s="11">
        <f t="shared" ca="1" si="1"/>
        <v>34.073556218160711</v>
      </c>
      <c r="BE2" s="11">
        <f t="shared" ca="1" si="1"/>
        <v>29.877482247029512</v>
      </c>
      <c r="BF2" s="11">
        <f t="shared" ca="1" si="1"/>
        <v>26.613947954585406</v>
      </c>
      <c r="BG2" s="11">
        <f t="shared" ca="1" si="1"/>
        <v>24.003191435424441</v>
      </c>
      <c r="BH2" s="4" cm="1">
        <f t="array" ref="BH2:BH11">TRANSPOSE(AC1:AL1)</f>
        <v>122.07201714177677</v>
      </c>
      <c r="BI2" s="8" cm="1">
        <f t="array" ref="BI2:BI11">TRANSPOSE(AM1:AV1)</f>
        <v>99.255928749478429</v>
      </c>
      <c r="BK2" s="2" t="s">
        <v>271</v>
      </c>
      <c r="BL2" s="2" t="s">
        <v>272</v>
      </c>
      <c r="BM2" s="2" t="s">
        <v>273</v>
      </c>
      <c r="BN2" s="2" t="s">
        <v>274</v>
      </c>
      <c r="BO2" s="2" t="s">
        <v>275</v>
      </c>
      <c r="BP2" s="2" t="s">
        <v>276</v>
      </c>
      <c r="BQ2" s="2" t="s">
        <v>277</v>
      </c>
      <c r="BR2" s="2" t="s">
        <v>278</v>
      </c>
      <c r="BS2" s="2" t="s">
        <v>279</v>
      </c>
      <c r="BT2" s="2" t="s">
        <v>280</v>
      </c>
      <c r="BU2" s="2" t="s">
        <v>271</v>
      </c>
      <c r="BV2" s="2" t="s">
        <v>272</v>
      </c>
      <c r="BW2" s="2" t="s">
        <v>273</v>
      </c>
      <c r="BX2" s="2" t="s">
        <v>274</v>
      </c>
      <c r="BY2" s="2" t="s">
        <v>275</v>
      </c>
      <c r="BZ2" s="2" t="s">
        <v>276</v>
      </c>
      <c r="CA2" s="2" t="s">
        <v>277</v>
      </c>
      <c r="CB2" s="2" t="s">
        <v>278</v>
      </c>
      <c r="CC2" s="2" t="s">
        <v>279</v>
      </c>
      <c r="CD2" s="2" t="s">
        <v>280</v>
      </c>
      <c r="CE2" s="4" t="s">
        <v>309</v>
      </c>
      <c r="CF2" s="4" t="s">
        <v>311</v>
      </c>
      <c r="CG2" s="4" t="s">
        <v>312</v>
      </c>
      <c r="CH2" s="4" t="s">
        <v>313</v>
      </c>
      <c r="CI2" s="8" t="s">
        <v>310</v>
      </c>
      <c r="CJ2" s="8" t="s">
        <v>311</v>
      </c>
      <c r="CK2" s="8" t="s">
        <v>312</v>
      </c>
      <c r="CL2" s="8" t="s">
        <v>313</v>
      </c>
    </row>
    <row r="3" spans="1:90" x14ac:dyDescent="0.25">
      <c r="A3" s="7">
        <f>'Calculate Data'!L5</f>
        <v>0.81818181818181823</v>
      </c>
      <c r="B3" s="7">
        <f>'Calculate Data'!M5</f>
        <v>0.75257731958762886</v>
      </c>
      <c r="C3" s="7">
        <f>'Calculate Data'!N5</f>
        <v>0.50510204081632648</v>
      </c>
      <c r="D3" s="7">
        <f>'Calculate Data'!B5</f>
        <v>196</v>
      </c>
      <c r="E3" s="2">
        <v>4.2553191489361703E-3</v>
      </c>
      <c r="F3" s="10" cm="1">
        <f t="array" ref="F3:I237">_xlfn._xlws.SORT(A3:D237,1)</f>
        <v>0.2247191011235955</v>
      </c>
      <c r="G3" s="4">
        <v>0.22457627118644069</v>
      </c>
      <c r="H3" s="8">
        <v>0.27384615384615385</v>
      </c>
      <c r="I3" s="20">
        <v>325</v>
      </c>
      <c r="J3" s="1">
        <f>POWER($E3,J$2)</f>
        <v>1</v>
      </c>
      <c r="K3" s="1">
        <f t="shared" ref="K3:AB17" si="2">POWER($E3,K$2)</f>
        <v>4.2553191489361703E-3</v>
      </c>
      <c r="L3" s="1">
        <f t="shared" si="2"/>
        <v>1.8107741059302852E-5</v>
      </c>
      <c r="M3" s="1">
        <f t="shared" si="2"/>
        <v>7.7054217273629152E-8</v>
      </c>
      <c r="N3" s="1">
        <f t="shared" si="2"/>
        <v>3.2789028627076239E-10</v>
      </c>
      <c r="O3" s="1">
        <f t="shared" si="2"/>
        <v>1.3952778139181378E-12</v>
      </c>
      <c r="P3" s="1">
        <f t="shared" si="2"/>
        <v>5.9373523996516506E-15</v>
      </c>
      <c r="Q3" s="1">
        <f t="shared" si="2"/>
        <v>2.5265329360219787E-17</v>
      </c>
      <c r="R3" s="1">
        <f t="shared" si="2"/>
        <v>1.0751203983072251E-19</v>
      </c>
      <c r="S3" s="1">
        <f t="shared" si="2"/>
        <v>4.5749804183286171E-22</v>
      </c>
      <c r="T3" s="1">
        <f t="shared" si="2"/>
        <v>1.9468001780121776E-24</v>
      </c>
      <c r="U3" s="1">
        <f t="shared" si="2"/>
        <v>8.2842560766475634E-27</v>
      </c>
      <c r="V3" s="1">
        <f t="shared" si="2"/>
        <v>3.5252153517649214E-29</v>
      </c>
      <c r="W3" s="1">
        <f t="shared" si="2"/>
        <v>1.5000916390489026E-31</v>
      </c>
      <c r="X3" s="1">
        <f t="shared" si="2"/>
        <v>6.3833686768038416E-34</v>
      </c>
      <c r="Y3" s="1">
        <f t="shared" si="2"/>
        <v>2.7163270965122726E-36</v>
      </c>
      <c r="Z3" s="1">
        <f t="shared" si="2"/>
        <v>1.1558838708562864E-38</v>
      </c>
      <c r="AA3" s="1">
        <f t="shared" si="2"/>
        <v>4.9186547696012184E-41</v>
      </c>
      <c r="AB3" s="1">
        <f t="shared" si="2"/>
        <v>2.093044582809029E-43</v>
      </c>
      <c r="AC3" s="1">
        <f>$G3*J3</f>
        <v>0.22457627118644069</v>
      </c>
      <c r="AD3" s="1">
        <f t="shared" ref="AD3:AL18" si="3">$G3*K3</f>
        <v>9.5564370717634336E-4</v>
      </c>
      <c r="AE3" s="1">
        <f t="shared" si="3"/>
        <v>4.0665689667078439E-6</v>
      </c>
      <c r="AF3" s="1">
        <f t="shared" si="3"/>
        <v>1.7304548794501463E-8</v>
      </c>
      <c r="AG3" s="1">
        <f t="shared" si="3"/>
        <v>7.3636377848942403E-11</v>
      </c>
      <c r="AH3" s="1">
        <f t="shared" si="3"/>
        <v>3.1334628871890385E-13</v>
      </c>
      <c r="AI3" s="1">
        <f t="shared" si="3"/>
        <v>1.3333884626336335E-15</v>
      </c>
      <c r="AJ3" s="1">
        <f t="shared" si="3"/>
        <v>5.6739934580154607E-18</v>
      </c>
      <c r="AK3" s="1">
        <f t="shared" si="3"/>
        <v>2.4144653012831752E-20</v>
      </c>
      <c r="AL3" s="1">
        <f t="shared" si="3"/>
        <v>1.0274320430992234E-22</v>
      </c>
      <c r="AM3" s="1">
        <f>$H3*J3</f>
        <v>0.27384615384615385</v>
      </c>
      <c r="AN3" s="1">
        <f t="shared" ref="AN3:AV18" si="4">$H3*K3</f>
        <v>1.1653027823240591E-3</v>
      </c>
      <c r="AO3" s="1">
        <f t="shared" si="4"/>
        <v>4.9587352439321654E-6</v>
      </c>
      <c r="AP3" s="1">
        <f t="shared" si="4"/>
        <v>2.1101001038009216E-8</v>
      </c>
      <c r="AQ3" s="1">
        <f t="shared" si="4"/>
        <v>8.9791493778762626E-11</v>
      </c>
      <c r="AR3" s="1">
        <f t="shared" si="4"/>
        <v>3.8209146288835158E-13</v>
      </c>
      <c r="AS3" s="1">
        <f t="shared" si="4"/>
        <v>1.6259211186738367E-15</v>
      </c>
      <c r="AT3" s="1">
        <f t="shared" si="4"/>
        <v>6.9188132709524952E-18</v>
      </c>
      <c r="AU3" s="1">
        <f t="shared" si="4"/>
        <v>2.9441758599797857E-20</v>
      </c>
      <c r="AV3" s="1">
        <f t="shared" si="4"/>
        <v>1.2528407914807599E-22</v>
      </c>
      <c r="AW3" s="2">
        <v>1</v>
      </c>
      <c r="AX3" s="11">
        <f t="shared" ref="AX3:AX11" ca="1" si="5">OFFSET($J$1,0,AX$1+$AW3)</f>
        <v>118</v>
      </c>
      <c r="AY3" s="11">
        <f t="shared" ca="1" si="1"/>
        <v>78.83404255319148</v>
      </c>
      <c r="AZ3" s="11">
        <f t="shared" ca="1" si="1"/>
        <v>59.251063829787228</v>
      </c>
      <c r="BA3" s="11">
        <f t="shared" ca="1" si="1"/>
        <v>47.501418437147855</v>
      </c>
      <c r="BB3" s="11">
        <f t="shared" ca="1" si="1"/>
        <v>39.668439709890869</v>
      </c>
      <c r="BC3" s="11">
        <f t="shared" ca="1" si="1"/>
        <v>34.073556218160711</v>
      </c>
      <c r="BD3" s="11">
        <f t="shared" ca="1" si="1"/>
        <v>29.877482247029512</v>
      </c>
      <c r="BE3" s="11">
        <f t="shared" ca="1" si="1"/>
        <v>26.613947954585406</v>
      </c>
      <c r="BF3" s="11">
        <f t="shared" ca="1" si="1"/>
        <v>24.003191435424441</v>
      </c>
      <c r="BG3" s="11">
        <f t="shared" ca="1" si="1"/>
        <v>21.867182385874319</v>
      </c>
      <c r="BH3" s="4">
        <v>70.866904907167125</v>
      </c>
      <c r="BI3" s="8">
        <v>49.813837949611326</v>
      </c>
      <c r="BK3" s="1">
        <f ca="1">BK$1*J3</f>
        <v>0.21350446227006614</v>
      </c>
      <c r="BL3" s="1">
        <f t="shared" ref="BL3:BT18" ca="1" si="6">BL$1*K3</f>
        <v>1.6762662183572637E-2</v>
      </c>
      <c r="BM3" s="1">
        <f t="shared" ca="1" si="6"/>
        <v>-1.3233153967902691E-3</v>
      </c>
      <c r="BN3" s="1">
        <f t="shared" ca="1" si="6"/>
        <v>4.9982850668239107E-5</v>
      </c>
      <c r="BO3" s="1">
        <f t="shared" ca="1" si="6"/>
        <v>-9.5901022036293759E-7</v>
      </c>
      <c r="BP3" s="1">
        <f t="shared" ca="1" si="6"/>
        <v>1.0408130329990885E-8</v>
      </c>
      <c r="BQ3" s="1">
        <f t="shared" ca="1" si="6"/>
        <v>-6.6765816375512644E-11</v>
      </c>
      <c r="BR3" s="1">
        <f t="shared" ca="1" si="6"/>
        <v>2.5117147640665332E-13</v>
      </c>
      <c r="BS3" s="1">
        <f t="shared" ca="1" si="6"/>
        <v>-5.1286479323114453E-16</v>
      </c>
      <c r="BT3" s="1">
        <f t="shared" ca="1" si="6"/>
        <v>4.3933061568953235E-19</v>
      </c>
      <c r="BU3" s="1">
        <f ca="1">BU$1*J3</f>
        <v>0.3527106310139061</v>
      </c>
      <c r="BV3" s="1">
        <f t="shared" ref="BV3:CD18" ca="1" si="7">BV$1*K3</f>
        <v>2.2182119772472279E-3</v>
      </c>
      <c r="BW3" s="1">
        <f t="shared" ca="1" si="7"/>
        <v>3.5347106501008114E-4</v>
      </c>
      <c r="BX3" s="1">
        <f t="shared" ca="1" si="7"/>
        <v>-2.211984789801031E-5</v>
      </c>
      <c r="BY3" s="1">
        <f t="shared" ca="1" si="7"/>
        <v>5.4041671297403167E-7</v>
      </c>
      <c r="BZ3" s="1">
        <f t="shared" ca="1" si="7"/>
        <v>-6.9856406119359963E-9</v>
      </c>
      <c r="CA3" s="1">
        <f t="shared" ca="1" si="7"/>
        <v>5.1843890865719405E-11</v>
      </c>
      <c r="CB3" s="1">
        <f t="shared" ca="1" si="7"/>
        <v>-2.2191699910105128E-13</v>
      </c>
      <c r="CC3" s="1">
        <f t="shared" ca="1" si="7"/>
        <v>5.0982045832057399E-16</v>
      </c>
      <c r="CD3" s="1">
        <f t="shared" ca="1" si="7"/>
        <v>-4.8715523505068061E-19</v>
      </c>
      <c r="CE3" s="4">
        <f ca="1">SUM(BK3:BT3)</f>
        <v>0.22899284323891156</v>
      </c>
      <c r="CF3" s="4">
        <f ca="1">G3-CE3</f>
        <v>-4.4165720524708685E-3</v>
      </c>
      <c r="CG3" s="14">
        <f ca="1">AVERAGE(CF3:CF17)</f>
        <v>-3.073431911901786E-3</v>
      </c>
      <c r="CH3" s="14">
        <f ca="1">_xlfn.STDEV.S(CF3:CF17)</f>
        <v>3.0108457061332666E-2</v>
      </c>
      <c r="CI3" s="8">
        <f ca="1">SUM(BU3:CD3)</f>
        <v>0.35526072769096029</v>
      </c>
      <c r="CJ3" s="8">
        <f ca="1">H3-CI3</f>
        <v>-8.1414573844806437E-2</v>
      </c>
      <c r="CK3" s="14">
        <f ca="1">AVERAGE(CJ3:CJ17)</f>
        <v>4.1484274003890766E-3</v>
      </c>
      <c r="CL3" s="14">
        <f ca="1">_xlfn.STDEV.S(CJ3:CJ17)</f>
        <v>4.292502781517054E-2</v>
      </c>
    </row>
    <row r="4" spans="1:90" x14ac:dyDescent="0.25">
      <c r="A4" s="7">
        <f>'Calculate Data'!L6</f>
        <v>0.38461538461538464</v>
      </c>
      <c r="B4" s="7">
        <f>'Calculate Data'!M6</f>
        <v>0.4212218649517685</v>
      </c>
      <c r="C4" s="7">
        <f>'Calculate Data'!N6</f>
        <v>0.53021148036253773</v>
      </c>
      <c r="D4" s="7">
        <f>'Calculate Data'!B6</f>
        <v>662</v>
      </c>
      <c r="E4" s="2">
        <v>8.5106382978723406E-3</v>
      </c>
      <c r="F4" s="10">
        <v>0.24603174603174602</v>
      </c>
      <c r="G4" s="4">
        <v>0.27843137254901962</v>
      </c>
      <c r="H4" s="8">
        <v>0.33070866141732286</v>
      </c>
      <c r="I4" s="20">
        <v>381</v>
      </c>
      <c r="J4" s="1">
        <f t="shared" ref="J4:Y33" si="8">POWER($E4,J$2)</f>
        <v>1</v>
      </c>
      <c r="K4" s="1">
        <f t="shared" si="2"/>
        <v>8.5106382978723406E-3</v>
      </c>
      <c r="L4" s="1">
        <f t="shared" si="2"/>
        <v>7.2430964237211407E-5</v>
      </c>
      <c r="M4" s="1">
        <f t="shared" si="2"/>
        <v>6.1643373818903322E-7</v>
      </c>
      <c r="N4" s="1">
        <f t="shared" si="2"/>
        <v>5.2462445803321982E-9</v>
      </c>
      <c r="O4" s="1">
        <f t="shared" si="2"/>
        <v>4.4648890045380409E-11</v>
      </c>
      <c r="P4" s="1">
        <f t="shared" si="2"/>
        <v>3.7999055357770564E-13</v>
      </c>
      <c r="Q4" s="1">
        <f t="shared" si="2"/>
        <v>3.2339621581081327E-15</v>
      </c>
      <c r="R4" s="1">
        <f t="shared" si="2"/>
        <v>2.7523082196664963E-17</v>
      </c>
      <c r="S4" s="1">
        <f t="shared" si="2"/>
        <v>2.342389974184252E-19</v>
      </c>
      <c r="T4" s="1">
        <f t="shared" si="2"/>
        <v>1.9935233822844698E-21</v>
      </c>
      <c r="U4" s="1">
        <f t="shared" si="2"/>
        <v>1.696615644497421E-23</v>
      </c>
      <c r="V4" s="1">
        <f t="shared" si="2"/>
        <v>1.4439282080829118E-25</v>
      </c>
      <c r="W4" s="1">
        <f t="shared" si="2"/>
        <v>1.228875070708861E-27</v>
      </c>
      <c r="X4" s="1">
        <f t="shared" si="2"/>
        <v>1.0458511240075414E-29</v>
      </c>
      <c r="Y4" s="1">
        <f t="shared" si="2"/>
        <v>8.9008606298514147E-32</v>
      </c>
      <c r="Z4" s="1">
        <f t="shared" si="2"/>
        <v>7.5752005360437583E-34</v>
      </c>
      <c r="AA4" s="1">
        <f t="shared" si="2"/>
        <v>6.446979179611709E-36</v>
      </c>
      <c r="AB4" s="1">
        <f t="shared" si="2"/>
        <v>5.4867907911589011E-38</v>
      </c>
      <c r="AC4" s="1">
        <f t="shared" ref="AC4:AL42" si="9">$G4*J4</f>
        <v>0.27843137254901962</v>
      </c>
      <c r="AD4" s="1">
        <f t="shared" si="3"/>
        <v>2.3696287025448477E-3</v>
      </c>
      <c r="AE4" s="1">
        <f t="shared" si="3"/>
        <v>2.0167052787615725E-5</v>
      </c>
      <c r="AF4" s="1">
        <f t="shared" si="3"/>
        <v>1.7163449180949554E-7</v>
      </c>
      <c r="AG4" s="1">
        <f t="shared" si="3"/>
        <v>1.4607190792297494E-9</v>
      </c>
      <c r="AH4" s="1">
        <f t="shared" si="3"/>
        <v>1.2431651738125526E-11</v>
      </c>
      <c r="AI4" s="1">
        <f t="shared" si="3"/>
        <v>1.0580129138830236E-13</v>
      </c>
      <c r="AJ4" s="1">
        <f t="shared" si="3"/>
        <v>9.00436522453637E-16</v>
      </c>
      <c r="AK4" s="1">
        <f t="shared" si="3"/>
        <v>7.6632895527969116E-18</v>
      </c>
      <c r="AL4" s="1">
        <f t="shared" si="3"/>
        <v>6.5219485555718395E-20</v>
      </c>
      <c r="AM4" s="1">
        <f t="shared" ref="AM4:AV42" si="10">$H4*J4</f>
        <v>0.33070866141732286</v>
      </c>
      <c r="AN4" s="1">
        <f t="shared" si="4"/>
        <v>2.8145417992963646E-3</v>
      </c>
      <c r="AO4" s="1">
        <f t="shared" si="4"/>
        <v>2.3953547228054167E-5</v>
      </c>
      <c r="AP4" s="1">
        <f t="shared" si="4"/>
        <v>2.0385997640897164E-7</v>
      </c>
      <c r="AQ4" s="1">
        <f t="shared" si="4"/>
        <v>1.7349785226295459E-9</v>
      </c>
      <c r="AR4" s="1">
        <f t="shared" si="4"/>
        <v>1.4765774660676985E-11</v>
      </c>
      <c r="AS4" s="1">
        <f t="shared" si="4"/>
        <v>1.2566616732491052E-13</v>
      </c>
      <c r="AT4" s="1">
        <f t="shared" si="4"/>
        <v>1.0694992963822171E-15</v>
      </c>
      <c r="AU4" s="1">
        <f t="shared" si="4"/>
        <v>9.10212167133802E-18</v>
      </c>
      <c r="AV4" s="1">
        <f t="shared" si="4"/>
        <v>7.7464865287983145E-20</v>
      </c>
      <c r="AW4" s="2">
        <v>2</v>
      </c>
      <c r="AX4" s="11">
        <f t="shared" ca="1" si="5"/>
        <v>78.83404255319148</v>
      </c>
      <c r="AY4" s="11">
        <f t="shared" ca="1" si="1"/>
        <v>59.251063829787228</v>
      </c>
      <c r="AZ4" s="11">
        <f t="shared" ca="1" si="1"/>
        <v>47.501418437147855</v>
      </c>
      <c r="BA4" s="11">
        <f t="shared" ca="1" si="1"/>
        <v>39.668439709890869</v>
      </c>
      <c r="BB4" s="11">
        <f t="shared" ca="1" si="1"/>
        <v>34.073556218160711</v>
      </c>
      <c r="BC4" s="11">
        <f t="shared" ca="1" si="1"/>
        <v>29.877482247029512</v>
      </c>
      <c r="BD4" s="11">
        <f t="shared" ca="1" si="1"/>
        <v>26.613947954585406</v>
      </c>
      <c r="BE4" s="11">
        <f t="shared" ca="1" si="1"/>
        <v>24.003191435424441</v>
      </c>
      <c r="BF4" s="11">
        <f t="shared" ca="1" si="1"/>
        <v>21.867182385874319</v>
      </c>
      <c r="BG4" s="11">
        <f t="shared" ca="1" si="1"/>
        <v>20.0872339366062</v>
      </c>
      <c r="BH4" s="4">
        <v>50.376956946586475</v>
      </c>
      <c r="BI4" s="8">
        <v>33.238579350649083</v>
      </c>
      <c r="BK4" s="1">
        <f t="shared" ref="BK4:BT67" ca="1" si="11">BK$1*J4</f>
        <v>0.21350446227006614</v>
      </c>
      <c r="BL4" s="1">
        <f t="shared" ca="1" si="6"/>
        <v>3.3525324367145275E-2</v>
      </c>
      <c r="BM4" s="1">
        <f t="shared" ca="1" si="6"/>
        <v>-5.2932615871610763E-3</v>
      </c>
      <c r="BN4" s="1">
        <f t="shared" ca="1" si="6"/>
        <v>3.9986280534591286E-4</v>
      </c>
      <c r="BO4" s="1">
        <f t="shared" ca="1" si="6"/>
        <v>-1.5344163525807001E-5</v>
      </c>
      <c r="BP4" s="1">
        <f t="shared" ca="1" si="6"/>
        <v>3.3306017055970833E-7</v>
      </c>
      <c r="BQ4" s="1">
        <f t="shared" ca="1" si="6"/>
        <v>-4.2730122480328092E-9</v>
      </c>
      <c r="BR4" s="1">
        <f t="shared" ca="1" si="6"/>
        <v>3.2149948980051625E-11</v>
      </c>
      <c r="BS4" s="1">
        <f t="shared" ca="1" si="6"/>
        <v>-1.31293387067173E-13</v>
      </c>
      <c r="BT4" s="1">
        <f t="shared" ca="1" si="6"/>
        <v>2.2493727523304057E-16</v>
      </c>
      <c r="BU4" s="1">
        <f t="shared" ref="BU4:CD67" ca="1" si="12">BU$1*J4</f>
        <v>0.3527106310139061</v>
      </c>
      <c r="BV4" s="1">
        <f t="shared" ca="1" si="7"/>
        <v>4.4364239544944558E-3</v>
      </c>
      <c r="BW4" s="1">
        <f t="shared" ca="1" si="7"/>
        <v>1.4138842600403246E-3</v>
      </c>
      <c r="BX4" s="1">
        <f t="shared" ca="1" si="7"/>
        <v>-1.7695878318408248E-4</v>
      </c>
      <c r="BY4" s="1">
        <f t="shared" ca="1" si="7"/>
        <v>8.6466674075845067E-6</v>
      </c>
      <c r="BZ4" s="1">
        <f t="shared" ca="1" si="7"/>
        <v>-2.2354049958195188E-7</v>
      </c>
      <c r="CA4" s="1">
        <f t="shared" ca="1" si="7"/>
        <v>3.3180090154060419E-9</v>
      </c>
      <c r="CB4" s="1">
        <f t="shared" ca="1" si="7"/>
        <v>-2.8405375884934564E-11</v>
      </c>
      <c r="CC4" s="1">
        <f t="shared" ca="1" si="7"/>
        <v>1.3051403733006694E-13</v>
      </c>
      <c r="CD4" s="1">
        <f t="shared" ca="1" si="7"/>
        <v>-2.4942348034594847E-16</v>
      </c>
      <c r="CE4" s="4">
        <f t="shared" ref="CE4:CE67" ca="1" si="13">SUM(BK4:BT4)</f>
        <v>0.24212137251104765</v>
      </c>
      <c r="CF4" s="4">
        <f t="shared" ref="CF4:CF67" ca="1" si="14">G4-CE4</f>
        <v>3.6310000037971968E-2</v>
      </c>
      <c r="CG4" s="14">
        <f ca="1">CG3</f>
        <v>-3.073431911901786E-3</v>
      </c>
      <c r="CH4" s="14">
        <f ca="1">CH3</f>
        <v>3.0108457061332666E-2</v>
      </c>
      <c r="CI4" s="8">
        <f t="shared" ref="CI4:CI67" ca="1" si="15">SUM(BU4:CD4)</f>
        <v>0.35839240686189872</v>
      </c>
      <c r="CJ4" s="8">
        <f t="shared" ref="CJ4:CJ67" ca="1" si="16">H4-CI4</f>
        <v>-2.7683745444575858E-2</v>
      </c>
      <c r="CK4" s="14">
        <f ca="1">CK3</f>
        <v>4.1484274003890766E-3</v>
      </c>
      <c r="CL4" s="14">
        <f ca="1">CL3</f>
        <v>4.292502781517054E-2</v>
      </c>
    </row>
    <row r="5" spans="1:90" x14ac:dyDescent="0.25">
      <c r="A5" s="7">
        <f>'Calculate Data'!L7</f>
        <v>0.33050847457627119</v>
      </c>
      <c r="B5" s="7">
        <f>'Calculate Data'!M7</f>
        <v>0.27397260273972601</v>
      </c>
      <c r="C5" s="7">
        <f>'Calculate Data'!N7</f>
        <v>0.44696969696969696</v>
      </c>
      <c r="D5" s="7">
        <f>'Calculate Data'!B7</f>
        <v>264</v>
      </c>
      <c r="E5" s="2">
        <v>1.276595744680851E-2</v>
      </c>
      <c r="F5" s="10">
        <v>0.26570048309178745</v>
      </c>
      <c r="G5" s="4">
        <v>0.26449275362318841</v>
      </c>
      <c r="H5" s="8">
        <v>0.42857142857142855</v>
      </c>
      <c r="I5" s="20">
        <v>483</v>
      </c>
      <c r="J5" s="1">
        <f t="shared" si="8"/>
        <v>1</v>
      </c>
      <c r="K5" s="1">
        <f t="shared" si="2"/>
        <v>1.276595744680851E-2</v>
      </c>
      <c r="L5" s="1">
        <f t="shared" si="2"/>
        <v>1.6296966953372564E-4</v>
      </c>
      <c r="M5" s="1">
        <f t="shared" si="2"/>
        <v>2.0804638663879866E-6</v>
      </c>
      <c r="N5" s="1">
        <f t="shared" si="2"/>
        <v>2.6559113187931742E-8</v>
      </c>
      <c r="O5" s="1">
        <f t="shared" si="2"/>
        <v>3.3905250878210734E-10</v>
      </c>
      <c r="P5" s="1">
        <f t="shared" si="2"/>
        <v>4.3283298993460507E-12</v>
      </c>
      <c r="Q5" s="1">
        <f t="shared" si="2"/>
        <v>5.525527531080064E-14</v>
      </c>
      <c r="R5" s="1">
        <f t="shared" si="2"/>
        <v>7.0538649332936975E-16</v>
      </c>
      <c r="S5" s="1">
        <f t="shared" si="2"/>
        <v>9.0049339573962087E-18</v>
      </c>
      <c r="T5" s="1">
        <f t="shared" si="2"/>
        <v>1.1495660371144096E-19</v>
      </c>
      <c r="U5" s="1">
        <f t="shared" si="2"/>
        <v>1.4675311112098843E-21</v>
      </c>
      <c r="V5" s="1">
        <f t="shared" si="2"/>
        <v>1.873443971757299E-23</v>
      </c>
      <c r="W5" s="1">
        <f t="shared" si="2"/>
        <v>2.3916306022433603E-25</v>
      </c>
      <c r="X5" s="1">
        <f t="shared" si="2"/>
        <v>3.0531454496723748E-27</v>
      </c>
      <c r="Y5" s="1">
        <f t="shared" si="2"/>
        <v>3.8976324889434565E-29</v>
      </c>
      <c r="Z5" s="1">
        <f t="shared" si="2"/>
        <v>4.9757010497150499E-31</v>
      </c>
      <c r="AA5" s="1">
        <f t="shared" si="2"/>
        <v>6.3519587868702759E-33</v>
      </c>
      <c r="AB5" s="1">
        <f t="shared" si="2"/>
        <v>8.1088835577067345E-35</v>
      </c>
      <c r="AC5" s="1">
        <f t="shared" si="9"/>
        <v>0.26449275362318841</v>
      </c>
      <c r="AD5" s="1">
        <f t="shared" si="3"/>
        <v>3.3765032377428305E-3</v>
      </c>
      <c r="AE5" s="1">
        <f t="shared" si="3"/>
        <v>4.3104296652036133E-5</v>
      </c>
      <c r="AF5" s="1">
        <f t="shared" si="3"/>
        <v>5.5026761683450374E-7</v>
      </c>
      <c r="AG5" s="1">
        <f t="shared" si="3"/>
        <v>7.0246929808660044E-9</v>
      </c>
      <c r="AH5" s="1">
        <f t="shared" si="3"/>
        <v>8.9676931670629844E-11</v>
      </c>
      <c r="AI5" s="1">
        <f t="shared" si="3"/>
        <v>1.1448118936676149E-12</v>
      </c>
      <c r="AJ5" s="1">
        <f t="shared" si="3"/>
        <v>1.4614619919161039E-14</v>
      </c>
      <c r="AK5" s="1">
        <f t="shared" si="3"/>
        <v>1.8656961598928984E-16</v>
      </c>
      <c r="AL5" s="1">
        <f t="shared" si="3"/>
        <v>2.3817397785866784E-18</v>
      </c>
      <c r="AM5" s="1">
        <f t="shared" si="10"/>
        <v>0.42857142857142855</v>
      </c>
      <c r="AN5" s="1">
        <f t="shared" si="4"/>
        <v>5.47112462006079E-3</v>
      </c>
      <c r="AO5" s="1">
        <f t="shared" si="4"/>
        <v>6.9844144085882417E-5</v>
      </c>
      <c r="AP5" s="1">
        <f t="shared" si="4"/>
        <v>8.916273713091371E-7</v>
      </c>
      <c r="AQ5" s="1">
        <f t="shared" si="4"/>
        <v>1.1382477080542175E-8</v>
      </c>
      <c r="AR5" s="1">
        <f t="shared" si="4"/>
        <v>1.4530821804947456E-10</v>
      </c>
      <c r="AS5" s="1">
        <f t="shared" si="4"/>
        <v>1.8549985282911643E-12</v>
      </c>
      <c r="AT5" s="1">
        <f t="shared" si="4"/>
        <v>2.3680832276057417E-14</v>
      </c>
      <c r="AU5" s="1">
        <f t="shared" si="4"/>
        <v>3.0230849714115846E-16</v>
      </c>
      <c r="AV5" s="1">
        <f t="shared" si="4"/>
        <v>3.859257410312661E-18</v>
      </c>
      <c r="AW5" s="2">
        <v>3</v>
      </c>
      <c r="AX5" s="11">
        <f t="shared" ca="1" si="5"/>
        <v>59.251063829787228</v>
      </c>
      <c r="AY5" s="11">
        <f t="shared" ca="1" si="1"/>
        <v>47.501418437147855</v>
      </c>
      <c r="AZ5" s="11">
        <f t="shared" ca="1" si="1"/>
        <v>39.668439709890869</v>
      </c>
      <c r="BA5" s="11">
        <f t="shared" ca="1" si="1"/>
        <v>34.073556218160711</v>
      </c>
      <c r="BB5" s="11">
        <f t="shared" ca="1" si="1"/>
        <v>29.877482247029512</v>
      </c>
      <c r="BC5" s="11">
        <f t="shared" ca="1" si="1"/>
        <v>26.613947954585406</v>
      </c>
      <c r="BD5" s="11">
        <f t="shared" ca="1" si="1"/>
        <v>24.003191435424441</v>
      </c>
      <c r="BE5" s="11">
        <f t="shared" ca="1" si="1"/>
        <v>21.867182385874319</v>
      </c>
      <c r="BF5" s="11">
        <f t="shared" ca="1" si="1"/>
        <v>20.0872339366062</v>
      </c>
      <c r="BG5" s="11">
        <f t="shared" ca="1" si="1"/>
        <v>18.581178254810332</v>
      </c>
      <c r="BH5" s="4">
        <v>39.188653793989303</v>
      </c>
      <c r="BI5" s="8">
        <v>25.005449684009779</v>
      </c>
      <c r="BK5" s="1">
        <f t="shared" ca="1" si="11"/>
        <v>0.21350446227006614</v>
      </c>
      <c r="BL5" s="1">
        <f t="shared" ca="1" si="6"/>
        <v>5.0287986550717909E-2</v>
      </c>
      <c r="BM5" s="1">
        <f t="shared" ca="1" si="6"/>
        <v>-1.190983857111242E-2</v>
      </c>
      <c r="BN5" s="1">
        <f t="shared" ca="1" si="6"/>
        <v>1.3495369680424556E-3</v>
      </c>
      <c r="BO5" s="1">
        <f t="shared" ca="1" si="6"/>
        <v>-7.7679827849397919E-5</v>
      </c>
      <c r="BP5" s="1">
        <f t="shared" ca="1" si="6"/>
        <v>2.5291756701877841E-6</v>
      </c>
      <c r="BQ5" s="1">
        <f t="shared" ca="1" si="6"/>
        <v>-4.8672280137748684E-8</v>
      </c>
      <c r="BR5" s="1">
        <f t="shared" ca="1" si="6"/>
        <v>5.4931201890135054E-10</v>
      </c>
      <c r="BS5" s="1">
        <f t="shared" ca="1" si="6"/>
        <v>-3.3649059083895361E-12</v>
      </c>
      <c r="BT5" s="1">
        <f t="shared" ca="1" si="6"/>
        <v>8.6473445086170572E-15</v>
      </c>
      <c r="BU5" s="1">
        <f t="shared" ca="1" si="12"/>
        <v>0.3527106310139061</v>
      </c>
      <c r="BV5" s="1">
        <f t="shared" ca="1" si="7"/>
        <v>6.6546359317416837E-3</v>
      </c>
      <c r="BW5" s="1">
        <f t="shared" ca="1" si="7"/>
        <v>3.18123958509073E-3</v>
      </c>
      <c r="BX5" s="1">
        <f t="shared" ca="1" si="7"/>
        <v>-5.9723589324627826E-4</v>
      </c>
      <c r="BY5" s="1">
        <f t="shared" ca="1" si="7"/>
        <v>4.3773753750896553E-5</v>
      </c>
      <c r="BZ5" s="1">
        <f t="shared" ca="1" si="7"/>
        <v>-1.6975106687004465E-6</v>
      </c>
      <c r="CA5" s="1">
        <f t="shared" ca="1" si="7"/>
        <v>3.7794196441109424E-8</v>
      </c>
      <c r="CB5" s="1">
        <f t="shared" ca="1" si="7"/>
        <v>-4.8533247703399885E-10</v>
      </c>
      <c r="CC5" s="1">
        <f t="shared" ca="1" si="7"/>
        <v>3.344932027041283E-12</v>
      </c>
      <c r="CD5" s="1">
        <f t="shared" ca="1" si="7"/>
        <v>-9.5886764915025371E-15</v>
      </c>
      <c r="CE5" s="4">
        <f t="shared" ca="1" si="13"/>
        <v>0.25315694843921049</v>
      </c>
      <c r="CF5" s="4">
        <f t="shared" ca="1" si="14"/>
        <v>1.1335805183977921E-2</v>
      </c>
      <c r="CG5" s="14">
        <f t="shared" ref="CG5:CH17" ca="1" si="17">CG4</f>
        <v>-3.073431911901786E-3</v>
      </c>
      <c r="CH5" s="14">
        <f t="shared" ca="1" si="17"/>
        <v>3.0108457061332666E-2</v>
      </c>
      <c r="CI5" s="8">
        <f t="shared" ca="1" si="15"/>
        <v>0.36199138419277377</v>
      </c>
      <c r="CJ5" s="8">
        <f t="shared" ca="1" si="16"/>
        <v>6.6580044378654779E-2</v>
      </c>
      <c r="CK5" s="14">
        <f t="shared" ref="CK5:CL17" ca="1" si="18">CK4</f>
        <v>4.1484274003890766E-3</v>
      </c>
      <c r="CL5" s="14">
        <f t="shared" ca="1" si="18"/>
        <v>4.292502781517054E-2</v>
      </c>
    </row>
    <row r="6" spans="1:90" x14ac:dyDescent="0.25">
      <c r="A6" s="7">
        <f>'Calculate Data'!L8</f>
        <v>0.43801652892561982</v>
      </c>
      <c r="B6" s="7">
        <f>'Calculate Data'!M8</f>
        <v>0.28671328671328672</v>
      </c>
      <c r="C6" s="7">
        <f>'Calculate Data'!N8</f>
        <v>0.45833333333333331</v>
      </c>
      <c r="D6" s="7">
        <f>'Calculate Data'!B8</f>
        <v>264</v>
      </c>
      <c r="E6" s="2">
        <v>1.7021276595744681E-2</v>
      </c>
      <c r="F6" s="10">
        <v>0.26991150442477874</v>
      </c>
      <c r="G6" s="4">
        <v>0.26740947075208915</v>
      </c>
      <c r="H6" s="8">
        <v>0.38632478632478634</v>
      </c>
      <c r="I6" s="20">
        <v>585</v>
      </c>
      <c r="J6" s="1">
        <f t="shared" si="8"/>
        <v>1</v>
      </c>
      <c r="K6" s="1">
        <f t="shared" si="2"/>
        <v>1.7021276595744681E-2</v>
      </c>
      <c r="L6" s="1">
        <f t="shared" si="2"/>
        <v>2.8972385694884563E-4</v>
      </c>
      <c r="M6" s="1">
        <f t="shared" si="2"/>
        <v>4.9314699055122657E-6</v>
      </c>
      <c r="N6" s="1">
        <f t="shared" si="2"/>
        <v>8.3939913285315171E-8</v>
      </c>
      <c r="O6" s="1">
        <f t="shared" si="2"/>
        <v>1.4287644814521731E-9</v>
      </c>
      <c r="P6" s="1">
        <f t="shared" si="2"/>
        <v>2.4319395428973161E-11</v>
      </c>
      <c r="Q6" s="1">
        <f t="shared" si="2"/>
        <v>4.1394715623784098E-13</v>
      </c>
      <c r="R6" s="1">
        <f t="shared" si="2"/>
        <v>7.0459090423462304E-15</v>
      </c>
      <c r="S6" s="1">
        <f t="shared" si="2"/>
        <v>1.199303666782337E-16</v>
      </c>
      <c r="T6" s="1">
        <f t="shared" si="2"/>
        <v>2.0413679434592971E-18</v>
      </c>
      <c r="U6" s="1">
        <f t="shared" si="2"/>
        <v>3.4746688399307182E-20</v>
      </c>
      <c r="V6" s="1">
        <f t="shared" si="2"/>
        <v>5.9143299403076067E-22</v>
      </c>
      <c r="W6" s="1">
        <f t="shared" si="2"/>
        <v>1.0066944579246989E-23</v>
      </c>
      <c r="X6" s="1">
        <f t="shared" si="2"/>
        <v>1.7135224815739558E-25</v>
      </c>
      <c r="Y6" s="1">
        <f t="shared" si="2"/>
        <v>2.9166340111897116E-27</v>
      </c>
      <c r="Z6" s="1">
        <f t="shared" si="2"/>
        <v>4.9644834233016375E-29</v>
      </c>
      <c r="AA6" s="1">
        <f t="shared" si="2"/>
        <v>8.4501845503006592E-31</v>
      </c>
      <c r="AB6" s="1">
        <f t="shared" si="2"/>
        <v>1.438329285157559E-32</v>
      </c>
      <c r="AC6" s="1">
        <f t="shared" si="9"/>
        <v>0.26740947075208915</v>
      </c>
      <c r="AD6" s="1">
        <f t="shared" si="3"/>
        <v>4.5516505659930068E-3</v>
      </c>
      <c r="AE6" s="1">
        <f t="shared" si="3"/>
        <v>7.7474903250944794E-5</v>
      </c>
      <c r="AF6" s="1">
        <f t="shared" si="3"/>
        <v>1.3187217574628902E-6</v>
      </c>
      <c r="AG6" s="1">
        <f t="shared" si="3"/>
        <v>2.2446327786602387E-8</v>
      </c>
      <c r="AH6" s="1">
        <f t="shared" si="3"/>
        <v>3.8206515381450871E-10</v>
      </c>
      <c r="AI6" s="1">
        <f t="shared" si="3"/>
        <v>6.5032366606724888E-12</v>
      </c>
      <c r="AJ6" s="1">
        <f t="shared" si="3"/>
        <v>1.1069338996889341E-13</v>
      </c>
      <c r="AK6" s="1">
        <f t="shared" si="3"/>
        <v>1.8841428079811647E-15</v>
      </c>
      <c r="AL6" s="1">
        <f t="shared" si="3"/>
        <v>3.2070515880530464E-17</v>
      </c>
      <c r="AM6" s="1">
        <f t="shared" si="10"/>
        <v>0.38632478632478634</v>
      </c>
      <c r="AN6" s="1">
        <f t="shared" si="4"/>
        <v>6.5757410438261506E-3</v>
      </c>
      <c r="AO6" s="1">
        <f t="shared" si="4"/>
        <v>1.1192750712895575E-4</v>
      </c>
      <c r="AP6" s="1">
        <f t="shared" si="4"/>
        <v>1.9051490575141403E-6</v>
      </c>
      <c r="AQ6" s="1">
        <f t="shared" si="4"/>
        <v>3.2428069064070475E-8</v>
      </c>
      <c r="AR6" s="1">
        <f t="shared" si="4"/>
        <v>5.5196713300545492E-10</v>
      </c>
      <c r="AS6" s="1">
        <f t="shared" si="4"/>
        <v>9.3951852426460418E-12</v>
      </c>
      <c r="AT6" s="1">
        <f t="shared" si="4"/>
        <v>1.5991804668333686E-13</v>
      </c>
      <c r="AU6" s="1">
        <f t="shared" si="4"/>
        <v>2.7220093052482872E-15</v>
      </c>
      <c r="AV6" s="1">
        <f t="shared" si="4"/>
        <v>4.6332073280821909E-17</v>
      </c>
      <c r="AW6" s="2">
        <v>4</v>
      </c>
      <c r="AX6" s="11">
        <f t="shared" ca="1" si="5"/>
        <v>47.501418437147855</v>
      </c>
      <c r="AY6" s="11">
        <f t="shared" ca="1" si="1"/>
        <v>39.668439709890869</v>
      </c>
      <c r="AZ6" s="11">
        <f t="shared" ca="1" si="1"/>
        <v>34.073556218160711</v>
      </c>
      <c r="BA6" s="11">
        <f t="shared" ca="1" si="1"/>
        <v>29.877482247029512</v>
      </c>
      <c r="BB6" s="11">
        <f t="shared" ca="1" si="1"/>
        <v>26.613947954585406</v>
      </c>
      <c r="BC6" s="11">
        <f t="shared" ca="1" si="1"/>
        <v>24.003191435424441</v>
      </c>
      <c r="BD6" s="11">
        <f t="shared" ca="1" si="1"/>
        <v>21.867182385874319</v>
      </c>
      <c r="BE6" s="11">
        <f t="shared" ca="1" si="1"/>
        <v>20.0872339366062</v>
      </c>
      <c r="BF6" s="11">
        <f t="shared" ca="1" si="1"/>
        <v>18.581178254810332</v>
      </c>
      <c r="BG6" s="11">
        <f t="shared" ca="1" si="1"/>
        <v>17.290324031153538</v>
      </c>
      <c r="BH6" s="4">
        <v>32.117144329924322</v>
      </c>
      <c r="BI6" s="8">
        <v>20.08055598452037</v>
      </c>
      <c r="BK6" s="1">
        <f t="shared" ca="1" si="11"/>
        <v>0.21350446227006614</v>
      </c>
      <c r="BL6" s="1">
        <f t="shared" ca="1" si="6"/>
        <v>6.7050648734290549E-2</v>
      </c>
      <c r="BM6" s="1">
        <f t="shared" ca="1" si="6"/>
        <v>-2.1173046348644305E-2</v>
      </c>
      <c r="BN6" s="1">
        <f t="shared" ca="1" si="6"/>
        <v>3.1989024427673029E-3</v>
      </c>
      <c r="BO6" s="1">
        <f t="shared" ca="1" si="6"/>
        <v>-2.4550661641291202E-4</v>
      </c>
      <c r="BP6" s="1">
        <f t="shared" ca="1" si="6"/>
        <v>1.0657925457910667E-5</v>
      </c>
      <c r="BQ6" s="1">
        <f t="shared" ca="1" si="6"/>
        <v>-2.7347278387409979E-7</v>
      </c>
      <c r="BR6" s="1">
        <f t="shared" ca="1" si="6"/>
        <v>4.115193469446608E-9</v>
      </c>
      <c r="BS6" s="1">
        <f t="shared" ca="1" si="6"/>
        <v>-3.3611107089196288E-11</v>
      </c>
      <c r="BT6" s="1">
        <f t="shared" ca="1" si="6"/>
        <v>1.1516788491931677E-13</v>
      </c>
      <c r="BU6" s="1">
        <f t="shared" ca="1" si="12"/>
        <v>0.3527106310139061</v>
      </c>
      <c r="BV6" s="1">
        <f t="shared" ca="1" si="7"/>
        <v>8.8728479089889116E-3</v>
      </c>
      <c r="BW6" s="1">
        <f t="shared" ca="1" si="7"/>
        <v>5.6555370401612983E-3</v>
      </c>
      <c r="BX6" s="1">
        <f t="shared" ca="1" si="7"/>
        <v>-1.4156702654726599E-3</v>
      </c>
      <c r="BY6" s="1">
        <f t="shared" ca="1" si="7"/>
        <v>1.3834667852135211E-4</v>
      </c>
      <c r="BZ6" s="1">
        <f t="shared" ca="1" si="7"/>
        <v>-7.1532959866224602E-6</v>
      </c>
      <c r="CA6" s="1">
        <f t="shared" ca="1" si="7"/>
        <v>2.1235257698598668E-7</v>
      </c>
      <c r="CB6" s="1">
        <f t="shared" ca="1" si="7"/>
        <v>-3.6358881132716242E-9</v>
      </c>
      <c r="CC6" s="1">
        <f t="shared" ca="1" si="7"/>
        <v>3.3411593556497137E-11</v>
      </c>
      <c r="CD6" s="1">
        <f t="shared" ca="1" si="7"/>
        <v>-1.2770482193712562E-13</v>
      </c>
      <c r="CE6" s="4">
        <f t="shared" ca="1" si="13"/>
        <v>0.26234584901643837</v>
      </c>
      <c r="CF6" s="4">
        <f t="shared" ca="1" si="14"/>
        <v>5.0636217356507807E-3</v>
      </c>
      <c r="CG6" s="14">
        <f t="shared" ca="1" si="17"/>
        <v>-3.073431911901786E-3</v>
      </c>
      <c r="CH6" s="14">
        <f t="shared" ca="1" si="17"/>
        <v>3.0108457061332666E-2</v>
      </c>
      <c r="CI6" s="8">
        <f t="shared" ca="1" si="15"/>
        <v>0.36595474783009113</v>
      </c>
      <c r="CJ6" s="8">
        <f t="shared" ca="1" si="16"/>
        <v>2.0370038494695208E-2</v>
      </c>
      <c r="CK6" s="14">
        <f t="shared" ca="1" si="18"/>
        <v>4.1484274003890766E-3</v>
      </c>
      <c r="CL6" s="14">
        <f t="shared" ca="1" si="18"/>
        <v>4.292502781517054E-2</v>
      </c>
    </row>
    <row r="7" spans="1:90" x14ac:dyDescent="0.25">
      <c r="A7" s="7">
        <f>'Calculate Data'!L9</f>
        <v>0.38020833333333331</v>
      </c>
      <c r="B7" s="7">
        <f>'Calculate Data'!M9</f>
        <v>0.29333333333333333</v>
      </c>
      <c r="C7" s="7">
        <f>'Calculate Data'!N9</f>
        <v>0.46043165467625902</v>
      </c>
      <c r="D7" s="7">
        <f>'Calculate Data'!B9</f>
        <v>417</v>
      </c>
      <c r="E7" s="2">
        <v>2.1276595744680851E-2</v>
      </c>
      <c r="F7" s="10">
        <v>0.27932960893854747</v>
      </c>
      <c r="G7" s="4">
        <v>0.23107569721115537</v>
      </c>
      <c r="H7" s="8">
        <v>0.41627906976744183</v>
      </c>
      <c r="I7" s="20">
        <v>430</v>
      </c>
      <c r="J7" s="1">
        <f t="shared" si="8"/>
        <v>1</v>
      </c>
      <c r="K7" s="1">
        <f t="shared" si="2"/>
        <v>2.1276595744680851E-2</v>
      </c>
      <c r="L7" s="1">
        <f t="shared" si="2"/>
        <v>4.526935264825713E-4</v>
      </c>
      <c r="M7" s="1">
        <f t="shared" si="2"/>
        <v>9.6317771592036442E-6</v>
      </c>
      <c r="N7" s="1">
        <f t="shared" si="2"/>
        <v>2.0493142891922648E-7</v>
      </c>
      <c r="O7" s="1">
        <f t="shared" si="2"/>
        <v>4.3602431684941807E-9</v>
      </c>
      <c r="P7" s="1">
        <f t="shared" si="2"/>
        <v>9.2771131244557027E-11</v>
      </c>
      <c r="Q7" s="1">
        <f t="shared" si="2"/>
        <v>1.9738538562671706E-12</v>
      </c>
      <c r="R7" s="1">
        <f t="shared" si="2"/>
        <v>4.1996890558875976E-14</v>
      </c>
      <c r="S7" s="1">
        <f t="shared" si="2"/>
        <v>8.9355086295480803E-16</v>
      </c>
      <c r="T7" s="1">
        <f t="shared" si="2"/>
        <v>1.9011720488400169E-17</v>
      </c>
      <c r="U7" s="1">
        <f t="shared" si="2"/>
        <v>4.0450469124255679E-19</v>
      </c>
      <c r="V7" s="1">
        <f t="shared" si="2"/>
        <v>8.6064827923948254E-21</v>
      </c>
      <c r="W7" s="1">
        <f t="shared" si="2"/>
        <v>1.8311665515733673E-22</v>
      </c>
      <c r="X7" s="1">
        <f t="shared" si="2"/>
        <v>3.8960990459007808E-24</v>
      </c>
      <c r="Y7" s="1">
        <f t="shared" si="2"/>
        <v>8.2895724380867674E-26</v>
      </c>
      <c r="Z7" s="1">
        <f t="shared" si="2"/>
        <v>1.7637388166142063E-27</v>
      </c>
      <c r="AA7" s="1">
        <f t="shared" si="2"/>
        <v>3.7526357800302262E-29</v>
      </c>
      <c r="AB7" s="1">
        <f t="shared" si="2"/>
        <v>7.9843314468728213E-31</v>
      </c>
      <c r="AC7" s="1">
        <f t="shared" si="9"/>
        <v>0.23107569721115537</v>
      </c>
      <c r="AD7" s="1">
        <f t="shared" si="3"/>
        <v>4.9165041959820287E-3</v>
      </c>
      <c r="AE7" s="1">
        <f t="shared" si="3"/>
        <v>1.0460647225493678E-4</v>
      </c>
      <c r="AF7" s="1">
        <f t="shared" si="3"/>
        <v>2.2256696224454634E-6</v>
      </c>
      <c r="AG7" s="1">
        <f t="shared" si="3"/>
        <v>4.7354672817988589E-8</v>
      </c>
      <c r="AH7" s="1">
        <f t="shared" si="3"/>
        <v>1.00754623016997E-9</v>
      </c>
      <c r="AI7" s="1">
        <f t="shared" si="3"/>
        <v>2.1437153833403615E-11</v>
      </c>
      <c r="AJ7" s="1">
        <f t="shared" si="3"/>
        <v>4.561096560298641E-13</v>
      </c>
      <c r="AK7" s="1">
        <f t="shared" si="3"/>
        <v>9.7044607665928551E-15</v>
      </c>
      <c r="AL7" s="1">
        <f t="shared" si="3"/>
        <v>2.0647788865091181E-16</v>
      </c>
      <c r="AM7" s="1">
        <f t="shared" si="10"/>
        <v>0.41627906976744183</v>
      </c>
      <c r="AN7" s="1">
        <f t="shared" si="4"/>
        <v>8.8570014844136565E-3</v>
      </c>
      <c r="AO7" s="1">
        <f t="shared" si="4"/>
        <v>1.8844684009390757E-4</v>
      </c>
      <c r="AP7" s="1">
        <f t="shared" si="4"/>
        <v>4.0095072360405863E-6</v>
      </c>
      <c r="AQ7" s="1">
        <f t="shared" si="4"/>
        <v>8.5308664596608224E-8</v>
      </c>
      <c r="AR7" s="1">
        <f t="shared" si="4"/>
        <v>1.8150779701406006E-9</v>
      </c>
      <c r="AS7" s="1">
        <f t="shared" si="4"/>
        <v>3.861868021575746E-11</v>
      </c>
      <c r="AT7" s="1">
        <f t="shared" si="4"/>
        <v>8.2167404714377562E-13</v>
      </c>
      <c r="AU7" s="1">
        <f t="shared" si="4"/>
        <v>1.7482426534973953E-14</v>
      </c>
      <c r="AV7" s="1">
        <f t="shared" si="4"/>
        <v>3.7196652202072237E-16</v>
      </c>
      <c r="AW7" s="2">
        <v>5</v>
      </c>
      <c r="AX7" s="11">
        <f t="shared" ca="1" si="5"/>
        <v>39.668439709890869</v>
      </c>
      <c r="AY7" s="11">
        <f t="shared" ca="1" si="1"/>
        <v>34.073556218160711</v>
      </c>
      <c r="AZ7" s="11">
        <f t="shared" ca="1" si="1"/>
        <v>29.877482247029512</v>
      </c>
      <c r="BA7" s="11">
        <f t="shared" ca="1" si="1"/>
        <v>26.613947954585406</v>
      </c>
      <c r="BB7" s="11">
        <f t="shared" ca="1" si="1"/>
        <v>24.003191435424441</v>
      </c>
      <c r="BC7" s="11">
        <f t="shared" ca="1" si="1"/>
        <v>21.867182385874319</v>
      </c>
      <c r="BD7" s="11">
        <f t="shared" ca="1" si="1"/>
        <v>20.0872339366062</v>
      </c>
      <c r="BE7" s="11">
        <f t="shared" ca="1" si="1"/>
        <v>18.581178254810332</v>
      </c>
      <c r="BF7" s="11">
        <f t="shared" ca="1" si="1"/>
        <v>17.290324031153538</v>
      </c>
      <c r="BG7" s="11">
        <f t="shared" ca="1" si="1"/>
        <v>16.171630971953714</v>
      </c>
      <c r="BH7" s="4">
        <v>27.238382577000696</v>
      </c>
      <c r="BI7" s="8">
        <v>16.796899747509308</v>
      </c>
      <c r="BK7" s="1">
        <f t="shared" ca="1" si="11"/>
        <v>0.21350446227006614</v>
      </c>
      <c r="BL7" s="1">
        <f t="shared" ca="1" si="6"/>
        <v>8.381331091786319E-2</v>
      </c>
      <c r="BM7" s="1">
        <f t="shared" ca="1" si="6"/>
        <v>-3.3082884919756729E-2</v>
      </c>
      <c r="BN7" s="1">
        <f t="shared" ca="1" si="6"/>
        <v>6.2478563335298882E-3</v>
      </c>
      <c r="BO7" s="1">
        <f t="shared" ca="1" si="6"/>
        <v>-5.9938138772683606E-4</v>
      </c>
      <c r="BP7" s="1">
        <f t="shared" ca="1" si="6"/>
        <v>3.2525407281221516E-5</v>
      </c>
      <c r="BQ7" s="1">
        <f t="shared" ca="1" si="6"/>
        <v>-1.0432158808673848E-6</v>
      </c>
      <c r="BR7" s="1">
        <f t="shared" ca="1" si="6"/>
        <v>1.9622771594269789E-8</v>
      </c>
      <c r="BS7" s="1">
        <f t="shared" ca="1" si="6"/>
        <v>-2.0033780985591581E-10</v>
      </c>
      <c r="BT7" s="1">
        <f t="shared" ca="1" si="6"/>
        <v>8.5806760876861788E-13</v>
      </c>
      <c r="BU7" s="1">
        <f t="shared" ca="1" si="12"/>
        <v>0.3527106310139061</v>
      </c>
      <c r="BV7" s="1">
        <f t="shared" ca="1" si="7"/>
        <v>1.109105988623614E-2</v>
      </c>
      <c r="BW7" s="1">
        <f t="shared" ca="1" si="7"/>
        <v>8.8367766252520283E-3</v>
      </c>
      <c r="BX7" s="1">
        <f t="shared" ca="1" si="7"/>
        <v>-2.7649809872512887E-3</v>
      </c>
      <c r="BY7" s="1">
        <f t="shared" ca="1" si="7"/>
        <v>3.3776044560876982E-4</v>
      </c>
      <c r="BZ7" s="1">
        <f t="shared" ca="1" si="7"/>
        <v>-2.1830126912299988E-5</v>
      </c>
      <c r="CA7" s="1">
        <f t="shared" ca="1" si="7"/>
        <v>8.1006079477686554E-7</v>
      </c>
      <c r="CB7" s="1">
        <f t="shared" ca="1" si="7"/>
        <v>-1.7337265554769629E-8</v>
      </c>
      <c r="CC7" s="1">
        <f t="shared" ca="1" si="7"/>
        <v>1.991486165314742E-10</v>
      </c>
      <c r="CD7" s="1">
        <f t="shared" ca="1" si="7"/>
        <v>-9.5147506845836055E-13</v>
      </c>
      <c r="CE7" s="4">
        <f t="shared" ca="1" si="13"/>
        <v>0.26991486482866783</v>
      </c>
      <c r="CF7" s="4">
        <f t="shared" ca="1" si="14"/>
        <v>-3.8839167617512466E-2</v>
      </c>
      <c r="CG7" s="14">
        <f t="shared" ca="1" si="17"/>
        <v>-3.073431911901786E-3</v>
      </c>
      <c r="CH7" s="14">
        <f t="shared" ca="1" si="17"/>
        <v>3.0108457061332666E-2</v>
      </c>
      <c r="CI7" s="8">
        <f t="shared" ca="1" si="15"/>
        <v>0.37019020977856582</v>
      </c>
      <c r="CJ7" s="8">
        <f t="shared" ca="1" si="16"/>
        <v>4.6088859988876019E-2</v>
      </c>
      <c r="CK7" s="14">
        <f t="shared" ca="1" si="18"/>
        <v>4.1484274003890766E-3</v>
      </c>
      <c r="CL7" s="14">
        <f t="shared" ca="1" si="18"/>
        <v>4.292502781517054E-2</v>
      </c>
    </row>
    <row r="8" spans="1:90" x14ac:dyDescent="0.25">
      <c r="A8" s="7">
        <f>'Calculate Data'!L10</f>
        <v>0.5</v>
      </c>
      <c r="B8" s="7">
        <f>'Calculate Data'!M10</f>
        <v>0.40340909090909088</v>
      </c>
      <c r="C8" s="7">
        <f>'Calculate Data'!N10</f>
        <v>0.4853801169590643</v>
      </c>
      <c r="D8" s="7">
        <f>'Calculate Data'!B10</f>
        <v>342</v>
      </c>
      <c r="E8" s="2">
        <v>2.553191489361702E-2</v>
      </c>
      <c r="F8" s="10">
        <v>0.28048780487804881</v>
      </c>
      <c r="G8" s="4">
        <v>0.2890625</v>
      </c>
      <c r="H8" s="8">
        <v>0.39047619047619048</v>
      </c>
      <c r="I8" s="20">
        <v>210</v>
      </c>
      <c r="J8" s="1">
        <f t="shared" si="8"/>
        <v>1</v>
      </c>
      <c r="K8" s="1">
        <f t="shared" si="2"/>
        <v>2.553191489361702E-2</v>
      </c>
      <c r="L8" s="1">
        <f t="shared" si="2"/>
        <v>6.5187867813490256E-4</v>
      </c>
      <c r="M8" s="1">
        <f t="shared" si="2"/>
        <v>1.6643710931103893E-5</v>
      </c>
      <c r="N8" s="1">
        <f t="shared" si="2"/>
        <v>4.2494581100690787E-7</v>
      </c>
      <c r="O8" s="1">
        <f t="shared" si="2"/>
        <v>1.0849680281027435E-8</v>
      </c>
      <c r="P8" s="1">
        <f t="shared" si="2"/>
        <v>2.7701311355814724E-10</v>
      </c>
      <c r="Q8" s="1">
        <f t="shared" si="2"/>
        <v>7.0726752397824819E-12</v>
      </c>
      <c r="R8" s="1">
        <f t="shared" si="2"/>
        <v>1.8057894229231866E-13</v>
      </c>
      <c r="S8" s="1">
        <f t="shared" si="2"/>
        <v>4.6105261861868589E-15</v>
      </c>
      <c r="T8" s="1">
        <f t="shared" si="2"/>
        <v>1.1771556220051554E-16</v>
      </c>
      <c r="U8" s="1">
        <f t="shared" si="2"/>
        <v>3.0055037157578431E-18</v>
      </c>
      <c r="V8" s="1">
        <f t="shared" si="2"/>
        <v>7.6736265083178968E-20</v>
      </c>
      <c r="W8" s="1">
        <f t="shared" si="2"/>
        <v>1.9592237893577607E-21</v>
      </c>
      <c r="X8" s="1">
        <f t="shared" si="2"/>
        <v>5.0022735047432188E-23</v>
      </c>
      <c r="Y8" s="1">
        <f t="shared" si="2"/>
        <v>1.2771762139769918E-24</v>
      </c>
      <c r="Z8" s="1">
        <f t="shared" si="2"/>
        <v>3.2608754399412551E-26</v>
      </c>
      <c r="AA8" s="1">
        <f t="shared" si="2"/>
        <v>8.325639421126608E-28</v>
      </c>
      <c r="AB8" s="1">
        <f t="shared" si="2"/>
        <v>2.1256951713514742E-29</v>
      </c>
      <c r="AC8" s="1">
        <f t="shared" si="9"/>
        <v>0.2890625</v>
      </c>
      <c r="AD8" s="1">
        <f t="shared" si="3"/>
        <v>7.3803191489361696E-3</v>
      </c>
      <c r="AE8" s="1">
        <f t="shared" si="3"/>
        <v>1.8843368039837027E-4</v>
      </c>
      <c r="AF8" s="1">
        <f t="shared" si="3"/>
        <v>4.8110726910222191E-6</v>
      </c>
      <c r="AG8" s="1">
        <f t="shared" si="3"/>
        <v>1.228358984941843E-7</v>
      </c>
      <c r="AH8" s="1">
        <f t="shared" si="3"/>
        <v>3.1362357062344927E-9</v>
      </c>
      <c r="AI8" s="1">
        <f t="shared" si="3"/>
        <v>8.007410313790194E-11</v>
      </c>
      <c r="AJ8" s="1">
        <f t="shared" si="3"/>
        <v>2.0444451864996235E-12</v>
      </c>
      <c r="AK8" s="1">
        <f t="shared" si="3"/>
        <v>5.2198600506373362E-14</v>
      </c>
      <c r="AL8" s="1">
        <f t="shared" si="3"/>
        <v>1.332730225694639E-15</v>
      </c>
      <c r="AM8" s="1">
        <f t="shared" si="10"/>
        <v>0.39047619047619048</v>
      </c>
      <c r="AN8" s="1">
        <f t="shared" si="4"/>
        <v>9.9696048632218846E-3</v>
      </c>
      <c r="AO8" s="1">
        <f t="shared" si="4"/>
        <v>2.5454310289077146E-4</v>
      </c>
      <c r="AP8" s="1">
        <f t="shared" si="4"/>
        <v>6.4989728397643771E-6</v>
      </c>
      <c r="AQ8" s="1">
        <f t="shared" si="4"/>
        <v>1.659312214407926E-7</v>
      </c>
      <c r="AR8" s="1">
        <f t="shared" si="4"/>
        <v>4.2365418240202369E-9</v>
      </c>
      <c r="AS8" s="1">
        <f t="shared" si="4"/>
        <v>1.0816702529413369E-10</v>
      </c>
      <c r="AT8" s="1">
        <f t="shared" si="4"/>
        <v>2.7617112841055407E-12</v>
      </c>
      <c r="AU8" s="1">
        <f t="shared" si="4"/>
        <v>7.0511777466524422E-14</v>
      </c>
      <c r="AV8" s="1">
        <f t="shared" si="4"/>
        <v>1.8003007012729639E-15</v>
      </c>
      <c r="AW8" s="2">
        <v>6</v>
      </c>
      <c r="AX8" s="11">
        <f t="shared" ca="1" si="5"/>
        <v>34.073556218160711</v>
      </c>
      <c r="AY8" s="11">
        <f t="shared" ca="1" si="1"/>
        <v>29.877482247029512</v>
      </c>
      <c r="AZ8" s="11">
        <f t="shared" ca="1" si="1"/>
        <v>26.613947954585406</v>
      </c>
      <c r="BA8" s="11">
        <f t="shared" ca="1" si="1"/>
        <v>24.003191435424441</v>
      </c>
      <c r="BB8" s="11">
        <f t="shared" ca="1" si="1"/>
        <v>21.867182385874319</v>
      </c>
      <c r="BC8" s="11">
        <f t="shared" ca="1" si="1"/>
        <v>20.0872339366062</v>
      </c>
      <c r="BD8" s="11">
        <f t="shared" ca="1" si="1"/>
        <v>18.581178254810332</v>
      </c>
      <c r="BE8" s="11">
        <f t="shared" ca="1" si="1"/>
        <v>17.290324031153538</v>
      </c>
      <c r="BF8" s="11">
        <f t="shared" ca="1" si="1"/>
        <v>16.171630971953714</v>
      </c>
      <c r="BG8" s="11">
        <f t="shared" ca="1" si="1"/>
        <v>15.192818856788884</v>
      </c>
      <c r="BH8" s="4">
        <v>23.668455983774255</v>
      </c>
      <c r="BI8" s="8">
        <v>14.446708222628091</v>
      </c>
      <c r="BK8" s="1">
        <f t="shared" ca="1" si="11"/>
        <v>0.21350446227006614</v>
      </c>
      <c r="BL8" s="1">
        <f t="shared" ca="1" si="6"/>
        <v>0.10057597310143582</v>
      </c>
      <c r="BM8" s="1">
        <f t="shared" ca="1" si="6"/>
        <v>-4.7639354284449681E-2</v>
      </c>
      <c r="BN8" s="1">
        <f t="shared" ca="1" si="6"/>
        <v>1.0796295744339645E-2</v>
      </c>
      <c r="BO8" s="1">
        <f t="shared" ca="1" si="6"/>
        <v>-1.2428772455903667E-3</v>
      </c>
      <c r="BP8" s="1">
        <f t="shared" ca="1" si="6"/>
        <v>8.0933621446009093E-5</v>
      </c>
      <c r="BQ8" s="1">
        <f t="shared" ca="1" si="6"/>
        <v>-3.1150259288159158E-6</v>
      </c>
      <c r="BR8" s="1">
        <f t="shared" ca="1" si="6"/>
        <v>7.0311938419372869E-8</v>
      </c>
      <c r="BS8" s="1">
        <f t="shared" ca="1" si="6"/>
        <v>-8.6141591254772124E-10</v>
      </c>
      <c r="BT8" s="1">
        <f t="shared" ca="1" si="6"/>
        <v>4.4274403884119333E-12</v>
      </c>
      <c r="BU8" s="1">
        <f t="shared" ca="1" si="12"/>
        <v>0.3527106310139061</v>
      </c>
      <c r="BV8" s="1">
        <f t="shared" ca="1" si="7"/>
        <v>1.3309271863483367E-2</v>
      </c>
      <c r="BW8" s="1">
        <f t="shared" ca="1" si="7"/>
        <v>1.272495834036292E-2</v>
      </c>
      <c r="BX8" s="1">
        <f t="shared" ca="1" si="7"/>
        <v>-4.7778871459702261E-3</v>
      </c>
      <c r="BY8" s="1">
        <f t="shared" ca="1" si="7"/>
        <v>7.0038006001434485E-4</v>
      </c>
      <c r="BZ8" s="1">
        <f t="shared" ca="1" si="7"/>
        <v>-5.4320341398414287E-5</v>
      </c>
      <c r="CA8" s="1">
        <f t="shared" ca="1" si="7"/>
        <v>2.4188285722310032E-6</v>
      </c>
      <c r="CB8" s="1">
        <f t="shared" ca="1" si="7"/>
        <v>-6.2122557060351853E-8</v>
      </c>
      <c r="CC8" s="1">
        <f t="shared" ca="1" si="7"/>
        <v>8.5630259892256844E-10</v>
      </c>
      <c r="CD8" s="1">
        <f t="shared" ca="1" si="7"/>
        <v>-4.909402363649299E-12</v>
      </c>
      <c r="CE8" s="4">
        <f t="shared" ca="1" si="13"/>
        <v>0.27607238763626879</v>
      </c>
      <c r="CF8" s="4">
        <f t="shared" ca="1" si="14"/>
        <v>1.299011236373121E-2</v>
      </c>
      <c r="CG8" s="14">
        <f t="shared" ca="1" si="17"/>
        <v>-3.073431911901786E-3</v>
      </c>
      <c r="CH8" s="14">
        <f t="shared" ca="1" si="17"/>
        <v>3.0108457061332666E-2</v>
      </c>
      <c r="CI8" s="8">
        <f t="shared" ca="1" si="15"/>
        <v>0.37461539134780641</v>
      </c>
      <c r="CJ8" s="8">
        <f t="shared" ca="1" si="16"/>
        <v>1.5860799128384062E-2</v>
      </c>
      <c r="CK8" s="14">
        <f t="shared" ca="1" si="18"/>
        <v>4.1484274003890766E-3</v>
      </c>
      <c r="CL8" s="14">
        <f t="shared" ca="1" si="18"/>
        <v>4.292502781517054E-2</v>
      </c>
    </row>
    <row r="9" spans="1:90" x14ac:dyDescent="0.25">
      <c r="A9" s="7">
        <f>'Calculate Data'!L11</f>
        <v>0.56818181818181823</v>
      </c>
      <c r="B9" s="7">
        <f>'Calculate Data'!M11</f>
        <v>0.51162790697674421</v>
      </c>
      <c r="C9" s="7">
        <f>'Calculate Data'!N11</f>
        <v>0.60550458715596334</v>
      </c>
      <c r="D9" s="7">
        <f>'Calculate Data'!B11</f>
        <v>218</v>
      </c>
      <c r="E9" s="2">
        <v>2.9787234042553193E-2</v>
      </c>
      <c r="F9" s="10">
        <v>0.28865979381443296</v>
      </c>
      <c r="G9" s="4">
        <v>0.22006472491909385</v>
      </c>
      <c r="H9" s="8">
        <v>0.38568588469184889</v>
      </c>
      <c r="I9" s="20">
        <v>503</v>
      </c>
      <c r="J9" s="1">
        <f t="shared" si="8"/>
        <v>1</v>
      </c>
      <c r="K9" s="1">
        <f t="shared" si="2"/>
        <v>2.9787234042553193E-2</v>
      </c>
      <c r="L9" s="1">
        <f t="shared" si="2"/>
        <v>8.8727931190583985E-4</v>
      </c>
      <c r="M9" s="1">
        <f t="shared" si="2"/>
        <v>2.6429596524854805E-5</v>
      </c>
      <c r="N9" s="1">
        <f t="shared" si="2"/>
        <v>7.8726457733610066E-7</v>
      </c>
      <c r="O9" s="1">
        <f t="shared" si="2"/>
        <v>2.345043421852215E-8</v>
      </c>
      <c r="P9" s="1">
        <f t="shared" si="2"/>
        <v>6.9852357246661719E-10</v>
      </c>
      <c r="Q9" s="1">
        <f t="shared" si="2"/>
        <v>2.0807085137303494E-11</v>
      </c>
      <c r="R9" s="1">
        <f t="shared" si="2"/>
        <v>6.1978551472818926E-13</v>
      </c>
      <c r="S9" s="1">
        <f t="shared" si="2"/>
        <v>1.8461696183392874E-14</v>
      </c>
      <c r="T9" s="1">
        <f t="shared" si="2"/>
        <v>5.4992286503723458E-16</v>
      </c>
      <c r="U9" s="1">
        <f t="shared" si="2"/>
        <v>1.6380681086215498E-17</v>
      </c>
      <c r="V9" s="1">
        <f t="shared" si="2"/>
        <v>4.8793518129152551E-19</v>
      </c>
      <c r="W9" s="1">
        <f t="shared" si="2"/>
        <v>1.4534239442726294E-20</v>
      </c>
      <c r="X9" s="1">
        <f t="shared" si="2"/>
        <v>4.3293479191099595E-22</v>
      </c>
      <c r="Y9" s="1">
        <f t="shared" si="2"/>
        <v>1.2895929971816903E-23</v>
      </c>
      <c r="Z9" s="1">
        <f t="shared" si="2"/>
        <v>3.8413408426688652E-25</v>
      </c>
      <c r="AA9" s="1">
        <f t="shared" si="2"/>
        <v>1.1442291871779599E-26</v>
      </c>
      <c r="AB9" s="1">
        <f t="shared" si="2"/>
        <v>3.4083422596790299E-28</v>
      </c>
      <c r="AC9" s="1">
        <f t="shared" si="9"/>
        <v>0.22006472491909385</v>
      </c>
      <c r="AD9" s="1">
        <f t="shared" si="3"/>
        <v>6.5551194656751363E-3</v>
      </c>
      <c r="AE9" s="1">
        <f t="shared" si="3"/>
        <v>1.9525887770096152E-4</v>
      </c>
      <c r="AF9" s="1">
        <f t="shared" si="3"/>
        <v>5.8162218889648113E-6</v>
      </c>
      <c r="AG9" s="1">
        <f t="shared" si="3"/>
        <v>1.7324916265001567E-7</v>
      </c>
      <c r="AH9" s="1">
        <f t="shared" si="3"/>
        <v>5.1606133555323823E-9</v>
      </c>
      <c r="AI9" s="1">
        <f t="shared" si="3"/>
        <v>1.5372039782436882E-10</v>
      </c>
      <c r="AJ9" s="1">
        <f t="shared" si="3"/>
        <v>4.5789054671088595E-12</v>
      </c>
      <c r="AK9" s="1">
        <f t="shared" si="3"/>
        <v>1.3639292880749796E-13</v>
      </c>
      <c r="AL9" s="1">
        <f t="shared" si="3"/>
        <v>4.0627680921382374E-15</v>
      </c>
      <c r="AM9" s="1">
        <f t="shared" si="10"/>
        <v>0.38568588469184889</v>
      </c>
      <c r="AN9" s="1">
        <f t="shared" si="4"/>
        <v>1.1488515714225286E-2</v>
      </c>
      <c r="AO9" s="1">
        <f t="shared" si="4"/>
        <v>3.4221110638117875E-4</v>
      </c>
      <c r="AP9" s="1">
        <f t="shared" si="4"/>
        <v>1.0193522317737241E-5</v>
      </c>
      <c r="AQ9" s="1">
        <f t="shared" si="4"/>
        <v>3.0363683499642848E-7</v>
      </c>
      <c r="AR9" s="1">
        <f t="shared" si="4"/>
        <v>9.044501467978721E-9</v>
      </c>
      <c r="AS9" s="1">
        <f t="shared" si="4"/>
        <v>2.6941068202489806E-10</v>
      </c>
      <c r="AT9" s="1">
        <f t="shared" si="4"/>
        <v>8.0249990390395181E-12</v>
      </c>
      <c r="AU9" s="1">
        <f t="shared" si="4"/>
        <v>2.3904252456713463E-13</v>
      </c>
      <c r="AV9" s="1">
        <f t="shared" si="4"/>
        <v>7.120415625404011E-15</v>
      </c>
      <c r="AW9" s="2">
        <v>7</v>
      </c>
      <c r="AX9" s="11">
        <f t="shared" ca="1" si="5"/>
        <v>29.877482247029512</v>
      </c>
      <c r="AY9" s="11">
        <f t="shared" ca="1" si="1"/>
        <v>26.613947954585406</v>
      </c>
      <c r="AZ9" s="11">
        <f t="shared" ca="1" si="1"/>
        <v>24.003191435424441</v>
      </c>
      <c r="BA9" s="11">
        <f t="shared" ca="1" si="1"/>
        <v>21.867182385874319</v>
      </c>
      <c r="BB9" s="11">
        <f t="shared" ca="1" si="1"/>
        <v>20.0872339366062</v>
      </c>
      <c r="BC9" s="11">
        <f t="shared" ca="1" si="1"/>
        <v>18.581178254810332</v>
      </c>
      <c r="BD9" s="11">
        <f t="shared" ca="1" si="1"/>
        <v>17.290324031153538</v>
      </c>
      <c r="BE9" s="11">
        <f t="shared" ca="1" si="1"/>
        <v>16.171630971953714</v>
      </c>
      <c r="BF9" s="11">
        <f t="shared" ca="1" si="1"/>
        <v>15.192818856788884</v>
      </c>
      <c r="BG9" s="11">
        <f t="shared" ca="1" si="1"/>
        <v>14.329202811067791</v>
      </c>
      <c r="BH9" s="4">
        <v>20.943022364717418</v>
      </c>
      <c r="BI9" s="8">
        <v>12.678886425460126</v>
      </c>
      <c r="BK9" s="1">
        <f t="shared" ca="1" si="11"/>
        <v>0.21350446227006614</v>
      </c>
      <c r="BL9" s="1">
        <f t="shared" ca="1" si="6"/>
        <v>0.11733863528500847</v>
      </c>
      <c r="BM9" s="1">
        <f t="shared" ca="1" si="6"/>
        <v>-6.4842454442723199E-2</v>
      </c>
      <c r="BN9" s="1">
        <f t="shared" ca="1" si="6"/>
        <v>1.7144117779206016E-2</v>
      </c>
      <c r="BO9" s="1">
        <f t="shared" ca="1" si="6"/>
        <v>-2.3025835390914138E-3</v>
      </c>
      <c r="BP9" s="1">
        <f t="shared" ca="1" si="6"/>
        <v>1.7492944645615687E-4</v>
      </c>
      <c r="BQ9" s="1">
        <f t="shared" ca="1" si="6"/>
        <v>-7.8549315307626877E-6</v>
      </c>
      <c r="BR9" s="1">
        <f t="shared" ca="1" si="6"/>
        <v>2.0685051119436463E-7</v>
      </c>
      <c r="BS9" s="1">
        <f t="shared" ca="1" si="6"/>
        <v>-2.9565634728836963E-9</v>
      </c>
      <c r="BT9" s="1">
        <f t="shared" ca="1" si="6"/>
        <v>1.7728575008603436E-11</v>
      </c>
      <c r="BU9" s="1">
        <f t="shared" ca="1" si="12"/>
        <v>0.3527106310139061</v>
      </c>
      <c r="BV9" s="1">
        <f t="shared" ca="1" si="7"/>
        <v>1.5527483840730596E-2</v>
      </c>
      <c r="BW9" s="1">
        <f t="shared" ca="1" si="7"/>
        <v>1.7320082185493978E-2</v>
      </c>
      <c r="BX9" s="1">
        <f t="shared" ca="1" si="7"/>
        <v>-7.5871078290175378E-3</v>
      </c>
      <c r="BY9" s="1">
        <f t="shared" ca="1" si="7"/>
        <v>1.2975405278506504E-3</v>
      </c>
      <c r="BZ9" s="1">
        <f t="shared" ca="1" si="7"/>
        <v>-1.1740766176480833E-4</v>
      </c>
      <c r="CA9" s="1">
        <f t="shared" ca="1" si="7"/>
        <v>6.0993819164610236E-6</v>
      </c>
      <c r="CB9" s="1">
        <f t="shared" ca="1" si="7"/>
        <v>-1.8275819119067718E-7</v>
      </c>
      <c r="CC9" s="1">
        <f t="shared" ca="1" si="7"/>
        <v>2.9390134879469048E-9</v>
      </c>
      <c r="CD9" s="1">
        <f t="shared" ca="1" si="7"/>
        <v>-1.9658470903227803E-11</v>
      </c>
      <c r="CE9" s="4">
        <f t="shared" ca="1" si="13"/>
        <v>0.28100945577906772</v>
      </c>
      <c r="CF9" s="4">
        <f t="shared" ca="1" si="14"/>
        <v>-6.0944730859973872E-2</v>
      </c>
      <c r="CG9" s="14">
        <f t="shared" ca="1" si="17"/>
        <v>-3.073431911901786E-3</v>
      </c>
      <c r="CH9" s="14">
        <f t="shared" ca="1" si="17"/>
        <v>3.0108457061332666E-2</v>
      </c>
      <c r="CI9" s="8">
        <f t="shared" ca="1" si="15"/>
        <v>0.37915714162027919</v>
      </c>
      <c r="CJ9" s="8">
        <f t="shared" ca="1" si="16"/>
        <v>6.5287430715696981E-3</v>
      </c>
      <c r="CK9" s="14">
        <f t="shared" ca="1" si="18"/>
        <v>4.1484274003890766E-3</v>
      </c>
      <c r="CL9" s="14">
        <f t="shared" ca="1" si="18"/>
        <v>4.292502781517054E-2</v>
      </c>
    </row>
    <row r="10" spans="1:90" x14ac:dyDescent="0.25">
      <c r="A10" s="7">
        <f>'Calculate Data'!L12</f>
        <v>0.703125</v>
      </c>
      <c r="B10" s="7">
        <f>'Calculate Data'!M12</f>
        <v>0.56944444444444442</v>
      </c>
      <c r="C10" s="7">
        <f>'Calculate Data'!N12</f>
        <v>0.47058823529411764</v>
      </c>
      <c r="D10" s="7">
        <f>'Calculate Data'!B12</f>
        <v>136</v>
      </c>
      <c r="E10" s="2">
        <v>3.4042553191489362E-2</v>
      </c>
      <c r="F10" s="10">
        <v>0.29378531073446329</v>
      </c>
      <c r="G10" s="4">
        <v>0.29310344827586204</v>
      </c>
      <c r="H10" s="8">
        <v>0.43276283618581907</v>
      </c>
      <c r="I10" s="20">
        <v>409</v>
      </c>
      <c r="J10" s="1">
        <f t="shared" si="8"/>
        <v>1</v>
      </c>
      <c r="K10" s="1">
        <f t="shared" si="2"/>
        <v>3.4042553191489362E-2</v>
      </c>
      <c r="L10" s="1">
        <f t="shared" si="2"/>
        <v>1.1588954277953825E-3</v>
      </c>
      <c r="M10" s="1">
        <f t="shared" si="2"/>
        <v>3.9451759244098126E-5</v>
      </c>
      <c r="N10" s="1">
        <f t="shared" si="2"/>
        <v>1.3430386125650427E-6</v>
      </c>
      <c r="O10" s="1">
        <f t="shared" si="2"/>
        <v>4.5720463406469539E-8</v>
      </c>
      <c r="P10" s="1">
        <f t="shared" si="2"/>
        <v>1.5564413074542823E-9</v>
      </c>
      <c r="Q10" s="1">
        <f t="shared" si="2"/>
        <v>5.2985235998443646E-11</v>
      </c>
      <c r="R10" s="1">
        <f t="shared" si="2"/>
        <v>1.803752714840635E-12</v>
      </c>
      <c r="S10" s="1">
        <f t="shared" si="2"/>
        <v>6.1404347739255655E-14</v>
      </c>
      <c r="T10" s="1">
        <f t="shared" si="2"/>
        <v>2.0903607741023202E-15</v>
      </c>
      <c r="U10" s="1">
        <f t="shared" si="2"/>
        <v>7.1161217841781108E-17</v>
      </c>
      <c r="V10" s="1">
        <f t="shared" si="2"/>
        <v>2.4225095435499957E-18</v>
      </c>
      <c r="W10" s="1">
        <f t="shared" si="2"/>
        <v>8.2468409993191337E-20</v>
      </c>
      <c r="X10" s="1">
        <f t="shared" si="2"/>
        <v>2.8074352338107693E-21</v>
      </c>
      <c r="Y10" s="1">
        <f t="shared" si="2"/>
        <v>9.5572263278664469E-23</v>
      </c>
      <c r="Z10" s="1">
        <f t="shared" si="2"/>
        <v>3.2535238562949611E-24</v>
      </c>
      <c r="AA10" s="1">
        <f t="shared" si="2"/>
        <v>1.107582589377008E-25</v>
      </c>
      <c r="AB10" s="1">
        <f t="shared" si="2"/>
        <v>3.7704939212834314E-27</v>
      </c>
      <c r="AC10" s="1">
        <f t="shared" si="9"/>
        <v>0.29310344827586204</v>
      </c>
      <c r="AD10" s="1">
        <f t="shared" si="3"/>
        <v>9.9779897285399849E-3</v>
      </c>
      <c r="AE10" s="1">
        <f t="shared" si="3"/>
        <v>3.3967624607795691E-4</v>
      </c>
      <c r="AF10" s="1">
        <f t="shared" si="3"/>
        <v>1.1563446674994277E-5</v>
      </c>
      <c r="AG10" s="1">
        <f t="shared" si="3"/>
        <v>3.9364924851044355E-7</v>
      </c>
      <c r="AH10" s="1">
        <f t="shared" si="3"/>
        <v>1.3400825481206588E-8</v>
      </c>
      <c r="AI10" s="1">
        <f t="shared" si="3"/>
        <v>4.5619831425384134E-10</v>
      </c>
      <c r="AJ10" s="1">
        <f t="shared" si="3"/>
        <v>1.5530155378854171E-11</v>
      </c>
      <c r="AK10" s="1">
        <f t="shared" si="3"/>
        <v>5.2868614055673784E-13</v>
      </c>
      <c r="AL10" s="1">
        <f t="shared" si="3"/>
        <v>1.7997826061505966E-14</v>
      </c>
      <c r="AM10" s="1">
        <f t="shared" si="10"/>
        <v>0.43276283618581907</v>
      </c>
      <c r="AN10" s="1">
        <f t="shared" si="4"/>
        <v>1.4732351870155543E-2</v>
      </c>
      <c r="AO10" s="1">
        <f t="shared" si="4"/>
        <v>5.0152687217550778E-4</v>
      </c>
      <c r="AP10" s="1">
        <f t="shared" si="4"/>
        <v>1.7073255222996011E-5</v>
      </c>
      <c r="AQ10" s="1">
        <f t="shared" si="4"/>
        <v>5.8121719908071532E-7</v>
      </c>
      <c r="AR10" s="1">
        <f t="shared" si="4"/>
        <v>1.9786117415513713E-8</v>
      </c>
      <c r="AS10" s="1">
        <f t="shared" si="4"/>
        <v>6.735699545706796E-10</v>
      </c>
      <c r="AT10" s="1">
        <f t="shared" si="4"/>
        <v>2.2930041006661431E-11</v>
      </c>
      <c r="AU10" s="1">
        <f t="shared" si="4"/>
        <v>7.8059714065230412E-13</v>
      </c>
      <c r="AV10" s="1">
        <f t="shared" si="4"/>
        <v>2.6573519681780564E-14</v>
      </c>
      <c r="AW10" s="2">
        <v>8</v>
      </c>
      <c r="AX10" s="11">
        <f t="shared" ca="1" si="5"/>
        <v>26.613947954585406</v>
      </c>
      <c r="AY10" s="11">
        <f t="shared" ca="1" si="1"/>
        <v>24.003191435424441</v>
      </c>
      <c r="AZ10" s="11">
        <f t="shared" ca="1" si="1"/>
        <v>21.867182385874319</v>
      </c>
      <c r="BA10" s="11">
        <f t="shared" ca="1" si="1"/>
        <v>20.0872339366062</v>
      </c>
      <c r="BB10" s="11">
        <f t="shared" ca="1" si="1"/>
        <v>18.581178254810332</v>
      </c>
      <c r="BC10" s="11">
        <f t="shared" ca="1" si="1"/>
        <v>17.290324031153538</v>
      </c>
      <c r="BD10" s="11">
        <f t="shared" ca="1" si="1"/>
        <v>16.171630971953714</v>
      </c>
      <c r="BE10" s="11">
        <f t="shared" ca="1" si="1"/>
        <v>15.192818856788884</v>
      </c>
      <c r="BF10" s="11">
        <f t="shared" ca="1" si="1"/>
        <v>14.329202811067791</v>
      </c>
      <c r="BG10" s="11">
        <f t="shared" ca="1" si="1"/>
        <v>13.561583487743574</v>
      </c>
      <c r="BH10" s="4">
        <v>18.794278497374343</v>
      </c>
      <c r="BI10" s="8">
        <v>11.299457282505035</v>
      </c>
      <c r="BK10" s="1">
        <f t="shared" ca="1" si="11"/>
        <v>0.21350446227006614</v>
      </c>
      <c r="BL10" s="1">
        <f t="shared" ca="1" si="6"/>
        <v>0.1341012974685811</v>
      </c>
      <c r="BM10" s="1">
        <f t="shared" ca="1" si="6"/>
        <v>-8.4692185394577221E-2</v>
      </c>
      <c r="BN10" s="1">
        <f t="shared" ca="1" si="6"/>
        <v>2.5591219542138423E-2</v>
      </c>
      <c r="BO10" s="1">
        <f t="shared" ca="1" si="6"/>
        <v>-3.9281058626065924E-3</v>
      </c>
      <c r="BP10" s="1">
        <f t="shared" ca="1" si="6"/>
        <v>3.4105361465314133E-4</v>
      </c>
      <c r="BQ10" s="1">
        <f t="shared" ca="1" si="6"/>
        <v>-1.7502258167942387E-5</v>
      </c>
      <c r="BR10" s="1">
        <f t="shared" ca="1" si="6"/>
        <v>5.2674476408916582E-7</v>
      </c>
      <c r="BS10" s="1">
        <f t="shared" ca="1" si="6"/>
        <v>-8.6044434148342497E-9</v>
      </c>
      <c r="BT10" s="1">
        <f t="shared" ca="1" si="6"/>
        <v>5.8965957078690186E-11</v>
      </c>
      <c r="BU10" s="1">
        <f t="shared" ca="1" si="12"/>
        <v>0.3527106310139061</v>
      </c>
      <c r="BV10" s="1">
        <f t="shared" ca="1" si="7"/>
        <v>1.7745695817977823E-2</v>
      </c>
      <c r="BW10" s="1">
        <f t="shared" ca="1" si="7"/>
        <v>2.2622148160645193E-2</v>
      </c>
      <c r="BX10" s="1">
        <f t="shared" ca="1" si="7"/>
        <v>-1.1325362123781279E-2</v>
      </c>
      <c r="BY10" s="1">
        <f t="shared" ca="1" si="7"/>
        <v>2.2135468563416337E-3</v>
      </c>
      <c r="BZ10" s="1">
        <f t="shared" ca="1" si="7"/>
        <v>-2.2890547157191873E-4</v>
      </c>
      <c r="CA10" s="1">
        <f t="shared" ca="1" si="7"/>
        <v>1.3590564927103148E-5</v>
      </c>
      <c r="CB10" s="1">
        <f t="shared" ca="1" si="7"/>
        <v>-4.653936784987679E-7</v>
      </c>
      <c r="CC10" s="1">
        <f t="shared" ca="1" si="7"/>
        <v>8.553367950463267E-9</v>
      </c>
      <c r="CD10" s="1">
        <f t="shared" ca="1" si="7"/>
        <v>-6.5384868831808317E-11</v>
      </c>
      <c r="CE10" s="4">
        <f t="shared" ca="1" si="13"/>
        <v>0.28490075757937366</v>
      </c>
      <c r="CF10" s="4">
        <f t="shared" ca="1" si="14"/>
        <v>8.2026906964883795E-3</v>
      </c>
      <c r="CG10" s="14">
        <f t="shared" ca="1" si="17"/>
        <v>-3.073431911901786E-3</v>
      </c>
      <c r="CH10" s="14">
        <f t="shared" ca="1" si="17"/>
        <v>3.0108457061332666E-2</v>
      </c>
      <c r="CI10" s="8">
        <f t="shared" ca="1" si="15"/>
        <v>0.38375088791274925</v>
      </c>
      <c r="CJ10" s="8">
        <f t="shared" ca="1" si="16"/>
        <v>4.9011948273069816E-2</v>
      </c>
      <c r="CK10" s="14">
        <f t="shared" ca="1" si="18"/>
        <v>4.1484274003890766E-3</v>
      </c>
      <c r="CL10" s="14">
        <f t="shared" ca="1" si="18"/>
        <v>4.292502781517054E-2</v>
      </c>
    </row>
    <row r="11" spans="1:90" x14ac:dyDescent="0.25">
      <c r="A11" s="7">
        <f>'Calculate Data'!L13</f>
        <v>0.45283018867924529</v>
      </c>
      <c r="B11" s="7">
        <f>'Calculate Data'!M13</f>
        <v>0.4375</v>
      </c>
      <c r="C11" s="7">
        <f>'Calculate Data'!N13</f>
        <v>0.52475247524752477</v>
      </c>
      <c r="D11" s="7">
        <f>'Calculate Data'!B13</f>
        <v>101</v>
      </c>
      <c r="E11" s="2">
        <v>3.8297872340425532E-2</v>
      </c>
      <c r="F11" s="10">
        <v>0.3</v>
      </c>
      <c r="G11" s="4">
        <v>0.3258426966292135</v>
      </c>
      <c r="H11" s="8">
        <v>0.31007751937984496</v>
      </c>
      <c r="I11" s="20">
        <v>129</v>
      </c>
      <c r="J11" s="1">
        <f t="shared" si="8"/>
        <v>1</v>
      </c>
      <c r="K11" s="1">
        <f t="shared" si="2"/>
        <v>3.8297872340425532E-2</v>
      </c>
      <c r="L11" s="1">
        <f t="shared" si="2"/>
        <v>1.4667270258035309E-3</v>
      </c>
      <c r="M11" s="1">
        <f t="shared" si="2"/>
        <v>5.6172524392475654E-5</v>
      </c>
      <c r="N11" s="1">
        <f t="shared" si="2"/>
        <v>2.1512881682224714E-6</v>
      </c>
      <c r="O11" s="1">
        <f t="shared" si="2"/>
        <v>8.2389759634052096E-8</v>
      </c>
      <c r="P11" s="1">
        <f t="shared" si="2"/>
        <v>3.1553524966232716E-9</v>
      </c>
      <c r="Q11" s="1">
        <f t="shared" si="2"/>
        <v>1.2084328710472105E-10</v>
      </c>
      <c r="R11" s="1">
        <f t="shared" si="2"/>
        <v>4.6280407827339967E-12</v>
      </c>
      <c r="S11" s="1">
        <f t="shared" si="2"/>
        <v>1.7724411508342966E-13</v>
      </c>
      <c r="T11" s="1">
        <f t="shared" si="2"/>
        <v>6.7880724925568799E-15</v>
      </c>
      <c r="U11" s="1">
        <f t="shared" si="2"/>
        <v>2.5996873375749757E-16</v>
      </c>
      <c r="V11" s="1">
        <f t="shared" si="2"/>
        <v>9.9562493779467127E-18</v>
      </c>
      <c r="W11" s="1">
        <f t="shared" si="2"/>
        <v>3.813031676660443E-19</v>
      </c>
      <c r="X11" s="1">
        <f t="shared" si="2"/>
        <v>1.4603100038274035E-20</v>
      </c>
      <c r="Y11" s="1">
        <f t="shared" si="2"/>
        <v>5.592676610402823E-22</v>
      </c>
      <c r="Z11" s="1">
        <f t="shared" si="2"/>
        <v>2.1418761486649105E-23</v>
      </c>
      <c r="AA11" s="1">
        <f t="shared" si="2"/>
        <v>8.2029299310571039E-25</v>
      </c>
      <c r="AB11" s="1">
        <f t="shared" si="2"/>
        <v>3.1415476331708054E-26</v>
      </c>
      <c r="AC11" s="1">
        <f t="shared" si="9"/>
        <v>0.3258426966292135</v>
      </c>
      <c r="AD11" s="1">
        <f t="shared" si="3"/>
        <v>1.2479081998565624E-2</v>
      </c>
      <c r="AE11" s="1">
        <f t="shared" si="3"/>
        <v>4.7792228930676852E-4</v>
      </c>
      <c r="AF11" s="1">
        <f t="shared" si="3"/>
        <v>1.830340682451454E-5</v>
      </c>
      <c r="AG11" s="1">
        <f t="shared" si="3"/>
        <v>7.0098153796013121E-7</v>
      </c>
      <c r="AH11" s="1">
        <f t="shared" si="3"/>
        <v>2.6846101453792257E-8</v>
      </c>
      <c r="AI11" s="1">
        <f t="shared" si="3"/>
        <v>1.0281485663154481E-9</v>
      </c>
      <c r="AJ11" s="1">
        <f t="shared" si="3"/>
        <v>3.9375902539740568E-11</v>
      </c>
      <c r="AK11" s="1">
        <f t="shared" si="3"/>
        <v>1.5080132887560215E-12</v>
      </c>
      <c r="AL11" s="1">
        <f t="shared" si="3"/>
        <v>5.7753700420443371E-14</v>
      </c>
      <c r="AM11" s="1">
        <f t="shared" si="10"/>
        <v>0.31007751937984496</v>
      </c>
      <c r="AN11" s="1">
        <f t="shared" si="4"/>
        <v>1.1875309252845126E-2</v>
      </c>
      <c r="AO11" s="1">
        <f t="shared" si="4"/>
        <v>4.5479907776853671E-4</v>
      </c>
      <c r="AP11" s="1">
        <f t="shared" si="4"/>
        <v>1.7417837020922682E-5</v>
      </c>
      <c r="AQ11" s="1">
        <f t="shared" si="4"/>
        <v>6.6706609867363449E-7</v>
      </c>
      <c r="AR11" s="1">
        <f t="shared" si="4"/>
        <v>2.5547212289628555E-8</v>
      </c>
      <c r="AS11" s="1">
        <f t="shared" si="4"/>
        <v>9.784038749219446E-10</v>
      </c>
      <c r="AT11" s="1">
        <f t="shared" si="4"/>
        <v>3.747078669913831E-11</v>
      </c>
      <c r="AU11" s="1">
        <f t="shared" si="4"/>
        <v>1.4350514054989138E-12</v>
      </c>
      <c r="AV11" s="1">
        <f t="shared" si="4"/>
        <v>5.495941552974563E-14</v>
      </c>
      <c r="AW11" s="2">
        <v>9</v>
      </c>
      <c r="AX11" s="11">
        <f t="shared" ca="1" si="5"/>
        <v>24.003191435424441</v>
      </c>
      <c r="AY11" s="11">
        <f t="shared" ca="1" si="1"/>
        <v>21.867182385874319</v>
      </c>
      <c r="AZ11" s="11">
        <f t="shared" ca="1" si="1"/>
        <v>20.0872339366062</v>
      </c>
      <c r="BA11" s="11">
        <f t="shared" ca="1" si="1"/>
        <v>18.581178254810332</v>
      </c>
      <c r="BB11" s="11">
        <f t="shared" ca="1" si="1"/>
        <v>17.290324031153538</v>
      </c>
      <c r="BC11" s="11">
        <f t="shared" ca="1" si="1"/>
        <v>16.171630971953714</v>
      </c>
      <c r="BD11" s="11">
        <f t="shared" ca="1" si="1"/>
        <v>15.192818856788884</v>
      </c>
      <c r="BE11" s="11">
        <f t="shared" ca="1" si="1"/>
        <v>14.329202811067791</v>
      </c>
      <c r="BF11" s="11">
        <f t="shared" ca="1" si="1"/>
        <v>13.561583487743574</v>
      </c>
      <c r="BG11" s="11">
        <f t="shared" ca="1" si="1"/>
        <v>12.874803507433741</v>
      </c>
      <c r="BH11" s="4">
        <v>17.056767657234484</v>
      </c>
      <c r="BI11" s="8">
        <v>10.19239531175352</v>
      </c>
      <c r="BK11" s="1">
        <f t="shared" ca="1" si="11"/>
        <v>0.21350446227006614</v>
      </c>
      <c r="BL11" s="1">
        <f t="shared" ca="1" si="6"/>
        <v>0.15086395965215374</v>
      </c>
      <c r="BM11" s="1">
        <f t="shared" ca="1" si="6"/>
        <v>-0.10718854714001179</v>
      </c>
      <c r="BN11" s="1">
        <f t="shared" ca="1" si="6"/>
        <v>3.6437498137146307E-2</v>
      </c>
      <c r="BO11" s="1">
        <f t="shared" ca="1" si="6"/>
        <v>-6.2920660558012324E-3</v>
      </c>
      <c r="BP11" s="1">
        <f t="shared" ca="1" si="6"/>
        <v>6.1458968785563163E-4</v>
      </c>
      <c r="BQ11" s="1">
        <f t="shared" ca="1" si="6"/>
        <v>-3.5482092220418798E-5</v>
      </c>
      <c r="BR11" s="1">
        <f t="shared" ca="1" si="6"/>
        <v>1.201345385337254E-6</v>
      </c>
      <c r="BS11" s="1">
        <f t="shared" ca="1" si="6"/>
        <v>-2.2077147664943754E-8</v>
      </c>
      <c r="BT11" s="1">
        <f t="shared" ca="1" si="6"/>
        <v>1.7020568196310963E-10</v>
      </c>
      <c r="BU11" s="1">
        <f t="shared" ca="1" si="12"/>
        <v>0.3527106310139061</v>
      </c>
      <c r="BV11" s="1">
        <f t="shared" ca="1" si="7"/>
        <v>1.9963907795225052E-2</v>
      </c>
      <c r="BW11" s="1">
        <f t="shared" ca="1" si="7"/>
        <v>2.8631156265816571E-2</v>
      </c>
      <c r="BX11" s="1">
        <f t="shared" ca="1" si="7"/>
        <v>-1.6125369117649516E-2</v>
      </c>
      <c r="BY11" s="1">
        <f t="shared" ca="1" si="7"/>
        <v>3.5456740538226212E-3</v>
      </c>
      <c r="BZ11" s="1">
        <f t="shared" ca="1" si="7"/>
        <v>-4.1249509249420855E-4</v>
      </c>
      <c r="CA11" s="1">
        <f t="shared" ca="1" si="7"/>
        <v>2.7551969205568776E-5</v>
      </c>
      <c r="CB11" s="1">
        <f t="shared" ca="1" si="7"/>
        <v>-1.061422127273356E-6</v>
      </c>
      <c r="CC11" s="1">
        <f t="shared" ca="1" si="7"/>
        <v>2.1946099029417866E-8</v>
      </c>
      <c r="CD11" s="1">
        <f t="shared" ca="1" si="7"/>
        <v>-1.8873391938224453E-10</v>
      </c>
      <c r="CE11" s="4">
        <f t="shared" ca="1" si="13"/>
        <v>0.28790559389763165</v>
      </c>
      <c r="CF11" s="4">
        <f t="shared" ca="1" si="14"/>
        <v>3.7937102731581851E-2</v>
      </c>
      <c r="CG11" s="14">
        <f t="shared" ca="1" si="17"/>
        <v>-3.073431911901786E-3</v>
      </c>
      <c r="CH11" s="14">
        <f t="shared" ca="1" si="17"/>
        <v>3.0108457061332666E-2</v>
      </c>
      <c r="CI11" s="8">
        <f t="shared" ca="1" si="15"/>
        <v>0.3883400172230701</v>
      </c>
      <c r="CJ11" s="8">
        <f t="shared" ca="1" si="16"/>
        <v>-7.8262497843225143E-2</v>
      </c>
      <c r="CK11" s="14">
        <f t="shared" ca="1" si="18"/>
        <v>4.1484274003890766E-3</v>
      </c>
      <c r="CL11" s="14">
        <f t="shared" ca="1" si="18"/>
        <v>4.292502781517054E-2</v>
      </c>
    </row>
    <row r="12" spans="1:90" x14ac:dyDescent="0.25">
      <c r="A12" s="7">
        <f>'Calculate Data'!L14</f>
        <v>0.6875</v>
      </c>
      <c r="B12" s="7">
        <f>'Calculate Data'!M14</f>
        <v>0.72380952380952379</v>
      </c>
      <c r="C12" s="7">
        <f>'Calculate Data'!N14</f>
        <v>0.5161290322580645</v>
      </c>
      <c r="D12" s="7">
        <f>'Calculate Data'!B14</f>
        <v>217</v>
      </c>
      <c r="E12" s="2">
        <v>4.2553191489361701E-2</v>
      </c>
      <c r="F12" s="10">
        <v>0.31060606060606061</v>
      </c>
      <c r="G12" s="4">
        <v>0.31111111111111112</v>
      </c>
      <c r="H12" s="8">
        <v>0.42307692307692307</v>
      </c>
      <c r="I12" s="20">
        <v>312</v>
      </c>
      <c r="J12" s="1">
        <f t="shared" si="8"/>
        <v>1</v>
      </c>
      <c r="K12" s="1">
        <f t="shared" si="2"/>
        <v>4.2553191489361701E-2</v>
      </c>
      <c r="L12" s="1">
        <f t="shared" si="2"/>
        <v>1.8107741059302852E-3</v>
      </c>
      <c r="M12" s="1">
        <f t="shared" si="2"/>
        <v>7.7054217273629153E-5</v>
      </c>
      <c r="N12" s="1">
        <f t="shared" si="2"/>
        <v>3.2789028627076237E-6</v>
      </c>
      <c r="O12" s="1">
        <f t="shared" si="2"/>
        <v>1.3952778139181378E-7</v>
      </c>
      <c r="P12" s="1">
        <f t="shared" si="2"/>
        <v>5.9373523996516498E-9</v>
      </c>
      <c r="Q12" s="1">
        <f t="shared" si="2"/>
        <v>2.5265329360219783E-10</v>
      </c>
      <c r="R12" s="1">
        <f t="shared" si="2"/>
        <v>1.075120398307225E-11</v>
      </c>
      <c r="S12" s="1">
        <f t="shared" si="2"/>
        <v>4.5749804183286171E-13</v>
      </c>
      <c r="T12" s="1">
        <f t="shared" si="2"/>
        <v>1.9468001780121773E-14</v>
      </c>
      <c r="U12" s="1">
        <f t="shared" si="2"/>
        <v>8.284256076647563E-16</v>
      </c>
      <c r="V12" s="1">
        <f t="shared" si="2"/>
        <v>3.5252153517649205E-17</v>
      </c>
      <c r="W12" s="1">
        <f t="shared" si="2"/>
        <v>1.5000916390489025E-18</v>
      </c>
      <c r="X12" s="1">
        <f t="shared" si="2"/>
        <v>6.3833686768038392E-20</v>
      </c>
      <c r="Y12" s="1">
        <f t="shared" si="2"/>
        <v>2.716327096512272E-21</v>
      </c>
      <c r="Z12" s="1">
        <f t="shared" si="2"/>
        <v>1.1558838708562862E-22</v>
      </c>
      <c r="AA12" s="1">
        <f t="shared" si="2"/>
        <v>4.9186547696012181E-24</v>
      </c>
      <c r="AB12" s="1">
        <f t="shared" si="2"/>
        <v>2.0930445828090289E-25</v>
      </c>
      <c r="AC12" s="1">
        <f t="shared" si="9"/>
        <v>0.31111111111111112</v>
      </c>
      <c r="AD12" s="1">
        <f t="shared" si="3"/>
        <v>1.3238770685579196E-2</v>
      </c>
      <c r="AE12" s="1">
        <f t="shared" si="3"/>
        <v>5.6335194406719987E-4</v>
      </c>
      <c r="AF12" s="1">
        <f t="shared" si="3"/>
        <v>2.3972423151795738E-5</v>
      </c>
      <c r="AG12" s="1">
        <f t="shared" si="3"/>
        <v>1.0201031128423718E-6</v>
      </c>
      <c r="AH12" s="1">
        <f t="shared" si="3"/>
        <v>4.34086430996754E-8</v>
      </c>
      <c r="AI12" s="1">
        <f t="shared" si="3"/>
        <v>1.8471763021138467E-9</v>
      </c>
      <c r="AJ12" s="1">
        <f t="shared" si="3"/>
        <v>7.860324689846155E-11</v>
      </c>
      <c r="AK12" s="1">
        <f t="shared" si="3"/>
        <v>3.3448190169558112E-12</v>
      </c>
      <c r="AL12" s="1">
        <f t="shared" si="3"/>
        <v>1.4233272412577921E-13</v>
      </c>
      <c r="AM12" s="1">
        <f t="shared" si="10"/>
        <v>0.42307692307692307</v>
      </c>
      <c r="AN12" s="1">
        <f t="shared" si="4"/>
        <v>1.8003273322422259E-2</v>
      </c>
      <c r="AO12" s="1">
        <f t="shared" si="4"/>
        <v>7.6609673712435143E-4</v>
      </c>
      <c r="AP12" s="1">
        <f t="shared" si="4"/>
        <v>3.2599861154227718E-5</v>
      </c>
      <c r="AQ12" s="1">
        <f t="shared" si="4"/>
        <v>1.3872281342224561E-6</v>
      </c>
      <c r="AR12" s="1">
        <f t="shared" si="4"/>
        <v>5.903098443499814E-8</v>
      </c>
      <c r="AS12" s="1">
        <f t="shared" si="4"/>
        <v>2.5119567844680055E-9</v>
      </c>
      <c r="AT12" s="1">
        <f t="shared" si="4"/>
        <v>1.0689177806246832E-10</v>
      </c>
      <c r="AU12" s="1">
        <f t="shared" si="4"/>
        <v>4.5485863005305673E-12</v>
      </c>
      <c r="AV12" s="1">
        <f t="shared" si="4"/>
        <v>1.9355686385236456E-13</v>
      </c>
      <c r="BK12" s="1">
        <f t="shared" ca="1" si="11"/>
        <v>0.21350446227006614</v>
      </c>
      <c r="BL12" s="1">
        <f t="shared" ca="1" si="6"/>
        <v>0.16762662183572638</v>
      </c>
      <c r="BM12" s="1">
        <f t="shared" ca="1" si="6"/>
        <v>-0.13233153967902692</v>
      </c>
      <c r="BN12" s="1">
        <f t="shared" ca="1" si="6"/>
        <v>4.9982850668239105E-2</v>
      </c>
      <c r="BO12" s="1">
        <f t="shared" ca="1" si="6"/>
        <v>-9.5901022036293769E-3</v>
      </c>
      <c r="BP12" s="1">
        <f t="shared" ca="1" si="6"/>
        <v>1.0408130329990885E-3</v>
      </c>
      <c r="BQ12" s="1">
        <f t="shared" ca="1" si="6"/>
        <v>-6.676581637551263E-5</v>
      </c>
      <c r="BR12" s="1">
        <f t="shared" ca="1" si="6"/>
        <v>2.511714764066533E-6</v>
      </c>
      <c r="BS12" s="1">
        <f t="shared" ca="1" si="6"/>
        <v>-5.1286479323114446E-8</v>
      </c>
      <c r="BT12" s="1">
        <f t="shared" ca="1" si="6"/>
        <v>4.3933061568953235E-10</v>
      </c>
      <c r="BU12" s="1">
        <f t="shared" ca="1" si="12"/>
        <v>0.3527106310139061</v>
      </c>
      <c r="BV12" s="1">
        <f t="shared" ca="1" si="7"/>
        <v>2.2182119772472281E-2</v>
      </c>
      <c r="BW12" s="1">
        <f t="shared" ca="1" si="7"/>
        <v>3.5347106501008113E-2</v>
      </c>
      <c r="BX12" s="1">
        <f t="shared" ca="1" si="7"/>
        <v>-2.211984789801031E-2</v>
      </c>
      <c r="BY12" s="1">
        <f t="shared" ca="1" si="7"/>
        <v>5.4041671297403171E-3</v>
      </c>
      <c r="BZ12" s="1">
        <f t="shared" ca="1" si="7"/>
        <v>-6.985640611935996E-4</v>
      </c>
      <c r="CA12" s="1">
        <f t="shared" ca="1" si="7"/>
        <v>5.1843890865719395E-5</v>
      </c>
      <c r="CB12" s="1">
        <f t="shared" ca="1" si="7"/>
        <v>-2.2191699910105125E-6</v>
      </c>
      <c r="CC12" s="1">
        <f t="shared" ca="1" si="7"/>
        <v>5.0982045832057395E-8</v>
      </c>
      <c r="CD12" s="1">
        <f t="shared" ca="1" si="7"/>
        <v>-4.871552350506806E-10</v>
      </c>
      <c r="CE12" s="4">
        <f t="shared" ca="1" si="13"/>
        <v>0.29016880097561432</v>
      </c>
      <c r="CF12" s="4">
        <f t="shared" ca="1" si="14"/>
        <v>2.09423101354968E-2</v>
      </c>
      <c r="CG12" s="14">
        <f t="shared" ca="1" si="17"/>
        <v>-3.073431911901786E-3</v>
      </c>
      <c r="CH12" s="14">
        <f t="shared" ca="1" si="17"/>
        <v>3.0108457061332666E-2</v>
      </c>
      <c r="CI12" s="8">
        <f t="shared" ca="1" si="15"/>
        <v>0.39287528767368818</v>
      </c>
      <c r="CJ12" s="8">
        <f t="shared" ca="1" si="16"/>
        <v>3.0201635403234894E-2</v>
      </c>
      <c r="CK12" s="14">
        <f t="shared" ca="1" si="18"/>
        <v>4.1484274003890766E-3</v>
      </c>
      <c r="CL12" s="14">
        <f t="shared" ca="1" si="18"/>
        <v>4.292502781517054E-2</v>
      </c>
    </row>
    <row r="13" spans="1:90" x14ac:dyDescent="0.25">
      <c r="A13" s="7">
        <f>'Calculate Data'!L15</f>
        <v>0.61111111111111116</v>
      </c>
      <c r="B13" s="7">
        <f>'Calculate Data'!M15</f>
        <v>0.5</v>
      </c>
      <c r="C13" s="7">
        <f>'Calculate Data'!N15</f>
        <v>0.62790697674418605</v>
      </c>
      <c r="D13" s="7">
        <f>'Calculate Data'!B15</f>
        <v>86</v>
      </c>
      <c r="E13" s="2">
        <v>4.6808510638297871E-2</v>
      </c>
      <c r="F13" s="10">
        <v>0.31147540983606559</v>
      </c>
      <c r="G13" s="4">
        <v>0.23529411764705882</v>
      </c>
      <c r="H13" s="8">
        <v>0.37423312883435583</v>
      </c>
      <c r="I13" s="20">
        <v>163</v>
      </c>
      <c r="J13" s="1">
        <f t="shared" si="8"/>
        <v>1</v>
      </c>
      <c r="K13" s="1">
        <f t="shared" si="2"/>
        <v>4.6808510638297871E-2</v>
      </c>
      <c r="L13" s="1">
        <f t="shared" si="2"/>
        <v>2.191036668175645E-3</v>
      </c>
      <c r="M13" s="1">
        <f t="shared" si="2"/>
        <v>1.025591631912004E-4</v>
      </c>
      <c r="N13" s="1">
        <f t="shared" si="2"/>
        <v>4.8006416812902309E-6</v>
      </c>
      <c r="O13" s="1">
        <f t="shared" si="2"/>
        <v>2.2471088720932995E-7</v>
      </c>
      <c r="P13" s="1">
        <f t="shared" si="2"/>
        <v>1.0518381954479274E-8</v>
      </c>
      <c r="Q13" s="1">
        <f t="shared" si="2"/>
        <v>4.9234979361392341E-10</v>
      </c>
      <c r="R13" s="1">
        <f t="shared" si="2"/>
        <v>2.3046160552141095E-11</v>
      </c>
      <c r="S13" s="1">
        <f t="shared" si="2"/>
        <v>1.0787564513768172E-12</v>
      </c>
      <c r="T13" s="1">
        <f t="shared" si="2"/>
        <v>5.0494982830404208E-14</v>
      </c>
      <c r="U13" s="1">
        <f t="shared" si="2"/>
        <v>2.3635949409976437E-15</v>
      </c>
      <c r="V13" s="1">
        <f t="shared" si="2"/>
        <v>1.1063635894031522E-16</v>
      </c>
      <c r="W13" s="1">
        <f t="shared" si="2"/>
        <v>5.1787231844402868E-18</v>
      </c>
      <c r="X13" s="1">
        <f t="shared" si="2"/>
        <v>2.42408319271673E-19</v>
      </c>
      <c r="Y13" s="1">
        <f t="shared" si="2"/>
        <v>1.134677239144001E-20</v>
      </c>
      <c r="Z13" s="1">
        <f t="shared" si="2"/>
        <v>5.3112551619506434E-22</v>
      </c>
      <c r="AA13" s="1">
        <f t="shared" si="2"/>
        <v>2.4861194375088117E-23</v>
      </c>
      <c r="AB13" s="1">
        <f t="shared" si="2"/>
        <v>1.1637154813871033E-24</v>
      </c>
      <c r="AC13" s="1">
        <f t="shared" si="9"/>
        <v>0.23529411764705882</v>
      </c>
      <c r="AD13" s="1">
        <f t="shared" si="3"/>
        <v>1.1013767209011264E-2</v>
      </c>
      <c r="AE13" s="1">
        <f t="shared" si="3"/>
        <v>5.1553803957073998E-4</v>
      </c>
      <c r="AF13" s="1">
        <f t="shared" si="3"/>
        <v>2.4131567809694211E-5</v>
      </c>
      <c r="AG13" s="1">
        <f t="shared" si="3"/>
        <v>1.1295627485388778E-6</v>
      </c>
      <c r="AH13" s="1">
        <f t="shared" si="3"/>
        <v>5.2873149931607047E-8</v>
      </c>
      <c r="AI13" s="1">
        <f t="shared" si="3"/>
        <v>2.4749134010539467E-9</v>
      </c>
      <c r="AJ13" s="1">
        <f t="shared" si="3"/>
        <v>1.1584701026209962E-10</v>
      </c>
      <c r="AK13" s="1">
        <f t="shared" si="3"/>
        <v>5.4226260122684928E-12</v>
      </c>
      <c r="AL13" s="1">
        <f t="shared" si="3"/>
        <v>2.5382504738278051E-13</v>
      </c>
      <c r="AM13" s="1">
        <f t="shared" si="10"/>
        <v>0.37423312883435583</v>
      </c>
      <c r="AN13" s="1">
        <f t="shared" si="4"/>
        <v>1.7517295392246442E-2</v>
      </c>
      <c r="AO13" s="1">
        <f t="shared" si="4"/>
        <v>8.1995850772217385E-4</v>
      </c>
      <c r="AP13" s="1">
        <f t="shared" si="4"/>
        <v>3.8381036531676221E-5</v>
      </c>
      <c r="AQ13" s="1">
        <f t="shared" si="4"/>
        <v>1.7965591568018655E-6</v>
      </c>
      <c r="AR13" s="1">
        <f t="shared" si="4"/>
        <v>8.4094258403491577E-8</v>
      </c>
      <c r="AS13" s="1">
        <f t="shared" si="4"/>
        <v>3.9363269890996055E-9</v>
      </c>
      <c r="AT13" s="1">
        <f t="shared" si="4"/>
        <v>1.842536037450879E-10</v>
      </c>
      <c r="AU13" s="1">
        <f t="shared" si="4"/>
        <v>8.6246367710466668E-12</v>
      </c>
      <c r="AV13" s="1">
        <f t="shared" si="4"/>
        <v>4.0370640204899297E-13</v>
      </c>
      <c r="BK13" s="1">
        <f t="shared" ca="1" si="11"/>
        <v>0.21350446227006614</v>
      </c>
      <c r="BL13" s="1">
        <f t="shared" ca="1" si="6"/>
        <v>0.18438928401929899</v>
      </c>
      <c r="BM13" s="1">
        <f t="shared" ca="1" si="6"/>
        <v>-0.16012116301162255</v>
      </c>
      <c r="BN13" s="1">
        <f t="shared" ca="1" si="6"/>
        <v>6.6527174239426251E-2</v>
      </c>
      <c r="BO13" s="1">
        <f t="shared" ca="1" si="6"/>
        <v>-1.4040868636333767E-2</v>
      </c>
      <c r="BP13" s="1">
        <f t="shared" ca="1" si="6"/>
        <v>1.6762397977753616E-3</v>
      </c>
      <c r="BQ13" s="1">
        <f t="shared" ca="1" si="6"/>
        <v>-1.1827971642401951E-4</v>
      </c>
      <c r="BR13" s="1">
        <f t="shared" ca="1" si="6"/>
        <v>4.8946215110589174E-6</v>
      </c>
      <c r="BS13" s="1">
        <f t="shared" ca="1" si="6"/>
        <v>-1.0993712318132445E-7</v>
      </c>
      <c r="BT13" s="1">
        <f t="shared" ca="1" si="6"/>
        <v>1.0359186108507407E-9</v>
      </c>
      <c r="BU13" s="1">
        <f t="shared" ca="1" si="12"/>
        <v>0.3527106310139061</v>
      </c>
      <c r="BV13" s="1">
        <f t="shared" ca="1" si="7"/>
        <v>2.4400331749719506E-2</v>
      </c>
      <c r="BW13" s="1">
        <f t="shared" ca="1" si="7"/>
        <v>4.2769998866219815E-2</v>
      </c>
      <c r="BX13" s="1">
        <f t="shared" ca="1" si="7"/>
        <v>-2.944151755225172E-2</v>
      </c>
      <c r="BY13" s="1">
        <f t="shared" ca="1" si="7"/>
        <v>7.9122410946527964E-3</v>
      </c>
      <c r="BZ13" s="1">
        <f t="shared" ca="1" si="7"/>
        <v>-1.1250444061929039E-3</v>
      </c>
      <c r="CA13" s="1">
        <f t="shared" ca="1" si="7"/>
        <v>9.1844615145964708E-5</v>
      </c>
      <c r="CB13" s="1">
        <f t="shared" ca="1" si="7"/>
        <v>-4.3245345092890318E-6</v>
      </c>
      <c r="CC13" s="1">
        <f t="shared" ca="1" si="7"/>
        <v>1.0928454295650533E-7</v>
      </c>
      <c r="CD13" s="1">
        <f t="shared" ca="1" si="7"/>
        <v>-1.1486865616463141E-9</v>
      </c>
      <c r="CE13" s="4">
        <f t="shared" ca="1" si="13"/>
        <v>0.29182163468249295</v>
      </c>
      <c r="CF13" s="4">
        <f t="shared" ca="1" si="14"/>
        <v>-5.6527517035434127E-2</v>
      </c>
      <c r="CG13" s="14">
        <f t="shared" ca="1" si="17"/>
        <v>-3.073431911901786E-3</v>
      </c>
      <c r="CH13" s="14">
        <f t="shared" ca="1" si="17"/>
        <v>3.0108457061332666E-2</v>
      </c>
      <c r="CI13" s="8">
        <f t="shared" ca="1" si="15"/>
        <v>0.39731426898254668</v>
      </c>
      <c r="CJ13" s="8">
        <f t="shared" ca="1" si="16"/>
        <v>-2.3081140148190848E-2</v>
      </c>
      <c r="CK13" s="14">
        <f t="shared" ca="1" si="18"/>
        <v>4.1484274003890766E-3</v>
      </c>
      <c r="CL13" s="14">
        <f t="shared" ca="1" si="18"/>
        <v>4.292502781517054E-2</v>
      </c>
    </row>
    <row r="14" spans="1:90" x14ac:dyDescent="0.25">
      <c r="A14" s="7">
        <f>'Calculate Data'!L16</f>
        <v>0.56097560975609762</v>
      </c>
      <c r="B14" s="7">
        <f>'Calculate Data'!M16</f>
        <v>0.49019607843137253</v>
      </c>
      <c r="C14" s="7">
        <f>'Calculate Data'!N16</f>
        <v>0.54666666666666663</v>
      </c>
      <c r="D14" s="7">
        <f>'Calculate Data'!B16</f>
        <v>225</v>
      </c>
      <c r="E14" s="2">
        <v>5.106382978723404E-2</v>
      </c>
      <c r="F14" s="10">
        <v>0.32124352331606215</v>
      </c>
      <c r="G14" s="4">
        <v>0.30985915492957744</v>
      </c>
      <c r="H14" s="8">
        <v>0.40461215932914046</v>
      </c>
      <c r="I14" s="20">
        <v>477</v>
      </c>
      <c r="J14" s="1">
        <f t="shared" si="8"/>
        <v>1</v>
      </c>
      <c r="K14" s="1">
        <f t="shared" si="2"/>
        <v>5.106382978723404E-2</v>
      </c>
      <c r="L14" s="1">
        <f t="shared" si="2"/>
        <v>2.6075147125396102E-3</v>
      </c>
      <c r="M14" s="1">
        <f t="shared" si="2"/>
        <v>1.3314968744883115E-4</v>
      </c>
      <c r="N14" s="1">
        <f t="shared" si="2"/>
        <v>6.799132976110526E-6</v>
      </c>
      <c r="O14" s="1">
        <f t="shared" si="2"/>
        <v>3.4718976899287792E-7</v>
      </c>
      <c r="P14" s="1">
        <f t="shared" si="2"/>
        <v>1.7728839267721423E-8</v>
      </c>
      <c r="Q14" s="1">
        <f t="shared" si="2"/>
        <v>9.0530243069215768E-10</v>
      </c>
      <c r="R14" s="1">
        <f t="shared" si="2"/>
        <v>4.6228209226833576E-11</v>
      </c>
      <c r="S14" s="1">
        <f t="shared" si="2"/>
        <v>2.3605894073276717E-12</v>
      </c>
      <c r="T14" s="1">
        <f t="shared" si="2"/>
        <v>1.2054073569332792E-13</v>
      </c>
      <c r="U14" s="1">
        <f t="shared" si="2"/>
        <v>6.1552716098720626E-15</v>
      </c>
      <c r="V14" s="1">
        <f t="shared" si="2"/>
        <v>3.1431174178070105E-16</v>
      </c>
      <c r="W14" s="1">
        <f t="shared" si="2"/>
        <v>1.6049961282418776E-17</v>
      </c>
      <c r="X14" s="1">
        <f t="shared" si="2"/>
        <v>8.1957249101712897E-19</v>
      </c>
      <c r="Y14" s="1">
        <f t="shared" si="2"/>
        <v>4.1850510179598068E-20</v>
      </c>
      <c r="Z14" s="1">
        <f t="shared" si="2"/>
        <v>2.1370473283199009E-21</v>
      </c>
      <c r="AA14" s="1">
        <f t="shared" si="2"/>
        <v>1.0912582102059068E-22</v>
      </c>
      <c r="AB14" s="1">
        <f t="shared" si="2"/>
        <v>5.5723823499876086E-24</v>
      </c>
      <c r="AC14" s="1">
        <f t="shared" si="9"/>
        <v>0.30985915492957744</v>
      </c>
      <c r="AD14" s="1">
        <f t="shared" si="3"/>
        <v>1.5822595145340124E-2</v>
      </c>
      <c r="AE14" s="1">
        <f t="shared" si="3"/>
        <v>8.0796230529396368E-4</v>
      </c>
      <c r="AF14" s="1">
        <f t="shared" si="3"/>
        <v>4.1257649632032184E-5</v>
      </c>
      <c r="AG14" s="1">
        <f t="shared" si="3"/>
        <v>2.1067735982314306E-6</v>
      </c>
      <c r="AH14" s="1">
        <f t="shared" si="3"/>
        <v>1.0757992842032837E-7</v>
      </c>
      <c r="AI14" s="1">
        <f t="shared" si="3"/>
        <v>5.4934431533784684E-9</v>
      </c>
      <c r="AJ14" s="1">
        <f t="shared" si="3"/>
        <v>2.8051624612996434E-10</v>
      </c>
      <c r="AK14" s="1">
        <f t="shared" si="3"/>
        <v>1.4324233844934346E-11</v>
      </c>
      <c r="AL14" s="1">
        <f t="shared" si="3"/>
        <v>7.3145023889026444E-13</v>
      </c>
      <c r="AM14" s="1">
        <f t="shared" si="10"/>
        <v>0.40461215932914046</v>
      </c>
      <c r="AN14" s="1">
        <f t="shared" si="4"/>
        <v>2.0661046433828448E-2</v>
      </c>
      <c r="AO14" s="1">
        <f t="shared" si="4"/>
        <v>1.0550321583231547E-3</v>
      </c>
      <c r="AP14" s="1">
        <f t="shared" si="4"/>
        <v>5.3873982552671722E-5</v>
      </c>
      <c r="AQ14" s="1">
        <f t="shared" si="4"/>
        <v>2.7510118750300451E-6</v>
      </c>
      <c r="AR14" s="1">
        <f t="shared" si="4"/>
        <v>1.4047720212919379E-7</v>
      </c>
      <c r="AS14" s="1">
        <f t="shared" si="4"/>
        <v>7.1733039385120222E-9</v>
      </c>
      <c r="AT14" s="1">
        <f t="shared" si="4"/>
        <v>3.6629637132827342E-10</v>
      </c>
      <c r="AU14" s="1">
        <f t="shared" si="4"/>
        <v>1.8704495557188429E-11</v>
      </c>
      <c r="AV14" s="1">
        <f t="shared" si="4"/>
        <v>9.5512317738834517E-13</v>
      </c>
      <c r="AW14" s="2" t="s">
        <v>253</v>
      </c>
      <c r="AX14" s="2">
        <v>0</v>
      </c>
      <c r="AY14" s="2">
        <v>1</v>
      </c>
      <c r="AZ14" s="2">
        <v>2</v>
      </c>
      <c r="BA14" s="2">
        <v>3</v>
      </c>
      <c r="BB14" s="2">
        <v>4</v>
      </c>
      <c r="BC14" s="2">
        <v>5</v>
      </c>
      <c r="BD14" s="2">
        <v>6</v>
      </c>
      <c r="BE14" s="2">
        <v>7</v>
      </c>
      <c r="BF14" s="2">
        <v>8</v>
      </c>
      <c r="BG14" s="2">
        <v>9</v>
      </c>
      <c r="BH14" s="12" t="s">
        <v>304</v>
      </c>
      <c r="BI14" s="13" t="s">
        <v>304</v>
      </c>
      <c r="BK14" s="1">
        <f t="shared" ca="1" si="11"/>
        <v>0.21350446227006614</v>
      </c>
      <c r="BL14" s="1">
        <f t="shared" ca="1" si="6"/>
        <v>0.20115194620287163</v>
      </c>
      <c r="BM14" s="1">
        <f t="shared" ca="1" si="6"/>
        <v>-0.19055741713779872</v>
      </c>
      <c r="BN14" s="1">
        <f t="shared" ca="1" si="6"/>
        <v>8.6370365954717157E-2</v>
      </c>
      <c r="BO14" s="1">
        <f t="shared" ca="1" si="6"/>
        <v>-1.9886035929445867E-2</v>
      </c>
      <c r="BP14" s="1">
        <f t="shared" ca="1" si="6"/>
        <v>2.589875886272291E-3</v>
      </c>
      <c r="BQ14" s="1">
        <f t="shared" ca="1" si="6"/>
        <v>-1.9936165944421861E-4</v>
      </c>
      <c r="BR14" s="1">
        <f t="shared" ca="1" si="6"/>
        <v>8.9999281176797273E-6</v>
      </c>
      <c r="BS14" s="1">
        <f t="shared" ca="1" si="6"/>
        <v>-2.2052247361221664E-7</v>
      </c>
      <c r="BT14" s="1">
        <f t="shared" ca="1" si="6"/>
        <v>2.2668494788669098E-9</v>
      </c>
      <c r="BU14" s="1">
        <f t="shared" ca="1" si="12"/>
        <v>0.3527106310139061</v>
      </c>
      <c r="BV14" s="1">
        <f t="shared" ca="1" si="7"/>
        <v>2.6618543726966735E-2</v>
      </c>
      <c r="BW14" s="1">
        <f t="shared" ca="1" si="7"/>
        <v>5.089983336145168E-2</v>
      </c>
      <c r="BX14" s="1">
        <f t="shared" ca="1" si="7"/>
        <v>-3.8223097167761809E-2</v>
      </c>
      <c r="BY14" s="1">
        <f t="shared" ca="1" si="7"/>
        <v>1.1206080960229518E-2</v>
      </c>
      <c r="BZ14" s="1">
        <f t="shared" ca="1" si="7"/>
        <v>-1.7382509247492572E-3</v>
      </c>
      <c r="CA14" s="1">
        <f t="shared" ca="1" si="7"/>
        <v>1.548050286227842E-4</v>
      </c>
      <c r="CB14" s="1">
        <f t="shared" ca="1" si="7"/>
        <v>-7.9516873037250372E-6</v>
      </c>
      <c r="CC14" s="1">
        <f t="shared" ca="1" si="7"/>
        <v>2.1921346532417752E-7</v>
      </c>
      <c r="CD14" s="1">
        <f t="shared" ca="1" si="7"/>
        <v>-2.5136140101884411E-9</v>
      </c>
      <c r="CE14" s="4">
        <f t="shared" ca="1" si="13"/>
        <v>0.29298261725973196</v>
      </c>
      <c r="CF14" s="4">
        <f t="shared" ca="1" si="14"/>
        <v>1.6876537669845482E-2</v>
      </c>
      <c r="CG14" s="14">
        <f t="shared" ca="1" si="17"/>
        <v>-3.073431911901786E-3</v>
      </c>
      <c r="CH14" s="14">
        <f t="shared" ca="1" si="17"/>
        <v>3.0108457061332666E-2</v>
      </c>
      <c r="CI14" s="8">
        <f t="shared" ca="1" si="15"/>
        <v>0.40162081101121344</v>
      </c>
      <c r="CJ14" s="8">
        <f t="shared" ca="1" si="16"/>
        <v>2.9913483179270228E-3</v>
      </c>
      <c r="CK14" s="14">
        <f t="shared" ca="1" si="18"/>
        <v>4.1484274003890766E-3</v>
      </c>
      <c r="CL14" s="14">
        <f t="shared" ca="1" si="18"/>
        <v>4.292502781517054E-2</v>
      </c>
    </row>
    <row r="15" spans="1:90" x14ac:dyDescent="0.25">
      <c r="A15" s="7">
        <f>'Calculate Data'!L17</f>
        <v>0.569620253164557</v>
      </c>
      <c r="B15" s="7">
        <f>'Calculate Data'!M17</f>
        <v>0.60759493670886078</v>
      </c>
      <c r="C15" s="7">
        <f>'Calculate Data'!N17</f>
        <v>0.5</v>
      </c>
      <c r="D15" s="7">
        <f>'Calculate Data'!B17</f>
        <v>158</v>
      </c>
      <c r="E15" s="2">
        <v>5.5319148936170209E-2</v>
      </c>
      <c r="F15" s="10">
        <v>0.32500000000000001</v>
      </c>
      <c r="G15" s="4">
        <v>0.28491620111731841</v>
      </c>
      <c r="H15" s="8">
        <v>0.40133779264214048</v>
      </c>
      <c r="I15" s="20">
        <v>598</v>
      </c>
      <c r="J15" s="1">
        <f t="shared" si="8"/>
        <v>1</v>
      </c>
      <c r="K15" s="1">
        <f t="shared" si="2"/>
        <v>5.5319148936170209E-2</v>
      </c>
      <c r="L15" s="1">
        <f t="shared" si="2"/>
        <v>3.0602082390221814E-3</v>
      </c>
      <c r="M15" s="1">
        <f t="shared" si="2"/>
        <v>1.6928811535016323E-4</v>
      </c>
      <c r="N15" s="1">
        <f t="shared" si="2"/>
        <v>9.3648744661792409E-6</v>
      </c>
      <c r="O15" s="1">
        <f t="shared" si="2"/>
        <v>5.1805688536310688E-7</v>
      </c>
      <c r="P15" s="1">
        <f t="shared" si="2"/>
        <v>2.8658465998810167E-8</v>
      </c>
      <c r="Q15" s="1">
        <f t="shared" si="2"/>
        <v>1.5853619488703496E-9</v>
      </c>
      <c r="R15" s="1">
        <f t="shared" si="2"/>
        <v>8.7700873767295927E-11</v>
      </c>
      <c r="S15" s="1">
        <f t="shared" si="2"/>
        <v>4.8515376977653066E-12</v>
      </c>
      <c r="T15" s="1">
        <f t="shared" si="2"/>
        <v>2.6838293647212327E-13</v>
      </c>
      <c r="U15" s="1">
        <f t="shared" si="2"/>
        <v>1.4846715634628096E-14</v>
      </c>
      <c r="V15" s="1">
        <f t="shared" si="2"/>
        <v>8.2130767340495841E-16</v>
      </c>
      <c r="W15" s="1">
        <f t="shared" si="2"/>
        <v>4.5434041507508333E-17</v>
      </c>
      <c r="X15" s="1">
        <f t="shared" si="2"/>
        <v>2.5133725089259927E-18</v>
      </c>
      <c r="Y15" s="1">
        <f t="shared" si="2"/>
        <v>1.390376281533528E-19</v>
      </c>
      <c r="Z15" s="1">
        <f t="shared" si="2"/>
        <v>7.6914432595471751E-21</v>
      </c>
      <c r="AA15" s="1">
        <f t="shared" si="2"/>
        <v>4.2548409520899265E-22</v>
      </c>
      <c r="AB15" s="1">
        <f t="shared" si="2"/>
        <v>2.3537418032837889E-23</v>
      </c>
      <c r="AC15" s="1">
        <f t="shared" si="9"/>
        <v>0.28491620111731841</v>
      </c>
      <c r="AD15" s="1">
        <f t="shared" si="3"/>
        <v>1.5761321763936763E-2</v>
      </c>
      <c r="AE15" s="1">
        <f t="shared" si="3"/>
        <v>8.7190290609011865E-4</v>
      </c>
      <c r="AF15" s="1">
        <f t="shared" si="3"/>
        <v>4.8232926719878904E-5</v>
      </c>
      <c r="AG15" s="1">
        <f t="shared" si="3"/>
        <v>2.6682044568443646E-6</v>
      </c>
      <c r="AH15" s="1">
        <f t="shared" si="3"/>
        <v>1.4760279974032653E-7</v>
      </c>
      <c r="AI15" s="1">
        <f t="shared" si="3"/>
        <v>8.1652612622308286E-9</v>
      </c>
      <c r="AJ15" s="1">
        <f t="shared" si="3"/>
        <v>4.516953038680884E-10</v>
      </c>
      <c r="AK15" s="1">
        <f t="shared" si="3"/>
        <v>2.4987399788447441E-11</v>
      </c>
      <c r="AL15" s="1">
        <f t="shared" si="3"/>
        <v>1.3822816904247521E-12</v>
      </c>
      <c r="AM15" s="1">
        <f t="shared" si="10"/>
        <v>0.40133779264214048</v>
      </c>
      <c r="AN15" s="1">
        <f t="shared" si="4"/>
        <v>2.2201665124884366E-2</v>
      </c>
      <c r="AO15" s="1">
        <f t="shared" si="4"/>
        <v>1.2281772196744542E-3</v>
      </c>
      <c r="AP15" s="1">
        <f t="shared" si="4"/>
        <v>6.7941718535182572E-5</v>
      </c>
      <c r="AQ15" s="1">
        <f t="shared" si="4"/>
        <v>3.7584780466271202E-6</v>
      </c>
      <c r="AR15" s="1">
        <f t="shared" si="4"/>
        <v>2.0791580683469173E-7</v>
      </c>
      <c r="AS15" s="1">
        <f t="shared" si="4"/>
        <v>1.1501725484472309E-8</v>
      </c>
      <c r="AT15" s="1">
        <f t="shared" si="4"/>
        <v>6.3626566509846814E-10</v>
      </c>
      <c r="AU15" s="1">
        <f t="shared" si="4"/>
        <v>3.519767509055355E-11</v>
      </c>
      <c r="AV15" s="1">
        <f t="shared" si="4"/>
        <v>1.9471054305412603E-12</v>
      </c>
      <c r="AW15" s="2">
        <v>0</v>
      </c>
      <c r="AX15" s="11" cm="1">
        <f t="array" aca="1" ref="AX15:BG24" ca="1">MINVERSE(AX2:BG11)</f>
        <v>0.52919743897237304</v>
      </c>
      <c r="AY15" s="11">
        <f ca="1"/>
        <v>-26.078348265778512</v>
      </c>
      <c r="AZ15" s="11">
        <f ca="1"/>
        <v>415.90574165037339</v>
      </c>
      <c r="BA15" s="11">
        <f ca="1"/>
        <v>-3145.3255099580642</v>
      </c>
      <c r="BB15" s="11">
        <f ca="1"/>
        <v>13177.510545324772</v>
      </c>
      <c r="BC15" s="11">
        <f ca="1"/>
        <v>-32866.503495983365</v>
      </c>
      <c r="BD15" s="11">
        <f ca="1"/>
        <v>49969.238092657863</v>
      </c>
      <c r="BE15" s="11">
        <f ca="1"/>
        <v>-45407.636516392486</v>
      </c>
      <c r="BF15" s="11">
        <f ca="1"/>
        <v>22654.820247098232</v>
      </c>
      <c r="BG15" s="11">
        <f ca="1"/>
        <v>-4772.5024955303115</v>
      </c>
      <c r="BH15" s="12" cm="1">
        <f t="array" aca="1" ref="BH15:BH24" ca="1">MMULT($AX$15:$BG$24,BH2:BH11)</f>
        <v>0.21350446227006614</v>
      </c>
      <c r="BI15" s="13" cm="1">
        <f t="array" aca="1" ref="BI15:BI24" ca="1">MMULT($AX$15:$BG$24,BI2:BI11)</f>
        <v>0.3527106310139061</v>
      </c>
      <c r="BK15" s="1">
        <f t="shared" ca="1" si="11"/>
        <v>0.21350446227006614</v>
      </c>
      <c r="BL15" s="1">
        <f t="shared" ca="1" si="6"/>
        <v>0.21791460838644428</v>
      </c>
      <c r="BM15" s="1">
        <f t="shared" ca="1" si="6"/>
        <v>-0.22364030205755545</v>
      </c>
      <c r="BN15" s="1">
        <f t="shared" ca="1" si="6"/>
        <v>0.10981232291812131</v>
      </c>
      <c r="BO15" s="1">
        <f t="shared" ca="1" si="6"/>
        <v>-2.7390290903785853E-2</v>
      </c>
      <c r="BP15" s="1">
        <f t="shared" ca="1" si="6"/>
        <v>3.8644659346133039E-3</v>
      </c>
      <c r="BQ15" s="1">
        <f t="shared" ca="1" si="6"/>
        <v>-3.2226584337367159E-4</v>
      </c>
      <c r="BR15" s="1">
        <f t="shared" ca="1" si="6"/>
        <v>1.5760637657217977E-5</v>
      </c>
      <c r="BS15" s="1">
        <f t="shared" ca="1" si="6"/>
        <v>-4.1835956755795708E-7</v>
      </c>
      <c r="BT15" s="1">
        <f t="shared" ca="1" si="6"/>
        <v>4.6588812386193471E-9</v>
      </c>
      <c r="BU15" s="1">
        <f t="shared" ca="1" si="12"/>
        <v>0.3527106310139061</v>
      </c>
      <c r="BV15" s="1">
        <f t="shared" ca="1" si="7"/>
        <v>2.8836755704213964E-2</v>
      </c>
      <c r="BW15" s="1">
        <f t="shared" ca="1" si="7"/>
        <v>5.9736609986703708E-2</v>
      </c>
      <c r="BX15" s="1">
        <f t="shared" ca="1" si="7"/>
        <v>-4.8597305831928644E-2</v>
      </c>
      <c r="BY15" s="1">
        <f t="shared" ca="1" si="7"/>
        <v>1.5434841739251314E-2</v>
      </c>
      <c r="BZ15" s="1">
        <f t="shared" ca="1" si="7"/>
        <v>-2.5937194597275507E-3</v>
      </c>
      <c r="CA15" s="1">
        <f t="shared" ca="1" si="7"/>
        <v>2.5024055902567204E-4</v>
      </c>
      <c r="CB15" s="1">
        <f t="shared" ca="1" si="7"/>
        <v>-1.3924962590681295E-5</v>
      </c>
      <c r="CC15" s="1">
        <f t="shared" ca="1" si="7"/>
        <v>4.15876210046392E-7</v>
      </c>
      <c r="CD15" s="1">
        <f t="shared" ca="1" si="7"/>
        <v>-5.1660373846486066E-9</v>
      </c>
      <c r="CE15" s="4">
        <f t="shared" ca="1" si="13"/>
        <v>0.29375834764150094</v>
      </c>
      <c r="CF15" s="4">
        <f t="shared" ca="1" si="14"/>
        <v>-8.8421465241825259E-3</v>
      </c>
      <c r="CG15" s="14">
        <f t="shared" ca="1" si="17"/>
        <v>-3.073431911901786E-3</v>
      </c>
      <c r="CH15" s="14">
        <f t="shared" ca="1" si="17"/>
        <v>3.0108457061332666E-2</v>
      </c>
      <c r="CI15" s="8">
        <f t="shared" ca="1" si="15"/>
        <v>0.40576453945902652</v>
      </c>
      <c r="CJ15" s="8">
        <f t="shared" ca="1" si="16"/>
        <v>-4.4267468168860402E-3</v>
      </c>
      <c r="CK15" s="14">
        <f t="shared" ca="1" si="18"/>
        <v>4.1484274003890766E-3</v>
      </c>
      <c r="CL15" s="14">
        <f t="shared" ca="1" si="18"/>
        <v>4.292502781517054E-2</v>
      </c>
    </row>
    <row r="16" spans="1:90" x14ac:dyDescent="0.25">
      <c r="A16" s="7">
        <f>'Calculate Data'!L18</f>
        <v>0.48648648648648651</v>
      </c>
      <c r="B16" s="7">
        <f>'Calculate Data'!M18</f>
        <v>0.44827586206896552</v>
      </c>
      <c r="C16" s="7">
        <f>'Calculate Data'!N18</f>
        <v>0.38947368421052631</v>
      </c>
      <c r="D16" s="7">
        <f>'Calculate Data'!B18</f>
        <v>95</v>
      </c>
      <c r="E16" s="2">
        <v>5.9574468085106386E-2</v>
      </c>
      <c r="F16" s="10">
        <v>0.33050847457627119</v>
      </c>
      <c r="G16" s="4">
        <v>0.27397260273972601</v>
      </c>
      <c r="H16" s="8">
        <v>0.44696969696969696</v>
      </c>
      <c r="I16" s="20">
        <v>264</v>
      </c>
      <c r="J16" s="1">
        <f t="shared" si="8"/>
        <v>1</v>
      </c>
      <c r="K16" s="1">
        <f t="shared" si="2"/>
        <v>5.9574468085106386E-2</v>
      </c>
      <c r="L16" s="1">
        <f t="shared" si="2"/>
        <v>3.5491172476233594E-3</v>
      </c>
      <c r="M16" s="1">
        <f t="shared" si="2"/>
        <v>2.1143677219883844E-4</v>
      </c>
      <c r="N16" s="1">
        <f t="shared" si="2"/>
        <v>1.2596233237377611E-5</v>
      </c>
      <c r="O16" s="1">
        <f t="shared" si="2"/>
        <v>7.504138949927088E-7</v>
      </c>
      <c r="P16" s="1">
        <f t="shared" si="2"/>
        <v>4.47055086378635E-8</v>
      </c>
      <c r="Q16" s="1">
        <f t="shared" si="2"/>
        <v>2.6633068975748473E-9</v>
      </c>
      <c r="R16" s="1">
        <f t="shared" si="2"/>
        <v>1.5866509177041645E-10</v>
      </c>
      <c r="S16" s="1">
        <f t="shared" si="2"/>
        <v>9.4523884458971512E-12</v>
      </c>
      <c r="T16" s="1">
        <f t="shared" si="2"/>
        <v>5.6312101379812821E-13</v>
      </c>
      <c r="U16" s="1">
        <f t="shared" si="2"/>
        <v>3.3547634864569341E-14</v>
      </c>
      <c r="V16" s="1">
        <f t="shared" si="2"/>
        <v>1.9985825025700885E-15</v>
      </c>
      <c r="W16" s="1">
        <f t="shared" si="2"/>
        <v>1.190644895148138E-16</v>
      </c>
      <c r="X16" s="1">
        <f t="shared" si="2"/>
        <v>7.0932036306697576E-18</v>
      </c>
      <c r="Y16" s="1">
        <f t="shared" si="2"/>
        <v>4.2257383331649628E-19</v>
      </c>
      <c r="Z16" s="1">
        <f t="shared" si="2"/>
        <v>2.5174611346514675E-20</v>
      </c>
      <c r="AA16" s="1">
        <f t="shared" si="2"/>
        <v>1.4997640802178957E-21</v>
      </c>
      <c r="AB16" s="1">
        <f t="shared" si="2"/>
        <v>8.9347647332129961E-23</v>
      </c>
      <c r="AC16" s="1">
        <f t="shared" si="9"/>
        <v>0.27397260273972601</v>
      </c>
      <c r="AD16" s="1">
        <f t="shared" si="3"/>
        <v>1.6321772078111339E-2</v>
      </c>
      <c r="AE16" s="1">
        <f t="shared" si="3"/>
        <v>9.7236088975982443E-4</v>
      </c>
      <c r="AF16" s="1">
        <f t="shared" si="3"/>
        <v>5.7927882794202312E-5</v>
      </c>
      <c r="AG16" s="1">
        <f t="shared" si="3"/>
        <v>3.451022804760989E-6</v>
      </c>
      <c r="AH16" s="1">
        <f t="shared" si="3"/>
        <v>2.0559284794320788E-7</v>
      </c>
      <c r="AI16" s="1">
        <f t="shared" si="3"/>
        <v>1.2248084558318766E-8</v>
      </c>
      <c r="AJ16" s="1">
        <f t="shared" si="3"/>
        <v>7.296731226232458E-10</v>
      </c>
      <c r="AK16" s="1">
        <f t="shared" si="3"/>
        <v>4.3469888156278477E-11</v>
      </c>
      <c r="AL16" s="1">
        <f t="shared" si="3"/>
        <v>2.5896954646293563E-12</v>
      </c>
      <c r="AM16" s="1">
        <f t="shared" si="10"/>
        <v>0.44696969696969696</v>
      </c>
      <c r="AN16" s="1">
        <f t="shared" si="4"/>
        <v>2.6627981947130883E-2</v>
      </c>
      <c r="AO16" s="1">
        <f t="shared" si="4"/>
        <v>1.5863478606801379E-3</v>
      </c>
      <c r="AP16" s="1">
        <f t="shared" si="4"/>
        <v>9.4505829997965665E-5</v>
      </c>
      <c r="AQ16" s="1">
        <f t="shared" si="4"/>
        <v>5.6301345530702952E-6</v>
      </c>
      <c r="AR16" s="1">
        <f t="shared" si="4"/>
        <v>3.3541227124674106E-7</v>
      </c>
      <c r="AS16" s="1">
        <f t="shared" si="4"/>
        <v>1.9982007648742017E-8</v>
      </c>
      <c r="AT16" s="1">
        <f t="shared" si="4"/>
        <v>1.1904174769463332E-9</v>
      </c>
      <c r="AU16" s="1">
        <f t="shared" si="4"/>
        <v>7.0918487988292194E-11</v>
      </c>
      <c r="AV16" s="1">
        <f t="shared" si="4"/>
        <v>4.2249311993025148E-12</v>
      </c>
      <c r="AW16" s="2">
        <v>1</v>
      </c>
      <c r="AX16" s="11">
        <f ca="1"/>
        <v>-26.078360114812725</v>
      </c>
      <c r="AY16" s="11">
        <f ca="1"/>
        <v>1630.5984453369108</v>
      </c>
      <c r="AZ16" s="11">
        <f ca="1"/>
        <v>-28770.507011138347</v>
      </c>
      <c r="BA16" s="11">
        <f ca="1"/>
        <v>230151.90353937633</v>
      </c>
      <c r="BB16" s="11">
        <f ca="1"/>
        <v>-999392.36773157388</v>
      </c>
      <c r="BC16" s="11">
        <f ca="1"/>
        <v>2555309.6770639974</v>
      </c>
      <c r="BD16" s="11">
        <f ca="1"/>
        <v>-3956542.6440214994</v>
      </c>
      <c r="BE16" s="11">
        <f ca="1"/>
        <v>3645934.0580131975</v>
      </c>
      <c r="BF16" s="11">
        <f ca="1"/>
        <v>-1839227.2178121442</v>
      </c>
      <c r="BG16" s="11">
        <f ca="1"/>
        <v>390936.3810168627</v>
      </c>
      <c r="BH16" s="12">
        <f ca="1"/>
        <v>3.9392256131395698</v>
      </c>
      <c r="BI16" s="13">
        <f ca="1"/>
        <v>0.52127981465309858</v>
      </c>
      <c r="BK16" s="1">
        <f t="shared" ca="1" si="11"/>
        <v>0.21350446227006614</v>
      </c>
      <c r="BL16" s="1">
        <f t="shared" ca="1" si="6"/>
        <v>0.23467727057001694</v>
      </c>
      <c r="BM16" s="1">
        <f t="shared" ca="1" si="6"/>
        <v>-0.2593698177708928</v>
      </c>
      <c r="BN16" s="1">
        <f t="shared" ca="1" si="6"/>
        <v>0.13715294223364813</v>
      </c>
      <c r="BO16" s="1">
        <f t="shared" ca="1" si="6"/>
        <v>-3.6841336625462622E-2</v>
      </c>
      <c r="BP16" s="1">
        <f t="shared" ca="1" si="6"/>
        <v>5.5977422865970197E-3</v>
      </c>
      <c r="BQ16" s="1">
        <f t="shared" ca="1" si="6"/>
        <v>-5.0271561796881201E-4</v>
      </c>
      <c r="BR16" s="1">
        <f t="shared" ca="1" si="6"/>
        <v>2.6476865432878673E-5</v>
      </c>
      <c r="BS16" s="1">
        <f t="shared" ca="1" si="6"/>
        <v>-7.5688024905822625E-7</v>
      </c>
      <c r="BT16" s="1">
        <f t="shared" ca="1" si="6"/>
        <v>9.077030404404959E-9</v>
      </c>
      <c r="BU16" s="1">
        <f t="shared" ca="1" si="12"/>
        <v>0.3527106310139061</v>
      </c>
      <c r="BV16" s="1">
        <f t="shared" ca="1" si="7"/>
        <v>3.1054967681461192E-2</v>
      </c>
      <c r="BW16" s="1">
        <f t="shared" ca="1" si="7"/>
        <v>6.9280328741975913E-2</v>
      </c>
      <c r="BX16" s="1">
        <f t="shared" ca="1" si="7"/>
        <v>-6.0696862632140303E-2</v>
      </c>
      <c r="BY16" s="1">
        <f t="shared" ca="1" si="7"/>
        <v>2.0760648445610406E-2</v>
      </c>
      <c r="BZ16" s="1">
        <f t="shared" ca="1" si="7"/>
        <v>-3.7570451764738664E-3</v>
      </c>
      <c r="CA16" s="1">
        <f t="shared" ca="1" si="7"/>
        <v>3.9036044265350551E-4</v>
      </c>
      <c r="CB16" s="1">
        <f t="shared" ca="1" si="7"/>
        <v>-2.3393048472406679E-5</v>
      </c>
      <c r="CC16" s="1">
        <f t="shared" ca="1" si="7"/>
        <v>7.5238745291440764E-7</v>
      </c>
      <c r="CD16" s="1">
        <f t="shared" ca="1" si="7"/>
        <v>-1.0065137102452635E-8</v>
      </c>
      <c r="CE16" s="4">
        <f t="shared" ca="1" si="13"/>
        <v>0.29424427640821826</v>
      </c>
      <c r="CF16" s="4">
        <f t="shared" ca="1" si="14"/>
        <v>-2.0271673668492252E-2</v>
      </c>
      <c r="CG16" s="14">
        <f t="shared" ca="1" si="17"/>
        <v>-3.073431911901786E-3</v>
      </c>
      <c r="CH16" s="14">
        <f t="shared" ca="1" si="17"/>
        <v>3.0108457061332666E-2</v>
      </c>
      <c r="CI16" s="8">
        <f t="shared" ca="1" si="15"/>
        <v>0.40972037779083637</v>
      </c>
      <c r="CJ16" s="8">
        <f t="shared" ca="1" si="16"/>
        <v>3.7249319178860596E-2</v>
      </c>
      <c r="CK16" s="14">
        <f t="shared" ca="1" si="18"/>
        <v>4.1484274003890766E-3</v>
      </c>
      <c r="CL16" s="14">
        <f t="shared" ca="1" si="18"/>
        <v>4.292502781517054E-2</v>
      </c>
    </row>
    <row r="17" spans="1:90" x14ac:dyDescent="0.25">
      <c r="A17" s="7">
        <f>'Calculate Data'!L19</f>
        <v>0.70707070707070707</v>
      </c>
      <c r="B17" s="7">
        <f>'Calculate Data'!M19</f>
        <v>0.67619047619047623</v>
      </c>
      <c r="C17" s="7">
        <f>'Calculate Data'!N19</f>
        <v>0.48529411764705882</v>
      </c>
      <c r="D17" s="7">
        <f>'Calculate Data'!B19</f>
        <v>204</v>
      </c>
      <c r="E17" s="2">
        <v>6.3829787234042548E-2</v>
      </c>
      <c r="F17" s="10">
        <v>0.33451957295373663</v>
      </c>
      <c r="G17" s="4">
        <v>0.28860759493670884</v>
      </c>
      <c r="H17" s="8">
        <v>0.41568047337278108</v>
      </c>
      <c r="I17" s="20">
        <v>676</v>
      </c>
      <c r="J17" s="1">
        <f t="shared" si="8"/>
        <v>1</v>
      </c>
      <c r="K17" s="1">
        <f t="shared" si="2"/>
        <v>6.3829787234042548E-2</v>
      </c>
      <c r="L17" s="1">
        <f t="shared" si="2"/>
        <v>4.0742417383431411E-3</v>
      </c>
      <c r="M17" s="1">
        <f t="shared" si="2"/>
        <v>2.6005798329849835E-4</v>
      </c>
      <c r="N17" s="1">
        <f t="shared" ref="N17:AB61" si="19">POWER($E17,N$2)</f>
        <v>1.659944574245734E-5</v>
      </c>
      <c r="O17" s="1">
        <f t="shared" si="19"/>
        <v>1.0595390899440856E-6</v>
      </c>
      <c r="P17" s="1">
        <f t="shared" si="19"/>
        <v>6.7630154677282046E-8</v>
      </c>
      <c r="Q17" s="1">
        <f t="shared" si="19"/>
        <v>4.3168183836563007E-9</v>
      </c>
      <c r="R17" s="1">
        <f t="shared" si="19"/>
        <v>2.755415989567851E-10</v>
      </c>
      <c r="S17" s="1">
        <f t="shared" si="19"/>
        <v>1.7587761635539474E-11</v>
      </c>
      <c r="T17" s="1">
        <f t="shared" si="19"/>
        <v>1.1226230831195407E-12</v>
      </c>
      <c r="U17" s="1">
        <f t="shared" si="19"/>
        <v>7.1656792539545144E-14</v>
      </c>
      <c r="V17" s="1">
        <f t="shared" si="19"/>
        <v>4.5738378216730941E-15</v>
      </c>
      <c r="W17" s="1">
        <f t="shared" si="19"/>
        <v>2.9194709500041028E-16</v>
      </c>
      <c r="X17" s="1">
        <f t="shared" si="19"/>
        <v>1.8634920957472992E-17</v>
      </c>
      <c r="Y17" s="1">
        <f t="shared" si="19"/>
        <v>1.1894630398387016E-18</v>
      </c>
      <c r="Z17" s="1">
        <f t="shared" si="19"/>
        <v>7.5923172755661795E-20</v>
      </c>
      <c r="AA17" s="1">
        <f t="shared" si="19"/>
        <v>4.8461599631273483E-21</v>
      </c>
      <c r="AB17" s="1">
        <f t="shared" si="19"/>
        <v>3.0932935934855412E-22</v>
      </c>
      <c r="AC17" s="1">
        <f t="shared" si="9"/>
        <v>0.28860759493670884</v>
      </c>
      <c r="AD17" s="1">
        <f t="shared" si="3"/>
        <v>1.8421761378938861E-2</v>
      </c>
      <c r="AE17" s="1">
        <f t="shared" si="3"/>
        <v>1.1758571092939697E-3</v>
      </c>
      <c r="AF17" s="1">
        <f t="shared" si="3"/>
        <v>7.5054709103870406E-5</v>
      </c>
      <c r="AG17" s="1">
        <f t="shared" si="3"/>
        <v>4.7907261130130044E-6</v>
      </c>
      <c r="AH17" s="1">
        <f t="shared" si="3"/>
        <v>3.0579102849019174E-7</v>
      </c>
      <c r="AI17" s="1">
        <f t="shared" si="3"/>
        <v>1.9518576286607982E-8</v>
      </c>
      <c r="AJ17" s="1">
        <f t="shared" si="3"/>
        <v>1.2458665714856157E-9</v>
      </c>
      <c r="AK17" s="1">
        <f t="shared" si="3"/>
        <v>7.9523398179932913E-11</v>
      </c>
      <c r="AL17" s="1">
        <f t="shared" si="3"/>
        <v>5.075961585953164E-12</v>
      </c>
      <c r="AM17" s="1">
        <f t="shared" si="10"/>
        <v>0.41568047337278108</v>
      </c>
      <c r="AN17" s="1">
        <f t="shared" si="4"/>
        <v>2.6532796172730706E-2</v>
      </c>
      <c r="AO17" s="1">
        <f t="shared" si="4"/>
        <v>1.6935827344296195E-3</v>
      </c>
      <c r="AP17" s="1">
        <f t="shared" si="4"/>
        <v>1.0810102560189059E-4</v>
      </c>
      <c r="AQ17" s="1">
        <f t="shared" si="4"/>
        <v>6.9000654639504624E-6</v>
      </c>
      <c r="AR17" s="1">
        <f t="shared" si="4"/>
        <v>4.4042971046492314E-7</v>
      </c>
      <c r="AS17" s="1">
        <f t="shared" si="4"/>
        <v>2.8112534710527005E-8</v>
      </c>
      <c r="AT17" s="1">
        <f t="shared" si="4"/>
        <v>1.7944171091825748E-9</v>
      </c>
      <c r="AU17" s="1">
        <f t="shared" si="4"/>
        <v>1.1453726228824943E-10</v>
      </c>
      <c r="AV17" s="1">
        <f t="shared" si="4"/>
        <v>7.3108890822286866E-12</v>
      </c>
      <c r="AW17" s="2">
        <v>2</v>
      </c>
      <c r="AX17" s="11">
        <f ca="1"/>
        <v>415.9061871591561</v>
      </c>
      <c r="AY17" s="11">
        <f ca="1"/>
        <v>-28770.522905138412</v>
      </c>
      <c r="AZ17" s="11">
        <f ca="1"/>
        <v>538288.15967650444</v>
      </c>
      <c r="BA17" s="11">
        <f ca="1"/>
        <v>-4472068.4804689819</v>
      </c>
      <c r="BB17" s="11">
        <f ca="1"/>
        <v>19937817.178478122</v>
      </c>
      <c r="BC17" s="11">
        <f ca="1"/>
        <v>-51977285.452015504</v>
      </c>
      <c r="BD17" s="11">
        <f ca="1"/>
        <v>81686174.557439342</v>
      </c>
      <c r="BE17" s="11">
        <f ca="1"/>
        <v>-76164670.243723094</v>
      </c>
      <c r="BF17" s="11">
        <f ca="1"/>
        <v>38790431.398312099</v>
      </c>
      <c r="BG17" s="11">
        <f ca="1"/>
        <v>-8310420.5584439719</v>
      </c>
      <c r="BH17" s="12">
        <f ca="1"/>
        <v>-73.080092787742615</v>
      </c>
      <c r="BI17" s="13">
        <f ca="1"/>
        <v>19.520439565181732</v>
      </c>
      <c r="BK17" s="1">
        <f t="shared" ca="1" si="11"/>
        <v>0.21350446227006614</v>
      </c>
      <c r="BL17" s="1">
        <f t="shared" ca="1" si="6"/>
        <v>0.25143993275358956</v>
      </c>
      <c r="BM17" s="1">
        <f t="shared" ca="1" si="6"/>
        <v>-0.29774596427781053</v>
      </c>
      <c r="BN17" s="1">
        <f t="shared" ca="1" si="6"/>
        <v>0.16869212100530695</v>
      </c>
      <c r="BO17" s="1">
        <f t="shared" ca="1" si="6"/>
        <v>-4.85498924058737E-2</v>
      </c>
      <c r="BP17" s="1">
        <f t="shared" ca="1" si="6"/>
        <v>7.903673969336826E-3</v>
      </c>
      <c r="BQ17" s="1">
        <f t="shared" ca="1" si="6"/>
        <v>-7.6050437715232322E-4</v>
      </c>
      <c r="BR17" s="1">
        <f t="shared" ca="1" si="6"/>
        <v>4.2915001476668016E-5</v>
      </c>
      <c r="BS17" s="1">
        <f t="shared" ca="1" si="6"/>
        <v>-1.3144163704646627E-6</v>
      </c>
      <c r="BT17" s="1">
        <f t="shared" ca="1" si="6"/>
        <v>1.6889344743392693E-8</v>
      </c>
      <c r="BU17" s="1">
        <f t="shared" ca="1" si="12"/>
        <v>0.3527106310139061</v>
      </c>
      <c r="BV17" s="1">
        <f t="shared" ca="1" si="7"/>
        <v>3.3273179658708414E-2</v>
      </c>
      <c r="BW17" s="1">
        <f t="shared" ca="1" si="7"/>
        <v>7.9530989627268248E-2</v>
      </c>
      <c r="BX17" s="1">
        <f t="shared" ca="1" si="7"/>
        <v>-7.465448665578478E-2</v>
      </c>
      <c r="BY17" s="1">
        <f t="shared" ca="1" si="7"/>
        <v>2.7358596094310347E-2</v>
      </c>
      <c r="BZ17" s="1">
        <f t="shared" ca="1" si="7"/>
        <v>-5.3047208396888954E-3</v>
      </c>
      <c r="CA17" s="1">
        <f t="shared" ca="1" si="7"/>
        <v>5.9053431939233472E-4</v>
      </c>
      <c r="CB17" s="1">
        <f t="shared" ca="1" si="7"/>
        <v>-3.791659976828117E-5</v>
      </c>
      <c r="CC17" s="1">
        <f t="shared" ca="1" si="7"/>
        <v>1.3066140730630013E-6</v>
      </c>
      <c r="CD17" s="1">
        <f t="shared" ca="1" si="7"/>
        <v>-1.8727883772465897E-8</v>
      </c>
      <c r="CE17" s="4">
        <f t="shared" ca="1" si="13"/>
        <v>0.29452544641191392</v>
      </c>
      <c r="CF17" s="4">
        <f t="shared" ca="1" si="14"/>
        <v>-5.9178514752050715E-3</v>
      </c>
      <c r="CG17" s="14">
        <f t="shared" ca="1" si="17"/>
        <v>-3.073431911901786E-3</v>
      </c>
      <c r="CH17" s="14">
        <f t="shared" ca="1" si="17"/>
        <v>3.0108457061332666E-2</v>
      </c>
      <c r="CI17" s="8">
        <f t="shared" ca="1" si="15"/>
        <v>0.4134680945045327</v>
      </c>
      <c r="CJ17" s="8">
        <f t="shared" ca="1" si="16"/>
        <v>2.2123788682483769E-3</v>
      </c>
      <c r="CK17" s="14">
        <f t="shared" ca="1" si="18"/>
        <v>4.1484274003890766E-3</v>
      </c>
      <c r="CL17" s="14">
        <f t="shared" ca="1" si="18"/>
        <v>4.292502781517054E-2</v>
      </c>
    </row>
    <row r="18" spans="1:90" x14ac:dyDescent="0.25">
      <c r="A18" s="7">
        <f>'Calculate Data'!L20</f>
        <v>0.58904109589041098</v>
      </c>
      <c r="B18" s="7">
        <f>'Calculate Data'!M20</f>
        <v>0.63380281690140849</v>
      </c>
      <c r="C18" s="7">
        <f>'Calculate Data'!N20</f>
        <v>0.50694444444444442</v>
      </c>
      <c r="D18" s="7">
        <f>'Calculate Data'!B20</f>
        <v>144</v>
      </c>
      <c r="E18" s="2">
        <v>6.8085106382978725E-2</v>
      </c>
      <c r="F18" s="10">
        <v>0.34010152284263961</v>
      </c>
      <c r="G18" s="4">
        <v>0.21904761904761905</v>
      </c>
      <c r="H18" s="8">
        <v>0.48402948402948404</v>
      </c>
      <c r="I18" s="20">
        <v>407</v>
      </c>
      <c r="J18" s="1">
        <f t="shared" si="8"/>
        <v>1</v>
      </c>
      <c r="K18" s="1">
        <f t="shared" si="8"/>
        <v>6.8085106382978725E-2</v>
      </c>
      <c r="L18" s="1">
        <f t="shared" si="8"/>
        <v>4.6355817111815301E-3</v>
      </c>
      <c r="M18" s="1">
        <f t="shared" si="8"/>
        <v>3.1561407395278501E-4</v>
      </c>
      <c r="N18" s="1">
        <f t="shared" si="8"/>
        <v>2.1488617801040684E-5</v>
      </c>
      <c r="O18" s="1">
        <f t="shared" si="8"/>
        <v>1.4630548290070252E-6</v>
      </c>
      <c r="P18" s="1">
        <f t="shared" si="8"/>
        <v>9.9612243677074066E-8</v>
      </c>
      <c r="Q18" s="1">
        <f t="shared" si="8"/>
        <v>6.7821102078007867E-9</v>
      </c>
      <c r="R18" s="1">
        <f t="shared" si="8"/>
        <v>4.6176069499920256E-10</v>
      </c>
      <c r="S18" s="1">
        <f t="shared" si="8"/>
        <v>3.1439026042498895E-11</v>
      </c>
      <c r="T18" s="1">
        <f t="shared" si="8"/>
        <v>2.1405294326807759E-12</v>
      </c>
      <c r="U18" s="1">
        <f t="shared" si="8"/>
        <v>1.4573817413996771E-13</v>
      </c>
      <c r="V18" s="1">
        <f t="shared" si="8"/>
        <v>9.9225990903807825E-15</v>
      </c>
      <c r="W18" s="1">
        <f t="shared" si="8"/>
        <v>6.7558121466422343E-16</v>
      </c>
      <c r="X18" s="1">
        <f t="shared" si="8"/>
        <v>4.5997018870755643E-17</v>
      </c>
      <c r="Y18" s="1">
        <f t="shared" si="8"/>
        <v>3.1317119231152773E-18</v>
      </c>
      <c r="Z18" s="1">
        <f t="shared" si="19"/>
        <v>2.1322293944614657E-19</v>
      </c>
      <c r="AA18" s="1">
        <f t="shared" si="19"/>
        <v>1.4517306515482319E-20</v>
      </c>
      <c r="AB18" s="1">
        <f t="shared" si="19"/>
        <v>9.8841235850092384E-22</v>
      </c>
      <c r="AC18" s="1">
        <f t="shared" si="9"/>
        <v>0.21904761904761905</v>
      </c>
      <c r="AD18" s="1">
        <f t="shared" si="3"/>
        <v>1.4913880445795339E-2</v>
      </c>
      <c r="AE18" s="1">
        <f t="shared" si="3"/>
        <v>1.0154131367350017E-3</v>
      </c>
      <c r="AF18" s="1">
        <f t="shared" si="3"/>
        <v>6.9134511437276717E-5</v>
      </c>
      <c r="AG18" s="1">
        <f t="shared" si="3"/>
        <v>4.7070305659422452E-6</v>
      </c>
      <c r="AH18" s="1">
        <f t="shared" si="3"/>
        <v>3.2047867683011027E-7</v>
      </c>
      <c r="AI18" s="1">
        <f t="shared" si="3"/>
        <v>2.181982480545432E-8</v>
      </c>
      <c r="AJ18" s="1">
        <f t="shared" si="3"/>
        <v>1.4856050931373152E-9</v>
      </c>
      <c r="AK18" s="1">
        <f t="shared" si="3"/>
        <v>1.0114758080934913E-10</v>
      </c>
      <c r="AL18" s="1">
        <f t="shared" si="3"/>
        <v>6.8866437997854722E-12</v>
      </c>
      <c r="AM18" s="1">
        <f t="shared" si="10"/>
        <v>0.48402948402948404</v>
      </c>
      <c r="AN18" s="1">
        <f t="shared" si="4"/>
        <v>3.2955198912645721E-2</v>
      </c>
      <c r="AO18" s="1">
        <f t="shared" si="4"/>
        <v>2.2437582238397087E-3</v>
      </c>
      <c r="AP18" s="1">
        <f t="shared" si="4"/>
        <v>1.5276651736780995E-4</v>
      </c>
      <c r="AQ18" s="1">
        <f t="shared" si="4"/>
        <v>1.0401124586744508E-5</v>
      </c>
      <c r="AR18" s="1">
        <f t="shared" si="4"/>
        <v>7.0816167399111541E-7</v>
      </c>
      <c r="AS18" s="1">
        <f t="shared" si="4"/>
        <v>4.8215262910033394E-8</v>
      </c>
      <c r="AT18" s="1">
        <f t="shared" si="4"/>
        <v>3.2827413045129115E-9</v>
      </c>
      <c r="AU18" s="1">
        <f t="shared" si="4"/>
        <v>2.2350579094555995E-10</v>
      </c>
      <c r="AV18" s="1">
        <f t="shared" si="4"/>
        <v>1.5217415553740252E-11</v>
      </c>
      <c r="AW18" s="2">
        <v>3</v>
      </c>
      <c r="AX18" s="11">
        <f ca="1"/>
        <v>-3145.3309502895463</v>
      </c>
      <c r="AY18" s="11">
        <f ca="1"/>
        <v>230152.1608767306</v>
      </c>
      <c r="AZ18" s="11">
        <f ca="1"/>
        <v>-4472070.8584997198</v>
      </c>
      <c r="BA18" s="11">
        <f ca="1"/>
        <v>38156676.534260638</v>
      </c>
      <c r="BB18" s="11">
        <f ca="1"/>
        <v>-173496446.33615392</v>
      </c>
      <c r="BC18" s="11">
        <f ca="1"/>
        <v>459192807.89343572</v>
      </c>
      <c r="BD18" s="11">
        <f ca="1"/>
        <v>-730349616.75271869</v>
      </c>
      <c r="BE18" s="11">
        <f ca="1"/>
        <v>687629495.03447402</v>
      </c>
      <c r="BF18" s="11">
        <f ca="1"/>
        <v>-353033357.58867514</v>
      </c>
      <c r="BG18" s="11">
        <f ca="1"/>
        <v>76146379.528153643</v>
      </c>
      <c r="BH18" s="12">
        <f ca="1"/>
        <v>648.67118811607361</v>
      </c>
      <c r="BI18" s="13">
        <f ca="1"/>
        <v>-287.06862103939056</v>
      </c>
      <c r="BK18" s="1">
        <f t="shared" ca="1" si="11"/>
        <v>0.21350446227006614</v>
      </c>
      <c r="BL18" s="1">
        <f t="shared" ca="1" si="6"/>
        <v>0.2682025949371622</v>
      </c>
      <c r="BM18" s="1">
        <f t="shared" ca="1" si="6"/>
        <v>-0.33876874157830889</v>
      </c>
      <c r="BN18" s="1">
        <f t="shared" ca="1" si="6"/>
        <v>0.20472975633710738</v>
      </c>
      <c r="BO18" s="1">
        <f t="shared" ca="1" si="6"/>
        <v>-6.2849693801705478E-2</v>
      </c>
      <c r="BP18" s="1">
        <f t="shared" ca="1" si="6"/>
        <v>1.0913715668900523E-2</v>
      </c>
      <c r="BQ18" s="1">
        <f t="shared" ca="1" si="6"/>
        <v>-1.1201445227483127E-3</v>
      </c>
      <c r="BR18" s="1">
        <f t="shared" ca="1" si="6"/>
        <v>6.7423329803413225E-5</v>
      </c>
      <c r="BS18" s="1">
        <f t="shared" ca="1" si="6"/>
        <v>-2.2027375141975679E-6</v>
      </c>
      <c r="BT18" s="1">
        <f t="shared" ca="1" si="6"/>
        <v>3.0190570024289375E-8</v>
      </c>
      <c r="BU18" s="1">
        <f t="shared" ca="1" si="12"/>
        <v>0.3527106310139061</v>
      </c>
      <c r="BV18" s="1">
        <f t="shared" ca="1" si="7"/>
        <v>3.5491391635955646E-2</v>
      </c>
      <c r="BW18" s="1">
        <f t="shared" ca="1" si="7"/>
        <v>9.0488592642580773E-2</v>
      </c>
      <c r="BX18" s="1">
        <f t="shared" ca="1" si="7"/>
        <v>-9.0602896990250231E-2</v>
      </c>
      <c r="BY18" s="1">
        <f t="shared" ca="1" si="7"/>
        <v>3.5416749701466139E-2</v>
      </c>
      <c r="BZ18" s="1">
        <f t="shared" ca="1" si="7"/>
        <v>-7.3249750903013992E-3</v>
      </c>
      <c r="CA18" s="1">
        <f t="shared" ca="1" si="7"/>
        <v>8.6979615533460146E-4</v>
      </c>
      <c r="CB18" s="1">
        <f t="shared" ca="1" si="7"/>
        <v>-5.9570390847842291E-5</v>
      </c>
      <c r="CC18" s="1">
        <f t="shared" ca="1" si="7"/>
        <v>2.1896621953185964E-6</v>
      </c>
      <c r="CD18" s="1">
        <f t="shared" ca="1" si="7"/>
        <v>-3.3477052841885858E-8</v>
      </c>
      <c r="CE18" s="4">
        <f t="shared" ca="1" si="13"/>
        <v>0.29467720009333281</v>
      </c>
      <c r="CF18" s="4">
        <f t="shared" ca="1" si="14"/>
        <v>-7.5629581045713767E-2</v>
      </c>
      <c r="CG18" s="4">
        <f ca="1">AVERAGE(CF3:CF33)</f>
        <v>3.007391149944221E-3</v>
      </c>
      <c r="CH18" s="4">
        <f ca="1">_xlfn.STDEV.S(CF3:CF33)</f>
        <v>4.1312975896188216E-2</v>
      </c>
      <c r="CI18" s="8">
        <f t="shared" ca="1" si="15"/>
        <v>0.41699187486298622</v>
      </c>
      <c r="CJ18" s="8">
        <f t="shared" ca="1" si="16"/>
        <v>6.7037609166497814E-2</v>
      </c>
      <c r="CK18" s="8">
        <f ca="1">AVERAGE(CJ3:CJ33)</f>
        <v>-3.2112962695883315E-3</v>
      </c>
      <c r="CL18" s="8">
        <f ca="1">_xlfn.STDEV.S(CJ3:CJ33)</f>
        <v>6.6097986152845775E-2</v>
      </c>
    </row>
    <row r="19" spans="1:90" x14ac:dyDescent="0.25">
      <c r="A19" s="7">
        <f>'Calculate Data'!L21</f>
        <v>0.77611940298507465</v>
      </c>
      <c r="B19" s="7">
        <f>'Calculate Data'!M21</f>
        <v>0.79452054794520544</v>
      </c>
      <c r="C19" s="7">
        <f>'Calculate Data'!N21</f>
        <v>0.47857142857142859</v>
      </c>
      <c r="D19" s="7">
        <f>'Calculate Data'!B21</f>
        <v>140</v>
      </c>
      <c r="E19" s="2">
        <v>7.2340425531914887E-2</v>
      </c>
      <c r="F19" s="10">
        <v>0.34069400630914826</v>
      </c>
      <c r="G19" s="4">
        <v>0.30981595092024539</v>
      </c>
      <c r="H19" s="8">
        <v>0.49300155520995337</v>
      </c>
      <c r="I19" s="20">
        <v>643</v>
      </c>
      <c r="J19" s="1">
        <f t="shared" si="8"/>
        <v>1</v>
      </c>
      <c r="K19" s="1">
        <f t="shared" si="8"/>
        <v>7.2340425531914887E-2</v>
      </c>
      <c r="L19" s="1">
        <f t="shared" si="8"/>
        <v>5.2331371661385236E-3</v>
      </c>
      <c r="M19" s="1">
        <f t="shared" si="8"/>
        <v>3.7856736946533995E-4</v>
      </c>
      <c r="N19" s="1">
        <f t="shared" si="8"/>
        <v>2.7385724599620339E-5</v>
      </c>
      <c r="O19" s="1">
        <f t="shared" si="8"/>
        <v>1.9810949710363649E-6</v>
      </c>
      <c r="P19" s="1">
        <f t="shared" si="8"/>
        <v>1.4331325322390723E-7</v>
      </c>
      <c r="Q19" s="1">
        <f t="shared" si="8"/>
        <v>1.0367341722580521E-8</v>
      </c>
      <c r="R19" s="1">
        <f t="shared" si="8"/>
        <v>7.4997791184625061E-10</v>
      </c>
      <c r="S19" s="1">
        <f t="shared" si="8"/>
        <v>5.4253721282494719E-11</v>
      </c>
      <c r="T19" s="1">
        <f t="shared" si="8"/>
        <v>3.9247372842655753E-12</v>
      </c>
      <c r="U19" s="1">
        <f t="shared" si="8"/>
        <v>2.8391716524474369E-13</v>
      </c>
      <c r="V19" s="1">
        <f t="shared" si="8"/>
        <v>2.0538688549619761E-14</v>
      </c>
      <c r="W19" s="1">
        <f t="shared" si="8"/>
        <v>1.4857774695469612E-15</v>
      </c>
      <c r="X19" s="1">
        <f t="shared" si="8"/>
        <v>1.0748177439275889E-16</v>
      </c>
      <c r="Y19" s="1">
        <f t="shared" si="8"/>
        <v>7.7752772964974505E-18</v>
      </c>
      <c r="Z19" s="1">
        <f t="shared" si="19"/>
        <v>5.6246686825726244E-19</v>
      </c>
      <c r="AA19" s="1">
        <f t="shared" si="19"/>
        <v>4.0689092597333872E-20</v>
      </c>
      <c r="AB19" s="1">
        <f t="shared" si="19"/>
        <v>2.9434662729986206E-21</v>
      </c>
      <c r="AC19" s="1">
        <f t="shared" si="9"/>
        <v>0.30981595092024539</v>
      </c>
      <c r="AD19" s="1">
        <f t="shared" si="9"/>
        <v>2.2412217726145409E-2</v>
      </c>
      <c r="AE19" s="1">
        <f t="shared" si="9"/>
        <v>1.621309367423285E-3</v>
      </c>
      <c r="AF19" s="1">
        <f t="shared" si="9"/>
        <v>1.1728620955828017E-4</v>
      </c>
      <c r="AG19" s="1">
        <f t="shared" si="9"/>
        <v>8.4845343084713317E-6</v>
      </c>
      <c r="AH19" s="1">
        <f t="shared" si="9"/>
        <v>6.1377482231494738E-7</v>
      </c>
      <c r="AI19" s="1">
        <f t="shared" si="9"/>
        <v>4.440073182703874E-8</v>
      </c>
      <c r="AJ19" s="1">
        <f t="shared" si="9"/>
        <v>3.2119678342964192E-9</v>
      </c>
      <c r="AK19" s="1">
        <f t="shared" si="9"/>
        <v>2.323551199278261E-10</v>
      </c>
      <c r="AL19" s="1">
        <f t="shared" si="9"/>
        <v>1.6808668250098056E-11</v>
      </c>
      <c r="AM19" s="1">
        <f t="shared" si="10"/>
        <v>0.49300155520995337</v>
      </c>
      <c r="AN19" s="1">
        <f t="shared" si="10"/>
        <v>3.5663942291783858E-2</v>
      </c>
      <c r="AO19" s="1">
        <f t="shared" si="10"/>
        <v>2.5799447615333002E-3</v>
      </c>
      <c r="AP19" s="1">
        <f t="shared" si="10"/>
        <v>1.8663430189815361E-4</v>
      </c>
      <c r="AQ19" s="1">
        <f t="shared" si="10"/>
        <v>1.3501204818164304E-5</v>
      </c>
      <c r="AR19" s="1">
        <f t="shared" si="10"/>
        <v>9.7668290173954534E-7</v>
      </c>
      <c r="AS19" s="1">
        <f t="shared" si="10"/>
        <v>7.0653656721584127E-8</v>
      </c>
      <c r="AT19" s="1">
        <f t="shared" si="10"/>
        <v>5.1111155926252339E-9</v>
      </c>
      <c r="AU19" s="1">
        <f t="shared" si="10"/>
        <v>3.6974027691331486E-10</v>
      </c>
      <c r="AV19" s="1">
        <f t="shared" si="10"/>
        <v>2.6747168968197244E-11</v>
      </c>
      <c r="AW19" s="2">
        <v>4</v>
      </c>
      <c r="AX19" s="11">
        <f ca="1"/>
        <v>13177.541874978719</v>
      </c>
      <c r="AY19" s="11">
        <f ca="1"/>
        <v>-999394.02941808605</v>
      </c>
      <c r="AZ19" s="11">
        <f ca="1"/>
        <v>19937837.630679596</v>
      </c>
      <c r="BA19" s="11">
        <f ca="1"/>
        <v>-173496528.85590029</v>
      </c>
      <c r="BB19" s="11">
        <f ca="1"/>
        <v>800948861.9931742</v>
      </c>
      <c r="BC19" s="11">
        <f ca="1"/>
        <v>-2145553966.076484</v>
      </c>
      <c r="BD19" s="11">
        <f ca="1"/>
        <v>3446050231.1933208</v>
      </c>
      <c r="BE19" s="11">
        <f ca="1"/>
        <v>-3270847388.6877704</v>
      </c>
      <c r="BF19" s="11">
        <f ca="1"/>
        <v>1690746163.3104594</v>
      </c>
      <c r="BG19" s="11">
        <f ca="1"/>
        <v>-366803533.92197478</v>
      </c>
      <c r="BH19" s="12">
        <f ca="1"/>
        <v>-2924.7899694442749</v>
      </c>
      <c r="BI19" s="13">
        <f ca="1"/>
        <v>1648.1632289886475</v>
      </c>
      <c r="BK19" s="1">
        <f t="shared" ca="1" si="11"/>
        <v>0.21350446227006614</v>
      </c>
      <c r="BL19" s="1">
        <f t="shared" ca="1" si="11"/>
        <v>0.28496525712073478</v>
      </c>
      <c r="BM19" s="1">
        <f t="shared" ca="1" si="11"/>
        <v>-0.38243814967238776</v>
      </c>
      <c r="BN19" s="1">
        <f t="shared" ca="1" si="11"/>
        <v>0.24556574533305867</v>
      </c>
      <c r="BO19" s="1">
        <f t="shared" ca="1" si="11"/>
        <v>-8.0097492614932903E-2</v>
      </c>
      <c r="BP19" s="1">
        <f t="shared" ca="1" si="11"/>
        <v>1.4778056705949866E-2</v>
      </c>
      <c r="BQ19" s="1">
        <f t="shared" ca="1" si="11"/>
        <v>-1.6115644996052656E-3</v>
      </c>
      <c r="BR19" s="1">
        <f t="shared" ca="1" si="11"/>
        <v>1.030653703241569E-4</v>
      </c>
      <c r="BS19" s="1">
        <f t="shared" ca="1" si="11"/>
        <v>-3.5776203976090811E-6</v>
      </c>
      <c r="BT19" s="1">
        <f t="shared" ca="1" si="11"/>
        <v>5.2099284794741209E-8</v>
      </c>
      <c r="BU19" s="1">
        <f t="shared" ca="1" si="12"/>
        <v>0.3527106310139061</v>
      </c>
      <c r="BV19" s="1">
        <f t="shared" ca="1" si="12"/>
        <v>3.7709603613202872E-2</v>
      </c>
      <c r="BW19" s="1">
        <f t="shared" ca="1" si="12"/>
        <v>0.10215313778791345</v>
      </c>
      <c r="BX19" s="1">
        <f t="shared" ca="1" si="12"/>
        <v>-0.10867481272292463</v>
      </c>
      <c r="BY19" s="1">
        <f t="shared" ca="1" si="12"/>
        <v>4.513614428430409E-2</v>
      </c>
      <c r="BZ19" s="1">
        <f t="shared" ca="1" si="12"/>
        <v>-9.9186107223416062E-3</v>
      </c>
      <c r="CA19" s="1">
        <f t="shared" ca="1" si="12"/>
        <v>1.2513854929997713E-3</v>
      </c>
      <c r="CB19" s="1">
        <f t="shared" ca="1" si="12"/>
        <v>-9.1061126927267539E-5</v>
      </c>
      <c r="CC19" s="1">
        <f t="shared" ca="1" si="12"/>
        <v>3.5563838557037729E-6</v>
      </c>
      <c r="CD19" s="1">
        <f t="shared" ca="1" si="12"/>
        <v>-5.7770704849057091E-8</v>
      </c>
      <c r="CE19" s="4">
        <f t="shared" ca="1" si="13"/>
        <v>0.29476585449209491</v>
      </c>
      <c r="CF19" s="4">
        <f t="shared" ca="1" si="14"/>
        <v>1.5050096428150472E-2</v>
      </c>
      <c r="CG19" s="4">
        <f t="shared" ref="CG19:CG82" ca="1" si="20">AVERAGE(CF4:CF34)</f>
        <v>3.337264051179175E-3</v>
      </c>
      <c r="CH19" s="4">
        <f t="shared" ref="CH19:CH82" ca="1" si="21">_xlfn.STDEV.S(CF4:CF34)</f>
        <v>4.1292542723998467E-2</v>
      </c>
      <c r="CI19" s="8">
        <f t="shared" ca="1" si="15"/>
        <v>0.42027991623328359</v>
      </c>
      <c r="CJ19" s="8">
        <f t="shared" ca="1" si="16"/>
        <v>7.2721638976669778E-2</v>
      </c>
      <c r="CK19" s="8">
        <f t="shared" ref="CK19:CK82" ca="1" si="22">AVERAGE(CJ4:CJ34)</f>
        <v>-1.2649519546813696E-3</v>
      </c>
      <c r="CL19" s="8">
        <f t="shared" ref="CL19:CL82" ca="1" si="23">_xlfn.STDEV.S(CJ4:CJ34)</f>
        <v>6.4589560603914978E-2</v>
      </c>
    </row>
    <row r="20" spans="1:90" x14ac:dyDescent="0.25">
      <c r="A20" s="7">
        <f>'Calculate Data'!L22</f>
        <v>0.72857142857142854</v>
      </c>
      <c r="B20" s="7">
        <f>'Calculate Data'!M22</f>
        <v>0.70149253731343286</v>
      </c>
      <c r="C20" s="7">
        <f>'Calculate Data'!N22</f>
        <v>0.51094890510948909</v>
      </c>
      <c r="D20" s="7">
        <f>'Calculate Data'!B22</f>
        <v>137</v>
      </c>
      <c r="E20" s="2">
        <v>7.6595744680851063E-2</v>
      </c>
      <c r="F20" s="10">
        <v>0.3503184713375796</v>
      </c>
      <c r="G20" s="4">
        <v>0.32881355932203388</v>
      </c>
      <c r="H20" s="8">
        <v>0.34734513274336282</v>
      </c>
      <c r="I20" s="20">
        <v>452</v>
      </c>
      <c r="J20" s="1">
        <f t="shared" si="8"/>
        <v>1</v>
      </c>
      <c r="K20" s="1">
        <f t="shared" si="8"/>
        <v>7.6595744680851063E-2</v>
      </c>
      <c r="L20" s="1">
        <f t="shared" si="8"/>
        <v>5.8669081032141236E-3</v>
      </c>
      <c r="M20" s="1">
        <f t="shared" si="8"/>
        <v>4.4938019513980523E-4</v>
      </c>
      <c r="N20" s="1">
        <f t="shared" si="8"/>
        <v>3.4420610691559543E-5</v>
      </c>
      <c r="O20" s="1">
        <f t="shared" si="8"/>
        <v>2.6364723082896671E-6</v>
      </c>
      <c r="P20" s="1">
        <f t="shared" si="8"/>
        <v>2.0194255978388938E-7</v>
      </c>
      <c r="Q20" s="1">
        <f t="shared" si="8"/>
        <v>1.5467940749404294E-8</v>
      </c>
      <c r="R20" s="1">
        <f t="shared" si="8"/>
        <v>1.1847784403799032E-9</v>
      </c>
      <c r="S20" s="1">
        <f t="shared" si="8"/>
        <v>9.0748986922715986E-11</v>
      </c>
      <c r="T20" s="1">
        <f t="shared" si="8"/>
        <v>6.950986232378245E-12</v>
      </c>
      <c r="U20" s="1">
        <f t="shared" si="8"/>
        <v>5.3241596673535503E-13</v>
      </c>
      <c r="V20" s="1">
        <f t="shared" si="8"/>
        <v>4.0780797452069735E-14</v>
      </c>
      <c r="W20" s="1">
        <f t="shared" si="8"/>
        <v>3.1236355495202349E-15</v>
      </c>
      <c r="X20" s="1">
        <f t="shared" si="8"/>
        <v>2.3925719102708179E-16</v>
      </c>
      <c r="Y20" s="1">
        <f t="shared" si="8"/>
        <v>1.8326082716967971E-17</v>
      </c>
      <c r="Z20" s="1">
        <f t="shared" si="19"/>
        <v>1.4036999527890357E-18</v>
      </c>
      <c r="AA20" s="1">
        <f t="shared" si="19"/>
        <v>1.0751744319235167E-19</v>
      </c>
      <c r="AB20" s="1">
        <f t="shared" si="19"/>
        <v>8.2353786274992761E-21</v>
      </c>
      <c r="AC20" s="1">
        <f t="shared" si="9"/>
        <v>0.32881355932203388</v>
      </c>
      <c r="AD20" s="1">
        <f t="shared" si="9"/>
        <v>2.5185719437432381E-2</v>
      </c>
      <c r="AE20" s="1">
        <f t="shared" si="9"/>
        <v>1.9291189356331186E-3</v>
      </c>
      <c r="AF20" s="1">
        <f t="shared" si="9"/>
        <v>1.4776230145274949E-4</v>
      </c>
      <c r="AG20" s="1">
        <f t="shared" si="9"/>
        <v>1.1317963515529747E-5</v>
      </c>
      <c r="AH20" s="1">
        <f t="shared" si="9"/>
        <v>8.6690784374270399E-7</v>
      </c>
      <c r="AI20" s="1">
        <f t="shared" si="9"/>
        <v>6.640145186114328E-8</v>
      </c>
      <c r="AJ20" s="1">
        <f t="shared" si="9"/>
        <v>5.086068653193954E-9</v>
      </c>
      <c r="AK20" s="1">
        <f t="shared" si="9"/>
        <v>3.8957121598932405E-10</v>
      </c>
      <c r="AL20" s="1">
        <f t="shared" si="9"/>
        <v>2.9839497394926951E-11</v>
      </c>
      <c r="AM20" s="1">
        <f t="shared" si="10"/>
        <v>0.34734513274336282</v>
      </c>
      <c r="AN20" s="1">
        <f t="shared" si="10"/>
        <v>2.6605159103746938E-2</v>
      </c>
      <c r="AO20" s="1">
        <f t="shared" si="10"/>
        <v>2.0378419739040207E-3</v>
      </c>
      <c r="AP20" s="1">
        <f t="shared" si="10"/>
        <v>1.5609002353307393E-4</v>
      </c>
      <c r="AQ20" s="1">
        <f t="shared" si="10"/>
        <v>1.1955831589767362E-5</v>
      </c>
      <c r="AR20" s="1">
        <f t="shared" si="10"/>
        <v>9.1576582389707458E-7</v>
      </c>
      <c r="AS20" s="1">
        <f t="shared" si="10"/>
        <v>7.0143765234669542E-8</v>
      </c>
      <c r="AT20" s="1">
        <f t="shared" si="10"/>
        <v>5.3727139328683055E-9</v>
      </c>
      <c r="AU20" s="1">
        <f t="shared" si="10"/>
        <v>4.1152702464523186E-10</v>
      </c>
      <c r="AV20" s="1">
        <f t="shared" si="10"/>
        <v>3.1521218908996482E-11</v>
      </c>
      <c r="AW20" s="2">
        <v>5</v>
      </c>
      <c r="AX20" s="11">
        <f ca="1"/>
        <v>-32866.601853268301</v>
      </c>
      <c r="AY20" s="11">
        <f ca="1"/>
        <v>2555315.2295027701</v>
      </c>
      <c r="AZ20" s="11">
        <f ca="1"/>
        <v>-51977362.281892635</v>
      </c>
      <c r="BA20" s="11">
        <f ca="1"/>
        <v>459193221.08779627</v>
      </c>
      <c r="BB20" s="11">
        <f ca="1"/>
        <v>-2145554853.6818879</v>
      </c>
      <c r="BC20" s="11">
        <f ca="1"/>
        <v>5804010751.453126</v>
      </c>
      <c r="BD20" s="11">
        <f ca="1"/>
        <v>-9397986184.2218437</v>
      </c>
      <c r="BE20" s="11">
        <f ca="1"/>
        <v>8981313562.7695045</v>
      </c>
      <c r="BF20" s="11">
        <f ca="1"/>
        <v>-4669694503.1744928</v>
      </c>
      <c r="BG20" s="11">
        <f ca="1"/>
        <v>1018186440.0160033</v>
      </c>
      <c r="BH20" s="12">
        <f ca="1"/>
        <v>7459.5397605895996</v>
      </c>
      <c r="BI20" s="13">
        <f ca="1"/>
        <v>-5006.6306095123291</v>
      </c>
      <c r="BK20" s="1">
        <f t="shared" ca="1" si="11"/>
        <v>0.21350446227006614</v>
      </c>
      <c r="BL20" s="1">
        <f t="shared" ca="1" si="11"/>
        <v>0.30172791930430748</v>
      </c>
      <c r="BM20" s="1">
        <f t="shared" ca="1" si="11"/>
        <v>-0.42875418856004716</v>
      </c>
      <c r="BN20" s="1">
        <f t="shared" ca="1" si="11"/>
        <v>0.29149998509717046</v>
      </c>
      <c r="BO20" s="1">
        <f t="shared" ca="1" si="11"/>
        <v>-0.10067305689281972</v>
      </c>
      <c r="BP20" s="1">
        <f t="shared" ca="1" si="11"/>
        <v>1.9666870011380212E-2</v>
      </c>
      <c r="BQ20" s="1">
        <f t="shared" ca="1" si="11"/>
        <v>-2.2708539021068031E-3</v>
      </c>
      <c r="BR20" s="1">
        <f t="shared" ca="1" si="11"/>
        <v>1.5377220932316852E-4</v>
      </c>
      <c r="BS20" s="1">
        <f t="shared" ca="1" si="11"/>
        <v>-5.6517498022256009E-6</v>
      </c>
      <c r="BT20" s="1">
        <f t="shared" ca="1" si="11"/>
        <v>8.7145309165112132E-8</v>
      </c>
      <c r="BU20" s="1">
        <f t="shared" ca="1" si="12"/>
        <v>0.3527106310139061</v>
      </c>
      <c r="BV20" s="1">
        <f t="shared" ca="1" si="12"/>
        <v>3.9927815590450104E-2</v>
      </c>
      <c r="BW20" s="1">
        <f t="shared" ca="1" si="12"/>
        <v>0.11452462506326629</v>
      </c>
      <c r="BX20" s="1">
        <f t="shared" ca="1" si="12"/>
        <v>-0.12900295294119613</v>
      </c>
      <c r="BY20" s="1">
        <f t="shared" ca="1" si="12"/>
        <v>5.673078486116194E-2</v>
      </c>
      <c r="BZ20" s="1">
        <f t="shared" ca="1" si="12"/>
        <v>-1.3199842959814674E-2</v>
      </c>
      <c r="CA20" s="1">
        <f t="shared" ca="1" si="12"/>
        <v>1.7633260291564016E-3</v>
      </c>
      <c r="CB20" s="1">
        <f t="shared" ca="1" si="12"/>
        <v>-1.3586203229098957E-4</v>
      </c>
      <c r="CC20" s="1">
        <f t="shared" ca="1" si="12"/>
        <v>5.6182013515309738E-6</v>
      </c>
      <c r="CD20" s="1">
        <f t="shared" ca="1" si="12"/>
        <v>-9.6631766723709198E-8</v>
      </c>
      <c r="CE20" s="4">
        <f t="shared" ca="1" si="13"/>
        <v>0.2948493449327807</v>
      </c>
      <c r="CF20" s="4">
        <f t="shared" ca="1" si="14"/>
        <v>3.3964214389253178E-2</v>
      </c>
      <c r="CG20" s="4">
        <f t="shared" ca="1" si="20"/>
        <v>1.8027042625449149E-3</v>
      </c>
      <c r="CH20" s="4">
        <f t="shared" ca="1" si="21"/>
        <v>4.0908491280588488E-2</v>
      </c>
      <c r="CI20" s="8">
        <f t="shared" ca="1" si="15"/>
        <v>0.42332404619422392</v>
      </c>
      <c r="CJ20" s="8">
        <f t="shared" ca="1" si="16"/>
        <v>-7.5978913450861107E-2</v>
      </c>
      <c r="CK20" s="8">
        <f t="shared" ca="1" si="22"/>
        <v>3.5082981576009657E-3</v>
      </c>
      <c r="CL20" s="8">
        <f t="shared" ca="1" si="23"/>
        <v>6.7952180510192875E-2</v>
      </c>
    </row>
    <row r="21" spans="1:90" x14ac:dyDescent="0.25">
      <c r="A21" s="7">
        <f>'Calculate Data'!L23</f>
        <v>0.38775510204081631</v>
      </c>
      <c r="B21" s="7">
        <f>'Calculate Data'!M23</f>
        <v>0.31851851851851853</v>
      </c>
      <c r="C21" s="7">
        <f>'Calculate Data'!N23</f>
        <v>0.42060085836909872</v>
      </c>
      <c r="D21" s="7">
        <f>'Calculate Data'!B23</f>
        <v>233</v>
      </c>
      <c r="E21" s="2">
        <v>8.085106382978724E-2</v>
      </c>
      <c r="F21" s="10">
        <v>0.352112676056338</v>
      </c>
      <c r="G21" s="4">
        <v>0.32170542635658916</v>
      </c>
      <c r="H21" s="8">
        <v>0.35499999999999998</v>
      </c>
      <c r="I21" s="20">
        <v>400</v>
      </c>
      <c r="J21" s="1">
        <f t="shared" si="8"/>
        <v>1</v>
      </c>
      <c r="K21" s="1">
        <f t="shared" si="8"/>
        <v>8.085106382978724E-2</v>
      </c>
      <c r="L21" s="1">
        <f t="shared" si="8"/>
        <v>6.5368945224083307E-3</v>
      </c>
      <c r="M21" s="1">
        <f t="shared" si="8"/>
        <v>5.2851487627982247E-4</v>
      </c>
      <c r="N21" s="1">
        <f t="shared" si="8"/>
        <v>4.2730989997092035E-5</v>
      </c>
      <c r="O21" s="1">
        <f t="shared" si="8"/>
        <v>3.4548459997648882E-6</v>
      </c>
      <c r="P21" s="1">
        <f t="shared" si="8"/>
        <v>2.7932797444907607E-7</v>
      </c>
      <c r="Q21" s="1">
        <f t="shared" si="8"/>
        <v>2.2583963891627429E-8</v>
      </c>
      <c r="R21" s="1">
        <f t="shared" si="8"/>
        <v>1.8259375061315795E-9</v>
      </c>
      <c r="S21" s="1">
        <f t="shared" si="8"/>
        <v>1.4762898985744686E-10</v>
      </c>
      <c r="T21" s="1">
        <f t="shared" si="8"/>
        <v>1.193596088209145E-11</v>
      </c>
      <c r="U21" s="1">
        <f t="shared" si="8"/>
        <v>9.6503513514781935E-13</v>
      </c>
      <c r="V21" s="1">
        <f t="shared" si="8"/>
        <v>7.8024117309823696E-14</v>
      </c>
      <c r="W21" s="1">
        <f t="shared" si="8"/>
        <v>6.3083328888793631E-15</v>
      </c>
      <c r="X21" s="1">
        <f t="shared" si="8"/>
        <v>5.1003542505833157E-16</v>
      </c>
      <c r="Y21" s="1">
        <f t="shared" si="8"/>
        <v>4.1236906706843829E-17</v>
      </c>
      <c r="Z21" s="1">
        <f t="shared" si="19"/>
        <v>3.3340477762980121E-18</v>
      </c>
      <c r="AA21" s="1">
        <f t="shared" si="19"/>
        <v>2.695613095730308E-19</v>
      </c>
      <c r="AB21" s="1">
        <f t="shared" si="19"/>
        <v>2.1794318646330151E-20</v>
      </c>
      <c r="AC21" s="1">
        <f t="shared" si="9"/>
        <v>0.32170542635658916</v>
      </c>
      <c r="AD21" s="1">
        <f t="shared" si="9"/>
        <v>2.6010225960745509E-2</v>
      </c>
      <c r="AE21" s="1">
        <f t="shared" si="9"/>
        <v>2.1029544393794245E-3</v>
      </c>
      <c r="AF21" s="1">
        <f t="shared" si="9"/>
        <v>1.7002610360940026E-4</v>
      </c>
      <c r="AG21" s="1">
        <f t="shared" si="9"/>
        <v>1.374679135565364E-5</v>
      </c>
      <c r="AH21" s="1">
        <f t="shared" si="9"/>
        <v>1.1114427053507198E-6</v>
      </c>
      <c r="AI21" s="1">
        <f t="shared" si="9"/>
        <v>8.986132511346246E-8</v>
      </c>
      <c r="AJ21" s="1">
        <f t="shared" si="9"/>
        <v>7.2653837325778168E-9</v>
      </c>
      <c r="AK21" s="1">
        <f t="shared" si="9"/>
        <v>5.8741400391054688E-10</v>
      </c>
      <c r="AL21" s="1">
        <f t="shared" si="9"/>
        <v>4.749304712468252E-11</v>
      </c>
      <c r="AM21" s="1">
        <f t="shared" si="10"/>
        <v>0.35499999999999998</v>
      </c>
      <c r="AN21" s="1">
        <f t="shared" si="10"/>
        <v>2.8702127659574469E-2</v>
      </c>
      <c r="AO21" s="1">
        <f t="shared" si="10"/>
        <v>2.3205975554549574E-3</v>
      </c>
      <c r="AP21" s="1">
        <f t="shared" si="10"/>
        <v>1.8762278107933698E-4</v>
      </c>
      <c r="AQ21" s="1">
        <f t="shared" si="10"/>
        <v>1.5169501448967671E-5</v>
      </c>
      <c r="AR21" s="1">
        <f t="shared" si="10"/>
        <v>1.2264703299165353E-6</v>
      </c>
      <c r="AS21" s="1">
        <f t="shared" si="10"/>
        <v>9.9161430929421998E-8</v>
      </c>
      <c r="AT21" s="1">
        <f t="shared" si="10"/>
        <v>8.017307181527737E-9</v>
      </c>
      <c r="AU21" s="1">
        <f t="shared" si="10"/>
        <v>6.4820781467671069E-10</v>
      </c>
      <c r="AV21" s="1">
        <f t="shared" si="10"/>
        <v>5.240829139939363E-11</v>
      </c>
      <c r="AW21" s="2">
        <v>6</v>
      </c>
      <c r="AX21" s="11">
        <f ca="1"/>
        <v>49969.416321481731</v>
      </c>
      <c r="AY21" s="11">
        <f ca="1"/>
        <v>-3956553.1084846412</v>
      </c>
      <c r="AZ21" s="11">
        <f ca="1"/>
        <v>81686328.936042339</v>
      </c>
      <c r="BA21" s="11">
        <f ca="1"/>
        <v>-730350550.59891629</v>
      </c>
      <c r="BB21" s="11">
        <f ca="1"/>
        <v>3446052905.6466346</v>
      </c>
      <c r="BC21" s="11">
        <f ca="1"/>
        <v>-9397989531.0835629</v>
      </c>
      <c r="BD21" s="11">
        <f ca="1"/>
        <v>15321830788.817467</v>
      </c>
      <c r="BE21" s="11">
        <f ca="1"/>
        <v>-14728206437.617353</v>
      </c>
      <c r="BF21" s="11">
        <f ca="1"/>
        <v>7696372404.8208857</v>
      </c>
      <c r="BG21" s="11">
        <f ca="1"/>
        <v>-1685513237.383625</v>
      </c>
      <c r="BH21" s="12">
        <f ca="1"/>
        <v>-11245.048614501953</v>
      </c>
      <c r="BI21" s="13">
        <f ca="1"/>
        <v>8731.8197364807129</v>
      </c>
      <c r="BK21" s="1">
        <f t="shared" ca="1" si="11"/>
        <v>0.21350446227006614</v>
      </c>
      <c r="BL21" s="1">
        <f t="shared" ca="1" si="11"/>
        <v>0.31849058148788012</v>
      </c>
      <c r="BM21" s="1">
        <f t="shared" ca="1" si="11"/>
        <v>-0.47771685824128723</v>
      </c>
      <c r="BN21" s="1">
        <f t="shared" ca="1" si="11"/>
        <v>0.34283237273345207</v>
      </c>
      <c r="BO21" s="1">
        <f t="shared" ca="1" si="11"/>
        <v>-0.12497917092791842</v>
      </c>
      <c r="BP21" s="1">
        <f t="shared" ca="1" si="11"/>
        <v>2.5771561101960109E-2</v>
      </c>
      <c r="BQ21" s="1">
        <f t="shared" ca="1" si="11"/>
        <v>-3.14105665207022E-3</v>
      </c>
      <c r="BR21" s="1">
        <f t="shared" ca="1" si="11"/>
        <v>2.2451508440281281E-4</v>
      </c>
      <c r="BS21" s="1">
        <f t="shared" ca="1" si="11"/>
        <v>-8.7102715473505756E-6</v>
      </c>
      <c r="BT21" s="1">
        <f t="shared" ca="1" si="11"/>
        <v>1.4176658494068589E-7</v>
      </c>
      <c r="BU21" s="1">
        <f t="shared" ca="1" si="12"/>
        <v>0.3527106310139061</v>
      </c>
      <c r="BV21" s="1">
        <f t="shared" ca="1" si="12"/>
        <v>4.2146027567697336E-2</v>
      </c>
      <c r="BW21" s="1">
        <f t="shared" ca="1" si="12"/>
        <v>0.12760305446863932</v>
      </c>
      <c r="BX21" s="1">
        <f t="shared" ca="1" si="12"/>
        <v>-0.15172003673245274</v>
      </c>
      <c r="BY21" s="1">
        <f t="shared" ca="1" si="12"/>
        <v>7.0427646451488801E-2</v>
      </c>
      <c r="BZ21" s="1">
        <f t="shared" ca="1" si="12"/>
        <v>-1.7297137733574115E-2</v>
      </c>
      <c r="CA21" s="1">
        <f t="shared" ca="1" si="12"/>
        <v>2.4390415202456229E-3</v>
      </c>
      <c r="CB21" s="1">
        <f t="shared" ca="1" si="12"/>
        <v>-1.9836533390011826E-4</v>
      </c>
      <c r="CC21" s="1">
        <f t="shared" ca="1" si="12"/>
        <v>8.658567893478986E-6</v>
      </c>
      <c r="CD21" s="1">
        <f t="shared" ca="1" si="12"/>
        <v>-1.5719900125949181E-7</v>
      </c>
      <c r="CE21" s="4">
        <f t="shared" ca="1" si="13"/>
        <v>0.29497783835152291</v>
      </c>
      <c r="CF21" s="4">
        <f t="shared" ca="1" si="14"/>
        <v>2.672758800506625E-2</v>
      </c>
      <c r="CG21" s="4">
        <f t="shared" ca="1" si="20"/>
        <v>2.3292717858712283E-3</v>
      </c>
      <c r="CH21" s="4">
        <f t="shared" ca="1" si="21"/>
        <v>4.1139694096444433E-2</v>
      </c>
      <c r="CI21" s="8">
        <f t="shared" ca="1" si="15"/>
        <v>0.42611936259094246</v>
      </c>
      <c r="CJ21" s="8">
        <f t="shared" ca="1" si="16"/>
        <v>-7.1119362590942481E-2</v>
      </c>
      <c r="CK21" s="8">
        <f t="shared" ca="1" si="22"/>
        <v>3.383611843443211E-3</v>
      </c>
      <c r="CL21" s="8">
        <f t="shared" ca="1" si="23"/>
        <v>6.7836038630237502E-2</v>
      </c>
    </row>
    <row r="22" spans="1:90" x14ac:dyDescent="0.25">
      <c r="A22" s="7">
        <f>'Calculate Data'!L24</f>
        <v>0.31147540983606559</v>
      </c>
      <c r="B22" s="7">
        <f>'Calculate Data'!M24</f>
        <v>0.23529411764705882</v>
      </c>
      <c r="C22" s="7">
        <f>'Calculate Data'!N24</f>
        <v>0.37423312883435583</v>
      </c>
      <c r="D22" s="7">
        <f>'Calculate Data'!B24</f>
        <v>163</v>
      </c>
      <c r="E22" s="2">
        <v>8.5106382978723402E-2</v>
      </c>
      <c r="F22" s="10">
        <v>0.35714285714285715</v>
      </c>
      <c r="G22" s="4">
        <v>0.2890995260663507</v>
      </c>
      <c r="H22" s="8">
        <v>0.39886039886039887</v>
      </c>
      <c r="I22" s="20">
        <v>702</v>
      </c>
      <c r="J22" s="1">
        <f t="shared" si="8"/>
        <v>1</v>
      </c>
      <c r="K22" s="1">
        <f t="shared" si="8"/>
        <v>8.5106382978723402E-2</v>
      </c>
      <c r="L22" s="1">
        <f t="shared" si="8"/>
        <v>7.2430964237211407E-3</v>
      </c>
      <c r="M22" s="1">
        <f t="shared" si="8"/>
        <v>6.1643373818903323E-4</v>
      </c>
      <c r="N22" s="1">
        <f t="shared" si="8"/>
        <v>5.2462445803321979E-5</v>
      </c>
      <c r="O22" s="1">
        <f t="shared" si="8"/>
        <v>4.464889004538041E-6</v>
      </c>
      <c r="P22" s="1">
        <f t="shared" si="8"/>
        <v>3.7999055357770558E-7</v>
      </c>
      <c r="Q22" s="1">
        <f t="shared" si="8"/>
        <v>3.2339621581081323E-8</v>
      </c>
      <c r="R22" s="1">
        <f t="shared" si="8"/>
        <v>2.752308219666496E-9</v>
      </c>
      <c r="S22" s="1">
        <f t="shared" si="8"/>
        <v>2.342389974184252E-10</v>
      </c>
      <c r="T22" s="1">
        <f t="shared" si="8"/>
        <v>1.9935233822844696E-11</v>
      </c>
      <c r="U22" s="1">
        <f t="shared" si="8"/>
        <v>1.6966156444974209E-12</v>
      </c>
      <c r="V22" s="1">
        <f t="shared" si="8"/>
        <v>1.4439282080829114E-13</v>
      </c>
      <c r="W22" s="1">
        <f t="shared" si="8"/>
        <v>1.2288750707088609E-14</v>
      </c>
      <c r="X22" s="1">
        <f t="shared" si="8"/>
        <v>1.045851124007541E-15</v>
      </c>
      <c r="Y22" s="1">
        <f t="shared" si="8"/>
        <v>8.9008606298514127E-17</v>
      </c>
      <c r="Z22" s="1">
        <f t="shared" si="19"/>
        <v>7.5752005360437574E-18</v>
      </c>
      <c r="AA22" s="1">
        <f t="shared" si="19"/>
        <v>6.4469791796117086E-19</v>
      </c>
      <c r="AB22" s="1">
        <f t="shared" si="19"/>
        <v>5.4867907911589006E-20</v>
      </c>
      <c r="AC22" s="1">
        <f t="shared" si="9"/>
        <v>0.2890995260663507</v>
      </c>
      <c r="AD22" s="1">
        <f t="shared" si="9"/>
        <v>2.4604214984370272E-2</v>
      </c>
      <c r="AE22" s="1">
        <f t="shared" si="9"/>
        <v>2.0939757433506615E-3</v>
      </c>
      <c r="AF22" s="1">
        <f t="shared" si="9"/>
        <v>1.7821070156175841E-4</v>
      </c>
      <c r="AG22" s="1">
        <f t="shared" si="9"/>
        <v>1.5166868218021992E-5</v>
      </c>
      <c r="AH22" s="1">
        <f t="shared" si="9"/>
        <v>1.2907972951508081E-6</v>
      </c>
      <c r="AI22" s="1">
        <f t="shared" si="9"/>
        <v>1.0985508894900493E-7</v>
      </c>
      <c r="AJ22" s="1">
        <f t="shared" si="9"/>
        <v>9.349369272255737E-9</v>
      </c>
      <c r="AK22" s="1">
        <f t="shared" si="9"/>
        <v>7.9569100189410544E-10</v>
      </c>
      <c r="AL22" s="1">
        <f t="shared" si="9"/>
        <v>6.7718383139923873E-11</v>
      </c>
      <c r="AM22" s="1">
        <f t="shared" si="10"/>
        <v>0.39886039886039887</v>
      </c>
      <c r="AN22" s="1">
        <f t="shared" si="10"/>
        <v>3.3945565860459478E-2</v>
      </c>
      <c r="AO22" s="1">
        <f t="shared" si="10"/>
        <v>2.8889843285497428E-3</v>
      </c>
      <c r="AP22" s="1">
        <f t="shared" si="10"/>
        <v>2.458710066850845E-4</v>
      </c>
      <c r="AQ22" s="1">
        <f t="shared" si="10"/>
        <v>2.0925192058305065E-5</v>
      </c>
      <c r="AR22" s="1">
        <f t="shared" si="10"/>
        <v>1.7808674092174522E-6</v>
      </c>
      <c r="AS22" s="1">
        <f t="shared" si="10"/>
        <v>1.5156318376318743E-7</v>
      </c>
      <c r="AT22" s="1">
        <f t="shared" si="10"/>
        <v>1.289899436282446E-8</v>
      </c>
      <c r="AU22" s="1">
        <f t="shared" si="10"/>
        <v>1.097786754282933E-9</v>
      </c>
      <c r="AV22" s="1">
        <f t="shared" si="10"/>
        <v>9.3428659938973015E-11</v>
      </c>
      <c r="AW22" s="2">
        <v>7</v>
      </c>
      <c r="AX22" s="11">
        <f ca="1"/>
        <v>-45407.822606655354</v>
      </c>
      <c r="AY22" s="11">
        <f ca="1"/>
        <v>3645945.283435035</v>
      </c>
      <c r="AZ22" s="11">
        <f ca="1"/>
        <v>-76164842.68966426</v>
      </c>
      <c r="BA22" s="11">
        <f ca="1"/>
        <v>687630607.55411756</v>
      </c>
      <c r="BB22" s="11">
        <f ca="1"/>
        <v>-3270850972.8673701</v>
      </c>
      <c r="BC22" s="11">
        <f ca="1"/>
        <v>8981319542.9689445</v>
      </c>
      <c r="BD22" s="11">
        <f ca="1"/>
        <v>-14728210941.883486</v>
      </c>
      <c r="BE22" s="11">
        <f ca="1"/>
        <v>14229117008.473282</v>
      </c>
      <c r="BF22" s="11">
        <f ca="1"/>
        <v>-7468322060.9677553</v>
      </c>
      <c r="BG22" s="11">
        <f ca="1"/>
        <v>1641905914.1176741</v>
      </c>
      <c r="BH22" s="12">
        <f ca="1"/>
        <v>9941.3497772216797</v>
      </c>
      <c r="BI22" s="13">
        <f ca="1"/>
        <v>-8783.4595756530762</v>
      </c>
      <c r="BK22" s="1">
        <f t="shared" ca="1" si="11"/>
        <v>0.21350446227006614</v>
      </c>
      <c r="BL22" s="1">
        <f t="shared" ca="1" si="11"/>
        <v>0.33525324367145276</v>
      </c>
      <c r="BM22" s="1">
        <f t="shared" ca="1" si="11"/>
        <v>-0.52932615871610766</v>
      </c>
      <c r="BN22" s="1">
        <f t="shared" ca="1" si="11"/>
        <v>0.39986280534591284</v>
      </c>
      <c r="BO22" s="1">
        <f t="shared" ca="1" si="11"/>
        <v>-0.15344163525807003</v>
      </c>
      <c r="BP22" s="1">
        <f t="shared" ca="1" si="11"/>
        <v>3.3306017055970832E-2</v>
      </c>
      <c r="BQ22" s="1">
        <f t="shared" ca="1" si="11"/>
        <v>-4.2730122480328083E-3</v>
      </c>
      <c r="BR22" s="1">
        <f t="shared" ca="1" si="11"/>
        <v>3.2149948980051622E-4</v>
      </c>
      <c r="BS22" s="1">
        <f t="shared" ca="1" si="11"/>
        <v>-1.3129338706717298E-5</v>
      </c>
      <c r="BT22" s="1">
        <f t="shared" ca="1" si="11"/>
        <v>2.2493727523304056E-7</v>
      </c>
      <c r="BU22" s="1">
        <f t="shared" ca="1" si="12"/>
        <v>0.3527106310139061</v>
      </c>
      <c r="BV22" s="1">
        <f t="shared" ca="1" si="12"/>
        <v>4.4364239544944561E-2</v>
      </c>
      <c r="BW22" s="1">
        <f t="shared" ca="1" si="12"/>
        <v>0.14138842600403245</v>
      </c>
      <c r="BX22" s="1">
        <f t="shared" ca="1" si="12"/>
        <v>-0.17695878318408248</v>
      </c>
      <c r="BY22" s="1">
        <f t="shared" ca="1" si="12"/>
        <v>8.6466674075845074E-2</v>
      </c>
      <c r="BZ22" s="1">
        <f t="shared" ca="1" si="12"/>
        <v>-2.2354049958195187E-2</v>
      </c>
      <c r="CA22" s="1">
        <f t="shared" ca="1" si="12"/>
        <v>3.3180090154060413E-3</v>
      </c>
      <c r="CB22" s="1">
        <f t="shared" ca="1" si="12"/>
        <v>-2.840537588493456E-4</v>
      </c>
      <c r="CC22" s="1">
        <f t="shared" ca="1" si="12"/>
        <v>1.3051403733006693E-5</v>
      </c>
      <c r="CD22" s="1">
        <f t="shared" ca="1" si="12"/>
        <v>-2.4942348034594847E-7</v>
      </c>
      <c r="CE22" s="4">
        <f t="shared" ca="1" si="13"/>
        <v>0.29519431720956119</v>
      </c>
      <c r="CF22" s="4">
        <f t="shared" ca="1" si="14"/>
        <v>-6.0947911432104873E-3</v>
      </c>
      <c r="CG22" s="4">
        <f t="shared" ca="1" si="20"/>
        <v>1.088289995054994E-3</v>
      </c>
      <c r="CH22" s="4">
        <f t="shared" ca="1" si="21"/>
        <v>4.163175188179092E-2</v>
      </c>
      <c r="CI22" s="8">
        <f t="shared" ca="1" si="15"/>
        <v>0.42866389473325983</v>
      </c>
      <c r="CJ22" s="8">
        <f t="shared" ca="1" si="16"/>
        <v>-2.9803495872860963E-2</v>
      </c>
      <c r="CK22" s="8">
        <f t="shared" ca="1" si="22"/>
        <v>3.709455024379942E-3</v>
      </c>
      <c r="CL22" s="8">
        <f t="shared" ca="1" si="23"/>
        <v>6.7944523994581771E-2</v>
      </c>
    </row>
    <row r="23" spans="1:90" x14ac:dyDescent="0.25">
      <c r="A23" s="7">
        <f>'Calculate Data'!L25</f>
        <v>0.38686131386861317</v>
      </c>
      <c r="B23" s="7">
        <f>'Calculate Data'!M25</f>
        <v>0.2744186046511628</v>
      </c>
      <c r="C23" s="7">
        <f>'Calculate Data'!N25</f>
        <v>0.38920454545454547</v>
      </c>
      <c r="D23" s="7">
        <f>'Calculate Data'!B25</f>
        <v>352</v>
      </c>
      <c r="E23" s="2">
        <v>8.9361702127659579E-2</v>
      </c>
      <c r="F23" s="10">
        <v>0.36263736263736263</v>
      </c>
      <c r="G23" s="4">
        <v>0.30555555555555558</v>
      </c>
      <c r="H23" s="8">
        <v>0.33579335793357934</v>
      </c>
      <c r="I23" s="20">
        <v>271</v>
      </c>
      <c r="J23" s="1">
        <f t="shared" si="8"/>
        <v>1</v>
      </c>
      <c r="K23" s="1">
        <f t="shared" si="8"/>
        <v>8.9361702127659579E-2</v>
      </c>
      <c r="L23" s="1">
        <f t="shared" si="8"/>
        <v>7.985513807152558E-3</v>
      </c>
      <c r="M23" s="1">
        <f t="shared" si="8"/>
        <v>7.1359910617107972E-4</v>
      </c>
      <c r="N23" s="1">
        <f t="shared" si="8"/>
        <v>6.376843076422414E-5</v>
      </c>
      <c r="O23" s="1">
        <f t="shared" si="8"/>
        <v>5.698455515100881E-6</v>
      </c>
      <c r="P23" s="1">
        <f t="shared" si="8"/>
        <v>5.0922368432816383E-7</v>
      </c>
      <c r="Q23" s="1">
        <f t="shared" si="8"/>
        <v>4.5505095195282728E-8</v>
      </c>
      <c r="R23" s="1">
        <f t="shared" si="8"/>
        <v>4.0664127621316475E-9</v>
      </c>
      <c r="S23" s="1">
        <f t="shared" si="8"/>
        <v>3.6338156597772173E-10</v>
      </c>
      <c r="T23" s="1">
        <f t="shared" si="8"/>
        <v>3.247239525758364E-11</v>
      </c>
      <c r="U23" s="1">
        <f t="shared" si="8"/>
        <v>2.9017885123798151E-12</v>
      </c>
      <c r="V23" s="1">
        <f t="shared" si="8"/>
        <v>2.593087606807494E-13</v>
      </c>
      <c r="W23" s="1">
        <f t="shared" si="8"/>
        <v>2.3172272231045692E-14</v>
      </c>
      <c r="X23" s="1">
        <f t="shared" si="8"/>
        <v>2.0707136887317426E-15</v>
      </c>
      <c r="Y23" s="1">
        <f t="shared" si="8"/>
        <v>1.8504249984411319E-16</v>
      </c>
      <c r="Z23" s="1">
        <f t="shared" si="19"/>
        <v>1.6535712752027135E-17</v>
      </c>
      <c r="AA23" s="1">
        <f t="shared" si="19"/>
        <v>1.4776594374151908E-18</v>
      </c>
      <c r="AB23" s="1">
        <f t="shared" si="19"/>
        <v>1.320461624924213E-19</v>
      </c>
      <c r="AC23" s="1">
        <f t="shared" si="9"/>
        <v>0.30555555555555558</v>
      </c>
      <c r="AD23" s="1">
        <f t="shared" si="9"/>
        <v>2.7304964539007097E-2</v>
      </c>
      <c r="AE23" s="1">
        <f t="shared" si="9"/>
        <v>2.4400181077410595E-3</v>
      </c>
      <c r="AF23" s="1">
        <f t="shared" si="9"/>
        <v>2.1804417133005214E-4</v>
      </c>
      <c r="AG23" s="1">
        <f t="shared" si="9"/>
        <v>1.9484798289068487E-5</v>
      </c>
      <c r="AH23" s="1">
        <f t="shared" si="9"/>
        <v>1.7411947407252693E-6</v>
      </c>
      <c r="AI23" s="1">
        <f t="shared" si="9"/>
        <v>1.5559612576693896E-7</v>
      </c>
      <c r="AJ23" s="1">
        <f t="shared" si="9"/>
        <v>1.3904334643003056E-8</v>
      </c>
      <c r="AK23" s="1">
        <f t="shared" si="9"/>
        <v>1.2425150106513368E-9</v>
      </c>
      <c r="AL23" s="1">
        <f t="shared" si="9"/>
        <v>1.1103325627097054E-10</v>
      </c>
      <c r="AM23" s="1">
        <f t="shared" si="10"/>
        <v>0.33579335793357934</v>
      </c>
      <c r="AN23" s="1">
        <f t="shared" si="10"/>
        <v>3.0007066028107092E-2</v>
      </c>
      <c r="AO23" s="1">
        <f t="shared" si="10"/>
        <v>2.6814824961287186E-3</v>
      </c>
      <c r="AP23" s="1">
        <f t="shared" si="10"/>
        <v>2.3962184007958766E-4</v>
      </c>
      <c r="AQ23" s="1">
        <f t="shared" si="10"/>
        <v>2.1413015496473787E-5</v>
      </c>
      <c r="AR23" s="1">
        <f t="shared" si="10"/>
        <v>1.9135035124508494E-6</v>
      </c>
      <c r="AS23" s="1">
        <f t="shared" si="10"/>
        <v>1.7099393089986312E-7</v>
      </c>
      <c r="AT23" s="1">
        <f t="shared" si="10"/>
        <v>1.5280308718711175E-8</v>
      </c>
      <c r="AU23" s="1">
        <f t="shared" si="10"/>
        <v>1.3654743961401474E-9</v>
      </c>
      <c r="AV23" s="1">
        <f t="shared" si="10"/>
        <v>1.2202111625082169E-10</v>
      </c>
      <c r="AW23" s="2">
        <v>8</v>
      </c>
      <c r="AX23" s="11">
        <f ca="1"/>
        <v>22654.924192818427</v>
      </c>
      <c r="AY23" s="11">
        <f ca="1"/>
        <v>-1839233.6131802134</v>
      </c>
      <c r="AZ23" s="11">
        <f ca="1"/>
        <v>38790532.425586618</v>
      </c>
      <c r="BA23" s="11">
        <f ca="1"/>
        <v>-353034036.44301718</v>
      </c>
      <c r="BB23" s="11">
        <f ca="1"/>
        <v>1690748496.0503998</v>
      </c>
      <c r="BC23" s="11">
        <f ca="1"/>
        <v>-4669698881.7673683</v>
      </c>
      <c r="BD23" s="11">
        <f ca="1"/>
        <v>7696376802.02777</v>
      </c>
      <c r="BE23" s="11">
        <f ca="1"/>
        <v>-7468324025.1441212</v>
      </c>
      <c r="BF23" s="11">
        <f ca="1"/>
        <v>3935028825.8330622</v>
      </c>
      <c r="BG23" s="11">
        <f ca="1"/>
        <v>-868085038.43320441</v>
      </c>
      <c r="BH23" s="12">
        <f ca="1"/>
        <v>-4770.3010196685791</v>
      </c>
      <c r="BI23" s="13">
        <f ca="1"/>
        <v>4741.9847965240479</v>
      </c>
      <c r="BK23" s="1">
        <f t="shared" ca="1" si="11"/>
        <v>0.21350446227006614</v>
      </c>
      <c r="BL23" s="1">
        <f t="shared" ca="1" si="11"/>
        <v>0.3520159058550254</v>
      </c>
      <c r="BM23" s="1">
        <f t="shared" ca="1" si="11"/>
        <v>-0.58358208998450867</v>
      </c>
      <c r="BN23" s="1">
        <f t="shared" ca="1" si="11"/>
        <v>0.46289118003856244</v>
      </c>
      <c r="BO23" s="1">
        <f t="shared" ca="1" si="11"/>
        <v>-0.18650926666640449</v>
      </c>
      <c r="BP23" s="1">
        <f t="shared" ca="1" si="11"/>
        <v>4.2507855488846107E-2</v>
      </c>
      <c r="BQ23" s="1">
        <f t="shared" ca="1" si="11"/>
        <v>-5.7262450859259986E-3</v>
      </c>
      <c r="BR23" s="1">
        <f t="shared" ca="1" si="11"/>
        <v>4.523820679820753E-4</v>
      </c>
      <c r="BS23" s="1">
        <f t="shared" ca="1" si="11"/>
        <v>-1.9398012945589922E-5</v>
      </c>
      <c r="BT23" s="1">
        <f t="shared" ca="1" si="11"/>
        <v>3.4895154189434121E-7</v>
      </c>
      <c r="BU23" s="1">
        <f t="shared" ca="1" si="12"/>
        <v>0.3527106310139061</v>
      </c>
      <c r="BV23" s="1">
        <f t="shared" ca="1" si="12"/>
        <v>4.6582451522191794E-2</v>
      </c>
      <c r="BW23" s="1">
        <f t="shared" ca="1" si="12"/>
        <v>0.15588073966944579</v>
      </c>
      <c r="BX23" s="1">
        <f t="shared" ca="1" si="12"/>
        <v>-0.20485191138347353</v>
      </c>
      <c r="BY23" s="1">
        <f t="shared" ca="1" si="12"/>
        <v>0.10510078275590266</v>
      </c>
      <c r="BZ23" s="1">
        <f t="shared" ca="1" si="12"/>
        <v>-2.8530061808848418E-2</v>
      </c>
      <c r="CA23" s="1">
        <f t="shared" ca="1" si="12"/>
        <v>4.4464494171000853E-3</v>
      </c>
      <c r="CB23" s="1">
        <f t="shared" ca="1" si="12"/>
        <v>-3.9969216413401085E-4</v>
      </c>
      <c r="CC23" s="1">
        <f t="shared" ca="1" si="12"/>
        <v>1.9282867494419631E-5</v>
      </c>
      <c r="CD23" s="1">
        <f t="shared" ca="1" si="12"/>
        <v>-3.8693768278823261E-7</v>
      </c>
      <c r="CE23" s="4">
        <f t="shared" ca="1" si="13"/>
        <v>0.29553513492223932</v>
      </c>
      <c r="CF23" s="4">
        <f t="shared" ca="1" si="14"/>
        <v>1.0020420633316263E-2</v>
      </c>
      <c r="CG23" s="4">
        <f t="shared" ca="1" si="20"/>
        <v>3.8033017198641737E-3</v>
      </c>
      <c r="CH23" s="4">
        <f t="shared" ca="1" si="21"/>
        <v>4.1685474463308905E-2</v>
      </c>
      <c r="CI23" s="8">
        <f t="shared" ca="1" si="15"/>
        <v>0.43095828495190214</v>
      </c>
      <c r="CJ23" s="8">
        <f t="shared" ca="1" si="16"/>
        <v>-9.5164927018322798E-2</v>
      </c>
      <c r="CK23" s="8">
        <f t="shared" ca="1" si="22"/>
        <v>4.3666148051747835E-5</v>
      </c>
      <c r="CL23" s="8">
        <f t="shared" ca="1" si="23"/>
        <v>6.864380349904127E-2</v>
      </c>
    </row>
    <row r="24" spans="1:90" x14ac:dyDescent="0.25">
      <c r="A24" s="7">
        <f>'Calculate Data'!L26</f>
        <v>0.32124352331606215</v>
      </c>
      <c r="B24" s="7">
        <f>'Calculate Data'!M26</f>
        <v>0.30985915492957744</v>
      </c>
      <c r="C24" s="7">
        <f>'Calculate Data'!N26</f>
        <v>0.40461215932914046</v>
      </c>
      <c r="D24" s="7">
        <f>'Calculate Data'!B26</f>
        <v>477</v>
      </c>
      <c r="E24" s="2">
        <v>9.3617021276595741E-2</v>
      </c>
      <c r="F24" s="10">
        <v>0.36585365853658536</v>
      </c>
      <c r="G24" s="4">
        <v>0.35333333333333333</v>
      </c>
      <c r="H24" s="8">
        <v>0.45054945054945056</v>
      </c>
      <c r="I24" s="20">
        <v>273</v>
      </c>
      <c r="J24" s="1">
        <f t="shared" si="8"/>
        <v>1</v>
      </c>
      <c r="K24" s="1">
        <f t="shared" si="8"/>
        <v>9.3617021276595741E-2</v>
      </c>
      <c r="L24" s="1">
        <f t="shared" si="8"/>
        <v>8.7641466727025798E-3</v>
      </c>
      <c r="M24" s="1">
        <f t="shared" si="8"/>
        <v>8.2047330552960319E-4</v>
      </c>
      <c r="N24" s="1">
        <f t="shared" si="8"/>
        <v>7.6810266900643694E-5</v>
      </c>
      <c r="O24" s="1">
        <f t="shared" si="8"/>
        <v>7.1907483906985583E-6</v>
      </c>
      <c r="P24" s="1">
        <f t="shared" si="8"/>
        <v>6.7317644508667356E-7</v>
      </c>
      <c r="Q24" s="1">
        <f t="shared" si="8"/>
        <v>6.3020773582582196E-8</v>
      </c>
      <c r="R24" s="1">
        <f t="shared" si="8"/>
        <v>5.8998171013481203E-9</v>
      </c>
      <c r="S24" s="1">
        <f t="shared" si="8"/>
        <v>5.5232330310493041E-10</v>
      </c>
      <c r="T24" s="1">
        <f t="shared" si="8"/>
        <v>5.1706862418333909E-11</v>
      </c>
      <c r="U24" s="1">
        <f t="shared" si="8"/>
        <v>4.8406424391631743E-12</v>
      </c>
      <c r="V24" s="1">
        <f t="shared" si="8"/>
        <v>4.5316652621953114E-13</v>
      </c>
      <c r="W24" s="1">
        <f t="shared" si="8"/>
        <v>4.242410032693483E-14</v>
      </c>
      <c r="X24" s="1">
        <f t="shared" si="8"/>
        <v>3.9716179029470905E-15</v>
      </c>
      <c r="Y24" s="1">
        <f t="shared" si="8"/>
        <v>3.7181103772270626E-16</v>
      </c>
      <c r="Z24" s="1">
        <f t="shared" si="19"/>
        <v>3.4807841829359737E-17</v>
      </c>
      <c r="AA24" s="1">
        <f t="shared" si="19"/>
        <v>3.2586064691315496E-18</v>
      </c>
      <c r="AB24" s="1">
        <f t="shared" si="19"/>
        <v>3.050610311527408E-19</v>
      </c>
      <c r="AC24" s="1">
        <f t="shared" si="9"/>
        <v>0.35333333333333333</v>
      </c>
      <c r="AD24" s="1">
        <f t="shared" si="9"/>
        <v>3.307801418439716E-2</v>
      </c>
      <c r="AE24" s="1">
        <f t="shared" si="9"/>
        <v>3.096665157688245E-3</v>
      </c>
      <c r="AF24" s="1">
        <f t="shared" si="9"/>
        <v>2.8990056795379315E-4</v>
      </c>
      <c r="AG24" s="1">
        <f t="shared" si="9"/>
        <v>2.7139627638227437E-5</v>
      </c>
      <c r="AH24" s="1">
        <f t="shared" si="9"/>
        <v>2.540731098046824E-6</v>
      </c>
      <c r="AI24" s="1">
        <f t="shared" si="9"/>
        <v>2.3785567726395799E-7</v>
      </c>
      <c r="AJ24" s="1">
        <f t="shared" si="9"/>
        <v>2.2267339999179042E-8</v>
      </c>
      <c r="AK24" s="1">
        <f t="shared" si="9"/>
        <v>2.084602042476336E-9</v>
      </c>
      <c r="AL24" s="1">
        <f t="shared" si="9"/>
        <v>1.9515423376374206E-10</v>
      </c>
      <c r="AM24" s="1">
        <f t="shared" si="10"/>
        <v>0.45054945054945056</v>
      </c>
      <c r="AN24" s="1">
        <f t="shared" si="10"/>
        <v>4.2179097498246436E-2</v>
      </c>
      <c r="AO24" s="1">
        <f t="shared" si="10"/>
        <v>3.9486814679209423E-3</v>
      </c>
      <c r="AP24" s="1">
        <f t="shared" si="10"/>
        <v>3.696637969968542E-4</v>
      </c>
      <c r="AQ24" s="1">
        <f t="shared" si="10"/>
        <v>3.4606823548641663E-5</v>
      </c>
      <c r="AR24" s="1">
        <f t="shared" si="10"/>
        <v>3.2397877364685815E-6</v>
      </c>
      <c r="AS24" s="1">
        <f t="shared" si="10"/>
        <v>3.0329927745663313E-7</v>
      </c>
      <c r="AT24" s="1">
        <f t="shared" si="10"/>
        <v>2.8393974910833736E-8</v>
      </c>
      <c r="AU24" s="1">
        <f t="shared" si="10"/>
        <v>2.6581593533546476E-9</v>
      </c>
      <c r="AV24" s="1">
        <f t="shared" si="10"/>
        <v>2.4884896073958404E-10</v>
      </c>
      <c r="AW24" s="2">
        <v>9</v>
      </c>
      <c r="AX24" s="11">
        <f ca="1"/>
        <v>-4772.5265473089748</v>
      </c>
      <c r="AY24" s="11">
        <f ca="1"/>
        <v>390937.88326641894</v>
      </c>
      <c r="AZ24" s="11">
        <f ca="1"/>
        <v>-8310444.7789345551</v>
      </c>
      <c r="BA24" s="11">
        <f ca="1"/>
        <v>76146546.914881781</v>
      </c>
      <c r="BB24" s="11">
        <f ca="1"/>
        <v>-366804133.05649555</v>
      </c>
      <c r="BC24" s="11">
        <f ca="1"/>
        <v>1018187639.555475</v>
      </c>
      <c r="BD24" s="11">
        <f ca="1"/>
        <v>-1685514592.5940256</v>
      </c>
      <c r="BE24" s="11">
        <f ca="1"/>
        <v>1641906721.2569585</v>
      </c>
      <c r="BF24" s="11">
        <f ca="1"/>
        <v>-868085235.42116392</v>
      </c>
      <c r="BG24" s="11">
        <f ca="1"/>
        <v>192090586.56247106</v>
      </c>
      <c r="BH24" s="12">
        <f ca="1"/>
        <v>960.2896089553833</v>
      </c>
      <c r="BI24" s="13">
        <f ca="1"/>
        <v>-1064.8247435092926</v>
      </c>
      <c r="BK24" s="1">
        <f t="shared" ca="1" si="11"/>
        <v>0.21350446227006614</v>
      </c>
      <c r="BL24" s="1">
        <f t="shared" ca="1" si="11"/>
        <v>0.36877856803859799</v>
      </c>
      <c r="BM24" s="1">
        <f t="shared" ca="1" si="11"/>
        <v>-0.64048465204649019</v>
      </c>
      <c r="BN24" s="1">
        <f t="shared" ca="1" si="11"/>
        <v>0.53221739391541001</v>
      </c>
      <c r="BO24" s="1">
        <f t="shared" ca="1" si="11"/>
        <v>-0.22465389818134027</v>
      </c>
      <c r="BP24" s="1">
        <f t="shared" ca="1" si="11"/>
        <v>5.363967352881157E-2</v>
      </c>
      <c r="BQ24" s="1">
        <f t="shared" ca="1" si="11"/>
        <v>-7.5699018511372488E-3</v>
      </c>
      <c r="BR24" s="1">
        <f t="shared" ca="1" si="11"/>
        <v>6.2651155341554143E-4</v>
      </c>
      <c r="BS24" s="1">
        <f t="shared" ca="1" si="11"/>
        <v>-2.8143903534419058E-5</v>
      </c>
      <c r="BT24" s="1">
        <f t="shared" ca="1" si="11"/>
        <v>5.3039032875557922E-7</v>
      </c>
      <c r="BU24" s="1">
        <f t="shared" ca="1" si="12"/>
        <v>0.3527106310139061</v>
      </c>
      <c r="BV24" s="1">
        <f t="shared" ca="1" si="12"/>
        <v>4.8800663499439012E-2</v>
      </c>
      <c r="BW24" s="1">
        <f t="shared" ca="1" si="12"/>
        <v>0.17107999546487926</v>
      </c>
      <c r="BX24" s="1">
        <f t="shared" ca="1" si="12"/>
        <v>-0.23553214041801376</v>
      </c>
      <c r="BY24" s="1">
        <f t="shared" ca="1" si="12"/>
        <v>0.12659585751444474</v>
      </c>
      <c r="BZ24" s="1">
        <f t="shared" ca="1" si="12"/>
        <v>-3.6001420998172926E-2</v>
      </c>
      <c r="CA24" s="1">
        <f t="shared" ca="1" si="12"/>
        <v>5.8780553693417413E-3</v>
      </c>
      <c r="CB24" s="1">
        <f t="shared" ca="1" si="12"/>
        <v>-5.5354041718899607E-4</v>
      </c>
      <c r="CC24" s="1">
        <f t="shared" ca="1" si="12"/>
        <v>2.7976842996865365E-5</v>
      </c>
      <c r="CD24" s="1">
        <f t="shared" ca="1" si="12"/>
        <v>-5.881275195629128E-7</v>
      </c>
      <c r="CE24" s="4">
        <f t="shared" ca="1" si="13"/>
        <v>0.2960305437141279</v>
      </c>
      <c r="CF24" s="4">
        <f t="shared" ca="1" si="14"/>
        <v>5.730278961920543E-2</v>
      </c>
      <c r="CG24" s="4">
        <f t="shared" ca="1" si="20"/>
        <v>3.7204669362085017E-3</v>
      </c>
      <c r="CH24" s="4">
        <f t="shared" ca="1" si="21"/>
        <v>4.1669158659991865E-2</v>
      </c>
      <c r="CI24" s="8">
        <f t="shared" ca="1" si="15"/>
        <v>0.43300548974411252</v>
      </c>
      <c r="CJ24" s="8">
        <f t="shared" ca="1" si="16"/>
        <v>1.7543960805338044E-2</v>
      </c>
      <c r="CK24" s="8">
        <f t="shared" ca="1" si="22"/>
        <v>-2.5004867759133162E-4</v>
      </c>
      <c r="CL24" s="8">
        <f t="shared" ca="1" si="23"/>
        <v>6.8593329932070304E-2</v>
      </c>
    </row>
    <row r="25" spans="1:90" x14ac:dyDescent="0.25">
      <c r="A25" s="7">
        <f>'Calculate Data'!L27</f>
        <v>0.43055555555555558</v>
      </c>
      <c r="B25" s="7">
        <f>'Calculate Data'!M27</f>
        <v>0.19696969696969696</v>
      </c>
      <c r="C25" s="7">
        <f>'Calculate Data'!N27</f>
        <v>0.52173913043478259</v>
      </c>
      <c r="D25" s="7">
        <f>'Calculate Data'!B27</f>
        <v>138</v>
      </c>
      <c r="E25" s="2">
        <v>9.7872340425531917E-2</v>
      </c>
      <c r="F25" s="10">
        <v>0.36619718309859156</v>
      </c>
      <c r="G25" s="4">
        <v>0.35751295336787564</v>
      </c>
      <c r="H25" s="8">
        <v>0.26893939393939392</v>
      </c>
      <c r="I25" s="20">
        <v>264</v>
      </c>
      <c r="J25" s="1">
        <f t="shared" si="8"/>
        <v>1</v>
      </c>
      <c r="K25" s="1">
        <f t="shared" si="8"/>
        <v>9.7872340425531917E-2</v>
      </c>
      <c r="L25" s="1">
        <f t="shared" si="8"/>
        <v>9.5789950203712098E-3</v>
      </c>
      <c r="M25" s="1">
        <f t="shared" si="8"/>
        <v>9.3751866156824607E-4</v>
      </c>
      <c r="N25" s="1">
        <f t="shared" si="8"/>
        <v>9.1757145600296437E-5</v>
      </c>
      <c r="O25" s="1">
        <f t="shared" si="8"/>
        <v>8.9804865906673109E-6</v>
      </c>
      <c r="P25" s="1">
        <f t="shared" si="8"/>
        <v>8.7894124078871563E-7</v>
      </c>
      <c r="Q25" s="1">
        <f t="shared" si="8"/>
        <v>8.6024036332512592E-8</v>
      </c>
      <c r="R25" s="1">
        <f t="shared" si="8"/>
        <v>8.4193737687140002E-9</v>
      </c>
      <c r="S25" s="1">
        <f t="shared" si="8"/>
        <v>8.2402381566137024E-10</v>
      </c>
      <c r="T25" s="1">
        <f t="shared" si="8"/>
        <v>8.0649139405155392E-11</v>
      </c>
      <c r="U25" s="1">
        <f t="shared" si="8"/>
        <v>7.8933200268875496E-12</v>
      </c>
      <c r="V25" s="1">
        <f t="shared" si="8"/>
        <v>7.7253770475920702E-13</v>
      </c>
      <c r="W25" s="1">
        <f t="shared" si="8"/>
        <v>7.5610073231752174E-14</v>
      </c>
      <c r="X25" s="1">
        <f t="shared" si="8"/>
        <v>7.4001348269374476E-15</v>
      </c>
      <c r="Y25" s="1">
        <f t="shared" si="8"/>
        <v>7.242685149768566E-16</v>
      </c>
      <c r="Z25" s="1">
        <f t="shared" si="19"/>
        <v>7.0885854657309392E-17</v>
      </c>
      <c r="AA25" s="1">
        <f t="shared" si="19"/>
        <v>6.9377644983749617E-18</v>
      </c>
      <c r="AB25" s="1">
        <f t="shared" si="19"/>
        <v>6.7901524877712402E-19</v>
      </c>
      <c r="AC25" s="1">
        <f t="shared" si="9"/>
        <v>0.35751295336787564</v>
      </c>
      <c r="AD25" s="1">
        <f t="shared" si="9"/>
        <v>3.4990629478558043E-2</v>
      </c>
      <c r="AE25" s="1">
        <f t="shared" si="9"/>
        <v>3.4246148000290854E-3</v>
      </c>
      <c r="AF25" s="1">
        <f t="shared" si="9"/>
        <v>3.3517506553476154E-4</v>
      </c>
      <c r="AG25" s="1">
        <f t="shared" si="9"/>
        <v>3.2804368116168156E-5</v>
      </c>
      <c r="AH25" s="1">
        <f t="shared" si="9"/>
        <v>3.2106402837100748E-6</v>
      </c>
      <c r="AI25" s="1">
        <f t="shared" si="9"/>
        <v>3.1423287883119887E-7</v>
      </c>
      <c r="AJ25" s="1">
        <f t="shared" si="9"/>
        <v>3.0754707289862016E-8</v>
      </c>
      <c r="AK25" s="1">
        <f t="shared" si="9"/>
        <v>3.0100351815609636E-9</v>
      </c>
      <c r="AL25" s="1">
        <f t="shared" si="9"/>
        <v>2.9459918798256243E-10</v>
      </c>
      <c r="AM25" s="1">
        <f t="shared" si="10"/>
        <v>0.26893939393939392</v>
      </c>
      <c r="AN25" s="1">
        <f t="shared" si="10"/>
        <v>2.6321727917472598E-2</v>
      </c>
      <c r="AO25" s="1">
        <f t="shared" si="10"/>
        <v>2.5761691153271056E-3</v>
      </c>
      <c r="AP25" s="1">
        <f t="shared" si="10"/>
        <v>2.5213570064903587E-4</v>
      </c>
      <c r="AQ25" s="1">
        <f t="shared" si="10"/>
        <v>2.4677111127352449E-5</v>
      </c>
      <c r="AR25" s="1">
        <f t="shared" si="10"/>
        <v>2.4152066209749206E-6</v>
      </c>
      <c r="AS25" s="1">
        <f t="shared" si="10"/>
        <v>2.3638192460605609E-7</v>
      </c>
      <c r="AT25" s="1">
        <f t="shared" si="10"/>
        <v>2.3135252195486339E-8</v>
      </c>
      <c r="AU25" s="1">
        <f t="shared" si="10"/>
        <v>2.2643012787071742E-9</v>
      </c>
      <c r="AV25" s="1">
        <f t="shared" si="10"/>
        <v>2.2161246557559577E-10</v>
      </c>
      <c r="BK25" s="1">
        <f t="shared" ca="1" si="11"/>
        <v>0.21350446227006614</v>
      </c>
      <c r="BL25" s="1">
        <f t="shared" ca="1" si="11"/>
        <v>0.38554123022217068</v>
      </c>
      <c r="BM25" s="1">
        <f t="shared" ca="1" si="11"/>
        <v>-0.70003384490205245</v>
      </c>
      <c r="BN25" s="1">
        <f t="shared" ca="1" si="11"/>
        <v>0.60814134408046527</v>
      </c>
      <c r="BO25" s="1">
        <f t="shared" ca="1" si="11"/>
        <v>-0.2683703790765849</v>
      </c>
      <c r="BP25" s="1">
        <f t="shared" ca="1" si="11"/>
        <v>6.6990296792524537E-2</v>
      </c>
      <c r="BQ25" s="1">
        <f t="shared" ca="1" si="11"/>
        <v>-9.8837369819597745E-3</v>
      </c>
      <c r="BR25" s="1">
        <f t="shared" ca="1" si="11"/>
        <v>8.5519503442993373E-4</v>
      </c>
      <c r="BS25" s="1">
        <f t="shared" ca="1" si="11"/>
        <v>-4.0162947273867283E-5</v>
      </c>
      <c r="BT25" s="1">
        <f t="shared" ca="1" si="11"/>
        <v>7.913015077113801E-7</v>
      </c>
      <c r="BU25" s="1">
        <f t="shared" ca="1" si="12"/>
        <v>0.3527106310139061</v>
      </c>
      <c r="BV25" s="1">
        <f t="shared" ca="1" si="12"/>
        <v>5.1018875476686244E-2</v>
      </c>
      <c r="BW25" s="1">
        <f t="shared" ca="1" si="12"/>
        <v>0.18698619339033296</v>
      </c>
      <c r="BX25" s="1">
        <f t="shared" ca="1" si="12"/>
        <v>-0.26913218937509148</v>
      </c>
      <c r="BY25" s="1">
        <f t="shared" ca="1" si="12"/>
        <v>0.15123075337536604</v>
      </c>
      <c r="BZ25" s="1">
        <f t="shared" ca="1" si="12"/>
        <v>-4.4961979053149977E-2</v>
      </c>
      <c r="CA25" s="1">
        <f t="shared" ca="1" si="12"/>
        <v>7.6747564735257538E-3</v>
      </c>
      <c r="CB25" s="1">
        <f t="shared" ca="1" si="12"/>
        <v>-7.5558864566113585E-4</v>
      </c>
      <c r="CC25" s="1">
        <f t="shared" ca="1" si="12"/>
        <v>3.9924542407495166E-5</v>
      </c>
      <c r="CD25" s="1">
        <f t="shared" ca="1" si="12"/>
        <v>-8.7744094815716723E-7</v>
      </c>
      <c r="CE25" s="4">
        <f t="shared" ca="1" si="13"/>
        <v>0.2967051957932933</v>
      </c>
      <c r="CF25" s="4">
        <f t="shared" ca="1" si="14"/>
        <v>6.0807757574582344E-2</v>
      </c>
      <c r="CG25" s="4">
        <f t="shared" ca="1" si="20"/>
        <v>4.1658076447086013E-3</v>
      </c>
      <c r="CH25" s="4">
        <f t="shared" ca="1" si="21"/>
        <v>4.1023785813929362E-2</v>
      </c>
      <c r="CI25" s="8">
        <f t="shared" ca="1" si="15"/>
        <v>0.43481049975737385</v>
      </c>
      <c r="CJ25" s="8">
        <f t="shared" ca="1" si="16"/>
        <v>-0.16587110581797992</v>
      </c>
      <c r="CK25" s="8">
        <f t="shared" ca="1" si="22"/>
        <v>-9.9165008159993813E-4</v>
      </c>
      <c r="CL25" s="8">
        <f t="shared" ca="1" si="23"/>
        <v>6.8641857463425396E-2</v>
      </c>
    </row>
    <row r="26" spans="1:90" x14ac:dyDescent="0.25">
      <c r="A26" s="7">
        <f>'Calculate Data'!L28</f>
        <v>0.26991150442477874</v>
      </c>
      <c r="B26" s="7">
        <f>'Calculate Data'!M28</f>
        <v>0.26740947075208915</v>
      </c>
      <c r="C26" s="7">
        <f>'Calculate Data'!N28</f>
        <v>0.38632478632478634</v>
      </c>
      <c r="D26" s="7">
        <f>'Calculate Data'!B28</f>
        <v>585</v>
      </c>
      <c r="E26" s="2">
        <v>0.10212765957446808</v>
      </c>
      <c r="F26" s="10">
        <v>0.36904761904761907</v>
      </c>
      <c r="G26" s="4">
        <v>0.24404761904761904</v>
      </c>
      <c r="H26" s="8">
        <v>0.5</v>
      </c>
      <c r="I26" s="20">
        <v>336</v>
      </c>
      <c r="J26" s="1">
        <f t="shared" si="8"/>
        <v>1</v>
      </c>
      <c r="K26" s="1">
        <f t="shared" si="8"/>
        <v>0.10212765957446808</v>
      </c>
      <c r="L26" s="1">
        <f t="shared" si="8"/>
        <v>1.0430058850158441E-2</v>
      </c>
      <c r="M26" s="1">
        <f t="shared" si="8"/>
        <v>1.0651974995906492E-3</v>
      </c>
      <c r="N26" s="1">
        <f t="shared" si="8"/>
        <v>1.0878612761776842E-4</v>
      </c>
      <c r="O26" s="1">
        <f t="shared" si="8"/>
        <v>1.1110072607772093E-5</v>
      </c>
      <c r="P26" s="1">
        <f t="shared" si="8"/>
        <v>1.1346457131341711E-6</v>
      </c>
      <c r="Q26" s="1">
        <f t="shared" si="8"/>
        <v>1.1587871112859618E-7</v>
      </c>
      <c r="R26" s="1">
        <f t="shared" si="8"/>
        <v>1.1834421562069395E-8</v>
      </c>
      <c r="S26" s="1">
        <f t="shared" si="8"/>
        <v>1.2086217765517679E-9</v>
      </c>
      <c r="T26" s="1">
        <f t="shared" si="8"/>
        <v>1.2343371334996779E-10</v>
      </c>
      <c r="U26" s="1">
        <f t="shared" si="8"/>
        <v>1.2605996257017984E-11</v>
      </c>
      <c r="V26" s="1">
        <f t="shared" si="8"/>
        <v>1.2874208943337515E-12</v>
      </c>
      <c r="W26" s="1">
        <f t="shared" si="8"/>
        <v>1.3148128282557461E-13</v>
      </c>
      <c r="X26" s="1">
        <f t="shared" si="8"/>
        <v>1.3427875692824641E-14</v>
      </c>
      <c r="Y26" s="1">
        <f t="shared" si="8"/>
        <v>1.3713575175650695E-15</v>
      </c>
      <c r="Z26" s="1">
        <f t="shared" si="19"/>
        <v>1.4005353370877303E-16</v>
      </c>
      <c r="AA26" s="1">
        <f t="shared" si="19"/>
        <v>1.4303339612810861E-17</v>
      </c>
      <c r="AB26" s="1">
        <f t="shared" si="19"/>
        <v>1.4607665987551517E-18</v>
      </c>
      <c r="AC26" s="1">
        <f t="shared" si="9"/>
        <v>0.24404761904761904</v>
      </c>
      <c r="AD26" s="1">
        <f t="shared" si="9"/>
        <v>2.4924012158054711E-2</v>
      </c>
      <c r="AE26" s="1">
        <f t="shared" si="9"/>
        <v>2.5454310289077147E-3</v>
      </c>
      <c r="AF26" s="1">
        <f t="shared" si="9"/>
        <v>2.5995891359057507E-4</v>
      </c>
      <c r="AG26" s="1">
        <f t="shared" si="9"/>
        <v>2.6548995430526816E-5</v>
      </c>
      <c r="AH26" s="1">
        <f t="shared" si="9"/>
        <v>2.7113867673729511E-6</v>
      </c>
      <c r="AI26" s="1">
        <f t="shared" si="9"/>
        <v>2.769075847529822E-7</v>
      </c>
      <c r="AJ26" s="1">
        <f t="shared" si="9"/>
        <v>2.8279923549240735E-8</v>
      </c>
      <c r="AK26" s="1">
        <f t="shared" si="9"/>
        <v>2.8881624050288404E-9</v>
      </c>
      <c r="AL26" s="1">
        <f t="shared" si="9"/>
        <v>2.9496126689656238E-10</v>
      </c>
      <c r="AM26" s="1">
        <f t="shared" si="10"/>
        <v>0.5</v>
      </c>
      <c r="AN26" s="1">
        <f t="shared" si="10"/>
        <v>5.106382978723404E-2</v>
      </c>
      <c r="AO26" s="1">
        <f t="shared" si="10"/>
        <v>5.2150294250792205E-3</v>
      </c>
      <c r="AP26" s="1">
        <f t="shared" si="10"/>
        <v>5.3259874979532458E-4</v>
      </c>
      <c r="AQ26" s="1">
        <f t="shared" si="10"/>
        <v>5.4393063808884208E-5</v>
      </c>
      <c r="AR26" s="1">
        <f t="shared" si="10"/>
        <v>5.5550363038860467E-6</v>
      </c>
      <c r="AS26" s="1">
        <f t="shared" si="10"/>
        <v>5.6732285656708555E-7</v>
      </c>
      <c r="AT26" s="1">
        <f t="shared" si="10"/>
        <v>5.7939355564298092E-8</v>
      </c>
      <c r="AU26" s="1">
        <f t="shared" si="10"/>
        <v>5.9172107810346977E-9</v>
      </c>
      <c r="AV26" s="1">
        <f t="shared" si="10"/>
        <v>6.0431088827588397E-10</v>
      </c>
      <c r="BK26" s="1">
        <f t="shared" ca="1" si="11"/>
        <v>0.21350446227006614</v>
      </c>
      <c r="BL26" s="1">
        <f t="shared" ca="1" si="11"/>
        <v>0.40230389240574327</v>
      </c>
      <c r="BM26" s="1">
        <f t="shared" ca="1" si="11"/>
        <v>-0.76222966855119489</v>
      </c>
      <c r="BN26" s="1">
        <f t="shared" ca="1" si="11"/>
        <v>0.69096292763773726</v>
      </c>
      <c r="BO26" s="1">
        <f t="shared" ca="1" si="11"/>
        <v>-0.31817657487113388</v>
      </c>
      <c r="BP26" s="1">
        <f t="shared" ca="1" si="11"/>
        <v>8.2876028360713311E-2</v>
      </c>
      <c r="BQ26" s="1">
        <f t="shared" ca="1" si="11"/>
        <v>-1.2759146204429991E-2</v>
      </c>
      <c r="BR26" s="1">
        <f t="shared" ca="1" si="11"/>
        <v>1.1519907990630051E-3</v>
      </c>
      <c r="BS26" s="1">
        <f t="shared" ca="1" si="11"/>
        <v>-5.6453753244727459E-5</v>
      </c>
      <c r="BT26" s="1">
        <f t="shared" ca="1" si="11"/>
        <v>1.1606269331798578E-6</v>
      </c>
      <c r="BU26" s="1">
        <f t="shared" ca="1" si="12"/>
        <v>0.3527106310139061</v>
      </c>
      <c r="BV26" s="1">
        <f t="shared" ca="1" si="12"/>
        <v>5.323708745393347E-2</v>
      </c>
      <c r="BW26" s="1">
        <f t="shared" ca="1" si="12"/>
        <v>0.20359933344580672</v>
      </c>
      <c r="BX26" s="1">
        <f t="shared" ca="1" si="12"/>
        <v>-0.30578477734209447</v>
      </c>
      <c r="BY26" s="1">
        <f t="shared" ca="1" si="12"/>
        <v>0.17929729536367228</v>
      </c>
      <c r="BZ26" s="1">
        <f t="shared" ca="1" si="12"/>
        <v>-5.562402959197623E-2</v>
      </c>
      <c r="CA26" s="1">
        <f t="shared" ca="1" si="12"/>
        <v>9.907521831858189E-3</v>
      </c>
      <c r="CB26" s="1">
        <f t="shared" ca="1" si="12"/>
        <v>-1.0178159748768048E-3</v>
      </c>
      <c r="CC26" s="1">
        <f t="shared" ca="1" si="12"/>
        <v>5.6118647122989445E-5</v>
      </c>
      <c r="CD26" s="1">
        <f t="shared" ca="1" si="12"/>
        <v>-1.2869703732164818E-6</v>
      </c>
      <c r="CE26" s="4">
        <f t="shared" ca="1" si="13"/>
        <v>0.29757861872025276</v>
      </c>
      <c r="CF26" s="4">
        <f t="shared" ca="1" si="14"/>
        <v>-5.3530999672633722E-2</v>
      </c>
      <c r="CG26" s="4">
        <f t="shared" ca="1" si="20"/>
        <v>2.2547782911325493E-3</v>
      </c>
      <c r="CH26" s="4">
        <f t="shared" ca="1" si="21"/>
        <v>4.2192659558101538E-2</v>
      </c>
      <c r="CI26" s="8">
        <f t="shared" ca="1" si="15"/>
        <v>0.43638007787697908</v>
      </c>
      <c r="CJ26" s="8">
        <f t="shared" ca="1" si="16"/>
        <v>6.3619922123020922E-2</v>
      </c>
      <c r="CK26" s="8">
        <f t="shared" ca="1" si="22"/>
        <v>-4.4395996683869498E-3</v>
      </c>
      <c r="CL26" s="8">
        <f t="shared" ca="1" si="23"/>
        <v>6.873085099127095E-2</v>
      </c>
    </row>
    <row r="27" spans="1:90" x14ac:dyDescent="0.25">
      <c r="A27" s="7">
        <f>'Calculate Data'!L29</f>
        <v>0.44329896907216493</v>
      </c>
      <c r="B27" s="7">
        <f>'Calculate Data'!M29</f>
        <v>0.32</v>
      </c>
      <c r="C27" s="7">
        <f>'Calculate Data'!N29</f>
        <v>0.39271255060728744</v>
      </c>
      <c r="D27" s="7">
        <f>'Calculate Data'!B29</f>
        <v>247</v>
      </c>
      <c r="E27" s="2">
        <v>0.10638297872340426</v>
      </c>
      <c r="F27" s="10">
        <v>0.37086092715231789</v>
      </c>
      <c r="G27" s="4">
        <v>0.31797235023041476</v>
      </c>
      <c r="H27" s="8">
        <v>0.41032608695652173</v>
      </c>
      <c r="I27" s="20">
        <v>368</v>
      </c>
      <c r="J27" s="1">
        <f t="shared" si="8"/>
        <v>1</v>
      </c>
      <c r="K27" s="1">
        <f t="shared" si="8"/>
        <v>0.10638297872340426</v>
      </c>
      <c r="L27" s="1">
        <f t="shared" si="8"/>
        <v>1.1317338162064282E-2</v>
      </c>
      <c r="M27" s="1">
        <f t="shared" si="8"/>
        <v>1.2039721449004556E-3</v>
      </c>
      <c r="N27" s="1">
        <f t="shared" si="8"/>
        <v>1.2808214307451655E-4</v>
      </c>
      <c r="O27" s="1">
        <f t="shared" si="8"/>
        <v>1.3625759901544314E-5</v>
      </c>
      <c r="P27" s="1">
        <f t="shared" si="8"/>
        <v>1.4495489256962035E-6</v>
      </c>
      <c r="Q27" s="1">
        <f t="shared" si="8"/>
        <v>1.5420733252087271E-7</v>
      </c>
      <c r="R27" s="1">
        <f t="shared" si="8"/>
        <v>1.6405035374560926E-8</v>
      </c>
      <c r="S27" s="1">
        <f t="shared" si="8"/>
        <v>1.7452165292086092E-9</v>
      </c>
      <c r="T27" s="1">
        <f t="shared" si="8"/>
        <v>1.8566133289453286E-10</v>
      </c>
      <c r="U27" s="1">
        <f t="shared" si="8"/>
        <v>1.9751205627077965E-11</v>
      </c>
      <c r="V27" s="1">
        <f t="shared" si="8"/>
        <v>2.1011920879870178E-12</v>
      </c>
      <c r="W27" s="1">
        <f t="shared" si="8"/>
        <v>2.2353107319010827E-13</v>
      </c>
      <c r="X27" s="1">
        <f t="shared" si="8"/>
        <v>2.3779901403203005E-14</v>
      </c>
      <c r="Y27" s="1">
        <f t="shared" si="8"/>
        <v>2.5297767450215963E-15</v>
      </c>
      <c r="Z27" s="1">
        <f t="shared" si="19"/>
        <v>2.6912518564059531E-16</v>
      </c>
      <c r="AA27" s="1">
        <f t="shared" si="19"/>
        <v>2.8630338897935674E-17</v>
      </c>
      <c r="AB27" s="1">
        <f t="shared" si="19"/>
        <v>3.0457807338229436E-18</v>
      </c>
      <c r="AC27" s="1">
        <f t="shared" si="9"/>
        <v>0.31797235023041476</v>
      </c>
      <c r="AD27" s="1">
        <f t="shared" si="9"/>
        <v>3.3826845769193058E-2</v>
      </c>
      <c r="AE27" s="1">
        <f t="shared" si="9"/>
        <v>3.5986006137439424E-3</v>
      </c>
      <c r="AF27" s="1">
        <f t="shared" si="9"/>
        <v>3.8282985252595131E-4</v>
      </c>
      <c r="AG27" s="1">
        <f t="shared" si="9"/>
        <v>4.0726580055952268E-5</v>
      </c>
      <c r="AH27" s="1">
        <f t="shared" si="9"/>
        <v>4.3326148995693906E-6</v>
      </c>
      <c r="AI27" s="1">
        <f t="shared" si="9"/>
        <v>4.6091647867759466E-7</v>
      </c>
      <c r="AJ27" s="1">
        <f t="shared" si="9"/>
        <v>4.9033667944424965E-8</v>
      </c>
      <c r="AK27" s="1">
        <f t="shared" si="9"/>
        <v>5.2163476536622298E-9</v>
      </c>
      <c r="AL27" s="1">
        <f t="shared" si="9"/>
        <v>5.5493060145342877E-10</v>
      </c>
      <c r="AM27" s="1">
        <f t="shared" si="10"/>
        <v>0.41032608695652173</v>
      </c>
      <c r="AN27" s="1">
        <f t="shared" si="10"/>
        <v>4.3651711378353379E-2</v>
      </c>
      <c r="AO27" s="1">
        <f t="shared" si="10"/>
        <v>4.6437990828035501E-3</v>
      </c>
      <c r="AP27" s="1">
        <f t="shared" si="10"/>
        <v>4.9402117902165436E-4</v>
      </c>
      <c r="AQ27" s="1">
        <f t="shared" si="10"/>
        <v>5.2555444576771732E-5</v>
      </c>
      <c r="AR27" s="1">
        <f t="shared" si="10"/>
        <v>5.5910047422097592E-6</v>
      </c>
      <c r="AS27" s="1">
        <f t="shared" si="10"/>
        <v>5.9478773853295302E-7</v>
      </c>
      <c r="AT27" s="1">
        <f t="shared" si="10"/>
        <v>6.3275291333292879E-8</v>
      </c>
      <c r="AU27" s="1">
        <f t="shared" si="10"/>
        <v>6.7314139716269014E-9</v>
      </c>
      <c r="AV27" s="1">
        <f t="shared" si="10"/>
        <v>7.1610786932201076E-10</v>
      </c>
      <c r="BK27" s="1">
        <f t="shared" ca="1" si="11"/>
        <v>0.21350446227006614</v>
      </c>
      <c r="BL27" s="1">
        <f t="shared" ca="1" si="11"/>
        <v>0.41906655458931591</v>
      </c>
      <c r="BM27" s="1">
        <f t="shared" ca="1" si="11"/>
        <v>-0.82707212299391819</v>
      </c>
      <c r="BN27" s="1">
        <f t="shared" ca="1" si="11"/>
        <v>0.78098204169123608</v>
      </c>
      <c r="BO27" s="1">
        <f t="shared" ca="1" si="11"/>
        <v>-0.37461336732927247</v>
      </c>
      <c r="BP27" s="1">
        <f t="shared" ca="1" si="11"/>
        <v>0.10164189775381724</v>
      </c>
      <c r="BQ27" s="1">
        <f t="shared" ca="1" si="11"/>
        <v>-1.6300248138552888E-2</v>
      </c>
      <c r="BR27" s="1">
        <f t="shared" ca="1" si="11"/>
        <v>1.5330290308023273E-3</v>
      </c>
      <c r="BS27" s="1">
        <f t="shared" ca="1" si="11"/>
        <v>-7.8256956974967089E-5</v>
      </c>
      <c r="BT27" s="1">
        <f t="shared" ca="1" si="11"/>
        <v>1.6759132983762066E-6</v>
      </c>
      <c r="BU27" s="1">
        <f t="shared" ca="1" si="12"/>
        <v>0.3527106310139061</v>
      </c>
      <c r="BV27" s="1">
        <f t="shared" ca="1" si="12"/>
        <v>5.5455299431180702E-2</v>
      </c>
      <c r="BW27" s="1">
        <f t="shared" ca="1" si="12"/>
        <v>0.22091941563130071</v>
      </c>
      <c r="BX27" s="1">
        <f t="shared" ca="1" si="12"/>
        <v>-0.34562262340641109</v>
      </c>
      <c r="BY27" s="1">
        <f t="shared" ca="1" si="12"/>
        <v>0.21110027850548113</v>
      </c>
      <c r="BZ27" s="1">
        <f t="shared" ca="1" si="12"/>
        <v>-6.8219146600937461E-2</v>
      </c>
      <c r="CA27" s="1">
        <f t="shared" ca="1" si="12"/>
        <v>1.2657199918388524E-2</v>
      </c>
      <c r="CB27" s="1">
        <f t="shared" ca="1" si="12"/>
        <v>-1.3544738714663775E-3</v>
      </c>
      <c r="CC27" s="1">
        <f t="shared" ca="1" si="12"/>
        <v>7.7792428332607098E-5</v>
      </c>
      <c r="CD27" s="1">
        <f t="shared" ca="1" si="12"/>
        <v>-1.8583497430827352E-6</v>
      </c>
      <c r="CE27" s="4">
        <f t="shared" ca="1" si="13"/>
        <v>0.29866566582981757</v>
      </c>
      <c r="CF27" s="4">
        <f t="shared" ca="1" si="14"/>
        <v>1.9306684400597185E-2</v>
      </c>
      <c r="CG27" s="4">
        <f t="shared" ca="1" si="20"/>
        <v>2.3926258233427887E-3</v>
      </c>
      <c r="CH27" s="4">
        <f t="shared" ca="1" si="21"/>
        <v>4.2319911817234983E-2</v>
      </c>
      <c r="CI27" s="8">
        <f t="shared" ca="1" si="15"/>
        <v>0.43772251470003182</v>
      </c>
      <c r="CJ27" s="8">
        <f t="shared" ca="1" si="16"/>
        <v>-2.7396427743510088E-2</v>
      </c>
      <c r="CK27" s="8">
        <f t="shared" ca="1" si="22"/>
        <v>-2.7590960471707677E-3</v>
      </c>
      <c r="CL27" s="8">
        <f t="shared" ca="1" si="23"/>
        <v>6.7491383186515666E-2</v>
      </c>
    </row>
    <row r="28" spans="1:90" x14ac:dyDescent="0.25">
      <c r="A28" s="7">
        <f>'Calculate Data'!L30</f>
        <v>0.52962962962962967</v>
      </c>
      <c r="B28" s="7">
        <f>'Calculate Data'!M30</f>
        <v>0.47058823529411764</v>
      </c>
      <c r="C28" s="7">
        <f>'Calculate Data'!N30</f>
        <v>0.51428571428571423</v>
      </c>
      <c r="D28" s="7">
        <f>'Calculate Data'!B30</f>
        <v>525</v>
      </c>
      <c r="E28" s="2">
        <v>0.11063829787234042</v>
      </c>
      <c r="F28" s="10">
        <v>0.37401574803149606</v>
      </c>
      <c r="G28" s="4">
        <v>0.24399999999999999</v>
      </c>
      <c r="H28" s="8">
        <v>0.50396825396825395</v>
      </c>
      <c r="I28" s="20">
        <v>504</v>
      </c>
      <c r="J28" s="1">
        <f t="shared" si="8"/>
        <v>1</v>
      </c>
      <c r="K28" s="1">
        <f t="shared" si="8"/>
        <v>0.11063829787234042</v>
      </c>
      <c r="L28" s="1">
        <f t="shared" si="8"/>
        <v>1.2240832956088726E-2</v>
      </c>
      <c r="M28" s="1">
        <f t="shared" si="8"/>
        <v>1.3543049228013058E-3</v>
      </c>
      <c r="N28" s="1">
        <f t="shared" si="8"/>
        <v>1.4983799145886785E-4</v>
      </c>
      <c r="O28" s="1">
        <f t="shared" si="8"/>
        <v>1.657782033161942E-5</v>
      </c>
      <c r="P28" s="1">
        <f t="shared" si="8"/>
        <v>1.8341418239238507E-6</v>
      </c>
      <c r="Q28" s="1">
        <f t="shared" si="8"/>
        <v>2.0292632945540475E-7</v>
      </c>
      <c r="R28" s="1">
        <f t="shared" si="8"/>
        <v>2.2451423684427757E-8</v>
      </c>
      <c r="S28" s="1">
        <f t="shared" si="8"/>
        <v>2.483987301255837E-9</v>
      </c>
      <c r="T28" s="1">
        <f t="shared" si="8"/>
        <v>2.7482412694745423E-10</v>
      </c>
      <c r="U28" s="1">
        <f t="shared" si="8"/>
        <v>3.0406073619718341E-11</v>
      </c>
      <c r="V28" s="1">
        <f t="shared" si="8"/>
        <v>3.3640762302667096E-12</v>
      </c>
      <c r="W28" s="1">
        <f t="shared" si="8"/>
        <v>3.7219566802950826E-13</v>
      </c>
      <c r="X28" s="1">
        <f t="shared" si="8"/>
        <v>4.1179095186243465E-14</v>
      </c>
      <c r="Y28" s="1">
        <f t="shared" si="8"/>
        <v>4.5559849993290645E-15</v>
      </c>
      <c r="Z28" s="1">
        <f t="shared" si="19"/>
        <v>5.0406642545768366E-16</v>
      </c>
      <c r="AA28" s="1">
        <f t="shared" si="19"/>
        <v>5.5769051327233085E-17</v>
      </c>
      <c r="AB28" s="1">
        <f t="shared" si="19"/>
        <v>6.1701929128002555E-18</v>
      </c>
      <c r="AC28" s="1">
        <f t="shared" si="9"/>
        <v>0.24399999999999999</v>
      </c>
      <c r="AD28" s="1">
        <f t="shared" si="9"/>
        <v>2.6995744680851062E-2</v>
      </c>
      <c r="AE28" s="1">
        <f t="shared" si="9"/>
        <v>2.9867632412856489E-3</v>
      </c>
      <c r="AF28" s="1">
        <f t="shared" si="9"/>
        <v>3.3045040116351862E-4</v>
      </c>
      <c r="AG28" s="1">
        <f t="shared" si="9"/>
        <v>3.6560469915963755E-5</v>
      </c>
      <c r="AH28" s="1">
        <f t="shared" si="9"/>
        <v>4.0449881609151383E-6</v>
      </c>
      <c r="AI28" s="1">
        <f t="shared" si="9"/>
        <v>4.4753060503741954E-7</v>
      </c>
      <c r="AJ28" s="1">
        <f t="shared" si="9"/>
        <v>4.9514024387118757E-8</v>
      </c>
      <c r="AK28" s="1">
        <f t="shared" si="9"/>
        <v>5.4781473790003726E-9</v>
      </c>
      <c r="AL28" s="1">
        <f t="shared" si="9"/>
        <v>6.0609290150642423E-10</v>
      </c>
      <c r="AM28" s="1">
        <f t="shared" si="10"/>
        <v>0.50396825396825395</v>
      </c>
      <c r="AN28" s="1">
        <f t="shared" si="10"/>
        <v>5.5758189800742985E-2</v>
      </c>
      <c r="AO28" s="1">
        <f t="shared" si="10"/>
        <v>6.1689912119970956E-3</v>
      </c>
      <c r="AP28" s="1">
        <f t="shared" si="10"/>
        <v>6.825266872847851E-4</v>
      </c>
      <c r="AQ28" s="1">
        <f t="shared" si="10"/>
        <v>7.5513590933635785E-5</v>
      </c>
      <c r="AR28" s="1">
        <f t="shared" si="10"/>
        <v>8.3546951671256596E-6</v>
      </c>
      <c r="AS28" s="1">
        <f t="shared" si="10"/>
        <v>9.2434925253305173E-7</v>
      </c>
      <c r="AT28" s="1">
        <f t="shared" si="10"/>
        <v>1.0226842793982699E-7</v>
      </c>
      <c r="AU28" s="1">
        <f t="shared" si="10"/>
        <v>1.1314804793342561E-8</v>
      </c>
      <c r="AV28" s="1">
        <f t="shared" si="10"/>
        <v>1.2518507430932193E-9</v>
      </c>
      <c r="BK28" s="1">
        <f t="shared" ca="1" si="11"/>
        <v>0.21350446227006614</v>
      </c>
      <c r="BL28" s="1">
        <f t="shared" ca="1" si="11"/>
        <v>0.43582921677288855</v>
      </c>
      <c r="BM28" s="1">
        <f t="shared" ca="1" si="11"/>
        <v>-0.89456120823022178</v>
      </c>
      <c r="BN28" s="1">
        <f t="shared" ca="1" si="11"/>
        <v>0.87849858334497044</v>
      </c>
      <c r="BO28" s="1">
        <f t="shared" ca="1" si="11"/>
        <v>-0.43824465446057365</v>
      </c>
      <c r="BP28" s="1">
        <f t="shared" ca="1" si="11"/>
        <v>0.12366290990762573</v>
      </c>
      <c r="BQ28" s="1">
        <f t="shared" ca="1" si="11"/>
        <v>-2.0625013975914982E-2</v>
      </c>
      <c r="BR28" s="1">
        <f t="shared" ca="1" si="11"/>
        <v>2.0173616201239011E-3</v>
      </c>
      <c r="BS28" s="1">
        <f t="shared" ca="1" si="11"/>
        <v>-1.0710004929483701E-4</v>
      </c>
      <c r="BT28" s="1">
        <f t="shared" ca="1" si="11"/>
        <v>2.3853471941731057E-6</v>
      </c>
      <c r="BU28" s="1">
        <f t="shared" ca="1" si="12"/>
        <v>0.3527106310139061</v>
      </c>
      <c r="BV28" s="1">
        <f t="shared" ca="1" si="12"/>
        <v>5.7673511408427927E-2</v>
      </c>
      <c r="BW28" s="1">
        <f t="shared" ca="1" si="12"/>
        <v>0.23894643994681483</v>
      </c>
      <c r="BX28" s="1">
        <f t="shared" ca="1" si="12"/>
        <v>-0.38877844665542916</v>
      </c>
      <c r="BY28" s="1">
        <f t="shared" ca="1" si="12"/>
        <v>0.24695746782802103</v>
      </c>
      <c r="BZ28" s="1">
        <f t="shared" ca="1" si="12"/>
        <v>-8.2999022711281623E-2</v>
      </c>
      <c r="CA28" s="1">
        <f t="shared" ca="1" si="12"/>
        <v>1.6015395777643011E-2</v>
      </c>
      <c r="CB28" s="1">
        <f t="shared" ca="1" si="12"/>
        <v>-1.7823952116072057E-3</v>
      </c>
      <c r="CC28" s="1">
        <f t="shared" ca="1" si="12"/>
        <v>1.0646430977187635E-4</v>
      </c>
      <c r="CD28" s="1">
        <f t="shared" ca="1" si="12"/>
        <v>-2.6450111409400866E-6</v>
      </c>
      <c r="CE28" s="4">
        <f t="shared" ca="1" si="13"/>
        <v>0.29997694254686369</v>
      </c>
      <c r="CF28" s="4">
        <f t="shared" ca="1" si="14"/>
        <v>-5.5976942546863695E-2</v>
      </c>
      <c r="CG28" s="4">
        <f t="shared" ca="1" si="20"/>
        <v>3.2775968885721441E-3</v>
      </c>
      <c r="CH28" s="4">
        <f t="shared" ca="1" si="21"/>
        <v>4.3002088169724777E-2</v>
      </c>
      <c r="CI28" s="8">
        <f t="shared" ca="1" si="15"/>
        <v>0.4388474006951259</v>
      </c>
      <c r="CJ28" s="8">
        <f t="shared" ca="1" si="16"/>
        <v>6.5120853273128054E-2</v>
      </c>
      <c r="CK28" s="8">
        <f t="shared" ca="1" si="22"/>
        <v>-1.2085191325754499E-3</v>
      </c>
      <c r="CL28" s="8">
        <f t="shared" ca="1" si="23"/>
        <v>6.8813103873764284E-2</v>
      </c>
    </row>
    <row r="29" spans="1:90" x14ac:dyDescent="0.25">
      <c r="A29" s="7">
        <f>'Calculate Data'!L31</f>
        <v>0.49689440993788819</v>
      </c>
      <c r="B29" s="7">
        <f>'Calculate Data'!M31</f>
        <v>0.53240740740740744</v>
      </c>
      <c r="C29" s="7">
        <f>'Calculate Data'!N31</f>
        <v>0.4270557029177719</v>
      </c>
      <c r="D29" s="7">
        <f>'Calculate Data'!B31</f>
        <v>377</v>
      </c>
      <c r="E29" s="2">
        <v>0.1148936170212766</v>
      </c>
      <c r="F29" s="10">
        <v>0.38020833333333331</v>
      </c>
      <c r="G29" s="4">
        <v>0.29333333333333333</v>
      </c>
      <c r="H29" s="8">
        <v>0.46043165467625902</v>
      </c>
      <c r="I29" s="20">
        <v>417</v>
      </c>
      <c r="J29" s="1">
        <f t="shared" si="8"/>
        <v>1</v>
      </c>
      <c r="K29" s="1">
        <f t="shared" si="8"/>
        <v>0.1148936170212766</v>
      </c>
      <c r="L29" s="1">
        <f t="shared" si="8"/>
        <v>1.3200543232231779E-2</v>
      </c>
      <c r="M29" s="1">
        <f t="shared" si="8"/>
        <v>1.5166581585968426E-3</v>
      </c>
      <c r="N29" s="1">
        <f t="shared" si="8"/>
        <v>1.7425434162602024E-4</v>
      </c>
      <c r="O29" s="1">
        <f t="shared" si="8"/>
        <v>2.0020711591074667E-5</v>
      </c>
      <c r="P29" s="1">
        <f t="shared" si="8"/>
        <v>2.3002519700383658E-6</v>
      </c>
      <c r="Q29" s="1">
        <f t="shared" si="8"/>
        <v>2.6428426889802502E-7</v>
      </c>
      <c r="R29" s="1">
        <f t="shared" si="8"/>
        <v>3.0364575575517768E-8</v>
      </c>
      <c r="S29" s="1">
        <f t="shared" si="8"/>
        <v>3.4886959171871477E-9</v>
      </c>
      <c r="T29" s="1">
        <f t="shared" si="8"/>
        <v>4.0082889261299145E-10</v>
      </c>
      <c r="U29" s="1">
        <f t="shared" si="8"/>
        <v>4.6052681278939444E-11</v>
      </c>
      <c r="V29" s="1">
        <f t="shared" si="8"/>
        <v>5.2911591256653833E-12</v>
      </c>
      <c r="W29" s="1">
        <f t="shared" si="8"/>
        <v>6.0792041018283136E-13</v>
      </c>
      <c r="X29" s="1">
        <f t="shared" si="8"/>
        <v>6.9846174786963595E-14</v>
      </c>
      <c r="Y29" s="1">
        <f t="shared" si="8"/>
        <v>8.0248796563745408E-15</v>
      </c>
      <c r="Z29" s="1">
        <f t="shared" si="19"/>
        <v>9.2200744988133011E-16</v>
      </c>
      <c r="AA29" s="1">
        <f t="shared" si="19"/>
        <v>1.0593277083742942E-16</v>
      </c>
      <c r="AB29" s="1">
        <f t="shared" si="19"/>
        <v>1.2170999202598274E-17</v>
      </c>
      <c r="AC29" s="1">
        <f t="shared" si="9"/>
        <v>0.29333333333333333</v>
      </c>
      <c r="AD29" s="1">
        <f t="shared" si="9"/>
        <v>3.370212765957447E-2</v>
      </c>
      <c r="AE29" s="1">
        <f t="shared" si="9"/>
        <v>3.8721593481213222E-3</v>
      </c>
      <c r="AF29" s="1">
        <f t="shared" si="9"/>
        <v>4.4488639318840715E-4</v>
      </c>
      <c r="AG29" s="1">
        <f t="shared" si="9"/>
        <v>5.1114606876965936E-5</v>
      </c>
      <c r="AH29" s="1">
        <f t="shared" si="9"/>
        <v>5.8727420667152359E-6</v>
      </c>
      <c r="AI29" s="1">
        <f t="shared" si="9"/>
        <v>6.7474057787792063E-7</v>
      </c>
      <c r="AJ29" s="1">
        <f t="shared" si="9"/>
        <v>7.7523385543420677E-8</v>
      </c>
      <c r="AK29" s="1">
        <f t="shared" si="9"/>
        <v>8.9069421688185448E-9</v>
      </c>
      <c r="AL29" s="1">
        <f t="shared" si="9"/>
        <v>1.0233508023748966E-9</v>
      </c>
      <c r="AM29" s="1">
        <f t="shared" si="10"/>
        <v>0.46043165467625902</v>
      </c>
      <c r="AN29" s="1">
        <f t="shared" si="10"/>
        <v>5.2900658196846778E-2</v>
      </c>
      <c r="AO29" s="1">
        <f t="shared" si="10"/>
        <v>6.077947963041971E-3</v>
      </c>
      <c r="AP29" s="1">
        <f t="shared" si="10"/>
        <v>6.9831742554099237E-4</v>
      </c>
      <c r="AQ29" s="1">
        <f t="shared" si="10"/>
        <v>8.0232214849390625E-5</v>
      </c>
      <c r="AR29" s="1">
        <f t="shared" si="10"/>
        <v>9.2181693656746683E-6</v>
      </c>
      <c r="AS29" s="1">
        <f t="shared" si="10"/>
        <v>1.0591088207370893E-6</v>
      </c>
      <c r="AT29" s="1">
        <f t="shared" si="10"/>
        <v>1.2168484323362305E-7</v>
      </c>
      <c r="AU29" s="1">
        <f t="shared" si="10"/>
        <v>1.3980811775777965E-8</v>
      </c>
      <c r="AV29" s="1">
        <f t="shared" si="10"/>
        <v>1.6063060338127876E-9</v>
      </c>
      <c r="BK29" s="1">
        <f t="shared" ca="1" si="11"/>
        <v>0.21350446227006614</v>
      </c>
      <c r="BL29" s="1">
        <f t="shared" ca="1" si="11"/>
        <v>0.45259187895646119</v>
      </c>
      <c r="BM29" s="1">
        <f t="shared" ca="1" si="11"/>
        <v>-0.96469692426010623</v>
      </c>
      <c r="BN29" s="1">
        <f t="shared" ca="1" si="11"/>
        <v>0.98381244970295034</v>
      </c>
      <c r="BO29" s="1">
        <f t="shared" ca="1" si="11"/>
        <v>-0.50965735051990002</v>
      </c>
      <c r="BP29" s="1">
        <f t="shared" ca="1" si="11"/>
        <v>0.14934529414891853</v>
      </c>
      <c r="BQ29" s="1">
        <f t="shared" ca="1" si="11"/>
        <v>-2.5866445228685312E-2</v>
      </c>
      <c r="BR29" s="1">
        <f t="shared" ca="1" si="11"/>
        <v>2.6273423577325757E-3</v>
      </c>
      <c r="BS29" s="1">
        <f t="shared" ca="1" si="11"/>
        <v>-1.4484816582969605E-4</v>
      </c>
      <c r="BT29" s="1">
        <f t="shared" ca="1" si="11"/>
        <v>3.3501584380798883E-6</v>
      </c>
      <c r="BU29" s="1">
        <f t="shared" ca="1" si="12"/>
        <v>0.3527106310139061</v>
      </c>
      <c r="BV29" s="1">
        <f t="shared" ca="1" si="12"/>
        <v>5.9891723385675159E-2</v>
      </c>
      <c r="BW29" s="1">
        <f t="shared" ca="1" si="12"/>
        <v>0.25768040639234918</v>
      </c>
      <c r="BX29" s="1">
        <f t="shared" ca="1" si="12"/>
        <v>-0.43538496617653694</v>
      </c>
      <c r="BY29" s="1">
        <f t="shared" ca="1" si="12"/>
        <v>0.28719959835963238</v>
      </c>
      <c r="BZ29" s="1">
        <f t="shared" ca="1" si="12"/>
        <v>-0.10023630747609272</v>
      </c>
      <c r="CA29" s="1">
        <f t="shared" ca="1" si="12"/>
        <v>2.0085385550859643E-2</v>
      </c>
      <c r="CB29" s="1">
        <f t="shared" ca="1" si="12"/>
        <v>-2.3213301923468302E-3</v>
      </c>
      <c r="CC29" s="1">
        <f t="shared" ca="1" si="12"/>
        <v>1.4398835573201069E-4</v>
      </c>
      <c r="CD29" s="1">
        <f t="shared" ca="1" si="12"/>
        <v>-3.7148497352007206E-6</v>
      </c>
      <c r="CE29" s="4">
        <f t="shared" ca="1" si="13"/>
        <v>0.30151920942004551</v>
      </c>
      <c r="CF29" s="4">
        <f t="shared" ca="1" si="14"/>
        <v>-8.1858760867121738E-3</v>
      </c>
      <c r="CG29" s="4">
        <f t="shared" ca="1" si="20"/>
        <v>3.7993354318364442E-3</v>
      </c>
      <c r="CH29" s="4">
        <f t="shared" ca="1" si="21"/>
        <v>4.234539750337267E-2</v>
      </c>
      <c r="CI29" s="8">
        <f t="shared" ca="1" si="15"/>
        <v>0.4397654143634428</v>
      </c>
      <c r="CJ29" s="8">
        <f t="shared" ca="1" si="16"/>
        <v>2.066624031281622E-2</v>
      </c>
      <c r="CK29" s="8">
        <f t="shared" ca="1" si="22"/>
        <v>-5.9055136986563284E-4</v>
      </c>
      <c r="CL29" s="8">
        <f t="shared" ca="1" si="23"/>
        <v>6.8696050972702913E-2</v>
      </c>
    </row>
    <row r="30" spans="1:90" x14ac:dyDescent="0.25">
      <c r="A30" s="7">
        <f>'Calculate Data'!L32</f>
        <v>0.54430379746835444</v>
      </c>
      <c r="B30" s="7">
        <f>'Calculate Data'!M32</f>
        <v>0.33846153846153848</v>
      </c>
      <c r="C30" s="7">
        <f>'Calculate Data'!N32</f>
        <v>0.54861111111111116</v>
      </c>
      <c r="D30" s="7">
        <f>'Calculate Data'!B32</f>
        <v>144</v>
      </c>
      <c r="E30" s="2">
        <v>0.11914893617021277</v>
      </c>
      <c r="F30" s="10">
        <v>0.38043478260869568</v>
      </c>
      <c r="G30" s="4">
        <v>0.28749999999999998</v>
      </c>
      <c r="H30" s="8">
        <v>0.53488372093023251</v>
      </c>
      <c r="I30" s="20">
        <v>172</v>
      </c>
      <c r="J30" s="1">
        <f t="shared" si="8"/>
        <v>1</v>
      </c>
      <c r="K30" s="1">
        <f t="shared" si="8"/>
        <v>0.11914893617021277</v>
      </c>
      <c r="L30" s="1">
        <f t="shared" si="8"/>
        <v>1.4196468990493438E-2</v>
      </c>
      <c r="M30" s="1">
        <f t="shared" si="8"/>
        <v>1.6914941775907075E-3</v>
      </c>
      <c r="N30" s="1">
        <f t="shared" si="8"/>
        <v>2.0153973179804177E-4</v>
      </c>
      <c r="O30" s="1">
        <f t="shared" si="8"/>
        <v>2.4013244639766681E-5</v>
      </c>
      <c r="P30" s="1">
        <f t="shared" si="8"/>
        <v>2.861152552823264E-6</v>
      </c>
      <c r="Q30" s="1">
        <f t="shared" si="8"/>
        <v>3.4090328288958045E-7</v>
      </c>
      <c r="R30" s="1">
        <f t="shared" si="8"/>
        <v>4.0618263493226611E-8</v>
      </c>
      <c r="S30" s="1">
        <f t="shared" si="8"/>
        <v>4.8396228842993414E-9</v>
      </c>
      <c r="T30" s="1">
        <f t="shared" si="8"/>
        <v>5.7663591812928328E-10</v>
      </c>
      <c r="U30" s="1">
        <f t="shared" si="8"/>
        <v>6.870555620263801E-11</v>
      </c>
      <c r="V30" s="1">
        <f t="shared" si="8"/>
        <v>8.1861939305270824E-12</v>
      </c>
      <c r="W30" s="1">
        <f t="shared" si="8"/>
        <v>9.7537629810535464E-13</v>
      </c>
      <c r="X30" s="1">
        <f t="shared" si="8"/>
        <v>1.1621504828489331E-13</v>
      </c>
      <c r="Y30" s="1">
        <f t="shared" si="8"/>
        <v>1.384689937011495E-14</v>
      </c>
      <c r="Z30" s="1">
        <f t="shared" si="19"/>
        <v>1.6498433292051858E-15</v>
      </c>
      <c r="AA30" s="1">
        <f t="shared" si="19"/>
        <v>1.9657707752232002E-16</v>
      </c>
      <c r="AB30" s="1">
        <f t="shared" si="19"/>
        <v>2.3421949662233876E-17</v>
      </c>
      <c r="AC30" s="1">
        <f t="shared" si="9"/>
        <v>0.28749999999999998</v>
      </c>
      <c r="AD30" s="1">
        <f t="shared" si="9"/>
        <v>3.4255319148936168E-2</v>
      </c>
      <c r="AE30" s="1">
        <f t="shared" si="9"/>
        <v>4.0814848347668631E-3</v>
      </c>
      <c r="AF30" s="1">
        <f t="shared" si="9"/>
        <v>4.8630457605732837E-4</v>
      </c>
      <c r="AG30" s="1">
        <f t="shared" si="9"/>
        <v>5.7942672891937003E-5</v>
      </c>
      <c r="AH30" s="1">
        <f t="shared" si="9"/>
        <v>6.9038078339329202E-6</v>
      </c>
      <c r="AI30" s="1">
        <f t="shared" si="9"/>
        <v>8.2258135893668831E-7</v>
      </c>
      <c r="AJ30" s="1">
        <f t="shared" si="9"/>
        <v>9.8009693830754377E-8</v>
      </c>
      <c r="AK30" s="1">
        <f t="shared" si="9"/>
        <v>1.1677750754302651E-8</v>
      </c>
      <c r="AL30" s="1">
        <f t="shared" si="9"/>
        <v>1.3913915792360605E-9</v>
      </c>
      <c r="AM30" s="1">
        <f t="shared" si="10"/>
        <v>0.53488372093023251</v>
      </c>
      <c r="AN30" s="1">
        <f t="shared" si="10"/>
        <v>6.3730826323602177E-2</v>
      </c>
      <c r="AO30" s="1">
        <f t="shared" si="10"/>
        <v>7.5934601577057918E-3</v>
      </c>
      <c r="AP30" s="1">
        <f t="shared" si="10"/>
        <v>9.0475269964154119E-4</v>
      </c>
      <c r="AQ30" s="1">
        <f t="shared" si="10"/>
        <v>1.0780032165941768E-4</v>
      </c>
      <c r="AR30" s="1">
        <f t="shared" si="10"/>
        <v>1.2844293644526363E-5</v>
      </c>
      <c r="AS30" s="1">
        <f t="shared" si="10"/>
        <v>1.530383923603141E-6</v>
      </c>
      <c r="AT30" s="1">
        <f t="shared" si="10"/>
        <v>1.8234361642931046E-7</v>
      </c>
      <c r="AU30" s="1">
        <f t="shared" si="10"/>
        <v>2.1726047914981673E-8</v>
      </c>
      <c r="AV30" s="1">
        <f t="shared" si="10"/>
        <v>2.5886354962531358E-9</v>
      </c>
      <c r="BK30" s="1">
        <f t="shared" ca="1" si="11"/>
        <v>0.21350446227006614</v>
      </c>
      <c r="BL30" s="1">
        <f t="shared" ca="1" si="11"/>
        <v>0.46935454114003389</v>
      </c>
      <c r="BM30" s="1">
        <f t="shared" ca="1" si="11"/>
        <v>-1.0374792710835712</v>
      </c>
      <c r="BN30" s="1">
        <f t="shared" ca="1" si="11"/>
        <v>1.097223537869185</v>
      </c>
      <c r="BO30" s="1">
        <f t="shared" ca="1" si="11"/>
        <v>-0.58946138600740194</v>
      </c>
      <c r="BP30" s="1">
        <f t="shared" ca="1" si="11"/>
        <v>0.17912775317110463</v>
      </c>
      <c r="BQ30" s="1">
        <f t="shared" ca="1" si="11"/>
        <v>-3.2173799550003969E-2</v>
      </c>
      <c r="BR30" s="1">
        <f t="shared" ca="1" si="11"/>
        <v>3.3890387754084701E-3</v>
      </c>
      <c r="BS30" s="1">
        <f t="shared" ca="1" si="11"/>
        <v>-1.9376134375890592E-4</v>
      </c>
      <c r="BT30" s="1">
        <f t="shared" ca="1" si="11"/>
        <v>4.647439567055339E-6</v>
      </c>
      <c r="BU30" s="1">
        <f t="shared" ca="1" si="12"/>
        <v>0.3527106310139061</v>
      </c>
      <c r="BV30" s="1">
        <f t="shared" ca="1" si="12"/>
        <v>6.2109935362922385E-2</v>
      </c>
      <c r="BW30" s="1">
        <f t="shared" ca="1" si="12"/>
        <v>0.27712131496790365</v>
      </c>
      <c r="BX30" s="1">
        <f t="shared" ca="1" si="12"/>
        <v>-0.48557490105712242</v>
      </c>
      <c r="BY30" s="1">
        <f t="shared" ca="1" si="12"/>
        <v>0.33217037512976649</v>
      </c>
      <c r="BZ30" s="1">
        <f t="shared" ca="1" si="12"/>
        <v>-0.12022544564716373</v>
      </c>
      <c r="CA30" s="1">
        <f t="shared" ca="1" si="12"/>
        <v>2.4983068329824352E-2</v>
      </c>
      <c r="CB30" s="1">
        <f t="shared" ca="1" si="12"/>
        <v>-2.9943102044680549E-3</v>
      </c>
      <c r="CC30" s="1">
        <f t="shared" ca="1" si="12"/>
        <v>1.9261118794608836E-4</v>
      </c>
      <c r="CD30" s="1">
        <f t="shared" ca="1" si="12"/>
        <v>-5.1533501964557493E-6</v>
      </c>
      <c r="CE30" s="4">
        <f t="shared" ca="1" si="13"/>
        <v>0.30329576268062924</v>
      </c>
      <c r="CF30" s="4">
        <f t="shared" ca="1" si="14"/>
        <v>-1.5795762680629266E-2</v>
      </c>
      <c r="CG30" s="4">
        <f t="shared" ca="1" si="20"/>
        <v>4.4886114997940733E-3</v>
      </c>
      <c r="CH30" s="4">
        <f t="shared" ca="1" si="21"/>
        <v>4.273744682826186E-2</v>
      </c>
      <c r="CI30" s="8">
        <f t="shared" ca="1" si="15"/>
        <v>0.44048812573331841</v>
      </c>
      <c r="CJ30" s="8">
        <f t="shared" ca="1" si="16"/>
        <v>9.4395595196914095E-2</v>
      </c>
      <c r="CK30" s="8">
        <f t="shared" ca="1" si="22"/>
        <v>-1.0442857789613503E-3</v>
      </c>
      <c r="CL30" s="8">
        <f t="shared" ca="1" si="23"/>
        <v>6.8718052435724666E-2</v>
      </c>
    </row>
    <row r="31" spans="1:90" x14ac:dyDescent="0.25">
      <c r="A31" s="7">
        <f>'Calculate Data'!L33</f>
        <v>0.58163265306122447</v>
      </c>
      <c r="B31" s="7">
        <f>'Calculate Data'!M33</f>
        <v>0.52554744525547448</v>
      </c>
      <c r="C31" s="7">
        <f>'Calculate Data'!N33</f>
        <v>0.58858858858858853</v>
      </c>
      <c r="D31" s="7">
        <f>'Calculate Data'!B33</f>
        <v>333</v>
      </c>
      <c r="E31" s="2">
        <v>0.12340425531914893</v>
      </c>
      <c r="F31" s="10">
        <v>0.38157894736842107</v>
      </c>
      <c r="G31" s="4">
        <v>0.35860058309037901</v>
      </c>
      <c r="H31" s="8">
        <v>0.30707070707070705</v>
      </c>
      <c r="I31" s="20">
        <v>495</v>
      </c>
      <c r="J31" s="1">
        <f t="shared" si="8"/>
        <v>1</v>
      </c>
      <c r="K31" s="1">
        <f t="shared" si="8"/>
        <v>0.12340425531914893</v>
      </c>
      <c r="L31" s="1">
        <f t="shared" si="8"/>
        <v>1.5228610230873699E-2</v>
      </c>
      <c r="M31" s="1">
        <f t="shared" si="8"/>
        <v>1.8792753050865414E-3</v>
      </c>
      <c r="N31" s="1">
        <f t="shared" si="8"/>
        <v>2.3191056956387108E-4</v>
      </c>
      <c r="O31" s="1">
        <f t="shared" si="8"/>
        <v>2.8618751137669197E-5</v>
      </c>
      <c r="P31" s="1">
        <f t="shared" si="8"/>
        <v>3.5316756723081136E-6</v>
      </c>
      <c r="Q31" s="1">
        <f t="shared" si="8"/>
        <v>4.3582380636993739E-7</v>
      </c>
      <c r="R31" s="1">
        <f t="shared" si="8"/>
        <v>5.3782512275439083E-8</v>
      </c>
      <c r="S31" s="1">
        <f t="shared" si="8"/>
        <v>6.6369908765435464E-9</v>
      </c>
      <c r="T31" s="1">
        <f t="shared" si="8"/>
        <v>8.1903291667984187E-10</v>
      </c>
      <c r="U31" s="1">
        <f t="shared" si="8"/>
        <v>1.0107214716474645E-10</v>
      </c>
      <c r="V31" s="1">
        <f t="shared" si="8"/>
        <v>1.2472733054372965E-11</v>
      </c>
      <c r="W31" s="1">
        <f t="shared" si="8"/>
        <v>1.5391883343694298E-12</v>
      </c>
      <c r="X31" s="1">
        <f t="shared" si="8"/>
        <v>1.8994239019878069E-13</v>
      </c>
      <c r="Y31" s="1">
        <f t="shared" si="8"/>
        <v>2.3439699216019745E-14</v>
      </c>
      <c r="Z31" s="1">
        <f t="shared" si="19"/>
        <v>2.8925586266577558E-15</v>
      </c>
      <c r="AA31" s="1">
        <f t="shared" si="19"/>
        <v>3.5695404328968051E-16</v>
      </c>
      <c r="AB31" s="1">
        <f t="shared" si="19"/>
        <v>4.4049647895322276E-17</v>
      </c>
      <c r="AC31" s="1">
        <f t="shared" si="9"/>
        <v>0.35860058309037901</v>
      </c>
      <c r="AD31" s="1">
        <f t="shared" si="9"/>
        <v>4.4252837913280815E-2</v>
      </c>
      <c r="AE31" s="1">
        <f t="shared" si="9"/>
        <v>5.4609885084474195E-3</v>
      </c>
      <c r="AF31" s="1">
        <f t="shared" si="9"/>
        <v>6.7390922019138367E-4</v>
      </c>
      <c r="AG31" s="1">
        <f t="shared" si="9"/>
        <v>8.3163265470426068E-5</v>
      </c>
      <c r="AH31" s="1">
        <f t="shared" si="9"/>
        <v>1.0262700845286622E-5</v>
      </c>
      <c r="AI31" s="1">
        <f t="shared" si="9"/>
        <v>1.2664609553757959E-6</v>
      </c>
      <c r="AJ31" s="1">
        <f t="shared" si="9"/>
        <v>1.5628667108892798E-7</v>
      </c>
      <c r="AK31" s="1">
        <f t="shared" si="9"/>
        <v>1.9286440262037923E-8</v>
      </c>
      <c r="AL31" s="1">
        <f t="shared" si="9"/>
        <v>2.3800287982940415E-9</v>
      </c>
      <c r="AM31" s="1">
        <f t="shared" si="10"/>
        <v>0.30707070707070705</v>
      </c>
      <c r="AN31" s="1">
        <f t="shared" si="10"/>
        <v>3.7893831936385125E-2</v>
      </c>
      <c r="AO31" s="1">
        <f t="shared" si="10"/>
        <v>4.6762601112985899E-3</v>
      </c>
      <c r="AP31" s="1">
        <f t="shared" si="10"/>
        <v>5.7707039671344297E-4</v>
      </c>
      <c r="AQ31" s="1">
        <f t="shared" si="10"/>
        <v>7.1212942573148285E-5</v>
      </c>
      <c r="AR31" s="1">
        <f t="shared" si="10"/>
        <v>8.7879801473246826E-6</v>
      </c>
      <c r="AS31" s="1">
        <f t="shared" si="10"/>
        <v>1.084474145840067E-6</v>
      </c>
      <c r="AT31" s="1">
        <f t="shared" si="10"/>
        <v>1.3382872438026359E-7</v>
      </c>
      <c r="AU31" s="1">
        <f t="shared" si="10"/>
        <v>1.6515034072458061E-8</v>
      </c>
      <c r="AV31" s="1">
        <f t="shared" si="10"/>
        <v>2.0380254812820584E-9</v>
      </c>
      <c r="BK31" s="1">
        <f t="shared" ca="1" si="11"/>
        <v>0.21350446227006614</v>
      </c>
      <c r="BL31" s="1">
        <f t="shared" ca="1" si="11"/>
        <v>0.48611720332360647</v>
      </c>
      <c r="BM31" s="1">
        <f t="shared" ca="1" si="11"/>
        <v>-1.1129082487006163</v>
      </c>
      <c r="BN31" s="1">
        <f t="shared" ca="1" si="11"/>
        <v>1.2190317449476835</v>
      </c>
      <c r="BO31" s="1">
        <f t="shared" ca="1" si="11"/>
        <v>-0.67828970766851893</v>
      </c>
      <c r="BP31" s="1">
        <f t="shared" ca="1" si="11"/>
        <v>0.21348271200986221</v>
      </c>
      <c r="BQ31" s="1">
        <f t="shared" ca="1" si="11"/>
        <v>-3.9713864625758606E-2</v>
      </c>
      <c r="BR31" s="1">
        <f t="shared" ca="1" si="11"/>
        <v>4.3326769003636818E-3</v>
      </c>
      <c r="BS31" s="1">
        <f t="shared" ca="1" si="11"/>
        <v>-2.5655877314786495E-4</v>
      </c>
      <c r="BT31" s="1">
        <f t="shared" ca="1" si="11"/>
        <v>6.3734333734764489E-6</v>
      </c>
      <c r="BU31" s="1">
        <f t="shared" ca="1" si="12"/>
        <v>0.3527106310139061</v>
      </c>
      <c r="BV31" s="1">
        <f t="shared" ca="1" si="12"/>
        <v>6.4328147340169617E-2</v>
      </c>
      <c r="BW31" s="1">
        <f t="shared" ca="1" si="12"/>
        <v>0.29726916567347828</v>
      </c>
      <c r="BX31" s="1">
        <f t="shared" ca="1" si="12"/>
        <v>-0.53948097038457343</v>
      </c>
      <c r="BY31" s="1">
        <f t="shared" ca="1" si="12"/>
        <v>0.38222647316898611</v>
      </c>
      <c r="BZ31" s="1">
        <f t="shared" ca="1" si="12"/>
        <v>-0.1432835154518704</v>
      </c>
      <c r="CA31" s="1">
        <f t="shared" ca="1" si="12"/>
        <v>3.0837955338308777E-2</v>
      </c>
      <c r="CB31" s="1">
        <f t="shared" ca="1" si="12"/>
        <v>-3.8280407853575988E-3</v>
      </c>
      <c r="CC31" s="1">
        <f t="shared" ca="1" si="12"/>
        <v>2.550358555290001E-4</v>
      </c>
      <c r="CD31" s="1">
        <f t="shared" ca="1" si="12"/>
        <v>-7.0672321077889972E-6</v>
      </c>
      <c r="CE31" s="4">
        <f t="shared" ca="1" si="13"/>
        <v>0.30530679311691389</v>
      </c>
      <c r="CF31" s="4">
        <f t="shared" ca="1" si="14"/>
        <v>5.3293789973465122E-2</v>
      </c>
      <c r="CG31" s="4">
        <f t="shared" ca="1" si="20"/>
        <v>5.6948450050483433E-3</v>
      </c>
      <c r="CH31" s="4">
        <f t="shared" ca="1" si="21"/>
        <v>4.2876127674038721E-2</v>
      </c>
      <c r="CI31" s="8">
        <f t="shared" ca="1" si="15"/>
        <v>0.44102781453646855</v>
      </c>
      <c r="CJ31" s="8">
        <f t="shared" ca="1" si="16"/>
        <v>-0.1339571074657615</v>
      </c>
      <c r="CK31" s="8">
        <f t="shared" ca="1" si="22"/>
        <v>-5.2882097691944112E-4</v>
      </c>
      <c r="CL31" s="8">
        <f t="shared" ca="1" si="23"/>
        <v>6.8751758073469366E-2</v>
      </c>
    </row>
    <row r="32" spans="1:90" x14ac:dyDescent="0.25">
      <c r="A32" s="7">
        <f>'Calculate Data'!L34</f>
        <v>0.46953405017921146</v>
      </c>
      <c r="B32" s="7">
        <f>'Calculate Data'!M34</f>
        <v>0.49236641221374045</v>
      </c>
      <c r="C32" s="7">
        <f>'Calculate Data'!N34</f>
        <v>0.51571164510166356</v>
      </c>
      <c r="D32" s="7">
        <f>'Calculate Data'!B34</f>
        <v>541</v>
      </c>
      <c r="E32" s="2">
        <v>0.1276595744680851</v>
      </c>
      <c r="F32" s="10">
        <v>0.38461538461538464</v>
      </c>
      <c r="G32" s="4">
        <v>0.4212218649517685</v>
      </c>
      <c r="H32" s="8">
        <v>0.53021148036253773</v>
      </c>
      <c r="I32" s="20">
        <v>662</v>
      </c>
      <c r="J32" s="1">
        <f t="shared" si="8"/>
        <v>1</v>
      </c>
      <c r="K32" s="1">
        <f t="shared" si="8"/>
        <v>0.1276595744680851</v>
      </c>
      <c r="L32" s="1">
        <f t="shared" si="8"/>
        <v>1.6296966953372564E-2</v>
      </c>
      <c r="M32" s="1">
        <f t="shared" si="8"/>
        <v>2.0804638663879868E-3</v>
      </c>
      <c r="N32" s="1">
        <f t="shared" si="8"/>
        <v>2.6559113187931744E-4</v>
      </c>
      <c r="O32" s="1">
        <f t="shared" si="8"/>
        <v>3.3905250878210738E-5</v>
      </c>
      <c r="P32" s="1">
        <f t="shared" si="8"/>
        <v>4.3283298993460509E-6</v>
      </c>
      <c r="Q32" s="1">
        <f t="shared" si="8"/>
        <v>5.5255275310800648E-7</v>
      </c>
      <c r="R32" s="1">
        <f t="shared" si="8"/>
        <v>7.0538649332936985E-8</v>
      </c>
      <c r="S32" s="1">
        <f t="shared" si="8"/>
        <v>9.0049339573962105E-9</v>
      </c>
      <c r="T32" s="1">
        <f t="shared" si="8"/>
        <v>1.1495660371144097E-9</v>
      </c>
      <c r="U32" s="1">
        <f t="shared" si="8"/>
        <v>1.4675311112098845E-10</v>
      </c>
      <c r="V32" s="1">
        <f t="shared" si="8"/>
        <v>1.8734439717572993E-11</v>
      </c>
      <c r="W32" s="1">
        <f t="shared" si="8"/>
        <v>2.391630602243361E-12</v>
      </c>
      <c r="X32" s="1">
        <f t="shared" si="8"/>
        <v>3.0531454496723751E-13</v>
      </c>
      <c r="Y32" s="1">
        <f t="shared" si="8"/>
        <v>3.8976324889434575E-14</v>
      </c>
      <c r="Z32" s="1">
        <f t="shared" si="19"/>
        <v>4.9757010497150514E-15</v>
      </c>
      <c r="AA32" s="1">
        <f t="shared" si="19"/>
        <v>6.351958786870278E-16</v>
      </c>
      <c r="AB32" s="1">
        <f t="shared" si="19"/>
        <v>8.1088835577067372E-17</v>
      </c>
      <c r="AC32" s="1">
        <f t="shared" si="9"/>
        <v>0.4212218649517685</v>
      </c>
      <c r="AD32" s="1">
        <f t="shared" si="9"/>
        <v>5.3773004036395976E-2</v>
      </c>
      <c r="AE32" s="1">
        <f t="shared" si="9"/>
        <v>6.8646388131569326E-3</v>
      </c>
      <c r="AF32" s="1">
        <f t="shared" si="9"/>
        <v>8.763368697647147E-4</v>
      </c>
      <c r="AG32" s="1">
        <f t="shared" si="9"/>
        <v>1.1187279188485718E-4</v>
      </c>
      <c r="AH32" s="1">
        <f t="shared" si="9"/>
        <v>1.4281633006577513E-5</v>
      </c>
      <c r="AI32" s="1">
        <f t="shared" si="9"/>
        <v>1.823187192329044E-6</v>
      </c>
      <c r="AJ32" s="1">
        <f t="shared" si="9"/>
        <v>2.327473011483886E-7</v>
      </c>
      <c r="AK32" s="1">
        <f t="shared" si="9"/>
        <v>2.9712421423198539E-8</v>
      </c>
      <c r="AL32" s="1">
        <f t="shared" si="9"/>
        <v>3.7930750753019408E-9</v>
      </c>
      <c r="AM32" s="1">
        <f t="shared" si="10"/>
        <v>0.53021148036253773</v>
      </c>
      <c r="AN32" s="1">
        <f t="shared" si="10"/>
        <v>6.7686571961175029E-2</v>
      </c>
      <c r="AO32" s="1">
        <f t="shared" si="10"/>
        <v>8.6408389737670233E-3</v>
      </c>
      <c r="AP32" s="1">
        <f t="shared" si="10"/>
        <v>1.1030858264383435E-3</v>
      </c>
      <c r="AQ32" s="1">
        <f t="shared" si="10"/>
        <v>1.408194672048949E-4</v>
      </c>
      <c r="AR32" s="1">
        <f t="shared" si="10"/>
        <v>1.7976953260199349E-5</v>
      </c>
      <c r="AS32" s="1">
        <f t="shared" si="10"/>
        <v>2.2949302034297034E-6</v>
      </c>
      <c r="AT32" s="1">
        <f t="shared" si="10"/>
        <v>2.9296981320379196E-7</v>
      </c>
      <c r="AU32" s="1">
        <f t="shared" si="10"/>
        <v>3.7400401685590456E-8</v>
      </c>
      <c r="AV32" s="1">
        <f t="shared" si="10"/>
        <v>4.7745193641179303E-9</v>
      </c>
      <c r="BK32" s="1">
        <f t="shared" ca="1" si="11"/>
        <v>0.21350446227006614</v>
      </c>
      <c r="BL32" s="1">
        <f t="shared" ca="1" si="11"/>
        <v>0.50287986550717911</v>
      </c>
      <c r="BM32" s="1">
        <f t="shared" ca="1" si="11"/>
        <v>-1.1909838571112421</v>
      </c>
      <c r="BN32" s="1">
        <f t="shared" ca="1" si="11"/>
        <v>1.3495369680424556</v>
      </c>
      <c r="BO32" s="1">
        <f t="shared" ca="1" si="11"/>
        <v>-0.7767982784939792</v>
      </c>
      <c r="BP32" s="1">
        <f t="shared" ca="1" si="11"/>
        <v>0.25291756701877843</v>
      </c>
      <c r="BQ32" s="1">
        <f t="shared" ca="1" si="11"/>
        <v>-4.8672280137748686E-2</v>
      </c>
      <c r="BR32" s="1">
        <f t="shared" ca="1" si="11"/>
        <v>5.493120189013506E-3</v>
      </c>
      <c r="BS32" s="1">
        <f t="shared" ca="1" si="11"/>
        <v>-3.3649059083895366E-4</v>
      </c>
      <c r="BT32" s="1">
        <f t="shared" ca="1" si="11"/>
        <v>8.6473445086170587E-6</v>
      </c>
      <c r="BU32" s="1">
        <f t="shared" ca="1" si="12"/>
        <v>0.3527106310139061</v>
      </c>
      <c r="BV32" s="1">
        <f t="shared" ca="1" si="12"/>
        <v>6.6546359317416828E-2</v>
      </c>
      <c r="BW32" s="1">
        <f t="shared" ca="1" si="12"/>
        <v>0.31812395850907299</v>
      </c>
      <c r="BX32" s="1">
        <f t="shared" ca="1" si="12"/>
        <v>-0.59723589324627824</v>
      </c>
      <c r="BY32" s="1">
        <f t="shared" ca="1" si="12"/>
        <v>0.43773753750896555</v>
      </c>
      <c r="BZ32" s="1">
        <f t="shared" ca="1" si="12"/>
        <v>-0.16975106687004465</v>
      </c>
      <c r="CA32" s="1">
        <f t="shared" ca="1" si="12"/>
        <v>3.7794196441109422E-2</v>
      </c>
      <c r="CB32" s="1">
        <f t="shared" ca="1" si="12"/>
        <v>-4.8533247703399897E-3</v>
      </c>
      <c r="CC32" s="1">
        <f t="shared" ca="1" si="12"/>
        <v>3.3449320270412833E-4</v>
      </c>
      <c r="CD32" s="1">
        <f t="shared" ca="1" si="12"/>
        <v>-9.5886764915025393E-6</v>
      </c>
      <c r="CE32" s="4">
        <f t="shared" ca="1" si="13"/>
        <v>0.30754972403819242</v>
      </c>
      <c r="CF32" s="4">
        <f t="shared" ca="1" si="14"/>
        <v>0.11367214091357608</v>
      </c>
      <c r="CG32" s="4">
        <f t="shared" ca="1" si="20"/>
        <v>1.0250407256898696E-3</v>
      </c>
      <c r="CH32" s="4">
        <f t="shared" ca="1" si="21"/>
        <v>5.2583101663922008E-2</v>
      </c>
      <c r="CI32" s="8">
        <f t="shared" ca="1" si="15"/>
        <v>0.44139730243002073</v>
      </c>
      <c r="CJ32" s="8">
        <f t="shared" ca="1" si="16"/>
        <v>8.8814177932517002E-2</v>
      </c>
      <c r="CK32" s="8">
        <f t="shared" ca="1" si="22"/>
        <v>1.0541714615023344E-3</v>
      </c>
      <c r="CL32" s="8">
        <f t="shared" ca="1" si="23"/>
        <v>7.0200270010008267E-2</v>
      </c>
    </row>
    <row r="33" spans="1:90" x14ac:dyDescent="0.25">
      <c r="A33" s="7">
        <f>'Calculate Data'!L35</f>
        <v>0.34069400630914826</v>
      </c>
      <c r="B33" s="7">
        <f>'Calculate Data'!M35</f>
        <v>0.30981595092024539</v>
      </c>
      <c r="C33" s="7">
        <f>'Calculate Data'!N35</f>
        <v>0.49300155520995337</v>
      </c>
      <c r="D33" s="7">
        <f>'Calculate Data'!B35</f>
        <v>643</v>
      </c>
      <c r="E33" s="2">
        <v>0.13191489361702127</v>
      </c>
      <c r="F33" s="10">
        <v>0.38686131386861317</v>
      </c>
      <c r="G33" s="4">
        <v>0.2744186046511628</v>
      </c>
      <c r="H33" s="8">
        <v>0.38920454545454547</v>
      </c>
      <c r="I33" s="20">
        <v>352</v>
      </c>
      <c r="J33" s="1">
        <f t="shared" si="8"/>
        <v>1</v>
      </c>
      <c r="K33" s="1">
        <f t="shared" ref="K33:Z48" si="24">POWER($E33,K$2)</f>
        <v>0.13191489361702127</v>
      </c>
      <c r="L33" s="1">
        <f t="shared" si="24"/>
        <v>1.7401539157990038E-2</v>
      </c>
      <c r="M33" s="1">
        <f t="shared" si="24"/>
        <v>2.2955221867986858E-3</v>
      </c>
      <c r="N33" s="1">
        <f t="shared" si="24"/>
        <v>3.0281356506706066E-4</v>
      </c>
      <c r="O33" s="1">
        <f t="shared" si="24"/>
        <v>3.9945619221612257E-5</v>
      </c>
      <c r="P33" s="1">
        <f t="shared" si="24"/>
        <v>5.2694221100850208E-6</v>
      </c>
      <c r="Q33" s="1">
        <f t="shared" si="24"/>
        <v>6.9511525707504521E-7</v>
      </c>
      <c r="R33" s="1">
        <f t="shared" si="24"/>
        <v>9.1696055188622978E-8</v>
      </c>
      <c r="S33" s="1">
        <f t="shared" si="24"/>
        <v>1.2096075365307711E-8</v>
      </c>
      <c r="T33" s="1">
        <f t="shared" si="24"/>
        <v>1.5956524949980384E-9</v>
      </c>
      <c r="U33" s="1">
        <f t="shared" si="24"/>
        <v>2.104903291274008E-10</v>
      </c>
      <c r="V33" s="1">
        <f t="shared" si="24"/>
        <v>2.7766809374252871E-11</v>
      </c>
      <c r="W33" s="1">
        <f t="shared" si="24"/>
        <v>3.6628557046886761E-12</v>
      </c>
      <c r="X33" s="1">
        <f t="shared" si="24"/>
        <v>4.8318522061850624E-13</v>
      </c>
      <c r="Y33" s="1">
        <f t="shared" si="24"/>
        <v>6.373932697520719E-14</v>
      </c>
      <c r="Z33" s="1">
        <f t="shared" si="24"/>
        <v>8.4081665371549914E-15</v>
      </c>
      <c r="AA33" s="1">
        <f t="shared" si="19"/>
        <v>1.1091623942629988E-15</v>
      </c>
      <c r="AB33" s="1">
        <f t="shared" si="19"/>
        <v>1.4631503924320408E-16</v>
      </c>
      <c r="AC33" s="1">
        <f t="shared" si="9"/>
        <v>0.2744186046511628</v>
      </c>
      <c r="AD33" s="1">
        <f t="shared" si="9"/>
        <v>3.6199901039089558E-2</v>
      </c>
      <c r="AE33" s="1">
        <f t="shared" si="9"/>
        <v>4.7753060945181971E-3</v>
      </c>
      <c r="AF33" s="1">
        <f t="shared" si="9"/>
        <v>6.2993399544708127E-4</v>
      </c>
      <c r="AG33" s="1">
        <f t="shared" si="9"/>
        <v>8.3097675995146884E-5</v>
      </c>
      <c r="AH33" s="1">
        <f t="shared" si="9"/>
        <v>1.0961821088721504E-5</v>
      </c>
      <c r="AI33" s="1">
        <f t="shared" si="9"/>
        <v>1.4460274627675174E-6</v>
      </c>
      <c r="AJ33" s="1">
        <f t="shared" si="9"/>
        <v>1.9075255891826823E-7</v>
      </c>
      <c r="AK33" s="1">
        <f t="shared" si="9"/>
        <v>2.5163103516877935E-8</v>
      </c>
      <c r="AL33" s="1">
        <f t="shared" si="9"/>
        <v>3.3193881235030466E-9</v>
      </c>
      <c r="AM33" s="1">
        <f t="shared" si="10"/>
        <v>0.38920454545454547</v>
      </c>
      <c r="AN33" s="1">
        <f t="shared" si="10"/>
        <v>5.1341876208897484E-2</v>
      </c>
      <c r="AO33" s="1">
        <f t="shared" si="10"/>
        <v>6.772758138194987E-3</v>
      </c>
      <c r="AP33" s="1">
        <f t="shared" si="10"/>
        <v>8.9342766929380671E-4</v>
      </c>
      <c r="AQ33" s="1">
        <f t="shared" si="10"/>
        <v>1.1785641594939578E-4</v>
      </c>
      <c r="AR33" s="1">
        <f t="shared" si="10"/>
        <v>1.5547016572047952E-5</v>
      </c>
      <c r="AS33" s="1">
        <f t="shared" si="10"/>
        <v>2.0508830371637725E-6</v>
      </c>
      <c r="AT33" s="1">
        <f t="shared" si="10"/>
        <v>2.7054201766841249E-7</v>
      </c>
      <c r="AU33" s="1">
        <f t="shared" si="10"/>
        <v>3.5688521479662925E-8</v>
      </c>
      <c r="AV33" s="1">
        <f t="shared" si="10"/>
        <v>4.7078475143385126E-9</v>
      </c>
      <c r="BK33" s="1">
        <f t="shared" ca="1" si="11"/>
        <v>0.21350446227006614</v>
      </c>
      <c r="BL33" s="1">
        <f t="shared" ca="1" si="11"/>
        <v>0.5196425276907517</v>
      </c>
      <c r="BM33" s="1">
        <f t="shared" ca="1" si="11"/>
        <v>-1.2717060963154485</v>
      </c>
      <c r="BN33" s="1">
        <f t="shared" ca="1" si="11"/>
        <v>1.4890391042575111</v>
      </c>
      <c r="BO33" s="1">
        <f t="shared" ca="1" si="11"/>
        <v>-0.88566607771980033</v>
      </c>
      <c r="BP33" s="1">
        <f t="shared" ca="1" si="11"/>
        <v>0.2979759348449888</v>
      </c>
      <c r="BQ33" s="1">
        <f t="shared" ca="1" si="11"/>
        <v>-5.925490779823752E-2</v>
      </c>
      <c r="BR33" s="1">
        <f t="shared" ca="1" si="11"/>
        <v>6.9103839060663912E-3</v>
      </c>
      <c r="BS33" s="1">
        <f t="shared" ca="1" si="11"/>
        <v>-4.3741778556587451E-4</v>
      </c>
      <c r="BT33" s="1">
        <f t="shared" ca="1" si="11"/>
        <v>1.1615735482446188E-5</v>
      </c>
      <c r="BU33" s="1">
        <f t="shared" ca="1" si="12"/>
        <v>0.3527106310139061</v>
      </c>
      <c r="BV33" s="1">
        <f t="shared" ca="1" si="12"/>
        <v>6.8764571294664067E-2</v>
      </c>
      <c r="BW33" s="1">
        <f t="shared" ca="1" si="12"/>
        <v>0.33968569347468797</v>
      </c>
      <c r="BX33" s="1">
        <f t="shared" ca="1" si="12"/>
        <v>-0.65897238872962505</v>
      </c>
      <c r="BY33" s="1">
        <f t="shared" ca="1" si="12"/>
        <v>0.49908618318249059</v>
      </c>
      <c r="BZ33" s="1">
        <f t="shared" ca="1" si="12"/>
        <v>-0.19999295991084798</v>
      </c>
      <c r="CA33" s="1">
        <f t="shared" ca="1" si="12"/>
        <v>4.601164398068823E-2</v>
      </c>
      <c r="CB33" s="1">
        <f t="shared" ca="1" si="12"/>
        <v>-6.1055167609383558E-3</v>
      </c>
      <c r="CC33" s="1">
        <f t="shared" ca="1" si="12"/>
        <v>4.3482129960568022E-4</v>
      </c>
      <c r="CD33" s="1">
        <f t="shared" ca="1" si="12"/>
        <v>-1.2880200348332856E-5</v>
      </c>
      <c r="CE33" s="4">
        <f t="shared" ca="1" si="13"/>
        <v>0.31001952908581437</v>
      </c>
      <c r="CF33" s="4">
        <f t="shared" ca="1" si="14"/>
        <v>-3.5600924434651571E-2</v>
      </c>
      <c r="CG33" s="4">
        <f t="shared" ca="1" si="20"/>
        <v>1.5008032219786114E-4</v>
      </c>
      <c r="CH33" s="4">
        <f t="shared" ca="1" si="21"/>
        <v>5.2927018646215365E-2</v>
      </c>
      <c r="CI33" s="8">
        <f t="shared" ca="1" si="15"/>
        <v>0.44160979864428296</v>
      </c>
      <c r="CJ33" s="8">
        <f t="shared" ca="1" si="16"/>
        <v>-5.2405253189737488E-2</v>
      </c>
      <c r="CK33" s="8">
        <f t="shared" ca="1" si="22"/>
        <v>3.3278119983761839E-4</v>
      </c>
      <c r="CL33" s="8">
        <f t="shared" ca="1" si="23"/>
        <v>7.030280001738945E-2</v>
      </c>
    </row>
    <row r="34" spans="1:90" x14ac:dyDescent="0.25">
      <c r="A34" s="7">
        <f>'Calculate Data'!L36</f>
        <v>0.37401574803149606</v>
      </c>
      <c r="B34" s="7">
        <f>'Calculate Data'!M36</f>
        <v>0.24399999999999999</v>
      </c>
      <c r="C34" s="7">
        <f>'Calculate Data'!N36</f>
        <v>0.50396825396825395</v>
      </c>
      <c r="D34" s="7">
        <f>'Calculate Data'!B36</f>
        <v>504</v>
      </c>
      <c r="E34" s="2">
        <v>0.13617021276595745</v>
      </c>
      <c r="F34" s="10">
        <v>0.38775510204081631</v>
      </c>
      <c r="G34" s="4">
        <v>0.31851851851851853</v>
      </c>
      <c r="H34" s="8">
        <v>0.42060085836909872</v>
      </c>
      <c r="I34" s="20">
        <v>233</v>
      </c>
      <c r="J34" s="1">
        <f t="shared" ref="J34:Y63" si="25">POWER($E34,J$2)</f>
        <v>1</v>
      </c>
      <c r="K34" s="1">
        <f t="shared" si="24"/>
        <v>0.13617021276595745</v>
      </c>
      <c r="L34" s="1">
        <f t="shared" si="24"/>
        <v>1.854232684472612E-2</v>
      </c>
      <c r="M34" s="1">
        <f t="shared" si="24"/>
        <v>2.5249125916222801E-3</v>
      </c>
      <c r="N34" s="1">
        <f t="shared" si="24"/>
        <v>3.4381788481665094E-4</v>
      </c>
      <c r="O34" s="1">
        <f t="shared" si="24"/>
        <v>4.6817754528224808E-5</v>
      </c>
      <c r="P34" s="1">
        <f t="shared" si="24"/>
        <v>6.3751835953327402E-6</v>
      </c>
      <c r="Q34" s="1">
        <f t="shared" si="24"/>
        <v>8.6811010659850069E-7</v>
      </c>
      <c r="R34" s="1">
        <f t="shared" si="24"/>
        <v>1.1821073791979585E-7</v>
      </c>
      <c r="S34" s="1">
        <f t="shared" si="24"/>
        <v>1.6096781333759434E-8</v>
      </c>
      <c r="T34" s="1">
        <f t="shared" si="24"/>
        <v>2.1919021390651145E-9</v>
      </c>
      <c r="U34" s="1">
        <f t="shared" si="24"/>
        <v>2.9847178063865387E-10</v>
      </c>
      <c r="V34" s="1">
        <f t="shared" si="24"/>
        <v>4.0642965874199685E-11</v>
      </c>
      <c r="W34" s="1">
        <f t="shared" si="24"/>
        <v>5.5343613105293183E-12</v>
      </c>
      <c r="X34" s="1">
        <f t="shared" si="24"/>
        <v>7.5361515717846046E-13</v>
      </c>
      <c r="Y34" s="1">
        <f t="shared" si="24"/>
        <v>1.0261993629664141E-13</v>
      </c>
      <c r="Z34" s="1">
        <f t="shared" si="24"/>
        <v>1.3973778559542662E-14</v>
      </c>
      <c r="AA34" s="1">
        <f t="shared" si="19"/>
        <v>1.9028123995972985E-15</v>
      </c>
      <c r="AB34" s="1">
        <f t="shared" si="19"/>
        <v>2.5910636930686618E-16</v>
      </c>
      <c r="AC34" s="1">
        <f t="shared" si="9"/>
        <v>0.31851851851851853</v>
      </c>
      <c r="AD34" s="1">
        <f t="shared" si="9"/>
        <v>4.3372734436564225E-2</v>
      </c>
      <c r="AE34" s="1">
        <f t="shared" si="9"/>
        <v>5.9060744764683204E-3</v>
      </c>
      <c r="AF34" s="1">
        <f t="shared" si="9"/>
        <v>8.0423141807228185E-4</v>
      </c>
      <c r="AG34" s="1">
        <f t="shared" si="9"/>
        <v>1.095123633119703E-4</v>
      </c>
      <c r="AH34" s="1">
        <f t="shared" si="9"/>
        <v>1.4912321812693829E-5</v>
      </c>
      <c r="AI34" s="1">
        <f t="shared" si="9"/>
        <v>2.0306140340689472E-6</v>
      </c>
      <c r="AJ34" s="1">
        <f t="shared" si="9"/>
        <v>2.7650914506470765E-7</v>
      </c>
      <c r="AK34" s="1">
        <f t="shared" si="9"/>
        <v>3.7652309115194239E-8</v>
      </c>
      <c r="AL34" s="1">
        <f t="shared" si="9"/>
        <v>5.127122943345598E-9</v>
      </c>
      <c r="AM34" s="1">
        <f t="shared" si="10"/>
        <v>0.42060085836909872</v>
      </c>
      <c r="AN34" s="1">
        <f t="shared" si="10"/>
        <v>5.7273308373664504E-2</v>
      </c>
      <c r="AO34" s="1">
        <f t="shared" si="10"/>
        <v>7.7989185870521883E-3</v>
      </c>
      <c r="AP34" s="1">
        <f t="shared" si="10"/>
        <v>1.0619804033432767E-3</v>
      </c>
      <c r="AQ34" s="1">
        <f t="shared" si="10"/>
        <v>1.4461009747653131E-4</v>
      </c>
      <c r="AR34" s="1">
        <f t="shared" si="10"/>
        <v>1.9691587741485111E-5</v>
      </c>
      <c r="AS34" s="1">
        <f t="shared" si="10"/>
        <v>2.6814076924575475E-6</v>
      </c>
      <c r="AT34" s="1">
        <f t="shared" si="10"/>
        <v>3.651278559942192E-7</v>
      </c>
      <c r="AU34" s="1">
        <f t="shared" si="10"/>
        <v>4.9719537837510701E-8</v>
      </c>
      <c r="AV34" s="1">
        <f t="shared" si="10"/>
        <v>6.7703200459589041E-9</v>
      </c>
      <c r="BK34" s="1">
        <f t="shared" ca="1" si="11"/>
        <v>0.21350446227006614</v>
      </c>
      <c r="BL34" s="1">
        <f t="shared" ca="1" si="11"/>
        <v>0.5364051898743244</v>
      </c>
      <c r="BM34" s="1">
        <f t="shared" ca="1" si="11"/>
        <v>-1.3550749663132355</v>
      </c>
      <c r="BN34" s="1">
        <f t="shared" ca="1" si="11"/>
        <v>1.6378380506968591</v>
      </c>
      <c r="BO34" s="1">
        <f t="shared" ca="1" si="11"/>
        <v>-1.0055951008272876</v>
      </c>
      <c r="BP34" s="1">
        <f t="shared" ca="1" si="11"/>
        <v>0.34923890140481673</v>
      </c>
      <c r="BQ34" s="1">
        <f t="shared" ca="1" si="11"/>
        <v>-7.1689249455892015E-2</v>
      </c>
      <c r="BR34" s="1">
        <f t="shared" ca="1" si="11"/>
        <v>8.6301862148368928E-3</v>
      </c>
      <c r="BS34" s="1">
        <f t="shared" ca="1" si="11"/>
        <v>-5.6390080363457739E-4</v>
      </c>
      <c r="BT34" s="1">
        <f t="shared" ca="1" si="11"/>
        <v>1.545757185243616E-5</v>
      </c>
      <c r="BU34" s="1">
        <f t="shared" ca="1" si="12"/>
        <v>0.3527106310139061</v>
      </c>
      <c r="BV34" s="1">
        <f t="shared" ca="1" si="12"/>
        <v>7.0982783271911293E-2</v>
      </c>
      <c r="BW34" s="1">
        <f t="shared" ca="1" si="12"/>
        <v>0.36195437057032309</v>
      </c>
      <c r="BX34" s="1">
        <f t="shared" ca="1" si="12"/>
        <v>-0.72482317592200185</v>
      </c>
      <c r="BY34" s="1">
        <f t="shared" ca="1" si="12"/>
        <v>0.56666799522345823</v>
      </c>
      <c r="BZ34" s="1">
        <f t="shared" ca="1" si="12"/>
        <v>-0.23439920288964478</v>
      </c>
      <c r="CA34" s="1">
        <f t="shared" ca="1" si="12"/>
        <v>5.5666953941414493E-2</v>
      </c>
      <c r="CB34" s="1">
        <f t="shared" ca="1" si="12"/>
        <v>-7.6250100285238133E-3</v>
      </c>
      <c r="CC34" s="1">
        <f t="shared" ca="1" si="12"/>
        <v>5.6055352200156067E-4</v>
      </c>
      <c r="CD34" s="1">
        <f t="shared" ca="1" si="12"/>
        <v>-1.7140251055045559E-5</v>
      </c>
      <c r="CE34" s="4">
        <f t="shared" ca="1" si="13"/>
        <v>0.31270903063270583</v>
      </c>
      <c r="CF34" s="4">
        <f t="shared" ca="1" si="14"/>
        <v>5.809487885812703E-3</v>
      </c>
      <c r="CG34" s="4">
        <f t="shared" ca="1" si="20"/>
        <v>2.5611313112269829E-3</v>
      </c>
      <c r="CH34" s="4">
        <f t="shared" ca="1" si="21"/>
        <v>5.1028224010391803E-2</v>
      </c>
      <c r="CI34" s="8">
        <f t="shared" ca="1" si="15"/>
        <v>0.44167875845178933</v>
      </c>
      <c r="CJ34" s="8">
        <f t="shared" ca="1" si="16"/>
        <v>-2.1077900082690615E-2</v>
      </c>
      <c r="CK34" s="8">
        <f t="shared" ca="1" si="22"/>
        <v>-1.9029621979655426E-3</v>
      </c>
      <c r="CL34" s="8">
        <f t="shared" ca="1" si="23"/>
        <v>6.9204238398712536E-2</v>
      </c>
    </row>
    <row r="35" spans="1:90" x14ac:dyDescent="0.25">
      <c r="A35" s="7">
        <f>'Calculate Data'!L37</f>
        <v>0.36904761904761907</v>
      </c>
      <c r="B35" s="7">
        <f>'Calculate Data'!M37</f>
        <v>0.24404761904761904</v>
      </c>
      <c r="C35" s="7">
        <f>'Calculate Data'!N37</f>
        <v>0.5</v>
      </c>
      <c r="D35" s="7">
        <f>'Calculate Data'!B37</f>
        <v>336</v>
      </c>
      <c r="E35" s="2">
        <v>0.14042553191489363</v>
      </c>
      <c r="F35" s="10">
        <v>0.38983050847457629</v>
      </c>
      <c r="G35" s="4">
        <v>0.30434782608695654</v>
      </c>
      <c r="H35" s="8">
        <v>0.56190476190476191</v>
      </c>
      <c r="I35" s="20">
        <v>105</v>
      </c>
      <c r="J35" s="1">
        <f t="shared" si="25"/>
        <v>1</v>
      </c>
      <c r="K35" s="1">
        <f t="shared" si="24"/>
        <v>0.14042553191489363</v>
      </c>
      <c r="L35" s="1">
        <f t="shared" si="24"/>
        <v>1.9719330013580807E-2</v>
      </c>
      <c r="M35" s="1">
        <f t="shared" si="24"/>
        <v>2.7690974061624113E-3</v>
      </c>
      <c r="N35" s="1">
        <f t="shared" si="24"/>
        <v>3.8885197618450883E-4</v>
      </c>
      <c r="O35" s="1">
        <f t="shared" si="24"/>
        <v>5.4604745591867198E-5</v>
      </c>
      <c r="P35" s="1">
        <f t="shared" si="24"/>
        <v>7.6679004448153948E-6</v>
      </c>
      <c r="Q35" s="1">
        <f t="shared" si="24"/>
        <v>1.0767689986336512E-6</v>
      </c>
      <c r="R35" s="1">
        <f t="shared" si="24"/>
        <v>1.5120585938259782E-7</v>
      </c>
      <c r="S35" s="1">
        <f t="shared" si="24"/>
        <v>2.123316323244991E-8</v>
      </c>
      <c r="T35" s="1">
        <f t="shared" si="24"/>
        <v>2.9816782411525401E-9</v>
      </c>
      <c r="U35" s="1">
        <f t="shared" si="24"/>
        <v>4.1870375301290991E-10</v>
      </c>
      <c r="V35" s="1">
        <f t="shared" si="24"/>
        <v>5.8796697231600121E-11</v>
      </c>
      <c r="W35" s="1">
        <f t="shared" si="24"/>
        <v>8.2565574835863996E-12</v>
      </c>
      <c r="X35" s="1">
        <f t="shared" si="24"/>
        <v>1.1594314764185159E-12</v>
      </c>
      <c r="Y35" s="1">
        <f t="shared" si="24"/>
        <v>1.6281378179494052E-13</v>
      </c>
      <c r="Z35" s="1">
        <f t="shared" si="24"/>
        <v>2.2863211911629945E-14</v>
      </c>
      <c r="AA35" s="1">
        <f t="shared" si="19"/>
        <v>3.210578693973567E-15</v>
      </c>
      <c r="AB35" s="1">
        <f t="shared" si="19"/>
        <v>4.5084722085586264E-16</v>
      </c>
      <c r="AC35" s="1">
        <f t="shared" si="9"/>
        <v>0.30434782608695654</v>
      </c>
      <c r="AD35" s="1">
        <f t="shared" si="9"/>
        <v>4.2738205365402411E-2</v>
      </c>
      <c r="AE35" s="1">
        <f t="shared" si="9"/>
        <v>6.0015352215245935E-3</v>
      </c>
      <c r="AF35" s="1">
        <f t="shared" si="9"/>
        <v>8.4276877578856005E-4</v>
      </c>
      <c r="AG35" s="1">
        <f t="shared" si="9"/>
        <v>1.1834625362137226E-4</v>
      </c>
      <c r="AH35" s="1">
        <f t="shared" si="9"/>
        <v>1.6618835614916104E-5</v>
      </c>
      <c r="AI35" s="1">
        <f t="shared" si="9"/>
        <v>2.3337088310307724E-6</v>
      </c>
      <c r="AJ35" s="1">
        <f t="shared" si="9"/>
        <v>3.2771230393198083E-7</v>
      </c>
      <c r="AK35" s="1">
        <f t="shared" si="9"/>
        <v>4.6019174594703691E-8</v>
      </c>
      <c r="AL35" s="1">
        <f t="shared" si="9"/>
        <v>6.4622670707456254E-9</v>
      </c>
      <c r="AM35" s="1">
        <f t="shared" si="10"/>
        <v>0.56190476190476191</v>
      </c>
      <c r="AN35" s="1">
        <f t="shared" si="10"/>
        <v>7.8905775075987852E-2</v>
      </c>
      <c r="AO35" s="1">
        <f t="shared" si="10"/>
        <v>1.1080385436202548E-2</v>
      </c>
      <c r="AP35" s="1">
        <f t="shared" si="10"/>
        <v>1.5559690187007835E-3</v>
      </c>
      <c r="AQ35" s="1">
        <f t="shared" si="10"/>
        <v>2.184977770941526E-4</v>
      </c>
      <c r="AR35" s="1">
        <f t="shared" si="10"/>
        <v>3.0682666570668239E-5</v>
      </c>
      <c r="AS35" s="1">
        <f t="shared" si="10"/>
        <v>4.3086297737534121E-6</v>
      </c>
      <c r="AT35" s="1">
        <f t="shared" si="10"/>
        <v>6.0504162780367063E-7</v>
      </c>
      <c r="AU35" s="1">
        <f t="shared" si="10"/>
        <v>8.4963292414983535E-8</v>
      </c>
      <c r="AV35" s="1">
        <f t="shared" si="10"/>
        <v>1.1931015530614712E-8</v>
      </c>
      <c r="BK35" s="1">
        <f t="shared" ca="1" si="11"/>
        <v>0.21350446227006614</v>
      </c>
      <c r="BL35" s="1">
        <f t="shared" ca="1" si="11"/>
        <v>0.55316785205789709</v>
      </c>
      <c r="BM35" s="1">
        <f t="shared" ca="1" si="11"/>
        <v>-1.4410904671046032</v>
      </c>
      <c r="BN35" s="1">
        <f t="shared" ca="1" si="11"/>
        <v>1.7962337044645089</v>
      </c>
      <c r="BO35" s="1">
        <f t="shared" ca="1" si="11"/>
        <v>-1.1373103595430356</v>
      </c>
      <c r="BP35" s="1">
        <f t="shared" ca="1" si="11"/>
        <v>0.40732627085941303</v>
      </c>
      <c r="BQ35" s="1">
        <f t="shared" ca="1" si="11"/>
        <v>-8.6225913273110272E-2</v>
      </c>
      <c r="BR35" s="1">
        <f t="shared" ca="1" si="11"/>
        <v>1.0704537244685858E-2</v>
      </c>
      <c r="BS35" s="1">
        <f t="shared" ca="1" si="11"/>
        <v>-7.2129746519267017E-4</v>
      </c>
      <c r="BT35" s="1">
        <f t="shared" ca="1" si="11"/>
        <v>2.0389986017375148E-5</v>
      </c>
      <c r="BU35" s="1">
        <f t="shared" ca="1" si="12"/>
        <v>0.3527106310139061</v>
      </c>
      <c r="BV35" s="1">
        <f t="shared" ca="1" si="12"/>
        <v>7.3200995249158532E-2</v>
      </c>
      <c r="BW35" s="1">
        <f t="shared" ca="1" si="12"/>
        <v>0.38492998979597842</v>
      </c>
      <c r="BX35" s="1">
        <f t="shared" ca="1" si="12"/>
        <v>-0.79492097391079664</v>
      </c>
      <c r="BY35" s="1">
        <f t="shared" ca="1" si="12"/>
        <v>0.64089152866687671</v>
      </c>
      <c r="BZ35" s="1">
        <f t="shared" ca="1" si="12"/>
        <v>-0.27338579070487573</v>
      </c>
      <c r="CA35" s="1">
        <f t="shared" ca="1" si="12"/>
        <v>6.6954724441408306E-2</v>
      </c>
      <c r="CB35" s="1">
        <f t="shared" ca="1" si="12"/>
        <v>-9.4577569718151174E-3</v>
      </c>
      <c r="CC35" s="1">
        <f t="shared" ca="1" si="12"/>
        <v>7.1701588633763197E-4</v>
      </c>
      <c r="CD35" s="1">
        <f t="shared" ca="1" si="12"/>
        <v>-2.2609597592884418E-5</v>
      </c>
      <c r="CE35" s="4">
        <f t="shared" ca="1" si="13"/>
        <v>0.31560917949664663</v>
      </c>
      <c r="CF35" s="4">
        <f t="shared" ca="1" si="14"/>
        <v>-1.1261353409690089E-2</v>
      </c>
      <c r="CG35" s="4">
        <f t="shared" ca="1" si="20"/>
        <v>-7.7606412922147502E-4</v>
      </c>
      <c r="CH35" s="4">
        <f t="shared" ca="1" si="21"/>
        <v>5.3506896240053024E-2</v>
      </c>
      <c r="CI35" s="8">
        <f t="shared" ca="1" si="15"/>
        <v>0.44161775386858537</v>
      </c>
      <c r="CJ35" s="8">
        <f t="shared" ca="1" si="16"/>
        <v>0.12028700803617653</v>
      </c>
      <c r="CK35" s="8">
        <f t="shared" ca="1" si="22"/>
        <v>-3.4509751906813234E-3</v>
      </c>
      <c r="CL35" s="8">
        <f t="shared" ca="1" si="23"/>
        <v>6.8005678111986989E-2</v>
      </c>
    </row>
    <row r="36" spans="1:90" x14ac:dyDescent="0.25">
      <c r="A36" s="7">
        <f>'Calculate Data'!L38</f>
        <v>0.44230769230769229</v>
      </c>
      <c r="B36" s="7">
        <f>'Calculate Data'!M38</f>
        <v>0.31333333333333335</v>
      </c>
      <c r="C36" s="7">
        <f>'Calculate Data'!N38</f>
        <v>0.40944881889763779</v>
      </c>
      <c r="D36" s="7">
        <f>'Calculate Data'!B38</f>
        <v>254</v>
      </c>
      <c r="E36" s="2">
        <v>0.14468085106382977</v>
      </c>
      <c r="F36" s="10">
        <v>0.39010989010989011</v>
      </c>
      <c r="G36" s="4">
        <v>0.34636871508379891</v>
      </c>
      <c r="H36" s="8">
        <v>0.50415512465373957</v>
      </c>
      <c r="I36" s="20">
        <v>361</v>
      </c>
      <c r="J36" s="1">
        <f t="shared" si="25"/>
        <v>1</v>
      </c>
      <c r="K36" s="1">
        <f t="shared" si="24"/>
        <v>0.14468085106382977</v>
      </c>
      <c r="L36" s="1">
        <f t="shared" si="24"/>
        <v>2.0932548664554095E-2</v>
      </c>
      <c r="M36" s="1">
        <f t="shared" si="24"/>
        <v>3.0285389557227196E-3</v>
      </c>
      <c r="N36" s="1">
        <f t="shared" si="24"/>
        <v>4.3817159359392543E-4</v>
      </c>
      <c r="O36" s="1">
        <f t="shared" si="24"/>
        <v>6.3395039073163676E-5</v>
      </c>
      <c r="P36" s="1">
        <f t="shared" si="24"/>
        <v>9.1720482063300627E-6</v>
      </c>
      <c r="Q36" s="1">
        <f t="shared" si="24"/>
        <v>1.3270197404903067E-6</v>
      </c>
      <c r="R36" s="1">
        <f t="shared" si="24"/>
        <v>1.9199434543264016E-7</v>
      </c>
      <c r="S36" s="1">
        <f t="shared" si="24"/>
        <v>2.7777905296637296E-8</v>
      </c>
      <c r="T36" s="1">
        <f t="shared" si="24"/>
        <v>4.0189309790879491E-9</v>
      </c>
      <c r="U36" s="1">
        <f t="shared" si="24"/>
        <v>5.8146235442123509E-10</v>
      </c>
      <c r="V36" s="1">
        <f t="shared" si="24"/>
        <v>8.412646829924254E-11</v>
      </c>
      <c r="W36" s="1">
        <f t="shared" si="24"/>
        <v>1.2171489030528706E-11</v>
      </c>
      <c r="X36" s="1">
        <f t="shared" si="24"/>
        <v>1.7609813916509616E-12</v>
      </c>
      <c r="Y36" s="1">
        <f t="shared" si="24"/>
        <v>2.5478028645162846E-13</v>
      </c>
      <c r="Z36" s="1">
        <f t="shared" si="24"/>
        <v>3.6861828678107951E-14</v>
      </c>
      <c r="AA36" s="1">
        <f t="shared" si="19"/>
        <v>5.3332007449177453E-15</v>
      </c>
      <c r="AB36" s="1">
        <f t="shared" si="19"/>
        <v>7.716120226689504E-16</v>
      </c>
      <c r="AC36" s="1">
        <f t="shared" si="9"/>
        <v>0.34636871508379891</v>
      </c>
      <c r="AD36" s="1">
        <f t="shared" si="9"/>
        <v>5.0112920480209197E-2</v>
      </c>
      <c r="AE36" s="1">
        <f t="shared" si="9"/>
        <v>7.2503799843706921E-3</v>
      </c>
      <c r="AF36" s="1">
        <f t="shared" si="9"/>
        <v>1.0489911466749085E-3</v>
      </c>
      <c r="AG36" s="1">
        <f t="shared" si="9"/>
        <v>1.5176893185934849E-4</v>
      </c>
      <c r="AH36" s="1">
        <f t="shared" si="9"/>
        <v>2.1958058226458928E-5</v>
      </c>
      <c r="AI36" s="1">
        <f t="shared" si="9"/>
        <v>3.1769105519132064E-6</v>
      </c>
      <c r="AJ36" s="1">
        <f t="shared" si="9"/>
        <v>4.5963812240446381E-7</v>
      </c>
      <c r="AK36" s="1">
        <f t="shared" si="9"/>
        <v>6.6500834730858608E-8</v>
      </c>
      <c r="AL36" s="1">
        <f t="shared" si="9"/>
        <v>9.6213973653157113E-9</v>
      </c>
      <c r="AM36" s="1">
        <f t="shared" si="10"/>
        <v>0.50415512465373957</v>
      </c>
      <c r="AN36" s="1">
        <f t="shared" si="10"/>
        <v>7.2941592503094232E-2</v>
      </c>
      <c r="AO36" s="1">
        <f t="shared" si="10"/>
        <v>1.0553251681298739E-2</v>
      </c>
      <c r="AP36" s="1">
        <f t="shared" si="10"/>
        <v>1.5268534347410939E-3</v>
      </c>
      <c r="AQ36" s="1">
        <f t="shared" si="10"/>
        <v>2.2090645438807319E-4</v>
      </c>
      <c r="AR36" s="1">
        <f t="shared" si="10"/>
        <v>3.1960933826359527E-5</v>
      </c>
      <c r="AS36" s="1">
        <f t="shared" si="10"/>
        <v>4.6241351067924412E-6</v>
      </c>
      <c r="AT36" s="1">
        <f t="shared" si="10"/>
        <v>6.6902380268486374E-7</v>
      </c>
      <c r="AU36" s="1">
        <f t="shared" si="10"/>
        <v>9.6794933154405831E-8</v>
      </c>
      <c r="AV36" s="1">
        <f t="shared" si="10"/>
        <v>1.4004373307445948E-8</v>
      </c>
      <c r="BK36" s="1">
        <f t="shared" ca="1" si="11"/>
        <v>0.21350446227006614</v>
      </c>
      <c r="BL36" s="1">
        <f t="shared" ca="1" si="11"/>
        <v>0.56993051424146957</v>
      </c>
      <c r="BM36" s="1">
        <f t="shared" ca="1" si="11"/>
        <v>-1.529752598689551</v>
      </c>
      <c r="BN36" s="1">
        <f t="shared" ca="1" si="11"/>
        <v>1.9645259626644693</v>
      </c>
      <c r="BO36" s="1">
        <f t="shared" ca="1" si="11"/>
        <v>-1.2815598818389264</v>
      </c>
      <c r="BP36" s="1">
        <f t="shared" ca="1" si="11"/>
        <v>0.4728978145903957</v>
      </c>
      <c r="BQ36" s="1">
        <f t="shared" ca="1" si="11"/>
        <v>-0.103140127974737</v>
      </c>
      <c r="BR36" s="1">
        <f t="shared" ca="1" si="11"/>
        <v>1.3192367401492083E-2</v>
      </c>
      <c r="BS36" s="1">
        <f t="shared" ca="1" si="11"/>
        <v>-9.1587082178792476E-4</v>
      </c>
      <c r="BT36" s="1">
        <f t="shared" ca="1" si="11"/>
        <v>2.6674833814907499E-5</v>
      </c>
      <c r="BU36" s="1">
        <f t="shared" ca="1" si="12"/>
        <v>0.3527106310139061</v>
      </c>
      <c r="BV36" s="1">
        <f t="shared" ca="1" si="12"/>
        <v>7.5419207226405743E-2</v>
      </c>
      <c r="BW36" s="1">
        <f t="shared" ca="1" si="12"/>
        <v>0.40861255115165379</v>
      </c>
      <c r="BX36" s="1">
        <f t="shared" ca="1" si="12"/>
        <v>-0.86939850178339706</v>
      </c>
      <c r="BY36" s="1">
        <f t="shared" ca="1" si="12"/>
        <v>0.72217830854886544</v>
      </c>
      <c r="BZ36" s="1">
        <f t="shared" ca="1" si="12"/>
        <v>-0.3173955431149314</v>
      </c>
      <c r="CA36" s="1">
        <f t="shared" ca="1" si="12"/>
        <v>8.008867155198536E-2</v>
      </c>
      <c r="CB36" s="1">
        <f t="shared" ca="1" si="12"/>
        <v>-1.1655824246690245E-2</v>
      </c>
      <c r="CC36" s="1">
        <f t="shared" ca="1" si="12"/>
        <v>9.1043426706016587E-4</v>
      </c>
      <c r="CD36" s="1">
        <f t="shared" ca="1" si="12"/>
        <v>-2.9578600882717231E-5</v>
      </c>
      <c r="CE36" s="4">
        <f t="shared" ca="1" si="13"/>
        <v>0.31870931667670527</v>
      </c>
      <c r="CF36" s="4">
        <f t="shared" ca="1" si="14"/>
        <v>2.7659398407093638E-2</v>
      </c>
      <c r="CG36" s="4">
        <f t="shared" ca="1" si="20"/>
        <v>-2.7768913815283385E-3</v>
      </c>
      <c r="CH36" s="4">
        <f t="shared" ca="1" si="21"/>
        <v>5.332389708800455E-2</v>
      </c>
      <c r="CI36" s="8">
        <f t="shared" ca="1" si="15"/>
        <v>0.44144035601397519</v>
      </c>
      <c r="CJ36" s="8">
        <f t="shared" ca="1" si="16"/>
        <v>6.2714768639764384E-2</v>
      </c>
      <c r="CK36" s="8">
        <f t="shared" ca="1" si="22"/>
        <v>-2.5948521050269176E-3</v>
      </c>
      <c r="CL36" s="8">
        <f t="shared" ca="1" si="23"/>
        <v>6.7224760296514349E-2</v>
      </c>
    </row>
    <row r="37" spans="1:90" x14ac:dyDescent="0.25">
      <c r="A37" s="7">
        <f>'Calculate Data'!L39</f>
        <v>0.52709359605911332</v>
      </c>
      <c r="B37" s="7">
        <f>'Calculate Data'!M39</f>
        <v>0.33783783783783783</v>
      </c>
      <c r="C37" s="7">
        <f>'Calculate Data'!N39</f>
        <v>0.47764705882352942</v>
      </c>
      <c r="D37" s="7">
        <f>'Calculate Data'!B39</f>
        <v>425</v>
      </c>
      <c r="E37" s="2">
        <v>0.14893617021276595</v>
      </c>
      <c r="F37" s="10">
        <v>0.39097744360902253</v>
      </c>
      <c r="G37" s="4">
        <v>0.28859060402684567</v>
      </c>
      <c r="H37" s="8">
        <v>0.47163120567375888</v>
      </c>
      <c r="I37" s="20">
        <v>282</v>
      </c>
      <c r="J37" s="1">
        <f t="shared" si="25"/>
        <v>1</v>
      </c>
      <c r="K37" s="1">
        <f t="shared" si="24"/>
        <v>0.14893617021276595</v>
      </c>
      <c r="L37" s="1">
        <f t="shared" si="24"/>
        <v>2.218198279764599E-2</v>
      </c>
      <c r="M37" s="1">
        <f t="shared" si="24"/>
        <v>3.3036995656068493E-3</v>
      </c>
      <c r="N37" s="1">
        <f t="shared" si="24"/>
        <v>4.9204036083506269E-4</v>
      </c>
      <c r="O37" s="1">
        <f t="shared" si="24"/>
        <v>7.3282606932881673E-5</v>
      </c>
      <c r="P37" s="1">
        <f t="shared" si="24"/>
        <v>1.0914430819790886E-5</v>
      </c>
      <c r="Q37" s="1">
        <f t="shared" si="24"/>
        <v>1.6255535263518339E-6</v>
      </c>
      <c r="R37" s="1">
        <f t="shared" si="24"/>
        <v>2.4210371669069868E-7</v>
      </c>
      <c r="S37" s="1">
        <f t="shared" si="24"/>
        <v>3.6058000358189161E-8</v>
      </c>
      <c r="T37" s="1">
        <f t="shared" si="24"/>
        <v>5.3703404788792364E-9</v>
      </c>
      <c r="U37" s="1">
        <f t="shared" si="24"/>
        <v>7.9983794366286497E-10</v>
      </c>
      <c r="V37" s="1">
        <f t="shared" si="24"/>
        <v>1.1912480012000116E-10</v>
      </c>
      <c r="W37" s="1">
        <f t="shared" si="24"/>
        <v>1.7741991507234216E-11</v>
      </c>
      <c r="X37" s="1">
        <f t="shared" si="24"/>
        <v>2.6424242670348828E-12</v>
      </c>
      <c r="Y37" s="1">
        <f t="shared" si="24"/>
        <v>3.935525504094506E-13</v>
      </c>
      <c r="Z37" s="1">
        <f t="shared" si="24"/>
        <v>5.8614209635450085E-14</v>
      </c>
      <c r="AA37" s="1">
        <f t="shared" si="19"/>
        <v>8.7297759031521402E-15</v>
      </c>
      <c r="AB37" s="1">
        <f t="shared" si="19"/>
        <v>1.3001793898311696E-15</v>
      </c>
      <c r="AC37" s="1">
        <f t="shared" si="9"/>
        <v>0.28859060402684567</v>
      </c>
      <c r="AD37" s="1">
        <f t="shared" si="9"/>
        <v>4.2981579323147223E-2</v>
      </c>
      <c r="AE37" s="1">
        <f t="shared" si="9"/>
        <v>6.4015118140857566E-3</v>
      </c>
      <c r="AF37" s="1">
        <f t="shared" si="9"/>
        <v>9.5341665316170832E-4</v>
      </c>
      <c r="AG37" s="1">
        <f t="shared" si="9"/>
        <v>1.4199822493897785E-4</v>
      </c>
      <c r="AH37" s="1">
        <f t="shared" si="9"/>
        <v>2.1148671799422228E-5</v>
      </c>
      <c r="AI37" s="1">
        <f t="shared" si="9"/>
        <v>3.1498021828926719E-6</v>
      </c>
      <c r="AJ37" s="1">
        <f t="shared" si="9"/>
        <v>4.6911947404784471E-7</v>
      </c>
      <c r="AK37" s="1">
        <f t="shared" si="9"/>
        <v>6.9868857836913047E-8</v>
      </c>
      <c r="AL37" s="1">
        <f t="shared" si="9"/>
        <v>1.0406000103370027E-8</v>
      </c>
      <c r="AM37" s="1">
        <f t="shared" si="10"/>
        <v>0.47163120567375888</v>
      </c>
      <c r="AN37" s="1">
        <f t="shared" si="10"/>
        <v>7.024294552587898E-2</v>
      </c>
      <c r="AO37" s="1">
        <f t="shared" si="10"/>
        <v>1.0461715291088358E-2</v>
      </c>
      <c r="AP37" s="1">
        <f t="shared" si="10"/>
        <v>1.5581278093110319E-3</v>
      </c>
      <c r="AQ37" s="1">
        <f t="shared" si="10"/>
        <v>2.3206158862079199E-4</v>
      </c>
      <c r="AR37" s="1">
        <f t="shared" si="10"/>
        <v>3.4562364262671146E-5</v>
      </c>
      <c r="AS37" s="1">
        <f t="shared" si="10"/>
        <v>5.1475861667808082E-6</v>
      </c>
      <c r="AT37" s="1">
        <f t="shared" si="10"/>
        <v>7.6666176952054581E-7</v>
      </c>
      <c r="AU37" s="1">
        <f t="shared" si="10"/>
        <v>1.1418366780093235E-7</v>
      </c>
      <c r="AV37" s="1">
        <f t="shared" si="10"/>
        <v>1.7006078183117583E-8</v>
      </c>
      <c r="BK37" s="1">
        <f t="shared" ca="1" si="11"/>
        <v>0.21350446227006614</v>
      </c>
      <c r="BL37" s="1">
        <f t="shared" ca="1" si="11"/>
        <v>0.58669317642504226</v>
      </c>
      <c r="BM37" s="1">
        <f t="shared" ca="1" si="11"/>
        <v>-1.6210613610680795</v>
      </c>
      <c r="BN37" s="1">
        <f t="shared" ca="1" si="11"/>
        <v>2.1430147224007512</v>
      </c>
      <c r="BO37" s="1">
        <f t="shared" ca="1" si="11"/>
        <v>-1.439114711932133</v>
      </c>
      <c r="BP37" s="1">
        <f t="shared" ca="1" si="11"/>
        <v>0.54665452017548988</v>
      </c>
      <c r="BQ37" s="1">
        <f t="shared" ca="1" si="11"/>
        <v>-0.12273330516816691</v>
      </c>
      <c r="BR37" s="1">
        <f t="shared" ca="1" si="11"/>
        <v>1.616019618705972E-2</v>
      </c>
      <c r="BS37" s="1">
        <f t="shared" ca="1" si="11"/>
        <v>-1.1549076065951926E-3</v>
      </c>
      <c r="BT37" s="1">
        <f t="shared" ca="1" si="11"/>
        <v>3.4626123063678541E-5</v>
      </c>
      <c r="BU37" s="1">
        <f t="shared" ca="1" si="12"/>
        <v>0.3527106310139061</v>
      </c>
      <c r="BV37" s="1">
        <f t="shared" ca="1" si="12"/>
        <v>7.7637419203652983E-2</v>
      </c>
      <c r="BW37" s="1">
        <f t="shared" ca="1" si="12"/>
        <v>0.43300205463734937</v>
      </c>
      <c r="BX37" s="1">
        <f t="shared" ca="1" si="12"/>
        <v>-0.94838847862719189</v>
      </c>
      <c r="BY37" s="1">
        <f t="shared" ca="1" si="12"/>
        <v>0.81096282990665614</v>
      </c>
      <c r="BZ37" s="1">
        <f t="shared" ca="1" si="12"/>
        <v>-0.36689894301502579</v>
      </c>
      <c r="CA37" s="1">
        <f t="shared" ca="1" si="12"/>
        <v>9.5302842444703426E-2</v>
      </c>
      <c r="CB37" s="1">
        <f t="shared" ca="1" si="12"/>
        <v>-1.4277983686771641E-2</v>
      </c>
      <c r="CC37" s="1">
        <f t="shared" ca="1" si="12"/>
        <v>1.1480521437292584E-3</v>
      </c>
      <c r="CD37" s="1">
        <f t="shared" ca="1" si="12"/>
        <v>-3.8395450982866754E-5</v>
      </c>
      <c r="CE37" s="4">
        <f t="shared" ca="1" si="13"/>
        <v>0.32199741780649815</v>
      </c>
      <c r="CF37" s="4">
        <f t="shared" ca="1" si="14"/>
        <v>-3.3406813779652489E-2</v>
      </c>
      <c r="CG37" s="4">
        <f t="shared" ca="1" si="20"/>
        <v>-5.9111700985260513E-3</v>
      </c>
      <c r="CH37" s="4">
        <f t="shared" ca="1" si="21"/>
        <v>5.4376991963095027E-2</v>
      </c>
      <c r="CI37" s="8">
        <f t="shared" ca="1" si="15"/>
        <v>0.44116002857002501</v>
      </c>
      <c r="CJ37" s="8">
        <f t="shared" ca="1" si="16"/>
        <v>3.0471177103733871E-2</v>
      </c>
      <c r="CK37" s="8">
        <f t="shared" ca="1" si="22"/>
        <v>-1.0462396641610799E-3</v>
      </c>
      <c r="CL37" s="8">
        <f t="shared" ca="1" si="23"/>
        <v>6.6137752199438307E-2</v>
      </c>
    </row>
    <row r="38" spans="1:90" x14ac:dyDescent="0.25">
      <c r="A38" s="7">
        <f>'Calculate Data'!L40</f>
        <v>0.51923076923076927</v>
      </c>
      <c r="B38" s="7">
        <f>'Calculate Data'!M40</f>
        <v>0.42410714285714285</v>
      </c>
      <c r="C38" s="7">
        <f>'Calculate Data'!N40</f>
        <v>0.48148148148148145</v>
      </c>
      <c r="D38" s="7">
        <f>'Calculate Data'!B40</f>
        <v>432</v>
      </c>
      <c r="E38" s="2">
        <v>0.15319148936170213</v>
      </c>
      <c r="F38" s="10">
        <v>0.39622641509433965</v>
      </c>
      <c r="G38" s="4">
        <v>0.3707865168539326</v>
      </c>
      <c r="H38" s="8">
        <v>0.37323943661971831</v>
      </c>
      <c r="I38" s="20">
        <v>142</v>
      </c>
      <c r="J38" s="1">
        <f t="shared" si="25"/>
        <v>1</v>
      </c>
      <c r="K38" s="1">
        <f t="shared" si="24"/>
        <v>0.15319148936170213</v>
      </c>
      <c r="L38" s="1">
        <f t="shared" si="24"/>
        <v>2.3467632412856494E-2</v>
      </c>
      <c r="M38" s="1">
        <f t="shared" si="24"/>
        <v>3.5950415611184419E-3</v>
      </c>
      <c r="N38" s="1">
        <f t="shared" si="24"/>
        <v>5.5072977106495268E-4</v>
      </c>
      <c r="O38" s="1">
        <f t="shared" si="24"/>
        <v>8.4367113865269346E-5</v>
      </c>
      <c r="P38" s="1">
        <f t="shared" si="24"/>
        <v>1.292432382616892E-5</v>
      </c>
      <c r="Q38" s="1">
        <f t="shared" si="24"/>
        <v>1.9798964159237497E-6</v>
      </c>
      <c r="R38" s="1">
        <f t="shared" si="24"/>
        <v>3.0330328073725521E-7</v>
      </c>
      <c r="S38" s="1">
        <f t="shared" si="24"/>
        <v>4.6463481304430585E-8</v>
      </c>
      <c r="T38" s="1">
        <f t="shared" si="24"/>
        <v>7.1178099019553228E-9</v>
      </c>
      <c r="U38" s="1">
        <f t="shared" si="24"/>
        <v>1.0903878998740071E-9</v>
      </c>
      <c r="V38" s="1">
        <f t="shared" si="24"/>
        <v>1.6703814636367764E-10</v>
      </c>
      <c r="W38" s="1">
        <f t="shared" si="24"/>
        <v>2.5588822421669765E-11</v>
      </c>
      <c r="X38" s="1">
        <f t="shared" si="24"/>
        <v>3.9199898177877081E-12</v>
      </c>
      <c r="Y38" s="1">
        <f t="shared" si="24"/>
        <v>6.0050907846960646E-13</v>
      </c>
      <c r="Z38" s="1">
        <f t="shared" si="24"/>
        <v>9.1992880105982245E-14</v>
      </c>
      <c r="AA38" s="1">
        <f t="shared" si="19"/>
        <v>1.4092526314107918E-14</v>
      </c>
      <c r="AB38" s="1">
        <f t="shared" si="19"/>
        <v>2.1588550949271702E-15</v>
      </c>
      <c r="AC38" s="1">
        <f t="shared" si="9"/>
        <v>0.3707865168539326</v>
      </c>
      <c r="AD38" s="1">
        <f t="shared" si="9"/>
        <v>5.6801338752091805E-2</v>
      </c>
      <c r="AE38" s="1">
        <f t="shared" si="9"/>
        <v>8.7014816811715103E-3</v>
      </c>
      <c r="AF38" s="1">
        <f t="shared" si="9"/>
        <v>1.3329929383922314E-3</v>
      </c>
      <c r="AG38" s="1">
        <f t="shared" si="9"/>
        <v>2.0420317354093753E-4</v>
      </c>
      <c r="AH38" s="1">
        <f t="shared" si="9"/>
        <v>3.128218828712234E-5</v>
      </c>
      <c r="AI38" s="1">
        <f t="shared" si="9"/>
        <v>4.7921650141974654E-6</v>
      </c>
      <c r="AJ38" s="1">
        <f t="shared" si="9"/>
        <v>7.3411889579195212E-7</v>
      </c>
      <c r="AK38" s="1">
        <f t="shared" si="9"/>
        <v>1.1246076701493733E-7</v>
      </c>
      <c r="AL38" s="1">
        <f t="shared" si="9"/>
        <v>1.7228032393777634E-8</v>
      </c>
      <c r="AM38" s="1">
        <f t="shared" si="10"/>
        <v>0.37323943661971831</v>
      </c>
      <c r="AN38" s="1">
        <f t="shared" si="10"/>
        <v>5.7177105184297271E-2</v>
      </c>
      <c r="AO38" s="1">
        <f t="shared" si="10"/>
        <v>8.7590459005731994E-3</v>
      </c>
      <c r="AP38" s="1">
        <f t="shared" si="10"/>
        <v>1.3418112868963199E-3</v>
      </c>
      <c r="AQ38" s="1">
        <f t="shared" si="10"/>
        <v>2.0555406948198938E-4</v>
      </c>
      <c r="AR38" s="1">
        <f t="shared" si="10"/>
        <v>3.1489134048304754E-5</v>
      </c>
      <c r="AS38" s="1">
        <f t="shared" si="10"/>
        <v>4.8238673435700899E-6</v>
      </c>
      <c r="AT38" s="1">
        <f t="shared" si="10"/>
        <v>7.3897542284477977E-7</v>
      </c>
      <c r="AU38" s="1">
        <f t="shared" si="10"/>
        <v>1.1320474562728539E-7</v>
      </c>
      <c r="AV38" s="1">
        <f t="shared" si="10"/>
        <v>1.7342003585456486E-8</v>
      </c>
      <c r="BK38" s="1">
        <f t="shared" ca="1" si="11"/>
        <v>0.21350446227006614</v>
      </c>
      <c r="BL38" s="1">
        <f t="shared" ca="1" si="11"/>
        <v>0.60345583860861496</v>
      </c>
      <c r="BM38" s="1">
        <f t="shared" ca="1" si="11"/>
        <v>-1.7150167542401886</v>
      </c>
      <c r="BN38" s="1">
        <f t="shared" ca="1" si="11"/>
        <v>2.3319998807773636</v>
      </c>
      <c r="BO38" s="1">
        <f t="shared" ca="1" si="11"/>
        <v>-1.6107689102851155</v>
      </c>
      <c r="BP38" s="1">
        <f t="shared" ca="1" si="11"/>
        <v>0.62933984036416679</v>
      </c>
      <c r="BQ38" s="1">
        <f t="shared" ca="1" si="11"/>
        <v>-0.1453346497348354</v>
      </c>
      <c r="BR38" s="1">
        <f t="shared" ca="1" si="11"/>
        <v>1.968284279336557E-2</v>
      </c>
      <c r="BS38" s="1">
        <f t="shared" ca="1" si="11"/>
        <v>-1.4468479493697538E-3</v>
      </c>
      <c r="BT38" s="1">
        <f t="shared" ca="1" si="11"/>
        <v>4.4618398292537412E-5</v>
      </c>
      <c r="BU38" s="1">
        <f t="shared" ca="1" si="12"/>
        <v>0.3527106310139061</v>
      </c>
      <c r="BV38" s="1">
        <f t="shared" ca="1" si="12"/>
        <v>7.9855631180900208E-2</v>
      </c>
      <c r="BW38" s="1">
        <f t="shared" ca="1" si="12"/>
        <v>0.45809850025306514</v>
      </c>
      <c r="BX38" s="1">
        <f t="shared" ca="1" si="12"/>
        <v>-1.032023623529569</v>
      </c>
      <c r="BY38" s="1">
        <f t="shared" ca="1" si="12"/>
        <v>0.90769255777859104</v>
      </c>
      <c r="BZ38" s="1">
        <f t="shared" ca="1" si="12"/>
        <v>-0.42239497471406956</v>
      </c>
      <c r="CA38" s="1">
        <f t="shared" ca="1" si="12"/>
        <v>0.11285286586600971</v>
      </c>
      <c r="CB38" s="1">
        <f t="shared" ca="1" si="12"/>
        <v>-1.7390340133246664E-2</v>
      </c>
      <c r="CC38" s="1">
        <f t="shared" ca="1" si="12"/>
        <v>1.4382595459919293E-3</v>
      </c>
      <c r="CD38" s="1">
        <f t="shared" ca="1" si="12"/>
        <v>-4.9475464562539109E-5</v>
      </c>
      <c r="CE38" s="4">
        <f t="shared" ca="1" si="13"/>
        <v>0.3254603210023605</v>
      </c>
      <c r="CF38" s="4">
        <f t="shared" ca="1" si="14"/>
        <v>4.5326195851572104E-2</v>
      </c>
      <c r="CG38" s="4">
        <f t="shared" ca="1" si="20"/>
        <v>-7.9090489581067486E-3</v>
      </c>
      <c r="CH38" s="4">
        <f t="shared" ca="1" si="21"/>
        <v>5.5509931859675038E-2</v>
      </c>
      <c r="CI38" s="8">
        <f t="shared" ca="1" si="15"/>
        <v>0.44079003179701631</v>
      </c>
      <c r="CJ38" s="8">
        <f t="shared" ca="1" si="16"/>
        <v>-6.7550595177298001E-2</v>
      </c>
      <c r="CK38" s="8">
        <f t="shared" ca="1" si="22"/>
        <v>-1.3556798882214411E-3</v>
      </c>
      <c r="CL38" s="8">
        <f t="shared" ca="1" si="23"/>
        <v>6.6299028378079355E-2</v>
      </c>
    </row>
    <row r="39" spans="1:90" x14ac:dyDescent="0.25">
      <c r="A39" s="7">
        <f>'Calculate Data'!L41</f>
        <v>0.68571428571428572</v>
      </c>
      <c r="B39" s="7">
        <f>'Calculate Data'!M41</f>
        <v>0.68888888888888888</v>
      </c>
      <c r="C39" s="7">
        <f>'Calculate Data'!N41</f>
        <v>0.60869565217391308</v>
      </c>
      <c r="D39" s="7">
        <f>'Calculate Data'!B41</f>
        <v>115</v>
      </c>
      <c r="E39" s="2">
        <v>0.1574468085106383</v>
      </c>
      <c r="F39" s="10">
        <v>0.39694656488549618</v>
      </c>
      <c r="G39" s="4">
        <v>0.33950617283950618</v>
      </c>
      <c r="H39" s="8">
        <v>0.44709897610921501</v>
      </c>
      <c r="I39" s="20">
        <v>293</v>
      </c>
      <c r="J39" s="1">
        <f t="shared" si="25"/>
        <v>1</v>
      </c>
      <c r="K39" s="1">
        <f t="shared" si="24"/>
        <v>0.1574468085106383</v>
      </c>
      <c r="L39" s="1">
        <f t="shared" si="24"/>
        <v>2.4789497510185606E-2</v>
      </c>
      <c r="M39" s="1">
        <f t="shared" si="24"/>
        <v>3.9030272675611381E-3</v>
      </c>
      <c r="N39" s="1">
        <f t="shared" si="24"/>
        <v>6.145191868074984E-4</v>
      </c>
      <c r="O39" s="1">
        <f t="shared" si="24"/>
        <v>9.6754084731393372E-5</v>
      </c>
      <c r="P39" s="1">
        <f t="shared" si="24"/>
        <v>1.5233621851325765E-5</v>
      </c>
      <c r="Q39" s="1">
        <f t="shared" si="24"/>
        <v>2.3984851425491629E-6</v>
      </c>
      <c r="R39" s="1">
        <f t="shared" si="24"/>
        <v>3.7763383095454911E-7</v>
      </c>
      <c r="S39" s="1">
        <f t="shared" si="24"/>
        <v>5.945724146943965E-8</v>
      </c>
      <c r="T39" s="1">
        <f t="shared" si="24"/>
        <v>9.3613529122096477E-9</v>
      </c>
      <c r="U39" s="1">
        <f t="shared" si="24"/>
        <v>1.4739151393691785E-9</v>
      </c>
      <c r="V39" s="1">
        <f t="shared" si="24"/>
        <v>2.3206323470918983E-10</v>
      </c>
      <c r="W39" s="1">
        <f t="shared" si="24"/>
        <v>3.6537615677617127E-11</v>
      </c>
      <c r="X39" s="1">
        <f t="shared" si="24"/>
        <v>5.7527309790290797E-12</v>
      </c>
      <c r="Y39" s="1">
        <f t="shared" si="24"/>
        <v>9.0574913286840821E-13</v>
      </c>
      <c r="Z39" s="1">
        <f t="shared" si="24"/>
        <v>1.4260731028140898E-13</v>
      </c>
      <c r="AA39" s="1">
        <f t="shared" si="19"/>
        <v>2.2453065874094179E-14</v>
      </c>
      <c r="AB39" s="1">
        <f t="shared" si="19"/>
        <v>3.5351635631552541E-15</v>
      </c>
      <c r="AC39" s="1">
        <f t="shared" si="9"/>
        <v>0.33950617283950618</v>
      </c>
      <c r="AD39" s="1">
        <f t="shared" si="9"/>
        <v>5.3454163383241403E-2</v>
      </c>
      <c r="AE39" s="1">
        <f t="shared" si="9"/>
        <v>8.4161874262975826E-3</v>
      </c>
      <c r="AF39" s="1">
        <f t="shared" si="9"/>
        <v>1.3251018500979174E-3</v>
      </c>
      <c r="AG39" s="1">
        <f t="shared" si="9"/>
        <v>2.0863305724945933E-4</v>
      </c>
      <c r="AH39" s="1">
        <f t="shared" si="9"/>
        <v>3.2848609013744662E-5</v>
      </c>
      <c r="AI39" s="1">
        <f t="shared" si="9"/>
        <v>5.1719086532278836E-6</v>
      </c>
      <c r="AJ39" s="1">
        <f t="shared" si="9"/>
        <v>8.1430051135928367E-7</v>
      </c>
      <c r="AK39" s="1">
        <f t="shared" si="9"/>
        <v>1.282090166821E-7</v>
      </c>
      <c r="AL39" s="1">
        <f t="shared" si="9"/>
        <v>2.0186100498883832E-8</v>
      </c>
      <c r="AM39" s="1">
        <f t="shared" si="10"/>
        <v>0.44709897610921501</v>
      </c>
      <c r="AN39" s="1">
        <f t="shared" si="10"/>
        <v>7.0394306876770021E-2</v>
      </c>
      <c r="AO39" s="1">
        <f t="shared" si="10"/>
        <v>1.1083358955065918E-2</v>
      </c>
      <c r="AP39" s="1">
        <f t="shared" si="10"/>
        <v>1.7450394950529319E-3</v>
      </c>
      <c r="AQ39" s="1">
        <f t="shared" si="10"/>
        <v>2.7475089922109996E-4</v>
      </c>
      <c r="AR39" s="1">
        <f t="shared" si="10"/>
        <v>4.3258652217790211E-5</v>
      </c>
      <c r="AS39" s="1">
        <f t="shared" si="10"/>
        <v>6.8109367321627135E-6</v>
      </c>
      <c r="AT39" s="1">
        <f t="shared" si="10"/>
        <v>1.0723602514468952E-6</v>
      </c>
      <c r="AU39" s="1">
        <f t="shared" si="10"/>
        <v>1.6883969916397929E-7</v>
      </c>
      <c r="AV39" s="1">
        <f t="shared" si="10"/>
        <v>2.6583271783264827E-8</v>
      </c>
      <c r="BK39" s="1">
        <f t="shared" ca="1" si="11"/>
        <v>0.21350446227006614</v>
      </c>
      <c r="BL39" s="1">
        <f t="shared" ca="1" si="11"/>
        <v>0.62021850079218765</v>
      </c>
      <c r="BM39" s="1">
        <f t="shared" ca="1" si="11"/>
        <v>-1.8116187782058786</v>
      </c>
      <c r="BN39" s="1">
        <f t="shared" ca="1" si="11"/>
        <v>2.5317813348983158</v>
      </c>
      <c r="BO39" s="1">
        <f t="shared" ca="1" si="11"/>
        <v>-1.7973395536056238</v>
      </c>
      <c r="BP39" s="1">
        <f t="shared" ca="1" si="11"/>
        <v>0.72174094205328398</v>
      </c>
      <c r="BQ39" s="1">
        <f t="shared" ca="1" si="11"/>
        <v>-0.17130281829309746</v>
      </c>
      <c r="BR39" s="1">
        <f t="shared" ca="1" si="11"/>
        <v>2.3844179737550628E-2</v>
      </c>
      <c r="BS39" s="1">
        <f t="shared" ca="1" si="11"/>
        <v>-1.8014270488638374E-3</v>
      </c>
      <c r="BT39" s="1">
        <f t="shared" ca="1" si="11"/>
        <v>5.7096171160254003E-5</v>
      </c>
      <c r="BU39" s="1">
        <f t="shared" ca="1" si="12"/>
        <v>0.3527106310139061</v>
      </c>
      <c r="BV39" s="1">
        <f t="shared" ca="1" si="12"/>
        <v>8.2073843158147433E-2</v>
      </c>
      <c r="BW39" s="1">
        <f t="shared" ca="1" si="12"/>
        <v>0.48390188799880113</v>
      </c>
      <c r="BX39" s="1">
        <f t="shared" ca="1" si="12"/>
        <v>-1.1204366555779164</v>
      </c>
      <c r="BY39" s="1">
        <f t="shared" ca="1" si="12"/>
        <v>1.0128279272041245</v>
      </c>
      <c r="BZ39" s="1">
        <f t="shared" ca="1" si="12"/>
        <v>-0.48441196221154353</v>
      </c>
      <c r="CA39" s="1">
        <f t="shared" ca="1" si="12"/>
        <v>0.13301723993949016</v>
      </c>
      <c r="CB39" s="1">
        <f t="shared" ca="1" si="12"/>
        <v>-2.1066997292385078E-2</v>
      </c>
      <c r="CC39" s="1">
        <f t="shared" ca="1" si="12"/>
        <v>1.7907338850396042E-3</v>
      </c>
      <c r="CD39" s="1">
        <f t="shared" ca="1" si="12"/>
        <v>-6.3311541897466154E-5</v>
      </c>
      <c r="CE39" s="4">
        <f t="shared" ca="1" si="13"/>
        <v>0.3290839387691008</v>
      </c>
      <c r="CF39" s="4">
        <f t="shared" ca="1" si="14"/>
        <v>1.0422234070405378E-2</v>
      </c>
      <c r="CG39" s="4">
        <f t="shared" ca="1" si="20"/>
        <v>-9.0373762726678065E-3</v>
      </c>
      <c r="CH39" s="4">
        <f t="shared" ca="1" si="21"/>
        <v>5.5488827934595919E-2</v>
      </c>
      <c r="CI39" s="8">
        <f t="shared" ca="1" si="15"/>
        <v>0.44034333657576641</v>
      </c>
      <c r="CJ39" s="8">
        <f t="shared" ca="1" si="16"/>
        <v>6.7556395334485986E-3</v>
      </c>
      <c r="CK39" s="8">
        <f t="shared" ca="1" si="22"/>
        <v>1.5650395056132083E-3</v>
      </c>
      <c r="CL39" s="8">
        <f t="shared" ca="1" si="23"/>
        <v>6.3982519578854175E-2</v>
      </c>
    </row>
    <row r="40" spans="1:90" x14ac:dyDescent="0.25">
      <c r="A40" s="7">
        <f>'Calculate Data'!L42</f>
        <v>0.51</v>
      </c>
      <c r="B40" s="7">
        <f>'Calculate Data'!M42</f>
        <v>0.48571428571428571</v>
      </c>
      <c r="C40" s="7">
        <f>'Calculate Data'!N42</f>
        <v>0.58823529411764708</v>
      </c>
      <c r="D40" s="7">
        <f>'Calculate Data'!B42</f>
        <v>340</v>
      </c>
      <c r="E40" s="2">
        <v>0.16170212765957448</v>
      </c>
      <c r="F40" s="10">
        <v>0.39819004524886875</v>
      </c>
      <c r="G40" s="4">
        <v>0.2857142857142857</v>
      </c>
      <c r="H40" s="8">
        <v>0.42337164750957856</v>
      </c>
      <c r="I40" s="20">
        <v>522</v>
      </c>
      <c r="J40" s="1">
        <f t="shared" si="25"/>
        <v>1</v>
      </c>
      <c r="K40" s="1">
        <f t="shared" si="24"/>
        <v>0.16170212765957448</v>
      </c>
      <c r="L40" s="1">
        <f t="shared" si="24"/>
        <v>2.6147578089633323E-2</v>
      </c>
      <c r="M40" s="1">
        <f t="shared" si="24"/>
        <v>4.2281190102385798E-3</v>
      </c>
      <c r="N40" s="1">
        <f t="shared" si="24"/>
        <v>6.8369583995347256E-4</v>
      </c>
      <c r="O40" s="1">
        <f t="shared" si="24"/>
        <v>1.1055507199247642E-4</v>
      </c>
      <c r="P40" s="1">
        <f t="shared" si="24"/>
        <v>1.7876990364740869E-5</v>
      </c>
      <c r="Q40" s="1">
        <f t="shared" si="24"/>
        <v>2.8907473781283109E-6</v>
      </c>
      <c r="R40" s="1">
        <f t="shared" si="24"/>
        <v>4.6744000156968436E-7</v>
      </c>
      <c r="S40" s="1">
        <f t="shared" si="24"/>
        <v>7.5586042807012791E-8</v>
      </c>
      <c r="T40" s="1">
        <f t="shared" si="24"/>
        <v>1.2222423943261645E-8</v>
      </c>
      <c r="U40" s="1">
        <f t="shared" si="24"/>
        <v>1.976391956782734E-9</v>
      </c>
      <c r="V40" s="1">
        <f t="shared" si="24"/>
        <v>3.1958678450103786E-10</v>
      </c>
      <c r="W40" s="1">
        <f t="shared" si="24"/>
        <v>5.1677863025699743E-11</v>
      </c>
      <c r="X40" s="1">
        <f t="shared" si="24"/>
        <v>8.3564204041557044E-12</v>
      </c>
      <c r="Y40" s="1">
        <f t="shared" si="24"/>
        <v>1.3512509589698586E-12</v>
      </c>
      <c r="Z40" s="1">
        <f t="shared" si="24"/>
        <v>2.1850015506746652E-13</v>
      </c>
      <c r="AA40" s="1">
        <f t="shared" si="19"/>
        <v>3.5331939968356294E-14</v>
      </c>
      <c r="AB40" s="1">
        <f t="shared" si="19"/>
        <v>5.7132498672235712E-15</v>
      </c>
      <c r="AC40" s="1">
        <f t="shared" si="9"/>
        <v>0.2857142857142857</v>
      </c>
      <c r="AD40" s="1">
        <f t="shared" si="9"/>
        <v>4.6200607902735565E-2</v>
      </c>
      <c r="AE40" s="1">
        <f t="shared" si="9"/>
        <v>7.4707365970380921E-3</v>
      </c>
      <c r="AF40" s="1">
        <f t="shared" si="9"/>
        <v>1.2080340029253084E-3</v>
      </c>
      <c r="AG40" s="1">
        <f t="shared" si="9"/>
        <v>1.9534166855813501E-4</v>
      </c>
      <c r="AH40" s="1">
        <f t="shared" si="9"/>
        <v>3.1587163426421831E-5</v>
      </c>
      <c r="AI40" s="1">
        <f t="shared" si="9"/>
        <v>5.107711532783105E-6</v>
      </c>
      <c r="AJ40" s="1">
        <f t="shared" si="9"/>
        <v>8.2592782232237452E-7</v>
      </c>
      <c r="AK40" s="1">
        <f t="shared" si="9"/>
        <v>1.3355428616276695E-7</v>
      </c>
      <c r="AL40" s="1">
        <f t="shared" si="9"/>
        <v>2.1596012230575081E-8</v>
      </c>
      <c r="AM40" s="1">
        <f t="shared" si="10"/>
        <v>0.42337164750957856</v>
      </c>
      <c r="AN40" s="1">
        <f t="shared" si="10"/>
        <v>6.8460096193038236E-2</v>
      </c>
      <c r="AO40" s="1">
        <f t="shared" si="10"/>
        <v>1.1070143214193419E-2</v>
      </c>
      <c r="AP40" s="1">
        <f t="shared" si="10"/>
        <v>1.7900657112312761E-3</v>
      </c>
      <c r="AQ40" s="1">
        <f t="shared" si="10"/>
        <v>2.8945743415654683E-4</v>
      </c>
      <c r="AR40" s="1">
        <f t="shared" si="10"/>
        <v>4.6805882969994812E-5</v>
      </c>
      <c r="AS40" s="1">
        <f t="shared" si="10"/>
        <v>7.5686108632332034E-6</v>
      </c>
      <c r="AT40" s="1">
        <f t="shared" si="10"/>
        <v>1.2238604800121776E-6</v>
      </c>
      <c r="AU40" s="1">
        <f t="shared" si="10"/>
        <v>1.9790084357643727E-7</v>
      </c>
      <c r="AV40" s="1">
        <f t="shared" si="10"/>
        <v>3.2000987471934534E-8</v>
      </c>
      <c r="BK40" s="1">
        <f t="shared" ca="1" si="11"/>
        <v>0.21350446227006614</v>
      </c>
      <c r="BL40" s="1">
        <f t="shared" ca="1" si="11"/>
        <v>0.63698116297576024</v>
      </c>
      <c r="BM40" s="1">
        <f t="shared" ca="1" si="11"/>
        <v>-1.9108674329651489</v>
      </c>
      <c r="BN40" s="1">
        <f t="shared" ca="1" si="11"/>
        <v>2.7426589818676166</v>
      </c>
      <c r="BO40" s="1">
        <f t="shared" ca="1" si="11"/>
        <v>-1.9996667348466948</v>
      </c>
      <c r="BP40" s="1">
        <f t="shared" ca="1" si="11"/>
        <v>0.82468995526272348</v>
      </c>
      <c r="BQ40" s="1">
        <f t="shared" ca="1" si="11"/>
        <v>-0.20102762573249408</v>
      </c>
      <c r="BR40" s="1">
        <f t="shared" ca="1" si="11"/>
        <v>2.873793080356004E-2</v>
      </c>
      <c r="BS40" s="1">
        <f t="shared" ca="1" si="11"/>
        <v>-2.2298295161217473E-3</v>
      </c>
      <c r="BT40" s="1">
        <f t="shared" ca="1" si="11"/>
        <v>7.2584491489631174E-5</v>
      </c>
      <c r="BU40" s="1">
        <f t="shared" ca="1" si="12"/>
        <v>0.3527106310139061</v>
      </c>
      <c r="BV40" s="1">
        <f t="shared" ca="1" si="12"/>
        <v>8.4292055135394672E-2</v>
      </c>
      <c r="BW40" s="1">
        <f t="shared" ca="1" si="12"/>
        <v>0.51041221787455726</v>
      </c>
      <c r="BX40" s="1">
        <f t="shared" ca="1" si="12"/>
        <v>-1.2137602938596219</v>
      </c>
      <c r="BY40" s="1">
        <f t="shared" ca="1" si="12"/>
        <v>1.1268423432238208</v>
      </c>
      <c r="BZ40" s="1">
        <f t="shared" ca="1" si="12"/>
        <v>-0.55350840747437169</v>
      </c>
      <c r="CA40" s="1">
        <f t="shared" ca="1" si="12"/>
        <v>0.15609865729571987</v>
      </c>
      <c r="CB40" s="1">
        <f t="shared" ca="1" si="12"/>
        <v>-2.5390762739215138E-2</v>
      </c>
      <c r="CC40" s="1">
        <f t="shared" ca="1" si="12"/>
        <v>2.2165933807306204E-3</v>
      </c>
      <c r="CD40" s="1">
        <f t="shared" ca="1" si="12"/>
        <v>-8.0485888644859805E-5</v>
      </c>
      <c r="CE40" s="4">
        <f t="shared" ca="1" si="13"/>
        <v>0.33285345461075649</v>
      </c>
      <c r="CF40" s="4">
        <f t="shared" ca="1" si="14"/>
        <v>-4.7139168896470796E-2</v>
      </c>
      <c r="CG40" s="4">
        <f t="shared" ca="1" si="20"/>
        <v>-1.0055251312389917E-2</v>
      </c>
      <c r="CH40" s="4">
        <f t="shared" ca="1" si="21"/>
        <v>5.4512149579662328E-2</v>
      </c>
      <c r="CI40" s="8">
        <f t="shared" ca="1" si="15"/>
        <v>0.43983254796227567</v>
      </c>
      <c r="CJ40" s="8">
        <f t="shared" ca="1" si="16"/>
        <v>-1.6460900452697103E-2</v>
      </c>
      <c r="CK40" s="8">
        <f t="shared" ca="1" si="22"/>
        <v>2.3723760366314761E-4</v>
      </c>
      <c r="CL40" s="8">
        <f t="shared" ca="1" si="23"/>
        <v>6.4066913972413639E-2</v>
      </c>
    </row>
    <row r="41" spans="1:90" x14ac:dyDescent="0.25">
      <c r="A41" s="7">
        <f>'Calculate Data'!L43</f>
        <v>0.39010989010989011</v>
      </c>
      <c r="B41" s="7">
        <f>'Calculate Data'!M43</f>
        <v>0.34636871508379891</v>
      </c>
      <c r="C41" s="7">
        <f>'Calculate Data'!N43</f>
        <v>0.50415512465373957</v>
      </c>
      <c r="D41" s="7">
        <f>'Calculate Data'!B43</f>
        <v>361</v>
      </c>
      <c r="E41" s="2">
        <v>0.16595744680851063</v>
      </c>
      <c r="F41" s="10">
        <v>0.40243902439024393</v>
      </c>
      <c r="G41" s="4">
        <v>0.2857142857142857</v>
      </c>
      <c r="H41" s="8">
        <v>0.38139534883720932</v>
      </c>
      <c r="I41" s="20">
        <v>215</v>
      </c>
      <c r="J41" s="1">
        <f t="shared" si="25"/>
        <v>1</v>
      </c>
      <c r="K41" s="1">
        <f t="shared" si="24"/>
        <v>0.16595744680851063</v>
      </c>
      <c r="L41" s="1">
        <f t="shared" si="24"/>
        <v>2.7541874151199634E-2</v>
      </c>
      <c r="M41" s="1">
        <f t="shared" si="24"/>
        <v>4.5707791144544074E-3</v>
      </c>
      <c r="N41" s="1">
        <f t="shared" si="24"/>
        <v>7.5855483176051858E-4</v>
      </c>
      <c r="O41" s="1">
        <f t="shared" si="24"/>
        <v>1.2588782314323498E-4</v>
      </c>
      <c r="P41" s="1">
        <f t="shared" si="24"/>
        <v>2.0892021713132614E-5</v>
      </c>
      <c r="Q41" s="1">
        <f t="shared" si="24"/>
        <v>3.4671865821794552E-6</v>
      </c>
      <c r="R41" s="1">
        <f t="shared" si="24"/>
        <v>5.7540543278722865E-7</v>
      </c>
      <c r="S41" s="1">
        <f t="shared" si="24"/>
        <v>9.5492816505114533E-8</v>
      </c>
      <c r="T41" s="1">
        <f t="shared" si="24"/>
        <v>1.584774401574241E-8</v>
      </c>
      <c r="U41" s="1">
        <f t="shared" si="24"/>
        <v>2.6300511345274642E-9</v>
      </c>
      <c r="V41" s="1">
        <f t="shared" si="24"/>
        <v>4.3647657126200459E-10</v>
      </c>
      <c r="W41" s="1">
        <f t="shared" si="24"/>
        <v>7.243653735837522E-11</v>
      </c>
      <c r="X41" s="1">
        <f t="shared" si="24"/>
        <v>1.2021382795645249E-11</v>
      </c>
      <c r="Y41" s="1">
        <f t="shared" si="24"/>
        <v>1.9950379958730416E-12</v>
      </c>
      <c r="Z41" s="1">
        <f t="shared" si="24"/>
        <v>3.3109141208105792E-13</v>
      </c>
      <c r="AA41" s="1">
        <f t="shared" si="19"/>
        <v>5.4947085409196846E-14</v>
      </c>
      <c r="AB41" s="1">
        <f t="shared" si="19"/>
        <v>9.1188780040794758E-15</v>
      </c>
      <c r="AC41" s="1">
        <f t="shared" si="9"/>
        <v>0.2857142857142857</v>
      </c>
      <c r="AD41" s="1">
        <f t="shared" si="9"/>
        <v>4.7416413373860176E-2</v>
      </c>
      <c r="AE41" s="1">
        <f t="shared" si="9"/>
        <v>7.8691069003427525E-3</v>
      </c>
      <c r="AF41" s="1">
        <f t="shared" si="9"/>
        <v>1.3059368898441163E-3</v>
      </c>
      <c r="AG41" s="1">
        <f t="shared" si="9"/>
        <v>2.1672995193157673E-4</v>
      </c>
      <c r="AH41" s="1">
        <f t="shared" si="9"/>
        <v>3.5967949469495705E-5</v>
      </c>
      <c r="AI41" s="1">
        <f t="shared" si="9"/>
        <v>5.9691490608950324E-6</v>
      </c>
      <c r="AJ41" s="1">
        <f t="shared" si="9"/>
        <v>9.9062473776555848E-7</v>
      </c>
      <c r="AK41" s="1">
        <f t="shared" si="9"/>
        <v>1.6440155222492246E-7</v>
      </c>
      <c r="AL41" s="1">
        <f t="shared" si="9"/>
        <v>2.7283661858604151E-8</v>
      </c>
      <c r="AM41" s="1">
        <f t="shared" si="10"/>
        <v>0.38139534883720932</v>
      </c>
      <c r="AN41" s="1">
        <f t="shared" si="10"/>
        <v>6.3295398317664522E-2</v>
      </c>
      <c r="AO41" s="1">
        <f t="shared" si="10"/>
        <v>1.0504342699527302E-2</v>
      </c>
      <c r="AP41" s="1">
        <f t="shared" si="10"/>
        <v>1.7432738948151695E-3</v>
      </c>
      <c r="AQ41" s="1">
        <f t="shared" si="10"/>
        <v>2.8930928467145364E-4</v>
      </c>
      <c r="AR41" s="1">
        <f t="shared" si="10"/>
        <v>4.8013030222071017E-5</v>
      </c>
      <c r="AS41" s="1">
        <f t="shared" si="10"/>
        <v>7.9681199091947652E-6</v>
      </c>
      <c r="AT41" s="1">
        <f t="shared" si="10"/>
        <v>1.3223688359940249E-6</v>
      </c>
      <c r="AU41" s="1">
        <f t="shared" si="10"/>
        <v>2.1945695576071047E-7</v>
      </c>
      <c r="AV41" s="1">
        <f t="shared" si="10"/>
        <v>3.6420516062415777E-8</v>
      </c>
      <c r="BK41" s="1">
        <f t="shared" ca="1" si="11"/>
        <v>0.21350446227006614</v>
      </c>
      <c r="BL41" s="1">
        <f t="shared" ca="1" si="11"/>
        <v>0.65374382515933283</v>
      </c>
      <c r="BM41" s="1">
        <f t="shared" ca="1" si="11"/>
        <v>-2.0127627185179993</v>
      </c>
      <c r="BN41" s="1">
        <f t="shared" ca="1" si="11"/>
        <v>2.9649327187892753</v>
      </c>
      <c r="BO41" s="1">
        <f t="shared" ca="1" si="11"/>
        <v>-2.2186135632066541</v>
      </c>
      <c r="BP41" s="1">
        <f t="shared" ca="1" si="11"/>
        <v>0.93906522211103294</v>
      </c>
      <c r="BQ41" s="1">
        <f t="shared" ca="1" si="11"/>
        <v>-0.23493179981940662</v>
      </c>
      <c r="BR41" s="1">
        <f t="shared" ca="1" si="11"/>
        <v>3.4468514556335726E-2</v>
      </c>
      <c r="BS41" s="1">
        <f t="shared" ca="1" si="11"/>
        <v>-2.7448571227477567E-3</v>
      </c>
      <c r="BT41" s="1">
        <f t="shared" ca="1" si="11"/>
        <v>9.1700759419744611E-5</v>
      </c>
      <c r="BU41" s="1">
        <f t="shared" ca="1" si="12"/>
        <v>0.3527106310139061</v>
      </c>
      <c r="BV41" s="1">
        <f t="shared" ca="1" si="12"/>
        <v>8.6510267112641884E-2</v>
      </c>
      <c r="BW41" s="1">
        <f t="shared" ca="1" si="12"/>
        <v>0.53762948988033332</v>
      </c>
      <c r="BX41" s="1">
        <f t="shared" ca="1" si="12"/>
        <v>-1.3121272574620735</v>
      </c>
      <c r="BY41" s="1">
        <f t="shared" ca="1" si="12"/>
        <v>1.2502221808793565</v>
      </c>
      <c r="BZ41" s="1">
        <f t="shared" ca="1" si="12"/>
        <v>-0.63027382871379478</v>
      </c>
      <c r="CA41" s="1">
        <f t="shared" ca="1" si="12"/>
        <v>0.18242536752971494</v>
      </c>
      <c r="CB41" s="1">
        <f t="shared" ca="1" si="12"/>
        <v>-3.0453893185819998E-2</v>
      </c>
      <c r="CC41" s="1">
        <f t="shared" ca="1" si="12"/>
        <v>2.7285638141143782E-3</v>
      </c>
      <c r="CD41" s="1">
        <f t="shared" ca="1" si="12"/>
        <v>-1.0168311384203852E-4</v>
      </c>
      <c r="CE41" s="4">
        <f t="shared" ca="1" si="13"/>
        <v>0.33675350497865492</v>
      </c>
      <c r="CF41" s="4">
        <f t="shared" ca="1" si="14"/>
        <v>-5.1039219264369218E-2</v>
      </c>
      <c r="CG41" s="4">
        <f t="shared" ca="1" si="20"/>
        <v>-9.7918127803739621E-3</v>
      </c>
      <c r="CH41" s="4">
        <f t="shared" ca="1" si="21"/>
        <v>5.4884483034825203E-2</v>
      </c>
      <c r="CI41" s="8">
        <f t="shared" ca="1" si="15"/>
        <v>0.43926983775453687</v>
      </c>
      <c r="CJ41" s="8">
        <f t="shared" ca="1" si="16"/>
        <v>-5.7874488917327549E-2</v>
      </c>
      <c r="CK41" s="8">
        <f t="shared" ca="1" si="22"/>
        <v>4.1827205300785115E-3</v>
      </c>
      <c r="CL41" s="8">
        <f t="shared" ca="1" si="23"/>
        <v>5.6856787274222526E-2</v>
      </c>
    </row>
    <row r="42" spans="1:90" x14ac:dyDescent="0.25">
      <c r="A42" s="7">
        <f>'Calculate Data'!L44</f>
        <v>0.56666666666666665</v>
      </c>
      <c r="B42" s="7">
        <f>'Calculate Data'!M44</f>
        <v>0.66101694915254239</v>
      </c>
      <c r="C42" s="7">
        <f>'Calculate Data'!N44</f>
        <v>0.50420168067226889</v>
      </c>
      <c r="D42" s="7">
        <f>'Calculate Data'!B44</f>
        <v>119</v>
      </c>
      <c r="E42" s="2">
        <v>0.1702127659574468</v>
      </c>
      <c r="F42" s="10">
        <v>0.40404040404040403</v>
      </c>
      <c r="G42" s="4">
        <v>0.38297872340425532</v>
      </c>
      <c r="H42" s="8">
        <v>0.41249999999999998</v>
      </c>
      <c r="I42" s="20">
        <v>240</v>
      </c>
      <c r="J42" s="1">
        <f t="shared" si="25"/>
        <v>1</v>
      </c>
      <c r="K42" s="1">
        <f t="shared" si="24"/>
        <v>0.1702127659574468</v>
      </c>
      <c r="L42" s="1">
        <f t="shared" si="24"/>
        <v>2.8972385694884563E-2</v>
      </c>
      <c r="M42" s="1">
        <f t="shared" si="24"/>
        <v>4.9314699055122658E-3</v>
      </c>
      <c r="N42" s="1">
        <f t="shared" si="24"/>
        <v>8.3939913285315166E-4</v>
      </c>
      <c r="O42" s="1">
        <f t="shared" si="24"/>
        <v>1.4287644814521731E-4</v>
      </c>
      <c r="P42" s="1">
        <f t="shared" si="24"/>
        <v>2.4319395428973157E-5</v>
      </c>
      <c r="Q42" s="1">
        <f t="shared" si="24"/>
        <v>4.1394715623784093E-6</v>
      </c>
      <c r="R42" s="1">
        <f t="shared" si="24"/>
        <v>7.0459090423462297E-7</v>
      </c>
      <c r="S42" s="1">
        <f t="shared" si="24"/>
        <v>1.199303666782337E-7</v>
      </c>
      <c r="T42" s="1">
        <f t="shared" si="24"/>
        <v>2.0413679434592968E-8</v>
      </c>
      <c r="U42" s="1">
        <f t="shared" si="24"/>
        <v>3.474668839930718E-9</v>
      </c>
      <c r="V42" s="1">
        <f t="shared" si="24"/>
        <v>5.9143299403076052E-10</v>
      </c>
      <c r="W42" s="1">
        <f t="shared" si="24"/>
        <v>1.0066944579246989E-10</v>
      </c>
      <c r="X42" s="1">
        <f t="shared" si="24"/>
        <v>1.7135224815739552E-11</v>
      </c>
      <c r="Y42" s="1">
        <f t="shared" si="24"/>
        <v>2.9166340111897109E-12</v>
      </c>
      <c r="Z42" s="1">
        <f t="shared" si="24"/>
        <v>4.9644834233016369E-13</v>
      </c>
      <c r="AA42" s="1">
        <f t="shared" si="19"/>
        <v>8.4501845503006587E-14</v>
      </c>
      <c r="AB42" s="1">
        <f t="shared" si="19"/>
        <v>1.4383292851575588E-14</v>
      </c>
      <c r="AC42" s="1">
        <f t="shared" si="9"/>
        <v>0.38297872340425532</v>
      </c>
      <c r="AD42" s="1">
        <f t="shared" si="9"/>
        <v>6.5187867813490272E-2</v>
      </c>
      <c r="AE42" s="1">
        <f t="shared" si="9"/>
        <v>1.1095807287402599E-2</v>
      </c>
      <c r="AF42" s="1">
        <f t="shared" si="9"/>
        <v>1.8886480489195912E-3</v>
      </c>
      <c r="AG42" s="1">
        <f t="shared" si="9"/>
        <v>3.2147200832673893E-4</v>
      </c>
      <c r="AH42" s="1">
        <f t="shared" si="9"/>
        <v>5.4718639715189608E-5</v>
      </c>
      <c r="AI42" s="1">
        <f t="shared" si="9"/>
        <v>9.3138110153514225E-6</v>
      </c>
      <c r="AJ42" s="1">
        <f t="shared" si="9"/>
        <v>1.5853295345279015E-6</v>
      </c>
      <c r="AK42" s="1">
        <f t="shared" si="9"/>
        <v>2.6984332502602581E-7</v>
      </c>
      <c r="AL42" s="1">
        <f t="shared" si="9"/>
        <v>4.5930778727834181E-8</v>
      </c>
      <c r="AM42" s="1">
        <f t="shared" si="10"/>
        <v>0.41249999999999998</v>
      </c>
      <c r="AN42" s="1">
        <f t="shared" si="10"/>
        <v>7.0212765957446799E-2</v>
      </c>
      <c r="AO42" s="1">
        <f t="shared" si="10"/>
        <v>1.1951109099139882E-2</v>
      </c>
      <c r="AP42" s="1">
        <f t="shared" si="10"/>
        <v>2.0342313360238095E-3</v>
      </c>
      <c r="AQ42" s="1">
        <f t="shared" si="10"/>
        <v>3.4625214230192504E-4</v>
      </c>
      <c r="AR42" s="1">
        <f t="shared" si="10"/>
        <v>5.8936534859902136E-5</v>
      </c>
      <c r="AS42" s="1">
        <f t="shared" si="10"/>
        <v>1.0031750614451426E-5</v>
      </c>
      <c r="AT42" s="1">
        <f t="shared" si="10"/>
        <v>1.7075320194810937E-6</v>
      </c>
      <c r="AU42" s="1">
        <f t="shared" si="10"/>
        <v>2.9064374799678197E-7</v>
      </c>
      <c r="AV42" s="1">
        <f t="shared" si="10"/>
        <v>4.9471276254771399E-8</v>
      </c>
      <c r="BK42" s="1">
        <f t="shared" ca="1" si="11"/>
        <v>0.21350446227006614</v>
      </c>
      <c r="BL42" s="1">
        <f t="shared" ca="1" si="11"/>
        <v>0.67050648734290552</v>
      </c>
      <c r="BM42" s="1">
        <f t="shared" ca="1" si="11"/>
        <v>-2.1173046348644307</v>
      </c>
      <c r="BN42" s="1">
        <f t="shared" ca="1" si="11"/>
        <v>3.1989024427673027</v>
      </c>
      <c r="BO42" s="1">
        <f t="shared" ca="1" si="11"/>
        <v>-2.4550661641291205</v>
      </c>
      <c r="BP42" s="1">
        <f t="shared" ca="1" si="11"/>
        <v>1.0657925457910666</v>
      </c>
      <c r="BQ42" s="1">
        <f t="shared" ca="1" si="11"/>
        <v>-0.27347278387409973</v>
      </c>
      <c r="BR42" s="1">
        <f t="shared" ca="1" si="11"/>
        <v>4.1151934694466076E-2</v>
      </c>
      <c r="BS42" s="1">
        <f t="shared" ca="1" si="11"/>
        <v>-3.3611107089196283E-3</v>
      </c>
      <c r="BT42" s="1">
        <f t="shared" ca="1" si="11"/>
        <v>1.1516788491931677E-4</v>
      </c>
      <c r="BU42" s="1">
        <f t="shared" ca="1" si="12"/>
        <v>0.3527106310139061</v>
      </c>
      <c r="BV42" s="1">
        <f t="shared" ca="1" si="12"/>
        <v>8.8728479089889123E-2</v>
      </c>
      <c r="BW42" s="1">
        <f t="shared" ca="1" si="12"/>
        <v>0.56555370401612981</v>
      </c>
      <c r="BX42" s="1">
        <f t="shared" ca="1" si="12"/>
        <v>-1.4156702654726598</v>
      </c>
      <c r="BY42" s="1">
        <f t="shared" ca="1" si="12"/>
        <v>1.3834667852135212</v>
      </c>
      <c r="BZ42" s="1">
        <f t="shared" ca="1" si="12"/>
        <v>-0.71532959866224599</v>
      </c>
      <c r="CA42" s="1">
        <f t="shared" ca="1" si="12"/>
        <v>0.21235257698598664</v>
      </c>
      <c r="CB42" s="1">
        <f t="shared" ca="1" si="12"/>
        <v>-3.6358881132716236E-2</v>
      </c>
      <c r="CC42" s="1">
        <f t="shared" ca="1" si="12"/>
        <v>3.3411593556497135E-3</v>
      </c>
      <c r="CD42" s="1">
        <f t="shared" ca="1" si="12"/>
        <v>-1.2770482193712562E-4</v>
      </c>
      <c r="CE42" s="4">
        <f t="shared" ca="1" si="13"/>
        <v>0.34076834717415605</v>
      </c>
      <c r="CF42" s="4">
        <f t="shared" ca="1" si="14"/>
        <v>4.2210376230099267E-2</v>
      </c>
      <c r="CG42" s="4">
        <f t="shared" ca="1" si="20"/>
        <v>-6.9964864542878501E-3</v>
      </c>
      <c r="CH42" s="4">
        <f t="shared" ca="1" si="21"/>
        <v>5.478917944362241E-2</v>
      </c>
      <c r="CI42" s="8">
        <f t="shared" ca="1" si="15"/>
        <v>0.43866688558552347</v>
      </c>
      <c r="CJ42" s="8">
        <f t="shared" ca="1" si="16"/>
        <v>-2.6166885585523492E-2</v>
      </c>
      <c r="CK42" s="8">
        <f t="shared" ca="1" si="22"/>
        <v>5.1604454224538146E-3</v>
      </c>
      <c r="CL42" s="8">
        <f t="shared" ca="1" si="23"/>
        <v>5.815865595560938E-2</v>
      </c>
    </row>
    <row r="43" spans="1:90" x14ac:dyDescent="0.25">
      <c r="A43" s="7">
        <f>'Calculate Data'!L45</f>
        <v>0.46341463414634149</v>
      </c>
      <c r="B43" s="7">
        <f>'Calculate Data'!M45</f>
        <v>0.5679012345679012</v>
      </c>
      <c r="C43" s="7">
        <f>'Calculate Data'!N45</f>
        <v>0.50306748466257667</v>
      </c>
      <c r="D43" s="7">
        <f>'Calculate Data'!B45</f>
        <v>163</v>
      </c>
      <c r="E43" s="2">
        <v>0.17446808510638298</v>
      </c>
      <c r="F43" s="10">
        <v>0.41052631578947368</v>
      </c>
      <c r="G43" s="4">
        <v>0.39325842696629215</v>
      </c>
      <c r="H43" s="8">
        <v>0.51630434782608692</v>
      </c>
      <c r="I43" s="20">
        <v>184</v>
      </c>
      <c r="J43" s="1">
        <f t="shared" si="25"/>
        <v>1</v>
      </c>
      <c r="K43" s="1">
        <f t="shared" si="24"/>
        <v>0.17446808510638298</v>
      </c>
      <c r="L43" s="1">
        <f t="shared" si="24"/>
        <v>3.0439112720688093E-2</v>
      </c>
      <c r="M43" s="1">
        <f t="shared" si="24"/>
        <v>5.3106537087157955E-3</v>
      </c>
      <c r="N43" s="1">
        <f t="shared" si="24"/>
        <v>9.2653958322275567E-4</v>
      </c>
      <c r="O43" s="1">
        <f t="shared" si="24"/>
        <v>1.6165158686014036E-4</v>
      </c>
      <c r="P43" s="1">
        <f t="shared" si="24"/>
        <v>2.8203042813896828E-5</v>
      </c>
      <c r="Q43" s="1">
        <f t="shared" si="24"/>
        <v>4.9205308739139149E-6</v>
      </c>
      <c r="R43" s="1">
        <f t="shared" si="24"/>
        <v>8.5847559927859773E-7</v>
      </c>
      <c r="S43" s="1">
        <f t="shared" si="24"/>
        <v>1.4977659391669152E-7</v>
      </c>
      <c r="T43" s="1">
        <f t="shared" si="24"/>
        <v>2.6131235534401497E-8</v>
      </c>
      <c r="U43" s="1">
        <f t="shared" si="24"/>
        <v>4.5590666251508999E-9</v>
      </c>
      <c r="V43" s="1">
        <f t="shared" si="24"/>
        <v>7.9541162396249739E-10</v>
      </c>
      <c r="W43" s="1">
        <f t="shared" si="24"/>
        <v>1.3877394290409529E-10</v>
      </c>
      <c r="X43" s="1">
        <f t="shared" si="24"/>
        <v>2.4211624081140027E-11</v>
      </c>
      <c r="Y43" s="1">
        <f t="shared" si="24"/>
        <v>4.22415569075209E-12</v>
      </c>
      <c r="Z43" s="1">
        <f t="shared" si="24"/>
        <v>7.3698035455674751E-13</v>
      </c>
      <c r="AA43" s="1">
        <f t="shared" si="19"/>
        <v>1.2857955122053893E-13</v>
      </c>
      <c r="AB43" s="1">
        <f t="shared" si="19"/>
        <v>2.2433028085285516E-14</v>
      </c>
      <c r="AC43" s="1">
        <f t="shared" ref="AC43:AL68" si="26">$G43*J43</f>
        <v>0.39325842696629215</v>
      </c>
      <c r="AD43" s="1">
        <f t="shared" si="26"/>
        <v>6.861104470475736E-2</v>
      </c>
      <c r="AE43" s="1">
        <f t="shared" si="26"/>
        <v>1.1970437586787452E-2</v>
      </c>
      <c r="AF43" s="1">
        <f t="shared" si="26"/>
        <v>2.0884593236522794E-3</v>
      </c>
      <c r="AG43" s="1">
        <f t="shared" si="26"/>
        <v>3.6436949902018484E-4</v>
      </c>
      <c r="AH43" s="1">
        <f t="shared" si="26"/>
        <v>6.3570848765223743E-5</v>
      </c>
      <c r="AI43" s="1">
        <f t="shared" si="26"/>
        <v>1.1091084252656056E-5</v>
      </c>
      <c r="AJ43" s="1">
        <f t="shared" si="26"/>
        <v>1.935040231314461E-6</v>
      </c>
      <c r="AK43" s="1">
        <f t="shared" si="26"/>
        <v>3.3760276376124632E-7</v>
      </c>
      <c r="AL43" s="1">
        <f t="shared" si="26"/>
        <v>5.890090772004723E-8</v>
      </c>
      <c r="AM43" s="1">
        <f t="shared" ref="AM43:AV68" si="27">$H43*J43</f>
        <v>0.51630434782608692</v>
      </c>
      <c r="AN43" s="1">
        <f t="shared" si="27"/>
        <v>9.0078630897317297E-2</v>
      </c>
      <c r="AO43" s="1">
        <f t="shared" si="27"/>
        <v>1.5715846241659611E-2</v>
      </c>
      <c r="AP43" s="1">
        <f t="shared" si="27"/>
        <v>2.7419135996086985E-3</v>
      </c>
      <c r="AQ43" s="1">
        <f t="shared" si="27"/>
        <v>4.7837641525087923E-4</v>
      </c>
      <c r="AR43" s="1">
        <f t="shared" si="27"/>
        <v>8.3461417128876815E-5</v>
      </c>
      <c r="AS43" s="1">
        <f t="shared" si="27"/>
        <v>1.4561353626740209E-5</v>
      </c>
      <c r="AT43" s="1">
        <f t="shared" si="27"/>
        <v>2.5404914838142492E-6</v>
      </c>
      <c r="AU43" s="1">
        <f t="shared" si="27"/>
        <v>4.4323468441014556E-7</v>
      </c>
      <c r="AV43" s="1">
        <f t="shared" si="27"/>
        <v>7.7330306641770067E-8</v>
      </c>
      <c r="BK43" s="1">
        <f t="shared" ref="BK43:BT106" ca="1" si="28">BK$1*J43</f>
        <v>0.21350446227006614</v>
      </c>
      <c r="BL43" s="1">
        <f t="shared" ca="1" si="28"/>
        <v>0.68726914952647811</v>
      </c>
      <c r="BM43" s="1">
        <f t="shared" ca="1" si="28"/>
        <v>-2.2244931820044425</v>
      </c>
      <c r="BN43" s="1">
        <f t="shared" ca="1" si="28"/>
        <v>3.4448680509057077</v>
      </c>
      <c r="BO43" s="1">
        <f t="shared" ca="1" si="28"/>
        <v>-2.7099336793029947</v>
      </c>
      <c r="BP43" s="1">
        <f t="shared" ca="1" si="28"/>
        <v>1.2058464395456203</v>
      </c>
      <c r="BQ43" s="1">
        <f t="shared" ca="1" si="28"/>
        <v>-0.31714458751914981</v>
      </c>
      <c r="BR43" s="1">
        <f t="shared" ca="1" si="28"/>
        <v>4.8916718507196498E-2</v>
      </c>
      <c r="BS43" s="1">
        <f t="shared" ca="1" si="28"/>
        <v>-4.0951870265992889E-3</v>
      </c>
      <c r="BT43" s="1">
        <f t="shared" ca="1" si="28"/>
        <v>1.4382890680292895E-4</v>
      </c>
      <c r="BU43" s="1">
        <f t="shared" ref="BU43:CD106" ca="1" si="29">BU$1*J43</f>
        <v>0.3527106310139061</v>
      </c>
      <c r="BV43" s="1">
        <f t="shared" ca="1" si="29"/>
        <v>9.0946691067136348E-2</v>
      </c>
      <c r="BW43" s="1">
        <f t="shared" ca="1" si="29"/>
        <v>0.59418486028194639</v>
      </c>
      <c r="BX43" s="1">
        <f t="shared" ca="1" si="29"/>
        <v>-1.5245220369787686</v>
      </c>
      <c r="BY43" s="1">
        <f t="shared" ca="1" si="29"/>
        <v>1.5270884712702126</v>
      </c>
      <c r="BZ43" s="1">
        <f t="shared" ca="1" si="29"/>
        <v>-0.80932978285021973</v>
      </c>
      <c r="CA43" s="1">
        <f t="shared" ca="1" si="29"/>
        <v>0.24626388587119485</v>
      </c>
      <c r="CB43" s="1">
        <f t="shared" ca="1" si="29"/>
        <v>-4.3219284021775772E-2</v>
      </c>
      <c r="CC43" s="1">
        <f t="shared" ca="1" si="29"/>
        <v>4.0708782399659811E-3</v>
      </c>
      <c r="CD43" s="1">
        <f t="shared" ca="1" si="29"/>
        <v>-1.5948582320103653E-4</v>
      </c>
      <c r="CE43" s="4">
        <f t="shared" ca="1" si="13"/>
        <v>0.34488201380868533</v>
      </c>
      <c r="CF43" s="4">
        <f t="shared" ca="1" si="14"/>
        <v>4.8376413157606823E-2</v>
      </c>
      <c r="CG43" s="4">
        <f t="shared" ca="1" si="20"/>
        <v>-7.0452686180409486E-3</v>
      </c>
      <c r="CH43" s="4">
        <f t="shared" ca="1" si="21"/>
        <v>5.4765647644379911E-2</v>
      </c>
      <c r="CI43" s="8">
        <f t="shared" ca="1" si="15"/>
        <v>0.43803482807039718</v>
      </c>
      <c r="CJ43" s="8">
        <f t="shared" ca="1" si="16"/>
        <v>7.8269519755689743E-2</v>
      </c>
      <c r="CK43" s="8">
        <f t="shared" ca="1" si="22"/>
        <v>5.7406516864527656E-3</v>
      </c>
      <c r="CL43" s="8">
        <f t="shared" ca="1" si="23"/>
        <v>5.7912229832663156E-2</v>
      </c>
    </row>
    <row r="44" spans="1:90" x14ac:dyDescent="0.25">
      <c r="A44" s="7">
        <f>'Calculate Data'!L46</f>
        <v>0.67073170731707321</v>
      </c>
      <c r="B44" s="7">
        <f>'Calculate Data'!M46</f>
        <v>0.6470588235294118</v>
      </c>
      <c r="C44" s="7">
        <f>'Calculate Data'!N46</f>
        <v>0.54666666666666663</v>
      </c>
      <c r="D44" s="7">
        <f>'Calculate Data'!B46</f>
        <v>150</v>
      </c>
      <c r="E44" s="2">
        <v>0.17872340425531916</v>
      </c>
      <c r="F44" s="10">
        <v>0.41228070175438597</v>
      </c>
      <c r="G44" s="4">
        <v>0.3087248322147651</v>
      </c>
      <c r="H44" s="8">
        <v>0.43346007604562736</v>
      </c>
      <c r="I44" s="20">
        <v>263</v>
      </c>
      <c r="J44" s="1">
        <f t="shared" si="25"/>
        <v>1</v>
      </c>
      <c r="K44" s="1">
        <f t="shared" si="24"/>
        <v>0.17872340425531916</v>
      </c>
      <c r="L44" s="1">
        <f t="shared" si="24"/>
        <v>3.1942055228610232E-2</v>
      </c>
      <c r="M44" s="1">
        <f t="shared" si="24"/>
        <v>5.7087928493686378E-3</v>
      </c>
      <c r="N44" s="1">
        <f t="shared" si="24"/>
        <v>1.0202948922275862E-3</v>
      </c>
      <c r="O44" s="1">
        <f t="shared" si="24"/>
        <v>1.8235057648322819E-4</v>
      </c>
      <c r="P44" s="1">
        <f t="shared" si="24"/>
        <v>3.2590315797002485E-5</v>
      </c>
      <c r="Q44" s="1">
        <f t="shared" si="24"/>
        <v>5.8246521849961892E-6</v>
      </c>
      <c r="R44" s="1">
        <f t="shared" si="24"/>
        <v>1.0410016671057017E-6</v>
      </c>
      <c r="S44" s="1">
        <f t="shared" si="24"/>
        <v>1.8605136178059352E-7</v>
      </c>
      <c r="T44" s="1">
        <f t="shared" si="24"/>
        <v>3.3251732743765648E-8</v>
      </c>
      <c r="U44" s="1">
        <f t="shared" si="24"/>
        <v>5.9428628733538613E-9</v>
      </c>
      <c r="V44" s="1">
        <f t="shared" si="24"/>
        <v>1.0621286837483496E-9</v>
      </c>
      <c r="W44" s="1">
        <f t="shared" si="24"/>
        <v>1.8982725411672631E-10</v>
      </c>
      <c r="X44" s="1">
        <f t="shared" si="24"/>
        <v>3.3926573076180871E-11</v>
      </c>
      <c r="Y44" s="1">
        <f t="shared" si="24"/>
        <v>6.0634726348919009E-12</v>
      </c>
      <c r="Z44" s="1">
        <f t="shared" si="24"/>
        <v>1.0836844709168503E-12</v>
      </c>
      <c r="AA44" s="1">
        <f t="shared" si="19"/>
        <v>1.9367977778088389E-13</v>
      </c>
      <c r="AB44" s="1">
        <f t="shared" si="19"/>
        <v>3.4615109220413289E-14</v>
      </c>
      <c r="AC44" s="1">
        <f t="shared" si="26"/>
        <v>0.3087248322147651</v>
      </c>
      <c r="AD44" s="1">
        <f t="shared" si="26"/>
        <v>5.5176352991575042E-2</v>
      </c>
      <c r="AE44" s="1">
        <f t="shared" si="26"/>
        <v>9.8613056410474537E-3</v>
      </c>
      <c r="AF44" s="1">
        <f t="shared" si="26"/>
        <v>1.7624461145701834E-3</v>
      </c>
      <c r="AG44" s="1">
        <f t="shared" si="26"/>
        <v>3.1499036941254338E-4</v>
      </c>
      <c r="AH44" s="1">
        <f t="shared" si="26"/>
        <v>5.6296151129050312E-5</v>
      </c>
      <c r="AI44" s="1">
        <f t="shared" si="26"/>
        <v>1.0061439776255801E-5</v>
      </c>
      <c r="AJ44" s="1">
        <f t="shared" si="26"/>
        <v>1.7982147685223133E-6</v>
      </c>
      <c r="AK44" s="1">
        <f t="shared" si="26"/>
        <v>3.2138306501249854E-7</v>
      </c>
      <c r="AL44" s="1">
        <f t="shared" si="26"/>
        <v>5.7438675449042296E-8</v>
      </c>
      <c r="AM44" s="1">
        <f t="shared" si="27"/>
        <v>0.43346007604562736</v>
      </c>
      <c r="AN44" s="1">
        <f t="shared" si="27"/>
        <v>7.7469460399644044E-2</v>
      </c>
      <c r="AO44" s="1">
        <f t="shared" si="27"/>
        <v>1.384560568844702E-2</v>
      </c>
      <c r="AP44" s="1">
        <f t="shared" si="27"/>
        <v>2.4745337826160636E-3</v>
      </c>
      <c r="AQ44" s="1">
        <f t="shared" si="27"/>
        <v>4.4225710157393469E-4</v>
      </c>
      <c r="AR44" s="1">
        <f t="shared" si="27"/>
        <v>7.9041694749384085E-5</v>
      </c>
      <c r="AS44" s="1">
        <f t="shared" si="27"/>
        <v>1.4126600763719708E-5</v>
      </c>
      <c r="AT44" s="1">
        <f t="shared" si="27"/>
        <v>2.5247541790477776E-6</v>
      </c>
      <c r="AU44" s="1">
        <f t="shared" si="27"/>
        <v>4.5123266178726235E-7</v>
      </c>
      <c r="AV44" s="1">
        <f t="shared" si="27"/>
        <v>8.0645837425808595E-8</v>
      </c>
      <c r="BK44" s="1">
        <f t="shared" ca="1" si="28"/>
        <v>0.21350446227006614</v>
      </c>
      <c r="BL44" s="1">
        <f t="shared" ca="1" si="28"/>
        <v>0.7040318117100508</v>
      </c>
      <c r="BM44" s="1">
        <f t="shared" ca="1" si="28"/>
        <v>-2.3343283599380347</v>
      </c>
      <c r="BN44" s="1">
        <f t="shared" ca="1" si="28"/>
        <v>3.7031294403084996</v>
      </c>
      <c r="BO44" s="1">
        <f t="shared" ca="1" si="28"/>
        <v>-2.9841482666624719</v>
      </c>
      <c r="BP44" s="1">
        <f t="shared" ca="1" si="28"/>
        <v>1.3602513756430754</v>
      </c>
      <c r="BQ44" s="1">
        <f t="shared" ca="1" si="28"/>
        <v>-0.36647968549926391</v>
      </c>
      <c r="BR44" s="1">
        <f t="shared" ca="1" si="28"/>
        <v>5.7904904701705638E-2</v>
      </c>
      <c r="BS44" s="1">
        <f t="shared" ca="1" si="28"/>
        <v>-4.9658913140710201E-3</v>
      </c>
      <c r="BT44" s="1">
        <f t="shared" ca="1" si="28"/>
        <v>1.786631894499027E-4</v>
      </c>
      <c r="BU44" s="1">
        <f t="shared" ca="1" si="29"/>
        <v>0.3527106310139061</v>
      </c>
      <c r="BV44" s="1">
        <f t="shared" ca="1" si="29"/>
        <v>9.3164903044383587E-2</v>
      </c>
      <c r="BW44" s="1">
        <f t="shared" ca="1" si="29"/>
        <v>0.62352295867778318</v>
      </c>
      <c r="BX44" s="1">
        <f t="shared" ca="1" si="29"/>
        <v>-1.6388152910677882</v>
      </c>
      <c r="BY44" s="1">
        <f t="shared" ca="1" si="29"/>
        <v>1.6816125240944426</v>
      </c>
      <c r="BZ44" s="1">
        <f t="shared" ca="1" si="29"/>
        <v>-0.91296197788314937</v>
      </c>
      <c r="CA44" s="1">
        <f t="shared" ca="1" si="29"/>
        <v>0.28457276269440546</v>
      </c>
      <c r="CB44" s="1">
        <f t="shared" ca="1" si="29"/>
        <v>-5.1160597009153388E-2</v>
      </c>
      <c r="CC44" s="1">
        <f t="shared" ca="1" si="29"/>
        <v>4.9364140785714255E-3</v>
      </c>
      <c r="CD44" s="1">
        <f t="shared" ca="1" si="29"/>
        <v>-1.981120935875751E-4</v>
      </c>
      <c r="CE44" s="4">
        <f t="shared" ca="1" si="13"/>
        <v>0.34907845440900592</v>
      </c>
      <c r="CF44" s="4">
        <f t="shared" ca="1" si="14"/>
        <v>-4.0353622194240824E-2</v>
      </c>
      <c r="CG44" s="4">
        <f t="shared" ca="1" si="20"/>
        <v>-3.3201720392920745E-3</v>
      </c>
      <c r="CH44" s="4">
        <f t="shared" ca="1" si="21"/>
        <v>5.5251612999324927E-2</v>
      </c>
      <c r="CI44" s="8">
        <f t="shared" ca="1" si="15"/>
        <v>0.43738421554981388</v>
      </c>
      <c r="CJ44" s="8">
        <f t="shared" ca="1" si="16"/>
        <v>-3.924139504186519E-3</v>
      </c>
      <c r="CK44" s="8">
        <f t="shared" ca="1" si="22"/>
        <v>3.2011830165320104E-3</v>
      </c>
      <c r="CL44" s="8">
        <f t="shared" ca="1" si="23"/>
        <v>5.6939450575969192E-2</v>
      </c>
    </row>
    <row r="45" spans="1:90" x14ac:dyDescent="0.25">
      <c r="A45" s="7">
        <f>'Calculate Data'!L47</f>
        <v>0.50862068965517238</v>
      </c>
      <c r="B45" s="7">
        <f>'Calculate Data'!M47</f>
        <v>0.44339622641509435</v>
      </c>
      <c r="C45" s="7">
        <f>'Calculate Data'!N47</f>
        <v>0.52252252252252251</v>
      </c>
      <c r="D45" s="7">
        <f>'Calculate Data'!B47</f>
        <v>222</v>
      </c>
      <c r="E45" s="2">
        <v>0.18297872340425531</v>
      </c>
      <c r="F45" s="10">
        <v>0.42794759825327511</v>
      </c>
      <c r="G45" s="4">
        <v>0.39158576051779936</v>
      </c>
      <c r="H45" s="8">
        <v>0.42565055762081783</v>
      </c>
      <c r="I45" s="20">
        <v>538</v>
      </c>
      <c r="J45" s="1">
        <f t="shared" si="25"/>
        <v>1</v>
      </c>
      <c r="K45" s="1">
        <f t="shared" si="24"/>
        <v>0.18297872340425531</v>
      </c>
      <c r="L45" s="1">
        <f t="shared" si="24"/>
        <v>3.3481213218650968E-2</v>
      </c>
      <c r="M45" s="1">
        <f t="shared" si="24"/>
        <v>6.1263496527744323E-3</v>
      </c>
      <c r="N45" s="1">
        <f t="shared" si="24"/>
        <v>1.1209916385927683E-3</v>
      </c>
      <c r="O45" s="1">
        <f t="shared" si="24"/>
        <v>2.0511761897654907E-4</v>
      </c>
      <c r="P45" s="1">
        <f t="shared" si="24"/>
        <v>3.7532160068049404E-5</v>
      </c>
      <c r="Q45" s="1">
        <f t="shared" si="24"/>
        <v>6.867586735855848E-6</v>
      </c>
      <c r="R45" s="1">
        <f t="shared" si="24"/>
        <v>1.2566222537948997E-6</v>
      </c>
      <c r="S45" s="1">
        <f t="shared" si="24"/>
        <v>2.2993513580076887E-7</v>
      </c>
      <c r="T45" s="1">
        <f t="shared" si="24"/>
        <v>4.2073237614608769E-8</v>
      </c>
      <c r="U45" s="1">
        <f t="shared" si="24"/>
        <v>7.6985073082050081E-9</v>
      </c>
      <c r="V45" s="1">
        <f t="shared" si="24"/>
        <v>1.4086630393736821E-9</v>
      </c>
      <c r="W45" s="1">
        <f t="shared" si="24"/>
        <v>2.5775536465135457E-10</v>
      </c>
      <c r="X45" s="1">
        <f t="shared" si="24"/>
        <v>4.7163747574503179E-11</v>
      </c>
      <c r="Y45" s="1">
        <f t="shared" si="24"/>
        <v>8.6299623221431333E-12</v>
      </c>
      <c r="Z45" s="1">
        <f t="shared" si="24"/>
        <v>1.5790994887325731E-12</v>
      </c>
      <c r="AA45" s="1">
        <f t="shared" si="19"/>
        <v>2.8894160857659845E-13</v>
      </c>
      <c r="AB45" s="1">
        <f t="shared" si="19"/>
        <v>5.2870166675718014E-14</v>
      </c>
      <c r="AC45" s="1">
        <f t="shared" si="26"/>
        <v>0.39158576051779936</v>
      </c>
      <c r="AD45" s="1">
        <f t="shared" si="26"/>
        <v>7.1651862562831362E-2</v>
      </c>
      <c r="AE45" s="1">
        <f t="shared" si="26"/>
        <v>1.3110766341284037E-2</v>
      </c>
      <c r="AF45" s="1">
        <f t="shared" si="26"/>
        <v>2.398991287979632E-3</v>
      </c>
      <c r="AG45" s="1">
        <f t="shared" si="26"/>
        <v>4.3896436333244325E-4</v>
      </c>
      <c r="AH45" s="1">
        <f t="shared" si="26"/>
        <v>8.032113882253217E-5</v>
      </c>
      <c r="AI45" s="1">
        <f t="shared" si="26"/>
        <v>1.4697059444122906E-5</v>
      </c>
      <c r="AJ45" s="1">
        <f t="shared" si="26"/>
        <v>2.6892491748820636E-6</v>
      </c>
      <c r="AK45" s="1">
        <f t="shared" si="26"/>
        <v>4.9207538093586687E-7</v>
      </c>
      <c r="AL45" s="1">
        <f t="shared" si="26"/>
        <v>9.0039325022307556E-8</v>
      </c>
      <c r="AM45" s="1">
        <f t="shared" si="27"/>
        <v>0.42565055762081783</v>
      </c>
      <c r="AN45" s="1">
        <f t="shared" si="27"/>
        <v>7.7884995649766656E-2</v>
      </c>
      <c r="AO45" s="1">
        <f t="shared" si="27"/>
        <v>1.4251297076340281E-2</v>
      </c>
      <c r="AP45" s="1">
        <f t="shared" si="27"/>
        <v>2.6076841458835408E-3</v>
      </c>
      <c r="AQ45" s="1">
        <f t="shared" si="27"/>
        <v>4.7715071605528611E-4</v>
      </c>
      <c r="AR45" s="1">
        <f t="shared" si="27"/>
        <v>8.7308428895222558E-5</v>
      </c>
      <c r="AS45" s="1">
        <f t="shared" si="27"/>
        <v>1.5975584861679021E-5</v>
      </c>
      <c r="AT45" s="1">
        <f t="shared" si="27"/>
        <v>2.9231921236263738E-6</v>
      </c>
      <c r="AU45" s="1">
        <f t="shared" si="27"/>
        <v>5.348819630465279E-7</v>
      </c>
      <c r="AV45" s="1">
        <f t="shared" si="27"/>
        <v>9.7872018770215745E-8</v>
      </c>
      <c r="BK45" s="1">
        <f t="shared" ca="1" si="28"/>
        <v>0.21350446227006614</v>
      </c>
      <c r="BL45" s="1">
        <f t="shared" ca="1" si="28"/>
        <v>0.72079447389362339</v>
      </c>
      <c r="BM45" s="1">
        <f t="shared" ca="1" si="28"/>
        <v>-2.4468101686652073</v>
      </c>
      <c r="BN45" s="1">
        <f t="shared" ca="1" si="28"/>
        <v>3.9739865080796859</v>
      </c>
      <c r="BO45" s="1">
        <f t="shared" ca="1" si="28"/>
        <v>-3.2786651003870304</v>
      </c>
      <c r="BP45" s="1">
        <f t="shared" ca="1" si="28"/>
        <v>1.5300830343530356</v>
      </c>
      <c r="BQ45" s="1">
        <f t="shared" ca="1" si="28"/>
        <v>-0.42205096457248448</v>
      </c>
      <c r="BR45" s="1">
        <f t="shared" ca="1" si="28"/>
        <v>6.8273081866551094E-2</v>
      </c>
      <c r="BS45" s="1">
        <f t="shared" ca="1" si="28"/>
        <v>-5.994466418616038E-3</v>
      </c>
      <c r="BT45" s="1">
        <f t="shared" ca="1" si="28"/>
        <v>2.2080432164322329E-4</v>
      </c>
      <c r="BU45" s="1">
        <f t="shared" ca="1" si="29"/>
        <v>0.3527106310139061</v>
      </c>
      <c r="BV45" s="1">
        <f t="shared" ca="1" si="29"/>
        <v>9.5383115021630799E-2</v>
      </c>
      <c r="BW45" s="1">
        <f t="shared" ca="1" si="29"/>
        <v>0.65356799920363995</v>
      </c>
      <c r="BX45" s="1">
        <f t="shared" ca="1" si="29"/>
        <v>-1.7586827468271056</v>
      </c>
      <c r="BY45" s="1">
        <f t="shared" ca="1" si="29"/>
        <v>1.8475771987323319</v>
      </c>
      <c r="BZ45" s="1">
        <f t="shared" ca="1" si="29"/>
        <v>-1.0269481497182775</v>
      </c>
      <c r="CA45" s="1">
        <f t="shared" ca="1" si="29"/>
        <v>0.32772405603494709</v>
      </c>
      <c r="CB45" s="1">
        <f t="shared" ca="1" si="29"/>
        <v>-6.0321170476681098E-2</v>
      </c>
      <c r="CC45" s="1">
        <f t="shared" ca="1" si="29"/>
        <v>5.9588836224691976E-3</v>
      </c>
      <c r="CD45" s="1">
        <f t="shared" ca="1" si="29"/>
        <v>-2.4484062200282806E-4</v>
      </c>
      <c r="CE45" s="4">
        <f t="shared" ca="1" si="13"/>
        <v>0.35334166474126738</v>
      </c>
      <c r="CF45" s="4">
        <f t="shared" ca="1" si="14"/>
        <v>3.8244095776531983E-2</v>
      </c>
      <c r="CG45" s="4">
        <f t="shared" ca="1" si="20"/>
        <v>-2.2237768096050245E-4</v>
      </c>
      <c r="CH45" s="4">
        <f t="shared" ca="1" si="21"/>
        <v>5.7611424223363579E-2</v>
      </c>
      <c r="CI45" s="8">
        <f t="shared" ca="1" si="15"/>
        <v>0.43672497598485804</v>
      </c>
      <c r="CJ45" s="8">
        <f t="shared" ca="1" si="16"/>
        <v>-1.1074418364040217E-2</v>
      </c>
      <c r="CK45" s="8">
        <f t="shared" ca="1" si="22"/>
        <v>2.8877130432888756E-3</v>
      </c>
      <c r="CL45" s="8">
        <f t="shared" ca="1" si="23"/>
        <v>5.6866797617046973E-2</v>
      </c>
    </row>
    <row r="46" spans="1:90" x14ac:dyDescent="0.25">
      <c r="A46" s="7">
        <f>'Calculate Data'!L48</f>
        <v>0.45652173913043476</v>
      </c>
      <c r="B46" s="7">
        <f>'Calculate Data'!M48</f>
        <v>0.47150259067357514</v>
      </c>
      <c r="C46" s="7">
        <f>'Calculate Data'!N48</f>
        <v>0.41691842900302117</v>
      </c>
      <c r="D46" s="7">
        <f>'Calculate Data'!B48</f>
        <v>331</v>
      </c>
      <c r="E46" s="2">
        <v>0.18723404255319148</v>
      </c>
      <c r="F46" s="10">
        <v>0.4297872340425532</v>
      </c>
      <c r="G46" s="4">
        <v>0.38620689655172413</v>
      </c>
      <c r="H46" s="8">
        <v>0.44761904761904764</v>
      </c>
      <c r="I46" s="20">
        <v>525</v>
      </c>
      <c r="J46" s="1">
        <f t="shared" si="25"/>
        <v>1</v>
      </c>
      <c r="K46" s="1">
        <f t="shared" si="24"/>
        <v>0.18723404255319148</v>
      </c>
      <c r="L46" s="1">
        <f t="shared" si="24"/>
        <v>3.5056586690810319E-2</v>
      </c>
      <c r="M46" s="1">
        <f t="shared" si="24"/>
        <v>6.5637864442368255E-3</v>
      </c>
      <c r="N46" s="1">
        <f t="shared" si="24"/>
        <v>1.2289642704102991E-3</v>
      </c>
      <c r="O46" s="1">
        <f t="shared" si="24"/>
        <v>2.3010394850235386E-4</v>
      </c>
      <c r="P46" s="1">
        <f t="shared" si="24"/>
        <v>4.3083292485547108E-5</v>
      </c>
      <c r="Q46" s="1">
        <f t="shared" si="24"/>
        <v>8.0666590185705211E-6</v>
      </c>
      <c r="R46" s="1">
        <f t="shared" si="24"/>
        <v>1.5103531779451188E-6</v>
      </c>
      <c r="S46" s="1">
        <f t="shared" si="24"/>
        <v>2.8278953118972437E-7</v>
      </c>
      <c r="T46" s="1">
        <f t="shared" si="24"/>
        <v>5.2947827116373923E-8</v>
      </c>
      <c r="U46" s="1">
        <f t="shared" si="24"/>
        <v>9.913635715406181E-9</v>
      </c>
      <c r="V46" s="1">
        <f t="shared" si="24"/>
        <v>1.8561700913951995E-9</v>
      </c>
      <c r="W46" s="1">
        <f t="shared" si="24"/>
        <v>3.4753822987825012E-10</v>
      </c>
      <c r="X46" s="1">
        <f t="shared" si="24"/>
        <v>6.5070987721885131E-11</v>
      </c>
      <c r="Y46" s="1">
        <f t="shared" si="24"/>
        <v>1.2183504084097639E-11</v>
      </c>
      <c r="Z46" s="1">
        <f t="shared" si="24"/>
        <v>2.2811667221289197E-12</v>
      </c>
      <c r="AA46" s="1">
        <f t="shared" si="19"/>
        <v>4.2711206712201048E-13</v>
      </c>
      <c r="AB46" s="1">
        <f t="shared" si="19"/>
        <v>7.9969918950504085E-14</v>
      </c>
      <c r="AC46" s="1">
        <f t="shared" si="26"/>
        <v>0.38620689655172413</v>
      </c>
      <c r="AD46" s="1">
        <f t="shared" si="26"/>
        <v>7.231107850330154E-2</v>
      </c>
      <c r="AE46" s="1">
        <f t="shared" si="26"/>
        <v>1.353909554955433E-2</v>
      </c>
      <c r="AF46" s="1">
        <f t="shared" si="26"/>
        <v>2.534979592256981E-3</v>
      </c>
      <c r="AG46" s="1">
        <f t="shared" si="26"/>
        <v>4.746344768481155E-4</v>
      </c>
      <c r="AH46" s="1">
        <f t="shared" si="26"/>
        <v>8.8867731835391836E-5</v>
      </c>
      <c r="AI46" s="1">
        <f t="shared" si="26"/>
        <v>1.6639064684073366E-5</v>
      </c>
      <c r="AJ46" s="1">
        <f t="shared" si="26"/>
        <v>3.1153993451030978E-6</v>
      </c>
      <c r="AK46" s="1">
        <f t="shared" si="26"/>
        <v>5.8330881355121832E-7</v>
      </c>
      <c r="AL46" s="1">
        <f t="shared" si="26"/>
        <v>1.0921526721810044E-7</v>
      </c>
      <c r="AM46" s="1">
        <f t="shared" si="27"/>
        <v>0.44761904761904764</v>
      </c>
      <c r="AN46" s="1">
        <f t="shared" si="27"/>
        <v>8.3809523809523806E-2</v>
      </c>
      <c r="AO46" s="1">
        <f t="shared" si="27"/>
        <v>1.5691995947315095E-2</v>
      </c>
      <c r="AP46" s="1">
        <f t="shared" si="27"/>
        <v>2.9380758369441031E-3</v>
      </c>
      <c r="AQ46" s="1">
        <f t="shared" si="27"/>
        <v>5.5010781627889581E-4</v>
      </c>
      <c r="AR46" s="1">
        <f t="shared" si="27"/>
        <v>1.0299891028200601E-4</v>
      </c>
      <c r="AS46" s="1">
        <f t="shared" si="27"/>
        <v>1.9284902350673467E-5</v>
      </c>
      <c r="AT46" s="1">
        <f t="shared" si="27"/>
        <v>3.6107902273601381E-6</v>
      </c>
      <c r="AU46" s="1">
        <f t="shared" si="27"/>
        <v>6.7606285108019602E-7</v>
      </c>
      <c r="AV46" s="1">
        <f t="shared" si="27"/>
        <v>1.265819806277814E-7</v>
      </c>
      <c r="BK46" s="1">
        <f t="shared" ca="1" si="28"/>
        <v>0.21350446227006614</v>
      </c>
      <c r="BL46" s="1">
        <f t="shared" ca="1" si="28"/>
        <v>0.73755713607719597</v>
      </c>
      <c r="BM46" s="1">
        <f t="shared" ca="1" si="28"/>
        <v>-2.5619386081859608</v>
      </c>
      <c r="BN46" s="1">
        <f t="shared" ca="1" si="28"/>
        <v>4.2577391513232801</v>
      </c>
      <c r="BO46" s="1">
        <f t="shared" ca="1" si="28"/>
        <v>-3.5944623709014443</v>
      </c>
      <c r="BP46" s="1">
        <f t="shared" ca="1" si="28"/>
        <v>1.7164695529219702</v>
      </c>
      <c r="BQ46" s="1">
        <f t="shared" ca="1" si="28"/>
        <v>-0.48447371847278392</v>
      </c>
      <c r="BR46" s="1">
        <f t="shared" ca="1" si="28"/>
        <v>8.0193478837189303E-2</v>
      </c>
      <c r="BS46" s="1">
        <f t="shared" ca="1" si="28"/>
        <v>-7.2048393048112789E-3</v>
      </c>
      <c r="BT46" s="1">
        <f t="shared" ca="1" si="28"/>
        <v>2.7155984832285656E-4</v>
      </c>
      <c r="BU46" s="1">
        <f t="shared" ca="1" si="29"/>
        <v>0.3527106310139061</v>
      </c>
      <c r="BV46" s="1">
        <f t="shared" ca="1" si="29"/>
        <v>9.7601326998878024E-2</v>
      </c>
      <c r="BW46" s="1">
        <f t="shared" ca="1" si="29"/>
        <v>0.68431998185951703</v>
      </c>
      <c r="BX46" s="1">
        <f t="shared" ca="1" si="29"/>
        <v>-1.8842571233441101</v>
      </c>
      <c r="BY46" s="1">
        <f t="shared" ca="1" si="29"/>
        <v>2.0255337202311159</v>
      </c>
      <c r="BZ46" s="1">
        <f t="shared" ca="1" si="29"/>
        <v>-1.1520454719415336</v>
      </c>
      <c r="CA46" s="1">
        <f t="shared" ca="1" si="29"/>
        <v>0.37619554363787144</v>
      </c>
      <c r="CB46" s="1">
        <f t="shared" ca="1" si="29"/>
        <v>-7.0853173400191496E-2</v>
      </c>
      <c r="CC46" s="1">
        <f t="shared" ca="1" si="29"/>
        <v>7.1620718071975335E-3</v>
      </c>
      <c r="CD46" s="1">
        <f t="shared" ca="1" si="29"/>
        <v>-3.0112129001621136E-4</v>
      </c>
      <c r="CE46" s="4">
        <f t="shared" ca="1" si="13"/>
        <v>0.3576558044130243</v>
      </c>
      <c r="CF46" s="4">
        <f t="shared" ca="1" si="14"/>
        <v>2.855109213869983E-2</v>
      </c>
      <c r="CG46" s="4">
        <f t="shared" ca="1" si="20"/>
        <v>-5.3754661074418989E-4</v>
      </c>
      <c r="CH46" s="4">
        <f t="shared" ca="1" si="21"/>
        <v>5.7726070252242488E-2</v>
      </c>
      <c r="CI46" s="8">
        <f t="shared" ca="1" si="15"/>
        <v>0.4360663855726345</v>
      </c>
      <c r="CJ46" s="8">
        <f t="shared" ca="1" si="16"/>
        <v>1.1552662046413142E-2</v>
      </c>
      <c r="CK46" s="8">
        <f t="shared" ca="1" si="22"/>
        <v>-7.8389129345799336E-4</v>
      </c>
      <c r="CL46" s="8">
        <f t="shared" ca="1" si="23"/>
        <v>5.4381738773887654E-2</v>
      </c>
    </row>
    <row r="47" spans="1:90" x14ac:dyDescent="0.25">
      <c r="A47" s="7">
        <f>'Calculate Data'!L49</f>
        <v>0.61951219512195121</v>
      </c>
      <c r="B47" s="7">
        <f>'Calculate Data'!M49</f>
        <v>0.56547619047619047</v>
      </c>
      <c r="C47" s="7">
        <f>'Calculate Data'!N49</f>
        <v>0.54959785522788207</v>
      </c>
      <c r="D47" s="7">
        <f>'Calculate Data'!B49</f>
        <v>373</v>
      </c>
      <c r="E47" s="2">
        <v>0.19148936170212766</v>
      </c>
      <c r="F47" s="10">
        <v>0.43055555555555558</v>
      </c>
      <c r="G47" s="4">
        <v>0.19696969696969696</v>
      </c>
      <c r="H47" s="8">
        <v>0.52173913043478259</v>
      </c>
      <c r="I47" s="20">
        <v>138</v>
      </c>
      <c r="J47" s="1">
        <f t="shared" si="25"/>
        <v>1</v>
      </c>
      <c r="K47" s="1">
        <f t="shared" si="24"/>
        <v>0.19148936170212766</v>
      </c>
      <c r="L47" s="1">
        <f t="shared" si="24"/>
        <v>3.6668175645088272E-2</v>
      </c>
      <c r="M47" s="1">
        <f t="shared" si="24"/>
        <v>7.0215655490594563E-3</v>
      </c>
      <c r="N47" s="1">
        <f t="shared" si="24"/>
        <v>1.3445551051390447E-3</v>
      </c>
      <c r="O47" s="1">
        <f t="shared" si="24"/>
        <v>2.5746799885641283E-4</v>
      </c>
      <c r="P47" s="1">
        <f t="shared" si="24"/>
        <v>4.9302382759738621E-5</v>
      </c>
      <c r="Q47" s="1">
        <f t="shared" si="24"/>
        <v>9.4408818050563316E-6</v>
      </c>
      <c r="R47" s="1">
        <f t="shared" si="24"/>
        <v>1.8078284307554675E-6</v>
      </c>
      <c r="S47" s="1">
        <f t="shared" si="24"/>
        <v>3.4617991227232357E-7</v>
      </c>
      <c r="T47" s="1">
        <f t="shared" si="24"/>
        <v>6.6289770435125781E-8</v>
      </c>
      <c r="U47" s="1">
        <f t="shared" si="24"/>
        <v>1.2693785828002809E-8</v>
      </c>
      <c r="V47" s="1">
        <f t="shared" si="24"/>
        <v>2.4307249457877717E-9</v>
      </c>
      <c r="W47" s="1">
        <f t="shared" si="24"/>
        <v>4.6545796834233932E-10</v>
      </c>
      <c r="X47" s="1">
        <f t="shared" si="24"/>
        <v>8.9130249257043689E-11</v>
      </c>
      <c r="Y47" s="1">
        <f t="shared" si="24"/>
        <v>1.7067494538582832E-11</v>
      </c>
      <c r="Z47" s="1">
        <f t="shared" si="24"/>
        <v>3.2682436350477761E-12</v>
      </c>
      <c r="AA47" s="1">
        <f t="shared" si="19"/>
        <v>6.2583388756234015E-13</v>
      </c>
      <c r="AB47" s="1">
        <f t="shared" si="19"/>
        <v>1.1984053166087362E-13</v>
      </c>
      <c r="AC47" s="1">
        <f t="shared" si="26"/>
        <v>0.19696969696969696</v>
      </c>
      <c r="AD47" s="1">
        <f t="shared" si="26"/>
        <v>3.7717601547388777E-2</v>
      </c>
      <c r="AE47" s="1">
        <f t="shared" si="26"/>
        <v>7.222519445244659E-3</v>
      </c>
      <c r="AF47" s="1">
        <f t="shared" si="26"/>
        <v>1.383035638451105E-3</v>
      </c>
      <c r="AG47" s="1">
        <f t="shared" si="26"/>
        <v>2.6483661161829665E-4</v>
      </c>
      <c r="AH47" s="1">
        <f t="shared" si="26"/>
        <v>5.0713393714141917E-5</v>
      </c>
      <c r="AI47" s="1">
        <f t="shared" si="26"/>
        <v>9.7110753920697275E-6</v>
      </c>
      <c r="AJ47" s="1">
        <f t="shared" si="26"/>
        <v>1.8595676282686713E-6</v>
      </c>
      <c r="AK47" s="1">
        <f t="shared" si="26"/>
        <v>3.5608741817910725E-7</v>
      </c>
      <c r="AL47" s="1">
        <f t="shared" si="26"/>
        <v>6.8186952417275851E-8</v>
      </c>
      <c r="AM47" s="1">
        <f t="shared" si="27"/>
        <v>0.52173913043478259</v>
      </c>
      <c r="AN47" s="1">
        <f t="shared" si="27"/>
        <v>9.9907493061979644E-2</v>
      </c>
      <c r="AO47" s="1">
        <f t="shared" si="27"/>
        <v>1.9131222075698229E-2</v>
      </c>
      <c r="AP47" s="1">
        <f t="shared" si="27"/>
        <v>3.6634255038571076E-3</v>
      </c>
      <c r="AQ47" s="1">
        <f t="shared" si="27"/>
        <v>7.0150701137689289E-4</v>
      </c>
      <c r="AR47" s="1">
        <f t="shared" si="27"/>
        <v>1.3433112983812843E-4</v>
      </c>
      <c r="AS47" s="1">
        <f t="shared" si="27"/>
        <v>2.5722982309428845E-5</v>
      </c>
      <c r="AT47" s="1">
        <f t="shared" si="27"/>
        <v>4.9256774635076508E-6</v>
      </c>
      <c r="AU47" s="1">
        <f t="shared" si="27"/>
        <v>9.4321483343763518E-7</v>
      </c>
      <c r="AV47" s="1">
        <f t="shared" si="27"/>
        <v>1.8061560640295142E-7</v>
      </c>
      <c r="BK47" s="1">
        <f t="shared" ca="1" si="28"/>
        <v>0.21350446227006614</v>
      </c>
      <c r="BL47" s="1">
        <f t="shared" ca="1" si="28"/>
        <v>0.75431979826076867</v>
      </c>
      <c r="BM47" s="1">
        <f t="shared" ca="1" si="28"/>
        <v>-2.6797136785002946</v>
      </c>
      <c r="BN47" s="1">
        <f t="shared" ca="1" si="28"/>
        <v>4.5546872671432883</v>
      </c>
      <c r="BO47" s="1">
        <f t="shared" ca="1" si="28"/>
        <v>-3.9325412848757706</v>
      </c>
      <c r="BP47" s="1">
        <f t="shared" ca="1" si="28"/>
        <v>1.9205927745488491</v>
      </c>
      <c r="BQ47" s="1">
        <f t="shared" ca="1" si="28"/>
        <v>-0.55440769094404374</v>
      </c>
      <c r="BR47" s="1">
        <f t="shared" ca="1" si="28"/>
        <v>9.3855108229472975E-2</v>
      </c>
      <c r="BS47" s="1">
        <f t="shared" ca="1" si="28"/>
        <v>-8.6238858066186534E-3</v>
      </c>
      <c r="BT47" s="1">
        <f t="shared" ca="1" si="28"/>
        <v>3.3243297258419853E-4</v>
      </c>
      <c r="BU47" s="1">
        <f t="shared" ca="1" si="29"/>
        <v>0.3527106310139061</v>
      </c>
      <c r="BV47" s="1">
        <f t="shared" ca="1" si="29"/>
        <v>9.9819538976125263E-2</v>
      </c>
      <c r="BW47" s="1">
        <f t="shared" ca="1" si="29"/>
        <v>0.71577890664541433</v>
      </c>
      <c r="BX47" s="1">
        <f t="shared" ca="1" si="29"/>
        <v>-2.0156711397061895</v>
      </c>
      <c r="BY47" s="1">
        <f t="shared" ca="1" si="29"/>
        <v>2.2160462836391384</v>
      </c>
      <c r="BZ47" s="1">
        <f t="shared" ca="1" si="29"/>
        <v>-1.2890471640444019</v>
      </c>
      <c r="CA47" s="1">
        <f t="shared" ca="1" si="29"/>
        <v>0.43049951883701215</v>
      </c>
      <c r="CB47" s="1">
        <f t="shared" ca="1" si="29"/>
        <v>-8.292360369323093E-2</v>
      </c>
      <c r="CC47" s="1">
        <f t="shared" ca="1" si="29"/>
        <v>8.5726949333663535E-3</v>
      </c>
      <c r="CD47" s="1">
        <f t="shared" ca="1" si="29"/>
        <v>-3.6862093629344637E-4</v>
      </c>
      <c r="CE47" s="4">
        <f t="shared" ca="1" si="13"/>
        <v>0.36200530329830188</v>
      </c>
      <c r="CF47" s="4">
        <f t="shared" ca="1" si="14"/>
        <v>-0.16503560632860492</v>
      </c>
      <c r="CG47" s="4">
        <f t="shared" ca="1" si="20"/>
        <v>-3.6529320150562711E-3</v>
      </c>
      <c r="CH47" s="4">
        <f t="shared" ca="1" si="21"/>
        <v>5.7328723355535668E-2</v>
      </c>
      <c r="CI47" s="8">
        <f t="shared" ca="1" si="15"/>
        <v>0.43541704566484696</v>
      </c>
      <c r="CJ47" s="8">
        <f t="shared" ca="1" si="16"/>
        <v>8.6322084769935636E-2</v>
      </c>
      <c r="CK47" s="8">
        <f t="shared" ca="1" si="22"/>
        <v>4.8993997717070616E-3</v>
      </c>
      <c r="CL47" s="8">
        <f t="shared" ca="1" si="23"/>
        <v>4.8933479883635618E-2</v>
      </c>
    </row>
    <row r="48" spans="1:90" x14ac:dyDescent="0.25">
      <c r="A48" s="7">
        <f>'Calculate Data'!L50</f>
        <v>0.78873239436619713</v>
      </c>
      <c r="B48" s="7">
        <f>'Calculate Data'!M50</f>
        <v>0.72463768115942029</v>
      </c>
      <c r="C48" s="7">
        <f>'Calculate Data'!N50</f>
        <v>0.50714285714285712</v>
      </c>
      <c r="D48" s="7">
        <f>'Calculate Data'!B50</f>
        <v>140</v>
      </c>
      <c r="E48" s="2">
        <v>0.19574468085106383</v>
      </c>
      <c r="F48" s="10">
        <v>0.43137254901960786</v>
      </c>
      <c r="G48" s="4">
        <v>0.33333333333333331</v>
      </c>
      <c r="H48" s="8">
        <v>0.41463414634146339</v>
      </c>
      <c r="I48" s="20">
        <v>123</v>
      </c>
      <c r="J48" s="1">
        <f t="shared" si="25"/>
        <v>1</v>
      </c>
      <c r="K48" s="1">
        <f t="shared" si="24"/>
        <v>0.19574468085106383</v>
      </c>
      <c r="L48" s="1">
        <f t="shared" si="24"/>
        <v>3.8315980081484839E-2</v>
      </c>
      <c r="M48" s="1">
        <f t="shared" si="24"/>
        <v>7.5001492925459686E-3</v>
      </c>
      <c r="N48" s="1">
        <f t="shared" si="24"/>
        <v>1.468114329604743E-3</v>
      </c>
      <c r="O48" s="1">
        <f t="shared" si="24"/>
        <v>2.8737557090135395E-4</v>
      </c>
      <c r="P48" s="1">
        <f t="shared" si="24"/>
        <v>5.6252239410477801E-5</v>
      </c>
      <c r="Q48" s="1">
        <f t="shared" si="24"/>
        <v>1.1011076650561612E-5</v>
      </c>
      <c r="R48" s="1">
        <f t="shared" si="24"/>
        <v>2.155359684790784E-6</v>
      </c>
      <c r="S48" s="1">
        <f t="shared" si="24"/>
        <v>4.2190019361862156E-7</v>
      </c>
      <c r="T48" s="1">
        <f t="shared" si="24"/>
        <v>8.2584718750879121E-8</v>
      </c>
      <c r="U48" s="1">
        <f t="shared" si="24"/>
        <v>1.6165519415065702E-8</v>
      </c>
      <c r="V48" s="1">
        <f t="shared" si="24"/>
        <v>3.164314438693712E-9</v>
      </c>
      <c r="W48" s="1">
        <f t="shared" si="24"/>
        <v>6.1939771991451381E-10</v>
      </c>
      <c r="X48" s="1">
        <f t="shared" si="24"/>
        <v>1.2124380900454314E-10</v>
      </c>
      <c r="Y48" s="1">
        <f t="shared" si="24"/>
        <v>2.3732830698761637E-11</v>
      </c>
      <c r="Z48" s="1">
        <f t="shared" ref="Z48:AB106" si="30">POWER($E48,Z$2)</f>
        <v>4.6455753708214283E-12</v>
      </c>
      <c r="AA48" s="1">
        <f t="shared" si="19"/>
        <v>9.0934666833100298E-13</v>
      </c>
      <c r="AB48" s="1">
        <f t="shared" si="19"/>
        <v>1.779997733754304E-13</v>
      </c>
      <c r="AC48" s="1">
        <f t="shared" si="26"/>
        <v>0.33333333333333331</v>
      </c>
      <c r="AD48" s="1">
        <f t="shared" si="26"/>
        <v>6.5248226950354607E-2</v>
      </c>
      <c r="AE48" s="1">
        <f t="shared" si="26"/>
        <v>1.2771993360494945E-2</v>
      </c>
      <c r="AF48" s="1">
        <f t="shared" si="26"/>
        <v>2.5000497641819892E-3</v>
      </c>
      <c r="AG48" s="1">
        <f t="shared" si="26"/>
        <v>4.8937144320158096E-4</v>
      </c>
      <c r="AH48" s="1">
        <f t="shared" si="26"/>
        <v>9.5791856967117973E-5</v>
      </c>
      <c r="AI48" s="1">
        <f t="shared" si="26"/>
        <v>1.8750746470159267E-5</v>
      </c>
      <c r="AJ48" s="1">
        <f t="shared" si="26"/>
        <v>3.670358883520537E-6</v>
      </c>
      <c r="AK48" s="1">
        <f t="shared" si="26"/>
        <v>7.1845322826359468E-7</v>
      </c>
      <c r="AL48" s="1">
        <f t="shared" si="26"/>
        <v>1.4063339787287385E-7</v>
      </c>
      <c r="AM48" s="1">
        <f t="shared" si="27"/>
        <v>0.41463414634146339</v>
      </c>
      <c r="AN48" s="1">
        <f t="shared" si="27"/>
        <v>8.1162428645563056E-2</v>
      </c>
      <c r="AO48" s="1">
        <f t="shared" si="27"/>
        <v>1.5887113692322982E-2</v>
      </c>
      <c r="AP48" s="1">
        <f t="shared" si="27"/>
        <v>3.1098179993483284E-3</v>
      </c>
      <c r="AQ48" s="1">
        <f t="shared" si="27"/>
        <v>6.0873033178733245E-4</v>
      </c>
      <c r="AR48" s="1">
        <f t="shared" si="27"/>
        <v>1.1915572452007358E-4</v>
      </c>
      <c r="AS48" s="1">
        <f t="shared" si="27"/>
        <v>2.3324099267759088E-5</v>
      </c>
      <c r="AT48" s="1">
        <f t="shared" si="27"/>
        <v>4.5655683673060339E-6</v>
      </c>
      <c r="AU48" s="1">
        <f t="shared" si="27"/>
        <v>8.9368572296203238E-7</v>
      </c>
      <c r="AV48" s="1">
        <f t="shared" si="27"/>
        <v>1.7493422662235528E-7</v>
      </c>
      <c r="BK48" s="1">
        <f t="shared" ca="1" si="28"/>
        <v>0.21350446227006614</v>
      </c>
      <c r="BL48" s="1">
        <f t="shared" ca="1" si="28"/>
        <v>0.77108246044434137</v>
      </c>
      <c r="BM48" s="1">
        <f t="shared" ca="1" si="28"/>
        <v>-2.8001353796082098</v>
      </c>
      <c r="BN48" s="1">
        <f t="shared" ca="1" si="28"/>
        <v>4.8651307526437222</v>
      </c>
      <c r="BO48" s="1">
        <f t="shared" ca="1" si="28"/>
        <v>-4.2939260652253584</v>
      </c>
      <c r="BP48" s="1">
        <f t="shared" ca="1" si="28"/>
        <v>2.1436894973607852</v>
      </c>
      <c r="BQ48" s="1">
        <f t="shared" ca="1" si="28"/>
        <v>-0.63255916684542557</v>
      </c>
      <c r="BR48" s="1">
        <f t="shared" ca="1" si="28"/>
        <v>0.10946496440703152</v>
      </c>
      <c r="BS48" s="1">
        <f t="shared" ca="1" si="28"/>
        <v>-1.0281714502110025E-2</v>
      </c>
      <c r="BT48" s="1">
        <f t="shared" ca="1" si="28"/>
        <v>4.0514637194822661E-4</v>
      </c>
      <c r="BU48" s="1">
        <f t="shared" ca="1" si="29"/>
        <v>0.3527106310139061</v>
      </c>
      <c r="BV48" s="1">
        <f t="shared" ca="1" si="29"/>
        <v>0.10203775095337249</v>
      </c>
      <c r="BW48" s="1">
        <f t="shared" ca="1" si="29"/>
        <v>0.74794477356133182</v>
      </c>
      <c r="BX48" s="1">
        <f t="shared" ca="1" si="29"/>
        <v>-2.1530575150007318</v>
      </c>
      <c r="BY48" s="1">
        <f t="shared" ca="1" si="29"/>
        <v>2.4196920540058566</v>
      </c>
      <c r="BZ48" s="1">
        <f t="shared" ca="1" si="29"/>
        <v>-1.4387833297007993</v>
      </c>
      <c r="CA48" s="1">
        <f t="shared" ca="1" si="29"/>
        <v>0.49118441430564824</v>
      </c>
      <c r="CB48" s="1">
        <f t="shared" ca="1" si="29"/>
        <v>-9.6715346644625388E-2</v>
      </c>
      <c r="CC48" s="1">
        <f t="shared" ca="1" si="29"/>
        <v>1.0220682856318762E-2</v>
      </c>
      <c r="CD48" s="1">
        <f t="shared" ca="1" si="29"/>
        <v>-4.4924976545646962E-4</v>
      </c>
      <c r="CE48" s="4">
        <f t="shared" ca="1" si="13"/>
        <v>0.36637495731679065</v>
      </c>
      <c r="CF48" s="4">
        <f t="shared" ca="1" si="14"/>
        <v>-3.3041623983457336E-2</v>
      </c>
      <c r="CG48" s="4">
        <f t="shared" ca="1" si="20"/>
        <v>-2.7383873462815803E-3</v>
      </c>
      <c r="CH48" s="4">
        <f t="shared" ca="1" si="21"/>
        <v>5.944965920827959E-2</v>
      </c>
      <c r="CI48" s="8">
        <f t="shared" ca="1" si="15"/>
        <v>0.43478486558482121</v>
      </c>
      <c r="CJ48" s="8">
        <f t="shared" ca="1" si="16"/>
        <v>-2.0150719243357818E-2</v>
      </c>
      <c r="CK48" s="8">
        <f t="shared" ca="1" si="22"/>
        <v>4.3718318688549859E-3</v>
      </c>
      <c r="CL48" s="8">
        <f t="shared" ca="1" si="23"/>
        <v>4.807931726023696E-2</v>
      </c>
    </row>
    <row r="49" spans="1:90" x14ac:dyDescent="0.25">
      <c r="A49" s="7">
        <f>'Calculate Data'!L51</f>
        <v>0.53820598006644516</v>
      </c>
      <c r="B49" s="7">
        <f>'Calculate Data'!M51</f>
        <v>0.42721518987341772</v>
      </c>
      <c r="C49" s="7">
        <f>'Calculate Data'!N51</f>
        <v>0.4878444084278768</v>
      </c>
      <c r="D49" s="7">
        <f>'Calculate Data'!B51</f>
        <v>617</v>
      </c>
      <c r="E49" s="2">
        <v>0.2</v>
      </c>
      <c r="F49" s="10">
        <v>0.43243243243243246</v>
      </c>
      <c r="G49" s="4">
        <v>0.36986301369863012</v>
      </c>
      <c r="H49" s="8">
        <v>0.43190661478599224</v>
      </c>
      <c r="I49" s="20">
        <v>257</v>
      </c>
      <c r="J49" s="1">
        <f t="shared" si="25"/>
        <v>1</v>
      </c>
      <c r="K49" s="1">
        <f t="shared" si="25"/>
        <v>0.2</v>
      </c>
      <c r="L49" s="1">
        <f t="shared" si="25"/>
        <v>4.0000000000000008E-2</v>
      </c>
      <c r="M49" s="1">
        <f t="shared" si="25"/>
        <v>8.0000000000000019E-3</v>
      </c>
      <c r="N49" s="1">
        <f t="shared" si="25"/>
        <v>1.6000000000000007E-3</v>
      </c>
      <c r="O49" s="1">
        <f t="shared" si="25"/>
        <v>3.2000000000000019E-4</v>
      </c>
      <c r="P49" s="1">
        <f t="shared" si="25"/>
        <v>6.4000000000000038E-5</v>
      </c>
      <c r="Q49" s="1">
        <f t="shared" si="25"/>
        <v>1.280000000000001E-5</v>
      </c>
      <c r="R49" s="1">
        <f t="shared" si="25"/>
        <v>2.5600000000000022E-6</v>
      </c>
      <c r="S49" s="1">
        <f t="shared" si="25"/>
        <v>5.1200000000000046E-7</v>
      </c>
      <c r="T49" s="1">
        <f t="shared" si="25"/>
        <v>1.0240000000000011E-7</v>
      </c>
      <c r="U49" s="1">
        <f t="shared" si="25"/>
        <v>2.0480000000000022E-8</v>
      </c>
      <c r="V49" s="1">
        <f t="shared" si="25"/>
        <v>4.0960000000000057E-9</v>
      </c>
      <c r="W49" s="1">
        <f t="shared" si="25"/>
        <v>8.1920000000000116E-10</v>
      </c>
      <c r="X49" s="1">
        <f t="shared" si="25"/>
        <v>1.6384000000000023E-10</v>
      </c>
      <c r="Y49" s="1">
        <f t="shared" si="25"/>
        <v>3.2768000000000054E-11</v>
      </c>
      <c r="Z49" s="1">
        <f t="shared" si="30"/>
        <v>6.5536000000000112E-12</v>
      </c>
      <c r="AA49" s="1">
        <f t="shared" si="19"/>
        <v>1.3107200000000023E-12</v>
      </c>
      <c r="AB49" s="1">
        <f t="shared" si="19"/>
        <v>2.6214400000000047E-13</v>
      </c>
      <c r="AC49" s="1">
        <f t="shared" si="26"/>
        <v>0.36986301369863012</v>
      </c>
      <c r="AD49" s="1">
        <f t="shared" si="26"/>
        <v>7.3972602739726029E-2</v>
      </c>
      <c r="AE49" s="1">
        <f t="shared" si="26"/>
        <v>1.4794520547945207E-2</v>
      </c>
      <c r="AF49" s="1">
        <f t="shared" si="26"/>
        <v>2.9589041095890414E-3</v>
      </c>
      <c r="AG49" s="1">
        <f t="shared" si="26"/>
        <v>5.9178082191780842E-4</v>
      </c>
      <c r="AH49" s="1">
        <f t="shared" si="26"/>
        <v>1.1835616438356171E-4</v>
      </c>
      <c r="AI49" s="1">
        <f t="shared" si="26"/>
        <v>2.367123287671234E-5</v>
      </c>
      <c r="AJ49" s="1">
        <f t="shared" si="26"/>
        <v>4.7342465753424694E-6</v>
      </c>
      <c r="AK49" s="1">
        <f t="shared" si="26"/>
        <v>9.4684931506849388E-7</v>
      </c>
      <c r="AL49" s="1">
        <f t="shared" si="26"/>
        <v>1.8936986301369879E-7</v>
      </c>
      <c r="AM49" s="1">
        <f t="shared" si="27"/>
        <v>0.43190661478599224</v>
      </c>
      <c r="AN49" s="1">
        <f t="shared" si="27"/>
        <v>8.6381322957198456E-2</v>
      </c>
      <c r="AO49" s="1">
        <f t="shared" si="27"/>
        <v>1.7276264591439692E-2</v>
      </c>
      <c r="AP49" s="1">
        <f t="shared" si="27"/>
        <v>3.4552529182879385E-3</v>
      </c>
      <c r="AQ49" s="1">
        <f t="shared" si="27"/>
        <v>6.9105058365758788E-4</v>
      </c>
      <c r="AR49" s="1">
        <f t="shared" si="27"/>
        <v>1.3821011673151759E-4</v>
      </c>
      <c r="AS49" s="1">
        <f t="shared" si="27"/>
        <v>2.7642023346303519E-5</v>
      </c>
      <c r="AT49" s="1">
        <f t="shared" si="27"/>
        <v>5.5284046692607051E-6</v>
      </c>
      <c r="AU49" s="1">
        <f t="shared" si="27"/>
        <v>1.105680933852141E-6</v>
      </c>
      <c r="AV49" s="1">
        <f t="shared" si="27"/>
        <v>2.2113618677042823E-7</v>
      </c>
      <c r="BK49" s="1">
        <f t="shared" ca="1" si="28"/>
        <v>0.21350446227006614</v>
      </c>
      <c r="BL49" s="1">
        <f t="shared" ca="1" si="28"/>
        <v>0.78784512262791395</v>
      </c>
      <c r="BM49" s="1">
        <f t="shared" ca="1" si="28"/>
        <v>-2.9232037115097054</v>
      </c>
      <c r="BN49" s="1">
        <f t="shared" ca="1" si="28"/>
        <v>5.1893695049285897</v>
      </c>
      <c r="BO49" s="1">
        <f t="shared" ca="1" si="28"/>
        <v>-4.6796639511108422</v>
      </c>
      <c r="BP49" s="1">
        <f t="shared" ca="1" si="28"/>
        <v>2.3870527233886731</v>
      </c>
      <c r="BQ49" s="1">
        <f t="shared" ca="1" si="28"/>
        <v>-0.71968311132812546</v>
      </c>
      <c r="BR49" s="1">
        <f t="shared" ca="1" si="28"/>
        <v>0.12724927714843759</v>
      </c>
      <c r="BS49" s="1">
        <f t="shared" ca="1" si="28"/>
        <v>-1.2211970610351572E-2</v>
      </c>
      <c r="BT49" s="1">
        <f t="shared" ca="1" si="28"/>
        <v>4.9166827978515664E-4</v>
      </c>
      <c r="BU49" s="1">
        <f t="shared" ca="1" si="29"/>
        <v>0.3527106310139061</v>
      </c>
      <c r="BV49" s="1">
        <f t="shared" ca="1" si="29"/>
        <v>0.10425596293061973</v>
      </c>
      <c r="BW49" s="1">
        <f t="shared" ca="1" si="29"/>
        <v>0.78081758260726941</v>
      </c>
      <c r="BX49" s="1">
        <f t="shared" ca="1" si="29"/>
        <v>-2.296548968315125</v>
      </c>
      <c r="BY49" s="1">
        <f t="shared" ca="1" si="29"/>
        <v>2.6370611663818373</v>
      </c>
      <c r="BZ49" s="1">
        <f t="shared" ca="1" si="29"/>
        <v>-1.6021217950439464</v>
      </c>
      <c r="CA49" s="1">
        <f t="shared" ca="1" si="29"/>
        <v>0.55883646313476598</v>
      </c>
      <c r="CB49" s="1">
        <f t="shared" ca="1" si="29"/>
        <v>-0.11242828256835946</v>
      </c>
      <c r="CC49" s="1">
        <f t="shared" ca="1" si="29"/>
        <v>1.2139481079101573E-2</v>
      </c>
      <c r="CD49" s="1">
        <f t="shared" ca="1" si="29"/>
        <v>-5.4519026867675833E-4</v>
      </c>
      <c r="CE49" s="4">
        <f t="shared" ca="1" si="13"/>
        <v>0.37075001408444108</v>
      </c>
      <c r="CF49" s="4">
        <f t="shared" ca="1" si="14"/>
        <v>-8.8700038581096541E-4</v>
      </c>
      <c r="CG49" s="4">
        <f t="shared" ca="1" si="20"/>
        <v>-2.5265505040071982E-3</v>
      </c>
      <c r="CH49" s="4">
        <f t="shared" ca="1" si="21"/>
        <v>5.934025622079634E-2</v>
      </c>
      <c r="CI49" s="8">
        <f t="shared" ca="1" si="15"/>
        <v>0.43417705095139242</v>
      </c>
      <c r="CJ49" s="8">
        <f t="shared" ca="1" si="16"/>
        <v>-2.2704361654001803E-3</v>
      </c>
      <c r="CK49" s="8">
        <f t="shared" ca="1" si="22"/>
        <v>4.6438123558737322E-3</v>
      </c>
      <c r="CL49" s="8">
        <f t="shared" ca="1" si="23"/>
        <v>4.7770282820119553E-2</v>
      </c>
    </row>
    <row r="50" spans="1:90" x14ac:dyDescent="0.25">
      <c r="A50" s="7">
        <f>'Calculate Data'!L52</f>
        <v>0.43243243243243246</v>
      </c>
      <c r="B50" s="7">
        <f>'Calculate Data'!M52</f>
        <v>0.36986301369863012</v>
      </c>
      <c r="C50" s="7">
        <f>'Calculate Data'!N52</f>
        <v>0.43190661478599224</v>
      </c>
      <c r="D50" s="7">
        <f>'Calculate Data'!B52</f>
        <v>257</v>
      </c>
      <c r="E50" s="2">
        <v>0.20425531914893616</v>
      </c>
      <c r="F50" s="10">
        <v>0.43801652892561982</v>
      </c>
      <c r="G50" s="4">
        <v>0.28671328671328672</v>
      </c>
      <c r="H50" s="8">
        <v>0.45833333333333331</v>
      </c>
      <c r="I50" s="20">
        <v>264</v>
      </c>
      <c r="J50" s="1">
        <f t="shared" si="25"/>
        <v>1</v>
      </c>
      <c r="K50" s="1">
        <f t="shared" si="25"/>
        <v>0.20425531914893616</v>
      </c>
      <c r="L50" s="1">
        <f t="shared" si="25"/>
        <v>4.1720235400633764E-2</v>
      </c>
      <c r="M50" s="1">
        <f t="shared" si="25"/>
        <v>8.5215799967251933E-3</v>
      </c>
      <c r="N50" s="1">
        <f t="shared" si="25"/>
        <v>1.7405780418842946E-3</v>
      </c>
      <c r="O50" s="1">
        <f t="shared" si="25"/>
        <v>3.5552232344870699E-4</v>
      </c>
      <c r="P50" s="1">
        <f t="shared" si="25"/>
        <v>7.2617325640586951E-5</v>
      </c>
      <c r="Q50" s="1">
        <f t="shared" si="25"/>
        <v>1.4832475024460311E-5</v>
      </c>
      <c r="R50" s="1">
        <f t="shared" si="25"/>
        <v>3.0296119198897652E-6</v>
      </c>
      <c r="S50" s="1">
        <f t="shared" si="25"/>
        <v>6.1881434959450518E-7</v>
      </c>
      <c r="T50" s="1">
        <f t="shared" si="25"/>
        <v>1.2639612247036701E-7</v>
      </c>
      <c r="U50" s="1">
        <f t="shared" si="25"/>
        <v>2.5817080334372832E-8</v>
      </c>
      <c r="V50" s="1">
        <f t="shared" si="25"/>
        <v>5.2732759831910462E-9</v>
      </c>
      <c r="W50" s="1">
        <f t="shared" si="25"/>
        <v>1.0770946689071072E-9</v>
      </c>
      <c r="X50" s="1">
        <f t="shared" si="25"/>
        <v>2.2000231535123892E-10</v>
      </c>
      <c r="Y50" s="1">
        <f t="shared" si="25"/>
        <v>4.4936643135572197E-11</v>
      </c>
      <c r="Z50" s="1">
        <f t="shared" si="30"/>
        <v>9.1785483851381491E-12</v>
      </c>
      <c r="AA50" s="1">
        <f t="shared" si="19"/>
        <v>1.8747673297303452E-12</v>
      </c>
      <c r="AB50" s="1">
        <f t="shared" si="19"/>
        <v>3.8293119926407048E-13</v>
      </c>
      <c r="AC50" s="1">
        <f t="shared" si="26"/>
        <v>0.28671328671328672</v>
      </c>
      <c r="AD50" s="1">
        <f t="shared" si="26"/>
        <v>5.8562713881862814E-2</v>
      </c>
      <c r="AE50" s="1">
        <f t="shared" si="26"/>
        <v>1.1961745814167722E-2</v>
      </c>
      <c r="AF50" s="1">
        <f t="shared" si="26"/>
        <v>2.4432502088512793E-3</v>
      </c>
      <c r="AG50" s="1">
        <f t="shared" si="26"/>
        <v>4.9904685116962291E-4</v>
      </c>
      <c r="AH50" s="1">
        <f t="shared" si="26"/>
        <v>1.0193297385592299E-4</v>
      </c>
      <c r="AI50" s="1">
        <f t="shared" si="26"/>
        <v>2.0820352106741713E-5</v>
      </c>
      <c r="AJ50" s="1">
        <f t="shared" si="26"/>
        <v>4.2526676643557534E-6</v>
      </c>
      <c r="AK50" s="1">
        <f t="shared" si="26"/>
        <v>8.6862999101734531E-7</v>
      </c>
      <c r="AL50" s="1">
        <f t="shared" si="26"/>
        <v>1.7742229603758539E-7</v>
      </c>
      <c r="AM50" s="1">
        <f t="shared" si="27"/>
        <v>0.45833333333333331</v>
      </c>
      <c r="AN50" s="1">
        <f t="shared" si="27"/>
        <v>9.3617021276595741E-2</v>
      </c>
      <c r="AO50" s="1">
        <f t="shared" si="27"/>
        <v>1.9121774558623808E-2</v>
      </c>
      <c r="AP50" s="1">
        <f t="shared" si="27"/>
        <v>3.9057241651657133E-3</v>
      </c>
      <c r="AQ50" s="1">
        <f t="shared" si="27"/>
        <v>7.9776493586363503E-4</v>
      </c>
      <c r="AR50" s="1">
        <f t="shared" si="27"/>
        <v>1.6294773158065737E-4</v>
      </c>
      <c r="AS50" s="1">
        <f t="shared" si="27"/>
        <v>3.3282940918602348E-5</v>
      </c>
      <c r="AT50" s="1">
        <f t="shared" si="27"/>
        <v>6.7982177195443093E-6</v>
      </c>
      <c r="AU50" s="1">
        <f t="shared" si="27"/>
        <v>1.3885721299494756E-6</v>
      </c>
      <c r="AV50" s="1">
        <f t="shared" si="27"/>
        <v>2.836232435641482E-7</v>
      </c>
      <c r="BK50" s="1">
        <f t="shared" ca="1" si="28"/>
        <v>0.21350446227006614</v>
      </c>
      <c r="BL50" s="1">
        <f t="shared" ca="1" si="28"/>
        <v>0.80460778481148654</v>
      </c>
      <c r="BM50" s="1">
        <f t="shared" ca="1" si="28"/>
        <v>-3.0489186742047796</v>
      </c>
      <c r="BN50" s="1">
        <f t="shared" ca="1" si="28"/>
        <v>5.5277034211018981</v>
      </c>
      <c r="BO50" s="1">
        <f t="shared" ca="1" si="28"/>
        <v>-5.090825197938142</v>
      </c>
      <c r="BP50" s="1">
        <f t="shared" ca="1" si="28"/>
        <v>2.6520329075428259</v>
      </c>
      <c r="BQ50" s="1">
        <f t="shared" ca="1" si="28"/>
        <v>-0.81658535708351943</v>
      </c>
      <c r="BR50" s="1">
        <f t="shared" ca="1" si="28"/>
        <v>0.14745482228006465</v>
      </c>
      <c r="BS50" s="1">
        <f t="shared" ca="1" si="28"/>
        <v>-1.445216083065023E-2</v>
      </c>
      <c r="BT50" s="1">
        <f t="shared" ca="1" si="28"/>
        <v>5.9424098978808721E-4</v>
      </c>
      <c r="BU50" s="1">
        <f t="shared" ca="1" si="29"/>
        <v>0.3527106310139061</v>
      </c>
      <c r="BV50" s="1">
        <f t="shared" ca="1" si="29"/>
        <v>0.10647417490786694</v>
      </c>
      <c r="BW50" s="1">
        <f t="shared" ca="1" si="29"/>
        <v>0.81439733378322687</v>
      </c>
      <c r="BX50" s="1">
        <f t="shared" ca="1" si="29"/>
        <v>-2.4462782187367558</v>
      </c>
      <c r="BY50" s="1">
        <f t="shared" ca="1" si="29"/>
        <v>2.8687567258187565</v>
      </c>
      <c r="BZ50" s="1">
        <f t="shared" ca="1" si="29"/>
        <v>-1.7799689469432394</v>
      </c>
      <c r="CA50" s="1">
        <f t="shared" ca="1" si="29"/>
        <v>0.63408139723892409</v>
      </c>
      <c r="CB50" s="1">
        <f t="shared" ca="1" si="29"/>
        <v>-0.13028044478423101</v>
      </c>
      <c r="CC50" s="1">
        <f t="shared" ca="1" si="29"/>
        <v>1.4366373663485298E-2</v>
      </c>
      <c r="CD50" s="1">
        <f t="shared" ca="1" si="29"/>
        <v>-6.589288310868387E-4</v>
      </c>
      <c r="CE50" s="4">
        <f t="shared" ca="1" si="13"/>
        <v>0.37511624893903844</v>
      </c>
      <c r="CF50" s="4">
        <f t="shared" ca="1" si="14"/>
        <v>-8.8402962225751724E-2</v>
      </c>
      <c r="CG50" s="4">
        <f t="shared" ca="1" si="20"/>
        <v>-4.4784691313040186E-3</v>
      </c>
      <c r="CH50" s="4">
        <f t="shared" ca="1" si="21"/>
        <v>6.0047883360218157E-2</v>
      </c>
      <c r="CI50" s="8">
        <f t="shared" ca="1" si="15"/>
        <v>0.43360009713085274</v>
      </c>
      <c r="CJ50" s="8">
        <f t="shared" ca="1" si="16"/>
        <v>2.473323620248058E-2</v>
      </c>
      <c r="CK50" s="8">
        <f t="shared" ca="1" si="22"/>
        <v>5.4913295363105815E-3</v>
      </c>
      <c r="CL50" s="8">
        <f t="shared" ca="1" si="23"/>
        <v>4.7531192648639399E-2</v>
      </c>
    </row>
    <row r="51" spans="1:90" x14ac:dyDescent="0.25">
      <c r="A51" s="7">
        <f>'Calculate Data'!L53</f>
        <v>0.39097744360902253</v>
      </c>
      <c r="B51" s="7">
        <f>'Calculate Data'!M53</f>
        <v>0.28859060402684567</v>
      </c>
      <c r="C51" s="7">
        <f>'Calculate Data'!N53</f>
        <v>0.47163120567375888</v>
      </c>
      <c r="D51" s="7">
        <f>'Calculate Data'!B53</f>
        <v>282</v>
      </c>
      <c r="E51" s="2">
        <v>0.20851063829787234</v>
      </c>
      <c r="F51" s="10">
        <v>0.4410112359550562</v>
      </c>
      <c r="G51" s="4">
        <v>0.35139860139860141</v>
      </c>
      <c r="H51" s="8">
        <v>0.38362068965517243</v>
      </c>
      <c r="I51" s="20">
        <v>928</v>
      </c>
      <c r="J51" s="1">
        <f t="shared" si="25"/>
        <v>1</v>
      </c>
      <c r="K51" s="1">
        <f t="shared" si="25"/>
        <v>0.20851063829787234</v>
      </c>
      <c r="L51" s="1">
        <f t="shared" si="25"/>
        <v>4.3476686283386148E-2</v>
      </c>
      <c r="M51" s="1">
        <f t="shared" si="25"/>
        <v>9.0653516080251972E-3</v>
      </c>
      <c r="N51" s="1">
        <f t="shared" si="25"/>
        <v>1.8902222501839773E-3</v>
      </c>
      <c r="O51" s="1">
        <f t="shared" si="25"/>
        <v>3.9413144791070162E-4</v>
      </c>
      <c r="P51" s="1">
        <f t="shared" si="25"/>
        <v>8.2180599777125022E-5</v>
      </c>
      <c r="Q51" s="1">
        <f t="shared" si="25"/>
        <v>1.7135529315230326E-5</v>
      </c>
      <c r="R51" s="1">
        <f t="shared" si="25"/>
        <v>3.5729401550905785E-6</v>
      </c>
      <c r="S51" s="1">
        <f t="shared" si="25"/>
        <v>7.4499603233803546E-7</v>
      </c>
      <c r="T51" s="1">
        <f t="shared" si="25"/>
        <v>1.5533959823218614E-7</v>
      </c>
      <c r="U51" s="1">
        <f t="shared" si="25"/>
        <v>3.238995878032817E-8</v>
      </c>
      <c r="V51" s="1">
        <f t="shared" si="25"/>
        <v>6.7536509797280019E-9</v>
      </c>
      <c r="W51" s="1">
        <f t="shared" si="25"/>
        <v>1.4082080766241365E-9</v>
      </c>
      <c r="X51" s="1">
        <f t="shared" si="25"/>
        <v>2.9362636491311785E-10</v>
      </c>
      <c r="Y51" s="1">
        <f t="shared" si="25"/>
        <v>6.1224220769118197E-11</v>
      </c>
      <c r="Z51" s="1">
        <f t="shared" si="30"/>
        <v>1.2765901351858687E-11</v>
      </c>
      <c r="AA51" s="1">
        <f t="shared" si="19"/>
        <v>2.6618262393237261E-12</v>
      </c>
      <c r="AB51" s="1">
        <f t="shared" si="19"/>
        <v>5.5501908819941531E-13</v>
      </c>
      <c r="AC51" s="1">
        <f t="shared" si="26"/>
        <v>0.35139860139860141</v>
      </c>
      <c r="AD51" s="1">
        <f t="shared" si="26"/>
        <v>7.3270346674601999E-2</v>
      </c>
      <c r="AE51" s="1">
        <f t="shared" si="26"/>
        <v>1.5277646753427651E-2</v>
      </c>
      <c r="AF51" s="1">
        <f t="shared" si="26"/>
        <v>3.1855518762466165E-3</v>
      </c>
      <c r="AG51" s="1">
        <f t="shared" si="26"/>
        <v>6.6422145504716683E-4</v>
      </c>
      <c r="AH51" s="1">
        <f t="shared" si="26"/>
        <v>1.3849723956302628E-4</v>
      </c>
      <c r="AI51" s="1">
        <f t="shared" si="26"/>
        <v>2.8878147823779947E-5</v>
      </c>
      <c r="AJ51" s="1">
        <f t="shared" si="26"/>
        <v>6.0214010355966705E-6</v>
      </c>
      <c r="AK51" s="1">
        <f t="shared" si="26"/>
        <v>1.2555261733797313E-6</v>
      </c>
      <c r="AL51" s="1">
        <f t="shared" si="26"/>
        <v>2.6179056381109291E-7</v>
      </c>
      <c r="AM51" s="1">
        <f t="shared" si="27"/>
        <v>0.38362068965517243</v>
      </c>
      <c r="AN51" s="1">
        <f t="shared" si="27"/>
        <v>7.9988994864269997E-2</v>
      </c>
      <c r="AO51" s="1">
        <f t="shared" si="27"/>
        <v>1.6678556375954171E-2</v>
      </c>
      <c r="AP51" s="1">
        <f t="shared" si="27"/>
        <v>3.4776564358372525E-3</v>
      </c>
      <c r="AQ51" s="1">
        <f t="shared" si="27"/>
        <v>7.2512836321712924E-4</v>
      </c>
      <c r="AR51" s="1">
        <f t="shared" si="27"/>
        <v>1.5119697786229502E-4</v>
      </c>
      <c r="AS51" s="1">
        <f t="shared" si="27"/>
        <v>3.1526178362776408E-5</v>
      </c>
      <c r="AT51" s="1">
        <f t="shared" si="27"/>
        <v>6.5735435735150827E-6</v>
      </c>
      <c r="AU51" s="1">
        <f t="shared" si="27"/>
        <v>1.3706537663925064E-6</v>
      </c>
      <c r="AV51" s="1">
        <f t="shared" si="27"/>
        <v>2.857958917158843E-7</v>
      </c>
      <c r="BK51" s="1">
        <f t="shared" ca="1" si="28"/>
        <v>0.21350446227006614</v>
      </c>
      <c r="BL51" s="1">
        <f t="shared" ca="1" si="28"/>
        <v>0.82137044699505923</v>
      </c>
      <c r="BM51" s="1">
        <f t="shared" ca="1" si="28"/>
        <v>-3.1772802676934364</v>
      </c>
      <c r="BN51" s="1">
        <f t="shared" ca="1" si="28"/>
        <v>5.8804323982676632</v>
      </c>
      <c r="BO51" s="1">
        <f t="shared" ca="1" si="28"/>
        <v>-5.5285030773584838</v>
      </c>
      <c r="BP51" s="1">
        <f t="shared" ca="1" si="28"/>
        <v>2.9400392065886276</v>
      </c>
      <c r="BQ51" s="1">
        <f t="shared" ca="1" si="28"/>
        <v>-0.9241248396626992</v>
      </c>
      <c r="BR51" s="1">
        <f t="shared" ca="1" si="28"/>
        <v>0.17035029054054057</v>
      </c>
      <c r="BS51" s="1">
        <f t="shared" ca="1" si="28"/>
        <v>-1.7044000065043398E-2</v>
      </c>
      <c r="BT51" s="1">
        <f t="shared" ca="1" si="28"/>
        <v>7.1541194856720417E-4</v>
      </c>
      <c r="BU51" s="1">
        <f t="shared" ca="1" si="29"/>
        <v>0.3527106310139061</v>
      </c>
      <c r="BV51" s="1">
        <f t="shared" ca="1" si="29"/>
        <v>0.10869238688511416</v>
      </c>
      <c r="BW51" s="1">
        <f t="shared" ca="1" si="29"/>
        <v>0.84868402708920487</v>
      </c>
      <c r="BX51" s="1">
        <f t="shared" ca="1" si="29"/>
        <v>-2.6023779853530153</v>
      </c>
      <c r="BY51" s="1">
        <f t="shared" ca="1" si="29"/>
        <v>3.1153948073694111</v>
      </c>
      <c r="BZ51" s="1">
        <f t="shared" ca="1" si="29"/>
        <v>-1.9732705712811329</v>
      </c>
      <c r="CA51" s="1">
        <f t="shared" ca="1" si="29"/>
        <v>0.71758618308972277</v>
      </c>
      <c r="CB51" s="1">
        <f t="shared" ca="1" si="29"/>
        <v>-0.1505092290477438</v>
      </c>
      <c r="CC51" s="1">
        <f t="shared" ca="1" si="29"/>
        <v>1.6942827894329798E-2</v>
      </c>
      <c r="CD51" s="1">
        <f t="shared" ca="1" si="29"/>
        <v>-7.932902090497893E-4</v>
      </c>
      <c r="CE51" s="4">
        <f t="shared" ca="1" si="13"/>
        <v>0.37946003183086102</v>
      </c>
      <c r="CF51" s="4">
        <f t="shared" ca="1" si="14"/>
        <v>-2.8061430432259615E-2</v>
      </c>
      <c r="CG51" s="4">
        <f t="shared" ca="1" si="20"/>
        <v>-8.2380157405188264E-3</v>
      </c>
      <c r="CH51" s="4">
        <f t="shared" ca="1" si="21"/>
        <v>6.4004760644085057E-2</v>
      </c>
      <c r="CI51" s="8">
        <f t="shared" ca="1" si="15"/>
        <v>0.43305978745074697</v>
      </c>
      <c r="CJ51" s="8">
        <f t="shared" ca="1" si="16"/>
        <v>-4.9439097795574538E-2</v>
      </c>
      <c r="CK51" s="8">
        <f t="shared" ca="1" si="22"/>
        <v>1.0625414113111171E-3</v>
      </c>
      <c r="CL51" s="8">
        <f t="shared" ca="1" si="23"/>
        <v>4.262098280436457E-2</v>
      </c>
    </row>
    <row r="52" spans="1:90" x14ac:dyDescent="0.25">
      <c r="A52" s="7">
        <f>'Calculate Data'!L54</f>
        <v>0.26570048309178745</v>
      </c>
      <c r="B52" s="7">
        <f>'Calculate Data'!M54</f>
        <v>0.26449275362318841</v>
      </c>
      <c r="C52" s="7">
        <f>'Calculate Data'!N54</f>
        <v>0.42857142857142855</v>
      </c>
      <c r="D52" s="7">
        <f>'Calculate Data'!B54</f>
        <v>483</v>
      </c>
      <c r="E52" s="2">
        <v>0.21276595744680851</v>
      </c>
      <c r="F52" s="10">
        <v>0.44230769230769229</v>
      </c>
      <c r="G52" s="4">
        <v>0.31333333333333335</v>
      </c>
      <c r="H52" s="8">
        <v>0.40944881889763779</v>
      </c>
      <c r="I52" s="20">
        <v>254</v>
      </c>
      <c r="J52" s="1">
        <f t="shared" si="25"/>
        <v>1</v>
      </c>
      <c r="K52" s="1">
        <f t="shared" si="25"/>
        <v>0.21276595744680851</v>
      </c>
      <c r="L52" s="1">
        <f t="shared" si="25"/>
        <v>4.5269352648257127E-2</v>
      </c>
      <c r="M52" s="1">
        <f t="shared" si="25"/>
        <v>9.6317771592036444E-3</v>
      </c>
      <c r="N52" s="1">
        <f t="shared" si="25"/>
        <v>2.0493142891922647E-3</v>
      </c>
      <c r="O52" s="1">
        <f t="shared" si="25"/>
        <v>4.3602431684941804E-4</v>
      </c>
      <c r="P52" s="1">
        <f t="shared" si="25"/>
        <v>9.2771131244557021E-5</v>
      </c>
      <c r="Q52" s="1">
        <f t="shared" si="25"/>
        <v>1.9738538562671706E-5</v>
      </c>
      <c r="R52" s="1">
        <f t="shared" si="25"/>
        <v>4.1996890558875969E-6</v>
      </c>
      <c r="S52" s="1">
        <f t="shared" si="25"/>
        <v>8.9355086295480789E-7</v>
      </c>
      <c r="T52" s="1">
        <f t="shared" si="25"/>
        <v>1.9011720488400165E-7</v>
      </c>
      <c r="U52" s="1">
        <f t="shared" si="25"/>
        <v>4.0450469124255672E-8</v>
      </c>
      <c r="V52" s="1">
        <f t="shared" si="25"/>
        <v>8.6064827923948248E-9</v>
      </c>
      <c r="W52" s="1">
        <f t="shared" si="25"/>
        <v>1.8311665515733669E-9</v>
      </c>
      <c r="X52" s="1">
        <f t="shared" si="25"/>
        <v>3.8960990459007804E-10</v>
      </c>
      <c r="Y52" s="1">
        <f t="shared" si="25"/>
        <v>8.2895724380867668E-11</v>
      </c>
      <c r="Z52" s="1">
        <f t="shared" si="30"/>
        <v>1.7637388166142054E-11</v>
      </c>
      <c r="AA52" s="1">
        <f t="shared" si="19"/>
        <v>3.7526357800302247E-12</v>
      </c>
      <c r="AB52" s="1">
        <f t="shared" si="19"/>
        <v>7.9843314468728172E-13</v>
      </c>
      <c r="AC52" s="1">
        <f t="shared" si="26"/>
        <v>0.31333333333333335</v>
      </c>
      <c r="AD52" s="1">
        <f t="shared" si="26"/>
        <v>6.6666666666666666E-2</v>
      </c>
      <c r="AE52" s="1">
        <f t="shared" si="26"/>
        <v>1.4184397163120567E-2</v>
      </c>
      <c r="AF52" s="1">
        <f t="shared" si="26"/>
        <v>3.017956843217142E-3</v>
      </c>
      <c r="AG52" s="1">
        <f t="shared" si="26"/>
        <v>6.42118477280243E-4</v>
      </c>
      <c r="AH52" s="1">
        <f t="shared" si="26"/>
        <v>1.3662095261281765E-4</v>
      </c>
      <c r="AI52" s="1">
        <f t="shared" si="26"/>
        <v>2.9068287789961201E-5</v>
      </c>
      <c r="AJ52" s="1">
        <f t="shared" si="26"/>
        <v>6.1847420829704688E-6</v>
      </c>
      <c r="AK52" s="1">
        <f t="shared" si="26"/>
        <v>1.3159025708447805E-6</v>
      </c>
      <c r="AL52" s="1">
        <f t="shared" si="26"/>
        <v>2.7997927039250649E-7</v>
      </c>
      <c r="AM52" s="1">
        <f t="shared" si="27"/>
        <v>0.40944881889763779</v>
      </c>
      <c r="AN52" s="1">
        <f t="shared" si="27"/>
        <v>8.7116769978220807E-2</v>
      </c>
      <c r="AO52" s="1">
        <f t="shared" si="27"/>
        <v>1.8535482974089534E-2</v>
      </c>
      <c r="AP52" s="1">
        <f t="shared" si="27"/>
        <v>3.9437197817211774E-3</v>
      </c>
      <c r="AQ52" s="1">
        <f t="shared" si="27"/>
        <v>8.3908931525982498E-4</v>
      </c>
      <c r="AR52" s="1">
        <f t="shared" si="27"/>
        <v>1.7852964154464361E-4</v>
      </c>
      <c r="AS52" s="1">
        <f t="shared" si="27"/>
        <v>3.7985030115881614E-5</v>
      </c>
      <c r="AT52" s="1">
        <f t="shared" si="27"/>
        <v>8.0819213012514067E-6</v>
      </c>
      <c r="AU52" s="1">
        <f t="shared" si="27"/>
        <v>1.7195577236705122E-6</v>
      </c>
      <c r="AV52" s="1">
        <f t="shared" si="27"/>
        <v>3.6586334546181108E-7</v>
      </c>
      <c r="BK52" s="1">
        <f t="shared" ca="1" si="28"/>
        <v>0.21350446227006614</v>
      </c>
      <c r="BL52" s="1">
        <f t="shared" ca="1" si="28"/>
        <v>0.83813310917863182</v>
      </c>
      <c r="BM52" s="1">
        <f t="shared" ca="1" si="28"/>
        <v>-3.3082884919756728</v>
      </c>
      <c r="BN52" s="1">
        <f t="shared" ca="1" si="28"/>
        <v>6.2478563335298887</v>
      </c>
      <c r="BO52" s="1">
        <f t="shared" ca="1" si="28"/>
        <v>-5.9938138772683596</v>
      </c>
      <c r="BP52" s="1">
        <f t="shared" ca="1" si="28"/>
        <v>3.2525407281221517</v>
      </c>
      <c r="BQ52" s="1">
        <f t="shared" ca="1" si="28"/>
        <v>-1.0432158808673848</v>
      </c>
      <c r="BR52" s="1">
        <f t="shared" ca="1" si="28"/>
        <v>0.19622771594269789</v>
      </c>
      <c r="BS52" s="1">
        <f t="shared" ca="1" si="28"/>
        <v>-2.0033780985591575E-2</v>
      </c>
      <c r="BT52" s="1">
        <f t="shared" ca="1" si="28"/>
        <v>8.5806760876861777E-4</v>
      </c>
      <c r="BU52" s="1">
        <f t="shared" ca="1" si="29"/>
        <v>0.3527106310139061</v>
      </c>
      <c r="BV52" s="1">
        <f t="shared" ca="1" si="29"/>
        <v>0.1109105988623614</v>
      </c>
      <c r="BW52" s="1">
        <f t="shared" ca="1" si="29"/>
        <v>0.88367766252520286</v>
      </c>
      <c r="BX52" s="1">
        <f t="shared" ca="1" si="29"/>
        <v>-2.7649809872512887</v>
      </c>
      <c r="BY52" s="1">
        <f t="shared" ca="1" si="29"/>
        <v>3.3776044560876981</v>
      </c>
      <c r="BZ52" s="1">
        <f t="shared" ca="1" si="29"/>
        <v>-2.1830126912299987</v>
      </c>
      <c r="CA52" s="1">
        <f t="shared" ca="1" si="29"/>
        <v>0.81006079477686554</v>
      </c>
      <c r="CB52" s="1">
        <f t="shared" ca="1" si="29"/>
        <v>-0.17337265554769632</v>
      </c>
      <c r="CC52" s="1">
        <f t="shared" ca="1" si="29"/>
        <v>1.9914861653147417E-2</v>
      </c>
      <c r="CD52" s="1">
        <f t="shared" ca="1" si="29"/>
        <v>-9.5147506845836042E-4</v>
      </c>
      <c r="CE52" s="4">
        <f t="shared" ca="1" si="13"/>
        <v>0.38376838555519621</v>
      </c>
      <c r="CF52" s="4">
        <f t="shared" ca="1" si="14"/>
        <v>-7.0435052221862859E-2</v>
      </c>
      <c r="CG52" s="4">
        <f t="shared" ca="1" si="20"/>
        <v>-7.3670873573161893E-3</v>
      </c>
      <c r="CH52" s="4">
        <f t="shared" ca="1" si="21"/>
        <v>6.4689534040181337E-2</v>
      </c>
      <c r="CI52" s="8">
        <f t="shared" ca="1" si="15"/>
        <v>0.4325611958217393</v>
      </c>
      <c r="CJ52" s="8">
        <f t="shared" ca="1" si="16"/>
        <v>-2.3112376924101508E-2</v>
      </c>
      <c r="CK52" s="8">
        <f t="shared" ca="1" si="22"/>
        <v>1.7549578856757438E-3</v>
      </c>
      <c r="CL52" s="8">
        <f t="shared" ca="1" si="23"/>
        <v>4.3813637182417459E-2</v>
      </c>
    </row>
    <row r="53" spans="1:90" x14ac:dyDescent="0.25">
      <c r="A53" s="7">
        <f>'Calculate Data'!L55</f>
        <v>0.2247191011235955</v>
      </c>
      <c r="B53" s="7">
        <f>'Calculate Data'!M55</f>
        <v>0.22457627118644069</v>
      </c>
      <c r="C53" s="7">
        <f>'Calculate Data'!N55</f>
        <v>0.27384615384615385</v>
      </c>
      <c r="D53" s="7">
        <f>'Calculate Data'!B55</f>
        <v>325</v>
      </c>
      <c r="E53" s="2">
        <v>0.21702127659574469</v>
      </c>
      <c r="F53" s="10">
        <v>0.44329896907216493</v>
      </c>
      <c r="G53" s="4">
        <v>0.32</v>
      </c>
      <c r="H53" s="8">
        <v>0.39271255060728744</v>
      </c>
      <c r="I53" s="20">
        <v>247</v>
      </c>
      <c r="J53" s="1">
        <f t="shared" si="25"/>
        <v>1</v>
      </c>
      <c r="K53" s="1">
        <f t="shared" si="25"/>
        <v>0.21702127659574469</v>
      </c>
      <c r="L53" s="1">
        <f t="shared" si="25"/>
        <v>4.7098234495246721E-2</v>
      </c>
      <c r="M53" s="1">
        <f t="shared" si="25"/>
        <v>1.0221318975564182E-2</v>
      </c>
      <c r="N53" s="1">
        <f t="shared" si="25"/>
        <v>2.218243692569248E-3</v>
      </c>
      <c r="O53" s="1">
        <f t="shared" si="25"/>
        <v>4.8140607796183683E-4</v>
      </c>
      <c r="P53" s="1">
        <f t="shared" si="25"/>
        <v>1.0447536160022842E-4</v>
      </c>
      <c r="Q53" s="1">
        <f t="shared" si="25"/>
        <v>2.2673376347283613E-5</v>
      </c>
      <c r="R53" s="1">
        <f t="shared" si="25"/>
        <v>4.9206050796232522E-6</v>
      </c>
      <c r="S53" s="1">
        <f t="shared" si="25"/>
        <v>1.0678759960033442E-6</v>
      </c>
      <c r="T53" s="1">
        <f t="shared" si="25"/>
        <v>2.3175181189859809E-7</v>
      </c>
      <c r="U53" s="1">
        <f t="shared" si="25"/>
        <v>5.0295074071610645E-8</v>
      </c>
      <c r="V53" s="1">
        <f t="shared" si="25"/>
        <v>1.0915101181498482E-8</v>
      </c>
      <c r="W53" s="1">
        <f t="shared" si="25"/>
        <v>2.3688091925805216E-9</v>
      </c>
      <c r="X53" s="1">
        <f t="shared" si="25"/>
        <v>5.1408199498556006E-10</v>
      </c>
      <c r="Y53" s="1">
        <f t="shared" si="25"/>
        <v>1.1156673082665345E-10</v>
      </c>
      <c r="Z53" s="1">
        <f t="shared" si="30"/>
        <v>2.4212354349614153E-11</v>
      </c>
      <c r="AA53" s="1">
        <f t="shared" si="19"/>
        <v>5.2545960503417952E-12</v>
      </c>
      <c r="AB53" s="1">
        <f t="shared" si="19"/>
        <v>1.1403591428401344E-12</v>
      </c>
      <c r="AC53" s="1">
        <f t="shared" si="26"/>
        <v>0.32</v>
      </c>
      <c r="AD53" s="1">
        <f t="shared" si="26"/>
        <v>6.9446808510638308E-2</v>
      </c>
      <c r="AE53" s="1">
        <f t="shared" si="26"/>
        <v>1.5071435038478952E-2</v>
      </c>
      <c r="AF53" s="1">
        <f t="shared" si="26"/>
        <v>3.2708220721805381E-3</v>
      </c>
      <c r="AG53" s="1">
        <f t="shared" si="26"/>
        <v>7.0983798162215937E-4</v>
      </c>
      <c r="AH53" s="1">
        <f t="shared" si="26"/>
        <v>1.5404994494778778E-4</v>
      </c>
      <c r="AI53" s="1">
        <f t="shared" si="26"/>
        <v>3.3432115712073096E-5</v>
      </c>
      <c r="AJ53" s="1">
        <f t="shared" si="26"/>
        <v>7.2554804311307566E-6</v>
      </c>
      <c r="AK53" s="1">
        <f t="shared" si="26"/>
        <v>1.5745936254794408E-6</v>
      </c>
      <c r="AL53" s="1">
        <f t="shared" si="26"/>
        <v>3.4172031872107016E-7</v>
      </c>
      <c r="AM53" s="1">
        <f t="shared" si="27"/>
        <v>0.39271255060728744</v>
      </c>
      <c r="AN53" s="1">
        <f t="shared" si="27"/>
        <v>8.5226979067964517E-2</v>
      </c>
      <c r="AO53" s="1">
        <f t="shared" si="27"/>
        <v>1.8496067797728468E-2</v>
      </c>
      <c r="AP53" s="1">
        <f t="shared" si="27"/>
        <v>4.014040245464476E-3</v>
      </c>
      <c r="AQ53" s="1">
        <f t="shared" si="27"/>
        <v>8.7113213837739694E-4</v>
      </c>
      <c r="AR53" s="1">
        <f t="shared" si="27"/>
        <v>1.890542087542436E-4</v>
      </c>
      <c r="AS53" s="1">
        <f t="shared" si="27"/>
        <v>4.1028785729644354E-5</v>
      </c>
      <c r="AT53" s="1">
        <f t="shared" si="27"/>
        <v>8.9041194562206905E-6</v>
      </c>
      <c r="AU53" s="1">
        <f t="shared" si="27"/>
        <v>1.9323833713500222E-6</v>
      </c>
      <c r="AV53" s="1">
        <f t="shared" si="27"/>
        <v>4.1936830612277078E-7</v>
      </c>
      <c r="BK53" s="1">
        <f t="shared" ca="1" si="28"/>
        <v>0.21350446227006614</v>
      </c>
      <c r="BL53" s="1">
        <f t="shared" ca="1" si="28"/>
        <v>0.85489577136220452</v>
      </c>
      <c r="BM53" s="1">
        <f t="shared" ca="1" si="28"/>
        <v>-3.4419433470514904</v>
      </c>
      <c r="BN53" s="1">
        <f t="shared" ca="1" si="28"/>
        <v>6.6302751239925861</v>
      </c>
      <c r="BO53" s="1">
        <f t="shared" ca="1" si="28"/>
        <v>-6.4878969018095667</v>
      </c>
      <c r="BP53" s="1">
        <f t="shared" ca="1" si="28"/>
        <v>3.5910677795458184</v>
      </c>
      <c r="BQ53" s="1">
        <f t="shared" ca="1" si="28"/>
        <v>-1.1748305202122391</v>
      </c>
      <c r="BR53" s="1">
        <f t="shared" ca="1" si="28"/>
        <v>0.22540396489893125</v>
      </c>
      <c r="BS53" s="1">
        <f t="shared" ca="1" si="28"/>
        <v>-2.3472767428713188E-2</v>
      </c>
      <c r="BT53" s="1">
        <f t="shared" ca="1" si="28"/>
        <v>1.0254702226148919E-3</v>
      </c>
      <c r="BU53" s="1">
        <f t="shared" ca="1" si="29"/>
        <v>0.3527106310139061</v>
      </c>
      <c r="BV53" s="1">
        <f t="shared" ca="1" si="29"/>
        <v>0.11312881083960863</v>
      </c>
      <c r="BW53" s="1">
        <f t="shared" ca="1" si="29"/>
        <v>0.91937824009122115</v>
      </c>
      <c r="BX53" s="1">
        <f t="shared" ca="1" si="29"/>
        <v>-2.9342199435189658</v>
      </c>
      <c r="BY53" s="1">
        <f t="shared" ca="1" si="29"/>
        <v>3.6560276870286326</v>
      </c>
      <c r="BZ53" s="1">
        <f t="shared" ca="1" si="29"/>
        <v>-2.4102224055290109</v>
      </c>
      <c r="CA53" s="1">
        <f t="shared" ca="1" si="29"/>
        <v>0.91226002439683374</v>
      </c>
      <c r="CB53" s="1">
        <f t="shared" ca="1" si="29"/>
        <v>-0.19915068458993421</v>
      </c>
      <c r="CC53" s="1">
        <f t="shared" ca="1" si="29"/>
        <v>2.3333434477272465E-2</v>
      </c>
      <c r="CD53" s="1">
        <f t="shared" ca="1" si="29"/>
        <v>-1.1371007835439915E-3</v>
      </c>
      <c r="CE53" s="4">
        <f t="shared" ca="1" si="13"/>
        <v>0.38802903579021208</v>
      </c>
      <c r="CF53" s="4">
        <f t="shared" ca="1" si="14"/>
        <v>-6.8029035790212078E-2</v>
      </c>
      <c r="CG53" s="4">
        <f t="shared" ca="1" si="20"/>
        <v>-9.2795515292606236E-3</v>
      </c>
      <c r="CH53" s="4">
        <f t="shared" ca="1" si="21"/>
        <v>6.6340327104980307E-2</v>
      </c>
      <c r="CI53" s="8">
        <f t="shared" ca="1" si="15"/>
        <v>0.4321086934260196</v>
      </c>
      <c r="CJ53" s="8">
        <f t="shared" ca="1" si="16"/>
        <v>-3.9396142818732161E-2</v>
      </c>
      <c r="CK53" s="8">
        <f t="shared" ca="1" si="22"/>
        <v>1.6598677024487849E-3</v>
      </c>
      <c r="CL53" s="8">
        <f t="shared" ca="1" si="23"/>
        <v>4.375239200836125E-2</v>
      </c>
    </row>
    <row r="54" spans="1:90" x14ac:dyDescent="0.25">
      <c r="A54" s="7">
        <f>'Calculate Data'!L56</f>
        <v>0.27932960893854747</v>
      </c>
      <c r="B54" s="7">
        <f>'Calculate Data'!M56</f>
        <v>0.23107569721115537</v>
      </c>
      <c r="C54" s="7">
        <f>'Calculate Data'!N56</f>
        <v>0.41627906976744183</v>
      </c>
      <c r="D54" s="7">
        <f>'Calculate Data'!B56</f>
        <v>430</v>
      </c>
      <c r="E54" s="2">
        <v>0.22127659574468084</v>
      </c>
      <c r="F54" s="10">
        <v>0.44878048780487806</v>
      </c>
      <c r="G54" s="4">
        <v>0.36727272727272725</v>
      </c>
      <c r="H54" s="8">
        <v>0.42708333333333331</v>
      </c>
      <c r="I54" s="20">
        <v>480</v>
      </c>
      <c r="J54" s="1">
        <f t="shared" si="25"/>
        <v>1</v>
      </c>
      <c r="K54" s="1">
        <f t="shared" si="25"/>
        <v>0.22127659574468084</v>
      </c>
      <c r="L54" s="1">
        <f t="shared" si="25"/>
        <v>4.8963331824354903E-2</v>
      </c>
      <c r="M54" s="1">
        <f t="shared" si="25"/>
        <v>1.0834439382410447E-2</v>
      </c>
      <c r="N54" s="1">
        <f t="shared" si="25"/>
        <v>2.3974078633418857E-3</v>
      </c>
      <c r="O54" s="1">
        <f t="shared" si="25"/>
        <v>5.3049025061182144E-4</v>
      </c>
      <c r="P54" s="1">
        <f t="shared" si="25"/>
        <v>1.1738507673112645E-4</v>
      </c>
      <c r="Q54" s="1">
        <f t="shared" si="25"/>
        <v>2.5974570170291808E-5</v>
      </c>
      <c r="R54" s="1">
        <f t="shared" si="25"/>
        <v>5.7475644632135059E-6</v>
      </c>
      <c r="S54" s="1">
        <f t="shared" si="25"/>
        <v>1.2718014982429885E-6</v>
      </c>
      <c r="T54" s="1">
        <f t="shared" si="25"/>
        <v>2.8141990599419313E-7</v>
      </c>
      <c r="U54" s="1">
        <f t="shared" si="25"/>
        <v>6.2271638773183163E-8</v>
      </c>
      <c r="V54" s="1">
        <f t="shared" si="25"/>
        <v>1.3779256239172443E-8</v>
      </c>
      <c r="W54" s="1">
        <f t="shared" si="25"/>
        <v>3.0490269124977317E-9</v>
      </c>
      <c r="X54" s="1">
        <f t="shared" si="25"/>
        <v>6.7467829553141293E-10</v>
      </c>
      <c r="Y54" s="1">
        <f t="shared" si="25"/>
        <v>1.4929051645801479E-10</v>
      </c>
      <c r="Z54" s="1">
        <f t="shared" si="30"/>
        <v>3.3034497258794757E-11</v>
      </c>
      <c r="AA54" s="1">
        <f t="shared" si="19"/>
        <v>7.3097610955630949E-12</v>
      </c>
      <c r="AB54" s="1">
        <f t="shared" si="19"/>
        <v>1.6174790509331102E-12</v>
      </c>
      <c r="AC54" s="1">
        <f t="shared" si="26"/>
        <v>0.36727272727272725</v>
      </c>
      <c r="AD54" s="1">
        <f t="shared" si="26"/>
        <v>8.1268858800773683E-2</v>
      </c>
      <c r="AE54" s="1">
        <f t="shared" si="26"/>
        <v>1.7982896415490345E-2</v>
      </c>
      <c r="AF54" s="1">
        <f t="shared" si="26"/>
        <v>3.9791941004489271E-3</v>
      </c>
      <c r="AG54" s="1">
        <f t="shared" si="26"/>
        <v>8.8050252435465618E-4</v>
      </c>
      <c r="AH54" s="1">
        <f t="shared" si="26"/>
        <v>1.9483460113379624E-4</v>
      </c>
      <c r="AI54" s="1">
        <f t="shared" si="26"/>
        <v>4.3112337272159165E-5</v>
      </c>
      <c r="AJ54" s="1">
        <f t="shared" si="26"/>
        <v>9.5397512261799001E-6</v>
      </c>
      <c r="AK54" s="1">
        <f t="shared" si="26"/>
        <v>2.1109236755802328E-6</v>
      </c>
      <c r="AL54" s="1">
        <f t="shared" si="26"/>
        <v>4.6709800480924305E-7</v>
      </c>
      <c r="AM54" s="1">
        <f t="shared" si="27"/>
        <v>0.42708333333333331</v>
      </c>
      <c r="AN54" s="1">
        <f t="shared" si="27"/>
        <v>9.4503546099290764E-2</v>
      </c>
      <c r="AO54" s="1">
        <f t="shared" si="27"/>
        <v>2.0911422966651574E-2</v>
      </c>
      <c r="AP54" s="1">
        <f t="shared" si="27"/>
        <v>4.6272084862377947E-3</v>
      </c>
      <c r="AQ54" s="1">
        <f t="shared" si="27"/>
        <v>1.023892941635597E-3</v>
      </c>
      <c r="AR54" s="1">
        <f t="shared" si="27"/>
        <v>2.2656354453213205E-4</v>
      </c>
      <c r="AS54" s="1">
        <f t="shared" si="27"/>
        <v>5.0133209853918581E-5</v>
      </c>
      <c r="AT54" s="1">
        <f t="shared" si="27"/>
        <v>1.1093306010228793E-5</v>
      </c>
      <c r="AU54" s="1">
        <f t="shared" si="27"/>
        <v>2.4546889894974347E-6</v>
      </c>
      <c r="AV54" s="1">
        <f t="shared" si="27"/>
        <v>5.4316522320794298E-7</v>
      </c>
      <c r="BK54" s="1">
        <f t="shared" ca="1" si="28"/>
        <v>0.21350446227006614</v>
      </c>
      <c r="BL54" s="1">
        <f t="shared" ca="1" si="28"/>
        <v>0.8716584335457771</v>
      </c>
      <c r="BM54" s="1">
        <f t="shared" ca="1" si="28"/>
        <v>-3.5782448329208871</v>
      </c>
      <c r="BN54" s="1">
        <f t="shared" ca="1" si="28"/>
        <v>7.0279886667597635</v>
      </c>
      <c r="BO54" s="1">
        <f t="shared" ca="1" si="28"/>
        <v>-7.0119144713691783</v>
      </c>
      <c r="BP54" s="1">
        <f t="shared" ca="1" si="28"/>
        <v>3.9572131170440232</v>
      </c>
      <c r="BQ54" s="1">
        <f t="shared" ca="1" si="28"/>
        <v>-1.3200008944585588</v>
      </c>
      <c r="BR54" s="1">
        <f t="shared" ca="1" si="28"/>
        <v>0.25822228737585934</v>
      </c>
      <c r="BS54" s="1">
        <f t="shared" ca="1" si="28"/>
        <v>-2.7417612619478275E-2</v>
      </c>
      <c r="BT54" s="1">
        <f t="shared" ca="1" si="28"/>
        <v>1.2212977634166301E-3</v>
      </c>
      <c r="BU54" s="1">
        <f t="shared" ca="1" si="29"/>
        <v>0.3527106310139061</v>
      </c>
      <c r="BV54" s="1">
        <f t="shared" ca="1" si="29"/>
        <v>0.11534702281685585</v>
      </c>
      <c r="BW54" s="1">
        <f t="shared" ca="1" si="29"/>
        <v>0.95578575978725933</v>
      </c>
      <c r="BX54" s="1">
        <f t="shared" ca="1" si="29"/>
        <v>-3.1102275732434332</v>
      </c>
      <c r="BY54" s="1">
        <f t="shared" ca="1" si="29"/>
        <v>3.9513194852483364</v>
      </c>
      <c r="BZ54" s="1">
        <f t="shared" ca="1" si="29"/>
        <v>-2.6559687267610119</v>
      </c>
      <c r="CA54" s="1">
        <f t="shared" ca="1" si="29"/>
        <v>1.0249853297691527</v>
      </c>
      <c r="CB54" s="1">
        <f t="shared" ca="1" si="29"/>
        <v>-0.22814658708572233</v>
      </c>
      <c r="CC54" s="1">
        <f t="shared" ca="1" si="29"/>
        <v>2.7254863301600346E-2</v>
      </c>
      <c r="CD54" s="1">
        <f t="shared" ca="1" si="29"/>
        <v>-1.3542457041613243E-3</v>
      </c>
      <c r="CE54" s="4">
        <f t="shared" ca="1" si="13"/>
        <v>0.39223045339080381</v>
      </c>
      <c r="CF54" s="4">
        <f t="shared" ca="1" si="14"/>
        <v>-2.4957726118076562E-2</v>
      </c>
      <c r="CG54" s="4">
        <f t="shared" ca="1" si="20"/>
        <v>-1.4346199595621509E-3</v>
      </c>
      <c r="CH54" s="4">
        <f t="shared" ca="1" si="21"/>
        <v>8.481854603519208E-2</v>
      </c>
      <c r="CI54" s="8">
        <f t="shared" ca="1" si="15"/>
        <v>0.43170595914278198</v>
      </c>
      <c r="CJ54" s="8">
        <f t="shared" ca="1" si="16"/>
        <v>-4.6226258094486661E-3</v>
      </c>
      <c r="CK54" s="8">
        <f t="shared" ca="1" si="22"/>
        <v>2.3250259348550737E-3</v>
      </c>
      <c r="CL54" s="8">
        <f t="shared" ca="1" si="23"/>
        <v>4.2811755713064989E-2</v>
      </c>
    </row>
    <row r="55" spans="1:90" x14ac:dyDescent="0.25">
      <c r="A55" s="7">
        <f>'Calculate Data'!L57</f>
        <v>0.45528455284552843</v>
      </c>
      <c r="B55" s="7">
        <f>'Calculate Data'!M57</f>
        <v>0.42603550295857989</v>
      </c>
      <c r="C55" s="7">
        <f>'Calculate Data'!N57</f>
        <v>0.42123287671232879</v>
      </c>
      <c r="D55" s="7">
        <f>'Calculate Data'!B57</f>
        <v>292</v>
      </c>
      <c r="E55" s="2">
        <v>0.22553191489361701</v>
      </c>
      <c r="F55" s="10">
        <v>0.4489051094890511</v>
      </c>
      <c r="G55" s="4">
        <v>0.42211055276381909</v>
      </c>
      <c r="H55" s="8">
        <v>0.40773809523809523</v>
      </c>
      <c r="I55" s="20">
        <v>672</v>
      </c>
      <c r="J55" s="1">
        <f t="shared" si="25"/>
        <v>1</v>
      </c>
      <c r="K55" s="1">
        <f t="shared" si="25"/>
        <v>0.22553191489361701</v>
      </c>
      <c r="L55" s="1">
        <f t="shared" si="25"/>
        <v>5.0864644635581706E-2</v>
      </c>
      <c r="M55" s="1">
        <f t="shared" si="25"/>
        <v>1.1471600705046086E-2</v>
      </c>
      <c r="N55" s="1">
        <f t="shared" si="25"/>
        <v>2.5872120739040107E-3</v>
      </c>
      <c r="O55" s="1">
        <f t="shared" si="25"/>
        <v>5.8349889326345767E-4</v>
      </c>
      <c r="P55" s="1">
        <f t="shared" si="25"/>
        <v>1.3159762273601386E-4</v>
      </c>
      <c r="Q55" s="1">
        <f t="shared" si="25"/>
        <v>2.9679463851100994E-5</v>
      </c>
      <c r="R55" s="1">
        <f t="shared" si="25"/>
        <v>6.6936663153546924E-6</v>
      </c>
      <c r="S55" s="1">
        <f t="shared" si="25"/>
        <v>1.5096353817608455E-6</v>
      </c>
      <c r="T55" s="1">
        <f t="shared" si="25"/>
        <v>3.4047095843967999E-7</v>
      </c>
      <c r="U55" s="1">
        <f t="shared" si="25"/>
        <v>7.6787067222566129E-8</v>
      </c>
      <c r="V55" s="1">
        <f t="shared" si="25"/>
        <v>1.7317934309770231E-8</v>
      </c>
      <c r="W55" s="1">
        <f t="shared" si="25"/>
        <v>3.9057468868843499E-9</v>
      </c>
      <c r="X55" s="1">
        <f t="shared" si="25"/>
        <v>8.8087057448881081E-10</v>
      </c>
      <c r="Y55" s="1">
        <f t="shared" si="25"/>
        <v>1.9866442743790199E-10</v>
      </c>
      <c r="Z55" s="1">
        <f t="shared" si="30"/>
        <v>4.4805168741314063E-11</v>
      </c>
      <c r="AA55" s="1">
        <f t="shared" si="19"/>
        <v>1.0104995503360193E-11</v>
      </c>
      <c r="AB55" s="1">
        <f t="shared" si="19"/>
        <v>2.2789989858642137E-12</v>
      </c>
      <c r="AC55" s="1">
        <f t="shared" si="26"/>
        <v>0.42211055276381909</v>
      </c>
      <c r="AD55" s="1">
        <f t="shared" si="26"/>
        <v>9.5199401261627278E-2</v>
      </c>
      <c r="AE55" s="1">
        <f t="shared" si="26"/>
        <v>2.147050326326062E-2</v>
      </c>
      <c r="AF55" s="1">
        <f t="shared" si="26"/>
        <v>4.8422837146928199E-3</v>
      </c>
      <c r="AG55" s="1">
        <f t="shared" si="26"/>
        <v>1.0920895186328488E-3</v>
      </c>
      <c r="AH55" s="1">
        <f t="shared" si="26"/>
        <v>2.4630104037251478E-4</v>
      </c>
      <c r="AI55" s="1">
        <f t="shared" si="26"/>
        <v>5.5548745275503336E-5</v>
      </c>
      <c r="AJ55" s="1">
        <f t="shared" si="26"/>
        <v>1.2528014891922027E-5</v>
      </c>
      <c r="AK55" s="1">
        <f t="shared" si="26"/>
        <v>2.8254671883909255E-6</v>
      </c>
      <c r="AL55" s="1">
        <f t="shared" si="26"/>
        <v>6.3723302546688949E-7</v>
      </c>
      <c r="AM55" s="1">
        <f t="shared" si="27"/>
        <v>0.40773809523809523</v>
      </c>
      <c r="AN55" s="1">
        <f t="shared" si="27"/>
        <v>9.1957953394123604E-2</v>
      </c>
      <c r="AO55" s="1">
        <f t="shared" si="27"/>
        <v>2.0739453318674682E-2</v>
      </c>
      <c r="AP55" s="1">
        <f t="shared" si="27"/>
        <v>4.677408620807481E-3</v>
      </c>
      <c r="AQ55" s="1">
        <f t="shared" si="27"/>
        <v>1.0549049229906233E-3</v>
      </c>
      <c r="AR55" s="1">
        <f t="shared" si="27"/>
        <v>2.3791472731277886E-4</v>
      </c>
      <c r="AS55" s="1">
        <f t="shared" si="27"/>
        <v>5.3657364032243746E-5</v>
      </c>
      <c r="AT55" s="1">
        <f t="shared" si="27"/>
        <v>1.2101448058335822E-5</v>
      </c>
      <c r="AU55" s="1">
        <f t="shared" si="27"/>
        <v>2.7292627535821214E-6</v>
      </c>
      <c r="AV55" s="1">
        <f t="shared" si="27"/>
        <v>6.1553585506320191E-7</v>
      </c>
      <c r="BK55" s="1">
        <f t="shared" ca="1" si="28"/>
        <v>0.21350446227006614</v>
      </c>
      <c r="BL55" s="1">
        <f t="shared" ca="1" si="28"/>
        <v>0.8884210957293498</v>
      </c>
      <c r="BM55" s="1">
        <f t="shared" ca="1" si="28"/>
        <v>-3.7171929495838656</v>
      </c>
      <c r="BN55" s="1">
        <f t="shared" ca="1" si="28"/>
        <v>7.4412968589354325</v>
      </c>
      <c r="BO55" s="1">
        <f t="shared" ca="1" si="28"/>
        <v>-7.5670519225795703</v>
      </c>
      <c r="BP55" s="1">
        <f t="shared" ca="1" si="28"/>
        <v>4.3526331945587895</v>
      </c>
      <c r="BQ55" s="1">
        <f t="shared" ca="1" si="28"/>
        <v>-1.4798216652193634</v>
      </c>
      <c r="BR55" s="1">
        <f t="shared" ca="1" si="28"/>
        <v>0.29505393134420177</v>
      </c>
      <c r="BS55" s="1">
        <f t="shared" ca="1" si="28"/>
        <v>-3.1930803249457712E-2</v>
      </c>
      <c r="BT55" s="1">
        <f t="shared" ca="1" si="28"/>
        <v>1.449687170416333E-3</v>
      </c>
      <c r="BU55" s="1">
        <f t="shared" ca="1" si="29"/>
        <v>0.3527106310139061</v>
      </c>
      <c r="BV55" s="1">
        <f t="shared" ca="1" si="29"/>
        <v>0.11756523479410308</v>
      </c>
      <c r="BW55" s="1">
        <f t="shared" ca="1" si="29"/>
        <v>0.99290022161331792</v>
      </c>
      <c r="BX55" s="1">
        <f t="shared" ca="1" si="29"/>
        <v>-3.2931365955120806</v>
      </c>
      <c r="BY55" s="1">
        <f t="shared" ca="1" si="29"/>
        <v>4.2641478058040496</v>
      </c>
      <c r="BZ55" s="1">
        <f t="shared" ca="1" si="29"/>
        <v>-2.9213634196293947</v>
      </c>
      <c r="CA55" s="1">
        <f t="shared" ca="1" si="29"/>
        <v>1.1490867194802687</v>
      </c>
      <c r="CB55" s="1">
        <f t="shared" ca="1" si="29"/>
        <v>-0.26068837096320235</v>
      </c>
      <c r="CC55" s="1">
        <f t="shared" ca="1" si="29"/>
        <v>3.1741263900417094E-2</v>
      </c>
      <c r="CD55" s="1">
        <f t="shared" ca="1" si="29"/>
        <v>-1.6074971081760452E-3</v>
      </c>
      <c r="CE55" s="4">
        <f t="shared" ca="1" si="13"/>
        <v>0.39636188937599909</v>
      </c>
      <c r="CF55" s="4">
        <f t="shared" ca="1" si="14"/>
        <v>2.5748663387820003E-2</v>
      </c>
      <c r="CG55" s="4">
        <f t="shared" ca="1" si="20"/>
        <v>-4.1206194712469727E-3</v>
      </c>
      <c r="CH55" s="4">
        <f t="shared" ca="1" si="21"/>
        <v>8.5743920898174314E-2</v>
      </c>
      <c r="CI55" s="8">
        <f t="shared" ca="1" si="15"/>
        <v>0.43135599339320907</v>
      </c>
      <c r="CJ55" s="8">
        <f t="shared" ca="1" si="16"/>
        <v>-2.3617898155113837E-2</v>
      </c>
      <c r="CK55" s="8">
        <f t="shared" ca="1" si="22"/>
        <v>2.6237844831243791E-3</v>
      </c>
      <c r="CL55" s="8">
        <f t="shared" ca="1" si="23"/>
        <v>4.2875972256762443E-2</v>
      </c>
    </row>
    <row r="56" spans="1:90" x14ac:dyDescent="0.25">
      <c r="A56" s="7">
        <f>'Calculate Data'!L58</f>
        <v>0.38043478260869568</v>
      </c>
      <c r="B56" s="7">
        <f>'Calculate Data'!M58</f>
        <v>0.28749999999999998</v>
      </c>
      <c r="C56" s="7">
        <f>'Calculate Data'!N58</f>
        <v>0.53488372093023251</v>
      </c>
      <c r="D56" s="7">
        <f>'Calculate Data'!B58</f>
        <v>172</v>
      </c>
      <c r="E56" s="2">
        <v>0.22978723404255319</v>
      </c>
      <c r="F56" s="10">
        <v>0.45161290322580644</v>
      </c>
      <c r="G56" s="4">
        <v>0.46938775510204084</v>
      </c>
      <c r="H56" s="8">
        <v>0.38750000000000001</v>
      </c>
      <c r="I56" s="20">
        <v>80</v>
      </c>
      <c r="J56" s="1">
        <f t="shared" si="25"/>
        <v>1</v>
      </c>
      <c r="K56" s="1">
        <f t="shared" si="25"/>
        <v>0.22978723404255319</v>
      </c>
      <c r="L56" s="1">
        <f t="shared" si="25"/>
        <v>5.2802172928927117E-2</v>
      </c>
      <c r="M56" s="1">
        <f t="shared" si="25"/>
        <v>1.2133265268774741E-2</v>
      </c>
      <c r="N56" s="1">
        <f t="shared" si="25"/>
        <v>2.7880694660163238E-3</v>
      </c>
      <c r="O56" s="1">
        <f t="shared" si="25"/>
        <v>6.4066277091438936E-4</v>
      </c>
      <c r="P56" s="1">
        <f t="shared" si="25"/>
        <v>1.4721612608245541E-4</v>
      </c>
      <c r="Q56" s="1">
        <f t="shared" si="25"/>
        <v>3.3828386418947203E-5</v>
      </c>
      <c r="R56" s="1">
        <f t="shared" si="25"/>
        <v>7.7733313473325486E-6</v>
      </c>
      <c r="S56" s="1">
        <f t="shared" si="25"/>
        <v>1.7862123095998196E-6</v>
      </c>
      <c r="T56" s="1">
        <f t="shared" si="25"/>
        <v>4.1044878603570325E-7</v>
      </c>
      <c r="U56" s="1">
        <f t="shared" si="25"/>
        <v>9.4315891259267981E-8</v>
      </c>
      <c r="V56" s="1">
        <f t="shared" si="25"/>
        <v>2.167258777872541E-8</v>
      </c>
      <c r="W56" s="1">
        <f t="shared" si="25"/>
        <v>4.9800840002177545E-9</v>
      </c>
      <c r="X56" s="1">
        <f t="shared" si="25"/>
        <v>1.1443597277096115E-9</v>
      </c>
      <c r="Y56" s="1">
        <f t="shared" si="25"/>
        <v>2.6295925658008095E-10</v>
      </c>
      <c r="Z56" s="1">
        <f t="shared" si="30"/>
        <v>6.042468023542285E-11</v>
      </c>
      <c r="AA56" s="1">
        <f t="shared" si="19"/>
        <v>1.3884820139203548E-11</v>
      </c>
      <c r="AB56" s="1">
        <f t="shared" si="19"/>
        <v>3.190554414965922E-12</v>
      </c>
      <c r="AC56" s="1">
        <f t="shared" si="26"/>
        <v>0.46938775510204084</v>
      </c>
      <c r="AD56" s="1">
        <f t="shared" si="26"/>
        <v>0.10785931393834129</v>
      </c>
      <c r="AE56" s="1">
        <f t="shared" si="26"/>
        <v>2.4784693415618852E-2</v>
      </c>
      <c r="AF56" s="1">
        <f t="shared" si="26"/>
        <v>5.6952061465677358E-3</v>
      </c>
      <c r="AG56" s="1">
        <f t="shared" si="26"/>
        <v>1.308685667721948E-3</v>
      </c>
      <c r="AH56" s="1">
        <f t="shared" si="26"/>
        <v>3.0071925981695828E-4</v>
      </c>
      <c r="AI56" s="1">
        <f t="shared" si="26"/>
        <v>6.9101446936662743E-5</v>
      </c>
      <c r="AJ56" s="1">
        <f t="shared" si="26"/>
        <v>1.5878630359913996E-5</v>
      </c>
      <c r="AK56" s="1">
        <f t="shared" si="26"/>
        <v>3.6487065507887475E-6</v>
      </c>
      <c r="AL56" s="1">
        <f t="shared" si="26"/>
        <v>8.3842618613869085E-7</v>
      </c>
      <c r="AM56" s="1">
        <f t="shared" si="27"/>
        <v>0.38750000000000001</v>
      </c>
      <c r="AN56" s="1">
        <f t="shared" si="27"/>
        <v>8.9042553191489363E-2</v>
      </c>
      <c r="AO56" s="1">
        <f t="shared" si="27"/>
        <v>2.0460842009959259E-2</v>
      </c>
      <c r="AP56" s="1">
        <f t="shared" si="27"/>
        <v>4.7016402916502126E-3</v>
      </c>
      <c r="AQ56" s="1">
        <f t="shared" si="27"/>
        <v>1.0803769180813255E-3</v>
      </c>
      <c r="AR56" s="1">
        <f t="shared" si="27"/>
        <v>2.4825682372932588E-4</v>
      </c>
      <c r="AS56" s="1">
        <f t="shared" si="27"/>
        <v>5.7046248856951473E-5</v>
      </c>
      <c r="AT56" s="1">
        <f t="shared" si="27"/>
        <v>1.3108499737342042E-5</v>
      </c>
      <c r="AU56" s="1">
        <f t="shared" si="27"/>
        <v>3.0121658970913627E-6</v>
      </c>
      <c r="AV56" s="1">
        <f t="shared" si="27"/>
        <v>6.9215726996993014E-7</v>
      </c>
      <c r="BK56" s="1">
        <f t="shared" ca="1" si="28"/>
        <v>0.21350446227006614</v>
      </c>
      <c r="BL56" s="1">
        <f t="shared" ca="1" si="28"/>
        <v>0.90518375791292238</v>
      </c>
      <c r="BM56" s="1">
        <f t="shared" ca="1" si="28"/>
        <v>-3.8587876970404249</v>
      </c>
      <c r="BN56" s="1">
        <f t="shared" ca="1" si="28"/>
        <v>7.8704995976236027</v>
      </c>
      <c r="BO56" s="1">
        <f t="shared" ca="1" si="28"/>
        <v>-8.1545176083184003</v>
      </c>
      <c r="BP56" s="1">
        <f t="shared" ca="1" si="28"/>
        <v>4.7790494127653931</v>
      </c>
      <c r="BQ56" s="1">
        <f t="shared" ca="1" si="28"/>
        <v>-1.65545249463586</v>
      </c>
      <c r="BR56" s="1">
        <f t="shared" ca="1" si="28"/>
        <v>0.33629982178976969</v>
      </c>
      <c r="BS56" s="1">
        <f t="shared" ca="1" si="28"/>
        <v>-3.7081130452402189E-2</v>
      </c>
      <c r="BT56" s="1">
        <f t="shared" ca="1" si="28"/>
        <v>1.7152811202969028E-3</v>
      </c>
      <c r="BU56" s="1">
        <f t="shared" ca="1" si="29"/>
        <v>0.3527106310139061</v>
      </c>
      <c r="BV56" s="1">
        <f t="shared" ca="1" si="29"/>
        <v>0.11978344677135032</v>
      </c>
      <c r="BW56" s="1">
        <f t="shared" ca="1" si="29"/>
        <v>1.0307216255693967</v>
      </c>
      <c r="BX56" s="1">
        <f t="shared" ca="1" si="29"/>
        <v>-3.4830797294122955</v>
      </c>
      <c r="BY56" s="1">
        <f t="shared" ca="1" si="29"/>
        <v>4.5951935737541181</v>
      </c>
      <c r="BZ56" s="1">
        <f t="shared" ca="1" si="29"/>
        <v>-3.207561839234967</v>
      </c>
      <c r="CA56" s="1">
        <f t="shared" ca="1" si="29"/>
        <v>1.2854646752550172</v>
      </c>
      <c r="CB56" s="1">
        <f t="shared" ca="1" si="29"/>
        <v>-0.29713026462039427</v>
      </c>
      <c r="CC56" s="1">
        <f t="shared" ca="1" si="29"/>
        <v>3.6861019067394737E-2</v>
      </c>
      <c r="CD56" s="1">
        <f t="shared" ca="1" si="29"/>
        <v>-1.902003064422769E-3</v>
      </c>
      <c r="CE56" s="4">
        <f t="shared" ca="1" si="13"/>
        <v>0.40041340303496387</v>
      </c>
      <c r="CF56" s="4">
        <f t="shared" ca="1" si="14"/>
        <v>6.8974352067076972E-2</v>
      </c>
      <c r="CG56" s="4">
        <f t="shared" ca="1" si="20"/>
        <v>-2.5722192895487194E-3</v>
      </c>
      <c r="CH56" s="4">
        <f t="shared" ca="1" si="21"/>
        <v>8.5373785709195502E-2</v>
      </c>
      <c r="CI56" s="8">
        <f t="shared" ca="1" si="15"/>
        <v>0.43106113509910365</v>
      </c>
      <c r="CJ56" s="8">
        <f t="shared" ca="1" si="16"/>
        <v>-4.3561135099103643E-2</v>
      </c>
      <c r="CK56" s="8">
        <f t="shared" ca="1" si="22"/>
        <v>1.7473726331941187E-3</v>
      </c>
      <c r="CL56" s="8">
        <f t="shared" ca="1" si="23"/>
        <v>4.3551431483662868E-2</v>
      </c>
    </row>
    <row r="57" spans="1:90" x14ac:dyDescent="0.25">
      <c r="A57" s="7">
        <f>'Calculate Data'!L59</f>
        <v>0.28865979381443296</v>
      </c>
      <c r="B57" s="7">
        <f>'Calculate Data'!M59</f>
        <v>0.22006472491909385</v>
      </c>
      <c r="C57" s="7">
        <f>'Calculate Data'!N59</f>
        <v>0.38568588469184889</v>
      </c>
      <c r="D57" s="7">
        <f>'Calculate Data'!B59</f>
        <v>503</v>
      </c>
      <c r="E57" s="2">
        <v>0.23404255319148937</v>
      </c>
      <c r="F57" s="10">
        <v>0.45283018867924529</v>
      </c>
      <c r="G57" s="4">
        <v>0.4375</v>
      </c>
      <c r="H57" s="8">
        <v>0.52475247524752477</v>
      </c>
      <c r="I57" s="20">
        <v>101</v>
      </c>
      <c r="J57" s="1">
        <f t="shared" si="25"/>
        <v>1</v>
      </c>
      <c r="K57" s="1">
        <f t="shared" si="25"/>
        <v>0.23404255319148937</v>
      </c>
      <c r="L57" s="1">
        <f t="shared" si="25"/>
        <v>5.477591670439113E-2</v>
      </c>
      <c r="M57" s="1">
        <f t="shared" si="25"/>
        <v>1.2819895398900051E-2</v>
      </c>
      <c r="N57" s="1">
        <f t="shared" si="25"/>
        <v>3.0004010508063953E-3</v>
      </c>
      <c r="O57" s="1">
        <f t="shared" si="25"/>
        <v>7.0222152252915639E-4</v>
      </c>
      <c r="P57" s="1">
        <f t="shared" si="25"/>
        <v>1.6434971803873873E-4</v>
      </c>
      <c r="Q57" s="1">
        <f t="shared" si="25"/>
        <v>3.846482762608779E-5</v>
      </c>
      <c r="R57" s="1">
        <f t="shared" si="25"/>
        <v>9.0024064656801205E-6</v>
      </c>
      <c r="S57" s="1">
        <f t="shared" si="25"/>
        <v>2.1069461940953473E-6</v>
      </c>
      <c r="T57" s="1">
        <f t="shared" si="25"/>
        <v>4.9311506670316642E-7</v>
      </c>
      <c r="U57" s="1">
        <f t="shared" si="25"/>
        <v>1.1540990922840065E-7</v>
      </c>
      <c r="V57" s="1">
        <f t="shared" si="25"/>
        <v>2.7010829819412921E-8</v>
      </c>
      <c r="W57" s="1">
        <f t="shared" si="25"/>
        <v>6.3216835747562157E-9</v>
      </c>
      <c r="X57" s="1">
        <f t="shared" si="25"/>
        <v>1.4795429643046462E-9</v>
      </c>
      <c r="Y57" s="1">
        <f t="shared" si="25"/>
        <v>3.4627601292236404E-10</v>
      </c>
      <c r="Z57" s="1">
        <f t="shared" si="30"/>
        <v>8.1043322173319235E-11</v>
      </c>
      <c r="AA57" s="1">
        <f t="shared" si="19"/>
        <v>1.8967586040564077E-11</v>
      </c>
      <c r="AB57" s="1">
        <f t="shared" si="19"/>
        <v>4.4392222648128691E-12</v>
      </c>
      <c r="AC57" s="1">
        <f t="shared" si="26"/>
        <v>0.4375</v>
      </c>
      <c r="AD57" s="1">
        <f t="shared" si="26"/>
        <v>0.1023936170212766</v>
      </c>
      <c r="AE57" s="1">
        <f t="shared" si="26"/>
        <v>2.3964463558171119E-2</v>
      </c>
      <c r="AF57" s="1">
        <f t="shared" si="26"/>
        <v>5.6087042370187726E-3</v>
      </c>
      <c r="AG57" s="1">
        <f t="shared" si="26"/>
        <v>1.3126754597277981E-3</v>
      </c>
      <c r="AH57" s="1">
        <f t="shared" si="26"/>
        <v>3.0722191610650591E-4</v>
      </c>
      <c r="AI57" s="1">
        <f t="shared" si="26"/>
        <v>7.1903001641948194E-5</v>
      </c>
      <c r="AJ57" s="1">
        <f t="shared" si="26"/>
        <v>1.6828362086413409E-5</v>
      </c>
      <c r="AK57" s="1">
        <f t="shared" si="26"/>
        <v>3.9385528287350529E-6</v>
      </c>
      <c r="AL57" s="1">
        <f t="shared" si="26"/>
        <v>9.2178895991671441E-7</v>
      </c>
      <c r="AM57" s="1">
        <f t="shared" si="27"/>
        <v>0.52475247524752477</v>
      </c>
      <c r="AN57" s="1">
        <f t="shared" si="27"/>
        <v>0.12281440910048452</v>
      </c>
      <c r="AO57" s="1">
        <f t="shared" si="27"/>
        <v>2.8743797874581485E-2</v>
      </c>
      <c r="AP57" s="1">
        <f t="shared" si="27"/>
        <v>6.7272718429871557E-3</v>
      </c>
      <c r="AQ57" s="1">
        <f t="shared" si="27"/>
        <v>1.5744678781459303E-3</v>
      </c>
      <c r="AR57" s="1">
        <f t="shared" si="27"/>
        <v>3.6849248211926031E-4</v>
      </c>
      <c r="AS57" s="1">
        <f t="shared" si="27"/>
        <v>8.624292134706092E-5</v>
      </c>
      <c r="AT57" s="1">
        <f t="shared" si="27"/>
        <v>2.018451350675894E-5</v>
      </c>
      <c r="AU57" s="1">
        <f t="shared" si="27"/>
        <v>4.7240350760499645E-6</v>
      </c>
      <c r="AV57" s="1">
        <f t="shared" si="27"/>
        <v>1.1056252305648853E-6</v>
      </c>
      <c r="BK57" s="1">
        <f t="shared" ca="1" si="28"/>
        <v>0.21350446227006614</v>
      </c>
      <c r="BL57" s="1">
        <f t="shared" ca="1" si="28"/>
        <v>0.92194642009649508</v>
      </c>
      <c r="BM57" s="1">
        <f t="shared" ca="1" si="28"/>
        <v>-4.0030290752905646</v>
      </c>
      <c r="BN57" s="1">
        <f t="shared" ca="1" si="28"/>
        <v>8.3158967799282824</v>
      </c>
      <c r="BO57" s="1">
        <f t="shared" ca="1" si="28"/>
        <v>-8.7755428977086076</v>
      </c>
      <c r="BP57" s="1">
        <f t="shared" ca="1" si="28"/>
        <v>5.2382493680480078</v>
      </c>
      <c r="BQ57" s="1">
        <f t="shared" ca="1" si="28"/>
        <v>-1.8481205691253055</v>
      </c>
      <c r="BR57" s="1">
        <f t="shared" ca="1" si="28"/>
        <v>0.38239230555147818</v>
      </c>
      <c r="BS57" s="1">
        <f t="shared" ca="1" si="28"/>
        <v>-4.2944188742704885E-2</v>
      </c>
      <c r="BT57" s="1">
        <f t="shared" ca="1" si="28"/>
        <v>2.0232785368178544E-3</v>
      </c>
      <c r="BU57" s="1">
        <f t="shared" ca="1" si="29"/>
        <v>0.3527106310139061</v>
      </c>
      <c r="BV57" s="1">
        <f t="shared" ca="1" si="29"/>
        <v>0.12200165874859754</v>
      </c>
      <c r="BW57" s="1">
        <f t="shared" ca="1" si="29"/>
        <v>1.0692499716554955</v>
      </c>
      <c r="BX57" s="1">
        <f t="shared" ca="1" si="29"/>
        <v>-3.6801896940314656</v>
      </c>
      <c r="BY57" s="1">
        <f t="shared" ca="1" si="29"/>
        <v>4.9451506841579995</v>
      </c>
      <c r="BZ57" s="1">
        <f t="shared" ca="1" si="29"/>
        <v>-3.5157637693528261</v>
      </c>
      <c r="CA57" s="1">
        <f t="shared" ca="1" si="29"/>
        <v>1.435072111655699</v>
      </c>
      <c r="CB57" s="1">
        <f t="shared" ca="1" si="29"/>
        <v>-0.33785425853820578</v>
      </c>
      <c r="CC57" s="1">
        <f t="shared" ca="1" si="29"/>
        <v>4.2689274592384918E-2</v>
      </c>
      <c r="CD57" s="1">
        <f t="shared" ca="1" si="29"/>
        <v>-2.2435284407154583E-3</v>
      </c>
      <c r="CE57" s="4">
        <f t="shared" ca="1" si="13"/>
        <v>0.40437588356396426</v>
      </c>
      <c r="CF57" s="4">
        <f t="shared" ca="1" si="14"/>
        <v>3.3124116436035744E-2</v>
      </c>
      <c r="CG57" s="4">
        <f t="shared" ca="1" si="20"/>
        <v>-1.3134771731685908E-3</v>
      </c>
      <c r="CH57" s="4">
        <f t="shared" ca="1" si="21"/>
        <v>8.4921838166914759E-2</v>
      </c>
      <c r="CI57" s="8">
        <f t="shared" ca="1" si="15"/>
        <v>0.43082308146086945</v>
      </c>
      <c r="CJ57" s="8">
        <f t="shared" ca="1" si="16"/>
        <v>9.3929393786655324E-2</v>
      </c>
      <c r="CK57" s="8">
        <f t="shared" ca="1" si="22"/>
        <v>5.128860569076351E-3</v>
      </c>
      <c r="CL57" s="8">
        <f t="shared" ca="1" si="23"/>
        <v>4.2831455107430368E-2</v>
      </c>
    </row>
    <row r="58" spans="1:90" x14ac:dyDescent="0.25">
      <c r="A58" s="7">
        <f>'Calculate Data'!L60</f>
        <v>0.24603174603174602</v>
      </c>
      <c r="B58" s="7">
        <f>'Calculate Data'!M60</f>
        <v>0.27843137254901962</v>
      </c>
      <c r="C58" s="7">
        <f>'Calculate Data'!N60</f>
        <v>0.33070866141732286</v>
      </c>
      <c r="D58" s="7">
        <f>'Calculate Data'!B60</f>
        <v>381</v>
      </c>
      <c r="E58" s="2">
        <v>0.23829787234042554</v>
      </c>
      <c r="F58" s="10">
        <v>0.45528455284552843</v>
      </c>
      <c r="G58" s="4">
        <v>0.42603550295857989</v>
      </c>
      <c r="H58" s="8">
        <v>0.42123287671232879</v>
      </c>
      <c r="I58" s="20">
        <v>292</v>
      </c>
      <c r="J58" s="1">
        <f t="shared" si="25"/>
        <v>1</v>
      </c>
      <c r="K58" s="1">
        <f t="shared" si="25"/>
        <v>0.23829787234042554</v>
      </c>
      <c r="L58" s="1">
        <f t="shared" si="25"/>
        <v>5.678587596197375E-2</v>
      </c>
      <c r="M58" s="1">
        <f t="shared" si="25"/>
        <v>1.353195342072566E-2</v>
      </c>
      <c r="N58" s="1">
        <f t="shared" si="25"/>
        <v>3.2246357087686683E-3</v>
      </c>
      <c r="O58" s="1">
        <f t="shared" si="25"/>
        <v>7.6842382847253381E-4</v>
      </c>
      <c r="P58" s="1">
        <f t="shared" si="25"/>
        <v>1.831137633806889E-4</v>
      </c>
      <c r="Q58" s="1">
        <f t="shared" si="25"/>
        <v>4.3635620209866298E-5</v>
      </c>
      <c r="R58" s="1">
        <f t="shared" si="25"/>
        <v>1.0398275454266013E-5</v>
      </c>
      <c r="S58" s="1">
        <f t="shared" si="25"/>
        <v>2.4778869167612628E-6</v>
      </c>
      <c r="T58" s="1">
        <f t="shared" si="25"/>
        <v>5.9047518016438608E-7</v>
      </c>
      <c r="U58" s="1">
        <f t="shared" si="25"/>
        <v>1.4070897910300264E-7</v>
      </c>
      <c r="V58" s="1">
        <f t="shared" si="25"/>
        <v>3.353065033943893E-8</v>
      </c>
      <c r="W58" s="1">
        <f t="shared" si="25"/>
        <v>7.9902826340790652E-9</v>
      </c>
      <c r="X58" s="1">
        <f t="shared" si="25"/>
        <v>1.904067351099692E-9</v>
      </c>
      <c r="Y58" s="1">
        <f t="shared" si="25"/>
        <v>4.5373519855992668E-10</v>
      </c>
      <c r="Z58" s="1">
        <f t="shared" si="30"/>
        <v>1.0812413242279105E-10</v>
      </c>
      <c r="AA58" s="1">
        <f t="shared" si="19"/>
        <v>2.576575070500553E-11</v>
      </c>
      <c r="AB58" s="1">
        <f t="shared" si="19"/>
        <v>6.1399235722566373E-12</v>
      </c>
      <c r="AC58" s="1">
        <f t="shared" si="26"/>
        <v>0.42603550295857989</v>
      </c>
      <c r="AD58" s="1">
        <f t="shared" si="26"/>
        <v>0.10152335389651267</v>
      </c>
      <c r="AE58" s="1">
        <f t="shared" si="26"/>
        <v>2.4192799226403019E-2</v>
      </c>
      <c r="AF58" s="1">
        <f t="shared" si="26"/>
        <v>5.7650925816109325E-3</v>
      </c>
      <c r="AG58" s="1">
        <f t="shared" si="26"/>
        <v>1.3738092960434564E-3</v>
      </c>
      <c r="AH58" s="1">
        <f t="shared" si="26"/>
        <v>3.2737583224865349E-4</v>
      </c>
      <c r="AI58" s="1">
        <f t="shared" si="26"/>
        <v>7.8012964280530178E-5</v>
      </c>
      <c r="AJ58" s="1">
        <f t="shared" si="26"/>
        <v>1.859032340301996E-5</v>
      </c>
      <c r="AK58" s="1">
        <f t="shared" si="26"/>
        <v>4.4300345130600767E-6</v>
      </c>
      <c r="AL58" s="1">
        <f t="shared" si="26"/>
        <v>1.0556677988568693E-6</v>
      </c>
      <c r="AM58" s="1">
        <f t="shared" si="27"/>
        <v>0.42123287671232879</v>
      </c>
      <c r="AN58" s="1">
        <f t="shared" si="27"/>
        <v>0.10037889828038474</v>
      </c>
      <c r="AO58" s="1">
        <f t="shared" si="27"/>
        <v>2.3920077888091685E-2</v>
      </c>
      <c r="AP58" s="1">
        <f t="shared" si="27"/>
        <v>5.7001036669495075E-3</v>
      </c>
      <c r="AQ58" s="1">
        <f t="shared" si="27"/>
        <v>1.3583225759539253E-3</v>
      </c>
      <c r="AR58" s="1">
        <f t="shared" si="27"/>
        <v>3.2368537980178653E-4</v>
      </c>
      <c r="AS58" s="1">
        <f t="shared" si="27"/>
        <v>7.7133537314468277E-5</v>
      </c>
      <c r="AT58" s="1">
        <f t="shared" si="27"/>
        <v>1.8380757828128613E-5</v>
      </c>
      <c r="AU58" s="1">
        <f t="shared" si="27"/>
        <v>4.3800954824476697E-6</v>
      </c>
      <c r="AV58" s="1">
        <f t="shared" si="27"/>
        <v>1.0437674341151896E-6</v>
      </c>
      <c r="BK58" s="1">
        <f t="shared" ca="1" si="28"/>
        <v>0.21350446227006614</v>
      </c>
      <c r="BL58" s="1">
        <f t="shared" ca="1" si="28"/>
        <v>0.93870908228006777</v>
      </c>
      <c r="BM58" s="1">
        <f t="shared" ca="1" si="28"/>
        <v>-4.1499170843342847</v>
      </c>
      <c r="BN58" s="1">
        <f t="shared" ca="1" si="28"/>
        <v>8.7777883029534802</v>
      </c>
      <c r="BO58" s="1">
        <f t="shared" ca="1" si="28"/>
        <v>-9.4313821761184311</v>
      </c>
      <c r="BP58" s="1">
        <f t="shared" ca="1" si="28"/>
        <v>5.7320881014753482</v>
      </c>
      <c r="BQ58" s="1">
        <f t="shared" ca="1" si="28"/>
        <v>-2.059123171200254</v>
      </c>
      <c r="BR58" s="1">
        <f t="shared" ca="1" si="28"/>
        <v>0.43379696325228417</v>
      </c>
      <c r="BS58" s="1">
        <f t="shared" ca="1" si="28"/>
        <v>-4.9602904002279916E-2</v>
      </c>
      <c r="BT58" s="1">
        <f t="shared" ca="1" si="28"/>
        <v>2.3794890583323336E-3</v>
      </c>
      <c r="BU58" s="1">
        <f t="shared" ca="1" si="29"/>
        <v>0.3527106310139061</v>
      </c>
      <c r="BV58" s="1">
        <f t="shared" ca="1" si="29"/>
        <v>0.12421987072584477</v>
      </c>
      <c r="BW58" s="1">
        <f t="shared" ca="1" si="29"/>
        <v>1.1084852598716146</v>
      </c>
      <c r="BX58" s="1">
        <f t="shared" ca="1" si="29"/>
        <v>-3.8845992084569794</v>
      </c>
      <c r="BY58" s="1">
        <f t="shared" ca="1" si="29"/>
        <v>5.3147260020762639</v>
      </c>
      <c r="BZ58" s="1">
        <f t="shared" ca="1" si="29"/>
        <v>-3.8472142607092392</v>
      </c>
      <c r="CA58" s="1">
        <f t="shared" ca="1" si="29"/>
        <v>1.5989163731087586</v>
      </c>
      <c r="CB58" s="1">
        <f t="shared" ca="1" si="29"/>
        <v>-0.38327170617191103</v>
      </c>
      <c r="CC58" s="1">
        <f t="shared" ca="1" si="29"/>
        <v>4.9308464114198619E-2</v>
      </c>
      <c r="CD58" s="1">
        <f t="shared" ca="1" si="29"/>
        <v>-2.6385153005853436E-3</v>
      </c>
      <c r="CE58" s="4">
        <f t="shared" ca="1" si="13"/>
        <v>0.40824106563432877</v>
      </c>
      <c r="CF58" s="4">
        <f t="shared" ca="1" si="14"/>
        <v>1.7794437324251122E-2</v>
      </c>
      <c r="CG58" s="4">
        <f t="shared" ca="1" si="20"/>
        <v>4.2658165334560566E-3</v>
      </c>
      <c r="CH58" s="4">
        <f t="shared" ca="1" si="21"/>
        <v>9.3158768834231367E-2</v>
      </c>
      <c r="CI58" s="8">
        <f t="shared" ca="1" si="15"/>
        <v>0.4306429102718714</v>
      </c>
      <c r="CJ58" s="8">
        <f t="shared" ca="1" si="16"/>
        <v>-9.4100335595426188E-3</v>
      </c>
      <c r="CK58" s="8">
        <f t="shared" ca="1" si="22"/>
        <v>5.9497669782765453E-3</v>
      </c>
      <c r="CL58" s="8">
        <f t="shared" ca="1" si="23"/>
        <v>4.2453852257416012E-2</v>
      </c>
    </row>
    <row r="59" spans="1:90" x14ac:dyDescent="0.25">
      <c r="A59" s="7">
        <f>'Calculate Data'!L61</f>
        <v>0.3</v>
      </c>
      <c r="B59" s="7">
        <f>'Calculate Data'!M61</f>
        <v>0.3258426966292135</v>
      </c>
      <c r="C59" s="7">
        <f>'Calculate Data'!N61</f>
        <v>0.31007751937984496</v>
      </c>
      <c r="D59" s="7">
        <f>'Calculate Data'!B61</f>
        <v>129</v>
      </c>
      <c r="E59" s="2">
        <v>0.24255319148936169</v>
      </c>
      <c r="F59" s="10">
        <v>0.45652173913043476</v>
      </c>
      <c r="G59" s="4">
        <v>0.47150259067357514</v>
      </c>
      <c r="H59" s="8">
        <v>0.41691842900302117</v>
      </c>
      <c r="I59" s="20">
        <v>331</v>
      </c>
      <c r="J59" s="1">
        <f t="shared" si="25"/>
        <v>1</v>
      </c>
      <c r="K59" s="1">
        <f t="shared" si="25"/>
        <v>0.24255319148936169</v>
      </c>
      <c r="L59" s="1">
        <f t="shared" si="25"/>
        <v>5.8832050701674958E-2</v>
      </c>
      <c r="M59" s="1">
        <f t="shared" si="25"/>
        <v>1.4269901659555202E-2</v>
      </c>
      <c r="N59" s="1">
        <f t="shared" si="25"/>
        <v>3.461210189764453E-3</v>
      </c>
      <c r="O59" s="1">
        <f t="shared" si="25"/>
        <v>8.3952757794286724E-4</v>
      </c>
      <c r="P59" s="1">
        <f t="shared" si="25"/>
        <v>2.0363009337337631E-4</v>
      </c>
      <c r="Q59" s="1">
        <f t="shared" si="25"/>
        <v>4.9391129030989142E-5</v>
      </c>
      <c r="R59" s="1">
        <f t="shared" si="25"/>
        <v>1.1979975977729281E-5</v>
      </c>
      <c r="S59" s="1">
        <f t="shared" si="25"/>
        <v>2.9057814073641236E-6</v>
      </c>
      <c r="T59" s="1">
        <f t="shared" si="25"/>
        <v>7.048065541266171E-7</v>
      </c>
      <c r="U59" s="1">
        <f t="shared" si="25"/>
        <v>1.7095307908603052E-7</v>
      </c>
      <c r="V59" s="1">
        <f t="shared" si="25"/>
        <v>4.1465214927249955E-8</v>
      </c>
      <c r="W59" s="1">
        <f t="shared" si="25"/>
        <v>1.0057520216396797E-8</v>
      </c>
      <c r="X59" s="1">
        <f t="shared" si="25"/>
        <v>2.4394836269558188E-9</v>
      </c>
      <c r="Y59" s="1">
        <f t="shared" si="25"/>
        <v>5.9170453930417721E-10</v>
      </c>
      <c r="Z59" s="1">
        <f t="shared" si="30"/>
        <v>1.4351982442697064E-10</v>
      </c>
      <c r="AA59" s="1">
        <f t="shared" si="19"/>
        <v>3.4811191456754578E-11</v>
      </c>
      <c r="AB59" s="1">
        <f t="shared" si="19"/>
        <v>8.4435655873830242E-12</v>
      </c>
      <c r="AC59" s="1">
        <f t="shared" si="26"/>
        <v>0.47150259067357514</v>
      </c>
      <c r="AD59" s="1">
        <f t="shared" si="26"/>
        <v>0.1143644581633778</v>
      </c>
      <c r="AE59" s="1">
        <f t="shared" si="26"/>
        <v>2.7739464320478868E-2</v>
      </c>
      <c r="AF59" s="1">
        <f t="shared" si="26"/>
        <v>6.7282956011374268E-3</v>
      </c>
      <c r="AG59" s="1">
        <f t="shared" si="26"/>
        <v>1.6319695713397162E-3</v>
      </c>
      <c r="AH59" s="1">
        <f t="shared" si="26"/>
        <v>3.9583942794197368E-4</v>
      </c>
      <c r="AI59" s="1">
        <f t="shared" si="26"/>
        <v>9.601211656464894E-5</v>
      </c>
      <c r="AJ59" s="1">
        <f t="shared" si="26"/>
        <v>2.3288045294404208E-5</v>
      </c>
      <c r="AK59" s="1">
        <f t="shared" si="26"/>
        <v>5.648589709706552E-6</v>
      </c>
      <c r="AL59" s="1">
        <f t="shared" si="26"/>
        <v>1.3700834615032914E-6</v>
      </c>
      <c r="AM59" s="1">
        <f t="shared" si="27"/>
        <v>0.41691842900302117</v>
      </c>
      <c r="AN59" s="1">
        <f t="shared" si="27"/>
        <v>0.10112489554541364</v>
      </c>
      <c r="AO59" s="1">
        <f t="shared" si="27"/>
        <v>2.4528166153568412E-2</v>
      </c>
      <c r="AP59" s="1">
        <f t="shared" si="27"/>
        <v>5.9493849819293593E-3</v>
      </c>
      <c r="AQ59" s="1">
        <f t="shared" si="27"/>
        <v>1.4430423147658445E-3</v>
      </c>
      <c r="AR59" s="1">
        <f t="shared" si="27"/>
        <v>3.5001451890065161E-4</v>
      </c>
      <c r="AS59" s="1">
        <f t="shared" si="27"/>
        <v>8.4897138626966565E-5</v>
      </c>
      <c r="AT59" s="1">
        <f t="shared" si="27"/>
        <v>2.0592071922285505E-5</v>
      </c>
      <c r="AU59" s="1">
        <f t="shared" si="27"/>
        <v>4.9946727641288241E-6</v>
      </c>
      <c r="AV59" s="1">
        <f t="shared" si="27"/>
        <v>1.2114738193844384E-6</v>
      </c>
      <c r="BK59" s="1">
        <f t="shared" ca="1" si="28"/>
        <v>0.21350446227006614</v>
      </c>
      <c r="BL59" s="1">
        <f t="shared" ca="1" si="28"/>
        <v>0.95547174446364025</v>
      </c>
      <c r="BM59" s="1">
        <f t="shared" ca="1" si="28"/>
        <v>-4.2994517241715835</v>
      </c>
      <c r="BN59" s="1">
        <f t="shared" ca="1" si="28"/>
        <v>9.2564740638032035</v>
      </c>
      <c r="BO59" s="1">
        <f t="shared" ca="1" si="28"/>
        <v>-10.123312845161388</v>
      </c>
      <c r="BP59" s="1">
        <f t="shared" ca="1" si="28"/>
        <v>6.2624893477763024</v>
      </c>
      <c r="BQ59" s="1">
        <f t="shared" ca="1" si="28"/>
        <v>-2.2898302993591884</v>
      </c>
      <c r="BR59" s="1">
        <f t="shared" ca="1" si="28"/>
        <v>0.49101448958895116</v>
      </c>
      <c r="BS59" s="1">
        <f t="shared" ca="1" si="28"/>
        <v>-5.7148091622167073E-2</v>
      </c>
      <c r="BT59" s="1">
        <f t="shared" ca="1" si="28"/>
        <v>2.7903916913875177E-3</v>
      </c>
      <c r="BU59" s="1">
        <f t="shared" ca="1" si="29"/>
        <v>0.3527106310139061</v>
      </c>
      <c r="BV59" s="1">
        <f t="shared" ca="1" si="29"/>
        <v>0.12643808270309198</v>
      </c>
      <c r="BW59" s="1">
        <f t="shared" ca="1" si="29"/>
        <v>1.1484274902177536</v>
      </c>
      <c r="BX59" s="1">
        <f t="shared" ca="1" si="29"/>
        <v>-4.0964409917762223</v>
      </c>
      <c r="BY59" s="1">
        <f t="shared" ca="1" si="29"/>
        <v>5.7046393625705898</v>
      </c>
      <c r="BZ59" s="1">
        <f t="shared" ca="1" si="29"/>
        <v>-4.2032044692585071</v>
      </c>
      <c r="CA59" s="1">
        <f t="shared" ca="1" si="29"/>
        <v>1.7780612682590577</v>
      </c>
      <c r="CB59" s="1">
        <f t="shared" ca="1" si="29"/>
        <v>-0.4338249852395582</v>
      </c>
      <c r="CC59" s="1">
        <f t="shared" ca="1" si="29"/>
        <v>5.6808863949115565E-2</v>
      </c>
      <c r="CD59" s="1">
        <f t="shared" ca="1" si="29"/>
        <v>-3.0941479417905741E-3</v>
      </c>
      <c r="CE59" s="4">
        <f t="shared" ca="1" si="13"/>
        <v>0.41200153927922373</v>
      </c>
      <c r="CF59" s="4">
        <f t="shared" ca="1" si="14"/>
        <v>5.9501051394351412E-2</v>
      </c>
      <c r="CG59" s="4">
        <f t="shared" ca="1" si="20"/>
        <v>1.7660641411795009E-3</v>
      </c>
      <c r="CH59" s="4">
        <f t="shared" ca="1" si="21"/>
        <v>9.2975188392274241E-2</v>
      </c>
      <c r="CI59" s="8">
        <f t="shared" ca="1" si="15"/>
        <v>0.43052110449743652</v>
      </c>
      <c r="CJ59" s="8">
        <f t="shared" ca="1" si="16"/>
        <v>-1.3602675494415351E-2</v>
      </c>
      <c r="CK59" s="8">
        <f t="shared" ca="1" si="22"/>
        <v>6.8802709416755587E-3</v>
      </c>
      <c r="CL59" s="8">
        <f t="shared" ca="1" si="23"/>
        <v>4.4364900828467016E-2</v>
      </c>
    </row>
    <row r="60" spans="1:90" x14ac:dyDescent="0.25">
      <c r="A60" s="7">
        <f>'Calculate Data'!L62</f>
        <v>0.72839506172839508</v>
      </c>
      <c r="B60" s="7">
        <f>'Calculate Data'!M62</f>
        <v>0.68493150684931503</v>
      </c>
      <c r="C60" s="7">
        <f>'Calculate Data'!N62</f>
        <v>0.52597402597402598</v>
      </c>
      <c r="D60" s="7">
        <f>'Calculate Data'!B62</f>
        <v>154</v>
      </c>
      <c r="E60" s="2">
        <v>0.24680851063829787</v>
      </c>
      <c r="F60" s="10">
        <v>0.46017699115044247</v>
      </c>
      <c r="G60" s="4">
        <v>0.50349650349650354</v>
      </c>
      <c r="H60" s="8">
        <v>0.44140625</v>
      </c>
      <c r="I60" s="20">
        <v>256</v>
      </c>
      <c r="J60" s="1">
        <f t="shared" si="25"/>
        <v>1</v>
      </c>
      <c r="K60" s="1">
        <f t="shared" si="25"/>
        <v>0.24680851063829787</v>
      </c>
      <c r="L60" s="1">
        <f t="shared" si="25"/>
        <v>6.0914440923494795E-2</v>
      </c>
      <c r="M60" s="1">
        <f t="shared" si="25"/>
        <v>1.5034202440692332E-2</v>
      </c>
      <c r="N60" s="1">
        <f t="shared" si="25"/>
        <v>3.7105691130219372E-3</v>
      </c>
      <c r="O60" s="1">
        <f t="shared" si="25"/>
        <v>9.1580003640541431E-4</v>
      </c>
      <c r="P60" s="1">
        <f t="shared" si="25"/>
        <v>2.2602724302771927E-4</v>
      </c>
      <c r="Q60" s="1">
        <f t="shared" si="25"/>
        <v>5.5785447215351986E-5</v>
      </c>
      <c r="R60" s="1">
        <f t="shared" si="25"/>
        <v>1.3768323142512405E-5</v>
      </c>
      <c r="S60" s="1">
        <f t="shared" si="25"/>
        <v>3.3981393287902958E-6</v>
      </c>
      <c r="T60" s="1">
        <f t="shared" si="25"/>
        <v>8.3868970668015808E-7</v>
      </c>
      <c r="U60" s="1">
        <f t="shared" si="25"/>
        <v>2.0699575739340072E-7</v>
      </c>
      <c r="V60" s="1">
        <f t="shared" si="25"/>
        <v>5.1088314590711667E-8</v>
      </c>
      <c r="W60" s="1">
        <f t="shared" si="25"/>
        <v>1.2609030835154369E-8</v>
      </c>
      <c r="X60" s="1">
        <f t="shared" si="25"/>
        <v>3.1120161210168228E-9</v>
      </c>
      <c r="Y60" s="1">
        <f t="shared" si="25"/>
        <v>7.6807206391053501E-10</v>
      </c>
      <c r="Z60" s="1">
        <f t="shared" si="30"/>
        <v>1.8956672215664268E-10</v>
      </c>
      <c r="AA60" s="1">
        <f t="shared" si="19"/>
        <v>4.6786680362065003E-11</v>
      </c>
      <c r="AB60" s="1">
        <f t="shared" si="19"/>
        <v>1.1547350897871363E-11</v>
      </c>
      <c r="AC60" s="1">
        <f t="shared" si="26"/>
        <v>0.50349650349650354</v>
      </c>
      <c r="AD60" s="1">
        <f t="shared" si="26"/>
        <v>0.12426722213956258</v>
      </c>
      <c r="AE60" s="1">
        <f t="shared" si="26"/>
        <v>3.0670208017423956E-2</v>
      </c>
      <c r="AF60" s="1">
        <f t="shared" si="26"/>
        <v>7.5696683617471885E-3</v>
      </c>
      <c r="AG60" s="1">
        <f t="shared" si="26"/>
        <v>1.868258574388668E-3</v>
      </c>
      <c r="AH60" s="1">
        <f t="shared" si="26"/>
        <v>4.6110211623209677E-4</v>
      </c>
      <c r="AI60" s="1">
        <f t="shared" si="26"/>
        <v>1.1380392655941111E-4</v>
      </c>
      <c r="AJ60" s="1">
        <f t="shared" si="26"/>
        <v>2.8087777618918483E-5</v>
      </c>
      <c r="AK60" s="1">
        <f t="shared" si="26"/>
        <v>6.9323025612649883E-6</v>
      </c>
      <c r="AL60" s="1">
        <f t="shared" si="26"/>
        <v>1.7109512704398694E-6</v>
      </c>
      <c r="AM60" s="1">
        <f t="shared" si="27"/>
        <v>0.44140625</v>
      </c>
      <c r="AN60" s="1">
        <f t="shared" si="27"/>
        <v>0.10894281914893617</v>
      </c>
      <c r="AO60" s="1">
        <f t="shared" si="27"/>
        <v>2.6888014938886373E-2</v>
      </c>
      <c r="AP60" s="1">
        <f t="shared" si="27"/>
        <v>6.6361909210868493E-3</v>
      </c>
      <c r="AQ60" s="1">
        <f t="shared" si="27"/>
        <v>1.6378683975448395E-3</v>
      </c>
      <c r="AR60" s="1">
        <f t="shared" si="27"/>
        <v>4.0423985981957738E-4</v>
      </c>
      <c r="AS60" s="1">
        <f t="shared" si="27"/>
        <v>9.9769837742704214E-5</v>
      </c>
      <c r="AT60" s="1">
        <f t="shared" si="27"/>
        <v>2.4624045059901462E-5</v>
      </c>
      <c r="AU60" s="1">
        <f t="shared" si="27"/>
        <v>6.0774238871246167E-6</v>
      </c>
      <c r="AV60" s="1">
        <f t="shared" si="27"/>
        <v>1.4999599380988415E-6</v>
      </c>
      <c r="BK60" s="1">
        <f t="shared" ca="1" si="28"/>
        <v>0.21350446227006614</v>
      </c>
      <c r="BL60" s="1">
        <f t="shared" ca="1" si="28"/>
        <v>0.97223440664721295</v>
      </c>
      <c r="BM60" s="1">
        <f t="shared" ca="1" si="28"/>
        <v>-4.4516329948024653</v>
      </c>
      <c r="BN60" s="1">
        <f t="shared" ca="1" si="28"/>
        <v>9.7522539595814681</v>
      </c>
      <c r="BO60" s="1">
        <f t="shared" ca="1" si="28"/>
        <v>-10.852635322696303</v>
      </c>
      <c r="BP60" s="1">
        <f t="shared" ca="1" si="28"/>
        <v>6.8314467843155908</v>
      </c>
      <c r="BQ60" s="1">
        <f t="shared" ca="1" si="28"/>
        <v>-2.5416873360485508</v>
      </c>
      <c r="BR60" s="1">
        <f t="shared" ca="1" si="28"/>
        <v>0.55458264324655127</v>
      </c>
      <c r="BS60" s="1">
        <f t="shared" ca="1" si="28"/>
        <v>-6.5679045925853427E-2</v>
      </c>
      <c r="BT60" s="1">
        <f t="shared" ca="1" si="28"/>
        <v>3.2631978872199418E-3</v>
      </c>
      <c r="BU60" s="1">
        <f t="shared" ca="1" si="29"/>
        <v>0.3527106310139061</v>
      </c>
      <c r="BV60" s="1">
        <f t="shared" ca="1" si="29"/>
        <v>0.12865629468033923</v>
      </c>
      <c r="BW60" s="1">
        <f t="shared" ca="1" si="29"/>
        <v>1.1890766626939131</v>
      </c>
      <c r="BX60" s="1">
        <f t="shared" ca="1" si="29"/>
        <v>-4.3158477630765875</v>
      </c>
      <c r="BY60" s="1">
        <f t="shared" ca="1" si="29"/>
        <v>6.1156235707037778</v>
      </c>
      <c r="BZ60" s="1">
        <f t="shared" ca="1" si="29"/>
        <v>-4.5850724944598529</v>
      </c>
      <c r="CA60" s="1">
        <f t="shared" ca="1" si="29"/>
        <v>1.9736291416517617</v>
      </c>
      <c r="CB60" s="1">
        <f t="shared" ca="1" si="29"/>
        <v>-0.48998922052577265</v>
      </c>
      <c r="CC60" s="1">
        <f t="shared" ca="1" si="29"/>
        <v>6.5289179015424026E-2</v>
      </c>
      <c r="CD60" s="1">
        <f t="shared" ca="1" si="29"/>
        <v>-3.6184228391879666E-3</v>
      </c>
      <c r="CE60" s="4">
        <f t="shared" ca="1" si="13"/>
        <v>0.41565075447493699</v>
      </c>
      <c r="CF60" s="4">
        <f t="shared" ca="1" si="14"/>
        <v>8.7845749021566555E-2</v>
      </c>
      <c r="CG60" s="4">
        <f t="shared" ca="1" si="20"/>
        <v>6.4413012476219585E-3</v>
      </c>
      <c r="CH60" s="4">
        <f t="shared" ca="1" si="21"/>
        <v>9.4419339913275974E-2</v>
      </c>
      <c r="CI60" s="8">
        <f t="shared" ca="1" si="15"/>
        <v>0.43045757885772096</v>
      </c>
      <c r="CJ60" s="8">
        <f t="shared" ca="1" si="16"/>
        <v>1.0948671142279043E-2</v>
      </c>
      <c r="CK60" s="8">
        <f t="shared" ca="1" si="22"/>
        <v>8.5936112575152053E-4</v>
      </c>
      <c r="CL60" s="8">
        <f t="shared" ca="1" si="23"/>
        <v>5.6802095190999428E-2</v>
      </c>
    </row>
    <row r="61" spans="1:90" x14ac:dyDescent="0.25">
      <c r="A61" s="7">
        <f>'Calculate Data'!L63</f>
        <v>0.78400000000000003</v>
      </c>
      <c r="B61" s="7">
        <f>'Calculate Data'!M63</f>
        <v>0.77777777777777779</v>
      </c>
      <c r="C61" s="7">
        <f>'Calculate Data'!N63</f>
        <v>0.63451776649746194</v>
      </c>
      <c r="D61" s="7">
        <f>'Calculate Data'!B63</f>
        <v>197</v>
      </c>
      <c r="E61" s="2">
        <v>0.25106382978723402</v>
      </c>
      <c r="F61" s="10">
        <v>0.46036585365853661</v>
      </c>
      <c r="G61" s="4">
        <v>0.39361702127659576</v>
      </c>
      <c r="H61" s="8">
        <v>0.41102756892230574</v>
      </c>
      <c r="I61" s="20">
        <v>798</v>
      </c>
      <c r="J61" s="1">
        <f t="shared" si="25"/>
        <v>1</v>
      </c>
      <c r="K61" s="1">
        <f t="shared" si="25"/>
        <v>0.25106382978723402</v>
      </c>
      <c r="L61" s="1">
        <f t="shared" si="25"/>
        <v>6.3033046627433212E-2</v>
      </c>
      <c r="M61" s="1">
        <f t="shared" si="25"/>
        <v>1.5825318089440678E-2</v>
      </c>
      <c r="N61" s="1">
        <f t="shared" si="25"/>
        <v>3.9731649671361693E-3</v>
      </c>
      <c r="O61" s="1">
        <f t="shared" si="25"/>
        <v>9.9751801302567643E-4</v>
      </c>
      <c r="P61" s="1">
        <f t="shared" si="25"/>
        <v>2.504406926319783E-4</v>
      </c>
      <c r="Q61" s="1">
        <f t="shared" si="25"/>
        <v>6.2876599426751995E-5</v>
      </c>
      <c r="R61" s="1">
        <f t="shared" si="25"/>
        <v>1.5786039856078156E-5</v>
      </c>
      <c r="S61" s="1">
        <f t="shared" si="25"/>
        <v>3.9633036234408984E-6</v>
      </c>
      <c r="T61" s="1">
        <f t="shared" si="25"/>
        <v>9.9504218631069352E-7</v>
      </c>
      <c r="U61" s="1">
        <f t="shared" si="25"/>
        <v>2.4981910209502515E-7</v>
      </c>
      <c r="V61" s="1">
        <f t="shared" si="25"/>
        <v>6.2720540525985022E-8</v>
      </c>
      <c r="W61" s="1">
        <f t="shared" si="25"/>
        <v>1.5746859110779217E-8</v>
      </c>
      <c r="X61" s="1">
        <f t="shared" si="25"/>
        <v>3.953466755472228E-9</v>
      </c>
      <c r="Y61" s="1">
        <f t="shared" si="25"/>
        <v>9.9257250456536799E-10</v>
      </c>
      <c r="Z61" s="1">
        <f t="shared" si="30"/>
        <v>2.4919905433768802E-10</v>
      </c>
      <c r="AA61" s="1">
        <f t="shared" si="19"/>
        <v>6.2564868961376987E-11</v>
      </c>
      <c r="AB61" s="1">
        <f t="shared" si="19"/>
        <v>1.5707775611579752E-11</v>
      </c>
      <c r="AC61" s="1">
        <f t="shared" si="26"/>
        <v>0.39361702127659576</v>
      </c>
      <c r="AD61" s="1">
        <f t="shared" si="26"/>
        <v>9.8822996831145302E-2</v>
      </c>
      <c r="AE61" s="1">
        <f t="shared" si="26"/>
        <v>2.4810880055479032E-2</v>
      </c>
      <c r="AF61" s="1">
        <f t="shared" si="26"/>
        <v>6.2291145671202674E-3</v>
      </c>
      <c r="AG61" s="1">
        <f t="shared" si="26"/>
        <v>1.5639053594046625E-3</v>
      </c>
      <c r="AH61" s="1">
        <f t="shared" si="26"/>
        <v>3.9264006895691519E-4</v>
      </c>
      <c r="AI61" s="1">
        <f t="shared" si="26"/>
        <v>9.8577719440246786E-5</v>
      </c>
      <c r="AJ61" s="1">
        <f t="shared" si="26"/>
        <v>2.4749299774359829E-5</v>
      </c>
      <c r="AK61" s="1">
        <f t="shared" si="26"/>
        <v>6.2136539859031037E-6</v>
      </c>
      <c r="AL61" s="1">
        <f t="shared" si="26"/>
        <v>1.5600237666735451E-6</v>
      </c>
      <c r="AM61" s="1">
        <f t="shared" si="27"/>
        <v>0.41102756892230574</v>
      </c>
      <c r="AN61" s="1">
        <f t="shared" si="27"/>
        <v>0.10319415560177037</v>
      </c>
      <c r="AO61" s="1">
        <f t="shared" si="27"/>
        <v>2.5908319917040217E-2</v>
      </c>
      <c r="AP61" s="1">
        <f t="shared" si="27"/>
        <v>6.5046420217249904E-3</v>
      </c>
      <c r="AQ61" s="1">
        <f t="shared" si="27"/>
        <v>1.6330803373692524E-3</v>
      </c>
      <c r="AR61" s="1">
        <f t="shared" si="27"/>
        <v>4.1000740385015269E-4</v>
      </c>
      <c r="AS61" s="1">
        <f t="shared" si="27"/>
        <v>1.0293802905174045E-4</v>
      </c>
      <c r="AT61" s="1">
        <f t="shared" si="27"/>
        <v>2.5844015804479516E-5</v>
      </c>
      <c r="AU61" s="1">
        <f t="shared" si="27"/>
        <v>6.4884975849544294E-6</v>
      </c>
      <c r="AV61" s="1">
        <f t="shared" si="27"/>
        <v>1.6290270532438779E-6</v>
      </c>
      <c r="BK61" s="1">
        <f t="shared" ca="1" si="28"/>
        <v>0.21350446227006614</v>
      </c>
      <c r="BL61" s="1">
        <f t="shared" ca="1" si="28"/>
        <v>0.98899706883078553</v>
      </c>
      <c r="BM61" s="1">
        <f t="shared" ca="1" si="28"/>
        <v>-4.6064608962269258</v>
      </c>
      <c r="BN61" s="1">
        <f t="shared" ca="1" si="28"/>
        <v>10.265427887392278</v>
      </c>
      <c r="BO61" s="1">
        <f t="shared" ca="1" si="28"/>
        <v>-11.62067304282726</v>
      </c>
      <c r="BP61" s="1">
        <f t="shared" ca="1" si="28"/>
        <v>7.4410252800693675</v>
      </c>
      <c r="BQ61" s="1">
        <f t="shared" ca="1" si="28"/>
        <v>-2.816217763696137</v>
      </c>
      <c r="BR61" s="1">
        <f t="shared" ca="1" si="28"/>
        <v>0.62507826770359776</v>
      </c>
      <c r="BS61" s="1">
        <f t="shared" ca="1" si="28"/>
        <v>-7.5304162021978455E-2</v>
      </c>
      <c r="BT61" s="1">
        <f t="shared" ca="1" si="28"/>
        <v>3.805919286725514E-3</v>
      </c>
      <c r="BU61" s="1">
        <f t="shared" ca="1" si="29"/>
        <v>0.3527106310139061</v>
      </c>
      <c r="BV61" s="1">
        <f t="shared" ca="1" si="29"/>
        <v>0.13087450665758643</v>
      </c>
      <c r="BW61" s="1">
        <f t="shared" ca="1" si="29"/>
        <v>1.2304327773000923</v>
      </c>
      <c r="BX61" s="1">
        <f t="shared" ca="1" si="29"/>
        <v>-4.5429522414454588</v>
      </c>
      <c r="BY61" s="1">
        <f t="shared" ca="1" si="29"/>
        <v>6.5484244015397222</v>
      </c>
      <c r="BZ61" s="1">
        <f t="shared" ca="1" si="29"/>
        <v>-4.9942042175542696</v>
      </c>
      <c r="CA61" s="1">
        <f t="shared" ca="1" si="29"/>
        <v>2.1868029827418081</v>
      </c>
      <c r="CB61" s="1">
        <f t="shared" ca="1" si="29"/>
        <v>-0.55227406931940748</v>
      </c>
      <c r="CC61" s="1">
        <f t="shared" ca="1" si="29"/>
        <v>7.4857160994845282E-2</v>
      </c>
      <c r="CD61" s="1">
        <f t="shared" ca="1" si="29"/>
        <v>-4.2202237642799045E-3</v>
      </c>
      <c r="CE61" s="4">
        <f t="shared" ca="1" si="13"/>
        <v>0.41918302078051933</v>
      </c>
      <c r="CF61" s="4">
        <f t="shared" ca="1" si="14"/>
        <v>-2.5565999503923575E-2</v>
      </c>
      <c r="CG61" s="4">
        <f t="shared" ca="1" si="20"/>
        <v>7.6486058484337175E-3</v>
      </c>
      <c r="CH61" s="4">
        <f t="shared" ca="1" si="21"/>
        <v>9.5076537047874596E-2</v>
      </c>
      <c r="CI61" s="8">
        <f t="shared" ca="1" si="15"/>
        <v>0.43045170816454459</v>
      </c>
      <c r="CJ61" s="8">
        <f t="shared" ca="1" si="16"/>
        <v>-1.9424139242238847E-2</v>
      </c>
      <c r="CK61" s="8">
        <f t="shared" ca="1" si="22"/>
        <v>9.4172836002317714E-4</v>
      </c>
      <c r="CL61" s="8">
        <f t="shared" ca="1" si="23"/>
        <v>5.6786062535664449E-2</v>
      </c>
    </row>
    <row r="62" spans="1:90" x14ac:dyDescent="0.25">
      <c r="A62" s="7">
        <f>'Calculate Data'!L64</f>
        <v>0.68181818181818177</v>
      </c>
      <c r="B62" s="7">
        <f>'Calculate Data'!M64</f>
        <v>0.6470588235294118</v>
      </c>
      <c r="C62" s="7">
        <f>'Calculate Data'!N64</f>
        <v>0.4631578947368421</v>
      </c>
      <c r="D62" s="7">
        <f>'Calculate Data'!B64</f>
        <v>95</v>
      </c>
      <c r="E62" s="2">
        <v>0.25531914893617019</v>
      </c>
      <c r="F62" s="10">
        <v>0.46153846153846156</v>
      </c>
      <c r="G62" s="4">
        <v>0.37931034482758619</v>
      </c>
      <c r="H62" s="8">
        <v>0.47272727272727272</v>
      </c>
      <c r="I62" s="20">
        <v>110</v>
      </c>
      <c r="J62" s="1">
        <f t="shared" si="25"/>
        <v>1</v>
      </c>
      <c r="K62" s="1">
        <f t="shared" si="25"/>
        <v>0.25531914893617019</v>
      </c>
      <c r="L62" s="1">
        <f t="shared" si="25"/>
        <v>6.5187867813490258E-2</v>
      </c>
      <c r="M62" s="1">
        <f t="shared" si="25"/>
        <v>1.6643710931103894E-2</v>
      </c>
      <c r="N62" s="1">
        <f t="shared" si="25"/>
        <v>4.2494581100690791E-3</v>
      </c>
      <c r="O62" s="1">
        <f t="shared" si="25"/>
        <v>1.0849680281027436E-3</v>
      </c>
      <c r="P62" s="1">
        <f t="shared" si="25"/>
        <v>2.7701311355814726E-4</v>
      </c>
      <c r="Q62" s="1">
        <f t="shared" si="25"/>
        <v>7.072675239782483E-5</v>
      </c>
      <c r="R62" s="1">
        <f t="shared" si="25"/>
        <v>1.8057894229231868E-5</v>
      </c>
      <c r="S62" s="1">
        <f t="shared" si="25"/>
        <v>4.6105261861868598E-6</v>
      </c>
      <c r="T62" s="1">
        <f t="shared" si="25"/>
        <v>1.1771556220051556E-6</v>
      </c>
      <c r="U62" s="1">
        <f t="shared" si="25"/>
        <v>3.0055037157578435E-7</v>
      </c>
      <c r="V62" s="1">
        <f t="shared" si="25"/>
        <v>7.6736265083178981E-8</v>
      </c>
      <c r="W62" s="1">
        <f t="shared" si="25"/>
        <v>1.9592237893577613E-8</v>
      </c>
      <c r="X62" s="1">
        <f t="shared" si="25"/>
        <v>5.0022735047432193E-9</v>
      </c>
      <c r="Y62" s="1">
        <f t="shared" si="25"/>
        <v>1.2771762139769922E-9</v>
      </c>
      <c r="Z62" s="1">
        <f t="shared" si="30"/>
        <v>3.2608754399412561E-10</v>
      </c>
      <c r="AA62" s="1">
        <f t="shared" si="30"/>
        <v>8.3256394211266107E-11</v>
      </c>
      <c r="AB62" s="1">
        <f t="shared" si="30"/>
        <v>2.1256951713514749E-11</v>
      </c>
      <c r="AC62" s="1">
        <f t="shared" si="26"/>
        <v>0.37931034482758619</v>
      </c>
      <c r="AD62" s="1">
        <f t="shared" si="26"/>
        <v>9.6845194424064557E-2</v>
      </c>
      <c r="AE62" s="1">
        <f t="shared" si="26"/>
        <v>2.4726432618910096E-2</v>
      </c>
      <c r="AF62" s="1">
        <f t="shared" si="26"/>
        <v>6.3131317324876838E-3</v>
      </c>
      <c r="AG62" s="1">
        <f t="shared" si="26"/>
        <v>1.6118634210606851E-3</v>
      </c>
      <c r="AH62" s="1">
        <f t="shared" si="26"/>
        <v>4.1153959686655791E-4</v>
      </c>
      <c r="AI62" s="1">
        <f t="shared" si="26"/>
        <v>1.0507393962550413E-4</v>
      </c>
      <c r="AJ62" s="1">
        <f t="shared" si="26"/>
        <v>2.6827388840554243E-5</v>
      </c>
      <c r="AK62" s="1">
        <f t="shared" si="26"/>
        <v>6.8495460869500185E-6</v>
      </c>
      <c r="AL62" s="1">
        <f t="shared" si="26"/>
        <v>1.7488202775191535E-6</v>
      </c>
      <c r="AM62" s="1">
        <f t="shared" si="27"/>
        <v>0.47272727272727272</v>
      </c>
      <c r="AN62" s="1">
        <f t="shared" si="27"/>
        <v>0.12069632495164409</v>
      </c>
      <c r="AO62" s="1">
        <f t="shared" si="27"/>
        <v>3.0816082966377212E-2</v>
      </c>
      <c r="AP62" s="1">
        <f t="shared" si="27"/>
        <v>7.8679360765218417E-3</v>
      </c>
      <c r="AQ62" s="1">
        <f t="shared" si="27"/>
        <v>2.0088347429417465E-3</v>
      </c>
      <c r="AR62" s="1">
        <f t="shared" si="27"/>
        <v>5.1289397692129695E-4</v>
      </c>
      <c r="AS62" s="1">
        <f t="shared" si="27"/>
        <v>1.3095165368203325E-4</v>
      </c>
      <c r="AT62" s="1">
        <f t="shared" si="27"/>
        <v>3.3434464769880831E-5</v>
      </c>
      <c r="AU62" s="1">
        <f t="shared" si="27"/>
        <v>8.5364590901823374E-6</v>
      </c>
      <c r="AV62" s="1">
        <f t="shared" si="27"/>
        <v>2.1795214698337882E-6</v>
      </c>
      <c r="BK62" s="1">
        <f t="shared" ca="1" si="28"/>
        <v>0.21350446227006614</v>
      </c>
      <c r="BL62" s="1">
        <f t="shared" ca="1" si="28"/>
        <v>1.0057597310143582</v>
      </c>
      <c r="BM62" s="1">
        <f t="shared" ca="1" si="28"/>
        <v>-4.7639354284449684</v>
      </c>
      <c r="BN62" s="1">
        <f t="shared" ca="1" si="28"/>
        <v>10.796295744339645</v>
      </c>
      <c r="BO62" s="1">
        <f t="shared" ca="1" si="28"/>
        <v>-12.428772455903667</v>
      </c>
      <c r="BP62" s="1">
        <f t="shared" ca="1" si="28"/>
        <v>8.0933621446009099</v>
      </c>
      <c r="BQ62" s="1">
        <f t="shared" ca="1" si="28"/>
        <v>-3.1150259288159159</v>
      </c>
      <c r="BR62" s="1">
        <f t="shared" ca="1" si="28"/>
        <v>0.70311938419372877</v>
      </c>
      <c r="BS62" s="1">
        <f t="shared" ca="1" si="28"/>
        <v>-8.6141591254772137E-2</v>
      </c>
      <c r="BT62" s="1">
        <f t="shared" ca="1" si="28"/>
        <v>4.4274403884119341E-3</v>
      </c>
      <c r="BU62" s="1">
        <f t="shared" ca="1" si="29"/>
        <v>0.3527106310139061</v>
      </c>
      <c r="BV62" s="1">
        <f t="shared" ca="1" si="29"/>
        <v>0.13309271863483366</v>
      </c>
      <c r="BW62" s="1">
        <f t="shared" ca="1" si="29"/>
        <v>1.272495834036292</v>
      </c>
      <c r="BX62" s="1">
        <f t="shared" ca="1" si="29"/>
        <v>-4.7778871459702259</v>
      </c>
      <c r="BY62" s="1">
        <f t="shared" ca="1" si="29"/>
        <v>7.0038006001434487</v>
      </c>
      <c r="BZ62" s="1">
        <f t="shared" ca="1" si="29"/>
        <v>-5.4320341398414289</v>
      </c>
      <c r="CA62" s="1">
        <f t="shared" ca="1" si="29"/>
        <v>2.418828572231003</v>
      </c>
      <c r="CB62" s="1">
        <f t="shared" ca="1" si="29"/>
        <v>-0.62122557060351868</v>
      </c>
      <c r="CC62" s="1">
        <f t="shared" ca="1" si="29"/>
        <v>8.5630259892256852E-2</v>
      </c>
      <c r="CD62" s="1">
        <f t="shared" ca="1" si="29"/>
        <v>-4.9094023636493001E-3</v>
      </c>
      <c r="CE62" s="4">
        <f t="shared" ca="1" si="13"/>
        <v>0.42259350238779558</v>
      </c>
      <c r="CF62" s="4">
        <f t="shared" ca="1" si="14"/>
        <v>-4.3283157560209395E-2</v>
      </c>
      <c r="CG62" s="4">
        <f t="shared" ca="1" si="20"/>
        <v>4.958049377754333E-3</v>
      </c>
      <c r="CH62" s="4">
        <f t="shared" ca="1" si="21"/>
        <v>9.5643775998908234E-2</v>
      </c>
      <c r="CI62" s="8">
        <f t="shared" ca="1" si="15"/>
        <v>0.43050235717291752</v>
      </c>
      <c r="CJ62" s="8">
        <f t="shared" ca="1" si="16"/>
        <v>4.2224915554355202E-2</v>
      </c>
      <c r="CK62" s="8">
        <f t="shared" ca="1" si="22"/>
        <v>2.1589694592175248E-3</v>
      </c>
      <c r="CL62" s="8">
        <f t="shared" ca="1" si="23"/>
        <v>5.7421964884049867E-2</v>
      </c>
    </row>
    <row r="63" spans="1:90" x14ac:dyDescent="0.25">
      <c r="A63" s="7">
        <f>'Calculate Data'!L65</f>
        <v>0.36263736263736263</v>
      </c>
      <c r="B63" s="7">
        <f>'Calculate Data'!M65</f>
        <v>0.30555555555555558</v>
      </c>
      <c r="C63" s="7">
        <f>'Calculate Data'!N65</f>
        <v>0.33579335793357934</v>
      </c>
      <c r="D63" s="7">
        <f>'Calculate Data'!B65</f>
        <v>271</v>
      </c>
      <c r="E63" s="2">
        <v>0.25957446808510637</v>
      </c>
      <c r="F63" s="10">
        <v>0.46341463414634149</v>
      </c>
      <c r="G63" s="4">
        <v>0.5679012345679012</v>
      </c>
      <c r="H63" s="8">
        <v>0.50306748466257667</v>
      </c>
      <c r="I63" s="20">
        <v>163</v>
      </c>
      <c r="J63" s="1">
        <f t="shared" si="25"/>
        <v>1</v>
      </c>
      <c r="K63" s="1">
        <f t="shared" si="25"/>
        <v>0.25957446808510637</v>
      </c>
      <c r="L63" s="1">
        <f t="shared" si="25"/>
        <v>6.7378904481665905E-2</v>
      </c>
      <c r="M63" s="1">
        <f t="shared" si="25"/>
        <v>1.7489843290985616E-2</v>
      </c>
      <c r="N63" s="1">
        <f t="shared" si="25"/>
        <v>4.5399167691494574E-3</v>
      </c>
      <c r="O63" s="1">
        <f t="shared" si="25"/>
        <v>1.178446480502625E-3</v>
      </c>
      <c r="P63" s="1">
        <f t="shared" si="25"/>
        <v>3.0589461834323455E-4</v>
      </c>
      <c r="Q63" s="1">
        <f t="shared" si="25"/>
        <v>7.9402432846541727E-5</v>
      </c>
      <c r="R63" s="1">
        <f t="shared" si="25"/>
        <v>2.0610844270804449E-5</v>
      </c>
      <c r="S63" s="1">
        <f t="shared" si="25"/>
        <v>5.3500489383790268E-6</v>
      </c>
      <c r="T63" s="1">
        <f t="shared" si="25"/>
        <v>1.3887361074090239E-6</v>
      </c>
      <c r="U63" s="1">
        <f t="shared" si="25"/>
        <v>3.6048043639127851E-7</v>
      </c>
      <c r="V63" s="1">
        <f t="shared" si="25"/>
        <v>9.3571517531353145E-8</v>
      </c>
      <c r="W63" s="1">
        <f t="shared" si="25"/>
        <v>2.4288776891117195E-8</v>
      </c>
      <c r="X63" s="1">
        <f t="shared" si="25"/>
        <v>6.3047463419495692E-9</v>
      </c>
      <c r="Y63" s="1">
        <f t="shared" si="25"/>
        <v>1.6365511781230796E-9</v>
      </c>
      <c r="Z63" s="1">
        <f t="shared" si="30"/>
        <v>4.2480690155535256E-10</v>
      </c>
      <c r="AA63" s="1">
        <f t="shared" si="30"/>
        <v>1.1026902551011278E-10</v>
      </c>
      <c r="AB63" s="1">
        <f t="shared" si="30"/>
        <v>2.8623023643050551E-11</v>
      </c>
      <c r="AC63" s="1">
        <f t="shared" si="26"/>
        <v>0.5679012345679012</v>
      </c>
      <c r="AD63" s="1">
        <f t="shared" si="26"/>
        <v>0.14741266088783817</v>
      </c>
      <c r="AE63" s="1">
        <f t="shared" si="26"/>
        <v>3.8264563038970759E-2</v>
      </c>
      <c r="AF63" s="1">
        <f t="shared" si="26"/>
        <v>9.9325035973498559E-3</v>
      </c>
      <c r="AG63" s="1">
        <f t="shared" si="26"/>
        <v>2.5782243380354942E-3</v>
      </c>
      <c r="AH63" s="1">
        <f t="shared" si="26"/>
        <v>6.6924121114963879E-4</v>
      </c>
      <c r="AI63" s="1">
        <f t="shared" si="26"/>
        <v>1.7371793140479985E-4</v>
      </c>
      <c r="AJ63" s="1">
        <f t="shared" si="26"/>
        <v>4.5092739641245916E-5</v>
      </c>
      <c r="AK63" s="1">
        <f t="shared" si="26"/>
        <v>1.1704923906876601E-5</v>
      </c>
      <c r="AL63" s="1">
        <f t="shared" si="26"/>
        <v>3.0382993971041385E-6</v>
      </c>
      <c r="AM63" s="1">
        <f t="shared" si="27"/>
        <v>0.50306748466257667</v>
      </c>
      <c r="AN63" s="1">
        <f t="shared" si="27"/>
        <v>0.13058347474220075</v>
      </c>
      <c r="AO63" s="1">
        <f t="shared" si="27"/>
        <v>3.3896135996911679E-2</v>
      </c>
      <c r="AP63" s="1">
        <f t="shared" si="27"/>
        <v>8.7985714715387749E-3</v>
      </c>
      <c r="AQ63" s="1">
        <f t="shared" si="27"/>
        <v>2.2838845096334695E-3</v>
      </c>
      <c r="AR63" s="1">
        <f t="shared" si="27"/>
        <v>5.9283810675592175E-4</v>
      </c>
      <c r="AS63" s="1">
        <f t="shared" si="27"/>
        <v>1.5388563622174988E-4</v>
      </c>
      <c r="AT63" s="1">
        <f t="shared" si="27"/>
        <v>3.9944782168198905E-5</v>
      </c>
      <c r="AU63" s="1">
        <f t="shared" si="27"/>
        <v>1.0368645584085673E-5</v>
      </c>
      <c r="AV63" s="1">
        <f t="shared" si="27"/>
        <v>2.6914356622520255E-6</v>
      </c>
      <c r="BK63" s="1">
        <f t="shared" ca="1" si="28"/>
        <v>0.21350446227006614</v>
      </c>
      <c r="BL63" s="1">
        <f t="shared" ca="1" si="28"/>
        <v>1.0225223931979308</v>
      </c>
      <c r="BM63" s="1">
        <f t="shared" ca="1" si="28"/>
        <v>-4.9240565914565915</v>
      </c>
      <c r="BN63" s="1">
        <f t="shared" ca="1" si="28"/>
        <v>11.345157427527578</v>
      </c>
      <c r="BO63" s="1">
        <f t="shared" ca="1" si="28"/>
        <v>-13.278303028520194</v>
      </c>
      <c r="BP63" s="1">
        <f t="shared" ca="1" si="28"/>
        <v>8.7906683770362068</v>
      </c>
      <c r="BQ63" s="1">
        <f t="shared" ca="1" si="28"/>
        <v>-3.4397998541841934</v>
      </c>
      <c r="BR63" s="1">
        <f t="shared" ca="1" si="28"/>
        <v>0.78936735808982694</v>
      </c>
      <c r="BS63" s="1">
        <f t="shared" ca="1" si="28"/>
        <v>-9.8319931441248759E-2</v>
      </c>
      <c r="BT63" s="1">
        <f t="shared" ca="1" si="28"/>
        <v>5.1375964029281591E-3</v>
      </c>
      <c r="BU63" s="1">
        <f t="shared" ca="1" si="29"/>
        <v>0.3527106310139061</v>
      </c>
      <c r="BV63" s="1">
        <f t="shared" ca="1" si="29"/>
        <v>0.13531093061208091</v>
      </c>
      <c r="BW63" s="1">
        <f t="shared" ca="1" si="29"/>
        <v>1.3152658329025118</v>
      </c>
      <c r="BX63" s="1">
        <f t="shared" ca="1" si="29"/>
        <v>-5.0207851957382772</v>
      </c>
      <c r="BY63" s="1">
        <f t="shared" ca="1" si="29"/>
        <v>7.482523881581078</v>
      </c>
      <c r="BZ63" s="1">
        <f t="shared" ca="1" si="29"/>
        <v>-5.9000462209565168</v>
      </c>
      <c r="CA63" s="1">
        <f t="shared" ca="1" si="29"/>
        <v>2.6710166657326906</v>
      </c>
      <c r="CB63" s="1">
        <f t="shared" ca="1" si="29"/>
        <v>-0.69742805911610728</v>
      </c>
      <c r="CC63" s="1">
        <f t="shared" ca="1" si="29"/>
        <v>9.7736310175679478E-2</v>
      </c>
      <c r="CD63" s="1">
        <f t="shared" ca="1" si="29"/>
        <v>-5.6968644885716105E-3</v>
      </c>
      <c r="CE63" s="4">
        <f t="shared" ca="1" si="13"/>
        <v>0.42587820892230971</v>
      </c>
      <c r="CF63" s="4">
        <f t="shared" ca="1" si="14"/>
        <v>0.14202302564559149</v>
      </c>
      <c r="CG63" s="4">
        <f t="shared" ca="1" si="20"/>
        <v>1.1399937887988883E-2</v>
      </c>
      <c r="CH63" s="4">
        <f t="shared" ca="1" si="21"/>
        <v>9.039359458542448E-2</v>
      </c>
      <c r="CI63" s="8">
        <f t="shared" ca="1" si="15"/>
        <v>0.43060791171847401</v>
      </c>
      <c r="CJ63" s="8">
        <f t="shared" ca="1" si="16"/>
        <v>7.2459572944102657E-2</v>
      </c>
      <c r="CK63" s="8">
        <f t="shared" ca="1" si="22"/>
        <v>-5.6125673598557534E-3</v>
      </c>
      <c r="CL63" s="8">
        <f t="shared" ca="1" si="23"/>
        <v>6.17885406532767E-2</v>
      </c>
    </row>
    <row r="64" spans="1:90" x14ac:dyDescent="0.25">
      <c r="A64" s="7">
        <f>'Calculate Data'!L66</f>
        <v>0.52941176470588236</v>
      </c>
      <c r="B64" s="7">
        <f>'Calculate Data'!M66</f>
        <v>0.35714285714285715</v>
      </c>
      <c r="C64" s="7">
        <f>'Calculate Data'!N66</f>
        <v>0.37777777777777777</v>
      </c>
      <c r="D64" s="7">
        <f>'Calculate Data'!B66</f>
        <v>90</v>
      </c>
      <c r="E64" s="2">
        <v>0.26382978723404255</v>
      </c>
      <c r="F64" s="10">
        <v>0.46341463414634149</v>
      </c>
      <c r="G64" s="4">
        <v>0.4</v>
      </c>
      <c r="H64" s="8">
        <v>0.3867924528301887</v>
      </c>
      <c r="I64" s="20">
        <v>106</v>
      </c>
      <c r="J64" s="1">
        <f t="shared" ref="J64:Y79" si="31">POWER($E64,J$2)</f>
        <v>1</v>
      </c>
      <c r="K64" s="1">
        <f t="shared" si="31"/>
        <v>0.26382978723404255</v>
      </c>
      <c r="L64" s="1">
        <f t="shared" si="31"/>
        <v>6.9606156631960153E-2</v>
      </c>
      <c r="M64" s="1">
        <f t="shared" si="31"/>
        <v>1.8364177494389487E-2</v>
      </c>
      <c r="N64" s="1">
        <f t="shared" si="31"/>
        <v>4.8450170410729706E-3</v>
      </c>
      <c r="O64" s="1">
        <f t="shared" si="31"/>
        <v>1.2782598150915922E-3</v>
      </c>
      <c r="P64" s="1">
        <f t="shared" si="31"/>
        <v>3.3724301504544133E-4</v>
      </c>
      <c r="Q64" s="1">
        <f t="shared" si="31"/>
        <v>8.8974752905605786E-5</v>
      </c>
      <c r="R64" s="1">
        <f t="shared" si="31"/>
        <v>2.3474190128287482E-5</v>
      </c>
      <c r="S64" s="1">
        <f t="shared" si="31"/>
        <v>6.1931905870375482E-6</v>
      </c>
      <c r="T64" s="1">
        <f t="shared" si="31"/>
        <v>1.6339481548779913E-6</v>
      </c>
      <c r="U64" s="1">
        <f t="shared" si="31"/>
        <v>4.3108419405291683E-7</v>
      </c>
      <c r="V64" s="1">
        <f t="shared" si="31"/>
        <v>1.1373285119693976E-7</v>
      </c>
      <c r="W64" s="1">
        <f t="shared" si="31"/>
        <v>3.0006113932809635E-8</v>
      </c>
      <c r="X64" s="1">
        <f t="shared" si="31"/>
        <v>7.9165066546136062E-9</v>
      </c>
      <c r="Y64" s="1">
        <f t="shared" si="31"/>
        <v>2.0886102663235892E-9</v>
      </c>
      <c r="Z64" s="1">
        <f t="shared" si="30"/>
        <v>5.5103760217898952E-10</v>
      </c>
      <c r="AA64" s="1">
        <f t="shared" si="30"/>
        <v>1.4538013334083978E-10</v>
      </c>
      <c r="AB64" s="1">
        <f t="shared" si="30"/>
        <v>3.8355609647370491E-11</v>
      </c>
      <c r="AC64" s="1">
        <f t="shared" si="26"/>
        <v>0.4</v>
      </c>
      <c r="AD64" s="1">
        <f t="shared" si="26"/>
        <v>0.10553191489361702</v>
      </c>
      <c r="AE64" s="1">
        <f t="shared" si="26"/>
        <v>2.7842462652784061E-2</v>
      </c>
      <c r="AF64" s="1">
        <f t="shared" si="26"/>
        <v>7.345670997755795E-3</v>
      </c>
      <c r="AG64" s="1">
        <f t="shared" si="26"/>
        <v>1.9380068164291883E-3</v>
      </c>
      <c r="AH64" s="1">
        <f t="shared" si="26"/>
        <v>5.1130392603663687E-4</v>
      </c>
      <c r="AI64" s="1">
        <f t="shared" si="26"/>
        <v>1.3489720601817654E-4</v>
      </c>
      <c r="AJ64" s="1">
        <f t="shared" si="26"/>
        <v>3.5589901162242316E-5</v>
      </c>
      <c r="AK64" s="1">
        <f t="shared" si="26"/>
        <v>9.3896760513149943E-6</v>
      </c>
      <c r="AL64" s="1">
        <f t="shared" si="26"/>
        <v>2.4772762348150193E-6</v>
      </c>
      <c r="AM64" s="1">
        <f t="shared" si="27"/>
        <v>0.3867924528301887</v>
      </c>
      <c r="AN64" s="1">
        <f t="shared" si="27"/>
        <v>0.10204737053392213</v>
      </c>
      <c r="AO64" s="1">
        <f t="shared" si="27"/>
        <v>2.6923136055758173E-2</v>
      </c>
      <c r="AP64" s="1">
        <f t="shared" si="27"/>
        <v>7.1031252572638587E-3</v>
      </c>
      <c r="AQ64" s="1">
        <f t="shared" si="27"/>
        <v>1.8740160253206775E-3</v>
      </c>
      <c r="AR64" s="1">
        <f t="shared" si="27"/>
        <v>4.9442124923354037E-4</v>
      </c>
      <c r="AS64" s="1">
        <f t="shared" si="27"/>
        <v>1.3044305298927448E-4</v>
      </c>
      <c r="AT64" s="1">
        <f t="shared" si="27"/>
        <v>3.4414762916319223E-5</v>
      </c>
      <c r="AU64" s="1">
        <f t="shared" si="27"/>
        <v>9.0796395779225181E-6</v>
      </c>
      <c r="AV64" s="1">
        <f t="shared" si="27"/>
        <v>2.3954793780050895E-6</v>
      </c>
      <c r="BK64" s="1">
        <f t="shared" ca="1" si="28"/>
        <v>0.21350446227006614</v>
      </c>
      <c r="BL64" s="1">
        <f t="shared" ca="1" si="28"/>
        <v>1.0392850553815034</v>
      </c>
      <c r="BM64" s="1">
        <f t="shared" ca="1" si="28"/>
        <v>-5.086824385261794</v>
      </c>
      <c r="BN64" s="1">
        <f t="shared" ca="1" si="28"/>
        <v>11.912312834060089</v>
      </c>
      <c r="BO64" s="1">
        <f t="shared" ca="1" si="28"/>
        <v>-14.170657243516805</v>
      </c>
      <c r="BP64" s="1">
        <f t="shared" ca="1" si="28"/>
        <v>9.5352299150396416</v>
      </c>
      <c r="BQ64" s="1">
        <f t="shared" ca="1" si="28"/>
        <v>-3.7923140990872013</v>
      </c>
      <c r="BR64" s="1">
        <f t="shared" ca="1" si="28"/>
        <v>0.88452913997649807</v>
      </c>
      <c r="BS64" s="1">
        <f t="shared" ca="1" si="28"/>
        <v>-0.11197895310486387</v>
      </c>
      <c r="BT64" s="1">
        <f t="shared" ca="1" si="28"/>
        <v>5.947256567012448E-3</v>
      </c>
      <c r="BU64" s="1">
        <f t="shared" ca="1" si="29"/>
        <v>0.3527106310139061</v>
      </c>
      <c r="BV64" s="1">
        <f t="shared" ca="1" si="29"/>
        <v>0.13752914258932813</v>
      </c>
      <c r="BW64" s="1">
        <f t="shared" ca="1" si="29"/>
        <v>1.3587427738987519</v>
      </c>
      <c r="BX64" s="1">
        <f t="shared" ca="1" si="29"/>
        <v>-5.2717791098370004</v>
      </c>
      <c r="BY64" s="1">
        <f t="shared" ca="1" si="29"/>
        <v>7.9853789309198495</v>
      </c>
      <c r="BZ64" s="1">
        <f t="shared" ca="1" si="29"/>
        <v>-6.3997747171471353</v>
      </c>
      <c r="CA64" s="1">
        <f t="shared" ca="1" si="29"/>
        <v>2.9447452147640467</v>
      </c>
      <c r="CB64" s="1">
        <f t="shared" ca="1" si="29"/>
        <v>-0.78150614540010954</v>
      </c>
      <c r="CC64" s="1">
        <f t="shared" ca="1" si="29"/>
        <v>0.11131425269905414</v>
      </c>
      <c r="CD64" s="1">
        <f t="shared" ca="1" si="29"/>
        <v>-6.5946625783464222E-3</v>
      </c>
      <c r="CE64" s="4">
        <f t="shared" ca="1" si="13"/>
        <v>0.42903398232414575</v>
      </c>
      <c r="CF64" s="4">
        <f t="shared" ca="1" si="14"/>
        <v>-2.9033982324145724E-2</v>
      </c>
      <c r="CG64" s="4">
        <f t="shared" ca="1" si="20"/>
        <v>1.3128513786634112E-2</v>
      </c>
      <c r="CH64" s="4">
        <f t="shared" ca="1" si="21"/>
        <v>9.0027032363347581E-2</v>
      </c>
      <c r="CI64" s="8">
        <f t="shared" ca="1" si="15"/>
        <v>0.43076631092234507</v>
      </c>
      <c r="CJ64" s="8">
        <f t="shared" ca="1" si="16"/>
        <v>-4.397385809215637E-2</v>
      </c>
      <c r="CK64" s="8">
        <f t="shared" ca="1" si="22"/>
        <v>-1.1576526072425595E-2</v>
      </c>
      <c r="CL64" s="8">
        <f t="shared" ca="1" si="23"/>
        <v>7.1411811835978736E-2</v>
      </c>
    </row>
    <row r="65" spans="1:90" x14ac:dyDescent="0.25">
      <c r="A65" s="7">
        <f>'Calculate Data'!L67</f>
        <v>0.53846153846153844</v>
      </c>
      <c r="B65" s="7">
        <f>'Calculate Data'!M67</f>
        <v>0.35135135135135137</v>
      </c>
      <c r="C65" s="7">
        <f>'Calculate Data'!N67</f>
        <v>0.46762589928057552</v>
      </c>
      <c r="D65" s="7">
        <f>'Calculate Data'!B67</f>
        <v>139</v>
      </c>
      <c r="E65" s="2">
        <v>0.26808510638297872</v>
      </c>
      <c r="F65" s="10">
        <v>0.46341463414634149</v>
      </c>
      <c r="G65" s="4">
        <v>0.37735849056603776</v>
      </c>
      <c r="H65" s="8">
        <v>0.43617021276595747</v>
      </c>
      <c r="I65" s="20">
        <v>94</v>
      </c>
      <c r="J65" s="1">
        <f t="shared" si="31"/>
        <v>1</v>
      </c>
      <c r="K65" s="1">
        <f t="shared" si="31"/>
        <v>0.26808510638297872</v>
      </c>
      <c r="L65" s="1">
        <f t="shared" si="31"/>
        <v>7.1869624264373017E-2</v>
      </c>
      <c r="M65" s="1">
        <f t="shared" si="31"/>
        <v>1.9267175866619149E-2</v>
      </c>
      <c r="N65" s="1">
        <f t="shared" si="31"/>
        <v>5.165242891902155E-3</v>
      </c>
      <c r="O65" s="1">
        <f t="shared" si="31"/>
        <v>1.3847246901695139E-3</v>
      </c>
      <c r="P65" s="1">
        <f t="shared" si="31"/>
        <v>3.7122406587523134E-4</v>
      </c>
      <c r="Q65" s="1">
        <f t="shared" si="31"/>
        <v>9.9519643192083301E-5</v>
      </c>
      <c r="R65" s="1">
        <f t="shared" si="31"/>
        <v>2.6679734132345738E-5</v>
      </c>
      <c r="S65" s="1">
        <f t="shared" si="31"/>
        <v>7.1524393631394954E-6</v>
      </c>
      <c r="T65" s="1">
        <f t="shared" si="31"/>
        <v>1.9174624675650563E-6</v>
      </c>
      <c r="U65" s="1">
        <f t="shared" si="31"/>
        <v>5.1404312960254698E-7</v>
      </c>
      <c r="V65" s="1">
        <f t="shared" si="31"/>
        <v>1.3780730708493812E-7</v>
      </c>
      <c r="W65" s="1">
        <f t="shared" si="31"/>
        <v>3.694408658021746E-8</v>
      </c>
      <c r="X65" s="1">
        <f t="shared" si="31"/>
        <v>9.904159381079572E-9</v>
      </c>
      <c r="Y65" s="1">
        <f t="shared" si="31"/>
        <v>2.6551576213106941E-9</v>
      </c>
      <c r="Z65" s="1">
        <f t="shared" si="30"/>
        <v>7.1180821337265414E-10</v>
      </c>
      <c r="AA65" s="1">
        <f t="shared" si="30"/>
        <v>1.90825180606286E-10</v>
      </c>
      <c r="AB65" s="1">
        <f t="shared" si="30"/>
        <v>5.1157388843387309E-11</v>
      </c>
      <c r="AC65" s="1">
        <f t="shared" si="26"/>
        <v>0.37735849056603776</v>
      </c>
      <c r="AD65" s="1">
        <f t="shared" si="26"/>
        <v>0.10116419108791651</v>
      </c>
      <c r="AE65" s="1">
        <f t="shared" si="26"/>
        <v>2.7120612929952083E-2</v>
      </c>
      <c r="AF65" s="1">
        <f t="shared" si="26"/>
        <v>7.2706324024977929E-3</v>
      </c>
      <c r="AG65" s="1">
        <f t="shared" si="26"/>
        <v>1.949148261095153E-3</v>
      </c>
      <c r="AH65" s="1">
        <f t="shared" si="26"/>
        <v>5.2253761893189207E-4</v>
      </c>
      <c r="AI65" s="1">
        <f t="shared" si="26"/>
        <v>1.4008455316046468E-4</v>
      </c>
      <c r="AJ65" s="1">
        <f t="shared" si="26"/>
        <v>3.7554582336635212E-5</v>
      </c>
      <c r="AK65" s="1">
        <f t="shared" si="26"/>
        <v>1.0067824200885184E-5</v>
      </c>
      <c r="AL65" s="1">
        <f t="shared" si="26"/>
        <v>2.6990337219394325E-6</v>
      </c>
      <c r="AM65" s="1">
        <f t="shared" si="27"/>
        <v>0.43617021276595747</v>
      </c>
      <c r="AN65" s="1">
        <f t="shared" si="27"/>
        <v>0.11693073789044817</v>
      </c>
      <c r="AO65" s="1">
        <f t="shared" si="27"/>
        <v>3.1347389306800998E-2</v>
      </c>
      <c r="AP65" s="1">
        <f t="shared" si="27"/>
        <v>8.4037681971423951E-3</v>
      </c>
      <c r="AQ65" s="1">
        <f t="shared" si="27"/>
        <v>2.2529250911488123E-3</v>
      </c>
      <c r="AR65" s="1">
        <f t="shared" si="27"/>
        <v>6.0397566273351138E-4</v>
      </c>
      <c r="AS65" s="1">
        <f t="shared" si="27"/>
        <v>1.6191687979664346E-4</v>
      </c>
      <c r="AT65" s="1">
        <f t="shared" si="27"/>
        <v>4.3407503945483142E-5</v>
      </c>
      <c r="AU65" s="1">
        <f t="shared" si="27"/>
        <v>1.1636905313044418E-5</v>
      </c>
      <c r="AV65" s="1">
        <f t="shared" si="27"/>
        <v>3.1196809988161631E-6</v>
      </c>
      <c r="BK65" s="1">
        <f t="shared" ca="1" si="28"/>
        <v>0.21350446227006614</v>
      </c>
      <c r="BL65" s="1">
        <f t="shared" ca="1" si="28"/>
        <v>1.0560477175650762</v>
      </c>
      <c r="BM65" s="1">
        <f t="shared" ca="1" si="28"/>
        <v>-5.2522388098605779</v>
      </c>
      <c r="BN65" s="1">
        <f t="shared" ca="1" si="28"/>
        <v>12.498061861041183</v>
      </c>
      <c r="BO65" s="1">
        <f t="shared" ca="1" si="28"/>
        <v>-15.107250599978762</v>
      </c>
      <c r="BP65" s="1">
        <f t="shared" ca="1" si="28"/>
        <v>10.329408883789604</v>
      </c>
      <c r="BQ65" s="1">
        <f t="shared" ca="1" si="28"/>
        <v>-4.1744326676400521</v>
      </c>
      <c r="BR65" s="1">
        <f t="shared" ca="1" si="28"/>
        <v>0.98935958267679835</v>
      </c>
      <c r="BS65" s="1">
        <f t="shared" ca="1" si="28"/>
        <v>-0.12727036293601546</v>
      </c>
      <c r="BT65" s="1">
        <f t="shared" ca="1" si="28"/>
        <v>6.8684131991063168E-3</v>
      </c>
      <c r="BU65" s="1">
        <f t="shared" ca="1" si="29"/>
        <v>0.3527106310139061</v>
      </c>
      <c r="BV65" s="1">
        <f t="shared" ca="1" si="29"/>
        <v>0.13974735456657536</v>
      </c>
      <c r="BW65" s="1">
        <f t="shared" ca="1" si="29"/>
        <v>1.4029266570250121</v>
      </c>
      <c r="BX65" s="1">
        <f t="shared" ca="1" si="29"/>
        <v>-5.531001607353784</v>
      </c>
      <c r="BY65" s="1">
        <f t="shared" ca="1" si="29"/>
        <v>8.5131634032281145</v>
      </c>
      <c r="BZ65" s="1">
        <f t="shared" ca="1" si="29"/>
        <v>-6.9328050195501643</v>
      </c>
      <c r="CA65" s="1">
        <f t="shared" ca="1" si="29"/>
        <v>3.2414616250659614</v>
      </c>
      <c r="CB65" s="1">
        <f t="shared" ca="1" si="29"/>
        <v>-0.87412676296108149</v>
      </c>
      <c r="CC65" s="1">
        <f t="shared" ca="1" si="29"/>
        <v>0.12651489363088719</v>
      </c>
      <c r="CD65" s="1">
        <f t="shared" ca="1" si="29"/>
        <v>-7.6160944103207812E-3</v>
      </c>
      <c r="CE65" s="4">
        <f t="shared" ca="1" si="13"/>
        <v>0.4320584801264265</v>
      </c>
      <c r="CF65" s="4">
        <f t="shared" ca="1" si="14"/>
        <v>-5.469998956038874E-2</v>
      </c>
      <c r="CG65" s="4">
        <f t="shared" ca="1" si="20"/>
        <v>1.2548129965825942E-2</v>
      </c>
      <c r="CH65" s="4">
        <f t="shared" ca="1" si="21"/>
        <v>9.0178266839026994E-2</v>
      </c>
      <c r="CI65" s="8">
        <f t="shared" ca="1" si="15"/>
        <v>0.43097508025510572</v>
      </c>
      <c r="CJ65" s="8">
        <f t="shared" ca="1" si="16"/>
        <v>5.195132510851741E-3</v>
      </c>
      <c r="CK65" s="8">
        <f t="shared" ca="1" si="22"/>
        <v>-8.7638247126590532E-3</v>
      </c>
      <c r="CL65" s="8">
        <f t="shared" ca="1" si="23"/>
        <v>7.347783575383135E-2</v>
      </c>
    </row>
    <row r="66" spans="1:90" x14ac:dyDescent="0.25">
      <c r="A66" s="7">
        <f>'Calculate Data'!L68</f>
        <v>0.7021276595744681</v>
      </c>
      <c r="B66" s="7">
        <f>'Calculate Data'!M68</f>
        <v>0.58163265306122447</v>
      </c>
      <c r="C66" s="7">
        <f>'Calculate Data'!N68</f>
        <v>0.32413793103448274</v>
      </c>
      <c r="D66" s="7">
        <f>'Calculate Data'!B68</f>
        <v>145</v>
      </c>
      <c r="E66" s="2">
        <v>0.2723404255319149</v>
      </c>
      <c r="F66" s="10">
        <v>0.46464646464646464</v>
      </c>
      <c r="G66" s="4">
        <v>0.30714285714285716</v>
      </c>
      <c r="H66" s="8">
        <v>0.41422594142259417</v>
      </c>
      <c r="I66" s="20">
        <v>239</v>
      </c>
      <c r="J66" s="1">
        <f t="shared" si="31"/>
        <v>1</v>
      </c>
      <c r="K66" s="1">
        <f t="shared" si="31"/>
        <v>0.2723404255319149</v>
      </c>
      <c r="L66" s="1">
        <f t="shared" si="31"/>
        <v>7.4169307378904481E-2</v>
      </c>
      <c r="M66" s="1">
        <f t="shared" si="31"/>
        <v>2.019930073297824E-2</v>
      </c>
      <c r="N66" s="1">
        <f t="shared" si="31"/>
        <v>5.5010861570664151E-3</v>
      </c>
      <c r="O66" s="1">
        <f t="shared" si="31"/>
        <v>1.4981681449031939E-3</v>
      </c>
      <c r="P66" s="1">
        <f t="shared" si="31"/>
        <v>4.0801175010129537E-4</v>
      </c>
      <c r="Q66" s="1">
        <f t="shared" si="31"/>
        <v>1.1111809364460809E-4</v>
      </c>
      <c r="R66" s="1">
        <f t="shared" si="31"/>
        <v>3.0261948907467739E-5</v>
      </c>
      <c r="S66" s="1">
        <f t="shared" si="31"/>
        <v>8.2415520428848304E-6</v>
      </c>
      <c r="T66" s="1">
        <f t="shared" si="31"/>
        <v>2.2445077904026773E-6</v>
      </c>
      <c r="U66" s="1">
        <f t="shared" si="31"/>
        <v>6.1127020674796313E-7</v>
      </c>
      <c r="V66" s="1">
        <f t="shared" si="31"/>
        <v>1.6647358822072191E-7</v>
      </c>
      <c r="W66" s="1">
        <f t="shared" si="31"/>
        <v>4.5337487855856176E-8</v>
      </c>
      <c r="X66" s="1">
        <f t="shared" si="31"/>
        <v>1.2347230735211896E-8</v>
      </c>
      <c r="Y66" s="1">
        <f t="shared" si="31"/>
        <v>3.3626500725683456E-9</v>
      </c>
      <c r="Z66" s="1">
        <f t="shared" si="30"/>
        <v>9.1578555167818788E-10</v>
      </c>
      <c r="AA66" s="1">
        <f t="shared" si="30"/>
        <v>2.4940542684001712E-10</v>
      </c>
      <c r="AB66" s="1">
        <f t="shared" si="30"/>
        <v>6.7923180075579128E-11</v>
      </c>
      <c r="AC66" s="1">
        <f t="shared" si="26"/>
        <v>0.30714285714285716</v>
      </c>
      <c r="AD66" s="1">
        <f t="shared" si="26"/>
        <v>8.3647416413373865E-2</v>
      </c>
      <c r="AE66" s="1">
        <f t="shared" si="26"/>
        <v>2.2780572980663522E-2</v>
      </c>
      <c r="AF66" s="1">
        <f t="shared" si="26"/>
        <v>6.2040709394147455E-3</v>
      </c>
      <c r="AG66" s="1">
        <f t="shared" si="26"/>
        <v>1.6896193196703989E-3</v>
      </c>
      <c r="AH66" s="1">
        <f t="shared" si="26"/>
        <v>4.6015164450598098E-4</v>
      </c>
      <c r="AI66" s="1">
        <f t="shared" si="26"/>
        <v>1.253178946739693E-4</v>
      </c>
      <c r="AJ66" s="1">
        <f t="shared" si="26"/>
        <v>3.4129128762272489E-5</v>
      </c>
      <c r="AK66" s="1">
        <f t="shared" si="26"/>
        <v>9.2947414501508061E-6</v>
      </c>
      <c r="AL66" s="1">
        <f t="shared" si="26"/>
        <v>2.5313338417431982E-6</v>
      </c>
      <c r="AM66" s="1">
        <f t="shared" si="27"/>
        <v>0.41422594142259417</v>
      </c>
      <c r="AN66" s="1">
        <f t="shared" si="27"/>
        <v>0.11281046915338735</v>
      </c>
      <c r="AO66" s="1">
        <f t="shared" si="27"/>
        <v>3.0722851173688469E-2</v>
      </c>
      <c r="AP66" s="1">
        <f t="shared" si="27"/>
        <v>8.3670743621960079E-3</v>
      </c>
      <c r="AQ66" s="1">
        <f t="shared" si="27"/>
        <v>2.2786925922576367E-3</v>
      </c>
      <c r="AR66" s="1">
        <f t="shared" si="27"/>
        <v>6.2058011023186695E-4</v>
      </c>
      <c r="AS66" s="1">
        <f t="shared" si="27"/>
        <v>1.6900905129718931E-4</v>
      </c>
      <c r="AT66" s="1">
        <f t="shared" si="27"/>
        <v>4.6027996949021761E-5</v>
      </c>
      <c r="AU66" s="1">
        <f t="shared" si="27"/>
        <v>1.2535284275478269E-5</v>
      </c>
      <c r="AV66" s="1">
        <f t="shared" si="27"/>
        <v>3.4138646537472733E-6</v>
      </c>
      <c r="BK66" s="1">
        <f t="shared" ca="1" si="28"/>
        <v>0.21350446227006614</v>
      </c>
      <c r="BL66" s="1">
        <f t="shared" ca="1" si="28"/>
        <v>1.0728103797486488</v>
      </c>
      <c r="BM66" s="1">
        <f t="shared" ca="1" si="28"/>
        <v>-5.4202998652529422</v>
      </c>
      <c r="BN66" s="1">
        <f t="shared" ca="1" si="28"/>
        <v>13.102704405574872</v>
      </c>
      <c r="BO66" s="1">
        <f t="shared" ca="1" si="28"/>
        <v>-16.089521613236602</v>
      </c>
      <c r="BP66" s="1">
        <f t="shared" ca="1" si="28"/>
        <v>11.175644844954135</v>
      </c>
      <c r="BQ66" s="1">
        <f t="shared" ca="1" si="28"/>
        <v>-4.588111965177089</v>
      </c>
      <c r="BR66" s="1">
        <f t="shared" ca="1" si="28"/>
        <v>1.1046638354991223</v>
      </c>
      <c r="BS66" s="1">
        <f t="shared" ca="1" si="28"/>
        <v>-0.14435860573045181</v>
      </c>
      <c r="BT66" s="1">
        <f t="shared" ca="1" si="28"/>
        <v>7.914276788447314E-3</v>
      </c>
      <c r="BU66" s="1">
        <f t="shared" ca="1" si="29"/>
        <v>0.3527106310139061</v>
      </c>
      <c r="BV66" s="1">
        <f t="shared" ca="1" si="29"/>
        <v>0.14196556654382259</v>
      </c>
      <c r="BW66" s="1">
        <f t="shared" ca="1" si="29"/>
        <v>1.4478174822812924</v>
      </c>
      <c r="BX66" s="1">
        <f t="shared" ca="1" si="29"/>
        <v>-5.7985854073760148</v>
      </c>
      <c r="BY66" s="1">
        <f t="shared" ca="1" si="29"/>
        <v>9.0666879235753317</v>
      </c>
      <c r="BZ66" s="1">
        <f t="shared" ca="1" si="29"/>
        <v>-7.5007744924686328</v>
      </c>
      <c r="CA66" s="1">
        <f t="shared" ca="1" si="29"/>
        <v>3.5626850522505276</v>
      </c>
      <c r="CB66" s="1">
        <f t="shared" ca="1" si="29"/>
        <v>-0.9760012836510481</v>
      </c>
      <c r="CC66" s="1">
        <f t="shared" ca="1" si="29"/>
        <v>0.14350170163239953</v>
      </c>
      <c r="CD66" s="1">
        <f t="shared" ca="1" si="29"/>
        <v>-8.7758085401833264E-3</v>
      </c>
      <c r="CE66" s="4">
        <f t="shared" ca="1" si="13"/>
        <v>0.43495015543820631</v>
      </c>
      <c r="CF66" s="4">
        <f t="shared" ca="1" si="14"/>
        <v>-0.12780729829534915</v>
      </c>
      <c r="CG66" s="4">
        <f t="shared" ca="1" si="20"/>
        <v>1.2900613070493522E-2</v>
      </c>
      <c r="CH66" s="4">
        <f t="shared" ca="1" si="21"/>
        <v>8.9791046540576014E-2</v>
      </c>
      <c r="CI66" s="8">
        <f t="shared" ca="1" si="15"/>
        <v>0.43123136526140105</v>
      </c>
      <c r="CJ66" s="8">
        <f t="shared" ca="1" si="16"/>
        <v>-1.7005423838806877E-2</v>
      </c>
      <c r="CK66" s="8">
        <f t="shared" ca="1" si="22"/>
        <v>-7.5639820802312421E-3</v>
      </c>
      <c r="CL66" s="8">
        <f t="shared" ca="1" si="23"/>
        <v>7.4341660303165011E-2</v>
      </c>
    </row>
    <row r="67" spans="1:90" x14ac:dyDescent="0.25">
      <c r="A67" s="7">
        <f>'Calculate Data'!L69</f>
        <v>0.55952380952380953</v>
      </c>
      <c r="B67" s="7">
        <f>'Calculate Data'!M69</f>
        <v>0.43307086614173229</v>
      </c>
      <c r="C67" s="7">
        <f>'Calculate Data'!N69</f>
        <v>0.3981042654028436</v>
      </c>
      <c r="D67" s="7">
        <f>'Calculate Data'!B69</f>
        <v>211</v>
      </c>
      <c r="E67" s="2">
        <v>0.27659574468085107</v>
      </c>
      <c r="F67" s="10">
        <v>0.46953405017921146</v>
      </c>
      <c r="G67" s="4">
        <v>0.49236641221374045</v>
      </c>
      <c r="H67" s="8">
        <v>0.51571164510166356</v>
      </c>
      <c r="I67" s="20">
        <v>541</v>
      </c>
      <c r="J67" s="1">
        <f t="shared" si="31"/>
        <v>1</v>
      </c>
      <c r="K67" s="1">
        <f t="shared" si="31"/>
        <v>0.27659574468085107</v>
      </c>
      <c r="L67" s="1">
        <f t="shared" si="31"/>
        <v>7.650520597555456E-2</v>
      </c>
      <c r="M67" s="1">
        <f t="shared" si="31"/>
        <v>2.116101441877041E-2</v>
      </c>
      <c r="N67" s="1">
        <f t="shared" si="31"/>
        <v>5.8530465413620296E-3</v>
      </c>
      <c r="O67" s="1">
        <f t="shared" si="31"/>
        <v>1.6189277667597105E-3</v>
      </c>
      <c r="P67" s="1">
        <f t="shared" si="31"/>
        <v>4.477885312314093E-4</v>
      </c>
      <c r="Q67" s="1">
        <f t="shared" si="31"/>
        <v>1.2385640225549618E-4</v>
      </c>
      <c r="R67" s="1">
        <f t="shared" si="31"/>
        <v>3.425815381535002E-5</v>
      </c>
      <c r="S67" s="1">
        <f t="shared" si="31"/>
        <v>9.4756595659478785E-6</v>
      </c>
      <c r="T67" s="1">
        <f t="shared" si="31"/>
        <v>2.6209271139855836E-6</v>
      </c>
      <c r="U67" s="1">
        <f t="shared" si="31"/>
        <v>7.2493728684707634E-7</v>
      </c>
      <c r="V67" s="1">
        <f t="shared" si="31"/>
        <v>2.0051456870238287E-7</v>
      </c>
      <c r="W67" s="1">
        <f t="shared" si="31"/>
        <v>5.5461476449595264E-8</v>
      </c>
      <c r="X67" s="1">
        <f t="shared" si="31"/>
        <v>1.5340408379675287E-8</v>
      </c>
      <c r="Y67" s="1">
        <f t="shared" si="31"/>
        <v>4.2430916794846534E-9</v>
      </c>
      <c r="Z67" s="1">
        <f t="shared" si="30"/>
        <v>1.1736211028361811E-9</v>
      </c>
      <c r="AA67" s="1">
        <f t="shared" si="30"/>
        <v>3.2461860291213523E-10</v>
      </c>
      <c r="AB67" s="1">
        <f t="shared" si="30"/>
        <v>8.9788124209739538E-11</v>
      </c>
      <c r="AC67" s="1">
        <f t="shared" si="26"/>
        <v>0.49236641221374045</v>
      </c>
      <c r="AD67" s="1">
        <f t="shared" si="26"/>
        <v>0.13618645444209843</v>
      </c>
      <c r="AE67" s="1">
        <f t="shared" si="26"/>
        <v>3.7668593781857017E-2</v>
      </c>
      <c r="AF67" s="1">
        <f t="shared" si="26"/>
        <v>1.0418972748173216E-2</v>
      </c>
      <c r="AG67" s="1">
        <f t="shared" si="26"/>
        <v>2.8818435260904648E-3</v>
      </c>
      <c r="AH67" s="1">
        <f t="shared" si="26"/>
        <v>7.9710565615268188E-4</v>
      </c>
      <c r="AI67" s="1">
        <f t="shared" si="26"/>
        <v>2.2047603255286947E-4</v>
      </c>
      <c r="AJ67" s="1">
        <f t="shared" si="26"/>
        <v>6.0982732408240481E-5</v>
      </c>
      <c r="AK67" s="1">
        <f t="shared" si="26"/>
        <v>1.6867564283130354E-5</v>
      </c>
      <c r="AL67" s="1">
        <f t="shared" si="26"/>
        <v>4.6654965038445657E-6</v>
      </c>
      <c r="AM67" s="1">
        <f t="shared" si="27"/>
        <v>0.51571164510166356</v>
      </c>
      <c r="AN67" s="1">
        <f t="shared" si="27"/>
        <v>0.1426436465174814</v>
      </c>
      <c r="AO67" s="1">
        <f t="shared" si="27"/>
        <v>3.9454625632494862E-2</v>
      </c>
      <c r="AP67" s="1">
        <f t="shared" si="27"/>
        <v>1.091298155792411E-2</v>
      </c>
      <c r="AQ67" s="1">
        <f t="shared" si="27"/>
        <v>3.0184842607024146E-3</v>
      </c>
      <c r="AR67" s="1">
        <f t="shared" si="27"/>
        <v>8.3489990189641254E-4</v>
      </c>
      <c r="AS67" s="1">
        <f t="shared" si="27"/>
        <v>2.3092976009900774E-4</v>
      </c>
      <c r="AT67" s="1">
        <f t="shared" si="27"/>
        <v>6.3874188963555326E-5</v>
      </c>
      <c r="AU67" s="1">
        <f t="shared" si="27"/>
        <v>1.766732886225999E-5</v>
      </c>
      <c r="AV67" s="1">
        <f t="shared" si="27"/>
        <v>4.8867079831782954E-6</v>
      </c>
      <c r="BK67" s="1">
        <f t="shared" ca="1" si="28"/>
        <v>0.21350446227006614</v>
      </c>
      <c r="BL67" s="1">
        <f t="shared" ca="1" si="28"/>
        <v>1.0895730419322214</v>
      </c>
      <c r="BM67" s="1">
        <f t="shared" ca="1" si="28"/>
        <v>-5.5910075514388877</v>
      </c>
      <c r="BN67" s="1">
        <f t="shared" ca="1" si="28"/>
        <v>13.726540364765166</v>
      </c>
      <c r="BO67" s="1">
        <f t="shared" ca="1" si="28"/>
        <v>-17.118931814866169</v>
      </c>
      <c r="BP67" s="1">
        <f t="shared" ca="1" si="28"/>
        <v>12.076456045666585</v>
      </c>
      <c r="BQ67" s="1">
        <f t="shared" ca="1" si="28"/>
        <v>-5.0354038027136241</v>
      </c>
      <c r="BR67" s="1">
        <f t="shared" ca="1" si="28"/>
        <v>1.2312998169701557</v>
      </c>
      <c r="BS67" s="1">
        <f t="shared" ca="1" si="28"/>
        <v>-0.16342170607732723</v>
      </c>
      <c r="BT67" s="1">
        <f t="shared" ca="1" si="28"/>
        <v>9.0993774191784251E-3</v>
      </c>
      <c r="BU67" s="1">
        <f t="shared" ca="1" si="29"/>
        <v>0.3527106310139061</v>
      </c>
      <c r="BV67" s="1">
        <f t="shared" ca="1" si="29"/>
        <v>0.14418377852106984</v>
      </c>
      <c r="BW67" s="1">
        <f t="shared" ca="1" si="29"/>
        <v>1.4934152496675932</v>
      </c>
      <c r="BX67" s="1">
        <f t="shared" ca="1" si="29"/>
        <v>-6.0746632289910822</v>
      </c>
      <c r="BY67" s="1">
        <f t="shared" ca="1" si="29"/>
        <v>9.6467760870320785</v>
      </c>
      <c r="BZ67" s="1">
        <f t="shared" ca="1" si="29"/>
        <v>-8.1053733116486022</v>
      </c>
      <c r="CA67" s="1">
        <f t="shared" ca="1" si="29"/>
        <v>3.9100087347761296</v>
      </c>
      <c r="CB67" s="1">
        <f t="shared" ca="1" si="29"/>
        <v>-1.0878877023969771</v>
      </c>
      <c r="CC67" s="1">
        <f t="shared" ca="1" si="29"/>
        <v>0.16245164454937211</v>
      </c>
      <c r="CD67" s="1">
        <f t="shared" ca="1" si="29"/>
        <v>-1.0089916766891825E-2</v>
      </c>
      <c r="CE67" s="4">
        <f t="shared" ca="1" si="13"/>
        <v>0.43770823392736502</v>
      </c>
      <c r="CF67" s="4">
        <f t="shared" ca="1" si="14"/>
        <v>5.4658178286375425E-2</v>
      </c>
      <c r="CG67" s="4">
        <f t="shared" ca="1" si="20"/>
        <v>1.25354118963561E-2</v>
      </c>
      <c r="CH67" s="4">
        <f t="shared" ca="1" si="21"/>
        <v>8.9986013540256635E-2</v>
      </c>
      <c r="CI67" s="8">
        <f t="shared" ca="1" si="15"/>
        <v>0.43153196575659575</v>
      </c>
      <c r="CJ67" s="8">
        <f t="shared" ca="1" si="16"/>
        <v>8.4179679345067815E-2</v>
      </c>
      <c r="CK67" s="8">
        <f t="shared" ca="1" si="22"/>
        <v>-7.517908187672959E-3</v>
      </c>
      <c r="CL67" s="8">
        <f t="shared" ca="1" si="23"/>
        <v>7.431528067007391E-2</v>
      </c>
    </row>
    <row r="68" spans="1:90" x14ac:dyDescent="0.25">
      <c r="A68" s="7">
        <f>'Calculate Data'!L70</f>
        <v>0.46017699115044247</v>
      </c>
      <c r="B68" s="7">
        <f>'Calculate Data'!M70</f>
        <v>0.50349650349650354</v>
      </c>
      <c r="C68" s="7">
        <f>'Calculate Data'!N70</f>
        <v>0.44140625</v>
      </c>
      <c r="D68" s="7">
        <f>'Calculate Data'!B70</f>
        <v>256</v>
      </c>
      <c r="E68" s="2">
        <v>0.28085106382978725</v>
      </c>
      <c r="F68" s="10">
        <v>0.46969696969696972</v>
      </c>
      <c r="G68" s="4">
        <v>0.34763948497854075</v>
      </c>
      <c r="H68" s="8">
        <v>0.45939675174013922</v>
      </c>
      <c r="I68" s="20">
        <v>431</v>
      </c>
      <c r="J68" s="1">
        <f t="shared" si="31"/>
        <v>1</v>
      </c>
      <c r="K68" s="1">
        <f t="shared" si="31"/>
        <v>0.28085106382978725</v>
      </c>
      <c r="L68" s="1">
        <f t="shared" si="31"/>
        <v>7.8877320054323227E-2</v>
      </c>
      <c r="M68" s="1">
        <f t="shared" si="31"/>
        <v>2.215277924929929E-2</v>
      </c>
      <c r="N68" s="1">
        <f t="shared" si="31"/>
        <v>6.2216316189521413E-3</v>
      </c>
      <c r="O68" s="1">
        <f t="shared" si="31"/>
        <v>1.7473518589397503E-3</v>
      </c>
      <c r="P68" s="1">
        <f t="shared" si="31"/>
        <v>4.9074562846818527E-4</v>
      </c>
      <c r="Q68" s="1">
        <f t="shared" si="31"/>
        <v>1.3782643182510735E-4</v>
      </c>
      <c r="R68" s="1">
        <f t="shared" si="31"/>
        <v>3.8708700001945043E-5</v>
      </c>
      <c r="S68" s="1">
        <f t="shared" si="31"/>
        <v>1.0871379575014354E-5</v>
      </c>
      <c r="T68" s="1">
        <f t="shared" si="31"/>
        <v>3.0532385189402011E-6</v>
      </c>
      <c r="U68" s="1">
        <f t="shared" si="31"/>
        <v>8.575052861704395E-7</v>
      </c>
      <c r="V68" s="1">
        <f t="shared" si="31"/>
        <v>2.408312718606341E-7</v>
      </c>
      <c r="W68" s="1">
        <f t="shared" si="31"/>
        <v>6.7637718905539785E-8</v>
      </c>
      <c r="X68" s="1">
        <f t="shared" si="31"/>
        <v>1.8996125309640964E-8</v>
      </c>
      <c r="Y68" s="1">
        <f t="shared" si="31"/>
        <v>5.335082001856611E-9</v>
      </c>
      <c r="Z68" s="1">
        <f t="shared" si="30"/>
        <v>1.4983634558405801E-9</v>
      </c>
      <c r="AA68" s="1">
        <f t="shared" si="30"/>
        <v>4.2081697057650337E-10</v>
      </c>
      <c r="AB68" s="1">
        <f t="shared" si="30"/>
        <v>1.1818689386403925E-10</v>
      </c>
      <c r="AC68" s="1">
        <f t="shared" si="26"/>
        <v>0.34763948497854075</v>
      </c>
      <c r="AD68" s="1">
        <f t="shared" si="26"/>
        <v>9.7634919185462507E-2</v>
      </c>
      <c r="AE68" s="1">
        <f t="shared" si="26"/>
        <v>2.7420870920172452E-2</v>
      </c>
      <c r="AF68" s="1">
        <f t="shared" si="26"/>
        <v>7.70118076906971E-3</v>
      </c>
      <c r="AG68" s="1">
        <f t="shared" si="26"/>
        <v>2.1628848117387269E-3</v>
      </c>
      <c r="AH68" s="1">
        <f t="shared" ref="AH68:AL118" si="32">$G68*O68</f>
        <v>6.0744850031811063E-4</v>
      </c>
      <c r="AI68" s="1">
        <f t="shared" si="32"/>
        <v>1.7060255753615023E-4</v>
      </c>
      <c r="AJ68" s="1">
        <f t="shared" si="32"/>
        <v>4.7913909776110276E-5</v>
      </c>
      <c r="AK68" s="1">
        <f t="shared" si="32"/>
        <v>1.3456672532865013E-5</v>
      </c>
      <c r="AL68" s="1">
        <f t="shared" si="32"/>
        <v>3.7793207964642173E-6</v>
      </c>
      <c r="AM68" s="1">
        <f t="shared" si="27"/>
        <v>0.45939675174013922</v>
      </c>
      <c r="AN68" s="1">
        <f t="shared" si="27"/>
        <v>0.12902206644616676</v>
      </c>
      <c r="AO68" s="1">
        <f t="shared" si="27"/>
        <v>3.6235984618923432E-2</v>
      </c>
      <c r="AP68" s="1">
        <f t="shared" si="27"/>
        <v>1.0176914829144453E-2</v>
      </c>
      <c r="AQ68" s="1">
        <f t="shared" si="27"/>
        <v>2.8581973562703572E-3</v>
      </c>
      <c r="AR68" s="1">
        <f t="shared" ref="AR68:AV118" si="33">$H68*O68</f>
        <v>8.0272776814401523E-4</v>
      </c>
      <c r="AS68" s="1">
        <f t="shared" si="33"/>
        <v>2.2544694764895751E-4</v>
      </c>
      <c r="AT68" s="1">
        <f t="shared" si="33"/>
        <v>6.3317015084388061E-5</v>
      </c>
      <c r="AU68" s="1">
        <f t="shared" si="33"/>
        <v>1.7782651044977074E-5</v>
      </c>
      <c r="AV68" s="1">
        <f t="shared" si="33"/>
        <v>4.994276463695689E-6</v>
      </c>
      <c r="BK68" s="1">
        <f t="shared" ca="1" si="28"/>
        <v>0.21350446227006614</v>
      </c>
      <c r="BL68" s="1">
        <f t="shared" ca="1" si="28"/>
        <v>1.1063357041157942</v>
      </c>
      <c r="BM68" s="1">
        <f t="shared" ca="1" si="28"/>
        <v>-5.7643618684184128</v>
      </c>
      <c r="BN68" s="1">
        <f t="shared" ca="1" si="28"/>
        <v>14.369869635716071</v>
      </c>
      <c r="BO68" s="1">
        <f t="shared" ca="1" si="28"/>
        <v>-18.19696575268857</v>
      </c>
      <c r="BP68" s="1">
        <f t="shared" ref="BP68:BT131" ca="1" si="34">BP$1*O68</f>
        <v>13.034440667501217</v>
      </c>
      <c r="BQ68" s="1">
        <f t="shared" ca="1" si="34"/>
        <v>-5.5184584494790574</v>
      </c>
      <c r="BR68" s="1">
        <f t="shared" ca="1" si="34"/>
        <v>1.3701807673197899</v>
      </c>
      <c r="BS68" s="1">
        <f t="shared" ca="1" si="34"/>
        <v>-0.18465215108932356</v>
      </c>
      <c r="BT68" s="1">
        <f t="shared" ca="1" si="34"/>
        <v>1.0439672840896076E-2</v>
      </c>
      <c r="BU68" s="1">
        <f t="shared" ca="1" si="29"/>
        <v>0.3527106310139061</v>
      </c>
      <c r="BV68" s="1">
        <f t="shared" ca="1" si="29"/>
        <v>0.14640199049831706</v>
      </c>
      <c r="BW68" s="1">
        <f t="shared" ca="1" si="29"/>
        <v>1.5397199591839137</v>
      </c>
      <c r="BX68" s="1">
        <f t="shared" ca="1" si="29"/>
        <v>-6.3593677912863731</v>
      </c>
      <c r="BY68" s="1">
        <f t="shared" ca="1" si="29"/>
        <v>10.254264458670027</v>
      </c>
      <c r="BZ68" s="1">
        <f t="shared" ref="BZ68:CD131" ca="1" si="35">BZ$1*O68</f>
        <v>-8.7483453025560234</v>
      </c>
      <c r="CA68" s="1">
        <f t="shared" ca="1" si="35"/>
        <v>4.2851023642501316</v>
      </c>
      <c r="CB68" s="1">
        <f t="shared" ca="1" si="35"/>
        <v>-1.210592892392335</v>
      </c>
      <c r="CC68" s="1">
        <f t="shared" ca="1" si="35"/>
        <v>0.18355606690243378</v>
      </c>
      <c r="CD68" s="1">
        <f t="shared" ca="1" si="35"/>
        <v>-1.1576113967556822E-2</v>
      </c>
      <c r="CE68" s="4">
        <f t="shared" ref="CE68:CE131" ca="1" si="36">SUM(BK68:BT68)</f>
        <v>0.4403326880884707</v>
      </c>
      <c r="CF68" s="4">
        <f t="shared" ref="CF68:CF131" ca="1" si="37">G68-CE68</f>
        <v>-9.2693203109929956E-2</v>
      </c>
      <c r="CG68" s="4">
        <f t="shared" ca="1" si="20"/>
        <v>1.5457760667486487E-2</v>
      </c>
      <c r="CH68" s="4">
        <f t="shared" ca="1" si="21"/>
        <v>8.8662983155930464E-2</v>
      </c>
      <c r="CI68" s="8">
        <f t="shared" ref="CI68:CI131" ca="1" si="38">SUM(BU68:CD68)</f>
        <v>0.43187337031644107</v>
      </c>
      <c r="CJ68" s="8">
        <f t="shared" ref="CJ68:CJ131" ca="1" si="39">H68-CI68</f>
        <v>2.7523381423698146E-2</v>
      </c>
      <c r="CK68" s="8">
        <f t="shared" ca="1" si="22"/>
        <v>-1.9565405059778773E-3</v>
      </c>
      <c r="CL68" s="8">
        <f t="shared" ca="1" si="23"/>
        <v>7.9387147232882635E-2</v>
      </c>
    </row>
    <row r="69" spans="1:90" x14ac:dyDescent="0.25">
      <c r="A69" s="7">
        <f>'Calculate Data'!L71</f>
        <v>0.70886075949367089</v>
      </c>
      <c r="B69" s="7">
        <f>'Calculate Data'!M71</f>
        <v>0.68141592920353977</v>
      </c>
      <c r="C69" s="7">
        <f>'Calculate Data'!N71</f>
        <v>0.41145833333333331</v>
      </c>
      <c r="D69" s="7">
        <f>'Calculate Data'!B71</f>
        <v>192</v>
      </c>
      <c r="E69" s="2">
        <v>0.28510638297872343</v>
      </c>
      <c r="F69" s="10">
        <v>0.47619047619047616</v>
      </c>
      <c r="G69" s="4">
        <v>0.73134328358208955</v>
      </c>
      <c r="H69" s="8">
        <v>0.38532110091743121</v>
      </c>
      <c r="I69" s="20">
        <v>109</v>
      </c>
      <c r="J69" s="1">
        <f t="shared" si="31"/>
        <v>1</v>
      </c>
      <c r="K69" s="1">
        <f t="shared" si="31"/>
        <v>0.28510638297872343</v>
      </c>
      <c r="L69" s="1">
        <f t="shared" si="31"/>
        <v>8.1285649615210509E-2</v>
      </c>
      <c r="M69" s="1">
        <f t="shared" si="31"/>
        <v>2.3175057549868532E-2</v>
      </c>
      <c r="N69" s="1">
        <f t="shared" si="31"/>
        <v>6.6073568333667723E-3</v>
      </c>
      <c r="O69" s="1">
        <f t="shared" si="31"/>
        <v>1.8837996078109522E-3</v>
      </c>
      <c r="P69" s="1">
        <f t="shared" si="31"/>
        <v>5.3708329243971832E-4</v>
      </c>
      <c r="Q69" s="1">
        <f t="shared" si="31"/>
        <v>1.5312587486579206E-4</v>
      </c>
      <c r="R69" s="1">
        <f t="shared" si="31"/>
        <v>4.3657164323438583E-5</v>
      </c>
      <c r="S69" s="1">
        <f t="shared" si="31"/>
        <v>1.2446936211363341E-5</v>
      </c>
      <c r="T69" s="1">
        <f t="shared" si="31"/>
        <v>3.5487009623886974E-6</v>
      </c>
      <c r="U69" s="1">
        <f t="shared" si="31"/>
        <v>1.0117572956597565E-6</v>
      </c>
      <c r="V69" s="1">
        <f t="shared" si="31"/>
        <v>2.8845846301788797E-7</v>
      </c>
      <c r="W69" s="1">
        <f t="shared" si="31"/>
        <v>8.2241349030631898E-8</v>
      </c>
      <c r="X69" s="1">
        <f t="shared" si="31"/>
        <v>2.3447533553414203E-8</v>
      </c>
      <c r="Y69" s="1">
        <f t="shared" si="31"/>
        <v>6.6850414811861781E-9</v>
      </c>
      <c r="Z69" s="1">
        <f t="shared" si="30"/>
        <v>1.9059479967637185E-9</v>
      </c>
      <c r="AA69" s="1">
        <f t="shared" si="30"/>
        <v>5.4339793950284742E-10</v>
      </c>
      <c r="AB69" s="1">
        <f t="shared" si="30"/>
        <v>1.54926221049748E-10</v>
      </c>
      <c r="AC69" s="1">
        <f t="shared" ref="AC69:AG119" si="40">$G69*J69</f>
        <v>0.73134328358208955</v>
      </c>
      <c r="AD69" s="1">
        <f t="shared" si="40"/>
        <v>0.20851063829787236</v>
      </c>
      <c r="AE69" s="1">
        <f t="shared" si="40"/>
        <v>5.9447713897691268E-2</v>
      </c>
      <c r="AF69" s="1">
        <f t="shared" si="40"/>
        <v>1.6948922685724746E-2</v>
      </c>
      <c r="AG69" s="1">
        <f t="shared" si="40"/>
        <v>4.8322460423130126E-3</v>
      </c>
      <c r="AH69" s="1">
        <f t="shared" si="32"/>
        <v>1.3777041907871144E-3</v>
      </c>
      <c r="AI69" s="1">
        <f t="shared" si="32"/>
        <v>3.9279225864994325E-4</v>
      </c>
      <c r="AJ69" s="1">
        <f t="shared" si="32"/>
        <v>1.1198758012572851E-4</v>
      </c>
      <c r="AK69" s="1">
        <f t="shared" si="32"/>
        <v>3.1928373908186426E-5</v>
      </c>
      <c r="AL69" s="1">
        <f t="shared" si="32"/>
        <v>9.10298319935528E-6</v>
      </c>
      <c r="AM69" s="1">
        <f t="shared" ref="AM69:AQ119" si="41">$H69*J69</f>
        <v>0.38532110091743121</v>
      </c>
      <c r="AN69" s="1">
        <f t="shared" si="41"/>
        <v>0.10985750536794849</v>
      </c>
      <c r="AO69" s="1">
        <f t="shared" si="41"/>
        <v>3.1321075998521485E-2</v>
      </c>
      <c r="AP69" s="1">
        <f t="shared" si="41"/>
        <v>8.9298386889401678E-3</v>
      </c>
      <c r="AQ69" s="1">
        <f t="shared" si="41"/>
        <v>2.5459540091871966E-3</v>
      </c>
      <c r="AR69" s="1">
        <f t="shared" si="33"/>
        <v>7.258677387895412E-4</v>
      </c>
      <c r="AS69" s="1">
        <f t="shared" si="33"/>
        <v>2.0694952552723092E-4</v>
      </c>
      <c r="AT69" s="1">
        <f t="shared" si="33"/>
        <v>5.9002630682231803E-5</v>
      </c>
      <c r="AU69" s="1">
        <f t="shared" si="33"/>
        <v>1.6822026620040556E-5</v>
      </c>
      <c r="AV69" s="1">
        <f t="shared" si="33"/>
        <v>4.7960671640115633E-6</v>
      </c>
      <c r="BK69" s="1">
        <f t="shared" ref="BK69:BO132" ca="1" si="42">BK$1*J69</f>
        <v>0.21350446227006614</v>
      </c>
      <c r="BL69" s="1">
        <f t="shared" ca="1" si="42"/>
        <v>1.1230983662993668</v>
      </c>
      <c r="BM69" s="1">
        <f t="shared" ca="1" si="42"/>
        <v>-5.9403628161915192</v>
      </c>
      <c r="BN69" s="1">
        <f t="shared" ca="1" si="42"/>
        <v>15.032992115531602</v>
      </c>
      <c r="BO69" s="1">
        <f t="shared" ca="1" si="42"/>
        <v>-19.325130990770223</v>
      </c>
      <c r="BP69" s="1">
        <f t="shared" ca="1" si="34"/>
        <v>14.052278075448893</v>
      </c>
      <c r="BQ69" s="1">
        <f t="shared" ca="1" si="34"/>
        <v>-6.0395277335214015</v>
      </c>
      <c r="BR69" s="1">
        <f t="shared" ca="1" si="34"/>
        <v>1.5222778819839167</v>
      </c>
      <c r="BS69" s="1">
        <f t="shared" ca="1" si="34"/>
        <v>-0.20825781548793779</v>
      </c>
      <c r="BT69" s="1">
        <f t="shared" ca="1" si="34"/>
        <v>1.1952663507102702E-2</v>
      </c>
      <c r="BU69" s="1">
        <f t="shared" ref="BU69:BY132" ca="1" si="43">BU$1*J69</f>
        <v>0.3527106310139061</v>
      </c>
      <c r="BV69" s="1">
        <f t="shared" ca="1" si="43"/>
        <v>0.14862020247556429</v>
      </c>
      <c r="BW69" s="1">
        <f t="shared" ca="1" si="43"/>
        <v>1.5867316108302545</v>
      </c>
      <c r="BX69" s="1">
        <f t="shared" ca="1" si="43"/>
        <v>-6.6528318133492768</v>
      </c>
      <c r="BY69" s="1">
        <f t="shared" ca="1" si="43"/>
        <v>10.890002573561985</v>
      </c>
      <c r="BZ69" s="1">
        <f t="shared" ca="1" si="35"/>
        <v>-9.4314887786536339</v>
      </c>
      <c r="CA69" s="1">
        <f t="shared" ca="1" si="35"/>
        <v>4.6897144930591752</v>
      </c>
      <c r="CB69" s="1">
        <f t="shared" ca="1" si="35"/>
        <v>-1.344974931870196</v>
      </c>
      <c r="CC69" s="1">
        <f t="shared" ca="1" si="35"/>
        <v>0.20702160948109782</v>
      </c>
      <c r="CD69" s="1">
        <f t="shared" ca="1" si="35"/>
        <v>-1.3253805658741496E-2</v>
      </c>
      <c r="CE69" s="4">
        <f t="shared" ca="1" si="36"/>
        <v>0.4428242090698648</v>
      </c>
      <c r="CF69" s="4">
        <f t="shared" ca="1" si="37"/>
        <v>0.28851907451222475</v>
      </c>
      <c r="CG69" s="4">
        <f t="shared" ca="1" si="20"/>
        <v>1.8415973180050615E-2</v>
      </c>
      <c r="CH69" s="4">
        <f t="shared" ca="1" si="21"/>
        <v>8.7304055407362996E-2</v>
      </c>
      <c r="CI69" s="8">
        <f t="shared" ca="1" si="38"/>
        <v>0.43225179089013427</v>
      </c>
      <c r="CJ69" s="8">
        <f t="shared" ca="1" si="39"/>
        <v>-4.6930689972703055E-2</v>
      </c>
      <c r="CK69" s="8">
        <f t="shared" ca="1" si="22"/>
        <v>-1.9513660660794744E-4</v>
      </c>
      <c r="CL69" s="8">
        <f t="shared" ca="1" si="23"/>
        <v>7.9134120706120456E-2</v>
      </c>
    </row>
    <row r="70" spans="1:90" x14ac:dyDescent="0.25">
      <c r="A70" s="7">
        <f>'Calculate Data'!L72</f>
        <v>0.57432432432432434</v>
      </c>
      <c r="B70" s="7">
        <f>'Calculate Data'!M72</f>
        <v>0.46183206106870228</v>
      </c>
      <c r="C70" s="7">
        <f>'Calculate Data'!N72</f>
        <v>0.36097560975609755</v>
      </c>
      <c r="D70" s="7">
        <f>'Calculate Data'!B72</f>
        <v>410</v>
      </c>
      <c r="E70" s="2">
        <v>0.28936170212765955</v>
      </c>
      <c r="F70" s="10">
        <v>0.48366013071895425</v>
      </c>
      <c r="G70" s="4">
        <v>0.37234042553191488</v>
      </c>
      <c r="H70" s="8">
        <v>0.44868035190615835</v>
      </c>
      <c r="I70" s="20">
        <v>341</v>
      </c>
      <c r="J70" s="1">
        <f t="shared" si="31"/>
        <v>1</v>
      </c>
      <c r="K70" s="1">
        <f t="shared" si="31"/>
        <v>0.28936170212765955</v>
      </c>
      <c r="L70" s="1">
        <f t="shared" si="31"/>
        <v>8.3730194658216378E-2</v>
      </c>
      <c r="M70" s="1">
        <f t="shared" si="31"/>
        <v>2.4228311645781757E-2</v>
      </c>
      <c r="N70" s="1">
        <f t="shared" si="31"/>
        <v>7.0107454975028068E-3</v>
      </c>
      <c r="O70" s="1">
        <f t="shared" si="31"/>
        <v>2.0286412503412376E-3</v>
      </c>
      <c r="P70" s="1">
        <f t="shared" si="31"/>
        <v>5.8701108520512401E-4</v>
      </c>
      <c r="Q70" s="1">
        <f t="shared" si="31"/>
        <v>1.6985852678275926E-4</v>
      </c>
      <c r="R70" s="1">
        <f t="shared" si="31"/>
        <v>4.915055243075588E-5</v>
      </c>
      <c r="S70" s="1">
        <f t="shared" si="31"/>
        <v>1.4222287511878296E-5</v>
      </c>
      <c r="T70" s="1">
        <f t="shared" si="31"/>
        <v>4.1153853225860599E-6</v>
      </c>
      <c r="U70" s="1">
        <f t="shared" si="31"/>
        <v>1.1908349018546895E-6</v>
      </c>
      <c r="V70" s="1">
        <f t="shared" si="31"/>
        <v>3.4458201415369744E-7</v>
      </c>
      <c r="W70" s="1">
        <f t="shared" si="31"/>
        <v>9.9708838138091164E-8</v>
      </c>
      <c r="X70" s="1">
        <f t="shared" si="31"/>
        <v>2.8851919120809354E-8</v>
      </c>
      <c r="Y70" s="1">
        <f t="shared" si="31"/>
        <v>8.3486404264469614E-9</v>
      </c>
      <c r="Z70" s="1">
        <f t="shared" si="30"/>
        <v>2.4157768042484827E-9</v>
      </c>
      <c r="AA70" s="1">
        <f t="shared" si="30"/>
        <v>6.9903328803785871E-10</v>
      </c>
      <c r="AB70" s="1">
        <f t="shared" si="30"/>
        <v>2.0227346207052933E-10</v>
      </c>
      <c r="AC70" s="1">
        <f t="shared" si="40"/>
        <v>0.37234042553191488</v>
      </c>
      <c r="AD70" s="1">
        <f t="shared" si="40"/>
        <v>0.10774105930285195</v>
      </c>
      <c r="AE70" s="1">
        <f t="shared" si="40"/>
        <v>3.1176136308910352E-2</v>
      </c>
      <c r="AF70" s="1">
        <f t="shared" si="40"/>
        <v>9.0211798681102285E-3</v>
      </c>
      <c r="AG70" s="1">
        <f t="shared" si="40"/>
        <v>2.6103839618361515E-3</v>
      </c>
      <c r="AH70" s="1">
        <f t="shared" si="32"/>
        <v>7.5534514640365226E-4</v>
      </c>
      <c r="AI70" s="1">
        <f t="shared" si="32"/>
        <v>2.1856795725722701E-4</v>
      </c>
      <c r="AJ70" s="1">
        <f t="shared" si="32"/>
        <v>6.3245196142516747E-5</v>
      </c>
      <c r="AK70" s="1">
        <f t="shared" si="32"/>
        <v>1.8300737607196338E-5</v>
      </c>
      <c r="AL70" s="1">
        <f t="shared" si="32"/>
        <v>5.2955325842100032E-6</v>
      </c>
      <c r="AM70" s="1">
        <f t="shared" si="41"/>
        <v>0.44868035190615835</v>
      </c>
      <c r="AN70" s="1">
        <f t="shared" si="41"/>
        <v>0.12983091033880326</v>
      </c>
      <c r="AO70" s="1">
        <f t="shared" si="41"/>
        <v>3.7568093204419666E-2</v>
      </c>
      <c r="AP70" s="1">
        <f t="shared" si="41"/>
        <v>1.0870767395321434E-2</v>
      </c>
      <c r="AQ70" s="1">
        <f t="shared" si="41"/>
        <v>3.1455837569440747E-3</v>
      </c>
      <c r="AR70" s="1">
        <f t="shared" si="33"/>
        <v>9.1021147009445562E-4</v>
      </c>
      <c r="AS70" s="1">
        <f t="shared" si="33"/>
        <v>2.6338034028265092E-4</v>
      </c>
      <c r="AT70" s="1">
        <f t="shared" si="33"/>
        <v>7.6212183571150043E-5</v>
      </c>
      <c r="AU70" s="1">
        <f t="shared" si="33"/>
        <v>2.2052887161013636E-5</v>
      </c>
      <c r="AV70" s="1">
        <f t="shared" si="33"/>
        <v>6.3812609657401145E-6</v>
      </c>
      <c r="BK70" s="1">
        <f t="shared" ca="1" si="42"/>
        <v>0.21350446227006614</v>
      </c>
      <c r="BL70" s="1">
        <f t="shared" ca="1" si="42"/>
        <v>1.1398610284829391</v>
      </c>
      <c r="BM70" s="1">
        <f t="shared" ca="1" si="42"/>
        <v>-6.1190103947582042</v>
      </c>
      <c r="BN70" s="1">
        <f t="shared" ca="1" si="42"/>
        <v>15.716207701315755</v>
      </c>
      <c r="BO70" s="1">
        <f t="shared" ca="1" si="42"/>
        <v>-20.504958109422823</v>
      </c>
      <c r="BP70" s="1">
        <f t="shared" ca="1" si="34"/>
        <v>15.132730066892663</v>
      </c>
      <c r="BQ70" s="1">
        <f t="shared" ca="1" si="34"/>
        <v>-6.6009681903831678</v>
      </c>
      <c r="BR70" s="1">
        <f t="shared" ca="1" si="34"/>
        <v>1.6886230273909866</v>
      </c>
      <c r="BS70" s="1">
        <f t="shared" ca="1" si="34"/>
        <v>-0.23446293037770874</v>
      </c>
      <c r="BT70" s="1">
        <f t="shared" ca="1" si="34"/>
        <v>1.365751491323264E-2</v>
      </c>
      <c r="BU70" s="1">
        <f t="shared" ca="1" si="43"/>
        <v>0.3527106310139061</v>
      </c>
      <c r="BV70" s="1">
        <f t="shared" ca="1" si="43"/>
        <v>0.15083841445281149</v>
      </c>
      <c r="BW70" s="1">
        <f t="shared" ca="1" si="43"/>
        <v>1.6344502046066152</v>
      </c>
      <c r="BX70" s="1">
        <f t="shared" ca="1" si="43"/>
        <v>-6.9551880142671765</v>
      </c>
      <c r="BY70" s="1">
        <f t="shared" ca="1" si="43"/>
        <v>11.554852936781847</v>
      </c>
      <c r="BZ70" s="1">
        <f t="shared" ca="1" si="35"/>
        <v>-10.156657379677805</v>
      </c>
      <c r="CA70" s="1">
        <f t="shared" ca="1" si="35"/>
        <v>5.1256749793270631</v>
      </c>
      <c r="CB70" s="1">
        <f t="shared" ca="1" si="35"/>
        <v>-1.4919455035763514</v>
      </c>
      <c r="CC70" s="1">
        <f t="shared" ca="1" si="35"/>
        <v>0.23307117236740246</v>
      </c>
      <c r="CD70" s="1">
        <f t="shared" ca="1" si="35"/>
        <v>-1.5144243651951222E-2</v>
      </c>
      <c r="CE70" s="4">
        <f t="shared" ca="1" si="36"/>
        <v>0.44518417632373897</v>
      </c>
      <c r="CF70" s="4">
        <f t="shared" ca="1" si="37"/>
        <v>-7.2843750791824091E-2</v>
      </c>
      <c r="CG70" s="4">
        <f t="shared" ca="1" si="20"/>
        <v>1.8686719520240386E-2</v>
      </c>
      <c r="CH70" s="4">
        <f t="shared" ca="1" si="21"/>
        <v>8.7177985043208034E-2</v>
      </c>
      <c r="CI70" s="8">
        <f t="shared" ca="1" si="38"/>
        <v>0.43266319737636127</v>
      </c>
      <c r="CJ70" s="8">
        <f t="shared" ca="1" si="39"/>
        <v>1.6017154529797073E-2</v>
      </c>
      <c r="CK70" s="8">
        <f t="shared" ca="1" si="22"/>
        <v>-2.6791079936046677E-3</v>
      </c>
      <c r="CL70" s="8">
        <f t="shared" ca="1" si="23"/>
        <v>8.0474910910689451E-2</v>
      </c>
    </row>
    <row r="71" spans="1:90" x14ac:dyDescent="0.25">
      <c r="A71" s="7">
        <f>'Calculate Data'!L73</f>
        <v>0.6160714285714286</v>
      </c>
      <c r="B71" s="7">
        <f>'Calculate Data'!M73</f>
        <v>0.48366013071895425</v>
      </c>
      <c r="C71" s="7">
        <f>'Calculate Data'!N73</f>
        <v>0.42264150943396228</v>
      </c>
      <c r="D71" s="7">
        <f>'Calculate Data'!B73</f>
        <v>265</v>
      </c>
      <c r="E71" s="2">
        <v>0.29361702127659572</v>
      </c>
      <c r="F71" s="10">
        <v>0.48648648648648651</v>
      </c>
      <c r="G71" s="4">
        <v>0.44827586206896552</v>
      </c>
      <c r="H71" s="8">
        <v>0.38947368421052631</v>
      </c>
      <c r="I71" s="20">
        <v>95</v>
      </c>
      <c r="J71" s="1">
        <f t="shared" si="31"/>
        <v>1</v>
      </c>
      <c r="K71" s="1">
        <f t="shared" si="31"/>
        <v>0.29361702127659572</v>
      </c>
      <c r="L71" s="1">
        <f t="shared" si="31"/>
        <v>8.6210955183340862E-2</v>
      </c>
      <c r="M71" s="1">
        <f t="shared" si="31"/>
        <v>2.5313003862342635E-2</v>
      </c>
      <c r="N71" s="1">
        <f t="shared" si="31"/>
        <v>7.432328793624007E-3</v>
      </c>
      <c r="O71" s="1">
        <f t="shared" si="31"/>
        <v>2.1822582415321552E-3</v>
      </c>
      <c r="P71" s="1">
        <f t="shared" si="31"/>
        <v>6.4074816453497311E-4</v>
      </c>
      <c r="Q71" s="1">
        <f t="shared" si="31"/>
        <v>1.8813456745920488E-4</v>
      </c>
      <c r="R71" s="1">
        <f t="shared" si="31"/>
        <v>5.5239511296532488E-5</v>
      </c>
      <c r="S71" s="1">
        <f t="shared" si="31"/>
        <v>1.621926076366273E-5</v>
      </c>
      <c r="T71" s="1">
        <f t="shared" si="31"/>
        <v>4.7622510327350132E-6</v>
      </c>
      <c r="U71" s="1">
        <f t="shared" si="31"/>
        <v>1.3982779628030464E-6</v>
      </c>
      <c r="V71" s="1">
        <f t="shared" si="31"/>
        <v>4.1055821035493699E-7</v>
      </c>
      <c r="W71" s="1">
        <f t="shared" si="31"/>
        <v>1.2054687878506662E-7</v>
      </c>
      <c r="X71" s="1">
        <f t="shared" si="31"/>
        <v>3.5394615473062104E-8</v>
      </c>
      <c r="Y71" s="1">
        <f t="shared" si="31"/>
        <v>1.0392461564431002E-8</v>
      </c>
      <c r="Z71" s="1">
        <f t="shared" si="30"/>
        <v>3.0514036082797404E-9</v>
      </c>
      <c r="AA71" s="1">
        <f t="shared" si="30"/>
        <v>8.9594403817575347E-10</v>
      </c>
      <c r="AB71" s="1">
        <f t="shared" si="30"/>
        <v>2.6306441971968929E-10</v>
      </c>
      <c r="AC71" s="1">
        <f t="shared" si="40"/>
        <v>0.44827586206896552</v>
      </c>
      <c r="AD71" s="1">
        <f t="shared" si="40"/>
        <v>0.13162142333088775</v>
      </c>
      <c r="AE71" s="1">
        <f t="shared" si="40"/>
        <v>3.8646290254601076E-2</v>
      </c>
      <c r="AF71" s="1">
        <f t="shared" si="40"/>
        <v>1.1347208627946699E-2</v>
      </c>
      <c r="AG71" s="1">
        <f t="shared" si="40"/>
        <v>3.3317335971417964E-3</v>
      </c>
      <c r="AH71" s="1">
        <f t="shared" si="32"/>
        <v>9.7825369447993157E-4</v>
      </c>
      <c r="AI71" s="1">
        <f t="shared" si="32"/>
        <v>2.8723193582602246E-4</v>
      </c>
      <c r="AJ71" s="1">
        <f t="shared" si="32"/>
        <v>8.4336185412747019E-5</v>
      </c>
      <c r="AK71" s="1">
        <f t="shared" si="32"/>
        <v>2.476253954672146E-5</v>
      </c>
      <c r="AL71" s="1">
        <f t="shared" si="32"/>
        <v>7.2707031009522585E-6</v>
      </c>
      <c r="AM71" s="1">
        <f t="shared" si="41"/>
        <v>0.38947368421052631</v>
      </c>
      <c r="AN71" s="1">
        <f t="shared" si="41"/>
        <v>0.11435610302351623</v>
      </c>
      <c r="AO71" s="1">
        <f t="shared" si="41"/>
        <v>3.3576898334564335E-2</v>
      </c>
      <c r="AP71" s="1">
        <f t="shared" si="41"/>
        <v>9.8587488727018679E-3</v>
      </c>
      <c r="AQ71" s="1">
        <f t="shared" si="41"/>
        <v>2.8946964775167184E-3</v>
      </c>
      <c r="AR71" s="1">
        <f t="shared" si="33"/>
        <v>8.4993215722831302E-4</v>
      </c>
      <c r="AS71" s="1">
        <f t="shared" si="33"/>
        <v>2.495545482925685E-4</v>
      </c>
      <c r="AT71" s="1">
        <f t="shared" si="33"/>
        <v>7.3273463115690316E-5</v>
      </c>
      <c r="AU71" s="1">
        <f t="shared" si="33"/>
        <v>2.1514335978649495E-5</v>
      </c>
      <c r="AV71" s="1">
        <f t="shared" si="33"/>
        <v>6.3169752447949576E-6</v>
      </c>
      <c r="BK71" s="1">
        <f t="shared" ca="1" si="42"/>
        <v>0.21350446227006614</v>
      </c>
      <c r="BL71" s="1">
        <f t="shared" ca="1" si="42"/>
        <v>1.1566236906665119</v>
      </c>
      <c r="BM71" s="1">
        <f t="shared" ca="1" si="42"/>
        <v>-6.3003046041184705</v>
      </c>
      <c r="BN71" s="1">
        <f t="shared" ca="1" si="42"/>
        <v>16.419816290172559</v>
      </c>
      <c r="BO71" s="1">
        <f t="shared" ca="1" si="42"/>
        <v>-21.738000705203365</v>
      </c>
      <c r="BP71" s="1">
        <f t="shared" ca="1" si="34"/>
        <v>16.278642120583456</v>
      </c>
      <c r="BQ71" s="1">
        <f t="shared" ca="1" si="34"/>
        <v>-7.2052442598486692</v>
      </c>
      <c r="BR71" s="1">
        <f t="shared" ca="1" si="34"/>
        <v>1.8703115402982635</v>
      </c>
      <c r="BS71" s="1">
        <f t="shared" ca="1" si="34"/>
        <v>-0.2635090970638429</v>
      </c>
      <c r="BT71" s="1">
        <f t="shared" ca="1" si="34"/>
        <v>1.5575187576283074E-2</v>
      </c>
      <c r="BU71" s="1">
        <f t="shared" ca="1" si="43"/>
        <v>0.3527106310139061</v>
      </c>
      <c r="BV71" s="1">
        <f t="shared" ca="1" si="43"/>
        <v>0.15305662643005871</v>
      </c>
      <c r="BW71" s="1">
        <f t="shared" ca="1" si="43"/>
        <v>1.6828757405129962</v>
      </c>
      <c r="BX71" s="1">
        <f t="shared" ca="1" si="43"/>
        <v>-7.2665691131274679</v>
      </c>
      <c r="BY71" s="1">
        <f t="shared" ca="1" si="43"/>
        <v>12.249691023404642</v>
      </c>
      <c r="BZ71" s="1">
        <f t="shared" ca="1" si="35"/>
        <v>-10.925760909915438</v>
      </c>
      <c r="CA71" s="1">
        <f t="shared" ca="1" si="35"/>
        <v>5.5948974692002693</v>
      </c>
      <c r="CB71" s="1">
        <f t="shared" ca="1" si="35"/>
        <v>-1.6524723680609028</v>
      </c>
      <c r="CC71" s="1">
        <f t="shared" ca="1" si="35"/>
        <v>0.26194492273557546</v>
      </c>
      <c r="CD71" s="1">
        <f t="shared" ca="1" si="35"/>
        <v>-1.72706701825775E-2</v>
      </c>
      <c r="CE71" s="4">
        <f t="shared" ca="1" si="36"/>
        <v>0.44741462533279047</v>
      </c>
      <c r="CF71" s="4">
        <f t="shared" ca="1" si="37"/>
        <v>8.6123673617505281E-4</v>
      </c>
      <c r="CG71" s="4">
        <f t="shared" ca="1" si="20"/>
        <v>1.6430630830654439E-2</v>
      </c>
      <c r="CH71" s="4">
        <f t="shared" ca="1" si="21"/>
        <v>8.789119521398446E-2</v>
      </c>
      <c r="CI71" s="8">
        <f t="shared" ca="1" si="38"/>
        <v>0.43310335201106148</v>
      </c>
      <c r="CJ71" s="8">
        <f t="shared" ca="1" si="39"/>
        <v>-4.3629667800535177E-2</v>
      </c>
      <c r="CK71" s="8">
        <f t="shared" ca="1" si="22"/>
        <v>-5.796455533778423E-4</v>
      </c>
      <c r="CL71" s="8">
        <f t="shared" ca="1" si="23"/>
        <v>8.0758901785194806E-2</v>
      </c>
    </row>
    <row r="72" spans="1:90" x14ac:dyDescent="0.25">
      <c r="A72" s="7">
        <f>'Calculate Data'!L74</f>
        <v>0.75</v>
      </c>
      <c r="B72" s="7">
        <f>'Calculate Data'!M74</f>
        <v>0.77108433734939763</v>
      </c>
      <c r="C72" s="7">
        <f>'Calculate Data'!N74</f>
        <v>0.45033112582781459</v>
      </c>
      <c r="D72" s="7">
        <f>'Calculate Data'!B74</f>
        <v>151</v>
      </c>
      <c r="E72" s="2">
        <v>0.2978723404255319</v>
      </c>
      <c r="F72" s="10">
        <v>0.48648648648648651</v>
      </c>
      <c r="G72" s="4">
        <v>0.4375</v>
      </c>
      <c r="H72" s="8">
        <v>0.48051948051948051</v>
      </c>
      <c r="I72" s="20">
        <v>154</v>
      </c>
      <c r="J72" s="1">
        <f t="shared" si="31"/>
        <v>1</v>
      </c>
      <c r="K72" s="1">
        <f t="shared" si="31"/>
        <v>0.2978723404255319</v>
      </c>
      <c r="L72" s="1">
        <f t="shared" si="31"/>
        <v>8.8727931190583961E-2</v>
      </c>
      <c r="M72" s="1">
        <f t="shared" si="31"/>
        <v>2.6429596524854795E-2</v>
      </c>
      <c r="N72" s="1">
        <f t="shared" si="31"/>
        <v>7.872645773361003E-3</v>
      </c>
      <c r="O72" s="1">
        <f t="shared" si="31"/>
        <v>2.3450434218522135E-3</v>
      </c>
      <c r="P72" s="1">
        <f t="shared" si="31"/>
        <v>6.9852357246661669E-4</v>
      </c>
      <c r="Q72" s="1">
        <f t="shared" si="31"/>
        <v>2.0807085137303474E-4</v>
      </c>
      <c r="R72" s="1">
        <f t="shared" si="31"/>
        <v>6.1978551472818862E-5</v>
      </c>
      <c r="S72" s="1">
        <f t="shared" si="31"/>
        <v>1.8461696183392851E-5</v>
      </c>
      <c r="T72" s="1">
        <f t="shared" si="31"/>
        <v>5.4992286503723381E-6</v>
      </c>
      <c r="U72" s="1">
        <f t="shared" si="31"/>
        <v>1.6380681086215475E-6</v>
      </c>
      <c r="V72" s="1">
        <f t="shared" si="31"/>
        <v>4.8793518129152476E-7</v>
      </c>
      <c r="W72" s="1">
        <f t="shared" si="31"/>
        <v>1.4534239442726269E-7</v>
      </c>
      <c r="X72" s="1">
        <f t="shared" si="31"/>
        <v>4.329347919109952E-8</v>
      </c>
      <c r="Y72" s="1">
        <f t="shared" si="31"/>
        <v>1.2895929971816877E-8</v>
      </c>
      <c r="Z72" s="1">
        <f t="shared" si="30"/>
        <v>3.8413408426688568E-9</v>
      </c>
      <c r="AA72" s="1">
        <f t="shared" si="30"/>
        <v>1.1442291871779573E-9</v>
      </c>
      <c r="AB72" s="1">
        <f t="shared" si="30"/>
        <v>3.4083422596790213E-10</v>
      </c>
      <c r="AC72" s="1">
        <f t="shared" si="40"/>
        <v>0.4375</v>
      </c>
      <c r="AD72" s="1">
        <f t="shared" si="40"/>
        <v>0.13031914893617019</v>
      </c>
      <c r="AE72" s="1">
        <f t="shared" si="40"/>
        <v>3.8818469895880482E-2</v>
      </c>
      <c r="AF72" s="1">
        <f t="shared" si="40"/>
        <v>1.1562948479623972E-2</v>
      </c>
      <c r="AG72" s="1">
        <f t="shared" si="40"/>
        <v>3.4442825258454387E-3</v>
      </c>
      <c r="AH72" s="1">
        <f t="shared" si="32"/>
        <v>1.0259564970603434E-3</v>
      </c>
      <c r="AI72" s="1">
        <f t="shared" si="32"/>
        <v>3.0560406295414478E-4</v>
      </c>
      <c r="AJ72" s="1">
        <f t="shared" si="32"/>
        <v>9.1030997475702704E-5</v>
      </c>
      <c r="AK72" s="1">
        <f t="shared" si="32"/>
        <v>2.7115616269358251E-5</v>
      </c>
      <c r="AL72" s="1">
        <f t="shared" si="32"/>
        <v>8.0769920802343715E-6</v>
      </c>
      <c r="AM72" s="1">
        <f t="shared" si="41"/>
        <v>0.48051948051948051</v>
      </c>
      <c r="AN72" s="1">
        <f t="shared" si="41"/>
        <v>0.14313346228239845</v>
      </c>
      <c r="AO72" s="1">
        <f t="shared" si="41"/>
        <v>4.2635499403267614E-2</v>
      </c>
      <c r="AP72" s="1">
        <f t="shared" si="41"/>
        <v>1.2699935992462693E-2</v>
      </c>
      <c r="AQ72" s="1">
        <f t="shared" si="41"/>
        <v>3.7829596573293132E-3</v>
      </c>
      <c r="AR72" s="1">
        <f t="shared" si="33"/>
        <v>1.1268390468640505E-3</v>
      </c>
      <c r="AS72" s="1">
        <f t="shared" si="33"/>
        <v>3.3565418417227038E-4</v>
      </c>
      <c r="AT72" s="1">
        <f t="shared" si="33"/>
        <v>9.9982097413016692E-5</v>
      </c>
      <c r="AU72" s="1">
        <f t="shared" si="33"/>
        <v>2.9781901357068802E-5</v>
      </c>
      <c r="AV72" s="1">
        <f t="shared" si="33"/>
        <v>8.8712046595524094E-6</v>
      </c>
      <c r="BK72" s="1">
        <f t="shared" ca="1" si="42"/>
        <v>0.21350446227006614</v>
      </c>
      <c r="BL72" s="1">
        <f t="shared" ca="1" si="42"/>
        <v>1.1733863528500845</v>
      </c>
      <c r="BM72" s="1">
        <f t="shared" ca="1" si="42"/>
        <v>-6.4842454442723181</v>
      </c>
      <c r="BN72" s="1">
        <f t="shared" ca="1" si="42"/>
        <v>17.14411777920601</v>
      </c>
      <c r="BO72" s="1">
        <f t="shared" ca="1" si="42"/>
        <v>-23.025835390914128</v>
      </c>
      <c r="BP72" s="1">
        <f t="shared" ca="1" si="34"/>
        <v>17.492944645615676</v>
      </c>
      <c r="BQ72" s="1">
        <f t="shared" ca="1" si="34"/>
        <v>-7.8549315307626824</v>
      </c>
      <c r="BR72" s="1">
        <f t="shared" ca="1" si="34"/>
        <v>2.0685051119436442</v>
      </c>
      <c r="BS72" s="1">
        <f t="shared" ca="1" si="34"/>
        <v>-0.29565634728836931</v>
      </c>
      <c r="BT72" s="1">
        <f t="shared" ca="1" si="34"/>
        <v>1.7728575008603413E-2</v>
      </c>
      <c r="BU72" s="1">
        <f t="shared" ca="1" si="43"/>
        <v>0.3527106310139061</v>
      </c>
      <c r="BV72" s="1">
        <f t="shared" ca="1" si="43"/>
        <v>0.15527483840730597</v>
      </c>
      <c r="BW72" s="1">
        <f t="shared" ca="1" si="43"/>
        <v>1.7320082185493975</v>
      </c>
      <c r="BX72" s="1">
        <f t="shared" ca="1" si="43"/>
        <v>-7.5871078290175351</v>
      </c>
      <c r="BY72" s="1">
        <f t="shared" ca="1" si="43"/>
        <v>12.975405278506498</v>
      </c>
      <c r="BZ72" s="1">
        <f t="shared" ca="1" si="35"/>
        <v>-11.740766176480825</v>
      </c>
      <c r="CA72" s="1">
        <f t="shared" ca="1" si="35"/>
        <v>6.0993819164610192</v>
      </c>
      <c r="CB72" s="1">
        <f t="shared" ca="1" si="35"/>
        <v>-1.82758191190677</v>
      </c>
      <c r="CC72" s="1">
        <f t="shared" ca="1" si="35"/>
        <v>0.29390134879469015</v>
      </c>
      <c r="CD72" s="1">
        <f t="shared" ca="1" si="35"/>
        <v>-1.9658470903227778E-2</v>
      </c>
      <c r="CE72" s="4">
        <f t="shared" ca="1" si="36"/>
        <v>0.44951821365658523</v>
      </c>
      <c r="CF72" s="4">
        <f t="shared" ca="1" si="37"/>
        <v>-1.201821365658523E-2</v>
      </c>
      <c r="CG72" s="4">
        <f t="shared" ca="1" si="20"/>
        <v>9.9705919039752688E-3</v>
      </c>
      <c r="CH72" s="4">
        <f t="shared" ca="1" si="21"/>
        <v>9.1197913640540668E-2</v>
      </c>
      <c r="CI72" s="8">
        <f t="shared" ca="1" si="38"/>
        <v>0.43356784342445887</v>
      </c>
      <c r="CJ72" s="8">
        <f t="shared" ca="1" si="39"/>
        <v>4.6951637095021648E-2</v>
      </c>
      <c r="CK72" s="8">
        <f t="shared" ca="1" si="22"/>
        <v>2.0304898493092071E-3</v>
      </c>
      <c r="CL72" s="8">
        <f t="shared" ca="1" si="23"/>
        <v>8.0630906275240569E-2</v>
      </c>
    </row>
    <row r="73" spans="1:90" x14ac:dyDescent="0.25">
      <c r="A73" s="7">
        <f>'Calculate Data'!L75</f>
        <v>0.65454545454545454</v>
      </c>
      <c r="B73" s="7">
        <f>'Calculate Data'!M75</f>
        <v>0.61904761904761907</v>
      </c>
      <c r="C73" s="7">
        <f>'Calculate Data'!N75</f>
        <v>0.39568345323741005</v>
      </c>
      <c r="D73" s="7">
        <f>'Calculate Data'!B75</f>
        <v>139</v>
      </c>
      <c r="E73" s="2">
        <v>0.30212765957446808</v>
      </c>
      <c r="F73" s="10">
        <v>0.48717948717948717</v>
      </c>
      <c r="G73" s="4">
        <v>0.66666666666666663</v>
      </c>
      <c r="H73" s="8">
        <v>0.43333333333333335</v>
      </c>
      <c r="I73" s="20">
        <v>90</v>
      </c>
      <c r="J73" s="1">
        <f t="shared" si="31"/>
        <v>1</v>
      </c>
      <c r="K73" s="1">
        <f t="shared" si="31"/>
        <v>0.30212765957446808</v>
      </c>
      <c r="L73" s="1">
        <f t="shared" si="31"/>
        <v>9.1281122679945675E-2</v>
      </c>
      <c r="M73" s="1">
        <f t="shared" si="31"/>
        <v>2.7578551958621883E-2</v>
      </c>
      <c r="N73" s="1">
        <f t="shared" si="31"/>
        <v>8.3322433577112925E-3</v>
      </c>
      <c r="O73" s="1">
        <f t="shared" si="31"/>
        <v>2.5174011846702204E-3</v>
      </c>
      <c r="P73" s="1">
        <f t="shared" si="31"/>
        <v>7.6057652813440698E-4</v>
      </c>
      <c r="Q73" s="1">
        <f t="shared" si="31"/>
        <v>2.2979120637252293E-4</v>
      </c>
      <c r="R73" s="1">
        <f t="shared" si="31"/>
        <v>6.9426279372123955E-5</v>
      </c>
      <c r="S73" s="1">
        <f t="shared" si="31"/>
        <v>2.0975599299662981E-5</v>
      </c>
      <c r="T73" s="1">
        <f t="shared" si="31"/>
        <v>6.3373087245790285E-6</v>
      </c>
      <c r="U73" s="1">
        <f t="shared" si="31"/>
        <v>1.9146762529579192E-6</v>
      </c>
      <c r="V73" s="1">
        <f t="shared" si="31"/>
        <v>5.784766551489883E-7</v>
      </c>
      <c r="W73" s="1">
        <f t="shared" si="31"/>
        <v>1.7477379793863051E-7</v>
      </c>
      <c r="X73" s="1">
        <f t="shared" si="31"/>
        <v>5.2803998526139432E-8</v>
      </c>
      <c r="Y73" s="1">
        <f t="shared" si="31"/>
        <v>1.5953548490876167E-8</v>
      </c>
      <c r="Z73" s="1">
        <f t="shared" si="30"/>
        <v>4.8200082674562039E-9</v>
      </c>
      <c r="AA73" s="1">
        <f t="shared" si="30"/>
        <v>1.4562578169761297E-9</v>
      </c>
      <c r="AB73" s="1">
        <f t="shared" si="30"/>
        <v>4.3997576598002215E-10</v>
      </c>
      <c r="AC73" s="1">
        <f t="shared" si="40"/>
        <v>0.66666666666666663</v>
      </c>
      <c r="AD73" s="1">
        <f t="shared" si="40"/>
        <v>0.20141843971631204</v>
      </c>
      <c r="AE73" s="1">
        <f t="shared" si="40"/>
        <v>6.0854081786630446E-2</v>
      </c>
      <c r="AF73" s="1">
        <f t="shared" si="40"/>
        <v>1.8385701305747921E-2</v>
      </c>
      <c r="AG73" s="1">
        <f t="shared" si="40"/>
        <v>5.5548289051408611E-3</v>
      </c>
      <c r="AH73" s="1">
        <f t="shared" si="32"/>
        <v>1.6782674564468135E-3</v>
      </c>
      <c r="AI73" s="1">
        <f t="shared" si="32"/>
        <v>5.0705101875627128E-4</v>
      </c>
      <c r="AJ73" s="1">
        <f t="shared" si="32"/>
        <v>1.5319413758168194E-4</v>
      </c>
      <c r="AK73" s="1">
        <f t="shared" si="32"/>
        <v>4.6284186248082636E-5</v>
      </c>
      <c r="AL73" s="1">
        <f t="shared" si="32"/>
        <v>1.3983732866441986E-5</v>
      </c>
      <c r="AM73" s="1">
        <f t="shared" si="41"/>
        <v>0.43333333333333335</v>
      </c>
      <c r="AN73" s="1">
        <f t="shared" si="41"/>
        <v>0.13092198581560283</v>
      </c>
      <c r="AO73" s="1">
        <f t="shared" si="41"/>
        <v>3.9555153161309795E-2</v>
      </c>
      <c r="AP73" s="1">
        <f t="shared" si="41"/>
        <v>1.195070584873615E-2</v>
      </c>
      <c r="AQ73" s="1">
        <f t="shared" si="41"/>
        <v>3.6106387883415602E-3</v>
      </c>
      <c r="AR73" s="1">
        <f t="shared" si="33"/>
        <v>1.0908738466904289E-3</v>
      </c>
      <c r="AS73" s="1">
        <f t="shared" si="33"/>
        <v>3.2958316219157635E-4</v>
      </c>
      <c r="AT73" s="1">
        <f t="shared" si="33"/>
        <v>9.9576189428093271E-5</v>
      </c>
      <c r="AU73" s="1">
        <f t="shared" si="33"/>
        <v>3.0084721061253714E-5</v>
      </c>
      <c r="AV73" s="1">
        <f t="shared" si="33"/>
        <v>9.0894263631872915E-6</v>
      </c>
      <c r="BK73" s="1">
        <f t="shared" ca="1" si="42"/>
        <v>0.21350446227006614</v>
      </c>
      <c r="BL73" s="1">
        <f t="shared" ca="1" si="42"/>
        <v>1.1901490150336571</v>
      </c>
      <c r="BM73" s="1">
        <f t="shared" ca="1" si="42"/>
        <v>-6.670832915219747</v>
      </c>
      <c r="BN73" s="1">
        <f t="shared" ca="1" si="42"/>
        <v>17.889412065520126</v>
      </c>
      <c r="BO73" s="1">
        <f t="shared" ca="1" si="42"/>
        <v>-24.370061795602673</v>
      </c>
      <c r="BP73" s="1">
        <f t="shared" ca="1" si="34"/>
        <v>18.778654230402871</v>
      </c>
      <c r="BQ73" s="1">
        <f t="shared" ca="1" si="34"/>
        <v>-8.5527200339205187</v>
      </c>
      <c r="BR73" s="1">
        <f t="shared" ca="1" si="34"/>
        <v>2.2844347582789819</v>
      </c>
      <c r="BS73" s="1">
        <f t="shared" ca="1" si="34"/>
        <v>-0.33118425128063855</v>
      </c>
      <c r="BT73" s="1">
        <f t="shared" ca="1" si="34"/>
        <v>2.0142650049078177E-2</v>
      </c>
      <c r="BU73" s="1">
        <f t="shared" ca="1" si="43"/>
        <v>0.3527106310139061</v>
      </c>
      <c r="BV73" s="1">
        <f t="shared" ca="1" si="43"/>
        <v>0.15749305038455319</v>
      </c>
      <c r="BW73" s="1">
        <f t="shared" ca="1" si="43"/>
        <v>1.7818476387158191</v>
      </c>
      <c r="BX73" s="1">
        <f t="shared" ca="1" si="43"/>
        <v>-7.9169368810247676</v>
      </c>
      <c r="BY73" s="1">
        <f t="shared" ca="1" si="43"/>
        <v>13.732897117164654</v>
      </c>
      <c r="BZ73" s="1">
        <f t="shared" ca="1" si="35"/>
        <v>-12.603697827592525</v>
      </c>
      <c r="CA73" s="1">
        <f t="shared" ca="1" si="35"/>
        <v>6.6412171394679929</v>
      </c>
      <c r="CB73" s="1">
        <f t="shared" ca="1" si="35"/>
        <v>-2.0183617720136087</v>
      </c>
      <c r="CC73" s="1">
        <f t="shared" ca="1" si="35"/>
        <v>0.3292183612618429</v>
      </c>
      <c r="CD73" s="1">
        <f t="shared" ca="1" si="35"/>
        <v>-2.2335337144217333E-2</v>
      </c>
      <c r="CE73" s="4">
        <f t="shared" ca="1" si="36"/>
        <v>0.4514981855312033</v>
      </c>
      <c r="CF73" s="4">
        <f t="shared" ca="1" si="37"/>
        <v>0.21516848113546333</v>
      </c>
      <c r="CG73" s="4">
        <f t="shared" ca="1" si="20"/>
        <v>5.2640529289120705E-3</v>
      </c>
      <c r="CH73" s="4">
        <f t="shared" ca="1" si="21"/>
        <v>9.3693892221477504E-2</v>
      </c>
      <c r="CI73" s="8">
        <f t="shared" ca="1" si="38"/>
        <v>0.43405212023365081</v>
      </c>
      <c r="CJ73" s="8">
        <f t="shared" ca="1" si="39"/>
        <v>-7.1878690031745851E-4</v>
      </c>
      <c r="CK73" s="8">
        <f t="shared" ca="1" si="22"/>
        <v>-3.0236540895389238E-3</v>
      </c>
      <c r="CL73" s="8">
        <f t="shared" ca="1" si="23"/>
        <v>7.9582116608114414E-2</v>
      </c>
    </row>
    <row r="74" spans="1:90" x14ac:dyDescent="0.25">
      <c r="A74" s="7">
        <f>'Calculate Data'!L76</f>
        <v>0.74603174603174605</v>
      </c>
      <c r="B74" s="7">
        <f>'Calculate Data'!M76</f>
        <v>0.70731707317073167</v>
      </c>
      <c r="C74" s="7">
        <f>'Calculate Data'!N76</f>
        <v>0.33870967741935482</v>
      </c>
      <c r="D74" s="7">
        <f>'Calculate Data'!B76</f>
        <v>186</v>
      </c>
      <c r="E74" s="2">
        <v>0.30638297872340425</v>
      </c>
      <c r="F74" s="10">
        <v>0.48717948717948717</v>
      </c>
      <c r="G74" s="4">
        <v>0.42424242424242425</v>
      </c>
      <c r="H74" s="8">
        <v>0.54166666666666663</v>
      </c>
      <c r="I74" s="20">
        <v>72</v>
      </c>
      <c r="J74" s="1">
        <f t="shared" si="31"/>
        <v>1</v>
      </c>
      <c r="K74" s="1">
        <f t="shared" si="31"/>
        <v>0.30638297872340425</v>
      </c>
      <c r="L74" s="1">
        <f t="shared" si="31"/>
        <v>9.3870529651425977E-2</v>
      </c>
      <c r="M74" s="1">
        <f t="shared" si="31"/>
        <v>2.8760332488947535E-2</v>
      </c>
      <c r="N74" s="1">
        <f t="shared" si="31"/>
        <v>8.8116763370392429E-3</v>
      </c>
      <c r="O74" s="1">
        <f t="shared" si="31"/>
        <v>2.6997476436886191E-3</v>
      </c>
      <c r="P74" s="1">
        <f t="shared" si="31"/>
        <v>8.271567248748109E-4</v>
      </c>
      <c r="Q74" s="1">
        <f t="shared" si="31"/>
        <v>2.5342674123823996E-4</v>
      </c>
      <c r="R74" s="1">
        <f t="shared" si="31"/>
        <v>7.7645639868737334E-5</v>
      </c>
      <c r="S74" s="1">
        <f t="shared" si="31"/>
        <v>2.3789302427868459E-5</v>
      </c>
      <c r="T74" s="1">
        <f t="shared" si="31"/>
        <v>7.2886373396022506E-6</v>
      </c>
      <c r="U74" s="1">
        <f t="shared" si="31"/>
        <v>2.2331144189419665E-6</v>
      </c>
      <c r="V74" s="1">
        <f t="shared" si="31"/>
        <v>6.8418824750562359E-7</v>
      </c>
      <c r="W74" s="1">
        <f t="shared" si="31"/>
        <v>2.0962363327831871E-7</v>
      </c>
      <c r="X74" s="1">
        <f t="shared" si="31"/>
        <v>6.4225113174633809E-8</v>
      </c>
      <c r="Y74" s="1">
        <f t="shared" si="31"/>
        <v>1.9677481483292064E-8</v>
      </c>
      <c r="Z74" s="1">
        <f t="shared" si="30"/>
        <v>6.0288453906256524E-9</v>
      </c>
      <c r="AA74" s="1">
        <f t="shared" si="30"/>
        <v>1.8471356090427531E-9</v>
      </c>
      <c r="AB74" s="1">
        <f t="shared" si="30"/>
        <v>5.6593091000458811E-10</v>
      </c>
      <c r="AC74" s="1">
        <f t="shared" si="40"/>
        <v>0.42424242424242425</v>
      </c>
      <c r="AD74" s="1">
        <f t="shared" si="40"/>
        <v>0.12998065764023212</v>
      </c>
      <c r="AE74" s="1">
        <f t="shared" si="40"/>
        <v>3.9823861064241323E-2</v>
      </c>
      <c r="AF74" s="1">
        <f t="shared" si="40"/>
        <v>1.2201353177129257E-2</v>
      </c>
      <c r="AG74" s="1">
        <f t="shared" si="40"/>
        <v>3.7382869308651336E-3</v>
      </c>
      <c r="AH74" s="1">
        <f t="shared" si="32"/>
        <v>1.1453474852012324E-3</v>
      </c>
      <c r="AI74" s="1">
        <f t="shared" si="32"/>
        <v>3.5091497418931371E-4</v>
      </c>
      <c r="AJ74" s="1">
        <f t="shared" si="32"/>
        <v>1.0751437507076847E-4</v>
      </c>
      <c r="AK74" s="1">
        <f t="shared" si="32"/>
        <v>3.2940574489767355E-5</v>
      </c>
      <c r="AL74" s="1">
        <f t="shared" si="32"/>
        <v>1.0092431333035105E-5</v>
      </c>
      <c r="AM74" s="1">
        <f t="shared" si="41"/>
        <v>0.54166666666666663</v>
      </c>
      <c r="AN74" s="1">
        <f t="shared" si="41"/>
        <v>0.16595744680851063</v>
      </c>
      <c r="AO74" s="1">
        <f t="shared" si="41"/>
        <v>5.0846536894522398E-2</v>
      </c>
      <c r="AP74" s="1">
        <f t="shared" si="41"/>
        <v>1.5578513431513247E-2</v>
      </c>
      <c r="AQ74" s="1">
        <f t="shared" si="41"/>
        <v>4.7729913492295896E-3</v>
      </c>
      <c r="AR74" s="1">
        <f t="shared" si="33"/>
        <v>1.4623633069980018E-3</v>
      </c>
      <c r="AS74" s="1">
        <f t="shared" si="33"/>
        <v>4.4804322597385586E-4</v>
      </c>
      <c r="AT74" s="1">
        <f t="shared" si="33"/>
        <v>1.372728181707133E-4</v>
      </c>
      <c r="AU74" s="1">
        <f t="shared" si="33"/>
        <v>4.2058054928899384E-5</v>
      </c>
      <c r="AV74" s="1">
        <f t="shared" si="33"/>
        <v>1.2885872148428748E-5</v>
      </c>
      <c r="BK74" s="1">
        <f t="shared" ca="1" si="42"/>
        <v>0.21350446227006614</v>
      </c>
      <c r="BL74" s="1">
        <f t="shared" ca="1" si="42"/>
        <v>1.2069116772172299</v>
      </c>
      <c r="BM74" s="1">
        <f t="shared" ca="1" si="42"/>
        <v>-6.8600670169607545</v>
      </c>
      <c r="BN74" s="1">
        <f t="shared" ca="1" si="42"/>
        <v>18.655999046218909</v>
      </c>
      <c r="BO74" s="1">
        <f t="shared" ca="1" si="42"/>
        <v>-25.772302564561848</v>
      </c>
      <c r="BP74" s="1">
        <f t="shared" ca="1" si="34"/>
        <v>20.138874891653337</v>
      </c>
      <c r="BQ74" s="1">
        <f t="shared" ca="1" si="34"/>
        <v>-9.3014175830294654</v>
      </c>
      <c r="BR74" s="1">
        <f t="shared" ca="1" si="34"/>
        <v>2.519403877550793</v>
      </c>
      <c r="BS74" s="1">
        <f t="shared" ca="1" si="34"/>
        <v>-0.37039307503865698</v>
      </c>
      <c r="BT74" s="1">
        <f t="shared" ca="1" si="34"/>
        <v>2.2844619925779155E-2</v>
      </c>
      <c r="BU74" s="1">
        <f t="shared" ca="1" si="43"/>
        <v>0.3527106310139061</v>
      </c>
      <c r="BV74" s="1">
        <f t="shared" ca="1" si="43"/>
        <v>0.15971126236180042</v>
      </c>
      <c r="BW74" s="1">
        <f t="shared" ca="1" si="43"/>
        <v>1.8323940010122606</v>
      </c>
      <c r="BX74" s="1">
        <f t="shared" ca="1" si="43"/>
        <v>-8.256188988236552</v>
      </c>
      <c r="BY74" s="1">
        <f t="shared" ca="1" si="43"/>
        <v>14.523080924457457</v>
      </c>
      <c r="BZ74" s="1">
        <f t="shared" ca="1" si="35"/>
        <v>-13.516639190850226</v>
      </c>
      <c r="CA74" s="1">
        <f t="shared" ca="1" si="35"/>
        <v>7.2225834154246211</v>
      </c>
      <c r="CB74" s="1">
        <f t="shared" ca="1" si="35"/>
        <v>-2.225963537055573</v>
      </c>
      <c r="CC74" s="1">
        <f t="shared" ca="1" si="35"/>
        <v>0.3681944437739339</v>
      </c>
      <c r="CD74" s="1">
        <f t="shared" ca="1" si="35"/>
        <v>-2.5331437856020024E-2</v>
      </c>
      <c r="CE74" s="4">
        <f t="shared" ca="1" si="36"/>
        <v>0.45335833524539065</v>
      </c>
      <c r="CF74" s="4">
        <f t="shared" ca="1" si="37"/>
        <v>-2.9115911002966399E-2</v>
      </c>
      <c r="CG74" s="4">
        <f t="shared" ca="1" si="20"/>
        <v>4.6865982778232524E-3</v>
      </c>
      <c r="CH74" s="4">
        <f t="shared" ca="1" si="21"/>
        <v>9.3669251466482792E-2</v>
      </c>
      <c r="CI74" s="8">
        <f t="shared" ca="1" si="38"/>
        <v>0.43455152404560748</v>
      </c>
      <c r="CJ74" s="8">
        <f t="shared" ca="1" si="39"/>
        <v>0.10711514262105915</v>
      </c>
      <c r="CK74" s="8">
        <f t="shared" ca="1" si="22"/>
        <v>-3.4674603626599372E-4</v>
      </c>
      <c r="CL74" s="8">
        <f t="shared" ca="1" si="23"/>
        <v>8.0747278618821153E-2</v>
      </c>
    </row>
    <row r="75" spans="1:90" x14ac:dyDescent="0.25">
      <c r="A75" s="7">
        <f>'Calculate Data'!L77</f>
        <v>0.69811320754716977</v>
      </c>
      <c r="B75" s="7">
        <f>'Calculate Data'!M77</f>
        <v>0.71052631578947367</v>
      </c>
      <c r="C75" s="7">
        <f>'Calculate Data'!N77</f>
        <v>0.41085271317829458</v>
      </c>
      <c r="D75" s="7">
        <f>'Calculate Data'!B77</f>
        <v>129</v>
      </c>
      <c r="E75" s="2">
        <v>0.31063829787234043</v>
      </c>
      <c r="F75" s="10">
        <v>0.49180327868852458</v>
      </c>
      <c r="G75" s="4">
        <v>0.55968169761273212</v>
      </c>
      <c r="H75" s="8">
        <v>0.24448897795591182</v>
      </c>
      <c r="I75" s="20">
        <v>499</v>
      </c>
      <c r="J75" s="1">
        <f t="shared" si="31"/>
        <v>1</v>
      </c>
      <c r="K75" s="1">
        <f t="shared" si="31"/>
        <v>0.31063829787234043</v>
      </c>
      <c r="L75" s="1">
        <f t="shared" si="31"/>
        <v>9.6496152105024907E-2</v>
      </c>
      <c r="M75" s="1">
        <f t="shared" si="31"/>
        <v>2.9975400441135398E-2</v>
      </c>
      <c r="N75" s="1">
        <f t="shared" si="31"/>
        <v>9.3115073710761023E-3</v>
      </c>
      <c r="O75" s="1">
        <f t="shared" si="31"/>
        <v>2.8925108003768317E-3</v>
      </c>
      <c r="P75" s="1">
        <f t="shared" si="31"/>
        <v>8.9852463160642021E-4</v>
      </c>
      <c r="Q75" s="1">
        <f t="shared" si="31"/>
        <v>2.7911616215859009E-4</v>
      </c>
      <c r="R75" s="1">
        <f t="shared" si="31"/>
        <v>8.6704169521604587E-5</v>
      </c>
      <c r="S75" s="1">
        <f t="shared" si="31"/>
        <v>2.6933635638626106E-5</v>
      </c>
      <c r="T75" s="1">
        <f t="shared" si="31"/>
        <v>8.3666187302966212E-6</v>
      </c>
      <c r="U75" s="1">
        <f t="shared" si="31"/>
        <v>2.5989922013261843E-6</v>
      </c>
      <c r="V75" s="1">
        <f t="shared" si="31"/>
        <v>8.07346513603453E-7</v>
      </c>
      <c r="W75" s="1">
        <f t="shared" si="31"/>
        <v>2.5079274677894499E-7</v>
      </c>
      <c r="X75" s="1">
        <f t="shared" si="31"/>
        <v>7.7905831978140365E-8</v>
      </c>
      <c r="Y75" s="1">
        <f t="shared" si="31"/>
        <v>2.4200535040018072E-8</v>
      </c>
      <c r="Z75" s="1">
        <f t="shared" si="30"/>
        <v>7.5176130124311455E-9</v>
      </c>
      <c r="AA75" s="1">
        <f t="shared" si="30"/>
        <v>2.3352585102445686E-9</v>
      </c>
      <c r="AB75" s="1">
        <f t="shared" si="30"/>
        <v>7.2542072871427027E-10</v>
      </c>
      <c r="AC75" s="1">
        <f t="shared" si="40"/>
        <v>0.55968169761273212</v>
      </c>
      <c r="AD75" s="1">
        <f t="shared" si="40"/>
        <v>0.17385856989672105</v>
      </c>
      <c r="AE75" s="1">
        <f t="shared" si="40"/>
        <v>5.4007130223236756E-2</v>
      </c>
      <c r="AF75" s="1">
        <f t="shared" si="40"/>
        <v>1.6776683005516099E-2</v>
      </c>
      <c r="AG75" s="1">
        <f t="shared" si="40"/>
        <v>5.2114802527773417E-3</v>
      </c>
      <c r="AH75" s="1">
        <f t="shared" si="32"/>
        <v>1.6188853551180676E-3</v>
      </c>
      <c r="AI75" s="1">
        <f t="shared" si="32"/>
        <v>5.0288779116433602E-4</v>
      </c>
      <c r="AJ75" s="1">
        <f t="shared" si="32"/>
        <v>1.5621620746807032E-4</v>
      </c>
      <c r="AK75" s="1">
        <f t="shared" si="32"/>
        <v>4.8526736787953764E-5</v>
      </c>
      <c r="AL75" s="1">
        <f t="shared" si="32"/>
        <v>1.5074262917109042E-5</v>
      </c>
      <c r="AM75" s="1">
        <f t="shared" si="41"/>
        <v>0.24448897795591182</v>
      </c>
      <c r="AN75" s="1">
        <f t="shared" si="41"/>
        <v>7.5947639960772612E-2</v>
      </c>
      <c r="AO75" s="1">
        <f t="shared" si="41"/>
        <v>2.3592245604835749E-2</v>
      </c>
      <c r="AP75" s="1">
        <f t="shared" si="41"/>
        <v>7.3286550176723817E-3</v>
      </c>
      <c r="AQ75" s="1">
        <f t="shared" si="41"/>
        <v>2.2765609203833355E-3</v>
      </c>
      <c r="AR75" s="1">
        <f t="shared" si="33"/>
        <v>7.0718700931056801E-4</v>
      </c>
      <c r="AS75" s="1">
        <f t="shared" si="33"/>
        <v>2.1967936884966587E-4</v>
      </c>
      <c r="AT75" s="1">
        <f t="shared" si="33"/>
        <v>6.8240825217130236E-5</v>
      </c>
      <c r="AU75" s="1">
        <f t="shared" si="33"/>
        <v>2.1198213790853225E-5</v>
      </c>
      <c r="AV75" s="1">
        <f t="shared" si="33"/>
        <v>6.5849770499246192E-6</v>
      </c>
      <c r="BK75" s="1">
        <f t="shared" ca="1" si="42"/>
        <v>0.21350446227006614</v>
      </c>
      <c r="BL75" s="1">
        <f t="shared" ca="1" si="42"/>
        <v>1.2236743394008025</v>
      </c>
      <c r="BM75" s="1">
        <f t="shared" ca="1" si="42"/>
        <v>-7.0519477494953451</v>
      </c>
      <c r="BN75" s="1">
        <f t="shared" ca="1" si="42"/>
        <v>19.444178618406376</v>
      </c>
      <c r="BO75" s="1">
        <f t="shared" ca="1" si="42"/>
        <v>-27.234203359329815</v>
      </c>
      <c r="BP75" s="1">
        <f t="shared" ca="1" si="34"/>
        <v>21.576799323345821</v>
      </c>
      <c r="BQ75" s="1">
        <f t="shared" ca="1" si="34"/>
        <v>-10.103953163741654</v>
      </c>
      <c r="BR75" s="1">
        <f t="shared" ca="1" si="34"/>
        <v>2.7747913964942699</v>
      </c>
      <c r="BS75" s="1">
        <f t="shared" ca="1" si="34"/>
        <v>-0.41360498827842768</v>
      </c>
      <c r="BT75" s="1">
        <f t="shared" ca="1" si="34"/>
        <v>2.586409043516304E-2</v>
      </c>
      <c r="BU75" s="1">
        <f t="shared" ca="1" si="43"/>
        <v>0.3527106310139061</v>
      </c>
      <c r="BV75" s="1">
        <f t="shared" ca="1" si="43"/>
        <v>0.16192947433904764</v>
      </c>
      <c r="BW75" s="1">
        <f t="shared" ca="1" si="43"/>
        <v>1.8836473054387226</v>
      </c>
      <c r="BX75" s="1">
        <f t="shared" ca="1" si="43"/>
        <v>-8.6049968697402779</v>
      </c>
      <c r="BY75" s="1">
        <f t="shared" ca="1" si="43"/>
        <v>15.346884055464381</v>
      </c>
      <c r="BZ75" s="1">
        <f t="shared" ca="1" si="35"/>
        <v>-14.481733111511652</v>
      </c>
      <c r="CA75" s="1">
        <f t="shared" ca="1" si="35"/>
        <v>7.8457551119750013</v>
      </c>
      <c r="CB75" s="1">
        <f t="shared" ca="1" si="35"/>
        <v>-2.451605527231405</v>
      </c>
      <c r="CC75" s="1">
        <f t="shared" ca="1" si="35"/>
        <v>0.41114985366669266</v>
      </c>
      <c r="CD75" s="1">
        <f t="shared" ca="1" si="35"/>
        <v>-2.8679601660672786E-2</v>
      </c>
      <c r="CE75" s="4">
        <f t="shared" ca="1" si="36"/>
        <v>0.45510296950725676</v>
      </c>
      <c r="CF75" s="4">
        <f t="shared" ca="1" si="37"/>
        <v>0.10457872810547536</v>
      </c>
      <c r="CG75" s="4">
        <f t="shared" ca="1" si="20"/>
        <v>6.2657184684822645E-4</v>
      </c>
      <c r="CH75" s="4">
        <f t="shared" ca="1" si="21"/>
        <v>9.3941439869292778E-2</v>
      </c>
      <c r="CI75" s="8">
        <f t="shared" ca="1" si="38"/>
        <v>0.43506132175374351</v>
      </c>
      <c r="CJ75" s="8">
        <f t="shared" ca="1" si="39"/>
        <v>-0.19057234379783169</v>
      </c>
      <c r="CK75" s="8">
        <f t="shared" ca="1" si="22"/>
        <v>-9.082552604908129E-4</v>
      </c>
      <c r="CL75" s="8">
        <f t="shared" ca="1" si="23"/>
        <v>8.0902904461655267E-2</v>
      </c>
    </row>
    <row r="76" spans="1:90" x14ac:dyDescent="0.25">
      <c r="A76" s="7">
        <f>'Calculate Data'!L78</f>
        <v>0.71111111111111114</v>
      </c>
      <c r="B76" s="7">
        <f>'Calculate Data'!M78</f>
        <v>0.53012048192771088</v>
      </c>
      <c r="C76" s="7">
        <f>'Calculate Data'!N78</f>
        <v>0.3515625</v>
      </c>
      <c r="D76" s="7">
        <f>'Calculate Data'!B78</f>
        <v>128</v>
      </c>
      <c r="E76" s="2">
        <v>0.31489361702127661</v>
      </c>
      <c r="F76" s="10">
        <v>0.49689440993788819</v>
      </c>
      <c r="G76" s="4">
        <v>0.53240740740740744</v>
      </c>
      <c r="H76" s="8">
        <v>0.4270557029177719</v>
      </c>
      <c r="I76" s="20">
        <v>377</v>
      </c>
      <c r="J76" s="1">
        <f t="shared" si="31"/>
        <v>1</v>
      </c>
      <c r="K76" s="1">
        <f t="shared" si="31"/>
        <v>0.31489361702127661</v>
      </c>
      <c r="L76" s="1">
        <f t="shared" si="31"/>
        <v>9.9157990040742425E-2</v>
      </c>
      <c r="M76" s="1">
        <f t="shared" si="31"/>
        <v>3.1224218140489104E-2</v>
      </c>
      <c r="N76" s="1">
        <f t="shared" si="31"/>
        <v>9.8323069889199744E-3</v>
      </c>
      <c r="O76" s="1">
        <f t="shared" si="31"/>
        <v>3.0961307114045879E-3</v>
      </c>
      <c r="P76" s="1">
        <f t="shared" si="31"/>
        <v>9.7495179848484893E-4</v>
      </c>
      <c r="Q76" s="1">
        <f t="shared" si="31"/>
        <v>3.0700609824629285E-4</v>
      </c>
      <c r="R76" s="1">
        <f t="shared" si="31"/>
        <v>9.6674260724364573E-5</v>
      </c>
      <c r="S76" s="1">
        <f t="shared" si="31"/>
        <v>3.0442107632353101E-5</v>
      </c>
      <c r="T76" s="1">
        <f t="shared" si="31"/>
        <v>9.5860253821026792E-6</v>
      </c>
      <c r="U76" s="1">
        <f t="shared" si="31"/>
        <v>3.0185782054280776E-6</v>
      </c>
      <c r="V76" s="1">
        <f t="shared" si="31"/>
        <v>9.5053100936884154E-7</v>
      </c>
      <c r="W76" s="1">
        <f t="shared" si="31"/>
        <v>2.993161476310395E-7</v>
      </c>
      <c r="X76" s="1">
        <f t="shared" si="31"/>
        <v>9.4252744360412441E-8</v>
      </c>
      <c r="Y76" s="1">
        <f t="shared" si="31"/>
        <v>2.9679587585832E-8</v>
      </c>
      <c r="Z76" s="1">
        <f t="shared" si="30"/>
        <v>9.3459126866024187E-9</v>
      </c>
      <c r="AA76" s="1">
        <f t="shared" si="30"/>
        <v>2.9429682502492722E-9</v>
      </c>
      <c r="AB76" s="1">
        <f t="shared" si="30"/>
        <v>9.2672191709977093E-10</v>
      </c>
      <c r="AC76" s="1">
        <f t="shared" si="40"/>
        <v>0.53240740740740744</v>
      </c>
      <c r="AD76" s="1">
        <f t="shared" si="40"/>
        <v>0.16765169424743895</v>
      </c>
      <c r="AE76" s="1">
        <f t="shared" si="40"/>
        <v>5.2792448401321204E-2</v>
      </c>
      <c r="AF76" s="1">
        <f t="shared" si="40"/>
        <v>1.6624005028501143E-2</v>
      </c>
      <c r="AG76" s="1">
        <f t="shared" si="40"/>
        <v>5.2347930728046162E-3</v>
      </c>
      <c r="AH76" s="1">
        <f t="shared" si="32"/>
        <v>1.6484029250533687E-3</v>
      </c>
      <c r="AI76" s="1">
        <f t="shared" si="32"/>
        <v>5.1907155937850756E-4</v>
      </c>
      <c r="AJ76" s="1">
        <f t="shared" si="32"/>
        <v>1.6345232082557259E-4</v>
      </c>
      <c r="AK76" s="1">
        <f t="shared" si="32"/>
        <v>5.1470092515286698E-5</v>
      </c>
      <c r="AL76" s="1">
        <f t="shared" si="32"/>
        <v>1.6207603600558366E-5</v>
      </c>
      <c r="AM76" s="1">
        <f t="shared" si="41"/>
        <v>0.4270557029177719</v>
      </c>
      <c r="AN76" s="1">
        <f t="shared" si="41"/>
        <v>0.13447711496134093</v>
      </c>
      <c r="AO76" s="1">
        <f t="shared" si="41"/>
        <v>4.234598513676268E-2</v>
      </c>
      <c r="AP76" s="1">
        <f t="shared" si="41"/>
        <v>1.3334480426044419E-2</v>
      </c>
      <c r="AQ76" s="1">
        <f t="shared" si="41"/>
        <v>4.1989427724565412E-3</v>
      </c>
      <c r="AR76" s="1">
        <f t="shared" si="33"/>
        <v>1.3222202772841874E-3</v>
      </c>
      <c r="AS76" s="1">
        <f t="shared" si="33"/>
        <v>4.1635872561289304E-4</v>
      </c>
      <c r="AT76" s="1">
        <f t="shared" si="33"/>
        <v>1.3110870508661312E-4</v>
      </c>
      <c r="AU76" s="1">
        <f t="shared" si="33"/>
        <v>4.1285294367699462E-5</v>
      </c>
      <c r="AV76" s="1">
        <f t="shared" si="33"/>
        <v>1.3000475673233022E-5</v>
      </c>
      <c r="BK76" s="1">
        <f t="shared" ca="1" si="42"/>
        <v>0.21350446227006614</v>
      </c>
      <c r="BL76" s="1">
        <f t="shared" ca="1" si="42"/>
        <v>1.2404370015843753</v>
      </c>
      <c r="BM76" s="1">
        <f t="shared" ca="1" si="42"/>
        <v>-7.2464751128235143</v>
      </c>
      <c r="BN76" s="1">
        <f t="shared" ca="1" si="42"/>
        <v>20.254250679186526</v>
      </c>
      <c r="BO76" s="1">
        <f t="shared" ca="1" si="42"/>
        <v>-28.757432857689981</v>
      </c>
      <c r="BP76" s="1">
        <f t="shared" ca="1" si="34"/>
        <v>23.095710145705088</v>
      </c>
      <c r="BQ76" s="1">
        <f t="shared" ca="1" si="34"/>
        <v>-10.963380370758237</v>
      </c>
      <c r="BR76" s="1">
        <f t="shared" ca="1" si="34"/>
        <v>3.0520550064064804</v>
      </c>
      <c r="BS76" s="1">
        <f t="shared" ca="1" si="34"/>
        <v>-0.46116532450914238</v>
      </c>
      <c r="BT76" s="1">
        <f t="shared" ca="1" si="34"/>
        <v>2.923323963405005E-2</v>
      </c>
      <c r="BU76" s="1">
        <f t="shared" ca="1" si="43"/>
        <v>0.3527106310139061</v>
      </c>
      <c r="BV76" s="1">
        <f t="shared" ca="1" si="43"/>
        <v>0.16414768631629487</v>
      </c>
      <c r="BW76" s="1">
        <f t="shared" ca="1" si="43"/>
        <v>1.9356075519952045</v>
      </c>
      <c r="BX76" s="1">
        <f t="shared" ca="1" si="43"/>
        <v>-8.9634932446233311</v>
      </c>
      <c r="BY76" s="1">
        <f t="shared" ca="1" si="43"/>
        <v>16.205246835265992</v>
      </c>
      <c r="BZ76" s="1">
        <f t="shared" ca="1" si="35"/>
        <v>-15.501182790769393</v>
      </c>
      <c r="CA76" s="1">
        <f t="shared" ca="1" si="35"/>
        <v>8.5131033561273703</v>
      </c>
      <c r="CB76" s="1">
        <f t="shared" ca="1" si="35"/>
        <v>-2.69657565342529</v>
      </c>
      <c r="CC76" s="1">
        <f t="shared" ca="1" si="35"/>
        <v>0.45842787457013867</v>
      </c>
      <c r="CD76" s="1">
        <f t="shared" ca="1" si="35"/>
        <v>-3.2415509451502671E-2</v>
      </c>
      <c r="CE76" s="4">
        <f t="shared" ca="1" si="36"/>
        <v>0.45673686900571092</v>
      </c>
      <c r="CF76" s="4">
        <f t="shared" ca="1" si="37"/>
        <v>7.5670538401696519E-2</v>
      </c>
      <c r="CG76" s="4">
        <f t="shared" ca="1" si="20"/>
        <v>-1.9919318482684452E-3</v>
      </c>
      <c r="CH76" s="4">
        <f t="shared" ca="1" si="21"/>
        <v>9.2550280801351123E-2</v>
      </c>
      <c r="CI76" s="8">
        <f t="shared" ca="1" si="38"/>
        <v>0.43557673701939076</v>
      </c>
      <c r="CJ76" s="8">
        <f t="shared" ca="1" si="39"/>
        <v>-8.5210341016188629E-3</v>
      </c>
      <c r="CK76" s="8">
        <f t="shared" ca="1" si="22"/>
        <v>-2.7634682299833692E-4</v>
      </c>
      <c r="CL76" s="8">
        <f t="shared" ca="1" si="23"/>
        <v>8.107492207788651E-2</v>
      </c>
    </row>
    <row r="77" spans="1:90" x14ac:dyDescent="0.25">
      <c r="A77" s="7">
        <f>'Calculate Data'!L79</f>
        <v>0.67816091954022983</v>
      </c>
      <c r="B77" s="7">
        <f>'Calculate Data'!M79</f>
        <v>0.67636363636363639</v>
      </c>
      <c r="C77" s="7">
        <f>'Calculate Data'!N79</f>
        <v>0.24033149171270718</v>
      </c>
      <c r="D77" s="7">
        <f>'Calculate Data'!B79</f>
        <v>362</v>
      </c>
      <c r="E77" s="2">
        <v>0.31914893617021278</v>
      </c>
      <c r="F77" s="10">
        <v>0.5</v>
      </c>
      <c r="G77" s="4">
        <v>0.40340909090909088</v>
      </c>
      <c r="H77" s="8">
        <v>0.4853801169590643</v>
      </c>
      <c r="I77" s="20">
        <v>342</v>
      </c>
      <c r="J77" s="1">
        <f t="shared" si="31"/>
        <v>1</v>
      </c>
      <c r="K77" s="1">
        <f t="shared" si="31"/>
        <v>0.31914893617021278</v>
      </c>
      <c r="L77" s="1">
        <f t="shared" si="31"/>
        <v>0.10185604345857856</v>
      </c>
      <c r="M77" s="1">
        <f t="shared" si="31"/>
        <v>3.2507247912312305E-2</v>
      </c>
      <c r="N77" s="1">
        <f t="shared" si="31"/>
        <v>1.0374653589035844E-2</v>
      </c>
      <c r="O77" s="1">
        <f t="shared" si="31"/>
        <v>3.3110596560752695E-3</v>
      </c>
      <c r="P77" s="1">
        <f t="shared" si="31"/>
        <v>1.0567211668325329E-3</v>
      </c>
      <c r="Q77" s="1">
        <f t="shared" si="31"/>
        <v>3.372514362231488E-4</v>
      </c>
      <c r="R77" s="1">
        <f t="shared" si="31"/>
        <v>1.0763343709249431E-4</v>
      </c>
      <c r="S77" s="1">
        <f t="shared" si="31"/>
        <v>3.4351096944413079E-5</v>
      </c>
      <c r="T77" s="1">
        <f t="shared" si="31"/>
        <v>1.0963116046089282E-5</v>
      </c>
      <c r="U77" s="1">
        <f t="shared" si="31"/>
        <v>3.4988668232199835E-6</v>
      </c>
      <c r="V77" s="1">
        <f t="shared" si="31"/>
        <v>1.1166596244319098E-6</v>
      </c>
      <c r="W77" s="1">
        <f t="shared" si="31"/>
        <v>3.5638073120167338E-7</v>
      </c>
      <c r="X77" s="1">
        <f t="shared" si="31"/>
        <v>1.1373853123457661E-7</v>
      </c>
      <c r="Y77" s="1">
        <f t="shared" si="31"/>
        <v>3.6299531245077641E-8</v>
      </c>
      <c r="Z77" s="1">
        <f t="shared" si="30"/>
        <v>1.1584956780343931E-8</v>
      </c>
      <c r="AA77" s="1">
        <f t="shared" si="30"/>
        <v>3.6973266320246591E-9</v>
      </c>
      <c r="AB77" s="1">
        <f t="shared" si="30"/>
        <v>1.1799978612844657E-9</v>
      </c>
      <c r="AC77" s="1">
        <f t="shared" si="40"/>
        <v>0.40340909090909088</v>
      </c>
      <c r="AD77" s="1">
        <f t="shared" si="40"/>
        <v>0.12874758220502902</v>
      </c>
      <c r="AE77" s="1">
        <f t="shared" si="40"/>
        <v>4.1089653895222032E-2</v>
      </c>
      <c r="AF77" s="1">
        <f t="shared" si="40"/>
        <v>1.3113719328262349E-2</v>
      </c>
      <c r="AG77" s="1">
        <f t="shared" si="40"/>
        <v>4.1852295728496865E-3</v>
      </c>
      <c r="AH77" s="1">
        <f t="shared" si="32"/>
        <v>1.3357115658030915E-3</v>
      </c>
      <c r="AI77" s="1">
        <f t="shared" si="32"/>
        <v>4.2629092525630583E-4</v>
      </c>
      <c r="AJ77" s="1">
        <f t="shared" si="32"/>
        <v>1.3605029529456571E-4</v>
      </c>
      <c r="AK77" s="1">
        <f t="shared" si="32"/>
        <v>4.342030700890395E-5</v>
      </c>
      <c r="AL77" s="1">
        <f t="shared" si="32"/>
        <v>1.3857544790075731E-5</v>
      </c>
      <c r="AM77" s="1">
        <f t="shared" si="41"/>
        <v>0.4853801169590643</v>
      </c>
      <c r="AN77" s="1">
        <f t="shared" si="41"/>
        <v>0.15490854796565884</v>
      </c>
      <c r="AO77" s="1">
        <f t="shared" si="41"/>
        <v>4.9438898286912399E-2</v>
      </c>
      <c r="AP77" s="1">
        <f t="shared" si="41"/>
        <v>1.5778371793695446E-2</v>
      </c>
      <c r="AQ77" s="1">
        <f t="shared" si="41"/>
        <v>5.0356505724559941E-3</v>
      </c>
      <c r="AR77" s="1">
        <f t="shared" si="33"/>
        <v>1.6071225231242534E-3</v>
      </c>
      <c r="AS77" s="1">
        <f t="shared" si="33"/>
        <v>5.1291144355029373E-4</v>
      </c>
      <c r="AT77" s="1">
        <f t="shared" si="33"/>
        <v>1.6369514155860438E-4</v>
      </c>
      <c r="AU77" s="1">
        <f t="shared" si="33"/>
        <v>5.2243130284660977E-5</v>
      </c>
      <c r="AV77" s="1">
        <f t="shared" si="33"/>
        <v>1.6673339452551376E-5</v>
      </c>
      <c r="BK77" s="1">
        <f t="shared" ca="1" si="42"/>
        <v>0.21350446227006614</v>
      </c>
      <c r="BL77" s="1">
        <f t="shared" ca="1" si="42"/>
        <v>1.2571996637679479</v>
      </c>
      <c r="BM77" s="1">
        <f t="shared" ca="1" si="42"/>
        <v>-7.4436491069452648</v>
      </c>
      <c r="BN77" s="1">
        <f t="shared" ca="1" si="42"/>
        <v>21.086515125663375</v>
      </c>
      <c r="BO77" s="1">
        <f t="shared" ca="1" si="42"/>
        <v>-30.343682753671082</v>
      </c>
      <c r="BP77" s="1">
        <f t="shared" ca="1" si="34"/>
        <v>24.698981154177599</v>
      </c>
      <c r="BQ77" s="1">
        <f t="shared" ca="1" si="34"/>
        <v>-11.88288089300506</v>
      </c>
      <c r="BR77" s="1">
        <f t="shared" ca="1" si="34"/>
        <v>3.3527344903646918</v>
      </c>
      <c r="BS77" s="1">
        <f t="shared" ca="1" si="34"/>
        <v>-0.51344389471275942</v>
      </c>
      <c r="BT77" s="1">
        <f t="shared" ca="1" si="34"/>
        <v>3.2987001451938898E-2</v>
      </c>
      <c r="BU77" s="1">
        <f t="shared" ca="1" si="43"/>
        <v>0.3527106310139061</v>
      </c>
      <c r="BV77" s="1">
        <f t="shared" ca="1" si="43"/>
        <v>0.16636589829354212</v>
      </c>
      <c r="BW77" s="1">
        <f t="shared" ca="1" si="43"/>
        <v>1.9882747406817067</v>
      </c>
      <c r="BX77" s="1">
        <f t="shared" ca="1" si="43"/>
        <v>-9.331810831973101</v>
      </c>
      <c r="BY77" s="1">
        <f t="shared" ca="1" si="43"/>
        <v>17.099122558943975</v>
      </c>
      <c r="BZ77" s="1">
        <f t="shared" ca="1" si="35"/>
        <v>-16.57725262402781</v>
      </c>
      <c r="CA77" s="1">
        <f t="shared" ca="1" si="35"/>
        <v>9.2270987405052391</v>
      </c>
      <c r="CB77" s="1">
        <f t="shared" ca="1" si="35"/>
        <v>-2.9622343568969689</v>
      </c>
      <c r="CC77" s="1">
        <f t="shared" ca="1" si="35"/>
        <v>0.51039612229023557</v>
      </c>
      <c r="CD77" s="1">
        <f t="shared" ca="1" si="35"/>
        <v>-3.6577897993097498E-2</v>
      </c>
      <c r="CE77" s="4">
        <f t="shared" ca="1" si="36"/>
        <v>0.45826524936145197</v>
      </c>
      <c r="CF77" s="4">
        <f t="shared" ca="1" si="37"/>
        <v>-5.4856158452361081E-2</v>
      </c>
      <c r="CG77" s="4">
        <f t="shared" ca="1" si="20"/>
        <v>-8.9195691035374774E-4</v>
      </c>
      <c r="CH77" s="4">
        <f t="shared" ca="1" si="21"/>
        <v>9.2463356387320339E-2</v>
      </c>
      <c r="CI77" s="8">
        <f t="shared" ca="1" si="38"/>
        <v>0.43609298083762638</v>
      </c>
      <c r="CJ77" s="8">
        <f t="shared" ca="1" si="39"/>
        <v>4.9287136121437924E-2</v>
      </c>
      <c r="CK77" s="8">
        <f t="shared" ca="1" si="22"/>
        <v>7.5313742507860184E-4</v>
      </c>
      <c r="CL77" s="8">
        <f t="shared" ca="1" si="23"/>
        <v>8.1026286501291567E-2</v>
      </c>
    </row>
    <row r="78" spans="1:90" x14ac:dyDescent="0.25">
      <c r="A78" s="7">
        <f>'Calculate Data'!L80</f>
        <v>0.72972972972972971</v>
      </c>
      <c r="B78" s="7">
        <f>'Calculate Data'!M80</f>
        <v>0.6</v>
      </c>
      <c r="C78" s="7">
        <f>'Calculate Data'!N80</f>
        <v>0.42528735632183906</v>
      </c>
      <c r="D78" s="7">
        <f>'Calculate Data'!B80</f>
        <v>87</v>
      </c>
      <c r="E78" s="2">
        <v>0.32340425531914896</v>
      </c>
      <c r="F78" s="10">
        <v>0.5</v>
      </c>
      <c r="G78" s="4">
        <v>0.49435665914221216</v>
      </c>
      <c r="H78" s="8">
        <v>0.28200972447325767</v>
      </c>
      <c r="I78" s="20">
        <v>617</v>
      </c>
      <c r="J78" s="1">
        <f t="shared" si="31"/>
        <v>1</v>
      </c>
      <c r="K78" s="1">
        <f t="shared" si="31"/>
        <v>0.32340425531914896</v>
      </c>
      <c r="L78" s="1">
        <f t="shared" si="31"/>
        <v>0.10459031235853329</v>
      </c>
      <c r="M78" s="1">
        <f t="shared" si="31"/>
        <v>3.3824952081908638E-2</v>
      </c>
      <c r="N78" s="1">
        <f t="shared" si="31"/>
        <v>1.0939133439255561E-2</v>
      </c>
      <c r="O78" s="1">
        <f t="shared" si="31"/>
        <v>3.5377623037592455E-3</v>
      </c>
      <c r="P78" s="1">
        <f t="shared" si="31"/>
        <v>1.1441273833434156E-3</v>
      </c>
      <c r="Q78" s="1">
        <f t="shared" si="31"/>
        <v>3.700156644004238E-4</v>
      </c>
      <c r="R78" s="1">
        <f t="shared" si="31"/>
        <v>1.196646404018392E-4</v>
      </c>
      <c r="S78" s="1">
        <f t="shared" si="31"/>
        <v>3.8700053917190549E-5</v>
      </c>
      <c r="T78" s="1">
        <f t="shared" si="31"/>
        <v>1.2515762117899924E-5</v>
      </c>
      <c r="U78" s="1">
        <f t="shared" si="31"/>
        <v>4.0476507274910393E-6</v>
      </c>
      <c r="V78" s="1">
        <f t="shared" si="31"/>
        <v>1.3090274693162511E-6</v>
      </c>
      <c r="W78" s="1">
        <f t="shared" si="31"/>
        <v>4.2334505390653229E-7</v>
      </c>
      <c r="X78" s="1">
        <f t="shared" si="31"/>
        <v>1.3691159190168706E-7</v>
      </c>
      <c r="Y78" s="1">
        <f t="shared" si="31"/>
        <v>4.4277791423524326E-8</v>
      </c>
      <c r="Z78" s="1">
        <f t="shared" si="30"/>
        <v>1.4319626162501486E-8</v>
      </c>
      <c r="AA78" s="1">
        <f t="shared" si="30"/>
        <v>4.6310280355323961E-9</v>
      </c>
      <c r="AB78" s="1">
        <f t="shared" si="30"/>
        <v>1.4976941731934559E-9</v>
      </c>
      <c r="AC78" s="1">
        <f t="shared" si="40"/>
        <v>0.49435665914221216</v>
      </c>
      <c r="AD78" s="1">
        <f t="shared" si="40"/>
        <v>0.15987704721194948</v>
      </c>
      <c r="AE78" s="1">
        <f t="shared" si="40"/>
        <v>5.170491739620494E-2</v>
      </c>
      <c r="AF78" s="1">
        <f t="shared" si="40"/>
        <v>1.672159030685777E-2</v>
      </c>
      <c r="AG78" s="1">
        <f t="shared" si="40"/>
        <v>5.4078334609412365E-3</v>
      </c>
      <c r="AH78" s="1">
        <f t="shared" si="32"/>
        <v>1.7489163533256765E-3</v>
      </c>
      <c r="AI78" s="1">
        <f t="shared" si="32"/>
        <v>5.6560699086277201E-4</v>
      </c>
      <c r="AJ78" s="1">
        <f t="shared" si="32"/>
        <v>1.8291970768327946E-4</v>
      </c>
      <c r="AK78" s="1">
        <f t="shared" si="32"/>
        <v>5.9157011846507407E-5</v>
      </c>
      <c r="AL78" s="1">
        <f t="shared" si="32"/>
        <v>1.91316293631258E-5</v>
      </c>
      <c r="AM78" s="1">
        <f t="shared" si="41"/>
        <v>0.28200972447325767</v>
      </c>
      <c r="AN78" s="1">
        <f t="shared" si="41"/>
        <v>9.1203144936032279E-2</v>
      </c>
      <c r="AO78" s="1">
        <f t="shared" si="41"/>
        <v>2.949548517080193E-2</v>
      </c>
      <c r="AP78" s="1">
        <f t="shared" si="41"/>
        <v>9.5389654169401993E-3</v>
      </c>
      <c r="AQ78" s="1">
        <f t="shared" si="41"/>
        <v>3.0849420071806604E-3</v>
      </c>
      <c r="AR78" s="1">
        <f t="shared" si="33"/>
        <v>9.9768337253502222E-4</v>
      </c>
      <c r="AS78" s="1">
        <f t="shared" si="33"/>
        <v>3.2265504813898589E-4</v>
      </c>
      <c r="AT78" s="1">
        <f t="shared" si="33"/>
        <v>1.0434801556835289E-4</v>
      </c>
      <c r="AU78" s="1">
        <f t="shared" si="33"/>
        <v>3.3746592268914127E-5</v>
      </c>
      <c r="AV78" s="1">
        <f t="shared" si="33"/>
        <v>1.0913791542287123E-5</v>
      </c>
      <c r="BK78" s="1">
        <f t="shared" ca="1" si="42"/>
        <v>0.21350446227006614</v>
      </c>
      <c r="BL78" s="1">
        <f t="shared" ca="1" si="42"/>
        <v>1.2739623259515205</v>
      </c>
      <c r="BM78" s="1">
        <f t="shared" ca="1" si="42"/>
        <v>-7.6434697318605958</v>
      </c>
      <c r="BN78" s="1">
        <f t="shared" ca="1" si="42"/>
        <v>21.941271854940933</v>
      </c>
      <c r="BO78" s="1">
        <f t="shared" ca="1" si="42"/>
        <v>-31.994667757547116</v>
      </c>
      <c r="BP78" s="1">
        <f t="shared" ca="1" si="34"/>
        <v>26.390078568407151</v>
      </c>
      <c r="BQ78" s="1">
        <f t="shared" ca="1" si="34"/>
        <v>-12.865768046879621</v>
      </c>
      <c r="BR78" s="1">
        <f t="shared" ca="1" si="34"/>
        <v>3.6784551428556851</v>
      </c>
      <c r="BS78" s="1">
        <f t="shared" ca="1" si="34"/>
        <v>-0.57083635612716732</v>
      </c>
      <c r="BT78" s="1">
        <f t="shared" ca="1" si="34"/>
        <v>3.7163259642691161E-2</v>
      </c>
      <c r="BU78" s="1">
        <f t="shared" ca="1" si="43"/>
        <v>0.3527106310139061</v>
      </c>
      <c r="BV78" s="1">
        <f t="shared" ca="1" si="43"/>
        <v>0.16858411027078934</v>
      </c>
      <c r="BW78" s="1">
        <f t="shared" ca="1" si="43"/>
        <v>2.041648871498229</v>
      </c>
      <c r="BX78" s="1">
        <f t="shared" ca="1" si="43"/>
        <v>-9.7100823508769754</v>
      </c>
      <c r="BY78" s="1">
        <f t="shared" ca="1" si="43"/>
        <v>18.029477491581133</v>
      </c>
      <c r="BZ78" s="1">
        <f t="shared" ca="1" si="35"/>
        <v>-17.712269039179894</v>
      </c>
      <c r="CA78" s="1">
        <f t="shared" ca="1" si="35"/>
        <v>9.9903140669260715</v>
      </c>
      <c r="CB78" s="1">
        <f t="shared" ca="1" si="35"/>
        <v>-3.2500176306195376</v>
      </c>
      <c r="CC78" s="1">
        <f t="shared" ca="1" si="35"/>
        <v>0.56744790546703883</v>
      </c>
      <c r="CD78" s="1">
        <f t="shared" ca="1" si="35"/>
        <v>-4.120877498616822E-2</v>
      </c>
      <c r="CE78" s="4">
        <f t="shared" ca="1" si="36"/>
        <v>0.45969372165354605</v>
      </c>
      <c r="CF78" s="4">
        <f t="shared" ca="1" si="37"/>
        <v>3.4662937488666112E-2</v>
      </c>
      <c r="CG78" s="4">
        <f t="shared" ca="1" si="20"/>
        <v>-1.7359029629924177E-3</v>
      </c>
      <c r="CH78" s="4">
        <f t="shared" ca="1" si="21"/>
        <v>9.2981120124186675E-2</v>
      </c>
      <c r="CI78" s="8">
        <f t="shared" ca="1" si="38"/>
        <v>0.43660528109459368</v>
      </c>
      <c r="CJ78" s="8">
        <f t="shared" ca="1" si="39"/>
        <v>-0.15459555662133601</v>
      </c>
      <c r="CK78" s="8">
        <f t="shared" ca="1" si="22"/>
        <v>1.9716316491209671E-4</v>
      </c>
      <c r="CL78" s="8">
        <f t="shared" ca="1" si="23"/>
        <v>8.0791025498931968E-2</v>
      </c>
    </row>
    <row r="79" spans="1:90" x14ac:dyDescent="0.25">
      <c r="A79" s="7">
        <f>'Calculate Data'!L81</f>
        <v>0.54411764705882348</v>
      </c>
      <c r="B79" s="7">
        <f>'Calculate Data'!M81</f>
        <v>0.55813953488372092</v>
      </c>
      <c r="C79" s="7">
        <f>'Calculate Data'!N81</f>
        <v>0.44155844155844154</v>
      </c>
      <c r="D79" s="7">
        <f>'Calculate Data'!B81</f>
        <v>154</v>
      </c>
      <c r="E79" s="2">
        <v>0.32765957446808508</v>
      </c>
      <c r="F79" s="10">
        <v>0.50406504065040647</v>
      </c>
      <c r="G79" s="4">
        <v>0.48157248157248156</v>
      </c>
      <c r="H79" s="8">
        <v>0.23207547169811321</v>
      </c>
      <c r="I79" s="20">
        <v>530</v>
      </c>
      <c r="J79" s="1">
        <f t="shared" si="31"/>
        <v>1</v>
      </c>
      <c r="K79" s="1">
        <f t="shared" si="31"/>
        <v>0.32765957446808508</v>
      </c>
      <c r="L79" s="1">
        <f t="shared" si="31"/>
        <v>0.1073607967406066</v>
      </c>
      <c r="M79" s="1">
        <f t="shared" si="31"/>
        <v>3.5177792974581734E-2</v>
      </c>
      <c r="N79" s="1">
        <f t="shared" si="31"/>
        <v>1.1526340676777845E-2</v>
      </c>
      <c r="O79" s="1">
        <f t="shared" si="31"/>
        <v>3.7767158813272086E-3</v>
      </c>
      <c r="P79" s="1">
        <f t="shared" si="31"/>
        <v>1.237477118562532E-3</v>
      </c>
      <c r="Q79" s="1">
        <f t="shared" si="31"/>
        <v>4.0547122608219135E-4</v>
      </c>
      <c r="R79" s="1">
        <f t="shared" si="31"/>
        <v>1.3285652939714354E-4</v>
      </c>
      <c r="S79" s="1">
        <f t="shared" si="31"/>
        <v>4.3531713887574693E-5</v>
      </c>
      <c r="T79" s="1">
        <f t="shared" si="31"/>
        <v>1.4263582848269154E-5</v>
      </c>
      <c r="U79" s="1">
        <f t="shared" si="31"/>
        <v>4.6735994864541482E-6</v>
      </c>
      <c r="V79" s="1">
        <f t="shared" si="31"/>
        <v>1.5313496189658273E-6</v>
      </c>
      <c r="W79" s="1">
        <f t="shared" si="31"/>
        <v>5.0176136451220721E-7</v>
      </c>
      <c r="X79" s="1">
        <f t="shared" si="31"/>
        <v>1.6440691518059553E-7</v>
      </c>
      <c r="Y79" s="1">
        <f t="shared" ref="Y79" si="44">POWER($E79,Y$2)</f>
        <v>5.3869499867684492E-8</v>
      </c>
      <c r="Z79" s="1">
        <f t="shared" si="30"/>
        <v>1.7650857403454066E-8</v>
      </c>
      <c r="AA79" s="1">
        <f t="shared" si="30"/>
        <v>5.7834724258126082E-9</v>
      </c>
      <c r="AB79" s="1">
        <f t="shared" si="30"/>
        <v>1.8950101139896632E-9</v>
      </c>
      <c r="AC79" s="1">
        <f t="shared" si="40"/>
        <v>0.48157248157248156</v>
      </c>
      <c r="AD79" s="1">
        <f t="shared" si="40"/>
        <v>0.15779183438757904</v>
      </c>
      <c r="AE79" s="1">
        <f t="shared" si="40"/>
        <v>5.1702005309972709E-2</v>
      </c>
      <c r="AF79" s="1">
        <f t="shared" si="40"/>
        <v>1.6940657059012335E-2</v>
      </c>
      <c r="AG79" s="1">
        <f t="shared" si="40"/>
        <v>5.5507684831657437E-3</v>
      </c>
      <c r="AH79" s="1">
        <f t="shared" si="32"/>
        <v>1.8187624391649455E-3</v>
      </c>
      <c r="AI79" s="1">
        <f t="shared" si="32"/>
        <v>5.9593492687532248E-4</v>
      </c>
      <c r="AJ79" s="1">
        <f t="shared" si="32"/>
        <v>1.9526378455063761E-4</v>
      </c>
      <c r="AK79" s="1">
        <f t="shared" si="32"/>
        <v>6.3980048554889758E-5</v>
      </c>
      <c r="AL79" s="1">
        <f t="shared" si="32"/>
        <v>2.0963675483942603E-5</v>
      </c>
      <c r="AM79" s="1">
        <f t="shared" si="41"/>
        <v>0.23207547169811321</v>
      </c>
      <c r="AN79" s="1">
        <f t="shared" si="41"/>
        <v>7.6041750301083899E-2</v>
      </c>
      <c r="AO79" s="1">
        <f t="shared" si="41"/>
        <v>2.4915807545461532E-2</v>
      </c>
      <c r="AP79" s="1">
        <f t="shared" si="41"/>
        <v>8.1639028978746295E-3</v>
      </c>
      <c r="AQ79" s="1">
        <f t="shared" si="41"/>
        <v>2.6749809495163679E-3</v>
      </c>
      <c r="AR79" s="1">
        <f t="shared" si="33"/>
        <v>8.7648311962876735E-4</v>
      </c>
      <c r="AS79" s="1">
        <f t="shared" si="33"/>
        <v>2.871880860060216E-4</v>
      </c>
      <c r="AT79" s="1">
        <f t="shared" si="33"/>
        <v>9.4099926053036861E-5</v>
      </c>
      <c r="AU79" s="1">
        <f t="shared" si="33"/>
        <v>3.0832741728016334E-5</v>
      </c>
      <c r="AV79" s="1">
        <f t="shared" si="33"/>
        <v>1.0102643034286203E-5</v>
      </c>
      <c r="BK79" s="1">
        <f t="shared" ca="1" si="42"/>
        <v>0.21350446227006614</v>
      </c>
      <c r="BL79" s="1">
        <f t="shared" ca="1" si="42"/>
        <v>1.2907249881350931</v>
      </c>
      <c r="BM79" s="1">
        <f t="shared" ca="1" si="42"/>
        <v>-7.8459369875695053</v>
      </c>
      <c r="BN79" s="1">
        <f t="shared" ca="1" si="42"/>
        <v>22.818820764123199</v>
      </c>
      <c r="BO79" s="1">
        <f t="shared" ca="1" si="42"/>
        <v>-33.712125595837378</v>
      </c>
      <c r="BP79" s="1">
        <f t="shared" ca="1" si="34"/>
        <v>28.172562281210503</v>
      </c>
      <c r="BQ79" s="1">
        <f t="shared" ca="1" si="34"/>
        <v>-13.915490357569469</v>
      </c>
      <c r="BR79" s="1">
        <f t="shared" ca="1" si="34"/>
        <v>4.0309312830819941</v>
      </c>
      <c r="BS79" s="1">
        <f t="shared" ca="1" si="34"/>
        <v>-0.63376563765282246</v>
      </c>
      <c r="BT79" s="1">
        <f t="shared" ca="1" si="34"/>
        <v>4.1803052506256731E-2</v>
      </c>
      <c r="BU79" s="1">
        <f t="shared" ca="1" si="43"/>
        <v>0.3527106310139061</v>
      </c>
      <c r="BV79" s="1">
        <f t="shared" ca="1" si="43"/>
        <v>0.17080232224803654</v>
      </c>
      <c r="BW79" s="1">
        <f t="shared" ca="1" si="43"/>
        <v>2.0957299444447708</v>
      </c>
      <c r="BX79" s="1">
        <f t="shared" ca="1" si="43"/>
        <v>-10.09844052042234</v>
      </c>
      <c r="BY79" s="1">
        <f t="shared" ca="1" si="43"/>
        <v>18.997290868261366</v>
      </c>
      <c r="BZ79" s="1">
        <f t="shared" ca="1" si="35"/>
        <v>-18.908621334884135</v>
      </c>
      <c r="CA79" s="1">
        <f t="shared" ca="1" si="35"/>
        <v>10.805427127307601</v>
      </c>
      <c r="CB79" s="1">
        <f t="shared" ca="1" si="35"/>
        <v>-3.561440123383417</v>
      </c>
      <c r="CC79" s="1">
        <f t="shared" ca="1" si="35"/>
        <v>0.63000364252020491</v>
      </c>
      <c r="CD79" s="1">
        <f t="shared" ca="1" si="35"/>
        <v>-4.6353646074856633E-2</v>
      </c>
      <c r="CE79" s="4">
        <f t="shared" ca="1" si="36"/>
        <v>0.46102825269793679</v>
      </c>
      <c r="CF79" s="4">
        <f t="shared" ca="1" si="37"/>
        <v>2.0544228874544768E-2</v>
      </c>
      <c r="CG79" s="4">
        <f t="shared" ca="1" si="20"/>
        <v>-9.3338448468122479E-3</v>
      </c>
      <c r="CH79" s="4">
        <f t="shared" ca="1" si="21"/>
        <v>9.0430730089366085E-2</v>
      </c>
      <c r="CI79" s="8">
        <f t="shared" ca="1" si="38"/>
        <v>0.43710891103113608</v>
      </c>
      <c r="CJ79" s="8">
        <f t="shared" ca="1" si="39"/>
        <v>-0.20503343933302287</v>
      </c>
      <c r="CK79" s="8">
        <f t="shared" ca="1" si="22"/>
        <v>-2.6618863795752549E-3</v>
      </c>
      <c r="CL79" s="8">
        <f t="shared" ca="1" si="23"/>
        <v>7.9709546610755591E-2</v>
      </c>
    </row>
    <row r="80" spans="1:90" x14ac:dyDescent="0.25">
      <c r="A80" s="7">
        <f>'Calculate Data'!L82</f>
        <v>0.6811594202898551</v>
      </c>
      <c r="B80" s="7">
        <f>'Calculate Data'!M82</f>
        <v>0.65762711864406775</v>
      </c>
      <c r="C80" s="7">
        <f>'Calculate Data'!N82</f>
        <v>0.18956043956043955</v>
      </c>
      <c r="D80" s="7">
        <f>'Calculate Data'!B82</f>
        <v>364</v>
      </c>
      <c r="E80" s="2">
        <v>0.33191489361702126</v>
      </c>
      <c r="F80" s="10">
        <v>0.50862068965517238</v>
      </c>
      <c r="G80" s="4">
        <v>0.44339622641509435</v>
      </c>
      <c r="H80" s="8">
        <v>0.52252252252252251</v>
      </c>
      <c r="I80" s="20">
        <v>222</v>
      </c>
      <c r="J80" s="1">
        <f t="shared" ref="J80:Y95" si="45">POWER($E80,J$2)</f>
        <v>1</v>
      </c>
      <c r="K80" s="1">
        <f t="shared" si="45"/>
        <v>0.33191489361702126</v>
      </c>
      <c r="L80" s="1">
        <f t="shared" si="45"/>
        <v>0.11016749660479853</v>
      </c>
      <c r="M80" s="1">
        <f t="shared" si="45"/>
        <v>3.6566232915635259E-2</v>
      </c>
      <c r="N80" s="1">
        <f t="shared" si="45"/>
        <v>1.2136877308168297E-2</v>
      </c>
      <c r="O80" s="1">
        <f t="shared" si="45"/>
        <v>4.0284103405835194E-3</v>
      </c>
      <c r="P80" s="1">
        <f t="shared" si="45"/>
        <v>1.3370893896404873E-3</v>
      </c>
      <c r="Q80" s="1">
        <f t="shared" si="45"/>
        <v>4.4379988251897027E-4</v>
      </c>
      <c r="R80" s="1">
        <f t="shared" si="45"/>
        <v>1.4730379079353053E-4</v>
      </c>
      <c r="S80" s="1">
        <f t="shared" si="45"/>
        <v>4.8892322050618641E-5</v>
      </c>
      <c r="T80" s="1">
        <f t="shared" si="45"/>
        <v>1.6228089872120228E-5</v>
      </c>
      <c r="U80" s="1">
        <f t="shared" si="45"/>
        <v>5.3863447235122467E-6</v>
      </c>
      <c r="V80" s="1">
        <f t="shared" si="45"/>
        <v>1.7878080358891708E-6</v>
      </c>
      <c r="W80" s="1">
        <f t="shared" si="45"/>
        <v>5.934001140398098E-7</v>
      </c>
      <c r="X80" s="1">
        <f t="shared" si="45"/>
        <v>1.9695833572385176E-7</v>
      </c>
      <c r="Y80" s="1">
        <f t="shared" si="45"/>
        <v>6.5373405048767828E-8</v>
      </c>
      <c r="Z80" s="1">
        <f t="shared" si="30"/>
        <v>2.1698406782144212E-8</v>
      </c>
      <c r="AA80" s="1">
        <f t="shared" si="30"/>
        <v>7.202024378754249E-9</v>
      </c>
      <c r="AB80" s="1">
        <f t="shared" si="30"/>
        <v>2.3904591555014101E-9</v>
      </c>
      <c r="AC80" s="1">
        <f t="shared" si="40"/>
        <v>0.44339622641509435</v>
      </c>
      <c r="AD80" s="1">
        <f t="shared" si="40"/>
        <v>0.14716981132075471</v>
      </c>
      <c r="AE80" s="1">
        <f t="shared" si="40"/>
        <v>4.884785226816539E-2</v>
      </c>
      <c r="AF80" s="1">
        <f t="shared" si="40"/>
        <v>1.6213329689008089E-2</v>
      </c>
      <c r="AG80" s="1">
        <f t="shared" si="40"/>
        <v>5.3814455989048115E-3</v>
      </c>
      <c r="AH80" s="1">
        <f t="shared" si="32"/>
        <v>1.7861819434662775E-3</v>
      </c>
      <c r="AI80" s="1">
        <f t="shared" si="32"/>
        <v>5.9286038974625378E-4</v>
      </c>
      <c r="AJ80" s="1">
        <f t="shared" si="32"/>
        <v>1.9677919319237362E-4</v>
      </c>
      <c r="AK80" s="1">
        <f t="shared" si="32"/>
        <v>6.5313944974489951E-5</v>
      </c>
      <c r="AL80" s="1">
        <f t="shared" si="32"/>
        <v>2.1678671097915813E-5</v>
      </c>
      <c r="AM80" s="1">
        <f t="shared" si="41"/>
        <v>0.52252252252252251</v>
      </c>
      <c r="AN80" s="1">
        <f t="shared" si="41"/>
        <v>0.17343300747556065</v>
      </c>
      <c r="AO80" s="1">
        <f t="shared" si="41"/>
        <v>5.7564998225930766E-2</v>
      </c>
      <c r="AP80" s="1">
        <f t="shared" si="41"/>
        <v>1.910668026222383E-2</v>
      </c>
      <c r="AQ80" s="1">
        <f t="shared" si="41"/>
        <v>6.3417917466104612E-3</v>
      </c>
      <c r="AR80" s="1">
        <f t="shared" si="33"/>
        <v>2.1049351329175147E-3</v>
      </c>
      <c r="AS80" s="1">
        <f t="shared" si="33"/>
        <v>6.9865932071304739E-4</v>
      </c>
      <c r="AT80" s="1">
        <f t="shared" si="33"/>
        <v>2.3189543410901149E-4</v>
      </c>
      <c r="AU80" s="1">
        <f t="shared" si="33"/>
        <v>7.6969548342565501E-5</v>
      </c>
      <c r="AV80" s="1">
        <f t="shared" si="33"/>
        <v>2.5547339449872804E-5</v>
      </c>
      <c r="BK80" s="1">
        <f t="shared" ca="1" si="42"/>
        <v>0.21350446227006614</v>
      </c>
      <c r="BL80" s="1">
        <f t="shared" ca="1" si="42"/>
        <v>1.3074876503186657</v>
      </c>
      <c r="BM80" s="1">
        <f t="shared" ca="1" si="42"/>
        <v>-8.051050874071997</v>
      </c>
      <c r="BN80" s="1">
        <f t="shared" ca="1" si="42"/>
        <v>23.719461750314203</v>
      </c>
      <c r="BO80" s="1">
        <f t="shared" ca="1" si="42"/>
        <v>-35.497817011306466</v>
      </c>
      <c r="BP80" s="1">
        <f t="shared" ca="1" si="34"/>
        <v>30.050087107553054</v>
      </c>
      <c r="BQ80" s="1">
        <f t="shared" ca="1" si="34"/>
        <v>-15.035635188442024</v>
      </c>
      <c r="BR80" s="1">
        <f t="shared" ca="1" si="34"/>
        <v>4.411969863210973</v>
      </c>
      <c r="BS80" s="1">
        <f t="shared" ca="1" si="34"/>
        <v>-0.70268342342342571</v>
      </c>
      <c r="BT80" s="1">
        <f t="shared" ca="1" si="34"/>
        <v>4.6950788822909241E-2</v>
      </c>
      <c r="BU80" s="1">
        <f t="shared" ca="1" si="43"/>
        <v>0.3527106310139061</v>
      </c>
      <c r="BV80" s="1">
        <f t="shared" ca="1" si="43"/>
        <v>0.17302053422528377</v>
      </c>
      <c r="BW80" s="1">
        <f t="shared" ca="1" si="43"/>
        <v>2.1505179595213333</v>
      </c>
      <c r="BX80" s="1">
        <f t="shared" ca="1" si="43"/>
        <v>-10.497018059696588</v>
      </c>
      <c r="BY80" s="1">
        <f t="shared" ca="1" si="43"/>
        <v>20.003554894069705</v>
      </c>
      <c r="BZ80" s="1">
        <f t="shared" ca="1" si="35"/>
        <v>-20.168762518841433</v>
      </c>
      <c r="CA80" s="1">
        <f t="shared" ca="1" si="35"/>
        <v>11.675223521901756</v>
      </c>
      <c r="CB80" s="1">
        <f t="shared" ca="1" si="35"/>
        <v>-3.8980983277849597</v>
      </c>
      <c r="CC80" s="1">
        <f t="shared" ca="1" si="35"/>
        <v>0.69851233641328081</v>
      </c>
      <c r="CD80" s="1">
        <f t="shared" ca="1" si="35"/>
        <v>-5.2061754287123722E-2</v>
      </c>
      <c r="CE80" s="4">
        <f t="shared" ca="1" si="36"/>
        <v>0.4622751252459586</v>
      </c>
      <c r="CF80" s="4">
        <f t="shared" ca="1" si="37"/>
        <v>-1.8878898830864244E-2</v>
      </c>
      <c r="CG80" s="4">
        <f t="shared" ca="1" si="20"/>
        <v>-9.9467461804348782E-3</v>
      </c>
      <c r="CH80" s="4">
        <f t="shared" ca="1" si="21"/>
        <v>9.0632860841511939E-2</v>
      </c>
      <c r="CI80" s="8">
        <f t="shared" ca="1" si="38"/>
        <v>0.43759921653515993</v>
      </c>
      <c r="CJ80" s="8">
        <f t="shared" ca="1" si="39"/>
        <v>8.4923305987362585E-2</v>
      </c>
      <c r="CK80" s="8">
        <f t="shared" ca="1" si="22"/>
        <v>2.781370913273319E-4</v>
      </c>
      <c r="CL80" s="8">
        <f t="shared" ca="1" si="23"/>
        <v>7.9815751297342932E-2</v>
      </c>
    </row>
    <row r="81" spans="1:90" x14ac:dyDescent="0.25">
      <c r="A81" s="7">
        <f>'Calculate Data'!L83</f>
        <v>0.69892473118279574</v>
      </c>
      <c r="B81" s="7">
        <f>'Calculate Data'!M83</f>
        <v>0.67338709677419351</v>
      </c>
      <c r="C81" s="7">
        <f>'Calculate Data'!N83</f>
        <v>0.27272727272727271</v>
      </c>
      <c r="D81" s="7">
        <f>'Calculate Data'!B83</f>
        <v>341</v>
      </c>
      <c r="E81" s="2">
        <v>0.33617021276595743</v>
      </c>
      <c r="F81" s="10">
        <v>0.50877192982456143</v>
      </c>
      <c r="G81" s="4">
        <v>0.38596491228070173</v>
      </c>
      <c r="H81" s="8">
        <v>0.5</v>
      </c>
      <c r="I81" s="20">
        <v>114</v>
      </c>
      <c r="J81" s="1">
        <f t="shared" si="45"/>
        <v>1</v>
      </c>
      <c r="K81" s="1">
        <f t="shared" si="45"/>
        <v>0.33617021276595743</v>
      </c>
      <c r="L81" s="1">
        <f t="shared" si="45"/>
        <v>0.11301041195110909</v>
      </c>
      <c r="M81" s="1">
        <f t="shared" si="45"/>
        <v>3.7990734230372837E-2</v>
      </c>
      <c r="N81" s="1">
        <f t="shared" si="45"/>
        <v>1.277135320935938E-2</v>
      </c>
      <c r="O81" s="1">
        <f t="shared" si="45"/>
        <v>4.2933485256995358E-3</v>
      </c>
      <c r="P81" s="1">
        <f t="shared" si="45"/>
        <v>1.4432958873628226E-3</v>
      </c>
      <c r="Q81" s="1">
        <f t="shared" si="45"/>
        <v>4.8519308553899139E-4</v>
      </c>
      <c r="R81" s="1">
        <f t="shared" si="45"/>
        <v>1.6310746279821412E-4</v>
      </c>
      <c r="S81" s="1">
        <f t="shared" si="45"/>
        <v>5.4831870472591127E-5</v>
      </c>
      <c r="T81" s="1">
        <f t="shared" si="45"/>
        <v>1.8432841563126378E-5</v>
      </c>
      <c r="U81" s="1">
        <f t="shared" si="45"/>
        <v>6.1965722701573775E-6</v>
      </c>
      <c r="V81" s="1">
        <f t="shared" si="45"/>
        <v>2.0831030184784374E-6</v>
      </c>
      <c r="W81" s="1">
        <f t="shared" si="45"/>
        <v>7.002771849353045E-7</v>
      </c>
      <c r="X81" s="1">
        <f t="shared" si="45"/>
        <v>2.3541233025484701E-7</v>
      </c>
      <c r="Y81" s="1">
        <f t="shared" si="45"/>
        <v>7.9138613149501756E-8</v>
      </c>
      <c r="Z81" s="1">
        <f t="shared" si="30"/>
        <v>2.6604044420470803E-8</v>
      </c>
      <c r="AA81" s="1">
        <f t="shared" si="30"/>
        <v>8.9434872732646533E-9</v>
      </c>
      <c r="AB81" s="1">
        <f t="shared" si="30"/>
        <v>3.0065340195230105E-9</v>
      </c>
      <c r="AC81" s="1">
        <f t="shared" si="40"/>
        <v>0.38596491228070173</v>
      </c>
      <c r="AD81" s="1">
        <f t="shared" si="40"/>
        <v>0.12974990668159761</v>
      </c>
      <c r="AE81" s="1">
        <f t="shared" si="40"/>
        <v>4.3618053735515784E-2</v>
      </c>
      <c r="AF81" s="1">
        <f t="shared" si="40"/>
        <v>1.4663090404705304E-2</v>
      </c>
      <c r="AG81" s="1">
        <f t="shared" si="40"/>
        <v>4.9292942211562512E-3</v>
      </c>
      <c r="AH81" s="1">
        <f t="shared" si="32"/>
        <v>1.6570818871121014E-3</v>
      </c>
      <c r="AI81" s="1">
        <f t="shared" si="32"/>
        <v>5.5706157056108934E-4</v>
      </c>
      <c r="AJ81" s="1">
        <f t="shared" si="32"/>
        <v>1.8726750669925983E-4</v>
      </c>
      <c r="AK81" s="1">
        <f t="shared" si="32"/>
        <v>6.295375757124054E-5</v>
      </c>
      <c r="AL81" s="1">
        <f t="shared" si="32"/>
        <v>2.1163178077140433E-5</v>
      </c>
      <c r="AM81" s="1">
        <f t="shared" si="41"/>
        <v>0.5</v>
      </c>
      <c r="AN81" s="1">
        <f t="shared" si="41"/>
        <v>0.16808510638297872</v>
      </c>
      <c r="AO81" s="1">
        <f t="shared" si="41"/>
        <v>5.6505205975554543E-2</v>
      </c>
      <c r="AP81" s="1">
        <f t="shared" si="41"/>
        <v>1.8995367115186419E-2</v>
      </c>
      <c r="AQ81" s="1">
        <f t="shared" si="41"/>
        <v>6.3856766046796899E-3</v>
      </c>
      <c r="AR81" s="1">
        <f t="shared" si="33"/>
        <v>2.1466742628497679E-3</v>
      </c>
      <c r="AS81" s="1">
        <f t="shared" si="33"/>
        <v>7.2164794368141129E-4</v>
      </c>
      <c r="AT81" s="1">
        <f t="shared" si="33"/>
        <v>2.425965427694957E-4</v>
      </c>
      <c r="AU81" s="1">
        <f t="shared" si="33"/>
        <v>8.1553731399107061E-5</v>
      </c>
      <c r="AV81" s="1">
        <f t="shared" si="33"/>
        <v>2.7415935236295564E-5</v>
      </c>
      <c r="BK81" s="1">
        <f t="shared" ca="1" si="42"/>
        <v>0.21350446227006614</v>
      </c>
      <c r="BL81" s="1">
        <f t="shared" ca="1" si="42"/>
        <v>1.3242503125022382</v>
      </c>
      <c r="BM81" s="1">
        <f t="shared" ca="1" si="42"/>
        <v>-8.2588113913680683</v>
      </c>
      <c r="BN81" s="1">
        <f t="shared" ca="1" si="42"/>
        <v>24.643494710617937</v>
      </c>
      <c r="BO81" s="1">
        <f t="shared" ca="1" si="42"/>
        <v>-37.35352576296426</v>
      </c>
      <c r="BP81" s="1">
        <f t="shared" ca="1" si="34"/>
        <v>32.026404033524429</v>
      </c>
      <c r="BQ81" s="1">
        <f t="shared" ca="1" si="34"/>
        <v>-16.229932418505676</v>
      </c>
      <c r="BR81" s="1">
        <f t="shared" ca="1" si="34"/>
        <v>4.8234741728325519</v>
      </c>
      <c r="BS81" s="1">
        <f t="shared" ca="1" si="34"/>
        <v>-0.77807169610187565</v>
      </c>
      <c r="BT81" s="1">
        <f t="shared" ca="1" si="34"/>
        <v>5.265447545441676E-2</v>
      </c>
      <c r="BU81" s="1">
        <f t="shared" ca="1" si="43"/>
        <v>0.3527106310139061</v>
      </c>
      <c r="BV81" s="1">
        <f t="shared" ca="1" si="43"/>
        <v>0.17523874620253099</v>
      </c>
      <c r="BW81" s="1">
        <f t="shared" ca="1" si="43"/>
        <v>2.2060129167279161</v>
      </c>
      <c r="BX81" s="1">
        <f t="shared" ca="1" si="43"/>
        <v>-10.905947687787103</v>
      </c>
      <c r="BY81" s="1">
        <f t="shared" ca="1" si="43"/>
        <v>21.04927474409228</v>
      </c>
      <c r="BZ81" s="1">
        <f t="shared" ca="1" si="35"/>
        <v>-21.495210146071926</v>
      </c>
      <c r="CA81" s="1">
        <f t="shared" ca="1" si="35"/>
        <v>12.602599514856138</v>
      </c>
      <c r="CB81" s="1">
        <f t="shared" ca="1" si="35"/>
        <v>-4.2616738532181158</v>
      </c>
      <c r="CC81" s="1">
        <f t="shared" ca="1" si="35"/>
        <v>0.77345310878874307</v>
      </c>
      <c r="CD81" s="1">
        <f t="shared" ca="1" si="35"/>
        <v>-5.8386332412111601E-2</v>
      </c>
      <c r="CE81" s="4">
        <f t="shared" ca="1" si="36"/>
        <v>0.46344089826175844</v>
      </c>
      <c r="CF81" s="4">
        <f t="shared" ca="1" si="37"/>
        <v>-7.7475985981056705E-2</v>
      </c>
      <c r="CG81" s="4">
        <f t="shared" ca="1" si="20"/>
        <v>-1.2205021137470204E-2</v>
      </c>
      <c r="CH81" s="4">
        <f t="shared" ca="1" si="21"/>
        <v>9.2635184332623577E-2</v>
      </c>
      <c r="CI81" s="8">
        <f t="shared" ca="1" si="38"/>
        <v>0.4380716421922573</v>
      </c>
      <c r="CJ81" s="8">
        <f t="shared" ca="1" si="39"/>
        <v>6.1928357807742695E-2</v>
      </c>
      <c r="CK81" s="8">
        <f t="shared" ca="1" si="22"/>
        <v>9.866917597425879E-4</v>
      </c>
      <c r="CL81" s="8">
        <f t="shared" ca="1" si="23"/>
        <v>7.9958225846647704E-2</v>
      </c>
    </row>
    <row r="82" spans="1:90" x14ac:dyDescent="0.25">
      <c r="A82" s="7">
        <f>'Calculate Data'!L84</f>
        <v>0.82608695652173914</v>
      </c>
      <c r="B82" s="7">
        <f>'Calculate Data'!M84</f>
        <v>0.72</v>
      </c>
      <c r="C82" s="7">
        <f>'Calculate Data'!N84</f>
        <v>0.40828402366863903</v>
      </c>
      <c r="D82" s="7">
        <f>'Calculate Data'!B84</f>
        <v>169</v>
      </c>
      <c r="E82" s="2">
        <v>0.34042553191489361</v>
      </c>
      <c r="F82" s="10">
        <v>0.50934579439252337</v>
      </c>
      <c r="G82" s="4">
        <v>0.42514970059880242</v>
      </c>
      <c r="H82" s="8">
        <v>0.39051094890510951</v>
      </c>
      <c r="I82" s="20">
        <v>548</v>
      </c>
      <c r="J82" s="1">
        <f t="shared" si="45"/>
        <v>1</v>
      </c>
      <c r="K82" s="1">
        <f t="shared" si="45"/>
        <v>0.34042553191489361</v>
      </c>
      <c r="L82" s="1">
        <f t="shared" si="45"/>
        <v>0.11588954277953825</v>
      </c>
      <c r="M82" s="1">
        <f t="shared" si="45"/>
        <v>3.9451759244098127E-2</v>
      </c>
      <c r="N82" s="1">
        <f t="shared" si="45"/>
        <v>1.3430386125650427E-2</v>
      </c>
      <c r="O82" s="1">
        <f t="shared" si="45"/>
        <v>4.572046340646954E-3</v>
      </c>
      <c r="P82" s="1">
        <f t="shared" si="45"/>
        <v>1.5564413074542821E-3</v>
      </c>
      <c r="Q82" s="1">
        <f t="shared" si="45"/>
        <v>5.2985235998443639E-4</v>
      </c>
      <c r="R82" s="1">
        <f t="shared" si="45"/>
        <v>1.8037527148406348E-4</v>
      </c>
      <c r="S82" s="1">
        <f t="shared" si="45"/>
        <v>6.1404347739255655E-5</v>
      </c>
      <c r="T82" s="1">
        <f t="shared" si="45"/>
        <v>2.0903607741023199E-5</v>
      </c>
      <c r="U82" s="1">
        <f t="shared" si="45"/>
        <v>7.1161217841781105E-6</v>
      </c>
      <c r="V82" s="1">
        <f t="shared" si="45"/>
        <v>2.4225095435499951E-6</v>
      </c>
      <c r="W82" s="1">
        <f t="shared" si="45"/>
        <v>8.2468409993191331E-7</v>
      </c>
      <c r="X82" s="1">
        <f t="shared" si="45"/>
        <v>2.8074352338107682E-7</v>
      </c>
      <c r="Y82" s="1">
        <f t="shared" si="45"/>
        <v>9.5572263278664448E-8</v>
      </c>
      <c r="Z82" s="1">
        <f t="shared" si="30"/>
        <v>3.2535238562949607E-8</v>
      </c>
      <c r="AA82" s="1">
        <f t="shared" si="30"/>
        <v>1.1075825893770079E-8</v>
      </c>
      <c r="AB82" s="1">
        <f t="shared" si="30"/>
        <v>3.7704939212834311E-9</v>
      </c>
      <c r="AC82" s="1">
        <f t="shared" si="40"/>
        <v>0.42514970059880242</v>
      </c>
      <c r="AD82" s="1">
        <f t="shared" si="40"/>
        <v>0.14473181296980508</v>
      </c>
      <c r="AE82" s="1">
        <f t="shared" si="40"/>
        <v>4.9270404415252794E-2</v>
      </c>
      <c r="AF82" s="1">
        <f t="shared" si="40"/>
        <v>1.6772903630724353E-2</v>
      </c>
      <c r="AG82" s="1">
        <f t="shared" si="40"/>
        <v>5.7099246402465892E-3</v>
      </c>
      <c r="AH82" s="1">
        <f t="shared" si="32"/>
        <v>1.9438041328499027E-3</v>
      </c>
      <c r="AI82" s="1">
        <f t="shared" si="32"/>
        <v>6.6172055586379659E-4</v>
      </c>
      <c r="AJ82" s="1">
        <f t="shared" si="32"/>
        <v>2.2526657220895202E-4</v>
      </c>
      <c r="AK82" s="1">
        <f t="shared" si="32"/>
        <v>7.6686492666877296E-5</v>
      </c>
      <c r="AL82" s="1">
        <f t="shared" si="32"/>
        <v>2.610604005680929E-5</v>
      </c>
      <c r="AM82" s="1">
        <f t="shared" si="41"/>
        <v>0.39051094890510951</v>
      </c>
      <c r="AN82" s="1">
        <f t="shared" si="41"/>
        <v>0.13293989749961174</v>
      </c>
      <c r="AO82" s="1">
        <f t="shared" si="41"/>
        <v>4.5256135319016767E-2</v>
      </c>
      <c r="AP82" s="1">
        <f t="shared" si="41"/>
        <v>1.5406343938388686E-2</v>
      </c>
      <c r="AQ82" s="1">
        <f t="shared" si="41"/>
        <v>5.2447128300897655E-3</v>
      </c>
      <c r="AR82" s="1">
        <f t="shared" si="33"/>
        <v>1.7854341549241755E-3</v>
      </c>
      <c r="AS82" s="1">
        <f t="shared" si="33"/>
        <v>6.0780737188908098E-4</v>
      </c>
      <c r="AT82" s="1">
        <f t="shared" si="33"/>
        <v>2.0691314787713393E-4</v>
      </c>
      <c r="AU82" s="1">
        <f t="shared" si="33"/>
        <v>7.0438518426258376E-5</v>
      </c>
      <c r="AV82" s="1">
        <f t="shared" si="33"/>
        <v>2.3979070102556042E-5</v>
      </c>
      <c r="BK82" s="1">
        <f t="shared" ca="1" si="42"/>
        <v>0.21350446227006614</v>
      </c>
      <c r="BL82" s="1">
        <f t="shared" ca="1" si="42"/>
        <v>1.341012974685811</v>
      </c>
      <c r="BM82" s="1">
        <f t="shared" ca="1" si="42"/>
        <v>-8.4692185394577226</v>
      </c>
      <c r="BN82" s="1">
        <f t="shared" ca="1" si="42"/>
        <v>25.591219542138422</v>
      </c>
      <c r="BO82" s="1">
        <f t="shared" ca="1" si="42"/>
        <v>-39.281058626065928</v>
      </c>
      <c r="BP82" s="1">
        <f t="shared" ca="1" si="34"/>
        <v>34.105361465314132</v>
      </c>
      <c r="BQ82" s="1">
        <f t="shared" ca="1" si="34"/>
        <v>-17.502258167942383</v>
      </c>
      <c r="BR82" s="1">
        <f t="shared" ca="1" si="34"/>
        <v>5.2674476408916577</v>
      </c>
      <c r="BS82" s="1">
        <f t="shared" ca="1" si="34"/>
        <v>-0.86044434148342486</v>
      </c>
      <c r="BT82" s="1">
        <f t="shared" ca="1" si="34"/>
        <v>5.8965957078690186E-2</v>
      </c>
      <c r="BU82" s="1">
        <f t="shared" ca="1" si="43"/>
        <v>0.3527106310139061</v>
      </c>
      <c r="BV82" s="1">
        <f t="shared" ca="1" si="43"/>
        <v>0.17745695817977825</v>
      </c>
      <c r="BW82" s="1">
        <f t="shared" ca="1" si="43"/>
        <v>2.2622148160645192</v>
      </c>
      <c r="BX82" s="1">
        <f t="shared" ca="1" si="43"/>
        <v>-11.325362123781279</v>
      </c>
      <c r="BY82" s="1">
        <f t="shared" ca="1" si="43"/>
        <v>22.135468563416339</v>
      </c>
      <c r="BZ82" s="1">
        <f t="shared" ca="1" si="35"/>
        <v>-22.890547157191872</v>
      </c>
      <c r="CA82" s="1">
        <f t="shared" ca="1" si="35"/>
        <v>13.590564927103145</v>
      </c>
      <c r="CB82" s="1">
        <f t="shared" ca="1" si="35"/>
        <v>-4.6539367849876783</v>
      </c>
      <c r="CC82" s="1">
        <f t="shared" ca="1" si="35"/>
        <v>0.85533679504632665</v>
      </c>
      <c r="CD82" s="1">
        <f t="shared" ca="1" si="35"/>
        <v>-6.5384868831808315E-2</v>
      </c>
      <c r="CE82" s="4">
        <f t="shared" ca="1" si="36"/>
        <v>0.46453236742932219</v>
      </c>
      <c r="CF82" s="4">
        <f t="shared" ca="1" si="37"/>
        <v>-3.9382666830519775E-2</v>
      </c>
      <c r="CG82" s="4">
        <f t="shared" ca="1" si="20"/>
        <v>-5.5448625434454894E-3</v>
      </c>
      <c r="CH82" s="4">
        <f t="shared" ca="1" si="21"/>
        <v>9.1461351570192431E-2</v>
      </c>
      <c r="CI82" s="8">
        <f t="shared" ca="1" si="38"/>
        <v>0.43852175603137727</v>
      </c>
      <c r="CJ82" s="8">
        <f t="shared" ca="1" si="39"/>
        <v>-4.8010807126267763E-2</v>
      </c>
      <c r="CK82" s="8">
        <f t="shared" ca="1" si="22"/>
        <v>-8.5167513645688852E-4</v>
      </c>
      <c r="CL82" s="8">
        <f t="shared" ca="1" si="23"/>
        <v>8.1033589036512255E-2</v>
      </c>
    </row>
    <row r="83" spans="1:90" x14ac:dyDescent="0.25">
      <c r="A83" s="7">
        <f>'Calculate Data'!L85</f>
        <v>0.75</v>
      </c>
      <c r="B83" s="7">
        <f>'Calculate Data'!M85</f>
        <v>0.75</v>
      </c>
      <c r="C83" s="7">
        <f>'Calculate Data'!N85</f>
        <v>0.35294117647058826</v>
      </c>
      <c r="D83" s="7">
        <f>'Calculate Data'!B85</f>
        <v>204</v>
      </c>
      <c r="E83" s="2">
        <v>0.34468085106382979</v>
      </c>
      <c r="F83" s="10">
        <v>0.51</v>
      </c>
      <c r="G83" s="4">
        <v>0.48571428571428571</v>
      </c>
      <c r="H83" s="8">
        <v>0.58823529411764708</v>
      </c>
      <c r="I83" s="20">
        <v>340</v>
      </c>
      <c r="J83" s="1">
        <f t="shared" si="45"/>
        <v>1</v>
      </c>
      <c r="K83" s="1">
        <f t="shared" si="45"/>
        <v>0.34468085106382979</v>
      </c>
      <c r="L83" s="1">
        <f t="shared" si="45"/>
        <v>0.118804889090086</v>
      </c>
      <c r="M83" s="1">
        <f t="shared" si="45"/>
        <v>4.0949770282114752E-2</v>
      </c>
      <c r="N83" s="1">
        <f t="shared" si="45"/>
        <v>1.4114601671707637E-2</v>
      </c>
      <c r="O83" s="1">
        <f t="shared" si="45"/>
        <v>4.8650329166311426E-3</v>
      </c>
      <c r="P83" s="1">
        <f t="shared" si="45"/>
        <v>1.6768836861579682E-3</v>
      </c>
      <c r="Q83" s="1">
        <f t="shared" si="45"/>
        <v>5.7798969607998055E-4</v>
      </c>
      <c r="R83" s="1">
        <f t="shared" si="45"/>
        <v>1.99221980350972E-4</v>
      </c>
      <c r="S83" s="1">
        <f t="shared" si="45"/>
        <v>6.8668001737994609E-5</v>
      </c>
      <c r="T83" s="1">
        <f t="shared" si="45"/>
        <v>2.3668545279904523E-5</v>
      </c>
      <c r="U83" s="1">
        <f t="shared" si="45"/>
        <v>8.1580943305202818E-6</v>
      </c>
      <c r="V83" s="1">
        <f t="shared" si="45"/>
        <v>2.8119388969027353E-6</v>
      </c>
      <c r="W83" s="1">
        <f t="shared" si="45"/>
        <v>9.6922149212392156E-7</v>
      </c>
      <c r="X83" s="1">
        <f t="shared" si="45"/>
        <v>3.3407208877462823E-7</v>
      </c>
      <c r="Y83" s="1">
        <f t="shared" si="45"/>
        <v>1.1514825187551016E-7</v>
      </c>
      <c r="Z83" s="1">
        <f t="shared" si="30"/>
        <v>3.9689397454963071E-8</v>
      </c>
      <c r="AA83" s="1">
        <f t="shared" si="30"/>
        <v>1.3680175292987271E-8</v>
      </c>
      <c r="AB83" s="1">
        <f t="shared" si="30"/>
        <v>4.7152944626892293E-9</v>
      </c>
      <c r="AC83" s="1">
        <f t="shared" si="40"/>
        <v>0.48571428571428571</v>
      </c>
      <c r="AD83" s="1">
        <f t="shared" si="40"/>
        <v>0.16741641337386018</v>
      </c>
      <c r="AE83" s="1">
        <f t="shared" si="40"/>
        <v>5.7705231843756061E-2</v>
      </c>
      <c r="AF83" s="1">
        <f t="shared" si="40"/>
        <v>1.9889888422741451E-2</v>
      </c>
      <c r="AG83" s="1">
        <f t="shared" si="40"/>
        <v>6.855663669115138E-3</v>
      </c>
      <c r="AH83" s="1">
        <f t="shared" si="32"/>
        <v>2.3630159880779836E-3</v>
      </c>
      <c r="AI83" s="1">
        <f t="shared" si="32"/>
        <v>8.1448636184815594E-4</v>
      </c>
      <c r="AJ83" s="1">
        <f t="shared" si="32"/>
        <v>2.8073785238170486E-4</v>
      </c>
      <c r="AK83" s="1">
        <f t="shared" si="32"/>
        <v>9.6764961884757822E-5</v>
      </c>
      <c r="AL83" s="1">
        <f t="shared" si="32"/>
        <v>3.3353029415597383E-5</v>
      </c>
      <c r="AM83" s="1">
        <f t="shared" si="41"/>
        <v>0.58823529411764708</v>
      </c>
      <c r="AN83" s="1">
        <f t="shared" si="41"/>
        <v>0.20275344180225283</v>
      </c>
      <c r="AO83" s="1">
        <f t="shared" si="41"/>
        <v>6.9885228876521183E-2</v>
      </c>
      <c r="AP83" s="1">
        <f t="shared" si="41"/>
        <v>2.4088100165949856E-2</v>
      </c>
      <c r="AQ83" s="1">
        <f t="shared" si="41"/>
        <v>8.3027068657103749E-3</v>
      </c>
      <c r="AR83" s="1">
        <f t="shared" si="33"/>
        <v>2.8617840686065545E-3</v>
      </c>
      <c r="AS83" s="1">
        <f t="shared" si="33"/>
        <v>9.8640216832821654E-4</v>
      </c>
      <c r="AT83" s="1">
        <f t="shared" si="33"/>
        <v>3.3999393887057679E-4</v>
      </c>
      <c r="AU83" s="1">
        <f t="shared" si="33"/>
        <v>1.1718940020645412E-4</v>
      </c>
      <c r="AV83" s="1">
        <f t="shared" si="33"/>
        <v>4.0392942198820356E-5</v>
      </c>
      <c r="BK83" s="1">
        <f t="shared" ca="1" si="42"/>
        <v>0.21350446227006614</v>
      </c>
      <c r="BL83" s="1">
        <f t="shared" ca="1" si="42"/>
        <v>1.3577756368693836</v>
      </c>
      <c r="BM83" s="1">
        <f t="shared" ca="1" si="42"/>
        <v>-8.6822723183409547</v>
      </c>
      <c r="BN83" s="1">
        <f t="shared" ca="1" si="42"/>
        <v>26.562936141979659</v>
      </c>
      <c r="BO83" s="1">
        <f t="shared" ca="1" si="42"/>
        <v>-41.282245392111889</v>
      </c>
      <c r="BP83" s="1">
        <f t="shared" ca="1" si="34"/>
        <v>36.290906478187196</v>
      </c>
      <c r="BQ83" s="1">
        <f t="shared" ca="1" si="34"/>
        <v>-18.856638571711589</v>
      </c>
      <c r="BR83" s="1">
        <f t="shared" ca="1" si="34"/>
        <v>5.745997736361141</v>
      </c>
      <c r="BS83" s="1">
        <f t="shared" ca="1" si="34"/>
        <v>-0.95034881600863541</v>
      </c>
      <c r="BT83" s="1">
        <f t="shared" ca="1" si="34"/>
        <v>6.5941168536726422E-2</v>
      </c>
      <c r="BU83" s="1">
        <f t="shared" ca="1" si="43"/>
        <v>0.3527106310139061</v>
      </c>
      <c r="BV83" s="1">
        <f t="shared" ca="1" si="43"/>
        <v>0.17967517015702547</v>
      </c>
      <c r="BW83" s="1">
        <f t="shared" ca="1" si="43"/>
        <v>2.3191236575311422</v>
      </c>
      <c r="BX83" s="1">
        <f t="shared" ca="1" si="43"/>
        <v>-11.755394086766497</v>
      </c>
      <c r="BY83" s="1">
        <f t="shared" ca="1" si="43"/>
        <v>23.26316746713022</v>
      </c>
      <c r="BZ83" s="1">
        <f t="shared" ca="1" si="35"/>
        <v>-24.357422716690522</v>
      </c>
      <c r="CA83" s="1">
        <f t="shared" ca="1" si="35"/>
        <v>14.642246066576677</v>
      </c>
      <c r="CB83" s="1">
        <f t="shared" ca="1" si="35"/>
        <v>-5.0767491306625168</v>
      </c>
      <c r="CC83" s="1">
        <f t="shared" ca="1" si="35"/>
        <v>0.94470760195772185</v>
      </c>
      <c r="CD83" s="1">
        <f t="shared" ca="1" si="35"/>
        <v>-7.3119387337955769E-2</v>
      </c>
      <c r="CE83" s="4">
        <f t="shared" ca="1" si="36"/>
        <v>0.46555652603110648</v>
      </c>
      <c r="CF83" s="4">
        <f t="shared" ca="1" si="37"/>
        <v>2.0157759683179233E-2</v>
      </c>
      <c r="CG83" s="4">
        <f t="shared" ref="CG83:CG146" ca="1" si="46">AVERAGE(CF68:CF98)</f>
        <v>-6.2479293592962734E-3</v>
      </c>
      <c r="CH83" s="4">
        <f t="shared" ref="CH83:CH146" ca="1" si="47">_xlfn.STDEV.S(CF68:CF98)</f>
        <v>9.1066057990692534E-2</v>
      </c>
      <c r="CI83" s="8">
        <f t="shared" ca="1" si="38"/>
        <v>0.43894527290920105</v>
      </c>
      <c r="CJ83" s="8">
        <f t="shared" ca="1" si="39"/>
        <v>0.14929002120844603</v>
      </c>
      <c r="CK83" s="8">
        <f t="shared" ref="CK83:CK146" ca="1" si="48">AVERAGE(CJ68:CJ98)</f>
        <v>-3.5471574944946761E-3</v>
      </c>
      <c r="CL83" s="8">
        <f t="shared" ref="CL83:CL146" ca="1" si="49">_xlfn.STDEV.S(CJ68:CJ98)</f>
        <v>7.9485821788500707E-2</v>
      </c>
    </row>
    <row r="84" spans="1:90" x14ac:dyDescent="0.25">
      <c r="A84" s="7">
        <f>'Calculate Data'!L86</f>
        <v>0.78125</v>
      </c>
      <c r="B84" s="7">
        <f>'Calculate Data'!M86</f>
        <v>0.64814814814814814</v>
      </c>
      <c r="C84" s="7">
        <f>'Calculate Data'!N86</f>
        <v>0.2831858407079646</v>
      </c>
      <c r="D84" s="7">
        <f>'Calculate Data'!B86</f>
        <v>226</v>
      </c>
      <c r="E84" s="2">
        <v>0.34893617021276596</v>
      </c>
      <c r="F84" s="10">
        <v>0.5117647058823529</v>
      </c>
      <c r="G84" s="4">
        <v>0.49019607843137253</v>
      </c>
      <c r="H84" s="8">
        <v>0.45454545454545453</v>
      </c>
      <c r="I84" s="20">
        <v>374</v>
      </c>
      <c r="J84" s="1">
        <f t="shared" si="45"/>
        <v>1</v>
      </c>
      <c r="K84" s="1">
        <f t="shared" si="45"/>
        <v>0.34893617021276596</v>
      </c>
      <c r="L84" s="1">
        <f t="shared" si="45"/>
        <v>0.12175645088275237</v>
      </c>
      <c r="M84" s="1">
        <f t="shared" si="45"/>
        <v>4.2485229669726364E-2</v>
      </c>
      <c r="N84" s="1">
        <f t="shared" si="45"/>
        <v>1.4824633331564091E-2</v>
      </c>
      <c r="O84" s="1">
        <f t="shared" si="45"/>
        <v>5.1728507795244915E-3</v>
      </c>
      <c r="P84" s="1">
        <f t="shared" si="45"/>
        <v>1.804994740089397E-3</v>
      </c>
      <c r="Q84" s="1">
        <f t="shared" si="45"/>
        <v>6.2982795186098111E-4</v>
      </c>
      <c r="R84" s="1">
        <f t="shared" si="45"/>
        <v>2.1976975341532102E-4</v>
      </c>
      <c r="S84" s="1">
        <f t="shared" si="45"/>
        <v>7.6685616085346057E-5</v>
      </c>
      <c r="T84" s="1">
        <f t="shared" si="45"/>
        <v>2.6758385187227133E-5</v>
      </c>
      <c r="U84" s="1">
        <f t="shared" si="45"/>
        <v>9.336968448309043E-6</v>
      </c>
      <c r="V84" s="1">
        <f t="shared" si="45"/>
        <v>3.2580060117503893E-6</v>
      </c>
      <c r="W84" s="1">
        <f t="shared" si="45"/>
        <v>1.1368361402703487E-6</v>
      </c>
      <c r="X84" s="1">
        <f t="shared" si="45"/>
        <v>3.966832489453982E-7</v>
      </c>
      <c r="Y84" s="1">
        <f t="shared" si="45"/>
        <v>1.3841713367456449E-7</v>
      </c>
      <c r="Z84" s="1">
        <f t="shared" si="30"/>
        <v>4.8298744516231005E-8</v>
      </c>
      <c r="AA84" s="1">
        <f t="shared" si="30"/>
        <v>1.6853178937578479E-8</v>
      </c>
      <c r="AB84" s="1">
        <f t="shared" si="30"/>
        <v>5.8806837143890863E-9</v>
      </c>
      <c r="AC84" s="1">
        <f t="shared" si="40"/>
        <v>0.49019607843137253</v>
      </c>
      <c r="AD84" s="1">
        <f t="shared" si="40"/>
        <v>0.17104714226115977</v>
      </c>
      <c r="AE84" s="1">
        <f t="shared" si="40"/>
        <v>5.9684534746447242E-2</v>
      </c>
      <c r="AF84" s="1">
        <f t="shared" si="40"/>
        <v>2.0826092975356061E-2</v>
      </c>
      <c r="AG84" s="1">
        <f t="shared" si="40"/>
        <v>7.26697712331573E-3</v>
      </c>
      <c r="AH84" s="1">
        <f t="shared" si="32"/>
        <v>2.5357111664335743E-3</v>
      </c>
      <c r="AI84" s="1">
        <f t="shared" si="32"/>
        <v>8.8480134318107693E-4</v>
      </c>
      <c r="AJ84" s="1">
        <f t="shared" si="32"/>
        <v>3.0873919208871623E-4</v>
      </c>
      <c r="AK84" s="1">
        <f t="shared" si="32"/>
        <v>1.0773027128202011E-4</v>
      </c>
      <c r="AL84" s="1">
        <f t="shared" si="32"/>
        <v>3.7590988277130417E-5</v>
      </c>
      <c r="AM84" s="1">
        <f t="shared" si="41"/>
        <v>0.45454545454545453</v>
      </c>
      <c r="AN84" s="1">
        <f t="shared" si="41"/>
        <v>0.15860735009671179</v>
      </c>
      <c r="AO84" s="1">
        <f t="shared" si="41"/>
        <v>5.5343841310341986E-2</v>
      </c>
      <c r="AP84" s="1">
        <f t="shared" si="41"/>
        <v>1.9311468031693802E-2</v>
      </c>
      <c r="AQ84" s="1">
        <f t="shared" si="41"/>
        <v>6.7384696961654954E-3</v>
      </c>
      <c r="AR84" s="1">
        <f t="shared" si="33"/>
        <v>2.3512958088747686E-3</v>
      </c>
      <c r="AS84" s="1">
        <f t="shared" si="33"/>
        <v>8.2045215458608953E-4</v>
      </c>
      <c r="AT84" s="1">
        <f t="shared" si="33"/>
        <v>2.862854326640823E-4</v>
      </c>
      <c r="AU84" s="1">
        <f t="shared" si="33"/>
        <v>9.9895342461509554E-5</v>
      </c>
      <c r="AV84" s="1">
        <f t="shared" si="33"/>
        <v>3.4857098220611842E-5</v>
      </c>
      <c r="BK84" s="1">
        <f t="shared" ca="1" si="42"/>
        <v>0.21350446227006614</v>
      </c>
      <c r="BL84" s="1">
        <f t="shared" ca="1" si="42"/>
        <v>1.3745382990529562</v>
      </c>
      <c r="BM84" s="1">
        <f t="shared" ca="1" si="42"/>
        <v>-8.8979727280177698</v>
      </c>
      <c r="BN84" s="1">
        <f t="shared" ca="1" si="42"/>
        <v>27.558944407245662</v>
      </c>
      <c r="BO84" s="1">
        <f t="shared" ca="1" si="42"/>
        <v>-43.358938868847915</v>
      </c>
      <c r="BP84" s="1">
        <f t="shared" ca="1" si="34"/>
        <v>38.58708606545985</v>
      </c>
      <c r="BQ84" s="1">
        <f t="shared" ca="1" si="34"/>
        <v>-20.297253601225588</v>
      </c>
      <c r="BR84" s="1">
        <f t="shared" ca="1" si="34"/>
        <v>6.2613399689211517</v>
      </c>
      <c r="BS84" s="1">
        <f t="shared" ca="1" si="34"/>
        <v>-1.048367878809418</v>
      </c>
      <c r="BT84" s="1">
        <f t="shared" ca="1" si="34"/>
        <v>7.3640400283099622E-2</v>
      </c>
      <c r="BU84" s="1">
        <f t="shared" ca="1" si="43"/>
        <v>0.3527106310139061</v>
      </c>
      <c r="BV84" s="1">
        <f t="shared" ca="1" si="43"/>
        <v>0.1818933821342727</v>
      </c>
      <c r="BW84" s="1">
        <f t="shared" ca="1" si="43"/>
        <v>2.3767394411277856</v>
      </c>
      <c r="BX84" s="1">
        <f t="shared" ca="1" si="43"/>
        <v>-12.196176295830149</v>
      </c>
      <c r="BY84" s="1">
        <f t="shared" ca="1" si="43"/>
        <v>24.433415540323402</v>
      </c>
      <c r="BZ84" s="1">
        <f t="shared" ca="1" si="35"/>
        <v>-25.898553051207031</v>
      </c>
      <c r="CA84" s="1">
        <f t="shared" ca="1" si="35"/>
        <v>15.760888695756471</v>
      </c>
      <c r="CB84" s="1">
        <f t="shared" ca="1" si="35"/>
        <v>-5.5320683547872989</v>
      </c>
      <c r="CC84" s="1">
        <f t="shared" ca="1" si="35"/>
        <v>1.0421448294312912</v>
      </c>
      <c r="CD84" s="1">
        <f t="shared" ca="1" si="35"/>
        <v>-8.1656741478930706E-2</v>
      </c>
      <c r="CE84" s="4">
        <f t="shared" ca="1" si="36"/>
        <v>0.46652052633209651</v>
      </c>
      <c r="CF84" s="4">
        <f t="shared" ca="1" si="37"/>
        <v>2.367555209927602E-2</v>
      </c>
      <c r="CG84" s="4">
        <f t="shared" ca="1" si="46"/>
        <v>-4.5954310175102256E-3</v>
      </c>
      <c r="CH84" s="4">
        <f t="shared" ca="1" si="47"/>
        <v>8.9902477555758989E-2</v>
      </c>
      <c r="CI84" s="8">
        <f t="shared" ca="1" si="38"/>
        <v>0.43933807648371886</v>
      </c>
      <c r="CJ84" s="8">
        <f t="shared" ca="1" si="39"/>
        <v>1.5207378061735666E-2</v>
      </c>
      <c r="CK84" s="8">
        <f t="shared" ca="1" si="48"/>
        <v>-4.137320930944966E-3</v>
      </c>
      <c r="CL84" s="8">
        <f t="shared" ca="1" si="49"/>
        <v>7.9315175762805321E-2</v>
      </c>
    </row>
    <row r="85" spans="1:90" x14ac:dyDescent="0.25">
      <c r="A85" s="7">
        <f>'Calculate Data'!L87</f>
        <v>0.79347826086956519</v>
      </c>
      <c r="B85" s="7">
        <f>'Calculate Data'!M87</f>
        <v>0.7021276595744681</v>
      </c>
      <c r="C85" s="7">
        <f>'Calculate Data'!N87</f>
        <v>0.32857142857142857</v>
      </c>
      <c r="D85" s="7">
        <f>'Calculate Data'!B87</f>
        <v>280</v>
      </c>
      <c r="E85" s="2">
        <v>0.35319148936170214</v>
      </c>
      <c r="F85" s="10">
        <v>0.51295336787564771</v>
      </c>
      <c r="G85" s="4">
        <v>0.45086705202312138</v>
      </c>
      <c r="H85" s="8">
        <v>0.35807050092764381</v>
      </c>
      <c r="I85" s="20">
        <v>539</v>
      </c>
      <c r="J85" s="1">
        <f t="shared" si="45"/>
        <v>1</v>
      </c>
      <c r="K85" s="1">
        <f t="shared" si="45"/>
        <v>0.35319148936170214</v>
      </c>
      <c r="L85" s="1">
        <f t="shared" si="45"/>
        <v>0.12474422815753736</v>
      </c>
      <c r="M85" s="1">
        <f t="shared" si="45"/>
        <v>4.4058599732236602E-2</v>
      </c>
      <c r="N85" s="1">
        <f t="shared" si="45"/>
        <v>1.5561122458619736E-2</v>
      </c>
      <c r="O85" s="1">
        <f t="shared" si="45"/>
        <v>5.4960560172997363E-3</v>
      </c>
      <c r="P85" s="1">
        <f t="shared" si="45"/>
        <v>1.941160210365439E-3</v>
      </c>
      <c r="Q85" s="1">
        <f t="shared" si="45"/>
        <v>6.8560126578864444E-4</v>
      </c>
      <c r="R85" s="1">
        <f t="shared" si="45"/>
        <v>2.4214853217215953E-4</v>
      </c>
      <c r="S85" s="1">
        <f t="shared" si="45"/>
        <v>8.5524800724635065E-5</v>
      </c>
      <c r="T85" s="1">
        <f t="shared" si="45"/>
        <v>3.0206631745296645E-5</v>
      </c>
      <c r="U85" s="1">
        <f t="shared" si="45"/>
        <v>1.0668725254721794E-5</v>
      </c>
      <c r="V85" s="1">
        <f t="shared" si="45"/>
        <v>3.7681029623059952E-6</v>
      </c>
      <c r="W85" s="1">
        <f t="shared" si="45"/>
        <v>1.3308618973250961E-6</v>
      </c>
      <c r="X85" s="1">
        <f t="shared" si="45"/>
        <v>4.7004909565099146E-7</v>
      </c>
      <c r="Y85" s="1">
        <f t="shared" si="45"/>
        <v>1.6601734016609486E-7</v>
      </c>
      <c r="Z85" s="1">
        <f t="shared" si="30"/>
        <v>5.8635911633131377E-8</v>
      </c>
      <c r="AA85" s="1">
        <f t="shared" si="30"/>
        <v>2.0709704959786826E-8</v>
      </c>
      <c r="AB85" s="1">
        <f t="shared" si="30"/>
        <v>7.3144915389885391E-9</v>
      </c>
      <c r="AC85" s="1">
        <f t="shared" si="40"/>
        <v>0.45086705202312138</v>
      </c>
      <c r="AD85" s="1">
        <f t="shared" si="40"/>
        <v>0.15924240560816627</v>
      </c>
      <c r="AE85" s="1">
        <f t="shared" si="40"/>
        <v>5.624306240628852E-2</v>
      </c>
      <c r="AF85" s="1">
        <f t="shared" si="40"/>
        <v>1.9864570977540203E-2</v>
      </c>
      <c r="AG85" s="1">
        <f t="shared" si="40"/>
        <v>7.015997409088667E-3</v>
      </c>
      <c r="AH85" s="1">
        <f t="shared" si="32"/>
        <v>2.4779905742738696E-3</v>
      </c>
      <c r="AI85" s="1">
        <f t="shared" si="32"/>
        <v>8.7520518155204759E-4</v>
      </c>
      <c r="AJ85" s="1">
        <f t="shared" si="32"/>
        <v>3.0911502156944664E-4</v>
      </c>
      <c r="AK85" s="1">
        <f t="shared" si="32"/>
        <v>1.0917679485218753E-4</v>
      </c>
      <c r="AL85" s="1">
        <f t="shared" si="32"/>
        <v>3.8560314777581127E-5</v>
      </c>
      <c r="AM85" s="1">
        <f t="shared" si="41"/>
        <v>0.35807050092764381</v>
      </c>
      <c r="AN85" s="1">
        <f t="shared" si="41"/>
        <v>0.12646745351912525</v>
      </c>
      <c r="AO85" s="1">
        <f t="shared" si="41"/>
        <v>4.4667228264201692E-2</v>
      </c>
      <c r="AP85" s="1">
        <f t="shared" si="41"/>
        <v>1.5776084876292513E-2</v>
      </c>
      <c r="AQ85" s="1">
        <f t="shared" si="41"/>
        <v>5.5719789137543769E-3</v>
      </c>
      <c r="AR85" s="1">
        <f t="shared" si="33"/>
        <v>1.9679755312409074E-3</v>
      </c>
      <c r="AS85" s="1">
        <f t="shared" si="33"/>
        <v>6.9507220890636316E-4</v>
      </c>
      <c r="AT85" s="1">
        <f t="shared" si="33"/>
        <v>2.454935886775666E-4</v>
      </c>
      <c r="AU85" s="1">
        <f t="shared" si="33"/>
        <v>8.6706246213778836E-5</v>
      </c>
      <c r="AV85" s="1">
        <f t="shared" si="33"/>
        <v>3.0623908237206995E-5</v>
      </c>
      <c r="BK85" s="1">
        <f t="shared" ca="1" si="42"/>
        <v>0.21350446227006614</v>
      </c>
      <c r="BL85" s="1">
        <f t="shared" ca="1" si="42"/>
        <v>1.391300961236529</v>
      </c>
      <c r="BM85" s="1">
        <f t="shared" ca="1" si="42"/>
        <v>-9.1163197684881645</v>
      </c>
      <c r="BN85" s="1">
        <f t="shared" ca="1" si="42"/>
        <v>28.579544235040437</v>
      </c>
      <c r="BO85" s="1">
        <f t="shared" ca="1" si="42"/>
        <v>-45.51301488026504</v>
      </c>
      <c r="BP85" s="1">
        <f t="shared" ca="1" si="34"/>
        <v>40.998048387475102</v>
      </c>
      <c r="BQ85" s="1">
        <f t="shared" ca="1" si="34"/>
        <v>-21.8284409340962</v>
      </c>
      <c r="BR85" s="1">
        <f t="shared" ca="1" si="34"/>
        <v>6.8158019909108418</v>
      </c>
      <c r="BS85" s="1">
        <f t="shared" ca="1" si="34"/>
        <v>-1.1551213899321022</v>
      </c>
      <c r="BT85" s="1">
        <f t="shared" ca="1" si="34"/>
        <v>8.2128577443846884E-2</v>
      </c>
      <c r="BU85" s="1">
        <f t="shared" ca="1" si="43"/>
        <v>0.3527106310139061</v>
      </c>
      <c r="BV85" s="1">
        <f t="shared" ca="1" si="43"/>
        <v>0.18411159411151992</v>
      </c>
      <c r="BW85" s="1">
        <f t="shared" ca="1" si="43"/>
        <v>2.4350621668544492</v>
      </c>
      <c r="BX85" s="1">
        <f t="shared" ca="1" si="43"/>
        <v>-12.647841470059623</v>
      </c>
      <c r="BY85" s="1">
        <f t="shared" ca="1" si="43"/>
        <v>25.647269838086466</v>
      </c>
      <c r="BZ85" s="1">
        <f t="shared" ca="1" si="35"/>
        <v>-27.516722287807283</v>
      </c>
      <c r="CA85" s="1">
        <f t="shared" ca="1" si="35"/>
        <v>16.949861036539993</v>
      </c>
      <c r="CB85" s="1">
        <f t="shared" ca="1" si="35"/>
        <v>-6.0219510030711385</v>
      </c>
      <c r="CC85" s="1">
        <f t="shared" ca="1" si="35"/>
        <v>1.1482646580609948</v>
      </c>
      <c r="CD85" s="1">
        <f t="shared" ca="1" si="35"/>
        <v>-9.10689239952929E-2</v>
      </c>
      <c r="CE85" s="4">
        <f t="shared" ca="1" si="36"/>
        <v>0.46743164159531519</v>
      </c>
      <c r="CF85" s="4">
        <f t="shared" ca="1" si="37"/>
        <v>-1.6564589572193811E-2</v>
      </c>
      <c r="CG85" s="4">
        <f t="shared" ca="1" si="46"/>
        <v>-1.1371003151327531E-2</v>
      </c>
      <c r="CH85" s="4">
        <f t="shared" ca="1" si="47"/>
        <v>7.3492700301043559E-2</v>
      </c>
      <c r="CI85" s="8">
        <f t="shared" ca="1" si="38"/>
        <v>0.43969623973399075</v>
      </c>
      <c r="CJ85" s="8">
        <f t="shared" ca="1" si="39"/>
        <v>-8.1625738806346937E-2</v>
      </c>
      <c r="CK85" s="8">
        <f t="shared" ca="1" si="48"/>
        <v>-2.5408980033964994E-3</v>
      </c>
      <c r="CL85" s="8">
        <f t="shared" ca="1" si="49"/>
        <v>7.8922212369860814E-2</v>
      </c>
    </row>
    <row r="86" spans="1:90" x14ac:dyDescent="0.25">
      <c r="A86" s="7">
        <f>'Calculate Data'!L88</f>
        <v>0.76</v>
      </c>
      <c r="B86" s="7">
        <f>'Calculate Data'!M88</f>
        <v>0.65822784810126578</v>
      </c>
      <c r="C86" s="7">
        <f>'Calculate Data'!N88</f>
        <v>0.24038461538461539</v>
      </c>
      <c r="D86" s="7">
        <f>'Calculate Data'!B88</f>
        <v>104</v>
      </c>
      <c r="E86" s="2">
        <v>0.35744680851063831</v>
      </c>
      <c r="F86" s="10">
        <v>0.51923076923076927</v>
      </c>
      <c r="G86" s="4">
        <v>0.42410714285714285</v>
      </c>
      <c r="H86" s="8">
        <v>0.48148148148148145</v>
      </c>
      <c r="I86" s="20">
        <v>432</v>
      </c>
      <c r="J86" s="1">
        <f t="shared" si="45"/>
        <v>1</v>
      </c>
      <c r="K86" s="1">
        <f t="shared" si="45"/>
        <v>0.35744680851063831</v>
      </c>
      <c r="L86" s="1">
        <f t="shared" si="45"/>
        <v>0.12776822091444093</v>
      </c>
      <c r="M86" s="1">
        <f t="shared" si="45"/>
        <v>4.5670342794949102E-2</v>
      </c>
      <c r="N86" s="1">
        <f t="shared" si="45"/>
        <v>1.632471827564138E-2</v>
      </c>
      <c r="O86" s="1">
        <f t="shared" si="45"/>
        <v>5.8352184474633022E-3</v>
      </c>
      <c r="P86" s="1">
        <f t="shared" si="45"/>
        <v>2.085780211008159E-3</v>
      </c>
      <c r="Q86" s="1">
        <f t="shared" si="45"/>
        <v>7.4555547967951222E-4</v>
      </c>
      <c r="R86" s="1">
        <f t="shared" si="45"/>
        <v>2.6649642677905965E-4</v>
      </c>
      <c r="S86" s="1">
        <f t="shared" si="45"/>
        <v>9.5258297231663885E-5</v>
      </c>
      <c r="T86" s="1">
        <f t="shared" si="45"/>
        <v>3.4049774329616023E-5</v>
      </c>
      <c r="U86" s="1">
        <f t="shared" si="45"/>
        <v>1.2170983164628708E-5</v>
      </c>
      <c r="V86" s="1">
        <f t="shared" si="45"/>
        <v>4.3504790886332398E-6</v>
      </c>
      <c r="W86" s="1">
        <f t="shared" si="45"/>
        <v>1.5550648657242219E-6</v>
      </c>
      <c r="X86" s="1">
        <f t="shared" si="45"/>
        <v>5.5585297328014739E-7</v>
      </c>
      <c r="Y86" s="1">
        <f t="shared" si="45"/>
        <v>1.9868787130013781E-7</v>
      </c>
      <c r="Z86" s="1">
        <f t="shared" si="30"/>
        <v>7.1020345486006704E-8</v>
      </c>
      <c r="AA86" s="1">
        <f t="shared" si="30"/>
        <v>2.5385995833296013E-8</v>
      </c>
      <c r="AB86" s="1">
        <f t="shared" si="30"/>
        <v>9.0741431914760213E-9</v>
      </c>
      <c r="AC86" s="1">
        <f t="shared" si="40"/>
        <v>0.42410714285714285</v>
      </c>
      <c r="AD86" s="1">
        <f t="shared" si="40"/>
        <v>0.15159574468085107</v>
      </c>
      <c r="AE86" s="1">
        <f t="shared" si="40"/>
        <v>5.4187415119963785E-2</v>
      </c>
      <c r="AF86" s="1">
        <f t="shared" si="40"/>
        <v>1.9369118596072165E-2</v>
      </c>
      <c r="AG86" s="1">
        <f t="shared" si="40"/>
        <v>6.9234296258300493E-3</v>
      </c>
      <c r="AH86" s="1">
        <f t="shared" si="32"/>
        <v>2.474757823700954E-3</v>
      </c>
      <c r="AI86" s="1">
        <f t="shared" si="32"/>
        <v>8.8459428591863886E-4</v>
      </c>
      <c r="AJ86" s="1">
        <f t="shared" si="32"/>
        <v>3.1619540432836454E-4</v>
      </c>
      <c r="AK86" s="1">
        <f t="shared" si="32"/>
        <v>1.1302303814290476E-4</v>
      </c>
      <c r="AL86" s="1">
        <f t="shared" si="32"/>
        <v>4.0399724272357452E-5</v>
      </c>
      <c r="AM86" s="1">
        <f t="shared" si="41"/>
        <v>0.48148148148148145</v>
      </c>
      <c r="AN86" s="1">
        <f t="shared" si="41"/>
        <v>0.17210401891252955</v>
      </c>
      <c r="AO86" s="1">
        <f t="shared" si="41"/>
        <v>6.1518032292138224E-2</v>
      </c>
      <c r="AP86" s="1">
        <f t="shared" si="41"/>
        <v>2.1989424308679197E-2</v>
      </c>
      <c r="AQ86" s="1">
        <f t="shared" si="41"/>
        <v>7.8600495401236273E-3</v>
      </c>
      <c r="AR86" s="1">
        <f t="shared" si="33"/>
        <v>2.809549622852701E-3</v>
      </c>
      <c r="AS86" s="1">
        <f t="shared" si="33"/>
        <v>1.0042645460409654E-3</v>
      </c>
      <c r="AT86" s="1">
        <f t="shared" si="33"/>
        <v>3.5897115688272808E-4</v>
      </c>
      <c r="AU86" s="1">
        <f t="shared" si="33"/>
        <v>1.2831309437510277E-4</v>
      </c>
      <c r="AV86" s="1">
        <f t="shared" si="33"/>
        <v>4.5865106074504834E-5</v>
      </c>
      <c r="BK86" s="1">
        <f t="shared" ca="1" si="42"/>
        <v>0.21350446227006614</v>
      </c>
      <c r="BL86" s="1">
        <f t="shared" ca="1" si="42"/>
        <v>1.4080636234201016</v>
      </c>
      <c r="BM86" s="1">
        <f t="shared" ca="1" si="42"/>
        <v>-9.3373134397521387</v>
      </c>
      <c r="BN86" s="1">
        <f t="shared" ca="1" si="42"/>
        <v>29.625035522467996</v>
      </c>
      <c r="BO86" s="1">
        <f t="shared" ca="1" si="42"/>
        <v>-47.74637226659955</v>
      </c>
      <c r="BP86" s="1">
        <f t="shared" ca="1" si="34"/>
        <v>43.528044020578413</v>
      </c>
      <c r="BQ86" s="1">
        <f t="shared" ca="1" si="34"/>
        <v>-23.45469987195289</v>
      </c>
      <c r="BR86" s="1">
        <f t="shared" ca="1" si="34"/>
        <v>7.4118278018183217</v>
      </c>
      <c r="BS86" s="1">
        <f t="shared" ca="1" si="34"/>
        <v>-1.2712681764021811</v>
      </c>
      <c r="BT86" s="1">
        <f t="shared" ca="1" si="34"/>
        <v>9.1475552998350182E-2</v>
      </c>
      <c r="BU86" s="1">
        <f t="shared" ca="1" si="43"/>
        <v>0.3527106310139061</v>
      </c>
      <c r="BV86" s="1">
        <f t="shared" ca="1" si="43"/>
        <v>0.18632980608876717</v>
      </c>
      <c r="BW86" s="1">
        <f t="shared" ca="1" si="43"/>
        <v>2.4940918347111327</v>
      </c>
      <c r="BX86" s="1">
        <f t="shared" ca="1" si="43"/>
        <v>-13.110522328542306</v>
      </c>
      <c r="BY86" s="1">
        <f t="shared" ca="1" si="43"/>
        <v>26.905800385511082</v>
      </c>
      <c r="BZ86" s="1">
        <f t="shared" ca="1" si="35"/>
        <v>-29.21478329226078</v>
      </c>
      <c r="CA86" s="1">
        <f t="shared" ca="1" si="35"/>
        <v>18.212656812441949</v>
      </c>
      <c r="CB86" s="1">
        <f t="shared" ca="1" si="35"/>
        <v>-6.5485564171716337</v>
      </c>
      <c r="CC86" s="1">
        <f t="shared" ca="1" si="35"/>
        <v>1.2637220041142849</v>
      </c>
      <c r="CD86" s="1">
        <f t="shared" ca="1" si="35"/>
        <v>-0.10143339191683845</v>
      </c>
      <c r="CE86" s="4">
        <f t="shared" ca="1" si="36"/>
        <v>0.46829722884648706</v>
      </c>
      <c r="CF86" s="4">
        <f t="shared" ca="1" si="37"/>
        <v>-4.4190085989344208E-2</v>
      </c>
      <c r="CG86" s="4">
        <f t="shared" ca="1" si="46"/>
        <v>-1.0190227001030148E-2</v>
      </c>
      <c r="CH86" s="4">
        <f t="shared" ca="1" si="47"/>
        <v>7.2762545679775026E-2</v>
      </c>
      <c r="CI86" s="8">
        <f t="shared" ca="1" si="38"/>
        <v>0.44001604398956373</v>
      </c>
      <c r="CJ86" s="8">
        <f t="shared" ca="1" si="39"/>
        <v>4.1465437491917723E-2</v>
      </c>
      <c r="CK86" s="8">
        <f t="shared" ca="1" si="48"/>
        <v>-5.7175516632271108E-3</v>
      </c>
      <c r="CL86" s="8">
        <f t="shared" ca="1" si="49"/>
        <v>8.0123064157783724E-2</v>
      </c>
    </row>
    <row r="87" spans="1:90" x14ac:dyDescent="0.25">
      <c r="A87" s="7">
        <f>'Calculate Data'!L89</f>
        <v>0.72916666666666663</v>
      </c>
      <c r="B87" s="7">
        <f>'Calculate Data'!M89</f>
        <v>0.64130434782608692</v>
      </c>
      <c r="C87" s="7">
        <f>'Calculate Data'!N89</f>
        <v>0.34285714285714286</v>
      </c>
      <c r="D87" s="7">
        <f>'Calculate Data'!B89</f>
        <v>140</v>
      </c>
      <c r="E87" s="2">
        <v>0.36170212765957449</v>
      </c>
      <c r="F87" s="10">
        <v>0.52709359605911332</v>
      </c>
      <c r="G87" s="4">
        <v>0.33783783783783783</v>
      </c>
      <c r="H87" s="8">
        <v>0.47764705882352942</v>
      </c>
      <c r="I87" s="20">
        <v>425</v>
      </c>
      <c r="J87" s="1">
        <f t="shared" si="45"/>
        <v>1</v>
      </c>
      <c r="K87" s="1">
        <f t="shared" si="45"/>
        <v>0.36170212765957449</v>
      </c>
      <c r="L87" s="1">
        <f t="shared" si="45"/>
        <v>0.13082842915346313</v>
      </c>
      <c r="M87" s="1">
        <f t="shared" si="45"/>
        <v>4.7320921183167518E-2</v>
      </c>
      <c r="N87" s="1">
        <f t="shared" si="45"/>
        <v>1.7116077874762721E-2</v>
      </c>
      <c r="O87" s="1">
        <f t="shared" si="45"/>
        <v>6.1909217844886445E-3</v>
      </c>
      <c r="P87" s="1">
        <f t="shared" si="45"/>
        <v>2.2392695816235522E-3</v>
      </c>
      <c r="Q87" s="1">
        <f t="shared" si="45"/>
        <v>8.0994857207660408E-4</v>
      </c>
      <c r="R87" s="1">
        <f t="shared" si="45"/>
        <v>2.9296012181494196E-4</v>
      </c>
      <c r="S87" s="1">
        <f t="shared" si="45"/>
        <v>1.0596429937987264E-4</v>
      </c>
      <c r="T87" s="1">
        <f t="shared" si="45"/>
        <v>3.8327512541656063E-5</v>
      </c>
      <c r="U87" s="1">
        <f t="shared" si="45"/>
        <v>1.3863142834216024E-5</v>
      </c>
      <c r="V87" s="1">
        <f t="shared" si="45"/>
        <v>5.0143282591845199E-6</v>
      </c>
      <c r="W87" s="1">
        <f t="shared" si="45"/>
        <v>1.8136932001305712E-6</v>
      </c>
      <c r="X87" s="1">
        <f t="shared" si="45"/>
        <v>6.5601668940892996E-7</v>
      </c>
      <c r="Y87" s="1">
        <f t="shared" si="45"/>
        <v>2.3728263233940024E-7</v>
      </c>
      <c r="Z87" s="1">
        <f t="shared" si="30"/>
        <v>8.5825632973825632E-8</v>
      </c>
      <c r="AA87" s="1">
        <f t="shared" si="30"/>
        <v>3.1043314054362465E-8</v>
      </c>
      <c r="AB87" s="1">
        <f t="shared" si="30"/>
        <v>1.1228432743067276E-8</v>
      </c>
      <c r="AC87" s="1">
        <f t="shared" si="40"/>
        <v>0.33783783783783783</v>
      </c>
      <c r="AD87" s="1">
        <f t="shared" si="40"/>
        <v>0.12219666474985624</v>
      </c>
      <c r="AE87" s="1">
        <f t="shared" si="40"/>
        <v>4.4198793632926732E-2</v>
      </c>
      <c r="AF87" s="1">
        <f t="shared" si="40"/>
        <v>1.5986797697016053E-2</v>
      </c>
      <c r="AG87" s="1">
        <f t="shared" si="40"/>
        <v>5.7824587414738917E-3</v>
      </c>
      <c r="AH87" s="1">
        <f t="shared" si="32"/>
        <v>2.0915276298948122E-3</v>
      </c>
      <c r="AI87" s="1">
        <f t="shared" si="32"/>
        <v>7.5650999379174057E-4</v>
      </c>
      <c r="AJ87" s="1">
        <f t="shared" si="32"/>
        <v>2.7363127435020405E-4</v>
      </c>
      <c r="AK87" s="1">
        <f t="shared" si="32"/>
        <v>9.8973014126669577E-5</v>
      </c>
      <c r="AL87" s="1">
        <f t="shared" si="32"/>
        <v>3.579874979049751E-5</v>
      </c>
      <c r="AM87" s="1">
        <f t="shared" si="41"/>
        <v>0.47764705882352942</v>
      </c>
      <c r="AN87" s="1">
        <f t="shared" si="41"/>
        <v>0.17276595744680853</v>
      </c>
      <c r="AO87" s="1">
        <f t="shared" si="41"/>
        <v>6.2489814395654153E-2</v>
      </c>
      <c r="AP87" s="1">
        <f t="shared" si="41"/>
        <v>2.2602698823960016E-2</v>
      </c>
      <c r="AQ87" s="1">
        <f t="shared" si="41"/>
        <v>8.1754442554749004E-3</v>
      </c>
      <c r="AR87" s="1">
        <f t="shared" si="33"/>
        <v>2.9570755817675174E-3</v>
      </c>
      <c r="AS87" s="1">
        <f t="shared" si="33"/>
        <v>1.0695805295754849E-3</v>
      </c>
      <c r="AT87" s="1">
        <f t="shared" si="33"/>
        <v>3.8686955325070737E-4</v>
      </c>
      <c r="AU87" s="1">
        <f t="shared" si="33"/>
        <v>1.3993154053748994E-4</v>
      </c>
      <c r="AV87" s="1">
        <f t="shared" si="33"/>
        <v>5.0613535939092108E-5</v>
      </c>
      <c r="BK87" s="1">
        <f t="shared" ca="1" si="42"/>
        <v>0.21350446227006614</v>
      </c>
      <c r="BL87" s="1">
        <f t="shared" ca="1" si="42"/>
        <v>1.4248262856036742</v>
      </c>
      <c r="BM87" s="1">
        <f t="shared" ca="1" si="42"/>
        <v>-9.5609537418096959</v>
      </c>
      <c r="BN87" s="1">
        <f t="shared" ca="1" si="42"/>
        <v>30.69571816663235</v>
      </c>
      <c r="BO87" s="1">
        <f t="shared" ca="1" si="42"/>
        <v>-50.060932884333091</v>
      </c>
      <c r="BP87" s="1">
        <f t="shared" ca="1" si="34"/>
        <v>46.18142720609336</v>
      </c>
      <c r="BQ87" s="1">
        <f t="shared" ca="1" si="34"/>
        <v>-25.180695306332293</v>
      </c>
      <c r="BR87" s="1">
        <f t="shared" ca="1" si="34"/>
        <v>8.0519820565747651</v>
      </c>
      <c r="BS87" s="1">
        <f t="shared" ca="1" si="34"/>
        <v>-1.3975079678160487</v>
      </c>
      <c r="BT87" s="1">
        <f t="shared" ca="1" si="34"/>
        <v>0.10175641561472906</v>
      </c>
      <c r="BU87" s="1">
        <f t="shared" ca="1" si="43"/>
        <v>0.3527106310139061</v>
      </c>
      <c r="BV87" s="1">
        <f t="shared" ca="1" si="43"/>
        <v>0.1885480180660144</v>
      </c>
      <c r="BW87" s="1">
        <f t="shared" ca="1" si="43"/>
        <v>2.553828444697837</v>
      </c>
      <c r="BX87" s="1">
        <f t="shared" ca="1" si="43"/>
        <v>-13.584351590365586</v>
      </c>
      <c r="BY87" s="1">
        <f t="shared" ca="1" si="43"/>
        <v>28.210090177690073</v>
      </c>
      <c r="BZ87" s="1">
        <f t="shared" ca="1" si="35"/>
        <v>-30.99565850731754</v>
      </c>
      <c r="CA87" s="1">
        <f t="shared" ca="1" si="35"/>
        <v>19.55289832812144</v>
      </c>
      <c r="CB87" s="1">
        <f t="shared" ca="1" si="35"/>
        <v>-7.1141505411927835</v>
      </c>
      <c r="CC87" s="1">
        <f t="shared" ca="1" si="35"/>
        <v>1.3892124436342879</v>
      </c>
      <c r="CD87" s="1">
        <f t="shared" ca="1" si="35"/>
        <v>-0.11283340790831477</v>
      </c>
      <c r="CE87" s="4">
        <f t="shared" ca="1" si="36"/>
        <v>0.46912469249781519</v>
      </c>
      <c r="CF87" s="4">
        <f t="shared" ca="1" si="37"/>
        <v>-0.13128685465997736</v>
      </c>
      <c r="CG87" s="4">
        <f t="shared" ca="1" si="46"/>
        <v>-1.4840623497297202E-2</v>
      </c>
      <c r="CH87" s="4">
        <f t="shared" ca="1" si="47"/>
        <v>7.6541402170208356E-2</v>
      </c>
      <c r="CI87" s="8">
        <f t="shared" ca="1" si="38"/>
        <v>0.44029399643933453</v>
      </c>
      <c r="CJ87" s="8">
        <f t="shared" ca="1" si="39"/>
        <v>3.7353062384194891E-2</v>
      </c>
      <c r="CK87" s="8">
        <f t="shared" ca="1" si="48"/>
        <v>-7.3881888032438102E-4</v>
      </c>
      <c r="CL87" s="8">
        <f t="shared" ca="1" si="49"/>
        <v>8.245019334846658E-2</v>
      </c>
    </row>
    <row r="88" spans="1:90" x14ac:dyDescent="0.25">
      <c r="A88" s="7">
        <f>'Calculate Data'!L90</f>
        <v>0.76470588235294112</v>
      </c>
      <c r="B88" s="7">
        <f>'Calculate Data'!M90</f>
        <v>0.73880597014925375</v>
      </c>
      <c r="C88" s="7">
        <f>'Calculate Data'!N90</f>
        <v>0.33663366336633666</v>
      </c>
      <c r="D88" s="7">
        <f>'Calculate Data'!B90</f>
        <v>202</v>
      </c>
      <c r="E88" s="2">
        <v>0.36595744680851061</v>
      </c>
      <c r="F88" s="10">
        <v>0.52941176470588236</v>
      </c>
      <c r="G88" s="4">
        <v>0.35714285714285715</v>
      </c>
      <c r="H88" s="8">
        <v>0.37777777777777777</v>
      </c>
      <c r="I88" s="20">
        <v>90</v>
      </c>
      <c r="J88" s="1">
        <f t="shared" si="45"/>
        <v>1</v>
      </c>
      <c r="K88" s="1">
        <f t="shared" si="45"/>
        <v>0.36595744680851061</v>
      </c>
      <c r="L88" s="1">
        <f t="shared" si="45"/>
        <v>0.13392485287460387</v>
      </c>
      <c r="M88" s="1">
        <f t="shared" si="45"/>
        <v>4.9010797222195458E-2</v>
      </c>
      <c r="N88" s="1">
        <f t="shared" si="45"/>
        <v>1.7935866217484293E-2</v>
      </c>
      <c r="O88" s="1">
        <f t="shared" si="45"/>
        <v>6.5637638072495704E-3</v>
      </c>
      <c r="P88" s="1">
        <f t="shared" si="45"/>
        <v>2.4020582443551619E-3</v>
      </c>
      <c r="Q88" s="1">
        <f t="shared" si="45"/>
        <v>8.7905110218954854E-4</v>
      </c>
      <c r="R88" s="1">
        <f t="shared" si="45"/>
        <v>3.2169529697149431E-4</v>
      </c>
      <c r="S88" s="1">
        <f t="shared" si="45"/>
        <v>1.1772678952999366E-4</v>
      </c>
      <c r="T88" s="1">
        <f t="shared" si="45"/>
        <v>4.308299531735938E-5</v>
      </c>
      <c r="U88" s="1">
        <f t="shared" si="45"/>
        <v>1.5766542967203857E-5</v>
      </c>
      <c r="V88" s="1">
        <f t="shared" si="45"/>
        <v>5.7698838092746018E-6</v>
      </c>
      <c r="W88" s="1">
        <f t="shared" si="45"/>
        <v>2.1115319472238966E-6</v>
      </c>
      <c r="X88" s="1">
        <f t="shared" si="45"/>
        <v>7.7273084026066008E-7</v>
      </c>
      <c r="Y88" s="1">
        <f t="shared" si="45"/>
        <v>2.8278660537198619E-7</v>
      </c>
      <c r="Z88" s="1">
        <f t="shared" si="30"/>
        <v>1.0348786409357791E-7</v>
      </c>
      <c r="AA88" s="1">
        <f t="shared" si="30"/>
        <v>3.7872154519351911E-8</v>
      </c>
      <c r="AB88" s="1">
        <f t="shared" si="30"/>
        <v>1.3859596973039423E-8</v>
      </c>
      <c r="AC88" s="1">
        <f t="shared" si="40"/>
        <v>0.35714285714285715</v>
      </c>
      <c r="AD88" s="1">
        <f t="shared" si="40"/>
        <v>0.13069908814589665</v>
      </c>
      <c r="AE88" s="1">
        <f t="shared" si="40"/>
        <v>4.7830304598072811E-2</v>
      </c>
      <c r="AF88" s="1">
        <f t="shared" si="40"/>
        <v>1.7503856150784092E-2</v>
      </c>
      <c r="AG88" s="1">
        <f t="shared" si="40"/>
        <v>6.4056665062443901E-3</v>
      </c>
      <c r="AH88" s="1">
        <f t="shared" si="32"/>
        <v>2.3442013597319896E-3</v>
      </c>
      <c r="AI88" s="1">
        <f t="shared" si="32"/>
        <v>8.5787794441255787E-4</v>
      </c>
      <c r="AJ88" s="1">
        <f t="shared" si="32"/>
        <v>3.1394682221055307E-4</v>
      </c>
      <c r="AK88" s="1">
        <f t="shared" si="32"/>
        <v>1.148911774898194E-4</v>
      </c>
      <c r="AL88" s="1">
        <f t="shared" si="32"/>
        <v>4.2045281974997735E-5</v>
      </c>
      <c r="AM88" s="1">
        <f t="shared" si="41"/>
        <v>0.37777777777777777</v>
      </c>
      <c r="AN88" s="1">
        <f t="shared" si="41"/>
        <v>0.13825059101654846</v>
      </c>
      <c r="AO88" s="1">
        <f t="shared" si="41"/>
        <v>5.0593833308183685E-2</v>
      </c>
      <c r="AP88" s="1">
        <f t="shared" si="41"/>
        <v>1.8515190061718284E-2</v>
      </c>
      <c r="AQ88" s="1">
        <f t="shared" si="41"/>
        <v>6.7757716821607323E-3</v>
      </c>
      <c r="AR88" s="1">
        <f t="shared" si="33"/>
        <v>2.4796441049609488E-3</v>
      </c>
      <c r="AS88" s="1">
        <f t="shared" si="33"/>
        <v>9.0744422564528336E-4</v>
      </c>
      <c r="AT88" s="1">
        <f t="shared" si="33"/>
        <v>3.3208597193827387E-4</v>
      </c>
      <c r="AU88" s="1">
        <f t="shared" si="33"/>
        <v>1.215293344114534E-4</v>
      </c>
      <c r="AV88" s="1">
        <f t="shared" si="33"/>
        <v>4.4474564933553159E-5</v>
      </c>
      <c r="BK88" s="1">
        <f t="shared" ca="1" si="42"/>
        <v>0.21350446227006614</v>
      </c>
      <c r="BL88" s="1">
        <f t="shared" ca="1" si="42"/>
        <v>1.4415889477872468</v>
      </c>
      <c r="BM88" s="1">
        <f t="shared" ca="1" si="42"/>
        <v>-9.7872406746608291</v>
      </c>
      <c r="BN88" s="1">
        <f t="shared" ca="1" si="42"/>
        <v>31.791892064637487</v>
      </c>
      <c r="BO88" s="1">
        <f t="shared" ca="1" si="42"/>
        <v>-52.458641606192487</v>
      </c>
      <c r="BP88" s="1">
        <f t="shared" ca="1" si="34"/>
        <v>48.962657099297139</v>
      </c>
      <c r="BQ88" s="1">
        <f t="shared" ca="1" si="34"/>
        <v>-27.011261732639007</v>
      </c>
      <c r="BR88" s="1">
        <f t="shared" ca="1" si="34"/>
        <v>8.73895447891854</v>
      </c>
      <c r="BS88" s="1">
        <f t="shared" ca="1" si="34"/>
        <v>-1.5345834031657057</v>
      </c>
      <c r="BT88" s="1">
        <f t="shared" ca="1" si="34"/>
        <v>0.11305181268133033</v>
      </c>
      <c r="BU88" s="1">
        <f t="shared" ca="1" si="43"/>
        <v>0.3527106310139061</v>
      </c>
      <c r="BV88" s="1">
        <f t="shared" ca="1" si="43"/>
        <v>0.1907662300432616</v>
      </c>
      <c r="BW88" s="1">
        <f t="shared" ca="1" si="43"/>
        <v>2.6142719968145598</v>
      </c>
      <c r="BX88" s="1">
        <f t="shared" ca="1" si="43"/>
        <v>-14.069461974616845</v>
      </c>
      <c r="BY88" s="1">
        <f t="shared" ca="1" si="43"/>
        <v>29.561235179717311</v>
      </c>
      <c r="BZ88" s="1">
        <f t="shared" ca="1" si="35"/>
        <v>-32.862340790984881</v>
      </c>
      <c r="CA88" s="1">
        <f t="shared" ca="1" si="35"/>
        <v>20.974339586236614</v>
      </c>
      <c r="CB88" s="1">
        <f t="shared" ca="1" si="35"/>
        <v>-7.7211098210151805</v>
      </c>
      <c r="CC88" s="1">
        <f t="shared" ca="1" si="35"/>
        <v>1.5254742073521146</v>
      </c>
      <c r="CD88" s="1">
        <f t="shared" ca="1" si="35"/>
        <v>-0.12535839846544797</v>
      </c>
      <c r="CE88" s="4">
        <f t="shared" ca="1" si="36"/>
        <v>0.46992144893378074</v>
      </c>
      <c r="CF88" s="4">
        <f t="shared" ca="1" si="37"/>
        <v>-0.11277859179092359</v>
      </c>
      <c r="CG88" s="4">
        <f t="shared" ca="1" si="46"/>
        <v>-1.1055116916231442E-2</v>
      </c>
      <c r="CH88" s="4">
        <f t="shared" ca="1" si="47"/>
        <v>7.952923295223184E-2</v>
      </c>
      <c r="CI88" s="8">
        <f t="shared" ca="1" si="38"/>
        <v>0.44052684609541448</v>
      </c>
      <c r="CJ88" s="8">
        <f t="shared" ca="1" si="39"/>
        <v>-6.2749068317636714E-2</v>
      </c>
      <c r="CK88" s="8">
        <f t="shared" ca="1" si="48"/>
        <v>-3.6857795212144983E-3</v>
      </c>
      <c r="CL88" s="8">
        <f t="shared" ca="1" si="49"/>
        <v>8.2321339989068959E-2</v>
      </c>
    </row>
    <row r="89" spans="1:90" x14ac:dyDescent="0.25">
      <c r="A89" s="7">
        <f>'Calculate Data'!L91</f>
        <v>0.66666666666666663</v>
      </c>
      <c r="B89" s="7">
        <f>'Calculate Data'!M91</f>
        <v>0.66081871345029242</v>
      </c>
      <c r="C89" s="7">
        <f>'Calculate Data'!N91</f>
        <v>0.26923076923076922</v>
      </c>
      <c r="D89" s="7">
        <f>'Calculate Data'!B91</f>
        <v>234</v>
      </c>
      <c r="E89" s="2">
        <v>0.37021276595744679</v>
      </c>
      <c r="F89" s="10">
        <v>0.52962962962962967</v>
      </c>
      <c r="G89" s="4">
        <v>0.47058823529411764</v>
      </c>
      <c r="H89" s="8">
        <v>0.51428571428571423</v>
      </c>
      <c r="I89" s="20">
        <v>525</v>
      </c>
      <c r="J89" s="1">
        <f t="shared" si="45"/>
        <v>1</v>
      </c>
      <c r="K89" s="1">
        <f t="shared" si="45"/>
        <v>0.37021276595744679</v>
      </c>
      <c r="L89" s="1">
        <f t="shared" si="45"/>
        <v>0.13705749207786327</v>
      </c>
      <c r="M89" s="1">
        <f t="shared" si="45"/>
        <v>5.074043323733661E-2</v>
      </c>
      <c r="N89" s="1">
        <f t="shared" si="45"/>
        <v>1.8784756134673553E-2</v>
      </c>
      <c r="O89" s="1">
        <f t="shared" si="45"/>
        <v>6.9543565264536126E-3</v>
      </c>
      <c r="P89" s="1">
        <f t="shared" si="45"/>
        <v>2.574591565112614E-3</v>
      </c>
      <c r="Q89" s="1">
        <f t="shared" si="45"/>
        <v>9.5314666453105278E-4</v>
      </c>
      <c r="R89" s="1">
        <f t="shared" si="45"/>
        <v>3.5286706303915569E-4</v>
      </c>
      <c r="S89" s="1">
        <f t="shared" si="45"/>
        <v>1.3063589142300658E-4</v>
      </c>
      <c r="T89" s="1">
        <f t="shared" si="45"/>
        <v>4.8363074697027959E-5</v>
      </c>
      <c r="U89" s="1">
        <f t="shared" si="45"/>
        <v>1.7904627653793329E-5</v>
      </c>
      <c r="V89" s="1">
        <f t="shared" si="45"/>
        <v>6.6285217271490192E-6</v>
      </c>
      <c r="W89" s="1">
        <f t="shared" si="45"/>
        <v>2.4539633628168705E-6</v>
      </c>
      <c r="X89" s="1">
        <f t="shared" si="45"/>
        <v>9.0848856410667129E-7</v>
      </c>
      <c r="Y89" s="1">
        <f t="shared" si="45"/>
        <v>3.3633406415863997E-7</v>
      </c>
      <c r="Z89" s="1">
        <f t="shared" si="30"/>
        <v>1.2451516417787947E-7</v>
      </c>
      <c r="AA89" s="1">
        <f t="shared" si="30"/>
        <v>4.6097103333938354E-8</v>
      </c>
      <c r="AB89" s="1">
        <f t="shared" si="30"/>
        <v>1.7065736127883559E-8</v>
      </c>
      <c r="AC89" s="1">
        <f t="shared" si="40"/>
        <v>0.47058823529411764</v>
      </c>
      <c r="AD89" s="1">
        <f t="shared" si="40"/>
        <v>0.17421777221526907</v>
      </c>
      <c r="AE89" s="1">
        <f t="shared" si="40"/>
        <v>6.4497643330759191E-2</v>
      </c>
      <c r="AF89" s="1">
        <f t="shared" si="40"/>
        <v>2.3877850935217229E-2</v>
      </c>
      <c r="AG89" s="1">
        <f t="shared" si="40"/>
        <v>8.8398852398463776E-3</v>
      </c>
      <c r="AH89" s="1">
        <f t="shared" si="32"/>
        <v>3.2726383653899353E-3</v>
      </c>
      <c r="AI89" s="1">
        <f t="shared" si="32"/>
        <v>1.2115725012294654E-3</v>
      </c>
      <c r="AJ89" s="1">
        <f t="shared" si="32"/>
        <v>4.4853960683814248E-4</v>
      </c>
      <c r="AK89" s="1">
        <f t="shared" si="32"/>
        <v>1.6605508848901445E-4</v>
      </c>
      <c r="AL89" s="1">
        <f t="shared" si="32"/>
        <v>6.147571361082663E-5</v>
      </c>
      <c r="AM89" s="1">
        <f t="shared" si="41"/>
        <v>0.51428571428571423</v>
      </c>
      <c r="AN89" s="1">
        <f t="shared" si="41"/>
        <v>0.19039513677811548</v>
      </c>
      <c r="AO89" s="1">
        <f t="shared" si="41"/>
        <v>7.0486710211472528E-2</v>
      </c>
      <c r="AP89" s="1">
        <f t="shared" si="41"/>
        <v>2.6095079950630255E-2</v>
      </c>
      <c r="AQ89" s="1">
        <f t="shared" si="41"/>
        <v>9.6607317264035403E-3</v>
      </c>
      <c r="AR89" s="1">
        <f t="shared" si="33"/>
        <v>3.5765262136047147E-3</v>
      </c>
      <c r="AS89" s="1">
        <f t="shared" si="33"/>
        <v>1.3240756620579157E-3</v>
      </c>
      <c r="AT89" s="1">
        <f t="shared" si="33"/>
        <v>4.9018971318739849E-4</v>
      </c>
      <c r="AU89" s="1">
        <f t="shared" si="33"/>
        <v>1.8147448956299433E-4</v>
      </c>
      <c r="AV89" s="1">
        <f t="shared" si="33"/>
        <v>6.7184172731831943E-5</v>
      </c>
      <c r="BK89" s="1">
        <f t="shared" ca="1" si="42"/>
        <v>0.21350446227006614</v>
      </c>
      <c r="BL89" s="1">
        <f t="shared" ca="1" si="42"/>
        <v>1.4583516099708194</v>
      </c>
      <c r="BM89" s="1">
        <f t="shared" ca="1" si="42"/>
        <v>-10.016174238305547</v>
      </c>
      <c r="BN89" s="1">
        <f t="shared" ca="1" si="42"/>
        <v>32.913857113587447</v>
      </c>
      <c r="BO89" s="1">
        <f t="shared" ca="1" si="42"/>
        <v>-54.941466321150017</v>
      </c>
      <c r="BP89" s="1">
        <f t="shared" ca="1" si="34"/>
        <v>51.876299018396502</v>
      </c>
      <c r="BQ89" s="1">
        <f t="shared" ca="1" si="34"/>
        <v>-28.951407312178016</v>
      </c>
      <c r="BR89" s="1">
        <f t="shared" ca="1" si="34"/>
        <v>9.4755643810953689</v>
      </c>
      <c r="BS89" s="1">
        <f t="shared" ca="1" si="34"/>
        <v>-1.6832821106231413</v>
      </c>
      <c r="BT89" s="1">
        <f t="shared" ca="1" si="34"/>
        <v>0.12544828909013689</v>
      </c>
      <c r="BU89" s="1">
        <f t="shared" ca="1" si="43"/>
        <v>0.3527106310139061</v>
      </c>
      <c r="BV89" s="1">
        <f t="shared" ca="1" si="43"/>
        <v>0.19298444202050882</v>
      </c>
      <c r="BW89" s="1">
        <f t="shared" ca="1" si="43"/>
        <v>2.6754224910613043</v>
      </c>
      <c r="BX89" s="1">
        <f t="shared" ca="1" si="43"/>
        <v>-14.565986200383481</v>
      </c>
      <c r="BY89" s="1">
        <f t="shared" ca="1" si="43"/>
        <v>30.960344326687867</v>
      </c>
      <c r="BZ89" s="1">
        <f t="shared" ca="1" si="35"/>
        <v>-34.817894254804493</v>
      </c>
      <c r="CA89" s="1">
        <f t="shared" ca="1" si="35"/>
        <v>22.480869441627092</v>
      </c>
      <c r="CB89" s="1">
        <f t="shared" ca="1" si="35"/>
        <v>-8.371925197577065</v>
      </c>
      <c r="CC89" s="1">
        <f t="shared" ca="1" si="35"/>
        <v>1.673290248125769</v>
      </c>
      <c r="CD89" s="1">
        <f t="shared" ca="1" si="35"/>
        <v>-0.13910432957761076</v>
      </c>
      <c r="CE89" s="4">
        <f t="shared" ca="1" si="36"/>
        <v>0.47069489215361976</v>
      </c>
      <c r="CF89" s="4">
        <f t="shared" ca="1" si="37"/>
        <v>-1.0665685950211889E-4</v>
      </c>
      <c r="CG89" s="4">
        <f t="shared" ca="1" si="46"/>
        <v>-1.7605600492806062E-2</v>
      </c>
      <c r="CH89" s="4">
        <f t="shared" ca="1" si="47"/>
        <v>6.7768231913972604E-2</v>
      </c>
      <c r="CI89" s="8">
        <f t="shared" ca="1" si="38"/>
        <v>0.44071159819379602</v>
      </c>
      <c r="CJ89" s="8">
        <f t="shared" ca="1" si="39"/>
        <v>7.3574116091918218E-2</v>
      </c>
      <c r="CK89" s="8">
        <f t="shared" ca="1" si="48"/>
        <v>-3.960442915634195E-3</v>
      </c>
      <c r="CL89" s="8">
        <f t="shared" ca="1" si="49"/>
        <v>8.2325314941212924E-2</v>
      </c>
    </row>
    <row r="90" spans="1:90" x14ac:dyDescent="0.25">
      <c r="A90" s="7">
        <f>'Calculate Data'!L92</f>
        <v>0.53846153846153844</v>
      </c>
      <c r="B90" s="7">
        <f>'Calculate Data'!M92</f>
        <v>0.55555555555555558</v>
      </c>
      <c r="C90" s="7">
        <f>'Calculate Data'!N92</f>
        <v>0.36619718309859156</v>
      </c>
      <c r="D90" s="7">
        <f>'Calculate Data'!B92</f>
        <v>71</v>
      </c>
      <c r="E90" s="2">
        <v>0.37446808510638296</v>
      </c>
      <c r="F90" s="10">
        <v>0.53</v>
      </c>
      <c r="G90" s="4">
        <v>0.40509259259259262</v>
      </c>
      <c r="H90" s="8">
        <v>0.4098360655737705</v>
      </c>
      <c r="I90" s="20">
        <v>732</v>
      </c>
      <c r="J90" s="1">
        <f t="shared" si="45"/>
        <v>1</v>
      </c>
      <c r="K90" s="1">
        <f t="shared" si="45"/>
        <v>0.37446808510638296</v>
      </c>
      <c r="L90" s="1">
        <f t="shared" si="45"/>
        <v>0.14022634676324128</v>
      </c>
      <c r="M90" s="1">
        <f t="shared" si="45"/>
        <v>5.2510291553894604E-2</v>
      </c>
      <c r="N90" s="1">
        <f t="shared" si="45"/>
        <v>1.9663428326564786E-2</v>
      </c>
      <c r="O90" s="1">
        <f t="shared" si="45"/>
        <v>7.3633263520753237E-3</v>
      </c>
      <c r="P90" s="1">
        <f t="shared" si="45"/>
        <v>2.7573307190750149E-3</v>
      </c>
      <c r="Q90" s="1">
        <f t="shared" si="45"/>
        <v>1.0325323543770267E-3</v>
      </c>
      <c r="R90" s="1">
        <f t="shared" si="45"/>
        <v>3.8665041355395041E-4</v>
      </c>
      <c r="S90" s="1">
        <f t="shared" si="45"/>
        <v>1.4478823996913888E-4</v>
      </c>
      <c r="T90" s="1">
        <f t="shared" si="45"/>
        <v>5.4218574967166897E-5</v>
      </c>
      <c r="U90" s="1">
        <f t="shared" si="45"/>
        <v>2.0303125945151859E-5</v>
      </c>
      <c r="V90" s="1">
        <f t="shared" si="45"/>
        <v>7.6028726943547373E-6</v>
      </c>
      <c r="W90" s="1">
        <f t="shared" si="45"/>
        <v>2.847033179162625E-6</v>
      </c>
      <c r="X90" s="1">
        <f t="shared" si="45"/>
        <v>1.066123062835366E-6</v>
      </c>
      <c r="Y90" s="1">
        <f t="shared" si="45"/>
        <v>3.9922906182771143E-7</v>
      </c>
      <c r="Z90" s="1">
        <f t="shared" si="30"/>
        <v>1.4949854230144088E-7</v>
      </c>
      <c r="AA90" s="1">
        <f t="shared" si="30"/>
        <v>5.5982432861816157E-8</v>
      </c>
      <c r="AB90" s="1">
        <f t="shared" si="30"/>
        <v>2.0963634433360943E-8</v>
      </c>
      <c r="AC90" s="1">
        <f t="shared" si="40"/>
        <v>0.40509259259259262</v>
      </c>
      <c r="AD90" s="1">
        <f t="shared" si="40"/>
        <v>0.15169424743892829</v>
      </c>
      <c r="AE90" s="1">
        <f t="shared" si="40"/>
        <v>5.680465436010932E-2</v>
      </c>
      <c r="AF90" s="1">
        <f t="shared" si="40"/>
        <v>2.1271530143360085E-2</v>
      </c>
      <c r="AG90" s="1">
        <f t="shared" si="40"/>
        <v>7.9655091600667541E-3</v>
      </c>
      <c r="AH90" s="1">
        <f t="shared" si="32"/>
        <v>2.9828289620675501E-3</v>
      </c>
      <c r="AI90" s="1">
        <f t="shared" si="32"/>
        <v>1.1169742496252954E-3</v>
      </c>
      <c r="AJ90" s="1">
        <f t="shared" si="32"/>
        <v>4.1827120837032334E-4</v>
      </c>
      <c r="AK90" s="1">
        <f t="shared" si="32"/>
        <v>1.5662921845356788E-4</v>
      </c>
      <c r="AL90" s="1">
        <f t="shared" si="32"/>
        <v>5.8652643506016913E-5</v>
      </c>
      <c r="AM90" s="1">
        <f t="shared" si="41"/>
        <v>0.4098360655737705</v>
      </c>
      <c r="AN90" s="1">
        <f t="shared" si="41"/>
        <v>0.15347052668294384</v>
      </c>
      <c r="AO90" s="1">
        <f t="shared" si="41"/>
        <v>5.7469814247230036E-2</v>
      </c>
      <c r="AP90" s="1">
        <f t="shared" si="41"/>
        <v>2.1520611292579758E-2</v>
      </c>
      <c r="AQ90" s="1">
        <f t="shared" si="41"/>
        <v>8.0587821010511419E-3</v>
      </c>
      <c r="AR90" s="1">
        <f t="shared" si="33"/>
        <v>3.0177567016702149E-3</v>
      </c>
      <c r="AS90" s="1">
        <f t="shared" si="33"/>
        <v>1.1300535733913997E-3</v>
      </c>
      <c r="AT90" s="1">
        <f t="shared" si="33"/>
        <v>4.2316899769550274E-4</v>
      </c>
      <c r="AU90" s="1">
        <f t="shared" si="33"/>
        <v>1.584632842434223E-4</v>
      </c>
      <c r="AV90" s="1">
        <f t="shared" si="33"/>
        <v>5.9339442610302822E-5</v>
      </c>
      <c r="BK90" s="1">
        <f t="shared" ca="1" si="42"/>
        <v>0.21350446227006614</v>
      </c>
      <c r="BL90" s="1">
        <f t="shared" ca="1" si="42"/>
        <v>1.4751142721543919</v>
      </c>
      <c r="BM90" s="1">
        <f t="shared" ca="1" si="42"/>
        <v>-10.247754432743843</v>
      </c>
      <c r="BN90" s="1">
        <f t="shared" ca="1" si="42"/>
        <v>34.061913210586241</v>
      </c>
      <c r="BO90" s="1">
        <f t="shared" ca="1" si="42"/>
        <v>-57.511397934423108</v>
      </c>
      <c r="BP90" s="1">
        <f t="shared" ca="1" si="34"/>
        <v>54.927025693503047</v>
      </c>
      <c r="BQ90" s="1">
        <f t="shared" ca="1" si="34"/>
        <v>-31.006317982258171</v>
      </c>
      <c r="BR90" s="1">
        <f t="shared" ca="1" si="34"/>
        <v>10.264765291160231</v>
      </c>
      <c r="BS90" s="1">
        <f t="shared" ca="1" si="34"/>
        <v>-1.8444388620316874</v>
      </c>
      <c r="BT90" s="1">
        <f t="shared" ca="1" si="34"/>
        <v>0.13903864234130256</v>
      </c>
      <c r="BU90" s="1">
        <f t="shared" ca="1" si="43"/>
        <v>0.3527106310139061</v>
      </c>
      <c r="BV90" s="1">
        <f t="shared" ca="1" si="43"/>
        <v>0.19520265399775605</v>
      </c>
      <c r="BW90" s="1">
        <f t="shared" ca="1" si="43"/>
        <v>2.7372799274380681</v>
      </c>
      <c r="BX90" s="1">
        <f t="shared" ca="1" si="43"/>
        <v>-15.074056986752881</v>
      </c>
      <c r="BY90" s="1">
        <f t="shared" ca="1" si="43"/>
        <v>32.408539523697854</v>
      </c>
      <c r="BZ90" s="1">
        <f t="shared" ca="1" si="35"/>
        <v>-36.865455102129076</v>
      </c>
      <c r="CA90" s="1">
        <f t="shared" ca="1" si="35"/>
        <v>24.076514792823772</v>
      </c>
      <c r="CB90" s="1">
        <f t="shared" ca="1" si="35"/>
        <v>-9.0692061952245115</v>
      </c>
      <c r="CC90" s="1">
        <f t="shared" ca="1" si="35"/>
        <v>1.8334903826425686</v>
      </c>
      <c r="CD90" s="1">
        <f t="shared" ca="1" si="35"/>
        <v>-0.15417410048830021</v>
      </c>
      <c r="CE90" s="4">
        <f t="shared" ca="1" si="36"/>
        <v>0.47145236055846707</v>
      </c>
      <c r="CF90" s="4">
        <f t="shared" ca="1" si="37"/>
        <v>-6.635976796587445E-2</v>
      </c>
      <c r="CG90" s="4">
        <f t="shared" ca="1" si="46"/>
        <v>-1.4466768954655377E-2</v>
      </c>
      <c r="CH90" s="4">
        <f t="shared" ca="1" si="47"/>
        <v>6.9449888240286375E-2</v>
      </c>
      <c r="CI90" s="8">
        <f t="shared" ca="1" si="38"/>
        <v>0.4408455270191553</v>
      </c>
      <c r="CJ90" s="8">
        <f t="shared" ca="1" si="39"/>
        <v>-3.1009461445384801E-2</v>
      </c>
      <c r="CK90" s="8">
        <f t="shared" ca="1" si="48"/>
        <v>-9.9800243808854903E-3</v>
      </c>
      <c r="CL90" s="8">
        <f t="shared" ca="1" si="49"/>
        <v>8.0739837528224764E-2</v>
      </c>
    </row>
    <row r="91" spans="1:90" x14ac:dyDescent="0.25">
      <c r="A91" s="7">
        <f>'Calculate Data'!L93</f>
        <v>0.67088607594936711</v>
      </c>
      <c r="B91" s="7">
        <f>'Calculate Data'!M93</f>
        <v>0.73880597014925375</v>
      </c>
      <c r="C91" s="7">
        <f>'Calculate Data'!N93</f>
        <v>0.2276657060518732</v>
      </c>
      <c r="D91" s="7">
        <f>'Calculate Data'!B93</f>
        <v>347</v>
      </c>
      <c r="E91" s="2">
        <v>0.37872340425531914</v>
      </c>
      <c r="F91" s="10">
        <v>0.53157894736842104</v>
      </c>
      <c r="G91" s="4">
        <v>0.47887323943661969</v>
      </c>
      <c r="H91" s="8">
        <v>0.47146401985111663</v>
      </c>
      <c r="I91" s="20">
        <v>403</v>
      </c>
      <c r="J91" s="1">
        <f t="shared" si="45"/>
        <v>1</v>
      </c>
      <c r="K91" s="1">
        <f t="shared" si="45"/>
        <v>0.37872340425531914</v>
      </c>
      <c r="L91" s="1">
        <f t="shared" si="45"/>
        <v>0.14343141693073788</v>
      </c>
      <c r="M91" s="1">
        <f t="shared" si="45"/>
        <v>5.4320834497173072E-2</v>
      </c>
      <c r="N91" s="1">
        <f t="shared" si="45"/>
        <v>2.0572571362759161E-2</v>
      </c>
      <c r="O91" s="1">
        <f t="shared" si="45"/>
        <v>7.7913142607896396E-3</v>
      </c>
      <c r="P91" s="1">
        <f t="shared" si="45"/>
        <v>2.9507530604692676E-3</v>
      </c>
      <c r="Q91" s="1">
        <f t="shared" si="45"/>
        <v>1.1175192441777227E-3</v>
      </c>
      <c r="R91" s="1">
        <f t="shared" si="45"/>
        <v>4.232306924758183E-4</v>
      </c>
      <c r="S91" s="1">
        <f t="shared" si="45"/>
        <v>1.60287368639778E-4</v>
      </c>
      <c r="T91" s="1">
        <f t="shared" si="45"/>
        <v>6.0704577910384004E-5</v>
      </c>
      <c r="U91" s="1">
        <f t="shared" si="45"/>
        <v>2.299024440010288E-5</v>
      </c>
      <c r="V91" s="1">
        <f t="shared" si="45"/>
        <v>8.7069436238687483E-6</v>
      </c>
      <c r="W91" s="1">
        <f t="shared" si="45"/>
        <v>3.2975233298907174E-6</v>
      </c>
      <c r="X91" s="1">
        <f t="shared" si="45"/>
        <v>1.2488492611075483E-6</v>
      </c>
      <c r="Y91" s="1">
        <f t="shared" si="45"/>
        <v>4.7296844356839066E-7</v>
      </c>
      <c r="Z91" s="1">
        <f t="shared" si="30"/>
        <v>1.7912421905356068E-7</v>
      </c>
      <c r="AA91" s="1">
        <f t="shared" si="30"/>
        <v>6.7838534024540007E-8</v>
      </c>
      <c r="AB91" s="1">
        <f t="shared" si="30"/>
        <v>2.5692040545464084E-8</v>
      </c>
      <c r="AC91" s="1">
        <f t="shared" si="40"/>
        <v>0.47887323943661969</v>
      </c>
      <c r="AD91" s="1">
        <f t="shared" si="40"/>
        <v>0.18136050344620916</v>
      </c>
      <c r="AE91" s="1">
        <f t="shared" si="40"/>
        <v>6.8685467262606867E-2</v>
      </c>
      <c r="AF91" s="1">
        <f t="shared" si="40"/>
        <v>2.6012793984561751E-2</v>
      </c>
      <c r="AG91" s="1">
        <f t="shared" si="40"/>
        <v>9.8516538920255126E-3</v>
      </c>
      <c r="AH91" s="1">
        <f t="shared" si="32"/>
        <v>3.7310518995330665E-3</v>
      </c>
      <c r="AI91" s="1">
        <f t="shared" si="32"/>
        <v>1.4130366768444378E-3</v>
      </c>
      <c r="AJ91" s="1">
        <f t="shared" si="32"/>
        <v>5.3515006059214889E-4</v>
      </c>
      <c r="AK91" s="1">
        <f t="shared" si="32"/>
        <v>2.0267385273489889E-4</v>
      </c>
      <c r="AL91" s="1">
        <f t="shared" si="32"/>
        <v>7.6757331461302142E-5</v>
      </c>
      <c r="AM91" s="1">
        <f t="shared" si="41"/>
        <v>0.47146401985111663</v>
      </c>
      <c r="AN91" s="1">
        <f t="shared" si="41"/>
        <v>0.17855445858191224</v>
      </c>
      <c r="AO91" s="1">
        <f t="shared" si="41"/>
        <v>6.7622752399107186E-2</v>
      </c>
      <c r="AP91" s="1">
        <f t="shared" si="41"/>
        <v>2.5610318993704428E-2</v>
      </c>
      <c r="AQ91" s="1">
        <f t="shared" si="41"/>
        <v>9.6992271933603984E-3</v>
      </c>
      <c r="AR91" s="1">
        <f t="shared" si="33"/>
        <v>3.6733243413152148E-3</v>
      </c>
      <c r="AS91" s="1">
        <f t="shared" si="33"/>
        <v>1.391173899476826E-3</v>
      </c>
      <c r="AT91" s="1">
        <f t="shared" si="33"/>
        <v>5.2687011512101074E-4</v>
      </c>
      <c r="AU91" s="1">
        <f t="shared" si="33"/>
        <v>1.9953804359902104E-4</v>
      </c>
      <c r="AV91" s="1">
        <f t="shared" si="33"/>
        <v>7.5569727150267538E-5</v>
      </c>
      <c r="BK91" s="1">
        <f t="shared" ca="1" si="42"/>
        <v>0.21350446227006614</v>
      </c>
      <c r="BL91" s="1">
        <f t="shared" ca="1" si="42"/>
        <v>1.4918769343379648</v>
      </c>
      <c r="BM91" s="1">
        <f t="shared" ca="1" si="42"/>
        <v>-10.481981257975722</v>
      </c>
      <c r="BN91" s="1">
        <f t="shared" ca="1" si="42"/>
        <v>35.236360252737853</v>
      </c>
      <c r="BO91" s="1">
        <f t="shared" ca="1" si="42"/>
        <v>-60.17045036747453</v>
      </c>
      <c r="BP91" s="1">
        <f t="shared" ca="1" si="34"/>
        <v>58.119618515609083</v>
      </c>
      <c r="BQ91" s="1">
        <f t="shared" ca="1" si="34"/>
        <v>-33.181361614367333</v>
      </c>
      <c r="BR91" s="1">
        <f t="shared" ca="1" si="34"/>
        <v>11.109649689147144</v>
      </c>
      <c r="BS91" s="1">
        <f t="shared" ca="1" si="34"/>
        <v>-2.018937803872435</v>
      </c>
      <c r="BT91" s="1">
        <f t="shared" ca="1" si="34"/>
        <v>0.15392229455157977</v>
      </c>
      <c r="BU91" s="1">
        <f t="shared" ca="1" si="43"/>
        <v>0.3527106310139061</v>
      </c>
      <c r="BV91" s="1">
        <f t="shared" ca="1" si="43"/>
        <v>0.1974208659750033</v>
      </c>
      <c r="BW91" s="1">
        <f t="shared" ca="1" si="43"/>
        <v>2.7998443059448528</v>
      </c>
      <c r="BX91" s="1">
        <f t="shared" ca="1" si="43"/>
        <v>-15.59380705281243</v>
      </c>
      <c r="BY91" s="1">
        <f t="shared" ca="1" si="43"/>
        <v>33.906955645844519</v>
      </c>
      <c r="BZ91" s="1">
        <f t="shared" ca="1" si="35"/>
        <v>-39.008232466399335</v>
      </c>
      <c r="CA91" s="1">
        <f t="shared" ca="1" si="35"/>
        <v>25.765443810886417</v>
      </c>
      <c r="CB91" s="1">
        <f t="shared" ca="1" si="35"/>
        <v>-9.8156851062494077</v>
      </c>
      <c r="CC91" s="1">
        <f t="shared" ca="1" si="35"/>
        <v>2.0069535091426753</v>
      </c>
      <c r="CD91" s="1">
        <f t="shared" ca="1" si="35"/>
        <v>-0.17067795619963103</v>
      </c>
      <c r="CE91" s="4">
        <f t="shared" ca="1" si="36"/>
        <v>0.47220110496366996</v>
      </c>
      <c r="CF91" s="4">
        <f t="shared" ca="1" si="37"/>
        <v>6.6721344729497312E-3</v>
      </c>
      <c r="CG91" s="4">
        <f t="shared" ca="1" si="46"/>
        <v>-1.4208907358531234E-2</v>
      </c>
      <c r="CH91" s="4">
        <f t="shared" ca="1" si="47"/>
        <v>6.9919877396673741E-2</v>
      </c>
      <c r="CI91" s="8">
        <f t="shared" ca="1" si="38"/>
        <v>0.44092618714657084</v>
      </c>
      <c r="CJ91" s="8">
        <f t="shared" ca="1" si="39"/>
        <v>3.0537832704545798E-2</v>
      </c>
      <c r="CK91" s="8">
        <f t="shared" ca="1" si="48"/>
        <v>-9.5296541805056836E-3</v>
      </c>
      <c r="CL91" s="8">
        <f t="shared" ca="1" si="49"/>
        <v>7.9731550669430579E-2</v>
      </c>
    </row>
    <row r="92" spans="1:90" x14ac:dyDescent="0.25">
      <c r="A92" s="7">
        <f>'Calculate Data'!L94</f>
        <v>0.61904761904761907</v>
      </c>
      <c r="B92" s="7">
        <f>'Calculate Data'!M94</f>
        <v>0.58108108108108103</v>
      </c>
      <c r="C92" s="7">
        <f>'Calculate Data'!N94</f>
        <v>0.1242603550295858</v>
      </c>
      <c r="D92" s="7">
        <f>'Calculate Data'!B94</f>
        <v>338</v>
      </c>
      <c r="E92" s="2">
        <v>0.38297872340425532</v>
      </c>
      <c r="F92" s="10">
        <v>0.5357142857142857</v>
      </c>
      <c r="G92" s="4">
        <v>0.48148148148148145</v>
      </c>
      <c r="H92" s="8">
        <v>0.45344129554655871</v>
      </c>
      <c r="I92" s="20">
        <v>247</v>
      </c>
      <c r="J92" s="1">
        <f t="shared" si="45"/>
        <v>1</v>
      </c>
      <c r="K92" s="1">
        <f t="shared" si="45"/>
        <v>0.38297872340425532</v>
      </c>
      <c r="L92" s="1">
        <f t="shared" si="45"/>
        <v>0.14667270258035309</v>
      </c>
      <c r="M92" s="1">
        <f t="shared" si="45"/>
        <v>5.6172524392475651E-2</v>
      </c>
      <c r="N92" s="1">
        <f t="shared" si="45"/>
        <v>2.1512881682224715E-2</v>
      </c>
      <c r="O92" s="1">
        <f t="shared" si="45"/>
        <v>8.2389759634052106E-3</v>
      </c>
      <c r="P92" s="1">
        <f t="shared" si="45"/>
        <v>3.1553524966232717E-3</v>
      </c>
      <c r="Q92" s="1">
        <f t="shared" si="45"/>
        <v>1.2084328710472104E-3</v>
      </c>
      <c r="R92" s="1">
        <f t="shared" si="45"/>
        <v>4.6280407827339968E-4</v>
      </c>
      <c r="S92" s="1">
        <f t="shared" si="45"/>
        <v>1.7724411508342967E-4</v>
      </c>
      <c r="T92" s="1">
        <f t="shared" si="45"/>
        <v>6.78807249255688E-5</v>
      </c>
      <c r="U92" s="1">
        <f t="shared" si="45"/>
        <v>2.5996873375749753E-5</v>
      </c>
      <c r="V92" s="1">
        <f t="shared" si="45"/>
        <v>9.956249377946713E-6</v>
      </c>
      <c r="W92" s="1">
        <f t="shared" si="45"/>
        <v>3.8130316766604437E-6</v>
      </c>
      <c r="X92" s="1">
        <f t="shared" si="45"/>
        <v>1.4603100038274038E-6</v>
      </c>
      <c r="Y92" s="1">
        <f t="shared" si="45"/>
        <v>5.5926766104028223E-7</v>
      </c>
      <c r="Z92" s="1">
        <f t="shared" si="30"/>
        <v>2.1418761486649106E-7</v>
      </c>
      <c r="AA92" s="1">
        <f t="shared" si="30"/>
        <v>8.2029299310571048E-8</v>
      </c>
      <c r="AB92" s="1">
        <f t="shared" si="30"/>
        <v>3.1415476331708055E-8</v>
      </c>
      <c r="AC92" s="1">
        <f t="shared" si="40"/>
        <v>0.48148148148148145</v>
      </c>
      <c r="AD92" s="1">
        <f t="shared" si="40"/>
        <v>0.18439716312056736</v>
      </c>
      <c r="AE92" s="1">
        <f t="shared" si="40"/>
        <v>7.062019013128111E-2</v>
      </c>
      <c r="AF92" s="1">
        <f t="shared" si="40"/>
        <v>2.7046030263043832E-2</v>
      </c>
      <c r="AG92" s="1">
        <f t="shared" si="40"/>
        <v>1.0358054143293381E-2</v>
      </c>
      <c r="AH92" s="1">
        <f t="shared" si="32"/>
        <v>3.966914352750657E-3</v>
      </c>
      <c r="AI92" s="1">
        <f t="shared" si="32"/>
        <v>1.5192437946704642E-3</v>
      </c>
      <c r="AJ92" s="1">
        <f t="shared" si="32"/>
        <v>5.8183804902273097E-4</v>
      </c>
      <c r="AK92" s="1">
        <f t="shared" si="32"/>
        <v>2.2283159324274797E-4</v>
      </c>
      <c r="AL92" s="1">
        <f t="shared" si="32"/>
        <v>8.5339759114243908E-5</v>
      </c>
      <c r="AM92" s="1">
        <f t="shared" si="41"/>
        <v>0.45344129554655871</v>
      </c>
      <c r="AN92" s="1">
        <f t="shared" si="41"/>
        <v>0.17365836850719268</v>
      </c>
      <c r="AO92" s="1">
        <f t="shared" si="41"/>
        <v>6.6507460279350394E-2</v>
      </c>
      <c r="AP92" s="1">
        <f t="shared" si="41"/>
        <v>2.5470942234644831E-2</v>
      </c>
      <c r="AQ92" s="1">
        <f t="shared" si="41"/>
        <v>9.7548289409278063E-3</v>
      </c>
      <c r="AR92" s="1">
        <f t="shared" si="33"/>
        <v>3.7358919348234152E-3</v>
      </c>
      <c r="AS92" s="1">
        <f t="shared" si="33"/>
        <v>1.4307671239749248E-3</v>
      </c>
      <c r="AT92" s="1">
        <f t="shared" si="33"/>
        <v>5.4795336662869464E-4</v>
      </c>
      <c r="AU92" s="1">
        <f t="shared" si="33"/>
        <v>2.098544808365213E-4</v>
      </c>
      <c r="AV92" s="1">
        <f t="shared" si="33"/>
        <v>8.0369801171433695E-5</v>
      </c>
      <c r="BK92" s="1">
        <f t="shared" ca="1" si="42"/>
        <v>0.21350446227006614</v>
      </c>
      <c r="BL92" s="1">
        <f t="shared" ca="1" si="42"/>
        <v>1.5086395965215373</v>
      </c>
      <c r="BM92" s="1">
        <f t="shared" ca="1" si="42"/>
        <v>-10.718854714001179</v>
      </c>
      <c r="BN92" s="1">
        <f t="shared" ca="1" si="42"/>
        <v>36.437498137146306</v>
      </c>
      <c r="BO92" s="1">
        <f t="shared" ca="1" si="42"/>
        <v>-62.920660558012329</v>
      </c>
      <c r="BP92" s="1">
        <f t="shared" ca="1" si="34"/>
        <v>61.458968785563172</v>
      </c>
      <c r="BQ92" s="1">
        <f t="shared" ca="1" si="34"/>
        <v>-35.482092220418799</v>
      </c>
      <c r="BR92" s="1">
        <f t="shared" ca="1" si="34"/>
        <v>12.013453853372541</v>
      </c>
      <c r="BS92" s="1">
        <f t="shared" ca="1" si="34"/>
        <v>-2.2077147664943753</v>
      </c>
      <c r="BT92" s="1">
        <f t="shared" ca="1" si="34"/>
        <v>0.17020568196310965</v>
      </c>
      <c r="BU92" s="1">
        <f t="shared" ca="1" si="43"/>
        <v>0.3527106310139061</v>
      </c>
      <c r="BV92" s="1">
        <f t="shared" ca="1" si="43"/>
        <v>0.19963907795225053</v>
      </c>
      <c r="BW92" s="1">
        <f t="shared" ca="1" si="43"/>
        <v>2.8631156265816573</v>
      </c>
      <c r="BX92" s="1">
        <f t="shared" ca="1" si="43"/>
        <v>-16.125369117649516</v>
      </c>
      <c r="BY92" s="1">
        <f t="shared" ca="1" si="43"/>
        <v>35.456740538226214</v>
      </c>
      <c r="BZ92" s="1">
        <f t="shared" ca="1" si="35"/>
        <v>-41.249509249420861</v>
      </c>
      <c r="CA92" s="1">
        <f t="shared" ca="1" si="35"/>
        <v>27.551969205568778</v>
      </c>
      <c r="CB92" s="1">
        <f t="shared" ca="1" si="35"/>
        <v>-10.614221272733559</v>
      </c>
      <c r="CC92" s="1">
        <f t="shared" ca="1" si="35"/>
        <v>2.1946099029417865</v>
      </c>
      <c r="CD92" s="1">
        <f t="shared" ca="1" si="35"/>
        <v>-0.18873391938224454</v>
      </c>
      <c r="CE92" s="4">
        <f t="shared" ca="1" si="36"/>
        <v>0.47294825791004941</v>
      </c>
      <c r="CF92" s="4">
        <f t="shared" ca="1" si="37"/>
        <v>8.533223571432047E-3</v>
      </c>
      <c r="CG92" s="4">
        <f t="shared" ca="1" si="46"/>
        <v>-1.4475608411351114E-2</v>
      </c>
      <c r="CH92" s="4">
        <f t="shared" ca="1" si="47"/>
        <v>6.9580559926522609E-2</v>
      </c>
      <c r="CI92" s="8">
        <f t="shared" ca="1" si="38"/>
        <v>0.44095142309841245</v>
      </c>
      <c r="CJ92" s="8">
        <f t="shared" ca="1" si="39"/>
        <v>1.2489872448146255E-2</v>
      </c>
      <c r="CK92" s="8">
        <f t="shared" ca="1" si="48"/>
        <v>-7.2272599101909441E-3</v>
      </c>
      <c r="CL92" s="8">
        <f t="shared" ca="1" si="49"/>
        <v>8.0785215671316427E-2</v>
      </c>
    </row>
    <row r="93" spans="1:90" x14ac:dyDescent="0.25">
      <c r="A93" s="7">
        <f>'Calculate Data'!L95</f>
        <v>0.58823529411764708</v>
      </c>
      <c r="B93" s="7">
        <f>'Calculate Data'!M95</f>
        <v>0.65423728813559323</v>
      </c>
      <c r="C93" s="7">
        <f>'Calculate Data'!N95</f>
        <v>0.14739884393063585</v>
      </c>
      <c r="D93" s="7">
        <f>'Calculate Data'!B95</f>
        <v>346</v>
      </c>
      <c r="E93" s="2">
        <v>0.38723404255319149</v>
      </c>
      <c r="F93" s="10">
        <v>0.53658536585365857</v>
      </c>
      <c r="G93" s="4">
        <v>0.40425531914893614</v>
      </c>
      <c r="H93" s="8">
        <v>0.46590909090909088</v>
      </c>
      <c r="I93" s="20">
        <v>88</v>
      </c>
      <c r="J93" s="1">
        <f t="shared" si="45"/>
        <v>1</v>
      </c>
      <c r="K93" s="1">
        <f t="shared" si="45"/>
        <v>0.38723404255319149</v>
      </c>
      <c r="L93" s="1">
        <f t="shared" si="45"/>
        <v>0.14995020371208692</v>
      </c>
      <c r="M93" s="1">
        <f t="shared" si="45"/>
        <v>5.8065823565105999E-2</v>
      </c>
      <c r="N93" s="1">
        <f t="shared" si="45"/>
        <v>2.2485063593296366E-2</v>
      </c>
      <c r="O93" s="1">
        <f t="shared" si="45"/>
        <v>8.7069820722977427E-3</v>
      </c>
      <c r="P93" s="1">
        <f t="shared" si="45"/>
        <v>3.3716398662940192E-3</v>
      </c>
      <c r="Q93" s="1">
        <f t="shared" si="45"/>
        <v>1.3056137354585352E-3</v>
      </c>
      <c r="R93" s="1">
        <f t="shared" si="45"/>
        <v>5.0557808479458175E-4</v>
      </c>
      <c r="S93" s="1">
        <f t="shared" si="45"/>
        <v>1.9577704560130613E-4</v>
      </c>
      <c r="T93" s="1">
        <f t="shared" si="45"/>
        <v>7.5811536807314294E-5</v>
      </c>
      <c r="U93" s="1">
        <f t="shared" si="45"/>
        <v>2.9356807870066384E-5</v>
      </c>
      <c r="V93" s="1">
        <f t="shared" si="45"/>
        <v>1.1367955387983154E-5</v>
      </c>
      <c r="W93" s="1">
        <f t="shared" si="45"/>
        <v>4.4020593204530512E-6</v>
      </c>
      <c r="X93" s="1">
        <f t="shared" si="45"/>
        <v>1.7046272262179899E-6</v>
      </c>
      <c r="Y93" s="1">
        <f t="shared" si="45"/>
        <v>6.6008969185462588E-7</v>
      </c>
      <c r="Z93" s="1">
        <f t="shared" si="30"/>
        <v>2.556091998245573E-7</v>
      </c>
      <c r="AA93" s="1">
        <f t="shared" si="30"/>
        <v>9.8980583761849849E-8</v>
      </c>
      <c r="AB93" s="1">
        <f t="shared" si="30"/>
        <v>3.8328651584375902E-8</v>
      </c>
      <c r="AC93" s="1">
        <f t="shared" si="40"/>
        <v>0.40425531914893614</v>
      </c>
      <c r="AD93" s="1">
        <f t="shared" si="40"/>
        <v>0.15654142145767314</v>
      </c>
      <c r="AE93" s="1">
        <f t="shared" si="40"/>
        <v>6.0618167458077687E-2</v>
      </c>
      <c r="AF93" s="1">
        <f t="shared" si="40"/>
        <v>2.3473418036957742E-2</v>
      </c>
      <c r="AG93" s="1">
        <f t="shared" si="40"/>
        <v>9.0897065589921472E-3</v>
      </c>
      <c r="AH93" s="1">
        <f t="shared" si="32"/>
        <v>3.5198438164607895E-3</v>
      </c>
      <c r="AI93" s="1">
        <f t="shared" si="32"/>
        <v>1.3630033502039652E-3</v>
      </c>
      <c r="AJ93" s="1">
        <f t="shared" si="32"/>
        <v>5.2780129731302484E-4</v>
      </c>
      <c r="AK93" s="1">
        <f t="shared" si="32"/>
        <v>2.0438263002334154E-4</v>
      </c>
      <c r="AL93" s="1">
        <f t="shared" si="32"/>
        <v>7.9143912051591841E-5</v>
      </c>
      <c r="AM93" s="1">
        <f t="shared" si="41"/>
        <v>0.46590909090909088</v>
      </c>
      <c r="AN93" s="1">
        <f t="shared" si="41"/>
        <v>0.18041586073500968</v>
      </c>
      <c r="AO93" s="1">
        <f t="shared" si="41"/>
        <v>6.9863163093131397E-2</v>
      </c>
      <c r="AP93" s="1">
        <f t="shared" si="41"/>
        <v>2.7053395070106203E-2</v>
      </c>
      <c r="AQ93" s="1">
        <f t="shared" si="41"/>
        <v>1.0475995537785807E-2</v>
      </c>
      <c r="AR93" s="1">
        <f t="shared" si="33"/>
        <v>4.0566621018659939E-3</v>
      </c>
      <c r="AS93" s="1">
        <f t="shared" si="33"/>
        <v>1.5708776649778953E-3</v>
      </c>
      <c r="AT93" s="1">
        <f t="shared" si="33"/>
        <v>6.0829730856590844E-4</v>
      </c>
      <c r="AU93" s="1">
        <f t="shared" si="33"/>
        <v>2.3555342587020284E-4</v>
      </c>
      <c r="AV93" s="1">
        <f t="shared" si="33"/>
        <v>9.1214305336972175E-5</v>
      </c>
      <c r="BK93" s="1">
        <f t="shared" ca="1" si="42"/>
        <v>0.21350446227006614</v>
      </c>
      <c r="BL93" s="1">
        <f t="shared" ca="1" si="42"/>
        <v>1.5254022587051099</v>
      </c>
      <c r="BM93" s="1">
        <f t="shared" ca="1" si="42"/>
        <v>-10.95837480082022</v>
      </c>
      <c r="BN93" s="1">
        <f t="shared" ca="1" si="42"/>
        <v>37.665626760915615</v>
      </c>
      <c r="BO93" s="1">
        <f t="shared" ca="1" si="42"/>
        <v>-65.764088459989864</v>
      </c>
      <c r="BP93" s="1">
        <f t="shared" ca="1" si="34"/>
        <v>64.95007896304584</v>
      </c>
      <c r="BQ93" s="1">
        <f t="shared" ca="1" si="34"/>
        <v>-37.914254207069114</v>
      </c>
      <c r="BR93" s="1">
        <f t="shared" ca="1" si="34"/>
        <v>12.979562818138273</v>
      </c>
      <c r="BS93" s="1">
        <f t="shared" ca="1" si="34"/>
        <v>-2.4117596534176808</v>
      </c>
      <c r="BT93" s="1">
        <f t="shared" ca="1" si="34"/>
        <v>0.1880026625629185</v>
      </c>
      <c r="BU93" s="1">
        <f t="shared" ca="1" si="43"/>
        <v>0.3527106310139061</v>
      </c>
      <c r="BV93" s="1">
        <f t="shared" ca="1" si="43"/>
        <v>0.20185728992949775</v>
      </c>
      <c r="BW93" s="1">
        <f t="shared" ca="1" si="43"/>
        <v>2.9270938893484821</v>
      </c>
      <c r="BX93" s="1">
        <f t="shared" ca="1" si="43"/>
        <v>-16.66887590035153</v>
      </c>
      <c r="BY93" s="1">
        <f t="shared" ca="1" si="43"/>
        <v>37.05905501594242</v>
      </c>
      <c r="BZ93" s="1">
        <f t="shared" ca="1" si="35"/>
        <v>-43.592642959640969</v>
      </c>
      <c r="CA93" s="1">
        <f t="shared" ca="1" si="35"/>
        <v>29.440551528811309</v>
      </c>
      <c r="CB93" s="1">
        <f t="shared" ca="1" si="35"/>
        <v>-11.467805466817452</v>
      </c>
      <c r="CC93" s="1">
        <f t="shared" ca="1" si="35"/>
        <v>2.3974435915516525</v>
      </c>
      <c r="CD93" s="1">
        <f t="shared" ca="1" si="35"/>
        <v>-0.20846824236741787</v>
      </c>
      <c r="CE93" s="4">
        <f t="shared" ca="1" si="36"/>
        <v>0.4737008043409443</v>
      </c>
      <c r="CF93" s="4">
        <f t="shared" ca="1" si="37"/>
        <v>-6.9445485192008161E-2</v>
      </c>
      <c r="CG93" s="4">
        <f t="shared" ca="1" si="46"/>
        <v>-9.3853915678190746E-3</v>
      </c>
      <c r="CH93" s="4">
        <f t="shared" ca="1" si="47"/>
        <v>7.2248732101610161E-2</v>
      </c>
      <c r="CI93" s="8">
        <f t="shared" ca="1" si="38"/>
        <v>0.44091937741989728</v>
      </c>
      <c r="CJ93" s="8">
        <f t="shared" ca="1" si="39"/>
        <v>2.4989713489193599E-2</v>
      </c>
      <c r="CK93" s="8">
        <f t="shared" ca="1" si="48"/>
        <v>-6.8910560357846543E-3</v>
      </c>
      <c r="CL93" s="8">
        <f t="shared" ca="1" si="49"/>
        <v>8.1049506499830601E-2</v>
      </c>
    </row>
    <row r="94" spans="1:90" x14ac:dyDescent="0.25">
      <c r="A94" s="7">
        <f>'Calculate Data'!L96</f>
        <v>0.6</v>
      </c>
      <c r="B94" s="7">
        <f>'Calculate Data'!M96</f>
        <v>0.57854406130268199</v>
      </c>
      <c r="C94" s="7">
        <f>'Calculate Data'!N96</f>
        <v>0.18691588785046728</v>
      </c>
      <c r="D94" s="7">
        <f>'Calculate Data'!B96</f>
        <v>321</v>
      </c>
      <c r="E94" s="2">
        <v>0.39148936170212767</v>
      </c>
      <c r="F94" s="10">
        <v>0.5376344086021505</v>
      </c>
      <c r="G94" s="4">
        <v>0.38095238095238093</v>
      </c>
      <c r="H94" s="8">
        <v>0.42465753424657532</v>
      </c>
      <c r="I94" s="20">
        <v>219</v>
      </c>
      <c r="J94" s="1">
        <f t="shared" si="45"/>
        <v>1</v>
      </c>
      <c r="K94" s="1">
        <f t="shared" si="45"/>
        <v>0.39148936170212767</v>
      </c>
      <c r="L94" s="1">
        <f t="shared" si="45"/>
        <v>0.15326392032593936</v>
      </c>
      <c r="M94" s="1">
        <f t="shared" si="45"/>
        <v>6.0001194340367749E-2</v>
      </c>
      <c r="N94" s="1">
        <f t="shared" si="45"/>
        <v>2.3489829273675888E-2</v>
      </c>
      <c r="O94" s="1">
        <f t="shared" si="45"/>
        <v>9.1960182688433263E-3</v>
      </c>
      <c r="P94" s="1">
        <f t="shared" si="45"/>
        <v>3.6001433222705792E-3</v>
      </c>
      <c r="Q94" s="1">
        <f t="shared" si="45"/>
        <v>1.4094178112718863E-3</v>
      </c>
      <c r="R94" s="1">
        <f t="shared" si="45"/>
        <v>5.5177207930644072E-4</v>
      </c>
      <c r="S94" s="1">
        <f t="shared" si="45"/>
        <v>2.1601289913273424E-4</v>
      </c>
      <c r="T94" s="1">
        <f t="shared" si="45"/>
        <v>8.456675200090022E-5</v>
      </c>
      <c r="U94" s="1">
        <f t="shared" si="45"/>
        <v>3.3106983762054557E-5</v>
      </c>
      <c r="V94" s="1">
        <f t="shared" si="45"/>
        <v>1.2961031940889444E-5</v>
      </c>
      <c r="W94" s="1">
        <f t="shared" si="45"/>
        <v>5.0741061215396971E-6</v>
      </c>
      <c r="X94" s="1">
        <f t="shared" si="45"/>
        <v>1.9864585667304348E-6</v>
      </c>
      <c r="Y94" s="1">
        <f t="shared" si="45"/>
        <v>7.7767739633702132E-7</v>
      </c>
      <c r="Z94" s="1">
        <f t="shared" si="30"/>
        <v>3.0445242750215313E-7</v>
      </c>
      <c r="AA94" s="1">
        <f t="shared" si="30"/>
        <v>1.1918988651148122E-7</v>
      </c>
      <c r="AB94" s="1">
        <f t="shared" si="30"/>
        <v>4.6661572591728826E-8</v>
      </c>
      <c r="AC94" s="1">
        <f t="shared" si="40"/>
        <v>0.38095238095238093</v>
      </c>
      <c r="AD94" s="1">
        <f t="shared" si="40"/>
        <v>0.14913880445795338</v>
      </c>
      <c r="AE94" s="1">
        <f t="shared" si="40"/>
        <v>5.8386255362262607E-2</v>
      </c>
      <c r="AF94" s="1">
        <f t="shared" si="40"/>
        <v>2.2857597843949619E-2</v>
      </c>
      <c r="AG94" s="1">
        <f t="shared" si="40"/>
        <v>8.9485063899717669E-3</v>
      </c>
      <c r="AH94" s="1">
        <f t="shared" si="32"/>
        <v>3.5032450547974573E-3</v>
      </c>
      <c r="AI94" s="1">
        <f t="shared" si="32"/>
        <v>1.371483170388792E-3</v>
      </c>
      <c r="AJ94" s="1">
        <f t="shared" si="32"/>
        <v>5.3692107096071852E-4</v>
      </c>
      <c r="AK94" s="1">
        <f t="shared" si="32"/>
        <v>2.1019888735483456E-4</v>
      </c>
      <c r="AL94" s="1">
        <f t="shared" si="32"/>
        <v>8.2290628241041614E-5</v>
      </c>
      <c r="AM94" s="1">
        <f t="shared" si="41"/>
        <v>0.42465753424657532</v>
      </c>
      <c r="AN94" s="1">
        <f t="shared" si="41"/>
        <v>0.16624890702419121</v>
      </c>
      <c r="AO94" s="1">
        <f t="shared" si="41"/>
        <v>6.5084678494576984E-2</v>
      </c>
      <c r="AP94" s="1">
        <f t="shared" si="41"/>
        <v>2.5479959240430138E-2</v>
      </c>
      <c r="AQ94" s="1">
        <f t="shared" si="41"/>
        <v>9.975132979232226E-3</v>
      </c>
      <c r="AR94" s="1">
        <f t="shared" si="33"/>
        <v>3.905158442933467E-3</v>
      </c>
      <c r="AS94" s="1">
        <f t="shared" si="33"/>
        <v>1.528827986169698E-3</v>
      </c>
      <c r="AT94" s="1">
        <f t="shared" si="33"/>
        <v>5.9851989245792434E-4</v>
      </c>
      <c r="AU94" s="1">
        <f t="shared" si="33"/>
        <v>2.3431417066437893E-4</v>
      </c>
      <c r="AV94" s="1">
        <f t="shared" si="33"/>
        <v>9.1731505111161115E-5</v>
      </c>
      <c r="BK94" s="1">
        <f t="shared" ca="1" si="42"/>
        <v>0.21350446227006614</v>
      </c>
      <c r="BL94" s="1">
        <f t="shared" ca="1" si="42"/>
        <v>1.5421649208886827</v>
      </c>
      <c r="BM94" s="1">
        <f t="shared" ca="1" si="42"/>
        <v>-11.200541518432839</v>
      </c>
      <c r="BN94" s="1">
        <f t="shared" ca="1" si="42"/>
        <v>38.921046021149778</v>
      </c>
      <c r="BO94" s="1">
        <f t="shared" ca="1" si="42"/>
        <v>-68.702817043605734</v>
      </c>
      <c r="BP94" s="1">
        <f t="shared" ca="1" si="34"/>
        <v>68.598063915545126</v>
      </c>
      <c r="BQ94" s="1">
        <f t="shared" ca="1" si="34"/>
        <v>-40.483786678107236</v>
      </c>
      <c r="BR94" s="1">
        <f t="shared" ca="1" si="34"/>
        <v>14.011515444100034</v>
      </c>
      <c r="BS94" s="1">
        <f t="shared" ca="1" si="34"/>
        <v>-2.6321189125401663</v>
      </c>
      <c r="BT94" s="1">
        <f t="shared" ca="1" si="34"/>
        <v>0.20743494243749203</v>
      </c>
      <c r="BU94" s="1">
        <f t="shared" ca="1" si="43"/>
        <v>0.3527106310139061</v>
      </c>
      <c r="BV94" s="1">
        <f t="shared" ca="1" si="43"/>
        <v>0.20407550190674498</v>
      </c>
      <c r="BW94" s="1">
        <f t="shared" ca="1" si="43"/>
        <v>2.9917790942453273</v>
      </c>
      <c r="BX94" s="1">
        <f t="shared" ca="1" si="43"/>
        <v>-17.224460120005855</v>
      </c>
      <c r="BY94" s="1">
        <f t="shared" ca="1" si="43"/>
        <v>38.715072864093706</v>
      </c>
      <c r="BZ94" s="1">
        <f t="shared" ca="1" si="35"/>
        <v>-46.041066550425576</v>
      </c>
      <c r="CA94" s="1">
        <f t="shared" ca="1" si="35"/>
        <v>31.435802515561488</v>
      </c>
      <c r="CB94" s="1">
        <f t="shared" ca="1" si="35"/>
        <v>-12.37956437051205</v>
      </c>
      <c r="CC94" s="1">
        <f t="shared" ca="1" si="35"/>
        <v>2.6164948112176032</v>
      </c>
      <c r="CD94" s="1">
        <f t="shared" ca="1" si="35"/>
        <v>-0.23001587991371245</v>
      </c>
      <c r="CE94" s="4">
        <f t="shared" ca="1" si="36"/>
        <v>0.47446555370520416</v>
      </c>
      <c r="CF94" s="4">
        <f t="shared" ca="1" si="37"/>
        <v>-9.3513172752823226E-2</v>
      </c>
      <c r="CG94" s="4">
        <f t="shared" ca="1" si="46"/>
        <v>-1.0008437951442741E-2</v>
      </c>
      <c r="CH94" s="4">
        <f t="shared" ca="1" si="47"/>
        <v>7.1938829338422008E-2</v>
      </c>
      <c r="CI94" s="8">
        <f t="shared" ca="1" si="38"/>
        <v>0.44082849718158057</v>
      </c>
      <c r="CJ94" s="8">
        <f t="shared" ca="1" si="39"/>
        <v>-1.6170962935005251E-2</v>
      </c>
      <c r="CK94" s="8">
        <f t="shared" ca="1" si="48"/>
        <v>-1.6842214147873606E-3</v>
      </c>
      <c r="CL94" s="8">
        <f t="shared" ca="1" si="49"/>
        <v>7.6289252794492543E-2</v>
      </c>
    </row>
    <row r="95" spans="1:90" x14ac:dyDescent="0.25">
      <c r="A95" s="7">
        <f>'Calculate Data'!L97</f>
        <v>0.6705882352941176</v>
      </c>
      <c r="B95" s="7">
        <f>'Calculate Data'!M97</f>
        <v>0.54437869822485208</v>
      </c>
      <c r="C95" s="7">
        <f>'Calculate Data'!N97</f>
        <v>0.3346456692913386</v>
      </c>
      <c r="D95" s="7">
        <f>'Calculate Data'!B97</f>
        <v>254</v>
      </c>
      <c r="E95" s="2">
        <v>0.39574468085106385</v>
      </c>
      <c r="F95" s="10">
        <v>0.53820598006644516</v>
      </c>
      <c r="G95" s="4">
        <v>0.42721518987341772</v>
      </c>
      <c r="H95" s="8">
        <v>0.4878444084278768</v>
      </c>
      <c r="I95" s="20">
        <v>617</v>
      </c>
      <c r="J95" s="1">
        <f t="shared" si="45"/>
        <v>1</v>
      </c>
      <c r="K95" s="1">
        <f t="shared" si="45"/>
        <v>0.39574468085106385</v>
      </c>
      <c r="L95" s="1">
        <f t="shared" si="45"/>
        <v>0.15661385242191037</v>
      </c>
      <c r="M95" s="1">
        <f t="shared" si="45"/>
        <v>6.197909904356453E-2</v>
      </c>
      <c r="N95" s="1">
        <f t="shared" si="45"/>
        <v>2.4527898770431919E-2</v>
      </c>
      <c r="O95" s="1">
        <f t="shared" si="45"/>
        <v>9.7067854708517819E-3</v>
      </c>
      <c r="P95" s="1">
        <f t="shared" si="45"/>
        <v>3.8414087182519815E-3</v>
      </c>
      <c r="Q95" s="1">
        <f t="shared" si="45"/>
        <v>1.5202170672231246E-3</v>
      </c>
      <c r="R95" s="1">
        <f t="shared" si="45"/>
        <v>6.0161781809255565E-4</v>
      </c>
      <c r="S95" s="1">
        <f t="shared" si="45"/>
        <v>2.3808705141535182E-4</v>
      </c>
      <c r="T95" s="1">
        <f t="shared" si="45"/>
        <v>9.4221684177139223E-5</v>
      </c>
      <c r="U95" s="1">
        <f t="shared" si="45"/>
        <v>3.7287730333931695E-5</v>
      </c>
      <c r="V95" s="1">
        <f t="shared" si="45"/>
        <v>1.4756420940662329E-5</v>
      </c>
      <c r="W95" s="1">
        <f t="shared" si="45"/>
        <v>5.8397750956663697E-6</v>
      </c>
      <c r="X95" s="1">
        <f t="shared" si="45"/>
        <v>2.3110599314764779E-6</v>
      </c>
      <c r="Y95" s="1">
        <f t="shared" ref="Y95:AB122" si="50">POWER($E95,Y$2)</f>
        <v>9.1458967500984022E-7</v>
      </c>
      <c r="Z95" s="1">
        <f t="shared" si="50"/>
        <v>3.6194399904644739E-7</v>
      </c>
      <c r="AA95" s="1">
        <f t="shared" si="30"/>
        <v>1.4323741238859409E-7</v>
      </c>
      <c r="AB95" s="1">
        <f t="shared" si="30"/>
        <v>5.6685444051656381E-8</v>
      </c>
      <c r="AC95" s="1">
        <f t="shared" si="40"/>
        <v>0.42721518987341772</v>
      </c>
      <c r="AD95" s="1">
        <f t="shared" si="40"/>
        <v>0.16906813897118234</v>
      </c>
      <c r="AE95" s="1">
        <f t="shared" si="40"/>
        <v>6.690781669923386E-2</v>
      </c>
      <c r="AF95" s="1">
        <f t="shared" si="40"/>
        <v>2.6478412566079784E-2</v>
      </c>
      <c r="AG95" s="1">
        <f t="shared" si="40"/>
        <v>1.0478690930406041E-2</v>
      </c>
      <c r="AH95" s="1">
        <f t="shared" si="32"/>
        <v>4.1468861979904762E-3</v>
      </c>
      <c r="AI95" s="1">
        <f t="shared" si="32"/>
        <v>1.6411081549494225E-3</v>
      </c>
      <c r="AJ95" s="1">
        <f t="shared" si="32"/>
        <v>6.494598230225374E-4</v>
      </c>
      <c r="AK95" s="1">
        <f t="shared" si="32"/>
        <v>2.5702027038764245E-4</v>
      </c>
      <c r="AL95" s="1">
        <f t="shared" si="32"/>
        <v>1.0171440487681169E-4</v>
      </c>
      <c r="AM95" s="1">
        <f t="shared" si="41"/>
        <v>0.4878444084278768</v>
      </c>
      <c r="AN95" s="1">
        <f t="shared" si="41"/>
        <v>0.19306182971826613</v>
      </c>
      <c r="AO95" s="1">
        <f t="shared" si="41"/>
        <v>7.6403192186377658E-2</v>
      </c>
      <c r="AP95" s="1">
        <f t="shared" si="41"/>
        <v>3.0236156907800522E-2</v>
      </c>
      <c r="AQ95" s="1">
        <f t="shared" si="41"/>
        <v>1.1965798265640206E-2</v>
      </c>
      <c r="AR95" s="1">
        <f t="shared" si="33"/>
        <v>4.7354010157639971E-3</v>
      </c>
      <c r="AS95" s="1">
        <f t="shared" si="33"/>
        <v>1.8740097636853264E-3</v>
      </c>
      <c r="AT95" s="1">
        <f t="shared" si="33"/>
        <v>7.4162939584142696E-4</v>
      </c>
      <c r="AU95" s="1">
        <f t="shared" si="33"/>
        <v>2.9349588856703279E-4</v>
      </c>
      <c r="AV95" s="1">
        <f t="shared" si="33"/>
        <v>1.161494367520598E-4</v>
      </c>
      <c r="BK95" s="1">
        <f t="shared" ca="1" si="42"/>
        <v>0.21350446227006614</v>
      </c>
      <c r="BL95" s="1">
        <f t="shared" ca="1" si="42"/>
        <v>1.5589275830722553</v>
      </c>
      <c r="BM95" s="1">
        <f t="shared" ca="1" si="42"/>
        <v>-11.445354866839038</v>
      </c>
      <c r="BN95" s="1">
        <f t="shared" ca="1" si="42"/>
        <v>40.204055814952802</v>
      </c>
      <c r="BO95" s="1">
        <f t="shared" ca="1" si="42"/>
        <v>-71.738952295303847</v>
      </c>
      <c r="BP95" s="1">
        <f t="shared" ca="1" si="34"/>
        <v>72.408152167332304</v>
      </c>
      <c r="BQ95" s="1">
        <f t="shared" ca="1" si="34"/>
        <v>-43.196827784915165</v>
      </c>
      <c r="BR95" s="1">
        <f t="shared" ca="1" si="34"/>
        <v>15.113009602567205</v>
      </c>
      <c r="BS95" s="1">
        <f t="shared" ca="1" si="34"/>
        <v>-2.8698980910977041</v>
      </c>
      <c r="BT95" s="1">
        <f t="shared" ca="1" si="34"/>
        <v>0.22863252150098845</v>
      </c>
      <c r="BU95" s="1">
        <f t="shared" ca="1" si="43"/>
        <v>0.3527106310139061</v>
      </c>
      <c r="BV95" s="1">
        <f t="shared" ca="1" si="43"/>
        <v>0.2062937138839922</v>
      </c>
      <c r="BW95" s="1">
        <f t="shared" ca="1" si="43"/>
        <v>3.0571712412721919</v>
      </c>
      <c r="BX95" s="1">
        <f t="shared" ca="1" si="43"/>
        <v>-17.792254495699879</v>
      </c>
      <c r="BY95" s="1">
        <f t="shared" ca="1" si="43"/>
        <v>40.425980837781751</v>
      </c>
      <c r="BZ95" s="1">
        <f t="shared" ca="1" si="35"/>
        <v>-48.598289258336081</v>
      </c>
      <c r="CA95" s="1">
        <f t="shared" ca="1" si="35"/>
        <v>33.542488461921728</v>
      </c>
      <c r="CB95" s="1">
        <f t="shared" ca="1" si="35"/>
        <v>-13.35276515617219</v>
      </c>
      <c r="CC95" s="1">
        <f t="shared" ca="1" si="35"/>
        <v>2.8528625467128692</v>
      </c>
      <c r="CD95" s="1">
        <f t="shared" ca="1" si="35"/>
        <v>-0.25352098345623575</v>
      </c>
      <c r="CE95" s="4">
        <f t="shared" ca="1" si="36"/>
        <v>0.47524911353986499</v>
      </c>
      <c r="CF95" s="4">
        <f t="shared" ca="1" si="37"/>
        <v>-4.8033923666447265E-2</v>
      </c>
      <c r="CG95" s="4">
        <f t="shared" ca="1" si="46"/>
        <v>-8.3379977599567154E-3</v>
      </c>
      <c r="CH95" s="4">
        <f t="shared" ca="1" si="47"/>
        <v>7.3260984719725572E-2</v>
      </c>
      <c r="CI95" s="8">
        <f t="shared" ca="1" si="38"/>
        <v>0.44067753892205297</v>
      </c>
      <c r="CJ95" s="8">
        <f t="shared" ca="1" si="39"/>
        <v>4.7166869505823827E-2</v>
      </c>
      <c r="CK95" s="8">
        <f t="shared" ca="1" si="48"/>
        <v>5.5446790087560109E-3</v>
      </c>
      <c r="CL95" s="8">
        <f t="shared" ca="1" si="49"/>
        <v>6.6347835094338559E-2</v>
      </c>
    </row>
    <row r="96" spans="1:90" x14ac:dyDescent="0.25">
      <c r="A96" s="7">
        <f>'Calculate Data'!L98</f>
        <v>0.54545454545454541</v>
      </c>
      <c r="B96" s="7">
        <f>'Calculate Data'!M98</f>
        <v>0.58823529411764708</v>
      </c>
      <c r="C96" s="7">
        <f>'Calculate Data'!N98</f>
        <v>0.39285714285714285</v>
      </c>
      <c r="D96" s="7">
        <f>'Calculate Data'!B98</f>
        <v>84</v>
      </c>
      <c r="E96" s="2">
        <v>0.4</v>
      </c>
      <c r="F96" s="10">
        <v>0.53846153846153844</v>
      </c>
      <c r="G96" s="4">
        <v>0.35135135135135137</v>
      </c>
      <c r="H96" s="8">
        <v>0.46762589928057552</v>
      </c>
      <c r="I96" s="20">
        <v>139</v>
      </c>
      <c r="J96" s="1">
        <f t="shared" ref="J96:Y111" si="51">POWER($E96,J$2)</f>
        <v>1</v>
      </c>
      <c r="K96" s="1">
        <f t="shared" si="51"/>
        <v>0.4</v>
      </c>
      <c r="L96" s="1">
        <f t="shared" si="51"/>
        <v>0.16000000000000003</v>
      </c>
      <c r="M96" s="1">
        <f t="shared" si="51"/>
        <v>6.4000000000000015E-2</v>
      </c>
      <c r="N96" s="1">
        <f t="shared" si="51"/>
        <v>2.5600000000000012E-2</v>
      </c>
      <c r="O96" s="1">
        <f t="shared" si="51"/>
        <v>1.0240000000000006E-2</v>
      </c>
      <c r="P96" s="1">
        <f t="shared" si="51"/>
        <v>4.0960000000000024E-3</v>
      </c>
      <c r="Q96" s="1">
        <f t="shared" si="51"/>
        <v>1.6384000000000012E-3</v>
      </c>
      <c r="R96" s="1">
        <f t="shared" si="51"/>
        <v>6.5536000000000056E-4</v>
      </c>
      <c r="S96" s="1">
        <f t="shared" si="51"/>
        <v>2.6214400000000023E-4</v>
      </c>
      <c r="T96" s="1">
        <f t="shared" si="51"/>
        <v>1.0485760000000011E-4</v>
      </c>
      <c r="U96" s="1">
        <f t="shared" si="51"/>
        <v>4.1943040000000045E-5</v>
      </c>
      <c r="V96" s="1">
        <f t="shared" si="51"/>
        <v>1.6777216000000023E-5</v>
      </c>
      <c r="W96" s="1">
        <f t="shared" si="51"/>
        <v>6.7108864000000095E-6</v>
      </c>
      <c r="X96" s="1">
        <f t="shared" si="51"/>
        <v>2.6843545600000038E-6</v>
      </c>
      <c r="Y96" s="1">
        <f t="shared" si="51"/>
        <v>1.0737418240000018E-6</v>
      </c>
      <c r="Z96" s="1">
        <f t="shared" si="50"/>
        <v>4.2949672960000073E-7</v>
      </c>
      <c r="AA96" s="1">
        <f t="shared" si="30"/>
        <v>1.717986918400003E-7</v>
      </c>
      <c r="AB96" s="1">
        <f t="shared" si="30"/>
        <v>6.8719476736000124E-8</v>
      </c>
      <c r="AC96" s="1">
        <f t="shared" si="40"/>
        <v>0.35135135135135137</v>
      </c>
      <c r="AD96" s="1">
        <f t="shared" si="40"/>
        <v>0.14054054054054055</v>
      </c>
      <c r="AE96" s="1">
        <f t="shared" si="40"/>
        <v>5.6216216216216232E-2</v>
      </c>
      <c r="AF96" s="1">
        <f t="shared" si="40"/>
        <v>2.2486486486486493E-2</v>
      </c>
      <c r="AG96" s="1">
        <f t="shared" si="40"/>
        <v>8.9945945945945991E-3</v>
      </c>
      <c r="AH96" s="1">
        <f t="shared" si="32"/>
        <v>3.5978378378378403E-3</v>
      </c>
      <c r="AI96" s="1">
        <f t="shared" si="32"/>
        <v>1.439135135135136E-3</v>
      </c>
      <c r="AJ96" s="1">
        <f t="shared" si="32"/>
        <v>5.7565405405405451E-4</v>
      </c>
      <c r="AK96" s="1">
        <f t="shared" si="32"/>
        <v>2.3026162162162182E-4</v>
      </c>
      <c r="AL96" s="1">
        <f t="shared" si="32"/>
        <v>9.2104648648648734E-5</v>
      </c>
      <c r="AM96" s="1">
        <f t="shared" si="41"/>
        <v>0.46762589928057552</v>
      </c>
      <c r="AN96" s="1">
        <f t="shared" si="41"/>
        <v>0.18705035971223022</v>
      </c>
      <c r="AO96" s="1">
        <f t="shared" si="41"/>
        <v>7.4820143884892096E-2</v>
      </c>
      <c r="AP96" s="1">
        <f t="shared" si="41"/>
        <v>2.992805755395684E-2</v>
      </c>
      <c r="AQ96" s="1">
        <f t="shared" si="41"/>
        <v>1.1971223021582739E-2</v>
      </c>
      <c r="AR96" s="1">
        <f t="shared" si="33"/>
        <v>4.788489208633096E-3</v>
      </c>
      <c r="AS96" s="1">
        <f t="shared" si="33"/>
        <v>1.9153956834532385E-3</v>
      </c>
      <c r="AT96" s="1">
        <f t="shared" si="33"/>
        <v>7.6615827338129554E-4</v>
      </c>
      <c r="AU96" s="1">
        <f t="shared" si="33"/>
        <v>3.0646330935251825E-4</v>
      </c>
      <c r="AV96" s="1">
        <f t="shared" si="33"/>
        <v>1.2258532374100729E-4</v>
      </c>
      <c r="BK96" s="1">
        <f t="shared" ca="1" si="42"/>
        <v>0.21350446227006614</v>
      </c>
      <c r="BL96" s="1">
        <f t="shared" ca="1" si="42"/>
        <v>1.5756902452558279</v>
      </c>
      <c r="BM96" s="1">
        <f t="shared" ca="1" si="42"/>
        <v>-11.692814846038821</v>
      </c>
      <c r="BN96" s="1">
        <f t="shared" ca="1" si="42"/>
        <v>41.514956039428718</v>
      </c>
      <c r="BO96" s="1">
        <f t="shared" ca="1" si="42"/>
        <v>-74.874623217773475</v>
      </c>
      <c r="BP96" s="1">
        <f t="shared" ca="1" si="34"/>
        <v>76.38568714843754</v>
      </c>
      <c r="BQ96" s="1">
        <f t="shared" ca="1" si="34"/>
        <v>-46.059719125000029</v>
      </c>
      <c r="BR96" s="1">
        <f t="shared" ca="1" si="34"/>
        <v>16.287907475000011</v>
      </c>
      <c r="BS96" s="1">
        <f t="shared" ca="1" si="34"/>
        <v>-3.1262644762500025</v>
      </c>
      <c r="BT96" s="1">
        <f t="shared" ca="1" si="34"/>
        <v>0.2517341592500002</v>
      </c>
      <c r="BU96" s="1">
        <f t="shared" ca="1" si="43"/>
        <v>0.3527106310139061</v>
      </c>
      <c r="BV96" s="1">
        <f t="shared" ca="1" si="43"/>
        <v>0.20851192586123946</v>
      </c>
      <c r="BW96" s="1">
        <f t="shared" ca="1" si="43"/>
        <v>3.1232703304290776</v>
      </c>
      <c r="BX96" s="1">
        <f t="shared" ca="1" si="43"/>
        <v>-18.372391746521</v>
      </c>
      <c r="BY96" s="1">
        <f t="shared" ca="1" si="43"/>
        <v>42.192978662109397</v>
      </c>
      <c r="BZ96" s="1">
        <f t="shared" ca="1" si="35"/>
        <v>-51.267897441406284</v>
      </c>
      <c r="CA96" s="1">
        <f t="shared" ca="1" si="35"/>
        <v>35.765533640625023</v>
      </c>
      <c r="CB96" s="1">
        <f t="shared" ca="1" si="35"/>
        <v>-14.390820168750011</v>
      </c>
      <c r="CC96" s="1">
        <f t="shared" ca="1" si="35"/>
        <v>3.1077071562500027</v>
      </c>
      <c r="CD96" s="1">
        <f t="shared" ca="1" si="35"/>
        <v>-0.27913741756250027</v>
      </c>
      <c r="CE96" s="4">
        <f t="shared" ca="1" si="36"/>
        <v>0.47605786457983523</v>
      </c>
      <c r="CF96" s="4">
        <f t="shared" ca="1" si="37"/>
        <v>-0.12470651322848386</v>
      </c>
      <c r="CG96" s="4">
        <f t="shared" ca="1" si="46"/>
        <v>-9.7147905974579278E-3</v>
      </c>
      <c r="CH96" s="4">
        <f t="shared" ca="1" si="47"/>
        <v>7.3864246963421004E-2</v>
      </c>
      <c r="CI96" s="8">
        <f t="shared" ca="1" si="38"/>
        <v>0.4404655720488509</v>
      </c>
      <c r="CJ96" s="8">
        <f t="shared" ca="1" si="39"/>
        <v>2.7160327231724624E-2</v>
      </c>
      <c r="CK96" s="8">
        <f t="shared" ca="1" si="48"/>
        <v>1.7675225259242359E-3</v>
      </c>
      <c r="CL96" s="8">
        <f t="shared" ca="1" si="49"/>
        <v>6.4997462322218327E-2</v>
      </c>
    </row>
    <row r="97" spans="1:90" x14ac:dyDescent="0.25">
      <c r="A97" s="7">
        <f>'Calculate Data'!L99</f>
        <v>0.64035087719298245</v>
      </c>
      <c r="B97" s="7">
        <f>'Calculate Data'!M99</f>
        <v>0.63316582914572861</v>
      </c>
      <c r="C97" s="7">
        <f>'Calculate Data'!N99</f>
        <v>0.36421725239616615</v>
      </c>
      <c r="D97" s="7">
        <f>'Calculate Data'!B99</f>
        <v>313</v>
      </c>
      <c r="E97" s="2">
        <v>0.40425531914893614</v>
      </c>
      <c r="F97" s="10">
        <v>0.53846153846153844</v>
      </c>
      <c r="G97" s="4">
        <v>0.55555555555555558</v>
      </c>
      <c r="H97" s="8">
        <v>0.36619718309859156</v>
      </c>
      <c r="I97" s="20">
        <v>71</v>
      </c>
      <c r="J97" s="1">
        <f t="shared" si="51"/>
        <v>1</v>
      </c>
      <c r="K97" s="1">
        <f t="shared" si="51"/>
        <v>0.40425531914893614</v>
      </c>
      <c r="L97" s="1">
        <f t="shared" si="51"/>
        <v>0.16342236306020821</v>
      </c>
      <c r="M97" s="1">
        <f t="shared" si="51"/>
        <v>6.6064359534977787E-2</v>
      </c>
      <c r="N97" s="1">
        <f t="shared" si="51"/>
        <v>2.6706868748182507E-2</v>
      </c>
      <c r="O97" s="1">
        <f t="shared" si="51"/>
        <v>1.0796393749265268E-2</v>
      </c>
      <c r="P97" s="1">
        <f t="shared" si="51"/>
        <v>4.3644996007668104E-3</v>
      </c>
      <c r="Q97" s="1">
        <f t="shared" si="51"/>
        <v>1.7643721790333914E-3</v>
      </c>
      <c r="R97" s="1">
        <f t="shared" si="51"/>
        <v>7.1325683833264744E-4</v>
      </c>
      <c r="S97" s="1">
        <f t="shared" si="51"/>
        <v>2.8833787081532556E-4</v>
      </c>
      <c r="T97" s="1">
        <f t="shared" si="51"/>
        <v>1.1656211798917415E-4</v>
      </c>
      <c r="U97" s="1">
        <f t="shared" si="51"/>
        <v>4.7120856208389551E-5</v>
      </c>
      <c r="V97" s="1">
        <f t="shared" si="51"/>
        <v>1.9048856765093646E-5</v>
      </c>
      <c r="W97" s="1">
        <f t="shared" si="51"/>
        <v>7.7006016709953026E-6</v>
      </c>
      <c r="X97" s="1">
        <f t="shared" si="51"/>
        <v>3.113009186147037E-6</v>
      </c>
      <c r="Y97" s="1">
        <f t="shared" si="51"/>
        <v>1.2584505220594405E-6</v>
      </c>
      <c r="Z97" s="1">
        <f t="shared" si="50"/>
        <v>5.0873531742828442E-7</v>
      </c>
      <c r="AA97" s="1">
        <f t="shared" si="30"/>
        <v>2.0565895810930646E-7</v>
      </c>
      <c r="AB97" s="1">
        <f t="shared" si="30"/>
        <v>8.3138727746315373E-8</v>
      </c>
      <c r="AC97" s="1">
        <f t="shared" si="40"/>
        <v>0.55555555555555558</v>
      </c>
      <c r="AD97" s="1">
        <f t="shared" si="40"/>
        <v>0.22458628841607564</v>
      </c>
      <c r="AE97" s="1">
        <f t="shared" si="40"/>
        <v>9.0790201700115675E-2</v>
      </c>
      <c r="AF97" s="1">
        <f t="shared" si="40"/>
        <v>3.6702421963876547E-2</v>
      </c>
      <c r="AG97" s="1">
        <f t="shared" si="40"/>
        <v>1.4837149304545837E-2</v>
      </c>
      <c r="AH97" s="1">
        <f t="shared" si="32"/>
        <v>5.9979965273695935E-3</v>
      </c>
      <c r="AI97" s="1">
        <f t="shared" si="32"/>
        <v>2.4247220004260058E-3</v>
      </c>
      <c r="AJ97" s="1">
        <f t="shared" si="32"/>
        <v>9.8020676612966184E-4</v>
      </c>
      <c r="AK97" s="1">
        <f t="shared" si="32"/>
        <v>3.9625379907369307E-4</v>
      </c>
      <c r="AL97" s="1">
        <f t="shared" si="32"/>
        <v>1.6018770600851421E-4</v>
      </c>
      <c r="AM97" s="1">
        <f t="shared" si="41"/>
        <v>0.36619718309859156</v>
      </c>
      <c r="AN97" s="1">
        <f t="shared" si="41"/>
        <v>0.14803715912496254</v>
      </c>
      <c r="AO97" s="1">
        <f t="shared" si="41"/>
        <v>5.9844809007963573E-2</v>
      </c>
      <c r="AP97" s="1">
        <f t="shared" si="41"/>
        <v>2.4192582364921444E-2</v>
      </c>
      <c r="AQ97" s="1">
        <f t="shared" si="41"/>
        <v>9.779980104968243E-3</v>
      </c>
      <c r="AR97" s="1">
        <f t="shared" si="33"/>
        <v>3.9536089786041829E-3</v>
      </c>
      <c r="AS97" s="1">
        <f t="shared" si="33"/>
        <v>1.5982674594357334E-3</v>
      </c>
      <c r="AT97" s="1">
        <f t="shared" si="33"/>
        <v>6.4610812189955181E-4</v>
      </c>
      <c r="AU97" s="1">
        <f t="shared" si="33"/>
        <v>2.6119264502322303E-4</v>
      </c>
      <c r="AV97" s="1">
        <f t="shared" si="33"/>
        <v>1.0558851607321782E-4</v>
      </c>
      <c r="BK97" s="1">
        <f t="shared" ca="1" si="42"/>
        <v>0.21350446227006614</v>
      </c>
      <c r="BL97" s="1">
        <f t="shared" ca="1" si="42"/>
        <v>1.5924529074394005</v>
      </c>
      <c r="BM97" s="1">
        <f t="shared" ca="1" si="42"/>
        <v>-11.942921456032177</v>
      </c>
      <c r="BN97" s="1">
        <f t="shared" ca="1" si="42"/>
        <v>42.854046591681495</v>
      </c>
      <c r="BO97" s="1">
        <f t="shared" ca="1" si="42"/>
        <v>-78.111981829948974</v>
      </c>
      <c r="BP97" s="1">
        <f t="shared" ca="1" si="34"/>
        <v>80.536128443625287</v>
      </c>
      <c r="BQ97" s="1">
        <f t="shared" ca="1" si="34"/>
        <v>-49.079010188597152</v>
      </c>
      <c r="BR97" s="1">
        <f t="shared" ca="1" si="34"/>
        <v>17.540240968969734</v>
      </c>
      <c r="BS97" s="1">
        <f t="shared" ca="1" si="34"/>
        <v>-3.4024498231838152</v>
      </c>
      <c r="BT97" s="1">
        <f t="shared" ca="1" si="34"/>
        <v>0.27688786121227682</v>
      </c>
      <c r="BU97" s="1">
        <f t="shared" ca="1" si="43"/>
        <v>0.3527106310139061</v>
      </c>
      <c r="BV97" s="1">
        <f t="shared" ca="1" si="43"/>
        <v>0.21073013783848665</v>
      </c>
      <c r="BW97" s="1">
        <f t="shared" ca="1" si="43"/>
        <v>3.190076361715982</v>
      </c>
      <c r="BX97" s="1">
        <f t="shared" ca="1" si="43"/>
        <v>-18.965004591556585</v>
      </c>
      <c r="BY97" s="1">
        <f t="shared" ca="1" si="43"/>
        <v>44.017279032180475</v>
      </c>
      <c r="BZ97" s="1">
        <f t="shared" ca="1" si="35"/>
        <v>-54.053555417419069</v>
      </c>
      <c r="CA97" s="1">
        <f t="shared" ca="1" si="35"/>
        <v>38.110023753837829</v>
      </c>
      <c r="CB97" s="1">
        <f t="shared" ca="1" si="35"/>
        <v>-15.497291710946724</v>
      </c>
      <c r="CC97" s="1">
        <f t="shared" ca="1" si="35"/>
        <v>3.3822530833902249</v>
      </c>
      <c r="CD97" s="1">
        <f t="shared" ca="1" si="35"/>
        <v>-0.30702929933494461</v>
      </c>
      <c r="CE97" s="4">
        <f t="shared" ca="1" si="36"/>
        <v>0.47689793743613851</v>
      </c>
      <c r="CF97" s="4">
        <f t="shared" ca="1" si="37"/>
        <v>7.8657618119417072E-2</v>
      </c>
      <c r="CG97" s="4">
        <f t="shared" ca="1" si="46"/>
        <v>-7.4174218813641921E-3</v>
      </c>
      <c r="CH97" s="4">
        <f t="shared" ca="1" si="47"/>
        <v>7.278611755534227E-2</v>
      </c>
      <c r="CI97" s="8">
        <f t="shared" ca="1" si="38"/>
        <v>0.44019198071958221</v>
      </c>
      <c r="CJ97" s="8">
        <f t="shared" ca="1" si="39"/>
        <v>-7.3994797620990649E-2</v>
      </c>
      <c r="CK97" s="8">
        <f t="shared" ca="1" si="48"/>
        <v>3.5589390311302448E-3</v>
      </c>
      <c r="CL97" s="8">
        <f t="shared" ca="1" si="49"/>
        <v>6.7430598210887163E-2</v>
      </c>
    </row>
    <row r="98" spans="1:90" x14ac:dyDescent="0.25">
      <c r="A98" s="7">
        <f>'Calculate Data'!L100</f>
        <v>0.77551020408163263</v>
      </c>
      <c r="B98" s="7">
        <f>'Calculate Data'!M100</f>
        <v>0.83471074380165289</v>
      </c>
      <c r="C98" s="7">
        <f>'Calculate Data'!N100</f>
        <v>0.54850746268656714</v>
      </c>
      <c r="D98" s="7">
        <f>'Calculate Data'!B100</f>
        <v>268</v>
      </c>
      <c r="E98" s="2">
        <v>0.40851063829787232</v>
      </c>
      <c r="F98" s="10">
        <v>0.54054054054054057</v>
      </c>
      <c r="G98" s="4">
        <v>0.51063829787234039</v>
      </c>
      <c r="H98" s="8">
        <v>0.44047619047619047</v>
      </c>
      <c r="I98" s="20">
        <v>84</v>
      </c>
      <c r="J98" s="1">
        <f t="shared" si="51"/>
        <v>1</v>
      </c>
      <c r="K98" s="1">
        <f t="shared" si="51"/>
        <v>0.40851063829787232</v>
      </c>
      <c r="L98" s="1">
        <f t="shared" si="51"/>
        <v>0.16688094160253505</v>
      </c>
      <c r="M98" s="1">
        <f t="shared" si="51"/>
        <v>6.8172639973801546E-2</v>
      </c>
      <c r="N98" s="1">
        <f t="shared" si="51"/>
        <v>2.7849248670148714E-2</v>
      </c>
      <c r="O98" s="1">
        <f t="shared" si="51"/>
        <v>1.1376714350358624E-2</v>
      </c>
      <c r="P98" s="1">
        <f t="shared" si="51"/>
        <v>4.6475088409975648E-3</v>
      </c>
      <c r="Q98" s="1">
        <f t="shared" si="51"/>
        <v>1.8985568031309199E-3</v>
      </c>
      <c r="R98" s="1">
        <f t="shared" si="51"/>
        <v>7.755806514917799E-4</v>
      </c>
      <c r="S98" s="1">
        <f t="shared" si="51"/>
        <v>3.1683294699238665E-4</v>
      </c>
      <c r="T98" s="1">
        <f t="shared" si="51"/>
        <v>1.2942962940965582E-4</v>
      </c>
      <c r="U98" s="1">
        <f t="shared" si="51"/>
        <v>5.2873380524795559E-5</v>
      </c>
      <c r="V98" s="1">
        <f t="shared" si="51"/>
        <v>2.1599338427150525E-5</v>
      </c>
      <c r="W98" s="1">
        <f t="shared" si="51"/>
        <v>8.8235595276870224E-6</v>
      </c>
      <c r="X98" s="1">
        <f t="shared" si="51"/>
        <v>3.6045179347146985E-6</v>
      </c>
      <c r="Y98" s="1">
        <f t="shared" si="51"/>
        <v>1.4724839222664298E-6</v>
      </c>
      <c r="Z98" s="1">
        <f t="shared" si="50"/>
        <v>6.0152534696841374E-7</v>
      </c>
      <c r="AA98" s="1">
        <f t="shared" si="30"/>
        <v>2.457295034424158E-7</v>
      </c>
      <c r="AB98" s="1">
        <f t="shared" si="30"/>
        <v>1.0038311629988049E-7</v>
      </c>
      <c r="AC98" s="1">
        <f t="shared" si="40"/>
        <v>0.51063829787234039</v>
      </c>
      <c r="AD98" s="1">
        <f t="shared" si="40"/>
        <v>0.20860117700316883</v>
      </c>
      <c r="AE98" s="1">
        <f t="shared" si="40"/>
        <v>8.521579996725194E-2</v>
      </c>
      <c r="AF98" s="1">
        <f t="shared" si="40"/>
        <v>3.4811560837685891E-2</v>
      </c>
      <c r="AG98" s="1">
        <f t="shared" si="40"/>
        <v>1.4220892937948279E-2</v>
      </c>
      <c r="AH98" s="1">
        <f t="shared" si="32"/>
        <v>5.809386051246956E-3</v>
      </c>
      <c r="AI98" s="1">
        <f t="shared" si="32"/>
        <v>2.3731960039136499E-3</v>
      </c>
      <c r="AJ98" s="1">
        <f t="shared" si="32"/>
        <v>9.6947581436472498E-4</v>
      </c>
      <c r="AK98" s="1">
        <f t="shared" si="32"/>
        <v>3.960411837404833E-4</v>
      </c>
      <c r="AL98" s="1">
        <f t="shared" si="32"/>
        <v>1.6178703676206978E-4</v>
      </c>
      <c r="AM98" s="1">
        <f t="shared" si="41"/>
        <v>0.44047619047619047</v>
      </c>
      <c r="AN98" s="1">
        <f t="shared" si="41"/>
        <v>0.17993920972644376</v>
      </c>
      <c r="AO98" s="1">
        <f t="shared" si="41"/>
        <v>7.3507081420164253E-2</v>
      </c>
      <c r="AP98" s="1">
        <f t="shared" si="41"/>
        <v>3.0028424750364966E-2</v>
      </c>
      <c r="AQ98" s="1">
        <f t="shared" si="41"/>
        <v>1.2266930961851219E-2</v>
      </c>
      <c r="AR98" s="1">
        <f t="shared" si="33"/>
        <v>5.0111717971817746E-3</v>
      </c>
      <c r="AS98" s="1">
        <f t="shared" si="33"/>
        <v>2.0471169894870226E-3</v>
      </c>
      <c r="AT98" s="1">
        <f t="shared" si="33"/>
        <v>8.3626906804576233E-4</v>
      </c>
      <c r="AU98" s="1">
        <f t="shared" si="33"/>
        <v>3.4162481077614116E-4</v>
      </c>
      <c r="AV98" s="1">
        <f t="shared" si="33"/>
        <v>1.3955736950855126E-4</v>
      </c>
      <c r="BK98" s="1">
        <f t="shared" ca="1" si="42"/>
        <v>0.21350446227006614</v>
      </c>
      <c r="BL98" s="1">
        <f t="shared" ca="1" si="42"/>
        <v>1.6092155696229731</v>
      </c>
      <c r="BM98" s="1">
        <f t="shared" ca="1" si="42"/>
        <v>-12.195674696819118</v>
      </c>
      <c r="BN98" s="1">
        <f t="shared" ca="1" si="42"/>
        <v>44.221627368815184</v>
      </c>
      <c r="BO98" s="1">
        <f t="shared" ca="1" si="42"/>
        <v>-81.453203167010273</v>
      </c>
      <c r="BP98" s="1">
        <f t="shared" ca="1" si="34"/>
        <v>84.86505304137043</v>
      </c>
      <c r="BQ98" s="1">
        <f t="shared" ca="1" si="34"/>
        <v>-52.261462853345243</v>
      </c>
      <c r="BR98" s="1">
        <f t="shared" ca="1" si="34"/>
        <v>18.874217251848275</v>
      </c>
      <c r="BS98" s="1">
        <f t="shared" ca="1" si="34"/>
        <v>-3.6997531726464588</v>
      </c>
      <c r="BT98" s="1">
        <f t="shared" ca="1" si="34"/>
        <v>0.30425138677150065</v>
      </c>
      <c r="BU98" s="1">
        <f t="shared" ca="1" si="43"/>
        <v>0.3527106310139061</v>
      </c>
      <c r="BV98" s="1">
        <f t="shared" ca="1" si="43"/>
        <v>0.21294834981573388</v>
      </c>
      <c r="BW98" s="1">
        <f t="shared" ca="1" si="43"/>
        <v>3.2575893351329075</v>
      </c>
      <c r="BX98" s="1">
        <f t="shared" ca="1" si="43"/>
        <v>-19.570225749894046</v>
      </c>
      <c r="BY98" s="1">
        <f t="shared" ca="1" si="43"/>
        <v>45.900107613100104</v>
      </c>
      <c r="BZ98" s="1">
        <f t="shared" ca="1" si="35"/>
        <v>-56.95900630218366</v>
      </c>
      <c r="CA98" s="1">
        <f t="shared" ca="1" si="35"/>
        <v>40.581209423291142</v>
      </c>
      <c r="CB98" s="1">
        <f t="shared" ca="1" si="35"/>
        <v>-16.675896932381569</v>
      </c>
      <c r="CC98" s="1">
        <f t="shared" ca="1" si="35"/>
        <v>3.6777916578522363</v>
      </c>
      <c r="CD98" s="1">
        <f t="shared" ca="1" si="35"/>
        <v>-0.33737156151646142</v>
      </c>
      <c r="CE98" s="4">
        <f t="shared" ca="1" si="36"/>
        <v>0.47777519087733933</v>
      </c>
      <c r="CF98" s="4">
        <f t="shared" ca="1" si="37"/>
        <v>3.2863106995001057E-2</v>
      </c>
      <c r="CG98" s="4">
        <f t="shared" ca="1" si="46"/>
        <v>-8.1978871756016834E-3</v>
      </c>
      <c r="CH98" s="4">
        <f t="shared" ca="1" si="47"/>
        <v>7.3268414272571081E-2</v>
      </c>
      <c r="CI98" s="8">
        <f t="shared" ca="1" si="38"/>
        <v>0.43985646423029401</v>
      </c>
      <c r="CJ98" s="8">
        <f t="shared" ca="1" si="39"/>
        <v>6.1972624589645697E-4</v>
      </c>
      <c r="CK98" s="8">
        <f t="shared" ca="1" si="48"/>
        <v>2.0505720775042678E-3</v>
      </c>
      <c r="CL98" s="8">
        <f t="shared" ca="1" si="49"/>
        <v>6.9124335901552994E-2</v>
      </c>
    </row>
    <row r="99" spans="1:90" x14ac:dyDescent="0.25">
      <c r="A99" s="7">
        <f>'Calculate Data'!L101</f>
        <v>0.71875</v>
      </c>
      <c r="B99" s="7">
        <f>'Calculate Data'!M101</f>
        <v>0.54545454545454541</v>
      </c>
      <c r="C99" s="7">
        <f>'Calculate Data'!N101</f>
        <v>0.42105263157894735</v>
      </c>
      <c r="D99" s="7">
        <f>'Calculate Data'!B101</f>
        <v>152</v>
      </c>
      <c r="E99" s="2">
        <v>0.4127659574468085</v>
      </c>
      <c r="F99" s="10">
        <v>0.54255319148936165</v>
      </c>
      <c r="G99" s="4">
        <v>0.43722943722943725</v>
      </c>
      <c r="H99" s="8">
        <v>0.44868735083532219</v>
      </c>
      <c r="I99" s="20">
        <v>419</v>
      </c>
      <c r="J99" s="1">
        <f t="shared" si="51"/>
        <v>1</v>
      </c>
      <c r="K99" s="1">
        <f t="shared" si="51"/>
        <v>0.4127659574468085</v>
      </c>
      <c r="L99" s="1">
        <f t="shared" si="51"/>
        <v>0.17037573562698052</v>
      </c>
      <c r="M99" s="1">
        <f t="shared" si="51"/>
        <v>7.0325303641774931E-2</v>
      </c>
      <c r="N99" s="1">
        <f t="shared" si="51"/>
        <v>2.902789129043476E-2</v>
      </c>
      <c r="O99" s="1">
        <f t="shared" si="51"/>
        <v>1.1981725341158177E-2</v>
      </c>
      <c r="P99" s="1">
        <f t="shared" si="51"/>
        <v>4.9456483323078431E-3</v>
      </c>
      <c r="Q99" s="1">
        <f t="shared" si="51"/>
        <v>2.0413952690802582E-3</v>
      </c>
      <c r="R99" s="1">
        <f t="shared" si="51"/>
        <v>8.4261847276929816E-4</v>
      </c>
      <c r="S99" s="1">
        <f t="shared" si="51"/>
        <v>3.4780422067498686E-4</v>
      </c>
      <c r="T99" s="1">
        <f t="shared" si="51"/>
        <v>1.4356174215095202E-4</v>
      </c>
      <c r="U99" s="1">
        <f t="shared" si="51"/>
        <v>5.9257399951669553E-5</v>
      </c>
      <c r="V99" s="1">
        <f t="shared" si="51"/>
        <v>2.445943742685935E-5</v>
      </c>
      <c r="W99" s="1">
        <f t="shared" si="51"/>
        <v>1.00960231081079E-5</v>
      </c>
      <c r="X99" s="1">
        <f t="shared" si="51"/>
        <v>4.1672946446232608E-6</v>
      </c>
      <c r="Y99" s="1">
        <f t="shared" si="51"/>
        <v>1.7201173639508775E-6</v>
      </c>
      <c r="Z99" s="1">
        <f t="shared" si="50"/>
        <v>7.1000589065206445E-7</v>
      </c>
      <c r="AA99" s="1">
        <f t="shared" si="30"/>
        <v>2.930662612478734E-7</v>
      </c>
      <c r="AB99" s="1">
        <f t="shared" si="30"/>
        <v>1.2096777591933497E-7</v>
      </c>
      <c r="AC99" s="1">
        <f t="shared" si="40"/>
        <v>0.43722943722943725</v>
      </c>
      <c r="AD99" s="1">
        <f t="shared" si="40"/>
        <v>0.18047342728193791</v>
      </c>
      <c r="AE99" s="1">
        <f t="shared" si="40"/>
        <v>7.449328700573607E-2</v>
      </c>
      <c r="AF99" s="1">
        <f t="shared" si="40"/>
        <v>3.0748292934282547E-2</v>
      </c>
      <c r="AG99" s="1">
        <f t="shared" si="40"/>
        <v>1.2691848572874073E-2</v>
      </c>
      <c r="AH99" s="1">
        <f t="shared" si="32"/>
        <v>5.2387630279522764E-3</v>
      </c>
      <c r="AI99" s="1">
        <f t="shared" si="32"/>
        <v>2.1623830370696632E-3</v>
      </c>
      <c r="AJ99" s="1">
        <f t="shared" si="32"/>
        <v>8.9255810466279688E-4</v>
      </c>
      <c r="AK99" s="1">
        <f t="shared" si="32"/>
        <v>3.6841760064804812E-4</v>
      </c>
      <c r="AL99" s="1">
        <f t="shared" si="32"/>
        <v>1.5207024367174752E-4</v>
      </c>
      <c r="AM99" s="1">
        <f t="shared" si="41"/>
        <v>0.44868735083532219</v>
      </c>
      <c r="AN99" s="1">
        <f t="shared" si="41"/>
        <v>0.18520286396181382</v>
      </c>
      <c r="AO99" s="1">
        <f t="shared" si="41"/>
        <v>7.6445437465089111E-2</v>
      </c>
      <c r="AP99" s="1">
        <f t="shared" si="41"/>
        <v>3.1554074187717628E-2</v>
      </c>
      <c r="AQ99" s="1">
        <f t="shared" si="41"/>
        <v>1.3024447643440894E-2</v>
      </c>
      <c r="AR99" s="1">
        <f t="shared" si="33"/>
        <v>5.3760486017607094E-3</v>
      </c>
      <c r="AS99" s="1">
        <f t="shared" si="33"/>
        <v>2.2190498483863354E-3</v>
      </c>
      <c r="AT99" s="1">
        <f t="shared" si="33"/>
        <v>9.1594823529138076E-4</v>
      </c>
      <c r="AU99" s="1">
        <f t="shared" si="33"/>
        <v>3.7807225031176147E-4</v>
      </c>
      <c r="AV99" s="1">
        <f t="shared" si="33"/>
        <v>1.5605535438400364E-4</v>
      </c>
      <c r="BK99" s="1">
        <f t="shared" ca="1" si="42"/>
        <v>0.21350446227006614</v>
      </c>
      <c r="BL99" s="1">
        <f t="shared" ca="1" si="42"/>
        <v>1.6259782318065457</v>
      </c>
      <c r="BM99" s="1">
        <f t="shared" ca="1" si="42"/>
        <v>-12.451074568399642</v>
      </c>
      <c r="BN99" s="1">
        <f t="shared" ca="1" si="42"/>
        <v>45.617998267933785</v>
      </c>
      <c r="BO99" s="1">
        <f t="shared" ca="1" si="42"/>
        <v>-84.900485280382412</v>
      </c>
      <c r="BP99" s="1">
        <f t="shared" ca="1" si="34"/>
        <v>89.378156582833398</v>
      </c>
      <c r="BQ99" s="1">
        <f t="shared" ca="1" si="34"/>
        <v>-55.614055927032204</v>
      </c>
      <c r="BR99" s="1">
        <f t="shared" ca="1" si="34"/>
        <v>20.294224403492414</v>
      </c>
      <c r="BS99" s="1">
        <f t="shared" ca="1" si="34"/>
        <v>-4.0195437598429642</v>
      </c>
      <c r="BT99" s="1">
        <f t="shared" ca="1" si="34"/>
        <v>0.33399277906501496</v>
      </c>
      <c r="BU99" s="1">
        <f t="shared" ca="1" si="43"/>
        <v>0.3527106310139061</v>
      </c>
      <c r="BV99" s="1">
        <f t="shared" ca="1" si="43"/>
        <v>0.2151665617929811</v>
      </c>
      <c r="BW99" s="1">
        <f t="shared" ca="1" si="43"/>
        <v>3.3258092506798533</v>
      </c>
      <c r="BX99" s="1">
        <f t="shared" ca="1" si="43"/>
        <v>-20.188187940620761</v>
      </c>
      <c r="BY99" s="1">
        <f t="shared" ca="1" si="43"/>
        <v>47.842703039974388</v>
      </c>
      <c r="BZ99" s="1">
        <f t="shared" ca="1" si="35"/>
        <v>-59.988072847812084</v>
      </c>
      <c r="CA99" s="1">
        <f t="shared" ca="1" si="35"/>
        <v>43.18450971773855</v>
      </c>
      <c r="CB99" s="1">
        <f t="shared" ca="1" si="35"/>
        <v>-17.930512823895882</v>
      </c>
      <c r="CC99" s="1">
        <f t="shared" ca="1" si="35"/>
        <v>3.9956839871423244</v>
      </c>
      <c r="CD99" s="1">
        <f t="shared" ca="1" si="35"/>
        <v>-0.37035054007169227</v>
      </c>
      <c r="CE99" s="4">
        <f t="shared" ca="1" si="36"/>
        <v>0.47869519174399983</v>
      </c>
      <c r="CF99" s="4">
        <f t="shared" ca="1" si="37"/>
        <v>-4.1465754514562581E-2</v>
      </c>
      <c r="CG99" s="4">
        <f t="shared" ca="1" si="46"/>
        <v>-3.6652828441950374E-3</v>
      </c>
      <c r="CH99" s="4">
        <f t="shared" ca="1" si="47"/>
        <v>7.9188119543633556E-2</v>
      </c>
      <c r="CI99" s="8">
        <f t="shared" ca="1" si="38"/>
        <v>0.43945903594158303</v>
      </c>
      <c r="CJ99" s="8">
        <f t="shared" ca="1" si="39"/>
        <v>9.2283148937391535E-3</v>
      </c>
      <c r="CK99" s="8">
        <f t="shared" ca="1" si="48"/>
        <v>-2.7401642727148222E-4</v>
      </c>
      <c r="CL99" s="8">
        <f t="shared" ca="1" si="49"/>
        <v>6.5102446496667396E-2</v>
      </c>
    </row>
    <row r="100" spans="1:90" x14ac:dyDescent="0.25">
      <c r="A100" s="7">
        <f>'Calculate Data'!L102</f>
        <v>0.56521739130434778</v>
      </c>
      <c r="B100" s="7">
        <f>'Calculate Data'!M102</f>
        <v>0.43478260869565216</v>
      </c>
      <c r="C100" s="7">
        <f>'Calculate Data'!N102</f>
        <v>0.33333333333333331</v>
      </c>
      <c r="D100" s="7">
        <f>'Calculate Data'!B102</f>
        <v>69</v>
      </c>
      <c r="E100" s="2">
        <v>0.41702127659574467</v>
      </c>
      <c r="F100" s="10">
        <v>0.54411764705882348</v>
      </c>
      <c r="G100" s="4">
        <v>0.55813953488372092</v>
      </c>
      <c r="H100" s="8">
        <v>0.44155844155844154</v>
      </c>
      <c r="I100" s="20">
        <v>154</v>
      </c>
      <c r="J100" s="1">
        <f t="shared" si="51"/>
        <v>1</v>
      </c>
      <c r="K100" s="1">
        <f t="shared" si="51"/>
        <v>0.41702127659574467</v>
      </c>
      <c r="L100" s="1">
        <f t="shared" si="51"/>
        <v>0.17390674513354459</v>
      </c>
      <c r="M100" s="1">
        <f t="shared" si="51"/>
        <v>7.2522812864201577E-2</v>
      </c>
      <c r="N100" s="1">
        <f t="shared" si="51"/>
        <v>3.0243556002943636E-2</v>
      </c>
      <c r="O100" s="1">
        <f t="shared" si="51"/>
        <v>1.2612206333142452E-2</v>
      </c>
      <c r="P100" s="1">
        <f t="shared" si="51"/>
        <v>5.2595583857360014E-3</v>
      </c>
      <c r="Q100" s="1">
        <f t="shared" si="51"/>
        <v>2.1933477523494818E-3</v>
      </c>
      <c r="R100" s="1">
        <f t="shared" si="51"/>
        <v>9.146726797031881E-4</v>
      </c>
      <c r="S100" s="1">
        <f t="shared" si="51"/>
        <v>3.8143796855707416E-4</v>
      </c>
      <c r="T100" s="1">
        <f t="shared" si="51"/>
        <v>1.5906774858975861E-4</v>
      </c>
      <c r="U100" s="1">
        <f t="shared" si="51"/>
        <v>6.6334635582112093E-5</v>
      </c>
      <c r="V100" s="1">
        <f t="shared" si="51"/>
        <v>2.7662954412965896E-5</v>
      </c>
      <c r="W100" s="1">
        <f t="shared" si="51"/>
        <v>1.1536040563704926E-5</v>
      </c>
      <c r="X100" s="1">
        <f t="shared" si="51"/>
        <v>4.8107743627365228E-6</v>
      </c>
      <c r="Y100" s="1">
        <f t="shared" si="51"/>
        <v>2.0061952661624651E-6</v>
      </c>
      <c r="Z100" s="1">
        <f t="shared" si="50"/>
        <v>8.366261109954109E-7</v>
      </c>
      <c r="AA100" s="1">
        <f t="shared" si="30"/>
        <v>3.4889088884063942E-7</v>
      </c>
      <c r="AB100" s="1">
        <f t="shared" si="30"/>
        <v>1.4549492385694753E-7</v>
      </c>
      <c r="AC100" s="1">
        <f t="shared" si="40"/>
        <v>0.55813953488372092</v>
      </c>
      <c r="AD100" s="1">
        <f t="shared" si="40"/>
        <v>0.23275606135576446</v>
      </c>
      <c r="AE100" s="1">
        <f t="shared" si="40"/>
        <v>9.7064229841978378E-2</v>
      </c>
      <c r="AF100" s="1">
        <f t="shared" si="40"/>
        <v>4.0477849040484598E-2</v>
      </c>
      <c r="AG100" s="1">
        <f t="shared" si="40"/>
        <v>1.6880124280712727E-2</v>
      </c>
      <c r="AH100" s="1">
        <f t="shared" si="32"/>
        <v>7.0393709766376471E-3</v>
      </c>
      <c r="AI100" s="1">
        <f t="shared" si="32"/>
        <v>2.9355674711084661E-3</v>
      </c>
      <c r="AJ100" s="1">
        <f t="shared" si="32"/>
        <v>1.2241940943345945E-3</v>
      </c>
      <c r="AK100" s="1">
        <f t="shared" si="32"/>
        <v>5.1051498402038405E-4</v>
      </c>
      <c r="AL100" s="1">
        <f t="shared" si="32"/>
        <v>2.1289561035743674E-4</v>
      </c>
      <c r="AM100" s="1">
        <f t="shared" si="41"/>
        <v>0.44155844155844154</v>
      </c>
      <c r="AN100" s="1">
        <f t="shared" si="41"/>
        <v>0.18413926499032882</v>
      </c>
      <c r="AO100" s="1">
        <f t="shared" si="41"/>
        <v>7.6789991357669035E-2</v>
      </c>
      <c r="AP100" s="1">
        <f t="shared" si="41"/>
        <v>3.2023060225751347E-2</v>
      </c>
      <c r="AQ100" s="1">
        <f t="shared" si="41"/>
        <v>1.3354297455845241E-2</v>
      </c>
      <c r="AR100" s="1">
        <f t="shared" si="33"/>
        <v>5.5690261730758873E-3</v>
      </c>
      <c r="AS100" s="1">
        <f t="shared" si="33"/>
        <v>2.3224024040912213E-3</v>
      </c>
      <c r="AT100" s="1">
        <f t="shared" si="33"/>
        <v>9.684912153231478E-4</v>
      </c>
      <c r="AU100" s="1">
        <f t="shared" si="33"/>
        <v>4.0388144298582329E-4</v>
      </c>
      <c r="AV100" s="1">
        <f t="shared" si="33"/>
        <v>1.684271549472795E-4</v>
      </c>
      <c r="BK100" s="1">
        <f t="shared" ca="1" si="42"/>
        <v>0.21350446227006614</v>
      </c>
      <c r="BL100" s="1">
        <f t="shared" ca="1" si="42"/>
        <v>1.6427408939901185</v>
      </c>
      <c r="BM100" s="1">
        <f t="shared" ca="1" si="42"/>
        <v>-12.709121070773746</v>
      </c>
      <c r="BN100" s="1">
        <f t="shared" ca="1" si="42"/>
        <v>47.043459186141305</v>
      </c>
      <c r="BO100" s="1">
        <f t="shared" ca="1" si="42"/>
        <v>-88.456049237735741</v>
      </c>
      <c r="BP100" s="1">
        <f t="shared" ca="1" si="34"/>
        <v>94.081254610836083</v>
      </c>
      <c r="BQ100" s="1">
        <f t="shared" ca="1" si="34"/>
        <v>-59.143989738412749</v>
      </c>
      <c r="BR100" s="1">
        <f t="shared" ca="1" si="34"/>
        <v>21.804837189189193</v>
      </c>
      <c r="BS100" s="1">
        <f t="shared" ca="1" si="34"/>
        <v>-4.3632640166511099</v>
      </c>
      <c r="BT100" s="1">
        <f t="shared" ca="1" si="34"/>
        <v>0.36629091766640853</v>
      </c>
      <c r="BU100" s="1">
        <f t="shared" ca="1" si="43"/>
        <v>0.3527106310139061</v>
      </c>
      <c r="BV100" s="1">
        <f t="shared" ca="1" si="43"/>
        <v>0.21738477377022833</v>
      </c>
      <c r="BW100" s="1">
        <f t="shared" ca="1" si="43"/>
        <v>3.3947361083568195</v>
      </c>
      <c r="BX100" s="1">
        <f t="shared" ca="1" si="43"/>
        <v>-20.819023882824123</v>
      </c>
      <c r="BY100" s="1">
        <f t="shared" ca="1" si="43"/>
        <v>49.846316917910578</v>
      </c>
      <c r="BZ100" s="1">
        <f t="shared" ca="1" si="35"/>
        <v>-63.144658280996254</v>
      </c>
      <c r="CA100" s="1">
        <f t="shared" ca="1" si="35"/>
        <v>45.925515717742257</v>
      </c>
      <c r="CB100" s="1">
        <f t="shared" ca="1" si="35"/>
        <v>-19.265181318111207</v>
      </c>
      <c r="CC100" s="1">
        <f t="shared" ca="1" si="35"/>
        <v>4.3373639409484284</v>
      </c>
      <c r="CD100" s="1">
        <f t="shared" ca="1" si="35"/>
        <v>-0.40616458703349212</v>
      </c>
      <c r="CE100" s="4">
        <f t="shared" ca="1" si="36"/>
        <v>0.47966319651983247</v>
      </c>
      <c r="CF100" s="4">
        <f t="shared" ca="1" si="37"/>
        <v>7.8476338363888454E-2</v>
      </c>
      <c r="CG100" s="4">
        <f t="shared" ca="1" si="46"/>
        <v>-5.3730447478970069E-3</v>
      </c>
      <c r="CH100" s="4">
        <f t="shared" ca="1" si="47"/>
        <v>7.9149682252990891E-2</v>
      </c>
      <c r="CI100" s="8">
        <f t="shared" ca="1" si="38"/>
        <v>0.43900002077714217</v>
      </c>
      <c r="CJ100" s="8">
        <f t="shared" ca="1" si="39"/>
        <v>2.5584207812993642E-3</v>
      </c>
      <c r="CK100" s="8">
        <f t="shared" ca="1" si="48"/>
        <v>-1.7810443633485076E-3</v>
      </c>
      <c r="CL100" s="8">
        <f t="shared" ca="1" si="49"/>
        <v>6.527263199959106E-2</v>
      </c>
    </row>
    <row r="101" spans="1:90" x14ac:dyDescent="0.25">
      <c r="A101" s="7">
        <f>'Calculate Data'!L103</f>
        <v>0.67484662576687116</v>
      </c>
      <c r="B101" s="7">
        <f>'Calculate Data'!M103</f>
        <v>0.59259259259259256</v>
      </c>
      <c r="C101" s="7">
        <f>'Calculate Data'!N103</f>
        <v>0.50153846153846149</v>
      </c>
      <c r="D101" s="7">
        <f>'Calculate Data'!B103</f>
        <v>325</v>
      </c>
      <c r="E101" s="2">
        <v>0.42127659574468085</v>
      </c>
      <c r="F101" s="10">
        <v>0.54411764705882348</v>
      </c>
      <c r="G101" s="4">
        <v>0.44444444444444442</v>
      </c>
      <c r="H101" s="8">
        <v>0.35602094240837695</v>
      </c>
      <c r="I101" s="20">
        <v>573</v>
      </c>
      <c r="J101" s="1">
        <f t="shared" si="51"/>
        <v>1</v>
      </c>
      <c r="K101" s="1">
        <f t="shared" si="51"/>
        <v>0.42127659574468085</v>
      </c>
      <c r="L101" s="1">
        <f t="shared" si="51"/>
        <v>0.17747397012222724</v>
      </c>
      <c r="M101" s="1">
        <f t="shared" si="51"/>
        <v>7.4765629966385097E-2</v>
      </c>
      <c r="N101" s="1">
        <f t="shared" si="51"/>
        <v>3.1497010070945207E-2</v>
      </c>
      <c r="O101" s="1">
        <f t="shared" si="51"/>
        <v>1.3268953178823725E-2</v>
      </c>
      <c r="P101" s="1">
        <f t="shared" si="51"/>
        <v>5.5898994242704197E-3</v>
      </c>
      <c r="Q101" s="1">
        <f t="shared" si="51"/>
        <v>2.3548938000117941E-3</v>
      </c>
      <c r="R101" s="1">
        <f t="shared" si="51"/>
        <v>9.9206164340922371E-4</v>
      </c>
      <c r="S101" s="1">
        <f t="shared" si="51"/>
        <v>4.1793235190431128E-4</v>
      </c>
      <c r="T101" s="1">
        <f t="shared" si="51"/>
        <v>1.7606511846181622E-4</v>
      </c>
      <c r="U101" s="1">
        <f t="shared" si="51"/>
        <v>7.4172113734977905E-5</v>
      </c>
      <c r="V101" s="1">
        <f t="shared" si="51"/>
        <v>3.1246975573458774E-5</v>
      </c>
      <c r="W101" s="1">
        <f t="shared" si="51"/>
        <v>1.3163619496903907E-5</v>
      </c>
      <c r="X101" s="1">
        <f t="shared" si="51"/>
        <v>5.5455248093339861E-6</v>
      </c>
      <c r="Y101" s="1">
        <f t="shared" si="51"/>
        <v>2.3361998132938923E-6</v>
      </c>
      <c r="Z101" s="1">
        <f t="shared" si="50"/>
        <v>9.841863043238098E-7</v>
      </c>
      <c r="AA101" s="1">
        <f t="shared" si="30"/>
        <v>4.1461465586407306E-7</v>
      </c>
      <c r="AB101" s="1">
        <f t="shared" si="30"/>
        <v>1.7466745076826908E-7</v>
      </c>
      <c r="AC101" s="1">
        <f t="shared" si="40"/>
        <v>0.44444444444444442</v>
      </c>
      <c r="AD101" s="1">
        <f t="shared" si="40"/>
        <v>0.18723404255319148</v>
      </c>
      <c r="AE101" s="1">
        <f t="shared" si="40"/>
        <v>7.8877320054323213E-2</v>
      </c>
      <c r="AF101" s="1">
        <f t="shared" si="40"/>
        <v>3.322916887394893E-2</v>
      </c>
      <c r="AG101" s="1">
        <f t="shared" si="40"/>
        <v>1.3998671142642314E-2</v>
      </c>
      <c r="AH101" s="1">
        <f t="shared" si="32"/>
        <v>5.8973125239216552E-3</v>
      </c>
      <c r="AI101" s="1">
        <f t="shared" si="32"/>
        <v>2.4843997441201865E-3</v>
      </c>
      <c r="AJ101" s="1">
        <f t="shared" si="32"/>
        <v>1.0466194666719085E-3</v>
      </c>
      <c r="AK101" s="1">
        <f t="shared" si="32"/>
        <v>4.4091628595965495E-4</v>
      </c>
      <c r="AL101" s="1">
        <f t="shared" si="32"/>
        <v>1.8574771195747168E-4</v>
      </c>
      <c r="AM101" s="1">
        <f t="shared" si="41"/>
        <v>0.35602094240837695</v>
      </c>
      <c r="AN101" s="1">
        <f t="shared" si="41"/>
        <v>0.14998329063161411</v>
      </c>
      <c r="AO101" s="1">
        <f t="shared" si="41"/>
        <v>6.3184450095871481E-2</v>
      </c>
      <c r="AP101" s="1">
        <f t="shared" si="41"/>
        <v>2.6618130040388412E-2</v>
      </c>
      <c r="AQ101" s="1">
        <f t="shared" si="41"/>
        <v>1.1213595208504052E-2</v>
      </c>
      <c r="AR101" s="1">
        <f t="shared" si="33"/>
        <v>4.7240252154974512E-3</v>
      </c>
      <c r="AS101" s="1">
        <f t="shared" si="33"/>
        <v>1.9901212609967985E-3</v>
      </c>
      <c r="AT101" s="1">
        <f t="shared" si="33"/>
        <v>8.3839150995184287E-4</v>
      </c>
      <c r="AU101" s="1">
        <f t="shared" si="33"/>
        <v>3.5319472121375504E-4</v>
      </c>
      <c r="AV101" s="1">
        <f t="shared" si="33"/>
        <v>1.4879266978792233E-4</v>
      </c>
      <c r="BK101" s="1">
        <f t="shared" ca="1" si="42"/>
        <v>0.21350446227006614</v>
      </c>
      <c r="BL101" s="1">
        <f t="shared" ca="1" si="42"/>
        <v>1.6595035561736911</v>
      </c>
      <c r="BM101" s="1">
        <f t="shared" ca="1" si="42"/>
        <v>-12.969814203941427</v>
      </c>
      <c r="BN101" s="1">
        <f t="shared" ca="1" si="42"/>
        <v>48.498310020541737</v>
      </c>
      <c r="BO101" s="1">
        <f t="shared" ca="1" si="42"/>
        <v>-92.122139122985857</v>
      </c>
      <c r="BP101" s="1">
        <f t="shared" ca="1" si="34"/>
        <v>98.980283818837336</v>
      </c>
      <c r="BQ101" s="1">
        <f t="shared" ca="1" si="34"/>
        <v>-62.858690776097347</v>
      </c>
      <c r="BR101" s="1">
        <f t="shared" ca="1" si="34"/>
        <v>23.410822954127962</v>
      </c>
      <c r="BS101" s="1">
        <f t="shared" ca="1" si="34"/>
        <v>-4.7324326691291061</v>
      </c>
      <c r="BT101" s="1">
        <f t="shared" ca="1" si="34"/>
        <v>0.40133609477999471</v>
      </c>
      <c r="BU101" s="1">
        <f t="shared" ca="1" si="43"/>
        <v>0.3527106310139061</v>
      </c>
      <c r="BV101" s="1">
        <f t="shared" ca="1" si="43"/>
        <v>0.21960298574747558</v>
      </c>
      <c r="BW101" s="1">
        <f t="shared" ca="1" si="43"/>
        <v>3.4643699081638051</v>
      </c>
      <c r="BX101" s="1">
        <f t="shared" ca="1" si="43"/>
        <v>-21.462866295591507</v>
      </c>
      <c r="BY101" s="1">
        <f t="shared" ca="1" si="43"/>
        <v>51.912213822017002</v>
      </c>
      <c r="BZ101" s="1">
        <f t="shared" ca="1" si="35"/>
        <v>-66.432747141284779</v>
      </c>
      <c r="CA101" s="1">
        <f t="shared" ca="1" si="35"/>
        <v>48.809994117786623</v>
      </c>
      <c r="CB101" s="1">
        <f t="shared" ca="1" si="35"/>
        <v>-20.684114497359651</v>
      </c>
      <c r="CC101" s="1">
        <f t="shared" ca="1" si="35"/>
        <v>4.7043412302612007</v>
      </c>
      <c r="CD101" s="1">
        <f t="shared" ca="1" si="35"/>
        <v>-0.44502470942074368</v>
      </c>
      <c r="CE101" s="4">
        <f t="shared" ca="1" si="36"/>
        <v>0.48068413457704967</v>
      </c>
      <c r="CF101" s="4">
        <f t="shared" ca="1" si="37"/>
        <v>-3.6239690132605251E-2</v>
      </c>
      <c r="CG101" s="4">
        <f t="shared" ca="1" si="46"/>
        <v>-6.3164090749712439E-3</v>
      </c>
      <c r="CH101" s="4">
        <f t="shared" ca="1" si="47"/>
        <v>7.9461182220368243E-2</v>
      </c>
      <c r="CI101" s="8">
        <f t="shared" ca="1" si="38"/>
        <v>0.43848005133332879</v>
      </c>
      <c r="CJ101" s="8">
        <f t="shared" ca="1" si="39"/>
        <v>-8.2459108924951841E-2</v>
      </c>
      <c r="CK101" s="8">
        <f t="shared" ca="1" si="48"/>
        <v>1.480495077726518E-3</v>
      </c>
      <c r="CL101" s="8">
        <f t="shared" ca="1" si="49"/>
        <v>6.3656020652187797E-2</v>
      </c>
    </row>
    <row r="102" spans="1:90" x14ac:dyDescent="0.25">
      <c r="A102" s="7">
        <f>'Calculate Data'!L104</f>
        <v>0.67073170731707321</v>
      </c>
      <c r="B102" s="7">
        <f>'Calculate Data'!M104</f>
        <v>0.6063829787234043</v>
      </c>
      <c r="C102" s="7">
        <f>'Calculate Data'!N104</f>
        <v>0.46590909090909088</v>
      </c>
      <c r="D102" s="7">
        <f>'Calculate Data'!B104</f>
        <v>176</v>
      </c>
      <c r="E102" s="2">
        <v>0.42553191489361702</v>
      </c>
      <c r="F102" s="10">
        <v>0.54430379746835444</v>
      </c>
      <c r="G102" s="4">
        <v>0.33846153846153848</v>
      </c>
      <c r="H102" s="8">
        <v>0.54861111111111116</v>
      </c>
      <c r="I102" s="20">
        <v>144</v>
      </c>
      <c r="J102" s="1">
        <f t="shared" si="51"/>
        <v>1</v>
      </c>
      <c r="K102" s="1">
        <f t="shared" si="51"/>
        <v>0.42553191489361702</v>
      </c>
      <c r="L102" s="1">
        <f t="shared" si="51"/>
        <v>0.18107741059302851</v>
      </c>
      <c r="M102" s="1">
        <f t="shared" si="51"/>
        <v>7.7054217273629155E-2</v>
      </c>
      <c r="N102" s="1">
        <f t="shared" si="51"/>
        <v>3.2789028627076236E-2</v>
      </c>
      <c r="O102" s="1">
        <f t="shared" si="51"/>
        <v>1.3952778139181377E-2</v>
      </c>
      <c r="P102" s="1">
        <f t="shared" si="51"/>
        <v>5.9373523996516494E-3</v>
      </c>
      <c r="Q102" s="1">
        <f t="shared" si="51"/>
        <v>2.5265329360219784E-3</v>
      </c>
      <c r="R102" s="1">
        <f t="shared" si="51"/>
        <v>1.0751203983072248E-3</v>
      </c>
      <c r="S102" s="1">
        <f t="shared" si="51"/>
        <v>4.5749804183286164E-4</v>
      </c>
      <c r="T102" s="1">
        <f t="shared" si="51"/>
        <v>1.9468001780121769E-4</v>
      </c>
      <c r="U102" s="1">
        <f t="shared" si="51"/>
        <v>8.2842560766475617E-5</v>
      </c>
      <c r="V102" s="1">
        <f t="shared" si="51"/>
        <v>3.5252153517649203E-5</v>
      </c>
      <c r="W102" s="1">
        <f t="shared" si="51"/>
        <v>1.5000916390489022E-5</v>
      </c>
      <c r="X102" s="1">
        <f t="shared" si="51"/>
        <v>6.3833686768038385E-6</v>
      </c>
      <c r="Y102" s="1">
        <f t="shared" si="51"/>
        <v>2.7163270965122717E-6</v>
      </c>
      <c r="Z102" s="1">
        <f t="shared" si="50"/>
        <v>1.1558838708562857E-6</v>
      </c>
      <c r="AA102" s="1">
        <f t="shared" si="30"/>
        <v>4.9186547696012161E-7</v>
      </c>
      <c r="AB102" s="1">
        <f t="shared" si="30"/>
        <v>2.0930445828090278E-7</v>
      </c>
      <c r="AC102" s="1">
        <f t="shared" si="40"/>
        <v>0.33846153846153848</v>
      </c>
      <c r="AD102" s="1">
        <f t="shared" si="40"/>
        <v>0.14402618657937807</v>
      </c>
      <c r="AE102" s="1">
        <f t="shared" si="40"/>
        <v>6.1287738969948116E-2</v>
      </c>
      <c r="AF102" s="1">
        <f t="shared" si="40"/>
        <v>2.6079888923382179E-2</v>
      </c>
      <c r="AG102" s="1">
        <f t="shared" si="40"/>
        <v>1.1097825073779649E-2</v>
      </c>
      <c r="AH102" s="1">
        <f t="shared" si="32"/>
        <v>4.7224787547998507E-3</v>
      </c>
      <c r="AI102" s="1">
        <f t="shared" si="32"/>
        <v>2.0095654275744043E-3</v>
      </c>
      <c r="AJ102" s="1">
        <f t="shared" si="32"/>
        <v>8.5513422449974661E-4</v>
      </c>
      <c r="AK102" s="1">
        <f t="shared" si="32"/>
        <v>3.6388690404244535E-4</v>
      </c>
      <c r="AL102" s="1">
        <f t="shared" si="32"/>
        <v>1.5484549108189165E-4</v>
      </c>
      <c r="AM102" s="1">
        <f t="shared" si="41"/>
        <v>0.54861111111111116</v>
      </c>
      <c r="AN102" s="1">
        <f t="shared" si="41"/>
        <v>0.23345153664302604</v>
      </c>
      <c r="AO102" s="1">
        <f t="shared" si="41"/>
        <v>9.934107942256426E-2</v>
      </c>
      <c r="AP102" s="1">
        <f t="shared" si="41"/>
        <v>4.2272799754282664E-2</v>
      </c>
      <c r="AQ102" s="1">
        <f t="shared" si="41"/>
        <v>1.7988425427354324E-2</v>
      </c>
      <c r="AR102" s="1">
        <f t="shared" si="33"/>
        <v>7.6546491180231177E-3</v>
      </c>
      <c r="AS102" s="1">
        <f t="shared" si="33"/>
        <v>3.2572974970311135E-3</v>
      </c>
      <c r="AT102" s="1">
        <f t="shared" si="33"/>
        <v>1.3860840412898356E-3</v>
      </c>
      <c r="AU102" s="1">
        <f t="shared" si="33"/>
        <v>5.8982299629354695E-4</v>
      </c>
      <c r="AV102" s="1">
        <f t="shared" si="33"/>
        <v>2.5098850906108382E-4</v>
      </c>
      <c r="BK102" s="1">
        <f t="shared" ca="1" si="42"/>
        <v>0.21350446227006614</v>
      </c>
      <c r="BL102" s="1">
        <f t="shared" ca="1" si="42"/>
        <v>1.6762662183572636</v>
      </c>
      <c r="BM102" s="1">
        <f t="shared" ca="1" si="42"/>
        <v>-13.233153967902691</v>
      </c>
      <c r="BN102" s="1">
        <f t="shared" ca="1" si="42"/>
        <v>49.982850668239109</v>
      </c>
      <c r="BO102" s="1">
        <f t="shared" ca="1" si="42"/>
        <v>-95.901022036293753</v>
      </c>
      <c r="BP102" s="1">
        <f t="shared" ca="1" si="34"/>
        <v>104.08130329990885</v>
      </c>
      <c r="BQ102" s="1">
        <f t="shared" ca="1" si="34"/>
        <v>-66.765816375512628</v>
      </c>
      <c r="BR102" s="1">
        <f t="shared" ca="1" si="34"/>
        <v>25.11714764066533</v>
      </c>
      <c r="BS102" s="1">
        <f t="shared" ca="1" si="34"/>
        <v>-5.1286479323114431</v>
      </c>
      <c r="BT102" s="1">
        <f t="shared" ca="1" si="34"/>
        <v>0.4393306156895323</v>
      </c>
      <c r="BU102" s="1">
        <f t="shared" ca="1" si="43"/>
        <v>0.3527106310139061</v>
      </c>
      <c r="BV102" s="1">
        <f t="shared" ca="1" si="43"/>
        <v>0.22182119772472281</v>
      </c>
      <c r="BW102" s="1">
        <f t="shared" ca="1" si="43"/>
        <v>3.5347106501008114</v>
      </c>
      <c r="BX102" s="1">
        <f t="shared" ca="1" si="43"/>
        <v>-22.11984789801031</v>
      </c>
      <c r="BY102" s="1">
        <f t="shared" ca="1" si="43"/>
        <v>54.04167129740317</v>
      </c>
      <c r="BZ102" s="1">
        <f t="shared" ca="1" si="35"/>
        <v>-69.85640611935996</v>
      </c>
      <c r="CA102" s="1">
        <f t="shared" ca="1" si="35"/>
        <v>51.843890865719395</v>
      </c>
      <c r="CB102" s="1">
        <f t="shared" ca="1" si="35"/>
        <v>-22.191699910105129</v>
      </c>
      <c r="CC102" s="1">
        <f t="shared" ca="1" si="35"/>
        <v>5.0982045832057388</v>
      </c>
      <c r="CD102" s="1">
        <f t="shared" ca="1" si="35"/>
        <v>-0.48715523505068054</v>
      </c>
      <c r="CE102" s="4">
        <f t="shared" ca="1" si="36"/>
        <v>0.48176259310964215</v>
      </c>
      <c r="CF102" s="4">
        <f t="shared" ca="1" si="37"/>
        <v>-0.14330105464810367</v>
      </c>
      <c r="CG102" s="4">
        <f t="shared" ca="1" si="46"/>
        <v>-4.7353207461590038E-3</v>
      </c>
      <c r="CH102" s="4">
        <f t="shared" ca="1" si="47"/>
        <v>7.9169559577030507E-2</v>
      </c>
      <c r="CI102" s="8">
        <f t="shared" ca="1" si="38"/>
        <v>0.43790006264166176</v>
      </c>
      <c r="CJ102" s="8">
        <f t="shared" ca="1" si="39"/>
        <v>0.1107110484694494</v>
      </c>
      <c r="CK102" s="8">
        <f t="shared" ca="1" si="48"/>
        <v>6.0155653120089513E-3</v>
      </c>
      <c r="CL102" s="8">
        <f t="shared" ca="1" si="49"/>
        <v>7.116473635633172E-2</v>
      </c>
    </row>
    <row r="103" spans="1:90" x14ac:dyDescent="0.25">
      <c r="A103" s="7">
        <f>'Calculate Data'!L105</f>
        <v>0.46341463414634149</v>
      </c>
      <c r="B103" s="7">
        <f>'Calculate Data'!M105</f>
        <v>0.4</v>
      </c>
      <c r="C103" s="7">
        <f>'Calculate Data'!N105</f>
        <v>0.3867924528301887</v>
      </c>
      <c r="D103" s="7">
        <f>'Calculate Data'!B105</f>
        <v>106</v>
      </c>
      <c r="E103" s="2">
        <v>0.4297872340425532</v>
      </c>
      <c r="F103" s="10">
        <v>0.54545454545454541</v>
      </c>
      <c r="G103" s="4">
        <v>0.58823529411764708</v>
      </c>
      <c r="H103" s="8">
        <v>0.39285714285714285</v>
      </c>
      <c r="I103" s="20">
        <v>84</v>
      </c>
      <c r="J103" s="1">
        <f t="shared" si="51"/>
        <v>1</v>
      </c>
      <c r="K103" s="1">
        <f t="shared" si="51"/>
        <v>0.4297872340425532</v>
      </c>
      <c r="L103" s="1">
        <f t="shared" si="51"/>
        <v>0.18471706654594841</v>
      </c>
      <c r="M103" s="1">
        <f t="shared" si="51"/>
        <v>7.9389037111237404E-2</v>
      </c>
      <c r="N103" s="1">
        <f t="shared" si="51"/>
        <v>3.4120394673340333E-2</v>
      </c>
      <c r="O103" s="1">
        <f t="shared" si="51"/>
        <v>1.4664510051095207E-2</v>
      </c>
      <c r="P103" s="1">
        <f t="shared" si="51"/>
        <v>6.3026192134494298E-3</v>
      </c>
      <c r="Q103" s="1">
        <f t="shared" si="51"/>
        <v>2.7087852789718829E-3</v>
      </c>
      <c r="R103" s="1">
        <f t="shared" si="51"/>
        <v>1.1642013326645113E-3</v>
      </c>
      <c r="S103" s="1">
        <f t="shared" si="51"/>
        <v>5.0035887063453464E-4</v>
      </c>
      <c r="T103" s="1">
        <f t="shared" si="51"/>
        <v>2.1504785503867235E-4</v>
      </c>
      <c r="U103" s="1">
        <f t="shared" si="51"/>
        <v>9.2424822803854924E-5</v>
      </c>
      <c r="V103" s="1">
        <f t="shared" si="51"/>
        <v>3.9723008949741907E-5</v>
      </c>
      <c r="W103" s="1">
        <f t="shared" si="51"/>
        <v>1.707244214435716E-5</v>
      </c>
      <c r="X103" s="1">
        <f t="shared" si="51"/>
        <v>7.3375176875747804E-6</v>
      </c>
      <c r="Y103" s="1">
        <f t="shared" si="51"/>
        <v>3.1535714316810763E-6</v>
      </c>
      <c r="Z103" s="1">
        <f t="shared" si="50"/>
        <v>1.3553647429778241E-6</v>
      </c>
      <c r="AA103" s="1">
        <f t="shared" si="30"/>
        <v>5.8251846400323502E-7</v>
      </c>
      <c r="AB103" s="1">
        <f t="shared" si="30"/>
        <v>2.50358999422667E-7</v>
      </c>
      <c r="AC103" s="1">
        <f t="shared" si="40"/>
        <v>0.58823529411764708</v>
      </c>
      <c r="AD103" s="1">
        <f t="shared" si="40"/>
        <v>0.25281602002503129</v>
      </c>
      <c r="AE103" s="1">
        <f t="shared" si="40"/>
        <v>0.10865709796820495</v>
      </c>
      <c r="AF103" s="1">
        <f t="shared" si="40"/>
        <v>4.6699433594845532E-2</v>
      </c>
      <c r="AG103" s="1">
        <f t="shared" si="40"/>
        <v>2.0070820396082548E-2</v>
      </c>
      <c r="AH103" s="1">
        <f t="shared" si="32"/>
        <v>8.6261823829971804E-3</v>
      </c>
      <c r="AI103" s="1">
        <f t="shared" si="32"/>
        <v>3.7074230667349588E-3</v>
      </c>
      <c r="AJ103" s="1">
        <f t="shared" si="32"/>
        <v>1.5934031052775783E-3</v>
      </c>
      <c r="AK103" s="1">
        <f t="shared" si="32"/>
        <v>6.8482431333206548E-4</v>
      </c>
      <c r="AL103" s="1">
        <f t="shared" si="32"/>
        <v>2.9432874743207923E-4</v>
      </c>
      <c r="AM103" s="1">
        <f t="shared" si="41"/>
        <v>0.39285714285714285</v>
      </c>
      <c r="AN103" s="1">
        <f t="shared" si="41"/>
        <v>0.16884498480243162</v>
      </c>
      <c r="AO103" s="1">
        <f t="shared" si="41"/>
        <v>7.2567419000194019E-2</v>
      </c>
      <c r="AP103" s="1">
        <f t="shared" si="41"/>
        <v>3.1188550293700407E-2</v>
      </c>
      <c r="AQ103" s="1">
        <f t="shared" si="41"/>
        <v>1.3404440764526558E-2</v>
      </c>
      <c r="AR103" s="1">
        <f t="shared" si="33"/>
        <v>5.7610575200731165E-3</v>
      </c>
      <c r="AS103" s="1">
        <f t="shared" si="33"/>
        <v>2.4760289767122761E-3</v>
      </c>
      <c r="AT103" s="1">
        <f t="shared" si="33"/>
        <v>1.0641656453103825E-3</v>
      </c>
      <c r="AU103" s="1">
        <f t="shared" si="33"/>
        <v>4.5736480926105799E-4</v>
      </c>
      <c r="AV103" s="1">
        <f t="shared" si="33"/>
        <v>1.9656955632071002E-4</v>
      </c>
      <c r="BK103" s="1">
        <f t="shared" ca="1" si="42"/>
        <v>0.21350446227006614</v>
      </c>
      <c r="BL103" s="1">
        <f t="shared" ca="1" si="42"/>
        <v>1.6930288805408364</v>
      </c>
      <c r="BM103" s="1">
        <f t="shared" ca="1" si="42"/>
        <v>-13.499140362657537</v>
      </c>
      <c r="BN103" s="1">
        <f t="shared" ca="1" si="42"/>
        <v>51.497381026337429</v>
      </c>
      <c r="BO103" s="1">
        <f t="shared" ca="1" si="42"/>
        <v>-99.794988094065673</v>
      </c>
      <c r="BP103" s="1">
        <f t="shared" ca="1" si="34"/>
        <v>109.39049579571052</v>
      </c>
      <c r="BQ103" s="1">
        <f t="shared" ca="1" si="34"/>
        <v>-70.873259453932903</v>
      </c>
      <c r="BR103" s="1">
        <f t="shared" ca="1" si="34"/>
        <v>26.928981929648494</v>
      </c>
      <c r="BS103" s="1">
        <f t="shared" ca="1" si="34"/>
        <v>-5.553590804309037</v>
      </c>
      <c r="BT103" s="1">
        <f t="shared" ca="1" si="34"/>
        <v>0.48048942421899449</v>
      </c>
      <c r="BU103" s="1">
        <f t="shared" ca="1" si="43"/>
        <v>0.3527106310139061</v>
      </c>
      <c r="BV103" s="1">
        <f t="shared" ca="1" si="43"/>
        <v>0.22403940970197003</v>
      </c>
      <c r="BW103" s="1">
        <f t="shared" ca="1" si="43"/>
        <v>3.6057583341678381</v>
      </c>
      <c r="BX103" s="1">
        <f t="shared" ca="1" si="43"/>
        <v>-22.790101409167924</v>
      </c>
      <c r="BY103" s="1">
        <f t="shared" ca="1" si="43"/>
        <v>56.23597985917965</v>
      </c>
      <c r="BZ103" s="1">
        <f t="shared" ca="1" si="35"/>
        <v>-73.419784895314464</v>
      </c>
      <c r="CA103" s="1">
        <f t="shared" ca="1" si="35"/>
        <v>55.033334839520279</v>
      </c>
      <c r="CB103" s="1">
        <f t="shared" ca="1" si="35"/>
        <v>-23.792505996973674</v>
      </c>
      <c r="CC103" s="1">
        <f t="shared" ca="1" si="35"/>
        <v>5.5206250195881479</v>
      </c>
      <c r="CD103" s="1">
        <f t="shared" ca="1" si="35"/>
        <v>-0.53279450608601764</v>
      </c>
      <c r="CE103" s="4">
        <f t="shared" ca="1" si="36"/>
        <v>0.48290280376119371</v>
      </c>
      <c r="CF103" s="4">
        <f t="shared" ca="1" si="37"/>
        <v>0.10533249035645337</v>
      </c>
      <c r="CG103" s="4">
        <f t="shared" ca="1" si="46"/>
        <v>-9.2543312178163374E-4</v>
      </c>
      <c r="CH103" s="4">
        <f t="shared" ca="1" si="47"/>
        <v>7.5639634658738769E-2</v>
      </c>
      <c r="CI103" s="8">
        <f t="shared" ca="1" si="38"/>
        <v>0.43726128562971478</v>
      </c>
      <c r="CJ103" s="8">
        <f t="shared" ca="1" si="39"/>
        <v>-4.4404142772571931E-2</v>
      </c>
      <c r="CK103" s="8">
        <f t="shared" ca="1" si="48"/>
        <v>6.4469879945461273E-4</v>
      </c>
      <c r="CL103" s="8">
        <f t="shared" ca="1" si="49"/>
        <v>7.4905356678723861E-2</v>
      </c>
    </row>
    <row r="104" spans="1:90" x14ac:dyDescent="0.25">
      <c r="A104" s="7">
        <f>'Calculate Data'!L106</f>
        <v>0.65116279069767447</v>
      </c>
      <c r="B104" s="7">
        <f>'Calculate Data'!M106</f>
        <v>0.65957446808510634</v>
      </c>
      <c r="C104" s="7">
        <f>'Calculate Data'!N106</f>
        <v>0.4777777777777778</v>
      </c>
      <c r="D104" s="7">
        <f>'Calculate Data'!B106</f>
        <v>90</v>
      </c>
      <c r="E104" s="2">
        <v>0.43404255319148938</v>
      </c>
      <c r="F104" s="10">
        <v>0.54822335025380708</v>
      </c>
      <c r="G104" s="4">
        <v>0.49621212121212122</v>
      </c>
      <c r="H104" s="8">
        <v>0.42733188720173537</v>
      </c>
      <c r="I104" s="20">
        <v>461</v>
      </c>
      <c r="J104" s="1">
        <f t="shared" si="51"/>
        <v>1</v>
      </c>
      <c r="K104" s="1">
        <f t="shared" si="51"/>
        <v>0.43404255319148938</v>
      </c>
      <c r="L104" s="1">
        <f t="shared" si="51"/>
        <v>0.18839293798098689</v>
      </c>
      <c r="M104" s="1">
        <f t="shared" si="51"/>
        <v>8.1770551804513453E-2</v>
      </c>
      <c r="N104" s="1">
        <f t="shared" si="51"/>
        <v>3.5491899081107968E-2</v>
      </c>
      <c r="O104" s="1">
        <f t="shared" si="51"/>
        <v>1.5404994494778779E-2</v>
      </c>
      <c r="P104" s="1">
        <f t="shared" si="51"/>
        <v>6.6864231424146187E-3</v>
      </c>
      <c r="Q104" s="1">
        <f t="shared" si="51"/>
        <v>2.9021921724523025E-3</v>
      </c>
      <c r="R104" s="1">
        <f t="shared" si="51"/>
        <v>1.2596749003835526E-3</v>
      </c>
      <c r="S104" s="1">
        <f t="shared" si="51"/>
        <v>5.4675250995371225E-4</v>
      </c>
      <c r="T104" s="1">
        <f t="shared" si="51"/>
        <v>2.3731385538416444E-4</v>
      </c>
      <c r="U104" s="1">
        <f t="shared" si="51"/>
        <v>1.030043116986586E-4</v>
      </c>
      <c r="V104" s="1">
        <f t="shared" si="51"/>
        <v>4.4708254439417784E-5</v>
      </c>
      <c r="W104" s="1">
        <f t="shared" si="51"/>
        <v>1.9405284905619633E-5</v>
      </c>
      <c r="X104" s="1">
        <f t="shared" si="51"/>
        <v>8.4227194058434159E-6</v>
      </c>
      <c r="Y104" s="1">
        <f t="shared" si="51"/>
        <v>3.6558186357277802E-6</v>
      </c>
      <c r="Z104" s="1">
        <f t="shared" si="50"/>
        <v>1.5867808546563131E-6</v>
      </c>
      <c r="AA104" s="1">
        <f t="shared" si="30"/>
        <v>6.8873041351039978E-7</v>
      </c>
      <c r="AB104" s="1">
        <f t="shared" si="30"/>
        <v>2.9893830714068418E-7</v>
      </c>
      <c r="AC104" s="1">
        <f t="shared" si="40"/>
        <v>0.49621212121212122</v>
      </c>
      <c r="AD104" s="1">
        <f t="shared" si="40"/>
        <v>0.2153771760154739</v>
      </c>
      <c r="AE104" s="1">
        <f t="shared" si="40"/>
        <v>9.3482859376929101E-2</v>
      </c>
      <c r="AF104" s="1">
        <f t="shared" si="40"/>
        <v>4.0575538963603268E-2</v>
      </c>
      <c r="AG104" s="1">
        <f t="shared" si="40"/>
        <v>1.7611510528883122E-2</v>
      </c>
      <c r="AH104" s="1">
        <f t="shared" si="32"/>
        <v>7.644144995515227E-3</v>
      </c>
      <c r="AI104" s="1">
        <f t="shared" si="32"/>
        <v>3.3178842108193751E-3</v>
      </c>
      <c r="AJ104" s="1">
        <f t="shared" si="32"/>
        <v>1.4401029340577714E-3</v>
      </c>
      <c r="AK104" s="1">
        <f t="shared" si="32"/>
        <v>6.2506595435699009E-4</v>
      </c>
      <c r="AL104" s="1">
        <f t="shared" si="32"/>
        <v>2.7130522274218299E-4</v>
      </c>
      <c r="AM104" s="1">
        <f t="shared" si="41"/>
        <v>0.42733188720173537</v>
      </c>
      <c r="AN104" s="1">
        <f t="shared" si="41"/>
        <v>0.18548022338117875</v>
      </c>
      <c r="AO104" s="1">
        <f t="shared" si="41"/>
        <v>8.0506309722894617E-2</v>
      </c>
      <c r="AP104" s="1">
        <f t="shared" si="41"/>
        <v>3.4943164220150001E-2</v>
      </c>
      <c r="AQ104" s="1">
        <f t="shared" si="41"/>
        <v>1.5166820214703405E-2</v>
      </c>
      <c r="AR104" s="1">
        <f t="shared" si="33"/>
        <v>6.5830453697861592E-3</v>
      </c>
      <c r="AS104" s="1">
        <f t="shared" si="33"/>
        <v>2.857321820077397E-3</v>
      </c>
      <c r="AT104" s="1">
        <f t="shared" si="33"/>
        <v>1.2401992580761466E-3</v>
      </c>
      <c r="AU104" s="1">
        <f t="shared" si="33"/>
        <v>5.3829925244156147E-4</v>
      </c>
      <c r="AV104" s="1">
        <f t="shared" si="33"/>
        <v>2.3364478191080545E-4</v>
      </c>
      <c r="BK104" s="1">
        <f t="shared" ca="1" si="42"/>
        <v>0.21350446227006614</v>
      </c>
      <c r="BL104" s="1">
        <f t="shared" ca="1" si="42"/>
        <v>1.709791542724409</v>
      </c>
      <c r="BM104" s="1">
        <f t="shared" ca="1" si="42"/>
        <v>-13.767773388205962</v>
      </c>
      <c r="BN104" s="1">
        <f t="shared" ca="1" si="42"/>
        <v>53.042200991940689</v>
      </c>
      <c r="BO104" s="1">
        <f t="shared" ca="1" si="42"/>
        <v>-103.80635042895307</v>
      </c>
      <c r="BP104" s="1">
        <f t="shared" ca="1" si="34"/>
        <v>114.91416894546619</v>
      </c>
      <c r="BQ104" s="1">
        <f t="shared" ca="1" si="34"/>
        <v>-75.189153293583303</v>
      </c>
      <c r="BR104" s="1">
        <f t="shared" ca="1" si="34"/>
        <v>28.8517075070632</v>
      </c>
      <c r="BS104" s="1">
        <f t="shared" ca="1" si="34"/>
        <v>-6.0090284617505763</v>
      </c>
      <c r="BT104" s="1">
        <f t="shared" ca="1" si="34"/>
        <v>0.52504075397882466</v>
      </c>
      <c r="BU104" s="1">
        <f t="shared" ca="1" si="43"/>
        <v>0.3527106310139061</v>
      </c>
      <c r="BV104" s="1">
        <f t="shared" ca="1" si="43"/>
        <v>0.22625762167921726</v>
      </c>
      <c r="BW104" s="1">
        <f t="shared" ca="1" si="43"/>
        <v>3.6775129603648846</v>
      </c>
      <c r="BX104" s="1">
        <f t="shared" ca="1" si="43"/>
        <v>-23.473759548151726</v>
      </c>
      <c r="BY104" s="1">
        <f t="shared" ca="1" si="43"/>
        <v>58.496442992458121</v>
      </c>
      <c r="BZ104" s="1">
        <f t="shared" ca="1" si="35"/>
        <v>-77.127116976928349</v>
      </c>
      <c r="CA104" s="1">
        <f t="shared" ca="1" si="35"/>
        <v>58.384641561397359</v>
      </c>
      <c r="CB104" s="1">
        <f t="shared" ca="1" si="35"/>
        <v>-25.491287627511579</v>
      </c>
      <c r="CC104" s="1">
        <f t="shared" ca="1" si="35"/>
        <v>5.973359226181751</v>
      </c>
      <c r="CD104" s="1">
        <f t="shared" ca="1" si="35"/>
        <v>-0.58219560117452362</v>
      </c>
      <c r="CE104" s="4">
        <f t="shared" ca="1" si="36"/>
        <v>0.48410863095047119</v>
      </c>
      <c r="CF104" s="4">
        <f t="shared" ca="1" si="37"/>
        <v>1.210349026165003E-2</v>
      </c>
      <c r="CG104" s="4">
        <f t="shared" ca="1" si="46"/>
        <v>5.8123270456910446E-3</v>
      </c>
      <c r="CH104" s="4">
        <f t="shared" ca="1" si="47"/>
        <v>7.4640149657988666E-2</v>
      </c>
      <c r="CI104" s="8">
        <f t="shared" ca="1" si="38"/>
        <v>0.43656523932906344</v>
      </c>
      <c r="CJ104" s="8">
        <f t="shared" ca="1" si="39"/>
        <v>-9.233352127328065E-3</v>
      </c>
      <c r="CK104" s="8">
        <f t="shared" ca="1" si="48"/>
        <v>5.216147777441716E-3</v>
      </c>
      <c r="CL104" s="8">
        <f t="shared" ca="1" si="49"/>
        <v>7.5231191286720456E-2</v>
      </c>
    </row>
    <row r="105" spans="1:90" x14ac:dyDescent="0.25">
      <c r="A105" s="7">
        <f>'Calculate Data'!L107</f>
        <v>0.70588235294117652</v>
      </c>
      <c r="B105" s="7">
        <f>'Calculate Data'!M107</f>
        <v>0.76</v>
      </c>
      <c r="C105" s="7">
        <f>'Calculate Data'!N107</f>
        <v>0.40476190476190477</v>
      </c>
      <c r="D105" s="7">
        <f>'Calculate Data'!B107</f>
        <v>252</v>
      </c>
      <c r="E105" s="2">
        <v>0.43829787234042555</v>
      </c>
      <c r="F105" s="10">
        <v>0.54838709677419351</v>
      </c>
      <c r="G105" s="4">
        <v>0.5535714285714286</v>
      </c>
      <c r="H105" s="8">
        <v>0.35632183908045978</v>
      </c>
      <c r="I105" s="20">
        <v>87</v>
      </c>
      <c r="J105" s="1">
        <f t="shared" si="51"/>
        <v>1</v>
      </c>
      <c r="K105" s="1">
        <f t="shared" si="51"/>
        <v>0.43829787234042555</v>
      </c>
      <c r="L105" s="1">
        <f t="shared" si="51"/>
        <v>0.19210502489814399</v>
      </c>
      <c r="M105" s="1">
        <f t="shared" si="51"/>
        <v>8.4199223678760982E-2</v>
      </c>
      <c r="N105" s="1">
        <f t="shared" si="51"/>
        <v>3.6904340591116525E-2</v>
      </c>
      <c r="O105" s="1">
        <f t="shared" si="51"/>
        <v>1.6175093961212774E-2</v>
      </c>
      <c r="P105" s="1">
        <f t="shared" si="51"/>
        <v>7.089509268106026E-3</v>
      </c>
      <c r="Q105" s="1">
        <f t="shared" si="51"/>
        <v>3.1073168281485985E-3</v>
      </c>
      <c r="R105" s="1">
        <f t="shared" si="51"/>
        <v>1.3619303544651308E-3</v>
      </c>
      <c r="S105" s="1">
        <f t="shared" si="51"/>
        <v>5.9693117663790838E-4</v>
      </c>
      <c r="T105" s="1">
        <f t="shared" si="51"/>
        <v>2.6163366465406203E-4</v>
      </c>
      <c r="U105" s="1">
        <f t="shared" si="51"/>
        <v>1.1467347855050378E-4</v>
      </c>
      <c r="V105" s="1">
        <f t="shared" si="51"/>
        <v>5.0261141662561244E-5</v>
      </c>
      <c r="W105" s="1">
        <f t="shared" si="51"/>
        <v>2.202935145210131E-5</v>
      </c>
      <c r="X105" s="1">
        <f t="shared" si="51"/>
        <v>9.6554178704954691E-6</v>
      </c>
      <c r="Y105" s="1">
        <f t="shared" si="51"/>
        <v>4.2319491091958868E-6</v>
      </c>
      <c r="Z105" s="1">
        <f t="shared" si="50"/>
        <v>1.8548542904135168E-6</v>
      </c>
      <c r="AA105" s="1">
        <f t="shared" si="30"/>
        <v>8.1297868898975426E-7</v>
      </c>
      <c r="AB105" s="1">
        <f t="shared" si="30"/>
        <v>3.5632682964231784E-7</v>
      </c>
      <c r="AC105" s="1">
        <f t="shared" si="40"/>
        <v>0.5535714285714286</v>
      </c>
      <c r="AD105" s="1">
        <f t="shared" si="40"/>
        <v>0.24262917933130701</v>
      </c>
      <c r="AE105" s="1">
        <f t="shared" si="40"/>
        <v>0.10634385306861543</v>
      </c>
      <c r="AF105" s="1">
        <f t="shared" si="40"/>
        <v>4.6610284536456978E-2</v>
      </c>
      <c r="AG105" s="1">
        <f t="shared" si="40"/>
        <v>2.0429188541510934E-2</v>
      </c>
      <c r="AH105" s="1">
        <f t="shared" si="32"/>
        <v>8.9540698713856427E-3</v>
      </c>
      <c r="AI105" s="1">
        <f t="shared" si="32"/>
        <v>3.924549773415836E-3</v>
      </c>
      <c r="AJ105" s="1">
        <f t="shared" si="32"/>
        <v>1.72012181558226E-3</v>
      </c>
      <c r="AK105" s="1">
        <f t="shared" si="32"/>
        <v>7.5392573193605453E-4</v>
      </c>
      <c r="AL105" s="1">
        <f t="shared" si="32"/>
        <v>3.3044404421027075E-4</v>
      </c>
      <c r="AM105" s="1">
        <f t="shared" si="41"/>
        <v>0.35632183908045978</v>
      </c>
      <c r="AN105" s="1">
        <f t="shared" si="41"/>
        <v>0.15617510393739301</v>
      </c>
      <c r="AO105" s="1">
        <f t="shared" si="41"/>
        <v>6.845121576830418E-2</v>
      </c>
      <c r="AP105" s="1">
        <f t="shared" si="41"/>
        <v>3.000202223036311E-2</v>
      </c>
      <c r="AQ105" s="1">
        <f t="shared" si="41"/>
        <v>1.3149822509478302E-2</v>
      </c>
      <c r="AR105" s="1">
        <f t="shared" si="33"/>
        <v>5.7635392275585751E-3</v>
      </c>
      <c r="AS105" s="1">
        <f t="shared" si="33"/>
        <v>2.5261469805895036E-3</v>
      </c>
      <c r="AT105" s="1">
        <f t="shared" si="33"/>
        <v>1.1072048468115695E-3</v>
      </c>
      <c r="AU105" s="1">
        <f t="shared" si="33"/>
        <v>4.8528552860251789E-4</v>
      </c>
      <c r="AV105" s="1">
        <f t="shared" si="33"/>
        <v>2.126996146640823E-4</v>
      </c>
      <c r="BK105" s="1">
        <f t="shared" ca="1" si="42"/>
        <v>0.21350446227006614</v>
      </c>
      <c r="BL105" s="1">
        <f t="shared" ca="1" si="42"/>
        <v>1.7265542049079816</v>
      </c>
      <c r="BM105" s="1">
        <f t="shared" ca="1" si="42"/>
        <v>-14.039053044547968</v>
      </c>
      <c r="BN105" s="1">
        <f t="shared" ca="1" si="42"/>
        <v>54.617610462152925</v>
      </c>
      <c r="BO105" s="1">
        <f t="shared" ca="1" si="42"/>
        <v>-107.93744518985281</v>
      </c>
      <c r="BP105" s="1">
        <f t="shared" ca="1" si="34"/>
        <v>120.65875653493941</v>
      </c>
      <c r="BQ105" s="1">
        <f t="shared" ca="1" si="34"/>
        <v>-79.721876372814421</v>
      </c>
      <c r="BR105" s="1">
        <f t="shared" ca="1" si="34"/>
        <v>30.890923457272244</v>
      </c>
      <c r="BS105" s="1">
        <f t="shared" ca="1" si="34"/>
        <v>-6.496817758622603</v>
      </c>
      <c r="BT105" s="1">
        <f t="shared" ca="1" si="34"/>
        <v>0.57322680618689392</v>
      </c>
      <c r="BU105" s="1">
        <f t="shared" ca="1" si="43"/>
        <v>0.3527106310139061</v>
      </c>
      <c r="BV105" s="1">
        <f t="shared" ca="1" si="43"/>
        <v>0.22847583365646448</v>
      </c>
      <c r="BW105" s="1">
        <f t="shared" ca="1" si="43"/>
        <v>3.7499745286919515</v>
      </c>
      <c r="BX105" s="1">
        <f t="shared" ca="1" si="43"/>
        <v>-24.170955034049118</v>
      </c>
      <c r="BY105" s="1">
        <f t="shared" ca="1" si="43"/>
        <v>60.824377152351424</v>
      </c>
      <c r="BZ105" s="1">
        <f t="shared" ca="1" si="35"/>
        <v>-80.982720537945909</v>
      </c>
      <c r="CA105" s="1">
        <f t="shared" ca="1" si="35"/>
        <v>61.904316949211129</v>
      </c>
      <c r="CB105" s="1">
        <f t="shared" ca="1" si="35"/>
        <v>-27.292991748789753</v>
      </c>
      <c r="CC105" s="1">
        <f t="shared" ca="1" si="35"/>
        <v>6.4582530347982576</v>
      </c>
      <c r="CD105" s="1">
        <f t="shared" ca="1" si="35"/>
        <v>-0.635627087056161</v>
      </c>
      <c r="CE105" s="4">
        <f t="shared" ca="1" si="36"/>
        <v>0.48538356189172371</v>
      </c>
      <c r="CF105" s="4">
        <f t="shared" ca="1" si="37"/>
        <v>6.8187866679704889E-2</v>
      </c>
      <c r="CG105" s="4">
        <f t="shared" ca="1" si="46"/>
        <v>3.6179726057668556E-3</v>
      </c>
      <c r="CH105" s="4">
        <f t="shared" ca="1" si="47"/>
        <v>7.5810721284969254E-2</v>
      </c>
      <c r="CI105" s="8">
        <f t="shared" ca="1" si="38"/>
        <v>0.43581372188219081</v>
      </c>
      <c r="CJ105" s="8">
        <f t="shared" ca="1" si="39"/>
        <v>-7.9491882801731029E-2</v>
      </c>
      <c r="CK105" s="8">
        <f t="shared" ca="1" si="48"/>
        <v>3.0811983037073477E-3</v>
      </c>
      <c r="CL105" s="8">
        <f t="shared" ca="1" si="49"/>
        <v>7.4158070532798354E-2</v>
      </c>
    </row>
    <row r="106" spans="1:90" x14ac:dyDescent="0.25">
      <c r="A106" s="7">
        <f>'Calculate Data'!L108</f>
        <v>0.63829787234042556</v>
      </c>
      <c r="B106" s="7">
        <f>'Calculate Data'!M108</f>
        <v>0.64583333333333337</v>
      </c>
      <c r="C106" s="7">
        <f>'Calculate Data'!N108</f>
        <v>0.32867132867132864</v>
      </c>
      <c r="D106" s="7">
        <f>'Calculate Data'!B108</f>
        <v>143</v>
      </c>
      <c r="E106" s="2">
        <v>0.44255319148936167</v>
      </c>
      <c r="F106" s="10">
        <v>0.55000000000000004</v>
      </c>
      <c r="G106" s="4">
        <v>0.5993031358885017</v>
      </c>
      <c r="H106" s="8">
        <v>0.25839793281653745</v>
      </c>
      <c r="I106" s="20">
        <v>387</v>
      </c>
      <c r="J106" s="1">
        <f t="shared" si="51"/>
        <v>1</v>
      </c>
      <c r="K106" s="1">
        <f t="shared" si="51"/>
        <v>0.44255319148936167</v>
      </c>
      <c r="L106" s="1">
        <f t="shared" si="51"/>
        <v>0.19585332729741961</v>
      </c>
      <c r="M106" s="1">
        <f t="shared" si="51"/>
        <v>8.6675515059283573E-2</v>
      </c>
      <c r="N106" s="1">
        <f t="shared" si="51"/>
        <v>3.8358525813470171E-2</v>
      </c>
      <c r="O106" s="1">
        <f t="shared" si="51"/>
        <v>1.6975688019578286E-2</v>
      </c>
      <c r="P106" s="1">
        <f t="shared" si="51"/>
        <v>7.5126449107920925E-3</v>
      </c>
      <c r="Q106" s="1">
        <f t="shared" si="51"/>
        <v>3.3247449817973515E-3</v>
      </c>
      <c r="R106" s="1">
        <f t="shared" si="51"/>
        <v>1.4713765025826575E-3</v>
      </c>
      <c r="S106" s="1">
        <f t="shared" si="51"/>
        <v>6.5116236710041013E-4</v>
      </c>
      <c r="T106" s="1">
        <f t="shared" si="51"/>
        <v>2.8817398373805377E-4</v>
      </c>
      <c r="U106" s="1">
        <f t="shared" si="51"/>
        <v>1.2753231620747912E-4</v>
      </c>
      <c r="V106" s="1">
        <f t="shared" si="51"/>
        <v>5.6439833555650325E-5</v>
      </c>
      <c r="W106" s="1">
        <f t="shared" si="51"/>
        <v>2.4977628467181418E-5</v>
      </c>
      <c r="X106" s="1">
        <f t="shared" si="51"/>
        <v>1.1053929193986669E-5</v>
      </c>
      <c r="Y106" s="1">
        <f t="shared" si="51"/>
        <v>4.8919516432962285E-6</v>
      </c>
      <c r="Z106" s="1">
        <f t="shared" si="50"/>
        <v>2.1649488123523732E-6</v>
      </c>
      <c r="AA106" s="1">
        <f t="shared" si="30"/>
        <v>9.5810500631764597E-7</v>
      </c>
      <c r="AB106" s="1">
        <f t="shared" si="30"/>
        <v>4.2401242832780923E-7</v>
      </c>
      <c r="AC106" s="1">
        <f t="shared" si="40"/>
        <v>0.5993031358885017</v>
      </c>
      <c r="AD106" s="1">
        <f t="shared" si="40"/>
        <v>0.26522351545703904</v>
      </c>
      <c r="AE106" s="1">
        <f t="shared" si="40"/>
        <v>0.11737551322354066</v>
      </c>
      <c r="AF106" s="1">
        <f t="shared" si="40"/>
        <v>5.19449079797797E-2</v>
      </c>
      <c r="AG106" s="1">
        <f t="shared" si="40"/>
        <v>2.2988384808072714E-2</v>
      </c>
      <c r="AH106" s="1">
        <f t="shared" si="32"/>
        <v>1.0173583063998137E-2</v>
      </c>
      <c r="AI106" s="1">
        <f t="shared" si="32"/>
        <v>4.5023516538544939E-3</v>
      </c>
      <c r="AJ106" s="1">
        <f t="shared" si="32"/>
        <v>1.992530093620712E-3</v>
      </c>
      <c r="AK106" s="1">
        <f t="shared" si="32"/>
        <v>8.8180055207044271E-4</v>
      </c>
      <c r="AL106" s="1">
        <f t="shared" si="32"/>
        <v>3.9024364857585554E-4</v>
      </c>
      <c r="AM106" s="1">
        <f t="shared" si="41"/>
        <v>0.25839793281653745</v>
      </c>
      <c r="AN106" s="1">
        <f t="shared" si="41"/>
        <v>0.1143548298422123</v>
      </c>
      <c r="AO106" s="1">
        <f t="shared" si="41"/>
        <v>5.0608094908893952E-2</v>
      </c>
      <c r="AP106" s="1">
        <f t="shared" si="41"/>
        <v>2.2396773917127535E-2</v>
      </c>
      <c r="AQ106" s="1">
        <f t="shared" si="41"/>
        <v>9.9117637760904823E-3</v>
      </c>
      <c r="AR106" s="1">
        <f t="shared" si="33"/>
        <v>4.3864826923974897E-3</v>
      </c>
      <c r="AS106" s="1">
        <f t="shared" si="33"/>
        <v>1.9412519149333571E-3</v>
      </c>
      <c r="AT106" s="1">
        <f t="shared" si="33"/>
        <v>8.5910723043859205E-4</v>
      </c>
      <c r="AU106" s="1">
        <f t="shared" si="33"/>
        <v>3.8020064666218536E-4</v>
      </c>
      <c r="AV106" s="1">
        <f t="shared" si="33"/>
        <v>1.6825900958666927E-4</v>
      </c>
      <c r="BK106" s="1">
        <f t="shared" ca="1" si="42"/>
        <v>0.21350446227006614</v>
      </c>
      <c r="BL106" s="1">
        <f t="shared" ca="1" si="42"/>
        <v>1.7433168670915542</v>
      </c>
      <c r="BM106" s="1">
        <f t="shared" ca="1" si="42"/>
        <v>-14.312979331683549</v>
      </c>
      <c r="BN106" s="1">
        <f t="shared" ca="1" si="42"/>
        <v>56.223909334078108</v>
      </c>
      <c r="BO106" s="1">
        <f t="shared" ca="1" si="42"/>
        <v>-112.19063154190685</v>
      </c>
      <c r="BP106" s="1">
        <f t="shared" ca="1" si="34"/>
        <v>126.63081974540874</v>
      </c>
      <c r="BQ106" s="1">
        <f t="shared" ca="1" si="34"/>
        <v>-84.480057245347766</v>
      </c>
      <c r="BR106" s="1">
        <f t="shared" ca="1" si="34"/>
        <v>33.052452784109995</v>
      </c>
      <c r="BS106" s="1">
        <f t="shared" ca="1" si="34"/>
        <v>-7.0189088305864384</v>
      </c>
      <c r="BT106" s="1">
        <f t="shared" ca="1" si="34"/>
        <v>0.62530445486931463</v>
      </c>
      <c r="BU106" s="1">
        <f t="shared" ca="1" si="43"/>
        <v>0.3527106310139061</v>
      </c>
      <c r="BV106" s="1">
        <f t="shared" ca="1" si="43"/>
        <v>0.23069404563371171</v>
      </c>
      <c r="BW106" s="1">
        <f t="shared" ca="1" si="43"/>
        <v>3.8231430391490373</v>
      </c>
      <c r="BX106" s="1">
        <f t="shared" ca="1" si="43"/>
        <v>-24.881820585947466</v>
      </c>
      <c r="BY106" s="1">
        <f t="shared" ca="1" si="43"/>
        <v>63.221111763973383</v>
      </c>
      <c r="BZ106" s="1">
        <f t="shared" ca="1" si="35"/>
        <v>-84.990999256352382</v>
      </c>
      <c r="CA106" s="1">
        <f t="shared" ca="1" si="35"/>
        <v>65.599061105225772</v>
      </c>
      <c r="CB106" s="1">
        <f t="shared" ca="1" si="35"/>
        <v>-29.202763146972458</v>
      </c>
      <c r="CC106" s="1">
        <f t="shared" ca="1" si="35"/>
        <v>6.9772450052096886</v>
      </c>
      <c r="CD106" s="1">
        <f t="shared" ca="1" si="35"/>
        <v>-0.69337380053059805</v>
      </c>
      <c r="CE106" s="4">
        <f t="shared" ca="1" si="36"/>
        <v>0.48673069830317772</v>
      </c>
      <c r="CF106" s="4">
        <f t="shared" ca="1" si="37"/>
        <v>0.11257243758532398</v>
      </c>
      <c r="CG106" s="4">
        <f t="shared" ca="1" si="46"/>
        <v>1.0231954517640099E-2</v>
      </c>
      <c r="CH106" s="4">
        <f t="shared" ca="1" si="47"/>
        <v>7.8401750398963091E-2</v>
      </c>
      <c r="CI106" s="8">
        <f t="shared" ca="1" si="38"/>
        <v>0.43500880040259515</v>
      </c>
      <c r="CJ106" s="8">
        <f t="shared" ca="1" si="39"/>
        <v>-0.17661086758605771</v>
      </c>
      <c r="CK106" s="8">
        <f t="shared" ca="1" si="48"/>
        <v>4.1266660538734441E-3</v>
      </c>
      <c r="CL106" s="8">
        <f t="shared" ca="1" si="49"/>
        <v>7.3889411258137389E-2</v>
      </c>
    </row>
    <row r="107" spans="1:90" x14ac:dyDescent="0.25">
      <c r="A107" s="7">
        <f>'Calculate Data'!L109</f>
        <v>0.752</v>
      </c>
      <c r="B107" s="7">
        <f>'Calculate Data'!M109</f>
        <v>0.63684210526315788</v>
      </c>
      <c r="C107" s="7">
        <f>'Calculate Data'!N109</f>
        <v>0.3968253968253968</v>
      </c>
      <c r="D107" s="7">
        <f>'Calculate Data'!B109</f>
        <v>315</v>
      </c>
      <c r="E107" s="2">
        <v>0.44680851063829785</v>
      </c>
      <c r="F107" s="10">
        <v>0.55020080321285136</v>
      </c>
      <c r="G107" s="4">
        <v>0.55555555555555558</v>
      </c>
      <c r="H107" s="8">
        <v>0.49700598802395207</v>
      </c>
      <c r="I107" s="20">
        <v>501</v>
      </c>
      <c r="J107" s="1">
        <f t="shared" si="51"/>
        <v>1</v>
      </c>
      <c r="K107" s="1">
        <f t="shared" si="51"/>
        <v>0.44680851063829785</v>
      </c>
      <c r="L107" s="1">
        <f t="shared" si="51"/>
        <v>0.19963784517881392</v>
      </c>
      <c r="M107" s="1">
        <f t="shared" si="51"/>
        <v>8.9199888271384933E-2</v>
      </c>
      <c r="N107" s="1">
        <f t="shared" si="51"/>
        <v>3.9855269227640072E-2</v>
      </c>
      <c r="O107" s="1">
        <f t="shared" si="51"/>
        <v>1.7807673484690246E-2</v>
      </c>
      <c r="P107" s="1">
        <f t="shared" si="51"/>
        <v>7.9566200676275557E-3</v>
      </c>
      <c r="Q107" s="1">
        <f t="shared" si="51"/>
        <v>3.5550855621314607E-3</v>
      </c>
      <c r="R107" s="1">
        <f t="shared" si="51"/>
        <v>1.5884424852076738E-3</v>
      </c>
      <c r="S107" s="1">
        <f t="shared" si="51"/>
        <v>7.0972962105023715E-4</v>
      </c>
      <c r="T107" s="1">
        <f t="shared" si="51"/>
        <v>3.1711323493733998E-4</v>
      </c>
      <c r="U107" s="1">
        <f t="shared" si="51"/>
        <v>1.4168889220604551E-4</v>
      </c>
      <c r="V107" s="1">
        <f t="shared" si="51"/>
        <v>6.3307802900573523E-5</v>
      </c>
      <c r="W107" s="1">
        <f t="shared" si="51"/>
        <v>2.8286465125788169E-5</v>
      </c>
      <c r="X107" s="1">
        <f t="shared" si="51"/>
        <v>1.2638633354075564E-5</v>
      </c>
      <c r="Y107" s="1">
        <f t="shared" si="51"/>
        <v>5.6470489454380171E-6</v>
      </c>
      <c r="Z107" s="1">
        <f t="shared" si="50"/>
        <v>2.5231495288127308E-6</v>
      </c>
      <c r="AA107" s="1">
        <f t="shared" si="50"/>
        <v>1.1273646830865391E-6</v>
      </c>
      <c r="AB107" s="1">
        <f t="shared" si="50"/>
        <v>5.037161349961132E-7</v>
      </c>
      <c r="AC107" s="1">
        <f t="shared" si="40"/>
        <v>0.55555555555555558</v>
      </c>
      <c r="AD107" s="1">
        <f t="shared" si="40"/>
        <v>0.24822695035460993</v>
      </c>
      <c r="AE107" s="1">
        <f t="shared" si="40"/>
        <v>0.11090991398822996</v>
      </c>
      <c r="AF107" s="1">
        <f t="shared" si="40"/>
        <v>4.9555493484102743E-2</v>
      </c>
      <c r="AG107" s="1">
        <f t="shared" si="40"/>
        <v>2.214181623757782E-2</v>
      </c>
      <c r="AH107" s="1">
        <f t="shared" si="32"/>
        <v>9.8931519359390253E-3</v>
      </c>
      <c r="AI107" s="1">
        <f t="shared" si="32"/>
        <v>4.4203444820153093E-3</v>
      </c>
      <c r="AJ107" s="1">
        <f t="shared" si="32"/>
        <v>1.9750475345174782E-3</v>
      </c>
      <c r="AK107" s="1">
        <f t="shared" si="32"/>
        <v>8.8246804733759659E-4</v>
      </c>
      <c r="AL107" s="1">
        <f t="shared" si="32"/>
        <v>3.9429423391679842E-4</v>
      </c>
      <c r="AM107" s="1">
        <f t="shared" si="41"/>
        <v>0.49700598802395207</v>
      </c>
      <c r="AN107" s="1">
        <f t="shared" si="41"/>
        <v>0.22206650528729771</v>
      </c>
      <c r="AO107" s="1">
        <f t="shared" si="41"/>
        <v>9.9221204490069187E-2</v>
      </c>
      <c r="AP107" s="1">
        <f t="shared" si="41"/>
        <v>4.4332878601945805E-2</v>
      </c>
      <c r="AQ107" s="1">
        <f t="shared" si="41"/>
        <v>1.9808307460443868E-2</v>
      </c>
      <c r="AR107" s="1">
        <f t="shared" si="33"/>
        <v>8.8505203546664097E-3</v>
      </c>
      <c r="AS107" s="1">
        <f t="shared" si="33"/>
        <v>3.9544878180424381E-3</v>
      </c>
      <c r="AT107" s="1">
        <f t="shared" si="33"/>
        <v>1.7668988123168336E-3</v>
      </c>
      <c r="AU107" s="1">
        <f t="shared" si="33"/>
        <v>7.8946542677986182E-4</v>
      </c>
      <c r="AV107" s="1">
        <f t="shared" si="33"/>
        <v>3.5273987153993823E-4</v>
      </c>
      <c r="BK107" s="1">
        <f t="shared" ca="1" si="42"/>
        <v>0.21350446227006614</v>
      </c>
      <c r="BL107" s="1">
        <f t="shared" ca="1" si="42"/>
        <v>1.7600795292751268</v>
      </c>
      <c r="BM107" s="1">
        <f t="shared" ca="1" si="42"/>
        <v>-14.589552249612716</v>
      </c>
      <c r="BN107" s="1">
        <f t="shared" ca="1" si="42"/>
        <v>57.861397504820282</v>
      </c>
      <c r="BO107" s="1">
        <f t="shared" ca="1" si="42"/>
        <v>-116.56829166650276</v>
      </c>
      <c r="BP107" s="1">
        <f t="shared" ca="1" si="34"/>
        <v>132.83704840264403</v>
      </c>
      <c r="BQ107" s="1">
        <f t="shared" ca="1" si="34"/>
        <v>-89.472579467593675</v>
      </c>
      <c r="BR107" s="1">
        <f t="shared" ca="1" si="34"/>
        <v>35.342349061099604</v>
      </c>
      <c r="BS107" s="1">
        <f t="shared" ca="1" si="34"/>
        <v>-7.5773488068710577</v>
      </c>
      <c r="BT107" s="1">
        <f t="shared" ca="1" si="34"/>
        <v>0.68154598026238467</v>
      </c>
      <c r="BU107" s="1">
        <f t="shared" ca="1" si="43"/>
        <v>0.3527106310139061</v>
      </c>
      <c r="BV107" s="1">
        <f t="shared" ca="1" si="43"/>
        <v>0.23291225761095893</v>
      </c>
      <c r="BW107" s="1">
        <f t="shared" ca="1" si="43"/>
        <v>3.8970184917361443</v>
      </c>
      <c r="BX107" s="1">
        <f t="shared" ca="1" si="43"/>
        <v>-25.606488922934179</v>
      </c>
      <c r="BY107" s="1">
        <f t="shared" ca="1" si="43"/>
        <v>65.687989222439143</v>
      </c>
      <c r="BZ107" s="1">
        <f t="shared" ca="1" si="35"/>
        <v>-89.156443152651264</v>
      </c>
      <c r="CA107" s="1">
        <f t="shared" ca="1" si="35"/>
        <v>69.475772142188788</v>
      </c>
      <c r="CB107" s="1">
        <f t="shared" ca="1" si="35"/>
        <v>-31.225950322969577</v>
      </c>
      <c r="CC107" s="1">
        <f t="shared" ca="1" si="35"/>
        <v>7.5323701150076641</v>
      </c>
      <c r="CD107" s="1">
        <f t="shared" ca="1" si="35"/>
        <v>-0.75573766169576617</v>
      </c>
      <c r="CE107" s="4">
        <f t="shared" ca="1" si="36"/>
        <v>0.48815274979127543</v>
      </c>
      <c r="CF107" s="4">
        <f t="shared" ca="1" si="37"/>
        <v>6.7402805764280149E-2</v>
      </c>
      <c r="CG107" s="4">
        <f t="shared" ca="1" si="46"/>
        <v>7.3524207694007021E-3</v>
      </c>
      <c r="CH107" s="4">
        <f t="shared" ca="1" si="47"/>
        <v>8.0156485933178409E-2</v>
      </c>
      <c r="CI107" s="8">
        <f t="shared" ca="1" si="38"/>
        <v>0.434152799745814</v>
      </c>
      <c r="CJ107" s="8">
        <f t="shared" ca="1" si="39"/>
        <v>6.2853188278138072E-2</v>
      </c>
      <c r="CK107" s="8">
        <f t="shared" ca="1" si="48"/>
        <v>5.2091233757261043E-3</v>
      </c>
      <c r="CL107" s="8">
        <f t="shared" ca="1" si="49"/>
        <v>7.4532221741276397E-2</v>
      </c>
    </row>
    <row r="108" spans="1:90" x14ac:dyDescent="0.25">
      <c r="A108" s="7">
        <f>'Calculate Data'!L110</f>
        <v>0.57264957264957261</v>
      </c>
      <c r="B108" s="7">
        <f>'Calculate Data'!M110</f>
        <v>0.43650793650793651</v>
      </c>
      <c r="C108" s="7">
        <f>'Calculate Data'!N110</f>
        <v>0.48148148148148145</v>
      </c>
      <c r="D108" s="7">
        <f>'Calculate Data'!B110</f>
        <v>243</v>
      </c>
      <c r="E108" s="2">
        <v>0.45106382978723403</v>
      </c>
      <c r="F108" s="10">
        <v>0.55238095238095242</v>
      </c>
      <c r="G108" s="4">
        <v>0.59259259259259256</v>
      </c>
      <c r="H108" s="8">
        <v>0.49295774647887325</v>
      </c>
      <c r="I108" s="20">
        <v>213</v>
      </c>
      <c r="J108" s="1">
        <f t="shared" si="51"/>
        <v>1</v>
      </c>
      <c r="K108" s="1">
        <f t="shared" si="51"/>
        <v>0.45106382978723403</v>
      </c>
      <c r="L108" s="1">
        <f t="shared" si="51"/>
        <v>0.20345857854232682</v>
      </c>
      <c r="M108" s="1">
        <f t="shared" si="51"/>
        <v>9.1772805640368688E-2</v>
      </c>
      <c r="N108" s="1">
        <f t="shared" si="51"/>
        <v>4.1395393182464171E-2</v>
      </c>
      <c r="O108" s="1">
        <f t="shared" si="51"/>
        <v>1.8671964584430645E-2</v>
      </c>
      <c r="P108" s="1">
        <f t="shared" si="51"/>
        <v>8.422247855104887E-3</v>
      </c>
      <c r="Q108" s="1">
        <f t="shared" si="51"/>
        <v>3.7989713729409272E-3</v>
      </c>
      <c r="R108" s="1">
        <f t="shared" si="51"/>
        <v>1.7135785767308012E-3</v>
      </c>
      <c r="S108" s="1">
        <f t="shared" si="51"/>
        <v>7.7293331546155288E-4</v>
      </c>
      <c r="T108" s="1">
        <f t="shared" si="51"/>
        <v>3.4864226144223231E-4</v>
      </c>
      <c r="U108" s="1">
        <f t="shared" si="51"/>
        <v>1.5725991367181543E-4</v>
      </c>
      <c r="V108" s="1">
        <f t="shared" si="51"/>
        <v>7.0934258932818867E-5</v>
      </c>
      <c r="W108" s="1">
        <f t="shared" si="51"/>
        <v>3.1995878497356594E-5</v>
      </c>
      <c r="X108" s="1">
        <f t="shared" si="51"/>
        <v>1.4432183492424676E-5</v>
      </c>
      <c r="Y108" s="1">
        <f t="shared" si="51"/>
        <v>6.5098359582851724E-6</v>
      </c>
      <c r="Z108" s="1">
        <f t="shared" si="50"/>
        <v>2.9363515386307585E-6</v>
      </c>
      <c r="AA108" s="1">
        <f t="shared" si="50"/>
        <v>1.3244819706164272E-6</v>
      </c>
      <c r="AB108" s="1">
        <f t="shared" si="50"/>
        <v>5.9742591015038843E-7</v>
      </c>
      <c r="AC108" s="1">
        <f t="shared" si="40"/>
        <v>0.59259259259259256</v>
      </c>
      <c r="AD108" s="1">
        <f t="shared" si="40"/>
        <v>0.26729708431836091</v>
      </c>
      <c r="AE108" s="1">
        <f t="shared" si="40"/>
        <v>0.12056804654360108</v>
      </c>
      <c r="AF108" s="1">
        <f t="shared" si="40"/>
        <v>5.4383884823922181E-2</v>
      </c>
      <c r="AG108" s="1">
        <f t="shared" si="40"/>
        <v>2.4530603367386175E-2</v>
      </c>
      <c r="AH108" s="1">
        <f t="shared" si="32"/>
        <v>1.1064867901884826E-2</v>
      </c>
      <c r="AI108" s="1">
        <f t="shared" si="32"/>
        <v>4.9909616919140065E-3</v>
      </c>
      <c r="AJ108" s="1">
        <f t="shared" si="32"/>
        <v>2.2512422950761047E-3</v>
      </c>
      <c r="AK108" s="1">
        <f t="shared" si="32"/>
        <v>1.0154539713960304E-3</v>
      </c>
      <c r="AL108" s="1">
        <f t="shared" si="32"/>
        <v>4.5803455731054983E-4</v>
      </c>
      <c r="AM108" s="1">
        <f t="shared" si="41"/>
        <v>0.49295774647887325</v>
      </c>
      <c r="AN108" s="1">
        <f t="shared" si="41"/>
        <v>0.22235540905004494</v>
      </c>
      <c r="AO108" s="1">
        <f t="shared" si="41"/>
        <v>0.10029648238002027</v>
      </c>
      <c r="AP108" s="1">
        <f t="shared" si="41"/>
        <v>4.5240115456519778E-2</v>
      </c>
      <c r="AQ108" s="1">
        <f t="shared" si="41"/>
        <v>2.040617973783445E-2</v>
      </c>
      <c r="AR108" s="1">
        <f t="shared" si="33"/>
        <v>9.2044895838742612E-3</v>
      </c>
      <c r="AS108" s="1">
        <f t="shared" si="33"/>
        <v>4.1518123229390292E-3</v>
      </c>
      <c r="AT108" s="1">
        <f t="shared" si="33"/>
        <v>1.8727323669427106E-3</v>
      </c>
      <c r="AU108" s="1">
        <f t="shared" si="33"/>
        <v>8.4472183359969079E-4</v>
      </c>
      <c r="AV108" s="1">
        <f t="shared" si="33"/>
        <v>3.8102346536837115E-4</v>
      </c>
      <c r="BK108" s="1">
        <f t="shared" ca="1" si="42"/>
        <v>0.21350446227006614</v>
      </c>
      <c r="BL108" s="1">
        <f t="shared" ca="1" si="42"/>
        <v>1.7768421914586996</v>
      </c>
      <c r="BM108" s="1">
        <f t="shared" ca="1" si="42"/>
        <v>-14.868771798335462</v>
      </c>
      <c r="BN108" s="1">
        <f t="shared" ca="1" si="42"/>
        <v>59.53037487148346</v>
      </c>
      <c r="BO108" s="1">
        <f t="shared" ca="1" si="42"/>
        <v>-121.07283076127312</v>
      </c>
      <c r="BP108" s="1">
        <f t="shared" ca="1" si="34"/>
        <v>139.28426222588126</v>
      </c>
      <c r="BQ108" s="1">
        <f t="shared" ca="1" si="34"/>
        <v>-94.708586574039259</v>
      </c>
      <c r="BR108" s="1">
        <f t="shared" ca="1" si="34"/>
        <v>37.766903212057827</v>
      </c>
      <c r="BS108" s="1">
        <f t="shared" ca="1" si="34"/>
        <v>-8.1742856318611743</v>
      </c>
      <c r="BT108" s="1">
        <f t="shared" ca="1" si="34"/>
        <v>0.74223983125316251</v>
      </c>
      <c r="BU108" s="1">
        <f t="shared" ca="1" si="43"/>
        <v>0.3527106310139061</v>
      </c>
      <c r="BV108" s="1">
        <f t="shared" ca="1" si="43"/>
        <v>0.23513046958820616</v>
      </c>
      <c r="BW108" s="1">
        <f t="shared" ca="1" si="43"/>
        <v>3.9716008864532717</v>
      </c>
      <c r="BX108" s="1">
        <f t="shared" ca="1" si="43"/>
        <v>-26.345092764096645</v>
      </c>
      <c r="BY108" s="1">
        <f t="shared" ca="1" si="43"/>
        <v>68.226364892864794</v>
      </c>
      <c r="BZ108" s="1">
        <f t="shared" ca="1" si="35"/>
        <v>-93.483629428140631</v>
      </c>
      <c r="CA108" s="1">
        <f t="shared" ca="1" si="35"/>
        <v>73.5415500467372</v>
      </c>
      <c r="CB108" s="1">
        <f t="shared" ca="1" si="35"/>
        <v>-33.368111483289901</v>
      </c>
      <c r="CC108" s="1">
        <f t="shared" ca="1" si="35"/>
        <v>8.125763558506776</v>
      </c>
      <c r="CD108" s="1">
        <f t="shared" ca="1" si="35"/>
        <v>-0.82303851938613515</v>
      </c>
      <c r="CE108" s="4">
        <f t="shared" ca="1" si="36"/>
        <v>0.48965202889546033</v>
      </c>
      <c r="CF108" s="4">
        <f t="shared" ca="1" si="37"/>
        <v>0.10294056369713223</v>
      </c>
      <c r="CG108" s="4">
        <f t="shared" ca="1" si="46"/>
        <v>6.9310841431696997E-3</v>
      </c>
      <c r="CH108" s="4">
        <f t="shared" ca="1" si="47"/>
        <v>8.0184395611932593E-2</v>
      </c>
      <c r="CI108" s="8">
        <f t="shared" ca="1" si="38"/>
        <v>0.43324829025084033</v>
      </c>
      <c r="CJ108" s="8">
        <f t="shared" ca="1" si="39"/>
        <v>5.970945622803292E-2</v>
      </c>
      <c r="CK108" s="8">
        <f t="shared" ca="1" si="48"/>
        <v>8.7900554224858499E-3</v>
      </c>
      <c r="CL108" s="8">
        <f t="shared" ca="1" si="49"/>
        <v>7.7501285418934696E-2</v>
      </c>
    </row>
    <row r="109" spans="1:90" x14ac:dyDescent="0.25">
      <c r="A109" s="7">
        <f>'Calculate Data'!L111</f>
        <v>0.73134328358208955</v>
      </c>
      <c r="B109" s="7">
        <f>'Calculate Data'!M111</f>
        <v>0.70099667774086383</v>
      </c>
      <c r="C109" s="7">
        <f>'Calculate Data'!N111</f>
        <v>0.40039840637450197</v>
      </c>
      <c r="D109" s="7">
        <f>'Calculate Data'!B111</f>
        <v>502</v>
      </c>
      <c r="E109" s="2">
        <v>0.4553191489361702</v>
      </c>
      <c r="F109" s="10">
        <v>0.55462184873949583</v>
      </c>
      <c r="G109" s="4">
        <v>0.50657894736842102</v>
      </c>
      <c r="H109" s="8">
        <v>0.43911439114391143</v>
      </c>
      <c r="I109" s="20">
        <v>271</v>
      </c>
      <c r="J109" s="1">
        <f t="shared" si="51"/>
        <v>1</v>
      </c>
      <c r="K109" s="1">
        <f t="shared" si="51"/>
        <v>0.4553191489361702</v>
      </c>
      <c r="L109" s="1">
        <f t="shared" si="51"/>
        <v>0.20731552738795833</v>
      </c>
      <c r="M109" s="1">
        <f t="shared" si="51"/>
        <v>9.4394729491538473E-2</v>
      </c>
      <c r="N109" s="1">
        <f t="shared" si="51"/>
        <v>4.2979727896147304E-2</v>
      </c>
      <c r="O109" s="1">
        <f t="shared" si="51"/>
        <v>1.9569493127181963E-2</v>
      </c>
      <c r="P109" s="1">
        <f t="shared" si="51"/>
        <v>8.9103649557807224E-3</v>
      </c>
      <c r="Q109" s="1">
        <f t="shared" si="51"/>
        <v>4.0570597883767545E-3</v>
      </c>
      <c r="R109" s="1">
        <f t="shared" si="51"/>
        <v>1.8472570100268627E-3</v>
      </c>
      <c r="S109" s="1">
        <f t="shared" si="51"/>
        <v>8.4109148967180557E-4</v>
      </c>
      <c r="T109" s="1">
        <f t="shared" si="51"/>
        <v>3.829650612548221E-4</v>
      </c>
      <c r="U109" s="1">
        <f t="shared" si="51"/>
        <v>1.7437132576283388E-4</v>
      </c>
      <c r="V109" s="1">
        <f t="shared" si="51"/>
        <v>7.9394603645205212E-5</v>
      </c>
      <c r="W109" s="1">
        <f t="shared" si="51"/>
        <v>3.6149883361859391E-5</v>
      </c>
      <c r="X109" s="1">
        <f t="shared" si="51"/>
        <v>1.6459734126463636E-5</v>
      </c>
      <c r="Y109" s="1">
        <f t="shared" si="51"/>
        <v>7.49443213417706E-6</v>
      </c>
      <c r="Z109" s="1">
        <f t="shared" si="50"/>
        <v>3.4123584610933847E-6</v>
      </c>
      <c r="AA109" s="1">
        <f t="shared" si="50"/>
        <v>1.5537121503701793E-6</v>
      </c>
      <c r="AB109" s="1">
        <f t="shared" si="50"/>
        <v>7.074348939983369E-7</v>
      </c>
      <c r="AC109" s="1">
        <f t="shared" si="40"/>
        <v>0.50657894736842102</v>
      </c>
      <c r="AD109" s="1">
        <f t="shared" si="40"/>
        <v>0.23065509518477043</v>
      </c>
      <c r="AE109" s="1">
        <f t="shared" si="40"/>
        <v>0.10502168163732099</v>
      </c>
      <c r="AF109" s="1">
        <f t="shared" si="40"/>
        <v>4.7818382702950406E-2</v>
      </c>
      <c r="AG109" s="1">
        <f t="shared" si="40"/>
        <v>2.1772625315811461E-2</v>
      </c>
      <c r="AH109" s="1">
        <f t="shared" si="32"/>
        <v>9.9134932289013881E-3</v>
      </c>
      <c r="AI109" s="1">
        <f t="shared" si="32"/>
        <v>4.5138032999678659E-3</v>
      </c>
      <c r="AJ109" s="1">
        <f t="shared" si="32"/>
        <v>2.0552210770066453E-3</v>
      </c>
      <c r="AK109" s="1">
        <f t="shared" si="32"/>
        <v>9.3578151165834493E-4</v>
      </c>
      <c r="AL109" s="1">
        <f t="shared" si="32"/>
        <v>4.2607924147848044E-4</v>
      </c>
      <c r="AM109" s="1">
        <f t="shared" si="41"/>
        <v>0.43911439114391143</v>
      </c>
      <c r="AN109" s="1">
        <f t="shared" si="41"/>
        <v>0.19993719086127032</v>
      </c>
      <c r="AO109" s="1">
        <f t="shared" si="41"/>
        <v>9.1035231583642212E-2</v>
      </c>
      <c r="AP109" s="1">
        <f t="shared" si="41"/>
        <v>4.1450084167871139E-2</v>
      </c>
      <c r="AQ109" s="1">
        <f t="shared" si="41"/>
        <v>1.8873017046647709E-2</v>
      </c>
      <c r="AR109" s="1">
        <f t="shared" si="33"/>
        <v>8.5932460595374675E-3</v>
      </c>
      <c r="AS109" s="1">
        <f t="shared" si="33"/>
        <v>3.9126694824276973E-3</v>
      </c>
      <c r="AT109" s="1">
        <f t="shared" si="33"/>
        <v>1.7815133388075048E-3</v>
      </c>
      <c r="AU109" s="1">
        <f t="shared" si="33"/>
        <v>8.111571372442681E-4</v>
      </c>
      <c r="AV109" s="1">
        <f t="shared" si="33"/>
        <v>3.6933537738356037E-4</v>
      </c>
      <c r="BK109" s="1">
        <f t="shared" ca="1" si="42"/>
        <v>0.21350446227006614</v>
      </c>
      <c r="BL109" s="1">
        <f t="shared" ca="1" si="42"/>
        <v>1.7936048536422722</v>
      </c>
      <c r="BM109" s="1">
        <f t="shared" ca="1" si="42"/>
        <v>-15.15063797785179</v>
      </c>
      <c r="BN109" s="1">
        <f t="shared" ca="1" si="42"/>
        <v>61.231141331171635</v>
      </c>
      <c r="BO109" s="1">
        <f t="shared" ca="1" si="42"/>
        <v>-125.70667704009593</v>
      </c>
      <c r="BP109" s="1">
        <f t="shared" ca="1" si="34"/>
        <v>145.97941207679875</v>
      </c>
      <c r="BQ109" s="1">
        <f t="shared" ca="1" si="34"/>
        <v>-100.19748710070877</v>
      </c>
      <c r="BR109" s="1">
        <f t="shared" ca="1" si="34"/>
        <v>40.332650423354281</v>
      </c>
      <c r="BS109" s="1">
        <f t="shared" ca="1" si="34"/>
        <v>-8.8119719985210736</v>
      </c>
      <c r="BT109" s="1">
        <f t="shared" ca="1" si="34"/>
        <v>0.80769141771263897</v>
      </c>
      <c r="BU109" s="1">
        <f t="shared" ca="1" si="43"/>
        <v>0.3527106310139061</v>
      </c>
      <c r="BV109" s="1">
        <f t="shared" ca="1" si="43"/>
        <v>0.23734868156545338</v>
      </c>
      <c r="BW109" s="1">
        <f t="shared" ca="1" si="43"/>
        <v>4.0468902233004185</v>
      </c>
      <c r="BX109" s="1">
        <f t="shared" ca="1" si="43"/>
        <v>-27.097764828522241</v>
      </c>
      <c r="BY109" s="1">
        <f t="shared" ca="1" si="43"/>
        <v>70.837607110367586</v>
      </c>
      <c r="BZ109" s="1">
        <f t="shared" ca="1" si="35"/>
        <v>-97.977223303190371</v>
      </c>
      <c r="CA109" s="1">
        <f t="shared" ca="1" si="35"/>
        <v>77.803700580132201</v>
      </c>
      <c r="CB109" s="1">
        <f t="shared" ca="1" si="35"/>
        <v>-35.635020647214844</v>
      </c>
      <c r="CC109" s="1">
        <f t="shared" ca="1" si="35"/>
        <v>8.7596646568198544</v>
      </c>
      <c r="CD109" s="1">
        <f t="shared" ca="1" si="35"/>
        <v>-0.89561502975762919</v>
      </c>
      <c r="CE109" s="4">
        <f t="shared" ca="1" si="36"/>
        <v>0.49123044777208869</v>
      </c>
      <c r="CF109" s="4">
        <f t="shared" ca="1" si="37"/>
        <v>1.5348499596332332E-2</v>
      </c>
      <c r="CG109" s="4">
        <f t="shared" ca="1" si="46"/>
        <v>1.2625421033999044E-2</v>
      </c>
      <c r="CH109" s="4">
        <f t="shared" ca="1" si="47"/>
        <v>8.0844943300454553E-2</v>
      </c>
      <c r="CI109" s="8">
        <f t="shared" ca="1" si="38"/>
        <v>0.43229807451433133</v>
      </c>
      <c r="CJ109" s="8">
        <f t="shared" ca="1" si="39"/>
        <v>6.8163166295800992E-3</v>
      </c>
      <c r="CK109" s="8">
        <f t="shared" ca="1" si="48"/>
        <v>9.0529569420803556E-3</v>
      </c>
      <c r="CL109" s="8">
        <f t="shared" ca="1" si="49"/>
        <v>7.7571861084801977E-2</v>
      </c>
    </row>
    <row r="110" spans="1:90" x14ac:dyDescent="0.25">
      <c r="A110" s="7">
        <f>'Calculate Data'!L112</f>
        <v>0.797752808988764</v>
      </c>
      <c r="B110" s="7">
        <f>'Calculate Data'!M112</f>
        <v>0.65540540540540537</v>
      </c>
      <c r="C110" s="7">
        <f>'Calculate Data'!N112</f>
        <v>0.37552742616033757</v>
      </c>
      <c r="D110" s="7">
        <f>'Calculate Data'!B112</f>
        <v>237</v>
      </c>
      <c r="E110" s="2">
        <v>0.45957446808510638</v>
      </c>
      <c r="F110" s="10">
        <v>0.55510204081632653</v>
      </c>
      <c r="G110" s="4">
        <v>0.56521739130434778</v>
      </c>
      <c r="H110" s="8">
        <v>0.45036764705882354</v>
      </c>
      <c r="I110" s="20">
        <v>544</v>
      </c>
      <c r="J110" s="1">
        <f t="shared" si="51"/>
        <v>1</v>
      </c>
      <c r="K110" s="1">
        <f t="shared" si="51"/>
        <v>0.45957446808510638</v>
      </c>
      <c r="L110" s="1">
        <f t="shared" si="51"/>
        <v>0.21120869171570847</v>
      </c>
      <c r="M110" s="1">
        <f t="shared" si="51"/>
        <v>9.7066122150197928E-2</v>
      </c>
      <c r="N110" s="1">
        <f t="shared" si="51"/>
        <v>4.4609111456261182E-2</v>
      </c>
      <c r="O110" s="1">
        <f t="shared" si="51"/>
        <v>2.0501208669260459E-2</v>
      </c>
      <c r="P110" s="1">
        <f t="shared" si="51"/>
        <v>9.4218320692771463E-3</v>
      </c>
      <c r="Q110" s="1">
        <f t="shared" si="51"/>
        <v>4.330033461625242E-3</v>
      </c>
      <c r="R110" s="1">
        <f t="shared" si="51"/>
        <v>1.9899728249171324E-3</v>
      </c>
      <c r="S110" s="1">
        <f t="shared" si="51"/>
        <v>9.1454070251510765E-4</v>
      </c>
      <c r="T110" s="1">
        <f t="shared" si="51"/>
        <v>4.2029955690056013E-4</v>
      </c>
      <c r="U110" s="1">
        <f t="shared" si="51"/>
        <v>1.9315894529898083E-4</v>
      </c>
      <c r="V110" s="1">
        <f t="shared" si="51"/>
        <v>8.877091954165928E-5</v>
      </c>
      <c r="W110" s="1">
        <f t="shared" si="51"/>
        <v>4.0796848129783845E-5</v>
      </c>
      <c r="X110" s="1">
        <f t="shared" si="51"/>
        <v>1.8749189778794275E-5</v>
      </c>
      <c r="Y110" s="1">
        <f t="shared" si="51"/>
        <v>8.6166489196160927E-6</v>
      </c>
      <c r="Z110" s="1">
        <f t="shared" si="50"/>
        <v>3.9599918439086719E-6</v>
      </c>
      <c r="AA110" s="1">
        <f t="shared" si="50"/>
        <v>1.8199111452856875E-6</v>
      </c>
      <c r="AB110" s="1">
        <f t="shared" si="50"/>
        <v>8.3638469655682667E-7</v>
      </c>
      <c r="AC110" s="1">
        <f t="shared" si="40"/>
        <v>0.56521739130434778</v>
      </c>
      <c r="AD110" s="1">
        <f t="shared" si="40"/>
        <v>0.25975948196114707</v>
      </c>
      <c r="AE110" s="1">
        <f t="shared" si="40"/>
        <v>0.11937882575235695</v>
      </c>
      <c r="AF110" s="1">
        <f t="shared" si="40"/>
        <v>5.4863460345764045E-2</v>
      </c>
      <c r="AG110" s="1">
        <f t="shared" si="40"/>
        <v>2.521384560571284E-2</v>
      </c>
      <c r="AH110" s="1">
        <f t="shared" si="32"/>
        <v>1.1587639682625476E-2</v>
      </c>
      <c r="AI110" s="1">
        <f t="shared" si="32"/>
        <v>5.3253833435044735E-3</v>
      </c>
      <c r="AJ110" s="1">
        <f t="shared" si="32"/>
        <v>2.447410217440354E-3</v>
      </c>
      <c r="AK110" s="1">
        <f t="shared" si="32"/>
        <v>1.1247672488662052E-3</v>
      </c>
      <c r="AL110" s="1">
        <f t="shared" si="32"/>
        <v>5.1691431011723467E-4</v>
      </c>
      <c r="AM110" s="1">
        <f t="shared" si="41"/>
        <v>0.45036764705882354</v>
      </c>
      <c r="AN110" s="1">
        <f t="shared" si="41"/>
        <v>0.20697747183979975</v>
      </c>
      <c r="AO110" s="1">
        <f t="shared" si="41"/>
        <v>9.5121561526376061E-2</v>
      </c>
      <c r="AP110" s="1">
        <f t="shared" si="41"/>
        <v>4.3715441041908998E-2</v>
      </c>
      <c r="AQ110" s="1">
        <f t="shared" si="41"/>
        <v>2.0090500563941158E-2</v>
      </c>
      <c r="AR110" s="1">
        <f t="shared" si="33"/>
        <v>9.2330811102367873E-3</v>
      </c>
      <c r="AS110" s="1">
        <f t="shared" si="33"/>
        <v>4.2432883400237145E-3</v>
      </c>
      <c r="AT110" s="1">
        <f t="shared" si="33"/>
        <v>1.9501069817981329E-3</v>
      </c>
      <c r="AU110" s="1">
        <f t="shared" si="33"/>
        <v>8.9621937886892914E-4</v>
      </c>
      <c r="AV110" s="1">
        <f t="shared" si="33"/>
        <v>4.1187954433125252E-4</v>
      </c>
      <c r="BK110" s="1">
        <f t="shared" ca="1" si="42"/>
        <v>0.21350446227006614</v>
      </c>
      <c r="BL110" s="1">
        <f t="shared" ca="1" si="42"/>
        <v>1.8103675158258448</v>
      </c>
      <c r="BM110" s="1">
        <f t="shared" ca="1" si="42"/>
        <v>-15.4351507881617</v>
      </c>
      <c r="BN110" s="1">
        <f t="shared" ca="1" si="42"/>
        <v>62.963996780988822</v>
      </c>
      <c r="BO110" s="1">
        <f t="shared" ca="1" si="42"/>
        <v>-130.47228173309441</v>
      </c>
      <c r="BP110" s="1">
        <f t="shared" ca="1" si="34"/>
        <v>152.92958120849258</v>
      </c>
      <c r="BQ110" s="1">
        <f t="shared" ca="1" si="34"/>
        <v>-105.94895965669504</v>
      </c>
      <c r="BR110" s="1">
        <f t="shared" ca="1" si="34"/>
        <v>43.046377189090521</v>
      </c>
      <c r="BS110" s="1">
        <f t="shared" ca="1" si="34"/>
        <v>-9.4927693958149604</v>
      </c>
      <c r="BT110" s="1">
        <f t="shared" ca="1" si="34"/>
        <v>0.87822393359201423</v>
      </c>
      <c r="BU110" s="1">
        <f t="shared" ca="1" si="43"/>
        <v>0.3527106310139061</v>
      </c>
      <c r="BV110" s="1">
        <f t="shared" ca="1" si="43"/>
        <v>0.23956689354270064</v>
      </c>
      <c r="BW110" s="1">
        <f t="shared" ca="1" si="43"/>
        <v>4.1228865022775869</v>
      </c>
      <c r="BX110" s="1">
        <f t="shared" ca="1" si="43"/>
        <v>-27.864637835298364</v>
      </c>
      <c r="BY110" s="1">
        <f t="shared" ca="1" si="43"/>
        <v>73.523097180065889</v>
      </c>
      <c r="BZ110" s="1">
        <f t="shared" ca="1" si="35"/>
        <v>-102.64197885551894</v>
      </c>
      <c r="CA110" s="1">
        <f t="shared" ca="1" si="35"/>
        <v>82.269739216321099</v>
      </c>
      <c r="CB110" s="1">
        <f t="shared" ca="1" si="35"/>
        <v>-38.032673871410466</v>
      </c>
      <c r="CC110" s="1">
        <f t="shared" ca="1" si="35"/>
        <v>9.4364208812530528</v>
      </c>
      <c r="CD110" s="1">
        <f t="shared" ca="1" si="35"/>
        <v>-0.97382556898445771</v>
      </c>
      <c r="CE110" s="4">
        <f t="shared" ca="1" si="36"/>
        <v>0.49288951649373625</v>
      </c>
      <c r="CF110" s="4">
        <f t="shared" ca="1" si="37"/>
        <v>7.2327874810611537E-2</v>
      </c>
      <c r="CG110" s="4">
        <f t="shared" ca="1" si="46"/>
        <v>1.3530467345361072E-2</v>
      </c>
      <c r="CH110" s="4">
        <f t="shared" ca="1" si="47"/>
        <v>7.9766988926482374E-2</v>
      </c>
      <c r="CI110" s="8">
        <f t="shared" ca="1" si="38"/>
        <v>0.43130517326200191</v>
      </c>
      <c r="CJ110" s="8">
        <f t="shared" ca="1" si="39"/>
        <v>1.9062473796821633E-2</v>
      </c>
      <c r="CK110" s="8">
        <f t="shared" ca="1" si="48"/>
        <v>7.8699525953997082E-3</v>
      </c>
      <c r="CL110" s="8">
        <f t="shared" ca="1" si="49"/>
        <v>7.8246069917103173E-2</v>
      </c>
    </row>
    <row r="111" spans="1:90" x14ac:dyDescent="0.25">
      <c r="A111" s="7">
        <f>'Calculate Data'!L113</f>
        <v>0.68702290076335881</v>
      </c>
      <c r="B111" s="7">
        <f>'Calculate Data'!M113</f>
        <v>0.65240641711229952</v>
      </c>
      <c r="C111" s="7">
        <f>'Calculate Data'!N113</f>
        <v>0.41194968553459121</v>
      </c>
      <c r="D111" s="7">
        <f>'Calculate Data'!B113</f>
        <v>318</v>
      </c>
      <c r="E111" s="2">
        <v>0.46382978723404256</v>
      </c>
      <c r="F111" s="10">
        <v>0.55952380952380953</v>
      </c>
      <c r="G111" s="4">
        <v>0.43307086614173229</v>
      </c>
      <c r="H111" s="8">
        <v>0.3981042654028436</v>
      </c>
      <c r="I111" s="20">
        <v>211</v>
      </c>
      <c r="J111" s="1">
        <f t="shared" si="51"/>
        <v>1</v>
      </c>
      <c r="K111" s="1">
        <f t="shared" si="51"/>
        <v>0.46382978723404256</v>
      </c>
      <c r="L111" s="1">
        <f t="shared" si="51"/>
        <v>0.21513807152557718</v>
      </c>
      <c r="M111" s="1">
        <f t="shared" si="51"/>
        <v>9.978744594165069E-2</v>
      </c>
      <c r="N111" s="1">
        <f t="shared" si="51"/>
        <v>4.6284389819744365E-2</v>
      </c>
      <c r="O111" s="1">
        <f t="shared" si="51"/>
        <v>2.1468078682349515E-2</v>
      </c>
      <c r="P111" s="1">
        <f t="shared" si="51"/>
        <v>9.9575343675578597E-3</v>
      </c>
      <c r="Q111" s="1">
        <f t="shared" si="51"/>
        <v>4.6186010470800282E-3</v>
      </c>
      <c r="R111" s="1">
        <f t="shared" si="51"/>
        <v>2.1422447409860557E-3</v>
      </c>
      <c r="S111" s="1">
        <f t="shared" si="51"/>
        <v>9.9363692241480881E-4</v>
      </c>
      <c r="T111" s="1">
        <f t="shared" si="51"/>
        <v>4.6087840231154959E-4</v>
      </c>
      <c r="U111" s="1">
        <f t="shared" si="51"/>
        <v>2.1376913128493151E-4</v>
      </c>
      <c r="V111" s="1">
        <f t="shared" si="51"/>
        <v>9.9152490681095895E-5</v>
      </c>
      <c r="W111" s="1">
        <f t="shared" si="51"/>
        <v>4.59898786563381E-5</v>
      </c>
      <c r="X111" s="1">
        <f t="shared" si="51"/>
        <v>2.1331475632088734E-5</v>
      </c>
      <c r="Y111" s="1">
        <f t="shared" ref="Y111:AB138" si="52">POWER($E111,Y$2)</f>
        <v>9.8941738038198813E-6</v>
      </c>
      <c r="Z111" s="1">
        <f t="shared" si="52"/>
        <v>4.589212530282413E-6</v>
      </c>
      <c r="AA111" s="1">
        <f t="shared" si="50"/>
        <v>2.1286134714926938E-6</v>
      </c>
      <c r="AB111" s="1">
        <f t="shared" si="50"/>
        <v>9.873143335859728E-7</v>
      </c>
      <c r="AC111" s="1">
        <f t="shared" si="40"/>
        <v>0.43307086614173229</v>
      </c>
      <c r="AD111" s="1">
        <f t="shared" si="40"/>
        <v>0.20087116769978222</v>
      </c>
      <c r="AE111" s="1">
        <f t="shared" si="40"/>
        <v>9.3170030975643664E-2</v>
      </c>
      <c r="AF111" s="1">
        <f t="shared" si="40"/>
        <v>4.3215035644021953E-2</v>
      </c>
      <c r="AG111" s="1">
        <f t="shared" si="40"/>
        <v>2.004442078807827E-2</v>
      </c>
      <c r="AH111" s="1">
        <f t="shared" si="32"/>
        <v>9.2971994293639636E-3</v>
      </c>
      <c r="AI111" s="1">
        <f t="shared" si="32"/>
        <v>4.3123180331943491E-3</v>
      </c>
      <c r="AJ111" s="1">
        <f t="shared" si="32"/>
        <v>2.0001815558220596E-3</v>
      </c>
      <c r="AK111" s="1">
        <f t="shared" si="32"/>
        <v>9.2774378546640207E-4</v>
      </c>
      <c r="AL111" s="1">
        <f t="shared" si="32"/>
        <v>4.303152026205865E-4</v>
      </c>
      <c r="AM111" s="1">
        <f t="shared" si="41"/>
        <v>0.3981042654028436</v>
      </c>
      <c r="AN111" s="1">
        <f t="shared" si="41"/>
        <v>0.18465261671876576</v>
      </c>
      <c r="AO111" s="1">
        <f t="shared" si="41"/>
        <v>8.5647383924874324E-2</v>
      </c>
      <c r="AP111" s="1">
        <f t="shared" si="41"/>
        <v>3.9725807863026819E-2</v>
      </c>
      <c r="AQ111" s="1">
        <f t="shared" si="41"/>
        <v>1.8426013008808185E-2</v>
      </c>
      <c r="AR111" s="1">
        <f t="shared" si="33"/>
        <v>8.546533693447201E-3</v>
      </c>
      <c r="AS111" s="1">
        <f t="shared" si="33"/>
        <v>3.9641369046201904E-3</v>
      </c>
      <c r="AT111" s="1">
        <f t="shared" si="33"/>
        <v>1.8386847770365988E-3</v>
      </c>
      <c r="AU111" s="1">
        <f t="shared" si="33"/>
        <v>8.5283676892335862E-4</v>
      </c>
      <c r="AV111" s="1">
        <f t="shared" si="33"/>
        <v>3.9557109707508977E-4</v>
      </c>
      <c r="BK111" s="1">
        <f t="shared" ca="1" si="42"/>
        <v>0.21350446227006614</v>
      </c>
      <c r="BL111" s="1">
        <f t="shared" ca="1" si="42"/>
        <v>1.8271301780094176</v>
      </c>
      <c r="BM111" s="1">
        <f t="shared" ca="1" si="42"/>
        <v>-15.722310229265188</v>
      </c>
      <c r="BN111" s="1">
        <f t="shared" ca="1" si="42"/>
        <v>64.729241118039027</v>
      </c>
      <c r="BO111" s="1">
        <f t="shared" ca="1" si="42"/>
        <v>-135.37211908663704</v>
      </c>
      <c r="BP111" s="1">
        <f t="shared" ca="1" si="34"/>
        <v>160.14198651445219</v>
      </c>
      <c r="BQ111" s="1">
        <f t="shared" ca="1" si="34"/>
        <v>-111.97295804376209</v>
      </c>
      <c r="BR111" s="1">
        <f t="shared" ca="1" si="34"/>
        <v>45.915128490464852</v>
      </c>
      <c r="BS111" s="1">
        <f t="shared" ca="1" si="34"/>
        <v>-10.219152272305433</v>
      </c>
      <c r="BT111" s="1">
        <f t="shared" ca="1" si="34"/>
        <v>0.95417921166934727</v>
      </c>
      <c r="BU111" s="1">
        <f t="shared" ca="1" si="43"/>
        <v>0.3527106310139061</v>
      </c>
      <c r="BV111" s="1">
        <f t="shared" ca="1" si="43"/>
        <v>0.24178510551994786</v>
      </c>
      <c r="BW111" s="1">
        <f t="shared" ca="1" si="43"/>
        <v>4.1995897233847739</v>
      </c>
      <c r="BX111" s="1">
        <f t="shared" ca="1" si="43"/>
        <v>-28.645844503512393</v>
      </c>
      <c r="BY111" s="1">
        <f t="shared" ca="1" si="43"/>
        <v>76.284229377079157</v>
      </c>
      <c r="BZ111" s="1">
        <f t="shared" ca="1" si="35"/>
        <v>-107.4827398584702</v>
      </c>
      <c r="CA111" s="1">
        <f t="shared" ca="1" si="35"/>
        <v>86.947395117326707</v>
      </c>
      <c r="CB111" s="1">
        <f t="shared" ca="1" si="35"/>
        <v>-40.567295593096397</v>
      </c>
      <c r="CC111" s="1">
        <f t="shared" ca="1" si="35"/>
        <v>10.158491992189473</v>
      </c>
      <c r="CD111" s="1">
        <f t="shared" ca="1" si="35"/>
        <v>-1.0580491810517116</v>
      </c>
      <c r="CE111" s="4">
        <f t="shared" ca="1" si="36"/>
        <v>0.49463034293513397</v>
      </c>
      <c r="CF111" s="4">
        <f t="shared" ca="1" si="37"/>
        <v>-6.155947679340168E-2</v>
      </c>
      <c r="CG111" s="4">
        <f t="shared" ca="1" si="46"/>
        <v>1.4932058847928227E-2</v>
      </c>
      <c r="CH111" s="4">
        <f t="shared" ca="1" si="47"/>
        <v>7.9027475898662908E-2</v>
      </c>
      <c r="CI111" s="8">
        <f t="shared" ca="1" si="38"/>
        <v>0.43027281038326604</v>
      </c>
      <c r="CJ111" s="8">
        <f t="shared" ca="1" si="39"/>
        <v>-3.2168544980422431E-2</v>
      </c>
      <c r="CK111" s="8">
        <f t="shared" ca="1" si="48"/>
        <v>1.2023309222899002E-2</v>
      </c>
      <c r="CL111" s="8">
        <f t="shared" ca="1" si="49"/>
        <v>8.3633235787392388E-2</v>
      </c>
    </row>
    <row r="112" spans="1:90" x14ac:dyDescent="0.25">
      <c r="A112" s="7">
        <f>'Calculate Data'!L114</f>
        <v>0.74242424242424243</v>
      </c>
      <c r="B112" s="7">
        <f>'Calculate Data'!M114</f>
        <v>0.6966292134831461</v>
      </c>
      <c r="C112" s="7">
        <f>'Calculate Data'!N114</f>
        <v>0.4258064516129032</v>
      </c>
      <c r="D112" s="7">
        <f>'Calculate Data'!B114</f>
        <v>155</v>
      </c>
      <c r="E112" s="2">
        <v>0.46808510638297873</v>
      </c>
      <c r="F112" s="10">
        <v>0.56097560975609762</v>
      </c>
      <c r="G112" s="4">
        <v>0.49019607843137253</v>
      </c>
      <c r="H112" s="8">
        <v>0.54666666666666663</v>
      </c>
      <c r="I112" s="20">
        <v>225</v>
      </c>
      <c r="J112" s="1">
        <f t="shared" ref="J112:Y127" si="53">POWER($E112,J$2)</f>
        <v>1</v>
      </c>
      <c r="K112" s="1">
        <f t="shared" si="53"/>
        <v>0.46808510638297873</v>
      </c>
      <c r="L112" s="1">
        <f t="shared" si="53"/>
        <v>0.21910366681756452</v>
      </c>
      <c r="M112" s="1">
        <f t="shared" si="53"/>
        <v>0.10255916319120041</v>
      </c>
      <c r="N112" s="1">
        <f t="shared" si="53"/>
        <v>4.8006416812902325E-2</v>
      </c>
      <c r="O112" s="1">
        <f t="shared" si="53"/>
        <v>2.2471088720933004E-2</v>
      </c>
      <c r="P112" s="1">
        <f t="shared" si="53"/>
        <v>1.0518381954479279E-2</v>
      </c>
      <c r="Q112" s="1">
        <f t="shared" si="53"/>
        <v>4.9234979361392371E-3</v>
      </c>
      <c r="R112" s="1">
        <f t="shared" si="53"/>
        <v>2.3046160552141108E-3</v>
      </c>
      <c r="S112" s="1">
        <f t="shared" si="53"/>
        <v>1.0787564513768178E-3</v>
      </c>
      <c r="T112" s="1">
        <f t="shared" si="53"/>
        <v>5.0494982830404241E-4</v>
      </c>
      <c r="U112" s="1">
        <f t="shared" si="53"/>
        <v>2.3635949409976453E-4</v>
      </c>
      <c r="V112" s="1">
        <f t="shared" si="53"/>
        <v>1.1063635894031533E-4</v>
      </c>
      <c r="W112" s="1">
        <f t="shared" si="53"/>
        <v>5.1787231844402919E-5</v>
      </c>
      <c r="X112" s="1">
        <f t="shared" si="53"/>
        <v>2.4240831927167324E-5</v>
      </c>
      <c r="Y112" s="1">
        <f t="shared" si="53"/>
        <v>1.1346772391440025E-5</v>
      </c>
      <c r="Z112" s="1">
        <f t="shared" si="52"/>
        <v>5.3112551619506494E-6</v>
      </c>
      <c r="AA112" s="1">
        <f t="shared" si="50"/>
        <v>2.4861194375088147E-6</v>
      </c>
      <c r="AB112" s="1">
        <f t="shared" si="50"/>
        <v>1.1637154813871048E-6</v>
      </c>
      <c r="AC112" s="1">
        <f t="shared" si="40"/>
        <v>0.49019607843137253</v>
      </c>
      <c r="AD112" s="1">
        <f t="shared" si="40"/>
        <v>0.22945348352106801</v>
      </c>
      <c r="AE112" s="1">
        <f t="shared" si="40"/>
        <v>0.10740375824390418</v>
      </c>
      <c r="AF112" s="1">
        <f t="shared" si="40"/>
        <v>5.0274099603529611E-2</v>
      </c>
      <c r="AG112" s="1">
        <f t="shared" si="40"/>
        <v>2.353255726122663E-2</v>
      </c>
      <c r="AH112" s="1">
        <f t="shared" si="32"/>
        <v>1.1015239569084805E-2</v>
      </c>
      <c r="AI112" s="1">
        <f t="shared" si="32"/>
        <v>5.1560695855290576E-3</v>
      </c>
      <c r="AJ112" s="1">
        <f t="shared" si="32"/>
        <v>2.4134793804604102E-3</v>
      </c>
      <c r="AK112" s="1">
        <f t="shared" si="32"/>
        <v>1.1297137525559367E-3</v>
      </c>
      <c r="AL112" s="1">
        <f t="shared" si="32"/>
        <v>5.2880218204745966E-4</v>
      </c>
      <c r="AM112" s="1">
        <f t="shared" si="41"/>
        <v>0.54666666666666663</v>
      </c>
      <c r="AN112" s="1">
        <f t="shared" si="41"/>
        <v>0.25588652482269503</v>
      </c>
      <c r="AO112" s="1">
        <f t="shared" si="41"/>
        <v>0.11977667119360193</v>
      </c>
      <c r="AP112" s="1">
        <f t="shared" si="41"/>
        <v>5.6065675877856221E-2</v>
      </c>
      <c r="AQ112" s="1">
        <f t="shared" si="41"/>
        <v>2.6243507857719936E-2</v>
      </c>
      <c r="AR112" s="1">
        <f t="shared" si="33"/>
        <v>1.2284195167443375E-2</v>
      </c>
      <c r="AS112" s="1">
        <f t="shared" si="33"/>
        <v>5.7500488017820052E-3</v>
      </c>
      <c r="AT112" s="1">
        <f t="shared" si="33"/>
        <v>2.6915122050894494E-3</v>
      </c>
      <c r="AU112" s="1">
        <f t="shared" si="33"/>
        <v>1.2598567768503804E-3</v>
      </c>
      <c r="AV112" s="1">
        <f t="shared" si="33"/>
        <v>5.8972019341932706E-4</v>
      </c>
      <c r="BK112" s="1">
        <f t="shared" ca="1" si="42"/>
        <v>0.21350446227006614</v>
      </c>
      <c r="BL112" s="1">
        <f t="shared" ca="1" si="42"/>
        <v>1.8438928401929902</v>
      </c>
      <c r="BM112" s="1">
        <f t="shared" ca="1" si="42"/>
        <v>-16.012116301162258</v>
      </c>
      <c r="BN112" s="1">
        <f t="shared" ca="1" si="42"/>
        <v>66.527174239426259</v>
      </c>
      <c r="BO112" s="1">
        <f t="shared" ca="1" si="42"/>
        <v>-140.40868636333772</v>
      </c>
      <c r="BP112" s="1">
        <f t="shared" ca="1" si="34"/>
        <v>167.62397977753625</v>
      </c>
      <c r="BQ112" s="1">
        <f t="shared" ca="1" si="34"/>
        <v>-118.27971642401955</v>
      </c>
      <c r="BR112" s="1">
        <f t="shared" ca="1" si="34"/>
        <v>48.946215110589208</v>
      </c>
      <c r="BS112" s="1">
        <f t="shared" ca="1" si="34"/>
        <v>-10.993712318132451</v>
      </c>
      <c r="BT112" s="1">
        <f t="shared" ca="1" si="34"/>
        <v>1.0359186108507414</v>
      </c>
      <c r="BU112" s="1">
        <f t="shared" ca="1" si="43"/>
        <v>0.3527106310139061</v>
      </c>
      <c r="BV112" s="1">
        <f t="shared" ca="1" si="43"/>
        <v>0.24400331749719509</v>
      </c>
      <c r="BW112" s="1">
        <f t="shared" ca="1" si="43"/>
        <v>4.276999886621982</v>
      </c>
      <c r="BX112" s="1">
        <f t="shared" ca="1" si="43"/>
        <v>-29.441517552251725</v>
      </c>
      <c r="BY112" s="1">
        <f t="shared" ca="1" si="43"/>
        <v>79.122410946527992</v>
      </c>
      <c r="BZ112" s="1">
        <f t="shared" ca="1" si="35"/>
        <v>-112.50444061929043</v>
      </c>
      <c r="CA112" s="1">
        <f t="shared" ca="1" si="35"/>
        <v>91.844615145964738</v>
      </c>
      <c r="CB112" s="1">
        <f t="shared" ca="1" si="35"/>
        <v>-43.245345092890339</v>
      </c>
      <c r="CC112" s="1">
        <f t="shared" ca="1" si="35"/>
        <v>10.928454295650539</v>
      </c>
      <c r="CD112" s="1">
        <f t="shared" ca="1" si="35"/>
        <v>-1.1486865616463147</v>
      </c>
      <c r="CE112" s="4">
        <f t="shared" ca="1" si="36"/>
        <v>0.49645363421352351</v>
      </c>
      <c r="CF112" s="4">
        <f t="shared" ca="1" si="37"/>
        <v>-6.2575557821509808E-3</v>
      </c>
      <c r="CG112" s="4">
        <f t="shared" ca="1" si="46"/>
        <v>1.8916453637499032E-2</v>
      </c>
      <c r="CH112" s="4">
        <f t="shared" ca="1" si="47"/>
        <v>7.4750500506587408E-2</v>
      </c>
      <c r="CI112" s="8">
        <f t="shared" ca="1" si="38"/>
        <v>0.42920439719753767</v>
      </c>
      <c r="CJ112" s="8">
        <f t="shared" ca="1" si="39"/>
        <v>0.11746226946912897</v>
      </c>
      <c r="CK112" s="8">
        <f t="shared" ca="1" si="48"/>
        <v>6.0713283770667805E-3</v>
      </c>
      <c r="CL112" s="8">
        <f t="shared" ca="1" si="49"/>
        <v>8.8918668748544968E-2</v>
      </c>
    </row>
    <row r="113" spans="1:90" x14ac:dyDescent="0.25">
      <c r="A113" s="7">
        <f>'Calculate Data'!L115</f>
        <v>0.69465648854961837</v>
      </c>
      <c r="B113" s="7">
        <f>'Calculate Data'!M115</f>
        <v>0.67878787878787883</v>
      </c>
      <c r="C113" s="7">
        <f>'Calculate Data'!N115</f>
        <v>0.44256756756756754</v>
      </c>
      <c r="D113" s="7">
        <f>'Calculate Data'!B115</f>
        <v>296</v>
      </c>
      <c r="E113" s="2">
        <v>0.47234042553191491</v>
      </c>
      <c r="F113" s="10">
        <v>0.56521739130434778</v>
      </c>
      <c r="G113" s="4">
        <v>0.43478260869565216</v>
      </c>
      <c r="H113" s="8">
        <v>0.33333333333333331</v>
      </c>
      <c r="I113" s="20">
        <v>69</v>
      </c>
      <c r="J113" s="1">
        <f t="shared" si="53"/>
        <v>1</v>
      </c>
      <c r="K113" s="1">
        <f t="shared" si="53"/>
        <v>0.47234042553191491</v>
      </c>
      <c r="L113" s="1">
        <f t="shared" si="53"/>
        <v>0.22310547759167046</v>
      </c>
      <c r="M113" s="1">
        <f t="shared" si="53"/>
        <v>0.10538173622415073</v>
      </c>
      <c r="N113" s="1">
        <f t="shared" si="53"/>
        <v>4.9776054131407371E-2</v>
      </c>
      <c r="O113" s="1">
        <f t="shared" si="53"/>
        <v>2.3511242589728591E-2</v>
      </c>
      <c r="P113" s="1">
        <f t="shared" si="53"/>
        <v>1.1105310329616484E-2</v>
      </c>
      <c r="Q113" s="1">
        <f t="shared" si="53"/>
        <v>5.2454870067550194E-3</v>
      </c>
      <c r="R113" s="1">
        <f t="shared" si="53"/>
        <v>2.4776555648927967E-3</v>
      </c>
      <c r="S113" s="1">
        <f t="shared" si="53"/>
        <v>1.1702968838429805E-3</v>
      </c>
      <c r="T113" s="1">
        <f t="shared" si="53"/>
        <v>5.5277852811306746E-4</v>
      </c>
      <c r="U113" s="1">
        <f t="shared" si="53"/>
        <v>2.6109964519383189E-4</v>
      </c>
      <c r="V113" s="1">
        <f t="shared" si="53"/>
        <v>1.2332791751708657E-4</v>
      </c>
      <c r="W113" s="1">
        <f t="shared" si="53"/>
        <v>5.8252761039985572E-5</v>
      </c>
      <c r="X113" s="1">
        <f t="shared" si="53"/>
        <v>2.7515133938035738E-5</v>
      </c>
      <c r="Y113" s="1">
        <f t="shared" si="53"/>
        <v>1.2996510072859432E-5</v>
      </c>
      <c r="Z113" s="1">
        <f t="shared" si="52"/>
        <v>6.1387770982442429E-6</v>
      </c>
      <c r="AA113" s="1">
        <f t="shared" si="50"/>
        <v>2.8995925868302597E-6</v>
      </c>
      <c r="AB113" s="1">
        <f t="shared" si="50"/>
        <v>1.3695947963325908E-6</v>
      </c>
      <c r="AC113" s="1">
        <f t="shared" si="40"/>
        <v>0.43478260869565216</v>
      </c>
      <c r="AD113" s="1">
        <f t="shared" si="40"/>
        <v>0.20536540240518039</v>
      </c>
      <c r="AE113" s="1">
        <f t="shared" si="40"/>
        <v>9.7002381561595852E-2</v>
      </c>
      <c r="AF113" s="1">
        <f t="shared" si="40"/>
        <v>4.5818146184413357E-2</v>
      </c>
      <c r="AG113" s="1">
        <f t="shared" si="40"/>
        <v>2.1641762665829293E-2</v>
      </c>
      <c r="AH113" s="1">
        <f t="shared" si="32"/>
        <v>1.0222279386838517E-2</v>
      </c>
      <c r="AI113" s="1">
        <f t="shared" si="32"/>
        <v>4.8283957954854276E-3</v>
      </c>
      <c r="AJ113" s="1">
        <f t="shared" si="32"/>
        <v>2.2806465246760954E-3</v>
      </c>
      <c r="AK113" s="1">
        <f t="shared" si="32"/>
        <v>1.0772415499533897E-3</v>
      </c>
      <c r="AL113" s="1">
        <f t="shared" si="32"/>
        <v>5.0882473210564364E-4</v>
      </c>
      <c r="AM113" s="1">
        <f t="shared" si="41"/>
        <v>0.33333333333333331</v>
      </c>
      <c r="AN113" s="1">
        <f t="shared" si="41"/>
        <v>0.1574468085106383</v>
      </c>
      <c r="AO113" s="1">
        <f t="shared" si="41"/>
        <v>7.4368492530556815E-2</v>
      </c>
      <c r="AP113" s="1">
        <f t="shared" si="41"/>
        <v>3.5127245408050241E-2</v>
      </c>
      <c r="AQ113" s="1">
        <f t="shared" si="41"/>
        <v>1.6592018043802455E-2</v>
      </c>
      <c r="AR113" s="1">
        <f t="shared" si="33"/>
        <v>7.8370808632428623E-3</v>
      </c>
      <c r="AS113" s="1">
        <f t="shared" si="33"/>
        <v>3.7017701098721609E-3</v>
      </c>
      <c r="AT113" s="1">
        <f t="shared" si="33"/>
        <v>1.7484956689183396E-3</v>
      </c>
      <c r="AU113" s="1">
        <f t="shared" si="33"/>
        <v>8.2588518829759881E-4</v>
      </c>
      <c r="AV113" s="1">
        <f t="shared" si="33"/>
        <v>3.9009896128099346E-4</v>
      </c>
      <c r="BK113" s="1">
        <f t="shared" ca="1" si="42"/>
        <v>0.21350446227006614</v>
      </c>
      <c r="BL113" s="1">
        <f t="shared" ca="1" si="42"/>
        <v>1.8606555023765627</v>
      </c>
      <c r="BM113" s="1">
        <f t="shared" ca="1" si="42"/>
        <v>-16.304569003852908</v>
      </c>
      <c r="BN113" s="1">
        <f t="shared" ca="1" si="42"/>
        <v>68.35809604225453</v>
      </c>
      <c r="BO113" s="1">
        <f t="shared" ca="1" si="42"/>
        <v>-145.58450384205554</v>
      </c>
      <c r="BP113" s="1">
        <f t="shared" ca="1" si="34"/>
        <v>175.38304891894802</v>
      </c>
      <c r="BQ113" s="1">
        <f t="shared" ca="1" si="34"/>
        <v>-124.87975453566807</v>
      </c>
      <c r="BR113" s="1">
        <f t="shared" ca="1" si="34"/>
        <v>52.147221086023229</v>
      </c>
      <c r="BS113" s="1">
        <f t="shared" ca="1" si="34"/>
        <v>-11.819162867595637</v>
      </c>
      <c r="BT113" s="1">
        <f t="shared" ca="1" si="34"/>
        <v>1.1238239369472793</v>
      </c>
      <c r="BU113" s="1">
        <f t="shared" ca="1" si="43"/>
        <v>0.3527106310139061</v>
      </c>
      <c r="BV113" s="1">
        <f t="shared" ca="1" si="43"/>
        <v>0.24622152947444231</v>
      </c>
      <c r="BW113" s="1">
        <f t="shared" ca="1" si="43"/>
        <v>4.3551169919892105</v>
      </c>
      <c r="BX113" s="1">
        <f t="shared" ca="1" si="43"/>
        <v>-30.251789700603744</v>
      </c>
      <c r="BY113" s="1">
        <f t="shared" ca="1" si="43"/>
        <v>82.039062103534079</v>
      </c>
      <c r="BZ113" s="1">
        <f t="shared" ca="1" si="35"/>
        <v>-117.71210681740509</v>
      </c>
      <c r="CA113" s="1">
        <f t="shared" ca="1" si="35"/>
        <v>96.969567915888348</v>
      </c>
      <c r="CB113" s="1">
        <f t="shared" ca="1" si="35"/>
        <v>-46.073523078446165</v>
      </c>
      <c r="CC113" s="1">
        <f t="shared" ca="1" si="35"/>
        <v>11.749005019744843</v>
      </c>
      <c r="CD113" s="1">
        <f t="shared" ca="1" si="35"/>
        <v>-1.2461610791678261</v>
      </c>
      <c r="CE113" s="4">
        <f t="shared" ca="1" si="36"/>
        <v>0.49835969964753413</v>
      </c>
      <c r="CF113" s="4">
        <f t="shared" ca="1" si="37"/>
        <v>-6.3577090951881965E-2</v>
      </c>
      <c r="CG113" s="4">
        <f t="shared" ca="1" si="46"/>
        <v>2.0194354996606562E-2</v>
      </c>
      <c r="CH113" s="4">
        <f t="shared" ca="1" si="47"/>
        <v>7.6131711522215401E-2</v>
      </c>
      <c r="CI113" s="8">
        <f t="shared" ca="1" si="38"/>
        <v>0.42810351602200636</v>
      </c>
      <c r="CJ113" s="8">
        <f t="shared" ca="1" si="39"/>
        <v>-9.4770182688673044E-2</v>
      </c>
      <c r="CK113" s="8">
        <f t="shared" ca="1" si="48"/>
        <v>-2.7060995054244993E-5</v>
      </c>
      <c r="CL113" s="8">
        <f t="shared" ca="1" si="49"/>
        <v>0.10034207016068204</v>
      </c>
    </row>
    <row r="114" spans="1:90" x14ac:dyDescent="0.25">
      <c r="A114" s="7">
        <f>'Calculate Data'!L116</f>
        <v>0.61682242990654201</v>
      </c>
      <c r="B114" s="7">
        <f>'Calculate Data'!M116</f>
        <v>0.6093023255813953</v>
      </c>
      <c r="C114" s="7">
        <f>'Calculate Data'!N116</f>
        <v>0.33229813664596275</v>
      </c>
      <c r="D114" s="7">
        <f>'Calculate Data'!B116</f>
        <v>322</v>
      </c>
      <c r="E114" s="2">
        <v>0.47659574468085109</v>
      </c>
      <c r="F114" s="10">
        <v>0.56666666666666665</v>
      </c>
      <c r="G114" s="4">
        <v>0.66101694915254239</v>
      </c>
      <c r="H114" s="8">
        <v>0.50420168067226889</v>
      </c>
      <c r="I114" s="20">
        <v>119</v>
      </c>
      <c r="J114" s="1">
        <f t="shared" si="53"/>
        <v>1</v>
      </c>
      <c r="K114" s="1">
        <f t="shared" si="53"/>
        <v>0.47659574468085109</v>
      </c>
      <c r="L114" s="1">
        <f t="shared" si="53"/>
        <v>0.227143503847895</v>
      </c>
      <c r="M114" s="1">
        <f t="shared" si="53"/>
        <v>0.10825562736580528</v>
      </c>
      <c r="N114" s="1">
        <f t="shared" si="53"/>
        <v>5.1594171340298693E-2</v>
      </c>
      <c r="O114" s="1">
        <f t="shared" si="53"/>
        <v>2.4589562511121082E-2</v>
      </c>
      <c r="P114" s="1">
        <f t="shared" si="53"/>
        <v>1.1719280856364089E-2</v>
      </c>
      <c r="Q114" s="1">
        <f t="shared" si="53"/>
        <v>5.5853593868628862E-3</v>
      </c>
      <c r="R114" s="1">
        <f t="shared" si="53"/>
        <v>2.6619585162920992E-3</v>
      </c>
      <c r="S114" s="1">
        <f t="shared" si="53"/>
        <v>1.2686781013817666E-3</v>
      </c>
      <c r="T114" s="1">
        <f t="shared" si="53"/>
        <v>6.0464658448833135E-4</v>
      </c>
      <c r="U114" s="1">
        <f t="shared" si="53"/>
        <v>2.8817198920294941E-4</v>
      </c>
      <c r="V114" s="1">
        <f t="shared" si="53"/>
        <v>1.3734154379034186E-4</v>
      </c>
      <c r="W114" s="1">
        <f t="shared" si="53"/>
        <v>6.5456395338375702E-5</v>
      </c>
      <c r="X114" s="1">
        <f t="shared" si="53"/>
        <v>3.1196239480417353E-5</v>
      </c>
      <c r="Y114" s="1">
        <f t="shared" si="53"/>
        <v>1.4867994986411678E-5</v>
      </c>
      <c r="Z114" s="1">
        <f t="shared" si="52"/>
        <v>7.0860231424600345E-6</v>
      </c>
      <c r="AA114" s="1">
        <f t="shared" si="50"/>
        <v>3.3771684764064848E-6</v>
      </c>
      <c r="AB114" s="1">
        <f t="shared" si="50"/>
        <v>1.6095441249256439E-6</v>
      </c>
      <c r="AC114" s="1">
        <f t="shared" si="40"/>
        <v>0.66101694915254239</v>
      </c>
      <c r="AD114" s="1">
        <f t="shared" si="40"/>
        <v>0.31503786512802023</v>
      </c>
      <c r="AE114" s="1">
        <f t="shared" si="40"/>
        <v>0.15014570593335433</v>
      </c>
      <c r="AF114" s="1">
        <f t="shared" si="40"/>
        <v>7.1558804529939082E-2</v>
      </c>
      <c r="AG114" s="1">
        <f t="shared" si="40"/>
        <v>3.410462173341778E-2</v>
      </c>
      <c r="AH114" s="1">
        <f t="shared" si="32"/>
        <v>1.6254117592096988E-2</v>
      </c>
      <c r="AI114" s="1">
        <f t="shared" si="32"/>
        <v>7.7466432779355844E-3</v>
      </c>
      <c r="AJ114" s="1">
        <f t="shared" si="32"/>
        <v>3.6920172218246196E-3</v>
      </c>
      <c r="AK114" s="1">
        <f t="shared" si="32"/>
        <v>1.7595996972100318E-3</v>
      </c>
      <c r="AL114" s="1">
        <f t="shared" si="32"/>
        <v>8.3861772803201515E-4</v>
      </c>
      <c r="AM114" s="1">
        <f t="shared" si="41"/>
        <v>0.50420168067226889</v>
      </c>
      <c r="AN114" s="1">
        <f t="shared" si="41"/>
        <v>0.24030037546933666</v>
      </c>
      <c r="AO114" s="1">
        <f t="shared" si="41"/>
        <v>0.11452613639389664</v>
      </c>
      <c r="AP114" s="1">
        <f t="shared" si="41"/>
        <v>5.458266926006989E-2</v>
      </c>
      <c r="AQ114" s="1">
        <f t="shared" si="41"/>
        <v>2.6013867902671611E-2</v>
      </c>
      <c r="AR114" s="1">
        <f t="shared" si="33"/>
        <v>1.2398098745103066E-2</v>
      </c>
      <c r="AS114" s="1">
        <f t="shared" si="33"/>
        <v>5.9088811040491204E-3</v>
      </c>
      <c r="AT114" s="1">
        <f t="shared" si="33"/>
        <v>2.8161475900149004E-3</v>
      </c>
      <c r="AU114" s="1">
        <f t="shared" si="33"/>
        <v>1.3421639577943358E-3</v>
      </c>
      <c r="AV114" s="1">
        <f t="shared" si="33"/>
        <v>6.396696309487899E-4</v>
      </c>
      <c r="BK114" s="1">
        <f t="shared" ca="1" si="42"/>
        <v>0.21350446227006614</v>
      </c>
      <c r="BL114" s="1">
        <f t="shared" ca="1" si="42"/>
        <v>1.8774181645601355</v>
      </c>
      <c r="BM114" s="1">
        <f t="shared" ca="1" si="42"/>
        <v>-16.599668337337139</v>
      </c>
      <c r="BN114" s="1">
        <f t="shared" ca="1" si="42"/>
        <v>70.222306423627842</v>
      </c>
      <c r="BO114" s="1">
        <f t="shared" ca="1" si="42"/>
        <v>-150.9021148178949</v>
      </c>
      <c r="BP114" s="1">
        <f t="shared" ca="1" si="34"/>
        <v>183.42681924721114</v>
      </c>
      <c r="BQ114" s="1">
        <f t="shared" ca="1" si="34"/>
        <v>-131.78388295681626</v>
      </c>
      <c r="BR114" s="1">
        <f t="shared" ca="1" si="34"/>
        <v>55.526011296292374</v>
      </c>
      <c r="BS114" s="1">
        <f t="shared" ca="1" si="34"/>
        <v>-12.698343424583658</v>
      </c>
      <c r="BT114" s="1">
        <f t="shared" ca="1" si="34"/>
        <v>1.2182983978661548</v>
      </c>
      <c r="BU114" s="1">
        <f t="shared" ca="1" si="43"/>
        <v>0.3527106310139061</v>
      </c>
      <c r="BV114" s="1">
        <f t="shared" ca="1" si="43"/>
        <v>0.24843974145168954</v>
      </c>
      <c r="BW114" s="1">
        <f t="shared" ca="1" si="43"/>
        <v>4.4339410394864585</v>
      </c>
      <c r="BX114" s="1">
        <f t="shared" ca="1" si="43"/>
        <v>-31.076793667655835</v>
      </c>
      <c r="BY114" s="1">
        <f t="shared" ca="1" si="43"/>
        <v>85.035616033220222</v>
      </c>
      <c r="BZ114" s="1">
        <f t="shared" ca="1" si="35"/>
        <v>-123.11085634269566</v>
      </c>
      <c r="CA114" s="1">
        <f t="shared" ca="1" si="35"/>
        <v>102.33064787896055</v>
      </c>
      <c r="CB114" s="1">
        <f t="shared" ca="1" si="35"/>
        <v>-49.058778390004612</v>
      </c>
      <c r="CC114" s="1">
        <f t="shared" ca="1" si="35"/>
        <v>12.622966813234846</v>
      </c>
      <c r="CD114" s="1">
        <f t="shared" ca="1" si="35"/>
        <v>-1.3509198338996959</v>
      </c>
      <c r="CE114" s="4">
        <f t="shared" ca="1" si="36"/>
        <v>0.5003484551957571</v>
      </c>
      <c r="CF114" s="4">
        <f t="shared" ca="1" si="37"/>
        <v>0.16066849395678529</v>
      </c>
      <c r="CG114" s="4">
        <f t="shared" ca="1" si="46"/>
        <v>2.2194178750194436E-2</v>
      </c>
      <c r="CH114" s="4">
        <f t="shared" ca="1" si="47"/>
        <v>7.7281143923581957E-2</v>
      </c>
      <c r="CI114" s="8">
        <f t="shared" ca="1" si="38"/>
        <v>0.42697390311187111</v>
      </c>
      <c r="CJ114" s="8">
        <f t="shared" ca="1" si="39"/>
        <v>7.7227777560397781E-2</v>
      </c>
      <c r="CK114" s="8">
        <f t="shared" ca="1" si="48"/>
        <v>3.100203129424303E-3</v>
      </c>
      <c r="CL114" s="8">
        <f t="shared" ca="1" si="49"/>
        <v>0.10186208542044278</v>
      </c>
    </row>
    <row r="115" spans="1:90" x14ac:dyDescent="0.25">
      <c r="A115" s="7">
        <f>'Calculate Data'!L117</f>
        <v>0.73631840796019898</v>
      </c>
      <c r="B115" s="7">
        <f>'Calculate Data'!M117</f>
        <v>0.69836065573770489</v>
      </c>
      <c r="C115" s="7">
        <f>'Calculate Data'!N117</f>
        <v>0.39723320158102765</v>
      </c>
      <c r="D115" s="7">
        <f>'Calculate Data'!B117</f>
        <v>506</v>
      </c>
      <c r="E115" s="2">
        <v>0.48085106382978721</v>
      </c>
      <c r="F115" s="10">
        <v>0.5670103092783505</v>
      </c>
      <c r="G115" s="4">
        <v>0.47315436241610737</v>
      </c>
      <c r="H115" s="8">
        <v>0.39430894308943087</v>
      </c>
      <c r="I115" s="20">
        <v>492</v>
      </c>
      <c r="J115" s="1">
        <f t="shared" si="53"/>
        <v>1</v>
      </c>
      <c r="K115" s="1">
        <f t="shared" si="53"/>
        <v>0.48085106382978721</v>
      </c>
      <c r="L115" s="1">
        <f t="shared" si="53"/>
        <v>0.23121774558623809</v>
      </c>
      <c r="M115" s="1">
        <f t="shared" si="53"/>
        <v>0.11118129894146767</v>
      </c>
      <c r="N115" s="1">
        <f t="shared" si="53"/>
        <v>5.3461645873982326E-2</v>
      </c>
      <c r="O115" s="1">
        <f t="shared" si="53"/>
        <v>2.5707089292595756E-2</v>
      </c>
      <c r="P115" s="1">
        <f t="shared" si="53"/>
        <v>1.2361281234312E-2</v>
      </c>
      <c r="Q115" s="1">
        <f t="shared" si="53"/>
        <v>5.9439352318181107E-3</v>
      </c>
      <c r="R115" s="1">
        <f t="shared" si="53"/>
        <v>2.8581475795550915E-3</v>
      </c>
      <c r="S115" s="1">
        <f t="shared" si="53"/>
        <v>1.3743433042115972E-3</v>
      </c>
      <c r="T115" s="1">
        <f t="shared" si="53"/>
        <v>6.6085443989749137E-4</v>
      </c>
      <c r="U115" s="1">
        <f t="shared" si="53"/>
        <v>3.1777256046134689E-4</v>
      </c>
      <c r="V115" s="1">
        <f t="shared" si="53"/>
        <v>1.5280127375375403E-4</v>
      </c>
      <c r="W115" s="1">
        <f t="shared" si="53"/>
        <v>7.3474655039039173E-5</v>
      </c>
      <c r="X115" s="1">
        <f t="shared" si="53"/>
        <v>3.5330366040048616E-5</v>
      </c>
      <c r="Y115" s="1">
        <f t="shared" si="53"/>
        <v>1.6988644095853164E-5</v>
      </c>
      <c r="Z115" s="1">
        <f t="shared" si="52"/>
        <v>8.1690075865166277E-6</v>
      </c>
      <c r="AA115" s="1">
        <f t="shared" si="50"/>
        <v>3.9280759884101226E-6</v>
      </c>
      <c r="AB115" s="1">
        <f t="shared" si="50"/>
        <v>1.8888195178312504E-6</v>
      </c>
      <c r="AC115" s="1">
        <f t="shared" si="40"/>
        <v>0.47315436241610737</v>
      </c>
      <c r="AD115" s="1">
        <f t="shared" si="40"/>
        <v>0.22751677852348992</v>
      </c>
      <c r="AE115" s="1">
        <f t="shared" si="40"/>
        <v>0.10940168499214621</v>
      </c>
      <c r="AF115" s="1">
        <f t="shared" si="40"/>
        <v>5.2605916613244763E-2</v>
      </c>
      <c r="AG115" s="1">
        <f t="shared" si="40"/>
        <v>2.5295610967219825E-2</v>
      </c>
      <c r="AH115" s="1">
        <f t="shared" si="32"/>
        <v>1.2163421443812085E-2</v>
      </c>
      <c r="AI115" s="1">
        <f t="shared" si="32"/>
        <v>5.8487941410670869E-3</v>
      </c>
      <c r="AJ115" s="1">
        <f t="shared" si="32"/>
        <v>2.8123988848535353E-3</v>
      </c>
      <c r="AK115" s="1">
        <f t="shared" si="32"/>
        <v>1.3523449956955298E-3</v>
      </c>
      <c r="AL115" s="1">
        <f t="shared" si="32"/>
        <v>6.5027652984508456E-4</v>
      </c>
      <c r="AM115" s="1">
        <f t="shared" si="41"/>
        <v>0.39430894308943087</v>
      </c>
      <c r="AN115" s="1">
        <f t="shared" si="41"/>
        <v>0.18960387476215185</v>
      </c>
      <c r="AO115" s="1">
        <f t="shared" si="41"/>
        <v>9.1171224885630467E-2</v>
      </c>
      <c r="AP115" s="1">
        <f t="shared" si="41"/>
        <v>4.3839780476920172E-2</v>
      </c>
      <c r="AQ115" s="1">
        <f t="shared" si="41"/>
        <v>2.1080405080391405E-2</v>
      </c>
      <c r="AR115" s="1">
        <f t="shared" si="33"/>
        <v>1.0136535208869058E-2</v>
      </c>
      <c r="AS115" s="1">
        <f t="shared" si="33"/>
        <v>4.8741637387327806E-3</v>
      </c>
      <c r="AT115" s="1">
        <f t="shared" si="33"/>
        <v>2.3437468190502307E-3</v>
      </c>
      <c r="AU115" s="1">
        <f t="shared" si="33"/>
        <v>1.1269931512879832E-3</v>
      </c>
      <c r="AV115" s="1">
        <f t="shared" si="33"/>
        <v>5.4191585572571101E-4</v>
      </c>
      <c r="BK115" s="1">
        <f t="shared" ca="1" si="42"/>
        <v>0.21350446227006614</v>
      </c>
      <c r="BL115" s="1">
        <f t="shared" ca="1" si="42"/>
        <v>1.8941808267437079</v>
      </c>
      <c r="BM115" s="1">
        <f t="shared" ca="1" si="42"/>
        <v>-16.897414301614944</v>
      </c>
      <c r="BN115" s="1">
        <f t="shared" ca="1" si="42"/>
        <v>72.120105280650193</v>
      </c>
      <c r="BO115" s="1">
        <f t="shared" ca="1" si="42"/>
        <v>-156.36408560220542</v>
      </c>
      <c r="BP115" s="1">
        <f t="shared" ca="1" si="34"/>
        <v>191.76305470714522</v>
      </c>
      <c r="BQ115" s="1">
        <f t="shared" ca="1" si="34"/>
        <v>-139.00320841736917</v>
      </c>
      <c r="BR115" s="1">
        <f t="shared" ca="1" si="34"/>
        <v>59.090739192655072</v>
      </c>
      <c r="BS115" s="1">
        <f t="shared" ca="1" si="34"/>
        <v>-13.634224313114935</v>
      </c>
      <c r="BT115" s="1">
        <f t="shared" ca="1" si="34"/>
        <v>1.3197675941718041</v>
      </c>
      <c r="BU115" s="1">
        <f t="shared" ca="1" si="43"/>
        <v>0.3527106310139061</v>
      </c>
      <c r="BV115" s="1">
        <f t="shared" ca="1" si="43"/>
        <v>0.25065795342893676</v>
      </c>
      <c r="BW115" s="1">
        <f t="shared" ca="1" si="43"/>
        <v>4.5134720291137258</v>
      </c>
      <c r="BX115" s="1">
        <f t="shared" ca="1" si="43"/>
        <v>-31.916662172495375</v>
      </c>
      <c r="BY115" s="1">
        <f t="shared" ca="1" si="43"/>
        <v>88.11351889071031</v>
      </c>
      <c r="BZ115" s="1">
        <f t="shared" ca="1" si="35"/>
        <v>-128.70590013377657</v>
      </c>
      <c r="CA115" s="1">
        <f t="shared" ca="1" si="35"/>
        <v>107.93647944995419</v>
      </c>
      <c r="CB115" s="1">
        <f t="shared" ca="1" si="35"/>
        <v>-52.208314828974473</v>
      </c>
      <c r="CC115" s="1">
        <f t="shared" ca="1" si="35"/>
        <v>13.553292368472251</v>
      </c>
      <c r="CD115" s="1">
        <f t="shared" ca="1" si="35"/>
        <v>-1.4634347564008277</v>
      </c>
      <c r="CE115" s="4">
        <f t="shared" ca="1" si="36"/>
        <v>0.50241942933159245</v>
      </c>
      <c r="CF115" s="4">
        <f t="shared" ca="1" si="37"/>
        <v>-2.9265066915485083E-2</v>
      </c>
      <c r="CG115" s="4">
        <f t="shared" ca="1" si="46"/>
        <v>1.9612186705824562E-2</v>
      </c>
      <c r="CH115" s="4">
        <f t="shared" ca="1" si="47"/>
        <v>8.0738709562320085E-2</v>
      </c>
      <c r="CI115" s="8">
        <f t="shared" ca="1" si="38"/>
        <v>0.425819431046083</v>
      </c>
      <c r="CJ115" s="8">
        <f t="shared" ca="1" si="39"/>
        <v>-3.1510487956652122E-2</v>
      </c>
      <c r="CK115" s="8">
        <f t="shared" ca="1" si="48"/>
        <v>2.8361877685519235E-3</v>
      </c>
      <c r="CL115" s="8">
        <f t="shared" ca="1" si="49"/>
        <v>0.10185627904707308</v>
      </c>
    </row>
    <row r="116" spans="1:90" x14ac:dyDescent="0.25">
      <c r="A116" s="7">
        <f>'Calculate Data'!L118</f>
        <v>0.71544715447154472</v>
      </c>
      <c r="B116" s="7">
        <f>'Calculate Data'!M118</f>
        <v>0.62621359223300976</v>
      </c>
      <c r="C116" s="7">
        <f>'Calculate Data'!N118</f>
        <v>0.37386018237082069</v>
      </c>
      <c r="D116" s="7">
        <f>'Calculate Data'!B118</f>
        <v>329</v>
      </c>
      <c r="E116" s="2">
        <v>0.48510638297872338</v>
      </c>
      <c r="F116" s="10">
        <v>0.56774193548387097</v>
      </c>
      <c r="G116" s="4">
        <v>0.45876288659793812</v>
      </c>
      <c r="H116" s="8">
        <v>0.44412607449856734</v>
      </c>
      <c r="I116" s="20">
        <v>349</v>
      </c>
      <c r="J116" s="1">
        <f t="shared" si="53"/>
        <v>1</v>
      </c>
      <c r="K116" s="1">
        <f t="shared" si="53"/>
        <v>0.48510638297872338</v>
      </c>
      <c r="L116" s="1">
        <f t="shared" si="53"/>
        <v>0.23532820280669983</v>
      </c>
      <c r="M116" s="1">
        <f t="shared" si="53"/>
        <v>0.11415921327644162</v>
      </c>
      <c r="N116" s="1">
        <f t="shared" si="53"/>
        <v>5.5379363036231248E-2</v>
      </c>
      <c r="O116" s="1">
        <f t="shared" si="53"/>
        <v>2.6864882494171752E-2</v>
      </c>
      <c r="P116" s="1">
        <f t="shared" si="53"/>
        <v>1.3032325975896084E-2</v>
      </c>
      <c r="Q116" s="1">
        <f t="shared" si="53"/>
        <v>6.3220645159666102E-3</v>
      </c>
      <c r="R116" s="1">
        <f t="shared" si="53"/>
        <v>3.0668738502986959E-3</v>
      </c>
      <c r="S116" s="1">
        <f t="shared" si="53"/>
        <v>1.4877600805704313E-3</v>
      </c>
      <c r="T116" s="1">
        <f t="shared" si="53"/>
        <v>7.2172191142565591E-4</v>
      </c>
      <c r="U116" s="1">
        <f t="shared" si="53"/>
        <v>3.5011190596819051E-4</v>
      </c>
      <c r="V116" s="1">
        <f t="shared" si="53"/>
        <v>1.6984152034201582E-4</v>
      </c>
      <c r="W116" s="1">
        <f t="shared" si="53"/>
        <v>8.2391205612722558E-5</v>
      </c>
      <c r="X116" s="1">
        <f t="shared" si="53"/>
        <v>3.9968499744044135E-5</v>
      </c>
      <c r="Y116" s="1">
        <f t="shared" si="53"/>
        <v>1.9388974343919279E-5</v>
      </c>
      <c r="Z116" s="1">
        <f t="shared" si="52"/>
        <v>9.4057152136459478E-6</v>
      </c>
      <c r="AA116" s="1">
        <f t="shared" si="50"/>
        <v>4.562772486619736E-6</v>
      </c>
      <c r="AB116" s="1">
        <f t="shared" si="50"/>
        <v>2.2134300573389355E-6</v>
      </c>
      <c r="AC116" s="1">
        <f t="shared" si="40"/>
        <v>0.45876288659793812</v>
      </c>
      <c r="AD116" s="1">
        <f t="shared" si="40"/>
        <v>0.22254880456240403</v>
      </c>
      <c r="AE116" s="1">
        <f t="shared" si="40"/>
        <v>0.10795984561750661</v>
      </c>
      <c r="AF116" s="1">
        <f t="shared" si="40"/>
        <v>5.2372010214450017E-2</v>
      </c>
      <c r="AG116" s="1">
        <f t="shared" si="40"/>
        <v>2.5405996444456604E-2</v>
      </c>
      <c r="AH116" s="1">
        <f t="shared" si="32"/>
        <v>1.2324611041140649E-2</v>
      </c>
      <c r="AI116" s="1">
        <f t="shared" si="32"/>
        <v>5.9787474837873786E-3</v>
      </c>
      <c r="AJ116" s="1">
        <f t="shared" si="32"/>
        <v>2.9003285666032385E-3</v>
      </c>
      <c r="AK116" s="1">
        <f t="shared" si="32"/>
        <v>1.4069679003947625E-3</v>
      </c>
      <c r="AL116" s="1">
        <f t="shared" si="32"/>
        <v>6.8252910912767204E-4</v>
      </c>
      <c r="AM116" s="1">
        <f t="shared" si="41"/>
        <v>0.44412607449856734</v>
      </c>
      <c r="AN116" s="1">
        <f t="shared" si="41"/>
        <v>0.21544839358653903</v>
      </c>
      <c r="AO116" s="1">
        <f t="shared" si="41"/>
        <v>0.10451539093134234</v>
      </c>
      <c r="AP116" s="1">
        <f t="shared" si="41"/>
        <v>5.0701083260310746E-2</v>
      </c>
      <c r="AQ116" s="1">
        <f t="shared" si="41"/>
        <v>2.4595419113512446E-2</v>
      </c>
      <c r="AR116" s="1">
        <f t="shared" si="33"/>
        <v>1.1931394804001781E-2</v>
      </c>
      <c r="AS116" s="1">
        <f t="shared" si="33"/>
        <v>5.7879957772604381E-3</v>
      </c>
      <c r="AT116" s="1">
        <f t="shared" si="33"/>
        <v>2.8077936962029358E-3</v>
      </c>
      <c r="AU116" s="1">
        <f t="shared" si="33"/>
        <v>1.3620786441154668E-3</v>
      </c>
      <c r="AV116" s="1">
        <f t="shared" si="33"/>
        <v>6.6075304437941793E-4</v>
      </c>
      <c r="BK116" s="1">
        <f t="shared" ca="1" si="42"/>
        <v>0.21350446227006614</v>
      </c>
      <c r="BL116" s="1">
        <f t="shared" ca="1" si="42"/>
        <v>1.9109434889272805</v>
      </c>
      <c r="BM116" s="1">
        <f t="shared" ca="1" si="42"/>
        <v>-17.197806896686334</v>
      </c>
      <c r="BN116" s="1">
        <f t="shared" ca="1" si="42"/>
        <v>74.051792510425628</v>
      </c>
      <c r="BO116" s="1">
        <f t="shared" ca="1" si="42"/>
        <v>-161.97300552258221</v>
      </c>
      <c r="BP116" s="1">
        <f t="shared" ca="1" si="34"/>
        <v>200.39965912884168</v>
      </c>
      <c r="BQ116" s="1">
        <f t="shared" ca="1" si="34"/>
        <v>-146.54913915898805</v>
      </c>
      <c r="BR116" s="1">
        <f t="shared" ca="1" si="34"/>
        <v>62.849854667385749</v>
      </c>
      <c r="BS116" s="1">
        <f t="shared" ca="1" si="34"/>
        <v>-14.629911455274771</v>
      </c>
      <c r="BT116" s="1">
        <f t="shared" ca="1" si="34"/>
        <v>1.4286805459904091</v>
      </c>
      <c r="BU116" s="1">
        <f t="shared" ca="1" si="43"/>
        <v>0.3527106310139061</v>
      </c>
      <c r="BV116" s="1">
        <f t="shared" ca="1" si="43"/>
        <v>0.25287616540618396</v>
      </c>
      <c r="BW116" s="1">
        <f t="shared" ca="1" si="43"/>
        <v>4.5937099608710144</v>
      </c>
      <c r="BX116" s="1">
        <f t="shared" ca="1" si="43"/>
        <v>-32.771527934209779</v>
      </c>
      <c r="BY116" s="1">
        <f t="shared" ca="1" si="43"/>
        <v>91.274229801129437</v>
      </c>
      <c r="BZ116" s="1">
        <f t="shared" ca="1" si="35"/>
        <v>-134.50254301627223</v>
      </c>
      <c r="CA116" s="1">
        <f t="shared" ca="1" si="35"/>
        <v>113.7959211685797</v>
      </c>
      <c r="CB116" s="1">
        <f t="shared" ca="1" si="35"/>
        <v>-55.52959811066345</v>
      </c>
      <c r="CC116" s="1">
        <f t="shared" ca="1" si="35"/>
        <v>14.543069170973585</v>
      </c>
      <c r="CD116" s="1">
        <f t="shared" ca="1" si="35"/>
        <v>-1.584203746196774</v>
      </c>
      <c r="CE116" s="4">
        <f t="shared" ca="1" si="36"/>
        <v>0.50457177030943323</v>
      </c>
      <c r="CF116" s="4">
        <f t="shared" ca="1" si="37"/>
        <v>-4.5808883711495108E-2</v>
      </c>
      <c r="CG116" s="4">
        <f t="shared" ca="1" si="46"/>
        <v>1.654170569630857E-2</v>
      </c>
      <c r="CH116" s="4">
        <f t="shared" ca="1" si="47"/>
        <v>8.0233850383595734E-2</v>
      </c>
      <c r="CI116" s="8">
        <f t="shared" ca="1" si="38"/>
        <v>0.42464409063158848</v>
      </c>
      <c r="CJ116" s="8">
        <f t="shared" ca="1" si="39"/>
        <v>1.9481983866978858E-2</v>
      </c>
      <c r="CK116" s="8">
        <f t="shared" ca="1" si="48"/>
        <v>5.4842309072824337E-3</v>
      </c>
      <c r="CL116" s="8">
        <f t="shared" ca="1" si="49"/>
        <v>0.10291043471804316</v>
      </c>
    </row>
    <row r="117" spans="1:90" x14ac:dyDescent="0.25">
      <c r="A117" s="7">
        <f>'Calculate Data'!L119</f>
        <v>0.63235294117647056</v>
      </c>
      <c r="B117" s="7">
        <f>'Calculate Data'!M119</f>
        <v>0.46086956521739131</v>
      </c>
      <c r="C117" s="7">
        <f>'Calculate Data'!N119</f>
        <v>0.37158469945355194</v>
      </c>
      <c r="D117" s="7">
        <f>'Calculate Data'!B119</f>
        <v>183</v>
      </c>
      <c r="E117" s="2">
        <v>0.48936170212765956</v>
      </c>
      <c r="F117" s="10">
        <v>0.56818181818181823</v>
      </c>
      <c r="G117" s="4">
        <v>0.51162790697674421</v>
      </c>
      <c r="H117" s="8">
        <v>0.60550458715596334</v>
      </c>
      <c r="I117" s="20">
        <v>218</v>
      </c>
      <c r="J117" s="1">
        <f t="shared" si="53"/>
        <v>1</v>
      </c>
      <c r="K117" s="1">
        <f t="shared" si="53"/>
        <v>0.48936170212765956</v>
      </c>
      <c r="L117" s="1">
        <f t="shared" si="53"/>
        <v>0.23947487550928021</v>
      </c>
      <c r="M117" s="1">
        <f t="shared" si="53"/>
        <v>0.11718983269603074</v>
      </c>
      <c r="N117" s="1">
        <f t="shared" si="53"/>
        <v>5.7348216000185255E-2</v>
      </c>
      <c r="O117" s="1">
        <f t="shared" si="53"/>
        <v>2.8064020595835338E-2</v>
      </c>
      <c r="P117" s="1">
        <f t="shared" si="53"/>
        <v>1.3733456887323674E-2</v>
      </c>
      <c r="Q117" s="1">
        <f t="shared" si="53"/>
        <v>6.7206278384775433E-3</v>
      </c>
      <c r="R117" s="1">
        <f t="shared" si="53"/>
        <v>3.2888178784039042E-3</v>
      </c>
      <c r="S117" s="1">
        <f t="shared" si="53"/>
        <v>1.6094215149636125E-3</v>
      </c>
      <c r="T117" s="1">
        <f t="shared" si="53"/>
        <v>7.8758925200346996E-4</v>
      </c>
      <c r="U117" s="1">
        <f t="shared" si="53"/>
        <v>3.8541601693786829E-4</v>
      </c>
      <c r="V117" s="1">
        <f t="shared" si="53"/>
        <v>1.8860783807597811E-4</v>
      </c>
      <c r="W117" s="1">
        <f t="shared" si="53"/>
        <v>9.2297452675478645E-5</v>
      </c>
      <c r="X117" s="1">
        <f t="shared" si="53"/>
        <v>4.516683854331933E-5</v>
      </c>
      <c r="Y117" s="1">
        <f t="shared" si="53"/>
        <v>2.2102920989283931E-5</v>
      </c>
      <c r="Z117" s="1">
        <f t="shared" si="52"/>
        <v>1.0816323037309157E-5</v>
      </c>
      <c r="AA117" s="1">
        <f t="shared" si="50"/>
        <v>5.293094252300225E-6</v>
      </c>
      <c r="AB117" s="1">
        <f t="shared" si="50"/>
        <v>2.59023761282777E-6</v>
      </c>
      <c r="AC117" s="1">
        <f t="shared" si="40"/>
        <v>0.51162790697674421</v>
      </c>
      <c r="AD117" s="1">
        <f t="shared" si="40"/>
        <v>0.25037110341415142</v>
      </c>
      <c r="AE117" s="1">
        <f t="shared" si="40"/>
        <v>0.12252202933032941</v>
      </c>
      <c r="AF117" s="1">
        <f t="shared" si="40"/>
        <v>5.9957588821225032E-2</v>
      </c>
      <c r="AG117" s="1">
        <f t="shared" si="40"/>
        <v>2.9340947721025017E-2</v>
      </c>
      <c r="AH117" s="1">
        <f t="shared" si="32"/>
        <v>1.4358336118799477E-2</v>
      </c>
      <c r="AI117" s="1">
        <f t="shared" si="32"/>
        <v>7.0264198028167643E-3</v>
      </c>
      <c r="AJ117" s="1">
        <f t="shared" si="32"/>
        <v>3.4384607545699061E-3</v>
      </c>
      <c r="AK117" s="1">
        <f t="shared" si="32"/>
        <v>1.6826510075554858E-3</v>
      </c>
      <c r="AL117" s="1">
        <f t="shared" si="32"/>
        <v>8.2342496114417392E-4</v>
      </c>
      <c r="AM117" s="1">
        <f t="shared" si="41"/>
        <v>0.60550458715596334</v>
      </c>
      <c r="AN117" s="1">
        <f t="shared" si="41"/>
        <v>0.29631075541674801</v>
      </c>
      <c r="AO117" s="1">
        <f t="shared" si="41"/>
        <v>0.14500313562947242</v>
      </c>
      <c r="AP117" s="1">
        <f t="shared" si="41"/>
        <v>7.0958981265486512E-2</v>
      </c>
      <c r="AQ117" s="1">
        <f t="shared" si="41"/>
        <v>3.4724607853323181E-2</v>
      </c>
      <c r="AR117" s="1">
        <f t="shared" si="33"/>
        <v>1.6992893204817727E-2</v>
      </c>
      <c r="AS117" s="1">
        <f t="shared" si="33"/>
        <v>8.3156711427831431E-3</v>
      </c>
      <c r="AT117" s="1">
        <f t="shared" si="33"/>
        <v>4.0693709847662192E-3</v>
      </c>
      <c r="AU117" s="1">
        <f t="shared" si="33"/>
        <v>1.9913943116941072E-3</v>
      </c>
      <c r="AV117" s="1">
        <f t="shared" si="33"/>
        <v>9.7451210997796724E-4</v>
      </c>
      <c r="BK117" s="1">
        <f t="shared" ca="1" si="42"/>
        <v>0.21350446227006614</v>
      </c>
      <c r="BL117" s="1">
        <f t="shared" ca="1" si="42"/>
        <v>1.9277061511108533</v>
      </c>
      <c r="BM117" s="1">
        <f t="shared" ca="1" si="42"/>
        <v>-17.500846122551309</v>
      </c>
      <c r="BN117" s="1">
        <f t="shared" ca="1" si="42"/>
        <v>76.017668010058145</v>
      </c>
      <c r="BO117" s="1">
        <f t="shared" ca="1" si="42"/>
        <v>-167.73148692286551</v>
      </c>
      <c r="BP117" s="1">
        <f t="shared" ca="1" si="34"/>
        <v>209.34467747663913</v>
      </c>
      <c r="BQ117" s="1">
        <f t="shared" ca="1" si="34"/>
        <v>-154.4333903431214</v>
      </c>
      <c r="BR117" s="1">
        <f t="shared" ca="1" si="34"/>
        <v>66.812112064838544</v>
      </c>
      <c r="BS117" s="1">
        <f t="shared" ca="1" si="34"/>
        <v>-15.688651278854397</v>
      </c>
      <c r="BT117" s="1">
        <f t="shared" ca="1" si="34"/>
        <v>1.5455107572487881</v>
      </c>
      <c r="BU117" s="1">
        <f t="shared" ca="1" si="43"/>
        <v>0.3527106310139061</v>
      </c>
      <c r="BV117" s="1">
        <f t="shared" ca="1" si="43"/>
        <v>0.25509437738343121</v>
      </c>
      <c r="BW117" s="1">
        <f t="shared" ca="1" si="43"/>
        <v>4.6746548347583232</v>
      </c>
      <c r="BX117" s="1">
        <f t="shared" ca="1" si="43"/>
        <v>-33.641523671886432</v>
      </c>
      <c r="BY117" s="1">
        <f t="shared" ca="1" si="43"/>
        <v>94.519220859603749</v>
      </c>
      <c r="BZ117" s="1">
        <f t="shared" ca="1" si="35"/>
        <v>-140.50618454109363</v>
      </c>
      <c r="CA117" s="1">
        <f t="shared" ca="1" si="35"/>
        <v>119.91806989883983</v>
      </c>
      <c r="CB117" s="1">
        <f t="shared" ca="1" si="35"/>
        <v>-59.030362942276213</v>
      </c>
      <c r="CC117" s="1">
        <f t="shared" ca="1" si="35"/>
        <v>15.595524377927788</v>
      </c>
      <c r="CD117" s="1">
        <f t="shared" ca="1" si="35"/>
        <v>-1.7137518518694659</v>
      </c>
      <c r="CE117" s="4">
        <f t="shared" ca="1" si="36"/>
        <v>0.50680425477290902</v>
      </c>
      <c r="CF117" s="4">
        <f t="shared" ca="1" si="37"/>
        <v>4.8236522038351826E-3</v>
      </c>
      <c r="CG117" s="4">
        <f t="shared" ca="1" si="46"/>
        <v>1.637274622353882E-2</v>
      </c>
      <c r="CH117" s="4">
        <f t="shared" ca="1" si="47"/>
        <v>8.0354129173265593E-2</v>
      </c>
      <c r="CI117" s="8">
        <f t="shared" ca="1" si="38"/>
        <v>0.42345197240129018</v>
      </c>
      <c r="CJ117" s="8">
        <f t="shared" ca="1" si="39"/>
        <v>0.18205261475467316</v>
      </c>
      <c r="CK117" s="8">
        <f t="shared" ca="1" si="48"/>
        <v>7.5011367784378015E-3</v>
      </c>
      <c r="CL117" s="8">
        <f t="shared" ca="1" si="49"/>
        <v>0.10173539693328812</v>
      </c>
    </row>
    <row r="118" spans="1:90" x14ac:dyDescent="0.25">
      <c r="A118" s="7">
        <f>'Calculate Data'!L120</f>
        <v>0.63157894736842102</v>
      </c>
      <c r="B118" s="7">
        <f>'Calculate Data'!M120</f>
        <v>0.59868421052631582</v>
      </c>
      <c r="C118" s="7">
        <f>'Calculate Data'!N120</f>
        <v>0.42857142857142855</v>
      </c>
      <c r="D118" s="7">
        <f>'Calculate Data'!B120</f>
        <v>266</v>
      </c>
      <c r="E118" s="2">
        <v>0.49361702127659574</v>
      </c>
      <c r="F118" s="10">
        <v>0.56862745098039214</v>
      </c>
      <c r="G118" s="4">
        <v>0.49593495934959347</v>
      </c>
      <c r="H118" s="8">
        <v>0.29310344827586204</v>
      </c>
      <c r="I118" s="20">
        <v>348</v>
      </c>
      <c r="J118" s="1">
        <f t="shared" si="53"/>
        <v>1</v>
      </c>
      <c r="K118" s="1">
        <f t="shared" si="53"/>
        <v>0.49361702127659574</v>
      </c>
      <c r="L118" s="1">
        <f t="shared" si="53"/>
        <v>0.24365776369397918</v>
      </c>
      <c r="M118" s="1">
        <f t="shared" si="53"/>
        <v>0.12027361952553865</v>
      </c>
      <c r="N118" s="1">
        <f t="shared" si="53"/>
        <v>5.9369105808350996E-2</v>
      </c>
      <c r="O118" s="1">
        <f t="shared" si="53"/>
        <v>2.9305601164973258E-2</v>
      </c>
      <c r="P118" s="1">
        <f t="shared" si="53"/>
        <v>1.4465743553774033E-2</v>
      </c>
      <c r="Q118" s="1">
        <f t="shared" si="53"/>
        <v>7.1405372435650542E-3</v>
      </c>
      <c r="R118" s="1">
        <f t="shared" si="53"/>
        <v>3.5246907244831757E-3</v>
      </c>
      <c r="S118" s="1">
        <f t="shared" si="53"/>
        <v>1.7398473363406314E-3</v>
      </c>
      <c r="T118" s="1">
        <f t="shared" si="53"/>
        <v>8.5881825964048187E-4</v>
      </c>
      <c r="U118" s="1">
        <f t="shared" si="53"/>
        <v>4.2392731114168468E-4</v>
      </c>
      <c r="V118" s="1">
        <f t="shared" si="53"/>
        <v>2.0925773656355499E-4</v>
      </c>
      <c r="W118" s="1">
        <f t="shared" si="53"/>
        <v>1.0329318060158459E-4</v>
      </c>
      <c r="X118" s="1">
        <f t="shared" si="53"/>
        <v>5.0987272126739625E-5</v>
      </c>
      <c r="Y118" s="1">
        <f t="shared" si="53"/>
        <v>2.5168185390220411E-5</v>
      </c>
      <c r="Z118" s="1">
        <f t="shared" si="52"/>
        <v>1.2423444703257735E-5</v>
      </c>
      <c r="AA118" s="1">
        <f t="shared" si="50"/>
        <v>6.1324237684165841E-6</v>
      </c>
      <c r="AB118" s="1">
        <f t="shared" si="50"/>
        <v>3.0270687537715905E-6</v>
      </c>
      <c r="AC118" s="1">
        <f t="shared" si="40"/>
        <v>0.49593495934959347</v>
      </c>
      <c r="AD118" s="1">
        <f t="shared" si="40"/>
        <v>0.24480193738107592</v>
      </c>
      <c r="AE118" s="1">
        <f t="shared" si="40"/>
        <v>0.12083840313278642</v>
      </c>
      <c r="AF118" s="1">
        <f t="shared" si="40"/>
        <v>5.9647892610226481E-2</v>
      </c>
      <c r="AG118" s="1">
        <f t="shared" si="40"/>
        <v>2.9443215075686265E-2</v>
      </c>
      <c r="AH118" s="1">
        <f t="shared" si="32"/>
        <v>1.4533672122466411E-2</v>
      </c>
      <c r="AI118" s="1">
        <f t="shared" si="32"/>
        <v>7.174067941302569E-3</v>
      </c>
      <c r="AJ118" s="1">
        <f t="shared" si="32"/>
        <v>3.5412420476216935E-3</v>
      </c>
      <c r="AK118" s="1">
        <f t="shared" si="32"/>
        <v>1.7480173511664528E-3</v>
      </c>
      <c r="AL118" s="1">
        <f t="shared" si="32"/>
        <v>8.6285111802258951E-4</v>
      </c>
      <c r="AM118" s="1">
        <f t="shared" si="41"/>
        <v>0.29310344827586204</v>
      </c>
      <c r="AN118" s="1">
        <f t="shared" si="41"/>
        <v>0.14468085106382977</v>
      </c>
      <c r="AO118" s="1">
        <f t="shared" si="41"/>
        <v>7.1416930737890447E-2</v>
      </c>
      <c r="AP118" s="1">
        <f t="shared" si="41"/>
        <v>3.5252612619554431E-2</v>
      </c>
      <c r="AQ118" s="1">
        <f t="shared" si="41"/>
        <v>1.7401289633482187E-2</v>
      </c>
      <c r="AR118" s="1">
        <f t="shared" si="33"/>
        <v>8.5895727552507822E-3</v>
      </c>
      <c r="AS118" s="1">
        <f t="shared" si="33"/>
        <v>4.2399593174854925E-3</v>
      </c>
      <c r="AT118" s="1">
        <f t="shared" si="33"/>
        <v>2.0929160886311365E-3</v>
      </c>
      <c r="AU118" s="1">
        <f t="shared" si="33"/>
        <v>1.0330990054519653E-3</v>
      </c>
      <c r="AV118" s="1">
        <f t="shared" si="33"/>
        <v>5.0995525375501264E-4</v>
      </c>
      <c r="BK118" s="1">
        <f t="shared" ca="1" si="42"/>
        <v>0.21350446227006614</v>
      </c>
      <c r="BL118" s="1">
        <f t="shared" ca="1" si="42"/>
        <v>1.9444688132944259</v>
      </c>
      <c r="BM118" s="1">
        <f t="shared" ca="1" si="42"/>
        <v>-17.806531979209861</v>
      </c>
      <c r="BN118" s="1">
        <f t="shared" ca="1" si="42"/>
        <v>78.018031676651745</v>
      </c>
      <c r="BO118" s="1">
        <f t="shared" ca="1" si="42"/>
        <v>-173.64216516314085</v>
      </c>
      <c r="BP118" s="1">
        <f t="shared" ca="1" si="34"/>
        <v>218.60629709809891</v>
      </c>
      <c r="BQ118" s="1">
        <f t="shared" ca="1" si="34"/>
        <v>-162.66798950710725</v>
      </c>
      <c r="BR118" s="1">
        <f t="shared" ca="1" si="34"/>
        <v>70.986578335558562</v>
      </c>
      <c r="BS118" s="1">
        <f t="shared" ca="1" si="34"/>
        <v>-16.813835757018477</v>
      </c>
      <c r="BT118" s="1">
        <f t="shared" ca="1" si="34"/>
        <v>1.6707573182566102</v>
      </c>
      <c r="BU118" s="1">
        <f t="shared" ca="1" si="43"/>
        <v>0.3527106310139061</v>
      </c>
      <c r="BV118" s="1">
        <f t="shared" ca="1" si="43"/>
        <v>0.25731258936067847</v>
      </c>
      <c r="BW118" s="1">
        <f t="shared" ca="1" si="43"/>
        <v>4.7563066507756524</v>
      </c>
      <c r="BX118" s="1">
        <f t="shared" ca="1" si="43"/>
        <v>-34.5267821046127</v>
      </c>
      <c r="BY118" s="1">
        <f t="shared" ca="1" si="43"/>
        <v>97.849977131260445</v>
      </c>
      <c r="BZ118" s="1">
        <f t="shared" ca="1" si="35"/>
        <v>-146.72231982271529</v>
      </c>
      <c r="CA118" s="1">
        <f t="shared" ca="1" si="35"/>
        <v>126.31226506571275</v>
      </c>
      <c r="CB118" s="1">
        <f t="shared" ca="1" si="35"/>
        <v>-62.718620227298899</v>
      </c>
      <c r="CC118" s="1">
        <f t="shared" ca="1" si="35"/>
        <v>16.714029827948551</v>
      </c>
      <c r="CD118" s="1">
        <f t="shared" ca="1" si="35"/>
        <v>-1.8526324936642389</v>
      </c>
      <c r="CE118" s="4">
        <f t="shared" ca="1" si="36"/>
        <v>0.50911529765387242</v>
      </c>
      <c r="CF118" s="4">
        <f t="shared" ca="1" si="37"/>
        <v>-1.3180338304278949E-2</v>
      </c>
      <c r="CG118" s="4">
        <f t="shared" ca="1" si="46"/>
        <v>2.1878019817748496E-2</v>
      </c>
      <c r="CH118" s="4">
        <f t="shared" ca="1" si="47"/>
        <v>7.4696961895341821E-2</v>
      </c>
      <c r="CI118" s="8">
        <f t="shared" ca="1" si="38"/>
        <v>0.42224724778085165</v>
      </c>
      <c r="CJ118" s="8">
        <f t="shared" ca="1" si="39"/>
        <v>-0.12914379950498961</v>
      </c>
      <c r="CK118" s="8">
        <f t="shared" ca="1" si="48"/>
        <v>-3.1220858996240468E-3</v>
      </c>
      <c r="CL118" s="8">
        <f t="shared" ca="1" si="49"/>
        <v>0.10762244705769698</v>
      </c>
    </row>
    <row r="119" spans="1:90" x14ac:dyDescent="0.25">
      <c r="A119" s="7">
        <f>'Calculate Data'!L121</f>
        <v>0.48366013071895425</v>
      </c>
      <c r="B119" s="7">
        <f>'Calculate Data'!M121</f>
        <v>0.37234042553191488</v>
      </c>
      <c r="C119" s="7">
        <f>'Calculate Data'!N121</f>
        <v>0.44868035190615835</v>
      </c>
      <c r="D119" s="7">
        <f>'Calculate Data'!B121</f>
        <v>341</v>
      </c>
      <c r="E119" s="2">
        <v>0.49787234042553191</v>
      </c>
      <c r="F119" s="10">
        <v>0.569620253164557</v>
      </c>
      <c r="G119" s="4">
        <v>0.60759493670886078</v>
      </c>
      <c r="H119" s="8">
        <v>0.5</v>
      </c>
      <c r="I119" s="20">
        <v>158</v>
      </c>
      <c r="J119" s="1">
        <f t="shared" si="53"/>
        <v>1</v>
      </c>
      <c r="K119" s="1">
        <f t="shared" si="53"/>
        <v>0.49787234042553191</v>
      </c>
      <c r="L119" s="1">
        <f t="shared" si="53"/>
        <v>0.24787686736079673</v>
      </c>
      <c r="M119" s="1">
        <f t="shared" si="53"/>
        <v>0.123411036090269</v>
      </c>
      <c r="N119" s="1">
        <f t="shared" si="53"/>
        <v>6.1442941372602013E-2</v>
      </c>
      <c r="O119" s="1">
        <f t="shared" si="53"/>
        <v>3.0590741023806108E-2</v>
      </c>
      <c r="P119" s="1">
        <f t="shared" si="53"/>
        <v>1.5230283828873679E-2</v>
      </c>
      <c r="Q119" s="1">
        <f t="shared" si="53"/>
        <v>7.5827370552264692E-3</v>
      </c>
      <c r="R119" s="1">
        <f t="shared" si="53"/>
        <v>3.7752350445170082E-3</v>
      </c>
      <c r="S119" s="1">
        <f t="shared" si="53"/>
        <v>1.87958510727017E-3</v>
      </c>
      <c r="T119" s="1">
        <f t="shared" si="53"/>
        <v>9.3579343638557392E-4</v>
      </c>
      <c r="U119" s="1">
        <f t="shared" si="53"/>
        <v>4.6590566832813678E-4</v>
      </c>
      <c r="V119" s="1">
        <f t="shared" si="53"/>
        <v>2.319615455080511E-4</v>
      </c>
      <c r="W119" s="1">
        <f t="shared" si="53"/>
        <v>1.1548723755081692E-4</v>
      </c>
      <c r="X119" s="1">
        <f t="shared" si="53"/>
        <v>5.7497901248704594E-5</v>
      </c>
      <c r="Y119" s="1">
        <f t="shared" si="53"/>
        <v>2.8626614664248668E-5</v>
      </c>
      <c r="Z119" s="1">
        <f t="shared" si="52"/>
        <v>1.4252399641349338E-5</v>
      </c>
      <c r="AA119" s="1">
        <f t="shared" si="50"/>
        <v>7.0958755661186064E-6</v>
      </c>
      <c r="AB119" s="1">
        <f t="shared" si="50"/>
        <v>3.5328401754718164E-6</v>
      </c>
      <c r="AC119" s="1">
        <f t="shared" si="40"/>
        <v>0.60759493670886078</v>
      </c>
      <c r="AD119" s="1">
        <f t="shared" si="40"/>
        <v>0.30250471316994343</v>
      </c>
      <c r="AE119" s="1">
        <f t="shared" si="40"/>
        <v>0.15060872953567397</v>
      </c>
      <c r="AF119" s="1">
        <f t="shared" si="40"/>
        <v>7.498392066244193E-2</v>
      </c>
      <c r="AG119" s="1">
        <f t="shared" si="40"/>
        <v>3.7332420074492362E-2</v>
      </c>
      <c r="AH119" s="1">
        <f t="shared" ref="AH119:AL169" si="54">$G119*O119</f>
        <v>1.8586779356236621E-2</v>
      </c>
      <c r="AI119" s="1">
        <f t="shared" si="54"/>
        <v>9.2538433390624893E-3</v>
      </c>
      <c r="AJ119" s="1">
        <f t="shared" si="54"/>
        <v>4.6072326411502598E-3</v>
      </c>
      <c r="AK119" s="1">
        <f t="shared" si="54"/>
        <v>2.2938136979343848E-3</v>
      </c>
      <c r="AL119" s="1">
        <f t="shared" si="54"/>
        <v>1.1420263942907363E-3</v>
      </c>
      <c r="AM119" s="1">
        <f t="shared" si="41"/>
        <v>0.5</v>
      </c>
      <c r="AN119" s="1">
        <f t="shared" si="41"/>
        <v>0.24893617021276596</v>
      </c>
      <c r="AO119" s="1">
        <f t="shared" si="41"/>
        <v>0.12393843368039836</v>
      </c>
      <c r="AP119" s="1">
        <f t="shared" si="41"/>
        <v>6.1705518045134501E-2</v>
      </c>
      <c r="AQ119" s="1">
        <f t="shared" si="41"/>
        <v>3.0721470686301006E-2</v>
      </c>
      <c r="AR119" s="1">
        <f t="shared" ref="AR119:AV169" si="55">$H119*O119</f>
        <v>1.5295370511903054E-2</v>
      </c>
      <c r="AS119" s="1">
        <f t="shared" si="55"/>
        <v>7.6151419144368394E-3</v>
      </c>
      <c r="AT119" s="1">
        <f t="shared" si="55"/>
        <v>3.7913685276132346E-3</v>
      </c>
      <c r="AU119" s="1">
        <f t="shared" si="55"/>
        <v>1.8876175222585041E-3</v>
      </c>
      <c r="AV119" s="1">
        <f t="shared" si="55"/>
        <v>9.3979255363508499E-4</v>
      </c>
      <c r="BK119" s="1">
        <f t="shared" ca="1" si="42"/>
        <v>0.21350446227006614</v>
      </c>
      <c r="BL119" s="1">
        <f t="shared" ca="1" si="42"/>
        <v>1.9612314754779985</v>
      </c>
      <c r="BM119" s="1">
        <f t="shared" ca="1" si="42"/>
        <v>-18.114864466661995</v>
      </c>
      <c r="BN119" s="1">
        <f t="shared" ca="1" si="42"/>
        <v>80.053183407310428</v>
      </c>
      <c r="BO119" s="1">
        <f t="shared" ca="1" si="42"/>
        <v>-179.70769861973901</v>
      </c>
      <c r="BP119" s="1">
        <f t="shared" ref="BP119:BT182" ca="1" si="56">BP$1*O119</f>
        <v>228.19284897298107</v>
      </c>
      <c r="BQ119" s="1">
        <f t="shared" ca="1" si="56"/>
        <v>-171.26528206834746</v>
      </c>
      <c r="BR119" s="1">
        <f t="shared" ca="1" si="56"/>
        <v>75.382641334706236</v>
      </c>
      <c r="BS119" s="1">
        <f t="shared" ca="1" si="56"/>
        <v>-18.009007582348037</v>
      </c>
      <c r="BT119" s="1">
        <f t="shared" ca="1" si="56"/>
        <v>1.8049460476588337</v>
      </c>
      <c r="BU119" s="1">
        <f t="shared" ca="1" si="43"/>
        <v>0.3527106310139061</v>
      </c>
      <c r="BV119" s="1">
        <f t="shared" ca="1" si="43"/>
        <v>0.25953080133792567</v>
      </c>
      <c r="BW119" s="1">
        <f t="shared" ca="1" si="43"/>
        <v>4.838665408923001</v>
      </c>
      <c r="BX119" s="1">
        <f t="shared" ca="1" si="43"/>
        <v>-35.427435951475985</v>
      </c>
      <c r="BY119" s="1">
        <f t="shared" ca="1" si="43"/>
        <v>101.26799665122789</v>
      </c>
      <c r="BZ119" s="1">
        <f t="shared" ref="BZ119:CD182" ca="1" si="57">BZ$1*O119</f>
        <v>-153.15654037745219</v>
      </c>
      <c r="CA119" s="1">
        <f t="shared" ca="1" si="57"/>
        <v>132.98809292916224</v>
      </c>
      <c r="CB119" s="1">
        <f t="shared" ca="1" si="57"/>
        <v>-66.602664397388338</v>
      </c>
      <c r="CC119" s="1">
        <f t="shared" ca="1" si="57"/>
        <v>17.902107184404439</v>
      </c>
      <c r="CD119" s="1">
        <f t="shared" ca="1" si="57"/>
        <v>-2.001428729752845</v>
      </c>
      <c r="CE119" s="4">
        <f t="shared" ca="1" si="36"/>
        <v>0.51150296330813139</v>
      </c>
      <c r="CF119" s="4">
        <f t="shared" ca="1" si="37"/>
        <v>9.6091973400729391E-2</v>
      </c>
      <c r="CG119" s="4">
        <f t="shared" ca="1" si="46"/>
        <v>1.6728776079676034E-2</v>
      </c>
      <c r="CH119" s="4">
        <f t="shared" ca="1" si="47"/>
        <v>7.4252870961535114E-2</v>
      </c>
      <c r="CI119" s="8">
        <f t="shared" ca="1" si="38"/>
        <v>0.42103415000003652</v>
      </c>
      <c r="CJ119" s="8">
        <f t="shared" ca="1" si="39"/>
        <v>7.8965849999963478E-2</v>
      </c>
      <c r="CK119" s="8">
        <f t="shared" ca="1" si="48"/>
        <v>1.2079786317205194E-3</v>
      </c>
      <c r="CL119" s="8">
        <f t="shared" ca="1" si="49"/>
        <v>0.10860202329173189</v>
      </c>
    </row>
    <row r="120" spans="1:90" x14ac:dyDescent="0.25">
      <c r="A120" s="7">
        <f>'Calculate Data'!L122</f>
        <v>0.74468085106382975</v>
      </c>
      <c r="B120" s="7">
        <f>'Calculate Data'!M122</f>
        <v>0.72789115646258506</v>
      </c>
      <c r="C120" s="7">
        <f>'Calculate Data'!N122</f>
        <v>0.44423440453686203</v>
      </c>
      <c r="D120" s="7">
        <f>'Calculate Data'!B122</f>
        <v>529</v>
      </c>
      <c r="E120" s="2">
        <v>0.50212765957446803</v>
      </c>
      <c r="F120" s="10">
        <v>0.56983240223463683</v>
      </c>
      <c r="G120" s="4">
        <v>0.44583333333333336</v>
      </c>
      <c r="H120" s="8">
        <v>0.42720763723150357</v>
      </c>
      <c r="I120" s="20">
        <v>419</v>
      </c>
      <c r="J120" s="1">
        <f t="shared" si="53"/>
        <v>1</v>
      </c>
      <c r="K120" s="1">
        <f t="shared" si="53"/>
        <v>0.50212765957446803</v>
      </c>
      <c r="L120" s="1">
        <f t="shared" si="53"/>
        <v>0.25213218650973285</v>
      </c>
      <c r="M120" s="1">
        <f t="shared" si="53"/>
        <v>0.12660254471552543</v>
      </c>
      <c r="N120" s="1">
        <f t="shared" si="53"/>
        <v>6.3570639474178708E-2</v>
      </c>
      <c r="O120" s="1">
        <f t="shared" si="53"/>
        <v>3.1920576416821646E-2</v>
      </c>
      <c r="P120" s="1">
        <f t="shared" si="53"/>
        <v>1.6028204328446611E-2</v>
      </c>
      <c r="Q120" s="1">
        <f t="shared" si="53"/>
        <v>8.0482047266242553E-3</v>
      </c>
      <c r="R120" s="1">
        <f t="shared" si="53"/>
        <v>4.0412262031560078E-3</v>
      </c>
      <c r="S120" s="1">
        <f t="shared" si="53"/>
        <v>2.02921145520174E-3</v>
      </c>
      <c r="T120" s="1">
        <f t="shared" si="53"/>
        <v>1.0189231987821502E-3</v>
      </c>
      <c r="U120" s="1">
        <f t="shared" si="53"/>
        <v>5.1162952109061151E-4</v>
      </c>
      <c r="V120" s="1">
        <f t="shared" si="53"/>
        <v>2.5690333399443465E-4</v>
      </c>
      <c r="W120" s="1">
        <f t="shared" si="53"/>
        <v>1.2899826983550335E-4</v>
      </c>
      <c r="X120" s="1">
        <f t="shared" si="53"/>
        <v>6.4773599321656984E-5</v>
      </c>
      <c r="Y120" s="1">
        <f t="shared" si="53"/>
        <v>3.2524615829597978E-5</v>
      </c>
      <c r="Z120" s="1">
        <f t="shared" si="52"/>
        <v>1.6331509225074722E-5</v>
      </c>
      <c r="AA120" s="1">
        <f t="shared" si="50"/>
        <v>8.2005025045056044E-6</v>
      </c>
      <c r="AB120" s="1">
        <f t="shared" si="50"/>
        <v>4.1176991299219624E-6</v>
      </c>
      <c r="AC120" s="1">
        <f t="shared" ref="AC120:AG170" si="58">$G120*J120</f>
        <v>0.44583333333333336</v>
      </c>
      <c r="AD120" s="1">
        <f t="shared" si="58"/>
        <v>0.22386524822695034</v>
      </c>
      <c r="AE120" s="1">
        <f t="shared" si="58"/>
        <v>0.1124089331522559</v>
      </c>
      <c r="AF120" s="1">
        <f t="shared" si="58"/>
        <v>5.6443634519005088E-2</v>
      </c>
      <c r="AG120" s="1">
        <f t="shared" si="58"/>
        <v>2.8341910098904678E-2</v>
      </c>
      <c r="AH120" s="1">
        <f t="shared" si="54"/>
        <v>1.4231256985832984E-2</v>
      </c>
      <c r="AI120" s="1">
        <f t="shared" si="54"/>
        <v>7.1459077630991142E-3</v>
      </c>
      <c r="AJ120" s="1">
        <f t="shared" si="54"/>
        <v>3.5881579406199806E-3</v>
      </c>
      <c r="AK120" s="1">
        <f t="shared" si="54"/>
        <v>1.8017133489070536E-3</v>
      </c>
      <c r="AL120" s="1">
        <f t="shared" si="54"/>
        <v>9.0469010711077575E-4</v>
      </c>
      <c r="AM120" s="1">
        <f t="shared" ref="AM120:AQ170" si="59">$H120*J120</f>
        <v>0.42720763723150357</v>
      </c>
      <c r="AN120" s="1">
        <f t="shared" si="59"/>
        <v>0.21451277103539326</v>
      </c>
      <c r="AO120" s="1">
        <f t="shared" si="59"/>
        <v>0.10771279566883575</v>
      </c>
      <c r="AP120" s="1">
        <f t="shared" si="59"/>
        <v>5.4085573995415394E-2</v>
      </c>
      <c r="AQ120" s="1">
        <f t="shared" si="59"/>
        <v>2.715786268705964E-2</v>
      </c>
      <c r="AR120" s="1">
        <f t="shared" si="55"/>
        <v>1.3636714030098029E-2</v>
      </c>
      <c r="AS120" s="1">
        <f t="shared" si="55"/>
        <v>6.8473713002194349E-3</v>
      </c>
      <c r="AT120" s="1">
        <f t="shared" si="55"/>
        <v>3.4382545252165672E-3</v>
      </c>
      <c r="AU120" s="1">
        <f t="shared" si="55"/>
        <v>1.7264426977683183E-3</v>
      </c>
      <c r="AV120" s="1">
        <f t="shared" si="55"/>
        <v>8.6689463121983638E-4</v>
      </c>
      <c r="BK120" s="1">
        <f t="shared" ref="BK120:BO183" ca="1" si="60">BK$1*J120</f>
        <v>0.21350446227006614</v>
      </c>
      <c r="BL120" s="1">
        <f t="shared" ca="1" si="60"/>
        <v>1.9779941376615711</v>
      </c>
      <c r="BM120" s="1">
        <f t="shared" ca="1" si="60"/>
        <v>-18.425843584907703</v>
      </c>
      <c r="BN120" s="1">
        <f t="shared" ca="1" si="60"/>
        <v>82.123423099138222</v>
      </c>
      <c r="BO120" s="1">
        <f t="shared" ca="1" si="60"/>
        <v>-185.93076868523616</v>
      </c>
      <c r="BP120" s="1">
        <f t="shared" ca="1" si="56"/>
        <v>238.11280896221976</v>
      </c>
      <c r="BQ120" s="1">
        <f t="shared" ca="1" si="56"/>
        <v>-180.23793687655277</v>
      </c>
      <c r="BR120" s="1">
        <f t="shared" ca="1" si="56"/>
        <v>80.010018266060513</v>
      </c>
      <c r="BS120" s="1">
        <f t="shared" ca="1" si="56"/>
        <v>-19.277865477626484</v>
      </c>
      <c r="BT120" s="1">
        <f t="shared" ca="1" si="56"/>
        <v>1.9486306748034632</v>
      </c>
      <c r="BU120" s="1">
        <f t="shared" ref="BU120:BY183" ca="1" si="61">BU$1*J120</f>
        <v>0.3527106310139061</v>
      </c>
      <c r="BV120" s="1">
        <f t="shared" ca="1" si="61"/>
        <v>0.26174901331517286</v>
      </c>
      <c r="BW120" s="1">
        <f t="shared" ca="1" si="61"/>
        <v>4.921731109200369</v>
      </c>
      <c r="BX120" s="1">
        <f t="shared" ca="1" si="61"/>
        <v>-36.343617931563671</v>
      </c>
      <c r="BY120" s="1">
        <f t="shared" ca="1" si="61"/>
        <v>104.77479042463555</v>
      </c>
      <c r="BZ120" s="1">
        <f t="shared" ca="1" si="57"/>
        <v>-159.81453496173663</v>
      </c>
      <c r="CA120" s="1">
        <f t="shared" ca="1" si="57"/>
        <v>139.95539089547572</v>
      </c>
      <c r="CB120" s="1">
        <f t="shared" ca="1" si="57"/>
        <v>-70.691080872884157</v>
      </c>
      <c r="CC120" s="1">
        <f t="shared" ca="1" si="57"/>
        <v>19.163433214680392</v>
      </c>
      <c r="CD120" s="1">
        <f t="shared" ca="1" si="57"/>
        <v>-2.1607545673113111</v>
      </c>
      <c r="CE120" s="4">
        <f t="shared" ca="1" si="36"/>
        <v>0.51396497783048534</v>
      </c>
      <c r="CF120" s="4">
        <f t="shared" ca="1" si="37"/>
        <v>-6.8131644497151977E-2</v>
      </c>
      <c r="CG120" s="4">
        <f t="shared" ca="1" si="46"/>
        <v>1.7457304493283244E-2</v>
      </c>
      <c r="CH120" s="4">
        <f t="shared" ca="1" si="47"/>
        <v>7.4316742806771821E-2</v>
      </c>
      <c r="CI120" s="8">
        <f t="shared" ca="1" si="38"/>
        <v>0.41981695482535075</v>
      </c>
      <c r="CJ120" s="8">
        <f t="shared" ca="1" si="39"/>
        <v>7.3906824061528154E-3</v>
      </c>
      <c r="CK120" s="8">
        <f t="shared" ca="1" si="48"/>
        <v>-1.5519777197548516E-3</v>
      </c>
      <c r="CL120" s="8">
        <f t="shared" ca="1" si="49"/>
        <v>0.10995496352029956</v>
      </c>
    </row>
    <row r="121" spans="1:90" x14ac:dyDescent="0.25">
      <c r="A121" s="7">
        <f>'Calculate Data'!L123</f>
        <v>0.66666666666666663</v>
      </c>
      <c r="B121" s="7">
        <f>'Calculate Data'!M123</f>
        <v>0.61194029850746268</v>
      </c>
      <c r="C121" s="7">
        <f>'Calculate Data'!N123</f>
        <v>0.42857142857142855</v>
      </c>
      <c r="D121" s="7">
        <f>'Calculate Data'!B123</f>
        <v>469</v>
      </c>
      <c r="E121" s="2">
        <v>0.50638297872340421</v>
      </c>
      <c r="F121" s="10">
        <v>0.5714285714285714</v>
      </c>
      <c r="G121" s="4">
        <v>0.65517241379310343</v>
      </c>
      <c r="H121" s="8">
        <v>0.42</v>
      </c>
      <c r="I121" s="20">
        <v>100</v>
      </c>
      <c r="J121" s="1">
        <f t="shared" si="53"/>
        <v>1</v>
      </c>
      <c r="K121" s="1">
        <f t="shared" si="53"/>
        <v>0.50638297872340421</v>
      </c>
      <c r="L121" s="1">
        <f t="shared" si="53"/>
        <v>0.25642372114078765</v>
      </c>
      <c r="M121" s="1">
        <f t="shared" si="53"/>
        <v>0.12984860772661161</v>
      </c>
      <c r="N121" s="1">
        <f t="shared" si="53"/>
        <v>6.5753124763688428E-2</v>
      </c>
      <c r="O121" s="1">
        <f t="shared" si="53"/>
        <v>3.3296263178208177E-2</v>
      </c>
      <c r="P121" s="1">
        <f t="shared" si="53"/>
        <v>1.686066092853946E-2</v>
      </c>
      <c r="Q121" s="1">
        <f t="shared" si="53"/>
        <v>8.5379517042391308E-3</v>
      </c>
      <c r="R121" s="1">
        <f t="shared" si="53"/>
        <v>4.3234734161891764E-3</v>
      </c>
      <c r="S121" s="1">
        <f t="shared" si="53"/>
        <v>2.1893333469213275E-3</v>
      </c>
      <c r="T121" s="1">
        <f t="shared" si="53"/>
        <v>1.108641141632502E-3</v>
      </c>
      <c r="U121" s="1">
        <f t="shared" si="53"/>
        <v>5.6139700363518183E-4</v>
      </c>
      <c r="V121" s="1">
        <f t="shared" si="53"/>
        <v>2.8428188694717716E-4</v>
      </c>
      <c r="W121" s="1">
        <f t="shared" si="53"/>
        <v>1.4395550870942159E-4</v>
      </c>
      <c r="X121" s="1">
        <f t="shared" si="53"/>
        <v>7.2896619303919875E-5</v>
      </c>
      <c r="Y121" s="1">
        <f t="shared" si="53"/>
        <v>3.6913607221984958E-5</v>
      </c>
      <c r="Z121" s="1">
        <f t="shared" si="52"/>
        <v>1.8692422380494509E-5</v>
      </c>
      <c r="AA121" s="1">
        <f t="shared" si="50"/>
        <v>9.465524524590835E-6</v>
      </c>
      <c r="AB121" s="1">
        <f t="shared" si="50"/>
        <v>4.7931805039417425E-6</v>
      </c>
      <c r="AC121" s="1">
        <f t="shared" si="58"/>
        <v>0.65517241379310343</v>
      </c>
      <c r="AD121" s="1">
        <f t="shared" si="58"/>
        <v>0.33176815847395447</v>
      </c>
      <c r="AE121" s="1">
        <f t="shared" si="58"/>
        <v>0.1680017483336195</v>
      </c>
      <c r="AF121" s="1">
        <f t="shared" si="58"/>
        <v>8.5073225751917947E-2</v>
      </c>
      <c r="AG121" s="1">
        <f t="shared" si="58"/>
        <v>4.3079633465864832E-2</v>
      </c>
      <c r="AH121" s="1">
        <f t="shared" si="54"/>
        <v>2.1814793116757082E-2</v>
      </c>
      <c r="AI121" s="1">
        <f t="shared" si="54"/>
        <v>1.1046639918698267E-2</v>
      </c>
      <c r="AJ121" s="1">
        <f t="shared" si="54"/>
        <v>5.5938304269152923E-3</v>
      </c>
      <c r="AK121" s="1">
        <f t="shared" si="54"/>
        <v>2.8326205140549775E-3</v>
      </c>
      <c r="AL121" s="1">
        <f t="shared" si="54"/>
        <v>1.43439081350018E-3</v>
      </c>
      <c r="AM121" s="1">
        <f t="shared" si="59"/>
        <v>0.42</v>
      </c>
      <c r="AN121" s="1">
        <f t="shared" si="59"/>
        <v>0.21268085106382975</v>
      </c>
      <c r="AO121" s="1">
        <f t="shared" si="59"/>
        <v>0.1076979628791308</v>
      </c>
      <c r="AP121" s="1">
        <f t="shared" si="59"/>
        <v>5.4536415245176877E-2</v>
      </c>
      <c r="AQ121" s="1">
        <f t="shared" si="59"/>
        <v>2.7616312400749139E-2</v>
      </c>
      <c r="AR121" s="1">
        <f t="shared" si="55"/>
        <v>1.3984430534847435E-2</v>
      </c>
      <c r="AS121" s="1">
        <f t="shared" si="55"/>
        <v>7.0814775899865727E-3</v>
      </c>
      <c r="AT121" s="1">
        <f t="shared" si="55"/>
        <v>3.5859397157804347E-3</v>
      </c>
      <c r="AU121" s="1">
        <f t="shared" si="55"/>
        <v>1.815858834799454E-3</v>
      </c>
      <c r="AV121" s="1">
        <f t="shared" si="55"/>
        <v>9.1952000570695754E-4</v>
      </c>
      <c r="BK121" s="1">
        <f t="shared" ca="1" si="60"/>
        <v>0.21350446227006614</v>
      </c>
      <c r="BL121" s="1">
        <f t="shared" ca="1" si="60"/>
        <v>1.9947567998451436</v>
      </c>
      <c r="BM121" s="1">
        <f t="shared" ca="1" si="60"/>
        <v>-18.739469333947</v>
      </c>
      <c r="BN121" s="1">
        <f t="shared" ca="1" si="60"/>
        <v>84.229050649239127</v>
      </c>
      <c r="BO121" s="1">
        <f t="shared" ca="1" si="60"/>
        <v>-192.31407976845387</v>
      </c>
      <c r="BP121" s="1">
        <f t="shared" ca="1" si="56"/>
        <v>248.37479905689932</v>
      </c>
      <c r="BQ121" s="1">
        <f t="shared" ca="1" si="56"/>
        <v>-189.59895181405986</v>
      </c>
      <c r="BR121" s="1">
        <f t="shared" ca="1" si="56"/>
        <v>84.878764272867144</v>
      </c>
      <c r="BS121" s="1">
        <f t="shared" ca="1" si="56"/>
        <v>-20.624269645757224</v>
      </c>
      <c r="BT121" s="1">
        <f t="shared" ca="1" si="56"/>
        <v>2.1023940635880622</v>
      </c>
      <c r="BU121" s="1">
        <f t="shared" ca="1" si="61"/>
        <v>0.3527106310139061</v>
      </c>
      <c r="BV121" s="1">
        <f t="shared" ca="1" si="61"/>
        <v>0.26396722529242012</v>
      </c>
      <c r="BW121" s="1">
        <f t="shared" ca="1" si="61"/>
        <v>5.0055037516077583</v>
      </c>
      <c r="BX121" s="1">
        <f t="shared" ca="1" si="61"/>
        <v>-37.275460763963153</v>
      </c>
      <c r="BY121" s="1">
        <f t="shared" ca="1" si="61"/>
        <v>108.37188242661412</v>
      </c>
      <c r="BZ121" s="1">
        <f t="shared" ca="1" si="57"/>
        <v>-166.70209041039533</v>
      </c>
      <c r="CA121" s="1">
        <f t="shared" ca="1" si="57"/>
        <v>147.22425186593009</v>
      </c>
      <c r="CB121" s="1">
        <f t="shared" ca="1" si="57"/>
        <v>-74.992753653062692</v>
      </c>
      <c r="CC121" s="1">
        <f t="shared" ca="1" si="57"/>
        <v>20.50184520774496</v>
      </c>
      <c r="CD121" s="1">
        <f t="shared" ca="1" si="57"/>
        <v>-2.3312563195918439</v>
      </c>
      <c r="CE121" s="4">
        <f t="shared" ca="1" si="36"/>
        <v>0.51649874249090733</v>
      </c>
      <c r="CF121" s="4">
        <f t="shared" ca="1" si="37"/>
        <v>0.1386736713021961</v>
      </c>
      <c r="CG121" s="4">
        <f t="shared" ca="1" si="46"/>
        <v>1.3304588932883518E-2</v>
      </c>
      <c r="CH121" s="4">
        <f t="shared" ca="1" si="47"/>
        <v>7.4981270155132659E-2</v>
      </c>
      <c r="CI121" s="8">
        <f t="shared" ca="1" si="38"/>
        <v>0.41859996119023579</v>
      </c>
      <c r="CJ121" s="8">
        <f t="shared" ca="1" si="39"/>
        <v>1.4000388097641925E-3</v>
      </c>
      <c r="CK121" s="8">
        <f t="shared" ca="1" si="48"/>
        <v>8.2627261735055482E-3</v>
      </c>
      <c r="CL121" s="8">
        <f t="shared" ca="1" si="49"/>
        <v>0.11616954623142052</v>
      </c>
    </row>
    <row r="122" spans="1:90" x14ac:dyDescent="0.25">
      <c r="A122" s="7">
        <f>'Calculate Data'!L124</f>
        <v>0.73658536585365852</v>
      </c>
      <c r="B122" s="7">
        <f>'Calculate Data'!M124</f>
        <v>0.7021276595744681</v>
      </c>
      <c r="C122" s="7">
        <f>'Calculate Data'!N124</f>
        <v>0.46590909090909088</v>
      </c>
      <c r="D122" s="7">
        <f>'Calculate Data'!B124</f>
        <v>440</v>
      </c>
      <c r="E122" s="2">
        <v>0.51063829787234039</v>
      </c>
      <c r="F122" s="10">
        <v>0.57264957264957261</v>
      </c>
      <c r="G122" s="4">
        <v>0.43650793650793651</v>
      </c>
      <c r="H122" s="8">
        <v>0.48148148148148145</v>
      </c>
      <c r="I122" s="20">
        <v>243</v>
      </c>
      <c r="J122" s="1">
        <f t="shared" si="53"/>
        <v>1</v>
      </c>
      <c r="K122" s="1">
        <f t="shared" si="53"/>
        <v>0.51063829787234039</v>
      </c>
      <c r="L122" s="1">
        <f t="shared" si="53"/>
        <v>0.26075147125396103</v>
      </c>
      <c r="M122" s="1">
        <f t="shared" si="53"/>
        <v>0.13314968744883116</v>
      </c>
      <c r="N122" s="1">
        <f t="shared" si="53"/>
        <v>6.7991329761105265E-2</v>
      </c>
      <c r="O122" s="1">
        <f t="shared" si="53"/>
        <v>3.4718976899287796E-2</v>
      </c>
      <c r="P122" s="1">
        <f t="shared" si="53"/>
        <v>1.7728839267721425E-2</v>
      </c>
      <c r="Q122" s="1">
        <f t="shared" si="53"/>
        <v>9.0530243069215782E-3</v>
      </c>
      <c r="R122" s="1">
        <f t="shared" si="53"/>
        <v>4.6228209226833582E-3</v>
      </c>
      <c r="S122" s="1">
        <f t="shared" si="53"/>
        <v>2.3605894073276722E-3</v>
      </c>
      <c r="T122" s="1">
        <f t="shared" si="53"/>
        <v>1.2054073569332793E-3</v>
      </c>
      <c r="U122" s="1">
        <f t="shared" si="53"/>
        <v>6.1552716098720636E-4</v>
      </c>
      <c r="V122" s="1">
        <f t="shared" si="53"/>
        <v>3.1431174178070111E-4</v>
      </c>
      <c r="W122" s="1">
        <f t="shared" si="53"/>
        <v>1.6049961282418781E-4</v>
      </c>
      <c r="X122" s="1">
        <f t="shared" si="53"/>
        <v>8.1957249101712905E-5</v>
      </c>
      <c r="Y122" s="1">
        <f t="shared" si="53"/>
        <v>4.1850510179598079E-5</v>
      </c>
      <c r="Z122" s="1">
        <f t="shared" si="52"/>
        <v>2.1370473283199016E-5</v>
      </c>
      <c r="AA122" s="1">
        <f t="shared" si="50"/>
        <v>1.0912582102059071E-5</v>
      </c>
      <c r="AB122" s="1">
        <f t="shared" si="50"/>
        <v>5.5723823499876104E-6</v>
      </c>
      <c r="AC122" s="1">
        <f t="shared" si="58"/>
        <v>0.43650793650793651</v>
      </c>
      <c r="AD122" s="1">
        <f t="shared" si="58"/>
        <v>0.22289766970618033</v>
      </c>
      <c r="AE122" s="1">
        <f t="shared" si="58"/>
        <v>0.11382008665847505</v>
      </c>
      <c r="AF122" s="1">
        <f t="shared" si="58"/>
        <v>5.8120895314965983E-2</v>
      </c>
      <c r="AG122" s="1">
        <f t="shared" si="58"/>
        <v>2.9678755054450712E-2</v>
      </c>
      <c r="AH122" s="1">
        <f t="shared" si="54"/>
        <v>1.5155108963974831E-2</v>
      </c>
      <c r="AI122" s="1">
        <f t="shared" si="54"/>
        <v>7.7387790454339555E-3</v>
      </c>
      <c r="AJ122" s="1">
        <f t="shared" si="54"/>
        <v>3.9517169593705301E-3</v>
      </c>
      <c r="AK122" s="1">
        <f t="shared" si="54"/>
        <v>2.017898021806228E-3</v>
      </c>
      <c r="AL122" s="1">
        <f t="shared" si="54"/>
        <v>1.0304160111350949E-3</v>
      </c>
      <c r="AM122" s="1">
        <f t="shared" si="59"/>
        <v>0.48148148148148145</v>
      </c>
      <c r="AN122" s="1">
        <f t="shared" si="59"/>
        <v>0.24586288416075647</v>
      </c>
      <c r="AO122" s="1">
        <f t="shared" si="59"/>
        <v>0.12554700467783309</v>
      </c>
      <c r="AP122" s="1">
        <f t="shared" si="59"/>
        <v>6.4109108771659443E-2</v>
      </c>
      <c r="AQ122" s="1">
        <f t="shared" si="59"/>
        <v>3.2736566181272901E-2</v>
      </c>
      <c r="AR122" s="1">
        <f t="shared" si="55"/>
        <v>1.6716544432990418E-2</v>
      </c>
      <c r="AS122" s="1">
        <f t="shared" si="55"/>
        <v>8.5361077955695749E-3</v>
      </c>
      <c r="AT122" s="1">
        <f t="shared" si="55"/>
        <v>4.3588635551844637E-3</v>
      </c>
      <c r="AU122" s="1">
        <f t="shared" si="55"/>
        <v>2.2258026664771723E-3</v>
      </c>
      <c r="AV122" s="1">
        <f t="shared" si="55"/>
        <v>1.1365800850096199E-3</v>
      </c>
      <c r="BK122" s="1">
        <f t="shared" ca="1" si="60"/>
        <v>0.21350446227006614</v>
      </c>
      <c r="BL122" s="1">
        <f t="shared" ca="1" si="60"/>
        <v>2.0115194620287165</v>
      </c>
      <c r="BM122" s="1">
        <f t="shared" ca="1" si="60"/>
        <v>-19.055741713779874</v>
      </c>
      <c r="BN122" s="1">
        <f t="shared" ca="1" si="60"/>
        <v>86.370365954717158</v>
      </c>
      <c r="BO122" s="1">
        <f t="shared" ca="1" si="60"/>
        <v>-198.86035929445868</v>
      </c>
      <c r="BP122" s="1">
        <f t="shared" ca="1" si="56"/>
        <v>258.98758862722912</v>
      </c>
      <c r="BQ122" s="1">
        <f t="shared" ca="1" si="56"/>
        <v>-199.36165944421862</v>
      </c>
      <c r="BR122" s="1">
        <f t="shared" ca="1" si="56"/>
        <v>89.999281176797282</v>
      </c>
      <c r="BS122" s="1">
        <f t="shared" ca="1" si="56"/>
        <v>-22.052247361221667</v>
      </c>
      <c r="BT122" s="1">
        <f t="shared" ca="1" si="56"/>
        <v>2.2668494788669102</v>
      </c>
      <c r="BU122" s="1">
        <f t="shared" ca="1" si="61"/>
        <v>0.3527106310139061</v>
      </c>
      <c r="BV122" s="1">
        <f t="shared" ca="1" si="61"/>
        <v>0.26618543726966731</v>
      </c>
      <c r="BW122" s="1">
        <f t="shared" ca="1" si="61"/>
        <v>5.0899833361451678</v>
      </c>
      <c r="BX122" s="1">
        <f t="shared" ca="1" si="61"/>
        <v>-38.223097167761807</v>
      </c>
      <c r="BY122" s="1">
        <f t="shared" ca="1" si="61"/>
        <v>112.06080960229518</v>
      </c>
      <c r="BZ122" s="1">
        <f t="shared" ca="1" si="57"/>
        <v>-173.82509247492573</v>
      </c>
      <c r="CA122" s="1">
        <f t="shared" ca="1" si="57"/>
        <v>154.80502862278419</v>
      </c>
      <c r="CB122" s="1">
        <f t="shared" ca="1" si="57"/>
        <v>-79.516873037250392</v>
      </c>
      <c r="CC122" s="1">
        <f t="shared" ca="1" si="57"/>
        <v>21.921346532417754</v>
      </c>
      <c r="CD122" s="1">
        <f t="shared" ca="1" si="57"/>
        <v>-2.5136140101884417</v>
      </c>
      <c r="CE122" s="4">
        <f t="shared" ca="1" si="36"/>
        <v>0.5191013482304081</v>
      </c>
      <c r="CF122" s="4">
        <f t="shared" ca="1" si="37"/>
        <v>-8.2593411722471588E-2</v>
      </c>
      <c r="CG122" s="4">
        <f t="shared" ca="1" si="46"/>
        <v>7.79798486883365E-3</v>
      </c>
      <c r="CH122" s="4">
        <f t="shared" ca="1" si="47"/>
        <v>7.3705459895330783E-2</v>
      </c>
      <c r="CI122" s="8">
        <f t="shared" ca="1" si="38"/>
        <v>0.4173874717995032</v>
      </c>
      <c r="CJ122" s="8">
        <f t="shared" ca="1" si="39"/>
        <v>6.4094009681978259E-2</v>
      </c>
      <c r="CK122" s="8">
        <f t="shared" ca="1" si="48"/>
        <v>8.7430918774988129E-3</v>
      </c>
      <c r="CL122" s="8">
        <f t="shared" ca="1" si="49"/>
        <v>0.11540789586857139</v>
      </c>
    </row>
    <row r="123" spans="1:90" x14ac:dyDescent="0.25">
      <c r="A123" s="7">
        <f>'Calculate Data'!L125</f>
        <v>0.83687943262411346</v>
      </c>
      <c r="B123" s="7">
        <f>'Calculate Data'!M125</f>
        <v>0.82553191489361699</v>
      </c>
      <c r="C123" s="7">
        <f>'Calculate Data'!N125</f>
        <v>0.54545454545454541</v>
      </c>
      <c r="D123" s="7">
        <f>'Calculate Data'!B125</f>
        <v>517</v>
      </c>
      <c r="E123" s="2">
        <v>0.51489361702127656</v>
      </c>
      <c r="F123" s="10">
        <v>0.57352941176470584</v>
      </c>
      <c r="G123" s="4">
        <v>0.51724137931034486</v>
      </c>
      <c r="H123" s="8">
        <v>0.53968253968253965</v>
      </c>
      <c r="I123" s="20">
        <v>126</v>
      </c>
      <c r="J123" s="1">
        <f t="shared" si="53"/>
        <v>1</v>
      </c>
      <c r="K123" s="1">
        <f t="shared" si="53"/>
        <v>0.51489361702127656</v>
      </c>
      <c r="L123" s="1">
        <f t="shared" si="53"/>
        <v>0.26511543684925304</v>
      </c>
      <c r="M123" s="1">
        <f t="shared" si="53"/>
        <v>0.13650624620748772</v>
      </c>
      <c r="N123" s="1">
        <f t="shared" si="53"/>
        <v>7.028619485577027E-2</v>
      </c>
      <c r="O123" s="1">
        <f t="shared" si="53"/>
        <v>3.6189913095949794E-2</v>
      </c>
      <c r="P123" s="1">
        <f t="shared" si="53"/>
        <v>1.8633955253659257E-2</v>
      </c>
      <c r="Q123" s="1">
        <f t="shared" si="53"/>
        <v>9.5945046199692342E-3</v>
      </c>
      <c r="R123" s="1">
        <f t="shared" si="53"/>
        <v>4.940149187303307E-3</v>
      </c>
      <c r="S123" s="1">
        <f t="shared" si="53"/>
        <v>2.5436512836753194E-3</v>
      </c>
      <c r="T123" s="1">
        <f t="shared" si="53"/>
        <v>1.3097098098923986E-3</v>
      </c>
      <c r="U123" s="1">
        <f t="shared" si="53"/>
        <v>6.7436122126374556E-4</v>
      </c>
      <c r="V123" s="1">
        <f t="shared" si="53"/>
        <v>3.4722428839537538E-4</v>
      </c>
      <c r="W123" s="1">
        <f t="shared" si="53"/>
        <v>1.7878356976953368E-4</v>
      </c>
      <c r="X123" s="1">
        <f t="shared" si="53"/>
        <v>9.2054518902610967E-5</v>
      </c>
      <c r="Y123" s="1">
        <f t="shared" si="53"/>
        <v>4.7398284200918837E-5</v>
      </c>
      <c r="Z123" s="1">
        <f t="shared" si="52"/>
        <v>2.4405073992813525E-5</v>
      </c>
      <c r="AA123" s="1">
        <f t="shared" si="52"/>
        <v>1.2566016821831644E-5</v>
      </c>
      <c r="AB123" s="1">
        <f t="shared" si="52"/>
        <v>6.4701618529431022E-6</v>
      </c>
      <c r="AC123" s="1">
        <f t="shared" si="58"/>
        <v>0.51724137931034486</v>
      </c>
      <c r="AD123" s="1">
        <f t="shared" si="58"/>
        <v>0.26632428466617752</v>
      </c>
      <c r="AE123" s="1">
        <f t="shared" si="58"/>
        <v>0.13712867423237227</v>
      </c>
      <c r="AF123" s="1">
        <f t="shared" si="58"/>
        <v>7.0606679072838477E-2</v>
      </c>
      <c r="AG123" s="1">
        <f t="shared" si="58"/>
        <v>3.6354928373674281E-2</v>
      </c>
      <c r="AH123" s="1">
        <f t="shared" si="54"/>
        <v>1.8718920566870585E-2</v>
      </c>
      <c r="AI123" s="1">
        <f t="shared" si="54"/>
        <v>9.6382527174099612E-3</v>
      </c>
      <c r="AJ123" s="1">
        <f t="shared" si="54"/>
        <v>4.9626748034323626E-3</v>
      </c>
      <c r="AK123" s="1">
        <f t="shared" si="54"/>
        <v>2.5552495796396417E-3</v>
      </c>
      <c r="AL123" s="1">
        <f t="shared" si="54"/>
        <v>1.3156816984527515E-3</v>
      </c>
      <c r="AM123" s="1">
        <f t="shared" si="59"/>
        <v>0.53968253968253965</v>
      </c>
      <c r="AN123" s="1">
        <f t="shared" si="59"/>
        <v>0.27787909490037144</v>
      </c>
      <c r="AO123" s="1">
        <f t="shared" si="59"/>
        <v>0.14307817226785083</v>
      </c>
      <c r="AP123" s="1">
        <f t="shared" si="59"/>
        <v>7.3670037635787014E-2</v>
      </c>
      <c r="AQ123" s="1">
        <f t="shared" si="59"/>
        <v>3.7932232144383952E-2</v>
      </c>
      <c r="AR123" s="1">
        <f t="shared" si="55"/>
        <v>1.9531064210512587E-2</v>
      </c>
      <c r="AS123" s="1">
        <f t="shared" si="55"/>
        <v>1.005642029562563E-2</v>
      </c>
      <c r="AT123" s="1">
        <f t="shared" si="55"/>
        <v>5.1779866203008566E-3</v>
      </c>
      <c r="AU123" s="1">
        <f t="shared" si="55"/>
        <v>2.6661122598144829E-3</v>
      </c>
      <c r="AV123" s="1">
        <f t="shared" si="55"/>
        <v>1.3727641848406485E-3</v>
      </c>
      <c r="BK123" s="1">
        <f t="shared" ca="1" si="60"/>
        <v>0.21350446227006614</v>
      </c>
      <c r="BL123" s="1">
        <f t="shared" ca="1" si="60"/>
        <v>2.0282821242122888</v>
      </c>
      <c r="BM123" s="1">
        <f t="shared" ca="1" si="60"/>
        <v>-19.374660724406329</v>
      </c>
      <c r="BN123" s="1">
        <f t="shared" ca="1" si="60"/>
        <v>88.547668912676329</v>
      </c>
      <c r="BO123" s="1">
        <f t="shared" ca="1" si="60"/>
        <v>-205.57235770456268</v>
      </c>
      <c r="BP123" s="1">
        <f t="shared" ca="1" si="56"/>
        <v>269.96009567151975</v>
      </c>
      <c r="BQ123" s="1">
        <f t="shared" ca="1" si="56"/>
        <v>-209.53973270785244</v>
      </c>
      <c r="BR123" s="1">
        <f t="shared" ca="1" si="56"/>
        <v>95.382326366283522</v>
      </c>
      <c r="BS123" s="1">
        <f t="shared" ca="1" si="56"/>
        <v>-23.565998705507869</v>
      </c>
      <c r="BT123" s="1">
        <f t="shared" ca="1" si="56"/>
        <v>2.4426418965194312</v>
      </c>
      <c r="BU123" s="1">
        <f t="shared" ca="1" si="61"/>
        <v>0.3527106310139061</v>
      </c>
      <c r="BV123" s="1">
        <f t="shared" ca="1" si="61"/>
        <v>0.26840364924691457</v>
      </c>
      <c r="BW123" s="1">
        <f t="shared" ca="1" si="61"/>
        <v>5.1751698628125977</v>
      </c>
      <c r="BX123" s="1">
        <f t="shared" ca="1" si="61"/>
        <v>-39.186659862047037</v>
      </c>
      <c r="BY123" s="1">
        <f t="shared" ca="1" si="61"/>
        <v>115.84312186681159</v>
      </c>
      <c r="BZ123" s="1">
        <f t="shared" ca="1" si="57"/>
        <v>-181.18952666177333</v>
      </c>
      <c r="CA123" s="1">
        <f t="shared" ca="1" si="57"/>
        <v>162.70833825260038</v>
      </c>
      <c r="CB123" s="1">
        <f t="shared" ca="1" si="57"/>
        <v>-84.272943477916442</v>
      </c>
      <c r="CC123" s="1">
        <f t="shared" ca="1" si="57"/>
        <v>23.426112338752912</v>
      </c>
      <c r="CD123" s="1">
        <f t="shared" ca="1" si="57"/>
        <v>-2.7085428257166551</v>
      </c>
      <c r="CE123" s="4">
        <f t="shared" ca="1" si="36"/>
        <v>0.52176959115207389</v>
      </c>
      <c r="CF123" s="4">
        <f t="shared" ca="1" si="37"/>
        <v>-4.528211841729024E-3</v>
      </c>
      <c r="CG123" s="4">
        <f t="shared" ca="1" si="46"/>
        <v>2.9417785469063578E-3</v>
      </c>
      <c r="CH123" s="4">
        <f t="shared" ca="1" si="47"/>
        <v>7.4601315337963006E-2</v>
      </c>
      <c r="CI123" s="8">
        <f t="shared" ca="1" si="38"/>
        <v>0.41618377378484128</v>
      </c>
      <c r="CJ123" s="8">
        <f t="shared" ca="1" si="39"/>
        <v>0.12349876589769837</v>
      </c>
      <c r="CK123" s="8">
        <f t="shared" ca="1" si="48"/>
        <v>7.3866958359627361E-3</v>
      </c>
      <c r="CL123" s="8">
        <f t="shared" ca="1" si="49"/>
        <v>0.11499710484693271</v>
      </c>
    </row>
    <row r="124" spans="1:90" x14ac:dyDescent="0.25">
      <c r="A124" s="7">
        <f>'Calculate Data'!L126</f>
        <v>0.41228070175438597</v>
      </c>
      <c r="B124" s="7">
        <f>'Calculate Data'!M126</f>
        <v>0.3087248322147651</v>
      </c>
      <c r="C124" s="7">
        <f>'Calculate Data'!N126</f>
        <v>0.43346007604562736</v>
      </c>
      <c r="D124" s="7">
        <f>'Calculate Data'!B126</f>
        <v>263</v>
      </c>
      <c r="E124" s="2">
        <v>0.51914893617021274</v>
      </c>
      <c r="F124" s="10">
        <v>0.57407407407407407</v>
      </c>
      <c r="G124" s="4">
        <v>0.63157894736842102</v>
      </c>
      <c r="H124" s="8">
        <v>0.44813278008298757</v>
      </c>
      <c r="I124" s="20">
        <v>241</v>
      </c>
      <c r="J124" s="1">
        <f t="shared" si="53"/>
        <v>1</v>
      </c>
      <c r="K124" s="1">
        <f t="shared" si="53"/>
        <v>0.51914893617021274</v>
      </c>
      <c r="L124" s="1">
        <f t="shared" si="53"/>
        <v>0.26951561792666362</v>
      </c>
      <c r="M124" s="1">
        <f t="shared" si="53"/>
        <v>0.13991874632788492</v>
      </c>
      <c r="N124" s="1">
        <f t="shared" si="53"/>
        <v>7.2638668306391319E-2</v>
      </c>
      <c r="O124" s="1">
        <f t="shared" si="53"/>
        <v>3.7710287376083999E-2</v>
      </c>
      <c r="P124" s="1">
        <f t="shared" si="53"/>
        <v>1.9577255573967011E-2</v>
      </c>
      <c r="Q124" s="1">
        <f t="shared" si="53"/>
        <v>1.0163511404357341E-2</v>
      </c>
      <c r="R124" s="1">
        <f t="shared" si="53"/>
        <v>5.276376133325939E-3</v>
      </c>
      <c r="S124" s="1">
        <f t="shared" si="53"/>
        <v>2.7392250564500617E-3</v>
      </c>
      <c r="T124" s="1">
        <f t="shared" si="53"/>
        <v>1.4220657739868405E-3</v>
      </c>
      <c r="U124" s="1">
        <f t="shared" si="53"/>
        <v>7.3826393372933838E-4</v>
      </c>
      <c r="V124" s="1">
        <f t="shared" si="53"/>
        <v>3.8326893580842248E-4</v>
      </c>
      <c r="W124" s="1">
        <f t="shared" si="53"/>
        <v>1.9897366029203206E-4</v>
      </c>
      <c r="X124" s="1">
        <f t="shared" si="53"/>
        <v>1.0329696406650174E-4</v>
      </c>
      <c r="Y124" s="1">
        <f t="shared" si="53"/>
        <v>5.3626509004737073E-5</v>
      </c>
      <c r="Z124" s="1">
        <f t="shared" si="52"/>
        <v>2.7840145100331586E-5</v>
      </c>
      <c r="AA124" s="1">
        <f t="shared" si="52"/>
        <v>1.4453181711661502E-5</v>
      </c>
      <c r="AB124" s="1">
        <f t="shared" si="52"/>
        <v>7.5033539098838437E-6</v>
      </c>
      <c r="AC124" s="1">
        <f t="shared" si="58"/>
        <v>0.63157894736842102</v>
      </c>
      <c r="AD124" s="1">
        <f t="shared" si="58"/>
        <v>0.32788353863381853</v>
      </c>
      <c r="AE124" s="1">
        <f t="shared" si="58"/>
        <v>0.17022039026947175</v>
      </c>
      <c r="AF124" s="1">
        <f t="shared" si="58"/>
        <v>8.8369734522874679E-2</v>
      </c>
      <c r="AG124" s="1">
        <f t="shared" si="58"/>
        <v>4.5877053667194516E-2</v>
      </c>
      <c r="AH124" s="1">
        <f t="shared" si="54"/>
        <v>2.3817023605947788E-2</v>
      </c>
      <c r="AI124" s="1">
        <f t="shared" si="54"/>
        <v>1.2364582467768637E-2</v>
      </c>
      <c r="AJ124" s="1">
        <f t="shared" si="54"/>
        <v>6.4190598343309519E-3</v>
      </c>
      <c r="AK124" s="1">
        <f t="shared" si="54"/>
        <v>3.3324480842058558E-3</v>
      </c>
      <c r="AL124" s="1">
        <f t="shared" si="54"/>
        <v>1.7300368777579337E-3</v>
      </c>
      <c r="AM124" s="1">
        <f t="shared" si="59"/>
        <v>0.44813278008298757</v>
      </c>
      <c r="AN124" s="1">
        <f t="shared" si="59"/>
        <v>0.23264765604308291</v>
      </c>
      <c r="AO124" s="1">
        <f t="shared" si="59"/>
        <v>0.12077878313726005</v>
      </c>
      <c r="AP124" s="1">
        <f t="shared" si="59"/>
        <v>6.270217677764138E-2</v>
      </c>
      <c r="AQ124" s="1">
        <f t="shared" si="59"/>
        <v>3.2551768369669137E-2</v>
      </c>
      <c r="AR124" s="1">
        <f t="shared" si="55"/>
        <v>1.6899215919572913E-2</v>
      </c>
      <c r="AS124" s="1">
        <f t="shared" si="55"/>
        <v>8.7732099667570014E-3</v>
      </c>
      <c r="AT124" s="1">
        <f t="shared" si="55"/>
        <v>4.5546026210398043E-3</v>
      </c>
      <c r="AU124" s="1">
        <f t="shared" si="55"/>
        <v>2.3645171053908775E-3</v>
      </c>
      <c r="AV124" s="1">
        <f t="shared" si="55"/>
        <v>1.2275365398199448E-3</v>
      </c>
      <c r="BK124" s="1">
        <f t="shared" ca="1" si="60"/>
        <v>0.21350446227006614</v>
      </c>
      <c r="BL124" s="1">
        <f t="shared" ca="1" si="60"/>
        <v>2.0450447863958616</v>
      </c>
      <c r="BM124" s="1">
        <f t="shared" ca="1" si="60"/>
        <v>-19.696226365826366</v>
      </c>
      <c r="BN124" s="1">
        <f t="shared" ca="1" si="60"/>
        <v>90.761259420220625</v>
      </c>
      <c r="BO124" s="1">
        <f t="shared" ca="1" si="60"/>
        <v>-212.4528484563231</v>
      </c>
      <c r="BP124" s="1">
        <f t="shared" ca="1" si="56"/>
        <v>281.30138806515862</v>
      </c>
      <c r="BQ124" s="1">
        <f t="shared" ca="1" si="56"/>
        <v>-220.14719066778838</v>
      </c>
      <c r="BR124" s="1">
        <f t="shared" ca="1" si="56"/>
        <v>101.03902183549785</v>
      </c>
      <c r="BS124" s="1">
        <f t="shared" ca="1" si="56"/>
        <v>-25.169902448959682</v>
      </c>
      <c r="BT124" s="1">
        <f t="shared" ca="1" si="56"/>
        <v>2.6304493582992174</v>
      </c>
      <c r="BU124" s="1">
        <f t="shared" ca="1" si="61"/>
        <v>0.3527106310139061</v>
      </c>
      <c r="BV124" s="1">
        <f t="shared" ca="1" si="61"/>
        <v>0.27062186122416182</v>
      </c>
      <c r="BW124" s="1">
        <f t="shared" ca="1" si="61"/>
        <v>5.261063331610047</v>
      </c>
      <c r="BX124" s="1">
        <f t="shared" ca="1" si="61"/>
        <v>-40.166281565906218</v>
      </c>
      <c r="BY124" s="1">
        <f t="shared" ca="1" si="61"/>
        <v>119.72038210529725</v>
      </c>
      <c r="BZ124" s="1">
        <f t="shared" ca="1" si="57"/>
        <v>-188.80147907060854</v>
      </c>
      <c r="CA124" s="1">
        <f t="shared" ca="1" si="57"/>
        <v>170.9450666068922</v>
      </c>
      <c r="CB124" s="1">
        <f t="shared" ca="1" si="57"/>
        <v>-89.270791566861732</v>
      </c>
      <c r="CC124" s="1">
        <f t="shared" ca="1" si="57"/>
        <v>25.020495404973946</v>
      </c>
      <c r="CD124" s="1">
        <f t="shared" ca="1" si="57"/>
        <v>-2.9167946181486646</v>
      </c>
      <c r="CE124" s="4">
        <f t="shared" ca="1" si="36"/>
        <v>0.5244999889447195</v>
      </c>
      <c r="CF124" s="4">
        <f t="shared" ca="1" si="37"/>
        <v>0.10707895842370152</v>
      </c>
      <c r="CG124" s="4">
        <f t="shared" ca="1" si="46"/>
        <v>8.9171821947469124E-4</v>
      </c>
      <c r="CH124" s="4">
        <f t="shared" ca="1" si="47"/>
        <v>7.2608315161644607E-2</v>
      </c>
      <c r="CI124" s="8">
        <f t="shared" ca="1" si="38"/>
        <v>0.4149931194863643</v>
      </c>
      <c r="CJ124" s="8">
        <f t="shared" ca="1" si="39"/>
        <v>3.3139660596623266E-2</v>
      </c>
      <c r="CK124" s="8">
        <f t="shared" ca="1" si="48"/>
        <v>3.2355644606722961E-3</v>
      </c>
      <c r="CL124" s="8">
        <f t="shared" ca="1" si="49"/>
        <v>0.11536743713437789</v>
      </c>
    </row>
    <row r="125" spans="1:90" x14ac:dyDescent="0.25">
      <c r="A125" s="7">
        <f>'Calculate Data'!L127</f>
        <v>0.75163398692810457</v>
      </c>
      <c r="B125" s="7">
        <f>'Calculate Data'!M127</f>
        <v>0.66502463054187189</v>
      </c>
      <c r="C125" s="7">
        <f>'Calculate Data'!N127</f>
        <v>0.4297752808988764</v>
      </c>
      <c r="D125" s="7">
        <f>'Calculate Data'!B127</f>
        <v>356</v>
      </c>
      <c r="E125" s="2">
        <v>0.52340425531914891</v>
      </c>
      <c r="F125" s="10">
        <v>0.57432432432432434</v>
      </c>
      <c r="G125" s="4">
        <v>0.46183206106870228</v>
      </c>
      <c r="H125" s="8">
        <v>0.36097560975609755</v>
      </c>
      <c r="I125" s="20">
        <v>410</v>
      </c>
      <c r="J125" s="1">
        <f t="shared" si="53"/>
        <v>1</v>
      </c>
      <c r="K125" s="1">
        <f t="shared" si="53"/>
        <v>0.52340425531914891</v>
      </c>
      <c r="L125" s="1">
        <f t="shared" si="53"/>
        <v>0.27395201448619283</v>
      </c>
      <c r="M125" s="1">
        <f t="shared" si="53"/>
        <v>0.14338765013532645</v>
      </c>
      <c r="N125" s="1">
        <f t="shared" si="53"/>
        <v>7.5049706241043207E-2</v>
      </c>
      <c r="O125" s="1">
        <f t="shared" si="53"/>
        <v>3.9281335607014099E-2</v>
      </c>
      <c r="P125" s="1">
        <f t="shared" si="53"/>
        <v>2.0560018211330786E-2</v>
      </c>
      <c r="Q125" s="1">
        <f t="shared" si="53"/>
        <v>1.0761201021249729E-2</v>
      </c>
      <c r="R125" s="1">
        <f t="shared" si="53"/>
        <v>5.6324584068668795E-3</v>
      </c>
      <c r="S125" s="1">
        <f t="shared" si="53"/>
        <v>2.9480526980622391E-3</v>
      </c>
      <c r="T125" s="1">
        <f t="shared" si="53"/>
        <v>1.543023327070874E-3</v>
      </c>
      <c r="U125" s="1">
        <f t="shared" si="53"/>
        <v>8.0762497544560629E-4</v>
      </c>
      <c r="V125" s="1">
        <f t="shared" si="53"/>
        <v>4.2271434885025351E-4</v>
      </c>
      <c r="W125" s="1">
        <f t="shared" si="53"/>
        <v>2.2125048897268587E-4</v>
      </c>
      <c r="X125" s="1">
        <f t="shared" si="53"/>
        <v>1.1580344741974622E-4</v>
      </c>
      <c r="Y125" s="1">
        <f t="shared" si="53"/>
        <v>6.0612017160122487E-5</v>
      </c>
      <c r="Z125" s="1">
        <f t="shared" si="52"/>
        <v>3.1724587705085386E-5</v>
      </c>
      <c r="AA125" s="1">
        <f t="shared" si="52"/>
        <v>1.6604784203087245E-5</v>
      </c>
      <c r="AB125" s="1">
        <f t="shared" si="52"/>
        <v>8.6910147105520466E-6</v>
      </c>
      <c r="AC125" s="1">
        <f t="shared" si="58"/>
        <v>0.46183206106870228</v>
      </c>
      <c r="AD125" s="1">
        <f t="shared" si="58"/>
        <v>0.24172486600617182</v>
      </c>
      <c r="AE125" s="1">
        <f t="shared" si="58"/>
        <v>0.12651982348408142</v>
      </c>
      <c r="AF125" s="1">
        <f t="shared" si="58"/>
        <v>6.6221013993795805E-2</v>
      </c>
      <c r="AG125" s="1">
        <f t="shared" si="58"/>
        <v>3.4660360515901635E-2</v>
      </c>
      <c r="AH125" s="1">
        <f t="shared" si="54"/>
        <v>1.8141380184918725E-2</v>
      </c>
      <c r="AI125" s="1">
        <f t="shared" si="54"/>
        <v>9.4952755861489498E-3</v>
      </c>
      <c r="AJ125" s="1">
        <f t="shared" si="54"/>
        <v>4.9698676472183859E-3</v>
      </c>
      <c r="AK125" s="1">
        <f t="shared" si="54"/>
        <v>2.6012498749270704E-3</v>
      </c>
      <c r="AL125" s="1">
        <f t="shared" si="54"/>
        <v>1.3615052536852326E-3</v>
      </c>
      <c r="AM125" s="1">
        <f t="shared" si="59"/>
        <v>0.36097560975609755</v>
      </c>
      <c r="AN125" s="1">
        <f t="shared" si="59"/>
        <v>0.18893617021276593</v>
      </c>
      <c r="AO125" s="1">
        <f t="shared" si="59"/>
        <v>9.8889995473064721E-2</v>
      </c>
      <c r="AP125" s="1">
        <f t="shared" si="59"/>
        <v>5.1759444439093451E-2</v>
      </c>
      <c r="AQ125" s="1">
        <f t="shared" si="59"/>
        <v>2.7091113472376572E-2</v>
      </c>
      <c r="AR125" s="1">
        <f t="shared" si="55"/>
        <v>1.417960407277582E-2</v>
      </c>
      <c r="AS125" s="1">
        <f t="shared" si="55"/>
        <v>7.4216651104316005E-3</v>
      </c>
      <c r="AT125" s="1">
        <f t="shared" si="55"/>
        <v>3.8845311003535606E-3</v>
      </c>
      <c r="AU125" s="1">
        <f t="shared" si="55"/>
        <v>2.0331801078446298E-3</v>
      </c>
      <c r="AV125" s="1">
        <f t="shared" si="55"/>
        <v>1.0641751202761253E-3</v>
      </c>
      <c r="BK125" s="1">
        <f t="shared" ca="1" si="60"/>
        <v>0.21350446227006614</v>
      </c>
      <c r="BL125" s="1">
        <f t="shared" ca="1" si="60"/>
        <v>2.0618074485794344</v>
      </c>
      <c r="BM125" s="1">
        <f t="shared" ca="1" si="60"/>
        <v>-20.02043863803998</v>
      </c>
      <c r="BN125" s="1">
        <f t="shared" ca="1" si="60"/>
        <v>93.01143737445409</v>
      </c>
      <c r="BO125" s="1">
        <f t="shared" ca="1" si="60"/>
        <v>-219.50462802354258</v>
      </c>
      <c r="BP125" s="1">
        <f t="shared" ca="1" si="56"/>
        <v>293.02068480958565</v>
      </c>
      <c r="BQ125" s="1">
        <f t="shared" ca="1" si="56"/>
        <v>-231.19840430146019</v>
      </c>
      <c r="BR125" s="1">
        <f t="shared" ca="1" si="56"/>
        <v>106.98086337523871</v>
      </c>
      <c r="BS125" s="1">
        <f t="shared" ca="1" si="56"/>
        <v>-26.868522081517934</v>
      </c>
      <c r="BT125" s="1">
        <f t="shared" ca="1" si="56"/>
        <v>2.8309843726020505</v>
      </c>
      <c r="BU125" s="1">
        <f t="shared" ca="1" si="61"/>
        <v>0.3527106310139061</v>
      </c>
      <c r="BV125" s="1">
        <f t="shared" ca="1" si="61"/>
        <v>0.27284007320140902</v>
      </c>
      <c r="BW125" s="1">
        <f t="shared" ca="1" si="61"/>
        <v>5.3476637425375175</v>
      </c>
      <c r="BX125" s="1">
        <f t="shared" ca="1" si="61"/>
        <v>-41.162094998426745</v>
      </c>
      <c r="BY125" s="1">
        <f t="shared" ca="1" si="61"/>
        <v>123.69416617288722</v>
      </c>
      <c r="BZ125" s="1">
        <f t="shared" ca="1" si="57"/>
        <v>-196.66713723260335</v>
      </c>
      <c r="CA125" s="1">
        <f t="shared" ca="1" si="57"/>
        <v>179.52637280010103</v>
      </c>
      <c r="CB125" s="1">
        <f t="shared" ca="1" si="57"/>
        <v>-94.520574155623592</v>
      </c>
      <c r="CC125" s="1">
        <f t="shared" ca="1" si="57"/>
        <v>26.709032132416802</v>
      </c>
      <c r="CD125" s="1">
        <f t="shared" ca="1" si="57"/>
        <v>-3.1391594580660018</v>
      </c>
      <c r="CE125" s="4">
        <f t="shared" ca="1" si="36"/>
        <v>0.52728879816930263</v>
      </c>
      <c r="CF125" s="4">
        <f t="shared" ca="1" si="37"/>
        <v>-6.5456737100600348E-2</v>
      </c>
      <c r="CG125" s="4">
        <f t="shared" ca="1" si="46"/>
        <v>-5.2946709118501325E-4</v>
      </c>
      <c r="CH125" s="4">
        <f t="shared" ca="1" si="47"/>
        <v>7.2746951692588213E-2</v>
      </c>
      <c r="CI125" s="8">
        <f t="shared" ca="1" si="38"/>
        <v>0.41381970743820284</v>
      </c>
      <c r="CJ125" s="8">
        <f t="shared" ca="1" si="39"/>
        <v>-5.2844097682105295E-2</v>
      </c>
      <c r="CK125" s="8">
        <f t="shared" ca="1" si="48"/>
        <v>6.4181606359806458E-3</v>
      </c>
      <c r="CL125" s="8">
        <f t="shared" ca="1" si="49"/>
        <v>0.11682120499869801</v>
      </c>
    </row>
    <row r="126" spans="1:90" x14ac:dyDescent="0.25">
      <c r="A126" s="7">
        <f>'Calculate Data'!L128</f>
        <v>0.64150943396226412</v>
      </c>
      <c r="B126" s="7">
        <f>'Calculate Data'!M128</f>
        <v>0.5161290322580645</v>
      </c>
      <c r="C126" s="7">
        <f>'Calculate Data'!N128</f>
        <v>0.46086956521739131</v>
      </c>
      <c r="D126" s="7">
        <f>'Calculate Data'!B128</f>
        <v>230</v>
      </c>
      <c r="E126" s="2">
        <v>0.52765957446808509</v>
      </c>
      <c r="F126" s="10">
        <v>0.58163265306122447</v>
      </c>
      <c r="G126" s="4">
        <v>0.52554744525547448</v>
      </c>
      <c r="H126" s="8">
        <v>0.58858858858858853</v>
      </c>
      <c r="I126" s="20">
        <v>333</v>
      </c>
      <c r="J126" s="1">
        <f t="shared" si="53"/>
        <v>1</v>
      </c>
      <c r="K126" s="1">
        <f t="shared" si="53"/>
        <v>0.52765957446808509</v>
      </c>
      <c r="L126" s="1">
        <f t="shared" si="53"/>
        <v>0.27842462652784061</v>
      </c>
      <c r="M126" s="1">
        <f t="shared" si="53"/>
        <v>0.14691341995511589</v>
      </c>
      <c r="N126" s="1">
        <f t="shared" si="53"/>
        <v>7.752027265716753E-2</v>
      </c>
      <c r="O126" s="1">
        <f t="shared" si="53"/>
        <v>4.0904314082930951E-2</v>
      </c>
      <c r="P126" s="1">
        <f t="shared" si="53"/>
        <v>2.1583552962908245E-2</v>
      </c>
      <c r="Q126" s="1">
        <f t="shared" si="53"/>
        <v>1.1388768371917541E-2</v>
      </c>
      <c r="R126" s="1">
        <f t="shared" si="53"/>
        <v>6.0093926728415955E-3</v>
      </c>
      <c r="S126" s="1">
        <f t="shared" si="53"/>
        <v>3.1709135805632247E-3</v>
      </c>
      <c r="T126" s="1">
        <f t="shared" si="53"/>
        <v>1.6731629105950631E-3</v>
      </c>
      <c r="U126" s="1">
        <f t="shared" si="53"/>
        <v>8.8286042942037368E-4</v>
      </c>
      <c r="V126" s="1">
        <f t="shared" si="53"/>
        <v>4.6584975850266525E-4</v>
      </c>
      <c r="W126" s="1">
        <f t="shared" si="53"/>
        <v>2.4581008533757653E-4</v>
      </c>
      <c r="X126" s="1">
        <f t="shared" si="53"/>
        <v>1.2970404502918932E-4</v>
      </c>
      <c r="Y126" s="1">
        <f t="shared" si="53"/>
        <v>6.8439581206891371E-5</v>
      </c>
      <c r="Z126" s="1">
        <f t="shared" si="52"/>
        <v>3.6112800296402257E-5</v>
      </c>
      <c r="AA126" s="1">
        <f t="shared" si="52"/>
        <v>1.9055264837250552E-5</v>
      </c>
      <c r="AB126" s="1">
        <f t="shared" si="52"/>
        <v>1.005469293540029E-5</v>
      </c>
      <c r="AC126" s="1">
        <f t="shared" si="58"/>
        <v>0.52554744525547448</v>
      </c>
      <c r="AD126" s="1">
        <f t="shared" si="58"/>
        <v>0.27731014132629289</v>
      </c>
      <c r="AE126" s="1">
        <f t="shared" si="58"/>
        <v>0.14632535116791623</v>
      </c>
      <c r="AF126" s="1">
        <f t="shared" si="58"/>
        <v>7.7209972531155802E-2</v>
      </c>
      <c r="AG126" s="1">
        <f t="shared" si="58"/>
        <v>4.0740581250482209E-2</v>
      </c>
      <c r="AH126" s="1">
        <f t="shared" si="54"/>
        <v>2.1497157766211888E-2</v>
      </c>
      <c r="AI126" s="1">
        <f t="shared" si="54"/>
        <v>1.1343181119192655E-2</v>
      </c>
      <c r="AJ126" s="1">
        <f t="shared" si="54"/>
        <v>5.9853381224676131E-3</v>
      </c>
      <c r="AK126" s="1">
        <f t="shared" si="54"/>
        <v>3.1582209667488678E-3</v>
      </c>
      <c r="AL126" s="1">
        <f t="shared" si="54"/>
        <v>1.6664655313908918E-3</v>
      </c>
      <c r="AM126" s="1">
        <f t="shared" si="59"/>
        <v>0.58858858858858853</v>
      </c>
      <c r="AN126" s="1">
        <f t="shared" si="59"/>
        <v>0.31057440419142546</v>
      </c>
      <c r="AO126" s="1">
        <f t="shared" si="59"/>
        <v>0.16387755795632658</v>
      </c>
      <c r="AP126" s="1">
        <f t="shared" si="59"/>
        <v>8.6471562496104243E-2</v>
      </c>
      <c r="AQ126" s="1">
        <f t="shared" si="59"/>
        <v>4.5627547870284786E-2</v>
      </c>
      <c r="AR126" s="1">
        <f t="shared" si="55"/>
        <v>2.4075812493256653E-2</v>
      </c>
      <c r="AS126" s="1">
        <f t="shared" si="55"/>
        <v>1.2703832975165212E-2</v>
      </c>
      <c r="AT126" s="1">
        <f t="shared" si="55"/>
        <v>6.7032991017893029E-3</v>
      </c>
      <c r="AU126" s="1">
        <f t="shared" si="55"/>
        <v>3.5370599515824404E-3</v>
      </c>
      <c r="AV126" s="1">
        <f t="shared" si="55"/>
        <v>1.866363548920096E-3</v>
      </c>
      <c r="BK126" s="1">
        <f t="shared" ca="1" si="60"/>
        <v>0.21350446227006614</v>
      </c>
      <c r="BL126" s="1">
        <f t="shared" ca="1" si="60"/>
        <v>2.0785701107630068</v>
      </c>
      <c r="BM126" s="1">
        <f t="shared" ca="1" si="60"/>
        <v>-20.347297541047176</v>
      </c>
      <c r="BN126" s="1">
        <f t="shared" ca="1" si="60"/>
        <v>95.298502672480708</v>
      </c>
      <c r="BO126" s="1">
        <f t="shared" ca="1" si="60"/>
        <v>-226.73051589626888</v>
      </c>
      <c r="BP126" s="1">
        <f t="shared" ca="1" si="56"/>
        <v>305.12735728126853</v>
      </c>
      <c r="BQ126" s="1">
        <f t="shared" ca="1" si="56"/>
        <v>-242.70810234158088</v>
      </c>
      <c r="BR126" s="1">
        <f t="shared" ca="1" si="56"/>
        <v>113.21972991699175</v>
      </c>
      <c r="BS126" s="1">
        <f t="shared" ca="1" si="56"/>
        <v>-28.666611994845152</v>
      </c>
      <c r="BT126" s="1">
        <f t="shared" ca="1" si="56"/>
        <v>3.0449953623103734</v>
      </c>
      <c r="BU126" s="1">
        <f t="shared" ca="1" si="61"/>
        <v>0.3527106310139061</v>
      </c>
      <c r="BV126" s="1">
        <f t="shared" ca="1" si="61"/>
        <v>0.27505828517865627</v>
      </c>
      <c r="BW126" s="1">
        <f t="shared" ca="1" si="61"/>
        <v>5.4349710955950075</v>
      </c>
      <c r="BX126" s="1">
        <f t="shared" ca="1" si="61"/>
        <v>-42.174232878696003</v>
      </c>
      <c r="BY126" s="1">
        <f t="shared" ca="1" si="61"/>
        <v>127.76606289471759</v>
      </c>
      <c r="BZ126" s="1">
        <f t="shared" ca="1" si="57"/>
        <v>-204.79279094870833</v>
      </c>
      <c r="CA126" s="1">
        <f t="shared" ca="1" si="57"/>
        <v>188.46369374489899</v>
      </c>
      <c r="CB126" s="1">
        <f t="shared" ca="1" si="57"/>
        <v>-100.03278661121402</v>
      </c>
      <c r="CC126" s="1">
        <f t="shared" ca="1" si="57"/>
        <v>28.496448690957859</v>
      </c>
      <c r="CD126" s="1">
        <f t="shared" ca="1" si="57"/>
        <v>-3.3764672401133682</v>
      </c>
      <c r="CE126" s="4">
        <f t="shared" ca="1" si="36"/>
        <v>0.53013203234233996</v>
      </c>
      <c r="CF126" s="4">
        <f t="shared" ca="1" si="37"/>
        <v>-4.5845870868654881E-3</v>
      </c>
      <c r="CG126" s="4">
        <f t="shared" ca="1" si="46"/>
        <v>-2.7016156049870029E-3</v>
      </c>
      <c r="CH126" s="4">
        <f t="shared" ca="1" si="47"/>
        <v>7.149349401438522E-2</v>
      </c>
      <c r="CI126" s="8">
        <f t="shared" ca="1" si="38"/>
        <v>0.41266766363028662</v>
      </c>
      <c r="CJ126" s="8">
        <f t="shared" ca="1" si="39"/>
        <v>0.17592092495830192</v>
      </c>
      <c r="CK126" s="8">
        <f t="shared" ca="1" si="48"/>
        <v>-3.1024283042179897E-3</v>
      </c>
      <c r="CL126" s="8">
        <f t="shared" ca="1" si="49"/>
        <v>0.12731180592370966</v>
      </c>
    </row>
    <row r="127" spans="1:90" x14ac:dyDescent="0.25">
      <c r="A127" s="7">
        <f>'Calculate Data'!L129</f>
        <v>0.82608695652173914</v>
      </c>
      <c r="B127" s="7">
        <f>'Calculate Data'!M129</f>
        <v>0.68918918918918914</v>
      </c>
      <c r="C127" s="7">
        <f>'Calculate Data'!N129</f>
        <v>0.38333333333333336</v>
      </c>
      <c r="D127" s="7">
        <f>'Calculate Data'!B129</f>
        <v>120</v>
      </c>
      <c r="E127" s="2">
        <v>0.53191489361702127</v>
      </c>
      <c r="F127" s="10">
        <v>0.58241758241758246</v>
      </c>
      <c r="G127" s="4">
        <v>0.53183520599250933</v>
      </c>
      <c r="H127" s="8">
        <v>0.25418994413407819</v>
      </c>
      <c r="I127" s="20">
        <v>358</v>
      </c>
      <c r="J127" s="1">
        <f t="shared" si="53"/>
        <v>1</v>
      </c>
      <c r="K127" s="1">
        <f t="shared" si="53"/>
        <v>0.53191489361702127</v>
      </c>
      <c r="L127" s="1">
        <f t="shared" si="53"/>
        <v>0.28293345405160703</v>
      </c>
      <c r="M127" s="1">
        <f t="shared" si="53"/>
        <v>0.15049651811255693</v>
      </c>
      <c r="N127" s="1">
        <f t="shared" si="53"/>
        <v>8.0051339421572817E-2</v>
      </c>
      <c r="O127" s="1">
        <f t="shared" si="53"/>
        <v>4.2580499692325968E-2</v>
      </c>
      <c r="P127" s="1">
        <f t="shared" si="53"/>
        <v>2.264920196400317E-2</v>
      </c>
      <c r="Q127" s="1">
        <f t="shared" si="53"/>
        <v>1.2047447853193177E-2</v>
      </c>
      <c r="R127" s="1">
        <f t="shared" si="53"/>
        <v>6.4082169431878581E-3</v>
      </c>
      <c r="S127" s="1">
        <f t="shared" si="53"/>
        <v>3.4086260336105628E-3</v>
      </c>
      <c r="T127" s="1">
        <f t="shared" si="53"/>
        <v>1.8130989540481714E-3</v>
      </c>
      <c r="U127" s="1">
        <f t="shared" si="53"/>
        <v>9.6441433725966575E-4</v>
      </c>
      <c r="V127" s="1">
        <f t="shared" si="53"/>
        <v>5.1298634960620509E-4</v>
      </c>
      <c r="W127" s="1">
        <f t="shared" si="53"/>
        <v>2.7286507957776865E-4</v>
      </c>
      <c r="X127" s="1">
        <f t="shared" si="53"/>
        <v>1.4514099977540882E-4</v>
      </c>
      <c r="Y127" s="1">
        <f t="shared" ref="Y127:AB167" si="62">POWER($E127,Y$2)</f>
        <v>7.7202659455004706E-5</v>
      </c>
      <c r="Z127" s="1">
        <f t="shared" si="62"/>
        <v>4.1065244390959937E-5</v>
      </c>
      <c r="AA127" s="1">
        <f t="shared" si="52"/>
        <v>2.1843215101574435E-5</v>
      </c>
      <c r="AB127" s="1">
        <f t="shared" si="52"/>
        <v>1.1618731437007676E-5</v>
      </c>
      <c r="AC127" s="1">
        <f t="shared" si="58"/>
        <v>0.53183520599250933</v>
      </c>
      <c r="AD127" s="1">
        <f t="shared" si="58"/>
        <v>0.28289106701729222</v>
      </c>
      <c r="AE127" s="1">
        <f t="shared" si="58"/>
        <v>0.15047397181770861</v>
      </c>
      <c r="AF127" s="1">
        <f t="shared" si="58"/>
        <v>8.0039346711547124E-2</v>
      </c>
      <c r="AG127" s="1">
        <f t="shared" si="58"/>
        <v>4.257412059124846E-2</v>
      </c>
      <c r="AH127" s="1">
        <f t="shared" si="54"/>
        <v>2.264580882513216E-2</v>
      </c>
      <c r="AI127" s="1">
        <f t="shared" si="54"/>
        <v>1.2045642992091573E-2</v>
      </c>
      <c r="AJ127" s="1">
        <f t="shared" si="54"/>
        <v>6.4072569106870076E-3</v>
      </c>
      <c r="AK127" s="1">
        <f t="shared" si="54"/>
        <v>3.408115378025003E-3</v>
      </c>
      <c r="AL127" s="1">
        <f t="shared" si="54"/>
        <v>1.8128273287367036E-3</v>
      </c>
      <c r="AM127" s="1">
        <f t="shared" si="59"/>
        <v>0.25418994413407819</v>
      </c>
      <c r="AN127" s="1">
        <f t="shared" si="59"/>
        <v>0.13520741709259479</v>
      </c>
      <c r="AO127" s="1">
        <f t="shared" si="59"/>
        <v>7.191883887903977E-2</v>
      </c>
      <c r="AP127" s="1">
        <f t="shared" si="59"/>
        <v>3.8254701531404131E-2</v>
      </c>
      <c r="AQ127" s="1">
        <f t="shared" si="59"/>
        <v>2.0348245495427728E-2</v>
      </c>
      <c r="AR127" s="1">
        <f t="shared" si="55"/>
        <v>1.0823534837993471E-2</v>
      </c>
      <c r="AS127" s="1">
        <f t="shared" si="55"/>
        <v>5.7571993819114202E-3</v>
      </c>
      <c r="AT127" s="1">
        <f t="shared" si="55"/>
        <v>3.0623400967613938E-3</v>
      </c>
      <c r="AU127" s="1">
        <f t="shared" si="55"/>
        <v>1.628904306787975E-3</v>
      </c>
      <c r="AV127" s="1">
        <f t="shared" si="55"/>
        <v>8.6643846105743352E-4</v>
      </c>
      <c r="BK127" s="1">
        <f t="shared" ca="1" si="60"/>
        <v>0.21350446227006614</v>
      </c>
      <c r="BL127" s="1">
        <f t="shared" ca="1" si="60"/>
        <v>2.0953327729465796</v>
      </c>
      <c r="BM127" s="1">
        <f t="shared" ca="1" si="60"/>
        <v>-20.676803074847953</v>
      </c>
      <c r="BN127" s="1">
        <f t="shared" ca="1" si="60"/>
        <v>97.622755211404495</v>
      </c>
      <c r="BO127" s="1">
        <f t="shared" ca="1" si="60"/>
        <v>-234.13335458079524</v>
      </c>
      <c r="BP127" s="1">
        <f t="shared" ca="1" si="56"/>
        <v>317.63093048067878</v>
      </c>
      <c r="BQ127" s="1">
        <f t="shared" ca="1" si="56"/>
        <v>-254.69137716488876</v>
      </c>
      <c r="BR127" s="1">
        <f t="shared" ca="1" si="56"/>
        <v>119.7678930314318</v>
      </c>
      <c r="BS127" s="1">
        <f t="shared" ca="1" si="56"/>
        <v>-30.569123818346505</v>
      </c>
      <c r="BT127" s="1">
        <f t="shared" ca="1" si="56"/>
        <v>3.2732681608910266</v>
      </c>
      <c r="BU127" s="1">
        <f t="shared" ca="1" si="61"/>
        <v>0.3527106310139061</v>
      </c>
      <c r="BV127" s="1">
        <f t="shared" ca="1" si="61"/>
        <v>0.27727649715590352</v>
      </c>
      <c r="BW127" s="1">
        <f t="shared" ca="1" si="61"/>
        <v>5.5229853907825177</v>
      </c>
      <c r="BX127" s="1">
        <f t="shared" ca="1" si="61"/>
        <v>-43.202827925801387</v>
      </c>
      <c r="BY127" s="1">
        <f t="shared" ca="1" si="61"/>
        <v>131.93767406592565</v>
      </c>
      <c r="BZ127" s="1">
        <f t="shared" ca="1" si="57"/>
        <v>-213.18483312792949</v>
      </c>
      <c r="CA127" s="1">
        <f t="shared" ca="1" si="57"/>
        <v>197.7687487248206</v>
      </c>
      <c r="CB127" s="1">
        <f t="shared" ca="1" si="57"/>
        <v>-105.8182712083107</v>
      </c>
      <c r="CC127" s="1">
        <f t="shared" ca="1" si="57"/>
        <v>30.387667317424633</v>
      </c>
      <c r="CD127" s="1">
        <f t="shared" ca="1" si="57"/>
        <v>-3.6295893419584648</v>
      </c>
      <c r="CE127" s="4">
        <f t="shared" ca="1" si="36"/>
        <v>0.53302548074429801</v>
      </c>
      <c r="CF127" s="4">
        <f t="shared" ca="1" si="37"/>
        <v>-1.190274751788678E-3</v>
      </c>
      <c r="CG127" s="4">
        <f t="shared" ca="1" si="46"/>
        <v>-1.1566549886078718E-3</v>
      </c>
      <c r="CH127" s="4">
        <f t="shared" ca="1" si="47"/>
        <v>7.0692187182944469E-2</v>
      </c>
      <c r="CI127" s="8">
        <f t="shared" ca="1" si="38"/>
        <v>0.41154102312315244</v>
      </c>
      <c r="CJ127" s="8">
        <f t="shared" ca="1" si="39"/>
        <v>-0.15735107898907424</v>
      </c>
      <c r="CK127" s="8">
        <f t="shared" ca="1" si="48"/>
        <v>2.7621821208853653E-3</v>
      </c>
      <c r="CL127" s="8">
        <f t="shared" ca="1" si="49"/>
        <v>0.13008540366875637</v>
      </c>
    </row>
    <row r="128" spans="1:90" x14ac:dyDescent="0.25">
      <c r="A128" s="7">
        <f>'Calculate Data'!L130</f>
        <v>0.51295336787564771</v>
      </c>
      <c r="B128" s="7">
        <f>'Calculate Data'!M130</f>
        <v>0.45086705202312138</v>
      </c>
      <c r="C128" s="7">
        <f>'Calculate Data'!N130</f>
        <v>0.35807050092764381</v>
      </c>
      <c r="D128" s="7">
        <f>'Calculate Data'!B130</f>
        <v>539</v>
      </c>
      <c r="E128" s="2">
        <v>0.53617021276595744</v>
      </c>
      <c r="F128" s="10">
        <v>0.58823529411764708</v>
      </c>
      <c r="G128" s="4">
        <v>0.65423728813559323</v>
      </c>
      <c r="H128" s="8">
        <v>0.14739884393063585</v>
      </c>
      <c r="I128" s="20">
        <v>346</v>
      </c>
      <c r="J128" s="1">
        <f t="shared" ref="J128:Y143" si="63">POWER($E128,J$2)</f>
        <v>1</v>
      </c>
      <c r="K128" s="1">
        <f t="shared" si="63"/>
        <v>0.53617021276595744</v>
      </c>
      <c r="L128" s="1">
        <f t="shared" si="63"/>
        <v>0.28747849705749207</v>
      </c>
      <c r="M128" s="1">
        <f t="shared" si="63"/>
        <v>0.15413740693295319</v>
      </c>
      <c r="N128" s="1">
        <f t="shared" si="63"/>
        <v>8.264388627043448E-2</v>
      </c>
      <c r="O128" s="1">
        <f t="shared" si="63"/>
        <v>4.4311190085424446E-2</v>
      </c>
      <c r="P128" s="1">
        <f t="shared" si="63"/>
        <v>2.3758340216014806E-2</v>
      </c>
      <c r="Q128" s="1">
        <f t="shared" si="63"/>
        <v>1.2738514328586662E-2</v>
      </c>
      <c r="R128" s="1">
        <f t="shared" si="63"/>
        <v>6.8300119378805089E-3</v>
      </c>
      <c r="S128" s="1">
        <f t="shared" si="63"/>
        <v>3.6620489539274216E-3</v>
      </c>
      <c r="T128" s="1">
        <f t="shared" si="63"/>
        <v>1.9634815667866176E-3</v>
      </c>
      <c r="U128" s="1">
        <f t="shared" si="63"/>
        <v>1.0527603294260162E-3</v>
      </c>
      <c r="V128" s="1">
        <f t="shared" si="63"/>
        <v>5.6445872981990654E-4</v>
      </c>
      <c r="W128" s="1">
        <f t="shared" si="63"/>
        <v>3.0264595726514144E-4</v>
      </c>
      <c r="X128" s="1">
        <f t="shared" si="63"/>
        <v>1.6226974729960771E-4</v>
      </c>
      <c r="Y128" s="1">
        <f t="shared" si="63"/>
        <v>8.7004204935108823E-5</v>
      </c>
      <c r="Z128" s="1">
        <f t="shared" si="62"/>
        <v>4.6649063071590262E-5</v>
      </c>
      <c r="AA128" s="1">
        <f t="shared" si="52"/>
        <v>2.5011838072427118E-5</v>
      </c>
      <c r="AB128" s="1">
        <f t="shared" si="52"/>
        <v>1.3410602540960923E-5</v>
      </c>
      <c r="AC128" s="1">
        <f t="shared" si="58"/>
        <v>0.65423728813559323</v>
      </c>
      <c r="AD128" s="1">
        <f t="shared" si="58"/>
        <v>0.35078254597908404</v>
      </c>
      <c r="AE128" s="1">
        <f t="shared" si="58"/>
        <v>0.18807915231218972</v>
      </c>
      <c r="AF128" s="1">
        <f t="shared" si="58"/>
        <v>0.10084243911206768</v>
      </c>
      <c r="AG128" s="1">
        <f t="shared" si="58"/>
        <v>5.406871203455544E-2</v>
      </c>
      <c r="AH128" s="1">
        <f t="shared" si="54"/>
        <v>2.8990032835548876E-2</v>
      </c>
      <c r="AI128" s="1">
        <f t="shared" si="54"/>
        <v>1.5543592073528331E-2</v>
      </c>
      <c r="AJ128" s="1">
        <f t="shared" si="54"/>
        <v>8.3340110692109344E-3</v>
      </c>
      <c r="AK128" s="1">
        <f t="shared" si="54"/>
        <v>4.4684484881726723E-3</v>
      </c>
      <c r="AL128" s="1">
        <f t="shared" si="54"/>
        <v>2.3958489766372623E-3</v>
      </c>
      <c r="AM128" s="1">
        <f t="shared" si="59"/>
        <v>0.14739884393063585</v>
      </c>
      <c r="AN128" s="1">
        <f t="shared" si="59"/>
        <v>7.9030869511745178E-2</v>
      </c>
      <c r="AO128" s="1">
        <f t="shared" si="59"/>
        <v>4.2373998121191032E-2</v>
      </c>
      <c r="AP128" s="1">
        <f t="shared" si="59"/>
        <v>2.2719675588383274E-2</v>
      </c>
      <c r="AQ128" s="1">
        <f t="shared" si="59"/>
        <v>1.2181613294196991E-2</v>
      </c>
      <c r="AR128" s="1">
        <f t="shared" si="55"/>
        <v>6.5314181917822166E-3</v>
      </c>
      <c r="AS128" s="1">
        <f t="shared" si="55"/>
        <v>3.5019518815513156E-3</v>
      </c>
      <c r="AT128" s="1">
        <f t="shared" si="55"/>
        <v>1.877642285427514E-3</v>
      </c>
      <c r="AU128" s="1">
        <f t="shared" si="55"/>
        <v>1.0067358636760288E-3</v>
      </c>
      <c r="AV128" s="1">
        <f t="shared" si="55"/>
        <v>5.3978178222629624E-4</v>
      </c>
      <c r="BK128" s="1">
        <f t="shared" ca="1" si="60"/>
        <v>0.21350446227006614</v>
      </c>
      <c r="BL128" s="1">
        <f t="shared" ca="1" si="60"/>
        <v>2.1120954351301524</v>
      </c>
      <c r="BM128" s="1">
        <f t="shared" ca="1" si="60"/>
        <v>-21.008955239442312</v>
      </c>
      <c r="BN128" s="1">
        <f t="shared" ca="1" si="60"/>
        <v>99.984494888329465</v>
      </c>
      <c r="BO128" s="1">
        <f t="shared" ca="1" si="60"/>
        <v>-241.7160095996602</v>
      </c>
      <c r="BP128" s="1">
        <f t="shared" ca="1" si="56"/>
        <v>330.54108428126733</v>
      </c>
      <c r="BQ128" s="1">
        <f t="shared" ca="1" si="56"/>
        <v>-267.16369072896333</v>
      </c>
      <c r="BR128" s="1">
        <f t="shared" ca="1" si="56"/>
        <v>126.63802658263019</v>
      </c>
      <c r="BS128" s="1">
        <f t="shared" ca="1" si="56"/>
        <v>-32.581212911619957</v>
      </c>
      <c r="BT128" s="1">
        <f t="shared" ca="1" si="56"/>
        <v>3.5166275579424342</v>
      </c>
      <c r="BU128" s="1">
        <f t="shared" ca="1" si="61"/>
        <v>0.3527106310139061</v>
      </c>
      <c r="BV128" s="1">
        <f t="shared" ca="1" si="61"/>
        <v>0.27949470913315072</v>
      </c>
      <c r="BW128" s="1">
        <f t="shared" ca="1" si="61"/>
        <v>5.6117066281000483</v>
      </c>
      <c r="BX128" s="1">
        <f t="shared" ca="1" si="61"/>
        <v>-44.248012858830272</v>
      </c>
      <c r="BY128" s="1">
        <f t="shared" ca="1" si="61"/>
        <v>136.21061445164983</v>
      </c>
      <c r="BZ128" s="1">
        <f t="shared" ca="1" si="57"/>
        <v>-221.84976062560526</v>
      </c>
      <c r="CA128" s="1">
        <f t="shared" ca="1" si="57"/>
        <v>207.45354400422153</v>
      </c>
      <c r="CB128" s="1">
        <f t="shared" ca="1" si="57"/>
        <v>-111.88822565901843</v>
      </c>
      <c r="CC128" s="1">
        <f t="shared" ca="1" si="57"/>
        <v>32.387812769507121</v>
      </c>
      <c r="CD128" s="1">
        <f t="shared" ca="1" si="57"/>
        <v>-3.89944033808424</v>
      </c>
      <c r="CE128" s="4">
        <f t="shared" ca="1" si="36"/>
        <v>0.53596472788384286</v>
      </c>
      <c r="CF128" s="4">
        <f t="shared" ca="1" si="37"/>
        <v>0.11827256025175037</v>
      </c>
      <c r="CG128" s="4">
        <f t="shared" ca="1" si="46"/>
        <v>-3.4099621010160227E-3</v>
      </c>
      <c r="CH128" s="4">
        <f t="shared" ca="1" si="47"/>
        <v>7.1962063351098907E-2</v>
      </c>
      <c r="CI128" s="8">
        <f t="shared" ca="1" si="38"/>
        <v>0.41044371208737829</v>
      </c>
      <c r="CJ128" s="8">
        <f t="shared" ca="1" si="39"/>
        <v>-0.26304486815674244</v>
      </c>
      <c r="CK128" s="8">
        <f t="shared" ca="1" si="48"/>
        <v>-5.1162306339941864E-3</v>
      </c>
      <c r="CL128" s="8">
        <f t="shared" ca="1" si="49"/>
        <v>0.13030276419520009</v>
      </c>
    </row>
    <row r="129" spans="1:90" x14ac:dyDescent="0.25">
      <c r="A129" s="7">
        <f>'Calculate Data'!L131</f>
        <v>0.75320512820512819</v>
      </c>
      <c r="B129" s="7">
        <f>'Calculate Data'!M131</f>
        <v>0.68571428571428572</v>
      </c>
      <c r="C129" s="7">
        <f>'Calculate Data'!N131</f>
        <v>0.52702702702702697</v>
      </c>
      <c r="D129" s="7">
        <f>'Calculate Data'!B131</f>
        <v>592</v>
      </c>
      <c r="E129" s="2">
        <v>0.54042553191489362</v>
      </c>
      <c r="F129" s="10">
        <v>0.58904109589041098</v>
      </c>
      <c r="G129" s="4">
        <v>0.63380281690140849</v>
      </c>
      <c r="H129" s="8">
        <v>0.50694444444444442</v>
      </c>
      <c r="I129" s="20">
        <v>144</v>
      </c>
      <c r="J129" s="1">
        <f t="shared" si="63"/>
        <v>1</v>
      </c>
      <c r="K129" s="1">
        <f t="shared" si="63"/>
        <v>0.54042553191489362</v>
      </c>
      <c r="L129" s="1">
        <f t="shared" si="63"/>
        <v>0.29205975554549568</v>
      </c>
      <c r="M129" s="1">
        <f t="shared" si="63"/>
        <v>0.1578365487416083</v>
      </c>
      <c r="N129" s="1">
        <f t="shared" si="63"/>
        <v>8.5298900809294698E-2</v>
      </c>
      <c r="O129" s="1">
        <f t="shared" si="63"/>
        <v>4.6097703841618834E-2</v>
      </c>
      <c r="P129" s="1">
        <f t="shared" si="63"/>
        <v>2.4912376118662094E-2</v>
      </c>
      <c r="Q129" s="1">
        <f t="shared" si="63"/>
        <v>1.3463284115191853E-2</v>
      </c>
      <c r="R129" s="1">
        <f t="shared" si="63"/>
        <v>7.2759024792738956E-3</v>
      </c>
      <c r="S129" s="1">
        <f t="shared" si="63"/>
        <v>3.932083467522488E-3</v>
      </c>
      <c r="T129" s="1">
        <f t="shared" si="63"/>
        <v>2.1249982994696001E-3</v>
      </c>
      <c r="U129" s="1">
        <f t="shared" si="63"/>
        <v>1.1484033363091028E-3</v>
      </c>
      <c r="V129" s="1">
        <f t="shared" si="63"/>
        <v>6.2062648387768541E-4</v>
      </c>
      <c r="W129" s="1">
        <f t="shared" si="63"/>
        <v>3.3540239767006826E-4</v>
      </c>
      <c r="X129" s="1">
        <f t="shared" si="63"/>
        <v>1.8126001916637732E-4</v>
      </c>
      <c r="Y129" s="1">
        <f t="shared" si="63"/>
        <v>9.7957542272893267E-5</v>
      </c>
      <c r="Z129" s="1">
        <f t="shared" si="62"/>
        <v>5.2938756887904023E-5</v>
      </c>
      <c r="AA129" s="1">
        <f t="shared" si="52"/>
        <v>2.8609455850058771E-5</v>
      </c>
      <c r="AB129" s="1">
        <f t="shared" si="52"/>
        <v>1.5461280395563674E-5</v>
      </c>
      <c r="AC129" s="1">
        <f t="shared" si="58"/>
        <v>0.63380281690140849</v>
      </c>
      <c r="AD129" s="1">
        <f t="shared" si="58"/>
        <v>0.34252322445310163</v>
      </c>
      <c r="AE129" s="1">
        <f t="shared" si="58"/>
        <v>0.18510829576827192</v>
      </c>
      <c r="AF129" s="1">
        <f t="shared" si="58"/>
        <v>0.10003724920242781</v>
      </c>
      <c r="AG129" s="1">
        <f t="shared" si="58"/>
        <v>5.406268361152481E-2</v>
      </c>
      <c r="AH129" s="1">
        <f t="shared" si="54"/>
        <v>2.9216854547504896E-2</v>
      </c>
      <c r="AI129" s="1">
        <f t="shared" si="54"/>
        <v>1.5789534159715412E-2</v>
      </c>
      <c r="AJ129" s="1">
        <f t="shared" si="54"/>
        <v>8.5330673969525837E-3</v>
      </c>
      <c r="AK129" s="1">
        <f t="shared" si="54"/>
        <v>4.6114874868637369E-3</v>
      </c>
      <c r="AL129" s="1">
        <f t="shared" si="54"/>
        <v>2.4921655780072108E-3</v>
      </c>
      <c r="AM129" s="1">
        <f t="shared" si="59"/>
        <v>0.50694444444444442</v>
      </c>
      <c r="AN129" s="1">
        <f t="shared" si="59"/>
        <v>0.27396572104018913</v>
      </c>
      <c r="AO129" s="1">
        <f t="shared" si="59"/>
        <v>0.14805807051959155</v>
      </c>
      <c r="AP129" s="1">
        <f t="shared" si="59"/>
        <v>8.0014361514843091E-2</v>
      </c>
      <c r="AQ129" s="1">
        <f t="shared" si="59"/>
        <v>4.3241803882489674E-2</v>
      </c>
      <c r="AR129" s="1">
        <f t="shared" si="55"/>
        <v>2.3368974864153992E-2</v>
      </c>
      <c r="AS129" s="1">
        <f t="shared" si="55"/>
        <v>1.2629190671266199E-2</v>
      </c>
      <c r="AT129" s="1">
        <f t="shared" si="55"/>
        <v>6.8251370861736474E-3</v>
      </c>
      <c r="AU129" s="1">
        <f t="shared" si="55"/>
        <v>3.6884783401874609E-3</v>
      </c>
      <c r="AV129" s="1">
        <f t="shared" si="55"/>
        <v>1.9933478689523722E-3</v>
      </c>
      <c r="BK129" s="1">
        <f t="shared" ca="1" si="60"/>
        <v>0.21350446227006614</v>
      </c>
      <c r="BL129" s="1">
        <f t="shared" ca="1" si="60"/>
        <v>2.1288580973137248</v>
      </c>
      <c r="BM129" s="1">
        <f t="shared" ca="1" si="60"/>
        <v>-21.343754034830251</v>
      </c>
      <c r="BN129" s="1">
        <f t="shared" ca="1" si="60"/>
        <v>102.38402160035962</v>
      </c>
      <c r="BO129" s="1">
        <f t="shared" ca="1" si="60"/>
        <v>-249.48136949164729</v>
      </c>
      <c r="BP129" s="1">
        <f t="shared" ca="1" si="56"/>
        <v>343.86765467843964</v>
      </c>
      <c r="BQ129" s="1">
        <f t="shared" ca="1" si="56"/>
        <v>-280.14088055711272</v>
      </c>
      <c r="BR129" s="1">
        <f t="shared" ca="1" si="56"/>
        <v>133.8432165392347</v>
      </c>
      <c r="BS129" s="1">
        <f t="shared" ca="1" si="56"/>
        <v>-34.70824501588941</v>
      </c>
      <c r="BT129" s="1">
        <f t="shared" ca="1" si="56"/>
        <v>3.7759388954070978</v>
      </c>
      <c r="BU129" s="1">
        <f t="shared" ca="1" si="61"/>
        <v>0.3527106310139061</v>
      </c>
      <c r="BV129" s="1">
        <f t="shared" ca="1" si="61"/>
        <v>0.28171292111039797</v>
      </c>
      <c r="BW129" s="1">
        <f t="shared" ca="1" si="61"/>
        <v>5.7011348075475983</v>
      </c>
      <c r="BX129" s="1">
        <f t="shared" ca="1" si="61"/>
        <v>-45.309920396870048</v>
      </c>
      <c r="BY129" s="1">
        <f t="shared" ca="1" si="61"/>
        <v>140.58651178702951</v>
      </c>
      <c r="BZ129" s="1">
        <f t="shared" ca="1" si="57"/>
        <v>-230.79417508168294</v>
      </c>
      <c r="CA129" s="1">
        <f t="shared" ca="1" si="57"/>
        <v>217.53037747556445</v>
      </c>
      <c r="CB129" s="1">
        <f t="shared" ca="1" si="57"/>
        <v>-118.25421178131984</v>
      </c>
      <c r="CC129" s="1">
        <f t="shared" ca="1" si="57"/>
        <v>34.502218937708442</v>
      </c>
      <c r="CD129" s="1">
        <f t="shared" ca="1" si="57"/>
        <v>-4.1869797697617628</v>
      </c>
      <c r="CE129" s="4">
        <f t="shared" ca="1" si="36"/>
        <v>0.53894517354518356</v>
      </c>
      <c r="CF129" s="4">
        <f t="shared" ca="1" si="37"/>
        <v>9.485764335622493E-2</v>
      </c>
      <c r="CG129" s="4">
        <f t="shared" ca="1" si="46"/>
        <v>-9.2248092267251515E-4</v>
      </c>
      <c r="CH129" s="4">
        <f t="shared" ca="1" si="47"/>
        <v>7.1141030085018361E-2</v>
      </c>
      <c r="CI129" s="8">
        <f t="shared" ca="1" si="38"/>
        <v>0.40937953033971297</v>
      </c>
      <c r="CJ129" s="8">
        <f t="shared" ca="1" si="39"/>
        <v>9.7564914104731448E-2</v>
      </c>
      <c r="CK129" s="8">
        <f t="shared" ca="1" si="48"/>
        <v>-1.1185529650868126E-3</v>
      </c>
      <c r="CL129" s="8">
        <f t="shared" ca="1" si="49"/>
        <v>0.12935812901296559</v>
      </c>
    </row>
    <row r="130" spans="1:90" x14ac:dyDescent="0.25">
      <c r="A130" s="7">
        <f>'Calculate Data'!L132</f>
        <v>0.8089887640449438</v>
      </c>
      <c r="B130" s="7">
        <f>'Calculate Data'!M132</f>
        <v>0.66473988439306353</v>
      </c>
      <c r="C130" s="7">
        <f>'Calculate Data'!N132</f>
        <v>0.33969465648854963</v>
      </c>
      <c r="D130" s="7">
        <f>'Calculate Data'!B132</f>
        <v>262</v>
      </c>
      <c r="E130" s="2">
        <v>0.5446808510638298</v>
      </c>
      <c r="F130" s="10">
        <v>0.5901639344262295</v>
      </c>
      <c r="G130" s="4">
        <v>0.42045454545454547</v>
      </c>
      <c r="H130" s="8">
        <v>0.40939597315436244</v>
      </c>
      <c r="I130" s="20">
        <v>149</v>
      </c>
      <c r="J130" s="1">
        <f t="shared" si="63"/>
        <v>1</v>
      </c>
      <c r="K130" s="1">
        <f t="shared" si="63"/>
        <v>0.5446808510638298</v>
      </c>
      <c r="L130" s="1">
        <f t="shared" si="63"/>
        <v>0.29667722951561792</v>
      </c>
      <c r="M130" s="1">
        <f t="shared" si="63"/>
        <v>0.16159440586382592</v>
      </c>
      <c r="N130" s="1">
        <f t="shared" si="63"/>
        <v>8.8017378513062641E-2</v>
      </c>
      <c r="O130" s="1">
        <f t="shared" si="63"/>
        <v>4.7941380636902203E-2</v>
      </c>
      <c r="P130" s="1">
        <f t="shared" si="63"/>
        <v>2.6112752006482904E-2</v>
      </c>
      <c r="Q130" s="1">
        <f t="shared" si="63"/>
        <v>1.4223115986509835E-2</v>
      </c>
      <c r="R130" s="1">
        <f t="shared" si="63"/>
        <v>7.7470589203117411E-3</v>
      </c>
      <c r="S130" s="1">
        <f t="shared" si="63"/>
        <v>4.2196746459570332E-3</v>
      </c>
      <c r="T130" s="1">
        <f t="shared" si="63"/>
        <v>2.2983759773723416E-3</v>
      </c>
      <c r="U130" s="1">
        <f t="shared" si="63"/>
        <v>1.2518813834198285E-3</v>
      </c>
      <c r="V130" s="1">
        <f t="shared" si="63"/>
        <v>6.8187581735207694E-4</v>
      </c>
      <c r="W130" s="1">
        <f t="shared" si="63"/>
        <v>3.7140470051517379E-4</v>
      </c>
      <c r="X130" s="1">
        <f t="shared" si="63"/>
        <v>2.0229702836571171E-4</v>
      </c>
      <c r="Y130" s="1">
        <f t="shared" si="63"/>
        <v>1.1018731757791955E-4</v>
      </c>
      <c r="Z130" s="1">
        <f t="shared" si="62"/>
        <v>6.0016921914781721E-5</v>
      </c>
      <c r="AA130" s="1">
        <f t="shared" si="52"/>
        <v>3.2690068106774723E-5</v>
      </c>
      <c r="AB130" s="1">
        <f t="shared" si="52"/>
        <v>1.7805654117732615E-5</v>
      </c>
      <c r="AC130" s="1">
        <f t="shared" si="58"/>
        <v>0.42045454545454547</v>
      </c>
      <c r="AD130" s="1">
        <f t="shared" si="58"/>
        <v>0.22901353965183754</v>
      </c>
      <c r="AE130" s="1">
        <f t="shared" si="58"/>
        <v>0.12473928968270299</v>
      </c>
      <c r="AF130" s="1">
        <f t="shared" si="58"/>
        <v>6.7943102465472263E-2</v>
      </c>
      <c r="AG130" s="1">
        <f t="shared" si="58"/>
        <v>3.7007306874810429E-2</v>
      </c>
      <c r="AH130" s="1">
        <f t="shared" si="54"/>
        <v>2.0157171404152064E-2</v>
      </c>
      <c r="AI130" s="1">
        <f t="shared" si="54"/>
        <v>1.0979225275453039E-2</v>
      </c>
      <c r="AJ130" s="1">
        <f t="shared" si="54"/>
        <v>5.9801737670552718E-3</v>
      </c>
      <c r="AK130" s="1">
        <f t="shared" si="54"/>
        <v>3.2572861369492547E-3</v>
      </c>
      <c r="AL130" s="1">
        <f t="shared" si="54"/>
        <v>1.7741813852319346E-3</v>
      </c>
      <c r="AM130" s="1">
        <f t="shared" si="59"/>
        <v>0.40939597315436244</v>
      </c>
      <c r="AN130" s="1">
        <f t="shared" si="59"/>
        <v>0.22299014707982295</v>
      </c>
      <c r="AO130" s="1">
        <f t="shared" si="59"/>
        <v>0.12145846309028654</v>
      </c>
      <c r="AP130" s="1">
        <f t="shared" si="59"/>
        <v>6.615609904492202E-2</v>
      </c>
      <c r="AQ130" s="1">
        <f t="shared" si="59"/>
        <v>3.6033960330851149E-2</v>
      </c>
      <c r="AR130" s="1">
        <f t="shared" si="55"/>
        <v>1.9627008180208287E-2</v>
      </c>
      <c r="AS130" s="1">
        <f t="shared" si="55"/>
        <v>1.0690455519432599E-2</v>
      </c>
      <c r="AT130" s="1">
        <f t="shared" si="55"/>
        <v>5.822886410584564E-3</v>
      </c>
      <c r="AU130" s="1">
        <f t="shared" si="55"/>
        <v>3.1716147257652098E-3</v>
      </c>
      <c r="AV130" s="1">
        <f t="shared" si="55"/>
        <v>1.7275178080763693E-3</v>
      </c>
      <c r="BK130" s="1">
        <f t="shared" ca="1" si="60"/>
        <v>0.21350446227006614</v>
      </c>
      <c r="BL130" s="1">
        <f t="shared" ca="1" si="60"/>
        <v>2.1456207594972976</v>
      </c>
      <c r="BM130" s="1">
        <f t="shared" ca="1" si="60"/>
        <v>-21.681199461011769</v>
      </c>
      <c r="BN130" s="1">
        <f t="shared" ca="1" si="60"/>
        <v>104.82163524459898</v>
      </c>
      <c r="BO130" s="1">
        <f t="shared" ca="1" si="60"/>
        <v>-257.43234581178564</v>
      </c>
      <c r="BP130" s="1">
        <f t="shared" ca="1" si="56"/>
        <v>357.62063503853233</v>
      </c>
      <c r="BQ130" s="1">
        <f t="shared" ca="1" si="56"/>
        <v>-293.63916577133369</v>
      </c>
      <c r="BR130" s="1">
        <f t="shared" ca="1" si="56"/>
        <v>141.39697094388765</v>
      </c>
      <c r="BS130" s="1">
        <f t="shared" ca="1" si="56"/>
        <v>-36.955803066995664</v>
      </c>
      <c r="BT130" s="1">
        <f t="shared" ca="1" si="56"/>
        <v>4.0521097156850248</v>
      </c>
      <c r="BU130" s="1">
        <f t="shared" ca="1" si="61"/>
        <v>0.3527106310139061</v>
      </c>
      <c r="BV130" s="1">
        <f t="shared" ca="1" si="61"/>
        <v>0.28393113308764517</v>
      </c>
      <c r="BW130" s="1">
        <f t="shared" ca="1" si="61"/>
        <v>5.7912699291251695</v>
      </c>
      <c r="BX130" s="1">
        <f t="shared" ca="1" si="61"/>
        <v>-46.388683259008118</v>
      </c>
      <c r="BY130" s="1">
        <f t="shared" ca="1" si="61"/>
        <v>145.06700677720531</v>
      </c>
      <c r="BZ130" s="1">
        <f t="shared" ca="1" si="57"/>
        <v>-240.02478375899625</v>
      </c>
      <c r="CA130" s="1">
        <f t="shared" ca="1" si="57"/>
        <v>228.01184334403376</v>
      </c>
      <c r="CB130" s="1">
        <f t="shared" ca="1" si="57"/>
        <v>-124.92816430733416</v>
      </c>
      <c r="CC130" s="1">
        <f t="shared" ca="1" si="57"/>
        <v>36.73643561789428</v>
      </c>
      <c r="CD130" s="1">
        <f t="shared" ca="1" si="57"/>
        <v>-4.4932139725738631</v>
      </c>
      <c r="CE130" s="4">
        <f t="shared" ca="1" si="36"/>
        <v>0.54196205334457392</v>
      </c>
      <c r="CF130" s="4">
        <f t="shared" ca="1" si="37"/>
        <v>-0.12150750789002845</v>
      </c>
      <c r="CG130" s="4">
        <f t="shared" ca="1" si="46"/>
        <v>-1.0209393684395378E-2</v>
      </c>
      <c r="CH130" s="4">
        <f t="shared" ca="1" si="47"/>
        <v>6.8068255279705572E-2</v>
      </c>
      <c r="CI130" s="8">
        <f t="shared" ca="1" si="38"/>
        <v>0.40835213444766705</v>
      </c>
      <c r="CJ130" s="8">
        <f t="shared" ca="1" si="39"/>
        <v>1.043838706695388E-3</v>
      </c>
      <c r="CK130" s="8">
        <f t="shared" ca="1" si="48"/>
        <v>-4.501774769629251E-3</v>
      </c>
      <c r="CL130" s="8">
        <f t="shared" ca="1" si="49"/>
        <v>0.12861011052718077</v>
      </c>
    </row>
    <row r="131" spans="1:90" x14ac:dyDescent="0.25">
      <c r="A131" s="7">
        <f>'Calculate Data'!L133</f>
        <v>0.67391304347826086</v>
      </c>
      <c r="B131" s="7">
        <f>'Calculate Data'!M133</f>
        <v>0.60344827586206895</v>
      </c>
      <c r="C131" s="7">
        <f>'Calculate Data'!N133</f>
        <v>0.44230769230769229</v>
      </c>
      <c r="D131" s="7">
        <f>'Calculate Data'!B133</f>
        <v>104</v>
      </c>
      <c r="E131" s="2">
        <v>0.54893617021276597</v>
      </c>
      <c r="F131" s="10">
        <v>0.59307359307359309</v>
      </c>
      <c r="G131" s="4">
        <v>0.52830188679245282</v>
      </c>
      <c r="H131" s="8">
        <v>0.49201277955271566</v>
      </c>
      <c r="I131" s="20">
        <v>939</v>
      </c>
      <c r="J131" s="1">
        <f t="shared" si="63"/>
        <v>1</v>
      </c>
      <c r="K131" s="1">
        <f t="shared" si="63"/>
        <v>0.54893617021276597</v>
      </c>
      <c r="L131" s="1">
        <f t="shared" si="63"/>
        <v>0.3013309189678588</v>
      </c>
      <c r="M131" s="1">
        <f t="shared" si="63"/>
        <v>0.16541144062490973</v>
      </c>
      <c r="N131" s="1">
        <f t="shared" si="63"/>
        <v>9.0800322726014279E-2</v>
      </c>
      <c r="O131" s="1">
        <f t="shared" si="63"/>
        <v>4.9843581411301456E-2</v>
      </c>
      <c r="P131" s="1">
        <f t="shared" si="63"/>
        <v>2.7360944689608035E-2</v>
      </c>
      <c r="Q131" s="1">
        <f t="shared" si="63"/>
        <v>1.5019412191316752E-2</v>
      </c>
      <c r="R131" s="1">
        <f t="shared" si="63"/>
        <v>8.2446986071483454E-3</v>
      </c>
      <c r="S131" s="1">
        <f t="shared" si="63"/>
        <v>4.5258132779665387E-3</v>
      </c>
      <c r="T131" s="1">
        <f t="shared" si="63"/>
        <v>2.4843826079050365E-3</v>
      </c>
      <c r="U131" s="1">
        <f t="shared" si="63"/>
        <v>1.3637674741265944E-3</v>
      </c>
      <c r="V131" s="1">
        <f t="shared" si="63"/>
        <v>7.4862129430779015E-4</v>
      </c>
      <c r="W131" s="1">
        <f t="shared" si="63"/>
        <v>4.1094530623704225E-4</v>
      </c>
      <c r="X131" s="1">
        <f t="shared" si="63"/>
        <v>2.255827425726743E-4</v>
      </c>
      <c r="Y131" s="1">
        <f t="shared" si="63"/>
        <v>1.2383052677393609E-4</v>
      </c>
      <c r="Z131" s="1">
        <f t="shared" si="62"/>
        <v>6.7975055122713874E-5</v>
      </c>
      <c r="AA131" s="1">
        <f t="shared" si="52"/>
        <v>3.731396642906421E-5</v>
      </c>
      <c r="AB131" s="1">
        <f t="shared" si="52"/>
        <v>2.0482985827018229E-5</v>
      </c>
      <c r="AC131" s="1">
        <f t="shared" si="58"/>
        <v>0.52830188679245282</v>
      </c>
      <c r="AD131" s="1">
        <f t="shared" si="58"/>
        <v>0.29000401445202728</v>
      </c>
      <c r="AE131" s="1">
        <f t="shared" si="58"/>
        <v>0.15919369303962352</v>
      </c>
      <c r="AF131" s="1">
        <f t="shared" si="58"/>
        <v>8.7387176179197584E-2</v>
      </c>
      <c r="AG131" s="1">
        <f t="shared" si="58"/>
        <v>4.796998181751698E-2</v>
      </c>
      <c r="AH131" s="1">
        <f t="shared" si="54"/>
        <v>2.6332458104083786E-2</v>
      </c>
      <c r="AI131" s="1">
        <f t="shared" si="54"/>
        <v>1.4454838703943868E-2</v>
      </c>
      <c r="AJ131" s="1">
        <f t="shared" si="54"/>
        <v>7.9347837991862076E-3</v>
      </c>
      <c r="AK131" s="1">
        <f t="shared" si="54"/>
        <v>4.3556898301915789E-3</v>
      </c>
      <c r="AL131" s="1">
        <f t="shared" si="54"/>
        <v>2.3909956940200584E-3</v>
      </c>
      <c r="AM131" s="1">
        <f t="shared" si="59"/>
        <v>0.49201277955271566</v>
      </c>
      <c r="AN131" s="1">
        <f t="shared" si="59"/>
        <v>0.2700836109034056</v>
      </c>
      <c r="AO131" s="1">
        <f t="shared" si="59"/>
        <v>0.14825866300655033</v>
      </c>
      <c r="AP131" s="1">
        <f t="shared" si="59"/>
        <v>8.1384542671680826E-2</v>
      </c>
      <c r="AQ131" s="1">
        <f t="shared" si="59"/>
        <v>4.4674919168709901E-2</v>
      </c>
      <c r="AR131" s="1">
        <f t="shared" si="55"/>
        <v>2.45236790330365E-2</v>
      </c>
      <c r="AS131" s="1">
        <f t="shared" si="55"/>
        <v>1.3461934447922165E-2</v>
      </c>
      <c r="AT131" s="1">
        <f t="shared" si="55"/>
        <v>7.3897427394976987E-3</v>
      </c>
      <c r="AU131" s="1">
        <f t="shared" si="55"/>
        <v>4.056497078277461E-3</v>
      </c>
      <c r="AV131" s="1">
        <f t="shared" si="55"/>
        <v>2.2267579706289043E-3</v>
      </c>
      <c r="BK131" s="1">
        <f t="shared" ca="1" si="60"/>
        <v>0.21350446227006614</v>
      </c>
      <c r="BL131" s="1">
        <f t="shared" ca="1" si="60"/>
        <v>2.1623834216808704</v>
      </c>
      <c r="BM131" s="1">
        <f t="shared" ca="1" si="60"/>
        <v>-22.021291517986871</v>
      </c>
      <c r="BN131" s="1">
        <f t="shared" ca="1" si="60"/>
        <v>107.29763571815155</v>
      </c>
      <c r="BO131" s="1">
        <f t="shared" ca="1" si="60"/>
        <v>-265.57187313134961</v>
      </c>
      <c r="BP131" s="1">
        <f t="shared" ca="1" si="56"/>
        <v>371.81017734778789</v>
      </c>
      <c r="BQ131" s="1">
        <f t="shared" ca="1" si="56"/>
        <v>-307.67515317334141</v>
      </c>
      <c r="BR131" s="1">
        <f t="shared" ca="1" si="56"/>
        <v>149.31323004214738</v>
      </c>
      <c r="BS131" s="1">
        <f t="shared" ca="1" si="56"/>
        <v>-39.329694172539867</v>
      </c>
      <c r="BT131" s="1">
        <f t="shared" ca="1" si="56"/>
        <v>4.3460914629035692</v>
      </c>
      <c r="BU131" s="1">
        <f t="shared" ca="1" si="61"/>
        <v>0.3527106310139061</v>
      </c>
      <c r="BV131" s="1">
        <f t="shared" ca="1" si="61"/>
        <v>0.28614934506489242</v>
      </c>
      <c r="BW131" s="1">
        <f t="shared" ca="1" si="61"/>
        <v>5.882111992832761</v>
      </c>
      <c r="BX131" s="1">
        <f t="shared" ca="1" si="61"/>
        <v>-47.484434164331866</v>
      </c>
      <c r="BY131" s="1">
        <f t="shared" ca="1" si="61"/>
        <v>149.65375309731897</v>
      </c>
      <c r="BZ131" s="1">
        <f t="shared" ca="1" si="57"/>
        <v>-249.5484003815416</v>
      </c>
      <c r="CA131" s="1">
        <f t="shared" ca="1" si="57"/>
        <v>238.9108368494766</v>
      </c>
      <c r="CB131" s="1">
        <f t="shared" ca="1" si="57"/>
        <v>-131.92239983250167</v>
      </c>
      <c r="CC131" s="1">
        <f t="shared" ca="1" si="57"/>
        <v>39.096235447020447</v>
      </c>
      <c r="CD131" s="1">
        <f t="shared" ca="1" si="57"/>
        <v>-4.8191979628816703</v>
      </c>
      <c r="CE131" s="4">
        <f t="shared" ca="1" si="36"/>
        <v>0.5450104597235601</v>
      </c>
      <c r="CF131" s="4">
        <f t="shared" ca="1" si="37"/>
        <v>-1.6708572931107279E-2</v>
      </c>
      <c r="CG131" s="4">
        <f t="shared" ca="1" si="46"/>
        <v>-1.4802197478696618E-2</v>
      </c>
      <c r="CH131" s="4">
        <f t="shared" ca="1" si="47"/>
        <v>7.3946393818967879E-2</v>
      </c>
      <c r="CI131" s="8">
        <f t="shared" ca="1" si="38"/>
        <v>0.40736502147077047</v>
      </c>
      <c r="CJ131" s="8">
        <f t="shared" ca="1" si="39"/>
        <v>8.464775808194519E-2</v>
      </c>
      <c r="CK131" s="8">
        <f t="shared" ca="1" si="48"/>
        <v>-2.1202675604475307E-3</v>
      </c>
      <c r="CL131" s="8">
        <f t="shared" ca="1" si="49"/>
        <v>0.12877673865006431</v>
      </c>
    </row>
    <row r="132" spans="1:90" x14ac:dyDescent="0.25">
      <c r="A132" s="7">
        <f>'Calculate Data'!L134</f>
        <v>0.74698795180722888</v>
      </c>
      <c r="B132" s="7">
        <f>'Calculate Data'!M134</f>
        <v>0.56302521008403361</v>
      </c>
      <c r="C132" s="7">
        <f>'Calculate Data'!N134</f>
        <v>0.41089108910891087</v>
      </c>
      <c r="D132" s="7">
        <f>'Calculate Data'!B134</f>
        <v>202</v>
      </c>
      <c r="E132" s="2">
        <v>0.55319148936170215</v>
      </c>
      <c r="F132" s="10">
        <v>0.59440559440559437</v>
      </c>
      <c r="G132" s="4">
        <v>0.50660792951541855</v>
      </c>
      <c r="H132" s="8">
        <v>0.38648648648648648</v>
      </c>
      <c r="I132" s="20">
        <v>370</v>
      </c>
      <c r="J132" s="1">
        <f t="shared" si="63"/>
        <v>1</v>
      </c>
      <c r="K132" s="1">
        <f t="shared" si="63"/>
        <v>0.55319148936170215</v>
      </c>
      <c r="L132" s="1">
        <f t="shared" si="63"/>
        <v>0.30602082390221824</v>
      </c>
      <c r="M132" s="1">
        <f t="shared" si="63"/>
        <v>0.16928811535016328</v>
      </c>
      <c r="N132" s="1">
        <f t="shared" si="63"/>
        <v>9.3648744661792474E-2</v>
      </c>
      <c r="O132" s="1">
        <f t="shared" si="63"/>
        <v>5.1805688536310734E-2</v>
      </c>
      <c r="P132" s="1">
        <f t="shared" si="63"/>
        <v>2.8658465998810195E-2</v>
      </c>
      <c r="Q132" s="1">
        <f t="shared" si="63"/>
        <v>1.5853619488703511E-2</v>
      </c>
      <c r="R132" s="1">
        <f t="shared" si="63"/>
        <v>8.7700873767296052E-3</v>
      </c>
      <c r="S132" s="1">
        <f t="shared" si="63"/>
        <v>4.8515376977653138E-3</v>
      </c>
      <c r="T132" s="1">
        <f t="shared" si="63"/>
        <v>2.6838293647212376E-3</v>
      </c>
      <c r="U132" s="1">
        <f t="shared" si="63"/>
        <v>1.4846715634628123E-3</v>
      </c>
      <c r="V132" s="1">
        <f t="shared" si="63"/>
        <v>8.2130767340496023E-4</v>
      </c>
      <c r="W132" s="1">
        <f t="shared" si="63"/>
        <v>4.543404150750844E-4</v>
      </c>
      <c r="X132" s="1">
        <f t="shared" si="63"/>
        <v>2.513372508925999E-4</v>
      </c>
      <c r="Y132" s="1">
        <f t="shared" si="63"/>
        <v>1.3903762815335312E-4</v>
      </c>
      <c r="Z132" s="1">
        <f t="shared" si="62"/>
        <v>7.6914432595471966E-5</v>
      </c>
      <c r="AA132" s="1">
        <f t="shared" si="52"/>
        <v>4.2548409520899389E-5</v>
      </c>
      <c r="AB132" s="1">
        <f t="shared" si="52"/>
        <v>2.3537418032837962E-5</v>
      </c>
      <c r="AC132" s="1">
        <f t="shared" si="58"/>
        <v>0.50660792951541855</v>
      </c>
      <c r="AD132" s="1">
        <f t="shared" si="58"/>
        <v>0.28025119505108259</v>
      </c>
      <c r="AE132" s="1">
        <f t="shared" si="58"/>
        <v>0.1550325759857053</v>
      </c>
      <c r="AF132" s="1">
        <f t="shared" si="58"/>
        <v>8.5762701609113562E-2</v>
      </c>
      <c r="AG132" s="1">
        <f t="shared" si="58"/>
        <v>4.7443196634828794E-2</v>
      </c>
      <c r="AH132" s="1">
        <f t="shared" si="54"/>
        <v>2.6245172606501034E-2</v>
      </c>
      <c r="AI132" s="1">
        <f t="shared" si="54"/>
        <v>1.4518606122745255E-2</v>
      </c>
      <c r="AJ132" s="1">
        <f t="shared" si="54"/>
        <v>8.0315693444973739E-3</v>
      </c>
      <c r="AK132" s="1">
        <f t="shared" si="54"/>
        <v>4.4429958075942935E-3</v>
      </c>
      <c r="AL132" s="1">
        <f t="shared" si="54"/>
        <v>2.4578274680308863E-3</v>
      </c>
      <c r="AM132" s="1">
        <f t="shared" si="59"/>
        <v>0.38648648648648648</v>
      </c>
      <c r="AN132" s="1">
        <f t="shared" si="59"/>
        <v>0.21380103507763082</v>
      </c>
      <c r="AO132" s="1">
        <f t="shared" si="59"/>
        <v>0.11827291302166813</v>
      </c>
      <c r="AP132" s="1">
        <f t="shared" si="59"/>
        <v>6.5427568905603639E-2</v>
      </c>
      <c r="AQ132" s="1">
        <f t="shared" si="59"/>
        <v>3.6193974288206282E-2</v>
      </c>
      <c r="AR132" s="1">
        <f t="shared" si="55"/>
        <v>2.0022198542411985E-2</v>
      </c>
      <c r="AS132" s="1">
        <f t="shared" si="55"/>
        <v>1.1076109831972589E-2</v>
      </c>
      <c r="AT132" s="1">
        <f t="shared" si="55"/>
        <v>6.1272096942827084E-3</v>
      </c>
      <c r="AU132" s="1">
        <f t="shared" si="55"/>
        <v>3.3895202564117122E-3</v>
      </c>
      <c r="AV132" s="1">
        <f t="shared" si="55"/>
        <v>1.8750537588660538E-3</v>
      </c>
      <c r="BK132" s="1">
        <f t="shared" ca="1" si="60"/>
        <v>0.21350446227006614</v>
      </c>
      <c r="BL132" s="1">
        <f t="shared" ca="1" si="60"/>
        <v>2.1791460838644428</v>
      </c>
      <c r="BM132" s="1">
        <f t="shared" ca="1" si="60"/>
        <v>-22.364030205755551</v>
      </c>
      <c r="BN132" s="1">
        <f t="shared" ca="1" si="60"/>
        <v>109.81232291812132</v>
      </c>
      <c r="BO132" s="1">
        <f t="shared" ca="1" si="60"/>
        <v>-273.90290903785871</v>
      </c>
      <c r="BP132" s="1">
        <f t="shared" ca="1" si="56"/>
        <v>386.44659346133074</v>
      </c>
      <c r="BQ132" s="1">
        <f t="shared" ca="1" si="56"/>
        <v>-322.26584337367194</v>
      </c>
      <c r="BR132" s="1">
        <f t="shared" ca="1" si="56"/>
        <v>157.60637657217993</v>
      </c>
      <c r="BS132" s="1">
        <f t="shared" ca="1" si="56"/>
        <v>-41.83595675579577</v>
      </c>
      <c r="BT132" s="1">
        <f t="shared" ca="1" si="56"/>
        <v>4.6588812386193537</v>
      </c>
      <c r="BU132" s="1">
        <f t="shared" ca="1" si="61"/>
        <v>0.3527106310139061</v>
      </c>
      <c r="BV132" s="1">
        <f t="shared" ca="1" si="61"/>
        <v>0.28836755704213968</v>
      </c>
      <c r="BW132" s="1">
        <f t="shared" ca="1" si="61"/>
        <v>5.9736609986703728</v>
      </c>
      <c r="BX132" s="1">
        <f t="shared" ca="1" si="61"/>
        <v>-48.597305831928658</v>
      </c>
      <c r="BY132" s="1">
        <f t="shared" ca="1" si="61"/>
        <v>154.34841739251326</v>
      </c>
      <c r="BZ132" s="1">
        <f t="shared" ca="1" si="57"/>
        <v>-259.37194597275527</v>
      </c>
      <c r="CA132" s="1">
        <f t="shared" ca="1" si="57"/>
        <v>250.2405590256723</v>
      </c>
      <c r="CB132" s="1">
        <f t="shared" ca="1" si="57"/>
        <v>-139.24962590681307</v>
      </c>
      <c r="CC132" s="1">
        <f t="shared" ca="1" si="57"/>
        <v>41.58762100463926</v>
      </c>
      <c r="CD132" s="1">
        <f t="shared" ca="1" si="57"/>
        <v>-5.1660373846486145</v>
      </c>
      <c r="CE132" s="4">
        <f t="shared" ref="CE132:CE195" ca="1" si="64">SUM(BK132:BT132)</f>
        <v>0.54808536330388602</v>
      </c>
      <c r="CF132" s="4">
        <f t="shared" ref="CF132:CF195" ca="1" si="65">G132-CE132</f>
        <v>-4.1477433788467466E-2</v>
      </c>
      <c r="CG132" s="4">
        <f t="shared" ca="1" si="46"/>
        <v>-1.1647592991735843E-2</v>
      </c>
      <c r="CH132" s="4">
        <f t="shared" ca="1" si="47"/>
        <v>7.4662025067908797E-2</v>
      </c>
      <c r="CI132" s="8">
        <f t="shared" ref="CI132:CI195" ca="1" si="66">SUM(BU132:CD132)</f>
        <v>0.40642151340562194</v>
      </c>
      <c r="CJ132" s="8">
        <f t="shared" ref="CJ132:CJ195" ca="1" si="67">H132-CI132</f>
        <v>-1.9935026919135457E-2</v>
      </c>
      <c r="CK132" s="8">
        <f t="shared" ca="1" si="48"/>
        <v>-5.0199117765637067E-3</v>
      </c>
      <c r="CL132" s="8">
        <f t="shared" ca="1" si="49"/>
        <v>0.12928511454000294</v>
      </c>
    </row>
    <row r="133" spans="1:90" x14ac:dyDescent="0.25">
      <c r="A133" s="7">
        <f>'Calculate Data'!L135</f>
        <v>0.75757575757575757</v>
      </c>
      <c r="B133" s="7">
        <f>'Calculate Data'!M135</f>
        <v>0.42499999999999999</v>
      </c>
      <c r="C133" s="7">
        <f>'Calculate Data'!N135</f>
        <v>0.45205479452054792</v>
      </c>
      <c r="D133" s="7">
        <f>'Calculate Data'!B135</f>
        <v>73</v>
      </c>
      <c r="E133" s="2">
        <v>0.55744680851063833</v>
      </c>
      <c r="F133" s="10">
        <v>0.6</v>
      </c>
      <c r="G133" s="4">
        <v>0.57854406130268199</v>
      </c>
      <c r="H133" s="8">
        <v>0.18691588785046728</v>
      </c>
      <c r="I133" s="20">
        <v>321</v>
      </c>
      <c r="J133" s="1">
        <f t="shared" si="63"/>
        <v>1</v>
      </c>
      <c r="K133" s="1">
        <f t="shared" si="63"/>
        <v>0.55744680851063833</v>
      </c>
      <c r="L133" s="1">
        <f t="shared" si="63"/>
        <v>0.31074694431869626</v>
      </c>
      <c r="M133" s="1">
        <f t="shared" si="63"/>
        <v>0.17322489236489028</v>
      </c>
      <c r="N133" s="1">
        <f t="shared" si="63"/>
        <v>9.6563663403406913E-2</v>
      </c>
      <c r="O133" s="1">
        <f t="shared" si="63"/>
        <v>5.382910598232471E-2</v>
      </c>
      <c r="P133" s="1">
        <f t="shared" si="63"/>
        <v>3.0006863334827816E-2</v>
      </c>
      <c r="Q133" s="1">
        <f t="shared" si="63"/>
        <v>1.6727230199414658E-2</v>
      </c>
      <c r="R133" s="1">
        <f t="shared" si="63"/>
        <v>9.3245410898864668E-3</v>
      </c>
      <c r="S133" s="1">
        <f t="shared" si="63"/>
        <v>5.1979356713835198E-3</v>
      </c>
      <c r="T133" s="1">
        <f t="shared" si="63"/>
        <v>2.8975726508563451E-3</v>
      </c>
      <c r="U133" s="1">
        <f t="shared" si="63"/>
        <v>1.6152426266475798E-3</v>
      </c>
      <c r="V133" s="1">
        <f t="shared" si="63"/>
        <v>9.0041184719503379E-4</v>
      </c>
      <c r="W133" s="1">
        <f t="shared" si="63"/>
        <v>5.0193171056404017E-4</v>
      </c>
      <c r="X133" s="1">
        <f t="shared" si="63"/>
        <v>2.7980023014420965E-4</v>
      </c>
      <c r="Y133" s="1">
        <f t="shared" si="63"/>
        <v>1.5597374531443176E-4</v>
      </c>
      <c r="Z133" s="1">
        <f t="shared" si="62"/>
        <v>8.6947066536981091E-5</v>
      </c>
      <c r="AA133" s="1">
        <f t="shared" si="52"/>
        <v>4.8468364750402229E-5</v>
      </c>
      <c r="AB133" s="1">
        <f t="shared" si="52"/>
        <v>2.7018535243841241E-5</v>
      </c>
      <c r="AC133" s="1">
        <f t="shared" si="58"/>
        <v>0.57854406130268199</v>
      </c>
      <c r="AD133" s="1">
        <f t="shared" si="58"/>
        <v>0.32250754055596315</v>
      </c>
      <c r="AE133" s="1">
        <f t="shared" si="58"/>
        <v>0.17978079920353693</v>
      </c>
      <c r="AF133" s="1">
        <f t="shared" si="58"/>
        <v>0.10021823274750356</v>
      </c>
      <c r="AG133" s="1">
        <f t="shared" si="58"/>
        <v>5.5866333999672196E-2</v>
      </c>
      <c r="AH133" s="1">
        <f t="shared" si="54"/>
        <v>3.1142509591306634E-2</v>
      </c>
      <c r="AI133" s="1">
        <f t="shared" si="54"/>
        <v>1.7360292580685825E-2</v>
      </c>
      <c r="AJ133" s="1">
        <f t="shared" si="54"/>
        <v>9.6774396939142276E-3</v>
      </c>
      <c r="AK133" s="1">
        <f t="shared" si="54"/>
        <v>5.394657871926653E-3</v>
      </c>
      <c r="AL133" s="1">
        <f t="shared" si="54"/>
        <v>3.0072348137123047E-3</v>
      </c>
      <c r="AM133" s="1">
        <f t="shared" si="59"/>
        <v>0.18691588785046728</v>
      </c>
      <c r="AN133" s="1">
        <f t="shared" si="59"/>
        <v>0.10419566514217539</v>
      </c>
      <c r="AO133" s="1">
        <f t="shared" si="59"/>
        <v>5.8083540994148829E-2</v>
      </c>
      <c r="AP133" s="1">
        <f t="shared" si="59"/>
        <v>3.23784845541851E-2</v>
      </c>
      <c r="AQ133" s="1">
        <f t="shared" si="59"/>
        <v>1.8049282879141478E-2</v>
      </c>
      <c r="AR133" s="1">
        <f t="shared" si="55"/>
        <v>1.0061515136883123E-2</v>
      </c>
      <c r="AS133" s="1">
        <f t="shared" si="55"/>
        <v>5.6087595018369752E-3</v>
      </c>
      <c r="AT133" s="1">
        <f t="shared" si="55"/>
        <v>3.1265850840027395E-3</v>
      </c>
      <c r="AU133" s="1">
        <f t="shared" si="55"/>
        <v>1.7429048766142929E-3</v>
      </c>
      <c r="AV133" s="1">
        <f t="shared" si="55"/>
        <v>9.7157676100626531E-4</v>
      </c>
      <c r="BK133" s="1">
        <f t="shared" ca="1" si="60"/>
        <v>0.21350446227006614</v>
      </c>
      <c r="BL133" s="1">
        <f t="shared" ca="1" si="60"/>
        <v>2.1959087460480156</v>
      </c>
      <c r="BM133" s="1">
        <f t="shared" ca="1" si="60"/>
        <v>-22.709415524317812</v>
      </c>
      <c r="BN133" s="1">
        <f t="shared" ca="1" si="60"/>
        <v>112.36599674161235</v>
      </c>
      <c r="BO133" s="1">
        <f t="shared" ca="1" si="60"/>
        <v>-282.42843413507774</v>
      </c>
      <c r="BP133" s="1">
        <f t="shared" ca="1" si="56"/>
        <v>401.54035635214262</v>
      </c>
      <c r="BQ133" s="1">
        <f t="shared" ca="1" si="56"/>
        <v>-337.42863696885502</v>
      </c>
      <c r="BR133" s="1">
        <f t="shared" ca="1" si="56"/>
        <v>166.29124621648666</v>
      </c>
      <c r="BS133" s="1">
        <f t="shared" ca="1" si="56"/>
        <v>-44.480867869026973</v>
      </c>
      <c r="BT133" s="1">
        <f t="shared" ca="1" si="56"/>
        <v>4.991523613248118</v>
      </c>
      <c r="BU133" s="1">
        <f t="shared" ca="1" si="61"/>
        <v>0.3527106310139061</v>
      </c>
      <c r="BV133" s="1">
        <f t="shared" ca="1" si="61"/>
        <v>0.29058576901938687</v>
      </c>
      <c r="BW133" s="1">
        <f t="shared" ca="1" si="61"/>
        <v>6.0659169466380032</v>
      </c>
      <c r="BX133" s="1">
        <f t="shared" ca="1" si="61"/>
        <v>-49.727430980885906</v>
      </c>
      <c r="BY133" s="1">
        <f t="shared" ca="1" si="61"/>
        <v>159.15267927793204</v>
      </c>
      <c r="BZ133" s="1">
        <f t="shared" ca="1" si="57"/>
        <v>-269.50244969379014</v>
      </c>
      <c r="CA133" s="1">
        <f t="shared" ca="1" si="57"/>
        <v>262.01452149692898</v>
      </c>
      <c r="CB133" s="1">
        <f t="shared" ca="1" si="57"/>
        <v>-146.92295026920198</v>
      </c>
      <c r="CC133" s="1">
        <f t="shared" ca="1" si="57"/>
        <v>44.216832082805404</v>
      </c>
      <c r="CD133" s="1">
        <f t="shared" ca="1" si="57"/>
        <v>-5.5348905180587593</v>
      </c>
      <c r="CE133" s="4">
        <f t="shared" ca="1" si="64"/>
        <v>0.55118163453028579</v>
      </c>
      <c r="CF133" s="4">
        <f t="shared" ca="1" si="65"/>
        <v>2.7362426772396198E-2</v>
      </c>
      <c r="CG133" s="4">
        <f t="shared" ca="1" si="46"/>
        <v>-1.062524094384263E-2</v>
      </c>
      <c r="CH133" s="4">
        <f t="shared" ca="1" si="47"/>
        <v>7.5110723283543471E-2</v>
      </c>
      <c r="CI133" s="8">
        <f t="shared" ca="1" si="66"/>
        <v>0.40552474240093517</v>
      </c>
      <c r="CJ133" s="8">
        <f t="shared" ca="1" si="67"/>
        <v>-0.21860885455046788</v>
      </c>
      <c r="CK133" s="8">
        <f t="shared" ca="1" si="48"/>
        <v>-1.2017676103322369E-2</v>
      </c>
      <c r="CL133" s="8">
        <f t="shared" ca="1" si="49"/>
        <v>0.12460826288351809</v>
      </c>
    </row>
    <row r="134" spans="1:90" x14ac:dyDescent="0.25">
      <c r="A134" s="7">
        <f>'Calculate Data'!L136</f>
        <v>0.7021276595744681</v>
      </c>
      <c r="B134" s="7">
        <f>'Calculate Data'!M136</f>
        <v>0.68656716417910446</v>
      </c>
      <c r="C134" s="7">
        <f>'Calculate Data'!N136</f>
        <v>0.41228070175438597</v>
      </c>
      <c r="D134" s="7">
        <f>'Calculate Data'!B136</f>
        <v>114</v>
      </c>
      <c r="E134" s="2">
        <v>0.5617021276595745</v>
      </c>
      <c r="F134" s="10">
        <v>0.6</v>
      </c>
      <c r="G134" s="4">
        <v>0.5</v>
      </c>
      <c r="H134" s="8">
        <v>0.49450549450549453</v>
      </c>
      <c r="I134" s="20">
        <v>91</v>
      </c>
      <c r="J134" s="1">
        <f t="shared" si="63"/>
        <v>1</v>
      </c>
      <c r="K134" s="1">
        <f t="shared" si="63"/>
        <v>0.5617021276595745</v>
      </c>
      <c r="L134" s="1">
        <f t="shared" si="63"/>
        <v>0.31550928021729291</v>
      </c>
      <c r="M134" s="1">
        <f t="shared" si="63"/>
        <v>0.17722223399439432</v>
      </c>
      <c r="N134" s="1">
        <f t="shared" si="63"/>
        <v>9.9546105903234261E-2</v>
      </c>
      <c r="O134" s="1">
        <f t="shared" si="63"/>
        <v>5.5915259486072011E-2</v>
      </c>
      <c r="P134" s="1">
        <f t="shared" si="63"/>
        <v>3.1407720221963857E-2</v>
      </c>
      <c r="Q134" s="1">
        <f t="shared" si="63"/>
        <v>1.764178327361374E-2</v>
      </c>
      <c r="R134" s="1">
        <f t="shared" si="63"/>
        <v>9.9094272004979309E-3</v>
      </c>
      <c r="S134" s="1">
        <f t="shared" si="63"/>
        <v>5.5661463424073491E-3</v>
      </c>
      <c r="T134" s="1">
        <f t="shared" si="63"/>
        <v>3.1265162433947659E-3</v>
      </c>
      <c r="U134" s="1">
        <f t="shared" si="63"/>
        <v>1.7561708260770601E-3</v>
      </c>
      <c r="V134" s="1">
        <f t="shared" si="63"/>
        <v>9.8644488954115726E-4</v>
      </c>
      <c r="W134" s="1">
        <f t="shared" si="63"/>
        <v>5.5408819327418192E-4</v>
      </c>
      <c r="X134" s="1">
        <f t="shared" si="63"/>
        <v>3.1123251707315756E-4</v>
      </c>
      <c r="Y134" s="1">
        <f t="shared" si="63"/>
        <v>1.7481996703683743E-4</v>
      </c>
      <c r="Z134" s="1">
        <f t="shared" si="62"/>
        <v>9.8196747441968256E-5</v>
      </c>
      <c r="AA134" s="1">
        <f t="shared" si="52"/>
        <v>5.515732196740345E-5</v>
      </c>
      <c r="AB134" s="1">
        <f t="shared" si="52"/>
        <v>3.0981985105094706E-5</v>
      </c>
      <c r="AC134" s="1">
        <f t="shared" si="58"/>
        <v>0.5</v>
      </c>
      <c r="AD134" s="1">
        <f t="shared" si="58"/>
        <v>0.28085106382978725</v>
      </c>
      <c r="AE134" s="1">
        <f t="shared" si="58"/>
        <v>0.15775464010864645</v>
      </c>
      <c r="AF134" s="1">
        <f t="shared" si="58"/>
        <v>8.8611116997197162E-2</v>
      </c>
      <c r="AG134" s="1">
        <f t="shared" si="58"/>
        <v>4.9773052951617131E-2</v>
      </c>
      <c r="AH134" s="1">
        <f t="shared" si="54"/>
        <v>2.7957629743036005E-2</v>
      </c>
      <c r="AI134" s="1">
        <f t="shared" si="54"/>
        <v>1.5703860110981929E-2</v>
      </c>
      <c r="AJ134" s="1">
        <f t="shared" si="54"/>
        <v>8.8208916368068702E-3</v>
      </c>
      <c r="AK134" s="1">
        <f t="shared" si="54"/>
        <v>4.9547136002489655E-3</v>
      </c>
      <c r="AL134" s="1">
        <f t="shared" si="54"/>
        <v>2.7830731712036746E-3</v>
      </c>
      <c r="AM134" s="1">
        <f t="shared" si="59"/>
        <v>0.49450549450549453</v>
      </c>
      <c r="AN134" s="1">
        <f t="shared" si="59"/>
        <v>0.27776478840308633</v>
      </c>
      <c r="AO134" s="1">
        <f t="shared" si="59"/>
        <v>0.15602107263492507</v>
      </c>
      <c r="AP134" s="1">
        <f t="shared" si="59"/>
        <v>8.7637368458766421E-2</v>
      </c>
      <c r="AQ134" s="1">
        <f t="shared" si="59"/>
        <v>4.9226096325775189E-2</v>
      </c>
      <c r="AR134" s="1">
        <f t="shared" si="55"/>
        <v>2.7650403042563082E-2</v>
      </c>
      <c r="AS134" s="1">
        <f t="shared" si="55"/>
        <v>1.5531290219652457E-2</v>
      </c>
      <c r="AT134" s="1">
        <f t="shared" si="55"/>
        <v>8.7239587616771246E-3</v>
      </c>
      <c r="AU134" s="1">
        <f t="shared" si="55"/>
        <v>4.9002661980484278E-3</v>
      </c>
      <c r="AV134" s="1">
        <f t="shared" si="55"/>
        <v>2.7524899495420959E-3</v>
      </c>
      <c r="BK134" s="1">
        <f t="shared" ca="1" si="60"/>
        <v>0.21350446227006614</v>
      </c>
      <c r="BL134" s="1">
        <f t="shared" ca="1" si="60"/>
        <v>2.2126714082315884</v>
      </c>
      <c r="BM134" s="1">
        <f t="shared" ca="1" si="60"/>
        <v>-23.057447473673651</v>
      </c>
      <c r="BN134" s="1">
        <f t="shared" ca="1" si="60"/>
        <v>114.95895708572857</v>
      </c>
      <c r="BO134" s="1">
        <f t="shared" ca="1" si="60"/>
        <v>-291.15145204301712</v>
      </c>
      <c r="BP134" s="1">
        <f t="shared" ca="1" si="56"/>
        <v>417.10210136003894</v>
      </c>
      <c r="BQ134" s="1">
        <f t="shared" ca="1" si="56"/>
        <v>-353.18134076665967</v>
      </c>
      <c r="BR134" s="1">
        <f t="shared" ca="1" si="56"/>
        <v>175.38313821693311</v>
      </c>
      <c r="BS134" s="1">
        <f t="shared" ca="1" si="56"/>
        <v>-47.270950678866832</v>
      </c>
      <c r="BT134" s="1">
        <f t="shared" ca="1" si="56"/>
        <v>5.3451124945387907</v>
      </c>
      <c r="BU134" s="1">
        <f t="shared" ca="1" si="61"/>
        <v>0.3527106310139061</v>
      </c>
      <c r="BV134" s="1">
        <f t="shared" ca="1" si="61"/>
        <v>0.29280398099663413</v>
      </c>
      <c r="BW134" s="1">
        <f t="shared" ca="1" si="61"/>
        <v>6.1588798367356548</v>
      </c>
      <c r="BX134" s="1">
        <f t="shared" ca="1" si="61"/>
        <v>-50.874942330290985</v>
      </c>
      <c r="BY134" s="1">
        <f t="shared" ca="1" si="61"/>
        <v>164.06823133872044</v>
      </c>
      <c r="BZ134" s="1">
        <f t="shared" ca="1" si="57"/>
        <v>-279.94704968179275</v>
      </c>
      <c r="CA134" s="1">
        <f t="shared" ca="1" si="57"/>
        <v>274.24655131200842</v>
      </c>
      <c r="CB134" s="1">
        <f t="shared" ca="1" si="57"/>
        <v>-154.95589022621888</v>
      </c>
      <c r="CC134" s="1">
        <f t="shared" ca="1" si="57"/>
        <v>46.990353127023049</v>
      </c>
      <c r="CD134" s="1">
        <f t="shared" ca="1" si="57"/>
        <v>-5.9269703513890928</v>
      </c>
      <c r="CE134" s="4">
        <f t="shared" ca="1" si="64"/>
        <v>0.55429406552379312</v>
      </c>
      <c r="CF134" s="4">
        <f t="shared" ca="1" si="65"/>
        <v>-5.4294065523793122E-2</v>
      </c>
      <c r="CG134" s="4">
        <f t="shared" ca="1" si="46"/>
        <v>-1.2885981802910984E-2</v>
      </c>
      <c r="CH134" s="4">
        <f t="shared" ca="1" si="47"/>
        <v>7.623646173956472E-2</v>
      </c>
      <c r="CI134" s="8">
        <f t="shared" ca="1" si="66"/>
        <v>0.40467763680638491</v>
      </c>
      <c r="CJ134" s="8">
        <f t="shared" ca="1" si="67"/>
        <v>8.9827857699109614E-2</v>
      </c>
      <c r="CK134" s="8">
        <f t="shared" ca="1" si="48"/>
        <v>-5.8616056771406419E-3</v>
      </c>
      <c r="CL134" s="8">
        <f t="shared" ca="1" si="49"/>
        <v>0.1233364910921755</v>
      </c>
    </row>
    <row r="135" spans="1:90" x14ac:dyDescent="0.25">
      <c r="A135" s="7">
        <f>'Calculate Data'!L137</f>
        <v>0.54411764705882348</v>
      </c>
      <c r="B135" s="7">
        <f>'Calculate Data'!M137</f>
        <v>0.44444444444444442</v>
      </c>
      <c r="C135" s="7">
        <f>'Calculate Data'!N137</f>
        <v>0.35602094240837695</v>
      </c>
      <c r="D135" s="7">
        <f>'Calculate Data'!B137</f>
        <v>573</v>
      </c>
      <c r="E135" s="2">
        <v>0.56595744680851068</v>
      </c>
      <c r="F135" s="10">
        <v>0.61029411764705888</v>
      </c>
      <c r="G135" s="4">
        <v>0.59210526315789469</v>
      </c>
      <c r="H135" s="8">
        <v>0.30909090909090908</v>
      </c>
      <c r="I135" s="20">
        <v>440</v>
      </c>
      <c r="J135" s="1">
        <f t="shared" si="63"/>
        <v>1</v>
      </c>
      <c r="K135" s="1">
        <f t="shared" si="63"/>
        <v>0.56595744680851068</v>
      </c>
      <c r="L135" s="1">
        <f t="shared" si="63"/>
        <v>0.32030783159800819</v>
      </c>
      <c r="M135" s="1">
        <f t="shared" si="63"/>
        <v>0.18128060256397913</v>
      </c>
      <c r="N135" s="1">
        <f t="shared" si="63"/>
        <v>0.10259710698301797</v>
      </c>
      <c r="O135" s="1">
        <f t="shared" si="63"/>
        <v>5.8065596718048472E-2</v>
      </c>
      <c r="P135" s="1">
        <f t="shared" si="63"/>
        <v>3.286265686595935E-2</v>
      </c>
      <c r="Q135" s="1">
        <f t="shared" si="63"/>
        <v>1.8598865375202528E-2</v>
      </c>
      <c r="R135" s="1">
        <f t="shared" si="63"/>
        <v>1.0526166361284834E-2</v>
      </c>
      <c r="S135" s="1">
        <f t="shared" si="63"/>
        <v>5.9573622385143956E-3</v>
      </c>
      <c r="T135" s="1">
        <f t="shared" si="63"/>
        <v>3.3716135222230412E-3</v>
      </c>
      <c r="U135" s="1">
        <f t="shared" si="63"/>
        <v>1.9081897806624021E-3</v>
      </c>
      <c r="V135" s="1">
        <f t="shared" si="63"/>
        <v>1.0799542162897851E-3</v>
      </c>
      <c r="W135" s="1">
        <f t="shared" si="63"/>
        <v>6.1120813092145284E-4</v>
      </c>
      <c r="X135" s="1">
        <f t="shared" si="63"/>
        <v>3.4591779324490737E-4</v>
      </c>
      <c r="Y135" s="1">
        <f t="shared" si="63"/>
        <v>1.9577475107052209E-4</v>
      </c>
      <c r="Z135" s="1">
        <f t="shared" si="62"/>
        <v>1.1080017826544439E-4</v>
      </c>
      <c r="AA135" s="1">
        <f t="shared" si="52"/>
        <v>6.2708185997038744E-5</v>
      </c>
      <c r="AB135" s="1">
        <f t="shared" si="52"/>
        <v>3.549016484087725E-5</v>
      </c>
      <c r="AC135" s="1">
        <f t="shared" si="58"/>
        <v>0.59210526315789469</v>
      </c>
      <c r="AD135" s="1">
        <f t="shared" si="58"/>
        <v>0.33510638297872342</v>
      </c>
      <c r="AE135" s="1">
        <f t="shared" si="58"/>
        <v>0.18965595291987325</v>
      </c>
      <c r="AF135" s="1">
        <f t="shared" si="58"/>
        <v>0.10733719888656658</v>
      </c>
      <c r="AG135" s="1">
        <f t="shared" si="58"/>
        <v>6.0748287029418528E-2</v>
      </c>
      <c r="AH135" s="1">
        <f t="shared" si="54"/>
        <v>3.4380945425160278E-2</v>
      </c>
      <c r="AI135" s="1">
        <f t="shared" si="54"/>
        <v>1.9458152091686456E-2</v>
      </c>
      <c r="AJ135" s="1">
        <f t="shared" si="54"/>
        <v>1.1012486077422548E-2</v>
      </c>
      <c r="AK135" s="1">
        <f t="shared" si="54"/>
        <v>6.2325985033923354E-3</v>
      </c>
      <c r="AL135" s="1">
        <f t="shared" si="54"/>
        <v>3.5273855359624707E-3</v>
      </c>
      <c r="AM135" s="1">
        <f t="shared" si="59"/>
        <v>0.30909090909090908</v>
      </c>
      <c r="AN135" s="1">
        <f t="shared" si="59"/>
        <v>0.1749323017408124</v>
      </c>
      <c r="AO135" s="1">
        <f t="shared" si="59"/>
        <v>9.9004238857566165E-2</v>
      </c>
      <c r="AP135" s="1">
        <f t="shared" si="59"/>
        <v>5.6032186247048095E-2</v>
      </c>
      <c r="AQ135" s="1">
        <f t="shared" si="59"/>
        <v>3.1711833067478282E-2</v>
      </c>
      <c r="AR135" s="1">
        <f t="shared" si="55"/>
        <v>1.7947548076487709E-2</v>
      </c>
      <c r="AS135" s="1">
        <f t="shared" si="55"/>
        <v>1.015754848584198E-2</v>
      </c>
      <c r="AT135" s="1">
        <f t="shared" si="55"/>
        <v>5.7487402068807812E-3</v>
      </c>
      <c r="AU135" s="1">
        <f t="shared" si="55"/>
        <v>3.2535423298516758E-3</v>
      </c>
      <c r="AV135" s="1">
        <f t="shared" si="55"/>
        <v>1.8413665100862676E-3</v>
      </c>
      <c r="BK135" s="1">
        <f t="shared" ca="1" si="60"/>
        <v>0.21350446227006614</v>
      </c>
      <c r="BL135" s="1">
        <f t="shared" ca="1" si="60"/>
        <v>2.2294340704151607</v>
      </c>
      <c r="BM135" s="1">
        <f t="shared" ca="1" si="60"/>
        <v>-23.408126053823075</v>
      </c>
      <c r="BN135" s="1">
        <f t="shared" ca="1" si="60"/>
        <v>117.59150384757407</v>
      </c>
      <c r="BO135" s="1">
        <f t="shared" ca="1" si="60"/>
        <v>-300.07498939793214</v>
      </c>
      <c r="BP135" s="1">
        <f t="shared" ca="1" si="56"/>
        <v>433.14262744064354</v>
      </c>
      <c r="BQ135" s="1">
        <f t="shared" ca="1" si="56"/>
        <v>-369.54217405940926</v>
      </c>
      <c r="BR135" s="1">
        <f t="shared" ca="1" si="56"/>
        <v>184.89782615434567</v>
      </c>
      <c r="BS135" s="1">
        <f t="shared" ca="1" si="56"/>
        <v>-50.212982126438142</v>
      </c>
      <c r="BT135" s="1">
        <f t="shared" ca="1" si="56"/>
        <v>5.7207930544285555</v>
      </c>
      <c r="BU135" s="1">
        <f t="shared" ca="1" si="61"/>
        <v>0.3527106310139061</v>
      </c>
      <c r="BV135" s="1">
        <f t="shared" ca="1" si="61"/>
        <v>0.29502219297388133</v>
      </c>
      <c r="BW135" s="1">
        <f t="shared" ca="1" si="61"/>
        <v>6.2525496689633266</v>
      </c>
      <c r="BX135" s="1">
        <f t="shared" ca="1" si="61"/>
        <v>-52.039972599231298</v>
      </c>
      <c r="BY135" s="1">
        <f t="shared" ca="1" si="61"/>
        <v>169.0967791300246</v>
      </c>
      <c r="BZ135" s="1">
        <f t="shared" ca="1" si="57"/>
        <v>-290.71299388818011</v>
      </c>
      <c r="CA135" s="1">
        <f t="shared" ca="1" si="57"/>
        <v>286.95079581537726</v>
      </c>
      <c r="CB135" s="1">
        <f t="shared" ca="1" si="57"/>
        <v>-163.36238217610509</v>
      </c>
      <c r="CC135" s="1">
        <f t="shared" ca="1" si="57"/>
        <v>49.914920850895541</v>
      </c>
      <c r="CD135" s="1">
        <f t="shared" ca="1" si="57"/>
        <v>-6.3435467176180369</v>
      </c>
      <c r="CE135" s="4">
        <f t="shared" ca="1" si="64"/>
        <v>0.55741739207442098</v>
      </c>
      <c r="CF135" s="4">
        <f t="shared" ca="1" si="65"/>
        <v>3.4687871083473709E-2</v>
      </c>
      <c r="CG135" s="4">
        <f t="shared" ca="1" si="46"/>
        <v>-1.5493082821645656E-2</v>
      </c>
      <c r="CH135" s="4">
        <f t="shared" ca="1" si="47"/>
        <v>7.3726048092578225E-2</v>
      </c>
      <c r="CI135" s="8">
        <f t="shared" ca="1" si="66"/>
        <v>0.40388290811397365</v>
      </c>
      <c r="CJ135" s="8">
        <f t="shared" ca="1" si="67"/>
        <v>-9.4791999023064566E-2</v>
      </c>
      <c r="CK135" s="8">
        <f t="shared" ca="1" si="48"/>
        <v>-6.6928444608883178E-3</v>
      </c>
      <c r="CL135" s="8">
        <f t="shared" ca="1" si="49"/>
        <v>0.12283153176907588</v>
      </c>
    </row>
    <row r="136" spans="1:90" x14ac:dyDescent="0.25">
      <c r="A136" s="7">
        <f>'Calculate Data'!L138</f>
        <v>0.74015748031496065</v>
      </c>
      <c r="B136" s="7">
        <f>'Calculate Data'!M138</f>
        <v>0.71698113207547165</v>
      </c>
      <c r="C136" s="7">
        <f>'Calculate Data'!N138</f>
        <v>0.44405594405594406</v>
      </c>
      <c r="D136" s="7">
        <f>'Calculate Data'!B138</f>
        <v>286</v>
      </c>
      <c r="E136" s="2">
        <v>0.57021276595744685</v>
      </c>
      <c r="F136" s="10">
        <v>0.61111111111111116</v>
      </c>
      <c r="G136" s="4">
        <v>0.5</v>
      </c>
      <c r="H136" s="8">
        <v>0.62790697674418605</v>
      </c>
      <c r="I136" s="20">
        <v>86</v>
      </c>
      <c r="J136" s="1">
        <f t="shared" si="63"/>
        <v>1</v>
      </c>
      <c r="K136" s="1">
        <f t="shared" si="63"/>
        <v>0.57021276595744685</v>
      </c>
      <c r="L136" s="1">
        <f t="shared" si="63"/>
        <v>0.32514259846084204</v>
      </c>
      <c r="M136" s="1">
        <f t="shared" si="63"/>
        <v>0.18540046039894825</v>
      </c>
      <c r="N136" s="1">
        <f t="shared" si="63"/>
        <v>0.10571770933386836</v>
      </c>
      <c r="O136" s="1">
        <f t="shared" si="63"/>
        <v>6.028158744995047E-2</v>
      </c>
      <c r="P136" s="1">
        <f t="shared" si="63"/>
        <v>3.4373330716141973E-2</v>
      </c>
      <c r="Q136" s="1">
        <f t="shared" si="63"/>
        <v>1.9600111982821383E-2</v>
      </c>
      <c r="R136" s="1">
        <f t="shared" si="63"/>
        <v>1.1176234066800277E-2</v>
      </c>
      <c r="S136" s="1">
        <f t="shared" si="63"/>
        <v>6.3728313402180306E-3</v>
      </c>
      <c r="T136" s="1">
        <f t="shared" si="63"/>
        <v>3.6338697854860261E-3</v>
      </c>
      <c r="U136" s="1">
        <f t="shared" si="63"/>
        <v>2.0720789415111813E-3</v>
      </c>
      <c r="V136" s="1">
        <f t="shared" si="63"/>
        <v>1.1815258645212691E-3</v>
      </c>
      <c r="W136" s="1">
        <f t="shared" si="63"/>
        <v>6.7372113125893651E-4</v>
      </c>
      <c r="X136" s="1">
        <f t="shared" si="63"/>
        <v>3.841643897391383E-4</v>
      </c>
      <c r="Y136" s="1">
        <f t="shared" si="63"/>
        <v>2.1905543925550868E-4</v>
      </c>
      <c r="Z136" s="1">
        <f t="shared" si="62"/>
        <v>1.2490820791590706E-4</v>
      </c>
      <c r="AA136" s="1">
        <f t="shared" si="52"/>
        <v>7.1224254726517217E-5</v>
      </c>
      <c r="AB136" s="1">
        <f t="shared" si="52"/>
        <v>4.0612979290865139E-5</v>
      </c>
      <c r="AC136" s="1">
        <f t="shared" si="58"/>
        <v>0.5</v>
      </c>
      <c r="AD136" s="1">
        <f t="shared" si="58"/>
        <v>0.28510638297872343</v>
      </c>
      <c r="AE136" s="1">
        <f t="shared" si="58"/>
        <v>0.16257129923042102</v>
      </c>
      <c r="AF136" s="1">
        <f t="shared" si="58"/>
        <v>9.2700230199474126E-2</v>
      </c>
      <c r="AG136" s="1">
        <f t="shared" si="58"/>
        <v>5.2858854666934178E-2</v>
      </c>
      <c r="AH136" s="1">
        <f t="shared" si="54"/>
        <v>3.0140793724975235E-2</v>
      </c>
      <c r="AI136" s="1">
        <f t="shared" si="54"/>
        <v>1.7186665358070986E-2</v>
      </c>
      <c r="AJ136" s="1">
        <f t="shared" si="54"/>
        <v>9.8000559914106916E-3</v>
      </c>
      <c r="AK136" s="1">
        <f t="shared" si="54"/>
        <v>5.5881170334001386E-3</v>
      </c>
      <c r="AL136" s="1">
        <f t="shared" si="54"/>
        <v>3.1864156701090153E-3</v>
      </c>
      <c r="AM136" s="1">
        <f t="shared" si="59"/>
        <v>0.62790697674418605</v>
      </c>
      <c r="AN136" s="1">
        <f t="shared" si="59"/>
        <v>0.3580405739732806</v>
      </c>
      <c r="AO136" s="1">
        <f t="shared" si="59"/>
        <v>0.20415930601029617</v>
      </c>
      <c r="AP136" s="1">
        <f t="shared" si="59"/>
        <v>0.11641424257608379</v>
      </c>
      <c r="AQ136" s="1">
        <f t="shared" si="59"/>
        <v>6.6380887256149892E-2</v>
      </c>
      <c r="AR136" s="1">
        <f t="shared" si="55"/>
        <v>3.7851229329038664E-2</v>
      </c>
      <c r="AS136" s="1">
        <f t="shared" si="55"/>
        <v>2.1583254170600773E-2</v>
      </c>
      <c r="AT136" s="1">
        <f t="shared" si="55"/>
        <v>1.2307047058980869E-2</v>
      </c>
      <c r="AU136" s="1">
        <f t="shared" si="55"/>
        <v>7.0176353442699419E-3</v>
      </c>
      <c r="AV136" s="1">
        <f t="shared" si="55"/>
        <v>4.0015452601369029E-3</v>
      </c>
      <c r="BK136" s="1">
        <f t="shared" ca="1" si="60"/>
        <v>0.21350446227006614</v>
      </c>
      <c r="BL136" s="1">
        <f t="shared" ca="1" si="60"/>
        <v>2.2461967325987335</v>
      </c>
      <c r="BM136" s="1">
        <f t="shared" ca="1" si="60"/>
        <v>-23.761451264766077</v>
      </c>
      <c r="BN136" s="1">
        <f t="shared" ca="1" si="60"/>
        <v>120.26393692425282</v>
      </c>
      <c r="BO136" s="1">
        <f t="shared" ca="1" si="60"/>
        <v>-309.20209585232357</v>
      </c>
      <c r="BP136" s="1">
        <f t="shared" ca="1" si="56"/>
        <v>449.67289841436457</v>
      </c>
      <c r="BQ136" s="1">
        <f t="shared" ca="1" si="56"/>
        <v>-386.5297749453697</v>
      </c>
      <c r="BR136" s="1">
        <f t="shared" ca="1" si="56"/>
        <v>194.85156889394133</v>
      </c>
      <c r="BS136" s="1">
        <f t="shared" ca="1" si="56"/>
        <v>-53.314000764912073</v>
      </c>
      <c r="BT136" s="1">
        <f t="shared" ca="1" si="56"/>
        <v>6.1197637156365836</v>
      </c>
      <c r="BU136" s="1">
        <f t="shared" ca="1" si="61"/>
        <v>0.3527106310139061</v>
      </c>
      <c r="BV136" s="1">
        <f t="shared" ca="1" si="61"/>
        <v>0.29724040495112858</v>
      </c>
      <c r="BW136" s="1">
        <f t="shared" ca="1" si="61"/>
        <v>6.346926443321018</v>
      </c>
      <c r="BX136" s="1">
        <f t="shared" ca="1" si="61"/>
        <v>-53.222654506794214</v>
      </c>
      <c r="BY136" s="1">
        <f t="shared" ca="1" si="61"/>
        <v>174.24004117699175</v>
      </c>
      <c r="BZ136" s="1">
        <f t="shared" ca="1" si="57"/>
        <v>-301.80764091691628</v>
      </c>
      <c r="CA136" s="1">
        <f t="shared" ca="1" si="57"/>
        <v>300.14172755578721</v>
      </c>
      <c r="CB136" s="1">
        <f t="shared" ca="1" si="57"/>
        <v>-172.15679127938509</v>
      </c>
      <c r="CC136" s="1">
        <f t="shared" ca="1" si="57"/>
        <v>52.997532027161043</v>
      </c>
      <c r="CD136" s="1">
        <f t="shared" ca="1" si="57"/>
        <v>-6.7859484972756459</v>
      </c>
      <c r="CE136" s="4">
        <f t="shared" ca="1" si="64"/>
        <v>0.56054631569268665</v>
      </c>
      <c r="CF136" s="4">
        <f t="shared" ca="1" si="65"/>
        <v>-6.0546315692686647E-2</v>
      </c>
      <c r="CG136" s="4">
        <f t="shared" ca="1" si="46"/>
        <v>-1.1524956461143232E-2</v>
      </c>
      <c r="CH136" s="4">
        <f t="shared" ca="1" si="47"/>
        <v>7.4107887384620402E-2</v>
      </c>
      <c r="CI136" s="8">
        <f t="shared" ca="1" si="66"/>
        <v>0.4031430388548447</v>
      </c>
      <c r="CJ136" s="8">
        <f t="shared" ca="1" si="67"/>
        <v>0.22476393788934135</v>
      </c>
      <c r="CK136" s="8">
        <f t="shared" ca="1" si="48"/>
        <v>-4.4067359628079577E-3</v>
      </c>
      <c r="CL136" s="8">
        <f t="shared" ca="1" si="49"/>
        <v>0.12375839213169867</v>
      </c>
    </row>
    <row r="137" spans="1:90" x14ac:dyDescent="0.25">
      <c r="A137" s="7">
        <f>'Calculate Data'!L139</f>
        <v>0.88461538461538458</v>
      </c>
      <c r="B137" s="7">
        <f>'Calculate Data'!M139</f>
        <v>0.82775119617224879</v>
      </c>
      <c r="C137" s="7">
        <f>'Calculate Data'!N139</f>
        <v>0.38348082595870209</v>
      </c>
      <c r="D137" s="7">
        <f>'Calculate Data'!B139</f>
        <v>339</v>
      </c>
      <c r="E137" s="2">
        <v>0.57446808510638303</v>
      </c>
      <c r="F137" s="10">
        <v>0.61538461538461542</v>
      </c>
      <c r="G137" s="4">
        <v>0.50554323725055428</v>
      </c>
      <c r="H137" s="8">
        <v>0.24074074074074073</v>
      </c>
      <c r="I137" s="20">
        <v>594</v>
      </c>
      <c r="J137" s="1">
        <f t="shared" si="63"/>
        <v>1</v>
      </c>
      <c r="K137" s="1">
        <f t="shared" si="63"/>
        <v>0.57446808510638303</v>
      </c>
      <c r="L137" s="1">
        <f t="shared" si="63"/>
        <v>0.33001358080579452</v>
      </c>
      <c r="M137" s="1">
        <f t="shared" si="63"/>
        <v>0.18958226982460538</v>
      </c>
      <c r="N137" s="1">
        <f t="shared" si="63"/>
        <v>0.10890896351626267</v>
      </c>
      <c r="O137" s="1">
        <f t="shared" si="63"/>
        <v>6.2564723722108348E-2</v>
      </c>
      <c r="P137" s="1">
        <f t="shared" si="63"/>
        <v>3.5941437031849474E-2</v>
      </c>
      <c r="Q137" s="1">
        <f t="shared" si="63"/>
        <v>2.0647208507658214E-2</v>
      </c>
      <c r="R137" s="1">
        <f t="shared" si="63"/>
        <v>1.1861162334186633E-2</v>
      </c>
      <c r="S137" s="1">
        <f t="shared" si="63"/>
        <v>6.8138592132561517E-3</v>
      </c>
      <c r="T137" s="1">
        <f t="shared" si="63"/>
        <v>3.9143446544237471E-3</v>
      </c>
      <c r="U137" s="1">
        <f t="shared" si="63"/>
        <v>2.2486660780732166E-3</v>
      </c>
      <c r="V137" s="1">
        <f t="shared" si="63"/>
        <v>1.2917868959144009E-3</v>
      </c>
      <c r="W137" s="1">
        <f t="shared" si="63"/>
        <v>7.420903444614645E-4</v>
      </c>
      <c r="X137" s="1">
        <f t="shared" si="63"/>
        <v>4.2630721915871359E-4</v>
      </c>
      <c r="Y137" s="1">
        <f t="shared" si="63"/>
        <v>2.4489989185713342E-4</v>
      </c>
      <c r="Z137" s="1">
        <f t="shared" si="62"/>
        <v>1.4068717191792769E-4</v>
      </c>
      <c r="AA137" s="1">
        <f t="shared" si="52"/>
        <v>8.0820290250724431E-5</v>
      </c>
      <c r="AB137" s="1">
        <f t="shared" si="52"/>
        <v>4.6428677378075733E-5</v>
      </c>
      <c r="AC137" s="1">
        <f t="shared" si="58"/>
        <v>0.50554323725055428</v>
      </c>
      <c r="AD137" s="1">
        <f t="shared" si="58"/>
        <v>0.29041845544180778</v>
      </c>
      <c r="AE137" s="1">
        <f t="shared" si="58"/>
        <v>0.16683613397720876</v>
      </c>
      <c r="AF137" s="1">
        <f t="shared" si="58"/>
        <v>9.5842034412439076E-2</v>
      </c>
      <c r="AG137" s="1">
        <f t="shared" si="58"/>
        <v>5.5058189981613936E-2</v>
      </c>
      <c r="AH137" s="1">
        <f t="shared" si="54"/>
        <v>3.1629172968161201E-2</v>
      </c>
      <c r="AI137" s="1">
        <f t="shared" si="54"/>
        <v>1.8169950428518135E-2</v>
      </c>
      <c r="AJ137" s="1">
        <f t="shared" si="54"/>
        <v>1.0438056629148719E-2</v>
      </c>
      <c r="AK137" s="1">
        <f t="shared" si="54"/>
        <v>5.996330403979051E-3</v>
      </c>
      <c r="AL137" s="1">
        <f t="shared" si="54"/>
        <v>3.44470044483903E-3</v>
      </c>
      <c r="AM137" s="1">
        <f t="shared" si="59"/>
        <v>0.24074074074074073</v>
      </c>
      <c r="AN137" s="1">
        <f t="shared" si="59"/>
        <v>0.13829787234042554</v>
      </c>
      <c r="AO137" s="1">
        <f t="shared" si="59"/>
        <v>7.9447713897691272E-2</v>
      </c>
      <c r="AP137" s="1">
        <f t="shared" si="59"/>
        <v>4.5640176068886477E-2</v>
      </c>
      <c r="AQ137" s="1">
        <f t="shared" si="59"/>
        <v>2.6218824550211382E-2</v>
      </c>
      <c r="AR137" s="1">
        <f t="shared" si="55"/>
        <v>1.5061877933100157E-2</v>
      </c>
      <c r="AS137" s="1">
        <f t="shared" si="55"/>
        <v>8.6525681743341316E-3</v>
      </c>
      <c r="AT137" s="1">
        <f t="shared" si="55"/>
        <v>4.9706242703621622E-3</v>
      </c>
      <c r="AU137" s="1">
        <f t="shared" si="55"/>
        <v>2.8554650063782635E-3</v>
      </c>
      <c r="AV137" s="1">
        <f t="shared" si="55"/>
        <v>1.6403735143024067E-3</v>
      </c>
      <c r="BK137" s="1">
        <f t="shared" ca="1" si="60"/>
        <v>0.21350446227006614</v>
      </c>
      <c r="BL137" s="1">
        <f t="shared" ca="1" si="60"/>
        <v>2.2629593947823063</v>
      </c>
      <c r="BM137" s="1">
        <f t="shared" ca="1" si="60"/>
        <v>-24.11742310650266</v>
      </c>
      <c r="BN137" s="1">
        <f t="shared" ca="1" si="60"/>
        <v>122.97655621286883</v>
      </c>
      <c r="BO137" s="1">
        <f t="shared" ca="1" si="60"/>
        <v>-318.53584407493753</v>
      </c>
      <c r="BP137" s="1">
        <f t="shared" ca="1" si="56"/>
        <v>466.70404421537057</v>
      </c>
      <c r="BQ137" s="1">
        <f t="shared" ca="1" si="56"/>
        <v>-404.16320669820811</v>
      </c>
      <c r="BR137" s="1">
        <f t="shared" ca="1" si="56"/>
        <v>205.26112169785756</v>
      </c>
      <c r="BS137" s="1">
        <f t="shared" ca="1" si="56"/>
        <v>-56.581314777225039</v>
      </c>
      <c r="BT137" s="1">
        <f t="shared" ca="1" si="56"/>
        <v>6.5432781993747859</v>
      </c>
      <c r="BU137" s="1">
        <f t="shared" ca="1" si="61"/>
        <v>0.3527106310139061</v>
      </c>
      <c r="BV137" s="1">
        <f t="shared" ca="1" si="61"/>
        <v>0.29945861692837583</v>
      </c>
      <c r="BW137" s="1">
        <f t="shared" ca="1" si="61"/>
        <v>6.4420101598087296</v>
      </c>
      <c r="BX137" s="1">
        <f t="shared" ca="1" si="61"/>
        <v>-54.423120772067129</v>
      </c>
      <c r="BY137" s="1">
        <f t="shared" ca="1" si="61"/>
        <v>179.49974897477028</v>
      </c>
      <c r="BZ137" s="1">
        <f t="shared" ca="1" si="57"/>
        <v>-313.23846086278979</v>
      </c>
      <c r="CA137" s="1">
        <f t="shared" ca="1" si="57"/>
        <v>313.83414923218203</v>
      </c>
      <c r="CB137" s="1">
        <f t="shared" ca="1" si="57"/>
        <v>-181.35392127709619</v>
      </c>
      <c r="CC137" s="1">
        <f t="shared" ca="1" si="57"/>
        <v>56.245451457816699</v>
      </c>
      <c r="CD137" s="1">
        <f t="shared" ca="1" si="57"/>
        <v>-7.2555658890639121</v>
      </c>
      <c r="CE137" s="4">
        <f t="shared" ca="1" si="64"/>
        <v>0.56367552565077617</v>
      </c>
      <c r="CF137" s="4">
        <f t="shared" ca="1" si="65"/>
        <v>-5.8132288400221888E-2</v>
      </c>
      <c r="CG137" s="4">
        <f t="shared" ca="1" si="46"/>
        <v>-1.5617621164862403E-2</v>
      </c>
      <c r="CH137" s="4">
        <f t="shared" ca="1" si="47"/>
        <v>6.885361226558577E-2</v>
      </c>
      <c r="CI137" s="8">
        <f t="shared" ca="1" si="66"/>
        <v>0.40246027150300723</v>
      </c>
      <c r="CJ137" s="8">
        <f t="shared" ca="1" si="67"/>
        <v>-0.1617195307622665</v>
      </c>
      <c r="CK137" s="8">
        <f t="shared" ca="1" si="48"/>
        <v>-4.5839468559273648E-3</v>
      </c>
      <c r="CL137" s="8">
        <f t="shared" ca="1" si="49"/>
        <v>0.12375373323125673</v>
      </c>
    </row>
    <row r="138" spans="1:90" x14ac:dyDescent="0.25">
      <c r="A138" s="7">
        <f>'Calculate Data'!L140</f>
        <v>0.87387387387387383</v>
      </c>
      <c r="B138" s="7">
        <f>'Calculate Data'!M140</f>
        <v>0.8125</v>
      </c>
      <c r="C138" s="7">
        <f>'Calculate Data'!N140</f>
        <v>0.33134328358208953</v>
      </c>
      <c r="D138" s="7">
        <f>'Calculate Data'!B140</f>
        <v>335</v>
      </c>
      <c r="E138" s="2">
        <v>0.5787234042553191</v>
      </c>
      <c r="F138" s="10">
        <v>0.6160714285714286</v>
      </c>
      <c r="G138" s="4">
        <v>0.48366013071895425</v>
      </c>
      <c r="H138" s="8">
        <v>0.42264150943396228</v>
      </c>
      <c r="I138" s="20">
        <v>265</v>
      </c>
      <c r="J138" s="1">
        <f t="shared" si="63"/>
        <v>1</v>
      </c>
      <c r="K138" s="1">
        <f t="shared" si="63"/>
        <v>0.5787234042553191</v>
      </c>
      <c r="L138" s="1">
        <f t="shared" si="63"/>
        <v>0.33492077863286551</v>
      </c>
      <c r="M138" s="1">
        <f t="shared" si="63"/>
        <v>0.19382649316625405</v>
      </c>
      <c r="N138" s="1">
        <f t="shared" si="63"/>
        <v>0.11217192796004491</v>
      </c>
      <c r="O138" s="1">
        <f t="shared" si="63"/>
        <v>6.4916520010919604E-2</v>
      </c>
      <c r="P138" s="1">
        <f t="shared" si="63"/>
        <v>3.7568709453127937E-2</v>
      </c>
      <c r="Q138" s="1">
        <f t="shared" si="63"/>
        <v>2.1741891428193185E-2</v>
      </c>
      <c r="R138" s="1">
        <f t="shared" si="63"/>
        <v>1.2582541422273505E-2</v>
      </c>
      <c r="S138" s="1">
        <f t="shared" si="63"/>
        <v>7.2818112060816873E-3</v>
      </c>
      <c r="T138" s="1">
        <f t="shared" si="63"/>
        <v>4.2141545703281253E-3</v>
      </c>
      <c r="U138" s="1">
        <f t="shared" si="63"/>
        <v>2.438829878998404E-3</v>
      </c>
      <c r="V138" s="1">
        <f t="shared" si="63"/>
        <v>1.4114079299735447E-3</v>
      </c>
      <c r="W138" s="1">
        <f t="shared" si="63"/>
        <v>8.1681480202724281E-4</v>
      </c>
      <c r="X138" s="1">
        <f t="shared" si="63"/>
        <v>4.7270984287534046E-4</v>
      </c>
      <c r="Y138" s="1">
        <f t="shared" si="63"/>
        <v>2.7356824949381403E-4</v>
      </c>
      <c r="Z138" s="1">
        <f t="shared" si="62"/>
        <v>1.5832034864322856E-4</v>
      </c>
      <c r="AA138" s="1">
        <f t="shared" si="52"/>
        <v>9.1623691129698217E-5</v>
      </c>
      <c r="AB138" s="1">
        <f t="shared" si="52"/>
        <v>5.3024774441016842E-5</v>
      </c>
      <c r="AC138" s="1">
        <f t="shared" si="58"/>
        <v>0.48366013071895425</v>
      </c>
      <c r="AD138" s="1">
        <f t="shared" si="58"/>
        <v>0.27990543735224582</v>
      </c>
      <c r="AE138" s="1">
        <f t="shared" si="58"/>
        <v>0.16198782757406568</v>
      </c>
      <c r="AF138" s="1">
        <f t="shared" si="58"/>
        <v>9.3746147021586929E-2</v>
      </c>
      <c r="AG138" s="1">
        <f t="shared" si="58"/>
        <v>5.4253089340152438E-2</v>
      </c>
      <c r="AH138" s="1">
        <f t="shared" si="54"/>
        <v>3.1397532554300986E-2</v>
      </c>
      <c r="AI138" s="1">
        <f t="shared" si="54"/>
        <v>1.8170486925042272E-2</v>
      </c>
      <c r="AJ138" s="1">
        <f t="shared" si="54"/>
        <v>1.0515686050237227E-2</v>
      </c>
      <c r="AK138" s="1">
        <f t="shared" si="54"/>
        <v>6.0856736290734598E-3</v>
      </c>
      <c r="AL138" s="1">
        <f t="shared" si="54"/>
        <v>3.5219217598042147E-3</v>
      </c>
      <c r="AM138" s="1">
        <f t="shared" si="59"/>
        <v>0.42264150943396228</v>
      </c>
      <c r="AN138" s="1">
        <f t="shared" si="59"/>
        <v>0.24459253311922921</v>
      </c>
      <c r="AO138" s="1">
        <f t="shared" si="59"/>
        <v>0.14155142342219224</v>
      </c>
      <c r="AP138" s="1">
        <f t="shared" si="59"/>
        <v>8.1919121640077183E-2</v>
      </c>
      <c r="AQ138" s="1">
        <f t="shared" si="59"/>
        <v>4.7408512949151056E-2</v>
      </c>
      <c r="AR138" s="1">
        <f t="shared" si="55"/>
        <v>2.7436416004615077E-2</v>
      </c>
      <c r="AS138" s="1">
        <f t="shared" si="55"/>
        <v>1.5878096070755958E-2</v>
      </c>
      <c r="AT138" s="1">
        <f t="shared" si="55"/>
        <v>9.1890258111608936E-3</v>
      </c>
      <c r="AU138" s="1">
        <f t="shared" si="55"/>
        <v>5.3179042992250285E-3</v>
      </c>
      <c r="AV138" s="1">
        <f t="shared" si="55"/>
        <v>3.0775956795515056E-3</v>
      </c>
      <c r="BK138" s="1">
        <f t="shared" ca="1" si="60"/>
        <v>0.21350446227006614</v>
      </c>
      <c r="BL138" s="1">
        <f t="shared" ca="1" si="60"/>
        <v>2.2797220569658783</v>
      </c>
      <c r="BM138" s="1">
        <f t="shared" ca="1" si="60"/>
        <v>-24.476041579032817</v>
      </c>
      <c r="BN138" s="1">
        <f t="shared" ca="1" si="60"/>
        <v>125.72966161052604</v>
      </c>
      <c r="BO138" s="1">
        <f t="shared" ca="1" si="60"/>
        <v>-328.07932975076517</v>
      </c>
      <c r="BP138" s="1">
        <f t="shared" ca="1" si="56"/>
        <v>484.2473621405652</v>
      </c>
      <c r="BQ138" s="1">
        <f t="shared" ca="1" si="56"/>
        <v>-422.46196418452274</v>
      </c>
      <c r="BR138" s="1">
        <f t="shared" ca="1" si="56"/>
        <v>216.14374750604628</v>
      </c>
      <c r="BS138" s="1">
        <f t="shared" ca="1" si="56"/>
        <v>-60.022510176693437</v>
      </c>
      <c r="BT138" s="1">
        <f t="shared" ca="1" si="56"/>
        <v>6.9926476355751115</v>
      </c>
      <c r="BU138" s="1">
        <f t="shared" ca="1" si="61"/>
        <v>0.3527106310139061</v>
      </c>
      <c r="BV138" s="1">
        <f t="shared" ca="1" si="61"/>
        <v>0.30167682890562297</v>
      </c>
      <c r="BW138" s="1">
        <f t="shared" ca="1" si="61"/>
        <v>6.5378008184264607</v>
      </c>
      <c r="BX138" s="1">
        <f t="shared" ca="1" si="61"/>
        <v>-55.641504114137412</v>
      </c>
      <c r="BY138" s="1">
        <f t="shared" ca="1" si="61"/>
        <v>184.87764698850955</v>
      </c>
      <c r="BZ138" s="1">
        <f t="shared" ca="1" si="57"/>
        <v>-325.01303614968975</v>
      </c>
      <c r="CA138" s="1">
        <f t="shared" ca="1" si="57"/>
        <v>328.04319867693204</v>
      </c>
      <c r="CB138" s="1">
        <f t="shared" ca="1" si="57"/>
        <v>-190.96902445777297</v>
      </c>
      <c r="CC138" s="1">
        <f t="shared" ca="1" si="57"/>
        <v>59.66622012605503</v>
      </c>
      <c r="CD138" s="1">
        <f t="shared" ca="1" si="57"/>
        <v>-7.7538527497990257</v>
      </c>
      <c r="CE138" s="4">
        <f t="shared" ca="1" si="64"/>
        <v>0.56679972093442021</v>
      </c>
      <c r="CF138" s="4">
        <f t="shared" ca="1" si="65"/>
        <v>-8.3139590215465964E-2</v>
      </c>
      <c r="CG138" s="4">
        <f t="shared" ca="1" si="46"/>
        <v>-1.1487413026041461E-2</v>
      </c>
      <c r="CH138" s="4">
        <f t="shared" ca="1" si="47"/>
        <v>6.8541575790474887E-2</v>
      </c>
      <c r="CI138" s="8">
        <f t="shared" ca="1" si="66"/>
        <v>0.40183659844344266</v>
      </c>
      <c r="CJ138" s="8">
        <f t="shared" ca="1" si="67"/>
        <v>2.0804910990519621E-2</v>
      </c>
      <c r="CK138" s="8">
        <f t="shared" ca="1" si="48"/>
        <v>-3.7116243601204202E-3</v>
      </c>
      <c r="CL138" s="8">
        <f t="shared" ca="1" si="49"/>
        <v>0.1243478525721918</v>
      </c>
    </row>
    <row r="139" spans="1:90" x14ac:dyDescent="0.25">
      <c r="A139" s="7">
        <f>'Calculate Data'!L141</f>
        <v>0.58241758241758246</v>
      </c>
      <c r="B139" s="7">
        <f>'Calculate Data'!M141</f>
        <v>0.53183520599250933</v>
      </c>
      <c r="C139" s="7">
        <f>'Calculate Data'!N141</f>
        <v>0.25418994413407819</v>
      </c>
      <c r="D139" s="7">
        <f>'Calculate Data'!B141</f>
        <v>358</v>
      </c>
      <c r="E139" s="2">
        <v>0.58297872340425527</v>
      </c>
      <c r="F139" s="10">
        <v>0.61682242990654201</v>
      </c>
      <c r="G139" s="4">
        <v>0.6093023255813953</v>
      </c>
      <c r="H139" s="8">
        <v>0.33229813664596275</v>
      </c>
      <c r="I139" s="20">
        <v>322</v>
      </c>
      <c r="J139" s="1">
        <f t="shared" si="63"/>
        <v>1</v>
      </c>
      <c r="K139" s="1">
        <f t="shared" si="63"/>
        <v>0.58297872340425527</v>
      </c>
      <c r="L139" s="1">
        <f t="shared" si="63"/>
        <v>0.33986419194205519</v>
      </c>
      <c r="M139" s="1">
        <f t="shared" si="63"/>
        <v>0.19813359274919812</v>
      </c>
      <c r="N139" s="1">
        <f t="shared" si="63"/>
        <v>0.11550766896442613</v>
      </c>
      <c r="O139" s="1">
        <f t="shared" si="63"/>
        <v>6.7338513396282468E-2</v>
      </c>
      <c r="P139" s="1">
        <f t="shared" si="63"/>
        <v>3.9256920575705095E-2</v>
      </c>
      <c r="Q139" s="1">
        <f t="shared" si="63"/>
        <v>2.2885949442006798E-2</v>
      </c>
      <c r="R139" s="1">
        <f t="shared" si="63"/>
        <v>1.3342021589595451E-2</v>
      </c>
      <c r="S139" s="1">
        <f t="shared" si="63"/>
        <v>7.7781147139343691E-3</v>
      </c>
      <c r="T139" s="1">
        <f t="shared" si="63"/>
        <v>4.534475386421313E-3</v>
      </c>
      <c r="U139" s="1">
        <f t="shared" si="63"/>
        <v>2.643502672083914E-3</v>
      </c>
      <c r="V139" s="1">
        <f t="shared" si="63"/>
        <v>1.5411058130872179E-3</v>
      </c>
      <c r="W139" s="1">
        <f t="shared" si="63"/>
        <v>8.9843189954446321E-4</v>
      </c>
      <c r="X139" s="1">
        <f t="shared" si="63"/>
        <v>5.2376668186209126E-4</v>
      </c>
      <c r="Y139" s="1">
        <f t="shared" si="63"/>
        <v>3.0534483155364466E-4</v>
      </c>
      <c r="Z139" s="1">
        <f t="shared" si="62"/>
        <v>1.7800954009723112E-4</v>
      </c>
      <c r="AA139" s="1">
        <f t="shared" si="62"/>
        <v>1.0377577443966238E-4</v>
      </c>
      <c r="AB139" s="1">
        <f t="shared" si="62"/>
        <v>6.0499068503122328E-5</v>
      </c>
      <c r="AC139" s="1">
        <f t="shared" si="58"/>
        <v>0.6093023255813953</v>
      </c>
      <c r="AD139" s="1">
        <f t="shared" si="58"/>
        <v>0.35521029193468573</v>
      </c>
      <c r="AE139" s="1">
        <f t="shared" si="58"/>
        <v>0.20708004253213594</v>
      </c>
      <c r="AF139" s="1">
        <f t="shared" si="58"/>
        <v>0.1207232588378835</v>
      </c>
      <c r="AG139" s="1">
        <f t="shared" si="58"/>
        <v>7.0379091322510801E-2</v>
      </c>
      <c r="AH139" s="1">
        <f t="shared" si="54"/>
        <v>4.102951281354885E-2</v>
      </c>
      <c r="AI139" s="1">
        <f t="shared" si="54"/>
        <v>2.3919333001941243E-2</v>
      </c>
      <c r="AJ139" s="1">
        <f t="shared" si="54"/>
        <v>1.3944462218152978E-2</v>
      </c>
      <c r="AK139" s="1">
        <f t="shared" si="54"/>
        <v>8.1293247824976936E-3</v>
      </c>
      <c r="AL139" s="1">
        <f t="shared" si="54"/>
        <v>4.7392233838390802E-3</v>
      </c>
      <c r="AM139" s="1">
        <f t="shared" si="59"/>
        <v>0.33229813664596275</v>
      </c>
      <c r="AN139" s="1">
        <f t="shared" si="59"/>
        <v>0.19372274349147614</v>
      </c>
      <c r="AO139" s="1">
        <f t="shared" si="59"/>
        <v>0.11293623769503076</v>
      </c>
      <c r="AP139" s="1">
        <f t="shared" si="59"/>
        <v>6.5839423677528569E-2</v>
      </c>
      <c r="AQ139" s="1">
        <f t="shared" si="59"/>
        <v>3.8382983165197504E-2</v>
      </c>
      <c r="AR139" s="1">
        <f t="shared" si="55"/>
        <v>2.2376462526093866E-2</v>
      </c>
      <c r="AS139" s="1">
        <f t="shared" si="55"/>
        <v>1.3045001557765359E-2</v>
      </c>
      <c r="AT139" s="1">
        <f t="shared" si="55"/>
        <v>7.6049583549525701E-3</v>
      </c>
      <c r="AU139" s="1">
        <f t="shared" si="55"/>
        <v>4.4335289133127743E-3</v>
      </c>
      <c r="AV139" s="1">
        <f t="shared" si="55"/>
        <v>2.5846530260589364E-3</v>
      </c>
      <c r="BK139" s="1">
        <f t="shared" ca="1" si="60"/>
        <v>0.21350446227006614</v>
      </c>
      <c r="BL139" s="1">
        <f t="shared" ca="1" si="60"/>
        <v>2.2964847191494511</v>
      </c>
      <c r="BM139" s="1">
        <f t="shared" ca="1" si="60"/>
        <v>-24.837306682356559</v>
      </c>
      <c r="BN139" s="1">
        <f t="shared" ca="1" si="60"/>
        <v>128.5235530143286</v>
      </c>
      <c r="BO139" s="1">
        <f t="shared" ca="1" si="60"/>
        <v>-337.8356715810433</v>
      </c>
      <c r="BP139" s="1">
        <f t="shared" ca="1" si="56"/>
        <v>502.31431809856446</v>
      </c>
      <c r="BQ139" s="1">
        <f t="shared" ca="1" si="56"/>
        <v>-441.44598032944577</v>
      </c>
      <c r="BR139" s="1">
        <f t="shared" ca="1" si="56"/>
        <v>227.51722838680092</v>
      </c>
      <c r="BS139" s="1">
        <f t="shared" ca="1" si="56"/>
        <v>-63.64545919328738</v>
      </c>
      <c r="BT139" s="1">
        <f t="shared" ca="1" si="56"/>
        <v>7.4692427370541488</v>
      </c>
      <c r="BU139" s="1">
        <f t="shared" ca="1" si="61"/>
        <v>0.3527106310139061</v>
      </c>
      <c r="BV139" s="1">
        <f t="shared" ca="1" si="61"/>
        <v>0.30389504088287023</v>
      </c>
      <c r="BW139" s="1">
        <f t="shared" ca="1" si="61"/>
        <v>6.6342984191742129</v>
      </c>
      <c r="BX139" s="1">
        <f t="shared" ca="1" si="61"/>
        <v>-56.877937252092494</v>
      </c>
      <c r="BY139" s="1">
        <f t="shared" ca="1" si="61"/>
        <v>190.37549265336034</v>
      </c>
      <c r="BZ139" s="1">
        <f t="shared" ca="1" si="57"/>
        <v>-337.13906236888386</v>
      </c>
      <c r="CA139" s="1">
        <f t="shared" ca="1" si="57"/>
        <v>342.78435387639752</v>
      </c>
      <c r="CB139" s="1">
        <f t="shared" ca="1" si="57"/>
        <v>-201.01781177430678</v>
      </c>
      <c r="CC139" s="1">
        <f t="shared" ca="1" si="57"/>
        <v>63.26766353275724</v>
      </c>
      <c r="CD139" s="1">
        <f t="shared" ca="1" si="57"/>
        <v>-8.2823290052510199</v>
      </c>
      <c r="CE139" s="4">
        <f t="shared" ca="1" si="64"/>
        <v>0.56991363203464473</v>
      </c>
      <c r="CF139" s="4">
        <f t="shared" ca="1" si="65"/>
        <v>3.9388693546750564E-2</v>
      </c>
      <c r="CG139" s="4">
        <f t="shared" ca="1" si="46"/>
        <v>-9.1045244758775276E-3</v>
      </c>
      <c r="CH139" s="4">
        <f t="shared" ca="1" si="47"/>
        <v>7.0058846978720557E-2</v>
      </c>
      <c r="CI139" s="8">
        <f t="shared" ca="1" si="66"/>
        <v>0.40127375305193347</v>
      </c>
      <c r="CJ139" s="8">
        <f t="shared" ca="1" si="67"/>
        <v>-6.8975616405970719E-2</v>
      </c>
      <c r="CK139" s="8">
        <f t="shared" ca="1" si="48"/>
        <v>-5.1695275800848709E-3</v>
      </c>
      <c r="CL139" s="8">
        <f t="shared" ca="1" si="49"/>
        <v>0.12306499693563103</v>
      </c>
    </row>
    <row r="140" spans="1:90" x14ac:dyDescent="0.25">
      <c r="A140" s="7">
        <f>'Calculate Data'!L142</f>
        <v>0.61029411764705888</v>
      </c>
      <c r="B140" s="7">
        <f>'Calculate Data'!M142</f>
        <v>0.59210526315789469</v>
      </c>
      <c r="C140" s="7">
        <f>'Calculate Data'!N142</f>
        <v>0.30909090909090908</v>
      </c>
      <c r="D140" s="7">
        <f>'Calculate Data'!B142</f>
        <v>440</v>
      </c>
      <c r="E140" s="2">
        <v>0.58723404255319145</v>
      </c>
      <c r="F140" s="10">
        <v>0.61728395061728392</v>
      </c>
      <c r="G140" s="4">
        <v>0.54430379746835444</v>
      </c>
      <c r="H140" s="8">
        <v>0.50624999999999998</v>
      </c>
      <c r="I140" s="20">
        <v>160</v>
      </c>
      <c r="J140" s="1">
        <f t="shared" si="63"/>
        <v>1</v>
      </c>
      <c r="K140" s="1">
        <f t="shared" si="63"/>
        <v>0.58723404255319145</v>
      </c>
      <c r="L140" s="1">
        <f t="shared" si="63"/>
        <v>0.34484382073336345</v>
      </c>
      <c r="M140" s="1">
        <f t="shared" si="63"/>
        <v>0.20250403089874108</v>
      </c>
      <c r="N140" s="1">
        <f t="shared" si="63"/>
        <v>0.11891726069798411</v>
      </c>
      <c r="O140" s="1">
        <f t="shared" si="63"/>
        <v>6.9832263729028968E-2</v>
      </c>
      <c r="P140" s="1">
        <f t="shared" si="63"/>
        <v>4.1007882530238279E-2</v>
      </c>
      <c r="Q140" s="1">
        <f t="shared" si="63"/>
        <v>2.4081224634778225E-2</v>
      </c>
      <c r="R140" s="1">
        <f t="shared" si="63"/>
        <v>1.4141314891912317E-2</v>
      </c>
      <c r="S140" s="1">
        <f t="shared" si="63"/>
        <v>8.3042615109953175E-3</v>
      </c>
      <c r="T140" s="1">
        <f t="shared" si="63"/>
        <v>4.8765450575206535E-3</v>
      </c>
      <c r="U140" s="1">
        <f t="shared" si="63"/>
        <v>2.8636732678206391E-3</v>
      </c>
      <c r="V140" s="1">
        <f t="shared" si="63"/>
        <v>1.6816464296138219E-3</v>
      </c>
      <c r="W140" s="1">
        <f t="shared" si="63"/>
        <v>9.8752003100726574E-4</v>
      </c>
      <c r="X140" s="1">
        <f t="shared" si="63"/>
        <v>5.7990537991064951E-4</v>
      </c>
      <c r="Y140" s="1">
        <f t="shared" si="63"/>
        <v>3.4054018054327506E-4</v>
      </c>
      <c r="Z140" s="1">
        <f t="shared" si="62"/>
        <v>1.9997678687222107E-4</v>
      </c>
      <c r="AA140" s="1">
        <f t="shared" si="62"/>
        <v>1.1743317697177236E-4</v>
      </c>
      <c r="AB140" s="1">
        <f t="shared" si="62"/>
        <v>6.8960759242998228E-5</v>
      </c>
      <c r="AC140" s="1">
        <f t="shared" si="58"/>
        <v>0.54430379746835444</v>
      </c>
      <c r="AD140" s="1">
        <f t="shared" si="58"/>
        <v>0.31963371936439533</v>
      </c>
      <c r="AE140" s="1">
        <f t="shared" si="58"/>
        <v>0.18769980115866619</v>
      </c>
      <c r="AF140" s="1">
        <f t="shared" si="58"/>
        <v>0.11022371302083375</v>
      </c>
      <c r="AG140" s="1">
        <f t="shared" si="58"/>
        <v>6.472711658244705E-2</v>
      </c>
      <c r="AH140" s="1">
        <f t="shared" si="54"/>
        <v>3.8009966333522098E-2</v>
      </c>
      <c r="AI140" s="1">
        <f t="shared" si="54"/>
        <v>2.2320746187344885E-2</v>
      </c>
      <c r="AJ140" s="1">
        <f t="shared" si="54"/>
        <v>1.3107502016398275E-2</v>
      </c>
      <c r="AK140" s="1">
        <f t="shared" si="54"/>
        <v>7.6971713968636661E-3</v>
      </c>
      <c r="AL140" s="1">
        <f t="shared" si="54"/>
        <v>4.5200410756050463E-3</v>
      </c>
      <c r="AM140" s="1">
        <f t="shared" si="59"/>
        <v>0.50624999999999998</v>
      </c>
      <c r="AN140" s="1">
        <f t="shared" si="59"/>
        <v>0.29728723404255314</v>
      </c>
      <c r="AO140" s="1">
        <f t="shared" si="59"/>
        <v>0.17457718424626523</v>
      </c>
      <c r="AP140" s="1">
        <f t="shared" si="59"/>
        <v>0.10251766564248767</v>
      </c>
      <c r="AQ140" s="1">
        <f t="shared" si="59"/>
        <v>6.0201863228354455E-2</v>
      </c>
      <c r="AR140" s="1">
        <f t="shared" si="55"/>
        <v>3.5352583512820911E-2</v>
      </c>
      <c r="AS140" s="1">
        <f t="shared" si="55"/>
        <v>2.0760240530933127E-2</v>
      </c>
      <c r="AT140" s="1">
        <f t="shared" si="55"/>
        <v>1.2191119971356476E-2</v>
      </c>
      <c r="AU140" s="1">
        <f t="shared" si="55"/>
        <v>7.1590406640306102E-3</v>
      </c>
      <c r="AV140" s="1">
        <f t="shared" si="55"/>
        <v>4.2040323899413794E-3</v>
      </c>
      <c r="BK140" s="1">
        <f t="shared" ca="1" si="60"/>
        <v>0.21350446227006614</v>
      </c>
      <c r="BL140" s="1">
        <f t="shared" ca="1" si="60"/>
        <v>2.3132473813330239</v>
      </c>
      <c r="BM140" s="1">
        <f t="shared" ca="1" si="60"/>
        <v>-25.201218416473882</v>
      </c>
      <c r="BN140" s="1">
        <f t="shared" ca="1" si="60"/>
        <v>131.35853032138047</v>
      </c>
      <c r="BO140" s="1">
        <f t="shared" ca="1" si="60"/>
        <v>-347.80801128325385</v>
      </c>
      <c r="BP140" s="1">
        <f t="shared" ca="1" si="56"/>
        <v>520.91654785867058</v>
      </c>
      <c r="BQ140" s="1">
        <f t="shared" ca="1" si="56"/>
        <v>-461.13563263031483</v>
      </c>
      <c r="BR140" s="1">
        <f t="shared" ca="1" si="56"/>
        <v>239.39987715817773</v>
      </c>
      <c r="BS140" s="1">
        <f t="shared" ca="1" si="56"/>
        <v>-67.458328848343783</v>
      </c>
      <c r="BT140" s="1">
        <f t="shared" ca="1" si="56"/>
        <v>7.9744960390569339</v>
      </c>
      <c r="BU140" s="1">
        <f t="shared" ca="1" si="61"/>
        <v>0.3527106310139061</v>
      </c>
      <c r="BV140" s="1">
        <f t="shared" ca="1" si="61"/>
        <v>0.30611325286011742</v>
      </c>
      <c r="BW140" s="1">
        <f t="shared" ca="1" si="61"/>
        <v>6.7315029620519846</v>
      </c>
      <c r="BX140" s="1">
        <f t="shared" ca="1" si="61"/>
        <v>-58.132552905019743</v>
      </c>
      <c r="BY140" s="1">
        <f t="shared" ca="1" si="61"/>
        <v>195.99505637447427</v>
      </c>
      <c r="BZ140" s="1">
        <f t="shared" ca="1" si="57"/>
        <v>-349.624349117294</v>
      </c>
      <c r="CA140" s="1">
        <f t="shared" ca="1" si="57"/>
        <v>358.07343802881724</v>
      </c>
      <c r="CB140" s="1">
        <f t="shared" ca="1" si="57"/>
        <v>-211.51646311179556</v>
      </c>
      <c r="CC140" s="1">
        <f t="shared" ca="1" si="57"/>
        <v>67.057900220307317</v>
      </c>
      <c r="CD140" s="1">
        <f t="shared" ca="1" si="57"/>
        <v>-8.8425831334796801</v>
      </c>
      <c r="CE140" s="4">
        <f t="shared" ca="1" si="64"/>
        <v>0.57301204250247295</v>
      </c>
      <c r="CF140" s="4">
        <f t="shared" ca="1" si="65"/>
        <v>-2.8708245034118507E-2</v>
      </c>
      <c r="CG140" s="4">
        <f t="shared" ca="1" si="46"/>
        <v>-1.1063779956759516E-2</v>
      </c>
      <c r="CH140" s="4">
        <f t="shared" ca="1" si="47"/>
        <v>6.7504069434217218E-2</v>
      </c>
      <c r="CI140" s="8">
        <f t="shared" ca="1" si="66"/>
        <v>0.40077320193586097</v>
      </c>
      <c r="CJ140" s="8">
        <f t="shared" ca="1" si="67"/>
        <v>0.10547679806413901</v>
      </c>
      <c r="CK140" s="8">
        <f t="shared" ca="1" si="48"/>
        <v>-1.0485308756570094E-2</v>
      </c>
      <c r="CL140" s="8">
        <f t="shared" ca="1" si="49"/>
        <v>0.12490041691504726</v>
      </c>
    </row>
    <row r="141" spans="1:90" x14ac:dyDescent="0.25">
      <c r="A141" s="7">
        <f>'Calculate Data'!L143</f>
        <v>0.73239436619718312</v>
      </c>
      <c r="B141" s="7">
        <f>'Calculate Data'!M143</f>
        <v>0.55555555555555558</v>
      </c>
      <c r="C141" s="7">
        <f>'Calculate Data'!N143</f>
        <v>0.3604060913705584</v>
      </c>
      <c r="D141" s="7">
        <f>'Calculate Data'!B143</f>
        <v>197</v>
      </c>
      <c r="E141" s="2">
        <v>0.59148936170212763</v>
      </c>
      <c r="F141" s="10">
        <v>0.61904761904761907</v>
      </c>
      <c r="G141" s="4">
        <v>0.58108108108108103</v>
      </c>
      <c r="H141" s="8">
        <v>0.1242603550295858</v>
      </c>
      <c r="I141" s="20">
        <v>338</v>
      </c>
      <c r="J141" s="1">
        <f t="shared" si="63"/>
        <v>1</v>
      </c>
      <c r="K141" s="1">
        <f t="shared" si="63"/>
        <v>0.59148936170212763</v>
      </c>
      <c r="L141" s="1">
        <f t="shared" si="63"/>
        <v>0.34985966500679039</v>
      </c>
      <c r="M141" s="1">
        <f t="shared" si="63"/>
        <v>0.20693826994018663</v>
      </c>
      <c r="N141" s="1">
        <f t="shared" si="63"/>
        <v>0.12240178519866358</v>
      </c>
      <c r="O141" s="1">
        <f t="shared" si="63"/>
        <v>7.2399353798358462E-2</v>
      </c>
      <c r="P141" s="1">
        <f t="shared" si="63"/>
        <v>4.2823447565837558E-2</v>
      </c>
      <c r="Q141" s="1">
        <f t="shared" si="63"/>
        <v>2.5329613666601785E-2</v>
      </c>
      <c r="R141" s="1">
        <f t="shared" si="63"/>
        <v>1.498219701981978E-2</v>
      </c>
      <c r="S141" s="1">
        <f t="shared" si="63"/>
        <v>8.8618101521487202E-3</v>
      </c>
      <c r="T141" s="1">
        <f t="shared" si="63"/>
        <v>5.2416664304198819E-3</v>
      </c>
      <c r="U141" s="1">
        <f t="shared" si="63"/>
        <v>3.1003899311845256E-3</v>
      </c>
      <c r="V141" s="1">
        <f t="shared" si="63"/>
        <v>1.8338476614240384E-3</v>
      </c>
      <c r="W141" s="1">
        <f t="shared" si="63"/>
        <v>1.084701382714644E-3</v>
      </c>
      <c r="X141" s="1">
        <f t="shared" si="63"/>
        <v>6.4158932849930005E-4</v>
      </c>
      <c r="Y141" s="1">
        <f t="shared" si="63"/>
        <v>3.7949326238894765E-4</v>
      </c>
      <c r="Z141" s="1">
        <f t="shared" si="62"/>
        <v>2.2446622754069672E-4</v>
      </c>
      <c r="AA141" s="1">
        <f t="shared" si="62"/>
        <v>1.3276938565173125E-4</v>
      </c>
      <c r="AB141" s="1">
        <f t="shared" si="62"/>
        <v>7.853167917272614E-5</v>
      </c>
      <c r="AC141" s="1">
        <f t="shared" si="58"/>
        <v>0.58108108108108103</v>
      </c>
      <c r="AD141" s="1">
        <f t="shared" si="58"/>
        <v>0.34370327774583087</v>
      </c>
      <c r="AE141" s="1">
        <f t="shared" si="58"/>
        <v>0.2032968323688106</v>
      </c>
      <c r="AF141" s="1">
        <f t="shared" si="58"/>
        <v>0.12024791361389223</v>
      </c>
      <c r="AG141" s="1">
        <f t="shared" si="58"/>
        <v>7.1125361669493695E-2</v>
      </c>
      <c r="AH141" s="1">
        <f t="shared" si="54"/>
        <v>4.2069894774721804E-2</v>
      </c>
      <c r="AI141" s="1">
        <f t="shared" si="54"/>
        <v>2.4883895207175877E-2</v>
      </c>
      <c r="AJ141" s="1">
        <f t="shared" si="54"/>
        <v>1.471855929275509E-2</v>
      </c>
      <c r="AK141" s="1">
        <f t="shared" si="54"/>
        <v>8.705871241246629E-3</v>
      </c>
      <c r="AL141" s="1">
        <f t="shared" si="54"/>
        <v>5.1494302235458771E-3</v>
      </c>
      <c r="AM141" s="1">
        <f t="shared" si="59"/>
        <v>0.1242603550295858</v>
      </c>
      <c r="AN141" s="1">
        <f t="shared" si="59"/>
        <v>7.3498678081329469E-2</v>
      </c>
      <c r="AO141" s="1">
        <f t="shared" si="59"/>
        <v>4.3473686184275724E-2</v>
      </c>
      <c r="AP141" s="1">
        <f t="shared" si="59"/>
        <v>2.5714222891975853E-2</v>
      </c>
      <c r="AQ141" s="1">
        <f t="shared" si="59"/>
        <v>1.5209689285041036E-2</v>
      </c>
      <c r="AR141" s="1">
        <f t="shared" si="55"/>
        <v>8.9963694068966142E-3</v>
      </c>
      <c r="AS141" s="1">
        <f t="shared" si="55"/>
        <v>5.3212567981218263E-3</v>
      </c>
      <c r="AT141" s="1">
        <f t="shared" si="55"/>
        <v>3.1474667869741861E-3</v>
      </c>
      <c r="AU141" s="1">
        <f t="shared" si="55"/>
        <v>1.8616931208060082E-3</v>
      </c>
      <c r="AV141" s="1">
        <f t="shared" si="55"/>
        <v>1.1011716757107876E-3</v>
      </c>
      <c r="BK141" s="1">
        <f t="shared" ca="1" si="60"/>
        <v>0.21350446227006614</v>
      </c>
      <c r="BL141" s="1">
        <f t="shared" ca="1" si="60"/>
        <v>2.3300100435165962</v>
      </c>
      <c r="BM141" s="1">
        <f t="shared" ca="1" si="60"/>
        <v>-25.56777678138479</v>
      </c>
      <c r="BN141" s="1">
        <f t="shared" ca="1" si="60"/>
        <v>134.23489342878563</v>
      </c>
      <c r="BO141" s="1">
        <f t="shared" ca="1" si="60"/>
        <v>-357.99951359112396</v>
      </c>
      <c r="BP141" s="1">
        <f t="shared" ca="1" si="56"/>
        <v>540.06585829984863</v>
      </c>
      <c r="BQ141" s="1">
        <f t="shared" ca="1" si="56"/>
        <v>-481.55174971841865</v>
      </c>
      <c r="BR141" s="1">
        <f t="shared" ca="1" si="56"/>
        <v>251.81054918158287</v>
      </c>
      <c r="BS141" s="1">
        <f t="shared" ca="1" si="56"/>
        <v>-71.469589720521839</v>
      </c>
      <c r="BT141" s="1">
        <f t="shared" ca="1" si="56"/>
        <v>8.5099042056437408</v>
      </c>
      <c r="BU141" s="1">
        <f t="shared" ca="1" si="61"/>
        <v>0.3527106310139061</v>
      </c>
      <c r="BV141" s="1">
        <f t="shared" ca="1" si="61"/>
        <v>0.30833146483736468</v>
      </c>
      <c r="BW141" s="1">
        <f t="shared" ca="1" si="61"/>
        <v>6.8294144470597775</v>
      </c>
      <c r="BX141" s="1">
        <f t="shared" ca="1" si="61"/>
        <v>-59.405483792006542</v>
      </c>
      <c r="BY141" s="1">
        <f t="shared" ca="1" si="61"/>
        <v>201.73812152700421</v>
      </c>
      <c r="BZ141" s="1">
        <f t="shared" ca="1" si="57"/>
        <v>-362.47682083577416</v>
      </c>
      <c r="CA141" s="1">
        <f t="shared" ca="1" si="57"/>
        <v>373.92662463952735</v>
      </c>
      <c r="CB141" s="1">
        <f t="shared" ca="1" si="57"/>
        <v>-222.48163770750648</v>
      </c>
      <c r="CC141" s="1">
        <f t="shared" ca="1" si="57"/>
        <v>71.0453504865133</v>
      </c>
      <c r="CD141" s="1">
        <f t="shared" ca="1" si="57"/>
        <v>-9.4362747222898058</v>
      </c>
      <c r="CE141" s="4">
        <f t="shared" ca="1" si="64"/>
        <v>0.57608981019833116</v>
      </c>
      <c r="CF141" s="4">
        <f t="shared" ca="1" si="65"/>
        <v>4.9912708827498653E-3</v>
      </c>
      <c r="CG141" s="4">
        <f t="shared" ca="1" si="46"/>
        <v>-9.107006573144635E-3</v>
      </c>
      <c r="CH141" s="4">
        <f t="shared" ca="1" si="47"/>
        <v>6.6749772934863186E-2</v>
      </c>
      <c r="CI141" s="8">
        <f t="shared" ca="1" si="66"/>
        <v>0.4003361383789219</v>
      </c>
      <c r="CJ141" s="8">
        <f t="shared" ca="1" si="67"/>
        <v>-0.27607578334933613</v>
      </c>
      <c r="CK141" s="8">
        <f t="shared" ca="1" si="48"/>
        <v>-7.9024890469343786E-3</v>
      </c>
      <c r="CL141" s="8">
        <f t="shared" ca="1" si="49"/>
        <v>0.12482311456066822</v>
      </c>
    </row>
    <row r="142" spans="1:90" x14ac:dyDescent="0.25">
      <c r="A142" s="7">
        <f>'Calculate Data'!L144</f>
        <v>0.81222707423580787</v>
      </c>
      <c r="B142" s="7">
        <f>'Calculate Data'!M144</f>
        <v>0.69745222929936301</v>
      </c>
      <c r="C142" s="7">
        <f>'Calculate Data'!N144</f>
        <v>0.42173112338858193</v>
      </c>
      <c r="D142" s="7">
        <f>'Calculate Data'!B144</f>
        <v>543</v>
      </c>
      <c r="E142" s="2">
        <v>0.5957446808510638</v>
      </c>
      <c r="F142" s="10">
        <v>0.61951219512195121</v>
      </c>
      <c r="G142" s="4">
        <v>0.56547619047619047</v>
      </c>
      <c r="H142" s="8">
        <v>0.54959785522788207</v>
      </c>
      <c r="I142" s="20">
        <v>373</v>
      </c>
      <c r="J142" s="1">
        <f t="shared" si="63"/>
        <v>1</v>
      </c>
      <c r="K142" s="1">
        <f t="shared" si="63"/>
        <v>0.5957446808510638</v>
      </c>
      <c r="L142" s="1">
        <f t="shared" si="63"/>
        <v>0.35491172476233585</v>
      </c>
      <c r="M142" s="1">
        <f t="shared" si="63"/>
        <v>0.21143677219883836</v>
      </c>
      <c r="N142" s="1">
        <f t="shared" si="63"/>
        <v>0.12596233237377605</v>
      </c>
      <c r="O142" s="1">
        <f t="shared" si="63"/>
        <v>7.5041389499270833E-2</v>
      </c>
      <c r="P142" s="1">
        <f t="shared" si="63"/>
        <v>4.4705508637863468E-2</v>
      </c>
      <c r="Q142" s="1">
        <f t="shared" si="63"/>
        <v>2.6633068975748447E-2</v>
      </c>
      <c r="R142" s="1">
        <f t="shared" si="63"/>
        <v>1.5866509177041629E-2</v>
      </c>
      <c r="S142" s="1">
        <f t="shared" si="63"/>
        <v>9.4523884458971395E-3</v>
      </c>
      <c r="T142" s="1">
        <f t="shared" si="63"/>
        <v>5.6312101379812742E-3</v>
      </c>
      <c r="U142" s="1">
        <f t="shared" si="63"/>
        <v>3.3547634864569292E-3</v>
      </c>
      <c r="V142" s="1">
        <f t="shared" si="63"/>
        <v>1.9985825025700854E-3</v>
      </c>
      <c r="W142" s="1">
        <f t="shared" si="63"/>
        <v>1.190644895148136E-3</v>
      </c>
      <c r="X142" s="1">
        <f t="shared" si="63"/>
        <v>7.0932036306697453E-4</v>
      </c>
      <c r="Y142" s="1">
        <f t="shared" si="63"/>
        <v>4.2257383331649543E-4</v>
      </c>
      <c r="Z142" s="1">
        <f t="shared" si="62"/>
        <v>2.517461134651462E-4</v>
      </c>
      <c r="AA142" s="1">
        <f t="shared" si="62"/>
        <v>1.4997640802178922E-4</v>
      </c>
      <c r="AB142" s="1">
        <f t="shared" si="62"/>
        <v>8.9347647332129737E-5</v>
      </c>
      <c r="AC142" s="1">
        <f t="shared" si="58"/>
        <v>0.56547619047619047</v>
      </c>
      <c r="AD142" s="1">
        <f t="shared" si="58"/>
        <v>0.33687943262411346</v>
      </c>
      <c r="AE142" s="1">
        <f t="shared" si="58"/>
        <v>0.20069413007393991</v>
      </c>
      <c r="AF142" s="1">
        <f t="shared" si="58"/>
        <v>0.11956246046958122</v>
      </c>
      <c r="AG142" s="1">
        <f t="shared" si="58"/>
        <v>7.1228699854218591E-2</v>
      </c>
      <c r="AH142" s="1">
        <f t="shared" si="54"/>
        <v>4.2434119062087675E-2</v>
      </c>
      <c r="AI142" s="1">
        <f t="shared" si="54"/>
        <v>2.5279900717839462E-2</v>
      </c>
      <c r="AJ142" s="1">
        <f t="shared" si="54"/>
        <v>1.5060366385095848E-2</v>
      </c>
      <c r="AK142" s="1">
        <f t="shared" si="54"/>
        <v>8.9721331655890166E-3</v>
      </c>
      <c r="AL142" s="1">
        <f t="shared" si="54"/>
        <v>5.3451006092870724E-3</v>
      </c>
      <c r="AM142" s="1">
        <f t="shared" si="59"/>
        <v>0.54959785522788207</v>
      </c>
      <c r="AN142" s="1">
        <f t="shared" si="59"/>
        <v>0.32741999885916379</v>
      </c>
      <c r="AO142" s="1">
        <f t="shared" si="59"/>
        <v>0.1950587227246082</v>
      </c>
      <c r="AP142" s="1">
        <f t="shared" si="59"/>
        <v>0.11620519651678785</v>
      </c>
      <c r="AQ142" s="1">
        <f t="shared" si="59"/>
        <v>6.9228627712128926E-2</v>
      </c>
      <c r="AR142" s="1">
        <f t="shared" si="55"/>
        <v>4.1242586722119362E-2</v>
      </c>
      <c r="AS142" s="1">
        <f t="shared" si="55"/>
        <v>2.4570051664241317E-2</v>
      </c>
      <c r="AT142" s="1">
        <f t="shared" si="55"/>
        <v>1.4637477587207593E-2</v>
      </c>
      <c r="AU142" s="1">
        <f t="shared" si="55"/>
        <v>8.7201994136555869E-3</v>
      </c>
      <c r="AV142" s="1">
        <f t="shared" si="55"/>
        <v>5.1950124166458816E-3</v>
      </c>
      <c r="BK142" s="1">
        <f t="shared" ca="1" si="60"/>
        <v>0.21350446227006614</v>
      </c>
      <c r="BL142" s="1">
        <f t="shared" ca="1" si="60"/>
        <v>2.346772705700169</v>
      </c>
      <c r="BM142" s="1">
        <f t="shared" ca="1" si="60"/>
        <v>-25.936981777089272</v>
      </c>
      <c r="BN142" s="1">
        <f t="shared" ca="1" si="60"/>
        <v>137.15294223364808</v>
      </c>
      <c r="BO142" s="1">
        <f t="shared" ca="1" si="60"/>
        <v>-368.41336625462606</v>
      </c>
      <c r="BP142" s="1">
        <f t="shared" ca="1" si="56"/>
        <v>559.77422865970163</v>
      </c>
      <c r="BQ142" s="1">
        <f t="shared" ca="1" si="56"/>
        <v>-502.71561796881167</v>
      </c>
      <c r="BR142" s="1">
        <f t="shared" ca="1" si="56"/>
        <v>264.76865432878645</v>
      </c>
      <c r="BS142" s="1">
        <f t="shared" ca="1" si="56"/>
        <v>-75.688024905822544</v>
      </c>
      <c r="BT142" s="1">
        <f t="shared" ca="1" si="56"/>
        <v>9.0770304044049475</v>
      </c>
      <c r="BU142" s="1">
        <f t="shared" ca="1" si="61"/>
        <v>0.3527106310139061</v>
      </c>
      <c r="BV142" s="1">
        <f t="shared" ca="1" si="61"/>
        <v>0.31054967681461193</v>
      </c>
      <c r="BW142" s="1">
        <f t="shared" ca="1" si="61"/>
        <v>6.9280328741975898</v>
      </c>
      <c r="BX142" s="1">
        <f t="shared" ca="1" si="61"/>
        <v>-60.696862632140281</v>
      </c>
      <c r="BY142" s="1">
        <f t="shared" ca="1" si="61"/>
        <v>207.60648445610397</v>
      </c>
      <c r="BZ142" s="1">
        <f t="shared" ca="1" si="57"/>
        <v>-375.70451764738641</v>
      </c>
      <c r="CA142" s="1">
        <f t="shared" ca="1" si="57"/>
        <v>390.36044265350523</v>
      </c>
      <c r="CB142" s="1">
        <f t="shared" ca="1" si="57"/>
        <v>-233.93048472406656</v>
      </c>
      <c r="CC142" s="1">
        <f t="shared" ca="1" si="57"/>
        <v>75.238745291440679</v>
      </c>
      <c r="CD142" s="1">
        <f t="shared" ca="1" si="57"/>
        <v>-10.065137102452622</v>
      </c>
      <c r="CE142" s="4">
        <f t="shared" ca="1" si="64"/>
        <v>0.57914188816183909</v>
      </c>
      <c r="CF142" s="4">
        <f t="shared" ca="1" si="65"/>
        <v>-1.3665697685648626E-2</v>
      </c>
      <c r="CG142" s="4">
        <f t="shared" ca="1" si="46"/>
        <v>-1.1363666150181827E-2</v>
      </c>
      <c r="CH142" s="4">
        <f t="shared" ca="1" si="47"/>
        <v>6.7766574204851049E-2</v>
      </c>
      <c r="CI142" s="8">
        <f t="shared" ca="1" si="66"/>
        <v>0.39996347703010038</v>
      </c>
      <c r="CJ142" s="8">
        <f t="shared" ca="1" si="67"/>
        <v>0.14963437819778169</v>
      </c>
      <c r="CK142" s="8">
        <f t="shared" ca="1" si="48"/>
        <v>-1.574559741953024E-2</v>
      </c>
      <c r="CL142" s="8">
        <f t="shared" ca="1" si="49"/>
        <v>0.12044975868444206</v>
      </c>
    </row>
    <row r="143" spans="1:90" x14ac:dyDescent="0.25">
      <c r="A143" s="7">
        <f>'Calculate Data'!L145</f>
        <v>0.50934579439252337</v>
      </c>
      <c r="B143" s="7">
        <f>'Calculate Data'!M145</f>
        <v>0.42514970059880242</v>
      </c>
      <c r="C143" s="7">
        <f>'Calculate Data'!N145</f>
        <v>0.39051094890510951</v>
      </c>
      <c r="D143" s="7">
        <f>'Calculate Data'!B145</f>
        <v>548</v>
      </c>
      <c r="E143" s="2">
        <v>0.6</v>
      </c>
      <c r="F143" s="10">
        <v>0.62580645161290327</v>
      </c>
      <c r="G143" s="4">
        <v>0.50605326876513312</v>
      </c>
      <c r="H143" s="8">
        <v>0.272887323943662</v>
      </c>
      <c r="I143" s="20">
        <v>568</v>
      </c>
      <c r="J143" s="1">
        <f t="shared" si="63"/>
        <v>1</v>
      </c>
      <c r="K143" s="1">
        <f t="shared" si="63"/>
        <v>0.6</v>
      </c>
      <c r="L143" s="1">
        <f t="shared" si="63"/>
        <v>0.36</v>
      </c>
      <c r="M143" s="1">
        <f t="shared" si="63"/>
        <v>0.216</v>
      </c>
      <c r="N143" s="1">
        <f t="shared" si="63"/>
        <v>0.12959999999999999</v>
      </c>
      <c r="O143" s="1">
        <f t="shared" si="63"/>
        <v>7.7759999999999996E-2</v>
      </c>
      <c r="P143" s="1">
        <f t="shared" si="63"/>
        <v>4.6655999999999996E-2</v>
      </c>
      <c r="Q143" s="1">
        <f t="shared" si="63"/>
        <v>2.7993599999999997E-2</v>
      </c>
      <c r="R143" s="1">
        <f t="shared" si="63"/>
        <v>1.6796159999999997E-2</v>
      </c>
      <c r="S143" s="1">
        <f t="shared" si="63"/>
        <v>1.0077695999999999E-2</v>
      </c>
      <c r="T143" s="1">
        <f t="shared" si="63"/>
        <v>6.0466175999999991E-3</v>
      </c>
      <c r="U143" s="1">
        <f t="shared" si="63"/>
        <v>3.6279705599999994E-3</v>
      </c>
      <c r="V143" s="1">
        <f t="shared" si="63"/>
        <v>2.1767823359999995E-3</v>
      </c>
      <c r="W143" s="1">
        <f t="shared" si="63"/>
        <v>1.3060694015999998E-3</v>
      </c>
      <c r="X143" s="1">
        <f t="shared" si="63"/>
        <v>7.8364164095999977E-4</v>
      </c>
      <c r="Y143" s="1">
        <f t="shared" ref="Y143" si="68">POWER($E143,Y$2)</f>
        <v>4.701849845759999E-4</v>
      </c>
      <c r="Z143" s="1">
        <f t="shared" si="62"/>
        <v>2.8211099074559989E-4</v>
      </c>
      <c r="AA143" s="1">
        <f t="shared" si="62"/>
        <v>1.6926659444735994E-4</v>
      </c>
      <c r="AB143" s="1">
        <f t="shared" si="62"/>
        <v>1.0155995666841596E-4</v>
      </c>
      <c r="AC143" s="1">
        <f t="shared" si="58"/>
        <v>0.50605326876513312</v>
      </c>
      <c r="AD143" s="1">
        <f t="shared" si="58"/>
        <v>0.30363196125907987</v>
      </c>
      <c r="AE143" s="1">
        <f t="shared" si="58"/>
        <v>0.18217917675544792</v>
      </c>
      <c r="AF143" s="1">
        <f t="shared" si="58"/>
        <v>0.10930750605326875</v>
      </c>
      <c r="AG143" s="1">
        <f t="shared" si="58"/>
        <v>6.558450363196125E-2</v>
      </c>
      <c r="AH143" s="1">
        <f t="shared" si="54"/>
        <v>3.9350702179176751E-2</v>
      </c>
      <c r="AI143" s="1">
        <f t="shared" si="54"/>
        <v>2.3610421307506048E-2</v>
      </c>
      <c r="AJ143" s="1">
        <f t="shared" si="54"/>
        <v>1.4166252784503629E-2</v>
      </c>
      <c r="AK143" s="1">
        <f t="shared" si="54"/>
        <v>8.4997516707021777E-3</v>
      </c>
      <c r="AL143" s="1">
        <f t="shared" si="54"/>
        <v>5.0998510024213061E-3</v>
      </c>
      <c r="AM143" s="1">
        <f t="shared" si="59"/>
        <v>0.272887323943662</v>
      </c>
      <c r="AN143" s="1">
        <f t="shared" si="59"/>
        <v>0.16373239436619719</v>
      </c>
      <c r="AO143" s="1">
        <f t="shared" si="59"/>
        <v>9.8239436619718318E-2</v>
      </c>
      <c r="AP143" s="1">
        <f t="shared" si="59"/>
        <v>5.8943661971830992E-2</v>
      </c>
      <c r="AQ143" s="1">
        <f t="shared" si="59"/>
        <v>3.5366197183098594E-2</v>
      </c>
      <c r="AR143" s="1">
        <f t="shared" si="55"/>
        <v>2.1219718309859154E-2</v>
      </c>
      <c r="AS143" s="1">
        <f t="shared" si="55"/>
        <v>1.2731830985915493E-2</v>
      </c>
      <c r="AT143" s="1">
        <f t="shared" si="55"/>
        <v>7.6390985915492961E-3</v>
      </c>
      <c r="AU143" s="1">
        <f t="shared" si="55"/>
        <v>4.5834591549295768E-3</v>
      </c>
      <c r="AV143" s="1">
        <f t="shared" si="55"/>
        <v>2.7500754929577465E-3</v>
      </c>
      <c r="BK143" s="1">
        <f t="shared" ca="1" si="60"/>
        <v>0.21350446227006614</v>
      </c>
      <c r="BL143" s="1">
        <f t="shared" ca="1" si="60"/>
        <v>2.3635353678837419</v>
      </c>
      <c r="BM143" s="1">
        <f t="shared" ca="1" si="60"/>
        <v>-26.308833403587339</v>
      </c>
      <c r="BN143" s="1">
        <f t="shared" ca="1" si="60"/>
        <v>140.1129766330719</v>
      </c>
      <c r="BO143" s="1">
        <f t="shared" ca="1" si="60"/>
        <v>-379.05278003997802</v>
      </c>
      <c r="BP143" s="1">
        <f t="shared" ca="1" si="56"/>
        <v>580.05381178344726</v>
      </c>
      <c r="BQ143" s="1">
        <f t="shared" ca="1" si="56"/>
        <v>-524.64898815820311</v>
      </c>
      <c r="BR143" s="1">
        <f t="shared" ca="1" si="56"/>
        <v>278.2941691236328</v>
      </c>
      <c r="BS143" s="1">
        <f t="shared" ca="1" si="56"/>
        <v>-80.122739174516596</v>
      </c>
      <c r="BT143" s="1">
        <f t="shared" ca="1" si="56"/>
        <v>9.6775067510112294</v>
      </c>
      <c r="BU143" s="1">
        <f t="shared" ca="1" si="61"/>
        <v>0.3527106310139061</v>
      </c>
      <c r="BV143" s="1">
        <f t="shared" ca="1" si="61"/>
        <v>0.31276788879185913</v>
      </c>
      <c r="BW143" s="1">
        <f t="shared" ca="1" si="61"/>
        <v>7.0273582434654234</v>
      </c>
      <c r="BX143" s="1">
        <f t="shared" ca="1" si="61"/>
        <v>-62.006822144508362</v>
      </c>
      <c r="BY143" s="1">
        <f t="shared" ca="1" si="61"/>
        <v>213.60195447692871</v>
      </c>
      <c r="BZ143" s="1">
        <f t="shared" ca="1" si="57"/>
        <v>-389.31559619567867</v>
      </c>
      <c r="CA143" s="1">
        <f t="shared" ca="1" si="57"/>
        <v>407.39178162524411</v>
      </c>
      <c r="CB143" s="1">
        <f t="shared" ca="1" si="57"/>
        <v>-245.88065397700191</v>
      </c>
      <c r="CC143" s="1">
        <f t="shared" ca="1" si="57"/>
        <v>79.647135359985342</v>
      </c>
      <c r="CD143" s="1">
        <f t="shared" ca="1" si="57"/>
        <v>-10.730980058364622</v>
      </c>
      <c r="CE143" s="4">
        <f t="shared" ca="1" si="64"/>
        <v>0.58216334503193679</v>
      </c>
      <c r="CF143" s="4">
        <f t="shared" ca="1" si="65"/>
        <v>-7.6110076266803661E-2</v>
      </c>
      <c r="CG143" s="4">
        <f t="shared" ca="1" si="46"/>
        <v>-1.0485419159656301E-2</v>
      </c>
      <c r="CH143" s="4">
        <f t="shared" ca="1" si="47"/>
        <v>6.8078517766711033E-2</v>
      </c>
      <c r="CI143" s="8">
        <f t="shared" ca="1" si="66"/>
        <v>0.39965584987579916</v>
      </c>
      <c r="CJ143" s="8">
        <f t="shared" ca="1" si="67"/>
        <v>-0.12676852593213717</v>
      </c>
      <c r="CK143" s="8">
        <f t="shared" ca="1" si="48"/>
        <v>-6.0165131789133401E-3</v>
      </c>
      <c r="CL143" s="8">
        <f t="shared" ca="1" si="49"/>
        <v>0.12081068836521584</v>
      </c>
    </row>
    <row r="144" spans="1:90" x14ac:dyDescent="0.25">
      <c r="A144" s="7">
        <f>'Calculate Data'!L146</f>
        <v>0.79012345679012341</v>
      </c>
      <c r="B144" s="7">
        <f>'Calculate Data'!M146</f>
        <v>0.72538860103626945</v>
      </c>
      <c r="C144" s="7">
        <f>'Calculate Data'!N146</f>
        <v>0.45633802816901409</v>
      </c>
      <c r="D144" s="7">
        <f>'Calculate Data'!B146</f>
        <v>355</v>
      </c>
      <c r="E144" s="2">
        <v>0.60425531914893615</v>
      </c>
      <c r="F144" s="10">
        <v>0.63157894736842102</v>
      </c>
      <c r="G144" s="4">
        <v>0.59868421052631582</v>
      </c>
      <c r="H144" s="8">
        <v>0.42857142857142855</v>
      </c>
      <c r="I144" s="20">
        <v>266</v>
      </c>
      <c r="J144" s="1">
        <f t="shared" ref="J144:Y159" si="69">POWER($E144,J$2)</f>
        <v>1</v>
      </c>
      <c r="K144" s="1">
        <f t="shared" si="69"/>
        <v>0.60425531914893615</v>
      </c>
      <c r="L144" s="1">
        <f t="shared" si="69"/>
        <v>0.3651244907197827</v>
      </c>
      <c r="M144" s="1">
        <f t="shared" si="69"/>
        <v>0.22062841566897506</v>
      </c>
      <c r="N144" s="1">
        <f t="shared" si="69"/>
        <v>0.13331589372338068</v>
      </c>
      <c r="O144" s="1">
        <f t="shared" si="69"/>
        <v>8.0556837909447052E-2</v>
      </c>
      <c r="P144" s="1">
        <f t="shared" si="69"/>
        <v>4.8676897800602047E-2</v>
      </c>
      <c r="Q144" s="1">
        <f t="shared" si="69"/>
        <v>2.9413274415682936E-2</v>
      </c>
      <c r="R144" s="1">
        <f t="shared" si="69"/>
        <v>1.7773127519263732E-2</v>
      </c>
      <c r="S144" s="1">
        <f t="shared" si="69"/>
        <v>1.0739506841427446E-2</v>
      </c>
      <c r="T144" s="1">
        <f t="shared" si="69"/>
        <v>6.4894041339689252E-3</v>
      </c>
      <c r="U144" s="1">
        <f t="shared" si="69"/>
        <v>3.9212569660578185E-3</v>
      </c>
      <c r="V144" s="1">
        <f t="shared" si="69"/>
        <v>2.3694403794902561E-3</v>
      </c>
      <c r="W144" s="1">
        <f t="shared" si="69"/>
        <v>1.4317469527132612E-3</v>
      </c>
      <c r="X144" s="1">
        <f t="shared" si="69"/>
        <v>8.6514071185226846E-4</v>
      </c>
      <c r="Y144" s="1">
        <f t="shared" si="69"/>
        <v>5.2276587694903023E-4</v>
      </c>
      <c r="Z144" s="1">
        <f t="shared" si="62"/>
        <v>3.1588406181600978E-4</v>
      </c>
      <c r="AA144" s="1">
        <f t="shared" si="62"/>
        <v>1.9087462458669527E-4</v>
      </c>
      <c r="AB144" s="1">
        <f t="shared" si="62"/>
        <v>1.1533700719706693E-4</v>
      </c>
      <c r="AC144" s="1">
        <f t="shared" si="58"/>
        <v>0.59868421052631582</v>
      </c>
      <c r="AD144" s="1">
        <f t="shared" si="58"/>
        <v>0.36175811870100782</v>
      </c>
      <c r="AE144" s="1">
        <f t="shared" si="58"/>
        <v>0.21859426747039623</v>
      </c>
      <c r="AF144" s="1">
        <f t="shared" si="58"/>
        <v>0.13208674885445218</v>
      </c>
      <c r="AG144" s="1">
        <f t="shared" si="58"/>
        <v>7.9814120584392384E-2</v>
      </c>
      <c r="AH144" s="1">
        <f t="shared" si="54"/>
        <v>4.8228106906313697E-2</v>
      </c>
      <c r="AI144" s="1">
        <f t="shared" si="54"/>
        <v>2.9142090130623594E-2</v>
      </c>
      <c r="AJ144" s="1">
        <f t="shared" si="54"/>
        <v>1.7609262972547023E-2</v>
      </c>
      <c r="AK144" s="1">
        <f t="shared" si="54"/>
        <v>1.0640490817453946E-2</v>
      </c>
      <c r="AL144" s="1">
        <f t="shared" si="54"/>
        <v>6.4295731748019586E-3</v>
      </c>
      <c r="AM144" s="1">
        <f t="shared" si="59"/>
        <v>0.42857142857142855</v>
      </c>
      <c r="AN144" s="1">
        <f t="shared" si="59"/>
        <v>0.25896656534954404</v>
      </c>
      <c r="AO144" s="1">
        <f t="shared" si="59"/>
        <v>0.15648192459419258</v>
      </c>
      <c r="AP144" s="1">
        <f t="shared" si="59"/>
        <v>9.4555035286703587E-2</v>
      </c>
      <c r="AQ144" s="1">
        <f t="shared" si="59"/>
        <v>5.7135383024306E-2</v>
      </c>
      <c r="AR144" s="1">
        <f t="shared" si="55"/>
        <v>3.4524359104048732E-2</v>
      </c>
      <c r="AS144" s="1">
        <f t="shared" si="55"/>
        <v>2.0861527628829448E-2</v>
      </c>
      <c r="AT144" s="1">
        <f t="shared" si="55"/>
        <v>1.2605689035292685E-2</v>
      </c>
      <c r="AU144" s="1">
        <f t="shared" si="55"/>
        <v>7.6170546511130279E-3</v>
      </c>
      <c r="AV144" s="1">
        <f t="shared" si="55"/>
        <v>4.6026457891831908E-3</v>
      </c>
      <c r="BK144" s="1">
        <f t="shared" ca="1" si="60"/>
        <v>0.21350446227006614</v>
      </c>
      <c r="BL144" s="1">
        <f t="shared" ca="1" si="60"/>
        <v>2.3802980300673142</v>
      </c>
      <c r="BM144" s="1">
        <f t="shared" ca="1" si="60"/>
        <v>-26.683331660878988</v>
      </c>
      <c r="BN144" s="1">
        <f t="shared" ca="1" si="60"/>
        <v>143.11529652416101</v>
      </c>
      <c r="BO144" s="1">
        <f t="shared" ca="1" si="60"/>
        <v>-389.92098872964277</v>
      </c>
      <c r="BP144" s="1">
        <f t="shared" ca="1" si="56"/>
        <v>600.91693537289188</v>
      </c>
      <c r="BQ144" s="1">
        <f t="shared" ca="1" si="56"/>
        <v>-547.3740821709132</v>
      </c>
      <c r="BR144" s="1">
        <f t="shared" ca="1" si="56"/>
        <v>292.40764905970968</v>
      </c>
      <c r="BS144" s="1">
        <f t="shared" ca="1" si="56"/>
        <v>-84.78316832784347</v>
      </c>
      <c r="BT144" s="1">
        <f t="shared" ca="1" si="56"/>
        <v>10.313036825128027</v>
      </c>
      <c r="BU144" s="1">
        <f t="shared" ca="1" si="61"/>
        <v>0.3527106310139061</v>
      </c>
      <c r="BV144" s="1">
        <f t="shared" ca="1" si="61"/>
        <v>0.31498610076910638</v>
      </c>
      <c r="BW144" s="1">
        <f t="shared" ca="1" si="61"/>
        <v>7.1273905548632763</v>
      </c>
      <c r="BX144" s="1">
        <f t="shared" ca="1" si="61"/>
        <v>-63.33549504819814</v>
      </c>
      <c r="BY144" s="1">
        <f t="shared" ca="1" si="61"/>
        <v>219.72635387463447</v>
      </c>
      <c r="BZ144" s="1">
        <f t="shared" ca="1" si="57"/>
        <v>-403.31833048296079</v>
      </c>
      <c r="CA144" s="1">
        <f t="shared" ca="1" si="57"/>
        <v>425.03789692595154</v>
      </c>
      <c r="CB144" s="1">
        <f t="shared" ca="1" si="57"/>
        <v>-258.35030681774191</v>
      </c>
      <c r="CC144" s="1">
        <f t="shared" ca="1" si="57"/>
        <v>84.279900483031781</v>
      </c>
      <c r="CD144" s="1">
        <f t="shared" ca="1" si="57"/>
        <v>-11.435692617839274</v>
      </c>
      <c r="CE144" s="4">
        <f t="shared" ca="1" si="64"/>
        <v>0.58514938494954905</v>
      </c>
      <c r="CF144" s="4">
        <f t="shared" ca="1" si="65"/>
        <v>1.3534825576766774E-2</v>
      </c>
      <c r="CG144" s="4">
        <f t="shared" ca="1" si="46"/>
        <v>-1.4838220882210523E-2</v>
      </c>
      <c r="CH144" s="4">
        <f t="shared" ca="1" si="47"/>
        <v>6.3747613103840528E-2</v>
      </c>
      <c r="CI144" s="8">
        <f t="shared" ca="1" si="66"/>
        <v>0.39941360352397304</v>
      </c>
      <c r="CJ144" s="8">
        <f t="shared" ca="1" si="67"/>
        <v>2.915782504745551E-2</v>
      </c>
      <c r="CK144" s="8">
        <f t="shared" ca="1" si="48"/>
        <v>4.497811640544469E-3</v>
      </c>
      <c r="CL144" s="8">
        <f t="shared" ca="1" si="49"/>
        <v>0.11152210413363312</v>
      </c>
    </row>
    <row r="145" spans="1:90" x14ac:dyDescent="0.25">
      <c r="A145" s="7">
        <f>'Calculate Data'!L147</f>
        <v>0.6</v>
      </c>
      <c r="B145" s="7">
        <f>'Calculate Data'!M147</f>
        <v>0.5</v>
      </c>
      <c r="C145" s="7">
        <f>'Calculate Data'!N147</f>
        <v>0.49450549450549453</v>
      </c>
      <c r="D145" s="7">
        <f>'Calculate Data'!B147</f>
        <v>91</v>
      </c>
      <c r="E145" s="2">
        <v>0.60851063829787233</v>
      </c>
      <c r="F145" s="10">
        <v>0.63235294117647056</v>
      </c>
      <c r="G145" s="4">
        <v>0.46086956521739131</v>
      </c>
      <c r="H145" s="8">
        <v>0.37158469945355194</v>
      </c>
      <c r="I145" s="20">
        <v>183</v>
      </c>
      <c r="J145" s="1">
        <f t="shared" si="69"/>
        <v>1</v>
      </c>
      <c r="K145" s="1">
        <f t="shared" si="69"/>
        <v>0.60851063829787233</v>
      </c>
      <c r="L145" s="1">
        <f t="shared" si="69"/>
        <v>0.37028519692168399</v>
      </c>
      <c r="M145" s="1">
        <f t="shared" si="69"/>
        <v>0.22532248153106726</v>
      </c>
      <c r="N145" s="1">
        <f t="shared" si="69"/>
        <v>0.13711112705933029</v>
      </c>
      <c r="O145" s="1">
        <f t="shared" si="69"/>
        <v>8.3433579444613756E-2</v>
      </c>
      <c r="P145" s="1">
        <f t="shared" si="69"/>
        <v>5.077022068331815E-2</v>
      </c>
      <c r="Q145" s="1">
        <f t="shared" si="69"/>
        <v>3.0894219394529767E-2</v>
      </c>
      <c r="R145" s="1">
        <f t="shared" si="69"/>
        <v>1.8799461163479816E-2</v>
      </c>
      <c r="S145" s="1">
        <f t="shared" si="69"/>
        <v>1.1439672112245164E-2</v>
      </c>
      <c r="T145" s="1">
        <f t="shared" si="69"/>
        <v>6.9611621789406738E-3</v>
      </c>
      <c r="U145" s="1">
        <f t="shared" si="69"/>
        <v>4.2359412408021976E-3</v>
      </c>
      <c r="V145" s="1">
        <f t="shared" si="69"/>
        <v>2.5776153082328265E-3</v>
      </c>
      <c r="W145" s="1">
        <f t="shared" si="69"/>
        <v>1.5685063364991242E-3</v>
      </c>
      <c r="X145" s="1">
        <f t="shared" si="69"/>
        <v>9.544527919973393E-4</v>
      </c>
      <c r="Y145" s="1">
        <f t="shared" si="69"/>
        <v>5.8079467768348727E-4</v>
      </c>
      <c r="Z145" s="1">
        <f t="shared" si="62"/>
        <v>3.5341974003718588E-4</v>
      </c>
      <c r="AA145" s="1">
        <f t="shared" si="62"/>
        <v>2.1505967159709608E-4</v>
      </c>
      <c r="AB145" s="1">
        <f t="shared" si="62"/>
        <v>1.3086609803567974E-4</v>
      </c>
      <c r="AC145" s="1">
        <f t="shared" si="58"/>
        <v>0.46086956521739131</v>
      </c>
      <c r="AD145" s="1">
        <f t="shared" si="58"/>
        <v>0.28044403330249768</v>
      </c>
      <c r="AE145" s="1">
        <f t="shared" si="58"/>
        <v>0.17065317771173263</v>
      </c>
      <c r="AF145" s="1">
        <f t="shared" si="58"/>
        <v>0.10384427409692665</v>
      </c>
      <c r="AG145" s="1">
        <f t="shared" si="58"/>
        <v>6.3190345514300042E-2</v>
      </c>
      <c r="AH145" s="1">
        <f t="shared" si="54"/>
        <v>3.8451997483169818E-2</v>
      </c>
      <c r="AI145" s="1">
        <f t="shared" si="54"/>
        <v>2.3398449532311842E-2</v>
      </c>
      <c r="AJ145" s="1">
        <f t="shared" si="54"/>
        <v>1.4238205460087631E-2</v>
      </c>
      <c r="AK145" s="1">
        <f t="shared" si="54"/>
        <v>8.6640994927341761E-3</v>
      </c>
      <c r="AL145" s="1">
        <f t="shared" si="54"/>
        <v>5.272196712599945E-3</v>
      </c>
      <c r="AM145" s="1">
        <f t="shared" si="59"/>
        <v>0.37158469945355194</v>
      </c>
      <c r="AN145" s="1">
        <f t="shared" si="59"/>
        <v>0.22611324264620394</v>
      </c>
      <c r="AO145" s="1">
        <f t="shared" si="59"/>
        <v>0.13759231361024324</v>
      </c>
      <c r="AP145" s="1">
        <f t="shared" si="59"/>
        <v>8.372638657985014E-2</v>
      </c>
      <c r="AQ145" s="1">
        <f t="shared" si="59"/>
        <v>5.0948396940079022E-2</v>
      </c>
      <c r="AR145" s="1">
        <f t="shared" si="55"/>
        <v>3.1002641542260852E-2</v>
      </c>
      <c r="AS145" s="1">
        <f t="shared" si="55"/>
        <v>1.8865437193801279E-2</v>
      </c>
      <c r="AT145" s="1">
        <f t="shared" si="55"/>
        <v>1.1479819228568439E-2</v>
      </c>
      <c r="AU145" s="1">
        <f t="shared" si="55"/>
        <v>6.9855921263203696E-3</v>
      </c>
      <c r="AV145" s="1">
        <f t="shared" si="55"/>
        <v>4.2508071236757993E-3</v>
      </c>
      <c r="BK145" s="1">
        <f t="shared" ca="1" si="60"/>
        <v>0.21350446227006614</v>
      </c>
      <c r="BL145" s="1">
        <f t="shared" ca="1" si="60"/>
        <v>2.397060692250887</v>
      </c>
      <c r="BM145" s="1">
        <f t="shared" ca="1" si="60"/>
        <v>-27.060476548964211</v>
      </c>
      <c r="BN145" s="1">
        <f t="shared" ca="1" si="60"/>
        <v>146.16020180401947</v>
      </c>
      <c r="BO145" s="1">
        <f t="shared" ca="1" si="60"/>
        <v>-401.02124912232875</v>
      </c>
      <c r="BP145" s="1">
        <f t="shared" ca="1" si="56"/>
        <v>622.37610323540741</v>
      </c>
      <c r="BQ145" s="1">
        <f t="shared" ca="1" si="56"/>
        <v>-570.91359975290516</v>
      </c>
      <c r="BR145" s="1">
        <f t="shared" ca="1" si="56"/>
        <v>307.13024109524622</v>
      </c>
      <c r="BS145" s="1">
        <f t="shared" ca="1" si="56"/>
        <v>-89.679088757367623</v>
      </c>
      <c r="BT145" s="1">
        <f t="shared" ca="1" si="56"/>
        <v>10.985398259245713</v>
      </c>
      <c r="BU145" s="1">
        <f t="shared" ca="1" si="61"/>
        <v>0.3527106310139061</v>
      </c>
      <c r="BV145" s="1">
        <f t="shared" ca="1" si="61"/>
        <v>0.31720431274635358</v>
      </c>
      <c r="BW145" s="1">
        <f t="shared" ca="1" si="61"/>
        <v>7.2281298083911487</v>
      </c>
      <c r="BX145" s="1">
        <f t="shared" ca="1" si="61"/>
        <v>-64.683014062297033</v>
      </c>
      <c r="BY145" s="1">
        <f t="shared" ca="1" si="61"/>
        <v>225.98151790437853</v>
      </c>
      <c r="BZ145" s="1">
        <f t="shared" ca="1" si="57"/>
        <v>-417.72111270858193</v>
      </c>
      <c r="CA145" s="1">
        <f t="shared" ca="1" si="57"/>
        <v>443.31641498807875</v>
      </c>
      <c r="CB145" s="1">
        <f t="shared" ca="1" si="57"/>
        <v>-271.35812717320948</v>
      </c>
      <c r="CC145" s="1">
        <f t="shared" ca="1" si="57"/>
        <v>89.146759020065574</v>
      </c>
      <c r="CD145" s="1">
        <f t="shared" ca="1" si="57"/>
        <v>-12.181245922751865</v>
      </c>
      <c r="CE145" s="4">
        <f t="shared" ca="1" si="64"/>
        <v>0.58809536687401476</v>
      </c>
      <c r="CF145" s="4">
        <f t="shared" ca="1" si="65"/>
        <v>-0.12722580165662345</v>
      </c>
      <c r="CG145" s="4">
        <f t="shared" ca="1" si="46"/>
        <v>-1.4226682627079429E-2</v>
      </c>
      <c r="CH145" s="4">
        <f t="shared" ca="1" si="47"/>
        <v>6.491525379998242E-2</v>
      </c>
      <c r="CI145" s="8">
        <f t="shared" ca="1" si="66"/>
        <v>0.3992367978339697</v>
      </c>
      <c r="CJ145" s="8">
        <f t="shared" ca="1" si="67"/>
        <v>-2.7652098380417767E-2</v>
      </c>
      <c r="CK145" s="8">
        <f t="shared" ca="1" si="48"/>
        <v>-4.3259987159914946E-3</v>
      </c>
      <c r="CL145" s="8">
        <f t="shared" ca="1" si="49"/>
        <v>0.11468944237891603</v>
      </c>
    </row>
    <row r="146" spans="1:90" x14ac:dyDescent="0.25">
      <c r="A146" s="7">
        <f>'Calculate Data'!L148</f>
        <v>0.50406504065040647</v>
      </c>
      <c r="B146" s="7">
        <f>'Calculate Data'!M148</f>
        <v>0.48157248157248156</v>
      </c>
      <c r="C146" s="7">
        <f>'Calculate Data'!N148</f>
        <v>0.23207547169811321</v>
      </c>
      <c r="D146" s="7">
        <f>'Calculate Data'!B148</f>
        <v>530</v>
      </c>
      <c r="E146" s="2">
        <v>0.61276595744680851</v>
      </c>
      <c r="F146" s="10">
        <v>0.63265306122448983</v>
      </c>
      <c r="G146" s="4">
        <v>0.41935483870967744</v>
      </c>
      <c r="H146" s="8">
        <v>0.44144144144144143</v>
      </c>
      <c r="I146" s="20">
        <v>111</v>
      </c>
      <c r="J146" s="1">
        <f t="shared" si="69"/>
        <v>1</v>
      </c>
      <c r="K146" s="1">
        <f t="shared" si="69"/>
        <v>0.61276595744680851</v>
      </c>
      <c r="L146" s="1">
        <f t="shared" si="69"/>
        <v>0.37548211860570391</v>
      </c>
      <c r="M146" s="1">
        <f t="shared" si="69"/>
        <v>0.23008265991158028</v>
      </c>
      <c r="N146" s="1">
        <f t="shared" si="69"/>
        <v>0.14098682139262789</v>
      </c>
      <c r="O146" s="1">
        <f t="shared" si="69"/>
        <v>8.639192459803581E-2</v>
      </c>
      <c r="P146" s="1">
        <f t="shared" si="69"/>
        <v>5.2938030391987898E-2</v>
      </c>
      <c r="Q146" s="1">
        <f t="shared" si="69"/>
        <v>3.2438622878494715E-2</v>
      </c>
      <c r="R146" s="1">
        <f t="shared" si="69"/>
        <v>1.9877283806396757E-2</v>
      </c>
      <c r="S146" s="1">
        <f t="shared" si="69"/>
        <v>1.2180122843068651E-2</v>
      </c>
      <c r="T146" s="1">
        <f t="shared" si="69"/>
        <v>7.4635646357527046E-3</v>
      </c>
      <c r="U146" s="1">
        <f t="shared" si="69"/>
        <v>4.5734183299931475E-3</v>
      </c>
      <c r="V146" s="1">
        <f t="shared" si="69"/>
        <v>2.8024350617830342E-3</v>
      </c>
      <c r="W146" s="1">
        <f t="shared" si="69"/>
        <v>1.7172368038159869E-3</v>
      </c>
      <c r="X146" s="1">
        <f t="shared" si="69"/>
        <v>1.0522642542532003E-3</v>
      </c>
      <c r="Y146" s="1">
        <f t="shared" si="69"/>
        <v>6.4479171324451437E-4</v>
      </c>
      <c r="Z146" s="1">
        <f t="shared" si="62"/>
        <v>3.9510641152004275E-4</v>
      </c>
      <c r="AA146" s="1">
        <f t="shared" si="62"/>
        <v>2.4210775854845173E-4</v>
      </c>
      <c r="AB146" s="1">
        <f t="shared" si="62"/>
        <v>1.4835539247224275E-4</v>
      </c>
      <c r="AC146" s="1">
        <f t="shared" si="58"/>
        <v>0.41935483870967744</v>
      </c>
      <c r="AD146" s="1">
        <f t="shared" si="58"/>
        <v>0.25696636925188743</v>
      </c>
      <c r="AE146" s="1">
        <f t="shared" si="58"/>
        <v>0.15746024328626293</v>
      </c>
      <c r="AF146" s="1">
        <f t="shared" si="58"/>
        <v>9.648627673711431E-2</v>
      </c>
      <c r="AG146" s="1">
        <f t="shared" si="58"/>
        <v>5.9123505745295568E-2</v>
      </c>
      <c r="AH146" s="1">
        <f t="shared" si="54"/>
        <v>3.6228871605627919E-2</v>
      </c>
      <c r="AI146" s="1">
        <f t="shared" si="54"/>
        <v>2.2199819196640085E-2</v>
      </c>
      <c r="AJ146" s="1">
        <f t="shared" si="54"/>
        <v>1.3603293465175203E-2</v>
      </c>
      <c r="AK146" s="1">
        <f t="shared" si="54"/>
        <v>8.3356351446179956E-3</v>
      </c>
      <c r="AL146" s="1">
        <f t="shared" si="54"/>
        <v>5.1077934503191121E-3</v>
      </c>
      <c r="AM146" s="1">
        <f t="shared" si="59"/>
        <v>0.44144144144144143</v>
      </c>
      <c r="AN146" s="1">
        <f t="shared" si="59"/>
        <v>0.27050028752156413</v>
      </c>
      <c r="AO146" s="1">
        <f t="shared" si="59"/>
        <v>0.1657533676727882</v>
      </c>
      <c r="AP146" s="1">
        <f t="shared" si="59"/>
        <v>0.10156802104204894</v>
      </c>
      <c r="AQ146" s="1">
        <f t="shared" si="59"/>
        <v>6.2237425659808707E-2</v>
      </c>
      <c r="AR146" s="1">
        <f t="shared" si="55"/>
        <v>3.8136975723457249E-2</v>
      </c>
      <c r="AS146" s="1">
        <f t="shared" si="55"/>
        <v>2.3369040443309973E-2</v>
      </c>
      <c r="AT146" s="1">
        <f t="shared" si="55"/>
        <v>1.4319752441858027E-2</v>
      </c>
      <c r="AU146" s="1">
        <f t="shared" si="55"/>
        <v>8.7746568154364064E-3</v>
      </c>
      <c r="AV146" s="1">
        <f t="shared" si="55"/>
        <v>5.3768109847780535E-3</v>
      </c>
      <c r="BK146" s="1">
        <f t="shared" ca="1" si="60"/>
        <v>0.21350446227006614</v>
      </c>
      <c r="BL146" s="1">
        <f t="shared" ca="1" si="60"/>
        <v>2.4138233544344598</v>
      </c>
      <c r="BM146" s="1">
        <f t="shared" ca="1" si="60"/>
        <v>-27.440268067843018</v>
      </c>
      <c r="BN146" s="1">
        <f t="shared" ca="1" si="60"/>
        <v>149.24799236975127</v>
      </c>
      <c r="BO146" s="1">
        <f t="shared" ca="1" si="60"/>
        <v>-412.35684103298956</v>
      </c>
      <c r="BP146" s="1">
        <f t="shared" ca="1" si="56"/>
        <v>644.44399653290679</v>
      </c>
      <c r="BQ146" s="1">
        <f t="shared" ca="1" si="56"/>
        <v>-595.29072531388579</v>
      </c>
      <c r="BR146" s="1">
        <f t="shared" ca="1" si="56"/>
        <v>322.4836963265015</v>
      </c>
      <c r="BS146" s="1">
        <f t="shared" ca="1" si="56"/>
        <v>-94.820627209896188</v>
      </c>
      <c r="BT146" s="1">
        <f t="shared" ca="1" si="56"/>
        <v>11.696445401998927</v>
      </c>
      <c r="BU146" s="1">
        <f t="shared" ca="1" si="61"/>
        <v>0.3527106310139061</v>
      </c>
      <c r="BV146" s="1">
        <f t="shared" ca="1" si="61"/>
        <v>0.31942252472360083</v>
      </c>
      <c r="BW146" s="1">
        <f t="shared" ca="1" si="61"/>
        <v>7.3295760040490423</v>
      </c>
      <c r="BX146" s="1">
        <f t="shared" ca="1" si="61"/>
        <v>-66.049511905892416</v>
      </c>
      <c r="BY146" s="1">
        <f t="shared" ca="1" si="61"/>
        <v>232.36929479131931</v>
      </c>
      <c r="BZ146" s="1">
        <f t="shared" ca="1" si="57"/>
        <v>-432.53245410720723</v>
      </c>
      <c r="CA146" s="1">
        <f t="shared" ca="1" si="57"/>
        <v>462.24533858717575</v>
      </c>
      <c r="CB146" s="1">
        <f t="shared" ca="1" si="57"/>
        <v>-284.92333274311335</v>
      </c>
      <c r="CC146" s="1">
        <f t="shared" ca="1" si="57"/>
        <v>94.257777606127078</v>
      </c>
      <c r="CD146" s="1">
        <f t="shared" ca="1" si="57"/>
        <v>-12.969696182282252</v>
      </c>
      <c r="CE146" s="4">
        <f t="shared" ca="1" si="64"/>
        <v>0.590996823248501</v>
      </c>
      <c r="CF146" s="4">
        <f t="shared" ca="1" si="65"/>
        <v>-0.17164198453882357</v>
      </c>
      <c r="CG146" s="4">
        <f t="shared" ca="1" si="46"/>
        <v>-1.0793814562379152E-2</v>
      </c>
      <c r="CH146" s="4">
        <f t="shared" ca="1" si="47"/>
        <v>6.1791571870996674E-2</v>
      </c>
      <c r="CI146" s="8">
        <f t="shared" ca="1" si="66"/>
        <v>0.39912520591346023</v>
      </c>
      <c r="CJ146" s="8">
        <f t="shared" ca="1" si="67"/>
        <v>4.2316235527981194E-2</v>
      </c>
      <c r="CK146" s="8">
        <f t="shared" ca="1" si="48"/>
        <v>-3.1825790804212708E-3</v>
      </c>
      <c r="CL146" s="8">
        <f t="shared" ca="1" si="49"/>
        <v>0.11492122146268011</v>
      </c>
    </row>
    <row r="147" spans="1:90" x14ac:dyDescent="0.25">
      <c r="A147" s="7">
        <f>'Calculate Data'!L149</f>
        <v>0.61538461538461542</v>
      </c>
      <c r="B147" s="7">
        <f>'Calculate Data'!M149</f>
        <v>0.50554323725055428</v>
      </c>
      <c r="C147" s="7">
        <f>'Calculate Data'!N149</f>
        <v>0.24074074074074073</v>
      </c>
      <c r="D147" s="7">
        <f>'Calculate Data'!B149</f>
        <v>594</v>
      </c>
      <c r="E147" s="2">
        <v>0.61702127659574468</v>
      </c>
      <c r="F147" s="10">
        <v>0.63829787234042556</v>
      </c>
      <c r="G147" s="4">
        <v>0.64583333333333337</v>
      </c>
      <c r="H147" s="8">
        <v>0.32867132867132864</v>
      </c>
      <c r="I147" s="20">
        <v>143</v>
      </c>
      <c r="J147" s="1">
        <f t="shared" si="69"/>
        <v>1</v>
      </c>
      <c r="K147" s="1">
        <f t="shared" si="69"/>
        <v>0.61702127659574468</v>
      </c>
      <c r="L147" s="1">
        <f t="shared" si="69"/>
        <v>0.38071525577184245</v>
      </c>
      <c r="M147" s="1">
        <f t="shared" si="69"/>
        <v>0.23490941313581767</v>
      </c>
      <c r="N147" s="1">
        <f t="shared" si="69"/>
        <v>0.14494410597741941</v>
      </c>
      <c r="O147" s="1">
        <f t="shared" si="69"/>
        <v>8.9433597305216231E-2</v>
      </c>
      <c r="P147" s="1">
        <f t="shared" si="69"/>
        <v>5.5182432379814274E-2</v>
      </c>
      <c r="Q147" s="1">
        <f t="shared" si="69"/>
        <v>3.4048734872651358E-2</v>
      </c>
      <c r="R147" s="1">
        <f t="shared" si="69"/>
        <v>2.100879385759339E-2</v>
      </c>
      <c r="S147" s="1">
        <f t="shared" si="69"/>
        <v>1.2962872805749114E-2</v>
      </c>
      <c r="T147" s="1">
        <f t="shared" si="69"/>
        <v>7.9983683269515809E-3</v>
      </c>
      <c r="U147" s="1">
        <f t="shared" si="69"/>
        <v>4.9351634357786348E-3</v>
      </c>
      <c r="V147" s="1">
        <f t="shared" si="69"/>
        <v>3.0451008433527741E-3</v>
      </c>
      <c r="W147" s="1">
        <f t="shared" si="69"/>
        <v>1.8788920097283074E-3</v>
      </c>
      <c r="X147" s="1">
        <f t="shared" si="69"/>
        <v>1.1593163464281048E-3</v>
      </c>
      <c r="Y147" s="1">
        <f t="shared" si="69"/>
        <v>7.1532285205138367E-4</v>
      </c>
      <c r="Z147" s="1">
        <f t="shared" si="62"/>
        <v>4.4136941935085373E-4</v>
      </c>
      <c r="AA147" s="1">
        <f t="shared" si="62"/>
        <v>2.7233432257818633E-4</v>
      </c>
      <c r="AB147" s="1">
        <f t="shared" si="62"/>
        <v>1.6803607137802986E-4</v>
      </c>
      <c r="AC147" s="1">
        <f t="shared" si="58"/>
        <v>0.64583333333333337</v>
      </c>
      <c r="AD147" s="1">
        <f t="shared" si="58"/>
        <v>0.39849290780141844</v>
      </c>
      <c r="AE147" s="1">
        <f t="shared" si="58"/>
        <v>0.24587860268598161</v>
      </c>
      <c r="AF147" s="1">
        <f t="shared" si="58"/>
        <v>0.15171232931688225</v>
      </c>
      <c r="AG147" s="1">
        <f t="shared" si="58"/>
        <v>9.3609735110416703E-2</v>
      </c>
      <c r="AH147" s="1">
        <f t="shared" si="54"/>
        <v>5.7759198259618817E-2</v>
      </c>
      <c r="AI147" s="1">
        <f t="shared" si="54"/>
        <v>3.5638654245296719E-2</v>
      </c>
      <c r="AJ147" s="1">
        <f t="shared" si="54"/>
        <v>2.1989807938587336E-2</v>
      </c>
      <c r="AK147" s="1">
        <f t="shared" si="54"/>
        <v>1.3568179366362398E-2</v>
      </c>
      <c r="AL147" s="1">
        <f t="shared" si="54"/>
        <v>8.3718553537129696E-3</v>
      </c>
      <c r="AM147" s="1">
        <f t="shared" si="59"/>
        <v>0.32867132867132864</v>
      </c>
      <c r="AN147" s="1">
        <f t="shared" si="59"/>
        <v>0.20279720279720279</v>
      </c>
      <c r="AO147" s="1">
        <f t="shared" si="59"/>
        <v>0.12513018895997619</v>
      </c>
      <c r="AP147" s="1">
        <f t="shared" si="59"/>
        <v>7.7207988932751256E-2</v>
      </c>
      <c r="AQ147" s="1">
        <f t="shared" si="59"/>
        <v>4.7638971894676307E-2</v>
      </c>
      <c r="AR147" s="1">
        <f t="shared" si="55"/>
        <v>2.9394259254161975E-2</v>
      </c>
      <c r="AS147" s="1">
        <f t="shared" si="55"/>
        <v>1.8136883369589307E-2</v>
      </c>
      <c r="AT147" s="1">
        <f t="shared" si="55"/>
        <v>1.1190842930172125E-2</v>
      </c>
      <c r="AU147" s="1">
        <f t="shared" si="55"/>
        <v>6.9049881909572673E-3</v>
      </c>
      <c r="AV147" s="1">
        <f t="shared" si="55"/>
        <v>4.2605246284629951E-3</v>
      </c>
      <c r="BK147" s="1">
        <f t="shared" ca="1" si="60"/>
        <v>0.21350446227006614</v>
      </c>
      <c r="BL147" s="1">
        <f t="shared" ca="1" si="60"/>
        <v>2.4305860166180322</v>
      </c>
      <c r="BM147" s="1">
        <f t="shared" ca="1" si="60"/>
        <v>-27.82270621751541</v>
      </c>
      <c r="BN147" s="1">
        <f t="shared" ca="1" si="60"/>
        <v>152.37896811846045</v>
      </c>
      <c r="BO147" s="1">
        <f t="shared" ca="1" si="60"/>
        <v>-423.93106729282425</v>
      </c>
      <c r="BP147" s="1">
        <f t="shared" ca="1" si="56"/>
        <v>667.13347503081934</v>
      </c>
      <c r="BQ147" s="1">
        <f t="shared" ca="1" si="56"/>
        <v>-620.52913477747825</v>
      </c>
      <c r="BR147" s="1">
        <f t="shared" ca="1" si="56"/>
        <v>338.49038284091262</v>
      </c>
      <c r="BS147" s="1">
        <f t="shared" ca="1" si="56"/>
        <v>-100.21827076088474</v>
      </c>
      <c r="BT147" s="1">
        <f t="shared" ca="1" si="56"/>
        <v>12.448112057571189</v>
      </c>
      <c r="BU147" s="1">
        <f t="shared" ca="1" si="61"/>
        <v>0.3527106310139061</v>
      </c>
      <c r="BV147" s="1">
        <f t="shared" ca="1" si="61"/>
        <v>0.32164073670084808</v>
      </c>
      <c r="BW147" s="1">
        <f t="shared" ca="1" si="61"/>
        <v>7.4317291418369562</v>
      </c>
      <c r="BX147" s="1">
        <f t="shared" ca="1" si="61"/>
        <v>-67.435121298071678</v>
      </c>
      <c r="BY147" s="1">
        <f t="shared" ca="1" si="61"/>
        <v>238.89154573061629</v>
      </c>
      <c r="BZ147" s="1">
        <f t="shared" ca="1" si="57"/>
        <v>-447.76098578709491</v>
      </c>
      <c r="CA147" s="1">
        <f t="shared" ca="1" si="57"/>
        <v>481.84305216107464</v>
      </c>
      <c r="CB147" s="1">
        <f t="shared" ca="1" si="57"/>
        <v>-299.06568635606237</v>
      </c>
      <c r="CC147" s="1">
        <f t="shared" ca="1" si="57"/>
        <v>99.623381066015654</v>
      </c>
      <c r="CD147" s="1">
        <f t="shared" ca="1" si="57"/>
        <v>-13.803187710525384</v>
      </c>
      <c r="CE147" s="4">
        <f t="shared" ca="1" si="64"/>
        <v>0.59384947794904441</v>
      </c>
      <c r="CF147" s="4">
        <f t="shared" ca="1" si="65"/>
        <v>5.1983855384288957E-2</v>
      </c>
      <c r="CG147" s="4">
        <f t="shared" ref="CG147:CG210" ca="1" si="70">AVERAGE(CF132:CF162)</f>
        <v>-1.1067314738981869E-2</v>
      </c>
      <c r="CH147" s="4">
        <f t="shared" ref="CH147:CH210" ca="1" si="71">_xlfn.STDEV.S(CF132:CF162)</f>
        <v>6.183737096433338E-2</v>
      </c>
      <c r="CI147" s="8">
        <f t="shared" ca="1" si="66"/>
        <v>0.39907831550395123</v>
      </c>
      <c r="CJ147" s="8">
        <f t="shared" ca="1" si="67"/>
        <v>-7.0406986832622587E-2</v>
      </c>
      <c r="CK147" s="8">
        <f t="shared" ref="CK147:CK210" ca="1" si="72">AVERAGE(CJ132:CJ162)</f>
        <v>-4.7093022362047592E-3</v>
      </c>
      <c r="CL147" s="8">
        <f t="shared" ref="CL147:CL210" ca="1" si="73">_xlfn.STDEV.S(CJ132:CJ162)</f>
        <v>0.1140263996079289</v>
      </c>
    </row>
    <row r="148" spans="1:90" x14ac:dyDescent="0.25">
      <c r="A148" s="7">
        <f>'Calculate Data'!L150</f>
        <v>0.62580645161290327</v>
      </c>
      <c r="B148" s="7">
        <f>'Calculate Data'!M150</f>
        <v>0.50605326876513312</v>
      </c>
      <c r="C148" s="7">
        <f>'Calculate Data'!N150</f>
        <v>0.272887323943662</v>
      </c>
      <c r="D148" s="7">
        <f>'Calculate Data'!B150</f>
        <v>568</v>
      </c>
      <c r="E148" s="2">
        <v>0.62127659574468086</v>
      </c>
      <c r="F148" s="10">
        <v>0.64035087719298245</v>
      </c>
      <c r="G148" s="4">
        <v>0.63316582914572861</v>
      </c>
      <c r="H148" s="8">
        <v>0.36421725239616615</v>
      </c>
      <c r="I148" s="20">
        <v>313</v>
      </c>
      <c r="J148" s="1">
        <f t="shared" si="69"/>
        <v>1</v>
      </c>
      <c r="K148" s="1">
        <f t="shared" si="69"/>
        <v>0.62127659574468086</v>
      </c>
      <c r="L148" s="1">
        <f t="shared" si="69"/>
        <v>0.38598460842009963</v>
      </c>
      <c r="M148" s="1">
        <f t="shared" si="69"/>
        <v>0.23980320352908319</v>
      </c>
      <c r="N148" s="1">
        <f t="shared" si="69"/>
        <v>0.14898411793721764</v>
      </c>
      <c r="O148" s="1">
        <f t="shared" si="69"/>
        <v>9.2560345612058614E-2</v>
      </c>
      <c r="P148" s="1">
        <f t="shared" si="69"/>
        <v>5.7505576422810893E-2</v>
      </c>
      <c r="Q148" s="1">
        <f t="shared" si="69"/>
        <v>3.5726868756299532E-2</v>
      </c>
      <c r="R148" s="1">
        <f t="shared" si="69"/>
        <v>2.2196267397530774E-2</v>
      </c>
      <c r="S148" s="1">
        <f t="shared" si="69"/>
        <v>1.3790021446976566E-2</v>
      </c>
      <c r="T148" s="1">
        <f t="shared" si="69"/>
        <v>8.5674175798237402E-3</v>
      </c>
      <c r="U148" s="1">
        <f t="shared" si="69"/>
        <v>5.3227360283160255E-3</v>
      </c>
      <c r="V148" s="1">
        <f t="shared" si="69"/>
        <v>3.3068913197197435E-3</v>
      </c>
      <c r="W148" s="1">
        <f t="shared" si="69"/>
        <v>2.0544941816131174E-3</v>
      </c>
      <c r="X148" s="1">
        <f t="shared" si="69"/>
        <v>1.2764091511298517E-3</v>
      </c>
      <c r="Y148" s="1">
        <f t="shared" si="69"/>
        <v>7.9300313219131217E-4</v>
      </c>
      <c r="Z148" s="1">
        <f t="shared" si="62"/>
        <v>4.9267428638268755E-4</v>
      </c>
      <c r="AA148" s="1">
        <f t="shared" si="62"/>
        <v>3.060870034547761E-4</v>
      </c>
      <c r="AB148" s="1">
        <f t="shared" si="62"/>
        <v>1.9016469150807367E-4</v>
      </c>
      <c r="AC148" s="1">
        <f t="shared" si="58"/>
        <v>0.63316582914572861</v>
      </c>
      <c r="AD148" s="1">
        <f t="shared" si="58"/>
        <v>0.39337111087351651</v>
      </c>
      <c r="AE148" s="1">
        <f t="shared" si="58"/>
        <v>0.24439226462780175</v>
      </c>
      <c r="AF148" s="1">
        <f t="shared" si="58"/>
        <v>0.15183519419429387</v>
      </c>
      <c r="AG148" s="1">
        <f t="shared" si="58"/>
        <v>9.4331652563263424E-2</v>
      </c>
      <c r="AH148" s="1">
        <f t="shared" si="54"/>
        <v>5.8606047975474293E-2</v>
      </c>
      <c r="AI148" s="1">
        <f t="shared" si="54"/>
        <v>3.641056597625212E-2</v>
      </c>
      <c r="AJ148" s="1">
        <f t="shared" si="54"/>
        <v>2.2621032478863018E-2</v>
      </c>
      <c r="AK148" s="1">
        <f t="shared" si="54"/>
        <v>1.4053918050697877E-2</v>
      </c>
      <c r="AL148" s="1">
        <f t="shared" si="54"/>
        <v>8.7313703634122972E-3</v>
      </c>
      <c r="AM148" s="1">
        <f t="shared" si="59"/>
        <v>0.36421725239616615</v>
      </c>
      <c r="AN148" s="1">
        <f t="shared" si="59"/>
        <v>0.2262796546801713</v>
      </c>
      <c r="AO148" s="1">
        <f t="shared" si="59"/>
        <v>0.14058225354597878</v>
      </c>
      <c r="AP148" s="1">
        <f t="shared" si="59"/>
        <v>8.7340463905161286E-2</v>
      </c>
      <c r="AQ148" s="1">
        <f t="shared" si="59"/>
        <v>5.4262586085759783E-2</v>
      </c>
      <c r="AR148" s="1">
        <f t="shared" si="55"/>
        <v>3.3712074759663521E-2</v>
      </c>
      <c r="AS148" s="1">
        <f t="shared" si="55"/>
        <v>2.0944523042173938E-2</v>
      </c>
      <c r="AT148" s="1">
        <f t="shared" si="55"/>
        <v>1.3012341975137849E-2</v>
      </c>
      <c r="AU148" s="1">
        <f t="shared" si="55"/>
        <v>8.0842635249792592E-3</v>
      </c>
      <c r="AV148" s="1">
        <f t="shared" si="55"/>
        <v>5.0225637219020085E-3</v>
      </c>
      <c r="BK148" s="1">
        <f t="shared" ca="1" si="60"/>
        <v>0.21350446227006614</v>
      </c>
      <c r="BL148" s="1">
        <f t="shared" ca="1" si="60"/>
        <v>2.447348678801605</v>
      </c>
      <c r="BM148" s="1">
        <f t="shared" ca="1" si="60"/>
        <v>-28.20779099798138</v>
      </c>
      <c r="BN148" s="1">
        <f t="shared" ca="1" si="60"/>
        <v>155.55342894725101</v>
      </c>
      <c r="BO148" s="1">
        <f t="shared" ca="1" si="60"/>
        <v>-435.74725374927704</v>
      </c>
      <c r="BP148" s="1">
        <f t="shared" ca="1" si="56"/>
        <v>690.45757834706626</v>
      </c>
      <c r="BQ148" s="1">
        <f t="shared" ca="1" si="56"/>
        <v>-646.65300247946584</v>
      </c>
      <c r="BR148" s="1">
        <f t="shared" ca="1" si="56"/>
        <v>355.17329875126654</v>
      </c>
      <c r="BS148" s="1">
        <f t="shared" ca="1" si="56"/>
        <v>-105.88287699927749</v>
      </c>
      <c r="BT148" s="1">
        <f t="shared" ca="1" si="56"/>
        <v>13.242414302803477</v>
      </c>
      <c r="BU148" s="1">
        <f t="shared" ca="1" si="61"/>
        <v>0.3527106310139061</v>
      </c>
      <c r="BV148" s="1">
        <f t="shared" ca="1" si="61"/>
        <v>0.32385894867809528</v>
      </c>
      <c r="BW148" s="1">
        <f t="shared" ca="1" si="61"/>
        <v>7.5345892217548904</v>
      </c>
      <c r="BX148" s="1">
        <f t="shared" ca="1" si="61"/>
        <v>-68.839974957922223</v>
      </c>
      <c r="BY148" s="1">
        <f t="shared" ca="1" si="61"/>
        <v>245.55014488743009</v>
      </c>
      <c r="BZ148" s="1">
        <f t="shared" ca="1" si="57"/>
        <v>-463.41545956837285</v>
      </c>
      <c r="CA148" s="1">
        <f t="shared" ca="1" si="57"/>
        <v>502.12832716640008</v>
      </c>
      <c r="CB148" s="1">
        <f t="shared" ca="1" si="57"/>
        <v>-313.80550748561984</v>
      </c>
      <c r="CC148" s="1">
        <f t="shared" ca="1" si="57"/>
        <v>105.25436253867332</v>
      </c>
      <c r="CD148" s="1">
        <f t="shared" ca="1" si="57"/>
        <v>-14.683956050264467</v>
      </c>
      <c r="CE148" s="4">
        <f t="shared" ca="1" si="64"/>
        <v>0.59664926345720382</v>
      </c>
      <c r="CF148" s="4">
        <f t="shared" ca="1" si="65"/>
        <v>3.6516565688524794E-2</v>
      </c>
      <c r="CG148" s="4">
        <f t="shared" ca="1" si="70"/>
        <v>-1.0946901778450863E-2</v>
      </c>
      <c r="CH148" s="4">
        <f t="shared" ca="1" si="71"/>
        <v>6.1779788461919637E-2</v>
      </c>
      <c r="CI148" s="8">
        <f t="shared" ca="1" si="66"/>
        <v>0.39909533177101153</v>
      </c>
      <c r="CJ148" s="8">
        <f t="shared" ca="1" si="67"/>
        <v>-3.4878079374845383E-2</v>
      </c>
      <c r="CK148" s="8">
        <f t="shared" ca="1" si="72"/>
        <v>-9.7471665803055207E-4</v>
      </c>
      <c r="CL148" s="8">
        <f t="shared" ca="1" si="73"/>
        <v>0.11539872829362062</v>
      </c>
    </row>
    <row r="149" spans="1:90" x14ac:dyDescent="0.25">
      <c r="A149" s="7">
        <f>'Calculate Data'!L151</f>
        <v>0.55000000000000004</v>
      </c>
      <c r="B149" s="7">
        <f>'Calculate Data'!M151</f>
        <v>0.5993031358885017</v>
      </c>
      <c r="C149" s="7">
        <f>'Calculate Data'!N151</f>
        <v>0.25839793281653745</v>
      </c>
      <c r="D149" s="7">
        <f>'Calculate Data'!B151</f>
        <v>387</v>
      </c>
      <c r="E149" s="2">
        <v>0.62553191489361704</v>
      </c>
      <c r="F149" s="10">
        <v>0.64150943396226412</v>
      </c>
      <c r="G149" s="4">
        <v>0.5161290322580645</v>
      </c>
      <c r="H149" s="8">
        <v>0.46086956521739131</v>
      </c>
      <c r="I149" s="20">
        <v>230</v>
      </c>
      <c r="J149" s="1">
        <f t="shared" si="69"/>
        <v>1</v>
      </c>
      <c r="K149" s="1">
        <f t="shared" si="69"/>
        <v>0.62553191489361704</v>
      </c>
      <c r="L149" s="1">
        <f t="shared" si="69"/>
        <v>0.39129017655047532</v>
      </c>
      <c r="M149" s="1">
        <f t="shared" si="69"/>
        <v>0.2447644934166803</v>
      </c>
      <c r="N149" s="1">
        <f t="shared" si="69"/>
        <v>0.15310800226490215</v>
      </c>
      <c r="O149" s="1">
        <f t="shared" si="69"/>
        <v>9.5773941842300495E-2</v>
      </c>
      <c r="P149" s="1">
        <f t="shared" si="69"/>
        <v>5.9909657237524137E-2</v>
      </c>
      <c r="Q149" s="1">
        <f t="shared" si="69"/>
        <v>3.7475402612408712E-2</v>
      </c>
      <c r="R149" s="1">
        <f t="shared" si="69"/>
        <v>2.3442060357549283E-2</v>
      </c>
      <c r="S149" s="1">
        <f t="shared" si="69"/>
        <v>1.4663756904509552E-2</v>
      </c>
      <c r="T149" s="1">
        <f t="shared" si="69"/>
        <v>9.172647936012357E-3</v>
      </c>
      <c r="U149" s="1">
        <f t="shared" si="69"/>
        <v>5.7377840280587932E-3</v>
      </c>
      <c r="V149" s="1">
        <f t="shared" si="69"/>
        <v>3.5891670303176285E-3</v>
      </c>
      <c r="W149" s="1">
        <f t="shared" si="69"/>
        <v>2.2451385253476229E-3</v>
      </c>
      <c r="X149" s="1">
        <f t="shared" si="69"/>
        <v>1.40440580096213E-3</v>
      </c>
      <c r="Y149" s="1">
        <f t="shared" si="69"/>
        <v>8.7850064996354506E-4</v>
      </c>
      <c r="Z149" s="1">
        <f t="shared" si="62"/>
        <v>5.495301938069836E-4</v>
      </c>
      <c r="AA149" s="1">
        <f t="shared" si="62"/>
        <v>3.4374867442394296E-4</v>
      </c>
      <c r="AB149" s="1">
        <f t="shared" si="62"/>
        <v>2.1502576655455153E-4</v>
      </c>
      <c r="AC149" s="1">
        <f t="shared" si="58"/>
        <v>0.5161290322580645</v>
      </c>
      <c r="AD149" s="1">
        <f t="shared" si="58"/>
        <v>0.32285518188057655</v>
      </c>
      <c r="AE149" s="1">
        <f t="shared" si="58"/>
        <v>0.20195622015508402</v>
      </c>
      <c r="AF149" s="1">
        <f t="shared" si="58"/>
        <v>0.1263300611182866</v>
      </c>
      <c r="AG149" s="1">
        <f t="shared" si="58"/>
        <v>7.9023485039949493E-2</v>
      </c>
      <c r="AH149" s="1">
        <f t="shared" si="54"/>
        <v>4.9431711918606708E-2</v>
      </c>
      <c r="AI149" s="1">
        <f t="shared" si="54"/>
        <v>3.0921113412915684E-2</v>
      </c>
      <c r="AJ149" s="1">
        <f t="shared" si="54"/>
        <v>1.9342143283823852E-2</v>
      </c>
      <c r="AK149" s="1">
        <f t="shared" si="54"/>
        <v>1.2099127926477049E-2</v>
      </c>
      <c r="AL149" s="1">
        <f t="shared" si="54"/>
        <v>7.568390660392027E-3</v>
      </c>
      <c r="AM149" s="1">
        <f t="shared" si="59"/>
        <v>0.46086956521739131</v>
      </c>
      <c r="AN149" s="1">
        <f t="shared" si="59"/>
        <v>0.2882886216466235</v>
      </c>
      <c r="AO149" s="1">
        <f t="shared" si="59"/>
        <v>0.18033373354065385</v>
      </c>
      <c r="AP149" s="1">
        <f t="shared" si="59"/>
        <v>0.11280450566160048</v>
      </c>
      <c r="AQ149" s="1">
        <f t="shared" si="59"/>
        <v>7.0562818435128821E-2</v>
      </c>
      <c r="AR149" s="1">
        <f t="shared" si="55"/>
        <v>4.4139294936016753E-2</v>
      </c>
      <c r="AS149" s="1">
        <f t="shared" si="55"/>
        <v>2.761053768338069E-2</v>
      </c>
      <c r="AT149" s="1">
        <f t="shared" si="55"/>
        <v>1.7271272508327492E-2</v>
      </c>
      <c r="AU149" s="1">
        <f t="shared" si="55"/>
        <v>1.0803732164783583E-2</v>
      </c>
      <c r="AV149" s="1">
        <f t="shared" si="55"/>
        <v>6.7580792690348371E-3</v>
      </c>
      <c r="BK149" s="1">
        <f t="shared" ca="1" si="60"/>
        <v>0.21350446227006614</v>
      </c>
      <c r="BL149" s="1">
        <f t="shared" ca="1" si="60"/>
        <v>2.4641113409851778</v>
      </c>
      <c r="BM149" s="1">
        <f t="shared" ca="1" si="60"/>
        <v>-28.595522409240925</v>
      </c>
      <c r="BN149" s="1">
        <f t="shared" ca="1" si="60"/>
        <v>158.77167475322688</v>
      </c>
      <c r="BO149" s="1">
        <f t="shared" ca="1" si="60"/>
        <v>-447.80874926603713</v>
      </c>
      <c r="BP149" s="1">
        <f t="shared" ca="1" si="56"/>
        <v>714.42952720103642</v>
      </c>
      <c r="BQ149" s="1">
        <f t="shared" ca="1" si="56"/>
        <v>-673.6870081141077</v>
      </c>
      <c r="BR149" s="1">
        <f t="shared" ca="1" si="56"/>
        <v>372.55608541216208</v>
      </c>
      <c r="BS149" s="1">
        <f t="shared" ca="1" si="56"/>
        <v>-111.82568442674972</v>
      </c>
      <c r="BT149" s="1">
        <f t="shared" ca="1" si="56"/>
        <v>14.081453383648279</v>
      </c>
      <c r="BU149" s="1">
        <f t="shared" ca="1" si="61"/>
        <v>0.3527106310139061</v>
      </c>
      <c r="BV149" s="1">
        <f t="shared" ca="1" si="61"/>
        <v>0.32607716065534254</v>
      </c>
      <c r="BW149" s="1">
        <f t="shared" ca="1" si="61"/>
        <v>7.6381562438028441</v>
      </c>
      <c r="BX149" s="1">
        <f t="shared" ca="1" si="61"/>
        <v>-70.264205604531398</v>
      </c>
      <c r="BY149" s="1">
        <f t="shared" ca="1" si="61"/>
        <v>252.34697939692228</v>
      </c>
      <c r="BZ149" s="1">
        <f t="shared" ca="1" si="57"/>
        <v>-479.50474882131527</v>
      </c>
      <c r="CA149" s="1">
        <f t="shared" ca="1" si="57"/>
        <v>523.12032747240789</v>
      </c>
      <c r="CB149" s="1">
        <f t="shared" ca="1" si="57"/>
        <v>-329.1636839274156</v>
      </c>
      <c r="CC149" s="1">
        <f t="shared" ca="1" si="57"/>
        <v>111.16189381469778</v>
      </c>
      <c r="CD149" s="1">
        <f t="shared" ca="1" si="57"/>
        <v>-15.614331184727002</v>
      </c>
      <c r="CE149" s="4">
        <f t="shared" ca="1" si="64"/>
        <v>0.59939233719346241</v>
      </c>
      <c r="CF149" s="4">
        <f t="shared" ca="1" si="65"/>
        <v>-8.3263304935397908E-2</v>
      </c>
      <c r="CG149" s="4">
        <f t="shared" ca="1" si="70"/>
        <v>-1.0397175145183615E-2</v>
      </c>
      <c r="CH149" s="4">
        <f t="shared" ca="1" si="71"/>
        <v>6.2206380191571452E-2</v>
      </c>
      <c r="CI149" s="8">
        <f t="shared" ca="1" si="66"/>
        <v>0.39917518151074738</v>
      </c>
      <c r="CJ149" s="8">
        <f t="shared" ca="1" si="67"/>
        <v>6.1694383706643929E-2</v>
      </c>
      <c r="CK149" s="8">
        <f t="shared" ca="1" si="72"/>
        <v>7.1901168736264855E-4</v>
      </c>
      <c r="CL149" s="8">
        <f t="shared" ca="1" si="73"/>
        <v>0.11244552572231145</v>
      </c>
    </row>
    <row r="150" spans="1:90" x14ac:dyDescent="0.25">
      <c r="A150" s="7">
        <f>'Calculate Data'!L152</f>
        <v>0.6785714285714286</v>
      </c>
      <c r="B150" s="7">
        <f>'Calculate Data'!M152</f>
        <v>0.64</v>
      </c>
      <c r="C150" s="7">
        <f>'Calculate Data'!N152</f>
        <v>0.35897435897435898</v>
      </c>
      <c r="D150" s="7">
        <f>'Calculate Data'!B152</f>
        <v>234</v>
      </c>
      <c r="E150" s="2">
        <v>0.62978723404255321</v>
      </c>
      <c r="F150" s="10">
        <v>0.64197530864197527</v>
      </c>
      <c r="G150" s="4">
        <v>0.61734693877551017</v>
      </c>
      <c r="H150" s="8">
        <v>0.45251396648044695</v>
      </c>
      <c r="I150" s="20">
        <v>358</v>
      </c>
      <c r="J150" s="1">
        <f t="shared" si="69"/>
        <v>1</v>
      </c>
      <c r="K150" s="1">
        <f t="shared" si="69"/>
        <v>0.62978723404255321</v>
      </c>
      <c r="L150" s="1">
        <f t="shared" si="69"/>
        <v>0.3966319601629697</v>
      </c>
      <c r="M150" s="1">
        <f t="shared" si="69"/>
        <v>0.24979374512391284</v>
      </c>
      <c r="N150" s="1">
        <f t="shared" si="69"/>
        <v>0.15731691182271959</v>
      </c>
      <c r="O150" s="1">
        <f t="shared" si="69"/>
        <v>9.9076182764946813E-2</v>
      </c>
      <c r="P150" s="1">
        <f t="shared" si="69"/>
        <v>6.2396915103030332E-2</v>
      </c>
      <c r="Q150" s="1">
        <f t="shared" si="69"/>
        <v>3.9296780575525485E-2</v>
      </c>
      <c r="R150" s="1">
        <f t="shared" si="69"/>
        <v>2.4748610745437331E-2</v>
      </c>
      <c r="S150" s="1">
        <f t="shared" si="69"/>
        <v>1.5586359107764788E-2</v>
      </c>
      <c r="T150" s="1">
        <f t="shared" si="69"/>
        <v>9.8160899912731435E-3</v>
      </c>
      <c r="U150" s="1">
        <f t="shared" si="69"/>
        <v>6.1820481647167028E-3</v>
      </c>
      <c r="V150" s="1">
        <f t="shared" si="69"/>
        <v>3.8933750143747749E-3</v>
      </c>
      <c r="W150" s="1">
        <f t="shared" si="69"/>
        <v>2.4519978813934756E-3</v>
      </c>
      <c r="X150" s="1">
        <f t="shared" si="69"/>
        <v>1.5442369636009974E-3</v>
      </c>
      <c r="Y150" s="1">
        <f t="shared" si="69"/>
        <v>9.7254072601254298E-4</v>
      </c>
      <c r="Z150" s="1">
        <f t="shared" si="62"/>
        <v>6.1249373382917611E-4</v>
      </c>
      <c r="AA150" s="1">
        <f t="shared" si="62"/>
        <v>3.8574073449667261E-4</v>
      </c>
      <c r="AB150" s="1">
        <f t="shared" si="62"/>
        <v>2.4293459023620235E-4</v>
      </c>
      <c r="AC150" s="1">
        <f t="shared" si="58"/>
        <v>0.61734693877551017</v>
      </c>
      <c r="AD150" s="1">
        <f t="shared" si="58"/>
        <v>0.38879722101606601</v>
      </c>
      <c r="AE150" s="1">
        <f t="shared" si="58"/>
        <v>0.24485952642713943</v>
      </c>
      <c r="AF150" s="1">
        <f t="shared" si="58"/>
        <v>0.15420940387751761</v>
      </c>
      <c r="AG150" s="1">
        <f t="shared" si="58"/>
        <v>9.7119113931372805E-2</v>
      </c>
      <c r="AH150" s="1">
        <f t="shared" si="54"/>
        <v>6.1164378135502878E-2</v>
      </c>
      <c r="AI150" s="1">
        <f t="shared" si="54"/>
        <v>3.8520544527891172E-2</v>
      </c>
      <c r="AJ150" s="1">
        <f t="shared" si="54"/>
        <v>2.4259747192033589E-2</v>
      </c>
      <c r="AK150" s="1">
        <f t="shared" si="54"/>
        <v>1.5278479082642432E-2</v>
      </c>
      <c r="AL150" s="1">
        <f t="shared" si="54"/>
        <v>9.6221910818343834E-3</v>
      </c>
      <c r="AM150" s="1">
        <f t="shared" si="59"/>
        <v>0.45251396648044695</v>
      </c>
      <c r="AN150" s="1">
        <f t="shared" si="59"/>
        <v>0.28498751931534533</v>
      </c>
      <c r="AO150" s="1">
        <f t="shared" si="59"/>
        <v>0.17948150152626005</v>
      </c>
      <c r="AP150" s="1">
        <f t="shared" si="59"/>
        <v>0.11303515840802761</v>
      </c>
      <c r="AQ150" s="1">
        <f t="shared" si="59"/>
        <v>7.1188099763353566E-2</v>
      </c>
      <c r="AR150" s="1">
        <f t="shared" si="55"/>
        <v>4.483335644670778E-2</v>
      </c>
      <c r="AS150" s="1">
        <f t="shared" si="55"/>
        <v>2.823547554941596E-2</v>
      </c>
      <c r="AT150" s="1">
        <f t="shared" si="55"/>
        <v>1.7782342048142819E-2</v>
      </c>
      <c r="AU150" s="1">
        <f t="shared" si="55"/>
        <v>1.1199092013298457E-2</v>
      </c>
      <c r="AV150" s="1">
        <f t="shared" si="55"/>
        <v>7.0530451828432839E-3</v>
      </c>
      <c r="BK150" s="1">
        <f t="shared" ca="1" si="60"/>
        <v>0.21350446227006614</v>
      </c>
      <c r="BL150" s="1">
        <f t="shared" ca="1" si="60"/>
        <v>2.4808740031687506</v>
      </c>
      <c r="BM150" s="1">
        <f t="shared" ca="1" si="60"/>
        <v>-28.985900451294057</v>
      </c>
      <c r="BN150" s="1">
        <f t="shared" ca="1" si="60"/>
        <v>162.03400543349221</v>
      </c>
      <c r="BO150" s="1">
        <f t="shared" ca="1" si="60"/>
        <v>-460.11892572303969</v>
      </c>
      <c r="BP150" s="1">
        <f t="shared" ca="1" si="56"/>
        <v>739.0627246625628</v>
      </c>
      <c r="BQ150" s="1">
        <f t="shared" ca="1" si="56"/>
        <v>-701.65634372852719</v>
      </c>
      <c r="BR150" s="1">
        <f t="shared" ca="1" si="56"/>
        <v>390.66304082002949</v>
      </c>
      <c r="BS150" s="1">
        <f t="shared" ca="1" si="56"/>
        <v>-118.05832307434045</v>
      </c>
      <c r="BT150" s="1">
        <f t="shared" ca="1" si="56"/>
        <v>14.967418692633625</v>
      </c>
      <c r="BU150" s="1">
        <f t="shared" ca="1" si="61"/>
        <v>0.3527106310139061</v>
      </c>
      <c r="BV150" s="1">
        <f t="shared" ca="1" si="61"/>
        <v>0.32829537263258973</v>
      </c>
      <c r="BW150" s="1">
        <f t="shared" ca="1" si="61"/>
        <v>7.742430207980818</v>
      </c>
      <c r="BX150" s="1">
        <f t="shared" ca="1" si="61"/>
        <v>-71.707945956986649</v>
      </c>
      <c r="BY150" s="1">
        <f t="shared" ca="1" si="61"/>
        <v>259.28394936425588</v>
      </c>
      <c r="BZ150" s="1">
        <f t="shared" ca="1" si="57"/>
        <v>-496.03784930462058</v>
      </c>
      <c r="CA150" s="1">
        <f t="shared" ca="1" si="57"/>
        <v>544.8386147921517</v>
      </c>
      <c r="CB150" s="1">
        <f t="shared" ca="1" si="57"/>
        <v>-345.16168363843713</v>
      </c>
      <c r="CC150" s="1">
        <f t="shared" ca="1" si="57"/>
        <v>117.3575358899555</v>
      </c>
      <c r="CD150" s="1">
        <f t="shared" ca="1" si="57"/>
        <v>-16.596740839169367</v>
      </c>
      <c r="CE150" s="4">
        <f t="shared" ca="1" si="64"/>
        <v>0.60207509695555572</v>
      </c>
      <c r="CF150" s="4">
        <f t="shared" ca="1" si="65"/>
        <v>1.5271841819954446E-2</v>
      </c>
      <c r="CG150" s="4">
        <f t="shared" ca="1" si="70"/>
        <v>-8.4361999864156125E-3</v>
      </c>
      <c r="CH150" s="4">
        <f t="shared" ca="1" si="71"/>
        <v>6.1732825385253959E-2</v>
      </c>
      <c r="CI150" s="8">
        <f t="shared" ca="1" si="66"/>
        <v>0.39931651877666141</v>
      </c>
      <c r="CJ150" s="8">
        <f t="shared" ca="1" si="67"/>
        <v>5.3197447703785539E-2</v>
      </c>
      <c r="CK150" s="8">
        <f t="shared" ca="1" si="72"/>
        <v>-3.7338369309720195E-3</v>
      </c>
      <c r="CL150" s="8">
        <f t="shared" ca="1" si="73"/>
        <v>0.11152861063350381</v>
      </c>
    </row>
    <row r="151" spans="1:90" x14ac:dyDescent="0.25">
      <c r="A151" s="7">
        <f>'Calculate Data'!L153</f>
        <v>0.49180327868852458</v>
      </c>
      <c r="B151" s="7">
        <f>'Calculate Data'!M153</f>
        <v>0.55968169761273212</v>
      </c>
      <c r="C151" s="7">
        <f>'Calculate Data'!N153</f>
        <v>0.24448897795591182</v>
      </c>
      <c r="D151" s="7">
        <f>'Calculate Data'!B153</f>
        <v>499</v>
      </c>
      <c r="E151" s="2">
        <v>0.63404255319148939</v>
      </c>
      <c r="F151" s="10">
        <v>0.65116279069767447</v>
      </c>
      <c r="G151" s="4">
        <v>0.65957446808510634</v>
      </c>
      <c r="H151" s="8">
        <v>0.4777777777777778</v>
      </c>
      <c r="I151" s="20">
        <v>90</v>
      </c>
      <c r="J151" s="1">
        <f t="shared" si="69"/>
        <v>1</v>
      </c>
      <c r="K151" s="1">
        <f t="shared" si="69"/>
        <v>0.63404255319148939</v>
      </c>
      <c r="L151" s="1">
        <f t="shared" si="69"/>
        <v>0.40200995925758265</v>
      </c>
      <c r="M151" s="1">
        <f t="shared" si="69"/>
        <v>0.2548914209760843</v>
      </c>
      <c r="N151" s="1">
        <f t="shared" si="69"/>
        <v>0.16161200734228326</v>
      </c>
      <c r="O151" s="1">
        <f t="shared" si="69"/>
        <v>0.10246888976170301</v>
      </c>
      <c r="P151" s="1">
        <f t="shared" si="69"/>
        <v>6.4969636487207438E-2</v>
      </c>
      <c r="Q151" s="1">
        <f t="shared" si="69"/>
        <v>4.1193514198271948E-2</v>
      </c>
      <c r="R151" s="1">
        <f t="shared" si="69"/>
        <v>2.6118440917202217E-2</v>
      </c>
      <c r="S151" s="1">
        <f t="shared" si="69"/>
        <v>1.656020296452396E-2</v>
      </c>
      <c r="T151" s="1">
        <f t="shared" si="69"/>
        <v>1.0499873368996042E-2</v>
      </c>
      <c r="U151" s="1">
        <f t="shared" si="69"/>
        <v>6.6573665190655757E-3</v>
      </c>
      <c r="V151" s="1">
        <f t="shared" si="69"/>
        <v>4.2210536652798761E-3</v>
      </c>
      <c r="W151" s="1">
        <f t="shared" si="69"/>
        <v>2.6763276430923472E-3</v>
      </c>
      <c r="X151" s="1">
        <f t="shared" si="69"/>
        <v>1.6969056120032329E-3</v>
      </c>
      <c r="Y151" s="1">
        <f t="shared" si="69"/>
        <v>1.0759103667594965E-3</v>
      </c>
      <c r="Z151" s="1">
        <f t="shared" si="62"/>
        <v>6.8217295594538295E-4</v>
      </c>
      <c r="AA151" s="1">
        <f t="shared" si="62"/>
        <v>4.32526682705796E-4</v>
      </c>
      <c r="AB151" s="1">
        <f t="shared" si="62"/>
        <v>2.742403222262281E-4</v>
      </c>
      <c r="AC151" s="1">
        <f t="shared" si="58"/>
        <v>0.65957446808510634</v>
      </c>
      <c r="AD151" s="1">
        <f t="shared" si="58"/>
        <v>0.41819827976459933</v>
      </c>
      <c r="AE151" s="1">
        <f t="shared" si="58"/>
        <v>0.26515550504223534</v>
      </c>
      <c r="AF151" s="1">
        <f t="shared" si="58"/>
        <v>0.16811987340975773</v>
      </c>
      <c r="AG151" s="1">
        <f t="shared" si="58"/>
        <v>0.10659515377895278</v>
      </c>
      <c r="AH151" s="1">
        <f t="shared" si="54"/>
        <v>6.7585863459846671E-2</v>
      </c>
      <c r="AI151" s="1">
        <f t="shared" si="54"/>
        <v>4.2852313427732561E-2</v>
      </c>
      <c r="AJ151" s="1">
        <f t="shared" si="54"/>
        <v>2.7170190215881497E-2</v>
      </c>
      <c r="AK151" s="1">
        <f t="shared" si="54"/>
        <v>1.7227056775175928E-2</v>
      </c>
      <c r="AL151" s="1">
        <f t="shared" si="54"/>
        <v>1.0922687061707292E-2</v>
      </c>
      <c r="AM151" s="1">
        <f t="shared" si="59"/>
        <v>0.4777777777777778</v>
      </c>
      <c r="AN151" s="1">
        <f t="shared" si="59"/>
        <v>0.30293144208037825</v>
      </c>
      <c r="AO151" s="1">
        <f t="shared" si="59"/>
        <v>0.19207142497862284</v>
      </c>
      <c r="AP151" s="1">
        <f t="shared" si="59"/>
        <v>0.12178145668857361</v>
      </c>
      <c r="AQ151" s="1">
        <f t="shared" si="59"/>
        <v>7.7214625730202005E-2</v>
      </c>
      <c r="AR151" s="1">
        <f t="shared" si="55"/>
        <v>4.8957358441702556E-2</v>
      </c>
      <c r="AS151" s="1">
        <f t="shared" si="55"/>
        <v>3.1041048543887999E-2</v>
      </c>
      <c r="AT151" s="1">
        <f t="shared" si="55"/>
        <v>1.9681345672507709E-2</v>
      </c>
      <c r="AU151" s="1">
        <f t="shared" si="55"/>
        <v>1.2478810660441059E-2</v>
      </c>
      <c r="AV151" s="1">
        <f t="shared" si="55"/>
        <v>7.9120969719392257E-3</v>
      </c>
      <c r="BK151" s="1">
        <f t="shared" ca="1" si="60"/>
        <v>0.21350446227006614</v>
      </c>
      <c r="BL151" s="1">
        <f t="shared" ca="1" si="60"/>
        <v>2.497636665352323</v>
      </c>
      <c r="BM151" s="1">
        <f t="shared" ca="1" si="60"/>
        <v>-29.378925124140768</v>
      </c>
      <c r="BN151" s="1">
        <f t="shared" ca="1" si="60"/>
        <v>165.34072088515089</v>
      </c>
      <c r="BO151" s="1">
        <f t="shared" ca="1" si="60"/>
        <v>-472.68117801646457</v>
      </c>
      <c r="BP151" s="1">
        <f t="shared" ca="1" si="56"/>
        <v>764.3707574008962</v>
      </c>
      <c r="BQ151" s="1">
        <f t="shared" ca="1" si="56"/>
        <v>-730.58672076516757</v>
      </c>
      <c r="BR151" s="1">
        <f t="shared" ca="1" si="56"/>
        <v>409.51913319796893</v>
      </c>
      <c r="BS151" s="1">
        <f t="shared" ca="1" si="56"/>
        <v>-124.59282533948327</v>
      </c>
      <c r="BT151" s="1">
        <f t="shared" ca="1" si="56"/>
        <v>15.902590829024494</v>
      </c>
      <c r="BU151" s="1">
        <f t="shared" ca="1" si="61"/>
        <v>0.3527106310139061</v>
      </c>
      <c r="BV151" s="1">
        <f t="shared" ca="1" si="61"/>
        <v>0.33051358460983699</v>
      </c>
      <c r="BW151" s="1">
        <f t="shared" ca="1" si="61"/>
        <v>7.8474111142888123</v>
      </c>
      <c r="BX151" s="1">
        <f t="shared" ca="1" si="61"/>
        <v>-73.171328734375308</v>
      </c>
      <c r="BY151" s="1">
        <f t="shared" ca="1" si="61"/>
        <v>266.36296786459457</v>
      </c>
      <c r="BZ151" s="1">
        <f t="shared" ca="1" si="57"/>
        <v>-513.02388000368683</v>
      </c>
      <c r="CA151" s="1">
        <f t="shared" ca="1" si="57"/>
        <v>567.30315415097539</v>
      </c>
      <c r="CB151" s="1">
        <f t="shared" ca="1" si="57"/>
        <v>-361.82156673961271</v>
      </c>
      <c r="CC151" s="1">
        <f t="shared" ca="1" si="57"/>
        <v>123.85324973828452</v>
      </c>
      <c r="CD151" s="1">
        <f t="shared" ca="1" si="57"/>
        <v>-17.633713874161053</v>
      </c>
      <c r="CE151" s="4">
        <f t="shared" ca="1" si="64"/>
        <v>0.60469419540668312</v>
      </c>
      <c r="CF151" s="4">
        <f t="shared" ca="1" si="65"/>
        <v>5.4880272678423214E-2</v>
      </c>
      <c r="CG151" s="4">
        <f t="shared" ca="1" si="70"/>
        <v>-1.0402759068161743E-2</v>
      </c>
      <c r="CH151" s="4">
        <f t="shared" ca="1" si="71"/>
        <v>6.1282655952119632E-2</v>
      </c>
      <c r="CI151" s="8">
        <f t="shared" ca="1" si="66"/>
        <v>0.39951773193113382</v>
      </c>
      <c r="CJ151" s="8">
        <f t="shared" ca="1" si="67"/>
        <v>7.8260045846643977E-2</v>
      </c>
      <c r="CK151" s="8">
        <f t="shared" ca="1" si="72"/>
        <v>1.7811842359490688E-4</v>
      </c>
      <c r="CL151" s="8">
        <f t="shared" ca="1" si="73"/>
        <v>0.11034879971355219</v>
      </c>
    </row>
    <row r="152" spans="1:90" x14ac:dyDescent="0.25">
      <c r="A152" s="7">
        <f>'Calculate Data'!L154</f>
        <v>0.5</v>
      </c>
      <c r="B152" s="7">
        <f>'Calculate Data'!M154</f>
        <v>0.49435665914221216</v>
      </c>
      <c r="C152" s="7">
        <f>'Calculate Data'!N154</f>
        <v>0.28200972447325767</v>
      </c>
      <c r="D152" s="7">
        <f>'Calculate Data'!B154</f>
        <v>617</v>
      </c>
      <c r="E152" s="2">
        <v>0.63829787234042556</v>
      </c>
      <c r="F152" s="10">
        <v>0.65454545454545454</v>
      </c>
      <c r="G152" s="4">
        <v>0.61904761904761907</v>
      </c>
      <c r="H152" s="8">
        <v>0.39568345323741005</v>
      </c>
      <c r="I152" s="20">
        <v>139</v>
      </c>
      <c r="J152" s="1">
        <f t="shared" si="69"/>
        <v>1</v>
      </c>
      <c r="K152" s="1">
        <f t="shared" si="69"/>
        <v>0.63829787234042556</v>
      </c>
      <c r="L152" s="1">
        <f t="shared" si="69"/>
        <v>0.40742417383431423</v>
      </c>
      <c r="M152" s="1">
        <f t="shared" si="69"/>
        <v>0.26005798329849844</v>
      </c>
      <c r="N152" s="1">
        <f t="shared" si="69"/>
        <v>0.1659944574245735</v>
      </c>
      <c r="O152" s="1">
        <f t="shared" si="69"/>
        <v>0.10595390899440862</v>
      </c>
      <c r="P152" s="1">
        <f t="shared" si="69"/>
        <v>6.7630154677282103E-2</v>
      </c>
      <c r="Q152" s="1">
        <f t="shared" si="69"/>
        <v>4.3168183836563047E-2</v>
      </c>
      <c r="R152" s="1">
        <f t="shared" si="69"/>
        <v>2.7554159895678543E-2</v>
      </c>
      <c r="S152" s="1">
        <f t="shared" si="69"/>
        <v>1.7587761635539496E-2</v>
      </c>
      <c r="T152" s="1">
        <f t="shared" si="69"/>
        <v>1.1226230831195425E-2</v>
      </c>
      <c r="U152" s="1">
        <f t="shared" si="69"/>
        <v>7.1656792539545261E-3</v>
      </c>
      <c r="V152" s="1">
        <f t="shared" si="69"/>
        <v>4.5738378216731027E-3</v>
      </c>
      <c r="W152" s="1">
        <f t="shared" si="69"/>
        <v>2.9194709500041083E-3</v>
      </c>
      <c r="X152" s="1">
        <f t="shared" si="69"/>
        <v>1.8634920957473031E-3</v>
      </c>
      <c r="Y152" s="1">
        <f t="shared" si="69"/>
        <v>1.1894630398387041E-3</v>
      </c>
      <c r="Z152" s="1">
        <f t="shared" si="62"/>
        <v>7.5923172755661985E-4</v>
      </c>
      <c r="AA152" s="1">
        <f t="shared" si="62"/>
        <v>4.8461599631273612E-4</v>
      </c>
      <c r="AB152" s="1">
        <f t="shared" si="62"/>
        <v>3.0932935934855499E-4</v>
      </c>
      <c r="AC152" s="1">
        <f t="shared" si="58"/>
        <v>0.61904761904761907</v>
      </c>
      <c r="AD152" s="1">
        <f t="shared" si="58"/>
        <v>0.39513677811550157</v>
      </c>
      <c r="AE152" s="1">
        <f t="shared" si="58"/>
        <v>0.2522149647545755</v>
      </c>
      <c r="AF152" s="1">
        <f t="shared" si="58"/>
        <v>0.16098827537526095</v>
      </c>
      <c r="AG152" s="1">
        <f t="shared" si="58"/>
        <v>0.1027584736437836</v>
      </c>
      <c r="AH152" s="1">
        <f t="shared" si="54"/>
        <v>6.5590515091776769E-2</v>
      </c>
      <c r="AI152" s="1">
        <f t="shared" si="54"/>
        <v>4.1866286228793681E-2</v>
      </c>
      <c r="AJ152" s="1">
        <f t="shared" si="54"/>
        <v>2.6723161422634267E-2</v>
      </c>
      <c r="AK152" s="1">
        <f t="shared" si="54"/>
        <v>1.7057337078277193E-2</v>
      </c>
      <c r="AL152" s="1">
        <f t="shared" si="54"/>
        <v>1.0887661964857784E-2</v>
      </c>
      <c r="AM152" s="1">
        <f t="shared" si="59"/>
        <v>0.39568345323741005</v>
      </c>
      <c r="AN152" s="1">
        <f t="shared" si="59"/>
        <v>0.25256390632175113</v>
      </c>
      <c r="AO152" s="1">
        <f t="shared" si="59"/>
        <v>0.16121100403516031</v>
      </c>
      <c r="AP152" s="1">
        <f t="shared" si="59"/>
        <v>0.10290064087350657</v>
      </c>
      <c r="AQ152" s="1">
        <f t="shared" si="59"/>
        <v>6.5681260132025479E-2</v>
      </c>
      <c r="AR152" s="1">
        <f t="shared" si="55"/>
        <v>4.1924208594909883E-2</v>
      </c>
      <c r="AS152" s="1">
        <f t="shared" si="55"/>
        <v>2.6760133145687162E-2</v>
      </c>
      <c r="AT152" s="1">
        <f t="shared" si="55"/>
        <v>1.7080936050438617E-2</v>
      </c>
      <c r="AU152" s="1">
        <f t="shared" si="55"/>
        <v>1.090272513857784E-2</v>
      </c>
      <c r="AV152" s="1">
        <f t="shared" si="55"/>
        <v>6.959186258666707E-3</v>
      </c>
      <c r="BK152" s="1">
        <f t="shared" ca="1" si="60"/>
        <v>0.21350446227006614</v>
      </c>
      <c r="BL152" s="1">
        <f t="shared" ca="1" si="60"/>
        <v>2.5143993275358958</v>
      </c>
      <c r="BM152" s="1">
        <f t="shared" ca="1" si="60"/>
        <v>-29.774596427781059</v>
      </c>
      <c r="BN152" s="1">
        <f t="shared" ca="1" si="60"/>
        <v>168.692121005307</v>
      </c>
      <c r="BO152" s="1">
        <f t="shared" ca="1" si="60"/>
        <v>-485.49892405873732</v>
      </c>
      <c r="BP152" s="1">
        <f t="shared" ca="1" si="56"/>
        <v>790.36739693368315</v>
      </c>
      <c r="BQ152" s="1">
        <f t="shared" ca="1" si="56"/>
        <v>-760.50437715232385</v>
      </c>
      <c r="BR152" s="1">
        <f t="shared" ca="1" si="56"/>
        <v>429.15001476668056</v>
      </c>
      <c r="BS152" s="1">
        <f t="shared" ca="1" si="56"/>
        <v>-131.44163704646641</v>
      </c>
      <c r="BT152" s="1">
        <f t="shared" ca="1" si="56"/>
        <v>16.889344743392716</v>
      </c>
      <c r="BU152" s="1">
        <f t="shared" ca="1" si="61"/>
        <v>0.3527106310139061</v>
      </c>
      <c r="BV152" s="1">
        <f t="shared" ca="1" si="61"/>
        <v>0.33273179658708424</v>
      </c>
      <c r="BW152" s="1">
        <f t="shared" ca="1" si="61"/>
        <v>7.9530989627268269</v>
      </c>
      <c r="BX152" s="1">
        <f t="shared" ca="1" si="61"/>
        <v>-74.654486655784808</v>
      </c>
      <c r="BY152" s="1">
        <f t="shared" ca="1" si="61"/>
        <v>273.5859609431036</v>
      </c>
      <c r="BZ152" s="1">
        <f t="shared" ca="1" si="57"/>
        <v>-530.47208396888993</v>
      </c>
      <c r="CA152" s="1">
        <f t="shared" ca="1" si="57"/>
        <v>590.53431939233531</v>
      </c>
      <c r="CB152" s="1">
        <f t="shared" ca="1" si="57"/>
        <v>-379.16599768281202</v>
      </c>
      <c r="CC152" s="1">
        <f t="shared" ca="1" si="57"/>
        <v>130.6614073063003</v>
      </c>
      <c r="CD152" s="1">
        <f t="shared" ca="1" si="57"/>
        <v>-18.727883772465919</v>
      </c>
      <c r="CE152" s="4">
        <f t="shared" ca="1" si="64"/>
        <v>0.60724655356071722</v>
      </c>
      <c r="CF152" s="4">
        <f t="shared" ca="1" si="65"/>
        <v>1.1801065486901852E-2</v>
      </c>
      <c r="CG152" s="4">
        <f t="shared" ca="1" si="70"/>
        <v>-7.7637215834504107E-3</v>
      </c>
      <c r="CH152" s="4">
        <f t="shared" ca="1" si="71"/>
        <v>6.0811022893018846E-2</v>
      </c>
      <c r="CI152" s="8">
        <f t="shared" ca="1" si="66"/>
        <v>0.39977695211434749</v>
      </c>
      <c r="CJ152" s="8">
        <f t="shared" ca="1" si="67"/>
        <v>-4.0934988769374403E-3</v>
      </c>
      <c r="CK152" s="8">
        <f t="shared" ca="1" si="72"/>
        <v>-1.4141973566194281E-2</v>
      </c>
      <c r="CL152" s="8">
        <f t="shared" ca="1" si="73"/>
        <v>0.10902884255571219</v>
      </c>
    </row>
    <row r="153" spans="1:90" x14ac:dyDescent="0.25">
      <c r="A153" s="7">
        <f>'Calculate Data'!L155</f>
        <v>0.56862745098039214</v>
      </c>
      <c r="B153" s="7">
        <f>'Calculate Data'!M155</f>
        <v>0.49593495934959347</v>
      </c>
      <c r="C153" s="7">
        <f>'Calculate Data'!N155</f>
        <v>0.29310344827586204</v>
      </c>
      <c r="D153" s="7">
        <f>'Calculate Data'!B155</f>
        <v>348</v>
      </c>
      <c r="E153" s="2">
        <v>0.64255319148936174</v>
      </c>
      <c r="F153" s="10">
        <v>0.6607142857142857</v>
      </c>
      <c r="G153" s="4">
        <v>0.65517241379310343</v>
      </c>
      <c r="H153" s="8">
        <v>0.49122807017543857</v>
      </c>
      <c r="I153" s="20">
        <v>114</v>
      </c>
      <c r="J153" s="1">
        <f t="shared" si="69"/>
        <v>1</v>
      </c>
      <c r="K153" s="1">
        <f t="shared" si="69"/>
        <v>0.64255319148936174</v>
      </c>
      <c r="L153" s="1">
        <f t="shared" si="69"/>
        <v>0.41287460389316438</v>
      </c>
      <c r="M153" s="1">
        <f t="shared" si="69"/>
        <v>0.26529389441645884</v>
      </c>
      <c r="N153" s="1">
        <f t="shared" si="69"/>
        <v>0.1704654385399374</v>
      </c>
      <c r="O153" s="1">
        <f t="shared" si="69"/>
        <v>0.10953311157247042</v>
      </c>
      <c r="P153" s="1">
        <f t="shared" si="69"/>
        <v>7.0380850414651211E-2</v>
      </c>
      <c r="Q153" s="1">
        <f t="shared" si="69"/>
        <v>4.5223440053669503E-2</v>
      </c>
      <c r="R153" s="1">
        <f t="shared" si="69"/>
        <v>2.9058465736613175E-2</v>
      </c>
      <c r="S153" s="1">
        <f t="shared" si="69"/>
        <v>1.8671609898845063E-2</v>
      </c>
      <c r="T153" s="1">
        <f t="shared" si="69"/>
        <v>1.1997502530747254E-2</v>
      </c>
      <c r="U153" s="1">
        <f t="shared" si="69"/>
        <v>7.7090335410333428E-3</v>
      </c>
      <c r="V153" s="1">
        <f t="shared" si="69"/>
        <v>4.9534641050895103E-3</v>
      </c>
      <c r="W153" s="1">
        <f t="shared" si="69"/>
        <v>3.1828641696532598E-3</v>
      </c>
      <c r="X153" s="1">
        <f t="shared" si="69"/>
        <v>2.0451595302878392E-3</v>
      </c>
      <c r="Y153" s="1">
        <f t="shared" si="69"/>
        <v>1.3141237832913352E-3</v>
      </c>
      <c r="Z153" s="1">
        <f t="shared" si="62"/>
        <v>8.4439443096592185E-4</v>
      </c>
      <c r="AA153" s="1">
        <f t="shared" si="62"/>
        <v>5.4256833649299666E-4</v>
      </c>
      <c r="AB153" s="1">
        <f t="shared" si="62"/>
        <v>3.4862901621464891E-4</v>
      </c>
      <c r="AC153" s="1">
        <f t="shared" si="58"/>
        <v>0.65517241379310343</v>
      </c>
      <c r="AD153" s="1">
        <f t="shared" si="58"/>
        <v>0.42098312545854732</v>
      </c>
      <c r="AE153" s="1">
        <f t="shared" si="58"/>
        <v>0.27050405082655599</v>
      </c>
      <c r="AF153" s="1">
        <f t="shared" si="58"/>
        <v>0.17381324116940405</v>
      </c>
      <c r="AG153" s="1">
        <f t="shared" si="58"/>
        <v>0.11168425283651071</v>
      </c>
      <c r="AH153" s="1">
        <f t="shared" si="54"/>
        <v>7.1763073099204752E-2</v>
      </c>
      <c r="AI153" s="1">
        <f t="shared" si="54"/>
        <v>4.6111591650978376E-2</v>
      </c>
      <c r="AJ153" s="1">
        <f t="shared" si="54"/>
        <v>2.9629150379990362E-2</v>
      </c>
      <c r="AK153" s="1">
        <f t="shared" si="54"/>
        <v>1.9038305137781045E-2</v>
      </c>
      <c r="AL153" s="1">
        <f t="shared" si="54"/>
        <v>1.2233123726829524E-2</v>
      </c>
      <c r="AM153" s="1">
        <f t="shared" si="59"/>
        <v>0.49122807017543857</v>
      </c>
      <c r="AN153" s="1">
        <f t="shared" si="59"/>
        <v>0.31564016424038821</v>
      </c>
      <c r="AO153" s="1">
        <f t="shared" si="59"/>
        <v>0.20281559489488776</v>
      </c>
      <c r="AP153" s="1">
        <f t="shared" si="59"/>
        <v>0.13031980778352364</v>
      </c>
      <c r="AQ153" s="1">
        <f t="shared" si="59"/>
        <v>8.3737408405583275E-2</v>
      </c>
      <c r="AR153" s="1">
        <f t="shared" si="55"/>
        <v>5.3805739018055646E-2</v>
      </c>
      <c r="AS153" s="1">
        <f t="shared" si="55"/>
        <v>3.4573049326495332E-2</v>
      </c>
      <c r="AT153" s="1">
        <f t="shared" si="55"/>
        <v>2.2215023184258702E-2</v>
      </c>
      <c r="AU153" s="1">
        <f t="shared" si="55"/>
        <v>1.4274334046055595E-2</v>
      </c>
      <c r="AV153" s="1">
        <f t="shared" si="55"/>
        <v>9.172018897678276E-3</v>
      </c>
      <c r="BK153" s="1">
        <f t="shared" ca="1" si="60"/>
        <v>0.21350446227006614</v>
      </c>
      <c r="BL153" s="1">
        <f t="shared" ca="1" si="60"/>
        <v>2.5311619897194686</v>
      </c>
      <c r="BM153" s="1">
        <f t="shared" ca="1" si="60"/>
        <v>-30.172914362214932</v>
      </c>
      <c r="BN153" s="1">
        <f t="shared" ca="1" si="60"/>
        <v>172.08850569106454</v>
      </c>
      <c r="BO153" s="1">
        <f t="shared" ca="1" si="60"/>
        <v>-498.57560477852843</v>
      </c>
      <c r="BP153" s="1">
        <f t="shared" ca="1" si="56"/>
        <v>817.06660087593991</v>
      </c>
      <c r="BQ153" s="1">
        <f t="shared" ca="1" si="56"/>
        <v>-791.43608444274287</v>
      </c>
      <c r="BR153" s="1">
        <f t="shared" ca="1" si="56"/>
        <v>449.58203570274532</v>
      </c>
      <c r="BS153" s="1">
        <f t="shared" ca="1" si="56"/>
        <v>-138.61762873337031</v>
      </c>
      <c r="BT153" s="1">
        <f t="shared" ca="1" si="56"/>
        <v>17.930152968329388</v>
      </c>
      <c r="BU153" s="1">
        <f t="shared" ca="1" si="61"/>
        <v>0.3527106310139061</v>
      </c>
      <c r="BV153" s="1">
        <f t="shared" ca="1" si="61"/>
        <v>0.33495000856433144</v>
      </c>
      <c r="BW153" s="1">
        <f t="shared" ca="1" si="61"/>
        <v>8.059493753294861</v>
      </c>
      <c r="BX153" s="1">
        <f t="shared" ca="1" si="61"/>
        <v>-76.15755244030251</v>
      </c>
      <c r="BY153" s="1">
        <f t="shared" ca="1" si="61"/>
        <v>280.95486761494902</v>
      </c>
      <c r="BZ153" s="1">
        <f t="shared" ca="1" si="57"/>
        <v>-548.39182915385948</v>
      </c>
      <c r="CA153" s="1">
        <f t="shared" ca="1" si="57"/>
        <v>614.55289872094818</v>
      </c>
      <c r="CB153" s="1">
        <f t="shared" ca="1" si="57"/>
        <v>-397.21825758337627</v>
      </c>
      <c r="CC153" s="1">
        <f t="shared" ca="1" si="57"/>
        <v>137.79480273333465</v>
      </c>
      <c r="CD153" s="1">
        <f t="shared" ca="1" si="57"/>
        <v>-19.881992221443262</v>
      </c>
      <c r="CE153" s="4">
        <f t="shared" ca="1" si="64"/>
        <v>0.60972937321212584</v>
      </c>
      <c r="CF153" s="4">
        <f t="shared" ca="1" si="65"/>
        <v>4.5443040580977589E-2</v>
      </c>
      <c r="CG153" s="4">
        <f t="shared" ca="1" si="70"/>
        <v>-5.5860208482678194E-3</v>
      </c>
      <c r="CH153" s="4">
        <f t="shared" ca="1" si="71"/>
        <v>6.0152360382404249E-2</v>
      </c>
      <c r="CI153" s="8">
        <f t="shared" ca="1" si="66"/>
        <v>0.40009206312344503</v>
      </c>
      <c r="CJ153" s="8">
        <f t="shared" ca="1" si="67"/>
        <v>9.1136007051993539E-2</v>
      </c>
      <c r="CK153" s="8">
        <f t="shared" ca="1" si="72"/>
        <v>-7.1941936857920696E-3</v>
      </c>
      <c r="CL153" s="8">
        <f t="shared" ca="1" si="73"/>
        <v>0.10613520145589389</v>
      </c>
    </row>
    <row r="154" spans="1:90" x14ac:dyDescent="0.25">
      <c r="A154" s="7">
        <f>'Calculate Data'!L156</f>
        <v>0.7651006711409396</v>
      </c>
      <c r="B154" s="7">
        <f>'Calculate Data'!M156</f>
        <v>0.67032967032967028</v>
      </c>
      <c r="C154" s="7">
        <f>'Calculate Data'!N156</f>
        <v>0.45015105740181272</v>
      </c>
      <c r="D154" s="7">
        <f>'Calculate Data'!B156</f>
        <v>331</v>
      </c>
      <c r="E154" s="2">
        <v>0.64680851063829792</v>
      </c>
      <c r="F154" s="10">
        <v>0.66129032258064513</v>
      </c>
      <c r="G154" s="4">
        <v>0.68148148148148147</v>
      </c>
      <c r="H154" s="8">
        <v>0.47876447876447875</v>
      </c>
      <c r="I154" s="20">
        <v>259</v>
      </c>
      <c r="J154" s="1">
        <f t="shared" si="69"/>
        <v>1</v>
      </c>
      <c r="K154" s="1">
        <f t="shared" si="69"/>
        <v>0.64680851063829792</v>
      </c>
      <c r="L154" s="1">
        <f t="shared" si="69"/>
        <v>0.41836124943413316</v>
      </c>
      <c r="M154" s="1">
        <f t="shared" si="69"/>
        <v>0.2705996166552691</v>
      </c>
      <c r="N154" s="1">
        <f t="shared" si="69"/>
        <v>0.17502613502808897</v>
      </c>
      <c r="O154" s="1">
        <f t="shared" si="69"/>
        <v>0.11320839372029586</v>
      </c>
      <c r="P154" s="1">
        <f t="shared" si="69"/>
        <v>7.3224152533978598E-2</v>
      </c>
      <c r="Q154" s="1">
        <f t="shared" si="69"/>
        <v>4.7362005043254246E-2</v>
      </c>
      <c r="R154" s="1">
        <f t="shared" si="69"/>
        <v>3.0634147942870834E-2</v>
      </c>
      <c r="S154" s="1">
        <f t="shared" si="69"/>
        <v>1.9814427605601561E-2</v>
      </c>
      <c r="T154" s="1">
        <f t="shared" si="69"/>
        <v>1.2816140408729523E-2</v>
      </c>
      <c r="U154" s="1">
        <f t="shared" si="69"/>
        <v>8.2895886899016485E-3</v>
      </c>
      <c r="V154" s="1">
        <f t="shared" si="69"/>
        <v>5.3617765143193644E-3</v>
      </c>
      <c r="W154" s="1">
        <f t="shared" si="69"/>
        <v>3.4680426816023125E-3</v>
      </c>
      <c r="X154" s="1">
        <f t="shared" si="69"/>
        <v>2.2431595217172408E-3</v>
      </c>
      <c r="Y154" s="1">
        <f t="shared" si="69"/>
        <v>1.4508946693660451E-3</v>
      </c>
      <c r="Z154" s="1">
        <f t="shared" si="62"/>
        <v>9.3845102018569738E-4</v>
      </c>
      <c r="AA154" s="1">
        <f t="shared" si="62"/>
        <v>6.0699810667330222E-4</v>
      </c>
      <c r="AB154" s="1">
        <f t="shared" si="62"/>
        <v>3.9261154133762529E-4</v>
      </c>
      <c r="AC154" s="1">
        <f t="shared" si="58"/>
        <v>0.68148148148148147</v>
      </c>
      <c r="AD154" s="1">
        <f t="shared" si="58"/>
        <v>0.44078802206461781</v>
      </c>
      <c r="AE154" s="1">
        <f t="shared" si="58"/>
        <v>0.28510544405881666</v>
      </c>
      <c r="AF154" s="1">
        <f t="shared" si="58"/>
        <v>0.18440862764655375</v>
      </c>
      <c r="AG154" s="1">
        <f t="shared" si="58"/>
        <v>0.11927706979691989</v>
      </c>
      <c r="AH154" s="1">
        <f t="shared" si="54"/>
        <v>7.7149423868646066E-2</v>
      </c>
      <c r="AI154" s="1">
        <f t="shared" si="54"/>
        <v>4.9900903949081712E-2</v>
      </c>
      <c r="AJ154" s="1">
        <f t="shared" si="54"/>
        <v>3.2276329362810302E-2</v>
      </c>
      <c r="AK154" s="1">
        <f t="shared" si="54"/>
        <v>2.0876604524030493E-2</v>
      </c>
      <c r="AL154" s="1">
        <f t="shared" si="54"/>
        <v>1.3503165479372916E-2</v>
      </c>
      <c r="AM154" s="1">
        <f t="shared" si="59"/>
        <v>0.47876447876447875</v>
      </c>
      <c r="AN154" s="1">
        <f t="shared" si="59"/>
        <v>0.30966893945617352</v>
      </c>
      <c r="AO154" s="1">
        <f t="shared" si="59"/>
        <v>0.20029650552058884</v>
      </c>
      <c r="AP154" s="1">
        <f t="shared" si="59"/>
        <v>0.12955348442182768</v>
      </c>
      <c r="AQ154" s="1">
        <f t="shared" si="59"/>
        <v>8.3796296306884288E-2</v>
      </c>
      <c r="AR154" s="1">
        <f t="shared" si="55"/>
        <v>5.4200157611261332E-2</v>
      </c>
      <c r="AS154" s="1">
        <f t="shared" si="55"/>
        <v>3.5057123220900953E-2</v>
      </c>
      <c r="AT154" s="1">
        <f t="shared" si="55"/>
        <v>2.2675245657774235E-2</v>
      </c>
      <c r="AU154" s="1">
        <f t="shared" si="55"/>
        <v>1.4666541872262484E-2</v>
      </c>
      <c r="AV154" s="1">
        <f t="shared" si="55"/>
        <v>9.4864441046123293E-3</v>
      </c>
      <c r="BK154" s="1">
        <f t="shared" ca="1" si="60"/>
        <v>0.21350446227006614</v>
      </c>
      <c r="BL154" s="1">
        <f t="shared" ca="1" si="60"/>
        <v>2.547924651903041</v>
      </c>
      <c r="BM154" s="1">
        <f t="shared" ca="1" si="60"/>
        <v>-30.573878927442383</v>
      </c>
      <c r="BN154" s="1">
        <f t="shared" ca="1" si="60"/>
        <v>175.53017483952746</v>
      </c>
      <c r="BO154" s="1">
        <f t="shared" ca="1" si="60"/>
        <v>-511.91468412075386</v>
      </c>
      <c r="BP154" s="1">
        <f t="shared" ca="1" si="56"/>
        <v>844.48251418902885</v>
      </c>
      <c r="BQ154" s="1">
        <f t="shared" ca="1" si="56"/>
        <v>-823.40915500029575</v>
      </c>
      <c r="BR154" s="1">
        <f t="shared" ca="1" si="56"/>
        <v>470.84225828552769</v>
      </c>
      <c r="BS154" s="1">
        <f t="shared" ca="1" si="56"/>
        <v>-146.13410716855483</v>
      </c>
      <c r="BT154" s="1">
        <f t="shared" ca="1" si="56"/>
        <v>19.027588937057875</v>
      </c>
      <c r="BU154" s="1">
        <f t="shared" ca="1" si="61"/>
        <v>0.3527106310139061</v>
      </c>
      <c r="BV154" s="1">
        <f t="shared" ca="1" si="61"/>
        <v>0.33716822054157869</v>
      </c>
      <c r="BW154" s="1">
        <f t="shared" ca="1" si="61"/>
        <v>8.1665954859929162</v>
      </c>
      <c r="BX154" s="1">
        <f t="shared" ca="1" si="61"/>
        <v>-77.680658807015803</v>
      </c>
      <c r="BY154" s="1">
        <f t="shared" ca="1" si="61"/>
        <v>288.47163986529813</v>
      </c>
      <c r="BZ154" s="1">
        <f t="shared" ca="1" si="57"/>
        <v>-566.79260925375661</v>
      </c>
      <c r="CA154" s="1">
        <f t="shared" ca="1" si="57"/>
        <v>639.38010028326858</v>
      </c>
      <c r="CB154" s="1">
        <f t="shared" ca="1" si="57"/>
        <v>-416.00225671930082</v>
      </c>
      <c r="CC154" s="1">
        <f t="shared" ca="1" si="57"/>
        <v>145.26666379956194</v>
      </c>
      <c r="CD154" s="1">
        <f t="shared" ca="1" si="57"/>
        <v>-21.098892792918129</v>
      </c>
      <c r="CE154" s="4">
        <f t="shared" ca="1" si="64"/>
        <v>0.61214014826812857</v>
      </c>
      <c r="CF154" s="4">
        <f t="shared" ca="1" si="65"/>
        <v>6.9341333213352896E-2</v>
      </c>
      <c r="CG154" s="4">
        <f t="shared" ca="1" si="70"/>
        <v>5.8161449314756493E-4</v>
      </c>
      <c r="CH154" s="4">
        <f t="shared" ca="1" si="71"/>
        <v>6.1717141407419185E-2</v>
      </c>
      <c r="CI154" s="8">
        <f t="shared" ca="1" si="66"/>
        <v>0.40046071268567829</v>
      </c>
      <c r="CJ154" s="8">
        <f t="shared" ca="1" si="67"/>
        <v>7.8303766078800463E-2</v>
      </c>
      <c r="CK154" s="8">
        <f t="shared" ca="1" si="72"/>
        <v>-6.0048640819504598E-3</v>
      </c>
      <c r="CL154" s="8">
        <f t="shared" ca="1" si="73"/>
        <v>0.10666466602990113</v>
      </c>
    </row>
    <row r="155" spans="1:90" x14ac:dyDescent="0.25">
      <c r="A155" s="7">
        <f>'Calculate Data'!L157</f>
        <v>0.59307359307359309</v>
      </c>
      <c r="B155" s="7">
        <f>'Calculate Data'!M157</f>
        <v>0.52830188679245282</v>
      </c>
      <c r="C155" s="7">
        <f>'Calculate Data'!N157</f>
        <v>0.49201277955271566</v>
      </c>
      <c r="D155" s="7">
        <f>'Calculate Data'!B157</f>
        <v>939</v>
      </c>
      <c r="E155" s="2">
        <v>0.65106382978723409</v>
      </c>
      <c r="F155" s="10">
        <v>0.66666666666666663</v>
      </c>
      <c r="G155" s="4">
        <v>0.66081871345029242</v>
      </c>
      <c r="H155" s="8">
        <v>0.26923076923076922</v>
      </c>
      <c r="I155" s="20">
        <v>234</v>
      </c>
      <c r="J155" s="1">
        <f t="shared" si="69"/>
        <v>1</v>
      </c>
      <c r="K155" s="1">
        <f t="shared" si="69"/>
        <v>0.65106382978723409</v>
      </c>
      <c r="L155" s="1">
        <f t="shared" si="69"/>
        <v>0.42388411045722052</v>
      </c>
      <c r="M155" s="1">
        <f t="shared" si="69"/>
        <v>0.27597561234023293</v>
      </c>
      <c r="N155" s="1">
        <f t="shared" si="69"/>
        <v>0.17967773909810913</v>
      </c>
      <c r="O155" s="1">
        <f t="shared" si="69"/>
        <v>0.11698167694472639</v>
      </c>
      <c r="P155" s="1">
        <f t="shared" si="69"/>
        <v>7.6162538606566549E-2</v>
      </c>
      <c r="Q155" s="1">
        <f t="shared" si="69"/>
        <v>4.9586674071509282E-2</v>
      </c>
      <c r="R155" s="1">
        <f t="shared" si="69"/>
        <v>3.2284089927408173E-2</v>
      </c>
      <c r="S155" s="1">
        <f t="shared" si="69"/>
        <v>2.1019003229333835E-2</v>
      </c>
      <c r="T155" s="1">
        <f t="shared" si="69"/>
        <v>1.3684712740800327E-2</v>
      </c>
      <c r="U155" s="1">
        <f t="shared" si="69"/>
        <v>8.909621486563617E-3</v>
      </c>
      <c r="V155" s="1">
        <f t="shared" si="69"/>
        <v>5.8007322869967392E-3</v>
      </c>
      <c r="W155" s="1">
        <f t="shared" si="69"/>
        <v>3.7766469783425583E-3</v>
      </c>
      <c r="X155" s="1">
        <f t="shared" si="69"/>
        <v>2.4588382454740912E-3</v>
      </c>
      <c r="Y155" s="1">
        <f t="shared" si="69"/>
        <v>1.6008606449256849E-3</v>
      </c>
      <c r="Z155" s="1">
        <f t="shared" si="62"/>
        <v>1.0422624624409778E-3</v>
      </c>
      <c r="AA155" s="1">
        <f t="shared" si="62"/>
        <v>6.7857939044029631E-4</v>
      </c>
      <c r="AB155" s="1">
        <f t="shared" si="62"/>
        <v>4.4179849675474609E-4</v>
      </c>
      <c r="AC155" s="1">
        <f t="shared" si="58"/>
        <v>0.66081871345029242</v>
      </c>
      <c r="AD155" s="1">
        <f t="shared" si="58"/>
        <v>0.43023516237402021</v>
      </c>
      <c r="AE155" s="1">
        <f t="shared" si="58"/>
        <v>0.28011055252436212</v>
      </c>
      <c r="AF155" s="1">
        <f t="shared" si="58"/>
        <v>0.18236984909032938</v>
      </c>
      <c r="AG155" s="1">
        <f t="shared" si="58"/>
        <v>0.11873441238646978</v>
      </c>
      <c r="AH155" s="1">
        <f t="shared" si="54"/>
        <v>7.7303681255871823E-2</v>
      </c>
      <c r="AI155" s="1">
        <f t="shared" si="54"/>
        <v>5.0329630775099533E-2</v>
      </c>
      <c r="AJ155" s="1">
        <f t="shared" si="54"/>
        <v>3.2767802164213738E-2</v>
      </c>
      <c r="AK155" s="1">
        <f t="shared" si="54"/>
        <v>2.1333930770743414E-2</v>
      </c>
      <c r="AL155" s="1">
        <f t="shared" si="54"/>
        <v>1.3889750672015927E-2</v>
      </c>
      <c r="AM155" s="1">
        <f t="shared" si="59"/>
        <v>0.26923076923076922</v>
      </c>
      <c r="AN155" s="1">
        <f t="shared" si="59"/>
        <v>0.17528641571194764</v>
      </c>
      <c r="AO155" s="1">
        <f t="shared" si="59"/>
        <v>0.11412264512309783</v>
      </c>
      <c r="AP155" s="1">
        <f t="shared" si="59"/>
        <v>7.4301126399293482E-2</v>
      </c>
      <c r="AQ155" s="1">
        <f t="shared" si="59"/>
        <v>4.8374775911029379E-2</v>
      </c>
      <c r="AR155" s="1">
        <f t="shared" si="55"/>
        <v>3.1495066869734023E-2</v>
      </c>
      <c r="AS155" s="1">
        <f t="shared" si="55"/>
        <v>2.0505298855614071E-2</v>
      </c>
      <c r="AT155" s="1">
        <f t="shared" si="55"/>
        <v>1.3350258403867882E-2</v>
      </c>
      <c r="AU155" s="1">
        <f t="shared" si="55"/>
        <v>8.6918703650714305E-3</v>
      </c>
      <c r="AV155" s="1">
        <f t="shared" si="55"/>
        <v>5.6589624078975708E-3</v>
      </c>
      <c r="BK155" s="1">
        <f t="shared" ca="1" si="60"/>
        <v>0.21350446227006614</v>
      </c>
      <c r="BL155" s="1">
        <f t="shared" ca="1" si="60"/>
        <v>2.5646873140866138</v>
      </c>
      <c r="BM155" s="1">
        <f t="shared" ca="1" si="60"/>
        <v>-30.977490123463415</v>
      </c>
      <c r="BN155" s="1">
        <f t="shared" ca="1" si="60"/>
        <v>179.01742834779984</v>
      </c>
      <c r="BO155" s="1">
        <f t="shared" ca="1" si="60"/>
        <v>-525.51964904657507</v>
      </c>
      <c r="BP155" s="1">
        <f t="shared" ca="1" si="56"/>
        <v>872.62947042963413</v>
      </c>
      <c r="BQ155" s="1">
        <f t="shared" ca="1" si="56"/>
        <v>-856.45144923472265</v>
      </c>
      <c r="BR155" s="1">
        <f t="shared" ca="1" si="56"/>
        <v>492.95847123396283</v>
      </c>
      <c r="BS155" s="1">
        <f t="shared" ca="1" si="56"/>
        <v>-154.00482709978732</v>
      </c>
      <c r="BT155" s="1">
        <f t="shared" ca="1" si="56"/>
        <v>20.184330391728928</v>
      </c>
      <c r="BU155" s="1">
        <f t="shared" ca="1" si="61"/>
        <v>0.3527106310139061</v>
      </c>
      <c r="BV155" s="1">
        <f t="shared" ca="1" si="61"/>
        <v>0.33938643251882589</v>
      </c>
      <c r="BW155" s="1">
        <f t="shared" ca="1" si="61"/>
        <v>8.2744041608209908</v>
      </c>
      <c r="BX155" s="1">
        <f t="shared" ca="1" si="61"/>
        <v>-79.223938475012091</v>
      </c>
      <c r="BY155" s="1">
        <f t="shared" ca="1" si="61"/>
        <v>296.1382426493193</v>
      </c>
      <c r="BZ155" s="1">
        <f t="shared" ca="1" si="57"/>
        <v>-585.68404454354982</v>
      </c>
      <c r="CA155" s="1">
        <f t="shared" ca="1" si="57"/>
        <v>665.03755778529205</v>
      </c>
      <c r="CB155" s="1">
        <f t="shared" ca="1" si="57"/>
        <v>-435.5425471981863</v>
      </c>
      <c r="CC155" s="1">
        <f t="shared" ca="1" si="57"/>
        <v>153.09066360538472</v>
      </c>
      <c r="CD155" s="1">
        <f t="shared" ca="1" si="57"/>
        <v>-22.381554722496393</v>
      </c>
      <c r="CE155" s="4">
        <f t="shared" ca="1" si="64"/>
        <v>0.61447667493393254</v>
      </c>
      <c r="CF155" s="4">
        <f t="shared" ca="1" si="65"/>
        <v>4.6342038516359874E-2</v>
      </c>
      <c r="CG155" s="4">
        <f t="shared" ca="1" si="70"/>
        <v>8.844812229183859E-4</v>
      </c>
      <c r="CH155" s="4">
        <f t="shared" ca="1" si="71"/>
        <v>6.1936575816698272E-2</v>
      </c>
      <c r="CI155" s="8">
        <f t="shared" ca="1" si="66"/>
        <v>0.40088032510518801</v>
      </c>
      <c r="CJ155" s="8">
        <f t="shared" ca="1" si="67"/>
        <v>-0.13164955587441879</v>
      </c>
      <c r="CK155" s="8">
        <f t="shared" ca="1" si="72"/>
        <v>2.5957974954272656E-3</v>
      </c>
      <c r="CL155" s="8">
        <f t="shared" ca="1" si="73"/>
        <v>0.11203203772673859</v>
      </c>
    </row>
    <row r="156" spans="1:90" x14ac:dyDescent="0.25">
      <c r="A156" s="7">
        <f>'Calculate Data'!L158</f>
        <v>0.54822335025380708</v>
      </c>
      <c r="B156" s="7">
        <f>'Calculate Data'!M158</f>
        <v>0.49621212121212122</v>
      </c>
      <c r="C156" s="7">
        <f>'Calculate Data'!N158</f>
        <v>0.42733188720173537</v>
      </c>
      <c r="D156" s="7">
        <f>'Calculate Data'!B158</f>
        <v>461</v>
      </c>
      <c r="E156" s="2">
        <v>0.65531914893617016</v>
      </c>
      <c r="F156" s="10">
        <v>0.66666666666666663</v>
      </c>
      <c r="G156" s="4">
        <v>0.61194029850746268</v>
      </c>
      <c r="H156" s="8">
        <v>0.42857142857142855</v>
      </c>
      <c r="I156" s="20">
        <v>469</v>
      </c>
      <c r="J156" s="1">
        <f t="shared" si="69"/>
        <v>1</v>
      </c>
      <c r="K156" s="1">
        <f t="shared" si="69"/>
        <v>0.65531914893617016</v>
      </c>
      <c r="L156" s="1">
        <f t="shared" si="69"/>
        <v>0.42944318696242639</v>
      </c>
      <c r="M156" s="1">
        <f t="shared" si="69"/>
        <v>0.28142234379665387</v>
      </c>
      <c r="N156" s="1">
        <f t="shared" si="69"/>
        <v>0.18442145082844552</v>
      </c>
      <c r="O156" s="1">
        <f t="shared" si="69"/>
        <v>0.12085490820247068</v>
      </c>
      <c r="P156" s="1">
        <f t="shared" si="69"/>
        <v>7.919853558800205E-2</v>
      </c>
      <c r="Q156" s="1">
        <f t="shared" si="69"/>
        <v>5.1900316938520492E-2</v>
      </c>
      <c r="R156" s="1">
        <f t="shared" si="69"/>
        <v>3.4011271525668747E-2</v>
      </c>
      <c r="S156" s="1">
        <f t="shared" si="69"/>
        <v>2.2288237510438243E-2</v>
      </c>
      <c r="T156" s="1">
        <f t="shared" si="69"/>
        <v>1.4605908836627613E-2</v>
      </c>
      <c r="U156" s="1">
        <f t="shared" si="69"/>
        <v>9.5715317482580956E-3</v>
      </c>
      <c r="V156" s="1">
        <f t="shared" si="69"/>
        <v>6.2724080392840284E-3</v>
      </c>
      <c r="W156" s="1">
        <f t="shared" si="69"/>
        <v>4.1104290980840015E-3</v>
      </c>
      <c r="X156" s="1">
        <f t="shared" si="69"/>
        <v>2.6936428983188772E-3</v>
      </c>
      <c r="Y156" s="1">
        <f t="shared" si="69"/>
        <v>1.7651957716642854E-3</v>
      </c>
      <c r="Z156" s="1">
        <f t="shared" si="62"/>
        <v>1.1567665907927657E-3</v>
      </c>
      <c r="AA156" s="1">
        <f t="shared" si="62"/>
        <v>7.5805129779611018E-4</v>
      </c>
      <c r="AB156" s="1">
        <f t="shared" si="62"/>
        <v>4.9676553132170628E-4</v>
      </c>
      <c r="AC156" s="1">
        <f t="shared" si="58"/>
        <v>0.61194029850746268</v>
      </c>
      <c r="AD156" s="1">
        <f t="shared" si="58"/>
        <v>0.40101619561765633</v>
      </c>
      <c r="AE156" s="1">
        <f t="shared" si="58"/>
        <v>0.26279359202178332</v>
      </c>
      <c r="AF156" s="1">
        <f t="shared" si="58"/>
        <v>0.17221367306959415</v>
      </c>
      <c r="AG156" s="1">
        <f t="shared" si="58"/>
        <v>0.1128549176711383</v>
      </c>
      <c r="AH156" s="1">
        <f t="shared" si="54"/>
        <v>7.395598860151191E-2</v>
      </c>
      <c r="AI156" s="1">
        <f t="shared" si="54"/>
        <v>4.846477550907588E-2</v>
      </c>
      <c r="AJ156" s="1">
        <f t="shared" si="54"/>
        <v>3.1759895439990152E-2</v>
      </c>
      <c r="AK156" s="1">
        <f t="shared" si="54"/>
        <v>2.08128676500361E-2</v>
      </c>
      <c r="AL156" s="1">
        <f t="shared" si="54"/>
        <v>1.3639070715342805E-2</v>
      </c>
      <c r="AM156" s="1">
        <f t="shared" si="59"/>
        <v>0.42857142857142855</v>
      </c>
      <c r="AN156" s="1">
        <f t="shared" si="59"/>
        <v>0.2808510638297872</v>
      </c>
      <c r="AO156" s="1">
        <f t="shared" si="59"/>
        <v>0.18404708012675416</v>
      </c>
      <c r="AP156" s="1">
        <f t="shared" si="59"/>
        <v>0.12060957591285165</v>
      </c>
      <c r="AQ156" s="1">
        <f t="shared" si="59"/>
        <v>7.9037764640762356E-2</v>
      </c>
      <c r="AR156" s="1">
        <f t="shared" si="55"/>
        <v>5.1794960658201716E-2</v>
      </c>
      <c r="AS156" s="1">
        <f t="shared" si="55"/>
        <v>3.3942229537715161E-2</v>
      </c>
      <c r="AT156" s="1">
        <f t="shared" si="55"/>
        <v>2.2242992973651638E-2</v>
      </c>
      <c r="AU156" s="1">
        <f t="shared" si="55"/>
        <v>1.4576259225286605E-2</v>
      </c>
      <c r="AV156" s="1">
        <f t="shared" si="55"/>
        <v>9.5521017901878183E-3</v>
      </c>
      <c r="BK156" s="1">
        <f t="shared" ca="1" si="60"/>
        <v>0.21350446227006614</v>
      </c>
      <c r="BL156" s="1">
        <f t="shared" ca="1" si="60"/>
        <v>2.5814499762701861</v>
      </c>
      <c r="BM156" s="1">
        <f t="shared" ca="1" si="60"/>
        <v>-31.383747950278021</v>
      </c>
      <c r="BN156" s="1">
        <f t="shared" ca="1" si="60"/>
        <v>182.55056611298559</v>
      </c>
      <c r="BO156" s="1">
        <f t="shared" ca="1" si="60"/>
        <v>-539.39400953339805</v>
      </c>
      <c r="BP156" s="1">
        <f t="shared" ca="1" si="56"/>
        <v>901.5219929987361</v>
      </c>
      <c r="BQ156" s="1">
        <f t="shared" ca="1" si="56"/>
        <v>-890.59138288444603</v>
      </c>
      <c r="BR156" s="1">
        <f t="shared" ca="1" si="56"/>
        <v>515.95920423449525</v>
      </c>
      <c r="BS156" s="1">
        <f t="shared" ca="1" si="56"/>
        <v>-162.24400323912255</v>
      </c>
      <c r="BT156" s="1">
        <f t="shared" ca="1" si="56"/>
        <v>21.403162883203446</v>
      </c>
      <c r="BU156" s="1">
        <f t="shared" ca="1" si="61"/>
        <v>0.3527106310139061</v>
      </c>
      <c r="BV156" s="1">
        <f t="shared" ca="1" si="61"/>
        <v>0.34160464449607308</v>
      </c>
      <c r="BW156" s="1">
        <f t="shared" ca="1" si="61"/>
        <v>8.3829197777790831</v>
      </c>
      <c r="BX156" s="1">
        <f t="shared" ca="1" si="61"/>
        <v>-80.78752416337872</v>
      </c>
      <c r="BY156" s="1">
        <f t="shared" ca="1" si="61"/>
        <v>303.95665389218186</v>
      </c>
      <c r="BZ156" s="1">
        <f t="shared" ca="1" si="57"/>
        <v>-605.07588271629231</v>
      </c>
      <c r="CA156" s="1">
        <f t="shared" ca="1" si="57"/>
        <v>691.54733614768645</v>
      </c>
      <c r="CB156" s="1">
        <f t="shared" ca="1" si="57"/>
        <v>-455.86433579307737</v>
      </c>
      <c r="CC156" s="1">
        <f t="shared" ca="1" si="57"/>
        <v>161.28093248517246</v>
      </c>
      <c r="CD156" s="1">
        <f t="shared" ca="1" si="57"/>
        <v>-23.733066790326596</v>
      </c>
      <c r="CE156" s="4">
        <f t="shared" ca="1" si="64"/>
        <v>0.61673706071600165</v>
      </c>
      <c r="CF156" s="4">
        <f t="shared" ca="1" si="65"/>
        <v>-4.7967622085389738E-3</v>
      </c>
      <c r="CG156" s="4">
        <f t="shared" ca="1" si="70"/>
        <v>2.1711864307728014E-3</v>
      </c>
      <c r="CH156" s="4">
        <f t="shared" ca="1" si="71"/>
        <v>6.171523830169829E-2</v>
      </c>
      <c r="CI156" s="8">
        <f t="shared" ca="1" si="66"/>
        <v>0.40134811525482661</v>
      </c>
      <c r="CJ156" s="8">
        <f t="shared" ca="1" si="67"/>
        <v>2.7223313316601938E-2</v>
      </c>
      <c r="CK156" s="8">
        <f t="shared" ca="1" si="72"/>
        <v>-8.0253743184166559E-4</v>
      </c>
      <c r="CL156" s="8">
        <f t="shared" ca="1" si="73"/>
        <v>0.11039307087620021</v>
      </c>
    </row>
    <row r="157" spans="1:90" x14ac:dyDescent="0.25">
      <c r="A157" s="7">
        <f>'Calculate Data'!L159</f>
        <v>0.34010152284263961</v>
      </c>
      <c r="B157" s="7">
        <f>'Calculate Data'!M159</f>
        <v>0.21904761904761905</v>
      </c>
      <c r="C157" s="7">
        <f>'Calculate Data'!N159</f>
        <v>0.48402948402948404</v>
      </c>
      <c r="D157" s="7">
        <f>'Calculate Data'!B159</f>
        <v>407</v>
      </c>
      <c r="E157" s="2">
        <v>0.65957446808510634</v>
      </c>
      <c r="F157" s="10">
        <v>0.6705882352941176</v>
      </c>
      <c r="G157" s="4">
        <v>0.54437869822485208</v>
      </c>
      <c r="H157" s="8">
        <v>0.3346456692913386</v>
      </c>
      <c r="I157" s="20">
        <v>254</v>
      </c>
      <c r="J157" s="1">
        <f t="shared" si="69"/>
        <v>1</v>
      </c>
      <c r="K157" s="1">
        <f t="shared" si="69"/>
        <v>0.65957446808510634</v>
      </c>
      <c r="L157" s="1">
        <f t="shared" si="69"/>
        <v>0.43503847894975095</v>
      </c>
      <c r="M157" s="1">
        <f t="shared" si="69"/>
        <v>0.28694027334983574</v>
      </c>
      <c r="N157" s="1">
        <f t="shared" si="69"/>
        <v>0.18925847816691291</v>
      </c>
      <c r="O157" s="1">
        <f t="shared" si="69"/>
        <v>0.12483006006753829</v>
      </c>
      <c r="P157" s="1">
        <f t="shared" si="69"/>
        <v>8.2334720470078435E-2</v>
      </c>
      <c r="Q157" s="1">
        <f t="shared" si="69"/>
        <v>5.4305879458987912E-2</v>
      </c>
      <c r="R157" s="1">
        <f t="shared" si="69"/>
        <v>3.5818771558055851E-2</v>
      </c>
      <c r="S157" s="1">
        <f t="shared" si="69"/>
        <v>2.3625147197866625E-2</v>
      </c>
      <c r="T157" s="1">
        <f t="shared" si="69"/>
        <v>1.5582543896465219E-2</v>
      </c>
      <c r="U157" s="1">
        <f t="shared" si="69"/>
        <v>1.0277848101923868E-2</v>
      </c>
      <c r="V157" s="1">
        <f t="shared" si="69"/>
        <v>6.7790061948859543E-3</v>
      </c>
      <c r="W157" s="1">
        <f t="shared" si="69"/>
        <v>4.4712594051375442E-3</v>
      </c>
      <c r="X157" s="1">
        <f t="shared" si="69"/>
        <v>2.9491285438141245E-3</v>
      </c>
      <c r="Y157" s="1">
        <f t="shared" si="69"/>
        <v>1.9451698906008056E-3</v>
      </c>
      <c r="Z157" s="1">
        <f t="shared" si="62"/>
        <v>1.2829843959281907E-3</v>
      </c>
      <c r="AA157" s="1">
        <f t="shared" si="62"/>
        <v>8.4622375050582785E-4</v>
      </c>
      <c r="AB157" s="1">
        <f t="shared" si="62"/>
        <v>5.5814758012086513E-4</v>
      </c>
      <c r="AC157" s="1">
        <f t="shared" si="58"/>
        <v>0.54437869822485208</v>
      </c>
      <c r="AD157" s="1">
        <f t="shared" si="58"/>
        <v>0.35905829031851944</v>
      </c>
      <c r="AE157" s="1">
        <f t="shared" si="58"/>
        <v>0.23682568084838512</v>
      </c>
      <c r="AF157" s="1">
        <f t="shared" si="58"/>
        <v>0.1562041724744668</v>
      </c>
      <c r="AG157" s="1">
        <f t="shared" si="58"/>
        <v>0.10302828397252063</v>
      </c>
      <c r="AH157" s="1">
        <f t="shared" si="54"/>
        <v>6.7954825598896582E-2</v>
      </c>
      <c r="AI157" s="1">
        <f t="shared" si="54"/>
        <v>4.4821267948208378E-2</v>
      </c>
      <c r="AJ157" s="1">
        <f t="shared" si="54"/>
        <v>2.9562963965839573E-2</v>
      </c>
      <c r="AK157" s="1">
        <f t="shared" si="54"/>
        <v>1.9498976232787801E-2</v>
      </c>
      <c r="AL157" s="1">
        <f t="shared" si="54"/>
        <v>1.2861026876945144E-2</v>
      </c>
      <c r="AM157" s="1">
        <f t="shared" si="59"/>
        <v>0.3346456692913386</v>
      </c>
      <c r="AN157" s="1">
        <f t="shared" si="59"/>
        <v>0.22072373931981906</v>
      </c>
      <c r="AO157" s="1">
        <f t="shared" si="59"/>
        <v>0.14558374295562532</v>
      </c>
      <c r="AP157" s="1">
        <f t="shared" si="59"/>
        <v>9.6023319821795433E-2</v>
      </c>
      <c r="AQ157" s="1">
        <f t="shared" si="59"/>
        <v>6.3334530095226757E-2</v>
      </c>
      <c r="AR157" s="1">
        <f t="shared" si="55"/>
        <v>4.1773838998979351E-2</v>
      </c>
      <c r="AS157" s="1">
        <f t="shared" si="55"/>
        <v>2.7552957637624675E-2</v>
      </c>
      <c r="AT157" s="1">
        <f t="shared" si="55"/>
        <v>1.8173227378007768E-2</v>
      </c>
      <c r="AU157" s="1">
        <f t="shared" si="55"/>
        <v>1.1986596781239164E-2</v>
      </c>
      <c r="AV157" s="1">
        <f t="shared" si="55"/>
        <v>7.9060531961364696E-3</v>
      </c>
      <c r="BK157" s="1">
        <f t="shared" ca="1" si="60"/>
        <v>0.21350446227006614</v>
      </c>
      <c r="BL157" s="1">
        <f t="shared" ca="1" si="60"/>
        <v>2.5982126384537585</v>
      </c>
      <c r="BM157" s="1">
        <f t="shared" ca="1" si="60"/>
        <v>-31.792652407886212</v>
      </c>
      <c r="BN157" s="1">
        <f t="shared" ca="1" si="60"/>
        <v>186.12988803218889</v>
      </c>
      <c r="BO157" s="1">
        <f t="shared" ca="1" si="60"/>
        <v>-553.54129857487521</v>
      </c>
      <c r="BP157" s="1">
        <f t="shared" ca="1" si="56"/>
        <v>931.1747963905899</v>
      </c>
      <c r="BQ157" s="1">
        <f t="shared" ca="1" si="56"/>
        <v>-925.85793434746108</v>
      </c>
      <c r="BR157" s="1">
        <f t="shared" ca="1" si="56"/>
        <v>539.87374266143684</v>
      </c>
      <c r="BS157" s="1">
        <f t="shared" ca="1" si="56"/>
        <v>-170.86632248666973</v>
      </c>
      <c r="BT157" s="1">
        <f t="shared" ca="1" si="56"/>
        <v>22.686983364152709</v>
      </c>
      <c r="BU157" s="1">
        <f t="shared" ca="1" si="61"/>
        <v>0.3527106310139061</v>
      </c>
      <c r="BV157" s="1">
        <f t="shared" ca="1" si="61"/>
        <v>0.34382285647332034</v>
      </c>
      <c r="BW157" s="1">
        <f t="shared" ca="1" si="61"/>
        <v>8.4921423368671984</v>
      </c>
      <c r="BX157" s="1">
        <f t="shared" ca="1" si="61"/>
        <v>-82.371548591203137</v>
      </c>
      <c r="BY157" s="1">
        <f t="shared" ca="1" si="61"/>
        <v>311.92886448905659</v>
      </c>
      <c r="BZ157" s="1">
        <f t="shared" ca="1" si="57"/>
        <v>-624.9779997213999</v>
      </c>
      <c r="CA157" s="1">
        <f t="shared" ca="1" si="57"/>
        <v>718.93193719825342</v>
      </c>
      <c r="CB157" s="1">
        <f t="shared" ca="1" si="57"/>
        <v>-476.99349694830909</v>
      </c>
      <c r="CC157" s="1">
        <f t="shared" ca="1" si="57"/>
        <v>169.85207015846882</v>
      </c>
      <c r="CD157" s="1">
        <f t="shared" ca="1" si="57"/>
        <v>-25.156641305337612</v>
      </c>
      <c r="CE157" s="4">
        <f t="shared" ca="1" si="64"/>
        <v>0.61891973219987051</v>
      </c>
      <c r="CF157" s="4">
        <f t="shared" ca="1" si="65"/>
        <v>-7.4541033975018434E-2</v>
      </c>
      <c r="CG157" s="4">
        <f t="shared" ca="1" si="70"/>
        <v>4.6401457157793577E-3</v>
      </c>
      <c r="CH157" s="4">
        <f t="shared" ca="1" si="71"/>
        <v>6.3341366599936888E-2</v>
      </c>
      <c r="CI157" s="8">
        <f t="shared" ca="1" si="66"/>
        <v>0.40186110388350826</v>
      </c>
      <c r="CJ157" s="8">
        <f t="shared" ca="1" si="67"/>
        <v>-6.7215434592169665E-2</v>
      </c>
      <c r="CK157" s="8">
        <f t="shared" ca="1" si="72"/>
        <v>1.1443334674562879E-2</v>
      </c>
      <c r="CL157" s="8">
        <f t="shared" ca="1" si="73"/>
        <v>9.9341735096354897E-2</v>
      </c>
    </row>
    <row r="158" spans="1:90" x14ac:dyDescent="0.25">
      <c r="A158" s="7">
        <f>'Calculate Data'!L160</f>
        <v>0.40243902439024393</v>
      </c>
      <c r="B158" s="7">
        <f>'Calculate Data'!M160</f>
        <v>0.2857142857142857</v>
      </c>
      <c r="C158" s="7">
        <f>'Calculate Data'!N160</f>
        <v>0.38139534883720932</v>
      </c>
      <c r="D158" s="7">
        <f>'Calculate Data'!B160</f>
        <v>215</v>
      </c>
      <c r="E158" s="2">
        <v>0.66382978723404251</v>
      </c>
      <c r="F158" s="10">
        <v>0.67073170731707321</v>
      </c>
      <c r="G158" s="4">
        <v>0.6470588235294118</v>
      </c>
      <c r="H158" s="8">
        <v>0.54666666666666663</v>
      </c>
      <c r="I158" s="20">
        <v>150</v>
      </c>
      <c r="J158" s="1">
        <f t="shared" si="69"/>
        <v>1</v>
      </c>
      <c r="K158" s="1">
        <f t="shared" si="69"/>
        <v>0.66382978723404251</v>
      </c>
      <c r="L158" s="1">
        <f t="shared" si="69"/>
        <v>0.44066998641919414</v>
      </c>
      <c r="M158" s="1">
        <f t="shared" si="69"/>
        <v>0.29252986332508207</v>
      </c>
      <c r="N158" s="1">
        <f t="shared" si="69"/>
        <v>0.19419003693069276</v>
      </c>
      <c r="O158" s="1">
        <f t="shared" si="69"/>
        <v>0.12890913089867262</v>
      </c>
      <c r="P158" s="1">
        <f t="shared" si="69"/>
        <v>8.5573720936991185E-2</v>
      </c>
      <c r="Q158" s="1">
        <f t="shared" si="69"/>
        <v>5.6806384962428194E-2</v>
      </c>
      <c r="R158" s="1">
        <f t="shared" si="69"/>
        <v>3.7709770443143817E-2</v>
      </c>
      <c r="S158" s="1">
        <f t="shared" si="69"/>
        <v>2.5032868889916744E-2</v>
      </c>
      <c r="T158" s="1">
        <f t="shared" si="69"/>
        <v>1.6617564029051114E-2</v>
      </c>
      <c r="U158" s="1">
        <f t="shared" si="69"/>
        <v>1.1031233993753081E-2</v>
      </c>
      <c r="V158" s="1">
        <f t="shared" si="69"/>
        <v>7.3228617150020436E-3</v>
      </c>
      <c r="W158" s="1">
        <f t="shared" si="69"/>
        <v>4.8611337342141219E-3</v>
      </c>
      <c r="X158" s="1">
        <f t="shared" si="69"/>
        <v>3.2269653724995872E-3</v>
      </c>
      <c r="Y158" s="1">
        <f t="shared" si="69"/>
        <v>2.1421557366380242E-3</v>
      </c>
      <c r="Z158" s="1">
        <f t="shared" si="62"/>
        <v>1.4220267868746031E-3</v>
      </c>
      <c r="AA158" s="1">
        <f t="shared" si="62"/>
        <v>9.4398373937207693E-4</v>
      </c>
      <c r="AB158" s="1">
        <f t="shared" si="62"/>
        <v>6.2664452485976165E-4</v>
      </c>
      <c r="AC158" s="1">
        <f t="shared" si="58"/>
        <v>0.6470588235294118</v>
      </c>
      <c r="AD158" s="1">
        <f t="shared" si="58"/>
        <v>0.42953692115143932</v>
      </c>
      <c r="AE158" s="1">
        <f t="shared" si="58"/>
        <v>0.28513940297712564</v>
      </c>
      <c r="AF158" s="1">
        <f t="shared" si="58"/>
        <v>0.18928402921034723</v>
      </c>
      <c r="AG158" s="1">
        <f t="shared" si="58"/>
        <v>0.12565237683750707</v>
      </c>
      <c r="AH158" s="1">
        <f t="shared" si="54"/>
        <v>8.3411790581494047E-2</v>
      </c>
      <c r="AI158" s="1">
        <f t="shared" si="54"/>
        <v>5.537123119452371E-2</v>
      </c>
      <c r="AJ158" s="1">
        <f t="shared" si="54"/>
        <v>3.6757072622747654E-2</v>
      </c>
      <c r="AK158" s="1">
        <f t="shared" si="54"/>
        <v>2.4400439698504823E-2</v>
      </c>
      <c r="AL158" s="1">
        <f t="shared" si="54"/>
        <v>1.6197738693475541E-2</v>
      </c>
      <c r="AM158" s="1">
        <f t="shared" si="59"/>
        <v>0.54666666666666663</v>
      </c>
      <c r="AN158" s="1">
        <f t="shared" si="59"/>
        <v>0.36289361702127654</v>
      </c>
      <c r="AO158" s="1">
        <f t="shared" si="59"/>
        <v>0.2408995925758261</v>
      </c>
      <c r="AP158" s="1">
        <f t="shared" si="59"/>
        <v>0.15991632528437819</v>
      </c>
      <c r="AQ158" s="1">
        <f t="shared" si="59"/>
        <v>0.1061572201887787</v>
      </c>
      <c r="AR158" s="1">
        <f t="shared" si="55"/>
        <v>7.0470324891274361E-2</v>
      </c>
      <c r="AS158" s="1">
        <f t="shared" si="55"/>
        <v>4.6780300778888513E-2</v>
      </c>
      <c r="AT158" s="1">
        <f t="shared" si="55"/>
        <v>3.1054157112794079E-2</v>
      </c>
      <c r="AU158" s="1">
        <f t="shared" si="55"/>
        <v>2.0614674508918619E-2</v>
      </c>
      <c r="AV158" s="1">
        <f t="shared" si="55"/>
        <v>1.3684634993154487E-2</v>
      </c>
      <c r="BK158" s="1">
        <f t="shared" ca="1" si="60"/>
        <v>0.21350446227006614</v>
      </c>
      <c r="BL158" s="1">
        <f t="shared" ca="1" si="60"/>
        <v>2.6149753006373313</v>
      </c>
      <c r="BM158" s="1">
        <f t="shared" ca="1" si="60"/>
        <v>-32.204203496287988</v>
      </c>
      <c r="BN158" s="1">
        <f t="shared" ca="1" si="60"/>
        <v>189.75569400251362</v>
      </c>
      <c r="BO158" s="1">
        <f t="shared" ca="1" si="60"/>
        <v>-567.96507218090346</v>
      </c>
      <c r="BP158" s="1">
        <f t="shared" ca="1" si="56"/>
        <v>961.60278744169773</v>
      </c>
      <c r="BQ158" s="1">
        <f t="shared" ca="1" si="56"/>
        <v>-962.28065206028953</v>
      </c>
      <c r="BR158" s="1">
        <f t="shared" ca="1" si="56"/>
        <v>564.73214249100454</v>
      </c>
      <c r="BS158" s="1">
        <f t="shared" ca="1" si="56"/>
        <v>-179.88695639639698</v>
      </c>
      <c r="BT158" s="1">
        <f t="shared" ca="1" si="56"/>
        <v>24.038803877329531</v>
      </c>
      <c r="BU158" s="1">
        <f t="shared" ca="1" si="61"/>
        <v>0.3527106310139061</v>
      </c>
      <c r="BV158" s="1">
        <f t="shared" ca="1" si="61"/>
        <v>0.34604106845056753</v>
      </c>
      <c r="BW158" s="1">
        <f t="shared" ca="1" si="61"/>
        <v>8.6020718380853332</v>
      </c>
      <c r="BX158" s="1">
        <f t="shared" ca="1" si="61"/>
        <v>-83.976144477572703</v>
      </c>
      <c r="BY158" s="1">
        <f t="shared" ca="1" si="61"/>
        <v>320.05687830511528</v>
      </c>
      <c r="BZ158" s="1">
        <f t="shared" ca="1" si="57"/>
        <v>-645.40040060292586</v>
      </c>
      <c r="CA158" s="1">
        <f t="shared" ca="1" si="57"/>
        <v>747.21430540171241</v>
      </c>
      <c r="CB158" s="1">
        <f t="shared" ca="1" si="57"/>
        <v>-498.95658595647484</v>
      </c>
      <c r="CC158" s="1">
        <f t="shared" ca="1" si="57"/>
        <v>178.81915812179989</v>
      </c>
      <c r="CD158" s="1">
        <f t="shared" ca="1" si="57"/>
        <v>-26.655618195007346</v>
      </c>
      <c r="CE158" s="4">
        <f t="shared" ca="1" si="64"/>
        <v>0.62102344157490919</v>
      </c>
      <c r="CF158" s="4">
        <f t="shared" ca="1" si="65"/>
        <v>2.6035381954502612E-2</v>
      </c>
      <c r="CG158" s="4">
        <f t="shared" ca="1" si="70"/>
        <v>3.9430398636268287E-3</v>
      </c>
      <c r="CH158" s="4">
        <f t="shared" ca="1" si="71"/>
        <v>6.3667623940442133E-2</v>
      </c>
      <c r="CI158" s="8">
        <f t="shared" ca="1" si="66"/>
        <v>0.40241613419661704</v>
      </c>
      <c r="CJ158" s="8">
        <f t="shared" ca="1" si="67"/>
        <v>0.1442505324700496</v>
      </c>
      <c r="CK158" s="8">
        <f t="shared" ca="1" si="72"/>
        <v>8.8098281353343969E-3</v>
      </c>
      <c r="CL158" s="8">
        <f t="shared" ca="1" si="73"/>
        <v>9.6600520468215531E-2</v>
      </c>
    </row>
    <row r="159" spans="1:90" x14ac:dyDescent="0.25">
      <c r="A159" s="7">
        <f>'Calculate Data'!L161</f>
        <v>0.33451957295373663</v>
      </c>
      <c r="B159" s="7">
        <f>'Calculate Data'!M161</f>
        <v>0.28860759493670884</v>
      </c>
      <c r="C159" s="7">
        <f>'Calculate Data'!N161</f>
        <v>0.41568047337278108</v>
      </c>
      <c r="D159" s="7">
        <f>'Calculate Data'!B161</f>
        <v>676</v>
      </c>
      <c r="E159" s="2">
        <v>0.66808510638297869</v>
      </c>
      <c r="F159" s="10">
        <v>0.67073170731707321</v>
      </c>
      <c r="G159" s="4">
        <v>0.6063829787234043</v>
      </c>
      <c r="H159" s="8">
        <v>0.46590909090909088</v>
      </c>
      <c r="I159" s="20">
        <v>176</v>
      </c>
      <c r="J159" s="1">
        <f t="shared" si="69"/>
        <v>1</v>
      </c>
      <c r="K159" s="1">
        <f t="shared" si="69"/>
        <v>0.66808510638297869</v>
      </c>
      <c r="L159" s="1">
        <f t="shared" si="69"/>
        <v>0.44633770937075595</v>
      </c>
      <c r="M159" s="1">
        <f t="shared" si="69"/>
        <v>0.29819157604769653</v>
      </c>
      <c r="N159" s="1">
        <f t="shared" si="69"/>
        <v>0.1992173508063334</v>
      </c>
      <c r="O159" s="1">
        <f t="shared" si="69"/>
        <v>0.13309414500678443</v>
      </c>
      <c r="P159" s="1">
        <f t="shared" si="69"/>
        <v>8.8918216025809169E-2</v>
      </c>
      <c r="Q159" s="1">
        <f t="shared" si="69"/>
        <v>5.9404935812987406E-2</v>
      </c>
      <c r="R159" s="1">
        <f t="shared" si="69"/>
        <v>3.968755286229371E-2</v>
      </c>
      <c r="S159" s="1">
        <f t="shared" si="69"/>
        <v>2.6514662976085582E-2</v>
      </c>
      <c r="T159" s="1">
        <f t="shared" si="69"/>
        <v>1.7714051435086964E-2</v>
      </c>
      <c r="U159" s="1">
        <f t="shared" si="69"/>
        <v>1.183449393748363E-2</v>
      </c>
      <c r="V159" s="1">
        <f t="shared" si="69"/>
        <v>7.9064491412124665E-3</v>
      </c>
      <c r="W159" s="1">
        <f t="shared" si="69"/>
        <v>5.2821809156185411E-3</v>
      </c>
      <c r="X159" s="1">
        <f t="shared" si="69"/>
        <v>3.5289463989451532E-3</v>
      </c>
      <c r="Y159" s="1">
        <f t="shared" ref="Y159:AB183" si="74">POWER($E159,Y$2)</f>
        <v>2.3576365303591023E-3</v>
      </c>
      <c r="Z159" s="1">
        <f t="shared" si="74"/>
        <v>1.5751018521973576E-3</v>
      </c>
      <c r="AA159" s="1">
        <f t="shared" si="62"/>
        <v>1.0523020884892983E-3</v>
      </c>
      <c r="AB159" s="1">
        <f t="shared" si="62"/>
        <v>7.0302735273540355E-4</v>
      </c>
      <c r="AC159" s="1">
        <f t="shared" si="58"/>
        <v>0.6063829787234043</v>
      </c>
      <c r="AD159" s="1">
        <f t="shared" si="58"/>
        <v>0.40511543684925305</v>
      </c>
      <c r="AE159" s="1">
        <f t="shared" si="58"/>
        <v>0.27065158972482012</v>
      </c>
      <c r="AF159" s="1">
        <f t="shared" si="58"/>
        <v>0.18081829611402875</v>
      </c>
      <c r="AG159" s="1">
        <f t="shared" si="58"/>
        <v>0.12080201059532984</v>
      </c>
      <c r="AH159" s="1">
        <f t="shared" si="54"/>
        <v>8.070602409985865E-2</v>
      </c>
      <c r="AI159" s="1">
        <f t="shared" si="54"/>
        <v>5.3918492696501306E-2</v>
      </c>
      <c r="AJ159" s="1">
        <f t="shared" si="54"/>
        <v>3.6022141929151937E-2</v>
      </c>
      <c r="AK159" s="1">
        <f t="shared" si="54"/>
        <v>2.4065856522880229E-2</v>
      </c>
      <c r="AL159" s="1">
        <f t="shared" si="54"/>
        <v>1.6078040315285938E-2</v>
      </c>
      <c r="AM159" s="1">
        <f t="shared" si="59"/>
        <v>0.46590909090909088</v>
      </c>
      <c r="AN159" s="1">
        <f t="shared" si="59"/>
        <v>0.31126692456479688</v>
      </c>
      <c r="AO159" s="1">
        <f t="shared" si="59"/>
        <v>0.20795279641137493</v>
      </c>
      <c r="AP159" s="1">
        <f t="shared" si="59"/>
        <v>0.13893016611313133</v>
      </c>
      <c r="AQ159" s="1">
        <f t="shared" si="59"/>
        <v>9.2817174807496239E-2</v>
      </c>
      <c r="AR159" s="1">
        <f t="shared" si="55"/>
        <v>6.2009772105433653E-2</v>
      </c>
      <c r="AS159" s="1">
        <f t="shared" si="55"/>
        <v>4.1427805193842905E-2</v>
      </c>
      <c r="AT159" s="1">
        <f t="shared" si="55"/>
        <v>2.7677299640141859E-2</v>
      </c>
      <c r="AU159" s="1">
        <f t="shared" si="55"/>
        <v>1.8490791674477751E-2</v>
      </c>
      <c r="AV159" s="1">
        <f t="shared" si="55"/>
        <v>1.2353422522948963E-2</v>
      </c>
      <c r="BK159" s="1">
        <f t="shared" ca="1" si="60"/>
        <v>0.21350446227006614</v>
      </c>
      <c r="BL159" s="1">
        <f t="shared" ca="1" si="60"/>
        <v>2.6317379628209041</v>
      </c>
      <c r="BM159" s="1">
        <f t="shared" ca="1" si="60"/>
        <v>-32.618401215483338</v>
      </c>
      <c r="BN159" s="1">
        <f t="shared" ca="1" si="60"/>
        <v>193.42828392106384</v>
      </c>
      <c r="BO159" s="1">
        <f t="shared" ca="1" si="60"/>
        <v>-582.66890937762525</v>
      </c>
      <c r="BP159" s="1">
        <f t="shared" ca="1" si="56"/>
        <v>992.82106657978613</v>
      </c>
      <c r="BQ159" s="1">
        <f t="shared" ca="1" si="56"/>
        <v>-999.88966192501073</v>
      </c>
      <c r="BR159" s="1">
        <f t="shared" ca="1" si="56"/>
        <v>590.56524541031058</v>
      </c>
      <c r="BS159" s="1">
        <f t="shared" ca="1" si="56"/>
        <v>-189.32157388715032</v>
      </c>
      <c r="BT159" s="1">
        <f t="shared" ca="1" si="56"/>
        <v>25.461755340889002</v>
      </c>
      <c r="BU159" s="1">
        <f t="shared" ca="1" si="61"/>
        <v>0.3527106310139061</v>
      </c>
      <c r="BV159" s="1">
        <f t="shared" ca="1" si="61"/>
        <v>0.34825928042781479</v>
      </c>
      <c r="BW159" s="1">
        <f t="shared" ca="1" si="61"/>
        <v>8.7127082814334891</v>
      </c>
      <c r="BX159" s="1">
        <f t="shared" ca="1" si="61"/>
        <v>-85.601444541574807</v>
      </c>
      <c r="BY159" s="1">
        <f t="shared" ca="1" si="61"/>
        <v>328.34271217553061</v>
      </c>
      <c r="BZ159" s="1">
        <f t="shared" ca="1" si="57"/>
        <v>-666.3532203378395</v>
      </c>
      <c r="CA159" s="1">
        <f t="shared" ca="1" si="57"/>
        <v>776.4178336268161</v>
      </c>
      <c r="CB159" s="1">
        <f t="shared" ca="1" si="57"/>
        <v>-521.78085230764054</v>
      </c>
      <c r="CC159" s="1">
        <f t="shared" ca="1" si="57"/>
        <v>188.19777228424124</v>
      </c>
      <c r="CD159" s="1">
        <f t="shared" ca="1" si="57"/>
        <v>-28.233469202745667</v>
      </c>
      <c r="CE159" s="4">
        <f t="shared" ca="1" si="64"/>
        <v>0.62304727187083486</v>
      </c>
      <c r="CF159" s="4">
        <f t="shared" ca="1" si="65"/>
        <v>-1.6664293147430564E-2</v>
      </c>
      <c r="CG159" s="4">
        <f t="shared" ca="1" si="70"/>
        <v>8.0574043911381035E-3</v>
      </c>
      <c r="CH159" s="4">
        <f t="shared" ca="1" si="71"/>
        <v>6.24310895967835E-2</v>
      </c>
      <c r="CI159" s="8">
        <f t="shared" ca="1" si="66"/>
        <v>0.40300988966264129</v>
      </c>
      <c r="CJ159" s="8">
        <f t="shared" ca="1" si="67"/>
        <v>6.2899201246449599E-2</v>
      </c>
      <c r="CK159" s="8">
        <f t="shared" ca="1" si="72"/>
        <v>1.1190902155539575E-2</v>
      </c>
      <c r="CL159" s="8">
        <f t="shared" ca="1" si="73"/>
        <v>9.4022602637139435E-2</v>
      </c>
    </row>
    <row r="160" spans="1:90" x14ac:dyDescent="0.25">
      <c r="A160" s="7">
        <f>'Calculate Data'!L162</f>
        <v>0.54255319148936165</v>
      </c>
      <c r="B160" s="7">
        <f>'Calculate Data'!M162</f>
        <v>0.43722943722943725</v>
      </c>
      <c r="C160" s="7">
        <f>'Calculate Data'!N162</f>
        <v>0.44868735083532219</v>
      </c>
      <c r="D160" s="7">
        <f>'Calculate Data'!B162</f>
        <v>419</v>
      </c>
      <c r="E160" s="2">
        <v>0.67234042553191486</v>
      </c>
      <c r="F160" s="10">
        <v>0.67088607594936711</v>
      </c>
      <c r="G160" s="4">
        <v>0.73880597014925375</v>
      </c>
      <c r="H160" s="8">
        <v>0.2276657060518732</v>
      </c>
      <c r="I160" s="20">
        <v>347</v>
      </c>
      <c r="J160" s="1">
        <f t="shared" ref="J160:Y175" si="75">POWER($E160,J$2)</f>
        <v>1</v>
      </c>
      <c r="K160" s="1">
        <f t="shared" si="75"/>
        <v>0.67234042553191486</v>
      </c>
      <c r="L160" s="1">
        <f t="shared" si="75"/>
        <v>0.45204164780443634</v>
      </c>
      <c r="M160" s="1">
        <f t="shared" si="75"/>
        <v>0.3039258738429827</v>
      </c>
      <c r="N160" s="1">
        <f t="shared" si="75"/>
        <v>0.20434165134975008</v>
      </c>
      <c r="O160" s="1">
        <f t="shared" si="75"/>
        <v>0.13738715282238514</v>
      </c>
      <c r="P160" s="1">
        <f t="shared" si="75"/>
        <v>9.2370936791220645E-2</v>
      </c>
      <c r="Q160" s="1">
        <f t="shared" si="75"/>
        <v>6.2104714948990898E-2</v>
      </c>
      <c r="R160" s="1">
        <f t="shared" si="75"/>
        <v>4.1755510476342815E-2</v>
      </c>
      <c r="S160" s="1">
        <f t="shared" si="75"/>
        <v>2.8073917681966657E-2</v>
      </c>
      <c r="T160" s="1">
        <f t="shared" si="75"/>
        <v>1.8875229760641411E-2</v>
      </c>
      <c r="U160" s="1">
        <f t="shared" si="75"/>
        <v>1.2690580009282309E-2</v>
      </c>
      <c r="V160" s="1">
        <f t="shared" si="75"/>
        <v>8.5323899636876796E-3</v>
      </c>
      <c r="W160" s="1">
        <f t="shared" si="75"/>
        <v>5.7366706989900144E-3</v>
      </c>
      <c r="X160" s="1">
        <f t="shared" si="75"/>
        <v>3.8569956188954134E-3</v>
      </c>
      <c r="Y160" s="1">
        <f t="shared" si="75"/>
        <v>2.5932140756828735E-3</v>
      </c>
      <c r="Z160" s="1">
        <f t="shared" si="74"/>
        <v>1.7435226551399746E-3</v>
      </c>
      <c r="AA160" s="1">
        <f t="shared" si="62"/>
        <v>1.1722407638813446E-3</v>
      </c>
      <c r="AB160" s="1">
        <f t="shared" si="62"/>
        <v>7.8814485401384007E-4</v>
      </c>
      <c r="AC160" s="1">
        <f t="shared" si="58"/>
        <v>0.73880597014925375</v>
      </c>
      <c r="AD160" s="1">
        <f t="shared" si="58"/>
        <v>0.49672912035566846</v>
      </c>
      <c r="AE160" s="1">
        <f t="shared" si="58"/>
        <v>0.33397106815402389</v>
      </c>
      <c r="AF160" s="1">
        <f t="shared" si="58"/>
        <v>0.22454225007802453</v>
      </c>
      <c r="AG160" s="1">
        <f t="shared" si="58"/>
        <v>0.15096883196735267</v>
      </c>
      <c r="AH160" s="1">
        <f t="shared" si="54"/>
        <v>0.10150244872698604</v>
      </c>
      <c r="AI160" s="1">
        <f t="shared" si="54"/>
        <v>6.8244199569633165E-2</v>
      </c>
      <c r="AJ160" s="1">
        <f t="shared" si="54"/>
        <v>4.5883334178732083E-2</v>
      </c>
      <c r="AK160" s="1">
        <f t="shared" si="54"/>
        <v>3.0849220426551784E-2</v>
      </c>
      <c r="AL160" s="1">
        <f t="shared" si="54"/>
        <v>2.0741177988915664E-2</v>
      </c>
      <c r="AM160" s="1">
        <f t="shared" si="59"/>
        <v>0.2276657060518732</v>
      </c>
      <c r="AN160" s="1">
        <f t="shared" si="59"/>
        <v>0.15306885768594028</v>
      </c>
      <c r="AO160" s="1">
        <f t="shared" si="59"/>
        <v>0.10291438091224919</v>
      </c>
      <c r="AP160" s="1">
        <f t="shared" si="59"/>
        <v>6.9193498655895191E-2</v>
      </c>
      <c r="AQ160" s="1">
        <f t="shared" si="59"/>
        <v>4.6521586330346559E-2</v>
      </c>
      <c r="AR160" s="1">
        <f t="shared" si="55"/>
        <v>3.1278343149764916E-2</v>
      </c>
      <c r="AS160" s="1">
        <f t="shared" si="55"/>
        <v>2.10296945432462E-2</v>
      </c>
      <c r="AT160" s="1">
        <f t="shared" si="55"/>
        <v>1.4139113778012337E-2</v>
      </c>
      <c r="AU160" s="1">
        <f t="shared" si="55"/>
        <v>9.5062977741529747E-3</v>
      </c>
      <c r="AV160" s="1">
        <f t="shared" si="55"/>
        <v>6.3914682907071059E-3</v>
      </c>
      <c r="BK160" s="1">
        <f t="shared" ca="1" si="60"/>
        <v>0.21350446227006614</v>
      </c>
      <c r="BL160" s="1">
        <f t="shared" ca="1" si="60"/>
        <v>2.6485006250044765</v>
      </c>
      <c r="BM160" s="1">
        <f t="shared" ca="1" si="60"/>
        <v>-33.035245565472273</v>
      </c>
      <c r="BN160" s="1">
        <f t="shared" ca="1" si="60"/>
        <v>197.14795768494349</v>
      </c>
      <c r="BO160" s="1">
        <f t="shared" ca="1" si="60"/>
        <v>-597.65641220742816</v>
      </c>
      <c r="BP160" s="1">
        <f t="shared" ca="1" si="56"/>
        <v>1024.8449290727817</v>
      </c>
      <c r="BQ160" s="1">
        <f t="shared" ca="1" si="56"/>
        <v>-1038.7156747843633</v>
      </c>
      <c r="BR160" s="1">
        <f t="shared" ca="1" si="56"/>
        <v>617.40469412256664</v>
      </c>
      <c r="BS160" s="1">
        <f t="shared" ca="1" si="56"/>
        <v>-199.18635420208017</v>
      </c>
      <c r="BT160" s="1">
        <f t="shared" ca="1" si="56"/>
        <v>26.959091432661381</v>
      </c>
      <c r="BU160" s="1">
        <f t="shared" ca="1" si="61"/>
        <v>0.3527106310139061</v>
      </c>
      <c r="BV160" s="1">
        <f t="shared" ca="1" si="61"/>
        <v>0.35047749240506199</v>
      </c>
      <c r="BW160" s="1">
        <f t="shared" ca="1" si="61"/>
        <v>8.8240516669116644</v>
      </c>
      <c r="BX160" s="1">
        <f t="shared" ca="1" si="61"/>
        <v>-87.247581502296825</v>
      </c>
      <c r="BY160" s="1">
        <f t="shared" ca="1" si="61"/>
        <v>336.78839590547648</v>
      </c>
      <c r="BZ160" s="1">
        <f t="shared" ca="1" si="57"/>
        <v>-687.84672467430164</v>
      </c>
      <c r="CA160" s="1">
        <f t="shared" ca="1" si="57"/>
        <v>806.56636895079282</v>
      </c>
      <c r="CB160" s="1">
        <f t="shared" ca="1" si="57"/>
        <v>-545.49425321191882</v>
      </c>
      <c r="CC160" s="1">
        <f t="shared" ca="1" si="57"/>
        <v>198.00399584991823</v>
      </c>
      <c r="CD160" s="1">
        <f t="shared" ca="1" si="57"/>
        <v>-29.89380219500114</v>
      </c>
      <c r="CE160" s="4">
        <f t="shared" ca="1" si="64"/>
        <v>0.62499064088396494</v>
      </c>
      <c r="CF160" s="4">
        <f t="shared" ca="1" si="65"/>
        <v>0.11381532926528881</v>
      </c>
      <c r="CG160" s="4">
        <f t="shared" ca="1" si="70"/>
        <v>8.7072636413985955E-3</v>
      </c>
      <c r="CH160" s="4">
        <f t="shared" ca="1" si="71"/>
        <v>6.2594641829896339E-2</v>
      </c>
      <c r="CI160" s="8">
        <f t="shared" ca="1" si="66"/>
        <v>0.40363891299975663</v>
      </c>
      <c r="CJ160" s="8">
        <f t="shared" ca="1" si="67"/>
        <v>-0.17597320694788343</v>
      </c>
      <c r="CK160" s="8">
        <f t="shared" ca="1" si="72"/>
        <v>1.1146613348374973E-2</v>
      </c>
      <c r="CL160" s="8">
        <f t="shared" ca="1" si="73"/>
        <v>9.4014180297659913E-2</v>
      </c>
    </row>
    <row r="161" spans="1:90" x14ac:dyDescent="0.25">
      <c r="A161" s="7">
        <f>'Calculate Data'!L163</f>
        <v>0.46969696969696972</v>
      </c>
      <c r="B161" s="7">
        <f>'Calculate Data'!M163</f>
        <v>0.34763948497854075</v>
      </c>
      <c r="C161" s="7">
        <f>'Calculate Data'!N163</f>
        <v>0.45939675174013922</v>
      </c>
      <c r="D161" s="7">
        <f>'Calculate Data'!B163</f>
        <v>431</v>
      </c>
      <c r="E161" s="2">
        <v>0.67659574468085104</v>
      </c>
      <c r="F161" s="10">
        <v>0.67164179104477617</v>
      </c>
      <c r="G161" s="4">
        <v>0.61176470588235299</v>
      </c>
      <c r="H161" s="8">
        <v>0.44078947368421051</v>
      </c>
      <c r="I161" s="20">
        <v>152</v>
      </c>
      <c r="J161" s="1">
        <f t="shared" si="75"/>
        <v>1</v>
      </c>
      <c r="K161" s="1">
        <f t="shared" si="75"/>
        <v>0.67659574468085104</v>
      </c>
      <c r="L161" s="1">
        <f t="shared" si="75"/>
        <v>0.45778180172023536</v>
      </c>
      <c r="M161" s="1">
        <f t="shared" si="75"/>
        <v>0.30973321903624434</v>
      </c>
      <c r="N161" s="1">
        <f t="shared" si="75"/>
        <v>0.20956417798622487</v>
      </c>
      <c r="O161" s="1">
        <f t="shared" si="75"/>
        <v>0.14179023106302022</v>
      </c>
      <c r="P161" s="1">
        <f t="shared" si="75"/>
        <v>9.5934666974554106E-2</v>
      </c>
      <c r="Q161" s="1">
        <f t="shared" si="75"/>
        <v>6.4908987442357888E-2</v>
      </c>
      <c r="R161" s="1">
        <f t="shared" si="75"/>
        <v>4.3917144695042133E-2</v>
      </c>
      <c r="S161" s="1">
        <f t="shared" si="75"/>
        <v>2.9714153219198718E-2</v>
      </c>
      <c r="T161" s="1">
        <f t="shared" si="75"/>
        <v>2.0104469624904663E-2</v>
      </c>
      <c r="U161" s="1">
        <f t="shared" si="75"/>
        <v>1.3602598597275922E-2</v>
      </c>
      <c r="V161" s="1">
        <f t="shared" si="75"/>
        <v>9.2034603275186009E-3</v>
      </c>
      <c r="W161" s="1">
        <f t="shared" si="75"/>
        <v>6.2270220939381164E-3</v>
      </c>
      <c r="X161" s="1">
        <f t="shared" si="75"/>
        <v>4.2131766507921727E-3</v>
      </c>
      <c r="Y161" s="1">
        <f t="shared" si="75"/>
        <v>2.8506173935147041E-3</v>
      </c>
      <c r="Z161" s="1">
        <f t="shared" si="74"/>
        <v>1.9287155981652674E-3</v>
      </c>
      <c r="AA161" s="1">
        <f t="shared" si="62"/>
        <v>1.3049607664182021E-3</v>
      </c>
      <c r="AB161" s="1">
        <f t="shared" si="62"/>
        <v>8.8293090153401756E-4</v>
      </c>
      <c r="AC161" s="1">
        <f t="shared" si="58"/>
        <v>0.61176470588235299</v>
      </c>
      <c r="AD161" s="1">
        <f t="shared" si="58"/>
        <v>0.41391739674593242</v>
      </c>
      <c r="AE161" s="1">
        <f t="shared" si="58"/>
        <v>0.28005474928767343</v>
      </c>
      <c r="AF161" s="1">
        <f t="shared" si="58"/>
        <v>0.18948385164570244</v>
      </c>
      <c r="AG161" s="1">
        <f t="shared" si="58"/>
        <v>0.12820396770921993</v>
      </c>
      <c r="AH161" s="1">
        <f t="shared" si="54"/>
        <v>8.6742259003259437E-2</v>
      </c>
      <c r="AI161" s="1">
        <f t="shared" si="54"/>
        <v>5.8689443325609575E-2</v>
      </c>
      <c r="AJ161" s="1">
        <f t="shared" si="54"/>
        <v>3.9709027611795414E-2</v>
      </c>
      <c r="AK161" s="1">
        <f t="shared" si="54"/>
        <v>2.686695910755519E-2</v>
      </c>
      <c r="AL161" s="1">
        <f t="shared" si="54"/>
        <v>1.8178070204686276E-2</v>
      </c>
      <c r="AM161" s="1">
        <f t="shared" si="59"/>
        <v>0.44078947368421051</v>
      </c>
      <c r="AN161" s="1">
        <f t="shared" si="59"/>
        <v>0.29823628219484882</v>
      </c>
      <c r="AO161" s="1">
        <f t="shared" si="59"/>
        <v>0.20178539944247215</v>
      </c>
      <c r="AP161" s="1">
        <f t="shared" si="59"/>
        <v>0.13652714260150245</v>
      </c>
      <c r="AQ161" s="1">
        <f t="shared" si="59"/>
        <v>9.2373683717612273E-2</v>
      </c>
      <c r="AR161" s="1">
        <f t="shared" si="55"/>
        <v>6.2499641323831276E-2</v>
      </c>
      <c r="AS161" s="1">
        <f t="shared" si="55"/>
        <v>4.2286991363783714E-2</v>
      </c>
      <c r="AT161" s="1">
        <f t="shared" si="55"/>
        <v>2.8611198412091962E-2</v>
      </c>
      <c r="AU161" s="1">
        <f t="shared" si="55"/>
        <v>1.9358215095840941E-2</v>
      </c>
      <c r="AV161" s="1">
        <f t="shared" si="55"/>
        <v>1.3097685958462592E-2</v>
      </c>
      <c r="BK161" s="1">
        <f t="shared" ca="1" si="60"/>
        <v>0.21350446227006614</v>
      </c>
      <c r="BL161" s="1">
        <f t="shared" ca="1" si="60"/>
        <v>2.6652632871880493</v>
      </c>
      <c r="BM161" s="1">
        <f t="shared" ca="1" si="60"/>
        <v>-33.454736546254793</v>
      </c>
      <c r="BN161" s="1">
        <f t="shared" ca="1" si="60"/>
        <v>200.91501519125669</v>
      </c>
      <c r="BO161" s="1">
        <f t="shared" ca="1" si="60"/>
        <v>-612.9312057289452</v>
      </c>
      <c r="BP161" s="1">
        <f t="shared" ca="1" si="56"/>
        <v>1057.6898662777858</v>
      </c>
      <c r="BQ161" s="1">
        <f t="shared" ca="1" si="56"/>
        <v>-1078.789993944916</v>
      </c>
      <c r="BR161" s="1">
        <f t="shared" ca="1" si="56"/>
        <v>645.28294784976936</v>
      </c>
      <c r="BS161" s="1">
        <f t="shared" ca="1" si="56"/>
        <v>-209.49800011969202</v>
      </c>
      <c r="BT161" s="1">
        <f t="shared" ca="1" si="56"/>
        <v>28.534192575304679</v>
      </c>
      <c r="BU161" s="1">
        <f t="shared" ca="1" si="61"/>
        <v>0.3527106310139061</v>
      </c>
      <c r="BV161" s="1">
        <f t="shared" ca="1" si="61"/>
        <v>0.35269570438230924</v>
      </c>
      <c r="BW161" s="1">
        <f t="shared" ca="1" si="61"/>
        <v>8.936101994519861</v>
      </c>
      <c r="BX161" s="1">
        <f t="shared" ca="1" si="61"/>
        <v>-88.914688078826174</v>
      </c>
      <c r="BY161" s="1">
        <f t="shared" ca="1" si="61"/>
        <v>345.39597227012803</v>
      </c>
      <c r="BZ161" s="1">
        <f t="shared" ca="1" si="57"/>
        <v>-709.89131096994288</v>
      </c>
      <c r="CA161" s="1">
        <f t="shared" ca="1" si="57"/>
        <v>837.68421850111599</v>
      </c>
      <c r="CB161" s="1">
        <f t="shared" ca="1" si="57"/>
        <v>-570.12546729652365</v>
      </c>
      <c r="CC161" s="1">
        <f t="shared" ca="1" si="57"/>
        <v>208.25443245063653</v>
      </c>
      <c r="CD161" s="1">
        <f t="shared" ca="1" si="57"/>
        <v>-31.640365580229098</v>
      </c>
      <c r="CE161" s="4">
        <f t="shared" ca="1" si="64"/>
        <v>0.62685330376667281</v>
      </c>
      <c r="CF161" s="4">
        <f t="shared" ca="1" si="65"/>
        <v>-1.5088597884319821E-2</v>
      </c>
      <c r="CG161" s="4">
        <f t="shared" ca="1" si="70"/>
        <v>1.4894377642338065E-2</v>
      </c>
      <c r="CH161" s="4">
        <f t="shared" ca="1" si="71"/>
        <v>5.8022800008851495E-2</v>
      </c>
      <c r="CI161" s="8">
        <f t="shared" ca="1" si="66"/>
        <v>0.40429962627483818</v>
      </c>
      <c r="CJ161" s="8">
        <f t="shared" ca="1" si="67"/>
        <v>3.6489847409372334E-2</v>
      </c>
      <c r="CK161" s="8">
        <f t="shared" ca="1" si="72"/>
        <v>1.1889391133361571E-2</v>
      </c>
      <c r="CL161" s="8">
        <f t="shared" ca="1" si="73"/>
        <v>9.3788114833141256E-2</v>
      </c>
    </row>
    <row r="162" spans="1:90" x14ac:dyDescent="0.25">
      <c r="A162" s="7">
        <f>'Calculate Data'!L164</f>
        <v>0.55510204081632653</v>
      </c>
      <c r="B162" s="7">
        <f>'Calculate Data'!M164</f>
        <v>0.56521739130434778</v>
      </c>
      <c r="C162" s="7">
        <f>'Calculate Data'!N164</f>
        <v>0.45036764705882354</v>
      </c>
      <c r="D162" s="7">
        <f>'Calculate Data'!B164</f>
        <v>544</v>
      </c>
      <c r="E162" s="2">
        <v>0.68085106382978722</v>
      </c>
      <c r="F162" s="10">
        <v>0.67391304347826086</v>
      </c>
      <c r="G162" s="4">
        <v>0.60344827586206895</v>
      </c>
      <c r="H162" s="8">
        <v>0.44230769230769229</v>
      </c>
      <c r="I162" s="20">
        <v>104</v>
      </c>
      <c r="J162" s="1">
        <f t="shared" si="75"/>
        <v>1</v>
      </c>
      <c r="K162" s="1">
        <f t="shared" si="75"/>
        <v>0.68085106382978722</v>
      </c>
      <c r="L162" s="1">
        <f t="shared" si="75"/>
        <v>0.46355817111815301</v>
      </c>
      <c r="M162" s="1">
        <f t="shared" si="75"/>
        <v>0.31561407395278501</v>
      </c>
      <c r="N162" s="1">
        <f t="shared" si="75"/>
        <v>0.21488617801040683</v>
      </c>
      <c r="O162" s="1">
        <f t="shared" si="75"/>
        <v>0.14630548290070253</v>
      </c>
      <c r="P162" s="1">
        <f t="shared" si="75"/>
        <v>9.9612243677074053E-2</v>
      </c>
      <c r="Q162" s="1">
        <f t="shared" si="75"/>
        <v>6.7821102078007858E-2</v>
      </c>
      <c r="R162" s="1">
        <f t="shared" si="75"/>
        <v>4.6176069499920251E-2</v>
      </c>
      <c r="S162" s="1">
        <f t="shared" si="75"/>
        <v>3.1439026042498895E-2</v>
      </c>
      <c r="T162" s="1">
        <f t="shared" si="75"/>
        <v>2.1405294326807756E-2</v>
      </c>
      <c r="U162" s="1">
        <f t="shared" si="75"/>
        <v>1.457381741399677E-2</v>
      </c>
      <c r="V162" s="1">
        <f t="shared" si="75"/>
        <v>9.9225990903807799E-3</v>
      </c>
      <c r="W162" s="1">
        <f t="shared" si="75"/>
        <v>6.7558121466422339E-3</v>
      </c>
      <c r="X162" s="1">
        <f t="shared" si="75"/>
        <v>4.5997018870755626E-3</v>
      </c>
      <c r="Y162" s="1">
        <f t="shared" si="75"/>
        <v>3.1317119231152766E-3</v>
      </c>
      <c r="Z162" s="1">
        <f t="shared" si="74"/>
        <v>2.1322293944614655E-3</v>
      </c>
      <c r="AA162" s="1">
        <f t="shared" si="62"/>
        <v>1.4517306515482319E-3</v>
      </c>
      <c r="AB162" s="1">
        <f t="shared" si="62"/>
        <v>9.8841235850092375E-4</v>
      </c>
      <c r="AC162" s="1">
        <f t="shared" si="58"/>
        <v>0.60344827586206895</v>
      </c>
      <c r="AD162" s="1">
        <f t="shared" si="58"/>
        <v>0.41085840058694056</v>
      </c>
      <c r="AE162" s="1">
        <f t="shared" si="58"/>
        <v>0.27973337912302337</v>
      </c>
      <c r="AF162" s="1">
        <f t="shared" si="58"/>
        <v>0.19045676876461165</v>
      </c>
      <c r="AG162" s="1">
        <f t="shared" si="58"/>
        <v>0.12967269362696962</v>
      </c>
      <c r="AH162" s="1">
        <f t="shared" si="54"/>
        <v>8.8287791405596353E-2</v>
      </c>
      <c r="AI162" s="1">
        <f t="shared" si="54"/>
        <v>6.0110836701682616E-2</v>
      </c>
      <c r="AJ162" s="1">
        <f t="shared" si="54"/>
        <v>4.0926527116039224E-2</v>
      </c>
      <c r="AK162" s="1">
        <f t="shared" si="54"/>
        <v>2.7864869525813945E-2</v>
      </c>
      <c r="AL162" s="1">
        <f t="shared" si="54"/>
        <v>1.8971826060128642E-2</v>
      </c>
      <c r="AM162" s="1">
        <f t="shared" si="59"/>
        <v>0.44230769230769229</v>
      </c>
      <c r="AN162" s="1">
        <f t="shared" si="59"/>
        <v>0.30114566284779049</v>
      </c>
      <c r="AO162" s="1">
        <f t="shared" si="59"/>
        <v>0.20503534491764458</v>
      </c>
      <c r="AP162" s="1">
        <f t="shared" si="59"/>
        <v>0.13959853270988568</v>
      </c>
      <c r="AQ162" s="1">
        <f t="shared" si="59"/>
        <v>9.5045809504603021E-2</v>
      </c>
      <c r="AR162" s="1">
        <f t="shared" si="55"/>
        <v>6.4712040513772273E-2</v>
      </c>
      <c r="AS162" s="1">
        <f t="shared" si="55"/>
        <v>4.4059261626398137E-2</v>
      </c>
      <c r="AT162" s="1">
        <f t="shared" si="55"/>
        <v>2.9997795149888089E-2</v>
      </c>
      <c r="AU162" s="1">
        <f t="shared" si="55"/>
        <v>2.042403074034934E-2</v>
      </c>
      <c r="AV162" s="1">
        <f t="shared" si="55"/>
        <v>1.3905723057259126E-2</v>
      </c>
      <c r="BK162" s="1">
        <f t="shared" ca="1" si="60"/>
        <v>0.21350446227006614</v>
      </c>
      <c r="BL162" s="1">
        <f t="shared" ca="1" si="60"/>
        <v>2.6820259493716221</v>
      </c>
      <c r="BM162" s="1">
        <f t="shared" ca="1" si="60"/>
        <v>-33.876874157830891</v>
      </c>
      <c r="BN162" s="1">
        <f t="shared" ca="1" si="60"/>
        <v>204.72975633710737</v>
      </c>
      <c r="BO162" s="1">
        <f t="shared" ca="1" si="60"/>
        <v>-628.49693801705484</v>
      </c>
      <c r="BP162" s="1">
        <f t="shared" ca="1" si="56"/>
        <v>1091.3715668900522</v>
      </c>
      <c r="BQ162" s="1">
        <f t="shared" ca="1" si="56"/>
        <v>-1120.1445227483125</v>
      </c>
      <c r="BR162" s="1">
        <f t="shared" ca="1" si="56"/>
        <v>674.23329803413219</v>
      </c>
      <c r="BS162" s="1">
        <f t="shared" ca="1" si="56"/>
        <v>-220.27375141975676</v>
      </c>
      <c r="BT162" s="1">
        <f t="shared" ca="1" si="56"/>
        <v>30.190570024289375</v>
      </c>
      <c r="BU162" s="1">
        <f t="shared" ca="1" si="61"/>
        <v>0.3527106310139061</v>
      </c>
      <c r="BV162" s="1">
        <f t="shared" ca="1" si="61"/>
        <v>0.35491391635955649</v>
      </c>
      <c r="BW162" s="1">
        <f t="shared" ca="1" si="61"/>
        <v>9.048859264258077</v>
      </c>
      <c r="BX162" s="1">
        <f t="shared" ca="1" si="61"/>
        <v>-90.60289699025023</v>
      </c>
      <c r="BY162" s="1">
        <f t="shared" ca="1" si="61"/>
        <v>354.16749701466142</v>
      </c>
      <c r="BZ162" s="1">
        <f t="shared" ca="1" si="57"/>
        <v>-732.4975090301399</v>
      </c>
      <c r="CA162" s="1">
        <f t="shared" ca="1" si="57"/>
        <v>869.79615533460128</v>
      </c>
      <c r="CB162" s="1">
        <f t="shared" ca="1" si="57"/>
        <v>-595.70390847842282</v>
      </c>
      <c r="CC162" s="1">
        <f t="shared" ca="1" si="57"/>
        <v>218.96621953185962</v>
      </c>
      <c r="CD162" s="1">
        <f t="shared" ca="1" si="57"/>
        <v>-33.477052841885858</v>
      </c>
      <c r="CE162" s="4">
        <f t="shared" ca="1" si="64"/>
        <v>0.62863535426786044</v>
      </c>
      <c r="CF162" s="4">
        <f t="shared" ca="1" si="65"/>
        <v>-2.5187078405791485E-2</v>
      </c>
      <c r="CG162" s="4">
        <f t="shared" ca="1" si="70"/>
        <v>2.1290352763969393E-2</v>
      </c>
      <c r="CH162" s="4">
        <f t="shared" ca="1" si="71"/>
        <v>4.6573663075671658E-2</v>
      </c>
      <c r="CI162" s="8">
        <f t="shared" ca="1" si="66"/>
        <v>0.40498835205503525</v>
      </c>
      <c r="CJ162" s="8">
        <f t="shared" ca="1" si="67"/>
        <v>3.7319340252657041E-2</v>
      </c>
      <c r="CK162" s="8">
        <f t="shared" ca="1" si="72"/>
        <v>5.8977424282456144E-3</v>
      </c>
      <c r="CL162" s="8">
        <f t="shared" ca="1" si="73"/>
        <v>9.7633694189909553E-2</v>
      </c>
    </row>
    <row r="163" spans="1:90" x14ac:dyDescent="0.25">
      <c r="A163" s="7">
        <f>'Calculate Data'!L165</f>
        <v>0.37086092715231789</v>
      </c>
      <c r="B163" s="7">
        <f>'Calculate Data'!M165</f>
        <v>0.31797235023041476</v>
      </c>
      <c r="C163" s="7">
        <f>'Calculate Data'!N165</f>
        <v>0.41032608695652173</v>
      </c>
      <c r="D163" s="7">
        <f>'Calculate Data'!B165</f>
        <v>368</v>
      </c>
      <c r="E163" s="2">
        <v>0.68510638297872339</v>
      </c>
      <c r="F163" s="10">
        <v>0.67484662576687116</v>
      </c>
      <c r="G163" s="4">
        <v>0.59259259259259256</v>
      </c>
      <c r="H163" s="8">
        <v>0.50153846153846149</v>
      </c>
      <c r="I163" s="20">
        <v>325</v>
      </c>
      <c r="J163" s="1">
        <f t="shared" si="75"/>
        <v>1</v>
      </c>
      <c r="K163" s="1">
        <f t="shared" si="75"/>
        <v>0.68510638297872339</v>
      </c>
      <c r="L163" s="1">
        <f t="shared" si="75"/>
        <v>0.46937075599818923</v>
      </c>
      <c r="M163" s="1">
        <f t="shared" si="75"/>
        <v>0.32156890091790835</v>
      </c>
      <c r="N163" s="1">
        <f t="shared" si="75"/>
        <v>0.22030890658631169</v>
      </c>
      <c r="O163" s="1">
        <f t="shared" si="75"/>
        <v>0.15093503812934544</v>
      </c>
      <c r="P163" s="1">
        <f t="shared" si="75"/>
        <v>0.10340655803755157</v>
      </c>
      <c r="Q163" s="1">
        <f t="shared" si="75"/>
        <v>7.0844492953386393E-2</v>
      </c>
      <c r="R163" s="1">
        <f t="shared" si="75"/>
        <v>4.8536014321256211E-2</v>
      </c>
      <c r="S163" s="1">
        <f t="shared" si="75"/>
        <v>3.3252333215839362E-2</v>
      </c>
      <c r="T163" s="1">
        <f t="shared" si="75"/>
        <v>2.2781385735106966E-2</v>
      </c>
      <c r="U163" s="1">
        <f t="shared" si="75"/>
        <v>1.560767278022222E-2</v>
      </c>
      <c r="V163" s="1">
        <f t="shared" si="75"/>
        <v>1.0692916245173521E-2</v>
      </c>
      <c r="W163" s="1">
        <f t="shared" si="75"/>
        <v>7.3257851722252632E-3</v>
      </c>
      <c r="X163" s="1">
        <f t="shared" si="75"/>
        <v>5.018942181822415E-3</v>
      </c>
      <c r="Y163" s="1">
        <f t="shared" si="75"/>
        <v>3.4385093245676967E-3</v>
      </c>
      <c r="Z163" s="1">
        <f t="shared" si="74"/>
        <v>2.3557446861931881E-3</v>
      </c>
      <c r="AA163" s="1">
        <f t="shared" si="62"/>
        <v>1.613935721179163E-3</v>
      </c>
      <c r="AB163" s="1">
        <f t="shared" si="62"/>
        <v>1.1057176642972138E-3</v>
      </c>
      <c r="AC163" s="1">
        <f t="shared" si="58"/>
        <v>0.59259259259259256</v>
      </c>
      <c r="AD163" s="1">
        <f t="shared" si="58"/>
        <v>0.40598896769109533</v>
      </c>
      <c r="AE163" s="1">
        <f t="shared" si="58"/>
        <v>0.27814563318411212</v>
      </c>
      <c r="AF163" s="1">
        <f t="shared" si="58"/>
        <v>0.19055934869209382</v>
      </c>
      <c r="AG163" s="1">
        <f t="shared" si="58"/>
        <v>0.13055342612522175</v>
      </c>
      <c r="AH163" s="1">
        <f t="shared" si="54"/>
        <v>8.9442985558130628E-2</v>
      </c>
      <c r="AI163" s="1">
        <f t="shared" si="54"/>
        <v>6.1277960318549075E-2</v>
      </c>
      <c r="AJ163" s="1">
        <f t="shared" si="54"/>
        <v>4.1981921750154895E-2</v>
      </c>
      <c r="AK163" s="1">
        <f t="shared" si="54"/>
        <v>2.8762082560744421E-2</v>
      </c>
      <c r="AL163" s="1">
        <f t="shared" si="54"/>
        <v>1.9705086350127028E-2</v>
      </c>
      <c r="AM163" s="1">
        <f t="shared" si="59"/>
        <v>0.50153846153846149</v>
      </c>
      <c r="AN163" s="1">
        <f t="shared" si="59"/>
        <v>0.34360720130932892</v>
      </c>
      <c r="AO163" s="1">
        <f t="shared" si="59"/>
        <v>0.23540748685447643</v>
      </c>
      <c r="AP163" s="1">
        <f t="shared" si="59"/>
        <v>0.16127917184498172</v>
      </c>
      <c r="AQ163" s="1">
        <f t="shared" si="59"/>
        <v>0.11049339007251939</v>
      </c>
      <c r="AR163" s="1">
        <f t="shared" si="55"/>
        <v>7.5699726815640939E-2</v>
      </c>
      <c r="AS163" s="1">
        <f t="shared" si="55"/>
        <v>5.1862366031141242E-2</v>
      </c>
      <c r="AT163" s="1">
        <f t="shared" si="55"/>
        <v>3.5531238004313785E-2</v>
      </c>
      <c r="AU163" s="1">
        <f t="shared" si="55"/>
        <v>2.4342677951891576E-2</v>
      </c>
      <c r="AV163" s="1">
        <f t="shared" si="55"/>
        <v>1.6677324043636355E-2</v>
      </c>
      <c r="BK163" s="1">
        <f t="shared" ca="1" si="60"/>
        <v>0.21350446227006614</v>
      </c>
      <c r="BL163" s="1">
        <f t="shared" ca="1" si="60"/>
        <v>2.6987886115551944</v>
      </c>
      <c r="BM163" s="1">
        <f t="shared" ca="1" si="60"/>
        <v>-34.301658400200566</v>
      </c>
      <c r="BN163" s="1">
        <f t="shared" ca="1" si="60"/>
        <v>208.59248101959957</v>
      </c>
      <c r="BO163" s="1">
        <f t="shared" ca="1" si="60"/>
        <v>-644.35728016288022</v>
      </c>
      <c r="BP163" s="1">
        <f t="shared" ca="1" si="56"/>
        <v>1125.9059181919597</v>
      </c>
      <c r="BQ163" s="1">
        <f t="shared" ca="1" si="56"/>
        <v>-1162.8117721905851</v>
      </c>
      <c r="BR163" s="1">
        <f t="shared" ca="1" si="56"/>
        <v>704.28988423953069</v>
      </c>
      <c r="BS163" s="1">
        <f t="shared" ca="1" si="56"/>
        <v>-231.53139860733725</v>
      </c>
      <c r="BT163" s="1">
        <f t="shared" ca="1" si="56"/>
        <v>31.931870060692486</v>
      </c>
      <c r="BU163" s="1">
        <f t="shared" ca="1" si="61"/>
        <v>0.3527106310139061</v>
      </c>
      <c r="BV163" s="1">
        <f t="shared" ca="1" si="61"/>
        <v>0.35713212833680369</v>
      </c>
      <c r="BW163" s="1">
        <f t="shared" ca="1" si="61"/>
        <v>9.1623234761263141</v>
      </c>
      <c r="BX163" s="1">
        <f t="shared" ca="1" si="61"/>
        <v>-92.312340955656367</v>
      </c>
      <c r="BY163" s="1">
        <f t="shared" ca="1" si="61"/>
        <v>363.10503885425379</v>
      </c>
      <c r="BZ163" s="1">
        <f t="shared" ca="1" si="57"/>
        <v>-755.67598194629147</v>
      </c>
      <c r="CA163" s="1">
        <f t="shared" ca="1" si="57"/>
        <v>902.92742435383104</v>
      </c>
      <c r="CB163" s="1">
        <f t="shared" ca="1" si="57"/>
        <v>-622.25974001370855</v>
      </c>
      <c r="CC163" s="1">
        <f t="shared" ca="1" si="57"/>
        <v>230.15704199527042</v>
      </c>
      <c r="CD163" s="1">
        <f t="shared" ca="1" si="57"/>
        <v>-35.407907187641676</v>
      </c>
      <c r="CE163" s="4">
        <f t="shared" ca="1" si="64"/>
        <v>0.63033722460459884</v>
      </c>
      <c r="CF163" s="4">
        <f t="shared" ca="1" si="65"/>
        <v>-3.7744632012006285E-2</v>
      </c>
      <c r="CG163" s="4">
        <f t="shared" ca="1" si="70"/>
        <v>1.7488094487655533E-2</v>
      </c>
      <c r="CH163" s="4">
        <f t="shared" ca="1" si="71"/>
        <v>4.8745140714274368E-2</v>
      </c>
      <c r="CI163" s="8">
        <f t="shared" ca="1" si="66"/>
        <v>0.40570133553419652</v>
      </c>
      <c r="CJ163" s="8">
        <f t="shared" ca="1" si="67"/>
        <v>9.5837126004264972E-2</v>
      </c>
      <c r="CK163" s="8">
        <f t="shared" ca="1" si="72"/>
        <v>5.1798002870017306E-3</v>
      </c>
      <c r="CL163" s="8">
        <f t="shared" ca="1" si="73"/>
        <v>9.8293101638779842E-2</v>
      </c>
    </row>
    <row r="164" spans="1:90" x14ac:dyDescent="0.25">
      <c r="A164" s="7">
        <f>'Calculate Data'!L166</f>
        <v>0.5357142857142857</v>
      </c>
      <c r="B164" s="7">
        <f>'Calculate Data'!M166</f>
        <v>0.48148148148148145</v>
      </c>
      <c r="C164" s="7">
        <f>'Calculate Data'!N166</f>
        <v>0.45344129554655871</v>
      </c>
      <c r="D164" s="7">
        <f>'Calculate Data'!B166</f>
        <v>247</v>
      </c>
      <c r="E164" s="2">
        <v>0.68936170212765957</v>
      </c>
      <c r="F164" s="10">
        <v>0.67816091954022983</v>
      </c>
      <c r="G164" s="4">
        <v>0.67636363636363639</v>
      </c>
      <c r="H164" s="8">
        <v>0.24033149171270718</v>
      </c>
      <c r="I164" s="20">
        <v>362</v>
      </c>
      <c r="J164" s="1">
        <f t="shared" si="75"/>
        <v>1</v>
      </c>
      <c r="K164" s="1">
        <f t="shared" si="75"/>
        <v>0.68936170212765957</v>
      </c>
      <c r="L164" s="1">
        <f t="shared" si="75"/>
        <v>0.47521955636034402</v>
      </c>
      <c r="M164" s="1">
        <f t="shared" si="75"/>
        <v>0.32759816225691801</v>
      </c>
      <c r="N164" s="1">
        <f t="shared" si="75"/>
        <v>0.22583362674732219</v>
      </c>
      <c r="O164" s="1">
        <f t="shared" si="75"/>
        <v>0.15568105333219656</v>
      </c>
      <c r="P164" s="1">
        <f t="shared" si="75"/>
        <v>0.10732055591410997</v>
      </c>
      <c r="Q164" s="1">
        <f t="shared" si="75"/>
        <v>7.398268109823751E-2</v>
      </c>
      <c r="R164" s="1">
        <f t="shared" si="75"/>
        <v>5.1000826969848832E-2</v>
      </c>
      <c r="S164" s="1">
        <f t="shared" si="75"/>
        <v>3.515801688985324E-2</v>
      </c>
      <c r="T164" s="1">
        <f t="shared" si="75"/>
        <v>2.4236590366622231E-2</v>
      </c>
      <c r="U164" s="1">
        <f t="shared" si="75"/>
        <v>1.6707777188905537E-2</v>
      </c>
      <c r="V164" s="1">
        <f t="shared" si="75"/>
        <v>1.1517701721713604E-2</v>
      </c>
      <c r="W164" s="1">
        <f t="shared" si="75"/>
        <v>7.9398624634791654E-3</v>
      </c>
      <c r="X164" s="1">
        <f t="shared" si="75"/>
        <v>5.4734371024835089E-3</v>
      </c>
      <c r="Y164" s="1">
        <f t="shared" si="75"/>
        <v>3.7731779174567169E-3</v>
      </c>
      <c r="Z164" s="1">
        <f t="shared" si="74"/>
        <v>2.6010843516084598E-3</v>
      </c>
      <c r="AA164" s="1">
        <f t="shared" si="62"/>
        <v>1.7930879360024275E-3</v>
      </c>
      <c r="AB164" s="1">
        <f t="shared" si="62"/>
        <v>1.2360861516272053E-3</v>
      </c>
      <c r="AC164" s="1">
        <f t="shared" si="58"/>
        <v>0.67636363636363639</v>
      </c>
      <c r="AD164" s="1">
        <f t="shared" si="58"/>
        <v>0.46625918762088975</v>
      </c>
      <c r="AE164" s="1">
        <f t="shared" si="58"/>
        <v>0.32142122721099631</v>
      </c>
      <c r="AF164" s="1">
        <f t="shared" si="58"/>
        <v>0.22157548429013366</v>
      </c>
      <c r="AG164" s="1">
        <f t="shared" si="58"/>
        <v>0.152745653000007</v>
      </c>
      <c r="AH164" s="1">
        <f t="shared" si="54"/>
        <v>0.10529700334468568</v>
      </c>
      <c r="AI164" s="1">
        <f t="shared" si="54"/>
        <v>7.258772145463438E-2</v>
      </c>
      <c r="AJ164" s="1">
        <f t="shared" si="54"/>
        <v>5.0039195215535189E-2</v>
      </c>
      <c r="AK164" s="1">
        <f t="shared" si="54"/>
        <v>3.4495104786879574E-2</v>
      </c>
      <c r="AL164" s="1">
        <f t="shared" si="54"/>
        <v>2.3779604150955282E-2</v>
      </c>
      <c r="AM164" s="1">
        <f t="shared" si="59"/>
        <v>0.24033149171270718</v>
      </c>
      <c r="AN164" s="1">
        <f t="shared" si="59"/>
        <v>0.16567532620195133</v>
      </c>
      <c r="AO164" s="1">
        <f t="shared" si="59"/>
        <v>0.1142102248711324</v>
      </c>
      <c r="AP164" s="1">
        <f t="shared" si="59"/>
        <v>7.8732155017546587E-2</v>
      </c>
      <c r="AQ164" s="1">
        <f t="shared" si="59"/>
        <v>5.4274932395074665E-2</v>
      </c>
      <c r="AR164" s="1">
        <f t="shared" si="55"/>
        <v>3.7415059778732322E-2</v>
      </c>
      <c r="AS164" s="1">
        <f t="shared" si="55"/>
        <v>2.5792509294275047E-2</v>
      </c>
      <c r="AT164" s="1">
        <f t="shared" si="55"/>
        <v>1.7780368109244927E-2</v>
      </c>
      <c r="AU164" s="1">
        <f t="shared" si="55"/>
        <v>1.2257104824245437E-2</v>
      </c>
      <c r="AV164" s="1">
        <f t="shared" si="55"/>
        <v>8.4495786447989826E-3</v>
      </c>
      <c r="BK164" s="1">
        <f t="shared" ca="1" si="60"/>
        <v>0.21350446227006614</v>
      </c>
      <c r="BL164" s="1">
        <f t="shared" ca="1" si="60"/>
        <v>2.7155512737387673</v>
      </c>
      <c r="BM164" s="1">
        <f t="shared" ca="1" si="60"/>
        <v>-34.729089273363819</v>
      </c>
      <c r="BN164" s="1">
        <f t="shared" ca="1" si="60"/>
        <v>212.50348913583727</v>
      </c>
      <c r="BO164" s="1">
        <f t="shared" ca="1" si="60"/>
        <v>-660.51592627379023</v>
      </c>
      <c r="BP164" s="1">
        <f t="shared" ca="1" si="56"/>
        <v>1161.3090073019903</v>
      </c>
      <c r="BQ164" s="1">
        <f t="shared" ca="1" si="56"/>
        <v>-1206.8248685895417</v>
      </c>
      <c r="BR164" s="1">
        <f t="shared" ca="1" si="56"/>
        <v>735.48771025422604</v>
      </c>
      <c r="BS164" s="1">
        <f t="shared" ca="1" si="56"/>
        <v>-243.28929689821067</v>
      </c>
      <c r="BT164" s="1">
        <f t="shared" ca="1" si="56"/>
        <v>33.761878290803928</v>
      </c>
      <c r="BU164" s="1">
        <f t="shared" ca="1" si="61"/>
        <v>0.3527106310139061</v>
      </c>
      <c r="BV164" s="1">
        <f t="shared" ca="1" si="61"/>
        <v>0.35935034031405094</v>
      </c>
      <c r="BW164" s="1">
        <f t="shared" ca="1" si="61"/>
        <v>9.276494630124569</v>
      </c>
      <c r="BX164" s="1">
        <f t="shared" ca="1" si="61"/>
        <v>-94.043152694131976</v>
      </c>
      <c r="BY164" s="1">
        <f t="shared" ca="1" si="61"/>
        <v>372.21067947408352</v>
      </c>
      <c r="BZ164" s="1">
        <f t="shared" ca="1" si="57"/>
        <v>-779.4375269340967</v>
      </c>
      <c r="CA164" s="1">
        <f t="shared" ca="1" si="57"/>
        <v>937.10374826090731</v>
      </c>
      <c r="CB164" s="1">
        <f t="shared" ca="1" si="57"/>
        <v>-649.82388872480215</v>
      </c>
      <c r="CC164" s="1">
        <f t="shared" ca="1" si="57"/>
        <v>241.84514610117679</v>
      </c>
      <c r="CD164" s="1">
        <f t="shared" ca="1" si="57"/>
        <v>-37.437126317033353</v>
      </c>
      <c r="CE164" s="4">
        <f t="shared" ca="1" si="64"/>
        <v>0.6319596839599555</v>
      </c>
      <c r="CF164" s="4">
        <f t="shared" ca="1" si="65"/>
        <v>4.4403952403680891E-2</v>
      </c>
      <c r="CG164" s="4">
        <f t="shared" ca="1" si="70"/>
        <v>1.7546140314406575E-2</v>
      </c>
      <c r="CH164" s="4">
        <f t="shared" ca="1" si="71"/>
        <v>4.8769620397203672E-2</v>
      </c>
      <c r="CI164" s="8">
        <f t="shared" ca="1" si="66"/>
        <v>0.40643476755598584</v>
      </c>
      <c r="CJ164" s="8">
        <f t="shared" ca="1" si="67"/>
        <v>-0.16610327584327866</v>
      </c>
      <c r="CK164" s="8">
        <f t="shared" ca="1" si="72"/>
        <v>6.1389855239953736E-3</v>
      </c>
      <c r="CL164" s="8">
        <f t="shared" ca="1" si="73"/>
        <v>9.803391032499631E-2</v>
      </c>
    </row>
    <row r="165" spans="1:90" x14ac:dyDescent="0.25">
      <c r="A165" s="7">
        <f>'Calculate Data'!L167</f>
        <v>0.4410112359550562</v>
      </c>
      <c r="B165" s="7">
        <f>'Calculate Data'!M167</f>
        <v>0.35139860139860141</v>
      </c>
      <c r="C165" s="7">
        <f>'Calculate Data'!N167</f>
        <v>0.38362068965517243</v>
      </c>
      <c r="D165" s="7">
        <f>'Calculate Data'!B167</f>
        <v>928</v>
      </c>
      <c r="E165" s="2">
        <v>0.69361702127659575</v>
      </c>
      <c r="F165" s="10">
        <v>0.6785714285714286</v>
      </c>
      <c r="G165" s="4">
        <v>0.64</v>
      </c>
      <c r="H165" s="8">
        <v>0.35897435897435898</v>
      </c>
      <c r="I165" s="20">
        <v>234</v>
      </c>
      <c r="J165" s="1">
        <f t="shared" si="75"/>
        <v>1</v>
      </c>
      <c r="K165" s="1">
        <f t="shared" si="75"/>
        <v>0.69361702127659575</v>
      </c>
      <c r="L165" s="1">
        <f t="shared" si="75"/>
        <v>0.4811045722046175</v>
      </c>
      <c r="M165" s="1">
        <f t="shared" si="75"/>
        <v>0.33370232029511765</v>
      </c>
      <c r="N165" s="1">
        <f t="shared" si="75"/>
        <v>0.23146160939618801</v>
      </c>
      <c r="O165" s="1">
        <f t="shared" si="75"/>
        <v>0.16054571204927084</v>
      </c>
      <c r="P165" s="1">
        <f t="shared" si="75"/>
        <v>0.11135723857034531</v>
      </c>
      <c r="Q165" s="1">
        <f t="shared" si="75"/>
        <v>7.7239276114750149E-2</v>
      </c>
      <c r="R165" s="1">
        <f t="shared" si="75"/>
        <v>5.3574476624273511E-2</v>
      </c>
      <c r="S165" s="1">
        <f t="shared" si="75"/>
        <v>3.7160168892581204E-2</v>
      </c>
      <c r="T165" s="1">
        <f t="shared" si="75"/>
        <v>2.5774925657407386E-2</v>
      </c>
      <c r="U165" s="1">
        <f t="shared" si="75"/>
        <v>1.7877927158116612E-2</v>
      </c>
      <c r="V165" s="1">
        <f t="shared" si="75"/>
        <v>1.2400434582012801E-2</v>
      </c>
      <c r="W165" s="1">
        <f t="shared" si="75"/>
        <v>8.6011524973110074E-3</v>
      </c>
      <c r="X165" s="1">
        <f t="shared" si="75"/>
        <v>5.9659057747306135E-3</v>
      </c>
      <c r="Y165" s="1">
        <f t="shared" si="75"/>
        <v>4.1380537926854893E-3</v>
      </c>
      <c r="Z165" s="1">
        <f t="shared" si="74"/>
        <v>2.8702245455648288E-3</v>
      </c>
      <c r="AA165" s="1">
        <f t="shared" si="62"/>
        <v>1.9908365996896471E-3</v>
      </c>
      <c r="AB165" s="1">
        <f t="shared" si="62"/>
        <v>1.3808781521251596E-3</v>
      </c>
      <c r="AC165" s="1">
        <f t="shared" si="58"/>
        <v>0.64</v>
      </c>
      <c r="AD165" s="1">
        <f t="shared" si="58"/>
        <v>0.4439148936170213</v>
      </c>
      <c r="AE165" s="1">
        <f t="shared" si="58"/>
        <v>0.30790692621095522</v>
      </c>
      <c r="AF165" s="1">
        <f t="shared" si="58"/>
        <v>0.21356948498887529</v>
      </c>
      <c r="AG165" s="1">
        <f t="shared" si="58"/>
        <v>0.14813543001356033</v>
      </c>
      <c r="AH165" s="1">
        <f t="shared" si="54"/>
        <v>0.10274925571153334</v>
      </c>
      <c r="AI165" s="1">
        <f t="shared" si="54"/>
        <v>7.1268632685020997E-2</v>
      </c>
      <c r="AJ165" s="1">
        <f t="shared" si="54"/>
        <v>4.9433136713440094E-2</v>
      </c>
      <c r="AK165" s="1">
        <f t="shared" si="54"/>
        <v>3.4287665039535051E-2</v>
      </c>
      <c r="AL165" s="1">
        <f t="shared" si="54"/>
        <v>2.3782508091251972E-2</v>
      </c>
      <c r="AM165" s="1">
        <f t="shared" si="59"/>
        <v>0.35897435897435898</v>
      </c>
      <c r="AN165" s="1">
        <f t="shared" si="59"/>
        <v>0.24899072558647026</v>
      </c>
      <c r="AO165" s="1">
        <f t="shared" si="59"/>
        <v>0.17270420540678577</v>
      </c>
      <c r="AP165" s="1">
        <f t="shared" si="59"/>
        <v>0.11979057651619608</v>
      </c>
      <c r="AQ165" s="1">
        <f t="shared" si="59"/>
        <v>8.308878286017006E-2</v>
      </c>
      <c r="AR165" s="1">
        <f t="shared" si="55"/>
        <v>5.7631794068969018E-2</v>
      </c>
      <c r="AS165" s="1">
        <f t="shared" si="55"/>
        <v>3.9974393332944468E-2</v>
      </c>
      <c r="AT165" s="1">
        <f t="shared" si="55"/>
        <v>2.7726919630935952E-2</v>
      </c>
      <c r="AU165" s="1">
        <f t="shared" si="55"/>
        <v>1.9231863403585361E-2</v>
      </c>
      <c r="AV165" s="1">
        <f t="shared" si="55"/>
        <v>1.3339547807593253E-2</v>
      </c>
      <c r="BK165" s="1">
        <f t="shared" ca="1" si="60"/>
        <v>0.21350446227006614</v>
      </c>
      <c r="BL165" s="1">
        <f t="shared" ca="1" si="60"/>
        <v>2.7323139359223401</v>
      </c>
      <c r="BM165" s="1">
        <f t="shared" ca="1" si="60"/>
        <v>-35.159166777320664</v>
      </c>
      <c r="BN165" s="1">
        <f t="shared" ca="1" si="60"/>
        <v>216.4630805829245</v>
      </c>
      <c r="BO165" s="1">
        <f t="shared" ca="1" si="60"/>
        <v>-676.97659347339948</v>
      </c>
      <c r="BP165" s="1">
        <f t="shared" ca="1" si="56"/>
        <v>1197.5971224237046</v>
      </c>
      <c r="BQ165" s="1">
        <f t="shared" ca="1" si="56"/>
        <v>-1252.217561300225</v>
      </c>
      <c r="BR165" s="1">
        <f t="shared" ca="1" si="56"/>
        <v>767.8626603961352</v>
      </c>
      <c r="BS165" s="1">
        <f t="shared" ca="1" si="56"/>
        <v>-255.56638046898237</v>
      </c>
      <c r="BT165" s="1">
        <f t="shared" ca="1" si="56"/>
        <v>35.684524054572805</v>
      </c>
      <c r="BU165" s="1">
        <f t="shared" ca="1" si="61"/>
        <v>0.3527106310139061</v>
      </c>
      <c r="BV165" s="1">
        <f t="shared" ca="1" si="61"/>
        <v>0.36156855229129814</v>
      </c>
      <c r="BW165" s="1">
        <f t="shared" ca="1" si="61"/>
        <v>9.3913727262528468</v>
      </c>
      <c r="BX165" s="1">
        <f t="shared" ca="1" si="61"/>
        <v>-95.79546492476446</v>
      </c>
      <c r="BY165" s="1">
        <f t="shared" ca="1" si="61"/>
        <v>381.4865135293303</v>
      </c>
      <c r="BZ165" s="1">
        <f t="shared" ca="1" si="57"/>
        <v>-803.79307617183179</v>
      </c>
      <c r="CA165" s="1">
        <f t="shared" ca="1" si="57"/>
        <v>972.35133354853247</v>
      </c>
      <c r="CB165" s="1">
        <f t="shared" ca="1" si="57"/>
        <v>-678.42805940661412</v>
      </c>
      <c r="CC165" s="1">
        <f t="shared" ca="1" si="57"/>
        <v>254.04935363403797</v>
      </c>
      <c r="CD165" s="1">
        <f t="shared" ca="1" si="57"/>
        <v>-39.569067309804772</v>
      </c>
      <c r="CE165" s="4">
        <f t="shared" ca="1" si="64"/>
        <v>0.63350383560198509</v>
      </c>
      <c r="CF165" s="4">
        <f t="shared" ca="1" si="65"/>
        <v>6.4961643980149253E-3</v>
      </c>
      <c r="CG165" s="4">
        <f t="shared" ca="1" si="70"/>
        <v>1.7667169286827669E-2</v>
      </c>
      <c r="CH165" s="4">
        <f t="shared" ca="1" si="71"/>
        <v>4.8515099134414069E-2</v>
      </c>
      <c r="CI165" s="8">
        <f t="shared" ca="1" si="66"/>
        <v>0.40718480844362404</v>
      </c>
      <c r="CJ165" s="8">
        <f t="shared" ca="1" si="67"/>
        <v>-4.821044946926506E-2</v>
      </c>
      <c r="CK165" s="8">
        <f t="shared" ca="1" si="72"/>
        <v>5.8446053785006511E-3</v>
      </c>
      <c r="CL165" s="8">
        <f t="shared" ca="1" si="73"/>
        <v>9.7875098555427295E-2</v>
      </c>
    </row>
    <row r="166" spans="1:90" x14ac:dyDescent="0.25">
      <c r="A166" s="7">
        <f>'Calculate Data'!L168</f>
        <v>0.39819004524886875</v>
      </c>
      <c r="B166" s="7">
        <f>'Calculate Data'!M168</f>
        <v>0.2857142857142857</v>
      </c>
      <c r="C166" s="7">
        <f>'Calculate Data'!N168</f>
        <v>0.42337164750957856</v>
      </c>
      <c r="D166" s="7">
        <f>'Calculate Data'!B168</f>
        <v>522</v>
      </c>
      <c r="E166" s="2">
        <v>0.69787234042553192</v>
      </c>
      <c r="F166" s="10">
        <v>0.67924528301886788</v>
      </c>
      <c r="G166" s="4">
        <v>0.60869565217391308</v>
      </c>
      <c r="H166" s="8">
        <v>0.4344262295081967</v>
      </c>
      <c r="I166" s="20">
        <v>122</v>
      </c>
      <c r="J166" s="1">
        <f t="shared" si="75"/>
        <v>1</v>
      </c>
      <c r="K166" s="1">
        <f t="shared" si="75"/>
        <v>0.69787234042553192</v>
      </c>
      <c r="L166" s="1">
        <f t="shared" si="75"/>
        <v>0.48702580353100949</v>
      </c>
      <c r="M166" s="1">
        <f t="shared" si="75"/>
        <v>0.33988183735781091</v>
      </c>
      <c r="N166" s="1">
        <f t="shared" si="75"/>
        <v>0.23719413330502545</v>
      </c>
      <c r="O166" s="1">
        <f t="shared" si="75"/>
        <v>0.16553122494478373</v>
      </c>
      <c r="P166" s="1">
        <f t="shared" si="75"/>
        <v>0.11551966336572141</v>
      </c>
      <c r="Q166" s="1">
        <f t="shared" si="75"/>
        <v>8.0617977838205582E-2</v>
      </c>
      <c r="R166" s="1">
        <f t="shared" si="75"/>
        <v>5.6261056874322181E-2</v>
      </c>
      <c r="S166" s="1">
        <f t="shared" si="75"/>
        <v>3.9263035435697181E-2</v>
      </c>
      <c r="T166" s="1">
        <f t="shared" si="75"/>
        <v>2.7400586431720584E-2</v>
      </c>
      <c r="U166" s="1">
        <f t="shared" si="75"/>
        <v>1.912211138213692E-2</v>
      </c>
      <c r="V166" s="1">
        <f t="shared" si="75"/>
        <v>1.3344792624129595E-2</v>
      </c>
      <c r="W166" s="1">
        <f t="shared" si="75"/>
        <v>9.3129616610946962E-3</v>
      </c>
      <c r="X166" s="1">
        <f t="shared" si="75"/>
        <v>6.4992583507214041E-3</v>
      </c>
      <c r="Y166" s="1">
        <f t="shared" si="75"/>
        <v>4.5356526362481291E-3</v>
      </c>
      <c r="Z166" s="1">
        <f t="shared" si="74"/>
        <v>3.1653065206157151E-3</v>
      </c>
      <c r="AA166" s="1">
        <f t="shared" si="62"/>
        <v>2.2089798697062864E-3</v>
      </c>
      <c r="AB166" s="1">
        <f t="shared" si="62"/>
        <v>1.5415859516248126E-3</v>
      </c>
      <c r="AC166" s="1">
        <f t="shared" si="58"/>
        <v>0.60869565217391308</v>
      </c>
      <c r="AD166" s="1">
        <f t="shared" si="58"/>
        <v>0.42479185938945424</v>
      </c>
      <c r="AE166" s="1">
        <f t="shared" si="58"/>
        <v>0.29645048910583188</v>
      </c>
      <c r="AF166" s="1">
        <f t="shared" si="58"/>
        <v>0.20688459665258058</v>
      </c>
      <c r="AG166" s="1">
        <f t="shared" si="58"/>
        <v>0.14437903766392854</v>
      </c>
      <c r="AH166" s="1">
        <f t="shared" si="54"/>
        <v>0.10075813692291184</v>
      </c>
      <c r="AI166" s="1">
        <f t="shared" si="54"/>
        <v>7.0316316831308692E-2</v>
      </c>
      <c r="AJ166" s="1">
        <f t="shared" si="54"/>
        <v>4.9071812597168619E-2</v>
      </c>
      <c r="AK166" s="1">
        <f t="shared" si="54"/>
        <v>3.4245860706109153E-2</v>
      </c>
      <c r="AL166" s="1">
        <f t="shared" si="54"/>
        <v>2.3899238960859156E-2</v>
      </c>
      <c r="AM166" s="1">
        <f t="shared" si="59"/>
        <v>0.4344262295081967</v>
      </c>
      <c r="AN166" s="1">
        <f t="shared" si="59"/>
        <v>0.30317404952912452</v>
      </c>
      <c r="AO166" s="1">
        <f t="shared" si="59"/>
        <v>0.21157678350117626</v>
      </c>
      <c r="AP166" s="1">
        <f t="shared" si="59"/>
        <v>0.14765358508167195</v>
      </c>
      <c r="AQ166" s="1">
        <f t="shared" si="59"/>
        <v>0.10304335299316679</v>
      </c>
      <c r="AR166" s="1">
        <f t="shared" si="55"/>
        <v>7.1911105918635546E-2</v>
      </c>
      <c r="AS166" s="1">
        <f t="shared" si="55"/>
        <v>5.0184771790026513E-2</v>
      </c>
      <c r="AT166" s="1">
        <f t="shared" si="55"/>
        <v>3.5022564142827013E-2</v>
      </c>
      <c r="AU166" s="1">
        <f t="shared" si="55"/>
        <v>2.4441278806057995E-2</v>
      </c>
      <c r="AV166" s="1">
        <f t="shared" si="55"/>
        <v>1.7056892443376645E-2</v>
      </c>
      <c r="BK166" s="1">
        <f t="shared" ca="1" si="60"/>
        <v>0.21350446227006614</v>
      </c>
      <c r="BL166" s="1">
        <f t="shared" ca="1" si="60"/>
        <v>2.7490765981059124</v>
      </c>
      <c r="BM166" s="1">
        <f t="shared" ca="1" si="60"/>
        <v>-35.591890912071079</v>
      </c>
      <c r="BN166" s="1">
        <f t="shared" ca="1" si="60"/>
        <v>220.47155525796529</v>
      </c>
      <c r="BO166" s="1">
        <f t="shared" ca="1" si="60"/>
        <v>-693.74302190156664</v>
      </c>
      <c r="BP166" s="1">
        <f t="shared" ca="1" si="56"/>
        <v>1234.7867540947152</v>
      </c>
      <c r="BQ166" s="1">
        <f t="shared" ca="1" si="56"/>
        <v>-1299.0242304784376</v>
      </c>
      <c r="BR166" s="1">
        <f t="shared" ca="1" si="56"/>
        <v>801.45151602190742</v>
      </c>
      <c r="BS166" s="1">
        <f t="shared" ca="1" si="56"/>
        <v>-268.382176975211</v>
      </c>
      <c r="BT166" s="1">
        <f t="shared" ca="1" si="56"/>
        <v>37.703884944947006</v>
      </c>
      <c r="BU166" s="1">
        <f t="shared" ca="1" si="61"/>
        <v>0.3527106310139061</v>
      </c>
      <c r="BV166" s="1">
        <f t="shared" ca="1" si="61"/>
        <v>0.36378676426854539</v>
      </c>
      <c r="BW166" s="1">
        <f t="shared" ca="1" si="61"/>
        <v>9.5069577645111423</v>
      </c>
      <c r="BX166" s="1">
        <f t="shared" ca="1" si="61"/>
        <v>-97.569410366641193</v>
      </c>
      <c r="BY166" s="1">
        <f t="shared" ca="1" si="61"/>
        <v>390.93464864517443</v>
      </c>
      <c r="BZ166" s="1">
        <f t="shared" ca="1" si="57"/>
        <v>-828.753697638625</v>
      </c>
      <c r="CA166" s="1">
        <f t="shared" ca="1" si="57"/>
        <v>1008.6968765284141</v>
      </c>
      <c r="CB166" s="1">
        <f t="shared" ca="1" si="57"/>
        <v>-708.10474941277425</v>
      </c>
      <c r="CC166" s="1">
        <f t="shared" ca="1" si="57"/>
        <v>266.78907633441054</v>
      </c>
      <c r="CD166" s="1">
        <f t="shared" ca="1" si="57"/>
        <v>-41.808251637212521</v>
      </c>
      <c r="CE166" s="4">
        <f t="shared" ca="1" si="64"/>
        <v>0.6349711126245694</v>
      </c>
      <c r="CF166" s="4">
        <f t="shared" ca="1" si="65"/>
        <v>-2.6275460450656318E-2</v>
      </c>
      <c r="CG166" s="4">
        <f t="shared" ca="1" si="70"/>
        <v>2.0734599564609019E-2</v>
      </c>
      <c r="CH166" s="4">
        <f t="shared" ca="1" si="71"/>
        <v>5.1285602214220433E-2</v>
      </c>
      <c r="CI166" s="8">
        <f t="shared" ca="1" si="66"/>
        <v>0.40794761253968659</v>
      </c>
      <c r="CJ166" s="8">
        <f t="shared" ca="1" si="67"/>
        <v>2.6478616968510116E-2</v>
      </c>
      <c r="CK166" s="8">
        <f t="shared" ca="1" si="72"/>
        <v>3.6825872862876895E-3</v>
      </c>
      <c r="CL166" s="8">
        <f t="shared" ca="1" si="73"/>
        <v>9.7533882946521377E-2</v>
      </c>
    </row>
    <row r="167" spans="1:90" x14ac:dyDescent="0.25">
      <c r="A167" s="7">
        <f>'Calculate Data'!L169</f>
        <v>0.6607142857142857</v>
      </c>
      <c r="B167" s="7">
        <f>'Calculate Data'!M169</f>
        <v>0.65517241379310343</v>
      </c>
      <c r="C167" s="7">
        <f>'Calculate Data'!N169</f>
        <v>0.49122807017543857</v>
      </c>
      <c r="D167" s="7">
        <f>'Calculate Data'!B169</f>
        <v>114</v>
      </c>
      <c r="E167" s="2">
        <v>0.7021276595744681</v>
      </c>
      <c r="F167" s="10">
        <v>0.6811594202898551</v>
      </c>
      <c r="G167" s="4">
        <v>0.65762711864406775</v>
      </c>
      <c r="H167" s="8">
        <v>0.18956043956043955</v>
      </c>
      <c r="I167" s="20">
        <v>364</v>
      </c>
      <c r="J167" s="1">
        <f t="shared" si="75"/>
        <v>1</v>
      </c>
      <c r="K167" s="1">
        <f t="shared" si="75"/>
        <v>0.7021276595744681</v>
      </c>
      <c r="L167" s="1">
        <f t="shared" si="75"/>
        <v>0.49298325033952017</v>
      </c>
      <c r="M167" s="1">
        <f t="shared" si="75"/>
        <v>0.3461371757703014</v>
      </c>
      <c r="N167" s="1">
        <f t="shared" si="75"/>
        <v>0.24303248511531803</v>
      </c>
      <c r="O167" s="1">
        <f t="shared" si="75"/>
        <v>0.17063982997458499</v>
      </c>
      <c r="P167" s="1">
        <f t="shared" si="75"/>
        <v>0.11981094445024054</v>
      </c>
      <c r="Q167" s="1">
        <f t="shared" si="75"/>
        <v>8.4122578018253999E-2</v>
      </c>
      <c r="R167" s="1">
        <f t="shared" si="75"/>
        <v>5.9064788821327277E-2</v>
      </c>
      <c r="S167" s="1">
        <f t="shared" si="75"/>
        <v>4.1471021938378726E-2</v>
      </c>
      <c r="T167" s="1">
        <f t="shared" si="75"/>
        <v>2.9117951573755279E-2</v>
      </c>
      <c r="U167" s="1">
        <f t="shared" si="75"/>
        <v>2.0444519190083492E-2</v>
      </c>
      <c r="V167" s="1">
        <f t="shared" si="75"/>
        <v>1.4354662410058623E-2</v>
      </c>
      <c r="W167" s="1">
        <f t="shared" si="75"/>
        <v>1.0078805521956054E-2</v>
      </c>
      <c r="X167" s="1">
        <f t="shared" si="75"/>
        <v>7.0766081324372312E-3</v>
      </c>
      <c r="Y167" s="1">
        <f t="shared" si="75"/>
        <v>4.9686823057538002E-3</v>
      </c>
      <c r="Z167" s="1">
        <f t="shared" si="74"/>
        <v>3.4886492785079879E-3</v>
      </c>
      <c r="AA167" s="1">
        <f t="shared" si="62"/>
        <v>2.4494771529949702E-3</v>
      </c>
      <c r="AB167" s="1">
        <f t="shared" si="62"/>
        <v>1.7198456606134899E-3</v>
      </c>
      <c r="AC167" s="1">
        <f t="shared" si="58"/>
        <v>0.65762711864406775</v>
      </c>
      <c r="AD167" s="1">
        <f t="shared" si="58"/>
        <v>0.46173818968626035</v>
      </c>
      <c r="AE167" s="1">
        <f t="shared" si="58"/>
        <v>0.3241991544605658</v>
      </c>
      <c r="AF167" s="1">
        <f t="shared" si="58"/>
        <v>0.22762919355741854</v>
      </c>
      <c r="AG167" s="1">
        <f t="shared" si="58"/>
        <v>0.15982475292329387</v>
      </c>
      <c r="AH167" s="1">
        <f t="shared" si="54"/>
        <v>0.11221737971209995</v>
      </c>
      <c r="AI167" s="1">
        <f t="shared" si="54"/>
        <v>7.8790926180836149E-2</v>
      </c>
      <c r="AJ167" s="1">
        <f t="shared" si="54"/>
        <v>5.5321288595055168E-2</v>
      </c>
      <c r="AK167" s="1">
        <f t="shared" si="54"/>
        <v>3.8842606885889801E-2</v>
      </c>
      <c r="AL167" s="1">
        <f t="shared" si="54"/>
        <v>2.7272468664560921E-2</v>
      </c>
      <c r="AM167" s="1">
        <f t="shared" si="59"/>
        <v>0.18956043956043955</v>
      </c>
      <c r="AN167" s="1">
        <f t="shared" si="59"/>
        <v>0.13309562777647885</v>
      </c>
      <c r="AO167" s="1">
        <f t="shared" si="59"/>
        <v>9.3450121630293662E-2</v>
      </c>
      <c r="AP167" s="1">
        <f t="shared" si="59"/>
        <v>6.5613915187227465E-2</v>
      </c>
      <c r="AQ167" s="1">
        <f t="shared" si="59"/>
        <v>4.606934470592567E-2</v>
      </c>
      <c r="AR167" s="1">
        <f t="shared" si="55"/>
        <v>3.2346561176500997E-2</v>
      </c>
      <c r="AS167" s="1">
        <f t="shared" si="55"/>
        <v>2.2711415294139004E-2</v>
      </c>
      <c r="AT167" s="1">
        <f t="shared" si="55"/>
        <v>1.5946312866097597E-2</v>
      </c>
      <c r="AU167" s="1">
        <f t="shared" si="55"/>
        <v>1.1196347331515335E-2</v>
      </c>
      <c r="AV167" s="1">
        <f t="shared" si="55"/>
        <v>7.8612651476597031E-3</v>
      </c>
      <c r="BK167" s="1">
        <f t="shared" ca="1" si="60"/>
        <v>0.21350446227006614</v>
      </c>
      <c r="BL167" s="1">
        <f t="shared" ca="1" si="60"/>
        <v>2.7658392602894852</v>
      </c>
      <c r="BM167" s="1">
        <f t="shared" ca="1" si="60"/>
        <v>-36.02726167761508</v>
      </c>
      <c r="BN167" s="1">
        <f t="shared" ca="1" si="60"/>
        <v>224.52921305806362</v>
      </c>
      <c r="BO167" s="1">
        <f t="shared" ca="1" si="60"/>
        <v>-710.8189747143972</v>
      </c>
      <c r="BP167" s="1">
        <f t="shared" ca="1" si="56"/>
        <v>1272.8945964356658</v>
      </c>
      <c r="BQ167" s="1">
        <f t="shared" ca="1" si="56"/>
        <v>-1347.2798948923478</v>
      </c>
      <c r="BR167" s="1">
        <f t="shared" ca="1" si="56"/>
        <v>836.29197224108282</v>
      </c>
      <c r="BS167" s="1">
        <f t="shared" ca="1" si="56"/>
        <v>-281.7568223408868</v>
      </c>
      <c r="BT167" s="1">
        <f t="shared" ca="1" si="56"/>
        <v>39.824191440185828</v>
      </c>
      <c r="BU167" s="1">
        <f t="shared" ca="1" si="61"/>
        <v>0.3527106310139061</v>
      </c>
      <c r="BV167" s="1">
        <f t="shared" ca="1" si="61"/>
        <v>0.36600497624579265</v>
      </c>
      <c r="BW167" s="1">
        <f t="shared" ca="1" si="61"/>
        <v>9.6232497448994607</v>
      </c>
      <c r="BX167" s="1">
        <f t="shared" ca="1" si="61"/>
        <v>-99.365121738849567</v>
      </c>
      <c r="BY167" s="1">
        <f t="shared" ca="1" si="61"/>
        <v>400.55720541679796</v>
      </c>
      <c r="BZ167" s="1">
        <f t="shared" ca="1" si="57"/>
        <v>-854.33059595273664</v>
      </c>
      <c r="CA167" s="1">
        <f t="shared" ca="1" si="57"/>
        <v>1046.1675693970046</v>
      </c>
      <c r="CB167" s="1">
        <f t="shared" ca="1" si="57"/>
        <v>-738.88726342305608</v>
      </c>
      <c r="CC167" s="1">
        <f t="shared" ca="1" si="57"/>
        <v>280.08433060063749</v>
      </c>
      <c r="CD167" s="1">
        <f t="shared" ca="1" si="57"/>
        <v>-44.159370298602376</v>
      </c>
      <c r="CE167" s="4">
        <f t="shared" ca="1" si="64"/>
        <v>0.63636327231070311</v>
      </c>
      <c r="CF167" s="4">
        <f t="shared" ca="1" si="65"/>
        <v>2.1263846333364644E-2</v>
      </c>
      <c r="CG167" s="4">
        <f t="shared" ca="1" si="70"/>
        <v>1.9799374718635545E-2</v>
      </c>
      <c r="CH167" s="4">
        <f t="shared" ca="1" si="71"/>
        <v>5.0905110903994091E-2</v>
      </c>
      <c r="CI167" s="8">
        <f t="shared" ca="1" si="66"/>
        <v>0.408719353354563</v>
      </c>
      <c r="CJ167" s="8">
        <f t="shared" ca="1" si="67"/>
        <v>-0.21915891379412344</v>
      </c>
      <c r="CK167" s="8">
        <f t="shared" ca="1" si="72"/>
        <v>3.2925361154891755E-3</v>
      </c>
      <c r="CL167" s="8">
        <f t="shared" ca="1" si="73"/>
        <v>9.7249459338488942E-2</v>
      </c>
    </row>
    <row r="168" spans="1:90" x14ac:dyDescent="0.25">
      <c r="A168" s="7">
        <f>'Calculate Data'!L170</f>
        <v>0.64197530864197527</v>
      </c>
      <c r="B168" s="7">
        <f>'Calculate Data'!M170</f>
        <v>0.61734693877551017</v>
      </c>
      <c r="C168" s="7">
        <f>'Calculate Data'!N170</f>
        <v>0.45251396648044695</v>
      </c>
      <c r="D168" s="7">
        <f>'Calculate Data'!B170</f>
        <v>358</v>
      </c>
      <c r="E168" s="2">
        <v>0.70638297872340428</v>
      </c>
      <c r="F168" s="10">
        <v>0.68181818181818177</v>
      </c>
      <c r="G168" s="4">
        <v>0.6470588235294118</v>
      </c>
      <c r="H168" s="8">
        <v>0.4631578947368421</v>
      </c>
      <c r="I168" s="20">
        <v>95</v>
      </c>
      <c r="J168" s="1">
        <f t="shared" si="75"/>
        <v>1</v>
      </c>
      <c r="K168" s="1">
        <f t="shared" si="75"/>
        <v>0.70638297872340428</v>
      </c>
      <c r="L168" s="1">
        <f t="shared" si="75"/>
        <v>0.49897691263014943</v>
      </c>
      <c r="M168" s="1">
        <f t="shared" si="75"/>
        <v>0.35246879785789281</v>
      </c>
      <c r="N168" s="1">
        <f t="shared" si="75"/>
        <v>0.24897795933791578</v>
      </c>
      <c r="O168" s="1">
        <f t="shared" si="75"/>
        <v>0.17587379255359156</v>
      </c>
      <c r="P168" s="1">
        <f t="shared" si="75"/>
        <v>0.12423425346338809</v>
      </c>
      <c r="Q168" s="1">
        <f t="shared" si="75"/>
        <v>8.7756962020946488E-2</v>
      </c>
      <c r="R168" s="1">
        <f t="shared" si="75"/>
        <v>6.199002423607284E-2</v>
      </c>
      <c r="S168" s="1">
        <f t="shared" si="75"/>
        <v>4.3788697971013153E-2</v>
      </c>
      <c r="T168" s="1">
        <f t="shared" si="75"/>
        <v>3.0931590907183764E-2</v>
      </c>
      <c r="U168" s="1">
        <f t="shared" si="75"/>
        <v>2.1849549321670235E-2</v>
      </c>
      <c r="V168" s="1">
        <f t="shared" si="75"/>
        <v>1.5434149733605356E-2</v>
      </c>
      <c r="W168" s="1">
        <f t="shared" si="75"/>
        <v>1.0902420662887187E-2</v>
      </c>
      <c r="X168" s="1">
        <f t="shared" si="75"/>
        <v>7.7012843831458441E-3</v>
      </c>
      <c r="Y168" s="1">
        <f t="shared" si="75"/>
        <v>5.4400562025625964E-3</v>
      </c>
      <c r="Z168" s="1">
        <f t="shared" si="74"/>
        <v>3.842763104788898E-3</v>
      </c>
      <c r="AA168" s="1">
        <f t="shared" si="74"/>
        <v>2.7144624484891789E-3</v>
      </c>
      <c r="AB168" s="1">
        <f t="shared" si="74"/>
        <v>1.9174500699966116E-3</v>
      </c>
      <c r="AC168" s="1">
        <f t="shared" si="58"/>
        <v>0.6470588235294118</v>
      </c>
      <c r="AD168" s="1">
        <f t="shared" si="58"/>
        <v>0.45707133917396747</v>
      </c>
      <c r="AE168" s="1">
        <f t="shared" si="58"/>
        <v>0.32286741405480257</v>
      </c>
      <c r="AF168" s="1">
        <f t="shared" si="58"/>
        <v>0.22806804567275418</v>
      </c>
      <c r="AG168" s="1">
        <f t="shared" si="58"/>
        <v>0.16110338545394551</v>
      </c>
      <c r="AH168" s="1">
        <f t="shared" si="54"/>
        <v>0.11380068929938278</v>
      </c>
      <c r="AI168" s="1">
        <f t="shared" si="54"/>
        <v>8.0386869888074655E-2</v>
      </c>
      <c r="AJ168" s="1">
        <f t="shared" si="54"/>
        <v>5.6783916601788907E-2</v>
      </c>
      <c r="AK168" s="1">
        <f t="shared" si="54"/>
        <v>4.0111192152753015E-2</v>
      </c>
      <c r="AL168" s="1">
        <f t="shared" si="54"/>
        <v>2.8333863393008512E-2</v>
      </c>
      <c r="AM168" s="1">
        <f t="shared" si="59"/>
        <v>0.4631578947368421</v>
      </c>
      <c r="AN168" s="1">
        <f t="shared" si="59"/>
        <v>0.32716685330347145</v>
      </c>
      <c r="AO168" s="1">
        <f t="shared" si="59"/>
        <v>0.23110509637606921</v>
      </c>
      <c r="AP168" s="1">
        <f t="shared" si="59"/>
        <v>0.16324870637628719</v>
      </c>
      <c r="AQ168" s="1">
        <f t="shared" si="59"/>
        <v>0.11531610748282414</v>
      </c>
      <c r="AR168" s="1">
        <f t="shared" si="55"/>
        <v>8.1457335498505562E-2</v>
      </c>
      <c r="AS168" s="1">
        <f t="shared" si="55"/>
        <v>5.7540075288306063E-2</v>
      </c>
      <c r="AT168" s="1">
        <f t="shared" si="55"/>
        <v>4.0645329778122581E-2</v>
      </c>
      <c r="AU168" s="1">
        <f t="shared" si="55"/>
        <v>2.8711169119865314E-2</v>
      </c>
      <c r="AV168" s="1">
        <f t="shared" si="55"/>
        <v>2.028108116552188E-2</v>
      </c>
      <c r="BK168" s="1">
        <f t="shared" ca="1" si="60"/>
        <v>0.21350446227006614</v>
      </c>
      <c r="BL168" s="1">
        <f t="shared" ca="1" si="60"/>
        <v>2.782601922473058</v>
      </c>
      <c r="BM168" s="1">
        <f t="shared" ca="1" si="60"/>
        <v>-36.465279073952658</v>
      </c>
      <c r="BN168" s="1">
        <f t="shared" ca="1" si="60"/>
        <v>228.6363538803235</v>
      </c>
      <c r="BO168" s="1">
        <f t="shared" ca="1" si="60"/>
        <v>-728.20823808424063</v>
      </c>
      <c r="BP168" s="1">
        <f t="shared" ca="1" si="56"/>
        <v>1311.9375483992033</v>
      </c>
      <c r="BQ168" s="1">
        <f t="shared" ca="1" si="56"/>
        <v>-1397.0202197821568</v>
      </c>
      <c r="BR168" s="1">
        <f t="shared" ca="1" si="56"/>
        <v>872.42265483658775</v>
      </c>
      <c r="BS168" s="1">
        <f t="shared" ca="1" si="56"/>
        <v>-295.71107582261817</v>
      </c>
      <c r="BT168" s="1">
        <f t="shared" ca="1" si="56"/>
        <v>42.049831651249605</v>
      </c>
      <c r="BU168" s="1">
        <f t="shared" ca="1" si="61"/>
        <v>0.3527106310139061</v>
      </c>
      <c r="BV168" s="1">
        <f t="shared" ca="1" si="61"/>
        <v>0.36822318822303984</v>
      </c>
      <c r="BW168" s="1">
        <f t="shared" ca="1" si="61"/>
        <v>9.7402486674177968</v>
      </c>
      <c r="BX168" s="1">
        <f t="shared" ca="1" si="61"/>
        <v>-101.18273176047698</v>
      </c>
      <c r="BY168" s="1">
        <f t="shared" ca="1" si="61"/>
        <v>410.35631740938345</v>
      </c>
      <c r="BZ168" s="1">
        <f t="shared" ca="1" si="57"/>
        <v>-880.53511320983307</v>
      </c>
      <c r="CA168" s="1">
        <f t="shared" ca="1" si="57"/>
        <v>1084.7911063385595</v>
      </c>
      <c r="CB168" s="1">
        <f t="shared" ca="1" si="57"/>
        <v>-770.80972839310573</v>
      </c>
      <c r="CC168" s="1">
        <f t="shared" ca="1" si="57"/>
        <v>293.95575246361466</v>
      </c>
      <c r="CD168" s="1">
        <f t="shared" ca="1" si="57"/>
        <v>-46.627289085589965</v>
      </c>
      <c r="CE168" s="4">
        <f t="shared" ca="1" si="64"/>
        <v>0.63768238913897335</v>
      </c>
      <c r="CF168" s="4">
        <f t="shared" ca="1" si="65"/>
        <v>9.3764343904384484E-3</v>
      </c>
      <c r="CG168" s="4">
        <f t="shared" ca="1" si="70"/>
        <v>2.0401335545242753E-2</v>
      </c>
      <c r="CH168" s="4">
        <f t="shared" ca="1" si="71"/>
        <v>5.0917708731758222E-2</v>
      </c>
      <c r="CI168" s="8">
        <f t="shared" ca="1" si="66"/>
        <v>0.40949624920664007</v>
      </c>
      <c r="CJ168" s="8">
        <f t="shared" ca="1" si="67"/>
        <v>5.3661645530202029E-2</v>
      </c>
      <c r="CK168" s="8">
        <f t="shared" ca="1" si="72"/>
        <v>3.1608076003709932E-3</v>
      </c>
      <c r="CL168" s="8">
        <f t="shared" ca="1" si="73"/>
        <v>9.7262562336972377E-2</v>
      </c>
    </row>
    <row r="169" spans="1:90" x14ac:dyDescent="0.25">
      <c r="A169" s="7">
        <f>'Calculate Data'!L171</f>
        <v>0.42794759825327511</v>
      </c>
      <c r="B169" s="7">
        <f>'Calculate Data'!M171</f>
        <v>0.39158576051779936</v>
      </c>
      <c r="C169" s="7">
        <f>'Calculate Data'!N171</f>
        <v>0.42565055762081783</v>
      </c>
      <c r="D169" s="7">
        <f>'Calculate Data'!B171</f>
        <v>538</v>
      </c>
      <c r="E169" s="2">
        <v>0.71063829787234045</v>
      </c>
      <c r="F169" s="10">
        <v>0.68493150684931503</v>
      </c>
      <c r="G169" s="4">
        <v>0.74698795180722888</v>
      </c>
      <c r="H169" s="8">
        <v>0.46794871794871795</v>
      </c>
      <c r="I169" s="20">
        <v>156</v>
      </c>
      <c r="J169" s="1">
        <f t="shared" si="75"/>
        <v>1</v>
      </c>
      <c r="K169" s="1">
        <f t="shared" si="75"/>
        <v>0.71063829787234045</v>
      </c>
      <c r="L169" s="1">
        <f t="shared" si="75"/>
        <v>0.50500679040289731</v>
      </c>
      <c r="M169" s="1">
        <f t="shared" si="75"/>
        <v>0.35887716594588875</v>
      </c>
      <c r="N169" s="1">
        <f t="shared" si="75"/>
        <v>0.25503185835303588</v>
      </c>
      <c r="O169" s="1">
        <f t="shared" si="75"/>
        <v>0.18123540572322125</v>
      </c>
      <c r="P169" s="1">
        <f t="shared" si="75"/>
        <v>0.12879282023735297</v>
      </c>
      <c r="Q169" s="1">
        <f t="shared" si="75"/>
        <v>9.1525110551650857E-2</v>
      </c>
      <c r="R169" s="1">
        <f t="shared" si="75"/>
        <v>6.5041248775002961E-2</v>
      </c>
      <c r="S169" s="1">
        <f t="shared" si="75"/>
        <v>4.6220802320959549E-2</v>
      </c>
      <c r="T169" s="1">
        <f t="shared" si="75"/>
        <v>3.284627228766062E-2</v>
      </c>
      <c r="U169" s="1">
        <f t="shared" si="75"/>
        <v>2.334181902995457E-2</v>
      </c>
      <c r="V169" s="1">
        <f t="shared" si="75"/>
        <v>1.6587590544691125E-2</v>
      </c>
      <c r="W169" s="1">
        <f t="shared" si="75"/>
        <v>1.1787777110482629E-2</v>
      </c>
      <c r="X169" s="1">
        <f t="shared" si="75"/>
        <v>8.3768458614919099E-3</v>
      </c>
      <c r="Y169" s="1">
        <f t="shared" si="75"/>
        <v>5.9529074845495718E-3</v>
      </c>
      <c r="Z169" s="1">
        <f t="shared" si="74"/>
        <v>4.2303640422118238E-3</v>
      </c>
      <c r="AA169" s="1">
        <f t="shared" si="74"/>
        <v>3.0062587023377643E-3</v>
      </c>
      <c r="AB169" s="1">
        <f t="shared" si="74"/>
        <v>2.1363625671932201E-3</v>
      </c>
      <c r="AC169" s="1">
        <f t="shared" si="58"/>
        <v>0.74698795180722888</v>
      </c>
      <c r="AD169" s="1">
        <f t="shared" si="58"/>
        <v>0.53083824660343504</v>
      </c>
      <c r="AE169" s="1">
        <f t="shared" si="58"/>
        <v>0.3772339880118028</v>
      </c>
      <c r="AF169" s="1">
        <f t="shared" si="58"/>
        <v>0.26807691914030241</v>
      </c>
      <c r="AG169" s="1">
        <f t="shared" si="58"/>
        <v>0.19050572551672559</v>
      </c>
      <c r="AH169" s="1">
        <f t="shared" si="54"/>
        <v>0.13538066451614117</v>
      </c>
      <c r="AI169" s="1">
        <f t="shared" si="54"/>
        <v>9.6206684996576919E-2</v>
      </c>
      <c r="AJ169" s="1">
        <f t="shared" si="54"/>
        <v>6.8368154869907868E-2</v>
      </c>
      <c r="AK169" s="1">
        <f t="shared" si="54"/>
        <v>4.8585029205423895E-2</v>
      </c>
      <c r="AL169" s="1">
        <f t="shared" si="54"/>
        <v>3.4526382456620382E-2</v>
      </c>
      <c r="AM169" s="1">
        <f t="shared" si="59"/>
        <v>0.46794871794871795</v>
      </c>
      <c r="AN169" s="1">
        <f t="shared" si="59"/>
        <v>0.33254228041462086</v>
      </c>
      <c r="AO169" s="1">
        <f t="shared" si="59"/>
        <v>0.2363172801244327</v>
      </c>
      <c r="AP169" s="1">
        <f t="shared" si="59"/>
        <v>0.16793610970544795</v>
      </c>
      <c r="AQ169" s="1">
        <f t="shared" si="59"/>
        <v>0.11934183115238217</v>
      </c>
      <c r="AR169" s="1">
        <f t="shared" si="55"/>
        <v>8.480887575509713E-2</v>
      </c>
      <c r="AS169" s="1">
        <f t="shared" si="55"/>
        <v>6.0268435111069017E-2</v>
      </c>
      <c r="AT169" s="1">
        <f t="shared" si="55"/>
        <v>4.2829058142759696E-2</v>
      </c>
      <c r="AU169" s="1">
        <f t="shared" si="55"/>
        <v>3.0435968978046256E-2</v>
      </c>
      <c r="AV169" s="1">
        <f t="shared" si="55"/>
        <v>2.1628965188654148E-2</v>
      </c>
      <c r="BK169" s="1">
        <f t="shared" ca="1" si="60"/>
        <v>0.21350446227006614</v>
      </c>
      <c r="BL169" s="1">
        <f t="shared" ca="1" si="60"/>
        <v>2.7993645846566304</v>
      </c>
      <c r="BM169" s="1">
        <f t="shared" ca="1" si="60"/>
        <v>-36.905943101083821</v>
      </c>
      <c r="BN169" s="1">
        <f t="shared" ca="1" si="60"/>
        <v>232.79327762184897</v>
      </c>
      <c r="BO169" s="1">
        <f t="shared" ca="1" si="60"/>
        <v>-745.91462119969242</v>
      </c>
      <c r="BP169" s="1">
        <f t="shared" ca="1" si="56"/>
        <v>1351.9327150189567</v>
      </c>
      <c r="BQ169" s="1">
        <f t="shared" ca="1" si="56"/>
        <v>-1448.2815247678452</v>
      </c>
      <c r="BR169" s="1">
        <f t="shared" ca="1" si="56"/>
        <v>909.88313739284388</v>
      </c>
      <c r="BS169" s="1">
        <f t="shared" ca="1" si="56"/>
        <v>-310.26633535191434</v>
      </c>
      <c r="BT169" s="1">
        <f t="shared" ca="1" si="56"/>
        <v>44.385356186398319</v>
      </c>
      <c r="BU169" s="1">
        <f t="shared" ca="1" si="61"/>
        <v>0.3527106310139061</v>
      </c>
      <c r="BV169" s="1">
        <f t="shared" ca="1" si="61"/>
        <v>0.3704414002002871</v>
      </c>
      <c r="BW169" s="1">
        <f t="shared" ca="1" si="61"/>
        <v>9.8579545320661541</v>
      </c>
      <c r="BX169" s="1">
        <f t="shared" ca="1" si="61"/>
        <v>-103.02237315061082</v>
      </c>
      <c r="BY169" s="1">
        <f t="shared" ca="1" si="61"/>
        <v>420.33413115811499</v>
      </c>
      <c r="BZ169" s="1">
        <f t="shared" ca="1" si="57"/>
        <v>-907.37872982126544</v>
      </c>
      <c r="CA169" s="1">
        <f t="shared" ca="1" si="57"/>
        <v>1124.5956896655312</v>
      </c>
      <c r="CB169" s="1">
        <f t="shared" ca="1" si="57"/>
        <v>-803.90710868760414</v>
      </c>
      <c r="CC169" s="1">
        <f t="shared" ca="1" si="57"/>
        <v>308.42461283800242</v>
      </c>
      <c r="CD169" s="1">
        <f t="shared" ca="1" si="57"/>
        <v>-49.217053976209471</v>
      </c>
      <c r="CE169" s="4">
        <f t="shared" ca="1" si="64"/>
        <v>0.63893084643881792</v>
      </c>
      <c r="CF169" s="4">
        <f t="shared" ca="1" si="65"/>
        <v>0.10805710536841096</v>
      </c>
      <c r="CG169" s="4">
        <f t="shared" ca="1" si="70"/>
        <v>1.4309559184385347E-2</v>
      </c>
      <c r="CH169" s="4">
        <f t="shared" ca="1" si="71"/>
        <v>5.8546973852749887E-2</v>
      </c>
      <c r="CI169" s="8">
        <f t="shared" ca="1" si="66"/>
        <v>0.41027458923910842</v>
      </c>
      <c r="CJ169" s="8">
        <f t="shared" ca="1" si="67"/>
        <v>5.7674128709609529E-2</v>
      </c>
      <c r="CK169" s="8">
        <f t="shared" ca="1" si="72"/>
        <v>-9.4932696836474084E-4</v>
      </c>
      <c r="CL169" s="8">
        <f t="shared" ca="1" si="73"/>
        <v>9.6106241279678664E-2</v>
      </c>
    </row>
    <row r="170" spans="1:90" x14ac:dyDescent="0.25">
      <c r="A170" s="7">
        <f>'Calculate Data'!L172</f>
        <v>0.55020080321285136</v>
      </c>
      <c r="B170" s="7">
        <f>'Calculate Data'!M172</f>
        <v>0.55555555555555558</v>
      </c>
      <c r="C170" s="7">
        <f>'Calculate Data'!N172</f>
        <v>0.49700598802395207</v>
      </c>
      <c r="D170" s="7">
        <f>'Calculate Data'!B172</f>
        <v>501</v>
      </c>
      <c r="E170" s="2">
        <v>0.71489361702127663</v>
      </c>
      <c r="F170" s="10">
        <v>0.68571428571428572</v>
      </c>
      <c r="G170" s="4">
        <v>0.68888888888888888</v>
      </c>
      <c r="H170" s="8">
        <v>0.60869565217391308</v>
      </c>
      <c r="I170" s="20">
        <v>115</v>
      </c>
      <c r="J170" s="1">
        <f t="shared" si="75"/>
        <v>1</v>
      </c>
      <c r="K170" s="1">
        <f t="shared" si="75"/>
        <v>0.71489361702127663</v>
      </c>
      <c r="L170" s="1">
        <f t="shared" si="75"/>
        <v>0.51107288365776371</v>
      </c>
      <c r="M170" s="1">
        <f t="shared" si="75"/>
        <v>0.36536274235959282</v>
      </c>
      <c r="N170" s="1">
        <f t="shared" si="75"/>
        <v>0.26119549241026208</v>
      </c>
      <c r="O170" s="1">
        <f t="shared" si="75"/>
        <v>0.18672699031882567</v>
      </c>
      <c r="P170" s="1">
        <f t="shared" si="75"/>
        <v>0.13348993350452218</v>
      </c>
      <c r="Q170" s="1">
        <f t="shared" si="75"/>
        <v>9.5431101398977564E-2</v>
      </c>
      <c r="R170" s="1">
        <f t="shared" si="75"/>
        <v>6.822308525543927E-2</v>
      </c>
      <c r="S170" s="1">
        <f t="shared" si="75"/>
        <v>4.8772248182611909E-2</v>
      </c>
      <c r="T170" s="1">
        <f t="shared" si="75"/>
        <v>3.4866968913526808E-2</v>
      </c>
      <c r="U170" s="1">
        <f t="shared" si="75"/>
        <v>2.4926173521159594E-2</v>
      </c>
      <c r="V170" s="1">
        <f t="shared" si="75"/>
        <v>1.781956234704175E-2</v>
      </c>
      <c r="W170" s="1">
        <f t="shared" si="75"/>
        <v>1.2739091380012826E-2</v>
      </c>
      <c r="X170" s="1">
        <f t="shared" si="75"/>
        <v>9.1070951142219348E-3</v>
      </c>
      <c r="Y170" s="1">
        <f t="shared" si="75"/>
        <v>6.5106041667629157E-3</v>
      </c>
      <c r="Z170" s="1">
        <f t="shared" si="74"/>
        <v>4.6543893617709354E-3</v>
      </c>
      <c r="AA170" s="1">
        <f t="shared" si="74"/>
        <v>3.3273932458617751E-3</v>
      </c>
      <c r="AB170" s="1">
        <f t="shared" si="74"/>
        <v>2.3787321927862901E-3</v>
      </c>
      <c r="AC170" s="1">
        <f t="shared" si="58"/>
        <v>0.68888888888888888</v>
      </c>
      <c r="AD170" s="1">
        <f t="shared" si="58"/>
        <v>0.49248226950354612</v>
      </c>
      <c r="AE170" s="1">
        <f t="shared" si="58"/>
        <v>0.35207243096423724</v>
      </c>
      <c r="AF170" s="1">
        <f t="shared" si="58"/>
        <v>0.25169433362549726</v>
      </c>
      <c r="AG170" s="1">
        <f t="shared" si="58"/>
        <v>0.17993467254929166</v>
      </c>
      <c r="AH170" s="1">
        <f t="shared" ref="AH170:AL220" si="76">$G170*O170</f>
        <v>0.12863414888630212</v>
      </c>
      <c r="AI170" s="1">
        <f t="shared" si="76"/>
        <v>9.1959731969781938E-2</v>
      </c>
      <c r="AJ170" s="1">
        <f t="shared" si="76"/>
        <v>6.5741425408184548E-2</v>
      </c>
      <c r="AK170" s="1">
        <f t="shared" si="76"/>
        <v>4.6998125398191495E-2</v>
      </c>
      <c r="AL170" s="1">
        <f t="shared" si="76"/>
        <v>3.359865985913265E-2</v>
      </c>
      <c r="AM170" s="1">
        <f t="shared" si="59"/>
        <v>0.60869565217391308</v>
      </c>
      <c r="AN170" s="1">
        <f t="shared" si="59"/>
        <v>0.43515263644773361</v>
      </c>
      <c r="AO170" s="1">
        <f t="shared" si="59"/>
        <v>0.31108784222646491</v>
      </c>
      <c r="AP170" s="1">
        <f t="shared" si="59"/>
        <v>0.22239471274062173</v>
      </c>
      <c r="AQ170" s="1">
        <f t="shared" si="59"/>
        <v>0.15898856059755084</v>
      </c>
      <c r="AR170" s="1">
        <f t="shared" ref="AR170:AV220" si="77">$H170*O170</f>
        <v>0.11365990715058955</v>
      </c>
      <c r="AS170" s="1">
        <f t="shared" si="77"/>
        <v>8.1254742133187424E-2</v>
      </c>
      <c r="AT170" s="1">
        <f t="shared" si="77"/>
        <v>5.8088496503725474E-2</v>
      </c>
      <c r="AU170" s="1">
        <f t="shared" si="77"/>
        <v>4.1527095372876077E-2</v>
      </c>
      <c r="AV170" s="1">
        <f t="shared" si="77"/>
        <v>2.9687455415502904E-2</v>
      </c>
      <c r="BK170" s="1">
        <f t="shared" ca="1" si="60"/>
        <v>0.21350446227006614</v>
      </c>
      <c r="BL170" s="1">
        <f t="shared" ca="1" si="60"/>
        <v>2.8161272468402032</v>
      </c>
      <c r="BM170" s="1">
        <f t="shared" ca="1" si="60"/>
        <v>-37.349253759008555</v>
      </c>
      <c r="BN170" s="1">
        <f t="shared" ca="1" si="60"/>
        <v>237.00028417974397</v>
      </c>
      <c r="BO170" s="1">
        <f t="shared" ca="1" si="60"/>
        <v>-763.94195626559281</v>
      </c>
      <c r="BP170" s="1">
        <f t="shared" ref="BP170:BT233" ca="1" si="78">BP$1*O170</f>
        <v>1392.8974086585092</v>
      </c>
      <c r="BQ170" s="1">
        <f t="shared" ca="1" si="78"/>
        <v>-1501.100791804985</v>
      </c>
      <c r="BR170" s="1">
        <f t="shared" ca="1" si="78"/>
        <v>948.71395863274518</v>
      </c>
      <c r="BS170" s="1">
        <f t="shared" ca="1" si="78"/>
        <v>-325.44465315895837</v>
      </c>
      <c r="BT170" s="1">
        <f t="shared" ca="1" si="78"/>
        <v>46.835483135155293</v>
      </c>
      <c r="BU170" s="1">
        <f t="shared" ca="1" si="61"/>
        <v>0.3527106310139061</v>
      </c>
      <c r="BV170" s="1">
        <f t="shared" ca="1" si="61"/>
        <v>0.37265961217753435</v>
      </c>
      <c r="BW170" s="1">
        <f t="shared" ca="1" si="61"/>
        <v>9.9763673388445309</v>
      </c>
      <c r="BX170" s="1">
        <f t="shared" ca="1" si="61"/>
        <v>-104.88417862833845</v>
      </c>
      <c r="BY170" s="1">
        <f t="shared" ca="1" si="61"/>
        <v>430.49280616817731</v>
      </c>
      <c r="BZ170" s="1">
        <f t="shared" ref="BZ170:CD233" ca="1" si="79">BZ$1*O170</f>
        <v>-934.87306535234495</v>
      </c>
      <c r="CA170" s="1">
        <f t="shared" ca="1" si="79"/>
        <v>1165.6100359962848</v>
      </c>
      <c r="CB170" s="1">
        <f t="shared" ca="1" si="79"/>
        <v>-838.21522139796912</v>
      </c>
      <c r="CC170" s="1">
        <f t="shared" ca="1" si="79"/>
        <v>323.51283305325694</v>
      </c>
      <c r="CD170" s="1">
        <f t="shared" ca="1" si="79"/>
        <v>-51.933896661421286</v>
      </c>
      <c r="CE170" s="4">
        <f t="shared" ca="1" si="64"/>
        <v>0.64011132671924287</v>
      </c>
      <c r="CF170" s="4">
        <f t="shared" ca="1" si="65"/>
        <v>4.8777562169646016E-2</v>
      </c>
      <c r="CG170" s="4">
        <f t="shared" ca="1" si="70"/>
        <v>8.1333566707061915E-3</v>
      </c>
      <c r="CH170" s="4">
        <f t="shared" ca="1" si="71"/>
        <v>6.2512590960419029E-2</v>
      </c>
      <c r="CI170" s="8">
        <f t="shared" ca="1" si="66"/>
        <v>0.41105075968117433</v>
      </c>
      <c r="CJ170" s="8">
        <f t="shared" ca="1" si="67"/>
        <v>0.19764489249273876</v>
      </c>
      <c r="CK170" s="8">
        <f t="shared" ca="1" si="72"/>
        <v>-5.7012941307723521E-3</v>
      </c>
      <c r="CL170" s="8">
        <f t="shared" ca="1" si="73"/>
        <v>9.5697978894337496E-2</v>
      </c>
    </row>
    <row r="171" spans="1:90" x14ac:dyDescent="0.25">
      <c r="A171" s="7">
        <f>'Calculate Data'!L173</f>
        <v>0.55238095238095242</v>
      </c>
      <c r="B171" s="7">
        <f>'Calculate Data'!M173</f>
        <v>0.59259259259259256</v>
      </c>
      <c r="C171" s="7">
        <f>'Calculate Data'!N173</f>
        <v>0.49295774647887325</v>
      </c>
      <c r="D171" s="7">
        <f>'Calculate Data'!B173</f>
        <v>213</v>
      </c>
      <c r="E171" s="2">
        <v>0.7191489361702128</v>
      </c>
      <c r="F171" s="10">
        <v>0.68702290076335881</v>
      </c>
      <c r="G171" s="4">
        <v>0.65240641711229952</v>
      </c>
      <c r="H171" s="8">
        <v>0.41194968553459121</v>
      </c>
      <c r="I171" s="20">
        <v>318</v>
      </c>
      <c r="J171" s="1">
        <f t="shared" si="75"/>
        <v>1</v>
      </c>
      <c r="K171" s="1">
        <f t="shared" si="75"/>
        <v>0.7191489361702128</v>
      </c>
      <c r="L171" s="1">
        <f t="shared" si="75"/>
        <v>0.51717519239474885</v>
      </c>
      <c r="M171" s="1">
        <f t="shared" si="75"/>
        <v>0.37192598942430877</v>
      </c>
      <c r="N171" s="1">
        <f t="shared" si="75"/>
        <v>0.26747017962854547</v>
      </c>
      <c r="O171" s="1">
        <f t="shared" si="75"/>
        <v>0.19235089513712419</v>
      </c>
      <c r="P171" s="1">
        <f t="shared" si="75"/>
        <v>0.13832894160925105</v>
      </c>
      <c r="Q171" s="1">
        <f t="shared" si="75"/>
        <v>9.9479111199844372E-2</v>
      </c>
      <c r="R171" s="1">
        <f t="shared" si="75"/>
        <v>7.1540296990526372E-2</v>
      </c>
      <c r="S171" s="1">
        <f t="shared" si="75"/>
        <v>5.1448128474038117E-2</v>
      </c>
      <c r="T171" s="1">
        <f t="shared" si="75"/>
        <v>3.6998866860052951E-2</v>
      </c>
      <c r="U171" s="1">
        <f t="shared" si="75"/>
        <v>2.6607695741910419E-2</v>
      </c>
      <c r="V171" s="1">
        <f t="shared" si="75"/>
        <v>1.9134896086735579E-2</v>
      </c>
      <c r="W171" s="1">
        <f t="shared" si="75"/>
        <v>1.3760840164503459E-2</v>
      </c>
      <c r="X171" s="1">
        <f t="shared" si="75"/>
        <v>9.8960935651110013E-3</v>
      </c>
      <c r="Y171" s="1">
        <f t="shared" si="75"/>
        <v>7.1167651595904647E-3</v>
      </c>
      <c r="Z171" s="1">
        <f t="shared" si="74"/>
        <v>5.1180140934927168E-3</v>
      </c>
      <c r="AA171" s="1">
        <f t="shared" si="74"/>
        <v>3.6806143906394431E-3</v>
      </c>
      <c r="AB171" s="1">
        <f t="shared" si="74"/>
        <v>2.6469099234811321E-3</v>
      </c>
      <c r="AC171" s="1">
        <f t="shared" ref="AC171:AG221" si="80">$G171*J171</f>
        <v>0.65240641711229952</v>
      </c>
      <c r="AD171" s="1">
        <f t="shared" si="80"/>
        <v>0.46917738081693033</v>
      </c>
      <c r="AE171" s="1">
        <f t="shared" si="80"/>
        <v>0.33740841428962226</v>
      </c>
      <c r="AF171" s="1">
        <f t="shared" si="80"/>
        <v>0.24264690219126028</v>
      </c>
      <c r="AG171" s="1">
        <f t="shared" si="80"/>
        <v>0.1744992615758425</v>
      </c>
      <c r="AH171" s="1">
        <f t="shared" si="76"/>
        <v>0.12549095832475482</v>
      </c>
      <c r="AI171" s="1">
        <f t="shared" si="76"/>
        <v>9.0246689178227965E-2</v>
      </c>
      <c r="AJ171" s="1">
        <f t="shared" si="76"/>
        <v>6.4900810515406498E-2</v>
      </c>
      <c r="AK171" s="1">
        <f t="shared" si="76"/>
        <v>4.6673348838739137E-2</v>
      </c>
      <c r="AL171" s="1">
        <f t="shared" si="76"/>
        <v>3.3565089164880484E-2</v>
      </c>
      <c r="AM171" s="1">
        <f t="shared" ref="AM171:AQ221" si="81">$H171*J171</f>
        <v>0.41194968553459121</v>
      </c>
      <c r="AN171" s="1">
        <f t="shared" si="81"/>
        <v>0.29625317810785495</v>
      </c>
      <c r="AO171" s="1">
        <f t="shared" si="81"/>
        <v>0.2130501578733085</v>
      </c>
      <c r="AP171" s="1">
        <f t="shared" si="81"/>
        <v>0.15321479438548569</v>
      </c>
      <c r="AQ171" s="1">
        <f t="shared" si="81"/>
        <v>0.11018425638785993</v>
      </c>
      <c r="AR171" s="1">
        <f t="shared" si="77"/>
        <v>7.9238890764035438E-2</v>
      </c>
      <c r="AS171" s="1">
        <f t="shared" si="77"/>
        <v>5.6984563996263803E-2</v>
      </c>
      <c r="AT171" s="1">
        <f t="shared" si="77"/>
        <v>4.0980388576036517E-2</v>
      </c>
      <c r="AU171" s="1">
        <f t="shared" si="77"/>
        <v>2.9471002848298601E-2</v>
      </c>
      <c r="AV171" s="1">
        <f t="shared" si="77"/>
        <v>2.1194040346223249E-2</v>
      </c>
      <c r="BK171" s="1">
        <f t="shared" ref="BK171:BO234" ca="1" si="82">BK$1*J171</f>
        <v>0.21350446227006614</v>
      </c>
      <c r="BL171" s="1">
        <f t="shared" ca="1" si="82"/>
        <v>2.832889909023776</v>
      </c>
      <c r="BM171" s="1">
        <f t="shared" ca="1" si="82"/>
        <v>-37.795211047726887</v>
      </c>
      <c r="BN171" s="1">
        <f t="shared" ca="1" si="82"/>
        <v>241.25767345111259</v>
      </c>
      <c r="BO171" s="1">
        <f t="shared" ca="1" si="82"/>
        <v>-782.29409850302818</v>
      </c>
      <c r="BP171" s="1">
        <f t="shared" ca="1" si="78"/>
        <v>1434.8491502603786</v>
      </c>
      <c r="BQ171" s="1">
        <f t="shared" ca="1" si="78"/>
        <v>-1555.51567318863</v>
      </c>
      <c r="BR171" s="1">
        <f t="shared" ca="1" si="78"/>
        <v>988.95663996478356</v>
      </c>
      <c r="BS171" s="1">
        <f t="shared" ca="1" si="78"/>
        <v>-341.26875168130096</v>
      </c>
      <c r="BT171" s="1">
        <f t="shared" ca="1" si="78"/>
        <v>49.405103173820386</v>
      </c>
      <c r="BU171" s="1">
        <f t="shared" ref="BU171:BY234" ca="1" si="83">BU$1*J171</f>
        <v>0.3527106310139061</v>
      </c>
      <c r="BV171" s="1">
        <f t="shared" ca="1" si="83"/>
        <v>0.37487782415478155</v>
      </c>
      <c r="BW171" s="1">
        <f t="shared" ca="1" si="83"/>
        <v>10.095487087752931</v>
      </c>
      <c r="BX171" s="1">
        <f t="shared" ca="1" si="83"/>
        <v>-106.76828091274727</v>
      </c>
      <c r="BY171" s="1">
        <f t="shared" ca="1" si="83"/>
        <v>440.83451491475705</v>
      </c>
      <c r="BZ171" s="1">
        <f t="shared" ca="1" si="79"/>
        <v>-963.0298793606222</v>
      </c>
      <c r="CA171" s="1">
        <f t="shared" ca="1" si="79"/>
        <v>1207.8633824701465</v>
      </c>
      <c r="CB171" s="1">
        <f t="shared" ca="1" si="79"/>
        <v>-873.77075184573027</v>
      </c>
      <c r="CC171" s="1">
        <f t="shared" ca="1" si="79"/>
        <v>339.24300066789118</v>
      </c>
      <c r="CD171" s="1">
        <f t="shared" ca="1" si="79"/>
        <v>-54.78324020640077</v>
      </c>
      <c r="CE171" s="4">
        <f t="shared" ca="1" si="64"/>
        <v>0.64122680070293114</v>
      </c>
      <c r="CF171" s="4">
        <f t="shared" ca="1" si="65"/>
        <v>1.1179616409368376E-2</v>
      </c>
      <c r="CG171" s="4">
        <f t="shared" ca="1" si="70"/>
        <v>5.7780079866868849E-3</v>
      </c>
      <c r="CH171" s="4">
        <f t="shared" ca="1" si="71"/>
        <v>6.2400420915785668E-2</v>
      </c>
      <c r="CI171" s="8">
        <f t="shared" ca="1" si="66"/>
        <v>0.41182127021578907</v>
      </c>
      <c r="CJ171" s="8">
        <f t="shared" ca="1" si="67"/>
        <v>1.2841531880214418E-4</v>
      </c>
      <c r="CK171" s="8">
        <f t="shared" ca="1" si="72"/>
        <v>-2.9750441848336072E-3</v>
      </c>
      <c r="CL171" s="8">
        <f t="shared" ca="1" si="73"/>
        <v>9.3160532343924241E-2</v>
      </c>
    </row>
    <row r="172" spans="1:90" x14ac:dyDescent="0.25">
      <c r="A172" s="7">
        <f>'Calculate Data'!L174</f>
        <v>0.46036585365853661</v>
      </c>
      <c r="B172" s="7">
        <f>'Calculate Data'!M174</f>
        <v>0.39361702127659576</v>
      </c>
      <c r="C172" s="7">
        <f>'Calculate Data'!N174</f>
        <v>0.41102756892230574</v>
      </c>
      <c r="D172" s="7">
        <f>'Calculate Data'!B174</f>
        <v>798</v>
      </c>
      <c r="E172" s="2">
        <v>0.72340425531914898</v>
      </c>
      <c r="F172" s="10">
        <v>0.6875</v>
      </c>
      <c r="G172" s="4">
        <v>0.72380952380952379</v>
      </c>
      <c r="H172" s="8">
        <v>0.5161290322580645</v>
      </c>
      <c r="I172" s="20">
        <v>217</v>
      </c>
      <c r="J172" s="1">
        <f t="shared" si="75"/>
        <v>1</v>
      </c>
      <c r="K172" s="1">
        <f t="shared" si="75"/>
        <v>0.72340425531914898</v>
      </c>
      <c r="L172" s="1">
        <f t="shared" si="75"/>
        <v>0.52331371661385251</v>
      </c>
      <c r="M172" s="1">
        <f t="shared" si="75"/>
        <v>0.37856736946534014</v>
      </c>
      <c r="N172" s="1">
        <f t="shared" si="75"/>
        <v>0.27385724599620354</v>
      </c>
      <c r="O172" s="1">
        <f t="shared" si="75"/>
        <v>0.19810949710363662</v>
      </c>
      <c r="P172" s="1">
        <f t="shared" si="75"/>
        <v>0.14331325322390734</v>
      </c>
      <c r="Q172" s="1">
        <f t="shared" si="75"/>
        <v>0.10367341722580532</v>
      </c>
      <c r="R172" s="1">
        <f t="shared" si="75"/>
        <v>7.4997791184625143E-2</v>
      </c>
      <c r="S172" s="1">
        <f t="shared" si="75"/>
        <v>5.4253721282494789E-2</v>
      </c>
      <c r="T172" s="1">
        <f t="shared" si="75"/>
        <v>3.9247372842655809E-2</v>
      </c>
      <c r="U172" s="1">
        <f t="shared" si="75"/>
        <v>2.8391716524474416E-2</v>
      </c>
      <c r="V172" s="1">
        <f t="shared" si="75"/>
        <v>2.0538688549619794E-2</v>
      </c>
      <c r="W172" s="1">
        <f t="shared" si="75"/>
        <v>1.4857774695469639E-2</v>
      </c>
      <c r="X172" s="1">
        <f t="shared" si="75"/>
        <v>1.0748177439275908E-2</v>
      </c>
      <c r="Y172" s="1">
        <f t="shared" si="75"/>
        <v>7.7752772964974669E-3</v>
      </c>
      <c r="Z172" s="1">
        <f t="shared" si="74"/>
        <v>5.6246686825726366E-3</v>
      </c>
      <c r="AA172" s="1">
        <f t="shared" si="74"/>
        <v>4.068909259733397E-3</v>
      </c>
      <c r="AB172" s="1">
        <f t="shared" si="74"/>
        <v>2.9434662729986281E-3</v>
      </c>
      <c r="AC172" s="1">
        <f t="shared" si="80"/>
        <v>0.72380952380952379</v>
      </c>
      <c r="AD172" s="1">
        <f t="shared" si="80"/>
        <v>0.52360688956433643</v>
      </c>
      <c r="AE172" s="1">
        <f t="shared" si="80"/>
        <v>0.37877945202526464</v>
      </c>
      <c r="AF172" s="1">
        <f t="shared" si="80"/>
        <v>0.27401066742253188</v>
      </c>
      <c r="AG172" s="1">
        <f t="shared" si="80"/>
        <v>0.1982204828162997</v>
      </c>
      <c r="AH172" s="1">
        <f t="shared" si="76"/>
        <v>0.14339354076072747</v>
      </c>
      <c r="AI172" s="1">
        <f t="shared" si="76"/>
        <v>0.10373149757159007</v>
      </c>
      <c r="AJ172" s="1">
        <f t="shared" si="76"/>
        <v>7.5039806753916236E-2</v>
      </c>
      <c r="AK172" s="1">
        <f t="shared" si="76"/>
        <v>5.4284115524109625E-2</v>
      </c>
      <c r="AL172" s="1">
        <f t="shared" si="76"/>
        <v>3.9269360166377179E-2</v>
      </c>
      <c r="AM172" s="1">
        <f t="shared" si="81"/>
        <v>0.5161290322580645</v>
      </c>
      <c r="AN172" s="1">
        <f t="shared" si="81"/>
        <v>0.3733699382292382</v>
      </c>
      <c r="AO172" s="1">
        <f t="shared" si="81"/>
        <v>0.27009740212327871</v>
      </c>
      <c r="AP172" s="1">
        <f t="shared" si="81"/>
        <v>0.19538961004662717</v>
      </c>
      <c r="AQ172" s="1">
        <f t="shared" si="81"/>
        <v>0.14134567535287923</v>
      </c>
      <c r="AR172" s="1">
        <f t="shared" si="77"/>
        <v>0.1022500630212318</v>
      </c>
      <c r="AS172" s="1">
        <f t="shared" si="77"/>
        <v>7.3968130696210235E-2</v>
      </c>
      <c r="AT172" s="1">
        <f t="shared" si="77"/>
        <v>5.3508860503641453E-2</v>
      </c>
      <c r="AU172" s="1">
        <f t="shared" si="77"/>
        <v>3.8708537385612973E-2</v>
      </c>
      <c r="AV172" s="1">
        <f t="shared" si="77"/>
        <v>2.8001920661932793E-2</v>
      </c>
      <c r="BK172" s="1">
        <f t="shared" ca="1" si="82"/>
        <v>0.21350446227006614</v>
      </c>
      <c r="BL172" s="1">
        <f t="shared" ca="1" si="82"/>
        <v>2.8496525712073484</v>
      </c>
      <c r="BM172" s="1">
        <f t="shared" ca="1" si="82"/>
        <v>-38.243814967238784</v>
      </c>
      <c r="BN172" s="1">
        <f t="shared" ca="1" si="82"/>
        <v>245.5657453330588</v>
      </c>
      <c r="BO172" s="1">
        <f t="shared" ca="1" si="82"/>
        <v>-800.97492614932946</v>
      </c>
      <c r="BP172" s="1">
        <f t="shared" ca="1" si="78"/>
        <v>1477.8056705949875</v>
      </c>
      <c r="BQ172" s="1">
        <f t="shared" ca="1" si="78"/>
        <v>-1611.5644996052667</v>
      </c>
      <c r="BR172" s="1">
        <f t="shared" ca="1" si="78"/>
        <v>1030.6537032415699</v>
      </c>
      <c r="BS172" s="1">
        <f t="shared" ca="1" si="78"/>
        <v>-357.76203976090846</v>
      </c>
      <c r="BT172" s="1">
        <f t="shared" ca="1" si="78"/>
        <v>52.09928479474128</v>
      </c>
      <c r="BU172" s="1">
        <f t="shared" ca="1" si="83"/>
        <v>0.3527106310139061</v>
      </c>
      <c r="BV172" s="1">
        <f t="shared" ca="1" si="83"/>
        <v>0.3770960361320288</v>
      </c>
      <c r="BW172" s="1">
        <f t="shared" ca="1" si="83"/>
        <v>10.215313778791348</v>
      </c>
      <c r="BX172" s="1">
        <f t="shared" ca="1" si="83"/>
        <v>-108.67481272292468</v>
      </c>
      <c r="BY172" s="1">
        <f t="shared" ca="1" si="83"/>
        <v>451.36144284304117</v>
      </c>
      <c r="BZ172" s="1">
        <f t="shared" ca="1" si="79"/>
        <v>-991.86107223416127</v>
      </c>
      <c r="CA172" s="1">
        <f t="shared" ca="1" si="79"/>
        <v>1251.3854929997722</v>
      </c>
      <c r="CB172" s="1">
        <f t="shared" ca="1" si="79"/>
        <v>-910.61126927267628</v>
      </c>
      <c r="CC172" s="1">
        <f t="shared" ca="1" si="79"/>
        <v>355.63838557037769</v>
      </c>
      <c r="CD172" s="1">
        <f t="shared" ca="1" si="79"/>
        <v>-57.770704849057161</v>
      </c>
      <c r="CE172" s="4">
        <f t="shared" ca="1" si="64"/>
        <v>0.64228051509157069</v>
      </c>
      <c r="CF172" s="4">
        <f t="shared" ca="1" si="65"/>
        <v>8.15290087179531E-2</v>
      </c>
      <c r="CG172" s="4">
        <f t="shared" ca="1" si="70"/>
        <v>5.2360537561037517E-3</v>
      </c>
      <c r="CH172" s="4">
        <f t="shared" ca="1" si="71"/>
        <v>6.2568057575857525E-2</v>
      </c>
      <c r="CI172" s="8">
        <f t="shared" ca="1" si="66"/>
        <v>0.41258278030885975</v>
      </c>
      <c r="CJ172" s="8">
        <f t="shared" ca="1" si="67"/>
        <v>0.10354625194920475</v>
      </c>
      <c r="CK172" s="8">
        <f t="shared" ca="1" si="72"/>
        <v>-3.7692431013516968E-3</v>
      </c>
      <c r="CL172" s="8">
        <f t="shared" ca="1" si="73"/>
        <v>9.299931284847518E-2</v>
      </c>
    </row>
    <row r="173" spans="1:90" x14ac:dyDescent="0.25">
      <c r="A173" s="7">
        <f>'Calculate Data'!L175</f>
        <v>0.66129032258064513</v>
      </c>
      <c r="B173" s="7">
        <f>'Calculate Data'!M175</f>
        <v>0.68148148148148147</v>
      </c>
      <c r="C173" s="7">
        <f>'Calculate Data'!N175</f>
        <v>0.47876447876447875</v>
      </c>
      <c r="D173" s="7">
        <f>'Calculate Data'!B175</f>
        <v>259</v>
      </c>
      <c r="E173" s="2">
        <v>0.72765957446808516</v>
      </c>
      <c r="F173" s="10">
        <v>0.68965517241379315</v>
      </c>
      <c r="G173" s="4">
        <v>0.60799999999999998</v>
      </c>
      <c r="H173" s="8">
        <v>0.48132780082987553</v>
      </c>
      <c r="I173" s="20">
        <v>241</v>
      </c>
      <c r="J173" s="1">
        <f t="shared" si="75"/>
        <v>1</v>
      </c>
      <c r="K173" s="1">
        <f t="shared" si="75"/>
        <v>0.72765957446808516</v>
      </c>
      <c r="L173" s="1">
        <f t="shared" si="75"/>
        <v>0.5294884563150748</v>
      </c>
      <c r="M173" s="1">
        <f t="shared" si="75"/>
        <v>0.38528734480799065</v>
      </c>
      <c r="N173" s="1">
        <f t="shared" si="75"/>
        <v>0.28035802537092086</v>
      </c>
      <c r="O173" s="1">
        <f t="shared" si="75"/>
        <v>0.20400520144011688</v>
      </c>
      <c r="P173" s="1">
        <f t="shared" si="75"/>
        <v>0.14844633806919147</v>
      </c>
      <c r="Q173" s="1">
        <f t="shared" si="75"/>
        <v>0.10801839919077337</v>
      </c>
      <c r="R173" s="1">
        <f t="shared" si="75"/>
        <v>7.86006223898819E-2</v>
      </c>
      <c r="S173" s="1">
        <f t="shared" si="75"/>
        <v>5.7194495441148109E-2</v>
      </c>
      <c r="T173" s="1">
        <f t="shared" si="75"/>
        <v>4.1618122214622674E-2</v>
      </c>
      <c r="U173" s="1">
        <f t="shared" si="75"/>
        <v>3.0283825100853097E-2</v>
      </c>
      <c r="V173" s="1">
        <f t="shared" si="75"/>
        <v>2.2036315286152679E-2</v>
      </c>
      <c r="W173" s="1">
        <f t="shared" si="75"/>
        <v>1.6034935803966418E-2</v>
      </c>
      <c r="X173" s="1">
        <f t="shared" si="75"/>
        <v>1.1667974563737268E-2</v>
      </c>
      <c r="Y173" s="1">
        <f t="shared" si="75"/>
        <v>8.4903134059535028E-3</v>
      </c>
      <c r="Z173" s="1">
        <f t="shared" si="74"/>
        <v>6.1780578400768039E-3</v>
      </c>
      <c r="AA173" s="1">
        <f t="shared" si="74"/>
        <v>4.4955229389495041E-3</v>
      </c>
      <c r="AB173" s="1">
        <f t="shared" si="74"/>
        <v>3.2712103087675121E-3</v>
      </c>
      <c r="AC173" s="1">
        <f t="shared" si="80"/>
        <v>0.60799999999999998</v>
      </c>
      <c r="AD173" s="1">
        <f t="shared" si="80"/>
        <v>0.44241702127659577</v>
      </c>
      <c r="AE173" s="1">
        <f t="shared" si="80"/>
        <v>0.32192898143956544</v>
      </c>
      <c r="AF173" s="1">
        <f t="shared" si="80"/>
        <v>0.23425470564325832</v>
      </c>
      <c r="AG173" s="1">
        <f t="shared" si="80"/>
        <v>0.17045767942551987</v>
      </c>
      <c r="AH173" s="1">
        <f t="shared" si="76"/>
        <v>0.12403516247559106</v>
      </c>
      <c r="AI173" s="1">
        <f t="shared" si="76"/>
        <v>9.0255373546068413E-2</v>
      </c>
      <c r="AJ173" s="1">
        <f t="shared" si="76"/>
        <v>6.5675186707990205E-2</v>
      </c>
      <c r="AK173" s="1">
        <f t="shared" si="76"/>
        <v>4.7789178413048194E-2</v>
      </c>
      <c r="AL173" s="1">
        <f t="shared" si="76"/>
        <v>3.4774253228218047E-2</v>
      </c>
      <c r="AM173" s="1">
        <f t="shared" si="81"/>
        <v>0.48132780082987553</v>
      </c>
      <c r="AN173" s="1">
        <f t="shared" si="81"/>
        <v>0.35024278273152648</v>
      </c>
      <c r="AO173" s="1">
        <f t="shared" si="81"/>
        <v>0.25485751424294056</v>
      </c>
      <c r="AP173" s="1">
        <f t="shared" si="81"/>
        <v>0.18544951036401211</v>
      </c>
      <c r="AQ173" s="1">
        <f t="shared" si="81"/>
        <v>0.13494411179679178</v>
      </c>
      <c r="AR173" s="1">
        <f t="shared" si="77"/>
        <v>9.8193374967027222E-2</v>
      </c>
      <c r="AS173" s="1">
        <f t="shared" si="77"/>
        <v>7.1451349444092163E-2</v>
      </c>
      <c r="AT173" s="1">
        <f t="shared" si="77"/>
        <v>5.199225853165855E-2</v>
      </c>
      <c r="AU173" s="1">
        <f t="shared" si="77"/>
        <v>3.7832664718781328E-2</v>
      </c>
      <c r="AV173" s="1">
        <f t="shared" si="77"/>
        <v>2.7529300710262161E-2</v>
      </c>
      <c r="BK173" s="1">
        <f t="shared" ca="1" si="82"/>
        <v>0.21350446227006614</v>
      </c>
      <c r="BL173" s="1">
        <f t="shared" ca="1" si="82"/>
        <v>2.8664152333909212</v>
      </c>
      <c r="BM173" s="1">
        <f t="shared" ca="1" si="82"/>
        <v>-38.695065517544265</v>
      </c>
      <c r="BN173" s="1">
        <f t="shared" ca="1" si="82"/>
        <v>249.92479972268663</v>
      </c>
      <c r="BO173" s="1">
        <f t="shared" ca="1" si="82"/>
        <v>-819.98834045807291</v>
      </c>
      <c r="BP173" s="1">
        <f t="shared" ca="1" si="78"/>
        <v>1521.7849115096426</v>
      </c>
      <c r="BQ173" s="1">
        <f t="shared" ca="1" si="78"/>
        <v>-1669.28628823285</v>
      </c>
      <c r="BR173" s="1">
        <f t="shared" ca="1" si="78"/>
        <v>1073.8486887310373</v>
      </c>
      <c r="BS173" s="1">
        <f t="shared" ca="1" si="78"/>
        <v>-374.94862913303859</v>
      </c>
      <c r="BT173" s="1">
        <f t="shared" ca="1" si="78"/>
        <v>54.923279661580573</v>
      </c>
      <c r="BU173" s="1">
        <f t="shared" ca="1" si="83"/>
        <v>0.3527106310139061</v>
      </c>
      <c r="BV173" s="1">
        <f t="shared" ca="1" si="83"/>
        <v>0.379314248109276</v>
      </c>
      <c r="BW173" s="1">
        <f t="shared" ca="1" si="83"/>
        <v>10.335847411959785</v>
      </c>
      <c r="BX173" s="1">
        <f t="shared" ca="1" si="83"/>
        <v>-110.60390677795807</v>
      </c>
      <c r="BY173" s="1">
        <f t="shared" ca="1" si="83"/>
        <v>462.07578836821807</v>
      </c>
      <c r="BZ173" s="1">
        <f t="shared" ca="1" si="79"/>
        <v>-1021.3786860298179</v>
      </c>
      <c r="CA173" s="1">
        <f t="shared" ca="1" si="79"/>
        <v>1296.2066645608543</v>
      </c>
      <c r="CB173" s="1">
        <f t="shared" ca="1" si="79"/>
        <v>-948.77524271891491</v>
      </c>
      <c r="CC173" s="1">
        <f t="shared" ca="1" si="79"/>
        <v>372.72295637014764</v>
      </c>
      <c r="CD173" s="1">
        <f t="shared" ca="1" si="79"/>
        <v>-60.902113938263938</v>
      </c>
      <c r="CE173" s="4">
        <f t="shared" ca="1" si="64"/>
        <v>0.64327597910237699</v>
      </c>
      <c r="CF173" s="4">
        <f t="shared" ca="1" si="65"/>
        <v>-3.5275979102377009E-2</v>
      </c>
      <c r="CG173" s="4">
        <f t="shared" ca="1" si="70"/>
        <v>4.1323662545252882E-3</v>
      </c>
      <c r="CH173" s="4">
        <f t="shared" ca="1" si="71"/>
        <v>6.4300012588461117E-2</v>
      </c>
      <c r="CI173" s="8">
        <f t="shared" ca="1" si="66"/>
        <v>0.41333212534817676</v>
      </c>
      <c r="CJ173" s="8">
        <f t="shared" ca="1" si="67"/>
        <v>6.799567548169877E-2</v>
      </c>
      <c r="CK173" s="8">
        <f t="shared" ca="1" si="72"/>
        <v>-1.6242796080031469E-3</v>
      </c>
      <c r="CL173" s="8">
        <f t="shared" ca="1" si="73"/>
        <v>9.2250999616596926E-2</v>
      </c>
    </row>
    <row r="174" spans="1:90" x14ac:dyDescent="0.25">
      <c r="A174" s="7">
        <f>'Calculate Data'!L176</f>
        <v>0.68493150684931503</v>
      </c>
      <c r="B174" s="7">
        <f>'Calculate Data'!M176</f>
        <v>0.74698795180722888</v>
      </c>
      <c r="C174" s="7">
        <f>'Calculate Data'!N176</f>
        <v>0.46794871794871795</v>
      </c>
      <c r="D174" s="7">
        <f>'Calculate Data'!B176</f>
        <v>156</v>
      </c>
      <c r="E174" s="2">
        <v>0.73191489361702122</v>
      </c>
      <c r="F174" s="10">
        <v>0.69230769230769229</v>
      </c>
      <c r="G174" s="4">
        <v>0.69565217391304346</v>
      </c>
      <c r="H174" s="8">
        <v>0.3611111111111111</v>
      </c>
      <c r="I174" s="20">
        <v>144</v>
      </c>
      <c r="J174" s="1">
        <f t="shared" si="75"/>
        <v>1</v>
      </c>
      <c r="K174" s="1">
        <f t="shared" si="75"/>
        <v>0.73191489361702122</v>
      </c>
      <c r="L174" s="1">
        <f t="shared" si="75"/>
        <v>0.53569941149841549</v>
      </c>
      <c r="M174" s="1">
        <f t="shared" si="75"/>
        <v>0.39208637777756367</v>
      </c>
      <c r="N174" s="1">
        <f t="shared" si="75"/>
        <v>0.28697385947974868</v>
      </c>
      <c r="O174" s="1">
        <f t="shared" si="75"/>
        <v>0.21004044183198625</v>
      </c>
      <c r="P174" s="1">
        <f t="shared" si="75"/>
        <v>0.15373172763873036</v>
      </c>
      <c r="Q174" s="1">
        <f t="shared" si="75"/>
        <v>0.11251854108026221</v>
      </c>
      <c r="R174" s="1">
        <f t="shared" si="75"/>
        <v>8.2353996024702544E-2</v>
      </c>
      <c r="S174" s="1">
        <f t="shared" si="75"/>
        <v>6.0276116239356754E-2</v>
      </c>
      <c r="T174" s="1">
        <f t="shared" si="75"/>
        <v>4.4116987204976005E-2</v>
      </c>
      <c r="U174" s="1">
        <f t="shared" si="75"/>
        <v>3.2289879996833498E-2</v>
      </c>
      <c r="V174" s="1">
        <f t="shared" si="75"/>
        <v>2.3633444082788769E-2</v>
      </c>
      <c r="W174" s="1">
        <f t="shared" si="75"/>
        <v>1.7297669711658161E-2</v>
      </c>
      <c r="X174" s="1">
        <f t="shared" si="75"/>
        <v>1.2660422086830655E-2</v>
      </c>
      <c r="Y174" s="1">
        <f t="shared" si="75"/>
        <v>9.2663514848292435E-3</v>
      </c>
      <c r="Z174" s="1">
        <f t="shared" si="74"/>
        <v>6.7821806612367221E-3</v>
      </c>
      <c r="AA174" s="1">
        <f t="shared" si="74"/>
        <v>4.9639790371604937E-3</v>
      </c>
      <c r="AB174" s="1">
        <f t="shared" si="74"/>
        <v>3.6332101889004465E-3</v>
      </c>
      <c r="AC174" s="1">
        <f t="shared" si="80"/>
        <v>0.69565217391304346</v>
      </c>
      <c r="AD174" s="1">
        <f t="shared" si="80"/>
        <v>0.50915818686401471</v>
      </c>
      <c r="AE174" s="1">
        <f t="shared" si="80"/>
        <v>0.37266046017281079</v>
      </c>
      <c r="AF174" s="1">
        <f t="shared" si="80"/>
        <v>0.27275574106265299</v>
      </c>
      <c r="AG174" s="1">
        <f t="shared" si="80"/>
        <v>0.19963398920330341</v>
      </c>
      <c r="AH174" s="1">
        <f t="shared" si="76"/>
        <v>0.14611508997007738</v>
      </c>
      <c r="AI174" s="1">
        <f t="shared" si="76"/>
        <v>0.10694381053129068</v>
      </c>
      <c r="AJ174" s="1">
        <f t="shared" si="76"/>
        <v>7.8273767708008493E-2</v>
      </c>
      <c r="AK174" s="1">
        <f t="shared" si="76"/>
        <v>5.7289736365010467E-2</v>
      </c>
      <c r="AL174" s="1">
        <f t="shared" si="76"/>
        <v>4.1931211296943827E-2</v>
      </c>
      <c r="AM174" s="1">
        <f t="shared" si="81"/>
        <v>0.3611111111111111</v>
      </c>
      <c r="AN174" s="1">
        <f t="shared" si="81"/>
        <v>0.26430260047281323</v>
      </c>
      <c r="AO174" s="1">
        <f t="shared" si="81"/>
        <v>0.19344700970776116</v>
      </c>
      <c r="AP174" s="1">
        <f t="shared" si="81"/>
        <v>0.14158674753078687</v>
      </c>
      <c r="AQ174" s="1">
        <f t="shared" si="81"/>
        <v>0.10362944925657591</v>
      </c>
      <c r="AR174" s="1">
        <f t="shared" si="77"/>
        <v>7.5847937328217263E-2</v>
      </c>
      <c r="AS174" s="1">
        <f t="shared" si="77"/>
        <v>5.5514234980652631E-2</v>
      </c>
      <c r="AT174" s="1">
        <f t="shared" si="77"/>
        <v>4.0631695390094688E-2</v>
      </c>
      <c r="AU174" s="1">
        <f t="shared" si="77"/>
        <v>2.9738943008920361E-2</v>
      </c>
      <c r="AV174" s="1">
        <f t="shared" si="77"/>
        <v>2.1766375308656605E-2</v>
      </c>
      <c r="BK174" s="1">
        <f t="shared" ca="1" si="82"/>
        <v>0.21350446227006614</v>
      </c>
      <c r="BL174" s="1">
        <f t="shared" ca="1" si="82"/>
        <v>2.8831778955744936</v>
      </c>
      <c r="BM174" s="1">
        <f t="shared" ca="1" si="82"/>
        <v>-39.148962698643317</v>
      </c>
      <c r="BN174" s="1">
        <f t="shared" ca="1" si="82"/>
        <v>254.3351365170999</v>
      </c>
      <c r="BO174" s="1">
        <f t="shared" ca="1" si="82"/>
        <v>-839.33826569907978</v>
      </c>
      <c r="BP174" s="1">
        <f t="shared" ca="1" si="78"/>
        <v>1566.8050271775085</v>
      </c>
      <c r="BQ174" s="1">
        <f t="shared" ca="1" si="78"/>
        <v>-1728.7207508888964</v>
      </c>
      <c r="BR174" s="1">
        <f t="shared" ca="1" si="78"/>
        <v>1118.5861733015731</v>
      </c>
      <c r="BS174" s="1">
        <f t="shared" ca="1" si="78"/>
        <v>-392.85335121042067</v>
      </c>
      <c r="BT174" s="1">
        <f t="shared" ca="1" si="78"/>
        <v>57.882528092841127</v>
      </c>
      <c r="BU174" s="1">
        <f t="shared" ca="1" si="83"/>
        <v>0.3527106310139061</v>
      </c>
      <c r="BV174" s="1">
        <f t="shared" ca="1" si="83"/>
        <v>0.3815324600865232</v>
      </c>
      <c r="BW174" s="1">
        <f t="shared" ca="1" si="83"/>
        <v>10.457087987258239</v>
      </c>
      <c r="BX174" s="1">
        <f t="shared" ca="1" si="83"/>
        <v>-112.55569579693476</v>
      </c>
      <c r="BY174" s="1">
        <f t="shared" ca="1" si="83"/>
        <v>472.97976287547698</v>
      </c>
      <c r="BZ174" s="1">
        <f t="shared" ca="1" si="79"/>
        <v>-1051.5949053115162</v>
      </c>
      <c r="CA174" s="1">
        <f t="shared" ca="1" si="79"/>
        <v>1342.3577335191433</v>
      </c>
      <c r="CB174" s="1">
        <f t="shared" ca="1" si="79"/>
        <v>-988.3020570899431</v>
      </c>
      <c r="CC174" s="1">
        <f t="shared" ca="1" si="79"/>
        <v>390.52139708214133</v>
      </c>
      <c r="CD174" s="1">
        <f t="shared" ca="1" si="79"/>
        <v>-64.183500014309359</v>
      </c>
      <c r="CE174" s="4">
        <f t="shared" ca="1" si="64"/>
        <v>0.64421694982699762</v>
      </c>
      <c r="CF174" s="4">
        <f t="shared" ca="1" si="65"/>
        <v>5.1435224086045839E-2</v>
      </c>
      <c r="CG174" s="4">
        <f t="shared" ca="1" si="70"/>
        <v>-4.0641762796205097E-4</v>
      </c>
      <c r="CH174" s="4">
        <f t="shared" ca="1" si="71"/>
        <v>6.7584430941721688E-2</v>
      </c>
      <c r="CI174" s="8">
        <f t="shared" ca="1" si="66"/>
        <v>0.41406634241688778</v>
      </c>
      <c r="CJ174" s="8">
        <f t="shared" ca="1" si="67"/>
        <v>-5.2955231305776673E-2</v>
      </c>
      <c r="CK174" s="8">
        <f t="shared" ca="1" si="72"/>
        <v>-7.1258124895901163E-3</v>
      </c>
      <c r="CL174" s="8">
        <f t="shared" ca="1" si="73"/>
        <v>8.8260677693348014E-2</v>
      </c>
    </row>
    <row r="175" spans="1:90" x14ac:dyDescent="0.25">
      <c r="A175" s="7">
        <f>'Calculate Data'!L177</f>
        <v>0.53157894736842104</v>
      </c>
      <c r="B175" s="7">
        <f>'Calculate Data'!M177</f>
        <v>0.47887323943661969</v>
      </c>
      <c r="C175" s="7">
        <f>'Calculate Data'!N177</f>
        <v>0.47146401985111663</v>
      </c>
      <c r="D175" s="7">
        <f>'Calculate Data'!B177</f>
        <v>403</v>
      </c>
      <c r="E175" s="2">
        <v>0.7361702127659574</v>
      </c>
      <c r="F175" s="10">
        <v>0.69465648854961837</v>
      </c>
      <c r="G175" s="4">
        <v>0.67878787878787883</v>
      </c>
      <c r="H175" s="8">
        <v>0.44256756756756754</v>
      </c>
      <c r="I175" s="20">
        <v>296</v>
      </c>
      <c r="J175" s="1">
        <f t="shared" si="75"/>
        <v>1</v>
      </c>
      <c r="K175" s="1">
        <f t="shared" si="75"/>
        <v>0.7361702127659574</v>
      </c>
      <c r="L175" s="1">
        <f t="shared" si="75"/>
        <v>0.54194658216387503</v>
      </c>
      <c r="M175" s="1">
        <f t="shared" si="75"/>
        <v>0.39896493069936328</v>
      </c>
      <c r="N175" s="1">
        <f t="shared" si="75"/>
        <v>0.29370609791910574</v>
      </c>
      <c r="O175" s="1">
        <f t="shared" si="75"/>
        <v>0.21621768059576718</v>
      </c>
      <c r="P175" s="1">
        <f t="shared" si="75"/>
        <v>0.15917301592794778</v>
      </c>
      <c r="Q175" s="1">
        <f t="shared" si="75"/>
        <v>0.11717843300227643</v>
      </c>
      <c r="R175" s="1">
        <f t="shared" si="75"/>
        <v>8.6263271954867327E-2</v>
      </c>
      <c r="S175" s="1">
        <f t="shared" si="75"/>
        <v>6.3504451268902321E-2</v>
      </c>
      <c r="T175" s="1">
        <f t="shared" si="75"/>
        <v>4.6750085402213204E-2</v>
      </c>
      <c r="U175" s="1">
        <f t="shared" si="75"/>
        <v>3.4416020317373973E-2</v>
      </c>
      <c r="V175" s="1">
        <f t="shared" si="75"/>
        <v>2.5336048999598709E-2</v>
      </c>
      <c r="W175" s="1">
        <f t="shared" si="75"/>
        <v>1.8651644582683303E-2</v>
      </c>
      <c r="X175" s="1">
        <f t="shared" si="75"/>
        <v>1.3730785160868987E-2</v>
      </c>
      <c r="Y175" s="1">
        <f t="shared" ref="Y175:AB199" si="84">POWER($E175,Y$2)</f>
        <v>1.0108195033320572E-2</v>
      </c>
      <c r="Z175" s="1">
        <f t="shared" si="84"/>
        <v>7.4413520883593997E-3</v>
      </c>
      <c r="AA175" s="1">
        <f t="shared" si="74"/>
        <v>5.4781017501539407E-3</v>
      </c>
      <c r="AB175" s="1">
        <f t="shared" si="74"/>
        <v>4.0328153309643908E-3</v>
      </c>
      <c r="AC175" s="1">
        <f t="shared" si="80"/>
        <v>0.67878787878787883</v>
      </c>
      <c r="AD175" s="1">
        <f t="shared" si="80"/>
        <v>0.49970341715022565</v>
      </c>
      <c r="AE175" s="1">
        <f t="shared" si="80"/>
        <v>0.36786677092335762</v>
      </c>
      <c r="AF175" s="1">
        <f t="shared" si="80"/>
        <v>0.27081255902017387</v>
      </c>
      <c r="AG175" s="1">
        <f t="shared" si="80"/>
        <v>0.19936413919357482</v>
      </c>
      <c r="AH175" s="1">
        <f t="shared" si="76"/>
        <v>0.14676594076803592</v>
      </c>
      <c r="AI175" s="1">
        <f t="shared" si="76"/>
        <v>0.10804471384200091</v>
      </c>
      <c r="AJ175" s="1">
        <f t="shared" si="76"/>
        <v>7.9539299977302788E-2</v>
      </c>
      <c r="AK175" s="1">
        <f t="shared" si="76"/>
        <v>5.8554463387546309E-2</v>
      </c>
      <c r="AL175" s="1">
        <f t="shared" si="76"/>
        <v>4.3106051770406426E-2</v>
      </c>
      <c r="AM175" s="1">
        <f t="shared" si="81"/>
        <v>0.44256756756756754</v>
      </c>
      <c r="AN175" s="1">
        <f t="shared" si="81"/>
        <v>0.32580506037952844</v>
      </c>
      <c r="AO175" s="1">
        <f t="shared" si="81"/>
        <v>0.23984798061982307</v>
      </c>
      <c r="AP175" s="1">
        <f t="shared" si="81"/>
        <v>0.17656893892438036</v>
      </c>
      <c r="AQ175" s="1">
        <f t="shared" si="81"/>
        <v>0.12998479333582044</v>
      </c>
      <c r="AR175" s="1">
        <f t="shared" si="77"/>
        <v>9.5690932966369935E-2</v>
      </c>
      <c r="AS175" s="1">
        <f t="shared" si="77"/>
        <v>7.0444814481625526E-2</v>
      </c>
      <c r="AT175" s="1">
        <f t="shared" si="77"/>
        <v>5.185937406519666E-2</v>
      </c>
      <c r="AU175" s="1">
        <f t="shared" si="77"/>
        <v>3.8177326439485203E-2</v>
      </c>
      <c r="AV175" s="1">
        <f t="shared" si="77"/>
        <v>2.8105010527791227E-2</v>
      </c>
      <c r="BK175" s="1">
        <f t="shared" ca="1" si="82"/>
        <v>0.21350446227006614</v>
      </c>
      <c r="BL175" s="1">
        <f t="shared" ca="1" si="82"/>
        <v>2.8999405577580659</v>
      </c>
      <c r="BM175" s="1">
        <f t="shared" ca="1" si="82"/>
        <v>-39.605506510535967</v>
      </c>
      <c r="BN175" s="1">
        <f t="shared" ca="1" si="82"/>
        <v>258.79705561340296</v>
      </c>
      <c r="BO175" s="1">
        <f t="shared" ca="1" si="82"/>
        <v>-859.02864915841849</v>
      </c>
      <c r="BP175" s="1">
        <f t="shared" ca="1" si="78"/>
        <v>1612.8843853465876</v>
      </c>
      <c r="BQ175" s="1">
        <f t="shared" ca="1" si="78"/>
        <v>-1789.9083022266664</v>
      </c>
      <c r="BR175" s="1">
        <f t="shared" ca="1" si="78"/>
        <v>1164.9117888223664</v>
      </c>
      <c r="BS175" s="1">
        <f t="shared" ca="1" si="78"/>
        <v>-411.50177416625155</v>
      </c>
      <c r="BT175" s="1">
        <f t="shared" ca="1" si="78"/>
        <v>60.982664675940406</v>
      </c>
      <c r="BU175" s="1">
        <f t="shared" ca="1" si="83"/>
        <v>0.3527106310139061</v>
      </c>
      <c r="BV175" s="1">
        <f t="shared" ca="1" si="83"/>
        <v>0.38375067206377045</v>
      </c>
      <c r="BW175" s="1">
        <f t="shared" ca="1" si="83"/>
        <v>10.579035504686718</v>
      </c>
      <c r="BX175" s="1">
        <f t="shared" ca="1" si="83"/>
        <v>-114.53031249894224</v>
      </c>
      <c r="BY175" s="1">
        <f t="shared" ca="1" si="83"/>
        <v>484.07559072000919</v>
      </c>
      <c r="BZ175" s="1">
        <f t="shared" ca="1" si="79"/>
        <v>-1082.5220579885279</v>
      </c>
      <c r="CA175" s="1">
        <f t="shared" ca="1" si="79"/>
        <v>1389.8700819948133</v>
      </c>
      <c r="CB175" s="1">
        <f t="shared" ca="1" si="79"/>
        <v>-1029.2320294138674</v>
      </c>
      <c r="CC175" s="1">
        <f t="shared" ca="1" si="79"/>
        <v>409.05912410840017</v>
      </c>
      <c r="CD175" s="1">
        <f t="shared" ca="1" si="79"/>
        <v>-67.621111034107287</v>
      </c>
      <c r="CE175" s="4">
        <f t="shared" ca="1" si="64"/>
        <v>0.64510741645303682</v>
      </c>
      <c r="CF175" s="4">
        <f t="shared" ca="1" si="65"/>
        <v>3.368046233484201E-2</v>
      </c>
      <c r="CG175" s="4">
        <f t="shared" ca="1" si="70"/>
        <v>3.7734290167152546E-3</v>
      </c>
      <c r="CH175" s="4">
        <f t="shared" ca="1" si="71"/>
        <v>7.0489848547418979E-2</v>
      </c>
      <c r="CI175" s="8">
        <f t="shared" ca="1" si="66"/>
        <v>0.4147826955422147</v>
      </c>
      <c r="CJ175" s="8">
        <f t="shared" ca="1" si="67"/>
        <v>2.7784872025352847E-2</v>
      </c>
      <c r="CK175" s="8">
        <f t="shared" ca="1" si="72"/>
        <v>-6.2178639982173826E-3</v>
      </c>
      <c r="CL175" s="8">
        <f t="shared" ca="1" si="73"/>
        <v>8.9145384229584637E-2</v>
      </c>
    </row>
    <row r="176" spans="1:90" x14ac:dyDescent="0.25">
      <c r="A176" s="7">
        <f>'Calculate Data'!L178</f>
        <v>0.56983240223463683</v>
      </c>
      <c r="B176" s="7">
        <f>'Calculate Data'!M178</f>
        <v>0.44583333333333336</v>
      </c>
      <c r="C176" s="7">
        <f>'Calculate Data'!N178</f>
        <v>0.42720763723150357</v>
      </c>
      <c r="D176" s="7">
        <f>'Calculate Data'!B178</f>
        <v>419</v>
      </c>
      <c r="E176" s="2">
        <v>0.74042553191489358</v>
      </c>
      <c r="F176" s="10">
        <v>0.69811320754716977</v>
      </c>
      <c r="G176" s="4">
        <v>0.71052631578947367</v>
      </c>
      <c r="H176" s="8">
        <v>0.41085271317829458</v>
      </c>
      <c r="I176" s="20">
        <v>129</v>
      </c>
      <c r="J176" s="1">
        <f t="shared" ref="J176:Y191" si="85">POWER($E176,J$2)</f>
        <v>1</v>
      </c>
      <c r="K176" s="1">
        <f t="shared" si="85"/>
        <v>0.74042553191489358</v>
      </c>
      <c r="L176" s="1">
        <f t="shared" si="85"/>
        <v>0.5482299683114531</v>
      </c>
      <c r="M176" s="1">
        <f t="shared" si="85"/>
        <v>0.40592346589869288</v>
      </c>
      <c r="N176" s="1">
        <f t="shared" si="85"/>
        <v>0.30055609815477685</v>
      </c>
      <c r="O176" s="1">
        <f t="shared" si="85"/>
        <v>0.2225394088465156</v>
      </c>
      <c r="P176" s="1">
        <f t="shared" si="85"/>
        <v>0.1647738601672073</v>
      </c>
      <c r="Q176" s="1">
        <f t="shared" si="85"/>
        <v>0.12200277305997476</v>
      </c>
      <c r="R176" s="1">
        <f t="shared" si="85"/>
        <v>9.0333968138023857E-2</v>
      </c>
      <c r="S176" s="1">
        <f t="shared" si="85"/>
        <v>6.6885576408579367E-2</v>
      </c>
      <c r="T176" s="1">
        <f t="shared" si="85"/>
        <v>4.952378848975663E-2</v>
      </c>
      <c r="U176" s="1">
        <f t="shared" si="85"/>
        <v>3.6668677434968738E-2</v>
      </c>
      <c r="V176" s="1">
        <f t="shared" si="85"/>
        <v>2.7150424994402383E-2</v>
      </c>
      <c r="W176" s="1">
        <f t="shared" si="85"/>
        <v>2.0102867868195803E-2</v>
      </c>
      <c r="X176" s="1">
        <f t="shared" si="85"/>
        <v>1.4884676634323702E-2</v>
      </c>
      <c r="Y176" s="1">
        <f t="shared" si="85"/>
        <v>1.1020994614350315E-2</v>
      </c>
      <c r="Z176" s="1">
        <f t="shared" si="84"/>
        <v>8.1602257995615091E-3</v>
      </c>
      <c r="AA176" s="1">
        <f t="shared" si="74"/>
        <v>6.042039528185968E-3</v>
      </c>
      <c r="AB176" s="1">
        <f t="shared" si="74"/>
        <v>4.4736803315079078E-3</v>
      </c>
      <c r="AC176" s="1">
        <f t="shared" si="80"/>
        <v>0.71052631578947367</v>
      </c>
      <c r="AD176" s="1">
        <f t="shared" si="80"/>
        <v>0.52609182530795073</v>
      </c>
      <c r="AE176" s="1">
        <f t="shared" si="80"/>
        <v>0.38953181958971667</v>
      </c>
      <c r="AF176" s="1">
        <f t="shared" si="80"/>
        <v>0.28841930471749233</v>
      </c>
      <c r="AG176" s="1">
        <f t="shared" si="80"/>
        <v>0.21355301710997301</v>
      </c>
      <c r="AH176" s="1">
        <f t="shared" si="76"/>
        <v>0.15812010628568213</v>
      </c>
      <c r="AI176" s="1">
        <f t="shared" si="76"/>
        <v>0.11707616380301571</v>
      </c>
      <c r="AJ176" s="1">
        <f t="shared" si="76"/>
        <v>8.6686180858403114E-2</v>
      </c>
      <c r="AK176" s="1">
        <f t="shared" si="76"/>
        <v>6.4184661571753787E-2</v>
      </c>
      <c r="AL176" s="1">
        <f t="shared" si="76"/>
        <v>4.7523962185043234E-2</v>
      </c>
      <c r="AM176" s="1">
        <f t="shared" si="81"/>
        <v>0.41085271317829458</v>
      </c>
      <c r="AN176" s="1">
        <f t="shared" si="81"/>
        <v>0.30420583869371598</v>
      </c>
      <c r="AO176" s="1">
        <f t="shared" si="81"/>
        <v>0.22524176992641096</v>
      </c>
      <c r="AP176" s="1">
        <f t="shared" si="81"/>
        <v>0.16677475730721492</v>
      </c>
      <c r="AQ176" s="1">
        <f t="shared" si="81"/>
        <v>0.12348428838917189</v>
      </c>
      <c r="AR176" s="1">
        <f t="shared" si="77"/>
        <v>9.1430919913684711E-2</v>
      </c>
      <c r="AS176" s="1">
        <f t="shared" si="77"/>
        <v>6.7697787510558036E-2</v>
      </c>
      <c r="AT176" s="1">
        <f t="shared" si="77"/>
        <v>5.0125170326966374E-2</v>
      </c>
      <c r="AU176" s="1">
        <f t="shared" si="77"/>
        <v>3.7113955901668716E-2</v>
      </c>
      <c r="AV176" s="1">
        <f t="shared" si="77"/>
        <v>2.7480120539958967E-2</v>
      </c>
      <c r="BK176" s="1">
        <f t="shared" ca="1" si="82"/>
        <v>0.21350446227006614</v>
      </c>
      <c r="BL176" s="1">
        <f t="shared" ca="1" si="82"/>
        <v>2.9167032199416387</v>
      </c>
      <c r="BM176" s="1">
        <f t="shared" ca="1" si="82"/>
        <v>-40.064696953222189</v>
      </c>
      <c r="BN176" s="1">
        <f t="shared" ca="1" si="82"/>
        <v>263.31085690869958</v>
      </c>
      <c r="BO176" s="1">
        <f t="shared" ca="1" si="82"/>
        <v>-879.06346113840027</v>
      </c>
      <c r="BP176" s="1">
        <f t="shared" ca="1" si="78"/>
        <v>1660.0415685886881</v>
      </c>
      <c r="BQ176" s="1">
        <f t="shared" ca="1" si="78"/>
        <v>-1852.8900679793931</v>
      </c>
      <c r="BR176" s="1">
        <f t="shared" ca="1" si="78"/>
        <v>1212.8722407802072</v>
      </c>
      <c r="BS176" s="1">
        <f t="shared" ca="1" si="78"/>
        <v>-430.92022031952416</v>
      </c>
      <c r="BT176" s="1">
        <f t="shared" ca="1" si="78"/>
        <v>64.229524014150087</v>
      </c>
      <c r="BU176" s="1">
        <f t="shared" ca="1" si="83"/>
        <v>0.3527106310139061</v>
      </c>
      <c r="BV176" s="1">
        <f t="shared" ca="1" si="83"/>
        <v>0.38596888404101765</v>
      </c>
      <c r="BW176" s="1">
        <f t="shared" ca="1" si="83"/>
        <v>10.701689964245217</v>
      </c>
      <c r="BX176" s="1">
        <f t="shared" ca="1" si="83"/>
        <v>-116.52788960306785</v>
      </c>
      <c r="BY176" s="1">
        <f t="shared" ca="1" si="83"/>
        <v>495.36550922700587</v>
      </c>
      <c r="BZ176" s="1">
        <f t="shared" ca="1" si="79"/>
        <v>-1114.1726161537438</v>
      </c>
      <c r="CA176" s="1">
        <f t="shared" ca="1" si="79"/>
        <v>1438.7756442641339</v>
      </c>
      <c r="CB176" s="1">
        <f t="shared" ca="1" si="79"/>
        <v>-1071.6064252898643</v>
      </c>
      <c r="CC176" s="1">
        <f t="shared" ca="1" si="79"/>
        <v>428.36230352019686</v>
      </c>
      <c r="CD176" s="1">
        <f t="shared" ca="1" si="79"/>
        <v>-71.221416743736711</v>
      </c>
      <c r="CE176" s="4">
        <f t="shared" ca="1" si="64"/>
        <v>0.64595158341697356</v>
      </c>
      <c r="CF176" s="4">
        <f t="shared" ca="1" si="65"/>
        <v>6.457473237250011E-2</v>
      </c>
      <c r="CG176" s="4">
        <f t="shared" ca="1" si="70"/>
        <v>-2.8004666009399282E-3</v>
      </c>
      <c r="CH176" s="4">
        <f t="shared" ca="1" si="71"/>
        <v>6.9379269936531304E-2</v>
      </c>
      <c r="CI176" s="8">
        <f t="shared" ca="1" si="66"/>
        <v>0.41547870022412781</v>
      </c>
      <c r="CJ176" s="8">
        <f t="shared" ca="1" si="67"/>
        <v>-4.6259870458332242E-3</v>
      </c>
      <c r="CK176" s="8">
        <f t="shared" ca="1" si="72"/>
        <v>1.433795372970618E-3</v>
      </c>
      <c r="CL176" s="8">
        <f t="shared" ca="1" si="73"/>
        <v>8.4127700724122664E-2</v>
      </c>
    </row>
    <row r="177" spans="1:90" x14ac:dyDescent="0.25">
      <c r="A177" s="7">
        <f>'Calculate Data'!L179</f>
        <v>0.5117647058823529</v>
      </c>
      <c r="B177" s="7">
        <f>'Calculate Data'!M179</f>
        <v>0.49019607843137253</v>
      </c>
      <c r="C177" s="7">
        <f>'Calculate Data'!N179</f>
        <v>0.45454545454545453</v>
      </c>
      <c r="D177" s="7">
        <f>'Calculate Data'!B179</f>
        <v>374</v>
      </c>
      <c r="E177" s="2">
        <v>0.74468085106382975</v>
      </c>
      <c r="F177" s="10">
        <v>0.69892473118279574</v>
      </c>
      <c r="G177" s="4">
        <v>0.67338709677419351</v>
      </c>
      <c r="H177" s="8">
        <v>0.27272727272727271</v>
      </c>
      <c r="I177" s="20">
        <v>341</v>
      </c>
      <c r="J177" s="1">
        <f t="shared" si="85"/>
        <v>1</v>
      </c>
      <c r="K177" s="1">
        <f t="shared" si="85"/>
        <v>0.74468085106382975</v>
      </c>
      <c r="L177" s="1">
        <f t="shared" si="85"/>
        <v>0.55454956994114979</v>
      </c>
      <c r="M177" s="1">
        <f t="shared" si="85"/>
        <v>0.41296244570085622</v>
      </c>
      <c r="N177" s="1">
        <f t="shared" si="85"/>
        <v>0.30752522552191419</v>
      </c>
      <c r="O177" s="1">
        <f t="shared" si="85"/>
        <v>0.22900814666525524</v>
      </c>
      <c r="P177" s="1">
        <f t="shared" si="85"/>
        <v>0.17053798155923261</v>
      </c>
      <c r="Q177" s="1">
        <f t="shared" si="85"/>
        <v>0.12699636924623706</v>
      </c>
      <c r="R177" s="1">
        <f t="shared" si="85"/>
        <v>9.4571764332304187E-2</v>
      </c>
      <c r="S177" s="1">
        <f t="shared" si="85"/>
        <v>7.042578194958822E-2</v>
      </c>
      <c r="T177" s="1">
        <f t="shared" si="85"/>
        <v>5.2444731239055055E-2</v>
      </c>
      <c r="U177" s="1">
        <f t="shared" si="85"/>
        <v>3.9054587092913338E-2</v>
      </c>
      <c r="V177" s="1">
        <f t="shared" si="85"/>
        <v>2.9083203154297167E-2</v>
      </c>
      <c r="W177" s="1">
        <f t="shared" si="85"/>
        <v>2.165770447660427E-2</v>
      </c>
      <c r="X177" s="1">
        <f t="shared" si="85"/>
        <v>1.6128077801726582E-2</v>
      </c>
      <c r="Y177" s="1">
        <f t="shared" si="85"/>
        <v>1.2010270703413414E-2</v>
      </c>
      <c r="Z177" s="1">
        <f t="shared" si="84"/>
        <v>8.943818608924882E-3</v>
      </c>
      <c r="AA177" s="1">
        <f t="shared" si="74"/>
        <v>6.6602904534546993E-3</v>
      </c>
      <c r="AB177" s="1">
        <f t="shared" si="74"/>
        <v>4.9597907632109462E-3</v>
      </c>
      <c r="AC177" s="1">
        <f t="shared" si="80"/>
        <v>0.67338709677419351</v>
      </c>
      <c r="AD177" s="1">
        <f t="shared" si="80"/>
        <v>0.50145847632120788</v>
      </c>
      <c r="AE177" s="1">
        <f t="shared" si="80"/>
        <v>0.37342652492004841</v>
      </c>
      <c r="AF177" s="1">
        <f t="shared" si="80"/>
        <v>0.2780835823872701</v>
      </c>
      <c r="AG177" s="1">
        <f t="shared" si="80"/>
        <v>0.20708351879903092</v>
      </c>
      <c r="AH177" s="1">
        <f t="shared" si="76"/>
        <v>0.15421113102055492</v>
      </c>
      <c r="AI177" s="1">
        <f t="shared" si="76"/>
        <v>0.1148380762919026</v>
      </c>
      <c r="AJ177" s="1">
        <f t="shared" si="76"/>
        <v>8.5517716387587039E-2</v>
      </c>
      <c r="AK177" s="1">
        <f t="shared" si="76"/>
        <v>6.3683405820543534E-2</v>
      </c>
      <c r="AL177" s="1">
        <f t="shared" si="76"/>
        <v>4.7423812845085615E-2</v>
      </c>
      <c r="AM177" s="1">
        <f t="shared" si="81"/>
        <v>0.27272727272727271</v>
      </c>
      <c r="AN177" s="1">
        <f t="shared" si="81"/>
        <v>0.20309477756286265</v>
      </c>
      <c r="AO177" s="1">
        <f t="shared" si="81"/>
        <v>0.15124079180213176</v>
      </c>
      <c r="AP177" s="1">
        <f t="shared" si="81"/>
        <v>0.11262612155477895</v>
      </c>
      <c r="AQ177" s="1">
        <f t="shared" si="81"/>
        <v>8.3870516051431143E-2</v>
      </c>
      <c r="AR177" s="1">
        <f t="shared" si="77"/>
        <v>6.2456767272342333E-2</v>
      </c>
      <c r="AS177" s="1">
        <f t="shared" si="77"/>
        <v>4.6510358607063436E-2</v>
      </c>
      <c r="AT177" s="1">
        <f t="shared" si="77"/>
        <v>3.463537343079192E-2</v>
      </c>
      <c r="AU177" s="1">
        <f t="shared" si="77"/>
        <v>2.5792299363355687E-2</v>
      </c>
      <c r="AV177" s="1">
        <f t="shared" si="77"/>
        <v>1.9207031440796787E-2</v>
      </c>
      <c r="BK177" s="1">
        <f t="shared" ca="1" si="82"/>
        <v>0.21350446227006614</v>
      </c>
      <c r="BL177" s="1">
        <f t="shared" ca="1" si="82"/>
        <v>2.9334658821252115</v>
      </c>
      <c r="BM177" s="1">
        <f t="shared" ca="1" si="82"/>
        <v>-40.526534026701988</v>
      </c>
      <c r="BN177" s="1">
        <f t="shared" ca="1" si="82"/>
        <v>267.87684030009393</v>
      </c>
      <c r="BO177" s="1">
        <f t="shared" ca="1" si="82"/>
        <v>-899.44669495758319</v>
      </c>
      <c r="BP177" s="1">
        <f t="shared" ca="1" si="78"/>
        <v>1708.2953755484059</v>
      </c>
      <c r="BQ177" s="1">
        <f t="shared" ca="1" si="78"/>
        <v>-1917.7078932526083</v>
      </c>
      <c r="BR177" s="1">
        <f t="shared" ca="1" si="78"/>
        <v>1262.5153271140409</v>
      </c>
      <c r="BS177" s="1">
        <f t="shared" ca="1" si="78"/>
        <v>-451.13578382624723</v>
      </c>
      <c r="BT177" s="1">
        <f t="shared" ca="1" si="78"/>
        <v>67.629146608747163</v>
      </c>
      <c r="BU177" s="1">
        <f t="shared" ca="1" si="83"/>
        <v>0.3527106310139061</v>
      </c>
      <c r="BV177" s="1">
        <f t="shared" ca="1" si="83"/>
        <v>0.3881870960182649</v>
      </c>
      <c r="BW177" s="1">
        <f t="shared" ca="1" si="83"/>
        <v>10.825051365933735</v>
      </c>
      <c r="BX177" s="1">
        <f t="shared" ca="1" si="83"/>
        <v>-118.54855982839899</v>
      </c>
      <c r="BY177" s="1">
        <f t="shared" ca="1" si="83"/>
        <v>506.85176869166014</v>
      </c>
      <c r="BZ177" s="1">
        <f t="shared" ca="1" si="79"/>
        <v>-1146.5591969219556</v>
      </c>
      <c r="CA177" s="1">
        <f t="shared" ca="1" si="79"/>
        <v>1489.1069131984912</v>
      </c>
      <c r="CB177" s="1">
        <f t="shared" ca="1" si="79"/>
        <v>-1115.4674755290348</v>
      </c>
      <c r="CC177" s="1">
        <f t="shared" ca="1" si="79"/>
        <v>448.45786864424167</v>
      </c>
      <c r="CD177" s="1">
        <f t="shared" ca="1" si="79"/>
        <v>-74.991115200911651</v>
      </c>
      <c r="CE177" s="4">
        <f t="shared" ca="1" si="64"/>
        <v>0.64675385254244588</v>
      </c>
      <c r="CF177" s="4">
        <f t="shared" ca="1" si="65"/>
        <v>2.6633244231747621E-2</v>
      </c>
      <c r="CG177" s="4">
        <f t="shared" ca="1" si="70"/>
        <v>-1.4166008622768457E-3</v>
      </c>
      <c r="CH177" s="4">
        <f t="shared" ca="1" si="71"/>
        <v>6.9553625283751697E-2</v>
      </c>
      <c r="CI177" s="8">
        <f t="shared" ca="1" si="66"/>
        <v>0.41615214705788617</v>
      </c>
      <c r="CJ177" s="8">
        <f t="shared" ca="1" si="67"/>
        <v>-0.14342487433061346</v>
      </c>
      <c r="CK177" s="8">
        <f t="shared" ca="1" si="72"/>
        <v>3.5752168935747905E-3</v>
      </c>
      <c r="CL177" s="8">
        <f t="shared" ca="1" si="73"/>
        <v>8.5876484091536212E-2</v>
      </c>
    </row>
    <row r="178" spans="1:90" x14ac:dyDescent="0.25">
      <c r="A178" s="7">
        <f>'Calculate Data'!L180</f>
        <v>0.55462184873949583</v>
      </c>
      <c r="B178" s="7">
        <f>'Calculate Data'!M180</f>
        <v>0.50657894736842102</v>
      </c>
      <c r="C178" s="7">
        <f>'Calculate Data'!N180</f>
        <v>0.43911439114391143</v>
      </c>
      <c r="D178" s="7">
        <f>'Calculate Data'!B180</f>
        <v>271</v>
      </c>
      <c r="E178" s="2">
        <v>0.74893617021276593</v>
      </c>
      <c r="F178" s="10">
        <v>0.7021276595744681</v>
      </c>
      <c r="G178" s="4">
        <v>0.58163265306122447</v>
      </c>
      <c r="H178" s="8">
        <v>0.32413793103448274</v>
      </c>
      <c r="I178" s="20">
        <v>145</v>
      </c>
      <c r="J178" s="1">
        <f t="shared" si="85"/>
        <v>1</v>
      </c>
      <c r="K178" s="1">
        <f t="shared" si="85"/>
        <v>0.74893617021276593</v>
      </c>
      <c r="L178" s="1">
        <f t="shared" si="85"/>
        <v>0.56090538705296511</v>
      </c>
      <c r="M178" s="1">
        <f t="shared" si="85"/>
        <v>0.42008233243115684</v>
      </c>
      <c r="N178" s="1">
        <f t="shared" si="85"/>
        <v>0.31461485322503657</v>
      </c>
      <c r="O178" s="1">
        <f t="shared" si="85"/>
        <v>0.23562644326641036</v>
      </c>
      <c r="P178" s="1">
        <f t="shared" si="85"/>
        <v>0.17646916602080095</v>
      </c>
      <c r="Q178" s="1">
        <f t="shared" si="85"/>
        <v>0.13216414136025942</v>
      </c>
      <c r="R178" s="1">
        <f t="shared" si="85"/>
        <v>9.8982505869811305E-2</v>
      </c>
      <c r="S178" s="1">
        <f t="shared" si="85"/>
        <v>7.4131578864199105E-2</v>
      </c>
      <c r="T178" s="1">
        <f t="shared" si="85"/>
        <v>5.5519820766378902E-2</v>
      </c>
      <c r="U178" s="1">
        <f t="shared" si="85"/>
        <v>4.1580801935671007E-2</v>
      </c>
      <c r="V178" s="1">
        <f t="shared" si="85"/>
        <v>3.1141366556077004E-2</v>
      </c>
      <c r="W178" s="1">
        <f t="shared" si="85"/>
        <v>2.3322895803700224E-2</v>
      </c>
      <c r="X178" s="1">
        <f t="shared" si="85"/>
        <v>1.7467360261494636E-2</v>
      </c>
      <c r="Y178" s="1">
        <f t="shared" si="85"/>
        <v>1.3081937897970448E-2</v>
      </c>
      <c r="Z178" s="1">
        <f t="shared" si="84"/>
        <v>9.7975364682672296E-3</v>
      </c>
      <c r="AA178" s="1">
        <f t="shared" si="74"/>
        <v>7.3377294400639673E-3</v>
      </c>
      <c r="AB178" s="1">
        <f t="shared" si="74"/>
        <v>5.495490984898971E-3</v>
      </c>
      <c r="AC178" s="1">
        <f t="shared" si="80"/>
        <v>0.58163265306122447</v>
      </c>
      <c r="AD178" s="1">
        <f t="shared" si="80"/>
        <v>0.43560573165436384</v>
      </c>
      <c r="AE178" s="1">
        <f t="shared" si="80"/>
        <v>0.32624088838794907</v>
      </c>
      <c r="AF178" s="1">
        <f t="shared" si="80"/>
        <v>0.24433360151608099</v>
      </c>
      <c r="AG178" s="1">
        <f t="shared" si="80"/>
        <v>0.18299027177374574</v>
      </c>
      <c r="AH178" s="1">
        <f t="shared" si="76"/>
        <v>0.13704803332842236</v>
      </c>
      <c r="AI178" s="1">
        <f t="shared" si="76"/>
        <v>0.10264022921618014</v>
      </c>
      <c r="AJ178" s="1">
        <f t="shared" si="76"/>
        <v>7.6870980178926393E-2</v>
      </c>
      <c r="AK178" s="1">
        <f t="shared" si="76"/>
        <v>5.7571457495706573E-2</v>
      </c>
      <c r="AL178" s="1">
        <f t="shared" si="76"/>
        <v>4.3117346890401517E-2</v>
      </c>
      <c r="AM178" s="1">
        <f t="shared" si="81"/>
        <v>0.32413793103448274</v>
      </c>
      <c r="AN178" s="1">
        <f t="shared" si="81"/>
        <v>0.24275862068965515</v>
      </c>
      <c r="AO178" s="1">
        <f t="shared" si="81"/>
        <v>0.18181071166544385</v>
      </c>
      <c r="AP178" s="1">
        <f t="shared" si="81"/>
        <v>0.13616461809837496</v>
      </c>
      <c r="AQ178" s="1">
        <f t="shared" si="81"/>
        <v>0.10197860759708081</v>
      </c>
      <c r="AR178" s="1">
        <f t="shared" si="77"/>
        <v>7.6375467817388173E-2</v>
      </c>
      <c r="AS178" s="1">
        <f t="shared" si="77"/>
        <v>5.7200350365363063E-2</v>
      </c>
      <c r="AT178" s="1">
        <f t="shared" si="77"/>
        <v>4.2839411337463398E-2</v>
      </c>
      <c r="AU178" s="1">
        <f t="shared" si="77"/>
        <v>3.2083984661249176E-2</v>
      </c>
      <c r="AV178" s="1">
        <f t="shared" si="77"/>
        <v>2.4028856597361089E-2</v>
      </c>
      <c r="BK178" s="1">
        <f t="shared" ca="1" si="82"/>
        <v>0.21350446227006614</v>
      </c>
      <c r="BL178" s="1">
        <f t="shared" ca="1" si="82"/>
        <v>2.9502285443087839</v>
      </c>
      <c r="BM178" s="1">
        <f t="shared" ca="1" si="82"/>
        <v>-40.991017730975372</v>
      </c>
      <c r="BN178" s="1">
        <f t="shared" ca="1" si="82"/>
        <v>272.49530568468992</v>
      </c>
      <c r="BO178" s="1">
        <f t="shared" ca="1" si="82"/>
        <v>-920.18236695076973</v>
      </c>
      <c r="BP178" s="1">
        <f t="shared" ca="1" si="78"/>
        <v>1757.6648221920975</v>
      </c>
      <c r="BQ178" s="1">
        <f t="shared" ca="1" si="78"/>
        <v>-1984.4043508645229</v>
      </c>
      <c r="BR178" s="1">
        <f t="shared" ca="1" si="78"/>
        <v>1313.8899572685095</v>
      </c>
      <c r="BS178" s="1">
        <f t="shared" ca="1" si="78"/>
        <v>-472.17634868011197</v>
      </c>
      <c r="BT178" s="1">
        <f t="shared" ca="1" si="78"/>
        <v>71.187784878746911</v>
      </c>
      <c r="BU178" s="1">
        <f t="shared" ca="1" si="83"/>
        <v>0.3527106310139061</v>
      </c>
      <c r="BV178" s="1">
        <f t="shared" ca="1" si="83"/>
        <v>0.3904053079955121</v>
      </c>
      <c r="BW178" s="1">
        <f t="shared" ca="1" si="83"/>
        <v>10.949119709752273</v>
      </c>
      <c r="BX178" s="1">
        <f t="shared" ca="1" si="83"/>
        <v>-120.59245589402305</v>
      </c>
      <c r="BY178" s="1">
        <f t="shared" ca="1" si="83"/>
        <v>518.53663237916567</v>
      </c>
      <c r="BZ178" s="1">
        <f t="shared" ca="1" si="79"/>
        <v>-1179.6945632681304</v>
      </c>
      <c r="CA178" s="1">
        <f t="shared" ca="1" si="79"/>
        <v>1540.8969467407214</v>
      </c>
      <c r="CB178" s="1">
        <f t="shared" ca="1" si="79"/>
        <v>-1160.8583929887375</v>
      </c>
      <c r="CC178" s="1">
        <f t="shared" ca="1" si="79"/>
        <v>469.37353795649756</v>
      </c>
      <c r="CD178" s="1">
        <f t="shared" ca="1" si="79"/>
        <v>-78.93713945000971</v>
      </c>
      <c r="CE178" s="4">
        <f t="shared" ca="1" si="64"/>
        <v>0.64751880424266517</v>
      </c>
      <c r="CF178" s="4">
        <f t="shared" ca="1" si="65"/>
        <v>-6.58861511814407E-2</v>
      </c>
      <c r="CG178" s="4">
        <f t="shared" ca="1" si="70"/>
        <v>8.0107437484229006E-4</v>
      </c>
      <c r="CH178" s="4">
        <f t="shared" ca="1" si="71"/>
        <v>6.9865747200013081E-2</v>
      </c>
      <c r="CI178" s="8">
        <f t="shared" ca="1" si="66"/>
        <v>0.41680112424566573</v>
      </c>
      <c r="CJ178" s="8">
        <f t="shared" ca="1" si="67"/>
        <v>-9.2663193211182993E-2</v>
      </c>
      <c r="CK178" s="8">
        <f t="shared" ca="1" si="72"/>
        <v>5.1954639581820485E-3</v>
      </c>
      <c r="CL178" s="8">
        <f t="shared" ca="1" si="73"/>
        <v>8.7000829258963075E-2</v>
      </c>
    </row>
    <row r="179" spans="1:90" x14ac:dyDescent="0.25">
      <c r="A179" s="7">
        <f>'Calculate Data'!L181</f>
        <v>0.4489051094890511</v>
      </c>
      <c r="B179" s="7">
        <f>'Calculate Data'!M181</f>
        <v>0.42211055276381909</v>
      </c>
      <c r="C179" s="7">
        <f>'Calculate Data'!N181</f>
        <v>0.40773809523809523</v>
      </c>
      <c r="D179" s="7">
        <f>'Calculate Data'!B181</f>
        <v>672</v>
      </c>
      <c r="E179" s="2">
        <v>0.7531914893617021</v>
      </c>
      <c r="F179" s="10">
        <v>0.7021276595744681</v>
      </c>
      <c r="G179" s="4">
        <v>0.68656716417910446</v>
      </c>
      <c r="H179" s="8">
        <v>0.41228070175438597</v>
      </c>
      <c r="I179" s="20">
        <v>114</v>
      </c>
      <c r="J179" s="1">
        <f t="shared" si="85"/>
        <v>1</v>
      </c>
      <c r="K179" s="1">
        <f t="shared" si="85"/>
        <v>0.7531914893617021</v>
      </c>
      <c r="L179" s="1">
        <f t="shared" si="85"/>
        <v>0.56729741964689906</v>
      </c>
      <c r="M179" s="1">
        <f t="shared" si="85"/>
        <v>0.42728358841489844</v>
      </c>
      <c r="N179" s="1">
        <f t="shared" si="85"/>
        <v>0.32182636233802991</v>
      </c>
      <c r="O179" s="1">
        <f t="shared" si="85"/>
        <v>0.24239687716523955</v>
      </c>
      <c r="P179" s="1">
        <f t="shared" si="85"/>
        <v>0.18257126492871234</v>
      </c>
      <c r="Q179" s="1">
        <f t="shared" si="85"/>
        <v>0.13751112294630674</v>
      </c>
      <c r="R179" s="1">
        <f t="shared" si="85"/>
        <v>0.10357220749572892</v>
      </c>
      <c r="S179" s="1">
        <f t="shared" si="85"/>
        <v>7.8009705220187311E-2</v>
      </c>
      <c r="T179" s="1">
        <f t="shared" si="85"/>
        <v>5.8756246059460233E-2</v>
      </c>
      <c r="U179" s="1">
        <f t="shared" si="85"/>
        <v>4.425470447882749E-2</v>
      </c>
      <c r="V179" s="1">
        <f t="shared" si="85"/>
        <v>3.3332266777670073E-2</v>
      </c>
      <c r="W179" s="1">
        <f t="shared" si="85"/>
        <v>2.5105579658074906E-2</v>
      </c>
      <c r="X179" s="1">
        <f t="shared" si="85"/>
        <v>1.8909308933954289E-2</v>
      </c>
      <c r="Y179" s="1">
        <f t="shared" si="85"/>
        <v>1.4242330558765571E-2</v>
      </c>
      <c r="Z179" s="1">
        <f t="shared" si="84"/>
        <v>1.0727202165538324E-2</v>
      </c>
      <c r="AA179" s="1">
        <f t="shared" si="74"/>
        <v>8.0796373757458864E-3</v>
      </c>
      <c r="AB179" s="1">
        <f t="shared" si="74"/>
        <v>6.0855141085405188E-3</v>
      </c>
      <c r="AC179" s="1">
        <f t="shared" si="80"/>
        <v>0.68656716417910446</v>
      </c>
      <c r="AD179" s="1">
        <f t="shared" si="80"/>
        <v>0.51711654493489989</v>
      </c>
      <c r="AE179" s="1">
        <f t="shared" si="80"/>
        <v>0.38948778065309486</v>
      </c>
      <c r="AF179" s="1">
        <f t="shared" si="80"/>
        <v>0.29335888159828849</v>
      </c>
      <c r="AG179" s="1">
        <f t="shared" si="80"/>
        <v>0.22095541294849813</v>
      </c>
      <c r="AH179" s="1">
        <f t="shared" si="76"/>
        <v>0.16642173656120923</v>
      </c>
      <c r="AI179" s="1">
        <f t="shared" si="76"/>
        <v>0.12534743562269801</v>
      </c>
      <c r="AJ179" s="1">
        <f t="shared" si="76"/>
        <v>9.4410621724329999E-2</v>
      </c>
      <c r="AK179" s="1">
        <f t="shared" si="76"/>
        <v>7.1109276788112394E-2</v>
      </c>
      <c r="AL179" s="1">
        <f t="shared" si="76"/>
        <v>5.3558902091471884E-2</v>
      </c>
      <c r="AM179" s="1">
        <f t="shared" si="81"/>
        <v>0.41228070175438597</v>
      </c>
      <c r="AN179" s="1">
        <f t="shared" si="81"/>
        <v>0.31052631578947371</v>
      </c>
      <c r="AO179" s="1">
        <f t="shared" si="81"/>
        <v>0.23388577827547594</v>
      </c>
      <c r="AP179" s="1">
        <f t="shared" si="81"/>
        <v>0.17616077767982655</v>
      </c>
      <c r="AQ179" s="1">
        <f t="shared" si="81"/>
        <v>0.13268279850778428</v>
      </c>
      <c r="AR179" s="1">
        <f t="shared" si="77"/>
        <v>9.9935554620756664E-2</v>
      </c>
      <c r="AS179" s="1">
        <f t="shared" si="77"/>
        <v>7.5270609224995441E-2</v>
      </c>
      <c r="AT179" s="1">
        <f t="shared" si="77"/>
        <v>5.6693182267336988E-2</v>
      </c>
      <c r="AU179" s="1">
        <f t="shared" si="77"/>
        <v>4.2700822388589993E-2</v>
      </c>
      <c r="AV179" s="1">
        <f t="shared" si="77"/>
        <v>3.2161896011831614E-2</v>
      </c>
      <c r="BK179" s="1">
        <f t="shared" ca="1" si="82"/>
        <v>0.21350446227006614</v>
      </c>
      <c r="BL179" s="1">
        <f t="shared" ca="1" si="82"/>
        <v>2.9669912064923567</v>
      </c>
      <c r="BM179" s="1">
        <f t="shared" ca="1" si="82"/>
        <v>-41.458148066042341</v>
      </c>
      <c r="BN179" s="1">
        <f t="shared" ca="1" si="82"/>
        <v>277.16655295959157</v>
      </c>
      <c r="BO179" s="1">
        <f t="shared" ca="1" si="82"/>
        <v>-941.27451646900863</v>
      </c>
      <c r="BP179" s="1">
        <f t="shared" ca="1" si="78"/>
        <v>1808.1691430568576</v>
      </c>
      <c r="BQ179" s="1">
        <f t="shared" ca="1" si="78"/>
        <v>-2053.0227497344858</v>
      </c>
      <c r="BR179" s="1">
        <f t="shared" ca="1" si="78"/>
        <v>1367.0461714677695</v>
      </c>
      <c r="BS179" s="1">
        <f t="shared" ca="1" si="78"/>
        <v>-494.07060702620129</v>
      </c>
      <c r="BT179" s="1">
        <f t="shared" ca="1" si="78"/>
        <v>74.911909320618392</v>
      </c>
      <c r="BU179" s="1">
        <f t="shared" ca="1" si="83"/>
        <v>0.3527106310139061</v>
      </c>
      <c r="BV179" s="1">
        <f t="shared" ca="1" si="83"/>
        <v>0.39262351997275935</v>
      </c>
      <c r="BW179" s="1">
        <f t="shared" ca="1" si="83"/>
        <v>11.073894995700833</v>
      </c>
      <c r="BX179" s="1">
        <f t="shared" ca="1" si="83"/>
        <v>-122.65971051902741</v>
      </c>
      <c r="BY179" s="1">
        <f t="shared" ca="1" si="83"/>
        <v>530.42237652471783</v>
      </c>
      <c r="BZ179" s="1">
        <f t="shared" ca="1" si="79"/>
        <v>-1213.5916248656886</v>
      </c>
      <c r="CA179" s="1">
        <f t="shared" ca="1" si="79"/>
        <v>1594.1793744187794</v>
      </c>
      <c r="CB179" s="1">
        <f t="shared" ca="1" si="79"/>
        <v>-1207.8233896015454</v>
      </c>
      <c r="CC179" s="1">
        <f t="shared" ca="1" si="79"/>
        <v>491.13783328718057</v>
      </c>
      <c r="CD179" s="1">
        <f t="shared" ca="1" si="79"/>
        <v>-83.066664352321482</v>
      </c>
      <c r="CE179" s="4">
        <f t="shared" ca="1" si="64"/>
        <v>0.64825117786129738</v>
      </c>
      <c r="CF179" s="4">
        <f t="shared" ca="1" si="65"/>
        <v>3.8315986317807083E-2</v>
      </c>
      <c r="CG179" s="4">
        <f t="shared" ca="1" si="70"/>
        <v>1.4547231293272837E-3</v>
      </c>
      <c r="CH179" s="4">
        <f t="shared" ca="1" si="71"/>
        <v>6.9587335005721548E-2</v>
      </c>
      <c r="CI179" s="8">
        <f t="shared" ca="1" si="66"/>
        <v>0.4174240387824284</v>
      </c>
      <c r="CJ179" s="8">
        <f t="shared" ca="1" si="67"/>
        <v>-5.1433370280424273E-3</v>
      </c>
      <c r="CK179" s="8">
        <f t="shared" ca="1" si="72"/>
        <v>-5.0387328158506945E-4</v>
      </c>
      <c r="CL179" s="8">
        <f t="shared" ca="1" si="73"/>
        <v>8.6651401946451906E-2</v>
      </c>
    </row>
    <row r="180" spans="1:90" x14ac:dyDescent="0.25">
      <c r="A180" s="7">
        <f>'Calculate Data'!L182</f>
        <v>0.36585365853658536</v>
      </c>
      <c r="B180" s="7">
        <f>'Calculate Data'!M182</f>
        <v>0.35333333333333333</v>
      </c>
      <c r="C180" s="7">
        <f>'Calculate Data'!N182</f>
        <v>0.45054945054945056</v>
      </c>
      <c r="D180" s="7">
        <f>'Calculate Data'!B182</f>
        <v>273</v>
      </c>
      <c r="E180" s="2">
        <v>0.75744680851063828</v>
      </c>
      <c r="F180" s="10">
        <v>0.703125</v>
      </c>
      <c r="G180" s="4">
        <v>0.56944444444444442</v>
      </c>
      <c r="H180" s="8">
        <v>0.47058823529411764</v>
      </c>
      <c r="I180" s="20">
        <v>136</v>
      </c>
      <c r="J180" s="1">
        <f t="shared" si="85"/>
        <v>1</v>
      </c>
      <c r="K180" s="1">
        <f t="shared" si="85"/>
        <v>0.75744680851063828</v>
      </c>
      <c r="L180" s="1">
        <f t="shared" si="85"/>
        <v>0.57372566772295153</v>
      </c>
      <c r="M180" s="1">
        <f t="shared" si="85"/>
        <v>0.43456667597738458</v>
      </c>
      <c r="N180" s="1">
        <f t="shared" si="85"/>
        <v>0.32916114180414657</v>
      </c>
      <c r="O180" s="1">
        <f t="shared" si="85"/>
        <v>0.24932205634526847</v>
      </c>
      <c r="P180" s="1">
        <f t="shared" si="85"/>
        <v>0.18884819587003313</v>
      </c>
      <c r="Q180" s="1">
        <f t="shared" si="85"/>
        <v>0.14304246325474851</v>
      </c>
      <c r="R180" s="1">
        <f t="shared" si="85"/>
        <v>0.10834705727380949</v>
      </c>
      <c r="S180" s="1">
        <f t="shared" si="85"/>
        <v>8.2067132743566334E-2</v>
      </c>
      <c r="T180" s="1">
        <f t="shared" si="85"/>
        <v>6.216148778023322E-2</v>
      </c>
      <c r="U180" s="1">
        <f t="shared" si="85"/>
        <v>4.7084020531410697E-2</v>
      </c>
      <c r="V180" s="1">
        <f t="shared" si="85"/>
        <v>3.5663641083366393E-2</v>
      </c>
      <c r="W180" s="1">
        <f t="shared" si="85"/>
        <v>2.7013311118464757E-2</v>
      </c>
      <c r="X180" s="1">
        <f t="shared" si="85"/>
        <v>2.0461146293986071E-2</v>
      </c>
      <c r="Y180" s="1">
        <f t="shared" si="85"/>
        <v>1.5498229958849025E-2</v>
      </c>
      <c r="Z180" s="1">
        <f t="shared" si="84"/>
        <v>1.1739084819894153E-2</v>
      </c>
      <c r="AA180" s="1">
        <f t="shared" si="74"/>
        <v>8.8917323316645078E-3</v>
      </c>
      <c r="AB180" s="1">
        <f t="shared" si="74"/>
        <v>6.7350142767501368E-3</v>
      </c>
      <c r="AC180" s="1">
        <f t="shared" si="80"/>
        <v>0.56944444444444442</v>
      </c>
      <c r="AD180" s="1">
        <f t="shared" si="80"/>
        <v>0.4313238770685579</v>
      </c>
      <c r="AE180" s="1">
        <f t="shared" si="80"/>
        <v>0.32670489412001402</v>
      </c>
      <c r="AF180" s="1">
        <f t="shared" si="80"/>
        <v>0.24746157937601065</v>
      </c>
      <c r="AG180" s="1">
        <f t="shared" si="80"/>
        <v>0.18743898352736124</v>
      </c>
      <c r="AH180" s="1">
        <f t="shared" si="76"/>
        <v>0.14197505986327788</v>
      </c>
      <c r="AI180" s="1">
        <f t="shared" si="76"/>
        <v>0.10753855598154663</v>
      </c>
      <c r="AJ180" s="1">
        <f t="shared" si="76"/>
        <v>8.1454736020065116E-2</v>
      </c>
      <c r="AK180" s="1">
        <f t="shared" si="76"/>
        <v>6.1697629836474845E-2</v>
      </c>
      <c r="AL180" s="1">
        <f t="shared" si="76"/>
        <v>4.6732672812308605E-2</v>
      </c>
      <c r="AM180" s="1">
        <f t="shared" si="81"/>
        <v>0.47058823529411764</v>
      </c>
      <c r="AN180" s="1">
        <f t="shared" si="81"/>
        <v>0.35644555694618274</v>
      </c>
      <c r="AO180" s="1">
        <f t="shared" si="81"/>
        <v>0.26998854951668305</v>
      </c>
      <c r="AP180" s="1">
        <f t="shared" si="81"/>
        <v>0.20450196516582803</v>
      </c>
      <c r="AQ180" s="1">
        <f t="shared" si="81"/>
        <v>0.15489936084901015</v>
      </c>
      <c r="AR180" s="1">
        <f t="shared" si="77"/>
        <v>0.11732802651542046</v>
      </c>
      <c r="AS180" s="1">
        <f t="shared" si="77"/>
        <v>8.8869739232956768E-2</v>
      </c>
      <c r="AT180" s="1">
        <f t="shared" si="77"/>
        <v>6.7314100355175766E-2</v>
      </c>
      <c r="AU180" s="1">
        <f t="shared" si="77"/>
        <v>5.0986850481792696E-2</v>
      </c>
      <c r="AV180" s="1">
        <f t="shared" si="77"/>
        <v>3.8619827173442978E-2</v>
      </c>
      <c r="BK180" s="1">
        <f t="shared" ca="1" si="82"/>
        <v>0.21350446227006614</v>
      </c>
      <c r="BL180" s="1">
        <f t="shared" ca="1" si="82"/>
        <v>2.9837538686759295</v>
      </c>
      <c r="BM180" s="1">
        <f t="shared" ca="1" si="82"/>
        <v>-41.927925031902888</v>
      </c>
      <c r="BN180" s="1">
        <f t="shared" ca="1" si="82"/>
        <v>281.89088202190283</v>
      </c>
      <c r="BO180" s="1">
        <f t="shared" ca="1" si="82"/>
        <v>-962.72720587959247</v>
      </c>
      <c r="BP180" s="1">
        <f t="shared" ca="1" si="78"/>
        <v>1859.8277924994907</v>
      </c>
      <c r="BQ180" s="1">
        <f t="shared" ca="1" si="78"/>
        <v>-2123.6071433195093</v>
      </c>
      <c r="BR180" s="1">
        <f t="shared" ca="1" si="78"/>
        <v>1422.0351602108344</v>
      </c>
      <c r="BS180" s="1">
        <f t="shared" ca="1" si="78"/>
        <v>-516.84807779134337</v>
      </c>
      <c r="BT180" s="1">
        <f t="shared" ca="1" si="78"/>
        <v>78.808214810408842</v>
      </c>
      <c r="BU180" s="1">
        <f t="shared" ca="1" si="83"/>
        <v>0.3527106310139061</v>
      </c>
      <c r="BV180" s="1">
        <f t="shared" ca="1" si="83"/>
        <v>0.3948417319500066</v>
      </c>
      <c r="BW180" s="1">
        <f t="shared" ca="1" si="83"/>
        <v>11.199377223779411</v>
      </c>
      <c r="BX180" s="1">
        <f t="shared" ca="1" si="83"/>
        <v>-124.75045642249944</v>
      </c>
      <c r="BY180" s="1">
        <f t="shared" ca="1" si="83"/>
        <v>542.51129033351231</v>
      </c>
      <c r="BZ180" s="1">
        <f t="shared" ca="1" si="79"/>
        <v>-1248.2634389247787</v>
      </c>
      <c r="CA180" s="1">
        <f t="shared" ca="1" si="79"/>
        <v>1648.9884038967307</v>
      </c>
      <c r="CB180" s="1">
        <f t="shared" ca="1" si="79"/>
        <v>-1256.4076935999242</v>
      </c>
      <c r="CC180" s="1">
        <f t="shared" ca="1" si="79"/>
        <v>513.78009834052489</v>
      </c>
      <c r="CD180" s="1">
        <f t="shared" ca="1" si="79"/>
        <v>-87.387113574211085</v>
      </c>
      <c r="CE180" s="4">
        <f t="shared" ca="1" si="64"/>
        <v>0.64895585123478838</v>
      </c>
      <c r="CF180" s="4">
        <f t="shared" ca="1" si="65"/>
        <v>-7.9511406790343964E-2</v>
      </c>
      <c r="CG180" s="4">
        <f t="shared" ca="1" si="70"/>
        <v>-1.9030541895246082E-3</v>
      </c>
      <c r="CH180" s="4">
        <f t="shared" ca="1" si="71"/>
        <v>6.9956198855981117E-2</v>
      </c>
      <c r="CI180" s="8">
        <f t="shared" ca="1" si="66"/>
        <v>0.41801963609781012</v>
      </c>
      <c r="CJ180" s="8">
        <f t="shared" ca="1" si="67"/>
        <v>5.2568599196307519E-2</v>
      </c>
      <c r="CK180" s="8">
        <f t="shared" ca="1" si="72"/>
        <v>4.8959172083491839E-3</v>
      </c>
      <c r="CL180" s="8">
        <f t="shared" ca="1" si="73"/>
        <v>8.1020600383815977E-2</v>
      </c>
    </row>
    <row r="181" spans="1:90" x14ac:dyDescent="0.25">
      <c r="A181" s="7">
        <f>'Calculate Data'!L183</f>
        <v>0.29378531073446329</v>
      </c>
      <c r="B181" s="7">
        <f>'Calculate Data'!M183</f>
        <v>0.29310344827586204</v>
      </c>
      <c r="C181" s="7">
        <f>'Calculate Data'!N183</f>
        <v>0.43276283618581907</v>
      </c>
      <c r="D181" s="7">
        <f>'Calculate Data'!B183</f>
        <v>409</v>
      </c>
      <c r="E181" s="2">
        <v>0.76170212765957446</v>
      </c>
      <c r="F181" s="10">
        <v>0.70588235294117652</v>
      </c>
      <c r="G181" s="4">
        <v>0.76</v>
      </c>
      <c r="H181" s="8">
        <v>0.40476190476190477</v>
      </c>
      <c r="I181" s="20">
        <v>252</v>
      </c>
      <c r="J181" s="1">
        <f t="shared" si="85"/>
        <v>1</v>
      </c>
      <c r="K181" s="1">
        <f t="shared" si="85"/>
        <v>0.76170212765957446</v>
      </c>
      <c r="L181" s="1">
        <f t="shared" si="85"/>
        <v>0.58019013128112262</v>
      </c>
      <c r="M181" s="1">
        <f t="shared" si="85"/>
        <v>0.44193205744391895</v>
      </c>
      <c r="N181" s="1">
        <f t="shared" si="85"/>
        <v>0.33662058843600628</v>
      </c>
      <c r="O181" s="1">
        <f t="shared" si="85"/>
        <v>0.25640461842572393</v>
      </c>
      <c r="P181" s="1">
        <f t="shared" si="85"/>
        <v>0.19530394339661522</v>
      </c>
      <c r="Q181" s="1">
        <f t="shared" si="85"/>
        <v>0.14876342922550692</v>
      </c>
      <c r="R181" s="1">
        <f t="shared" si="85"/>
        <v>0.11331342055900313</v>
      </c>
      <c r="S181" s="1">
        <f t="shared" si="85"/>
        <v>8.631107353217686E-2</v>
      </c>
      <c r="T181" s="1">
        <f t="shared" si="85"/>
        <v>6.5743328350041083E-2</v>
      </c>
      <c r="U181" s="1">
        <f t="shared" si="85"/>
        <v>5.0076833083648319E-2</v>
      </c>
      <c r="V181" s="1">
        <f t="shared" si="85"/>
        <v>3.8143630306268286E-2</v>
      </c>
      <c r="W181" s="1">
        <f t="shared" si="85"/>
        <v>2.9054084360944778E-2</v>
      </c>
      <c r="X181" s="1">
        <f t="shared" si="85"/>
        <v>2.2130557874932403E-2</v>
      </c>
      <c r="Y181" s="1">
        <f t="shared" si="85"/>
        <v>1.6856893019629362E-2</v>
      </c>
      <c r="Z181" s="1">
        <f t="shared" si="84"/>
        <v>1.2839931278781514E-2</v>
      </c>
      <c r="AA181" s="1">
        <f t="shared" si="74"/>
        <v>9.7802029740506006E-3</v>
      </c>
      <c r="AB181" s="1">
        <f t="shared" si="74"/>
        <v>7.4496014142768395E-3</v>
      </c>
      <c r="AC181" s="1">
        <f t="shared" si="80"/>
        <v>0.76</v>
      </c>
      <c r="AD181" s="1">
        <f t="shared" si="80"/>
        <v>0.57889361702127662</v>
      </c>
      <c r="AE181" s="1">
        <f t="shared" si="80"/>
        <v>0.44094449977365319</v>
      </c>
      <c r="AF181" s="1">
        <f t="shared" si="80"/>
        <v>0.33586836365737838</v>
      </c>
      <c r="AG181" s="1">
        <f t="shared" si="80"/>
        <v>0.25583164721136475</v>
      </c>
      <c r="AH181" s="1">
        <f t="shared" si="76"/>
        <v>0.19486751000355018</v>
      </c>
      <c r="AI181" s="1">
        <f t="shared" si="76"/>
        <v>0.14843099698142756</v>
      </c>
      <c r="AJ181" s="1">
        <f t="shared" si="76"/>
        <v>0.11306020621138527</v>
      </c>
      <c r="AK181" s="1">
        <f t="shared" si="76"/>
        <v>8.6118199624842379E-2</v>
      </c>
      <c r="AL181" s="1">
        <f t="shared" si="76"/>
        <v>6.5596415884454418E-2</v>
      </c>
      <c r="AM181" s="1">
        <f t="shared" si="81"/>
        <v>0.40476190476190477</v>
      </c>
      <c r="AN181" s="1">
        <f t="shared" si="81"/>
        <v>0.30830800405268488</v>
      </c>
      <c r="AO181" s="1">
        <f t="shared" si="81"/>
        <v>0.23483886266140677</v>
      </c>
      <c r="AP181" s="1">
        <f t="shared" si="81"/>
        <v>0.17887726134634815</v>
      </c>
      <c r="AQ181" s="1">
        <f t="shared" si="81"/>
        <v>0.13625119055743112</v>
      </c>
      <c r="AR181" s="1">
        <f t="shared" si="77"/>
        <v>0.1037828217437454</v>
      </c>
      <c r="AS181" s="1">
        <f t="shared" si="77"/>
        <v>7.9051596136725216E-2</v>
      </c>
      <c r="AT181" s="1">
        <f t="shared" si="77"/>
        <v>6.0213768972228993E-2</v>
      </c>
      <c r="AU181" s="1">
        <f t="shared" si="77"/>
        <v>4.5864955940548888E-2</v>
      </c>
      <c r="AV181" s="1">
        <f t="shared" si="77"/>
        <v>3.4935434524928727E-2</v>
      </c>
      <c r="BK181" s="1">
        <f t="shared" ca="1" si="82"/>
        <v>0.21350446227006614</v>
      </c>
      <c r="BL181" s="1">
        <f t="shared" ca="1" si="82"/>
        <v>3.0005165308595019</v>
      </c>
      <c r="BM181" s="1">
        <f t="shared" ca="1" si="82"/>
        <v>-42.400348628557012</v>
      </c>
      <c r="BN181" s="1">
        <f t="shared" ca="1" si="82"/>
        <v>286.66859276872782</v>
      </c>
      <c r="BO181" s="1">
        <f t="shared" ca="1" si="82"/>
        <v>-984.54452056606067</v>
      </c>
      <c r="BP181" s="1">
        <f t="shared" ca="1" si="78"/>
        <v>1912.6604459454923</v>
      </c>
      <c r="BQ181" s="1">
        <f t="shared" ca="1" si="78"/>
        <v>-2196.2023380988758</v>
      </c>
      <c r="BR181" s="1">
        <f t="shared" ca="1" si="78"/>
        <v>1478.9092839897264</v>
      </c>
      <c r="BS181" s="1">
        <f t="shared" ca="1" si="78"/>
        <v>-540.53912563474717</v>
      </c>
      <c r="BT181" s="1">
        <f t="shared" ca="1" si="78"/>
        <v>82.883627050733452</v>
      </c>
      <c r="BU181" s="1">
        <f t="shared" ca="1" si="83"/>
        <v>0.3527106310139061</v>
      </c>
      <c r="BV181" s="1">
        <f t="shared" ca="1" si="83"/>
        <v>0.3970599439272538</v>
      </c>
      <c r="BW181" s="1">
        <f t="shared" ca="1" si="83"/>
        <v>11.325566393988009</v>
      </c>
      <c r="BX181" s="1">
        <f t="shared" ca="1" si="83"/>
        <v>-126.86482632352654</v>
      </c>
      <c r="BY181" s="1">
        <f t="shared" ca="1" si="83"/>
        <v>554.80567598074663</v>
      </c>
      <c r="BZ181" s="1">
        <f t="shared" ca="1" si="79"/>
        <v>-1283.7232110305583</v>
      </c>
      <c r="CA181" s="1">
        <f t="shared" ca="1" si="79"/>
        <v>1705.3588275630768</v>
      </c>
      <c r="CB181" s="1">
        <f t="shared" ca="1" si="79"/>
        <v>-1306.6575669377673</v>
      </c>
      <c r="CC181" s="1">
        <f t="shared" ca="1" si="79"/>
        <v>537.3305175329283</v>
      </c>
      <c r="CD181" s="1">
        <f t="shared" ca="1" si="79"/>
        <v>-91.906166735911924</v>
      </c>
      <c r="CE181" s="4">
        <f t="shared" ca="1" si="64"/>
        <v>0.64963781956882372</v>
      </c>
      <c r="CF181" s="4">
        <f t="shared" ca="1" si="65"/>
        <v>0.11036218043117629</v>
      </c>
      <c r="CG181" s="4">
        <f t="shared" ca="1" si="70"/>
        <v>-8.1076791271315852E-4</v>
      </c>
      <c r="CH181" s="4">
        <f t="shared" ca="1" si="71"/>
        <v>7.035492770812074E-2</v>
      </c>
      <c r="CI181" s="8">
        <f t="shared" ca="1" si="66"/>
        <v>0.41858701791672104</v>
      </c>
      <c r="CJ181" s="8">
        <f t="shared" ca="1" si="67"/>
        <v>-1.3825113154816271E-2</v>
      </c>
      <c r="CK181" s="8">
        <f t="shared" ca="1" si="72"/>
        <v>5.6800928717079769E-3</v>
      </c>
      <c r="CL181" s="8">
        <f t="shared" ca="1" si="73"/>
        <v>8.0606046961944969E-2</v>
      </c>
    </row>
    <row r="182" spans="1:90" x14ac:dyDescent="0.25">
      <c r="A182" s="7">
        <f>'Calculate Data'!L184</f>
        <v>0.39622641509433965</v>
      </c>
      <c r="B182" s="7">
        <f>'Calculate Data'!M184</f>
        <v>0.3707865168539326</v>
      </c>
      <c r="C182" s="7">
        <f>'Calculate Data'!N184</f>
        <v>0.37323943661971831</v>
      </c>
      <c r="D182" s="7">
        <f>'Calculate Data'!B184</f>
        <v>142</v>
      </c>
      <c r="E182" s="2">
        <v>0.76595744680851063</v>
      </c>
      <c r="F182" s="10">
        <v>0.70707070707070707</v>
      </c>
      <c r="G182" s="4">
        <v>0.67619047619047623</v>
      </c>
      <c r="H182" s="8">
        <v>0.48529411764705882</v>
      </c>
      <c r="I182" s="20">
        <v>204</v>
      </c>
      <c r="J182" s="1">
        <f t="shared" si="85"/>
        <v>1</v>
      </c>
      <c r="K182" s="1">
        <f t="shared" si="85"/>
        <v>0.76595744680851063</v>
      </c>
      <c r="L182" s="1">
        <f t="shared" si="85"/>
        <v>0.58669081032141235</v>
      </c>
      <c r="M182" s="1">
        <f t="shared" si="85"/>
        <v>0.44938019513980521</v>
      </c>
      <c r="N182" s="1">
        <f t="shared" si="85"/>
        <v>0.34420610691559544</v>
      </c>
      <c r="O182" s="1">
        <f t="shared" si="85"/>
        <v>0.26364723082896674</v>
      </c>
      <c r="P182" s="1">
        <f t="shared" si="85"/>
        <v>0.20194255978388939</v>
      </c>
      <c r="Q182" s="1">
        <f t="shared" si="85"/>
        <v>0.15467940749404294</v>
      </c>
      <c r="R182" s="1">
        <f t="shared" si="85"/>
        <v>0.11847784403799032</v>
      </c>
      <c r="S182" s="1">
        <f t="shared" si="85"/>
        <v>9.0748986922715991E-2</v>
      </c>
      <c r="T182" s="1">
        <f t="shared" si="85"/>
        <v>6.9509862323782451E-2</v>
      </c>
      <c r="U182" s="1">
        <f t="shared" si="85"/>
        <v>5.3241596673535493E-2</v>
      </c>
      <c r="V182" s="1">
        <f t="shared" si="85"/>
        <v>4.0780797452069736E-2</v>
      </c>
      <c r="W182" s="1">
        <f t="shared" si="85"/>
        <v>3.1236355495202355E-2</v>
      </c>
      <c r="X182" s="1">
        <f t="shared" si="85"/>
        <v>2.3925719102708184E-2</v>
      </c>
      <c r="Y182" s="1">
        <f t="shared" si="85"/>
        <v>1.8326082716967968E-2</v>
      </c>
      <c r="Z182" s="1">
        <f t="shared" si="84"/>
        <v>1.4036999527890358E-2</v>
      </c>
      <c r="AA182" s="1">
        <f t="shared" si="74"/>
        <v>1.0751744319235168E-2</v>
      </c>
      <c r="AB182" s="1">
        <f t="shared" si="74"/>
        <v>8.2353786274992763E-3</v>
      </c>
      <c r="AC182" s="1">
        <f t="shared" si="80"/>
        <v>0.67619047619047623</v>
      </c>
      <c r="AD182" s="1">
        <f t="shared" si="80"/>
        <v>0.5179331306990882</v>
      </c>
      <c r="AE182" s="1">
        <f t="shared" si="80"/>
        <v>0.39671473840781218</v>
      </c>
      <c r="AF182" s="1">
        <f t="shared" si="80"/>
        <v>0.30386660814215399</v>
      </c>
      <c r="AG182" s="1">
        <f t="shared" si="80"/>
        <v>0.23274889134292645</v>
      </c>
      <c r="AH182" s="1">
        <f t="shared" si="76"/>
        <v>0.17827574656053943</v>
      </c>
      <c r="AI182" s="1">
        <f t="shared" si="76"/>
        <v>0.13655163566339187</v>
      </c>
      <c r="AJ182" s="1">
        <f t="shared" si="76"/>
        <v>0.10459274221025761</v>
      </c>
      <c r="AK182" s="1">
        <f t="shared" si="76"/>
        <v>8.0113589778069649E-2</v>
      </c>
      <c r="AL182" s="1">
        <f t="shared" si="76"/>
        <v>6.1363600681074625E-2</v>
      </c>
      <c r="AM182" s="1">
        <f t="shared" si="81"/>
        <v>0.48529411764705882</v>
      </c>
      <c r="AN182" s="1">
        <f t="shared" si="81"/>
        <v>0.37171464330413018</v>
      </c>
      <c r="AO182" s="1">
        <f t="shared" si="81"/>
        <v>0.28471759912656774</v>
      </c>
      <c r="AP182" s="1">
        <f t="shared" si="81"/>
        <v>0.21808156528843486</v>
      </c>
      <c r="AQ182" s="1">
        <f t="shared" si="81"/>
        <v>0.16704119894433309</v>
      </c>
      <c r="AR182" s="1">
        <f t="shared" si="77"/>
        <v>0.12794645025523385</v>
      </c>
      <c r="AS182" s="1">
        <f t="shared" si="77"/>
        <v>9.8001536365711031E-2</v>
      </c>
      <c r="AT182" s="1">
        <f t="shared" si="77"/>
        <v>7.5065006577991422E-2</v>
      </c>
      <c r="AU182" s="1">
        <f t="shared" si="77"/>
        <v>5.7496600783142358E-2</v>
      </c>
      <c r="AV182" s="1">
        <f t="shared" si="77"/>
        <v>4.4039949536023935E-2</v>
      </c>
      <c r="BK182" s="1">
        <f t="shared" ca="1" si="82"/>
        <v>0.21350446227006614</v>
      </c>
      <c r="BL182" s="1">
        <f t="shared" ca="1" si="82"/>
        <v>3.0172791930430747</v>
      </c>
      <c r="BM182" s="1">
        <f t="shared" ca="1" si="82"/>
        <v>-42.875418856004714</v>
      </c>
      <c r="BN182" s="1">
        <f t="shared" ca="1" si="82"/>
        <v>291.49998509717045</v>
      </c>
      <c r="BO182" s="1">
        <f t="shared" ca="1" si="82"/>
        <v>-1006.7305689281973</v>
      </c>
      <c r="BP182" s="1">
        <f t="shared" ca="1" si="78"/>
        <v>1966.6870011380215</v>
      </c>
      <c r="BQ182" s="1">
        <f t="shared" ca="1" si="78"/>
        <v>-2270.8539021068032</v>
      </c>
      <c r="BR182" s="1">
        <f t="shared" ca="1" si="78"/>
        <v>1537.7220932316852</v>
      </c>
      <c r="BS182" s="1">
        <f t="shared" ca="1" si="78"/>
        <v>-565.17498022256007</v>
      </c>
      <c r="BT182" s="1">
        <f t="shared" ca="1" si="78"/>
        <v>87.145309165112138</v>
      </c>
      <c r="BU182" s="1">
        <f t="shared" ca="1" si="83"/>
        <v>0.3527106310139061</v>
      </c>
      <c r="BV182" s="1">
        <f t="shared" ca="1" si="83"/>
        <v>0.39927815590450105</v>
      </c>
      <c r="BW182" s="1">
        <f t="shared" ca="1" si="83"/>
        <v>11.452462506326629</v>
      </c>
      <c r="BX182" s="1">
        <f t="shared" ca="1" si="83"/>
        <v>-129.00295294119613</v>
      </c>
      <c r="BY182" s="1">
        <f t="shared" ca="1" si="83"/>
        <v>567.30784861161942</v>
      </c>
      <c r="BZ182" s="1">
        <f t="shared" ca="1" si="79"/>
        <v>-1319.9842959814675</v>
      </c>
      <c r="CA182" s="1">
        <f t="shared" ca="1" si="79"/>
        <v>1763.3260291564018</v>
      </c>
      <c r="CB182" s="1">
        <f t="shared" ca="1" si="79"/>
        <v>-1358.6203229098955</v>
      </c>
      <c r="CC182" s="1">
        <f t="shared" ca="1" si="79"/>
        <v>561.82013515309734</v>
      </c>
      <c r="CD182" s="1">
        <f t="shared" ca="1" si="79"/>
        <v>-96.631766723709205</v>
      </c>
      <c r="CE182" s="4">
        <f t="shared" ca="1" si="64"/>
        <v>0.65030217373723076</v>
      </c>
      <c r="CF182" s="4">
        <f t="shared" ca="1" si="65"/>
        <v>2.5888302453245471E-2</v>
      </c>
      <c r="CG182" s="4">
        <f t="shared" ca="1" si="70"/>
        <v>-3.3854857976969729E-3</v>
      </c>
      <c r="CH182" s="4">
        <f t="shared" ca="1" si="71"/>
        <v>7.2738022719896184E-2</v>
      </c>
      <c r="CI182" s="8">
        <f t="shared" ca="1" si="66"/>
        <v>0.41912565809516877</v>
      </c>
      <c r="CJ182" s="8">
        <f t="shared" ca="1" si="67"/>
        <v>6.6168459551890046E-2</v>
      </c>
      <c r="CK182" s="8">
        <f t="shared" ca="1" si="72"/>
        <v>2.7548170420402199E-3</v>
      </c>
      <c r="CL182" s="8">
        <f t="shared" ca="1" si="73"/>
        <v>8.1466988845656077E-2</v>
      </c>
    </row>
    <row r="183" spans="1:90" x14ac:dyDescent="0.25">
      <c r="A183" s="7">
        <f>'Calculate Data'!L185</f>
        <v>0.39694656488549618</v>
      </c>
      <c r="B183" s="7">
        <f>'Calculate Data'!M185</f>
        <v>0.33950617283950618</v>
      </c>
      <c r="C183" s="7">
        <f>'Calculate Data'!N185</f>
        <v>0.44709897610921501</v>
      </c>
      <c r="D183" s="7">
        <f>'Calculate Data'!B185</f>
        <v>293</v>
      </c>
      <c r="E183" s="2">
        <v>0.77021276595744681</v>
      </c>
      <c r="F183" s="10">
        <v>0.70886075949367089</v>
      </c>
      <c r="G183" s="4">
        <v>0.68141592920353977</v>
      </c>
      <c r="H183" s="8">
        <v>0.41145833333333331</v>
      </c>
      <c r="I183" s="20">
        <v>192</v>
      </c>
      <c r="J183" s="1">
        <f t="shared" si="85"/>
        <v>1</v>
      </c>
      <c r="K183" s="1">
        <f t="shared" si="85"/>
        <v>0.77021276595744681</v>
      </c>
      <c r="L183" s="1">
        <f t="shared" si="85"/>
        <v>0.5932277048438207</v>
      </c>
      <c r="M183" s="1">
        <f t="shared" si="85"/>
        <v>0.456911551390347</v>
      </c>
      <c r="N183" s="1">
        <f t="shared" si="85"/>
        <v>0.35191910979426727</v>
      </c>
      <c r="O183" s="1">
        <f t="shared" si="85"/>
        <v>0.271052590947925</v>
      </c>
      <c r="P183" s="1">
        <f t="shared" si="85"/>
        <v>0.2087681657939337</v>
      </c>
      <c r="Q183" s="1">
        <f t="shared" si="85"/>
        <v>0.16079590642000852</v>
      </c>
      <c r="R183" s="1">
        <f t="shared" si="85"/>
        <v>0.12384705983838955</v>
      </c>
      <c r="S183" s="1">
        <f t="shared" si="85"/>
        <v>9.538858651382344E-2</v>
      </c>
      <c r="T183" s="1">
        <f t="shared" si="85"/>
        <v>7.3469507059583161E-2</v>
      </c>
      <c r="U183" s="1">
        <f t="shared" si="85"/>
        <v>5.6587152245891705E-2</v>
      </c>
      <c r="V183" s="1">
        <f t="shared" si="85"/>
        <v>4.3584147048963399E-2</v>
      </c>
      <c r="W183" s="1">
        <f t="shared" si="85"/>
        <v>3.3569066450478191E-2</v>
      </c>
      <c r="X183" s="1">
        <f t="shared" si="85"/>
        <v>2.5855323521432137E-2</v>
      </c>
      <c r="Y183" s="1">
        <f t="shared" si="85"/>
        <v>1.9914100244166882E-2</v>
      </c>
      <c r="Z183" s="1">
        <f t="shared" si="84"/>
        <v>1.5338094230613641E-2</v>
      </c>
      <c r="AA183" s="1">
        <f t="shared" si="74"/>
        <v>1.181359598187689E-2</v>
      </c>
      <c r="AB183" s="1">
        <f t="shared" si="74"/>
        <v>9.0989824371051787E-3</v>
      </c>
      <c r="AC183" s="1">
        <f t="shared" si="80"/>
        <v>0.68141592920353977</v>
      </c>
      <c r="AD183" s="1">
        <f t="shared" si="80"/>
        <v>0.5248352475993221</v>
      </c>
      <c r="AE183" s="1">
        <f t="shared" si="80"/>
        <v>0.4042348077254353</v>
      </c>
      <c r="AF183" s="1">
        <f t="shared" si="80"/>
        <v>0.31134680935448422</v>
      </c>
      <c r="AG183" s="1">
        <f t="shared" si="80"/>
        <v>0.23980328720494318</v>
      </c>
      <c r="AH183" s="1">
        <f t="shared" si="76"/>
        <v>0.18469955312380729</v>
      </c>
      <c r="AI183" s="1">
        <f t="shared" si="76"/>
        <v>0.14225795368259198</v>
      </c>
      <c r="AJ183" s="1">
        <f t="shared" si="76"/>
        <v>0.10956889198531553</v>
      </c>
      <c r="AK183" s="1">
        <f t="shared" si="76"/>
        <v>8.4391359358902601E-2</v>
      </c>
      <c r="AL183" s="1">
        <f t="shared" si="76"/>
        <v>6.4999302314729238E-2</v>
      </c>
      <c r="AM183" s="1">
        <f t="shared" si="81"/>
        <v>0.41145833333333331</v>
      </c>
      <c r="AN183" s="1">
        <f t="shared" si="81"/>
        <v>0.31691046099290776</v>
      </c>
      <c r="AO183" s="1">
        <f t="shared" si="81"/>
        <v>0.24408848272219705</v>
      </c>
      <c r="AP183" s="1">
        <f t="shared" si="81"/>
        <v>0.18800006541581984</v>
      </c>
      <c r="AQ183" s="1">
        <f t="shared" si="81"/>
        <v>0.14480005038409954</v>
      </c>
      <c r="AR183" s="1">
        <f t="shared" si="77"/>
        <v>0.11152684731711497</v>
      </c>
      <c r="AS183" s="1">
        <f t="shared" si="77"/>
        <v>8.5899401550628973E-2</v>
      </c>
      <c r="AT183" s="1">
        <f t="shared" si="77"/>
        <v>6.6160815662399328E-2</v>
      </c>
      <c r="AU183" s="1">
        <f t="shared" si="77"/>
        <v>5.0957904829337361E-2</v>
      </c>
      <c r="AV183" s="1">
        <f t="shared" si="77"/>
        <v>3.924842882600027E-2</v>
      </c>
      <c r="BK183" s="1">
        <f t="shared" ca="1" si="82"/>
        <v>0.21350446227006614</v>
      </c>
      <c r="BL183" s="1">
        <f t="shared" ca="1" si="82"/>
        <v>3.0340418552266475</v>
      </c>
      <c r="BM183" s="1">
        <f t="shared" ca="1" si="82"/>
        <v>-43.353135714246008</v>
      </c>
      <c r="BN183" s="1">
        <f t="shared" ca="1" si="82"/>
        <v>296.38535890433479</v>
      </c>
      <c r="BO183" s="1">
        <f t="shared" ca="1" si="82"/>
        <v>-1029.2894823820313</v>
      </c>
      <c r="BP183" s="1">
        <f t="shared" ca="1" si="78"/>
        <v>2021.9275793868751</v>
      </c>
      <c r="BQ183" s="1">
        <f t="shared" ca="1" si="78"/>
        <v>-2347.6081735131884</v>
      </c>
      <c r="BR183" s="1">
        <f t="shared" ca="1" si="78"/>
        <v>1598.5283484667098</v>
      </c>
      <c r="BS183" s="1">
        <f t="shared" ca="1" si="78"/>
        <v>-590.78775583002516</v>
      </c>
      <c r="BT183" s="1">
        <f t="shared" ca="1" si="78"/>
        <v>91.600668442166267</v>
      </c>
      <c r="BU183" s="1">
        <f t="shared" ca="1" si="83"/>
        <v>0.3527106310139061</v>
      </c>
      <c r="BV183" s="1">
        <f t="shared" ca="1" si="83"/>
        <v>0.40149636788174825</v>
      </c>
      <c r="BW183" s="1">
        <f t="shared" ca="1" si="83"/>
        <v>11.580065560795269</v>
      </c>
      <c r="BX183" s="1">
        <f t="shared" ca="1" si="83"/>
        <v>-131.16496899459554</v>
      </c>
      <c r="BY183" s="1">
        <f t="shared" ca="1" si="83"/>
        <v>580.02013634132993</v>
      </c>
      <c r="BZ183" s="1">
        <f t="shared" ca="1" si="79"/>
        <v>-1357.0601986275058</v>
      </c>
      <c r="CA183" s="1">
        <f t="shared" ca="1" si="79"/>
        <v>1822.9259904283479</v>
      </c>
      <c r="CB183" s="1">
        <f t="shared" ca="1" si="79"/>
        <v>-1412.3443439706398</v>
      </c>
      <c r="CC183" s="1">
        <f t="shared" ca="1" si="79"/>
        <v>587.28087484784726</v>
      </c>
      <c r="CD183" s="1">
        <f t="shared" ca="1" si="79"/>
        <v>-101.57212716829601</v>
      </c>
      <c r="CE183" s="4">
        <f t="shared" ca="1" si="64"/>
        <v>0.65095407809181438</v>
      </c>
      <c r="CF183" s="4">
        <f t="shared" ca="1" si="65"/>
        <v>3.0461851111725391E-2</v>
      </c>
      <c r="CG183" s="4">
        <f t="shared" ca="1" si="70"/>
        <v>-2.9215158035742592E-3</v>
      </c>
      <c r="CH183" s="4">
        <f t="shared" ca="1" si="71"/>
        <v>7.29460677465609E-2</v>
      </c>
      <c r="CI183" s="8">
        <f t="shared" ca="1" si="66"/>
        <v>0.41963541617893441</v>
      </c>
      <c r="CJ183" s="8">
        <f t="shared" ca="1" si="67"/>
        <v>-8.1770828456010913E-3</v>
      </c>
      <c r="CK183" s="8">
        <f t="shared" ca="1" si="72"/>
        <v>8.930795505836607E-3</v>
      </c>
      <c r="CL183" s="8">
        <f t="shared" ca="1" si="73"/>
        <v>7.0617678202376938E-2</v>
      </c>
    </row>
    <row r="184" spans="1:90" x14ac:dyDescent="0.25">
      <c r="A184" s="7">
        <f>'Calculate Data'!L186</f>
        <v>0.3503184713375796</v>
      </c>
      <c r="B184" s="7">
        <f>'Calculate Data'!M186</f>
        <v>0.32881355932203388</v>
      </c>
      <c r="C184" s="7">
        <f>'Calculate Data'!N186</f>
        <v>0.34734513274336282</v>
      </c>
      <c r="D184" s="7">
        <f>'Calculate Data'!B186</f>
        <v>452</v>
      </c>
      <c r="E184" s="2">
        <v>0.77446808510638299</v>
      </c>
      <c r="F184" s="10">
        <v>0.71052631578947367</v>
      </c>
      <c r="G184" s="4">
        <v>0.50819672131147542</v>
      </c>
      <c r="H184" s="8">
        <v>0.38383838383838381</v>
      </c>
      <c r="I184" s="20">
        <v>99</v>
      </c>
      <c r="J184" s="1">
        <f t="shared" si="85"/>
        <v>1</v>
      </c>
      <c r="K184" s="1">
        <f t="shared" si="85"/>
        <v>0.77446808510638299</v>
      </c>
      <c r="L184" s="1">
        <f t="shared" si="85"/>
        <v>0.59980081484834769</v>
      </c>
      <c r="M184" s="1">
        <f t="shared" si="85"/>
        <v>0.46452658852084799</v>
      </c>
      <c r="N184" s="1">
        <f t="shared" si="85"/>
        <v>0.35976101749274186</v>
      </c>
      <c r="O184" s="1">
        <f t="shared" si="85"/>
        <v>0.27862342631352777</v>
      </c>
      <c r="P184" s="1">
        <f t="shared" si="85"/>
        <v>0.21578495144281723</v>
      </c>
      <c r="Q184" s="1">
        <f t="shared" si="85"/>
        <v>0.1671185581386925</v>
      </c>
      <c r="R184" s="1">
        <f t="shared" si="85"/>
        <v>0.12942798970741293</v>
      </c>
      <c r="S184" s="1">
        <f t="shared" si="85"/>
        <v>0.10023784734786874</v>
      </c>
      <c r="T184" s="1">
        <f t="shared" si="85"/>
        <v>7.7631013690689837E-2</v>
      </c>
      <c r="U184" s="1">
        <f t="shared" si="85"/>
        <v>6.0122742517895955E-2</v>
      </c>
      <c r="V184" s="1">
        <f t="shared" si="85"/>
        <v>4.6563145269178999E-2</v>
      </c>
      <c r="W184" s="1">
        <f t="shared" si="85"/>
        <v>3.6061669953151396E-2</v>
      </c>
      <c r="X184" s="1">
        <f t="shared" si="85"/>
        <v>2.7928612474355546E-2</v>
      </c>
      <c r="Y184" s="1">
        <f t="shared" si="85"/>
        <v>2.1629819022692381E-2</v>
      </c>
      <c r="Z184" s="1">
        <f t="shared" si="84"/>
        <v>1.6751604519702187E-2</v>
      </c>
      <c r="AA184" s="1">
        <f t="shared" si="84"/>
        <v>1.2973583074833183E-2</v>
      </c>
      <c r="AB184" s="1">
        <f t="shared" si="84"/>
        <v>1.0047626040934636E-2</v>
      </c>
      <c r="AC184" s="1">
        <f t="shared" si="80"/>
        <v>0.50819672131147542</v>
      </c>
      <c r="AD184" s="1">
        <f t="shared" si="80"/>
        <v>0.39358214161144056</v>
      </c>
      <c r="AE184" s="1">
        <f t="shared" si="80"/>
        <v>0.30481680754588164</v>
      </c>
      <c r="AF184" s="1">
        <f t="shared" si="80"/>
        <v>0.2360708892482998</v>
      </c>
      <c r="AG184" s="1">
        <f t="shared" si="80"/>
        <v>0.18282936954549178</v>
      </c>
      <c r="AH184" s="1">
        <f t="shared" si="76"/>
        <v>0.14159551173310428</v>
      </c>
      <c r="AI184" s="1">
        <f t="shared" si="76"/>
        <v>0.10966120483159564</v>
      </c>
      <c r="AJ184" s="1">
        <f t="shared" si="76"/>
        <v>8.4929103316384716E-2</v>
      </c>
      <c r="AK184" s="1">
        <f t="shared" si="76"/>
        <v>6.5774880015242634E-2</v>
      </c>
      <c r="AL184" s="1">
        <f t="shared" si="76"/>
        <v>5.0940545373507062E-2</v>
      </c>
      <c r="AM184" s="1">
        <f t="shared" si="81"/>
        <v>0.38383838383838381</v>
      </c>
      <c r="AN184" s="1">
        <f t="shared" si="81"/>
        <v>0.29727057812164193</v>
      </c>
      <c r="AO184" s="1">
        <f t="shared" si="81"/>
        <v>0.23022657539633545</v>
      </c>
      <c r="AP184" s="1">
        <f t="shared" si="81"/>
        <v>0.17830313498780023</v>
      </c>
      <c r="AQ184" s="1">
        <f t="shared" si="81"/>
        <v>0.13809008752246657</v>
      </c>
      <c r="AR184" s="1">
        <f t="shared" si="77"/>
        <v>0.10694636565569753</v>
      </c>
      <c r="AS184" s="1">
        <f t="shared" si="77"/>
        <v>8.2826547018455099E-2</v>
      </c>
      <c r="AT184" s="1">
        <f t="shared" si="77"/>
        <v>6.4146517265356709E-2</v>
      </c>
      <c r="AU184" s="1">
        <f t="shared" si="77"/>
        <v>4.9679430392744355E-2</v>
      </c>
      <c r="AV184" s="1">
        <f t="shared" si="77"/>
        <v>3.8475133325444562E-2</v>
      </c>
      <c r="BK184" s="1">
        <f t="shared" ca="1" si="82"/>
        <v>0.21350446227006614</v>
      </c>
      <c r="BL184" s="1">
        <f t="shared" ca="1" si="82"/>
        <v>3.0508045174102199</v>
      </c>
      <c r="BM184" s="1">
        <f t="shared" ca="1" si="82"/>
        <v>-43.83349920328088</v>
      </c>
      <c r="BN184" s="1">
        <f t="shared" ca="1" si="82"/>
        <v>301.32501408732492</v>
      </c>
      <c r="BO184" s="1">
        <f t="shared" ca="1" si="82"/>
        <v>-1052.2254153598378</v>
      </c>
      <c r="BP184" s="1">
        <f t="shared" ca="1" si="78"/>
        <v>2078.4025268174669</v>
      </c>
      <c r="BQ184" s="1">
        <f t="shared" ca="1" si="78"/>
        <v>-2426.5122692524233</v>
      </c>
      <c r="BR184" s="1">
        <f t="shared" ca="1" si="78"/>
        <v>1661.384040721699</v>
      </c>
      <c r="BS184" s="1">
        <f t="shared" ca="1" si="78"/>
        <v>-617.41047127492629</v>
      </c>
      <c r="BT184" s="1">
        <f t="shared" ca="1" si="78"/>
        <v>96.257363232214274</v>
      </c>
      <c r="BU184" s="1">
        <f t="shared" ca="1" si="83"/>
        <v>0.3527106310139061</v>
      </c>
      <c r="BV184" s="1">
        <f t="shared" ca="1" si="83"/>
        <v>0.4037145798589955</v>
      </c>
      <c r="BW184" s="1">
        <f t="shared" ca="1" si="83"/>
        <v>11.708375557393929</v>
      </c>
      <c r="BX184" s="1">
        <f t="shared" ca="1" si="83"/>
        <v>-133.35100720281224</v>
      </c>
      <c r="BY184" s="1">
        <f t="shared" ca="1" si="83"/>
        <v>592.94488025507871</v>
      </c>
      <c r="BZ184" s="1">
        <f t="shared" ca="1" si="79"/>
        <v>-1394.964574708511</v>
      </c>
      <c r="CA184" s="1">
        <f t="shared" ca="1" si="79"/>
        <v>1884.1952978439238</v>
      </c>
      <c r="CB184" s="1">
        <f t="shared" ca="1" si="79"/>
        <v>-1467.8790997526339</v>
      </c>
      <c r="CC184" s="1">
        <f t="shared" ca="1" si="79"/>
        <v>613.74555943722305</v>
      </c>
      <c r="CD184" s="1">
        <f t="shared" ca="1" si="79"/>
        <v>-106.73574009211795</v>
      </c>
      <c r="CE184" s="4">
        <f t="shared" ca="1" si="64"/>
        <v>0.6515987479170775</v>
      </c>
      <c r="CF184" s="4">
        <f t="shared" ca="1" si="65"/>
        <v>-0.14340202660560208</v>
      </c>
      <c r="CG184" s="4">
        <f t="shared" ca="1" si="70"/>
        <v>-1.9889768835874423E-3</v>
      </c>
      <c r="CH184" s="4">
        <f t="shared" ca="1" si="71"/>
        <v>7.3292485852952657E-2</v>
      </c>
      <c r="CI184" s="8">
        <f t="shared" ca="1" si="66"/>
        <v>0.42011654841719803</v>
      </c>
      <c r="CJ184" s="8">
        <f t="shared" ca="1" si="67"/>
        <v>-3.627816457881422E-2</v>
      </c>
      <c r="CK184" s="8">
        <f t="shared" ca="1" si="72"/>
        <v>8.5103409701714049E-3</v>
      </c>
      <c r="CL184" s="8">
        <f t="shared" ca="1" si="73"/>
        <v>7.0380880361091427E-2</v>
      </c>
    </row>
    <row r="185" spans="1:90" x14ac:dyDescent="0.25">
      <c r="A185" s="7">
        <f>'Calculate Data'!L187</f>
        <v>0.31060606060606061</v>
      </c>
      <c r="B185" s="7">
        <f>'Calculate Data'!M187</f>
        <v>0.31111111111111112</v>
      </c>
      <c r="C185" s="7">
        <f>'Calculate Data'!N187</f>
        <v>0.42307692307692307</v>
      </c>
      <c r="D185" s="7">
        <f>'Calculate Data'!B187</f>
        <v>312</v>
      </c>
      <c r="E185" s="2">
        <v>0.77872340425531916</v>
      </c>
      <c r="F185" s="10">
        <v>0.71111111111111114</v>
      </c>
      <c r="G185" s="4">
        <v>0.53012048192771088</v>
      </c>
      <c r="H185" s="8">
        <v>0.3515625</v>
      </c>
      <c r="I185" s="20">
        <v>128</v>
      </c>
      <c r="J185" s="1">
        <f t="shared" si="85"/>
        <v>1</v>
      </c>
      <c r="K185" s="1">
        <f t="shared" si="85"/>
        <v>0.77872340425531916</v>
      </c>
      <c r="L185" s="1">
        <f t="shared" si="85"/>
        <v>0.60641014033499319</v>
      </c>
      <c r="M185" s="1">
        <f t="shared" si="85"/>
        <v>0.47222576885661172</v>
      </c>
      <c r="N185" s="1">
        <f t="shared" si="85"/>
        <v>0.36773325830110615</v>
      </c>
      <c r="O185" s="1">
        <f t="shared" si="85"/>
        <v>0.28636249476213799</v>
      </c>
      <c r="P185" s="1">
        <f t="shared" si="85"/>
        <v>0.22299717677221809</v>
      </c>
      <c r="Q185" s="1">
        <f t="shared" si="85"/>
        <v>0.17365312063538685</v>
      </c>
      <c r="R185" s="1">
        <f t="shared" si="85"/>
        <v>0.13522774926074804</v>
      </c>
      <c r="S185" s="1">
        <f t="shared" si="85"/>
        <v>0.10530501325411444</v>
      </c>
      <c r="T185" s="1">
        <f t="shared" si="85"/>
        <v>8.2003478406395491E-2</v>
      </c>
      <c r="U185" s="1">
        <f t="shared" si="85"/>
        <v>6.3858027865405856E-2</v>
      </c>
      <c r="V185" s="1">
        <f t="shared" si="85"/>
        <v>4.9727740848379873E-2</v>
      </c>
      <c r="W185" s="1">
        <f t="shared" si="85"/>
        <v>3.8724155639376673E-2</v>
      </c>
      <c r="X185" s="1">
        <f t="shared" si="85"/>
        <v>3.0155406306408214E-2</v>
      </c>
      <c r="Y185" s="1">
        <f t="shared" si="85"/>
        <v>2.3482720655628526E-2</v>
      </c>
      <c r="Z185" s="1">
        <f t="shared" si="84"/>
        <v>1.8286544170127744E-2</v>
      </c>
      <c r="AA185" s="1">
        <f t="shared" si="84"/>
        <v>1.4240159928227136E-2</v>
      </c>
      <c r="AB185" s="1">
        <f t="shared" si="84"/>
        <v>1.1089145816449217E-2</v>
      </c>
      <c r="AC185" s="1">
        <f t="shared" si="80"/>
        <v>0.53012048192771088</v>
      </c>
      <c r="AD185" s="1">
        <f t="shared" si="80"/>
        <v>0.4128172263522174</v>
      </c>
      <c r="AE185" s="1">
        <f t="shared" si="80"/>
        <v>0.32147043584023738</v>
      </c>
      <c r="AF185" s="1">
        <f t="shared" si="80"/>
        <v>0.25033655216495082</v>
      </c>
      <c r="AG185" s="1">
        <f t="shared" si="80"/>
        <v>0.19494293211142977</v>
      </c>
      <c r="AH185" s="1">
        <f t="shared" si="76"/>
        <v>0.15180662372932618</v>
      </c>
      <c r="AI185" s="1">
        <f t="shared" si="76"/>
        <v>0.11821537081900718</v>
      </c>
      <c r="AJ185" s="1">
        <f t="shared" si="76"/>
        <v>9.2057075999482194E-2</v>
      </c>
      <c r="AK185" s="1">
        <f t="shared" si="76"/>
        <v>7.1686999608107399E-2</v>
      </c>
      <c r="AL185" s="1">
        <f t="shared" si="76"/>
        <v>5.5824344375675128E-2</v>
      </c>
      <c r="AM185" s="1">
        <f t="shared" si="81"/>
        <v>0.3515625</v>
      </c>
      <c r="AN185" s="1">
        <f t="shared" si="81"/>
        <v>0.27376994680851063</v>
      </c>
      <c r="AO185" s="1">
        <f t="shared" si="81"/>
        <v>0.21319106496152104</v>
      </c>
      <c r="AP185" s="1">
        <f t="shared" si="81"/>
        <v>0.16601687186365255</v>
      </c>
      <c r="AQ185" s="1">
        <f t="shared" si="81"/>
        <v>0.12928122362148264</v>
      </c>
      <c r="AR185" s="1">
        <f t="shared" si="77"/>
        <v>0.10067431456481414</v>
      </c>
      <c r="AS185" s="1">
        <f t="shared" si="77"/>
        <v>7.8397444958982918E-2</v>
      </c>
      <c r="AT185" s="1">
        <f t="shared" si="77"/>
        <v>6.1049925223378189E-2</v>
      </c>
      <c r="AU185" s="1">
        <f t="shared" si="77"/>
        <v>4.7541005599481732E-2</v>
      </c>
      <c r="AV185" s="1">
        <f t="shared" si="77"/>
        <v>3.7021293722149608E-2</v>
      </c>
      <c r="BK185" s="1">
        <f t="shared" ca="1" si="82"/>
        <v>0.21350446227006614</v>
      </c>
      <c r="BL185" s="1">
        <f t="shared" ca="1" si="82"/>
        <v>3.0675671795937927</v>
      </c>
      <c r="BM185" s="1">
        <f t="shared" ca="1" si="82"/>
        <v>-44.316509323109322</v>
      </c>
      <c r="BN185" s="1">
        <f t="shared" ca="1" si="82"/>
        <v>306.31925054324466</v>
      </c>
      <c r="BO185" s="1">
        <f t="shared" ca="1" si="82"/>
        <v>-1075.5425453101359</v>
      </c>
      <c r="BP185" s="1">
        <f t="shared" ca="1" si="78"/>
        <v>2136.1324156197993</v>
      </c>
      <c r="BQ185" s="1">
        <f t="shared" ca="1" si="78"/>
        <v>-2507.6140937002783</v>
      </c>
      <c r="BR185" s="1">
        <f t="shared" ca="1" si="78"/>
        <v>1726.3464121424524</v>
      </c>
      <c r="BS185" s="1">
        <f t="shared" ca="1" si="78"/>
        <v>-645.07707018603332</v>
      </c>
      <c r="BT185" s="1">
        <f t="shared" ca="1" si="78"/>
        <v>101.12330999883501</v>
      </c>
      <c r="BU185" s="1">
        <f t="shared" ca="1" si="83"/>
        <v>0.3527106310139061</v>
      </c>
      <c r="BV185" s="1">
        <f t="shared" ca="1" si="83"/>
        <v>0.40593279183624276</v>
      </c>
      <c r="BW185" s="1">
        <f t="shared" ca="1" si="83"/>
        <v>11.837392496122607</v>
      </c>
      <c r="BX185" s="1">
        <f t="shared" ca="1" si="83"/>
        <v>-135.56120028493351</v>
      </c>
      <c r="BY185" s="1">
        <f t="shared" ca="1" si="83"/>
        <v>606.08443440806741</v>
      </c>
      <c r="BZ185" s="1">
        <f t="shared" ca="1" si="79"/>
        <v>-1433.711231692434</v>
      </c>
      <c r="CA185" s="1">
        <f t="shared" ca="1" si="79"/>
        <v>1947.1711493191324</v>
      </c>
      <c r="CB185" s="1">
        <f t="shared" ca="1" si="79"/>
        <v>-1525.2751652869274</v>
      </c>
      <c r="CC185" s="1">
        <f t="shared" ca="1" si="79"/>
        <v>641.24793106263326</v>
      </c>
      <c r="CD185" s="1">
        <f t="shared" ca="1" si="79"/>
        <v>-112.13138372855506</v>
      </c>
      <c r="CE185" s="4">
        <f t="shared" ca="1" si="64"/>
        <v>0.65224142663841178</v>
      </c>
      <c r="CF185" s="4">
        <f t="shared" ca="1" si="65"/>
        <v>-0.1221209447107009</v>
      </c>
      <c r="CG185" s="4">
        <f t="shared" ca="1" si="70"/>
        <v>-3.7990678498663459E-3</v>
      </c>
      <c r="CH185" s="4">
        <f t="shared" ca="1" si="71"/>
        <v>7.1145564801957731E-2</v>
      </c>
      <c r="CI185" s="8">
        <f t="shared" ca="1" si="66"/>
        <v>0.42056971595583548</v>
      </c>
      <c r="CJ185" s="8">
        <f t="shared" ca="1" si="67"/>
        <v>-6.9007215955835477E-2</v>
      </c>
      <c r="CK185" s="8">
        <f t="shared" ca="1" si="72"/>
        <v>7.2436220669497104E-3</v>
      </c>
      <c r="CL185" s="8">
        <f t="shared" ca="1" si="73"/>
        <v>6.9817655518186333E-2</v>
      </c>
    </row>
    <row r="186" spans="1:90" x14ac:dyDescent="0.25">
      <c r="A186" s="7">
        <f>'Calculate Data'!L188</f>
        <v>0.32500000000000001</v>
      </c>
      <c r="B186" s="7">
        <f>'Calculate Data'!M188</f>
        <v>0.28491620111731841</v>
      </c>
      <c r="C186" s="7">
        <f>'Calculate Data'!N188</f>
        <v>0.40133779264214048</v>
      </c>
      <c r="D186" s="7">
        <f>'Calculate Data'!B188</f>
        <v>598</v>
      </c>
      <c r="E186" s="2">
        <v>0.78297872340425534</v>
      </c>
      <c r="F186" s="10">
        <v>0.71544715447154472</v>
      </c>
      <c r="G186" s="4">
        <v>0.62621359223300976</v>
      </c>
      <c r="H186" s="8">
        <v>0.37386018237082069</v>
      </c>
      <c r="I186" s="20">
        <v>329</v>
      </c>
      <c r="J186" s="1">
        <f t="shared" si="85"/>
        <v>1</v>
      </c>
      <c r="K186" s="1">
        <f t="shared" si="85"/>
        <v>0.78297872340425534</v>
      </c>
      <c r="L186" s="1">
        <f t="shared" si="85"/>
        <v>0.61305568130375743</v>
      </c>
      <c r="M186" s="1">
        <f t="shared" si="85"/>
        <v>0.48000955472294199</v>
      </c>
      <c r="N186" s="1">
        <f t="shared" si="85"/>
        <v>0.3758372683788142</v>
      </c>
      <c r="O186" s="1">
        <f t="shared" si="85"/>
        <v>0.29427258460298644</v>
      </c>
      <c r="P186" s="1">
        <f t="shared" si="85"/>
        <v>0.23040917262531707</v>
      </c>
      <c r="Q186" s="1">
        <f t="shared" si="85"/>
        <v>0.18040547984280145</v>
      </c>
      <c r="R186" s="1">
        <f t="shared" si="85"/>
        <v>0.14125365230244882</v>
      </c>
      <c r="S186" s="1">
        <f t="shared" si="85"/>
        <v>0.11059860435595993</v>
      </c>
      <c r="T186" s="1">
        <f t="shared" si="85"/>
        <v>8.6596354048921825E-2</v>
      </c>
      <c r="U186" s="1">
        <f t="shared" si="85"/>
        <v>6.7803102744687732E-2</v>
      </c>
      <c r="V186" s="1">
        <f t="shared" si="85"/>
        <v>5.3088386829883163E-2</v>
      </c>
      <c r="W186" s="1">
        <f t="shared" si="85"/>
        <v>4.1567077347653199E-2</v>
      </c>
      <c r="X186" s="1">
        <f t="shared" si="85"/>
        <v>3.2546137157311444E-2</v>
      </c>
      <c r="Y186" s="1">
        <f t="shared" si="85"/>
        <v>2.5482932923171515E-2</v>
      </c>
      <c r="Z186" s="1">
        <f t="shared" si="84"/>
        <v>1.9952594288781107E-2</v>
      </c>
      <c r="AA186" s="1">
        <f t="shared" si="84"/>
        <v>1.5622456804832867E-2</v>
      </c>
      <c r="AB186" s="1">
        <f t="shared" si="84"/>
        <v>1.2232051285486161E-2</v>
      </c>
      <c r="AC186" s="1">
        <f t="shared" si="80"/>
        <v>0.62621359223300976</v>
      </c>
      <c r="AD186" s="1">
        <f t="shared" si="80"/>
        <v>0.49031191902499488</v>
      </c>
      <c r="AE186" s="1">
        <f t="shared" si="80"/>
        <v>0.38390380042808114</v>
      </c>
      <c r="AF186" s="1">
        <f t="shared" si="80"/>
        <v>0.30058850756922095</v>
      </c>
      <c r="AG186" s="1">
        <f t="shared" si="80"/>
        <v>0.235354405926539</v>
      </c>
      <c r="AH186" s="1">
        <f t="shared" si="76"/>
        <v>0.18427749229992843</v>
      </c>
      <c r="AI186" s="1">
        <f t="shared" si="76"/>
        <v>0.14428535567313547</v>
      </c>
      <c r="AJ186" s="1">
        <f t="shared" si="76"/>
        <v>0.11297236359088053</v>
      </c>
      <c r="AK186" s="1">
        <f t="shared" si="76"/>
        <v>8.8454957024349024E-2</v>
      </c>
      <c r="AL186" s="1">
        <f t="shared" si="76"/>
        <v>6.9258349329703067E-2</v>
      </c>
      <c r="AM186" s="1">
        <f t="shared" si="81"/>
        <v>0.37386018237082069</v>
      </c>
      <c r="AN186" s="1">
        <f t="shared" si="81"/>
        <v>0.29272456832438726</v>
      </c>
      <c r="AO186" s="1">
        <f t="shared" si="81"/>
        <v>0.22919710881569047</v>
      </c>
      <c r="AP186" s="1">
        <f t="shared" si="81"/>
        <v>0.17945645966845553</v>
      </c>
      <c r="AQ186" s="1">
        <f t="shared" si="81"/>
        <v>0.14051058969785457</v>
      </c>
      <c r="AR186" s="1">
        <f t="shared" si="77"/>
        <v>0.11001680214640527</v>
      </c>
      <c r="AS186" s="1">
        <f t="shared" si="77"/>
        <v>8.6140815297610945E-2</v>
      </c>
      <c r="AT186" s="1">
        <f t="shared" si="77"/>
        <v>6.7446425594725162E-2</v>
      </c>
      <c r="AU186" s="1">
        <f t="shared" si="77"/>
        <v>5.2809116210338014E-2</v>
      </c>
      <c r="AV186" s="1">
        <f t="shared" si="77"/>
        <v>4.1348414394477423E-2</v>
      </c>
      <c r="BK186" s="1">
        <f t="shared" ca="1" si="82"/>
        <v>0.21350446227006614</v>
      </c>
      <c r="BL186" s="1">
        <f t="shared" ca="1" si="82"/>
        <v>3.0843298417773655</v>
      </c>
      <c r="BM186" s="1">
        <f t="shared" ca="1" si="82"/>
        <v>-44.802166073731357</v>
      </c>
      <c r="BN186" s="1">
        <f t="shared" ca="1" si="82"/>
        <v>311.36836816919822</v>
      </c>
      <c r="BO186" s="1">
        <f t="shared" ca="1" si="82"/>
        <v>-1099.2450726976917</v>
      </c>
      <c r="BP186" s="1">
        <f t="shared" ca="1" si="78"/>
        <v>2195.138045297444</v>
      </c>
      <c r="BQ186" s="1">
        <f t="shared" ca="1" si="78"/>
        <v>-2590.9623473988631</v>
      </c>
      <c r="BR186" s="1">
        <f t="shared" ca="1" si="78"/>
        <v>1793.4739768448044</v>
      </c>
      <c r="BS186" s="1">
        <f t="shared" ca="1" si="78"/>
        <v>-673.82244161028257</v>
      </c>
      <c r="BT186" s="1">
        <f t="shared" ca="1" si="78"/>
        <v>106.20669052799592</v>
      </c>
      <c r="BU186" s="1">
        <f t="shared" ca="1" si="83"/>
        <v>0.3527106310139061</v>
      </c>
      <c r="BV186" s="1">
        <f t="shared" ca="1" si="83"/>
        <v>0.40815100381348995</v>
      </c>
      <c r="BW186" s="1">
        <f t="shared" ca="1" si="83"/>
        <v>11.967116376981309</v>
      </c>
      <c r="BX186" s="1">
        <f t="shared" ca="1" si="83"/>
        <v>-137.79568096004684</v>
      </c>
      <c r="BY186" s="1">
        <f t="shared" ca="1" si="83"/>
        <v>619.4411658254993</v>
      </c>
      <c r="BZ186" s="1">
        <f t="shared" ca="1" si="79"/>
        <v>-1473.3141296136184</v>
      </c>
      <c r="CA186" s="1">
        <f t="shared" ca="1" si="79"/>
        <v>2011.8913609959352</v>
      </c>
      <c r="CB186" s="1">
        <f t="shared" ca="1" si="79"/>
        <v>-1584.5842394255424</v>
      </c>
      <c r="CC186" s="1">
        <f t="shared" ca="1" si="79"/>
        <v>669.82267167170642</v>
      </c>
      <c r="CD186" s="1">
        <f t="shared" ca="1" si="79"/>
        <v>-117.76813051582077</v>
      </c>
      <c r="CE186" s="4">
        <f t="shared" ca="1" si="64"/>
        <v>0.65288736292124838</v>
      </c>
      <c r="CF186" s="4">
        <f t="shared" ca="1" si="65"/>
        <v>-2.6673770688238618E-2</v>
      </c>
      <c r="CG186" s="4">
        <f t="shared" ca="1" si="70"/>
        <v>-4.3941670369023909E-3</v>
      </c>
      <c r="CH186" s="4">
        <f t="shared" ca="1" si="71"/>
        <v>7.0767275759507045E-2</v>
      </c>
      <c r="CI186" s="8">
        <f t="shared" ca="1" si="66"/>
        <v>0.4209959899211384</v>
      </c>
      <c r="CJ186" s="8">
        <f t="shared" ca="1" si="67"/>
        <v>-4.713580755031771E-2</v>
      </c>
      <c r="CK186" s="8">
        <f t="shared" ca="1" si="72"/>
        <v>8.6021503081930523E-4</v>
      </c>
      <c r="CL186" s="8">
        <f t="shared" ca="1" si="73"/>
        <v>6.0214986477698282E-2</v>
      </c>
    </row>
    <row r="187" spans="1:90" x14ac:dyDescent="0.25">
      <c r="A187" s="7">
        <f>'Calculate Data'!L189</f>
        <v>0.44878048780487806</v>
      </c>
      <c r="B187" s="7">
        <f>'Calculate Data'!M189</f>
        <v>0.36727272727272725</v>
      </c>
      <c r="C187" s="7">
        <f>'Calculate Data'!N189</f>
        <v>0.42708333333333331</v>
      </c>
      <c r="D187" s="7">
        <f>'Calculate Data'!B189</f>
        <v>480</v>
      </c>
      <c r="E187" s="2">
        <v>0.78723404255319152</v>
      </c>
      <c r="F187" s="10">
        <v>0.71698113207547165</v>
      </c>
      <c r="G187" s="4">
        <v>0.63194444444444442</v>
      </c>
      <c r="H187" s="8">
        <v>0.42399999999999999</v>
      </c>
      <c r="I187" s="20">
        <v>250</v>
      </c>
      <c r="J187" s="1">
        <f t="shared" si="85"/>
        <v>1</v>
      </c>
      <c r="K187" s="1">
        <f t="shared" si="85"/>
        <v>0.78723404255319152</v>
      </c>
      <c r="L187" s="1">
        <f t="shared" si="85"/>
        <v>0.61973743775464019</v>
      </c>
      <c r="M187" s="1">
        <f t="shared" si="85"/>
        <v>0.4878784084451423</v>
      </c>
      <c r="N187" s="1">
        <f t="shared" si="85"/>
        <v>0.3840744917546865</v>
      </c>
      <c r="O187" s="1">
        <f t="shared" si="85"/>
        <v>0.30235651478560427</v>
      </c>
      <c r="P187" s="1">
        <f t="shared" si="85"/>
        <v>0.23802534142696508</v>
      </c>
      <c r="Q187" s="1">
        <f t="shared" si="85"/>
        <v>0.18738165176165339</v>
      </c>
      <c r="R187" s="1">
        <f t="shared" si="85"/>
        <v>0.14751321521662075</v>
      </c>
      <c r="S187" s="1">
        <f t="shared" si="85"/>
        <v>0.11612742474499932</v>
      </c>
      <c r="T187" s="1">
        <f t="shared" si="85"/>
        <v>9.1419462033297344E-2</v>
      </c>
      <c r="U187" s="1">
        <f t="shared" si="85"/>
        <v>7.1968512664510681E-2</v>
      </c>
      <c r="V187" s="1">
        <f t="shared" si="85"/>
        <v>5.6656063161423305E-2</v>
      </c>
      <c r="W187" s="1">
        <f t="shared" si="85"/>
        <v>4.4601581637716214E-2</v>
      </c>
      <c r="X187" s="1">
        <f t="shared" si="85"/>
        <v>3.5111883416925532E-2</v>
      </c>
      <c r="Y187" s="1">
        <f t="shared" si="85"/>
        <v>2.7641269923962659E-2</v>
      </c>
      <c r="Z187" s="1">
        <f t="shared" si="84"/>
        <v>2.1760148663545073E-2</v>
      </c>
      <c r="AA187" s="1">
        <f t="shared" si="84"/>
        <v>1.7130329798961015E-2</v>
      </c>
      <c r="AB187" s="1">
        <f t="shared" si="84"/>
        <v>1.3485578777905481E-2</v>
      </c>
      <c r="AC187" s="1">
        <f t="shared" si="80"/>
        <v>0.63194444444444442</v>
      </c>
      <c r="AD187" s="1">
        <f t="shared" si="80"/>
        <v>0.49748817966903075</v>
      </c>
      <c r="AE187" s="1">
        <f t="shared" si="80"/>
        <v>0.39163963080327957</v>
      </c>
      <c r="AF187" s="1">
        <f t="shared" si="80"/>
        <v>0.30831204978130516</v>
      </c>
      <c r="AG187" s="1">
        <f t="shared" si="80"/>
        <v>0.2427137413171977</v>
      </c>
      <c r="AH187" s="1">
        <f t="shared" si="76"/>
        <v>0.19107251976034714</v>
      </c>
      <c r="AI187" s="1">
        <f t="shared" si="76"/>
        <v>0.15041879215176265</v>
      </c>
      <c r="AJ187" s="1">
        <f t="shared" si="76"/>
        <v>0.1184147938216004</v>
      </c>
      <c r="AK187" s="1">
        <f t="shared" si="76"/>
        <v>9.3220156838281165E-2</v>
      </c>
      <c r="AL187" s="1">
        <f t="shared" si="76"/>
        <v>7.3386080915242624E-2</v>
      </c>
      <c r="AM187" s="1">
        <f t="shared" si="81"/>
        <v>0.42399999999999999</v>
      </c>
      <c r="AN187" s="1">
        <f t="shared" si="81"/>
        <v>0.33378723404255317</v>
      </c>
      <c r="AO187" s="1">
        <f t="shared" si="81"/>
        <v>0.26276867360796741</v>
      </c>
      <c r="AP187" s="1">
        <f t="shared" si="81"/>
        <v>0.20686044518074032</v>
      </c>
      <c r="AQ187" s="1">
        <f t="shared" si="81"/>
        <v>0.16284758450398706</v>
      </c>
      <c r="AR187" s="1">
        <f t="shared" si="77"/>
        <v>0.1281991622690962</v>
      </c>
      <c r="AS187" s="1">
        <f t="shared" si="77"/>
        <v>0.10092274476503318</v>
      </c>
      <c r="AT187" s="1">
        <f t="shared" si="77"/>
        <v>7.9449820346941036E-2</v>
      </c>
      <c r="AU187" s="1">
        <f t="shared" si="77"/>
        <v>6.2545603251847201E-2</v>
      </c>
      <c r="AV187" s="1">
        <f t="shared" si="77"/>
        <v>4.9238028091879708E-2</v>
      </c>
      <c r="BK187" s="1">
        <f t="shared" ca="1" si="82"/>
        <v>0.21350446227006614</v>
      </c>
      <c r="BL187" s="1">
        <f t="shared" ca="1" si="82"/>
        <v>3.1010925039609378</v>
      </c>
      <c r="BM187" s="1">
        <f t="shared" ca="1" si="82"/>
        <v>-45.290469455146969</v>
      </c>
      <c r="BN187" s="1">
        <f t="shared" ca="1" si="82"/>
        <v>316.47266686228949</v>
      </c>
      <c r="BO187" s="1">
        <f t="shared" ca="1" si="82"/>
        <v>-1123.337221003515</v>
      </c>
      <c r="BP187" s="1">
        <f t="shared" ca="1" si="78"/>
        <v>2255.4404439165123</v>
      </c>
      <c r="BQ187" s="1">
        <f t="shared" ca="1" si="78"/>
        <v>-2676.6065358296478</v>
      </c>
      <c r="BR187" s="1">
        <f t="shared" ca="1" si="78"/>
        <v>1862.8265419961433</v>
      </c>
      <c r="BS187" s="1">
        <f t="shared" ca="1" si="78"/>
        <v>-703.68244096243654</v>
      </c>
      <c r="BT187" s="1">
        <f t="shared" ca="1" si="78"/>
        <v>111.5159592973711</v>
      </c>
      <c r="BU187" s="1">
        <f t="shared" ca="1" si="83"/>
        <v>0.3527106310139061</v>
      </c>
      <c r="BV187" s="1">
        <f t="shared" ca="1" si="83"/>
        <v>0.41036921579073721</v>
      </c>
      <c r="BW187" s="1">
        <f t="shared" ca="1" si="83"/>
        <v>12.097547199970029</v>
      </c>
      <c r="BX187" s="1">
        <f t="shared" ca="1" si="83"/>
        <v>-140.05458194723957</v>
      </c>
      <c r="BY187" s="1">
        <f t="shared" ca="1" si="83"/>
        <v>633.01745450257772</v>
      </c>
      <c r="BZ187" s="1">
        <f t="shared" ca="1" si="79"/>
        <v>-1513.7873819110735</v>
      </c>
      <c r="CA187" s="1">
        <f t="shared" ca="1" si="79"/>
        <v>2078.3943740545337</v>
      </c>
      <c r="CB187" s="1">
        <f t="shared" ca="1" si="79"/>
        <v>-1645.8591634675845</v>
      </c>
      <c r="CC187" s="1">
        <f t="shared" ca="1" si="79"/>
        <v>699.50542384359539</v>
      </c>
      <c r="CD187" s="1">
        <f t="shared" ca="1" si="79"/>
        <v>-123.65535526848858</v>
      </c>
      <c r="CE187" s="4">
        <f t="shared" ca="1" si="64"/>
        <v>0.65354178780106054</v>
      </c>
      <c r="CF187" s="4">
        <f t="shared" ca="1" si="65"/>
        <v>-2.1597343356616117E-2</v>
      </c>
      <c r="CG187" s="4">
        <f t="shared" ca="1" si="70"/>
        <v>-2.811018110507958E-3</v>
      </c>
      <c r="CH187" s="4">
        <f t="shared" ca="1" si="71"/>
        <v>7.167049211236208E-2</v>
      </c>
      <c r="CI187" s="8">
        <f t="shared" ca="1" si="66"/>
        <v>0.42139685309545882</v>
      </c>
      <c r="CJ187" s="8">
        <f t="shared" ca="1" si="67"/>
        <v>2.6031469045411648E-3</v>
      </c>
      <c r="CK187" s="8">
        <f t="shared" ca="1" si="72"/>
        <v>1.4288840694170199E-3</v>
      </c>
      <c r="CL187" s="8">
        <f t="shared" ca="1" si="73"/>
        <v>6.0291039700069576E-2</v>
      </c>
    </row>
    <row r="188" spans="1:90" x14ac:dyDescent="0.25">
      <c r="A188" s="7">
        <f>'Calculate Data'!L190</f>
        <v>0.56774193548387097</v>
      </c>
      <c r="B188" s="7">
        <f>'Calculate Data'!M190</f>
        <v>0.45876288659793812</v>
      </c>
      <c r="C188" s="7">
        <f>'Calculate Data'!N190</f>
        <v>0.44412607449856734</v>
      </c>
      <c r="D188" s="7">
        <f>'Calculate Data'!B190</f>
        <v>349</v>
      </c>
      <c r="E188" s="2">
        <v>0.79148936170212769</v>
      </c>
      <c r="F188" s="10">
        <v>0.71875</v>
      </c>
      <c r="G188" s="4">
        <v>0.54545454545454541</v>
      </c>
      <c r="H188" s="8">
        <v>0.42105263157894735</v>
      </c>
      <c r="I188" s="20">
        <v>152</v>
      </c>
      <c r="J188" s="1">
        <f t="shared" si="85"/>
        <v>1</v>
      </c>
      <c r="K188" s="1">
        <f t="shared" si="85"/>
        <v>0.79148936170212769</v>
      </c>
      <c r="L188" s="1">
        <f t="shared" si="85"/>
        <v>0.62645540968764146</v>
      </c>
      <c r="M188" s="1">
        <f t="shared" si="85"/>
        <v>0.49583279234851624</v>
      </c>
      <c r="N188" s="1">
        <f t="shared" si="85"/>
        <v>0.3924463803269107</v>
      </c>
      <c r="O188" s="1">
        <f t="shared" si="85"/>
        <v>0.31061713506725702</v>
      </c>
      <c r="P188" s="1">
        <f t="shared" si="85"/>
        <v>0.24585015796812681</v>
      </c>
      <c r="Q188" s="1">
        <f t="shared" si="85"/>
        <v>0.19458778460455994</v>
      </c>
      <c r="R188" s="1">
        <f t="shared" si="85"/>
        <v>0.15401416143169425</v>
      </c>
      <c r="S188" s="1">
        <f t="shared" si="85"/>
        <v>0.12190057032466013</v>
      </c>
      <c r="T188" s="1">
        <f t="shared" si="85"/>
        <v>9.6483004597390565E-2</v>
      </c>
      <c r="U188" s="1">
        <f t="shared" si="85"/>
        <v>7.6365271723892111E-2</v>
      </c>
      <c r="V188" s="1">
        <f t="shared" si="85"/>
        <v>6.0442300172952899E-2</v>
      </c>
      <c r="W188" s="1">
        <f t="shared" si="85"/>
        <v>4.78394375836989E-2</v>
      </c>
      <c r="X188" s="1">
        <f t="shared" si="85"/>
        <v>3.7864405917310613E-2</v>
      </c>
      <c r="Y188" s="1">
        <f t="shared" si="85"/>
        <v>2.9969274470722444E-2</v>
      </c>
      <c r="Z188" s="1">
        <f t="shared" si="84"/>
        <v>2.3720361921507976E-2</v>
      </c>
      <c r="AA188" s="1">
        <f t="shared" si="84"/>
        <v>1.8774414116597804E-2</v>
      </c>
      <c r="AB188" s="1">
        <f t="shared" si="84"/>
        <v>1.485974904547741E-2</v>
      </c>
      <c r="AC188" s="1">
        <f t="shared" si="80"/>
        <v>0.54545454545454541</v>
      </c>
      <c r="AD188" s="1">
        <f t="shared" si="80"/>
        <v>0.43172147001934236</v>
      </c>
      <c r="AE188" s="1">
        <f t="shared" si="80"/>
        <v>0.34170295073871348</v>
      </c>
      <c r="AF188" s="1">
        <f t="shared" si="80"/>
        <v>0.27045425037191795</v>
      </c>
      <c r="AG188" s="1">
        <f t="shared" si="80"/>
        <v>0.21406166199649673</v>
      </c>
      <c r="AH188" s="1">
        <f t="shared" si="76"/>
        <v>0.16942752821850382</v>
      </c>
      <c r="AI188" s="1">
        <f t="shared" si="76"/>
        <v>0.13410008616443281</v>
      </c>
      <c r="AJ188" s="1">
        <f t="shared" si="76"/>
        <v>0.10613879160248724</v>
      </c>
      <c r="AK188" s="1">
        <f t="shared" si="76"/>
        <v>8.4007724417287766E-2</v>
      </c>
      <c r="AL188" s="1">
        <f t="shared" si="76"/>
        <v>6.6491220177087335E-2</v>
      </c>
      <c r="AM188" s="1">
        <f t="shared" si="81"/>
        <v>0.42105263157894735</v>
      </c>
      <c r="AN188" s="1">
        <f t="shared" si="81"/>
        <v>0.33325867861142217</v>
      </c>
      <c r="AO188" s="1">
        <f t="shared" si="81"/>
        <v>0.26377069881584903</v>
      </c>
      <c r="AP188" s="1">
        <f t="shared" si="81"/>
        <v>0.20877170204148052</v>
      </c>
      <c r="AQ188" s="1">
        <f t="shared" si="81"/>
        <v>0.16524058119027818</v>
      </c>
      <c r="AR188" s="1">
        <f t="shared" si="77"/>
        <v>0.13078616213358191</v>
      </c>
      <c r="AS188" s="1">
        <f t="shared" si="77"/>
        <v>0.10351585598657971</v>
      </c>
      <c r="AT188" s="1">
        <f t="shared" si="77"/>
        <v>8.193169878086734E-2</v>
      </c>
      <c r="AU188" s="1">
        <f t="shared" si="77"/>
        <v>6.4848067971239681E-2</v>
      </c>
      <c r="AV188" s="1">
        <f t="shared" si="77"/>
        <v>5.1326555926172683E-2</v>
      </c>
      <c r="BK188" s="1">
        <f t="shared" ca="1" si="82"/>
        <v>0.21350446227006614</v>
      </c>
      <c r="BL188" s="1">
        <f t="shared" ca="1" si="82"/>
        <v>3.1178551661445106</v>
      </c>
      <c r="BM188" s="1">
        <f t="shared" ca="1" si="82"/>
        <v>-45.781419467356152</v>
      </c>
      <c r="BN188" s="1">
        <f t="shared" ca="1" si="82"/>
        <v>321.63244651962242</v>
      </c>
      <c r="BO188" s="1">
        <f t="shared" ca="1" si="82"/>
        <v>-1147.8232367248615</v>
      </c>
      <c r="BP188" s="1">
        <f t="shared" ca="1" si="78"/>
        <v>2317.0608693546337</v>
      </c>
      <c r="BQ188" s="1">
        <f t="shared" ca="1" si="78"/>
        <v>-2764.5969782345705</v>
      </c>
      <c r="BR188" s="1">
        <f t="shared" ca="1" si="78"/>
        <v>1934.4652291286022</v>
      </c>
      <c r="BS188" s="1">
        <f t="shared" ca="1" si="78"/>
        <v>-734.69391132101225</v>
      </c>
      <c r="BT188" s="1">
        <f t="shared" ca="1" si="78"/>
        <v>117.05985100850609</v>
      </c>
      <c r="BU188" s="1">
        <f t="shared" ca="1" si="83"/>
        <v>0.3527106310139061</v>
      </c>
      <c r="BV188" s="1">
        <f t="shared" ca="1" si="83"/>
        <v>0.4125874277679844</v>
      </c>
      <c r="BW188" s="1">
        <f t="shared" ca="1" si="83"/>
        <v>12.228684965088767</v>
      </c>
      <c r="BX188" s="1">
        <f t="shared" ca="1" si="83"/>
        <v>-142.33803596559903</v>
      </c>
      <c r="BY188" s="1">
        <f t="shared" ca="1" si="83"/>
        <v>646.81569340450801</v>
      </c>
      <c r="BZ188" s="1">
        <f t="shared" ca="1" si="79"/>
        <v>-1555.1452562667546</v>
      </c>
      <c r="CA188" s="1">
        <f t="shared" ca="1" si="79"/>
        <v>2146.7192615629906</v>
      </c>
      <c r="CB188" s="1">
        <f t="shared" ca="1" si="79"/>
        <v>-1709.1539399900403</v>
      </c>
      <c r="CC188" s="1">
        <f t="shared" ca="1" si="79"/>
        <v>730.33281195849452</v>
      </c>
      <c r="CD188" s="1">
        <f t="shared" ca="1" si="79"/>
        <v>-129.8027435295927</v>
      </c>
      <c r="CE188" s="4">
        <f t="shared" ca="1" si="64"/>
        <v>0.65420989197849622</v>
      </c>
      <c r="CF188" s="4">
        <f t="shared" ca="1" si="65"/>
        <v>-0.1087553465239508</v>
      </c>
      <c r="CG188" s="4">
        <f t="shared" ca="1" si="70"/>
        <v>-4.2063054557945432E-3</v>
      </c>
      <c r="CH188" s="4">
        <f t="shared" ca="1" si="71"/>
        <v>7.03832983545776E-2</v>
      </c>
      <c r="CI188" s="8">
        <f t="shared" ca="1" si="66"/>
        <v>0.42177419787731196</v>
      </c>
      <c r="CJ188" s="8">
        <f t="shared" ca="1" si="67"/>
        <v>-7.2156629836461761E-4</v>
      </c>
      <c r="CK188" s="8">
        <f t="shared" ca="1" si="72"/>
        <v>-4.7576017433050757E-3</v>
      </c>
      <c r="CL188" s="8">
        <f t="shared" ca="1" si="73"/>
        <v>5.9294590571768703E-2</v>
      </c>
    </row>
    <row r="189" spans="1:90" x14ac:dyDescent="0.25">
      <c r="A189" s="7">
        <f>'Calculate Data'!L191</f>
        <v>0.35714285714285715</v>
      </c>
      <c r="B189" s="7">
        <f>'Calculate Data'!M191</f>
        <v>0.2890995260663507</v>
      </c>
      <c r="C189" s="7">
        <f>'Calculate Data'!N191</f>
        <v>0.39886039886039887</v>
      </c>
      <c r="D189" s="7">
        <f>'Calculate Data'!B191</f>
        <v>702</v>
      </c>
      <c r="E189" s="2">
        <v>0.79574468085106387</v>
      </c>
      <c r="F189" s="10">
        <v>0.7192982456140351</v>
      </c>
      <c r="G189" s="4">
        <v>0.54022988505747127</v>
      </c>
      <c r="H189" s="8">
        <v>0.39583333333333331</v>
      </c>
      <c r="I189" s="20">
        <v>144</v>
      </c>
      <c r="J189" s="1">
        <f t="shared" si="85"/>
        <v>1</v>
      </c>
      <c r="K189" s="1">
        <f t="shared" si="85"/>
        <v>0.79574468085106387</v>
      </c>
      <c r="L189" s="1">
        <f t="shared" si="85"/>
        <v>0.63320959710276148</v>
      </c>
      <c r="M189" s="1">
        <f t="shared" si="85"/>
        <v>0.50387316875836763</v>
      </c>
      <c r="N189" s="1">
        <f t="shared" si="85"/>
        <v>0.40095439386304149</v>
      </c>
      <c r="O189" s="1">
        <f t="shared" si="85"/>
        <v>0.31905732618037769</v>
      </c>
      <c r="P189" s="1">
        <f t="shared" si="85"/>
        <v>0.25388817019459842</v>
      </c>
      <c r="Q189" s="1">
        <f t="shared" si="85"/>
        <v>0.20203016096336129</v>
      </c>
      <c r="R189" s="1">
        <f t="shared" si="85"/>
        <v>0.16076442595807899</v>
      </c>
      <c r="S189" s="1">
        <f t="shared" si="85"/>
        <v>0.12792743682621605</v>
      </c>
      <c r="T189" s="1">
        <f t="shared" si="85"/>
        <v>0.10179757738937192</v>
      </c>
      <c r="U189" s="1">
        <f t="shared" si="85"/>
        <v>8.1004880731117238E-2</v>
      </c>
      <c r="V189" s="1">
        <f t="shared" si="85"/>
        <v>6.4459202964761375E-2</v>
      </c>
      <c r="W189" s="1">
        <f t="shared" si="85"/>
        <v>5.1293067891107984E-2</v>
      </c>
      <c r="X189" s="1">
        <f t="shared" si="85"/>
        <v>4.0816185938881679E-2</v>
      </c>
      <c r="Y189" s="1">
        <f t="shared" si="85"/>
        <v>3.2479262853493077E-2</v>
      </c>
      <c r="Z189" s="1">
        <f t="shared" si="84"/>
        <v>2.5845200653630662E-2</v>
      </c>
      <c r="AA189" s="1">
        <f t="shared" si="84"/>
        <v>2.056618094565504E-2</v>
      </c>
      <c r="AB189" s="1">
        <f t="shared" si="84"/>
        <v>1.6365429092925498E-2</v>
      </c>
      <c r="AC189" s="1">
        <f t="shared" si="80"/>
        <v>0.54022988505747127</v>
      </c>
      <c r="AD189" s="1">
        <f t="shared" si="80"/>
        <v>0.42988505747126438</v>
      </c>
      <c r="AE189" s="1">
        <f t="shared" si="80"/>
        <v>0.34207874786011255</v>
      </c>
      <c r="AF189" s="1">
        <f t="shared" si="80"/>
        <v>0.27220734404187674</v>
      </c>
      <c r="AG189" s="1">
        <f t="shared" si="80"/>
        <v>0.21660754610991897</v>
      </c>
      <c r="AH189" s="1">
        <f t="shared" si="76"/>
        <v>0.17236430264916955</v>
      </c>
      <c r="AI189" s="1">
        <f t="shared" si="76"/>
        <v>0.13715797700167962</v>
      </c>
      <c r="AJ189" s="1">
        <f t="shared" si="76"/>
        <v>0.10914273063537909</v>
      </c>
      <c r="AK189" s="1">
        <f t="shared" si="76"/>
        <v>8.684974735666337E-2</v>
      </c>
      <c r="AL189" s="1">
        <f t="shared" si="76"/>
        <v>6.911022449232361E-2</v>
      </c>
      <c r="AM189" s="1">
        <f t="shared" si="81"/>
        <v>0.39583333333333331</v>
      </c>
      <c r="AN189" s="1">
        <f t="shared" si="81"/>
        <v>0.31498226950354608</v>
      </c>
      <c r="AO189" s="1">
        <f t="shared" si="81"/>
        <v>0.25064546551984307</v>
      </c>
      <c r="AP189" s="1">
        <f t="shared" si="81"/>
        <v>0.19944979596685383</v>
      </c>
      <c r="AQ189" s="1">
        <f t="shared" si="81"/>
        <v>0.1587111142374539</v>
      </c>
      <c r="AR189" s="1">
        <f t="shared" si="77"/>
        <v>0.1262935249463995</v>
      </c>
      <c r="AS189" s="1">
        <f t="shared" si="77"/>
        <v>0.10049740070202853</v>
      </c>
      <c r="AT189" s="1">
        <f t="shared" si="77"/>
        <v>7.9970272047997171E-2</v>
      </c>
      <c r="AU189" s="1">
        <f t="shared" si="77"/>
        <v>6.3635918608406269E-2</v>
      </c>
      <c r="AV189" s="1">
        <f t="shared" si="77"/>
        <v>5.0637943743710515E-2</v>
      </c>
      <c r="BK189" s="1">
        <f t="shared" ca="1" si="82"/>
        <v>0.21350446227006614</v>
      </c>
      <c r="BL189" s="1">
        <f t="shared" ca="1" si="82"/>
        <v>3.1346178283280834</v>
      </c>
      <c r="BM189" s="1">
        <f t="shared" ca="1" si="82"/>
        <v>-46.275016110358926</v>
      </c>
      <c r="BN189" s="1">
        <f t="shared" ca="1" si="82"/>
        <v>326.8480070383012</v>
      </c>
      <c r="BO189" s="1">
        <f t="shared" ca="1" si="82"/>
        <v>-1172.7073893752329</v>
      </c>
      <c r="BP189" s="1">
        <f t="shared" ca="1" si="78"/>
        <v>2380.0208105499323</v>
      </c>
      <c r="BQ189" s="1">
        <f t="shared" ca="1" si="78"/>
        <v>-2854.9848164852051</v>
      </c>
      <c r="BR189" s="1">
        <f t="shared" ca="1" si="78"/>
        <v>2008.4524956851719</v>
      </c>
      <c r="BS189" s="1">
        <f t="shared" ca="1" si="78"/>
        <v>-766.89470507425801</v>
      </c>
      <c r="BT189" s="1">
        <f t="shared" ca="1" si="78"/>
        <v>122.84738828451151</v>
      </c>
      <c r="BU189" s="1">
        <f t="shared" ca="1" si="83"/>
        <v>0.3527106310139061</v>
      </c>
      <c r="BV189" s="1">
        <f t="shared" ca="1" si="83"/>
        <v>0.41480563974523166</v>
      </c>
      <c r="BW189" s="1">
        <f t="shared" ca="1" si="83"/>
        <v>12.360529672337529</v>
      </c>
      <c r="BX189" s="1">
        <f t="shared" ca="1" si="83"/>
        <v>-144.64617573421273</v>
      </c>
      <c r="BY189" s="1">
        <f t="shared" ca="1" si="83"/>
        <v>660.83828846649635</v>
      </c>
      <c r="BZ189" s="1">
        <f t="shared" ca="1" si="79"/>
        <v>-1597.4021754438384</v>
      </c>
      <c r="CA189" s="1">
        <f t="shared" ca="1" si="79"/>
        <v>2216.9057353641688</v>
      </c>
      <c r="CB189" s="1">
        <f t="shared" ca="1" si="79"/>
        <v>-1774.523751884368</v>
      </c>
      <c r="CC189" s="1">
        <f t="shared" ca="1" si="79"/>
        <v>762.34246371512654</v>
      </c>
      <c r="CD189" s="1">
        <f t="shared" ca="1" si="79"/>
        <v>-136.22030010627674</v>
      </c>
      <c r="CE189" s="4">
        <f t="shared" ca="1" si="64"/>
        <v>0.65489680346007617</v>
      </c>
      <c r="CF189" s="4">
        <f t="shared" ca="1" si="65"/>
        <v>-0.1146669184026049</v>
      </c>
      <c r="CG189" s="4">
        <f t="shared" ca="1" si="70"/>
        <v>-6.5361439149408005E-3</v>
      </c>
      <c r="CH189" s="4">
        <f t="shared" ca="1" si="71"/>
        <v>7.260634761787868E-2</v>
      </c>
      <c r="CI189" s="8">
        <f t="shared" ca="1" si="66"/>
        <v>0.42213032019247976</v>
      </c>
      <c r="CJ189" s="8">
        <f t="shared" ca="1" si="67"/>
        <v>-2.6296986859146443E-2</v>
      </c>
      <c r="CK189" s="8">
        <f t="shared" ca="1" si="72"/>
        <v>-7.4852537472565777E-3</v>
      </c>
      <c r="CL189" s="8">
        <f t="shared" ca="1" si="73"/>
        <v>5.7761320684116969E-2</v>
      </c>
    </row>
    <row r="190" spans="1:90" x14ac:dyDescent="0.25">
      <c r="A190" s="7">
        <f>'Calculate Data'!L192</f>
        <v>0.7192982456140351</v>
      </c>
      <c r="B190" s="7">
        <f>'Calculate Data'!M192</f>
        <v>0.54022988505747127</v>
      </c>
      <c r="C190" s="7">
        <f>'Calculate Data'!N192</f>
        <v>0.39583333333333331</v>
      </c>
      <c r="D190" s="7">
        <f>'Calculate Data'!B192</f>
        <v>144</v>
      </c>
      <c r="E190" s="2">
        <v>0.8</v>
      </c>
      <c r="F190" s="10">
        <v>0.7192982456140351</v>
      </c>
      <c r="G190" s="4">
        <v>0.76851851851851849</v>
      </c>
      <c r="H190" s="8">
        <v>0.51351351351351349</v>
      </c>
      <c r="I190" s="20">
        <v>222</v>
      </c>
      <c r="J190" s="1">
        <f t="shared" si="85"/>
        <v>1</v>
      </c>
      <c r="K190" s="1">
        <f t="shared" si="85"/>
        <v>0.8</v>
      </c>
      <c r="L190" s="1">
        <f t="shared" si="85"/>
        <v>0.64000000000000012</v>
      </c>
      <c r="M190" s="1">
        <f t="shared" si="85"/>
        <v>0.51200000000000012</v>
      </c>
      <c r="N190" s="1">
        <f t="shared" si="85"/>
        <v>0.40960000000000019</v>
      </c>
      <c r="O190" s="1">
        <f t="shared" si="85"/>
        <v>0.32768000000000019</v>
      </c>
      <c r="P190" s="1">
        <f t="shared" si="85"/>
        <v>0.26214400000000015</v>
      </c>
      <c r="Q190" s="1">
        <f t="shared" si="85"/>
        <v>0.20971520000000016</v>
      </c>
      <c r="R190" s="1">
        <f t="shared" si="85"/>
        <v>0.16777216000000014</v>
      </c>
      <c r="S190" s="1">
        <f t="shared" si="85"/>
        <v>0.13421772800000012</v>
      </c>
      <c r="T190" s="1">
        <f t="shared" si="85"/>
        <v>0.10737418240000011</v>
      </c>
      <c r="U190" s="1">
        <f t="shared" si="85"/>
        <v>8.5899345920000092E-2</v>
      </c>
      <c r="V190" s="1">
        <f t="shared" si="85"/>
        <v>6.8719476736000096E-2</v>
      </c>
      <c r="W190" s="1">
        <f t="shared" si="85"/>
        <v>5.4975581388800078E-2</v>
      </c>
      <c r="X190" s="1">
        <f t="shared" si="85"/>
        <v>4.3980465111040062E-2</v>
      </c>
      <c r="Y190" s="1">
        <f t="shared" si="85"/>
        <v>3.5184372088832058E-2</v>
      </c>
      <c r="Z190" s="1">
        <f t="shared" si="84"/>
        <v>2.8147497671065648E-2</v>
      </c>
      <c r="AA190" s="1">
        <f t="shared" si="84"/>
        <v>2.251799813685252E-2</v>
      </c>
      <c r="AB190" s="1">
        <f t="shared" si="84"/>
        <v>1.8014398509482017E-2</v>
      </c>
      <c r="AC190" s="1">
        <f t="shared" si="80"/>
        <v>0.76851851851851849</v>
      </c>
      <c r="AD190" s="1">
        <f t="shared" si="80"/>
        <v>0.61481481481481481</v>
      </c>
      <c r="AE190" s="1">
        <f t="shared" si="80"/>
        <v>0.49185185185185193</v>
      </c>
      <c r="AF190" s="1">
        <f t="shared" si="80"/>
        <v>0.39348148148148154</v>
      </c>
      <c r="AG190" s="1">
        <f t="shared" si="80"/>
        <v>0.31478518518518533</v>
      </c>
      <c r="AH190" s="1">
        <f t="shared" si="76"/>
        <v>0.2518281481481483</v>
      </c>
      <c r="AI190" s="1">
        <f t="shared" si="76"/>
        <v>0.20146251851851862</v>
      </c>
      <c r="AJ190" s="1">
        <f t="shared" si="76"/>
        <v>0.16117001481481494</v>
      </c>
      <c r="AK190" s="1">
        <f t="shared" si="76"/>
        <v>0.12893601185185197</v>
      </c>
      <c r="AL190" s="1">
        <f t="shared" si="76"/>
        <v>0.10314880948148157</v>
      </c>
      <c r="AM190" s="1">
        <f t="shared" si="81"/>
        <v>0.51351351351351349</v>
      </c>
      <c r="AN190" s="1">
        <f t="shared" si="81"/>
        <v>0.41081081081081083</v>
      </c>
      <c r="AO190" s="1">
        <f t="shared" si="81"/>
        <v>0.32864864864864868</v>
      </c>
      <c r="AP190" s="1">
        <f t="shared" si="81"/>
        <v>0.26291891891891894</v>
      </c>
      <c r="AQ190" s="1">
        <f t="shared" si="81"/>
        <v>0.21033513513513521</v>
      </c>
      <c r="AR190" s="1">
        <f t="shared" si="77"/>
        <v>0.16826810810810819</v>
      </c>
      <c r="AS190" s="1">
        <f t="shared" si="77"/>
        <v>0.13461448648648655</v>
      </c>
      <c r="AT190" s="1">
        <f t="shared" si="77"/>
        <v>0.10769158918918927</v>
      </c>
      <c r="AU190" s="1">
        <f t="shared" si="77"/>
        <v>8.6153271351351424E-2</v>
      </c>
      <c r="AV190" s="1">
        <f t="shared" si="77"/>
        <v>6.8922617081081133E-2</v>
      </c>
      <c r="BK190" s="1">
        <f t="shared" ca="1" si="82"/>
        <v>0.21350446227006614</v>
      </c>
      <c r="BL190" s="1">
        <f t="shared" ca="1" si="82"/>
        <v>3.1513804905116558</v>
      </c>
      <c r="BM190" s="1">
        <f t="shared" ca="1" si="82"/>
        <v>-46.771259384155286</v>
      </c>
      <c r="BN190" s="1">
        <f t="shared" ca="1" si="82"/>
        <v>332.11964831542974</v>
      </c>
      <c r="BO190" s="1">
        <f t="shared" ca="1" si="82"/>
        <v>-1197.9939714843756</v>
      </c>
      <c r="BP190" s="1">
        <f t="shared" ca="1" si="78"/>
        <v>2444.3419887500013</v>
      </c>
      <c r="BQ190" s="1">
        <f t="shared" ca="1" si="78"/>
        <v>-2947.8220240000019</v>
      </c>
      <c r="BR190" s="1">
        <f t="shared" ca="1" si="78"/>
        <v>2084.8521568000015</v>
      </c>
      <c r="BS190" s="1">
        <f t="shared" ca="1" si="78"/>
        <v>-800.32370592000063</v>
      </c>
      <c r="BT190" s="1">
        <f t="shared" ca="1" si="78"/>
        <v>128.8878895360001</v>
      </c>
      <c r="BU190" s="1">
        <f t="shared" ca="1" si="83"/>
        <v>0.3527106310139061</v>
      </c>
      <c r="BV190" s="1">
        <f t="shared" ca="1" si="83"/>
        <v>0.41702385172247891</v>
      </c>
      <c r="BW190" s="1">
        <f t="shared" ca="1" si="83"/>
        <v>12.493081321716311</v>
      </c>
      <c r="BX190" s="1">
        <f t="shared" ca="1" si="83"/>
        <v>-146.979133972168</v>
      </c>
      <c r="BY190" s="1">
        <f t="shared" ca="1" si="83"/>
        <v>675.08765859375035</v>
      </c>
      <c r="BZ190" s="1">
        <f t="shared" ca="1" si="79"/>
        <v>-1640.5727181250011</v>
      </c>
      <c r="CA190" s="1">
        <f t="shared" ca="1" si="79"/>
        <v>2288.9941530000015</v>
      </c>
      <c r="CB190" s="1">
        <f t="shared" ca="1" si="79"/>
        <v>-1842.0249816000014</v>
      </c>
      <c r="CC190" s="1">
        <f t="shared" ca="1" si="79"/>
        <v>795.57303200000069</v>
      </c>
      <c r="CD190" s="1">
        <f t="shared" ca="1" si="79"/>
        <v>-142.91835779200014</v>
      </c>
      <c r="CE190" s="4">
        <f t="shared" ca="1" si="64"/>
        <v>0.65560756568095258</v>
      </c>
      <c r="CF190" s="4">
        <f t="shared" ca="1" si="65"/>
        <v>0.11291095283756591</v>
      </c>
      <c r="CG190" s="4">
        <f t="shared" ca="1" si="70"/>
        <v>-5.0019353129614509E-3</v>
      </c>
      <c r="CH190" s="4">
        <f t="shared" ca="1" si="71"/>
        <v>7.4353608380153313E-2</v>
      </c>
      <c r="CI190" s="8">
        <f t="shared" ca="1" si="66"/>
        <v>0.42246790903450915</v>
      </c>
      <c r="CJ190" s="8">
        <f t="shared" ca="1" si="67"/>
        <v>9.1045604479004338E-2</v>
      </c>
      <c r="CK190" s="8">
        <f t="shared" ca="1" si="72"/>
        <v>-5.0568181142251261E-3</v>
      </c>
      <c r="CL190" s="8">
        <f t="shared" ca="1" si="73"/>
        <v>5.736709190632637E-2</v>
      </c>
    </row>
    <row r="191" spans="1:90" x14ac:dyDescent="0.25">
      <c r="A191" s="7">
        <f>'Calculate Data'!L193</f>
        <v>0.38983050847457629</v>
      </c>
      <c r="B191" s="7">
        <f>'Calculate Data'!M193</f>
        <v>0.30434782608695654</v>
      </c>
      <c r="C191" s="7">
        <f>'Calculate Data'!N193</f>
        <v>0.56190476190476191</v>
      </c>
      <c r="D191" s="7">
        <f>'Calculate Data'!B193</f>
        <v>105</v>
      </c>
      <c r="E191" s="2">
        <v>0.80425531914893622</v>
      </c>
      <c r="F191" s="10">
        <v>0.72641509433962259</v>
      </c>
      <c r="G191" s="4">
        <v>0.5663716814159292</v>
      </c>
      <c r="H191" s="8">
        <v>0.48401826484018262</v>
      </c>
      <c r="I191" s="20">
        <v>219</v>
      </c>
      <c r="J191" s="1">
        <f t="shared" si="85"/>
        <v>1</v>
      </c>
      <c r="K191" s="1">
        <f t="shared" si="85"/>
        <v>0.80425531914893622</v>
      </c>
      <c r="L191" s="1">
        <f t="shared" si="85"/>
        <v>0.64682661837935729</v>
      </c>
      <c r="M191" s="1">
        <f t="shared" si="85"/>
        <v>0.52021374839871715</v>
      </c>
      <c r="N191" s="1">
        <f t="shared" si="85"/>
        <v>0.41838467424407472</v>
      </c>
      <c r="O191" s="1">
        <f t="shared" si="85"/>
        <v>0.33648809971119203</v>
      </c>
      <c r="P191" s="1">
        <f t="shared" si="85"/>
        <v>0.2706223440230438</v>
      </c>
      <c r="Q191" s="1">
        <f t="shared" si="85"/>
        <v>0.21764945966108631</v>
      </c>
      <c r="R191" s="1">
        <f t="shared" si="85"/>
        <v>0.17504573564232051</v>
      </c>
      <c r="S191" s="1">
        <f t="shared" si="85"/>
        <v>0.14078146398467481</v>
      </c>
      <c r="T191" s="1">
        <f t="shared" si="85"/>
        <v>0.11322424124724911</v>
      </c>
      <c r="U191" s="1">
        <f t="shared" si="85"/>
        <v>9.1061198279702479E-2</v>
      </c>
      <c r="V191" s="1">
        <f t="shared" si="85"/>
        <v>7.3236453084526684E-2</v>
      </c>
      <c r="W191" s="1">
        <f t="shared" si="85"/>
        <v>5.8900806948832103E-2</v>
      </c>
      <c r="X191" s="1">
        <f t="shared" si="85"/>
        <v>4.7371287290762842E-2</v>
      </c>
      <c r="Y191" s="1">
        <f t="shared" ref="Y191:AB230" si="86">POWER($E191,Y$2)</f>
        <v>3.8098609778528414E-2</v>
      </c>
      <c r="Z191" s="1">
        <f t="shared" si="86"/>
        <v>3.0641009566561156E-2</v>
      </c>
      <c r="AA191" s="1">
        <f t="shared" si="84"/>
        <v>2.464319492800025E-2</v>
      </c>
      <c r="AB191" s="1">
        <f t="shared" si="84"/>
        <v>1.9819420601668289E-2</v>
      </c>
      <c r="AC191" s="1">
        <f t="shared" si="80"/>
        <v>0.5663716814159292</v>
      </c>
      <c r="AD191" s="1">
        <f t="shared" si="80"/>
        <v>0.45550743739408778</v>
      </c>
      <c r="AE191" s="1">
        <f t="shared" si="80"/>
        <v>0.36634427943609615</v>
      </c>
      <c r="AF191" s="1">
        <f t="shared" si="80"/>
        <v>0.2946343353762646</v>
      </c>
      <c r="AG191" s="1">
        <f t="shared" si="80"/>
        <v>0.2369612314302724</v>
      </c>
      <c r="AH191" s="1">
        <f t="shared" si="76"/>
        <v>0.19057733080987868</v>
      </c>
      <c r="AI191" s="1">
        <f t="shared" si="76"/>
        <v>0.15327283201305136</v>
      </c>
      <c r="AJ191" s="1">
        <f t="shared" si="76"/>
        <v>0.12327049042751791</v>
      </c>
      <c r="AK191" s="1">
        <f t="shared" si="76"/>
        <v>9.9140947620429312E-2</v>
      </c>
      <c r="AL191" s="1">
        <f t="shared" si="76"/>
        <v>7.9734634469196347E-2</v>
      </c>
      <c r="AM191" s="1">
        <f t="shared" si="81"/>
        <v>0.48401826484018262</v>
      </c>
      <c r="AN191" s="1">
        <f t="shared" si="81"/>
        <v>0.3892742640629554</v>
      </c>
      <c r="AO191" s="1">
        <f t="shared" si="81"/>
        <v>0.31307589748041947</v>
      </c>
      <c r="AP191" s="1">
        <f t="shared" si="81"/>
        <v>0.2517929558459544</v>
      </c>
      <c r="AQ191" s="1">
        <f t="shared" si="81"/>
        <v>0.20250582406334208</v>
      </c>
      <c r="AR191" s="1">
        <f t="shared" si="77"/>
        <v>0.16286638616158153</v>
      </c>
      <c r="AS191" s="1">
        <f t="shared" si="77"/>
        <v>0.13098615738101663</v>
      </c>
      <c r="AT191" s="1">
        <f t="shared" si="77"/>
        <v>0.10534631380856233</v>
      </c>
      <c r="AU191" s="1">
        <f t="shared" si="77"/>
        <v>8.4725333233269279E-2</v>
      </c>
      <c r="AV191" s="1">
        <f t="shared" si="77"/>
        <v>6.814079991952296E-2</v>
      </c>
      <c r="BK191" s="1">
        <f t="shared" ca="1" si="82"/>
        <v>0.21350446227006614</v>
      </c>
      <c r="BL191" s="1">
        <f t="shared" ca="1" si="82"/>
        <v>3.1681431526952286</v>
      </c>
      <c r="BM191" s="1">
        <f t="shared" ca="1" si="82"/>
        <v>-47.270149288745216</v>
      </c>
      <c r="BN191" s="1">
        <f t="shared" ca="1" si="82"/>
        <v>337.44767024811205</v>
      </c>
      <c r="BO191" s="1">
        <f t="shared" ca="1" si="82"/>
        <v>-1223.6872985982802</v>
      </c>
      <c r="BP191" s="1">
        <f t="shared" ca="1" si="78"/>
        <v>2510.0463587608747</v>
      </c>
      <c r="BQ191" s="1">
        <f t="shared" ca="1" si="78"/>
        <v>-3043.1614147095997</v>
      </c>
      <c r="BR191" s="1">
        <f t="shared" ca="1" si="78"/>
        <v>2163.7294073141593</v>
      </c>
      <c r="BS191" s="1">
        <f t="shared" ca="1" si="78"/>
        <v>-835.02085122319806</v>
      </c>
      <c r="BT191" s="1">
        <f t="shared" ca="1" si="78"/>
        <v>135.19097699800975</v>
      </c>
      <c r="BU191" s="1">
        <f t="shared" ca="1" si="83"/>
        <v>0.3527106310139061</v>
      </c>
      <c r="BV191" s="1">
        <f t="shared" ca="1" si="83"/>
        <v>0.41924206369972611</v>
      </c>
      <c r="BW191" s="1">
        <f t="shared" ca="1" si="83"/>
        <v>12.626339913225111</v>
      </c>
      <c r="BX191" s="1">
        <f t="shared" ca="1" si="83"/>
        <v>-149.3370433985522</v>
      </c>
      <c r="BY191" s="1">
        <f t="shared" ca="1" si="83"/>
        <v>689.56623566147755</v>
      </c>
      <c r="BZ191" s="1">
        <f t="shared" ca="1" si="79"/>
        <v>-1684.6716197506908</v>
      </c>
      <c r="CA191" s="1">
        <f t="shared" ca="1" si="79"/>
        <v>2363.0255246730871</v>
      </c>
      <c r="CB191" s="1">
        <f t="shared" ca="1" si="79"/>
        <v>-1911.7152305958866</v>
      </c>
      <c r="CC191" s="1">
        <f t="shared" ca="1" si="79"/>
        <v>830.06421711225153</v>
      </c>
      <c r="CD191" s="1">
        <f t="shared" ca="1" si="79"/>
        <v>-149.90758627834407</v>
      </c>
      <c r="CE191" s="4">
        <f t="shared" ca="1" si="64"/>
        <v>0.65634711629795106</v>
      </c>
      <c r="CF191" s="4">
        <f t="shared" ca="1" si="65"/>
        <v>-8.9975434882021865E-2</v>
      </c>
      <c r="CG191" s="4">
        <f t="shared" ca="1" si="70"/>
        <v>-3.6281200933833495E-3</v>
      </c>
      <c r="CH191" s="4">
        <f t="shared" ca="1" si="71"/>
        <v>7.5477117456071538E-2</v>
      </c>
      <c r="CI191" s="8">
        <f t="shared" ca="1" si="66"/>
        <v>0.42279003128123804</v>
      </c>
      <c r="CJ191" s="8">
        <f t="shared" ca="1" si="67"/>
        <v>6.1228233558944578E-2</v>
      </c>
      <c r="CK191" s="8">
        <f t="shared" ca="1" si="72"/>
        <v>-8.3938294986324255E-3</v>
      </c>
      <c r="CL191" s="8">
        <f t="shared" ca="1" si="73"/>
        <v>5.8392600850980969E-2</v>
      </c>
    </row>
    <row r="192" spans="1:90" x14ac:dyDescent="0.25">
      <c r="A192" s="7">
        <f>'Calculate Data'!L194</f>
        <v>0.41052631578947368</v>
      </c>
      <c r="B192" s="7">
        <f>'Calculate Data'!M194</f>
        <v>0.39325842696629215</v>
      </c>
      <c r="C192" s="7">
        <f>'Calculate Data'!N194</f>
        <v>0.51630434782608692</v>
      </c>
      <c r="D192" s="7">
        <f>'Calculate Data'!B194</f>
        <v>184</v>
      </c>
      <c r="E192" s="2">
        <v>0.80851063829787229</v>
      </c>
      <c r="F192" s="10">
        <v>0.72839506172839508</v>
      </c>
      <c r="G192" s="4">
        <v>0.68493150684931503</v>
      </c>
      <c r="H192" s="8">
        <v>0.52597402597402598</v>
      </c>
      <c r="I192" s="20">
        <v>154</v>
      </c>
      <c r="J192" s="1">
        <f t="shared" ref="J192:Y207" si="87">POWER($E192,J$2)</f>
        <v>1</v>
      </c>
      <c r="K192" s="1">
        <f t="shared" si="87"/>
        <v>0.80851063829787229</v>
      </c>
      <c r="L192" s="1">
        <f t="shared" si="87"/>
        <v>0.65368945224083286</v>
      </c>
      <c r="M192" s="1">
        <f t="shared" si="87"/>
        <v>0.5285148762798223</v>
      </c>
      <c r="N192" s="1">
        <f t="shared" si="87"/>
        <v>0.42730989997092012</v>
      </c>
      <c r="O192" s="1">
        <f t="shared" si="87"/>
        <v>0.34548459997648856</v>
      </c>
      <c r="P192" s="1">
        <f t="shared" si="87"/>
        <v>0.27932797444907587</v>
      </c>
      <c r="Q192" s="1">
        <f t="shared" si="87"/>
        <v>0.22583963891627409</v>
      </c>
      <c r="R192" s="1">
        <f t="shared" si="87"/>
        <v>0.18259375061315775</v>
      </c>
      <c r="S192" s="1">
        <f t="shared" si="87"/>
        <v>0.14762898985744669</v>
      </c>
      <c r="T192" s="1">
        <f t="shared" si="87"/>
        <v>0.11935960882091433</v>
      </c>
      <c r="U192" s="1">
        <f t="shared" si="87"/>
        <v>9.65035135147818E-2</v>
      </c>
      <c r="V192" s="1">
        <f t="shared" si="87"/>
        <v>7.8024117309823574E-2</v>
      </c>
      <c r="W192" s="1">
        <f t="shared" si="87"/>
        <v>6.3083328888793519E-2</v>
      </c>
      <c r="X192" s="1">
        <f t="shared" si="87"/>
        <v>5.1003542505833055E-2</v>
      </c>
      <c r="Y192" s="1">
        <f t="shared" si="87"/>
        <v>4.1236906706843747E-2</v>
      </c>
      <c r="Z192" s="1">
        <f t="shared" si="86"/>
        <v>3.3340477762980048E-2</v>
      </c>
      <c r="AA192" s="1">
        <f t="shared" si="84"/>
        <v>2.6956130957303016E-2</v>
      </c>
      <c r="AB192" s="1">
        <f t="shared" si="84"/>
        <v>2.1794318646330097E-2</v>
      </c>
      <c r="AC192" s="1">
        <f t="shared" si="80"/>
        <v>0.68493150684931503</v>
      </c>
      <c r="AD192" s="1">
        <f t="shared" si="80"/>
        <v>0.55377440979306314</v>
      </c>
      <c r="AE192" s="1">
        <f t="shared" si="80"/>
        <v>0.44773250153481697</v>
      </c>
      <c r="AF192" s="1">
        <f t="shared" si="80"/>
        <v>0.36199649060261802</v>
      </c>
      <c r="AG192" s="1">
        <f t="shared" si="80"/>
        <v>0.29267801367871238</v>
      </c>
      <c r="AH192" s="1">
        <f t="shared" si="76"/>
        <v>0.23663328765512914</v>
      </c>
      <c r="AI192" s="1">
        <f t="shared" si="76"/>
        <v>0.19132053044457251</v>
      </c>
      <c r="AJ192" s="1">
        <f t="shared" si="76"/>
        <v>0.15468468418922882</v>
      </c>
      <c r="AK192" s="1">
        <f t="shared" si="76"/>
        <v>0.12506421274873816</v>
      </c>
      <c r="AL192" s="1">
        <f t="shared" si="76"/>
        <v>0.1011157464777032</v>
      </c>
      <c r="AM192" s="1">
        <f t="shared" si="81"/>
        <v>0.52597402597402598</v>
      </c>
      <c r="AN192" s="1">
        <f t="shared" si="81"/>
        <v>0.42525559546836139</v>
      </c>
      <c r="AO192" s="1">
        <f t="shared" si="81"/>
        <v>0.34382367293186666</v>
      </c>
      <c r="AP192" s="1">
        <f t="shared" si="81"/>
        <v>0.2779850972640624</v>
      </c>
      <c r="AQ192" s="1">
        <f t="shared" si="81"/>
        <v>0.22475390842626319</v>
      </c>
      <c r="AR192" s="1">
        <f t="shared" si="77"/>
        <v>0.18171592596165956</v>
      </c>
      <c r="AS192" s="1">
        <f t="shared" si="77"/>
        <v>0.14691925928815031</v>
      </c>
      <c r="AT192" s="1">
        <f t="shared" si="77"/>
        <v>0.118785784105313</v>
      </c>
      <c r="AU192" s="1">
        <f t="shared" si="77"/>
        <v>9.6039570127699855E-2</v>
      </c>
      <c r="AV192" s="1">
        <f t="shared" si="77"/>
        <v>7.7649014145799874E-2</v>
      </c>
      <c r="BK192" s="1">
        <f t="shared" ca="1" si="82"/>
        <v>0.21350446227006614</v>
      </c>
      <c r="BL192" s="1">
        <f t="shared" ca="1" si="82"/>
        <v>3.184905814878801</v>
      </c>
      <c r="BM192" s="1">
        <f t="shared" ca="1" si="82"/>
        <v>-47.77168582412871</v>
      </c>
      <c r="BN192" s="1">
        <f t="shared" ca="1" si="82"/>
        <v>342.83237273345196</v>
      </c>
      <c r="BO192" s="1">
        <f t="shared" ca="1" si="82"/>
        <v>-1249.7917092791836</v>
      </c>
      <c r="BP192" s="1">
        <f t="shared" ca="1" si="78"/>
        <v>2577.1561101960092</v>
      </c>
      <c r="BQ192" s="1">
        <f t="shared" ca="1" si="78"/>
        <v>-3141.0566520702178</v>
      </c>
      <c r="BR192" s="1">
        <f t="shared" ca="1" si="78"/>
        <v>2245.1508440281259</v>
      </c>
      <c r="BS192" s="1">
        <f t="shared" ca="1" si="78"/>
        <v>-871.02715473505668</v>
      </c>
      <c r="BT192" s="1">
        <f t="shared" ca="1" si="78"/>
        <v>141.76658494068573</v>
      </c>
      <c r="BU192" s="1">
        <f t="shared" ca="1" si="83"/>
        <v>0.3527106310139061</v>
      </c>
      <c r="BV192" s="1">
        <f t="shared" ca="1" si="83"/>
        <v>0.42146027567697331</v>
      </c>
      <c r="BW192" s="1">
        <f t="shared" ca="1" si="83"/>
        <v>12.760305446863928</v>
      </c>
      <c r="BX192" s="1">
        <f t="shared" ca="1" si="83"/>
        <v>-151.72003673245268</v>
      </c>
      <c r="BY192" s="1">
        <f t="shared" ca="1" si="83"/>
        <v>704.27646451488761</v>
      </c>
      <c r="BZ192" s="1">
        <f t="shared" ca="1" si="79"/>
        <v>-1729.7137733574102</v>
      </c>
      <c r="CA192" s="1">
        <f t="shared" ca="1" si="79"/>
        <v>2439.0415202456211</v>
      </c>
      <c r="CB192" s="1">
        <f t="shared" ca="1" si="79"/>
        <v>-1983.6533390011807</v>
      </c>
      <c r="CC192" s="1">
        <f t="shared" ca="1" si="79"/>
        <v>865.85678934789757</v>
      </c>
      <c r="CD192" s="1">
        <f t="shared" ca="1" si="79"/>
        <v>-157.19900125949164</v>
      </c>
      <c r="CE192" s="4">
        <f t="shared" ca="1" si="64"/>
        <v>0.65712026683507929</v>
      </c>
      <c r="CF192" s="4">
        <f t="shared" ca="1" si="65"/>
        <v>2.7811240014235739E-2</v>
      </c>
      <c r="CG192" s="4">
        <f t="shared" ca="1" si="70"/>
        <v>-6.0476640501486208E-3</v>
      </c>
      <c r="CH192" s="4">
        <f t="shared" ca="1" si="71"/>
        <v>7.4412595185184144E-2</v>
      </c>
      <c r="CI192" s="8">
        <f t="shared" ca="1" si="66"/>
        <v>0.4231001114259243</v>
      </c>
      <c r="CJ192" s="8">
        <f t="shared" ca="1" si="67"/>
        <v>0.10287391454810169</v>
      </c>
      <c r="CK192" s="8">
        <f t="shared" ca="1" si="72"/>
        <v>-8.2276818673016044E-3</v>
      </c>
      <c r="CL192" s="8">
        <f t="shared" ca="1" si="73"/>
        <v>5.8411003766214498E-2</v>
      </c>
    </row>
    <row r="193" spans="1:90" x14ac:dyDescent="0.25">
      <c r="A193" s="7">
        <f>'Calculate Data'!L195</f>
        <v>0.46153846153846156</v>
      </c>
      <c r="B193" s="7">
        <f>'Calculate Data'!M195</f>
        <v>0.37931034482758619</v>
      </c>
      <c r="C193" s="7">
        <f>'Calculate Data'!N195</f>
        <v>0.47272727272727272</v>
      </c>
      <c r="D193" s="7">
        <f>'Calculate Data'!B195</f>
        <v>110</v>
      </c>
      <c r="E193" s="2">
        <v>0.81276595744680846</v>
      </c>
      <c r="F193" s="10">
        <v>0.72857142857142854</v>
      </c>
      <c r="G193" s="4">
        <v>0.70149253731343286</v>
      </c>
      <c r="H193" s="8">
        <v>0.51094890510948909</v>
      </c>
      <c r="I193" s="20">
        <v>137</v>
      </c>
      <c r="J193" s="1">
        <f t="shared" si="87"/>
        <v>1</v>
      </c>
      <c r="K193" s="1">
        <f t="shared" si="87"/>
        <v>0.81276595744680846</v>
      </c>
      <c r="L193" s="1">
        <f t="shared" si="87"/>
        <v>0.66058850158442728</v>
      </c>
      <c r="M193" s="1">
        <f t="shared" si="87"/>
        <v>0.53690384596861962</v>
      </c>
      <c r="N193" s="1">
        <f t="shared" si="87"/>
        <v>0.4363771684255589</v>
      </c>
      <c r="O193" s="1">
        <f t="shared" si="87"/>
        <v>0.3546725071033266</v>
      </c>
      <c r="P193" s="1">
        <f t="shared" si="87"/>
        <v>0.28826573981589521</v>
      </c>
      <c r="Q193" s="1">
        <f t="shared" si="87"/>
        <v>0.23429258002057865</v>
      </c>
      <c r="R193" s="1">
        <f t="shared" si="87"/>
        <v>0.1904250331231086</v>
      </c>
      <c r="S193" s="1">
        <f t="shared" si="87"/>
        <v>0.15477098436814357</v>
      </c>
      <c r="T193" s="1">
        <f t="shared" si="87"/>
        <v>0.12579258729495923</v>
      </c>
      <c r="U193" s="1">
        <f t="shared" si="87"/>
        <v>0.10223993265249878</v>
      </c>
      <c r="V193" s="1">
        <f t="shared" si="87"/>
        <v>8.3097136751605391E-2</v>
      </c>
      <c r="W193" s="1">
        <f t="shared" si="87"/>
        <v>6.7538523913006937E-2</v>
      </c>
      <c r="X193" s="1">
        <f t="shared" si="87"/>
        <v>5.4893013052699252E-2</v>
      </c>
      <c r="Y193" s="1">
        <f t="shared" si="87"/>
        <v>4.4615172310917259E-2</v>
      </c>
      <c r="Z193" s="1">
        <f t="shared" si="86"/>
        <v>3.6261693239937005E-2</v>
      </c>
      <c r="AA193" s="1">
        <f t="shared" si="84"/>
        <v>2.9472269824799863E-2</v>
      </c>
      <c r="AB193" s="1">
        <f t="shared" si="84"/>
        <v>2.3954057602284144E-2</v>
      </c>
      <c r="AC193" s="1">
        <f t="shared" si="80"/>
        <v>0.70149253731343286</v>
      </c>
      <c r="AD193" s="1">
        <f t="shared" si="80"/>
        <v>0.57014925373134329</v>
      </c>
      <c r="AE193" s="1">
        <f t="shared" si="80"/>
        <v>0.46339790409653858</v>
      </c>
      <c r="AF193" s="1">
        <f t="shared" si="80"/>
        <v>0.3766340412018675</v>
      </c>
      <c r="AG193" s="1">
        <f t="shared" si="80"/>
        <v>0.30611532710449657</v>
      </c>
      <c r="AH193" s="1">
        <f t="shared" si="76"/>
        <v>0.24880011692322912</v>
      </c>
      <c r="AI193" s="1">
        <f t="shared" si="76"/>
        <v>0.2022162652439862</v>
      </c>
      <c r="AJ193" s="1">
        <f t="shared" si="76"/>
        <v>0.16435449643234623</v>
      </c>
      <c r="AK193" s="1">
        <f t="shared" si="76"/>
        <v>0.13358173965352396</v>
      </c>
      <c r="AL193" s="1">
        <f t="shared" si="76"/>
        <v>0.10857069052690668</v>
      </c>
      <c r="AM193" s="1">
        <f t="shared" si="81"/>
        <v>0.51094890510948909</v>
      </c>
      <c r="AN193" s="1">
        <f t="shared" si="81"/>
        <v>0.41528187606771239</v>
      </c>
      <c r="AO193" s="1">
        <f t="shared" si="81"/>
        <v>0.33752697161248113</v>
      </c>
      <c r="AP193" s="1">
        <f t="shared" si="81"/>
        <v>0.27433043224673997</v>
      </c>
      <c r="AQ193" s="1">
        <f t="shared" si="81"/>
        <v>0.22296643642181843</v>
      </c>
      <c r="AR193" s="1">
        <f t="shared" si="77"/>
        <v>0.18121952917688222</v>
      </c>
      <c r="AS193" s="1">
        <f t="shared" si="77"/>
        <v>0.14728906413950851</v>
      </c>
      <c r="AT193" s="1">
        <f t="shared" si="77"/>
        <v>0.11971153723679202</v>
      </c>
      <c r="AU193" s="1">
        <f t="shared" si="77"/>
        <v>9.7297462179690528E-2</v>
      </c>
      <c r="AV193" s="1">
        <f t="shared" si="77"/>
        <v>7.9080065005620814E-2</v>
      </c>
      <c r="BK193" s="1">
        <f t="shared" ca="1" si="82"/>
        <v>0.21350446227006614</v>
      </c>
      <c r="BL193" s="1">
        <f t="shared" ca="1" si="82"/>
        <v>3.2016684770623733</v>
      </c>
      <c r="BM193" s="1">
        <f t="shared" ca="1" si="82"/>
        <v>-48.275868990305803</v>
      </c>
      <c r="BN193" s="1">
        <f t="shared" ca="1" si="82"/>
        <v>348.27405566855384</v>
      </c>
      <c r="BO193" s="1">
        <f t="shared" ca="1" si="82"/>
        <v>-1276.3115651055696</v>
      </c>
      <c r="BP193" s="1">
        <f t="shared" ca="1" si="78"/>
        <v>2645.6936687252619</v>
      </c>
      <c r="BQ193" s="1">
        <f t="shared" ca="1" si="78"/>
        <v>-3241.5622581251127</v>
      </c>
      <c r="BR193" s="1">
        <f t="shared" ca="1" si="78"/>
        <v>2329.1844881922721</v>
      </c>
      <c r="BS193" s="1">
        <f t="shared" ca="1" si="78"/>
        <v>-908.38472967758787</v>
      </c>
      <c r="BT193" s="1">
        <f t="shared" ca="1" si="78"/>
        <v>148.62496805652432</v>
      </c>
      <c r="BU193" s="1">
        <f t="shared" ca="1" si="83"/>
        <v>0.3527106310139061</v>
      </c>
      <c r="BV193" s="1">
        <f t="shared" ca="1" si="83"/>
        <v>0.4236784876542205</v>
      </c>
      <c r="BW193" s="1">
        <f t="shared" ca="1" si="83"/>
        <v>12.894977922632769</v>
      </c>
      <c r="BX193" s="1">
        <f t="shared" ca="1" si="83"/>
        <v>-154.12824669295699</v>
      </c>
      <c r="BY193" s="1">
        <f t="shared" ca="1" si="83"/>
        <v>719.22080296919205</v>
      </c>
      <c r="BZ193" s="1">
        <f t="shared" ca="1" si="79"/>
        <v>-1775.7142304159938</v>
      </c>
      <c r="CA193" s="1">
        <f t="shared" ca="1" si="79"/>
        <v>2517.0844762756478</v>
      </c>
      <c r="CB193" s="1">
        <f t="shared" ca="1" si="79"/>
        <v>-2057.899405486216</v>
      </c>
      <c r="CC193" s="1">
        <f t="shared" ca="1" si="79"/>
        <v>902.99261194736926</v>
      </c>
      <c r="CD193" s="1">
        <f t="shared" ca="1" si="79"/>
        <v>-164.80397373248923</v>
      </c>
      <c r="CE193" s="4">
        <f t="shared" ca="1" si="64"/>
        <v>0.65793168336853114</v>
      </c>
      <c r="CF193" s="4">
        <f t="shared" ca="1" si="65"/>
        <v>4.3560853944901723E-2</v>
      </c>
      <c r="CG193" s="4">
        <f t="shared" ca="1" si="70"/>
        <v>-8.2107234543415276E-3</v>
      </c>
      <c r="CH193" s="4">
        <f t="shared" ca="1" si="71"/>
        <v>7.4405535542518289E-2</v>
      </c>
      <c r="CI193" s="8">
        <f t="shared" ca="1" si="66"/>
        <v>0.42340190585400705</v>
      </c>
      <c r="CJ193" s="8">
        <f t="shared" ca="1" si="67"/>
        <v>8.7546999255482039E-2</v>
      </c>
      <c r="CK193" s="8">
        <f t="shared" ca="1" si="72"/>
        <v>-4.6694990583591237E-3</v>
      </c>
      <c r="CL193" s="8">
        <f t="shared" ca="1" si="73"/>
        <v>5.3010780970644891E-2</v>
      </c>
    </row>
    <row r="194" spans="1:90" x14ac:dyDescent="0.25">
      <c r="A194" s="7">
        <f>'Calculate Data'!L196</f>
        <v>0.50877192982456143</v>
      </c>
      <c r="B194" s="7">
        <f>'Calculate Data'!M196</f>
        <v>0.38596491228070173</v>
      </c>
      <c r="C194" s="7">
        <f>'Calculate Data'!N196</f>
        <v>0.5</v>
      </c>
      <c r="D194" s="7">
        <f>'Calculate Data'!B196</f>
        <v>114</v>
      </c>
      <c r="E194" s="2">
        <v>0.81702127659574464</v>
      </c>
      <c r="F194" s="10">
        <v>0.72916666666666663</v>
      </c>
      <c r="G194" s="4">
        <v>0.64130434782608692</v>
      </c>
      <c r="H194" s="8">
        <v>0.34285714285714286</v>
      </c>
      <c r="I194" s="20">
        <v>140</v>
      </c>
      <c r="J194" s="1">
        <f t="shared" si="87"/>
        <v>1</v>
      </c>
      <c r="K194" s="1">
        <f t="shared" si="87"/>
        <v>0.81702127659574464</v>
      </c>
      <c r="L194" s="1">
        <f t="shared" si="87"/>
        <v>0.66752376641014022</v>
      </c>
      <c r="M194" s="1">
        <f t="shared" si="87"/>
        <v>0.54538111979041237</v>
      </c>
      <c r="N194" s="1">
        <f t="shared" si="87"/>
        <v>0.44558797872237943</v>
      </c>
      <c r="O194" s="1">
        <f t="shared" si="87"/>
        <v>0.36405485921147596</v>
      </c>
      <c r="P194" s="1">
        <f t="shared" si="87"/>
        <v>0.29744056582384415</v>
      </c>
      <c r="Q194" s="1">
        <f t="shared" si="87"/>
        <v>0.24301527080075774</v>
      </c>
      <c r="R194" s="1">
        <f t="shared" si="87"/>
        <v>0.19854864678189565</v>
      </c>
      <c r="S194" s="1">
        <f t="shared" si="87"/>
        <v>0.16221846886010197</v>
      </c>
      <c r="T194" s="1">
        <f t="shared" si="87"/>
        <v>0.13253594051548756</v>
      </c>
      <c r="U194" s="1">
        <f t="shared" si="87"/>
        <v>0.1082846833147813</v>
      </c>
      <c r="V194" s="1">
        <f t="shared" si="87"/>
        <v>8.8470890197608551E-2</v>
      </c>
      <c r="W194" s="1">
        <f t="shared" si="87"/>
        <v>7.2282599650812088E-2</v>
      </c>
      <c r="X194" s="1">
        <f t="shared" si="87"/>
        <v>5.905642184236562E-2</v>
      </c>
      <c r="Y194" s="1">
        <f t="shared" si="87"/>
        <v>4.8250353164826371E-2</v>
      </c>
      <c r="Z194" s="1">
        <f t="shared" si="86"/>
        <v>3.9421565138921963E-2</v>
      </c>
      <c r="AA194" s="1">
        <f t="shared" si="84"/>
        <v>3.2208257475204324E-2</v>
      </c>
      <c r="AB194" s="1">
        <f t="shared" si="84"/>
        <v>2.6314831639315871E-2</v>
      </c>
      <c r="AC194" s="1">
        <f t="shared" si="80"/>
        <v>0.64130434782608692</v>
      </c>
      <c r="AD194" s="1">
        <f t="shared" si="80"/>
        <v>0.52395929694727095</v>
      </c>
      <c r="AE194" s="1">
        <f t="shared" si="80"/>
        <v>0.42808589367606814</v>
      </c>
      <c r="AF194" s="1">
        <f t="shared" si="80"/>
        <v>0.34975528334385136</v>
      </c>
      <c r="AG194" s="1">
        <f t="shared" si="80"/>
        <v>0.28575750809369982</v>
      </c>
      <c r="AH194" s="1">
        <f t="shared" si="76"/>
        <v>0.23346996405953349</v>
      </c>
      <c r="AI194" s="1">
        <f t="shared" si="76"/>
        <v>0.19074992808268265</v>
      </c>
      <c r="AJ194" s="1">
        <f t="shared" si="76"/>
        <v>0.15584674975265986</v>
      </c>
      <c r="AK194" s="1">
        <f t="shared" si="76"/>
        <v>0.12733011043621567</v>
      </c>
      <c r="AL194" s="1">
        <f t="shared" si="76"/>
        <v>0.10403140937767408</v>
      </c>
      <c r="AM194" s="1">
        <f t="shared" si="81"/>
        <v>0.34285714285714286</v>
      </c>
      <c r="AN194" s="1">
        <f t="shared" si="81"/>
        <v>0.28012158054711245</v>
      </c>
      <c r="AO194" s="1">
        <f t="shared" si="81"/>
        <v>0.2288652913406195</v>
      </c>
      <c r="AP194" s="1">
        <f t="shared" si="81"/>
        <v>0.18698781249956994</v>
      </c>
      <c r="AQ194" s="1">
        <f t="shared" si="81"/>
        <v>0.15277302127624437</v>
      </c>
      <c r="AR194" s="1">
        <f t="shared" si="77"/>
        <v>0.12481880887250604</v>
      </c>
      <c r="AS194" s="1">
        <f t="shared" si="77"/>
        <v>0.10197962256817514</v>
      </c>
      <c r="AT194" s="1">
        <f t="shared" si="77"/>
        <v>8.3319521417402662E-2</v>
      </c>
      <c r="AU194" s="1">
        <f t="shared" si="77"/>
        <v>6.8073821753792799E-2</v>
      </c>
      <c r="AV194" s="1">
        <f t="shared" si="77"/>
        <v>5.5617760752034957E-2</v>
      </c>
      <c r="BK194" s="1">
        <f t="shared" ca="1" si="82"/>
        <v>0.21350446227006614</v>
      </c>
      <c r="BL194" s="1">
        <f t="shared" ca="1" si="82"/>
        <v>3.2184311392459461</v>
      </c>
      <c r="BM194" s="1">
        <f t="shared" ca="1" si="82"/>
        <v>-48.782698787276473</v>
      </c>
      <c r="BN194" s="1">
        <f t="shared" ca="1" si="82"/>
        <v>353.77301895052148</v>
      </c>
      <c r="BO194" s="1">
        <f t="shared" ca="1" si="82"/>
        <v>-1303.2512506721644</v>
      </c>
      <c r="BP194" s="1">
        <f t="shared" ca="1" si="78"/>
        <v>2715.6816973238538</v>
      </c>
      <c r="BQ194" s="1">
        <f t="shared" ca="1" si="78"/>
        <v>-3344.7336226140956</v>
      </c>
      <c r="BR194" s="1">
        <f t="shared" ca="1" si="78"/>
        <v>2415.8998082365792</v>
      </c>
      <c r="BS194" s="1">
        <f t="shared" ca="1" si="78"/>
        <v>-947.13681219749344</v>
      </c>
      <c r="BT194" s="1">
        <f t="shared" ca="1" si="78"/>
        <v>155.77671002700833</v>
      </c>
      <c r="BU194" s="1">
        <f t="shared" ca="1" si="83"/>
        <v>0.3527106310139061</v>
      </c>
      <c r="BV194" s="1">
        <f t="shared" ca="1" si="83"/>
        <v>0.42589669963146776</v>
      </c>
      <c r="BW194" s="1">
        <f t="shared" ca="1" si="83"/>
        <v>13.03035734053163</v>
      </c>
      <c r="BX194" s="1">
        <f t="shared" ca="1" si="83"/>
        <v>-156.56180599915237</v>
      </c>
      <c r="BY194" s="1">
        <f t="shared" ca="1" si="83"/>
        <v>734.40172180960167</v>
      </c>
      <c r="BZ194" s="1">
        <f t="shared" ca="1" si="79"/>
        <v>-1822.6882016698771</v>
      </c>
      <c r="CA194" s="1">
        <f t="shared" ca="1" si="79"/>
        <v>2597.1974030906331</v>
      </c>
      <c r="CB194" s="1">
        <f t="shared" ca="1" si="79"/>
        <v>-2134.5148073448408</v>
      </c>
      <c r="CC194" s="1">
        <f t="shared" ca="1" si="79"/>
        <v>941.51466441017249</v>
      </c>
      <c r="CD194" s="1">
        <f t="shared" ca="1" si="79"/>
        <v>-172.73423949642824</v>
      </c>
      <c r="CE194" s="4">
        <f t="shared" ca="1" si="64"/>
        <v>0.6587858684490584</v>
      </c>
      <c r="CF194" s="4">
        <f t="shared" ca="1" si="65"/>
        <v>-1.748152062297148E-2</v>
      </c>
      <c r="CG194" s="4">
        <f t="shared" ca="1" si="70"/>
        <v>-5.8738236479320615E-3</v>
      </c>
      <c r="CH194" s="4">
        <f t="shared" ca="1" si="71"/>
        <v>7.3667693075440452E-2</v>
      </c>
      <c r="CI194" s="8">
        <f t="shared" ca="1" si="66"/>
        <v>0.42369947128565855</v>
      </c>
      <c r="CJ194" s="8">
        <f t="shared" ca="1" si="67"/>
        <v>-8.0842328428515686E-2</v>
      </c>
      <c r="CK194" s="8">
        <f t="shared" ca="1" si="72"/>
        <v>1.4272542059413603E-3</v>
      </c>
      <c r="CL194" s="8">
        <f t="shared" ca="1" si="73"/>
        <v>5.3420113910309326E-2</v>
      </c>
    </row>
    <row r="195" spans="1:90" x14ac:dyDescent="0.25">
      <c r="A195" s="7">
        <f>'Calculate Data'!L197</f>
        <v>0.5376344086021505</v>
      </c>
      <c r="B195" s="7">
        <f>'Calculate Data'!M197</f>
        <v>0.38095238095238093</v>
      </c>
      <c r="C195" s="7">
        <f>'Calculate Data'!N197</f>
        <v>0.42465753424657532</v>
      </c>
      <c r="D195" s="7">
        <f>'Calculate Data'!B197</f>
        <v>219</v>
      </c>
      <c r="E195" s="2">
        <v>0.82127659574468082</v>
      </c>
      <c r="F195" s="10">
        <v>0.72972972972972971</v>
      </c>
      <c r="G195" s="4">
        <v>0.6</v>
      </c>
      <c r="H195" s="8">
        <v>0.42528735632183906</v>
      </c>
      <c r="I195" s="20">
        <v>87</v>
      </c>
      <c r="J195" s="1">
        <f t="shared" si="87"/>
        <v>1</v>
      </c>
      <c r="K195" s="1">
        <f t="shared" si="87"/>
        <v>0.82127659574468082</v>
      </c>
      <c r="L195" s="1">
        <f t="shared" si="87"/>
        <v>0.6744952467179719</v>
      </c>
      <c r="M195" s="1">
        <f t="shared" si="87"/>
        <v>0.5539471600705046</v>
      </c>
      <c r="N195" s="1">
        <f t="shared" si="87"/>
        <v>0.45494383784513776</v>
      </c>
      <c r="O195" s="1">
        <f t="shared" si="87"/>
        <v>0.37363472640047485</v>
      </c>
      <c r="P195" s="1">
        <f t="shared" si="87"/>
        <v>0.30685745615017718</v>
      </c>
      <c r="Q195" s="1">
        <f t="shared" si="87"/>
        <v>0.25201484696589022</v>
      </c>
      <c r="R195" s="1">
        <f t="shared" si="87"/>
        <v>0.20697389559326299</v>
      </c>
      <c r="S195" s="1">
        <f t="shared" si="87"/>
        <v>0.16998281638085003</v>
      </c>
      <c r="T195" s="1">
        <f t="shared" si="87"/>
        <v>0.13960290877235768</v>
      </c>
      <c r="U195" s="1">
        <f t="shared" si="87"/>
        <v>0.11465260167261716</v>
      </c>
      <c r="V195" s="1">
        <f t="shared" si="87"/>
        <v>9.416149839495791E-2</v>
      </c>
      <c r="W195" s="1">
        <f t="shared" si="87"/>
        <v>7.7332634852029264E-2</v>
      </c>
      <c r="X195" s="1">
        <f t="shared" si="87"/>
        <v>6.351148309124105E-2</v>
      </c>
      <c r="Y195" s="1">
        <f t="shared" si="87"/>
        <v>5.2160494623870311E-2</v>
      </c>
      <c r="Z195" s="1">
        <f t="shared" si="86"/>
        <v>4.2838193457050928E-2</v>
      </c>
      <c r="AA195" s="1">
        <f t="shared" si="84"/>
        <v>3.5182005690258845E-2</v>
      </c>
      <c r="AB195" s="1">
        <f t="shared" si="84"/>
        <v>2.8894157864765777E-2</v>
      </c>
      <c r="AC195" s="1">
        <f t="shared" si="80"/>
        <v>0.6</v>
      </c>
      <c r="AD195" s="1">
        <f t="shared" si="80"/>
        <v>0.49276595744680846</v>
      </c>
      <c r="AE195" s="1">
        <f t="shared" si="80"/>
        <v>0.4046971480307831</v>
      </c>
      <c r="AF195" s="1">
        <f t="shared" si="80"/>
        <v>0.33236829604230272</v>
      </c>
      <c r="AG195" s="1">
        <f t="shared" si="80"/>
        <v>0.27296630270708266</v>
      </c>
      <c r="AH195" s="1">
        <f t="shared" si="76"/>
        <v>0.22418083584028489</v>
      </c>
      <c r="AI195" s="1">
        <f t="shared" si="76"/>
        <v>0.18411447369010631</v>
      </c>
      <c r="AJ195" s="1">
        <f t="shared" si="76"/>
        <v>0.15120890817953411</v>
      </c>
      <c r="AK195" s="1">
        <f t="shared" si="76"/>
        <v>0.12418433735595778</v>
      </c>
      <c r="AL195" s="1">
        <f t="shared" si="76"/>
        <v>0.10198968982851002</v>
      </c>
      <c r="AM195" s="1">
        <f t="shared" si="81"/>
        <v>0.42528735632183906</v>
      </c>
      <c r="AN195" s="1">
        <f t="shared" si="81"/>
        <v>0.34927855221325504</v>
      </c>
      <c r="AO195" s="1">
        <f t="shared" si="81"/>
        <v>0.28685430032833287</v>
      </c>
      <c r="AP195" s="1">
        <f t="shared" si="81"/>
        <v>0.23558672324837551</v>
      </c>
      <c r="AQ195" s="1">
        <f t="shared" si="81"/>
        <v>0.19348186207207008</v>
      </c>
      <c r="AR195" s="1">
        <f t="shared" si="77"/>
        <v>0.1589021250208916</v>
      </c>
      <c r="AS195" s="1">
        <f t="shared" si="77"/>
        <v>0.13050259629375349</v>
      </c>
      <c r="AT195" s="1">
        <f t="shared" si="77"/>
        <v>0.1071787280199763</v>
      </c>
      <c r="AU195" s="1">
        <f t="shared" si="77"/>
        <v>8.8023380884491145E-2</v>
      </c>
      <c r="AV195" s="1">
        <f t="shared" si="77"/>
        <v>7.2291542598752312E-2</v>
      </c>
      <c r="BK195" s="1">
        <f t="shared" ca="1" si="82"/>
        <v>0.21350446227006614</v>
      </c>
      <c r="BL195" s="1">
        <f t="shared" ca="1" si="82"/>
        <v>3.235193801429519</v>
      </c>
      <c r="BM195" s="1">
        <f t="shared" ca="1" si="82"/>
        <v>-49.292175215040736</v>
      </c>
      <c r="BN195" s="1">
        <f t="shared" ca="1" si="82"/>
        <v>359.32956247645905</v>
      </c>
      <c r="BO195" s="1">
        <f t="shared" ca="1" si="82"/>
        <v>-1330.6151735899416</v>
      </c>
      <c r="BP195" s="1">
        <f t="shared" ca="1" si="78"/>
        <v>2787.1430975213589</v>
      </c>
      <c r="BQ195" s="1">
        <f t="shared" ca="1" si="78"/>
        <v>-3450.6270121311436</v>
      </c>
      <c r="BR195" s="1">
        <f t="shared" ca="1" si="78"/>
        <v>2505.3677427409084</v>
      </c>
      <c r="BS195" s="1">
        <f t="shared" ca="1" si="78"/>
        <v>-987.32778519332044</v>
      </c>
      <c r="BT195" s="1">
        <f t="shared" ca="1" si="78"/>
        <v>163.23273227150119</v>
      </c>
      <c r="BU195" s="1">
        <f t="shared" ca="1" si="83"/>
        <v>0.3527106310139061</v>
      </c>
      <c r="BV195" s="1">
        <f t="shared" ca="1" si="83"/>
        <v>0.42811491160871501</v>
      </c>
      <c r="BW195" s="1">
        <f t="shared" ca="1" si="83"/>
        <v>13.166443700560512</v>
      </c>
      <c r="BX195" s="1">
        <f t="shared" ca="1" si="83"/>
        <v>-159.02084737012632</v>
      </c>
      <c r="BY195" s="1">
        <f t="shared" ca="1" si="83"/>
        <v>749.82170479132992</v>
      </c>
      <c r="BZ195" s="1">
        <f t="shared" ca="1" si="79"/>
        <v>-1870.6510579733817</v>
      </c>
      <c r="CA195" s="1">
        <f t="shared" ca="1" si="79"/>
        <v>2679.4239918983822</v>
      </c>
      <c r="CB195" s="1">
        <f t="shared" ca="1" si="79"/>
        <v>-2213.562220789293</v>
      </c>
      <c r="CC195" s="1">
        <f t="shared" ca="1" si="79"/>
        <v>981.46706618060875</v>
      </c>
      <c r="CD195" s="1">
        <f t="shared" ca="1" si="79"/>
        <v>-181.00190885372581</v>
      </c>
      <c r="CE195" s="4">
        <f t="shared" ca="1" si="64"/>
        <v>0.65968714448072774</v>
      </c>
      <c r="CF195" s="4">
        <f t="shared" ca="1" si="65"/>
        <v>-5.9687144480727761E-2</v>
      </c>
      <c r="CG195" s="4">
        <f t="shared" ca="1" si="70"/>
        <v>-8.024593333010064E-3</v>
      </c>
      <c r="CH195" s="4">
        <f t="shared" ca="1" si="71"/>
        <v>7.3306949008067987E-2</v>
      </c>
      <c r="CI195" s="8">
        <f t="shared" ca="1" si="66"/>
        <v>0.42399712697715586</v>
      </c>
      <c r="CJ195" s="8">
        <f t="shared" ca="1" si="67"/>
        <v>1.2902293446832025E-3</v>
      </c>
      <c r="CK195" s="8">
        <f t="shared" ca="1" si="72"/>
        <v>3.4602685146824571E-3</v>
      </c>
      <c r="CL195" s="8">
        <f t="shared" ca="1" si="73"/>
        <v>5.4352823113114283E-2</v>
      </c>
    </row>
    <row r="196" spans="1:90" x14ac:dyDescent="0.25">
      <c r="A196" s="7">
        <f>'Calculate Data'!L198</f>
        <v>0.61728395061728392</v>
      </c>
      <c r="B196" s="7">
        <f>'Calculate Data'!M198</f>
        <v>0.54430379746835444</v>
      </c>
      <c r="C196" s="7">
        <f>'Calculate Data'!N198</f>
        <v>0.50624999999999998</v>
      </c>
      <c r="D196" s="7">
        <f>'Calculate Data'!B198</f>
        <v>160</v>
      </c>
      <c r="E196" s="2">
        <v>0.82553191489361699</v>
      </c>
      <c r="F196" s="10">
        <v>0.73134328358208955</v>
      </c>
      <c r="G196" s="4">
        <v>0.70099667774086383</v>
      </c>
      <c r="H196" s="8">
        <v>0.40039840637450197</v>
      </c>
      <c r="I196" s="20">
        <v>502</v>
      </c>
      <c r="J196" s="1">
        <f t="shared" si="87"/>
        <v>1</v>
      </c>
      <c r="K196" s="1">
        <f t="shared" si="87"/>
        <v>0.82553191489361699</v>
      </c>
      <c r="L196" s="1">
        <f t="shared" si="87"/>
        <v>0.68150294250792209</v>
      </c>
      <c r="M196" s="1">
        <f t="shared" si="87"/>
        <v>0.56260242913419944</v>
      </c>
      <c r="N196" s="1">
        <f t="shared" si="87"/>
        <v>0.46444626064695615</v>
      </c>
      <c r="O196" s="1">
        <f t="shared" si="87"/>
        <v>0.38341521091706166</v>
      </c>
      <c r="P196" s="1">
        <f t="shared" si="87"/>
        <v>0.31652149326770196</v>
      </c>
      <c r="Q196" s="1">
        <f t="shared" si="87"/>
        <v>0.26129859444227305</v>
      </c>
      <c r="R196" s="1">
        <f t="shared" si="87"/>
        <v>0.21571032902894033</v>
      </c>
      <c r="S196" s="1">
        <f t="shared" si="87"/>
        <v>0.17807576098559327</v>
      </c>
      <c r="T196" s="1">
        <f t="shared" si="87"/>
        <v>0.14700722396257487</v>
      </c>
      <c r="U196" s="1">
        <f t="shared" si="87"/>
        <v>0.12135915510101924</v>
      </c>
      <c r="V196" s="1">
        <f t="shared" si="87"/>
        <v>0.1001858557004159</v>
      </c>
      <c r="W196" s="1">
        <f t="shared" si="87"/>
        <v>8.2706621301619918E-2</v>
      </c>
      <c r="X196" s="1">
        <f t="shared" si="87"/>
        <v>6.8276955457507504E-2</v>
      </c>
      <c r="Y196" s="1">
        <f t="shared" si="87"/>
        <v>5.6364805781942355E-2</v>
      </c>
      <c r="Z196" s="1">
        <f t="shared" si="86"/>
        <v>4.6530946049773696E-2</v>
      </c>
      <c r="AA196" s="1">
        <f t="shared" si="84"/>
        <v>3.8412780994281262E-2</v>
      </c>
      <c r="AB196" s="1">
        <f t="shared" si="84"/>
        <v>3.1710976650598147E-2</v>
      </c>
      <c r="AC196" s="1">
        <f t="shared" si="80"/>
        <v>0.70099667774086383</v>
      </c>
      <c r="AD196" s="1">
        <f t="shared" si="80"/>
        <v>0.57869512970947901</v>
      </c>
      <c r="AE196" s="1">
        <f t="shared" si="80"/>
        <v>0.4777312985686763</v>
      </c>
      <c r="AF196" s="1">
        <f t="shared" si="80"/>
        <v>0.39438243371201359</v>
      </c>
      <c r="AG196" s="1">
        <f t="shared" si="80"/>
        <v>0.32557528570268357</v>
      </c>
      <c r="AH196" s="1">
        <f t="shared" si="76"/>
        <v>0.26877278904817281</v>
      </c>
      <c r="AI196" s="1">
        <f t="shared" si="76"/>
        <v>0.22188051521423627</v>
      </c>
      <c r="AJ196" s="1">
        <f t="shared" si="76"/>
        <v>0.18316944660239076</v>
      </c>
      <c r="AK196" s="1">
        <f t="shared" si="76"/>
        <v>0.15121222400367579</v>
      </c>
      <c r="AL196" s="1">
        <f t="shared" si="76"/>
        <v>0.12483051683707702</v>
      </c>
      <c r="AM196" s="1">
        <f t="shared" si="81"/>
        <v>0.40039840637450197</v>
      </c>
      <c r="AN196" s="1">
        <f t="shared" si="81"/>
        <v>0.33054166313469524</v>
      </c>
      <c r="AO196" s="1">
        <f t="shared" si="81"/>
        <v>0.27287269211970583</v>
      </c>
      <c r="AP196" s="1">
        <f t="shared" si="81"/>
        <v>0.22526511604775715</v>
      </c>
      <c r="AQ196" s="1">
        <f t="shared" si="81"/>
        <v>0.18596354260963782</v>
      </c>
      <c r="AR196" s="1">
        <f t="shared" si="77"/>
        <v>0.15351883943093503</v>
      </c>
      <c r="AS196" s="1">
        <f t="shared" si="77"/>
        <v>0.12673470148766552</v>
      </c>
      <c r="AT196" s="1">
        <f t="shared" si="77"/>
        <v>0.10462354080258343</v>
      </c>
      <c r="AU196" s="1">
        <f t="shared" si="77"/>
        <v>8.637007198170718E-2</v>
      </c>
      <c r="AV196" s="1">
        <f t="shared" si="77"/>
        <v>7.1301250912558262E-2</v>
      </c>
      <c r="BK196" s="1">
        <f t="shared" ca="1" si="82"/>
        <v>0.21350446227006614</v>
      </c>
      <c r="BL196" s="1">
        <f t="shared" ca="1" si="82"/>
        <v>3.2519564636130913</v>
      </c>
      <c r="BM196" s="1">
        <f t="shared" ca="1" si="82"/>
        <v>-49.804298273598569</v>
      </c>
      <c r="BN196" s="1">
        <f t="shared" ca="1" si="82"/>
        <v>364.94398614347028</v>
      </c>
      <c r="BO196" s="1">
        <f t="shared" ca="1" si="82"/>
        <v>-1358.4077644861186</v>
      </c>
      <c r="BP196" s="1">
        <f t="shared" ca="1" si="78"/>
        <v>2860.1010106506687</v>
      </c>
      <c r="BQ196" s="1">
        <f t="shared" ca="1" si="78"/>
        <v>-3559.2995793300611</v>
      </c>
      <c r="BR196" s="1">
        <f t="shared" ca="1" si="78"/>
        <v>2597.660723647029</v>
      </c>
      <c r="BS196" s="1">
        <f t="shared" ca="1" si="78"/>
        <v>-1029.0032025197988</v>
      </c>
      <c r="BT196" s="1">
        <f t="shared" ca="1" si="78"/>
        <v>171.00430288128766</v>
      </c>
      <c r="BU196" s="1">
        <f t="shared" ca="1" si="83"/>
        <v>0.3527106310139061</v>
      </c>
      <c r="BV196" s="1">
        <f t="shared" ca="1" si="83"/>
        <v>0.43033312358596221</v>
      </c>
      <c r="BW196" s="1">
        <f t="shared" ca="1" si="83"/>
        <v>13.303237002719413</v>
      </c>
      <c r="BX196" s="1">
        <f t="shared" ca="1" si="83"/>
        <v>-161.50550352496609</v>
      </c>
      <c r="BY196" s="1">
        <f t="shared" ca="1" si="83"/>
        <v>765.48324863959022</v>
      </c>
      <c r="BZ196" s="1">
        <f t="shared" ca="1" si="79"/>
        <v>-1919.6183311299867</v>
      </c>
      <c r="CA196" s="1">
        <f t="shared" ca="1" si="79"/>
        <v>2763.8086219352672</v>
      </c>
      <c r="CB196" s="1">
        <f t="shared" ca="1" si="79"/>
        <v>-2295.1056414586728</v>
      </c>
      <c r="CC196" s="1">
        <f t="shared" ca="1" si="79"/>
        <v>1022.8951007084351</v>
      </c>
      <c r="CD196" s="1">
        <f t="shared" ca="1" si="79"/>
        <v>-189.61947651670644</v>
      </c>
      <c r="CE196" s="4">
        <f t="shared" ref="CE196:CE237" ca="1" si="88">SUM(BK196:BT196)</f>
        <v>0.66063963876169396</v>
      </c>
      <c r="CF196" s="4">
        <f t="shared" ref="CF196:CF237" ca="1" si="89">G196-CE196</f>
        <v>4.0357038979169868E-2</v>
      </c>
      <c r="CG196" s="4">
        <f t="shared" ca="1" si="70"/>
        <v>-1.3788817639876338E-2</v>
      </c>
      <c r="CH196" s="4">
        <f t="shared" ca="1" si="71"/>
        <v>8.5179379162720434E-2</v>
      </c>
      <c r="CI196" s="8">
        <f t="shared" ref="CI196:CI237" ca="1" si="90">SUM(BU196:CD196)</f>
        <v>0.42429941027964446</v>
      </c>
      <c r="CJ196" s="8">
        <f t="shared" ref="CJ196:CJ237" ca="1" si="91">H196-CI196</f>
        <v>-2.3901003905142493E-2</v>
      </c>
      <c r="CK196" s="8">
        <f t="shared" ca="1" si="72"/>
        <v>2.4012642998714499E-3</v>
      </c>
      <c r="CL196" s="8">
        <f t="shared" ca="1" si="73"/>
        <v>5.3679760131811409E-2</v>
      </c>
    </row>
    <row r="197" spans="1:90" x14ac:dyDescent="0.25">
      <c r="A197" s="7">
        <f>'Calculate Data'!L199</f>
        <v>0.40404040404040403</v>
      </c>
      <c r="B197" s="7">
        <f>'Calculate Data'!M199</f>
        <v>0.38297872340425532</v>
      </c>
      <c r="C197" s="7">
        <f>'Calculate Data'!N199</f>
        <v>0.41249999999999998</v>
      </c>
      <c r="D197" s="7">
        <f>'Calculate Data'!B199</f>
        <v>240</v>
      </c>
      <c r="E197" s="2">
        <v>0.82978723404255317</v>
      </c>
      <c r="F197" s="10">
        <v>0.73239436619718312</v>
      </c>
      <c r="G197" s="4">
        <v>0.55555555555555558</v>
      </c>
      <c r="H197" s="8">
        <v>0.3604060913705584</v>
      </c>
      <c r="I197" s="20">
        <v>197</v>
      </c>
      <c r="J197" s="1">
        <f t="shared" si="87"/>
        <v>1</v>
      </c>
      <c r="K197" s="1">
        <f t="shared" si="87"/>
        <v>0.82978723404255317</v>
      </c>
      <c r="L197" s="1">
        <f t="shared" si="87"/>
        <v>0.68854685377999092</v>
      </c>
      <c r="M197" s="1">
        <f t="shared" si="87"/>
        <v>0.57134738930680096</v>
      </c>
      <c r="N197" s="1">
        <f t="shared" si="87"/>
        <v>0.47409676985032417</v>
      </c>
      <c r="O197" s="1">
        <f t="shared" si="87"/>
        <v>0.3933994473226094</v>
      </c>
      <c r="P197" s="1">
        <f t="shared" si="87"/>
        <v>0.32643783926769715</v>
      </c>
      <c r="Q197" s="1">
        <f t="shared" si="87"/>
        <v>0.27087395173276996</v>
      </c>
      <c r="R197" s="1">
        <f t="shared" si="87"/>
        <v>0.22476774718251125</v>
      </c>
      <c r="S197" s="1">
        <f t="shared" si="87"/>
        <v>0.18650940723655188</v>
      </c>
      <c r="T197" s="1">
        <f t="shared" si="87"/>
        <v>0.15476312515373453</v>
      </c>
      <c r="U197" s="1">
        <f t="shared" si="87"/>
        <v>0.12842046555309886</v>
      </c>
      <c r="V197" s="1">
        <f t="shared" si="87"/>
        <v>0.10656166290576288</v>
      </c>
      <c r="W197" s="1">
        <f t="shared" si="87"/>
        <v>8.842350751754792E-2</v>
      </c>
      <c r="X197" s="1">
        <f t="shared" si="87"/>
        <v>7.3372697727326991E-2</v>
      </c>
      <c r="Y197" s="1">
        <f t="shared" si="87"/>
        <v>6.0883727901398989E-2</v>
      </c>
      <c r="Z197" s="1">
        <f t="shared" si="86"/>
        <v>5.0520540173501292E-2</v>
      </c>
      <c r="AA197" s="1">
        <f t="shared" si="84"/>
        <v>4.1921299292905327E-2</v>
      </c>
      <c r="AB197" s="1">
        <f t="shared" si="84"/>
        <v>3.4785758987729953E-2</v>
      </c>
      <c r="AC197" s="1">
        <f t="shared" si="80"/>
        <v>0.55555555555555558</v>
      </c>
      <c r="AD197" s="1">
        <f t="shared" si="80"/>
        <v>0.46099290780141844</v>
      </c>
      <c r="AE197" s="1">
        <f t="shared" si="80"/>
        <v>0.38252602987777273</v>
      </c>
      <c r="AF197" s="1">
        <f t="shared" si="80"/>
        <v>0.31741521628155611</v>
      </c>
      <c r="AG197" s="1">
        <f t="shared" si="80"/>
        <v>0.26338709436129121</v>
      </c>
      <c r="AH197" s="1">
        <f t="shared" si="76"/>
        <v>0.21855524851256078</v>
      </c>
      <c r="AI197" s="1">
        <f t="shared" si="76"/>
        <v>0.18135435514872064</v>
      </c>
      <c r="AJ197" s="1">
        <f t="shared" si="76"/>
        <v>0.15048552874042775</v>
      </c>
      <c r="AK197" s="1">
        <f t="shared" si="76"/>
        <v>0.1248709706569507</v>
      </c>
      <c r="AL197" s="1">
        <f t="shared" si="76"/>
        <v>0.10361633735363994</v>
      </c>
      <c r="AM197" s="1">
        <f t="shared" si="81"/>
        <v>0.3604060913705584</v>
      </c>
      <c r="AN197" s="1">
        <f t="shared" si="81"/>
        <v>0.29906037369046334</v>
      </c>
      <c r="AO197" s="1">
        <f t="shared" si="81"/>
        <v>0.24815648029634194</v>
      </c>
      <c r="AP197" s="1">
        <f t="shared" si="81"/>
        <v>0.20591707939483692</v>
      </c>
      <c r="AQ197" s="1">
        <f t="shared" si="81"/>
        <v>0.17086736375316253</v>
      </c>
      <c r="AR197" s="1">
        <f t="shared" si="77"/>
        <v>0.14178355715687954</v>
      </c>
      <c r="AS197" s="1">
        <f t="shared" si="77"/>
        <v>0.11765018572592131</v>
      </c>
      <c r="AT197" s="1">
        <f t="shared" si="77"/>
        <v>9.7624622198104916E-2</v>
      </c>
      <c r="AU197" s="1">
        <f t="shared" si="77"/>
        <v>8.1007665228214717E-2</v>
      </c>
      <c r="AV197" s="1">
        <f t="shared" si="77"/>
        <v>6.7219126465965395E-2</v>
      </c>
      <c r="BK197" s="1">
        <f t="shared" ca="1" si="82"/>
        <v>0.21350446227006614</v>
      </c>
      <c r="BL197" s="1">
        <f t="shared" ca="1" si="82"/>
        <v>3.2687191257966641</v>
      </c>
      <c r="BM197" s="1">
        <f t="shared" ca="1" si="82"/>
        <v>-50.31906796294998</v>
      </c>
      <c r="BN197" s="1">
        <f t="shared" ca="1" si="82"/>
        <v>370.61658984865943</v>
      </c>
      <c r="BO197" s="1">
        <f t="shared" ca="1" si="82"/>
        <v>-1386.633477004159</v>
      </c>
      <c r="BP197" s="1">
        <f t="shared" ca="1" si="78"/>
        <v>2934.5788190969783</v>
      </c>
      <c r="BQ197" s="1">
        <f t="shared" ca="1" si="78"/>
        <v>-3670.8093721782293</v>
      </c>
      <c r="BR197" s="1">
        <f t="shared" ca="1" si="78"/>
        <v>2692.8526997137287</v>
      </c>
      <c r="BS197" s="1">
        <f t="shared" ca="1" si="78"/>
        <v>-1072.2098135733429</v>
      </c>
      <c r="BT197" s="1">
        <f t="shared" ca="1" si="78"/>
        <v>179.10304574168873</v>
      </c>
      <c r="BU197" s="1">
        <f t="shared" ca="1" si="83"/>
        <v>0.3527106310139061</v>
      </c>
      <c r="BV197" s="1">
        <f t="shared" ca="1" si="83"/>
        <v>0.43255133556320946</v>
      </c>
      <c r="BW197" s="1">
        <f t="shared" ca="1" si="83"/>
        <v>13.440737247008336</v>
      </c>
      <c r="BX197" s="1">
        <f t="shared" ca="1" si="83"/>
        <v>-164.01590718275918</v>
      </c>
      <c r="BY197" s="1">
        <f t="shared" ca="1" si="83"/>
        <v>781.38886304959794</v>
      </c>
      <c r="BZ197" s="1">
        <f t="shared" ca="1" si="79"/>
        <v>-1969.6057147306092</v>
      </c>
      <c r="CA197" s="1">
        <f t="shared" ca="1" si="79"/>
        <v>2850.3963676517965</v>
      </c>
      <c r="CB197" s="1">
        <f t="shared" ca="1" si="79"/>
        <v>-2379.2104051421875</v>
      </c>
      <c r="CC197" s="1">
        <f t="shared" ca="1" si="79"/>
        <v>1065.8452398884292</v>
      </c>
      <c r="CD197" s="1">
        <f t="shared" ca="1" si="79"/>
        <v>-198.59983172273155</v>
      </c>
      <c r="CE197" s="4">
        <f t="shared" ca="1" si="88"/>
        <v>0.66164727044071014</v>
      </c>
      <c r="CF197" s="4">
        <f t="shared" ca="1" si="89"/>
        <v>-0.10609171488515456</v>
      </c>
      <c r="CG197" s="4">
        <f t="shared" ca="1" si="70"/>
        <v>-1.8224054540862799E-2</v>
      </c>
      <c r="CH197" s="4">
        <f t="shared" ca="1" si="71"/>
        <v>8.2020426136074118E-2</v>
      </c>
      <c r="CI197" s="8">
        <f t="shared" ca="1" si="90"/>
        <v>0.42461102512174875</v>
      </c>
      <c r="CJ197" s="8">
        <f t="shared" ca="1" si="91"/>
        <v>-6.4204933751190352E-2</v>
      </c>
      <c r="CK197" s="8">
        <f t="shared" ca="1" si="72"/>
        <v>-3.3721901859153796E-3</v>
      </c>
      <c r="CL197" s="8">
        <f t="shared" ca="1" si="73"/>
        <v>6.4097134977676037E-2</v>
      </c>
    </row>
    <row r="198" spans="1:90" x14ac:dyDescent="0.25">
      <c r="A198" s="7">
        <f>'Calculate Data'!L200</f>
        <v>0.71698113207547165</v>
      </c>
      <c r="B198" s="7">
        <f>'Calculate Data'!M200</f>
        <v>0.63194444444444442</v>
      </c>
      <c r="C198" s="7">
        <f>'Calculate Data'!N200</f>
        <v>0.42399999999999999</v>
      </c>
      <c r="D198" s="7">
        <f>'Calculate Data'!B200</f>
        <v>250</v>
      </c>
      <c r="E198" s="2">
        <v>0.83404255319148934</v>
      </c>
      <c r="F198" s="10">
        <v>0.73631840796019898</v>
      </c>
      <c r="G198" s="4">
        <v>0.69836065573770489</v>
      </c>
      <c r="H198" s="8">
        <v>0.39723320158102765</v>
      </c>
      <c r="I198" s="20">
        <v>506</v>
      </c>
      <c r="J198" s="1">
        <f t="shared" si="87"/>
        <v>1</v>
      </c>
      <c r="K198" s="1">
        <f t="shared" si="87"/>
        <v>0.83404255319148934</v>
      </c>
      <c r="L198" s="1">
        <f t="shared" si="87"/>
        <v>0.69562698053417837</v>
      </c>
      <c r="M198" s="1">
        <f t="shared" si="87"/>
        <v>0.58018250291361262</v>
      </c>
      <c r="N198" s="1">
        <f t="shared" si="87"/>
        <v>0.48389689604709818</v>
      </c>
      <c r="O198" s="1">
        <f t="shared" si="87"/>
        <v>0.40359060266055846</v>
      </c>
      <c r="P198" s="1">
        <f t="shared" si="87"/>
        <v>0.33661173668710409</v>
      </c>
      <c r="Q198" s="1">
        <f t="shared" si="87"/>
        <v>0.28074851230073367</v>
      </c>
      <c r="R198" s="1">
        <f t="shared" si="87"/>
        <v>0.23415620600401615</v>
      </c>
      <c r="S198" s="1">
        <f t="shared" si="87"/>
        <v>0.19529623990122197</v>
      </c>
      <c r="T198" s="1">
        <f t="shared" si="87"/>
        <v>0.16288537455591282</v>
      </c>
      <c r="U198" s="1">
        <f t="shared" si="87"/>
        <v>0.13585333367216557</v>
      </c>
      <c r="V198" s="1">
        <f t="shared" si="87"/>
        <v>0.11330746127550831</v>
      </c>
      <c r="W198" s="1">
        <f t="shared" si="87"/>
        <v>9.4503244297870756E-2</v>
      </c>
      <c r="X198" s="1">
        <f t="shared" si="87"/>
        <v>7.881972715907519E-2</v>
      </c>
      <c r="Y198" s="1">
        <f t="shared" si="87"/>
        <v>6.5739006481611656E-2</v>
      </c>
      <c r="Z198" s="1">
        <f t="shared" si="86"/>
        <v>5.4829128810195249E-2</v>
      </c>
      <c r="AA198" s="1">
        <f t="shared" si="84"/>
        <v>4.5729826582120291E-2</v>
      </c>
      <c r="AB198" s="1">
        <f t="shared" si="84"/>
        <v>3.8140621319555652E-2</v>
      </c>
      <c r="AC198" s="1">
        <f t="shared" si="80"/>
        <v>0.69836065573770489</v>
      </c>
      <c r="AD198" s="1">
        <f t="shared" si="80"/>
        <v>0.58246250435995817</v>
      </c>
      <c r="AE198" s="1">
        <f t="shared" si="80"/>
        <v>0.48579851427468851</v>
      </c>
      <c r="AF198" s="1">
        <f t="shared" si="80"/>
        <v>0.40517663318229341</v>
      </c>
      <c r="AG198" s="1">
        <f t="shared" si="80"/>
        <v>0.33793455363289149</v>
      </c>
      <c r="AH198" s="1">
        <f t="shared" si="76"/>
        <v>0.2818517979236031</v>
      </c>
      <c r="AI198" s="1">
        <f t="shared" si="76"/>
        <v>0.23507639316181367</v>
      </c>
      <c r="AJ198" s="1">
        <f t="shared" si="76"/>
        <v>0.19606371514772547</v>
      </c>
      <c r="AK198" s="1">
        <f t="shared" si="76"/>
        <v>0.16352548157001784</v>
      </c>
      <c r="AL198" s="1">
        <f t="shared" si="76"/>
        <v>0.13638721016052549</v>
      </c>
      <c r="AM198" s="1">
        <f t="shared" si="81"/>
        <v>0.39723320158102765</v>
      </c>
      <c r="AN198" s="1">
        <f t="shared" si="81"/>
        <v>0.33130939365906986</v>
      </c>
      <c r="AO198" s="1">
        <f t="shared" si="81"/>
        <v>0.2763261325837349</v>
      </c>
      <c r="AP198" s="1">
        <f t="shared" si="81"/>
        <v>0.23046775313366824</v>
      </c>
      <c r="AQ198" s="1">
        <f t="shared" si="81"/>
        <v>0.19221991325191054</v>
      </c>
      <c r="AR198" s="1">
        <f t="shared" si="77"/>
        <v>0.16031958722287004</v>
      </c>
      <c r="AS198" s="1">
        <f t="shared" si="77"/>
        <v>0.13371335785396821</v>
      </c>
      <c r="AT198" s="1">
        <f t="shared" si="77"/>
        <v>0.11152263038033096</v>
      </c>
      <c r="AU198" s="1">
        <f t="shared" si="77"/>
        <v>9.3014619381041982E-2</v>
      </c>
      <c r="AV198" s="1">
        <f t="shared" si="77"/>
        <v>7.7578150632698836E-2</v>
      </c>
      <c r="BK198" s="1">
        <f t="shared" ca="1" si="82"/>
        <v>0.21350446227006614</v>
      </c>
      <c r="BL198" s="1">
        <f t="shared" ca="1" si="82"/>
        <v>3.2854817879802369</v>
      </c>
      <c r="BM198" s="1">
        <f t="shared" ca="1" si="82"/>
        <v>-50.836484283094983</v>
      </c>
      <c r="BN198" s="1">
        <f t="shared" ca="1" si="82"/>
        <v>376.34767348913044</v>
      </c>
      <c r="BO198" s="1">
        <f t="shared" ca="1" si="82"/>
        <v>-1415.2967878037718</v>
      </c>
      <c r="BP198" s="1">
        <f t="shared" ca="1" si="78"/>
        <v>3010.6001475467547</v>
      </c>
      <c r="BQ198" s="1">
        <f t="shared" ca="1" si="78"/>
        <v>-3785.2153432584159</v>
      </c>
      <c r="BR198" s="1">
        <f t="shared" ca="1" si="78"/>
        <v>2791.0191602162167</v>
      </c>
      <c r="BS198" s="1">
        <f t="shared" ca="1" si="78"/>
        <v>-1116.9955882626841</v>
      </c>
      <c r="BT198" s="1">
        <f t="shared" ca="1" si="78"/>
        <v>187.54094984520117</v>
      </c>
      <c r="BU198" s="1">
        <f t="shared" ca="1" si="83"/>
        <v>0.3527106310139061</v>
      </c>
      <c r="BV198" s="1">
        <f t="shared" ca="1" si="83"/>
        <v>0.43476954754045666</v>
      </c>
      <c r="BW198" s="1">
        <f t="shared" ca="1" si="83"/>
        <v>13.578944433427278</v>
      </c>
      <c r="BX198" s="1">
        <f t="shared" ca="1" si="83"/>
        <v>-166.55219106259298</v>
      </c>
      <c r="BY198" s="1">
        <f t="shared" ca="1" si="83"/>
        <v>797.54107068656924</v>
      </c>
      <c r="BZ198" s="1">
        <f t="shared" ca="1" si="79"/>
        <v>-2020.6290649918801</v>
      </c>
      <c r="CA198" s="1">
        <f t="shared" ca="1" si="79"/>
        <v>2939.2330059355045</v>
      </c>
      <c r="CB198" s="1">
        <f t="shared" ca="1" si="79"/>
        <v>-2465.9432087182345</v>
      </c>
      <c r="CC198" s="1">
        <f t="shared" ca="1" si="79"/>
        <v>1110.3651688827977</v>
      </c>
      <c r="CD198" s="1">
        <f t="shared" ca="1" si="79"/>
        <v>-207.95626856114797</v>
      </c>
      <c r="CE198" s="4">
        <f t="shared" ca="1" si="88"/>
        <v>0.66271373958653612</v>
      </c>
      <c r="CF198" s="4">
        <f t="shared" ca="1" si="89"/>
        <v>3.5646916151168773E-2</v>
      </c>
      <c r="CG198" s="4">
        <f t="shared" ca="1" si="70"/>
        <v>-1.7407485167549815E-2</v>
      </c>
      <c r="CH198" s="4">
        <f t="shared" ca="1" si="71"/>
        <v>8.2598206042181987E-2</v>
      </c>
      <c r="CI198" s="8">
        <f t="shared" ca="1" si="90"/>
        <v>0.42493678299746307</v>
      </c>
      <c r="CJ198" s="8">
        <f t="shared" ca="1" si="91"/>
        <v>-2.7703581416435419E-2</v>
      </c>
      <c r="CK198" s="8">
        <f t="shared" ca="1" si="72"/>
        <v>-8.6503710038683002E-3</v>
      </c>
      <c r="CL198" s="8">
        <f t="shared" ca="1" si="73"/>
        <v>6.4911567270976744E-2</v>
      </c>
    </row>
    <row r="199" spans="1:90" x14ac:dyDescent="0.25">
      <c r="A199" s="7">
        <f>'Calculate Data'!L201</f>
        <v>0.43137254901960786</v>
      </c>
      <c r="B199" s="7">
        <f>'Calculate Data'!M201</f>
        <v>0.33333333333333331</v>
      </c>
      <c r="C199" s="7">
        <f>'Calculate Data'!N201</f>
        <v>0.41463414634146339</v>
      </c>
      <c r="D199" s="7">
        <f>'Calculate Data'!B201</f>
        <v>123</v>
      </c>
      <c r="E199" s="2">
        <v>0.83829787234042552</v>
      </c>
      <c r="F199" s="10">
        <v>0.73658536585365852</v>
      </c>
      <c r="G199" s="4">
        <v>0.7021276595744681</v>
      </c>
      <c r="H199" s="8">
        <v>0.46590909090909088</v>
      </c>
      <c r="I199" s="20">
        <v>440</v>
      </c>
      <c r="J199" s="1">
        <f t="shared" si="87"/>
        <v>1</v>
      </c>
      <c r="K199" s="1">
        <f t="shared" si="87"/>
        <v>0.83829787234042552</v>
      </c>
      <c r="L199" s="1">
        <f t="shared" si="87"/>
        <v>0.70274332277048435</v>
      </c>
      <c r="M199" s="1">
        <f t="shared" si="87"/>
        <v>0.58910823227993792</v>
      </c>
      <c r="N199" s="1">
        <f t="shared" si="87"/>
        <v>0.49384817769850115</v>
      </c>
      <c r="O199" s="1">
        <f t="shared" si="87"/>
        <v>0.4139918766238499</v>
      </c>
      <c r="P199" s="1">
        <f t="shared" si="87"/>
        <v>0.34704850933999332</v>
      </c>
      <c r="Q199" s="1">
        <f t="shared" si="87"/>
        <v>0.29093002697863268</v>
      </c>
      <c r="R199" s="1">
        <f t="shared" si="87"/>
        <v>0.24388602261613038</v>
      </c>
      <c r="S199" s="1">
        <f t="shared" si="87"/>
        <v>0.20444913385267099</v>
      </c>
      <c r="T199" s="1">
        <f t="shared" si="87"/>
        <v>0.17138927391053696</v>
      </c>
      <c r="U199" s="1">
        <f t="shared" si="87"/>
        <v>0.14367526366117353</v>
      </c>
      <c r="V199" s="1">
        <f t="shared" si="87"/>
        <v>0.12044266783511143</v>
      </c>
      <c r="W199" s="1">
        <f t="shared" si="87"/>
        <v>0.10096683218517852</v>
      </c>
      <c r="X199" s="1">
        <f t="shared" si="87"/>
        <v>8.4640280597787942E-2</v>
      </c>
      <c r="Y199" s="1">
        <f t="shared" si="87"/>
        <v>7.0953767139422225E-2</v>
      </c>
      <c r="Z199" s="1">
        <f t="shared" si="86"/>
        <v>5.9480392027515656E-2</v>
      </c>
      <c r="AA199" s="1">
        <f t="shared" si="84"/>
        <v>4.9862286082640782E-2</v>
      </c>
      <c r="AB199" s="1">
        <f t="shared" si="84"/>
        <v>4.1799448333107378E-2</v>
      </c>
      <c r="AC199" s="1">
        <f t="shared" si="80"/>
        <v>0.7021276595744681</v>
      </c>
      <c r="AD199" s="1">
        <f t="shared" si="80"/>
        <v>0.5885921231326392</v>
      </c>
      <c r="AE199" s="1">
        <f t="shared" si="80"/>
        <v>0.49341552449842518</v>
      </c>
      <c r="AF199" s="1">
        <f t="shared" si="80"/>
        <v>0.41362918436676493</v>
      </c>
      <c r="AG199" s="1">
        <f t="shared" si="80"/>
        <v>0.34674446519256463</v>
      </c>
      <c r="AH199" s="1">
        <f t="shared" si="76"/>
        <v>0.29067514741674566</v>
      </c>
      <c r="AI199" s="1">
        <f t="shared" si="76"/>
        <v>0.24367235762169745</v>
      </c>
      <c r="AJ199" s="1">
        <f t="shared" si="76"/>
        <v>0.20427001894244423</v>
      </c>
      <c r="AK199" s="1">
        <f t="shared" si="76"/>
        <v>0.17123912226238941</v>
      </c>
      <c r="AL199" s="1">
        <f t="shared" si="76"/>
        <v>0.14354939185400303</v>
      </c>
      <c r="AM199" s="1">
        <f t="shared" si="81"/>
        <v>0.46590909090909088</v>
      </c>
      <c r="AN199" s="1">
        <f t="shared" si="81"/>
        <v>0.39057059961315277</v>
      </c>
      <c r="AO199" s="1">
        <f t="shared" si="81"/>
        <v>0.32741450265443017</v>
      </c>
      <c r="AP199" s="1">
        <f t="shared" si="81"/>
        <v>0.27447088094860744</v>
      </c>
      <c r="AQ199" s="1">
        <f t="shared" si="81"/>
        <v>0.23008835551861984</v>
      </c>
      <c r="AR199" s="1">
        <f t="shared" si="77"/>
        <v>0.19288257888156643</v>
      </c>
      <c r="AS199" s="1">
        <f t="shared" si="77"/>
        <v>0.16169305548795143</v>
      </c>
      <c r="AT199" s="1">
        <f t="shared" si="77"/>
        <v>0.13554694438777204</v>
      </c>
      <c r="AU199" s="1">
        <f t="shared" si="77"/>
        <v>0.11362871508251528</v>
      </c>
      <c r="AV199" s="1">
        <f t="shared" si="77"/>
        <v>9.5254710090448974E-2</v>
      </c>
      <c r="BK199" s="1">
        <f t="shared" ca="1" si="82"/>
        <v>0.21350446227006614</v>
      </c>
      <c r="BL199" s="1">
        <f t="shared" ca="1" si="82"/>
        <v>3.3022444501638093</v>
      </c>
      <c r="BM199" s="1">
        <f t="shared" ca="1" si="82"/>
        <v>-51.356547234033556</v>
      </c>
      <c r="BN199" s="1">
        <f t="shared" ca="1" si="82"/>
        <v>382.13753696198717</v>
      </c>
      <c r="BO199" s="1">
        <f t="shared" ca="1" si="82"/>
        <v>-1444.4021965609099</v>
      </c>
      <c r="BP199" s="1">
        <f t="shared" ca="1" si="78"/>
        <v>3088.1888642367121</v>
      </c>
      <c r="BQ199" s="1">
        <f t="shared" ca="1" si="78"/>
        <v>-3902.5773591186598</v>
      </c>
      <c r="BR199" s="1">
        <f t="shared" ca="1" si="78"/>
        <v>2892.2371588911274</v>
      </c>
      <c r="BS199" s="1">
        <f t="shared" ca="1" si="78"/>
        <v>-1163.409742368641</v>
      </c>
      <c r="BT199" s="1">
        <f t="shared" ca="1" si="78"/>
        <v>196.33037879864824</v>
      </c>
      <c r="BU199" s="1">
        <f t="shared" ca="1" si="83"/>
        <v>0.3527106310139061</v>
      </c>
      <c r="BV199" s="1">
        <f t="shared" ca="1" si="83"/>
        <v>0.43698775951770391</v>
      </c>
      <c r="BW199" s="1">
        <f t="shared" ca="1" si="83"/>
        <v>13.717858561976239</v>
      </c>
      <c r="BX199" s="1">
        <f t="shared" ca="1" si="83"/>
        <v>-169.11448788355477</v>
      </c>
      <c r="BY199" s="1">
        <f t="shared" ca="1" si="83"/>
        <v>813.94240718572098</v>
      </c>
      <c r="BZ199" s="1">
        <f t="shared" ca="1" si="79"/>
        <v>-2072.7044015944184</v>
      </c>
      <c r="CA199" s="1">
        <f t="shared" ca="1" si="79"/>
        <v>3030.3650233711646</v>
      </c>
      <c r="CB199" s="1">
        <f t="shared" ca="1" si="79"/>
        <v>-2555.3721313104788</v>
      </c>
      <c r="CC199" s="1">
        <f t="shared" ca="1" si="79"/>
        <v>1156.5038113304104</v>
      </c>
      <c r="CD199" s="1">
        <f t="shared" ca="1" si="79"/>
        <v>-217.70249651536741</v>
      </c>
      <c r="CE199" s="4">
        <f t="shared" ca="1" si="88"/>
        <v>0.66384251866443833</v>
      </c>
      <c r="CF199" s="4">
        <f t="shared" ca="1" si="89"/>
        <v>3.8285140910029769E-2</v>
      </c>
      <c r="CG199" s="4">
        <f t="shared" ca="1" si="70"/>
        <v>-1.9022778792513208E-2</v>
      </c>
      <c r="CH199" s="4">
        <f t="shared" ca="1" si="71"/>
        <v>8.2119103035565716E-2</v>
      </c>
      <c r="CI199" s="8">
        <f t="shared" ca="1" si="90"/>
        <v>0.42528153598451013</v>
      </c>
      <c r="CJ199" s="8">
        <f t="shared" ca="1" si="91"/>
        <v>4.0627554924580755E-2</v>
      </c>
      <c r="CK199" s="8">
        <f t="shared" ca="1" si="72"/>
        <v>-7.8982300498765066E-3</v>
      </c>
      <c r="CL199" s="8">
        <f t="shared" ca="1" si="73"/>
        <v>6.505216716454236E-2</v>
      </c>
    </row>
    <row r="200" spans="1:90" x14ac:dyDescent="0.25">
      <c r="A200" s="7">
        <f>'Calculate Data'!L202</f>
        <v>0.28048780487804881</v>
      </c>
      <c r="B200" s="7">
        <f>'Calculate Data'!M202</f>
        <v>0.2890625</v>
      </c>
      <c r="C200" s="7">
        <f>'Calculate Data'!N202</f>
        <v>0.39047619047619048</v>
      </c>
      <c r="D200" s="7">
        <f>'Calculate Data'!B202</f>
        <v>210</v>
      </c>
      <c r="E200" s="2">
        <v>0.8425531914893617</v>
      </c>
      <c r="F200" s="10">
        <v>0.74015748031496065</v>
      </c>
      <c r="G200" s="4">
        <v>0.71698113207547165</v>
      </c>
      <c r="H200" s="8">
        <v>0.44405594405594406</v>
      </c>
      <c r="I200" s="20">
        <v>286</v>
      </c>
      <c r="J200" s="1">
        <f t="shared" si="87"/>
        <v>1</v>
      </c>
      <c r="K200" s="1">
        <f t="shared" si="87"/>
        <v>0.8425531914893617</v>
      </c>
      <c r="L200" s="1">
        <f t="shared" si="87"/>
        <v>0.70989588048890895</v>
      </c>
      <c r="M200" s="1">
        <f t="shared" si="87"/>
        <v>0.59812503973108078</v>
      </c>
      <c r="N200" s="1">
        <f t="shared" si="87"/>
        <v>0.50395216113512331</v>
      </c>
      <c r="O200" s="1">
        <f t="shared" si="87"/>
        <v>0.4246065017223592</v>
      </c>
      <c r="P200" s="1">
        <f t="shared" si="87"/>
        <v>0.35775356315330686</v>
      </c>
      <c r="Q200" s="1">
        <f t="shared" si="87"/>
        <v>0.30142640640150964</v>
      </c>
      <c r="R200" s="1">
        <f t="shared" si="87"/>
        <v>0.25396778071276127</v>
      </c>
      <c r="S200" s="1">
        <f t="shared" si="87"/>
        <v>0.21398136417500738</v>
      </c>
      <c r="T200" s="1">
        <f t="shared" si="87"/>
        <v>0.18029068130489981</v>
      </c>
      <c r="U200" s="1">
        <f t="shared" si="87"/>
        <v>0.15190448892923475</v>
      </c>
      <c r="V200" s="1">
        <f t="shared" si="87"/>
        <v>0.12798761194888714</v>
      </c>
      <c r="W200" s="1">
        <f t="shared" si="87"/>
        <v>0.10783637091863681</v>
      </c>
      <c r="X200" s="1">
        <f t="shared" si="87"/>
        <v>9.0857878476128029E-2</v>
      </c>
      <c r="Y200" s="1">
        <f t="shared" si="87"/>
        <v>7.6552595482014263E-2</v>
      </c>
      <c r="Z200" s="1">
        <f t="shared" si="86"/>
        <v>6.4499633640165199E-2</v>
      </c>
      <c r="AA200" s="1">
        <f t="shared" si="86"/>
        <v>5.4344372173415784E-2</v>
      </c>
      <c r="AB200" s="1">
        <f t="shared" si="86"/>
        <v>4.5788024214197129E-2</v>
      </c>
      <c r="AC200" s="1">
        <f t="shared" si="80"/>
        <v>0.71698113207547165</v>
      </c>
      <c r="AD200" s="1">
        <f t="shared" si="80"/>
        <v>0.60409474106784422</v>
      </c>
      <c r="AE200" s="1">
        <f t="shared" si="80"/>
        <v>0.50898195204865171</v>
      </c>
      <c r="AF200" s="1">
        <f t="shared" si="80"/>
        <v>0.42884436810907678</v>
      </c>
      <c r="AG200" s="1">
        <f t="shared" si="80"/>
        <v>0.36132419100254121</v>
      </c>
      <c r="AH200" s="1">
        <f t="shared" si="76"/>
        <v>0.3044348502915028</v>
      </c>
      <c r="AI200" s="1">
        <f t="shared" si="76"/>
        <v>0.25650255471369171</v>
      </c>
      <c r="AJ200" s="1">
        <f t="shared" si="76"/>
        <v>0.21611704609919558</v>
      </c>
      <c r="AK200" s="1">
        <f t="shared" si="76"/>
        <v>0.1820901069261307</v>
      </c>
      <c r="AL200" s="1">
        <f t="shared" si="76"/>
        <v>0.15342060072925057</v>
      </c>
      <c r="AM200" s="1">
        <f t="shared" si="81"/>
        <v>0.44405594405594406</v>
      </c>
      <c r="AN200" s="1">
        <f t="shared" si="81"/>
        <v>0.3741407528641571</v>
      </c>
      <c r="AO200" s="1">
        <f t="shared" si="81"/>
        <v>0.31523348539192808</v>
      </c>
      <c r="AP200" s="1">
        <f t="shared" si="81"/>
        <v>0.26560097918128411</v>
      </c>
      <c r="AQ200" s="1">
        <f t="shared" si="81"/>
        <v>0.22378295267189041</v>
      </c>
      <c r="AR200" s="1">
        <f t="shared" si="77"/>
        <v>0.18854904097461406</v>
      </c>
      <c r="AS200" s="1">
        <f t="shared" si="77"/>
        <v>0.15886259622541948</v>
      </c>
      <c r="AT200" s="1">
        <f t="shared" si="77"/>
        <v>0.13385018745801303</v>
      </c>
      <c r="AU200" s="1">
        <f t="shared" si="77"/>
        <v>0.11277590262419819</v>
      </c>
      <c r="AV200" s="1">
        <f t="shared" si="77"/>
        <v>9.501969667911167E-2</v>
      </c>
      <c r="BK200" s="1">
        <f t="shared" ca="1" si="82"/>
        <v>0.21350446227006614</v>
      </c>
      <c r="BL200" s="1">
        <f t="shared" ca="1" si="82"/>
        <v>3.3190071123473821</v>
      </c>
      <c r="BM200" s="1">
        <f t="shared" ca="1" si="82"/>
        <v>-51.879256815765707</v>
      </c>
      <c r="BN200" s="1">
        <f t="shared" ca="1" si="82"/>
        <v>387.9864801643339</v>
      </c>
      <c r="BO200" s="1">
        <f t="shared" ca="1" si="82"/>
        <v>-1473.9542259677737</v>
      </c>
      <c r="BP200" s="1">
        <f t="shared" ca="1" si="78"/>
        <v>3167.3690822027947</v>
      </c>
      <c r="BQ200" s="1">
        <f t="shared" ca="1" si="78"/>
        <v>-4022.9562096702302</v>
      </c>
      <c r="BR200" s="1">
        <f t="shared" ca="1" si="78"/>
        <v>2996.5853381283791</v>
      </c>
      <c r="BS200" s="1">
        <f t="shared" ca="1" si="78"/>
        <v>-1211.5027632970512</v>
      </c>
      <c r="BT200" s="1">
        <f t="shared" ca="1" si="78"/>
        <v>205.48408052735729</v>
      </c>
      <c r="BU200" s="1">
        <f t="shared" ca="1" si="83"/>
        <v>0.3527106310139061</v>
      </c>
      <c r="BV200" s="1">
        <f t="shared" ca="1" si="83"/>
        <v>0.43920597149495116</v>
      </c>
      <c r="BW200" s="1">
        <f t="shared" ca="1" si="83"/>
        <v>13.85747963265522</v>
      </c>
      <c r="BX200" s="1">
        <f t="shared" ca="1" si="83"/>
        <v>-171.70293036473205</v>
      </c>
      <c r="BY200" s="1">
        <f t="shared" ca="1" si="83"/>
        <v>830.59542115227202</v>
      </c>
      <c r="BZ200" s="1">
        <f t="shared" ca="1" si="79"/>
        <v>-2125.8479085211129</v>
      </c>
      <c r="CA200" s="1">
        <f t="shared" ca="1" si="79"/>
        <v>3123.8396235383439</v>
      </c>
      <c r="CB200" s="1">
        <f t="shared" ca="1" si="79"/>
        <v>-2647.5666556620354</v>
      </c>
      <c r="CC200" s="1">
        <f t="shared" ca="1" si="79"/>
        <v>1204.3113549468674</v>
      </c>
      <c r="CD200" s="1">
        <f t="shared" ca="1" si="79"/>
        <v>-227.85265122342076</v>
      </c>
      <c r="CE200" s="4">
        <f t="shared" ca="1" si="88"/>
        <v>0.6650368466617067</v>
      </c>
      <c r="CF200" s="4">
        <f t="shared" ca="1" si="89"/>
        <v>5.1944285413764946E-2</v>
      </c>
      <c r="CG200" s="4">
        <f t="shared" ca="1" si="70"/>
        <v>-1.2768401562431569E-2</v>
      </c>
      <c r="CH200" s="4">
        <f t="shared" ca="1" si="71"/>
        <v>7.9677417759312946E-2</v>
      </c>
      <c r="CI200" s="8">
        <f t="shared" ca="1" si="90"/>
        <v>0.42565010134620707</v>
      </c>
      <c r="CJ200" s="8">
        <f t="shared" ca="1" si="91"/>
        <v>1.8405842709736997E-2</v>
      </c>
      <c r="CK200" s="8">
        <f t="shared" ca="1" si="72"/>
        <v>-5.2342607186426741E-3</v>
      </c>
      <c r="CL200" s="8">
        <f t="shared" ca="1" si="73"/>
        <v>6.5540341733712024E-2</v>
      </c>
    </row>
    <row r="201" spans="1:90" x14ac:dyDescent="0.25">
      <c r="A201" s="7">
        <f>'Calculate Data'!L203</f>
        <v>0.81707317073170727</v>
      </c>
      <c r="B201" s="7">
        <f>'Calculate Data'!M203</f>
        <v>0.7053571428571429</v>
      </c>
      <c r="C201" s="7">
        <f>'Calculate Data'!N203</f>
        <v>0.42268041237113402</v>
      </c>
      <c r="D201" s="7">
        <f>'Calculate Data'!B203</f>
        <v>194</v>
      </c>
      <c r="E201" s="2">
        <v>0.84680851063829787</v>
      </c>
      <c r="F201" s="10">
        <v>0.74242424242424243</v>
      </c>
      <c r="G201" s="4">
        <v>0.6966292134831461</v>
      </c>
      <c r="H201" s="8">
        <v>0.4258064516129032</v>
      </c>
      <c r="I201" s="20">
        <v>155</v>
      </c>
      <c r="J201" s="1">
        <f t="shared" si="87"/>
        <v>1</v>
      </c>
      <c r="K201" s="1">
        <f t="shared" si="87"/>
        <v>0.84680851063829787</v>
      </c>
      <c r="L201" s="1">
        <f t="shared" si="87"/>
        <v>0.71708465368945229</v>
      </c>
      <c r="M201" s="1">
        <f t="shared" si="87"/>
        <v>0.60723338759234469</v>
      </c>
      <c r="N201" s="1">
        <f t="shared" si="87"/>
        <v>0.51421040055692169</v>
      </c>
      <c r="O201" s="1">
        <f t="shared" si="87"/>
        <v>0.43543774345032943</v>
      </c>
      <c r="P201" s="1">
        <f t="shared" si="87"/>
        <v>0.36873238700687472</v>
      </c>
      <c r="Q201" s="1">
        <f t="shared" si="87"/>
        <v>0.31224572346539603</v>
      </c>
      <c r="R201" s="1">
        <f t="shared" si="87"/>
        <v>0.26441233604090986</v>
      </c>
      <c r="S201" s="1">
        <f t="shared" si="87"/>
        <v>0.22390661647719601</v>
      </c>
      <c r="T201" s="1">
        <f t="shared" si="87"/>
        <v>0.18960602842111493</v>
      </c>
      <c r="U201" s="1">
        <f t="shared" si="87"/>
        <v>0.1605599985353271</v>
      </c>
      <c r="V201" s="1">
        <f t="shared" si="87"/>
        <v>0.13596357322778763</v>
      </c>
      <c r="W201" s="1">
        <f t="shared" si="87"/>
        <v>0.115135110946084</v>
      </c>
      <c r="X201" s="1">
        <f t="shared" si="87"/>
        <v>9.7497391822428586E-2</v>
      </c>
      <c r="Y201" s="1">
        <f t="shared" si="87"/>
        <v>8.2561621160269313E-2</v>
      </c>
      <c r="Z201" s="1">
        <f t="shared" si="86"/>
        <v>6.9913883450611031E-2</v>
      </c>
      <c r="AA201" s="1">
        <f t="shared" si="86"/>
        <v>5.9203671517751466E-2</v>
      </c>
      <c r="AB201" s="1">
        <f t="shared" si="86"/>
        <v>5.0134172902266141E-2</v>
      </c>
      <c r="AC201" s="1">
        <f t="shared" si="80"/>
        <v>0.6966292134831461</v>
      </c>
      <c r="AD201" s="1">
        <f t="shared" si="80"/>
        <v>0.5899115467367918</v>
      </c>
      <c r="AE201" s="1">
        <f t="shared" si="80"/>
        <v>0.49954211830051737</v>
      </c>
      <c r="AF201" s="1">
        <f t="shared" si="80"/>
        <v>0.4230165171991615</v>
      </c>
      <c r="AG201" s="1">
        <f t="shared" si="80"/>
        <v>0.35821398690482187</v>
      </c>
      <c r="AH201" s="1">
        <f t="shared" si="76"/>
        <v>0.30333865274067895</v>
      </c>
      <c r="AI201" s="1">
        <f t="shared" si="76"/>
        <v>0.2568697527463622</v>
      </c>
      <c r="AJ201" s="1">
        <f t="shared" si="76"/>
        <v>0.21751949275117477</v>
      </c>
      <c r="AK201" s="1">
        <f t="shared" si="76"/>
        <v>0.18419735769142037</v>
      </c>
      <c r="AL201" s="1">
        <f t="shared" si="76"/>
        <v>0.15597989013018149</v>
      </c>
      <c r="AM201" s="1">
        <f t="shared" si="81"/>
        <v>0.4258064516129032</v>
      </c>
      <c r="AN201" s="1">
        <f t="shared" si="81"/>
        <v>0.36057652711050103</v>
      </c>
      <c r="AO201" s="1">
        <f t="shared" si="81"/>
        <v>0.30533927189357324</v>
      </c>
      <c r="AP201" s="1">
        <f t="shared" si="81"/>
        <v>0.25856389407157904</v>
      </c>
      <c r="AQ201" s="1">
        <f t="shared" si="81"/>
        <v>0.21895410604359244</v>
      </c>
      <c r="AR201" s="1">
        <f t="shared" si="77"/>
        <v>0.18541220043691445</v>
      </c>
      <c r="AS201" s="1">
        <f t="shared" si="77"/>
        <v>0.15700862930615309</v>
      </c>
      <c r="AT201" s="1">
        <f t="shared" si="77"/>
        <v>0.1329562435401041</v>
      </c>
      <c r="AU201" s="1">
        <f t="shared" si="77"/>
        <v>0.11258847857225839</v>
      </c>
      <c r="AV201" s="1">
        <f t="shared" si="77"/>
        <v>9.5340881854806034E-2</v>
      </c>
      <c r="BK201" s="1">
        <f t="shared" ca="1" si="82"/>
        <v>0.21350446227006614</v>
      </c>
      <c r="BL201" s="1">
        <f t="shared" ca="1" si="82"/>
        <v>3.3357697745309549</v>
      </c>
      <c r="BM201" s="1">
        <f t="shared" ca="1" si="82"/>
        <v>-52.40461302829145</v>
      </c>
      <c r="BN201" s="1">
        <f t="shared" ca="1" si="82"/>
        <v>393.89480299327448</v>
      </c>
      <c r="BO201" s="1">
        <f t="shared" ca="1" si="82"/>
        <v>-1503.9574217328072</v>
      </c>
      <c r="BP201" s="1">
        <f t="shared" ca="1" si="78"/>
        <v>3248.1651605291459</v>
      </c>
      <c r="BQ201" s="1">
        <f t="shared" ca="1" si="78"/>
        <v>-4146.4136176336542</v>
      </c>
      <c r="BR201" s="1">
        <f t="shared" ca="1" si="78"/>
        <v>3104.1439534111369</v>
      </c>
      <c r="BS201" s="1">
        <f t="shared" ca="1" si="78"/>
        <v>-1261.3264362289033</v>
      </c>
      <c r="BT201" s="1">
        <f t="shared" ca="1" si="78"/>
        <v>215.01519717940954</v>
      </c>
      <c r="BU201" s="1">
        <f t="shared" ca="1" si="83"/>
        <v>0.3527106310139061</v>
      </c>
      <c r="BV201" s="1">
        <f t="shared" ca="1" si="83"/>
        <v>0.44142418347219836</v>
      </c>
      <c r="BW201" s="1">
        <f t="shared" ca="1" si="83"/>
        <v>13.997807645464224</v>
      </c>
      <c r="BX201" s="1">
        <f t="shared" ca="1" si="83"/>
        <v>-174.31765122521216</v>
      </c>
      <c r="BY201" s="1">
        <f t="shared" ca="1" si="83"/>
        <v>847.50267416144186</v>
      </c>
      <c r="BZ201" s="1">
        <f t="shared" ca="1" si="79"/>
        <v>-2180.0759348953961</v>
      </c>
      <c r="CA201" s="1">
        <f t="shared" ca="1" si="79"/>
        <v>3219.7047343462732</v>
      </c>
      <c r="CB201" s="1">
        <f t="shared" ca="1" si="79"/>
        <v>-2742.5976897288551</v>
      </c>
      <c r="CC201" s="1">
        <f t="shared" ca="1" si="79"/>
        <v>1253.839277519402</v>
      </c>
      <c r="CD201" s="1">
        <f t="shared" ca="1" si="79"/>
        <v>-238.42130546036378</v>
      </c>
      <c r="CE201" s="4">
        <f t="shared" ca="1" si="88"/>
        <v>0.66629972611161747</v>
      </c>
      <c r="CF201" s="4">
        <f t="shared" ca="1" si="89"/>
        <v>3.032948737152863E-2</v>
      </c>
      <c r="CG201" s="4">
        <f t="shared" ca="1" si="70"/>
        <v>-8.1204112533544322E-3</v>
      </c>
      <c r="CH201" s="4">
        <f t="shared" ca="1" si="71"/>
        <v>7.7251442530628572E-2</v>
      </c>
      <c r="CI201" s="8">
        <f t="shared" ca="1" si="90"/>
        <v>0.42604717724020702</v>
      </c>
      <c r="CJ201" s="8">
        <f t="shared" ca="1" si="91"/>
        <v>-2.4072562730381719E-4</v>
      </c>
      <c r="CK201" s="8">
        <f t="shared" ca="1" si="72"/>
        <v>-2.8724820367698181E-3</v>
      </c>
      <c r="CL201" s="8">
        <f t="shared" ca="1" si="73"/>
        <v>6.447618136425233E-2</v>
      </c>
    </row>
    <row r="202" spans="1:90" x14ac:dyDescent="0.25">
      <c r="A202" s="7">
        <f>'Calculate Data'!L204</f>
        <v>0.77099236641221369</v>
      </c>
      <c r="B202" s="7">
        <f>'Calculate Data'!M204</f>
        <v>0.7168674698795181</v>
      </c>
      <c r="C202" s="7">
        <f>'Calculate Data'!N204</f>
        <v>0.44107744107744107</v>
      </c>
      <c r="D202" s="7">
        <f>'Calculate Data'!B204</f>
        <v>297</v>
      </c>
      <c r="E202" s="2">
        <v>0.85106382978723405</v>
      </c>
      <c r="F202" s="10">
        <v>0.74468085106382975</v>
      </c>
      <c r="G202" s="4">
        <v>0.72789115646258506</v>
      </c>
      <c r="H202" s="8">
        <v>0.44423440453686203</v>
      </c>
      <c r="I202" s="20">
        <v>529</v>
      </c>
      <c r="J202" s="1">
        <f t="shared" si="87"/>
        <v>1</v>
      </c>
      <c r="K202" s="1">
        <f t="shared" si="87"/>
        <v>0.85106382978723405</v>
      </c>
      <c r="L202" s="1">
        <f t="shared" si="87"/>
        <v>0.72430964237211404</v>
      </c>
      <c r="M202" s="1">
        <f t="shared" si="87"/>
        <v>0.61643373818903324</v>
      </c>
      <c r="N202" s="1">
        <f t="shared" si="87"/>
        <v>0.52462445803321978</v>
      </c>
      <c r="O202" s="1">
        <f t="shared" si="87"/>
        <v>0.44648890045380407</v>
      </c>
      <c r="P202" s="1">
        <f t="shared" si="87"/>
        <v>0.37999055357770556</v>
      </c>
      <c r="Q202" s="1">
        <f t="shared" si="87"/>
        <v>0.32339621581081324</v>
      </c>
      <c r="R202" s="1">
        <f t="shared" si="87"/>
        <v>0.27523082196664955</v>
      </c>
      <c r="S202" s="1">
        <f t="shared" si="87"/>
        <v>0.23423899741842516</v>
      </c>
      <c r="T202" s="1">
        <f t="shared" si="87"/>
        <v>0.19935233822844692</v>
      </c>
      <c r="U202" s="1">
        <f t="shared" si="87"/>
        <v>0.16966156444974206</v>
      </c>
      <c r="V202" s="1">
        <f t="shared" si="87"/>
        <v>0.14439282080829113</v>
      </c>
      <c r="W202" s="1">
        <f t="shared" si="87"/>
        <v>0.12288750707088607</v>
      </c>
      <c r="X202" s="1">
        <f t="shared" si="87"/>
        <v>0.10458511240075409</v>
      </c>
      <c r="Y202" s="1">
        <f t="shared" si="87"/>
        <v>8.900860629851412E-2</v>
      </c>
      <c r="Z202" s="1">
        <f t="shared" si="86"/>
        <v>7.5752005360437538E-2</v>
      </c>
      <c r="AA202" s="1">
        <f t="shared" si="86"/>
        <v>6.446979179611706E-2</v>
      </c>
      <c r="AB202" s="1">
        <f t="shared" si="86"/>
        <v>5.4867907911588978E-2</v>
      </c>
      <c r="AC202" s="1">
        <f t="shared" si="80"/>
        <v>0.72789115646258506</v>
      </c>
      <c r="AD202" s="1">
        <f t="shared" si="80"/>
        <v>0.61948183528730649</v>
      </c>
      <c r="AE202" s="1">
        <f t="shared" si="80"/>
        <v>0.52721858322323945</v>
      </c>
      <c r="AF202" s="1">
        <f t="shared" si="80"/>
        <v>0.4486966665729698</v>
      </c>
      <c r="AG202" s="1">
        <f t="shared" si="80"/>
        <v>0.38186950346635729</v>
      </c>
      <c r="AH202" s="1">
        <f t="shared" si="76"/>
        <v>0.32499532209902748</v>
      </c>
      <c r="AI202" s="1">
        <f t="shared" si="76"/>
        <v>0.27659176348853398</v>
      </c>
      <c r="AJ202" s="1">
        <f t="shared" si="76"/>
        <v>0.23539724552215657</v>
      </c>
      <c r="AK202" s="1">
        <f t="shared" si="76"/>
        <v>0.20033808129545241</v>
      </c>
      <c r="AL202" s="1">
        <f t="shared" si="76"/>
        <v>0.17050049471953396</v>
      </c>
      <c r="AM202" s="1">
        <f t="shared" si="81"/>
        <v>0.44423440453686203</v>
      </c>
      <c r="AN202" s="1">
        <f t="shared" si="81"/>
        <v>0.3780718336483932</v>
      </c>
      <c r="AO202" s="1">
        <f t="shared" si="81"/>
        <v>0.32176326267948357</v>
      </c>
      <c r="AP202" s="1">
        <f t="shared" si="81"/>
        <v>0.27384107462083707</v>
      </c>
      <c r="AQ202" s="1">
        <f t="shared" si="81"/>
        <v>0.23305623371986134</v>
      </c>
      <c r="AR202" s="1">
        <f t="shared" si="77"/>
        <v>0.19834573082541393</v>
      </c>
      <c r="AS202" s="1">
        <f t="shared" si="77"/>
        <v>0.1688048772982246</v>
      </c>
      <c r="AT202" s="1">
        <f t="shared" si="77"/>
        <v>0.14366372536019115</v>
      </c>
      <c r="AU202" s="1">
        <f t="shared" si="77"/>
        <v>0.12226700030654565</v>
      </c>
      <c r="AV202" s="1">
        <f t="shared" si="77"/>
        <v>0.10405702153748567</v>
      </c>
      <c r="BK202" s="1">
        <f t="shared" ca="1" si="82"/>
        <v>0.21350446227006614</v>
      </c>
      <c r="BL202" s="1">
        <f t="shared" ca="1" si="82"/>
        <v>3.3525324367145273</v>
      </c>
      <c r="BM202" s="1">
        <f t="shared" ca="1" si="82"/>
        <v>-52.932615871610764</v>
      </c>
      <c r="BN202" s="1">
        <f t="shared" ca="1" si="82"/>
        <v>399.86280534591288</v>
      </c>
      <c r="BO202" s="1">
        <f t="shared" ca="1" si="82"/>
        <v>-1534.4163525807</v>
      </c>
      <c r="BP202" s="1">
        <f t="shared" ca="1" si="78"/>
        <v>3330.6017055970833</v>
      </c>
      <c r="BQ202" s="1">
        <f t="shared" ca="1" si="78"/>
        <v>-4273.0122480328082</v>
      </c>
      <c r="BR202" s="1">
        <f t="shared" ca="1" si="78"/>
        <v>3214.9948980051622</v>
      </c>
      <c r="BS202" s="1">
        <f t="shared" ca="1" si="78"/>
        <v>-1312.9338706717294</v>
      </c>
      <c r="BT202" s="1">
        <f t="shared" ca="1" si="78"/>
        <v>224.93727523304054</v>
      </c>
      <c r="BU202" s="1">
        <f t="shared" ca="1" si="83"/>
        <v>0.3527106310139061</v>
      </c>
      <c r="BV202" s="1">
        <f t="shared" ca="1" si="83"/>
        <v>0.44364239544944561</v>
      </c>
      <c r="BW202" s="1">
        <f t="shared" ca="1" si="83"/>
        <v>14.138842600403246</v>
      </c>
      <c r="BX202" s="1">
        <f t="shared" ca="1" si="83"/>
        <v>-176.95878318408248</v>
      </c>
      <c r="BY202" s="1">
        <f t="shared" ca="1" si="83"/>
        <v>864.66674075845071</v>
      </c>
      <c r="BZ202" s="1">
        <f t="shared" ca="1" si="79"/>
        <v>-2235.4049958195187</v>
      </c>
      <c r="CA202" s="1">
        <f t="shared" ca="1" si="79"/>
        <v>3318.0090154060413</v>
      </c>
      <c r="CB202" s="1">
        <f t="shared" ca="1" si="79"/>
        <v>-2840.5375884934565</v>
      </c>
      <c r="CC202" s="1">
        <f t="shared" ca="1" si="79"/>
        <v>1305.1403733006691</v>
      </c>
      <c r="CD202" s="1">
        <f t="shared" ca="1" si="79"/>
        <v>-249.42348034594843</v>
      </c>
      <c r="CE202" s="4">
        <f t="shared" ca="1" si="88"/>
        <v>0.66763392333498928</v>
      </c>
      <c r="CF202" s="4">
        <f t="shared" ca="1" si="89"/>
        <v>6.0257233127595788E-2</v>
      </c>
      <c r="CG202" s="4">
        <f t="shared" ca="1" si="70"/>
        <v>-2.8346544367802203E-3</v>
      </c>
      <c r="CH202" s="4">
        <f t="shared" ca="1" si="71"/>
        <v>8.1432342202749239E-2</v>
      </c>
      <c r="CI202" s="8">
        <f t="shared" ca="1" si="90"/>
        <v>0.42647724902153072</v>
      </c>
      <c r="CJ202" s="8">
        <f t="shared" ca="1" si="91"/>
        <v>1.7757155515331302E-2</v>
      </c>
      <c r="CK202" s="8">
        <f t="shared" ca="1" si="72"/>
        <v>2.2201588092864515E-3</v>
      </c>
      <c r="CL202" s="8">
        <f t="shared" ca="1" si="73"/>
        <v>6.7047001604042714E-2</v>
      </c>
    </row>
    <row r="203" spans="1:90" x14ac:dyDescent="0.25">
      <c r="A203" s="7">
        <f>'Calculate Data'!L205</f>
        <v>0.75362318840579712</v>
      </c>
      <c r="B203" s="7">
        <f>'Calculate Data'!M205</f>
        <v>0.65277777777777779</v>
      </c>
      <c r="C203" s="7">
        <f>'Calculate Data'!N205</f>
        <v>0.48936170212765956</v>
      </c>
      <c r="D203" s="7">
        <f>'Calculate Data'!B205</f>
        <v>141</v>
      </c>
      <c r="E203" s="2">
        <v>0.85531914893617023</v>
      </c>
      <c r="F203" s="10">
        <v>0.74603174603174605</v>
      </c>
      <c r="G203" s="4">
        <v>0.70731707317073167</v>
      </c>
      <c r="H203" s="8">
        <v>0.33870967741935482</v>
      </c>
      <c r="I203" s="20">
        <v>186</v>
      </c>
      <c r="J203" s="1">
        <f t="shared" si="87"/>
        <v>1</v>
      </c>
      <c r="K203" s="1">
        <f t="shared" si="87"/>
        <v>0.85531914893617023</v>
      </c>
      <c r="L203" s="1">
        <f t="shared" si="87"/>
        <v>0.73157084653689453</v>
      </c>
      <c r="M203" s="1">
        <f t="shared" si="87"/>
        <v>0.62572655384645026</v>
      </c>
      <c r="N203" s="1">
        <f t="shared" si="87"/>
        <v>0.53519590350270851</v>
      </c>
      <c r="O203" s="1">
        <f t="shared" si="87"/>
        <v>0.45776330469806131</v>
      </c>
      <c r="P203" s="1">
        <f t="shared" si="87"/>
        <v>0.39153372018855459</v>
      </c>
      <c r="Q203" s="1">
        <f t="shared" si="87"/>
        <v>0.33488628833148715</v>
      </c>
      <c r="R203" s="1">
        <f t="shared" si="87"/>
        <v>0.28643465512608046</v>
      </c>
      <c r="S203" s="1">
        <f t="shared" si="87"/>
        <v>0.24499304544826456</v>
      </c>
      <c r="T203" s="1">
        <f t="shared" si="87"/>
        <v>0.20954724312809012</v>
      </c>
      <c r="U203" s="1">
        <f t="shared" si="87"/>
        <v>0.17922976965423879</v>
      </c>
      <c r="V203" s="1">
        <f t="shared" si="87"/>
        <v>0.15329865404468934</v>
      </c>
      <c r="W203" s="1">
        <f t="shared" si="87"/>
        <v>0.13111927431056408</v>
      </c>
      <c r="X203" s="1">
        <f t="shared" si="87"/>
        <v>0.11214882611243993</v>
      </c>
      <c r="Y203" s="1">
        <f t="shared" si="87"/>
        <v>9.5923038504682659E-2</v>
      </c>
      <c r="Z203" s="1">
        <f t="shared" si="86"/>
        <v>8.2044811657196653E-2</v>
      </c>
      <c r="AA203" s="1">
        <f t="shared" si="86"/>
        <v>7.0174498481261824E-2</v>
      </c>
      <c r="AB203" s="1">
        <f t="shared" si="86"/>
        <v>6.0021592318015425E-2</v>
      </c>
      <c r="AC203" s="1">
        <f t="shared" si="80"/>
        <v>0.70731707317073167</v>
      </c>
      <c r="AD203" s="1">
        <f t="shared" si="80"/>
        <v>0.60498183705241304</v>
      </c>
      <c r="AE203" s="1">
        <f t="shared" si="80"/>
        <v>0.51745254998951073</v>
      </c>
      <c r="AF203" s="1">
        <f t="shared" si="80"/>
        <v>0.44258707467187941</v>
      </c>
      <c r="AG203" s="1">
        <f t="shared" si="80"/>
        <v>0.37855320003850113</v>
      </c>
      <c r="AH203" s="1">
        <f t="shared" si="76"/>
        <v>0.32378380088399455</v>
      </c>
      <c r="AI203" s="1">
        <f t="shared" si="76"/>
        <v>0.27693848501141666</v>
      </c>
      <c r="AJ203" s="1">
        <f t="shared" si="76"/>
        <v>0.23687078930763725</v>
      </c>
      <c r="AK203" s="1">
        <f t="shared" si="76"/>
        <v>0.20260012191844715</v>
      </c>
      <c r="AL203" s="1">
        <f t="shared" si="76"/>
        <v>0.17328776385365052</v>
      </c>
      <c r="AM203" s="1">
        <f t="shared" si="81"/>
        <v>0.33870967741935482</v>
      </c>
      <c r="AN203" s="1">
        <f t="shared" si="81"/>
        <v>0.28970487302676734</v>
      </c>
      <c r="AO203" s="1">
        <f t="shared" si="81"/>
        <v>0.24779012543991588</v>
      </c>
      <c r="AP203" s="1">
        <f t="shared" si="81"/>
        <v>0.21193963920605571</v>
      </c>
      <c r="AQ203" s="1">
        <f t="shared" si="81"/>
        <v>0.18127603183156255</v>
      </c>
      <c r="AR203" s="1">
        <f t="shared" si="77"/>
        <v>0.15504886126869818</v>
      </c>
      <c r="AS203" s="1">
        <f t="shared" si="77"/>
        <v>0.13261626006386526</v>
      </c>
      <c r="AT203" s="1">
        <f t="shared" si="77"/>
        <v>0.11342922669292306</v>
      </c>
      <c r="AU203" s="1">
        <f t="shared" si="77"/>
        <v>9.7018189639478863E-2</v>
      </c>
      <c r="AV203" s="1">
        <f t="shared" si="77"/>
        <v>8.2981515393767025E-2</v>
      </c>
      <c r="BK203" s="1">
        <f t="shared" ca="1" si="82"/>
        <v>0.21350446227006614</v>
      </c>
      <c r="BL203" s="1">
        <f t="shared" ca="1" si="82"/>
        <v>3.3692950988981001</v>
      </c>
      <c r="BM203" s="1">
        <f t="shared" ca="1" si="82"/>
        <v>-53.463265345723663</v>
      </c>
      <c r="BN203" s="1">
        <f t="shared" ca="1" si="82"/>
        <v>405.89078711935321</v>
      </c>
      <c r="BO203" s="1">
        <f t="shared" ca="1" si="82"/>
        <v>-1565.3356102523878</v>
      </c>
      <c r="BP203" s="1">
        <f t="shared" ca="1" si="78"/>
        <v>3414.70357233408</v>
      </c>
      <c r="BQ203" s="1">
        <f t="shared" ca="1" si="78"/>
        <v>-4402.8157177371013</v>
      </c>
      <c r="BR203" s="1">
        <f t="shared" ca="1" si="78"/>
        <v>3329.2217278988251</v>
      </c>
      <c r="BS203" s="1">
        <f t="shared" ca="1" si="78"/>
        <v>-1366.3795274163595</v>
      </c>
      <c r="BT203" s="1">
        <f t="shared" ca="1" si="78"/>
        <v>235.26427581030242</v>
      </c>
      <c r="BU203" s="1">
        <f t="shared" ca="1" si="83"/>
        <v>0.3527106310139061</v>
      </c>
      <c r="BV203" s="1">
        <f t="shared" ca="1" si="83"/>
        <v>0.44586060742669281</v>
      </c>
      <c r="BW203" s="1">
        <f t="shared" ca="1" si="83"/>
        <v>14.280584497472288</v>
      </c>
      <c r="BX203" s="1">
        <f t="shared" ca="1" si="83"/>
        <v>-179.62645896043045</v>
      </c>
      <c r="BY203" s="1">
        <f t="shared" ca="1" si="83"/>
        <v>882.09020845852069</v>
      </c>
      <c r="BZ203" s="1">
        <f t="shared" ca="1" si="79"/>
        <v>-2291.8517732128325</v>
      </c>
      <c r="CA203" s="1">
        <f t="shared" ca="1" si="79"/>
        <v>3418.801865440138</v>
      </c>
      <c r="CB203" s="1">
        <f t="shared" ca="1" si="79"/>
        <v>-2941.4601760001178</v>
      </c>
      <c r="CC203" s="1">
        <f t="shared" ca="1" si="79"/>
        <v>1358.2687798054824</v>
      </c>
      <c r="CD203" s="1">
        <f t="shared" ca="1" si="79"/>
        <v>-260.87465678100875</v>
      </c>
      <c r="CE203" s="4">
        <f t="shared" ca="1" si="88"/>
        <v>0.66904197215666272</v>
      </c>
      <c r="CF203" s="4">
        <f t="shared" ca="1" si="89"/>
        <v>3.8275101014068946E-2</v>
      </c>
      <c r="CG203" s="4">
        <f t="shared" ca="1" si="70"/>
        <v>9.0294279801341859E-4</v>
      </c>
      <c r="CH203" s="4">
        <f t="shared" ca="1" si="71"/>
        <v>8.3182660907616779E-2</v>
      </c>
      <c r="CI203" s="8">
        <f t="shared" ca="1" si="90"/>
        <v>0.42694448566453502</v>
      </c>
      <c r="CJ203" s="8">
        <f t="shared" ca="1" si="91"/>
        <v>-8.8234808245180207E-2</v>
      </c>
      <c r="CK203" s="8">
        <f t="shared" ca="1" si="72"/>
        <v>3.424689378520827E-3</v>
      </c>
      <c r="CL203" s="8">
        <f t="shared" ca="1" si="73"/>
        <v>6.7388660256846339E-2</v>
      </c>
    </row>
    <row r="204" spans="1:90" x14ac:dyDescent="0.25">
      <c r="A204" s="7">
        <f>'Calculate Data'!L206</f>
        <v>0.72641509433962259</v>
      </c>
      <c r="B204" s="7">
        <f>'Calculate Data'!M206</f>
        <v>0.5663716814159292</v>
      </c>
      <c r="C204" s="7">
        <f>'Calculate Data'!N206</f>
        <v>0.48401826484018262</v>
      </c>
      <c r="D204" s="7">
        <f>'Calculate Data'!B206</f>
        <v>219</v>
      </c>
      <c r="E204" s="2">
        <v>0.8595744680851064</v>
      </c>
      <c r="F204" s="10">
        <v>0.74698795180722888</v>
      </c>
      <c r="G204" s="4">
        <v>0.56302521008403361</v>
      </c>
      <c r="H204" s="8">
        <v>0.41089108910891087</v>
      </c>
      <c r="I204" s="20">
        <v>202</v>
      </c>
      <c r="J204" s="1">
        <f t="shared" si="87"/>
        <v>1</v>
      </c>
      <c r="K204" s="1">
        <f t="shared" si="87"/>
        <v>0.8595744680851064</v>
      </c>
      <c r="L204" s="1">
        <f t="shared" si="87"/>
        <v>0.73886826618379364</v>
      </c>
      <c r="M204" s="1">
        <f t="shared" si="87"/>
        <v>0.63511229688989923</v>
      </c>
      <c r="N204" s="1">
        <f t="shared" si="87"/>
        <v>0.54592631477344533</v>
      </c>
      <c r="O204" s="1">
        <f t="shared" si="87"/>
        <v>0.46926432163504661</v>
      </c>
      <c r="P204" s="1">
        <f t="shared" si="87"/>
        <v>0.4033676296607635</v>
      </c>
      <c r="Q204" s="1">
        <f t="shared" si="87"/>
        <v>0.34672451570840102</v>
      </c>
      <c r="R204" s="1">
        <f t="shared" si="87"/>
        <v>0.29803554116211489</v>
      </c>
      <c r="S204" s="1">
        <f t="shared" si="87"/>
        <v>0.25618374176488173</v>
      </c>
      <c r="T204" s="1">
        <f t="shared" si="87"/>
        <v>0.22020900355960049</v>
      </c>
      <c r="U204" s="1">
        <f t="shared" si="87"/>
        <v>0.18928603710229489</v>
      </c>
      <c r="V204" s="1">
        <f t="shared" si="87"/>
        <v>0.16270544465814285</v>
      </c>
      <c r="W204" s="1">
        <f t="shared" si="87"/>
        <v>0.13985744604657385</v>
      </c>
      <c r="X204" s="1">
        <f t="shared" si="87"/>
        <v>0.1202178897932252</v>
      </c>
      <c r="Y204" s="1">
        <f t="shared" si="87"/>
        <v>0.10333622867332551</v>
      </c>
      <c r="Z204" s="1">
        <f t="shared" si="86"/>
        <v>8.8825183795794682E-2</v>
      </c>
      <c r="AA204" s="1">
        <f t="shared" si="86"/>
        <v>7.6351860113832021E-2</v>
      </c>
      <c r="AB204" s="1">
        <f t="shared" si="86"/>
        <v>6.5630109544655618E-2</v>
      </c>
      <c r="AC204" s="1">
        <f t="shared" si="80"/>
        <v>0.56302521008403361</v>
      </c>
      <c r="AD204" s="1">
        <f t="shared" si="80"/>
        <v>0.4839620954764885</v>
      </c>
      <c r="AE204" s="1">
        <f t="shared" si="80"/>
        <v>0.41600146079255607</v>
      </c>
      <c r="AF204" s="1">
        <f t="shared" si="80"/>
        <v>0.35758423438338865</v>
      </c>
      <c r="AG204" s="1">
        <f t="shared" si="80"/>
        <v>0.30737027806572131</v>
      </c>
      <c r="AH204" s="1">
        <f t="shared" si="76"/>
        <v>0.26420764327351365</v>
      </c>
      <c r="AI204" s="1">
        <f t="shared" si="76"/>
        <v>0.22710614443085003</v>
      </c>
      <c r="AJ204" s="1">
        <f t="shared" si="76"/>
        <v>0.19521464329800731</v>
      </c>
      <c r="AK204" s="1">
        <f t="shared" si="76"/>
        <v>0.16780152317530839</v>
      </c>
      <c r="AL204" s="1">
        <f t="shared" si="76"/>
        <v>0.14423790502728637</v>
      </c>
      <c r="AM204" s="1">
        <f t="shared" si="81"/>
        <v>0.41089108910891087</v>
      </c>
      <c r="AN204" s="1">
        <f t="shared" si="81"/>
        <v>0.35319148936170214</v>
      </c>
      <c r="AO204" s="1">
        <f t="shared" si="81"/>
        <v>0.3035943866002716</v>
      </c>
      <c r="AP204" s="1">
        <f t="shared" si="81"/>
        <v>0.26096198337555265</v>
      </c>
      <c r="AQ204" s="1">
        <f t="shared" si="81"/>
        <v>0.22431625805047506</v>
      </c>
      <c r="AR204" s="1">
        <f t="shared" si="77"/>
        <v>0.19281652819657855</v>
      </c>
      <c r="AS204" s="1">
        <f t="shared" si="77"/>
        <v>0.16574016466259092</v>
      </c>
      <c r="AT204" s="1">
        <f t="shared" si="77"/>
        <v>0.14246601388018457</v>
      </c>
      <c r="AU204" s="1">
        <f t="shared" si="77"/>
        <v>0.12246014810126503</v>
      </c>
      <c r="AV204" s="1">
        <f t="shared" si="77"/>
        <v>0.10526361666576824</v>
      </c>
      <c r="BK204" s="1">
        <f t="shared" ca="1" si="82"/>
        <v>0.21350446227006614</v>
      </c>
      <c r="BL204" s="1">
        <f t="shared" ca="1" si="82"/>
        <v>3.3860577610816729</v>
      </c>
      <c r="BM204" s="1">
        <f t="shared" ca="1" si="82"/>
        <v>-53.996561450630146</v>
      </c>
      <c r="BN204" s="1">
        <f t="shared" ca="1" si="82"/>
        <v>411.97904821069943</v>
      </c>
      <c r="BO204" s="1">
        <f t="shared" ca="1" si="82"/>
        <v>-1596.7198095050508</v>
      </c>
      <c r="BP204" s="1">
        <f t="shared" ca="1" si="78"/>
        <v>3500.4958654627367</v>
      </c>
      <c r="BQ204" s="1">
        <f t="shared" ca="1" si="78"/>
        <v>-4535.8886050517058</v>
      </c>
      <c r="BR204" s="1">
        <f t="shared" ca="1" si="78"/>
        <v>3446.9096869950072</v>
      </c>
      <c r="BS204" s="1">
        <f t="shared" ca="1" si="78"/>
        <v>-1421.7192459031135</v>
      </c>
      <c r="BT204" s="1">
        <f t="shared" ca="1" si="78"/>
        <v>246.01058520012518</v>
      </c>
      <c r="BU204" s="1">
        <f t="shared" ca="1" si="83"/>
        <v>0.3527106310139061</v>
      </c>
      <c r="BV204" s="1">
        <f t="shared" ca="1" si="83"/>
        <v>0.44807881940394007</v>
      </c>
      <c r="BW204" s="1">
        <f t="shared" ca="1" si="83"/>
        <v>14.423033336671352</v>
      </c>
      <c r="BX204" s="1">
        <f t="shared" ca="1" si="83"/>
        <v>-182.32081127334339</v>
      </c>
      <c r="BY204" s="1">
        <f t="shared" ca="1" si="83"/>
        <v>899.77567774687441</v>
      </c>
      <c r="BZ204" s="1">
        <f t="shared" ca="1" si="79"/>
        <v>-2349.4331166500629</v>
      </c>
      <c r="CA204" s="1">
        <f t="shared" ca="1" si="79"/>
        <v>3522.1334297292979</v>
      </c>
      <c r="CB204" s="1">
        <f t="shared" ca="1" si="79"/>
        <v>-3045.4407676126302</v>
      </c>
      <c r="CC204" s="1">
        <f t="shared" ca="1" si="79"/>
        <v>1413.2800050145659</v>
      </c>
      <c r="CD204" s="1">
        <f t="shared" ca="1" si="79"/>
        <v>-272.79078711604103</v>
      </c>
      <c r="CE204" s="4">
        <f t="shared" ca="1" si="88"/>
        <v>0.67052618141994458</v>
      </c>
      <c r="CF204" s="4">
        <f t="shared" ca="1" si="89"/>
        <v>-0.10750097133591097</v>
      </c>
      <c r="CG204" s="4">
        <f t="shared" ca="1" si="70"/>
        <v>2.6390827261898791E-3</v>
      </c>
      <c r="CH204" s="4">
        <f t="shared" ca="1" si="71"/>
        <v>8.1359316010092456E-2</v>
      </c>
      <c r="CI204" s="8">
        <f t="shared" ca="1" si="90"/>
        <v>0.42745262574970866</v>
      </c>
      <c r="CJ204" s="8">
        <f t="shared" ca="1" si="91"/>
        <v>-1.6561536640797792E-2</v>
      </c>
      <c r="CK204" s="8">
        <f t="shared" ca="1" si="72"/>
        <v>-1.5916380207628951E-3</v>
      </c>
      <c r="CL204" s="8">
        <f t="shared" ca="1" si="73"/>
        <v>7.3241285074768375E-2</v>
      </c>
    </row>
    <row r="205" spans="1:90" x14ac:dyDescent="0.25">
      <c r="A205" s="7">
        <f>'Calculate Data'!L207</f>
        <v>0.7192982456140351</v>
      </c>
      <c r="B205" s="7">
        <f>'Calculate Data'!M207</f>
        <v>0.76851851851851849</v>
      </c>
      <c r="C205" s="7">
        <f>'Calculate Data'!N207</f>
        <v>0.51351351351351349</v>
      </c>
      <c r="D205" s="7">
        <f>'Calculate Data'!B207</f>
        <v>222</v>
      </c>
      <c r="E205" s="2">
        <v>0.86382978723404258</v>
      </c>
      <c r="F205" s="10">
        <v>0.75</v>
      </c>
      <c r="G205" s="4">
        <v>0.77108433734939763</v>
      </c>
      <c r="H205" s="8">
        <v>0.45033112582781459</v>
      </c>
      <c r="I205" s="20">
        <v>151</v>
      </c>
      <c r="J205" s="1">
        <f t="shared" si="87"/>
        <v>1</v>
      </c>
      <c r="K205" s="1">
        <f t="shared" si="87"/>
        <v>0.86382978723404258</v>
      </c>
      <c r="L205" s="1">
        <f t="shared" si="87"/>
        <v>0.74620190131281128</v>
      </c>
      <c r="M205" s="1">
        <f t="shared" si="87"/>
        <v>0.64459142964468386</v>
      </c>
      <c r="N205" s="1">
        <f t="shared" si="87"/>
        <v>0.55681727752285459</v>
      </c>
      <c r="O205" s="1">
        <f t="shared" si="87"/>
        <v>0.48099535037080632</v>
      </c>
      <c r="P205" s="1">
        <f t="shared" si="87"/>
        <v>0.41549811117137742</v>
      </c>
      <c r="Q205" s="1">
        <f t="shared" si="87"/>
        <v>0.35891964496931755</v>
      </c>
      <c r="R205" s="1">
        <f t="shared" si="87"/>
        <v>0.31004548054796366</v>
      </c>
      <c r="S205" s="1">
        <f t="shared" si="87"/>
        <v>0.26782652149462394</v>
      </c>
      <c r="T205" s="1">
        <f t="shared" si="87"/>
        <v>0.23135652707833473</v>
      </c>
      <c r="U205" s="1">
        <f t="shared" si="87"/>
        <v>0.19985265956128492</v>
      </c>
      <c r="V205" s="1">
        <f t="shared" si="87"/>
        <v>0.1726386803869823</v>
      </c>
      <c r="W205" s="1">
        <f t="shared" si="87"/>
        <v>0.1491304345470528</v>
      </c>
      <c r="X205" s="1">
        <f t="shared" si="87"/>
        <v>0.12882331154490093</v>
      </c>
      <c r="Y205" s="1">
        <f t="shared" si="87"/>
        <v>0.11128141380261657</v>
      </c>
      <c r="Z205" s="1">
        <f t="shared" si="86"/>
        <v>9.6128200008217715E-2</v>
      </c>
      <c r="AA205" s="1">
        <f t="shared" si="86"/>
        <v>8.30384025602902E-2</v>
      </c>
      <c r="AB205" s="1">
        <f t="shared" si="86"/>
        <v>7.1731045615910261E-2</v>
      </c>
      <c r="AC205" s="1">
        <f t="shared" si="80"/>
        <v>0.77108433734939763</v>
      </c>
      <c r="AD205" s="1">
        <f t="shared" si="80"/>
        <v>0.6660856190720329</v>
      </c>
      <c r="AE205" s="1">
        <f t="shared" si="80"/>
        <v>0.57538459860264968</v>
      </c>
      <c r="AF205" s="1">
        <f t="shared" si="80"/>
        <v>0.49703435538867191</v>
      </c>
      <c r="AG205" s="1">
        <f t="shared" si="80"/>
        <v>0.42935308146340595</v>
      </c>
      <c r="AH205" s="1">
        <f t="shared" si="76"/>
        <v>0.37088798100881454</v>
      </c>
      <c r="AI205" s="1">
        <f t="shared" si="76"/>
        <v>0.32038408572250793</v>
      </c>
      <c r="AJ205" s="1">
        <f t="shared" si="76"/>
        <v>0.2767573166028473</v>
      </c>
      <c r="AK205" s="1">
        <f t="shared" si="76"/>
        <v>0.2390712139165021</v>
      </c>
      <c r="AL205" s="1">
        <f t="shared" si="76"/>
        <v>0.20651683585127631</v>
      </c>
      <c r="AM205" s="1">
        <f t="shared" si="81"/>
        <v>0.45033112582781459</v>
      </c>
      <c r="AN205" s="1">
        <f t="shared" si="81"/>
        <v>0.38900944060870796</v>
      </c>
      <c r="AO205" s="1">
        <f t="shared" si="81"/>
        <v>0.33603794231305412</v>
      </c>
      <c r="AP205" s="1">
        <f t="shared" si="81"/>
        <v>0.29027958421085104</v>
      </c>
      <c r="AQ205" s="1">
        <f t="shared" si="81"/>
        <v>0.25075215146724578</v>
      </c>
      <c r="AR205" s="1">
        <f t="shared" si="77"/>
        <v>0.21660717765042933</v>
      </c>
      <c r="AS205" s="1">
        <f t="shared" si="77"/>
        <v>0.18711173218313687</v>
      </c>
      <c r="AT205" s="1">
        <f t="shared" si="77"/>
        <v>0.16163268780075229</v>
      </c>
      <c r="AU205" s="1">
        <f t="shared" si="77"/>
        <v>0.13962313031299026</v>
      </c>
      <c r="AV205" s="1">
        <f t="shared" si="77"/>
        <v>0.12061061895122138</v>
      </c>
      <c r="BK205" s="1">
        <f t="shared" ca="1" si="82"/>
        <v>0.21350446227006614</v>
      </c>
      <c r="BL205" s="1">
        <f t="shared" ca="1" si="82"/>
        <v>3.4028204232652453</v>
      </c>
      <c r="BM205" s="1">
        <f t="shared" ca="1" si="82"/>
        <v>-54.532504186330208</v>
      </c>
      <c r="BN205" s="1">
        <f t="shared" ca="1" si="82"/>
        <v>418.12788851705557</v>
      </c>
      <c r="BO205" s="1">
        <f t="shared" ca="1" si="82"/>
        <v>-1628.5735881121143</v>
      </c>
      <c r="BP205" s="1">
        <f t="shared" ca="1" si="78"/>
        <v>3588.0039407497552</v>
      </c>
      <c r="BQ205" s="1">
        <f t="shared" ca="1" si="78"/>
        <v>-4672.2964593558763</v>
      </c>
      <c r="BR205" s="1">
        <f t="shared" ca="1" si="78"/>
        <v>3568.1457325562096</v>
      </c>
      <c r="BS205" s="1">
        <f t="shared" ca="1" si="78"/>
        <v>-1479.0102720015857</v>
      </c>
      <c r="BT205" s="1">
        <f t="shared" ca="1" si="78"/>
        <v>257.19102559395299</v>
      </c>
      <c r="BU205" s="1">
        <f t="shared" ca="1" si="83"/>
        <v>0.3527106310139061</v>
      </c>
      <c r="BV205" s="1">
        <f t="shared" ca="1" si="83"/>
        <v>0.45029703138118732</v>
      </c>
      <c r="BW205" s="1">
        <f t="shared" ca="1" si="83"/>
        <v>14.566189118000436</v>
      </c>
      <c r="BX205" s="1">
        <f t="shared" ca="1" si="83"/>
        <v>-185.04197284190874</v>
      </c>
      <c r="BY205" s="1">
        <f t="shared" ca="1" si="83"/>
        <v>917.7257620787359</v>
      </c>
      <c r="BZ205" s="1">
        <f t="shared" ca="1" si="79"/>
        <v>-2408.1660441995864</v>
      </c>
      <c r="CA205" s="1">
        <f t="shared" ca="1" si="79"/>
        <v>3628.0546075966909</v>
      </c>
      <c r="CB205" s="1">
        <f t="shared" ca="1" si="79"/>
        <v>-3152.5561924957547</v>
      </c>
      <c r="CC205" s="1">
        <f t="shared" ca="1" si="79"/>
        <v>1470.230954989436</v>
      </c>
      <c r="CD205" s="1">
        <f t="shared" ca="1" si="79"/>
        <v>-285.18830705549897</v>
      </c>
      <c r="CE205" s="4">
        <f t="shared" ca="1" si="88"/>
        <v>0.67208864660199197</v>
      </c>
      <c r="CF205" s="4">
        <f t="shared" ca="1" si="89"/>
        <v>9.8995690747405662E-2</v>
      </c>
      <c r="CG205" s="4">
        <f t="shared" ca="1" si="70"/>
        <v>8.6526998591188713E-3</v>
      </c>
      <c r="CH205" s="4">
        <f t="shared" ca="1" si="71"/>
        <v>7.9262311189173262E-2</v>
      </c>
      <c r="CI205" s="8">
        <f t="shared" ca="1" si="90"/>
        <v>0.42800485250961628</v>
      </c>
      <c r="CJ205" s="8">
        <f t="shared" ca="1" si="91"/>
        <v>2.2326273318198309E-2</v>
      </c>
      <c r="CK205" s="8">
        <f t="shared" ca="1" si="72"/>
        <v>5.5282196903071327E-3</v>
      </c>
      <c r="CL205" s="8">
        <f t="shared" ca="1" si="73"/>
        <v>8.106926495234687E-2</v>
      </c>
    </row>
    <row r="206" spans="1:90" x14ac:dyDescent="0.25">
      <c r="A206" s="7">
        <f>'Calculate Data'!L208</f>
        <v>0.67924528301886788</v>
      </c>
      <c r="B206" s="7">
        <f>'Calculate Data'!M208</f>
        <v>0.60869565217391308</v>
      </c>
      <c r="C206" s="7">
        <f>'Calculate Data'!N208</f>
        <v>0.4344262295081967</v>
      </c>
      <c r="D206" s="7">
        <f>'Calculate Data'!B208</f>
        <v>122</v>
      </c>
      <c r="E206" s="2">
        <v>0.86808510638297876</v>
      </c>
      <c r="F206" s="10">
        <v>0.75</v>
      </c>
      <c r="G206" s="4">
        <v>0.75</v>
      </c>
      <c r="H206" s="8">
        <v>0.35294117647058826</v>
      </c>
      <c r="I206" s="20">
        <v>204</v>
      </c>
      <c r="J206" s="1">
        <f t="shared" si="87"/>
        <v>1</v>
      </c>
      <c r="K206" s="1">
        <f t="shared" si="87"/>
        <v>0.86808510638297876</v>
      </c>
      <c r="L206" s="1">
        <f t="shared" si="87"/>
        <v>0.75357175192394754</v>
      </c>
      <c r="M206" s="1">
        <f t="shared" si="87"/>
        <v>0.65416441443610762</v>
      </c>
      <c r="N206" s="1">
        <f t="shared" si="87"/>
        <v>0.56787038529772749</v>
      </c>
      <c r="O206" s="1">
        <f t="shared" si="87"/>
        <v>0.49295982383292092</v>
      </c>
      <c r="P206" s="1">
        <f t="shared" si="87"/>
        <v>0.42793108111453559</v>
      </c>
      <c r="Q206" s="1">
        <f t="shared" si="87"/>
        <v>0.37148059807389472</v>
      </c>
      <c r="R206" s="1">
        <f t="shared" si="87"/>
        <v>0.32247677449818946</v>
      </c>
      <c r="S206" s="1">
        <f t="shared" si="87"/>
        <v>0.27993728509630067</v>
      </c>
      <c r="T206" s="1">
        <f t="shared" si="87"/>
        <v>0.24300938791338439</v>
      </c>
      <c r="U206" s="1">
        <f t="shared" si="87"/>
        <v>0.21095283035885282</v>
      </c>
      <c r="V206" s="1">
        <f t="shared" si="87"/>
        <v>0.18312501018385524</v>
      </c>
      <c r="W206" s="1">
        <f t="shared" si="87"/>
        <v>0.15896809394683603</v>
      </c>
      <c r="X206" s="1">
        <f t="shared" si="87"/>
        <v>0.13799783474533853</v>
      </c>
      <c r="Y206" s="1">
        <f t="shared" si="87"/>
        <v>0.1197938650555279</v>
      </c>
      <c r="Z206" s="1">
        <f t="shared" si="86"/>
        <v>0.10399127009075614</v>
      </c>
      <c r="AA206" s="1">
        <f t="shared" si="86"/>
        <v>9.027327275963512E-2</v>
      </c>
      <c r="AB206" s="1">
        <f t="shared" si="86"/>
        <v>7.8364883587087514E-2</v>
      </c>
      <c r="AC206" s="1">
        <f t="shared" si="80"/>
        <v>0.75</v>
      </c>
      <c r="AD206" s="1">
        <f t="shared" si="80"/>
        <v>0.65106382978723409</v>
      </c>
      <c r="AE206" s="1">
        <f t="shared" si="80"/>
        <v>0.56517881394296066</v>
      </c>
      <c r="AF206" s="1">
        <f t="shared" si="80"/>
        <v>0.49062331082708072</v>
      </c>
      <c r="AG206" s="1">
        <f t="shared" si="80"/>
        <v>0.42590278897329559</v>
      </c>
      <c r="AH206" s="1">
        <f t="shared" si="76"/>
        <v>0.36971986787469069</v>
      </c>
      <c r="AI206" s="1">
        <f t="shared" si="76"/>
        <v>0.3209483108359017</v>
      </c>
      <c r="AJ206" s="1">
        <f t="shared" si="76"/>
        <v>0.27861044855542105</v>
      </c>
      <c r="AK206" s="1">
        <f t="shared" si="76"/>
        <v>0.24185758087364209</v>
      </c>
      <c r="AL206" s="1">
        <f t="shared" si="76"/>
        <v>0.2099529638222255</v>
      </c>
      <c r="AM206" s="1">
        <f t="shared" si="81"/>
        <v>0.35294117647058826</v>
      </c>
      <c r="AN206" s="1">
        <f t="shared" si="81"/>
        <v>0.30638297872340431</v>
      </c>
      <c r="AO206" s="1">
        <f t="shared" si="81"/>
        <v>0.26596650067904032</v>
      </c>
      <c r="AP206" s="1">
        <f t="shared" si="81"/>
        <v>0.2308815580362733</v>
      </c>
      <c r="AQ206" s="1">
        <f t="shared" si="81"/>
        <v>0.20042484186978618</v>
      </c>
      <c r="AR206" s="1">
        <f t="shared" si="77"/>
        <v>0.17398582017632505</v>
      </c>
      <c r="AS206" s="1">
        <f t="shared" si="77"/>
        <v>0.15103449921689494</v>
      </c>
      <c r="AT206" s="1">
        <f t="shared" si="77"/>
        <v>0.13111079932019815</v>
      </c>
      <c r="AU206" s="1">
        <f t="shared" si="77"/>
        <v>0.11381533217583158</v>
      </c>
      <c r="AV206" s="1">
        <f t="shared" si="77"/>
        <v>9.8801394739870832E-2</v>
      </c>
      <c r="BK206" s="1">
        <f t="shared" ca="1" si="82"/>
        <v>0.21350446227006614</v>
      </c>
      <c r="BL206" s="1">
        <f t="shared" ca="1" si="82"/>
        <v>3.4195830854488181</v>
      </c>
      <c r="BM206" s="1">
        <f t="shared" ca="1" si="82"/>
        <v>-55.071093552823847</v>
      </c>
      <c r="BN206" s="1">
        <f t="shared" ca="1" si="82"/>
        <v>424.33760793552551</v>
      </c>
      <c r="BO206" s="1">
        <f t="shared" ca="1" si="82"/>
        <v>-1660.9016068632491</v>
      </c>
      <c r="BP206" s="1">
        <f t="shared" ca="1" si="78"/>
        <v>3677.253406254918</v>
      </c>
      <c r="BQ206" s="1">
        <f t="shared" ca="1" si="78"/>
        <v>-4812.1058107893314</v>
      </c>
      <c r="BR206" s="1">
        <f t="shared" ca="1" si="78"/>
        <v>3693.0185609040896</v>
      </c>
      <c r="BS206" s="1">
        <f t="shared" ca="1" si="78"/>
        <v>-1538.3112862081475</v>
      </c>
      <c r="BT206" s="1">
        <f t="shared" ca="1" si="78"/>
        <v>268.82086603715823</v>
      </c>
      <c r="BU206" s="1">
        <f t="shared" ca="1" si="83"/>
        <v>0.3527106310139061</v>
      </c>
      <c r="BV206" s="1">
        <f t="shared" ca="1" si="83"/>
        <v>0.45251524335843452</v>
      </c>
      <c r="BW206" s="1">
        <f t="shared" ca="1" si="83"/>
        <v>14.710051841459538</v>
      </c>
      <c r="BX206" s="1">
        <f t="shared" ca="1" si="83"/>
        <v>-187.79007638521381</v>
      </c>
      <c r="BY206" s="1">
        <f t="shared" ca="1" si="83"/>
        <v>935.94308787932994</v>
      </c>
      <c r="BZ206" s="1">
        <f t="shared" ca="1" si="79"/>
        <v>-2468.0677432617072</v>
      </c>
      <c r="CA206" s="1">
        <f t="shared" ca="1" si="79"/>
        <v>3736.617059929431</v>
      </c>
      <c r="CB206" s="1">
        <f t="shared" ca="1" si="79"/>
        <v>-3262.884816321482</v>
      </c>
      <c r="CC206" s="1">
        <f t="shared" ca="1" si="79"/>
        <v>1529.1799619025282</v>
      </c>
      <c r="CD206" s="1">
        <f t="shared" ca="1" si="79"/>
        <v>-298.0841478013561</v>
      </c>
      <c r="CE206" s="4">
        <f t="shared" ca="1" si="88"/>
        <v>0.67373126585823684</v>
      </c>
      <c r="CF206" s="4">
        <f t="shared" ca="1" si="89"/>
        <v>7.6268734141763161E-2</v>
      </c>
      <c r="CG206" s="4">
        <f t="shared" ca="1" si="70"/>
        <v>7.482626559659286E-3</v>
      </c>
      <c r="CH206" s="4">
        <f t="shared" ca="1" si="71"/>
        <v>7.7928447585192129E-2</v>
      </c>
      <c r="CI206" s="8">
        <f t="shared" ca="1" si="90"/>
        <v>0.42860365736186168</v>
      </c>
      <c r="CJ206" s="8">
        <f t="shared" ca="1" si="91"/>
        <v>-7.566248089127342E-2</v>
      </c>
      <c r="CK206" s="8">
        <f t="shared" ca="1" si="72"/>
        <v>6.1996745589776208E-3</v>
      </c>
      <c r="CL206" s="8">
        <f t="shared" ca="1" si="73"/>
        <v>8.1883284744062063E-2</v>
      </c>
    </row>
    <row r="207" spans="1:90" x14ac:dyDescent="0.25">
      <c r="A207" s="7">
        <f>'Calculate Data'!L209</f>
        <v>0.78512396694214881</v>
      </c>
      <c r="B207" s="7">
        <f>'Calculate Data'!M209</f>
        <v>0.7857142857142857</v>
      </c>
      <c r="C207" s="7">
        <f>'Calculate Data'!N209</f>
        <v>0.55251141552511418</v>
      </c>
      <c r="D207" s="7">
        <f>'Calculate Data'!B209</f>
        <v>219</v>
      </c>
      <c r="E207" s="2">
        <v>0.87234042553191493</v>
      </c>
      <c r="F207" s="10">
        <v>0.75163398692810457</v>
      </c>
      <c r="G207" s="4">
        <v>0.66502463054187189</v>
      </c>
      <c r="H207" s="8">
        <v>0.4297752808988764</v>
      </c>
      <c r="I207" s="20">
        <v>356</v>
      </c>
      <c r="J207" s="1">
        <f t="shared" si="87"/>
        <v>1</v>
      </c>
      <c r="K207" s="1">
        <f t="shared" si="87"/>
        <v>0.87234042553191493</v>
      </c>
      <c r="L207" s="1">
        <f t="shared" si="87"/>
        <v>0.76097781801720243</v>
      </c>
      <c r="M207" s="1">
        <f t="shared" si="87"/>
        <v>0.66383171358947446</v>
      </c>
      <c r="N207" s="1">
        <f t="shared" si="87"/>
        <v>0.57908723951422247</v>
      </c>
      <c r="O207" s="1">
        <f t="shared" si="87"/>
        <v>0.50516120893793881</v>
      </c>
      <c r="P207" s="1">
        <f t="shared" si="87"/>
        <v>0.44067254396713812</v>
      </c>
      <c r="Q207" s="1">
        <f t="shared" si="87"/>
        <v>0.38441647452452471</v>
      </c>
      <c r="R207" s="1">
        <f t="shared" si="87"/>
        <v>0.33534203096820248</v>
      </c>
      <c r="S207" s="1">
        <f t="shared" si="87"/>
        <v>0.29253240999353836</v>
      </c>
      <c r="T207" s="1">
        <f t="shared" si="87"/>
        <v>0.25518784701563985</v>
      </c>
      <c r="U207" s="1">
        <f t="shared" si="87"/>
        <v>0.22261067505619647</v>
      </c>
      <c r="V207" s="1">
        <f t="shared" si="87"/>
        <v>0.19419229100646929</v>
      </c>
      <c r="W207" s="1">
        <f t="shared" si="87"/>
        <v>0.16940178577160087</v>
      </c>
      <c r="X207" s="1">
        <f t="shared" si="87"/>
        <v>0.14777602588586461</v>
      </c>
      <c r="Y207" s="1">
        <f t="shared" ref="Y207" si="92">POWER($E207,Y$2)</f>
        <v>0.12891100130469038</v>
      </c>
      <c r="Z207" s="1">
        <f t="shared" si="86"/>
        <v>0.11245427773387887</v>
      </c>
      <c r="AA207" s="1">
        <f t="shared" si="86"/>
        <v>9.8098412491256032E-2</v>
      </c>
      <c r="AB207" s="1">
        <f t="shared" si="86"/>
        <v>8.5575210896627618E-2</v>
      </c>
      <c r="AC207" s="1">
        <f t="shared" si="80"/>
        <v>0.66502463054187189</v>
      </c>
      <c r="AD207" s="1">
        <f t="shared" si="80"/>
        <v>0.58012786919610104</v>
      </c>
      <c r="AE207" s="1">
        <f t="shared" si="80"/>
        <v>0.50606899227744984</v>
      </c>
      <c r="AF207" s="1">
        <f t="shared" si="80"/>
        <v>0.44146444007181795</v>
      </c>
      <c r="AG207" s="1">
        <f t="shared" si="80"/>
        <v>0.38510727750945828</v>
      </c>
      <c r="AH207" s="1">
        <f t="shared" si="76"/>
        <v>0.33594464633803811</v>
      </c>
      <c r="AI207" s="1">
        <f t="shared" si="76"/>
        <v>0.29305809574169284</v>
      </c>
      <c r="AJ207" s="1">
        <f t="shared" si="76"/>
        <v>0.25564642394488096</v>
      </c>
      <c r="AK207" s="1">
        <f t="shared" si="76"/>
        <v>0.2230107102497898</v>
      </c>
      <c r="AL207" s="1">
        <f t="shared" si="76"/>
        <v>0.19454125787747623</v>
      </c>
      <c r="AM207" s="1">
        <f t="shared" si="81"/>
        <v>0.4297752808988764</v>
      </c>
      <c r="AN207" s="1">
        <f t="shared" si="81"/>
        <v>0.37491035142242413</v>
      </c>
      <c r="AO207" s="1">
        <f t="shared" si="81"/>
        <v>0.32704945549615722</v>
      </c>
      <c r="AP207" s="1">
        <f t="shared" si="81"/>
        <v>0.28529846117749885</v>
      </c>
      <c r="AQ207" s="1">
        <f t="shared" si="81"/>
        <v>0.24887738102717988</v>
      </c>
      <c r="AR207" s="1">
        <f t="shared" si="77"/>
        <v>0.21710580047051864</v>
      </c>
      <c r="AS207" s="1">
        <f t="shared" si="77"/>
        <v>0.18939016636789924</v>
      </c>
      <c r="AT207" s="1">
        <f t="shared" si="77"/>
        <v>0.16521269832093338</v>
      </c>
      <c r="AU207" s="1">
        <f t="shared" si="77"/>
        <v>0.14412171555655892</v>
      </c>
      <c r="AV207" s="1">
        <f t="shared" si="77"/>
        <v>0.12572319867699822</v>
      </c>
      <c r="BK207" s="1">
        <f t="shared" ca="1" si="82"/>
        <v>0.21350446227006614</v>
      </c>
      <c r="BL207" s="1">
        <f t="shared" ca="1" si="82"/>
        <v>3.4363457476323909</v>
      </c>
      <c r="BM207" s="1">
        <f t="shared" ca="1" si="82"/>
        <v>-55.61232955011107</v>
      </c>
      <c r="BN207" s="1">
        <f t="shared" ca="1" si="82"/>
        <v>430.60850636321351</v>
      </c>
      <c r="BO207" s="1">
        <f t="shared" ca="1" si="82"/>
        <v>-1693.7085495643723</v>
      </c>
      <c r="BP207" s="1">
        <f t="shared" ca="1" si="78"/>
        <v>3768.2701235800646</v>
      </c>
      <c r="BQ207" s="1">
        <f t="shared" ca="1" si="78"/>
        <v>-4955.3841799867178</v>
      </c>
      <c r="BR207" s="1">
        <f t="shared" ca="1" si="78"/>
        <v>3821.6186333747273</v>
      </c>
      <c r="BS207" s="1">
        <f t="shared" ca="1" si="78"/>
        <v>-1599.6824322653486</v>
      </c>
      <c r="BT207" s="1">
        <f t="shared" ca="1" si="78"/>
        <v>280.91583359947083</v>
      </c>
      <c r="BU207" s="1">
        <f t="shared" ca="1" si="83"/>
        <v>0.3527106310139061</v>
      </c>
      <c r="BV207" s="1">
        <f t="shared" ca="1" si="83"/>
        <v>0.45473345533568177</v>
      </c>
      <c r="BW207" s="1">
        <f t="shared" ca="1" si="83"/>
        <v>14.854621507048662</v>
      </c>
      <c r="BX207" s="1">
        <f t="shared" ca="1" si="83"/>
        <v>-190.56525462234609</v>
      </c>
      <c r="BY207" s="1">
        <f t="shared" ca="1" si="83"/>
        <v>954.43029454388318</v>
      </c>
      <c r="BZ207" s="1">
        <f t="shared" ca="1" si="79"/>
        <v>-2529.1555714069377</v>
      </c>
      <c r="CA207" s="1">
        <f t="shared" ca="1" si="79"/>
        <v>3847.8732167374214</v>
      </c>
      <c r="CB207" s="1">
        <f t="shared" ca="1" si="79"/>
        <v>-3376.5065642012332</v>
      </c>
      <c r="CC207" s="1">
        <f t="shared" ca="1" si="79"/>
        <v>1590.1868124867126</v>
      </c>
      <c r="CD207" s="1">
        <f t="shared" ca="1" si="79"/>
        <v>-311.49574843952473</v>
      </c>
      <c r="CE207" s="4">
        <f t="shared" ca="1" si="88"/>
        <v>0.6754557608290952</v>
      </c>
      <c r="CF207" s="4">
        <f t="shared" ca="1" si="89"/>
        <v>-1.0431130287223311E-2</v>
      </c>
      <c r="CG207" s="4">
        <f t="shared" ca="1" si="70"/>
        <v>1.0784718915424606E-2</v>
      </c>
      <c r="CH207" s="4">
        <f t="shared" ca="1" si="71"/>
        <v>7.5800895557875628E-2</v>
      </c>
      <c r="CI207" s="8">
        <f t="shared" ca="1" si="90"/>
        <v>0.42925069137345417</v>
      </c>
      <c r="CJ207" s="8">
        <f t="shared" ca="1" si="91"/>
        <v>5.2458952542222548E-4</v>
      </c>
      <c r="CK207" s="8">
        <f t="shared" ca="1" si="72"/>
        <v>6.3572657377762611E-3</v>
      </c>
      <c r="CL207" s="8">
        <f t="shared" ca="1" si="73"/>
        <v>8.1997343677536222E-2</v>
      </c>
    </row>
    <row r="208" spans="1:90" x14ac:dyDescent="0.25">
      <c r="A208" s="7">
        <f>'Calculate Data'!L210</f>
        <v>0.53658536585365857</v>
      </c>
      <c r="B208" s="7">
        <f>'Calculate Data'!M210</f>
        <v>0.40425531914893614</v>
      </c>
      <c r="C208" s="7">
        <f>'Calculate Data'!N210</f>
        <v>0.46590909090909088</v>
      </c>
      <c r="D208" s="7">
        <f>'Calculate Data'!B210</f>
        <v>88</v>
      </c>
      <c r="E208" s="2">
        <v>0.87659574468085111</v>
      </c>
      <c r="F208" s="10">
        <v>0.752</v>
      </c>
      <c r="G208" s="4">
        <v>0.63684210526315788</v>
      </c>
      <c r="H208" s="8">
        <v>0.3968253968253968</v>
      </c>
      <c r="I208" s="20">
        <v>315</v>
      </c>
      <c r="J208" s="1">
        <f t="shared" ref="J208:Y223" si="93">POWER($E208,J$2)</f>
        <v>1</v>
      </c>
      <c r="K208" s="1">
        <f t="shared" si="93"/>
        <v>0.87659574468085111</v>
      </c>
      <c r="L208" s="1">
        <f t="shared" si="93"/>
        <v>0.76842009959257596</v>
      </c>
      <c r="M208" s="1">
        <f t="shared" si="93"/>
        <v>0.67359378943008785</v>
      </c>
      <c r="N208" s="1">
        <f t="shared" si="93"/>
        <v>0.59046944945786439</v>
      </c>
      <c r="O208" s="1">
        <f t="shared" si="93"/>
        <v>0.51760300675880877</v>
      </c>
      <c r="P208" s="1">
        <f t="shared" si="93"/>
        <v>0.45372859315878566</v>
      </c>
      <c r="Q208" s="1">
        <f t="shared" si="93"/>
        <v>0.3977365540030206</v>
      </c>
      <c r="R208" s="1">
        <f t="shared" si="93"/>
        <v>0.34865417074307348</v>
      </c>
      <c r="S208" s="1">
        <f t="shared" si="93"/>
        <v>0.30562876243860909</v>
      </c>
      <c r="T208" s="1">
        <f t="shared" si="93"/>
        <v>0.26791287260575952</v>
      </c>
      <c r="U208" s="1">
        <f t="shared" si="93"/>
        <v>0.23485128407143174</v>
      </c>
      <c r="V208" s="1">
        <f t="shared" si="93"/>
        <v>0.20586963624985086</v>
      </c>
      <c r="W208" s="1">
        <f t="shared" si="93"/>
        <v>0.18046444709561393</v>
      </c>
      <c r="X208" s="1">
        <f t="shared" si="93"/>
        <v>0.15819436639019777</v>
      </c>
      <c r="Y208" s="1">
        <f t="shared" si="93"/>
        <v>0.13867250841013082</v>
      </c>
      <c r="Z208" s="1">
        <f t="shared" si="86"/>
        <v>0.12155973077654024</v>
      </c>
      <c r="AA208" s="1">
        <f t="shared" si="86"/>
        <v>0.10655874272326507</v>
      </c>
      <c r="AB208" s="1">
        <f t="shared" si="86"/>
        <v>9.3408940429755768E-2</v>
      </c>
      <c r="AC208" s="1">
        <f t="shared" si="80"/>
        <v>0.63684210526315788</v>
      </c>
      <c r="AD208" s="1">
        <f t="shared" si="80"/>
        <v>0.55825307950727887</v>
      </c>
      <c r="AE208" s="1">
        <f t="shared" si="80"/>
        <v>0.48936227395106152</v>
      </c>
      <c r="AF208" s="1">
        <f t="shared" si="80"/>
        <v>0.42897288695284541</v>
      </c>
      <c r="AG208" s="1">
        <f t="shared" si="80"/>
        <v>0.37603580728632413</v>
      </c>
      <c r="AH208" s="1">
        <f t="shared" si="76"/>
        <v>0.32963138851482032</v>
      </c>
      <c r="AI208" s="1">
        <f t="shared" si="76"/>
        <v>0.28895347248533193</v>
      </c>
      <c r="AJ208" s="1">
        <f t="shared" si="76"/>
        <v>0.25329538439139732</v>
      </c>
      <c r="AK208" s="1">
        <f t="shared" si="76"/>
        <v>0.22203765610479942</v>
      </c>
      <c r="AL208" s="1">
        <f t="shared" si="76"/>
        <v>0.19463726450037735</v>
      </c>
      <c r="AM208" s="1">
        <f t="shared" si="81"/>
        <v>0.3968253968253968</v>
      </c>
      <c r="AN208" s="1">
        <f t="shared" si="81"/>
        <v>0.34785545423843295</v>
      </c>
      <c r="AO208" s="1">
        <f t="shared" si="81"/>
        <v>0.30492861094943491</v>
      </c>
      <c r="AP208" s="1">
        <f t="shared" si="81"/>
        <v>0.2672991227897174</v>
      </c>
      <c r="AQ208" s="1">
        <f t="shared" si="81"/>
        <v>0.23431327359439061</v>
      </c>
      <c r="AR208" s="1">
        <f t="shared" si="77"/>
        <v>0.20539801855508283</v>
      </c>
      <c r="AS208" s="1">
        <f t="shared" si="77"/>
        <v>0.18005102903126413</v>
      </c>
      <c r="AT208" s="1">
        <f t="shared" si="77"/>
        <v>0.15783196587421452</v>
      </c>
      <c r="AU208" s="1">
        <f t="shared" si="77"/>
        <v>0.13835482965994977</v>
      </c>
      <c r="AV208" s="1">
        <f t="shared" si="77"/>
        <v>0.12128125493595598</v>
      </c>
      <c r="BK208" s="1">
        <f t="shared" ca="1" si="82"/>
        <v>0.21350446227006614</v>
      </c>
      <c r="BL208" s="1">
        <f t="shared" ca="1" si="82"/>
        <v>3.4531084098159632</v>
      </c>
      <c r="BM208" s="1">
        <f t="shared" ca="1" si="82"/>
        <v>-56.156212178191872</v>
      </c>
      <c r="BN208" s="1">
        <f t="shared" ca="1" si="82"/>
        <v>436.9408836972234</v>
      </c>
      <c r="BO208" s="1">
        <f t="shared" ca="1" si="82"/>
        <v>-1726.9991230376449</v>
      </c>
      <c r="BP208" s="1">
        <f t="shared" ca="1" si="78"/>
        <v>3861.0802091180612</v>
      </c>
      <c r="BQ208" s="1">
        <f t="shared" ca="1" si="78"/>
        <v>-5102.2000878601229</v>
      </c>
      <c r="BR208" s="1">
        <f t="shared" ca="1" si="78"/>
        <v>3954.0382025308472</v>
      </c>
      <c r="BS208" s="1">
        <f t="shared" ca="1" si="78"/>
        <v>-1663.1853462073864</v>
      </c>
      <c r="BT208" s="1">
        <f t="shared" ca="1" si="78"/>
        <v>293.49212476768969</v>
      </c>
      <c r="BU208" s="1">
        <f t="shared" ca="1" si="83"/>
        <v>0.3527106310139061</v>
      </c>
      <c r="BV208" s="1">
        <f t="shared" ca="1" si="83"/>
        <v>0.45695166731292897</v>
      </c>
      <c r="BW208" s="1">
        <f t="shared" ca="1" si="83"/>
        <v>14.999898114767806</v>
      </c>
      <c r="BX208" s="1">
        <f t="shared" ca="1" si="83"/>
        <v>-193.36764027239295</v>
      </c>
      <c r="BY208" s="1">
        <f t="shared" ca="1" si="83"/>
        <v>973.19003443762278</v>
      </c>
      <c r="BZ208" s="1">
        <f t="shared" ca="1" si="79"/>
        <v>-2591.4470572142691</v>
      </c>
      <c r="CA208" s="1">
        <f t="shared" ca="1" si="79"/>
        <v>3961.8762847495123</v>
      </c>
      <c r="CB208" s="1">
        <f t="shared" ca="1" si="79"/>
        <v>-3493.5029438450883</v>
      </c>
      <c r="CC208" s="1">
        <f t="shared" ca="1" si="79"/>
        <v>1653.312776908354</v>
      </c>
      <c r="CD208" s="1">
        <f t="shared" ca="1" si="79"/>
        <v>-325.44106857275443</v>
      </c>
      <c r="CE208" s="4">
        <f t="shared" ca="1" si="88"/>
        <v>0.67726370256139035</v>
      </c>
      <c r="CF208" s="4">
        <f t="shared" ca="1" si="89"/>
        <v>-4.042159729823247E-2</v>
      </c>
      <c r="CG208" s="4">
        <f t="shared" ca="1" si="70"/>
        <v>1.0164689297902809E-2</v>
      </c>
      <c r="CH208" s="4">
        <f t="shared" ca="1" si="71"/>
        <v>7.5735563737787545E-2</v>
      </c>
      <c r="CI208" s="8">
        <f t="shared" ca="1" si="90"/>
        <v>0.42994660407879337</v>
      </c>
      <c r="CJ208" s="8">
        <f t="shared" ca="1" si="91"/>
        <v>-3.3121207253396567E-2</v>
      </c>
      <c r="CK208" s="8">
        <f t="shared" ca="1" si="72"/>
        <v>3.3025085191817154E-3</v>
      </c>
      <c r="CL208" s="8">
        <f t="shared" ca="1" si="73"/>
        <v>8.0021975984472901E-2</v>
      </c>
    </row>
    <row r="209" spans="1:90" x14ac:dyDescent="0.25">
      <c r="A209" s="7">
        <f>'Calculate Data'!L211</f>
        <v>0.57352941176470584</v>
      </c>
      <c r="B209" s="7">
        <f>'Calculate Data'!M211</f>
        <v>0.51724137931034486</v>
      </c>
      <c r="C209" s="7">
        <f>'Calculate Data'!N211</f>
        <v>0.53968253968253965</v>
      </c>
      <c r="D209" s="7">
        <f>'Calculate Data'!B211</f>
        <v>126</v>
      </c>
      <c r="E209" s="2">
        <v>0.88085106382978728</v>
      </c>
      <c r="F209" s="10">
        <v>0.75320512820512819</v>
      </c>
      <c r="G209" s="4">
        <v>0.68571428571428572</v>
      </c>
      <c r="H209" s="8">
        <v>0.52702702702702697</v>
      </c>
      <c r="I209" s="20">
        <v>592</v>
      </c>
      <c r="J209" s="1">
        <f t="shared" si="93"/>
        <v>1</v>
      </c>
      <c r="K209" s="1">
        <f t="shared" si="93"/>
        <v>0.88085106382978728</v>
      </c>
      <c r="L209" s="1">
        <f t="shared" si="93"/>
        <v>0.775898596650068</v>
      </c>
      <c r="M209" s="1">
        <f t="shared" si="93"/>
        <v>0.6834511042832514</v>
      </c>
      <c r="N209" s="1">
        <f t="shared" si="93"/>
        <v>0.60201863228354491</v>
      </c>
      <c r="O209" s="1">
        <f t="shared" si="93"/>
        <v>0.53028875269231401</v>
      </c>
      <c r="P209" s="1">
        <f t="shared" si="93"/>
        <v>0.46710541194599581</v>
      </c>
      <c r="Q209" s="1">
        <f t="shared" si="93"/>
        <v>0.41145029903328145</v>
      </c>
      <c r="R209" s="1">
        <f t="shared" si="93"/>
        <v>0.36242643361655008</v>
      </c>
      <c r="S209" s="1">
        <f t="shared" si="93"/>
        <v>0.31924370961117393</v>
      </c>
      <c r="T209" s="1">
        <f t="shared" si="93"/>
        <v>0.28120616123197023</v>
      </c>
      <c r="U209" s="1">
        <f t="shared" si="93"/>
        <v>0.24770074627667166</v>
      </c>
      <c r="V209" s="1">
        <f t="shared" si="93"/>
        <v>0.21818746586923846</v>
      </c>
      <c r="W209" s="1">
        <f t="shared" si="93"/>
        <v>0.19219066142524407</v>
      </c>
      <c r="X209" s="1">
        <f t="shared" si="93"/>
        <v>0.16929134857457673</v>
      </c>
      <c r="Y209" s="1">
        <f t="shared" si="93"/>
        <v>0.14912046448909527</v>
      </c>
      <c r="Z209" s="1">
        <f t="shared" si="86"/>
        <v>0.13135291978401159</v>
      </c>
      <c r="AA209" s="1">
        <f t="shared" si="86"/>
        <v>0.11570235912889532</v>
      </c>
      <c r="AB209" s="1">
        <f t="shared" si="86"/>
        <v>0.10191654612630355</v>
      </c>
      <c r="AC209" s="1">
        <f t="shared" si="80"/>
        <v>0.68571428571428572</v>
      </c>
      <c r="AD209" s="1">
        <f t="shared" si="80"/>
        <v>0.60401215805471131</v>
      </c>
      <c r="AE209" s="1">
        <f t="shared" si="80"/>
        <v>0.53204475198861811</v>
      </c>
      <c r="AF209" s="1">
        <f t="shared" si="80"/>
        <v>0.46865218579422951</v>
      </c>
      <c r="AG209" s="1">
        <f t="shared" si="80"/>
        <v>0.41281277642300224</v>
      </c>
      <c r="AH209" s="1">
        <f t="shared" si="76"/>
        <v>0.36362657327472964</v>
      </c>
      <c r="AI209" s="1">
        <f t="shared" si="76"/>
        <v>0.32030085390582569</v>
      </c>
      <c r="AJ209" s="1">
        <f t="shared" si="76"/>
        <v>0.28213734790853584</v>
      </c>
      <c r="AK209" s="1">
        <f t="shared" si="76"/>
        <v>0.24852098305134862</v>
      </c>
      <c r="AL209" s="1">
        <f t="shared" si="76"/>
        <v>0.218909972304805</v>
      </c>
      <c r="AM209" s="1">
        <f t="shared" si="81"/>
        <v>0.52702702702702697</v>
      </c>
      <c r="AN209" s="1">
        <f t="shared" si="81"/>
        <v>0.46423231742380677</v>
      </c>
      <c r="AO209" s="1">
        <f t="shared" si="81"/>
        <v>0.40891953066692771</v>
      </c>
      <c r="AP209" s="1">
        <f t="shared" si="81"/>
        <v>0.36019720360874058</v>
      </c>
      <c r="AQ209" s="1">
        <f t="shared" si="81"/>
        <v>0.31728008998727364</v>
      </c>
      <c r="AR209" s="1">
        <f t="shared" si="77"/>
        <v>0.27947650479730057</v>
      </c>
      <c r="AS209" s="1">
        <f t="shared" si="77"/>
        <v>0.24617717656613289</v>
      </c>
      <c r="AT209" s="1">
        <f t="shared" si="77"/>
        <v>0.21684542786889155</v>
      </c>
      <c r="AU209" s="1">
        <f t="shared" si="77"/>
        <v>0.19100852582493855</v>
      </c>
      <c r="AV209" s="1">
        <f t="shared" si="77"/>
        <v>0.1682500631734565</v>
      </c>
      <c r="BK209" s="1">
        <f t="shared" ca="1" si="82"/>
        <v>0.21350446227006614</v>
      </c>
      <c r="BL209" s="1">
        <f t="shared" ca="1" si="82"/>
        <v>3.469871071999536</v>
      </c>
      <c r="BM209" s="1">
        <f t="shared" ca="1" si="82"/>
        <v>-56.702741437066251</v>
      </c>
      <c r="BN209" s="1">
        <f t="shared" ca="1" si="82"/>
        <v>443.3350398346592</v>
      </c>
      <c r="BO209" s="1">
        <f t="shared" ca="1" si="82"/>
        <v>-1760.7780571214735</v>
      </c>
      <c r="BP209" s="1">
        <f t="shared" ca="1" si="78"/>
        <v>3955.7100353017813</v>
      </c>
      <c r="BQ209" s="1">
        <f t="shared" ca="1" si="78"/>
        <v>-5252.6230654296842</v>
      </c>
      <c r="BR209" s="1">
        <f t="shared" ca="1" si="78"/>
        <v>4090.3713386323061</v>
      </c>
      <c r="BS209" s="1">
        <f t="shared" ca="1" si="78"/>
        <v>-1728.8831858358753</v>
      </c>
      <c r="BT209" s="1">
        <f t="shared" ca="1" si="78"/>
        <v>306.56641706398017</v>
      </c>
      <c r="BU209" s="1">
        <f t="shared" ca="1" si="83"/>
        <v>0.3527106310139061</v>
      </c>
      <c r="BV209" s="1">
        <f t="shared" ca="1" si="83"/>
        <v>0.45916987929017622</v>
      </c>
      <c r="BW209" s="1">
        <f t="shared" ca="1" si="83"/>
        <v>15.145881664616969</v>
      </c>
      <c r="BX209" s="1">
        <f t="shared" ca="1" si="83"/>
        <v>-196.19736605444169</v>
      </c>
      <c r="BY209" s="1">
        <f t="shared" ca="1" si="83"/>
        <v>992.22497289577655</v>
      </c>
      <c r="BZ209" s="1">
        <f t="shared" ca="1" si="79"/>
        <v>-2654.9599011094529</v>
      </c>
      <c r="CA209" s="1">
        <f t="shared" ca="1" si="79"/>
        <v>4078.6802550470002</v>
      </c>
      <c r="CB209" s="1">
        <f t="shared" ca="1" si="79"/>
        <v>-3613.9570689491975</v>
      </c>
      <c r="CC209" s="1">
        <f t="shared" ca="1" si="79"/>
        <v>1718.6206380681126</v>
      </c>
      <c r="CD209" s="1">
        <f t="shared" ca="1" si="79"/>
        <v>-339.93860120367339</v>
      </c>
      <c r="CE209" s="4">
        <f t="shared" ca="1" si="88"/>
        <v>0.67915654289703298</v>
      </c>
      <c r="CF209" s="4">
        <f t="shared" ca="1" si="89"/>
        <v>6.557742817252743E-3</v>
      </c>
      <c r="CG209" s="4">
        <f t="shared" ca="1" si="70"/>
        <v>8.9661629512634324E-3</v>
      </c>
      <c r="CH209" s="4">
        <f t="shared" ca="1" si="71"/>
        <v>7.54830130795381E-2</v>
      </c>
      <c r="CI209" s="8">
        <f t="shared" ca="1" si="90"/>
        <v>0.43069086904489495</v>
      </c>
      <c r="CJ209" s="8">
        <f t="shared" ca="1" si="91"/>
        <v>9.633615798213202E-2</v>
      </c>
      <c r="CK209" s="8">
        <f t="shared" ca="1" si="72"/>
        <v>9.704562528451403E-4</v>
      </c>
      <c r="CL209" s="8">
        <f t="shared" ca="1" si="73"/>
        <v>7.8524432673029443E-2</v>
      </c>
    </row>
    <row r="210" spans="1:90" x14ac:dyDescent="0.25">
      <c r="A210" s="7">
        <f>'Calculate Data'!L212</f>
        <v>0.68965517241379315</v>
      </c>
      <c r="B210" s="7">
        <f>'Calculate Data'!M212</f>
        <v>0.60799999999999998</v>
      </c>
      <c r="C210" s="7">
        <f>'Calculate Data'!N212</f>
        <v>0.48132780082987553</v>
      </c>
      <c r="D210" s="7">
        <f>'Calculate Data'!B212</f>
        <v>241</v>
      </c>
      <c r="E210" s="2">
        <v>0.88510638297872335</v>
      </c>
      <c r="F210" s="10">
        <v>0.75362318840579712</v>
      </c>
      <c r="G210" s="4">
        <v>0.65277777777777779</v>
      </c>
      <c r="H210" s="8">
        <v>0.48936170212765956</v>
      </c>
      <c r="I210" s="20">
        <v>141</v>
      </c>
      <c r="J210" s="1">
        <f t="shared" si="93"/>
        <v>1</v>
      </c>
      <c r="K210" s="1">
        <f t="shared" si="93"/>
        <v>0.88510638297872335</v>
      </c>
      <c r="L210" s="1">
        <f t="shared" si="93"/>
        <v>0.78341330918967844</v>
      </c>
      <c r="M210" s="1">
        <f t="shared" si="93"/>
        <v>0.69340412047426858</v>
      </c>
      <c r="N210" s="1">
        <f t="shared" si="93"/>
        <v>0.61373641301552273</v>
      </c>
      <c r="O210" s="1">
        <f t="shared" si="93"/>
        <v>0.54322201662650516</v>
      </c>
      <c r="P210" s="1">
        <f t="shared" si="93"/>
        <v>0.48080927429069392</v>
      </c>
      <c r="Q210" s="1">
        <f t="shared" si="93"/>
        <v>0.42556735767006099</v>
      </c>
      <c r="R210" s="1">
        <f t="shared" si="93"/>
        <v>0.37667238466116032</v>
      </c>
      <c r="S210" s="1">
        <f t="shared" si="93"/>
        <v>0.33339513195540998</v>
      </c>
      <c r="T210" s="1">
        <f t="shared" si="93"/>
        <v>0.29509015934776706</v>
      </c>
      <c r="U210" s="1">
        <f t="shared" si="93"/>
        <v>0.26118618359291723</v>
      </c>
      <c r="V210" s="1">
        <f t="shared" si="93"/>
        <v>0.23117755824394373</v>
      </c>
      <c r="W210" s="1">
        <f t="shared" si="93"/>
        <v>0.20461673240315018</v>
      </c>
      <c r="X210" s="1">
        <f t="shared" si="93"/>
        <v>0.18110757591427759</v>
      </c>
      <c r="Y210" s="1">
        <f t="shared" si="93"/>
        <v>0.16029947144753082</v>
      </c>
      <c r="Z210" s="1">
        <f t="shared" si="86"/>
        <v>0.14188208536632513</v>
      </c>
      <c r="AA210" s="1">
        <f t="shared" si="86"/>
        <v>0.12558073938806649</v>
      </c>
      <c r="AB210" s="1">
        <f t="shared" si="86"/>
        <v>0.11115231401156522</v>
      </c>
      <c r="AC210" s="1">
        <f t="shared" si="80"/>
        <v>0.65277777777777779</v>
      </c>
      <c r="AD210" s="1">
        <f t="shared" si="80"/>
        <v>0.57777777777777772</v>
      </c>
      <c r="AE210" s="1">
        <f t="shared" si="80"/>
        <v>0.51139479905437346</v>
      </c>
      <c r="AF210" s="1">
        <f t="shared" si="80"/>
        <v>0.45263880086514757</v>
      </c>
      <c r="AG210" s="1">
        <f t="shared" si="80"/>
        <v>0.40063349182957736</v>
      </c>
      <c r="AH210" s="1">
        <f t="shared" si="76"/>
        <v>0.35460326085341309</v>
      </c>
      <c r="AI210" s="1">
        <f t="shared" si="76"/>
        <v>0.31386160960642523</v>
      </c>
      <c r="AJ210" s="1">
        <f t="shared" si="76"/>
        <v>0.27780091403462315</v>
      </c>
      <c r="AK210" s="1">
        <f t="shared" si="76"/>
        <v>0.24588336220936854</v>
      </c>
      <c r="AL210" s="1">
        <f t="shared" si="76"/>
        <v>0.21763293335978151</v>
      </c>
      <c r="AM210" s="1">
        <f t="shared" si="81"/>
        <v>0.48936170212765956</v>
      </c>
      <c r="AN210" s="1">
        <f t="shared" si="81"/>
        <v>0.43313716613852415</v>
      </c>
      <c r="AO210" s="1">
        <f t="shared" si="81"/>
        <v>0.3833724704545235</v>
      </c>
      <c r="AP210" s="1">
        <f t="shared" si="81"/>
        <v>0.33932542065762078</v>
      </c>
      <c r="AQ210" s="1">
        <f t="shared" si="81"/>
        <v>0.30033909573100048</v>
      </c>
      <c r="AR210" s="1">
        <f t="shared" si="77"/>
        <v>0.26583205068956633</v>
      </c>
      <c r="AS210" s="1">
        <f t="shared" si="77"/>
        <v>0.23528964486565873</v>
      </c>
      <c r="AT210" s="1">
        <f t="shared" si="77"/>
        <v>0.20825636651939153</v>
      </c>
      <c r="AU210" s="1">
        <f t="shared" si="77"/>
        <v>0.18432903930226993</v>
      </c>
      <c r="AV210" s="1">
        <f t="shared" si="77"/>
        <v>0.1631508092547751</v>
      </c>
      <c r="BK210" s="1">
        <f t="shared" ca="1" si="82"/>
        <v>0.21350446227006614</v>
      </c>
      <c r="BL210" s="1">
        <f t="shared" ca="1" si="82"/>
        <v>3.4866337341831084</v>
      </c>
      <c r="BM210" s="1">
        <f t="shared" ca="1" si="82"/>
        <v>-57.251917326734194</v>
      </c>
      <c r="BN210" s="1">
        <f t="shared" ca="1" si="82"/>
        <v>449.79127467262487</v>
      </c>
      <c r="BO210" s="1">
        <f t="shared" ca="1" si="82"/>
        <v>-1795.0501046705097</v>
      </c>
      <c r="BP210" s="1">
        <f t="shared" ca="1" si="78"/>
        <v>4052.1862318530798</v>
      </c>
      <c r="BQ210" s="1">
        <f t="shared" ca="1" si="78"/>
        <v>-5406.723663702257</v>
      </c>
      <c r="BR210" s="1">
        <f t="shared" ca="1" si="78"/>
        <v>4230.7139563660794</v>
      </c>
      <c r="BS210" s="1">
        <f t="shared" ca="1" si="78"/>
        <v>-1796.8406606301282</v>
      </c>
      <c r="BT210" s="1">
        <f t="shared" ca="1" si="78"/>
        <v>320.15588089308909</v>
      </c>
      <c r="BU210" s="1">
        <f t="shared" ca="1" si="83"/>
        <v>0.3527106310139061</v>
      </c>
      <c r="BV210" s="1">
        <f t="shared" ca="1" si="83"/>
        <v>0.46138809126742342</v>
      </c>
      <c r="BW210" s="1">
        <f t="shared" ca="1" si="83"/>
        <v>15.292572156596149</v>
      </c>
      <c r="BX210" s="1">
        <f t="shared" ca="1" si="83"/>
        <v>-199.05456468757973</v>
      </c>
      <c r="BY210" s="1">
        <f t="shared" ca="1" si="83"/>
        <v>1011.5377882235741</v>
      </c>
      <c r="BZ210" s="1">
        <f t="shared" ca="1" si="79"/>
        <v>-2719.7119762032762</v>
      </c>
      <c r="CA210" s="1">
        <f t="shared" ca="1" si="79"/>
        <v>4198.3399107344494</v>
      </c>
      <c r="CB210" s="1">
        <f t="shared" ca="1" si="79"/>
        <v>-3737.9536828124747</v>
      </c>
      <c r="CC210" s="1">
        <f t="shared" ca="1" si="79"/>
        <v>1786.1747213336803</v>
      </c>
      <c r="CD210" s="1">
        <f t="shared" ca="1" si="79"/>
        <v>-355.0073858716662</v>
      </c>
      <c r="CE210" s="4">
        <f t="shared" ca="1" si="88"/>
        <v>0.68113565169738877</v>
      </c>
      <c r="CF210" s="4">
        <f t="shared" ca="1" si="89"/>
        <v>-2.8357873919610976E-2</v>
      </c>
      <c r="CG210" s="4">
        <f t="shared" ca="1" si="70"/>
        <v>8.870927641516627E-3</v>
      </c>
      <c r="CH210" s="4">
        <f t="shared" ca="1" si="71"/>
        <v>7.5519347519826502E-2</v>
      </c>
      <c r="CI210" s="8">
        <f t="shared" ca="1" si="90"/>
        <v>0.43148159558472798</v>
      </c>
      <c r="CJ210" s="8">
        <f t="shared" ca="1" si="91"/>
        <v>5.7880106542931575E-2</v>
      </c>
      <c r="CK210" s="8">
        <f t="shared" ca="1" si="72"/>
        <v>-3.7321618967637558E-5</v>
      </c>
      <c r="CL210" s="8">
        <f t="shared" ca="1" si="73"/>
        <v>7.9799532991717756E-2</v>
      </c>
    </row>
    <row r="211" spans="1:90" x14ac:dyDescent="0.25">
      <c r="A211" s="7">
        <f>'Calculate Data'!L213</f>
        <v>0.5714285714285714</v>
      </c>
      <c r="B211" s="7">
        <f>'Calculate Data'!M213</f>
        <v>0.65517241379310343</v>
      </c>
      <c r="C211" s="7">
        <f>'Calculate Data'!N213</f>
        <v>0.42</v>
      </c>
      <c r="D211" s="7">
        <f>'Calculate Data'!B213</f>
        <v>100</v>
      </c>
      <c r="E211" s="2">
        <v>0.88936170212765953</v>
      </c>
      <c r="F211" s="10">
        <v>0.75757575757575757</v>
      </c>
      <c r="G211" s="4">
        <v>0.42499999999999999</v>
      </c>
      <c r="H211" s="8">
        <v>0.45205479452054792</v>
      </c>
      <c r="I211" s="20">
        <v>73</v>
      </c>
      <c r="J211" s="1">
        <f t="shared" si="93"/>
        <v>1</v>
      </c>
      <c r="K211" s="1">
        <f t="shared" si="93"/>
        <v>0.88936170212765953</v>
      </c>
      <c r="L211" s="1">
        <f t="shared" si="93"/>
        <v>0.79096423721140774</v>
      </c>
      <c r="M211" s="1">
        <f t="shared" si="93"/>
        <v>0.70345330032844344</v>
      </c>
      <c r="N211" s="1">
        <f t="shared" si="93"/>
        <v>0.62562442454742406</v>
      </c>
      <c r="O211" s="1">
        <f t="shared" si="93"/>
        <v>0.55640640310813461</v>
      </c>
      <c r="P211" s="1">
        <f t="shared" si="93"/>
        <v>0.4948465457429792</v>
      </c>
      <c r="Q211" s="1">
        <f t="shared" si="93"/>
        <v>0.44009756621396873</v>
      </c>
      <c r="R211" s="1">
        <f t="shared" si="93"/>
        <v>0.3914059205902955</v>
      </c>
      <c r="S211" s="1">
        <f t="shared" si="93"/>
        <v>0.34810143575902874</v>
      </c>
      <c r="T211" s="1">
        <f t="shared" si="93"/>
        <v>0.30958808541973193</v>
      </c>
      <c r="U211" s="1">
        <f t="shared" si="93"/>
        <v>0.27533578660733604</v>
      </c>
      <c r="V211" s="1">
        <f t="shared" si="93"/>
        <v>0.24487310383375838</v>
      </c>
      <c r="W211" s="1">
        <f t="shared" si="93"/>
        <v>0.21778076043087449</v>
      </c>
      <c r="X211" s="1">
        <f t="shared" si="93"/>
        <v>0.19368586778745855</v>
      </c>
      <c r="Y211" s="1">
        <f t="shared" si="93"/>
        <v>0.17225679305352695</v>
      </c>
      <c r="Z211" s="1">
        <f t="shared" si="86"/>
        <v>0.15319859467313671</v>
      </c>
      <c r="AA211" s="1">
        <f t="shared" si="86"/>
        <v>0.13624896292206626</v>
      </c>
      <c r="AB211" s="1">
        <f t="shared" si="86"/>
        <v>0.12117460957749721</v>
      </c>
      <c r="AC211" s="1">
        <f t="shared" si="80"/>
        <v>0.42499999999999999</v>
      </c>
      <c r="AD211" s="1">
        <f t="shared" si="80"/>
        <v>0.37797872340425531</v>
      </c>
      <c r="AE211" s="1">
        <f t="shared" si="80"/>
        <v>0.33615980081484825</v>
      </c>
      <c r="AF211" s="1">
        <f t="shared" si="80"/>
        <v>0.29896765263958847</v>
      </c>
      <c r="AG211" s="1">
        <f t="shared" si="80"/>
        <v>0.26589038043265523</v>
      </c>
      <c r="AH211" s="1">
        <f t="shared" si="76"/>
        <v>0.2364727213209572</v>
      </c>
      <c r="AI211" s="1">
        <f t="shared" si="76"/>
        <v>0.21030978194076616</v>
      </c>
      <c r="AJ211" s="1">
        <f t="shared" si="76"/>
        <v>0.18704146564093671</v>
      </c>
      <c r="AK211" s="1">
        <f t="shared" si="76"/>
        <v>0.16634751625087557</v>
      </c>
      <c r="AL211" s="1">
        <f t="shared" si="76"/>
        <v>0.14794311019758721</v>
      </c>
      <c r="AM211" s="1">
        <f t="shared" si="81"/>
        <v>0.45205479452054792</v>
      </c>
      <c r="AN211" s="1">
        <f t="shared" si="81"/>
        <v>0.40204022150976387</v>
      </c>
      <c r="AO211" s="1">
        <f t="shared" si="81"/>
        <v>0.35755917572570484</v>
      </c>
      <c r="AP211" s="1">
        <f t="shared" si="81"/>
        <v>0.3179994371347758</v>
      </c>
      <c r="AQ211" s="1">
        <f t="shared" si="81"/>
        <v>0.2828165206858218</v>
      </c>
      <c r="AR211" s="1">
        <f t="shared" si="77"/>
        <v>0.25152618222696493</v>
      </c>
      <c r="AS211" s="1">
        <f t="shared" si="77"/>
        <v>0.22369775355504537</v>
      </c>
      <c r="AT211" s="1">
        <f t="shared" si="77"/>
        <v>0.19894821486384887</v>
      </c>
      <c r="AU211" s="1">
        <f t="shared" si="77"/>
        <v>0.17693692300657193</v>
      </c>
      <c r="AV211" s="1">
        <f t="shared" si="77"/>
        <v>0.15736092301435545</v>
      </c>
      <c r="BK211" s="1">
        <f t="shared" ca="1" si="82"/>
        <v>0.21350446227006614</v>
      </c>
      <c r="BL211" s="1">
        <f t="shared" ca="1" si="82"/>
        <v>3.5033963963666812</v>
      </c>
      <c r="BM211" s="1">
        <f t="shared" ca="1" si="82"/>
        <v>-57.803739847195736</v>
      </c>
      <c r="BN211" s="1">
        <f t="shared" ca="1" si="82"/>
        <v>456.30988810822458</v>
      </c>
      <c r="BO211" s="1">
        <f t="shared" ca="1" si="82"/>
        <v>-1829.8200415556526</v>
      </c>
      <c r="BP211" s="1">
        <f t="shared" ca="1" si="78"/>
        <v>4150.5356870317746</v>
      </c>
      <c r="BQ211" s="1">
        <f t="shared" ca="1" si="78"/>
        <v>-5564.5734635981653</v>
      </c>
      <c r="BR211" s="1">
        <f t="shared" ca="1" si="78"/>
        <v>4375.1638418370412</v>
      </c>
      <c r="BS211" s="1">
        <f t="shared" ca="1" si="78"/>
        <v>-1867.1240620962055</v>
      </c>
      <c r="BT211" s="1">
        <f t="shared" ca="1" si="78"/>
        <v>334.27819162184517</v>
      </c>
      <c r="BU211" s="1">
        <f t="shared" ca="1" si="83"/>
        <v>0.3527106310139061</v>
      </c>
      <c r="BV211" s="1">
        <f t="shared" ca="1" si="83"/>
        <v>0.46360630324467061</v>
      </c>
      <c r="BW211" s="1">
        <f t="shared" ca="1" si="83"/>
        <v>15.439969590705353</v>
      </c>
      <c r="BX211" s="1">
        <f t="shared" ca="1" si="83"/>
        <v>-201.93936889089454</v>
      </c>
      <c r="BY211" s="1">
        <f t="shared" ca="1" si="83"/>
        <v>1031.1311716962468</v>
      </c>
      <c r="BZ211" s="1">
        <f t="shared" ca="1" si="79"/>
        <v>-2785.7213291298426</v>
      </c>
      <c r="CA211" s="1">
        <f t="shared" ca="1" si="79"/>
        <v>4320.9108346478515</v>
      </c>
      <c r="CB211" s="1">
        <f t="shared" ca="1" si="79"/>
        <v>-3865.5791821836974</v>
      </c>
      <c r="CC211" s="1">
        <f t="shared" ca="1" si="79"/>
        <v>1856.04092470868</v>
      </c>
      <c r="CD211" s="1">
        <f t="shared" ca="1" si="79"/>
        <v>-370.66702204732428</v>
      </c>
      <c r="CE211" s="4">
        <f t="shared" ca="1" si="88"/>
        <v>0.68320236030319847</v>
      </c>
      <c r="CF211" s="4">
        <f t="shared" ca="1" si="89"/>
        <v>-0.25820236030319849</v>
      </c>
      <c r="CG211" s="4">
        <f t="shared" ref="CG211:CG222" ca="1" si="94">AVERAGE(CF196:CF226)</f>
        <v>8.5094821945810757E-3</v>
      </c>
      <c r="CH211" s="4">
        <f t="shared" ref="CH211:CH222" ca="1" si="95">_xlfn.STDEV.S(CF196:CF226)</f>
        <v>7.5884344783391025E-2</v>
      </c>
      <c r="CI211" s="8">
        <f t="shared" ca="1" si="90"/>
        <v>0.43231532598338163</v>
      </c>
      <c r="CJ211" s="8">
        <f t="shared" ca="1" si="91"/>
        <v>1.9739468537166294E-2</v>
      </c>
      <c r="CK211" s="8">
        <f t="shared" ref="CK211:CK222" ca="1" si="96">AVERAGE(CJ196:CJ226)</f>
        <v>-2.1534785036328762E-3</v>
      </c>
      <c r="CL211" s="8">
        <f t="shared" ref="CL211:CL222" ca="1" si="97">_xlfn.STDEV.S(CJ196:CJ226)</f>
        <v>8.0628662925632116E-2</v>
      </c>
    </row>
    <row r="212" spans="1:90" x14ac:dyDescent="0.25">
      <c r="A212" s="7">
        <f>'Calculate Data'!L214</f>
        <v>0.57407407407407407</v>
      </c>
      <c r="B212" s="7">
        <f>'Calculate Data'!M214</f>
        <v>0.63157894736842102</v>
      </c>
      <c r="C212" s="7">
        <f>'Calculate Data'!N214</f>
        <v>0.44813278008298757</v>
      </c>
      <c r="D212" s="7">
        <f>'Calculate Data'!B214</f>
        <v>241</v>
      </c>
      <c r="E212" s="2">
        <v>0.8936170212765957</v>
      </c>
      <c r="F212" s="10">
        <v>0.76</v>
      </c>
      <c r="G212" s="4">
        <v>0.65822784810126578</v>
      </c>
      <c r="H212" s="8">
        <v>0.24038461538461539</v>
      </c>
      <c r="I212" s="20">
        <v>104</v>
      </c>
      <c r="J212" s="1">
        <f t="shared" si="93"/>
        <v>1</v>
      </c>
      <c r="K212" s="1">
        <f t="shared" si="93"/>
        <v>0.8936170212765957</v>
      </c>
      <c r="L212" s="1">
        <f t="shared" si="93"/>
        <v>0.79855138071525567</v>
      </c>
      <c r="M212" s="1">
        <f t="shared" si="93"/>
        <v>0.71359910617107947</v>
      </c>
      <c r="N212" s="1">
        <f t="shared" si="93"/>
        <v>0.63768430764224115</v>
      </c>
      <c r="O212" s="1">
        <f t="shared" si="93"/>
        <v>0.56984555151008787</v>
      </c>
      <c r="P212" s="1">
        <f t="shared" si="93"/>
        <v>0.50922368432816356</v>
      </c>
      <c r="Q212" s="1">
        <f t="shared" si="93"/>
        <v>0.45505095195282697</v>
      </c>
      <c r="R212" s="1">
        <f t="shared" si="93"/>
        <v>0.40664127621316448</v>
      </c>
      <c r="S212" s="1">
        <f t="shared" si="93"/>
        <v>0.36338156597772142</v>
      </c>
      <c r="T212" s="1">
        <f t="shared" si="93"/>
        <v>0.32472395257583614</v>
      </c>
      <c r="U212" s="1">
        <f t="shared" si="93"/>
        <v>0.29017885123798121</v>
      </c>
      <c r="V212" s="1">
        <f t="shared" si="93"/>
        <v>0.25930876068074915</v>
      </c>
      <c r="W212" s="1">
        <f t="shared" si="93"/>
        <v>0.23172272231045668</v>
      </c>
      <c r="X212" s="1">
        <f t="shared" si="93"/>
        <v>0.20707136887317404</v>
      </c>
      <c r="Y212" s="1">
        <f t="shared" si="93"/>
        <v>0.18504249984411295</v>
      </c>
      <c r="Z212" s="1">
        <f t="shared" si="86"/>
        <v>0.16535712752027112</v>
      </c>
      <c r="AA212" s="1">
        <f t="shared" si="86"/>
        <v>0.14776594374151886</v>
      </c>
      <c r="AB212" s="1">
        <f t="shared" si="86"/>
        <v>0.1320461624924211</v>
      </c>
      <c r="AC212" s="1">
        <f t="shared" si="80"/>
        <v>0.65822784810126578</v>
      </c>
      <c r="AD212" s="1">
        <f t="shared" si="80"/>
        <v>0.58820360894155665</v>
      </c>
      <c r="AE212" s="1">
        <f t="shared" si="80"/>
        <v>0.52562875692649735</v>
      </c>
      <c r="AF212" s="1">
        <f t="shared" si="80"/>
        <v>0.46971080406197635</v>
      </c>
      <c r="AG212" s="1">
        <f t="shared" si="80"/>
        <v>0.41974156958729797</v>
      </c>
      <c r="AH212" s="1">
        <f t="shared" si="76"/>
        <v>0.37508821112056412</v>
      </c>
      <c r="AI212" s="1">
        <f t="shared" si="76"/>
        <v>0.33518520993752537</v>
      </c>
      <c r="AJ212" s="1">
        <f t="shared" si="76"/>
        <v>0.29952720888034179</v>
      </c>
      <c r="AK212" s="1">
        <f t="shared" si="76"/>
        <v>0.26766261219094367</v>
      </c>
      <c r="AL212" s="1">
        <f t="shared" si="76"/>
        <v>0.23918786621318369</v>
      </c>
      <c r="AM212" s="1">
        <f t="shared" si="81"/>
        <v>0.24038461538461539</v>
      </c>
      <c r="AN212" s="1">
        <f t="shared" si="81"/>
        <v>0.21481178396072012</v>
      </c>
      <c r="AO212" s="1">
        <f t="shared" si="81"/>
        <v>0.19195946651809032</v>
      </c>
      <c r="AP212" s="1">
        <f t="shared" si="81"/>
        <v>0.17153824667574027</v>
      </c>
      <c r="AQ212" s="1">
        <f t="shared" si="81"/>
        <v>0.15328949702938491</v>
      </c>
      <c r="AR212" s="1">
        <f t="shared" si="77"/>
        <v>0.13698210372838651</v>
      </c>
      <c r="AS212" s="1">
        <f t="shared" si="77"/>
        <v>0.1224095395019624</v>
      </c>
      <c r="AT212" s="1">
        <f t="shared" si="77"/>
        <v>0.10938724806558341</v>
      </c>
      <c r="AU212" s="1">
        <f t="shared" si="77"/>
        <v>9.7750306782010701E-2</v>
      </c>
      <c r="AV212" s="1">
        <f t="shared" si="77"/>
        <v>8.7351337975413806E-2</v>
      </c>
      <c r="BK212" s="1">
        <f t="shared" ca="1" si="82"/>
        <v>0.21350446227006614</v>
      </c>
      <c r="BL212" s="1">
        <f t="shared" ca="1" si="82"/>
        <v>3.5201590585502536</v>
      </c>
      <c r="BM212" s="1">
        <f t="shared" ca="1" si="82"/>
        <v>-58.358208998450863</v>
      </c>
      <c r="BN212" s="1">
        <f t="shared" ca="1" si="82"/>
        <v>462.89118003856225</v>
      </c>
      <c r="BO212" s="1">
        <f t="shared" ca="1" si="82"/>
        <v>-1865.0926666640441</v>
      </c>
      <c r="BP212" s="1">
        <f t="shared" ca="1" si="78"/>
        <v>4250.7855488846089</v>
      </c>
      <c r="BQ212" s="1">
        <f t="shared" ca="1" si="78"/>
        <v>-5726.2450859259952</v>
      </c>
      <c r="BR212" s="1">
        <f t="shared" ca="1" si="78"/>
        <v>4523.8206798207493</v>
      </c>
      <c r="BS212" s="1">
        <f t="shared" ca="1" si="78"/>
        <v>-1939.8012945589908</v>
      </c>
      <c r="BT212" s="1">
        <f t="shared" ca="1" si="78"/>
        <v>348.95154189434095</v>
      </c>
      <c r="BU212" s="1">
        <f t="shared" ca="1" si="83"/>
        <v>0.3527106310139061</v>
      </c>
      <c r="BV212" s="1">
        <f t="shared" ca="1" si="83"/>
        <v>0.46582451522191787</v>
      </c>
      <c r="BW212" s="1">
        <f t="shared" ca="1" si="83"/>
        <v>15.588073966944577</v>
      </c>
      <c r="BX212" s="1">
        <f t="shared" ca="1" si="83"/>
        <v>-204.85191138347344</v>
      </c>
      <c r="BY212" s="1">
        <f t="shared" ca="1" si="83"/>
        <v>1051.0078275590263</v>
      </c>
      <c r="BZ212" s="1">
        <f t="shared" ca="1" si="79"/>
        <v>-2853.0061808848404</v>
      </c>
      <c r="CA212" s="1">
        <f t="shared" ca="1" si="79"/>
        <v>4446.4494171000824</v>
      </c>
      <c r="CB212" s="1">
        <f t="shared" ca="1" si="79"/>
        <v>-3996.9216413401059</v>
      </c>
      <c r="CC212" s="1">
        <f t="shared" ca="1" si="79"/>
        <v>1928.286749441962</v>
      </c>
      <c r="CD212" s="1">
        <f t="shared" ca="1" si="79"/>
        <v>-386.93768278823228</v>
      </c>
      <c r="CE212" s="4">
        <f t="shared" ca="1" si="88"/>
        <v>0.68535801160066967</v>
      </c>
      <c r="CF212" s="4">
        <f t="shared" ca="1" si="89"/>
        <v>-2.7130163499403892E-2</v>
      </c>
      <c r="CG212" s="4">
        <f t="shared" ca="1" si="94"/>
        <v>5.095925699392493E-3</v>
      </c>
      <c r="CH212" s="4">
        <f t="shared" ca="1" si="95"/>
        <v>7.6778791072808841E-2</v>
      </c>
      <c r="CI212" s="8">
        <f t="shared" ca="1" si="90"/>
        <v>0.43318681759882338</v>
      </c>
      <c r="CJ212" s="8">
        <f t="shared" ca="1" si="91"/>
        <v>-0.19280220221420799</v>
      </c>
      <c r="CK212" s="8">
        <f t="shared" ca="1" si="96"/>
        <v>-4.5717993685274521E-3</v>
      </c>
      <c r="CL212" s="8">
        <f t="shared" ca="1" si="97"/>
        <v>8.2407335779776297E-2</v>
      </c>
    </row>
    <row r="213" spans="1:90" x14ac:dyDescent="0.25">
      <c r="A213" s="7">
        <f>'Calculate Data'!L215</f>
        <v>0.53</v>
      </c>
      <c r="B213" s="7">
        <f>'Calculate Data'!M215</f>
        <v>0.40509259259259262</v>
      </c>
      <c r="C213" s="7">
        <f>'Calculate Data'!N215</f>
        <v>0.4098360655737705</v>
      </c>
      <c r="D213" s="7">
        <f>'Calculate Data'!B215</f>
        <v>732</v>
      </c>
      <c r="E213" s="2">
        <v>0.89787234042553188</v>
      </c>
      <c r="F213" s="10">
        <v>0.76470588235294112</v>
      </c>
      <c r="G213" s="4">
        <v>0.73880597014925375</v>
      </c>
      <c r="H213" s="8">
        <v>0.33663366336633666</v>
      </c>
      <c r="I213" s="20">
        <v>202</v>
      </c>
      <c r="J213" s="1">
        <f t="shared" si="93"/>
        <v>1</v>
      </c>
      <c r="K213" s="1">
        <f t="shared" si="93"/>
        <v>0.89787234042553188</v>
      </c>
      <c r="L213" s="1">
        <f t="shared" si="93"/>
        <v>0.80617473970122222</v>
      </c>
      <c r="M213" s="1">
        <f t="shared" si="93"/>
        <v>0.72384200032748036</v>
      </c>
      <c r="N213" s="1">
        <f t="shared" si="93"/>
        <v>0.64991771093233341</v>
      </c>
      <c r="O213" s="1">
        <f t="shared" si="93"/>
        <v>0.58354313619881848</v>
      </c>
      <c r="P213" s="1">
        <f t="shared" si="93"/>
        <v>0.52394724143808813</v>
      </c>
      <c r="Q213" s="1">
        <f t="shared" si="93"/>
        <v>0.47043773592951738</v>
      </c>
      <c r="R213" s="1">
        <f t="shared" si="93"/>
        <v>0.4223930309835241</v>
      </c>
      <c r="S213" s="1">
        <f t="shared" si="93"/>
        <v>0.379255019308611</v>
      </c>
      <c r="T213" s="1">
        <f t="shared" si="93"/>
        <v>0.34052259180475281</v>
      </c>
      <c r="U213" s="1">
        <f t="shared" si="93"/>
        <v>0.30574581647150145</v>
      </c>
      <c r="V213" s="1">
        <f t="shared" si="93"/>
        <v>0.27452071181058219</v>
      </c>
      <c r="W213" s="1">
        <f t="shared" si="93"/>
        <v>0.24648455400865035</v>
      </c>
      <c r="X213" s="1">
        <f t="shared" si="93"/>
        <v>0.22131166338649033</v>
      </c>
      <c r="Y213" s="1">
        <f t="shared" si="93"/>
        <v>0.19870962116829555</v>
      </c>
      <c r="Z213" s="1">
        <f t="shared" si="86"/>
        <v>0.17841587262344835</v>
      </c>
      <c r="AA213" s="1">
        <f t="shared" si="86"/>
        <v>0.16019467712147914</v>
      </c>
      <c r="AB213" s="1">
        <f t="shared" si="86"/>
        <v>0.1438343696707749</v>
      </c>
      <c r="AC213" s="1">
        <f t="shared" si="80"/>
        <v>0.73880597014925375</v>
      </c>
      <c r="AD213" s="1">
        <f t="shared" si="80"/>
        <v>0.66335344553826614</v>
      </c>
      <c r="AE213" s="1">
        <f t="shared" si="80"/>
        <v>0.59560671067478355</v>
      </c>
      <c r="AF213" s="1">
        <f t="shared" si="80"/>
        <v>0.53477879128672057</v>
      </c>
      <c r="AG213" s="1">
        <f t="shared" si="80"/>
        <v>0.48016308494254484</v>
      </c>
      <c r="AH213" s="1">
        <f t="shared" si="76"/>
        <v>0.43112515286330622</v>
      </c>
      <c r="AI213" s="1">
        <f t="shared" si="76"/>
        <v>0.38709535001769196</v>
      </c>
      <c r="AJ213" s="1">
        <f t="shared" si="76"/>
        <v>0.34756220788822556</v>
      </c>
      <c r="AK213" s="1">
        <f t="shared" si="76"/>
        <v>0.31206649304006634</v>
      </c>
      <c r="AL213" s="1">
        <f t="shared" si="76"/>
        <v>0.2801958724742723</v>
      </c>
      <c r="AM213" s="1">
        <f t="shared" si="81"/>
        <v>0.33663366336633666</v>
      </c>
      <c r="AN213" s="1">
        <f t="shared" si="81"/>
        <v>0.30225405519275333</v>
      </c>
      <c r="AO213" s="1">
        <f t="shared" si="81"/>
        <v>0.2713855559390253</v>
      </c>
      <c r="AP213" s="1">
        <f t="shared" si="81"/>
        <v>0.24366958426865676</v>
      </c>
      <c r="AQ213" s="1">
        <f t="shared" si="81"/>
        <v>0.21878417991781524</v>
      </c>
      <c r="AR213" s="1">
        <f t="shared" si="77"/>
        <v>0.1964402636708894</v>
      </c>
      <c r="AS213" s="1">
        <f t="shared" si="77"/>
        <v>0.17637827929599006</v>
      </c>
      <c r="AT213" s="1">
        <f t="shared" si="77"/>
        <v>0.15836517843171874</v>
      </c>
      <c r="AU213" s="1">
        <f t="shared" si="77"/>
        <v>0.14219171340039427</v>
      </c>
      <c r="AV213" s="1">
        <f t="shared" si="77"/>
        <v>0.12767000649992846</v>
      </c>
      <c r="BK213" s="1">
        <f t="shared" ca="1" si="82"/>
        <v>0.21350446227006614</v>
      </c>
      <c r="BL213" s="1">
        <f t="shared" ca="1" si="82"/>
        <v>3.5369217207338264</v>
      </c>
      <c r="BM213" s="1">
        <f t="shared" ca="1" si="82"/>
        <v>-58.915324780499567</v>
      </c>
      <c r="BN213" s="1">
        <f t="shared" ca="1" si="82"/>
        <v>469.535450360742</v>
      </c>
      <c r="BO213" s="1">
        <f t="shared" ca="1" si="82"/>
        <v>-1900.8728018990726</v>
      </c>
      <c r="BP213" s="1">
        <f t="shared" ca="1" si="78"/>
        <v>4352.9632264942384</v>
      </c>
      <c r="BQ213" s="1">
        <f t="shared" ca="1" si="78"/>
        <v>-5891.8122014054934</v>
      </c>
      <c r="BR213" s="1">
        <f t="shared" ca="1" si="78"/>
        <v>4676.7860812795789</v>
      </c>
      <c r="BS213" s="1">
        <f t="shared" ca="1" si="78"/>
        <v>-2014.9419064016067</v>
      </c>
      <c r="BT213" s="1">
        <f t="shared" ca="1" si="78"/>
        <v>364.19465418623241</v>
      </c>
      <c r="BU213" s="1">
        <f t="shared" ca="1" si="83"/>
        <v>0.3527106310139061</v>
      </c>
      <c r="BV213" s="1">
        <f t="shared" ca="1" si="83"/>
        <v>0.46804272719916507</v>
      </c>
      <c r="BW213" s="1">
        <f t="shared" ca="1" si="83"/>
        <v>15.736885285313823</v>
      </c>
      <c r="BX213" s="1">
        <f t="shared" ca="1" si="83"/>
        <v>-207.79232488440388</v>
      </c>
      <c r="BY213" s="1">
        <f t="shared" ca="1" si="83"/>
        <v>1071.1704730271451</v>
      </c>
      <c r="BZ213" s="1">
        <f t="shared" ca="1" si="79"/>
        <v>-2921.5849276638264</v>
      </c>
      <c r="CA213" s="1">
        <f t="shared" ca="1" si="79"/>
        <v>4575.0128636637228</v>
      </c>
      <c r="CB213" s="1">
        <f t="shared" ca="1" si="79"/>
        <v>-4132.0708363986723</v>
      </c>
      <c r="CC213" s="1">
        <f t="shared" ca="1" si="79"/>
        <v>2002.9813310815823</v>
      </c>
      <c r="CD213" s="1">
        <f t="shared" ca="1" si="79"/>
        <v>-403.84012865990354</v>
      </c>
      <c r="CE213" s="4">
        <f t="shared" ca="1" si="88"/>
        <v>0.68760401712330577</v>
      </c>
      <c r="CF213" s="4">
        <f t="shared" ca="1" si="89"/>
        <v>5.1201953025947988E-2</v>
      </c>
      <c r="CG213" s="4">
        <f t="shared" ca="1" si="94"/>
        <v>7.3297898788200963E-3</v>
      </c>
      <c r="CH213" s="4">
        <f t="shared" ca="1" si="95"/>
        <v>7.4406738060324967E-2</v>
      </c>
      <c r="CI213" s="8">
        <f t="shared" ca="1" si="90"/>
        <v>0.43408880917098713</v>
      </c>
      <c r="CJ213" s="8">
        <f t="shared" ca="1" si="91"/>
        <v>-9.7455145804650478E-2</v>
      </c>
      <c r="CK213" s="8">
        <f t="shared" ca="1" si="96"/>
        <v>-2.9852486506775416E-3</v>
      </c>
      <c r="CL213" s="8">
        <f t="shared" ca="1" si="97"/>
        <v>8.1691315603973511E-2</v>
      </c>
    </row>
    <row r="214" spans="1:90" x14ac:dyDescent="0.25">
      <c r="A214" s="7">
        <f>'Calculate Data'!L216</f>
        <v>0.59440559440559437</v>
      </c>
      <c r="B214" s="7">
        <f>'Calculate Data'!M216</f>
        <v>0.50660792951541855</v>
      </c>
      <c r="C214" s="7">
        <f>'Calculate Data'!N216</f>
        <v>0.38648648648648648</v>
      </c>
      <c r="D214" s="7">
        <f>'Calculate Data'!B216</f>
        <v>370</v>
      </c>
      <c r="E214" s="2">
        <v>0.90212765957446805</v>
      </c>
      <c r="F214" s="10">
        <v>0.7651006711409396</v>
      </c>
      <c r="G214" s="4">
        <v>0.67032967032967028</v>
      </c>
      <c r="H214" s="8">
        <v>0.45015105740181272</v>
      </c>
      <c r="I214" s="20">
        <v>331</v>
      </c>
      <c r="J214" s="1">
        <f t="shared" si="93"/>
        <v>1</v>
      </c>
      <c r="K214" s="1">
        <f t="shared" si="93"/>
        <v>0.90212765957446805</v>
      </c>
      <c r="L214" s="1">
        <f t="shared" si="93"/>
        <v>0.81383431416930729</v>
      </c>
      <c r="M214" s="1">
        <f t="shared" si="93"/>
        <v>0.7341824451229495</v>
      </c>
      <c r="N214" s="1">
        <f t="shared" si="93"/>
        <v>0.66232629091942674</v>
      </c>
      <c r="O214" s="1">
        <f t="shared" si="93"/>
        <v>0.59750286670178065</v>
      </c>
      <c r="P214" s="1">
        <f t="shared" si="93"/>
        <v>0.53902386272671277</v>
      </c>
      <c r="Q214" s="1">
        <f t="shared" si="93"/>
        <v>0.48626833573643868</v>
      </c>
      <c r="R214" s="1">
        <f t="shared" si="93"/>
        <v>0.43867611564308512</v>
      </c>
      <c r="S214" s="1">
        <f t="shared" si="93"/>
        <v>0.39574185751631508</v>
      </c>
      <c r="T214" s="1">
        <f t="shared" si="93"/>
        <v>0.35700967571684589</v>
      </c>
      <c r="U214" s="1">
        <f t="shared" si="93"/>
        <v>0.322068303199878</v>
      </c>
      <c r="V214" s="1">
        <f t="shared" si="93"/>
        <v>0.29054672458882608</v>
      </c>
      <c r="W214" s="1">
        <f t="shared" si="93"/>
        <v>0.26211023665034522</v>
      </c>
      <c r="X214" s="1">
        <f t="shared" si="93"/>
        <v>0.2364568943398859</v>
      </c>
      <c r="Y214" s="1">
        <f t="shared" si="93"/>
        <v>0.21331430468108853</v>
      </c>
      <c r="Z214" s="1">
        <f t="shared" si="86"/>
        <v>0.19243673443570539</v>
      </c>
      <c r="AA214" s="1">
        <f t="shared" si="86"/>
        <v>0.17360250085263634</v>
      </c>
      <c r="AB214" s="1">
        <f t="shared" si="86"/>
        <v>0.15661161779046343</v>
      </c>
      <c r="AC214" s="1">
        <f t="shared" si="80"/>
        <v>0.67032967032967028</v>
      </c>
      <c r="AD214" s="1">
        <f t="shared" si="80"/>
        <v>0.60472293663783017</v>
      </c>
      <c r="AE214" s="1">
        <f t="shared" si="80"/>
        <v>0.54553728752008512</v>
      </c>
      <c r="AF214" s="1">
        <f t="shared" si="80"/>
        <v>0.49214427640109798</v>
      </c>
      <c r="AG214" s="1">
        <f t="shared" si="80"/>
        <v>0.44397696424269262</v>
      </c>
      <c r="AH214" s="1">
        <f t="shared" si="76"/>
        <v>0.40052389965723756</v>
      </c>
      <c r="AI214" s="1">
        <f t="shared" si="76"/>
        <v>0.3613236882014228</v>
      </c>
      <c r="AJ214" s="1">
        <f t="shared" si="76"/>
        <v>0.32596009318596436</v>
      </c>
      <c r="AK214" s="1">
        <f t="shared" si="76"/>
        <v>0.29405761598052954</v>
      </c>
      <c r="AL214" s="1">
        <f t="shared" si="76"/>
        <v>0.26527750888456281</v>
      </c>
      <c r="AM214" s="1">
        <f t="shared" si="81"/>
        <v>0.45015105740181272</v>
      </c>
      <c r="AN214" s="1">
        <f t="shared" si="81"/>
        <v>0.40609371986886933</v>
      </c>
      <c r="AO214" s="1">
        <f t="shared" si="81"/>
        <v>0.36634837707319273</v>
      </c>
      <c r="AP214" s="1">
        <f t="shared" si="81"/>
        <v>0.33049300399794407</v>
      </c>
      <c r="AQ214" s="1">
        <f t="shared" si="81"/>
        <v>0.2981468802024006</v>
      </c>
      <c r="AR214" s="1">
        <f t="shared" si="77"/>
        <v>0.26896654724642094</v>
      </c>
      <c r="AS214" s="1">
        <f t="shared" si="77"/>
        <v>0.24264216177123929</v>
      </c>
      <c r="AT214" s="1">
        <f t="shared" si="77"/>
        <v>0.21889420551277755</v>
      </c>
      <c r="AU214" s="1">
        <f t="shared" si="77"/>
        <v>0.19747051731365464</v>
      </c>
      <c r="AV214" s="1">
        <f t="shared" si="77"/>
        <v>0.17814361561912673</v>
      </c>
      <c r="BK214" s="1">
        <f t="shared" ca="1" si="82"/>
        <v>0.21350446227006614</v>
      </c>
      <c r="BL214" s="1">
        <f t="shared" ca="1" si="82"/>
        <v>3.5536843829173992</v>
      </c>
      <c r="BM214" s="1">
        <f t="shared" ca="1" si="82"/>
        <v>-59.475087193341849</v>
      </c>
      <c r="BN214" s="1">
        <f t="shared" ca="1" si="82"/>
        <v>476.24299897186768</v>
      </c>
      <c r="BO214" s="1">
        <f t="shared" ca="1" si="82"/>
        <v>-1937.16529218037</v>
      </c>
      <c r="BP214" s="1">
        <f t="shared" ca="1" si="78"/>
        <v>4457.0963912282004</v>
      </c>
      <c r="BQ214" s="1">
        <f t="shared" ca="1" si="78"/>
        <v>-6061.3495407385126</v>
      </c>
      <c r="BR214" s="1">
        <f t="shared" ca="1" si="78"/>
        <v>4834.1636111434018</v>
      </c>
      <c r="BS214" s="1">
        <f t="shared" ca="1" si="78"/>
        <v>-2092.6171217564606</v>
      </c>
      <c r="BT214" s="1">
        <f t="shared" ca="1" si="78"/>
        <v>380.0267936016192</v>
      </c>
      <c r="BU214" s="1">
        <f t="shared" ca="1" si="83"/>
        <v>0.3527106310139061</v>
      </c>
      <c r="BV214" s="1">
        <f t="shared" ca="1" si="83"/>
        <v>0.47026093917641232</v>
      </c>
      <c r="BW214" s="1">
        <f t="shared" ca="1" si="83"/>
        <v>15.886403545813087</v>
      </c>
      <c r="BX214" s="1">
        <f t="shared" ca="1" si="83"/>
        <v>-210.76074211277316</v>
      </c>
      <c r="BY214" s="1">
        <f t="shared" ca="1" si="83"/>
        <v>1091.6218382858367</v>
      </c>
      <c r="BZ214" s="1">
        <f t="shared" ca="1" si="79"/>
        <v>-2991.4761417005002</v>
      </c>
      <c r="CA214" s="1">
        <f t="shared" ca="1" si="79"/>
        <v>4706.6592029911808</v>
      </c>
      <c r="CB214" s="1">
        <f t="shared" ca="1" si="79"/>
        <v>-4271.1182698611074</v>
      </c>
      <c r="CC214" s="1">
        <f t="shared" ca="1" si="79"/>
        <v>2080.1954709777347</v>
      </c>
      <c r="CD214" s="1">
        <f t="shared" ca="1" si="79"/>
        <v>-421.3957219257012</v>
      </c>
      <c r="CE214" s="4">
        <f t="shared" ca="1" si="88"/>
        <v>0.68994192159181011</v>
      </c>
      <c r="CF214" s="4">
        <f t="shared" ca="1" si="89"/>
        <v>-1.9612251262139835E-2</v>
      </c>
      <c r="CG214" s="4">
        <f t="shared" ca="1" si="94"/>
        <v>5.1079159583794047E-3</v>
      </c>
      <c r="CH214" s="4">
        <f t="shared" ca="1" si="95"/>
        <v>7.4561199447315596E-2</v>
      </c>
      <c r="CI214" s="8">
        <f t="shared" ca="1" si="90"/>
        <v>0.43501177067366825</v>
      </c>
      <c r="CJ214" s="8">
        <f t="shared" ca="1" si="91"/>
        <v>1.5139286728144463E-2</v>
      </c>
      <c r="CK214" s="8">
        <f t="shared" ca="1" si="96"/>
        <v>-2.4670281795226754E-3</v>
      </c>
      <c r="CL214" s="8">
        <f t="shared" ca="1" si="97"/>
        <v>8.1580163700654462E-2</v>
      </c>
    </row>
    <row r="215" spans="1:90" x14ac:dyDescent="0.25">
      <c r="A215" s="7">
        <f>'Calculate Data'!L217</f>
        <v>0.78873239436619713</v>
      </c>
      <c r="B215" s="7">
        <f>'Calculate Data'!M217</f>
        <v>0.72413793103448276</v>
      </c>
      <c r="C215" s="7">
        <f>'Calculate Data'!N217</f>
        <v>0.44936708860759494</v>
      </c>
      <c r="D215" s="7">
        <f>'Calculate Data'!B217</f>
        <v>158</v>
      </c>
      <c r="E215" s="2">
        <v>0.90638297872340423</v>
      </c>
      <c r="F215" s="10">
        <v>0.76687116564417179</v>
      </c>
      <c r="G215" s="4">
        <v>0.74285714285714288</v>
      </c>
      <c r="H215" s="8">
        <v>0.48224852071005919</v>
      </c>
      <c r="I215" s="20">
        <v>338</v>
      </c>
      <c r="J215" s="1">
        <f t="shared" si="93"/>
        <v>1</v>
      </c>
      <c r="K215" s="1">
        <f t="shared" si="93"/>
        <v>0.90638297872340423</v>
      </c>
      <c r="L215" s="1">
        <f t="shared" si="93"/>
        <v>0.821530104119511</v>
      </c>
      <c r="M215" s="1">
        <f t="shared" si="93"/>
        <v>0.74462090288279081</v>
      </c>
      <c r="N215" s="1">
        <f t="shared" si="93"/>
        <v>0.67491171197461453</v>
      </c>
      <c r="O215" s="1">
        <f t="shared" si="93"/>
        <v>0.61172848787486334</v>
      </c>
      <c r="P215" s="1">
        <f t="shared" si="93"/>
        <v>0.55446028900998245</v>
      </c>
      <c r="Q215" s="1">
        <f t="shared" si="93"/>
        <v>0.5025533683367075</v>
      </c>
      <c r="R215" s="1">
        <f t="shared" si="93"/>
        <v>0.45550581896050502</v>
      </c>
      <c r="S215" s="1">
        <f t="shared" si="93"/>
        <v>0.41286272101526622</v>
      </c>
      <c r="T215" s="1">
        <f t="shared" si="93"/>
        <v>0.37421174287766679</v>
      </c>
      <c r="U215" s="1">
        <f t="shared" si="93"/>
        <v>0.33917915418273631</v>
      </c>
      <c r="V215" s="1">
        <f t="shared" si="93"/>
        <v>0.30742621208903326</v>
      </c>
      <c r="W215" s="1">
        <f t="shared" si="93"/>
        <v>0.27864588585091099</v>
      </c>
      <c r="X215" s="1">
        <f t="shared" si="93"/>
        <v>0.25255988802657037</v>
      </c>
      <c r="Y215" s="1">
        <f t="shared" si="93"/>
        <v>0.22891598361557228</v>
      </c>
      <c r="Z215" s="1">
        <f t="shared" si="86"/>
        <v>0.20748555110688038</v>
      </c>
      <c r="AA215" s="1">
        <f t="shared" si="86"/>
        <v>0.18806137185432137</v>
      </c>
      <c r="AB215" s="1">
        <f t="shared" si="86"/>
        <v>0.17045562640412956</v>
      </c>
      <c r="AC215" s="1">
        <f t="shared" si="80"/>
        <v>0.74285714285714288</v>
      </c>
      <c r="AD215" s="1">
        <f t="shared" si="80"/>
        <v>0.67331306990881457</v>
      </c>
      <c r="AE215" s="1">
        <f t="shared" si="80"/>
        <v>0.61027950591735103</v>
      </c>
      <c r="AF215" s="1">
        <f t="shared" si="80"/>
        <v>0.55314695642721601</v>
      </c>
      <c r="AG215" s="1">
        <f t="shared" si="80"/>
        <v>0.50136298603828511</v>
      </c>
      <c r="AH215" s="1">
        <f t="shared" si="76"/>
        <v>0.45442687670704135</v>
      </c>
      <c r="AI215" s="1">
        <f t="shared" si="76"/>
        <v>0.41188478612170126</v>
      </c>
      <c r="AJ215" s="1">
        <f t="shared" si="76"/>
        <v>0.37332535933583988</v>
      </c>
      <c r="AK215" s="1">
        <f t="shared" si="76"/>
        <v>0.33837575122780372</v>
      </c>
      <c r="AL215" s="1">
        <f t="shared" si="76"/>
        <v>0.30669802132562635</v>
      </c>
      <c r="AM215" s="1">
        <f t="shared" si="81"/>
        <v>0.48224852071005919</v>
      </c>
      <c r="AN215" s="1">
        <f t="shared" si="81"/>
        <v>0.43710185068613877</v>
      </c>
      <c r="AO215" s="1">
        <f t="shared" si="81"/>
        <v>0.3961816774304151</v>
      </c>
      <c r="AP215" s="1">
        <f t="shared" si="81"/>
        <v>0.35909232890501452</v>
      </c>
      <c r="AQ215" s="1">
        <f t="shared" si="81"/>
        <v>0.32547517470965137</v>
      </c>
      <c r="AR215" s="1">
        <f t="shared" si="77"/>
        <v>0.29500515835385421</v>
      </c>
      <c r="AS215" s="1">
        <f t="shared" si="77"/>
        <v>0.2673876541675359</v>
      </c>
      <c r="AT215" s="1">
        <f t="shared" si="77"/>
        <v>0.2423556184582347</v>
      </c>
      <c r="AU215" s="1">
        <f t="shared" si="77"/>
        <v>0.21966700736852757</v>
      </c>
      <c r="AV215" s="1">
        <f t="shared" si="77"/>
        <v>0.199102436465942</v>
      </c>
      <c r="BK215" s="1">
        <f t="shared" ca="1" si="82"/>
        <v>0.21350446227006614</v>
      </c>
      <c r="BL215" s="1">
        <f t="shared" ca="1" si="82"/>
        <v>3.5704470451009716</v>
      </c>
      <c r="BM215" s="1">
        <f t="shared" ca="1" si="82"/>
        <v>-60.037496236977717</v>
      </c>
      <c r="BN215" s="1">
        <f t="shared" ca="1" si="82"/>
        <v>483.0141257690434</v>
      </c>
      <c r="BO215" s="1">
        <f t="shared" ca="1" si="82"/>
        <v>-1973.9750054438161</v>
      </c>
      <c r="BP215" s="1">
        <f t="shared" ca="1" si="78"/>
        <v>4563.212977987896</v>
      </c>
      <c r="BQ215" s="1">
        <f t="shared" ca="1" si="78"/>
        <v>-6234.9329047280553</v>
      </c>
      <c r="BR215" s="1">
        <f t="shared" ca="1" si="78"/>
        <v>4996.0588163561315</v>
      </c>
      <c r="BS215" s="1">
        <f t="shared" ca="1" si="78"/>
        <v>-2172.8998726522682</v>
      </c>
      <c r="BT215" s="1">
        <f t="shared" ca="1" si="78"/>
        <v>396.46778091600549</v>
      </c>
      <c r="BU215" s="1">
        <f t="shared" ca="1" si="83"/>
        <v>0.3527106310139061</v>
      </c>
      <c r="BV215" s="1">
        <f t="shared" ca="1" si="83"/>
        <v>0.47247915115365957</v>
      </c>
      <c r="BW215" s="1">
        <f t="shared" ca="1" si="83"/>
        <v>16.036628748442372</v>
      </c>
      <c r="BX215" s="1">
        <f t="shared" ca="1" si="83"/>
        <v>-213.75729578766871</v>
      </c>
      <c r="BY215" s="1">
        <f t="shared" ca="1" si="83"/>
        <v>1112.3646664903367</v>
      </c>
      <c r="BZ215" s="1">
        <f t="shared" ca="1" si="79"/>
        <v>-3062.6985721049823</v>
      </c>
      <c r="CA215" s="1">
        <f t="shared" ca="1" si="79"/>
        <v>4841.4472946721653</v>
      </c>
      <c r="CB215" s="1">
        <f t="shared" ca="1" si="79"/>
        <v>-4414.157195393761</v>
      </c>
      <c r="CC215" s="1">
        <f t="shared" ca="1" si="79"/>
        <v>2160.0016682389501</v>
      </c>
      <c r="CD215" s="1">
        <f t="shared" ca="1" si="79"/>
        <v>-439.6264410096295</v>
      </c>
      <c r="CE215" s="4">
        <f t="shared" ca="1" si="88"/>
        <v>0.69237347533021421</v>
      </c>
      <c r="CF215" s="4">
        <f t="shared" ca="1" si="89"/>
        <v>5.0483667526928677E-2</v>
      </c>
      <c r="CG215" s="4">
        <f t="shared" ca="1" si="94"/>
        <v>4.1784396160132655E-3</v>
      </c>
      <c r="CH215" s="4">
        <f t="shared" ca="1" si="95"/>
        <v>7.4313010007097099E-2</v>
      </c>
      <c r="CI215" s="8">
        <f t="shared" ca="1" si="90"/>
        <v>0.43594363602062458</v>
      </c>
      <c r="CJ215" s="8">
        <f t="shared" ca="1" si="91"/>
        <v>4.6304884689434611E-2</v>
      </c>
      <c r="CK215" s="8">
        <f t="shared" ca="1" si="96"/>
        <v>-1.3925599139719565E-3</v>
      </c>
      <c r="CL215" s="8">
        <f t="shared" ca="1" si="97"/>
        <v>8.2382076293807283E-2</v>
      </c>
    </row>
    <row r="216" spans="1:90" x14ac:dyDescent="0.25">
      <c r="A216" s="7">
        <f>'Calculate Data'!L218</f>
        <v>0.5670103092783505</v>
      </c>
      <c r="B216" s="7">
        <f>'Calculate Data'!M218</f>
        <v>0.47315436241610737</v>
      </c>
      <c r="C216" s="7">
        <f>'Calculate Data'!N218</f>
        <v>0.39430894308943087</v>
      </c>
      <c r="D216" s="7">
        <f>'Calculate Data'!B218</f>
        <v>492</v>
      </c>
      <c r="E216" s="2">
        <v>0.91063829787234041</v>
      </c>
      <c r="F216" s="10">
        <v>0.77099236641221369</v>
      </c>
      <c r="G216" s="4">
        <v>0.7168674698795181</v>
      </c>
      <c r="H216" s="8">
        <v>0.44107744107744107</v>
      </c>
      <c r="I216" s="20">
        <v>297</v>
      </c>
      <c r="J216" s="1">
        <f t="shared" si="93"/>
        <v>1</v>
      </c>
      <c r="K216" s="1">
        <f t="shared" si="93"/>
        <v>0.91063829787234041</v>
      </c>
      <c r="L216" s="1">
        <f t="shared" si="93"/>
        <v>0.82926210955183333</v>
      </c>
      <c r="M216" s="1">
        <f t="shared" si="93"/>
        <v>0.75515783593230779</v>
      </c>
      <c r="N216" s="1">
        <f t="shared" si="93"/>
        <v>0.68767564633835687</v>
      </c>
      <c r="O216" s="1">
        <f t="shared" si="93"/>
        <v>0.62622378006982282</v>
      </c>
      <c r="P216" s="1">
        <f t="shared" si="93"/>
        <v>0.57026335716996623</v>
      </c>
      <c r="Q216" s="1">
        <f t="shared" si="93"/>
        <v>0.51930365291222458</v>
      </c>
      <c r="R216" s="1">
        <f t="shared" si="93"/>
        <v>0.47289779456687686</v>
      </c>
      <c r="S216" s="1">
        <f t="shared" si="93"/>
        <v>0.43063884271196445</v>
      </c>
      <c r="T216" s="1">
        <f t="shared" si="93"/>
        <v>0.39215622272493783</v>
      </c>
      <c r="U216" s="1">
        <f t="shared" si="93"/>
        <v>0.35711247516228378</v>
      </c>
      <c r="V216" s="1">
        <f t="shared" si="93"/>
        <v>0.32520029653076055</v>
      </c>
      <c r="W216" s="1">
        <f t="shared" si="93"/>
        <v>0.29613984450035213</v>
      </c>
      <c r="X216" s="1">
        <f t="shared" si="93"/>
        <v>0.26967628392798021</v>
      </c>
      <c r="Y216" s="1">
        <f t="shared" si="93"/>
        <v>0.2455775521727139</v>
      </c>
      <c r="Z216" s="1">
        <f t="shared" si="86"/>
        <v>0.22363232410621606</v>
      </c>
      <c r="AA216" s="1">
        <f t="shared" si="86"/>
        <v>0.20364815897332014</v>
      </c>
      <c r="AB216" s="1">
        <f t="shared" si="86"/>
        <v>0.18544981285230003</v>
      </c>
      <c r="AC216" s="1">
        <f t="shared" si="80"/>
        <v>0.7168674698795181</v>
      </c>
      <c r="AD216" s="1">
        <f t="shared" si="80"/>
        <v>0.65280697257113562</v>
      </c>
      <c r="AE216" s="1">
        <f t="shared" si="80"/>
        <v>0.5944710303413745</v>
      </c>
      <c r="AF216" s="1">
        <f t="shared" si="80"/>
        <v>0.54134808720448568</v>
      </c>
      <c r="AG216" s="1">
        <f t="shared" si="80"/>
        <v>0.49297230068834019</v>
      </c>
      <c r="AH216" s="1">
        <f t="shared" si="76"/>
        <v>0.4489194567970417</v>
      </c>
      <c r="AI216" s="1">
        <f t="shared" si="76"/>
        <v>0.40880325001943363</v>
      </c>
      <c r="AJ216" s="1">
        <f t="shared" si="76"/>
        <v>0.3722718957623779</v>
      </c>
      <c r="AK216" s="1">
        <f t="shared" si="76"/>
        <v>0.33900504550276112</v>
      </c>
      <c r="AL216" s="1">
        <f t="shared" si="76"/>
        <v>0.30871097760676969</v>
      </c>
      <c r="AM216" s="1">
        <f t="shared" si="81"/>
        <v>0.44107744107744107</v>
      </c>
      <c r="AN216" s="1">
        <f t="shared" si="81"/>
        <v>0.40166201017264846</v>
      </c>
      <c r="AO216" s="1">
        <f t="shared" si="81"/>
        <v>0.36576880926360322</v>
      </c>
      <c r="AP216" s="1">
        <f t="shared" si="81"/>
        <v>0.33308308588260038</v>
      </c>
      <c r="AQ216" s="1">
        <f t="shared" si="81"/>
        <v>0.30331821437819778</v>
      </c>
      <c r="AR216" s="1">
        <f t="shared" si="77"/>
        <v>0.27621318245503967</v>
      </c>
      <c r="AS216" s="1">
        <f t="shared" si="77"/>
        <v>0.25153030232075951</v>
      </c>
      <c r="AT216" s="1">
        <f t="shared" si="77"/>
        <v>0.22905312636869166</v>
      </c>
      <c r="AU216" s="1">
        <f t="shared" si="77"/>
        <v>0.20858454911872346</v>
      </c>
      <c r="AV216" s="1">
        <f t="shared" si="77"/>
        <v>0.18994507877194391</v>
      </c>
      <c r="BK216" s="1">
        <f t="shared" ca="1" si="82"/>
        <v>0.21350446227006614</v>
      </c>
      <c r="BL216" s="1">
        <f t="shared" ca="1" si="82"/>
        <v>3.5872097072845444</v>
      </c>
      <c r="BM216" s="1">
        <f t="shared" ca="1" si="82"/>
        <v>-60.602551911407161</v>
      </c>
      <c r="BN216" s="1">
        <f t="shared" ca="1" si="82"/>
        <v>489.84913064937308</v>
      </c>
      <c r="BO216" s="1">
        <f t="shared" ca="1" si="82"/>
        <v>-2011.3068326415348</v>
      </c>
      <c r="BP216" s="1">
        <f t="shared" ca="1" si="78"/>
        <v>4671.3411864575601</v>
      </c>
      <c r="BQ216" s="1">
        <f t="shared" ca="1" si="78"/>
        <v>-6412.6391744453613</v>
      </c>
      <c r="BR216" s="1">
        <f t="shared" ca="1" si="78"/>
        <v>5162.5792541893479</v>
      </c>
      <c r="BS216" s="1">
        <f t="shared" ca="1" si="78"/>
        <v>-2255.8648316213948</v>
      </c>
      <c r="BT216" s="1">
        <f t="shared" ca="1" si="78"/>
        <v>413.53800586887115</v>
      </c>
      <c r="BU216" s="1">
        <f t="shared" ca="1" si="83"/>
        <v>0.3527106310139061</v>
      </c>
      <c r="BV216" s="1">
        <f t="shared" ca="1" si="83"/>
        <v>0.47469736313090677</v>
      </c>
      <c r="BW216" s="1">
        <f t="shared" ca="1" si="83"/>
        <v>16.187560893201674</v>
      </c>
      <c r="BX216" s="1">
        <f t="shared" ca="1" si="83"/>
        <v>-216.78211862817793</v>
      </c>
      <c r="BY216" s="1">
        <f t="shared" ca="1" si="83"/>
        <v>1133.4017137658814</v>
      </c>
      <c r="BZ216" s="1">
        <f t="shared" ca="1" si="79"/>
        <v>-3135.2711457020919</v>
      </c>
      <c r="CA216" s="1">
        <f t="shared" ca="1" si="79"/>
        <v>4979.4368371284609</v>
      </c>
      <c r="CB216" s="1">
        <f t="shared" ca="1" si="79"/>
        <v>-4561.2826428435001</v>
      </c>
      <c r="CC216" s="1">
        <f t="shared" ca="1" si="79"/>
        <v>2242.4741521458827</v>
      </c>
      <c r="CD216" s="1">
        <f t="shared" ca="1" si="79"/>
        <v>-458.55489523590614</v>
      </c>
      <c r="CE216" s="4">
        <f t="shared" ca="1" si="88"/>
        <v>0.69490071500882777</v>
      </c>
      <c r="CF216" s="4">
        <f t="shared" ca="1" si="89"/>
        <v>2.196675487069033E-2</v>
      </c>
      <c r="CG216" s="4">
        <f t="shared" ca="1" si="94"/>
        <v>3.062403245269137E-3</v>
      </c>
      <c r="CH216" s="4">
        <f t="shared" ca="1" si="95"/>
        <v>7.3829969333565212E-2</v>
      </c>
      <c r="CI216" s="8">
        <f t="shared" ca="1" si="90"/>
        <v>0.436869517895218</v>
      </c>
      <c r="CJ216" s="8">
        <f t="shared" ca="1" si="91"/>
        <v>4.2079231822230723E-3</v>
      </c>
      <c r="CK216" s="8">
        <f t="shared" ca="1" si="96"/>
        <v>-4.0039288960262648E-3</v>
      </c>
      <c r="CL216" s="8">
        <f t="shared" ca="1" si="97"/>
        <v>8.3014183024791466E-2</v>
      </c>
    </row>
    <row r="217" spans="1:90" x14ac:dyDescent="0.25">
      <c r="A217" s="7">
        <f>'Calculate Data'!L219</f>
        <v>0.47619047619047616</v>
      </c>
      <c r="B217" s="7">
        <f>'Calculate Data'!M219</f>
        <v>0.73134328358208955</v>
      </c>
      <c r="C217" s="7">
        <f>'Calculate Data'!N219</f>
        <v>0.38532110091743121</v>
      </c>
      <c r="D217" s="7">
        <f>'Calculate Data'!B219</f>
        <v>109</v>
      </c>
      <c r="E217" s="2">
        <v>0.91489361702127658</v>
      </c>
      <c r="F217" s="10">
        <v>0.77551020408163263</v>
      </c>
      <c r="G217" s="4">
        <v>0.83471074380165289</v>
      </c>
      <c r="H217" s="8">
        <v>0.54850746268656714</v>
      </c>
      <c r="I217" s="20">
        <v>268</v>
      </c>
      <c r="J217" s="1">
        <f t="shared" si="93"/>
        <v>1</v>
      </c>
      <c r="K217" s="1">
        <f t="shared" si="93"/>
        <v>0.91489361702127658</v>
      </c>
      <c r="L217" s="1">
        <f t="shared" si="93"/>
        <v>0.83703033046627429</v>
      </c>
      <c r="M217" s="1">
        <f t="shared" si="93"/>
        <v>0.76579370659680412</v>
      </c>
      <c r="N217" s="1">
        <f t="shared" si="93"/>
        <v>0.70061977412048038</v>
      </c>
      <c r="O217" s="1">
        <f t="shared" si="93"/>
        <v>0.64099255930171606</v>
      </c>
      <c r="P217" s="1">
        <f t="shared" si="93"/>
        <v>0.5864400010632721</v>
      </c>
      <c r="Q217" s="1">
        <f t="shared" si="93"/>
        <v>0.53653021373873833</v>
      </c>
      <c r="R217" s="1">
        <f t="shared" si="93"/>
        <v>0.49086806788863296</v>
      </c>
      <c r="S217" s="1">
        <f t="shared" si="93"/>
        <v>0.44909206211087699</v>
      </c>
      <c r="T217" s="1">
        <f t="shared" si="93"/>
        <v>0.41087146108016404</v>
      </c>
      <c r="U217" s="1">
        <f t="shared" si="93"/>
        <v>0.37590367715844791</v>
      </c>
      <c r="V217" s="1">
        <f t="shared" si="93"/>
        <v>0.34391187484709068</v>
      </c>
      <c r="W217" s="1">
        <f t="shared" si="93"/>
        <v>0.31464277911542338</v>
      </c>
      <c r="X217" s="1">
        <f t="shared" si="93"/>
        <v>0.28786467025453621</v>
      </c>
      <c r="Y217" s="1">
        <f t="shared" si="93"/>
        <v>0.26336554938180978</v>
      </c>
      <c r="Z217" s="1">
        <f t="shared" si="86"/>
        <v>0.24095146007271959</v>
      </c>
      <c r="AA217" s="1">
        <f t="shared" si="86"/>
        <v>0.22044495283248813</v>
      </c>
      <c r="AB217" s="1">
        <f t="shared" si="86"/>
        <v>0.20168368025099978</v>
      </c>
      <c r="AC217" s="1">
        <f t="shared" si="80"/>
        <v>0.83471074380165289</v>
      </c>
      <c r="AD217" s="1">
        <f t="shared" si="80"/>
        <v>0.76367153156321432</v>
      </c>
      <c r="AE217" s="1">
        <f t="shared" si="80"/>
        <v>0.69867820972804717</v>
      </c>
      <c r="AF217" s="1">
        <f t="shared" si="80"/>
        <v>0.63921623443204312</v>
      </c>
      <c r="AG217" s="1">
        <f t="shared" si="80"/>
        <v>0.58481485277825218</v>
      </c>
      <c r="AH217" s="1">
        <f t="shared" si="76"/>
        <v>0.53504337594606055</v>
      </c>
      <c r="AI217" s="1">
        <f t="shared" si="76"/>
        <v>0.48950776948256597</v>
      </c>
      <c r="AJ217" s="1">
        <f t="shared" si="76"/>
        <v>0.44784753378192205</v>
      </c>
      <c r="AK217" s="1">
        <f t="shared" si="76"/>
        <v>0.40973285005580107</v>
      </c>
      <c r="AL217" s="1">
        <f t="shared" si="76"/>
        <v>0.37486196919998821</v>
      </c>
      <c r="AM217" s="1">
        <f t="shared" si="81"/>
        <v>0.54850746268656714</v>
      </c>
      <c r="AN217" s="1">
        <f t="shared" si="81"/>
        <v>0.50182597650047633</v>
      </c>
      <c r="AO217" s="1">
        <f t="shared" si="81"/>
        <v>0.45911738275575492</v>
      </c>
      <c r="AP217" s="1">
        <f t="shared" si="81"/>
        <v>0.42004356294675449</v>
      </c>
      <c r="AQ217" s="1">
        <f t="shared" si="81"/>
        <v>0.38429517461086049</v>
      </c>
      <c r="AR217" s="1">
        <f t="shared" si="77"/>
        <v>0.35158920230355317</v>
      </c>
      <c r="AS217" s="1">
        <f t="shared" si="77"/>
        <v>0.32166671700112309</v>
      </c>
      <c r="AT217" s="1">
        <f t="shared" si="77"/>
        <v>0.2942908261925169</v>
      </c>
      <c r="AU217" s="1">
        <f t="shared" si="77"/>
        <v>0.26924479843145166</v>
      </c>
      <c r="AV217" s="1">
        <f t="shared" si="77"/>
        <v>0.24633034750111535</v>
      </c>
      <c r="BK217" s="1">
        <f t="shared" ca="1" si="82"/>
        <v>0.21350446227006614</v>
      </c>
      <c r="BL217" s="1">
        <f t="shared" ca="1" si="82"/>
        <v>3.6039723694681172</v>
      </c>
      <c r="BM217" s="1">
        <f t="shared" ca="1" si="82"/>
        <v>-61.170254216630191</v>
      </c>
      <c r="BN217" s="1">
        <f t="shared" ca="1" si="82"/>
        <v>496.74831350996078</v>
      </c>
      <c r="BO217" s="1">
        <f t="shared" ca="1" si="82"/>
        <v>-2049.1656877418945</v>
      </c>
      <c r="BP217" s="1">
        <f t="shared" ca="1" si="78"/>
        <v>4781.5094823532381</v>
      </c>
      <c r="BQ217" s="1">
        <f t="shared" ca="1" si="78"/>
        <v>-6594.546321445072</v>
      </c>
      <c r="BR217" s="1">
        <f t="shared" ca="1" si="78"/>
        <v>5333.8345208243063</v>
      </c>
      <c r="BS217" s="1">
        <f t="shared" ca="1" si="78"/>
        <v>-2341.5884447718913</v>
      </c>
      <c r="BT217" s="1">
        <f t="shared" ca="1" si="78"/>
        <v>431.25844070942077</v>
      </c>
      <c r="BU217" s="1">
        <f t="shared" ca="1" si="83"/>
        <v>0.3527106310139061</v>
      </c>
      <c r="BV217" s="1">
        <f t="shared" ca="1" si="83"/>
        <v>0.47691557510815402</v>
      </c>
      <c r="BW217" s="1">
        <f t="shared" ca="1" si="83"/>
        <v>16.339199980090999</v>
      </c>
      <c r="BX217" s="1">
        <f t="shared" ca="1" si="83"/>
        <v>-219.8353433533882</v>
      </c>
      <c r="BY217" s="1">
        <f t="shared" ca="1" si="83"/>
        <v>1154.7357492077078</v>
      </c>
      <c r="BZ217" s="1">
        <f t="shared" ca="1" si="79"/>
        <v>-3209.2129678696183</v>
      </c>
      <c r="CA217" s="1">
        <f t="shared" ca="1" si="79"/>
        <v>5120.6883755460494</v>
      </c>
      <c r="CB217" s="1">
        <f t="shared" ca="1" si="79"/>
        <v>-4712.5914434907127</v>
      </c>
      <c r="CC217" s="1">
        <f t="shared" ca="1" si="79"/>
        <v>2327.6889150270317</v>
      </c>
      <c r="CD217" s="1">
        <f t="shared" ca="1" si="79"/>
        <v>-478.20433984927388</v>
      </c>
      <c r="CE217" s="4">
        <f t="shared" ca="1" si="88"/>
        <v>0.69752605317609095</v>
      </c>
      <c r="CF217" s="4">
        <f t="shared" ca="1" si="89"/>
        <v>0.13718469062556193</v>
      </c>
      <c r="CG217" s="4">
        <f t="shared" ca="1" si="94"/>
        <v>1.0225002470427515E-3</v>
      </c>
      <c r="CH217" s="4">
        <f t="shared" ca="1" si="95"/>
        <v>7.3925023793487171E-2</v>
      </c>
      <c r="CI217" s="8">
        <f t="shared" ca="1" si="90"/>
        <v>0.4377714040091405</v>
      </c>
      <c r="CJ217" s="8">
        <f t="shared" ca="1" si="91"/>
        <v>0.11073605867742664</v>
      </c>
      <c r="CK217" s="8">
        <f t="shared" ca="1" si="96"/>
        <v>-4.4472368260704484E-3</v>
      </c>
      <c r="CL217" s="8">
        <f t="shared" ca="1" si="97"/>
        <v>8.3030109176892797E-2</v>
      </c>
    </row>
    <row r="218" spans="1:90" x14ac:dyDescent="0.25">
      <c r="A218" s="7">
        <f>'Calculate Data'!L220</f>
        <v>0.71052631578947367</v>
      </c>
      <c r="B218" s="7">
        <f>'Calculate Data'!M220</f>
        <v>0.50819672131147542</v>
      </c>
      <c r="C218" s="7">
        <f>'Calculate Data'!N220</f>
        <v>0.38383838383838381</v>
      </c>
      <c r="D218" s="7">
        <f>'Calculate Data'!B220</f>
        <v>99</v>
      </c>
      <c r="E218" s="2">
        <v>0.91914893617021276</v>
      </c>
      <c r="F218" s="10">
        <v>0.77611940298507465</v>
      </c>
      <c r="G218" s="4">
        <v>0.79452054794520544</v>
      </c>
      <c r="H218" s="8">
        <v>0.47857142857142859</v>
      </c>
      <c r="I218" s="20">
        <v>140</v>
      </c>
      <c r="J218" s="1">
        <f t="shared" si="93"/>
        <v>1</v>
      </c>
      <c r="K218" s="1">
        <f t="shared" si="93"/>
        <v>0.91914893617021276</v>
      </c>
      <c r="L218" s="1">
        <f t="shared" si="93"/>
        <v>0.84483476686283387</v>
      </c>
      <c r="M218" s="1">
        <f t="shared" si="93"/>
        <v>0.77652897720158343</v>
      </c>
      <c r="N218" s="1">
        <f t="shared" si="93"/>
        <v>0.7137457833001789</v>
      </c>
      <c r="O218" s="1">
        <f t="shared" si="93"/>
        <v>0.6560386774163347</v>
      </c>
      <c r="P218" s="1">
        <f t="shared" si="93"/>
        <v>0.60299725243373736</v>
      </c>
      <c r="Q218" s="1">
        <f t="shared" si="93"/>
        <v>0.55424428308803098</v>
      </c>
      <c r="R218" s="1">
        <f t="shared" si="93"/>
        <v>0.5094330431787859</v>
      </c>
      <c r="S218" s="1">
        <f t="shared" si="93"/>
        <v>0.46824483968773511</v>
      </c>
      <c r="T218" s="1">
        <f t="shared" si="93"/>
        <v>0.43038674626617357</v>
      </c>
      <c r="U218" s="1">
        <f t="shared" si="93"/>
        <v>0.39558951997231273</v>
      </c>
      <c r="V218" s="1">
        <f t="shared" si="93"/>
        <v>0.36360568644263641</v>
      </c>
      <c r="W218" s="1">
        <f t="shared" si="93"/>
        <v>0.33420777987918926</v>
      </c>
      <c r="X218" s="1">
        <f t="shared" si="93"/>
        <v>0.30718672533576541</v>
      </c>
      <c r="Y218" s="1">
        <f t="shared" si="93"/>
        <v>0.28235035179798013</v>
      </c>
      <c r="Z218" s="1">
        <f t="shared" si="86"/>
        <v>0.25952202548239872</v>
      </c>
      <c r="AA218" s="1">
        <f t="shared" si="86"/>
        <v>0.23853939363488563</v>
      </c>
      <c r="AB218" s="1">
        <f t="shared" si="86"/>
        <v>0.21925322989419277</v>
      </c>
      <c r="AC218" s="1">
        <f t="shared" si="80"/>
        <v>0.79452054794520544</v>
      </c>
      <c r="AD218" s="1">
        <f t="shared" si="80"/>
        <v>0.73028271640921005</v>
      </c>
      <c r="AE218" s="1">
        <f t="shared" si="80"/>
        <v>0.6712385818910187</v>
      </c>
      <c r="AF218" s="1">
        <f t="shared" si="80"/>
        <v>0.61696822846153199</v>
      </c>
      <c r="AG218" s="1">
        <f t="shared" si="80"/>
        <v>0.56708569084123805</v>
      </c>
      <c r="AH218" s="1">
        <f t="shared" si="76"/>
        <v>0.52123620945407412</v>
      </c>
      <c r="AI218" s="1">
        <f t="shared" si="76"/>
        <v>0.47909370741310636</v>
      </c>
      <c r="AJ218" s="1">
        <f t="shared" si="76"/>
        <v>0.44035847149459995</v>
      </c>
      <c r="AK218" s="1">
        <f t="shared" si="76"/>
        <v>0.4047550206078025</v>
      </c>
      <c r="AL218" s="1">
        <f t="shared" si="76"/>
        <v>0.3720301466012142</v>
      </c>
      <c r="AM218" s="1">
        <f t="shared" si="81"/>
        <v>0.47857142857142859</v>
      </c>
      <c r="AN218" s="1">
        <f t="shared" si="81"/>
        <v>0.43987841945288758</v>
      </c>
      <c r="AO218" s="1">
        <f t="shared" si="81"/>
        <v>0.40431378128435624</v>
      </c>
      <c r="AP218" s="1">
        <f t="shared" si="81"/>
        <v>0.37162458194647208</v>
      </c>
      <c r="AQ218" s="1">
        <f t="shared" si="81"/>
        <v>0.34157833915079994</v>
      </c>
      <c r="AR218" s="1">
        <f t="shared" si="77"/>
        <v>0.31396136704924593</v>
      </c>
      <c r="AS218" s="1">
        <f t="shared" si="77"/>
        <v>0.28857725652186006</v>
      </c>
      <c r="AT218" s="1">
        <f t="shared" si="77"/>
        <v>0.26524547833498624</v>
      </c>
      <c r="AU218" s="1">
        <f t="shared" si="77"/>
        <v>0.24380009923556184</v>
      </c>
      <c r="AV218" s="1">
        <f t="shared" si="77"/>
        <v>0.22408860185055895</v>
      </c>
      <c r="BK218" s="1">
        <f t="shared" ca="1" si="82"/>
        <v>0.21350446227006614</v>
      </c>
      <c r="BL218" s="1">
        <f t="shared" ca="1" si="82"/>
        <v>3.6207350316516895</v>
      </c>
      <c r="BM218" s="1">
        <f t="shared" ca="1" si="82"/>
        <v>-61.740603152646798</v>
      </c>
      <c r="BN218" s="1">
        <f t="shared" ca="1" si="82"/>
        <v>503.71197424791058</v>
      </c>
      <c r="BO218" s="1">
        <f t="shared" ca="1" si="82"/>
        <v>-2087.5565077295105</v>
      </c>
      <c r="BP218" s="1">
        <f t="shared" ca="1" si="78"/>
        <v>4893.7465986717625</v>
      </c>
      <c r="BQ218" s="1">
        <f t="shared" ca="1" si="78"/>
        <v>-6780.7334180284824</v>
      </c>
      <c r="BR218" s="1">
        <f t="shared" ca="1" si="78"/>
        <v>5509.9362802035866</v>
      </c>
      <c r="BS218" s="1">
        <f t="shared" ca="1" si="78"/>
        <v>-2430.1489653286299</v>
      </c>
      <c r="BT218" s="1">
        <f t="shared" ca="1" si="78"/>
        <v>449.65065399911128</v>
      </c>
      <c r="BU218" s="1">
        <f t="shared" ca="1" si="83"/>
        <v>0.3527106310139061</v>
      </c>
      <c r="BV218" s="1">
        <f t="shared" ca="1" si="83"/>
        <v>0.47913378708540127</v>
      </c>
      <c r="BW218" s="1">
        <f t="shared" ca="1" si="83"/>
        <v>16.491546009110348</v>
      </c>
      <c r="BX218" s="1">
        <f t="shared" ca="1" si="83"/>
        <v>-222.91710268238691</v>
      </c>
      <c r="BY218" s="1">
        <f t="shared" ca="1" si="83"/>
        <v>1176.3695548810542</v>
      </c>
      <c r="BZ218" s="1">
        <f t="shared" ca="1" si="79"/>
        <v>-3284.5433233766062</v>
      </c>
      <c r="CA218" s="1">
        <f t="shared" ca="1" si="79"/>
        <v>5265.2633098445503</v>
      </c>
      <c r="CB218" s="1">
        <f t="shared" ca="1" si="79"/>
        <v>-4868.1822555405397</v>
      </c>
      <c r="CC218" s="1">
        <f t="shared" ca="1" si="79"/>
        <v>2415.7237456007815</v>
      </c>
      <c r="CD218" s="1">
        <f t="shared" ca="1" si="79"/>
        <v>-498.59869132004235</v>
      </c>
      <c r="CE218" s="4">
        <f t="shared" ca="1" si="88"/>
        <v>0.70025237702321874</v>
      </c>
      <c r="CF218" s="4">
        <f t="shared" ca="1" si="89"/>
        <v>9.4268170921986694E-2</v>
      </c>
      <c r="CG218" s="4">
        <f t="shared" ca="1" si="94"/>
        <v>-3.1489693594362743E-3</v>
      </c>
      <c r="CH218" s="4">
        <f t="shared" ca="1" si="95"/>
        <v>7.4119364723194303E-2</v>
      </c>
      <c r="CI218" s="8">
        <f t="shared" ca="1" si="90"/>
        <v>0.43862783402062178</v>
      </c>
      <c r="CJ218" s="8">
        <f t="shared" ca="1" si="91"/>
        <v>3.9943594550806816E-2</v>
      </c>
      <c r="CK218" s="8">
        <f t="shared" ca="1" si="96"/>
        <v>-6.0827746400845184E-3</v>
      </c>
      <c r="CL218" s="8">
        <f t="shared" ca="1" si="97"/>
        <v>8.3077495211334659E-2</v>
      </c>
    </row>
    <row r="219" spans="1:90" x14ac:dyDescent="0.25">
      <c r="A219" s="7">
        <f>'Calculate Data'!L221</f>
        <v>0.48717948717948717</v>
      </c>
      <c r="B219" s="7">
        <f>'Calculate Data'!M221</f>
        <v>0.66666666666666663</v>
      </c>
      <c r="C219" s="7">
        <f>'Calculate Data'!N221</f>
        <v>0.43333333333333335</v>
      </c>
      <c r="D219" s="7">
        <f>'Calculate Data'!B221</f>
        <v>90</v>
      </c>
      <c r="E219" s="2">
        <v>0.92340425531914894</v>
      </c>
      <c r="F219" s="10">
        <v>0.78125</v>
      </c>
      <c r="G219" s="4">
        <v>0.64814814814814814</v>
      </c>
      <c r="H219" s="8">
        <v>0.2831858407079646</v>
      </c>
      <c r="I219" s="20">
        <v>226</v>
      </c>
      <c r="J219" s="1">
        <f t="shared" si="93"/>
        <v>1</v>
      </c>
      <c r="K219" s="1">
        <f t="shared" si="93"/>
        <v>0.92340425531914894</v>
      </c>
      <c r="L219" s="1">
        <f t="shared" si="93"/>
        <v>0.85267541874151198</v>
      </c>
      <c r="M219" s="1">
        <f t="shared" si="93"/>
        <v>0.7873641100719494</v>
      </c>
      <c r="N219" s="1">
        <f t="shared" si="93"/>
        <v>0.72705536972601281</v>
      </c>
      <c r="O219" s="1">
        <f t="shared" si="93"/>
        <v>0.67136602225763742</v>
      </c>
      <c r="P219" s="1">
        <f t="shared" si="93"/>
        <v>0.61994224182939284</v>
      </c>
      <c r="Q219" s="1">
        <f t="shared" si="93"/>
        <v>0.57245730415735419</v>
      </c>
      <c r="R219" s="1">
        <f t="shared" si="93"/>
        <v>0.52860951064742923</v>
      </c>
      <c r="S219" s="1">
        <f t="shared" si="93"/>
        <v>0.48812027153400911</v>
      </c>
      <c r="T219" s="1">
        <f t="shared" si="93"/>
        <v>0.45073233584204248</v>
      </c>
      <c r="U219" s="1">
        <f t="shared" si="93"/>
        <v>0.41620815692648178</v>
      </c>
      <c r="V219" s="1">
        <f t="shared" si="93"/>
        <v>0.38432838320445334</v>
      </c>
      <c r="W219" s="1">
        <f t="shared" si="93"/>
        <v>0.35489046449092082</v>
      </c>
      <c r="X219" s="1">
        <f t="shared" si="93"/>
        <v>0.32770736508310555</v>
      </c>
      <c r="Y219" s="1">
        <f t="shared" si="93"/>
        <v>0.30260637541716556</v>
      </c>
      <c r="Z219" s="1">
        <f t="shared" si="86"/>
        <v>0.27942801474691459</v>
      </c>
      <c r="AA219" s="1">
        <f t="shared" si="86"/>
        <v>0.25802501787268284</v>
      </c>
      <c r="AB219" s="1">
        <f t="shared" si="86"/>
        <v>0.23826139948243477</v>
      </c>
      <c r="AC219" s="1">
        <f t="shared" si="80"/>
        <v>0.64814814814814814</v>
      </c>
      <c r="AD219" s="1">
        <f t="shared" si="80"/>
        <v>0.59850275807722619</v>
      </c>
      <c r="AE219" s="1">
        <f t="shared" si="80"/>
        <v>0.55265999362875773</v>
      </c>
      <c r="AF219" s="1">
        <f t="shared" si="80"/>
        <v>0.51032858986144869</v>
      </c>
      <c r="AG219" s="1">
        <f t="shared" si="80"/>
        <v>0.4712395914890824</v>
      </c>
      <c r="AH219" s="1">
        <f t="shared" si="76"/>
        <v>0.43514464405587611</v>
      </c>
      <c r="AI219" s="1">
        <f t="shared" si="76"/>
        <v>0.40181441600053242</v>
      </c>
      <c r="AJ219" s="1">
        <f t="shared" si="76"/>
        <v>0.37103714158347029</v>
      </c>
      <c r="AK219" s="1">
        <f t="shared" si="76"/>
        <v>0.34261727541963005</v>
      </c>
      <c r="AL219" s="1">
        <f t="shared" si="76"/>
        <v>0.31637425006833925</v>
      </c>
      <c r="AM219" s="1">
        <f t="shared" si="81"/>
        <v>0.2831858407079646</v>
      </c>
      <c r="AN219" s="1">
        <f t="shared" si="81"/>
        <v>0.2614950103558652</v>
      </c>
      <c r="AO219" s="1">
        <f t="shared" si="81"/>
        <v>0.24146560530733083</v>
      </c>
      <c r="AP219" s="1">
        <f t="shared" si="81"/>
        <v>0.22297036745400337</v>
      </c>
      <c r="AQ219" s="1">
        <f t="shared" si="81"/>
        <v>0.20589178611710096</v>
      </c>
      <c r="AR219" s="1">
        <f t="shared" si="77"/>
        <v>0.19012135143579112</v>
      </c>
      <c r="AS219" s="1">
        <f t="shared" si="77"/>
        <v>0.1755588649428369</v>
      </c>
      <c r="AT219" s="1">
        <f t="shared" si="77"/>
        <v>0.16211180294721533</v>
      </c>
      <c r="AU219" s="1">
        <f t="shared" si="77"/>
        <v>0.149694728678918</v>
      </c>
      <c r="AV219" s="1">
        <f t="shared" si="77"/>
        <v>0.13822874946095834</v>
      </c>
      <c r="BK219" s="1">
        <f t="shared" ca="1" si="82"/>
        <v>0.21350446227006614</v>
      </c>
      <c r="BL219" s="1">
        <f t="shared" ca="1" si="82"/>
        <v>3.6374976938352623</v>
      </c>
      <c r="BM219" s="1">
        <f t="shared" ca="1" si="82"/>
        <v>-62.313598719456984</v>
      </c>
      <c r="BN219" s="1">
        <f t="shared" ca="1" si="82"/>
        <v>510.74041276032636</v>
      </c>
      <c r="BO219" s="1">
        <f t="shared" ca="1" si="82"/>
        <v>-2126.4842526052412</v>
      </c>
      <c r="BP219" s="1">
        <f t="shared" ca="1" si="78"/>
        <v>5008.0815369397287</v>
      </c>
      <c r="BQ219" s="1">
        <f t="shared" ca="1" si="78"/>
        <v>-6971.2806475548487</v>
      </c>
      <c r="BR219" s="1">
        <f t="shared" ca="1" si="78"/>
        <v>5690.998293153636</v>
      </c>
      <c r="BS219" s="1">
        <f t="shared" ca="1" si="78"/>
        <v>-2521.6264876479404</v>
      </c>
      <c r="BT219" s="1">
        <f t="shared" ca="1" si="78"/>
        <v>468.73682467458912</v>
      </c>
      <c r="BU219" s="1">
        <f t="shared" ca="1" si="83"/>
        <v>0.3527106310139061</v>
      </c>
      <c r="BV219" s="1">
        <f t="shared" ca="1" si="83"/>
        <v>0.48135199906264847</v>
      </c>
      <c r="BW219" s="1">
        <f t="shared" ca="1" si="83"/>
        <v>16.644598980259712</v>
      </c>
      <c r="BX219" s="1">
        <f t="shared" ca="1" si="83"/>
        <v>-226.02752933426143</v>
      </c>
      <c r="BY219" s="1">
        <f t="shared" ca="1" si="83"/>
        <v>1198.3059258211601</v>
      </c>
      <c r="BZ219" s="1">
        <f t="shared" ca="1" si="79"/>
        <v>-3361.2816772216233</v>
      </c>
      <c r="CA219" s="1">
        <f t="shared" ca="1" si="79"/>
        <v>5413.2239026839916</v>
      </c>
      <c r="CB219" s="1">
        <f t="shared" ca="1" si="79"/>
        <v>-5028.155589853458</v>
      </c>
      <c r="CC219" s="1">
        <f t="shared" ca="1" si="79"/>
        <v>2506.6582627881262</v>
      </c>
      <c r="CD219" s="1">
        <f t="shared" ca="1" si="79"/>
        <v>-519.76254293788747</v>
      </c>
      <c r="CE219" s="4">
        <f t="shared" ca="1" si="88"/>
        <v>0.70308315689862866</v>
      </c>
      <c r="CF219" s="4">
        <f t="shared" ca="1" si="89"/>
        <v>-5.4935008750480518E-2</v>
      </c>
      <c r="CG219" s="4">
        <f t="shared" ca="1" si="94"/>
        <v>-2.3962902481960602E-3</v>
      </c>
      <c r="CH219" s="4">
        <f t="shared" ca="1" si="95"/>
        <v>7.4670470704687048E-2</v>
      </c>
      <c r="CI219" s="8">
        <f t="shared" ca="1" si="90"/>
        <v>0.4394135563841246</v>
      </c>
      <c r="CJ219" s="8">
        <f t="shared" ca="1" si="91"/>
        <v>-0.15622771567616001</v>
      </c>
      <c r="CK219" s="8">
        <f t="shared" ca="1" si="96"/>
        <v>1.1626993724979725E-3</v>
      </c>
      <c r="CL219" s="8">
        <f t="shared" ca="1" si="97"/>
        <v>8.5434952079515472E-2</v>
      </c>
    </row>
    <row r="220" spans="1:90" x14ac:dyDescent="0.25">
      <c r="A220" s="7">
        <f>'Calculate Data'!L222</f>
        <v>0.45161290322580644</v>
      </c>
      <c r="B220" s="7">
        <f>'Calculate Data'!M222</f>
        <v>0.46938775510204084</v>
      </c>
      <c r="C220" s="7">
        <f>'Calculate Data'!N222</f>
        <v>0.38750000000000001</v>
      </c>
      <c r="D220" s="7">
        <f>'Calculate Data'!B222</f>
        <v>80</v>
      </c>
      <c r="E220" s="2">
        <v>0.92765957446808511</v>
      </c>
      <c r="F220" s="10">
        <v>0.78400000000000003</v>
      </c>
      <c r="G220" s="4">
        <v>0.77777777777777779</v>
      </c>
      <c r="H220" s="8">
        <v>0.63451776649746194</v>
      </c>
      <c r="I220" s="20">
        <v>197</v>
      </c>
      <c r="J220" s="1">
        <f t="shared" si="93"/>
        <v>1</v>
      </c>
      <c r="K220" s="1">
        <f t="shared" si="93"/>
        <v>0.92765957446808511</v>
      </c>
      <c r="L220" s="1">
        <f t="shared" si="93"/>
        <v>0.86055228610230872</v>
      </c>
      <c r="M220" s="1">
        <f t="shared" si="93"/>
        <v>0.79829956753320552</v>
      </c>
      <c r="N220" s="1">
        <f t="shared" si="93"/>
        <v>0.74055023711590984</v>
      </c>
      <c r="O220" s="1">
        <f t="shared" si="93"/>
        <v>0.68697851783518449</v>
      </c>
      <c r="P220" s="1">
        <f t="shared" si="93"/>
        <v>0.63728219952370302</v>
      </c>
      <c r="Q220" s="1">
        <f t="shared" si="93"/>
        <v>0.59118093402624361</v>
      </c>
      <c r="R220" s="1">
        <f t="shared" si="93"/>
        <v>0.54841465369243025</v>
      </c>
      <c r="S220" s="1">
        <f t="shared" si="93"/>
        <v>0.50874210427638211</v>
      </c>
      <c r="T220" s="1">
        <f t="shared" si="93"/>
        <v>0.47193948396702678</v>
      </c>
      <c r="U220" s="1">
        <f t="shared" si="93"/>
        <v>0.43779918087153974</v>
      </c>
      <c r="V220" s="1">
        <f t="shared" si="93"/>
        <v>0.40612860182976879</v>
      </c>
      <c r="W220" s="1">
        <f t="shared" si="93"/>
        <v>0.37674908595272172</v>
      </c>
      <c r="X220" s="1">
        <f t="shared" si="93"/>
        <v>0.34949489675614182</v>
      </c>
      <c r="Y220" s="1">
        <f t="shared" si="93"/>
        <v>0.32421228720356987</v>
      </c>
      <c r="Z220" s="1">
        <f t="shared" si="86"/>
        <v>0.30075863238458822</v>
      </c>
      <c r="AA220" s="1">
        <f t="shared" si="86"/>
        <v>0.27900162493549036</v>
      </c>
      <c r="AB220" s="1">
        <f t="shared" si="86"/>
        <v>0.25881852866356125</v>
      </c>
      <c r="AC220" s="1">
        <f t="shared" si="80"/>
        <v>0.77777777777777779</v>
      </c>
      <c r="AD220" s="1">
        <f t="shared" si="80"/>
        <v>0.72151300236406624</v>
      </c>
      <c r="AE220" s="1">
        <f t="shared" si="80"/>
        <v>0.66931844474624014</v>
      </c>
      <c r="AF220" s="1">
        <f t="shared" si="80"/>
        <v>0.6208996636369376</v>
      </c>
      <c r="AG220" s="1">
        <f t="shared" si="80"/>
        <v>0.57598351775681877</v>
      </c>
      <c r="AH220" s="1">
        <f t="shared" si="76"/>
        <v>0.53431662498292132</v>
      </c>
      <c r="AI220" s="1">
        <f t="shared" si="76"/>
        <v>0.49566393296288014</v>
      </c>
      <c r="AJ220" s="1">
        <f t="shared" si="76"/>
        <v>0.4598073931315228</v>
      </c>
      <c r="AK220" s="1">
        <f t="shared" si="76"/>
        <v>0.42654473064966797</v>
      </c>
      <c r="AL220" s="1">
        <f t="shared" si="76"/>
        <v>0.39568830332607496</v>
      </c>
      <c r="AM220" s="1">
        <f t="shared" si="81"/>
        <v>0.63451776649746194</v>
      </c>
      <c r="AN220" s="1">
        <f t="shared" si="81"/>
        <v>0.58861648126147537</v>
      </c>
      <c r="AO220" s="1">
        <f t="shared" si="81"/>
        <v>0.54603571453192179</v>
      </c>
      <c r="AP220" s="1">
        <f t="shared" si="81"/>
        <v>0.50653525858705939</v>
      </c>
      <c r="AQ220" s="1">
        <f t="shared" si="81"/>
        <v>0.46989228243395298</v>
      </c>
      <c r="AR220" s="1">
        <f t="shared" si="77"/>
        <v>0.43590007476851811</v>
      </c>
      <c r="AS220" s="1">
        <f t="shared" si="77"/>
        <v>0.40436687787036996</v>
      </c>
      <c r="AT220" s="1">
        <f t="shared" si="77"/>
        <v>0.37511480585421547</v>
      </c>
      <c r="AU220" s="1">
        <f t="shared" si="77"/>
        <v>0.3479788411753999</v>
      </c>
      <c r="AV220" s="1">
        <f t="shared" si="77"/>
        <v>0.32280590372866885</v>
      </c>
      <c r="BK220" s="1">
        <f t="shared" ca="1" si="82"/>
        <v>0.21350446227006614</v>
      </c>
      <c r="BL220" s="1">
        <f t="shared" ca="1" si="82"/>
        <v>3.6542603560188351</v>
      </c>
      <c r="BM220" s="1">
        <f t="shared" ca="1" si="82"/>
        <v>-62.889240917060754</v>
      </c>
      <c r="BN220" s="1">
        <f t="shared" ca="1" si="82"/>
        <v>517.83392894431222</v>
      </c>
      <c r="BO220" s="1">
        <f t="shared" ca="1" si="82"/>
        <v>-2165.9539053861927</v>
      </c>
      <c r="BP220" s="1">
        <f t="shared" ca="1" si="78"/>
        <v>5124.5435684624699</v>
      </c>
      <c r="BQ220" s="1">
        <f t="shared" ca="1" si="78"/>
        <v>-7166.2693148007738</v>
      </c>
      <c r="BR220" s="1">
        <f t="shared" ca="1" si="78"/>
        <v>5877.1364467795011</v>
      </c>
      <c r="BS220" s="1">
        <f t="shared" ca="1" si="78"/>
        <v>-2616.1029817101908</v>
      </c>
      <c r="BT220" s="1">
        <f t="shared" ca="1" si="78"/>
        <v>488.5397563747058</v>
      </c>
      <c r="BU220" s="1">
        <f t="shared" ca="1" si="83"/>
        <v>0.3527106310139061</v>
      </c>
      <c r="BV220" s="1">
        <f t="shared" ca="1" si="83"/>
        <v>0.48357021103989573</v>
      </c>
      <c r="BW220" s="1">
        <f t="shared" ca="1" si="83"/>
        <v>16.798358893539096</v>
      </c>
      <c r="BX220" s="1">
        <f t="shared" ca="1" si="83"/>
        <v>-229.16675602809914</v>
      </c>
      <c r="BY220" s="1">
        <f t="shared" ca="1" si="83"/>
        <v>1220.5476700332665</v>
      </c>
      <c r="BZ220" s="1">
        <f t="shared" ca="1" si="79"/>
        <v>-3439.4476754710463</v>
      </c>
      <c r="CA220" s="1">
        <f t="shared" ca="1" si="79"/>
        <v>5564.6332875089092</v>
      </c>
      <c r="CB220" s="1">
        <f t="shared" ca="1" si="79"/>
        <v>-5192.6138359163388</v>
      </c>
      <c r="CC220" s="1">
        <f t="shared" ca="1" si="79"/>
        <v>2600.5739500005052</v>
      </c>
      <c r="CD220" s="1">
        <f t="shared" ca="1" si="79"/>
        <v>-541.72118069847636</v>
      </c>
      <c r="CE220" s="4">
        <f t="shared" ca="1" si="88"/>
        <v>0.70602256505958394</v>
      </c>
      <c r="CF220" s="4">
        <f t="shared" ca="1" si="89"/>
        <v>7.175521271819385E-2</v>
      </c>
      <c r="CG220" s="4">
        <f t="shared" ca="1" si="94"/>
        <v>-2.3697115906936501E-4</v>
      </c>
      <c r="CH220" s="4">
        <f t="shared" ca="1" si="95"/>
        <v>7.2465041438206812E-2</v>
      </c>
      <c r="CI220" s="8">
        <f t="shared" ca="1" si="90"/>
        <v>0.44009916431343754</v>
      </c>
      <c r="CJ220" s="8">
        <f t="shared" ca="1" si="91"/>
        <v>0.1944186021840244</v>
      </c>
      <c r="CK220" s="8">
        <f t="shared" ca="1" si="96"/>
        <v>2.3823673755069517E-3</v>
      </c>
      <c r="CL220" s="8">
        <f t="shared" ca="1" si="97"/>
        <v>8.544337178508532E-2</v>
      </c>
    </row>
    <row r="221" spans="1:90" x14ac:dyDescent="0.25">
      <c r="A221" s="7">
        <f>'Calculate Data'!L223</f>
        <v>0.69230769230769229</v>
      </c>
      <c r="B221" s="7">
        <f>'Calculate Data'!M223</f>
        <v>0.69565217391304346</v>
      </c>
      <c r="C221" s="7">
        <f>'Calculate Data'!N223</f>
        <v>0.3611111111111111</v>
      </c>
      <c r="D221" s="7">
        <f>'Calculate Data'!B223</f>
        <v>144</v>
      </c>
      <c r="E221" s="2">
        <v>0.93191489361702129</v>
      </c>
      <c r="F221" s="10">
        <v>0.78512396694214881</v>
      </c>
      <c r="G221" s="4">
        <v>0.7857142857142857</v>
      </c>
      <c r="H221" s="8">
        <v>0.55251141552511418</v>
      </c>
      <c r="I221" s="20">
        <v>219</v>
      </c>
      <c r="J221" s="1">
        <f t="shared" si="93"/>
        <v>1</v>
      </c>
      <c r="K221" s="1">
        <f t="shared" si="93"/>
        <v>0.93191489361702129</v>
      </c>
      <c r="L221" s="1">
        <f t="shared" si="93"/>
        <v>0.86846536894522408</v>
      </c>
      <c r="M221" s="1">
        <f t="shared" si="93"/>
        <v>0.80933581191065562</v>
      </c>
      <c r="N221" s="1">
        <f t="shared" si="93"/>
        <v>0.75423209705716421</v>
      </c>
      <c r="O221" s="1">
        <f t="shared" si="93"/>
        <v>0.70288012449157011</v>
      </c>
      <c r="P221" s="1">
        <f t="shared" si="93"/>
        <v>0.65502445644108021</v>
      </c>
      <c r="Q221" s="1">
        <f t="shared" si="93"/>
        <v>0.61042704664083636</v>
      </c>
      <c r="R221" s="1">
        <f t="shared" si="93"/>
        <v>0.56886605623124753</v>
      </c>
      <c r="S221" s="1">
        <f t="shared" si="93"/>
        <v>0.5301347502750775</v>
      </c>
      <c r="T221" s="1">
        <f t="shared" si="93"/>
        <v>0.49404046940528495</v>
      </c>
      <c r="U221" s="1">
        <f t="shared" si="93"/>
        <v>0.46040367148832939</v>
      </c>
      <c r="V221" s="1">
        <f t="shared" si="93"/>
        <v>0.42905703853593252</v>
      </c>
      <c r="W221" s="1">
        <f t="shared" si="93"/>
        <v>0.39984464442284778</v>
      </c>
      <c r="X221" s="1">
        <f t="shared" si="93"/>
        <v>0.37262117927065386</v>
      </c>
      <c r="Y221" s="1">
        <f t="shared" si="93"/>
        <v>0.3472512266394604</v>
      </c>
      <c r="Z221" s="1">
        <f t="shared" si="86"/>
        <v>0.32360858993209285</v>
      </c>
      <c r="AA221" s="1">
        <f t="shared" si="86"/>
        <v>0.30157566466012059</v>
      </c>
      <c r="AB221" s="1">
        <f t="shared" si="86"/>
        <v>0.28104285344921875</v>
      </c>
      <c r="AC221" s="1">
        <f t="shared" si="80"/>
        <v>0.7857142857142857</v>
      </c>
      <c r="AD221" s="1">
        <f t="shared" si="80"/>
        <v>0.73221884498480239</v>
      </c>
      <c r="AE221" s="1">
        <f t="shared" si="80"/>
        <v>0.68236564702839031</v>
      </c>
      <c r="AF221" s="1">
        <f t="shared" si="80"/>
        <v>0.63590670935837224</v>
      </c>
      <c r="AG221" s="1">
        <f t="shared" si="80"/>
        <v>0.59261093340205762</v>
      </c>
      <c r="AH221" s="1">
        <f t="shared" ref="AH221:AL237" si="98">$G221*O221</f>
        <v>0.5522629549576622</v>
      </c>
      <c r="AI221" s="1">
        <f t="shared" si="98"/>
        <v>0.5146620729179916</v>
      </c>
      <c r="AJ221" s="1">
        <f t="shared" si="98"/>
        <v>0.47962125093208569</v>
      </c>
      <c r="AK221" s="1">
        <f t="shared" si="98"/>
        <v>0.44696618703883734</v>
      </c>
      <c r="AL221" s="1">
        <f t="shared" si="98"/>
        <v>0.41653444664470374</v>
      </c>
      <c r="AM221" s="1">
        <f t="shared" si="81"/>
        <v>0.55251141552511418</v>
      </c>
      <c r="AN221" s="1">
        <f t="shared" si="81"/>
        <v>0.51489361702127667</v>
      </c>
      <c r="AO221" s="1">
        <f t="shared" si="81"/>
        <v>0.47983703033046632</v>
      </c>
      <c r="AP221" s="1">
        <f t="shared" si="81"/>
        <v>0.4471672750739239</v>
      </c>
      <c r="AQ221" s="1">
        <f t="shared" si="81"/>
        <v>0.41672184357952913</v>
      </c>
      <c r="AR221" s="1">
        <f t="shared" ref="AR221:AV237" si="99">$H221*O221</f>
        <v>0.38834929252730588</v>
      </c>
      <c r="AS221" s="1">
        <f t="shared" si="99"/>
        <v>0.3619084896318297</v>
      </c>
      <c r="AT221" s="1">
        <f t="shared" si="99"/>
        <v>0.33726791161434339</v>
      </c>
      <c r="AU221" s="1">
        <f t="shared" si="99"/>
        <v>0.31430498997251577</v>
      </c>
      <c r="AV221" s="1">
        <f t="shared" si="99"/>
        <v>0.29290550129353599</v>
      </c>
      <c r="BK221" s="1">
        <f t="shared" ca="1" si="82"/>
        <v>0.21350446227006614</v>
      </c>
      <c r="BL221" s="1">
        <f t="shared" ca="1" si="82"/>
        <v>3.6710230182024075</v>
      </c>
      <c r="BM221" s="1">
        <f t="shared" ca="1" si="82"/>
        <v>-63.467529745458101</v>
      </c>
      <c r="BN221" s="1">
        <f t="shared" ca="1" si="82"/>
        <v>524.9928226969721</v>
      </c>
      <c r="BO221" s="1">
        <f t="shared" ca="1" si="82"/>
        <v>-2205.9704721057146</v>
      </c>
      <c r="BP221" s="1">
        <f t="shared" ref="BP221:BT262" ca="1" si="100">BP$1*O221</f>
        <v>5243.1622355730351</v>
      </c>
      <c r="BQ221" s="1">
        <f t="shared" ca="1" si="100"/>
        <v>-7365.7818563676637</v>
      </c>
      <c r="BR221" s="1">
        <f t="shared" ca="1" si="100"/>
        <v>6068.468784132966</v>
      </c>
      <c r="BS221" s="1">
        <f t="shared" ca="1" si="100"/>
        <v>-2713.6623280947633</v>
      </c>
      <c r="BT221" s="1">
        <f t="shared" ca="1" si="100"/>
        <v>509.08289203531393</v>
      </c>
      <c r="BU221" s="1">
        <f t="shared" ca="1" si="83"/>
        <v>0.3527106310139061</v>
      </c>
      <c r="BV221" s="1">
        <f t="shared" ca="1" si="83"/>
        <v>0.48578842301714292</v>
      </c>
      <c r="BW221" s="1">
        <f t="shared" ca="1" si="83"/>
        <v>16.952825748948502</v>
      </c>
      <c r="BX221" s="1">
        <f t="shared" ca="1" si="83"/>
        <v>-232.33491548298747</v>
      </c>
      <c r="BY221" s="1">
        <f t="shared" ca="1" si="83"/>
        <v>1243.0976084926147</v>
      </c>
      <c r="BZ221" s="1">
        <f t="shared" ref="BZ221:CD262" ca="1" si="101">BZ$1*O221</f>
        <v>-3519.0611460973314</v>
      </c>
      <c r="CA221" s="1">
        <f t="shared" ca="1" si="101"/>
        <v>5719.5554766297755</v>
      </c>
      <c r="CB221" s="1">
        <f t="shared" ca="1" si="101"/>
        <v>-5361.6612880550811</v>
      </c>
      <c r="CC221" s="1">
        <f t="shared" ca="1" si="101"/>
        <v>2697.55418990717</v>
      </c>
      <c r="CD221" s="1">
        <f t="shared" ca="1" si="101"/>
        <v>-564.50059948702233</v>
      </c>
      <c r="CE221" s="4">
        <f t="shared" ca="1" si="88"/>
        <v>0.70907560515996693</v>
      </c>
      <c r="CF221" s="4">
        <f t="shared" ca="1" si="89"/>
        <v>7.6638680554318772E-2</v>
      </c>
      <c r="CG221" s="4">
        <f t="shared" ca="1" si="94"/>
        <v>-2.2671486998628132E-3</v>
      </c>
      <c r="CH221" s="4">
        <f t="shared" ca="1" si="95"/>
        <v>7.0445737787581647E-2</v>
      </c>
      <c r="CI221" s="8">
        <f t="shared" ca="1" si="90"/>
        <v>0.44065071011732471</v>
      </c>
      <c r="CJ221" s="8">
        <f t="shared" ca="1" si="91"/>
        <v>0.11186070540778947</v>
      </c>
      <c r="CK221" s="8">
        <f t="shared" ca="1" si="96"/>
        <v>-2.4401208389578682E-4</v>
      </c>
      <c r="CL221" s="8">
        <f t="shared" ca="1" si="97"/>
        <v>8.6058998225260752E-2</v>
      </c>
    </row>
    <row r="222" spans="1:90" x14ac:dyDescent="0.25">
      <c r="A222" s="7">
        <f>'Calculate Data'!L224</f>
        <v>0.67164179104477617</v>
      </c>
      <c r="B222" s="7">
        <f>'Calculate Data'!M224</f>
        <v>0.61176470588235299</v>
      </c>
      <c r="C222" s="7">
        <f>'Calculate Data'!N224</f>
        <v>0.44078947368421051</v>
      </c>
      <c r="D222" s="7">
        <f>'Calculate Data'!B224</f>
        <v>152</v>
      </c>
      <c r="E222" s="2">
        <v>0.93617021276595747</v>
      </c>
      <c r="F222" s="10">
        <v>0.78873239436619713</v>
      </c>
      <c r="G222" s="4">
        <v>0.72463768115942029</v>
      </c>
      <c r="H222" s="8">
        <v>0.50714285714285712</v>
      </c>
      <c r="I222" s="20">
        <v>140</v>
      </c>
      <c r="J222" s="1">
        <f t="shared" si="93"/>
        <v>1</v>
      </c>
      <c r="K222" s="1">
        <f t="shared" si="93"/>
        <v>0.93617021276595747</v>
      </c>
      <c r="L222" s="1">
        <f t="shared" si="93"/>
        <v>0.87641466727025807</v>
      </c>
      <c r="M222" s="1">
        <f t="shared" si="93"/>
        <v>0.82047330552960329</v>
      </c>
      <c r="N222" s="1">
        <f t="shared" si="93"/>
        <v>0.7681026690064372</v>
      </c>
      <c r="O222" s="1">
        <f t="shared" si="93"/>
        <v>0.71907483906985614</v>
      </c>
      <c r="P222" s="1">
        <f t="shared" si="93"/>
        <v>0.67317644508667385</v>
      </c>
      <c r="Q222" s="1">
        <f t="shared" si="93"/>
        <v>0.63020773582582235</v>
      </c>
      <c r="R222" s="1">
        <f t="shared" si="93"/>
        <v>0.58998171013481238</v>
      </c>
      <c r="S222" s="1">
        <f t="shared" si="93"/>
        <v>0.55232330310493072</v>
      </c>
      <c r="T222" s="1">
        <f t="shared" si="93"/>
        <v>0.51706862418333943</v>
      </c>
      <c r="U222" s="1">
        <f t="shared" si="93"/>
        <v>0.48406424391631775</v>
      </c>
      <c r="V222" s="1">
        <f t="shared" si="93"/>
        <v>0.45316652621953157</v>
      </c>
      <c r="W222" s="1">
        <f t="shared" si="93"/>
        <v>0.42424100326934872</v>
      </c>
      <c r="X222" s="1">
        <f t="shared" si="93"/>
        <v>0.39716179029470944</v>
      </c>
      <c r="Y222" s="1">
        <f t="shared" si="93"/>
        <v>0.37181103772270674</v>
      </c>
      <c r="Z222" s="1">
        <f t="shared" si="86"/>
        <v>0.34807841829359776</v>
      </c>
      <c r="AA222" s="1">
        <f t="shared" si="86"/>
        <v>0.32586064691315536</v>
      </c>
      <c r="AB222" s="1">
        <f t="shared" si="86"/>
        <v>0.30506103115274119</v>
      </c>
      <c r="AC222" s="1">
        <f t="shared" ref="AC222:AG237" si="102">$G222*J222</f>
        <v>0.72463768115942029</v>
      </c>
      <c r="AD222" s="1">
        <f t="shared" si="102"/>
        <v>0.67838421214924449</v>
      </c>
      <c r="AE222" s="1">
        <f t="shared" si="102"/>
        <v>0.63508309222482473</v>
      </c>
      <c r="AF222" s="1">
        <f t="shared" si="102"/>
        <v>0.59454587357217625</v>
      </c>
      <c r="AG222" s="1">
        <f t="shared" si="102"/>
        <v>0.55659613696118637</v>
      </c>
      <c r="AH222" s="1">
        <f t="shared" si="98"/>
        <v>0.52106872396366388</v>
      </c>
      <c r="AI222" s="1">
        <f t="shared" si="98"/>
        <v>0.48780901817874917</v>
      </c>
      <c r="AJ222" s="1">
        <f t="shared" si="98"/>
        <v>0.45667227233755242</v>
      </c>
      <c r="AK222" s="1">
        <f t="shared" si="98"/>
        <v>0.42752297835855968</v>
      </c>
      <c r="AL222" s="1">
        <f t="shared" si="98"/>
        <v>0.40023427761226865</v>
      </c>
      <c r="AM222" s="1">
        <f t="shared" ref="AM222:AQ237" si="103">$H222*J222</f>
        <v>0.50714285714285712</v>
      </c>
      <c r="AN222" s="1">
        <f t="shared" si="103"/>
        <v>0.47477203647416411</v>
      </c>
      <c r="AO222" s="1">
        <f t="shared" si="103"/>
        <v>0.44446743840134512</v>
      </c>
      <c r="AP222" s="1">
        <f t="shared" si="103"/>
        <v>0.41609717637572735</v>
      </c>
      <c r="AQ222" s="1">
        <f t="shared" si="103"/>
        <v>0.38953778213897883</v>
      </c>
      <c r="AR222" s="1">
        <f t="shared" si="99"/>
        <v>0.36467366838542703</v>
      </c>
      <c r="AS222" s="1">
        <f t="shared" si="99"/>
        <v>0.34139662572252744</v>
      </c>
      <c r="AT222" s="1">
        <f t="shared" si="99"/>
        <v>0.31960535174023846</v>
      </c>
      <c r="AU222" s="1">
        <f t="shared" si="99"/>
        <v>0.29920501013979767</v>
      </c>
      <c r="AV222" s="1">
        <f t="shared" si="99"/>
        <v>0.28010681800321485</v>
      </c>
      <c r="BK222" s="1">
        <f t="shared" ref="BK222:BO263" ca="1" si="104">BK$1*J222</f>
        <v>0.21350446227006614</v>
      </c>
      <c r="BL222" s="1">
        <f t="shared" ca="1" si="104"/>
        <v>3.6877856803859803</v>
      </c>
      <c r="BM222" s="1">
        <f t="shared" ca="1" si="104"/>
        <v>-64.048465204649034</v>
      </c>
      <c r="BN222" s="1">
        <f t="shared" ca="1" si="104"/>
        <v>532.21739391541007</v>
      </c>
      <c r="BO222" s="1">
        <f t="shared" ca="1" si="104"/>
        <v>-2246.5389818134036</v>
      </c>
      <c r="BP222" s="1">
        <f t="shared" ca="1" si="100"/>
        <v>5363.96735288116</v>
      </c>
      <c r="BQ222" s="1">
        <f t="shared" ca="1" si="100"/>
        <v>-7569.9018511372515</v>
      </c>
      <c r="BR222" s="1">
        <f t="shared" ca="1" si="100"/>
        <v>6265.1155341554186</v>
      </c>
      <c r="BS222" s="1">
        <f t="shared" ca="1" si="100"/>
        <v>-2814.3903534419073</v>
      </c>
      <c r="BT222" s="1">
        <f t="shared" ca="1" si="100"/>
        <v>530.39032875557962</v>
      </c>
      <c r="BU222" s="1">
        <f t="shared" ref="BU222:BY263" ca="1" si="105">BU$1*J222</f>
        <v>0.3527106310139061</v>
      </c>
      <c r="BV222" s="1">
        <f t="shared" ca="1" si="105"/>
        <v>0.48800663499439018</v>
      </c>
      <c r="BW222" s="1">
        <f t="shared" ca="1" si="105"/>
        <v>17.107999546487928</v>
      </c>
      <c r="BX222" s="1">
        <f t="shared" ca="1" si="105"/>
        <v>-235.5321404180138</v>
      </c>
      <c r="BY222" s="1">
        <f t="shared" ca="1" si="105"/>
        <v>1265.9585751444479</v>
      </c>
      <c r="BZ222" s="1">
        <f t="shared" ca="1" si="101"/>
        <v>-3600.1420998172939</v>
      </c>
      <c r="CA222" s="1">
        <f t="shared" ca="1" si="101"/>
        <v>5878.0553693417432</v>
      </c>
      <c r="CB222" s="1">
        <f t="shared" ca="1" si="101"/>
        <v>-5535.4041718899634</v>
      </c>
      <c r="CC222" s="1">
        <f t="shared" ca="1" si="101"/>
        <v>2797.684299686538</v>
      </c>
      <c r="CD222" s="1">
        <f t="shared" ca="1" si="101"/>
        <v>-588.12751956291311</v>
      </c>
      <c r="CE222" s="4">
        <f t="shared" ca="1" si="88"/>
        <v>0.71224825301271721</v>
      </c>
      <c r="CF222" s="4">
        <f t="shared" ca="1" si="89"/>
        <v>1.2389428146703074E-2</v>
      </c>
      <c r="CG222" s="4">
        <f t="shared" ca="1" si="94"/>
        <v>-3.2957323632696735E-3</v>
      </c>
      <c r="CH222" s="4">
        <f t="shared" ca="1" si="95"/>
        <v>6.9487068246293776E-2</v>
      </c>
      <c r="CI222" s="8">
        <f t="shared" ca="1" si="90"/>
        <v>0.44102929704115468</v>
      </c>
      <c r="CJ222" s="8">
        <f t="shared" ca="1" si="91"/>
        <v>6.611356010170244E-2</v>
      </c>
      <c r="CK222" s="8">
        <f t="shared" ca="1" si="96"/>
        <v>2.3527949058292272E-3</v>
      </c>
      <c r="CL222" s="8">
        <f t="shared" ca="1" si="97"/>
        <v>8.491434439459325E-2</v>
      </c>
    </row>
    <row r="223" spans="1:90" x14ac:dyDescent="0.25">
      <c r="A223" s="7">
        <f>'Calculate Data'!L225</f>
        <v>0.54054054054054057</v>
      </c>
      <c r="B223" s="7">
        <f>'Calculate Data'!M225</f>
        <v>0.51063829787234039</v>
      </c>
      <c r="C223" s="7">
        <f>'Calculate Data'!N225</f>
        <v>0.44047619047619047</v>
      </c>
      <c r="D223" s="7">
        <f>'Calculate Data'!B225</f>
        <v>84</v>
      </c>
      <c r="E223" s="2">
        <v>0.94042553191489364</v>
      </c>
      <c r="F223" s="10">
        <v>0.78873239436619713</v>
      </c>
      <c r="G223" s="4">
        <v>0.72413793103448276</v>
      </c>
      <c r="H223" s="8">
        <v>0.44936708860759494</v>
      </c>
      <c r="I223" s="20">
        <v>158</v>
      </c>
      <c r="J223" s="1">
        <f t="shared" si="93"/>
        <v>1</v>
      </c>
      <c r="K223" s="1">
        <f t="shared" si="93"/>
        <v>0.94042553191489364</v>
      </c>
      <c r="L223" s="1">
        <f t="shared" si="93"/>
        <v>0.88440018107741059</v>
      </c>
      <c r="M223" s="1">
        <f t="shared" si="93"/>
        <v>0.83171251071535213</v>
      </c>
      <c r="N223" s="1">
        <f t="shared" si="93"/>
        <v>0.78216368028975658</v>
      </c>
      <c r="O223" s="1">
        <f t="shared" si="93"/>
        <v>0.73556669508100514</v>
      </c>
      <c r="P223" s="1">
        <f t="shared" si="93"/>
        <v>0.6917457004804346</v>
      </c>
      <c r="Q223" s="1">
        <f t="shared" si="93"/>
        <v>0.65053531832415346</v>
      </c>
      <c r="R223" s="1">
        <f t="shared" si="93"/>
        <v>0.61178002276441656</v>
      </c>
      <c r="S223" s="1">
        <f t="shared" si="93"/>
        <v>0.57533355332313219</v>
      </c>
      <c r="T223" s="1">
        <f t="shared" si="93"/>
        <v>0.5410583629123924</v>
      </c>
      <c r="U223" s="1">
        <f t="shared" si="93"/>
        <v>0.50882509873888815</v>
      </c>
      <c r="V223" s="1">
        <f t="shared" si="93"/>
        <v>0.47851211413316713</v>
      </c>
      <c r="W223" s="1">
        <f t="shared" si="93"/>
        <v>0.45000500946140398</v>
      </c>
      <c r="X223" s="1">
        <f t="shared" si="93"/>
        <v>0.42319620038710754</v>
      </c>
      <c r="Y223" s="1">
        <f t="shared" ref="Y223:AN244" si="106">POWER($E223,Y$2)</f>
        <v>0.39798451185340755</v>
      </c>
      <c r="Z223" s="1">
        <f t="shared" si="106"/>
        <v>0.37427479625363003</v>
      </c>
      <c r="AA223" s="1">
        <f t="shared" si="86"/>
        <v>0.35197757434915844</v>
      </c>
      <c r="AB223" s="1">
        <f t="shared" si="86"/>
        <v>0.33100869757942136</v>
      </c>
      <c r="AC223" s="1">
        <f t="shared" si="102"/>
        <v>0.72413793103448276</v>
      </c>
      <c r="AD223" s="1">
        <f t="shared" si="102"/>
        <v>0.68099779897285406</v>
      </c>
      <c r="AE223" s="1">
        <f t="shared" si="102"/>
        <v>0.64042771733191806</v>
      </c>
      <c r="AF223" s="1">
        <f t="shared" si="102"/>
        <v>0.60227457672491014</v>
      </c>
      <c r="AG223" s="1">
        <f t="shared" si="102"/>
        <v>0.56639438917534102</v>
      </c>
      <c r="AH223" s="1">
        <f t="shared" si="98"/>
        <v>0.53265174471383137</v>
      </c>
      <c r="AI223" s="1">
        <f t="shared" si="98"/>
        <v>0.50091930034790089</v>
      </c>
      <c r="AJ223" s="1">
        <f t="shared" si="98"/>
        <v>0.4710772994761111</v>
      </c>
      <c r="AK223" s="1">
        <f t="shared" si="98"/>
        <v>0.44301311993285336</v>
      </c>
      <c r="AL223" s="1">
        <f t="shared" si="98"/>
        <v>0.41662084895813023</v>
      </c>
      <c r="AM223" s="1">
        <f t="shared" si="103"/>
        <v>0.44936708860759494</v>
      </c>
      <c r="AN223" s="1">
        <f t="shared" si="103"/>
        <v>0.42259628332884464</v>
      </c>
      <c r="AO223" s="1">
        <f t="shared" si="103"/>
        <v>0.39742033453478576</v>
      </c>
      <c r="AP223" s="1">
        <f t="shared" si="103"/>
        <v>0.37374422949867092</v>
      </c>
      <c r="AQ223" s="1">
        <f t="shared" si="103"/>
        <v>0.3514786158264096</v>
      </c>
      <c r="AR223" s="1">
        <f t="shared" si="99"/>
        <v>0.33053946424526182</v>
      </c>
      <c r="AS223" s="1">
        <f t="shared" si="99"/>
        <v>0.31084775148171429</v>
      </c>
      <c r="AT223" s="1">
        <f t="shared" si="99"/>
        <v>0.29232916203173986</v>
      </c>
      <c r="AU223" s="1">
        <f t="shared" si="99"/>
        <v>0.27491380769793405</v>
      </c>
      <c r="AV223" s="1">
        <f t="shared" si="99"/>
        <v>0.25853596383507838</v>
      </c>
      <c r="BK223" s="1">
        <f t="shared" ca="1" si="104"/>
        <v>0.21350446227006614</v>
      </c>
      <c r="BL223" s="1">
        <f t="shared" ca="1" si="104"/>
        <v>3.7045483425695531</v>
      </c>
      <c r="BM223" s="1">
        <f t="shared" ca="1" si="104"/>
        <v>-64.632047294633537</v>
      </c>
      <c r="BN223" s="1">
        <f t="shared" ca="1" si="104"/>
        <v>539.50794249673004</v>
      </c>
      <c r="BO223" s="1">
        <f t="shared" ca="1" si="104"/>
        <v>-2287.6644865750986</v>
      </c>
      <c r="BP223" s="1">
        <f t="shared" ca="1" si="100"/>
        <v>5486.9890085222441</v>
      </c>
      <c r="BQ223" s="1">
        <f t="shared" ca="1" si="100"/>
        <v>-7778.7140307751943</v>
      </c>
      <c r="BR223" s="1">
        <f t="shared" ca="1" si="100"/>
        <v>6467.1991418966572</v>
      </c>
      <c r="BS223" s="1">
        <f t="shared" ca="1" si="100"/>
        <v>-2918.3748664059631</v>
      </c>
      <c r="BT223" s="1">
        <f t="shared" ca="1" si="100"/>
        <v>552.48683293958175</v>
      </c>
      <c r="BU223" s="1">
        <f t="shared" ca="1" si="105"/>
        <v>0.3527106310139061</v>
      </c>
      <c r="BV223" s="1">
        <f t="shared" ca="1" si="105"/>
        <v>0.49022484697163743</v>
      </c>
      <c r="BW223" s="1">
        <f t="shared" ca="1" si="105"/>
        <v>17.263880286157374</v>
      </c>
      <c r="BX223" s="1">
        <f t="shared" ca="1" si="105"/>
        <v>-238.75856355226549</v>
      </c>
      <c r="BY223" s="1">
        <f t="shared" ca="1" si="105"/>
        <v>1289.1334169040092</v>
      </c>
      <c r="BZ223" s="1">
        <f t="shared" ca="1" si="101"/>
        <v>-3682.7107309303824</v>
      </c>
      <c r="CA223" s="1">
        <f t="shared" ca="1" si="101"/>
        <v>6040.1987600807342</v>
      </c>
      <c r="CB223" s="1">
        <f t="shared" ca="1" si="101"/>
        <v>-5713.9506710348078</v>
      </c>
      <c r="CC223" s="1">
        <f t="shared" ca="1" si="101"/>
        <v>2901.0515667659993</v>
      </c>
      <c r="CD223" s="1">
        <f t="shared" ca="1" si="101"/>
        <v>-612.6294033495941</v>
      </c>
      <c r="CE223" s="4">
        <f t="shared" ca="1" si="88"/>
        <v>0.71554760916342275</v>
      </c>
      <c r="CF223" s="4">
        <f t="shared" ca="1" si="89"/>
        <v>8.5903218710600138E-3</v>
      </c>
      <c r="CG223" s="14">
        <f ca="1">AVERAGE(CF223:CF237)</f>
        <v>-1.2368241276576963E-2</v>
      </c>
      <c r="CH223" s="14">
        <f ca="1">_xlfn.STDEV.S(CF223:CF237)</f>
        <v>4.2227366431750193E-2</v>
      </c>
      <c r="CI223" s="8">
        <f t="shared" ca="1" si="90"/>
        <v>0.44119064783592421</v>
      </c>
      <c r="CJ223" s="8">
        <f t="shared" ca="1" si="91"/>
        <v>8.1764407716707344E-3</v>
      </c>
      <c r="CK223" s="14">
        <f ca="1">AVERAGE(CJ223:CJ237)</f>
        <v>-1.4044135005338861E-2</v>
      </c>
      <c r="CL223" s="14">
        <f ca="1">_xlfn.STDEV.S(CJ223:CJ237)</f>
        <v>6.4031241268695235E-2</v>
      </c>
    </row>
    <row r="224" spans="1:90" x14ac:dyDescent="0.25">
      <c r="A224" s="7">
        <f>'Calculate Data'!L226</f>
        <v>0.46341463414634149</v>
      </c>
      <c r="B224" s="7">
        <f>'Calculate Data'!M226</f>
        <v>0.37735849056603776</v>
      </c>
      <c r="C224" s="7">
        <f>'Calculate Data'!N226</f>
        <v>0.43617021276595747</v>
      </c>
      <c r="D224" s="7">
        <f>'Calculate Data'!B226</f>
        <v>94</v>
      </c>
      <c r="E224" s="2">
        <v>0.94468085106382982</v>
      </c>
      <c r="F224" s="10">
        <v>0.79012345679012341</v>
      </c>
      <c r="G224" s="4">
        <v>0.72538860103626945</v>
      </c>
      <c r="H224" s="8">
        <v>0.45633802816901409</v>
      </c>
      <c r="I224" s="20">
        <v>355</v>
      </c>
      <c r="J224" s="1">
        <f t="shared" ref="J224:Y265" si="107">POWER($E224,J$2)</f>
        <v>1</v>
      </c>
      <c r="K224" s="1">
        <f t="shared" si="107"/>
        <v>0.94468085106382982</v>
      </c>
      <c r="L224" s="1">
        <f t="shared" si="107"/>
        <v>0.89242191036668184</v>
      </c>
      <c r="M224" s="1">
        <f t="shared" si="107"/>
        <v>0.84305388979320584</v>
      </c>
      <c r="N224" s="1">
        <f t="shared" si="107"/>
        <v>0.79641686610251794</v>
      </c>
      <c r="O224" s="1">
        <f t="shared" si="107"/>
        <v>0.7523597628713149</v>
      </c>
      <c r="P224" s="1">
        <f t="shared" si="107"/>
        <v>0.71073986109545495</v>
      </c>
      <c r="Q224" s="1">
        <f t="shared" si="107"/>
        <v>0.67142233686464248</v>
      </c>
      <c r="R224" s="1">
        <f t="shared" si="107"/>
        <v>0.63427982461255594</v>
      </c>
      <c r="S224" s="1">
        <f t="shared" si="107"/>
        <v>0.59919200452760601</v>
      </c>
      <c r="T224" s="1">
        <f t="shared" si="107"/>
        <v>0.56604521278778108</v>
      </c>
      <c r="U224" s="1">
        <f t="shared" si="107"/>
        <v>0.53473207335696771</v>
      </c>
      <c r="V224" s="1">
        <f t="shared" si="107"/>
        <v>0.50515115014998657</v>
      </c>
      <c r="W224" s="1">
        <f t="shared" si="107"/>
        <v>0.4772066184395618</v>
      </c>
      <c r="X224" s="1">
        <f t="shared" si="107"/>
        <v>0.45080795444077754</v>
      </c>
      <c r="Y224" s="1">
        <f t="shared" si="107"/>
        <v>0.42586964206745787</v>
      </c>
      <c r="Z224" s="1">
        <f t="shared" si="106"/>
        <v>0.4023108959105347</v>
      </c>
      <c r="AA224" s="1">
        <f t="shared" si="86"/>
        <v>0.3800553995410158</v>
      </c>
      <c r="AB224" s="1">
        <f t="shared" si="86"/>
        <v>0.35903105828981069</v>
      </c>
      <c r="AC224" s="1">
        <f t="shared" si="102"/>
        <v>0.72538860103626945</v>
      </c>
      <c r="AD224" s="1">
        <f t="shared" si="102"/>
        <v>0.68526072097894397</v>
      </c>
      <c r="AE224" s="1">
        <f t="shared" si="102"/>
        <v>0.64735268109500244</v>
      </c>
      <c r="AF224" s="1">
        <f t="shared" si="102"/>
        <v>0.6115416817152789</v>
      </c>
      <c r="AG224" s="1">
        <f t="shared" si="102"/>
        <v>0.57771171634379537</v>
      </c>
      <c r="AH224" s="1">
        <f t="shared" si="98"/>
        <v>0.54575319586520255</v>
      </c>
      <c r="AI224" s="1">
        <f t="shared" si="98"/>
        <v>0.51556259354074452</v>
      </c>
      <c r="AJ224" s="1">
        <f t="shared" si="98"/>
        <v>0.48704210964274586</v>
      </c>
      <c r="AK224" s="1">
        <f t="shared" si="98"/>
        <v>0.46009935464123231</v>
      </c>
      <c r="AL224" s="1">
        <f t="shared" si="98"/>
        <v>0.43464704991639819</v>
      </c>
      <c r="AM224" s="1">
        <f t="shared" si="103"/>
        <v>0.45633802816901409</v>
      </c>
      <c r="AN224" s="1">
        <f t="shared" si="103"/>
        <v>0.43109379682349419</v>
      </c>
      <c r="AO224" s="1">
        <f t="shared" si="103"/>
        <v>0.40724605487155624</v>
      </c>
      <c r="AP224" s="1">
        <f t="shared" si="103"/>
        <v>0.38471754970844885</v>
      </c>
      <c r="AQ224" s="1">
        <f t="shared" si="103"/>
        <v>0.36343530227776877</v>
      </c>
      <c r="AR224" s="1">
        <f t="shared" si="99"/>
        <v>0.34333037066240285</v>
      </c>
      <c r="AS224" s="1">
        <f t="shared" si="99"/>
        <v>0.32433762675341887</v>
      </c>
      <c r="AT224" s="1">
        <f t="shared" si="99"/>
        <v>0.30639554527344248</v>
      </c>
      <c r="AU224" s="1">
        <f t="shared" si="99"/>
        <v>0.28944600447108187</v>
      </c>
      <c r="AV224" s="1">
        <f t="shared" si="99"/>
        <v>0.27343409784076667</v>
      </c>
      <c r="BK224" s="1">
        <f t="shared" ca="1" si="104"/>
        <v>0.21350446227006614</v>
      </c>
      <c r="BL224" s="1">
        <f t="shared" ca="1" si="104"/>
        <v>3.7213110047531255</v>
      </c>
      <c r="BM224" s="1">
        <f t="shared" ca="1" si="104"/>
        <v>-65.218276015411632</v>
      </c>
      <c r="BN224" s="1">
        <f t="shared" ca="1" si="104"/>
        <v>546.86476833803624</v>
      </c>
      <c r="BO224" s="1">
        <f t="shared" ca="1" si="104"/>
        <v>-2329.3520614728886</v>
      </c>
      <c r="BP224" s="1">
        <f t="shared" ca="1" si="100"/>
        <v>5612.2575654063367</v>
      </c>
      <c r="BQ224" s="1">
        <f t="shared" ca="1" si="100"/>
        <v>-7992.3042902827565</v>
      </c>
      <c r="BR224" s="1">
        <f t="shared" ca="1" si="100"/>
        <v>6674.8442990109734</v>
      </c>
      <c r="BS224" s="1">
        <f t="shared" ca="1" si="100"/>
        <v>-3025.705694104483</v>
      </c>
      <c r="BT224" s="1">
        <f t="shared" ca="1" si="100"/>
        <v>575.39785571700702</v>
      </c>
      <c r="BU224" s="1">
        <f t="shared" ca="1" si="105"/>
        <v>0.3527106310139061</v>
      </c>
      <c r="BV224" s="1">
        <f t="shared" ca="1" si="105"/>
        <v>0.49244305894888463</v>
      </c>
      <c r="BW224" s="1">
        <f t="shared" ca="1" si="105"/>
        <v>17.420467967956842</v>
      </c>
      <c r="BX224" s="1">
        <f t="shared" ca="1" si="105"/>
        <v>-242.01431760482996</v>
      </c>
      <c r="BY224" s="1">
        <f t="shared" ca="1" si="105"/>
        <v>1312.6249936565453</v>
      </c>
      <c r="BZ224" s="1">
        <f t="shared" ca="1" si="101"/>
        <v>-3766.7874181569628</v>
      </c>
      <c r="CA224" s="1">
        <f t="shared" ca="1" si="101"/>
        <v>6206.0523466168543</v>
      </c>
      <c r="CB224" s="1">
        <f t="shared" ca="1" si="101"/>
        <v>-5897.4109540411091</v>
      </c>
      <c r="CC224" s="1">
        <f t="shared" ca="1" si="101"/>
        <v>3007.7452850546797</v>
      </c>
      <c r="CD224" s="1">
        <f t="shared" ca="1" si="101"/>
        <v>-638.03447253392699</v>
      </c>
      <c r="CE224" s="4">
        <f t="shared" ca="1" si="88"/>
        <v>0.71898206383718843</v>
      </c>
      <c r="CF224" s="4">
        <f t="shared" ca="1" si="89"/>
        <v>6.4065371990810194E-3</v>
      </c>
      <c r="CG224" s="14">
        <f ca="1">CG223</f>
        <v>-1.2368241276576963E-2</v>
      </c>
      <c r="CH224" s="14">
        <f ca="1">CH223</f>
        <v>4.2227366431750193E-2</v>
      </c>
      <c r="CI224" s="8">
        <f t="shared" ca="1" si="90"/>
        <v>0.44108464916996581</v>
      </c>
      <c r="CJ224" s="8">
        <f t="shared" ca="1" si="91"/>
        <v>1.5253378999048273E-2</v>
      </c>
      <c r="CK224" s="14">
        <f ca="1">CK223</f>
        <v>-1.4044135005338861E-2</v>
      </c>
      <c r="CL224" s="14">
        <f ca="1">CL223</f>
        <v>6.4031241268695235E-2</v>
      </c>
    </row>
    <row r="225" spans="1:90" x14ac:dyDescent="0.25">
      <c r="A225" s="7">
        <f>'Calculate Data'!L227</f>
        <v>0.38157894736842107</v>
      </c>
      <c r="B225" s="7">
        <f>'Calculate Data'!M227</f>
        <v>0.35860058309037901</v>
      </c>
      <c r="C225" s="7">
        <f>'Calculate Data'!N227</f>
        <v>0.30707070707070705</v>
      </c>
      <c r="D225" s="7">
        <f>'Calculate Data'!B227</f>
        <v>495</v>
      </c>
      <c r="E225" s="2">
        <v>0.94893617021276599</v>
      </c>
      <c r="F225" s="10">
        <v>0.79347826086956519</v>
      </c>
      <c r="G225" s="4">
        <v>0.7021276595744681</v>
      </c>
      <c r="H225" s="8">
        <v>0.32857142857142857</v>
      </c>
      <c r="I225" s="20">
        <v>280</v>
      </c>
      <c r="J225" s="1">
        <f t="shared" si="107"/>
        <v>1</v>
      </c>
      <c r="K225" s="1">
        <f t="shared" si="107"/>
        <v>0.94893617021276599</v>
      </c>
      <c r="L225" s="1">
        <f t="shared" si="107"/>
        <v>0.90047985513807161</v>
      </c>
      <c r="M225" s="1">
        <f t="shared" si="107"/>
        <v>0.85449790508846801</v>
      </c>
      <c r="N225" s="1">
        <f t="shared" si="107"/>
        <v>0.81086396950948247</v>
      </c>
      <c r="O225" s="1">
        <f t="shared" si="107"/>
        <v>0.76945814978984939</v>
      </c>
      <c r="P225" s="1">
        <f t="shared" si="107"/>
        <v>0.73016666980058054</v>
      </c>
      <c r="Q225" s="1">
        <f t="shared" si="107"/>
        <v>0.69288156325757222</v>
      </c>
      <c r="R225" s="1">
        <f t="shared" si="107"/>
        <v>0.65750037704867492</v>
      </c>
      <c r="S225" s="1">
        <f t="shared" si="107"/>
        <v>0.62392588971001917</v>
      </c>
      <c r="T225" s="1">
        <f t="shared" si="107"/>
        <v>0.59206584427801823</v>
      </c>
      <c r="U225" s="1">
        <f t="shared" si="107"/>
        <v>0.5618326947829706</v>
      </c>
      <c r="V225" s="1">
        <f t="shared" si="107"/>
        <v>0.53314336568766996</v>
      </c>
      <c r="W225" s="1">
        <f t="shared" si="107"/>
        <v>0.50591902361000174</v>
      </c>
      <c r="X225" s="1">
        <f t="shared" si="107"/>
        <v>0.48008486070225703</v>
      </c>
      <c r="Y225" s="1">
        <f t="shared" si="107"/>
        <v>0.45556988909192903</v>
      </c>
      <c r="Z225" s="1">
        <f t="shared" si="106"/>
        <v>0.43230674581914968</v>
      </c>
      <c r="AA225" s="1">
        <f t="shared" si="86"/>
        <v>0.41023150773476758</v>
      </c>
      <c r="AB225" s="1">
        <f t="shared" si="86"/>
        <v>0.38928351585043908</v>
      </c>
      <c r="AC225" s="1">
        <f t="shared" si="102"/>
        <v>0.7021276595744681</v>
      </c>
      <c r="AD225" s="1">
        <f t="shared" si="102"/>
        <v>0.66627433227704846</v>
      </c>
      <c r="AE225" s="1">
        <f t="shared" si="102"/>
        <v>0.63225181318205026</v>
      </c>
      <c r="AF225" s="1">
        <f t="shared" si="102"/>
        <v>0.59996661421105202</v>
      </c>
      <c r="AG225" s="1">
        <f t="shared" si="102"/>
        <v>0.56933002114495579</v>
      </c>
      <c r="AH225" s="1">
        <f t="shared" si="98"/>
        <v>0.5402578498524474</v>
      </c>
      <c r="AI225" s="1">
        <f t="shared" si="98"/>
        <v>0.51267021496636511</v>
      </c>
      <c r="AJ225" s="1">
        <f t="shared" si="98"/>
        <v>0.48649131037233795</v>
      </c>
      <c r="AK225" s="1">
        <f t="shared" si="98"/>
        <v>0.46164920090651645</v>
      </c>
      <c r="AL225" s="1">
        <f t="shared" si="98"/>
        <v>0.43807562469001349</v>
      </c>
      <c r="AM225" s="1">
        <f t="shared" si="103"/>
        <v>0.32857142857142857</v>
      </c>
      <c r="AN225" s="1">
        <f t="shared" si="103"/>
        <v>0.31179331306990882</v>
      </c>
      <c r="AO225" s="1">
        <f t="shared" si="103"/>
        <v>0.29587195240250924</v>
      </c>
      <c r="AP225" s="1">
        <f t="shared" si="103"/>
        <v>0.28076359738621093</v>
      </c>
      <c r="AQ225" s="1">
        <f t="shared" si="103"/>
        <v>0.26642673283882995</v>
      </c>
      <c r="AR225" s="1">
        <f t="shared" si="99"/>
        <v>0.25282196350237907</v>
      </c>
      <c r="AS225" s="1">
        <f t="shared" si="99"/>
        <v>0.23991190579161931</v>
      </c>
      <c r="AT225" s="1">
        <f t="shared" si="99"/>
        <v>0.22766108507034516</v>
      </c>
      <c r="AU225" s="1">
        <f t="shared" si="99"/>
        <v>0.21603583817313604</v>
      </c>
      <c r="AV225" s="1">
        <f t="shared" si="99"/>
        <v>0.20500422090472059</v>
      </c>
      <c r="BK225" s="1">
        <f t="shared" ca="1" si="104"/>
        <v>0.21350446227006614</v>
      </c>
      <c r="BL225" s="1">
        <f t="shared" ca="1" si="104"/>
        <v>3.7380736669366983</v>
      </c>
      <c r="BM225" s="1">
        <f t="shared" ca="1" si="104"/>
        <v>-65.807151366983305</v>
      </c>
      <c r="BN225" s="1">
        <f t="shared" ca="1" si="104"/>
        <v>554.28817133643247</v>
      </c>
      <c r="BO225" s="1">
        <f t="shared" ca="1" si="104"/>
        <v>-2371.6068046051028</v>
      </c>
      <c r="BP225" s="1">
        <f t="shared" ca="1" si="100"/>
        <v>5739.8036624670895</v>
      </c>
      <c r="BQ225" s="1">
        <f t="shared" ca="1" si="100"/>
        <v>-8210.7596985965229</v>
      </c>
      <c r="BR225" s="1">
        <f t="shared" ca="1" si="100"/>
        <v>6888.1779745316744</v>
      </c>
      <c r="BS225" s="1">
        <f t="shared" ca="1" si="100"/>
        <v>-3136.474719067769</v>
      </c>
      <c r="BT225" s="1">
        <f t="shared" ca="1" si="100"/>
        <v>599.14954864677395</v>
      </c>
      <c r="BU225" s="1">
        <f t="shared" ca="1" si="105"/>
        <v>0.3527106310139061</v>
      </c>
      <c r="BV225" s="1">
        <f t="shared" ca="1" si="105"/>
        <v>0.49466127092613188</v>
      </c>
      <c r="BW225" s="1">
        <f t="shared" ca="1" si="105"/>
        <v>17.577762591886327</v>
      </c>
      <c r="BX225" s="1">
        <f t="shared" ca="1" si="105"/>
        <v>-245.29953529479454</v>
      </c>
      <c r="BY225" s="1">
        <f t="shared" ca="1" si="105"/>
        <v>1336.4361782573008</v>
      </c>
      <c r="BZ225" s="1">
        <f t="shared" ca="1" si="101"/>
        <v>-3852.3927254765827</v>
      </c>
      <c r="CA225" s="1">
        <f t="shared" ca="1" si="101"/>
        <v>6375.6837382851045</v>
      </c>
      <c r="CB225" s="1">
        <f t="shared" ca="1" si="101"/>
        <v>-6085.8972015881955</v>
      </c>
      <c r="CC225" s="1">
        <f t="shared" ca="1" si="101"/>
        <v>3117.8567916736456</v>
      </c>
      <c r="CD225" s="1">
        <f t="shared" ca="1" si="101"/>
        <v>-664.37172547927833</v>
      </c>
      <c r="CE225" s="4">
        <f t="shared" ca="1" si="88"/>
        <v>0.72256147479959054</v>
      </c>
      <c r="CF225" s="4">
        <f t="shared" ca="1" si="89"/>
        <v>-2.0433815225122443E-2</v>
      </c>
      <c r="CG225" s="14">
        <f t="shared" ref="CG225:CH237" ca="1" si="108">CG224</f>
        <v>-1.2368241276576963E-2</v>
      </c>
      <c r="CH225" s="14">
        <f t="shared" ca="1" si="108"/>
        <v>4.2227366431750193E-2</v>
      </c>
      <c r="CI225" s="8">
        <f t="shared" ca="1" si="90"/>
        <v>0.44065487102614043</v>
      </c>
      <c r="CJ225" s="8">
        <f t="shared" ca="1" si="91"/>
        <v>-0.11208344245471186</v>
      </c>
      <c r="CK225" s="14">
        <f t="shared" ref="CK225:CL237" ca="1" si="109">CK224</f>
        <v>-1.4044135005338861E-2</v>
      </c>
      <c r="CL225" s="14">
        <f t="shared" ca="1" si="109"/>
        <v>6.4031241268695235E-2</v>
      </c>
    </row>
    <row r="226" spans="1:90" x14ac:dyDescent="0.25">
      <c r="A226" s="7">
        <f>'Calculate Data'!L228</f>
        <v>0.63265306122448983</v>
      </c>
      <c r="B226" s="7">
        <f>'Calculate Data'!M228</f>
        <v>0.41935483870967744</v>
      </c>
      <c r="C226" s="7">
        <f>'Calculate Data'!N228</f>
        <v>0.44144144144144143</v>
      </c>
      <c r="D226" s="7">
        <f>'Calculate Data'!B228</f>
        <v>111</v>
      </c>
      <c r="E226" s="2">
        <v>0.95319148936170217</v>
      </c>
      <c r="F226" s="10">
        <v>0.797752808988764</v>
      </c>
      <c r="G226" s="4">
        <v>0.65540540540540537</v>
      </c>
      <c r="H226" s="8">
        <v>0.37552742616033757</v>
      </c>
      <c r="I226" s="20">
        <v>237</v>
      </c>
      <c r="J226" s="1">
        <f t="shared" si="107"/>
        <v>1</v>
      </c>
      <c r="K226" s="1">
        <f t="shared" si="107"/>
        <v>0.95319148936170217</v>
      </c>
      <c r="L226" s="1">
        <f t="shared" si="107"/>
        <v>0.90857401539158</v>
      </c>
      <c r="M226" s="1">
        <f t="shared" si="107"/>
        <v>0.86604501892644226</v>
      </c>
      <c r="N226" s="1">
        <f t="shared" si="107"/>
        <v>0.82550674144477909</v>
      </c>
      <c r="O226" s="1">
        <f t="shared" si="107"/>
        <v>0.78686600035587462</v>
      </c>
      <c r="P226" s="1">
        <f t="shared" si="107"/>
        <v>0.75003397480730172</v>
      </c>
      <c r="Q226" s="1">
        <f t="shared" si="107"/>
        <v>0.71492600151844943</v>
      </c>
      <c r="R226" s="1">
        <f t="shared" si="107"/>
        <v>0.6814613801707774</v>
      </c>
      <c r="S226" s="1">
        <f t="shared" si="107"/>
        <v>0.64956318790746448</v>
      </c>
      <c r="T226" s="1">
        <f t="shared" si="107"/>
        <v>0.6191581025160513</v>
      </c>
      <c r="U226" s="1">
        <f t="shared" si="107"/>
        <v>0.5901762338876404</v>
      </c>
      <c r="V226" s="1">
        <f t="shared" si="107"/>
        <v>0.56255096336524024</v>
      </c>
      <c r="W226" s="1">
        <f t="shared" si="107"/>
        <v>0.53621879061197375</v>
      </c>
      <c r="X226" s="1">
        <f t="shared" si="107"/>
        <v>0.51111918764715791</v>
      </c>
      <c r="Y226" s="1">
        <f t="shared" si="107"/>
        <v>0.48719445971473785</v>
      </c>
      <c r="Z226" s="1">
        <f t="shared" si="106"/>
        <v>0.46438961266426082</v>
      </c>
      <c r="AA226" s="1">
        <f t="shared" si="86"/>
        <v>0.44265222653955077</v>
      </c>
      <c r="AB226" s="1">
        <f t="shared" si="86"/>
        <v>0.421932335084508</v>
      </c>
      <c r="AC226" s="1">
        <f t="shared" si="102"/>
        <v>0.65540540540540537</v>
      </c>
      <c r="AD226" s="1">
        <f t="shared" si="102"/>
        <v>0.6247268545140886</v>
      </c>
      <c r="AE226" s="1">
        <f t="shared" si="102"/>
        <v>0.59548432089853554</v>
      </c>
      <c r="AF226" s="1">
        <f t="shared" si="102"/>
        <v>0.56761058672881681</v>
      </c>
      <c r="AG226" s="1">
        <f t="shared" si="102"/>
        <v>0.54104158054151064</v>
      </c>
      <c r="AH226" s="1">
        <f t="shared" si="98"/>
        <v>0.51571622996297184</v>
      </c>
      <c r="AI226" s="1">
        <f t="shared" si="98"/>
        <v>0.49157632132640716</v>
      </c>
      <c r="AJ226" s="1">
        <f t="shared" si="98"/>
        <v>0.46856636586006478</v>
      </c>
      <c r="AK226" s="1">
        <f t="shared" si="98"/>
        <v>0.44663347213895543</v>
      </c>
      <c r="AL226" s="1">
        <f t="shared" si="98"/>
        <v>0.42572722450691924</v>
      </c>
      <c r="AM226" s="1">
        <f t="shared" si="103"/>
        <v>0.37552742616033757</v>
      </c>
      <c r="AN226" s="1">
        <f t="shared" si="103"/>
        <v>0.35794954663793882</v>
      </c>
      <c r="AO226" s="1">
        <f t="shared" si="103"/>
        <v>0.34119446147616295</v>
      </c>
      <c r="AP226" s="1">
        <f t="shared" si="103"/>
        <v>0.32522365689642768</v>
      </c>
      <c r="AQ226" s="1">
        <f t="shared" si="103"/>
        <v>0.31000042189276517</v>
      </c>
      <c r="AR226" s="1">
        <f t="shared" si="99"/>
        <v>0.29548976384672088</v>
      </c>
      <c r="AS226" s="1">
        <f t="shared" si="99"/>
        <v>0.28165832809219349</v>
      </c>
      <c r="AT226" s="1">
        <f t="shared" si="99"/>
        <v>0.26847432124532489</v>
      </c>
      <c r="AU226" s="1">
        <f t="shared" si="99"/>
        <v>0.25590743812320332</v>
      </c>
      <c r="AV226" s="1">
        <f t="shared" si="99"/>
        <v>0.24392879208339385</v>
      </c>
      <c r="BK226" s="1">
        <f t="shared" ca="1" si="104"/>
        <v>0.21350446227006614</v>
      </c>
      <c r="BL226" s="1">
        <f t="shared" ca="1" si="104"/>
        <v>3.7548363291202711</v>
      </c>
      <c r="BM226" s="1">
        <f t="shared" ca="1" si="104"/>
        <v>-66.398673349348556</v>
      </c>
      <c r="BN226" s="1">
        <f t="shared" ca="1" si="104"/>
        <v>561.77845138902273</v>
      </c>
      <c r="BO226" s="1">
        <f t="shared" ca="1" si="104"/>
        <v>-2414.4338370863184</v>
      </c>
      <c r="BP226" s="1">
        <f t="shared" ca="1" si="100"/>
        <v>5869.6582159107566</v>
      </c>
      <c r="BQ226" s="1">
        <f t="shared" ca="1" si="100"/>
        <v>-8434.1685092362404</v>
      </c>
      <c r="BR226" s="1">
        <f t="shared" ca="1" si="100"/>
        <v>7107.3294459254239</v>
      </c>
      <c r="BS226" s="1">
        <f t="shared" ca="1" si="100"/>
        <v>-3250.7759166934165</v>
      </c>
      <c r="BT226" s="1">
        <f t="shared" ca="1" si="100"/>
        <v>623.76877970747125</v>
      </c>
      <c r="BU226" s="1">
        <f t="shared" ca="1" si="105"/>
        <v>0.3527106310139061</v>
      </c>
      <c r="BV226" s="1">
        <f t="shared" ca="1" si="105"/>
        <v>0.49687948290337908</v>
      </c>
      <c r="BW226" s="1">
        <f t="shared" ca="1" si="105"/>
        <v>17.735764157945834</v>
      </c>
      <c r="BX226" s="1">
        <f t="shared" ca="1" si="105"/>
        <v>-248.61434934124668</v>
      </c>
      <c r="BY226" s="1">
        <f t="shared" ca="1" si="105"/>
        <v>1360.5698565315236</v>
      </c>
      <c r="BZ226" s="1">
        <f t="shared" ca="1" si="101"/>
        <v>-3939.547402966261</v>
      </c>
      <c r="CA226" s="1">
        <f t="shared" ca="1" si="101"/>
        <v>6549.1614642534751</v>
      </c>
      <c r="CB226" s="1">
        <f t="shared" ca="1" si="101"/>
        <v>-6279.5236339205903</v>
      </c>
      <c r="CC226" s="1">
        <f t="shared" ca="1" si="101"/>
        <v>3231.4795041881207</v>
      </c>
      <c r="CD226" s="1">
        <f t="shared" ca="1" si="101"/>
        <v>-691.67095495664432</v>
      </c>
      <c r="CE226" s="4">
        <f t="shared" ca="1" si="88"/>
        <v>0.72629735874113521</v>
      </c>
      <c r="CF226" s="4">
        <f t="shared" ca="1" si="89"/>
        <v>-7.089195333572984E-2</v>
      </c>
      <c r="CG226" s="14">
        <f t="shared" ca="1" si="108"/>
        <v>-1.2368241276576963E-2</v>
      </c>
      <c r="CH226" s="14">
        <f t="shared" ca="1" si="108"/>
        <v>4.2227366431750193E-2</v>
      </c>
      <c r="CI226" s="8">
        <f t="shared" ca="1" si="90"/>
        <v>0.43983806024027672</v>
      </c>
      <c r="CJ226" s="8">
        <f t="shared" ca="1" si="91"/>
        <v>-6.4310634079939144E-2</v>
      </c>
      <c r="CK226" s="14">
        <f t="shared" ca="1" si="109"/>
        <v>-1.4044135005338861E-2</v>
      </c>
      <c r="CL226" s="14">
        <f t="shared" ca="1" si="109"/>
        <v>6.4031241268695235E-2</v>
      </c>
    </row>
    <row r="227" spans="1:90" x14ac:dyDescent="0.25">
      <c r="A227" s="7">
        <f>'Calculate Data'!L229</f>
        <v>0.4297872340425532</v>
      </c>
      <c r="B227" s="7">
        <f>'Calculate Data'!M229</f>
        <v>0.38620689655172413</v>
      </c>
      <c r="C227" s="7">
        <f>'Calculate Data'!N229</f>
        <v>0.44761904761904764</v>
      </c>
      <c r="D227" s="7">
        <f>'Calculate Data'!B229</f>
        <v>525</v>
      </c>
      <c r="E227" s="2">
        <v>0.95744680851063835</v>
      </c>
      <c r="F227" s="10">
        <v>0.8089887640449438</v>
      </c>
      <c r="G227" s="4">
        <v>0.66473988439306353</v>
      </c>
      <c r="H227" s="8">
        <v>0.33969465648854963</v>
      </c>
      <c r="I227" s="20">
        <v>262</v>
      </c>
      <c r="J227" s="1">
        <f t="shared" si="107"/>
        <v>1</v>
      </c>
      <c r="K227" s="1">
        <f t="shared" si="107"/>
        <v>0.95744680851063835</v>
      </c>
      <c r="L227" s="1">
        <f t="shared" si="107"/>
        <v>0.91670439112720703</v>
      </c>
      <c r="M227" s="1">
        <f t="shared" si="107"/>
        <v>0.87769569363243227</v>
      </c>
      <c r="N227" s="1">
        <f t="shared" si="107"/>
        <v>0.84034694071190341</v>
      </c>
      <c r="O227" s="1">
        <f t="shared" si="107"/>
        <v>0.80458749642629057</v>
      </c>
      <c r="P227" s="1">
        <f t="shared" si="107"/>
        <v>0.77034973062091661</v>
      </c>
      <c r="Q227" s="1">
        <f t="shared" si="107"/>
        <v>0.73756889102002654</v>
      </c>
      <c r="R227" s="1">
        <f t="shared" si="107"/>
        <v>0.70618298076385533</v>
      </c>
      <c r="S227" s="1">
        <f t="shared" si="107"/>
        <v>0.67613264115688276</v>
      </c>
      <c r="T227" s="1">
        <f t="shared" si="107"/>
        <v>0.64736103940552614</v>
      </c>
      <c r="U227" s="1">
        <f t="shared" si="107"/>
        <v>0.61981376113295061</v>
      </c>
      <c r="V227" s="1">
        <f t="shared" si="107"/>
        <v>0.59343870746771876</v>
      </c>
      <c r="W227" s="1">
        <f t="shared" si="107"/>
        <v>0.5681859965116457</v>
      </c>
      <c r="X227" s="1">
        <f t="shared" si="107"/>
        <v>0.5440078690005119</v>
      </c>
      <c r="Y227" s="1">
        <f t="shared" si="107"/>
        <v>0.52085859797921352</v>
      </c>
      <c r="Z227" s="1">
        <f t="shared" si="106"/>
        <v>0.49869440232052364</v>
      </c>
      <c r="AA227" s="1">
        <f t="shared" si="86"/>
        <v>0.47747336392390566</v>
      </c>
      <c r="AB227" s="1">
        <f t="shared" si="86"/>
        <v>0.45715534843778205</v>
      </c>
      <c r="AC227" s="1">
        <f t="shared" si="102"/>
        <v>0.66473988439306353</v>
      </c>
      <c r="AD227" s="1">
        <f t="shared" si="102"/>
        <v>0.63645308080186935</v>
      </c>
      <c r="AE227" s="1">
        <f t="shared" si="102"/>
        <v>0.60936997098051326</v>
      </c>
      <c r="AF227" s="1">
        <f t="shared" si="102"/>
        <v>0.58343933391751268</v>
      </c>
      <c r="AG227" s="1">
        <f t="shared" si="102"/>
        <v>0.55861212821889528</v>
      </c>
      <c r="AH227" s="1">
        <f t="shared" si="98"/>
        <v>0.53484139935851682</v>
      </c>
      <c r="AI227" s="1">
        <f t="shared" si="98"/>
        <v>0.5120821908751757</v>
      </c>
      <c r="AJ227" s="1">
        <f t="shared" si="98"/>
        <v>0.49029145934857249</v>
      </c>
      <c r="AK227" s="1">
        <f t="shared" si="98"/>
        <v>0.46942799299331417</v>
      </c>
      <c r="AL227" s="1">
        <f t="shared" si="98"/>
        <v>0.44945233371700294</v>
      </c>
      <c r="AM227" s="1">
        <f t="shared" si="103"/>
        <v>0.33969465648854963</v>
      </c>
      <c r="AN227" s="1">
        <f t="shared" si="103"/>
        <v>0.32523956472307947</v>
      </c>
      <c r="AO227" s="1">
        <f t="shared" si="103"/>
        <v>0.31139958324550165</v>
      </c>
      <c r="AP227" s="1">
        <f t="shared" si="103"/>
        <v>0.29814853714994838</v>
      </c>
      <c r="AQ227" s="1">
        <f t="shared" si="103"/>
        <v>0.2854613653563336</v>
      </c>
      <c r="AR227" s="1">
        <f t="shared" si="99"/>
        <v>0.27331407321351092</v>
      </c>
      <c r="AS227" s="1">
        <f t="shared" si="99"/>
        <v>0.261683687119319</v>
      </c>
      <c r="AT227" s="1">
        <f t="shared" si="99"/>
        <v>0.2505482110716884</v>
      </c>
      <c r="AU227" s="1">
        <f t="shared" si="99"/>
        <v>0.23988658506863789</v>
      </c>
      <c r="AV227" s="1">
        <f t="shared" si="99"/>
        <v>0.22967864527848308</v>
      </c>
      <c r="BK227" s="1">
        <f t="shared" ca="1" si="104"/>
        <v>0.21350446227006614</v>
      </c>
      <c r="BL227" s="1">
        <f t="shared" ca="1" si="104"/>
        <v>3.7715989913038435</v>
      </c>
      <c r="BM227" s="1">
        <f t="shared" ca="1" si="104"/>
        <v>-66.992841962507384</v>
      </c>
      <c r="BN227" s="1">
        <f t="shared" ca="1" si="104"/>
        <v>569.33590839291116</v>
      </c>
      <c r="BO227" s="1">
        <f t="shared" ca="1" si="104"/>
        <v>-2457.8383030473578</v>
      </c>
      <c r="BP227" s="1">
        <f t="shared" ca="1" si="100"/>
        <v>6001.8524204651567</v>
      </c>
      <c r="BQ227" s="1">
        <f t="shared" ca="1" si="100"/>
        <v>-8662.6201710006917</v>
      </c>
      <c r="BR227" s="1">
        <f t="shared" ca="1" si="100"/>
        <v>7332.4303304275818</v>
      </c>
      <c r="BS227" s="1">
        <f t="shared" ca="1" si="100"/>
        <v>-3368.7053932104159</v>
      </c>
      <c r="BT227" s="1">
        <f t="shared" ca="1" si="100"/>
        <v>649.28314957851342</v>
      </c>
      <c r="BU227" s="1">
        <f t="shared" ca="1" si="105"/>
        <v>0.3527106310139061</v>
      </c>
      <c r="BV227" s="1">
        <f t="shared" ca="1" si="105"/>
        <v>0.49909769488062633</v>
      </c>
      <c r="BW227" s="1">
        <f t="shared" ca="1" si="105"/>
        <v>17.894472666135361</v>
      </c>
      <c r="BX227" s="1">
        <f t="shared" ca="1" si="105"/>
        <v>-251.95889246327374</v>
      </c>
      <c r="BY227" s="1">
        <f t="shared" ca="1" si="105"/>
        <v>1385.0289272744621</v>
      </c>
      <c r="BZ227" s="1">
        <f t="shared" ca="1" si="101"/>
        <v>-4028.2723876387581</v>
      </c>
      <c r="CA227" s="1">
        <f t="shared" ca="1" si="101"/>
        <v>6726.5549818283198</v>
      </c>
      <c r="CB227" s="1">
        <f t="shared" ca="1" si="101"/>
        <v>-6478.4065385336726</v>
      </c>
      <c r="CC227" s="1">
        <f t="shared" ca="1" si="101"/>
        <v>3348.7089583462362</v>
      </c>
      <c r="CD227" s="1">
        <f t="shared" ca="1" si="101"/>
        <v>-719.9627661981383</v>
      </c>
      <c r="CE227" s="4">
        <f t="shared" ca="1" si="88"/>
        <v>0.73020309676473971</v>
      </c>
      <c r="CF227" s="4">
        <f t="shared" ca="1" si="89"/>
        <v>-6.5463212371676183E-2</v>
      </c>
      <c r="CG227" s="14">
        <f t="shared" ca="1" si="108"/>
        <v>-1.2368241276576963E-2</v>
      </c>
      <c r="CH227" s="14">
        <f t="shared" ca="1" si="108"/>
        <v>4.2227366431750193E-2</v>
      </c>
      <c r="CI227" s="8">
        <f t="shared" ca="1" si="90"/>
        <v>0.43856360720542398</v>
      </c>
      <c r="CJ227" s="8">
        <f t="shared" ca="1" si="91"/>
        <v>-9.8868950716874349E-2</v>
      </c>
      <c r="CK227" s="14">
        <f t="shared" ca="1" si="109"/>
        <v>-1.4044135005338861E-2</v>
      </c>
      <c r="CL227" s="14">
        <f t="shared" ca="1" si="109"/>
        <v>6.4031241268695235E-2</v>
      </c>
    </row>
    <row r="228" spans="1:90" x14ac:dyDescent="0.25">
      <c r="A228" s="7">
        <f>'Calculate Data'!L230</f>
        <v>0.36619718309859156</v>
      </c>
      <c r="B228" s="7">
        <f>'Calculate Data'!M230</f>
        <v>0.35751295336787564</v>
      </c>
      <c r="C228" s="7">
        <f>'Calculate Data'!N230</f>
        <v>0.26893939393939392</v>
      </c>
      <c r="D228" s="7">
        <f>'Calculate Data'!B230</f>
        <v>264</v>
      </c>
      <c r="E228" s="2">
        <v>0.96170212765957441</v>
      </c>
      <c r="F228" s="10">
        <v>0.81222707423580787</v>
      </c>
      <c r="G228" s="4">
        <v>0.69745222929936301</v>
      </c>
      <c r="H228" s="8">
        <v>0.42173112338858193</v>
      </c>
      <c r="I228" s="20">
        <v>543</v>
      </c>
      <c r="J228" s="1">
        <f t="shared" si="107"/>
        <v>1</v>
      </c>
      <c r="K228" s="1">
        <f t="shared" si="107"/>
        <v>0.96170212765957441</v>
      </c>
      <c r="L228" s="1">
        <f t="shared" si="107"/>
        <v>0.92487098234495235</v>
      </c>
      <c r="M228" s="1">
        <f t="shared" si="107"/>
        <v>0.88945039153174132</v>
      </c>
      <c r="N228" s="1">
        <f t="shared" si="107"/>
        <v>0.85538633398371722</v>
      </c>
      <c r="O228" s="1">
        <f t="shared" si="107"/>
        <v>0.82262685736306418</v>
      </c>
      <c r="P228" s="1">
        <f t="shared" si="107"/>
        <v>0.79112199899596802</v>
      </c>
      <c r="Q228" s="1">
        <f t="shared" si="107"/>
        <v>0.76082370967271817</v>
      </c>
      <c r="R228" s="1">
        <f t="shared" si="107"/>
        <v>0.73168578036610343</v>
      </c>
      <c r="S228" s="1">
        <f t="shared" si="107"/>
        <v>0.70366377175633776</v>
      </c>
      <c r="T228" s="1">
        <f t="shared" si="107"/>
        <v>0.67671494645503116</v>
      </c>
      <c r="U228" s="1">
        <f t="shared" si="107"/>
        <v>0.65079820382483844</v>
      </c>
      <c r="V228" s="1">
        <f t="shared" si="107"/>
        <v>0.62587401729537651</v>
      </c>
      <c r="W228" s="1">
        <f t="shared" si="107"/>
        <v>0.6019043740798089</v>
      </c>
      <c r="X228" s="1">
        <f t="shared" si="107"/>
        <v>0.57885271720015652</v>
      </c>
      <c r="Y228" s="1">
        <f t="shared" si="107"/>
        <v>0.55668388973291649</v>
      </c>
      <c r="Z228" s="1">
        <f t="shared" si="106"/>
        <v>0.53536408118995371</v>
      </c>
      <c r="AA228" s="1">
        <f t="shared" si="86"/>
        <v>0.51486077595289159</v>
      </c>
      <c r="AB228" s="1">
        <f t="shared" si="86"/>
        <v>0.4951427036823553</v>
      </c>
      <c r="AC228" s="1">
        <f t="shared" si="102"/>
        <v>0.69745222929936301</v>
      </c>
      <c r="AD228" s="1">
        <f t="shared" si="102"/>
        <v>0.67074129285811079</v>
      </c>
      <c r="AE228" s="1">
        <f t="shared" si="102"/>
        <v>0.64505332845077878</v>
      </c>
      <c r="AF228" s="1">
        <f t="shared" si="102"/>
        <v>0.62034915842500427</v>
      </c>
      <c r="AG228" s="1">
        <f t="shared" si="102"/>
        <v>0.59659110554915307</v>
      </c>
      <c r="AH228" s="1">
        <f t="shared" si="98"/>
        <v>0.57374293554939826</v>
      </c>
      <c r="AI228" s="1">
        <f t="shared" si="98"/>
        <v>0.55176980184750635</v>
      </c>
      <c r="AJ228" s="1">
        <f t="shared" si="98"/>
        <v>0.53063819241504862</v>
      </c>
      <c r="AK228" s="1">
        <f t="shared" si="98"/>
        <v>0.51031587866298289</v>
      </c>
      <c r="AL228" s="1">
        <f t="shared" si="98"/>
        <v>0.49077186628865593</v>
      </c>
      <c r="AM228" s="1">
        <f t="shared" si="103"/>
        <v>0.42173112338858193</v>
      </c>
      <c r="AN228" s="1">
        <f t="shared" si="103"/>
        <v>0.40557971866306175</v>
      </c>
      <c r="AO228" s="1">
        <f t="shared" si="103"/>
        <v>0.39004687837383806</v>
      </c>
      <c r="AP228" s="1">
        <f t="shared" si="103"/>
        <v>0.37510891281909531</v>
      </c>
      <c r="AQ228" s="1">
        <f t="shared" si="103"/>
        <v>0.36074303956219378</v>
      </c>
      <c r="AR228" s="1">
        <f t="shared" si="99"/>
        <v>0.34692734868534381</v>
      </c>
      <c r="AS228" s="1">
        <f t="shared" si="99"/>
        <v>0.33364076937399018</v>
      </c>
      <c r="AT228" s="1">
        <f t="shared" si="99"/>
        <v>0.32086303778094372</v>
      </c>
      <c r="AU228" s="1">
        <f t="shared" si="99"/>
        <v>0.30857466612124801</v>
      </c>
      <c r="AV228" s="1">
        <f t="shared" si="99"/>
        <v>0.29675691295064704</v>
      </c>
      <c r="BK228" s="1">
        <f t="shared" ca="1" si="104"/>
        <v>0.21350446227006614</v>
      </c>
      <c r="BL228" s="1">
        <f t="shared" ca="1" si="104"/>
        <v>3.7883616534874158</v>
      </c>
      <c r="BM228" s="1">
        <f t="shared" ca="1" si="104"/>
        <v>-67.589657206459776</v>
      </c>
      <c r="BN228" s="1">
        <f t="shared" ca="1" si="104"/>
        <v>576.96084224520155</v>
      </c>
      <c r="BO228" s="1">
        <f t="shared" ca="1" si="104"/>
        <v>-2501.8253696352867</v>
      </c>
      <c r="BP228" s="1">
        <f t="shared" ca="1" si="100"/>
        <v>6136.4177506286469</v>
      </c>
      <c r="BQ228" s="1">
        <f t="shared" ca="1" si="100"/>
        <v>-8896.2053387116266</v>
      </c>
      <c r="BR228" s="1">
        <f t="shared" ca="1" si="100"/>
        <v>7563.6146166598492</v>
      </c>
      <c r="BS228" s="1">
        <f t="shared" ca="1" si="100"/>
        <v>-3490.3614241574232</v>
      </c>
      <c r="BT228" s="1">
        <f t="shared" ca="1" si="100"/>
        <v>675.72100821596371</v>
      </c>
      <c r="BU228" s="1">
        <f t="shared" ca="1" si="105"/>
        <v>0.3527106310139061</v>
      </c>
      <c r="BV228" s="1">
        <f t="shared" ca="1" si="105"/>
        <v>0.50131590685787353</v>
      </c>
      <c r="BW228" s="1">
        <f t="shared" ca="1" si="105"/>
        <v>18.053888116454903</v>
      </c>
      <c r="BX228" s="1">
        <f t="shared" ca="1" si="105"/>
        <v>-255.333297379963</v>
      </c>
      <c r="BY228" s="1">
        <f t="shared" ca="1" si="105"/>
        <v>1409.816302251365</v>
      </c>
      <c r="BZ228" s="1">
        <f t="shared" ca="1" si="101"/>
        <v>-4118.5888042808501</v>
      </c>
      <c r="CA228" s="1">
        <f t="shared" ca="1" si="101"/>
        <v>6907.9346847970683</v>
      </c>
      <c r="CB228" s="1">
        <f t="shared" ca="1" si="101"/>
        <v>-6682.6642981087325</v>
      </c>
      <c r="CC228" s="1">
        <f t="shared" ca="1" si="101"/>
        <v>3469.6428463288962</v>
      </c>
      <c r="CD228" s="1">
        <f t="shared" ca="1" si="101"/>
        <v>-749.27859527722376</v>
      </c>
      <c r="CE228" s="4">
        <f t="shared" ca="1" si="88"/>
        <v>0.73429415462226189</v>
      </c>
      <c r="CF228" s="4">
        <f t="shared" ca="1" si="89"/>
        <v>-3.6841925322898872E-2</v>
      </c>
      <c r="CG228" s="14">
        <f t="shared" ca="1" si="108"/>
        <v>-1.2368241276576963E-2</v>
      </c>
      <c r="CH228" s="14">
        <f t="shared" ca="1" si="108"/>
        <v>4.2227366431750193E-2</v>
      </c>
      <c r="CI228" s="8">
        <f t="shared" ca="1" si="90"/>
        <v>0.43675298488642511</v>
      </c>
      <c r="CJ228" s="8">
        <f t="shared" ca="1" si="91"/>
        <v>-1.5021861497843181E-2</v>
      </c>
      <c r="CK228" s="14">
        <f t="shared" ca="1" si="109"/>
        <v>-1.4044135005338861E-2</v>
      </c>
      <c r="CL228" s="14">
        <f t="shared" ca="1" si="109"/>
        <v>6.4031241268695235E-2</v>
      </c>
    </row>
    <row r="229" spans="1:90" x14ac:dyDescent="0.25">
      <c r="A229" s="7">
        <f>'Calculate Data'!L231</f>
        <v>0.352112676056338</v>
      </c>
      <c r="B229" s="7">
        <f>'Calculate Data'!M231</f>
        <v>0.32170542635658916</v>
      </c>
      <c r="C229" s="7">
        <f>'Calculate Data'!N231</f>
        <v>0.35499999999999998</v>
      </c>
      <c r="D229" s="7">
        <f>'Calculate Data'!B231</f>
        <v>400</v>
      </c>
      <c r="E229" s="2">
        <v>0.96595744680851059</v>
      </c>
      <c r="F229" s="10">
        <v>0.81707317073170727</v>
      </c>
      <c r="G229" s="4">
        <v>0.7053571428571429</v>
      </c>
      <c r="H229" s="8">
        <v>0.42268041237113402</v>
      </c>
      <c r="I229" s="20">
        <v>194</v>
      </c>
      <c r="J229" s="1">
        <f t="shared" si="107"/>
        <v>1</v>
      </c>
      <c r="K229" s="1">
        <f t="shared" si="107"/>
        <v>0.96595744680851059</v>
      </c>
      <c r="L229" s="1">
        <f t="shared" si="107"/>
        <v>0.93307378904481653</v>
      </c>
      <c r="M229" s="1">
        <f t="shared" si="107"/>
        <v>0.90130957494967379</v>
      </c>
      <c r="N229" s="1">
        <f t="shared" si="107"/>
        <v>0.87062669580245078</v>
      </c>
      <c r="O229" s="1">
        <f t="shared" si="107"/>
        <v>0.84098834020066515</v>
      </c>
      <c r="P229" s="1">
        <f t="shared" si="107"/>
        <v>0.81235894989596158</v>
      </c>
      <c r="Q229" s="1">
        <f t="shared" si="107"/>
        <v>0.7847041771335459</v>
      </c>
      <c r="R229" s="1">
        <f t="shared" si="107"/>
        <v>0.75799084344389311</v>
      </c>
      <c r="S229" s="1">
        <f t="shared" si="107"/>
        <v>0.73218689983729246</v>
      </c>
      <c r="T229" s="1">
        <f t="shared" si="107"/>
        <v>0.70726138835346963</v>
      </c>
      <c r="U229" s="1">
        <f t="shared" si="107"/>
        <v>0.68318440492016008</v>
      </c>
      <c r="V229" s="1">
        <f t="shared" si="107"/>
        <v>0.65992706347606944</v>
      </c>
      <c r="W229" s="1">
        <f t="shared" si="107"/>
        <v>0.63746146131518189</v>
      </c>
      <c r="X229" s="1">
        <f t="shared" si="107"/>
        <v>0.61576064561083521</v>
      </c>
      <c r="Y229" s="1">
        <f t="shared" si="107"/>
        <v>0.59479858107940253</v>
      </c>
      <c r="Z229" s="1">
        <f t="shared" si="106"/>
        <v>0.57455011874478445</v>
      </c>
      <c r="AA229" s="1">
        <f t="shared" si="86"/>
        <v>0.55499096576623852</v>
      </c>
      <c r="AB229" s="1">
        <f t="shared" si="86"/>
        <v>0.53609765629334527</v>
      </c>
      <c r="AC229" s="1">
        <f t="shared" si="102"/>
        <v>0.7053571428571429</v>
      </c>
      <c r="AD229" s="1">
        <f t="shared" si="102"/>
        <v>0.68134498480243166</v>
      </c>
      <c r="AE229" s="1">
        <f t="shared" si="102"/>
        <v>0.65815026191554027</v>
      </c>
      <c r="AF229" s="1">
        <f t="shared" si="102"/>
        <v>0.63574514661628778</v>
      </c>
      <c r="AG229" s="1">
        <f t="shared" si="102"/>
        <v>0.61410275864637154</v>
      </c>
      <c r="AH229" s="1">
        <f t="shared" si="98"/>
        <v>0.59319713282011211</v>
      </c>
      <c r="AI229" s="1">
        <f t="shared" si="98"/>
        <v>0.57300318787304438</v>
      </c>
      <c r="AJ229" s="1">
        <f t="shared" si="98"/>
        <v>0.55349669637098331</v>
      </c>
      <c r="AK229" s="1">
        <f t="shared" si="98"/>
        <v>0.53465425564346036</v>
      </c>
      <c r="AL229" s="1">
        <f t="shared" si="98"/>
        <v>0.51645325970666167</v>
      </c>
      <c r="AM229" s="1">
        <f t="shared" si="103"/>
        <v>0.42268041237113402</v>
      </c>
      <c r="AN229" s="1">
        <f t="shared" si="103"/>
        <v>0.40829129194998903</v>
      </c>
      <c r="AO229" s="1">
        <f t="shared" si="103"/>
        <v>0.39439201392615958</v>
      </c>
      <c r="AP229" s="1">
        <f t="shared" si="103"/>
        <v>0.38096590281377962</v>
      </c>
      <c r="AQ229" s="1">
        <f t="shared" si="103"/>
        <v>0.36799685080309774</v>
      </c>
      <c r="AR229" s="1">
        <f t="shared" si="99"/>
        <v>0.3554692984353327</v>
      </c>
      <c r="AS229" s="1">
        <f t="shared" si="99"/>
        <v>0.34336821593540645</v>
      </c>
      <c r="AT229" s="1">
        <f t="shared" si="99"/>
        <v>0.33167908518015859</v>
      </c>
      <c r="AU229" s="1">
        <f t="shared" si="99"/>
        <v>0.32038788228040843</v>
      </c>
      <c r="AV229" s="1">
        <f t="shared" si="99"/>
        <v>0.30948106075596898</v>
      </c>
      <c r="BK229" s="1">
        <f t="shared" ca="1" si="104"/>
        <v>0.21350446227006614</v>
      </c>
      <c r="BL229" s="1">
        <f t="shared" ca="1" si="104"/>
        <v>3.8051243156709886</v>
      </c>
      <c r="BM229" s="1">
        <f t="shared" ca="1" si="104"/>
        <v>-68.189119081205774</v>
      </c>
      <c r="BN229" s="1">
        <f t="shared" ca="1" si="104"/>
        <v>584.65355284299824</v>
      </c>
      <c r="BO229" s="1">
        <f t="shared" ca="1" si="104"/>
        <v>-2546.4002270134201</v>
      </c>
      <c r="BP229" s="1">
        <f t="shared" ca="1" si="100"/>
        <v>6273.3859619191144</v>
      </c>
      <c r="BQ229" s="1">
        <f t="shared" ca="1" si="100"/>
        <v>-9135.0158840058448</v>
      </c>
      <c r="BR229" s="1">
        <f t="shared" ca="1" si="100"/>
        <v>7801.0186965314979</v>
      </c>
      <c r="BS229" s="1">
        <f t="shared" ca="1" si="100"/>
        <v>-3615.8444933798496</v>
      </c>
      <c r="BT229" s="1">
        <f t="shared" ca="1" si="100"/>
        <v>703.11147172700794</v>
      </c>
      <c r="BU229" s="1">
        <f t="shared" ca="1" si="105"/>
        <v>0.3527106310139061</v>
      </c>
      <c r="BV229" s="1">
        <f t="shared" ca="1" si="105"/>
        <v>0.50353411883512078</v>
      </c>
      <c r="BW229" s="1">
        <f t="shared" ca="1" si="105"/>
        <v>18.214010508904469</v>
      </c>
      <c r="BX229" s="1">
        <f t="shared" ca="1" si="105"/>
        <v>-258.7376968104021</v>
      </c>
      <c r="BY229" s="1">
        <f t="shared" ca="1" si="105"/>
        <v>1434.9349061974842</v>
      </c>
      <c r="BZ229" s="1">
        <f t="shared" ca="1" si="101"/>
        <v>-4210.517966291618</v>
      </c>
      <c r="CA229" s="1">
        <f t="shared" ca="1" si="101"/>
        <v>7093.3719118083036</v>
      </c>
      <c r="CB229" s="1">
        <f t="shared" ca="1" si="101"/>
        <v>-6892.4174186986111</v>
      </c>
      <c r="CC229" s="1">
        <f t="shared" ca="1" si="101"/>
        <v>3594.3810555153809</v>
      </c>
      <c r="CD229" s="1">
        <f t="shared" ca="1" si="101"/>
        <v>-779.65072782010907</v>
      </c>
      <c r="CE229" s="4">
        <f t="shared" ca="1" si="88"/>
        <v>0.73858831823963556</v>
      </c>
      <c r="CF229" s="4">
        <f t="shared" ca="1" si="89"/>
        <v>-3.323117538249265E-2</v>
      </c>
      <c r="CG229" s="14">
        <f t="shared" ca="1" si="108"/>
        <v>-1.2368241276576963E-2</v>
      </c>
      <c r="CH229" s="14">
        <f t="shared" ca="1" si="108"/>
        <v>4.2227366431750193E-2</v>
      </c>
      <c r="CI229" s="8">
        <f t="shared" ca="1" si="90"/>
        <v>0.43431915918176855</v>
      </c>
      <c r="CJ229" s="8">
        <f t="shared" ca="1" si="91"/>
        <v>-1.1638746810634537E-2</v>
      </c>
      <c r="CK229" s="14">
        <f t="shared" ca="1" si="109"/>
        <v>-1.4044135005338861E-2</v>
      </c>
      <c r="CL229" s="14">
        <f t="shared" ca="1" si="109"/>
        <v>6.4031241268695235E-2</v>
      </c>
    </row>
    <row r="230" spans="1:90" x14ac:dyDescent="0.25">
      <c r="A230" s="7">
        <f>'Calculate Data'!L232</f>
        <v>0.48717948717948717</v>
      </c>
      <c r="B230" s="7">
        <f>'Calculate Data'!M232</f>
        <v>0.42424242424242425</v>
      </c>
      <c r="C230" s="7">
        <f>'Calculate Data'!N232</f>
        <v>0.54166666666666663</v>
      </c>
      <c r="D230" s="7">
        <f>'Calculate Data'!B232</f>
        <v>72</v>
      </c>
      <c r="E230" s="2">
        <v>0.97021276595744677</v>
      </c>
      <c r="F230" s="10">
        <v>0.81818181818181823</v>
      </c>
      <c r="G230" s="4">
        <v>0.75257731958762886</v>
      </c>
      <c r="H230" s="8">
        <v>0.50510204081632648</v>
      </c>
      <c r="I230" s="20">
        <v>196</v>
      </c>
      <c r="J230" s="1">
        <f t="shared" si="107"/>
        <v>1</v>
      </c>
      <c r="K230" s="1">
        <f t="shared" si="107"/>
        <v>0.97021276595744677</v>
      </c>
      <c r="L230" s="1">
        <f t="shared" si="107"/>
        <v>0.94131281122679933</v>
      </c>
      <c r="M230" s="1">
        <f t="shared" si="107"/>
        <v>0.91327370621153292</v>
      </c>
      <c r="N230" s="1">
        <f t="shared" si="107"/>
        <v>0.88606980857969997</v>
      </c>
      <c r="O230" s="1">
        <f t="shared" si="107"/>
        <v>0.85967623981349606</v>
      </c>
      <c r="P230" s="1">
        <f t="shared" si="107"/>
        <v>0.83406886245734935</v>
      </c>
      <c r="Q230" s="1">
        <f t="shared" si="107"/>
        <v>0.80922425804372611</v>
      </c>
      <c r="R230" s="1">
        <f t="shared" si="107"/>
        <v>0.78511970567646616</v>
      </c>
      <c r="S230" s="1">
        <f t="shared" si="107"/>
        <v>0.76173316125206081</v>
      </c>
      <c r="T230" s="1">
        <f t="shared" si="107"/>
        <v>0.73904323729987165</v>
      </c>
      <c r="U230" s="1">
        <f t="shared" si="107"/>
        <v>0.71702918342285415</v>
      </c>
      <c r="V230" s="1">
        <f t="shared" si="107"/>
        <v>0.69567086732089678</v>
      </c>
      <c r="W230" s="1">
        <f t="shared" si="107"/>
        <v>0.6749487563794232</v>
      </c>
      <c r="X230" s="1">
        <f t="shared" si="107"/>
        <v>0.65484389980641911</v>
      </c>
      <c r="Y230" s="1">
        <f t="shared" si="107"/>
        <v>0.63533791130154693</v>
      </c>
      <c r="Z230" s="1">
        <f t="shared" si="106"/>
        <v>0.61641295224150083</v>
      </c>
      <c r="AA230" s="1">
        <f t="shared" si="86"/>
        <v>0.59805171536622204</v>
      </c>
      <c r="AB230" s="1">
        <f t="shared" si="86"/>
        <v>0.58023740895105791</v>
      </c>
      <c r="AC230" s="1">
        <f t="shared" si="102"/>
        <v>0.75257731958762886</v>
      </c>
      <c r="AD230" s="1">
        <f t="shared" si="102"/>
        <v>0.73016012283395482</v>
      </c>
      <c r="AE230" s="1">
        <f t="shared" si="102"/>
        <v>0.7084106723665603</v>
      </c>
      <c r="AF230" s="1">
        <f t="shared" si="102"/>
        <v>0.68730907787053508</v>
      </c>
      <c r="AG230" s="1">
        <f t="shared" si="102"/>
        <v>0.66683604150843401</v>
      </c>
      <c r="AH230" s="1">
        <f t="shared" si="98"/>
        <v>0.64697284027201252</v>
      </c>
      <c r="AI230" s="1">
        <f t="shared" si="98"/>
        <v>0.62770130885965469</v>
      </c>
      <c r="AJ230" s="1">
        <f t="shared" si="98"/>
        <v>0.60900382306383516</v>
      </c>
      <c r="AK230" s="1">
        <f t="shared" si="98"/>
        <v>0.590863283653423</v>
      </c>
      <c r="AL230" s="1">
        <f t="shared" si="98"/>
        <v>0.57326310073608699</v>
      </c>
      <c r="AM230" s="1">
        <f t="shared" si="103"/>
        <v>0.50510204081632648</v>
      </c>
      <c r="AN230" s="1">
        <f t="shared" si="103"/>
        <v>0.49005644811115928</v>
      </c>
      <c r="AO230" s="1">
        <f t="shared" si="103"/>
        <v>0.4754590219972098</v>
      </c>
      <c r="AP230" s="1">
        <f t="shared" si="103"/>
        <v>0.46129641283133543</v>
      </c>
      <c r="AQ230" s="1">
        <f t="shared" si="103"/>
        <v>0.44755566861933821</v>
      </c>
      <c r="AR230" s="1">
        <f t="shared" si="99"/>
        <v>0.43422422317110254</v>
      </c>
      <c r="AS230" s="1">
        <f t="shared" si="99"/>
        <v>0.42128988460855904</v>
      </c>
      <c r="AT230" s="1">
        <f t="shared" si="99"/>
        <v>0.40874082421596364</v>
      </c>
      <c r="AU230" s="1">
        <f t="shared" si="99"/>
        <v>0.39656556562229667</v>
      </c>
      <c r="AV230" s="1">
        <f t="shared" si="99"/>
        <v>0.38475297430588784</v>
      </c>
      <c r="BK230" s="1">
        <f t="shared" ca="1" si="104"/>
        <v>0.21350446227006614</v>
      </c>
      <c r="BL230" s="1">
        <f t="shared" ca="1" si="104"/>
        <v>3.821886977854561</v>
      </c>
      <c r="BM230" s="1">
        <f t="shared" ca="1" si="104"/>
        <v>-68.791227586745336</v>
      </c>
      <c r="BN230" s="1">
        <f t="shared" ca="1" si="104"/>
        <v>592.41434008340502</v>
      </c>
      <c r="BO230" s="1">
        <f t="shared" ca="1" si="104"/>
        <v>-2591.5680883613154</v>
      </c>
      <c r="BP230" s="1">
        <f t="shared" ca="1" si="100"/>
        <v>6412.7890921229337</v>
      </c>
      <c r="BQ230" s="1">
        <f t="shared" ca="1" si="100"/>
        <v>-9379.1449061752355</v>
      </c>
      <c r="BR230" s="1">
        <f t="shared" ca="1" si="100"/>
        <v>8044.7813974253759</v>
      </c>
      <c r="BS230" s="1">
        <f t="shared" ca="1" si="100"/>
        <v>-3745.2573325503413</v>
      </c>
      <c r="BT230" s="1">
        <f t="shared" ca="1" si="100"/>
        <v>731.48443954708944</v>
      </c>
      <c r="BU230" s="1">
        <f t="shared" ca="1" si="105"/>
        <v>0.3527106310139061</v>
      </c>
      <c r="BV230" s="1">
        <f t="shared" ca="1" si="105"/>
        <v>0.50575233081236792</v>
      </c>
      <c r="BW230" s="1">
        <f t="shared" ca="1" si="105"/>
        <v>18.374839843484057</v>
      </c>
      <c r="BX230" s="1">
        <f t="shared" ca="1" si="105"/>
        <v>-262.17222347367823</v>
      </c>
      <c r="BY230" s="1">
        <f t="shared" ca="1" si="105"/>
        <v>1460.387676818071</v>
      </c>
      <c r="BZ230" s="1">
        <f t="shared" ca="1" si="101"/>
        <v>-4304.0813765207113</v>
      </c>
      <c r="CA230" s="1">
        <f t="shared" ca="1" si="101"/>
        <v>7282.9389547891005</v>
      </c>
      <c r="CB230" s="1">
        <f t="shared" ca="1" si="101"/>
        <v>-7107.7885581649216</v>
      </c>
      <c r="CC230" s="1">
        <f t="shared" ca="1" si="101"/>
        <v>3723.0257077692377</v>
      </c>
      <c r="CD230" s="1">
        <f t="shared" ca="1" si="101"/>
        <v>-811.11231805274826</v>
      </c>
      <c r="CE230" s="4">
        <f t="shared" ca="1" si="88"/>
        <v>0.74310594529094942</v>
      </c>
      <c r="CF230" s="4">
        <f t="shared" ca="1" si="89"/>
        <v>9.4713742966794356E-3</v>
      </c>
      <c r="CG230" s="14">
        <f t="shared" ca="1" si="108"/>
        <v>-1.2368241276576963E-2</v>
      </c>
      <c r="CH230" s="14">
        <f t="shared" ca="1" si="108"/>
        <v>4.2227366431750193E-2</v>
      </c>
      <c r="CI230" s="8">
        <f t="shared" ca="1" si="90"/>
        <v>0.43116596965967346</v>
      </c>
      <c r="CJ230" s="8">
        <f t="shared" ca="1" si="91"/>
        <v>7.3936071156653016E-2</v>
      </c>
      <c r="CK230" s="14">
        <f t="shared" ca="1" si="109"/>
        <v>-1.4044135005338861E-2</v>
      </c>
      <c r="CL230" s="14">
        <f t="shared" ca="1" si="109"/>
        <v>6.4031241268695235E-2</v>
      </c>
    </row>
    <row r="231" spans="1:90" x14ac:dyDescent="0.25">
      <c r="A231" s="7">
        <f>'Calculate Data'!L233</f>
        <v>0.48648648648648651</v>
      </c>
      <c r="B231" s="7">
        <f>'Calculate Data'!M233</f>
        <v>0.4375</v>
      </c>
      <c r="C231" s="7">
        <f>'Calculate Data'!N233</f>
        <v>0.48051948051948051</v>
      </c>
      <c r="D231" s="7">
        <f>'Calculate Data'!B233</f>
        <v>154</v>
      </c>
      <c r="E231" s="2">
        <v>0.97446808510638294</v>
      </c>
      <c r="F231" s="10">
        <v>0.81818181818181823</v>
      </c>
      <c r="G231" s="4">
        <v>0.76521739130434785</v>
      </c>
      <c r="H231" s="8">
        <v>0.36464088397790057</v>
      </c>
      <c r="I231" s="20">
        <v>181</v>
      </c>
      <c r="J231" s="1">
        <f t="shared" si="107"/>
        <v>1</v>
      </c>
      <c r="K231" s="1">
        <f t="shared" si="107"/>
        <v>0.97446808510638294</v>
      </c>
      <c r="L231" s="1">
        <f t="shared" si="107"/>
        <v>0.94958804889090076</v>
      </c>
      <c r="M231" s="1">
        <f t="shared" si="107"/>
        <v>0.92534324764262244</v>
      </c>
      <c r="N231" s="1">
        <f t="shared" si="107"/>
        <v>0.90171746259642771</v>
      </c>
      <c r="O231" s="1">
        <f t="shared" si="107"/>
        <v>0.87869488908332738</v>
      </c>
      <c r="P231" s="1">
        <f t="shared" si="107"/>
        <v>0.85626012595779555</v>
      </c>
      <c r="Q231" s="1">
        <f t="shared" si="107"/>
        <v>0.83439816529504329</v>
      </c>
      <c r="R231" s="1">
        <f t="shared" si="107"/>
        <v>0.81309438235134002</v>
      </c>
      <c r="S231" s="1">
        <f t="shared" si="107"/>
        <v>0.79233452578066743</v>
      </c>
      <c r="T231" s="1">
        <f t="shared" si="107"/>
        <v>0.77210470810116105</v>
      </c>
      <c r="U231" s="1">
        <f t="shared" si="107"/>
        <v>0.75239139640496111</v>
      </c>
      <c r="V231" s="1">
        <f t="shared" si="107"/>
        <v>0.73318140330525994</v>
      </c>
      <c r="W231" s="1">
        <f t="shared" si="107"/>
        <v>0.71446187811448725</v>
      </c>
      <c r="X231" s="1">
        <f t="shared" si="107"/>
        <v>0.69622029824773435</v>
      </c>
      <c r="Y231" s="1">
        <f t="shared" si="107"/>
        <v>0.67844446084566457</v>
      </c>
      <c r="Z231" s="1">
        <f t="shared" si="106"/>
        <v>0.66112247461130713</v>
      </c>
      <c r="AA231" s="1">
        <f t="shared" si="106"/>
        <v>0.64424275185527369</v>
      </c>
      <c r="AB231" s="1">
        <f t="shared" si="106"/>
        <v>0.62779400074407521</v>
      </c>
      <c r="AC231" s="1">
        <f t="shared" si="102"/>
        <v>0.76521739130434785</v>
      </c>
      <c r="AD231" s="1">
        <f t="shared" si="102"/>
        <v>0.74567992599444954</v>
      </c>
      <c r="AE231" s="1">
        <f t="shared" si="102"/>
        <v>0.72664128958608065</v>
      </c>
      <c r="AF231" s="1">
        <f t="shared" si="102"/>
        <v>0.70808874602218064</v>
      </c>
      <c r="AG231" s="1">
        <f t="shared" si="102"/>
        <v>0.69000988442161426</v>
      </c>
      <c r="AH231" s="1">
        <f t="shared" si="98"/>
        <v>0.67239261077680701</v>
      </c>
      <c r="AI231" s="1">
        <f t="shared" si="98"/>
        <v>0.65522513986335662</v>
      </c>
      <c r="AJ231" s="1">
        <f t="shared" si="98"/>
        <v>0.63849598735620705</v>
      </c>
      <c r="AK231" s="1">
        <f t="shared" si="98"/>
        <v>0.62219396214711242</v>
      </c>
      <c r="AL231" s="1">
        <f t="shared" si="98"/>
        <v>0.60630815885824985</v>
      </c>
      <c r="AM231" s="1">
        <f t="shared" si="103"/>
        <v>0.36464088397790057</v>
      </c>
      <c r="AN231" s="1">
        <f t="shared" si="103"/>
        <v>0.35533090396144351</v>
      </c>
      <c r="AO231" s="1">
        <f t="shared" si="103"/>
        <v>0.34625862556242792</v>
      </c>
      <c r="AP231" s="1">
        <f t="shared" si="103"/>
        <v>0.33741797980338722</v>
      </c>
      <c r="AQ231" s="1">
        <f t="shared" si="103"/>
        <v>0.32880305265947091</v>
      </c>
      <c r="AR231" s="1">
        <f t="shared" si="99"/>
        <v>0.32040808110220781</v>
      </c>
      <c r="AS231" s="1">
        <f t="shared" si="99"/>
        <v>0.31222744924427903</v>
      </c>
      <c r="AT231" s="1">
        <f t="shared" si="99"/>
        <v>0.30425568458272295</v>
      </c>
      <c r="AU231" s="1">
        <f t="shared" si="99"/>
        <v>0.29648745433805768</v>
      </c>
      <c r="AV231" s="1">
        <f t="shared" si="99"/>
        <v>0.28891756188687323</v>
      </c>
      <c r="BK231" s="1">
        <f t="shared" ca="1" si="104"/>
        <v>0.21350446227006614</v>
      </c>
      <c r="BL231" s="1">
        <f t="shared" ca="1" si="104"/>
        <v>3.8386496400381338</v>
      </c>
      <c r="BM231" s="1">
        <f t="shared" ca="1" si="104"/>
        <v>-69.395982723078504</v>
      </c>
      <c r="BN231" s="1">
        <f t="shared" ca="1" si="104"/>
        <v>600.24350386352603</v>
      </c>
      <c r="BO231" s="1">
        <f t="shared" ca="1" si="104"/>
        <v>-2637.3341898747749</v>
      </c>
      <c r="BP231" s="1">
        <f t="shared" ca="1" si="100"/>
        <v>6554.6594625439484</v>
      </c>
      <c r="BQ231" s="1">
        <f t="shared" ca="1" si="100"/>
        <v>-9628.6867430549773</v>
      </c>
      <c r="BR231" s="1">
        <f t="shared" ca="1" si="100"/>
        <v>8295.0440146700566</v>
      </c>
      <c r="BS231" s="1">
        <f t="shared" ca="1" si="100"/>
        <v>-3878.704961217391</v>
      </c>
      <c r="BT231" s="1">
        <f t="shared" ca="1" si="100"/>
        <v>760.87061192376621</v>
      </c>
      <c r="BU231" s="1">
        <f t="shared" ca="1" si="105"/>
        <v>0.3527106310139061</v>
      </c>
      <c r="BV231" s="1">
        <f t="shared" ca="1" si="105"/>
        <v>0.50797054278961518</v>
      </c>
      <c r="BW231" s="1">
        <f t="shared" ca="1" si="105"/>
        <v>18.536376120193665</v>
      </c>
      <c r="BX231" s="1">
        <f t="shared" ca="1" si="105"/>
        <v>-265.63701008887892</v>
      </c>
      <c r="BY231" s="1">
        <f t="shared" ca="1" si="105"/>
        <v>1486.1775647883783</v>
      </c>
      <c r="BZ231" s="1">
        <f t="shared" ca="1" si="101"/>
        <v>-4399.3007281066275</v>
      </c>
      <c r="CA231" s="1">
        <f t="shared" ca="1" si="101"/>
        <v>7476.70906739974</v>
      </c>
      <c r="CB231" s="1">
        <f t="shared" ca="1" si="101"/>
        <v>-7328.9025548681066</v>
      </c>
      <c r="CC231" s="1">
        <f t="shared" ca="1" si="101"/>
        <v>3855.6811992491653</v>
      </c>
      <c r="CD231" s="1">
        <f t="shared" ca="1" si="101"/>
        <v>-843.69740818795617</v>
      </c>
      <c r="CE231" s="4">
        <f t="shared" ca="1" si="88"/>
        <v>0.74787023338365088</v>
      </c>
      <c r="CF231" s="4">
        <f t="shared" ca="1" si="89"/>
        <v>1.7347157920696965E-2</v>
      </c>
      <c r="CG231" s="14">
        <f t="shared" ca="1" si="108"/>
        <v>-1.2368241276576963E-2</v>
      </c>
      <c r="CH231" s="14">
        <f t="shared" ca="1" si="108"/>
        <v>4.2227366431750193E-2</v>
      </c>
      <c r="CI231" s="8">
        <f t="shared" ca="1" si="90"/>
        <v>0.42718747971184712</v>
      </c>
      <c r="CJ231" s="8">
        <f t="shared" ca="1" si="91"/>
        <v>-6.2546595733946553E-2</v>
      </c>
      <c r="CK231" s="14">
        <f t="shared" ca="1" si="109"/>
        <v>-1.4044135005338861E-2</v>
      </c>
      <c r="CL231" s="14">
        <f t="shared" ca="1" si="109"/>
        <v>6.4031241268695235E-2</v>
      </c>
    </row>
    <row r="232" spans="1:90" x14ac:dyDescent="0.25">
      <c r="A232" s="7">
        <f>'Calculate Data'!L234</f>
        <v>0.46464646464646464</v>
      </c>
      <c r="B232" s="7">
        <f>'Calculate Data'!M234</f>
        <v>0.30714285714285716</v>
      </c>
      <c r="C232" s="7">
        <f>'Calculate Data'!N234</f>
        <v>0.41422594142259417</v>
      </c>
      <c r="D232" s="7">
        <f>'Calculate Data'!B234</f>
        <v>239</v>
      </c>
      <c r="E232" s="2">
        <v>0.97872340425531912</v>
      </c>
      <c r="F232" s="10">
        <v>0.82608695652173914</v>
      </c>
      <c r="G232" s="4">
        <v>0.72</v>
      </c>
      <c r="H232" s="8">
        <v>0.40828402366863903</v>
      </c>
      <c r="I232" s="20">
        <v>169</v>
      </c>
      <c r="J232" s="1">
        <f t="shared" si="107"/>
        <v>1</v>
      </c>
      <c r="K232" s="1">
        <f t="shared" si="107"/>
        <v>0.97872340425531912</v>
      </c>
      <c r="L232" s="1">
        <f t="shared" si="107"/>
        <v>0.95789950203712082</v>
      </c>
      <c r="M232" s="1">
        <f t="shared" si="107"/>
        <v>0.93751866156824593</v>
      </c>
      <c r="N232" s="1">
        <f t="shared" si="107"/>
        <v>0.91757145600296408</v>
      </c>
      <c r="O232" s="1">
        <f t="shared" si="107"/>
        <v>0.89804865906673081</v>
      </c>
      <c r="P232" s="1">
        <f t="shared" si="107"/>
        <v>0.87894124078871516</v>
      </c>
      <c r="Q232" s="1">
        <f t="shared" si="107"/>
        <v>0.86024036332512555</v>
      </c>
      <c r="R232" s="1">
        <f t="shared" si="107"/>
        <v>0.84193737687139947</v>
      </c>
      <c r="S232" s="1">
        <f t="shared" si="107"/>
        <v>0.82402381566136962</v>
      </c>
      <c r="T232" s="1">
        <f t="shared" si="107"/>
        <v>0.80649139405155323</v>
      </c>
      <c r="U232" s="1">
        <f t="shared" si="107"/>
        <v>0.78933200268875425</v>
      </c>
      <c r="V232" s="1">
        <f t="shared" si="107"/>
        <v>0.77253770475920636</v>
      </c>
      <c r="W232" s="1">
        <f t="shared" si="107"/>
        <v>0.75610073231752106</v>
      </c>
      <c r="X232" s="1">
        <f t="shared" si="107"/>
        <v>0.7400134826937439</v>
      </c>
      <c r="Y232" s="1">
        <f t="shared" si="107"/>
        <v>0.72426851497685585</v>
      </c>
      <c r="Z232" s="1">
        <f t="shared" si="106"/>
        <v>0.70885854657309288</v>
      </c>
      <c r="AA232" s="1">
        <f t="shared" si="106"/>
        <v>0.69377644983749509</v>
      </c>
      <c r="AB232" s="1">
        <f t="shared" si="106"/>
        <v>0.67901524877712294</v>
      </c>
      <c r="AC232" s="1">
        <f t="shared" si="102"/>
        <v>0.72</v>
      </c>
      <c r="AD232" s="1">
        <f t="shared" si="102"/>
        <v>0.70468085106382972</v>
      </c>
      <c r="AE232" s="1">
        <f t="shared" si="102"/>
        <v>0.68968764146672701</v>
      </c>
      <c r="AF232" s="1">
        <f t="shared" si="102"/>
        <v>0.67501343632913702</v>
      </c>
      <c r="AG232" s="1">
        <f t="shared" si="102"/>
        <v>0.66065144832213407</v>
      </c>
      <c r="AH232" s="1">
        <f t="shared" si="98"/>
        <v>0.64659503452804612</v>
      </c>
      <c r="AI232" s="1">
        <f t="shared" si="98"/>
        <v>0.63283769336787488</v>
      </c>
      <c r="AJ232" s="1">
        <f t="shared" si="98"/>
        <v>0.61937306159409034</v>
      </c>
      <c r="AK232" s="1">
        <f t="shared" si="98"/>
        <v>0.60619491134740755</v>
      </c>
      <c r="AL232" s="1">
        <f t="shared" si="98"/>
        <v>0.5932971472761861</v>
      </c>
      <c r="AM232" s="1">
        <f t="shared" si="103"/>
        <v>0.40828402366863903</v>
      </c>
      <c r="AN232" s="1">
        <f t="shared" si="103"/>
        <v>0.39959712954802967</v>
      </c>
      <c r="AO232" s="1">
        <f t="shared" si="103"/>
        <v>0.39109506296190139</v>
      </c>
      <c r="AP232" s="1">
        <f t="shared" si="103"/>
        <v>0.38277389140952051</v>
      </c>
      <c r="AQ232" s="1">
        <f t="shared" si="103"/>
        <v>0.37462976606038179</v>
      </c>
      <c r="AR232" s="1">
        <f t="shared" si="99"/>
        <v>0.36665891997399069</v>
      </c>
      <c r="AS232" s="1">
        <f t="shared" si="99"/>
        <v>0.35885766635752275</v>
      </c>
      <c r="AT232" s="1">
        <f t="shared" si="99"/>
        <v>0.35122239686055418</v>
      </c>
      <c r="AU232" s="1">
        <f t="shared" si="99"/>
        <v>0.3437495799060743</v>
      </c>
      <c r="AV232" s="1">
        <f t="shared" si="99"/>
        <v>0.3364357590570089</v>
      </c>
      <c r="BK232" s="1">
        <f t="shared" ca="1" si="104"/>
        <v>0.21350446227006614</v>
      </c>
      <c r="BL232" s="1">
        <f t="shared" ca="1" si="104"/>
        <v>3.8554123022217066</v>
      </c>
      <c r="BM232" s="1">
        <f t="shared" ca="1" si="104"/>
        <v>-70.003384490205235</v>
      </c>
      <c r="BN232" s="1">
        <f t="shared" ca="1" si="104"/>
        <v>608.14134408046516</v>
      </c>
      <c r="BO232" s="1">
        <f t="shared" ca="1" si="104"/>
        <v>-2683.7037907658482</v>
      </c>
      <c r="BP232" s="1">
        <f t="shared" ca="1" si="100"/>
        <v>6699.0296792524523</v>
      </c>
      <c r="BQ232" s="1">
        <f t="shared" ca="1" si="100"/>
        <v>-9883.7369819597698</v>
      </c>
      <c r="BR232" s="1">
        <f t="shared" ca="1" si="100"/>
        <v>8551.9503442993337</v>
      </c>
      <c r="BS232" s="1">
        <f t="shared" ca="1" si="100"/>
        <v>-4016.2947273867258</v>
      </c>
      <c r="BT232" s="1">
        <f t="shared" ca="1" si="100"/>
        <v>791.30150771137949</v>
      </c>
      <c r="BU232" s="1">
        <f t="shared" ca="1" si="105"/>
        <v>0.3527106310139061</v>
      </c>
      <c r="BV232" s="1">
        <f t="shared" ca="1" si="105"/>
        <v>0.51018875476686243</v>
      </c>
      <c r="BW232" s="1">
        <f t="shared" ca="1" si="105"/>
        <v>18.698619339033293</v>
      </c>
      <c r="BX232" s="1">
        <f t="shared" ca="1" si="105"/>
        <v>-269.13218937509146</v>
      </c>
      <c r="BY232" s="1">
        <f t="shared" ca="1" si="105"/>
        <v>1512.30753375366</v>
      </c>
      <c r="BZ232" s="1">
        <f t="shared" ca="1" si="101"/>
        <v>-4496.1979053149962</v>
      </c>
      <c r="CA232" s="1">
        <f t="shared" ca="1" si="101"/>
        <v>7674.7564735257492</v>
      </c>
      <c r="CB232" s="1">
        <f t="shared" ca="1" si="101"/>
        <v>-7555.8864566113552</v>
      </c>
      <c r="CC232" s="1">
        <f t="shared" ca="1" si="101"/>
        <v>3992.4542407495137</v>
      </c>
      <c r="CD232" s="1">
        <f t="shared" ca="1" si="101"/>
        <v>-877.44094815716653</v>
      </c>
      <c r="CE232" s="4">
        <f t="shared" ca="1" si="88"/>
        <v>0.75290750557348929</v>
      </c>
      <c r="CF232" s="4">
        <f t="shared" ca="1" si="89"/>
        <v>-3.2907505573489315E-2</v>
      </c>
      <c r="CG232" s="14">
        <f t="shared" ca="1" si="108"/>
        <v>-1.2368241276576963E-2</v>
      </c>
      <c r="CH232" s="14">
        <f t="shared" ca="1" si="108"/>
        <v>4.2227366431750193E-2</v>
      </c>
      <c r="CI232" s="8">
        <f t="shared" ca="1" si="90"/>
        <v>0.42226729512731254</v>
      </c>
      <c r="CJ232" s="8">
        <f t="shared" ca="1" si="91"/>
        <v>-1.3983271458673507E-2</v>
      </c>
      <c r="CK232" s="14">
        <f t="shared" ca="1" si="109"/>
        <v>-1.4044135005338861E-2</v>
      </c>
      <c r="CL232" s="14">
        <f t="shared" ca="1" si="109"/>
        <v>6.4031241268695235E-2</v>
      </c>
    </row>
    <row r="233" spans="1:90" x14ac:dyDescent="0.25">
      <c r="A233" s="7">
        <f>'Calculate Data'!L235</f>
        <v>0.54838709677419351</v>
      </c>
      <c r="B233" s="7">
        <f>'Calculate Data'!M235</f>
        <v>0.5535714285714286</v>
      </c>
      <c r="C233" s="7">
        <f>'Calculate Data'!N235</f>
        <v>0.35632183908045978</v>
      </c>
      <c r="D233" s="7">
        <f>'Calculate Data'!B235</f>
        <v>87</v>
      </c>
      <c r="E233" s="2">
        <v>0.98297872340425529</v>
      </c>
      <c r="F233" s="10">
        <v>0.82608695652173914</v>
      </c>
      <c r="G233" s="4">
        <v>0.68918918918918914</v>
      </c>
      <c r="H233" s="8">
        <v>0.38333333333333336</v>
      </c>
      <c r="I233" s="20">
        <v>120</v>
      </c>
      <c r="J233" s="1">
        <f t="shared" si="107"/>
        <v>1</v>
      </c>
      <c r="K233" s="1">
        <f t="shared" si="107"/>
        <v>0.98297872340425529</v>
      </c>
      <c r="L233" s="1">
        <f t="shared" si="107"/>
        <v>0.9662471706654594</v>
      </c>
      <c r="M233" s="1">
        <f t="shared" si="107"/>
        <v>0.94980041031370688</v>
      </c>
      <c r="N233" s="1">
        <f t="shared" si="107"/>
        <v>0.93363359481900543</v>
      </c>
      <c r="O233" s="1">
        <f t="shared" si="107"/>
        <v>0.91774195916251167</v>
      </c>
      <c r="P233" s="1">
        <f t="shared" si="107"/>
        <v>0.90212081943208589</v>
      </c>
      <c r="Q233" s="1">
        <f t="shared" si="107"/>
        <v>0.8867655714417525</v>
      </c>
      <c r="R233" s="1">
        <f t="shared" si="107"/>
        <v>0.87167168937465878</v>
      </c>
      <c r="S233" s="1">
        <f t="shared" si="107"/>
        <v>0.85683472444913267</v>
      </c>
      <c r="T233" s="1">
        <f t="shared" si="107"/>
        <v>0.84225030360744524</v>
      </c>
      <c r="U233" s="1">
        <f t="shared" si="107"/>
        <v>0.82791412822689292</v>
      </c>
      <c r="V233" s="1">
        <f t="shared" si="107"/>
        <v>0.8138219728528181</v>
      </c>
      <c r="W233" s="1">
        <f t="shared" si="107"/>
        <v>0.79996968395319568</v>
      </c>
      <c r="X233" s="1">
        <f t="shared" si="107"/>
        <v>0.78635317869441779</v>
      </c>
      <c r="Y233" s="1">
        <f t="shared" si="107"/>
        <v>0.77296844373791707</v>
      </c>
      <c r="Z233" s="1">
        <f t="shared" si="106"/>
        <v>0.75981153405727164</v>
      </c>
      <c r="AA233" s="1">
        <f t="shared" si="106"/>
        <v>0.7468785717754457</v>
      </c>
      <c r="AB233" s="1">
        <f t="shared" si="106"/>
        <v>0.73416574502182108</v>
      </c>
      <c r="AC233" s="1">
        <f t="shared" si="102"/>
        <v>0.68918918918918914</v>
      </c>
      <c r="AD233" s="1">
        <f t="shared" si="102"/>
        <v>0.67745830937320295</v>
      </c>
      <c r="AE233" s="1">
        <f t="shared" si="102"/>
        <v>0.66592710410727607</v>
      </c>
      <c r="AF233" s="1">
        <f t="shared" si="102"/>
        <v>0.65459217467566277</v>
      </c>
      <c r="AG233" s="1">
        <f t="shared" si="102"/>
        <v>0.6434501802130983</v>
      </c>
      <c r="AH233" s="1">
        <f t="shared" si="98"/>
        <v>0.6324978367201094</v>
      </c>
      <c r="AI233" s="1">
        <f t="shared" si="98"/>
        <v>0.62173191609508616</v>
      </c>
      <c r="AJ233" s="1">
        <f t="shared" si="98"/>
        <v>0.61114924518282943</v>
      </c>
      <c r="AK233" s="1">
        <f t="shared" si="98"/>
        <v>0.60074670483929182</v>
      </c>
      <c r="AL233" s="1">
        <f t="shared" si="98"/>
        <v>0.59052122901224002</v>
      </c>
      <c r="AM233" s="1">
        <f t="shared" si="103"/>
        <v>0.38333333333333336</v>
      </c>
      <c r="AN233" s="1">
        <f t="shared" si="103"/>
        <v>0.3768085106382979</v>
      </c>
      <c r="AO233" s="1">
        <f t="shared" si="103"/>
        <v>0.37039474875509282</v>
      </c>
      <c r="AP233" s="1">
        <f t="shared" si="103"/>
        <v>0.36409015728692101</v>
      </c>
      <c r="AQ233" s="1">
        <f t="shared" si="103"/>
        <v>0.35789287801395209</v>
      </c>
      <c r="AR233" s="1">
        <f t="shared" si="99"/>
        <v>0.35180108434562951</v>
      </c>
      <c r="AS233" s="1">
        <f t="shared" si="99"/>
        <v>0.34581298078229961</v>
      </c>
      <c r="AT233" s="1">
        <f t="shared" si="99"/>
        <v>0.33992680238600514</v>
      </c>
      <c r="AU233" s="1">
        <f t="shared" si="99"/>
        <v>0.33414081426028591</v>
      </c>
      <c r="AV233" s="1">
        <f t="shared" si="99"/>
        <v>0.32845331103883424</v>
      </c>
      <c r="BK233" s="1">
        <f t="shared" ca="1" si="104"/>
        <v>0.21350446227006614</v>
      </c>
      <c r="BL233" s="1">
        <f t="shared" ca="1" si="104"/>
        <v>3.872174964405279</v>
      </c>
      <c r="BM233" s="1">
        <f t="shared" ca="1" si="104"/>
        <v>-70.613432888125544</v>
      </c>
      <c r="BN233" s="1">
        <f t="shared" ca="1" si="104"/>
        <v>616.10816063132643</v>
      </c>
      <c r="BO233" s="1">
        <f t="shared" ca="1" si="104"/>
        <v>-2730.6821732628273</v>
      </c>
      <c r="BP233" s="1">
        <f t="shared" ca="1" si="100"/>
        <v>6845.9326343341527</v>
      </c>
      <c r="BQ233" s="1">
        <f t="shared" ca="1" si="100"/>
        <v>-10144.392470668145</v>
      </c>
      <c r="BR233" s="1">
        <f t="shared" ca="1" si="100"/>
        <v>8815.646716100322</v>
      </c>
      <c r="BS233" s="1">
        <f t="shared" ca="1" si="100"/>
        <v>-4158.1363486401679</v>
      </c>
      <c r="BT233" s="1">
        <f t="shared" ca="1" si="100"/>
        <v>822.80948248065124</v>
      </c>
      <c r="BU233" s="1">
        <f t="shared" ca="1" si="105"/>
        <v>0.3527106310139061</v>
      </c>
      <c r="BV233" s="1">
        <f t="shared" ca="1" si="105"/>
        <v>0.51240696674410968</v>
      </c>
      <c r="BW233" s="1">
        <f t="shared" ca="1" si="105"/>
        <v>18.86156950000294</v>
      </c>
      <c r="BX233" s="1">
        <f t="shared" ca="1" si="105"/>
        <v>-272.65789405140316</v>
      </c>
      <c r="BY233" s="1">
        <f t="shared" ca="1" si="105"/>
        <v>1538.7805603291706</v>
      </c>
      <c r="BZ233" s="1">
        <f t="shared" ca="1" si="101"/>
        <v>-4594.7949843768447</v>
      </c>
      <c r="CA233" s="1">
        <f t="shared" ca="1" si="101"/>
        <v>7877.1563758072407</v>
      </c>
      <c r="CB233" s="1">
        <f t="shared" ca="1" si="101"/>
        <v>-7788.8695498395327</v>
      </c>
      <c r="CC233" s="1">
        <f t="shared" ca="1" si="101"/>
        <v>4133.4538985750642</v>
      </c>
      <c r="CD233" s="1">
        <f t="shared" ca="1" si="101"/>
        <v>-912.37881569140313</v>
      </c>
      <c r="CE233" s="4">
        <f t="shared" ca="1" si="88"/>
        <v>0.75824751386244316</v>
      </c>
      <c r="CF233" s="4">
        <f t="shared" ca="1" si="89"/>
        <v>-6.9058324673254012E-2</v>
      </c>
      <c r="CG233" s="14">
        <f t="shared" ca="1" si="108"/>
        <v>-1.2368241276576963E-2</v>
      </c>
      <c r="CH233" s="14">
        <f t="shared" ca="1" si="108"/>
        <v>4.2227366431750193E-2</v>
      </c>
      <c r="CI233" s="8">
        <f t="shared" ca="1" si="90"/>
        <v>0.41627785005243823</v>
      </c>
      <c r="CJ233" s="8">
        <f t="shared" ca="1" si="91"/>
        <v>-3.2944516719104866E-2</v>
      </c>
      <c r="CK233" s="14">
        <f t="shared" ca="1" si="109"/>
        <v>-1.4044135005338861E-2</v>
      </c>
      <c r="CL233" s="14">
        <f t="shared" ca="1" si="109"/>
        <v>6.4031241268695235E-2</v>
      </c>
    </row>
    <row r="234" spans="1:90" x14ac:dyDescent="0.25">
      <c r="A234" s="7">
        <f>'Calculate Data'!L236</f>
        <v>0.5901639344262295</v>
      </c>
      <c r="B234" s="7">
        <f>'Calculate Data'!M236</f>
        <v>0.42045454545454547</v>
      </c>
      <c r="C234" s="7">
        <f>'Calculate Data'!N236</f>
        <v>0.40939597315436244</v>
      </c>
      <c r="D234" s="7">
        <f>'Calculate Data'!B236</f>
        <v>149</v>
      </c>
      <c r="E234" s="2">
        <v>0.98723404255319147</v>
      </c>
      <c r="F234" s="10">
        <v>0.83687943262411346</v>
      </c>
      <c r="G234" s="4">
        <v>0.82553191489361699</v>
      </c>
      <c r="H234" s="8">
        <v>0.54545454545454541</v>
      </c>
      <c r="I234" s="20">
        <v>517</v>
      </c>
      <c r="J234" s="1">
        <f t="shared" si="107"/>
        <v>1</v>
      </c>
      <c r="K234" s="1">
        <f t="shared" si="107"/>
        <v>0.98723404255319147</v>
      </c>
      <c r="L234" s="1">
        <f t="shared" si="107"/>
        <v>0.97463105477591672</v>
      </c>
      <c r="M234" s="1">
        <f t="shared" si="107"/>
        <v>0.96218895620430922</v>
      </c>
      <c r="N234" s="1">
        <f t="shared" si="107"/>
        <v>0.94990569293361593</v>
      </c>
      <c r="O234" s="1">
        <f t="shared" si="107"/>
        <v>0.93777923727914425</v>
      </c>
      <c r="P234" s="1">
        <f t="shared" si="107"/>
        <v>0.92580758744153813</v>
      </c>
      <c r="Q234" s="1">
        <f t="shared" si="107"/>
        <v>0.91398876717632693</v>
      </c>
      <c r="R234" s="1">
        <f t="shared" si="107"/>
        <v>0.90232082546769299</v>
      </c>
      <c r="S234" s="1">
        <f t="shared" si="107"/>
        <v>0.8908018362064033</v>
      </c>
      <c r="T234" s="1">
        <f t="shared" si="107"/>
        <v>0.87942989787185344</v>
      </c>
      <c r="U234" s="1">
        <f t="shared" si="107"/>
        <v>0.86820313321817022</v>
      </c>
      <c r="V234" s="1">
        <f t="shared" si="107"/>
        <v>0.85711968896432122</v>
      </c>
      <c r="W234" s="1">
        <f t="shared" si="107"/>
        <v>0.84617773548818098</v>
      </c>
      <c r="X234" s="1">
        <f t="shared" si="107"/>
        <v>0.83537546652450201</v>
      </c>
      <c r="Y234" s="1">
        <f t="shared" si="107"/>
        <v>0.82471109886674243</v>
      </c>
      <c r="Z234" s="1">
        <f t="shared" si="106"/>
        <v>0.8141828720726989</v>
      </c>
      <c r="AA234" s="1">
        <f t="shared" si="106"/>
        <v>0.80378904817389851</v>
      </c>
      <c r="AB234" s="1">
        <f t="shared" si="106"/>
        <v>0.79352791138869982</v>
      </c>
      <c r="AC234" s="1">
        <f t="shared" si="102"/>
        <v>0.82553191489361699</v>
      </c>
      <c r="AD234" s="1">
        <f t="shared" si="102"/>
        <v>0.81499320959710275</v>
      </c>
      <c r="AE234" s="1">
        <f t="shared" si="102"/>
        <v>0.80458904096394823</v>
      </c>
      <c r="AF234" s="1">
        <f t="shared" si="102"/>
        <v>0.794317691504834</v>
      </c>
      <c r="AG234" s="1">
        <f t="shared" si="102"/>
        <v>0.78417746565583613</v>
      </c>
      <c r="AH234" s="1">
        <f t="shared" si="98"/>
        <v>0.77416668949852752</v>
      </c>
      <c r="AI234" s="1">
        <f t="shared" si="98"/>
        <v>0.76428371048365273</v>
      </c>
      <c r="AJ234" s="1">
        <f t="shared" si="98"/>
        <v>0.75452689715832943</v>
      </c>
      <c r="AK234" s="1">
        <f t="shared" si="98"/>
        <v>0.7448946388967338</v>
      </c>
      <c r="AL234" s="1">
        <f t="shared" si="98"/>
        <v>0.73538534563422231</v>
      </c>
      <c r="AM234" s="1">
        <f t="shared" si="103"/>
        <v>0.54545454545454541</v>
      </c>
      <c r="AN234" s="1">
        <f t="shared" si="103"/>
        <v>0.53849129593810441</v>
      </c>
      <c r="AO234" s="1">
        <f t="shared" si="103"/>
        <v>0.53161693896868178</v>
      </c>
      <c r="AP234" s="1">
        <f t="shared" si="103"/>
        <v>0.52483033974780502</v>
      </c>
      <c r="AQ234" s="1">
        <f t="shared" si="103"/>
        <v>0.51813037796379047</v>
      </c>
      <c r="AR234" s="1">
        <f t="shared" si="99"/>
        <v>0.51151594760680597</v>
      </c>
      <c r="AS234" s="1">
        <f t="shared" si="99"/>
        <v>0.50498595678629343</v>
      </c>
      <c r="AT234" s="1">
        <f t="shared" si="99"/>
        <v>0.49853932755072372</v>
      </c>
      <c r="AU234" s="1">
        <f t="shared" si="99"/>
        <v>0.49217499570965068</v>
      </c>
      <c r="AV234" s="1">
        <f t="shared" si="99"/>
        <v>0.48589191065803811</v>
      </c>
      <c r="BK234" s="1">
        <f t="shared" ca="1" si="104"/>
        <v>0.21350446227006614</v>
      </c>
      <c r="BL234" s="1">
        <f t="shared" ca="1" si="104"/>
        <v>3.8889376265888518</v>
      </c>
      <c r="BM234" s="1">
        <f t="shared" ca="1" si="104"/>
        <v>-71.226127916839445</v>
      </c>
      <c r="BN234" s="1">
        <f t="shared" ca="1" si="104"/>
        <v>624.14425341321396</v>
      </c>
      <c r="BO234" s="1">
        <f t="shared" ca="1" si="104"/>
        <v>-2778.2746426102535</v>
      </c>
      <c r="BP234" s="1">
        <f t="shared" ca="1" si="100"/>
        <v>6995.401507139165</v>
      </c>
      <c r="BQ234" s="1">
        <f t="shared" ca="1" si="100"/>
        <v>-10410.751328454864</v>
      </c>
      <c r="BR234" s="1">
        <f t="shared" ca="1" si="100"/>
        <v>9086.2820269514959</v>
      </c>
      <c r="BS234" s="1">
        <f t="shared" ca="1" si="100"/>
        <v>-4304.3419537967302</v>
      </c>
      <c r="BT234" s="1">
        <f t="shared" ca="1" si="100"/>
        <v>855.42774694738443</v>
      </c>
      <c r="BU234" s="1">
        <f t="shared" ca="1" si="105"/>
        <v>0.3527106310139061</v>
      </c>
      <c r="BV234" s="1">
        <f t="shared" ca="1" si="105"/>
        <v>0.51462517872135694</v>
      </c>
      <c r="BW234" s="1">
        <f t="shared" ca="1" si="105"/>
        <v>19.02522660310261</v>
      </c>
      <c r="BX234" s="1">
        <f t="shared" ca="1" si="105"/>
        <v>-276.2142568369016</v>
      </c>
      <c r="BY234" s="1">
        <f t="shared" ca="1" si="105"/>
        <v>1565.5996341001671</v>
      </c>
      <c r="BZ234" s="1">
        <f t="shared" ca="1" si="101"/>
        <v>-4695.1142343268893</v>
      </c>
      <c r="CA234" s="1">
        <f t="shared" ca="1" si="101"/>
        <v>8083.9849642056161</v>
      </c>
      <c r="CB234" s="1">
        <f t="shared" ca="1" si="101"/>
        <v>-8027.9833890942591</v>
      </c>
      <c r="CC234" s="1">
        <f t="shared" ca="1" si="101"/>
        <v>4278.791635954829</v>
      </c>
      <c r="CD234" s="1">
        <f t="shared" ca="1" si="101"/>
        <v>-948.54783675609031</v>
      </c>
      <c r="CE234" s="4">
        <f t="shared" ca="1" si="88"/>
        <v>0.76392376143110141</v>
      </c>
      <c r="CF234" s="4">
        <f t="shared" ca="1" si="89"/>
        <v>6.160815346251558E-2</v>
      </c>
      <c r="CG234" s="14">
        <f t="shared" ca="1" si="108"/>
        <v>-1.2368241276576963E-2</v>
      </c>
      <c r="CH234" s="14">
        <f t="shared" ca="1" si="108"/>
        <v>4.2227366431750193E-2</v>
      </c>
      <c r="CI234" s="8">
        <f t="shared" ca="1" si="90"/>
        <v>0.40907965930966839</v>
      </c>
      <c r="CJ234" s="8">
        <f t="shared" ca="1" si="91"/>
        <v>0.13637488614487703</v>
      </c>
      <c r="CK234" s="14">
        <f t="shared" ca="1" si="109"/>
        <v>-1.4044135005338861E-2</v>
      </c>
      <c r="CL234" s="14">
        <f t="shared" ca="1" si="109"/>
        <v>6.4031241268695235E-2</v>
      </c>
    </row>
    <row r="235" spans="1:90" x14ac:dyDescent="0.25">
      <c r="A235" s="7">
        <f>'Calculate Data'!L237</f>
        <v>0.76687116564417179</v>
      </c>
      <c r="B235" s="7">
        <f>'Calculate Data'!M237</f>
        <v>0.74285714285714288</v>
      </c>
      <c r="C235" s="7">
        <f>'Calculate Data'!N237</f>
        <v>0.48224852071005919</v>
      </c>
      <c r="D235" s="7">
        <f>'Calculate Data'!B237</f>
        <v>338</v>
      </c>
      <c r="E235" s="2">
        <v>0.99148936170212765</v>
      </c>
      <c r="F235" s="10">
        <v>0.85483870967741937</v>
      </c>
      <c r="G235" s="4">
        <v>0.72941176470588232</v>
      </c>
      <c r="H235" s="8">
        <v>0.42176870748299322</v>
      </c>
      <c r="I235" s="20">
        <v>147</v>
      </c>
      <c r="J235" s="1">
        <f t="shared" si="107"/>
        <v>1</v>
      </c>
      <c r="K235" s="1">
        <f t="shared" si="107"/>
        <v>0.99148936170212765</v>
      </c>
      <c r="L235" s="1">
        <f t="shared" si="107"/>
        <v>0.98305115436849255</v>
      </c>
      <c r="M235" s="1">
        <f t="shared" si="107"/>
        <v>0.97468476156535644</v>
      </c>
      <c r="N235" s="1">
        <f t="shared" si="107"/>
        <v>0.9663895721052258</v>
      </c>
      <c r="O235" s="1">
        <f t="shared" si="107"/>
        <v>0.95816498000220263</v>
      </c>
      <c r="P235" s="1">
        <f t="shared" si="107"/>
        <v>0.95001038442771579</v>
      </c>
      <c r="Q235" s="1">
        <f t="shared" si="107"/>
        <v>0.94192518966662886</v>
      </c>
      <c r="R235" s="1">
        <f t="shared" si="107"/>
        <v>0.93390880507372143</v>
      </c>
      <c r="S235" s="1">
        <f t="shared" si="107"/>
        <v>0.92596064503054076</v>
      </c>
      <c r="T235" s="1">
        <f t="shared" si="107"/>
        <v>0.91808012890262136</v>
      </c>
      <c r="U235" s="1">
        <f t="shared" si="107"/>
        <v>0.91026668099706709</v>
      </c>
      <c r="V235" s="1">
        <f t="shared" si="107"/>
        <v>0.90251973052049639</v>
      </c>
      <c r="W235" s="1">
        <f t="shared" si="107"/>
        <v>0.89483871153734329</v>
      </c>
      <c r="X235" s="1">
        <f t="shared" si="107"/>
        <v>0.88722306292851483</v>
      </c>
      <c r="Y235" s="1">
        <f t="shared" si="107"/>
        <v>0.87967222835039982</v>
      </c>
      <c r="Z235" s="1">
        <f t="shared" si="106"/>
        <v>0.87218565619422617</v>
      </c>
      <c r="AA235" s="1">
        <f t="shared" si="106"/>
        <v>0.86476279954576463</v>
      </c>
      <c r="AB235" s="1">
        <f t="shared" si="106"/>
        <v>0.85740311614537523</v>
      </c>
      <c r="AC235" s="1">
        <f t="shared" si="102"/>
        <v>0.72941176470588232</v>
      </c>
      <c r="AD235" s="1">
        <f t="shared" si="102"/>
        <v>0.72320400500625781</v>
      </c>
      <c r="AE235" s="1">
        <f t="shared" si="102"/>
        <v>0.71704907730407685</v>
      </c>
      <c r="AF235" s="1">
        <f t="shared" si="102"/>
        <v>0.71094653196531876</v>
      </c>
      <c r="AG235" s="1">
        <f t="shared" si="102"/>
        <v>0.70489592318263528</v>
      </c>
      <c r="AH235" s="1">
        <f t="shared" si="98"/>
        <v>0.69889680894278305</v>
      </c>
      <c r="AI235" s="1">
        <f t="shared" si="98"/>
        <v>0.69294875099433384</v>
      </c>
      <c r="AJ235" s="1">
        <f t="shared" si="98"/>
        <v>0.68705131481565862</v>
      </c>
      <c r="AK235" s="1">
        <f t="shared" si="98"/>
        <v>0.68120406958318502</v>
      </c>
      <c r="AL235" s="1">
        <f t="shared" si="98"/>
        <v>0.67540658813992382</v>
      </c>
      <c r="AM235" s="1">
        <f t="shared" si="103"/>
        <v>0.42176870748299322</v>
      </c>
      <c r="AN235" s="1">
        <f t="shared" si="103"/>
        <v>0.41817918656824432</v>
      </c>
      <c r="AO235" s="1">
        <f t="shared" si="103"/>
        <v>0.41462021476766353</v>
      </c>
      <c r="AP235" s="1">
        <f t="shared" si="103"/>
        <v>0.41109153208878979</v>
      </c>
      <c r="AQ235" s="1">
        <f t="shared" si="103"/>
        <v>0.40759288075186395</v>
      </c>
      <c r="AR235" s="1">
        <f t="shared" si="99"/>
        <v>0.40412400517099706</v>
      </c>
      <c r="AS235" s="1">
        <f t="shared" si="99"/>
        <v>0.40068465193549918</v>
      </c>
      <c r="AT235" s="1">
        <f t="shared" si="99"/>
        <v>0.39727456979136727</v>
      </c>
      <c r="AU235" s="1">
        <f t="shared" si="99"/>
        <v>0.39389350962293013</v>
      </c>
      <c r="AV235" s="1">
        <f t="shared" si="99"/>
        <v>0.39054122443464989</v>
      </c>
      <c r="BK235" s="1">
        <f t="shared" ca="1" si="104"/>
        <v>0.21350446227006614</v>
      </c>
      <c r="BL235" s="1">
        <f t="shared" ca="1" si="104"/>
        <v>3.9057002887724246</v>
      </c>
      <c r="BM235" s="1">
        <f t="shared" ca="1" si="104"/>
        <v>-71.841469576346924</v>
      </c>
      <c r="BN235" s="1">
        <f t="shared" ca="1" si="104"/>
        <v>632.24992232323166</v>
      </c>
      <c r="BO235" s="1">
        <f t="shared" ca="1" si="104"/>
        <v>-2826.4865270689093</v>
      </c>
      <c r="BP235" s="1">
        <f t="shared" ca="1" si="100"/>
        <v>7147.4697655309692</v>
      </c>
      <c r="BQ235" s="1">
        <f t="shared" ca="1" si="100"/>
        <v>-10682.912957171353</v>
      </c>
      <c r="BR235" s="1">
        <f t="shared" ca="1" si="100"/>
        <v>9364.0077744518294</v>
      </c>
      <c r="BS235" s="1">
        <f t="shared" ca="1" si="100"/>
        <v>-4455.0261251206375</v>
      </c>
      <c r="BT235" s="1">
        <f t="shared" ca="1" si="100"/>
        <v>889.19038572445243</v>
      </c>
      <c r="BU235" s="1">
        <f t="shared" ca="1" si="105"/>
        <v>0.3527106310139061</v>
      </c>
      <c r="BV235" s="1">
        <f t="shared" ca="1" si="105"/>
        <v>0.51684339069860408</v>
      </c>
      <c r="BW235" s="1">
        <f t="shared" ca="1" si="105"/>
        <v>19.189590648332295</v>
      </c>
      <c r="BX235" s="1">
        <f t="shared" ca="1" si="105"/>
        <v>-279.80141045067404</v>
      </c>
      <c r="BY235" s="1">
        <f t="shared" ca="1" si="105"/>
        <v>1592.7677576219064</v>
      </c>
      <c r="BZ235" s="1">
        <f t="shared" ca="1" si="101"/>
        <v>-4797.1781178417959</v>
      </c>
      <c r="CA235" s="1">
        <f t="shared" ca="1" si="101"/>
        <v>8295.3194246075582</v>
      </c>
      <c r="CB235" s="1">
        <f t="shared" ca="1" si="101"/>
        <v>-8273.3618267261918</v>
      </c>
      <c r="CC235" s="1">
        <f t="shared" ca="1" si="101"/>
        <v>4428.5813549995273</v>
      </c>
      <c r="CD235" s="1">
        <f t="shared" ca="1" si="101"/>
        <v>-985.98580634434472</v>
      </c>
      <c r="CE235" s="4">
        <f t="shared" ca="1" si="88"/>
        <v>0.76997384427886573</v>
      </c>
      <c r="CF235" s="4">
        <f t="shared" ca="1" si="89"/>
        <v>-4.0562079572983412E-2</v>
      </c>
      <c r="CG235" s="14">
        <f t="shared" ca="1" si="108"/>
        <v>-1.2368241276576963E-2</v>
      </c>
      <c r="CH235" s="14">
        <f t="shared" ca="1" si="108"/>
        <v>4.2227366431750193E-2</v>
      </c>
      <c r="CI235" s="8">
        <f t="shared" ca="1" si="90"/>
        <v>0.40052053603051263</v>
      </c>
      <c r="CJ235" s="8">
        <f t="shared" ca="1" si="91"/>
        <v>2.1248171452480591E-2</v>
      </c>
      <c r="CK235" s="14">
        <f t="shared" ca="1" si="109"/>
        <v>-1.4044135005338861E-2</v>
      </c>
      <c r="CL235" s="14">
        <f t="shared" ca="1" si="109"/>
        <v>6.4031241268695235E-2</v>
      </c>
    </row>
    <row r="236" spans="1:90" x14ac:dyDescent="0.25">
      <c r="A236" s="7">
        <f>'Calculate Data'!L238</f>
        <v>0.85483870967741937</v>
      </c>
      <c r="B236" s="7">
        <f>'Calculate Data'!M238</f>
        <v>0.72941176470588232</v>
      </c>
      <c r="C236" s="7">
        <f>'Calculate Data'!N238</f>
        <v>0.42176870748299322</v>
      </c>
      <c r="D236" s="7">
        <f>'Calculate Data'!B238</f>
        <v>147</v>
      </c>
      <c r="E236" s="2">
        <v>0.99574468085106382</v>
      </c>
      <c r="F236" s="10">
        <v>0.87387387387387383</v>
      </c>
      <c r="G236" s="4">
        <v>0.8125</v>
      </c>
      <c r="H236" s="8">
        <v>0.33134328358208953</v>
      </c>
      <c r="I236" s="20">
        <v>335</v>
      </c>
      <c r="J236" s="1">
        <f t="shared" si="107"/>
        <v>1</v>
      </c>
      <c r="K236" s="1">
        <f t="shared" si="107"/>
        <v>0.99574468085106382</v>
      </c>
      <c r="L236" s="1">
        <f t="shared" si="107"/>
        <v>0.99150746944318691</v>
      </c>
      <c r="M236" s="1">
        <f t="shared" si="107"/>
        <v>0.98728828872215202</v>
      </c>
      <c r="N236" s="1">
        <f t="shared" si="107"/>
        <v>0.9830870619616322</v>
      </c>
      <c r="O236" s="1">
        <f t="shared" si="107"/>
        <v>0.97890371276179544</v>
      </c>
      <c r="P236" s="1">
        <f t="shared" si="107"/>
        <v>0.97473816504791544</v>
      </c>
      <c r="Q236" s="1">
        <f t="shared" si="107"/>
        <v>0.97059034306898806</v>
      </c>
      <c r="R236" s="1">
        <f t="shared" si="107"/>
        <v>0.9664601713963541</v>
      </c>
      <c r="S236" s="1">
        <f t="shared" si="107"/>
        <v>0.96234757492232703</v>
      </c>
      <c r="T236" s="1">
        <f t="shared" si="107"/>
        <v>0.95825247885882769</v>
      </c>
      <c r="U236" s="1">
        <f t="shared" si="107"/>
        <v>0.95417480873602412</v>
      </c>
      <c r="V236" s="1">
        <f t="shared" si="107"/>
        <v>0.95011449040097729</v>
      </c>
      <c r="W236" s="1">
        <f t="shared" si="107"/>
        <v>0.94607145001629223</v>
      </c>
      <c r="X236" s="1">
        <f t="shared" si="107"/>
        <v>0.94204561405877607</v>
      </c>
      <c r="Y236" s="1">
        <f t="shared" si="107"/>
        <v>0.93803690931810035</v>
      </c>
      <c r="Z236" s="1">
        <f t="shared" si="106"/>
        <v>0.93404526289547019</v>
      </c>
      <c r="AA236" s="1">
        <f t="shared" si="106"/>
        <v>0.93007060220229798</v>
      </c>
      <c r="AB236" s="1">
        <f t="shared" si="106"/>
        <v>0.92611285495888385</v>
      </c>
      <c r="AC236" s="1">
        <f t="shared" si="102"/>
        <v>0.8125</v>
      </c>
      <c r="AD236" s="1">
        <f t="shared" si="102"/>
        <v>0.80904255319148932</v>
      </c>
      <c r="AE236" s="1">
        <f t="shared" si="102"/>
        <v>0.80559981892258936</v>
      </c>
      <c r="AF236" s="1">
        <f t="shared" si="102"/>
        <v>0.80217173458674851</v>
      </c>
      <c r="AG236" s="1">
        <f t="shared" si="102"/>
        <v>0.79875823784382616</v>
      </c>
      <c r="AH236" s="1">
        <f t="shared" si="98"/>
        <v>0.79535926661895884</v>
      </c>
      <c r="AI236" s="1">
        <f t="shared" si="98"/>
        <v>0.79197475910143134</v>
      </c>
      <c r="AJ236" s="1">
        <f t="shared" si="98"/>
        <v>0.78860465374355282</v>
      </c>
      <c r="AK236" s="1">
        <f t="shared" si="98"/>
        <v>0.78524888925953773</v>
      </c>
      <c r="AL236" s="1">
        <f t="shared" si="98"/>
        <v>0.78190740462439068</v>
      </c>
      <c r="AM236" s="1">
        <f t="shared" si="103"/>
        <v>0.33134328358208953</v>
      </c>
      <c r="AN236" s="1">
        <f t="shared" si="103"/>
        <v>0.32993331216259125</v>
      </c>
      <c r="AO236" s="1">
        <f t="shared" si="103"/>
        <v>0.32852934062147388</v>
      </c>
      <c r="AP236" s="1">
        <f t="shared" si="103"/>
        <v>0.3271313434273399</v>
      </c>
      <c r="AQ236" s="1">
        <f t="shared" si="103"/>
        <v>0.32573929515743633</v>
      </c>
      <c r="AR236" s="1">
        <f t="shared" si="99"/>
        <v>0.32435317049719192</v>
      </c>
      <c r="AS236" s="1">
        <f t="shared" si="99"/>
        <v>0.32297294423975703</v>
      </c>
      <c r="AT236" s="1">
        <f t="shared" si="99"/>
        <v>0.3215985912855453</v>
      </c>
      <c r="AU236" s="1">
        <f t="shared" si="99"/>
        <v>0.32023008664177699</v>
      </c>
      <c r="AV236" s="1">
        <f t="shared" si="99"/>
        <v>0.31886740542202474</v>
      </c>
      <c r="BK236" s="1">
        <f t="shared" ca="1" si="104"/>
        <v>0.21350446227006614</v>
      </c>
      <c r="BL236" s="1">
        <f t="shared" ca="1" si="104"/>
        <v>3.922462950955997</v>
      </c>
      <c r="BM236" s="1">
        <f t="shared" ca="1" si="104"/>
        <v>-72.45945786664798</v>
      </c>
      <c r="BN236" s="1">
        <f t="shared" ca="1" si="104"/>
        <v>640.42546725848342</v>
      </c>
      <c r="BO236" s="1">
        <f t="shared" ca="1" si="104"/>
        <v>-2875.3231779158241</v>
      </c>
      <c r="BP236" s="1">
        <f t="shared" ca="1" si="100"/>
        <v>7302.1711671353942</v>
      </c>
      <c r="BQ236" s="1">
        <f t="shared" ca="1" si="100"/>
        <v>-10960.978052374237</v>
      </c>
      <c r="BR236" s="1">
        <f t="shared" ca="1" si="100"/>
        <v>9648.9780908423982</v>
      </c>
      <c r="BS236" s="1">
        <f t="shared" ca="1" si="100"/>
        <v>-4610.3059410810974</v>
      </c>
      <c r="BT236" s="1">
        <f t="shared" ca="1" si="100"/>
        <v>924.13237640132286</v>
      </c>
      <c r="BU236" s="1">
        <f t="shared" ca="1" si="105"/>
        <v>0.3527106310139061</v>
      </c>
      <c r="BV236" s="1">
        <f t="shared" ca="1" si="105"/>
        <v>0.51906160267585133</v>
      </c>
      <c r="BW236" s="1">
        <f t="shared" ca="1" si="105"/>
        <v>19.354661635692004</v>
      </c>
      <c r="BX236" s="1">
        <f t="shared" ca="1" si="105"/>
        <v>-283.41948761180788</v>
      </c>
      <c r="BY236" s="1">
        <f t="shared" ca="1" si="105"/>
        <v>1620.2879464196462</v>
      </c>
      <c r="BZ236" s="1">
        <f t="shared" ca="1" si="101"/>
        <v>-4901.00929207847</v>
      </c>
      <c r="CA236" s="1">
        <f t="shared" ca="1" si="101"/>
        <v>8511.237947466383</v>
      </c>
      <c r="CB236" s="1">
        <f t="shared" ca="1" si="101"/>
        <v>-8525.1410428657073</v>
      </c>
      <c r="CC236" s="1">
        <f t="shared" ca="1" si="101"/>
        <v>4582.9394392075365</v>
      </c>
      <c r="CD236" s="1">
        <f t="shared" ca="1" si="101"/>
        <v>-1024.7315096334567</v>
      </c>
      <c r="CE236" s="4">
        <f t="shared" ca="1" si="88"/>
        <v>0.77643981301719123</v>
      </c>
      <c r="CF236" s="4">
        <f t="shared" ca="1" si="89"/>
        <v>3.6060186982808773E-2</v>
      </c>
      <c r="CG236" s="14">
        <f t="shared" ca="1" si="108"/>
        <v>-1.2368241276576963E-2</v>
      </c>
      <c r="CH236" s="14">
        <f t="shared" ca="1" si="108"/>
        <v>4.2227366431750193E-2</v>
      </c>
      <c r="CI236" s="8">
        <f t="shared" ca="1" si="90"/>
        <v>0.39043477350537614</v>
      </c>
      <c r="CJ236" s="8">
        <f t="shared" ca="1" si="91"/>
        <v>-5.9091489923286611E-2</v>
      </c>
      <c r="CK236" s="14">
        <f t="shared" ca="1" si="109"/>
        <v>-1.4044135005338861E-2</v>
      </c>
      <c r="CL236" s="14">
        <f t="shared" ca="1" si="109"/>
        <v>6.4031241268695235E-2</v>
      </c>
    </row>
    <row r="237" spans="1:90" x14ac:dyDescent="0.25">
      <c r="A237" s="7">
        <f>'Calculate Data'!L239</f>
        <v>0.81818181818181823</v>
      </c>
      <c r="B237" s="7">
        <f>'Calculate Data'!M239</f>
        <v>0.76521739130434785</v>
      </c>
      <c r="C237" s="7">
        <f>'Calculate Data'!N239</f>
        <v>0.36464088397790057</v>
      </c>
      <c r="D237" s="7">
        <f>'Calculate Data'!B239</f>
        <v>181</v>
      </c>
      <c r="E237" s="2">
        <v>1</v>
      </c>
      <c r="F237" s="10">
        <v>0.88461538461538458</v>
      </c>
      <c r="G237" s="4">
        <v>0.82775119617224879</v>
      </c>
      <c r="H237" s="8">
        <v>0.38348082595870209</v>
      </c>
      <c r="I237" s="20">
        <v>339</v>
      </c>
      <c r="J237" s="1">
        <f t="shared" si="107"/>
        <v>1</v>
      </c>
      <c r="K237" s="1">
        <f t="shared" si="107"/>
        <v>1</v>
      </c>
      <c r="L237" s="1">
        <f t="shared" si="107"/>
        <v>1</v>
      </c>
      <c r="M237" s="1">
        <f t="shared" si="107"/>
        <v>1</v>
      </c>
      <c r="N237" s="1">
        <f t="shared" si="107"/>
        <v>1</v>
      </c>
      <c r="O237" s="1">
        <f t="shared" si="107"/>
        <v>1</v>
      </c>
      <c r="P237" s="1">
        <f t="shared" si="107"/>
        <v>1</v>
      </c>
      <c r="Q237" s="1">
        <f t="shared" si="107"/>
        <v>1</v>
      </c>
      <c r="R237" s="1">
        <f t="shared" si="107"/>
        <v>1</v>
      </c>
      <c r="S237" s="1">
        <f t="shared" si="107"/>
        <v>1</v>
      </c>
      <c r="T237" s="1">
        <f t="shared" si="107"/>
        <v>1</v>
      </c>
      <c r="U237" s="1">
        <f t="shared" si="107"/>
        <v>1</v>
      </c>
      <c r="V237" s="1">
        <f t="shared" si="107"/>
        <v>1</v>
      </c>
      <c r="W237" s="1">
        <f t="shared" si="107"/>
        <v>1</v>
      </c>
      <c r="X237" s="1">
        <f t="shared" si="107"/>
        <v>1</v>
      </c>
      <c r="Y237" s="1">
        <f t="shared" si="107"/>
        <v>1</v>
      </c>
      <c r="Z237" s="1">
        <f t="shared" si="106"/>
        <v>1</v>
      </c>
      <c r="AA237" s="1">
        <f t="shared" si="106"/>
        <v>1</v>
      </c>
      <c r="AB237" s="1">
        <f t="shared" si="106"/>
        <v>1</v>
      </c>
      <c r="AC237" s="1">
        <f t="shared" si="102"/>
        <v>0.82775119617224879</v>
      </c>
      <c r="AD237" s="1">
        <f t="shared" si="102"/>
        <v>0.82775119617224879</v>
      </c>
      <c r="AE237" s="1">
        <f t="shared" si="102"/>
        <v>0.82775119617224879</v>
      </c>
      <c r="AF237" s="1">
        <f t="shared" si="102"/>
        <v>0.82775119617224879</v>
      </c>
      <c r="AG237" s="1">
        <f t="shared" si="102"/>
        <v>0.82775119617224879</v>
      </c>
      <c r="AH237" s="1">
        <f t="shared" si="98"/>
        <v>0.82775119617224879</v>
      </c>
      <c r="AI237" s="1">
        <f t="shared" si="98"/>
        <v>0.82775119617224879</v>
      </c>
      <c r="AJ237" s="1">
        <f t="shared" si="98"/>
        <v>0.82775119617224879</v>
      </c>
      <c r="AK237" s="1">
        <f t="shared" si="98"/>
        <v>0.82775119617224879</v>
      </c>
      <c r="AL237" s="1">
        <f t="shared" si="98"/>
        <v>0.82775119617224879</v>
      </c>
      <c r="AM237" s="1">
        <f t="shared" si="103"/>
        <v>0.38348082595870209</v>
      </c>
      <c r="AN237" s="1">
        <f t="shared" si="103"/>
        <v>0.38348082595870209</v>
      </c>
      <c r="AO237" s="1">
        <f t="shared" si="103"/>
        <v>0.38348082595870209</v>
      </c>
      <c r="AP237" s="1">
        <f t="shared" si="103"/>
        <v>0.38348082595870209</v>
      </c>
      <c r="AQ237" s="1">
        <f t="shared" si="103"/>
        <v>0.38348082595870209</v>
      </c>
      <c r="AR237" s="1">
        <f t="shared" si="99"/>
        <v>0.38348082595870209</v>
      </c>
      <c r="AS237" s="1">
        <f t="shared" si="99"/>
        <v>0.38348082595870209</v>
      </c>
      <c r="AT237" s="1">
        <f t="shared" si="99"/>
        <v>0.38348082595870209</v>
      </c>
      <c r="AU237" s="1">
        <f t="shared" si="99"/>
        <v>0.38348082595870209</v>
      </c>
      <c r="AV237" s="1">
        <f t="shared" si="99"/>
        <v>0.38348082595870209</v>
      </c>
      <c r="BK237" s="1">
        <f t="shared" ca="1" si="104"/>
        <v>0.21350446227006614</v>
      </c>
      <c r="BL237" s="1">
        <f t="shared" ca="1" si="104"/>
        <v>3.9392256131395698</v>
      </c>
      <c r="BM237" s="1">
        <f t="shared" ca="1" si="104"/>
        <v>-73.080092787742615</v>
      </c>
      <c r="BN237" s="1">
        <f t="shared" ca="1" si="104"/>
        <v>648.67118811607361</v>
      </c>
      <c r="BO237" s="1">
        <f t="shared" ca="1" si="104"/>
        <v>-2924.7899694442749</v>
      </c>
      <c r="BP237" s="1">
        <f t="shared" ca="1" si="100"/>
        <v>7459.5397605895996</v>
      </c>
      <c r="BQ237" s="1">
        <f t="shared" ca="1" si="100"/>
        <v>-11245.048614501953</v>
      </c>
      <c r="BR237" s="1">
        <f t="shared" ca="1" si="100"/>
        <v>9941.3497772216797</v>
      </c>
      <c r="BS237" s="1">
        <f t="shared" ca="1" si="100"/>
        <v>-4770.3010196685791</v>
      </c>
      <c r="BT237" s="1">
        <f t="shared" ca="1" si="100"/>
        <v>960.2896089553833</v>
      </c>
      <c r="BU237" s="1">
        <f t="shared" ca="1" si="105"/>
        <v>0.3527106310139061</v>
      </c>
      <c r="BV237" s="1">
        <f t="shared" ca="1" si="105"/>
        <v>0.52127981465309858</v>
      </c>
      <c r="BW237" s="1">
        <f t="shared" ca="1" si="105"/>
        <v>19.520439565181732</v>
      </c>
      <c r="BX237" s="1">
        <f t="shared" ca="1" si="105"/>
        <v>-287.06862103939056</v>
      </c>
      <c r="BY237" s="1">
        <f t="shared" ca="1" si="105"/>
        <v>1648.1632289886475</v>
      </c>
      <c r="BZ237" s="1">
        <f t="shared" ca="1" si="101"/>
        <v>-5006.6306095123291</v>
      </c>
      <c r="CA237" s="1">
        <f t="shared" ca="1" si="101"/>
        <v>8731.8197364807129</v>
      </c>
      <c r="CB237" s="1">
        <f t="shared" ca="1" si="101"/>
        <v>-8783.4595756530762</v>
      </c>
      <c r="CC237" s="1">
        <f t="shared" ca="1" si="101"/>
        <v>4741.9847965240479</v>
      </c>
      <c r="CD237" s="1">
        <f t="shared" ca="1" si="101"/>
        <v>-1064.8247435092926</v>
      </c>
      <c r="CE237" s="4">
        <f t="shared" ca="1" si="88"/>
        <v>0.7833685555960983</v>
      </c>
      <c r="CF237" s="4">
        <f t="shared" ca="1" si="89"/>
        <v>4.4382640576150489E-2</v>
      </c>
      <c r="CG237" s="14">
        <f t="shared" ca="1" si="108"/>
        <v>-1.2368241276576963E-2</v>
      </c>
      <c r="CH237" s="14">
        <f t="shared" ca="1" si="108"/>
        <v>4.2227366431750193E-2</v>
      </c>
      <c r="CI237" s="8">
        <f t="shared" ca="1" si="90"/>
        <v>0.37864229016850004</v>
      </c>
      <c r="CJ237" s="8">
        <f t="shared" ca="1" si="91"/>
        <v>4.8385357902020476E-3</v>
      </c>
      <c r="CK237" s="14">
        <f t="shared" ca="1" si="109"/>
        <v>-1.4044135005338861E-2</v>
      </c>
      <c r="CL237" s="14">
        <f t="shared" ca="1" si="109"/>
        <v>6.4031241268695235E-2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3922-D6B2-4CFF-87BA-B6A96A377C6D}">
  <dimension ref="A1:CL237"/>
  <sheetViews>
    <sheetView workbookViewId="0">
      <selection activeCell="I2" sqref="I2"/>
    </sheetView>
  </sheetViews>
  <sheetFormatPr defaultRowHeight="12.75" x14ac:dyDescent="0.25"/>
  <cols>
    <col min="1" max="4" width="9.140625" style="1"/>
    <col min="5" max="5" width="9.140625" style="2"/>
    <col min="6" max="6" width="9.140625" style="10"/>
    <col min="7" max="7" width="9.140625" style="4"/>
    <col min="8" max="8" width="9.140625" style="8"/>
    <col min="9" max="9" width="9.140625" style="20"/>
    <col min="10" max="82" width="9.140625" style="1"/>
    <col min="83" max="86" width="9.140625" style="4"/>
    <col min="87" max="90" width="9.140625" style="8"/>
    <col min="91" max="16384" width="9.140625" style="1"/>
  </cols>
  <sheetData>
    <row r="1" spans="1:90" x14ac:dyDescent="0.25">
      <c r="A1" s="7" t="s">
        <v>253</v>
      </c>
      <c r="B1" s="7" t="s">
        <v>254</v>
      </c>
      <c r="C1" s="7" t="s">
        <v>255</v>
      </c>
      <c r="D1" s="7"/>
      <c r="E1" s="2" t="s">
        <v>258</v>
      </c>
      <c r="F1" s="10" t="s">
        <v>314</v>
      </c>
      <c r="G1" s="4" t="s">
        <v>325</v>
      </c>
      <c r="H1" s="8" t="s">
        <v>325</v>
      </c>
      <c r="I1" s="20" t="s">
        <v>325</v>
      </c>
      <c r="J1" s="5">
        <f>SUM(J3:J237)</f>
        <v>235</v>
      </c>
      <c r="K1" s="5">
        <f t="shared" ref="K1:AV1" si="0">SUM(K3:K237)</f>
        <v>118</v>
      </c>
      <c r="L1" s="5">
        <f t="shared" si="0"/>
        <v>78.83404255319148</v>
      </c>
      <c r="M1" s="5">
        <f t="shared" si="0"/>
        <v>59.251063829787228</v>
      </c>
      <c r="N1" s="5">
        <f t="shared" si="0"/>
        <v>47.501418437147855</v>
      </c>
      <c r="O1" s="5">
        <f t="shared" si="0"/>
        <v>39.668439709890869</v>
      </c>
      <c r="P1" s="5">
        <f t="shared" si="0"/>
        <v>34.073556218160711</v>
      </c>
      <c r="Q1" s="5">
        <f t="shared" si="0"/>
        <v>29.877482247029512</v>
      </c>
      <c r="R1" s="5">
        <f t="shared" si="0"/>
        <v>26.613947954585406</v>
      </c>
      <c r="S1" s="5">
        <f t="shared" si="0"/>
        <v>24.003191435424441</v>
      </c>
      <c r="T1" s="5">
        <f t="shared" si="0"/>
        <v>21.867182385874319</v>
      </c>
      <c r="U1" s="5">
        <f t="shared" si="0"/>
        <v>20.0872339366062</v>
      </c>
      <c r="V1" s="5">
        <f t="shared" si="0"/>
        <v>18.581178254810332</v>
      </c>
      <c r="W1" s="5">
        <f t="shared" si="0"/>
        <v>17.290324031153538</v>
      </c>
      <c r="X1" s="5">
        <f t="shared" si="0"/>
        <v>16.171630971953714</v>
      </c>
      <c r="Y1" s="5">
        <f t="shared" si="0"/>
        <v>15.192818856788884</v>
      </c>
      <c r="Z1" s="5">
        <f t="shared" si="0"/>
        <v>14.329202811067791</v>
      </c>
      <c r="AA1" s="5">
        <f t="shared" si="0"/>
        <v>13.561583487743574</v>
      </c>
      <c r="AB1" s="5">
        <f t="shared" si="0"/>
        <v>12.874803507433741</v>
      </c>
      <c r="AC1" s="6">
        <f t="shared" si="0"/>
        <v>135.21822744595551</v>
      </c>
      <c r="AD1" s="6">
        <f t="shared" si="0"/>
        <v>76.990402782887358</v>
      </c>
      <c r="AE1" s="6">
        <f t="shared" si="0"/>
        <v>54.259446748337062</v>
      </c>
      <c r="AF1" s="6">
        <f t="shared" si="0"/>
        <v>42.01334759431758</v>
      </c>
      <c r="AG1" s="6">
        <f t="shared" si="0"/>
        <v>34.336034988308334</v>
      </c>
      <c r="AH1" s="6">
        <f t="shared" si="0"/>
        <v>29.066040504393694</v>
      </c>
      <c r="AI1" s="6">
        <f t="shared" si="0"/>
        <v>25.221867104345733</v>
      </c>
      <c r="AJ1" s="6">
        <f t="shared" si="0"/>
        <v>22.292656598614329</v>
      </c>
      <c r="AK1" s="6">
        <f t="shared" si="0"/>
        <v>19.985982390573522</v>
      </c>
      <c r="AL1" s="6">
        <f t="shared" si="0"/>
        <v>18.122239719632706</v>
      </c>
      <c r="AM1" s="9">
        <f t="shared" si="0"/>
        <v>99.255928749478414</v>
      </c>
      <c r="AN1" s="9">
        <f t="shared" si="0"/>
        <v>49.728467740569165</v>
      </c>
      <c r="AO1" s="9">
        <f t="shared" si="0"/>
        <v>33.302637326982548</v>
      </c>
      <c r="AP1" s="9">
        <f t="shared" si="0"/>
        <v>25.159309696899165</v>
      </c>
      <c r="AQ1" s="9">
        <f t="shared" si="0"/>
        <v>20.298084894566585</v>
      </c>
      <c r="AR1" s="9">
        <f t="shared" si="0"/>
        <v>17.062525688406545</v>
      </c>
      <c r="AS1" s="9">
        <f t="shared" si="0"/>
        <v>14.749289685096509</v>
      </c>
      <c r="AT1" s="9">
        <f t="shared" si="0"/>
        <v>13.00996398928525</v>
      </c>
      <c r="AU1" s="9">
        <f t="shared" si="0"/>
        <v>11.652483714688392</v>
      </c>
      <c r="AV1" s="9">
        <f t="shared" si="0"/>
        <v>10.562267065729451</v>
      </c>
      <c r="AW1" s="2" t="s">
        <v>253</v>
      </c>
      <c r="AX1" s="2">
        <v>0</v>
      </c>
      <c r="AY1" s="2">
        <v>1</v>
      </c>
      <c r="AZ1" s="2">
        <v>2</v>
      </c>
      <c r="BA1" s="2">
        <v>3</v>
      </c>
      <c r="BB1" s="2">
        <v>4</v>
      </c>
      <c r="BC1" s="2">
        <v>5</v>
      </c>
      <c r="BD1" s="2">
        <v>6</v>
      </c>
      <c r="BE1" s="2">
        <v>7</v>
      </c>
      <c r="BF1" s="2">
        <v>8</v>
      </c>
      <c r="BG1" s="2">
        <v>9</v>
      </c>
      <c r="BH1" s="4" t="s">
        <v>302</v>
      </c>
      <c r="BI1" s="8" t="s">
        <v>303</v>
      </c>
      <c r="BK1" s="12" cm="1">
        <f t="array" aca="1" ref="BK1:BT1" ca="1">TRANSPOSE(BH15:BH24)</f>
        <v>0.31628541705140378</v>
      </c>
      <c r="BL1" s="12">
        <f ca="1"/>
        <v>0.76133593451231718</v>
      </c>
      <c r="BM1" s="12">
        <f ca="1"/>
        <v>-16.297197878360748</v>
      </c>
      <c r="BN1" s="12">
        <f ca="1"/>
        <v>228.95345711708069</v>
      </c>
      <c r="BO1" s="12">
        <f ca="1"/>
        <v>-1353.4620733261108</v>
      </c>
      <c r="BP1" s="12">
        <f ca="1"/>
        <v>4246.9148292541504</v>
      </c>
      <c r="BQ1" s="12">
        <f ca="1"/>
        <v>-7666.0037078857422</v>
      </c>
      <c r="BR1" s="12">
        <f ca="1"/>
        <v>7994.7113800048828</v>
      </c>
      <c r="BS1" s="12">
        <f ca="1"/>
        <v>-4477.1935520172119</v>
      </c>
      <c r="BT1" s="12">
        <f ca="1"/>
        <v>1042.1503601074219</v>
      </c>
      <c r="BU1" s="13" cm="1">
        <f t="array" aca="1" ref="BU1:CD1" ca="1">TRANSPOSE(BI15:BI24)</f>
        <v>0.42683056737587322</v>
      </c>
      <c r="BV1" s="13">
        <f ca="1"/>
        <v>0.32443866087123752</v>
      </c>
      <c r="BW1" s="13">
        <f ca="1"/>
        <v>-12.453425705432892</v>
      </c>
      <c r="BX1" s="13">
        <f ca="1"/>
        <v>139.67277908325195</v>
      </c>
      <c r="BY1" s="13">
        <f ca="1"/>
        <v>-739.11876058578491</v>
      </c>
      <c r="BZ1" s="13">
        <f ca="1"/>
        <v>2188.9458026885986</v>
      </c>
      <c r="CA1" s="13">
        <f ca="1"/>
        <v>-3845.5652351379395</v>
      </c>
      <c r="CB1" s="13">
        <f ca="1"/>
        <v>3973.8767395019531</v>
      </c>
      <c r="CC1" s="13">
        <f ca="1"/>
        <v>-2226.7935562133789</v>
      </c>
      <c r="CD1" s="13">
        <f ca="1"/>
        <v>521.18914651870728</v>
      </c>
    </row>
    <row r="2" spans="1:90" x14ac:dyDescent="0.25">
      <c r="A2" s="7" t="str">
        <f>'Calculate Data'!M4</f>
        <v>x6</v>
      </c>
      <c r="B2" s="7" t="str">
        <f>'Calculate Data'!L4</f>
        <v>x5</v>
      </c>
      <c r="C2" s="7" t="str">
        <f>'Calculate Data'!N4</f>
        <v>x7</v>
      </c>
      <c r="D2" s="7" t="s">
        <v>248</v>
      </c>
      <c r="E2" s="2" t="s">
        <v>268</v>
      </c>
      <c r="F2" s="10" t="s">
        <v>305</v>
      </c>
      <c r="G2" s="4" t="s">
        <v>306</v>
      </c>
      <c r="H2" s="8" t="s">
        <v>307</v>
      </c>
      <c r="I2" s="20" t="s">
        <v>248</v>
      </c>
      <c r="J2" s="2">
        <v>0</v>
      </c>
      <c r="K2" s="2">
        <v>1</v>
      </c>
      <c r="L2" s="2">
        <v>2</v>
      </c>
      <c r="M2" s="2">
        <v>3</v>
      </c>
      <c r="N2" s="2">
        <v>4</v>
      </c>
      <c r="O2" s="2">
        <v>5</v>
      </c>
      <c r="P2" s="2">
        <v>6</v>
      </c>
      <c r="Q2" s="2">
        <v>7</v>
      </c>
      <c r="R2" s="2">
        <v>8</v>
      </c>
      <c r="S2" s="2">
        <v>9</v>
      </c>
      <c r="T2" s="2">
        <v>10</v>
      </c>
      <c r="U2" s="2">
        <v>11</v>
      </c>
      <c r="V2" s="2">
        <v>12</v>
      </c>
      <c r="W2" s="2">
        <v>13</v>
      </c>
      <c r="X2" s="2">
        <v>14</v>
      </c>
      <c r="Y2" s="2">
        <v>15</v>
      </c>
      <c r="Z2" s="2">
        <v>16</v>
      </c>
      <c r="AA2" s="2">
        <v>17</v>
      </c>
      <c r="AB2" s="2">
        <v>18</v>
      </c>
      <c r="AC2" s="4" t="s">
        <v>282</v>
      </c>
      <c r="AD2" s="4" t="s">
        <v>283</v>
      </c>
      <c r="AE2" s="4" t="s">
        <v>284</v>
      </c>
      <c r="AF2" s="4" t="s">
        <v>285</v>
      </c>
      <c r="AG2" s="4" t="s">
        <v>286</v>
      </c>
      <c r="AH2" s="4" t="s">
        <v>287</v>
      </c>
      <c r="AI2" s="4" t="s">
        <v>288</v>
      </c>
      <c r="AJ2" s="4" t="s">
        <v>289</v>
      </c>
      <c r="AK2" s="4" t="s">
        <v>290</v>
      </c>
      <c r="AL2" s="4" t="s">
        <v>291</v>
      </c>
      <c r="AM2" s="8" t="s">
        <v>292</v>
      </c>
      <c r="AN2" s="8" t="s">
        <v>293</v>
      </c>
      <c r="AO2" s="8" t="s">
        <v>294</v>
      </c>
      <c r="AP2" s="8" t="s">
        <v>295</v>
      </c>
      <c r="AQ2" s="8" t="s">
        <v>296</v>
      </c>
      <c r="AR2" s="8" t="s">
        <v>297</v>
      </c>
      <c r="AS2" s="8" t="s">
        <v>298</v>
      </c>
      <c r="AT2" s="8" t="s">
        <v>299</v>
      </c>
      <c r="AU2" s="8" t="s">
        <v>300</v>
      </c>
      <c r="AV2" s="8" t="s">
        <v>301</v>
      </c>
      <c r="AW2" s="2">
        <v>0</v>
      </c>
      <c r="AX2" s="11">
        <f ca="1">OFFSET($J$1,0,AX$1+$AW2)</f>
        <v>235</v>
      </c>
      <c r="AY2" s="11">
        <f t="shared" ref="AY2:BG11" ca="1" si="1">OFFSET($J$1,0,AY$1+$AW2)</f>
        <v>118</v>
      </c>
      <c r="AZ2" s="11">
        <f t="shared" ca="1" si="1"/>
        <v>78.83404255319148</v>
      </c>
      <c r="BA2" s="11">
        <f t="shared" ca="1" si="1"/>
        <v>59.251063829787228</v>
      </c>
      <c r="BB2" s="11">
        <f t="shared" ca="1" si="1"/>
        <v>47.501418437147855</v>
      </c>
      <c r="BC2" s="11">
        <f t="shared" ca="1" si="1"/>
        <v>39.668439709890869</v>
      </c>
      <c r="BD2" s="11">
        <f t="shared" ca="1" si="1"/>
        <v>34.073556218160711</v>
      </c>
      <c r="BE2" s="11">
        <f t="shared" ca="1" si="1"/>
        <v>29.877482247029512</v>
      </c>
      <c r="BF2" s="11">
        <f t="shared" ca="1" si="1"/>
        <v>26.613947954585406</v>
      </c>
      <c r="BG2" s="11">
        <f t="shared" ca="1" si="1"/>
        <v>24.003191435424441</v>
      </c>
      <c r="BH2" s="4" cm="1">
        <f t="array" ref="BH2:BH11">TRANSPOSE(AC1:AL1)</f>
        <v>135.21822744595551</v>
      </c>
      <c r="BI2" s="8" cm="1">
        <f t="array" ref="BI2:BI11">TRANSPOSE(AM1:AV1)</f>
        <v>99.255928749478414</v>
      </c>
      <c r="BK2" s="2" t="s">
        <v>271</v>
      </c>
      <c r="BL2" s="2" t="s">
        <v>272</v>
      </c>
      <c r="BM2" s="2" t="s">
        <v>273</v>
      </c>
      <c r="BN2" s="2" t="s">
        <v>274</v>
      </c>
      <c r="BO2" s="2" t="s">
        <v>275</v>
      </c>
      <c r="BP2" s="2" t="s">
        <v>276</v>
      </c>
      <c r="BQ2" s="2" t="s">
        <v>277</v>
      </c>
      <c r="BR2" s="2" t="s">
        <v>278</v>
      </c>
      <c r="BS2" s="2" t="s">
        <v>279</v>
      </c>
      <c r="BT2" s="2" t="s">
        <v>280</v>
      </c>
      <c r="BU2" s="2" t="s">
        <v>271</v>
      </c>
      <c r="BV2" s="2" t="s">
        <v>272</v>
      </c>
      <c r="BW2" s="2" t="s">
        <v>273</v>
      </c>
      <c r="BX2" s="2" t="s">
        <v>274</v>
      </c>
      <c r="BY2" s="2" t="s">
        <v>275</v>
      </c>
      <c r="BZ2" s="2" t="s">
        <v>276</v>
      </c>
      <c r="CA2" s="2" t="s">
        <v>277</v>
      </c>
      <c r="CB2" s="2" t="s">
        <v>278</v>
      </c>
      <c r="CC2" s="2" t="s">
        <v>279</v>
      </c>
      <c r="CD2" s="2" t="s">
        <v>280</v>
      </c>
      <c r="CE2" s="4" t="s">
        <v>309</v>
      </c>
      <c r="CF2" s="4" t="s">
        <v>311</v>
      </c>
      <c r="CG2" s="4" t="s">
        <v>312</v>
      </c>
      <c r="CH2" s="4" t="s">
        <v>313</v>
      </c>
      <c r="CI2" s="8" t="s">
        <v>310</v>
      </c>
      <c r="CJ2" s="8" t="s">
        <v>311</v>
      </c>
      <c r="CK2" s="8" t="s">
        <v>312</v>
      </c>
      <c r="CL2" s="8" t="s">
        <v>313</v>
      </c>
    </row>
    <row r="3" spans="1:90" x14ac:dyDescent="0.25">
      <c r="A3" s="7">
        <f>'Calculate Data'!M5</f>
        <v>0.75257731958762886</v>
      </c>
      <c r="B3" s="7">
        <f>'Calculate Data'!L5</f>
        <v>0.81818181818181823</v>
      </c>
      <c r="C3" s="7">
        <f>'Calculate Data'!N5</f>
        <v>0.50510204081632648</v>
      </c>
      <c r="D3" s="7">
        <f>'Calculate Data'!B5</f>
        <v>196</v>
      </c>
      <c r="E3" s="2">
        <v>4.2553191489361703E-3</v>
      </c>
      <c r="F3" s="10" cm="1">
        <f t="array" ref="F3:I237">_xlfn._xlws.SORT(A3:D237,1)</f>
        <v>0.19696969696969696</v>
      </c>
      <c r="G3" s="4">
        <v>0.43055555555555558</v>
      </c>
      <c r="H3" s="8">
        <v>0.52173913043478259</v>
      </c>
      <c r="I3" s="20">
        <v>138</v>
      </c>
      <c r="J3" s="1">
        <f>POWER($E3,J$2)</f>
        <v>1</v>
      </c>
      <c r="K3" s="1">
        <f t="shared" ref="K3:AB17" si="2">POWER($E3,K$2)</f>
        <v>4.2553191489361703E-3</v>
      </c>
      <c r="L3" s="1">
        <f t="shared" si="2"/>
        <v>1.8107741059302852E-5</v>
      </c>
      <c r="M3" s="1">
        <f t="shared" si="2"/>
        <v>7.7054217273629152E-8</v>
      </c>
      <c r="N3" s="1">
        <f t="shared" si="2"/>
        <v>3.2789028627076239E-10</v>
      </c>
      <c r="O3" s="1">
        <f t="shared" si="2"/>
        <v>1.3952778139181378E-12</v>
      </c>
      <c r="P3" s="1">
        <f t="shared" si="2"/>
        <v>5.9373523996516506E-15</v>
      </c>
      <c r="Q3" s="1">
        <f t="shared" si="2"/>
        <v>2.5265329360219787E-17</v>
      </c>
      <c r="R3" s="1">
        <f t="shared" si="2"/>
        <v>1.0751203983072251E-19</v>
      </c>
      <c r="S3" s="1">
        <f t="shared" si="2"/>
        <v>4.5749804183286171E-22</v>
      </c>
      <c r="T3" s="1">
        <f t="shared" si="2"/>
        <v>1.9468001780121776E-24</v>
      </c>
      <c r="U3" s="1">
        <f t="shared" si="2"/>
        <v>8.2842560766475634E-27</v>
      </c>
      <c r="V3" s="1">
        <f t="shared" si="2"/>
        <v>3.5252153517649214E-29</v>
      </c>
      <c r="W3" s="1">
        <f t="shared" si="2"/>
        <v>1.5000916390489026E-31</v>
      </c>
      <c r="X3" s="1">
        <f t="shared" si="2"/>
        <v>6.3833686768038416E-34</v>
      </c>
      <c r="Y3" s="1">
        <f t="shared" si="2"/>
        <v>2.7163270965122726E-36</v>
      </c>
      <c r="Z3" s="1">
        <f t="shared" si="2"/>
        <v>1.1558838708562864E-38</v>
      </c>
      <c r="AA3" s="1">
        <f t="shared" si="2"/>
        <v>4.9186547696012184E-41</v>
      </c>
      <c r="AB3" s="1">
        <f t="shared" si="2"/>
        <v>2.093044582809029E-43</v>
      </c>
      <c r="AC3" s="1">
        <f>$G3*J3</f>
        <v>0.43055555555555558</v>
      </c>
      <c r="AD3" s="1">
        <f t="shared" ref="AD3:AL18" si="3">$G3*K3</f>
        <v>1.8321513002364067E-3</v>
      </c>
      <c r="AE3" s="1">
        <f t="shared" si="3"/>
        <v>7.7963885116442845E-6</v>
      </c>
      <c r="AF3" s="1">
        <f t="shared" si="3"/>
        <v>3.3176121326145888E-8</v>
      </c>
      <c r="AG3" s="1">
        <f t="shared" si="3"/>
        <v>1.4117498436657827E-10</v>
      </c>
      <c r="AH3" s="1">
        <f t="shared" si="3"/>
        <v>6.0074461432586495E-13</v>
      </c>
      <c r="AI3" s="1">
        <f t="shared" si="3"/>
        <v>2.5563600609611276E-15</v>
      </c>
      <c r="AJ3" s="1">
        <f t="shared" si="3"/>
        <v>1.0878127918983519E-17</v>
      </c>
      <c r="AK3" s="1">
        <f t="shared" si="3"/>
        <v>4.6289906038227747E-20</v>
      </c>
      <c r="AL3" s="1">
        <f t="shared" si="3"/>
        <v>1.9697832356692657E-22</v>
      </c>
      <c r="AM3" s="1">
        <f>$H3*J3</f>
        <v>0.52173913043478259</v>
      </c>
      <c r="AN3" s="1">
        <f t="shared" ref="AN3:AV18" si="4">$H3*K3</f>
        <v>2.2201665124884367E-3</v>
      </c>
      <c r="AO3" s="1">
        <f t="shared" si="4"/>
        <v>9.4475170744188786E-6</v>
      </c>
      <c r="AP3" s="1">
        <f t="shared" si="4"/>
        <v>4.0202200316676081E-8</v>
      </c>
      <c r="AQ3" s="1">
        <f t="shared" si="4"/>
        <v>1.7107319283691949E-10</v>
      </c>
      <c r="AR3" s="1">
        <f t="shared" si="4"/>
        <v>7.2797103334859363E-13</v>
      </c>
      <c r="AS3" s="1">
        <f t="shared" si="4"/>
        <v>3.0977490780791218E-15</v>
      </c>
      <c r="AT3" s="1">
        <f t="shared" si="4"/>
        <v>1.3181910970549454E-17</v>
      </c>
      <c r="AU3" s="1">
        <f t="shared" si="4"/>
        <v>5.6093238172550869E-20</v>
      </c>
      <c r="AV3" s="1">
        <f t="shared" si="4"/>
        <v>2.3869463052149308E-22</v>
      </c>
      <c r="AW3" s="2">
        <v>1</v>
      </c>
      <c r="AX3" s="11">
        <f t="shared" ref="AX3:AX11" ca="1" si="5">OFFSET($J$1,0,AX$1+$AW3)</f>
        <v>118</v>
      </c>
      <c r="AY3" s="11">
        <f t="shared" ca="1" si="1"/>
        <v>78.83404255319148</v>
      </c>
      <c r="AZ3" s="11">
        <f t="shared" ca="1" si="1"/>
        <v>59.251063829787228</v>
      </c>
      <c r="BA3" s="11">
        <f t="shared" ca="1" si="1"/>
        <v>47.501418437147855</v>
      </c>
      <c r="BB3" s="11">
        <f t="shared" ca="1" si="1"/>
        <v>39.668439709890869</v>
      </c>
      <c r="BC3" s="11">
        <f t="shared" ca="1" si="1"/>
        <v>34.073556218160711</v>
      </c>
      <c r="BD3" s="11">
        <f t="shared" ca="1" si="1"/>
        <v>29.877482247029512</v>
      </c>
      <c r="BE3" s="11">
        <f t="shared" ca="1" si="1"/>
        <v>26.613947954585406</v>
      </c>
      <c r="BF3" s="11">
        <f t="shared" ca="1" si="1"/>
        <v>24.003191435424441</v>
      </c>
      <c r="BG3" s="11">
        <f t="shared" ca="1" si="1"/>
        <v>21.867182385874319</v>
      </c>
      <c r="BH3" s="4">
        <v>76.990402782887358</v>
      </c>
      <c r="BI3" s="8">
        <v>49.728467740569165</v>
      </c>
      <c r="BK3" s="1">
        <f ca="1">BK$1*J3</f>
        <v>0.31628541705140378</v>
      </c>
      <c r="BL3" s="1">
        <f t="shared" ref="BL3:BT18" ca="1" si="6">BL$1*K3</f>
        <v>3.2397273809034776E-3</v>
      </c>
      <c r="BM3" s="1">
        <f t="shared" ca="1" si="6"/>
        <v>-2.9510543917357624E-4</v>
      </c>
      <c r="BN3" s="1">
        <f t="shared" ca="1" si="6"/>
        <v>1.7641829430248068E-5</v>
      </c>
      <c r="BO3" s="1">
        <f t="shared" ca="1" si="6"/>
        <v>-4.4378706667951808E-7</v>
      </c>
      <c r="BP3" s="1">
        <f t="shared" ca="1" si="6"/>
        <v>5.9256260388582522E-9</v>
      </c>
      <c r="BQ3" s="1">
        <f t="shared" ca="1" si="6"/>
        <v>-4.5515765510753862E-11</v>
      </c>
      <c r="BR3" s="1">
        <f t="shared" ca="1" si="6"/>
        <v>2.0198901615572062E-13</v>
      </c>
      <c r="BS3" s="1">
        <f t="shared" ca="1" si="6"/>
        <v>-4.8135221149432848E-16</v>
      </c>
      <c r="BT3" s="1">
        <f t="shared" ca="1" si="6"/>
        <v>4.7678174904455722E-19</v>
      </c>
      <c r="BU3" s="1">
        <f ca="1">BU$1*J3</f>
        <v>0.42683056737587322</v>
      </c>
      <c r="BV3" s="1">
        <f t="shared" ref="BV3:CD18" ca="1" si="7">BV$1*K3</f>
        <v>1.3805900462605851E-3</v>
      </c>
      <c r="BW3" s="1">
        <f t="shared" ca="1" si="7"/>
        <v>-2.2550340797524476E-4</v>
      </c>
      <c r="BX3" s="1">
        <f t="shared" ca="1" si="7"/>
        <v>1.0762376666692501E-5</v>
      </c>
      <c r="BY3" s="1">
        <f t="shared" ca="1" si="7"/>
        <v>-2.4234986199656409E-7</v>
      </c>
      <c r="BZ3" s="1">
        <f t="shared" ca="1" si="7"/>
        <v>3.0541875143606311E-9</v>
      </c>
      <c r="CA3" s="1">
        <f t="shared" ca="1" si="7"/>
        <v>-2.2832475976863207E-11</v>
      </c>
      <c r="CB3" s="1">
        <f t="shared" ca="1" si="7"/>
        <v>1.0040130466043317E-13</v>
      </c>
      <c r="CC3" s="1">
        <f t="shared" ca="1" si="7"/>
        <v>-2.3940711751040903E-16</v>
      </c>
      <c r="CD3" s="1">
        <f t="shared" ca="1" si="7"/>
        <v>2.3844301395684902E-19</v>
      </c>
      <c r="CE3" s="4">
        <f ca="1">SUM(BK3:BT3)</f>
        <v>0.31924724291580908</v>
      </c>
      <c r="CF3" s="4">
        <f ca="1">G3-CE3</f>
        <v>0.1113083126397465</v>
      </c>
      <c r="CG3" s="14">
        <f ca="1">AVERAGE(CF3:CF17)</f>
        <v>-7.3325357407394891E-3</v>
      </c>
      <c r="CH3" s="14">
        <f ca="1">_xlfn.STDEV.S(CF3:CF17)</f>
        <v>6.1334573509418913E-2</v>
      </c>
      <c r="CI3" s="8">
        <f ca="1">SUM(BU3:CD3)</f>
        <v>0.42799617707241849</v>
      </c>
      <c r="CJ3" s="8">
        <f ca="1">H3-CI3</f>
        <v>9.3742953362364101E-2</v>
      </c>
      <c r="CK3" s="14">
        <f ca="1">AVERAGE(CJ3:CJ17)</f>
        <v>-1.2156154472852921E-2</v>
      </c>
      <c r="CL3" s="14">
        <f ca="1">_xlfn.STDEV.S(CJ3:CJ17)</f>
        <v>6.7670858959817518E-2</v>
      </c>
    </row>
    <row r="4" spans="1:90" x14ac:dyDescent="0.25">
      <c r="A4" s="7">
        <f>'Calculate Data'!M6</f>
        <v>0.4212218649517685</v>
      </c>
      <c r="B4" s="7">
        <f>'Calculate Data'!L6</f>
        <v>0.38461538461538464</v>
      </c>
      <c r="C4" s="7">
        <f>'Calculate Data'!N6</f>
        <v>0.53021148036253773</v>
      </c>
      <c r="D4" s="7">
        <f>'Calculate Data'!B6</f>
        <v>662</v>
      </c>
      <c r="E4" s="2">
        <v>8.5106382978723406E-3</v>
      </c>
      <c r="F4" s="10">
        <v>0.21904761904761905</v>
      </c>
      <c r="G4" s="4">
        <v>0.34010152284263961</v>
      </c>
      <c r="H4" s="8">
        <v>0.48402948402948404</v>
      </c>
      <c r="I4" s="20">
        <v>407</v>
      </c>
      <c r="J4" s="1">
        <f t="shared" ref="J4:Y33" si="8">POWER($E4,J$2)</f>
        <v>1</v>
      </c>
      <c r="K4" s="1">
        <f t="shared" si="2"/>
        <v>8.5106382978723406E-3</v>
      </c>
      <c r="L4" s="1">
        <f t="shared" si="2"/>
        <v>7.2430964237211407E-5</v>
      </c>
      <c r="M4" s="1">
        <f t="shared" si="2"/>
        <v>6.1643373818903322E-7</v>
      </c>
      <c r="N4" s="1">
        <f t="shared" si="2"/>
        <v>5.2462445803321982E-9</v>
      </c>
      <c r="O4" s="1">
        <f t="shared" si="2"/>
        <v>4.4648890045380409E-11</v>
      </c>
      <c r="P4" s="1">
        <f t="shared" si="2"/>
        <v>3.7999055357770564E-13</v>
      </c>
      <c r="Q4" s="1">
        <f t="shared" si="2"/>
        <v>3.2339621581081327E-15</v>
      </c>
      <c r="R4" s="1">
        <f t="shared" si="2"/>
        <v>2.7523082196664963E-17</v>
      </c>
      <c r="S4" s="1">
        <f t="shared" si="2"/>
        <v>2.342389974184252E-19</v>
      </c>
      <c r="T4" s="1">
        <f t="shared" si="2"/>
        <v>1.9935233822844698E-21</v>
      </c>
      <c r="U4" s="1">
        <f t="shared" si="2"/>
        <v>1.696615644497421E-23</v>
      </c>
      <c r="V4" s="1">
        <f t="shared" si="2"/>
        <v>1.4439282080829118E-25</v>
      </c>
      <c r="W4" s="1">
        <f t="shared" si="2"/>
        <v>1.228875070708861E-27</v>
      </c>
      <c r="X4" s="1">
        <f t="shared" si="2"/>
        <v>1.0458511240075414E-29</v>
      </c>
      <c r="Y4" s="1">
        <f t="shared" si="2"/>
        <v>8.9008606298514147E-32</v>
      </c>
      <c r="Z4" s="1">
        <f t="shared" si="2"/>
        <v>7.5752005360437583E-34</v>
      </c>
      <c r="AA4" s="1">
        <f t="shared" si="2"/>
        <v>6.446979179611709E-36</v>
      </c>
      <c r="AB4" s="1">
        <f t="shared" si="2"/>
        <v>5.4867907911589011E-38</v>
      </c>
      <c r="AC4" s="1">
        <f t="shared" ref="AC4:AL42" si="9">$G4*J4</f>
        <v>0.34010152284263961</v>
      </c>
      <c r="AD4" s="1">
        <f t="shared" si="3"/>
        <v>2.8944810454692733E-3</v>
      </c>
      <c r="AE4" s="1">
        <f t="shared" si="3"/>
        <v>2.463388123803637E-5</v>
      </c>
      <c r="AF4" s="1">
        <f t="shared" si="3"/>
        <v>2.096500530896712E-7</v>
      </c>
      <c r="AG4" s="1">
        <f t="shared" si="3"/>
        <v>1.7842557709759254E-9</v>
      </c>
      <c r="AH4" s="1">
        <f t="shared" si="3"/>
        <v>1.5185155497667451E-11</v>
      </c>
      <c r="AI4" s="1">
        <f t="shared" si="3"/>
        <v>1.2923536593759532E-13</v>
      </c>
      <c r="AJ4" s="1">
        <f t="shared" si="3"/>
        <v>1.0998754547880452E-15</v>
      </c>
      <c r="AK4" s="1">
        <f t="shared" si="3"/>
        <v>9.3606421684088968E-18</v>
      </c>
      <c r="AL4" s="1">
        <f t="shared" si="3"/>
        <v>7.966503973113954E-20</v>
      </c>
      <c r="AM4" s="1">
        <f t="shared" ref="AM4:AV42" si="10">$H4*J4</f>
        <v>0.48402948402948404</v>
      </c>
      <c r="AN4" s="1">
        <f t="shared" si="4"/>
        <v>4.1193998640807151E-3</v>
      </c>
      <c r="AO4" s="1">
        <f t="shared" si="4"/>
        <v>3.5058722247495448E-5</v>
      </c>
      <c r="AP4" s="1">
        <f t="shared" si="4"/>
        <v>2.9837210423400381E-7</v>
      </c>
      <c r="AQ4" s="1">
        <f t="shared" si="4"/>
        <v>2.539337057310671E-9</v>
      </c>
      <c r="AR4" s="1">
        <f t="shared" si="4"/>
        <v>2.1611379211154645E-11</v>
      </c>
      <c r="AS4" s="1">
        <f t="shared" si="4"/>
        <v>1.8392663158429487E-13</v>
      </c>
      <c r="AT4" s="1">
        <f t="shared" si="4"/>
        <v>1.5653330347599561E-15</v>
      </c>
      <c r="AU4" s="1">
        <f t="shared" si="4"/>
        <v>1.3321983274552819E-17</v>
      </c>
      <c r="AV4" s="1">
        <f t="shared" si="4"/>
        <v>1.1337858106002399E-19</v>
      </c>
      <c r="AW4" s="2">
        <v>2</v>
      </c>
      <c r="AX4" s="11">
        <f t="shared" ca="1" si="5"/>
        <v>78.83404255319148</v>
      </c>
      <c r="AY4" s="11">
        <f t="shared" ca="1" si="1"/>
        <v>59.251063829787228</v>
      </c>
      <c r="AZ4" s="11">
        <f t="shared" ca="1" si="1"/>
        <v>47.501418437147855</v>
      </c>
      <c r="BA4" s="11">
        <f t="shared" ca="1" si="1"/>
        <v>39.668439709890869</v>
      </c>
      <c r="BB4" s="11">
        <f t="shared" ca="1" si="1"/>
        <v>34.073556218160711</v>
      </c>
      <c r="BC4" s="11">
        <f t="shared" ca="1" si="1"/>
        <v>29.877482247029512</v>
      </c>
      <c r="BD4" s="11">
        <f t="shared" ca="1" si="1"/>
        <v>26.613947954585406</v>
      </c>
      <c r="BE4" s="11">
        <f t="shared" ca="1" si="1"/>
        <v>24.003191435424441</v>
      </c>
      <c r="BF4" s="11">
        <f t="shared" ca="1" si="1"/>
        <v>21.867182385874319</v>
      </c>
      <c r="BG4" s="11">
        <f t="shared" ca="1" si="1"/>
        <v>20.0872339366062</v>
      </c>
      <c r="BH4" s="4">
        <v>54.259446748337062</v>
      </c>
      <c r="BI4" s="8">
        <v>33.302637326982548</v>
      </c>
      <c r="BK4" s="1">
        <f t="shared" ref="BK4:BT67" ca="1" si="11">BK$1*J4</f>
        <v>0.31628541705140378</v>
      </c>
      <c r="BL4" s="1">
        <f t="shared" ca="1" si="6"/>
        <v>6.4794547618069551E-3</v>
      </c>
      <c r="BM4" s="1">
        <f t="shared" ca="1" si="6"/>
        <v>-1.1804217566943049E-3</v>
      </c>
      <c r="BN4" s="1">
        <f t="shared" ca="1" si="6"/>
        <v>1.4113463544198455E-4</v>
      </c>
      <c r="BO4" s="1">
        <f t="shared" ca="1" si="6"/>
        <v>-7.1005930668722892E-6</v>
      </c>
      <c r="BP4" s="1">
        <f t="shared" ca="1" si="6"/>
        <v>1.8962003324346407E-7</v>
      </c>
      <c r="BQ4" s="1">
        <f t="shared" ca="1" si="6"/>
        <v>-2.9130089926882471E-9</v>
      </c>
      <c r="BR4" s="1">
        <f t="shared" ca="1" si="6"/>
        <v>2.5854594067932239E-11</v>
      </c>
      <c r="BS4" s="1">
        <f t="shared" ca="1" si="6"/>
        <v>-1.2322616614254809E-13</v>
      </c>
      <c r="BT4" s="1">
        <f t="shared" ca="1" si="6"/>
        <v>2.441122555108133E-16</v>
      </c>
      <c r="BU4" s="1">
        <f t="shared" ref="BU4:CD67" ca="1" si="12">BU$1*J4</f>
        <v>0.42683056737587322</v>
      </c>
      <c r="BV4" s="1">
        <f t="shared" ca="1" si="7"/>
        <v>2.7611800925211702E-3</v>
      </c>
      <c r="BW4" s="1">
        <f t="shared" ca="1" si="7"/>
        <v>-9.0201363190097904E-4</v>
      </c>
      <c r="BX4" s="1">
        <f t="shared" ca="1" si="7"/>
        <v>8.6099013333540005E-5</v>
      </c>
      <c r="BY4" s="1">
        <f t="shared" ca="1" si="7"/>
        <v>-3.8775977919450254E-6</v>
      </c>
      <c r="BZ4" s="1">
        <f t="shared" ca="1" si="7"/>
        <v>9.7734000459540196E-8</v>
      </c>
      <c r="CA4" s="1">
        <f t="shared" ca="1" si="7"/>
        <v>-1.4612784625192453E-9</v>
      </c>
      <c r="CB4" s="1">
        <f t="shared" ca="1" si="7"/>
        <v>1.2851366996535446E-11</v>
      </c>
      <c r="CC4" s="1">
        <f t="shared" ca="1" si="7"/>
        <v>-6.128822208266471E-14</v>
      </c>
      <c r="CD4" s="1">
        <f t="shared" ca="1" si="7"/>
        <v>1.220828231459067E-16</v>
      </c>
      <c r="CE4" s="4">
        <f t="shared" ref="CE4:CE67" ca="1" si="13">SUM(BK4:BT4)</f>
        <v>0.32171867083164735</v>
      </c>
      <c r="CF4" s="4">
        <f t="shared" ref="CF4:CF67" ca="1" si="14">G4-CE4</f>
        <v>1.8382852010992268E-2</v>
      </c>
      <c r="CG4" s="14">
        <f ca="1">CG3</f>
        <v>-7.3325357407394891E-3</v>
      </c>
      <c r="CH4" s="14">
        <f ca="1">CH3</f>
        <v>6.1334573509418913E-2</v>
      </c>
      <c r="CI4" s="8">
        <f t="shared" ref="CI4:CI67" ca="1" si="15">SUM(BU4:CD4)</f>
        <v>0.42877205153754722</v>
      </c>
      <c r="CJ4" s="8">
        <f t="shared" ref="CJ4:CJ67" ca="1" si="16">H4-CI4</f>
        <v>5.525743249193682E-2</v>
      </c>
      <c r="CK4" s="14">
        <f ca="1">CK3</f>
        <v>-1.2156154472852921E-2</v>
      </c>
      <c r="CL4" s="14">
        <f ca="1">CL3</f>
        <v>6.7670858959817518E-2</v>
      </c>
    </row>
    <row r="5" spans="1:90" x14ac:dyDescent="0.25">
      <c r="A5" s="7">
        <f>'Calculate Data'!M7</f>
        <v>0.27397260273972601</v>
      </c>
      <c r="B5" s="7">
        <f>'Calculate Data'!L7</f>
        <v>0.33050847457627119</v>
      </c>
      <c r="C5" s="7">
        <f>'Calculate Data'!N7</f>
        <v>0.44696969696969696</v>
      </c>
      <c r="D5" s="7">
        <f>'Calculate Data'!B7</f>
        <v>264</v>
      </c>
      <c r="E5" s="2">
        <v>1.276595744680851E-2</v>
      </c>
      <c r="F5" s="10">
        <v>0.22006472491909385</v>
      </c>
      <c r="G5" s="4">
        <v>0.28865979381443296</v>
      </c>
      <c r="H5" s="8">
        <v>0.38568588469184889</v>
      </c>
      <c r="I5" s="20">
        <v>503</v>
      </c>
      <c r="J5" s="1">
        <f t="shared" si="8"/>
        <v>1</v>
      </c>
      <c r="K5" s="1">
        <f t="shared" si="2"/>
        <v>1.276595744680851E-2</v>
      </c>
      <c r="L5" s="1">
        <f t="shared" si="2"/>
        <v>1.6296966953372564E-4</v>
      </c>
      <c r="M5" s="1">
        <f t="shared" si="2"/>
        <v>2.0804638663879866E-6</v>
      </c>
      <c r="N5" s="1">
        <f t="shared" si="2"/>
        <v>2.6559113187931742E-8</v>
      </c>
      <c r="O5" s="1">
        <f t="shared" si="2"/>
        <v>3.3905250878210734E-10</v>
      </c>
      <c r="P5" s="1">
        <f t="shared" si="2"/>
        <v>4.3283298993460507E-12</v>
      </c>
      <c r="Q5" s="1">
        <f t="shared" si="2"/>
        <v>5.525527531080064E-14</v>
      </c>
      <c r="R5" s="1">
        <f t="shared" si="2"/>
        <v>7.0538649332936975E-16</v>
      </c>
      <c r="S5" s="1">
        <f t="shared" si="2"/>
        <v>9.0049339573962087E-18</v>
      </c>
      <c r="T5" s="1">
        <f t="shared" si="2"/>
        <v>1.1495660371144096E-19</v>
      </c>
      <c r="U5" s="1">
        <f t="shared" si="2"/>
        <v>1.4675311112098843E-21</v>
      </c>
      <c r="V5" s="1">
        <f t="shared" si="2"/>
        <v>1.873443971757299E-23</v>
      </c>
      <c r="W5" s="1">
        <f t="shared" si="2"/>
        <v>2.3916306022433603E-25</v>
      </c>
      <c r="X5" s="1">
        <f t="shared" si="2"/>
        <v>3.0531454496723748E-27</v>
      </c>
      <c r="Y5" s="1">
        <f t="shared" si="2"/>
        <v>3.8976324889434565E-29</v>
      </c>
      <c r="Z5" s="1">
        <f t="shared" si="2"/>
        <v>4.9757010497150499E-31</v>
      </c>
      <c r="AA5" s="1">
        <f t="shared" si="2"/>
        <v>6.3519587868702759E-33</v>
      </c>
      <c r="AB5" s="1">
        <f t="shared" si="2"/>
        <v>8.1088835577067345E-35</v>
      </c>
      <c r="AC5" s="1">
        <f t="shared" si="9"/>
        <v>0.28865979381443296</v>
      </c>
      <c r="AD5" s="1">
        <f t="shared" si="3"/>
        <v>3.6850186444395694E-3</v>
      </c>
      <c r="AE5" s="1">
        <f t="shared" si="3"/>
        <v>4.704279120561152E-5</v>
      </c>
      <c r="AF5" s="1">
        <f t="shared" si="3"/>
        <v>6.0054627070993424E-7</v>
      </c>
      <c r="AG5" s="1">
        <f t="shared" si="3"/>
        <v>7.6665481367225642E-9</v>
      </c>
      <c r="AH5" s="1">
        <f t="shared" si="3"/>
        <v>9.7870827277309327E-11</v>
      </c>
      <c r="AI5" s="1">
        <f t="shared" si="3"/>
        <v>1.2494148163060763E-12</v>
      </c>
      <c r="AJ5" s="1">
        <f t="shared" si="3"/>
        <v>1.5949976378375441E-14</v>
      </c>
      <c r="AK5" s="1">
        <f t="shared" si="3"/>
        <v>2.0361671972394177E-16</v>
      </c>
      <c r="AL5" s="1">
        <f t="shared" si="3"/>
        <v>2.5993623794545753E-18</v>
      </c>
      <c r="AM5" s="1">
        <f t="shared" si="10"/>
        <v>0.38568588469184889</v>
      </c>
      <c r="AN5" s="1">
        <f t="shared" si="4"/>
        <v>4.9236495918108369E-3</v>
      </c>
      <c r="AO5" s="1">
        <f t="shared" si="4"/>
        <v>6.2855101172053232E-5</v>
      </c>
      <c r="AP5" s="1">
        <f t="shared" si="4"/>
        <v>8.0240554687727513E-7</v>
      </c>
      <c r="AQ5" s="1">
        <f t="shared" si="4"/>
        <v>1.0243475066518404E-8</v>
      </c>
      <c r="AR5" s="1">
        <f t="shared" si="4"/>
        <v>1.3076776680661793E-10</v>
      </c>
      <c r="AS5" s="1">
        <f t="shared" si="4"/>
        <v>1.6693757464674629E-12</v>
      </c>
      <c r="AT5" s="1">
        <f t="shared" si="4"/>
        <v>2.1311179742137821E-14</v>
      </c>
      <c r="AU5" s="1">
        <f t="shared" si="4"/>
        <v>2.7205761372941893E-16</v>
      </c>
      <c r="AV5" s="1">
        <f t="shared" si="4"/>
        <v>3.473075919950029E-18</v>
      </c>
      <c r="AW5" s="2">
        <v>3</v>
      </c>
      <c r="AX5" s="11">
        <f t="shared" ca="1" si="5"/>
        <v>59.251063829787228</v>
      </c>
      <c r="AY5" s="11">
        <f t="shared" ca="1" si="1"/>
        <v>47.501418437147855</v>
      </c>
      <c r="AZ5" s="11">
        <f t="shared" ca="1" si="1"/>
        <v>39.668439709890869</v>
      </c>
      <c r="BA5" s="11">
        <f t="shared" ca="1" si="1"/>
        <v>34.073556218160711</v>
      </c>
      <c r="BB5" s="11">
        <f t="shared" ca="1" si="1"/>
        <v>29.877482247029512</v>
      </c>
      <c r="BC5" s="11">
        <f t="shared" ca="1" si="1"/>
        <v>26.613947954585406</v>
      </c>
      <c r="BD5" s="11">
        <f t="shared" ca="1" si="1"/>
        <v>24.003191435424441</v>
      </c>
      <c r="BE5" s="11">
        <f t="shared" ca="1" si="1"/>
        <v>21.867182385874319</v>
      </c>
      <c r="BF5" s="11">
        <f t="shared" ca="1" si="1"/>
        <v>20.0872339366062</v>
      </c>
      <c r="BG5" s="11">
        <f t="shared" ca="1" si="1"/>
        <v>18.581178254810332</v>
      </c>
      <c r="BH5" s="4">
        <v>42.01334759431758</v>
      </c>
      <c r="BI5" s="8">
        <v>25.159309696899165</v>
      </c>
      <c r="BK5" s="1">
        <f t="shared" ca="1" si="11"/>
        <v>0.31628541705140378</v>
      </c>
      <c r="BL5" s="1">
        <f t="shared" ca="1" si="6"/>
        <v>9.7191821427104318E-3</v>
      </c>
      <c r="BM5" s="1">
        <f t="shared" ca="1" si="6"/>
        <v>-2.6559489525621858E-3</v>
      </c>
      <c r="BN5" s="1">
        <f t="shared" ca="1" si="6"/>
        <v>4.7632939461669777E-4</v>
      </c>
      <c r="BO5" s="1">
        <f t="shared" ca="1" si="6"/>
        <v>-3.5946752401040951E-5</v>
      </c>
      <c r="BP5" s="1">
        <f t="shared" ca="1" si="6"/>
        <v>1.4399271274425548E-6</v>
      </c>
      <c r="BQ5" s="1">
        <f t="shared" ca="1" si="6"/>
        <v>-3.3180993057339544E-8</v>
      </c>
      <c r="BR5" s="1">
        <f t="shared" ca="1" si="6"/>
        <v>4.417499783325607E-10</v>
      </c>
      <c r="BS5" s="1">
        <f t="shared" ca="1" si="6"/>
        <v>-3.1581518596142864E-12</v>
      </c>
      <c r="BT5" s="1">
        <f t="shared" ca="1" si="6"/>
        <v>9.3844951664440109E-15</v>
      </c>
      <c r="BU5" s="1">
        <f t="shared" ca="1" si="12"/>
        <v>0.42683056737587322</v>
      </c>
      <c r="BV5" s="1">
        <f t="shared" ca="1" si="7"/>
        <v>4.1417701387817555E-3</v>
      </c>
      <c r="BW5" s="1">
        <f t="shared" ca="1" si="7"/>
        <v>-2.0295306717772023E-3</v>
      </c>
      <c r="BX5" s="1">
        <f t="shared" ca="1" si="7"/>
        <v>2.9058417000069747E-4</v>
      </c>
      <c r="BY5" s="1">
        <f t="shared" ca="1" si="7"/>
        <v>-1.9630338821721683E-5</v>
      </c>
      <c r="BZ5" s="1">
        <f t="shared" ca="1" si="7"/>
        <v>7.421675659896331E-7</v>
      </c>
      <c r="CA5" s="1">
        <f t="shared" ca="1" si="7"/>
        <v>-1.6644874987133269E-8</v>
      </c>
      <c r="CB5" s="1">
        <f t="shared" ca="1" si="7"/>
        <v>2.1957765329236721E-10</v>
      </c>
      <c r="CC5" s="1">
        <f t="shared" ca="1" si="7"/>
        <v>-1.5707500979857922E-12</v>
      </c>
      <c r="CD5" s="1">
        <f t="shared" ca="1" si="7"/>
        <v>4.6932738437126555E-15</v>
      </c>
      <c r="CE5" s="4">
        <f t="shared" ca="1" si="13"/>
        <v>0.32379044006850327</v>
      </c>
      <c r="CF5" s="4">
        <f t="shared" ca="1" si="14"/>
        <v>-3.5130646254070308E-2</v>
      </c>
      <c r="CG5" s="14">
        <f t="shared" ref="CG5:CH17" ca="1" si="17">CG4</f>
        <v>-7.3325357407394891E-3</v>
      </c>
      <c r="CH5" s="14">
        <f t="shared" ca="1" si="17"/>
        <v>6.1334573509418913E-2</v>
      </c>
      <c r="CI5" s="8">
        <f t="shared" ca="1" si="15"/>
        <v>0.4292144864147594</v>
      </c>
      <c r="CJ5" s="8">
        <f t="shared" ca="1" si="16"/>
        <v>-4.3528601722910509E-2</v>
      </c>
      <c r="CK5" s="14">
        <f t="shared" ref="CK5:CL17" ca="1" si="18">CK4</f>
        <v>-1.2156154472852921E-2</v>
      </c>
      <c r="CL5" s="14">
        <f t="shared" ca="1" si="18"/>
        <v>6.7670858959817518E-2</v>
      </c>
    </row>
    <row r="6" spans="1:90" x14ac:dyDescent="0.25">
      <c r="A6" s="7">
        <f>'Calculate Data'!M8</f>
        <v>0.28671328671328672</v>
      </c>
      <c r="B6" s="7">
        <f>'Calculate Data'!L8</f>
        <v>0.43801652892561982</v>
      </c>
      <c r="C6" s="7">
        <f>'Calculate Data'!N8</f>
        <v>0.45833333333333331</v>
      </c>
      <c r="D6" s="7">
        <f>'Calculate Data'!B8</f>
        <v>264</v>
      </c>
      <c r="E6" s="2">
        <v>1.7021276595744681E-2</v>
      </c>
      <c r="F6" s="10">
        <v>0.22457627118644069</v>
      </c>
      <c r="G6" s="4">
        <v>0.2247191011235955</v>
      </c>
      <c r="H6" s="8">
        <v>0.27384615384615385</v>
      </c>
      <c r="I6" s="20">
        <v>325</v>
      </c>
      <c r="J6" s="1">
        <f t="shared" si="8"/>
        <v>1</v>
      </c>
      <c r="K6" s="1">
        <f t="shared" si="2"/>
        <v>1.7021276595744681E-2</v>
      </c>
      <c r="L6" s="1">
        <f t="shared" si="2"/>
        <v>2.8972385694884563E-4</v>
      </c>
      <c r="M6" s="1">
        <f t="shared" si="2"/>
        <v>4.9314699055122657E-6</v>
      </c>
      <c r="N6" s="1">
        <f t="shared" si="2"/>
        <v>8.3939913285315171E-8</v>
      </c>
      <c r="O6" s="1">
        <f t="shared" si="2"/>
        <v>1.4287644814521731E-9</v>
      </c>
      <c r="P6" s="1">
        <f t="shared" si="2"/>
        <v>2.4319395428973161E-11</v>
      </c>
      <c r="Q6" s="1">
        <f t="shared" si="2"/>
        <v>4.1394715623784098E-13</v>
      </c>
      <c r="R6" s="1">
        <f t="shared" si="2"/>
        <v>7.0459090423462304E-15</v>
      </c>
      <c r="S6" s="1">
        <f t="shared" si="2"/>
        <v>1.199303666782337E-16</v>
      </c>
      <c r="T6" s="1">
        <f t="shared" si="2"/>
        <v>2.0413679434592971E-18</v>
      </c>
      <c r="U6" s="1">
        <f t="shared" si="2"/>
        <v>3.4746688399307182E-20</v>
      </c>
      <c r="V6" s="1">
        <f t="shared" si="2"/>
        <v>5.9143299403076067E-22</v>
      </c>
      <c r="W6" s="1">
        <f t="shared" si="2"/>
        <v>1.0066944579246989E-23</v>
      </c>
      <c r="X6" s="1">
        <f t="shared" si="2"/>
        <v>1.7135224815739558E-25</v>
      </c>
      <c r="Y6" s="1">
        <f t="shared" si="2"/>
        <v>2.9166340111897116E-27</v>
      </c>
      <c r="Z6" s="1">
        <f t="shared" si="2"/>
        <v>4.9644834233016375E-29</v>
      </c>
      <c r="AA6" s="1">
        <f t="shared" si="2"/>
        <v>8.4501845503006592E-31</v>
      </c>
      <c r="AB6" s="1">
        <f t="shared" si="2"/>
        <v>1.438329285157559E-32</v>
      </c>
      <c r="AC6" s="1">
        <f t="shared" si="9"/>
        <v>0.2247191011235955</v>
      </c>
      <c r="AD6" s="1">
        <f t="shared" si="3"/>
        <v>3.8250059765718384E-3</v>
      </c>
      <c r="AE6" s="1">
        <f t="shared" si="3"/>
        <v>6.5106484707605754E-5</v>
      </c>
      <c r="AF6" s="1">
        <f t="shared" si="3"/>
        <v>1.1081954843847789E-6</v>
      </c>
      <c r="AG6" s="1">
        <f t="shared" si="3"/>
        <v>1.8862901861868577E-8</v>
      </c>
      <c r="AH6" s="1">
        <f t="shared" si="3"/>
        <v>3.2107066998925239E-10</v>
      </c>
      <c r="AI6" s="1">
        <f t="shared" si="3"/>
        <v>5.465032680668126E-12</v>
      </c>
      <c r="AJ6" s="1">
        <f t="shared" si="3"/>
        <v>9.3021832862436172E-14</v>
      </c>
      <c r="AK6" s="1">
        <f t="shared" si="3"/>
        <v>1.5833503465946586E-15</v>
      </c>
      <c r="AL6" s="1">
        <f t="shared" si="3"/>
        <v>2.6950644197355886E-17</v>
      </c>
      <c r="AM6" s="1">
        <f t="shared" si="10"/>
        <v>0.27384615384615385</v>
      </c>
      <c r="AN6" s="1">
        <f t="shared" si="4"/>
        <v>4.6612111292962362E-3</v>
      </c>
      <c r="AO6" s="1">
        <f t="shared" si="4"/>
        <v>7.9339763902914646E-5</v>
      </c>
      <c r="AP6" s="1">
        <f t="shared" si="4"/>
        <v>1.3504640664325898E-6</v>
      </c>
      <c r="AQ6" s="1">
        <f t="shared" si="4"/>
        <v>2.2986622407363232E-8</v>
      </c>
      <c r="AR6" s="1">
        <f t="shared" si="4"/>
        <v>3.9126165799767202E-10</v>
      </c>
      <c r="AS6" s="1">
        <f t="shared" si="4"/>
        <v>6.659772902088035E-12</v>
      </c>
      <c r="AT6" s="1">
        <f t="shared" si="4"/>
        <v>1.1335783663128568E-13</v>
      </c>
      <c r="AU6" s="1">
        <f t="shared" si="4"/>
        <v>1.9294950915963523E-15</v>
      </c>
      <c r="AV6" s="1">
        <f t="shared" si="4"/>
        <v>3.2842469644193231E-17</v>
      </c>
      <c r="AW6" s="2">
        <v>4</v>
      </c>
      <c r="AX6" s="11">
        <f t="shared" ca="1" si="5"/>
        <v>47.501418437147855</v>
      </c>
      <c r="AY6" s="11">
        <f t="shared" ca="1" si="1"/>
        <v>39.668439709890869</v>
      </c>
      <c r="AZ6" s="11">
        <f t="shared" ca="1" si="1"/>
        <v>34.073556218160711</v>
      </c>
      <c r="BA6" s="11">
        <f t="shared" ca="1" si="1"/>
        <v>29.877482247029512</v>
      </c>
      <c r="BB6" s="11">
        <f t="shared" ca="1" si="1"/>
        <v>26.613947954585406</v>
      </c>
      <c r="BC6" s="11">
        <f t="shared" ca="1" si="1"/>
        <v>24.003191435424441</v>
      </c>
      <c r="BD6" s="11">
        <f t="shared" ca="1" si="1"/>
        <v>21.867182385874319</v>
      </c>
      <c r="BE6" s="11">
        <f t="shared" ca="1" si="1"/>
        <v>20.0872339366062</v>
      </c>
      <c r="BF6" s="11">
        <f t="shared" ca="1" si="1"/>
        <v>18.581178254810332</v>
      </c>
      <c r="BG6" s="11">
        <f t="shared" ca="1" si="1"/>
        <v>17.290324031153538</v>
      </c>
      <c r="BH6" s="4">
        <v>34.336034988308334</v>
      </c>
      <c r="BI6" s="8">
        <v>20.298084894566585</v>
      </c>
      <c r="BK6" s="1">
        <f t="shared" ca="1" si="11"/>
        <v>0.31628541705140378</v>
      </c>
      <c r="BL6" s="1">
        <f t="shared" ca="1" si="6"/>
        <v>1.295890952361391E-2</v>
      </c>
      <c r="BM6" s="1">
        <f t="shared" ca="1" si="6"/>
        <v>-4.7216870267772198E-3</v>
      </c>
      <c r="BN6" s="1">
        <f t="shared" ca="1" si="6"/>
        <v>1.1290770835358764E-3</v>
      </c>
      <c r="BO6" s="1">
        <f t="shared" ca="1" si="6"/>
        <v>-1.1360948906995663E-4</v>
      </c>
      <c r="BP6" s="1">
        <f t="shared" ca="1" si="6"/>
        <v>6.0678410637908502E-6</v>
      </c>
      <c r="BQ6" s="1">
        <f t="shared" ca="1" si="6"/>
        <v>-1.8643257553204782E-7</v>
      </c>
      <c r="BR6" s="1">
        <f t="shared" ca="1" si="6"/>
        <v>3.3093880406953266E-9</v>
      </c>
      <c r="BS6" s="1">
        <f t="shared" ca="1" si="6"/>
        <v>-3.1545898532492311E-11</v>
      </c>
      <c r="BT6" s="1">
        <f t="shared" ca="1" si="6"/>
        <v>1.2498547482153641E-13</v>
      </c>
      <c r="BU6" s="1">
        <f t="shared" ca="1" si="12"/>
        <v>0.42683056737587322</v>
      </c>
      <c r="BV6" s="1">
        <f t="shared" ca="1" si="7"/>
        <v>5.5223601850423404E-3</v>
      </c>
      <c r="BW6" s="1">
        <f t="shared" ca="1" si="7"/>
        <v>-3.6080545276039161E-3</v>
      </c>
      <c r="BX6" s="1">
        <f t="shared" ca="1" si="7"/>
        <v>6.8879210666832004E-4</v>
      </c>
      <c r="BY6" s="1">
        <f t="shared" ca="1" si="7"/>
        <v>-6.2041564671120407E-5</v>
      </c>
      <c r="BZ6" s="1">
        <f t="shared" ca="1" si="7"/>
        <v>3.1274880147052863E-6</v>
      </c>
      <c r="CA6" s="1">
        <f t="shared" ca="1" si="7"/>
        <v>-9.3521821601231696E-8</v>
      </c>
      <c r="CB6" s="1">
        <f t="shared" ca="1" si="7"/>
        <v>1.6449749755565371E-9</v>
      </c>
      <c r="CC6" s="1">
        <f t="shared" ca="1" si="7"/>
        <v>-1.5689784853162166E-11</v>
      </c>
      <c r="CD6" s="1">
        <f t="shared" ca="1" si="7"/>
        <v>6.2506405450704231E-14</v>
      </c>
      <c r="CE6" s="4">
        <f t="shared" ca="1" si="13"/>
        <v>0.32554399182916177</v>
      </c>
      <c r="CF6" s="4">
        <f t="shared" ca="1" si="14"/>
        <v>-0.10082489070556627</v>
      </c>
      <c r="CG6" s="14">
        <f t="shared" ca="1" si="17"/>
        <v>-7.3325357407394891E-3</v>
      </c>
      <c r="CH6" s="14">
        <f t="shared" ca="1" si="17"/>
        <v>6.1334573509418913E-2</v>
      </c>
      <c r="CI6" s="8">
        <f t="shared" ca="1" si="15"/>
        <v>0.42937465917084966</v>
      </c>
      <c r="CJ6" s="8">
        <f t="shared" ca="1" si="16"/>
        <v>-0.15552850532469581</v>
      </c>
      <c r="CK6" s="14">
        <f t="shared" ca="1" si="18"/>
        <v>-1.2156154472852921E-2</v>
      </c>
      <c r="CL6" s="14">
        <f t="shared" ca="1" si="18"/>
        <v>6.7670858959817518E-2</v>
      </c>
    </row>
    <row r="7" spans="1:90" x14ac:dyDescent="0.25">
      <c r="A7" s="7">
        <f>'Calculate Data'!M9</f>
        <v>0.29333333333333333</v>
      </c>
      <c r="B7" s="7">
        <f>'Calculate Data'!L9</f>
        <v>0.38020833333333331</v>
      </c>
      <c r="C7" s="7">
        <f>'Calculate Data'!N9</f>
        <v>0.46043165467625902</v>
      </c>
      <c r="D7" s="7">
        <f>'Calculate Data'!B9</f>
        <v>417</v>
      </c>
      <c r="E7" s="2">
        <v>2.1276595744680851E-2</v>
      </c>
      <c r="F7" s="10">
        <v>0.23107569721115537</v>
      </c>
      <c r="G7" s="4">
        <v>0.27932960893854747</v>
      </c>
      <c r="H7" s="8">
        <v>0.41627906976744183</v>
      </c>
      <c r="I7" s="20">
        <v>430</v>
      </c>
      <c r="J7" s="1">
        <f t="shared" si="8"/>
        <v>1</v>
      </c>
      <c r="K7" s="1">
        <f t="shared" si="2"/>
        <v>2.1276595744680851E-2</v>
      </c>
      <c r="L7" s="1">
        <f t="shared" si="2"/>
        <v>4.526935264825713E-4</v>
      </c>
      <c r="M7" s="1">
        <f t="shared" si="2"/>
        <v>9.6317771592036442E-6</v>
      </c>
      <c r="N7" s="1">
        <f t="shared" si="2"/>
        <v>2.0493142891922648E-7</v>
      </c>
      <c r="O7" s="1">
        <f t="shared" si="2"/>
        <v>4.3602431684941807E-9</v>
      </c>
      <c r="P7" s="1">
        <f t="shared" si="2"/>
        <v>9.2771131244557027E-11</v>
      </c>
      <c r="Q7" s="1">
        <f t="shared" si="2"/>
        <v>1.9738538562671706E-12</v>
      </c>
      <c r="R7" s="1">
        <f t="shared" si="2"/>
        <v>4.1996890558875976E-14</v>
      </c>
      <c r="S7" s="1">
        <f t="shared" si="2"/>
        <v>8.9355086295480803E-16</v>
      </c>
      <c r="T7" s="1">
        <f t="shared" si="2"/>
        <v>1.9011720488400169E-17</v>
      </c>
      <c r="U7" s="1">
        <f t="shared" si="2"/>
        <v>4.0450469124255679E-19</v>
      </c>
      <c r="V7" s="1">
        <f t="shared" si="2"/>
        <v>8.6064827923948254E-21</v>
      </c>
      <c r="W7" s="1">
        <f t="shared" si="2"/>
        <v>1.8311665515733673E-22</v>
      </c>
      <c r="X7" s="1">
        <f t="shared" si="2"/>
        <v>3.8960990459007808E-24</v>
      </c>
      <c r="Y7" s="1">
        <f t="shared" si="2"/>
        <v>8.2895724380867674E-26</v>
      </c>
      <c r="Z7" s="1">
        <f t="shared" si="2"/>
        <v>1.7637388166142063E-27</v>
      </c>
      <c r="AA7" s="1">
        <f t="shared" si="2"/>
        <v>3.7526357800302262E-29</v>
      </c>
      <c r="AB7" s="1">
        <f t="shared" si="2"/>
        <v>7.9843314468728213E-31</v>
      </c>
      <c r="AC7" s="1">
        <f t="shared" si="9"/>
        <v>0.27932960893854747</v>
      </c>
      <c r="AD7" s="1">
        <f t="shared" si="3"/>
        <v>5.9431831689052651E-3</v>
      </c>
      <c r="AE7" s="1">
        <f t="shared" si="3"/>
        <v>1.2645070572138862E-4</v>
      </c>
      <c r="AF7" s="1">
        <f t="shared" si="3"/>
        <v>2.6904405472635877E-6</v>
      </c>
      <c r="AG7" s="1">
        <f t="shared" si="3"/>
        <v>5.7243415899225273E-8</v>
      </c>
      <c r="AH7" s="1">
        <f t="shared" si="3"/>
        <v>1.2179450191324526E-9</v>
      </c>
      <c r="AI7" s="1">
        <f t="shared" si="3"/>
        <v>2.5913723811328777E-11</v>
      </c>
      <c r="AJ7" s="1">
        <f t="shared" si="3"/>
        <v>5.5135582577295262E-13</v>
      </c>
      <c r="AK7" s="1">
        <f t="shared" si="3"/>
        <v>1.1730975016445803E-14</v>
      </c>
      <c r="AL7" s="1">
        <f t="shared" si="3"/>
        <v>2.4959521311586817E-16</v>
      </c>
      <c r="AM7" s="1">
        <f t="shared" si="10"/>
        <v>0.41627906976744183</v>
      </c>
      <c r="AN7" s="1">
        <f t="shared" si="4"/>
        <v>8.8570014844136565E-3</v>
      </c>
      <c r="AO7" s="1">
        <f t="shared" si="4"/>
        <v>1.8844684009390757E-4</v>
      </c>
      <c r="AP7" s="1">
        <f t="shared" si="4"/>
        <v>4.0095072360405863E-6</v>
      </c>
      <c r="AQ7" s="1">
        <f t="shared" si="4"/>
        <v>8.5308664596608224E-8</v>
      </c>
      <c r="AR7" s="1">
        <f t="shared" si="4"/>
        <v>1.8150779701406006E-9</v>
      </c>
      <c r="AS7" s="1">
        <f t="shared" si="4"/>
        <v>3.861868021575746E-11</v>
      </c>
      <c r="AT7" s="1">
        <f t="shared" si="4"/>
        <v>8.2167404714377562E-13</v>
      </c>
      <c r="AU7" s="1">
        <f t="shared" si="4"/>
        <v>1.7482426534973953E-14</v>
      </c>
      <c r="AV7" s="1">
        <f t="shared" si="4"/>
        <v>3.7196652202072237E-16</v>
      </c>
      <c r="AW7" s="2">
        <v>5</v>
      </c>
      <c r="AX7" s="11">
        <f t="shared" ca="1" si="5"/>
        <v>39.668439709890869</v>
      </c>
      <c r="AY7" s="11">
        <f t="shared" ca="1" si="1"/>
        <v>34.073556218160711</v>
      </c>
      <c r="AZ7" s="11">
        <f t="shared" ca="1" si="1"/>
        <v>29.877482247029512</v>
      </c>
      <c r="BA7" s="11">
        <f t="shared" ca="1" si="1"/>
        <v>26.613947954585406</v>
      </c>
      <c r="BB7" s="11">
        <f t="shared" ca="1" si="1"/>
        <v>24.003191435424441</v>
      </c>
      <c r="BC7" s="11">
        <f t="shared" ca="1" si="1"/>
        <v>21.867182385874319</v>
      </c>
      <c r="BD7" s="11">
        <f t="shared" ca="1" si="1"/>
        <v>20.0872339366062</v>
      </c>
      <c r="BE7" s="11">
        <f t="shared" ca="1" si="1"/>
        <v>18.581178254810332</v>
      </c>
      <c r="BF7" s="11">
        <f t="shared" ca="1" si="1"/>
        <v>17.290324031153538</v>
      </c>
      <c r="BG7" s="11">
        <f t="shared" ca="1" si="1"/>
        <v>16.171630971953714</v>
      </c>
      <c r="BH7" s="4">
        <v>29.066040504393694</v>
      </c>
      <c r="BI7" s="8">
        <v>17.062525688406545</v>
      </c>
      <c r="BK7" s="1">
        <f t="shared" ca="1" si="11"/>
        <v>0.31628541705140378</v>
      </c>
      <c r="BL7" s="1">
        <f t="shared" ca="1" si="6"/>
        <v>1.6198636904517387E-2</v>
      </c>
      <c r="BM7" s="1">
        <f t="shared" ca="1" si="6"/>
        <v>-7.377635979339406E-3</v>
      </c>
      <c r="BN7" s="1">
        <f t="shared" ca="1" si="6"/>
        <v>2.2052286787810089E-3</v>
      </c>
      <c r="BO7" s="1">
        <f t="shared" ca="1" si="6"/>
        <v>-2.7736691667469879E-4</v>
      </c>
      <c r="BP7" s="1">
        <f t="shared" ca="1" si="6"/>
        <v>1.851758137143204E-5</v>
      </c>
      <c r="BQ7" s="1">
        <f t="shared" ca="1" si="6"/>
        <v>-7.1118383610552896E-7</v>
      </c>
      <c r="BR7" s="1">
        <f t="shared" ca="1" si="6"/>
        <v>1.5780391887165671E-8</v>
      </c>
      <c r="BS7" s="1">
        <f t="shared" ca="1" si="6"/>
        <v>-1.8802820761497205E-10</v>
      </c>
      <c r="BT7" s="1">
        <f t="shared" ca="1" si="6"/>
        <v>9.3121435360265078E-13</v>
      </c>
      <c r="BU7" s="1">
        <f t="shared" ca="1" si="12"/>
        <v>0.42683056737587322</v>
      </c>
      <c r="BV7" s="1">
        <f t="shared" ca="1" si="7"/>
        <v>6.9029502313029253E-3</v>
      </c>
      <c r="BW7" s="1">
        <f t="shared" ca="1" si="7"/>
        <v>-5.6375851993811189E-3</v>
      </c>
      <c r="BX7" s="1">
        <f t="shared" ca="1" si="7"/>
        <v>1.3452970833365628E-3</v>
      </c>
      <c r="BY7" s="1">
        <f t="shared" ca="1" si="7"/>
        <v>-1.5146866374785256E-4</v>
      </c>
      <c r="BZ7" s="1">
        <f t="shared" ca="1" si="7"/>
        <v>9.5443359823769726E-6</v>
      </c>
      <c r="CA7" s="1">
        <f t="shared" ca="1" si="7"/>
        <v>-3.567574371384876E-7</v>
      </c>
      <c r="CB7" s="1">
        <f t="shared" ca="1" si="7"/>
        <v>7.8438519265963413E-9</v>
      </c>
      <c r="CC7" s="1">
        <f t="shared" ca="1" si="7"/>
        <v>-9.3518405277503515E-11</v>
      </c>
      <c r="CD7" s="1">
        <f t="shared" ca="1" si="7"/>
        <v>4.6570901163447078E-13</v>
      </c>
      <c r="CE7" s="4">
        <f t="shared" ca="1" si="13"/>
        <v>0.32705210172951837</v>
      </c>
      <c r="CF7" s="4">
        <f t="shared" ca="1" si="14"/>
        <v>-4.7722492790970905E-2</v>
      </c>
      <c r="CG7" s="14">
        <f t="shared" ca="1" si="17"/>
        <v>-7.3325357407394891E-3</v>
      </c>
      <c r="CH7" s="14">
        <f t="shared" ca="1" si="17"/>
        <v>6.1334573509418913E-2</v>
      </c>
      <c r="CI7" s="8">
        <f t="shared" ca="1" si="15"/>
        <v>0.42929895615672814</v>
      </c>
      <c r="CJ7" s="8">
        <f t="shared" ca="1" si="16"/>
        <v>-1.3019886389286306E-2</v>
      </c>
      <c r="CK7" s="14">
        <f t="shared" ca="1" si="18"/>
        <v>-1.2156154472852921E-2</v>
      </c>
      <c r="CL7" s="14">
        <f t="shared" ca="1" si="18"/>
        <v>6.7670858959817518E-2</v>
      </c>
    </row>
    <row r="8" spans="1:90" x14ac:dyDescent="0.25">
      <c r="A8" s="7">
        <f>'Calculate Data'!M10</f>
        <v>0.40340909090909088</v>
      </c>
      <c r="B8" s="7">
        <f>'Calculate Data'!L10</f>
        <v>0.5</v>
      </c>
      <c r="C8" s="7">
        <f>'Calculate Data'!N10</f>
        <v>0.4853801169590643</v>
      </c>
      <c r="D8" s="7">
        <f>'Calculate Data'!B10</f>
        <v>342</v>
      </c>
      <c r="E8" s="2">
        <v>2.553191489361702E-2</v>
      </c>
      <c r="F8" s="10">
        <v>0.23529411764705882</v>
      </c>
      <c r="G8" s="4">
        <v>0.31147540983606559</v>
      </c>
      <c r="H8" s="8">
        <v>0.37423312883435583</v>
      </c>
      <c r="I8" s="20">
        <v>163</v>
      </c>
      <c r="J8" s="1">
        <f t="shared" si="8"/>
        <v>1</v>
      </c>
      <c r="K8" s="1">
        <f t="shared" si="2"/>
        <v>2.553191489361702E-2</v>
      </c>
      <c r="L8" s="1">
        <f t="shared" si="2"/>
        <v>6.5187867813490256E-4</v>
      </c>
      <c r="M8" s="1">
        <f t="shared" si="2"/>
        <v>1.6643710931103893E-5</v>
      </c>
      <c r="N8" s="1">
        <f t="shared" si="2"/>
        <v>4.2494581100690787E-7</v>
      </c>
      <c r="O8" s="1">
        <f t="shared" si="2"/>
        <v>1.0849680281027435E-8</v>
      </c>
      <c r="P8" s="1">
        <f t="shared" si="2"/>
        <v>2.7701311355814724E-10</v>
      </c>
      <c r="Q8" s="1">
        <f t="shared" si="2"/>
        <v>7.0726752397824819E-12</v>
      </c>
      <c r="R8" s="1">
        <f t="shared" si="2"/>
        <v>1.8057894229231866E-13</v>
      </c>
      <c r="S8" s="1">
        <f t="shared" si="2"/>
        <v>4.6105261861868589E-15</v>
      </c>
      <c r="T8" s="1">
        <f t="shared" si="2"/>
        <v>1.1771556220051554E-16</v>
      </c>
      <c r="U8" s="1">
        <f t="shared" si="2"/>
        <v>3.0055037157578431E-18</v>
      </c>
      <c r="V8" s="1">
        <f t="shared" si="2"/>
        <v>7.6736265083178968E-20</v>
      </c>
      <c r="W8" s="1">
        <f t="shared" si="2"/>
        <v>1.9592237893577607E-21</v>
      </c>
      <c r="X8" s="1">
        <f t="shared" si="2"/>
        <v>5.0022735047432188E-23</v>
      </c>
      <c r="Y8" s="1">
        <f t="shared" si="2"/>
        <v>1.2771762139769918E-24</v>
      </c>
      <c r="Z8" s="1">
        <f t="shared" si="2"/>
        <v>3.2608754399412551E-26</v>
      </c>
      <c r="AA8" s="1">
        <f t="shared" si="2"/>
        <v>8.325639421126608E-28</v>
      </c>
      <c r="AB8" s="1">
        <f t="shared" si="2"/>
        <v>2.1256951713514742E-29</v>
      </c>
      <c r="AC8" s="1">
        <f t="shared" si="9"/>
        <v>0.31147540983606559</v>
      </c>
      <c r="AD8" s="1">
        <f t="shared" si="3"/>
        <v>7.9525636553889074E-3</v>
      </c>
      <c r="AE8" s="1">
        <f t="shared" si="3"/>
        <v>2.0304417843546146E-4</v>
      </c>
      <c r="AF8" s="1">
        <f t="shared" si="3"/>
        <v>5.1841066834585903E-6</v>
      </c>
      <c r="AG8" s="1">
        <f t="shared" si="3"/>
        <v>1.3236017064149591E-7</v>
      </c>
      <c r="AH8" s="1">
        <f t="shared" si="3"/>
        <v>3.3794086121232997E-9</v>
      </c>
      <c r="AI8" s="1">
        <f t="shared" si="3"/>
        <v>8.6282773075488493E-11</v>
      </c>
      <c r="AJ8" s="1">
        <f t="shared" si="3"/>
        <v>2.2029644189486422E-12</v>
      </c>
      <c r="AK8" s="1">
        <f t="shared" si="3"/>
        <v>5.624590005826319E-14</v>
      </c>
      <c r="AL8" s="1">
        <f t="shared" si="3"/>
        <v>1.4360655334024643E-15</v>
      </c>
      <c r="AM8" s="1">
        <f t="shared" si="10"/>
        <v>0.37423312883435583</v>
      </c>
      <c r="AN8" s="1">
        <f t="shared" si="4"/>
        <v>9.5548883957707869E-3</v>
      </c>
      <c r="AO8" s="1">
        <f t="shared" si="4"/>
        <v>2.4395459733882858E-4</v>
      </c>
      <c r="AP8" s="1">
        <f t="shared" si="4"/>
        <v>6.2286280171615794E-6</v>
      </c>
      <c r="AQ8" s="1">
        <f t="shared" si="4"/>
        <v>1.5902880043816798E-7</v>
      </c>
      <c r="AR8" s="1">
        <f t="shared" si="4"/>
        <v>4.06030979842131E-9</v>
      </c>
      <c r="AS8" s="1">
        <f t="shared" si="4"/>
        <v>1.0366748421501216E-10</v>
      </c>
      <c r="AT8" s="1">
        <f t="shared" si="4"/>
        <v>2.6468293842130763E-12</v>
      </c>
      <c r="AU8" s="1">
        <f t="shared" si="4"/>
        <v>6.7578622575652991E-14</v>
      </c>
      <c r="AV8" s="1">
        <f t="shared" si="4"/>
        <v>1.7254116402294381E-15</v>
      </c>
      <c r="AW8" s="2">
        <v>6</v>
      </c>
      <c r="AX8" s="11">
        <f t="shared" ca="1" si="5"/>
        <v>34.073556218160711</v>
      </c>
      <c r="AY8" s="11">
        <f t="shared" ca="1" si="1"/>
        <v>29.877482247029512</v>
      </c>
      <c r="AZ8" s="11">
        <f t="shared" ca="1" si="1"/>
        <v>26.613947954585406</v>
      </c>
      <c r="BA8" s="11">
        <f t="shared" ca="1" si="1"/>
        <v>24.003191435424441</v>
      </c>
      <c r="BB8" s="11">
        <f t="shared" ca="1" si="1"/>
        <v>21.867182385874319</v>
      </c>
      <c r="BC8" s="11">
        <f t="shared" ca="1" si="1"/>
        <v>20.0872339366062</v>
      </c>
      <c r="BD8" s="11">
        <f t="shared" ca="1" si="1"/>
        <v>18.581178254810332</v>
      </c>
      <c r="BE8" s="11">
        <f t="shared" ca="1" si="1"/>
        <v>17.290324031153538</v>
      </c>
      <c r="BF8" s="11">
        <f t="shared" ca="1" si="1"/>
        <v>16.171630971953714</v>
      </c>
      <c r="BG8" s="11">
        <f t="shared" ca="1" si="1"/>
        <v>15.192818856788884</v>
      </c>
      <c r="BH8" s="4">
        <v>25.221867104345733</v>
      </c>
      <c r="BI8" s="8">
        <v>14.749289685096509</v>
      </c>
      <c r="BK8" s="1">
        <f t="shared" ca="1" si="11"/>
        <v>0.31628541705140378</v>
      </c>
      <c r="BL8" s="1">
        <f t="shared" ca="1" si="6"/>
        <v>1.9438364285420864E-2</v>
      </c>
      <c r="BM8" s="1">
        <f t="shared" ca="1" si="6"/>
        <v>-1.0623795810248743E-2</v>
      </c>
      <c r="BN8" s="1">
        <f t="shared" ca="1" si="6"/>
        <v>3.8106351569335822E-3</v>
      </c>
      <c r="BO8" s="1">
        <f t="shared" ca="1" si="6"/>
        <v>-5.7514803841665521E-4</v>
      </c>
      <c r="BP8" s="1">
        <f t="shared" ca="1" si="6"/>
        <v>4.6077668078161754E-5</v>
      </c>
      <c r="BQ8" s="1">
        <f t="shared" ca="1" si="6"/>
        <v>-2.1235835556697308E-6</v>
      </c>
      <c r="BR8" s="1">
        <f t="shared" ca="1" si="6"/>
        <v>5.654399722656777E-8</v>
      </c>
      <c r="BS8" s="1">
        <f t="shared" ca="1" si="6"/>
        <v>-8.0848687606125732E-10</v>
      </c>
      <c r="BT8" s="1">
        <f t="shared" ca="1" si="6"/>
        <v>4.8048615252193336E-12</v>
      </c>
      <c r="BU8" s="1">
        <f t="shared" ca="1" si="12"/>
        <v>0.42683056737587322</v>
      </c>
      <c r="BV8" s="1">
        <f t="shared" ca="1" si="7"/>
        <v>8.2835402775635111E-3</v>
      </c>
      <c r="BW8" s="1">
        <f t="shared" ca="1" si="7"/>
        <v>-8.1181226871088093E-3</v>
      </c>
      <c r="BX8" s="1">
        <f t="shared" ca="1" si="7"/>
        <v>2.3246733600055798E-3</v>
      </c>
      <c r="BY8" s="1">
        <f t="shared" ca="1" si="7"/>
        <v>-3.1408542114754693E-4</v>
      </c>
      <c r="BZ8" s="1">
        <f t="shared" ca="1" si="7"/>
        <v>2.3749362111668259E-5</v>
      </c>
      <c r="CA8" s="1">
        <f t="shared" ca="1" si="7"/>
        <v>-1.0652719991765292E-6</v>
      </c>
      <c r="CB8" s="1">
        <f t="shared" ca="1" si="7"/>
        <v>2.8105939621423003E-8</v>
      </c>
      <c r="CC8" s="1">
        <f t="shared" ca="1" si="7"/>
        <v>-4.021120250843628E-10</v>
      </c>
      <c r="CD8" s="1">
        <f t="shared" ca="1" si="7"/>
        <v>2.4029562079808796E-12</v>
      </c>
      <c r="CE8" s="4">
        <f t="shared" ca="1" si="13"/>
        <v>0.32837948246993054</v>
      </c>
      <c r="CF8" s="4">
        <f t="shared" ca="1" si="14"/>
        <v>-1.6904072633864953E-2</v>
      </c>
      <c r="CG8" s="14">
        <f t="shared" ca="1" si="17"/>
        <v>-7.3325357407394891E-3</v>
      </c>
      <c r="CH8" s="14">
        <f t="shared" ca="1" si="17"/>
        <v>6.1334573509418913E-2</v>
      </c>
      <c r="CI8" s="8">
        <f t="shared" ca="1" si="15"/>
        <v>0.42902928470152907</v>
      </c>
      <c r="CJ8" s="8">
        <f t="shared" ca="1" si="16"/>
        <v>-5.4796155867173235E-2</v>
      </c>
      <c r="CK8" s="14">
        <f t="shared" ca="1" si="18"/>
        <v>-1.2156154472852921E-2</v>
      </c>
      <c r="CL8" s="14">
        <f t="shared" ca="1" si="18"/>
        <v>6.7670858959817518E-2</v>
      </c>
    </row>
    <row r="9" spans="1:90" x14ac:dyDescent="0.25">
      <c r="A9" s="7">
        <f>'Calculate Data'!M11</f>
        <v>0.51162790697674421</v>
      </c>
      <c r="B9" s="7">
        <f>'Calculate Data'!L11</f>
        <v>0.56818181818181823</v>
      </c>
      <c r="C9" s="7">
        <f>'Calculate Data'!N11</f>
        <v>0.60550458715596334</v>
      </c>
      <c r="D9" s="7">
        <f>'Calculate Data'!B11</f>
        <v>218</v>
      </c>
      <c r="E9" s="2">
        <v>2.9787234042553193E-2</v>
      </c>
      <c r="F9" s="10">
        <v>0.24399999999999999</v>
      </c>
      <c r="G9" s="4">
        <v>0.37401574803149606</v>
      </c>
      <c r="H9" s="8">
        <v>0.50396825396825395</v>
      </c>
      <c r="I9" s="20">
        <v>504</v>
      </c>
      <c r="J9" s="1">
        <f t="shared" si="8"/>
        <v>1</v>
      </c>
      <c r="K9" s="1">
        <f t="shared" si="2"/>
        <v>2.9787234042553193E-2</v>
      </c>
      <c r="L9" s="1">
        <f t="shared" si="2"/>
        <v>8.8727931190583985E-4</v>
      </c>
      <c r="M9" s="1">
        <f t="shared" si="2"/>
        <v>2.6429596524854805E-5</v>
      </c>
      <c r="N9" s="1">
        <f t="shared" si="2"/>
        <v>7.8726457733610066E-7</v>
      </c>
      <c r="O9" s="1">
        <f t="shared" si="2"/>
        <v>2.345043421852215E-8</v>
      </c>
      <c r="P9" s="1">
        <f t="shared" si="2"/>
        <v>6.9852357246661719E-10</v>
      </c>
      <c r="Q9" s="1">
        <f t="shared" si="2"/>
        <v>2.0807085137303494E-11</v>
      </c>
      <c r="R9" s="1">
        <f t="shared" si="2"/>
        <v>6.1978551472818926E-13</v>
      </c>
      <c r="S9" s="1">
        <f t="shared" si="2"/>
        <v>1.8461696183392874E-14</v>
      </c>
      <c r="T9" s="1">
        <f t="shared" si="2"/>
        <v>5.4992286503723458E-16</v>
      </c>
      <c r="U9" s="1">
        <f t="shared" si="2"/>
        <v>1.6380681086215498E-17</v>
      </c>
      <c r="V9" s="1">
        <f t="shared" si="2"/>
        <v>4.8793518129152551E-19</v>
      </c>
      <c r="W9" s="1">
        <f t="shared" si="2"/>
        <v>1.4534239442726294E-20</v>
      </c>
      <c r="X9" s="1">
        <f t="shared" si="2"/>
        <v>4.3293479191099595E-22</v>
      </c>
      <c r="Y9" s="1">
        <f t="shared" si="2"/>
        <v>1.2895929971816903E-23</v>
      </c>
      <c r="Z9" s="1">
        <f t="shared" si="2"/>
        <v>3.8413408426688652E-25</v>
      </c>
      <c r="AA9" s="1">
        <f t="shared" si="2"/>
        <v>1.1442291871779599E-26</v>
      </c>
      <c r="AB9" s="1">
        <f t="shared" si="2"/>
        <v>3.4083422596790299E-28</v>
      </c>
      <c r="AC9" s="1">
        <f t="shared" si="9"/>
        <v>0.37401574803149606</v>
      </c>
      <c r="AD9" s="1">
        <f t="shared" si="3"/>
        <v>1.1140894622214776E-2</v>
      </c>
      <c r="AE9" s="1">
        <f t="shared" si="3"/>
        <v>3.3185643555533383E-4</v>
      </c>
      <c r="AF9" s="1">
        <f t="shared" si="3"/>
        <v>9.8850853144141986E-6</v>
      </c>
      <c r="AG9" s="1">
        <f t="shared" si="3"/>
        <v>2.9444934979106129E-7</v>
      </c>
      <c r="AH9" s="1">
        <f t="shared" si="3"/>
        <v>8.7708316959039543E-9</v>
      </c>
      <c r="AI9" s="1">
        <f t="shared" si="3"/>
        <v>2.6125881647373479E-10</v>
      </c>
      <c r="AJ9" s="1">
        <f t="shared" si="3"/>
        <v>7.7821775119835897E-12</v>
      </c>
      <c r="AK9" s="1">
        <f t="shared" si="3"/>
        <v>2.3180954291014954E-13</v>
      </c>
      <c r="AL9" s="1">
        <f t="shared" si="3"/>
        <v>6.9049651079619013E-15</v>
      </c>
      <c r="AM9" s="1">
        <f t="shared" si="10"/>
        <v>0.50396825396825395</v>
      </c>
      <c r="AN9" s="1">
        <f t="shared" si="4"/>
        <v>1.5011820330969268E-2</v>
      </c>
      <c r="AO9" s="1">
        <f t="shared" si="4"/>
        <v>4.4716060560333993E-4</v>
      </c>
      <c r="AP9" s="1">
        <f t="shared" si="4"/>
        <v>1.3319677613716508E-5</v>
      </c>
      <c r="AQ9" s="1">
        <f t="shared" si="4"/>
        <v>3.9675635445113009E-7</v>
      </c>
      <c r="AR9" s="1">
        <f t="shared" si="4"/>
        <v>1.1818274387906004E-8</v>
      </c>
      <c r="AS9" s="1">
        <f t="shared" si="4"/>
        <v>3.5203370517166819E-10</v>
      </c>
      <c r="AT9" s="1">
        <f t="shared" si="4"/>
        <v>1.0486110366815649E-11</v>
      </c>
      <c r="AU9" s="1">
        <f t="shared" si="4"/>
        <v>3.1235222369238108E-13</v>
      </c>
      <c r="AV9" s="1">
        <f t="shared" si="4"/>
        <v>9.3041087908368842E-15</v>
      </c>
      <c r="AW9" s="2">
        <v>7</v>
      </c>
      <c r="AX9" s="11">
        <f t="shared" ca="1" si="5"/>
        <v>29.877482247029512</v>
      </c>
      <c r="AY9" s="11">
        <f t="shared" ca="1" si="1"/>
        <v>26.613947954585406</v>
      </c>
      <c r="AZ9" s="11">
        <f t="shared" ca="1" si="1"/>
        <v>24.003191435424441</v>
      </c>
      <c r="BA9" s="11">
        <f t="shared" ca="1" si="1"/>
        <v>21.867182385874319</v>
      </c>
      <c r="BB9" s="11">
        <f t="shared" ca="1" si="1"/>
        <v>20.0872339366062</v>
      </c>
      <c r="BC9" s="11">
        <f t="shared" ca="1" si="1"/>
        <v>18.581178254810332</v>
      </c>
      <c r="BD9" s="11">
        <f t="shared" ca="1" si="1"/>
        <v>17.290324031153538</v>
      </c>
      <c r="BE9" s="11">
        <f t="shared" ca="1" si="1"/>
        <v>16.171630971953714</v>
      </c>
      <c r="BF9" s="11">
        <f t="shared" ca="1" si="1"/>
        <v>15.192818856788884</v>
      </c>
      <c r="BG9" s="11">
        <f t="shared" ca="1" si="1"/>
        <v>14.329202811067791</v>
      </c>
      <c r="BH9" s="4">
        <v>22.292656598614329</v>
      </c>
      <c r="BI9" s="8">
        <v>13.00996398928525</v>
      </c>
      <c r="BK9" s="1">
        <f t="shared" ca="1" si="11"/>
        <v>0.31628541705140378</v>
      </c>
      <c r="BL9" s="1">
        <f t="shared" ca="1" si="6"/>
        <v>2.2678091666324344E-2</v>
      </c>
      <c r="BM9" s="1">
        <f t="shared" ca="1" si="6"/>
        <v>-1.4460166519505237E-2</v>
      </c>
      <c r="BN9" s="1">
        <f t="shared" ca="1" si="6"/>
        <v>6.051147494575089E-3</v>
      </c>
      <c r="BO9" s="1">
        <f t="shared" ca="1" si="6"/>
        <v>-1.0655327470975231E-3</v>
      </c>
      <c r="BP9" s="1">
        <f t="shared" ca="1" si="6"/>
        <v>9.9591996835090684E-5</v>
      </c>
      <c r="BQ9" s="1">
        <f t="shared" ca="1" si="6"/>
        <v>-5.3548842965746822E-6</v>
      </c>
      <c r="BR9" s="1">
        <f t="shared" ca="1" si="6"/>
        <v>1.6634664033193071E-7</v>
      </c>
      <c r="BS9" s="1">
        <f t="shared" ca="1" si="6"/>
        <v>-2.7748997101747177E-9</v>
      </c>
      <c r="BT9" s="1">
        <f t="shared" ca="1" si="6"/>
        <v>1.9239863325716698E-11</v>
      </c>
      <c r="BU9" s="1">
        <f t="shared" ca="1" si="12"/>
        <v>0.42683056737587322</v>
      </c>
      <c r="BV9" s="1">
        <f t="shared" ca="1" si="7"/>
        <v>9.664130323824096E-3</v>
      </c>
      <c r="BW9" s="1">
        <f t="shared" ca="1" si="7"/>
        <v>-1.1049666990786994E-2</v>
      </c>
      <c r="BX9" s="1">
        <f t="shared" ca="1" si="7"/>
        <v>3.6914951966755287E-3</v>
      </c>
      <c r="BY9" s="1">
        <f t="shared" ca="1" si="7"/>
        <v>-5.8188201865375056E-4</v>
      </c>
      <c r="BZ9" s="1">
        <f t="shared" ca="1" si="7"/>
        <v>5.1331729553859145E-5</v>
      </c>
      <c r="CA9" s="1">
        <f t="shared" ca="1" si="7"/>
        <v>-2.68621796620198E-6</v>
      </c>
      <c r="CB9" s="1">
        <f t="shared" ca="1" si="7"/>
        <v>8.268479164396716E-8</v>
      </c>
      <c r="CC9" s="1">
        <f t="shared" ca="1" si="7"/>
        <v>-1.380134390431124E-9</v>
      </c>
      <c r="CD9" s="1">
        <f t="shared" ca="1" si="7"/>
        <v>9.6220356771102068E-12</v>
      </c>
      <c r="CE9" s="4">
        <f t="shared" ca="1" si="13"/>
        <v>0.32958335764921948</v>
      </c>
      <c r="CF9" s="4">
        <f t="shared" ca="1" si="14"/>
        <v>4.4432390382276588E-2</v>
      </c>
      <c r="CG9" s="14">
        <f t="shared" ca="1" si="17"/>
        <v>-7.3325357407394891E-3</v>
      </c>
      <c r="CH9" s="14">
        <f t="shared" ca="1" si="17"/>
        <v>6.1334573509418913E-2</v>
      </c>
      <c r="CI9" s="8">
        <f t="shared" ca="1" si="15"/>
        <v>0.42860337071279903</v>
      </c>
      <c r="CJ9" s="8">
        <f t="shared" ca="1" si="16"/>
        <v>7.5364883255454929E-2</v>
      </c>
      <c r="CK9" s="14">
        <f t="shared" ca="1" si="18"/>
        <v>-1.2156154472852921E-2</v>
      </c>
      <c r="CL9" s="14">
        <f t="shared" ca="1" si="18"/>
        <v>6.7670858959817518E-2</v>
      </c>
    </row>
    <row r="10" spans="1:90" x14ac:dyDescent="0.25">
      <c r="A10" s="7">
        <f>'Calculate Data'!M12</f>
        <v>0.56944444444444442</v>
      </c>
      <c r="B10" s="7">
        <f>'Calculate Data'!L12</f>
        <v>0.703125</v>
      </c>
      <c r="C10" s="7">
        <f>'Calculate Data'!N12</f>
        <v>0.47058823529411764</v>
      </c>
      <c r="D10" s="7">
        <f>'Calculate Data'!B12</f>
        <v>136</v>
      </c>
      <c r="E10" s="2">
        <v>3.4042553191489362E-2</v>
      </c>
      <c r="F10" s="10">
        <v>0.24404761904761904</v>
      </c>
      <c r="G10" s="4">
        <v>0.36904761904761907</v>
      </c>
      <c r="H10" s="8">
        <v>0.5</v>
      </c>
      <c r="I10" s="20">
        <v>336</v>
      </c>
      <c r="J10" s="1">
        <f t="shared" si="8"/>
        <v>1</v>
      </c>
      <c r="K10" s="1">
        <f t="shared" si="2"/>
        <v>3.4042553191489362E-2</v>
      </c>
      <c r="L10" s="1">
        <f t="shared" si="2"/>
        <v>1.1588954277953825E-3</v>
      </c>
      <c r="M10" s="1">
        <f t="shared" si="2"/>
        <v>3.9451759244098126E-5</v>
      </c>
      <c r="N10" s="1">
        <f t="shared" si="2"/>
        <v>1.3430386125650427E-6</v>
      </c>
      <c r="O10" s="1">
        <f t="shared" si="2"/>
        <v>4.5720463406469539E-8</v>
      </c>
      <c r="P10" s="1">
        <f t="shared" si="2"/>
        <v>1.5564413074542823E-9</v>
      </c>
      <c r="Q10" s="1">
        <f t="shared" si="2"/>
        <v>5.2985235998443646E-11</v>
      </c>
      <c r="R10" s="1">
        <f t="shared" si="2"/>
        <v>1.803752714840635E-12</v>
      </c>
      <c r="S10" s="1">
        <f t="shared" si="2"/>
        <v>6.1404347739255655E-14</v>
      </c>
      <c r="T10" s="1">
        <f t="shared" si="2"/>
        <v>2.0903607741023202E-15</v>
      </c>
      <c r="U10" s="1">
        <f t="shared" si="2"/>
        <v>7.1161217841781108E-17</v>
      </c>
      <c r="V10" s="1">
        <f t="shared" si="2"/>
        <v>2.4225095435499957E-18</v>
      </c>
      <c r="W10" s="1">
        <f t="shared" si="2"/>
        <v>8.2468409993191337E-20</v>
      </c>
      <c r="X10" s="1">
        <f t="shared" si="2"/>
        <v>2.8074352338107693E-21</v>
      </c>
      <c r="Y10" s="1">
        <f t="shared" si="2"/>
        <v>9.5572263278664469E-23</v>
      </c>
      <c r="Z10" s="1">
        <f t="shared" si="2"/>
        <v>3.2535238562949611E-24</v>
      </c>
      <c r="AA10" s="1">
        <f t="shared" si="2"/>
        <v>1.107582589377008E-25</v>
      </c>
      <c r="AB10" s="1">
        <f t="shared" si="2"/>
        <v>3.7704939212834314E-27</v>
      </c>
      <c r="AC10" s="1">
        <f t="shared" si="9"/>
        <v>0.36904761904761907</v>
      </c>
      <c r="AD10" s="1">
        <f t="shared" si="3"/>
        <v>1.2563323201621075E-2</v>
      </c>
      <c r="AE10" s="1">
        <f t="shared" si="3"/>
        <v>4.2768759835305786E-4</v>
      </c>
      <c r="AF10" s="1">
        <f t="shared" si="3"/>
        <v>1.4559577816274309E-5</v>
      </c>
      <c r="AG10" s="1">
        <f t="shared" si="3"/>
        <v>4.9564520225614671E-7</v>
      </c>
      <c r="AH10" s="1">
        <f t="shared" si="3"/>
        <v>1.6873028161911377E-8</v>
      </c>
      <c r="AI10" s="1">
        <f t="shared" si="3"/>
        <v>5.744009587033661E-10</v>
      </c>
      <c r="AJ10" s="1">
        <f t="shared" si="3"/>
        <v>1.9554075189901824E-11</v>
      </c>
      <c r="AK10" s="1">
        <f t="shared" si="3"/>
        <v>6.6567064476261538E-13</v>
      </c>
      <c r="AL10" s="1">
        <f t="shared" si="3"/>
        <v>2.2661128332344351E-14</v>
      </c>
      <c r="AM10" s="1">
        <f t="shared" si="10"/>
        <v>0.5</v>
      </c>
      <c r="AN10" s="1">
        <f t="shared" si="4"/>
        <v>1.7021276595744681E-2</v>
      </c>
      <c r="AO10" s="1">
        <f t="shared" si="4"/>
        <v>5.7944771389769126E-4</v>
      </c>
      <c r="AP10" s="1">
        <f t="shared" si="4"/>
        <v>1.9725879622049063E-5</v>
      </c>
      <c r="AQ10" s="1">
        <f t="shared" si="4"/>
        <v>6.7151930628252137E-7</v>
      </c>
      <c r="AR10" s="1">
        <f t="shared" si="4"/>
        <v>2.2860231703234769E-8</v>
      </c>
      <c r="AS10" s="1">
        <f t="shared" si="4"/>
        <v>7.7822065372714114E-10</v>
      </c>
      <c r="AT10" s="1">
        <f t="shared" si="4"/>
        <v>2.6492617999221823E-11</v>
      </c>
      <c r="AU10" s="1">
        <f t="shared" si="4"/>
        <v>9.0187635742031749E-13</v>
      </c>
      <c r="AV10" s="1">
        <f t="shared" si="4"/>
        <v>3.0702173869627827E-14</v>
      </c>
      <c r="AW10" s="2">
        <v>8</v>
      </c>
      <c r="AX10" s="11">
        <f t="shared" ca="1" si="5"/>
        <v>26.613947954585406</v>
      </c>
      <c r="AY10" s="11">
        <f t="shared" ca="1" si="1"/>
        <v>24.003191435424441</v>
      </c>
      <c r="AZ10" s="11">
        <f t="shared" ca="1" si="1"/>
        <v>21.867182385874319</v>
      </c>
      <c r="BA10" s="11">
        <f t="shared" ca="1" si="1"/>
        <v>20.0872339366062</v>
      </c>
      <c r="BB10" s="11">
        <f t="shared" ca="1" si="1"/>
        <v>18.581178254810332</v>
      </c>
      <c r="BC10" s="11">
        <f t="shared" ca="1" si="1"/>
        <v>17.290324031153538</v>
      </c>
      <c r="BD10" s="11">
        <f t="shared" ca="1" si="1"/>
        <v>16.171630971953714</v>
      </c>
      <c r="BE10" s="11">
        <f t="shared" ca="1" si="1"/>
        <v>15.192818856788884</v>
      </c>
      <c r="BF10" s="11">
        <f t="shared" ca="1" si="1"/>
        <v>14.329202811067791</v>
      </c>
      <c r="BG10" s="11">
        <f t="shared" ca="1" si="1"/>
        <v>13.561583487743574</v>
      </c>
      <c r="BH10" s="4">
        <v>19.985982390573522</v>
      </c>
      <c r="BI10" s="8">
        <v>11.652483714688392</v>
      </c>
      <c r="BK10" s="1">
        <f t="shared" ca="1" si="11"/>
        <v>0.31628541705140378</v>
      </c>
      <c r="BL10" s="1">
        <f t="shared" ca="1" si="6"/>
        <v>2.5917819047227821E-2</v>
      </c>
      <c r="BM10" s="1">
        <f t="shared" ca="1" si="6"/>
        <v>-1.8886748107108879E-2</v>
      </c>
      <c r="BN10" s="1">
        <f t="shared" ca="1" si="6"/>
        <v>9.0326166682870111E-3</v>
      </c>
      <c r="BO10" s="1">
        <f t="shared" ca="1" si="6"/>
        <v>-1.817751825119306E-3</v>
      </c>
      <c r="BP10" s="1">
        <f t="shared" ca="1" si="6"/>
        <v>1.9417091404130721E-4</v>
      </c>
      <c r="BQ10" s="1">
        <f t="shared" ca="1" si="6"/>
        <v>-1.193168483405106E-5</v>
      </c>
      <c r="BR10" s="1">
        <f t="shared" ca="1" si="6"/>
        <v>4.2360166920900181E-7</v>
      </c>
      <c r="BS10" s="1">
        <f t="shared" ca="1" si="6"/>
        <v>-8.0757500243180317E-9</v>
      </c>
      <c r="BT10" s="1">
        <f t="shared" ca="1" si="6"/>
        <v>6.3992563108626641E-11</v>
      </c>
      <c r="BU10" s="1">
        <f t="shared" ca="1" si="12"/>
        <v>0.42683056737587322</v>
      </c>
      <c r="BV10" s="1">
        <f t="shared" ca="1" si="7"/>
        <v>1.1044720370084681E-2</v>
      </c>
      <c r="BW10" s="1">
        <f t="shared" ca="1" si="7"/>
        <v>-1.4432218110415665E-2</v>
      </c>
      <c r="BX10" s="1">
        <f t="shared" ca="1" si="7"/>
        <v>5.5103368533465603E-3</v>
      </c>
      <c r="BY10" s="1">
        <f t="shared" ca="1" si="7"/>
        <v>-9.9266503473792651E-4</v>
      </c>
      <c r="BZ10" s="1">
        <f t="shared" ca="1" si="7"/>
        <v>1.0007961647056916E-4</v>
      </c>
      <c r="CA10" s="1">
        <f t="shared" ca="1" si="7"/>
        <v>-5.9853965824788286E-6</v>
      </c>
      <c r="CB10" s="1">
        <f t="shared" ca="1" si="7"/>
        <v>2.1055679687123675E-7</v>
      </c>
      <c r="CC10" s="1">
        <f t="shared" ca="1" si="7"/>
        <v>-4.0165849224095145E-9</v>
      </c>
      <c r="CD10" s="1">
        <f t="shared" ca="1" si="7"/>
        <v>3.2003279590760566E-11</v>
      </c>
      <c r="CE10" s="4">
        <f t="shared" ca="1" si="13"/>
        <v>0.33071400765380948</v>
      </c>
      <c r="CF10" s="4">
        <f t="shared" ca="1" si="14"/>
        <v>3.8333611393809586E-2</v>
      </c>
      <c r="CG10" s="14">
        <f t="shared" ca="1" si="17"/>
        <v>-7.3325357407394891E-3</v>
      </c>
      <c r="CH10" s="14">
        <f t="shared" ca="1" si="17"/>
        <v>6.1334573509418913E-2</v>
      </c>
      <c r="CI10" s="8">
        <f t="shared" ca="1" si="15"/>
        <v>0.42805504224625424</v>
      </c>
      <c r="CJ10" s="8">
        <f t="shared" ca="1" si="16"/>
        <v>7.1944957753745764E-2</v>
      </c>
      <c r="CK10" s="14">
        <f t="shared" ca="1" si="18"/>
        <v>-1.2156154472852921E-2</v>
      </c>
      <c r="CL10" s="14">
        <f t="shared" ca="1" si="18"/>
        <v>6.7670858959817518E-2</v>
      </c>
    </row>
    <row r="11" spans="1:90" x14ac:dyDescent="0.25">
      <c r="A11" s="7">
        <f>'Calculate Data'!M13</f>
        <v>0.4375</v>
      </c>
      <c r="B11" s="7">
        <f>'Calculate Data'!L13</f>
        <v>0.45283018867924529</v>
      </c>
      <c r="C11" s="7">
        <f>'Calculate Data'!N13</f>
        <v>0.52475247524752477</v>
      </c>
      <c r="D11" s="7">
        <f>'Calculate Data'!B13</f>
        <v>101</v>
      </c>
      <c r="E11" s="2">
        <v>3.8297872340425532E-2</v>
      </c>
      <c r="F11" s="10">
        <v>0.26449275362318841</v>
      </c>
      <c r="G11" s="4">
        <v>0.26570048309178745</v>
      </c>
      <c r="H11" s="8">
        <v>0.42857142857142855</v>
      </c>
      <c r="I11" s="20">
        <v>483</v>
      </c>
      <c r="J11" s="1">
        <f t="shared" si="8"/>
        <v>1</v>
      </c>
      <c r="K11" s="1">
        <f t="shared" si="2"/>
        <v>3.8297872340425532E-2</v>
      </c>
      <c r="L11" s="1">
        <f t="shared" si="2"/>
        <v>1.4667270258035309E-3</v>
      </c>
      <c r="M11" s="1">
        <f t="shared" si="2"/>
        <v>5.6172524392475654E-5</v>
      </c>
      <c r="N11" s="1">
        <f t="shared" si="2"/>
        <v>2.1512881682224714E-6</v>
      </c>
      <c r="O11" s="1">
        <f t="shared" si="2"/>
        <v>8.2389759634052096E-8</v>
      </c>
      <c r="P11" s="1">
        <f t="shared" si="2"/>
        <v>3.1553524966232716E-9</v>
      </c>
      <c r="Q11" s="1">
        <f t="shared" si="2"/>
        <v>1.2084328710472105E-10</v>
      </c>
      <c r="R11" s="1">
        <f t="shared" si="2"/>
        <v>4.6280407827339967E-12</v>
      </c>
      <c r="S11" s="1">
        <f t="shared" si="2"/>
        <v>1.7724411508342966E-13</v>
      </c>
      <c r="T11" s="1">
        <f t="shared" si="2"/>
        <v>6.7880724925568799E-15</v>
      </c>
      <c r="U11" s="1">
        <f t="shared" si="2"/>
        <v>2.5996873375749757E-16</v>
      </c>
      <c r="V11" s="1">
        <f t="shared" si="2"/>
        <v>9.9562493779467127E-18</v>
      </c>
      <c r="W11" s="1">
        <f t="shared" si="2"/>
        <v>3.813031676660443E-19</v>
      </c>
      <c r="X11" s="1">
        <f t="shared" si="2"/>
        <v>1.4603100038274035E-20</v>
      </c>
      <c r="Y11" s="1">
        <f t="shared" si="2"/>
        <v>5.592676610402823E-22</v>
      </c>
      <c r="Z11" s="1">
        <f t="shared" si="2"/>
        <v>2.1418761486649105E-23</v>
      </c>
      <c r="AA11" s="1">
        <f t="shared" si="2"/>
        <v>8.2029299310571039E-25</v>
      </c>
      <c r="AB11" s="1">
        <f t="shared" si="2"/>
        <v>3.1415476331708054E-26</v>
      </c>
      <c r="AC11" s="1">
        <f t="shared" si="9"/>
        <v>0.26570048309178745</v>
      </c>
      <c r="AD11" s="1">
        <f t="shared" si="3"/>
        <v>1.0175763182238668E-2</v>
      </c>
      <c r="AE11" s="1">
        <f t="shared" si="3"/>
        <v>3.8971007931977875E-4</v>
      </c>
      <c r="AF11" s="1">
        <f t="shared" si="3"/>
        <v>1.4925066867565996E-5</v>
      </c>
      <c r="AG11" s="1">
        <f t="shared" si="3"/>
        <v>5.715983055663572E-7</v>
      </c>
      <c r="AH11" s="1">
        <f t="shared" si="3"/>
        <v>2.1890998936583891E-8</v>
      </c>
      <c r="AI11" s="1">
        <f t="shared" si="3"/>
        <v>8.3837868267768091E-10</v>
      </c>
      <c r="AJ11" s="1">
        <f t="shared" si="3"/>
        <v>3.2108119762123955E-11</v>
      </c>
      <c r="AK11" s="1">
        <f t="shared" si="3"/>
        <v>1.2296726717409172E-12</v>
      </c>
      <c r="AL11" s="1">
        <f t="shared" si="3"/>
        <v>4.7093847002843635E-14</v>
      </c>
      <c r="AM11" s="1">
        <f t="shared" si="10"/>
        <v>0.42857142857142855</v>
      </c>
      <c r="AN11" s="1">
        <f t="shared" si="4"/>
        <v>1.6413373860182368E-2</v>
      </c>
      <c r="AO11" s="1">
        <f t="shared" si="4"/>
        <v>6.2859729677294178E-4</v>
      </c>
      <c r="AP11" s="1">
        <f t="shared" si="4"/>
        <v>2.4073939025346709E-5</v>
      </c>
      <c r="AQ11" s="1">
        <f t="shared" si="4"/>
        <v>9.2198064352391625E-7</v>
      </c>
      <c r="AR11" s="1">
        <f t="shared" si="4"/>
        <v>3.5309896986022322E-8</v>
      </c>
      <c r="AS11" s="1">
        <f t="shared" si="4"/>
        <v>1.3522939271242591E-9</v>
      </c>
      <c r="AT11" s="1">
        <f t="shared" si="4"/>
        <v>5.1789980187737588E-11</v>
      </c>
      <c r="AU11" s="1">
        <f t="shared" si="4"/>
        <v>1.9834460497431412E-12</v>
      </c>
      <c r="AV11" s="1">
        <f t="shared" si="4"/>
        <v>7.5961763607184134E-14</v>
      </c>
      <c r="AW11" s="2">
        <v>9</v>
      </c>
      <c r="AX11" s="11">
        <f t="shared" ca="1" si="5"/>
        <v>24.003191435424441</v>
      </c>
      <c r="AY11" s="11">
        <f t="shared" ca="1" si="1"/>
        <v>21.867182385874319</v>
      </c>
      <c r="AZ11" s="11">
        <f t="shared" ca="1" si="1"/>
        <v>20.0872339366062</v>
      </c>
      <c r="BA11" s="11">
        <f t="shared" ca="1" si="1"/>
        <v>18.581178254810332</v>
      </c>
      <c r="BB11" s="11">
        <f t="shared" ca="1" si="1"/>
        <v>17.290324031153538</v>
      </c>
      <c r="BC11" s="11">
        <f t="shared" ca="1" si="1"/>
        <v>16.171630971953714</v>
      </c>
      <c r="BD11" s="11">
        <f t="shared" ca="1" si="1"/>
        <v>15.192818856788884</v>
      </c>
      <c r="BE11" s="11">
        <f t="shared" ca="1" si="1"/>
        <v>14.329202811067791</v>
      </c>
      <c r="BF11" s="11">
        <f t="shared" ca="1" si="1"/>
        <v>13.561583487743574</v>
      </c>
      <c r="BG11" s="11">
        <f t="shared" ca="1" si="1"/>
        <v>12.874803507433741</v>
      </c>
      <c r="BH11" s="4">
        <v>18.122239719632706</v>
      </c>
      <c r="BI11" s="8">
        <v>10.562267065729451</v>
      </c>
      <c r="BK11" s="1">
        <f t="shared" ca="1" si="11"/>
        <v>0.31628541705140378</v>
      </c>
      <c r="BL11" s="1">
        <f t="shared" ca="1" si="6"/>
        <v>2.9157546428131297E-2</v>
      </c>
      <c r="BM11" s="1">
        <f t="shared" ca="1" si="6"/>
        <v>-2.3903540573059674E-2</v>
      </c>
      <c r="BN11" s="1">
        <f t="shared" ca="1" si="6"/>
        <v>1.2860893654650844E-2</v>
      </c>
      <c r="BO11" s="1">
        <f t="shared" ca="1" si="6"/>
        <v>-2.9116869444843173E-3</v>
      </c>
      <c r="BP11" s="1">
        <f t="shared" ca="1" si="6"/>
        <v>3.4990229196854084E-4</v>
      </c>
      <c r="BQ11" s="1">
        <f t="shared" ca="1" si="6"/>
        <v>-2.4188943938800533E-5</v>
      </c>
      <c r="BR11" s="1">
        <f t="shared" ca="1" si="6"/>
        <v>9.6610720261331075E-7</v>
      </c>
      <c r="BS11" s="1">
        <f t="shared" ca="1" si="6"/>
        <v>-2.072063435092934E-8</v>
      </c>
      <c r="BT11" s="1">
        <f t="shared" ca="1" si="6"/>
        <v>1.8471501836111755E-10</v>
      </c>
      <c r="BU11" s="1">
        <f t="shared" ca="1" si="12"/>
        <v>0.42683056737587322</v>
      </c>
      <c r="BV11" s="1">
        <f t="shared" ca="1" si="7"/>
        <v>1.2425310416345266E-2</v>
      </c>
      <c r="BW11" s="1">
        <f t="shared" ca="1" si="7"/>
        <v>-1.8265776045994823E-2</v>
      </c>
      <c r="BX11" s="1">
        <f t="shared" ca="1" si="7"/>
        <v>7.8457725900188333E-3</v>
      </c>
      <c r="BY11" s="1">
        <f t="shared" ca="1" si="7"/>
        <v>-1.5900574445594567E-3</v>
      </c>
      <c r="BZ11" s="1">
        <f t="shared" ca="1" si="7"/>
        <v>1.8034671853548085E-4</v>
      </c>
      <c r="CA11" s="1">
        <f t="shared" ca="1" si="7"/>
        <v>-1.2134113865620155E-5</v>
      </c>
      <c r="CB11" s="1">
        <f t="shared" ca="1" si="7"/>
        <v>4.8021632775040725E-7</v>
      </c>
      <c r="CC11" s="1">
        <f t="shared" ca="1" si="7"/>
        <v>-1.0305691392884787E-8</v>
      </c>
      <c r="CD11" s="1">
        <f t="shared" ca="1" si="7"/>
        <v>9.2377709065796231E-11</v>
      </c>
      <c r="CE11" s="4">
        <f t="shared" ca="1" si="13"/>
        <v>0.33181528853595493</v>
      </c>
      <c r="CF11" s="4">
        <f t="shared" ca="1" si="14"/>
        <v>-6.6114805444167479E-2</v>
      </c>
      <c r="CG11" s="14">
        <f t="shared" ca="1" si="17"/>
        <v>-7.3325357407394891E-3</v>
      </c>
      <c r="CH11" s="14">
        <f t="shared" ca="1" si="17"/>
        <v>6.1334573509418913E-2</v>
      </c>
      <c r="CI11" s="8">
        <f t="shared" ca="1" si="15"/>
        <v>0.42741449949936694</v>
      </c>
      <c r="CJ11" s="8">
        <f t="shared" ca="1" si="16"/>
        <v>1.1569290720616077E-3</v>
      </c>
      <c r="CK11" s="14">
        <f t="shared" ca="1" si="18"/>
        <v>-1.2156154472852921E-2</v>
      </c>
      <c r="CL11" s="14">
        <f t="shared" ca="1" si="18"/>
        <v>6.7670858959817518E-2</v>
      </c>
    </row>
    <row r="12" spans="1:90" x14ac:dyDescent="0.25">
      <c r="A12" s="7">
        <f>'Calculate Data'!M14</f>
        <v>0.72380952380952379</v>
      </c>
      <c r="B12" s="7">
        <f>'Calculate Data'!L14</f>
        <v>0.6875</v>
      </c>
      <c r="C12" s="7">
        <f>'Calculate Data'!N14</f>
        <v>0.5161290322580645</v>
      </c>
      <c r="D12" s="7">
        <f>'Calculate Data'!B14</f>
        <v>217</v>
      </c>
      <c r="E12" s="2">
        <v>4.2553191489361701E-2</v>
      </c>
      <c r="F12" s="10">
        <v>0.26740947075208915</v>
      </c>
      <c r="G12" s="4">
        <v>0.26991150442477874</v>
      </c>
      <c r="H12" s="8">
        <v>0.38632478632478634</v>
      </c>
      <c r="I12" s="20">
        <v>585</v>
      </c>
      <c r="J12" s="1">
        <f t="shared" si="8"/>
        <v>1</v>
      </c>
      <c r="K12" s="1">
        <f t="shared" si="2"/>
        <v>4.2553191489361701E-2</v>
      </c>
      <c r="L12" s="1">
        <f t="shared" si="2"/>
        <v>1.8107741059302852E-3</v>
      </c>
      <c r="M12" s="1">
        <f t="shared" si="2"/>
        <v>7.7054217273629153E-5</v>
      </c>
      <c r="N12" s="1">
        <f t="shared" si="2"/>
        <v>3.2789028627076237E-6</v>
      </c>
      <c r="O12" s="1">
        <f t="shared" si="2"/>
        <v>1.3952778139181378E-7</v>
      </c>
      <c r="P12" s="1">
        <f t="shared" si="2"/>
        <v>5.9373523996516498E-9</v>
      </c>
      <c r="Q12" s="1">
        <f t="shared" si="2"/>
        <v>2.5265329360219783E-10</v>
      </c>
      <c r="R12" s="1">
        <f t="shared" si="2"/>
        <v>1.075120398307225E-11</v>
      </c>
      <c r="S12" s="1">
        <f t="shared" si="2"/>
        <v>4.5749804183286171E-13</v>
      </c>
      <c r="T12" s="1">
        <f t="shared" si="2"/>
        <v>1.9468001780121773E-14</v>
      </c>
      <c r="U12" s="1">
        <f t="shared" si="2"/>
        <v>8.284256076647563E-16</v>
      </c>
      <c r="V12" s="1">
        <f t="shared" si="2"/>
        <v>3.5252153517649205E-17</v>
      </c>
      <c r="W12" s="1">
        <f t="shared" si="2"/>
        <v>1.5000916390489025E-18</v>
      </c>
      <c r="X12" s="1">
        <f t="shared" si="2"/>
        <v>6.3833686768038392E-20</v>
      </c>
      <c r="Y12" s="1">
        <f t="shared" si="2"/>
        <v>2.716327096512272E-21</v>
      </c>
      <c r="Z12" s="1">
        <f t="shared" si="2"/>
        <v>1.1558838708562862E-22</v>
      </c>
      <c r="AA12" s="1">
        <f t="shared" si="2"/>
        <v>4.9186547696012181E-24</v>
      </c>
      <c r="AB12" s="1">
        <f t="shared" si="2"/>
        <v>2.0930445828090289E-25</v>
      </c>
      <c r="AC12" s="1">
        <f t="shared" si="9"/>
        <v>0.26991150442477874</v>
      </c>
      <c r="AD12" s="1">
        <f t="shared" si="3"/>
        <v>1.1485595932969307E-2</v>
      </c>
      <c r="AE12" s="1">
        <f t="shared" si="3"/>
        <v>4.8874876310507696E-4</v>
      </c>
      <c r="AF12" s="1">
        <f t="shared" si="3"/>
        <v>2.0797819706599016E-5</v>
      </c>
      <c r="AG12" s="1">
        <f t="shared" si="3"/>
        <v>8.8501360453612845E-7</v>
      </c>
      <c r="AH12" s="1">
        <f t="shared" si="3"/>
        <v>3.7660153384516106E-8</v>
      </c>
      <c r="AI12" s="1">
        <f t="shared" si="3"/>
        <v>1.6025597184900468E-9</v>
      </c>
      <c r="AJ12" s="1">
        <f t="shared" si="3"/>
        <v>6.8194030574044539E-11</v>
      </c>
      <c r="AK12" s="1">
        <f t="shared" si="3"/>
        <v>2.9018736414487043E-12</v>
      </c>
      <c r="AL12" s="1">
        <f t="shared" si="3"/>
        <v>1.2348398474249806E-13</v>
      </c>
      <c r="AM12" s="1">
        <f t="shared" si="10"/>
        <v>0.38632478632478634</v>
      </c>
      <c r="AN12" s="1">
        <f t="shared" si="4"/>
        <v>1.6439352609565375E-2</v>
      </c>
      <c r="AO12" s="1">
        <f t="shared" si="4"/>
        <v>6.9954691955597347E-4</v>
      </c>
      <c r="AP12" s="1">
        <f t="shared" si="4"/>
        <v>2.9767954023658444E-5</v>
      </c>
      <c r="AQ12" s="1">
        <f t="shared" si="4"/>
        <v>1.266721447815253E-6</v>
      </c>
      <c r="AR12" s="1">
        <f t="shared" si="4"/>
        <v>5.3903040332563958E-8</v>
      </c>
      <c r="AS12" s="1">
        <f t="shared" si="4"/>
        <v>2.293746397130381E-9</v>
      </c>
      <c r="AT12" s="1">
        <f t="shared" si="4"/>
        <v>9.760622966512258E-11</v>
      </c>
      <c r="AU12" s="1">
        <f t="shared" si="4"/>
        <v>4.1534565814945787E-12</v>
      </c>
      <c r="AV12" s="1">
        <f t="shared" si="4"/>
        <v>1.7674283325508846E-13</v>
      </c>
      <c r="BK12" s="1">
        <f t="shared" ca="1" si="11"/>
        <v>0.31628541705140378</v>
      </c>
      <c r="BL12" s="1">
        <f t="shared" ca="1" si="6"/>
        <v>3.2397273809034774E-2</v>
      </c>
      <c r="BM12" s="1">
        <f t="shared" ca="1" si="6"/>
        <v>-2.9510543917357624E-2</v>
      </c>
      <c r="BN12" s="1">
        <f t="shared" ca="1" si="6"/>
        <v>1.7641829430248071E-2</v>
      </c>
      <c r="BO12" s="1">
        <f t="shared" ca="1" si="6"/>
        <v>-4.4378706667951807E-3</v>
      </c>
      <c r="BP12" s="1">
        <f t="shared" ca="1" si="6"/>
        <v>5.9256260388582528E-4</v>
      </c>
      <c r="BQ12" s="1">
        <f t="shared" ca="1" si="6"/>
        <v>-4.5515765510753854E-5</v>
      </c>
      <c r="BR12" s="1">
        <f t="shared" ca="1" si="6"/>
        <v>2.0198901615572059E-6</v>
      </c>
      <c r="BS12" s="1">
        <f t="shared" ca="1" si="6"/>
        <v>-4.8135221149432846E-8</v>
      </c>
      <c r="BT12" s="1">
        <f t="shared" ca="1" si="6"/>
        <v>4.767817490445572E-10</v>
      </c>
      <c r="BU12" s="1">
        <f t="shared" ca="1" si="12"/>
        <v>0.42683056737587322</v>
      </c>
      <c r="BV12" s="1">
        <f t="shared" ca="1" si="7"/>
        <v>1.3805900462605851E-2</v>
      </c>
      <c r="BW12" s="1">
        <f t="shared" ca="1" si="7"/>
        <v>-2.2550340797524476E-2</v>
      </c>
      <c r="BX12" s="1">
        <f t="shared" ca="1" si="7"/>
        <v>1.0762376666692502E-2</v>
      </c>
      <c r="BY12" s="1">
        <f t="shared" ca="1" si="7"/>
        <v>-2.4234986199656409E-3</v>
      </c>
      <c r="BZ12" s="1">
        <f t="shared" ca="1" si="7"/>
        <v>3.0541875143606312E-4</v>
      </c>
      <c r="CA12" s="1">
        <f t="shared" ca="1" si="7"/>
        <v>-2.2832475976863207E-5</v>
      </c>
      <c r="CB12" s="1">
        <f t="shared" ca="1" si="7"/>
        <v>1.0040130466043317E-6</v>
      </c>
      <c r="CC12" s="1">
        <f t="shared" ca="1" si="7"/>
        <v>-2.39407117510409E-8</v>
      </c>
      <c r="CD12" s="1">
        <f t="shared" ca="1" si="7"/>
        <v>2.3844301395684904E-10</v>
      </c>
      <c r="CE12" s="4">
        <f t="shared" ca="1" si="13"/>
        <v>0.33292512477663105</v>
      </c>
      <c r="CF12" s="4">
        <f t="shared" ca="1" si="14"/>
        <v>-6.3013620351852317E-2</v>
      </c>
      <c r="CG12" s="14">
        <f t="shared" ca="1" si="17"/>
        <v>-7.3325357407394891E-3</v>
      </c>
      <c r="CH12" s="14">
        <f t="shared" ca="1" si="17"/>
        <v>6.1334573509418913E-2</v>
      </c>
      <c r="CI12" s="8">
        <f t="shared" ca="1" si="15"/>
        <v>0.42670857167391846</v>
      </c>
      <c r="CJ12" s="8">
        <f t="shared" ca="1" si="16"/>
        <v>-4.0383785349132117E-2</v>
      </c>
      <c r="CK12" s="14">
        <f t="shared" ca="1" si="18"/>
        <v>-1.2156154472852921E-2</v>
      </c>
      <c r="CL12" s="14">
        <f t="shared" ca="1" si="18"/>
        <v>6.7670858959817518E-2</v>
      </c>
    </row>
    <row r="13" spans="1:90" x14ac:dyDescent="0.25">
      <c r="A13" s="7">
        <f>'Calculate Data'!M15</f>
        <v>0.5</v>
      </c>
      <c r="B13" s="7">
        <f>'Calculate Data'!L15</f>
        <v>0.61111111111111116</v>
      </c>
      <c r="C13" s="7">
        <f>'Calculate Data'!N15</f>
        <v>0.62790697674418605</v>
      </c>
      <c r="D13" s="7">
        <f>'Calculate Data'!B15</f>
        <v>86</v>
      </c>
      <c r="E13" s="2">
        <v>4.6808510638297871E-2</v>
      </c>
      <c r="F13" s="10">
        <v>0.27397260273972601</v>
      </c>
      <c r="G13" s="4">
        <v>0.33050847457627119</v>
      </c>
      <c r="H13" s="8">
        <v>0.44696969696969696</v>
      </c>
      <c r="I13" s="20">
        <v>264</v>
      </c>
      <c r="J13" s="1">
        <f t="shared" si="8"/>
        <v>1</v>
      </c>
      <c r="K13" s="1">
        <f t="shared" si="2"/>
        <v>4.6808510638297871E-2</v>
      </c>
      <c r="L13" s="1">
        <f t="shared" si="2"/>
        <v>2.191036668175645E-3</v>
      </c>
      <c r="M13" s="1">
        <f t="shared" si="2"/>
        <v>1.025591631912004E-4</v>
      </c>
      <c r="N13" s="1">
        <f t="shared" si="2"/>
        <v>4.8006416812902309E-6</v>
      </c>
      <c r="O13" s="1">
        <f t="shared" si="2"/>
        <v>2.2471088720932995E-7</v>
      </c>
      <c r="P13" s="1">
        <f t="shared" si="2"/>
        <v>1.0518381954479274E-8</v>
      </c>
      <c r="Q13" s="1">
        <f t="shared" si="2"/>
        <v>4.9234979361392341E-10</v>
      </c>
      <c r="R13" s="1">
        <f t="shared" si="2"/>
        <v>2.3046160552141095E-11</v>
      </c>
      <c r="S13" s="1">
        <f t="shared" si="2"/>
        <v>1.0787564513768172E-12</v>
      </c>
      <c r="T13" s="1">
        <f t="shared" si="2"/>
        <v>5.0494982830404208E-14</v>
      </c>
      <c r="U13" s="1">
        <f t="shared" si="2"/>
        <v>2.3635949409976437E-15</v>
      </c>
      <c r="V13" s="1">
        <f t="shared" si="2"/>
        <v>1.1063635894031522E-16</v>
      </c>
      <c r="W13" s="1">
        <f t="shared" si="2"/>
        <v>5.1787231844402868E-18</v>
      </c>
      <c r="X13" s="1">
        <f t="shared" si="2"/>
        <v>2.42408319271673E-19</v>
      </c>
      <c r="Y13" s="1">
        <f t="shared" si="2"/>
        <v>1.134677239144001E-20</v>
      </c>
      <c r="Z13" s="1">
        <f t="shared" si="2"/>
        <v>5.3112551619506434E-22</v>
      </c>
      <c r="AA13" s="1">
        <f t="shared" si="2"/>
        <v>2.4861194375088117E-23</v>
      </c>
      <c r="AB13" s="1">
        <f t="shared" si="2"/>
        <v>1.1637154813871033E-24</v>
      </c>
      <c r="AC13" s="1">
        <f t="shared" si="9"/>
        <v>0.33050847457627119</v>
      </c>
      <c r="AD13" s="1">
        <f t="shared" si="3"/>
        <v>1.5470609448250992E-2</v>
      </c>
      <c r="AE13" s="1">
        <f t="shared" si="3"/>
        <v>7.2415618693940807E-4</v>
      </c>
      <c r="AF13" s="1">
        <f t="shared" si="3"/>
        <v>3.3896672580142509E-5</v>
      </c>
      <c r="AG13" s="1">
        <f t="shared" si="3"/>
        <v>1.5866527590705001E-6</v>
      </c>
      <c r="AH13" s="1">
        <f t="shared" si="3"/>
        <v>7.4268852552236174E-8</v>
      </c>
      <c r="AI13" s="1">
        <f t="shared" si="3"/>
        <v>3.476414374785523E-9</v>
      </c>
      <c r="AJ13" s="1">
        <f t="shared" si="3"/>
        <v>1.6272577924527977E-10</v>
      </c>
      <c r="AK13" s="1">
        <f t="shared" si="3"/>
        <v>7.6169513689279892E-12</v>
      </c>
      <c r="AL13" s="1">
        <f t="shared" si="3"/>
        <v>3.5653814918386329E-13</v>
      </c>
      <c r="AM13" s="1">
        <f t="shared" si="10"/>
        <v>0.44696969696969696</v>
      </c>
      <c r="AN13" s="1">
        <f t="shared" si="4"/>
        <v>2.0921985815602836E-2</v>
      </c>
      <c r="AO13" s="1">
        <f t="shared" si="4"/>
        <v>9.793269956239626E-4</v>
      </c>
      <c r="AP13" s="1">
        <f t="shared" si="4"/>
        <v>4.5840838093036541E-5</v>
      </c>
      <c r="AQ13" s="1">
        <f t="shared" si="4"/>
        <v>2.1457413575463909E-6</v>
      </c>
      <c r="AR13" s="1">
        <f t="shared" si="4"/>
        <v>1.0043895716174596E-7</v>
      </c>
      <c r="AS13" s="1">
        <f t="shared" si="4"/>
        <v>4.7013979948051301E-9</v>
      </c>
      <c r="AT13" s="1">
        <f t="shared" si="4"/>
        <v>2.2006543805470819E-10</v>
      </c>
      <c r="AU13" s="1">
        <f t="shared" si="4"/>
        <v>1.030093539830549E-11</v>
      </c>
      <c r="AV13" s="1">
        <f t="shared" si="4"/>
        <v>4.8217144417600163E-13</v>
      </c>
      <c r="BK13" s="1">
        <f t="shared" ca="1" si="11"/>
        <v>0.31628541705140378</v>
      </c>
      <c r="BL13" s="1">
        <f t="shared" ca="1" si="6"/>
        <v>3.5637001189938247E-2</v>
      </c>
      <c r="BM13" s="1">
        <f t="shared" ca="1" si="6"/>
        <v>-3.5707758140002724E-2</v>
      </c>
      <c r="BN13" s="1">
        <f t="shared" ca="1" si="6"/>
        <v>2.3481274971660179E-2</v>
      </c>
      <c r="BO13" s="1">
        <f t="shared" ca="1" si="6"/>
        <v>-6.4974864432548228E-3</v>
      </c>
      <c r="BP13" s="1">
        <f t="shared" ca="1" si="6"/>
        <v>9.5432799918416015E-4</v>
      </c>
      <c r="BQ13" s="1">
        <f t="shared" ca="1" si="6"/>
        <v>-8.0633955063996596E-5</v>
      </c>
      <c r="BR13" s="1">
        <f t="shared" ca="1" si="6"/>
        <v>3.9361944979482885E-6</v>
      </c>
      <c r="BS13" s="1">
        <f t="shared" ca="1" si="6"/>
        <v>-1.0318212142279953E-7</v>
      </c>
      <c r="BT13" s="1">
        <f t="shared" ca="1" si="6"/>
        <v>1.1242264242705546E-9</v>
      </c>
      <c r="BU13" s="1">
        <f t="shared" ca="1" si="12"/>
        <v>0.42683056737587322</v>
      </c>
      <c r="BV13" s="1">
        <f t="shared" ca="1" si="7"/>
        <v>1.5186490508866436E-2</v>
      </c>
      <c r="BW13" s="1">
        <f t="shared" ca="1" si="7"/>
        <v>-2.7285912365004616E-2</v>
      </c>
      <c r="BX13" s="1">
        <f t="shared" ca="1" si="7"/>
        <v>1.4324723343367719E-2</v>
      </c>
      <c r="BY13" s="1">
        <f t="shared" ca="1" si="7"/>
        <v>-3.5482443294916942E-3</v>
      </c>
      <c r="BZ13" s="1">
        <f t="shared" ca="1" si="7"/>
        <v>4.9187995337529394E-4</v>
      </c>
      <c r="CA13" s="1">
        <f t="shared" ca="1" si="7"/>
        <v>-4.0449123974047748E-5</v>
      </c>
      <c r="CB13" s="1">
        <f t="shared" ca="1" si="7"/>
        <v>1.9565373925409575E-6</v>
      </c>
      <c r="CC13" s="1">
        <f t="shared" ca="1" si="7"/>
        <v>-5.1319041812966759E-8</v>
      </c>
      <c r="CD13" s="1">
        <f t="shared" ca="1" si="7"/>
        <v>5.6223615419463271E-10</v>
      </c>
      <c r="CE13" s="4">
        <f t="shared" ca="1" si="13"/>
        <v>0.33407597681046786</v>
      </c>
      <c r="CF13" s="4">
        <f t="shared" ca="1" si="14"/>
        <v>-3.5675022341966622E-3</v>
      </c>
      <c r="CG13" s="14">
        <f t="shared" ca="1" si="17"/>
        <v>-7.3325357407394891E-3</v>
      </c>
      <c r="CH13" s="14">
        <f t="shared" ca="1" si="17"/>
        <v>6.1334573509418913E-2</v>
      </c>
      <c r="CI13" s="8">
        <f t="shared" ca="1" si="15"/>
        <v>0.42596096114359921</v>
      </c>
      <c r="CJ13" s="8">
        <f t="shared" ca="1" si="16"/>
        <v>2.1008735826097746E-2</v>
      </c>
      <c r="CK13" s="14">
        <f t="shared" ca="1" si="18"/>
        <v>-1.2156154472852921E-2</v>
      </c>
      <c r="CL13" s="14">
        <f t="shared" ca="1" si="18"/>
        <v>6.7670858959817518E-2</v>
      </c>
    </row>
    <row r="14" spans="1:90" x14ac:dyDescent="0.25">
      <c r="A14" s="7">
        <f>'Calculate Data'!M16</f>
        <v>0.49019607843137253</v>
      </c>
      <c r="B14" s="7">
        <f>'Calculate Data'!L16</f>
        <v>0.56097560975609762</v>
      </c>
      <c r="C14" s="7">
        <f>'Calculate Data'!N16</f>
        <v>0.54666666666666663</v>
      </c>
      <c r="D14" s="7">
        <f>'Calculate Data'!B16</f>
        <v>225</v>
      </c>
      <c r="E14" s="2">
        <v>5.106382978723404E-2</v>
      </c>
      <c r="F14" s="10">
        <v>0.2744186046511628</v>
      </c>
      <c r="G14" s="4">
        <v>0.38686131386861317</v>
      </c>
      <c r="H14" s="8">
        <v>0.38920454545454547</v>
      </c>
      <c r="I14" s="20">
        <v>352</v>
      </c>
      <c r="J14" s="1">
        <f t="shared" si="8"/>
        <v>1</v>
      </c>
      <c r="K14" s="1">
        <f t="shared" si="2"/>
        <v>5.106382978723404E-2</v>
      </c>
      <c r="L14" s="1">
        <f t="shared" si="2"/>
        <v>2.6075147125396102E-3</v>
      </c>
      <c r="M14" s="1">
        <f t="shared" si="2"/>
        <v>1.3314968744883115E-4</v>
      </c>
      <c r="N14" s="1">
        <f t="shared" si="2"/>
        <v>6.799132976110526E-6</v>
      </c>
      <c r="O14" s="1">
        <f t="shared" si="2"/>
        <v>3.4718976899287792E-7</v>
      </c>
      <c r="P14" s="1">
        <f t="shared" si="2"/>
        <v>1.7728839267721423E-8</v>
      </c>
      <c r="Q14" s="1">
        <f t="shared" si="2"/>
        <v>9.0530243069215768E-10</v>
      </c>
      <c r="R14" s="1">
        <f t="shared" si="2"/>
        <v>4.6228209226833576E-11</v>
      </c>
      <c r="S14" s="1">
        <f t="shared" si="2"/>
        <v>2.3605894073276717E-12</v>
      </c>
      <c r="T14" s="1">
        <f t="shared" si="2"/>
        <v>1.2054073569332792E-13</v>
      </c>
      <c r="U14" s="1">
        <f t="shared" si="2"/>
        <v>6.1552716098720626E-15</v>
      </c>
      <c r="V14" s="1">
        <f t="shared" si="2"/>
        <v>3.1431174178070105E-16</v>
      </c>
      <c r="W14" s="1">
        <f t="shared" si="2"/>
        <v>1.6049961282418776E-17</v>
      </c>
      <c r="X14" s="1">
        <f t="shared" si="2"/>
        <v>8.1957249101712897E-19</v>
      </c>
      <c r="Y14" s="1">
        <f t="shared" si="2"/>
        <v>4.1850510179598068E-20</v>
      </c>
      <c r="Z14" s="1">
        <f t="shared" si="2"/>
        <v>2.1370473283199009E-21</v>
      </c>
      <c r="AA14" s="1">
        <f t="shared" si="2"/>
        <v>1.0912582102059068E-22</v>
      </c>
      <c r="AB14" s="1">
        <f t="shared" si="2"/>
        <v>5.5723823499876086E-24</v>
      </c>
      <c r="AC14" s="1">
        <f t="shared" si="9"/>
        <v>0.38686131386861317</v>
      </c>
      <c r="AD14" s="1">
        <f t="shared" si="3"/>
        <v>1.9754620282652586E-2</v>
      </c>
      <c r="AE14" s="1">
        <f t="shared" si="3"/>
        <v>1.0087465676248129E-3</v>
      </c>
      <c r="AF14" s="1">
        <f t="shared" si="3"/>
        <v>5.1510463027650008E-5</v>
      </c>
      <c r="AG14" s="1">
        <f t="shared" si="3"/>
        <v>2.6303215163055321E-6</v>
      </c>
      <c r="AH14" s="1">
        <f t="shared" si="3"/>
        <v>1.3431429019432504E-7</v>
      </c>
      <c r="AI14" s="1">
        <f t="shared" si="3"/>
        <v>6.8586020524761719E-9</v>
      </c>
      <c r="AJ14" s="1">
        <f t="shared" si="3"/>
        <v>3.5022648778601725E-10</v>
      </c>
      <c r="AK14" s="1">
        <f t="shared" si="3"/>
        <v>1.7883905759285983E-11</v>
      </c>
      <c r="AL14" s="1">
        <f t="shared" si="3"/>
        <v>9.1322071962311401E-13</v>
      </c>
      <c r="AM14" s="1">
        <f t="shared" si="10"/>
        <v>0.38920454545454547</v>
      </c>
      <c r="AN14" s="1">
        <f t="shared" si="4"/>
        <v>1.9874274661508703E-2</v>
      </c>
      <c r="AO14" s="1">
        <f t="shared" si="4"/>
        <v>1.0148565784600188E-3</v>
      </c>
      <c r="AP14" s="1">
        <f t="shared" si="4"/>
        <v>5.1822463580937126E-5</v>
      </c>
      <c r="AQ14" s="1">
        <f t="shared" si="4"/>
        <v>2.6462534594521083E-6</v>
      </c>
      <c r="AR14" s="1">
        <f t="shared" si="4"/>
        <v>1.3512783622734169E-7</v>
      </c>
      <c r="AS14" s="1">
        <f t="shared" si="4"/>
        <v>6.9001448286302136E-9</v>
      </c>
      <c r="AT14" s="1">
        <f t="shared" si="4"/>
        <v>3.5234782103643641E-10</v>
      </c>
      <c r="AU14" s="1">
        <f t="shared" si="4"/>
        <v>1.7992229159307388E-11</v>
      </c>
      <c r="AV14" s="1">
        <f t="shared" si="4"/>
        <v>9.1875212728378136E-13</v>
      </c>
      <c r="AW14" s="2" t="s">
        <v>253</v>
      </c>
      <c r="AX14" s="2">
        <v>0</v>
      </c>
      <c r="AY14" s="2">
        <v>1</v>
      </c>
      <c r="AZ14" s="2">
        <v>2</v>
      </c>
      <c r="BA14" s="2">
        <v>3</v>
      </c>
      <c r="BB14" s="2">
        <v>4</v>
      </c>
      <c r="BC14" s="2">
        <v>5</v>
      </c>
      <c r="BD14" s="2">
        <v>6</v>
      </c>
      <c r="BE14" s="2">
        <v>7</v>
      </c>
      <c r="BF14" s="2">
        <v>8</v>
      </c>
      <c r="BG14" s="2">
        <v>9</v>
      </c>
      <c r="BH14" s="12" t="s">
        <v>304</v>
      </c>
      <c r="BI14" s="13" t="s">
        <v>304</v>
      </c>
      <c r="BK14" s="1">
        <f t="shared" ca="1" si="11"/>
        <v>0.31628541705140378</v>
      </c>
      <c r="BL14" s="1">
        <f t="shared" ca="1" si="6"/>
        <v>3.8876728570841727E-2</v>
      </c>
      <c r="BM14" s="1">
        <f t="shared" ca="1" si="6"/>
        <v>-4.2495183240994973E-2</v>
      </c>
      <c r="BN14" s="1">
        <f t="shared" ca="1" si="6"/>
        <v>3.0485081255468657E-2</v>
      </c>
      <c r="BO14" s="1">
        <f t="shared" ca="1" si="6"/>
        <v>-9.2023686146664833E-3</v>
      </c>
      <c r="BP14" s="1">
        <f t="shared" ca="1" si="6"/>
        <v>1.4744853785011761E-3</v>
      </c>
      <c r="BQ14" s="1">
        <f t="shared" ca="1" si="6"/>
        <v>-1.3590934756286277E-4</v>
      </c>
      <c r="BR14" s="1">
        <f t="shared" ca="1" si="6"/>
        <v>7.2376316450006745E-6</v>
      </c>
      <c r="BS14" s="1">
        <f t="shared" ca="1" si="6"/>
        <v>-2.0697264027168187E-7</v>
      </c>
      <c r="BT14" s="1">
        <f t="shared" ca="1" si="6"/>
        <v>2.4600891009122988E-9</v>
      </c>
      <c r="BU14" s="1">
        <f t="shared" ca="1" si="12"/>
        <v>0.42683056737587322</v>
      </c>
      <c r="BV14" s="1">
        <f t="shared" ca="1" si="7"/>
        <v>1.6567080555127022E-2</v>
      </c>
      <c r="BW14" s="1">
        <f t="shared" ca="1" si="7"/>
        <v>-3.2472490748435237E-2</v>
      </c>
      <c r="BX14" s="1">
        <f t="shared" ca="1" si="7"/>
        <v>1.8597386880044638E-2</v>
      </c>
      <c r="BY14" s="1">
        <f t="shared" ca="1" si="7"/>
        <v>-5.0253667383607509E-3</v>
      </c>
      <c r="BZ14" s="1">
        <f t="shared" ca="1" si="7"/>
        <v>7.599795875733843E-4</v>
      </c>
      <c r="CA14" s="1">
        <f t="shared" ca="1" si="7"/>
        <v>-6.8177407947297872E-5</v>
      </c>
      <c r="CB14" s="1">
        <f t="shared" ca="1" si="7"/>
        <v>3.5975602715421444E-6</v>
      </c>
      <c r="CC14" s="1">
        <f t="shared" ca="1" si="7"/>
        <v>-1.0294067842159688E-7</v>
      </c>
      <c r="CD14" s="1">
        <f t="shared" ca="1" si="7"/>
        <v>1.2303135784862104E-9</v>
      </c>
      <c r="CE14" s="4">
        <f t="shared" ca="1" si="13"/>
        <v>0.33529528417208487</v>
      </c>
      <c r="CF14" s="4">
        <f t="shared" ca="1" si="14"/>
        <v>5.1566029696528293E-2</v>
      </c>
      <c r="CG14" s="14">
        <f t="shared" ca="1" si="17"/>
        <v>-7.3325357407394891E-3</v>
      </c>
      <c r="CH14" s="14">
        <f t="shared" ca="1" si="17"/>
        <v>6.1334573509418913E-2</v>
      </c>
      <c r="CI14" s="8">
        <f t="shared" ca="1" si="15"/>
        <v>0.42519247535378168</v>
      </c>
      <c r="CJ14" s="8">
        <f t="shared" ca="1" si="16"/>
        <v>-3.5987929899236215E-2</v>
      </c>
      <c r="CK14" s="14">
        <f t="shared" ca="1" si="18"/>
        <v>-1.2156154472852921E-2</v>
      </c>
      <c r="CL14" s="14">
        <f t="shared" ca="1" si="18"/>
        <v>6.7670858959817518E-2</v>
      </c>
    </row>
    <row r="15" spans="1:90" x14ac:dyDescent="0.25">
      <c r="A15" s="7">
        <f>'Calculate Data'!M17</f>
        <v>0.60759493670886078</v>
      </c>
      <c r="B15" s="7">
        <f>'Calculate Data'!L17</f>
        <v>0.569620253164557</v>
      </c>
      <c r="C15" s="7">
        <f>'Calculate Data'!N17</f>
        <v>0.5</v>
      </c>
      <c r="D15" s="7">
        <f>'Calculate Data'!B17</f>
        <v>158</v>
      </c>
      <c r="E15" s="2">
        <v>5.5319148936170209E-2</v>
      </c>
      <c r="F15" s="10">
        <v>0.27843137254901962</v>
      </c>
      <c r="G15" s="4">
        <v>0.24603174603174602</v>
      </c>
      <c r="H15" s="8">
        <v>0.33070866141732286</v>
      </c>
      <c r="I15" s="20">
        <v>381</v>
      </c>
      <c r="J15" s="1">
        <f t="shared" si="8"/>
        <v>1</v>
      </c>
      <c r="K15" s="1">
        <f t="shared" si="2"/>
        <v>5.5319148936170209E-2</v>
      </c>
      <c r="L15" s="1">
        <f t="shared" si="2"/>
        <v>3.0602082390221814E-3</v>
      </c>
      <c r="M15" s="1">
        <f t="shared" si="2"/>
        <v>1.6928811535016323E-4</v>
      </c>
      <c r="N15" s="1">
        <f t="shared" si="2"/>
        <v>9.3648744661792409E-6</v>
      </c>
      <c r="O15" s="1">
        <f t="shared" si="2"/>
        <v>5.1805688536310688E-7</v>
      </c>
      <c r="P15" s="1">
        <f t="shared" si="2"/>
        <v>2.8658465998810167E-8</v>
      </c>
      <c r="Q15" s="1">
        <f t="shared" si="2"/>
        <v>1.5853619488703496E-9</v>
      </c>
      <c r="R15" s="1">
        <f t="shared" si="2"/>
        <v>8.7700873767295927E-11</v>
      </c>
      <c r="S15" s="1">
        <f t="shared" si="2"/>
        <v>4.8515376977653066E-12</v>
      </c>
      <c r="T15" s="1">
        <f t="shared" si="2"/>
        <v>2.6838293647212327E-13</v>
      </c>
      <c r="U15" s="1">
        <f t="shared" si="2"/>
        <v>1.4846715634628096E-14</v>
      </c>
      <c r="V15" s="1">
        <f t="shared" si="2"/>
        <v>8.2130767340495841E-16</v>
      </c>
      <c r="W15" s="1">
        <f t="shared" si="2"/>
        <v>4.5434041507508333E-17</v>
      </c>
      <c r="X15" s="1">
        <f t="shared" si="2"/>
        <v>2.5133725089259927E-18</v>
      </c>
      <c r="Y15" s="1">
        <f t="shared" si="2"/>
        <v>1.390376281533528E-19</v>
      </c>
      <c r="Z15" s="1">
        <f t="shared" si="2"/>
        <v>7.6914432595471751E-21</v>
      </c>
      <c r="AA15" s="1">
        <f t="shared" si="2"/>
        <v>4.2548409520899265E-22</v>
      </c>
      <c r="AB15" s="1">
        <f t="shared" si="2"/>
        <v>2.3537418032837889E-23</v>
      </c>
      <c r="AC15" s="1">
        <f t="shared" si="9"/>
        <v>0.24603174603174602</v>
      </c>
      <c r="AD15" s="1">
        <f t="shared" si="3"/>
        <v>1.3610266801756163E-2</v>
      </c>
      <c r="AE15" s="1">
        <f t="shared" si="3"/>
        <v>7.5290837626736204E-4</v>
      </c>
      <c r="AF15" s="1">
        <f t="shared" si="3"/>
        <v>4.1650250602024283E-5</v>
      </c>
      <c r="AG15" s="1">
        <f t="shared" si="3"/>
        <v>2.3040564162821941E-6</v>
      </c>
      <c r="AH15" s="1">
        <f t="shared" si="3"/>
        <v>1.2745844004965327E-7</v>
      </c>
      <c r="AI15" s="1">
        <f t="shared" si="3"/>
        <v>7.0508924282786914E-9</v>
      </c>
      <c r="AJ15" s="1">
        <f t="shared" si="3"/>
        <v>3.9004936837286377E-10</v>
      </c>
      <c r="AK15" s="1">
        <f t="shared" si="3"/>
        <v>2.1577199101477568E-11</v>
      </c>
      <c r="AL15" s="1">
        <f t="shared" si="3"/>
        <v>1.1936322907200357E-12</v>
      </c>
      <c r="AM15" s="1">
        <f t="shared" si="10"/>
        <v>0.33070866141732286</v>
      </c>
      <c r="AN15" s="1">
        <f t="shared" si="4"/>
        <v>1.829452169542637E-2</v>
      </c>
      <c r="AO15" s="1">
        <f t="shared" si="4"/>
        <v>1.0120373703852883E-3</v>
      </c>
      <c r="AP15" s="1">
        <f t="shared" si="4"/>
        <v>5.5985046021313828E-5</v>
      </c>
      <c r="AQ15" s="1">
        <f t="shared" si="4"/>
        <v>3.0970450990514026E-6</v>
      </c>
      <c r="AR15" s="1">
        <f t="shared" si="4"/>
        <v>1.7132589909646055E-7</v>
      </c>
      <c r="AS15" s="1">
        <f t="shared" si="4"/>
        <v>9.4776029287403702E-9</v>
      </c>
      <c r="AT15" s="1">
        <f t="shared" si="4"/>
        <v>5.2429292797287157E-10</v>
      </c>
      <c r="AU15" s="1">
        <f t="shared" si="4"/>
        <v>2.900343856871204E-11</v>
      </c>
      <c r="AV15" s="1">
        <f t="shared" si="4"/>
        <v>1.6044455378436448E-12</v>
      </c>
      <c r="AW15" s="2">
        <v>0</v>
      </c>
      <c r="AX15" s="11" cm="1">
        <f t="array" aca="1" ref="AX15:BG24" ca="1">MINVERSE(AX2:BG11)</f>
        <v>0.52919743897237304</v>
      </c>
      <c r="AY15" s="11">
        <f ca="1"/>
        <v>-26.078348265778512</v>
      </c>
      <c r="AZ15" s="11">
        <f ca="1"/>
        <v>415.90574165037339</v>
      </c>
      <c r="BA15" s="11">
        <f ca="1"/>
        <v>-3145.3255099580642</v>
      </c>
      <c r="BB15" s="11">
        <f ca="1"/>
        <v>13177.510545324772</v>
      </c>
      <c r="BC15" s="11">
        <f ca="1"/>
        <v>-32866.503495983365</v>
      </c>
      <c r="BD15" s="11">
        <f ca="1"/>
        <v>49969.238092657863</v>
      </c>
      <c r="BE15" s="11">
        <f ca="1"/>
        <v>-45407.636516392486</v>
      </c>
      <c r="BF15" s="11">
        <f ca="1"/>
        <v>22654.820247098232</v>
      </c>
      <c r="BG15" s="11">
        <f ca="1"/>
        <v>-4772.5024955303115</v>
      </c>
      <c r="BH15" s="12" cm="1">
        <f t="array" aca="1" ref="BH15:BH24" ca="1">MMULT($AX$15:$BG$24,BH2:BH11)</f>
        <v>0.31628541705140378</v>
      </c>
      <c r="BI15" s="13" cm="1">
        <f t="array" aca="1" ref="BI15:BI24" ca="1">MMULT($AX$15:$BG$24,BI2:BI11)</f>
        <v>0.42683056737587322</v>
      </c>
      <c r="BK15" s="1">
        <f t="shared" ca="1" si="11"/>
        <v>0.31628541705140378</v>
      </c>
      <c r="BL15" s="1">
        <f t="shared" ca="1" si="6"/>
        <v>4.2116455951745201E-2</v>
      </c>
      <c r="BM15" s="1">
        <f t="shared" ca="1" si="6"/>
        <v>-4.9872819220334375E-2</v>
      </c>
      <c r="BN15" s="1">
        <f t="shared" ca="1" si="6"/>
        <v>3.8759099258255006E-2</v>
      </c>
      <c r="BO15" s="1">
        <f t="shared" ca="1" si="6"/>
        <v>-1.2675002411433711E-2</v>
      </c>
      <c r="BP15" s="1">
        <f t="shared" ca="1" si="6"/>
        <v>2.2001434688457958E-3</v>
      </c>
      <c r="BQ15" s="1">
        <f t="shared" ca="1" si="6"/>
        <v>-2.1969590660919622E-4</v>
      </c>
      <c r="BR15" s="1">
        <f t="shared" ca="1" si="6"/>
        <v>1.2674511214060503E-5</v>
      </c>
      <c r="BS15" s="1">
        <f t="shared" ca="1" si="6"/>
        <v>-3.9265378653721279E-7</v>
      </c>
      <c r="BT15" s="1">
        <f t="shared" ca="1" si="6"/>
        <v>5.056031758800847E-9</v>
      </c>
      <c r="BU15" s="1">
        <f t="shared" ca="1" si="12"/>
        <v>0.42683056737587322</v>
      </c>
      <c r="BV15" s="1">
        <f t="shared" ca="1" si="7"/>
        <v>1.7947670601387605E-2</v>
      </c>
      <c r="BW15" s="1">
        <f t="shared" ca="1" si="7"/>
        <v>-3.811007594781636E-2</v>
      </c>
      <c r="BX15" s="1">
        <f t="shared" ca="1" si="7"/>
        <v>2.3644941536723422E-2</v>
      </c>
      <c r="BY15" s="1">
        <f t="shared" ca="1" si="7"/>
        <v>-6.9217544084838644E-3</v>
      </c>
      <c r="BZ15" s="1">
        <f t="shared" ca="1" si="7"/>
        <v>1.1339984447695014E-3</v>
      </c>
      <c r="CA15" s="1">
        <f t="shared" ca="1" si="7"/>
        <v>-1.1020800053740706E-4</v>
      </c>
      <c r="CB15" s="1">
        <f t="shared" ca="1" si="7"/>
        <v>6.3000329723073675E-6</v>
      </c>
      <c r="CC15" s="1">
        <f t="shared" ca="1" si="7"/>
        <v>-1.9529174057929754E-7</v>
      </c>
      <c r="CD15" s="1">
        <f t="shared" ca="1" si="7"/>
        <v>2.5285687920016343E-9</v>
      </c>
      <c r="CE15" s="4">
        <f t="shared" ca="1" si="13"/>
        <v>0.33660588510533174</v>
      </c>
      <c r="CF15" s="4">
        <f t="shared" ca="1" si="14"/>
        <v>-9.0574139073585719E-2</v>
      </c>
      <c r="CG15" s="14">
        <f t="shared" ca="1" si="17"/>
        <v>-7.3325357407394891E-3</v>
      </c>
      <c r="CH15" s="14">
        <f t="shared" ca="1" si="17"/>
        <v>6.1334573509418913E-2</v>
      </c>
      <c r="CI15" s="8">
        <f t="shared" ca="1" si="15"/>
        <v>0.42442124687171667</v>
      </c>
      <c r="CJ15" s="8">
        <f t="shared" ca="1" si="16"/>
        <v>-9.3712585454393815E-2</v>
      </c>
      <c r="CK15" s="14">
        <f t="shared" ca="1" si="18"/>
        <v>-1.2156154472852921E-2</v>
      </c>
      <c r="CL15" s="14">
        <f t="shared" ca="1" si="18"/>
        <v>6.7670858959817518E-2</v>
      </c>
    </row>
    <row r="16" spans="1:90" x14ac:dyDescent="0.25">
      <c r="A16" s="7">
        <f>'Calculate Data'!M18</f>
        <v>0.44827586206896552</v>
      </c>
      <c r="B16" s="7">
        <f>'Calculate Data'!L18</f>
        <v>0.48648648648648651</v>
      </c>
      <c r="C16" s="7">
        <f>'Calculate Data'!N18</f>
        <v>0.38947368421052631</v>
      </c>
      <c r="D16" s="7">
        <f>'Calculate Data'!B18</f>
        <v>95</v>
      </c>
      <c r="E16" s="2">
        <v>5.9574468085106386E-2</v>
      </c>
      <c r="F16" s="10">
        <v>0.28491620111731841</v>
      </c>
      <c r="G16" s="4">
        <v>0.32500000000000001</v>
      </c>
      <c r="H16" s="8">
        <v>0.40133779264214048</v>
      </c>
      <c r="I16" s="20">
        <v>598</v>
      </c>
      <c r="J16" s="1">
        <f t="shared" si="8"/>
        <v>1</v>
      </c>
      <c r="K16" s="1">
        <f t="shared" si="2"/>
        <v>5.9574468085106386E-2</v>
      </c>
      <c r="L16" s="1">
        <f t="shared" si="2"/>
        <v>3.5491172476233594E-3</v>
      </c>
      <c r="M16" s="1">
        <f t="shared" si="2"/>
        <v>2.1143677219883844E-4</v>
      </c>
      <c r="N16" s="1">
        <f t="shared" si="2"/>
        <v>1.2596233237377611E-5</v>
      </c>
      <c r="O16" s="1">
        <f t="shared" si="2"/>
        <v>7.504138949927088E-7</v>
      </c>
      <c r="P16" s="1">
        <f t="shared" si="2"/>
        <v>4.47055086378635E-8</v>
      </c>
      <c r="Q16" s="1">
        <f t="shared" si="2"/>
        <v>2.6633068975748473E-9</v>
      </c>
      <c r="R16" s="1">
        <f t="shared" si="2"/>
        <v>1.5866509177041645E-10</v>
      </c>
      <c r="S16" s="1">
        <f t="shared" si="2"/>
        <v>9.4523884458971512E-12</v>
      </c>
      <c r="T16" s="1">
        <f t="shared" si="2"/>
        <v>5.6312101379812821E-13</v>
      </c>
      <c r="U16" s="1">
        <f t="shared" si="2"/>
        <v>3.3547634864569341E-14</v>
      </c>
      <c r="V16" s="1">
        <f t="shared" si="2"/>
        <v>1.9985825025700885E-15</v>
      </c>
      <c r="W16" s="1">
        <f t="shared" si="2"/>
        <v>1.190644895148138E-16</v>
      </c>
      <c r="X16" s="1">
        <f t="shared" si="2"/>
        <v>7.0932036306697576E-18</v>
      </c>
      <c r="Y16" s="1">
        <f t="shared" si="2"/>
        <v>4.2257383331649628E-19</v>
      </c>
      <c r="Z16" s="1">
        <f t="shared" si="2"/>
        <v>2.5174611346514675E-20</v>
      </c>
      <c r="AA16" s="1">
        <f t="shared" si="2"/>
        <v>1.4997640802178957E-21</v>
      </c>
      <c r="AB16" s="1">
        <f t="shared" si="2"/>
        <v>8.9347647332129961E-23</v>
      </c>
      <c r="AC16" s="1">
        <f t="shared" si="9"/>
        <v>0.32500000000000001</v>
      </c>
      <c r="AD16" s="1">
        <f t="shared" si="3"/>
        <v>1.9361702127659575E-2</v>
      </c>
      <c r="AE16" s="1">
        <f t="shared" si="3"/>
        <v>1.1534631054775919E-3</v>
      </c>
      <c r="AF16" s="1">
        <f t="shared" si="3"/>
        <v>6.8716950964622502E-5</v>
      </c>
      <c r="AG16" s="1">
        <f t="shared" si="3"/>
        <v>4.093775802147724E-6</v>
      </c>
      <c r="AH16" s="1">
        <f t="shared" si="3"/>
        <v>2.4388451587263039E-7</v>
      </c>
      <c r="AI16" s="1">
        <f t="shared" si="3"/>
        <v>1.4529290307305638E-8</v>
      </c>
      <c r="AJ16" s="1">
        <f t="shared" si="3"/>
        <v>8.6557474171182542E-10</v>
      </c>
      <c r="AK16" s="1">
        <f t="shared" si="3"/>
        <v>5.1566154825385345E-11</v>
      </c>
      <c r="AL16" s="1">
        <f t="shared" si="3"/>
        <v>3.0720262449165741E-12</v>
      </c>
      <c r="AM16" s="1">
        <f t="shared" si="10"/>
        <v>0.40133779264214048</v>
      </c>
      <c r="AN16" s="1">
        <f t="shared" si="4"/>
        <v>2.3909485519106242E-2</v>
      </c>
      <c r="AO16" s="1">
        <f t="shared" si="4"/>
        <v>1.4243948819893082E-3</v>
      </c>
      <c r="AP16" s="1">
        <f t="shared" si="4"/>
        <v>8.4857567437660909E-5</v>
      </c>
      <c r="AQ16" s="1">
        <f t="shared" si="4"/>
        <v>5.0553444430946933E-6</v>
      </c>
      <c r="AR16" s="1">
        <f t="shared" si="4"/>
        <v>3.0116945618436474E-7</v>
      </c>
      <c r="AS16" s="1">
        <f t="shared" si="4"/>
        <v>1.794201015566428E-8</v>
      </c>
      <c r="AT16" s="1">
        <f t="shared" si="4"/>
        <v>1.0688857114012766E-9</v>
      </c>
      <c r="AU16" s="1">
        <f t="shared" si="4"/>
        <v>6.3678297700501585E-11</v>
      </c>
      <c r="AV16" s="1">
        <f t="shared" si="4"/>
        <v>3.7936007140724351E-12</v>
      </c>
      <c r="AW16" s="2">
        <v>1</v>
      </c>
      <c r="AX16" s="11">
        <f ca="1"/>
        <v>-26.078360114812725</v>
      </c>
      <c r="AY16" s="11">
        <f ca="1"/>
        <v>1630.5984453369108</v>
      </c>
      <c r="AZ16" s="11">
        <f ca="1"/>
        <v>-28770.507011138347</v>
      </c>
      <c r="BA16" s="11">
        <f ca="1"/>
        <v>230151.90353937633</v>
      </c>
      <c r="BB16" s="11">
        <f ca="1"/>
        <v>-999392.36773157388</v>
      </c>
      <c r="BC16" s="11">
        <f ca="1"/>
        <v>2555309.6770639974</v>
      </c>
      <c r="BD16" s="11">
        <f ca="1"/>
        <v>-3956542.6440214994</v>
      </c>
      <c r="BE16" s="11">
        <f ca="1"/>
        <v>3645934.0580131975</v>
      </c>
      <c r="BF16" s="11">
        <f ca="1"/>
        <v>-1839227.2178121442</v>
      </c>
      <c r="BG16" s="11">
        <f ca="1"/>
        <v>390936.3810168627</v>
      </c>
      <c r="BH16" s="12">
        <f ca="1"/>
        <v>0.76133593451231718</v>
      </c>
      <c r="BI16" s="13">
        <f ca="1"/>
        <v>0.32443866087123752</v>
      </c>
      <c r="BK16" s="1">
        <f t="shared" ca="1" si="11"/>
        <v>0.31628541705140378</v>
      </c>
      <c r="BL16" s="1">
        <f t="shared" ca="1" si="6"/>
        <v>4.5356183332648688E-2</v>
      </c>
      <c r="BM16" s="1">
        <f t="shared" ca="1" si="6"/>
        <v>-5.784066607802095E-2</v>
      </c>
      <c r="BN16" s="1">
        <f t="shared" ca="1" si="6"/>
        <v>4.8409179956600712E-2</v>
      </c>
      <c r="BO16" s="1">
        <f t="shared" ca="1" si="6"/>
        <v>-1.7048523953560369E-2</v>
      </c>
      <c r="BP16" s="1">
        <f t="shared" ca="1" si="6"/>
        <v>3.1869438987229019E-3</v>
      </c>
      <c r="BQ16" s="1">
        <f t="shared" ca="1" si="6"/>
        <v>-3.4271259498077966E-4</v>
      </c>
      <c r="BR16" s="1">
        <f t="shared" ca="1" si="6"/>
        <v>2.1292369962487131E-5</v>
      </c>
      <c r="BS16" s="1">
        <f t="shared" ca="1" si="6"/>
        <v>-7.1037432580472772E-7</v>
      </c>
      <c r="BT16" s="1">
        <f t="shared" ca="1" si="6"/>
        <v>9.8508100227669492E-9</v>
      </c>
      <c r="BU16" s="1">
        <f t="shared" ca="1" si="12"/>
        <v>0.42683056737587322</v>
      </c>
      <c r="BV16" s="1">
        <f t="shared" ca="1" si="7"/>
        <v>1.9328260647648192E-2</v>
      </c>
      <c r="BW16" s="1">
        <f t="shared" ca="1" si="7"/>
        <v>-4.4198667963147975E-2</v>
      </c>
      <c r="BX16" s="1">
        <f t="shared" ca="1" si="7"/>
        <v>2.9531961573404229E-2</v>
      </c>
      <c r="BY16" s="1">
        <f t="shared" ca="1" si="7"/>
        <v>-9.310112298460009E-3</v>
      </c>
      <c r="BZ16" s="1">
        <f t="shared" ca="1" si="7"/>
        <v>1.6426153457234926E-3</v>
      </c>
      <c r="CA16" s="1">
        <f t="shared" ca="1" si="7"/>
        <v>-1.7191794983692672E-4</v>
      </c>
      <c r="CB16" s="1">
        <f t="shared" ca="1" si="7"/>
        <v>1.0583653330427796E-5</v>
      </c>
      <c r="CC16" s="1">
        <f t="shared" ca="1" si="7"/>
        <v>-3.5331440395036775E-7</v>
      </c>
      <c r="CD16" s="1">
        <f t="shared" ca="1" si="7"/>
        <v>4.9264822666804259E-9</v>
      </c>
      <c r="CE16" s="4">
        <f t="shared" ca="1" si="13"/>
        <v>0.33802641345926071</v>
      </c>
      <c r="CF16" s="4">
        <f t="shared" ca="1" si="14"/>
        <v>-1.3026413459260699E-2</v>
      </c>
      <c r="CG16" s="14">
        <f t="shared" ca="1" si="17"/>
        <v>-7.3325357407394891E-3</v>
      </c>
      <c r="CH16" s="14">
        <f t="shared" ca="1" si="17"/>
        <v>6.1334573509418913E-2</v>
      </c>
      <c r="CI16" s="8">
        <f t="shared" ca="1" si="15"/>
        <v>0.42366294199661297</v>
      </c>
      <c r="CJ16" s="8">
        <f t="shared" ca="1" si="16"/>
        <v>-2.2325149354472495E-2</v>
      </c>
      <c r="CK16" s="14">
        <f t="shared" ca="1" si="18"/>
        <v>-1.2156154472852921E-2</v>
      </c>
      <c r="CL16" s="14">
        <f t="shared" ca="1" si="18"/>
        <v>6.7670858959817518E-2</v>
      </c>
    </row>
    <row r="17" spans="1:90" x14ac:dyDescent="0.25">
      <c r="A17" s="7">
        <f>'Calculate Data'!M19</f>
        <v>0.67619047619047623</v>
      </c>
      <c r="B17" s="7">
        <f>'Calculate Data'!L19</f>
        <v>0.70707070707070707</v>
      </c>
      <c r="C17" s="7">
        <f>'Calculate Data'!N19</f>
        <v>0.48529411764705882</v>
      </c>
      <c r="D17" s="7">
        <f>'Calculate Data'!B19</f>
        <v>204</v>
      </c>
      <c r="E17" s="2">
        <v>6.3829787234042548E-2</v>
      </c>
      <c r="F17" s="10">
        <v>0.2857142857142857</v>
      </c>
      <c r="G17" s="4">
        <v>0.40243902439024393</v>
      </c>
      <c r="H17" s="8">
        <v>0.38139534883720932</v>
      </c>
      <c r="I17" s="20">
        <v>215</v>
      </c>
      <c r="J17" s="1">
        <f t="shared" si="8"/>
        <v>1</v>
      </c>
      <c r="K17" s="1">
        <f t="shared" si="2"/>
        <v>6.3829787234042548E-2</v>
      </c>
      <c r="L17" s="1">
        <f t="shared" si="2"/>
        <v>4.0742417383431411E-3</v>
      </c>
      <c r="M17" s="1">
        <f t="shared" si="2"/>
        <v>2.6005798329849835E-4</v>
      </c>
      <c r="N17" s="1">
        <f t="shared" ref="N17:AB61" si="19">POWER($E17,N$2)</f>
        <v>1.659944574245734E-5</v>
      </c>
      <c r="O17" s="1">
        <f t="shared" si="19"/>
        <v>1.0595390899440856E-6</v>
      </c>
      <c r="P17" s="1">
        <f t="shared" si="19"/>
        <v>6.7630154677282046E-8</v>
      </c>
      <c r="Q17" s="1">
        <f t="shared" si="19"/>
        <v>4.3168183836563007E-9</v>
      </c>
      <c r="R17" s="1">
        <f t="shared" si="19"/>
        <v>2.755415989567851E-10</v>
      </c>
      <c r="S17" s="1">
        <f t="shared" si="19"/>
        <v>1.7587761635539474E-11</v>
      </c>
      <c r="T17" s="1">
        <f t="shared" si="19"/>
        <v>1.1226230831195407E-12</v>
      </c>
      <c r="U17" s="1">
        <f t="shared" si="19"/>
        <v>7.1656792539545144E-14</v>
      </c>
      <c r="V17" s="1">
        <f t="shared" si="19"/>
        <v>4.5738378216730941E-15</v>
      </c>
      <c r="W17" s="1">
        <f t="shared" si="19"/>
        <v>2.9194709500041028E-16</v>
      </c>
      <c r="X17" s="1">
        <f t="shared" si="19"/>
        <v>1.8634920957472992E-17</v>
      </c>
      <c r="Y17" s="1">
        <f t="shared" si="19"/>
        <v>1.1894630398387016E-18</v>
      </c>
      <c r="Z17" s="1">
        <f t="shared" si="19"/>
        <v>7.5923172755661795E-20</v>
      </c>
      <c r="AA17" s="1">
        <f t="shared" si="19"/>
        <v>4.8461599631273483E-21</v>
      </c>
      <c r="AB17" s="1">
        <f t="shared" si="19"/>
        <v>3.0932935934855412E-22</v>
      </c>
      <c r="AC17" s="1">
        <f t="shared" si="9"/>
        <v>0.40243902439024393</v>
      </c>
      <c r="AD17" s="1">
        <f t="shared" si="3"/>
        <v>2.5687597301504928E-2</v>
      </c>
      <c r="AE17" s="1">
        <f t="shared" si="3"/>
        <v>1.6396338703088252E-3</v>
      </c>
      <c r="AF17" s="1">
        <f t="shared" si="3"/>
        <v>1.0465748108354202E-4</v>
      </c>
      <c r="AG17" s="1">
        <f t="shared" si="3"/>
        <v>6.6802647500133201E-6</v>
      </c>
      <c r="AH17" s="1">
        <f t="shared" si="3"/>
        <v>4.2639987766042469E-7</v>
      </c>
      <c r="AI17" s="1">
        <f t="shared" si="3"/>
        <v>2.721701346768668E-8</v>
      </c>
      <c r="AJ17" s="1">
        <f t="shared" si="3"/>
        <v>1.7372561787885113E-9</v>
      </c>
      <c r="AK17" s="1">
        <f t="shared" si="3"/>
        <v>1.1088869226309645E-10</v>
      </c>
      <c r="AL17" s="1">
        <f t="shared" si="3"/>
        <v>7.0780016338146665E-12</v>
      </c>
      <c r="AM17" s="1">
        <f t="shared" si="10"/>
        <v>0.38139534883720932</v>
      </c>
      <c r="AN17" s="1">
        <f t="shared" si="4"/>
        <v>2.4344383968332509E-2</v>
      </c>
      <c r="AO17" s="1">
        <f t="shared" si="4"/>
        <v>1.5538968490425005E-3</v>
      </c>
      <c r="AP17" s="1">
        <f t="shared" si="4"/>
        <v>9.9184905258031938E-5</v>
      </c>
      <c r="AQ17" s="1">
        <f t="shared" si="4"/>
        <v>6.3309513994488466E-6</v>
      </c>
      <c r="AR17" s="1">
        <f t="shared" si="4"/>
        <v>4.041032808158838E-7</v>
      </c>
      <c r="AS17" s="1">
        <f t="shared" si="4"/>
        <v>2.5793826435056411E-8</v>
      </c>
      <c r="AT17" s="1">
        <f t="shared" si="4"/>
        <v>1.6464144533014729E-9</v>
      </c>
      <c r="AU17" s="1">
        <f t="shared" si="4"/>
        <v>1.0509028425328549E-10</v>
      </c>
      <c r="AV17" s="1">
        <f t="shared" si="4"/>
        <v>6.7078904842522646E-12</v>
      </c>
      <c r="AW17" s="2">
        <v>2</v>
      </c>
      <c r="AX17" s="11">
        <f ca="1"/>
        <v>415.9061871591561</v>
      </c>
      <c r="AY17" s="11">
        <f ca="1"/>
        <v>-28770.522905138412</v>
      </c>
      <c r="AZ17" s="11">
        <f ca="1"/>
        <v>538288.15967650444</v>
      </c>
      <c r="BA17" s="11">
        <f ca="1"/>
        <v>-4472068.4804689819</v>
      </c>
      <c r="BB17" s="11">
        <f ca="1"/>
        <v>19937817.178478122</v>
      </c>
      <c r="BC17" s="11">
        <f ca="1"/>
        <v>-51977285.452015504</v>
      </c>
      <c r="BD17" s="11">
        <f ca="1"/>
        <v>81686174.557439342</v>
      </c>
      <c r="BE17" s="11">
        <f ca="1"/>
        <v>-76164670.243723094</v>
      </c>
      <c r="BF17" s="11">
        <f ca="1"/>
        <v>38790431.398312099</v>
      </c>
      <c r="BG17" s="11">
        <f ca="1"/>
        <v>-8310420.5584439719</v>
      </c>
      <c r="BH17" s="12">
        <f ca="1"/>
        <v>-16.297197878360748</v>
      </c>
      <c r="BI17" s="13">
        <f ca="1"/>
        <v>-12.453425705432892</v>
      </c>
      <c r="BK17" s="1">
        <f t="shared" ca="1" si="11"/>
        <v>0.31628541705140378</v>
      </c>
      <c r="BL17" s="1">
        <f t="shared" ca="1" si="6"/>
        <v>4.8595910713552154E-2</v>
      </c>
      <c r="BM17" s="1">
        <f t="shared" ca="1" si="6"/>
        <v>-6.639872381405465E-2</v>
      </c>
      <c r="BN17" s="1">
        <f t="shared" ca="1" si="6"/>
        <v>5.9541174327087228E-2</v>
      </c>
      <c r="BO17" s="1">
        <f t="shared" ca="1" si="6"/>
        <v>-2.2466720250650597E-2</v>
      </c>
      <c r="BP17" s="1">
        <f t="shared" ca="1" si="6"/>
        <v>4.4997722732579839E-3</v>
      </c>
      <c r="BQ17" s="1">
        <f t="shared" ca="1" si="6"/>
        <v>-5.1845301652093045E-4</v>
      </c>
      <c r="BR17" s="1">
        <f t="shared" ca="1" si="6"/>
        <v>3.4511717057231309E-5</v>
      </c>
      <c r="BS17" s="1">
        <f t="shared" ca="1" si="6"/>
        <v>-1.2336530701618307E-6</v>
      </c>
      <c r="BT17" s="1">
        <f t="shared" ca="1" si="6"/>
        <v>1.8329092121960963E-8</v>
      </c>
      <c r="BU17" s="1">
        <f t="shared" ca="1" si="12"/>
        <v>0.42683056737587322</v>
      </c>
      <c r="BV17" s="1">
        <f t="shared" ca="1" si="7"/>
        <v>2.0708850693908775E-2</v>
      </c>
      <c r="BW17" s="1">
        <f t="shared" ca="1" si="7"/>
        <v>-5.0738266794430061E-2</v>
      </c>
      <c r="BX17" s="1">
        <f t="shared" ca="1" si="7"/>
        <v>3.6323021250087184E-2</v>
      </c>
      <c r="BY17" s="1">
        <f t="shared" ca="1" si="7"/>
        <v>-1.2268961763576053E-2</v>
      </c>
      <c r="BZ17" s="1">
        <f t="shared" ca="1" si="7"/>
        <v>2.3192736437176037E-3</v>
      </c>
      <c r="CA17" s="1">
        <f t="shared" ca="1" si="7"/>
        <v>-2.6007617167395737E-4</v>
      </c>
      <c r="CB17" s="1">
        <f t="shared" ca="1" si="7"/>
        <v>1.7154504163466192E-5</v>
      </c>
      <c r="CC17" s="1">
        <f t="shared" ca="1" si="7"/>
        <v>-6.1357425702570019E-7</v>
      </c>
      <c r="CD17" s="1">
        <f t="shared" ca="1" si="7"/>
        <v>9.1665504760012811E-9</v>
      </c>
      <c r="CE17" s="4">
        <f t="shared" ca="1" si="13"/>
        <v>0.33957167367715418</v>
      </c>
      <c r="CF17" s="4">
        <f t="shared" ca="1" si="14"/>
        <v>6.2867350713089742E-2</v>
      </c>
      <c r="CG17" s="14">
        <f t="shared" ca="1" si="17"/>
        <v>-7.3325357407394891E-3</v>
      </c>
      <c r="CH17" s="14">
        <f t="shared" ca="1" si="17"/>
        <v>6.1334573509418913E-2</v>
      </c>
      <c r="CI17" s="8">
        <f t="shared" ca="1" si="15"/>
        <v>0.42293095833036359</v>
      </c>
      <c r="CJ17" s="8">
        <f t="shared" ca="1" si="16"/>
        <v>-4.1535609493154269E-2</v>
      </c>
      <c r="CK17" s="14">
        <f t="shared" ca="1" si="18"/>
        <v>-1.2156154472852921E-2</v>
      </c>
      <c r="CL17" s="14">
        <f t="shared" ca="1" si="18"/>
        <v>6.7670858959817518E-2</v>
      </c>
    </row>
    <row r="18" spans="1:90" x14ac:dyDescent="0.25">
      <c r="A18" s="7">
        <f>'Calculate Data'!M20</f>
        <v>0.63380281690140849</v>
      </c>
      <c r="B18" s="7">
        <f>'Calculate Data'!L20</f>
        <v>0.58904109589041098</v>
      </c>
      <c r="C18" s="7">
        <f>'Calculate Data'!N20</f>
        <v>0.50694444444444442</v>
      </c>
      <c r="D18" s="7">
        <f>'Calculate Data'!B20</f>
        <v>144</v>
      </c>
      <c r="E18" s="2">
        <v>6.8085106382978725E-2</v>
      </c>
      <c r="F18" s="10">
        <v>0.2857142857142857</v>
      </c>
      <c r="G18" s="4">
        <v>0.39819004524886875</v>
      </c>
      <c r="H18" s="8">
        <v>0.42337164750957856</v>
      </c>
      <c r="I18" s="20">
        <v>522</v>
      </c>
      <c r="J18" s="1">
        <f t="shared" si="8"/>
        <v>1</v>
      </c>
      <c r="K18" s="1">
        <f t="shared" si="8"/>
        <v>6.8085106382978725E-2</v>
      </c>
      <c r="L18" s="1">
        <f t="shared" si="8"/>
        <v>4.6355817111815301E-3</v>
      </c>
      <c r="M18" s="1">
        <f t="shared" si="8"/>
        <v>3.1561407395278501E-4</v>
      </c>
      <c r="N18" s="1">
        <f t="shared" si="8"/>
        <v>2.1488617801040684E-5</v>
      </c>
      <c r="O18" s="1">
        <f t="shared" si="8"/>
        <v>1.4630548290070252E-6</v>
      </c>
      <c r="P18" s="1">
        <f t="shared" si="8"/>
        <v>9.9612243677074066E-8</v>
      </c>
      <c r="Q18" s="1">
        <f t="shared" si="8"/>
        <v>6.7821102078007867E-9</v>
      </c>
      <c r="R18" s="1">
        <f t="shared" si="8"/>
        <v>4.6176069499920256E-10</v>
      </c>
      <c r="S18" s="1">
        <f t="shared" si="8"/>
        <v>3.1439026042498895E-11</v>
      </c>
      <c r="T18" s="1">
        <f t="shared" si="8"/>
        <v>2.1405294326807759E-12</v>
      </c>
      <c r="U18" s="1">
        <f t="shared" si="8"/>
        <v>1.4573817413996771E-13</v>
      </c>
      <c r="V18" s="1">
        <f t="shared" si="8"/>
        <v>9.9225990903807825E-15</v>
      </c>
      <c r="W18" s="1">
        <f t="shared" si="8"/>
        <v>6.7558121466422343E-16</v>
      </c>
      <c r="X18" s="1">
        <f t="shared" si="8"/>
        <v>4.5997018870755643E-17</v>
      </c>
      <c r="Y18" s="1">
        <f t="shared" si="8"/>
        <v>3.1317119231152773E-18</v>
      </c>
      <c r="Z18" s="1">
        <f t="shared" si="19"/>
        <v>2.1322293944614657E-19</v>
      </c>
      <c r="AA18" s="1">
        <f t="shared" si="19"/>
        <v>1.4517306515482319E-20</v>
      </c>
      <c r="AB18" s="1">
        <f t="shared" si="19"/>
        <v>9.8841235850092384E-22</v>
      </c>
      <c r="AC18" s="1">
        <f t="shared" si="9"/>
        <v>0.39819004524886875</v>
      </c>
      <c r="AD18" s="1">
        <f t="shared" si="3"/>
        <v>2.7110811591412341E-2</v>
      </c>
      <c r="AE18" s="1">
        <f t="shared" si="3"/>
        <v>1.8458424913302019E-3</v>
      </c>
      <c r="AF18" s="1">
        <f t="shared" si="3"/>
        <v>1.2567438238843926E-4</v>
      </c>
      <c r="AG18" s="1">
        <f t="shared" si="3"/>
        <v>8.5565536945320361E-6</v>
      </c>
      <c r="AH18" s="1">
        <f t="shared" si="3"/>
        <v>5.8257386856388329E-7</v>
      </c>
      <c r="AI18" s="1">
        <f t="shared" si="3"/>
        <v>3.966460381711546E-8</v>
      </c>
      <c r="AJ18" s="1">
        <f t="shared" si="3"/>
        <v>2.70056877052701E-9</v>
      </c>
      <c r="AK18" s="1">
        <f t="shared" si="3"/>
        <v>1.8386851203588155E-10</v>
      </c>
      <c r="AL18" s="1">
        <f t="shared" si="3"/>
        <v>1.2518707202442998E-11</v>
      </c>
      <c r="AM18" s="1">
        <f t="shared" si="10"/>
        <v>0.42337164750957856</v>
      </c>
      <c r="AN18" s="1">
        <f t="shared" si="4"/>
        <v>2.8825303660226627E-2</v>
      </c>
      <c r="AO18" s="1">
        <f t="shared" si="4"/>
        <v>1.962573866228196E-3</v>
      </c>
      <c r="AP18" s="1">
        <f t="shared" si="4"/>
        <v>1.3362205046660056E-4</v>
      </c>
      <c r="AQ18" s="1">
        <f t="shared" si="4"/>
        <v>9.0976715211302513E-6</v>
      </c>
      <c r="AR18" s="1">
        <f t="shared" si="4"/>
        <v>6.1941593335354905E-7</v>
      </c>
      <c r="AS18" s="1">
        <f t="shared" si="4"/>
        <v>4.2172999717688448E-8</v>
      </c>
      <c r="AT18" s="1">
        <f t="shared" si="4"/>
        <v>2.8713531722681494E-9</v>
      </c>
      <c r="AU18" s="1">
        <f t="shared" si="4"/>
        <v>1.9549638619698041E-10</v>
      </c>
      <c r="AV18" s="1">
        <f t="shared" si="4"/>
        <v>1.3310392251709303E-11</v>
      </c>
      <c r="AW18" s="2">
        <v>3</v>
      </c>
      <c r="AX18" s="11">
        <f ca="1"/>
        <v>-3145.3309502895463</v>
      </c>
      <c r="AY18" s="11">
        <f ca="1"/>
        <v>230152.1608767306</v>
      </c>
      <c r="AZ18" s="11">
        <f ca="1"/>
        <v>-4472070.8584997198</v>
      </c>
      <c r="BA18" s="11">
        <f ca="1"/>
        <v>38156676.534260638</v>
      </c>
      <c r="BB18" s="11">
        <f ca="1"/>
        <v>-173496446.33615392</v>
      </c>
      <c r="BC18" s="11">
        <f ca="1"/>
        <v>459192807.89343572</v>
      </c>
      <c r="BD18" s="11">
        <f ca="1"/>
        <v>-730349616.75271869</v>
      </c>
      <c r="BE18" s="11">
        <f ca="1"/>
        <v>687629495.03447402</v>
      </c>
      <c r="BF18" s="11">
        <f ca="1"/>
        <v>-353033357.58867514</v>
      </c>
      <c r="BG18" s="11">
        <f ca="1"/>
        <v>76146379.528153643</v>
      </c>
      <c r="BH18" s="12">
        <f ca="1"/>
        <v>228.95345711708069</v>
      </c>
      <c r="BI18" s="13">
        <f ca="1"/>
        <v>139.67277908325195</v>
      </c>
      <c r="BK18" s="1">
        <f t="shared" ca="1" si="11"/>
        <v>0.31628541705140378</v>
      </c>
      <c r="BL18" s="1">
        <f t="shared" ca="1" si="6"/>
        <v>5.1835638094455641E-2</v>
      </c>
      <c r="BM18" s="1">
        <f t="shared" ca="1" si="6"/>
        <v>-7.5546992428435517E-2</v>
      </c>
      <c r="BN18" s="1">
        <f t="shared" ca="1" si="6"/>
        <v>7.2260933346296088E-2</v>
      </c>
      <c r="BO18" s="1">
        <f t="shared" ca="1" si="6"/>
        <v>-2.9084029201908897E-2</v>
      </c>
      <c r="BP18" s="1">
        <f t="shared" ca="1" si="6"/>
        <v>6.2134692493218307E-3</v>
      </c>
      <c r="BQ18" s="1">
        <f t="shared" ca="1" si="6"/>
        <v>-7.6362782937926786E-4</v>
      </c>
      <c r="BR18" s="1">
        <f t="shared" ca="1" si="6"/>
        <v>5.4221013658752231E-5</v>
      </c>
      <c r="BS18" s="1">
        <f t="shared" ca="1" si="6"/>
        <v>-2.0673920062254161E-6</v>
      </c>
      <c r="BT18" s="1">
        <f t="shared" ca="1" si="6"/>
        <v>3.276419231161684E-8</v>
      </c>
      <c r="BU18" s="1">
        <f t="shared" ca="1" si="12"/>
        <v>0.42683056737587322</v>
      </c>
      <c r="BV18" s="1">
        <f t="shared" ca="1" si="7"/>
        <v>2.2089440740169362E-2</v>
      </c>
      <c r="BW18" s="1">
        <f t="shared" ca="1" si="7"/>
        <v>-5.7728872441662658E-2</v>
      </c>
      <c r="BX18" s="1">
        <f t="shared" ca="1" si="7"/>
        <v>4.4082694826772482E-2</v>
      </c>
      <c r="BY18" s="1">
        <f t="shared" ca="1" si="7"/>
        <v>-1.5882640555806824E-2</v>
      </c>
      <c r="BZ18" s="1">
        <f t="shared" ca="1" si="7"/>
        <v>3.2025477270582131E-3</v>
      </c>
      <c r="CA18" s="1">
        <f t="shared" ca="1" si="7"/>
        <v>-3.8306538127864503E-4</v>
      </c>
      <c r="CB18" s="1">
        <f t="shared" ca="1" si="7"/>
        <v>2.6951269999518304E-5</v>
      </c>
      <c r="CC18" s="1">
        <f t="shared" ca="1" si="7"/>
        <v>-1.0282457401368357E-6</v>
      </c>
      <c r="CD18" s="1">
        <f t="shared" ca="1" si="7"/>
        <v>1.638567915046941E-8</v>
      </c>
      <c r="CE18" s="4">
        <f t="shared" ca="1" si="13"/>
        <v>0.34125299466759851</v>
      </c>
      <c r="CF18" s="4">
        <f t="shared" ca="1" si="14"/>
        <v>5.6937050581270243E-2</v>
      </c>
      <c r="CG18" s="4">
        <f ca="1">AVERAGE(CF3:CF33)</f>
        <v>-4.6343061087136459E-4</v>
      </c>
      <c r="CH18" s="4">
        <f ca="1">_xlfn.STDEV.S(CF3:CF33)</f>
        <v>5.7724280047044489E-2</v>
      </c>
      <c r="CI18" s="8">
        <f t="shared" ca="1" si="15"/>
        <v>0.42223661170106364</v>
      </c>
      <c r="CJ18" s="8">
        <f t="shared" ca="1" si="16"/>
        <v>1.1350358085149281E-3</v>
      </c>
      <c r="CK18" s="8">
        <f ca="1">AVERAGE(CJ3:CJ33)</f>
        <v>5.0181080293589218E-3</v>
      </c>
      <c r="CL18" s="8">
        <f ca="1">_xlfn.STDEV.S(CJ3:CJ33)</f>
        <v>6.2981630897092009E-2</v>
      </c>
    </row>
    <row r="19" spans="1:90" x14ac:dyDescent="0.25">
      <c r="A19" s="7">
        <f>'Calculate Data'!M21</f>
        <v>0.79452054794520544</v>
      </c>
      <c r="B19" s="7">
        <f>'Calculate Data'!L21</f>
        <v>0.77611940298507465</v>
      </c>
      <c r="C19" s="7">
        <f>'Calculate Data'!N21</f>
        <v>0.47857142857142859</v>
      </c>
      <c r="D19" s="7">
        <f>'Calculate Data'!B21</f>
        <v>140</v>
      </c>
      <c r="E19" s="2">
        <v>7.2340425531914887E-2</v>
      </c>
      <c r="F19" s="10">
        <v>0.28671328671328672</v>
      </c>
      <c r="G19" s="4">
        <v>0.43801652892561982</v>
      </c>
      <c r="H19" s="8">
        <v>0.45833333333333331</v>
      </c>
      <c r="I19" s="20">
        <v>264</v>
      </c>
      <c r="J19" s="1">
        <f t="shared" si="8"/>
        <v>1</v>
      </c>
      <c r="K19" s="1">
        <f t="shared" si="8"/>
        <v>7.2340425531914887E-2</v>
      </c>
      <c r="L19" s="1">
        <f t="shared" si="8"/>
        <v>5.2331371661385236E-3</v>
      </c>
      <c r="M19" s="1">
        <f t="shared" si="8"/>
        <v>3.7856736946533995E-4</v>
      </c>
      <c r="N19" s="1">
        <f t="shared" si="8"/>
        <v>2.7385724599620339E-5</v>
      </c>
      <c r="O19" s="1">
        <f t="shared" si="8"/>
        <v>1.9810949710363649E-6</v>
      </c>
      <c r="P19" s="1">
        <f t="shared" si="8"/>
        <v>1.4331325322390723E-7</v>
      </c>
      <c r="Q19" s="1">
        <f t="shared" si="8"/>
        <v>1.0367341722580521E-8</v>
      </c>
      <c r="R19" s="1">
        <f t="shared" si="8"/>
        <v>7.4997791184625061E-10</v>
      </c>
      <c r="S19" s="1">
        <f t="shared" si="8"/>
        <v>5.4253721282494719E-11</v>
      </c>
      <c r="T19" s="1">
        <f t="shared" si="8"/>
        <v>3.9247372842655753E-12</v>
      </c>
      <c r="U19" s="1">
        <f t="shared" si="8"/>
        <v>2.8391716524474369E-13</v>
      </c>
      <c r="V19" s="1">
        <f t="shared" si="8"/>
        <v>2.0538688549619761E-14</v>
      </c>
      <c r="W19" s="1">
        <f t="shared" si="8"/>
        <v>1.4857774695469612E-15</v>
      </c>
      <c r="X19" s="1">
        <f t="shared" si="8"/>
        <v>1.0748177439275889E-16</v>
      </c>
      <c r="Y19" s="1">
        <f t="shared" si="8"/>
        <v>7.7752772964974505E-18</v>
      </c>
      <c r="Z19" s="1">
        <f t="shared" si="19"/>
        <v>5.6246686825726244E-19</v>
      </c>
      <c r="AA19" s="1">
        <f t="shared" si="19"/>
        <v>4.0689092597333872E-20</v>
      </c>
      <c r="AB19" s="1">
        <f t="shared" si="19"/>
        <v>2.9434662729986206E-21</v>
      </c>
      <c r="AC19" s="1">
        <f t="shared" si="9"/>
        <v>0.43801652892561982</v>
      </c>
      <c r="AD19" s="1">
        <f t="shared" si="9"/>
        <v>3.1686302092491646E-2</v>
      </c>
      <c r="AE19" s="1">
        <f t="shared" si="9"/>
        <v>2.2922005769036506E-3</v>
      </c>
      <c r="AF19" s="1">
        <f t="shared" si="9"/>
        <v>1.6581876513771087E-4</v>
      </c>
      <c r="AG19" s="1">
        <f t="shared" si="9"/>
        <v>1.199540003123866E-5</v>
      </c>
      <c r="AH19" s="1">
        <f t="shared" si="9"/>
        <v>8.6775234268534992E-7</v>
      </c>
      <c r="AI19" s="1">
        <f t="shared" si="9"/>
        <v>6.2773573726174239E-8</v>
      </c>
      <c r="AJ19" s="1">
        <f t="shared" si="9"/>
        <v>4.5410670355104764E-9</v>
      </c>
      <c r="AK19" s="1">
        <f t="shared" si="9"/>
        <v>3.2850272171777917E-10</v>
      </c>
      <c r="AL19" s="1">
        <f t="shared" si="9"/>
        <v>2.3764026677456364E-11</v>
      </c>
      <c r="AM19" s="1">
        <f t="shared" si="10"/>
        <v>0.45833333333333331</v>
      </c>
      <c r="AN19" s="1">
        <f t="shared" si="10"/>
        <v>3.3156028368794319E-2</v>
      </c>
      <c r="AO19" s="1">
        <f t="shared" si="10"/>
        <v>2.3985212011468234E-3</v>
      </c>
      <c r="AP19" s="1">
        <f t="shared" si="10"/>
        <v>1.7351004433828081E-4</v>
      </c>
      <c r="AQ19" s="1">
        <f t="shared" si="10"/>
        <v>1.2551790441492656E-5</v>
      </c>
      <c r="AR19" s="1">
        <f t="shared" si="10"/>
        <v>9.0800186172500049E-7</v>
      </c>
      <c r="AS19" s="1">
        <f t="shared" si="10"/>
        <v>6.5685241060957477E-8</v>
      </c>
      <c r="AT19" s="1">
        <f t="shared" si="10"/>
        <v>4.7516982895160721E-9</v>
      </c>
      <c r="AU19" s="1">
        <f t="shared" si="10"/>
        <v>3.4373987626286487E-10</v>
      </c>
      <c r="AV19" s="1">
        <f t="shared" si="10"/>
        <v>2.4866288921143412E-11</v>
      </c>
      <c r="AW19" s="2">
        <v>4</v>
      </c>
      <c r="AX19" s="11">
        <f ca="1"/>
        <v>13177.541874978719</v>
      </c>
      <c r="AY19" s="11">
        <f ca="1"/>
        <v>-999394.02941808605</v>
      </c>
      <c r="AZ19" s="11">
        <f ca="1"/>
        <v>19937837.630679596</v>
      </c>
      <c r="BA19" s="11">
        <f ca="1"/>
        <v>-173496528.85590029</v>
      </c>
      <c r="BB19" s="11">
        <f ca="1"/>
        <v>800948861.9931742</v>
      </c>
      <c r="BC19" s="11">
        <f ca="1"/>
        <v>-2145553966.076484</v>
      </c>
      <c r="BD19" s="11">
        <f ca="1"/>
        <v>3446050231.1933208</v>
      </c>
      <c r="BE19" s="11">
        <f ca="1"/>
        <v>-3270847388.6877704</v>
      </c>
      <c r="BF19" s="11">
        <f ca="1"/>
        <v>1690746163.3104594</v>
      </c>
      <c r="BG19" s="11">
        <f ca="1"/>
        <v>-366803533.92197478</v>
      </c>
      <c r="BH19" s="12">
        <f ca="1"/>
        <v>-1353.4620733261108</v>
      </c>
      <c r="BI19" s="13">
        <f ca="1"/>
        <v>-739.11876058578491</v>
      </c>
      <c r="BK19" s="1">
        <f t="shared" ca="1" si="11"/>
        <v>0.31628541705140378</v>
      </c>
      <c r="BL19" s="1">
        <f t="shared" ca="1" si="11"/>
        <v>5.5075365475359107E-2</v>
      </c>
      <c r="BM19" s="1">
        <f t="shared" ca="1" si="11"/>
        <v>-8.5285471921163522E-2</v>
      </c>
      <c r="BN19" s="1">
        <f t="shared" ca="1" si="11"/>
        <v>8.6674307990808747E-2</v>
      </c>
      <c r="BO19" s="1">
        <f t="shared" ca="1" si="11"/>
        <v>-3.7065539596140021E-2</v>
      </c>
      <c r="BP19" s="1">
        <f t="shared" ca="1" si="11"/>
        <v>8.4135416106551602E-3</v>
      </c>
      <c r="BQ19" s="1">
        <f t="shared" ca="1" si="11"/>
        <v>-1.098639930603641E-3</v>
      </c>
      <c r="BR19" s="1">
        <f t="shared" ca="1" si="11"/>
        <v>8.2883904849913922E-5</v>
      </c>
      <c r="BS19" s="1">
        <f t="shared" ca="1" si="11"/>
        <v>-3.3577962710733662E-6</v>
      </c>
      <c r="BT19" s="1">
        <f t="shared" ca="1" si="11"/>
        <v>5.6540535171719569E-8</v>
      </c>
      <c r="BU19" s="1">
        <f t="shared" ca="1" si="12"/>
        <v>0.42683056737587322</v>
      </c>
      <c r="BV19" s="1">
        <f t="shared" ca="1" si="12"/>
        <v>2.3470030786429945E-2</v>
      </c>
      <c r="BW19" s="1">
        <f t="shared" ca="1" si="12"/>
        <v>-6.5170484904845727E-2</v>
      </c>
      <c r="BX19" s="1">
        <f t="shared" ca="1" si="12"/>
        <v>5.2875556563460248E-2</v>
      </c>
      <c r="BY19" s="1">
        <f t="shared" ca="1" si="12"/>
        <v>-2.0241302823815026E-2</v>
      </c>
      <c r="BZ19" s="1">
        <f t="shared" ca="1" si="12"/>
        <v>4.3365095215775421E-3</v>
      </c>
      <c r="CA19" s="1">
        <f t="shared" ca="1" si="12"/>
        <v>-5.5112046433237788E-4</v>
      </c>
      <c r="CB19" s="1">
        <f t="shared" ca="1" si="12"/>
        <v>4.1198538121830842E-5</v>
      </c>
      <c r="CC19" s="1">
        <f t="shared" ca="1" si="12"/>
        <v>-1.6700459814015965E-6</v>
      </c>
      <c r="CD19" s="1">
        <f t="shared" ca="1" si="12"/>
        <v>2.8276450690687248E-8</v>
      </c>
      <c r="CE19" s="4">
        <f t="shared" ca="1" si="13"/>
        <v>0.34307856332943359</v>
      </c>
      <c r="CF19" s="4">
        <f t="shared" ca="1" si="14"/>
        <v>9.4937965596186225E-2</v>
      </c>
      <c r="CG19" s="4">
        <f t="shared" ref="CG19:CG82" ca="1" si="20">AVERAGE(CF4:CF34)</f>
        <v>-2.2666238675703686E-3</v>
      </c>
      <c r="CH19" s="4">
        <f t="shared" ref="CH19:CH82" ca="1" si="21">_xlfn.STDEV.S(CF4:CF34)</f>
        <v>5.4921404565811002E-2</v>
      </c>
      <c r="CI19" s="8">
        <f t="shared" ca="1" si="15"/>
        <v>0.42158931282293899</v>
      </c>
      <c r="CJ19" s="8">
        <f t="shared" ca="1" si="16"/>
        <v>3.6744020510394326E-2</v>
      </c>
      <c r="CK19" s="8">
        <f t="shared" ref="CK19:CK82" ca="1" si="22">AVERAGE(CJ4:CJ34)</f>
        <v>1.660441343624208E-3</v>
      </c>
      <c r="CL19" s="8">
        <f t="shared" ref="CL19:CL82" ca="1" si="23">_xlfn.STDEV.S(CJ4:CJ34)</f>
        <v>6.0831735505711533E-2</v>
      </c>
    </row>
    <row r="20" spans="1:90" x14ac:dyDescent="0.25">
      <c r="A20" s="7">
        <f>'Calculate Data'!M22</f>
        <v>0.70149253731343286</v>
      </c>
      <c r="B20" s="7">
        <f>'Calculate Data'!L22</f>
        <v>0.72857142857142854</v>
      </c>
      <c r="C20" s="7">
        <f>'Calculate Data'!N22</f>
        <v>0.51094890510948909</v>
      </c>
      <c r="D20" s="7">
        <f>'Calculate Data'!B22</f>
        <v>137</v>
      </c>
      <c r="E20" s="2">
        <v>7.6595744680851063E-2</v>
      </c>
      <c r="F20" s="10">
        <v>0.28749999999999998</v>
      </c>
      <c r="G20" s="4">
        <v>0.38043478260869568</v>
      </c>
      <c r="H20" s="8">
        <v>0.53488372093023251</v>
      </c>
      <c r="I20" s="20">
        <v>172</v>
      </c>
      <c r="J20" s="1">
        <f t="shared" si="8"/>
        <v>1</v>
      </c>
      <c r="K20" s="1">
        <f t="shared" si="8"/>
        <v>7.6595744680851063E-2</v>
      </c>
      <c r="L20" s="1">
        <f t="shared" si="8"/>
        <v>5.8669081032141236E-3</v>
      </c>
      <c r="M20" s="1">
        <f t="shared" si="8"/>
        <v>4.4938019513980523E-4</v>
      </c>
      <c r="N20" s="1">
        <f t="shared" si="8"/>
        <v>3.4420610691559543E-5</v>
      </c>
      <c r="O20" s="1">
        <f t="shared" si="8"/>
        <v>2.6364723082896671E-6</v>
      </c>
      <c r="P20" s="1">
        <f t="shared" si="8"/>
        <v>2.0194255978388938E-7</v>
      </c>
      <c r="Q20" s="1">
        <f t="shared" si="8"/>
        <v>1.5467940749404294E-8</v>
      </c>
      <c r="R20" s="1">
        <f t="shared" si="8"/>
        <v>1.1847784403799032E-9</v>
      </c>
      <c r="S20" s="1">
        <f t="shared" si="8"/>
        <v>9.0748986922715986E-11</v>
      </c>
      <c r="T20" s="1">
        <f t="shared" si="8"/>
        <v>6.950986232378245E-12</v>
      </c>
      <c r="U20" s="1">
        <f t="shared" si="8"/>
        <v>5.3241596673535503E-13</v>
      </c>
      <c r="V20" s="1">
        <f t="shared" si="8"/>
        <v>4.0780797452069735E-14</v>
      </c>
      <c r="W20" s="1">
        <f t="shared" si="8"/>
        <v>3.1236355495202349E-15</v>
      </c>
      <c r="X20" s="1">
        <f t="shared" si="8"/>
        <v>2.3925719102708179E-16</v>
      </c>
      <c r="Y20" s="1">
        <f t="shared" si="8"/>
        <v>1.8326082716967971E-17</v>
      </c>
      <c r="Z20" s="1">
        <f t="shared" si="19"/>
        <v>1.4036999527890357E-18</v>
      </c>
      <c r="AA20" s="1">
        <f t="shared" si="19"/>
        <v>1.0751744319235167E-19</v>
      </c>
      <c r="AB20" s="1">
        <f t="shared" si="19"/>
        <v>8.2353786274992761E-21</v>
      </c>
      <c r="AC20" s="1">
        <f t="shared" si="9"/>
        <v>0.38043478260869568</v>
      </c>
      <c r="AD20" s="1">
        <f t="shared" si="9"/>
        <v>2.9139685476410732E-2</v>
      </c>
      <c r="AE20" s="1">
        <f t="shared" si="9"/>
        <v>2.2319759088314604E-3</v>
      </c>
      <c r="AF20" s="1">
        <f t="shared" si="9"/>
        <v>1.7095985684666503E-4</v>
      </c>
      <c r="AG20" s="1">
        <f t="shared" si="9"/>
        <v>1.3094797545702E-5</v>
      </c>
      <c r="AH20" s="1">
        <f t="shared" si="9"/>
        <v>1.0030057694580255E-6</v>
      </c>
      <c r="AI20" s="1">
        <f t="shared" si="9"/>
        <v>7.6825973830827484E-8</v>
      </c>
      <c r="AJ20" s="1">
        <f t="shared" si="9"/>
        <v>5.8845426764038079E-9</v>
      </c>
      <c r="AK20" s="1">
        <f t="shared" si="9"/>
        <v>4.5073092840539798E-10</v>
      </c>
      <c r="AL20" s="1">
        <f t="shared" si="9"/>
        <v>3.4524071111902821E-11</v>
      </c>
      <c r="AM20" s="1">
        <f t="shared" si="10"/>
        <v>0.53488372093023251</v>
      </c>
      <c r="AN20" s="1">
        <f t="shared" si="10"/>
        <v>4.0969816922315681E-2</v>
      </c>
      <c r="AO20" s="1">
        <f t="shared" si="10"/>
        <v>3.1381136366029029E-3</v>
      </c>
      <c r="AP20" s="1">
        <f t="shared" si="10"/>
        <v>2.4036615088873301E-4</v>
      </c>
      <c r="AQ20" s="1">
        <f t="shared" si="10"/>
        <v>1.8411024323392313E-5</v>
      </c>
      <c r="AR20" s="1">
        <f t="shared" si="10"/>
        <v>1.4102061183874962E-6</v>
      </c>
      <c r="AS20" s="1">
        <f t="shared" si="10"/>
        <v>1.0801578779138268E-7</v>
      </c>
      <c r="AT20" s="1">
        <f t="shared" si="10"/>
        <v>8.2735497031697385E-9</v>
      </c>
      <c r="AU20" s="1">
        <f t="shared" si="10"/>
        <v>6.3371870066832022E-10</v>
      </c>
      <c r="AV20" s="1">
        <f t="shared" si="10"/>
        <v>4.8540155795871335E-11</v>
      </c>
      <c r="AW20" s="2">
        <v>5</v>
      </c>
      <c r="AX20" s="11">
        <f ca="1"/>
        <v>-32866.601853268301</v>
      </c>
      <c r="AY20" s="11">
        <f ca="1"/>
        <v>2555315.2295027701</v>
      </c>
      <c r="AZ20" s="11">
        <f ca="1"/>
        <v>-51977362.281892635</v>
      </c>
      <c r="BA20" s="11">
        <f ca="1"/>
        <v>459193221.08779627</v>
      </c>
      <c r="BB20" s="11">
        <f ca="1"/>
        <v>-2145554853.6818879</v>
      </c>
      <c r="BC20" s="11">
        <f ca="1"/>
        <v>5804010751.453126</v>
      </c>
      <c r="BD20" s="11">
        <f ca="1"/>
        <v>-9397986184.2218437</v>
      </c>
      <c r="BE20" s="11">
        <f ca="1"/>
        <v>8981313562.7695045</v>
      </c>
      <c r="BF20" s="11">
        <f ca="1"/>
        <v>-4669694503.1744928</v>
      </c>
      <c r="BG20" s="11">
        <f ca="1"/>
        <v>1018186440.0160033</v>
      </c>
      <c r="BH20" s="12">
        <f ca="1"/>
        <v>4246.9148292541504</v>
      </c>
      <c r="BI20" s="13">
        <f ca="1"/>
        <v>2188.9458026885986</v>
      </c>
      <c r="BK20" s="1">
        <f t="shared" ca="1" si="11"/>
        <v>0.31628541705140378</v>
      </c>
      <c r="BL20" s="1">
        <f t="shared" ca="1" si="11"/>
        <v>5.8315092856262594E-2</v>
      </c>
      <c r="BM20" s="1">
        <f t="shared" ca="1" si="11"/>
        <v>-9.5614162292238694E-2</v>
      </c>
      <c r="BN20" s="1">
        <f t="shared" ca="1" si="11"/>
        <v>0.10288714923720675</v>
      </c>
      <c r="BO20" s="1">
        <f t="shared" ca="1" si="11"/>
        <v>-4.6586991111749076E-2</v>
      </c>
      <c r="BP20" s="1">
        <f t="shared" ca="1" si="11"/>
        <v>1.1196873342993307E-2</v>
      </c>
      <c r="BQ20" s="1">
        <f t="shared" ca="1" si="11"/>
        <v>-1.5480924120832341E-3</v>
      </c>
      <c r="BR20" s="1">
        <f t="shared" ca="1" si="11"/>
        <v>1.2366172193450378E-4</v>
      </c>
      <c r="BS20" s="1">
        <f t="shared" ca="1" si="11"/>
        <v>-5.304482393837911E-6</v>
      </c>
      <c r="BT20" s="1">
        <f t="shared" ca="1" si="11"/>
        <v>9.4574089400892186E-8</v>
      </c>
      <c r="BU20" s="1">
        <f t="shared" ca="1" si="12"/>
        <v>0.42683056737587322</v>
      </c>
      <c r="BV20" s="1">
        <f t="shared" ca="1" si="12"/>
        <v>2.4850620832690531E-2</v>
      </c>
      <c r="BW20" s="1">
        <f t="shared" ca="1" si="12"/>
        <v>-7.3063104183979294E-2</v>
      </c>
      <c r="BX20" s="1">
        <f t="shared" ca="1" si="12"/>
        <v>6.2766180720150666E-2</v>
      </c>
      <c r="BY20" s="1">
        <f t="shared" ca="1" si="12"/>
        <v>-2.5440919112951307E-2</v>
      </c>
      <c r="BZ20" s="1">
        <f t="shared" ca="1" si="12"/>
        <v>5.7710949931353873E-3</v>
      </c>
      <c r="CA20" s="1">
        <f t="shared" ca="1" si="12"/>
        <v>-7.7658328739968994E-4</v>
      </c>
      <c r="CB20" s="1">
        <f t="shared" ca="1" si="12"/>
        <v>6.1467689952052128E-5</v>
      </c>
      <c r="CC20" s="1">
        <f t="shared" ca="1" si="12"/>
        <v>-2.6382569965785054E-6</v>
      </c>
      <c r="CD20" s="1">
        <f t="shared" ca="1" si="12"/>
        <v>4.729738704168767E-8</v>
      </c>
      <c r="CE20" s="4">
        <f t="shared" ca="1" si="13"/>
        <v>0.34505373848542548</v>
      </c>
      <c r="CF20" s="4">
        <f t="shared" ca="1" si="14"/>
        <v>3.53810441232702E-2</v>
      </c>
      <c r="CG20" s="4">
        <f t="shared" ca="1" si="20"/>
        <v>-3.4962916975128495E-3</v>
      </c>
      <c r="CH20" s="4">
        <f t="shared" ca="1" si="21"/>
        <v>5.4870378707286671E-2</v>
      </c>
      <c r="CI20" s="8">
        <f t="shared" ca="1" si="15"/>
        <v>0.42099673406786198</v>
      </c>
      <c r="CJ20" s="8">
        <f t="shared" ca="1" si="16"/>
        <v>0.11388698686237053</v>
      </c>
      <c r="CK20" s="8">
        <f t="shared" ca="1" si="22"/>
        <v>-4.3957928755121401E-4</v>
      </c>
      <c r="CL20" s="8">
        <f t="shared" ca="1" si="23"/>
        <v>6.0038316964998457E-2</v>
      </c>
    </row>
    <row r="21" spans="1:90" x14ac:dyDescent="0.25">
      <c r="A21" s="7">
        <f>'Calculate Data'!M23</f>
        <v>0.31851851851851853</v>
      </c>
      <c r="B21" s="7">
        <f>'Calculate Data'!L23</f>
        <v>0.38775510204081631</v>
      </c>
      <c r="C21" s="7">
        <f>'Calculate Data'!N23</f>
        <v>0.42060085836909872</v>
      </c>
      <c r="D21" s="7">
        <f>'Calculate Data'!B23</f>
        <v>233</v>
      </c>
      <c r="E21" s="2">
        <v>8.085106382978724E-2</v>
      </c>
      <c r="F21" s="10">
        <v>0.28859060402684567</v>
      </c>
      <c r="G21" s="4">
        <v>0.39097744360902253</v>
      </c>
      <c r="H21" s="8">
        <v>0.47163120567375888</v>
      </c>
      <c r="I21" s="20">
        <v>282</v>
      </c>
      <c r="J21" s="1">
        <f t="shared" si="8"/>
        <v>1</v>
      </c>
      <c r="K21" s="1">
        <f t="shared" si="8"/>
        <v>8.085106382978724E-2</v>
      </c>
      <c r="L21" s="1">
        <f t="shared" si="8"/>
        <v>6.5368945224083307E-3</v>
      </c>
      <c r="M21" s="1">
        <f t="shared" si="8"/>
        <v>5.2851487627982247E-4</v>
      </c>
      <c r="N21" s="1">
        <f t="shared" si="8"/>
        <v>4.2730989997092035E-5</v>
      </c>
      <c r="O21" s="1">
        <f t="shared" si="8"/>
        <v>3.4548459997648882E-6</v>
      </c>
      <c r="P21" s="1">
        <f t="shared" si="8"/>
        <v>2.7932797444907607E-7</v>
      </c>
      <c r="Q21" s="1">
        <f t="shared" si="8"/>
        <v>2.2583963891627429E-8</v>
      </c>
      <c r="R21" s="1">
        <f t="shared" si="8"/>
        <v>1.8259375061315795E-9</v>
      </c>
      <c r="S21" s="1">
        <f t="shared" si="8"/>
        <v>1.4762898985744686E-10</v>
      </c>
      <c r="T21" s="1">
        <f t="shared" si="8"/>
        <v>1.193596088209145E-11</v>
      </c>
      <c r="U21" s="1">
        <f t="shared" si="8"/>
        <v>9.6503513514781935E-13</v>
      </c>
      <c r="V21" s="1">
        <f t="shared" si="8"/>
        <v>7.8024117309823696E-14</v>
      </c>
      <c r="W21" s="1">
        <f t="shared" si="8"/>
        <v>6.3083328888793631E-15</v>
      </c>
      <c r="X21" s="1">
        <f t="shared" si="8"/>
        <v>5.1003542505833157E-16</v>
      </c>
      <c r="Y21" s="1">
        <f t="shared" si="8"/>
        <v>4.1236906706843829E-17</v>
      </c>
      <c r="Z21" s="1">
        <f t="shared" si="19"/>
        <v>3.3340477762980121E-18</v>
      </c>
      <c r="AA21" s="1">
        <f t="shared" si="19"/>
        <v>2.695613095730308E-19</v>
      </c>
      <c r="AB21" s="1">
        <f t="shared" si="19"/>
        <v>2.1794318646330151E-20</v>
      </c>
      <c r="AC21" s="1">
        <f t="shared" si="9"/>
        <v>0.39097744360902253</v>
      </c>
      <c r="AD21" s="1">
        <f t="shared" si="9"/>
        <v>3.1610942249240125E-2</v>
      </c>
      <c r="AE21" s="1">
        <f t="shared" si="9"/>
        <v>2.5557783095130314E-3</v>
      </c>
      <c r="AF21" s="1">
        <f t="shared" si="9"/>
        <v>2.066373952372238E-4</v>
      </c>
      <c r="AG21" s="1">
        <f t="shared" si="9"/>
        <v>1.6706853231945758E-5</v>
      </c>
      <c r="AH21" s="1">
        <f t="shared" si="9"/>
        <v>1.3507668570509336E-6</v>
      </c>
      <c r="AI21" s="1">
        <f t="shared" si="9"/>
        <v>1.0921093737858612E-7</v>
      </c>
      <c r="AJ21" s="1">
        <f t="shared" si="9"/>
        <v>8.829820468906965E-9</v>
      </c>
      <c r="AK21" s="1">
        <f t="shared" si="9"/>
        <v>7.1390037833715885E-10</v>
      </c>
      <c r="AL21" s="1">
        <f t="shared" si="9"/>
        <v>5.7719605057046886E-11</v>
      </c>
      <c r="AM21" s="1">
        <f t="shared" si="10"/>
        <v>0.47163120567375888</v>
      </c>
      <c r="AN21" s="1">
        <f t="shared" si="10"/>
        <v>3.8131884714048596E-2</v>
      </c>
      <c r="AO21" s="1">
        <f t="shared" si="10"/>
        <v>3.0830034449656311E-3</v>
      </c>
      <c r="AP21" s="1">
        <f t="shared" si="10"/>
        <v>2.4926410831637016E-4</v>
      </c>
      <c r="AQ21" s="1">
        <f t="shared" si="10"/>
        <v>2.0153268331961846E-5</v>
      </c>
      <c r="AR21" s="1">
        <f t="shared" si="10"/>
        <v>1.629413184286277E-6</v>
      </c>
      <c r="AS21" s="1">
        <f t="shared" si="10"/>
        <v>1.3173978936782667E-7</v>
      </c>
      <c r="AT21" s="1">
        <f t="shared" si="10"/>
        <v>1.065130211910088E-8</v>
      </c>
      <c r="AU21" s="1">
        <f t="shared" si="10"/>
        <v>8.6116910750177331E-10</v>
      </c>
      <c r="AV21" s="1">
        <f t="shared" si="10"/>
        <v>6.9626438478866781E-11</v>
      </c>
      <c r="AW21" s="2">
        <v>6</v>
      </c>
      <c r="AX21" s="11">
        <f ca="1"/>
        <v>49969.416321481731</v>
      </c>
      <c r="AY21" s="11">
        <f ca="1"/>
        <v>-3956553.1084846412</v>
      </c>
      <c r="AZ21" s="11">
        <f ca="1"/>
        <v>81686328.936042339</v>
      </c>
      <c r="BA21" s="11">
        <f ca="1"/>
        <v>-730350550.59891629</v>
      </c>
      <c r="BB21" s="11">
        <f ca="1"/>
        <v>3446052905.6466346</v>
      </c>
      <c r="BC21" s="11">
        <f ca="1"/>
        <v>-9397989531.0835629</v>
      </c>
      <c r="BD21" s="11">
        <f ca="1"/>
        <v>15321830788.817467</v>
      </c>
      <c r="BE21" s="11">
        <f ca="1"/>
        <v>-14728206437.617353</v>
      </c>
      <c r="BF21" s="11">
        <f ca="1"/>
        <v>7696372404.8208857</v>
      </c>
      <c r="BG21" s="11">
        <f ca="1"/>
        <v>-1685513237.383625</v>
      </c>
      <c r="BH21" s="12">
        <f ca="1"/>
        <v>-7666.0037078857422</v>
      </c>
      <c r="BI21" s="13">
        <f ca="1"/>
        <v>-3845.5652351379395</v>
      </c>
      <c r="BK21" s="1">
        <f t="shared" ca="1" si="11"/>
        <v>0.31628541705140378</v>
      </c>
      <c r="BL21" s="1">
        <f t="shared" ca="1" si="11"/>
        <v>6.1554820237166075E-2</v>
      </c>
      <c r="BM21" s="1">
        <f t="shared" ca="1" si="11"/>
        <v>-0.10653306354166105</v>
      </c>
      <c r="BN21" s="1">
        <f t="shared" ca="1" si="11"/>
        <v>0.12100530806207153</v>
      </c>
      <c r="BO21" s="1">
        <f t="shared" ca="1" si="11"/>
        <v>-5.7834774316741486E-2</v>
      </c>
      <c r="BP21" s="1">
        <f t="shared" ca="1" si="11"/>
        <v>1.4672436709190885E-2</v>
      </c>
      <c r="BQ21" s="1">
        <f t="shared" ca="1" si="11"/>
        <v>-2.1413292878428311E-3</v>
      </c>
      <c r="BR21" s="1">
        <f t="shared" ca="1" si="11"/>
        <v>1.8055227313001316E-4</v>
      </c>
      <c r="BS21" s="1">
        <f t="shared" ca="1" si="11"/>
        <v>-8.1750756288386956E-6</v>
      </c>
      <c r="BT21" s="1">
        <f t="shared" ca="1" si="11"/>
        <v>1.5385160494223316E-7</v>
      </c>
      <c r="BU21" s="1">
        <f t="shared" ca="1" si="12"/>
        <v>0.42683056737587322</v>
      </c>
      <c r="BV21" s="1">
        <f t="shared" ca="1" si="12"/>
        <v>2.6231210878951122E-2</v>
      </c>
      <c r="BW21" s="1">
        <f t="shared" ca="1" si="12"/>
        <v>-8.1406730279063366E-2</v>
      </c>
      <c r="BX21" s="1">
        <f t="shared" ca="1" si="12"/>
        <v>7.3819141556843881E-2</v>
      </c>
      <c r="BY21" s="1">
        <f t="shared" ca="1" si="12"/>
        <v>-3.1583276365254237E-2</v>
      </c>
      <c r="BZ21" s="1">
        <f t="shared" ca="1" si="12"/>
        <v>7.5624706501208469E-3</v>
      </c>
      <c r="CA21" s="1">
        <f t="shared" ca="1" si="12"/>
        <v>-1.0741739477428656E-3</v>
      </c>
      <c r="CB21" s="1">
        <f t="shared" ca="1" si="12"/>
        <v>8.9745888794690246E-5</v>
      </c>
      <c r="CC21" s="1">
        <f t="shared" ca="1" si="12"/>
        <v>-4.0659858727021286E-6</v>
      </c>
      <c r="CD21" s="1">
        <f t="shared" ca="1" si="12"/>
        <v>7.6942627225221627E-8</v>
      </c>
      <c r="CE21" s="4">
        <f t="shared" ca="1" si="13"/>
        <v>0.34718134596269307</v>
      </c>
      <c r="CF21" s="4">
        <f t="shared" ca="1" si="14"/>
        <v>4.3796097646329468E-2</v>
      </c>
      <c r="CG21" s="4">
        <f t="shared" ca="1" si="20"/>
        <v>-2.5754275401755973E-3</v>
      </c>
      <c r="CH21" s="4">
        <f t="shared" ca="1" si="21"/>
        <v>5.4560445606489268E-2</v>
      </c>
      <c r="CI21" s="8">
        <f t="shared" ca="1" si="15"/>
        <v>0.42046496671527778</v>
      </c>
      <c r="CJ21" s="8">
        <f t="shared" ca="1" si="16"/>
        <v>5.1166238958481103E-2</v>
      </c>
      <c r="CK21" s="8">
        <f t="shared" ca="1" si="22"/>
        <v>9.6494360960037149E-4</v>
      </c>
      <c r="CL21" s="8">
        <f t="shared" ca="1" si="23"/>
        <v>5.9503605384793004E-2</v>
      </c>
    </row>
    <row r="22" spans="1:90" x14ac:dyDescent="0.25">
      <c r="A22" s="7">
        <f>'Calculate Data'!M24</f>
        <v>0.23529411764705882</v>
      </c>
      <c r="B22" s="7">
        <f>'Calculate Data'!L24</f>
        <v>0.31147540983606559</v>
      </c>
      <c r="C22" s="7">
        <f>'Calculate Data'!N24</f>
        <v>0.37423312883435583</v>
      </c>
      <c r="D22" s="7">
        <f>'Calculate Data'!B24</f>
        <v>163</v>
      </c>
      <c r="E22" s="2">
        <v>8.5106382978723402E-2</v>
      </c>
      <c r="F22" s="10">
        <v>0.28860759493670884</v>
      </c>
      <c r="G22" s="4">
        <v>0.33451957295373663</v>
      </c>
      <c r="H22" s="8">
        <v>0.41568047337278108</v>
      </c>
      <c r="I22" s="20">
        <v>676</v>
      </c>
      <c r="J22" s="1">
        <f t="shared" si="8"/>
        <v>1</v>
      </c>
      <c r="K22" s="1">
        <f t="shared" si="8"/>
        <v>8.5106382978723402E-2</v>
      </c>
      <c r="L22" s="1">
        <f t="shared" si="8"/>
        <v>7.2430964237211407E-3</v>
      </c>
      <c r="M22" s="1">
        <f t="shared" si="8"/>
        <v>6.1643373818903323E-4</v>
      </c>
      <c r="N22" s="1">
        <f t="shared" si="8"/>
        <v>5.2462445803321979E-5</v>
      </c>
      <c r="O22" s="1">
        <f t="shared" si="8"/>
        <v>4.464889004538041E-6</v>
      </c>
      <c r="P22" s="1">
        <f t="shared" si="8"/>
        <v>3.7999055357770558E-7</v>
      </c>
      <c r="Q22" s="1">
        <f t="shared" si="8"/>
        <v>3.2339621581081323E-8</v>
      </c>
      <c r="R22" s="1">
        <f t="shared" si="8"/>
        <v>2.752308219666496E-9</v>
      </c>
      <c r="S22" s="1">
        <f t="shared" si="8"/>
        <v>2.342389974184252E-10</v>
      </c>
      <c r="T22" s="1">
        <f t="shared" si="8"/>
        <v>1.9935233822844696E-11</v>
      </c>
      <c r="U22" s="1">
        <f t="shared" si="8"/>
        <v>1.6966156444974209E-12</v>
      </c>
      <c r="V22" s="1">
        <f t="shared" si="8"/>
        <v>1.4439282080829114E-13</v>
      </c>
      <c r="W22" s="1">
        <f t="shared" si="8"/>
        <v>1.2288750707088609E-14</v>
      </c>
      <c r="X22" s="1">
        <f t="shared" si="8"/>
        <v>1.045851124007541E-15</v>
      </c>
      <c r="Y22" s="1">
        <f t="shared" si="8"/>
        <v>8.9008606298514127E-17</v>
      </c>
      <c r="Z22" s="1">
        <f t="shared" si="19"/>
        <v>7.5752005360437574E-18</v>
      </c>
      <c r="AA22" s="1">
        <f t="shared" si="19"/>
        <v>6.4469791796117086E-19</v>
      </c>
      <c r="AB22" s="1">
        <f t="shared" si="19"/>
        <v>5.4867907911589006E-20</v>
      </c>
      <c r="AC22" s="1">
        <f t="shared" si="9"/>
        <v>0.33451957295373663</v>
      </c>
      <c r="AD22" s="1">
        <f t="shared" si="9"/>
        <v>2.8469750889679714E-2</v>
      </c>
      <c r="AE22" s="1">
        <f t="shared" si="9"/>
        <v>2.422957522525933E-3</v>
      </c>
      <c r="AF22" s="1">
        <f t="shared" si="9"/>
        <v>2.0620915085327088E-4</v>
      </c>
      <c r="AG22" s="1">
        <f t="shared" si="9"/>
        <v>1.754971496623582E-5</v>
      </c>
      <c r="AH22" s="1">
        <f t="shared" si="9"/>
        <v>1.4935927630838998E-6</v>
      </c>
      <c r="AI22" s="1">
        <f t="shared" si="9"/>
        <v>1.2711427770926805E-7</v>
      </c>
      <c r="AJ22" s="1">
        <f t="shared" si="9"/>
        <v>1.0818236400788769E-8</v>
      </c>
      <c r="AK22" s="1">
        <f t="shared" si="9"/>
        <v>9.2070097027989539E-10</v>
      </c>
      <c r="AL22" s="1">
        <f t="shared" si="9"/>
        <v>7.8357529385523011E-11</v>
      </c>
      <c r="AM22" s="1">
        <f t="shared" si="10"/>
        <v>0.41568047337278108</v>
      </c>
      <c r="AN22" s="1">
        <f t="shared" si="10"/>
        <v>3.5377061563640941E-2</v>
      </c>
      <c r="AO22" s="1">
        <f t="shared" si="10"/>
        <v>3.0108137500971014E-3</v>
      </c>
      <c r="AP22" s="1">
        <f t="shared" si="10"/>
        <v>2.5623946809337034E-4</v>
      </c>
      <c r="AQ22" s="1">
        <f t="shared" si="10"/>
        <v>2.1807614305818751E-5</v>
      </c>
      <c r="AR22" s="1">
        <f t="shared" si="10"/>
        <v>1.8559671749632982E-6</v>
      </c>
      <c r="AS22" s="1">
        <f t="shared" si="10"/>
        <v>1.5795465318836578E-7</v>
      </c>
      <c r="AT22" s="1">
        <f t="shared" si="10"/>
        <v>1.3442949207520492E-8</v>
      </c>
      <c r="AU22" s="1">
        <f t="shared" si="10"/>
        <v>1.1440807836187655E-9</v>
      </c>
      <c r="AV22" s="1">
        <f t="shared" si="10"/>
        <v>9.7368577329256627E-11</v>
      </c>
      <c r="AW22" s="2">
        <v>7</v>
      </c>
      <c r="AX22" s="11">
        <f ca="1"/>
        <v>-45407.822606655354</v>
      </c>
      <c r="AY22" s="11">
        <f ca="1"/>
        <v>3645945.283435035</v>
      </c>
      <c r="AZ22" s="11">
        <f ca="1"/>
        <v>-76164842.68966426</v>
      </c>
      <c r="BA22" s="11">
        <f ca="1"/>
        <v>687630607.55411756</v>
      </c>
      <c r="BB22" s="11">
        <f ca="1"/>
        <v>-3270850972.8673701</v>
      </c>
      <c r="BC22" s="11">
        <f ca="1"/>
        <v>8981319542.9689445</v>
      </c>
      <c r="BD22" s="11">
        <f ca="1"/>
        <v>-14728210941.883486</v>
      </c>
      <c r="BE22" s="11">
        <f ca="1"/>
        <v>14229117008.473282</v>
      </c>
      <c r="BF22" s="11">
        <f ca="1"/>
        <v>-7468322060.9677553</v>
      </c>
      <c r="BG22" s="11">
        <f ca="1"/>
        <v>1641905914.1176741</v>
      </c>
      <c r="BH22" s="12">
        <f ca="1"/>
        <v>7994.7113800048828</v>
      </c>
      <c r="BI22" s="13">
        <f ca="1"/>
        <v>3973.8767395019531</v>
      </c>
      <c r="BK22" s="1">
        <f t="shared" ca="1" si="11"/>
        <v>0.31628541705140378</v>
      </c>
      <c r="BL22" s="1">
        <f t="shared" ca="1" si="11"/>
        <v>6.4794547618069548E-2</v>
      </c>
      <c r="BM22" s="1">
        <f t="shared" ca="1" si="11"/>
        <v>-0.1180421756694305</v>
      </c>
      <c r="BN22" s="1">
        <f t="shared" ca="1" si="11"/>
        <v>0.14113463544198457</v>
      </c>
      <c r="BO22" s="1">
        <f t="shared" ca="1" si="11"/>
        <v>-7.1005930668722891E-2</v>
      </c>
      <c r="BP22" s="1">
        <f t="shared" ca="1" si="11"/>
        <v>1.8962003324346409E-2</v>
      </c>
      <c r="BQ22" s="1">
        <f t="shared" ca="1" si="11"/>
        <v>-2.9130089926882466E-3</v>
      </c>
      <c r="BR22" s="1">
        <f t="shared" ca="1" si="11"/>
        <v>2.5854594067932236E-4</v>
      </c>
      <c r="BS22" s="1">
        <f t="shared" ca="1" si="11"/>
        <v>-1.2322616614254809E-5</v>
      </c>
      <c r="BT22" s="1">
        <f t="shared" ca="1" si="11"/>
        <v>2.4411225551081328E-7</v>
      </c>
      <c r="BU22" s="1">
        <f t="shared" ca="1" si="12"/>
        <v>0.42683056737587322</v>
      </c>
      <c r="BV22" s="1">
        <f t="shared" ca="1" si="12"/>
        <v>2.7611800925211701E-2</v>
      </c>
      <c r="BW22" s="1">
        <f t="shared" ca="1" si="12"/>
        <v>-9.0201363190097902E-2</v>
      </c>
      <c r="BX22" s="1">
        <f t="shared" ca="1" si="12"/>
        <v>8.6099013333540017E-2</v>
      </c>
      <c r="BY22" s="1">
        <f t="shared" ca="1" si="12"/>
        <v>-3.8775977919450255E-2</v>
      </c>
      <c r="BZ22" s="1">
        <f t="shared" ca="1" si="12"/>
        <v>9.7734000459540199E-3</v>
      </c>
      <c r="CA22" s="1">
        <f t="shared" ca="1" si="12"/>
        <v>-1.4612784625192452E-3</v>
      </c>
      <c r="CB22" s="1">
        <f t="shared" ca="1" si="12"/>
        <v>1.2851366996535446E-4</v>
      </c>
      <c r="CC22" s="1">
        <f t="shared" ca="1" si="12"/>
        <v>-6.1288222082664704E-6</v>
      </c>
      <c r="CD22" s="1">
        <f t="shared" ca="1" si="12"/>
        <v>1.2208282314590671E-7</v>
      </c>
      <c r="CE22" s="4">
        <f t="shared" ca="1" si="13"/>
        <v>0.34946195554128323</v>
      </c>
      <c r="CF22" s="4">
        <f t="shared" ca="1" si="14"/>
        <v>-1.4942382587546599E-2</v>
      </c>
      <c r="CG22" s="4">
        <f t="shared" ca="1" si="20"/>
        <v>2.1346463496960291E-3</v>
      </c>
      <c r="CH22" s="4">
        <f t="shared" ca="1" si="21"/>
        <v>5.2040326906735199E-2</v>
      </c>
      <c r="CI22" s="8">
        <f t="shared" ca="1" si="15"/>
        <v>0.41999866903909178</v>
      </c>
      <c r="CJ22" s="8">
        <f t="shared" ca="1" si="16"/>
        <v>-4.318195666310698E-3</v>
      </c>
      <c r="CK22" s="8">
        <f t="shared" ca="1" si="22"/>
        <v>5.0679096501667908E-3</v>
      </c>
      <c r="CL22" s="8">
        <f t="shared" ca="1" si="23"/>
        <v>5.2302608543807957E-2</v>
      </c>
    </row>
    <row r="23" spans="1:90" x14ac:dyDescent="0.25">
      <c r="A23" s="7">
        <f>'Calculate Data'!M25</f>
        <v>0.2744186046511628</v>
      </c>
      <c r="B23" s="7">
        <f>'Calculate Data'!L25</f>
        <v>0.38686131386861317</v>
      </c>
      <c r="C23" s="7">
        <f>'Calculate Data'!N25</f>
        <v>0.38920454545454547</v>
      </c>
      <c r="D23" s="7">
        <f>'Calculate Data'!B25</f>
        <v>352</v>
      </c>
      <c r="E23" s="2">
        <v>8.9361702127659579E-2</v>
      </c>
      <c r="F23" s="10">
        <v>0.2890625</v>
      </c>
      <c r="G23" s="4">
        <v>0.28048780487804881</v>
      </c>
      <c r="H23" s="8">
        <v>0.39047619047619048</v>
      </c>
      <c r="I23" s="20">
        <v>210</v>
      </c>
      <c r="J23" s="1">
        <f t="shared" si="8"/>
        <v>1</v>
      </c>
      <c r="K23" s="1">
        <f t="shared" si="8"/>
        <v>8.9361702127659579E-2</v>
      </c>
      <c r="L23" s="1">
        <f t="shared" si="8"/>
        <v>7.985513807152558E-3</v>
      </c>
      <c r="M23" s="1">
        <f t="shared" si="8"/>
        <v>7.1359910617107972E-4</v>
      </c>
      <c r="N23" s="1">
        <f t="shared" si="8"/>
        <v>6.376843076422414E-5</v>
      </c>
      <c r="O23" s="1">
        <f t="shared" si="8"/>
        <v>5.698455515100881E-6</v>
      </c>
      <c r="P23" s="1">
        <f t="shared" si="8"/>
        <v>5.0922368432816383E-7</v>
      </c>
      <c r="Q23" s="1">
        <f t="shared" si="8"/>
        <v>4.5505095195282728E-8</v>
      </c>
      <c r="R23" s="1">
        <f t="shared" si="8"/>
        <v>4.0664127621316475E-9</v>
      </c>
      <c r="S23" s="1">
        <f t="shared" si="8"/>
        <v>3.6338156597772173E-10</v>
      </c>
      <c r="T23" s="1">
        <f t="shared" si="8"/>
        <v>3.247239525758364E-11</v>
      </c>
      <c r="U23" s="1">
        <f t="shared" si="8"/>
        <v>2.9017885123798151E-12</v>
      </c>
      <c r="V23" s="1">
        <f t="shared" si="8"/>
        <v>2.593087606807494E-13</v>
      </c>
      <c r="W23" s="1">
        <f t="shared" si="8"/>
        <v>2.3172272231045692E-14</v>
      </c>
      <c r="X23" s="1">
        <f t="shared" si="8"/>
        <v>2.0707136887317426E-15</v>
      </c>
      <c r="Y23" s="1">
        <f t="shared" si="8"/>
        <v>1.8504249984411319E-16</v>
      </c>
      <c r="Z23" s="1">
        <f t="shared" si="19"/>
        <v>1.6535712752027135E-17</v>
      </c>
      <c r="AA23" s="1">
        <f t="shared" si="19"/>
        <v>1.4776594374151908E-18</v>
      </c>
      <c r="AB23" s="1">
        <f t="shared" si="19"/>
        <v>1.320461624924213E-19</v>
      </c>
      <c r="AC23" s="1">
        <f t="shared" si="9"/>
        <v>0.28048780487804881</v>
      </c>
      <c r="AD23" s="1">
        <f t="shared" si="9"/>
        <v>2.5064867669953299E-2</v>
      </c>
      <c r="AE23" s="1">
        <f t="shared" si="9"/>
        <v>2.2398392385915714E-3</v>
      </c>
      <c r="AF23" s="1">
        <f t="shared" si="9"/>
        <v>2.0015584685286383E-4</v>
      </c>
      <c r="AG23" s="1">
        <f t="shared" si="9"/>
        <v>1.7886267165575065E-5</v>
      </c>
      <c r="AH23" s="1">
        <f t="shared" si="9"/>
        <v>1.598347278625857E-6</v>
      </c>
      <c r="AI23" s="1">
        <f t="shared" si="9"/>
        <v>1.4283103340911914E-7</v>
      </c>
      <c r="AJ23" s="1">
        <f t="shared" si="9"/>
        <v>1.2763624262091497E-8</v>
      </c>
      <c r="AK23" s="1">
        <f t="shared" si="9"/>
        <v>1.140579189378389E-9</v>
      </c>
      <c r="AL23" s="1">
        <f t="shared" si="9"/>
        <v>1.0192409777423903E-10</v>
      </c>
      <c r="AM23" s="1">
        <f t="shared" si="10"/>
        <v>0.39047619047619048</v>
      </c>
      <c r="AN23" s="1">
        <f t="shared" si="10"/>
        <v>3.48936170212766E-2</v>
      </c>
      <c r="AO23" s="1">
        <f t="shared" si="10"/>
        <v>3.1181530104119511E-3</v>
      </c>
      <c r="AP23" s="1">
        <f t="shared" si="10"/>
        <v>2.786434605048978E-4</v>
      </c>
      <c r="AQ23" s="1">
        <f t="shared" si="10"/>
        <v>2.490005391745895E-5</v>
      </c>
      <c r="AR23" s="1">
        <f t="shared" si="10"/>
        <v>2.2251112011346299E-6</v>
      </c>
      <c r="AS23" s="1">
        <f t="shared" si="10"/>
        <v>1.988397243567116E-7</v>
      </c>
      <c r="AT23" s="1">
        <f t="shared" si="10"/>
        <v>1.7768656219110398E-8</v>
      </c>
      <c r="AU23" s="1">
        <f t="shared" si="10"/>
        <v>1.5878373642609289E-9</v>
      </c>
      <c r="AV23" s="1">
        <f t="shared" si="10"/>
        <v>1.4189184957225326E-10</v>
      </c>
      <c r="AW23" s="2">
        <v>8</v>
      </c>
      <c r="AX23" s="11">
        <f ca="1"/>
        <v>22654.924192818427</v>
      </c>
      <c r="AY23" s="11">
        <f ca="1"/>
        <v>-1839233.6131802134</v>
      </c>
      <c r="AZ23" s="11">
        <f ca="1"/>
        <v>38790532.425586618</v>
      </c>
      <c r="BA23" s="11">
        <f ca="1"/>
        <v>-353034036.44301718</v>
      </c>
      <c r="BB23" s="11">
        <f ca="1"/>
        <v>1690748496.0503998</v>
      </c>
      <c r="BC23" s="11">
        <f ca="1"/>
        <v>-4669698881.7673683</v>
      </c>
      <c r="BD23" s="11">
        <f ca="1"/>
        <v>7696376802.02777</v>
      </c>
      <c r="BE23" s="11">
        <f ca="1"/>
        <v>-7468324025.1441212</v>
      </c>
      <c r="BF23" s="11">
        <f ca="1"/>
        <v>3935028825.8330622</v>
      </c>
      <c r="BG23" s="11">
        <f ca="1"/>
        <v>-868085038.43320441</v>
      </c>
      <c r="BH23" s="12">
        <f ca="1"/>
        <v>-4477.1935520172119</v>
      </c>
      <c r="BI23" s="13">
        <f ca="1"/>
        <v>-2226.7935562133789</v>
      </c>
      <c r="BK23" s="1">
        <f t="shared" ca="1" si="11"/>
        <v>0.31628541705140378</v>
      </c>
      <c r="BL23" s="1">
        <f t="shared" ca="1" si="11"/>
        <v>6.8034274998973021E-2</v>
      </c>
      <c r="BM23" s="1">
        <f t="shared" ca="1" si="11"/>
        <v>-0.13014149867554714</v>
      </c>
      <c r="BN23" s="1">
        <f t="shared" ca="1" si="11"/>
        <v>0.16338098235352741</v>
      </c>
      <c r="BO23" s="1">
        <f t="shared" ca="1" si="11"/>
        <v>-8.6308152514899358E-2</v>
      </c>
      <c r="BP23" s="1">
        <f t="shared" ca="1" si="11"/>
        <v>2.4200855230927031E-2</v>
      </c>
      <c r="BQ23" s="1">
        <f t="shared" ca="1" si="11"/>
        <v>-3.9037106522029426E-3</v>
      </c>
      <c r="BR23" s="1">
        <f t="shared" ca="1" si="11"/>
        <v>3.6380010240593232E-4</v>
      </c>
      <c r="BS23" s="1">
        <f t="shared" ca="1" si="11"/>
        <v>-1.8206116998456311E-5</v>
      </c>
      <c r="BT23" s="1">
        <f t="shared" ca="1" si="11"/>
        <v>3.7869822984008156E-7</v>
      </c>
      <c r="BU23" s="1">
        <f t="shared" ca="1" si="12"/>
        <v>0.42683056737587322</v>
      </c>
      <c r="BV23" s="1">
        <f t="shared" ca="1" si="12"/>
        <v>2.8992390971472291E-2</v>
      </c>
      <c r="BW23" s="1">
        <f t="shared" ca="1" si="12"/>
        <v>-9.9447002917082944E-2</v>
      </c>
      <c r="BX23" s="1">
        <f t="shared" ca="1" si="12"/>
        <v>9.9670370310239273E-2</v>
      </c>
      <c r="BY23" s="1">
        <f t="shared" ca="1" si="12"/>
        <v>-4.7132443510953782E-2</v>
      </c>
      <c r="BZ23" s="1">
        <f t="shared" ca="1" si="12"/>
        <v>1.247361028158777E-2</v>
      </c>
      <c r="CA23" s="1">
        <f t="shared" ca="1" si="12"/>
        <v>-1.9582528973612432E-3</v>
      </c>
      <c r="CB23" s="1">
        <f t="shared" ca="1" si="12"/>
        <v>1.8083163932535611E-4</v>
      </c>
      <c r="CC23" s="1">
        <f t="shared" ca="1" si="12"/>
        <v>-9.0550617356185997E-6</v>
      </c>
      <c r="CD23" s="1">
        <f t="shared" ca="1" si="12"/>
        <v>1.8939052823256011E-7</v>
      </c>
      <c r="CE23" s="4">
        <f t="shared" ca="1" si="13"/>
        <v>0.35189414047581913</v>
      </c>
      <c r="CF23" s="4">
        <f t="shared" ca="1" si="14"/>
        <v>-7.1406335597770321E-2</v>
      </c>
      <c r="CG23" s="4">
        <f t="shared" ca="1" si="20"/>
        <v>2.0678615655553801E-3</v>
      </c>
      <c r="CH23" s="4">
        <f t="shared" ca="1" si="21"/>
        <v>5.2107727521211539E-2</v>
      </c>
      <c r="CI23" s="8">
        <f t="shared" ca="1" si="15"/>
        <v>0.41960120558189262</v>
      </c>
      <c r="CJ23" s="8">
        <f t="shared" ca="1" si="16"/>
        <v>-2.9125015105702146E-2</v>
      </c>
      <c r="CK23" s="8">
        <f t="shared" ca="1" si="22"/>
        <v>3.3413082939831979E-3</v>
      </c>
      <c r="CL23" s="8">
        <f t="shared" ca="1" si="23"/>
        <v>5.3782166504467155E-2</v>
      </c>
    </row>
    <row r="24" spans="1:90" x14ac:dyDescent="0.25">
      <c r="A24" s="7">
        <f>'Calculate Data'!M26</f>
        <v>0.30985915492957744</v>
      </c>
      <c r="B24" s="7">
        <f>'Calculate Data'!L26</f>
        <v>0.32124352331606215</v>
      </c>
      <c r="C24" s="7">
        <f>'Calculate Data'!N26</f>
        <v>0.40461215932914046</v>
      </c>
      <c r="D24" s="7">
        <f>'Calculate Data'!B26</f>
        <v>477</v>
      </c>
      <c r="E24" s="2">
        <v>9.3617021276595741E-2</v>
      </c>
      <c r="F24" s="10">
        <v>0.2890995260663507</v>
      </c>
      <c r="G24" s="4">
        <v>0.35714285714285715</v>
      </c>
      <c r="H24" s="8">
        <v>0.39886039886039887</v>
      </c>
      <c r="I24" s="20">
        <v>702</v>
      </c>
      <c r="J24" s="1">
        <f t="shared" si="8"/>
        <v>1</v>
      </c>
      <c r="K24" s="1">
        <f t="shared" si="8"/>
        <v>9.3617021276595741E-2</v>
      </c>
      <c r="L24" s="1">
        <f t="shared" si="8"/>
        <v>8.7641466727025798E-3</v>
      </c>
      <c r="M24" s="1">
        <f t="shared" si="8"/>
        <v>8.2047330552960319E-4</v>
      </c>
      <c r="N24" s="1">
        <f t="shared" si="8"/>
        <v>7.6810266900643694E-5</v>
      </c>
      <c r="O24" s="1">
        <f t="shared" si="8"/>
        <v>7.1907483906985583E-6</v>
      </c>
      <c r="P24" s="1">
        <f t="shared" si="8"/>
        <v>6.7317644508667356E-7</v>
      </c>
      <c r="Q24" s="1">
        <f t="shared" si="8"/>
        <v>6.3020773582582196E-8</v>
      </c>
      <c r="R24" s="1">
        <f t="shared" si="8"/>
        <v>5.8998171013481203E-9</v>
      </c>
      <c r="S24" s="1">
        <f t="shared" si="8"/>
        <v>5.5232330310493041E-10</v>
      </c>
      <c r="T24" s="1">
        <f t="shared" si="8"/>
        <v>5.1706862418333909E-11</v>
      </c>
      <c r="U24" s="1">
        <f t="shared" si="8"/>
        <v>4.8406424391631743E-12</v>
      </c>
      <c r="V24" s="1">
        <f t="shared" si="8"/>
        <v>4.5316652621953114E-13</v>
      </c>
      <c r="W24" s="1">
        <f t="shared" si="8"/>
        <v>4.242410032693483E-14</v>
      </c>
      <c r="X24" s="1">
        <f t="shared" si="8"/>
        <v>3.9716179029470905E-15</v>
      </c>
      <c r="Y24" s="1">
        <f t="shared" si="8"/>
        <v>3.7181103772270626E-16</v>
      </c>
      <c r="Z24" s="1">
        <f t="shared" si="19"/>
        <v>3.4807841829359737E-17</v>
      </c>
      <c r="AA24" s="1">
        <f t="shared" si="19"/>
        <v>3.2586064691315496E-18</v>
      </c>
      <c r="AB24" s="1">
        <f t="shared" si="19"/>
        <v>3.050610311527408E-19</v>
      </c>
      <c r="AC24" s="1">
        <f t="shared" si="9"/>
        <v>0.35714285714285715</v>
      </c>
      <c r="AD24" s="1">
        <f t="shared" si="9"/>
        <v>3.3434650455927049E-2</v>
      </c>
      <c r="AE24" s="1">
        <f t="shared" si="9"/>
        <v>3.1300523831080643E-3</v>
      </c>
      <c r="AF24" s="1">
        <f t="shared" si="9"/>
        <v>2.9302618054628685E-4</v>
      </c>
      <c r="AG24" s="1">
        <f t="shared" si="9"/>
        <v>2.7432238178801318E-5</v>
      </c>
      <c r="AH24" s="1">
        <f t="shared" si="9"/>
        <v>2.5681244252494851E-6</v>
      </c>
      <c r="AI24" s="1">
        <f t="shared" si="9"/>
        <v>2.404201589595263E-7</v>
      </c>
      <c r="AJ24" s="1">
        <f t="shared" si="9"/>
        <v>2.2507419136636498E-8</v>
      </c>
      <c r="AK24" s="1">
        <f t="shared" si="9"/>
        <v>2.1070775361957574E-9</v>
      </c>
      <c r="AL24" s="1">
        <f t="shared" si="9"/>
        <v>1.9725832253747516E-10</v>
      </c>
      <c r="AM24" s="1">
        <f t="shared" si="10"/>
        <v>0.39886039886039887</v>
      </c>
      <c r="AN24" s="1">
        <f t="shared" si="10"/>
        <v>3.7340122446505426E-2</v>
      </c>
      <c r="AO24" s="1">
        <f t="shared" si="10"/>
        <v>3.4956710375451884E-3</v>
      </c>
      <c r="AP24" s="1">
        <f t="shared" si="10"/>
        <v>3.2725430989784742E-4</v>
      </c>
      <c r="AQ24" s="1">
        <f t="shared" si="10"/>
        <v>3.0636573692564438E-5</v>
      </c>
      <c r="AR24" s="1">
        <f t="shared" si="10"/>
        <v>2.8681047712187981E-6</v>
      </c>
      <c r="AS24" s="1">
        <f t="shared" si="10"/>
        <v>2.68503425390696E-7</v>
      </c>
      <c r="AT24" s="1">
        <f t="shared" si="10"/>
        <v>2.5136490887639622E-8</v>
      </c>
      <c r="AU24" s="1">
        <f t="shared" si="10"/>
        <v>2.3532034022471134E-9</v>
      </c>
      <c r="AV24" s="1">
        <f t="shared" si="10"/>
        <v>2.2029989297632551E-10</v>
      </c>
      <c r="AW24" s="2">
        <v>9</v>
      </c>
      <c r="AX24" s="11">
        <f ca="1"/>
        <v>-4772.5265473089748</v>
      </c>
      <c r="AY24" s="11">
        <f ca="1"/>
        <v>390937.88326641894</v>
      </c>
      <c r="AZ24" s="11">
        <f ca="1"/>
        <v>-8310444.7789345551</v>
      </c>
      <c r="BA24" s="11">
        <f ca="1"/>
        <v>76146546.914881781</v>
      </c>
      <c r="BB24" s="11">
        <f ca="1"/>
        <v>-366804133.05649555</v>
      </c>
      <c r="BC24" s="11">
        <f ca="1"/>
        <v>1018187639.555475</v>
      </c>
      <c r="BD24" s="11">
        <f ca="1"/>
        <v>-1685514592.5940256</v>
      </c>
      <c r="BE24" s="11">
        <f ca="1"/>
        <v>1641906721.2569585</v>
      </c>
      <c r="BF24" s="11">
        <f ca="1"/>
        <v>-868085235.42116392</v>
      </c>
      <c r="BG24" s="11">
        <f ca="1"/>
        <v>192090586.56247106</v>
      </c>
      <c r="BH24" s="12">
        <f ca="1"/>
        <v>1042.1503601074219</v>
      </c>
      <c r="BI24" s="13">
        <f ca="1"/>
        <v>521.18914651870728</v>
      </c>
      <c r="BK24" s="1">
        <f t="shared" ca="1" si="11"/>
        <v>0.31628541705140378</v>
      </c>
      <c r="BL24" s="1">
        <f t="shared" ca="1" si="11"/>
        <v>7.1274002379876494E-2</v>
      </c>
      <c r="BM24" s="1">
        <f t="shared" ca="1" si="11"/>
        <v>-0.1428310325600109</v>
      </c>
      <c r="BN24" s="1">
        <f t="shared" ca="1" si="11"/>
        <v>0.18785019977328143</v>
      </c>
      <c r="BO24" s="1">
        <f t="shared" ca="1" si="11"/>
        <v>-0.10395978309207717</v>
      </c>
      <c r="BP24" s="1">
        <f t="shared" ca="1" si="11"/>
        <v>3.0538495973893125E-2</v>
      </c>
      <c r="BQ24" s="1">
        <f t="shared" ca="1" si="11"/>
        <v>-5.1605731240957822E-3</v>
      </c>
      <c r="BR24" s="1">
        <f t="shared" ca="1" si="11"/>
        <v>5.0383289573738093E-4</v>
      </c>
      <c r="BS24" s="1">
        <f t="shared" ca="1" si="11"/>
        <v>-2.641462308423668E-5</v>
      </c>
      <c r="BT24" s="1">
        <f t="shared" ca="1" si="11"/>
        <v>5.7560392922652393E-7</v>
      </c>
      <c r="BU24" s="1">
        <f t="shared" ca="1" si="12"/>
        <v>0.42683056737587322</v>
      </c>
      <c r="BV24" s="1">
        <f t="shared" ca="1" si="12"/>
        <v>3.0372981017732871E-2</v>
      </c>
      <c r="BW24" s="1">
        <f t="shared" ca="1" si="12"/>
        <v>-0.10914364946001846</v>
      </c>
      <c r="BX24" s="1">
        <f t="shared" ca="1" si="12"/>
        <v>0.11459778674694175</v>
      </c>
      <c r="BY24" s="1">
        <f t="shared" ca="1" si="12"/>
        <v>-5.6771909271867108E-2</v>
      </c>
      <c r="BZ24" s="1">
        <f t="shared" ca="1" si="12"/>
        <v>1.5740158508009406E-2</v>
      </c>
      <c r="CA24" s="1">
        <f t="shared" ca="1" si="12"/>
        <v>-2.5887439343390559E-3</v>
      </c>
      <c r="CB24" s="1">
        <f t="shared" ca="1" si="12"/>
        <v>2.5043678624524256E-4</v>
      </c>
      <c r="CC24" s="1">
        <f t="shared" ca="1" si="12"/>
        <v>-1.313767470411949E-5</v>
      </c>
      <c r="CD24" s="1">
        <f t="shared" ca="1" si="12"/>
        <v>2.8786491094765195E-7</v>
      </c>
      <c r="CE24" s="4">
        <f t="shared" ca="1" si="13"/>
        <v>0.35447472027885335</v>
      </c>
      <c r="CF24" s="4">
        <f t="shared" ca="1" si="14"/>
        <v>2.6681368640038006E-3</v>
      </c>
      <c r="CG24" s="4">
        <f t="shared" ca="1" si="20"/>
        <v>-7.9687586908864583E-4</v>
      </c>
      <c r="CH24" s="4">
        <f t="shared" ca="1" si="21"/>
        <v>5.5515278371235308E-2</v>
      </c>
      <c r="CI24" s="8">
        <f t="shared" ca="1" si="15"/>
        <v>0.41927477795878476</v>
      </c>
      <c r="CJ24" s="8">
        <f t="shared" ca="1" si="16"/>
        <v>-2.0414379098385893E-2</v>
      </c>
      <c r="CK24" s="8">
        <f t="shared" ca="1" si="22"/>
        <v>1.496228126703874E-3</v>
      </c>
      <c r="CL24" s="8">
        <f t="shared" ca="1" si="23"/>
        <v>5.6742780707809075E-2</v>
      </c>
    </row>
    <row r="25" spans="1:90" x14ac:dyDescent="0.25">
      <c r="A25" s="7">
        <f>'Calculate Data'!M27</f>
        <v>0.19696969696969696</v>
      </c>
      <c r="B25" s="7">
        <f>'Calculate Data'!L27</f>
        <v>0.43055555555555558</v>
      </c>
      <c r="C25" s="7">
        <f>'Calculate Data'!N27</f>
        <v>0.52173913043478259</v>
      </c>
      <c r="D25" s="7">
        <f>'Calculate Data'!B27</f>
        <v>138</v>
      </c>
      <c r="E25" s="2">
        <v>9.7872340425531917E-2</v>
      </c>
      <c r="F25" s="10">
        <v>0.29310344827586204</v>
      </c>
      <c r="G25" s="4">
        <v>0.29378531073446329</v>
      </c>
      <c r="H25" s="8">
        <v>0.43276283618581907</v>
      </c>
      <c r="I25" s="20">
        <v>409</v>
      </c>
      <c r="J25" s="1">
        <f t="shared" si="8"/>
        <v>1</v>
      </c>
      <c r="K25" s="1">
        <f t="shared" si="8"/>
        <v>9.7872340425531917E-2</v>
      </c>
      <c r="L25" s="1">
        <f t="shared" si="8"/>
        <v>9.5789950203712098E-3</v>
      </c>
      <c r="M25" s="1">
        <f t="shared" si="8"/>
        <v>9.3751866156824607E-4</v>
      </c>
      <c r="N25" s="1">
        <f t="shared" si="8"/>
        <v>9.1757145600296437E-5</v>
      </c>
      <c r="O25" s="1">
        <f t="shared" si="8"/>
        <v>8.9804865906673109E-6</v>
      </c>
      <c r="P25" s="1">
        <f t="shared" si="8"/>
        <v>8.7894124078871563E-7</v>
      </c>
      <c r="Q25" s="1">
        <f t="shared" si="8"/>
        <v>8.6024036332512592E-8</v>
      </c>
      <c r="R25" s="1">
        <f t="shared" si="8"/>
        <v>8.4193737687140002E-9</v>
      </c>
      <c r="S25" s="1">
        <f t="shared" si="8"/>
        <v>8.2402381566137024E-10</v>
      </c>
      <c r="T25" s="1">
        <f t="shared" si="8"/>
        <v>8.0649139405155392E-11</v>
      </c>
      <c r="U25" s="1">
        <f t="shared" si="8"/>
        <v>7.8933200268875496E-12</v>
      </c>
      <c r="V25" s="1">
        <f t="shared" si="8"/>
        <v>7.7253770475920702E-13</v>
      </c>
      <c r="W25" s="1">
        <f t="shared" si="8"/>
        <v>7.5610073231752174E-14</v>
      </c>
      <c r="X25" s="1">
        <f t="shared" si="8"/>
        <v>7.4001348269374476E-15</v>
      </c>
      <c r="Y25" s="1">
        <f t="shared" si="8"/>
        <v>7.242685149768566E-16</v>
      </c>
      <c r="Z25" s="1">
        <f t="shared" si="19"/>
        <v>7.0885854657309392E-17</v>
      </c>
      <c r="AA25" s="1">
        <f t="shared" si="19"/>
        <v>6.9377644983749617E-18</v>
      </c>
      <c r="AB25" s="1">
        <f t="shared" si="19"/>
        <v>6.7901524877712402E-19</v>
      </c>
      <c r="AC25" s="1">
        <f t="shared" si="9"/>
        <v>0.29378531073446329</v>
      </c>
      <c r="AD25" s="1">
        <f t="shared" si="9"/>
        <v>2.8753455944224068E-2</v>
      </c>
      <c r="AE25" s="1">
        <f t="shared" si="9"/>
        <v>2.8141680285836326E-3</v>
      </c>
      <c r="AF25" s="1">
        <f t="shared" si="9"/>
        <v>2.754292113081853E-4</v>
      </c>
      <c r="AG25" s="1">
        <f t="shared" si="9"/>
        <v>2.6956901532290478E-5</v>
      </c>
      <c r="AH25" s="1">
        <f t="shared" si="9"/>
        <v>2.6383350435858766E-6</v>
      </c>
      <c r="AI25" s="1">
        <f t="shared" si="9"/>
        <v>2.5822002554244755E-7</v>
      </c>
      <c r="AJ25" s="1">
        <f t="shared" si="9"/>
        <v>2.5272598244579971E-8</v>
      </c>
      <c r="AK25" s="1">
        <f t="shared" si="9"/>
        <v>2.4734883388312318E-9</v>
      </c>
      <c r="AL25" s="1">
        <f t="shared" si="9"/>
        <v>2.4208609273667375E-10</v>
      </c>
      <c r="AM25" s="1">
        <f t="shared" si="10"/>
        <v>0.43276283618581907</v>
      </c>
      <c r="AN25" s="1">
        <f t="shared" si="10"/>
        <v>4.2355511626697186E-2</v>
      </c>
      <c r="AO25" s="1">
        <f t="shared" si="10"/>
        <v>4.1454330528256826E-3</v>
      </c>
      <c r="AP25" s="1">
        <f t="shared" si="10"/>
        <v>4.0572323495740724E-4</v>
      </c>
      <c r="AQ25" s="1">
        <f t="shared" si="10"/>
        <v>3.9709082570299436E-5</v>
      </c>
      <c r="AR25" s="1">
        <f t="shared" si="10"/>
        <v>3.8864208473059022E-6</v>
      </c>
      <c r="AS25" s="1">
        <f t="shared" si="10"/>
        <v>3.8037310420440752E-7</v>
      </c>
      <c r="AT25" s="1">
        <f t="shared" si="10"/>
        <v>3.7228005943410096E-8</v>
      </c>
      <c r="AU25" s="1">
        <f t="shared" si="10"/>
        <v>3.6435920710571589E-9</v>
      </c>
      <c r="AV25" s="1">
        <f t="shared" si="10"/>
        <v>3.5660688355027514E-10</v>
      </c>
      <c r="BK25" s="1">
        <f t="shared" ca="1" si="11"/>
        <v>0.31628541705140378</v>
      </c>
      <c r="BL25" s="1">
        <f t="shared" ca="1" si="11"/>
        <v>7.4513729760779981E-2</v>
      </c>
      <c r="BM25" s="1">
        <f t="shared" ca="1" si="11"/>
        <v>-0.15611077732282186</v>
      </c>
      <c r="BN25" s="1">
        <f t="shared" ca="1" si="11"/>
        <v>0.21464813867782831</v>
      </c>
      <c r="BO25" s="1">
        <f t="shared" ca="1" si="11"/>
        <v>-0.12418981652666304</v>
      </c>
      <c r="BP25" s="1">
        <f t="shared" ca="1" si="11"/>
        <v>3.8139361675823047E-2</v>
      </c>
      <c r="BQ25" s="1">
        <f t="shared" ca="1" si="11"/>
        <v>-6.7379668108999893E-3</v>
      </c>
      <c r="BR25" s="1">
        <f t="shared" ca="1" si="11"/>
        <v>6.8773734222149193E-4</v>
      </c>
      <c r="BS25" s="1">
        <f t="shared" ca="1" si="11"/>
        <v>-3.7695165949309176E-5</v>
      </c>
      <c r="BT25" s="1">
        <f t="shared" ca="1" si="11"/>
        <v>8.5875671622858883E-7</v>
      </c>
      <c r="BU25" s="1">
        <f t="shared" ca="1" si="12"/>
        <v>0.42683056737587322</v>
      </c>
      <c r="BV25" s="1">
        <f t="shared" ca="1" si="12"/>
        <v>3.1753571063993458E-2</v>
      </c>
      <c r="BW25" s="1">
        <f t="shared" ca="1" si="12"/>
        <v>-0.11929130281890449</v>
      </c>
      <c r="BX25" s="1">
        <f t="shared" ca="1" si="12"/>
        <v>0.13094583690364769</v>
      </c>
      <c r="BY25" s="1">
        <f t="shared" ca="1" si="12"/>
        <v>-6.7819427730980514E-2</v>
      </c>
      <c r="BZ25" s="1">
        <f t="shared" ca="1" si="12"/>
        <v>1.9657798428742452E-2</v>
      </c>
      <c r="CA25" s="1">
        <f t="shared" ca="1" si="12"/>
        <v>-3.3800258793060894E-3</v>
      </c>
      <c r="CB25" s="1">
        <f t="shared" ca="1" si="12"/>
        <v>3.4184891701984267E-4</v>
      </c>
      <c r="CC25" s="1">
        <f t="shared" ca="1" si="12"/>
        <v>-1.8748207255524287E-5</v>
      </c>
      <c r="CD25" s="1">
        <f t="shared" ca="1" si="12"/>
        <v>4.2947226919563811E-7</v>
      </c>
      <c r="CE25" s="4">
        <f t="shared" ca="1" si="13"/>
        <v>0.35719898743843859</v>
      </c>
      <c r="CF25" s="4">
        <f t="shared" ca="1" si="14"/>
        <v>-6.3413676703975297E-2</v>
      </c>
      <c r="CG25" s="4">
        <f t="shared" ca="1" si="20"/>
        <v>-4.1398546344452144E-3</v>
      </c>
      <c r="CH25" s="4">
        <f t="shared" ca="1" si="21"/>
        <v>5.5820299760494324E-2</v>
      </c>
      <c r="CI25" s="8">
        <f t="shared" ca="1" si="15"/>
        <v>0.41902054752509921</v>
      </c>
      <c r="CJ25" s="8">
        <f t="shared" ca="1" si="16"/>
        <v>1.3742288660719859E-2</v>
      </c>
      <c r="CK25" s="8">
        <f t="shared" ca="1" si="22"/>
        <v>-3.3632697215564135E-3</v>
      </c>
      <c r="CL25" s="8">
        <f t="shared" ca="1" si="23"/>
        <v>5.6656326647853278E-2</v>
      </c>
    </row>
    <row r="26" spans="1:90" x14ac:dyDescent="0.25">
      <c r="A26" s="7">
        <f>'Calculate Data'!M28</f>
        <v>0.26740947075208915</v>
      </c>
      <c r="B26" s="7">
        <f>'Calculate Data'!L28</f>
        <v>0.26991150442477874</v>
      </c>
      <c r="C26" s="7">
        <f>'Calculate Data'!N28</f>
        <v>0.38632478632478634</v>
      </c>
      <c r="D26" s="7">
        <f>'Calculate Data'!B28</f>
        <v>585</v>
      </c>
      <c r="E26" s="2">
        <v>0.10212765957446808</v>
      </c>
      <c r="F26" s="10">
        <v>0.29333333333333333</v>
      </c>
      <c r="G26" s="4">
        <v>0.38020833333333331</v>
      </c>
      <c r="H26" s="8">
        <v>0.46043165467625902</v>
      </c>
      <c r="I26" s="20">
        <v>417</v>
      </c>
      <c r="J26" s="1">
        <f t="shared" si="8"/>
        <v>1</v>
      </c>
      <c r="K26" s="1">
        <f t="shared" si="8"/>
        <v>0.10212765957446808</v>
      </c>
      <c r="L26" s="1">
        <f t="shared" si="8"/>
        <v>1.0430058850158441E-2</v>
      </c>
      <c r="M26" s="1">
        <f t="shared" si="8"/>
        <v>1.0651974995906492E-3</v>
      </c>
      <c r="N26" s="1">
        <f t="shared" si="8"/>
        <v>1.0878612761776842E-4</v>
      </c>
      <c r="O26" s="1">
        <f t="shared" si="8"/>
        <v>1.1110072607772093E-5</v>
      </c>
      <c r="P26" s="1">
        <f t="shared" si="8"/>
        <v>1.1346457131341711E-6</v>
      </c>
      <c r="Q26" s="1">
        <f t="shared" si="8"/>
        <v>1.1587871112859618E-7</v>
      </c>
      <c r="R26" s="1">
        <f t="shared" si="8"/>
        <v>1.1834421562069395E-8</v>
      </c>
      <c r="S26" s="1">
        <f t="shared" si="8"/>
        <v>1.2086217765517679E-9</v>
      </c>
      <c r="T26" s="1">
        <f t="shared" si="8"/>
        <v>1.2343371334996779E-10</v>
      </c>
      <c r="U26" s="1">
        <f t="shared" si="8"/>
        <v>1.2605996257017984E-11</v>
      </c>
      <c r="V26" s="1">
        <f t="shared" si="8"/>
        <v>1.2874208943337515E-12</v>
      </c>
      <c r="W26" s="1">
        <f t="shared" si="8"/>
        <v>1.3148128282557461E-13</v>
      </c>
      <c r="X26" s="1">
        <f t="shared" si="8"/>
        <v>1.3427875692824641E-14</v>
      </c>
      <c r="Y26" s="1">
        <f t="shared" si="8"/>
        <v>1.3713575175650695E-15</v>
      </c>
      <c r="Z26" s="1">
        <f t="shared" si="19"/>
        <v>1.4005353370877303E-16</v>
      </c>
      <c r="AA26" s="1">
        <f t="shared" si="19"/>
        <v>1.4303339612810861E-17</v>
      </c>
      <c r="AB26" s="1">
        <f t="shared" si="19"/>
        <v>1.4607665987551517E-18</v>
      </c>
      <c r="AC26" s="1">
        <f t="shared" si="9"/>
        <v>0.38020833333333331</v>
      </c>
      <c r="AD26" s="1">
        <f t="shared" si="9"/>
        <v>3.8829787234042547E-2</v>
      </c>
      <c r="AE26" s="1">
        <f t="shared" si="9"/>
        <v>3.9655952919873238E-3</v>
      </c>
      <c r="AF26" s="1">
        <f t="shared" si="9"/>
        <v>4.049969659901947E-4</v>
      </c>
      <c r="AG26" s="1">
        <f t="shared" si="9"/>
        <v>4.1361392271339034E-5</v>
      </c>
      <c r="AH26" s="1">
        <f t="shared" si="9"/>
        <v>4.2241421894133474E-6</v>
      </c>
      <c r="AI26" s="1">
        <f t="shared" si="9"/>
        <v>4.3140175551455459E-7</v>
      </c>
      <c r="AJ26" s="1">
        <f t="shared" si="9"/>
        <v>4.4058051627018339E-8</v>
      </c>
      <c r="AK26" s="1">
        <f t="shared" si="9"/>
        <v>4.4995456980784682E-9</v>
      </c>
      <c r="AL26" s="1">
        <f t="shared" si="9"/>
        <v>4.5952807129312008E-10</v>
      </c>
      <c r="AM26" s="1">
        <f t="shared" si="10"/>
        <v>0.46043165467625902</v>
      </c>
      <c r="AN26" s="1">
        <f t="shared" si="10"/>
        <v>4.7022807286086023E-2</v>
      </c>
      <c r="AO26" s="1">
        <f t="shared" si="10"/>
        <v>4.8023292547492106E-3</v>
      </c>
      <c r="AP26" s="1">
        <f t="shared" si="10"/>
        <v>4.9045064729353628E-4</v>
      </c>
      <c r="AQ26" s="1">
        <f t="shared" si="10"/>
        <v>5.008857674487179E-5</v>
      </c>
      <c r="AR26" s="1">
        <f t="shared" si="10"/>
        <v>5.1154291143698846E-6</v>
      </c>
      <c r="AS26" s="1">
        <f t="shared" si="10"/>
        <v>5.2242680316969034E-7</v>
      </c>
      <c r="AT26" s="1">
        <f t="shared" si="10"/>
        <v>5.3354226706691772E-8</v>
      </c>
      <c r="AU26" s="1">
        <f t="shared" si="10"/>
        <v>5.4489423019600097E-9</v>
      </c>
      <c r="AV26" s="1">
        <f t="shared" si="10"/>
        <v>5.5648772445549027E-10</v>
      </c>
      <c r="BK26" s="1">
        <f t="shared" ca="1" si="11"/>
        <v>0.31628541705140378</v>
      </c>
      <c r="BL26" s="1">
        <f t="shared" ca="1" si="11"/>
        <v>7.7753457141683455E-2</v>
      </c>
      <c r="BM26" s="1">
        <f t="shared" ca="1" si="11"/>
        <v>-0.16998073296397989</v>
      </c>
      <c r="BN26" s="1">
        <f t="shared" ca="1" si="11"/>
        <v>0.24388065004374926</v>
      </c>
      <c r="BO26" s="1">
        <f t="shared" ca="1" si="11"/>
        <v>-0.14723789783466373</v>
      </c>
      <c r="BP26" s="1">
        <f t="shared" ca="1" si="11"/>
        <v>4.7183532112037636E-2</v>
      </c>
      <c r="BQ26" s="1">
        <f t="shared" ca="1" si="11"/>
        <v>-8.6981982440232173E-3</v>
      </c>
      <c r="BR26" s="1">
        <f t="shared" ca="1" si="11"/>
        <v>9.2641685056008634E-4</v>
      </c>
      <c r="BS26" s="1">
        <f t="shared" ca="1" si="11"/>
        <v>-5.298499590955056E-5</v>
      </c>
      <c r="BT26" s="1">
        <f t="shared" ca="1" si="11"/>
        <v>1.259565619667097E-6</v>
      </c>
      <c r="BU26" s="1">
        <f t="shared" ca="1" si="12"/>
        <v>0.42683056737587322</v>
      </c>
      <c r="BV26" s="1">
        <f t="shared" ca="1" si="12"/>
        <v>3.3134161110254044E-2</v>
      </c>
      <c r="BW26" s="1">
        <f t="shared" ca="1" si="12"/>
        <v>-0.12988996299374095</v>
      </c>
      <c r="BX26" s="1">
        <f t="shared" ca="1" si="12"/>
        <v>0.14877909504035711</v>
      </c>
      <c r="BY26" s="1">
        <f t="shared" ca="1" si="12"/>
        <v>-8.0405867813772014E-2</v>
      </c>
      <c r="BZ26" s="1">
        <f t="shared" ca="1" si="12"/>
        <v>2.4319346802348298E-2</v>
      </c>
      <c r="CA26" s="1">
        <f t="shared" ca="1" si="12"/>
        <v>-4.3633541086270638E-3</v>
      </c>
      <c r="CB26" s="1">
        <f t="shared" ca="1" si="12"/>
        <v>4.6048771475739448E-4</v>
      </c>
      <c r="CC26" s="1">
        <f t="shared" ca="1" si="12"/>
        <v>-2.6352813675928801E-5</v>
      </c>
      <c r="CD26" s="1">
        <f t="shared" ca="1" si="12"/>
        <v>6.299205521849397E-7</v>
      </c>
      <c r="CE26" s="4">
        <f t="shared" ca="1" si="13"/>
        <v>0.36006091872647755</v>
      </c>
      <c r="CF26" s="4">
        <f t="shared" ca="1" si="14"/>
        <v>2.0147414606855762E-2</v>
      </c>
      <c r="CG26" s="4">
        <f t="shared" ca="1" si="20"/>
        <v>-4.7940474847935699E-3</v>
      </c>
      <c r="CH26" s="4">
        <f t="shared" ca="1" si="21"/>
        <v>5.5423359853069967E-2</v>
      </c>
      <c r="CI26" s="8">
        <f t="shared" ca="1" si="15"/>
        <v>0.41883875023432626</v>
      </c>
      <c r="CJ26" s="8">
        <f t="shared" ca="1" si="16"/>
        <v>4.1592904441932754E-2</v>
      </c>
      <c r="CK26" s="8">
        <f t="shared" ca="1" si="22"/>
        <v>-5.9604195271550598E-3</v>
      </c>
      <c r="CL26" s="8">
        <f t="shared" ca="1" si="23"/>
        <v>5.4907445182517708E-2</v>
      </c>
    </row>
    <row r="27" spans="1:90" x14ac:dyDescent="0.25">
      <c r="A27" s="7">
        <f>'Calculate Data'!M29</f>
        <v>0.32</v>
      </c>
      <c r="B27" s="7">
        <f>'Calculate Data'!L29</f>
        <v>0.44329896907216493</v>
      </c>
      <c r="C27" s="7">
        <f>'Calculate Data'!N29</f>
        <v>0.39271255060728744</v>
      </c>
      <c r="D27" s="7">
        <f>'Calculate Data'!B29</f>
        <v>247</v>
      </c>
      <c r="E27" s="2">
        <v>0.10638297872340426</v>
      </c>
      <c r="F27" s="10">
        <v>0.30434782608695654</v>
      </c>
      <c r="G27" s="4">
        <v>0.38983050847457629</v>
      </c>
      <c r="H27" s="8">
        <v>0.56190476190476191</v>
      </c>
      <c r="I27" s="20">
        <v>105</v>
      </c>
      <c r="J27" s="1">
        <f t="shared" si="8"/>
        <v>1</v>
      </c>
      <c r="K27" s="1">
        <f t="shared" si="8"/>
        <v>0.10638297872340426</v>
      </c>
      <c r="L27" s="1">
        <f t="shared" si="8"/>
        <v>1.1317338162064282E-2</v>
      </c>
      <c r="M27" s="1">
        <f t="shared" si="8"/>
        <v>1.2039721449004556E-3</v>
      </c>
      <c r="N27" s="1">
        <f t="shared" si="8"/>
        <v>1.2808214307451655E-4</v>
      </c>
      <c r="O27" s="1">
        <f t="shared" si="8"/>
        <v>1.3625759901544314E-5</v>
      </c>
      <c r="P27" s="1">
        <f t="shared" si="8"/>
        <v>1.4495489256962035E-6</v>
      </c>
      <c r="Q27" s="1">
        <f t="shared" si="8"/>
        <v>1.5420733252087271E-7</v>
      </c>
      <c r="R27" s="1">
        <f t="shared" si="8"/>
        <v>1.6405035374560926E-8</v>
      </c>
      <c r="S27" s="1">
        <f t="shared" si="8"/>
        <v>1.7452165292086092E-9</v>
      </c>
      <c r="T27" s="1">
        <f t="shared" si="8"/>
        <v>1.8566133289453286E-10</v>
      </c>
      <c r="U27" s="1">
        <f t="shared" si="8"/>
        <v>1.9751205627077965E-11</v>
      </c>
      <c r="V27" s="1">
        <f t="shared" si="8"/>
        <v>2.1011920879870178E-12</v>
      </c>
      <c r="W27" s="1">
        <f t="shared" si="8"/>
        <v>2.2353107319010827E-13</v>
      </c>
      <c r="X27" s="1">
        <f t="shared" si="8"/>
        <v>2.3779901403203005E-14</v>
      </c>
      <c r="Y27" s="1">
        <f t="shared" si="8"/>
        <v>2.5297767450215963E-15</v>
      </c>
      <c r="Z27" s="1">
        <f t="shared" si="19"/>
        <v>2.6912518564059531E-16</v>
      </c>
      <c r="AA27" s="1">
        <f t="shared" si="19"/>
        <v>2.8630338897935674E-17</v>
      </c>
      <c r="AB27" s="1">
        <f t="shared" si="19"/>
        <v>3.0457807338229436E-18</v>
      </c>
      <c r="AC27" s="1">
        <f t="shared" si="9"/>
        <v>0.38983050847457629</v>
      </c>
      <c r="AD27" s="1">
        <f t="shared" si="9"/>
        <v>4.1471330688784711E-2</v>
      </c>
      <c r="AE27" s="1">
        <f t="shared" si="9"/>
        <v>4.4118436902962459E-3</v>
      </c>
      <c r="AF27" s="1">
        <f t="shared" si="9"/>
        <v>4.6934507343577084E-4</v>
      </c>
      <c r="AG27" s="1">
        <f t="shared" si="9"/>
        <v>4.9930326961252213E-5</v>
      </c>
      <c r="AH27" s="1">
        <f t="shared" si="9"/>
        <v>5.3117369107715121E-6</v>
      </c>
      <c r="AI27" s="1">
        <f t="shared" si="9"/>
        <v>5.6507839476292678E-7</v>
      </c>
      <c r="AJ27" s="1">
        <f t="shared" si="9"/>
        <v>6.0114722847119877E-8</v>
      </c>
      <c r="AK27" s="1">
        <f t="shared" si="9"/>
        <v>6.3951832816084969E-9</v>
      </c>
      <c r="AL27" s="1">
        <f t="shared" si="9"/>
        <v>6.8033864697962737E-10</v>
      </c>
      <c r="AM27" s="1">
        <f t="shared" si="10"/>
        <v>0.56190476190476191</v>
      </c>
      <c r="AN27" s="1">
        <f t="shared" si="10"/>
        <v>5.9777102330293819E-2</v>
      </c>
      <c r="AO27" s="1">
        <f t="shared" si="10"/>
        <v>6.3592662053504057E-3</v>
      </c>
      <c r="AP27" s="1">
        <f t="shared" si="10"/>
        <v>6.7651768142025601E-4</v>
      </c>
      <c r="AQ27" s="1">
        <f t="shared" si="10"/>
        <v>7.1969966108537871E-5</v>
      </c>
      <c r="AR27" s="1">
        <f t="shared" si="10"/>
        <v>7.6563793732487097E-6</v>
      </c>
      <c r="AS27" s="1">
        <f t="shared" si="10"/>
        <v>8.1450844396262861E-7</v>
      </c>
      <c r="AT27" s="1">
        <f t="shared" si="10"/>
        <v>8.6649834464109421E-8</v>
      </c>
      <c r="AU27" s="1">
        <f t="shared" si="10"/>
        <v>9.2180674961818536E-9</v>
      </c>
      <c r="AV27" s="1">
        <f t="shared" si="10"/>
        <v>9.8064547831721855E-10</v>
      </c>
      <c r="BK27" s="1">
        <f t="shared" ca="1" si="11"/>
        <v>0.31628541705140378</v>
      </c>
      <c r="BL27" s="1">
        <f t="shared" ca="1" si="11"/>
        <v>8.0993184522586928E-2</v>
      </c>
      <c r="BM27" s="1">
        <f t="shared" ca="1" si="11"/>
        <v>-0.18444089948348513</v>
      </c>
      <c r="BN27" s="1">
        <f t="shared" ca="1" si="11"/>
        <v>0.27565358484762609</v>
      </c>
      <c r="BO27" s="1">
        <f t="shared" ca="1" si="11"/>
        <v>-0.17335432292168673</v>
      </c>
      <c r="BP27" s="1">
        <f t="shared" ca="1" si="11"/>
        <v>5.7867441785725116E-2</v>
      </c>
      <c r="BQ27" s="1">
        <f t="shared" ca="1" si="11"/>
        <v>-1.111224743914889E-2</v>
      </c>
      <c r="BR27" s="1">
        <f t="shared" ca="1" si="11"/>
        <v>1.232843116184818E-3</v>
      </c>
      <c r="BS27" s="1">
        <f t="shared" ca="1" si="11"/>
        <v>-7.3448518599598437E-5</v>
      </c>
      <c r="BT27" s="1">
        <f t="shared" ca="1" si="11"/>
        <v>1.818778034380177E-6</v>
      </c>
      <c r="BU27" s="1">
        <f t="shared" ca="1" si="12"/>
        <v>0.42683056737587322</v>
      </c>
      <c r="BV27" s="1">
        <f t="shared" ca="1" si="12"/>
        <v>3.4514751156514631E-2</v>
      </c>
      <c r="BW27" s="1">
        <f t="shared" ca="1" si="12"/>
        <v>-0.14093962998452797</v>
      </c>
      <c r="BX27" s="1">
        <f t="shared" ca="1" si="12"/>
        <v>0.16816213541707034</v>
      </c>
      <c r="BY27" s="1">
        <f t="shared" ca="1" si="12"/>
        <v>-9.4667914842407844E-2</v>
      </c>
      <c r="BZ27" s="1">
        <f t="shared" ca="1" si="12"/>
        <v>2.9826049944928039E-2</v>
      </c>
      <c r="CA27" s="1">
        <f t="shared" ca="1" si="12"/>
        <v>-5.5743349552888682E-3</v>
      </c>
      <c r="CB27" s="1">
        <f t="shared" ca="1" si="12"/>
        <v>6.1280093176533908E-4</v>
      </c>
      <c r="CC27" s="1">
        <f t="shared" ca="1" si="12"/>
        <v>-3.6530627061524807E-5</v>
      </c>
      <c r="CD27" s="1">
        <f t="shared" ca="1" si="12"/>
        <v>9.0958791334857558E-7</v>
      </c>
      <c r="CE27" s="4">
        <f t="shared" ca="1" si="13"/>
        <v>0.36305337173864077</v>
      </c>
      <c r="CF27" s="4">
        <f t="shared" ca="1" si="14"/>
        <v>2.6777136735935514E-2</v>
      </c>
      <c r="CG27" s="4">
        <f t="shared" ca="1" si="20"/>
        <v>8.867458113866511E-4</v>
      </c>
      <c r="CH27" s="4">
        <f t="shared" ca="1" si="21"/>
        <v>5.7898515806376033E-2</v>
      </c>
      <c r="CI27" s="8">
        <f t="shared" ca="1" si="15"/>
        <v>0.41872880400477874</v>
      </c>
      <c r="CJ27" s="8">
        <f t="shared" ca="1" si="16"/>
        <v>0.14317595789998316</v>
      </c>
      <c r="CK27" s="8">
        <f t="shared" ca="1" si="22"/>
        <v>-4.2605906309147361E-3</v>
      </c>
      <c r="CL27" s="8">
        <f t="shared" ca="1" si="23"/>
        <v>5.5941063668148584E-2</v>
      </c>
    </row>
    <row r="28" spans="1:90" x14ac:dyDescent="0.25">
      <c r="A28" s="7">
        <f>'Calculate Data'!M30</f>
        <v>0.47058823529411764</v>
      </c>
      <c r="B28" s="7">
        <f>'Calculate Data'!L30</f>
        <v>0.52962962962962967</v>
      </c>
      <c r="C28" s="7">
        <f>'Calculate Data'!N30</f>
        <v>0.51428571428571423</v>
      </c>
      <c r="D28" s="7">
        <f>'Calculate Data'!B30</f>
        <v>525</v>
      </c>
      <c r="E28" s="2">
        <v>0.11063829787234042</v>
      </c>
      <c r="F28" s="10">
        <v>0.30555555555555558</v>
      </c>
      <c r="G28" s="4">
        <v>0.36263736263736263</v>
      </c>
      <c r="H28" s="8">
        <v>0.33579335793357934</v>
      </c>
      <c r="I28" s="20">
        <v>271</v>
      </c>
      <c r="J28" s="1">
        <f t="shared" si="8"/>
        <v>1</v>
      </c>
      <c r="K28" s="1">
        <f t="shared" si="8"/>
        <v>0.11063829787234042</v>
      </c>
      <c r="L28" s="1">
        <f t="shared" si="8"/>
        <v>1.2240832956088726E-2</v>
      </c>
      <c r="M28" s="1">
        <f t="shared" si="8"/>
        <v>1.3543049228013058E-3</v>
      </c>
      <c r="N28" s="1">
        <f t="shared" si="8"/>
        <v>1.4983799145886785E-4</v>
      </c>
      <c r="O28" s="1">
        <f t="shared" si="8"/>
        <v>1.657782033161942E-5</v>
      </c>
      <c r="P28" s="1">
        <f t="shared" si="8"/>
        <v>1.8341418239238507E-6</v>
      </c>
      <c r="Q28" s="1">
        <f t="shared" si="8"/>
        <v>2.0292632945540475E-7</v>
      </c>
      <c r="R28" s="1">
        <f t="shared" si="8"/>
        <v>2.2451423684427757E-8</v>
      </c>
      <c r="S28" s="1">
        <f t="shared" si="8"/>
        <v>2.483987301255837E-9</v>
      </c>
      <c r="T28" s="1">
        <f t="shared" si="8"/>
        <v>2.7482412694745423E-10</v>
      </c>
      <c r="U28" s="1">
        <f t="shared" si="8"/>
        <v>3.0406073619718341E-11</v>
      </c>
      <c r="V28" s="1">
        <f t="shared" si="8"/>
        <v>3.3640762302667096E-12</v>
      </c>
      <c r="W28" s="1">
        <f t="shared" si="8"/>
        <v>3.7219566802950826E-13</v>
      </c>
      <c r="X28" s="1">
        <f t="shared" si="8"/>
        <v>4.1179095186243465E-14</v>
      </c>
      <c r="Y28" s="1">
        <f t="shared" si="8"/>
        <v>4.5559849993290645E-15</v>
      </c>
      <c r="Z28" s="1">
        <f t="shared" si="19"/>
        <v>5.0406642545768366E-16</v>
      </c>
      <c r="AA28" s="1">
        <f t="shared" si="19"/>
        <v>5.5769051327233085E-17</v>
      </c>
      <c r="AB28" s="1">
        <f t="shared" si="19"/>
        <v>6.1701929128002555E-18</v>
      </c>
      <c r="AC28" s="1">
        <f t="shared" si="9"/>
        <v>0.36263736263736263</v>
      </c>
      <c r="AD28" s="1">
        <f t="shared" si="9"/>
        <v>4.0121580547112456E-2</v>
      </c>
      <c r="AE28" s="1">
        <f t="shared" si="9"/>
        <v>4.4389833796805271E-3</v>
      </c>
      <c r="AF28" s="1">
        <f t="shared" si="9"/>
        <v>4.9112156541146251E-4</v>
      </c>
      <c r="AG28" s="1">
        <f t="shared" si="9"/>
        <v>5.4336854045523507E-5</v>
      </c>
      <c r="AH28" s="1">
        <f t="shared" si="9"/>
        <v>6.0117370433345147E-6</v>
      </c>
      <c r="AI28" s="1">
        <f t="shared" si="9"/>
        <v>6.6512835373062715E-7</v>
      </c>
      <c r="AJ28" s="1">
        <f t="shared" si="9"/>
        <v>7.3588668923388532E-8</v>
      </c>
      <c r="AK28" s="1">
        <f t="shared" si="9"/>
        <v>8.1417250723749E-9</v>
      </c>
      <c r="AL28" s="1">
        <f t="shared" si="9"/>
        <v>9.0078660375211669E-10</v>
      </c>
      <c r="AM28" s="1">
        <f t="shared" si="10"/>
        <v>0.33579335793357934</v>
      </c>
      <c r="AN28" s="1">
        <f t="shared" si="10"/>
        <v>3.7151605558608775E-2</v>
      </c>
      <c r="AO28" s="1">
        <f t="shared" si="10"/>
        <v>4.1103904022290558E-3</v>
      </c>
      <c r="AP28" s="1">
        <f t="shared" si="10"/>
        <v>4.5476659769342741E-4</v>
      </c>
      <c r="AQ28" s="1">
        <f t="shared" si="10"/>
        <v>5.031460229799622E-5</v>
      </c>
      <c r="AR28" s="1">
        <f t="shared" si="10"/>
        <v>5.5667219563740489E-6</v>
      </c>
      <c r="AS28" s="1">
        <f t="shared" si="10"/>
        <v>6.1589264198180964E-7</v>
      </c>
      <c r="AT28" s="1">
        <f t="shared" si="10"/>
        <v>6.8141313580966172E-8</v>
      </c>
      <c r="AU28" s="1">
        <f t="shared" si="10"/>
        <v>7.5390389493834913E-9</v>
      </c>
      <c r="AV28" s="1">
        <f t="shared" si="10"/>
        <v>8.3410643695306707E-10</v>
      </c>
      <c r="BK28" s="1">
        <f t="shared" ca="1" si="11"/>
        <v>0.31628541705140378</v>
      </c>
      <c r="BL28" s="1">
        <f t="shared" ca="1" si="11"/>
        <v>8.4232911903490401E-2</v>
      </c>
      <c r="BM28" s="1">
        <f t="shared" ca="1" si="11"/>
        <v>-0.1994912768813375</v>
      </c>
      <c r="BN28" s="1">
        <f t="shared" ca="1" si="11"/>
        <v>0.31007279406604005</v>
      </c>
      <c r="BO28" s="1">
        <f t="shared" ca="1" si="11"/>
        <v>-0.20280003858293938</v>
      </c>
      <c r="BP28" s="1">
        <f t="shared" ca="1" si="11"/>
        <v>7.0404591003065467E-2</v>
      </c>
      <c r="BQ28" s="1">
        <f t="shared" ca="1" si="11"/>
        <v>-1.4060538022988558E-2</v>
      </c>
      <c r="BR28" s="1">
        <f t="shared" ca="1" si="11"/>
        <v>1.6223374353997444E-3</v>
      </c>
      <c r="BS28" s="1">
        <f t="shared" ca="1" si="11"/>
        <v>-1.0051936935352647E-4</v>
      </c>
      <c r="BT28" s="1">
        <f t="shared" ca="1" si="11"/>
        <v>2.5886882605060336E-6</v>
      </c>
      <c r="BU28" s="1">
        <f t="shared" ca="1" si="12"/>
        <v>0.42683056737587322</v>
      </c>
      <c r="BV28" s="1">
        <f t="shared" ca="1" si="12"/>
        <v>3.5895341202775211E-2</v>
      </c>
      <c r="BW28" s="1">
        <f t="shared" ca="1" si="12"/>
        <v>-0.15244030379126544</v>
      </c>
      <c r="BX28" s="1">
        <f t="shared" ca="1" si="12"/>
        <v>0.18915953229378737</v>
      </c>
      <c r="BY28" s="1">
        <f t="shared" ca="1" si="12"/>
        <v>-0.11074807053574183</v>
      </c>
      <c r="BZ28" s="1">
        <f t="shared" ca="1" si="12"/>
        <v>3.6287950232624044E-2</v>
      </c>
      <c r="CA28" s="1">
        <f t="shared" ca="1" si="12"/>
        <v>-7.0533120343940518E-3</v>
      </c>
      <c r="CB28" s="1">
        <f t="shared" ca="1" si="12"/>
        <v>8.0640422045534304E-4</v>
      </c>
      <c r="CC28" s="1">
        <f t="shared" ca="1" si="12"/>
        <v>-4.9994685588300171E-5</v>
      </c>
      <c r="CD28" s="1">
        <f t="shared" ca="1" si="12"/>
        <v>1.2946272215048367E-6</v>
      </c>
      <c r="CE28" s="4">
        <f t="shared" ca="1" si="13"/>
        <v>0.36616826729104107</v>
      </c>
      <c r="CF28" s="4">
        <f t="shared" ca="1" si="14"/>
        <v>-3.5309046536784461E-3</v>
      </c>
      <c r="CG28" s="4">
        <f t="shared" ca="1" si="20"/>
        <v>6.9013405680646393E-3</v>
      </c>
      <c r="CH28" s="4">
        <f t="shared" ca="1" si="21"/>
        <v>6.0657910038547556E-2</v>
      </c>
      <c r="CI28" s="8">
        <f t="shared" ca="1" si="15"/>
        <v>0.41868940890574702</v>
      </c>
      <c r="CJ28" s="8">
        <f t="shared" ca="1" si="16"/>
        <v>-8.2896050972167679E-2</v>
      </c>
      <c r="CK28" s="8">
        <f t="shared" ca="1" si="22"/>
        <v>1.0487794774931558E-3</v>
      </c>
      <c r="CL28" s="8">
        <f t="shared" ca="1" si="23"/>
        <v>6.005751767416153E-2</v>
      </c>
    </row>
    <row r="29" spans="1:90" x14ac:dyDescent="0.25">
      <c r="A29" s="7">
        <f>'Calculate Data'!M31</f>
        <v>0.53240740740740744</v>
      </c>
      <c r="B29" s="7">
        <f>'Calculate Data'!L31</f>
        <v>0.49689440993788819</v>
      </c>
      <c r="C29" s="7">
        <f>'Calculate Data'!N31</f>
        <v>0.4270557029177719</v>
      </c>
      <c r="D29" s="7">
        <f>'Calculate Data'!B31</f>
        <v>377</v>
      </c>
      <c r="E29" s="2">
        <v>0.1148936170212766</v>
      </c>
      <c r="F29" s="10">
        <v>0.30714285714285716</v>
      </c>
      <c r="G29" s="4">
        <v>0.46464646464646464</v>
      </c>
      <c r="H29" s="8">
        <v>0.41422594142259417</v>
      </c>
      <c r="I29" s="20">
        <v>239</v>
      </c>
      <c r="J29" s="1">
        <f t="shared" si="8"/>
        <v>1</v>
      </c>
      <c r="K29" s="1">
        <f t="shared" si="8"/>
        <v>0.1148936170212766</v>
      </c>
      <c r="L29" s="1">
        <f t="shared" si="8"/>
        <v>1.3200543232231779E-2</v>
      </c>
      <c r="M29" s="1">
        <f t="shared" si="8"/>
        <v>1.5166581585968426E-3</v>
      </c>
      <c r="N29" s="1">
        <f t="shared" si="8"/>
        <v>1.7425434162602024E-4</v>
      </c>
      <c r="O29" s="1">
        <f t="shared" si="8"/>
        <v>2.0020711591074667E-5</v>
      </c>
      <c r="P29" s="1">
        <f t="shared" si="8"/>
        <v>2.3002519700383658E-6</v>
      </c>
      <c r="Q29" s="1">
        <f t="shared" si="8"/>
        <v>2.6428426889802502E-7</v>
      </c>
      <c r="R29" s="1">
        <f t="shared" si="8"/>
        <v>3.0364575575517768E-8</v>
      </c>
      <c r="S29" s="1">
        <f t="shared" si="8"/>
        <v>3.4886959171871477E-9</v>
      </c>
      <c r="T29" s="1">
        <f t="shared" si="8"/>
        <v>4.0082889261299145E-10</v>
      </c>
      <c r="U29" s="1">
        <f t="shared" si="8"/>
        <v>4.6052681278939444E-11</v>
      </c>
      <c r="V29" s="1">
        <f t="shared" si="8"/>
        <v>5.2911591256653833E-12</v>
      </c>
      <c r="W29" s="1">
        <f t="shared" si="8"/>
        <v>6.0792041018283136E-13</v>
      </c>
      <c r="X29" s="1">
        <f t="shared" si="8"/>
        <v>6.9846174786963595E-14</v>
      </c>
      <c r="Y29" s="1">
        <f t="shared" si="8"/>
        <v>8.0248796563745408E-15</v>
      </c>
      <c r="Z29" s="1">
        <f t="shared" si="19"/>
        <v>9.2200744988133011E-16</v>
      </c>
      <c r="AA29" s="1">
        <f t="shared" si="19"/>
        <v>1.0593277083742942E-16</v>
      </c>
      <c r="AB29" s="1">
        <f t="shared" si="19"/>
        <v>1.2170999202598274E-17</v>
      </c>
      <c r="AC29" s="1">
        <f t="shared" si="9"/>
        <v>0.46464646464646464</v>
      </c>
      <c r="AD29" s="1">
        <f t="shared" si="9"/>
        <v>5.3384912959381046E-2</v>
      </c>
      <c r="AE29" s="1">
        <f t="shared" si="9"/>
        <v>6.1335857442693115E-3</v>
      </c>
      <c r="AF29" s="1">
        <f t="shared" si="9"/>
        <v>7.0470985146924004E-4</v>
      </c>
      <c r="AG29" s="1">
        <f t="shared" si="9"/>
        <v>8.0966663785827584E-5</v>
      </c>
      <c r="AH29" s="1">
        <f t="shared" si="9"/>
        <v>9.3025528604993397E-6</v>
      </c>
      <c r="AI29" s="1">
        <f t="shared" si="9"/>
        <v>1.0688039456743922E-6</v>
      </c>
      <c r="AJ29" s="1">
        <f t="shared" si="9"/>
        <v>1.2279875120514295E-7</v>
      </c>
      <c r="AK29" s="1">
        <f t="shared" si="9"/>
        <v>1.410879269165472E-8</v>
      </c>
      <c r="AL29" s="1">
        <f t="shared" si="9"/>
        <v>1.6210102241475635E-9</v>
      </c>
      <c r="AM29" s="1">
        <f t="shared" si="10"/>
        <v>0.41422594142259417</v>
      </c>
      <c r="AN29" s="1">
        <f t="shared" si="10"/>
        <v>4.7591916674085286E-2</v>
      </c>
      <c r="AO29" s="1">
        <f t="shared" si="10"/>
        <v>5.4680074476608628E-3</v>
      </c>
      <c r="AP29" s="1">
        <f t="shared" si="10"/>
        <v>6.2823915356103525E-4</v>
      </c>
      <c r="AQ29" s="1">
        <f t="shared" si="10"/>
        <v>7.2180668707012578E-5</v>
      </c>
      <c r="AR29" s="1">
        <f t="shared" si="10"/>
        <v>8.2930981067631479E-6</v>
      </c>
      <c r="AS29" s="1">
        <f t="shared" si="10"/>
        <v>9.5282403779831898E-7</v>
      </c>
      <c r="AT29" s="1">
        <f t="shared" si="10"/>
        <v>1.0947340008746643E-7</v>
      </c>
      <c r="AU29" s="1">
        <f t="shared" si="10"/>
        <v>1.2577794903666357E-8</v>
      </c>
      <c r="AV29" s="1">
        <f t="shared" si="10"/>
        <v>1.4451083506340069E-9</v>
      </c>
      <c r="BK29" s="1">
        <f t="shared" ca="1" si="11"/>
        <v>0.31628541705140378</v>
      </c>
      <c r="BL29" s="1">
        <f t="shared" ca="1" si="11"/>
        <v>8.7472639284393888E-2</v>
      </c>
      <c r="BM29" s="1">
        <f t="shared" ca="1" si="11"/>
        <v>-0.2151318651575371</v>
      </c>
      <c r="BN29" s="1">
        <f t="shared" ca="1" si="11"/>
        <v>0.34724412867557275</v>
      </c>
      <c r="BO29" s="1">
        <f t="shared" ca="1" si="11"/>
        <v>-0.23584664250322979</v>
      </c>
      <c r="BP29" s="1">
        <f t="shared" ca="1" si="11"/>
        <v>8.5026256948355458E-2</v>
      </c>
      <c r="BQ29" s="1">
        <f t="shared" ca="1" si="11"/>
        <v>-1.7633740131385595E-2</v>
      </c>
      <c r="BR29" s="1">
        <f t="shared" ca="1" si="11"/>
        <v>2.112876452115311E-3</v>
      </c>
      <c r="BS29" s="1">
        <f t="shared" ca="1" si="11"/>
        <v>-1.3594808197644746E-4</v>
      </c>
      <c r="BT29" s="1">
        <f t="shared" ca="1" si="11"/>
        <v>3.6357457064018784E-6</v>
      </c>
      <c r="BU29" s="1">
        <f t="shared" ca="1" si="12"/>
        <v>0.42683056737587322</v>
      </c>
      <c r="BV29" s="1">
        <f t="shared" ca="1" si="12"/>
        <v>3.7275931249035797E-2</v>
      </c>
      <c r="BW29" s="1">
        <f t="shared" ca="1" si="12"/>
        <v>-0.16439198441395345</v>
      </c>
      <c r="BX29" s="1">
        <f t="shared" ca="1" si="12"/>
        <v>0.21183585993050849</v>
      </c>
      <c r="BY29" s="1">
        <f t="shared" ca="1" si="12"/>
        <v>-0.12879465300931603</v>
      </c>
      <c r="BZ29" s="1">
        <f t="shared" ca="1" si="12"/>
        <v>4.3824252604121872E-2</v>
      </c>
      <c r="CA29" s="1">
        <f t="shared" ca="1" si="12"/>
        <v>-8.8457690080370969E-3</v>
      </c>
      <c r="CB29" s="1">
        <f t="shared" ca="1" si="12"/>
        <v>1.0502331087901412E-3</v>
      </c>
      <c r="CC29" s="1">
        <f t="shared" ca="1" si="12"/>
        <v>-6.761564122871712E-5</v>
      </c>
      <c r="CD29" s="1">
        <f t="shared" ca="1" si="12"/>
        <v>1.8182704475420681E-6</v>
      </c>
      <c r="CE29" s="4">
        <f t="shared" ca="1" si="13"/>
        <v>0.36939675828341867</v>
      </c>
      <c r="CF29" s="4">
        <f t="shared" ca="1" si="14"/>
        <v>9.5249706363045972E-2</v>
      </c>
      <c r="CG29" s="4">
        <f t="shared" ca="1" si="20"/>
        <v>6.1245421772256978E-3</v>
      </c>
      <c r="CH29" s="4">
        <f t="shared" ca="1" si="21"/>
        <v>6.0949933913170391E-2</v>
      </c>
      <c r="CI29" s="8">
        <f t="shared" ca="1" si="15"/>
        <v>0.41871864046624174</v>
      </c>
      <c r="CJ29" s="8">
        <f t="shared" ca="1" si="16"/>
        <v>-4.4926990436475744E-3</v>
      </c>
      <c r="CK29" s="8">
        <f t="shared" ca="1" si="22"/>
        <v>1.0831785344772259E-3</v>
      </c>
      <c r="CL29" s="8">
        <f t="shared" ca="1" si="23"/>
        <v>6.0069635359814251E-2</v>
      </c>
    </row>
    <row r="30" spans="1:90" x14ac:dyDescent="0.25">
      <c r="A30" s="7">
        <f>'Calculate Data'!M32</f>
        <v>0.33846153846153848</v>
      </c>
      <c r="B30" s="7">
        <f>'Calculate Data'!L32</f>
        <v>0.54430379746835444</v>
      </c>
      <c r="C30" s="7">
        <f>'Calculate Data'!N32</f>
        <v>0.54861111111111116</v>
      </c>
      <c r="D30" s="7">
        <f>'Calculate Data'!B32</f>
        <v>144</v>
      </c>
      <c r="E30" s="2">
        <v>0.11914893617021277</v>
      </c>
      <c r="F30" s="10">
        <v>0.3087248322147651</v>
      </c>
      <c r="G30" s="4">
        <v>0.41228070175438597</v>
      </c>
      <c r="H30" s="8">
        <v>0.43346007604562736</v>
      </c>
      <c r="I30" s="20">
        <v>263</v>
      </c>
      <c r="J30" s="1">
        <f t="shared" si="8"/>
        <v>1</v>
      </c>
      <c r="K30" s="1">
        <f t="shared" si="8"/>
        <v>0.11914893617021277</v>
      </c>
      <c r="L30" s="1">
        <f t="shared" si="8"/>
        <v>1.4196468990493438E-2</v>
      </c>
      <c r="M30" s="1">
        <f t="shared" si="8"/>
        <v>1.6914941775907075E-3</v>
      </c>
      <c r="N30" s="1">
        <f t="shared" si="8"/>
        <v>2.0153973179804177E-4</v>
      </c>
      <c r="O30" s="1">
        <f t="shared" si="8"/>
        <v>2.4013244639766681E-5</v>
      </c>
      <c r="P30" s="1">
        <f t="shared" si="8"/>
        <v>2.861152552823264E-6</v>
      </c>
      <c r="Q30" s="1">
        <f t="shared" si="8"/>
        <v>3.4090328288958045E-7</v>
      </c>
      <c r="R30" s="1">
        <f t="shared" si="8"/>
        <v>4.0618263493226611E-8</v>
      </c>
      <c r="S30" s="1">
        <f t="shared" si="8"/>
        <v>4.8396228842993414E-9</v>
      </c>
      <c r="T30" s="1">
        <f t="shared" si="8"/>
        <v>5.7663591812928328E-10</v>
      </c>
      <c r="U30" s="1">
        <f t="shared" si="8"/>
        <v>6.870555620263801E-11</v>
      </c>
      <c r="V30" s="1">
        <f t="shared" si="8"/>
        <v>8.1861939305270824E-12</v>
      </c>
      <c r="W30" s="1">
        <f t="shared" si="8"/>
        <v>9.7537629810535464E-13</v>
      </c>
      <c r="X30" s="1">
        <f t="shared" si="8"/>
        <v>1.1621504828489331E-13</v>
      </c>
      <c r="Y30" s="1">
        <f t="shared" si="8"/>
        <v>1.384689937011495E-14</v>
      </c>
      <c r="Z30" s="1">
        <f t="shared" si="19"/>
        <v>1.6498433292051858E-15</v>
      </c>
      <c r="AA30" s="1">
        <f t="shared" si="19"/>
        <v>1.9657707752232002E-16</v>
      </c>
      <c r="AB30" s="1">
        <f t="shared" si="19"/>
        <v>2.3421949662233876E-17</v>
      </c>
      <c r="AC30" s="1">
        <f t="shared" si="9"/>
        <v>0.41228070175438597</v>
      </c>
      <c r="AD30" s="1">
        <f t="shared" si="9"/>
        <v>4.912280701754386E-2</v>
      </c>
      <c r="AE30" s="1">
        <f t="shared" si="9"/>
        <v>5.8529301978350141E-3</v>
      </c>
      <c r="AF30" s="1">
        <f t="shared" si="9"/>
        <v>6.9737040655055483E-4</v>
      </c>
      <c r="AG30" s="1">
        <f t="shared" si="9"/>
        <v>8.3090942057087401E-5</v>
      </c>
      <c r="AH30" s="1">
        <f t="shared" si="9"/>
        <v>9.9001973514827545E-6</v>
      </c>
      <c r="AI30" s="1">
        <f t="shared" si="9"/>
        <v>1.1795979823043281E-6</v>
      </c>
      <c r="AJ30" s="1">
        <f t="shared" si="9"/>
        <v>1.4054784470009019E-7</v>
      </c>
      <c r="AK30" s="1">
        <f t="shared" si="9"/>
        <v>1.6746126177032024E-8</v>
      </c>
      <c r="AL30" s="1">
        <f t="shared" si="9"/>
        <v>1.995283118965518E-9</v>
      </c>
      <c r="AM30" s="1">
        <f t="shared" si="10"/>
        <v>0.43346007604562736</v>
      </c>
      <c r="AN30" s="1">
        <f t="shared" si="10"/>
        <v>5.1646306933096027E-2</v>
      </c>
      <c r="AO30" s="1">
        <f t="shared" si="10"/>
        <v>6.153602528198676E-3</v>
      </c>
      <c r="AP30" s="1">
        <f t="shared" si="10"/>
        <v>7.3319519484920401E-4</v>
      </c>
      <c r="AQ30" s="1">
        <f t="shared" si="10"/>
        <v>8.7359427471394533E-5</v>
      </c>
      <c r="AR30" s="1">
        <f t="shared" si="10"/>
        <v>1.040878284765552E-5</v>
      </c>
      <c r="AS30" s="1">
        <f t="shared" si="10"/>
        <v>1.240195403124913E-6</v>
      </c>
      <c r="AT30" s="1">
        <f t="shared" si="10"/>
        <v>1.4776796292552156E-7</v>
      </c>
      <c r="AU30" s="1">
        <f t="shared" si="10"/>
        <v>1.7606395582615336E-8</v>
      </c>
      <c r="AV30" s="1">
        <f t="shared" si="10"/>
        <v>2.097783303460551E-9</v>
      </c>
      <c r="BK30" s="1">
        <f t="shared" ca="1" si="11"/>
        <v>0.31628541705140378</v>
      </c>
      <c r="BL30" s="1">
        <f t="shared" ca="1" si="11"/>
        <v>9.0712366665297375E-2</v>
      </c>
      <c r="BM30" s="1">
        <f t="shared" ca="1" si="11"/>
        <v>-0.2313626643120838</v>
      </c>
      <c r="BN30" s="1">
        <f t="shared" ca="1" si="11"/>
        <v>0.3872734396528057</v>
      </c>
      <c r="BO30" s="1">
        <f t="shared" ca="1" si="11"/>
        <v>-0.2727763832569659</v>
      </c>
      <c r="BP30" s="1">
        <f t="shared" ca="1" si="11"/>
        <v>0.10198220475913286</v>
      </c>
      <c r="BQ30" s="1">
        <f t="shared" ca="1" si="11"/>
        <v>-2.1933606078769898E-2</v>
      </c>
      <c r="BR30" s="1">
        <f t="shared" ca="1" si="11"/>
        <v>2.7254233551983528E-3</v>
      </c>
      <c r="BS30" s="1">
        <f t="shared" ca="1" si="11"/>
        <v>-1.818558274060103E-4</v>
      </c>
      <c r="BT30" s="1">
        <f t="shared" ca="1" si="11"/>
        <v>5.043614731656678E-6</v>
      </c>
      <c r="BU30" s="1">
        <f t="shared" ca="1" si="12"/>
        <v>0.42683056737587322</v>
      </c>
      <c r="BV30" s="1">
        <f t="shared" ca="1" si="12"/>
        <v>3.8656521295296384E-2</v>
      </c>
      <c r="BW30" s="1">
        <f t="shared" ca="1" si="12"/>
        <v>-0.1767946718525919</v>
      </c>
      <c r="BX30" s="1">
        <f t="shared" ca="1" si="12"/>
        <v>0.23625569258723383</v>
      </c>
      <c r="BY30" s="1">
        <f t="shared" ca="1" si="12"/>
        <v>-0.14896179677536014</v>
      </c>
      <c r="BZ30" s="1">
        <f t="shared" ca="1" si="12"/>
        <v>5.2563691063151764E-2</v>
      </c>
      <c r="CA30" s="1">
        <f t="shared" ca="1" si="12"/>
        <v>-1.100274878956331E-2</v>
      </c>
      <c r="CB30" s="1">
        <f t="shared" ca="1" si="12"/>
        <v>1.3547076262947579E-3</v>
      </c>
      <c r="CC30" s="1">
        <f t="shared" ca="1" si="12"/>
        <v>-9.0448487411294145E-5</v>
      </c>
      <c r="CD30" s="1">
        <f t="shared" ca="1" si="12"/>
        <v>2.5223589205403781E-6</v>
      </c>
      <c r="CE30" s="4">
        <f t="shared" ca="1" si="13"/>
        <v>0.37272938562334407</v>
      </c>
      <c r="CF30" s="4">
        <f t="shared" ca="1" si="14"/>
        <v>3.9551316131041903E-2</v>
      </c>
      <c r="CG30" s="4">
        <f t="shared" ca="1" si="20"/>
        <v>3.2296266471049779E-3</v>
      </c>
      <c r="CH30" s="4">
        <f t="shared" ca="1" si="21"/>
        <v>6.0850822267937657E-2</v>
      </c>
      <c r="CI30" s="8">
        <f t="shared" ca="1" si="15"/>
        <v>0.41881403640184384</v>
      </c>
      <c r="CJ30" s="8">
        <f t="shared" ca="1" si="16"/>
        <v>1.4646039643783526E-2</v>
      </c>
      <c r="CK30" s="8">
        <f t="shared" ca="1" si="22"/>
        <v>4.7765030420346037E-3</v>
      </c>
      <c r="CL30" s="8">
        <f t="shared" ca="1" si="23"/>
        <v>6.1223052359671543E-2</v>
      </c>
    </row>
    <row r="31" spans="1:90" x14ac:dyDescent="0.25">
      <c r="A31" s="7">
        <f>'Calculate Data'!M33</f>
        <v>0.52554744525547448</v>
      </c>
      <c r="B31" s="7">
        <f>'Calculate Data'!L33</f>
        <v>0.58163265306122447</v>
      </c>
      <c r="C31" s="7">
        <f>'Calculate Data'!N33</f>
        <v>0.58858858858858853</v>
      </c>
      <c r="D31" s="7">
        <f>'Calculate Data'!B33</f>
        <v>333</v>
      </c>
      <c r="E31" s="2">
        <v>0.12340425531914893</v>
      </c>
      <c r="F31" s="10">
        <v>0.30981595092024539</v>
      </c>
      <c r="G31" s="4">
        <v>0.34069400630914826</v>
      </c>
      <c r="H31" s="8">
        <v>0.49300155520995337</v>
      </c>
      <c r="I31" s="20">
        <v>643</v>
      </c>
      <c r="J31" s="1">
        <f t="shared" si="8"/>
        <v>1</v>
      </c>
      <c r="K31" s="1">
        <f t="shared" si="8"/>
        <v>0.12340425531914893</v>
      </c>
      <c r="L31" s="1">
        <f t="shared" si="8"/>
        <v>1.5228610230873699E-2</v>
      </c>
      <c r="M31" s="1">
        <f t="shared" si="8"/>
        <v>1.8792753050865414E-3</v>
      </c>
      <c r="N31" s="1">
        <f t="shared" si="8"/>
        <v>2.3191056956387108E-4</v>
      </c>
      <c r="O31" s="1">
        <f t="shared" si="8"/>
        <v>2.8618751137669197E-5</v>
      </c>
      <c r="P31" s="1">
        <f t="shared" si="8"/>
        <v>3.5316756723081136E-6</v>
      </c>
      <c r="Q31" s="1">
        <f t="shared" si="8"/>
        <v>4.3582380636993739E-7</v>
      </c>
      <c r="R31" s="1">
        <f t="shared" si="8"/>
        <v>5.3782512275439083E-8</v>
      </c>
      <c r="S31" s="1">
        <f t="shared" si="8"/>
        <v>6.6369908765435464E-9</v>
      </c>
      <c r="T31" s="1">
        <f t="shared" si="8"/>
        <v>8.1903291667984187E-10</v>
      </c>
      <c r="U31" s="1">
        <f t="shared" si="8"/>
        <v>1.0107214716474645E-10</v>
      </c>
      <c r="V31" s="1">
        <f t="shared" si="8"/>
        <v>1.2472733054372965E-11</v>
      </c>
      <c r="W31" s="1">
        <f t="shared" si="8"/>
        <v>1.5391883343694298E-12</v>
      </c>
      <c r="X31" s="1">
        <f t="shared" si="8"/>
        <v>1.8994239019878069E-13</v>
      </c>
      <c r="Y31" s="1">
        <f t="shared" si="8"/>
        <v>2.3439699216019745E-14</v>
      </c>
      <c r="Z31" s="1">
        <f t="shared" si="19"/>
        <v>2.8925586266577558E-15</v>
      </c>
      <c r="AA31" s="1">
        <f t="shared" si="19"/>
        <v>3.5695404328968051E-16</v>
      </c>
      <c r="AB31" s="1">
        <f t="shared" si="19"/>
        <v>4.4049647895322276E-17</v>
      </c>
      <c r="AC31" s="1">
        <f t="shared" si="9"/>
        <v>0.34069400630914826</v>
      </c>
      <c r="AD31" s="1">
        <f t="shared" si="9"/>
        <v>4.2043090140277871E-2</v>
      </c>
      <c r="AE31" s="1">
        <f t="shared" si="9"/>
        <v>5.1882962300768432E-3</v>
      </c>
      <c r="AF31" s="1">
        <f t="shared" si="9"/>
        <v>6.4025783264778067E-4</v>
      </c>
      <c r="AG31" s="1">
        <f t="shared" si="9"/>
        <v>7.9010541050151653E-5</v>
      </c>
      <c r="AH31" s="1">
        <f t="shared" si="9"/>
        <v>9.7502369806570131E-6</v>
      </c>
      <c r="AI31" s="1">
        <f t="shared" si="9"/>
        <v>1.203220733783206E-6</v>
      </c>
      <c r="AJ31" s="1">
        <f t="shared" si="9"/>
        <v>1.4848255863707646E-7</v>
      </c>
      <c r="AK31" s="1">
        <f t="shared" si="9"/>
        <v>1.8323379576490286E-8</v>
      </c>
      <c r="AL31" s="1">
        <f t="shared" si="9"/>
        <v>2.2611830115668863E-9</v>
      </c>
      <c r="AM31" s="1">
        <f t="shared" si="10"/>
        <v>0.49300155520995337</v>
      </c>
      <c r="AN31" s="1">
        <f t="shared" si="10"/>
        <v>6.0838489791866582E-2</v>
      </c>
      <c r="AO31" s="1">
        <f t="shared" si="10"/>
        <v>7.5077285275069409E-3</v>
      </c>
      <c r="AP31" s="1">
        <f t="shared" si="10"/>
        <v>9.2648564807532453E-4</v>
      </c>
      <c r="AQ31" s="1">
        <f t="shared" si="10"/>
        <v>1.1433227146461452E-4</v>
      </c>
      <c r="AR31" s="1">
        <f t="shared" si="10"/>
        <v>1.4109088819037537E-5</v>
      </c>
      <c r="AS31" s="1">
        <f t="shared" si="10"/>
        <v>1.7411215989450577E-6</v>
      </c>
      <c r="AT31" s="1">
        <f t="shared" si="10"/>
        <v>2.1486181433790071E-7</v>
      </c>
      <c r="AU31" s="1">
        <f t="shared" si="10"/>
        <v>2.6514862194889875E-8</v>
      </c>
      <c r="AV31" s="1">
        <f t="shared" si="10"/>
        <v>3.2720468240502398E-9</v>
      </c>
      <c r="BK31" s="1">
        <f t="shared" ca="1" si="11"/>
        <v>0.31628541705140378</v>
      </c>
      <c r="BL31" s="1">
        <f t="shared" ca="1" si="11"/>
        <v>9.3952094046200849E-2</v>
      </c>
      <c r="BM31" s="1">
        <f t="shared" ca="1" si="11"/>
        <v>-0.24818367434497762</v>
      </c>
      <c r="BN31" s="1">
        <f t="shared" ca="1" si="11"/>
        <v>0.43026657797432022</v>
      </c>
      <c r="BO31" s="1">
        <f t="shared" ca="1" si="11"/>
        <v>-0.31388216030815619</v>
      </c>
      <c r="BP31" s="1">
        <f t="shared" ca="1" si="11"/>
        <v>0.12154139860130141</v>
      </c>
      <c r="BQ31" s="1">
        <f t="shared" ca="1" si="11"/>
        <v>-2.707383879896387E-2</v>
      </c>
      <c r="BR31" s="1">
        <f t="shared" ca="1" si="11"/>
        <v>3.4842855444627832E-3</v>
      </c>
      <c r="BS31" s="1">
        <f t="shared" ca="1" si="11"/>
        <v>-2.407947171708824E-4</v>
      </c>
      <c r="BT31" s="1">
        <f t="shared" ca="1" si="11"/>
        <v>6.9167424320195308E-6</v>
      </c>
      <c r="BU31" s="1">
        <f t="shared" ca="1" si="12"/>
        <v>0.42683056737587322</v>
      </c>
      <c r="BV31" s="1">
        <f t="shared" ca="1" si="12"/>
        <v>4.003711134155697E-2</v>
      </c>
      <c r="BW31" s="1">
        <f t="shared" ca="1" si="12"/>
        <v>-0.18964836610718083</v>
      </c>
      <c r="BX31" s="1">
        <f t="shared" ca="1" si="12"/>
        <v>0.26248360452396341</v>
      </c>
      <c r="BY31" s="1">
        <f t="shared" ca="1" si="12"/>
        <v>-0.17140945274279185</v>
      </c>
      <c r="BZ31" s="1">
        <f t="shared" ca="1" si="12"/>
        <v>6.2644895180990548E-2</v>
      </c>
      <c r="CA31" s="1">
        <f t="shared" ca="1" si="12"/>
        <v>-1.3581289187210492E-2</v>
      </c>
      <c r="CB31" s="1">
        <f t="shared" ca="1" si="12"/>
        <v>1.7319100866546974E-3</v>
      </c>
      <c r="CC31" s="1">
        <f t="shared" ca="1" si="12"/>
        <v>-1.1976255177191469E-4</v>
      </c>
      <c r="CD31" s="1">
        <f t="shared" ca="1" si="12"/>
        <v>3.459127610398178E-6</v>
      </c>
      <c r="CE31" s="4">
        <f t="shared" ca="1" si="13"/>
        <v>0.37615622179085251</v>
      </c>
      <c r="CF31" s="4">
        <f t="shared" ca="1" si="14"/>
        <v>-3.5462215481704251E-2</v>
      </c>
      <c r="CG31" s="4">
        <f t="shared" ca="1" si="20"/>
        <v>7.3695744183111516E-3</v>
      </c>
      <c r="CH31" s="4">
        <f t="shared" ca="1" si="21"/>
        <v>5.8579534568891221E-2</v>
      </c>
      <c r="CI31" s="8">
        <f t="shared" ca="1" si="15"/>
        <v>0.41897267704769409</v>
      </c>
      <c r="CJ31" s="8">
        <f t="shared" ca="1" si="16"/>
        <v>7.4028878162259282E-2</v>
      </c>
      <c r="CK31" s="8">
        <f t="shared" ca="1" si="22"/>
        <v>8.8677981642753968E-3</v>
      </c>
      <c r="CL31" s="8">
        <f t="shared" ca="1" si="23"/>
        <v>5.8603776836091755E-2</v>
      </c>
    </row>
    <row r="32" spans="1:90" x14ac:dyDescent="0.25">
      <c r="A32" s="7">
        <f>'Calculate Data'!M34</f>
        <v>0.49236641221374045</v>
      </c>
      <c r="B32" s="7">
        <f>'Calculate Data'!L34</f>
        <v>0.46953405017921146</v>
      </c>
      <c r="C32" s="7">
        <f>'Calculate Data'!N34</f>
        <v>0.51571164510166356</v>
      </c>
      <c r="D32" s="7">
        <f>'Calculate Data'!B34</f>
        <v>541</v>
      </c>
      <c r="E32" s="2">
        <v>0.1276595744680851</v>
      </c>
      <c r="F32" s="10">
        <v>0.30985915492957744</v>
      </c>
      <c r="G32" s="4">
        <v>0.32124352331606215</v>
      </c>
      <c r="H32" s="8">
        <v>0.40461215932914046</v>
      </c>
      <c r="I32" s="20">
        <v>477</v>
      </c>
      <c r="J32" s="1">
        <f t="shared" si="8"/>
        <v>1</v>
      </c>
      <c r="K32" s="1">
        <f t="shared" si="8"/>
        <v>0.1276595744680851</v>
      </c>
      <c r="L32" s="1">
        <f t="shared" si="8"/>
        <v>1.6296966953372564E-2</v>
      </c>
      <c r="M32" s="1">
        <f t="shared" si="8"/>
        <v>2.0804638663879868E-3</v>
      </c>
      <c r="N32" s="1">
        <f t="shared" si="8"/>
        <v>2.6559113187931744E-4</v>
      </c>
      <c r="O32" s="1">
        <f t="shared" si="8"/>
        <v>3.3905250878210738E-5</v>
      </c>
      <c r="P32" s="1">
        <f t="shared" si="8"/>
        <v>4.3283298993460509E-6</v>
      </c>
      <c r="Q32" s="1">
        <f t="shared" si="8"/>
        <v>5.5255275310800648E-7</v>
      </c>
      <c r="R32" s="1">
        <f t="shared" si="8"/>
        <v>7.0538649332936985E-8</v>
      </c>
      <c r="S32" s="1">
        <f t="shared" si="8"/>
        <v>9.0049339573962105E-9</v>
      </c>
      <c r="T32" s="1">
        <f t="shared" si="8"/>
        <v>1.1495660371144097E-9</v>
      </c>
      <c r="U32" s="1">
        <f t="shared" si="8"/>
        <v>1.4675311112098845E-10</v>
      </c>
      <c r="V32" s="1">
        <f t="shared" si="8"/>
        <v>1.8734439717572993E-11</v>
      </c>
      <c r="W32" s="1">
        <f t="shared" si="8"/>
        <v>2.391630602243361E-12</v>
      </c>
      <c r="X32" s="1">
        <f t="shared" si="8"/>
        <v>3.0531454496723751E-13</v>
      </c>
      <c r="Y32" s="1">
        <f t="shared" si="8"/>
        <v>3.8976324889434575E-14</v>
      </c>
      <c r="Z32" s="1">
        <f t="shared" si="19"/>
        <v>4.9757010497150514E-15</v>
      </c>
      <c r="AA32" s="1">
        <f t="shared" si="19"/>
        <v>6.351958786870278E-16</v>
      </c>
      <c r="AB32" s="1">
        <f t="shared" si="19"/>
        <v>8.1088835577067372E-17</v>
      </c>
      <c r="AC32" s="1">
        <f t="shared" si="9"/>
        <v>0.32124352331606215</v>
      </c>
      <c r="AD32" s="1">
        <f t="shared" si="9"/>
        <v>4.1009811487156871E-2</v>
      </c>
      <c r="AE32" s="1">
        <f t="shared" si="9"/>
        <v>5.2352950834668342E-3</v>
      </c>
      <c r="AF32" s="1">
        <f t="shared" si="9"/>
        <v>6.6833554257023401E-4</v>
      </c>
      <c r="AG32" s="1">
        <f t="shared" si="9"/>
        <v>8.5319430966412853E-5</v>
      </c>
      <c r="AH32" s="1">
        <f t="shared" si="9"/>
        <v>1.0891842251031427E-5</v>
      </c>
      <c r="AI32" s="1">
        <f t="shared" si="9"/>
        <v>1.3904479469401821E-6</v>
      </c>
      <c r="AJ32" s="1">
        <f t="shared" si="9"/>
        <v>1.7750399322640622E-7</v>
      </c>
      <c r="AK32" s="1">
        <f t="shared" si="9"/>
        <v>2.2660084241668875E-8</v>
      </c>
      <c r="AL32" s="1">
        <f t="shared" si="9"/>
        <v>2.8927767117024093E-9</v>
      </c>
      <c r="AM32" s="1">
        <f t="shared" si="10"/>
        <v>0.40461215932914046</v>
      </c>
      <c r="AN32" s="1">
        <f t="shared" si="10"/>
        <v>5.1652616084571119E-2</v>
      </c>
      <c r="AO32" s="1">
        <f t="shared" si="10"/>
        <v>6.5939509895197165E-3</v>
      </c>
      <c r="AP32" s="1">
        <f t="shared" si="10"/>
        <v>8.4178097738549576E-4</v>
      </c>
      <c r="AQ32" s="1">
        <f t="shared" si="10"/>
        <v>1.0746140136836115E-4</v>
      </c>
      <c r="AR32" s="1">
        <f t="shared" si="10"/>
        <v>1.3718476770429083E-5</v>
      </c>
      <c r="AS32" s="1">
        <f t="shared" si="10"/>
        <v>1.7512949068632869E-6</v>
      </c>
      <c r="AT32" s="1">
        <f t="shared" si="10"/>
        <v>2.2356956257829193E-7</v>
      </c>
      <c r="AU32" s="1">
        <f t="shared" si="10"/>
        <v>2.8540795222760667E-8</v>
      </c>
      <c r="AV32" s="1">
        <f t="shared" si="10"/>
        <v>3.6435057731183828E-9</v>
      </c>
      <c r="BK32" s="1">
        <f t="shared" ca="1" si="11"/>
        <v>0.31628541705140378</v>
      </c>
      <c r="BL32" s="1">
        <f t="shared" ca="1" si="11"/>
        <v>9.7191821427104308E-2</v>
      </c>
      <c r="BM32" s="1">
        <f t="shared" ca="1" si="11"/>
        <v>-0.2655948952562186</v>
      </c>
      <c r="BN32" s="1">
        <f t="shared" ca="1" si="11"/>
        <v>0.47632939461669782</v>
      </c>
      <c r="BO32" s="1">
        <f t="shared" ca="1" si="11"/>
        <v>-0.35946752401040954</v>
      </c>
      <c r="BP32" s="1">
        <f t="shared" ca="1" si="11"/>
        <v>0.14399271274425549</v>
      </c>
      <c r="BQ32" s="1">
        <f t="shared" ca="1" si="11"/>
        <v>-3.3180993057339549E-2</v>
      </c>
      <c r="BR32" s="1">
        <f t="shared" ca="1" si="11"/>
        <v>4.4174997833256076E-3</v>
      </c>
      <c r="BS32" s="1">
        <f t="shared" ca="1" si="11"/>
        <v>-3.1581518596142865E-4</v>
      </c>
      <c r="BT32" s="1">
        <f t="shared" ca="1" si="11"/>
        <v>9.3844951664440131E-6</v>
      </c>
      <c r="BU32" s="1">
        <f t="shared" ca="1" si="12"/>
        <v>0.42683056737587322</v>
      </c>
      <c r="BV32" s="1">
        <f t="shared" ca="1" si="12"/>
        <v>4.141770138781755E-2</v>
      </c>
      <c r="BW32" s="1">
        <f t="shared" ca="1" si="12"/>
        <v>-0.20295306717772024</v>
      </c>
      <c r="BX32" s="1">
        <f t="shared" ca="1" si="12"/>
        <v>0.29058417000069747</v>
      </c>
      <c r="BY32" s="1">
        <f t="shared" ca="1" si="12"/>
        <v>-0.19630338821721685</v>
      </c>
      <c r="BZ32" s="1">
        <f t="shared" ca="1" si="12"/>
        <v>7.4216756598963318E-2</v>
      </c>
      <c r="CA32" s="1">
        <f t="shared" ca="1" si="12"/>
        <v>-1.6644874987133271E-2</v>
      </c>
      <c r="CB32" s="1">
        <f t="shared" ca="1" si="12"/>
        <v>2.1957765329236726E-3</v>
      </c>
      <c r="CC32" s="1">
        <f t="shared" ca="1" si="12"/>
        <v>-1.5707500979857925E-4</v>
      </c>
      <c r="CD32" s="1">
        <f t="shared" ca="1" si="12"/>
        <v>4.6932738437126559E-6</v>
      </c>
      <c r="CE32" s="4">
        <f t="shared" ca="1" si="13"/>
        <v>0.37966700260802433</v>
      </c>
      <c r="CF32" s="4">
        <f t="shared" ca="1" si="14"/>
        <v>-5.8423479291962177E-2</v>
      </c>
      <c r="CG32" s="4">
        <f t="shared" ca="1" si="20"/>
        <v>1.1110207909845741E-2</v>
      </c>
      <c r="CH32" s="4">
        <f t="shared" ca="1" si="21"/>
        <v>6.089047778632449E-2</v>
      </c>
      <c r="CI32" s="8">
        <f t="shared" ca="1" si="15"/>
        <v>0.41919125977825006</v>
      </c>
      <c r="CJ32" s="8">
        <f t="shared" ca="1" si="16"/>
        <v>-1.4579100449109594E-2</v>
      </c>
      <c r="CK32" s="8">
        <f t="shared" ca="1" si="22"/>
        <v>1.0901444229868572E-2</v>
      </c>
      <c r="CL32" s="8">
        <f t="shared" ca="1" si="23"/>
        <v>5.8579091899070339E-2</v>
      </c>
    </row>
    <row r="33" spans="1:90" x14ac:dyDescent="0.25">
      <c r="A33" s="7">
        <f>'Calculate Data'!M35</f>
        <v>0.30981595092024539</v>
      </c>
      <c r="B33" s="7">
        <f>'Calculate Data'!L35</f>
        <v>0.34069400630914826</v>
      </c>
      <c r="C33" s="7">
        <f>'Calculate Data'!N35</f>
        <v>0.49300155520995337</v>
      </c>
      <c r="D33" s="7">
        <f>'Calculate Data'!B35</f>
        <v>643</v>
      </c>
      <c r="E33" s="2">
        <v>0.13191489361702127</v>
      </c>
      <c r="F33" s="10">
        <v>0.31111111111111112</v>
      </c>
      <c r="G33" s="4">
        <v>0.31060606060606061</v>
      </c>
      <c r="H33" s="8">
        <v>0.42307692307692307</v>
      </c>
      <c r="I33" s="20">
        <v>312</v>
      </c>
      <c r="J33" s="1">
        <f t="shared" si="8"/>
        <v>1</v>
      </c>
      <c r="K33" s="1">
        <f t="shared" ref="K33:Z48" si="24">POWER($E33,K$2)</f>
        <v>0.13191489361702127</v>
      </c>
      <c r="L33" s="1">
        <f t="shared" si="24"/>
        <v>1.7401539157990038E-2</v>
      </c>
      <c r="M33" s="1">
        <f t="shared" si="24"/>
        <v>2.2955221867986858E-3</v>
      </c>
      <c r="N33" s="1">
        <f t="shared" si="24"/>
        <v>3.0281356506706066E-4</v>
      </c>
      <c r="O33" s="1">
        <f t="shared" si="24"/>
        <v>3.9945619221612257E-5</v>
      </c>
      <c r="P33" s="1">
        <f t="shared" si="24"/>
        <v>5.2694221100850208E-6</v>
      </c>
      <c r="Q33" s="1">
        <f t="shared" si="24"/>
        <v>6.9511525707504521E-7</v>
      </c>
      <c r="R33" s="1">
        <f t="shared" si="24"/>
        <v>9.1696055188622978E-8</v>
      </c>
      <c r="S33" s="1">
        <f t="shared" si="24"/>
        <v>1.2096075365307711E-8</v>
      </c>
      <c r="T33" s="1">
        <f t="shared" si="24"/>
        <v>1.5956524949980384E-9</v>
      </c>
      <c r="U33" s="1">
        <f t="shared" si="24"/>
        <v>2.104903291274008E-10</v>
      </c>
      <c r="V33" s="1">
        <f t="shared" si="24"/>
        <v>2.7766809374252871E-11</v>
      </c>
      <c r="W33" s="1">
        <f t="shared" si="24"/>
        <v>3.6628557046886761E-12</v>
      </c>
      <c r="X33" s="1">
        <f t="shared" si="24"/>
        <v>4.8318522061850624E-13</v>
      </c>
      <c r="Y33" s="1">
        <f t="shared" si="24"/>
        <v>6.373932697520719E-14</v>
      </c>
      <c r="Z33" s="1">
        <f t="shared" si="24"/>
        <v>8.4081665371549914E-15</v>
      </c>
      <c r="AA33" s="1">
        <f t="shared" si="19"/>
        <v>1.1091623942629988E-15</v>
      </c>
      <c r="AB33" s="1">
        <f t="shared" si="19"/>
        <v>1.4631503924320408E-16</v>
      </c>
      <c r="AC33" s="1">
        <f t="shared" si="9"/>
        <v>0.31060606060606061</v>
      </c>
      <c r="AD33" s="1">
        <f t="shared" si="9"/>
        <v>4.0973565441650546E-2</v>
      </c>
      <c r="AE33" s="1">
        <f t="shared" si="9"/>
        <v>5.405023526345391E-3</v>
      </c>
      <c r="AF33" s="1">
        <f t="shared" si="9"/>
        <v>7.1300310347534941E-4</v>
      </c>
      <c r="AG33" s="1">
        <f t="shared" si="9"/>
        <v>9.405572854355672E-5</v>
      </c>
      <c r="AH33" s="1">
        <f t="shared" si="9"/>
        <v>1.2407351424894717E-5</v>
      </c>
      <c r="AI33" s="1">
        <f t="shared" si="9"/>
        <v>1.6367144432839838E-6</v>
      </c>
      <c r="AJ33" s="1">
        <f t="shared" si="9"/>
        <v>2.159070116672489E-7</v>
      </c>
      <c r="AK33" s="1">
        <f t="shared" si="9"/>
        <v>2.8481350475254107E-8</v>
      </c>
      <c r="AL33" s="1">
        <f t="shared" si="9"/>
        <v>3.7571143180122435E-9</v>
      </c>
      <c r="AM33" s="1">
        <f t="shared" si="10"/>
        <v>0.42307692307692307</v>
      </c>
      <c r="AN33" s="1">
        <f t="shared" si="10"/>
        <v>5.5810147299508998E-2</v>
      </c>
      <c r="AO33" s="1">
        <f t="shared" si="10"/>
        <v>7.362189643765016E-3</v>
      </c>
      <c r="AP33" s="1">
        <f t="shared" si="10"/>
        <v>9.7118246364559784E-4</v>
      </c>
      <c r="AQ33" s="1">
        <f t="shared" si="10"/>
        <v>1.2811343137452566E-4</v>
      </c>
      <c r="AR33" s="1">
        <f t="shared" si="10"/>
        <v>1.6900069670682107E-5</v>
      </c>
      <c r="AS33" s="1">
        <f t="shared" si="10"/>
        <v>2.2293708927282782E-6</v>
      </c>
      <c r="AT33" s="1">
        <f t="shared" si="10"/>
        <v>2.9408722414713449E-7</v>
      </c>
      <c r="AU33" s="1">
        <f t="shared" si="10"/>
        <v>3.8794484887494333E-8</v>
      </c>
      <c r="AV33" s="1">
        <f t="shared" si="10"/>
        <v>5.1175703468609549E-9</v>
      </c>
      <c r="BK33" s="1">
        <f t="shared" ca="1" si="11"/>
        <v>0.31628541705140378</v>
      </c>
      <c r="BL33" s="1">
        <f t="shared" ca="1" si="11"/>
        <v>0.1004315488080078</v>
      </c>
      <c r="BM33" s="1">
        <f t="shared" ca="1" si="11"/>
        <v>-0.28359632704580673</v>
      </c>
      <c r="BN33" s="1">
        <f t="shared" ca="1" si="11"/>
        <v>0.52556774055652022</v>
      </c>
      <c r="BO33" s="1">
        <f t="shared" ca="1" si="11"/>
        <v>-0.40984667560693511</v>
      </c>
      <c r="BP33" s="1">
        <f t="shared" ca="1" si="11"/>
        <v>0.16964564263600473</v>
      </c>
      <c r="BQ33" s="1">
        <f t="shared" ca="1" si="11"/>
        <v>-4.039540943432688E-2</v>
      </c>
      <c r="BR33" s="1">
        <f t="shared" ca="1" si="11"/>
        <v>5.5572458561528836E-3</v>
      </c>
      <c r="BS33" s="1">
        <f t="shared" ca="1" si="11"/>
        <v>-4.1054098703591723E-4</v>
      </c>
      <c r="BT33" s="1">
        <f t="shared" ca="1" si="11"/>
        <v>1.2605929297841946E-5</v>
      </c>
      <c r="BU33" s="1">
        <f t="shared" ca="1" si="12"/>
        <v>0.42683056737587322</v>
      </c>
      <c r="BV33" s="1">
        <f t="shared" ca="1" si="12"/>
        <v>4.2798291434078137E-2</v>
      </c>
      <c r="BW33" s="1">
        <f t="shared" ca="1" si="12"/>
        <v>-0.21670877506421019</v>
      </c>
      <c r="BX33" s="1">
        <f t="shared" ca="1" si="12"/>
        <v>0.32062196327743625</v>
      </c>
      <c r="BY33" s="1">
        <f t="shared" ca="1" si="12"/>
        <v>-0.2238151869009288</v>
      </c>
      <c r="BZ33" s="1">
        <f t="shared" ca="1" si="12"/>
        <v>8.7438795530945163E-2</v>
      </c>
      <c r="CA33" s="1">
        <f t="shared" ca="1" si="12"/>
        <v>-2.026390647581016E-2</v>
      </c>
      <c r="CB33" s="1">
        <f t="shared" ca="1" si="12"/>
        <v>2.7623023513634426E-3</v>
      </c>
      <c r="CC33" s="1">
        <f t="shared" ca="1" si="12"/>
        <v>-2.0418818482421201E-4</v>
      </c>
      <c r="CD33" s="1">
        <f t="shared" ca="1" si="12"/>
        <v>6.3043431958706864E-6</v>
      </c>
      <c r="CE33" s="4">
        <f t="shared" ca="1" si="13"/>
        <v>0.38325124776328257</v>
      </c>
      <c r="CF33" s="4">
        <f t="shared" ca="1" si="14"/>
        <v>-7.2645187157221958E-2</v>
      </c>
      <c r="CG33" s="4">
        <f t="shared" ca="1" si="20"/>
        <v>9.144926441313395E-3</v>
      </c>
      <c r="CH33" s="4">
        <f t="shared" ca="1" si="21"/>
        <v>6.014288561148063E-2</v>
      </c>
      <c r="CI33" s="8">
        <f t="shared" ca="1" si="15"/>
        <v>0.41946616768711859</v>
      </c>
      <c r="CJ33" s="8">
        <f t="shared" ca="1" si="16"/>
        <v>3.6107553898044875E-3</v>
      </c>
      <c r="CK33" s="8">
        <f t="shared" ca="1" si="22"/>
        <v>1.0824768288561109E-2</v>
      </c>
      <c r="CL33" s="8">
        <f t="shared" ca="1" si="23"/>
        <v>5.8651527071819809E-2</v>
      </c>
    </row>
    <row r="34" spans="1:90" x14ac:dyDescent="0.25">
      <c r="A34" s="7">
        <f>'Calculate Data'!M36</f>
        <v>0.24399999999999999</v>
      </c>
      <c r="B34" s="7">
        <f>'Calculate Data'!L36</f>
        <v>0.37401574803149606</v>
      </c>
      <c r="C34" s="7">
        <f>'Calculate Data'!N36</f>
        <v>0.50396825396825395</v>
      </c>
      <c r="D34" s="7">
        <f>'Calculate Data'!B36</f>
        <v>504</v>
      </c>
      <c r="E34" s="2">
        <v>0.13617021276595745</v>
      </c>
      <c r="F34" s="10">
        <v>0.31333333333333335</v>
      </c>
      <c r="G34" s="4">
        <v>0.44230769230769229</v>
      </c>
      <c r="H34" s="8">
        <v>0.40944881889763779</v>
      </c>
      <c r="I34" s="20">
        <v>254</v>
      </c>
      <c r="J34" s="1">
        <f t="shared" ref="J34:Y63" si="25">POWER($E34,J$2)</f>
        <v>1</v>
      </c>
      <c r="K34" s="1">
        <f t="shared" si="24"/>
        <v>0.13617021276595745</v>
      </c>
      <c r="L34" s="1">
        <f t="shared" si="24"/>
        <v>1.854232684472612E-2</v>
      </c>
      <c r="M34" s="1">
        <f t="shared" si="24"/>
        <v>2.5249125916222801E-3</v>
      </c>
      <c r="N34" s="1">
        <f t="shared" si="24"/>
        <v>3.4381788481665094E-4</v>
      </c>
      <c r="O34" s="1">
        <f t="shared" si="24"/>
        <v>4.6817754528224808E-5</v>
      </c>
      <c r="P34" s="1">
        <f t="shared" si="24"/>
        <v>6.3751835953327402E-6</v>
      </c>
      <c r="Q34" s="1">
        <f t="shared" si="24"/>
        <v>8.6811010659850069E-7</v>
      </c>
      <c r="R34" s="1">
        <f t="shared" si="24"/>
        <v>1.1821073791979585E-7</v>
      </c>
      <c r="S34" s="1">
        <f t="shared" si="24"/>
        <v>1.6096781333759434E-8</v>
      </c>
      <c r="T34" s="1">
        <f t="shared" si="24"/>
        <v>2.1919021390651145E-9</v>
      </c>
      <c r="U34" s="1">
        <f t="shared" si="24"/>
        <v>2.9847178063865387E-10</v>
      </c>
      <c r="V34" s="1">
        <f t="shared" si="24"/>
        <v>4.0642965874199685E-11</v>
      </c>
      <c r="W34" s="1">
        <f t="shared" si="24"/>
        <v>5.5343613105293183E-12</v>
      </c>
      <c r="X34" s="1">
        <f t="shared" si="24"/>
        <v>7.5361515717846046E-13</v>
      </c>
      <c r="Y34" s="1">
        <f t="shared" si="24"/>
        <v>1.0261993629664141E-13</v>
      </c>
      <c r="Z34" s="1">
        <f t="shared" si="24"/>
        <v>1.3973778559542662E-14</v>
      </c>
      <c r="AA34" s="1">
        <f t="shared" si="19"/>
        <v>1.9028123995972985E-15</v>
      </c>
      <c r="AB34" s="1">
        <f t="shared" si="19"/>
        <v>2.5910636930686618E-16</v>
      </c>
      <c r="AC34" s="1">
        <f t="shared" si="9"/>
        <v>0.44230769230769229</v>
      </c>
      <c r="AD34" s="1">
        <f t="shared" si="9"/>
        <v>6.02291325695581E-2</v>
      </c>
      <c r="AE34" s="1">
        <f t="shared" si="9"/>
        <v>8.2014137967057841E-3</v>
      </c>
      <c r="AF34" s="1">
        <f t="shared" si="9"/>
        <v>1.1167882616790854E-3</v>
      </c>
      <c r="AG34" s="1">
        <f t="shared" si="9"/>
        <v>1.5207329520736484E-4</v>
      </c>
      <c r="AH34" s="1">
        <f t="shared" si="9"/>
        <v>2.0707852964407127E-5</v>
      </c>
      <c r="AI34" s="1">
        <f t="shared" si="9"/>
        <v>2.819792744089481E-6</v>
      </c>
      <c r="AJ34" s="1">
        <f t="shared" si="9"/>
        <v>3.8397177791856758E-7</v>
      </c>
      <c r="AK34" s="1">
        <f t="shared" si="9"/>
        <v>5.2285518695294321E-8</v>
      </c>
      <c r="AL34" s="1">
        <f t="shared" si="9"/>
        <v>7.119730205316673E-9</v>
      </c>
      <c r="AM34" s="1">
        <f t="shared" si="10"/>
        <v>0.40944881889763779</v>
      </c>
      <c r="AN34" s="1">
        <f t="shared" si="10"/>
        <v>5.5754732786061315E-2</v>
      </c>
      <c r="AO34" s="1">
        <f t="shared" si="10"/>
        <v>7.5921338261870728E-3</v>
      </c>
      <c r="AP34" s="1">
        <f t="shared" si="10"/>
        <v>1.0338224784595161E-3</v>
      </c>
      <c r="AQ34" s="1">
        <f t="shared" si="10"/>
        <v>1.407758268540618E-4</v>
      </c>
      <c r="AR34" s="1">
        <f t="shared" si="10"/>
        <v>1.9169474295021181E-5</v>
      </c>
      <c r="AS34" s="1">
        <f t="shared" si="10"/>
        <v>2.6103113933645866E-6</v>
      </c>
      <c r="AT34" s="1">
        <f t="shared" si="10"/>
        <v>3.5544665781985856E-7</v>
      </c>
      <c r="AU34" s="1">
        <f t="shared" si="10"/>
        <v>4.8401247022278615E-8</v>
      </c>
      <c r="AV34" s="1">
        <f t="shared" si="10"/>
        <v>6.5908081051613433E-9</v>
      </c>
      <c r="BK34" s="1">
        <f t="shared" ca="1" si="11"/>
        <v>0.31628541705140378</v>
      </c>
      <c r="BL34" s="1">
        <f t="shared" ca="1" si="11"/>
        <v>0.10367127618891128</v>
      </c>
      <c r="BM34" s="1">
        <f t="shared" ca="1" si="11"/>
        <v>-0.30218796971374207</v>
      </c>
      <c r="BN34" s="1">
        <f t="shared" ca="1" si="11"/>
        <v>0.57808746677036871</v>
      </c>
      <c r="BO34" s="1">
        <f t="shared" ca="1" si="11"/>
        <v>-0.46534446723054235</v>
      </c>
      <c r="BP34" s="1">
        <f t="shared" ca="1" si="11"/>
        <v>0.19883101597829858</v>
      </c>
      <c r="BQ34" s="1">
        <f t="shared" ca="1" si="11"/>
        <v>-4.8872181080273143E-2</v>
      </c>
      <c r="BR34" s="1">
        <f t="shared" ca="1" si="11"/>
        <v>6.9402897483202856E-3</v>
      </c>
      <c r="BS34" s="1">
        <f t="shared" ca="1" si="11"/>
        <v>-5.2925235359370653E-4</v>
      </c>
      <c r="BT34" s="1">
        <f t="shared" ca="1" si="11"/>
        <v>1.6775266463547822E-5</v>
      </c>
      <c r="BU34" s="1">
        <f t="shared" ca="1" si="12"/>
        <v>0.42683056737587322</v>
      </c>
      <c r="BV34" s="1">
        <f t="shared" ca="1" si="12"/>
        <v>4.4178881480338723E-2</v>
      </c>
      <c r="BW34" s="1">
        <f t="shared" ca="1" si="12"/>
        <v>-0.23091548976665063</v>
      </c>
      <c r="BX34" s="1">
        <f t="shared" ca="1" si="12"/>
        <v>0.35266155861417986</v>
      </c>
      <c r="BY34" s="1">
        <f t="shared" ca="1" si="12"/>
        <v>-0.25412224889290919</v>
      </c>
      <c r="BZ34" s="1">
        <f t="shared" ca="1" si="12"/>
        <v>0.10248152726586282</v>
      </c>
      <c r="CA34" s="1">
        <f t="shared" ca="1" si="12"/>
        <v>-2.4516184401833282E-2</v>
      </c>
      <c r="CB34" s="1">
        <f t="shared" ca="1" si="12"/>
        <v>3.449762559938343E-3</v>
      </c>
      <c r="CC34" s="1">
        <f t="shared" ca="1" si="12"/>
        <v>-2.6323090947502994E-4</v>
      </c>
      <c r="CD34" s="1">
        <f t="shared" ca="1" si="12"/>
        <v>8.3894677250403378E-6</v>
      </c>
      <c r="CE34" s="4">
        <f t="shared" ca="1" si="13"/>
        <v>0.38689837062561488</v>
      </c>
      <c r="CF34" s="4">
        <f t="shared" ca="1" si="14"/>
        <v>5.5409321682077406E-2</v>
      </c>
      <c r="CG34" s="4">
        <f t="shared" ca="1" si="20"/>
        <v>4.8343070964455221E-3</v>
      </c>
      <c r="CH34" s="4">
        <f t="shared" ca="1" si="21"/>
        <v>6.1379391896187338E-2</v>
      </c>
      <c r="CI34" s="8">
        <f t="shared" ca="1" si="15"/>
        <v>0.41979353279304982</v>
      </c>
      <c r="CJ34" s="8">
        <f t="shared" ca="1" si="16"/>
        <v>-1.0344713895412028E-2</v>
      </c>
      <c r="CK34" s="8">
        <f t="shared" ca="1" si="22"/>
        <v>1.1510657522855012E-2</v>
      </c>
      <c r="CL34" s="8">
        <f t="shared" ca="1" si="23"/>
        <v>5.8658760254155451E-2</v>
      </c>
    </row>
    <row r="35" spans="1:90" x14ac:dyDescent="0.25">
      <c r="A35" s="7">
        <f>'Calculate Data'!M37</f>
        <v>0.24404761904761904</v>
      </c>
      <c r="B35" s="7">
        <f>'Calculate Data'!L37</f>
        <v>0.36904761904761907</v>
      </c>
      <c r="C35" s="7">
        <f>'Calculate Data'!N37</f>
        <v>0.5</v>
      </c>
      <c r="D35" s="7">
        <f>'Calculate Data'!B37</f>
        <v>336</v>
      </c>
      <c r="E35" s="2">
        <v>0.14042553191489363</v>
      </c>
      <c r="F35" s="10">
        <v>0.31797235023041476</v>
      </c>
      <c r="G35" s="4">
        <v>0.37086092715231789</v>
      </c>
      <c r="H35" s="8">
        <v>0.41032608695652173</v>
      </c>
      <c r="I35" s="20">
        <v>368</v>
      </c>
      <c r="J35" s="1">
        <f t="shared" si="25"/>
        <v>1</v>
      </c>
      <c r="K35" s="1">
        <f t="shared" si="24"/>
        <v>0.14042553191489363</v>
      </c>
      <c r="L35" s="1">
        <f t="shared" si="24"/>
        <v>1.9719330013580807E-2</v>
      </c>
      <c r="M35" s="1">
        <f t="shared" si="24"/>
        <v>2.7690974061624113E-3</v>
      </c>
      <c r="N35" s="1">
        <f t="shared" si="24"/>
        <v>3.8885197618450883E-4</v>
      </c>
      <c r="O35" s="1">
        <f t="shared" si="24"/>
        <v>5.4604745591867198E-5</v>
      </c>
      <c r="P35" s="1">
        <f t="shared" si="24"/>
        <v>7.6679004448153948E-6</v>
      </c>
      <c r="Q35" s="1">
        <f t="shared" si="24"/>
        <v>1.0767689986336512E-6</v>
      </c>
      <c r="R35" s="1">
        <f t="shared" si="24"/>
        <v>1.5120585938259782E-7</v>
      </c>
      <c r="S35" s="1">
        <f t="shared" si="24"/>
        <v>2.123316323244991E-8</v>
      </c>
      <c r="T35" s="1">
        <f t="shared" si="24"/>
        <v>2.9816782411525401E-9</v>
      </c>
      <c r="U35" s="1">
        <f t="shared" si="24"/>
        <v>4.1870375301290991E-10</v>
      </c>
      <c r="V35" s="1">
        <f t="shared" si="24"/>
        <v>5.8796697231600121E-11</v>
      </c>
      <c r="W35" s="1">
        <f t="shared" si="24"/>
        <v>8.2565574835863996E-12</v>
      </c>
      <c r="X35" s="1">
        <f t="shared" si="24"/>
        <v>1.1594314764185159E-12</v>
      </c>
      <c r="Y35" s="1">
        <f t="shared" si="24"/>
        <v>1.6281378179494052E-13</v>
      </c>
      <c r="Z35" s="1">
        <f t="shared" si="24"/>
        <v>2.2863211911629945E-14</v>
      </c>
      <c r="AA35" s="1">
        <f t="shared" si="19"/>
        <v>3.210578693973567E-15</v>
      </c>
      <c r="AB35" s="1">
        <f t="shared" si="19"/>
        <v>4.5084722085586264E-16</v>
      </c>
      <c r="AC35" s="1">
        <f t="shared" si="9"/>
        <v>0.37086092715231789</v>
      </c>
      <c r="AD35" s="1">
        <f t="shared" si="9"/>
        <v>5.2078342961814857E-2</v>
      </c>
      <c r="AE35" s="1">
        <f t="shared" si="9"/>
        <v>7.3131290116591075E-3</v>
      </c>
      <c r="AF35" s="1">
        <f t="shared" si="9"/>
        <v>1.0269500314244704E-3</v>
      </c>
      <c r="AG35" s="1">
        <f t="shared" si="9"/>
        <v>1.4421000441279798E-4</v>
      </c>
      <c r="AH35" s="1">
        <f t="shared" si="9"/>
        <v>2.0250766577116313E-5</v>
      </c>
      <c r="AI35" s="1">
        <f t="shared" si="9"/>
        <v>2.843724668275908E-6</v>
      </c>
      <c r="AJ35" s="1">
        <f t="shared" si="9"/>
        <v>3.9933154916214876E-7</v>
      </c>
      <c r="AK35" s="1">
        <f t="shared" si="9"/>
        <v>5.6076345201493236E-8</v>
      </c>
      <c r="AL35" s="1">
        <f t="shared" si="9"/>
        <v>7.8745506027628809E-9</v>
      </c>
      <c r="AM35" s="1">
        <f t="shared" si="10"/>
        <v>0.41032608695652173</v>
      </c>
      <c r="AN35" s="1">
        <f t="shared" si="10"/>
        <v>5.7620259019426461E-2</v>
      </c>
      <c r="AO35" s="1">
        <f t="shared" si="10"/>
        <v>8.0913555218769077E-3</v>
      </c>
      <c r="AP35" s="1">
        <f t="shared" si="10"/>
        <v>1.1362329030720764E-3</v>
      </c>
      <c r="AQ35" s="1">
        <f t="shared" si="10"/>
        <v>1.5955610979310008E-4</v>
      </c>
      <c r="AR35" s="1">
        <f t="shared" si="10"/>
        <v>2.2405751587967247E-5</v>
      </c>
      <c r="AS35" s="1">
        <f t="shared" si="10"/>
        <v>3.1463395846932735E-6</v>
      </c>
      <c r="AT35" s="1">
        <f t="shared" si="10"/>
        <v>4.4182640976543835E-7</v>
      </c>
      <c r="AU35" s="1">
        <f t="shared" si="10"/>
        <v>6.2043708605359435E-8</v>
      </c>
      <c r="AV35" s="1">
        <f t="shared" si="10"/>
        <v>8.7125207828802609E-9</v>
      </c>
      <c r="BK35" s="1">
        <f t="shared" ca="1" si="11"/>
        <v>0.31628541705140378</v>
      </c>
      <c r="BL35" s="1">
        <f t="shared" ca="1" si="11"/>
        <v>0.10691100356981476</v>
      </c>
      <c r="BM35" s="1">
        <f t="shared" ca="1" si="11"/>
        <v>-0.32136982326002456</v>
      </c>
      <c r="BN35" s="1">
        <f t="shared" ca="1" si="11"/>
        <v>0.63399442423482499</v>
      </c>
      <c r="BO35" s="1">
        <f t="shared" ca="1" si="11"/>
        <v>-0.5262964019036408</v>
      </c>
      <c r="BP35" s="1">
        <f t="shared" ca="1" si="11"/>
        <v>0.23190170380175101</v>
      </c>
      <c r="BQ35" s="1">
        <f t="shared" ca="1" si="11"/>
        <v>-5.8782153241653548E-2</v>
      </c>
      <c r="BR35" s="1">
        <f t="shared" ca="1" si="11"/>
        <v>8.608457367012913E-3</v>
      </c>
      <c r="BS35" s="1">
        <f t="shared" ca="1" si="11"/>
        <v>-6.7697789865498825E-4</v>
      </c>
      <c r="BT35" s="1">
        <f t="shared" ca="1" si="11"/>
        <v>2.2128148708917344E-5</v>
      </c>
      <c r="BU35" s="1">
        <f t="shared" ca="1" si="12"/>
        <v>0.42683056737587322</v>
      </c>
      <c r="BV35" s="1">
        <f t="shared" ca="1" si="12"/>
        <v>4.5559471526599317E-2</v>
      </c>
      <c r="BW35" s="1">
        <f t="shared" ca="1" si="12"/>
        <v>-0.24557321128504156</v>
      </c>
      <c r="BX35" s="1">
        <f t="shared" ca="1" si="12"/>
        <v>0.38676753027092847</v>
      </c>
      <c r="BY35" s="1">
        <f t="shared" ca="1" si="12"/>
        <v>-0.28740779068882732</v>
      </c>
      <c r="BZ35" s="1">
        <f t="shared" ca="1" si="12"/>
        <v>0.11952682867019646</v>
      </c>
      <c r="CA35" s="1">
        <f t="shared" ca="1" si="12"/>
        <v>-2.9487411377080823E-2</v>
      </c>
      <c r="CB35" s="1">
        <f t="shared" ca="1" si="12"/>
        <v>4.2789472774870767E-3</v>
      </c>
      <c r="CC35" s="1">
        <f t="shared" ca="1" si="12"/>
        <v>-3.3670423333487514E-4</v>
      </c>
      <c r="CD35" s="1">
        <f t="shared" ca="1" si="12"/>
        <v>1.1066494223012964E-5</v>
      </c>
      <c r="CE35" s="4">
        <f t="shared" ca="1" si="13"/>
        <v>0.39059777786954258</v>
      </c>
      <c r="CF35" s="4">
        <f t="shared" ca="1" si="14"/>
        <v>-1.9736850717224697E-2</v>
      </c>
      <c r="CG35" s="4">
        <f t="shared" ca="1" si="20"/>
        <v>4.4638273916596085E-3</v>
      </c>
      <c r="CH35" s="4">
        <f t="shared" ca="1" si="21"/>
        <v>6.084978281844166E-2</v>
      </c>
      <c r="CI35" s="8">
        <f t="shared" ca="1" si="15"/>
        <v>0.42016929403102299</v>
      </c>
      <c r="CJ35" s="8">
        <f t="shared" ca="1" si="16"/>
        <v>-9.843207074501259E-3</v>
      </c>
      <c r="CK35" s="8">
        <f t="shared" ca="1" si="22"/>
        <v>8.6807473005911552E-3</v>
      </c>
      <c r="CL35" s="8">
        <f t="shared" ca="1" si="23"/>
        <v>5.9510784360688206E-2</v>
      </c>
    </row>
    <row r="36" spans="1:90" x14ac:dyDescent="0.25">
      <c r="A36" s="7">
        <f>'Calculate Data'!M38</f>
        <v>0.31333333333333335</v>
      </c>
      <c r="B36" s="7">
        <f>'Calculate Data'!L38</f>
        <v>0.44230769230769229</v>
      </c>
      <c r="C36" s="7">
        <f>'Calculate Data'!N38</f>
        <v>0.40944881889763779</v>
      </c>
      <c r="D36" s="7">
        <f>'Calculate Data'!B38</f>
        <v>254</v>
      </c>
      <c r="E36" s="2">
        <v>0.14468085106382977</v>
      </c>
      <c r="F36" s="10">
        <v>0.31851851851851853</v>
      </c>
      <c r="G36" s="4">
        <v>0.38775510204081631</v>
      </c>
      <c r="H36" s="8">
        <v>0.42060085836909872</v>
      </c>
      <c r="I36" s="20">
        <v>233</v>
      </c>
      <c r="J36" s="1">
        <f t="shared" si="25"/>
        <v>1</v>
      </c>
      <c r="K36" s="1">
        <f t="shared" si="24"/>
        <v>0.14468085106382977</v>
      </c>
      <c r="L36" s="1">
        <f t="shared" si="24"/>
        <v>2.0932548664554095E-2</v>
      </c>
      <c r="M36" s="1">
        <f t="shared" si="24"/>
        <v>3.0285389557227196E-3</v>
      </c>
      <c r="N36" s="1">
        <f t="shared" si="24"/>
        <v>4.3817159359392543E-4</v>
      </c>
      <c r="O36" s="1">
        <f t="shared" si="24"/>
        <v>6.3395039073163676E-5</v>
      </c>
      <c r="P36" s="1">
        <f t="shared" si="24"/>
        <v>9.1720482063300627E-6</v>
      </c>
      <c r="Q36" s="1">
        <f t="shared" si="24"/>
        <v>1.3270197404903067E-6</v>
      </c>
      <c r="R36" s="1">
        <f t="shared" si="24"/>
        <v>1.9199434543264016E-7</v>
      </c>
      <c r="S36" s="1">
        <f t="shared" si="24"/>
        <v>2.7777905296637296E-8</v>
      </c>
      <c r="T36" s="1">
        <f t="shared" si="24"/>
        <v>4.0189309790879491E-9</v>
      </c>
      <c r="U36" s="1">
        <f t="shared" si="24"/>
        <v>5.8146235442123509E-10</v>
      </c>
      <c r="V36" s="1">
        <f t="shared" si="24"/>
        <v>8.412646829924254E-11</v>
      </c>
      <c r="W36" s="1">
        <f t="shared" si="24"/>
        <v>1.2171489030528706E-11</v>
      </c>
      <c r="X36" s="1">
        <f t="shared" si="24"/>
        <v>1.7609813916509616E-12</v>
      </c>
      <c r="Y36" s="1">
        <f t="shared" si="24"/>
        <v>2.5478028645162846E-13</v>
      </c>
      <c r="Z36" s="1">
        <f t="shared" si="24"/>
        <v>3.6861828678107951E-14</v>
      </c>
      <c r="AA36" s="1">
        <f t="shared" si="19"/>
        <v>5.3332007449177453E-15</v>
      </c>
      <c r="AB36" s="1">
        <f t="shared" si="19"/>
        <v>7.716120226689504E-16</v>
      </c>
      <c r="AC36" s="1">
        <f t="shared" si="9"/>
        <v>0.38775510204081631</v>
      </c>
      <c r="AD36" s="1">
        <f t="shared" si="9"/>
        <v>5.610073816760746E-2</v>
      </c>
      <c r="AE36" s="1">
        <f t="shared" si="9"/>
        <v>8.1167025433985258E-3</v>
      </c>
      <c r="AF36" s="1">
        <f t="shared" si="9"/>
        <v>1.1743314318108503E-3</v>
      </c>
      <c r="AG36" s="1">
        <f t="shared" si="9"/>
        <v>1.6990327098539965E-4</v>
      </c>
      <c r="AH36" s="1">
        <f t="shared" si="9"/>
        <v>2.4581749844696118E-5</v>
      </c>
      <c r="AI36" s="1">
        <f t="shared" si="9"/>
        <v>3.5565084881687997E-6</v>
      </c>
      <c r="AJ36" s="1">
        <f t="shared" si="9"/>
        <v>5.1455867488399644E-7</v>
      </c>
      <c r="AK36" s="1">
        <f t="shared" si="9"/>
        <v>7.4446787004493113E-8</v>
      </c>
      <c r="AL36" s="1">
        <f t="shared" si="9"/>
        <v>1.0771024502777726E-8</v>
      </c>
      <c r="AM36" s="1">
        <f t="shared" si="10"/>
        <v>0.42060085836909872</v>
      </c>
      <c r="AN36" s="1">
        <f t="shared" si="10"/>
        <v>6.0852890147018529E-2</v>
      </c>
      <c r="AO36" s="1">
        <f t="shared" si="10"/>
        <v>8.8042479361643833E-3</v>
      </c>
      <c r="AP36" s="1">
        <f t="shared" si="10"/>
        <v>1.2738060843812298E-3</v>
      </c>
      <c r="AQ36" s="1">
        <f t="shared" si="10"/>
        <v>1.842953483785609E-4</v>
      </c>
      <c r="AR36" s="1">
        <f t="shared" si="10"/>
        <v>2.6664007850515195E-5</v>
      </c>
      <c r="AS36" s="1">
        <f t="shared" si="10"/>
        <v>3.8577713485851765E-6</v>
      </c>
      <c r="AT36" s="1">
        <f t="shared" si="10"/>
        <v>5.5814564192296158E-7</v>
      </c>
      <c r="AU36" s="1">
        <f t="shared" si="10"/>
        <v>8.0752986490981692E-8</v>
      </c>
      <c r="AV36" s="1">
        <f t="shared" si="10"/>
        <v>1.1683410811461181E-8</v>
      </c>
      <c r="BK36" s="1">
        <f t="shared" ca="1" si="11"/>
        <v>0.31628541705140378</v>
      </c>
      <c r="BL36" s="1">
        <f t="shared" ca="1" si="11"/>
        <v>0.11015073095071821</v>
      </c>
      <c r="BM36" s="1">
        <f t="shared" ca="1" si="11"/>
        <v>-0.34114188768465409</v>
      </c>
      <c r="BN36" s="1">
        <f t="shared" ca="1" si="11"/>
        <v>0.69339446392646997</v>
      </c>
      <c r="BO36" s="1">
        <f t="shared" ca="1" si="11"/>
        <v>-0.59304863353824033</v>
      </c>
      <c r="BP36" s="1">
        <f t="shared" ca="1" si="11"/>
        <v>0.26923333154096513</v>
      </c>
      <c r="BQ36" s="1">
        <f t="shared" ca="1" si="11"/>
        <v>-7.0312955558633025E-2</v>
      </c>
      <c r="BR36" s="1">
        <f t="shared" ca="1" si="11"/>
        <v>1.0609139820788982E-2</v>
      </c>
      <c r="BS36" s="1">
        <f t="shared" ca="1" si="11"/>
        <v>-8.5959584539478174E-4</v>
      </c>
      <c r="BT36" s="1">
        <f t="shared" ca="1" si="11"/>
        <v>2.8948754007920419E-5</v>
      </c>
      <c r="BU36" s="1">
        <f t="shared" ca="1" si="12"/>
        <v>0.42683056737587322</v>
      </c>
      <c r="BV36" s="1">
        <f t="shared" ca="1" si="12"/>
        <v>4.694006157285989E-2</v>
      </c>
      <c r="BW36" s="1">
        <f t="shared" ca="1" si="12"/>
        <v>-0.26068193961938291</v>
      </c>
      <c r="BX36" s="1">
        <f t="shared" ca="1" si="12"/>
        <v>0.42300445250768198</v>
      </c>
      <c r="BY36" s="1">
        <f t="shared" ca="1" si="12"/>
        <v>-0.32386084518104041</v>
      </c>
      <c r="BZ36" s="1">
        <f t="shared" ca="1" si="12"/>
        <v>0.13876830469048135</v>
      </c>
      <c r="CA36" s="1">
        <f t="shared" ca="1" si="12"/>
        <v>-3.5271709717272184E-2</v>
      </c>
      <c r="CB36" s="1">
        <f t="shared" ca="1" si="12"/>
        <v>5.2734128795943478E-3</v>
      </c>
      <c r="CC36" s="1">
        <f t="shared" ca="1" si="12"/>
        <v>-4.2753177123880869E-4</v>
      </c>
      <c r="CD36" s="1">
        <f t="shared" ca="1" si="12"/>
        <v>1.4477542753631871E-5</v>
      </c>
      <c r="CE36" s="4">
        <f t="shared" ca="1" si="13"/>
        <v>0.39433895941743174</v>
      </c>
      <c r="CF36" s="4">
        <f t="shared" ca="1" si="14"/>
        <v>-6.5838573766154318E-3</v>
      </c>
      <c r="CG36" s="4">
        <f t="shared" ca="1" si="20"/>
        <v>6.4168552648228726E-4</v>
      </c>
      <c r="CH36" s="4">
        <f t="shared" ca="1" si="21"/>
        <v>6.2540786008313684E-2</v>
      </c>
      <c r="CI36" s="8">
        <f t="shared" ca="1" si="15"/>
        <v>0.42058925028031008</v>
      </c>
      <c r="CJ36" s="8">
        <f t="shared" ca="1" si="16"/>
        <v>1.1608088788639392E-5</v>
      </c>
      <c r="CK36" s="8">
        <f t="shared" ca="1" si="22"/>
        <v>-1.678205023808139E-4</v>
      </c>
      <c r="CL36" s="8">
        <f t="shared" ca="1" si="23"/>
        <v>6.3599012947648123E-2</v>
      </c>
    </row>
    <row r="37" spans="1:90" x14ac:dyDescent="0.25">
      <c r="A37" s="7">
        <f>'Calculate Data'!M39</f>
        <v>0.33783783783783783</v>
      </c>
      <c r="B37" s="7">
        <f>'Calculate Data'!L39</f>
        <v>0.52709359605911332</v>
      </c>
      <c r="C37" s="7">
        <f>'Calculate Data'!N39</f>
        <v>0.47764705882352942</v>
      </c>
      <c r="D37" s="7">
        <f>'Calculate Data'!B39</f>
        <v>425</v>
      </c>
      <c r="E37" s="2">
        <v>0.14893617021276595</v>
      </c>
      <c r="F37" s="10">
        <v>0.32</v>
      </c>
      <c r="G37" s="4">
        <v>0.44329896907216493</v>
      </c>
      <c r="H37" s="8">
        <v>0.39271255060728744</v>
      </c>
      <c r="I37" s="20">
        <v>247</v>
      </c>
      <c r="J37" s="1">
        <f t="shared" si="25"/>
        <v>1</v>
      </c>
      <c r="K37" s="1">
        <f t="shared" si="24"/>
        <v>0.14893617021276595</v>
      </c>
      <c r="L37" s="1">
        <f t="shared" si="24"/>
        <v>2.218198279764599E-2</v>
      </c>
      <c r="M37" s="1">
        <f t="shared" si="24"/>
        <v>3.3036995656068493E-3</v>
      </c>
      <c r="N37" s="1">
        <f t="shared" si="24"/>
        <v>4.9204036083506269E-4</v>
      </c>
      <c r="O37" s="1">
        <f t="shared" si="24"/>
        <v>7.3282606932881673E-5</v>
      </c>
      <c r="P37" s="1">
        <f t="shared" si="24"/>
        <v>1.0914430819790886E-5</v>
      </c>
      <c r="Q37" s="1">
        <f t="shared" si="24"/>
        <v>1.6255535263518339E-6</v>
      </c>
      <c r="R37" s="1">
        <f t="shared" si="24"/>
        <v>2.4210371669069868E-7</v>
      </c>
      <c r="S37" s="1">
        <f t="shared" si="24"/>
        <v>3.6058000358189161E-8</v>
      </c>
      <c r="T37" s="1">
        <f t="shared" si="24"/>
        <v>5.3703404788792364E-9</v>
      </c>
      <c r="U37" s="1">
        <f t="shared" si="24"/>
        <v>7.9983794366286497E-10</v>
      </c>
      <c r="V37" s="1">
        <f t="shared" si="24"/>
        <v>1.1912480012000116E-10</v>
      </c>
      <c r="W37" s="1">
        <f t="shared" si="24"/>
        <v>1.7741991507234216E-11</v>
      </c>
      <c r="X37" s="1">
        <f t="shared" si="24"/>
        <v>2.6424242670348828E-12</v>
      </c>
      <c r="Y37" s="1">
        <f t="shared" si="24"/>
        <v>3.935525504094506E-13</v>
      </c>
      <c r="Z37" s="1">
        <f t="shared" si="24"/>
        <v>5.8614209635450085E-14</v>
      </c>
      <c r="AA37" s="1">
        <f t="shared" si="19"/>
        <v>8.7297759031521402E-15</v>
      </c>
      <c r="AB37" s="1">
        <f t="shared" si="19"/>
        <v>1.3001793898311696E-15</v>
      </c>
      <c r="AC37" s="1">
        <f t="shared" si="9"/>
        <v>0.44329896907216493</v>
      </c>
      <c r="AD37" s="1">
        <f t="shared" si="9"/>
        <v>6.6023250712875625E-2</v>
      </c>
      <c r="AE37" s="1">
        <f t="shared" si="9"/>
        <v>9.8332501061729645E-3</v>
      </c>
      <c r="AF37" s="1">
        <f t="shared" si="9"/>
        <v>1.4645266115576754E-3</v>
      </c>
      <c r="AG37" s="1">
        <f t="shared" si="9"/>
        <v>2.1812098470007932E-4</v>
      </c>
      <c r="AH37" s="1">
        <f t="shared" si="9"/>
        <v>3.2486104104267132E-5</v>
      </c>
      <c r="AI37" s="1">
        <f t="shared" si="9"/>
        <v>4.8383559304227636E-6</v>
      </c>
      <c r="AJ37" s="1">
        <f t="shared" si="9"/>
        <v>7.2060620240339021E-7</v>
      </c>
      <c r="AK37" s="1">
        <f t="shared" si="9"/>
        <v>1.0732432801752621E-7</v>
      </c>
      <c r="AL37" s="1">
        <f t="shared" si="9"/>
        <v>1.598447438558901E-8</v>
      </c>
      <c r="AM37" s="1">
        <f t="shared" si="10"/>
        <v>0.39271255060728744</v>
      </c>
      <c r="AN37" s="1">
        <f t="shared" si="10"/>
        <v>5.8489103281936426E-2</v>
      </c>
      <c r="AO37" s="1">
        <f t="shared" si="10"/>
        <v>8.7111430419905302E-3</v>
      </c>
      <c r="AP37" s="1">
        <f t="shared" si="10"/>
        <v>1.2974042828496533E-3</v>
      </c>
      <c r="AQ37" s="1">
        <f t="shared" si="10"/>
        <v>1.9323042510526752E-4</v>
      </c>
      <c r="AR37" s="1">
        <f t="shared" si="10"/>
        <v>2.8778999483763248E-5</v>
      </c>
      <c r="AS37" s="1">
        <f t="shared" si="10"/>
        <v>4.2862339656668657E-6</v>
      </c>
      <c r="AT37" s="1">
        <f t="shared" si="10"/>
        <v>6.3837527148229916E-7</v>
      </c>
      <c r="AU37" s="1">
        <f t="shared" si="10"/>
        <v>9.5077168093108388E-8</v>
      </c>
      <c r="AV37" s="1">
        <f t="shared" si="10"/>
        <v>1.416042929046295E-8</v>
      </c>
      <c r="BK37" s="1">
        <f t="shared" ca="1" si="11"/>
        <v>0.31628541705140378</v>
      </c>
      <c r="BL37" s="1">
        <f t="shared" ca="1" si="11"/>
        <v>0.1133904583316217</v>
      </c>
      <c r="BM37" s="1">
        <f t="shared" ca="1" si="11"/>
        <v>-0.36150416298763083</v>
      </c>
      <c r="BN37" s="1">
        <f t="shared" ca="1" si="11"/>
        <v>0.75639343682188587</v>
      </c>
      <c r="BO37" s="1">
        <f t="shared" ca="1" si="11"/>
        <v>-0.66595796693595166</v>
      </c>
      <c r="BP37" s="1">
        <f t="shared" ca="1" si="11"/>
        <v>0.31122499010965821</v>
      </c>
      <c r="BQ37" s="1">
        <f t="shared" ca="1" si="11"/>
        <v>-8.3670067133979356E-2</v>
      </c>
      <c r="BR37" s="1">
        <f t="shared" ca="1" si="11"/>
        <v>1.2995831275932073E-2</v>
      </c>
      <c r="BS37" s="1">
        <f t="shared" ca="1" si="11"/>
        <v>-1.0839451992869979E-3</v>
      </c>
      <c r="BT37" s="1">
        <f t="shared" ca="1" si="11"/>
        <v>3.7577858058040381E-5</v>
      </c>
      <c r="BU37" s="1">
        <f t="shared" ca="1" si="12"/>
        <v>0.42683056737587322</v>
      </c>
      <c r="BV37" s="1">
        <f t="shared" ca="1" si="12"/>
        <v>4.8320651619120476E-2</v>
      </c>
      <c r="BW37" s="1">
        <f t="shared" ca="1" si="12"/>
        <v>-0.27624167476967482</v>
      </c>
      <c r="BX37" s="1">
        <f t="shared" ca="1" si="12"/>
        <v>0.4614368995844409</v>
      </c>
      <c r="BY37" s="1">
        <f t="shared" ca="1" si="12"/>
        <v>-0.3636762616585939</v>
      </c>
      <c r="BZ37" s="1">
        <f t="shared" ca="1" si="12"/>
        <v>0.16041165485580974</v>
      </c>
      <c r="CA37" s="1">
        <f t="shared" ca="1" si="12"/>
        <v>-4.1972155721905914E-2</v>
      </c>
      <c r="CB37" s="1">
        <f t="shared" ca="1" si="12"/>
        <v>6.4597493471849282E-3</v>
      </c>
      <c r="CC37" s="1">
        <f t="shared" ca="1" si="12"/>
        <v>-5.3911499626215734E-4</v>
      </c>
      <c r="CD37" s="1">
        <f t="shared" ca="1" si="12"/>
        <v>1.879303843185585E-5</v>
      </c>
      <c r="CE37" s="4">
        <f t="shared" ca="1" si="13"/>
        <v>0.39811156919171081</v>
      </c>
      <c r="CF37" s="4">
        <f t="shared" ca="1" si="14"/>
        <v>4.5187399880454115E-2</v>
      </c>
      <c r="CG37" s="4">
        <f t="shared" ca="1" si="20"/>
        <v>-3.0612649243565346E-3</v>
      </c>
      <c r="CH37" s="4">
        <f t="shared" ca="1" si="21"/>
        <v>6.3294284693559327E-2</v>
      </c>
      <c r="CI37" s="8">
        <f t="shared" ca="1" si="15"/>
        <v>0.42104910867442424</v>
      </c>
      <c r="CJ37" s="8">
        <f t="shared" ca="1" si="16"/>
        <v>-2.8336558067136808E-2</v>
      </c>
      <c r="CK37" s="8">
        <f t="shared" ca="1" si="22"/>
        <v>-5.781887481273046E-3</v>
      </c>
      <c r="CL37" s="8">
        <f t="shared" ca="1" si="23"/>
        <v>6.6530339579014899E-2</v>
      </c>
    </row>
    <row r="38" spans="1:90" x14ac:dyDescent="0.25">
      <c r="A38" s="7">
        <f>'Calculate Data'!M40</f>
        <v>0.42410714285714285</v>
      </c>
      <c r="B38" s="7">
        <f>'Calculate Data'!L40</f>
        <v>0.51923076923076927</v>
      </c>
      <c r="C38" s="7">
        <f>'Calculate Data'!N40</f>
        <v>0.48148148148148145</v>
      </c>
      <c r="D38" s="7">
        <f>'Calculate Data'!B40</f>
        <v>432</v>
      </c>
      <c r="E38" s="2">
        <v>0.15319148936170213</v>
      </c>
      <c r="F38" s="10">
        <v>0.32170542635658916</v>
      </c>
      <c r="G38" s="4">
        <v>0.352112676056338</v>
      </c>
      <c r="H38" s="8">
        <v>0.35499999999999998</v>
      </c>
      <c r="I38" s="20">
        <v>400</v>
      </c>
      <c r="J38" s="1">
        <f t="shared" si="25"/>
        <v>1</v>
      </c>
      <c r="K38" s="1">
        <f t="shared" si="24"/>
        <v>0.15319148936170213</v>
      </c>
      <c r="L38" s="1">
        <f t="shared" si="24"/>
        <v>2.3467632412856494E-2</v>
      </c>
      <c r="M38" s="1">
        <f t="shared" si="24"/>
        <v>3.5950415611184419E-3</v>
      </c>
      <c r="N38" s="1">
        <f t="shared" si="24"/>
        <v>5.5072977106495268E-4</v>
      </c>
      <c r="O38" s="1">
        <f t="shared" si="24"/>
        <v>8.4367113865269346E-5</v>
      </c>
      <c r="P38" s="1">
        <f t="shared" si="24"/>
        <v>1.292432382616892E-5</v>
      </c>
      <c r="Q38" s="1">
        <f t="shared" si="24"/>
        <v>1.9798964159237497E-6</v>
      </c>
      <c r="R38" s="1">
        <f t="shared" si="24"/>
        <v>3.0330328073725521E-7</v>
      </c>
      <c r="S38" s="1">
        <f t="shared" si="24"/>
        <v>4.6463481304430585E-8</v>
      </c>
      <c r="T38" s="1">
        <f t="shared" si="24"/>
        <v>7.1178099019553228E-9</v>
      </c>
      <c r="U38" s="1">
        <f t="shared" si="24"/>
        <v>1.0903878998740071E-9</v>
      </c>
      <c r="V38" s="1">
        <f t="shared" si="24"/>
        <v>1.6703814636367764E-10</v>
      </c>
      <c r="W38" s="1">
        <f t="shared" si="24"/>
        <v>2.5588822421669765E-11</v>
      </c>
      <c r="X38" s="1">
        <f t="shared" si="24"/>
        <v>3.9199898177877081E-12</v>
      </c>
      <c r="Y38" s="1">
        <f t="shared" si="24"/>
        <v>6.0050907846960646E-13</v>
      </c>
      <c r="Z38" s="1">
        <f t="shared" si="24"/>
        <v>9.1992880105982245E-14</v>
      </c>
      <c r="AA38" s="1">
        <f t="shared" si="19"/>
        <v>1.4092526314107918E-14</v>
      </c>
      <c r="AB38" s="1">
        <f t="shared" si="19"/>
        <v>2.1588550949271702E-15</v>
      </c>
      <c r="AC38" s="1">
        <f t="shared" si="9"/>
        <v>0.352112676056338</v>
      </c>
      <c r="AD38" s="1">
        <f t="shared" si="9"/>
        <v>5.3940665268204971E-2</v>
      </c>
      <c r="AE38" s="1">
        <f t="shared" si="9"/>
        <v>8.2632508495973558E-3</v>
      </c>
      <c r="AF38" s="1">
        <f t="shared" si="9"/>
        <v>1.2658597046191695E-3</v>
      </c>
      <c r="AG38" s="1">
        <f t="shared" si="9"/>
        <v>1.9391893347357487E-4</v>
      </c>
      <c r="AH38" s="1">
        <f t="shared" si="9"/>
        <v>2.9706730234249767E-5</v>
      </c>
      <c r="AI38" s="1">
        <f t="shared" si="9"/>
        <v>4.5508182486510277E-6</v>
      </c>
      <c r="AJ38" s="1">
        <f t="shared" si="9"/>
        <v>6.9714662532526394E-7</v>
      </c>
      <c r="AK38" s="1">
        <f t="shared" si="9"/>
        <v>1.0679692983706168E-7</v>
      </c>
      <c r="AL38" s="1">
        <f t="shared" si="9"/>
        <v>1.6360380740996682E-8</v>
      </c>
      <c r="AM38" s="1">
        <f t="shared" si="10"/>
        <v>0.35499999999999998</v>
      </c>
      <c r="AN38" s="1">
        <f t="shared" si="10"/>
        <v>5.4382978723404252E-2</v>
      </c>
      <c r="AO38" s="1">
        <f t="shared" si="10"/>
        <v>8.3310095065640549E-3</v>
      </c>
      <c r="AP38" s="1">
        <f t="shared" si="10"/>
        <v>1.2762397541970468E-3</v>
      </c>
      <c r="AQ38" s="1">
        <f t="shared" si="10"/>
        <v>1.955090687280582E-4</v>
      </c>
      <c r="AR38" s="1">
        <f t="shared" si="10"/>
        <v>2.9950325422170615E-5</v>
      </c>
      <c r="AS38" s="1">
        <f t="shared" si="10"/>
        <v>4.5881349582899666E-6</v>
      </c>
      <c r="AT38" s="1">
        <f t="shared" si="10"/>
        <v>7.028632276529311E-7</v>
      </c>
      <c r="AU38" s="1">
        <f t="shared" si="10"/>
        <v>1.0767266466172559E-7</v>
      </c>
      <c r="AV38" s="1">
        <f t="shared" si="10"/>
        <v>1.6494535863072857E-8</v>
      </c>
      <c r="BK38" s="1">
        <f t="shared" ca="1" si="11"/>
        <v>0.31628541705140378</v>
      </c>
      <c r="BL38" s="1">
        <f t="shared" ca="1" si="11"/>
        <v>0.11663018571252519</v>
      </c>
      <c r="BM38" s="1">
        <f t="shared" ca="1" si="11"/>
        <v>-0.38245664916895478</v>
      </c>
      <c r="BN38" s="1">
        <f t="shared" ca="1" si="11"/>
        <v>0.82309719389765401</v>
      </c>
      <c r="BO38" s="1">
        <f t="shared" ca="1" si="11"/>
        <v>-0.74539185778798522</v>
      </c>
      <c r="BP38" s="1">
        <f t="shared" ca="1" si="11"/>
        <v>0.35829994697578582</v>
      </c>
      <c r="BQ38" s="1">
        <f t="shared" ca="1" si="11"/>
        <v>-9.9077914373326983E-2</v>
      </c>
      <c r="BR38" s="1">
        <f t="shared" ca="1" si="11"/>
        <v>1.5828700407616483E-2</v>
      </c>
      <c r="BS38" s="1">
        <f t="shared" ca="1" si="11"/>
        <v>-1.3579474928225052E-3</v>
      </c>
      <c r="BT38" s="1">
        <f t="shared" ca="1" si="11"/>
        <v>4.8421933773256799E-5</v>
      </c>
      <c r="BU38" s="1">
        <f t="shared" ca="1" si="12"/>
        <v>0.42683056737587322</v>
      </c>
      <c r="BV38" s="1">
        <f t="shared" ca="1" si="12"/>
        <v>4.9701241665381063E-2</v>
      </c>
      <c r="BW38" s="1">
        <f t="shared" ca="1" si="12"/>
        <v>-0.29225241673591718</v>
      </c>
      <c r="BX38" s="1">
        <f t="shared" ca="1" si="12"/>
        <v>0.50212944576120533</v>
      </c>
      <c r="BY38" s="1">
        <f t="shared" ca="1" si="12"/>
        <v>-0.40705470580722092</v>
      </c>
      <c r="BZ38" s="1">
        <f t="shared" ca="1" si="12"/>
        <v>0.1846750397803324</v>
      </c>
      <c r="CA38" s="1">
        <f t="shared" ca="1" si="12"/>
        <v>-4.9701330393580156E-2</v>
      </c>
      <c r="CB38" s="1">
        <f t="shared" ca="1" si="12"/>
        <v>7.8678643138626724E-3</v>
      </c>
      <c r="CC38" s="1">
        <f t="shared" ca="1" si="12"/>
        <v>-6.7539379112409737E-4</v>
      </c>
      <c r="CD38" s="1">
        <f t="shared" ca="1" si="12"/>
        <v>2.4216262165344087E-5</v>
      </c>
      <c r="CE38" s="4">
        <f t="shared" ca="1" si="13"/>
        <v>0.40190549715566903</v>
      </c>
      <c r="CF38" s="4">
        <f t="shared" ca="1" si="14"/>
        <v>-4.9792821099331031E-2</v>
      </c>
      <c r="CG38" s="4">
        <f t="shared" ca="1" si="20"/>
        <v>-2.804767897397282E-3</v>
      </c>
      <c r="CH38" s="4">
        <f t="shared" ca="1" si="21"/>
        <v>6.3260634519952869E-2</v>
      </c>
      <c r="CI38" s="8">
        <f t="shared" ca="1" si="15"/>
        <v>0.42154452843097767</v>
      </c>
      <c r="CJ38" s="8">
        <f t="shared" ca="1" si="16"/>
        <v>-6.654452843097769E-2</v>
      </c>
      <c r="CK38" s="8">
        <f t="shared" ca="1" si="22"/>
        <v>-5.7530118970397937E-3</v>
      </c>
      <c r="CL38" s="8">
        <f t="shared" ca="1" si="23"/>
        <v>6.6531190278362587E-2</v>
      </c>
    </row>
    <row r="39" spans="1:90" x14ac:dyDescent="0.25">
      <c r="A39" s="7">
        <f>'Calculate Data'!M41</f>
        <v>0.68888888888888888</v>
      </c>
      <c r="B39" s="7">
        <f>'Calculate Data'!L41</f>
        <v>0.68571428571428572</v>
      </c>
      <c r="C39" s="7">
        <f>'Calculate Data'!N41</f>
        <v>0.60869565217391308</v>
      </c>
      <c r="D39" s="7">
        <f>'Calculate Data'!B41</f>
        <v>115</v>
      </c>
      <c r="E39" s="2">
        <v>0.1574468085106383</v>
      </c>
      <c r="F39" s="10">
        <v>0.3258426966292135</v>
      </c>
      <c r="G39" s="4">
        <v>0.3</v>
      </c>
      <c r="H39" s="8">
        <v>0.31007751937984496</v>
      </c>
      <c r="I39" s="20">
        <v>129</v>
      </c>
      <c r="J39" s="1">
        <f t="shared" si="25"/>
        <v>1</v>
      </c>
      <c r="K39" s="1">
        <f t="shared" si="24"/>
        <v>0.1574468085106383</v>
      </c>
      <c r="L39" s="1">
        <f t="shared" si="24"/>
        <v>2.4789497510185606E-2</v>
      </c>
      <c r="M39" s="1">
        <f t="shared" si="24"/>
        <v>3.9030272675611381E-3</v>
      </c>
      <c r="N39" s="1">
        <f t="shared" si="24"/>
        <v>6.145191868074984E-4</v>
      </c>
      <c r="O39" s="1">
        <f t="shared" si="24"/>
        <v>9.6754084731393372E-5</v>
      </c>
      <c r="P39" s="1">
        <f t="shared" si="24"/>
        <v>1.5233621851325765E-5</v>
      </c>
      <c r="Q39" s="1">
        <f t="shared" si="24"/>
        <v>2.3984851425491629E-6</v>
      </c>
      <c r="R39" s="1">
        <f t="shared" si="24"/>
        <v>3.7763383095454911E-7</v>
      </c>
      <c r="S39" s="1">
        <f t="shared" si="24"/>
        <v>5.945724146943965E-8</v>
      </c>
      <c r="T39" s="1">
        <f t="shared" si="24"/>
        <v>9.3613529122096477E-9</v>
      </c>
      <c r="U39" s="1">
        <f t="shared" si="24"/>
        <v>1.4739151393691785E-9</v>
      </c>
      <c r="V39" s="1">
        <f t="shared" si="24"/>
        <v>2.3206323470918983E-10</v>
      </c>
      <c r="W39" s="1">
        <f t="shared" si="24"/>
        <v>3.6537615677617127E-11</v>
      </c>
      <c r="X39" s="1">
        <f t="shared" si="24"/>
        <v>5.7527309790290797E-12</v>
      </c>
      <c r="Y39" s="1">
        <f t="shared" si="24"/>
        <v>9.0574913286840821E-13</v>
      </c>
      <c r="Z39" s="1">
        <f t="shared" si="24"/>
        <v>1.4260731028140898E-13</v>
      </c>
      <c r="AA39" s="1">
        <f t="shared" si="19"/>
        <v>2.2453065874094179E-14</v>
      </c>
      <c r="AB39" s="1">
        <f t="shared" si="19"/>
        <v>3.5351635631552541E-15</v>
      </c>
      <c r="AC39" s="1">
        <f t="shared" si="9"/>
        <v>0.3</v>
      </c>
      <c r="AD39" s="1">
        <f t="shared" si="9"/>
        <v>4.723404255319149E-2</v>
      </c>
      <c r="AE39" s="1">
        <f t="shared" si="9"/>
        <v>7.4368492530556812E-3</v>
      </c>
      <c r="AF39" s="1">
        <f t="shared" si="9"/>
        <v>1.1709081802683413E-3</v>
      </c>
      <c r="AG39" s="1">
        <f t="shared" si="9"/>
        <v>1.8435575604224951E-4</v>
      </c>
      <c r="AH39" s="1">
        <f t="shared" si="9"/>
        <v>2.9026225419418012E-5</v>
      </c>
      <c r="AI39" s="1">
        <f t="shared" si="9"/>
        <v>4.5700865553977295E-6</v>
      </c>
      <c r="AJ39" s="1">
        <f t="shared" si="9"/>
        <v>7.1954554276474887E-7</v>
      </c>
      <c r="AK39" s="1">
        <f t="shared" si="9"/>
        <v>1.1329014928636473E-7</v>
      </c>
      <c r="AL39" s="1">
        <f t="shared" si="9"/>
        <v>1.7837172440831893E-8</v>
      </c>
      <c r="AM39" s="1">
        <f t="shared" si="10"/>
        <v>0.31007751937984496</v>
      </c>
      <c r="AN39" s="1">
        <f t="shared" si="10"/>
        <v>4.8820715817252183E-2</v>
      </c>
      <c r="AO39" s="1">
        <f t="shared" si="10"/>
        <v>7.686665894631196E-3</v>
      </c>
      <c r="AP39" s="1">
        <f t="shared" si="10"/>
        <v>1.210241013197252E-3</v>
      </c>
      <c r="AQ39" s="1">
        <f t="shared" si="10"/>
        <v>1.9054858505658864E-4</v>
      </c>
      <c r="AR39" s="1">
        <f t="shared" si="10"/>
        <v>3.0001266583377788E-5</v>
      </c>
      <c r="AS39" s="1">
        <f t="shared" si="10"/>
        <v>4.7236036748296946E-6</v>
      </c>
      <c r="AT39" s="1">
        <f t="shared" si="10"/>
        <v>7.4371632327105827E-7</v>
      </c>
      <c r="AU39" s="1">
        <f t="shared" si="10"/>
        <v>1.170957615362943E-7</v>
      </c>
      <c r="AV39" s="1">
        <f t="shared" si="10"/>
        <v>1.8436353944012294E-8</v>
      </c>
      <c r="BK39" s="1">
        <f t="shared" ca="1" si="11"/>
        <v>0.31628541705140378</v>
      </c>
      <c r="BL39" s="1">
        <f t="shared" ca="1" si="11"/>
        <v>0.11986991309342866</v>
      </c>
      <c r="BM39" s="1">
        <f t="shared" ca="1" si="11"/>
        <v>-0.40399934622862593</v>
      </c>
      <c r="BN39" s="1">
        <f t="shared" ca="1" si="11"/>
        <v>0.89361158613035563</v>
      </c>
      <c r="BO39" s="1">
        <f t="shared" ca="1" si="11"/>
        <v>-0.83172841267515241</v>
      </c>
      <c r="BP39" s="1">
        <f t="shared" ca="1" si="11"/>
        <v>0.41090635723666707</v>
      </c>
      <c r="BQ39" s="1">
        <f t="shared" ca="1" si="11"/>
        <v>-0.11678100159679257</v>
      </c>
      <c r="BR39" s="1">
        <f t="shared" ca="1" si="11"/>
        <v>1.9175196463910426E-2</v>
      </c>
      <c r="BS39" s="1">
        <f t="shared" ca="1" si="11"/>
        <v>-1.690739752973265E-3</v>
      </c>
      <c r="BT39" s="1">
        <f t="shared" ca="1" si="11"/>
        <v>6.1963385608370473E-5</v>
      </c>
      <c r="BU39" s="1">
        <f t="shared" ca="1" si="12"/>
        <v>0.42683056737587322</v>
      </c>
      <c r="BV39" s="1">
        <f t="shared" ca="1" si="12"/>
        <v>5.1081831711641656E-2</v>
      </c>
      <c r="BW39" s="1">
        <f t="shared" ca="1" si="12"/>
        <v>-0.3087141655181101</v>
      </c>
      <c r="BX39" s="1">
        <f t="shared" ca="1" si="12"/>
        <v>0.5451466652979754</v>
      </c>
      <c r="BY39" s="1">
        <f t="shared" ca="1" si="12"/>
        <v>-0.45420265970934265</v>
      </c>
      <c r="BZ39" s="1">
        <f t="shared" ca="1" si="12"/>
        <v>0.21178944766576055</v>
      </c>
      <c r="CA39" s="1">
        <f t="shared" ca="1" si="12"/>
        <v>-5.8581886596696019E-2</v>
      </c>
      <c r="CB39" s="1">
        <f t="shared" ca="1" si="12"/>
        <v>9.5312843180171448E-3</v>
      </c>
      <c r="CC39" s="1">
        <f t="shared" ca="1" si="12"/>
        <v>-8.4091258137776242E-4</v>
      </c>
      <c r="CD39" s="1">
        <f t="shared" ca="1" si="12"/>
        <v>3.0988468935813942E-5</v>
      </c>
      <c r="CE39" s="4">
        <f t="shared" ca="1" si="13"/>
        <v>0.40571093310782974</v>
      </c>
      <c r="CF39" s="4">
        <f t="shared" ca="1" si="14"/>
        <v>-0.10571093310782975</v>
      </c>
      <c r="CG39" s="4">
        <f t="shared" ca="1" si="20"/>
        <v>-1.3548717908486673E-3</v>
      </c>
      <c r="CH39" s="4">
        <f t="shared" ca="1" si="21"/>
        <v>6.2141087362783717E-2</v>
      </c>
      <c r="CI39" s="8">
        <f t="shared" ca="1" si="15"/>
        <v>0.42207116043267723</v>
      </c>
      <c r="CJ39" s="8">
        <f t="shared" ca="1" si="16"/>
        <v>-0.11199364105283227</v>
      </c>
      <c r="CK39" s="8">
        <f t="shared" ca="1" si="22"/>
        <v>-4.785977109650656E-3</v>
      </c>
      <c r="CL39" s="8">
        <f t="shared" ca="1" si="23"/>
        <v>6.6397886072413884E-2</v>
      </c>
    </row>
    <row r="40" spans="1:90" x14ac:dyDescent="0.25">
      <c r="A40" s="7">
        <f>'Calculate Data'!M42</f>
        <v>0.48571428571428571</v>
      </c>
      <c r="B40" s="7">
        <f>'Calculate Data'!L42</f>
        <v>0.51</v>
      </c>
      <c r="C40" s="7">
        <f>'Calculate Data'!N42</f>
        <v>0.58823529411764708</v>
      </c>
      <c r="D40" s="7">
        <f>'Calculate Data'!B42</f>
        <v>340</v>
      </c>
      <c r="E40" s="2">
        <v>0.16170212765957448</v>
      </c>
      <c r="F40" s="10">
        <v>0.32881355932203388</v>
      </c>
      <c r="G40" s="4">
        <v>0.3503184713375796</v>
      </c>
      <c r="H40" s="8">
        <v>0.34734513274336282</v>
      </c>
      <c r="I40" s="20">
        <v>452</v>
      </c>
      <c r="J40" s="1">
        <f t="shared" si="25"/>
        <v>1</v>
      </c>
      <c r="K40" s="1">
        <f t="shared" si="24"/>
        <v>0.16170212765957448</v>
      </c>
      <c r="L40" s="1">
        <f t="shared" si="24"/>
        <v>2.6147578089633323E-2</v>
      </c>
      <c r="M40" s="1">
        <f t="shared" si="24"/>
        <v>4.2281190102385798E-3</v>
      </c>
      <c r="N40" s="1">
        <f t="shared" si="24"/>
        <v>6.8369583995347256E-4</v>
      </c>
      <c r="O40" s="1">
        <f t="shared" si="24"/>
        <v>1.1055507199247642E-4</v>
      </c>
      <c r="P40" s="1">
        <f t="shared" si="24"/>
        <v>1.7876990364740869E-5</v>
      </c>
      <c r="Q40" s="1">
        <f t="shared" si="24"/>
        <v>2.8907473781283109E-6</v>
      </c>
      <c r="R40" s="1">
        <f t="shared" si="24"/>
        <v>4.6744000156968436E-7</v>
      </c>
      <c r="S40" s="1">
        <f t="shared" si="24"/>
        <v>7.5586042807012791E-8</v>
      </c>
      <c r="T40" s="1">
        <f t="shared" si="24"/>
        <v>1.2222423943261645E-8</v>
      </c>
      <c r="U40" s="1">
        <f t="shared" si="24"/>
        <v>1.976391956782734E-9</v>
      </c>
      <c r="V40" s="1">
        <f t="shared" si="24"/>
        <v>3.1958678450103786E-10</v>
      </c>
      <c r="W40" s="1">
        <f t="shared" si="24"/>
        <v>5.1677863025699743E-11</v>
      </c>
      <c r="X40" s="1">
        <f t="shared" si="24"/>
        <v>8.3564204041557044E-12</v>
      </c>
      <c r="Y40" s="1">
        <f t="shared" si="24"/>
        <v>1.3512509589698586E-12</v>
      </c>
      <c r="Z40" s="1">
        <f t="shared" si="24"/>
        <v>2.1850015506746652E-13</v>
      </c>
      <c r="AA40" s="1">
        <f t="shared" si="19"/>
        <v>3.5331939968356294E-14</v>
      </c>
      <c r="AB40" s="1">
        <f t="shared" si="19"/>
        <v>5.7132498672235712E-15</v>
      </c>
      <c r="AC40" s="1">
        <f t="shared" si="9"/>
        <v>0.3503184713375796</v>
      </c>
      <c r="AD40" s="1">
        <f t="shared" si="9"/>
        <v>5.6647242173736276E-2</v>
      </c>
      <c r="AE40" s="1">
        <f t="shared" si="9"/>
        <v>9.1599795855403354E-3</v>
      </c>
      <c r="AF40" s="1">
        <f t="shared" si="9"/>
        <v>1.4811881883001394E-3</v>
      </c>
      <c r="AG40" s="1">
        <f t="shared" si="9"/>
        <v>2.3951128151236299E-4</v>
      </c>
      <c r="AH40" s="1">
        <f t="shared" si="9"/>
        <v>3.8729483819020398E-5</v>
      </c>
      <c r="AI40" s="1">
        <f t="shared" si="9"/>
        <v>6.2626399366926603E-6</v>
      </c>
      <c r="AJ40" s="1">
        <f t="shared" si="9"/>
        <v>1.0126822025290259E-6</v>
      </c>
      <c r="AK40" s="1">
        <f t="shared" si="9"/>
        <v>1.6375286679192762E-7</v>
      </c>
      <c r="AL40" s="1">
        <f t="shared" si="9"/>
        <v>2.6479186970609573E-8</v>
      </c>
      <c r="AM40" s="1">
        <f t="shared" si="10"/>
        <v>0.34734513274336282</v>
      </c>
      <c r="AN40" s="1">
        <f t="shared" si="10"/>
        <v>5.6166446996799096E-2</v>
      </c>
      <c r="AO40" s="1">
        <f t="shared" si="10"/>
        <v>9.0822339824611319E-3</v>
      </c>
      <c r="AP40" s="1">
        <f t="shared" si="10"/>
        <v>1.4686165588660553E-3</v>
      </c>
      <c r="AQ40" s="1">
        <f t="shared" si="10"/>
        <v>2.3747842228472388E-4</v>
      </c>
      <c r="AR40" s="1">
        <f t="shared" si="10"/>
        <v>3.8400766156678754E-5</v>
      </c>
      <c r="AS40" s="1">
        <f t="shared" si="10"/>
        <v>6.2094855912927349E-6</v>
      </c>
      <c r="AT40" s="1">
        <f t="shared" si="10"/>
        <v>1.0040870317835062E-6</v>
      </c>
      <c r="AU40" s="1">
        <f t="shared" si="10"/>
        <v>1.6236300939477973E-7</v>
      </c>
      <c r="AV40" s="1">
        <f t="shared" si="10"/>
        <v>2.6254444072347361E-8</v>
      </c>
      <c r="BK40" s="1">
        <f t="shared" ca="1" si="11"/>
        <v>0.31628541705140378</v>
      </c>
      <c r="BL40" s="1">
        <f t="shared" ca="1" si="11"/>
        <v>0.12310964047433215</v>
      </c>
      <c r="BM40" s="1">
        <f t="shared" ca="1" si="11"/>
        <v>-0.42613225416664419</v>
      </c>
      <c r="BN40" s="1">
        <f t="shared" ca="1" si="11"/>
        <v>0.96804246449657227</v>
      </c>
      <c r="BO40" s="1">
        <f t="shared" ca="1" si="11"/>
        <v>-0.92535638906786377</v>
      </c>
      <c r="BP40" s="1">
        <f t="shared" ca="1" si="11"/>
        <v>0.46951797469410833</v>
      </c>
      <c r="BQ40" s="1">
        <f t="shared" ca="1" si="11"/>
        <v>-0.13704507442194119</v>
      </c>
      <c r="BR40" s="1">
        <f t="shared" ca="1" si="11"/>
        <v>2.3110690960641684E-2</v>
      </c>
      <c r="BS40" s="1">
        <f t="shared" ca="1" si="11"/>
        <v>-2.0928193609827061E-3</v>
      </c>
      <c r="BT40" s="1">
        <f t="shared" ca="1" si="11"/>
        <v>7.877202173042338E-5</v>
      </c>
      <c r="BU40" s="1">
        <f t="shared" ca="1" si="12"/>
        <v>0.42683056737587322</v>
      </c>
      <c r="BV40" s="1">
        <f t="shared" ca="1" si="12"/>
        <v>5.2462421757902243E-2</v>
      </c>
      <c r="BW40" s="1">
        <f t="shared" ca="1" si="12"/>
        <v>-0.32562692111625346</v>
      </c>
      <c r="BX40" s="1">
        <f t="shared" ca="1" si="12"/>
        <v>0.59055313245475105</v>
      </c>
      <c r="BY40" s="1">
        <f t="shared" ca="1" si="12"/>
        <v>-0.50533242184406779</v>
      </c>
      <c r="BZ40" s="1">
        <f t="shared" ca="1" si="12"/>
        <v>0.2419990608038671</v>
      </c>
      <c r="CA40" s="1">
        <f t="shared" ca="1" si="12"/>
        <v>-6.87471326555434E-2</v>
      </c>
      <c r="CB40" s="1">
        <f t="shared" ca="1" si="12"/>
        <v>1.1487473765720351E-2</v>
      </c>
      <c r="CC40" s="1">
        <f t="shared" ca="1" si="12"/>
        <v>-1.0408923834117449E-3</v>
      </c>
      <c r="CD40" s="1">
        <f t="shared" ca="1" si="12"/>
        <v>3.9394625139313473E-5</v>
      </c>
      <c r="CE40" s="4">
        <f t="shared" ca="1" si="13"/>
        <v>0.40951842268135663</v>
      </c>
      <c r="CF40" s="4">
        <f t="shared" ca="1" si="14"/>
        <v>-5.9199951343777035E-2</v>
      </c>
      <c r="CG40" s="4">
        <f t="shared" ca="1" si="20"/>
        <v>-3.5605539644226426E-3</v>
      </c>
      <c r="CH40" s="4">
        <f t="shared" ca="1" si="21"/>
        <v>6.3198040047336174E-2</v>
      </c>
      <c r="CI40" s="8">
        <f t="shared" ca="1" si="15"/>
        <v>0.4226246827839768</v>
      </c>
      <c r="CJ40" s="8">
        <f t="shared" ca="1" si="16"/>
        <v>-7.5279550040613985E-2</v>
      </c>
      <c r="CK40" s="8">
        <f t="shared" ca="1" si="22"/>
        <v>-6.0094111269519837E-3</v>
      </c>
      <c r="CL40" s="8">
        <f t="shared" ca="1" si="23"/>
        <v>6.7041741584533798E-2</v>
      </c>
    </row>
    <row r="41" spans="1:90" x14ac:dyDescent="0.25">
      <c r="A41" s="7">
        <f>'Calculate Data'!M43</f>
        <v>0.34636871508379891</v>
      </c>
      <c r="B41" s="7">
        <f>'Calculate Data'!L43</f>
        <v>0.39010989010989011</v>
      </c>
      <c r="C41" s="7">
        <f>'Calculate Data'!N43</f>
        <v>0.50415512465373957</v>
      </c>
      <c r="D41" s="7">
        <f>'Calculate Data'!B43</f>
        <v>361</v>
      </c>
      <c r="E41" s="2">
        <v>0.16595744680851063</v>
      </c>
      <c r="F41" s="10">
        <v>0.33333333333333331</v>
      </c>
      <c r="G41" s="4">
        <v>0.43137254901960786</v>
      </c>
      <c r="H41" s="8">
        <v>0.41463414634146339</v>
      </c>
      <c r="I41" s="20">
        <v>123</v>
      </c>
      <c r="J41" s="1">
        <f t="shared" si="25"/>
        <v>1</v>
      </c>
      <c r="K41" s="1">
        <f t="shared" si="24"/>
        <v>0.16595744680851063</v>
      </c>
      <c r="L41" s="1">
        <f t="shared" si="24"/>
        <v>2.7541874151199634E-2</v>
      </c>
      <c r="M41" s="1">
        <f t="shared" si="24"/>
        <v>4.5707791144544074E-3</v>
      </c>
      <c r="N41" s="1">
        <f t="shared" si="24"/>
        <v>7.5855483176051858E-4</v>
      </c>
      <c r="O41" s="1">
        <f t="shared" si="24"/>
        <v>1.2588782314323498E-4</v>
      </c>
      <c r="P41" s="1">
        <f t="shared" si="24"/>
        <v>2.0892021713132614E-5</v>
      </c>
      <c r="Q41" s="1">
        <f t="shared" si="24"/>
        <v>3.4671865821794552E-6</v>
      </c>
      <c r="R41" s="1">
        <f t="shared" si="24"/>
        <v>5.7540543278722865E-7</v>
      </c>
      <c r="S41" s="1">
        <f t="shared" si="24"/>
        <v>9.5492816505114533E-8</v>
      </c>
      <c r="T41" s="1">
        <f t="shared" si="24"/>
        <v>1.584774401574241E-8</v>
      </c>
      <c r="U41" s="1">
        <f t="shared" si="24"/>
        <v>2.6300511345274642E-9</v>
      </c>
      <c r="V41" s="1">
        <f t="shared" si="24"/>
        <v>4.3647657126200459E-10</v>
      </c>
      <c r="W41" s="1">
        <f t="shared" si="24"/>
        <v>7.243653735837522E-11</v>
      </c>
      <c r="X41" s="1">
        <f t="shared" si="24"/>
        <v>1.2021382795645249E-11</v>
      </c>
      <c r="Y41" s="1">
        <f t="shared" si="24"/>
        <v>1.9950379958730416E-12</v>
      </c>
      <c r="Z41" s="1">
        <f t="shared" si="24"/>
        <v>3.3109141208105792E-13</v>
      </c>
      <c r="AA41" s="1">
        <f t="shared" si="19"/>
        <v>5.4947085409196846E-14</v>
      </c>
      <c r="AB41" s="1">
        <f t="shared" si="19"/>
        <v>9.1188780040794758E-15</v>
      </c>
      <c r="AC41" s="1">
        <f t="shared" si="9"/>
        <v>0.43137254901960786</v>
      </c>
      <c r="AD41" s="1">
        <f t="shared" si="9"/>
        <v>7.158948685857322E-2</v>
      </c>
      <c r="AE41" s="1">
        <f t="shared" si="9"/>
        <v>1.1880808457380234E-2</v>
      </c>
      <c r="AF41" s="1">
        <f t="shared" si="9"/>
        <v>1.9717086376077838E-3</v>
      </c>
      <c r="AG41" s="1">
        <f t="shared" si="9"/>
        <v>3.2721973134767471E-4</v>
      </c>
      <c r="AH41" s="1">
        <f t="shared" si="9"/>
        <v>5.4304551159826858E-5</v>
      </c>
      <c r="AI41" s="1">
        <f t="shared" si="9"/>
        <v>9.0122446605670095E-6</v>
      </c>
      <c r="AJ41" s="1">
        <f t="shared" si="9"/>
        <v>1.4956491138813336E-6</v>
      </c>
      <c r="AK41" s="1">
        <f t="shared" si="9"/>
        <v>2.4821410826115746E-7</v>
      </c>
      <c r="AL41" s="1">
        <f t="shared" si="9"/>
        <v>4.1192979668872941E-8</v>
      </c>
      <c r="AM41" s="1">
        <f t="shared" si="10"/>
        <v>0.41463414634146339</v>
      </c>
      <c r="AN41" s="1">
        <f t="shared" si="10"/>
        <v>6.8811624286455625E-2</v>
      </c>
      <c r="AO41" s="1">
        <f t="shared" si="10"/>
        <v>1.1419801477326677E-2</v>
      </c>
      <c r="AP41" s="1">
        <f t="shared" si="10"/>
        <v>1.8952010962371931E-3</v>
      </c>
      <c r="AQ41" s="1">
        <f t="shared" si="10"/>
        <v>3.1452273512021499E-4</v>
      </c>
      <c r="AR41" s="1">
        <f t="shared" si="10"/>
        <v>5.2197390083780356E-5</v>
      </c>
      <c r="AS41" s="1">
        <f t="shared" si="10"/>
        <v>8.6625455883720586E-6</v>
      </c>
      <c r="AT41" s="1">
        <f t="shared" si="10"/>
        <v>1.4376139487085545E-6</v>
      </c>
      <c r="AU41" s="1">
        <f t="shared" si="10"/>
        <v>2.3858274042397286E-7</v>
      </c>
      <c r="AV41" s="1">
        <f t="shared" si="10"/>
        <v>3.959458245334017E-8</v>
      </c>
      <c r="BK41" s="1">
        <f t="shared" ca="1" si="11"/>
        <v>0.31628541705140378</v>
      </c>
      <c r="BL41" s="1">
        <f t="shared" ca="1" si="11"/>
        <v>0.12634936785523562</v>
      </c>
      <c r="BM41" s="1">
        <f t="shared" ca="1" si="11"/>
        <v>-0.44885537298300943</v>
      </c>
      <c r="BN41" s="1">
        <f t="shared" ca="1" si="11"/>
        <v>1.0464956799728853</v>
      </c>
      <c r="BO41" s="1">
        <f t="shared" ca="1" si="11"/>
        <v>-1.0266751953261306</v>
      </c>
      <c r="BP41" s="1">
        <f t="shared" ca="1" si="11"/>
        <v>0.53463486292952844</v>
      </c>
      <c r="BQ41" s="1">
        <f t="shared" ca="1" si="11"/>
        <v>-0.16015831591810406</v>
      </c>
      <c r="BR41" s="1">
        <f t="shared" ca="1" si="11"/>
        <v>2.7719156025150325E-2</v>
      </c>
      <c r="BS41" s="1">
        <f t="shared" ca="1" si="11"/>
        <v>-2.5762014934706534E-3</v>
      </c>
      <c r="BT41" s="1">
        <f t="shared" ca="1" si="11"/>
        <v>9.9517873108477068E-5</v>
      </c>
      <c r="BU41" s="1">
        <f t="shared" ca="1" si="12"/>
        <v>0.42683056737587322</v>
      </c>
      <c r="BV41" s="1">
        <f t="shared" ca="1" si="12"/>
        <v>5.3843011804162816E-2</v>
      </c>
      <c r="BW41" s="1">
        <f t="shared" ca="1" si="12"/>
        <v>-0.34299068353034723</v>
      </c>
      <c r="BX41" s="1">
        <f t="shared" ca="1" si="12"/>
        <v>0.63841342149153246</v>
      </c>
      <c r="BY41" s="1">
        <f t="shared" ca="1" si="12"/>
        <v>-0.56066210708719311</v>
      </c>
      <c r="BZ41" s="1">
        <f t="shared" ca="1" si="12"/>
        <v>0.27556162207898882</v>
      </c>
      <c r="CA41" s="1">
        <f t="shared" ca="1" si="12"/>
        <v>-8.0341632391769752E-2</v>
      </c>
      <c r="CB41" s="1">
        <f t="shared" ca="1" si="12"/>
        <v>1.3778172110436214E-2</v>
      </c>
      <c r="CC41" s="1">
        <f t="shared" ca="1" si="12"/>
        <v>-1.2813091099407713E-3</v>
      </c>
      <c r="CD41" s="1">
        <f t="shared" ca="1" si="12"/>
        <v>4.9769819532968165E-5</v>
      </c>
      <c r="CE41" s="4">
        <f t="shared" ca="1" si="13"/>
        <v>0.41331891598659731</v>
      </c>
      <c r="CF41" s="4">
        <f t="shared" ca="1" si="14"/>
        <v>1.8053633033010552E-2</v>
      </c>
      <c r="CG41" s="4">
        <f t="shared" ca="1" si="20"/>
        <v>-9.0971556265433443E-4</v>
      </c>
      <c r="CH41" s="4">
        <f t="shared" ca="1" si="21"/>
        <v>6.2321169978560118E-2</v>
      </c>
      <c r="CI41" s="8">
        <f t="shared" ca="1" si="15"/>
        <v>0.42320083256127566</v>
      </c>
      <c r="CJ41" s="8">
        <f t="shared" ca="1" si="16"/>
        <v>-8.5666862198122695E-3</v>
      </c>
      <c r="CK41" s="8">
        <f t="shared" ca="1" si="22"/>
        <v>-5.9173761374344894E-3</v>
      </c>
      <c r="CL41" s="8">
        <f t="shared" ca="1" si="23"/>
        <v>6.7071712242223122E-2</v>
      </c>
    </row>
    <row r="42" spans="1:90" x14ac:dyDescent="0.25">
      <c r="A42" s="7">
        <f>'Calculate Data'!M44</f>
        <v>0.66101694915254239</v>
      </c>
      <c r="B42" s="7">
        <f>'Calculate Data'!L44</f>
        <v>0.56666666666666665</v>
      </c>
      <c r="C42" s="7">
        <f>'Calculate Data'!N44</f>
        <v>0.50420168067226889</v>
      </c>
      <c r="D42" s="7">
        <f>'Calculate Data'!B44</f>
        <v>119</v>
      </c>
      <c r="E42" s="2">
        <v>0.1702127659574468</v>
      </c>
      <c r="F42" s="10">
        <v>0.33783783783783783</v>
      </c>
      <c r="G42" s="4">
        <v>0.52709359605911332</v>
      </c>
      <c r="H42" s="8">
        <v>0.47764705882352942</v>
      </c>
      <c r="I42" s="20">
        <v>425</v>
      </c>
      <c r="J42" s="1">
        <f t="shared" si="25"/>
        <v>1</v>
      </c>
      <c r="K42" s="1">
        <f t="shared" si="24"/>
        <v>0.1702127659574468</v>
      </c>
      <c r="L42" s="1">
        <f t="shared" si="24"/>
        <v>2.8972385694884563E-2</v>
      </c>
      <c r="M42" s="1">
        <f t="shared" si="24"/>
        <v>4.9314699055122658E-3</v>
      </c>
      <c r="N42" s="1">
        <f t="shared" si="24"/>
        <v>8.3939913285315166E-4</v>
      </c>
      <c r="O42" s="1">
        <f t="shared" si="24"/>
        <v>1.4287644814521731E-4</v>
      </c>
      <c r="P42" s="1">
        <f t="shared" si="24"/>
        <v>2.4319395428973157E-5</v>
      </c>
      <c r="Q42" s="1">
        <f t="shared" si="24"/>
        <v>4.1394715623784093E-6</v>
      </c>
      <c r="R42" s="1">
        <f t="shared" si="24"/>
        <v>7.0459090423462297E-7</v>
      </c>
      <c r="S42" s="1">
        <f t="shared" si="24"/>
        <v>1.199303666782337E-7</v>
      </c>
      <c r="T42" s="1">
        <f t="shared" si="24"/>
        <v>2.0413679434592968E-8</v>
      </c>
      <c r="U42" s="1">
        <f t="shared" si="24"/>
        <v>3.474668839930718E-9</v>
      </c>
      <c r="V42" s="1">
        <f t="shared" si="24"/>
        <v>5.9143299403076052E-10</v>
      </c>
      <c r="W42" s="1">
        <f t="shared" si="24"/>
        <v>1.0066944579246989E-10</v>
      </c>
      <c r="X42" s="1">
        <f t="shared" si="24"/>
        <v>1.7135224815739552E-11</v>
      </c>
      <c r="Y42" s="1">
        <f t="shared" si="24"/>
        <v>2.9166340111897109E-12</v>
      </c>
      <c r="Z42" s="1">
        <f t="shared" si="24"/>
        <v>4.9644834233016369E-13</v>
      </c>
      <c r="AA42" s="1">
        <f t="shared" si="19"/>
        <v>8.4501845503006587E-14</v>
      </c>
      <c r="AB42" s="1">
        <f t="shared" si="19"/>
        <v>1.4383292851575588E-14</v>
      </c>
      <c r="AC42" s="1">
        <f t="shared" si="9"/>
        <v>0.52709359605911332</v>
      </c>
      <c r="AD42" s="1">
        <f t="shared" si="9"/>
        <v>8.9718058903678857E-2</v>
      </c>
      <c r="AE42" s="1">
        <f t="shared" si="9"/>
        <v>1.5271158962328318E-2</v>
      </c>
      <c r="AF42" s="1">
        <f t="shared" si="9"/>
        <v>2.5993462063537559E-3</v>
      </c>
      <c r="AG42" s="1">
        <f t="shared" si="9"/>
        <v>4.4244190746446914E-4</v>
      </c>
      <c r="AH42" s="1">
        <f t="shared" si="9"/>
        <v>7.5309260845016031E-5</v>
      </c>
      <c r="AI42" s="1">
        <f t="shared" si="9"/>
        <v>1.2818597590641024E-5</v>
      </c>
      <c r="AJ42" s="1">
        <f t="shared" si="9"/>
        <v>2.181888951598472E-6</v>
      </c>
      <c r="AK42" s="1">
        <f t="shared" si="9"/>
        <v>3.7138535346356977E-7</v>
      </c>
      <c r="AL42" s="1">
        <f t="shared" si="9"/>
        <v>6.3214528249118262E-8</v>
      </c>
      <c r="AM42" s="1">
        <f t="shared" si="10"/>
        <v>0.47764705882352942</v>
      </c>
      <c r="AN42" s="1">
        <f t="shared" si="10"/>
        <v>8.1301627033792234E-2</v>
      </c>
      <c r="AO42" s="1">
        <f t="shared" si="10"/>
        <v>1.3838574814262509E-2</v>
      </c>
      <c r="AP42" s="1">
        <f t="shared" si="10"/>
        <v>2.3555020960446824E-3</v>
      </c>
      <c r="AQ42" s="1">
        <f t="shared" si="10"/>
        <v>4.0093652698632894E-4</v>
      </c>
      <c r="AR42" s="1">
        <f t="shared" si="10"/>
        <v>6.8244515231715561E-5</v>
      </c>
      <c r="AS42" s="1">
        <f t="shared" si="10"/>
        <v>1.1616087699015415E-5</v>
      </c>
      <c r="AT42" s="1">
        <f t="shared" si="10"/>
        <v>1.9772064168536875E-6</v>
      </c>
      <c r="AU42" s="1">
        <f t="shared" si="10"/>
        <v>3.3654577308147874E-7</v>
      </c>
      <c r="AV42" s="1">
        <f t="shared" si="10"/>
        <v>5.7284386907485744E-8</v>
      </c>
      <c r="BK42" s="1">
        <f t="shared" ca="1" si="11"/>
        <v>0.31628541705140378</v>
      </c>
      <c r="BL42" s="1">
        <f t="shared" ca="1" si="11"/>
        <v>0.1295890952361391</v>
      </c>
      <c r="BM42" s="1">
        <f t="shared" ca="1" si="11"/>
        <v>-0.47216870267772199</v>
      </c>
      <c r="BN42" s="1">
        <f t="shared" ca="1" si="11"/>
        <v>1.1290770835358765</v>
      </c>
      <c r="BO42" s="1">
        <f t="shared" ca="1" si="11"/>
        <v>-1.1360948906995663</v>
      </c>
      <c r="BP42" s="1">
        <f t="shared" ca="1" si="11"/>
        <v>0.60678410637908509</v>
      </c>
      <c r="BQ42" s="1">
        <f t="shared" ca="1" si="11"/>
        <v>-0.18643257553204778</v>
      </c>
      <c r="BR42" s="1">
        <f t="shared" ca="1" si="11"/>
        <v>3.3093880406953262E-2</v>
      </c>
      <c r="BS42" s="1">
        <f t="shared" ca="1" si="11"/>
        <v>-3.154589853249231E-3</v>
      </c>
      <c r="BT42" s="1">
        <f t="shared" ca="1" si="11"/>
        <v>1.249854748215364E-4</v>
      </c>
      <c r="BU42" s="1">
        <f t="shared" ca="1" si="12"/>
        <v>0.42683056737587322</v>
      </c>
      <c r="BV42" s="1">
        <f t="shared" ca="1" si="12"/>
        <v>5.5223601850423402E-2</v>
      </c>
      <c r="BW42" s="1">
        <f t="shared" ca="1" si="12"/>
        <v>-0.36080545276039161</v>
      </c>
      <c r="BX42" s="1">
        <f t="shared" ca="1" si="12"/>
        <v>0.68879210666832014</v>
      </c>
      <c r="BY42" s="1">
        <f t="shared" ca="1" si="12"/>
        <v>-0.62041564671120408</v>
      </c>
      <c r="BZ42" s="1">
        <f t="shared" ca="1" si="12"/>
        <v>0.31274880147052864</v>
      </c>
      <c r="CA42" s="1">
        <f t="shared" ca="1" si="12"/>
        <v>-9.3521821601231694E-2</v>
      </c>
      <c r="CB42" s="1">
        <f t="shared" ca="1" si="12"/>
        <v>1.644974975556537E-2</v>
      </c>
      <c r="CC42" s="1">
        <f t="shared" ca="1" si="12"/>
        <v>-1.5689784853162164E-3</v>
      </c>
      <c r="CD42" s="1">
        <f t="shared" ca="1" si="12"/>
        <v>6.2506405450704234E-5</v>
      </c>
      <c r="CE42" s="4">
        <f t="shared" ca="1" si="13"/>
        <v>0.41710380932169394</v>
      </c>
      <c r="CF42" s="4">
        <f t="shared" ca="1" si="14"/>
        <v>0.10998978673741938</v>
      </c>
      <c r="CG42" s="4">
        <f t="shared" ca="1" si="20"/>
        <v>-1.7005051648054748E-3</v>
      </c>
      <c r="CH42" s="4">
        <f t="shared" ca="1" si="21"/>
        <v>6.2200485408501718E-2</v>
      </c>
      <c r="CI42" s="8">
        <f t="shared" ca="1" si="15"/>
        <v>0.42379543396801778</v>
      </c>
      <c r="CJ42" s="8">
        <f t="shared" ca="1" si="16"/>
        <v>5.3851624855511648E-2</v>
      </c>
      <c r="CK42" s="8">
        <f t="shared" ca="1" si="22"/>
        <v>-7.1428279837490753E-3</v>
      </c>
      <c r="CL42" s="8">
        <f t="shared" ca="1" si="23"/>
        <v>6.6519498815361011E-2</v>
      </c>
    </row>
    <row r="43" spans="1:90" x14ac:dyDescent="0.25">
      <c r="A43" s="7">
        <f>'Calculate Data'!M45</f>
        <v>0.5679012345679012</v>
      </c>
      <c r="B43" s="7">
        <f>'Calculate Data'!L45</f>
        <v>0.46341463414634149</v>
      </c>
      <c r="C43" s="7">
        <f>'Calculate Data'!N45</f>
        <v>0.50306748466257667</v>
      </c>
      <c r="D43" s="7">
        <f>'Calculate Data'!B45</f>
        <v>163</v>
      </c>
      <c r="E43" s="2">
        <v>0.17446808510638298</v>
      </c>
      <c r="F43" s="10">
        <v>0.33846153846153848</v>
      </c>
      <c r="G43" s="4">
        <v>0.54430379746835444</v>
      </c>
      <c r="H43" s="8">
        <v>0.54861111111111116</v>
      </c>
      <c r="I43" s="20">
        <v>144</v>
      </c>
      <c r="J43" s="1">
        <f t="shared" si="25"/>
        <v>1</v>
      </c>
      <c r="K43" s="1">
        <f t="shared" si="24"/>
        <v>0.17446808510638298</v>
      </c>
      <c r="L43" s="1">
        <f t="shared" si="24"/>
        <v>3.0439112720688093E-2</v>
      </c>
      <c r="M43" s="1">
        <f t="shared" si="24"/>
        <v>5.3106537087157955E-3</v>
      </c>
      <c r="N43" s="1">
        <f t="shared" si="24"/>
        <v>9.2653958322275567E-4</v>
      </c>
      <c r="O43" s="1">
        <f t="shared" si="24"/>
        <v>1.6165158686014036E-4</v>
      </c>
      <c r="P43" s="1">
        <f t="shared" si="24"/>
        <v>2.8203042813896828E-5</v>
      </c>
      <c r="Q43" s="1">
        <f t="shared" si="24"/>
        <v>4.9205308739139149E-6</v>
      </c>
      <c r="R43" s="1">
        <f t="shared" si="24"/>
        <v>8.5847559927859773E-7</v>
      </c>
      <c r="S43" s="1">
        <f t="shared" si="24"/>
        <v>1.4977659391669152E-7</v>
      </c>
      <c r="T43" s="1">
        <f t="shared" si="24"/>
        <v>2.6131235534401497E-8</v>
      </c>
      <c r="U43" s="1">
        <f t="shared" si="24"/>
        <v>4.5590666251508999E-9</v>
      </c>
      <c r="V43" s="1">
        <f t="shared" si="24"/>
        <v>7.9541162396249739E-10</v>
      </c>
      <c r="W43" s="1">
        <f t="shared" si="24"/>
        <v>1.3877394290409529E-10</v>
      </c>
      <c r="X43" s="1">
        <f t="shared" si="24"/>
        <v>2.4211624081140027E-11</v>
      </c>
      <c r="Y43" s="1">
        <f t="shared" si="24"/>
        <v>4.22415569075209E-12</v>
      </c>
      <c r="Z43" s="1">
        <f t="shared" si="24"/>
        <v>7.3698035455674751E-13</v>
      </c>
      <c r="AA43" s="1">
        <f t="shared" si="19"/>
        <v>1.2857955122053893E-13</v>
      </c>
      <c r="AB43" s="1">
        <f t="shared" si="19"/>
        <v>2.2433028085285516E-14</v>
      </c>
      <c r="AC43" s="1">
        <f t="shared" ref="AC43:AL68" si="26">$G43*J43</f>
        <v>0.54430379746835444</v>
      </c>
      <c r="AD43" s="1">
        <f t="shared" si="26"/>
        <v>9.4963641260436313E-2</v>
      </c>
      <c r="AE43" s="1">
        <f t="shared" si="26"/>
        <v>1.6568124645437825E-2</v>
      </c>
      <c r="AF43" s="1">
        <f t="shared" si="26"/>
        <v>2.8906089806934078E-3</v>
      </c>
      <c r="AG43" s="1">
        <f t="shared" si="26"/>
        <v>5.0431901365289233E-4</v>
      </c>
      <c r="AH43" s="1">
        <f t="shared" si="26"/>
        <v>8.7987572594759947E-5</v>
      </c>
      <c r="AI43" s="1">
        <f t="shared" si="26"/>
        <v>1.5351023303766627E-5</v>
      </c>
      <c r="AJ43" s="1">
        <f t="shared" si="26"/>
        <v>2.6782636402316246E-6</v>
      </c>
      <c r="AK43" s="1">
        <f t="shared" si="26"/>
        <v>4.6727152872126207E-7</v>
      </c>
      <c r="AL43" s="1">
        <f t="shared" si="26"/>
        <v>8.1523968840730823E-8</v>
      </c>
      <c r="AM43" s="1">
        <f t="shared" ref="AM43:AV68" si="27">$H43*J43</f>
        <v>0.54861111111111116</v>
      </c>
      <c r="AN43" s="1">
        <f t="shared" si="27"/>
        <v>9.5715130023640668E-2</v>
      </c>
      <c r="AO43" s="1">
        <f t="shared" si="27"/>
        <v>1.6699235450933051E-2</v>
      </c>
      <c r="AP43" s="1">
        <f t="shared" si="27"/>
        <v>2.913483631864916E-3</v>
      </c>
      <c r="AQ43" s="1">
        <f t="shared" si="27"/>
        <v>5.0830991024026183E-4</v>
      </c>
      <c r="AR43" s="1">
        <f t="shared" si="27"/>
        <v>8.8683856680215906E-5</v>
      </c>
      <c r="AS43" s="1">
        <f t="shared" si="27"/>
        <v>1.5472502654846179E-5</v>
      </c>
      <c r="AT43" s="1">
        <f t="shared" si="27"/>
        <v>2.6994579099944398E-6</v>
      </c>
      <c r="AU43" s="1">
        <f t="shared" si="27"/>
        <v>4.709692523820085E-7</v>
      </c>
      <c r="AV43" s="1">
        <f t="shared" si="27"/>
        <v>8.2169103607073823E-8</v>
      </c>
      <c r="BK43" s="1">
        <f t="shared" ref="BK43:BT106" ca="1" si="28">BK$1*J43</f>
        <v>0.31628541705140378</v>
      </c>
      <c r="BL43" s="1">
        <f t="shared" ca="1" si="28"/>
        <v>0.13282882261704257</v>
      </c>
      <c r="BM43" s="1">
        <f t="shared" ca="1" si="28"/>
        <v>-0.49607224325078164</v>
      </c>
      <c r="BN43" s="1">
        <f t="shared" ca="1" si="28"/>
        <v>1.2158925261621274</v>
      </c>
      <c r="BO43" s="1">
        <f t="shared" ca="1" si="28"/>
        <v>-1.2540361853273816</v>
      </c>
      <c r="BP43" s="1">
        <f t="shared" ca="1" si="28"/>
        <v>0.68652052140879549</v>
      </c>
      <c r="BQ43" s="1">
        <f t="shared" ca="1" si="28"/>
        <v>-0.21620463078499341</v>
      </c>
      <c r="BR43" s="1">
        <f t="shared" ca="1" si="28"/>
        <v>3.9338224173344948E-2</v>
      </c>
      <c r="BS43" s="1">
        <f t="shared" ca="1" si="28"/>
        <v>-3.8435614176542494E-3</v>
      </c>
      <c r="BT43" s="1">
        <f t="shared" ca="1" si="28"/>
        <v>1.5608973128594317E-4</v>
      </c>
      <c r="BU43" s="1">
        <f t="shared" ref="BU43:CD106" ca="1" si="29">BU$1*J43</f>
        <v>0.42683056737587322</v>
      </c>
      <c r="BV43" s="1">
        <f t="shared" ca="1" si="29"/>
        <v>5.6604191896683996E-2</v>
      </c>
      <c r="BW43" s="1">
        <f t="shared" ca="1" si="29"/>
        <v>-0.37907122880638644</v>
      </c>
      <c r="BX43" s="1">
        <f t="shared" ca="1" si="29"/>
        <v>0.74175376224511402</v>
      </c>
      <c r="BY43" s="1">
        <f t="shared" ca="1" si="29"/>
        <v>-0.68482278838527288</v>
      </c>
      <c r="BZ43" s="1">
        <f t="shared" ca="1" si="29"/>
        <v>0.35384656255545566</v>
      </c>
      <c r="CA43" s="1">
        <f t="shared" ca="1" si="29"/>
        <v>-0.10845664097022853</v>
      </c>
      <c r="CB43" s="1">
        <f t="shared" ca="1" si="29"/>
        <v>1.9553583185847725E-2</v>
      </c>
      <c r="CC43" s="1">
        <f t="shared" ca="1" si="29"/>
        <v>-1.9116479326400002E-3</v>
      </c>
      <c r="CD43" s="1">
        <f t="shared" ca="1" si="29"/>
        <v>7.8061935151919453E-5</v>
      </c>
      <c r="CE43" s="4">
        <f t="shared" ca="1" si="13"/>
        <v>0.42086498036318915</v>
      </c>
      <c r="CF43" s="4">
        <f t="shared" ca="1" si="14"/>
        <v>0.1234388171051653</v>
      </c>
      <c r="CG43" s="4">
        <f t="shared" ca="1" si="20"/>
        <v>-2.8561421030366156E-3</v>
      </c>
      <c r="CH43" s="4">
        <f t="shared" ca="1" si="21"/>
        <v>6.1986185286145183E-2</v>
      </c>
      <c r="CI43" s="8">
        <f t="shared" ca="1" si="15"/>
        <v>0.42440442309959864</v>
      </c>
      <c r="CJ43" s="8">
        <f t="shared" ca="1" si="16"/>
        <v>0.12420668801151252</v>
      </c>
      <c r="CK43" s="8">
        <f t="shared" ca="1" si="22"/>
        <v>-1.0480628069732177E-2</v>
      </c>
      <c r="CL43" s="8">
        <f t="shared" ca="1" si="23"/>
        <v>6.110069446813815E-2</v>
      </c>
    </row>
    <row r="44" spans="1:90" x14ac:dyDescent="0.25">
      <c r="A44" s="7">
        <f>'Calculate Data'!M46</f>
        <v>0.6470588235294118</v>
      </c>
      <c r="B44" s="7">
        <f>'Calculate Data'!L46</f>
        <v>0.67073170731707321</v>
      </c>
      <c r="C44" s="7">
        <f>'Calculate Data'!N46</f>
        <v>0.54666666666666663</v>
      </c>
      <c r="D44" s="7">
        <f>'Calculate Data'!B46</f>
        <v>150</v>
      </c>
      <c r="E44" s="2">
        <v>0.17872340425531916</v>
      </c>
      <c r="F44" s="10">
        <v>0.33950617283950618</v>
      </c>
      <c r="G44" s="4">
        <v>0.39694656488549618</v>
      </c>
      <c r="H44" s="8">
        <v>0.44709897610921501</v>
      </c>
      <c r="I44" s="20">
        <v>293</v>
      </c>
      <c r="J44" s="1">
        <f t="shared" si="25"/>
        <v>1</v>
      </c>
      <c r="K44" s="1">
        <f t="shared" si="24"/>
        <v>0.17872340425531916</v>
      </c>
      <c r="L44" s="1">
        <f t="shared" si="24"/>
        <v>3.1942055228610232E-2</v>
      </c>
      <c r="M44" s="1">
        <f t="shared" si="24"/>
        <v>5.7087928493686378E-3</v>
      </c>
      <c r="N44" s="1">
        <f t="shared" si="24"/>
        <v>1.0202948922275862E-3</v>
      </c>
      <c r="O44" s="1">
        <f t="shared" si="24"/>
        <v>1.8235057648322819E-4</v>
      </c>
      <c r="P44" s="1">
        <f t="shared" si="24"/>
        <v>3.2590315797002485E-5</v>
      </c>
      <c r="Q44" s="1">
        <f t="shared" si="24"/>
        <v>5.8246521849961892E-6</v>
      </c>
      <c r="R44" s="1">
        <f t="shared" si="24"/>
        <v>1.0410016671057017E-6</v>
      </c>
      <c r="S44" s="1">
        <f t="shared" si="24"/>
        <v>1.8605136178059352E-7</v>
      </c>
      <c r="T44" s="1">
        <f t="shared" si="24"/>
        <v>3.3251732743765648E-8</v>
      </c>
      <c r="U44" s="1">
        <f t="shared" si="24"/>
        <v>5.9428628733538613E-9</v>
      </c>
      <c r="V44" s="1">
        <f t="shared" si="24"/>
        <v>1.0621286837483496E-9</v>
      </c>
      <c r="W44" s="1">
        <f t="shared" si="24"/>
        <v>1.8982725411672631E-10</v>
      </c>
      <c r="X44" s="1">
        <f t="shared" si="24"/>
        <v>3.3926573076180871E-11</v>
      </c>
      <c r="Y44" s="1">
        <f t="shared" si="24"/>
        <v>6.0634726348919009E-12</v>
      </c>
      <c r="Z44" s="1">
        <f t="shared" si="24"/>
        <v>1.0836844709168503E-12</v>
      </c>
      <c r="AA44" s="1">
        <f t="shared" si="19"/>
        <v>1.9367977778088389E-13</v>
      </c>
      <c r="AB44" s="1">
        <f t="shared" si="19"/>
        <v>3.4615109220413289E-14</v>
      </c>
      <c r="AC44" s="1">
        <f t="shared" si="26"/>
        <v>0.39694656488549618</v>
      </c>
      <c r="AD44" s="1">
        <f t="shared" si="26"/>
        <v>7.0943641383790806E-2</v>
      </c>
      <c r="AE44" s="1">
        <f t="shared" si="26"/>
        <v>1.2679289098379634E-2</v>
      </c>
      <c r="AF44" s="1">
        <f t="shared" si="26"/>
        <v>2.2660857111997646E-3</v>
      </c>
      <c r="AG44" s="1">
        <f t="shared" si="26"/>
        <v>4.0500255263995789E-4</v>
      </c>
      <c r="AH44" s="1">
        <f t="shared" si="26"/>
        <v>7.2383434939907374E-5</v>
      </c>
      <c r="AI44" s="1">
        <f t="shared" si="26"/>
        <v>1.2936613904153657E-5</v>
      </c>
      <c r="AJ44" s="1">
        <f t="shared" si="26"/>
        <v>2.3120756764870369E-6</v>
      </c>
      <c r="AK44" s="1">
        <f t="shared" si="26"/>
        <v>4.1322203579768313E-7</v>
      </c>
      <c r="AL44" s="1">
        <f t="shared" si="26"/>
        <v>7.385244895107529E-8</v>
      </c>
      <c r="AM44" s="1">
        <f t="shared" si="27"/>
        <v>0.44709897610921501</v>
      </c>
      <c r="AN44" s="1">
        <f t="shared" si="27"/>
        <v>7.990705104930651E-2</v>
      </c>
      <c r="AO44" s="1">
        <f t="shared" si="27"/>
        <v>1.4281260187535632E-2</v>
      </c>
      <c r="AP44" s="1">
        <f t="shared" si="27"/>
        <v>2.552395437772326E-3</v>
      </c>
      <c r="AQ44" s="1">
        <f t="shared" si="27"/>
        <v>4.5617280164441569E-4</v>
      </c>
      <c r="AR44" s="1">
        <f t="shared" si="27"/>
        <v>8.1528756038576426E-5</v>
      </c>
      <c r="AS44" s="1">
        <f t="shared" si="27"/>
        <v>1.4571096823915786E-5</v>
      </c>
      <c r="AT44" s="1">
        <f t="shared" si="27"/>
        <v>2.6041960281040982E-6</v>
      </c>
      <c r="AU44" s="1">
        <f t="shared" si="27"/>
        <v>4.6543077949094514E-7</v>
      </c>
      <c r="AV44" s="1">
        <f t="shared" si="27"/>
        <v>8.3183373355828497E-8</v>
      </c>
      <c r="BK44" s="1">
        <f t="shared" ca="1" si="28"/>
        <v>0.31628541705140378</v>
      </c>
      <c r="BL44" s="1">
        <f t="shared" ca="1" si="28"/>
        <v>0.13606854999794604</v>
      </c>
      <c r="BM44" s="1">
        <f t="shared" ca="1" si="28"/>
        <v>-0.52056599470218856</v>
      </c>
      <c r="BN44" s="1">
        <f t="shared" ca="1" si="28"/>
        <v>1.3070478588282193</v>
      </c>
      <c r="BO44" s="1">
        <f t="shared" ca="1" si="28"/>
        <v>-1.3809304402383897</v>
      </c>
      <c r="BP44" s="1">
        <f t="shared" ca="1" si="28"/>
        <v>0.774427367389665</v>
      </c>
      <c r="BQ44" s="1">
        <f t="shared" ca="1" si="28"/>
        <v>-0.24983748174098833</v>
      </c>
      <c r="BR44" s="1">
        <f t="shared" ca="1" si="28"/>
        <v>4.6566413107959337E-2</v>
      </c>
      <c r="BS44" s="1">
        <f t="shared" ca="1" si="28"/>
        <v>-4.6607659516048157E-3</v>
      </c>
      <c r="BT44" s="1">
        <f t="shared" ca="1" si="28"/>
        <v>1.9389349367812176E-4</v>
      </c>
      <c r="BU44" s="1">
        <f t="shared" ca="1" si="29"/>
        <v>0.42683056737587322</v>
      </c>
      <c r="BV44" s="1">
        <f t="shared" ca="1" si="29"/>
        <v>5.7984781942944583E-2</v>
      </c>
      <c r="BW44" s="1">
        <f t="shared" ca="1" si="29"/>
        <v>-0.39778801166833178</v>
      </c>
      <c r="BX44" s="1">
        <f t="shared" ca="1" si="29"/>
        <v>0.79736296248191418</v>
      </c>
      <c r="BY44" s="1">
        <f t="shared" ca="1" si="29"/>
        <v>-0.75411909617526052</v>
      </c>
      <c r="BZ44" s="1">
        <f t="shared" ca="1" si="29"/>
        <v>0.39915552901080864</v>
      </c>
      <c r="CA44" s="1">
        <f t="shared" ca="1" si="29"/>
        <v>-0.12532818543111957</v>
      </c>
      <c r="CB44" s="1">
        <f t="shared" ca="1" si="29"/>
        <v>2.3146449833645583E-2</v>
      </c>
      <c r="CC44" s="1">
        <f t="shared" ca="1" si="29"/>
        <v>-2.3180958043183615E-3</v>
      </c>
      <c r="CD44" s="1">
        <f t="shared" ca="1" si="29"/>
        <v>9.6967950455070776E-5</v>
      </c>
      <c r="CE44" s="4">
        <f t="shared" ca="1" si="13"/>
        <v>0.42459481723570003</v>
      </c>
      <c r="CF44" s="4">
        <f t="shared" ca="1" si="14"/>
        <v>-2.764825235020385E-2</v>
      </c>
      <c r="CG44" s="4">
        <f t="shared" ca="1" si="20"/>
        <v>-6.673056973127969E-4</v>
      </c>
      <c r="CH44" s="4">
        <f t="shared" ca="1" si="21"/>
        <v>6.3148681401980225E-2</v>
      </c>
      <c r="CI44" s="8">
        <f t="shared" ca="1" si="15"/>
        <v>0.42502386951661109</v>
      </c>
      <c r="CJ44" s="8">
        <f t="shared" ca="1" si="16"/>
        <v>2.2075106592603921E-2</v>
      </c>
      <c r="CK44" s="8">
        <f t="shared" ca="1" si="22"/>
        <v>-8.0903321349349092E-3</v>
      </c>
      <c r="CL44" s="8">
        <f t="shared" ca="1" si="23"/>
        <v>5.9604409379362233E-2</v>
      </c>
    </row>
    <row r="45" spans="1:90" x14ac:dyDescent="0.25">
      <c r="A45" s="7">
        <f>'Calculate Data'!M47</f>
        <v>0.44339622641509435</v>
      </c>
      <c r="B45" s="7">
        <f>'Calculate Data'!L47</f>
        <v>0.50862068965517238</v>
      </c>
      <c r="C45" s="7">
        <f>'Calculate Data'!N47</f>
        <v>0.52252252252252251</v>
      </c>
      <c r="D45" s="7">
        <f>'Calculate Data'!B47</f>
        <v>222</v>
      </c>
      <c r="E45" s="2">
        <v>0.18297872340425531</v>
      </c>
      <c r="F45" s="10">
        <v>0.34636871508379891</v>
      </c>
      <c r="G45" s="4">
        <v>0.39010989010989011</v>
      </c>
      <c r="H45" s="8">
        <v>0.50415512465373957</v>
      </c>
      <c r="I45" s="20">
        <v>361</v>
      </c>
      <c r="J45" s="1">
        <f t="shared" si="25"/>
        <v>1</v>
      </c>
      <c r="K45" s="1">
        <f t="shared" si="24"/>
        <v>0.18297872340425531</v>
      </c>
      <c r="L45" s="1">
        <f t="shared" si="24"/>
        <v>3.3481213218650968E-2</v>
      </c>
      <c r="M45" s="1">
        <f t="shared" si="24"/>
        <v>6.1263496527744323E-3</v>
      </c>
      <c r="N45" s="1">
        <f t="shared" si="24"/>
        <v>1.1209916385927683E-3</v>
      </c>
      <c r="O45" s="1">
        <f t="shared" si="24"/>
        <v>2.0511761897654907E-4</v>
      </c>
      <c r="P45" s="1">
        <f t="shared" si="24"/>
        <v>3.7532160068049404E-5</v>
      </c>
      <c r="Q45" s="1">
        <f t="shared" si="24"/>
        <v>6.867586735855848E-6</v>
      </c>
      <c r="R45" s="1">
        <f t="shared" si="24"/>
        <v>1.2566222537948997E-6</v>
      </c>
      <c r="S45" s="1">
        <f t="shared" si="24"/>
        <v>2.2993513580076887E-7</v>
      </c>
      <c r="T45" s="1">
        <f t="shared" si="24"/>
        <v>4.2073237614608769E-8</v>
      </c>
      <c r="U45" s="1">
        <f t="shared" si="24"/>
        <v>7.6985073082050081E-9</v>
      </c>
      <c r="V45" s="1">
        <f t="shared" si="24"/>
        <v>1.4086630393736821E-9</v>
      </c>
      <c r="W45" s="1">
        <f t="shared" si="24"/>
        <v>2.5775536465135457E-10</v>
      </c>
      <c r="X45" s="1">
        <f t="shared" si="24"/>
        <v>4.7163747574503179E-11</v>
      </c>
      <c r="Y45" s="1">
        <f t="shared" si="24"/>
        <v>8.6299623221431333E-12</v>
      </c>
      <c r="Z45" s="1">
        <f t="shared" si="24"/>
        <v>1.5790994887325731E-12</v>
      </c>
      <c r="AA45" s="1">
        <f t="shared" si="19"/>
        <v>2.8894160857659845E-13</v>
      </c>
      <c r="AB45" s="1">
        <f t="shared" si="19"/>
        <v>5.2870166675718014E-14</v>
      </c>
      <c r="AC45" s="1">
        <f t="shared" si="26"/>
        <v>0.39010989010989011</v>
      </c>
      <c r="AD45" s="1">
        <f t="shared" si="26"/>
        <v>7.138180967968201E-2</v>
      </c>
      <c r="AE45" s="1">
        <f t="shared" si="26"/>
        <v>1.3061352409473729E-2</v>
      </c>
      <c r="AF45" s="1">
        <f t="shared" si="26"/>
        <v>2.3899495898185973E-3</v>
      </c>
      <c r="AG45" s="1">
        <f t="shared" si="26"/>
        <v>4.3730992494553047E-4</v>
      </c>
      <c r="AH45" s="1">
        <f t="shared" si="26"/>
        <v>8.0018411798543865E-5</v>
      </c>
      <c r="AI45" s="1">
        <f t="shared" si="26"/>
        <v>1.4641666839733559E-5</v>
      </c>
      <c r="AJ45" s="1">
        <f t="shared" si="26"/>
        <v>2.6791135068448637E-6</v>
      </c>
      <c r="AK45" s="1">
        <f t="shared" si="26"/>
        <v>4.9022076933757073E-7</v>
      </c>
      <c r="AL45" s="1">
        <f t="shared" si="26"/>
        <v>8.9699970559640597E-8</v>
      </c>
      <c r="AM45" s="1">
        <f t="shared" si="27"/>
        <v>0.50415512465373957</v>
      </c>
      <c r="AN45" s="1">
        <f t="shared" si="27"/>
        <v>9.2249661106854466E-2</v>
      </c>
      <c r="AO45" s="1">
        <f t="shared" si="27"/>
        <v>1.6879725223807412E-2</v>
      </c>
      <c r="AP45" s="1">
        <f t="shared" si="27"/>
        <v>3.0886305728668882E-3</v>
      </c>
      <c r="AQ45" s="1">
        <f t="shared" si="27"/>
        <v>5.6515367929053689E-4</v>
      </c>
      <c r="AR45" s="1">
        <f t="shared" si="27"/>
        <v>1.0341109876380035E-4</v>
      </c>
      <c r="AS45" s="1">
        <f t="shared" si="27"/>
        <v>1.8922030837631554E-5</v>
      </c>
      <c r="AT45" s="1">
        <f t="shared" si="27"/>
        <v>3.4623290468857737E-6</v>
      </c>
      <c r="AU45" s="1">
        <f t="shared" si="27"/>
        <v>6.335325490046308E-7</v>
      </c>
      <c r="AV45" s="1">
        <f t="shared" si="27"/>
        <v>1.1592297705191116E-7</v>
      </c>
      <c r="BK45" s="1">
        <f t="shared" ca="1" si="28"/>
        <v>0.31628541705140378</v>
      </c>
      <c r="BL45" s="1">
        <f t="shared" ca="1" si="28"/>
        <v>0.13930827737884952</v>
      </c>
      <c r="BM45" s="1">
        <f t="shared" ca="1" si="28"/>
        <v>-0.54564995703194241</v>
      </c>
      <c r="BN45" s="1">
        <f t="shared" ca="1" si="28"/>
        <v>1.4026489325107332</v>
      </c>
      <c r="BO45" s="1">
        <f t="shared" ca="1" si="28"/>
        <v>-1.5172196673510026</v>
      </c>
      <c r="BP45" s="1">
        <f t="shared" ca="1" si="28"/>
        <v>0.87111705777280879</v>
      </c>
      <c r="BQ45" s="1">
        <f t="shared" ca="1" si="28"/>
        <v>-0.28772167824662792</v>
      </c>
      <c r="BR45" s="1">
        <f t="shared" ca="1" si="28"/>
        <v>5.4904373830317335E-2</v>
      </c>
      <c r="BS45" s="1">
        <f t="shared" ca="1" si="28"/>
        <v>-5.6261410520118613E-3</v>
      </c>
      <c r="BT45" s="1">
        <f t="shared" ca="1" si="28"/>
        <v>2.3962698457612023E-4</v>
      </c>
      <c r="BU45" s="1">
        <f t="shared" ca="1" si="29"/>
        <v>0.42683056737587322</v>
      </c>
      <c r="BV45" s="1">
        <f t="shared" ca="1" si="29"/>
        <v>5.9365371989205155E-2</v>
      </c>
      <c r="BW45" s="1">
        <f t="shared" ca="1" si="29"/>
        <v>-0.41695580134622751</v>
      </c>
      <c r="BX45" s="1">
        <f t="shared" ca="1" si="29"/>
        <v>0.85568428163872057</v>
      </c>
      <c r="BY45" s="1">
        <f t="shared" ca="1" si="29"/>
        <v>-0.82854595054371505</v>
      </c>
      <c r="BZ45" s="1">
        <f t="shared" ca="1" si="29"/>
        <v>0.44899135111619637</v>
      </c>
      <c r="CA45" s="1">
        <f t="shared" ca="1" si="29"/>
        <v>-0.14433236995732318</v>
      </c>
      <c r="CB45" s="1">
        <f t="shared" ca="1" si="29"/>
        <v>2.7290943186129697E-2</v>
      </c>
      <c r="CC45" s="1">
        <f t="shared" ca="1" si="29"/>
        <v>-2.7982383373448159E-3</v>
      </c>
      <c r="CD45" s="1">
        <f t="shared" ca="1" si="29"/>
        <v>1.1983969718266578E-4</v>
      </c>
      <c r="CE45" s="4">
        <f t="shared" ca="1" si="13"/>
        <v>0.42828624184710412</v>
      </c>
      <c r="CF45" s="4">
        <f t="shared" ca="1" si="14"/>
        <v>-3.8176351737214009E-2</v>
      </c>
      <c r="CG45" s="4">
        <f t="shared" ca="1" si="20"/>
        <v>-6.0598158676108977E-3</v>
      </c>
      <c r="CH45" s="4">
        <f t="shared" ca="1" si="21"/>
        <v>6.1808259560507818E-2</v>
      </c>
      <c r="CI45" s="8">
        <f t="shared" ca="1" si="15"/>
        <v>0.42564999481869709</v>
      </c>
      <c r="CJ45" s="8">
        <f t="shared" ca="1" si="16"/>
        <v>7.8505129835042486E-2</v>
      </c>
      <c r="CK45" s="8">
        <f t="shared" ca="1" si="22"/>
        <v>-8.6344194858573291E-3</v>
      </c>
      <c r="CL45" s="8">
        <f t="shared" ca="1" si="23"/>
        <v>5.964744111396602E-2</v>
      </c>
    </row>
    <row r="46" spans="1:90" x14ac:dyDescent="0.25">
      <c r="A46" s="7">
        <f>'Calculate Data'!M48</f>
        <v>0.47150259067357514</v>
      </c>
      <c r="B46" s="7">
        <f>'Calculate Data'!L48</f>
        <v>0.45652173913043476</v>
      </c>
      <c r="C46" s="7">
        <f>'Calculate Data'!N48</f>
        <v>0.41691842900302117</v>
      </c>
      <c r="D46" s="7">
        <f>'Calculate Data'!B48</f>
        <v>331</v>
      </c>
      <c r="E46" s="2">
        <v>0.18723404255319148</v>
      </c>
      <c r="F46" s="10">
        <v>0.34763948497854075</v>
      </c>
      <c r="G46" s="4">
        <v>0.46969696969696972</v>
      </c>
      <c r="H46" s="8">
        <v>0.45939675174013922</v>
      </c>
      <c r="I46" s="20">
        <v>431</v>
      </c>
      <c r="J46" s="1">
        <f t="shared" si="25"/>
        <v>1</v>
      </c>
      <c r="K46" s="1">
        <f t="shared" si="24"/>
        <v>0.18723404255319148</v>
      </c>
      <c r="L46" s="1">
        <f t="shared" si="24"/>
        <v>3.5056586690810319E-2</v>
      </c>
      <c r="M46" s="1">
        <f t="shared" si="24"/>
        <v>6.5637864442368255E-3</v>
      </c>
      <c r="N46" s="1">
        <f t="shared" si="24"/>
        <v>1.2289642704102991E-3</v>
      </c>
      <c r="O46" s="1">
        <f t="shared" si="24"/>
        <v>2.3010394850235386E-4</v>
      </c>
      <c r="P46" s="1">
        <f t="shared" si="24"/>
        <v>4.3083292485547108E-5</v>
      </c>
      <c r="Q46" s="1">
        <f t="shared" si="24"/>
        <v>8.0666590185705211E-6</v>
      </c>
      <c r="R46" s="1">
        <f t="shared" si="24"/>
        <v>1.5103531779451188E-6</v>
      </c>
      <c r="S46" s="1">
        <f t="shared" si="24"/>
        <v>2.8278953118972437E-7</v>
      </c>
      <c r="T46" s="1">
        <f t="shared" si="24"/>
        <v>5.2947827116373923E-8</v>
      </c>
      <c r="U46" s="1">
        <f t="shared" si="24"/>
        <v>9.913635715406181E-9</v>
      </c>
      <c r="V46" s="1">
        <f t="shared" si="24"/>
        <v>1.8561700913951995E-9</v>
      </c>
      <c r="W46" s="1">
        <f t="shared" si="24"/>
        <v>3.4753822987825012E-10</v>
      </c>
      <c r="X46" s="1">
        <f t="shared" si="24"/>
        <v>6.5070987721885131E-11</v>
      </c>
      <c r="Y46" s="1">
        <f t="shared" si="24"/>
        <v>1.2183504084097639E-11</v>
      </c>
      <c r="Z46" s="1">
        <f t="shared" si="24"/>
        <v>2.2811667221289197E-12</v>
      </c>
      <c r="AA46" s="1">
        <f t="shared" si="19"/>
        <v>4.2711206712201048E-13</v>
      </c>
      <c r="AB46" s="1">
        <f t="shared" si="19"/>
        <v>7.9969918950504085E-14</v>
      </c>
      <c r="AC46" s="1">
        <f t="shared" si="26"/>
        <v>0.46969696969696972</v>
      </c>
      <c r="AD46" s="1">
        <f t="shared" si="26"/>
        <v>8.794326241134752E-2</v>
      </c>
      <c r="AE46" s="1">
        <f t="shared" si="26"/>
        <v>1.6465972536592727E-2</v>
      </c>
      <c r="AF46" s="1">
        <f t="shared" si="26"/>
        <v>3.0829906025960849E-3</v>
      </c>
      <c r="AG46" s="1">
        <f t="shared" si="26"/>
        <v>5.7724079367756477E-4</v>
      </c>
      <c r="AH46" s="1">
        <f t="shared" si="26"/>
        <v>1.0807912732686318E-4</v>
      </c>
      <c r="AI46" s="1">
        <f t="shared" si="26"/>
        <v>2.0236091925029702E-5</v>
      </c>
      <c r="AJ46" s="1">
        <f t="shared" si="26"/>
        <v>3.7888852966013056E-6</v>
      </c>
      <c r="AK46" s="1">
        <f t="shared" si="26"/>
        <v>7.0940831085301036E-7</v>
      </c>
      <c r="AL46" s="1">
        <f t="shared" si="26"/>
        <v>1.3282538586184024E-7</v>
      </c>
      <c r="AM46" s="1">
        <f t="shared" si="27"/>
        <v>0.45939675174013922</v>
      </c>
      <c r="AN46" s="1">
        <f t="shared" si="27"/>
        <v>8.6014710964111174E-2</v>
      </c>
      <c r="AO46" s="1">
        <f t="shared" si="27"/>
        <v>1.6104882052854857E-2</v>
      </c>
      <c r="AP46" s="1">
        <f t="shared" si="27"/>
        <v>3.0153821715983562E-3</v>
      </c>
      <c r="AQ46" s="1">
        <f t="shared" si="27"/>
        <v>5.6458219383118146E-4</v>
      </c>
      <c r="AR46" s="1">
        <f t="shared" si="27"/>
        <v>1.0570900650456163E-4</v>
      </c>
      <c r="AS46" s="1">
        <f t="shared" si="27"/>
        <v>1.979232462213069E-5</v>
      </c>
      <c r="AT46" s="1">
        <f t="shared" si="27"/>
        <v>3.7057969505265969E-6</v>
      </c>
      <c r="AU46" s="1">
        <f t="shared" si="27"/>
        <v>6.9385134392838404E-7</v>
      </c>
      <c r="AV46" s="1">
        <f t="shared" si="27"/>
        <v>1.2991259205467617E-7</v>
      </c>
      <c r="BK46" s="1">
        <f t="shared" ca="1" si="28"/>
        <v>0.31628541705140378</v>
      </c>
      <c r="BL46" s="1">
        <f t="shared" ca="1" si="28"/>
        <v>0.14254800475975299</v>
      </c>
      <c r="BM46" s="1">
        <f t="shared" ca="1" si="28"/>
        <v>-0.57132413024004358</v>
      </c>
      <c r="BN46" s="1">
        <f t="shared" ca="1" si="28"/>
        <v>1.5028015981862515</v>
      </c>
      <c r="BO46" s="1">
        <f t="shared" ca="1" si="28"/>
        <v>-1.6633565294732346</v>
      </c>
      <c r="BP46" s="1">
        <f t="shared" ca="1" si="28"/>
        <v>0.97723187116457999</v>
      </c>
      <c r="BQ46" s="1">
        <f t="shared" ca="1" si="28"/>
        <v>-0.33027667994213006</v>
      </c>
      <c r="BR46" s="1">
        <f t="shared" ca="1" si="28"/>
        <v>6.4490610654384758E-2</v>
      </c>
      <c r="BS46" s="1">
        <f t="shared" ca="1" si="28"/>
        <v>-6.7621435095645901E-3</v>
      </c>
      <c r="BT46" s="1">
        <f t="shared" ca="1" si="28"/>
        <v>2.9470921176398025E-4</v>
      </c>
      <c r="BU46" s="1">
        <f t="shared" ca="1" si="29"/>
        <v>0.42683056737587322</v>
      </c>
      <c r="BV46" s="1">
        <f t="shared" ca="1" si="29"/>
        <v>6.0745962035465742E-2</v>
      </c>
      <c r="BW46" s="1">
        <f t="shared" ca="1" si="29"/>
        <v>-0.43657459784007385</v>
      </c>
      <c r="BX46" s="1">
        <f t="shared" ca="1" si="29"/>
        <v>0.91678229397553401</v>
      </c>
      <c r="BY46" s="1">
        <f t="shared" ca="1" si="29"/>
        <v>-0.90835054834987372</v>
      </c>
      <c r="BZ46" s="1">
        <f t="shared" ca="1" si="29"/>
        <v>0.50368507225630099</v>
      </c>
      <c r="CA46" s="1">
        <f t="shared" ca="1" si="29"/>
        <v>-0.16567961179769958</v>
      </c>
      <c r="CB46" s="1">
        <f t="shared" ca="1" si="29"/>
        <v>3.2055908639391048E-2</v>
      </c>
      <c r="CC46" s="1">
        <f t="shared" ca="1" si="29"/>
        <v>-3.3632447242545895E-3</v>
      </c>
      <c r="CD46" s="1">
        <f t="shared" ca="1" si="29"/>
        <v>1.473868344051978E-4</v>
      </c>
      <c r="CE46" s="4">
        <f t="shared" ca="1" si="13"/>
        <v>0.43193272786316406</v>
      </c>
      <c r="CF46" s="4">
        <f t="shared" ca="1" si="14"/>
        <v>3.7764241833805667E-2</v>
      </c>
      <c r="CG46" s="4">
        <f t="shared" ca="1" si="20"/>
        <v>-6.3600774352459881E-3</v>
      </c>
      <c r="CH46" s="4">
        <f t="shared" ca="1" si="21"/>
        <v>6.1601560525584985E-2</v>
      </c>
      <c r="CI46" s="8">
        <f t="shared" ca="1" si="15"/>
        <v>0.42627918840506845</v>
      </c>
      <c r="CJ46" s="8">
        <f t="shared" ca="1" si="16"/>
        <v>3.3117563335070765E-2</v>
      </c>
      <c r="CK46" s="8">
        <f t="shared" ca="1" si="22"/>
        <v>-6.9855010825323194E-3</v>
      </c>
      <c r="CL46" s="8">
        <f t="shared" ca="1" si="23"/>
        <v>6.1003593723617147E-2</v>
      </c>
    </row>
    <row r="47" spans="1:90" x14ac:dyDescent="0.25">
      <c r="A47" s="7">
        <f>'Calculate Data'!M49</f>
        <v>0.56547619047619047</v>
      </c>
      <c r="B47" s="7">
        <f>'Calculate Data'!L49</f>
        <v>0.61951219512195121</v>
      </c>
      <c r="C47" s="7">
        <f>'Calculate Data'!N49</f>
        <v>0.54959785522788207</v>
      </c>
      <c r="D47" s="7">
        <f>'Calculate Data'!B49</f>
        <v>373</v>
      </c>
      <c r="E47" s="2">
        <v>0.19148936170212766</v>
      </c>
      <c r="F47" s="10">
        <v>0.35135135135135137</v>
      </c>
      <c r="G47" s="4">
        <v>0.53846153846153844</v>
      </c>
      <c r="H47" s="8">
        <v>0.46762589928057552</v>
      </c>
      <c r="I47" s="20">
        <v>139</v>
      </c>
      <c r="J47" s="1">
        <f t="shared" si="25"/>
        <v>1</v>
      </c>
      <c r="K47" s="1">
        <f t="shared" si="24"/>
        <v>0.19148936170212766</v>
      </c>
      <c r="L47" s="1">
        <f t="shared" si="24"/>
        <v>3.6668175645088272E-2</v>
      </c>
      <c r="M47" s="1">
        <f t="shared" si="24"/>
        <v>7.0215655490594563E-3</v>
      </c>
      <c r="N47" s="1">
        <f t="shared" si="24"/>
        <v>1.3445551051390447E-3</v>
      </c>
      <c r="O47" s="1">
        <f t="shared" si="24"/>
        <v>2.5746799885641283E-4</v>
      </c>
      <c r="P47" s="1">
        <f t="shared" si="24"/>
        <v>4.9302382759738621E-5</v>
      </c>
      <c r="Q47" s="1">
        <f t="shared" si="24"/>
        <v>9.4408818050563316E-6</v>
      </c>
      <c r="R47" s="1">
        <f t="shared" si="24"/>
        <v>1.8078284307554675E-6</v>
      </c>
      <c r="S47" s="1">
        <f t="shared" si="24"/>
        <v>3.4617991227232357E-7</v>
      </c>
      <c r="T47" s="1">
        <f t="shared" si="24"/>
        <v>6.6289770435125781E-8</v>
      </c>
      <c r="U47" s="1">
        <f t="shared" si="24"/>
        <v>1.2693785828002809E-8</v>
      </c>
      <c r="V47" s="1">
        <f t="shared" si="24"/>
        <v>2.4307249457877717E-9</v>
      </c>
      <c r="W47" s="1">
        <f t="shared" si="24"/>
        <v>4.6545796834233932E-10</v>
      </c>
      <c r="X47" s="1">
        <f t="shared" si="24"/>
        <v>8.9130249257043689E-11</v>
      </c>
      <c r="Y47" s="1">
        <f t="shared" si="24"/>
        <v>1.7067494538582832E-11</v>
      </c>
      <c r="Z47" s="1">
        <f t="shared" si="24"/>
        <v>3.2682436350477761E-12</v>
      </c>
      <c r="AA47" s="1">
        <f t="shared" si="19"/>
        <v>6.2583388756234015E-13</v>
      </c>
      <c r="AB47" s="1">
        <f t="shared" si="19"/>
        <v>1.1984053166087362E-13</v>
      </c>
      <c r="AC47" s="1">
        <f t="shared" si="26"/>
        <v>0.53846153846153844</v>
      </c>
      <c r="AD47" s="1">
        <f t="shared" si="26"/>
        <v>0.10310965630114566</v>
      </c>
      <c r="AE47" s="1">
        <f t="shared" si="26"/>
        <v>1.9744402270432147E-2</v>
      </c>
      <c r="AF47" s="1">
        <f t="shared" si="26"/>
        <v>3.7808429879550918E-3</v>
      </c>
      <c r="AG47" s="1">
        <f t="shared" si="26"/>
        <v>7.2399121045948556E-4</v>
      </c>
      <c r="AH47" s="1">
        <f t="shared" si="26"/>
        <v>1.3863661476883768E-4</v>
      </c>
      <c r="AI47" s="1">
        <f t="shared" si="26"/>
        <v>2.6547436870628488E-5</v>
      </c>
      <c r="AJ47" s="1">
        <f t="shared" si="26"/>
        <v>5.0835517411841781E-6</v>
      </c>
      <c r="AK47" s="1">
        <f t="shared" si="26"/>
        <v>9.7344607809909792E-7</v>
      </c>
      <c r="AL47" s="1">
        <f t="shared" si="26"/>
        <v>1.8640456814663575E-7</v>
      </c>
      <c r="AM47" s="1">
        <f t="shared" si="27"/>
        <v>0.46762589928057552</v>
      </c>
      <c r="AN47" s="1">
        <f t="shared" si="27"/>
        <v>8.9545384968620842E-2</v>
      </c>
      <c r="AO47" s="1">
        <f t="shared" si="27"/>
        <v>1.7146988611012499E-2</v>
      </c>
      <c r="AP47" s="1">
        <f t="shared" si="27"/>
        <v>3.2834659042364363E-3</v>
      </c>
      <c r="AQ47" s="1">
        <f t="shared" si="27"/>
        <v>6.2874879017293451E-4</v>
      </c>
      <c r="AR47" s="1">
        <f t="shared" si="27"/>
        <v>1.2039870450120024E-4</v>
      </c>
      <c r="AS47" s="1">
        <f t="shared" si="27"/>
        <v>2.3055071074697914E-5</v>
      </c>
      <c r="AT47" s="1">
        <f t="shared" si="27"/>
        <v>4.4148008440910905E-6</v>
      </c>
      <c r="AU47" s="1">
        <f t="shared" si="27"/>
        <v>8.4538739567701713E-7</v>
      </c>
      <c r="AV47" s="1">
        <f t="shared" si="27"/>
        <v>1.6188269278921606E-7</v>
      </c>
      <c r="BK47" s="1">
        <f t="shared" ca="1" si="28"/>
        <v>0.31628541705140378</v>
      </c>
      <c r="BL47" s="1">
        <f t="shared" ca="1" si="28"/>
        <v>0.14578773214065649</v>
      </c>
      <c r="BM47" s="1">
        <f t="shared" ca="1" si="28"/>
        <v>-0.59758851432649185</v>
      </c>
      <c r="BN47" s="1">
        <f t="shared" ca="1" si="28"/>
        <v>1.6076117068313553</v>
      </c>
      <c r="BO47" s="1">
        <f t="shared" ca="1" si="28"/>
        <v>-1.8198043403026984</v>
      </c>
      <c r="BP47" s="1">
        <f t="shared" ca="1" si="28"/>
        <v>1.0934446624016902</v>
      </c>
      <c r="BQ47" s="1">
        <f t="shared" ca="1" si="28"/>
        <v>-0.37795224904375835</v>
      </c>
      <c r="BR47" s="1">
        <f t="shared" ca="1" si="28"/>
        <v>7.5477125204164899E-2</v>
      </c>
      <c r="BS47" s="1">
        <f t="shared" ca="1" si="28"/>
        <v>-8.0939977933317739E-3</v>
      </c>
      <c r="BT47" s="1">
        <f t="shared" ca="1" si="28"/>
        <v>3.6077152023655774E-4</v>
      </c>
      <c r="BU47" s="1">
        <f t="shared" ca="1" si="29"/>
        <v>0.42683056737587322</v>
      </c>
      <c r="BV47" s="1">
        <f t="shared" ca="1" si="29"/>
        <v>6.2126552081726336E-2</v>
      </c>
      <c r="BW47" s="1">
        <f t="shared" ca="1" si="29"/>
        <v>-0.45664440114987059</v>
      </c>
      <c r="BX47" s="1">
        <f t="shared" ca="1" si="29"/>
        <v>0.98072157375235414</v>
      </c>
      <c r="BY47" s="1">
        <f t="shared" ca="1" si="29"/>
        <v>-0.9937859028496604</v>
      </c>
      <c r="BZ47" s="1">
        <f t="shared" ca="1" si="29"/>
        <v>0.56358349542337782</v>
      </c>
      <c r="CA47" s="1">
        <f t="shared" ca="1" si="29"/>
        <v>-0.18959552915031494</v>
      </c>
      <c r="CB47" s="1">
        <f t="shared" ca="1" si="29"/>
        <v>3.7516900605500572E-2</v>
      </c>
      <c r="CC47" s="1">
        <f t="shared" ca="1" si="29"/>
        <v>-4.0256607003456195E-3</v>
      </c>
      <c r="CD47" s="1">
        <f t="shared" ca="1" si="29"/>
        <v>1.8042521301913329E-4</v>
      </c>
      <c r="CE47" s="4">
        <f t="shared" ca="1" si="13"/>
        <v>0.43552831368322686</v>
      </c>
      <c r="CF47" s="4">
        <f t="shared" ca="1" si="14"/>
        <v>0.10293322477831157</v>
      </c>
      <c r="CG47" s="4">
        <f t="shared" ca="1" si="20"/>
        <v>-6.8689226112049013E-3</v>
      </c>
      <c r="CH47" s="4">
        <f t="shared" ca="1" si="21"/>
        <v>6.1914320494322661E-2</v>
      </c>
      <c r="CI47" s="8">
        <f t="shared" ca="1" si="15"/>
        <v>0.42690802060165955</v>
      </c>
      <c r="CJ47" s="8">
        <f t="shared" ca="1" si="16"/>
        <v>4.0717878678915964E-2</v>
      </c>
      <c r="CK47" s="8">
        <f t="shared" ca="1" si="22"/>
        <v>-8.9531798702103989E-3</v>
      </c>
      <c r="CL47" s="8">
        <f t="shared" ca="1" si="23"/>
        <v>5.9262256948041901E-2</v>
      </c>
    </row>
    <row r="48" spans="1:90" x14ac:dyDescent="0.25">
      <c r="A48" s="7">
        <f>'Calculate Data'!M50</f>
        <v>0.72463768115942029</v>
      </c>
      <c r="B48" s="7">
        <f>'Calculate Data'!L50</f>
        <v>0.78873239436619713</v>
      </c>
      <c r="C48" s="7">
        <f>'Calculate Data'!N50</f>
        <v>0.50714285714285712</v>
      </c>
      <c r="D48" s="7">
        <f>'Calculate Data'!B50</f>
        <v>140</v>
      </c>
      <c r="E48" s="2">
        <v>0.19574468085106383</v>
      </c>
      <c r="F48" s="10">
        <v>0.35139860139860141</v>
      </c>
      <c r="G48" s="4">
        <v>0.4410112359550562</v>
      </c>
      <c r="H48" s="8">
        <v>0.38362068965517243</v>
      </c>
      <c r="I48" s="20">
        <v>928</v>
      </c>
      <c r="J48" s="1">
        <f t="shared" si="25"/>
        <v>1</v>
      </c>
      <c r="K48" s="1">
        <f t="shared" si="24"/>
        <v>0.19574468085106383</v>
      </c>
      <c r="L48" s="1">
        <f t="shared" si="24"/>
        <v>3.8315980081484839E-2</v>
      </c>
      <c r="M48" s="1">
        <f t="shared" si="24"/>
        <v>7.5001492925459686E-3</v>
      </c>
      <c r="N48" s="1">
        <f t="shared" si="24"/>
        <v>1.468114329604743E-3</v>
      </c>
      <c r="O48" s="1">
        <f t="shared" si="24"/>
        <v>2.8737557090135395E-4</v>
      </c>
      <c r="P48" s="1">
        <f t="shared" si="24"/>
        <v>5.6252239410477801E-5</v>
      </c>
      <c r="Q48" s="1">
        <f t="shared" si="24"/>
        <v>1.1011076650561612E-5</v>
      </c>
      <c r="R48" s="1">
        <f t="shared" si="24"/>
        <v>2.155359684790784E-6</v>
      </c>
      <c r="S48" s="1">
        <f t="shared" si="24"/>
        <v>4.2190019361862156E-7</v>
      </c>
      <c r="T48" s="1">
        <f t="shared" si="24"/>
        <v>8.2584718750879121E-8</v>
      </c>
      <c r="U48" s="1">
        <f t="shared" si="24"/>
        <v>1.6165519415065702E-8</v>
      </c>
      <c r="V48" s="1">
        <f t="shared" si="24"/>
        <v>3.164314438693712E-9</v>
      </c>
      <c r="W48" s="1">
        <f t="shared" si="24"/>
        <v>6.1939771991451381E-10</v>
      </c>
      <c r="X48" s="1">
        <f t="shared" si="24"/>
        <v>1.2124380900454314E-10</v>
      </c>
      <c r="Y48" s="1">
        <f t="shared" si="24"/>
        <v>2.3732830698761637E-11</v>
      </c>
      <c r="Z48" s="1">
        <f t="shared" ref="Z48:AB106" si="30">POWER($E48,Z$2)</f>
        <v>4.6455753708214283E-12</v>
      </c>
      <c r="AA48" s="1">
        <f t="shared" si="19"/>
        <v>9.0934666833100298E-13</v>
      </c>
      <c r="AB48" s="1">
        <f t="shared" si="19"/>
        <v>1.779997733754304E-13</v>
      </c>
      <c r="AC48" s="1">
        <f t="shared" si="26"/>
        <v>0.4410112359550562</v>
      </c>
      <c r="AD48" s="1">
        <f t="shared" si="26"/>
        <v>8.6325603633755688E-2</v>
      </c>
      <c r="AE48" s="1">
        <f t="shared" si="26"/>
        <v>1.6897777732564945E-2</v>
      </c>
      <c r="AF48" s="1">
        <f t="shared" si="26"/>
        <v>3.3076501093531382E-3</v>
      </c>
      <c r="AG48" s="1">
        <f t="shared" si="26"/>
        <v>6.4745491502231649E-4</v>
      </c>
      <c r="AH48" s="1">
        <f t="shared" si="26"/>
        <v>1.2673585570649598E-4</v>
      </c>
      <c r="AI48" s="1">
        <f t="shared" si="26"/>
        <v>2.4807869627654536E-5</v>
      </c>
      <c r="AJ48" s="1">
        <f t="shared" si="26"/>
        <v>4.8560085228600366E-6</v>
      </c>
      <c r="AK48" s="1">
        <f t="shared" si="26"/>
        <v>9.5053783851728406E-7</v>
      </c>
      <c r="AL48" s="1">
        <f t="shared" si="26"/>
        <v>1.8606272583742582E-7</v>
      </c>
      <c r="AM48" s="1">
        <f t="shared" si="27"/>
        <v>0.38362068965517243</v>
      </c>
      <c r="AN48" s="1">
        <f t="shared" si="27"/>
        <v>7.5091709464416734E-2</v>
      </c>
      <c r="AO48" s="1">
        <f t="shared" si="27"/>
        <v>1.4698802703673065E-2</v>
      </c>
      <c r="AP48" s="1">
        <f t="shared" si="27"/>
        <v>2.8772124441232383E-3</v>
      </c>
      <c r="AQ48" s="1">
        <f t="shared" si="27"/>
        <v>5.6319903161561259E-4</v>
      </c>
      <c r="AR48" s="1">
        <f t="shared" si="27"/>
        <v>1.102432146992263E-4</v>
      </c>
      <c r="AS48" s="1">
        <f t="shared" si="27"/>
        <v>2.1579522877295363E-5</v>
      </c>
      <c r="AT48" s="1">
        <f t="shared" si="27"/>
        <v>4.2240768185344112E-6</v>
      </c>
      <c r="AU48" s="1">
        <f t="shared" si="27"/>
        <v>8.2684056873439562E-7</v>
      </c>
      <c r="AV48" s="1">
        <f t="shared" si="27"/>
        <v>1.6184964324162638E-7</v>
      </c>
      <c r="BK48" s="1">
        <f t="shared" ca="1" si="28"/>
        <v>0.31628541705140378</v>
      </c>
      <c r="BL48" s="1">
        <f t="shared" ca="1" si="28"/>
        <v>0.14902745952155996</v>
      </c>
      <c r="BM48" s="1">
        <f t="shared" ca="1" si="28"/>
        <v>-0.62444310929128743</v>
      </c>
      <c r="BN48" s="1">
        <f t="shared" ca="1" si="28"/>
        <v>1.7171851094226265</v>
      </c>
      <c r="BO48" s="1">
        <f t="shared" ca="1" si="28"/>
        <v>-1.9870370644266087</v>
      </c>
      <c r="BP48" s="1">
        <f t="shared" ca="1" si="28"/>
        <v>1.2204595736263375</v>
      </c>
      <c r="BQ48" s="1">
        <f t="shared" ca="1" si="28"/>
        <v>-0.43122987589759931</v>
      </c>
      <c r="BR48" s="1">
        <f t="shared" ca="1" si="28"/>
        <v>8.8030379804350967E-2</v>
      </c>
      <c r="BS48" s="1">
        <f t="shared" ca="1" si="28"/>
        <v>-9.649962483023149E-3</v>
      </c>
      <c r="BT48" s="1">
        <f t="shared" ca="1" si="28"/>
        <v>4.3968343870903748E-4</v>
      </c>
      <c r="BU48" s="1">
        <f t="shared" ca="1" si="29"/>
        <v>0.42683056737587322</v>
      </c>
      <c r="BV48" s="1">
        <f t="shared" ca="1" si="29"/>
        <v>6.3507142127986915E-2</v>
      </c>
      <c r="BW48" s="1">
        <f t="shared" ca="1" si="29"/>
        <v>-0.47716521127561795</v>
      </c>
      <c r="BX48" s="1">
        <f t="shared" ca="1" si="29"/>
        <v>1.0475666952291816</v>
      </c>
      <c r="BY48" s="1">
        <f t="shared" ca="1" si="29"/>
        <v>-1.0851108436956882</v>
      </c>
      <c r="BZ48" s="1">
        <f t="shared" ca="1" si="29"/>
        <v>0.62904954971975846</v>
      </c>
      <c r="CA48" s="1">
        <f t="shared" ca="1" si="29"/>
        <v>-0.21632165627558972</v>
      </c>
      <c r="CB48" s="1">
        <f t="shared" ca="1" si="29"/>
        <v>4.3756661378539861E-2</v>
      </c>
      <c r="CC48" s="1">
        <f t="shared" ca="1" si="29"/>
        <v>-4.7995410574142175E-3</v>
      </c>
      <c r="CD48" s="1">
        <f t="shared" ca="1" si="29"/>
        <v>2.1988980182816671E-4</v>
      </c>
      <c r="CE48" s="4">
        <f t="shared" ca="1" si="13"/>
        <v>0.43906761076646916</v>
      </c>
      <c r="CF48" s="4">
        <f t="shared" ca="1" si="14"/>
        <v>1.9436251885870393E-3</v>
      </c>
      <c r="CG48" s="4">
        <f t="shared" ca="1" si="20"/>
        <v>-6.7745419113704802E-3</v>
      </c>
      <c r="CH48" s="4">
        <f t="shared" ca="1" si="21"/>
        <v>6.1835291925654644E-2</v>
      </c>
      <c r="CI48" s="8">
        <f t="shared" ca="1" si="15"/>
        <v>0.42753325332885805</v>
      </c>
      <c r="CJ48" s="8">
        <f t="shared" ca="1" si="16"/>
        <v>-4.3912563673685623E-2</v>
      </c>
      <c r="CK48" s="8">
        <f t="shared" ca="1" si="22"/>
        <v>-8.7816193576097552E-3</v>
      </c>
      <c r="CL48" s="8">
        <f t="shared" ca="1" si="23"/>
        <v>5.9253124850186439E-2</v>
      </c>
    </row>
    <row r="49" spans="1:90" x14ac:dyDescent="0.25">
      <c r="A49" s="7">
        <f>'Calculate Data'!M51</f>
        <v>0.42721518987341772</v>
      </c>
      <c r="B49" s="7">
        <f>'Calculate Data'!L51</f>
        <v>0.53820598006644516</v>
      </c>
      <c r="C49" s="7">
        <f>'Calculate Data'!N51</f>
        <v>0.4878444084278768</v>
      </c>
      <c r="D49" s="7">
        <f>'Calculate Data'!B51</f>
        <v>617</v>
      </c>
      <c r="E49" s="2">
        <v>0.2</v>
      </c>
      <c r="F49" s="10">
        <v>0.35333333333333333</v>
      </c>
      <c r="G49" s="4">
        <v>0.36585365853658536</v>
      </c>
      <c r="H49" s="8">
        <v>0.45054945054945056</v>
      </c>
      <c r="I49" s="20">
        <v>273</v>
      </c>
      <c r="J49" s="1">
        <f t="shared" si="25"/>
        <v>1</v>
      </c>
      <c r="K49" s="1">
        <f t="shared" si="25"/>
        <v>0.2</v>
      </c>
      <c r="L49" s="1">
        <f t="shared" si="25"/>
        <v>4.0000000000000008E-2</v>
      </c>
      <c r="M49" s="1">
        <f t="shared" si="25"/>
        <v>8.0000000000000019E-3</v>
      </c>
      <c r="N49" s="1">
        <f t="shared" si="25"/>
        <v>1.6000000000000007E-3</v>
      </c>
      <c r="O49" s="1">
        <f t="shared" si="25"/>
        <v>3.2000000000000019E-4</v>
      </c>
      <c r="P49" s="1">
        <f t="shared" si="25"/>
        <v>6.4000000000000038E-5</v>
      </c>
      <c r="Q49" s="1">
        <f t="shared" si="25"/>
        <v>1.280000000000001E-5</v>
      </c>
      <c r="R49" s="1">
        <f t="shared" si="25"/>
        <v>2.5600000000000022E-6</v>
      </c>
      <c r="S49" s="1">
        <f t="shared" si="25"/>
        <v>5.1200000000000046E-7</v>
      </c>
      <c r="T49" s="1">
        <f t="shared" si="25"/>
        <v>1.0240000000000011E-7</v>
      </c>
      <c r="U49" s="1">
        <f t="shared" si="25"/>
        <v>2.0480000000000022E-8</v>
      </c>
      <c r="V49" s="1">
        <f t="shared" si="25"/>
        <v>4.0960000000000057E-9</v>
      </c>
      <c r="W49" s="1">
        <f t="shared" si="25"/>
        <v>8.1920000000000116E-10</v>
      </c>
      <c r="X49" s="1">
        <f t="shared" si="25"/>
        <v>1.6384000000000023E-10</v>
      </c>
      <c r="Y49" s="1">
        <f t="shared" si="25"/>
        <v>3.2768000000000054E-11</v>
      </c>
      <c r="Z49" s="1">
        <f t="shared" si="30"/>
        <v>6.5536000000000112E-12</v>
      </c>
      <c r="AA49" s="1">
        <f t="shared" si="19"/>
        <v>1.3107200000000023E-12</v>
      </c>
      <c r="AB49" s="1">
        <f t="shared" si="19"/>
        <v>2.6214400000000047E-13</v>
      </c>
      <c r="AC49" s="1">
        <f t="shared" si="26"/>
        <v>0.36585365853658536</v>
      </c>
      <c r="AD49" s="1">
        <f t="shared" si="26"/>
        <v>7.3170731707317069E-2</v>
      </c>
      <c r="AE49" s="1">
        <f t="shared" si="26"/>
        <v>1.4634146341463417E-2</v>
      </c>
      <c r="AF49" s="1">
        <f t="shared" si="26"/>
        <v>2.9268292682926834E-3</v>
      </c>
      <c r="AG49" s="1">
        <f t="shared" si="26"/>
        <v>5.8536585365853689E-4</v>
      </c>
      <c r="AH49" s="1">
        <f t="shared" si="26"/>
        <v>1.1707317073170739E-4</v>
      </c>
      <c r="AI49" s="1">
        <f t="shared" si="26"/>
        <v>2.3414634146341476E-5</v>
      </c>
      <c r="AJ49" s="1">
        <f t="shared" si="26"/>
        <v>4.6829268292682963E-6</v>
      </c>
      <c r="AK49" s="1">
        <f t="shared" si="26"/>
        <v>9.3658536585365931E-7</v>
      </c>
      <c r="AL49" s="1">
        <f t="shared" si="26"/>
        <v>1.8731707317073186E-7</v>
      </c>
      <c r="AM49" s="1">
        <f t="shared" si="27"/>
        <v>0.45054945054945056</v>
      </c>
      <c r="AN49" s="1">
        <f t="shared" si="27"/>
        <v>9.0109890109890123E-2</v>
      </c>
      <c r="AO49" s="1">
        <f t="shared" si="27"/>
        <v>1.8021978021978025E-2</v>
      </c>
      <c r="AP49" s="1">
        <f t="shared" si="27"/>
        <v>3.6043956043956054E-3</v>
      </c>
      <c r="AQ49" s="1">
        <f t="shared" si="27"/>
        <v>7.2087912087912117E-4</v>
      </c>
      <c r="AR49" s="1">
        <f t="shared" si="27"/>
        <v>1.4417582417582426E-4</v>
      </c>
      <c r="AS49" s="1">
        <f t="shared" si="27"/>
        <v>2.8835164835164853E-5</v>
      </c>
      <c r="AT49" s="1">
        <f t="shared" si="27"/>
        <v>5.7670329670329715E-6</v>
      </c>
      <c r="AU49" s="1">
        <f t="shared" si="27"/>
        <v>1.1534065934065944E-6</v>
      </c>
      <c r="AV49" s="1">
        <f t="shared" si="27"/>
        <v>2.3068131868131888E-7</v>
      </c>
      <c r="BK49" s="1">
        <f t="shared" ca="1" si="28"/>
        <v>0.31628541705140378</v>
      </c>
      <c r="BL49" s="1">
        <f t="shared" ca="1" si="28"/>
        <v>0.15226718690246344</v>
      </c>
      <c r="BM49" s="1">
        <f t="shared" ca="1" si="28"/>
        <v>-0.65188791513443001</v>
      </c>
      <c r="BN49" s="1">
        <f t="shared" ca="1" si="28"/>
        <v>1.8316276569366459</v>
      </c>
      <c r="BO49" s="1">
        <f t="shared" ca="1" si="28"/>
        <v>-2.1655393173217785</v>
      </c>
      <c r="BP49" s="1">
        <f t="shared" ca="1" si="28"/>
        <v>1.359012745361329</v>
      </c>
      <c r="BQ49" s="1">
        <f t="shared" ca="1" si="28"/>
        <v>-0.49062423730468779</v>
      </c>
      <c r="BR49" s="1">
        <f t="shared" ca="1" si="28"/>
        <v>0.10233230566406258</v>
      </c>
      <c r="BS49" s="1">
        <f t="shared" ca="1" si="28"/>
        <v>-1.1461615493164072E-2</v>
      </c>
      <c r="BT49" s="1">
        <f t="shared" ca="1" si="28"/>
        <v>5.3358098437500043E-4</v>
      </c>
      <c r="BU49" s="1">
        <f t="shared" ca="1" si="29"/>
        <v>0.42683056737587322</v>
      </c>
      <c r="BV49" s="1">
        <f t="shared" ca="1" si="29"/>
        <v>6.4887732174247509E-2</v>
      </c>
      <c r="BW49" s="1">
        <f t="shared" ca="1" si="29"/>
        <v>-0.49813702821731576</v>
      </c>
      <c r="BX49" s="1">
        <f t="shared" ca="1" si="29"/>
        <v>1.1173822326660159</v>
      </c>
      <c r="BY49" s="1">
        <f t="shared" ca="1" si="29"/>
        <v>-1.1825900169372563</v>
      </c>
      <c r="BZ49" s="1">
        <f t="shared" ca="1" si="29"/>
        <v>0.70046265686035203</v>
      </c>
      <c r="CA49" s="1">
        <f t="shared" ca="1" si="29"/>
        <v>-0.24611617504882827</v>
      </c>
      <c r="CB49" s="1">
        <f t="shared" ca="1" si="29"/>
        <v>5.0865622265625035E-2</v>
      </c>
      <c r="CC49" s="1">
        <f t="shared" ca="1" si="29"/>
        <v>-5.7005915039062549E-3</v>
      </c>
      <c r="CD49" s="1">
        <f t="shared" ca="1" si="29"/>
        <v>2.6684884301757836E-4</v>
      </c>
      <c r="CE49" s="4">
        <f t="shared" ca="1" si="13"/>
        <v>0.4425458076462192</v>
      </c>
      <c r="CF49" s="4">
        <f t="shared" ca="1" si="14"/>
        <v>-7.6692149109633845E-2</v>
      </c>
      <c r="CG49" s="4">
        <f t="shared" ca="1" si="20"/>
        <v>-6.8591997030091117E-3</v>
      </c>
      <c r="CH49" s="4">
        <f t="shared" ca="1" si="21"/>
        <v>6.193020421141724E-2</v>
      </c>
      <c r="CI49" s="8">
        <f t="shared" ca="1" si="15"/>
        <v>0.42815184847782467</v>
      </c>
      <c r="CJ49" s="8">
        <f t="shared" ca="1" si="16"/>
        <v>2.2397602071625888E-2</v>
      </c>
      <c r="CK49" s="8">
        <f t="shared" ca="1" si="22"/>
        <v>-6.2820375921174522E-3</v>
      </c>
      <c r="CL49" s="8">
        <f t="shared" ca="1" si="23"/>
        <v>6.1389205417145598E-2</v>
      </c>
    </row>
    <row r="50" spans="1:90" x14ac:dyDescent="0.25">
      <c r="A50" s="7">
        <f>'Calculate Data'!M52</f>
        <v>0.36986301369863012</v>
      </c>
      <c r="B50" s="7">
        <f>'Calculate Data'!L52</f>
        <v>0.43243243243243246</v>
      </c>
      <c r="C50" s="7">
        <f>'Calculate Data'!N52</f>
        <v>0.43190661478599224</v>
      </c>
      <c r="D50" s="7">
        <f>'Calculate Data'!B52</f>
        <v>257</v>
      </c>
      <c r="E50" s="2">
        <v>0.20425531914893616</v>
      </c>
      <c r="F50" s="10">
        <v>0.35714285714285715</v>
      </c>
      <c r="G50" s="4">
        <v>0.52941176470588236</v>
      </c>
      <c r="H50" s="8">
        <v>0.37777777777777777</v>
      </c>
      <c r="I50" s="20">
        <v>90</v>
      </c>
      <c r="J50" s="1">
        <f t="shared" si="25"/>
        <v>1</v>
      </c>
      <c r="K50" s="1">
        <f t="shared" si="25"/>
        <v>0.20425531914893616</v>
      </c>
      <c r="L50" s="1">
        <f t="shared" si="25"/>
        <v>4.1720235400633764E-2</v>
      </c>
      <c r="M50" s="1">
        <f t="shared" si="25"/>
        <v>8.5215799967251933E-3</v>
      </c>
      <c r="N50" s="1">
        <f t="shared" si="25"/>
        <v>1.7405780418842946E-3</v>
      </c>
      <c r="O50" s="1">
        <f t="shared" si="25"/>
        <v>3.5552232344870699E-4</v>
      </c>
      <c r="P50" s="1">
        <f t="shared" si="25"/>
        <v>7.2617325640586951E-5</v>
      </c>
      <c r="Q50" s="1">
        <f t="shared" si="25"/>
        <v>1.4832475024460311E-5</v>
      </c>
      <c r="R50" s="1">
        <f t="shared" si="25"/>
        <v>3.0296119198897652E-6</v>
      </c>
      <c r="S50" s="1">
        <f t="shared" si="25"/>
        <v>6.1881434959450518E-7</v>
      </c>
      <c r="T50" s="1">
        <f t="shared" si="25"/>
        <v>1.2639612247036701E-7</v>
      </c>
      <c r="U50" s="1">
        <f t="shared" si="25"/>
        <v>2.5817080334372832E-8</v>
      </c>
      <c r="V50" s="1">
        <f t="shared" si="25"/>
        <v>5.2732759831910462E-9</v>
      </c>
      <c r="W50" s="1">
        <f t="shared" si="25"/>
        <v>1.0770946689071072E-9</v>
      </c>
      <c r="X50" s="1">
        <f t="shared" si="25"/>
        <v>2.2000231535123892E-10</v>
      </c>
      <c r="Y50" s="1">
        <f t="shared" si="25"/>
        <v>4.4936643135572197E-11</v>
      </c>
      <c r="Z50" s="1">
        <f t="shared" si="30"/>
        <v>9.1785483851381491E-12</v>
      </c>
      <c r="AA50" s="1">
        <f t="shared" si="19"/>
        <v>1.8747673297303452E-12</v>
      </c>
      <c r="AB50" s="1">
        <f t="shared" si="19"/>
        <v>3.8293119926407048E-13</v>
      </c>
      <c r="AC50" s="1">
        <f t="shared" si="26"/>
        <v>0.52941176470588236</v>
      </c>
      <c r="AD50" s="1">
        <f t="shared" si="26"/>
        <v>0.1081351689612015</v>
      </c>
      <c r="AE50" s="1">
        <f t="shared" si="26"/>
        <v>2.2087183447394347E-2</v>
      </c>
      <c r="AF50" s="1">
        <f t="shared" si="26"/>
        <v>4.5114247041486318E-3</v>
      </c>
      <c r="AG50" s="1">
        <f t="shared" si="26"/>
        <v>9.2148249276227364E-4</v>
      </c>
      <c r="AH50" s="1">
        <f t="shared" si="26"/>
        <v>1.8821770064931547E-4</v>
      </c>
      <c r="AI50" s="1">
        <f t="shared" si="26"/>
        <v>3.8444466515604853E-5</v>
      </c>
      <c r="AJ50" s="1">
        <f t="shared" si="26"/>
        <v>7.8524867776554599E-6</v>
      </c>
      <c r="AK50" s="1">
        <f t="shared" si="26"/>
        <v>1.6039121928828169E-6</v>
      </c>
      <c r="AL50" s="1">
        <f t="shared" si="26"/>
        <v>3.2760759684414983E-7</v>
      </c>
      <c r="AM50" s="1">
        <f t="shared" si="27"/>
        <v>0.37777777777777777</v>
      </c>
      <c r="AN50" s="1">
        <f t="shared" si="27"/>
        <v>7.7163120567375884E-2</v>
      </c>
      <c r="AO50" s="1">
        <f t="shared" si="27"/>
        <v>1.5760977818017198E-2</v>
      </c>
      <c r="AP50" s="1">
        <f t="shared" si="27"/>
        <v>3.2192635543184063E-3</v>
      </c>
      <c r="AQ50" s="1">
        <f t="shared" si="27"/>
        <v>6.5755170471184458E-4</v>
      </c>
      <c r="AR50" s="1">
        <f t="shared" si="27"/>
        <v>1.3430843330284486E-4</v>
      </c>
      <c r="AS50" s="1">
        <f t="shared" si="27"/>
        <v>2.7433211908666182E-5</v>
      </c>
      <c r="AT50" s="1">
        <f t="shared" si="27"/>
        <v>5.603379453685006E-6</v>
      </c>
      <c r="AU50" s="1">
        <f t="shared" si="27"/>
        <v>1.1445200586250224E-6</v>
      </c>
      <c r="AV50" s="1">
        <f t="shared" si="27"/>
        <v>2.3377430984681306E-7</v>
      </c>
      <c r="BK50" s="1">
        <f t="shared" ca="1" si="28"/>
        <v>0.31628541705140378</v>
      </c>
      <c r="BL50" s="1">
        <f t="shared" ca="1" si="28"/>
        <v>0.15550691428336691</v>
      </c>
      <c r="BM50" s="1">
        <f t="shared" ca="1" si="28"/>
        <v>-0.67992293185591957</v>
      </c>
      <c r="BN50" s="1">
        <f t="shared" ca="1" si="28"/>
        <v>1.9510452003499941</v>
      </c>
      <c r="BO50" s="1">
        <f t="shared" ca="1" si="28"/>
        <v>-2.3558063653546197</v>
      </c>
      <c r="BP50" s="1">
        <f t="shared" ca="1" si="28"/>
        <v>1.5098730275852044</v>
      </c>
      <c r="BQ50" s="1">
        <f t="shared" ca="1" si="28"/>
        <v>-0.55668468761748591</v>
      </c>
      <c r="BR50" s="1">
        <f t="shared" ca="1" si="28"/>
        <v>0.11858135687169105</v>
      </c>
      <c r="BS50" s="1">
        <f t="shared" ca="1" si="28"/>
        <v>-1.3564158952844943E-2</v>
      </c>
      <c r="BT50" s="1">
        <f t="shared" ca="1" si="28"/>
        <v>6.4489759726955365E-4</v>
      </c>
      <c r="BU50" s="1">
        <f t="shared" ca="1" si="29"/>
        <v>0.42683056737587322</v>
      </c>
      <c r="BV50" s="1">
        <f t="shared" ca="1" si="29"/>
        <v>6.6268322220508089E-2</v>
      </c>
      <c r="BW50" s="1">
        <f t="shared" ca="1" si="29"/>
        <v>-0.51955985197496379</v>
      </c>
      <c r="BX50" s="1">
        <f t="shared" ca="1" si="29"/>
        <v>1.1902327603228569</v>
      </c>
      <c r="BY50" s="1">
        <f t="shared" ca="1" si="29"/>
        <v>-1.2864938850203522</v>
      </c>
      <c r="BZ50" s="1">
        <f t="shared" ca="1" si="29"/>
        <v>0.77821909767514552</v>
      </c>
      <c r="CA50" s="1">
        <f t="shared" ca="1" si="29"/>
        <v>-0.27925466295213208</v>
      </c>
      <c r="CB50" s="1">
        <f t="shared" ca="1" si="29"/>
        <v>5.8942427488946493E-2</v>
      </c>
      <c r="CC50" s="1">
        <f t="shared" ca="1" si="29"/>
        <v>-6.7463203010377729E-3</v>
      </c>
      <c r="CD50" s="1">
        <f t="shared" ca="1" si="29"/>
        <v>3.2251932271868913E-4</v>
      </c>
      <c r="CE50" s="4">
        <f t="shared" ca="1" si="13"/>
        <v>0.44595866995805944</v>
      </c>
      <c r="CF50" s="4">
        <f t="shared" ca="1" si="14"/>
        <v>8.345309474782292E-2</v>
      </c>
      <c r="CG50" s="4">
        <f t="shared" ca="1" si="20"/>
        <v>-9.5405401895413446E-3</v>
      </c>
      <c r="CH50" s="4">
        <f t="shared" ca="1" si="21"/>
        <v>6.0935788301563661E-2</v>
      </c>
      <c r="CI50" s="8">
        <f t="shared" ca="1" si="15"/>
        <v>0.42876097415756298</v>
      </c>
      <c r="CJ50" s="8">
        <f t="shared" ca="1" si="16"/>
        <v>-5.0983196379785212E-2</v>
      </c>
      <c r="CK50" s="8">
        <f t="shared" ca="1" si="22"/>
        <v>-6.7369327657262638E-3</v>
      </c>
      <c r="CL50" s="8">
        <f t="shared" ca="1" si="23"/>
        <v>6.1472504013941678E-2</v>
      </c>
    </row>
    <row r="51" spans="1:90" x14ac:dyDescent="0.25">
      <c r="A51" s="7">
        <f>'Calculate Data'!M53</f>
        <v>0.28859060402684567</v>
      </c>
      <c r="B51" s="7">
        <f>'Calculate Data'!L53</f>
        <v>0.39097744360902253</v>
      </c>
      <c r="C51" s="7">
        <f>'Calculate Data'!N53</f>
        <v>0.47163120567375888</v>
      </c>
      <c r="D51" s="7">
        <f>'Calculate Data'!B53</f>
        <v>282</v>
      </c>
      <c r="E51" s="2">
        <v>0.20851063829787234</v>
      </c>
      <c r="F51" s="10">
        <v>0.35751295336787564</v>
      </c>
      <c r="G51" s="4">
        <v>0.36619718309859156</v>
      </c>
      <c r="H51" s="8">
        <v>0.26893939393939392</v>
      </c>
      <c r="I51" s="20">
        <v>264</v>
      </c>
      <c r="J51" s="1">
        <f t="shared" si="25"/>
        <v>1</v>
      </c>
      <c r="K51" s="1">
        <f t="shared" si="25"/>
        <v>0.20851063829787234</v>
      </c>
      <c r="L51" s="1">
        <f t="shared" si="25"/>
        <v>4.3476686283386148E-2</v>
      </c>
      <c r="M51" s="1">
        <f t="shared" si="25"/>
        <v>9.0653516080251972E-3</v>
      </c>
      <c r="N51" s="1">
        <f t="shared" si="25"/>
        <v>1.8902222501839773E-3</v>
      </c>
      <c r="O51" s="1">
        <f t="shared" si="25"/>
        <v>3.9413144791070162E-4</v>
      </c>
      <c r="P51" s="1">
        <f t="shared" si="25"/>
        <v>8.2180599777125022E-5</v>
      </c>
      <c r="Q51" s="1">
        <f t="shared" si="25"/>
        <v>1.7135529315230326E-5</v>
      </c>
      <c r="R51" s="1">
        <f t="shared" si="25"/>
        <v>3.5729401550905785E-6</v>
      </c>
      <c r="S51" s="1">
        <f t="shared" si="25"/>
        <v>7.4499603233803546E-7</v>
      </c>
      <c r="T51" s="1">
        <f t="shared" si="25"/>
        <v>1.5533959823218614E-7</v>
      </c>
      <c r="U51" s="1">
        <f t="shared" si="25"/>
        <v>3.238995878032817E-8</v>
      </c>
      <c r="V51" s="1">
        <f t="shared" si="25"/>
        <v>6.7536509797280019E-9</v>
      </c>
      <c r="W51" s="1">
        <f t="shared" si="25"/>
        <v>1.4082080766241365E-9</v>
      </c>
      <c r="X51" s="1">
        <f t="shared" si="25"/>
        <v>2.9362636491311785E-10</v>
      </c>
      <c r="Y51" s="1">
        <f t="shared" si="25"/>
        <v>6.1224220769118197E-11</v>
      </c>
      <c r="Z51" s="1">
        <f t="shared" si="30"/>
        <v>1.2765901351858687E-11</v>
      </c>
      <c r="AA51" s="1">
        <f t="shared" si="19"/>
        <v>2.6618262393237261E-12</v>
      </c>
      <c r="AB51" s="1">
        <f t="shared" si="19"/>
        <v>5.5501908819941531E-13</v>
      </c>
      <c r="AC51" s="1">
        <f t="shared" si="26"/>
        <v>0.36619718309859156</v>
      </c>
      <c r="AD51" s="1">
        <f t="shared" si="26"/>
        <v>7.6356008390770155E-2</v>
      </c>
      <c r="AE51" s="1">
        <f t="shared" si="26"/>
        <v>1.592104004743718E-2</v>
      </c>
      <c r="AF51" s="1">
        <f t="shared" si="26"/>
        <v>3.3197062226571145E-3</v>
      </c>
      <c r="AG51" s="1">
        <f t="shared" si="26"/>
        <v>6.9219406344765363E-4</v>
      </c>
      <c r="AH51" s="1">
        <f t="shared" si="26"/>
        <v>1.4432982599546821E-4</v>
      </c>
      <c r="AI51" s="1">
        <f t="shared" si="26"/>
        <v>3.0094304143735923E-5</v>
      </c>
      <c r="AJ51" s="1">
        <f t="shared" si="26"/>
        <v>6.2749825661406834E-6</v>
      </c>
      <c r="AK51" s="1">
        <f t="shared" si="26"/>
        <v>1.3084006201740146E-6</v>
      </c>
      <c r="AL51" s="1">
        <f t="shared" si="26"/>
        <v>2.7281544846181579E-7</v>
      </c>
      <c r="AM51" s="1">
        <f t="shared" si="27"/>
        <v>0.26893939393939392</v>
      </c>
      <c r="AN51" s="1">
        <f t="shared" si="27"/>
        <v>5.6076724693745965E-2</v>
      </c>
      <c r="AO51" s="1">
        <f t="shared" si="27"/>
        <v>1.1692593659547031E-2</v>
      </c>
      <c r="AP51" s="1">
        <f t="shared" si="27"/>
        <v>2.4380301673098065E-3</v>
      </c>
      <c r="AQ51" s="1">
        <f t="shared" si="27"/>
        <v>5.0835522637523631E-4</v>
      </c>
      <c r="AR51" s="1">
        <f t="shared" si="27"/>
        <v>1.0599747273355989E-4</v>
      </c>
      <c r="AS51" s="1">
        <f t="shared" si="27"/>
        <v>2.2101600697635894E-5</v>
      </c>
      <c r="AT51" s="1">
        <f t="shared" si="27"/>
        <v>4.6084188688687619E-6</v>
      </c>
      <c r="AU51" s="1">
        <f t="shared" si="27"/>
        <v>9.6090435989178426E-7</v>
      </c>
      <c r="AV51" s="1">
        <f t="shared" si="27"/>
        <v>2.0035878142424437E-7</v>
      </c>
      <c r="BK51" s="1">
        <f t="shared" ca="1" si="28"/>
        <v>0.31628541705140378</v>
      </c>
      <c r="BL51" s="1">
        <f t="shared" ca="1" si="28"/>
        <v>0.15874664166427038</v>
      </c>
      <c r="BM51" s="1">
        <f t="shared" ca="1" si="28"/>
        <v>-0.70854815945575655</v>
      </c>
      <c r="BN51" s="1">
        <f t="shared" ca="1" si="28"/>
        <v>2.0755435906392554</v>
      </c>
      <c r="BO51" s="1">
        <f t="shared" ca="1" si="28"/>
        <v>-2.5583441257811526</v>
      </c>
      <c r="BP51" s="1">
        <f t="shared" ca="1" si="28"/>
        <v>1.6738426908073685</v>
      </c>
      <c r="BQ51" s="1">
        <f t="shared" ca="1" si="28"/>
        <v>-0.62999678260771463</v>
      </c>
      <c r="BR51" s="1">
        <f t="shared" ca="1" si="28"/>
        <v>0.13699361121887918</v>
      </c>
      <c r="BS51" s="1">
        <f t="shared" ca="1" si="28"/>
        <v>-1.5996744624114916E-2</v>
      </c>
      <c r="BT51" s="1">
        <f t="shared" ca="1" si="28"/>
        <v>7.7639788337968414E-4</v>
      </c>
      <c r="BU51" s="1">
        <f t="shared" ca="1" si="29"/>
        <v>0.42683056737587322</v>
      </c>
      <c r="BV51" s="1">
        <f t="shared" ca="1" si="29"/>
        <v>6.7648912266768668E-2</v>
      </c>
      <c r="BW51" s="1">
        <f t="shared" ca="1" si="29"/>
        <v>-0.54143368254856272</v>
      </c>
      <c r="BX51" s="1">
        <f t="shared" ca="1" si="29"/>
        <v>1.2661828524597063</v>
      </c>
      <c r="BY51" s="1">
        <f t="shared" ca="1" si="29"/>
        <v>-1.3970987267876547</v>
      </c>
      <c r="BZ51" s="1">
        <f t="shared" ca="1" si="29"/>
        <v>0.86273237861171037</v>
      </c>
      <c r="CA51" s="1">
        <f t="shared" ca="1" si="29"/>
        <v>-0.31603085750569671</v>
      </c>
      <c r="CB51" s="1">
        <f t="shared" ca="1" si="29"/>
        <v>6.8094481364847623E-2</v>
      </c>
      <c r="CC51" s="1">
        <f t="shared" ca="1" si="29"/>
        <v>-7.9562001140917309E-3</v>
      </c>
      <c r="CD51" s="1">
        <f t="shared" ca="1" si="29"/>
        <v>3.8828384625408396E-4</v>
      </c>
      <c r="CE51" s="4">
        <f t="shared" ca="1" si="13"/>
        <v>0.44930253679581833</v>
      </c>
      <c r="CF51" s="4">
        <f t="shared" ca="1" si="14"/>
        <v>-8.3105353697226769E-2</v>
      </c>
      <c r="CG51" s="4">
        <f t="shared" ca="1" si="20"/>
        <v>-9.7709662555859195E-3</v>
      </c>
      <c r="CH51" s="4">
        <f t="shared" ca="1" si="21"/>
        <v>6.0989112977289719E-2</v>
      </c>
      <c r="CI51" s="8">
        <f t="shared" ca="1" si="15"/>
        <v>0.42935800896915444</v>
      </c>
      <c r="CJ51" s="8">
        <f t="shared" ca="1" si="16"/>
        <v>-0.16041861502976051</v>
      </c>
      <c r="CK51" s="8">
        <f t="shared" ca="1" si="22"/>
        <v>-7.9975189303763024E-3</v>
      </c>
      <c r="CL51" s="8">
        <f t="shared" ca="1" si="23"/>
        <v>6.193724770152538E-2</v>
      </c>
    </row>
    <row r="52" spans="1:90" x14ac:dyDescent="0.25">
      <c r="A52" s="7">
        <f>'Calculate Data'!M54</f>
        <v>0.26449275362318841</v>
      </c>
      <c r="B52" s="7">
        <f>'Calculate Data'!L54</f>
        <v>0.26570048309178745</v>
      </c>
      <c r="C52" s="7">
        <f>'Calculate Data'!N54</f>
        <v>0.42857142857142855</v>
      </c>
      <c r="D52" s="7">
        <f>'Calculate Data'!B54</f>
        <v>483</v>
      </c>
      <c r="E52" s="2">
        <v>0.21276595744680851</v>
      </c>
      <c r="F52" s="10">
        <v>0.35860058309037901</v>
      </c>
      <c r="G52" s="4">
        <v>0.38157894736842107</v>
      </c>
      <c r="H52" s="8">
        <v>0.30707070707070705</v>
      </c>
      <c r="I52" s="20">
        <v>495</v>
      </c>
      <c r="J52" s="1">
        <f t="shared" si="25"/>
        <v>1</v>
      </c>
      <c r="K52" s="1">
        <f t="shared" si="25"/>
        <v>0.21276595744680851</v>
      </c>
      <c r="L52" s="1">
        <f t="shared" si="25"/>
        <v>4.5269352648257127E-2</v>
      </c>
      <c r="M52" s="1">
        <f t="shared" si="25"/>
        <v>9.6317771592036444E-3</v>
      </c>
      <c r="N52" s="1">
        <f t="shared" si="25"/>
        <v>2.0493142891922647E-3</v>
      </c>
      <c r="O52" s="1">
        <f t="shared" si="25"/>
        <v>4.3602431684941804E-4</v>
      </c>
      <c r="P52" s="1">
        <f t="shared" si="25"/>
        <v>9.2771131244557021E-5</v>
      </c>
      <c r="Q52" s="1">
        <f t="shared" si="25"/>
        <v>1.9738538562671706E-5</v>
      </c>
      <c r="R52" s="1">
        <f t="shared" si="25"/>
        <v>4.1996890558875969E-6</v>
      </c>
      <c r="S52" s="1">
        <f t="shared" si="25"/>
        <v>8.9355086295480789E-7</v>
      </c>
      <c r="T52" s="1">
        <f t="shared" si="25"/>
        <v>1.9011720488400165E-7</v>
      </c>
      <c r="U52" s="1">
        <f t="shared" si="25"/>
        <v>4.0450469124255672E-8</v>
      </c>
      <c r="V52" s="1">
        <f t="shared" si="25"/>
        <v>8.6064827923948248E-9</v>
      </c>
      <c r="W52" s="1">
        <f t="shared" si="25"/>
        <v>1.8311665515733669E-9</v>
      </c>
      <c r="X52" s="1">
        <f t="shared" si="25"/>
        <v>3.8960990459007804E-10</v>
      </c>
      <c r="Y52" s="1">
        <f t="shared" si="25"/>
        <v>8.2895724380867668E-11</v>
      </c>
      <c r="Z52" s="1">
        <f t="shared" si="30"/>
        <v>1.7637388166142054E-11</v>
      </c>
      <c r="AA52" s="1">
        <f t="shared" si="19"/>
        <v>3.7526357800302247E-12</v>
      </c>
      <c r="AB52" s="1">
        <f t="shared" si="19"/>
        <v>7.9843314468728172E-13</v>
      </c>
      <c r="AC52" s="1">
        <f t="shared" si="26"/>
        <v>0.38157894736842107</v>
      </c>
      <c r="AD52" s="1">
        <f t="shared" si="26"/>
        <v>8.1187010078387467E-2</v>
      </c>
      <c r="AE52" s="1">
        <f t="shared" si="26"/>
        <v>1.7273831931571799E-2</v>
      </c>
      <c r="AF52" s="1">
        <f t="shared" si="26"/>
        <v>3.6752833896961275E-3</v>
      </c>
      <c r="AG52" s="1">
        <f t="shared" si="26"/>
        <v>7.8197518929704838E-4</v>
      </c>
      <c r="AH52" s="1">
        <f t="shared" si="26"/>
        <v>1.6637769985043585E-4</v>
      </c>
      <c r="AI52" s="1">
        <f t="shared" si="26"/>
        <v>3.5399510606475705E-5</v>
      </c>
      <c r="AJ52" s="1">
        <f t="shared" si="26"/>
        <v>7.5318107673352567E-6</v>
      </c>
      <c r="AK52" s="1">
        <f t="shared" si="26"/>
        <v>1.6025129292202674E-6</v>
      </c>
      <c r="AL52" s="1">
        <f t="shared" si="26"/>
        <v>3.4096019770643985E-7</v>
      </c>
      <c r="AM52" s="1">
        <f t="shared" si="27"/>
        <v>0.30707070707070705</v>
      </c>
      <c r="AN52" s="1">
        <f t="shared" si="27"/>
        <v>6.5334192993767456E-2</v>
      </c>
      <c r="AO52" s="1">
        <f t="shared" si="27"/>
        <v>1.3900892126333501E-2</v>
      </c>
      <c r="AP52" s="1">
        <f t="shared" si="27"/>
        <v>2.9576366226241493E-3</v>
      </c>
      <c r="AQ52" s="1">
        <f t="shared" si="27"/>
        <v>6.2928438779237214E-4</v>
      </c>
      <c r="AR52" s="1">
        <f t="shared" si="27"/>
        <v>1.338902952749728E-4</v>
      </c>
      <c r="AS52" s="1">
        <f t="shared" si="27"/>
        <v>2.8487296867015488E-5</v>
      </c>
      <c r="AT52" s="1">
        <f t="shared" si="27"/>
        <v>6.0611269929820186E-6</v>
      </c>
      <c r="AU52" s="1">
        <f t="shared" si="27"/>
        <v>1.2896014878685144E-6</v>
      </c>
      <c r="AV52" s="1">
        <f t="shared" si="27"/>
        <v>2.7438329529117333E-7</v>
      </c>
      <c r="BK52" s="1">
        <f t="shared" ca="1" si="28"/>
        <v>0.31628541705140378</v>
      </c>
      <c r="BL52" s="1">
        <f t="shared" ca="1" si="28"/>
        <v>0.16198636904517386</v>
      </c>
      <c r="BM52" s="1">
        <f t="shared" ca="1" si="28"/>
        <v>-0.73776359793394053</v>
      </c>
      <c r="BN52" s="1">
        <f t="shared" ca="1" si="28"/>
        <v>2.2052286787810087</v>
      </c>
      <c r="BO52" s="1">
        <f t="shared" ca="1" si="28"/>
        <v>-2.7736691667469877</v>
      </c>
      <c r="BP52" s="1">
        <f t="shared" ca="1" si="28"/>
        <v>1.8517581371432037</v>
      </c>
      <c r="BQ52" s="1">
        <f t="shared" ca="1" si="28"/>
        <v>-0.71118383610552893</v>
      </c>
      <c r="BR52" s="1">
        <f t="shared" ca="1" si="28"/>
        <v>0.15780391887165671</v>
      </c>
      <c r="BS52" s="1">
        <f t="shared" ca="1" si="28"/>
        <v>-1.88028207614972E-2</v>
      </c>
      <c r="BT52" s="1">
        <f t="shared" ca="1" si="28"/>
        <v>9.3121435360265061E-4</v>
      </c>
      <c r="BU52" s="1">
        <f t="shared" ca="1" si="29"/>
        <v>0.42683056737587322</v>
      </c>
      <c r="BV52" s="1">
        <f t="shared" ca="1" si="29"/>
        <v>6.9029502313029262E-2</v>
      </c>
      <c r="BW52" s="1">
        <f t="shared" ca="1" si="29"/>
        <v>-0.56375851993811188</v>
      </c>
      <c r="BX52" s="1">
        <f t="shared" ca="1" si="29"/>
        <v>1.3452970833365627</v>
      </c>
      <c r="BY52" s="1">
        <f t="shared" ca="1" si="29"/>
        <v>-1.5146866374785255</v>
      </c>
      <c r="BZ52" s="1">
        <f t="shared" ca="1" si="29"/>
        <v>0.95443359823769724</v>
      </c>
      <c r="CA52" s="1">
        <f t="shared" ca="1" si="29"/>
        <v>-0.35675743713848757</v>
      </c>
      <c r="CB52" s="1">
        <f t="shared" ca="1" si="29"/>
        <v>7.8438519265963402E-2</v>
      </c>
      <c r="CC52" s="1">
        <f t="shared" ca="1" si="29"/>
        <v>-9.3518405277503505E-3</v>
      </c>
      <c r="CD52" s="1">
        <f t="shared" ca="1" si="29"/>
        <v>4.657090116344707E-4</v>
      </c>
      <c r="CE52" s="4">
        <f t="shared" ca="1" si="13"/>
        <v>0.45257431369809509</v>
      </c>
      <c r="CF52" s="4">
        <f t="shared" ca="1" si="14"/>
        <v>-7.0995366329674015E-2</v>
      </c>
      <c r="CG52" s="4">
        <f t="shared" ca="1" si="20"/>
        <v>-9.3149960522526543E-3</v>
      </c>
      <c r="CH52" s="4">
        <f t="shared" ca="1" si="21"/>
        <v>6.1066524467328707E-2</v>
      </c>
      <c r="CI52" s="8">
        <f t="shared" ca="1" si="15"/>
        <v>0.42994054445788515</v>
      </c>
      <c r="CJ52" s="8">
        <f t="shared" ca="1" si="16"/>
        <v>-0.1228698373871781</v>
      </c>
      <c r="CK52" s="8">
        <f t="shared" ca="1" si="22"/>
        <v>-6.4026054411004292E-3</v>
      </c>
      <c r="CL52" s="8">
        <f t="shared" ca="1" si="23"/>
        <v>6.2781192991598497E-2</v>
      </c>
    </row>
    <row r="53" spans="1:90" x14ac:dyDescent="0.25">
      <c r="A53" s="7">
        <f>'Calculate Data'!M55</f>
        <v>0.22457627118644069</v>
      </c>
      <c r="B53" s="7">
        <f>'Calculate Data'!L55</f>
        <v>0.2247191011235955</v>
      </c>
      <c r="C53" s="7">
        <f>'Calculate Data'!N55</f>
        <v>0.27384615384615385</v>
      </c>
      <c r="D53" s="7">
        <f>'Calculate Data'!B55</f>
        <v>325</v>
      </c>
      <c r="E53" s="2">
        <v>0.21702127659574469</v>
      </c>
      <c r="F53" s="10">
        <v>0.36727272727272725</v>
      </c>
      <c r="G53" s="4">
        <v>0.44878048780487806</v>
      </c>
      <c r="H53" s="8">
        <v>0.42708333333333331</v>
      </c>
      <c r="I53" s="20">
        <v>480</v>
      </c>
      <c r="J53" s="1">
        <f t="shared" si="25"/>
        <v>1</v>
      </c>
      <c r="K53" s="1">
        <f t="shared" si="25"/>
        <v>0.21702127659574469</v>
      </c>
      <c r="L53" s="1">
        <f t="shared" si="25"/>
        <v>4.7098234495246721E-2</v>
      </c>
      <c r="M53" s="1">
        <f t="shared" si="25"/>
        <v>1.0221318975564182E-2</v>
      </c>
      <c r="N53" s="1">
        <f t="shared" si="25"/>
        <v>2.218243692569248E-3</v>
      </c>
      <c r="O53" s="1">
        <f t="shared" si="25"/>
        <v>4.8140607796183683E-4</v>
      </c>
      <c r="P53" s="1">
        <f t="shared" si="25"/>
        <v>1.0447536160022842E-4</v>
      </c>
      <c r="Q53" s="1">
        <f t="shared" si="25"/>
        <v>2.2673376347283613E-5</v>
      </c>
      <c r="R53" s="1">
        <f t="shared" si="25"/>
        <v>4.9206050796232522E-6</v>
      </c>
      <c r="S53" s="1">
        <f t="shared" si="25"/>
        <v>1.0678759960033442E-6</v>
      </c>
      <c r="T53" s="1">
        <f t="shared" si="25"/>
        <v>2.3175181189859809E-7</v>
      </c>
      <c r="U53" s="1">
        <f t="shared" si="25"/>
        <v>5.0295074071610645E-8</v>
      </c>
      <c r="V53" s="1">
        <f t="shared" si="25"/>
        <v>1.0915101181498482E-8</v>
      </c>
      <c r="W53" s="1">
        <f t="shared" si="25"/>
        <v>2.3688091925805216E-9</v>
      </c>
      <c r="X53" s="1">
        <f t="shared" si="25"/>
        <v>5.1408199498556006E-10</v>
      </c>
      <c r="Y53" s="1">
        <f t="shared" si="25"/>
        <v>1.1156673082665345E-10</v>
      </c>
      <c r="Z53" s="1">
        <f t="shared" si="30"/>
        <v>2.4212354349614153E-11</v>
      </c>
      <c r="AA53" s="1">
        <f t="shared" si="19"/>
        <v>5.2545960503417952E-12</v>
      </c>
      <c r="AB53" s="1">
        <f t="shared" si="19"/>
        <v>1.1403591428401344E-12</v>
      </c>
      <c r="AC53" s="1">
        <f t="shared" si="26"/>
        <v>0.44878048780487806</v>
      </c>
      <c r="AD53" s="1">
        <f t="shared" si="26"/>
        <v>9.7394914374675665E-2</v>
      </c>
      <c r="AE53" s="1">
        <f t="shared" si="26"/>
        <v>2.1136768651525358E-2</v>
      </c>
      <c r="AF53" s="1">
        <f t="shared" si="26"/>
        <v>4.5871285158629498E-3</v>
      </c>
      <c r="AG53" s="1">
        <f t="shared" si="26"/>
        <v>9.9550448642132111E-4</v>
      </c>
      <c r="AH53" s="1">
        <f t="shared" si="26"/>
        <v>2.1604565449994629E-4</v>
      </c>
      <c r="AI53" s="1">
        <f t="shared" si="26"/>
        <v>4.6886503742541534E-5</v>
      </c>
      <c r="AJ53" s="1">
        <f t="shared" si="26"/>
        <v>1.0175368897317524E-5</v>
      </c>
      <c r="AK53" s="1">
        <f t="shared" si="26"/>
        <v>2.208271547928484E-6</v>
      </c>
      <c r="AL53" s="1">
        <f t="shared" si="26"/>
        <v>4.7924191040150081E-7</v>
      </c>
      <c r="AM53" s="1">
        <f t="shared" si="27"/>
        <v>0.42708333333333331</v>
      </c>
      <c r="AN53" s="1">
        <f t="shared" si="27"/>
        <v>9.2686170212765956E-2</v>
      </c>
      <c r="AO53" s="1">
        <f t="shared" si="27"/>
        <v>2.0114870982344952E-2</v>
      </c>
      <c r="AP53" s="1">
        <f t="shared" si="27"/>
        <v>4.3653549791472027E-3</v>
      </c>
      <c r="AQ53" s="1">
        <f t="shared" si="27"/>
        <v>9.4737491036811625E-4</v>
      </c>
      <c r="AR53" s="1">
        <f t="shared" si="27"/>
        <v>2.0560051246286781E-4</v>
      </c>
      <c r="AS53" s="1">
        <f t="shared" si="27"/>
        <v>4.4619685683430886E-5</v>
      </c>
      <c r="AT53" s="1">
        <f t="shared" si="27"/>
        <v>9.6834211483190421E-6</v>
      </c>
      <c r="AU53" s="1">
        <f t="shared" si="27"/>
        <v>2.1015084194224304E-6</v>
      </c>
      <c r="AV53" s="1">
        <f t="shared" si="27"/>
        <v>4.5607203995976156E-7</v>
      </c>
      <c r="BK53" s="1">
        <f t="shared" ca="1" si="28"/>
        <v>0.31628541705140378</v>
      </c>
      <c r="BL53" s="1">
        <f t="shared" ca="1" si="28"/>
        <v>0.16522609642607736</v>
      </c>
      <c r="BM53" s="1">
        <f t="shared" ca="1" si="28"/>
        <v>-0.76756924729047182</v>
      </c>
      <c r="BN53" s="1">
        <f t="shared" ca="1" si="28"/>
        <v>2.3402063157518369</v>
      </c>
      <c r="BO53" s="1">
        <f t="shared" ca="1" si="28"/>
        <v>-3.0023087072873422</v>
      </c>
      <c r="BP53" s="1">
        <f t="shared" ca="1" si="28"/>
        <v>2.0444906113892043</v>
      </c>
      <c r="BQ53" s="1">
        <f t="shared" ca="1" si="28"/>
        <v>-0.80090850941005476</v>
      </c>
      <c r="BR53" s="1">
        <f t="shared" ca="1" si="28"/>
        <v>0.18126709990676185</v>
      </c>
      <c r="BS53" s="1">
        <f t="shared" ca="1" si="28"/>
        <v>-2.2030501334512363E-2</v>
      </c>
      <c r="BT53" s="1">
        <f t="shared" ca="1" si="28"/>
        <v>1.112887353784957E-3</v>
      </c>
      <c r="BU53" s="1">
        <f t="shared" ca="1" si="29"/>
        <v>0.42683056737587322</v>
      </c>
      <c r="BV53" s="1">
        <f t="shared" ca="1" si="29"/>
        <v>7.0410092359289841E-2</v>
      </c>
      <c r="BW53" s="1">
        <f t="shared" ca="1" si="29"/>
        <v>-0.58653436414361171</v>
      </c>
      <c r="BX53" s="1">
        <f t="shared" ca="1" si="29"/>
        <v>1.4276400272134271</v>
      </c>
      <c r="BY53" s="1">
        <f t="shared" ca="1" si="29"/>
        <v>-1.6395455287290175</v>
      </c>
      <c r="BZ53" s="1">
        <f t="shared" ca="1" si="29"/>
        <v>1.0537718137433429</v>
      </c>
      <c r="CA53" s="1">
        <f t="shared" ca="1" si="29"/>
        <v>-0.40176681849830365</v>
      </c>
      <c r="CB53" s="1">
        <f t="shared" ca="1" si="29"/>
        <v>9.0101202872444108E-2</v>
      </c>
      <c r="CC53" s="1">
        <f t="shared" ca="1" si="29"/>
        <v>-1.0957171683975878E-2</v>
      </c>
      <c r="CD53" s="1">
        <f t="shared" ca="1" si="29"/>
        <v>5.5656537894479749E-4</v>
      </c>
      <c r="CE53" s="4">
        <f t="shared" ca="1" si="13"/>
        <v>0.45577146255668782</v>
      </c>
      <c r="CF53" s="4">
        <f t="shared" ca="1" si="14"/>
        <v>-6.9909747518097642E-3</v>
      </c>
      <c r="CG53" s="4">
        <f t="shared" ca="1" si="20"/>
        <v>-9.4164688215824834E-3</v>
      </c>
      <c r="CH53" s="4">
        <f t="shared" ca="1" si="21"/>
        <v>6.0975485977768716E-2</v>
      </c>
      <c r="CI53" s="8">
        <f t="shared" ca="1" si="15"/>
        <v>0.43050638588841317</v>
      </c>
      <c r="CJ53" s="8">
        <f t="shared" ca="1" si="16"/>
        <v>-3.423052555079853E-3</v>
      </c>
      <c r="CK53" s="8">
        <f t="shared" ca="1" si="22"/>
        <v>-4.5273089765450391E-3</v>
      </c>
      <c r="CL53" s="8">
        <f t="shared" ca="1" si="23"/>
        <v>6.2972132963425256E-2</v>
      </c>
    </row>
    <row r="54" spans="1:90" x14ac:dyDescent="0.25">
      <c r="A54" s="7">
        <f>'Calculate Data'!M56</f>
        <v>0.23107569721115537</v>
      </c>
      <c r="B54" s="7">
        <f>'Calculate Data'!L56</f>
        <v>0.27932960893854747</v>
      </c>
      <c r="C54" s="7">
        <f>'Calculate Data'!N56</f>
        <v>0.41627906976744183</v>
      </c>
      <c r="D54" s="7">
        <f>'Calculate Data'!B56</f>
        <v>430</v>
      </c>
      <c r="E54" s="2">
        <v>0.22127659574468084</v>
      </c>
      <c r="F54" s="10">
        <v>0.36986301369863012</v>
      </c>
      <c r="G54" s="4">
        <v>0.43243243243243246</v>
      </c>
      <c r="H54" s="8">
        <v>0.43190661478599224</v>
      </c>
      <c r="I54" s="20">
        <v>257</v>
      </c>
      <c r="J54" s="1">
        <f t="shared" si="25"/>
        <v>1</v>
      </c>
      <c r="K54" s="1">
        <f t="shared" si="25"/>
        <v>0.22127659574468084</v>
      </c>
      <c r="L54" s="1">
        <f t="shared" si="25"/>
        <v>4.8963331824354903E-2</v>
      </c>
      <c r="M54" s="1">
        <f t="shared" si="25"/>
        <v>1.0834439382410447E-2</v>
      </c>
      <c r="N54" s="1">
        <f t="shared" si="25"/>
        <v>2.3974078633418857E-3</v>
      </c>
      <c r="O54" s="1">
        <f t="shared" si="25"/>
        <v>5.3049025061182144E-4</v>
      </c>
      <c r="P54" s="1">
        <f t="shared" si="25"/>
        <v>1.1738507673112645E-4</v>
      </c>
      <c r="Q54" s="1">
        <f t="shared" si="25"/>
        <v>2.5974570170291808E-5</v>
      </c>
      <c r="R54" s="1">
        <f t="shared" si="25"/>
        <v>5.7475644632135059E-6</v>
      </c>
      <c r="S54" s="1">
        <f t="shared" si="25"/>
        <v>1.2718014982429885E-6</v>
      </c>
      <c r="T54" s="1">
        <f t="shared" si="25"/>
        <v>2.8141990599419313E-7</v>
      </c>
      <c r="U54" s="1">
        <f t="shared" si="25"/>
        <v>6.2271638773183163E-8</v>
      </c>
      <c r="V54" s="1">
        <f t="shared" si="25"/>
        <v>1.3779256239172443E-8</v>
      </c>
      <c r="W54" s="1">
        <f t="shared" si="25"/>
        <v>3.0490269124977317E-9</v>
      </c>
      <c r="X54" s="1">
        <f t="shared" si="25"/>
        <v>6.7467829553141293E-10</v>
      </c>
      <c r="Y54" s="1">
        <f t="shared" si="25"/>
        <v>1.4929051645801479E-10</v>
      </c>
      <c r="Z54" s="1">
        <f t="shared" si="30"/>
        <v>3.3034497258794757E-11</v>
      </c>
      <c r="AA54" s="1">
        <f t="shared" si="19"/>
        <v>7.3097610955630949E-12</v>
      </c>
      <c r="AB54" s="1">
        <f t="shared" si="19"/>
        <v>1.6174790509331102E-12</v>
      </c>
      <c r="AC54" s="1">
        <f t="shared" si="26"/>
        <v>0.43243243243243246</v>
      </c>
      <c r="AD54" s="1">
        <f t="shared" si="26"/>
        <v>9.5687176538240368E-2</v>
      </c>
      <c r="AE54" s="1">
        <f t="shared" si="26"/>
        <v>2.1173332680802123E-2</v>
      </c>
      <c r="AF54" s="1">
        <f t="shared" si="26"/>
        <v>4.6851629761774909E-3</v>
      </c>
      <c r="AG54" s="1">
        <f t="shared" si="26"/>
        <v>1.0367169138775722E-3</v>
      </c>
      <c r="AH54" s="1">
        <f t="shared" si="26"/>
        <v>2.2940118945376063E-4</v>
      </c>
      <c r="AI54" s="1">
        <f t="shared" si="26"/>
        <v>5.0761114262108737E-5</v>
      </c>
      <c r="AJ54" s="1">
        <f t="shared" si="26"/>
        <v>1.1232246560126188E-5</v>
      </c>
      <c r="AK54" s="1">
        <f t="shared" si="26"/>
        <v>2.4854332813896244E-6</v>
      </c>
      <c r="AL54" s="1">
        <f t="shared" si="26"/>
        <v>5.4996821545642755E-7</v>
      </c>
      <c r="AM54" s="1">
        <f t="shared" si="27"/>
        <v>0.43190661478599224</v>
      </c>
      <c r="AN54" s="1">
        <f t="shared" si="27"/>
        <v>9.5570825399453593E-2</v>
      </c>
      <c r="AO54" s="1">
        <f t="shared" si="27"/>
        <v>2.1147586896900366E-2</v>
      </c>
      <c r="AP54" s="1">
        <f t="shared" si="27"/>
        <v>4.6794660367609322E-3</v>
      </c>
      <c r="AQ54" s="1">
        <f t="shared" si="27"/>
        <v>1.0354563145173125E-3</v>
      </c>
      <c r="AR54" s="1">
        <f t="shared" si="27"/>
        <v>2.2912224831872445E-4</v>
      </c>
      <c r="AS54" s="1">
        <f t="shared" si="27"/>
        <v>5.0699391117334771E-5</v>
      </c>
      <c r="AT54" s="1">
        <f t="shared" si="27"/>
        <v>1.1218588672771949E-5</v>
      </c>
      <c r="AU54" s="1">
        <f t="shared" si="27"/>
        <v>2.4824111105708138E-6</v>
      </c>
      <c r="AV54" s="1">
        <f t="shared" si="27"/>
        <v>5.4929947978588224E-7</v>
      </c>
      <c r="BK54" s="1">
        <f t="shared" ca="1" si="28"/>
        <v>0.31628541705140378</v>
      </c>
      <c r="BL54" s="1">
        <f t="shared" ca="1" si="28"/>
        <v>0.1684658238069808</v>
      </c>
      <c r="BM54" s="1">
        <f t="shared" ca="1" si="28"/>
        <v>-0.79796510752534999</v>
      </c>
      <c r="BN54" s="1">
        <f t="shared" ca="1" si="28"/>
        <v>2.4805823525283204</v>
      </c>
      <c r="BO54" s="1">
        <f t="shared" ca="1" si="28"/>
        <v>-3.2448006173270301</v>
      </c>
      <c r="BP54" s="1">
        <f t="shared" ca="1" si="28"/>
        <v>2.2529469120980949</v>
      </c>
      <c r="BQ54" s="1">
        <f t="shared" ca="1" si="28"/>
        <v>-0.89987443347126772</v>
      </c>
      <c r="BR54" s="1">
        <f t="shared" ca="1" si="28"/>
        <v>0.20765919173116729</v>
      </c>
      <c r="BS54" s="1">
        <f t="shared" ca="1" si="28"/>
        <v>-2.5732958554502777E-2</v>
      </c>
      <c r="BT54" s="1">
        <f t="shared" ca="1" si="28"/>
        <v>1.3254083893790892E-3</v>
      </c>
      <c r="BU54" s="1">
        <f t="shared" ca="1" si="29"/>
        <v>0.42683056737587322</v>
      </c>
      <c r="BV54" s="1">
        <f t="shared" ca="1" si="29"/>
        <v>7.1790682405550421E-2</v>
      </c>
      <c r="BW54" s="1">
        <f t="shared" ca="1" si="29"/>
        <v>-0.60976121516506177</v>
      </c>
      <c r="BX54" s="1">
        <f t="shared" ca="1" si="29"/>
        <v>1.513276258350299</v>
      </c>
      <c r="BY54" s="1">
        <f t="shared" ca="1" si="29"/>
        <v>-1.7719691285718693</v>
      </c>
      <c r="BZ54" s="1">
        <f t="shared" ca="1" si="29"/>
        <v>1.1612144074439694</v>
      </c>
      <c r="CA54" s="1">
        <f t="shared" ca="1" si="29"/>
        <v>-0.45141197020121931</v>
      </c>
      <c r="CB54" s="1">
        <f t="shared" ca="1" si="29"/>
        <v>0.10321974021828391</v>
      </c>
      <c r="CC54" s="1">
        <f t="shared" ca="1" si="29"/>
        <v>-1.2798639510604844E-2</v>
      </c>
      <c r="CD54" s="1">
        <f t="shared" ca="1" si="29"/>
        <v>6.6284913741047641E-4</v>
      </c>
      <c r="CE54" s="4">
        <f t="shared" ca="1" si="13"/>
        <v>0.45889198872719572</v>
      </c>
      <c r="CF54" s="4">
        <f t="shared" ca="1" si="14"/>
        <v>-2.6459556294763265E-2</v>
      </c>
      <c r="CG54" s="4">
        <f t="shared" ca="1" si="20"/>
        <v>-6.7322700259892726E-3</v>
      </c>
      <c r="CH54" s="4">
        <f t="shared" ca="1" si="21"/>
        <v>6.0970328733804632E-2</v>
      </c>
      <c r="CI54" s="8">
        <f t="shared" ca="1" si="15"/>
        <v>0.43105355148263114</v>
      </c>
      <c r="CJ54" s="8">
        <f t="shared" ca="1" si="16"/>
        <v>8.5306330336110126E-4</v>
      </c>
      <c r="CK54" s="8">
        <f t="shared" ca="1" si="22"/>
        <v>-3.2334213346269622E-3</v>
      </c>
      <c r="CL54" s="8">
        <f t="shared" ca="1" si="23"/>
        <v>6.2060872135010825E-2</v>
      </c>
    </row>
    <row r="55" spans="1:90" x14ac:dyDescent="0.25">
      <c r="A55" s="7">
        <f>'Calculate Data'!M57</f>
        <v>0.42603550295857989</v>
      </c>
      <c r="B55" s="7">
        <f>'Calculate Data'!L57</f>
        <v>0.45528455284552843</v>
      </c>
      <c r="C55" s="7">
        <f>'Calculate Data'!N57</f>
        <v>0.42123287671232879</v>
      </c>
      <c r="D55" s="7">
        <f>'Calculate Data'!B57</f>
        <v>292</v>
      </c>
      <c r="E55" s="2">
        <v>0.22553191489361701</v>
      </c>
      <c r="F55" s="10">
        <v>0.3707865168539326</v>
      </c>
      <c r="G55" s="4">
        <v>0.39622641509433965</v>
      </c>
      <c r="H55" s="8">
        <v>0.37323943661971831</v>
      </c>
      <c r="I55" s="20">
        <v>142</v>
      </c>
      <c r="J55" s="1">
        <f t="shared" si="25"/>
        <v>1</v>
      </c>
      <c r="K55" s="1">
        <f t="shared" si="25"/>
        <v>0.22553191489361701</v>
      </c>
      <c r="L55" s="1">
        <f t="shared" si="25"/>
        <v>5.0864644635581706E-2</v>
      </c>
      <c r="M55" s="1">
        <f t="shared" si="25"/>
        <v>1.1471600705046086E-2</v>
      </c>
      <c r="N55" s="1">
        <f t="shared" si="25"/>
        <v>2.5872120739040107E-3</v>
      </c>
      <c r="O55" s="1">
        <f t="shared" si="25"/>
        <v>5.8349889326345767E-4</v>
      </c>
      <c r="P55" s="1">
        <f t="shared" si="25"/>
        <v>1.3159762273601386E-4</v>
      </c>
      <c r="Q55" s="1">
        <f t="shared" si="25"/>
        <v>2.9679463851100994E-5</v>
      </c>
      <c r="R55" s="1">
        <f t="shared" si="25"/>
        <v>6.6936663153546924E-6</v>
      </c>
      <c r="S55" s="1">
        <f t="shared" si="25"/>
        <v>1.5096353817608455E-6</v>
      </c>
      <c r="T55" s="1">
        <f t="shared" si="25"/>
        <v>3.4047095843967999E-7</v>
      </c>
      <c r="U55" s="1">
        <f t="shared" si="25"/>
        <v>7.6787067222566129E-8</v>
      </c>
      <c r="V55" s="1">
        <f t="shared" si="25"/>
        <v>1.7317934309770231E-8</v>
      </c>
      <c r="W55" s="1">
        <f t="shared" si="25"/>
        <v>3.9057468868843499E-9</v>
      </c>
      <c r="X55" s="1">
        <f t="shared" si="25"/>
        <v>8.8087057448881081E-10</v>
      </c>
      <c r="Y55" s="1">
        <f t="shared" si="25"/>
        <v>1.9866442743790199E-10</v>
      </c>
      <c r="Z55" s="1">
        <f t="shared" si="30"/>
        <v>4.4805168741314063E-11</v>
      </c>
      <c r="AA55" s="1">
        <f t="shared" si="19"/>
        <v>1.0104995503360193E-11</v>
      </c>
      <c r="AB55" s="1">
        <f t="shared" si="19"/>
        <v>2.2789989858642137E-12</v>
      </c>
      <c r="AC55" s="1">
        <f t="shared" si="26"/>
        <v>0.39622641509433965</v>
      </c>
      <c r="AD55" s="1">
        <f t="shared" si="26"/>
        <v>8.9361702127659579E-2</v>
      </c>
      <c r="AE55" s="1">
        <f t="shared" si="26"/>
        <v>2.0153915799004073E-2</v>
      </c>
      <c r="AF55" s="1">
        <f t="shared" si="26"/>
        <v>4.5453512227541099E-3</v>
      </c>
      <c r="AG55" s="1">
        <f t="shared" si="26"/>
        <v>1.025121765131778E-3</v>
      </c>
      <c r="AH55" s="1">
        <f t="shared" si="26"/>
        <v>2.3119767468929457E-4</v>
      </c>
      <c r="AI55" s="1">
        <f t="shared" si="26"/>
        <v>5.2142454291628136E-5</v>
      </c>
      <c r="AJ55" s="1">
        <f t="shared" si="26"/>
        <v>1.175978756364379E-5</v>
      </c>
      <c r="AK55" s="1">
        <f t="shared" si="26"/>
        <v>2.6522074079707274E-6</v>
      </c>
      <c r="AL55" s="1">
        <f t="shared" si="26"/>
        <v>5.9815741541467466E-7</v>
      </c>
      <c r="AM55" s="1">
        <f t="shared" si="27"/>
        <v>0.37323943661971831</v>
      </c>
      <c r="AN55" s="1">
        <f t="shared" si="27"/>
        <v>8.4177404854659868E-2</v>
      </c>
      <c r="AO55" s="1">
        <f t="shared" si="27"/>
        <v>1.8984691307646694E-2</v>
      </c>
      <c r="AP55" s="1">
        <f t="shared" si="27"/>
        <v>4.2816537842777641E-3</v>
      </c>
      <c r="AQ55" s="1">
        <f t="shared" si="27"/>
        <v>9.6564957687966595E-4</v>
      </c>
      <c r="AR55" s="1">
        <f t="shared" si="27"/>
        <v>2.1778479818988208E-4</v>
      </c>
      <c r="AS55" s="1">
        <f t="shared" si="27"/>
        <v>4.9117422570484048E-5</v>
      </c>
      <c r="AT55" s="1">
        <f t="shared" si="27"/>
        <v>1.1077546366960231E-5</v>
      </c>
      <c r="AU55" s="1">
        <f t="shared" si="27"/>
        <v>2.4983402444633712E-6</v>
      </c>
      <c r="AV55" s="1">
        <f t="shared" si="27"/>
        <v>5.6345545938961132E-7</v>
      </c>
      <c r="BK55" s="1">
        <f t="shared" ca="1" si="28"/>
        <v>0.31628541705140378</v>
      </c>
      <c r="BL55" s="1">
        <f t="shared" ca="1" si="28"/>
        <v>0.1717055511878843</v>
      </c>
      <c r="BM55" s="1">
        <f t="shared" ca="1" si="28"/>
        <v>-0.82895117863857559</v>
      </c>
      <c r="BN55" s="1">
        <f t="shared" ca="1" si="28"/>
        <v>2.6264626400870417</v>
      </c>
      <c r="BO55" s="1">
        <f t="shared" ca="1" si="28"/>
        <v>-3.5016934176804693</v>
      </c>
      <c r="BP55" s="1">
        <f t="shared" ca="1" si="28"/>
        <v>2.4780701026539629</v>
      </c>
      <c r="BQ55" s="1">
        <f t="shared" ca="1" si="28"/>
        <v>-1.0088278638432313</v>
      </c>
      <c r="BR55" s="1">
        <f t="shared" ca="1" si="28"/>
        <v>0.23727874740284066</v>
      </c>
      <c r="BS55" s="1">
        <f t="shared" ca="1" si="28"/>
        <v>-2.9968839666460838E-2</v>
      </c>
      <c r="BT55" s="1">
        <f t="shared" ca="1" si="28"/>
        <v>1.5732670567329705E-3</v>
      </c>
      <c r="BU55" s="1">
        <f t="shared" ca="1" si="29"/>
        <v>0.42683056737587322</v>
      </c>
      <c r="BV55" s="1">
        <f t="shared" ca="1" si="29"/>
        <v>7.3171272451811015E-2</v>
      </c>
      <c r="BW55" s="1">
        <f t="shared" ca="1" si="29"/>
        <v>-0.63343907300246249</v>
      </c>
      <c r="BX55" s="1">
        <f t="shared" ca="1" si="29"/>
        <v>1.6022703510071794</v>
      </c>
      <c r="BY55" s="1">
        <f t="shared" ca="1" si="29"/>
        <v>-1.9122569814365105</v>
      </c>
      <c r="BZ55" s="1">
        <f t="shared" ca="1" si="29"/>
        <v>1.2772474532824882</v>
      </c>
      <c r="CA55" s="1">
        <f t="shared" ca="1" si="29"/>
        <v>-0.50606724302041295</v>
      </c>
      <c r="CB55" s="1">
        <f t="shared" ca="1" si="29"/>
        <v>0.1179425310387793</v>
      </c>
      <c r="CC55" s="1">
        <f t="shared" ca="1" si="29"/>
        <v>-1.4905413018474379E-2</v>
      </c>
      <c r="CD55" s="1">
        <f t="shared" ca="1" si="29"/>
        <v>7.8680557617437786E-4</v>
      </c>
      <c r="CE55" s="4">
        <f t="shared" ca="1" si="13"/>
        <v>0.46193442561112907</v>
      </c>
      <c r="CF55" s="4">
        <f t="shared" ca="1" si="14"/>
        <v>-6.5708010516789428E-2</v>
      </c>
      <c r="CG55" s="4">
        <f t="shared" ca="1" si="20"/>
        <v>1.0030369116826757E-3</v>
      </c>
      <c r="CH55" s="4">
        <f t="shared" ca="1" si="21"/>
        <v>6.3166149644224776E-2</v>
      </c>
      <c r="CI55" s="8">
        <f t="shared" ca="1" si="15"/>
        <v>0.43158027025444534</v>
      </c>
      <c r="CJ55" s="8">
        <f t="shared" ca="1" si="16"/>
        <v>-5.834083363472703E-2</v>
      </c>
      <c r="CK55" s="8">
        <f t="shared" ca="1" si="22"/>
        <v>5.4182086068331784E-4</v>
      </c>
      <c r="CL55" s="8">
        <f t="shared" ca="1" si="23"/>
        <v>5.8692525021869286E-2</v>
      </c>
    </row>
    <row r="56" spans="1:90" x14ac:dyDescent="0.25">
      <c r="A56" s="7">
        <f>'Calculate Data'!M58</f>
        <v>0.28749999999999998</v>
      </c>
      <c r="B56" s="7">
        <f>'Calculate Data'!L58</f>
        <v>0.38043478260869568</v>
      </c>
      <c r="C56" s="7">
        <f>'Calculate Data'!N58</f>
        <v>0.53488372093023251</v>
      </c>
      <c r="D56" s="7">
        <f>'Calculate Data'!B58</f>
        <v>172</v>
      </c>
      <c r="E56" s="2">
        <v>0.22978723404255319</v>
      </c>
      <c r="F56" s="10">
        <v>0.37234042553191488</v>
      </c>
      <c r="G56" s="4">
        <v>0.48366013071895425</v>
      </c>
      <c r="H56" s="8">
        <v>0.44868035190615835</v>
      </c>
      <c r="I56" s="20">
        <v>341</v>
      </c>
      <c r="J56" s="1">
        <f t="shared" si="25"/>
        <v>1</v>
      </c>
      <c r="K56" s="1">
        <f t="shared" si="25"/>
        <v>0.22978723404255319</v>
      </c>
      <c r="L56" s="1">
        <f t="shared" si="25"/>
        <v>5.2802172928927117E-2</v>
      </c>
      <c r="M56" s="1">
        <f t="shared" si="25"/>
        <v>1.2133265268774741E-2</v>
      </c>
      <c r="N56" s="1">
        <f t="shared" si="25"/>
        <v>2.7880694660163238E-3</v>
      </c>
      <c r="O56" s="1">
        <f t="shared" si="25"/>
        <v>6.4066277091438936E-4</v>
      </c>
      <c r="P56" s="1">
        <f t="shared" si="25"/>
        <v>1.4721612608245541E-4</v>
      </c>
      <c r="Q56" s="1">
        <f t="shared" si="25"/>
        <v>3.3828386418947203E-5</v>
      </c>
      <c r="R56" s="1">
        <f t="shared" si="25"/>
        <v>7.7733313473325486E-6</v>
      </c>
      <c r="S56" s="1">
        <f t="shared" si="25"/>
        <v>1.7862123095998196E-6</v>
      </c>
      <c r="T56" s="1">
        <f t="shared" si="25"/>
        <v>4.1044878603570325E-7</v>
      </c>
      <c r="U56" s="1">
        <f t="shared" si="25"/>
        <v>9.4315891259267981E-8</v>
      </c>
      <c r="V56" s="1">
        <f t="shared" si="25"/>
        <v>2.167258777872541E-8</v>
      </c>
      <c r="W56" s="1">
        <f t="shared" si="25"/>
        <v>4.9800840002177545E-9</v>
      </c>
      <c r="X56" s="1">
        <f t="shared" si="25"/>
        <v>1.1443597277096115E-9</v>
      </c>
      <c r="Y56" s="1">
        <f t="shared" si="25"/>
        <v>2.6295925658008095E-10</v>
      </c>
      <c r="Z56" s="1">
        <f t="shared" si="30"/>
        <v>6.042468023542285E-11</v>
      </c>
      <c r="AA56" s="1">
        <f t="shared" si="19"/>
        <v>1.3884820139203548E-11</v>
      </c>
      <c r="AB56" s="1">
        <f t="shared" si="19"/>
        <v>3.190554414965922E-12</v>
      </c>
      <c r="AC56" s="1">
        <f t="shared" si="26"/>
        <v>0.48366013071895425</v>
      </c>
      <c r="AD56" s="1">
        <f t="shared" si="26"/>
        <v>0.11113892365456821</v>
      </c>
      <c r="AE56" s="1">
        <f t="shared" si="26"/>
        <v>2.5538305861049718E-2</v>
      </c>
      <c r="AF56" s="1">
        <f t="shared" si="26"/>
        <v>5.8683766659433385E-3</v>
      </c>
      <c r="AG56" s="1">
        <f t="shared" si="26"/>
        <v>1.3484780423869802E-3</v>
      </c>
      <c r="AH56" s="1">
        <f t="shared" si="26"/>
        <v>3.0986303952722103E-4</v>
      </c>
      <c r="AI56" s="1">
        <f t="shared" si="26"/>
        <v>7.1202570784978432E-5</v>
      </c>
      <c r="AJ56" s="1">
        <f t="shared" si="26"/>
        <v>1.6361441797399301E-5</v>
      </c>
      <c r="AK56" s="1">
        <f t="shared" si="26"/>
        <v>3.7596504555726054E-6</v>
      </c>
      <c r="AL56" s="1">
        <f t="shared" si="26"/>
        <v>8.6391967915285389E-7</v>
      </c>
      <c r="AM56" s="1">
        <f t="shared" si="27"/>
        <v>0.44868035190615835</v>
      </c>
      <c r="AN56" s="1">
        <f t="shared" si="27"/>
        <v>0.10310101703375553</v>
      </c>
      <c r="AO56" s="1">
        <f t="shared" si="27"/>
        <v>2.3691297531160848E-2</v>
      </c>
      <c r="AP56" s="1">
        <f t="shared" si="27"/>
        <v>5.4439577305646194E-3</v>
      </c>
      <c r="AQ56" s="1">
        <f t="shared" si="27"/>
        <v>1.2509519891510193E-3</v>
      </c>
      <c r="AR56" s="1">
        <f t="shared" si="27"/>
        <v>2.8745279750704272E-4</v>
      </c>
      <c r="AS56" s="1">
        <f t="shared" si="27"/>
        <v>6.6052983256937469E-5</v>
      </c>
      <c r="AT56" s="1">
        <f t="shared" si="27"/>
        <v>1.5178132322870739E-5</v>
      </c>
      <c r="AU56" s="1">
        <f t="shared" si="27"/>
        <v>3.48774104440434E-6</v>
      </c>
      <c r="AV56" s="1">
        <f t="shared" si="27"/>
        <v>8.014383676503589E-7</v>
      </c>
      <c r="BK56" s="1">
        <f t="shared" ca="1" si="28"/>
        <v>0.31628541705140378</v>
      </c>
      <c r="BL56" s="1">
        <f t="shared" ca="1" si="28"/>
        <v>0.17494527856878778</v>
      </c>
      <c r="BM56" s="1">
        <f t="shared" ca="1" si="28"/>
        <v>-0.8605274606301484</v>
      </c>
      <c r="BN56" s="1">
        <f t="shared" ca="1" si="28"/>
        <v>2.777953029404582</v>
      </c>
      <c r="BO56" s="1">
        <f t="shared" ca="1" si="28"/>
        <v>-3.7735462800516766</v>
      </c>
      <c r="BP56" s="1">
        <f t="shared" ca="1" si="28"/>
        <v>2.7208402223473747</v>
      </c>
      <c r="BQ56" s="1">
        <f t="shared" ca="1" si="28"/>
        <v>-1.1285593684086781</v>
      </c>
      <c r="BR56" s="1">
        <f t="shared" ca="1" si="28"/>
        <v>0.27044818587075981</v>
      </c>
      <c r="BS56" s="1">
        <f t="shared" ca="1" si="28"/>
        <v>-3.480270898597055E-2</v>
      </c>
      <c r="BT56" s="1">
        <f t="shared" ca="1" si="28"/>
        <v>1.8615018016777617E-3</v>
      </c>
      <c r="BU56" s="1">
        <f t="shared" ca="1" si="29"/>
        <v>0.42683056737587322</v>
      </c>
      <c r="BV56" s="1">
        <f t="shared" ca="1" si="29"/>
        <v>7.4551862498071594E-2</v>
      </c>
      <c r="BW56" s="1">
        <f t="shared" ca="1" si="29"/>
        <v>-0.65756793765581378</v>
      </c>
      <c r="BX56" s="1">
        <f t="shared" ca="1" si="29"/>
        <v>1.6946868794440679</v>
      </c>
      <c r="BY56" s="1">
        <f t="shared" ca="1" si="29"/>
        <v>-2.0607144481490565</v>
      </c>
      <c r="BZ56" s="1">
        <f t="shared" ca="1" si="29"/>
        <v>1.4023760833318999</v>
      </c>
      <c r="CA56" s="1">
        <f t="shared" ca="1" si="29"/>
        <v>-0.5661292165143742</v>
      </c>
      <c r="CB56" s="1">
        <f t="shared" ca="1" si="29"/>
        <v>0.13442983792513807</v>
      </c>
      <c r="CC56" s="1">
        <f t="shared" ca="1" si="29"/>
        <v>-1.7309604154551583E-2</v>
      </c>
      <c r="CD56" s="1">
        <f t="shared" ca="1" si="29"/>
        <v>9.3095446914153888E-4</v>
      </c>
      <c r="CE56" s="4">
        <f t="shared" ca="1" si="13"/>
        <v>0.464897816968112</v>
      </c>
      <c r="CF56" s="4">
        <f t="shared" ca="1" si="14"/>
        <v>1.8762313750842252E-2</v>
      </c>
      <c r="CG56" s="4">
        <f t="shared" ca="1" si="20"/>
        <v>5.8048464449271071E-3</v>
      </c>
      <c r="CH56" s="4">
        <f t="shared" ca="1" si="21"/>
        <v>6.4088238349519377E-2</v>
      </c>
      <c r="CI56" s="8">
        <f t="shared" ca="1" si="15"/>
        <v>0.43208497857039618</v>
      </c>
      <c r="CJ56" s="8">
        <f t="shared" ca="1" si="16"/>
        <v>1.6595373335762165E-2</v>
      </c>
      <c r="CK56" s="8">
        <f t="shared" ca="1" si="22"/>
        <v>2.0955618040523465E-3</v>
      </c>
      <c r="CL56" s="8">
        <f t="shared" ca="1" si="23"/>
        <v>5.7237947296131103E-2</v>
      </c>
    </row>
    <row r="57" spans="1:90" x14ac:dyDescent="0.25">
      <c r="A57" s="7">
        <f>'Calculate Data'!M59</f>
        <v>0.22006472491909385</v>
      </c>
      <c r="B57" s="7">
        <f>'Calculate Data'!L59</f>
        <v>0.28865979381443296</v>
      </c>
      <c r="C57" s="7">
        <f>'Calculate Data'!N59</f>
        <v>0.38568588469184889</v>
      </c>
      <c r="D57" s="7">
        <f>'Calculate Data'!B59</f>
        <v>503</v>
      </c>
      <c r="E57" s="2">
        <v>0.23404255319148937</v>
      </c>
      <c r="F57" s="10">
        <v>0.37735849056603776</v>
      </c>
      <c r="G57" s="4">
        <v>0.46341463414634149</v>
      </c>
      <c r="H57" s="8">
        <v>0.43617021276595747</v>
      </c>
      <c r="I57" s="20">
        <v>94</v>
      </c>
      <c r="J57" s="1">
        <f t="shared" si="25"/>
        <v>1</v>
      </c>
      <c r="K57" s="1">
        <f t="shared" si="25"/>
        <v>0.23404255319148937</v>
      </c>
      <c r="L57" s="1">
        <f t="shared" si="25"/>
        <v>5.477591670439113E-2</v>
      </c>
      <c r="M57" s="1">
        <f t="shared" si="25"/>
        <v>1.2819895398900051E-2</v>
      </c>
      <c r="N57" s="1">
        <f t="shared" si="25"/>
        <v>3.0004010508063953E-3</v>
      </c>
      <c r="O57" s="1">
        <f t="shared" si="25"/>
        <v>7.0222152252915639E-4</v>
      </c>
      <c r="P57" s="1">
        <f t="shared" si="25"/>
        <v>1.6434971803873873E-4</v>
      </c>
      <c r="Q57" s="1">
        <f t="shared" si="25"/>
        <v>3.846482762608779E-5</v>
      </c>
      <c r="R57" s="1">
        <f t="shared" si="25"/>
        <v>9.0024064656801205E-6</v>
      </c>
      <c r="S57" s="1">
        <f t="shared" si="25"/>
        <v>2.1069461940953473E-6</v>
      </c>
      <c r="T57" s="1">
        <f t="shared" si="25"/>
        <v>4.9311506670316642E-7</v>
      </c>
      <c r="U57" s="1">
        <f t="shared" si="25"/>
        <v>1.1540990922840065E-7</v>
      </c>
      <c r="V57" s="1">
        <f t="shared" si="25"/>
        <v>2.7010829819412921E-8</v>
      </c>
      <c r="W57" s="1">
        <f t="shared" si="25"/>
        <v>6.3216835747562157E-9</v>
      </c>
      <c r="X57" s="1">
        <f t="shared" si="25"/>
        <v>1.4795429643046462E-9</v>
      </c>
      <c r="Y57" s="1">
        <f t="shared" si="25"/>
        <v>3.4627601292236404E-10</v>
      </c>
      <c r="Z57" s="1">
        <f t="shared" si="30"/>
        <v>8.1043322173319235E-11</v>
      </c>
      <c r="AA57" s="1">
        <f t="shared" si="19"/>
        <v>1.8967586040564077E-11</v>
      </c>
      <c r="AB57" s="1">
        <f t="shared" si="19"/>
        <v>4.4392222648128691E-12</v>
      </c>
      <c r="AC57" s="1">
        <f t="shared" si="26"/>
        <v>0.46341463414634149</v>
      </c>
      <c r="AD57" s="1">
        <f t="shared" si="26"/>
        <v>0.10845874416190972</v>
      </c>
      <c r="AE57" s="1">
        <f t="shared" si="26"/>
        <v>2.5383961399595891E-2</v>
      </c>
      <c r="AF57" s="1">
        <f t="shared" si="26"/>
        <v>5.9409271360756338E-3</v>
      </c>
      <c r="AG57" s="1">
        <f t="shared" si="26"/>
        <v>1.3904297552517443E-3</v>
      </c>
      <c r="AH57" s="1">
        <f t="shared" si="26"/>
        <v>3.2541972995253588E-4</v>
      </c>
      <c r="AI57" s="1">
        <f t="shared" si="26"/>
        <v>7.6162064456976493E-5</v>
      </c>
      <c r="AJ57" s="1">
        <f t="shared" si="26"/>
        <v>1.7825164021845561E-5</v>
      </c>
      <c r="AK57" s="1">
        <f t="shared" si="26"/>
        <v>4.1718468987298122E-6</v>
      </c>
      <c r="AL57" s="1">
        <f t="shared" si="26"/>
        <v>9.7638969970272192E-7</v>
      </c>
      <c r="AM57" s="1">
        <f t="shared" si="27"/>
        <v>0.43617021276595747</v>
      </c>
      <c r="AN57" s="1">
        <f t="shared" si="27"/>
        <v>0.10208239022181984</v>
      </c>
      <c r="AO57" s="1">
        <f t="shared" si="27"/>
        <v>2.3891623243404644E-2</v>
      </c>
      <c r="AP57" s="1">
        <f t="shared" si="27"/>
        <v>5.5916565037755547E-3</v>
      </c>
      <c r="AQ57" s="1">
        <f t="shared" si="27"/>
        <v>1.3086855647134279E-3</v>
      </c>
      <c r="AR57" s="1">
        <f t="shared" si="27"/>
        <v>3.0628811089037673E-4</v>
      </c>
      <c r="AS57" s="1">
        <f t="shared" si="27"/>
        <v>7.1684451484981793E-5</v>
      </c>
      <c r="AT57" s="1">
        <f t="shared" si="27"/>
        <v>1.677721204967659E-5</v>
      </c>
      <c r="AU57" s="1">
        <f t="shared" si="27"/>
        <v>3.9265815435413289E-6</v>
      </c>
      <c r="AV57" s="1">
        <f t="shared" si="27"/>
        <v>9.1898716976499193E-7</v>
      </c>
      <c r="BK57" s="1">
        <f t="shared" ca="1" si="28"/>
        <v>0.31628541705140378</v>
      </c>
      <c r="BL57" s="1">
        <f t="shared" ca="1" si="28"/>
        <v>0.17818500594969125</v>
      </c>
      <c r="BM57" s="1">
        <f t="shared" ca="1" si="28"/>
        <v>-0.89269395350006819</v>
      </c>
      <c r="BN57" s="1">
        <f t="shared" ca="1" si="28"/>
        <v>2.935159371457523</v>
      </c>
      <c r="BO57" s="1">
        <f t="shared" ca="1" si="28"/>
        <v>-4.0609290270342653</v>
      </c>
      <c r="BP57" s="1">
        <f t="shared" ca="1" si="28"/>
        <v>2.9822749974505016</v>
      </c>
      <c r="BQ57" s="1">
        <f t="shared" ca="1" si="28"/>
        <v>-1.2599055478749475</v>
      </c>
      <c r="BR57" s="1">
        <f t="shared" ca="1" si="28"/>
        <v>0.30751519515221026</v>
      </c>
      <c r="BS57" s="1">
        <f t="shared" ca="1" si="28"/>
        <v>-4.0305516180781091E-2</v>
      </c>
      <c r="BT57" s="1">
        <f t="shared" ca="1" si="28"/>
        <v>2.1957547349034283E-3</v>
      </c>
      <c r="BU57" s="1">
        <f t="shared" ca="1" si="29"/>
        <v>0.42683056737587322</v>
      </c>
      <c r="BV57" s="1">
        <f t="shared" ca="1" si="29"/>
        <v>7.5932452544332188E-2</v>
      </c>
      <c r="BW57" s="1">
        <f t="shared" ca="1" si="29"/>
        <v>-0.68214780912511541</v>
      </c>
      <c r="BX57" s="1">
        <f t="shared" ca="1" si="29"/>
        <v>1.7905904179209651</v>
      </c>
      <c r="BY57" s="1">
        <f t="shared" ca="1" si="29"/>
        <v>-2.2176527059323097</v>
      </c>
      <c r="BZ57" s="1">
        <f t="shared" ca="1" si="29"/>
        <v>1.537124854297794</v>
      </c>
      <c r="CA57" s="1">
        <f t="shared" ca="1" si="29"/>
        <v>-0.63201756209449633</v>
      </c>
      <c r="CB57" s="1">
        <f t="shared" ca="1" si="29"/>
        <v>0.15285448379226241</v>
      </c>
      <c r="CC57" s="1">
        <f t="shared" ca="1" si="29"/>
        <v>-2.0046500708190151E-2</v>
      </c>
      <c r="CD57" s="1">
        <f t="shared" ca="1" si="29"/>
        <v>1.0981174886613926E-3</v>
      </c>
      <c r="CE57" s="4">
        <f t="shared" ca="1" si="13"/>
        <v>0.46778169720617108</v>
      </c>
      <c r="CF57" s="4">
        <f t="shared" ca="1" si="14"/>
        <v>-4.3670630598295901E-3</v>
      </c>
      <c r="CG57" s="4">
        <f t="shared" ca="1" si="20"/>
        <v>1.4229226919095532E-3</v>
      </c>
      <c r="CH57" s="4">
        <f t="shared" ca="1" si="21"/>
        <v>6.7761467733918321E-2</v>
      </c>
      <c r="CI57" s="8">
        <f t="shared" ca="1" si="15"/>
        <v>0.43256631555977687</v>
      </c>
      <c r="CJ57" s="8">
        <f t="shared" ca="1" si="16"/>
        <v>3.6038972061805952E-3</v>
      </c>
      <c r="CK57" s="8">
        <f t="shared" ca="1" si="22"/>
        <v>5.391899954094552E-3</v>
      </c>
      <c r="CL57" s="8">
        <f t="shared" ca="1" si="23"/>
        <v>5.9501159403347E-2</v>
      </c>
    </row>
    <row r="58" spans="1:90" x14ac:dyDescent="0.25">
      <c r="A58" s="7">
        <f>'Calculate Data'!M60</f>
        <v>0.27843137254901962</v>
      </c>
      <c r="B58" s="7">
        <f>'Calculate Data'!L60</f>
        <v>0.24603174603174602</v>
      </c>
      <c r="C58" s="7">
        <f>'Calculate Data'!N60</f>
        <v>0.33070866141732286</v>
      </c>
      <c r="D58" s="7">
        <f>'Calculate Data'!B60</f>
        <v>381</v>
      </c>
      <c r="E58" s="2">
        <v>0.23829787234042554</v>
      </c>
      <c r="F58" s="10">
        <v>0.37931034482758619</v>
      </c>
      <c r="G58" s="4">
        <v>0.46153846153846156</v>
      </c>
      <c r="H58" s="8">
        <v>0.47272727272727272</v>
      </c>
      <c r="I58" s="20">
        <v>110</v>
      </c>
      <c r="J58" s="1">
        <f t="shared" si="25"/>
        <v>1</v>
      </c>
      <c r="K58" s="1">
        <f t="shared" si="25"/>
        <v>0.23829787234042554</v>
      </c>
      <c r="L58" s="1">
        <f t="shared" si="25"/>
        <v>5.678587596197375E-2</v>
      </c>
      <c r="M58" s="1">
        <f t="shared" si="25"/>
        <v>1.353195342072566E-2</v>
      </c>
      <c r="N58" s="1">
        <f t="shared" si="25"/>
        <v>3.2246357087686683E-3</v>
      </c>
      <c r="O58" s="1">
        <f t="shared" si="25"/>
        <v>7.6842382847253381E-4</v>
      </c>
      <c r="P58" s="1">
        <f t="shared" si="25"/>
        <v>1.831137633806889E-4</v>
      </c>
      <c r="Q58" s="1">
        <f t="shared" si="25"/>
        <v>4.3635620209866298E-5</v>
      </c>
      <c r="R58" s="1">
        <f t="shared" si="25"/>
        <v>1.0398275454266013E-5</v>
      </c>
      <c r="S58" s="1">
        <f t="shared" si="25"/>
        <v>2.4778869167612628E-6</v>
      </c>
      <c r="T58" s="1">
        <f t="shared" si="25"/>
        <v>5.9047518016438608E-7</v>
      </c>
      <c r="U58" s="1">
        <f t="shared" si="25"/>
        <v>1.4070897910300264E-7</v>
      </c>
      <c r="V58" s="1">
        <f t="shared" si="25"/>
        <v>3.353065033943893E-8</v>
      </c>
      <c r="W58" s="1">
        <f t="shared" si="25"/>
        <v>7.9902826340790652E-9</v>
      </c>
      <c r="X58" s="1">
        <f t="shared" si="25"/>
        <v>1.904067351099692E-9</v>
      </c>
      <c r="Y58" s="1">
        <f t="shared" si="25"/>
        <v>4.5373519855992668E-10</v>
      </c>
      <c r="Z58" s="1">
        <f t="shared" si="30"/>
        <v>1.0812413242279105E-10</v>
      </c>
      <c r="AA58" s="1">
        <f t="shared" si="19"/>
        <v>2.576575070500553E-11</v>
      </c>
      <c r="AB58" s="1">
        <f t="shared" si="19"/>
        <v>6.1399235722566373E-12</v>
      </c>
      <c r="AC58" s="1">
        <f t="shared" si="26"/>
        <v>0.46153846153846156</v>
      </c>
      <c r="AD58" s="1">
        <f t="shared" si="26"/>
        <v>0.10998363338788872</v>
      </c>
      <c r="AE58" s="1">
        <f t="shared" si="26"/>
        <v>2.6208865828603271E-2</v>
      </c>
      <c r="AF58" s="1">
        <f t="shared" si="26"/>
        <v>6.2455169634118438E-3</v>
      </c>
      <c r="AG58" s="1">
        <f t="shared" si="26"/>
        <v>1.4882934040470778E-3</v>
      </c>
      <c r="AH58" s="1">
        <f t="shared" si="26"/>
        <v>3.5465715160270796E-4</v>
      </c>
      <c r="AI58" s="1">
        <f t="shared" si="26"/>
        <v>8.4514044637241031E-5</v>
      </c>
      <c r="AJ58" s="1">
        <f t="shared" si="26"/>
        <v>2.0139517019938294E-5</v>
      </c>
      <c r="AK58" s="1">
        <f t="shared" si="26"/>
        <v>4.7992040558150826E-6</v>
      </c>
      <c r="AL58" s="1">
        <f t="shared" si="26"/>
        <v>1.1436401154282752E-6</v>
      </c>
      <c r="AM58" s="1">
        <f t="shared" si="27"/>
        <v>0.47272727272727272</v>
      </c>
      <c r="AN58" s="1">
        <f t="shared" si="27"/>
        <v>0.11264990328820117</v>
      </c>
      <c r="AO58" s="1">
        <f t="shared" si="27"/>
        <v>2.6844232272933043E-2</v>
      </c>
      <c r="AP58" s="1">
        <f t="shared" si="27"/>
        <v>6.39692343525213E-3</v>
      </c>
      <c r="AQ58" s="1">
        <f t="shared" si="27"/>
        <v>1.5243732441451885E-3</v>
      </c>
      <c r="AR58" s="1">
        <f t="shared" si="27"/>
        <v>3.6325490073247052E-4</v>
      </c>
      <c r="AS58" s="1">
        <f t="shared" si="27"/>
        <v>8.6562869961780202E-5</v>
      </c>
      <c r="AT58" s="1">
        <f t="shared" si="27"/>
        <v>2.062774773557316E-5</v>
      </c>
      <c r="AU58" s="1">
        <f t="shared" si="27"/>
        <v>4.9155483965621152E-6</v>
      </c>
      <c r="AV58" s="1">
        <f t="shared" si="27"/>
        <v>1.1713647242871423E-6</v>
      </c>
      <c r="BK58" s="1">
        <f t="shared" ca="1" si="28"/>
        <v>0.31628541705140378</v>
      </c>
      <c r="BL58" s="1">
        <f t="shared" ca="1" si="28"/>
        <v>0.18142473333059475</v>
      </c>
      <c r="BM58" s="1">
        <f t="shared" ca="1" si="28"/>
        <v>-0.9254506572483352</v>
      </c>
      <c r="BN58" s="1">
        <f t="shared" ca="1" si="28"/>
        <v>3.0981875172224456</v>
      </c>
      <c r="BO58" s="1">
        <f t="shared" ca="1" si="28"/>
        <v>-4.3644221321114545</v>
      </c>
      <c r="BP58" s="1">
        <f t="shared" ca="1" si="28"/>
        <v>3.2634305522922515</v>
      </c>
      <c r="BQ58" s="1">
        <f t="shared" ca="1" si="28"/>
        <v>-1.4037507890412735</v>
      </c>
      <c r="BR58" s="1">
        <f t="shared" ca="1" si="28"/>
        <v>0.34885418946538915</v>
      </c>
      <c r="BS58" s="1">
        <f t="shared" ca="1" si="28"/>
        <v>-4.6555091815938636E-2</v>
      </c>
      <c r="BT58" s="1">
        <f t="shared" ca="1" si="28"/>
        <v>2.5823307426082191E-3</v>
      </c>
      <c r="BU58" s="1">
        <f t="shared" ca="1" si="29"/>
        <v>0.42683056737587322</v>
      </c>
      <c r="BV58" s="1">
        <f t="shared" ca="1" si="29"/>
        <v>7.7313042590592768E-2</v>
      </c>
      <c r="BW58" s="1">
        <f t="shared" ca="1" si="29"/>
        <v>-0.7071786874103676</v>
      </c>
      <c r="BX58" s="1">
        <f t="shared" ca="1" si="29"/>
        <v>1.8900455406978707</v>
      </c>
      <c r="BY58" s="1">
        <f t="shared" ca="1" si="29"/>
        <v>-2.3833887484057623</v>
      </c>
      <c r="BZ58" s="1">
        <f t="shared" ca="1" si="29"/>
        <v>1.6820381140208565</v>
      </c>
      <c r="CA58" s="1">
        <f t="shared" ca="1" si="29"/>
        <v>-0.70417592253205186</v>
      </c>
      <c r="CB58" s="1">
        <f t="shared" ca="1" si="29"/>
        <v>0.17340257616572902</v>
      </c>
      <c r="CC58" s="1">
        <f t="shared" ca="1" si="29"/>
        <v>-2.3154812777291301E-2</v>
      </c>
      <c r="CD58" s="1">
        <f t="shared" ca="1" si="29"/>
        <v>1.2914477673166736E-3</v>
      </c>
      <c r="CE58" s="4">
        <f t="shared" ca="1" si="13"/>
        <v>0.47058606988769142</v>
      </c>
      <c r="CF58" s="4">
        <f t="shared" ca="1" si="14"/>
        <v>-9.047608349229852E-3</v>
      </c>
      <c r="CG58" s="4">
        <f t="shared" ca="1" si="20"/>
        <v>-3.9105873233209855E-3</v>
      </c>
      <c r="CH58" s="4">
        <f t="shared" ca="1" si="21"/>
        <v>6.5396979801434982E-2</v>
      </c>
      <c r="CI58" s="8">
        <f t="shared" ca="1" si="15"/>
        <v>0.43302311749276573</v>
      </c>
      <c r="CJ58" s="8">
        <f t="shared" ca="1" si="16"/>
        <v>3.9704155234506988E-2</v>
      </c>
      <c r="CK58" s="8">
        <f t="shared" ca="1" si="22"/>
        <v>2.7221187575492338E-3</v>
      </c>
      <c r="CL58" s="8">
        <f t="shared" ca="1" si="23"/>
        <v>5.9109802928822078E-2</v>
      </c>
    </row>
    <row r="59" spans="1:90" x14ac:dyDescent="0.25">
      <c r="A59" s="7">
        <f>'Calculate Data'!M61</f>
        <v>0.3258426966292135</v>
      </c>
      <c r="B59" s="7">
        <f>'Calculate Data'!L61</f>
        <v>0.3</v>
      </c>
      <c r="C59" s="7">
        <f>'Calculate Data'!N61</f>
        <v>0.31007751937984496</v>
      </c>
      <c r="D59" s="7">
        <f>'Calculate Data'!B61</f>
        <v>129</v>
      </c>
      <c r="E59" s="2">
        <v>0.24255319148936169</v>
      </c>
      <c r="F59" s="10">
        <v>0.38095238095238093</v>
      </c>
      <c r="G59" s="4">
        <v>0.5376344086021505</v>
      </c>
      <c r="H59" s="8">
        <v>0.42465753424657532</v>
      </c>
      <c r="I59" s="20">
        <v>219</v>
      </c>
      <c r="J59" s="1">
        <f t="shared" si="25"/>
        <v>1</v>
      </c>
      <c r="K59" s="1">
        <f t="shared" si="25"/>
        <v>0.24255319148936169</v>
      </c>
      <c r="L59" s="1">
        <f t="shared" si="25"/>
        <v>5.8832050701674958E-2</v>
      </c>
      <c r="M59" s="1">
        <f t="shared" si="25"/>
        <v>1.4269901659555202E-2</v>
      </c>
      <c r="N59" s="1">
        <f t="shared" si="25"/>
        <v>3.461210189764453E-3</v>
      </c>
      <c r="O59" s="1">
        <f t="shared" si="25"/>
        <v>8.3952757794286724E-4</v>
      </c>
      <c r="P59" s="1">
        <f t="shared" si="25"/>
        <v>2.0363009337337631E-4</v>
      </c>
      <c r="Q59" s="1">
        <f t="shared" si="25"/>
        <v>4.9391129030989142E-5</v>
      </c>
      <c r="R59" s="1">
        <f t="shared" si="25"/>
        <v>1.1979975977729281E-5</v>
      </c>
      <c r="S59" s="1">
        <f t="shared" si="25"/>
        <v>2.9057814073641236E-6</v>
      </c>
      <c r="T59" s="1">
        <f t="shared" si="25"/>
        <v>7.048065541266171E-7</v>
      </c>
      <c r="U59" s="1">
        <f t="shared" si="25"/>
        <v>1.7095307908603052E-7</v>
      </c>
      <c r="V59" s="1">
        <f t="shared" si="25"/>
        <v>4.1465214927249955E-8</v>
      </c>
      <c r="W59" s="1">
        <f t="shared" si="25"/>
        <v>1.0057520216396797E-8</v>
      </c>
      <c r="X59" s="1">
        <f t="shared" si="25"/>
        <v>2.4394836269558188E-9</v>
      </c>
      <c r="Y59" s="1">
        <f t="shared" si="25"/>
        <v>5.9170453930417721E-10</v>
      </c>
      <c r="Z59" s="1">
        <f t="shared" si="30"/>
        <v>1.4351982442697064E-10</v>
      </c>
      <c r="AA59" s="1">
        <f t="shared" si="19"/>
        <v>3.4811191456754578E-11</v>
      </c>
      <c r="AB59" s="1">
        <f t="shared" si="19"/>
        <v>8.4435655873830242E-12</v>
      </c>
      <c r="AC59" s="1">
        <f t="shared" si="26"/>
        <v>0.5376344086021505</v>
      </c>
      <c r="AD59" s="1">
        <f t="shared" si="26"/>
        <v>0.13040494166094713</v>
      </c>
      <c r="AE59" s="1">
        <f t="shared" si="26"/>
        <v>3.1630134785846753E-2</v>
      </c>
      <c r="AF59" s="1">
        <f t="shared" si="26"/>
        <v>7.6719901395458073E-3</v>
      </c>
      <c r="AG59" s="1">
        <f t="shared" si="26"/>
        <v>1.8608656934217488E-3</v>
      </c>
      <c r="AH59" s="1">
        <f t="shared" si="26"/>
        <v>4.5135891287250926E-4</v>
      </c>
      <c r="AI59" s="1">
        <f t="shared" si="26"/>
        <v>1.0947854482439586E-4</v>
      </c>
      <c r="AJ59" s="1">
        <f t="shared" si="26"/>
        <v>2.6554370446768354E-5</v>
      </c>
      <c r="AK59" s="1">
        <f t="shared" si="26"/>
        <v>6.4408472998544521E-6</v>
      </c>
      <c r="AL59" s="1">
        <f t="shared" si="26"/>
        <v>1.5622480684753351E-6</v>
      </c>
      <c r="AM59" s="1">
        <f t="shared" si="27"/>
        <v>0.42465753424657532</v>
      </c>
      <c r="AN59" s="1">
        <f t="shared" si="27"/>
        <v>0.10300204022150976</v>
      </c>
      <c r="AO59" s="1">
        <f t="shared" si="27"/>
        <v>2.498347358564279E-2</v>
      </c>
      <c r="AP59" s="1">
        <f t="shared" si="27"/>
        <v>6.0598212526878255E-3</v>
      </c>
      <c r="AQ59" s="1">
        <f t="shared" si="27"/>
        <v>1.4698289846944938E-3</v>
      </c>
      <c r="AR59" s="1">
        <f t="shared" si="27"/>
        <v>3.565117111812176E-4</v>
      </c>
      <c r="AS59" s="1">
        <f t="shared" si="27"/>
        <v>8.6473053350337884E-5</v>
      </c>
      <c r="AT59" s="1">
        <f t="shared" si="27"/>
        <v>2.0974315067954293E-5</v>
      </c>
      <c r="AU59" s="1">
        <f t="shared" si="27"/>
        <v>5.0873870590357214E-6</v>
      </c>
      <c r="AV59" s="1">
        <f t="shared" si="27"/>
        <v>1.2339619675107922E-6</v>
      </c>
      <c r="BK59" s="1">
        <f t="shared" ca="1" si="28"/>
        <v>0.31628541705140378</v>
      </c>
      <c r="BL59" s="1">
        <f t="shared" ca="1" si="28"/>
        <v>0.1846644607114982</v>
      </c>
      <c r="BM59" s="1">
        <f t="shared" ca="1" si="28"/>
        <v>-0.95879757187494907</v>
      </c>
      <c r="BN59" s="1">
        <f t="shared" ca="1" si="28"/>
        <v>3.2671433176759304</v>
      </c>
      <c r="BO59" s="1">
        <f t="shared" ca="1" si="28"/>
        <v>-4.6846167196560584</v>
      </c>
      <c r="BP59" s="1">
        <f t="shared" ca="1" si="28"/>
        <v>3.5654021203333826</v>
      </c>
      <c r="BQ59" s="1">
        <f t="shared" ca="1" si="28"/>
        <v>-1.5610290508374227</v>
      </c>
      <c r="BR59" s="1">
        <f t="shared" ca="1" si="28"/>
        <v>0.39486782133533843</v>
      </c>
      <c r="BS59" s="1">
        <f t="shared" ca="1" si="28"/>
        <v>-5.3636671200810629E-2</v>
      </c>
      <c r="BT59" s="1">
        <f t="shared" ca="1" si="28"/>
        <v>3.0282611400779726E-3</v>
      </c>
      <c r="BU59" s="1">
        <f t="shared" ca="1" si="29"/>
        <v>0.42683056737587322</v>
      </c>
      <c r="BV59" s="1">
        <f t="shared" ca="1" si="29"/>
        <v>7.8693632636853347E-2</v>
      </c>
      <c r="BW59" s="1">
        <f t="shared" ca="1" si="29"/>
        <v>-0.73266057251157013</v>
      </c>
      <c r="BX59" s="1">
        <f t="shared" ca="1" si="29"/>
        <v>1.9931168220347841</v>
      </c>
      <c r="BY59" s="1">
        <f t="shared" ca="1" si="29"/>
        <v>-2.5582453855855918</v>
      </c>
      <c r="BZ59" s="1">
        <f t="shared" ca="1" si="29"/>
        <v>1.8376803679793645</v>
      </c>
      <c r="CA59" s="1">
        <f t="shared" ca="1" si="29"/>
        <v>-0.78307280790454847</v>
      </c>
      <c r="CB59" s="1">
        <f t="shared" ca="1" si="29"/>
        <v>0.19627425879398738</v>
      </c>
      <c r="CC59" s="1">
        <f t="shared" ca="1" si="29"/>
        <v>-2.6676933310798637E-2</v>
      </c>
      <c r="CD59" s="1">
        <f t="shared" ca="1" si="29"/>
        <v>1.5144617316740355E-3</v>
      </c>
      <c r="CE59" s="4">
        <f t="shared" ca="1" si="13"/>
        <v>0.47331138467839057</v>
      </c>
      <c r="CF59" s="4">
        <f t="shared" ca="1" si="14"/>
        <v>6.4323023923759937E-2</v>
      </c>
      <c r="CG59" s="4">
        <f t="shared" ca="1" si="20"/>
        <v>-7.4679413131588926E-3</v>
      </c>
      <c r="CH59" s="4">
        <f t="shared" ca="1" si="21"/>
        <v>6.1096703174595729E-2</v>
      </c>
      <c r="CI59" s="8">
        <f t="shared" ca="1" si="15"/>
        <v>0.43345441124002765</v>
      </c>
      <c r="CJ59" s="8">
        <f t="shared" ca="1" si="16"/>
        <v>-8.7968769934523294E-3</v>
      </c>
      <c r="CK59" s="8">
        <f t="shared" ca="1" si="22"/>
        <v>1.605207212937013E-4</v>
      </c>
      <c r="CL59" s="8">
        <f t="shared" ca="1" si="23"/>
        <v>5.5265256217225847E-2</v>
      </c>
    </row>
    <row r="60" spans="1:90" x14ac:dyDescent="0.25">
      <c r="A60" s="7">
        <f>'Calculate Data'!M62</f>
        <v>0.68493150684931503</v>
      </c>
      <c r="B60" s="7">
        <f>'Calculate Data'!L62</f>
        <v>0.72839506172839508</v>
      </c>
      <c r="C60" s="7">
        <f>'Calculate Data'!N62</f>
        <v>0.52597402597402598</v>
      </c>
      <c r="D60" s="7">
        <f>'Calculate Data'!B62</f>
        <v>154</v>
      </c>
      <c r="E60" s="2">
        <v>0.24680851063829787</v>
      </c>
      <c r="F60" s="10">
        <v>0.38297872340425532</v>
      </c>
      <c r="G60" s="4">
        <v>0.40404040404040403</v>
      </c>
      <c r="H60" s="8">
        <v>0.41249999999999998</v>
      </c>
      <c r="I60" s="20">
        <v>240</v>
      </c>
      <c r="J60" s="1">
        <f t="shared" si="25"/>
        <v>1</v>
      </c>
      <c r="K60" s="1">
        <f t="shared" si="25"/>
        <v>0.24680851063829787</v>
      </c>
      <c r="L60" s="1">
        <f t="shared" si="25"/>
        <v>6.0914440923494795E-2</v>
      </c>
      <c r="M60" s="1">
        <f t="shared" si="25"/>
        <v>1.5034202440692332E-2</v>
      </c>
      <c r="N60" s="1">
        <f t="shared" si="25"/>
        <v>3.7105691130219372E-3</v>
      </c>
      <c r="O60" s="1">
        <f t="shared" si="25"/>
        <v>9.1580003640541431E-4</v>
      </c>
      <c r="P60" s="1">
        <f t="shared" si="25"/>
        <v>2.2602724302771927E-4</v>
      </c>
      <c r="Q60" s="1">
        <f t="shared" si="25"/>
        <v>5.5785447215351986E-5</v>
      </c>
      <c r="R60" s="1">
        <f t="shared" si="25"/>
        <v>1.3768323142512405E-5</v>
      </c>
      <c r="S60" s="1">
        <f t="shared" si="25"/>
        <v>3.3981393287902958E-6</v>
      </c>
      <c r="T60" s="1">
        <f t="shared" si="25"/>
        <v>8.3868970668015808E-7</v>
      </c>
      <c r="U60" s="1">
        <f t="shared" si="25"/>
        <v>2.0699575739340072E-7</v>
      </c>
      <c r="V60" s="1">
        <f t="shared" si="25"/>
        <v>5.1088314590711667E-8</v>
      </c>
      <c r="W60" s="1">
        <f t="shared" si="25"/>
        <v>1.2609030835154369E-8</v>
      </c>
      <c r="X60" s="1">
        <f t="shared" si="25"/>
        <v>3.1120161210168228E-9</v>
      </c>
      <c r="Y60" s="1">
        <f t="shared" si="25"/>
        <v>7.6807206391053501E-10</v>
      </c>
      <c r="Z60" s="1">
        <f t="shared" si="30"/>
        <v>1.8956672215664268E-10</v>
      </c>
      <c r="AA60" s="1">
        <f t="shared" si="19"/>
        <v>4.6786680362065003E-11</v>
      </c>
      <c r="AB60" s="1">
        <f t="shared" si="19"/>
        <v>1.1547350897871363E-11</v>
      </c>
      <c r="AC60" s="1">
        <f t="shared" si="26"/>
        <v>0.40404040404040403</v>
      </c>
      <c r="AD60" s="1">
        <f t="shared" si="26"/>
        <v>9.9720610358908224E-2</v>
      </c>
      <c r="AE60" s="1">
        <f t="shared" si="26"/>
        <v>2.4611895322624158E-2</v>
      </c>
      <c r="AF60" s="1">
        <f t="shared" si="26"/>
        <v>6.0744252285625583E-3</v>
      </c>
      <c r="AG60" s="1">
        <f t="shared" si="26"/>
        <v>1.4992198436452272E-3</v>
      </c>
      <c r="AH60" s="1">
        <f t="shared" si="26"/>
        <v>3.7002021672946032E-4</v>
      </c>
      <c r="AI60" s="1">
        <f t="shared" si="26"/>
        <v>9.1324138597058291E-5</v>
      </c>
      <c r="AJ60" s="1">
        <f t="shared" si="26"/>
        <v>2.2539574632465447E-5</v>
      </c>
      <c r="AK60" s="1">
        <f t="shared" si="26"/>
        <v>5.5629588454595573E-6</v>
      </c>
      <c r="AL60" s="1">
        <f t="shared" si="26"/>
        <v>1.3729855873900184E-6</v>
      </c>
      <c r="AM60" s="1">
        <f t="shared" si="27"/>
        <v>0.41249999999999998</v>
      </c>
      <c r="AN60" s="1">
        <f t="shared" si="27"/>
        <v>0.10180851063829786</v>
      </c>
      <c r="AO60" s="1">
        <f t="shared" si="27"/>
        <v>2.51272068809416E-2</v>
      </c>
      <c r="AP60" s="1">
        <f t="shared" si="27"/>
        <v>6.2016085067855865E-3</v>
      </c>
      <c r="AQ60" s="1">
        <f t="shared" si="27"/>
        <v>1.5306097591215491E-3</v>
      </c>
      <c r="AR60" s="1">
        <f t="shared" si="27"/>
        <v>3.7776751501723339E-4</v>
      </c>
      <c r="AS60" s="1">
        <f t="shared" si="27"/>
        <v>9.3236237748934187E-5</v>
      </c>
      <c r="AT60" s="1">
        <f t="shared" si="27"/>
        <v>2.3011496976332693E-5</v>
      </c>
      <c r="AU60" s="1">
        <f t="shared" si="27"/>
        <v>5.6794332962863665E-6</v>
      </c>
      <c r="AV60" s="1">
        <f t="shared" si="27"/>
        <v>1.401732473125997E-6</v>
      </c>
      <c r="BK60" s="1">
        <f t="shared" ca="1" si="28"/>
        <v>0.31628541705140378</v>
      </c>
      <c r="BL60" s="1">
        <f t="shared" ca="1" si="28"/>
        <v>0.1879041880924017</v>
      </c>
      <c r="BM60" s="1">
        <f t="shared" ca="1" si="28"/>
        <v>-0.99273469737991049</v>
      </c>
      <c r="BN60" s="1">
        <f t="shared" ca="1" si="28"/>
        <v>3.4421326237945618</v>
      </c>
      <c r="BO60" s="1">
        <f t="shared" ca="1" si="28"/>
        <v>-5.022114564930499</v>
      </c>
      <c r="BP60" s="1">
        <f t="shared" ca="1" si="28"/>
        <v>3.889324755241645</v>
      </c>
      <c r="BQ60" s="1">
        <f t="shared" ca="1" si="28"/>
        <v>-1.7327256831336877</v>
      </c>
      <c r="BR60" s="1">
        <f t="shared" ca="1" si="28"/>
        <v>0.44598854969123625</v>
      </c>
      <c r="BS60" s="1">
        <f t="shared" ca="1" si="28"/>
        <v>-6.1643447595745894E-2</v>
      </c>
      <c r="BT60" s="1">
        <f t="shared" ca="1" si="28"/>
        <v>3.5413721251939998E-3</v>
      </c>
      <c r="BU60" s="1">
        <f t="shared" ca="1" si="29"/>
        <v>0.42683056737587322</v>
      </c>
      <c r="BV60" s="1">
        <f t="shared" ca="1" si="29"/>
        <v>8.0074222683113941E-2</v>
      </c>
      <c r="BW60" s="1">
        <f t="shared" ca="1" si="29"/>
        <v>-0.75859346442872333</v>
      </c>
      <c r="BX60" s="1">
        <f t="shared" ca="1" si="29"/>
        <v>2.0998688361917073</v>
      </c>
      <c r="BY60" s="1">
        <f t="shared" ca="1" si="29"/>
        <v>-2.7425512438846695</v>
      </c>
      <c r="BZ60" s="1">
        <f t="shared" ca="1" si="29"/>
        <v>2.0046366457916975</v>
      </c>
      <c r="CA60" s="1">
        <f t="shared" ca="1" si="29"/>
        <v>-0.86920250798147147</v>
      </c>
      <c r="CB60" s="1">
        <f t="shared" ca="1" si="29"/>
        <v>0.22168449109180127</v>
      </c>
      <c r="CC60" s="1">
        <f t="shared" ca="1" si="29"/>
        <v>-3.0659213253610162E-2</v>
      </c>
      <c r="CD60" s="1">
        <f t="shared" ca="1" si="29"/>
        <v>1.7710733365238671E-3</v>
      </c>
      <c r="CE60" s="4">
        <f t="shared" ca="1" si="13"/>
        <v>0.47595851295659919</v>
      </c>
      <c r="CF60" s="4">
        <f t="shared" ca="1" si="14"/>
        <v>-7.1918108916195156E-2</v>
      </c>
      <c r="CG60" s="4">
        <f t="shared" ca="1" si="20"/>
        <v>-7.2429393739449916E-3</v>
      </c>
      <c r="CH60" s="4">
        <f t="shared" ca="1" si="21"/>
        <v>6.1032717581210261E-2</v>
      </c>
      <c r="CI60" s="8">
        <f t="shared" ca="1" si="15"/>
        <v>0.43385940692224262</v>
      </c>
      <c r="CJ60" s="8">
        <f t="shared" ca="1" si="16"/>
        <v>-2.1359406922242641E-2</v>
      </c>
      <c r="CK60" s="8">
        <f t="shared" ca="1" si="22"/>
        <v>2.8345574138578986E-3</v>
      </c>
      <c r="CL60" s="8">
        <f t="shared" ca="1" si="23"/>
        <v>5.8283965987311961E-2</v>
      </c>
    </row>
    <row r="61" spans="1:90" x14ac:dyDescent="0.25">
      <c r="A61" s="7">
        <f>'Calculate Data'!M63</f>
        <v>0.77777777777777779</v>
      </c>
      <c r="B61" s="7">
        <f>'Calculate Data'!L63</f>
        <v>0.78400000000000003</v>
      </c>
      <c r="C61" s="7">
        <f>'Calculate Data'!N63</f>
        <v>0.63451776649746194</v>
      </c>
      <c r="D61" s="7">
        <f>'Calculate Data'!B63</f>
        <v>197</v>
      </c>
      <c r="E61" s="2">
        <v>0.25106382978723402</v>
      </c>
      <c r="F61" s="10">
        <v>0.38596491228070173</v>
      </c>
      <c r="G61" s="4">
        <v>0.50877192982456143</v>
      </c>
      <c r="H61" s="8">
        <v>0.5</v>
      </c>
      <c r="I61" s="20">
        <v>114</v>
      </c>
      <c r="J61" s="1">
        <f t="shared" si="25"/>
        <v>1</v>
      </c>
      <c r="K61" s="1">
        <f t="shared" si="25"/>
        <v>0.25106382978723402</v>
      </c>
      <c r="L61" s="1">
        <f t="shared" si="25"/>
        <v>6.3033046627433212E-2</v>
      </c>
      <c r="M61" s="1">
        <f t="shared" si="25"/>
        <v>1.5825318089440678E-2</v>
      </c>
      <c r="N61" s="1">
        <f t="shared" si="25"/>
        <v>3.9731649671361693E-3</v>
      </c>
      <c r="O61" s="1">
        <f t="shared" si="25"/>
        <v>9.9751801302567643E-4</v>
      </c>
      <c r="P61" s="1">
        <f t="shared" si="25"/>
        <v>2.504406926319783E-4</v>
      </c>
      <c r="Q61" s="1">
        <f t="shared" si="25"/>
        <v>6.2876599426751995E-5</v>
      </c>
      <c r="R61" s="1">
        <f t="shared" si="25"/>
        <v>1.5786039856078156E-5</v>
      </c>
      <c r="S61" s="1">
        <f t="shared" si="25"/>
        <v>3.9633036234408984E-6</v>
      </c>
      <c r="T61" s="1">
        <f t="shared" si="25"/>
        <v>9.9504218631069352E-7</v>
      </c>
      <c r="U61" s="1">
        <f t="shared" si="25"/>
        <v>2.4981910209502515E-7</v>
      </c>
      <c r="V61" s="1">
        <f t="shared" si="25"/>
        <v>6.2720540525985022E-8</v>
      </c>
      <c r="W61" s="1">
        <f t="shared" si="25"/>
        <v>1.5746859110779217E-8</v>
      </c>
      <c r="X61" s="1">
        <f t="shared" si="25"/>
        <v>3.953466755472228E-9</v>
      </c>
      <c r="Y61" s="1">
        <f t="shared" si="25"/>
        <v>9.9257250456536799E-10</v>
      </c>
      <c r="Z61" s="1">
        <f t="shared" si="30"/>
        <v>2.4919905433768802E-10</v>
      </c>
      <c r="AA61" s="1">
        <f t="shared" si="19"/>
        <v>6.2564868961376987E-11</v>
      </c>
      <c r="AB61" s="1">
        <f t="shared" si="19"/>
        <v>1.5707775611579752E-11</v>
      </c>
      <c r="AC61" s="1">
        <f t="shared" si="26"/>
        <v>0.50877192982456143</v>
      </c>
      <c r="AD61" s="1">
        <f t="shared" si="26"/>
        <v>0.12773422918999627</v>
      </c>
      <c r="AE61" s="1">
        <f t="shared" si="26"/>
        <v>3.2069444775360757E-2</v>
      </c>
      <c r="AF61" s="1">
        <f t="shared" si="26"/>
        <v>8.0514776244522759E-3</v>
      </c>
      <c r="AG61" s="1">
        <f t="shared" si="26"/>
        <v>2.0214348078412092E-3</v>
      </c>
      <c r="AH61" s="1">
        <f t="shared" si="26"/>
        <v>5.0750916452183545E-4</v>
      </c>
      <c r="AI61" s="1">
        <f t="shared" si="26"/>
        <v>1.2741719449697143E-4</v>
      </c>
      <c r="AJ61" s="1">
        <f t="shared" si="26"/>
        <v>3.1989848831154523E-5</v>
      </c>
      <c r="AK61" s="1">
        <f t="shared" si="26"/>
        <v>8.0314939618643248E-6</v>
      </c>
      <c r="AL61" s="1">
        <f t="shared" si="26"/>
        <v>2.0164176329787028E-6</v>
      </c>
      <c r="AM61" s="1">
        <f t="shared" si="27"/>
        <v>0.5</v>
      </c>
      <c r="AN61" s="1">
        <f t="shared" si="27"/>
        <v>0.12553191489361701</v>
      </c>
      <c r="AO61" s="1">
        <f t="shared" si="27"/>
        <v>3.1516523313716606E-2</v>
      </c>
      <c r="AP61" s="1">
        <f t="shared" si="27"/>
        <v>7.9126590447203392E-3</v>
      </c>
      <c r="AQ61" s="1">
        <f t="shared" si="27"/>
        <v>1.9865824835680846E-3</v>
      </c>
      <c r="AR61" s="1">
        <f t="shared" si="27"/>
        <v>4.9875900651283821E-4</v>
      </c>
      <c r="AS61" s="1">
        <f t="shared" si="27"/>
        <v>1.2522034631598915E-4</v>
      </c>
      <c r="AT61" s="1">
        <f t="shared" si="27"/>
        <v>3.1438299713375997E-5</v>
      </c>
      <c r="AU61" s="1">
        <f t="shared" si="27"/>
        <v>7.8930199280390778E-6</v>
      </c>
      <c r="AV61" s="1">
        <f t="shared" si="27"/>
        <v>1.9816518117204492E-6</v>
      </c>
      <c r="BK61" s="1">
        <f t="shared" ca="1" si="28"/>
        <v>0.31628541705140378</v>
      </c>
      <c r="BL61" s="1">
        <f t="shared" ca="1" si="28"/>
        <v>0.19114391547330514</v>
      </c>
      <c r="BM61" s="1">
        <f t="shared" ca="1" si="28"/>
        <v>-1.0272620337632186</v>
      </c>
      <c r="BN61" s="1">
        <f t="shared" ca="1" si="28"/>
        <v>3.6232612865549179</v>
      </c>
      <c r="BO61" s="1">
        <f t="shared" ca="1" si="28"/>
        <v>-5.3775280940867889</v>
      </c>
      <c r="BP61" s="1">
        <f t="shared" ca="1" si="28"/>
        <v>4.2363740419668803</v>
      </c>
      <c r="BQ61" s="1">
        <f t="shared" ca="1" si="28"/>
        <v>-1.9198792783222192</v>
      </c>
      <c r="BR61" s="1">
        <f t="shared" ca="1" si="28"/>
        <v>0.50268026497306262</v>
      </c>
      <c r="BS61" s="1">
        <f t="shared" ca="1" si="28"/>
        <v>-7.0677155855519841E-2</v>
      </c>
      <c r="BT61" s="1">
        <f t="shared" ca="1" si="28"/>
        <v>4.1303582983839822E-3</v>
      </c>
      <c r="BU61" s="1">
        <f t="shared" ca="1" si="29"/>
        <v>0.42683056737587322</v>
      </c>
      <c r="BV61" s="1">
        <f t="shared" ca="1" si="29"/>
        <v>8.1454812729374521E-2</v>
      </c>
      <c r="BW61" s="1">
        <f t="shared" ca="1" si="29"/>
        <v>-0.78497736316182676</v>
      </c>
      <c r="BX61" s="1">
        <f t="shared" ca="1" si="29"/>
        <v>2.2103661574286386</v>
      </c>
      <c r="BY61" s="1">
        <f t="shared" ca="1" si="29"/>
        <v>-2.9366407661125464</v>
      </c>
      <c r="BZ61" s="1">
        <f t="shared" ca="1" si="29"/>
        <v>2.1835128677188251</v>
      </c>
      <c r="CA61" s="1">
        <f t="shared" ca="1" si="29"/>
        <v>-0.963086021049402</v>
      </c>
      <c r="CB61" s="1">
        <f t="shared" ca="1" si="29"/>
        <v>0.24986385592095159</v>
      </c>
      <c r="CC61" s="1">
        <f t="shared" ca="1" si="29"/>
        <v>-3.5152251829642413E-2</v>
      </c>
      <c r="CD61" s="1">
        <f t="shared" ca="1" si="29"/>
        <v>2.0656308328956619E-3</v>
      </c>
      <c r="CE61" s="4">
        <f t="shared" ca="1" si="13"/>
        <v>0.47852872229020732</v>
      </c>
      <c r="CF61" s="4">
        <f t="shared" ca="1" si="14"/>
        <v>3.0243207534354111E-2</v>
      </c>
      <c r="CG61" s="4">
        <f t="shared" ca="1" si="20"/>
        <v>1.9875706686137552E-3</v>
      </c>
      <c r="CH61" s="4">
        <f t="shared" ca="1" si="21"/>
        <v>7.6001096320136755E-2</v>
      </c>
      <c r="CI61" s="8">
        <f t="shared" ca="1" si="15"/>
        <v>0.43423748985314115</v>
      </c>
      <c r="CJ61" s="8">
        <f t="shared" ca="1" si="16"/>
        <v>6.5762510146858855E-2</v>
      </c>
      <c r="CK61" s="8">
        <f t="shared" ca="1" si="22"/>
        <v>7.9787605385958009E-4</v>
      </c>
      <c r="CL61" s="8">
        <f t="shared" ca="1" si="23"/>
        <v>5.6631287695459817E-2</v>
      </c>
    </row>
    <row r="62" spans="1:90" x14ac:dyDescent="0.25">
      <c r="A62" s="7">
        <f>'Calculate Data'!M64</f>
        <v>0.6470588235294118</v>
      </c>
      <c r="B62" s="7">
        <f>'Calculate Data'!L64</f>
        <v>0.68181818181818177</v>
      </c>
      <c r="C62" s="7">
        <f>'Calculate Data'!N64</f>
        <v>0.4631578947368421</v>
      </c>
      <c r="D62" s="7">
        <f>'Calculate Data'!B64</f>
        <v>95</v>
      </c>
      <c r="E62" s="2">
        <v>0.25531914893617019</v>
      </c>
      <c r="F62" s="10">
        <v>0.38620689655172413</v>
      </c>
      <c r="G62" s="4">
        <v>0.4297872340425532</v>
      </c>
      <c r="H62" s="8">
        <v>0.44761904761904764</v>
      </c>
      <c r="I62" s="20">
        <v>525</v>
      </c>
      <c r="J62" s="1">
        <f t="shared" si="25"/>
        <v>1</v>
      </c>
      <c r="K62" s="1">
        <f t="shared" si="25"/>
        <v>0.25531914893617019</v>
      </c>
      <c r="L62" s="1">
        <f t="shared" si="25"/>
        <v>6.5187867813490258E-2</v>
      </c>
      <c r="M62" s="1">
        <f t="shared" si="25"/>
        <v>1.6643710931103894E-2</v>
      </c>
      <c r="N62" s="1">
        <f t="shared" si="25"/>
        <v>4.2494581100690791E-3</v>
      </c>
      <c r="O62" s="1">
        <f t="shared" si="25"/>
        <v>1.0849680281027436E-3</v>
      </c>
      <c r="P62" s="1">
        <f t="shared" si="25"/>
        <v>2.7701311355814726E-4</v>
      </c>
      <c r="Q62" s="1">
        <f t="shared" si="25"/>
        <v>7.072675239782483E-5</v>
      </c>
      <c r="R62" s="1">
        <f t="shared" si="25"/>
        <v>1.8057894229231868E-5</v>
      </c>
      <c r="S62" s="1">
        <f t="shared" si="25"/>
        <v>4.6105261861868598E-6</v>
      </c>
      <c r="T62" s="1">
        <f t="shared" si="25"/>
        <v>1.1771556220051556E-6</v>
      </c>
      <c r="U62" s="1">
        <f t="shared" si="25"/>
        <v>3.0055037157578435E-7</v>
      </c>
      <c r="V62" s="1">
        <f t="shared" si="25"/>
        <v>7.6736265083178981E-8</v>
      </c>
      <c r="W62" s="1">
        <f t="shared" si="25"/>
        <v>1.9592237893577613E-8</v>
      </c>
      <c r="X62" s="1">
        <f t="shared" si="25"/>
        <v>5.0022735047432193E-9</v>
      </c>
      <c r="Y62" s="1">
        <f t="shared" si="25"/>
        <v>1.2771762139769922E-9</v>
      </c>
      <c r="Z62" s="1">
        <f t="shared" si="30"/>
        <v>3.2608754399412561E-10</v>
      </c>
      <c r="AA62" s="1">
        <f t="shared" si="30"/>
        <v>8.3256394211266107E-11</v>
      </c>
      <c r="AB62" s="1">
        <f t="shared" si="30"/>
        <v>2.1256951713514749E-11</v>
      </c>
      <c r="AC62" s="1">
        <f t="shared" si="26"/>
        <v>0.4297872340425532</v>
      </c>
      <c r="AD62" s="1">
        <f t="shared" si="26"/>
        <v>0.10973291081937528</v>
      </c>
      <c r="AE62" s="1">
        <f t="shared" si="26"/>
        <v>2.8016913400691557E-2</v>
      </c>
      <c r="AF62" s="1">
        <f t="shared" si="26"/>
        <v>7.1532544852829505E-3</v>
      </c>
      <c r="AG62" s="1">
        <f t="shared" si="26"/>
        <v>1.826362847306285E-3</v>
      </c>
      <c r="AH62" s="1">
        <f t="shared" si="26"/>
        <v>4.6630540782288129E-4</v>
      </c>
      <c r="AI62" s="1">
        <f t="shared" si="26"/>
        <v>1.190566998696718E-4</v>
      </c>
      <c r="AJ62" s="1">
        <f t="shared" si="26"/>
        <v>3.0397455285873652E-5</v>
      </c>
      <c r="AK62" s="1">
        <f t="shared" si="26"/>
        <v>7.7610524134145483E-6</v>
      </c>
      <c r="AL62" s="1">
        <f t="shared" si="26"/>
        <v>1.9815452970420123E-6</v>
      </c>
      <c r="AM62" s="1">
        <f t="shared" si="27"/>
        <v>0.44761904761904764</v>
      </c>
      <c r="AN62" s="1">
        <f t="shared" si="27"/>
        <v>0.11428571428571428</v>
      </c>
      <c r="AO62" s="1">
        <f t="shared" si="27"/>
        <v>2.917933130699088E-2</v>
      </c>
      <c r="AP62" s="1">
        <f t="shared" si="27"/>
        <v>7.4500420358274578E-3</v>
      </c>
      <c r="AQ62" s="1">
        <f t="shared" si="27"/>
        <v>1.9021383921261593E-3</v>
      </c>
      <c r="AR62" s="1">
        <f t="shared" si="27"/>
        <v>4.8565235543646622E-4</v>
      </c>
      <c r="AS62" s="1">
        <f t="shared" si="27"/>
        <v>1.2399634606888497E-4</v>
      </c>
      <c r="AT62" s="1">
        <f t="shared" si="27"/>
        <v>3.1658641549502542E-5</v>
      </c>
      <c r="AU62" s="1">
        <f t="shared" si="27"/>
        <v>8.0830574168942646E-6</v>
      </c>
      <c r="AV62" s="1">
        <f t="shared" si="27"/>
        <v>2.0637593404836422E-6</v>
      </c>
      <c r="BK62" s="1">
        <f t="shared" ca="1" si="28"/>
        <v>0.31628541705140378</v>
      </c>
      <c r="BL62" s="1">
        <f t="shared" ca="1" si="28"/>
        <v>0.19438364285420862</v>
      </c>
      <c r="BM62" s="1">
        <f t="shared" ca="1" si="28"/>
        <v>-1.0623795810248744</v>
      </c>
      <c r="BN62" s="1">
        <f t="shared" ca="1" si="28"/>
        <v>3.8106351569335826</v>
      </c>
      <c r="BO62" s="1">
        <f t="shared" ca="1" si="28"/>
        <v>-5.7514803841665527</v>
      </c>
      <c r="BP62" s="1">
        <f t="shared" ca="1" si="28"/>
        <v>4.6077668078161755</v>
      </c>
      <c r="BQ62" s="1">
        <f t="shared" ca="1" si="28"/>
        <v>-2.1235835556697311</v>
      </c>
      <c r="BR62" s="1">
        <f t="shared" ca="1" si="28"/>
        <v>0.56543997226567777</v>
      </c>
      <c r="BS62" s="1">
        <f t="shared" ca="1" si="28"/>
        <v>-8.0848687606125735E-2</v>
      </c>
      <c r="BT62" s="1">
        <f t="shared" ca="1" si="28"/>
        <v>4.8048615252193347E-3</v>
      </c>
      <c r="BU62" s="1">
        <f t="shared" ca="1" si="29"/>
        <v>0.42683056737587322</v>
      </c>
      <c r="BV62" s="1">
        <f t="shared" ca="1" si="29"/>
        <v>8.28354027756351E-2</v>
      </c>
      <c r="BW62" s="1">
        <f t="shared" ca="1" si="29"/>
        <v>-0.81181226871088097</v>
      </c>
      <c r="BX62" s="1">
        <f t="shared" ca="1" si="29"/>
        <v>2.3246733600055798</v>
      </c>
      <c r="BY62" s="1">
        <f t="shared" ca="1" si="29"/>
        <v>-3.1408542114754696</v>
      </c>
      <c r="BZ62" s="1">
        <f t="shared" ca="1" si="29"/>
        <v>2.3749362111668262</v>
      </c>
      <c r="CA62" s="1">
        <f t="shared" ca="1" si="29"/>
        <v>-1.0652719991765294</v>
      </c>
      <c r="CB62" s="1">
        <f t="shared" ca="1" si="29"/>
        <v>0.2810593962142301</v>
      </c>
      <c r="CC62" s="1">
        <f t="shared" ca="1" si="29"/>
        <v>-4.0211202508436288E-2</v>
      </c>
      <c r="CD62" s="1">
        <f t="shared" ca="1" si="29"/>
        <v>2.4029562079808798E-3</v>
      </c>
      <c r="CE62" s="4">
        <f t="shared" ca="1" si="13"/>
        <v>0.48102364997898378</v>
      </c>
      <c r="CF62" s="4">
        <f t="shared" ca="1" si="14"/>
        <v>-5.1236415936430579E-2</v>
      </c>
      <c r="CG62" s="4">
        <f t="shared" ca="1" si="20"/>
        <v>7.0521259296991144E-4</v>
      </c>
      <c r="CH62" s="4">
        <f t="shared" ca="1" si="21"/>
        <v>7.5712144190123454E-2</v>
      </c>
      <c r="CI62" s="8">
        <f t="shared" ca="1" si="15"/>
        <v>0.43458821187480884</v>
      </c>
      <c r="CJ62" s="8">
        <f t="shared" ca="1" si="16"/>
        <v>1.30308357442388E-2</v>
      </c>
      <c r="CK62" s="8">
        <f t="shared" ca="1" si="22"/>
        <v>-1.7589912419788386E-3</v>
      </c>
      <c r="CL62" s="8">
        <f t="shared" ca="1" si="23"/>
        <v>5.691207236782133E-2</v>
      </c>
    </row>
    <row r="63" spans="1:90" x14ac:dyDescent="0.25">
      <c r="A63" s="7">
        <f>'Calculate Data'!M65</f>
        <v>0.30555555555555558</v>
      </c>
      <c r="B63" s="7">
        <f>'Calculate Data'!L65</f>
        <v>0.36263736263736263</v>
      </c>
      <c r="C63" s="7">
        <f>'Calculate Data'!N65</f>
        <v>0.33579335793357934</v>
      </c>
      <c r="D63" s="7">
        <f>'Calculate Data'!B65</f>
        <v>271</v>
      </c>
      <c r="E63" s="2">
        <v>0.25957446808510637</v>
      </c>
      <c r="F63" s="10">
        <v>0.39158576051779936</v>
      </c>
      <c r="G63" s="4">
        <v>0.42794759825327511</v>
      </c>
      <c r="H63" s="8">
        <v>0.42565055762081783</v>
      </c>
      <c r="I63" s="20">
        <v>538</v>
      </c>
      <c r="J63" s="1">
        <f t="shared" si="25"/>
        <v>1</v>
      </c>
      <c r="K63" s="1">
        <f t="shared" si="25"/>
        <v>0.25957446808510637</v>
      </c>
      <c r="L63" s="1">
        <f t="shared" si="25"/>
        <v>6.7378904481665905E-2</v>
      </c>
      <c r="M63" s="1">
        <f t="shared" si="25"/>
        <v>1.7489843290985616E-2</v>
      </c>
      <c r="N63" s="1">
        <f t="shared" si="25"/>
        <v>4.5399167691494574E-3</v>
      </c>
      <c r="O63" s="1">
        <f t="shared" si="25"/>
        <v>1.178446480502625E-3</v>
      </c>
      <c r="P63" s="1">
        <f t="shared" si="25"/>
        <v>3.0589461834323455E-4</v>
      </c>
      <c r="Q63" s="1">
        <f t="shared" si="25"/>
        <v>7.9402432846541727E-5</v>
      </c>
      <c r="R63" s="1">
        <f t="shared" si="25"/>
        <v>2.0610844270804449E-5</v>
      </c>
      <c r="S63" s="1">
        <f t="shared" si="25"/>
        <v>5.3500489383790268E-6</v>
      </c>
      <c r="T63" s="1">
        <f t="shared" si="25"/>
        <v>1.3887361074090239E-6</v>
      </c>
      <c r="U63" s="1">
        <f t="shared" si="25"/>
        <v>3.6048043639127851E-7</v>
      </c>
      <c r="V63" s="1">
        <f t="shared" si="25"/>
        <v>9.3571517531353145E-8</v>
      </c>
      <c r="W63" s="1">
        <f t="shared" si="25"/>
        <v>2.4288776891117195E-8</v>
      </c>
      <c r="X63" s="1">
        <f t="shared" si="25"/>
        <v>6.3047463419495692E-9</v>
      </c>
      <c r="Y63" s="1">
        <f t="shared" si="25"/>
        <v>1.6365511781230796E-9</v>
      </c>
      <c r="Z63" s="1">
        <f t="shared" si="30"/>
        <v>4.2480690155535256E-10</v>
      </c>
      <c r="AA63" s="1">
        <f t="shared" si="30"/>
        <v>1.1026902551011278E-10</v>
      </c>
      <c r="AB63" s="1">
        <f t="shared" si="30"/>
        <v>2.8623023643050551E-11</v>
      </c>
      <c r="AC63" s="1">
        <f t="shared" si="26"/>
        <v>0.42794759825327511</v>
      </c>
      <c r="AD63" s="1">
        <f t="shared" si="26"/>
        <v>0.11108427018489268</v>
      </c>
      <c r="AE63" s="1">
        <f t="shared" si="26"/>
        <v>2.8834640345865758E-2</v>
      </c>
      <c r="AF63" s="1">
        <f t="shared" si="26"/>
        <v>7.4847364302034515E-3</v>
      </c>
      <c r="AG63" s="1">
        <f t="shared" si="26"/>
        <v>1.9428464776272787E-3</v>
      </c>
      <c r="AH63" s="1">
        <f t="shared" si="26"/>
        <v>5.0431334100112333E-4</v>
      </c>
      <c r="AI63" s="1">
        <f t="shared" si="26"/>
        <v>1.3090686723858945E-4</v>
      </c>
      <c r="AJ63" s="1">
        <f t="shared" si="26"/>
        <v>3.3980080432144496E-5</v>
      </c>
      <c r="AK63" s="1">
        <f t="shared" si="26"/>
        <v>8.820361303663039E-6</v>
      </c>
      <c r="AL63" s="1">
        <f t="shared" si="26"/>
        <v>2.289540593716789E-6</v>
      </c>
      <c r="AM63" s="1">
        <f t="shared" si="27"/>
        <v>0.42565055762081783</v>
      </c>
      <c r="AN63" s="1">
        <f t="shared" si="27"/>
        <v>0.11048801708455271</v>
      </c>
      <c r="AO63" s="1">
        <f t="shared" si="27"/>
        <v>2.8679868264500915E-2</v>
      </c>
      <c r="AP63" s="1">
        <f t="shared" si="27"/>
        <v>7.4445615495087472E-3</v>
      </c>
      <c r="AQ63" s="1">
        <f t="shared" si="27"/>
        <v>1.9324181043405683E-3</v>
      </c>
      <c r="AR63" s="1">
        <f t="shared" si="27"/>
        <v>5.0160640155223258E-4</v>
      </c>
      <c r="AS63" s="1">
        <f t="shared" si="27"/>
        <v>1.3020421487100502E-4</v>
      </c>
      <c r="AT63" s="1">
        <f t="shared" si="27"/>
        <v>3.3797689817580026E-5</v>
      </c>
      <c r="AU63" s="1">
        <f t="shared" si="27"/>
        <v>8.7730173569037515E-6</v>
      </c>
      <c r="AV63" s="1">
        <f t="shared" si="27"/>
        <v>2.277251313919697E-6</v>
      </c>
      <c r="BK63" s="1">
        <f t="shared" ca="1" si="28"/>
        <v>0.31628541705140378</v>
      </c>
      <c r="BL63" s="1">
        <f t="shared" ca="1" si="28"/>
        <v>0.19762337023511212</v>
      </c>
      <c r="BM63" s="1">
        <f t="shared" ca="1" si="28"/>
        <v>-1.0980873391648771</v>
      </c>
      <c r="BN63" s="1">
        <f t="shared" ca="1" si="28"/>
        <v>4.0043600859071367</v>
      </c>
      <c r="BO63" s="1">
        <f t="shared" ca="1" si="28"/>
        <v>-6.1446051631010032</v>
      </c>
      <c r="BP63" s="1">
        <f t="shared" ca="1" si="28"/>
        <v>5.0047618335289599</v>
      </c>
      <c r="BQ63" s="1">
        <f t="shared" ca="1" si="28"/>
        <v>-2.3449892784415298</v>
      </c>
      <c r="BR63" s="1">
        <f t="shared" ca="1" si="28"/>
        <v>0.63479953347832063</v>
      </c>
      <c r="BS63" s="1">
        <f t="shared" ca="1" si="28"/>
        <v>-9.2278739070876567E-2</v>
      </c>
      <c r="BT63" s="1">
        <f t="shared" ca="1" si="28"/>
        <v>5.5755554277240327E-3</v>
      </c>
      <c r="BU63" s="1">
        <f t="shared" ca="1" si="29"/>
        <v>0.42683056737587322</v>
      </c>
      <c r="BV63" s="1">
        <f t="shared" ca="1" si="29"/>
        <v>8.4215992821895694E-2</v>
      </c>
      <c r="BW63" s="1">
        <f t="shared" ca="1" si="29"/>
        <v>-0.83909818107588563</v>
      </c>
      <c r="BX63" s="1">
        <f t="shared" ca="1" si="29"/>
        <v>2.4428550181825304</v>
      </c>
      <c r="BY63" s="1">
        <f t="shared" ca="1" si="29"/>
        <v>-3.3555376555763679</v>
      </c>
      <c r="BZ63" s="1">
        <f t="shared" ca="1" si="29"/>
        <v>2.5795554771893725</v>
      </c>
      <c r="CA63" s="1">
        <f t="shared" ca="1" si="29"/>
        <v>-1.1763377099165311</v>
      </c>
      <c r="CB63" s="1">
        <f t="shared" ca="1" si="29"/>
        <v>0.31553548094873801</v>
      </c>
      <c r="CC63" s="1">
        <f t="shared" ca="1" si="29"/>
        <v>-4.5896095210344788E-2</v>
      </c>
      <c r="CD63" s="1">
        <f t="shared" ca="1" si="29"/>
        <v>2.788387440027081E-3</v>
      </c>
      <c r="CE63" s="4">
        <f t="shared" ca="1" si="13"/>
        <v>0.48344527585037023</v>
      </c>
      <c r="CF63" s="4">
        <f t="shared" ca="1" si="14"/>
        <v>-5.5497677597095119E-2</v>
      </c>
      <c r="CG63" s="4">
        <f t="shared" ca="1" si="20"/>
        <v>-4.4783433114430676E-3</v>
      </c>
      <c r="CH63" s="4">
        <f t="shared" ca="1" si="21"/>
        <v>7.3960390597774359E-2</v>
      </c>
      <c r="CI63" s="8">
        <f t="shared" ca="1" si="15"/>
        <v>0.43491128217930747</v>
      </c>
      <c r="CJ63" s="8">
        <f t="shared" ca="1" si="16"/>
        <v>-9.2607245584896414E-3</v>
      </c>
      <c r="CK63" s="8">
        <f t="shared" ca="1" si="22"/>
        <v>-3.5683697653746773E-3</v>
      </c>
      <c r="CL63" s="8">
        <f t="shared" ca="1" si="23"/>
        <v>5.6405993443119321E-2</v>
      </c>
    </row>
    <row r="64" spans="1:90" x14ac:dyDescent="0.25">
      <c r="A64" s="7">
        <f>'Calculate Data'!M66</f>
        <v>0.35714285714285715</v>
      </c>
      <c r="B64" s="7">
        <f>'Calculate Data'!L66</f>
        <v>0.52941176470588236</v>
      </c>
      <c r="C64" s="7">
        <f>'Calculate Data'!N66</f>
        <v>0.37777777777777777</v>
      </c>
      <c r="D64" s="7">
        <f>'Calculate Data'!B66</f>
        <v>90</v>
      </c>
      <c r="E64" s="2">
        <v>0.26382978723404255</v>
      </c>
      <c r="F64" s="10">
        <v>0.39325842696629215</v>
      </c>
      <c r="G64" s="4">
        <v>0.41052631578947368</v>
      </c>
      <c r="H64" s="8">
        <v>0.51630434782608692</v>
      </c>
      <c r="I64" s="20">
        <v>184</v>
      </c>
      <c r="J64" s="1">
        <f t="shared" ref="J64:Y79" si="31">POWER($E64,J$2)</f>
        <v>1</v>
      </c>
      <c r="K64" s="1">
        <f t="shared" si="31"/>
        <v>0.26382978723404255</v>
      </c>
      <c r="L64" s="1">
        <f t="shared" si="31"/>
        <v>6.9606156631960153E-2</v>
      </c>
      <c r="M64" s="1">
        <f t="shared" si="31"/>
        <v>1.8364177494389487E-2</v>
      </c>
      <c r="N64" s="1">
        <f t="shared" si="31"/>
        <v>4.8450170410729706E-3</v>
      </c>
      <c r="O64" s="1">
        <f t="shared" si="31"/>
        <v>1.2782598150915922E-3</v>
      </c>
      <c r="P64" s="1">
        <f t="shared" si="31"/>
        <v>3.3724301504544133E-4</v>
      </c>
      <c r="Q64" s="1">
        <f t="shared" si="31"/>
        <v>8.8974752905605786E-5</v>
      </c>
      <c r="R64" s="1">
        <f t="shared" si="31"/>
        <v>2.3474190128287482E-5</v>
      </c>
      <c r="S64" s="1">
        <f t="shared" si="31"/>
        <v>6.1931905870375482E-6</v>
      </c>
      <c r="T64" s="1">
        <f t="shared" si="31"/>
        <v>1.6339481548779913E-6</v>
      </c>
      <c r="U64" s="1">
        <f t="shared" si="31"/>
        <v>4.3108419405291683E-7</v>
      </c>
      <c r="V64" s="1">
        <f t="shared" si="31"/>
        <v>1.1373285119693976E-7</v>
      </c>
      <c r="W64" s="1">
        <f t="shared" si="31"/>
        <v>3.0006113932809635E-8</v>
      </c>
      <c r="X64" s="1">
        <f t="shared" si="31"/>
        <v>7.9165066546136062E-9</v>
      </c>
      <c r="Y64" s="1">
        <f t="shared" si="31"/>
        <v>2.0886102663235892E-9</v>
      </c>
      <c r="Z64" s="1">
        <f t="shared" si="30"/>
        <v>5.5103760217898952E-10</v>
      </c>
      <c r="AA64" s="1">
        <f t="shared" si="30"/>
        <v>1.4538013334083978E-10</v>
      </c>
      <c r="AB64" s="1">
        <f t="shared" si="30"/>
        <v>3.8355609647370491E-11</v>
      </c>
      <c r="AC64" s="1">
        <f t="shared" si="26"/>
        <v>0.41052631578947368</v>
      </c>
      <c r="AD64" s="1">
        <f t="shared" si="26"/>
        <v>0.10830907054871221</v>
      </c>
      <c r="AE64" s="1">
        <f t="shared" si="26"/>
        <v>2.8575159038383643E-2</v>
      </c>
      <c r="AF64" s="1">
        <f t="shared" si="26"/>
        <v>7.5389781292756839E-3</v>
      </c>
      <c r="AG64" s="1">
        <f t="shared" si="26"/>
        <v>1.9890069958089038E-3</v>
      </c>
      <c r="AH64" s="1">
        <f t="shared" si="26"/>
        <v>5.2475929251128524E-4</v>
      </c>
      <c r="AI64" s="1">
        <f t="shared" si="26"/>
        <v>1.3844713249233908E-4</v>
      </c>
      <c r="AJ64" s="1">
        <f t="shared" si="26"/>
        <v>3.6526477508617115E-5</v>
      </c>
      <c r="AK64" s="1">
        <f t="shared" si="26"/>
        <v>9.6367727895074931E-6</v>
      </c>
      <c r="AL64" s="1">
        <f t="shared" si="26"/>
        <v>2.5424677146785723E-6</v>
      </c>
      <c r="AM64" s="1">
        <f t="shared" si="27"/>
        <v>0.51630434782608692</v>
      </c>
      <c r="AN64" s="1">
        <f t="shared" si="27"/>
        <v>0.13621646623496761</v>
      </c>
      <c r="AO64" s="1">
        <f t="shared" si="27"/>
        <v>3.5937961304544644E-2</v>
      </c>
      <c r="AP64" s="1">
        <f t="shared" si="27"/>
        <v>9.4815046846032664E-3</v>
      </c>
      <c r="AQ64" s="1">
        <f t="shared" si="27"/>
        <v>2.5015033635974577E-3</v>
      </c>
      <c r="AR64" s="1">
        <f t="shared" si="27"/>
        <v>6.5997110018315894E-4</v>
      </c>
      <c r="AS64" s="1">
        <f t="shared" si="27"/>
        <v>1.741200349419398E-4</v>
      </c>
      <c r="AT64" s="1">
        <f t="shared" si="27"/>
        <v>4.5938051771916025E-5</v>
      </c>
      <c r="AU64" s="1">
        <f t="shared" si="27"/>
        <v>1.2119826424931035E-5</v>
      </c>
      <c r="AV64" s="1">
        <f t="shared" si="27"/>
        <v>3.1975712270030815E-6</v>
      </c>
      <c r="BK64" s="1">
        <f t="shared" ca="1" si="28"/>
        <v>0.31628541705140378</v>
      </c>
      <c r="BL64" s="1">
        <f t="shared" ca="1" si="28"/>
        <v>0.20086309761601559</v>
      </c>
      <c r="BM64" s="1">
        <f t="shared" ca="1" si="28"/>
        <v>-1.1343853081832269</v>
      </c>
      <c r="BN64" s="1">
        <f t="shared" ca="1" si="28"/>
        <v>4.2045419244521618</v>
      </c>
      <c r="BO64" s="1">
        <f t="shared" ca="1" si="28"/>
        <v>-6.5575468097109617</v>
      </c>
      <c r="BP64" s="1">
        <f t="shared" ca="1" si="28"/>
        <v>5.4286605643521515</v>
      </c>
      <c r="BQ64" s="1">
        <f t="shared" ca="1" si="28"/>
        <v>-2.5853062037969203</v>
      </c>
      <c r="BR64" s="1">
        <f t="shared" ca="1" si="28"/>
        <v>0.71132746958756909</v>
      </c>
      <c r="BS64" s="1">
        <f t="shared" ca="1" si="28"/>
        <v>-0.10509849268119481</v>
      </c>
      <c r="BT64" s="1">
        <f t="shared" ca="1" si="28"/>
        <v>6.4542358004950765E-3</v>
      </c>
      <c r="BU64" s="1">
        <f t="shared" ca="1" si="29"/>
        <v>0.42683056737587322</v>
      </c>
      <c r="BV64" s="1">
        <f t="shared" ca="1" si="29"/>
        <v>8.5596582868156273E-2</v>
      </c>
      <c r="BW64" s="1">
        <f t="shared" ca="1" si="29"/>
        <v>-0.86683510025684074</v>
      </c>
      <c r="BX64" s="1">
        <f t="shared" ca="1" si="29"/>
        <v>2.56497570621949</v>
      </c>
      <c r="BY64" s="1">
        <f t="shared" ca="1" si="29"/>
        <v>-3.5810429904148608</v>
      </c>
      <c r="BZ64" s="1">
        <f t="shared" ca="1" si="29"/>
        <v>2.7980414569902452</v>
      </c>
      <c r="CA64" s="1">
        <f t="shared" ca="1" si="29"/>
        <v>-1.2968900144518503</v>
      </c>
      <c r="CB64" s="1">
        <f t="shared" ca="1" si="29"/>
        <v>0.35357470097452065</v>
      </c>
      <c r="CC64" s="1">
        <f t="shared" ca="1" si="29"/>
        <v>-5.2272175314998275E-2</v>
      </c>
      <c r="CD64" s="1">
        <f t="shared" ca="1" si="29"/>
        <v>3.2278237162857914E-3</v>
      </c>
      <c r="CE64" s="4">
        <f t="shared" ca="1" si="13"/>
        <v>0.48579589448749322</v>
      </c>
      <c r="CF64" s="4">
        <f t="shared" ca="1" si="14"/>
        <v>-7.5269578698019535E-2</v>
      </c>
      <c r="CG64" s="4">
        <f t="shared" ca="1" si="20"/>
        <v>-3.7837758791596982E-3</v>
      </c>
      <c r="CH64" s="4">
        <f t="shared" ca="1" si="21"/>
        <v>7.4123632298929862E-2</v>
      </c>
      <c r="CI64" s="8">
        <f t="shared" ca="1" si="15"/>
        <v>0.43520655770602101</v>
      </c>
      <c r="CJ64" s="8">
        <f t="shared" ca="1" si="16"/>
        <v>8.1097790120065905E-2</v>
      </c>
      <c r="CK64" s="8">
        <f t="shared" ca="1" si="22"/>
        <v>-4.9672627127880873E-4</v>
      </c>
      <c r="CL64" s="8">
        <f t="shared" ca="1" si="23"/>
        <v>5.6727536604096788E-2</v>
      </c>
    </row>
    <row r="65" spans="1:90" x14ac:dyDescent="0.25">
      <c r="A65" s="7">
        <f>'Calculate Data'!M67</f>
        <v>0.35135135135135137</v>
      </c>
      <c r="B65" s="7">
        <f>'Calculate Data'!L67</f>
        <v>0.53846153846153844</v>
      </c>
      <c r="C65" s="7">
        <f>'Calculate Data'!N67</f>
        <v>0.46762589928057552</v>
      </c>
      <c r="D65" s="7">
        <f>'Calculate Data'!B67</f>
        <v>139</v>
      </c>
      <c r="E65" s="2">
        <v>0.26808510638297872</v>
      </c>
      <c r="F65" s="10">
        <v>0.39361702127659576</v>
      </c>
      <c r="G65" s="4">
        <v>0.46036585365853661</v>
      </c>
      <c r="H65" s="8">
        <v>0.41102756892230574</v>
      </c>
      <c r="I65" s="20">
        <v>798</v>
      </c>
      <c r="J65" s="1">
        <f t="shared" si="31"/>
        <v>1</v>
      </c>
      <c r="K65" s="1">
        <f t="shared" si="31"/>
        <v>0.26808510638297872</v>
      </c>
      <c r="L65" s="1">
        <f t="shared" si="31"/>
        <v>7.1869624264373017E-2</v>
      </c>
      <c r="M65" s="1">
        <f t="shared" si="31"/>
        <v>1.9267175866619149E-2</v>
      </c>
      <c r="N65" s="1">
        <f t="shared" si="31"/>
        <v>5.165242891902155E-3</v>
      </c>
      <c r="O65" s="1">
        <f t="shared" si="31"/>
        <v>1.3847246901695139E-3</v>
      </c>
      <c r="P65" s="1">
        <f t="shared" si="31"/>
        <v>3.7122406587523134E-4</v>
      </c>
      <c r="Q65" s="1">
        <f t="shared" si="31"/>
        <v>9.9519643192083301E-5</v>
      </c>
      <c r="R65" s="1">
        <f t="shared" si="31"/>
        <v>2.6679734132345738E-5</v>
      </c>
      <c r="S65" s="1">
        <f t="shared" si="31"/>
        <v>7.1524393631394954E-6</v>
      </c>
      <c r="T65" s="1">
        <f t="shared" si="31"/>
        <v>1.9174624675650563E-6</v>
      </c>
      <c r="U65" s="1">
        <f t="shared" si="31"/>
        <v>5.1404312960254698E-7</v>
      </c>
      <c r="V65" s="1">
        <f t="shared" si="31"/>
        <v>1.3780730708493812E-7</v>
      </c>
      <c r="W65" s="1">
        <f t="shared" si="31"/>
        <v>3.694408658021746E-8</v>
      </c>
      <c r="X65" s="1">
        <f t="shared" si="31"/>
        <v>9.904159381079572E-9</v>
      </c>
      <c r="Y65" s="1">
        <f t="shared" si="31"/>
        <v>2.6551576213106941E-9</v>
      </c>
      <c r="Z65" s="1">
        <f t="shared" si="30"/>
        <v>7.1180821337265414E-10</v>
      </c>
      <c r="AA65" s="1">
        <f t="shared" si="30"/>
        <v>1.90825180606286E-10</v>
      </c>
      <c r="AB65" s="1">
        <f t="shared" si="30"/>
        <v>5.1157388843387309E-11</v>
      </c>
      <c r="AC65" s="1">
        <f t="shared" si="26"/>
        <v>0.46036585365853661</v>
      </c>
      <c r="AD65" s="1">
        <f t="shared" si="26"/>
        <v>0.1234172288531396</v>
      </c>
      <c r="AE65" s="1">
        <f t="shared" si="26"/>
        <v>3.3086320926586359E-2</v>
      </c>
      <c r="AF65" s="1">
        <f t="shared" si="26"/>
        <v>8.8699498654252786E-3</v>
      </c>
      <c r="AG65" s="1">
        <f t="shared" si="26"/>
        <v>2.3779014532842239E-3</v>
      </c>
      <c r="AH65" s="1">
        <f t="shared" si="26"/>
        <v>6.3747996407194092E-4</v>
      </c>
      <c r="AI65" s="1">
        <f t="shared" si="26"/>
        <v>1.708988839852437E-4</v>
      </c>
      <c r="AJ65" s="1">
        <f t="shared" si="26"/>
        <v>4.5815445493916402E-5</v>
      </c>
      <c r="AK65" s="1">
        <f t="shared" si="26"/>
        <v>1.2282438579220142E-5</v>
      </c>
      <c r="AL65" s="1">
        <f t="shared" si="26"/>
        <v>3.2927388531526337E-6</v>
      </c>
      <c r="AM65" s="1">
        <f t="shared" si="27"/>
        <v>0.41102756892230574</v>
      </c>
      <c r="AN65" s="1">
        <f t="shared" si="27"/>
        <v>0.11019036954087345</v>
      </c>
      <c r="AO65" s="1">
        <f t="shared" si="27"/>
        <v>2.9540396940744798E-2</v>
      </c>
      <c r="AP65" s="1">
        <f t="shared" si="27"/>
        <v>7.9193404564549888E-3</v>
      </c>
      <c r="AQ65" s="1">
        <f t="shared" si="27"/>
        <v>2.123057228751763E-3</v>
      </c>
      <c r="AR65" s="1">
        <f t="shared" si="27"/>
        <v>5.6916002302706829E-4</v>
      </c>
      <c r="AS65" s="1">
        <f t="shared" si="27"/>
        <v>1.5258332532215021E-4</v>
      </c>
      <c r="AT65" s="1">
        <f t="shared" si="27"/>
        <v>4.0905317001257291E-5</v>
      </c>
      <c r="AU65" s="1">
        <f t="shared" si="27"/>
        <v>1.0966106259911531E-5</v>
      </c>
      <c r="AV65" s="1">
        <f t="shared" si="27"/>
        <v>2.9398497632954315E-6</v>
      </c>
      <c r="BK65" s="1">
        <f t="shared" ca="1" si="28"/>
        <v>0.31628541705140378</v>
      </c>
      <c r="BL65" s="1">
        <f t="shared" ca="1" si="28"/>
        <v>0.20410282499691906</v>
      </c>
      <c r="BM65" s="1">
        <f t="shared" ca="1" si="28"/>
        <v>-1.171273488079924</v>
      </c>
      <c r="BN65" s="1">
        <f t="shared" ca="1" si="28"/>
        <v>4.4112865235452396</v>
      </c>
      <c r="BO65" s="1">
        <f t="shared" ca="1" si="28"/>
        <v>-6.9909603537068472</v>
      </c>
      <c r="BP65" s="1">
        <f t="shared" ca="1" si="28"/>
        <v>5.8808078211152672</v>
      </c>
      <c r="BQ65" s="1">
        <f t="shared" ca="1" si="28"/>
        <v>-2.8458050654559446</v>
      </c>
      <c r="BR65" s="1">
        <f t="shared" ca="1" si="28"/>
        <v>0.79563082396177387</v>
      </c>
      <c r="BS65" s="1">
        <f t="shared" ca="1" si="28"/>
        <v>-0.11945033362687187</v>
      </c>
      <c r="BT65" s="1">
        <f t="shared" ca="1" si="28"/>
        <v>7.4539172579423246E-3</v>
      </c>
      <c r="BU65" s="1">
        <f t="shared" ca="1" si="29"/>
        <v>0.42683056737587322</v>
      </c>
      <c r="BV65" s="1">
        <f t="shared" ca="1" si="29"/>
        <v>8.6977172914416867E-2</v>
      </c>
      <c r="BW65" s="1">
        <f t="shared" ca="1" si="29"/>
        <v>-0.89502302625374641</v>
      </c>
      <c r="BX65" s="1">
        <f t="shared" ca="1" si="29"/>
        <v>2.6910999983764601</v>
      </c>
      <c r="BY65" s="1">
        <f t="shared" ca="1" si="29"/>
        <v>-3.8177279243872562</v>
      </c>
      <c r="BZ65" s="1">
        <f t="shared" ca="1" si="29"/>
        <v>3.0310872984258279</v>
      </c>
      <c r="CA65" s="1">
        <f t="shared" ca="1" si="29"/>
        <v>-1.4275663621763459</v>
      </c>
      <c r="CB65" s="1">
        <f t="shared" ca="1" si="29"/>
        <v>0.39547879520455376</v>
      </c>
      <c r="CC65" s="1">
        <f t="shared" ca="1" si="29"/>
        <v>-5.941026004739363E-2</v>
      </c>
      <c r="CD65" s="1">
        <f t="shared" ca="1" si="29"/>
        <v>3.7277737672014796E-3</v>
      </c>
      <c r="CE65" s="4">
        <f t="shared" ca="1" si="13"/>
        <v>0.48807808705895839</v>
      </c>
      <c r="CF65" s="4">
        <f t="shared" ca="1" si="14"/>
        <v>-2.7712233400421782E-2</v>
      </c>
      <c r="CG65" s="4">
        <f t="shared" ca="1" si="20"/>
        <v>8.1064389552198613E-5</v>
      </c>
      <c r="CH65" s="4">
        <f t="shared" ca="1" si="21"/>
        <v>7.3314499588248844E-2</v>
      </c>
      <c r="CI65" s="8">
        <f t="shared" ca="1" si="15"/>
        <v>0.43547403319959094</v>
      </c>
      <c r="CJ65" s="8">
        <f t="shared" ca="1" si="16"/>
        <v>-2.4446464277285196E-2</v>
      </c>
      <c r="CK65" s="8">
        <f t="shared" ca="1" si="22"/>
        <v>-2.4561240491826172E-3</v>
      </c>
      <c r="CL65" s="8">
        <f t="shared" ca="1" si="23"/>
        <v>5.6958941702019053E-2</v>
      </c>
    </row>
    <row r="66" spans="1:90" x14ac:dyDescent="0.25">
      <c r="A66" s="7">
        <f>'Calculate Data'!M68</f>
        <v>0.58163265306122447</v>
      </c>
      <c r="B66" s="7">
        <f>'Calculate Data'!L68</f>
        <v>0.7021276595744681</v>
      </c>
      <c r="C66" s="7">
        <f>'Calculate Data'!N68</f>
        <v>0.32413793103448274</v>
      </c>
      <c r="D66" s="7">
        <f>'Calculate Data'!B68</f>
        <v>145</v>
      </c>
      <c r="E66" s="2">
        <v>0.2723404255319149</v>
      </c>
      <c r="F66" s="10">
        <v>0.4</v>
      </c>
      <c r="G66" s="4">
        <v>0.46341463414634149</v>
      </c>
      <c r="H66" s="8">
        <v>0.3867924528301887</v>
      </c>
      <c r="I66" s="20">
        <v>106</v>
      </c>
      <c r="J66" s="1">
        <f t="shared" si="31"/>
        <v>1</v>
      </c>
      <c r="K66" s="1">
        <f t="shared" si="31"/>
        <v>0.2723404255319149</v>
      </c>
      <c r="L66" s="1">
        <f t="shared" si="31"/>
        <v>7.4169307378904481E-2</v>
      </c>
      <c r="M66" s="1">
        <f t="shared" si="31"/>
        <v>2.019930073297824E-2</v>
      </c>
      <c r="N66" s="1">
        <f t="shared" si="31"/>
        <v>5.5010861570664151E-3</v>
      </c>
      <c r="O66" s="1">
        <f t="shared" si="31"/>
        <v>1.4981681449031939E-3</v>
      </c>
      <c r="P66" s="1">
        <f t="shared" si="31"/>
        <v>4.0801175010129537E-4</v>
      </c>
      <c r="Q66" s="1">
        <f t="shared" si="31"/>
        <v>1.1111809364460809E-4</v>
      </c>
      <c r="R66" s="1">
        <f t="shared" si="31"/>
        <v>3.0261948907467739E-5</v>
      </c>
      <c r="S66" s="1">
        <f t="shared" si="31"/>
        <v>8.2415520428848304E-6</v>
      </c>
      <c r="T66" s="1">
        <f t="shared" si="31"/>
        <v>2.2445077904026773E-6</v>
      </c>
      <c r="U66" s="1">
        <f t="shared" si="31"/>
        <v>6.1127020674796313E-7</v>
      </c>
      <c r="V66" s="1">
        <f t="shared" si="31"/>
        <v>1.6647358822072191E-7</v>
      </c>
      <c r="W66" s="1">
        <f t="shared" si="31"/>
        <v>4.5337487855856176E-8</v>
      </c>
      <c r="X66" s="1">
        <f t="shared" si="31"/>
        <v>1.2347230735211896E-8</v>
      </c>
      <c r="Y66" s="1">
        <f t="shared" si="31"/>
        <v>3.3626500725683456E-9</v>
      </c>
      <c r="Z66" s="1">
        <f t="shared" si="30"/>
        <v>9.1578555167818788E-10</v>
      </c>
      <c r="AA66" s="1">
        <f t="shared" si="30"/>
        <v>2.4940542684001712E-10</v>
      </c>
      <c r="AB66" s="1">
        <f t="shared" si="30"/>
        <v>6.7923180075579128E-11</v>
      </c>
      <c r="AC66" s="1">
        <f t="shared" si="26"/>
        <v>0.46341463414634149</v>
      </c>
      <c r="AD66" s="1">
        <f t="shared" si="26"/>
        <v>0.1262065386611313</v>
      </c>
      <c r="AE66" s="1">
        <f t="shared" si="26"/>
        <v>3.4371142443882563E-2</v>
      </c>
      <c r="AF66" s="1">
        <f t="shared" si="26"/>
        <v>9.3606515591850379E-3</v>
      </c>
      <c r="AG66" s="1">
        <f t="shared" si="26"/>
        <v>2.5492838288844362E-3</v>
      </c>
      <c r="AH66" s="1">
        <f t="shared" si="26"/>
        <v>6.9427304276001669E-4</v>
      </c>
      <c r="AI66" s="1">
        <f t="shared" si="26"/>
        <v>1.8907861590060032E-4</v>
      </c>
      <c r="AJ66" s="1">
        <f t="shared" si="26"/>
        <v>5.1493750713354968E-5</v>
      </c>
      <c r="AK66" s="1">
        <f t="shared" si="26"/>
        <v>1.402382998150944E-5</v>
      </c>
      <c r="AL66" s="1">
        <f t="shared" si="26"/>
        <v>3.819255824751507E-6</v>
      </c>
      <c r="AM66" s="1">
        <f t="shared" si="27"/>
        <v>0.3867924528301887</v>
      </c>
      <c r="AN66" s="1">
        <f t="shared" si="27"/>
        <v>0.10533922119630672</v>
      </c>
      <c r="AO66" s="1">
        <f t="shared" si="27"/>
        <v>2.8688128325802677E-2</v>
      </c>
      <c r="AP66" s="1">
        <f t="shared" si="27"/>
        <v>7.8129370759632815E-3</v>
      </c>
      <c r="AQ66" s="1">
        <f t="shared" si="27"/>
        <v>2.1277786079219154E-3</v>
      </c>
      <c r="AR66" s="1">
        <f t="shared" si="27"/>
        <v>5.7948013151915988E-4</v>
      </c>
      <c r="AS66" s="1">
        <f t="shared" si="27"/>
        <v>1.5781586560521804E-4</v>
      </c>
      <c r="AT66" s="1">
        <f t="shared" si="27"/>
        <v>4.2979639994612566E-5</v>
      </c>
      <c r="AU66" s="1">
        <f t="shared" si="27"/>
        <v>1.1705093445341296E-5</v>
      </c>
      <c r="AV66" s="1">
        <f t="shared" si="27"/>
        <v>3.1877701297950761E-6</v>
      </c>
      <c r="BK66" s="1">
        <f t="shared" ca="1" si="28"/>
        <v>0.31628541705140378</v>
      </c>
      <c r="BL66" s="1">
        <f t="shared" ca="1" si="28"/>
        <v>0.20734255237782256</v>
      </c>
      <c r="BM66" s="1">
        <f t="shared" ca="1" si="28"/>
        <v>-1.2087518788549683</v>
      </c>
      <c r="BN66" s="1">
        <f t="shared" ca="1" si="28"/>
        <v>4.6246997341629497</v>
      </c>
      <c r="BO66" s="1">
        <f t="shared" ca="1" si="28"/>
        <v>-7.4455114756886775</v>
      </c>
      <c r="BP66" s="1">
        <f t="shared" ca="1" si="28"/>
        <v>6.3625925113055546</v>
      </c>
      <c r="BQ66" s="1">
        <f t="shared" ca="1" si="28"/>
        <v>-3.1278195891374811</v>
      </c>
      <c r="BR66" s="1">
        <f t="shared" ca="1" si="28"/>
        <v>0.88835708778499656</v>
      </c>
      <c r="BS66" s="1">
        <f t="shared" ca="1" si="28"/>
        <v>-0.13548860251998887</v>
      </c>
      <c r="BT66" s="1">
        <f t="shared" ca="1" si="28"/>
        <v>8.5889364293364849E-3</v>
      </c>
      <c r="BU66" s="1">
        <f t="shared" ca="1" si="29"/>
        <v>0.42683056737587322</v>
      </c>
      <c r="BV66" s="1">
        <f t="shared" ca="1" si="29"/>
        <v>8.8357762960677447E-2</v>
      </c>
      <c r="BW66" s="1">
        <f t="shared" ca="1" si="29"/>
        <v>-0.92366195906660253</v>
      </c>
      <c r="BX66" s="1">
        <f t="shared" ca="1" si="29"/>
        <v>2.8212924689134389</v>
      </c>
      <c r="BY66" s="1">
        <f t="shared" ca="1" si="29"/>
        <v>-4.065955982286547</v>
      </c>
      <c r="BZ66" s="1">
        <f t="shared" ca="1" si="29"/>
        <v>3.2794088725076103</v>
      </c>
      <c r="CA66" s="1">
        <f t="shared" ca="1" si="29"/>
        <v>-1.56903580171733</v>
      </c>
      <c r="CB66" s="1">
        <f t="shared" ca="1" si="29"/>
        <v>0.4415696076721079</v>
      </c>
      <c r="CC66" s="1">
        <f t="shared" ca="1" si="29"/>
        <v>-6.7387112825607665E-2</v>
      </c>
      <c r="CD66" s="1">
        <f t="shared" ca="1" si="29"/>
        <v>4.295407475220653E-3</v>
      </c>
      <c r="CE66" s="4">
        <f t="shared" ca="1" si="13"/>
        <v>0.49029469291094802</v>
      </c>
      <c r="CF66" s="4">
        <f t="shared" ca="1" si="14"/>
        <v>-2.6880058764606529E-2</v>
      </c>
      <c r="CG66" s="4">
        <f t="shared" ca="1" si="20"/>
        <v>-1.0901045260980115E-3</v>
      </c>
      <c r="CH66" s="4">
        <f t="shared" ca="1" si="21"/>
        <v>7.2220091451299276E-2</v>
      </c>
      <c r="CI66" s="8">
        <f t="shared" ca="1" si="15"/>
        <v>0.43571383100884115</v>
      </c>
      <c r="CJ66" s="8">
        <f t="shared" ca="1" si="16"/>
        <v>-4.8921378178652442E-2</v>
      </c>
      <c r="CK66" s="8">
        <f t="shared" ca="1" si="22"/>
        <v>-4.1343804424837241E-3</v>
      </c>
      <c r="CL66" s="8">
        <f t="shared" ca="1" si="23"/>
        <v>5.9160333417348561E-2</v>
      </c>
    </row>
    <row r="67" spans="1:90" x14ac:dyDescent="0.25">
      <c r="A67" s="7">
        <f>'Calculate Data'!M69</f>
        <v>0.43307086614173229</v>
      </c>
      <c r="B67" s="7">
        <f>'Calculate Data'!L69</f>
        <v>0.55952380952380953</v>
      </c>
      <c r="C67" s="7">
        <f>'Calculate Data'!N69</f>
        <v>0.3981042654028436</v>
      </c>
      <c r="D67" s="7">
        <f>'Calculate Data'!B69</f>
        <v>211</v>
      </c>
      <c r="E67" s="2">
        <v>0.27659574468085107</v>
      </c>
      <c r="F67" s="10">
        <v>0.40340909090909088</v>
      </c>
      <c r="G67" s="4">
        <v>0.5</v>
      </c>
      <c r="H67" s="8">
        <v>0.4853801169590643</v>
      </c>
      <c r="I67" s="20">
        <v>342</v>
      </c>
      <c r="J67" s="1">
        <f t="shared" si="31"/>
        <v>1</v>
      </c>
      <c r="K67" s="1">
        <f t="shared" si="31"/>
        <v>0.27659574468085107</v>
      </c>
      <c r="L67" s="1">
        <f t="shared" si="31"/>
        <v>7.650520597555456E-2</v>
      </c>
      <c r="M67" s="1">
        <f t="shared" si="31"/>
        <v>2.116101441877041E-2</v>
      </c>
      <c r="N67" s="1">
        <f t="shared" si="31"/>
        <v>5.8530465413620296E-3</v>
      </c>
      <c r="O67" s="1">
        <f t="shared" si="31"/>
        <v>1.6189277667597105E-3</v>
      </c>
      <c r="P67" s="1">
        <f t="shared" si="31"/>
        <v>4.477885312314093E-4</v>
      </c>
      <c r="Q67" s="1">
        <f t="shared" si="31"/>
        <v>1.2385640225549618E-4</v>
      </c>
      <c r="R67" s="1">
        <f t="shared" si="31"/>
        <v>3.425815381535002E-5</v>
      </c>
      <c r="S67" s="1">
        <f t="shared" si="31"/>
        <v>9.4756595659478785E-6</v>
      </c>
      <c r="T67" s="1">
        <f t="shared" si="31"/>
        <v>2.6209271139855836E-6</v>
      </c>
      <c r="U67" s="1">
        <f t="shared" si="31"/>
        <v>7.2493728684707634E-7</v>
      </c>
      <c r="V67" s="1">
        <f t="shared" si="31"/>
        <v>2.0051456870238287E-7</v>
      </c>
      <c r="W67" s="1">
        <f t="shared" si="31"/>
        <v>5.5461476449595264E-8</v>
      </c>
      <c r="X67" s="1">
        <f t="shared" si="31"/>
        <v>1.5340408379675287E-8</v>
      </c>
      <c r="Y67" s="1">
        <f t="shared" si="31"/>
        <v>4.2430916794846534E-9</v>
      </c>
      <c r="Z67" s="1">
        <f t="shared" si="30"/>
        <v>1.1736211028361811E-9</v>
      </c>
      <c r="AA67" s="1">
        <f t="shared" si="30"/>
        <v>3.2461860291213523E-10</v>
      </c>
      <c r="AB67" s="1">
        <f t="shared" si="30"/>
        <v>8.9788124209739538E-11</v>
      </c>
      <c r="AC67" s="1">
        <f t="shared" si="26"/>
        <v>0.5</v>
      </c>
      <c r="AD67" s="1">
        <f t="shared" si="26"/>
        <v>0.13829787234042554</v>
      </c>
      <c r="AE67" s="1">
        <f t="shared" si="26"/>
        <v>3.825260298777728E-2</v>
      </c>
      <c r="AF67" s="1">
        <f t="shared" si="26"/>
        <v>1.0580507209385205E-2</v>
      </c>
      <c r="AG67" s="1">
        <f t="shared" si="26"/>
        <v>2.9265232706810148E-3</v>
      </c>
      <c r="AH67" s="1">
        <f t="shared" si="26"/>
        <v>8.0946388337985523E-4</v>
      </c>
      <c r="AI67" s="1">
        <f t="shared" si="26"/>
        <v>2.2389426561570465E-4</v>
      </c>
      <c r="AJ67" s="1">
        <f t="shared" si="26"/>
        <v>6.192820112774809E-5</v>
      </c>
      <c r="AK67" s="1">
        <f t="shared" si="26"/>
        <v>1.712907690767501E-5</v>
      </c>
      <c r="AL67" s="1">
        <f t="shared" si="26"/>
        <v>4.7378297829739393E-6</v>
      </c>
      <c r="AM67" s="1">
        <f t="shared" si="27"/>
        <v>0.4853801169590643</v>
      </c>
      <c r="AN67" s="1">
        <f t="shared" si="27"/>
        <v>0.13425407490357097</v>
      </c>
      <c r="AO67" s="1">
        <f t="shared" si="27"/>
        <v>3.7134105824391979E-2</v>
      </c>
      <c r="AP67" s="1">
        <f t="shared" si="27"/>
        <v>1.0271135653555228E-2</v>
      </c>
      <c r="AQ67" s="1">
        <f t="shared" si="27"/>
        <v>2.8409524148131486E-3</v>
      </c>
      <c r="AR67" s="1">
        <f t="shared" si="27"/>
        <v>7.8579534877810508E-4</v>
      </c>
      <c r="AS67" s="1">
        <f t="shared" si="27"/>
        <v>2.1734764966202907E-4</v>
      </c>
      <c r="AT67" s="1">
        <f t="shared" si="27"/>
        <v>6.0117435012901651E-5</v>
      </c>
      <c r="AU67" s="1">
        <f t="shared" si="27"/>
        <v>1.6628226705696209E-5</v>
      </c>
      <c r="AV67" s="1">
        <f t="shared" si="27"/>
        <v>4.5992967483840581E-6</v>
      </c>
      <c r="BK67" s="1">
        <f t="shared" ca="1" si="28"/>
        <v>0.31628541705140378</v>
      </c>
      <c r="BL67" s="1">
        <f t="shared" ca="1" si="28"/>
        <v>0.21058227975872604</v>
      </c>
      <c r="BM67" s="1">
        <f t="shared" ca="1" si="28"/>
        <v>-1.2468204805083598</v>
      </c>
      <c r="BN67" s="1">
        <f t="shared" ca="1" si="28"/>
        <v>4.8448874072818775</v>
      </c>
      <c r="BO67" s="1">
        <f t="shared" ca="1" si="28"/>
        <v>-7.9218765071460746</v>
      </c>
      <c r="BP67" s="1">
        <f t="shared" ca="1" si="28"/>
        <v>6.8754483401431186</v>
      </c>
      <c r="BQ67" s="1">
        <f t="shared" ca="1" si="28"/>
        <v>-3.432748540768694</v>
      </c>
      <c r="BR67" s="1">
        <f t="shared" ca="1" si="28"/>
        <v>0.9901961885984778</v>
      </c>
      <c r="BS67" s="1">
        <f t="shared" ca="1" si="28"/>
        <v>-0.15338038536609896</v>
      </c>
      <c r="BT67" s="1">
        <f t="shared" ca="1" si="28"/>
        <v>9.8750620289079181E-3</v>
      </c>
      <c r="BU67" s="1">
        <f t="shared" ca="1" si="29"/>
        <v>0.42683056737587322</v>
      </c>
      <c r="BV67" s="1">
        <f t="shared" ca="1" si="29"/>
        <v>8.973835300693804E-2</v>
      </c>
      <c r="BW67" s="1">
        <f t="shared" ca="1" si="29"/>
        <v>-0.95275189869540922</v>
      </c>
      <c r="BX67" s="1">
        <f t="shared" ca="1" si="29"/>
        <v>2.9556176920904287</v>
      </c>
      <c r="BY67" s="1">
        <f t="shared" ca="1" si="29"/>
        <v>-4.3260965053024183</v>
      </c>
      <c r="BZ67" s="1">
        <f t="shared" ca="1" si="29"/>
        <v>3.5437451399046949</v>
      </c>
      <c r="CA67" s="1">
        <f t="shared" ca="1" si="29"/>
        <v>-1.7220000083969871</v>
      </c>
      <c r="CB67" s="1">
        <f t="shared" ca="1" si="29"/>
        <v>0.49219007596151354</v>
      </c>
      <c r="CC67" s="1">
        <f t="shared" ca="1" si="29"/>
        <v>-7.6285836163788201E-2</v>
      </c>
      <c r="CD67" s="1">
        <f t="shared" ca="1" si="29"/>
        <v>4.9386109218781992E-3</v>
      </c>
      <c r="CE67" s="4">
        <f t="shared" ca="1" si="13"/>
        <v>0.49244878107328421</v>
      </c>
      <c r="CF67" s="4">
        <f t="shared" ca="1" si="14"/>
        <v>7.5512189267157859E-3</v>
      </c>
      <c r="CG67" s="4">
        <f t="shared" ca="1" si="20"/>
        <v>3.2978596543390237E-3</v>
      </c>
      <c r="CH67" s="4">
        <f t="shared" ca="1" si="21"/>
        <v>7.1196002547527573E-2</v>
      </c>
      <c r="CI67" s="8">
        <f t="shared" ca="1" si="15"/>
        <v>0.43592619070272359</v>
      </c>
      <c r="CJ67" s="8">
        <f t="shared" ca="1" si="16"/>
        <v>4.9453926256340708E-2</v>
      </c>
      <c r="CK67" s="8">
        <f t="shared" ca="1" si="22"/>
        <v>2.5004521339204093E-3</v>
      </c>
      <c r="CL67" s="8">
        <f t="shared" ca="1" si="23"/>
        <v>5.2169231441392086E-2</v>
      </c>
    </row>
    <row r="68" spans="1:90" x14ac:dyDescent="0.25">
      <c r="A68" s="7">
        <f>'Calculate Data'!M70</f>
        <v>0.50349650349650354</v>
      </c>
      <c r="B68" s="7">
        <f>'Calculate Data'!L70</f>
        <v>0.46017699115044247</v>
      </c>
      <c r="C68" s="7">
        <f>'Calculate Data'!N70</f>
        <v>0.44140625</v>
      </c>
      <c r="D68" s="7">
        <f>'Calculate Data'!B70</f>
        <v>256</v>
      </c>
      <c r="E68" s="2">
        <v>0.28085106382978725</v>
      </c>
      <c r="F68" s="10">
        <v>0.40425531914893614</v>
      </c>
      <c r="G68" s="4">
        <v>0.53658536585365857</v>
      </c>
      <c r="H68" s="8">
        <v>0.46590909090909088</v>
      </c>
      <c r="I68" s="20">
        <v>88</v>
      </c>
      <c r="J68" s="1">
        <f t="shared" si="31"/>
        <v>1</v>
      </c>
      <c r="K68" s="1">
        <f t="shared" si="31"/>
        <v>0.28085106382978725</v>
      </c>
      <c r="L68" s="1">
        <f t="shared" si="31"/>
        <v>7.8877320054323227E-2</v>
      </c>
      <c r="M68" s="1">
        <f t="shared" si="31"/>
        <v>2.215277924929929E-2</v>
      </c>
      <c r="N68" s="1">
        <f t="shared" si="31"/>
        <v>6.2216316189521413E-3</v>
      </c>
      <c r="O68" s="1">
        <f t="shared" si="31"/>
        <v>1.7473518589397503E-3</v>
      </c>
      <c r="P68" s="1">
        <f t="shared" si="31"/>
        <v>4.9074562846818527E-4</v>
      </c>
      <c r="Q68" s="1">
        <f t="shared" si="31"/>
        <v>1.3782643182510735E-4</v>
      </c>
      <c r="R68" s="1">
        <f t="shared" si="31"/>
        <v>3.8708700001945043E-5</v>
      </c>
      <c r="S68" s="1">
        <f t="shared" si="31"/>
        <v>1.0871379575014354E-5</v>
      </c>
      <c r="T68" s="1">
        <f t="shared" si="31"/>
        <v>3.0532385189402011E-6</v>
      </c>
      <c r="U68" s="1">
        <f t="shared" si="31"/>
        <v>8.575052861704395E-7</v>
      </c>
      <c r="V68" s="1">
        <f t="shared" si="31"/>
        <v>2.408312718606341E-7</v>
      </c>
      <c r="W68" s="1">
        <f t="shared" si="31"/>
        <v>6.7637718905539785E-8</v>
      </c>
      <c r="X68" s="1">
        <f t="shared" si="31"/>
        <v>1.8996125309640964E-8</v>
      </c>
      <c r="Y68" s="1">
        <f t="shared" si="31"/>
        <v>5.335082001856611E-9</v>
      </c>
      <c r="Z68" s="1">
        <f t="shared" si="30"/>
        <v>1.4983634558405801E-9</v>
      </c>
      <c r="AA68" s="1">
        <f t="shared" si="30"/>
        <v>4.2081697057650337E-10</v>
      </c>
      <c r="AB68" s="1">
        <f t="shared" si="30"/>
        <v>1.1818689386403925E-10</v>
      </c>
      <c r="AC68" s="1">
        <f t="shared" si="26"/>
        <v>0.53658536585365857</v>
      </c>
      <c r="AD68" s="1">
        <f t="shared" si="26"/>
        <v>0.1507005708354956</v>
      </c>
      <c r="AE68" s="1">
        <f t="shared" si="26"/>
        <v>4.2324415638905148E-2</v>
      </c>
      <c r="AF68" s="1">
        <f t="shared" si="26"/>
        <v>1.1886857158160596E-2</v>
      </c>
      <c r="AG68" s="1">
        <f t="shared" si="26"/>
        <v>3.3384364784621247E-3</v>
      </c>
      <c r="AH68" s="1">
        <f t="shared" ref="AH68:AL118" si="32">$G68*O68</f>
        <v>9.3760343650425631E-4</v>
      </c>
      <c r="AI68" s="1">
        <f t="shared" si="32"/>
        <v>2.6332692259268479E-4</v>
      </c>
      <c r="AJ68" s="1">
        <f t="shared" si="32"/>
        <v>7.395564634517956E-5</v>
      </c>
      <c r="AK68" s="1">
        <f t="shared" si="32"/>
        <v>2.0770521952263196E-5</v>
      </c>
      <c r="AL68" s="1">
        <f t="shared" si="32"/>
        <v>5.8334231865930679E-6</v>
      </c>
      <c r="AM68" s="1">
        <f t="shared" si="27"/>
        <v>0.46590909090909088</v>
      </c>
      <c r="AN68" s="1">
        <f t="shared" si="27"/>
        <v>0.13085106382978723</v>
      </c>
      <c r="AO68" s="1">
        <f t="shared" si="27"/>
        <v>3.6749660479855138E-2</v>
      </c>
      <c r="AP68" s="1">
        <f t="shared" si="27"/>
        <v>1.0321181241150805E-2</v>
      </c>
      <c r="AQ68" s="1">
        <f t="shared" si="27"/>
        <v>2.8987147315572477E-3</v>
      </c>
      <c r="AR68" s="1">
        <f t="shared" ref="AR68:AV118" si="33">$H68*O68</f>
        <v>8.1410711609692906E-4</v>
      </c>
      <c r="AS68" s="1">
        <f t="shared" si="33"/>
        <v>2.2864284962722267E-4</v>
      </c>
      <c r="AT68" s="1">
        <f t="shared" si="33"/>
        <v>6.4214587554879552E-5</v>
      </c>
      <c r="AU68" s="1">
        <f t="shared" si="33"/>
        <v>1.8034735228178941E-5</v>
      </c>
      <c r="AV68" s="1">
        <f t="shared" si="33"/>
        <v>5.0650745747225965E-6</v>
      </c>
      <c r="BK68" s="1">
        <f t="shared" ca="1" si="28"/>
        <v>0.31628541705140378</v>
      </c>
      <c r="BL68" s="1">
        <f t="shared" ca="1" si="28"/>
        <v>0.21382200713962951</v>
      </c>
      <c r="BM68" s="1">
        <f t="shared" ca="1" si="28"/>
        <v>-1.2854792930400982</v>
      </c>
      <c r="BN68" s="1">
        <f t="shared" ca="1" si="28"/>
        <v>5.0719553938785999</v>
      </c>
      <c r="BO68" s="1">
        <f t="shared" ca="1" si="28"/>
        <v>-8.4207424304582528</v>
      </c>
      <c r="BP68" s="1">
        <f t="shared" ref="BP68:BT131" ca="1" si="34">BP$1*O68</f>
        <v>7.4208545216560324</v>
      </c>
      <c r="BQ68" s="1">
        <f t="shared" ca="1" si="34"/>
        <v>-3.7620578074658271</v>
      </c>
      <c r="BR68" s="1">
        <f t="shared" ca="1" si="34"/>
        <v>1.1018825429776529</v>
      </c>
      <c r="BS68" s="1">
        <f t="shared" ca="1" si="34"/>
        <v>-0.17330634205567699</v>
      </c>
      <c r="BT68" s="1">
        <f t="shared" ca="1" si="34"/>
        <v>1.132961213896568E-2</v>
      </c>
      <c r="BU68" s="1">
        <f t="shared" ca="1" si="29"/>
        <v>0.42683056737587322</v>
      </c>
      <c r="BV68" s="1">
        <f t="shared" ca="1" si="29"/>
        <v>9.1118943053198634E-2</v>
      </c>
      <c r="BW68" s="1">
        <f t="shared" ca="1" si="29"/>
        <v>-0.98229284514016624</v>
      </c>
      <c r="BX68" s="1">
        <f t="shared" ca="1" si="29"/>
        <v>3.0941402421674278</v>
      </c>
      <c r="BY68" s="1">
        <f t="shared" ca="1" si="29"/>
        <v>-4.5985246510212372</v>
      </c>
      <c r="BZ68" s="1">
        <f t="shared" ref="BZ68:CD131" ca="1" si="35">BZ$1*O68</f>
        <v>3.8248585174462866</v>
      </c>
      <c r="CA68" s="1">
        <f t="shared" ca="1" si="35"/>
        <v>-1.8871943281331727</v>
      </c>
      <c r="CB68" s="1">
        <f t="shared" ca="1" si="35"/>
        <v>0.54770525151834581</v>
      </c>
      <c r="CC68" s="1">
        <f t="shared" ca="1" si="35"/>
        <v>-8.6196283733728035E-2</v>
      </c>
      <c r="CD68" s="1">
        <f t="shared" ca="1" si="35"/>
        <v>5.6660450421826374E-3</v>
      </c>
      <c r="CE68" s="4">
        <f t="shared" ref="CE68:CE131" ca="1" si="36">SUM(BK68:BT68)</f>
        <v>0.49454362182242917</v>
      </c>
      <c r="CF68" s="4">
        <f t="shared" ref="CF68:CF131" ca="1" si="37">G68-CE68</f>
        <v>4.20417440312294E-2</v>
      </c>
      <c r="CG68" s="4">
        <f t="shared" ca="1" si="20"/>
        <v>6.2709847354787754E-3</v>
      </c>
      <c r="CH68" s="4">
        <f t="shared" ca="1" si="21"/>
        <v>6.9902809599993135E-2</v>
      </c>
      <c r="CI68" s="8">
        <f t="shared" ref="CI68:CI131" ca="1" si="38">SUM(BU68:CD68)</f>
        <v>0.4361114585750106</v>
      </c>
      <c r="CJ68" s="8">
        <f t="shared" ref="CJ68:CJ131" ca="1" si="39">H68-CI68</f>
        <v>2.9797632334080282E-2</v>
      </c>
      <c r="CK68" s="8">
        <f t="shared" ca="1" si="22"/>
        <v>6.8706128588236891E-3</v>
      </c>
      <c r="CL68" s="8">
        <f t="shared" ca="1" si="23"/>
        <v>4.6705177854633288E-2</v>
      </c>
    </row>
    <row r="69" spans="1:90" x14ac:dyDescent="0.25">
      <c r="A69" s="7">
        <f>'Calculate Data'!M71</f>
        <v>0.68141592920353977</v>
      </c>
      <c r="B69" s="7">
        <f>'Calculate Data'!L71</f>
        <v>0.70886075949367089</v>
      </c>
      <c r="C69" s="7">
        <f>'Calculate Data'!N71</f>
        <v>0.41145833333333331</v>
      </c>
      <c r="D69" s="7">
        <f>'Calculate Data'!B71</f>
        <v>192</v>
      </c>
      <c r="E69" s="2">
        <v>0.28510638297872343</v>
      </c>
      <c r="F69" s="10">
        <v>0.40509259259259262</v>
      </c>
      <c r="G69" s="4">
        <v>0.53</v>
      </c>
      <c r="H69" s="8">
        <v>0.4098360655737705</v>
      </c>
      <c r="I69" s="20">
        <v>732</v>
      </c>
      <c r="J69" s="1">
        <f t="shared" si="31"/>
        <v>1</v>
      </c>
      <c r="K69" s="1">
        <f t="shared" si="31"/>
        <v>0.28510638297872343</v>
      </c>
      <c r="L69" s="1">
        <f t="shared" si="31"/>
        <v>8.1285649615210509E-2</v>
      </c>
      <c r="M69" s="1">
        <f t="shared" si="31"/>
        <v>2.3175057549868532E-2</v>
      </c>
      <c r="N69" s="1">
        <f t="shared" si="31"/>
        <v>6.6073568333667723E-3</v>
      </c>
      <c r="O69" s="1">
        <f t="shared" si="31"/>
        <v>1.8837996078109522E-3</v>
      </c>
      <c r="P69" s="1">
        <f t="shared" si="31"/>
        <v>5.3708329243971832E-4</v>
      </c>
      <c r="Q69" s="1">
        <f t="shared" si="31"/>
        <v>1.5312587486579206E-4</v>
      </c>
      <c r="R69" s="1">
        <f t="shared" si="31"/>
        <v>4.3657164323438583E-5</v>
      </c>
      <c r="S69" s="1">
        <f t="shared" si="31"/>
        <v>1.2446936211363341E-5</v>
      </c>
      <c r="T69" s="1">
        <f t="shared" si="31"/>
        <v>3.5487009623886974E-6</v>
      </c>
      <c r="U69" s="1">
        <f t="shared" si="31"/>
        <v>1.0117572956597565E-6</v>
      </c>
      <c r="V69" s="1">
        <f t="shared" si="31"/>
        <v>2.8845846301788797E-7</v>
      </c>
      <c r="W69" s="1">
        <f t="shared" si="31"/>
        <v>8.2241349030631898E-8</v>
      </c>
      <c r="X69" s="1">
        <f t="shared" si="31"/>
        <v>2.3447533553414203E-8</v>
      </c>
      <c r="Y69" s="1">
        <f t="shared" si="31"/>
        <v>6.6850414811861781E-9</v>
      </c>
      <c r="Z69" s="1">
        <f t="shared" si="30"/>
        <v>1.9059479967637185E-9</v>
      </c>
      <c r="AA69" s="1">
        <f t="shared" si="30"/>
        <v>5.4339793950284742E-10</v>
      </c>
      <c r="AB69" s="1">
        <f t="shared" si="30"/>
        <v>1.54926221049748E-10</v>
      </c>
      <c r="AC69" s="1">
        <f t="shared" ref="AC69:AG119" si="40">$G69*J69</f>
        <v>0.53</v>
      </c>
      <c r="AD69" s="1">
        <f t="shared" si="40"/>
        <v>0.15110638297872342</v>
      </c>
      <c r="AE69" s="1">
        <f t="shared" si="40"/>
        <v>4.3081394296061573E-2</v>
      </c>
      <c r="AF69" s="1">
        <f t="shared" si="40"/>
        <v>1.2282780501430323E-2</v>
      </c>
      <c r="AG69" s="1">
        <f t="shared" si="40"/>
        <v>3.5018991216843893E-3</v>
      </c>
      <c r="AH69" s="1">
        <f t="shared" si="32"/>
        <v>9.9841379213980478E-4</v>
      </c>
      <c r="AI69" s="1">
        <f t="shared" si="32"/>
        <v>2.8465414499305073E-4</v>
      </c>
      <c r="AJ69" s="1">
        <f t="shared" si="32"/>
        <v>8.1156713678869793E-5</v>
      </c>
      <c r="AK69" s="1">
        <f t="shared" si="32"/>
        <v>2.3138297091422452E-5</v>
      </c>
      <c r="AL69" s="1">
        <f t="shared" si="32"/>
        <v>6.5968761920225712E-6</v>
      </c>
      <c r="AM69" s="1">
        <f t="shared" ref="AM69:AQ119" si="41">$H69*J69</f>
        <v>0.4098360655737705</v>
      </c>
      <c r="AN69" s="1">
        <f t="shared" si="41"/>
        <v>0.11684687826996862</v>
      </c>
      <c r="AO69" s="1">
        <f t="shared" si="41"/>
        <v>3.3313790825905951E-2</v>
      </c>
      <c r="AP69" s="1">
        <f t="shared" si="41"/>
        <v>9.4979744056838244E-3</v>
      </c>
      <c r="AQ69" s="1">
        <f t="shared" si="41"/>
        <v>2.7079331284290053E-3</v>
      </c>
      <c r="AR69" s="1">
        <f t="shared" si="33"/>
        <v>7.7204901959465253E-4</v>
      </c>
      <c r="AS69" s="1">
        <f t="shared" si="33"/>
        <v>2.2011610345890097E-4</v>
      </c>
      <c r="AT69" s="1">
        <f t="shared" si="33"/>
        <v>6.2756506092537731E-5</v>
      </c>
      <c r="AU69" s="1">
        <f t="shared" si="33"/>
        <v>1.789228046042565E-5</v>
      </c>
      <c r="AV69" s="1">
        <f t="shared" si="33"/>
        <v>5.1012033653128446E-6</v>
      </c>
      <c r="BK69" s="1">
        <f t="shared" ref="BK69:BO132" ca="1" si="42">BK$1*J69</f>
        <v>0.31628541705140378</v>
      </c>
      <c r="BL69" s="1">
        <f t="shared" ca="1" si="42"/>
        <v>0.21706173452053301</v>
      </c>
      <c r="BM69" s="1">
        <f t="shared" ca="1" si="42"/>
        <v>-1.324728316450184</v>
      </c>
      <c r="BN69" s="1">
        <f t="shared" ca="1" si="42"/>
        <v>5.3060095449297018</v>
      </c>
      <c r="BO69" s="1">
        <f t="shared" ca="1" si="42"/>
        <v>-8.9428068788940376</v>
      </c>
      <c r="BP69" s="1">
        <f t="shared" ca="1" si="34"/>
        <v>8.0003364897554849</v>
      </c>
      <c r="BQ69" s="1">
        <f t="shared" ca="1" si="34"/>
        <v>-4.1172825112863629</v>
      </c>
      <c r="BR69" s="1">
        <f t="shared" ca="1" si="34"/>
        <v>1.2241971743627513</v>
      </c>
      <c r="BS69" s="1">
        <f t="shared" ca="1" si="34"/>
        <v>-0.19546157460825508</v>
      </c>
      <c r="BT69" s="1">
        <f t="shared" ca="1" si="34"/>
        <v>1.2971579054906415E-2</v>
      </c>
      <c r="BU69" s="1">
        <f t="shared" ref="BU69:BY132" ca="1" si="43">BU$1*J69</f>
        <v>0.42683056737587322</v>
      </c>
      <c r="BV69" s="1">
        <f t="shared" ca="1" si="43"/>
        <v>9.2499533099459214E-2</v>
      </c>
      <c r="BW69" s="1">
        <f t="shared" ca="1" si="43"/>
        <v>-1.0122847984008738</v>
      </c>
      <c r="BX69" s="1">
        <f t="shared" ca="1" si="43"/>
        <v>3.2369246934044376</v>
      </c>
      <c r="BY69" s="1">
        <f t="shared" ca="1" si="43"/>
        <v>-4.8836213934260657</v>
      </c>
      <c r="BZ69" s="1">
        <f t="shared" ca="1" si="35"/>
        <v>4.1235352446242119</v>
      </c>
      <c r="CA69" s="1">
        <f t="shared" ca="1" si="35"/>
        <v>-2.0653888377796039</v>
      </c>
      <c r="CB69" s="1">
        <f t="shared" ca="1" si="35"/>
        <v>0.60850335234505781</v>
      </c>
      <c r="CC69" s="1">
        <f t="shared" ca="1" si="35"/>
        <v>-9.7215492197981659E-2</v>
      </c>
      <c r="CD69" s="1">
        <f t="shared" ca="1" si="35"/>
        <v>6.4872080607732514E-3</v>
      </c>
      <c r="CE69" s="4">
        <f t="shared" ca="1" si="36"/>
        <v>0.49658265843594152</v>
      </c>
      <c r="CF69" s="4">
        <f t="shared" ca="1" si="37"/>
        <v>3.3417341564058511E-2</v>
      </c>
      <c r="CG69" s="4">
        <f t="shared" ca="1" si="20"/>
        <v>4.2318428503443969E-3</v>
      </c>
      <c r="CH69" s="4">
        <f t="shared" ca="1" si="21"/>
        <v>7.1212307787175994E-2</v>
      </c>
      <c r="CI69" s="8">
        <f t="shared" ca="1" si="38"/>
        <v>0.43627007710528781</v>
      </c>
      <c r="CJ69" s="8">
        <f t="shared" ca="1" si="39"/>
        <v>-2.643401153151731E-2</v>
      </c>
      <c r="CK69" s="8">
        <f t="shared" ca="1" si="22"/>
        <v>9.8463077153384138E-3</v>
      </c>
      <c r="CL69" s="8">
        <f t="shared" ca="1" si="23"/>
        <v>4.8913878668695517E-2</v>
      </c>
    </row>
    <row r="70" spans="1:90" x14ac:dyDescent="0.25">
      <c r="A70" s="7">
        <f>'Calculate Data'!M72</f>
        <v>0.46183206106870228</v>
      </c>
      <c r="B70" s="7">
        <f>'Calculate Data'!L72</f>
        <v>0.57432432432432434</v>
      </c>
      <c r="C70" s="7">
        <f>'Calculate Data'!N72</f>
        <v>0.36097560975609755</v>
      </c>
      <c r="D70" s="7">
        <f>'Calculate Data'!B72</f>
        <v>410</v>
      </c>
      <c r="E70" s="2">
        <v>0.28936170212765955</v>
      </c>
      <c r="F70" s="10">
        <v>0.41935483870967744</v>
      </c>
      <c r="G70" s="4">
        <v>0.63265306122448983</v>
      </c>
      <c r="H70" s="8">
        <v>0.44144144144144143</v>
      </c>
      <c r="I70" s="20">
        <v>111</v>
      </c>
      <c r="J70" s="1">
        <f t="shared" si="31"/>
        <v>1</v>
      </c>
      <c r="K70" s="1">
        <f t="shared" si="31"/>
        <v>0.28936170212765955</v>
      </c>
      <c r="L70" s="1">
        <f t="shared" si="31"/>
        <v>8.3730194658216378E-2</v>
      </c>
      <c r="M70" s="1">
        <f t="shared" si="31"/>
        <v>2.4228311645781757E-2</v>
      </c>
      <c r="N70" s="1">
        <f t="shared" si="31"/>
        <v>7.0107454975028068E-3</v>
      </c>
      <c r="O70" s="1">
        <f t="shared" si="31"/>
        <v>2.0286412503412376E-3</v>
      </c>
      <c r="P70" s="1">
        <f t="shared" si="31"/>
        <v>5.8701108520512401E-4</v>
      </c>
      <c r="Q70" s="1">
        <f t="shared" si="31"/>
        <v>1.6985852678275926E-4</v>
      </c>
      <c r="R70" s="1">
        <f t="shared" si="31"/>
        <v>4.915055243075588E-5</v>
      </c>
      <c r="S70" s="1">
        <f t="shared" si="31"/>
        <v>1.4222287511878296E-5</v>
      </c>
      <c r="T70" s="1">
        <f t="shared" si="31"/>
        <v>4.1153853225860599E-6</v>
      </c>
      <c r="U70" s="1">
        <f t="shared" si="31"/>
        <v>1.1908349018546895E-6</v>
      </c>
      <c r="V70" s="1">
        <f t="shared" si="31"/>
        <v>3.4458201415369744E-7</v>
      </c>
      <c r="W70" s="1">
        <f t="shared" si="31"/>
        <v>9.9708838138091164E-8</v>
      </c>
      <c r="X70" s="1">
        <f t="shared" si="31"/>
        <v>2.8851919120809354E-8</v>
      </c>
      <c r="Y70" s="1">
        <f t="shared" si="31"/>
        <v>8.3486404264469614E-9</v>
      </c>
      <c r="Z70" s="1">
        <f t="shared" si="30"/>
        <v>2.4157768042484827E-9</v>
      </c>
      <c r="AA70" s="1">
        <f t="shared" si="30"/>
        <v>6.9903328803785871E-10</v>
      </c>
      <c r="AB70" s="1">
        <f t="shared" si="30"/>
        <v>2.0227346207052933E-10</v>
      </c>
      <c r="AC70" s="1">
        <f t="shared" si="40"/>
        <v>0.63265306122448983</v>
      </c>
      <c r="AD70" s="1">
        <f t="shared" si="40"/>
        <v>0.18306556665219278</v>
      </c>
      <c r="AE70" s="1">
        <f t="shared" si="40"/>
        <v>5.2972163967443017E-2</v>
      </c>
      <c r="AF70" s="1">
        <f t="shared" si="40"/>
        <v>1.5328115531004785E-2</v>
      </c>
      <c r="AG70" s="1">
        <f t="shared" si="40"/>
        <v>4.4353696004609594E-3</v>
      </c>
      <c r="AH70" s="1">
        <f t="shared" si="32"/>
        <v>1.2834260971546607E-3</v>
      </c>
      <c r="AI70" s="1">
        <f t="shared" si="32"/>
        <v>3.7137436002773153E-4</v>
      </c>
      <c r="AJ70" s="1">
        <f t="shared" si="32"/>
        <v>1.0746151694419464E-4</v>
      </c>
      <c r="AK70" s="1">
        <f t="shared" si="32"/>
        <v>3.1095247456192499E-5</v>
      </c>
      <c r="AL70" s="1">
        <f t="shared" si="32"/>
        <v>8.9977737320046363E-6</v>
      </c>
      <c r="AM70" s="1">
        <f t="shared" si="41"/>
        <v>0.44144144144144143</v>
      </c>
      <c r="AN70" s="1">
        <f t="shared" si="41"/>
        <v>0.12773624688518304</v>
      </c>
      <c r="AO70" s="1">
        <f t="shared" si="41"/>
        <v>3.6961977822095517E-2</v>
      </c>
      <c r="AP70" s="1">
        <f t="shared" si="41"/>
        <v>1.0695380816606362E-2</v>
      </c>
      <c r="AQ70" s="1">
        <f t="shared" si="41"/>
        <v>3.0948335979967346E-3</v>
      </c>
      <c r="AR70" s="1">
        <f t="shared" si="33"/>
        <v>8.9552631771820396E-4</v>
      </c>
      <c r="AS70" s="1">
        <f t="shared" si="33"/>
        <v>2.5913101959505476E-4</v>
      </c>
      <c r="AT70" s="1">
        <f t="shared" si="33"/>
        <v>7.4982592904100932E-5</v>
      </c>
      <c r="AU70" s="1">
        <f t="shared" si="33"/>
        <v>2.1697090712676017E-5</v>
      </c>
      <c r="AV70" s="1">
        <f t="shared" si="33"/>
        <v>6.2783070998381663E-6</v>
      </c>
      <c r="BK70" s="1">
        <f t="shared" ca="1" si="42"/>
        <v>0.31628541705140378</v>
      </c>
      <c r="BL70" s="1">
        <f t="shared" ca="1" si="42"/>
        <v>0.22030146190143643</v>
      </c>
      <c r="BM70" s="1">
        <f t="shared" ca="1" si="42"/>
        <v>-1.3645675507386164</v>
      </c>
      <c r="BN70" s="1">
        <f t="shared" ca="1" si="42"/>
        <v>5.5471557114117598</v>
      </c>
      <c r="BO70" s="1">
        <f t="shared" ca="1" si="42"/>
        <v>-9.4887781366118453</v>
      </c>
      <c r="BP70" s="1">
        <f t="shared" ca="1" si="34"/>
        <v>8.615466609310884</v>
      </c>
      <c r="BQ70" s="1">
        <f t="shared" ca="1" si="34"/>
        <v>-4.5000291557525136</v>
      </c>
      <c r="BR70" s="1">
        <f t="shared" ca="1" si="34"/>
        <v>1.3579698970609897</v>
      </c>
      <c r="BS70" s="1">
        <f t="shared" ca="1" si="34"/>
        <v>-0.22005653642106413</v>
      </c>
      <c r="BT70" s="1">
        <f t="shared" ca="1" si="34"/>
        <v>1.4821762052055255E-2</v>
      </c>
      <c r="BU70" s="1">
        <f t="shared" ca="1" si="43"/>
        <v>0.42683056737587322</v>
      </c>
      <c r="BV70" s="1">
        <f t="shared" ca="1" si="43"/>
        <v>9.3880123145719779E-2</v>
      </c>
      <c r="BW70" s="1">
        <f t="shared" ca="1" si="43"/>
        <v>-1.0427277584775316</v>
      </c>
      <c r="BX70" s="1">
        <f t="shared" ca="1" si="43"/>
        <v>3.3840356200614559</v>
      </c>
      <c r="BY70" s="1">
        <f t="shared" ca="1" si="43"/>
        <v>-5.1817735228966466</v>
      </c>
      <c r="BZ70" s="1">
        <f t="shared" ca="1" si="35"/>
        <v>4.4405857500954031</v>
      </c>
      <c r="CA70" s="1">
        <f t="shared" ca="1" si="35"/>
        <v>-2.2573894219054198</v>
      </c>
      <c r="CB70" s="1">
        <f t="shared" ca="1" si="35"/>
        <v>0.67499684858807651</v>
      </c>
      <c r="CC70" s="1">
        <f t="shared" ca="1" si="35"/>
        <v>-0.10944813343713503</v>
      </c>
      <c r="CD70" s="1">
        <f t="shared" ca="1" si="35"/>
        <v>7.4125018898595178E-3</v>
      </c>
      <c r="CE70" s="4">
        <f t="shared" ca="1" si="36"/>
        <v>0.49856947926448919</v>
      </c>
      <c r="CF70" s="4">
        <f t="shared" ca="1" si="37"/>
        <v>0.13408358196000064</v>
      </c>
      <c r="CG70" s="4">
        <f t="shared" ca="1" si="20"/>
        <v>3.8530182214867072E-3</v>
      </c>
      <c r="CH70" s="4">
        <f t="shared" ca="1" si="21"/>
        <v>7.1411973490195207E-2</v>
      </c>
      <c r="CI70" s="8">
        <f t="shared" ca="1" si="38"/>
        <v>0.43640257443965502</v>
      </c>
      <c r="CJ70" s="8">
        <f t="shared" ca="1" si="39"/>
        <v>5.0388670017864068E-3</v>
      </c>
      <c r="CK70" s="8">
        <f t="shared" ca="1" si="22"/>
        <v>1.1262600369156765E-2</v>
      </c>
      <c r="CL70" s="8">
        <f t="shared" ca="1" si="23"/>
        <v>4.9279069471861885E-2</v>
      </c>
    </row>
    <row r="71" spans="1:90" x14ac:dyDescent="0.25">
      <c r="A71" s="7">
        <f>'Calculate Data'!M73</f>
        <v>0.48366013071895425</v>
      </c>
      <c r="B71" s="7">
        <f>'Calculate Data'!L73</f>
        <v>0.6160714285714286</v>
      </c>
      <c r="C71" s="7">
        <f>'Calculate Data'!N73</f>
        <v>0.42264150943396228</v>
      </c>
      <c r="D71" s="7">
        <f>'Calculate Data'!B73</f>
        <v>265</v>
      </c>
      <c r="E71" s="2">
        <v>0.29361702127659572</v>
      </c>
      <c r="F71" s="10">
        <v>0.42045454545454547</v>
      </c>
      <c r="G71" s="4">
        <v>0.5901639344262295</v>
      </c>
      <c r="H71" s="8">
        <v>0.40939597315436244</v>
      </c>
      <c r="I71" s="20">
        <v>149</v>
      </c>
      <c r="J71" s="1">
        <f t="shared" si="31"/>
        <v>1</v>
      </c>
      <c r="K71" s="1">
        <f t="shared" si="31"/>
        <v>0.29361702127659572</v>
      </c>
      <c r="L71" s="1">
        <f t="shared" si="31"/>
        <v>8.6210955183340862E-2</v>
      </c>
      <c r="M71" s="1">
        <f t="shared" si="31"/>
        <v>2.5313003862342635E-2</v>
      </c>
      <c r="N71" s="1">
        <f t="shared" si="31"/>
        <v>7.432328793624007E-3</v>
      </c>
      <c r="O71" s="1">
        <f t="shared" si="31"/>
        <v>2.1822582415321552E-3</v>
      </c>
      <c r="P71" s="1">
        <f t="shared" si="31"/>
        <v>6.4074816453497311E-4</v>
      </c>
      <c r="Q71" s="1">
        <f t="shared" si="31"/>
        <v>1.8813456745920488E-4</v>
      </c>
      <c r="R71" s="1">
        <f t="shared" si="31"/>
        <v>5.5239511296532488E-5</v>
      </c>
      <c r="S71" s="1">
        <f t="shared" si="31"/>
        <v>1.621926076366273E-5</v>
      </c>
      <c r="T71" s="1">
        <f t="shared" si="31"/>
        <v>4.7622510327350132E-6</v>
      </c>
      <c r="U71" s="1">
        <f t="shared" si="31"/>
        <v>1.3982779628030464E-6</v>
      </c>
      <c r="V71" s="1">
        <f t="shared" si="31"/>
        <v>4.1055821035493699E-7</v>
      </c>
      <c r="W71" s="1">
        <f t="shared" si="31"/>
        <v>1.2054687878506662E-7</v>
      </c>
      <c r="X71" s="1">
        <f t="shared" si="31"/>
        <v>3.5394615473062104E-8</v>
      </c>
      <c r="Y71" s="1">
        <f t="shared" si="31"/>
        <v>1.0392461564431002E-8</v>
      </c>
      <c r="Z71" s="1">
        <f t="shared" si="30"/>
        <v>3.0514036082797404E-9</v>
      </c>
      <c r="AA71" s="1">
        <f t="shared" si="30"/>
        <v>8.9594403817575347E-10</v>
      </c>
      <c r="AB71" s="1">
        <f t="shared" si="30"/>
        <v>2.6306441971968929E-10</v>
      </c>
      <c r="AC71" s="1">
        <f t="shared" si="40"/>
        <v>0.5901639344262295</v>
      </c>
      <c r="AD71" s="1">
        <f t="shared" si="40"/>
        <v>0.17328217649110567</v>
      </c>
      <c r="AE71" s="1">
        <f t="shared" si="40"/>
        <v>5.0878596501643787E-2</v>
      </c>
      <c r="AF71" s="1">
        <f t="shared" si="40"/>
        <v>1.4938821951546473E-2</v>
      </c>
      <c r="AG71" s="1">
        <f t="shared" si="40"/>
        <v>4.3862924027944956E-3</v>
      </c>
      <c r="AH71" s="1">
        <f t="shared" si="32"/>
        <v>1.2878901097566817E-3</v>
      </c>
      <c r="AI71" s="1">
        <f t="shared" si="32"/>
        <v>3.7814645775834479E-4</v>
      </c>
      <c r="AJ71" s="1">
        <f t="shared" si="32"/>
        <v>1.1103023653330125E-4</v>
      </c>
      <c r="AK71" s="1">
        <f t="shared" si="32"/>
        <v>3.260036732254376E-5</v>
      </c>
      <c r="AL71" s="1">
        <f t="shared" si="32"/>
        <v>9.5720227457681689E-6</v>
      </c>
      <c r="AM71" s="1">
        <f t="shared" si="41"/>
        <v>0.40939597315436244</v>
      </c>
      <c r="AN71" s="1">
        <f t="shared" si="41"/>
        <v>0.12020562616021704</v>
      </c>
      <c r="AO71" s="1">
        <f t="shared" si="41"/>
        <v>3.529441789385096E-2</v>
      </c>
      <c r="AP71" s="1">
        <f t="shared" si="41"/>
        <v>1.0363041849683898E-2</v>
      </c>
      <c r="AQ71" s="1">
        <f t="shared" si="41"/>
        <v>3.0427654792688891E-3</v>
      </c>
      <c r="AR71" s="1">
        <f t="shared" si="33"/>
        <v>8.934077364661844E-4</v>
      </c>
      <c r="AS71" s="1">
        <f t="shared" si="33"/>
        <v>2.6231971836666683E-4</v>
      </c>
      <c r="AT71" s="1">
        <f t="shared" si="33"/>
        <v>7.7021534328936233E-5</v>
      </c>
      <c r="AU71" s="1">
        <f t="shared" si="33"/>
        <v>2.2614833483815315E-5</v>
      </c>
      <c r="AV71" s="1">
        <f t="shared" si="33"/>
        <v>6.6401000441840712E-6</v>
      </c>
      <c r="BK71" s="1">
        <f t="shared" ca="1" si="42"/>
        <v>0.31628541705140378</v>
      </c>
      <c r="BL71" s="1">
        <f t="shared" ca="1" si="42"/>
        <v>0.22354118928233993</v>
      </c>
      <c r="BM71" s="1">
        <f t="shared" ca="1" si="42"/>
        <v>-1.4049969959053963</v>
      </c>
      <c r="BN71" s="1">
        <f t="shared" ca="1" si="42"/>
        <v>5.7954997443013623</v>
      </c>
      <c r="BO71" s="1">
        <f t="shared" ca="1" si="42"/>
        <v>-10.0593751386597</v>
      </c>
      <c r="BP71" s="1">
        <f t="shared" ca="1" si="34"/>
        <v>9.2678648872249951</v>
      </c>
      <c r="BQ71" s="1">
        <f t="shared" ca="1" si="34"/>
        <v>-4.9119778051460878</v>
      </c>
      <c r="BR71" s="1">
        <f t="shared" ca="1" si="34"/>
        <v>1.5040815674384016</v>
      </c>
      <c r="BS71" s="1">
        <f t="shared" ca="1" si="34"/>
        <v>-0.24731798379341718</v>
      </c>
      <c r="BT71" s="1">
        <f t="shared" ca="1" si="34"/>
        <v>1.6902908445527293E-2</v>
      </c>
      <c r="BU71" s="1">
        <f t="shared" ca="1" si="43"/>
        <v>0.42683056737587322</v>
      </c>
      <c r="BV71" s="1">
        <f t="shared" ca="1" si="43"/>
        <v>9.5260713191980373E-2</v>
      </c>
      <c r="BW71" s="1">
        <f t="shared" ca="1" si="43"/>
        <v>-1.0736217253701401</v>
      </c>
      <c r="BX71" s="1">
        <f t="shared" ca="1" si="43"/>
        <v>3.5355375963984863</v>
      </c>
      <c r="BY71" s="1">
        <f t="shared" ca="1" si="43"/>
        <v>-5.4933736462094176</v>
      </c>
      <c r="BZ71" s="1">
        <f t="shared" ca="1" si="35"/>
        <v>4.7768450181844129</v>
      </c>
      <c r="CA71" s="1">
        <f t="shared" ca="1" si="35"/>
        <v>-2.4640388660141368</v>
      </c>
      <c r="CB71" s="1">
        <f t="shared" ca="1" si="35"/>
        <v>0.74762358152239539</v>
      </c>
      <c r="CC71" s="1">
        <f t="shared" ca="1" si="35"/>
        <v>-0.1230069878034947</v>
      </c>
      <c r="CD71" s="1">
        <f t="shared" ca="1" si="35"/>
        <v>8.453302674577735E-3</v>
      </c>
      <c r="CE71" s="4">
        <f t="shared" ca="1" si="36"/>
        <v>0.50050779023942915</v>
      </c>
      <c r="CF71" s="4">
        <f t="shared" ca="1" si="37"/>
        <v>8.9656144186800346E-2</v>
      </c>
      <c r="CG71" s="4">
        <f t="shared" ca="1" si="20"/>
        <v>5.4007326442194374E-3</v>
      </c>
      <c r="CH71" s="4">
        <f t="shared" ca="1" si="21"/>
        <v>7.0366393875363489E-2</v>
      </c>
      <c r="CI71" s="8">
        <f t="shared" ca="1" si="38"/>
        <v>0.43650955395053653</v>
      </c>
      <c r="CJ71" s="8">
        <f t="shared" ca="1" si="39"/>
        <v>-2.7113580796174097E-2</v>
      </c>
      <c r="CK71" s="8">
        <f t="shared" ca="1" si="22"/>
        <v>1.5949161863650776E-2</v>
      </c>
      <c r="CL71" s="8">
        <f t="shared" ca="1" si="23"/>
        <v>4.9347320497513919E-2</v>
      </c>
    </row>
    <row r="72" spans="1:90" x14ac:dyDescent="0.25">
      <c r="A72" s="7">
        <f>'Calculate Data'!M74</f>
        <v>0.77108433734939763</v>
      </c>
      <c r="B72" s="7">
        <f>'Calculate Data'!L74</f>
        <v>0.75</v>
      </c>
      <c r="C72" s="7">
        <f>'Calculate Data'!N74</f>
        <v>0.45033112582781459</v>
      </c>
      <c r="D72" s="7">
        <f>'Calculate Data'!B74</f>
        <v>151</v>
      </c>
      <c r="E72" s="2">
        <v>0.2978723404255319</v>
      </c>
      <c r="F72" s="10">
        <v>0.4212218649517685</v>
      </c>
      <c r="G72" s="4">
        <v>0.38461538461538464</v>
      </c>
      <c r="H72" s="8">
        <v>0.53021148036253773</v>
      </c>
      <c r="I72" s="20">
        <v>662</v>
      </c>
      <c r="J72" s="1">
        <f t="shared" si="31"/>
        <v>1</v>
      </c>
      <c r="K72" s="1">
        <f t="shared" si="31"/>
        <v>0.2978723404255319</v>
      </c>
      <c r="L72" s="1">
        <f t="shared" si="31"/>
        <v>8.8727931190583961E-2</v>
      </c>
      <c r="M72" s="1">
        <f t="shared" si="31"/>
        <v>2.6429596524854795E-2</v>
      </c>
      <c r="N72" s="1">
        <f t="shared" si="31"/>
        <v>7.872645773361003E-3</v>
      </c>
      <c r="O72" s="1">
        <f t="shared" si="31"/>
        <v>2.3450434218522135E-3</v>
      </c>
      <c r="P72" s="1">
        <f t="shared" si="31"/>
        <v>6.9852357246661669E-4</v>
      </c>
      <c r="Q72" s="1">
        <f t="shared" si="31"/>
        <v>2.0807085137303474E-4</v>
      </c>
      <c r="R72" s="1">
        <f t="shared" si="31"/>
        <v>6.1978551472818862E-5</v>
      </c>
      <c r="S72" s="1">
        <f t="shared" si="31"/>
        <v>1.8461696183392851E-5</v>
      </c>
      <c r="T72" s="1">
        <f t="shared" si="31"/>
        <v>5.4992286503723381E-6</v>
      </c>
      <c r="U72" s="1">
        <f t="shared" si="31"/>
        <v>1.6380681086215475E-6</v>
      </c>
      <c r="V72" s="1">
        <f t="shared" si="31"/>
        <v>4.8793518129152476E-7</v>
      </c>
      <c r="W72" s="1">
        <f t="shared" si="31"/>
        <v>1.4534239442726269E-7</v>
      </c>
      <c r="X72" s="1">
        <f t="shared" si="31"/>
        <v>4.329347919109952E-8</v>
      </c>
      <c r="Y72" s="1">
        <f t="shared" si="31"/>
        <v>1.2895929971816877E-8</v>
      </c>
      <c r="Z72" s="1">
        <f t="shared" si="30"/>
        <v>3.8413408426688568E-9</v>
      </c>
      <c r="AA72" s="1">
        <f t="shared" si="30"/>
        <v>1.1442291871779573E-9</v>
      </c>
      <c r="AB72" s="1">
        <f t="shared" si="30"/>
        <v>3.4083422596790213E-10</v>
      </c>
      <c r="AC72" s="1">
        <f t="shared" si="40"/>
        <v>0.38461538461538464</v>
      </c>
      <c r="AD72" s="1">
        <f t="shared" si="40"/>
        <v>0.11456628477905073</v>
      </c>
      <c r="AE72" s="1">
        <f t="shared" si="40"/>
        <v>3.4126127380993833E-2</v>
      </c>
      <c r="AF72" s="1">
        <f t="shared" si="40"/>
        <v>1.0165229432636459E-2</v>
      </c>
      <c r="AG72" s="1">
        <f t="shared" si="40"/>
        <v>3.0279406820619245E-3</v>
      </c>
      <c r="AH72" s="1">
        <f t="shared" si="32"/>
        <v>9.019397776354668E-4</v>
      </c>
      <c r="AI72" s="1">
        <f t="shared" si="32"/>
        <v>2.6866291248716029E-4</v>
      </c>
      <c r="AJ72" s="1">
        <f t="shared" si="32"/>
        <v>8.0027250528090282E-5</v>
      </c>
      <c r="AK72" s="1">
        <f t="shared" si="32"/>
        <v>2.3837904412622639E-5</v>
      </c>
      <c r="AL72" s="1">
        <f t="shared" si="32"/>
        <v>7.1006523782280199E-6</v>
      </c>
      <c r="AM72" s="1">
        <f t="shared" si="41"/>
        <v>0.53021148036253773</v>
      </c>
      <c r="AN72" s="1">
        <f t="shared" si="41"/>
        <v>0.15793533457607506</v>
      </c>
      <c r="AO72" s="1">
        <f t="shared" si="41"/>
        <v>4.7044567746064907E-2</v>
      </c>
      <c r="AP72" s="1">
        <f t="shared" si="41"/>
        <v>1.4013275498827844E-2</v>
      </c>
      <c r="AQ72" s="1">
        <f t="shared" si="41"/>
        <v>4.1741671698636131E-3</v>
      </c>
      <c r="AR72" s="1">
        <f t="shared" si="33"/>
        <v>1.2433689442146933E-3</v>
      </c>
      <c r="AS72" s="1">
        <f t="shared" si="33"/>
        <v>3.7036521742565321E-4</v>
      </c>
      <c r="AT72" s="1">
        <f t="shared" si="33"/>
        <v>1.1032155412679031E-4</v>
      </c>
      <c r="AU72" s="1">
        <f t="shared" si="33"/>
        <v>3.2861739527129031E-5</v>
      </c>
      <c r="AV72" s="1">
        <f t="shared" si="33"/>
        <v>9.7886032634001361E-6</v>
      </c>
      <c r="BK72" s="1">
        <f t="shared" ca="1" si="42"/>
        <v>0.31628541705140378</v>
      </c>
      <c r="BL72" s="1">
        <f t="shared" ca="1" si="42"/>
        <v>0.2267809166632434</v>
      </c>
      <c r="BM72" s="1">
        <f t="shared" ca="1" si="42"/>
        <v>-1.4460166519505233</v>
      </c>
      <c r="BN72" s="1">
        <f t="shared" ca="1" si="42"/>
        <v>6.0511474945750869</v>
      </c>
      <c r="BO72" s="1">
        <f t="shared" ca="1" si="42"/>
        <v>-10.655327470975227</v>
      </c>
      <c r="BP72" s="1">
        <f t="shared" ca="1" si="34"/>
        <v>9.9591996835090626</v>
      </c>
      <c r="BQ72" s="1">
        <f t="shared" ca="1" si="34"/>
        <v>-5.3548842965746788</v>
      </c>
      <c r="BR72" s="1">
        <f t="shared" ca="1" si="34"/>
        <v>1.6634664033193054</v>
      </c>
      <c r="BS72" s="1">
        <f t="shared" ca="1" si="34"/>
        <v>-0.27748997101747147</v>
      </c>
      <c r="BT72" s="1">
        <f t="shared" ca="1" si="34"/>
        <v>1.9239863325716675E-2</v>
      </c>
      <c r="BU72" s="1">
        <f t="shared" ca="1" si="43"/>
        <v>0.42683056737587322</v>
      </c>
      <c r="BV72" s="1">
        <f t="shared" ca="1" si="43"/>
        <v>9.6641303238240953E-2</v>
      </c>
      <c r="BW72" s="1">
        <f t="shared" ca="1" si="43"/>
        <v>-1.1049666990786993</v>
      </c>
      <c r="BX72" s="1">
        <f t="shared" ca="1" si="43"/>
        <v>3.6914951966755272</v>
      </c>
      <c r="BY72" s="1">
        <f t="shared" ca="1" si="43"/>
        <v>-5.8188201865375024</v>
      </c>
      <c r="BZ72" s="1">
        <f t="shared" ca="1" si="35"/>
        <v>5.1331729553859118</v>
      </c>
      <c r="CA72" s="1">
        <f t="shared" ca="1" si="35"/>
        <v>-2.6862179662019785</v>
      </c>
      <c r="CB72" s="1">
        <f t="shared" ca="1" si="35"/>
        <v>0.82684791643967082</v>
      </c>
      <c r="CC72" s="1">
        <f t="shared" ca="1" si="35"/>
        <v>-0.13801343904311228</v>
      </c>
      <c r="CD72" s="1">
        <f t="shared" ca="1" si="35"/>
        <v>9.6220356771101953E-3</v>
      </c>
      <c r="CE72" s="4">
        <f t="shared" ca="1" si="36"/>
        <v>0.50240138792591826</v>
      </c>
      <c r="CF72" s="4">
        <f t="shared" ca="1" si="37"/>
        <v>-0.11778600331053363</v>
      </c>
      <c r="CG72" s="4">
        <f t="shared" ca="1" si="20"/>
        <v>5.3148741687693499E-3</v>
      </c>
      <c r="CH72" s="4">
        <f t="shared" ca="1" si="21"/>
        <v>7.0351169277672515E-2</v>
      </c>
      <c r="CI72" s="8">
        <f t="shared" ca="1" si="38"/>
        <v>0.43659168393104164</v>
      </c>
      <c r="CJ72" s="8">
        <f t="shared" ca="1" si="39"/>
        <v>9.3619796431496094E-2</v>
      </c>
      <c r="CK72" s="8">
        <f t="shared" ca="1" si="22"/>
        <v>1.2853682607615158E-2</v>
      </c>
      <c r="CL72" s="8">
        <f t="shared" ca="1" si="23"/>
        <v>5.2230888972117334E-2</v>
      </c>
    </row>
    <row r="73" spans="1:90" x14ac:dyDescent="0.25">
      <c r="A73" s="7">
        <f>'Calculate Data'!M75</f>
        <v>0.61904761904761907</v>
      </c>
      <c r="B73" s="7">
        <f>'Calculate Data'!L75</f>
        <v>0.65454545454545454</v>
      </c>
      <c r="C73" s="7">
        <f>'Calculate Data'!N75</f>
        <v>0.39568345323741005</v>
      </c>
      <c r="D73" s="7">
        <f>'Calculate Data'!B75</f>
        <v>139</v>
      </c>
      <c r="E73" s="2">
        <v>0.30212765957446808</v>
      </c>
      <c r="F73" s="10">
        <v>0.42211055276381909</v>
      </c>
      <c r="G73" s="4">
        <v>0.4489051094890511</v>
      </c>
      <c r="H73" s="8">
        <v>0.40773809523809523</v>
      </c>
      <c r="I73" s="20">
        <v>672</v>
      </c>
      <c r="J73" s="1">
        <f t="shared" si="31"/>
        <v>1</v>
      </c>
      <c r="K73" s="1">
        <f t="shared" si="31"/>
        <v>0.30212765957446808</v>
      </c>
      <c r="L73" s="1">
        <f t="shared" si="31"/>
        <v>9.1281122679945675E-2</v>
      </c>
      <c r="M73" s="1">
        <f t="shared" si="31"/>
        <v>2.7578551958621883E-2</v>
      </c>
      <c r="N73" s="1">
        <f t="shared" si="31"/>
        <v>8.3322433577112925E-3</v>
      </c>
      <c r="O73" s="1">
        <f t="shared" si="31"/>
        <v>2.5174011846702204E-3</v>
      </c>
      <c r="P73" s="1">
        <f t="shared" si="31"/>
        <v>7.6057652813440698E-4</v>
      </c>
      <c r="Q73" s="1">
        <f t="shared" si="31"/>
        <v>2.2979120637252293E-4</v>
      </c>
      <c r="R73" s="1">
        <f t="shared" si="31"/>
        <v>6.9426279372123955E-5</v>
      </c>
      <c r="S73" s="1">
        <f t="shared" si="31"/>
        <v>2.0975599299662981E-5</v>
      </c>
      <c r="T73" s="1">
        <f t="shared" si="31"/>
        <v>6.3373087245790285E-6</v>
      </c>
      <c r="U73" s="1">
        <f t="shared" si="31"/>
        <v>1.9146762529579192E-6</v>
      </c>
      <c r="V73" s="1">
        <f t="shared" si="31"/>
        <v>5.784766551489883E-7</v>
      </c>
      <c r="W73" s="1">
        <f t="shared" si="31"/>
        <v>1.7477379793863051E-7</v>
      </c>
      <c r="X73" s="1">
        <f t="shared" si="31"/>
        <v>5.2803998526139432E-8</v>
      </c>
      <c r="Y73" s="1">
        <f t="shared" si="31"/>
        <v>1.5953548490876167E-8</v>
      </c>
      <c r="Z73" s="1">
        <f t="shared" si="30"/>
        <v>4.8200082674562039E-9</v>
      </c>
      <c r="AA73" s="1">
        <f t="shared" si="30"/>
        <v>1.4562578169761297E-9</v>
      </c>
      <c r="AB73" s="1">
        <f t="shared" si="30"/>
        <v>4.3997576598002215E-10</v>
      </c>
      <c r="AC73" s="1">
        <f t="shared" si="40"/>
        <v>0.4489051094890511</v>
      </c>
      <c r="AD73" s="1">
        <f t="shared" si="40"/>
        <v>0.13562665010094735</v>
      </c>
      <c r="AE73" s="1">
        <f t="shared" si="40"/>
        <v>4.0976562370924521E-2</v>
      </c>
      <c r="AF73" s="1">
        <f t="shared" si="40"/>
        <v>1.2380152886534641E-2</v>
      </c>
      <c r="AG73" s="1">
        <f t="shared" si="40"/>
        <v>3.7403866167828067E-3</v>
      </c>
      <c r="AH73" s="1">
        <f t="shared" si="32"/>
        <v>1.1300742544322522E-3</v>
      </c>
      <c r="AI73" s="1">
        <f t="shared" si="32"/>
        <v>3.4142668963697831E-4</v>
      </c>
      <c r="AJ73" s="1">
        <f t="shared" si="32"/>
        <v>1.0315444665627854E-4</v>
      </c>
      <c r="AK73" s="1">
        <f t="shared" si="32"/>
        <v>3.1165811542960753E-5</v>
      </c>
      <c r="AL73" s="1">
        <f t="shared" si="32"/>
        <v>9.4160537002136748E-6</v>
      </c>
      <c r="AM73" s="1">
        <f t="shared" si="41"/>
        <v>0.40773809523809523</v>
      </c>
      <c r="AN73" s="1">
        <f t="shared" si="41"/>
        <v>0.12318895643363728</v>
      </c>
      <c r="AO73" s="1">
        <f t="shared" si="41"/>
        <v>3.7218791092715947E-2</v>
      </c>
      <c r="AP73" s="1">
        <f t="shared" si="41"/>
        <v>1.1244826245033326E-2</v>
      </c>
      <c r="AQ73" s="1">
        <f t="shared" si="41"/>
        <v>3.3973730357334734E-3</v>
      </c>
      <c r="AR73" s="1">
        <f t="shared" si="33"/>
        <v>1.0264403639875601E-3</v>
      </c>
      <c r="AS73" s="1">
        <f t="shared" si="33"/>
        <v>3.1011602486432667E-4</v>
      </c>
      <c r="AT73" s="1">
        <f t="shared" si="33"/>
        <v>9.3694628788796558E-5</v>
      </c>
      <c r="AU73" s="1">
        <f t="shared" si="33"/>
        <v>2.8307738910657682E-5</v>
      </c>
      <c r="AV73" s="1">
        <f t="shared" si="33"/>
        <v>8.5525509049221079E-6</v>
      </c>
      <c r="BK73" s="1">
        <f t="shared" ca="1" si="42"/>
        <v>0.31628541705140378</v>
      </c>
      <c r="BL73" s="1">
        <f t="shared" ca="1" si="42"/>
        <v>0.23002064404414688</v>
      </c>
      <c r="BM73" s="1">
        <f t="shared" ca="1" si="42"/>
        <v>-1.4876265188739979</v>
      </c>
      <c r="BN73" s="1">
        <f t="shared" ca="1" si="42"/>
        <v>6.3142048132095168</v>
      </c>
      <c r="BO73" s="1">
        <f t="shared" ca="1" si="42"/>
        <v>-11.277375370385641</v>
      </c>
      <c r="BP73" s="1">
        <f t="shared" ca="1" si="34"/>
        <v>10.691188422357925</v>
      </c>
      <c r="BQ73" s="1">
        <f t="shared" ca="1" si="34"/>
        <v>-5.830582484809228</v>
      </c>
      <c r="BR73" s="1">
        <f t="shared" ca="1" si="34"/>
        <v>1.8371143726114596</v>
      </c>
      <c r="BS73" s="1">
        <f t="shared" ca="1" si="34"/>
        <v>-0.31083489034541895</v>
      </c>
      <c r="BT73" s="1">
        <f t="shared" ca="1" si="34"/>
        <v>2.185972836361276E-2</v>
      </c>
      <c r="BU73" s="1">
        <f t="shared" ca="1" si="43"/>
        <v>0.42683056737587322</v>
      </c>
      <c r="BV73" s="1">
        <f t="shared" ca="1" si="43"/>
        <v>9.8021893284501546E-2</v>
      </c>
      <c r="BW73" s="1">
        <f t="shared" ca="1" si="43"/>
        <v>-1.1367626796032089</v>
      </c>
      <c r="BX73" s="1">
        <f t="shared" ca="1" si="43"/>
        <v>3.8519729951525798</v>
      </c>
      <c r="BY73" s="1">
        <f t="shared" ca="1" si="43"/>
        <v>-6.1585173834507092</v>
      </c>
      <c r="BZ73" s="1">
        <f t="shared" ca="1" si="35"/>
        <v>5.5104547568671842</v>
      </c>
      <c r="CA73" s="1">
        <f t="shared" ca="1" si="35"/>
        <v>-2.9248466552555885</v>
      </c>
      <c r="CB73" s="1">
        <f t="shared" ca="1" si="35"/>
        <v>0.91316192994586187</v>
      </c>
      <c r="CC73" s="1">
        <f t="shared" ca="1" si="35"/>
        <v>-0.15459799153771545</v>
      </c>
      <c r="CD73" s="1">
        <f t="shared" ca="1" si="35"/>
        <v>1.0932254696709743E-2</v>
      </c>
      <c r="CE73" s="4">
        <f t="shared" ca="1" si="36"/>
        <v>0.50425413322377843</v>
      </c>
      <c r="CF73" s="4">
        <f t="shared" ca="1" si="37"/>
        <v>-5.5349023734727332E-2</v>
      </c>
      <c r="CG73" s="4">
        <f t="shared" ca="1" si="20"/>
        <v>6.7505303342228198E-3</v>
      </c>
      <c r="CH73" s="4">
        <f t="shared" ca="1" si="21"/>
        <v>7.0600671796945486E-2</v>
      </c>
      <c r="CI73" s="8">
        <f t="shared" ca="1" si="38"/>
        <v>0.43664968747548843</v>
      </c>
      <c r="CJ73" s="8">
        <f t="shared" ca="1" si="39"/>
        <v>-2.8911592237393202E-2</v>
      </c>
      <c r="CK73" s="8">
        <f t="shared" ca="1" si="22"/>
        <v>1.2480308180975551E-2</v>
      </c>
      <c r="CL73" s="8">
        <f t="shared" ca="1" si="23"/>
        <v>5.2340471281955007E-2</v>
      </c>
    </row>
    <row r="74" spans="1:90" x14ac:dyDescent="0.25">
      <c r="A74" s="7">
        <f>'Calculate Data'!M76</f>
        <v>0.70731707317073167</v>
      </c>
      <c r="B74" s="7">
        <f>'Calculate Data'!L76</f>
        <v>0.74603174603174605</v>
      </c>
      <c r="C74" s="7">
        <f>'Calculate Data'!N76</f>
        <v>0.33870967741935482</v>
      </c>
      <c r="D74" s="7">
        <f>'Calculate Data'!B76</f>
        <v>186</v>
      </c>
      <c r="E74" s="2">
        <v>0.30638297872340425</v>
      </c>
      <c r="F74" s="10">
        <v>0.42410714285714285</v>
      </c>
      <c r="G74" s="4">
        <v>0.51923076923076927</v>
      </c>
      <c r="H74" s="8">
        <v>0.48148148148148145</v>
      </c>
      <c r="I74" s="20">
        <v>432</v>
      </c>
      <c r="J74" s="1">
        <f t="shared" si="31"/>
        <v>1</v>
      </c>
      <c r="K74" s="1">
        <f t="shared" si="31"/>
        <v>0.30638297872340425</v>
      </c>
      <c r="L74" s="1">
        <f t="shared" si="31"/>
        <v>9.3870529651425977E-2</v>
      </c>
      <c r="M74" s="1">
        <f t="shared" si="31"/>
        <v>2.8760332488947535E-2</v>
      </c>
      <c r="N74" s="1">
        <f t="shared" si="31"/>
        <v>8.8116763370392429E-3</v>
      </c>
      <c r="O74" s="1">
        <f t="shared" si="31"/>
        <v>2.6997476436886191E-3</v>
      </c>
      <c r="P74" s="1">
        <f t="shared" si="31"/>
        <v>8.271567248748109E-4</v>
      </c>
      <c r="Q74" s="1">
        <f t="shared" si="31"/>
        <v>2.5342674123823996E-4</v>
      </c>
      <c r="R74" s="1">
        <f t="shared" si="31"/>
        <v>7.7645639868737334E-5</v>
      </c>
      <c r="S74" s="1">
        <f t="shared" si="31"/>
        <v>2.3789302427868459E-5</v>
      </c>
      <c r="T74" s="1">
        <f t="shared" si="31"/>
        <v>7.2886373396022506E-6</v>
      </c>
      <c r="U74" s="1">
        <f t="shared" si="31"/>
        <v>2.2331144189419665E-6</v>
      </c>
      <c r="V74" s="1">
        <f t="shared" si="31"/>
        <v>6.8418824750562359E-7</v>
      </c>
      <c r="W74" s="1">
        <f t="shared" si="31"/>
        <v>2.0962363327831871E-7</v>
      </c>
      <c r="X74" s="1">
        <f t="shared" si="31"/>
        <v>6.4225113174633809E-8</v>
      </c>
      <c r="Y74" s="1">
        <f t="shared" si="31"/>
        <v>1.9677481483292064E-8</v>
      </c>
      <c r="Z74" s="1">
        <f t="shared" si="30"/>
        <v>6.0288453906256524E-9</v>
      </c>
      <c r="AA74" s="1">
        <f t="shared" si="30"/>
        <v>1.8471356090427531E-9</v>
      </c>
      <c r="AB74" s="1">
        <f t="shared" si="30"/>
        <v>5.6593091000458811E-10</v>
      </c>
      <c r="AC74" s="1">
        <f t="shared" si="40"/>
        <v>0.51923076923076927</v>
      </c>
      <c r="AD74" s="1">
        <f t="shared" si="40"/>
        <v>0.1590834697217676</v>
      </c>
      <c r="AE74" s="1">
        <f t="shared" si="40"/>
        <v>4.8740467319009648E-2</v>
      </c>
      <c r="AF74" s="1">
        <f t="shared" si="40"/>
        <v>1.4933249561568914E-2</v>
      </c>
      <c r="AG74" s="1">
        <f t="shared" si="40"/>
        <v>4.5752934826934532E-3</v>
      </c>
      <c r="AH74" s="1">
        <f t="shared" si="32"/>
        <v>1.4017920457613984E-3</v>
      </c>
      <c r="AI74" s="1">
        <f t="shared" si="32"/>
        <v>4.2948522253115183E-4</v>
      </c>
      <c r="AJ74" s="1">
        <f t="shared" si="32"/>
        <v>1.3158696179677845E-4</v>
      </c>
      <c r="AK74" s="1">
        <f t="shared" si="32"/>
        <v>4.0316005316459775E-5</v>
      </c>
      <c r="AL74" s="1">
        <f t="shared" si="32"/>
        <v>1.2352137799085547E-5</v>
      </c>
      <c r="AM74" s="1">
        <f t="shared" si="41"/>
        <v>0.48148148148148145</v>
      </c>
      <c r="AN74" s="1">
        <f t="shared" si="41"/>
        <v>0.14751773049645389</v>
      </c>
      <c r="AO74" s="1">
        <f t="shared" si="41"/>
        <v>4.5196921684019911E-2</v>
      </c>
      <c r="AP74" s="1">
        <f t="shared" si="41"/>
        <v>1.3847567494678442E-2</v>
      </c>
      <c r="AQ74" s="1">
        <f t="shared" si="41"/>
        <v>4.2426589770929689E-3</v>
      </c>
      <c r="AR74" s="1">
        <f t="shared" si="33"/>
        <v>1.299878495109335E-3</v>
      </c>
      <c r="AS74" s="1">
        <f t="shared" si="33"/>
        <v>3.982606453100941E-4</v>
      </c>
      <c r="AT74" s="1">
        <f t="shared" si="33"/>
        <v>1.2202028281841182E-4</v>
      </c>
      <c r="AU74" s="1">
        <f t="shared" si="33"/>
        <v>3.7384937714577231E-5</v>
      </c>
      <c r="AV74" s="1">
        <f t="shared" si="33"/>
        <v>1.1454108576381109E-5</v>
      </c>
      <c r="BK74" s="1">
        <f t="shared" ca="1" si="42"/>
        <v>0.31628541705140378</v>
      </c>
      <c r="BL74" s="1">
        <f t="shared" ca="1" si="42"/>
        <v>0.23326037142505038</v>
      </c>
      <c r="BM74" s="1">
        <f t="shared" ca="1" si="42"/>
        <v>-1.5298265966758191</v>
      </c>
      <c r="BN74" s="1">
        <f t="shared" ca="1" si="42"/>
        <v>6.5847775511812321</v>
      </c>
      <c r="BO74" s="1">
        <f t="shared" ca="1" si="42"/>
        <v>-11.926269724607764</v>
      </c>
      <c r="BP74" s="1">
        <f t="shared" ca="1" si="34"/>
        <v>11.465598303225146</v>
      </c>
      <c r="BQ74" s="1">
        <f t="shared" ca="1" si="34"/>
        <v>-6.3409865198929269</v>
      </c>
      <c r="BR74" s="1">
        <f t="shared" ca="1" si="34"/>
        <v>2.0260736521749099</v>
      </c>
      <c r="BS74" s="1">
        <f t="shared" ca="1" si="34"/>
        <v>-0.34763455816256134</v>
      </c>
      <c r="BT74" s="1">
        <f t="shared" ca="1" si="34"/>
        <v>2.4792030091907481E-2</v>
      </c>
      <c r="BU74" s="1">
        <f t="shared" ca="1" si="43"/>
        <v>0.42683056737587322</v>
      </c>
      <c r="BV74" s="1">
        <f t="shared" ca="1" si="43"/>
        <v>9.9402483330762126E-2</v>
      </c>
      <c r="BW74" s="1">
        <f t="shared" ca="1" si="43"/>
        <v>-1.1690096669436687</v>
      </c>
      <c r="BX74" s="1">
        <f t="shared" ca="1" si="43"/>
        <v>4.0170355660896426</v>
      </c>
      <c r="BY74" s="1">
        <f t="shared" ca="1" si="43"/>
        <v>-6.5128752929155347</v>
      </c>
      <c r="BZ74" s="1">
        <f t="shared" ca="1" si="35"/>
        <v>5.9096012729706366</v>
      </c>
      <c r="CA74" s="1">
        <f t="shared" ca="1" si="35"/>
        <v>-3.18088514518913</v>
      </c>
      <c r="CB74" s="1">
        <f t="shared" ca="1" si="35"/>
        <v>1.0070866321744221</v>
      </c>
      <c r="CC74" s="1">
        <f t="shared" ca="1" si="35"/>
        <v>-0.17290081052776893</v>
      </c>
      <c r="CD74" s="1">
        <f t="shared" ca="1" si="35"/>
        <v>1.2398726228656173E-2</v>
      </c>
      <c r="CE74" s="4">
        <f t="shared" ca="1" si="36"/>
        <v>0.50606992581057908</v>
      </c>
      <c r="CF74" s="4">
        <f t="shared" ca="1" si="37"/>
        <v>1.3160843420190194E-2</v>
      </c>
      <c r="CG74" s="4">
        <f t="shared" ca="1" si="20"/>
        <v>5.5941071426599759E-3</v>
      </c>
      <c r="CH74" s="4">
        <f t="shared" ca="1" si="21"/>
        <v>7.1159456393572948E-2</v>
      </c>
      <c r="CI74" s="8">
        <f t="shared" ca="1" si="38"/>
        <v>0.43668433259389045</v>
      </c>
      <c r="CJ74" s="8">
        <f t="shared" ca="1" si="39"/>
        <v>4.479714888759101E-2</v>
      </c>
      <c r="CK74" s="8">
        <f t="shared" ca="1" si="22"/>
        <v>9.7322531797244798E-3</v>
      </c>
      <c r="CL74" s="8">
        <f t="shared" ca="1" si="23"/>
        <v>5.3094426847865452E-2</v>
      </c>
    </row>
    <row r="75" spans="1:90" x14ac:dyDescent="0.25">
      <c r="A75" s="7">
        <f>'Calculate Data'!M77</f>
        <v>0.71052631578947367</v>
      </c>
      <c r="B75" s="7">
        <f>'Calculate Data'!L77</f>
        <v>0.69811320754716977</v>
      </c>
      <c r="C75" s="7">
        <f>'Calculate Data'!N77</f>
        <v>0.41085271317829458</v>
      </c>
      <c r="D75" s="7">
        <f>'Calculate Data'!B77</f>
        <v>129</v>
      </c>
      <c r="E75" s="2">
        <v>0.31063829787234043</v>
      </c>
      <c r="F75" s="10">
        <v>0.42424242424242425</v>
      </c>
      <c r="G75" s="4">
        <v>0.48717948717948717</v>
      </c>
      <c r="H75" s="8">
        <v>0.54166666666666663</v>
      </c>
      <c r="I75" s="20">
        <v>72</v>
      </c>
      <c r="J75" s="1">
        <f t="shared" si="31"/>
        <v>1</v>
      </c>
      <c r="K75" s="1">
        <f t="shared" si="31"/>
        <v>0.31063829787234043</v>
      </c>
      <c r="L75" s="1">
        <f t="shared" si="31"/>
        <v>9.6496152105024907E-2</v>
      </c>
      <c r="M75" s="1">
        <f t="shared" si="31"/>
        <v>2.9975400441135398E-2</v>
      </c>
      <c r="N75" s="1">
        <f t="shared" si="31"/>
        <v>9.3115073710761023E-3</v>
      </c>
      <c r="O75" s="1">
        <f t="shared" si="31"/>
        <v>2.8925108003768317E-3</v>
      </c>
      <c r="P75" s="1">
        <f t="shared" si="31"/>
        <v>8.9852463160642021E-4</v>
      </c>
      <c r="Q75" s="1">
        <f t="shared" si="31"/>
        <v>2.7911616215859009E-4</v>
      </c>
      <c r="R75" s="1">
        <f t="shared" si="31"/>
        <v>8.6704169521604587E-5</v>
      </c>
      <c r="S75" s="1">
        <f t="shared" si="31"/>
        <v>2.6933635638626106E-5</v>
      </c>
      <c r="T75" s="1">
        <f t="shared" si="31"/>
        <v>8.3666187302966212E-6</v>
      </c>
      <c r="U75" s="1">
        <f t="shared" si="31"/>
        <v>2.5989922013261843E-6</v>
      </c>
      <c r="V75" s="1">
        <f t="shared" si="31"/>
        <v>8.07346513603453E-7</v>
      </c>
      <c r="W75" s="1">
        <f t="shared" si="31"/>
        <v>2.5079274677894499E-7</v>
      </c>
      <c r="X75" s="1">
        <f t="shared" si="31"/>
        <v>7.7905831978140365E-8</v>
      </c>
      <c r="Y75" s="1">
        <f t="shared" si="31"/>
        <v>2.4200535040018072E-8</v>
      </c>
      <c r="Z75" s="1">
        <f t="shared" si="30"/>
        <v>7.5176130124311455E-9</v>
      </c>
      <c r="AA75" s="1">
        <f t="shared" si="30"/>
        <v>2.3352585102445686E-9</v>
      </c>
      <c r="AB75" s="1">
        <f t="shared" si="30"/>
        <v>7.2542072871427027E-10</v>
      </c>
      <c r="AC75" s="1">
        <f t="shared" si="40"/>
        <v>0.48717948717948717</v>
      </c>
      <c r="AD75" s="1">
        <f t="shared" si="40"/>
        <v>0.1513366066557556</v>
      </c>
      <c r="AE75" s="1">
        <f t="shared" si="40"/>
        <v>4.7010945897319828E-2</v>
      </c>
      <c r="AF75" s="1">
        <f t="shared" si="40"/>
        <v>1.4603400214912117E-2</v>
      </c>
      <c r="AG75" s="1">
        <f t="shared" si="40"/>
        <v>4.5363753859088704E-3</v>
      </c>
      <c r="AH75" s="1">
        <f t="shared" si="32"/>
        <v>1.4091719283887128E-3</v>
      </c>
      <c r="AI75" s="1">
        <f t="shared" si="32"/>
        <v>4.3774276924415343E-4</v>
      </c>
      <c r="AJ75" s="1">
        <f t="shared" si="32"/>
        <v>1.359796687439285E-4</v>
      </c>
      <c r="AK75" s="1">
        <f t="shared" si="32"/>
        <v>4.2240492843858642E-5</v>
      </c>
      <c r="AL75" s="1">
        <f t="shared" si="32"/>
        <v>1.3121514798305025E-5</v>
      </c>
      <c r="AM75" s="1">
        <f t="shared" si="41"/>
        <v>0.54166666666666663</v>
      </c>
      <c r="AN75" s="1">
        <f t="shared" si="41"/>
        <v>0.16826241134751771</v>
      </c>
      <c r="AO75" s="1">
        <f t="shared" si="41"/>
        <v>5.226874905688849E-2</v>
      </c>
      <c r="AP75" s="1">
        <f t="shared" si="41"/>
        <v>1.6236675238948339E-2</v>
      </c>
      <c r="AQ75" s="1">
        <f t="shared" si="41"/>
        <v>5.0437331593328888E-3</v>
      </c>
      <c r="AR75" s="1">
        <f t="shared" si="33"/>
        <v>1.5667766835374504E-3</v>
      </c>
      <c r="AS75" s="1">
        <f t="shared" si="33"/>
        <v>4.8670084212014425E-4</v>
      </c>
      <c r="AT75" s="1">
        <f t="shared" si="33"/>
        <v>1.511879211692363E-4</v>
      </c>
      <c r="AU75" s="1">
        <f t="shared" si="33"/>
        <v>4.6964758490869145E-5</v>
      </c>
      <c r="AV75" s="1">
        <f t="shared" si="33"/>
        <v>1.4589052637589139E-5</v>
      </c>
      <c r="BK75" s="1">
        <f t="shared" ca="1" si="42"/>
        <v>0.31628541705140378</v>
      </c>
      <c r="BL75" s="1">
        <f t="shared" ca="1" si="42"/>
        <v>0.23650009880595385</v>
      </c>
      <c r="BM75" s="1">
        <f t="shared" ca="1" si="42"/>
        <v>-1.5726168853559879</v>
      </c>
      <c r="BN75" s="1">
        <f t="shared" ca="1" si="42"/>
        <v>6.862971559466815</v>
      </c>
      <c r="BO75" s="1">
        <f t="shared" ca="1" si="42"/>
        <v>-12.602772072248024</v>
      </c>
      <c r="BP75" s="1">
        <f t="shared" ca="1" si="34"/>
        <v>12.284247011898158</v>
      </c>
      <c r="BQ75" s="1">
        <f t="shared" ca="1" si="34"/>
        <v>-6.8880931575214879</v>
      </c>
      <c r="BR75" s="1">
        <f t="shared" ca="1" si="34"/>
        <v>2.2314531579525685</v>
      </c>
      <c r="BS75" s="1">
        <f t="shared" ca="1" si="34"/>
        <v>-0.38819134871513533</v>
      </c>
      <c r="BT75" s="1">
        <f t="shared" ca="1" si="34"/>
        <v>2.8068898079796289E-2</v>
      </c>
      <c r="BU75" s="1">
        <f t="shared" ca="1" si="43"/>
        <v>0.42683056737587322</v>
      </c>
      <c r="BV75" s="1">
        <f t="shared" ca="1" si="43"/>
        <v>0.10078307337702272</v>
      </c>
      <c r="BW75" s="1">
        <f t="shared" ca="1" si="43"/>
        <v>-1.2017076611000794</v>
      </c>
      <c r="BX75" s="1">
        <f t="shared" ca="1" si="43"/>
        <v>4.1867474837467178</v>
      </c>
      <c r="BY75" s="1">
        <f t="shared" ca="1" si="43"/>
        <v>-6.8823097872951688</v>
      </c>
      <c r="BZ75" s="1">
        <f t="shared" ca="1" si="35"/>
        <v>6.3315493757163051</v>
      </c>
      <c r="CA75" s="1">
        <f t="shared" ca="1" si="35"/>
        <v>-3.4553350862207739</v>
      </c>
      <c r="CB75" s="1">
        <f t="shared" ca="1" si="35"/>
        <v>1.1091732244210764</v>
      </c>
      <c r="CC75" s="1">
        <f t="shared" ca="1" si="35"/>
        <v>-0.19307228598754153</v>
      </c>
      <c r="CD75" s="1">
        <f t="shared" ca="1" si="35"/>
        <v>1.4037518571141378E-2</v>
      </c>
      <c r="CE75" s="4">
        <f t="shared" ca="1" si="36"/>
        <v>0.50785267941406009</v>
      </c>
      <c r="CF75" s="4">
        <f t="shared" ca="1" si="37"/>
        <v>-2.0673192234572924E-2</v>
      </c>
      <c r="CG75" s="4">
        <f t="shared" ca="1" si="20"/>
        <v>2.8697271980402772E-3</v>
      </c>
      <c r="CH75" s="4">
        <f t="shared" ca="1" si="21"/>
        <v>7.0449211761563782E-2</v>
      </c>
      <c r="CI75" s="8">
        <f t="shared" ca="1" si="38"/>
        <v>0.43669642260457259</v>
      </c>
      <c r="CJ75" s="8">
        <f t="shared" ca="1" si="39"/>
        <v>0.10497024406209404</v>
      </c>
      <c r="CK75" s="8">
        <f t="shared" ca="1" si="22"/>
        <v>7.5431830775017127E-3</v>
      </c>
      <c r="CL75" s="8">
        <f t="shared" ca="1" si="23"/>
        <v>5.5239462901798979E-2</v>
      </c>
    </row>
    <row r="76" spans="1:90" x14ac:dyDescent="0.25">
      <c r="A76" s="7">
        <f>'Calculate Data'!M78</f>
        <v>0.53012048192771088</v>
      </c>
      <c r="B76" s="7">
        <f>'Calculate Data'!L78</f>
        <v>0.71111111111111114</v>
      </c>
      <c r="C76" s="7">
        <f>'Calculate Data'!N78</f>
        <v>0.3515625</v>
      </c>
      <c r="D76" s="7">
        <f>'Calculate Data'!B78</f>
        <v>128</v>
      </c>
      <c r="E76" s="2">
        <v>0.31489361702127661</v>
      </c>
      <c r="F76" s="10">
        <v>0.42499999999999999</v>
      </c>
      <c r="G76" s="4">
        <v>0.75757575757575757</v>
      </c>
      <c r="H76" s="8">
        <v>0.45205479452054792</v>
      </c>
      <c r="I76" s="20">
        <v>73</v>
      </c>
      <c r="J76" s="1">
        <f t="shared" si="31"/>
        <v>1</v>
      </c>
      <c r="K76" s="1">
        <f t="shared" si="31"/>
        <v>0.31489361702127661</v>
      </c>
      <c r="L76" s="1">
        <f t="shared" si="31"/>
        <v>9.9157990040742425E-2</v>
      </c>
      <c r="M76" s="1">
        <f t="shared" si="31"/>
        <v>3.1224218140489104E-2</v>
      </c>
      <c r="N76" s="1">
        <f t="shared" si="31"/>
        <v>9.8323069889199744E-3</v>
      </c>
      <c r="O76" s="1">
        <f t="shared" si="31"/>
        <v>3.0961307114045879E-3</v>
      </c>
      <c r="P76" s="1">
        <f t="shared" si="31"/>
        <v>9.7495179848484893E-4</v>
      </c>
      <c r="Q76" s="1">
        <f t="shared" si="31"/>
        <v>3.0700609824629285E-4</v>
      </c>
      <c r="R76" s="1">
        <f t="shared" si="31"/>
        <v>9.6674260724364573E-5</v>
      </c>
      <c r="S76" s="1">
        <f t="shared" si="31"/>
        <v>3.0442107632353101E-5</v>
      </c>
      <c r="T76" s="1">
        <f t="shared" si="31"/>
        <v>9.5860253821026792E-6</v>
      </c>
      <c r="U76" s="1">
        <f t="shared" si="31"/>
        <v>3.0185782054280776E-6</v>
      </c>
      <c r="V76" s="1">
        <f t="shared" si="31"/>
        <v>9.5053100936884154E-7</v>
      </c>
      <c r="W76" s="1">
        <f t="shared" si="31"/>
        <v>2.993161476310395E-7</v>
      </c>
      <c r="X76" s="1">
        <f t="shared" si="31"/>
        <v>9.4252744360412441E-8</v>
      </c>
      <c r="Y76" s="1">
        <f t="shared" si="31"/>
        <v>2.9679587585832E-8</v>
      </c>
      <c r="Z76" s="1">
        <f t="shared" si="30"/>
        <v>9.3459126866024187E-9</v>
      </c>
      <c r="AA76" s="1">
        <f t="shared" si="30"/>
        <v>2.9429682502492722E-9</v>
      </c>
      <c r="AB76" s="1">
        <f t="shared" si="30"/>
        <v>9.2672191709977093E-10</v>
      </c>
      <c r="AC76" s="1">
        <f t="shared" si="40"/>
        <v>0.75757575757575757</v>
      </c>
      <c r="AD76" s="1">
        <f t="shared" si="40"/>
        <v>0.23855577047066409</v>
      </c>
      <c r="AE76" s="1">
        <f t="shared" si="40"/>
        <v>7.5119689424804861E-2</v>
      </c>
      <c r="AF76" s="1">
        <f t="shared" si="40"/>
        <v>2.3654710712491745E-2</v>
      </c>
      <c r="AG76" s="1">
        <f t="shared" si="40"/>
        <v>7.4487174158484656E-3</v>
      </c>
      <c r="AH76" s="1">
        <f t="shared" si="32"/>
        <v>2.3455535692458998E-3</v>
      </c>
      <c r="AI76" s="1">
        <f t="shared" si="32"/>
        <v>7.3859984733700671E-4</v>
      </c>
      <c r="AJ76" s="1">
        <f t="shared" si="32"/>
        <v>2.3258037745931277E-4</v>
      </c>
      <c r="AK76" s="1">
        <f t="shared" si="32"/>
        <v>7.3238076306336798E-5</v>
      </c>
      <c r="AL76" s="1">
        <f t="shared" si="32"/>
        <v>2.3062202751782652E-5</v>
      </c>
      <c r="AM76" s="1">
        <f t="shared" si="41"/>
        <v>0.45205479452054792</v>
      </c>
      <c r="AN76" s="1">
        <f t="shared" si="41"/>
        <v>0.14234916933838532</v>
      </c>
      <c r="AO76" s="1">
        <f t="shared" si="41"/>
        <v>4.4824844812938351E-2</v>
      </c>
      <c r="AP76" s="1">
        <f t="shared" si="41"/>
        <v>1.4115057515563568E-2</v>
      </c>
      <c r="AQ76" s="1">
        <f t="shared" si="41"/>
        <v>4.4447415155391664E-3</v>
      </c>
      <c r="AR76" s="1">
        <f t="shared" si="33"/>
        <v>1.3996207325527588E-3</v>
      </c>
      <c r="AS76" s="1">
        <f t="shared" si="33"/>
        <v>4.4073163493150703E-4</v>
      </c>
      <c r="AT76" s="1">
        <f t="shared" si="33"/>
        <v>1.3878357865928305E-4</v>
      </c>
      <c r="AU76" s="1">
        <f t="shared" si="33"/>
        <v>4.3702063067178503E-5</v>
      </c>
      <c r="AV76" s="1">
        <f t="shared" si="33"/>
        <v>1.3761500710515785E-5</v>
      </c>
      <c r="BK76" s="1">
        <f t="shared" ca="1" si="42"/>
        <v>0.31628541705140378</v>
      </c>
      <c r="BL76" s="1">
        <f t="shared" ca="1" si="42"/>
        <v>0.23973982618685732</v>
      </c>
      <c r="BM76" s="1">
        <f t="shared" ca="1" si="42"/>
        <v>-1.6159973849145037</v>
      </c>
      <c r="BN76" s="1">
        <f t="shared" ca="1" si="42"/>
        <v>7.148892689042845</v>
      </c>
      <c r="BO76" s="1">
        <f t="shared" ca="1" si="42"/>
        <v>-13.307654602802439</v>
      </c>
      <c r="BP76" s="1">
        <f t="shared" ca="1" si="34"/>
        <v>13.149003431573346</v>
      </c>
      <c r="BQ76" s="1">
        <f t="shared" ca="1" si="34"/>
        <v>-7.4739841021947244</v>
      </c>
      <c r="BR76" s="1">
        <f t="shared" ca="1" si="34"/>
        <v>2.4544251473805345</v>
      </c>
      <c r="BS76" s="1">
        <f t="shared" ca="1" si="34"/>
        <v>-0.43282937676115585</v>
      </c>
      <c r="BT76" s="1">
        <f t="shared" ca="1" si="34"/>
        <v>3.1725253431485682E-2</v>
      </c>
      <c r="BU76" s="1">
        <f t="shared" ca="1" si="43"/>
        <v>0.42683056737587322</v>
      </c>
      <c r="BV76" s="1">
        <f t="shared" ca="1" si="43"/>
        <v>0.10216366342328331</v>
      </c>
      <c r="BW76" s="1">
        <f t="shared" ca="1" si="43"/>
        <v>-1.2348566620724404</v>
      </c>
      <c r="BX76" s="1">
        <f t="shared" ca="1" si="43"/>
        <v>4.3611733223838032</v>
      </c>
      <c r="BY76" s="1">
        <f t="shared" ca="1" si="43"/>
        <v>-7.2672425553494824</v>
      </c>
      <c r="BZ76" s="1">
        <f t="shared" ca="1" si="35"/>
        <v>6.7772623253043376</v>
      </c>
      <c r="CA76" s="1">
        <f t="shared" ca="1" si="35"/>
        <v>-3.7492407421885452</v>
      </c>
      <c r="CB76" s="1">
        <f t="shared" ca="1" si="35"/>
        <v>1.2200043927061945</v>
      </c>
      <c r="CC76" s="1">
        <f t="shared" ca="1" si="35"/>
        <v>-0.21527362083270718</v>
      </c>
      <c r="CD76" s="1">
        <f t="shared" ca="1" si="35"/>
        <v>1.5866096095136738E-2</v>
      </c>
      <c r="CE76" s="4">
        <f t="shared" ca="1" si="36"/>
        <v>0.50960629799365043</v>
      </c>
      <c r="CF76" s="4">
        <f t="shared" ca="1" si="37"/>
        <v>0.24796945958210714</v>
      </c>
      <c r="CG76" s="4">
        <f t="shared" ca="1" si="20"/>
        <v>6.2521630536056744E-3</v>
      </c>
      <c r="CH76" s="4">
        <f t="shared" ca="1" si="21"/>
        <v>6.9245678750073369E-2</v>
      </c>
      <c r="CI76" s="8">
        <f t="shared" ca="1" si="38"/>
        <v>0.43668678684545331</v>
      </c>
      <c r="CJ76" s="8">
        <f t="shared" ca="1" si="39"/>
        <v>1.5368007675094608E-2</v>
      </c>
      <c r="CK76" s="8">
        <f t="shared" ca="1" si="22"/>
        <v>8.543143582391716E-3</v>
      </c>
      <c r="CL76" s="8">
        <f t="shared" ca="1" si="23"/>
        <v>5.497877911358736E-2</v>
      </c>
    </row>
    <row r="77" spans="1:90" x14ac:dyDescent="0.25">
      <c r="A77" s="7">
        <f>'Calculate Data'!M79</f>
        <v>0.67636363636363639</v>
      </c>
      <c r="B77" s="7">
        <f>'Calculate Data'!L79</f>
        <v>0.67816091954022983</v>
      </c>
      <c r="C77" s="7">
        <f>'Calculate Data'!N79</f>
        <v>0.24033149171270718</v>
      </c>
      <c r="D77" s="7">
        <f>'Calculate Data'!B79</f>
        <v>362</v>
      </c>
      <c r="E77" s="2">
        <v>0.31914893617021278</v>
      </c>
      <c r="F77" s="10">
        <v>0.42514970059880242</v>
      </c>
      <c r="G77" s="4">
        <v>0.50934579439252337</v>
      </c>
      <c r="H77" s="8">
        <v>0.39051094890510951</v>
      </c>
      <c r="I77" s="20">
        <v>548</v>
      </c>
      <c r="J77" s="1">
        <f t="shared" si="31"/>
        <v>1</v>
      </c>
      <c r="K77" s="1">
        <f t="shared" si="31"/>
        <v>0.31914893617021278</v>
      </c>
      <c r="L77" s="1">
        <f t="shared" si="31"/>
        <v>0.10185604345857856</v>
      </c>
      <c r="M77" s="1">
        <f t="shared" si="31"/>
        <v>3.2507247912312305E-2</v>
      </c>
      <c r="N77" s="1">
        <f t="shared" si="31"/>
        <v>1.0374653589035844E-2</v>
      </c>
      <c r="O77" s="1">
        <f t="shared" si="31"/>
        <v>3.3110596560752695E-3</v>
      </c>
      <c r="P77" s="1">
        <f t="shared" si="31"/>
        <v>1.0567211668325329E-3</v>
      </c>
      <c r="Q77" s="1">
        <f t="shared" si="31"/>
        <v>3.372514362231488E-4</v>
      </c>
      <c r="R77" s="1">
        <f t="shared" si="31"/>
        <v>1.0763343709249431E-4</v>
      </c>
      <c r="S77" s="1">
        <f t="shared" si="31"/>
        <v>3.4351096944413079E-5</v>
      </c>
      <c r="T77" s="1">
        <f t="shared" si="31"/>
        <v>1.0963116046089282E-5</v>
      </c>
      <c r="U77" s="1">
        <f t="shared" si="31"/>
        <v>3.4988668232199835E-6</v>
      </c>
      <c r="V77" s="1">
        <f t="shared" si="31"/>
        <v>1.1166596244319098E-6</v>
      </c>
      <c r="W77" s="1">
        <f t="shared" si="31"/>
        <v>3.5638073120167338E-7</v>
      </c>
      <c r="X77" s="1">
        <f t="shared" si="31"/>
        <v>1.1373853123457661E-7</v>
      </c>
      <c r="Y77" s="1">
        <f t="shared" si="31"/>
        <v>3.6299531245077641E-8</v>
      </c>
      <c r="Z77" s="1">
        <f t="shared" si="30"/>
        <v>1.1584956780343931E-8</v>
      </c>
      <c r="AA77" s="1">
        <f t="shared" si="30"/>
        <v>3.6973266320246591E-9</v>
      </c>
      <c r="AB77" s="1">
        <f t="shared" si="30"/>
        <v>1.1799978612844657E-9</v>
      </c>
      <c r="AC77" s="1">
        <f t="shared" si="40"/>
        <v>0.50934579439252337</v>
      </c>
      <c r="AD77" s="1">
        <f t="shared" si="40"/>
        <v>0.16255716842314577</v>
      </c>
      <c r="AE77" s="1">
        <f t="shared" si="40"/>
        <v>5.1879947369089081E-2</v>
      </c>
      <c r="AF77" s="1">
        <f t="shared" si="40"/>
        <v>1.6557430011411408E-2</v>
      </c>
      <c r="AG77" s="1">
        <f t="shared" si="40"/>
        <v>5.2842861738547058E-3</v>
      </c>
      <c r="AH77" s="1">
        <f t="shared" si="32"/>
        <v>1.6864743108046933E-3</v>
      </c>
      <c r="AI77" s="1">
        <f t="shared" si="32"/>
        <v>5.3823648217171064E-4</v>
      </c>
      <c r="AJ77" s="1">
        <f t="shared" si="32"/>
        <v>1.7177760069309915E-4</v>
      </c>
      <c r="AK77" s="1">
        <f t="shared" si="32"/>
        <v>5.4822638519074207E-5</v>
      </c>
      <c r="AL77" s="1">
        <f t="shared" si="32"/>
        <v>1.7496586761406661E-5</v>
      </c>
      <c r="AM77" s="1">
        <f t="shared" si="41"/>
        <v>0.39051094890510951</v>
      </c>
      <c r="AN77" s="1">
        <f t="shared" si="41"/>
        <v>0.12463115390588603</v>
      </c>
      <c r="AO77" s="1">
        <f t="shared" si="41"/>
        <v>3.9775900182729584E-2</v>
      </c>
      <c r="AP77" s="1">
        <f t="shared" si="41"/>
        <v>1.2694436228530719E-2</v>
      </c>
      <c r="AQ77" s="1">
        <f t="shared" si="41"/>
        <v>4.0514158176161875E-3</v>
      </c>
      <c r="AR77" s="1">
        <f t="shared" si="33"/>
        <v>1.2930050481753791E-3</v>
      </c>
      <c r="AS77" s="1">
        <f t="shared" si="33"/>
        <v>4.1266118558788695E-4</v>
      </c>
      <c r="AT77" s="1">
        <f t="shared" si="33"/>
        <v>1.3170037837911285E-4</v>
      </c>
      <c r="AU77" s="1">
        <f t="shared" si="33"/>
        <v>4.2032035652908367E-5</v>
      </c>
      <c r="AV77" s="1">
        <f t="shared" si="33"/>
        <v>1.3414479463694159E-5</v>
      </c>
      <c r="BK77" s="1">
        <f t="shared" ca="1" si="42"/>
        <v>0.31628541705140378</v>
      </c>
      <c r="BL77" s="1">
        <f t="shared" ca="1" si="42"/>
        <v>0.24297955356776083</v>
      </c>
      <c r="BM77" s="1">
        <f t="shared" ca="1" si="42"/>
        <v>-1.6599680953513667</v>
      </c>
      <c r="BN77" s="1">
        <f t="shared" ca="1" si="42"/>
        <v>7.442646790885906</v>
      </c>
      <c r="BO77" s="1">
        <f t="shared" ca="1" si="42"/>
        <v>-14.04170015665663</v>
      </c>
      <c r="BP77" s="1">
        <f t="shared" ca="1" si="34"/>
        <v>14.06178835393121</v>
      </c>
      <c r="BQ77" s="1">
        <f t="shared" ca="1" si="34"/>
        <v>-8.1008283831395449</v>
      </c>
      <c r="BR77" s="1">
        <f t="shared" ca="1" si="34"/>
        <v>2.6962278950961989</v>
      </c>
      <c r="BS77" s="1">
        <f t="shared" ca="1" si="34"/>
        <v>-0.48189573053196572</v>
      </c>
      <c r="BT77" s="1">
        <f t="shared" ca="1" si="34"/>
        <v>3.5799008050705051E-2</v>
      </c>
      <c r="BU77" s="1">
        <f t="shared" ca="1" si="43"/>
        <v>0.42683056737587322</v>
      </c>
      <c r="BV77" s="1">
        <f t="shared" ca="1" si="43"/>
        <v>0.10354425346954389</v>
      </c>
      <c r="BW77" s="1">
        <f t="shared" ca="1" si="43"/>
        <v>-1.268456669860752</v>
      </c>
      <c r="BX77" s="1">
        <f t="shared" ca="1" si="43"/>
        <v>4.5403776562609002</v>
      </c>
      <c r="BY77" s="1">
        <f t="shared" ca="1" si="43"/>
        <v>-7.6681011022350383</v>
      </c>
      <c r="BZ77" s="1">
        <f t="shared" ca="1" si="35"/>
        <v>7.2477301366175162</v>
      </c>
      <c r="CA77" s="1">
        <f t="shared" ca="1" si="35"/>
        <v>-4.0636901824055869</v>
      </c>
      <c r="CB77" s="1">
        <f t="shared" ca="1" si="35"/>
        <v>1.3401956377707975</v>
      </c>
      <c r="CC77" s="1">
        <f t="shared" ca="1" si="35"/>
        <v>-0.23967744415066441</v>
      </c>
      <c r="CD77" s="1">
        <f t="shared" ca="1" si="35"/>
        <v>1.7903418898440025E-2</v>
      </c>
      <c r="CE77" s="4">
        <f t="shared" ca="1" si="36"/>
        <v>0.51133465290367686</v>
      </c>
      <c r="CF77" s="4">
        <f t="shared" ca="1" si="37"/>
        <v>-1.9888585111534907E-3</v>
      </c>
      <c r="CG77" s="4">
        <f t="shared" ca="1" si="20"/>
        <v>8.3673189359557854E-3</v>
      </c>
      <c r="CH77" s="4">
        <f t="shared" ca="1" si="21"/>
        <v>7.0982582557054433E-2</v>
      </c>
      <c r="CI77" s="8">
        <f t="shared" ca="1" si="38"/>
        <v>0.43665627174102972</v>
      </c>
      <c r="CJ77" s="8">
        <f t="shared" ca="1" si="39"/>
        <v>-4.6145322835920211E-2</v>
      </c>
      <c r="CK77" s="8">
        <f t="shared" ca="1" si="22"/>
        <v>4.4008256060452128E-3</v>
      </c>
      <c r="CL77" s="8">
        <f t="shared" ca="1" si="23"/>
        <v>5.5360147116327106E-2</v>
      </c>
    </row>
    <row r="78" spans="1:90" x14ac:dyDescent="0.25">
      <c r="A78" s="7">
        <f>'Calculate Data'!M80</f>
        <v>0.6</v>
      </c>
      <c r="B78" s="7">
        <f>'Calculate Data'!L80</f>
        <v>0.72972972972972971</v>
      </c>
      <c r="C78" s="7">
        <f>'Calculate Data'!N80</f>
        <v>0.42528735632183906</v>
      </c>
      <c r="D78" s="7">
        <f>'Calculate Data'!B80</f>
        <v>87</v>
      </c>
      <c r="E78" s="2">
        <v>0.32340425531914896</v>
      </c>
      <c r="F78" s="10">
        <v>0.42603550295857989</v>
      </c>
      <c r="G78" s="4">
        <v>0.45528455284552843</v>
      </c>
      <c r="H78" s="8">
        <v>0.42123287671232879</v>
      </c>
      <c r="I78" s="20">
        <v>292</v>
      </c>
      <c r="J78" s="1">
        <f t="shared" si="31"/>
        <v>1</v>
      </c>
      <c r="K78" s="1">
        <f t="shared" si="31"/>
        <v>0.32340425531914896</v>
      </c>
      <c r="L78" s="1">
        <f t="shared" si="31"/>
        <v>0.10459031235853329</v>
      </c>
      <c r="M78" s="1">
        <f t="shared" si="31"/>
        <v>3.3824952081908638E-2</v>
      </c>
      <c r="N78" s="1">
        <f t="shared" si="31"/>
        <v>1.0939133439255561E-2</v>
      </c>
      <c r="O78" s="1">
        <f t="shared" si="31"/>
        <v>3.5377623037592455E-3</v>
      </c>
      <c r="P78" s="1">
        <f t="shared" si="31"/>
        <v>1.1441273833434156E-3</v>
      </c>
      <c r="Q78" s="1">
        <f t="shared" si="31"/>
        <v>3.700156644004238E-4</v>
      </c>
      <c r="R78" s="1">
        <f t="shared" si="31"/>
        <v>1.196646404018392E-4</v>
      </c>
      <c r="S78" s="1">
        <f t="shared" si="31"/>
        <v>3.8700053917190549E-5</v>
      </c>
      <c r="T78" s="1">
        <f t="shared" si="31"/>
        <v>1.2515762117899924E-5</v>
      </c>
      <c r="U78" s="1">
        <f t="shared" si="31"/>
        <v>4.0476507274910393E-6</v>
      </c>
      <c r="V78" s="1">
        <f t="shared" si="31"/>
        <v>1.3090274693162511E-6</v>
      </c>
      <c r="W78" s="1">
        <f t="shared" si="31"/>
        <v>4.2334505390653229E-7</v>
      </c>
      <c r="X78" s="1">
        <f t="shared" si="31"/>
        <v>1.3691159190168706E-7</v>
      </c>
      <c r="Y78" s="1">
        <f t="shared" si="31"/>
        <v>4.4277791423524326E-8</v>
      </c>
      <c r="Z78" s="1">
        <f t="shared" si="30"/>
        <v>1.4319626162501486E-8</v>
      </c>
      <c r="AA78" s="1">
        <f t="shared" si="30"/>
        <v>4.6310280355323961E-9</v>
      </c>
      <c r="AB78" s="1">
        <f t="shared" si="30"/>
        <v>1.4976941731934559E-9</v>
      </c>
      <c r="AC78" s="1">
        <f t="shared" si="40"/>
        <v>0.45528455284552843</v>
      </c>
      <c r="AD78" s="1">
        <f t="shared" si="40"/>
        <v>0.14724096177131984</v>
      </c>
      <c r="AE78" s="1">
        <f t="shared" si="40"/>
        <v>4.7618353594128977E-2</v>
      </c>
      <c r="AF78" s="1">
        <f t="shared" si="40"/>
        <v>1.5399978183633201E-2</v>
      </c>
      <c r="AG78" s="1">
        <f t="shared" si="40"/>
        <v>4.9804184764090358E-3</v>
      </c>
      <c r="AH78" s="1">
        <f t="shared" si="32"/>
        <v>1.6106885285407946E-3</v>
      </c>
      <c r="AI78" s="1">
        <f t="shared" si="32"/>
        <v>5.2090352412383144E-4</v>
      </c>
      <c r="AJ78" s="1">
        <f t="shared" si="32"/>
        <v>1.6846241631238807E-4</v>
      </c>
      <c r="AK78" s="1">
        <f t="shared" si="32"/>
        <v>5.4481462296772311E-5</v>
      </c>
      <c r="AL78" s="1">
        <f t="shared" si="32"/>
        <v>1.7619536742785941E-5</v>
      </c>
      <c r="AM78" s="1">
        <f t="shared" si="41"/>
        <v>0.42123287671232879</v>
      </c>
      <c r="AN78" s="1">
        <f t="shared" si="41"/>
        <v>0.13622850480909357</v>
      </c>
      <c r="AO78" s="1">
        <f t="shared" si="41"/>
        <v>4.4056878151026012E-2</v>
      </c>
      <c r="AP78" s="1">
        <f t="shared" si="41"/>
        <v>1.424818187011905E-2</v>
      </c>
      <c r="AQ78" s="1">
        <f t="shared" si="41"/>
        <v>4.6079226473576505E-3</v>
      </c>
      <c r="AR78" s="1">
        <f t="shared" si="33"/>
        <v>1.4902217923369425E-3</v>
      </c>
      <c r="AS78" s="1">
        <f t="shared" si="33"/>
        <v>4.8194406901109631E-4</v>
      </c>
      <c r="AT78" s="1">
        <f t="shared" si="33"/>
        <v>1.5586276274401413E-4</v>
      </c>
      <c r="AU78" s="1">
        <f t="shared" si="33"/>
        <v>5.0406680717213085E-5</v>
      </c>
      <c r="AV78" s="1">
        <f t="shared" si="33"/>
        <v>1.6301735040460402E-5</v>
      </c>
      <c r="BK78" s="1">
        <f t="shared" ca="1" si="42"/>
        <v>0.31628541705140378</v>
      </c>
      <c r="BL78" s="1">
        <f t="shared" ca="1" si="42"/>
        <v>0.2462192809486643</v>
      </c>
      <c r="BM78" s="1">
        <f t="shared" ca="1" si="42"/>
        <v>-1.7045290166665767</v>
      </c>
      <c r="BN78" s="1">
        <f t="shared" ca="1" si="42"/>
        <v>7.7443397159725782</v>
      </c>
      <c r="BO78" s="1">
        <f t="shared" ca="1" si="42"/>
        <v>-14.80570222508582</v>
      </c>
      <c r="BP78" s="1">
        <f t="shared" ca="1" si="34"/>
        <v>15.024575190211467</v>
      </c>
      <c r="BQ78" s="1">
        <f t="shared" ca="1" si="34"/>
        <v>-8.7708847630042364</v>
      </c>
      <c r="BR78" s="1">
        <f t="shared" ca="1" si="34"/>
        <v>2.9581684429621355</v>
      </c>
      <c r="BS78" s="1">
        <f t="shared" ca="1" si="34"/>
        <v>-0.53576175641157275</v>
      </c>
      <c r="BT78" s="1">
        <f t="shared" ca="1" si="34"/>
        <v>4.033127512597677E-2</v>
      </c>
      <c r="BU78" s="1">
        <f t="shared" ca="1" si="43"/>
        <v>0.42683056737587322</v>
      </c>
      <c r="BV78" s="1">
        <f t="shared" ca="1" si="43"/>
        <v>0.10492484351580449</v>
      </c>
      <c r="BW78" s="1">
        <f t="shared" ca="1" si="43"/>
        <v>-1.3025076844650139</v>
      </c>
      <c r="BX78" s="1">
        <f t="shared" ca="1" si="43"/>
        <v>4.7244250596380084</v>
      </c>
      <c r="BY78" s="1">
        <f t="shared" ca="1" si="43"/>
        <v>-8.0853187495050847</v>
      </c>
      <c r="BZ78" s="1">
        <f t="shared" ca="1" si="35"/>
        <v>7.7439699457237472</v>
      </c>
      <c r="CA78" s="1">
        <f t="shared" ca="1" si="35"/>
        <v>-4.3998164899547776</v>
      </c>
      <c r="CB78" s="1">
        <f t="shared" ca="1" si="35"/>
        <v>1.470396642012205</v>
      </c>
      <c r="CC78" s="1">
        <f t="shared" ca="1" si="35"/>
        <v>-0.2664684501534067</v>
      </c>
      <c r="CD78" s="1">
        <f t="shared" ca="1" si="35"/>
        <v>2.0170048071328498E-2</v>
      </c>
      <c r="CE78" s="4">
        <f t="shared" ca="1" si="36"/>
        <v>0.51304156110401922</v>
      </c>
      <c r="CF78" s="4">
        <f t="shared" ca="1" si="37"/>
        <v>-5.7757008258490783E-2</v>
      </c>
      <c r="CG78" s="4">
        <f t="shared" ca="1" si="20"/>
        <v>1.1182392721011673E-2</v>
      </c>
      <c r="CH78" s="4">
        <f t="shared" ca="1" si="21"/>
        <v>7.0266828083007216E-2</v>
      </c>
      <c r="CI78" s="8">
        <f t="shared" ca="1" si="38"/>
        <v>0.43660573225868382</v>
      </c>
      <c r="CJ78" s="8">
        <f t="shared" ca="1" si="39"/>
        <v>-1.5372855546355035E-2</v>
      </c>
      <c r="CK78" s="8">
        <f t="shared" ca="1" si="22"/>
        <v>1.6257904929078326E-3</v>
      </c>
      <c r="CL78" s="8">
        <f t="shared" ca="1" si="23"/>
        <v>5.7043646189537202E-2</v>
      </c>
    </row>
    <row r="79" spans="1:90" x14ac:dyDescent="0.25">
      <c r="A79" s="7">
        <f>'Calculate Data'!M81</f>
        <v>0.55813953488372092</v>
      </c>
      <c r="B79" s="7">
        <f>'Calculate Data'!L81</f>
        <v>0.54411764705882348</v>
      </c>
      <c r="C79" s="7">
        <f>'Calculate Data'!N81</f>
        <v>0.44155844155844154</v>
      </c>
      <c r="D79" s="7">
        <f>'Calculate Data'!B81</f>
        <v>154</v>
      </c>
      <c r="E79" s="2">
        <v>0.32765957446808508</v>
      </c>
      <c r="F79" s="10">
        <v>0.42721518987341772</v>
      </c>
      <c r="G79" s="4">
        <v>0.53820598006644516</v>
      </c>
      <c r="H79" s="8">
        <v>0.4878444084278768</v>
      </c>
      <c r="I79" s="20">
        <v>617</v>
      </c>
      <c r="J79" s="1">
        <f t="shared" si="31"/>
        <v>1</v>
      </c>
      <c r="K79" s="1">
        <f t="shared" si="31"/>
        <v>0.32765957446808508</v>
      </c>
      <c r="L79" s="1">
        <f t="shared" si="31"/>
        <v>0.1073607967406066</v>
      </c>
      <c r="M79" s="1">
        <f t="shared" si="31"/>
        <v>3.5177792974581734E-2</v>
      </c>
      <c r="N79" s="1">
        <f t="shared" si="31"/>
        <v>1.1526340676777845E-2</v>
      </c>
      <c r="O79" s="1">
        <f t="shared" si="31"/>
        <v>3.7767158813272086E-3</v>
      </c>
      <c r="P79" s="1">
        <f t="shared" si="31"/>
        <v>1.237477118562532E-3</v>
      </c>
      <c r="Q79" s="1">
        <f t="shared" si="31"/>
        <v>4.0547122608219135E-4</v>
      </c>
      <c r="R79" s="1">
        <f t="shared" si="31"/>
        <v>1.3285652939714354E-4</v>
      </c>
      <c r="S79" s="1">
        <f t="shared" si="31"/>
        <v>4.3531713887574693E-5</v>
      </c>
      <c r="T79" s="1">
        <f t="shared" si="31"/>
        <v>1.4263582848269154E-5</v>
      </c>
      <c r="U79" s="1">
        <f t="shared" si="31"/>
        <v>4.6735994864541482E-6</v>
      </c>
      <c r="V79" s="1">
        <f t="shared" si="31"/>
        <v>1.5313496189658273E-6</v>
      </c>
      <c r="W79" s="1">
        <f t="shared" si="31"/>
        <v>5.0176136451220721E-7</v>
      </c>
      <c r="X79" s="1">
        <f t="shared" si="31"/>
        <v>1.6440691518059553E-7</v>
      </c>
      <c r="Y79" s="1">
        <f t="shared" ref="Y79" si="44">POWER($E79,Y$2)</f>
        <v>5.3869499867684492E-8</v>
      </c>
      <c r="Z79" s="1">
        <f t="shared" si="30"/>
        <v>1.7650857403454066E-8</v>
      </c>
      <c r="AA79" s="1">
        <f t="shared" si="30"/>
        <v>5.7834724258126082E-9</v>
      </c>
      <c r="AB79" s="1">
        <f t="shared" si="30"/>
        <v>1.8950101139896632E-9</v>
      </c>
      <c r="AC79" s="1">
        <f t="shared" si="40"/>
        <v>0.53820598006644516</v>
      </c>
      <c r="AD79" s="1">
        <f t="shared" si="40"/>
        <v>0.17634834240475011</v>
      </c>
      <c r="AE79" s="1">
        <f t="shared" si="40"/>
        <v>5.7782222830492586E-2</v>
      </c>
      <c r="AF79" s="1">
        <f t="shared" si="40"/>
        <v>1.8932898544459273E-2</v>
      </c>
      <c r="AG79" s="1">
        <f t="shared" si="40"/>
        <v>6.2035454805249527E-3</v>
      </c>
      <c r="AH79" s="1">
        <f t="shared" si="32"/>
        <v>2.0326510723422185E-3</v>
      </c>
      <c r="AI79" s="1">
        <f t="shared" si="32"/>
        <v>6.6601758540574816E-4</v>
      </c>
      <c r="AJ79" s="1">
        <f t="shared" si="32"/>
        <v>2.1822703862230895E-4</v>
      </c>
      <c r="AK79" s="1">
        <f t="shared" si="32"/>
        <v>7.1504178612416129E-5</v>
      </c>
      <c r="AL79" s="1">
        <f t="shared" si="32"/>
        <v>2.342902873683422E-5</v>
      </c>
      <c r="AM79" s="1">
        <f t="shared" si="41"/>
        <v>0.4878444084278768</v>
      </c>
      <c r="AN79" s="1">
        <f t="shared" si="41"/>
        <v>0.15984689127211282</v>
      </c>
      <c r="AO79" s="1">
        <f t="shared" si="41"/>
        <v>5.237536437426675E-2</v>
      </c>
      <c r="AP79" s="1">
        <f t="shared" si="41"/>
        <v>1.7161289603483145E-2</v>
      </c>
      <c r="AQ79" s="1">
        <f t="shared" si="41"/>
        <v>5.6230608488008612E-3</v>
      </c>
      <c r="AR79" s="1">
        <f t="shared" si="33"/>
        <v>1.8424497249262394E-3</v>
      </c>
      <c r="AS79" s="1">
        <f t="shared" si="33"/>
        <v>6.0369629284817196E-4</v>
      </c>
      <c r="AT79" s="1">
        <f t="shared" si="33"/>
        <v>1.9780687042259253E-4</v>
      </c>
      <c r="AU79" s="1">
        <f t="shared" si="33"/>
        <v>6.4813314989530313E-5</v>
      </c>
      <c r="AV79" s="1">
        <f t="shared" si="33"/>
        <v>2.1236703209335466E-5</v>
      </c>
      <c r="BK79" s="1">
        <f t="shared" ca="1" si="42"/>
        <v>0.31628541705140378</v>
      </c>
      <c r="BL79" s="1">
        <f t="shared" ca="1" si="42"/>
        <v>0.24945900832956774</v>
      </c>
      <c r="BM79" s="1">
        <f t="shared" ca="1" si="42"/>
        <v>-1.7496801488601335</v>
      </c>
      <c r="BN79" s="1">
        <f t="shared" ca="1" si="42"/>
        <v>8.0540773152794412</v>
      </c>
      <c r="BO79" s="1">
        <f t="shared" ca="1" si="42"/>
        <v>-15.60046495025483</v>
      </c>
      <c r="BP79" s="1">
        <f t="shared" ca="1" si="34"/>
        <v>16.039390682288179</v>
      </c>
      <c r="BQ79" s="1">
        <f t="shared" ca="1" si="34"/>
        <v>-9.4865041793241343</v>
      </c>
      <c r="BR79" s="1">
        <f t="shared" ca="1" si="34"/>
        <v>3.2416254254238277</v>
      </c>
      <c r="BS79" s="1">
        <f t="shared" ca="1" si="34"/>
        <v>-0.59482439676027621</v>
      </c>
      <c r="BT79" s="1">
        <f t="shared" ca="1" si="34"/>
        <v>4.5366591304029223E-2</v>
      </c>
      <c r="BU79" s="1">
        <f t="shared" ca="1" si="43"/>
        <v>0.42683056737587322</v>
      </c>
      <c r="BV79" s="1">
        <f t="shared" ca="1" si="43"/>
        <v>0.10630543356206505</v>
      </c>
      <c r="BW79" s="1">
        <f t="shared" ca="1" si="43"/>
        <v>-1.3370097058852259</v>
      </c>
      <c r="BX79" s="1">
        <f t="shared" ca="1" si="43"/>
        <v>4.9133801067751275</v>
      </c>
      <c r="BY79" s="1">
        <f t="shared" ca="1" si="43"/>
        <v>-8.5193346351095585</v>
      </c>
      <c r="BZ79" s="1">
        <f t="shared" ca="1" si="35"/>
        <v>8.2670263763785652</v>
      </c>
      <c r="CA79" s="1">
        <f t="shared" ca="1" si="35"/>
        <v>-4.7587989864227431</v>
      </c>
      <c r="CB79" s="1">
        <f t="shared" ca="1" si="35"/>
        <v>1.6112926738653579</v>
      </c>
      <c r="CC79" s="1">
        <f t="shared" ca="1" si="35"/>
        <v>-0.29584406356243259</v>
      </c>
      <c r="CD79" s="1">
        <f t="shared" ca="1" si="35"/>
        <v>2.2688256807561612E-2</v>
      </c>
      <c r="CE79" s="4">
        <f t="shared" ca="1" si="36"/>
        <v>0.51473076447707367</v>
      </c>
      <c r="CF79" s="4">
        <f t="shared" ca="1" si="37"/>
        <v>2.347521558937149E-2</v>
      </c>
      <c r="CG79" s="4">
        <f t="shared" ca="1" si="20"/>
        <v>1.0119308811972509E-2</v>
      </c>
      <c r="CH79" s="4">
        <f t="shared" ca="1" si="21"/>
        <v>7.1546911080160772E-2</v>
      </c>
      <c r="CI79" s="8">
        <f t="shared" ca="1" si="38"/>
        <v>0.4365360237845905</v>
      </c>
      <c r="CJ79" s="8">
        <f t="shared" ca="1" si="39"/>
        <v>5.1308384643286298E-2</v>
      </c>
      <c r="CK79" s="8">
        <f t="shared" ca="1" si="22"/>
        <v>4.3428538455497052E-4</v>
      </c>
      <c r="CL79" s="8">
        <f t="shared" ca="1" si="23"/>
        <v>5.766103727991248E-2</v>
      </c>
    </row>
    <row r="80" spans="1:90" x14ac:dyDescent="0.25">
      <c r="A80" s="7">
        <f>'Calculate Data'!M82</f>
        <v>0.65762711864406775</v>
      </c>
      <c r="B80" s="7">
        <f>'Calculate Data'!L82</f>
        <v>0.6811594202898551</v>
      </c>
      <c r="C80" s="7">
        <f>'Calculate Data'!N82</f>
        <v>0.18956043956043955</v>
      </c>
      <c r="D80" s="7">
        <f>'Calculate Data'!B82</f>
        <v>364</v>
      </c>
      <c r="E80" s="2">
        <v>0.33191489361702126</v>
      </c>
      <c r="F80" s="10">
        <v>0.43307086614173229</v>
      </c>
      <c r="G80" s="4">
        <v>0.55952380952380953</v>
      </c>
      <c r="H80" s="8">
        <v>0.3981042654028436</v>
      </c>
      <c r="I80" s="20">
        <v>211</v>
      </c>
      <c r="J80" s="1">
        <f t="shared" ref="J80:Y95" si="45">POWER($E80,J$2)</f>
        <v>1</v>
      </c>
      <c r="K80" s="1">
        <f t="shared" si="45"/>
        <v>0.33191489361702126</v>
      </c>
      <c r="L80" s="1">
        <f t="shared" si="45"/>
        <v>0.11016749660479853</v>
      </c>
      <c r="M80" s="1">
        <f t="shared" si="45"/>
        <v>3.6566232915635259E-2</v>
      </c>
      <c r="N80" s="1">
        <f t="shared" si="45"/>
        <v>1.2136877308168297E-2</v>
      </c>
      <c r="O80" s="1">
        <f t="shared" si="45"/>
        <v>4.0284103405835194E-3</v>
      </c>
      <c r="P80" s="1">
        <f t="shared" si="45"/>
        <v>1.3370893896404873E-3</v>
      </c>
      <c r="Q80" s="1">
        <f t="shared" si="45"/>
        <v>4.4379988251897027E-4</v>
      </c>
      <c r="R80" s="1">
        <f t="shared" si="45"/>
        <v>1.4730379079353053E-4</v>
      </c>
      <c r="S80" s="1">
        <f t="shared" si="45"/>
        <v>4.8892322050618641E-5</v>
      </c>
      <c r="T80" s="1">
        <f t="shared" si="45"/>
        <v>1.6228089872120228E-5</v>
      </c>
      <c r="U80" s="1">
        <f t="shared" si="45"/>
        <v>5.3863447235122467E-6</v>
      </c>
      <c r="V80" s="1">
        <f t="shared" si="45"/>
        <v>1.7878080358891708E-6</v>
      </c>
      <c r="W80" s="1">
        <f t="shared" si="45"/>
        <v>5.934001140398098E-7</v>
      </c>
      <c r="X80" s="1">
        <f t="shared" si="45"/>
        <v>1.9695833572385176E-7</v>
      </c>
      <c r="Y80" s="1">
        <f t="shared" si="45"/>
        <v>6.5373405048767828E-8</v>
      </c>
      <c r="Z80" s="1">
        <f t="shared" si="30"/>
        <v>2.1698406782144212E-8</v>
      </c>
      <c r="AA80" s="1">
        <f t="shared" si="30"/>
        <v>7.202024378754249E-9</v>
      </c>
      <c r="AB80" s="1">
        <f t="shared" si="30"/>
        <v>2.3904591555014101E-9</v>
      </c>
      <c r="AC80" s="1">
        <f t="shared" si="40"/>
        <v>0.55952380952380953</v>
      </c>
      <c r="AD80" s="1">
        <f t="shared" si="40"/>
        <v>0.18571428571428569</v>
      </c>
      <c r="AE80" s="1">
        <f t="shared" si="40"/>
        <v>6.1641337386018229E-2</v>
      </c>
      <c r="AF80" s="1">
        <f t="shared" si="40"/>
        <v>2.0459677940891156E-2</v>
      </c>
      <c r="AG80" s="1">
        <f t="shared" si="40"/>
        <v>6.7908718271894042E-3</v>
      </c>
      <c r="AH80" s="1">
        <f t="shared" si="32"/>
        <v>2.2539915000883977E-3</v>
      </c>
      <c r="AI80" s="1">
        <f t="shared" si="32"/>
        <v>7.4813334896551079E-4</v>
      </c>
      <c r="AJ80" s="1">
        <f t="shared" si="32"/>
        <v>2.4831660093323335E-4</v>
      </c>
      <c r="AK80" s="1">
        <f t="shared" si="32"/>
        <v>8.2419978182094472E-5</v>
      </c>
      <c r="AL80" s="1">
        <f t="shared" si="32"/>
        <v>2.7356418290227098E-5</v>
      </c>
      <c r="AM80" s="1">
        <f t="shared" si="41"/>
        <v>0.3981042654028436</v>
      </c>
      <c r="AN80" s="1">
        <f t="shared" si="41"/>
        <v>0.13213673489966724</v>
      </c>
      <c r="AO80" s="1">
        <f t="shared" si="41"/>
        <v>4.3858150307123589E-2</v>
      </c>
      <c r="AP80" s="1">
        <f t="shared" si="41"/>
        <v>1.4557173293428255E-2</v>
      </c>
      <c r="AQ80" s="1">
        <f t="shared" si="41"/>
        <v>4.8317426250527821E-3</v>
      </c>
      <c r="AR80" s="1">
        <f t="shared" si="33"/>
        <v>1.603727339379221E-3</v>
      </c>
      <c r="AS80" s="1">
        <f t="shared" si="33"/>
        <v>5.3230098924076275E-4</v>
      </c>
      <c r="AT80" s="1">
        <f t="shared" si="33"/>
        <v>1.7667862621608294E-4</v>
      </c>
      <c r="AU80" s="1">
        <f t="shared" si="33"/>
        <v>5.864226742491263E-5</v>
      </c>
      <c r="AV80" s="1">
        <f t="shared" si="33"/>
        <v>1.9464241953800787E-5</v>
      </c>
      <c r="BK80" s="1">
        <f t="shared" ca="1" si="42"/>
        <v>0.31628541705140378</v>
      </c>
      <c r="BL80" s="1">
        <f t="shared" ca="1" si="42"/>
        <v>0.25269873571047125</v>
      </c>
      <c r="BM80" s="1">
        <f t="shared" ca="1" si="42"/>
        <v>-1.7954214919320377</v>
      </c>
      <c r="BN80" s="1">
        <f t="shared" ca="1" si="42"/>
        <v>8.3719654397830823</v>
      </c>
      <c r="BO80" s="1">
        <f t="shared" ca="1" si="42"/>
        <v>-16.42680312521809</v>
      </c>
      <c r="BP80" s="1">
        <f t="shared" ca="1" si="34"/>
        <v>17.10831561374491</v>
      </c>
      <c r="BQ80" s="1">
        <f t="shared" ca="1" si="34"/>
        <v>-10.25013221875866</v>
      </c>
      <c r="BR80" s="1">
        <f t="shared" ca="1" si="34"/>
        <v>3.5480519712192415</v>
      </c>
      <c r="BS80" s="1">
        <f t="shared" ca="1" si="34"/>
        <v>-0.65950758232848727</v>
      </c>
      <c r="BT80" s="1">
        <f t="shared" ca="1" si="34"/>
        <v>5.0953151031540259E-2</v>
      </c>
      <c r="BU80" s="1">
        <f t="shared" ca="1" si="43"/>
        <v>0.42683056737587322</v>
      </c>
      <c r="BV80" s="1">
        <f t="shared" ca="1" si="43"/>
        <v>0.10768602360832563</v>
      </c>
      <c r="BW80" s="1">
        <f t="shared" ca="1" si="43"/>
        <v>-1.3719627341213889</v>
      </c>
      <c r="BX80" s="1">
        <f t="shared" ca="1" si="43"/>
        <v>5.1073073719322597</v>
      </c>
      <c r="BY80" s="1">
        <f t="shared" ca="1" si="43"/>
        <v>-8.9705937133950897</v>
      </c>
      <c r="BZ80" s="1">
        <f t="shared" ca="1" si="35"/>
        <v>8.8179719065276423</v>
      </c>
      <c r="CA80" s="1">
        <f t="shared" ca="1" si="35"/>
        <v>-5.1418644730732641</v>
      </c>
      <c r="CB80" s="1">
        <f t="shared" ca="1" si="35"/>
        <v>1.7636060301358354</v>
      </c>
      <c r="CC80" s="1">
        <f t="shared" ca="1" si="35"/>
        <v>-0.32801513214483746</v>
      </c>
      <c r="CD80" s="1">
        <f t="shared" ca="1" si="35"/>
        <v>2.54821476008797E-2</v>
      </c>
      <c r="CE80" s="4">
        <f t="shared" ca="1" si="36"/>
        <v>0.51640591030337457</v>
      </c>
      <c r="CF80" s="4">
        <f t="shared" ca="1" si="37"/>
        <v>4.3117899220434963E-2</v>
      </c>
      <c r="CG80" s="4">
        <f t="shared" ca="1" si="20"/>
        <v>1.2152868703656365E-2</v>
      </c>
      <c r="CH80" s="4">
        <f t="shared" ca="1" si="21"/>
        <v>6.9916334032018246E-2</v>
      </c>
      <c r="CI80" s="8">
        <f t="shared" ca="1" si="38"/>
        <v>0.43644799444623578</v>
      </c>
      <c r="CJ80" s="8">
        <f t="shared" ca="1" si="39"/>
        <v>-3.8343729043392172E-2</v>
      </c>
      <c r="CK80" s="8">
        <f t="shared" ca="1" si="22"/>
        <v>4.2699978685507172E-4</v>
      </c>
      <c r="CL80" s="8">
        <f t="shared" ca="1" si="23"/>
        <v>5.7650518845840708E-2</v>
      </c>
    </row>
    <row r="81" spans="1:90" x14ac:dyDescent="0.25">
      <c r="A81" s="7">
        <f>'Calculate Data'!M83</f>
        <v>0.67338709677419351</v>
      </c>
      <c r="B81" s="7">
        <f>'Calculate Data'!L83</f>
        <v>0.69892473118279574</v>
      </c>
      <c r="C81" s="7">
        <f>'Calculate Data'!N83</f>
        <v>0.27272727272727271</v>
      </c>
      <c r="D81" s="7">
        <f>'Calculate Data'!B83</f>
        <v>341</v>
      </c>
      <c r="E81" s="2">
        <v>0.33617021276595743</v>
      </c>
      <c r="F81" s="10">
        <v>0.43478260869565216</v>
      </c>
      <c r="G81" s="4">
        <v>0.56521739130434778</v>
      </c>
      <c r="H81" s="8">
        <v>0.33333333333333331</v>
      </c>
      <c r="I81" s="20">
        <v>69</v>
      </c>
      <c r="J81" s="1">
        <f t="shared" si="45"/>
        <v>1</v>
      </c>
      <c r="K81" s="1">
        <f t="shared" si="45"/>
        <v>0.33617021276595743</v>
      </c>
      <c r="L81" s="1">
        <f t="shared" si="45"/>
        <v>0.11301041195110909</v>
      </c>
      <c r="M81" s="1">
        <f t="shared" si="45"/>
        <v>3.7990734230372837E-2</v>
      </c>
      <c r="N81" s="1">
        <f t="shared" si="45"/>
        <v>1.277135320935938E-2</v>
      </c>
      <c r="O81" s="1">
        <f t="shared" si="45"/>
        <v>4.2933485256995358E-3</v>
      </c>
      <c r="P81" s="1">
        <f t="shared" si="45"/>
        <v>1.4432958873628226E-3</v>
      </c>
      <c r="Q81" s="1">
        <f t="shared" si="45"/>
        <v>4.8519308553899139E-4</v>
      </c>
      <c r="R81" s="1">
        <f t="shared" si="45"/>
        <v>1.6310746279821412E-4</v>
      </c>
      <c r="S81" s="1">
        <f t="shared" si="45"/>
        <v>5.4831870472591127E-5</v>
      </c>
      <c r="T81" s="1">
        <f t="shared" si="45"/>
        <v>1.8432841563126378E-5</v>
      </c>
      <c r="U81" s="1">
        <f t="shared" si="45"/>
        <v>6.1965722701573775E-6</v>
      </c>
      <c r="V81" s="1">
        <f t="shared" si="45"/>
        <v>2.0831030184784374E-6</v>
      </c>
      <c r="W81" s="1">
        <f t="shared" si="45"/>
        <v>7.002771849353045E-7</v>
      </c>
      <c r="X81" s="1">
        <f t="shared" si="45"/>
        <v>2.3541233025484701E-7</v>
      </c>
      <c r="Y81" s="1">
        <f t="shared" si="45"/>
        <v>7.9138613149501756E-8</v>
      </c>
      <c r="Z81" s="1">
        <f t="shared" si="30"/>
        <v>2.6604044420470803E-8</v>
      </c>
      <c r="AA81" s="1">
        <f t="shared" si="30"/>
        <v>8.9434872732646533E-9</v>
      </c>
      <c r="AB81" s="1">
        <f t="shared" si="30"/>
        <v>3.0065340195230105E-9</v>
      </c>
      <c r="AC81" s="1">
        <f t="shared" si="40"/>
        <v>0.56521739130434778</v>
      </c>
      <c r="AD81" s="1">
        <f t="shared" si="40"/>
        <v>0.19000925069380201</v>
      </c>
      <c r="AE81" s="1">
        <f t="shared" si="40"/>
        <v>6.387545023323557E-2</v>
      </c>
      <c r="AF81" s="1">
        <f t="shared" si="40"/>
        <v>2.1473023695428122E-2</v>
      </c>
      <c r="AG81" s="1">
        <f t="shared" si="40"/>
        <v>7.2185909444205188E-3</v>
      </c>
      <c r="AH81" s="1">
        <f t="shared" si="32"/>
        <v>2.4266752536562593E-3</v>
      </c>
      <c r="AI81" s="1">
        <f t="shared" si="32"/>
        <v>8.157759363355084E-4</v>
      </c>
      <c r="AJ81" s="1">
        <f t="shared" si="32"/>
        <v>2.7423957008725601E-4</v>
      </c>
      <c r="AK81" s="1">
        <f t="shared" si="32"/>
        <v>9.219117462507754E-5</v>
      </c>
      <c r="AL81" s="1">
        <f t="shared" si="32"/>
        <v>3.0991926788855853E-5</v>
      </c>
      <c r="AM81" s="1">
        <f t="shared" si="41"/>
        <v>0.33333333333333331</v>
      </c>
      <c r="AN81" s="1">
        <f t="shared" si="41"/>
        <v>0.11205673758865248</v>
      </c>
      <c r="AO81" s="1">
        <f t="shared" si="41"/>
        <v>3.7670137317036362E-2</v>
      </c>
      <c r="AP81" s="1">
        <f t="shared" si="41"/>
        <v>1.2663578076790945E-2</v>
      </c>
      <c r="AQ81" s="1">
        <f t="shared" si="41"/>
        <v>4.2571177364531263E-3</v>
      </c>
      <c r="AR81" s="1">
        <f t="shared" si="33"/>
        <v>1.4311161752331785E-3</v>
      </c>
      <c r="AS81" s="1">
        <f t="shared" si="33"/>
        <v>4.8109862912094084E-4</v>
      </c>
      <c r="AT81" s="1">
        <f t="shared" si="33"/>
        <v>1.6173102851299711E-4</v>
      </c>
      <c r="AU81" s="1">
        <f t="shared" si="33"/>
        <v>5.4369154266071374E-5</v>
      </c>
      <c r="AV81" s="1">
        <f t="shared" si="33"/>
        <v>1.8277290157530376E-5</v>
      </c>
      <c r="BK81" s="1">
        <f t="shared" ca="1" si="42"/>
        <v>0.31628541705140378</v>
      </c>
      <c r="BL81" s="1">
        <f t="shared" ca="1" si="42"/>
        <v>0.25593846309137469</v>
      </c>
      <c r="BM81" s="1">
        <f t="shared" ca="1" si="42"/>
        <v>-1.8417530458822891</v>
      </c>
      <c r="BN81" s="1">
        <f t="shared" ca="1" si="42"/>
        <v>8.6981099404600766</v>
      </c>
      <c r="BO81" s="1">
        <f t="shared" ca="1" si="42"/>
        <v>-17.285542193919625</v>
      </c>
      <c r="BP81" s="1">
        <f t="shared" ca="1" si="34"/>
        <v>18.233485520949802</v>
      </c>
      <c r="BQ81" s="1">
        <f t="shared" ca="1" si="34"/>
        <v>-11.064311624099641</v>
      </c>
      <c r="BR81" s="1">
        <f t="shared" ca="1" si="34"/>
        <v>3.8789786824582571</v>
      </c>
      <c r="BS81" s="1">
        <f t="shared" ca="1" si="34"/>
        <v>-0.73026368072605152</v>
      </c>
      <c r="BT81" s="1">
        <f t="shared" ca="1" si="34"/>
        <v>5.7143053558374353E-2</v>
      </c>
      <c r="BU81" s="1">
        <f t="shared" ca="1" si="43"/>
        <v>0.42683056737587322</v>
      </c>
      <c r="BV81" s="1">
        <f t="shared" ca="1" si="43"/>
        <v>0.10906661365458623</v>
      </c>
      <c r="BW81" s="1">
        <f t="shared" ca="1" si="43"/>
        <v>-1.4073667691735023</v>
      </c>
      <c r="BX81" s="1">
        <f t="shared" ca="1" si="43"/>
        <v>5.3062714293694029</v>
      </c>
      <c r="BY81" s="1">
        <f t="shared" ca="1" si="43"/>
        <v>-9.4395467551049919</v>
      </c>
      <c r="BZ81" s="1">
        <f t="shared" ca="1" si="35"/>
        <v>9.3979072348092814</v>
      </c>
      <c r="CA81" s="1">
        <f t="shared" ca="1" si="35"/>
        <v>-5.5502884884600334</v>
      </c>
      <c r="CB81" s="1">
        <f t="shared" ca="1" si="35"/>
        <v>1.9280975167905794</v>
      </c>
      <c r="CC81" s="1">
        <f t="shared" ca="1" si="35"/>
        <v>-0.36320664712937661</v>
      </c>
      <c r="CD81" s="1">
        <f t="shared" ca="1" si="35"/>
        <v>2.8577775773634077E-2</v>
      </c>
      <c r="CE81" s="4">
        <f t="shared" ca="1" si="36"/>
        <v>0.51807053294168137</v>
      </c>
      <c r="CF81" s="4">
        <f t="shared" ca="1" si="37"/>
        <v>4.7146858362666411E-2</v>
      </c>
      <c r="CG81" s="4">
        <f t="shared" ca="1" si="20"/>
        <v>1.0235513124785911E-2</v>
      </c>
      <c r="CH81" s="4">
        <f t="shared" ca="1" si="21"/>
        <v>7.1834702242521822E-2</v>
      </c>
      <c r="CI81" s="8">
        <f t="shared" ca="1" si="38"/>
        <v>0.43634247790545283</v>
      </c>
      <c r="CJ81" s="8">
        <f t="shared" ca="1" si="39"/>
        <v>-0.10300914457211952</v>
      </c>
      <c r="CK81" s="8">
        <f t="shared" ca="1" si="22"/>
        <v>6.9295898240071788E-4</v>
      </c>
      <c r="CL81" s="8">
        <f t="shared" ca="1" si="23"/>
        <v>5.7550876722662778E-2</v>
      </c>
    </row>
    <row r="82" spans="1:90" x14ac:dyDescent="0.25">
      <c r="A82" s="7">
        <f>'Calculate Data'!M84</f>
        <v>0.72</v>
      </c>
      <c r="B82" s="7">
        <f>'Calculate Data'!L84</f>
        <v>0.82608695652173914</v>
      </c>
      <c r="C82" s="7">
        <f>'Calculate Data'!N84</f>
        <v>0.40828402366863903</v>
      </c>
      <c r="D82" s="7">
        <f>'Calculate Data'!B84</f>
        <v>169</v>
      </c>
      <c r="E82" s="2">
        <v>0.34042553191489361</v>
      </c>
      <c r="F82" s="10">
        <v>0.43650793650793651</v>
      </c>
      <c r="G82" s="4">
        <v>0.57264957264957261</v>
      </c>
      <c r="H82" s="8">
        <v>0.48148148148148145</v>
      </c>
      <c r="I82" s="20">
        <v>243</v>
      </c>
      <c r="J82" s="1">
        <f t="shared" si="45"/>
        <v>1</v>
      </c>
      <c r="K82" s="1">
        <f t="shared" si="45"/>
        <v>0.34042553191489361</v>
      </c>
      <c r="L82" s="1">
        <f t="shared" si="45"/>
        <v>0.11588954277953825</v>
      </c>
      <c r="M82" s="1">
        <f t="shared" si="45"/>
        <v>3.9451759244098127E-2</v>
      </c>
      <c r="N82" s="1">
        <f t="shared" si="45"/>
        <v>1.3430386125650427E-2</v>
      </c>
      <c r="O82" s="1">
        <f t="shared" si="45"/>
        <v>4.572046340646954E-3</v>
      </c>
      <c r="P82" s="1">
        <f t="shared" si="45"/>
        <v>1.5564413074542821E-3</v>
      </c>
      <c r="Q82" s="1">
        <f t="shared" si="45"/>
        <v>5.2985235998443639E-4</v>
      </c>
      <c r="R82" s="1">
        <f t="shared" si="45"/>
        <v>1.8037527148406348E-4</v>
      </c>
      <c r="S82" s="1">
        <f t="shared" si="45"/>
        <v>6.1404347739255655E-5</v>
      </c>
      <c r="T82" s="1">
        <f t="shared" si="45"/>
        <v>2.0903607741023199E-5</v>
      </c>
      <c r="U82" s="1">
        <f t="shared" si="45"/>
        <v>7.1161217841781105E-6</v>
      </c>
      <c r="V82" s="1">
        <f t="shared" si="45"/>
        <v>2.4225095435499951E-6</v>
      </c>
      <c r="W82" s="1">
        <f t="shared" si="45"/>
        <v>8.2468409993191331E-7</v>
      </c>
      <c r="X82" s="1">
        <f t="shared" si="45"/>
        <v>2.8074352338107682E-7</v>
      </c>
      <c r="Y82" s="1">
        <f t="shared" si="45"/>
        <v>9.5572263278664448E-8</v>
      </c>
      <c r="Z82" s="1">
        <f t="shared" si="30"/>
        <v>3.2535238562949607E-8</v>
      </c>
      <c r="AA82" s="1">
        <f t="shared" si="30"/>
        <v>1.1075825893770079E-8</v>
      </c>
      <c r="AB82" s="1">
        <f t="shared" si="30"/>
        <v>3.7704939212834311E-9</v>
      </c>
      <c r="AC82" s="1">
        <f t="shared" si="40"/>
        <v>0.57264957264957261</v>
      </c>
      <c r="AD82" s="1">
        <f t="shared" si="40"/>
        <v>0.19494453537006726</v>
      </c>
      <c r="AE82" s="1">
        <f t="shared" si="40"/>
        <v>6.636409714725694E-2</v>
      </c>
      <c r="AF82" s="1">
        <f t="shared" si="40"/>
        <v>2.2592033071406618E-2</v>
      </c>
      <c r="AG82" s="1">
        <f t="shared" si="40"/>
        <v>7.6909048753724656E-3</v>
      </c>
      <c r="AH82" s="1">
        <f t="shared" si="32"/>
        <v>2.6181803831055203E-3</v>
      </c>
      <c r="AI82" s="1">
        <f t="shared" si="32"/>
        <v>8.9129544956783669E-4</v>
      </c>
      <c r="AJ82" s="1">
        <f t="shared" si="32"/>
        <v>3.0341972751245499E-4</v>
      </c>
      <c r="AK82" s="1">
        <f t="shared" si="32"/>
        <v>1.032918221318996E-4</v>
      </c>
      <c r="AL82" s="1">
        <f t="shared" si="32"/>
        <v>3.5163173491710502E-5</v>
      </c>
      <c r="AM82" s="1">
        <f t="shared" si="41"/>
        <v>0.48148148148148145</v>
      </c>
      <c r="AN82" s="1">
        <f t="shared" si="41"/>
        <v>0.16390858944050432</v>
      </c>
      <c r="AO82" s="1">
        <f t="shared" si="41"/>
        <v>5.5798668745703599E-2</v>
      </c>
      <c r="AP82" s="1">
        <f t="shared" si="41"/>
        <v>1.8995291487899097E-2</v>
      </c>
      <c r="AQ82" s="1">
        <f t="shared" si="41"/>
        <v>6.4664822086465011E-3</v>
      </c>
      <c r="AR82" s="1">
        <f t="shared" si="33"/>
        <v>2.2013556454966816E-3</v>
      </c>
      <c r="AS82" s="1">
        <f t="shared" si="33"/>
        <v>7.4939766655206165E-4</v>
      </c>
      <c r="AT82" s="1">
        <f t="shared" si="33"/>
        <v>2.5511409925176563E-4</v>
      </c>
      <c r="AU82" s="1">
        <f t="shared" si="33"/>
        <v>8.6847352936771297E-5</v>
      </c>
      <c r="AV82" s="1">
        <f t="shared" si="33"/>
        <v>2.956505631890087E-5</v>
      </c>
      <c r="BK82" s="1">
        <f t="shared" ca="1" si="42"/>
        <v>0.31628541705140378</v>
      </c>
      <c r="BL82" s="1">
        <f t="shared" ca="1" si="42"/>
        <v>0.25917819047227819</v>
      </c>
      <c r="BM82" s="1">
        <f t="shared" ca="1" si="42"/>
        <v>-1.8886748107108879</v>
      </c>
      <c r="BN82" s="1">
        <f t="shared" ca="1" si="42"/>
        <v>9.0326166682870124</v>
      </c>
      <c r="BO82" s="1">
        <f t="shared" ca="1" si="42"/>
        <v>-18.17751825119306</v>
      </c>
      <c r="BP82" s="1">
        <f t="shared" ca="1" si="34"/>
        <v>19.417091404130723</v>
      </c>
      <c r="BQ82" s="1">
        <f t="shared" ca="1" si="34"/>
        <v>-11.931684834051058</v>
      </c>
      <c r="BR82" s="1">
        <f t="shared" ca="1" si="34"/>
        <v>4.2360166920900175</v>
      </c>
      <c r="BS82" s="1">
        <f t="shared" ca="1" si="34"/>
        <v>-0.80757500243180314</v>
      </c>
      <c r="BT82" s="1">
        <f t="shared" ca="1" si="34"/>
        <v>6.3992563108626638E-2</v>
      </c>
      <c r="BU82" s="1">
        <f t="shared" ca="1" si="43"/>
        <v>0.42683056737587322</v>
      </c>
      <c r="BV82" s="1">
        <f t="shared" ca="1" si="43"/>
        <v>0.1104472037008468</v>
      </c>
      <c r="BW82" s="1">
        <f t="shared" ca="1" si="43"/>
        <v>-1.4432218110415664</v>
      </c>
      <c r="BX82" s="1">
        <f t="shared" ca="1" si="43"/>
        <v>5.5103368533465611</v>
      </c>
      <c r="BY82" s="1">
        <f t="shared" ca="1" si="43"/>
        <v>-9.9266503473792653</v>
      </c>
      <c r="BZ82" s="1">
        <f t="shared" ca="1" si="35"/>
        <v>10.007961647056916</v>
      </c>
      <c r="CA82" s="1">
        <f t="shared" ca="1" si="35"/>
        <v>-5.9853965824788284</v>
      </c>
      <c r="CB82" s="1">
        <f t="shared" ca="1" si="35"/>
        <v>2.1055679687123674</v>
      </c>
      <c r="CC82" s="1">
        <f t="shared" ca="1" si="35"/>
        <v>-0.4016584922409514</v>
      </c>
      <c r="CD82" s="1">
        <f t="shared" ca="1" si="35"/>
        <v>3.2003279590760568E-2</v>
      </c>
      <c r="CE82" s="4">
        <f t="shared" ca="1" si="36"/>
        <v>0.5197280367532513</v>
      </c>
      <c r="CF82" s="4">
        <f t="shared" ca="1" si="37"/>
        <v>5.2921535896321314E-2</v>
      </c>
      <c r="CG82" s="4">
        <f t="shared" ca="1" si="20"/>
        <v>1.1796301776544026E-2</v>
      </c>
      <c r="CH82" s="4">
        <f t="shared" ca="1" si="21"/>
        <v>7.1526367489479589E-2</v>
      </c>
      <c r="CI82" s="8">
        <f t="shared" ca="1" si="38"/>
        <v>0.43622028664271384</v>
      </c>
      <c r="CJ82" s="8">
        <f t="shared" ca="1" si="39"/>
        <v>4.5261194838767616E-2</v>
      </c>
      <c r="CK82" s="8">
        <f t="shared" ca="1" si="22"/>
        <v>1.02888616455926E-3</v>
      </c>
      <c r="CL82" s="8">
        <f t="shared" ca="1" si="23"/>
        <v>5.7281383900159043E-2</v>
      </c>
    </row>
    <row r="83" spans="1:90" x14ac:dyDescent="0.25">
      <c r="A83" s="7">
        <f>'Calculate Data'!M85</f>
        <v>0.75</v>
      </c>
      <c r="B83" s="7">
        <f>'Calculate Data'!L85</f>
        <v>0.75</v>
      </c>
      <c r="C83" s="7">
        <f>'Calculate Data'!N85</f>
        <v>0.35294117647058826</v>
      </c>
      <c r="D83" s="7">
        <f>'Calculate Data'!B85</f>
        <v>204</v>
      </c>
      <c r="E83" s="2">
        <v>0.34468085106382979</v>
      </c>
      <c r="F83" s="10">
        <v>0.43722943722943725</v>
      </c>
      <c r="G83" s="4">
        <v>0.54255319148936165</v>
      </c>
      <c r="H83" s="8">
        <v>0.44868735083532219</v>
      </c>
      <c r="I83" s="20">
        <v>419</v>
      </c>
      <c r="J83" s="1">
        <f t="shared" si="45"/>
        <v>1</v>
      </c>
      <c r="K83" s="1">
        <f t="shared" si="45"/>
        <v>0.34468085106382979</v>
      </c>
      <c r="L83" s="1">
        <f t="shared" si="45"/>
        <v>0.118804889090086</v>
      </c>
      <c r="M83" s="1">
        <f t="shared" si="45"/>
        <v>4.0949770282114752E-2</v>
      </c>
      <c r="N83" s="1">
        <f t="shared" si="45"/>
        <v>1.4114601671707637E-2</v>
      </c>
      <c r="O83" s="1">
        <f t="shared" si="45"/>
        <v>4.8650329166311426E-3</v>
      </c>
      <c r="P83" s="1">
        <f t="shared" si="45"/>
        <v>1.6768836861579682E-3</v>
      </c>
      <c r="Q83" s="1">
        <f t="shared" si="45"/>
        <v>5.7798969607998055E-4</v>
      </c>
      <c r="R83" s="1">
        <f t="shared" si="45"/>
        <v>1.99221980350972E-4</v>
      </c>
      <c r="S83" s="1">
        <f t="shared" si="45"/>
        <v>6.8668001737994609E-5</v>
      </c>
      <c r="T83" s="1">
        <f t="shared" si="45"/>
        <v>2.3668545279904523E-5</v>
      </c>
      <c r="U83" s="1">
        <f t="shared" si="45"/>
        <v>8.1580943305202818E-6</v>
      </c>
      <c r="V83" s="1">
        <f t="shared" si="45"/>
        <v>2.8119388969027353E-6</v>
      </c>
      <c r="W83" s="1">
        <f t="shared" si="45"/>
        <v>9.6922149212392156E-7</v>
      </c>
      <c r="X83" s="1">
        <f t="shared" si="45"/>
        <v>3.3407208877462823E-7</v>
      </c>
      <c r="Y83" s="1">
        <f t="shared" si="45"/>
        <v>1.1514825187551016E-7</v>
      </c>
      <c r="Z83" s="1">
        <f t="shared" si="30"/>
        <v>3.9689397454963071E-8</v>
      </c>
      <c r="AA83" s="1">
        <f t="shared" si="30"/>
        <v>1.3680175292987271E-8</v>
      </c>
      <c r="AB83" s="1">
        <f t="shared" si="30"/>
        <v>4.7152944626892293E-9</v>
      </c>
      <c r="AC83" s="1">
        <f t="shared" si="40"/>
        <v>0.54255319148936165</v>
      </c>
      <c r="AD83" s="1">
        <f t="shared" si="40"/>
        <v>0.18700769578995019</v>
      </c>
      <c r="AE83" s="1">
        <f t="shared" si="40"/>
        <v>6.4457971740365799E-2</v>
      </c>
      <c r="AF83" s="1">
        <f t="shared" si="40"/>
        <v>2.2217428557317575E-2</v>
      </c>
      <c r="AG83" s="1">
        <f t="shared" si="40"/>
        <v>7.6579221835860571E-3</v>
      </c>
      <c r="AH83" s="1">
        <f t="shared" si="32"/>
        <v>2.639539135619024E-3</v>
      </c>
      <c r="AI83" s="1">
        <f t="shared" si="32"/>
        <v>9.0979859568145075E-4</v>
      </c>
      <c r="AJ83" s="1">
        <f t="shared" si="32"/>
        <v>3.1359015425615964E-4</v>
      </c>
      <c r="AK83" s="1">
        <f t="shared" si="32"/>
        <v>1.0808852125425075E-4</v>
      </c>
      <c r="AL83" s="1">
        <f t="shared" si="32"/>
        <v>3.7256043496146006E-5</v>
      </c>
      <c r="AM83" s="1">
        <f t="shared" si="41"/>
        <v>0.44868735083532219</v>
      </c>
      <c r="AN83" s="1">
        <f t="shared" si="41"/>
        <v>0.15465393794749402</v>
      </c>
      <c r="AO83" s="1">
        <f t="shared" si="41"/>
        <v>5.3306250952114963E-2</v>
      </c>
      <c r="AP83" s="1">
        <f t="shared" si="41"/>
        <v>1.8373643945197072E-2</v>
      </c>
      <c r="AQ83" s="1">
        <f t="shared" si="41"/>
        <v>6.3330432321743093E-3</v>
      </c>
      <c r="AR83" s="1">
        <f t="shared" si="33"/>
        <v>2.1828787310898684E-3</v>
      </c>
      <c r="AS83" s="1">
        <f t="shared" si="33"/>
        <v>7.5239649880118862E-4</v>
      </c>
      <c r="AT83" s="1">
        <f t="shared" si="33"/>
        <v>2.593366655442395E-4</v>
      </c>
      <c r="AU83" s="1">
        <f t="shared" si="33"/>
        <v>8.9388382591844238E-5</v>
      </c>
      <c r="AV83" s="1">
        <f t="shared" si="33"/>
        <v>3.08104637869761E-5</v>
      </c>
      <c r="BK83" s="1">
        <f t="shared" ca="1" si="42"/>
        <v>0.31628541705140378</v>
      </c>
      <c r="BL83" s="1">
        <f t="shared" ca="1" si="42"/>
        <v>0.26241791785318169</v>
      </c>
      <c r="BM83" s="1">
        <f t="shared" ca="1" si="42"/>
        <v>-1.9361867864178337</v>
      </c>
      <c r="BN83" s="1">
        <f t="shared" ca="1" si="42"/>
        <v>9.3755914742404656</v>
      </c>
      <c r="BO83" s="1">
        <f t="shared" ca="1" si="42"/>
        <v>-19.103578042761608</v>
      </c>
      <c r="BP83" s="1">
        <f t="shared" ca="1" si="34"/>
        <v>20.661380438450369</v>
      </c>
      <c r="BQ83" s="1">
        <f t="shared" ca="1" si="34"/>
        <v>-12.854996555780096</v>
      </c>
      <c r="BR83" s="1">
        <f t="shared" ca="1" si="34"/>
        <v>4.6208608007761844</v>
      </c>
      <c r="BS83" s="1">
        <f t="shared" ca="1" si="34"/>
        <v>-0.89195536584747148</v>
      </c>
      <c r="BT83" s="1">
        <f t="shared" ca="1" si="34"/>
        <v>7.1562382739108157E-2</v>
      </c>
      <c r="BU83" s="1">
        <f t="shared" ca="1" si="43"/>
        <v>0.42683056737587322</v>
      </c>
      <c r="BV83" s="1">
        <f t="shared" ca="1" si="43"/>
        <v>0.1118277937471074</v>
      </c>
      <c r="BW83" s="1">
        <f t="shared" ca="1" si="43"/>
        <v>-1.4795278597255808</v>
      </c>
      <c r="BX83" s="1">
        <f t="shared" ca="1" si="43"/>
        <v>5.7195682181237295</v>
      </c>
      <c r="BY83" s="1">
        <f t="shared" ca="1" si="43"/>
        <v>-10.432366893754596</v>
      </c>
      <c r="BZ83" s="1">
        <f t="shared" ca="1" si="35"/>
        <v>10.649293382801611</v>
      </c>
      <c r="CA83" s="1">
        <f t="shared" ca="1" si="35"/>
        <v>-6.4485656068590416</v>
      </c>
      <c r="CB83" s="1">
        <f t="shared" ca="1" si="35"/>
        <v>2.296859808924038</v>
      </c>
      <c r="CC83" s="1">
        <f t="shared" ca="1" si="35"/>
        <v>-0.44362622210161284</v>
      </c>
      <c r="CD83" s="1">
        <f t="shared" ca="1" si="35"/>
        <v>3.5789017218970522E-2</v>
      </c>
      <c r="CE83" s="4">
        <f t="shared" ca="1" si="36"/>
        <v>0.52138168030370335</v>
      </c>
      <c r="CF83" s="4">
        <f t="shared" ca="1" si="37"/>
        <v>2.1171511185658298E-2</v>
      </c>
      <c r="CG83" s="4">
        <f t="shared" ref="CG83:CG146" ca="1" si="46">AVERAGE(CF68:CF98)</f>
        <v>1.1043625017305509E-2</v>
      </c>
      <c r="CH83" s="4">
        <f t="shared" ref="CH83:CH146" ca="1" si="47">_xlfn.STDEV.S(CF68:CF98)</f>
        <v>7.1695096064830488E-2</v>
      </c>
      <c r="CI83" s="8">
        <f t="shared" ca="1" si="38"/>
        <v>0.43608220575049861</v>
      </c>
      <c r="CJ83" s="8">
        <f t="shared" ca="1" si="39"/>
        <v>1.2605145084823577E-2</v>
      </c>
      <c r="CK83" s="8">
        <f t="shared" ref="CK83:CK146" ca="1" si="48">AVERAGE(CJ68:CJ98)</f>
        <v>6.9040410007113707E-4</v>
      </c>
      <c r="CL83" s="8">
        <f t="shared" ref="CL83:CL146" ca="1" si="49">_xlfn.STDEV.S(CJ68:CJ98)</f>
        <v>5.7016084274020426E-2</v>
      </c>
    </row>
    <row r="84" spans="1:90" x14ac:dyDescent="0.25">
      <c r="A84" s="7">
        <f>'Calculate Data'!M86</f>
        <v>0.64814814814814814</v>
      </c>
      <c r="B84" s="7">
        <f>'Calculate Data'!L86</f>
        <v>0.78125</v>
      </c>
      <c r="C84" s="7">
        <f>'Calculate Data'!N86</f>
        <v>0.2831858407079646</v>
      </c>
      <c r="D84" s="7">
        <f>'Calculate Data'!B86</f>
        <v>226</v>
      </c>
      <c r="E84" s="2">
        <v>0.34893617021276596</v>
      </c>
      <c r="F84" s="10">
        <v>0.4375</v>
      </c>
      <c r="G84" s="4">
        <v>0.45283018867924529</v>
      </c>
      <c r="H84" s="8">
        <v>0.52475247524752477</v>
      </c>
      <c r="I84" s="20">
        <v>101</v>
      </c>
      <c r="J84" s="1">
        <f t="shared" si="45"/>
        <v>1</v>
      </c>
      <c r="K84" s="1">
        <f t="shared" si="45"/>
        <v>0.34893617021276596</v>
      </c>
      <c r="L84" s="1">
        <f t="shared" si="45"/>
        <v>0.12175645088275237</v>
      </c>
      <c r="M84" s="1">
        <f t="shared" si="45"/>
        <v>4.2485229669726364E-2</v>
      </c>
      <c r="N84" s="1">
        <f t="shared" si="45"/>
        <v>1.4824633331564091E-2</v>
      </c>
      <c r="O84" s="1">
        <f t="shared" si="45"/>
        <v>5.1728507795244915E-3</v>
      </c>
      <c r="P84" s="1">
        <f t="shared" si="45"/>
        <v>1.804994740089397E-3</v>
      </c>
      <c r="Q84" s="1">
        <f t="shared" si="45"/>
        <v>6.2982795186098111E-4</v>
      </c>
      <c r="R84" s="1">
        <f t="shared" si="45"/>
        <v>2.1976975341532102E-4</v>
      </c>
      <c r="S84" s="1">
        <f t="shared" si="45"/>
        <v>7.6685616085346057E-5</v>
      </c>
      <c r="T84" s="1">
        <f t="shared" si="45"/>
        <v>2.6758385187227133E-5</v>
      </c>
      <c r="U84" s="1">
        <f t="shared" si="45"/>
        <v>9.336968448309043E-6</v>
      </c>
      <c r="V84" s="1">
        <f t="shared" si="45"/>
        <v>3.2580060117503893E-6</v>
      </c>
      <c r="W84" s="1">
        <f t="shared" si="45"/>
        <v>1.1368361402703487E-6</v>
      </c>
      <c r="X84" s="1">
        <f t="shared" si="45"/>
        <v>3.966832489453982E-7</v>
      </c>
      <c r="Y84" s="1">
        <f t="shared" si="45"/>
        <v>1.3841713367456449E-7</v>
      </c>
      <c r="Z84" s="1">
        <f t="shared" si="30"/>
        <v>4.8298744516231005E-8</v>
      </c>
      <c r="AA84" s="1">
        <f t="shared" si="30"/>
        <v>1.6853178937578479E-8</v>
      </c>
      <c r="AB84" s="1">
        <f t="shared" si="30"/>
        <v>5.8806837143890863E-9</v>
      </c>
      <c r="AC84" s="1">
        <f t="shared" si="40"/>
        <v>0.45283018867924529</v>
      </c>
      <c r="AD84" s="1">
        <f t="shared" si="40"/>
        <v>0.15800883179446007</v>
      </c>
      <c r="AE84" s="1">
        <f t="shared" si="40"/>
        <v>5.5134996626152018E-2</v>
      </c>
      <c r="AF84" s="1">
        <f t="shared" si="40"/>
        <v>1.9238594567423259E-2</v>
      </c>
      <c r="AG84" s="1">
        <f t="shared" si="40"/>
        <v>6.7130415086327959E-3</v>
      </c>
      <c r="AH84" s="1">
        <f t="shared" si="32"/>
        <v>2.3424229945016566E-3</v>
      </c>
      <c r="AI84" s="1">
        <f t="shared" si="32"/>
        <v>8.17356108719727E-4</v>
      </c>
      <c r="AJ84" s="1">
        <f t="shared" si="32"/>
        <v>2.8520511027667068E-4</v>
      </c>
      <c r="AK84" s="1">
        <f t="shared" si="32"/>
        <v>9.951837890505103E-5</v>
      </c>
      <c r="AL84" s="1">
        <f t="shared" si="32"/>
        <v>3.4725562000911422E-5</v>
      </c>
      <c r="AM84" s="1">
        <f t="shared" si="41"/>
        <v>0.52475247524752477</v>
      </c>
      <c r="AN84" s="1">
        <f t="shared" si="41"/>
        <v>0.18310511902254056</v>
      </c>
      <c r="AO84" s="1">
        <f t="shared" si="41"/>
        <v>6.3891998978077985E-2</v>
      </c>
      <c r="AP84" s="1">
        <f t="shared" si="41"/>
        <v>2.2294229430648488E-2</v>
      </c>
      <c r="AQ84" s="1">
        <f t="shared" si="41"/>
        <v>7.7792630353752164E-3</v>
      </c>
      <c r="AR84" s="1">
        <f t="shared" si="33"/>
        <v>2.7144662506415648E-3</v>
      </c>
      <c r="AS84" s="1">
        <f t="shared" si="33"/>
        <v>9.4717545767067368E-4</v>
      </c>
      <c r="AT84" s="1">
        <f t="shared" si="33"/>
        <v>3.3050377671912869E-4</v>
      </c>
      <c r="AU84" s="1">
        <f t="shared" si="33"/>
        <v>1.1532472208922787E-4</v>
      </c>
      <c r="AV84" s="1">
        <f t="shared" si="33"/>
        <v>4.0240966856666744E-5</v>
      </c>
      <c r="BK84" s="1">
        <f t="shared" ca="1" si="42"/>
        <v>0.31628541705140378</v>
      </c>
      <c r="BL84" s="1">
        <f t="shared" ca="1" si="42"/>
        <v>0.26565764523408514</v>
      </c>
      <c r="BM84" s="1">
        <f t="shared" ca="1" si="42"/>
        <v>-1.9842889730031266</v>
      </c>
      <c r="BN84" s="1">
        <f t="shared" ca="1" si="42"/>
        <v>9.7271402092970192</v>
      </c>
      <c r="BO84" s="1">
        <f t="shared" ca="1" si="42"/>
        <v>-20.064578965238105</v>
      </c>
      <c r="BP84" s="1">
        <f t="shared" ca="1" si="34"/>
        <v>21.968656685081456</v>
      </c>
      <c r="BQ84" s="1">
        <f t="shared" ca="1" si="34"/>
        <v>-13.837096370239578</v>
      </c>
      <c r="BR84" s="1">
        <f t="shared" ca="1" si="34"/>
        <v>5.0352926941881533</v>
      </c>
      <c r="BS84" s="1">
        <f t="shared" ca="1" si="34"/>
        <v>-0.98395172291948785</v>
      </c>
      <c r="BT84" s="1">
        <f t="shared" ca="1" si="34"/>
        <v>7.9917942418402901E-2</v>
      </c>
      <c r="BU84" s="1">
        <f t="shared" ca="1" si="43"/>
        <v>0.42683056737587322</v>
      </c>
      <c r="BV84" s="1">
        <f t="shared" ca="1" si="43"/>
        <v>0.11320838379336799</v>
      </c>
      <c r="BW84" s="1">
        <f t="shared" ca="1" si="43"/>
        <v>-1.5162849152255458</v>
      </c>
      <c r="BX84" s="1">
        <f t="shared" ca="1" si="43"/>
        <v>5.9340300979609122</v>
      </c>
      <c r="BY84" s="1">
        <f t="shared" ca="1" si="43"/>
        <v>-10.957164614164366</v>
      </c>
      <c r="BZ84" s="1">
        <f t="shared" ca="1" si="35"/>
        <v>11.323090001774581</v>
      </c>
      <c r="CA84" s="1">
        <f t="shared" ca="1" si="35"/>
        <v>-6.9412250220946259</v>
      </c>
      <c r="CB84" s="1">
        <f t="shared" ca="1" si="35"/>
        <v>2.5028586477885089</v>
      </c>
      <c r="CC84" s="1">
        <f t="shared" ca="1" si="35"/>
        <v>-0.48938187075584005</v>
      </c>
      <c r="CD84" s="1">
        <f t="shared" ca="1" si="35"/>
        <v>3.996771079778276E-2</v>
      </c>
      <c r="CE84" s="4">
        <f t="shared" ca="1" si="36"/>
        <v>0.52303456187022079</v>
      </c>
      <c r="CF84" s="4">
        <f t="shared" ca="1" si="37"/>
        <v>-7.02043731909755E-2</v>
      </c>
      <c r="CG84" s="4">
        <f t="shared" ca="1" si="46"/>
        <v>9.251248144210052E-3</v>
      </c>
      <c r="CH84" s="4">
        <f t="shared" ca="1" si="47"/>
        <v>7.1588778563552363E-2</v>
      </c>
      <c r="CI84" s="8">
        <f t="shared" ca="1" si="38"/>
        <v>0.43592898725064816</v>
      </c>
      <c r="CJ84" s="8">
        <f t="shared" ca="1" si="39"/>
        <v>8.8823487996876616E-2</v>
      </c>
      <c r="CK84" s="8">
        <f t="shared" ca="1" si="48"/>
        <v>4.1505515074290313E-4</v>
      </c>
      <c r="CL84" s="8">
        <f t="shared" ca="1" si="49"/>
        <v>5.6891305093408819E-2</v>
      </c>
    </row>
    <row r="85" spans="1:90" x14ac:dyDescent="0.25">
      <c r="A85" s="7">
        <f>'Calculate Data'!M87</f>
        <v>0.7021276595744681</v>
      </c>
      <c r="B85" s="7">
        <f>'Calculate Data'!L87</f>
        <v>0.79347826086956519</v>
      </c>
      <c r="C85" s="7">
        <f>'Calculate Data'!N87</f>
        <v>0.32857142857142857</v>
      </c>
      <c r="D85" s="7">
        <f>'Calculate Data'!B87</f>
        <v>280</v>
      </c>
      <c r="E85" s="2">
        <v>0.35319148936170214</v>
      </c>
      <c r="F85" s="10">
        <v>0.4375</v>
      </c>
      <c r="G85" s="4">
        <v>0.48648648648648651</v>
      </c>
      <c r="H85" s="8">
        <v>0.48051948051948051</v>
      </c>
      <c r="I85" s="20">
        <v>154</v>
      </c>
      <c r="J85" s="1">
        <f t="shared" si="45"/>
        <v>1</v>
      </c>
      <c r="K85" s="1">
        <f t="shared" si="45"/>
        <v>0.35319148936170214</v>
      </c>
      <c r="L85" s="1">
        <f t="shared" si="45"/>
        <v>0.12474422815753736</v>
      </c>
      <c r="M85" s="1">
        <f t="shared" si="45"/>
        <v>4.4058599732236602E-2</v>
      </c>
      <c r="N85" s="1">
        <f t="shared" si="45"/>
        <v>1.5561122458619736E-2</v>
      </c>
      <c r="O85" s="1">
        <f t="shared" si="45"/>
        <v>5.4960560172997363E-3</v>
      </c>
      <c r="P85" s="1">
        <f t="shared" si="45"/>
        <v>1.941160210365439E-3</v>
      </c>
      <c r="Q85" s="1">
        <f t="shared" si="45"/>
        <v>6.8560126578864444E-4</v>
      </c>
      <c r="R85" s="1">
        <f t="shared" si="45"/>
        <v>2.4214853217215953E-4</v>
      </c>
      <c r="S85" s="1">
        <f t="shared" si="45"/>
        <v>8.5524800724635065E-5</v>
      </c>
      <c r="T85" s="1">
        <f t="shared" si="45"/>
        <v>3.0206631745296645E-5</v>
      </c>
      <c r="U85" s="1">
        <f t="shared" si="45"/>
        <v>1.0668725254721794E-5</v>
      </c>
      <c r="V85" s="1">
        <f t="shared" si="45"/>
        <v>3.7681029623059952E-6</v>
      </c>
      <c r="W85" s="1">
        <f t="shared" si="45"/>
        <v>1.3308618973250961E-6</v>
      </c>
      <c r="X85" s="1">
        <f t="shared" si="45"/>
        <v>4.7004909565099146E-7</v>
      </c>
      <c r="Y85" s="1">
        <f t="shared" si="45"/>
        <v>1.6601734016609486E-7</v>
      </c>
      <c r="Z85" s="1">
        <f t="shared" si="30"/>
        <v>5.8635911633131377E-8</v>
      </c>
      <c r="AA85" s="1">
        <f t="shared" si="30"/>
        <v>2.0709704959786826E-8</v>
      </c>
      <c r="AB85" s="1">
        <f t="shared" si="30"/>
        <v>7.3144915389885391E-9</v>
      </c>
      <c r="AC85" s="1">
        <f t="shared" si="40"/>
        <v>0.48648648648648651</v>
      </c>
      <c r="AD85" s="1">
        <f t="shared" si="40"/>
        <v>0.17182288671650375</v>
      </c>
      <c r="AE85" s="1">
        <f t="shared" si="40"/>
        <v>6.0686381265828988E-2</v>
      </c>
      <c r="AF85" s="1">
        <f t="shared" si="40"/>
        <v>2.1433913383250239E-2</v>
      </c>
      <c r="AG85" s="1">
        <f t="shared" si="40"/>
        <v>7.5702757906798718E-3</v>
      </c>
      <c r="AH85" s="1">
        <f t="shared" si="32"/>
        <v>2.673756981389061E-3</v>
      </c>
      <c r="AI85" s="1">
        <f t="shared" si="32"/>
        <v>9.4434821044805147E-4</v>
      </c>
      <c r="AJ85" s="1">
        <f t="shared" si="32"/>
        <v>3.335357509242054E-4</v>
      </c>
      <c r="AK85" s="1">
        <f t="shared" si="32"/>
        <v>1.1780198862429383E-4</v>
      </c>
      <c r="AL85" s="1">
        <f t="shared" si="32"/>
        <v>4.1606659811984632E-5</v>
      </c>
      <c r="AM85" s="1">
        <f t="shared" si="41"/>
        <v>0.48051948051948051</v>
      </c>
      <c r="AN85" s="1">
        <f t="shared" si="41"/>
        <v>0.16971539099198674</v>
      </c>
      <c r="AO85" s="1">
        <f t="shared" si="41"/>
        <v>5.9942031712063401E-2</v>
      </c>
      <c r="AP85" s="1">
        <f t="shared" si="41"/>
        <v>2.1171015455750054E-2</v>
      </c>
      <c r="AQ85" s="1">
        <f t="shared" si="41"/>
        <v>7.4774224801159766E-3</v>
      </c>
      <c r="AR85" s="1">
        <f t="shared" si="33"/>
        <v>2.6409619823388342E-3</v>
      </c>
      <c r="AS85" s="1">
        <f t="shared" si="33"/>
        <v>9.3276529588988627E-4</v>
      </c>
      <c r="AT85" s="1">
        <f t="shared" si="33"/>
        <v>3.294447640802577E-4</v>
      </c>
      <c r="AU85" s="1">
        <f t="shared" si="33"/>
        <v>1.1635708688792081E-4</v>
      </c>
      <c r="AV85" s="1">
        <f t="shared" si="33"/>
        <v>4.1096332815733734E-5</v>
      </c>
      <c r="BK85" s="1">
        <f t="shared" ca="1" si="42"/>
        <v>0.31628541705140378</v>
      </c>
      <c r="BL85" s="1">
        <f t="shared" ca="1" si="42"/>
        <v>0.26889737261498864</v>
      </c>
      <c r="BM85" s="1">
        <f t="shared" ca="1" si="42"/>
        <v>-2.032981370466767</v>
      </c>
      <c r="BN85" s="1">
        <f t="shared" ca="1" si="42"/>
        <v>10.087368724433256</v>
      </c>
      <c r="BO85" s="1">
        <f t="shared" ca="1" si="42"/>
        <v>-21.061389066124974</v>
      </c>
      <c r="BP85" s="1">
        <f t="shared" ca="1" si="34"/>
        <v>23.341281802281756</v>
      </c>
      <c r="BQ85" s="1">
        <f t="shared" ca="1" si="34"/>
        <v>-14.880941370261722</v>
      </c>
      <c r="BR85" s="1">
        <f t="shared" ca="1" si="34"/>
        <v>5.4811842417462282</v>
      </c>
      <c r="BS85" s="1">
        <f t="shared" ca="1" si="34"/>
        <v>-1.084145846871625</v>
      </c>
      <c r="BT85" s="1">
        <f t="shared" ca="1" si="34"/>
        <v>8.9129701873293929E-2</v>
      </c>
      <c r="BU85" s="1">
        <f t="shared" ca="1" si="43"/>
        <v>0.42683056737587322</v>
      </c>
      <c r="BV85" s="1">
        <f t="shared" ca="1" si="43"/>
        <v>0.11458897383962857</v>
      </c>
      <c r="BW85" s="1">
        <f t="shared" ca="1" si="43"/>
        <v>-1.5534929775414612</v>
      </c>
      <c r="BX85" s="1">
        <f t="shared" ca="1" si="43"/>
        <v>6.1537870671181061</v>
      </c>
      <c r="BY85" s="1">
        <f t="shared" ca="1" si="43"/>
        <v>-11.501517544938642</v>
      </c>
      <c r="BZ85" s="1">
        <f t="shared" ca="1" si="35"/>
        <v>12.030568750409675</v>
      </c>
      <c r="CA85" s="1">
        <f t="shared" ca="1" si="35"/>
        <v>-7.4648582208143814</v>
      </c>
      <c r="CB85" s="1">
        <f t="shared" ca="1" si="35"/>
        <v>2.7244949226905901</v>
      </c>
      <c r="CC85" s="1">
        <f t="shared" ca="1" si="35"/>
        <v>-0.53921479108749293</v>
      </c>
      <c r="CD85" s="1">
        <f t="shared" ca="1" si="35"/>
        <v>4.4574597895855064E-2</v>
      </c>
      <c r="CE85" s="4">
        <f t="shared" ca="1" si="36"/>
        <v>0.52468960627583816</v>
      </c>
      <c r="CF85" s="4">
        <f t="shared" ca="1" si="37"/>
        <v>-3.8203119789351647E-2</v>
      </c>
      <c r="CG85" s="4">
        <f t="shared" ca="1" si="46"/>
        <v>6.6549764164118858E-3</v>
      </c>
      <c r="CH85" s="4">
        <f t="shared" ca="1" si="47"/>
        <v>7.2140462823580762E-2</v>
      </c>
      <c r="CI85" s="8">
        <f t="shared" ca="1" si="38"/>
        <v>0.43576134494775054</v>
      </c>
      <c r="CJ85" s="8">
        <f t="shared" ca="1" si="39"/>
        <v>4.4758135571729973E-2</v>
      </c>
      <c r="CK85" s="8">
        <f t="shared" ca="1" si="48"/>
        <v>-5.1764390281587754E-3</v>
      </c>
      <c r="CL85" s="8">
        <f t="shared" ca="1" si="49"/>
        <v>6.720186637111511E-2</v>
      </c>
    </row>
    <row r="86" spans="1:90" x14ac:dyDescent="0.25">
      <c r="A86" s="7">
        <f>'Calculate Data'!M88</f>
        <v>0.65822784810126578</v>
      </c>
      <c r="B86" s="7">
        <f>'Calculate Data'!L88</f>
        <v>0.76</v>
      </c>
      <c r="C86" s="7">
        <f>'Calculate Data'!N88</f>
        <v>0.24038461538461539</v>
      </c>
      <c r="D86" s="7">
        <f>'Calculate Data'!B88</f>
        <v>104</v>
      </c>
      <c r="E86" s="2">
        <v>0.35744680851063831</v>
      </c>
      <c r="F86" s="10">
        <v>0.44339622641509435</v>
      </c>
      <c r="G86" s="4">
        <v>0.50862068965517238</v>
      </c>
      <c r="H86" s="8">
        <v>0.52252252252252251</v>
      </c>
      <c r="I86" s="20">
        <v>222</v>
      </c>
      <c r="J86" s="1">
        <f t="shared" si="45"/>
        <v>1</v>
      </c>
      <c r="K86" s="1">
        <f t="shared" si="45"/>
        <v>0.35744680851063831</v>
      </c>
      <c r="L86" s="1">
        <f t="shared" si="45"/>
        <v>0.12776822091444093</v>
      </c>
      <c r="M86" s="1">
        <f t="shared" si="45"/>
        <v>4.5670342794949102E-2</v>
      </c>
      <c r="N86" s="1">
        <f t="shared" si="45"/>
        <v>1.632471827564138E-2</v>
      </c>
      <c r="O86" s="1">
        <f t="shared" si="45"/>
        <v>5.8352184474633022E-3</v>
      </c>
      <c r="P86" s="1">
        <f t="shared" si="45"/>
        <v>2.085780211008159E-3</v>
      </c>
      <c r="Q86" s="1">
        <f t="shared" si="45"/>
        <v>7.4555547967951222E-4</v>
      </c>
      <c r="R86" s="1">
        <f t="shared" si="45"/>
        <v>2.6649642677905965E-4</v>
      </c>
      <c r="S86" s="1">
        <f t="shared" si="45"/>
        <v>9.5258297231663885E-5</v>
      </c>
      <c r="T86" s="1">
        <f t="shared" si="45"/>
        <v>3.4049774329616023E-5</v>
      </c>
      <c r="U86" s="1">
        <f t="shared" si="45"/>
        <v>1.2170983164628708E-5</v>
      </c>
      <c r="V86" s="1">
        <f t="shared" si="45"/>
        <v>4.3504790886332398E-6</v>
      </c>
      <c r="W86" s="1">
        <f t="shared" si="45"/>
        <v>1.5550648657242219E-6</v>
      </c>
      <c r="X86" s="1">
        <f t="shared" si="45"/>
        <v>5.5585297328014739E-7</v>
      </c>
      <c r="Y86" s="1">
        <f t="shared" si="45"/>
        <v>1.9868787130013781E-7</v>
      </c>
      <c r="Z86" s="1">
        <f t="shared" si="30"/>
        <v>7.1020345486006704E-8</v>
      </c>
      <c r="AA86" s="1">
        <f t="shared" si="30"/>
        <v>2.5385995833296013E-8</v>
      </c>
      <c r="AB86" s="1">
        <f t="shared" si="30"/>
        <v>9.0741431914760213E-9</v>
      </c>
      <c r="AC86" s="1">
        <f t="shared" si="40"/>
        <v>0.50862068965517238</v>
      </c>
      <c r="AD86" s="1">
        <f t="shared" si="40"/>
        <v>0.18180484225972121</v>
      </c>
      <c r="AE86" s="1">
        <f t="shared" si="40"/>
        <v>6.498556063751737E-2</v>
      </c>
      <c r="AF86" s="1">
        <f t="shared" si="40"/>
        <v>2.3228881249155144E-2</v>
      </c>
      <c r="AG86" s="1">
        <f t="shared" si="40"/>
        <v>8.3030894677831157E-3</v>
      </c>
      <c r="AH86" s="1">
        <f t="shared" si="32"/>
        <v>2.9679128310373692E-3</v>
      </c>
      <c r="AI86" s="1">
        <f t="shared" si="32"/>
        <v>1.0608709693920807E-3</v>
      </c>
      <c r="AJ86" s="1">
        <f t="shared" si="32"/>
        <v>3.7920494225078636E-4</v>
      </c>
      <c r="AK86" s="1">
        <f t="shared" si="32"/>
        <v>1.3554559637900447E-4</v>
      </c>
      <c r="AL86" s="1">
        <f t="shared" si="32"/>
        <v>4.8450340833346279E-5</v>
      </c>
      <c r="AM86" s="1">
        <f t="shared" si="41"/>
        <v>0.52252252252252251</v>
      </c>
      <c r="AN86" s="1">
        <f t="shared" si="41"/>
        <v>0.18677400805060379</v>
      </c>
      <c r="AO86" s="1">
        <f t="shared" si="41"/>
        <v>6.6761773090428592E-2</v>
      </c>
      <c r="AP86" s="1">
        <f t="shared" si="41"/>
        <v>2.3863782721685114E-2</v>
      </c>
      <c r="AQ86" s="1">
        <f t="shared" si="41"/>
        <v>8.5300329728576572E-3</v>
      </c>
      <c r="AR86" s="1">
        <f t="shared" si="33"/>
        <v>3.0490330626384821E-3</v>
      </c>
      <c r="AS86" s="1">
        <f t="shared" si="33"/>
        <v>1.0898671372835426E-3</v>
      </c>
      <c r="AT86" s="1">
        <f t="shared" si="33"/>
        <v>3.8956952992262801E-4</v>
      </c>
      <c r="AU86" s="1">
        <f t="shared" si="33"/>
        <v>1.3925038516383295E-4</v>
      </c>
      <c r="AV86" s="1">
        <f t="shared" si="33"/>
        <v>4.9774605760689237E-5</v>
      </c>
      <c r="BK86" s="1">
        <f t="shared" ca="1" si="42"/>
        <v>0.31628541705140378</v>
      </c>
      <c r="BL86" s="1">
        <f t="shared" ca="1" si="42"/>
        <v>0.27213709999589208</v>
      </c>
      <c r="BM86" s="1">
        <f t="shared" ca="1" si="42"/>
        <v>-2.0822639788087542</v>
      </c>
      <c r="BN86" s="1">
        <f t="shared" ca="1" si="42"/>
        <v>10.456382870625754</v>
      </c>
      <c r="BO86" s="1">
        <f t="shared" ca="1" si="42"/>
        <v>-22.094887043814236</v>
      </c>
      <c r="BP86" s="1">
        <f t="shared" ca="1" si="34"/>
        <v>24.78167575646928</v>
      </c>
      <c r="BQ86" s="1">
        <f t="shared" ca="1" si="34"/>
        <v>-15.989598831423253</v>
      </c>
      <c r="BR86" s="1">
        <f t="shared" ca="1" si="34"/>
        <v>5.9605008778187951</v>
      </c>
      <c r="BS86" s="1">
        <f t="shared" ca="1" si="34"/>
        <v>-1.1931560836108328</v>
      </c>
      <c r="BT86" s="1">
        <f t="shared" ca="1" si="34"/>
        <v>9.9273468763198341E-2</v>
      </c>
      <c r="BU86" s="1">
        <f t="shared" ca="1" si="43"/>
        <v>0.42683056737587322</v>
      </c>
      <c r="BV86" s="1">
        <f t="shared" ca="1" si="43"/>
        <v>0.11596956388588917</v>
      </c>
      <c r="BW86" s="1">
        <f t="shared" ca="1" si="43"/>
        <v>-1.5911520466733271</v>
      </c>
      <c r="BX86" s="1">
        <f t="shared" ca="1" si="43"/>
        <v>6.3789036998553135</v>
      </c>
      <c r="BY86" s="1">
        <f t="shared" ca="1" si="43"/>
        <v>-12.065905538804168</v>
      </c>
      <c r="BZ86" s="1">
        <f t="shared" ca="1" si="35"/>
        <v>12.772976928345877</v>
      </c>
      <c r="CA86" s="1">
        <f t="shared" ca="1" si="35"/>
        <v>-8.0210038675916522</v>
      </c>
      <c r="CB86" s="1">
        <f t="shared" ca="1" si="35"/>
        <v>2.9627455787066346</v>
      </c>
      <c r="CC86" s="1">
        <f t="shared" ca="1" si="35"/>
        <v>-0.59343252590550055</v>
      </c>
      <c r="CD86" s="1">
        <f t="shared" ca="1" si="35"/>
        <v>4.9647590632996237E-2</v>
      </c>
      <c r="CE86" s="4">
        <f t="shared" ca="1" si="36"/>
        <v>0.52634955306724718</v>
      </c>
      <c r="CF86" s="4">
        <f t="shared" ca="1" si="37"/>
        <v>-1.7728863412074802E-2</v>
      </c>
      <c r="CG86" s="4">
        <f t="shared" ca="1" si="46"/>
        <v>4.3627182798274145E-3</v>
      </c>
      <c r="CH86" s="4">
        <f t="shared" ca="1" si="47"/>
        <v>6.9017841498167004E-2</v>
      </c>
      <c r="CI86" s="8">
        <f t="shared" ca="1" si="38"/>
        <v>0.43557994982793519</v>
      </c>
      <c r="CJ86" s="8">
        <f t="shared" ca="1" si="39"/>
        <v>8.6942572694587328E-2</v>
      </c>
      <c r="CK86" s="8">
        <f t="shared" ca="1" si="48"/>
        <v>-5.6248006149227968E-3</v>
      </c>
      <c r="CL86" s="8">
        <f t="shared" ca="1" si="49"/>
        <v>6.7177801915651217E-2</v>
      </c>
    </row>
    <row r="87" spans="1:90" x14ac:dyDescent="0.25">
      <c r="A87" s="7">
        <f>'Calculate Data'!M89</f>
        <v>0.64130434782608692</v>
      </c>
      <c r="B87" s="7">
        <f>'Calculate Data'!L89</f>
        <v>0.72916666666666663</v>
      </c>
      <c r="C87" s="7">
        <f>'Calculate Data'!N89</f>
        <v>0.34285714285714286</v>
      </c>
      <c r="D87" s="7">
        <f>'Calculate Data'!B89</f>
        <v>140</v>
      </c>
      <c r="E87" s="2">
        <v>0.36170212765957449</v>
      </c>
      <c r="F87" s="10">
        <v>0.44444444444444442</v>
      </c>
      <c r="G87" s="4">
        <v>0.54411764705882348</v>
      </c>
      <c r="H87" s="8">
        <v>0.35602094240837695</v>
      </c>
      <c r="I87" s="20">
        <v>573</v>
      </c>
      <c r="J87" s="1">
        <f t="shared" si="45"/>
        <v>1</v>
      </c>
      <c r="K87" s="1">
        <f t="shared" si="45"/>
        <v>0.36170212765957449</v>
      </c>
      <c r="L87" s="1">
        <f t="shared" si="45"/>
        <v>0.13082842915346313</v>
      </c>
      <c r="M87" s="1">
        <f t="shared" si="45"/>
        <v>4.7320921183167518E-2</v>
      </c>
      <c r="N87" s="1">
        <f t="shared" si="45"/>
        <v>1.7116077874762721E-2</v>
      </c>
      <c r="O87" s="1">
        <f t="shared" si="45"/>
        <v>6.1909217844886445E-3</v>
      </c>
      <c r="P87" s="1">
        <f t="shared" si="45"/>
        <v>2.2392695816235522E-3</v>
      </c>
      <c r="Q87" s="1">
        <f t="shared" si="45"/>
        <v>8.0994857207660408E-4</v>
      </c>
      <c r="R87" s="1">
        <f t="shared" si="45"/>
        <v>2.9296012181494196E-4</v>
      </c>
      <c r="S87" s="1">
        <f t="shared" si="45"/>
        <v>1.0596429937987264E-4</v>
      </c>
      <c r="T87" s="1">
        <f t="shared" si="45"/>
        <v>3.8327512541656063E-5</v>
      </c>
      <c r="U87" s="1">
        <f t="shared" si="45"/>
        <v>1.3863142834216024E-5</v>
      </c>
      <c r="V87" s="1">
        <f t="shared" si="45"/>
        <v>5.0143282591845199E-6</v>
      </c>
      <c r="W87" s="1">
        <f t="shared" si="45"/>
        <v>1.8136932001305712E-6</v>
      </c>
      <c r="X87" s="1">
        <f t="shared" si="45"/>
        <v>6.5601668940892996E-7</v>
      </c>
      <c r="Y87" s="1">
        <f t="shared" si="45"/>
        <v>2.3728263233940024E-7</v>
      </c>
      <c r="Z87" s="1">
        <f t="shared" si="30"/>
        <v>8.5825632973825632E-8</v>
      </c>
      <c r="AA87" s="1">
        <f t="shared" si="30"/>
        <v>3.1043314054362465E-8</v>
      </c>
      <c r="AB87" s="1">
        <f t="shared" si="30"/>
        <v>1.1228432743067276E-8</v>
      </c>
      <c r="AC87" s="1">
        <f t="shared" si="40"/>
        <v>0.54411764705882348</v>
      </c>
      <c r="AD87" s="1">
        <f t="shared" si="40"/>
        <v>0.19680851063829788</v>
      </c>
      <c r="AE87" s="1">
        <f t="shared" si="40"/>
        <v>7.118605703938434E-2</v>
      </c>
      <c r="AF87" s="1">
        <f t="shared" si="40"/>
        <v>2.5748148290841148E-2</v>
      </c>
      <c r="AG87" s="1">
        <f t="shared" si="40"/>
        <v>9.3131600200914797E-3</v>
      </c>
      <c r="AH87" s="1">
        <f t="shared" si="32"/>
        <v>3.368589794501174E-3</v>
      </c>
      <c r="AI87" s="1">
        <f t="shared" si="32"/>
        <v>1.2184260958834033E-3</v>
      </c>
      <c r="AJ87" s="1">
        <f t="shared" si="32"/>
        <v>4.4070731127697569E-4</v>
      </c>
      <c r="AK87" s="1">
        <f t="shared" si="32"/>
        <v>1.5940477216401253E-4</v>
      </c>
      <c r="AL87" s="1">
        <f t="shared" si="32"/>
        <v>5.7657045250813046E-5</v>
      </c>
      <c r="AM87" s="1">
        <f t="shared" si="41"/>
        <v>0.35602094240837695</v>
      </c>
      <c r="AN87" s="1">
        <f t="shared" si="41"/>
        <v>0.12877353236047678</v>
      </c>
      <c r="AO87" s="1">
        <f t="shared" si="41"/>
        <v>4.6577660641023519E-2</v>
      </c>
      <c r="AP87" s="1">
        <f t="shared" si="41"/>
        <v>1.6847238955263827E-2</v>
      </c>
      <c r="AQ87" s="1">
        <f t="shared" si="41"/>
        <v>6.0936821753081937E-3</v>
      </c>
      <c r="AR87" s="1">
        <f t="shared" si="33"/>
        <v>2.204097808090198E-3</v>
      </c>
      <c r="AS87" s="1">
        <f t="shared" si="33"/>
        <v>7.9722686675602898E-4</v>
      </c>
      <c r="AT87" s="1">
        <f t="shared" si="33"/>
        <v>2.8835865393303181E-4</v>
      </c>
      <c r="AU87" s="1">
        <f t="shared" si="33"/>
        <v>1.0429993865662855E-4</v>
      </c>
      <c r="AV87" s="1">
        <f t="shared" si="33"/>
        <v>3.7725509726865651E-5</v>
      </c>
      <c r="BK87" s="1">
        <f t="shared" ca="1" si="42"/>
        <v>0.31628541705140378</v>
      </c>
      <c r="BL87" s="1">
        <f t="shared" ca="1" si="42"/>
        <v>0.27537682737679559</v>
      </c>
      <c r="BM87" s="1">
        <f t="shared" ca="1" si="42"/>
        <v>-2.1321367980290886</v>
      </c>
      <c r="BN87" s="1">
        <f t="shared" ca="1" si="42"/>
        <v>10.8342884988511</v>
      </c>
      <c r="BO87" s="1">
        <f t="shared" ca="1" si="42"/>
        <v>-23.165962247587526</v>
      </c>
      <c r="BP87" s="1">
        <f t="shared" ca="1" si="34"/>
        <v>26.292317533297393</v>
      </c>
      <c r="BQ87" s="1">
        <f t="shared" ca="1" si="34"/>
        <v>-17.166248915681905</v>
      </c>
      <c r="BR87" s="1">
        <f t="shared" ca="1" si="34"/>
        <v>6.4753050663995317</v>
      </c>
      <c r="BS87" s="1">
        <f t="shared" ca="1" si="34"/>
        <v>-1.3116391683880351</v>
      </c>
      <c r="BT87" s="1">
        <f t="shared" ca="1" si="34"/>
        <v>0.11043073275726492</v>
      </c>
      <c r="BU87" s="1">
        <f t="shared" ca="1" si="43"/>
        <v>0.42683056737587322</v>
      </c>
      <c r="BV87" s="1">
        <f t="shared" ca="1" si="43"/>
        <v>0.11735015393214974</v>
      </c>
      <c r="BW87" s="1">
        <f t="shared" ca="1" si="43"/>
        <v>-1.6292621226211437</v>
      </c>
      <c r="BX87" s="1">
        <f t="shared" ca="1" si="43"/>
        <v>6.609444570432534</v>
      </c>
      <c r="BY87" s="1">
        <f t="shared" ca="1" si="43"/>
        <v>-12.650814264884398</v>
      </c>
      <c r="BZ87" s="1">
        <f t="shared" ca="1" si="35"/>
        <v>13.551592254929828</v>
      </c>
      <c r="CA87" s="1">
        <f t="shared" ca="1" si="35"/>
        <v>-8.6112572551934115</v>
      </c>
      <c r="CB87" s="1">
        <f t="shared" ca="1" si="35"/>
        <v>3.2186357907680381</v>
      </c>
      <c r="CC87" s="1">
        <f t="shared" ca="1" si="35"/>
        <v>-0.65236171148499933</v>
      </c>
      <c r="CD87" s="1">
        <f t="shared" ca="1" si="35"/>
        <v>5.5227442755248601E-2</v>
      </c>
      <c r="CE87" s="4">
        <f t="shared" ca="1" si="36"/>
        <v>0.52801694604693394</v>
      </c>
      <c r="CF87" s="4">
        <f t="shared" ca="1" si="37"/>
        <v>1.610070101188954E-2</v>
      </c>
      <c r="CG87" s="4">
        <f t="shared" ca="1" si="46"/>
        <v>1.953126721277615E-5</v>
      </c>
      <c r="CH87" s="4">
        <f t="shared" ca="1" si="47"/>
        <v>6.7695176849293548E-2</v>
      </c>
      <c r="CI87" s="8">
        <f t="shared" ca="1" si="38"/>
        <v>0.43538542600971897</v>
      </c>
      <c r="CJ87" s="8">
        <f t="shared" ca="1" si="39"/>
        <v>-7.9364483601342017E-2</v>
      </c>
      <c r="CK87" s="8">
        <f t="shared" ca="1" si="48"/>
        <v>3.1718144924044382E-4</v>
      </c>
      <c r="CL87" s="8">
        <f t="shared" ca="1" si="49"/>
        <v>7.3099209690195052E-2</v>
      </c>
    </row>
    <row r="88" spans="1:90" x14ac:dyDescent="0.25">
      <c r="A88" s="7">
        <f>'Calculate Data'!M90</f>
        <v>0.73880597014925375</v>
      </c>
      <c r="B88" s="7">
        <f>'Calculate Data'!L90</f>
        <v>0.76470588235294112</v>
      </c>
      <c r="C88" s="7">
        <f>'Calculate Data'!N90</f>
        <v>0.33663366336633666</v>
      </c>
      <c r="D88" s="7">
        <f>'Calculate Data'!B90</f>
        <v>202</v>
      </c>
      <c r="E88" s="2">
        <v>0.36595744680851061</v>
      </c>
      <c r="F88" s="10">
        <v>0.44583333333333336</v>
      </c>
      <c r="G88" s="4">
        <v>0.56983240223463683</v>
      </c>
      <c r="H88" s="8">
        <v>0.42720763723150357</v>
      </c>
      <c r="I88" s="20">
        <v>419</v>
      </c>
      <c r="J88" s="1">
        <f t="shared" si="45"/>
        <v>1</v>
      </c>
      <c r="K88" s="1">
        <f t="shared" si="45"/>
        <v>0.36595744680851061</v>
      </c>
      <c r="L88" s="1">
        <f t="shared" si="45"/>
        <v>0.13392485287460387</v>
      </c>
      <c r="M88" s="1">
        <f t="shared" si="45"/>
        <v>4.9010797222195458E-2</v>
      </c>
      <c r="N88" s="1">
        <f t="shared" si="45"/>
        <v>1.7935866217484293E-2</v>
      </c>
      <c r="O88" s="1">
        <f t="shared" si="45"/>
        <v>6.5637638072495704E-3</v>
      </c>
      <c r="P88" s="1">
        <f t="shared" si="45"/>
        <v>2.4020582443551619E-3</v>
      </c>
      <c r="Q88" s="1">
        <f t="shared" si="45"/>
        <v>8.7905110218954854E-4</v>
      </c>
      <c r="R88" s="1">
        <f t="shared" si="45"/>
        <v>3.2169529697149431E-4</v>
      </c>
      <c r="S88" s="1">
        <f t="shared" si="45"/>
        <v>1.1772678952999366E-4</v>
      </c>
      <c r="T88" s="1">
        <f t="shared" si="45"/>
        <v>4.308299531735938E-5</v>
      </c>
      <c r="U88" s="1">
        <f t="shared" si="45"/>
        <v>1.5766542967203857E-5</v>
      </c>
      <c r="V88" s="1">
        <f t="shared" si="45"/>
        <v>5.7698838092746018E-6</v>
      </c>
      <c r="W88" s="1">
        <f t="shared" si="45"/>
        <v>2.1115319472238966E-6</v>
      </c>
      <c r="X88" s="1">
        <f t="shared" si="45"/>
        <v>7.7273084026066008E-7</v>
      </c>
      <c r="Y88" s="1">
        <f t="shared" si="45"/>
        <v>2.8278660537198619E-7</v>
      </c>
      <c r="Z88" s="1">
        <f t="shared" si="30"/>
        <v>1.0348786409357791E-7</v>
      </c>
      <c r="AA88" s="1">
        <f t="shared" si="30"/>
        <v>3.7872154519351911E-8</v>
      </c>
      <c r="AB88" s="1">
        <f t="shared" si="30"/>
        <v>1.3859596973039423E-8</v>
      </c>
      <c r="AC88" s="1">
        <f t="shared" si="40"/>
        <v>0.56983240223463683</v>
      </c>
      <c r="AD88" s="1">
        <f t="shared" si="40"/>
        <v>0.20853441103054793</v>
      </c>
      <c r="AE88" s="1">
        <f t="shared" si="40"/>
        <v>7.6314720632455826E-2</v>
      </c>
      <c r="AF88" s="1">
        <f t="shared" si="40"/>
        <v>2.7927940316558302E-2</v>
      </c>
      <c r="AG88" s="1">
        <f t="shared" si="40"/>
        <v>1.0220437732868144E-2</v>
      </c>
      <c r="AH88" s="1">
        <f t="shared" si="32"/>
        <v>3.7402452979857885E-3</v>
      </c>
      <c r="AI88" s="1">
        <f t="shared" si="32"/>
        <v>1.3687706196884161E-3</v>
      </c>
      <c r="AJ88" s="1">
        <f t="shared" si="32"/>
        <v>5.0091180124767567E-4</v>
      </c>
      <c r="AK88" s="1">
        <f t="shared" si="32"/>
        <v>1.8331240386085148E-4</v>
      </c>
      <c r="AL88" s="1">
        <f t="shared" si="32"/>
        <v>6.7084539285247775E-5</v>
      </c>
      <c r="AM88" s="1">
        <f t="shared" si="41"/>
        <v>0.42720763723150357</v>
      </c>
      <c r="AN88" s="1">
        <f t="shared" si="41"/>
        <v>0.15633981617833748</v>
      </c>
      <c r="AO88" s="1">
        <f t="shared" si="41"/>
        <v>5.7213719963136261E-2</v>
      </c>
      <c r="AP88" s="1">
        <f t="shared" si="41"/>
        <v>2.0937786880126461E-2</v>
      </c>
      <c r="AQ88" s="1">
        <f t="shared" si="41"/>
        <v>7.6623390284718098E-3</v>
      </c>
      <c r="AR88" s="1">
        <f t="shared" si="33"/>
        <v>2.8040900274407471E-3</v>
      </c>
      <c r="AS88" s="1">
        <f t="shared" si="33"/>
        <v>1.0261776270634223E-3</v>
      </c>
      <c r="AT88" s="1">
        <f t="shared" si="33"/>
        <v>3.7553734437214604E-4</v>
      </c>
      <c r="AU88" s="1">
        <f t="shared" si="33"/>
        <v>1.3743068772767894E-4</v>
      </c>
      <c r="AV88" s="1">
        <f t="shared" si="33"/>
        <v>5.0293783593959103E-5</v>
      </c>
      <c r="BK88" s="1">
        <f t="shared" ca="1" si="42"/>
        <v>0.31628541705140378</v>
      </c>
      <c r="BL88" s="1">
        <f t="shared" ca="1" si="42"/>
        <v>0.27861655475769903</v>
      </c>
      <c r="BM88" s="1">
        <f t="shared" ca="1" si="42"/>
        <v>-2.1825998281277696</v>
      </c>
      <c r="BN88" s="1">
        <f t="shared" ca="1" si="42"/>
        <v>11.221191460085866</v>
      </c>
      <c r="BO88" s="1">
        <f t="shared" ca="1" si="42"/>
        <v>-24.275514677616041</v>
      </c>
      <c r="BP88" s="1">
        <f t="shared" ca="1" si="34"/>
        <v>27.875745848729881</v>
      </c>
      <c r="BQ88" s="1">
        <f t="shared" ca="1" si="34"/>
        <v>-18.414187407784187</v>
      </c>
      <c r="BR88" s="1">
        <f t="shared" ca="1" si="34"/>
        <v>7.0277598502806189</v>
      </c>
      <c r="BS88" s="1">
        <f t="shared" ca="1" si="34"/>
        <v>-1.4402921093150365</v>
      </c>
      <c r="BT88" s="1">
        <f t="shared" ca="1" si="34"/>
        <v>0.12268901610297356</v>
      </c>
      <c r="BU88" s="1">
        <f t="shared" ca="1" si="43"/>
        <v>0.42683056737587322</v>
      </c>
      <c r="BV88" s="1">
        <f t="shared" ca="1" si="43"/>
        <v>0.11873074397841031</v>
      </c>
      <c r="BW88" s="1">
        <f t="shared" ca="1" si="43"/>
        <v>-1.66782320538491</v>
      </c>
      <c r="BX88" s="1">
        <f t="shared" ca="1" si="43"/>
        <v>6.8454742531097645</v>
      </c>
      <c r="BY88" s="1">
        <f t="shared" ca="1" si="43"/>
        <v>-13.256735208699441</v>
      </c>
      <c r="BZ88" s="1">
        <f t="shared" ca="1" si="35"/>
        <v>14.367723235718284</v>
      </c>
      <c r="CA88" s="1">
        <f t="shared" ca="1" si="35"/>
        <v>-9.2372716772686836</v>
      </c>
      <c r="CB88" s="1">
        <f t="shared" ca="1" si="35"/>
        <v>3.4932407278246012</v>
      </c>
      <c r="CC88" s="1">
        <f t="shared" ca="1" si="35"/>
        <v>-0.71634901436027287</v>
      </c>
      <c r="CD88" s="1">
        <f t="shared" ca="1" si="35"/>
        <v>6.135792495752488E-2</v>
      </c>
      <c r="CE88" s="4">
        <f t="shared" ca="1" si="36"/>
        <v>0.52969412416540884</v>
      </c>
      <c r="CF88" s="4">
        <f t="shared" ca="1" si="37"/>
        <v>4.0138278069227984E-2</v>
      </c>
      <c r="CG88" s="4">
        <f t="shared" ca="1" si="46"/>
        <v>3.9494027456302297E-3</v>
      </c>
      <c r="CH88" s="4">
        <f t="shared" ca="1" si="47"/>
        <v>6.4067248202475835E-2</v>
      </c>
      <c r="CI88" s="8">
        <f t="shared" ca="1" si="38"/>
        <v>0.43517834725115079</v>
      </c>
      <c r="CJ88" s="8">
        <f t="shared" ca="1" si="39"/>
        <v>-7.9707100196472203E-3</v>
      </c>
      <c r="CK88" s="8">
        <f t="shared" ca="1" si="48"/>
        <v>1.0353932497295713E-3</v>
      </c>
      <c r="CL88" s="8">
        <f t="shared" ca="1" si="49"/>
        <v>7.4148328450695869E-2</v>
      </c>
    </row>
    <row r="89" spans="1:90" x14ac:dyDescent="0.25">
      <c r="A89" s="7">
        <f>'Calculate Data'!M91</f>
        <v>0.66081871345029242</v>
      </c>
      <c r="B89" s="7">
        <f>'Calculate Data'!L91</f>
        <v>0.66666666666666663</v>
      </c>
      <c r="C89" s="7">
        <f>'Calculate Data'!N91</f>
        <v>0.26923076923076922</v>
      </c>
      <c r="D89" s="7">
        <f>'Calculate Data'!B91</f>
        <v>234</v>
      </c>
      <c r="E89" s="2">
        <v>0.37021276595744679</v>
      </c>
      <c r="F89" s="10">
        <v>0.44827586206896552</v>
      </c>
      <c r="G89" s="4">
        <v>0.48648648648648651</v>
      </c>
      <c r="H89" s="8">
        <v>0.38947368421052631</v>
      </c>
      <c r="I89" s="20">
        <v>95</v>
      </c>
      <c r="J89" s="1">
        <f t="shared" si="45"/>
        <v>1</v>
      </c>
      <c r="K89" s="1">
        <f t="shared" si="45"/>
        <v>0.37021276595744679</v>
      </c>
      <c r="L89" s="1">
        <f t="shared" si="45"/>
        <v>0.13705749207786327</v>
      </c>
      <c r="M89" s="1">
        <f t="shared" si="45"/>
        <v>5.074043323733661E-2</v>
      </c>
      <c r="N89" s="1">
        <f t="shared" si="45"/>
        <v>1.8784756134673553E-2</v>
      </c>
      <c r="O89" s="1">
        <f t="shared" si="45"/>
        <v>6.9543565264536126E-3</v>
      </c>
      <c r="P89" s="1">
        <f t="shared" si="45"/>
        <v>2.574591565112614E-3</v>
      </c>
      <c r="Q89" s="1">
        <f t="shared" si="45"/>
        <v>9.5314666453105278E-4</v>
      </c>
      <c r="R89" s="1">
        <f t="shared" si="45"/>
        <v>3.5286706303915569E-4</v>
      </c>
      <c r="S89" s="1">
        <f t="shared" si="45"/>
        <v>1.3063589142300658E-4</v>
      </c>
      <c r="T89" s="1">
        <f t="shared" si="45"/>
        <v>4.8363074697027959E-5</v>
      </c>
      <c r="U89" s="1">
        <f t="shared" si="45"/>
        <v>1.7904627653793329E-5</v>
      </c>
      <c r="V89" s="1">
        <f t="shared" si="45"/>
        <v>6.6285217271490192E-6</v>
      </c>
      <c r="W89" s="1">
        <f t="shared" si="45"/>
        <v>2.4539633628168705E-6</v>
      </c>
      <c r="X89" s="1">
        <f t="shared" si="45"/>
        <v>9.0848856410667129E-7</v>
      </c>
      <c r="Y89" s="1">
        <f t="shared" si="45"/>
        <v>3.3633406415863997E-7</v>
      </c>
      <c r="Z89" s="1">
        <f t="shared" si="30"/>
        <v>1.2451516417787947E-7</v>
      </c>
      <c r="AA89" s="1">
        <f t="shared" si="30"/>
        <v>4.6097103333938354E-8</v>
      </c>
      <c r="AB89" s="1">
        <f t="shared" si="30"/>
        <v>1.7065736127883559E-8</v>
      </c>
      <c r="AC89" s="1">
        <f t="shared" si="40"/>
        <v>0.48648648648648651</v>
      </c>
      <c r="AD89" s="1">
        <f t="shared" si="40"/>
        <v>0.18010350776308223</v>
      </c>
      <c r="AE89" s="1">
        <f t="shared" si="40"/>
        <v>6.6676617767609164E-2</v>
      </c>
      <c r="AF89" s="1">
        <f t="shared" si="40"/>
        <v>2.4684535088434028E-2</v>
      </c>
      <c r="AG89" s="1">
        <f t="shared" si="40"/>
        <v>9.1385300114628105E-3</v>
      </c>
      <c r="AH89" s="1">
        <f t="shared" si="32"/>
        <v>3.3832004723287849E-3</v>
      </c>
      <c r="AI89" s="1">
        <f t="shared" si="32"/>
        <v>1.2525040046493798E-3</v>
      </c>
      <c r="AJ89" s="1">
        <f t="shared" si="32"/>
        <v>4.636929719340257E-4</v>
      </c>
      <c r="AK89" s="1">
        <f t="shared" si="32"/>
        <v>1.716650576947244E-4</v>
      </c>
      <c r="AL89" s="1">
        <f t="shared" si="32"/>
        <v>6.3552595827408602E-5</v>
      </c>
      <c r="AM89" s="1">
        <f t="shared" si="41"/>
        <v>0.38947368421052631</v>
      </c>
      <c r="AN89" s="1">
        <f t="shared" si="41"/>
        <v>0.14418812989921612</v>
      </c>
      <c r="AO89" s="1">
        <f t="shared" si="41"/>
        <v>5.3380286388220434E-2</v>
      </c>
      <c r="AP89" s="1">
        <f t="shared" si="41"/>
        <v>1.9762063471383731E-2</v>
      </c>
      <c r="AQ89" s="1">
        <f t="shared" si="41"/>
        <v>7.3161681787675941E-3</v>
      </c>
      <c r="AR89" s="1">
        <f t="shared" si="33"/>
        <v>2.7085388576714069E-3</v>
      </c>
      <c r="AS89" s="1">
        <f t="shared" si="33"/>
        <v>1.0027356622017548E-3</v>
      </c>
      <c r="AT89" s="1">
        <f t="shared" si="33"/>
        <v>3.7122554302788371E-4</v>
      </c>
      <c r="AU89" s="1">
        <f t="shared" si="33"/>
        <v>1.37432435078408E-4</v>
      </c>
      <c r="AV89" s="1">
        <f t="shared" si="33"/>
        <v>5.0879241922644662E-5</v>
      </c>
      <c r="BK89" s="1">
        <f t="shared" ca="1" si="42"/>
        <v>0.31628541705140378</v>
      </c>
      <c r="BL89" s="1">
        <f t="shared" ca="1" si="42"/>
        <v>0.28185628213860253</v>
      </c>
      <c r="BM89" s="1">
        <f t="shared" ca="1" si="42"/>
        <v>-2.2336530691047982</v>
      </c>
      <c r="BN89" s="1">
        <f t="shared" ca="1" si="42"/>
        <v>11.617197605306643</v>
      </c>
      <c r="BO89" s="1">
        <f t="shared" ca="1" si="42"/>
        <v>-25.424454984960647</v>
      </c>
      <c r="BP89" s="1">
        <f t="shared" ca="1" si="34"/>
        <v>29.534559860116229</v>
      </c>
      <c r="BQ89" s="1">
        <f t="shared" ca="1" si="34"/>
        <v>-19.736828484444654</v>
      </c>
      <c r="BR89" s="1">
        <f t="shared" ca="1" si="34"/>
        <v>7.620132485740104</v>
      </c>
      <c r="BS89" s="1">
        <f t="shared" ca="1" si="34"/>
        <v>-1.5798541393581589</v>
      </c>
      <c r="BT89" s="1">
        <f t="shared" ca="1" si="34"/>
        <v>0.13614224128944036</v>
      </c>
      <c r="BU89" s="1">
        <f t="shared" ca="1" si="43"/>
        <v>0.42683056737587322</v>
      </c>
      <c r="BV89" s="1">
        <f t="shared" ca="1" si="43"/>
        <v>0.1201113340246709</v>
      </c>
      <c r="BW89" s="1">
        <f t="shared" ca="1" si="43"/>
        <v>-1.7068352949646275</v>
      </c>
      <c r="BX89" s="1">
        <f t="shared" ca="1" si="43"/>
        <v>7.087057322147011</v>
      </c>
      <c r="BY89" s="1">
        <f t="shared" ca="1" si="43"/>
        <v>-13.884165672166136</v>
      </c>
      <c r="BZ89" s="1">
        <f t="shared" ca="1" si="35"/>
        <v>15.222709528980698</v>
      </c>
      <c r="CA89" s="1">
        <f t="shared" ca="1" si="35"/>
        <v>-9.9007598174764446</v>
      </c>
      <c r="CB89" s="1">
        <f t="shared" ca="1" si="35"/>
        <v>3.7876873595138218</v>
      </c>
      <c r="CC89" s="1">
        <f t="shared" ca="1" si="35"/>
        <v>-0.78576210217553211</v>
      </c>
      <c r="CD89" s="1">
        <f t="shared" ca="1" si="35"/>
        <v>6.8086008755467303E-2</v>
      </c>
      <c r="CE89" s="4">
        <f t="shared" ca="1" si="36"/>
        <v>0.53138321377416453</v>
      </c>
      <c r="CF89" s="4">
        <f t="shared" ca="1" si="37"/>
        <v>-4.4896727287678018E-2</v>
      </c>
      <c r="CG89" s="4">
        <f t="shared" ca="1" si="46"/>
        <v>4.21418228365963E-3</v>
      </c>
      <c r="CH89" s="4">
        <f t="shared" ca="1" si="47"/>
        <v>6.3830532604839965E-2</v>
      </c>
      <c r="CI89" s="8">
        <f t="shared" ca="1" si="38"/>
        <v>0.43495923401480252</v>
      </c>
      <c r="CJ89" s="8">
        <f t="shared" ca="1" si="39"/>
        <v>-4.5485549804276215E-2</v>
      </c>
      <c r="CK89" s="8">
        <f t="shared" ca="1" si="48"/>
        <v>2.7467108861620199E-3</v>
      </c>
      <c r="CL89" s="8">
        <f t="shared" ca="1" si="49"/>
        <v>7.4046250856220311E-2</v>
      </c>
    </row>
    <row r="90" spans="1:90" x14ac:dyDescent="0.25">
      <c r="A90" s="7">
        <f>'Calculate Data'!M92</f>
        <v>0.55555555555555558</v>
      </c>
      <c r="B90" s="7">
        <f>'Calculate Data'!L92</f>
        <v>0.53846153846153844</v>
      </c>
      <c r="C90" s="7">
        <f>'Calculate Data'!N92</f>
        <v>0.36619718309859156</v>
      </c>
      <c r="D90" s="7">
        <f>'Calculate Data'!B92</f>
        <v>71</v>
      </c>
      <c r="E90" s="2">
        <v>0.37446808510638296</v>
      </c>
      <c r="F90" s="10">
        <v>0.45086705202312138</v>
      </c>
      <c r="G90" s="4">
        <v>0.51295336787564771</v>
      </c>
      <c r="H90" s="8">
        <v>0.35807050092764381</v>
      </c>
      <c r="I90" s="20">
        <v>539</v>
      </c>
      <c r="J90" s="1">
        <f t="shared" si="45"/>
        <v>1</v>
      </c>
      <c r="K90" s="1">
        <f t="shared" si="45"/>
        <v>0.37446808510638296</v>
      </c>
      <c r="L90" s="1">
        <f t="shared" si="45"/>
        <v>0.14022634676324128</v>
      </c>
      <c r="M90" s="1">
        <f t="shared" si="45"/>
        <v>5.2510291553894604E-2</v>
      </c>
      <c r="N90" s="1">
        <f t="shared" si="45"/>
        <v>1.9663428326564786E-2</v>
      </c>
      <c r="O90" s="1">
        <f t="shared" si="45"/>
        <v>7.3633263520753237E-3</v>
      </c>
      <c r="P90" s="1">
        <f t="shared" si="45"/>
        <v>2.7573307190750149E-3</v>
      </c>
      <c r="Q90" s="1">
        <f t="shared" si="45"/>
        <v>1.0325323543770267E-3</v>
      </c>
      <c r="R90" s="1">
        <f t="shared" si="45"/>
        <v>3.8665041355395041E-4</v>
      </c>
      <c r="S90" s="1">
        <f t="shared" si="45"/>
        <v>1.4478823996913888E-4</v>
      </c>
      <c r="T90" s="1">
        <f t="shared" si="45"/>
        <v>5.4218574967166897E-5</v>
      </c>
      <c r="U90" s="1">
        <f t="shared" si="45"/>
        <v>2.0303125945151859E-5</v>
      </c>
      <c r="V90" s="1">
        <f t="shared" si="45"/>
        <v>7.6028726943547373E-6</v>
      </c>
      <c r="W90" s="1">
        <f t="shared" si="45"/>
        <v>2.847033179162625E-6</v>
      </c>
      <c r="X90" s="1">
        <f t="shared" si="45"/>
        <v>1.066123062835366E-6</v>
      </c>
      <c r="Y90" s="1">
        <f t="shared" si="45"/>
        <v>3.9922906182771143E-7</v>
      </c>
      <c r="Z90" s="1">
        <f t="shared" si="30"/>
        <v>1.4949854230144088E-7</v>
      </c>
      <c r="AA90" s="1">
        <f t="shared" si="30"/>
        <v>5.5982432861816157E-8</v>
      </c>
      <c r="AB90" s="1">
        <f t="shared" si="30"/>
        <v>2.0963634433360943E-8</v>
      </c>
      <c r="AC90" s="1">
        <f t="shared" si="40"/>
        <v>0.51295336787564771</v>
      </c>
      <c r="AD90" s="1">
        <f t="shared" si="40"/>
        <v>0.19208466541726382</v>
      </c>
      <c r="AE90" s="1">
        <f t="shared" si="40"/>
        <v>7.1929576837103049E-2</v>
      </c>
      <c r="AF90" s="1">
        <f t="shared" si="40"/>
        <v>2.6935330900702416E-2</v>
      </c>
      <c r="AG90" s="1">
        <f t="shared" si="40"/>
        <v>1.0086421784092818E-2</v>
      </c>
      <c r="AH90" s="1">
        <f t="shared" si="32"/>
        <v>3.7770430510645444E-3</v>
      </c>
      <c r="AI90" s="1">
        <f t="shared" si="32"/>
        <v>1.4143820786965103E-3</v>
      </c>
      <c r="AJ90" s="1">
        <f t="shared" si="32"/>
        <v>5.2964094861826766E-4</v>
      </c>
      <c r="AK90" s="1">
        <f t="shared" si="32"/>
        <v>1.9833363182301085E-4</v>
      </c>
      <c r="AL90" s="1">
        <f t="shared" si="32"/>
        <v>7.4269615320957249E-5</v>
      </c>
      <c r="AM90" s="1">
        <f t="shared" si="41"/>
        <v>0.35807050092764381</v>
      </c>
      <c r="AN90" s="1">
        <f t="shared" si="41"/>
        <v>0.13408597481545811</v>
      </c>
      <c r="AO90" s="1">
        <f t="shared" si="41"/>
        <v>5.021091822876729E-2</v>
      </c>
      <c r="AP90" s="1">
        <f t="shared" si="41"/>
        <v>1.8802386400559666E-2</v>
      </c>
      <c r="AQ90" s="1">
        <f t="shared" si="41"/>
        <v>7.0408936308478734E-3</v>
      </c>
      <c r="AR90" s="1">
        <f t="shared" si="33"/>
        <v>2.6365899553813313E-3</v>
      </c>
      <c r="AS90" s="1">
        <f t="shared" si="33"/>
        <v>9.873187918023709E-4</v>
      </c>
      <c r="AT90" s="1">
        <f t="shared" si="33"/>
        <v>3.697193773557814E-4</v>
      </c>
      <c r="AU90" s="1">
        <f t="shared" si="33"/>
        <v>1.3844810726514365E-4</v>
      </c>
      <c r="AV90" s="1">
        <f t="shared" si="33"/>
        <v>5.1844397614181455E-5</v>
      </c>
      <c r="BK90" s="1">
        <f t="shared" ca="1" si="42"/>
        <v>0.31628541705140378</v>
      </c>
      <c r="BL90" s="1">
        <f t="shared" ca="1" si="42"/>
        <v>0.28509600951950598</v>
      </c>
      <c r="BM90" s="1">
        <f t="shared" ca="1" si="42"/>
        <v>-2.2852965209601743</v>
      </c>
      <c r="BN90" s="1">
        <f t="shared" ca="1" si="42"/>
        <v>12.022412785490012</v>
      </c>
      <c r="BO90" s="1">
        <f t="shared" ca="1" si="42"/>
        <v>-26.613704471571754</v>
      </c>
      <c r="BP90" s="1">
        <f t="shared" ca="1" si="34"/>
        <v>31.27141987726656</v>
      </c>
      <c r="BQ90" s="1">
        <f t="shared" ca="1" si="34"/>
        <v>-21.137707516296324</v>
      </c>
      <c r="BR90" s="1">
        <f t="shared" ca="1" si="34"/>
        <v>8.2547981637612491</v>
      </c>
      <c r="BS90" s="1">
        <f t="shared" ca="1" si="34"/>
        <v>-1.7311087384485351</v>
      </c>
      <c r="BT90" s="1">
        <f t="shared" ca="1" si="34"/>
        <v>0.15089111642315789</v>
      </c>
      <c r="BU90" s="1">
        <f t="shared" ca="1" si="43"/>
        <v>0.42683056737587322</v>
      </c>
      <c r="BV90" s="1">
        <f t="shared" ca="1" si="43"/>
        <v>0.12149192407093148</v>
      </c>
      <c r="BW90" s="1">
        <f t="shared" ca="1" si="43"/>
        <v>-1.7462983913602954</v>
      </c>
      <c r="BX90" s="1">
        <f t="shared" ca="1" si="43"/>
        <v>7.3342583518042721</v>
      </c>
      <c r="BY90" s="1">
        <f t="shared" ca="1" si="43"/>
        <v>-14.53360877359798</v>
      </c>
      <c r="BZ90" s="1">
        <f t="shared" ca="1" si="35"/>
        <v>16.117922312201632</v>
      </c>
      <c r="CA90" s="1">
        <f t="shared" ca="1" si="35"/>
        <v>-10.603495155052773</v>
      </c>
      <c r="CB90" s="1">
        <f t="shared" ca="1" si="35"/>
        <v>4.1031563058420542</v>
      </c>
      <c r="CC90" s="1">
        <f t="shared" ca="1" si="35"/>
        <v>-0.86099064940917491</v>
      </c>
      <c r="CD90" s="1">
        <f t="shared" ca="1" si="35"/>
        <v>7.5462059215461272E-2</v>
      </c>
      <c r="CE90" s="4">
        <f t="shared" ca="1" si="36"/>
        <v>0.53308612223509844</v>
      </c>
      <c r="CF90" s="4">
        <f t="shared" ca="1" si="37"/>
        <v>-2.0132754359450722E-2</v>
      </c>
      <c r="CG90" s="4">
        <f t="shared" ca="1" si="46"/>
        <v>8.4263190618162306E-4</v>
      </c>
      <c r="CH90" s="4">
        <f t="shared" ca="1" si="47"/>
        <v>6.6063496912354663E-2</v>
      </c>
      <c r="CI90" s="8">
        <f t="shared" ca="1" si="38"/>
        <v>0.43472855109000191</v>
      </c>
      <c r="CJ90" s="8">
        <f t="shared" ca="1" si="39"/>
        <v>-7.6658050162358105E-2</v>
      </c>
      <c r="CK90" s="8">
        <f t="shared" ca="1" si="48"/>
        <v>4.0659264247181097E-3</v>
      </c>
      <c r="CL90" s="8">
        <f t="shared" ca="1" si="49"/>
        <v>7.5176079350136135E-2</v>
      </c>
    </row>
    <row r="91" spans="1:90" x14ac:dyDescent="0.25">
      <c r="A91" s="7">
        <f>'Calculate Data'!M93</f>
        <v>0.73880597014925375</v>
      </c>
      <c r="B91" s="7">
        <f>'Calculate Data'!L93</f>
        <v>0.67088607594936711</v>
      </c>
      <c r="C91" s="7">
        <f>'Calculate Data'!N93</f>
        <v>0.2276657060518732</v>
      </c>
      <c r="D91" s="7">
        <f>'Calculate Data'!B93</f>
        <v>347</v>
      </c>
      <c r="E91" s="2">
        <v>0.37872340425531914</v>
      </c>
      <c r="F91" s="10">
        <v>0.45876288659793812</v>
      </c>
      <c r="G91" s="4">
        <v>0.56774193548387097</v>
      </c>
      <c r="H91" s="8">
        <v>0.44412607449856734</v>
      </c>
      <c r="I91" s="20">
        <v>349</v>
      </c>
      <c r="J91" s="1">
        <f t="shared" si="45"/>
        <v>1</v>
      </c>
      <c r="K91" s="1">
        <f t="shared" si="45"/>
        <v>0.37872340425531914</v>
      </c>
      <c r="L91" s="1">
        <f t="shared" si="45"/>
        <v>0.14343141693073788</v>
      </c>
      <c r="M91" s="1">
        <f t="shared" si="45"/>
        <v>5.4320834497173072E-2</v>
      </c>
      <c r="N91" s="1">
        <f t="shared" si="45"/>
        <v>2.0572571362759161E-2</v>
      </c>
      <c r="O91" s="1">
        <f t="shared" si="45"/>
        <v>7.7913142607896396E-3</v>
      </c>
      <c r="P91" s="1">
        <f t="shared" si="45"/>
        <v>2.9507530604692676E-3</v>
      </c>
      <c r="Q91" s="1">
        <f t="shared" si="45"/>
        <v>1.1175192441777227E-3</v>
      </c>
      <c r="R91" s="1">
        <f t="shared" si="45"/>
        <v>4.232306924758183E-4</v>
      </c>
      <c r="S91" s="1">
        <f t="shared" si="45"/>
        <v>1.60287368639778E-4</v>
      </c>
      <c r="T91" s="1">
        <f t="shared" si="45"/>
        <v>6.0704577910384004E-5</v>
      </c>
      <c r="U91" s="1">
        <f t="shared" si="45"/>
        <v>2.299024440010288E-5</v>
      </c>
      <c r="V91" s="1">
        <f t="shared" si="45"/>
        <v>8.7069436238687483E-6</v>
      </c>
      <c r="W91" s="1">
        <f t="shared" si="45"/>
        <v>3.2975233298907174E-6</v>
      </c>
      <c r="X91" s="1">
        <f t="shared" si="45"/>
        <v>1.2488492611075483E-6</v>
      </c>
      <c r="Y91" s="1">
        <f t="shared" si="45"/>
        <v>4.7296844356839066E-7</v>
      </c>
      <c r="Z91" s="1">
        <f t="shared" si="30"/>
        <v>1.7912421905356068E-7</v>
      </c>
      <c r="AA91" s="1">
        <f t="shared" si="30"/>
        <v>6.7838534024540007E-8</v>
      </c>
      <c r="AB91" s="1">
        <f t="shared" si="30"/>
        <v>2.5692040545464084E-8</v>
      </c>
      <c r="AC91" s="1">
        <f t="shared" si="40"/>
        <v>0.56774193548387097</v>
      </c>
      <c r="AD91" s="1">
        <f t="shared" si="40"/>
        <v>0.21501715854495537</v>
      </c>
      <c r="AE91" s="1">
        <f t="shared" si="40"/>
        <v>8.1432030257451188E-2</v>
      </c>
      <c r="AF91" s="1">
        <f t="shared" si="40"/>
        <v>3.0840215714524066E-2</v>
      </c>
      <c r="AG91" s="1">
        <f t="shared" si="40"/>
        <v>1.1679911483372944E-2</v>
      </c>
      <c r="AH91" s="1">
        <f t="shared" si="32"/>
        <v>4.4234558383837953E-3</v>
      </c>
      <c r="AI91" s="1">
        <f t="shared" si="32"/>
        <v>1.6752662536857778E-3</v>
      </c>
      <c r="AJ91" s="1">
        <f t="shared" si="32"/>
        <v>6.3446253862993289E-4</v>
      </c>
      <c r="AK91" s="1">
        <f t="shared" si="32"/>
        <v>2.4028581250240007E-4</v>
      </c>
      <c r="AL91" s="1">
        <f t="shared" si="32"/>
        <v>9.1001860905164287E-5</v>
      </c>
      <c r="AM91" s="1">
        <f t="shared" si="41"/>
        <v>0.44412607449856734</v>
      </c>
      <c r="AN91" s="1">
        <f t="shared" si="41"/>
        <v>0.16820093885264889</v>
      </c>
      <c r="AO91" s="1">
        <f t="shared" si="41"/>
        <v>6.3701632161215965E-2</v>
      </c>
      <c r="AP91" s="1">
        <f t="shared" si="41"/>
        <v>2.4125298988715835E-2</v>
      </c>
      <c r="AQ91" s="1">
        <f t="shared" si="41"/>
        <v>9.1368153616838681E-3</v>
      </c>
      <c r="AR91" s="1">
        <f t="shared" si="33"/>
        <v>3.4603258178292095E-3</v>
      </c>
      <c r="AS91" s="1">
        <f t="shared" si="33"/>
        <v>1.3105063735608495E-3</v>
      </c>
      <c r="AT91" s="1">
        <f t="shared" si="33"/>
        <v>4.9631943509325792E-4</v>
      </c>
      <c r="AU91" s="1">
        <f t="shared" si="33"/>
        <v>1.8796778605659553E-4</v>
      </c>
      <c r="AV91" s="1">
        <f t="shared" si="33"/>
        <v>7.1187799825689371E-5</v>
      </c>
      <c r="BK91" s="1">
        <f t="shared" ca="1" si="42"/>
        <v>0.31628541705140378</v>
      </c>
      <c r="BL91" s="1">
        <f t="shared" ca="1" si="42"/>
        <v>0.28833573690040948</v>
      </c>
      <c r="BM91" s="1">
        <f t="shared" ca="1" si="42"/>
        <v>-2.3375301836938975</v>
      </c>
      <c r="BN91" s="1">
        <f t="shared" ca="1" si="42"/>
        <v>12.436942851612553</v>
      </c>
      <c r="BO91" s="1">
        <f t="shared" ca="1" si="42"/>
        <v>-27.844195090289386</v>
      </c>
      <c r="BP91" s="1">
        <f t="shared" ca="1" si="34"/>
        <v>33.089048073526861</v>
      </c>
      <c r="BQ91" s="1">
        <f t="shared" ca="1" si="34"/>
        <v>-22.620483902612605</v>
      </c>
      <c r="BR91" s="1">
        <f t="shared" ca="1" si="34"/>
        <v>8.9342438188020949</v>
      </c>
      <c r="BS91" s="1">
        <f t="shared" ca="1" si="34"/>
        <v>-1.8948857273685131</v>
      </c>
      <c r="BT91" s="1">
        <f t="shared" ca="1" si="34"/>
        <v>0.16704353894861573</v>
      </c>
      <c r="BU91" s="1">
        <f t="shared" ca="1" si="43"/>
        <v>0.42683056737587322</v>
      </c>
      <c r="BV91" s="1">
        <f t="shared" ca="1" si="43"/>
        <v>0.12287251411719208</v>
      </c>
      <c r="BW91" s="1">
        <f t="shared" ca="1" si="43"/>
        <v>-1.7862124945719136</v>
      </c>
      <c r="BX91" s="1">
        <f t="shared" ca="1" si="43"/>
        <v>7.5871419163415466</v>
      </c>
      <c r="BY91" s="1">
        <f t="shared" ca="1" si="43"/>
        <v>-15.205573447705163</v>
      </c>
      <c r="BZ91" s="1">
        <f t="shared" ca="1" si="35"/>
        <v>17.054764648583305</v>
      </c>
      <c r="CA91" s="1">
        <f t="shared" ca="1" si="35"/>
        <v>-11.347313386817493</v>
      </c>
      <c r="CB91" s="1">
        <f t="shared" ca="1" si="35"/>
        <v>4.4408837303836561</v>
      </c>
      <c r="CC91" s="1">
        <f t="shared" ca="1" si="35"/>
        <v>-0.94244737879687834</v>
      </c>
      <c r="CD91" s="1">
        <f t="shared" ca="1" si="35"/>
        <v>8.3540036859095307E-2</v>
      </c>
      <c r="CE91" s="4">
        <f t="shared" ca="1" si="36"/>
        <v>0.53480453287753882</v>
      </c>
      <c r="CF91" s="4">
        <f t="shared" ca="1" si="37"/>
        <v>3.2937402606332156E-2</v>
      </c>
      <c r="CG91" s="4">
        <f t="shared" ca="1" si="46"/>
        <v>-5.1924155511421809E-4</v>
      </c>
      <c r="CH91" s="4">
        <f t="shared" ca="1" si="47"/>
        <v>6.6951015066744779E-2</v>
      </c>
      <c r="CI91" s="8">
        <f t="shared" ca="1" si="38"/>
        <v>0.43448670576921988</v>
      </c>
      <c r="CJ91" s="8">
        <f t="shared" ca="1" si="39"/>
        <v>9.6393687293474528E-3</v>
      </c>
      <c r="CK91" s="8">
        <f t="shared" ca="1" si="48"/>
        <v>-4.0818264035624163E-3</v>
      </c>
      <c r="CL91" s="8">
        <f t="shared" ca="1" si="49"/>
        <v>7.7526180259782654E-2</v>
      </c>
    </row>
    <row r="92" spans="1:90" x14ac:dyDescent="0.25">
      <c r="A92" s="7">
        <f>'Calculate Data'!M94</f>
        <v>0.58108108108108103</v>
      </c>
      <c r="B92" s="7">
        <f>'Calculate Data'!L94</f>
        <v>0.61904761904761907</v>
      </c>
      <c r="C92" s="7">
        <f>'Calculate Data'!N94</f>
        <v>0.1242603550295858</v>
      </c>
      <c r="D92" s="7">
        <f>'Calculate Data'!B94</f>
        <v>338</v>
      </c>
      <c r="E92" s="2">
        <v>0.38297872340425532</v>
      </c>
      <c r="F92" s="10">
        <v>0.46086956521739131</v>
      </c>
      <c r="G92" s="4">
        <v>0.63235294117647056</v>
      </c>
      <c r="H92" s="8">
        <v>0.37158469945355194</v>
      </c>
      <c r="I92" s="20">
        <v>183</v>
      </c>
      <c r="J92" s="1">
        <f t="shared" si="45"/>
        <v>1</v>
      </c>
      <c r="K92" s="1">
        <f t="shared" si="45"/>
        <v>0.38297872340425532</v>
      </c>
      <c r="L92" s="1">
        <f t="shared" si="45"/>
        <v>0.14667270258035309</v>
      </c>
      <c r="M92" s="1">
        <f t="shared" si="45"/>
        <v>5.6172524392475651E-2</v>
      </c>
      <c r="N92" s="1">
        <f t="shared" si="45"/>
        <v>2.1512881682224715E-2</v>
      </c>
      <c r="O92" s="1">
        <f t="shared" si="45"/>
        <v>8.2389759634052106E-3</v>
      </c>
      <c r="P92" s="1">
        <f t="shared" si="45"/>
        <v>3.1553524966232717E-3</v>
      </c>
      <c r="Q92" s="1">
        <f t="shared" si="45"/>
        <v>1.2084328710472104E-3</v>
      </c>
      <c r="R92" s="1">
        <f t="shared" si="45"/>
        <v>4.6280407827339968E-4</v>
      </c>
      <c r="S92" s="1">
        <f t="shared" si="45"/>
        <v>1.7724411508342967E-4</v>
      </c>
      <c r="T92" s="1">
        <f t="shared" si="45"/>
        <v>6.78807249255688E-5</v>
      </c>
      <c r="U92" s="1">
        <f t="shared" si="45"/>
        <v>2.5996873375749753E-5</v>
      </c>
      <c r="V92" s="1">
        <f t="shared" si="45"/>
        <v>9.956249377946713E-6</v>
      </c>
      <c r="W92" s="1">
        <f t="shared" si="45"/>
        <v>3.8130316766604437E-6</v>
      </c>
      <c r="X92" s="1">
        <f t="shared" si="45"/>
        <v>1.4603100038274038E-6</v>
      </c>
      <c r="Y92" s="1">
        <f t="shared" si="45"/>
        <v>5.5926766104028223E-7</v>
      </c>
      <c r="Z92" s="1">
        <f t="shared" si="30"/>
        <v>2.1418761486649106E-7</v>
      </c>
      <c r="AA92" s="1">
        <f t="shared" si="30"/>
        <v>8.2029299310571048E-8</v>
      </c>
      <c r="AB92" s="1">
        <f t="shared" si="30"/>
        <v>3.1415476331708055E-8</v>
      </c>
      <c r="AC92" s="1">
        <f t="shared" si="40"/>
        <v>0.63235294117647056</v>
      </c>
      <c r="AD92" s="1">
        <f t="shared" si="40"/>
        <v>0.24217772215269084</v>
      </c>
      <c r="AE92" s="1">
        <f t="shared" si="40"/>
        <v>9.2748914866987983E-2</v>
      </c>
      <c r="AF92" s="1">
        <f t="shared" si="40"/>
        <v>3.552086101288901E-2</v>
      </c>
      <c r="AG92" s="1">
        <f t="shared" si="40"/>
        <v>1.3603734004936216E-2</v>
      </c>
      <c r="AH92" s="1">
        <f t="shared" si="32"/>
        <v>5.2099406827415297E-3</v>
      </c>
      <c r="AI92" s="1">
        <f t="shared" si="32"/>
        <v>1.9952964316882452E-3</v>
      </c>
      <c r="AJ92" s="1">
        <f t="shared" si="32"/>
        <v>7.6415608022103012E-4</v>
      </c>
      <c r="AK92" s="1">
        <f t="shared" si="32"/>
        <v>2.9265552008464978E-4</v>
      </c>
      <c r="AL92" s="1">
        <f t="shared" si="32"/>
        <v>1.1208083747922758E-4</v>
      </c>
      <c r="AM92" s="1">
        <f t="shared" si="41"/>
        <v>0.37158469945355194</v>
      </c>
      <c r="AN92" s="1">
        <f t="shared" si="41"/>
        <v>0.1423090338332752</v>
      </c>
      <c r="AO92" s="1">
        <f t="shared" si="41"/>
        <v>5.4501332106360711E-2</v>
      </c>
      <c r="AP92" s="1">
        <f t="shared" si="41"/>
        <v>2.0872850593925379E-2</v>
      </c>
      <c r="AQ92" s="1">
        <f t="shared" si="41"/>
        <v>7.9938576742692932E-3</v>
      </c>
      <c r="AR92" s="1">
        <f t="shared" si="33"/>
        <v>3.0614774071669637E-3</v>
      </c>
      <c r="AS92" s="1">
        <f t="shared" si="33"/>
        <v>1.1724807091277733E-3</v>
      </c>
      <c r="AT92" s="1">
        <f t="shared" si="33"/>
        <v>4.490351651978706E-4</v>
      </c>
      <c r="AU92" s="1">
        <f t="shared" si="33"/>
        <v>1.7197091433109935E-4</v>
      </c>
      <c r="AV92" s="1">
        <f t="shared" si="33"/>
        <v>6.5861201233186986E-5</v>
      </c>
      <c r="BK92" s="1">
        <f t="shared" ca="1" si="42"/>
        <v>0.31628541705140378</v>
      </c>
      <c r="BL92" s="1">
        <f t="shared" ca="1" si="42"/>
        <v>0.29157546428131298</v>
      </c>
      <c r="BM92" s="1">
        <f t="shared" ca="1" si="42"/>
        <v>-2.3903540573059674</v>
      </c>
      <c r="BN92" s="1">
        <f t="shared" ca="1" si="42"/>
        <v>12.860893654650843</v>
      </c>
      <c r="BO92" s="1">
        <f t="shared" ca="1" si="42"/>
        <v>-29.116869444843175</v>
      </c>
      <c r="BP92" s="1">
        <f t="shared" ca="1" si="34"/>
        <v>34.990229196854088</v>
      </c>
      <c r="BQ92" s="1">
        <f t="shared" ca="1" si="34"/>
        <v>-24.188943938800534</v>
      </c>
      <c r="BR92" s="1">
        <f t="shared" ca="1" si="34"/>
        <v>9.6610720261331071</v>
      </c>
      <c r="BS92" s="1">
        <f t="shared" ca="1" si="34"/>
        <v>-2.0720634350929341</v>
      </c>
      <c r="BT92" s="1">
        <f t="shared" ca="1" si="34"/>
        <v>0.18471501836111756</v>
      </c>
      <c r="BU92" s="1">
        <f t="shared" ca="1" si="43"/>
        <v>0.42683056737587322</v>
      </c>
      <c r="BV92" s="1">
        <f t="shared" ca="1" si="43"/>
        <v>0.12425310416345267</v>
      </c>
      <c r="BW92" s="1">
        <f t="shared" ca="1" si="43"/>
        <v>-1.8265776045994824</v>
      </c>
      <c r="BX92" s="1">
        <f t="shared" ca="1" si="43"/>
        <v>7.8457725900188331</v>
      </c>
      <c r="BY92" s="1">
        <f t="shared" ca="1" si="43"/>
        <v>-15.900574445594566</v>
      </c>
      <c r="BZ92" s="1">
        <f t="shared" ca="1" si="35"/>
        <v>18.03467185354809</v>
      </c>
      <c r="CA92" s="1">
        <f t="shared" ca="1" si="35"/>
        <v>-12.134113865620156</v>
      </c>
      <c r="CB92" s="1">
        <f t="shared" ca="1" si="35"/>
        <v>4.8021632775040732</v>
      </c>
      <c r="CC92" s="1">
        <f t="shared" ca="1" si="35"/>
        <v>-1.0305691392884786</v>
      </c>
      <c r="CD92" s="1">
        <f t="shared" ca="1" si="35"/>
        <v>9.2377709065796246E-2</v>
      </c>
      <c r="CE92" s="4">
        <f t="shared" ca="1" si="36"/>
        <v>0.53653990128926299</v>
      </c>
      <c r="CF92" s="4">
        <f t="shared" ca="1" si="37"/>
        <v>9.5813039887207574E-2</v>
      </c>
      <c r="CG92" s="4">
        <f t="shared" ca="1" si="46"/>
        <v>-8.3981444651784979E-3</v>
      </c>
      <c r="CH92" s="4">
        <f t="shared" ca="1" si="47"/>
        <v>4.8586736226431025E-2</v>
      </c>
      <c r="CI92" s="8">
        <f t="shared" ca="1" si="38"/>
        <v>0.43423404657343467</v>
      </c>
      <c r="CJ92" s="8">
        <f t="shared" ca="1" si="39"/>
        <v>-6.2649347119882737E-2</v>
      </c>
      <c r="CK92" s="8">
        <f t="shared" ca="1" si="48"/>
        <v>-8.9680657294719263E-3</v>
      </c>
      <c r="CL92" s="8">
        <f t="shared" ca="1" si="49"/>
        <v>8.095699565200476E-2</v>
      </c>
    </row>
    <row r="93" spans="1:90" x14ac:dyDescent="0.25">
      <c r="A93" s="7">
        <f>'Calculate Data'!M95</f>
        <v>0.65423728813559323</v>
      </c>
      <c r="B93" s="7">
        <f>'Calculate Data'!L95</f>
        <v>0.58823529411764708</v>
      </c>
      <c r="C93" s="7">
        <f>'Calculate Data'!N95</f>
        <v>0.14739884393063585</v>
      </c>
      <c r="D93" s="7">
        <f>'Calculate Data'!B95</f>
        <v>346</v>
      </c>
      <c r="E93" s="2">
        <v>0.38723404255319149</v>
      </c>
      <c r="F93" s="10">
        <v>0.46183206106870228</v>
      </c>
      <c r="G93" s="4">
        <v>0.57432432432432434</v>
      </c>
      <c r="H93" s="8">
        <v>0.36097560975609755</v>
      </c>
      <c r="I93" s="20">
        <v>410</v>
      </c>
      <c r="J93" s="1">
        <f t="shared" si="45"/>
        <v>1</v>
      </c>
      <c r="K93" s="1">
        <f t="shared" si="45"/>
        <v>0.38723404255319149</v>
      </c>
      <c r="L93" s="1">
        <f t="shared" si="45"/>
        <v>0.14995020371208692</v>
      </c>
      <c r="M93" s="1">
        <f t="shared" si="45"/>
        <v>5.8065823565105999E-2</v>
      </c>
      <c r="N93" s="1">
        <f t="shared" si="45"/>
        <v>2.2485063593296366E-2</v>
      </c>
      <c r="O93" s="1">
        <f t="shared" si="45"/>
        <v>8.7069820722977427E-3</v>
      </c>
      <c r="P93" s="1">
        <f t="shared" si="45"/>
        <v>3.3716398662940192E-3</v>
      </c>
      <c r="Q93" s="1">
        <f t="shared" si="45"/>
        <v>1.3056137354585352E-3</v>
      </c>
      <c r="R93" s="1">
        <f t="shared" si="45"/>
        <v>5.0557808479458175E-4</v>
      </c>
      <c r="S93" s="1">
        <f t="shared" si="45"/>
        <v>1.9577704560130613E-4</v>
      </c>
      <c r="T93" s="1">
        <f t="shared" si="45"/>
        <v>7.5811536807314294E-5</v>
      </c>
      <c r="U93" s="1">
        <f t="shared" si="45"/>
        <v>2.9356807870066384E-5</v>
      </c>
      <c r="V93" s="1">
        <f t="shared" si="45"/>
        <v>1.1367955387983154E-5</v>
      </c>
      <c r="W93" s="1">
        <f t="shared" si="45"/>
        <v>4.4020593204530512E-6</v>
      </c>
      <c r="X93" s="1">
        <f t="shared" si="45"/>
        <v>1.7046272262179899E-6</v>
      </c>
      <c r="Y93" s="1">
        <f t="shared" si="45"/>
        <v>6.6008969185462588E-7</v>
      </c>
      <c r="Z93" s="1">
        <f t="shared" si="30"/>
        <v>2.556091998245573E-7</v>
      </c>
      <c r="AA93" s="1">
        <f t="shared" si="30"/>
        <v>9.8980583761849849E-8</v>
      </c>
      <c r="AB93" s="1">
        <f t="shared" si="30"/>
        <v>3.8328651584375902E-8</v>
      </c>
      <c r="AC93" s="1">
        <f t="shared" si="40"/>
        <v>0.57432432432432434</v>
      </c>
      <c r="AD93" s="1">
        <f t="shared" si="40"/>
        <v>0.22239792984473836</v>
      </c>
      <c r="AE93" s="1">
        <f t="shared" si="40"/>
        <v>8.6120049429239107E-2</v>
      </c>
      <c r="AF93" s="1">
        <f t="shared" si="40"/>
        <v>3.3348614885364933E-2</v>
      </c>
      <c r="AG93" s="1">
        <f t="shared" si="40"/>
        <v>1.29137189556094E-2</v>
      </c>
      <c r="AH93" s="1">
        <f t="shared" si="32"/>
        <v>5.0006315955764061E-3</v>
      </c>
      <c r="AI93" s="1">
        <f t="shared" si="32"/>
        <v>1.9364147880742678E-3</v>
      </c>
      <c r="AJ93" s="1">
        <f t="shared" si="32"/>
        <v>7.4984572644578034E-4</v>
      </c>
      <c r="AK93" s="1">
        <f t="shared" si="32"/>
        <v>2.9036579194283412E-4</v>
      </c>
      <c r="AL93" s="1">
        <f t="shared" si="32"/>
        <v>1.1243951943318258E-4</v>
      </c>
      <c r="AM93" s="1">
        <f t="shared" si="41"/>
        <v>0.36097560975609755</v>
      </c>
      <c r="AN93" s="1">
        <f t="shared" si="41"/>
        <v>0.13978204462895694</v>
      </c>
      <c r="AO93" s="1">
        <f t="shared" si="41"/>
        <v>5.4128366218021619E-2</v>
      </c>
      <c r="AP93" s="1">
        <f t="shared" si="41"/>
        <v>2.0960346067404115E-2</v>
      </c>
      <c r="AQ93" s="1">
        <f t="shared" si="41"/>
        <v>8.116559540994786E-3</v>
      </c>
      <c r="AR93" s="1">
        <f t="shared" si="33"/>
        <v>3.1430081626830876E-3</v>
      </c>
      <c r="AS93" s="1">
        <f t="shared" si="33"/>
        <v>1.2170797566134507E-3</v>
      </c>
      <c r="AT93" s="1">
        <f t="shared" si="33"/>
        <v>4.7129471426308095E-4</v>
      </c>
      <c r="AU93" s="1">
        <f t="shared" si="33"/>
        <v>1.8250135743804415E-4</v>
      </c>
      <c r="AV93" s="1">
        <f t="shared" si="33"/>
        <v>7.06707384121788E-5</v>
      </c>
      <c r="BK93" s="1">
        <f t="shared" ca="1" si="42"/>
        <v>0.31628541705140378</v>
      </c>
      <c r="BL93" s="1">
        <f t="shared" ca="1" si="42"/>
        <v>0.29481519166221642</v>
      </c>
      <c r="BM93" s="1">
        <f t="shared" ca="1" si="42"/>
        <v>-2.4437681417963848</v>
      </c>
      <c r="BN93" s="1">
        <f t="shared" ca="1" si="42"/>
        <v>13.294371045581469</v>
      </c>
      <c r="BO93" s="1">
        <f t="shared" ca="1" si="42"/>
        <v>-30.432680789852352</v>
      </c>
      <c r="BP93" s="1">
        <f t="shared" ca="1" si="34"/>
        <v>36.977811280891316</v>
      </c>
      <c r="BQ93" s="1">
        <f t="shared" ca="1" si="34"/>
        <v>-25.847003716665338</v>
      </c>
      <c r="BR93" s="1">
        <f t="shared" ca="1" si="34"/>
        <v>10.438004988761035</v>
      </c>
      <c r="BS93" s="1">
        <f t="shared" ca="1" si="34"/>
        <v>-2.2635709412835125</v>
      </c>
      <c r="BT93" s="1">
        <f t="shared" ca="1" si="34"/>
        <v>0.20402911857416833</v>
      </c>
      <c r="BU93" s="1">
        <f t="shared" ca="1" si="43"/>
        <v>0.42683056737587322</v>
      </c>
      <c r="BV93" s="1">
        <f t="shared" ca="1" si="43"/>
        <v>0.12563369420971326</v>
      </c>
      <c r="BW93" s="1">
        <f t="shared" ca="1" si="43"/>
        <v>-1.8673937214430019</v>
      </c>
      <c r="BX93" s="1">
        <f t="shared" ca="1" si="43"/>
        <v>8.1102149470961358</v>
      </c>
      <c r="BY93" s="1">
        <f t="shared" ca="1" si="43"/>
        <v>-16.619132334769766</v>
      </c>
      <c r="BZ93" s="1">
        <f t="shared" ca="1" si="35"/>
        <v>19.059111861241021</v>
      </c>
      <c r="CA93" s="1">
        <f t="shared" ca="1" si="35"/>
        <v>-12.96586105522541</v>
      </c>
      <c r="CB93" s="1">
        <f t="shared" ca="1" si="35"/>
        <v>5.1883480541129297</v>
      </c>
      <c r="CC93" s="1">
        <f t="shared" ca="1" si="35"/>
        <v>-1.125818021383276</v>
      </c>
      <c r="CD93" s="1">
        <f t="shared" ca="1" si="35"/>
        <v>0.10203687130489877</v>
      </c>
      <c r="CE93" s="4">
        <f t="shared" ca="1" si="36"/>
        <v>0.53829345292402242</v>
      </c>
      <c r="CF93" s="4">
        <f t="shared" ca="1" si="37"/>
        <v>3.6030871400301923E-2</v>
      </c>
      <c r="CG93" s="4">
        <f t="shared" ca="1" si="46"/>
        <v>-8.9373534611028663E-3</v>
      </c>
      <c r="CH93" s="4">
        <f t="shared" ca="1" si="47"/>
        <v>4.8605985105944806E-2</v>
      </c>
      <c r="CI93" s="8">
        <f t="shared" ca="1" si="38"/>
        <v>0.43397086251911754</v>
      </c>
      <c r="CJ93" s="8">
        <f t="shared" ca="1" si="39"/>
        <v>-7.2995252763019991E-2</v>
      </c>
      <c r="CK93" s="8">
        <f t="shared" ca="1" si="48"/>
        <v>-7.5263999963765468E-3</v>
      </c>
      <c r="CL93" s="8">
        <f t="shared" ca="1" si="49"/>
        <v>8.0670304618538108E-2</v>
      </c>
    </row>
    <row r="94" spans="1:90" x14ac:dyDescent="0.25">
      <c r="A94" s="7">
        <f>'Calculate Data'!M96</f>
        <v>0.57854406130268199</v>
      </c>
      <c r="B94" s="7">
        <f>'Calculate Data'!L96</f>
        <v>0.6</v>
      </c>
      <c r="C94" s="7">
        <f>'Calculate Data'!N96</f>
        <v>0.18691588785046728</v>
      </c>
      <c r="D94" s="7">
        <f>'Calculate Data'!B96</f>
        <v>321</v>
      </c>
      <c r="E94" s="2">
        <v>0.39148936170212767</v>
      </c>
      <c r="F94" s="10">
        <v>0.46938775510204084</v>
      </c>
      <c r="G94" s="4">
        <v>0.45161290322580644</v>
      </c>
      <c r="H94" s="8">
        <v>0.38750000000000001</v>
      </c>
      <c r="I94" s="20">
        <v>80</v>
      </c>
      <c r="J94" s="1">
        <f t="shared" si="45"/>
        <v>1</v>
      </c>
      <c r="K94" s="1">
        <f t="shared" si="45"/>
        <v>0.39148936170212767</v>
      </c>
      <c r="L94" s="1">
        <f t="shared" si="45"/>
        <v>0.15326392032593936</v>
      </c>
      <c r="M94" s="1">
        <f t="shared" si="45"/>
        <v>6.0001194340367749E-2</v>
      </c>
      <c r="N94" s="1">
        <f t="shared" si="45"/>
        <v>2.3489829273675888E-2</v>
      </c>
      <c r="O94" s="1">
        <f t="shared" si="45"/>
        <v>9.1960182688433263E-3</v>
      </c>
      <c r="P94" s="1">
        <f t="shared" si="45"/>
        <v>3.6001433222705792E-3</v>
      </c>
      <c r="Q94" s="1">
        <f t="shared" si="45"/>
        <v>1.4094178112718863E-3</v>
      </c>
      <c r="R94" s="1">
        <f t="shared" si="45"/>
        <v>5.5177207930644072E-4</v>
      </c>
      <c r="S94" s="1">
        <f t="shared" si="45"/>
        <v>2.1601289913273424E-4</v>
      </c>
      <c r="T94" s="1">
        <f t="shared" si="45"/>
        <v>8.456675200090022E-5</v>
      </c>
      <c r="U94" s="1">
        <f t="shared" si="45"/>
        <v>3.3106983762054557E-5</v>
      </c>
      <c r="V94" s="1">
        <f t="shared" si="45"/>
        <v>1.2961031940889444E-5</v>
      </c>
      <c r="W94" s="1">
        <f t="shared" si="45"/>
        <v>5.0741061215396971E-6</v>
      </c>
      <c r="X94" s="1">
        <f t="shared" si="45"/>
        <v>1.9864585667304348E-6</v>
      </c>
      <c r="Y94" s="1">
        <f t="shared" si="45"/>
        <v>7.7767739633702132E-7</v>
      </c>
      <c r="Z94" s="1">
        <f t="shared" si="30"/>
        <v>3.0445242750215313E-7</v>
      </c>
      <c r="AA94" s="1">
        <f t="shared" si="30"/>
        <v>1.1918988651148122E-7</v>
      </c>
      <c r="AB94" s="1">
        <f t="shared" si="30"/>
        <v>4.6661572591728826E-8</v>
      </c>
      <c r="AC94" s="1">
        <f t="shared" si="40"/>
        <v>0.45161290322580644</v>
      </c>
      <c r="AD94" s="1">
        <f t="shared" si="40"/>
        <v>0.17680164722031572</v>
      </c>
      <c r="AE94" s="1">
        <f t="shared" si="40"/>
        <v>6.9215964018166154E-2</v>
      </c>
      <c r="AF94" s="1">
        <f t="shared" si="40"/>
        <v>2.7097313573069305E-2</v>
      </c>
      <c r="AG94" s="1">
        <f t="shared" si="40"/>
        <v>1.0608309994563303E-2</v>
      </c>
      <c r="AH94" s="1">
        <f t="shared" si="32"/>
        <v>4.1530405085098889E-3</v>
      </c>
      <c r="AI94" s="1">
        <f t="shared" si="32"/>
        <v>1.6258711777996165E-3</v>
      </c>
      <c r="AJ94" s="1">
        <f t="shared" si="32"/>
        <v>6.3651126960665827E-4</v>
      </c>
      <c r="AK94" s="1">
        <f t="shared" si="32"/>
        <v>2.4918739065452159E-4</v>
      </c>
      <c r="AL94" s="1">
        <f t="shared" si="32"/>
        <v>9.7554212511557391E-5</v>
      </c>
      <c r="AM94" s="1">
        <f t="shared" si="41"/>
        <v>0.38750000000000001</v>
      </c>
      <c r="AN94" s="1">
        <f t="shared" si="41"/>
        <v>0.15170212765957447</v>
      </c>
      <c r="AO94" s="1">
        <f t="shared" si="41"/>
        <v>5.9389769126301499E-2</v>
      </c>
      <c r="AP94" s="1">
        <f t="shared" si="41"/>
        <v>2.3250462806892504E-2</v>
      </c>
      <c r="AQ94" s="1">
        <f t="shared" si="41"/>
        <v>9.1023088435494073E-3</v>
      </c>
      <c r="AR94" s="1">
        <f t="shared" si="33"/>
        <v>3.5634570791767892E-3</v>
      </c>
      <c r="AS94" s="1">
        <f t="shared" si="33"/>
        <v>1.3950555373798495E-3</v>
      </c>
      <c r="AT94" s="1">
        <f t="shared" si="33"/>
        <v>5.4614940186785595E-4</v>
      </c>
      <c r="AU94" s="1">
        <f t="shared" si="33"/>
        <v>2.1381168073124579E-4</v>
      </c>
      <c r="AV94" s="1">
        <f t="shared" si="33"/>
        <v>8.3704998413934519E-5</v>
      </c>
      <c r="BK94" s="1">
        <f t="shared" ca="1" si="42"/>
        <v>0.31628541705140378</v>
      </c>
      <c r="BL94" s="1">
        <f t="shared" ca="1" si="42"/>
        <v>0.29805491904311993</v>
      </c>
      <c r="BM94" s="1">
        <f t="shared" ca="1" si="42"/>
        <v>-2.4977724371651497</v>
      </c>
      <c r="BN94" s="1">
        <f t="shared" ca="1" si="42"/>
        <v>13.737480875381012</v>
      </c>
      <c r="BO94" s="1">
        <f t="shared" ca="1" si="42"/>
        <v>-31.792593030825739</v>
      </c>
      <c r="BP94" s="1">
        <f t="shared" ca="1" si="34"/>
        <v>39.0547063560428</v>
      </c>
      <c r="BQ94" s="1">
        <f t="shared" ca="1" si="34"/>
        <v>-27.598712057446356</v>
      </c>
      <c r="BR94" s="1">
        <f t="shared" ca="1" si="34"/>
        <v>11.267888614956924</v>
      </c>
      <c r="BS94" s="1">
        <f t="shared" ca="1" si="34"/>
        <v>-2.4703903956539262</v>
      </c>
      <c r="BT94" s="1">
        <f t="shared" ca="1" si="34"/>
        <v>0.22511792061902719</v>
      </c>
      <c r="BU94" s="1">
        <f t="shared" ca="1" si="43"/>
        <v>0.42683056737587322</v>
      </c>
      <c r="BV94" s="1">
        <f t="shared" ca="1" si="43"/>
        <v>0.12701428425597383</v>
      </c>
      <c r="BW94" s="1">
        <f t="shared" ca="1" si="43"/>
        <v>-1.9086608451024718</v>
      </c>
      <c r="BX94" s="1">
        <f t="shared" ca="1" si="43"/>
        <v>8.3805335618334524</v>
      </c>
      <c r="BY94" s="1">
        <f t="shared" ca="1" si="43"/>
        <v>-17.361773499131012</v>
      </c>
      <c r="BZ94" s="1">
        <f t="shared" ca="1" si="35"/>
        <v>20.129585591032271</v>
      </c>
      <c r="CA94" s="1">
        <f t="shared" ca="1" si="35"/>
        <v>-13.844586001637742</v>
      </c>
      <c r="CB94" s="1">
        <f t="shared" ca="1" si="35"/>
        <v>5.6008526564531023</v>
      </c>
      <c r="CC94" s="1">
        <f t="shared" ca="1" si="35"/>
        <v>-1.2286825106980397</v>
      </c>
      <c r="CD94" s="1">
        <f t="shared" ca="1" si="35"/>
        <v>0.11258357853602136</v>
      </c>
      <c r="CE94" s="4">
        <f t="shared" ca="1" si="36"/>
        <v>0.54006618200311562</v>
      </c>
      <c r="CF94" s="4">
        <f t="shared" ca="1" si="37"/>
        <v>-8.8453278777309186E-2</v>
      </c>
      <c r="CG94" s="4">
        <f t="shared" ca="1" si="46"/>
        <v>-5.714528721224587E-3</v>
      </c>
      <c r="CH94" s="4">
        <f t="shared" ca="1" si="47"/>
        <v>4.8573272876252405E-2</v>
      </c>
      <c r="CI94" s="8">
        <f t="shared" ca="1" si="38"/>
        <v>0.43369738291742838</v>
      </c>
      <c r="CJ94" s="8">
        <f t="shared" ca="1" si="39"/>
        <v>-4.6197382917428365E-2</v>
      </c>
      <c r="CK94" s="8">
        <f t="shared" ca="1" si="48"/>
        <v>-5.9316599963502297E-4</v>
      </c>
      <c r="CL94" s="8">
        <f t="shared" ca="1" si="49"/>
        <v>8.879994601126856E-2</v>
      </c>
    </row>
    <row r="95" spans="1:90" x14ac:dyDescent="0.25">
      <c r="A95" s="7">
        <f>'Calculate Data'!M97</f>
        <v>0.54437869822485208</v>
      </c>
      <c r="B95" s="7">
        <f>'Calculate Data'!L97</f>
        <v>0.6705882352941176</v>
      </c>
      <c r="C95" s="7">
        <f>'Calculate Data'!N97</f>
        <v>0.3346456692913386</v>
      </c>
      <c r="D95" s="7">
        <f>'Calculate Data'!B97</f>
        <v>254</v>
      </c>
      <c r="E95" s="2">
        <v>0.39574468085106385</v>
      </c>
      <c r="F95" s="10">
        <v>0.47058823529411764</v>
      </c>
      <c r="G95" s="4">
        <v>0.52962962962962967</v>
      </c>
      <c r="H95" s="8">
        <v>0.51428571428571423</v>
      </c>
      <c r="I95" s="20">
        <v>525</v>
      </c>
      <c r="J95" s="1">
        <f t="shared" si="45"/>
        <v>1</v>
      </c>
      <c r="K95" s="1">
        <f t="shared" si="45"/>
        <v>0.39574468085106385</v>
      </c>
      <c r="L95" s="1">
        <f t="shared" si="45"/>
        <v>0.15661385242191037</v>
      </c>
      <c r="M95" s="1">
        <f t="shared" si="45"/>
        <v>6.197909904356453E-2</v>
      </c>
      <c r="N95" s="1">
        <f t="shared" si="45"/>
        <v>2.4527898770431919E-2</v>
      </c>
      <c r="O95" s="1">
        <f t="shared" si="45"/>
        <v>9.7067854708517819E-3</v>
      </c>
      <c r="P95" s="1">
        <f t="shared" si="45"/>
        <v>3.8414087182519815E-3</v>
      </c>
      <c r="Q95" s="1">
        <f t="shared" si="45"/>
        <v>1.5202170672231246E-3</v>
      </c>
      <c r="R95" s="1">
        <f t="shared" si="45"/>
        <v>6.0161781809255565E-4</v>
      </c>
      <c r="S95" s="1">
        <f t="shared" si="45"/>
        <v>2.3808705141535182E-4</v>
      </c>
      <c r="T95" s="1">
        <f t="shared" si="45"/>
        <v>9.4221684177139223E-5</v>
      </c>
      <c r="U95" s="1">
        <f t="shared" si="45"/>
        <v>3.7287730333931695E-5</v>
      </c>
      <c r="V95" s="1">
        <f t="shared" si="45"/>
        <v>1.4756420940662329E-5</v>
      </c>
      <c r="W95" s="1">
        <f t="shared" si="45"/>
        <v>5.8397750956663697E-6</v>
      </c>
      <c r="X95" s="1">
        <f t="shared" si="45"/>
        <v>2.3110599314764779E-6</v>
      </c>
      <c r="Y95" s="1">
        <f t="shared" ref="Y95:AB122" si="50">POWER($E95,Y$2)</f>
        <v>9.1458967500984022E-7</v>
      </c>
      <c r="Z95" s="1">
        <f t="shared" si="50"/>
        <v>3.6194399904644739E-7</v>
      </c>
      <c r="AA95" s="1">
        <f t="shared" si="30"/>
        <v>1.4323741238859409E-7</v>
      </c>
      <c r="AB95" s="1">
        <f t="shared" si="30"/>
        <v>5.6685444051656381E-8</v>
      </c>
      <c r="AC95" s="1">
        <f t="shared" si="40"/>
        <v>0.52962962962962967</v>
      </c>
      <c r="AD95" s="1">
        <f t="shared" si="40"/>
        <v>0.20959810874704493</v>
      </c>
      <c r="AE95" s="1">
        <f t="shared" si="40"/>
        <v>8.2947336653085874E-2</v>
      </c>
      <c r="AF95" s="1">
        <f t="shared" si="40"/>
        <v>3.2825967271221217E-2</v>
      </c>
      <c r="AG95" s="1">
        <f t="shared" si="40"/>
        <v>1.2990701941376906E-2</v>
      </c>
      <c r="AH95" s="1">
        <f t="shared" si="32"/>
        <v>5.1410011938214997E-3</v>
      </c>
      <c r="AI95" s="1">
        <f t="shared" si="32"/>
        <v>2.0345238767038275E-3</v>
      </c>
      <c r="AJ95" s="1">
        <f t="shared" si="32"/>
        <v>8.0515200227002526E-4</v>
      </c>
      <c r="AK95" s="1">
        <f t="shared" si="32"/>
        <v>3.1863462217494615E-4</v>
      </c>
      <c r="AL95" s="1">
        <f t="shared" si="32"/>
        <v>1.2609795686072337E-4</v>
      </c>
      <c r="AM95" s="1">
        <f t="shared" si="41"/>
        <v>0.51428571428571423</v>
      </c>
      <c r="AN95" s="1">
        <f t="shared" si="41"/>
        <v>0.20352583586626138</v>
      </c>
      <c r="AO95" s="1">
        <f t="shared" si="41"/>
        <v>8.0544266959839614E-2</v>
      </c>
      <c r="AP95" s="1">
        <f t="shared" si="41"/>
        <v>3.1874965222404614E-2</v>
      </c>
      <c r="AQ95" s="1">
        <f t="shared" si="41"/>
        <v>1.2614347939079271E-2</v>
      </c>
      <c r="AR95" s="1">
        <f t="shared" si="33"/>
        <v>4.9920610992952013E-3</v>
      </c>
      <c r="AS95" s="1">
        <f t="shared" si="33"/>
        <v>1.9755816265295905E-3</v>
      </c>
      <c r="AT95" s="1">
        <f t="shared" si="33"/>
        <v>7.8182592028617831E-4</v>
      </c>
      <c r="AU95" s="1">
        <f t="shared" si="33"/>
        <v>3.0940344930474286E-4</v>
      </c>
      <c r="AV95" s="1">
        <f t="shared" si="33"/>
        <v>1.2244476929932377E-4</v>
      </c>
      <c r="BK95" s="1">
        <f t="shared" ca="1" si="42"/>
        <v>0.31628541705140378</v>
      </c>
      <c r="BL95" s="1">
        <f t="shared" ca="1" si="42"/>
        <v>0.30129464642402343</v>
      </c>
      <c r="BM95" s="1">
        <f t="shared" ca="1" si="42"/>
        <v>-2.5523669434122609</v>
      </c>
      <c r="BN95" s="1">
        <f t="shared" ca="1" si="42"/>
        <v>14.190328995026048</v>
      </c>
      <c r="BO95" s="1">
        <f t="shared" ca="1" si="42"/>
        <v>-33.197580724161753</v>
      </c>
      <c r="BP95" s="1">
        <f t="shared" ca="1" si="34"/>
        <v>41.223891160549165</v>
      </c>
      <c r="BQ95" s="1">
        <f t="shared" ca="1" si="34"/>
        <v>-29.448253477624306</v>
      </c>
      <c r="BR95" s="1">
        <f t="shared" ca="1" si="34"/>
        <v>12.153696687406361</v>
      </c>
      <c r="BS95" s="1">
        <f t="shared" ca="1" si="34"/>
        <v>-2.6935594159426541</v>
      </c>
      <c r="BT95" s="1">
        <f t="shared" ca="1" si="34"/>
        <v>0.24812250636942318</v>
      </c>
      <c r="BU95" s="1">
        <f t="shared" ca="1" si="43"/>
        <v>0.42683056737587322</v>
      </c>
      <c r="BV95" s="1">
        <f t="shared" ca="1" si="43"/>
        <v>0.12839487430223442</v>
      </c>
      <c r="BW95" s="1">
        <f t="shared" ca="1" si="43"/>
        <v>-1.950378975577892</v>
      </c>
      <c r="BX95" s="1">
        <f t="shared" ca="1" si="43"/>
        <v>8.6567930084907818</v>
      </c>
      <c r="BY95" s="1">
        <f t="shared" ca="1" si="43"/>
        <v>-18.129030138975239</v>
      </c>
      <c r="BZ95" s="1">
        <f t="shared" ca="1" si="35"/>
        <v>21.247627314019681</v>
      </c>
      <c r="CA95" s="1">
        <f t="shared" ca="1" si="35"/>
        <v>-14.772387820865612</v>
      </c>
      <c r="CB95" s="1">
        <f t="shared" ca="1" si="35"/>
        <v>6.0411552424318513</v>
      </c>
      <c r="CC95" s="1">
        <f t="shared" ca="1" si="35"/>
        <v>-1.3396786806316556</v>
      </c>
      <c r="CD95" s="1">
        <f t="shared" ca="1" si="35"/>
        <v>0.1240883871243228</v>
      </c>
      <c r="CE95" s="4">
        <f t="shared" ca="1" si="36"/>
        <v>0.54185885168544967</v>
      </c>
      <c r="CF95" s="4">
        <f t="shared" ca="1" si="37"/>
        <v>-1.2229222055819999E-2</v>
      </c>
      <c r="CG95" s="4">
        <f t="shared" ca="1" si="46"/>
        <v>-5.5363304030306591E-3</v>
      </c>
      <c r="CH95" s="4">
        <f t="shared" ca="1" si="47"/>
        <v>4.869391265187735E-2</v>
      </c>
      <c r="CI95" s="8">
        <f t="shared" ca="1" si="38"/>
        <v>0.43341377769434519</v>
      </c>
      <c r="CJ95" s="8">
        <f t="shared" ca="1" si="39"/>
        <v>8.0871936591369042E-2</v>
      </c>
      <c r="CK95" s="8">
        <f t="shared" ca="1" si="48"/>
        <v>-9.9726832150426326E-5</v>
      </c>
      <c r="CL95" s="8">
        <f t="shared" ca="1" si="49"/>
        <v>8.9139812803183643E-2</v>
      </c>
    </row>
    <row r="96" spans="1:90" x14ac:dyDescent="0.25">
      <c r="A96" s="7">
        <f>'Calculate Data'!M98</f>
        <v>0.58823529411764708</v>
      </c>
      <c r="B96" s="7">
        <f>'Calculate Data'!L98</f>
        <v>0.54545454545454541</v>
      </c>
      <c r="C96" s="7">
        <f>'Calculate Data'!N98</f>
        <v>0.39285714285714285</v>
      </c>
      <c r="D96" s="7">
        <f>'Calculate Data'!B98</f>
        <v>84</v>
      </c>
      <c r="E96" s="2">
        <v>0.4</v>
      </c>
      <c r="F96" s="10">
        <v>0.47150259067357514</v>
      </c>
      <c r="G96" s="4">
        <v>0.45652173913043476</v>
      </c>
      <c r="H96" s="8">
        <v>0.41691842900302117</v>
      </c>
      <c r="I96" s="20">
        <v>331</v>
      </c>
      <c r="J96" s="1">
        <f t="shared" ref="J96:Y111" si="51">POWER($E96,J$2)</f>
        <v>1</v>
      </c>
      <c r="K96" s="1">
        <f t="shared" si="51"/>
        <v>0.4</v>
      </c>
      <c r="L96" s="1">
        <f t="shared" si="51"/>
        <v>0.16000000000000003</v>
      </c>
      <c r="M96" s="1">
        <f t="shared" si="51"/>
        <v>6.4000000000000015E-2</v>
      </c>
      <c r="N96" s="1">
        <f t="shared" si="51"/>
        <v>2.5600000000000012E-2</v>
      </c>
      <c r="O96" s="1">
        <f t="shared" si="51"/>
        <v>1.0240000000000006E-2</v>
      </c>
      <c r="P96" s="1">
        <f t="shared" si="51"/>
        <v>4.0960000000000024E-3</v>
      </c>
      <c r="Q96" s="1">
        <f t="shared" si="51"/>
        <v>1.6384000000000012E-3</v>
      </c>
      <c r="R96" s="1">
        <f t="shared" si="51"/>
        <v>6.5536000000000056E-4</v>
      </c>
      <c r="S96" s="1">
        <f t="shared" si="51"/>
        <v>2.6214400000000023E-4</v>
      </c>
      <c r="T96" s="1">
        <f t="shared" si="51"/>
        <v>1.0485760000000011E-4</v>
      </c>
      <c r="U96" s="1">
        <f t="shared" si="51"/>
        <v>4.1943040000000045E-5</v>
      </c>
      <c r="V96" s="1">
        <f t="shared" si="51"/>
        <v>1.6777216000000023E-5</v>
      </c>
      <c r="W96" s="1">
        <f t="shared" si="51"/>
        <v>6.7108864000000095E-6</v>
      </c>
      <c r="X96" s="1">
        <f t="shared" si="51"/>
        <v>2.6843545600000038E-6</v>
      </c>
      <c r="Y96" s="1">
        <f t="shared" si="51"/>
        <v>1.0737418240000018E-6</v>
      </c>
      <c r="Z96" s="1">
        <f t="shared" si="50"/>
        <v>4.2949672960000073E-7</v>
      </c>
      <c r="AA96" s="1">
        <f t="shared" si="30"/>
        <v>1.717986918400003E-7</v>
      </c>
      <c r="AB96" s="1">
        <f t="shared" si="30"/>
        <v>6.8719476736000124E-8</v>
      </c>
      <c r="AC96" s="1">
        <f t="shared" si="40"/>
        <v>0.45652173913043476</v>
      </c>
      <c r="AD96" s="1">
        <f t="shared" si="40"/>
        <v>0.18260869565217391</v>
      </c>
      <c r="AE96" s="1">
        <f t="shared" si="40"/>
        <v>7.3043478260869571E-2</v>
      </c>
      <c r="AF96" s="1">
        <f t="shared" si="40"/>
        <v>2.921739130434783E-2</v>
      </c>
      <c r="AG96" s="1">
        <f t="shared" si="40"/>
        <v>1.1686956521739135E-2</v>
      </c>
      <c r="AH96" s="1">
        <f t="shared" si="32"/>
        <v>4.6747826086956544E-3</v>
      </c>
      <c r="AI96" s="1">
        <f t="shared" si="32"/>
        <v>1.869913043478262E-3</v>
      </c>
      <c r="AJ96" s="1">
        <f t="shared" si="32"/>
        <v>7.4796521739130489E-4</v>
      </c>
      <c r="AK96" s="1">
        <f t="shared" si="32"/>
        <v>2.9918608695652196E-4</v>
      </c>
      <c r="AL96" s="1">
        <f t="shared" si="32"/>
        <v>1.1967443478260879E-4</v>
      </c>
      <c r="AM96" s="1">
        <f t="shared" si="41"/>
        <v>0.41691842900302117</v>
      </c>
      <c r="AN96" s="1">
        <f t="shared" si="41"/>
        <v>0.16676737160120847</v>
      </c>
      <c r="AO96" s="1">
        <f t="shared" si="41"/>
        <v>6.6706948640483404E-2</v>
      </c>
      <c r="AP96" s="1">
        <f t="shared" si="41"/>
        <v>2.6682779456193361E-2</v>
      </c>
      <c r="AQ96" s="1">
        <f t="shared" si="41"/>
        <v>1.0673111782477348E-2</v>
      </c>
      <c r="AR96" s="1">
        <f t="shared" si="33"/>
        <v>4.269244712990939E-3</v>
      </c>
      <c r="AS96" s="1">
        <f t="shared" si="33"/>
        <v>1.7076978851963758E-3</v>
      </c>
      <c r="AT96" s="1">
        <f t="shared" si="33"/>
        <v>6.8307915407855044E-4</v>
      </c>
      <c r="AU96" s="1">
        <f t="shared" si="33"/>
        <v>2.732316616314202E-4</v>
      </c>
      <c r="AV96" s="1">
        <f t="shared" si="33"/>
        <v>1.0929266465256807E-4</v>
      </c>
      <c r="BK96" s="1">
        <f t="shared" ca="1" si="42"/>
        <v>0.31628541705140378</v>
      </c>
      <c r="BL96" s="1">
        <f t="shared" ca="1" si="42"/>
        <v>0.30453437380492687</v>
      </c>
      <c r="BM96" s="1">
        <f t="shared" ca="1" si="42"/>
        <v>-2.60755166053772</v>
      </c>
      <c r="BN96" s="1">
        <f t="shared" ca="1" si="42"/>
        <v>14.653021255493167</v>
      </c>
      <c r="BO96" s="1">
        <f t="shared" ca="1" si="42"/>
        <v>-34.648629077148456</v>
      </c>
      <c r="BP96" s="1">
        <f t="shared" ca="1" si="34"/>
        <v>43.488407851562528</v>
      </c>
      <c r="BQ96" s="1">
        <f t="shared" ca="1" si="34"/>
        <v>-31.399951187500019</v>
      </c>
      <c r="BR96" s="1">
        <f t="shared" ca="1" si="34"/>
        <v>13.09853512500001</v>
      </c>
      <c r="BS96" s="1">
        <f t="shared" ca="1" si="34"/>
        <v>-2.9341735662500024</v>
      </c>
      <c r="BT96" s="1">
        <f t="shared" ca="1" si="34"/>
        <v>0.27319346400000022</v>
      </c>
      <c r="BU96" s="1">
        <f t="shared" ca="1" si="43"/>
        <v>0.42683056737587322</v>
      </c>
      <c r="BV96" s="1">
        <f t="shared" ca="1" si="43"/>
        <v>0.12977546434849502</v>
      </c>
      <c r="BW96" s="1">
        <f t="shared" ca="1" si="43"/>
        <v>-1.992548112869263</v>
      </c>
      <c r="BX96" s="1">
        <f t="shared" ca="1" si="43"/>
        <v>8.9390578613281271</v>
      </c>
      <c r="BY96" s="1">
        <f t="shared" ca="1" si="43"/>
        <v>-18.921440270996101</v>
      </c>
      <c r="BZ96" s="1">
        <f t="shared" ca="1" si="35"/>
        <v>22.414805019531265</v>
      </c>
      <c r="CA96" s="1">
        <f t="shared" ca="1" si="35"/>
        <v>-15.751435203125009</v>
      </c>
      <c r="CB96" s="1">
        <f t="shared" ca="1" si="35"/>
        <v>6.5107996500000045</v>
      </c>
      <c r="CC96" s="1">
        <f t="shared" ca="1" si="35"/>
        <v>-1.4593514250000013</v>
      </c>
      <c r="CD96" s="1">
        <f t="shared" ca="1" si="35"/>
        <v>0.13662660762500012</v>
      </c>
      <c r="CE96" s="4">
        <f t="shared" ca="1" si="36"/>
        <v>0.54367199547584066</v>
      </c>
      <c r="CF96" s="4">
        <f t="shared" ca="1" si="37"/>
        <v>-8.7150256345405908E-2</v>
      </c>
      <c r="CG96" s="4">
        <f t="shared" ca="1" si="46"/>
        <v>-1.0568163263135031E-2</v>
      </c>
      <c r="CH96" s="4">
        <f t="shared" ca="1" si="47"/>
        <v>5.1478495474743056E-2</v>
      </c>
      <c r="CI96" s="8">
        <f t="shared" ca="1" si="38"/>
        <v>0.43312015821839134</v>
      </c>
      <c r="CJ96" s="8">
        <f t="shared" ca="1" si="39"/>
        <v>-1.6201729215370164E-2</v>
      </c>
      <c r="CK96" s="8">
        <f t="shared" ca="1" si="48"/>
        <v>1.5877582023032567E-3</v>
      </c>
      <c r="CL96" s="8">
        <f t="shared" ca="1" si="49"/>
        <v>8.8886485079018099E-2</v>
      </c>
    </row>
    <row r="97" spans="1:90" x14ac:dyDescent="0.25">
      <c r="A97" s="7">
        <f>'Calculate Data'!M99</f>
        <v>0.63316582914572861</v>
      </c>
      <c r="B97" s="7">
        <f>'Calculate Data'!L99</f>
        <v>0.64035087719298245</v>
      </c>
      <c r="C97" s="7">
        <f>'Calculate Data'!N99</f>
        <v>0.36421725239616615</v>
      </c>
      <c r="D97" s="7">
        <f>'Calculate Data'!B99</f>
        <v>313</v>
      </c>
      <c r="E97" s="2">
        <v>0.40425531914893614</v>
      </c>
      <c r="F97" s="10">
        <v>0.47315436241610737</v>
      </c>
      <c r="G97" s="4">
        <v>0.5670103092783505</v>
      </c>
      <c r="H97" s="8">
        <v>0.39430894308943087</v>
      </c>
      <c r="I97" s="20">
        <v>492</v>
      </c>
      <c r="J97" s="1">
        <f t="shared" si="51"/>
        <v>1</v>
      </c>
      <c r="K97" s="1">
        <f t="shared" si="51"/>
        <v>0.40425531914893614</v>
      </c>
      <c r="L97" s="1">
        <f t="shared" si="51"/>
        <v>0.16342236306020821</v>
      </c>
      <c r="M97" s="1">
        <f t="shared" si="51"/>
        <v>6.6064359534977787E-2</v>
      </c>
      <c r="N97" s="1">
        <f t="shared" si="51"/>
        <v>2.6706868748182507E-2</v>
      </c>
      <c r="O97" s="1">
        <f t="shared" si="51"/>
        <v>1.0796393749265268E-2</v>
      </c>
      <c r="P97" s="1">
        <f t="shared" si="51"/>
        <v>4.3644996007668104E-3</v>
      </c>
      <c r="Q97" s="1">
        <f t="shared" si="51"/>
        <v>1.7643721790333914E-3</v>
      </c>
      <c r="R97" s="1">
        <f t="shared" si="51"/>
        <v>7.1325683833264744E-4</v>
      </c>
      <c r="S97" s="1">
        <f t="shared" si="51"/>
        <v>2.8833787081532556E-4</v>
      </c>
      <c r="T97" s="1">
        <f t="shared" si="51"/>
        <v>1.1656211798917415E-4</v>
      </c>
      <c r="U97" s="1">
        <f t="shared" si="51"/>
        <v>4.7120856208389551E-5</v>
      </c>
      <c r="V97" s="1">
        <f t="shared" si="51"/>
        <v>1.9048856765093646E-5</v>
      </c>
      <c r="W97" s="1">
        <f t="shared" si="51"/>
        <v>7.7006016709953026E-6</v>
      </c>
      <c r="X97" s="1">
        <f t="shared" si="51"/>
        <v>3.113009186147037E-6</v>
      </c>
      <c r="Y97" s="1">
        <f t="shared" si="51"/>
        <v>1.2584505220594405E-6</v>
      </c>
      <c r="Z97" s="1">
        <f t="shared" si="50"/>
        <v>5.0873531742828442E-7</v>
      </c>
      <c r="AA97" s="1">
        <f t="shared" si="30"/>
        <v>2.0565895810930646E-7</v>
      </c>
      <c r="AB97" s="1">
        <f t="shared" si="30"/>
        <v>8.3138727746315373E-8</v>
      </c>
      <c r="AC97" s="1">
        <f t="shared" si="40"/>
        <v>0.5670103092783505</v>
      </c>
      <c r="AD97" s="1">
        <f t="shared" si="40"/>
        <v>0.22921693353805658</v>
      </c>
      <c r="AE97" s="1">
        <f t="shared" si="40"/>
        <v>9.2662164621767545E-2</v>
      </c>
      <c r="AF97" s="1">
        <f t="shared" si="40"/>
        <v>3.7459172932203896E-2</v>
      </c>
      <c r="AG97" s="1">
        <f t="shared" si="40"/>
        <v>1.5143069908763277E-2</v>
      </c>
      <c r="AH97" s="1">
        <f t="shared" si="32"/>
        <v>6.1216665588617498E-3</v>
      </c>
      <c r="AI97" s="1">
        <f t="shared" si="32"/>
        <v>2.4747162684760266E-3</v>
      </c>
      <c r="AJ97" s="1">
        <f t="shared" si="32"/>
        <v>1.0004172149158405E-3</v>
      </c>
      <c r="AK97" s="1">
        <f t="shared" si="32"/>
        <v>4.0442398049789289E-4</v>
      </c>
      <c r="AL97" s="1">
        <f t="shared" si="32"/>
        <v>1.634905453076588E-4</v>
      </c>
      <c r="AM97" s="1">
        <f t="shared" si="41"/>
        <v>0.39430894308943087</v>
      </c>
      <c r="AN97" s="1">
        <f t="shared" si="41"/>
        <v>0.15940148763189757</v>
      </c>
      <c r="AO97" s="1">
        <f t="shared" si="41"/>
        <v>6.4438899255447948E-2</v>
      </c>
      <c r="AP97" s="1">
        <f t="shared" si="41"/>
        <v>2.6049767784117255E-2</v>
      </c>
      <c r="AQ97" s="1">
        <f t="shared" si="41"/>
        <v>1.0530757189323996E-2</v>
      </c>
      <c r="AR97" s="1">
        <f t="shared" si="33"/>
        <v>4.2571146084501256E-3</v>
      </c>
      <c r="AS97" s="1">
        <f t="shared" si="33"/>
        <v>1.720961224692604E-3</v>
      </c>
      <c r="AT97" s="1">
        <f t="shared" si="33"/>
        <v>6.9570772913105268E-4</v>
      </c>
      <c r="AU97" s="1">
        <f t="shared" si="33"/>
        <v>2.8124355007425527E-4</v>
      </c>
      <c r="AV97" s="1">
        <f t="shared" si="33"/>
        <v>1.1369420109384787E-4</v>
      </c>
      <c r="BK97" s="1">
        <f t="shared" ca="1" si="42"/>
        <v>0.31628541705140378</v>
      </c>
      <c r="BL97" s="1">
        <f t="shared" ca="1" si="42"/>
        <v>0.30777410118583032</v>
      </c>
      <c r="BM97" s="1">
        <f t="shared" ca="1" si="42"/>
        <v>-2.6633265885415254</v>
      </c>
      <c r="BN97" s="1">
        <f t="shared" ca="1" si="42"/>
        <v>15.125663507758938</v>
      </c>
      <c r="BO97" s="1">
        <f t="shared" ca="1" si="42"/>
        <v>-36.146733947963412</v>
      </c>
      <c r="BP97" s="1">
        <f t="shared" ca="1" si="34"/>
        <v>45.851364716221482</v>
      </c>
      <c r="BQ97" s="1">
        <f t="shared" ca="1" si="34"/>
        <v>-33.458270122544214</v>
      </c>
      <c r="BR97" s="1">
        <f t="shared" ca="1" si="34"/>
        <v>14.105646338282266</v>
      </c>
      <c r="BS97" s="1">
        <f t="shared" ca="1" si="34"/>
        <v>-3.193388917515112</v>
      </c>
      <c r="BT97" s="1">
        <f t="shared" ca="1" si="34"/>
        <v>0.30049141590279882</v>
      </c>
      <c r="BU97" s="1">
        <f t="shared" ca="1" si="43"/>
        <v>0.42683056737587322</v>
      </c>
      <c r="BV97" s="1">
        <f t="shared" ca="1" si="43"/>
        <v>0.13115605439475558</v>
      </c>
      <c r="BW97" s="1">
        <f t="shared" ca="1" si="43"/>
        <v>-2.0351682569765837</v>
      </c>
      <c r="BX97" s="1">
        <f t="shared" ca="1" si="43"/>
        <v>9.2273926946054825</v>
      </c>
      <c r="BY97" s="1">
        <f t="shared" ca="1" si="43"/>
        <v>-19.739547728283888</v>
      </c>
      <c r="BZ97" s="1">
        <f t="shared" ca="1" si="35"/>
        <v>23.632720781627629</v>
      </c>
      <c r="CA97" s="1">
        <f t="shared" ca="1" si="35"/>
        <v>-16.783967933482263</v>
      </c>
      <c r="CB97" s="1">
        <f t="shared" ca="1" si="35"/>
        <v>7.0113975620851692</v>
      </c>
      <c r="CC97" s="1">
        <f t="shared" ca="1" si="35"/>
        <v>-1.588275731524267</v>
      </c>
      <c r="CD97" s="1">
        <f t="shared" ca="1" si="35"/>
        <v>0.1502785687992608</v>
      </c>
      <c r="CE97" s="4">
        <f t="shared" ca="1" si="36"/>
        <v>0.54550591983845542</v>
      </c>
      <c r="CF97" s="4">
        <f t="shared" ca="1" si="37"/>
        <v>2.1504389439895077E-2</v>
      </c>
      <c r="CG97" s="4">
        <f t="shared" ca="1" si="46"/>
        <v>-1.0789341099697187E-2</v>
      </c>
      <c r="CH97" s="4">
        <f t="shared" ca="1" si="47"/>
        <v>5.123641692089162E-2</v>
      </c>
      <c r="CI97" s="8">
        <f t="shared" ca="1" si="38"/>
        <v>0.43281657862116851</v>
      </c>
      <c r="CJ97" s="8">
        <f t="shared" ca="1" si="39"/>
        <v>-3.8507635531737638E-2</v>
      </c>
      <c r="CK97" s="8">
        <f t="shared" ca="1" si="48"/>
        <v>-1.0964889232182745E-3</v>
      </c>
      <c r="CL97" s="8">
        <f t="shared" ca="1" si="49"/>
        <v>9.329744561448762E-2</v>
      </c>
    </row>
    <row r="98" spans="1:90" x14ac:dyDescent="0.25">
      <c r="A98" s="7">
        <f>'Calculate Data'!M100</f>
        <v>0.83471074380165289</v>
      </c>
      <c r="B98" s="7">
        <f>'Calculate Data'!L100</f>
        <v>0.77551020408163263</v>
      </c>
      <c r="C98" s="7">
        <f>'Calculate Data'!N100</f>
        <v>0.54850746268656714</v>
      </c>
      <c r="D98" s="7">
        <f>'Calculate Data'!B100</f>
        <v>268</v>
      </c>
      <c r="E98" s="2">
        <v>0.40851063829787232</v>
      </c>
      <c r="F98" s="10">
        <v>0.47887323943661969</v>
      </c>
      <c r="G98" s="4">
        <v>0.53157894736842104</v>
      </c>
      <c r="H98" s="8">
        <v>0.47146401985111663</v>
      </c>
      <c r="I98" s="20">
        <v>403</v>
      </c>
      <c r="J98" s="1">
        <f t="shared" si="51"/>
        <v>1</v>
      </c>
      <c r="K98" s="1">
        <f t="shared" si="51"/>
        <v>0.40851063829787232</v>
      </c>
      <c r="L98" s="1">
        <f t="shared" si="51"/>
        <v>0.16688094160253505</v>
      </c>
      <c r="M98" s="1">
        <f t="shared" si="51"/>
        <v>6.8172639973801546E-2</v>
      </c>
      <c r="N98" s="1">
        <f t="shared" si="51"/>
        <v>2.7849248670148714E-2</v>
      </c>
      <c r="O98" s="1">
        <f t="shared" si="51"/>
        <v>1.1376714350358624E-2</v>
      </c>
      <c r="P98" s="1">
        <f t="shared" si="51"/>
        <v>4.6475088409975648E-3</v>
      </c>
      <c r="Q98" s="1">
        <f t="shared" si="51"/>
        <v>1.8985568031309199E-3</v>
      </c>
      <c r="R98" s="1">
        <f t="shared" si="51"/>
        <v>7.755806514917799E-4</v>
      </c>
      <c r="S98" s="1">
        <f t="shared" si="51"/>
        <v>3.1683294699238665E-4</v>
      </c>
      <c r="T98" s="1">
        <f t="shared" si="51"/>
        <v>1.2942962940965582E-4</v>
      </c>
      <c r="U98" s="1">
        <f t="shared" si="51"/>
        <v>5.2873380524795559E-5</v>
      </c>
      <c r="V98" s="1">
        <f t="shared" si="51"/>
        <v>2.1599338427150525E-5</v>
      </c>
      <c r="W98" s="1">
        <f t="shared" si="51"/>
        <v>8.8235595276870224E-6</v>
      </c>
      <c r="X98" s="1">
        <f t="shared" si="51"/>
        <v>3.6045179347146985E-6</v>
      </c>
      <c r="Y98" s="1">
        <f t="shared" si="51"/>
        <v>1.4724839222664298E-6</v>
      </c>
      <c r="Z98" s="1">
        <f t="shared" si="50"/>
        <v>6.0152534696841374E-7</v>
      </c>
      <c r="AA98" s="1">
        <f t="shared" si="30"/>
        <v>2.457295034424158E-7</v>
      </c>
      <c r="AB98" s="1">
        <f t="shared" si="30"/>
        <v>1.0038311629988049E-7</v>
      </c>
      <c r="AC98" s="1">
        <f t="shared" si="40"/>
        <v>0.53157894736842104</v>
      </c>
      <c r="AD98" s="1">
        <f t="shared" si="40"/>
        <v>0.21715565509518475</v>
      </c>
      <c r="AE98" s="1">
        <f t="shared" si="40"/>
        <v>8.8710395272926526E-2</v>
      </c>
      <c r="AF98" s="1">
        <f t="shared" si="40"/>
        <v>3.6239140196599767E-2</v>
      </c>
      <c r="AG98" s="1">
        <f t="shared" si="40"/>
        <v>1.4804074293079053E-2</v>
      </c>
      <c r="AH98" s="1">
        <f t="shared" si="32"/>
        <v>6.0476218388748467E-3</v>
      </c>
      <c r="AI98" s="1">
        <f t="shared" si="32"/>
        <v>2.4705178575829159E-3</v>
      </c>
      <c r="AJ98" s="1">
        <f t="shared" si="32"/>
        <v>1.009232826927489E-3</v>
      </c>
      <c r="AK98" s="1">
        <f t="shared" si="32"/>
        <v>4.1228234631931457E-4</v>
      </c>
      <c r="AL98" s="1">
        <f t="shared" si="32"/>
        <v>1.6842172445384764E-4</v>
      </c>
      <c r="AM98" s="1">
        <f t="shared" si="41"/>
        <v>0.47146401985111663</v>
      </c>
      <c r="AN98" s="1">
        <f t="shared" si="41"/>
        <v>0.1925980676838604</v>
      </c>
      <c r="AO98" s="1">
        <f t="shared" si="41"/>
        <v>7.8678359564470626E-2</v>
      </c>
      <c r="AP98" s="1">
        <f t="shared" si="41"/>
        <v>3.2140946885911396E-2</v>
      </c>
      <c r="AQ98" s="1">
        <f t="shared" si="41"/>
        <v>1.3129918727861676E-2</v>
      </c>
      <c r="AR98" s="1">
        <f t="shared" si="33"/>
        <v>5.3637114803179618E-3</v>
      </c>
      <c r="AS98" s="1">
        <f t="shared" si="33"/>
        <v>2.1911332004703158E-3</v>
      </c>
      <c r="AT98" s="1">
        <f t="shared" si="33"/>
        <v>8.9510122231978859E-4</v>
      </c>
      <c r="AU98" s="1">
        <f t="shared" si="33"/>
        <v>3.6565837167106251E-4</v>
      </c>
      <c r="AV98" s="1">
        <f t="shared" si="33"/>
        <v>1.4937533481030636E-4</v>
      </c>
      <c r="BK98" s="1">
        <f t="shared" ca="1" si="42"/>
        <v>0.31628541705140378</v>
      </c>
      <c r="BL98" s="1">
        <f t="shared" ca="1" si="42"/>
        <v>0.31101382856673382</v>
      </c>
      <c r="BM98" s="1">
        <f t="shared" ca="1" si="42"/>
        <v>-2.7196917274236783</v>
      </c>
      <c r="BN98" s="1">
        <f t="shared" ca="1" si="42"/>
        <v>15.608361602799953</v>
      </c>
      <c r="BO98" s="1">
        <f t="shared" ca="1" si="42"/>
        <v>-37.692901845673916</v>
      </c>
      <c r="BP98" s="1">
        <f t="shared" ca="1" si="34"/>
        <v>48.31593688272654</v>
      </c>
      <c r="BQ98" s="1">
        <f t="shared" ca="1" si="34"/>
        <v>-35.627820007519098</v>
      </c>
      <c r="BR98" s="1">
        <f t="shared" ca="1" si="34"/>
        <v>15.178413679576455</v>
      </c>
      <c r="BS98" s="1">
        <f t="shared" ca="1" si="34"/>
        <v>-3.4724246919283055</v>
      </c>
      <c r="BT98" s="1">
        <f t="shared" ca="1" si="34"/>
        <v>0.33018756980201147</v>
      </c>
      <c r="BU98" s="1">
        <f t="shared" ca="1" si="43"/>
        <v>0.42683056737587322</v>
      </c>
      <c r="BV98" s="1">
        <f t="shared" ca="1" si="43"/>
        <v>0.13253664444101618</v>
      </c>
      <c r="BW98" s="1">
        <f t="shared" ca="1" si="43"/>
        <v>-2.0782394078998552</v>
      </c>
      <c r="BX98" s="1">
        <f t="shared" ca="1" si="43"/>
        <v>9.5218620825828548</v>
      </c>
      <c r="BY98" s="1">
        <f t="shared" ca="1" si="43"/>
        <v>-20.583902160325636</v>
      </c>
      <c r="BZ98" s="1">
        <f t="shared" ca="1" si="35"/>
        <v>24.903011125604657</v>
      </c>
      <c r="CA98" s="1">
        <f t="shared" ca="1" si="35"/>
        <v>-17.872298428936453</v>
      </c>
      <c r="CB98" s="1">
        <f t="shared" ca="1" si="35"/>
        <v>7.5446307185851511</v>
      </c>
      <c r="CC98" s="1">
        <f t="shared" ca="1" si="35"/>
        <v>-1.7270579970656699</v>
      </c>
      <c r="CD98" s="1">
        <f t="shared" ca="1" si="35"/>
        <v>0.16512989323196883</v>
      </c>
      <c r="CE98" s="4">
        <f t="shared" ca="1" si="36"/>
        <v>0.54736070797809921</v>
      </c>
      <c r="CF98" s="4">
        <f t="shared" ca="1" si="37"/>
        <v>-1.5781760609678175E-2</v>
      </c>
      <c r="CG98" s="4">
        <f t="shared" ca="1" si="46"/>
        <v>-1.0926716392668474E-2</v>
      </c>
      <c r="CH98" s="4">
        <f t="shared" ca="1" si="47"/>
        <v>5.106532446306096E-2</v>
      </c>
      <c r="CI98" s="8">
        <f t="shared" ca="1" si="38"/>
        <v>0.43250303759390774</v>
      </c>
      <c r="CJ98" s="8">
        <f t="shared" ca="1" si="39"/>
        <v>3.8960982257208898E-2</v>
      </c>
      <c r="CK98" s="8">
        <f t="shared" ca="1" si="48"/>
        <v>-7.5108378028161202E-3</v>
      </c>
      <c r="CL98" s="8">
        <f t="shared" ca="1" si="49"/>
        <v>9.6774692139118851E-2</v>
      </c>
    </row>
    <row r="99" spans="1:90" x14ac:dyDescent="0.25">
      <c r="A99" s="7">
        <f>'Calculate Data'!M101</f>
        <v>0.54545454545454541</v>
      </c>
      <c r="B99" s="7">
        <f>'Calculate Data'!L101</f>
        <v>0.71875</v>
      </c>
      <c r="C99" s="7">
        <f>'Calculate Data'!N101</f>
        <v>0.42105263157894735</v>
      </c>
      <c r="D99" s="7">
        <f>'Calculate Data'!B101</f>
        <v>152</v>
      </c>
      <c r="E99" s="2">
        <v>0.4127659574468085</v>
      </c>
      <c r="F99" s="10">
        <v>0.48148148148148145</v>
      </c>
      <c r="G99" s="4">
        <v>0.5357142857142857</v>
      </c>
      <c r="H99" s="8">
        <v>0.45344129554655871</v>
      </c>
      <c r="I99" s="20">
        <v>247</v>
      </c>
      <c r="J99" s="1">
        <f t="shared" si="51"/>
        <v>1</v>
      </c>
      <c r="K99" s="1">
        <f t="shared" si="51"/>
        <v>0.4127659574468085</v>
      </c>
      <c r="L99" s="1">
        <f t="shared" si="51"/>
        <v>0.17037573562698052</v>
      </c>
      <c r="M99" s="1">
        <f t="shared" si="51"/>
        <v>7.0325303641774931E-2</v>
      </c>
      <c r="N99" s="1">
        <f t="shared" si="51"/>
        <v>2.902789129043476E-2</v>
      </c>
      <c r="O99" s="1">
        <f t="shared" si="51"/>
        <v>1.1981725341158177E-2</v>
      </c>
      <c r="P99" s="1">
        <f t="shared" si="51"/>
        <v>4.9456483323078431E-3</v>
      </c>
      <c r="Q99" s="1">
        <f t="shared" si="51"/>
        <v>2.0413952690802582E-3</v>
      </c>
      <c r="R99" s="1">
        <f t="shared" si="51"/>
        <v>8.4261847276929816E-4</v>
      </c>
      <c r="S99" s="1">
        <f t="shared" si="51"/>
        <v>3.4780422067498686E-4</v>
      </c>
      <c r="T99" s="1">
        <f t="shared" si="51"/>
        <v>1.4356174215095202E-4</v>
      </c>
      <c r="U99" s="1">
        <f t="shared" si="51"/>
        <v>5.9257399951669553E-5</v>
      </c>
      <c r="V99" s="1">
        <f t="shared" si="51"/>
        <v>2.445943742685935E-5</v>
      </c>
      <c r="W99" s="1">
        <f t="shared" si="51"/>
        <v>1.00960231081079E-5</v>
      </c>
      <c r="X99" s="1">
        <f t="shared" si="51"/>
        <v>4.1672946446232608E-6</v>
      </c>
      <c r="Y99" s="1">
        <f t="shared" si="51"/>
        <v>1.7201173639508775E-6</v>
      </c>
      <c r="Z99" s="1">
        <f t="shared" si="50"/>
        <v>7.1000589065206445E-7</v>
      </c>
      <c r="AA99" s="1">
        <f t="shared" si="30"/>
        <v>2.930662612478734E-7</v>
      </c>
      <c r="AB99" s="1">
        <f t="shared" si="30"/>
        <v>1.2096777591933497E-7</v>
      </c>
      <c r="AC99" s="1">
        <f t="shared" si="40"/>
        <v>0.5357142857142857</v>
      </c>
      <c r="AD99" s="1">
        <f t="shared" si="40"/>
        <v>0.22112462006079026</v>
      </c>
      <c r="AE99" s="1">
        <f t="shared" si="40"/>
        <v>9.1272715514453845E-2</v>
      </c>
      <c r="AF99" s="1">
        <f t="shared" si="40"/>
        <v>3.7674269808093713E-2</v>
      </c>
      <c r="AG99" s="1">
        <f t="shared" si="40"/>
        <v>1.5550656048447192E-2</v>
      </c>
      <c r="AH99" s="1">
        <f t="shared" si="32"/>
        <v>6.4187814327633088E-3</v>
      </c>
      <c r="AI99" s="1">
        <f t="shared" si="32"/>
        <v>2.6494544637363443E-3</v>
      </c>
      <c r="AJ99" s="1">
        <f t="shared" si="32"/>
        <v>1.0936046084358525E-3</v>
      </c>
      <c r="AK99" s="1">
        <f t="shared" si="32"/>
        <v>4.5140275326926684E-4</v>
      </c>
      <c r="AL99" s="1">
        <f t="shared" si="32"/>
        <v>1.8632368964731439E-4</v>
      </c>
      <c r="AM99" s="1">
        <f t="shared" si="41"/>
        <v>0.45344129554655871</v>
      </c>
      <c r="AN99" s="1">
        <f t="shared" si="41"/>
        <v>0.18716513050219657</v>
      </c>
      <c r="AO99" s="1">
        <f t="shared" si="41"/>
        <v>7.7255394292396029E-2</v>
      </c>
      <c r="AP99" s="1">
        <f t="shared" si="41"/>
        <v>3.188839679303155E-2</v>
      </c>
      <c r="AQ99" s="1">
        <f t="shared" si="41"/>
        <v>1.3162444633719406E-2</v>
      </c>
      <c r="AR99" s="1">
        <f t="shared" si="33"/>
        <v>5.4330090615777966E-3</v>
      </c>
      <c r="AS99" s="1">
        <f t="shared" si="33"/>
        <v>2.2425611871193457E-3</v>
      </c>
      <c r="AT99" s="1">
        <f t="shared" si="33"/>
        <v>9.2565291553436805E-4</v>
      </c>
      <c r="AU99" s="1">
        <f t="shared" si="33"/>
        <v>3.8207801194397326E-4</v>
      </c>
      <c r="AV99" s="1">
        <f t="shared" si="33"/>
        <v>1.5770879641942723E-4</v>
      </c>
      <c r="BK99" s="1">
        <f t="shared" ca="1" si="42"/>
        <v>0.31628541705140378</v>
      </c>
      <c r="BL99" s="1">
        <f t="shared" ca="1" si="42"/>
        <v>0.31425355594763732</v>
      </c>
      <c r="BM99" s="1">
        <f t="shared" ca="1" si="42"/>
        <v>-2.7766470771841787</v>
      </c>
      <c r="BN99" s="1">
        <f t="shared" ca="1" si="42"/>
        <v>16.101221391592794</v>
      </c>
      <c r="BO99" s="1">
        <f t="shared" ca="1" si="42"/>
        <v>-39.288149930236784</v>
      </c>
      <c r="BP99" s="1">
        <f t="shared" ca="1" si="34"/>
        <v>50.885367031414908</v>
      </c>
      <c r="BQ99" s="1">
        <f t="shared" ca="1" si="34"/>
        <v>-37.913358453370861</v>
      </c>
      <c r="BR99" s="1">
        <f t="shared" ca="1" si="34"/>
        <v>16.32036598880407</v>
      </c>
      <c r="BS99" s="1">
        <f t="shared" ca="1" si="34"/>
        <v>-3.7725659930932922</v>
      </c>
      <c r="BT99" s="1">
        <f t="shared" ca="1" si="34"/>
        <v>0.36246429382331879</v>
      </c>
      <c r="BU99" s="1">
        <f t="shared" ca="1" si="43"/>
        <v>0.42683056737587322</v>
      </c>
      <c r="BV99" s="1">
        <f t="shared" ca="1" si="43"/>
        <v>0.13391723448727677</v>
      </c>
      <c r="BW99" s="1">
        <f t="shared" ca="1" si="43"/>
        <v>-2.121761565639078</v>
      </c>
      <c r="BX99" s="1">
        <f t="shared" ca="1" si="43"/>
        <v>9.8225305995202437</v>
      </c>
      <c r="BY99" s="1">
        <f t="shared" ca="1" si="43"/>
        <v>-21.455059033005039</v>
      </c>
      <c r="BZ99" s="1">
        <f t="shared" ca="1" si="35"/>
        <v>26.227347394495808</v>
      </c>
      <c r="CA99" s="1">
        <f t="shared" ca="1" si="35"/>
        <v>-19.018813291940969</v>
      </c>
      <c r="CB99" s="1">
        <f t="shared" ca="1" si="35"/>
        <v>8.1122531759273695</v>
      </c>
      <c r="CC99" s="1">
        <f t="shared" ca="1" si="35"/>
        <v>-1.8763373855090317</v>
      </c>
      <c r="CD99" s="1">
        <f t="shared" ca="1" si="35"/>
        <v>0.18127178492920051</v>
      </c>
      <c r="CE99" s="4">
        <f t="shared" ca="1" si="36"/>
        <v>0.54923622474901557</v>
      </c>
      <c r="CF99" s="4">
        <f t="shared" ca="1" si="37"/>
        <v>-1.3521939034729868E-2</v>
      </c>
      <c r="CG99" s="4">
        <f t="shared" ca="1" si="46"/>
        <v>-1.2402239062900135E-2</v>
      </c>
      <c r="CH99" s="4">
        <f t="shared" ca="1" si="47"/>
        <v>5.0766906298124269E-2</v>
      </c>
      <c r="CI99" s="8">
        <f t="shared" ca="1" si="38"/>
        <v>0.43217948064165368</v>
      </c>
      <c r="CJ99" s="8">
        <f t="shared" ca="1" si="39"/>
        <v>2.126181490490503E-2</v>
      </c>
      <c r="CK99" s="8">
        <f t="shared" ca="1" si="48"/>
        <v>-7.4933071465656089E-3</v>
      </c>
      <c r="CL99" s="8">
        <f t="shared" ca="1" si="49"/>
        <v>9.6778506747022236E-2</v>
      </c>
    </row>
    <row r="100" spans="1:90" x14ac:dyDescent="0.25">
      <c r="A100" s="7">
        <f>'Calculate Data'!M102</f>
        <v>0.43478260869565216</v>
      </c>
      <c r="B100" s="7">
        <f>'Calculate Data'!L102</f>
        <v>0.56521739130434778</v>
      </c>
      <c r="C100" s="7">
        <f>'Calculate Data'!N102</f>
        <v>0.33333333333333331</v>
      </c>
      <c r="D100" s="7">
        <f>'Calculate Data'!B102</f>
        <v>69</v>
      </c>
      <c r="E100" s="2">
        <v>0.41702127659574467</v>
      </c>
      <c r="F100" s="10">
        <v>0.48157248157248156</v>
      </c>
      <c r="G100" s="4">
        <v>0.50406504065040647</v>
      </c>
      <c r="H100" s="8">
        <v>0.23207547169811321</v>
      </c>
      <c r="I100" s="20">
        <v>530</v>
      </c>
      <c r="J100" s="1">
        <f t="shared" si="51"/>
        <v>1</v>
      </c>
      <c r="K100" s="1">
        <f t="shared" si="51"/>
        <v>0.41702127659574467</v>
      </c>
      <c r="L100" s="1">
        <f t="shared" si="51"/>
        <v>0.17390674513354459</v>
      </c>
      <c r="M100" s="1">
        <f t="shared" si="51"/>
        <v>7.2522812864201577E-2</v>
      </c>
      <c r="N100" s="1">
        <f t="shared" si="51"/>
        <v>3.0243556002943636E-2</v>
      </c>
      <c r="O100" s="1">
        <f t="shared" si="51"/>
        <v>1.2612206333142452E-2</v>
      </c>
      <c r="P100" s="1">
        <f t="shared" si="51"/>
        <v>5.2595583857360014E-3</v>
      </c>
      <c r="Q100" s="1">
        <f t="shared" si="51"/>
        <v>2.1933477523494818E-3</v>
      </c>
      <c r="R100" s="1">
        <f t="shared" si="51"/>
        <v>9.146726797031881E-4</v>
      </c>
      <c r="S100" s="1">
        <f t="shared" si="51"/>
        <v>3.8143796855707416E-4</v>
      </c>
      <c r="T100" s="1">
        <f t="shared" si="51"/>
        <v>1.5906774858975861E-4</v>
      </c>
      <c r="U100" s="1">
        <f t="shared" si="51"/>
        <v>6.6334635582112093E-5</v>
      </c>
      <c r="V100" s="1">
        <f t="shared" si="51"/>
        <v>2.7662954412965896E-5</v>
      </c>
      <c r="W100" s="1">
        <f t="shared" si="51"/>
        <v>1.1536040563704926E-5</v>
      </c>
      <c r="X100" s="1">
        <f t="shared" si="51"/>
        <v>4.8107743627365228E-6</v>
      </c>
      <c r="Y100" s="1">
        <f t="shared" si="51"/>
        <v>2.0061952661624651E-6</v>
      </c>
      <c r="Z100" s="1">
        <f t="shared" si="50"/>
        <v>8.366261109954109E-7</v>
      </c>
      <c r="AA100" s="1">
        <f t="shared" si="30"/>
        <v>3.4889088884063942E-7</v>
      </c>
      <c r="AB100" s="1">
        <f t="shared" si="30"/>
        <v>1.4549492385694753E-7</v>
      </c>
      <c r="AC100" s="1">
        <f t="shared" si="40"/>
        <v>0.50406504065040647</v>
      </c>
      <c r="AD100" s="1">
        <f t="shared" si="40"/>
        <v>0.21020584673931844</v>
      </c>
      <c r="AE100" s="1">
        <f t="shared" si="40"/>
        <v>8.7660310555120038E-2</v>
      </c>
      <c r="AF100" s="1">
        <f t="shared" si="40"/>
        <v>3.6556214614475592E-2</v>
      </c>
      <c r="AG100" s="1">
        <f t="shared" si="40"/>
        <v>1.5244719286036629E-2</v>
      </c>
      <c r="AH100" s="1">
        <f t="shared" si="32"/>
        <v>6.3573722980067643E-3</v>
      </c>
      <c r="AI100" s="1">
        <f t="shared" si="32"/>
        <v>2.6511595115092036E-3</v>
      </c>
      <c r="AJ100" s="1">
        <f t="shared" si="32"/>
        <v>1.1055899239485192E-3</v>
      </c>
      <c r="AK100" s="1">
        <f t="shared" si="32"/>
        <v>4.6105452147640375E-4</v>
      </c>
      <c r="AL100" s="1">
        <f t="shared" si="32"/>
        <v>1.9226954512633005E-4</v>
      </c>
      <c r="AM100" s="1">
        <f t="shared" si="41"/>
        <v>0.23207547169811321</v>
      </c>
      <c r="AN100" s="1">
        <f t="shared" si="41"/>
        <v>9.6780409474106779E-2</v>
      </c>
      <c r="AO100" s="1">
        <f t="shared" si="41"/>
        <v>4.0359489908350914E-2</v>
      </c>
      <c r="AP100" s="1">
        <f t="shared" si="41"/>
        <v>1.6830766004333572E-2</v>
      </c>
      <c r="AQ100" s="1">
        <f t="shared" si="41"/>
        <v>7.0187875252114475E-3</v>
      </c>
      <c r="AR100" s="1">
        <f t="shared" si="33"/>
        <v>2.9269837339179652E-3</v>
      </c>
      <c r="AS100" s="1">
        <f t="shared" si="33"/>
        <v>1.2206144932934493E-3</v>
      </c>
      <c r="AT100" s="1">
        <f t="shared" si="33"/>
        <v>5.0902221422450243E-4</v>
      </c>
      <c r="AU100" s="1">
        <f t="shared" si="33"/>
        <v>2.122730935914946E-4</v>
      </c>
      <c r="AV100" s="1">
        <f t="shared" si="33"/>
        <v>8.8522396476453058E-5</v>
      </c>
      <c r="BK100" s="1">
        <f t="shared" ca="1" si="42"/>
        <v>0.31628541705140378</v>
      </c>
      <c r="BL100" s="1">
        <f t="shared" ca="1" si="42"/>
        <v>0.31749328332854077</v>
      </c>
      <c r="BM100" s="1">
        <f t="shared" ca="1" si="42"/>
        <v>-2.8341926378230262</v>
      </c>
      <c r="BN100" s="1">
        <f t="shared" ca="1" si="42"/>
        <v>16.604348725114043</v>
      </c>
      <c r="BO100" s="1">
        <f t="shared" ca="1" si="42"/>
        <v>-40.933506012498441</v>
      </c>
      <c r="BP100" s="1">
        <f t="shared" ca="1" si="34"/>
        <v>53.562966105835791</v>
      </c>
      <c r="BQ100" s="1">
        <f t="shared" ca="1" si="34"/>
        <v>-40.319794086893737</v>
      </c>
      <c r="BR100" s="1">
        <f t="shared" ca="1" si="34"/>
        <v>17.535182236016535</v>
      </c>
      <c r="BS100" s="1">
        <f t="shared" ca="1" si="34"/>
        <v>-4.0951666237734186</v>
      </c>
      <c r="BT100" s="1">
        <f t="shared" ca="1" si="34"/>
        <v>0.39751571629039828</v>
      </c>
      <c r="BU100" s="1">
        <f t="shared" ca="1" si="43"/>
        <v>0.42683056737587322</v>
      </c>
      <c r="BV100" s="1">
        <f t="shared" ca="1" si="43"/>
        <v>0.13529782453353734</v>
      </c>
      <c r="BW100" s="1">
        <f t="shared" ca="1" si="43"/>
        <v>-2.1657347301942509</v>
      </c>
      <c r="BX100" s="1">
        <f t="shared" ca="1" si="43"/>
        <v>10.12946281967765</v>
      </c>
      <c r="BY100" s="1">
        <f t="shared" ca="1" si="43"/>
        <v>-22.353579628602475</v>
      </c>
      <c r="BZ100" s="1">
        <f t="shared" ca="1" si="35"/>
        <v>27.607436115574732</v>
      </c>
      <c r="CA100" s="1">
        <f t="shared" ca="1" si="35"/>
        <v>-20.225974880364589</v>
      </c>
      <c r="CB100" s="1">
        <f t="shared" ca="1" si="35"/>
        <v>8.7160936147004957</v>
      </c>
      <c r="CC100" s="1">
        <f t="shared" ca="1" si="35"/>
        <v>-2.0367872292074831</v>
      </c>
      <c r="CD100" s="1">
        <f t="shared" ca="1" si="35"/>
        <v>0.19880132928209099</v>
      </c>
      <c r="CE100" s="4">
        <f t="shared" ca="1" si="36"/>
        <v>0.55113212264809108</v>
      </c>
      <c r="CF100" s="4">
        <f t="shared" ca="1" si="37"/>
        <v>-4.7067081997684612E-2</v>
      </c>
      <c r="CG100" s="4">
        <f t="shared" ca="1" si="46"/>
        <v>-9.712756309251773E-3</v>
      </c>
      <c r="CH100" s="4">
        <f t="shared" ca="1" si="47"/>
        <v>4.980192842768276E-2</v>
      </c>
      <c r="CI100" s="8">
        <f t="shared" ca="1" si="38"/>
        <v>0.43184580277558254</v>
      </c>
      <c r="CJ100" s="8">
        <f t="shared" ca="1" si="39"/>
        <v>-0.19977033107746933</v>
      </c>
      <c r="CK100" s="8">
        <f t="shared" ca="1" si="48"/>
        <v>-1.1615332479257948E-2</v>
      </c>
      <c r="CL100" s="8">
        <f t="shared" ca="1" si="49"/>
        <v>9.5248594159010158E-2</v>
      </c>
    </row>
    <row r="101" spans="1:90" x14ac:dyDescent="0.25">
      <c r="A101" s="7">
        <f>'Calculate Data'!M103</f>
        <v>0.59259259259259256</v>
      </c>
      <c r="B101" s="7">
        <f>'Calculate Data'!L103</f>
        <v>0.67484662576687116</v>
      </c>
      <c r="C101" s="7">
        <f>'Calculate Data'!N103</f>
        <v>0.50153846153846149</v>
      </c>
      <c r="D101" s="7">
        <f>'Calculate Data'!B103</f>
        <v>325</v>
      </c>
      <c r="E101" s="2">
        <v>0.42127659574468085</v>
      </c>
      <c r="F101" s="10">
        <v>0.48366013071895425</v>
      </c>
      <c r="G101" s="4">
        <v>0.6160714285714286</v>
      </c>
      <c r="H101" s="8">
        <v>0.42264150943396228</v>
      </c>
      <c r="I101" s="20">
        <v>265</v>
      </c>
      <c r="J101" s="1">
        <f t="shared" si="51"/>
        <v>1</v>
      </c>
      <c r="K101" s="1">
        <f t="shared" si="51"/>
        <v>0.42127659574468085</v>
      </c>
      <c r="L101" s="1">
        <f t="shared" si="51"/>
        <v>0.17747397012222724</v>
      </c>
      <c r="M101" s="1">
        <f t="shared" si="51"/>
        <v>7.4765629966385097E-2</v>
      </c>
      <c r="N101" s="1">
        <f t="shared" si="51"/>
        <v>3.1497010070945207E-2</v>
      </c>
      <c r="O101" s="1">
        <f t="shared" si="51"/>
        <v>1.3268953178823725E-2</v>
      </c>
      <c r="P101" s="1">
        <f t="shared" si="51"/>
        <v>5.5898994242704197E-3</v>
      </c>
      <c r="Q101" s="1">
        <f t="shared" si="51"/>
        <v>2.3548938000117941E-3</v>
      </c>
      <c r="R101" s="1">
        <f t="shared" si="51"/>
        <v>9.9206164340922371E-4</v>
      </c>
      <c r="S101" s="1">
        <f t="shared" si="51"/>
        <v>4.1793235190431128E-4</v>
      </c>
      <c r="T101" s="1">
        <f t="shared" si="51"/>
        <v>1.7606511846181622E-4</v>
      </c>
      <c r="U101" s="1">
        <f t="shared" si="51"/>
        <v>7.4172113734977905E-5</v>
      </c>
      <c r="V101" s="1">
        <f t="shared" si="51"/>
        <v>3.1246975573458774E-5</v>
      </c>
      <c r="W101" s="1">
        <f t="shared" si="51"/>
        <v>1.3163619496903907E-5</v>
      </c>
      <c r="X101" s="1">
        <f t="shared" si="51"/>
        <v>5.5455248093339861E-6</v>
      </c>
      <c r="Y101" s="1">
        <f t="shared" si="51"/>
        <v>2.3361998132938923E-6</v>
      </c>
      <c r="Z101" s="1">
        <f t="shared" si="50"/>
        <v>9.841863043238098E-7</v>
      </c>
      <c r="AA101" s="1">
        <f t="shared" si="30"/>
        <v>4.1461465586407306E-7</v>
      </c>
      <c r="AB101" s="1">
        <f t="shared" si="30"/>
        <v>1.7466745076826908E-7</v>
      </c>
      <c r="AC101" s="1">
        <f t="shared" si="40"/>
        <v>0.6160714285714286</v>
      </c>
      <c r="AD101" s="1">
        <f t="shared" si="40"/>
        <v>0.25953647416413372</v>
      </c>
      <c r="AE101" s="1">
        <f t="shared" si="40"/>
        <v>0.10933664230744357</v>
      </c>
      <c r="AF101" s="1">
        <f t="shared" si="40"/>
        <v>4.6060968461433677E-2</v>
      </c>
      <c r="AG101" s="1">
        <f t="shared" si="40"/>
        <v>1.9404407990135888E-2</v>
      </c>
      <c r="AH101" s="1">
        <f t="shared" si="32"/>
        <v>8.1746229405253307E-3</v>
      </c>
      <c r="AI101" s="1">
        <f t="shared" si="32"/>
        <v>3.4437773238808838E-3</v>
      </c>
      <c r="AJ101" s="1">
        <f t="shared" si="32"/>
        <v>1.4507827875072661E-3</v>
      </c>
      <c r="AK101" s="1">
        <f t="shared" si="32"/>
        <v>6.1118083388603966E-4</v>
      </c>
      <c r="AL101" s="1">
        <f t="shared" si="32"/>
        <v>2.5747618108390609E-4</v>
      </c>
      <c r="AM101" s="1">
        <f t="shared" si="41"/>
        <v>0.42264150943396228</v>
      </c>
      <c r="AN101" s="1">
        <f t="shared" si="41"/>
        <v>0.17804897631473304</v>
      </c>
      <c r="AO101" s="1">
        <f t="shared" si="41"/>
        <v>7.500786661769604E-2</v>
      </c>
      <c r="AP101" s="1">
        <f t="shared" si="41"/>
        <v>3.1599058702774081E-2</v>
      </c>
      <c r="AQ101" s="1">
        <f t="shared" si="41"/>
        <v>1.3311943879040994E-2</v>
      </c>
      <c r="AR101" s="1">
        <f t="shared" si="33"/>
        <v>5.6080104001066311E-3</v>
      </c>
      <c r="AS101" s="1">
        <f t="shared" si="33"/>
        <v>2.3625235302576868E-3</v>
      </c>
      <c r="AT101" s="1">
        <f t="shared" si="33"/>
        <v>9.9527587019366398E-4</v>
      </c>
      <c r="AU101" s="1">
        <f t="shared" si="33"/>
        <v>4.1928643042201156E-4</v>
      </c>
      <c r="AV101" s="1">
        <f t="shared" si="33"/>
        <v>1.7663556005012403E-4</v>
      </c>
      <c r="BK101" s="1">
        <f t="shared" ca="1" si="42"/>
        <v>0.31628541705140378</v>
      </c>
      <c r="BL101" s="1">
        <f t="shared" ca="1" si="42"/>
        <v>0.32073301070944427</v>
      </c>
      <c r="BM101" s="1">
        <f t="shared" ca="1" si="42"/>
        <v>-2.8923284093402204</v>
      </c>
      <c r="BN101" s="1">
        <f t="shared" ca="1" si="42"/>
        <v>17.117849454340273</v>
      </c>
      <c r="BO101" s="1">
        <f t="shared" ca="1" si="42"/>
        <v>-42.630008554194895</v>
      </c>
      <c r="BP101" s="1">
        <f t="shared" ca="1" si="34"/>
        <v>56.352114023825479</v>
      </c>
      <c r="BQ101" s="1">
        <f t="shared" ca="1" si="34"/>
        <v>-42.852189713165416</v>
      </c>
      <c r="BR101" s="1">
        <f t="shared" ca="1" si="34"/>
        <v>18.826696261657233</v>
      </c>
      <c r="BS101" s="1">
        <f t="shared" ca="1" si="34"/>
        <v>-4.4416519930753751</v>
      </c>
      <c r="BT101" s="1">
        <f t="shared" ca="1" si="34"/>
        <v>0.43554835103761974</v>
      </c>
      <c r="BU101" s="1">
        <f t="shared" ca="1" si="43"/>
        <v>0.42683056737587322</v>
      </c>
      <c r="BV101" s="1">
        <f t="shared" ca="1" si="43"/>
        <v>0.13667841457979793</v>
      </c>
      <c r="BW101" s="1">
        <f t="shared" ca="1" si="43"/>
        <v>-2.2101589015653738</v>
      </c>
      <c r="BX101" s="1">
        <f t="shared" ca="1" si="43"/>
        <v>10.442723317315068</v>
      </c>
      <c r="BY101" s="1">
        <f t="shared" ca="1" si="43"/>
        <v>-23.280031045795006</v>
      </c>
      <c r="BZ101" s="1">
        <f t="shared" ca="1" si="35"/>
        <v>29.04501936685773</v>
      </c>
      <c r="CA101" s="1">
        <f t="shared" ca="1" si="35"/>
        <v>-21.496322893891911</v>
      </c>
      <c r="CB101" s="1">
        <f t="shared" ca="1" si="35"/>
        <v>9.3580576958642325</v>
      </c>
      <c r="CC101" s="1">
        <f t="shared" ca="1" si="35"/>
        <v>-2.2091164749101142</v>
      </c>
      <c r="CD101" s="1">
        <f t="shared" ca="1" si="35"/>
        <v>0.21782180579156402</v>
      </c>
      <c r="CE101" s="4">
        <f t="shared" ca="1" si="36"/>
        <v>0.55304784884554659</v>
      </c>
      <c r="CF101" s="4">
        <f t="shared" ca="1" si="37"/>
        <v>6.3023579725882017E-2</v>
      </c>
      <c r="CG101" s="4">
        <f t="shared" ca="1" si="46"/>
        <v>-4.3755062000643543E-3</v>
      </c>
      <c r="CH101" s="4">
        <f t="shared" ca="1" si="47"/>
        <v>5.5218183038939175E-2</v>
      </c>
      <c r="CI101" s="8">
        <f t="shared" ca="1" si="38"/>
        <v>0.43150185162186055</v>
      </c>
      <c r="CJ101" s="8">
        <f t="shared" ca="1" si="39"/>
        <v>-8.8603421878982735E-3</v>
      </c>
      <c r="CK101" s="8">
        <f t="shared" ca="1" si="48"/>
        <v>-1.4384054265614418E-2</v>
      </c>
      <c r="CL101" s="8">
        <f t="shared" ca="1" si="49"/>
        <v>9.4801712666828561E-2</v>
      </c>
    </row>
    <row r="102" spans="1:90" x14ac:dyDescent="0.25">
      <c r="A102" s="7">
        <f>'Calculate Data'!M104</f>
        <v>0.6063829787234043</v>
      </c>
      <c r="B102" s="7">
        <f>'Calculate Data'!L104</f>
        <v>0.67073170731707321</v>
      </c>
      <c r="C102" s="7">
        <f>'Calculate Data'!N104</f>
        <v>0.46590909090909088</v>
      </c>
      <c r="D102" s="7">
        <f>'Calculate Data'!B104</f>
        <v>176</v>
      </c>
      <c r="E102" s="2">
        <v>0.42553191489361702</v>
      </c>
      <c r="F102" s="10">
        <v>0.48571428571428571</v>
      </c>
      <c r="G102" s="4">
        <v>0.51</v>
      </c>
      <c r="H102" s="8">
        <v>0.58823529411764708</v>
      </c>
      <c r="I102" s="20">
        <v>340</v>
      </c>
      <c r="J102" s="1">
        <f t="shared" si="51"/>
        <v>1</v>
      </c>
      <c r="K102" s="1">
        <f t="shared" si="51"/>
        <v>0.42553191489361702</v>
      </c>
      <c r="L102" s="1">
        <f t="shared" si="51"/>
        <v>0.18107741059302851</v>
      </c>
      <c r="M102" s="1">
        <f t="shared" si="51"/>
        <v>7.7054217273629155E-2</v>
      </c>
      <c r="N102" s="1">
        <f t="shared" si="51"/>
        <v>3.2789028627076236E-2</v>
      </c>
      <c r="O102" s="1">
        <f t="shared" si="51"/>
        <v>1.3952778139181377E-2</v>
      </c>
      <c r="P102" s="1">
        <f t="shared" si="51"/>
        <v>5.9373523996516494E-3</v>
      </c>
      <c r="Q102" s="1">
        <f t="shared" si="51"/>
        <v>2.5265329360219784E-3</v>
      </c>
      <c r="R102" s="1">
        <f t="shared" si="51"/>
        <v>1.0751203983072248E-3</v>
      </c>
      <c r="S102" s="1">
        <f t="shared" si="51"/>
        <v>4.5749804183286164E-4</v>
      </c>
      <c r="T102" s="1">
        <f t="shared" si="51"/>
        <v>1.9468001780121769E-4</v>
      </c>
      <c r="U102" s="1">
        <f t="shared" si="51"/>
        <v>8.2842560766475617E-5</v>
      </c>
      <c r="V102" s="1">
        <f t="shared" si="51"/>
        <v>3.5252153517649203E-5</v>
      </c>
      <c r="W102" s="1">
        <f t="shared" si="51"/>
        <v>1.5000916390489022E-5</v>
      </c>
      <c r="X102" s="1">
        <f t="shared" si="51"/>
        <v>6.3833686768038385E-6</v>
      </c>
      <c r="Y102" s="1">
        <f t="shared" si="51"/>
        <v>2.7163270965122717E-6</v>
      </c>
      <c r="Z102" s="1">
        <f t="shared" si="50"/>
        <v>1.1558838708562857E-6</v>
      </c>
      <c r="AA102" s="1">
        <f t="shared" si="30"/>
        <v>4.9186547696012161E-7</v>
      </c>
      <c r="AB102" s="1">
        <f t="shared" si="30"/>
        <v>2.0930445828090278E-7</v>
      </c>
      <c r="AC102" s="1">
        <f t="shared" si="40"/>
        <v>0.51</v>
      </c>
      <c r="AD102" s="1">
        <f t="shared" si="40"/>
        <v>0.21702127659574469</v>
      </c>
      <c r="AE102" s="1">
        <f t="shared" si="40"/>
        <v>9.2349479402444548E-2</v>
      </c>
      <c r="AF102" s="1">
        <f t="shared" si="40"/>
        <v>3.9297650809550867E-2</v>
      </c>
      <c r="AG102" s="1">
        <f t="shared" si="40"/>
        <v>1.6722404599808879E-2</v>
      </c>
      <c r="AH102" s="1">
        <f t="shared" si="32"/>
        <v>7.1159168509825023E-3</v>
      </c>
      <c r="AI102" s="1">
        <f t="shared" si="32"/>
        <v>3.0280497238223411E-3</v>
      </c>
      <c r="AJ102" s="1">
        <f t="shared" si="32"/>
        <v>1.2885317973712091E-3</v>
      </c>
      <c r="AK102" s="1">
        <f t="shared" si="32"/>
        <v>5.4831140313668463E-4</v>
      </c>
      <c r="AL102" s="1">
        <f t="shared" si="32"/>
        <v>2.3332400133475943E-4</v>
      </c>
      <c r="AM102" s="1">
        <f t="shared" si="41"/>
        <v>0.58823529411764708</v>
      </c>
      <c r="AN102" s="1">
        <f t="shared" si="41"/>
        <v>0.25031289111389238</v>
      </c>
      <c r="AO102" s="1">
        <f t="shared" si="41"/>
        <v>0.10651612387825207</v>
      </c>
      <c r="AP102" s="1">
        <f t="shared" si="41"/>
        <v>4.532601016095833E-2</v>
      </c>
      <c r="AQ102" s="1">
        <f t="shared" si="41"/>
        <v>1.9287663898280138E-2</v>
      </c>
      <c r="AR102" s="1">
        <f t="shared" si="33"/>
        <v>8.2075165524596334E-3</v>
      </c>
      <c r="AS102" s="1">
        <f t="shared" si="33"/>
        <v>3.4925602350892055E-3</v>
      </c>
      <c r="AT102" s="1">
        <f t="shared" si="33"/>
        <v>1.4861958447188108E-3</v>
      </c>
      <c r="AU102" s="1">
        <f t="shared" si="33"/>
        <v>6.3242376371013226E-4</v>
      </c>
      <c r="AV102" s="1">
        <f t="shared" si="33"/>
        <v>2.6911649519580099E-4</v>
      </c>
      <c r="BK102" s="1">
        <f t="shared" ca="1" si="42"/>
        <v>0.31628541705140378</v>
      </c>
      <c r="BL102" s="1">
        <f t="shared" ca="1" si="42"/>
        <v>0.32397273809034771</v>
      </c>
      <c r="BM102" s="1">
        <f t="shared" ca="1" si="42"/>
        <v>-2.9510543917357621</v>
      </c>
      <c r="BN102" s="1">
        <f t="shared" ca="1" si="42"/>
        <v>17.64182943024807</v>
      </c>
      <c r="BO102" s="1">
        <f t="shared" ca="1" si="42"/>
        <v>-44.378706667951803</v>
      </c>
      <c r="BP102" s="1">
        <f t="shared" ca="1" si="34"/>
        <v>59.256260388582518</v>
      </c>
      <c r="BQ102" s="1">
        <f t="shared" ca="1" si="34"/>
        <v>-45.515765510753852</v>
      </c>
      <c r="BR102" s="1">
        <f t="shared" ca="1" si="34"/>
        <v>20.198901615572058</v>
      </c>
      <c r="BS102" s="1">
        <f t="shared" ca="1" si="34"/>
        <v>-4.8135221149432832</v>
      </c>
      <c r="BT102" s="1">
        <f t="shared" ca="1" si="34"/>
        <v>0.47678174904455711</v>
      </c>
      <c r="BU102" s="1">
        <f t="shared" ca="1" si="43"/>
        <v>0.42683056737587322</v>
      </c>
      <c r="BV102" s="1">
        <f t="shared" ca="1" si="43"/>
        <v>0.13805900462605852</v>
      </c>
      <c r="BW102" s="1">
        <f t="shared" ca="1" si="43"/>
        <v>-2.2550340797524475</v>
      </c>
      <c r="BX102" s="1">
        <f t="shared" ca="1" si="43"/>
        <v>10.762376666692502</v>
      </c>
      <c r="BY102" s="1">
        <f t="shared" ca="1" si="43"/>
        <v>-24.234986199656408</v>
      </c>
      <c r="BZ102" s="1">
        <f t="shared" ca="1" si="35"/>
        <v>30.541875143606312</v>
      </c>
      <c r="CA102" s="1">
        <f t="shared" ca="1" si="35"/>
        <v>-22.832475976863204</v>
      </c>
      <c r="CB102" s="1">
        <f t="shared" ca="1" si="35"/>
        <v>10.040130466043315</v>
      </c>
      <c r="CC102" s="1">
        <f t="shared" ca="1" si="35"/>
        <v>-2.3940711751040897</v>
      </c>
      <c r="CD102" s="1">
        <f t="shared" ca="1" si="35"/>
        <v>0.238443013956849</v>
      </c>
      <c r="CE102" s="4">
        <f t="shared" ca="1" si="36"/>
        <v>0.55498265320425344</v>
      </c>
      <c r="CF102" s="4">
        <f t="shared" ca="1" si="37"/>
        <v>-4.4982653204253431E-2</v>
      </c>
      <c r="CG102" s="4">
        <f t="shared" ca="1" si="46"/>
        <v>-5.2476327974881184E-3</v>
      </c>
      <c r="CH102" s="4">
        <f t="shared" ca="1" si="47"/>
        <v>5.5647951542053174E-2</v>
      </c>
      <c r="CI102" s="8">
        <f t="shared" ca="1" si="38"/>
        <v>0.43114743092476071</v>
      </c>
      <c r="CJ102" s="8">
        <f t="shared" ca="1" si="39"/>
        <v>0.15708786319288637</v>
      </c>
      <c r="CK102" s="8">
        <f t="shared" ca="1" si="48"/>
        <v>-1.6668778457745521E-2</v>
      </c>
      <c r="CL102" s="8">
        <f t="shared" ca="1" si="49"/>
        <v>9.3116825958830182E-2</v>
      </c>
    </row>
    <row r="103" spans="1:90" x14ac:dyDescent="0.25">
      <c r="A103" s="7">
        <f>'Calculate Data'!M105</f>
        <v>0.4</v>
      </c>
      <c r="B103" s="7">
        <f>'Calculate Data'!L105</f>
        <v>0.46341463414634149</v>
      </c>
      <c r="C103" s="7">
        <f>'Calculate Data'!N105</f>
        <v>0.3867924528301887</v>
      </c>
      <c r="D103" s="7">
        <f>'Calculate Data'!B105</f>
        <v>106</v>
      </c>
      <c r="E103" s="2">
        <v>0.4297872340425532</v>
      </c>
      <c r="F103" s="10">
        <v>0.49019607843137253</v>
      </c>
      <c r="G103" s="4">
        <v>0.56097560975609762</v>
      </c>
      <c r="H103" s="8">
        <v>0.54666666666666663</v>
      </c>
      <c r="I103" s="20">
        <v>225</v>
      </c>
      <c r="J103" s="1">
        <f t="shared" si="51"/>
        <v>1</v>
      </c>
      <c r="K103" s="1">
        <f t="shared" si="51"/>
        <v>0.4297872340425532</v>
      </c>
      <c r="L103" s="1">
        <f t="shared" si="51"/>
        <v>0.18471706654594841</v>
      </c>
      <c r="M103" s="1">
        <f t="shared" si="51"/>
        <v>7.9389037111237404E-2</v>
      </c>
      <c r="N103" s="1">
        <f t="shared" si="51"/>
        <v>3.4120394673340333E-2</v>
      </c>
      <c r="O103" s="1">
        <f t="shared" si="51"/>
        <v>1.4664510051095207E-2</v>
      </c>
      <c r="P103" s="1">
        <f t="shared" si="51"/>
        <v>6.3026192134494298E-3</v>
      </c>
      <c r="Q103" s="1">
        <f t="shared" si="51"/>
        <v>2.7087852789718829E-3</v>
      </c>
      <c r="R103" s="1">
        <f t="shared" si="51"/>
        <v>1.1642013326645113E-3</v>
      </c>
      <c r="S103" s="1">
        <f t="shared" si="51"/>
        <v>5.0035887063453464E-4</v>
      </c>
      <c r="T103" s="1">
        <f t="shared" si="51"/>
        <v>2.1504785503867235E-4</v>
      </c>
      <c r="U103" s="1">
        <f t="shared" si="51"/>
        <v>9.2424822803854924E-5</v>
      </c>
      <c r="V103" s="1">
        <f t="shared" si="51"/>
        <v>3.9723008949741907E-5</v>
      </c>
      <c r="W103" s="1">
        <f t="shared" si="51"/>
        <v>1.707244214435716E-5</v>
      </c>
      <c r="X103" s="1">
        <f t="shared" si="51"/>
        <v>7.3375176875747804E-6</v>
      </c>
      <c r="Y103" s="1">
        <f t="shared" si="51"/>
        <v>3.1535714316810763E-6</v>
      </c>
      <c r="Z103" s="1">
        <f t="shared" si="50"/>
        <v>1.3553647429778241E-6</v>
      </c>
      <c r="AA103" s="1">
        <f t="shared" si="30"/>
        <v>5.8251846400323502E-7</v>
      </c>
      <c r="AB103" s="1">
        <f t="shared" si="30"/>
        <v>2.50358999422667E-7</v>
      </c>
      <c r="AC103" s="1">
        <f t="shared" si="40"/>
        <v>0.56097560975609762</v>
      </c>
      <c r="AD103" s="1">
        <f t="shared" si="40"/>
        <v>0.24110015568240792</v>
      </c>
      <c r="AE103" s="1">
        <f t="shared" si="40"/>
        <v>0.10362176903797107</v>
      </c>
      <c r="AF103" s="1">
        <f t="shared" si="40"/>
        <v>4.4535313501425866E-2</v>
      </c>
      <c r="AG103" s="1">
        <f t="shared" si="40"/>
        <v>1.9140709206995798E-2</v>
      </c>
      <c r="AH103" s="1">
        <f t="shared" si="32"/>
        <v>8.2264324676875559E-3</v>
      </c>
      <c r="AI103" s="1">
        <f t="shared" si="32"/>
        <v>3.5356156563252903E-3</v>
      </c>
      <c r="AJ103" s="1">
        <f t="shared" si="32"/>
        <v>1.519562473569593E-3</v>
      </c>
      <c r="AK103" s="1">
        <f t="shared" si="32"/>
        <v>6.5308855247033567E-4</v>
      </c>
      <c r="AL103" s="1">
        <f t="shared" si="32"/>
        <v>2.8068912255108043E-4</v>
      </c>
      <c r="AM103" s="1">
        <f t="shared" si="41"/>
        <v>0.54666666666666663</v>
      </c>
      <c r="AN103" s="1">
        <f t="shared" si="41"/>
        <v>0.23495035460992908</v>
      </c>
      <c r="AO103" s="1">
        <f t="shared" si="41"/>
        <v>0.10097866304511846</v>
      </c>
      <c r="AP103" s="1">
        <f t="shared" si="41"/>
        <v>4.3399340287476447E-2</v>
      </c>
      <c r="AQ103" s="1">
        <f t="shared" si="41"/>
        <v>1.8652482421426048E-2</v>
      </c>
      <c r="AR103" s="1">
        <f t="shared" si="33"/>
        <v>8.0165988279320456E-3</v>
      </c>
      <c r="AS103" s="1">
        <f t="shared" si="33"/>
        <v>3.4454318366856883E-3</v>
      </c>
      <c r="AT103" s="1">
        <f t="shared" si="33"/>
        <v>1.4808026191712959E-3</v>
      </c>
      <c r="AU103" s="1">
        <f t="shared" si="33"/>
        <v>6.3643006185659949E-4</v>
      </c>
      <c r="AV103" s="1">
        <f t="shared" si="33"/>
        <v>2.7352951594687892E-4</v>
      </c>
      <c r="BK103" s="1">
        <f t="shared" ca="1" si="42"/>
        <v>0.31628541705140378</v>
      </c>
      <c r="BL103" s="1">
        <f t="shared" ca="1" si="42"/>
        <v>0.32721246547125121</v>
      </c>
      <c r="BM103" s="1">
        <f t="shared" ca="1" si="42"/>
        <v>-3.0103705850096514</v>
      </c>
      <c r="BN103" s="1">
        <f t="shared" ca="1" si="42"/>
        <v>18.17639450381402</v>
      </c>
      <c r="BO103" s="1">
        <f t="shared" ca="1" si="42"/>
        <v>-46.180660117284397</v>
      </c>
      <c r="BP103" s="1">
        <f t="shared" ca="1" si="34"/>
        <v>62.278925199742773</v>
      </c>
      <c r="BQ103" s="1">
        <f t="shared" ca="1" si="34"/>
        <v>-48.31590225969525</v>
      </c>
      <c r="BR103" s="1">
        <f t="shared" ca="1" si="34"/>
        <v>21.655956495786214</v>
      </c>
      <c r="BS103" s="1">
        <f t="shared" ca="1" si="34"/>
        <v>-5.2123546998553953</v>
      </c>
      <c r="BT103" s="1">
        <f t="shared" ca="1" si="34"/>
        <v>0.52144917721472317</v>
      </c>
      <c r="BU103" s="1">
        <f t="shared" ca="1" si="43"/>
        <v>0.42683056737587322</v>
      </c>
      <c r="BV103" s="1">
        <f t="shared" ca="1" si="43"/>
        <v>0.13943959467231912</v>
      </c>
      <c r="BW103" s="1">
        <f t="shared" ca="1" si="43"/>
        <v>-2.3003602647554722</v>
      </c>
      <c r="BX103" s="1">
        <f t="shared" ca="1" si="43"/>
        <v>11.088487442069953</v>
      </c>
      <c r="BY103" s="1">
        <f t="shared" ca="1" si="43"/>
        <v>-25.219023821657125</v>
      </c>
      <c r="BZ103" s="1">
        <f t="shared" ca="1" si="35"/>
        <v>32.09981772482962</v>
      </c>
      <c r="CA103" s="1">
        <f t="shared" ca="1" si="35"/>
        <v>-24.237133337553551</v>
      </c>
      <c r="CB103" s="1">
        <f t="shared" ca="1" si="35"/>
        <v>10.764378812411675</v>
      </c>
      <c r="CC103" s="1">
        <f t="shared" ca="1" si="35"/>
        <v>-2.5924360257123622</v>
      </c>
      <c r="CD103" s="1">
        <f t="shared" ca="1" si="35"/>
        <v>0.26078161273907735</v>
      </c>
      <c r="CE103" s="4">
        <f t="shared" ca="1" si="36"/>
        <v>0.55693559723569019</v>
      </c>
      <c r="CF103" s="4">
        <f t="shared" ca="1" si="37"/>
        <v>4.0400125204074211E-3</v>
      </c>
      <c r="CG103" s="4">
        <f t="shared" ca="1" si="46"/>
        <v>-6.3845550316296859E-3</v>
      </c>
      <c r="CH103" s="4">
        <f t="shared" ca="1" si="47"/>
        <v>5.5557213611047672E-2</v>
      </c>
      <c r="CI103" s="8">
        <f t="shared" ca="1" si="38"/>
        <v>0.43078230442000759</v>
      </c>
      <c r="CJ103" s="8">
        <f t="shared" ca="1" si="39"/>
        <v>0.11588436224665905</v>
      </c>
      <c r="CK103" s="8">
        <f t="shared" ca="1" si="48"/>
        <v>-8.2469991446995159E-3</v>
      </c>
      <c r="CL103" s="8">
        <f t="shared" ca="1" si="49"/>
        <v>9.8884989942917292E-2</v>
      </c>
    </row>
    <row r="104" spans="1:90" x14ac:dyDescent="0.25">
      <c r="A104" s="7">
        <f>'Calculate Data'!M106</f>
        <v>0.65957446808510634</v>
      </c>
      <c r="B104" s="7">
        <f>'Calculate Data'!L106</f>
        <v>0.65116279069767447</v>
      </c>
      <c r="C104" s="7">
        <f>'Calculate Data'!N106</f>
        <v>0.4777777777777778</v>
      </c>
      <c r="D104" s="7">
        <f>'Calculate Data'!B106</f>
        <v>90</v>
      </c>
      <c r="E104" s="2">
        <v>0.43404255319148938</v>
      </c>
      <c r="F104" s="10">
        <v>0.49019607843137253</v>
      </c>
      <c r="G104" s="4">
        <v>0.5117647058823529</v>
      </c>
      <c r="H104" s="8">
        <v>0.45454545454545453</v>
      </c>
      <c r="I104" s="20">
        <v>374</v>
      </c>
      <c r="J104" s="1">
        <f t="shared" si="51"/>
        <v>1</v>
      </c>
      <c r="K104" s="1">
        <f t="shared" si="51"/>
        <v>0.43404255319148938</v>
      </c>
      <c r="L104" s="1">
        <f t="shared" si="51"/>
        <v>0.18839293798098689</v>
      </c>
      <c r="M104" s="1">
        <f t="shared" si="51"/>
        <v>8.1770551804513453E-2</v>
      </c>
      <c r="N104" s="1">
        <f t="shared" si="51"/>
        <v>3.5491899081107968E-2</v>
      </c>
      <c r="O104" s="1">
        <f t="shared" si="51"/>
        <v>1.5404994494778779E-2</v>
      </c>
      <c r="P104" s="1">
        <f t="shared" si="51"/>
        <v>6.6864231424146187E-3</v>
      </c>
      <c r="Q104" s="1">
        <f t="shared" si="51"/>
        <v>2.9021921724523025E-3</v>
      </c>
      <c r="R104" s="1">
        <f t="shared" si="51"/>
        <v>1.2596749003835526E-3</v>
      </c>
      <c r="S104" s="1">
        <f t="shared" si="51"/>
        <v>5.4675250995371225E-4</v>
      </c>
      <c r="T104" s="1">
        <f t="shared" si="51"/>
        <v>2.3731385538416444E-4</v>
      </c>
      <c r="U104" s="1">
        <f t="shared" si="51"/>
        <v>1.030043116986586E-4</v>
      </c>
      <c r="V104" s="1">
        <f t="shared" si="51"/>
        <v>4.4708254439417784E-5</v>
      </c>
      <c r="W104" s="1">
        <f t="shared" si="51"/>
        <v>1.9405284905619633E-5</v>
      </c>
      <c r="X104" s="1">
        <f t="shared" si="51"/>
        <v>8.4227194058434159E-6</v>
      </c>
      <c r="Y104" s="1">
        <f t="shared" si="51"/>
        <v>3.6558186357277802E-6</v>
      </c>
      <c r="Z104" s="1">
        <f t="shared" si="50"/>
        <v>1.5867808546563131E-6</v>
      </c>
      <c r="AA104" s="1">
        <f t="shared" si="30"/>
        <v>6.8873041351039978E-7</v>
      </c>
      <c r="AB104" s="1">
        <f t="shared" si="30"/>
        <v>2.9893830714068418E-7</v>
      </c>
      <c r="AC104" s="1">
        <f t="shared" si="40"/>
        <v>0.5117647058823529</v>
      </c>
      <c r="AD104" s="1">
        <f t="shared" si="40"/>
        <v>0.22212765957446806</v>
      </c>
      <c r="AE104" s="1">
        <f t="shared" si="40"/>
        <v>9.6412856496152111E-2</v>
      </c>
      <c r="AF104" s="1">
        <f t="shared" si="40"/>
        <v>4.1847282394074529E-2</v>
      </c>
      <c r="AG104" s="1">
        <f t="shared" si="40"/>
        <v>1.816350129444937E-2</v>
      </c>
      <c r="AH104" s="1">
        <f t="shared" si="32"/>
        <v>7.8837324767397268E-3</v>
      </c>
      <c r="AI104" s="1">
        <f t="shared" si="32"/>
        <v>3.421875372882775E-3</v>
      </c>
      <c r="AJ104" s="1">
        <f t="shared" si="32"/>
        <v>1.4852395235491194E-3</v>
      </c>
      <c r="AK104" s="1">
        <f t="shared" si="32"/>
        <v>6.4465715490217093E-4</v>
      </c>
      <c r="AL104" s="1">
        <f t="shared" si="32"/>
        <v>2.7980863744689978E-4</v>
      </c>
      <c r="AM104" s="1">
        <f t="shared" si="41"/>
        <v>0.45454545454545453</v>
      </c>
      <c r="AN104" s="1">
        <f t="shared" si="41"/>
        <v>0.19729206963249515</v>
      </c>
      <c r="AO104" s="1">
        <f t="shared" si="41"/>
        <v>8.5633153627721309E-2</v>
      </c>
      <c r="AP104" s="1">
        <f t="shared" si="41"/>
        <v>3.7168432638415204E-2</v>
      </c>
      <c r="AQ104" s="1">
        <f t="shared" si="41"/>
        <v>1.6132681400503623E-2</v>
      </c>
      <c r="AR104" s="1">
        <f t="shared" si="33"/>
        <v>7.0022702248994442E-3</v>
      </c>
      <c r="AS104" s="1">
        <f t="shared" si="33"/>
        <v>3.0392832465520993E-3</v>
      </c>
      <c r="AT104" s="1">
        <f t="shared" si="33"/>
        <v>1.3191782602055919E-3</v>
      </c>
      <c r="AU104" s="1">
        <f t="shared" si="33"/>
        <v>5.7257950017434208E-4</v>
      </c>
      <c r="AV104" s="1">
        <f t="shared" si="33"/>
        <v>2.485238681607783E-4</v>
      </c>
      <c r="BK104" s="1">
        <f t="shared" ca="1" si="42"/>
        <v>0.31628541705140378</v>
      </c>
      <c r="BL104" s="1">
        <f t="shared" ca="1" si="42"/>
        <v>0.33045219285215471</v>
      </c>
      <c r="BM104" s="1">
        <f t="shared" ca="1" si="42"/>
        <v>-3.0702769891618873</v>
      </c>
      <c r="BN104" s="1">
        <f t="shared" ca="1" si="42"/>
        <v>18.721650526014695</v>
      </c>
      <c r="BO104" s="1">
        <f t="shared" ca="1" si="42"/>
        <v>-48.036939316597476</v>
      </c>
      <c r="BP104" s="1">
        <f t="shared" ca="1" si="34"/>
        <v>65.423699564454537</v>
      </c>
      <c r="BQ104" s="1">
        <f t="shared" ca="1" si="34"/>
        <v>-51.258144602243505</v>
      </c>
      <c r="BR104" s="1">
        <f t="shared" ca="1" si="34"/>
        <v>23.202188788065516</v>
      </c>
      <c r="BS104" s="1">
        <f t="shared" ca="1" si="34"/>
        <v>-5.639808341635165</v>
      </c>
      <c r="BT104" s="1">
        <f t="shared" ca="1" si="34"/>
        <v>0.56979832513789797</v>
      </c>
      <c r="BU104" s="1">
        <f t="shared" ca="1" si="43"/>
        <v>0.42683056737587322</v>
      </c>
      <c r="BV104" s="1">
        <f t="shared" ca="1" si="43"/>
        <v>0.14082018471857968</v>
      </c>
      <c r="BW104" s="1">
        <f t="shared" ca="1" si="43"/>
        <v>-2.3461374565744468</v>
      </c>
      <c r="BX104" s="1">
        <f t="shared" ca="1" si="43"/>
        <v>11.421120217707417</v>
      </c>
      <c r="BY104" s="1">
        <f t="shared" ca="1" si="43"/>
        <v>-26.23272845966428</v>
      </c>
      <c r="BZ104" s="1">
        <f t="shared" ca="1" si="35"/>
        <v>33.720698039786974</v>
      </c>
      <c r="CA104" s="1">
        <f t="shared" ca="1" si="35"/>
        <v>-25.713076383891433</v>
      </c>
      <c r="CB104" s="1">
        <f t="shared" ca="1" si="35"/>
        <v>11.532953967672846</v>
      </c>
      <c r="CC104" s="1">
        <f t="shared" ca="1" si="35"/>
        <v>-2.8050359510978247</v>
      </c>
      <c r="CD104" s="1">
        <f t="shared" ca="1" si="35"/>
        <v>0.28496147401973632</v>
      </c>
      <c r="CE104" s="4">
        <f t="shared" ca="1" si="36"/>
        <v>0.55890556393816881</v>
      </c>
      <c r="CF104" s="4">
        <f t="shared" ca="1" si="37"/>
        <v>-4.7140858055815915E-2</v>
      </c>
      <c r="CG104" s="4">
        <f t="shared" ca="1" si="46"/>
        <v>-5.9962472265592528E-3</v>
      </c>
      <c r="CH104" s="4">
        <f t="shared" ca="1" si="47"/>
        <v>5.593400539398187E-2</v>
      </c>
      <c r="CI104" s="8">
        <f t="shared" ca="1" si="38"/>
        <v>0.43040620005344182</v>
      </c>
      <c r="CJ104" s="8">
        <f t="shared" ca="1" si="39"/>
        <v>2.4139254492012707E-2</v>
      </c>
      <c r="CK104" s="8">
        <f t="shared" ca="1" si="48"/>
        <v>-6.775119359250543E-3</v>
      </c>
      <c r="CL104" s="8">
        <f t="shared" ca="1" si="49"/>
        <v>9.9228226875787792E-2</v>
      </c>
    </row>
    <row r="105" spans="1:90" x14ac:dyDescent="0.25">
      <c r="A105" s="7">
        <f>'Calculate Data'!M107</f>
        <v>0.76</v>
      </c>
      <c r="B105" s="7">
        <f>'Calculate Data'!L107</f>
        <v>0.70588235294117652</v>
      </c>
      <c r="C105" s="7">
        <f>'Calculate Data'!N107</f>
        <v>0.40476190476190477</v>
      </c>
      <c r="D105" s="7">
        <f>'Calculate Data'!B107</f>
        <v>252</v>
      </c>
      <c r="E105" s="2">
        <v>0.43829787234042555</v>
      </c>
      <c r="F105" s="10">
        <v>0.49236641221374045</v>
      </c>
      <c r="G105" s="4">
        <v>0.46953405017921146</v>
      </c>
      <c r="H105" s="8">
        <v>0.51571164510166356</v>
      </c>
      <c r="I105" s="20">
        <v>541</v>
      </c>
      <c r="J105" s="1">
        <f t="shared" si="51"/>
        <v>1</v>
      </c>
      <c r="K105" s="1">
        <f t="shared" si="51"/>
        <v>0.43829787234042555</v>
      </c>
      <c r="L105" s="1">
        <f t="shared" si="51"/>
        <v>0.19210502489814399</v>
      </c>
      <c r="M105" s="1">
        <f t="shared" si="51"/>
        <v>8.4199223678760982E-2</v>
      </c>
      <c r="N105" s="1">
        <f t="shared" si="51"/>
        <v>3.6904340591116525E-2</v>
      </c>
      <c r="O105" s="1">
        <f t="shared" si="51"/>
        <v>1.6175093961212774E-2</v>
      </c>
      <c r="P105" s="1">
        <f t="shared" si="51"/>
        <v>7.089509268106026E-3</v>
      </c>
      <c r="Q105" s="1">
        <f t="shared" si="51"/>
        <v>3.1073168281485985E-3</v>
      </c>
      <c r="R105" s="1">
        <f t="shared" si="51"/>
        <v>1.3619303544651308E-3</v>
      </c>
      <c r="S105" s="1">
        <f t="shared" si="51"/>
        <v>5.9693117663790838E-4</v>
      </c>
      <c r="T105" s="1">
        <f t="shared" si="51"/>
        <v>2.6163366465406203E-4</v>
      </c>
      <c r="U105" s="1">
        <f t="shared" si="51"/>
        <v>1.1467347855050378E-4</v>
      </c>
      <c r="V105" s="1">
        <f t="shared" si="51"/>
        <v>5.0261141662561244E-5</v>
      </c>
      <c r="W105" s="1">
        <f t="shared" si="51"/>
        <v>2.202935145210131E-5</v>
      </c>
      <c r="X105" s="1">
        <f t="shared" si="51"/>
        <v>9.6554178704954691E-6</v>
      </c>
      <c r="Y105" s="1">
        <f t="shared" si="51"/>
        <v>4.2319491091958868E-6</v>
      </c>
      <c r="Z105" s="1">
        <f t="shared" si="50"/>
        <v>1.8548542904135168E-6</v>
      </c>
      <c r="AA105" s="1">
        <f t="shared" si="30"/>
        <v>8.1297868898975426E-7</v>
      </c>
      <c r="AB105" s="1">
        <f t="shared" si="30"/>
        <v>3.5632682964231784E-7</v>
      </c>
      <c r="AC105" s="1">
        <f t="shared" si="40"/>
        <v>0.46953405017921146</v>
      </c>
      <c r="AD105" s="1">
        <f t="shared" si="40"/>
        <v>0.205795775184931</v>
      </c>
      <c r="AE105" s="1">
        <f t="shared" si="40"/>
        <v>9.0199850400203813E-2</v>
      </c>
      <c r="AF105" s="1">
        <f t="shared" si="40"/>
        <v>3.9534402515834011E-2</v>
      </c>
      <c r="AG105" s="1">
        <f t="shared" si="40"/>
        <v>1.7327844506940016E-2</v>
      </c>
      <c r="AH105" s="1">
        <f t="shared" si="32"/>
        <v>7.594757379637539E-3</v>
      </c>
      <c r="AI105" s="1">
        <f t="shared" si="32"/>
        <v>3.3287660004368796E-3</v>
      </c>
      <c r="AJ105" s="1">
        <f t="shared" si="32"/>
        <v>1.4589910555106323E-3</v>
      </c>
      <c r="AK105" s="1">
        <f t="shared" si="32"/>
        <v>6.3947267539402194E-4</v>
      </c>
      <c r="AL105" s="1">
        <f t="shared" si="32"/>
        <v>2.8027951304503943E-4</v>
      </c>
      <c r="AM105" s="1">
        <f t="shared" si="41"/>
        <v>0.51571164510166356</v>
      </c>
      <c r="AN105" s="1">
        <f t="shared" si="41"/>
        <v>0.2260353167892398</v>
      </c>
      <c r="AO105" s="1">
        <f t="shared" si="41"/>
        <v>9.9070798422517869E-2</v>
      </c>
      <c r="AP105" s="1">
        <f t="shared" si="41"/>
        <v>4.3422520159656773E-2</v>
      </c>
      <c r="AQ105" s="1">
        <f t="shared" si="41"/>
        <v>1.9031998197636801E-2</v>
      </c>
      <c r="AR105" s="1">
        <f t="shared" si="33"/>
        <v>8.3416843164110244E-3</v>
      </c>
      <c r="AS105" s="1">
        <f t="shared" si="33"/>
        <v>3.6561424876184493E-3</v>
      </c>
      <c r="AT105" s="1">
        <f t="shared" si="33"/>
        <v>1.602479473296597E-3</v>
      </c>
      <c r="AU105" s="1">
        <f t="shared" si="33"/>
        <v>7.0236334361510437E-4</v>
      </c>
      <c r="AV105" s="1">
        <f t="shared" si="33"/>
        <v>3.0784435911640744E-4</v>
      </c>
      <c r="BK105" s="1">
        <f t="shared" ca="1" si="42"/>
        <v>0.31628541705140378</v>
      </c>
      <c r="BL105" s="1">
        <f t="shared" ca="1" si="42"/>
        <v>0.33369192023305816</v>
      </c>
      <c r="BM105" s="1">
        <f t="shared" ca="1" si="42"/>
        <v>-3.1307736041924707</v>
      </c>
      <c r="BN105" s="1">
        <f t="shared" ca="1" si="42"/>
        <v>19.277703347826687</v>
      </c>
      <c r="BO105" s="1">
        <f t="shared" ca="1" si="42"/>
        <v>-49.948625331185525</v>
      </c>
      <c r="BP105" s="1">
        <f t="shared" ca="1" si="34"/>
        <v>68.694246408453793</v>
      </c>
      <c r="BQ105" s="1">
        <f t="shared" ca="1" si="34"/>
        <v>-54.348204336391127</v>
      </c>
      <c r="BR105" s="1">
        <f t="shared" ca="1" si="34"/>
        <v>24.842101207280276</v>
      </c>
      <c r="BS105" s="1">
        <f t="shared" ca="1" si="34"/>
        <v>-6.0976258013077995</v>
      </c>
      <c r="BT105" s="1">
        <f t="shared" ca="1" si="34"/>
        <v>0.62209204069254331</v>
      </c>
      <c r="BU105" s="1">
        <f t="shared" ca="1" si="43"/>
        <v>0.42683056737587322</v>
      </c>
      <c r="BV105" s="1">
        <f t="shared" ca="1" si="43"/>
        <v>0.14220077476484028</v>
      </c>
      <c r="BW105" s="1">
        <f t="shared" ca="1" si="43"/>
        <v>-2.3923656552093719</v>
      </c>
      <c r="BX105" s="1">
        <f t="shared" ca="1" si="43"/>
        <v>11.7603395678649</v>
      </c>
      <c r="BY105" s="1">
        <f t="shared" ca="1" si="43"/>
        <v>-27.27669047794172</v>
      </c>
      <c r="BZ105" s="1">
        <f t="shared" ca="1" si="35"/>
        <v>35.4064040344904</v>
      </c>
      <c r="CA105" s="1">
        <f t="shared" ca="1" si="35"/>
        <v>-27.263170375616752</v>
      </c>
      <c r="CB105" s="1">
        <f t="shared" ca="1" si="35"/>
        <v>12.348094065642703</v>
      </c>
      <c r="CC105" s="1">
        <f t="shared" ca="1" si="35"/>
        <v>-3.0327377373343563</v>
      </c>
      <c r="CD105" s="1">
        <f t="shared" ca="1" si="35"/>
        <v>0.31111405048231916</v>
      </c>
      <c r="CE105" s="4">
        <f t="shared" ca="1" si="36"/>
        <v>0.56089126846083948</v>
      </c>
      <c r="CF105" s="4">
        <f t="shared" ca="1" si="37"/>
        <v>-9.1357218281628016E-2</v>
      </c>
      <c r="CG105" s="4">
        <f t="shared" ca="1" si="46"/>
        <v>-5.122078116015818E-3</v>
      </c>
      <c r="CH105" s="4">
        <f t="shared" ca="1" si="47"/>
        <v>5.5515980078558215E-2</v>
      </c>
      <c r="CI105" s="8">
        <f t="shared" ca="1" si="38"/>
        <v>0.43001881451883378</v>
      </c>
      <c r="CJ105" s="8">
        <f t="shared" ca="1" si="39"/>
        <v>8.5692830582829782E-2</v>
      </c>
      <c r="CK105" s="8">
        <f t="shared" ca="1" si="48"/>
        <v>-1.5314467174914327E-3</v>
      </c>
      <c r="CL105" s="8">
        <f t="shared" ca="1" si="49"/>
        <v>0.10138598632494754</v>
      </c>
    </row>
    <row r="106" spans="1:90" x14ac:dyDescent="0.25">
      <c r="A106" s="7">
        <f>'Calculate Data'!M108</f>
        <v>0.64583333333333337</v>
      </c>
      <c r="B106" s="7">
        <f>'Calculate Data'!L108</f>
        <v>0.63829787234042556</v>
      </c>
      <c r="C106" s="7">
        <f>'Calculate Data'!N108</f>
        <v>0.32867132867132864</v>
      </c>
      <c r="D106" s="7">
        <f>'Calculate Data'!B108</f>
        <v>143</v>
      </c>
      <c r="E106" s="2">
        <v>0.44255319148936167</v>
      </c>
      <c r="F106" s="10">
        <v>0.49435665914221216</v>
      </c>
      <c r="G106" s="4">
        <v>0.5</v>
      </c>
      <c r="H106" s="8">
        <v>0.28200972447325767</v>
      </c>
      <c r="I106" s="20">
        <v>617</v>
      </c>
      <c r="J106" s="1">
        <f t="shared" si="51"/>
        <v>1</v>
      </c>
      <c r="K106" s="1">
        <f t="shared" si="51"/>
        <v>0.44255319148936167</v>
      </c>
      <c r="L106" s="1">
        <f t="shared" si="51"/>
        <v>0.19585332729741961</v>
      </c>
      <c r="M106" s="1">
        <f t="shared" si="51"/>
        <v>8.6675515059283573E-2</v>
      </c>
      <c r="N106" s="1">
        <f t="shared" si="51"/>
        <v>3.8358525813470171E-2</v>
      </c>
      <c r="O106" s="1">
        <f t="shared" si="51"/>
        <v>1.6975688019578286E-2</v>
      </c>
      <c r="P106" s="1">
        <f t="shared" si="51"/>
        <v>7.5126449107920925E-3</v>
      </c>
      <c r="Q106" s="1">
        <f t="shared" si="51"/>
        <v>3.3247449817973515E-3</v>
      </c>
      <c r="R106" s="1">
        <f t="shared" si="51"/>
        <v>1.4713765025826575E-3</v>
      </c>
      <c r="S106" s="1">
        <f t="shared" si="51"/>
        <v>6.5116236710041013E-4</v>
      </c>
      <c r="T106" s="1">
        <f t="shared" si="51"/>
        <v>2.8817398373805377E-4</v>
      </c>
      <c r="U106" s="1">
        <f t="shared" si="51"/>
        <v>1.2753231620747912E-4</v>
      </c>
      <c r="V106" s="1">
        <f t="shared" si="51"/>
        <v>5.6439833555650325E-5</v>
      </c>
      <c r="W106" s="1">
        <f t="shared" si="51"/>
        <v>2.4977628467181418E-5</v>
      </c>
      <c r="X106" s="1">
        <f t="shared" si="51"/>
        <v>1.1053929193986669E-5</v>
      </c>
      <c r="Y106" s="1">
        <f t="shared" si="51"/>
        <v>4.8919516432962285E-6</v>
      </c>
      <c r="Z106" s="1">
        <f t="shared" si="50"/>
        <v>2.1649488123523732E-6</v>
      </c>
      <c r="AA106" s="1">
        <f t="shared" si="30"/>
        <v>9.5810500631764597E-7</v>
      </c>
      <c r="AB106" s="1">
        <f t="shared" si="30"/>
        <v>4.2401242832780923E-7</v>
      </c>
      <c r="AC106" s="1">
        <f t="shared" si="40"/>
        <v>0.5</v>
      </c>
      <c r="AD106" s="1">
        <f t="shared" si="40"/>
        <v>0.22127659574468084</v>
      </c>
      <c r="AE106" s="1">
        <f t="shared" si="40"/>
        <v>9.7926663648709805E-2</v>
      </c>
      <c r="AF106" s="1">
        <f t="shared" si="40"/>
        <v>4.3337757529641786E-2</v>
      </c>
      <c r="AG106" s="1">
        <f t="shared" si="40"/>
        <v>1.9179262906735085E-2</v>
      </c>
      <c r="AH106" s="1">
        <f t="shared" si="32"/>
        <v>8.4878440097891431E-3</v>
      </c>
      <c r="AI106" s="1">
        <f t="shared" si="32"/>
        <v>3.7563224553960463E-3</v>
      </c>
      <c r="AJ106" s="1">
        <f t="shared" si="32"/>
        <v>1.6623724908986757E-3</v>
      </c>
      <c r="AK106" s="1">
        <f t="shared" si="32"/>
        <v>7.3568825129132875E-4</v>
      </c>
      <c r="AL106" s="1">
        <f t="shared" si="32"/>
        <v>3.2558118355020506E-4</v>
      </c>
      <c r="AM106" s="1">
        <f t="shared" si="41"/>
        <v>0.28200972447325767</v>
      </c>
      <c r="AN106" s="1">
        <f t="shared" si="41"/>
        <v>0.12480430359667573</v>
      </c>
      <c r="AO106" s="1">
        <f t="shared" si="41"/>
        <v>5.523254286831606E-2</v>
      </c>
      <c r="AP106" s="1">
        <f t="shared" si="41"/>
        <v>2.4443338120446256E-2</v>
      </c>
      <c r="AQ106" s="1">
        <f t="shared" si="41"/>
        <v>1.0817477295857065E-2</v>
      </c>
      <c r="AR106" s="1">
        <f t="shared" si="33"/>
        <v>4.7873091011452536E-3</v>
      </c>
      <c r="AS106" s="1">
        <f t="shared" si="33"/>
        <v>2.1186389213578996E-3</v>
      </c>
      <c r="AT106" s="1">
        <f t="shared" si="33"/>
        <v>9.3761041626051723E-4</v>
      </c>
      <c r="AU106" s="1">
        <f t="shared" si="33"/>
        <v>4.1494248208976076E-4</v>
      </c>
      <c r="AV106" s="1">
        <f t="shared" si="33"/>
        <v>1.8363411973334093E-4</v>
      </c>
      <c r="BK106" s="1">
        <f t="shared" ca="1" si="42"/>
        <v>0.31628541705140378</v>
      </c>
      <c r="BL106" s="1">
        <f t="shared" ca="1" si="42"/>
        <v>0.3369316476139616</v>
      </c>
      <c r="BM106" s="1">
        <f t="shared" ca="1" si="42"/>
        <v>-3.1918604301014</v>
      </c>
      <c r="BN106" s="1">
        <f t="shared" ca="1" si="42"/>
        <v>19.844658820226563</v>
      </c>
      <c r="BO106" s="1">
        <f t="shared" ca="1" si="42"/>
        <v>-51.916809877232481</v>
      </c>
      <c r="BP106" s="1">
        <f t="shared" ca="1" si="34"/>
        <v>72.094301187139038</v>
      </c>
      <c r="BQ106" s="1">
        <f t="shared" ca="1" si="34"/>
        <v>-57.591963742161134</v>
      </c>
      <c r="BR106" s="1">
        <f t="shared" ca="1" si="34"/>
        <v>26.580376541589413</v>
      </c>
      <c r="BS106" s="1">
        <f t="shared" ca="1" si="34"/>
        <v>-6.587637389952711</v>
      </c>
      <c r="BT106" s="1">
        <f t="shared" ca="1" si="34"/>
        <v>0.67860909536209368</v>
      </c>
      <c r="BU106" s="1">
        <f t="shared" ca="1" si="43"/>
        <v>0.42683056737587322</v>
      </c>
      <c r="BV106" s="1">
        <f t="shared" ca="1" si="43"/>
        <v>0.14358136481110084</v>
      </c>
      <c r="BW106" s="1">
        <f t="shared" ca="1" si="43"/>
        <v>-2.4390448606602471</v>
      </c>
      <c r="BX106" s="1">
        <f t="shared" ca="1" si="43"/>
        <v>12.106210066802392</v>
      </c>
      <c r="BY106" s="1">
        <f t="shared" ca="1" si="43"/>
        <v>-28.351506057149908</v>
      </c>
      <c r="BZ106" s="1">
        <f t="shared" ca="1" si="35"/>
        <v>37.158861038207021</v>
      </c>
      <c r="CA106" s="1">
        <f t="shared" ca="1" si="35"/>
        <v>-28.890366092878036</v>
      </c>
      <c r="CB106" s="1">
        <f t="shared" ca="1" si="35"/>
        <v>13.21212674794034</v>
      </c>
      <c r="CC106" s="1">
        <f t="shared" ca="1" si="35"/>
        <v>-3.27645171471484</v>
      </c>
      <c r="CD106" s="1">
        <f t="shared" ca="1" si="35"/>
        <v>0.33937875835416392</v>
      </c>
      <c r="CE106" s="4">
        <f t="shared" ca="1" si="36"/>
        <v>0.562891269534744</v>
      </c>
      <c r="CF106" s="4">
        <f t="shared" ca="1" si="37"/>
        <v>-6.2891269534743999E-2</v>
      </c>
      <c r="CG106" s="4">
        <f t="shared" ca="1" si="46"/>
        <v>-4.8491121628489921E-3</v>
      </c>
      <c r="CH106" s="4">
        <f t="shared" ca="1" si="47"/>
        <v>5.5460489535421605E-2</v>
      </c>
      <c r="CI106" s="8">
        <f t="shared" ca="1" si="38"/>
        <v>0.42961981808785993</v>
      </c>
      <c r="CJ106" s="8">
        <f t="shared" ca="1" si="39"/>
        <v>-0.14761009361460226</v>
      </c>
      <c r="CK106" s="8">
        <f t="shared" ca="1" si="48"/>
        <v>6.3152003355016117E-3</v>
      </c>
      <c r="CL106" s="8">
        <f t="shared" ca="1" si="49"/>
        <v>0.10473538488243507</v>
      </c>
    </row>
    <row r="107" spans="1:90" x14ac:dyDescent="0.25">
      <c r="A107" s="7">
        <f>'Calculate Data'!M109</f>
        <v>0.63684210526315788</v>
      </c>
      <c r="B107" s="7">
        <f>'Calculate Data'!L109</f>
        <v>0.752</v>
      </c>
      <c r="C107" s="7">
        <f>'Calculate Data'!N109</f>
        <v>0.3968253968253968</v>
      </c>
      <c r="D107" s="7">
        <f>'Calculate Data'!B109</f>
        <v>315</v>
      </c>
      <c r="E107" s="2">
        <v>0.44680851063829785</v>
      </c>
      <c r="F107" s="10">
        <v>0.49593495934959347</v>
      </c>
      <c r="G107" s="4">
        <v>0.56862745098039214</v>
      </c>
      <c r="H107" s="8">
        <v>0.29310344827586204</v>
      </c>
      <c r="I107" s="20">
        <v>348</v>
      </c>
      <c r="J107" s="1">
        <f t="shared" si="51"/>
        <v>1</v>
      </c>
      <c r="K107" s="1">
        <f t="shared" si="51"/>
        <v>0.44680851063829785</v>
      </c>
      <c r="L107" s="1">
        <f t="shared" si="51"/>
        <v>0.19963784517881392</v>
      </c>
      <c r="M107" s="1">
        <f t="shared" si="51"/>
        <v>8.9199888271384933E-2</v>
      </c>
      <c r="N107" s="1">
        <f t="shared" si="51"/>
        <v>3.9855269227640072E-2</v>
      </c>
      <c r="O107" s="1">
        <f t="shared" si="51"/>
        <v>1.7807673484690246E-2</v>
      </c>
      <c r="P107" s="1">
        <f t="shared" si="51"/>
        <v>7.9566200676275557E-3</v>
      </c>
      <c r="Q107" s="1">
        <f t="shared" si="51"/>
        <v>3.5550855621314607E-3</v>
      </c>
      <c r="R107" s="1">
        <f t="shared" si="51"/>
        <v>1.5884424852076738E-3</v>
      </c>
      <c r="S107" s="1">
        <f t="shared" si="51"/>
        <v>7.0972962105023715E-4</v>
      </c>
      <c r="T107" s="1">
        <f t="shared" si="51"/>
        <v>3.1711323493733998E-4</v>
      </c>
      <c r="U107" s="1">
        <f t="shared" si="51"/>
        <v>1.4168889220604551E-4</v>
      </c>
      <c r="V107" s="1">
        <f t="shared" si="51"/>
        <v>6.3307802900573523E-5</v>
      </c>
      <c r="W107" s="1">
        <f t="shared" si="51"/>
        <v>2.8286465125788169E-5</v>
      </c>
      <c r="X107" s="1">
        <f t="shared" si="51"/>
        <v>1.2638633354075564E-5</v>
      </c>
      <c r="Y107" s="1">
        <f t="shared" si="51"/>
        <v>5.6470489454380171E-6</v>
      </c>
      <c r="Z107" s="1">
        <f t="shared" si="50"/>
        <v>2.5231495288127308E-6</v>
      </c>
      <c r="AA107" s="1">
        <f t="shared" si="50"/>
        <v>1.1273646830865391E-6</v>
      </c>
      <c r="AB107" s="1">
        <f t="shared" si="50"/>
        <v>5.037161349961132E-7</v>
      </c>
      <c r="AC107" s="1">
        <f t="shared" si="40"/>
        <v>0.56862745098039214</v>
      </c>
      <c r="AD107" s="1">
        <f t="shared" si="40"/>
        <v>0.25406758448060074</v>
      </c>
      <c r="AE107" s="1">
        <f t="shared" si="40"/>
        <v>0.11351955902324712</v>
      </c>
      <c r="AF107" s="1">
        <f t="shared" si="40"/>
        <v>5.0721505095493391E-2</v>
      </c>
      <c r="AG107" s="1">
        <f t="shared" si="40"/>
        <v>2.2662800149050238E-2</v>
      </c>
      <c r="AH107" s="1">
        <f t="shared" si="32"/>
        <v>1.0125931981490532E-2</v>
      </c>
      <c r="AI107" s="1">
        <f t="shared" si="32"/>
        <v>4.5243525874744924E-3</v>
      </c>
      <c r="AJ107" s="1">
        <f t="shared" si="32"/>
        <v>2.0215192412120068E-3</v>
      </c>
      <c r="AK107" s="1">
        <f t="shared" si="32"/>
        <v>9.0323200139259872E-4</v>
      </c>
      <c r="AL107" s="1">
        <f t="shared" si="32"/>
        <v>4.0357174530307601E-4</v>
      </c>
      <c r="AM107" s="1">
        <f t="shared" si="41"/>
        <v>0.29310344827586204</v>
      </c>
      <c r="AN107" s="1">
        <f t="shared" si="41"/>
        <v>0.13096111518708728</v>
      </c>
      <c r="AO107" s="1">
        <f t="shared" si="41"/>
        <v>5.8514540828273037E-2</v>
      </c>
      <c r="AP107" s="1">
        <f t="shared" si="41"/>
        <v>2.6144794838164547E-2</v>
      </c>
      <c r="AQ107" s="1">
        <f t="shared" si="41"/>
        <v>1.1681716842584159E-2</v>
      </c>
      <c r="AR107" s="1">
        <f t="shared" si="33"/>
        <v>5.2194905041333473E-3</v>
      </c>
      <c r="AS107" s="1">
        <f t="shared" si="33"/>
        <v>2.332112778442559E-3</v>
      </c>
      <c r="AT107" s="1">
        <f t="shared" si="33"/>
        <v>1.0420078371764624E-3</v>
      </c>
      <c r="AU107" s="1">
        <f t="shared" si="33"/>
        <v>4.6557796980224915E-4</v>
      </c>
      <c r="AV107" s="1">
        <f t="shared" si="33"/>
        <v>2.0802419927334534E-4</v>
      </c>
      <c r="BK107" s="1">
        <f t="shared" ca="1" si="42"/>
        <v>0.31628541705140378</v>
      </c>
      <c r="BL107" s="1">
        <f t="shared" ca="1" si="42"/>
        <v>0.34017137499486511</v>
      </c>
      <c r="BM107" s="1">
        <f t="shared" ca="1" si="42"/>
        <v>-3.2535374668886776</v>
      </c>
      <c r="BN107" s="1">
        <f t="shared" ca="1" si="42"/>
        <v>20.422622794190918</v>
      </c>
      <c r="BO107" s="1">
        <f t="shared" ca="1" si="42"/>
        <v>-53.942595321812078</v>
      </c>
      <c r="BP107" s="1">
        <f t="shared" ca="1" si="34"/>
        <v>75.627672596646931</v>
      </c>
      <c r="BQ107" s="1">
        <f t="shared" ca="1" si="34"/>
        <v>-60.995478940670949</v>
      </c>
      <c r="BR107" s="1">
        <f t="shared" ca="1" si="34"/>
        <v>28.421883000463446</v>
      </c>
      <c r="BS107" s="1">
        <f t="shared" ca="1" si="34"/>
        <v>-7.1117644525219923</v>
      </c>
      <c r="BT107" s="1">
        <f t="shared" ca="1" si="34"/>
        <v>0.73964498015640867</v>
      </c>
      <c r="BU107" s="1">
        <f t="shared" ca="1" si="43"/>
        <v>0.42683056737587322</v>
      </c>
      <c r="BV107" s="1">
        <f t="shared" ca="1" si="43"/>
        <v>0.14496195485736144</v>
      </c>
      <c r="BW107" s="1">
        <f t="shared" ca="1" si="43"/>
        <v>-2.4861750729270731</v>
      </c>
      <c r="BX107" s="1">
        <f t="shared" ca="1" si="43"/>
        <v>12.458796288779904</v>
      </c>
      <c r="BY107" s="1">
        <f t="shared" ca="1" si="43"/>
        <v>-29.457777194346104</v>
      </c>
      <c r="BZ107" s="1">
        <f t="shared" ca="1" si="35"/>
        <v>38.980032129961764</v>
      </c>
      <c r="CA107" s="1">
        <f t="shared" ca="1" si="35"/>
        <v>-30.597701521269407</v>
      </c>
      <c r="CB107" s="1">
        <f t="shared" ca="1" si="35"/>
        <v>14.127471822293437</v>
      </c>
      <c r="CC107" s="1">
        <f t="shared" ca="1" si="35"/>
        <v>-3.5371334904760134</v>
      </c>
      <c r="CD107" s="1">
        <f t="shared" ca="1" si="35"/>
        <v>0.36990337545421864</v>
      </c>
      <c r="CE107" s="4">
        <f t="shared" ca="1" si="36"/>
        <v>0.56490398161027766</v>
      </c>
      <c r="CF107" s="4">
        <f t="shared" ca="1" si="37"/>
        <v>3.7234693701144739E-3</v>
      </c>
      <c r="CG107" s="4">
        <f t="shared" ca="1" si="46"/>
        <v>-5.9821801629320803E-3</v>
      </c>
      <c r="CH107" s="4">
        <f t="shared" ca="1" si="47"/>
        <v>5.5019826801180463E-2</v>
      </c>
      <c r="CI107" s="8">
        <f t="shared" ca="1" si="38"/>
        <v>0.42920885970396222</v>
      </c>
      <c r="CJ107" s="8">
        <f t="shared" ca="1" si="39"/>
        <v>-0.13610541142810018</v>
      </c>
      <c r="CK107" s="8">
        <f t="shared" ca="1" si="48"/>
        <v>8.2830182230531502E-3</v>
      </c>
      <c r="CL107" s="8">
        <f t="shared" ca="1" si="49"/>
        <v>0.10537106423233945</v>
      </c>
    </row>
    <row r="108" spans="1:90" x14ac:dyDescent="0.25">
      <c r="A108" s="7">
        <f>'Calculate Data'!M110</f>
        <v>0.43650793650793651</v>
      </c>
      <c r="B108" s="7">
        <f>'Calculate Data'!L110</f>
        <v>0.57264957264957261</v>
      </c>
      <c r="C108" s="7">
        <f>'Calculate Data'!N110</f>
        <v>0.48148148148148145</v>
      </c>
      <c r="D108" s="7">
        <f>'Calculate Data'!B110</f>
        <v>243</v>
      </c>
      <c r="E108" s="2">
        <v>0.45106382978723403</v>
      </c>
      <c r="F108" s="10">
        <v>0.49621212121212122</v>
      </c>
      <c r="G108" s="4">
        <v>0.54822335025380708</v>
      </c>
      <c r="H108" s="8">
        <v>0.42733188720173537</v>
      </c>
      <c r="I108" s="20">
        <v>461</v>
      </c>
      <c r="J108" s="1">
        <f t="shared" si="51"/>
        <v>1</v>
      </c>
      <c r="K108" s="1">
        <f t="shared" si="51"/>
        <v>0.45106382978723403</v>
      </c>
      <c r="L108" s="1">
        <f t="shared" si="51"/>
        <v>0.20345857854232682</v>
      </c>
      <c r="M108" s="1">
        <f t="shared" si="51"/>
        <v>9.1772805640368688E-2</v>
      </c>
      <c r="N108" s="1">
        <f t="shared" si="51"/>
        <v>4.1395393182464171E-2</v>
      </c>
      <c r="O108" s="1">
        <f t="shared" si="51"/>
        <v>1.8671964584430645E-2</v>
      </c>
      <c r="P108" s="1">
        <f t="shared" si="51"/>
        <v>8.422247855104887E-3</v>
      </c>
      <c r="Q108" s="1">
        <f t="shared" si="51"/>
        <v>3.7989713729409272E-3</v>
      </c>
      <c r="R108" s="1">
        <f t="shared" si="51"/>
        <v>1.7135785767308012E-3</v>
      </c>
      <c r="S108" s="1">
        <f t="shared" si="51"/>
        <v>7.7293331546155288E-4</v>
      </c>
      <c r="T108" s="1">
        <f t="shared" si="51"/>
        <v>3.4864226144223231E-4</v>
      </c>
      <c r="U108" s="1">
        <f t="shared" si="51"/>
        <v>1.5725991367181543E-4</v>
      </c>
      <c r="V108" s="1">
        <f t="shared" si="51"/>
        <v>7.0934258932818867E-5</v>
      </c>
      <c r="W108" s="1">
        <f t="shared" si="51"/>
        <v>3.1995878497356594E-5</v>
      </c>
      <c r="X108" s="1">
        <f t="shared" si="51"/>
        <v>1.4432183492424676E-5</v>
      </c>
      <c r="Y108" s="1">
        <f t="shared" si="51"/>
        <v>6.5098359582851724E-6</v>
      </c>
      <c r="Z108" s="1">
        <f t="shared" si="50"/>
        <v>2.9363515386307585E-6</v>
      </c>
      <c r="AA108" s="1">
        <f t="shared" si="50"/>
        <v>1.3244819706164272E-6</v>
      </c>
      <c r="AB108" s="1">
        <f t="shared" si="50"/>
        <v>5.9742591015038843E-7</v>
      </c>
      <c r="AC108" s="1">
        <f t="shared" si="40"/>
        <v>0.54822335025380708</v>
      </c>
      <c r="AD108" s="1">
        <f t="shared" si="40"/>
        <v>0.24728372394427042</v>
      </c>
      <c r="AE108" s="1">
        <f t="shared" si="40"/>
        <v>0.11154074356635175</v>
      </c>
      <c r="AF108" s="1">
        <f t="shared" si="40"/>
        <v>5.0311994970354407E-2</v>
      </c>
      <c r="AG108" s="1">
        <f t="shared" si="40"/>
        <v>2.2693921135564114E-2</v>
      </c>
      <c r="AH108" s="1">
        <f t="shared" si="32"/>
        <v>1.0236406980297003E-2</v>
      </c>
      <c r="AI108" s="1">
        <f t="shared" si="32"/>
        <v>4.617272935793542E-3</v>
      </c>
      <c r="AJ108" s="1">
        <f t="shared" si="32"/>
        <v>2.0826848135919803E-3</v>
      </c>
      <c r="AK108" s="1">
        <f t="shared" si="32"/>
        <v>9.3942378825851033E-4</v>
      </c>
      <c r="AL108" s="1">
        <f t="shared" si="32"/>
        <v>4.2374009172511527E-4</v>
      </c>
      <c r="AM108" s="1">
        <f t="shared" si="41"/>
        <v>0.42733188720173537</v>
      </c>
      <c r="AN108" s="1">
        <f t="shared" si="41"/>
        <v>0.19275395763142106</v>
      </c>
      <c r="AO108" s="1">
        <f t="shared" si="41"/>
        <v>8.6944338335875018E-2</v>
      </c>
      <c r="AP108" s="1">
        <f t="shared" si="41"/>
        <v>3.9217446228096815E-2</v>
      </c>
      <c r="AQ108" s="1">
        <f t="shared" si="41"/>
        <v>1.7689571490120265E-2</v>
      </c>
      <c r="AR108" s="1">
        <f t="shared" si="33"/>
        <v>7.9791258636287138E-3</v>
      </c>
      <c r="AS108" s="1">
        <f t="shared" si="33"/>
        <v>3.5990950704027393E-3</v>
      </c>
      <c r="AT108" s="1">
        <f t="shared" si="33"/>
        <v>1.6234216062242142E-3</v>
      </c>
      <c r="AU108" s="1">
        <f t="shared" si="33"/>
        <v>7.3226676706283705E-4</v>
      </c>
      <c r="AV108" s="1">
        <f t="shared" si="33"/>
        <v>3.3029905237727964E-4</v>
      </c>
      <c r="BK108" s="1">
        <f t="shared" ca="1" si="42"/>
        <v>0.31628541705140378</v>
      </c>
      <c r="BL108" s="1">
        <f t="shared" ca="1" si="42"/>
        <v>0.34341110237576861</v>
      </c>
      <c r="BM108" s="1">
        <f t="shared" ca="1" si="42"/>
        <v>-3.3158047145543024</v>
      </c>
      <c r="BN108" s="1">
        <f t="shared" ca="1" si="42"/>
        <v>21.011701120696333</v>
      </c>
      <c r="BO108" s="1">
        <f t="shared" ca="1" si="42"/>
        <v>-56.027094682887508</v>
      </c>
      <c r="BP108" s="1">
        <f t="shared" ca="1" si="34"/>
        <v>79.298243284926812</v>
      </c>
      <c r="BQ108" s="1">
        <f t="shared" ca="1" si="34"/>
        <v>-64.564983285966804</v>
      </c>
      <c r="BR108" s="1">
        <f t="shared" ca="1" si="34"/>
        <v>30.371679667563605</v>
      </c>
      <c r="BS108" s="1">
        <f t="shared" ca="1" si="34"/>
        <v>-7.6720229546139747</v>
      </c>
      <c r="BT108" s="1">
        <f t="shared" ca="1" si="34"/>
        <v>0.80551273304728088</v>
      </c>
      <c r="BU108" s="1">
        <f t="shared" ca="1" si="43"/>
        <v>0.42683056737587322</v>
      </c>
      <c r="BV108" s="1">
        <f t="shared" ca="1" si="43"/>
        <v>0.14634254490362203</v>
      </c>
      <c r="BW108" s="1">
        <f t="shared" ca="1" si="43"/>
        <v>-2.53375629200985</v>
      </c>
      <c r="BX108" s="1">
        <f t="shared" ca="1" si="43"/>
        <v>12.818162808057435</v>
      </c>
      <c r="BY108" s="1">
        <f t="shared" ca="1" si="43"/>
        <v>-30.596111702984167</v>
      </c>
      <c r="BZ108" s="1">
        <f t="shared" ca="1" si="35"/>
        <v>40.871918505039623</v>
      </c>
      <c r="CA108" s="1">
        <f t="shared" ca="1" si="35"/>
        <v>-32.388303553306429</v>
      </c>
      <c r="CB108" s="1">
        <f t="shared" ca="1" si="35"/>
        <v>15.096643972963751</v>
      </c>
      <c r="CC108" s="1">
        <f t="shared" ca="1" si="35"/>
        <v>-3.8157857327294411</v>
      </c>
      <c r="CD108" s="1">
        <f t="shared" ca="1" si="35"/>
        <v>0.40284445500128147</v>
      </c>
      <c r="CE108" s="4">
        <f t="shared" ca="1" si="36"/>
        <v>0.56692768763861601</v>
      </c>
      <c r="CF108" s="4">
        <f t="shared" ca="1" si="37"/>
        <v>-1.8704337384808922E-2</v>
      </c>
      <c r="CG108" s="4">
        <f t="shared" ca="1" si="46"/>
        <v>-5.3983224110471769E-3</v>
      </c>
      <c r="CH108" s="4">
        <f t="shared" ca="1" si="47"/>
        <v>5.6219027436361466E-2</v>
      </c>
      <c r="CI108" s="8">
        <f t="shared" ca="1" si="38"/>
        <v>0.42878557231169884</v>
      </c>
      <c r="CJ108" s="8">
        <f t="shared" ca="1" si="39"/>
        <v>-1.4536851099634651E-3</v>
      </c>
      <c r="CK108" s="8">
        <f t="shared" ca="1" si="48"/>
        <v>8.072891868894979E-3</v>
      </c>
      <c r="CL108" s="8">
        <f t="shared" ca="1" si="49"/>
        <v>0.10552361390866948</v>
      </c>
    </row>
    <row r="109" spans="1:90" x14ac:dyDescent="0.25">
      <c r="A109" s="7">
        <f>'Calculate Data'!M111</f>
        <v>0.70099667774086383</v>
      </c>
      <c r="B109" s="7">
        <f>'Calculate Data'!L111</f>
        <v>0.73134328358208955</v>
      </c>
      <c r="C109" s="7">
        <f>'Calculate Data'!N111</f>
        <v>0.40039840637450197</v>
      </c>
      <c r="D109" s="7">
        <f>'Calculate Data'!B111</f>
        <v>502</v>
      </c>
      <c r="E109" s="2">
        <v>0.4553191489361702</v>
      </c>
      <c r="F109" s="10">
        <v>0.5</v>
      </c>
      <c r="G109" s="4">
        <v>0.61111111111111116</v>
      </c>
      <c r="H109" s="8">
        <v>0.62790697674418605</v>
      </c>
      <c r="I109" s="20">
        <v>86</v>
      </c>
      <c r="J109" s="1">
        <f t="shared" si="51"/>
        <v>1</v>
      </c>
      <c r="K109" s="1">
        <f t="shared" si="51"/>
        <v>0.4553191489361702</v>
      </c>
      <c r="L109" s="1">
        <f t="shared" si="51"/>
        <v>0.20731552738795833</v>
      </c>
      <c r="M109" s="1">
        <f t="shared" si="51"/>
        <v>9.4394729491538473E-2</v>
      </c>
      <c r="N109" s="1">
        <f t="shared" si="51"/>
        <v>4.2979727896147304E-2</v>
      </c>
      <c r="O109" s="1">
        <f t="shared" si="51"/>
        <v>1.9569493127181963E-2</v>
      </c>
      <c r="P109" s="1">
        <f t="shared" si="51"/>
        <v>8.9103649557807224E-3</v>
      </c>
      <c r="Q109" s="1">
        <f t="shared" si="51"/>
        <v>4.0570597883767545E-3</v>
      </c>
      <c r="R109" s="1">
        <f t="shared" si="51"/>
        <v>1.8472570100268627E-3</v>
      </c>
      <c r="S109" s="1">
        <f t="shared" si="51"/>
        <v>8.4109148967180557E-4</v>
      </c>
      <c r="T109" s="1">
        <f t="shared" si="51"/>
        <v>3.829650612548221E-4</v>
      </c>
      <c r="U109" s="1">
        <f t="shared" si="51"/>
        <v>1.7437132576283388E-4</v>
      </c>
      <c r="V109" s="1">
        <f t="shared" si="51"/>
        <v>7.9394603645205212E-5</v>
      </c>
      <c r="W109" s="1">
        <f t="shared" si="51"/>
        <v>3.6149883361859391E-5</v>
      </c>
      <c r="X109" s="1">
        <f t="shared" si="51"/>
        <v>1.6459734126463636E-5</v>
      </c>
      <c r="Y109" s="1">
        <f t="shared" si="51"/>
        <v>7.49443213417706E-6</v>
      </c>
      <c r="Z109" s="1">
        <f t="shared" si="50"/>
        <v>3.4123584610933847E-6</v>
      </c>
      <c r="AA109" s="1">
        <f t="shared" si="50"/>
        <v>1.5537121503701793E-6</v>
      </c>
      <c r="AB109" s="1">
        <f t="shared" si="50"/>
        <v>7.074348939983369E-7</v>
      </c>
      <c r="AC109" s="1">
        <f t="shared" si="40"/>
        <v>0.61111111111111116</v>
      </c>
      <c r="AD109" s="1">
        <f t="shared" si="40"/>
        <v>0.27825059101654848</v>
      </c>
      <c r="AE109" s="1">
        <f t="shared" si="40"/>
        <v>0.1266928222926412</v>
      </c>
      <c r="AF109" s="1">
        <f t="shared" si="40"/>
        <v>5.7685668022606849E-2</v>
      </c>
      <c r="AG109" s="1">
        <f t="shared" si="40"/>
        <v>2.6265389269867798E-2</v>
      </c>
      <c r="AH109" s="1">
        <f t="shared" si="32"/>
        <v>1.1959134688833422E-2</v>
      </c>
      <c r="AI109" s="1">
        <f t="shared" si="32"/>
        <v>5.445223028532664E-3</v>
      </c>
      <c r="AJ109" s="1">
        <f t="shared" si="32"/>
        <v>2.4793143151191281E-3</v>
      </c>
      <c r="AK109" s="1">
        <f t="shared" si="32"/>
        <v>1.128879283905305E-3</v>
      </c>
      <c r="AL109" s="1">
        <f t="shared" si="32"/>
        <v>5.1400035479943682E-4</v>
      </c>
      <c r="AM109" s="1">
        <f t="shared" si="41"/>
        <v>0.62790697674418605</v>
      </c>
      <c r="AN109" s="1">
        <f t="shared" si="41"/>
        <v>0.2858980702622464</v>
      </c>
      <c r="AO109" s="1">
        <f t="shared" si="41"/>
        <v>0.13017486603429942</v>
      </c>
      <c r="AP109" s="1">
        <f t="shared" si="41"/>
        <v>5.9271109215617179E-2</v>
      </c>
      <c r="AQ109" s="1">
        <f t="shared" si="41"/>
        <v>2.6987271004557611E-2</v>
      </c>
      <c r="AR109" s="1">
        <f t="shared" si="33"/>
        <v>1.2287821265904953E-2</v>
      </c>
      <c r="AS109" s="1">
        <f t="shared" si="33"/>
        <v>5.5948803210716163E-3</v>
      </c>
      <c r="AT109" s="1">
        <f t="shared" si="33"/>
        <v>2.5474561461900553E-3</v>
      </c>
      <c r="AU109" s="1">
        <f t="shared" si="33"/>
        <v>1.159905564435472E-3</v>
      </c>
      <c r="AV109" s="1">
        <f t="shared" si="33"/>
        <v>5.2812721444508721E-4</v>
      </c>
      <c r="BK109" s="1">
        <f t="shared" ca="1" si="42"/>
        <v>0.31628541705140378</v>
      </c>
      <c r="BL109" s="1">
        <f t="shared" ca="1" si="42"/>
        <v>0.34665082975667205</v>
      </c>
      <c r="BM109" s="1">
        <f t="shared" ca="1" si="42"/>
        <v>-3.3786621730982742</v>
      </c>
      <c r="BN109" s="1">
        <f t="shared" ca="1" si="42"/>
        <v>21.611999650719387</v>
      </c>
      <c r="BO109" s="1">
        <f t="shared" ca="1" si="42"/>
        <v>-58.171431629311613</v>
      </c>
      <c r="BP109" s="1">
        <f t="shared" ca="1" si="34"/>
        <v>83.109970562816258</v>
      </c>
      <c r="BQ109" s="1">
        <f t="shared" ca="1" si="34"/>
        <v>-68.306890789630202</v>
      </c>
      <c r="BR109" s="1">
        <f t="shared" ca="1" si="34"/>
        <v>32.435022059495843</v>
      </c>
      <c r="BS109" s="1">
        <f t="shared" ca="1" si="34"/>
        <v>-8.2705271742108639</v>
      </c>
      <c r="BT109" s="1">
        <f t="shared" ca="1" si="34"/>
        <v>0.87654379884476008</v>
      </c>
      <c r="BU109" s="1">
        <f t="shared" ca="1" si="43"/>
        <v>0.42683056737587322</v>
      </c>
      <c r="BV109" s="1">
        <f t="shared" ca="1" si="43"/>
        <v>0.14772313494988262</v>
      </c>
      <c r="BW109" s="1">
        <f t="shared" ca="1" si="43"/>
        <v>-2.5817885179085769</v>
      </c>
      <c r="BX109" s="1">
        <f t="shared" ca="1" si="43"/>
        <v>13.184374198894981</v>
      </c>
      <c r="BY109" s="1">
        <f t="shared" ca="1" si="43"/>
        <v>-31.767123212914679</v>
      </c>
      <c r="BZ109" s="1">
        <f t="shared" ca="1" si="35"/>
        <v>42.836559841488338</v>
      </c>
      <c r="CA109" s="1">
        <f t="shared" ca="1" si="35"/>
        <v>-34.26538970634175</v>
      </c>
      <c r="CB109" s="1">
        <f t="shared" ca="1" si="35"/>
        <v>16.122255523799101</v>
      </c>
      <c r="CC109" s="1">
        <f t="shared" ca="1" si="35"/>
        <v>-4.1134600065978111</v>
      </c>
      <c r="CD109" s="1">
        <f t="shared" ca="1" si="35"/>
        <v>0.43836775564619646</v>
      </c>
      <c r="CE109" s="4">
        <f t="shared" ca="1" si="36"/>
        <v>0.56896055243337529</v>
      </c>
      <c r="CF109" s="4">
        <f t="shared" ca="1" si="37"/>
        <v>4.2150558677735872E-2</v>
      </c>
      <c r="CG109" s="4">
        <f t="shared" ca="1" si="46"/>
        <v>-7.0991766765319602E-3</v>
      </c>
      <c r="CH109" s="4">
        <f t="shared" ca="1" si="47"/>
        <v>5.5719219287502113E-2</v>
      </c>
      <c r="CI109" s="8">
        <f t="shared" ca="1" si="38"/>
        <v>0.42834957839155385</v>
      </c>
      <c r="CJ109" s="8">
        <f t="shared" ca="1" si="39"/>
        <v>0.1995573983526322</v>
      </c>
      <c r="CK109" s="8">
        <f t="shared" ca="1" si="48"/>
        <v>5.0767731481408552E-3</v>
      </c>
      <c r="CL109" s="8">
        <f t="shared" ca="1" si="49"/>
        <v>0.10915806825591622</v>
      </c>
    </row>
    <row r="110" spans="1:90" x14ac:dyDescent="0.25">
      <c r="A110" s="7">
        <f>'Calculate Data'!M112</f>
        <v>0.65540540540540537</v>
      </c>
      <c r="B110" s="7">
        <f>'Calculate Data'!L112</f>
        <v>0.797752808988764</v>
      </c>
      <c r="C110" s="7">
        <f>'Calculate Data'!N112</f>
        <v>0.37552742616033757</v>
      </c>
      <c r="D110" s="7">
        <f>'Calculate Data'!B112</f>
        <v>237</v>
      </c>
      <c r="E110" s="2">
        <v>0.45957446808510638</v>
      </c>
      <c r="F110" s="10">
        <v>0.5</v>
      </c>
      <c r="G110" s="4">
        <v>0.6</v>
      </c>
      <c r="H110" s="8">
        <v>0.49450549450549453</v>
      </c>
      <c r="I110" s="20">
        <v>91</v>
      </c>
      <c r="J110" s="1">
        <f t="shared" si="51"/>
        <v>1</v>
      </c>
      <c r="K110" s="1">
        <f t="shared" si="51"/>
        <v>0.45957446808510638</v>
      </c>
      <c r="L110" s="1">
        <f t="shared" si="51"/>
        <v>0.21120869171570847</v>
      </c>
      <c r="M110" s="1">
        <f t="shared" si="51"/>
        <v>9.7066122150197928E-2</v>
      </c>
      <c r="N110" s="1">
        <f t="shared" si="51"/>
        <v>4.4609111456261182E-2</v>
      </c>
      <c r="O110" s="1">
        <f t="shared" si="51"/>
        <v>2.0501208669260459E-2</v>
      </c>
      <c r="P110" s="1">
        <f t="shared" si="51"/>
        <v>9.4218320692771463E-3</v>
      </c>
      <c r="Q110" s="1">
        <f t="shared" si="51"/>
        <v>4.330033461625242E-3</v>
      </c>
      <c r="R110" s="1">
        <f t="shared" si="51"/>
        <v>1.9899728249171324E-3</v>
      </c>
      <c r="S110" s="1">
        <f t="shared" si="51"/>
        <v>9.1454070251510765E-4</v>
      </c>
      <c r="T110" s="1">
        <f t="shared" si="51"/>
        <v>4.2029955690056013E-4</v>
      </c>
      <c r="U110" s="1">
        <f t="shared" si="51"/>
        <v>1.9315894529898083E-4</v>
      </c>
      <c r="V110" s="1">
        <f t="shared" si="51"/>
        <v>8.877091954165928E-5</v>
      </c>
      <c r="W110" s="1">
        <f t="shared" si="51"/>
        <v>4.0796848129783845E-5</v>
      </c>
      <c r="X110" s="1">
        <f t="shared" si="51"/>
        <v>1.8749189778794275E-5</v>
      </c>
      <c r="Y110" s="1">
        <f t="shared" si="51"/>
        <v>8.6166489196160927E-6</v>
      </c>
      <c r="Z110" s="1">
        <f t="shared" si="50"/>
        <v>3.9599918439086719E-6</v>
      </c>
      <c r="AA110" s="1">
        <f t="shared" si="50"/>
        <v>1.8199111452856875E-6</v>
      </c>
      <c r="AB110" s="1">
        <f t="shared" si="50"/>
        <v>8.3638469655682667E-7</v>
      </c>
      <c r="AC110" s="1">
        <f t="shared" si="40"/>
        <v>0.6</v>
      </c>
      <c r="AD110" s="1">
        <f t="shared" si="40"/>
        <v>0.27574468085106379</v>
      </c>
      <c r="AE110" s="1">
        <f t="shared" si="40"/>
        <v>0.12672521502942508</v>
      </c>
      <c r="AF110" s="1">
        <f t="shared" si="40"/>
        <v>5.8239673290118754E-2</v>
      </c>
      <c r="AG110" s="1">
        <f t="shared" si="40"/>
        <v>2.6765466873756708E-2</v>
      </c>
      <c r="AH110" s="1">
        <f t="shared" si="32"/>
        <v>1.2300725201556275E-2</v>
      </c>
      <c r="AI110" s="1">
        <f t="shared" si="32"/>
        <v>5.6530992415662878E-3</v>
      </c>
      <c r="AJ110" s="1">
        <f t="shared" si="32"/>
        <v>2.5980200769751449E-3</v>
      </c>
      <c r="AK110" s="1">
        <f t="shared" si="32"/>
        <v>1.1939836949502794E-3</v>
      </c>
      <c r="AL110" s="1">
        <f t="shared" si="32"/>
        <v>5.4872442150906452E-4</v>
      </c>
      <c r="AM110" s="1">
        <f t="shared" si="41"/>
        <v>0.49450549450549453</v>
      </c>
      <c r="AN110" s="1">
        <f t="shared" si="41"/>
        <v>0.22726209960252514</v>
      </c>
      <c r="AO110" s="1">
        <f t="shared" si="41"/>
        <v>0.10444385854073496</v>
      </c>
      <c r="AP110" s="1">
        <f t="shared" si="41"/>
        <v>4.7999730733614361E-2</v>
      </c>
      <c r="AQ110" s="1">
        <f t="shared" si="41"/>
        <v>2.2059450720129156E-2</v>
      </c>
      <c r="AR110" s="1">
        <f t="shared" si="33"/>
        <v>1.0137960330952975E-2</v>
      </c>
      <c r="AS110" s="1">
        <f t="shared" si="33"/>
        <v>4.6591477265656217E-3</v>
      </c>
      <c r="AT110" s="1">
        <f t="shared" si="33"/>
        <v>2.1412253381663283E-3</v>
      </c>
      <c r="AU110" s="1">
        <f t="shared" si="33"/>
        <v>9.8405249583814248E-4</v>
      </c>
      <c r="AV110" s="1">
        <f t="shared" si="33"/>
        <v>4.5224540234263565E-4</v>
      </c>
      <c r="BK110" s="1">
        <f t="shared" ca="1" si="42"/>
        <v>0.31628541705140378</v>
      </c>
      <c r="BL110" s="1">
        <f t="shared" ca="1" si="42"/>
        <v>0.34989055713757555</v>
      </c>
      <c r="BM110" s="1">
        <f t="shared" ca="1" si="42"/>
        <v>-3.4421098425205936</v>
      </c>
      <c r="BN110" s="1">
        <f t="shared" ca="1" si="42"/>
        <v>22.223624235236656</v>
      </c>
      <c r="BO110" s="1">
        <f t="shared" ca="1" si="42"/>
        <v>-60.376740480826825</v>
      </c>
      <c r="BP110" s="1">
        <f t="shared" ca="1" si="34"/>
        <v>87.066887115115989</v>
      </c>
      <c r="BQ110" s="1">
        <f t="shared" ca="1" si="34"/>
        <v>-72.227799578155398</v>
      </c>
      <c r="BR110" s="1">
        <f t="shared" ca="1" si="34"/>
        <v>34.617367791457255</v>
      </c>
      <c r="BS110" s="1">
        <f t="shared" ca="1" si="34"/>
        <v>-8.9094935004084608</v>
      </c>
      <c r="BT110" s="1">
        <f t="shared" ca="1" si="34"/>
        <v>0.953088922459014</v>
      </c>
      <c r="BU110" s="1">
        <f t="shared" ca="1" si="43"/>
        <v>0.42683056737587322</v>
      </c>
      <c r="BV110" s="1">
        <f t="shared" ca="1" si="43"/>
        <v>0.14910372499614319</v>
      </c>
      <c r="BW110" s="1">
        <f t="shared" ca="1" si="43"/>
        <v>-2.6302717506232551</v>
      </c>
      <c r="BX110" s="1">
        <f t="shared" ca="1" si="43"/>
        <v>13.557495035552543</v>
      </c>
      <c r="BY110" s="1">
        <f t="shared" ca="1" si="43"/>
        <v>-32.971431170384903</v>
      </c>
      <c r="BZ110" s="1">
        <f t="shared" ca="1" si="35"/>
        <v>44.876034666620797</v>
      </c>
      <c r="CA110" s="1">
        <f t="shared" ca="1" si="35"/>
        <v>-36.232269856919949</v>
      </c>
      <c r="CB110" s="1">
        <f t="shared" ca="1" si="35"/>
        <v>17.207019254417673</v>
      </c>
      <c r="CC110" s="1">
        <f t="shared" ca="1" si="35"/>
        <v>-4.4312586635652051</v>
      </c>
      <c r="CD110" s="1">
        <f t="shared" ca="1" si="35"/>
        <v>0.47664868820046791</v>
      </c>
      <c r="CE110" s="4">
        <f t="shared" ca="1" si="36"/>
        <v>0.5710006365466167</v>
      </c>
      <c r="CF110" s="4">
        <f t="shared" ca="1" si="37"/>
        <v>2.8999363453383276E-2</v>
      </c>
      <c r="CG110" s="4">
        <f t="shared" ca="1" si="46"/>
        <v>-7.604210503757031E-3</v>
      </c>
      <c r="CH110" s="4">
        <f t="shared" ca="1" si="47"/>
        <v>5.6546003255459429E-2</v>
      </c>
      <c r="CI110" s="8">
        <f t="shared" ca="1" si="38"/>
        <v>0.42790049567018573</v>
      </c>
      <c r="CJ110" s="8">
        <f t="shared" ca="1" si="39"/>
        <v>6.6604998835308793E-2</v>
      </c>
      <c r="CK110" s="8">
        <f t="shared" ca="1" si="48"/>
        <v>6.814335597931283E-3</v>
      </c>
      <c r="CL110" s="8">
        <f t="shared" ca="1" si="49"/>
        <v>0.10874260030138955</v>
      </c>
    </row>
    <row r="111" spans="1:90" x14ac:dyDescent="0.25">
      <c r="A111" s="7">
        <f>'Calculate Data'!M113</f>
        <v>0.65240641711229952</v>
      </c>
      <c r="B111" s="7">
        <f>'Calculate Data'!L113</f>
        <v>0.68702290076335881</v>
      </c>
      <c r="C111" s="7">
        <f>'Calculate Data'!N113</f>
        <v>0.41194968553459121</v>
      </c>
      <c r="D111" s="7">
        <f>'Calculate Data'!B113</f>
        <v>318</v>
      </c>
      <c r="E111" s="2">
        <v>0.46382978723404256</v>
      </c>
      <c r="F111" s="10">
        <v>0.50349650349650354</v>
      </c>
      <c r="G111" s="4">
        <v>0.46017699115044247</v>
      </c>
      <c r="H111" s="8">
        <v>0.44140625</v>
      </c>
      <c r="I111" s="20">
        <v>256</v>
      </c>
      <c r="J111" s="1">
        <f t="shared" si="51"/>
        <v>1</v>
      </c>
      <c r="K111" s="1">
        <f t="shared" si="51"/>
        <v>0.46382978723404256</v>
      </c>
      <c r="L111" s="1">
        <f t="shared" si="51"/>
        <v>0.21513807152557718</v>
      </c>
      <c r="M111" s="1">
        <f t="shared" si="51"/>
        <v>9.978744594165069E-2</v>
      </c>
      <c r="N111" s="1">
        <f t="shared" si="51"/>
        <v>4.6284389819744365E-2</v>
      </c>
      <c r="O111" s="1">
        <f t="shared" si="51"/>
        <v>2.1468078682349515E-2</v>
      </c>
      <c r="P111" s="1">
        <f t="shared" si="51"/>
        <v>9.9575343675578597E-3</v>
      </c>
      <c r="Q111" s="1">
        <f t="shared" si="51"/>
        <v>4.6186010470800282E-3</v>
      </c>
      <c r="R111" s="1">
        <f t="shared" si="51"/>
        <v>2.1422447409860557E-3</v>
      </c>
      <c r="S111" s="1">
        <f t="shared" si="51"/>
        <v>9.9363692241480881E-4</v>
      </c>
      <c r="T111" s="1">
        <f t="shared" si="51"/>
        <v>4.6087840231154959E-4</v>
      </c>
      <c r="U111" s="1">
        <f t="shared" si="51"/>
        <v>2.1376913128493151E-4</v>
      </c>
      <c r="V111" s="1">
        <f t="shared" si="51"/>
        <v>9.9152490681095895E-5</v>
      </c>
      <c r="W111" s="1">
        <f t="shared" si="51"/>
        <v>4.59898786563381E-5</v>
      </c>
      <c r="X111" s="1">
        <f t="shared" si="51"/>
        <v>2.1331475632088734E-5</v>
      </c>
      <c r="Y111" s="1">
        <f t="shared" ref="Y111:AB138" si="52">POWER($E111,Y$2)</f>
        <v>9.8941738038198813E-6</v>
      </c>
      <c r="Z111" s="1">
        <f t="shared" si="52"/>
        <v>4.589212530282413E-6</v>
      </c>
      <c r="AA111" s="1">
        <f t="shared" si="50"/>
        <v>2.1286134714926938E-6</v>
      </c>
      <c r="AB111" s="1">
        <f t="shared" si="50"/>
        <v>9.873143335859728E-7</v>
      </c>
      <c r="AC111" s="1">
        <f t="shared" si="40"/>
        <v>0.46017699115044247</v>
      </c>
      <c r="AD111" s="1">
        <f t="shared" si="40"/>
        <v>0.21344379589531162</v>
      </c>
      <c r="AE111" s="1">
        <f t="shared" si="40"/>
        <v>9.9001590436548784E-2</v>
      </c>
      <c r="AF111" s="1">
        <f t="shared" si="40"/>
        <v>4.5919886628016243E-2</v>
      </c>
      <c r="AG111" s="1">
        <f t="shared" si="40"/>
        <v>2.129901124448413E-2</v>
      </c>
      <c r="AH111" s="1">
        <f t="shared" si="32"/>
        <v>9.8791158538245553E-3</v>
      </c>
      <c r="AI111" s="1">
        <f t="shared" si="32"/>
        <v>4.5822282045398996E-3</v>
      </c>
      <c r="AJ111" s="1">
        <f t="shared" si="32"/>
        <v>2.1253739331695705E-3</v>
      </c>
      <c r="AK111" s="1">
        <f t="shared" si="32"/>
        <v>9.8581173921482202E-4</v>
      </c>
      <c r="AL111" s="1">
        <f t="shared" si="32"/>
        <v>4.5724884925283239E-4</v>
      </c>
      <c r="AM111" s="1">
        <f t="shared" si="41"/>
        <v>0.44140625</v>
      </c>
      <c r="AN111" s="1">
        <f t="shared" si="41"/>
        <v>0.2047373670212766</v>
      </c>
      <c r="AO111" s="1">
        <f t="shared" si="41"/>
        <v>9.4963289384336805E-2</v>
      </c>
      <c r="AP111" s="1">
        <f t="shared" si="41"/>
        <v>4.4046802310181751E-2</v>
      </c>
      <c r="AQ111" s="1">
        <f t="shared" si="41"/>
        <v>2.0430218943871536E-2</v>
      </c>
      <c r="AR111" s="1">
        <f t="shared" si="33"/>
        <v>9.4761441058808411E-3</v>
      </c>
      <c r="AS111" s="1">
        <f t="shared" si="33"/>
        <v>4.3953179044298367E-3</v>
      </c>
      <c r="AT111" s="1">
        <f t="shared" si="33"/>
        <v>2.0386793684376687E-3</v>
      </c>
      <c r="AU111" s="1">
        <f t="shared" si="33"/>
        <v>9.456002177008761E-4</v>
      </c>
      <c r="AV111" s="1">
        <f t="shared" si="33"/>
        <v>4.3859754778466169E-4</v>
      </c>
      <c r="BK111" s="1">
        <f t="shared" ca="1" si="42"/>
        <v>0.31628541705140378</v>
      </c>
      <c r="BL111" s="1">
        <f t="shared" ca="1" si="42"/>
        <v>0.35313028451847905</v>
      </c>
      <c r="BM111" s="1">
        <f t="shared" ca="1" si="42"/>
        <v>-3.5061477228212592</v>
      </c>
      <c r="BN111" s="1">
        <f t="shared" ca="1" si="42"/>
        <v>22.846680725224729</v>
      </c>
      <c r="BO111" s="1">
        <f t="shared" ca="1" si="42"/>
        <v>-62.644166208065144</v>
      </c>
      <c r="BP111" s="1">
        <f t="shared" ca="1" si="34"/>
        <v>91.173101711665055</v>
      </c>
      <c r="BQ111" s="1">
        <f t="shared" ca="1" si="34"/>
        <v>-76.334495383098258</v>
      </c>
      <c r="BR111" s="1">
        <f t="shared" ca="1" si="34"/>
        <v>36.924382350793167</v>
      </c>
      <c r="BS111" s="1">
        <f t="shared" ca="1" si="34"/>
        <v>-9.5912443411855506</v>
      </c>
      <c r="BT111" s="1">
        <f t="shared" ca="1" si="34"/>
        <v>1.0355190765106235</v>
      </c>
      <c r="BU111" s="1">
        <f t="shared" ca="1" si="43"/>
        <v>0.42683056737587322</v>
      </c>
      <c r="BV111" s="1">
        <f t="shared" ca="1" si="43"/>
        <v>0.15048431504240378</v>
      </c>
      <c r="BW111" s="1">
        <f t="shared" ca="1" si="43"/>
        <v>-2.6792059901538829</v>
      </c>
      <c r="BX111" s="1">
        <f t="shared" ca="1" si="43"/>
        <v>13.937589892290124</v>
      </c>
      <c r="BY111" s="1">
        <f t="shared" ca="1" si="43"/>
        <v>-34.209660838038779</v>
      </c>
      <c r="BZ111" s="1">
        <f t="shared" ca="1" si="35"/>
        <v>46.992460723517553</v>
      </c>
      <c r="CA111" s="1">
        <f t="shared" ca="1" si="35"/>
        <v>-38.292347991571752</v>
      </c>
      <c r="CB111" s="1">
        <f t="shared" ca="1" si="35"/>
        <v>18.353751270030688</v>
      </c>
      <c r="CC111" s="1">
        <f t="shared" ca="1" si="35"/>
        <v>-4.7703367850597473</v>
      </c>
      <c r="CD111" s="1">
        <f t="shared" ca="1" si="35"/>
        <v>0.51787277954284916</v>
      </c>
      <c r="CE111" s="4">
        <f t="shared" ca="1" si="36"/>
        <v>0.57304591059324306</v>
      </c>
      <c r="CF111" s="4">
        <f t="shared" ca="1" si="37"/>
        <v>-0.11286891944280059</v>
      </c>
      <c r="CG111" s="4">
        <f t="shared" ca="1" si="46"/>
        <v>-3.453922731659541E-3</v>
      </c>
      <c r="CH111" s="4">
        <f t="shared" ca="1" si="47"/>
        <v>6.0759790136687267E-2</v>
      </c>
      <c r="CI111" s="8">
        <f t="shared" ca="1" si="38"/>
        <v>0.427437942975328</v>
      </c>
      <c r="CJ111" s="8">
        <f t="shared" ca="1" si="39"/>
        <v>1.3968307024672E-2</v>
      </c>
      <c r="CK111" s="8">
        <f t="shared" ca="1" si="48"/>
        <v>3.4680122409039586E-3</v>
      </c>
      <c r="CL111" s="8">
        <f t="shared" ca="1" si="49"/>
        <v>0.10798113104615548</v>
      </c>
    </row>
    <row r="112" spans="1:90" x14ac:dyDescent="0.25">
      <c r="A112" s="7">
        <f>'Calculate Data'!M114</f>
        <v>0.6966292134831461</v>
      </c>
      <c r="B112" s="7">
        <f>'Calculate Data'!L114</f>
        <v>0.74242424242424243</v>
      </c>
      <c r="C112" s="7">
        <f>'Calculate Data'!N114</f>
        <v>0.4258064516129032</v>
      </c>
      <c r="D112" s="7">
        <f>'Calculate Data'!B114</f>
        <v>155</v>
      </c>
      <c r="E112" s="2">
        <v>0.46808510638297873</v>
      </c>
      <c r="F112" s="10">
        <v>0.50554323725055428</v>
      </c>
      <c r="G112" s="4">
        <v>0.61538461538461542</v>
      </c>
      <c r="H112" s="8">
        <v>0.24074074074074073</v>
      </c>
      <c r="I112" s="20">
        <v>594</v>
      </c>
      <c r="J112" s="1">
        <f t="shared" ref="J112:Y127" si="53">POWER($E112,J$2)</f>
        <v>1</v>
      </c>
      <c r="K112" s="1">
        <f t="shared" si="53"/>
        <v>0.46808510638297873</v>
      </c>
      <c r="L112" s="1">
        <f t="shared" si="53"/>
        <v>0.21910366681756452</v>
      </c>
      <c r="M112" s="1">
        <f t="shared" si="53"/>
        <v>0.10255916319120041</v>
      </c>
      <c r="N112" s="1">
        <f t="shared" si="53"/>
        <v>4.8006416812902325E-2</v>
      </c>
      <c r="O112" s="1">
        <f t="shared" si="53"/>
        <v>2.2471088720933004E-2</v>
      </c>
      <c r="P112" s="1">
        <f t="shared" si="53"/>
        <v>1.0518381954479279E-2</v>
      </c>
      <c r="Q112" s="1">
        <f t="shared" si="53"/>
        <v>4.9234979361392371E-3</v>
      </c>
      <c r="R112" s="1">
        <f t="shared" si="53"/>
        <v>2.3046160552141108E-3</v>
      </c>
      <c r="S112" s="1">
        <f t="shared" si="53"/>
        <v>1.0787564513768178E-3</v>
      </c>
      <c r="T112" s="1">
        <f t="shared" si="53"/>
        <v>5.0494982830404241E-4</v>
      </c>
      <c r="U112" s="1">
        <f t="shared" si="53"/>
        <v>2.3635949409976453E-4</v>
      </c>
      <c r="V112" s="1">
        <f t="shared" si="53"/>
        <v>1.1063635894031533E-4</v>
      </c>
      <c r="W112" s="1">
        <f t="shared" si="53"/>
        <v>5.1787231844402919E-5</v>
      </c>
      <c r="X112" s="1">
        <f t="shared" si="53"/>
        <v>2.4240831927167324E-5</v>
      </c>
      <c r="Y112" s="1">
        <f t="shared" si="53"/>
        <v>1.1346772391440025E-5</v>
      </c>
      <c r="Z112" s="1">
        <f t="shared" si="52"/>
        <v>5.3112551619506494E-6</v>
      </c>
      <c r="AA112" s="1">
        <f t="shared" si="50"/>
        <v>2.4861194375088147E-6</v>
      </c>
      <c r="AB112" s="1">
        <f t="shared" si="50"/>
        <v>1.1637154813871048E-6</v>
      </c>
      <c r="AC112" s="1">
        <f t="shared" si="40"/>
        <v>0.61538461538461542</v>
      </c>
      <c r="AD112" s="1">
        <f t="shared" si="40"/>
        <v>0.28805237315875615</v>
      </c>
      <c r="AE112" s="1">
        <f t="shared" si="40"/>
        <v>0.13483302573388586</v>
      </c>
      <c r="AF112" s="1">
        <f t="shared" si="40"/>
        <v>6.3113331194584871E-2</v>
      </c>
      <c r="AG112" s="1">
        <f t="shared" si="40"/>
        <v>2.9542410346401433E-2</v>
      </c>
      <c r="AH112" s="1">
        <f t="shared" si="32"/>
        <v>1.3828362289804927E-2</v>
      </c>
      <c r="AI112" s="1">
        <f t="shared" si="32"/>
        <v>6.4728504335257106E-3</v>
      </c>
      <c r="AJ112" s="1">
        <f t="shared" si="32"/>
        <v>3.029844883777992E-3</v>
      </c>
      <c r="AK112" s="1">
        <f t="shared" si="32"/>
        <v>1.4182252647471452E-3</v>
      </c>
      <c r="AL112" s="1">
        <f t="shared" si="32"/>
        <v>6.6385012392419557E-4</v>
      </c>
      <c r="AM112" s="1">
        <f t="shared" si="41"/>
        <v>0.24074074074074073</v>
      </c>
      <c r="AN112" s="1">
        <f t="shared" si="41"/>
        <v>0.11268715524034673</v>
      </c>
      <c r="AO112" s="1">
        <f t="shared" si="41"/>
        <v>5.2747179048672939E-2</v>
      </c>
      <c r="AP112" s="1">
        <f t="shared" si="41"/>
        <v>2.4690168916400097E-2</v>
      </c>
      <c r="AQ112" s="1">
        <f t="shared" si="41"/>
        <v>1.1557100343846856E-2</v>
      </c>
      <c r="AR112" s="1">
        <f t="shared" si="33"/>
        <v>5.4097065439283158E-3</v>
      </c>
      <c r="AS112" s="1">
        <f t="shared" si="33"/>
        <v>2.5322030631153816E-3</v>
      </c>
      <c r="AT112" s="1">
        <f t="shared" si="33"/>
        <v>1.1852865401816681E-3</v>
      </c>
      <c r="AU112" s="1">
        <f t="shared" si="33"/>
        <v>5.5481497625524889E-4</v>
      </c>
      <c r="AV112" s="1">
        <f t="shared" si="33"/>
        <v>2.5970062718330797E-4</v>
      </c>
      <c r="BK112" s="1">
        <f t="shared" ca="1" si="42"/>
        <v>0.31628541705140378</v>
      </c>
      <c r="BL112" s="1">
        <f t="shared" ca="1" si="42"/>
        <v>0.3563700118993825</v>
      </c>
      <c r="BM112" s="1">
        <f t="shared" ca="1" si="42"/>
        <v>-3.5707758140002728</v>
      </c>
      <c r="BN112" s="1">
        <f t="shared" ca="1" si="42"/>
        <v>23.481274971660184</v>
      </c>
      <c r="BO112" s="1">
        <f t="shared" ca="1" si="42"/>
        <v>-64.974864432548245</v>
      </c>
      <c r="BP112" s="1">
        <f t="shared" ca="1" si="34"/>
        <v>95.432799918416052</v>
      </c>
      <c r="BQ112" s="1">
        <f t="shared" ca="1" si="34"/>
        <v>-80.633955063996638</v>
      </c>
      <c r="BR112" s="1">
        <f t="shared" ca="1" si="34"/>
        <v>39.361944979482914</v>
      </c>
      <c r="BS112" s="1">
        <f t="shared" ca="1" si="34"/>
        <v>-10.318212142279959</v>
      </c>
      <c r="BT112" s="1">
        <f t="shared" ca="1" si="34"/>
        <v>1.1242264242705553</v>
      </c>
      <c r="BU112" s="1">
        <f t="shared" ca="1" si="43"/>
        <v>0.42683056737587322</v>
      </c>
      <c r="BV112" s="1">
        <f t="shared" ca="1" si="43"/>
        <v>0.15186490508866438</v>
      </c>
      <c r="BW112" s="1">
        <f t="shared" ca="1" si="43"/>
        <v>-2.7285912365004616</v>
      </c>
      <c r="BX112" s="1">
        <f t="shared" ca="1" si="43"/>
        <v>14.324723343367721</v>
      </c>
      <c r="BY112" s="1">
        <f t="shared" ca="1" si="43"/>
        <v>-35.482443294916955</v>
      </c>
      <c r="BZ112" s="1">
        <f t="shared" ca="1" si="35"/>
        <v>49.187995337529408</v>
      </c>
      <c r="CA112" s="1">
        <f t="shared" ca="1" si="35"/>
        <v>-40.449123974047765</v>
      </c>
      <c r="CB112" s="1">
        <f t="shared" ca="1" si="35"/>
        <v>19.565373925409588</v>
      </c>
      <c r="CC112" s="1">
        <f t="shared" ca="1" si="35"/>
        <v>-5.1319041812966786</v>
      </c>
      <c r="CD112" s="1">
        <f t="shared" ca="1" si="35"/>
        <v>0.56223615419463302</v>
      </c>
      <c r="CE112" s="4">
        <f t="shared" ca="1" si="36"/>
        <v>0.57509426995537583</v>
      </c>
      <c r="CF112" s="4">
        <f t="shared" ca="1" si="37"/>
        <v>4.0290345429239593E-2</v>
      </c>
      <c r="CG112" s="4">
        <f t="shared" ca="1" si="46"/>
        <v>-2.3689020174885275E-4</v>
      </c>
      <c r="CH112" s="4">
        <f t="shared" ca="1" si="47"/>
        <v>5.878879513799562E-2</v>
      </c>
      <c r="CI112" s="8">
        <f t="shared" ca="1" si="38"/>
        <v>0.42696154620402771</v>
      </c>
      <c r="CJ112" s="8">
        <f t="shared" ca="1" si="39"/>
        <v>-0.18622080546328698</v>
      </c>
      <c r="CK112" s="8">
        <f t="shared" ca="1" si="48"/>
        <v>6.8376932735401278E-3</v>
      </c>
      <c r="CL112" s="8">
        <f t="shared" ca="1" si="49"/>
        <v>0.1089722060607001</v>
      </c>
    </row>
    <row r="113" spans="1:90" x14ac:dyDescent="0.25">
      <c r="A113" s="7">
        <f>'Calculate Data'!M115</f>
        <v>0.67878787878787883</v>
      </c>
      <c r="B113" s="7">
        <f>'Calculate Data'!L115</f>
        <v>0.69465648854961837</v>
      </c>
      <c r="C113" s="7">
        <f>'Calculate Data'!N115</f>
        <v>0.44256756756756754</v>
      </c>
      <c r="D113" s="7">
        <f>'Calculate Data'!B115</f>
        <v>296</v>
      </c>
      <c r="E113" s="2">
        <v>0.47234042553191491</v>
      </c>
      <c r="F113" s="10">
        <v>0.50605326876513312</v>
      </c>
      <c r="G113" s="4">
        <v>0.62580645161290327</v>
      </c>
      <c r="H113" s="8">
        <v>0.272887323943662</v>
      </c>
      <c r="I113" s="20">
        <v>568</v>
      </c>
      <c r="J113" s="1">
        <f t="shared" si="53"/>
        <v>1</v>
      </c>
      <c r="K113" s="1">
        <f t="shared" si="53"/>
        <v>0.47234042553191491</v>
      </c>
      <c r="L113" s="1">
        <f t="shared" si="53"/>
        <v>0.22310547759167046</v>
      </c>
      <c r="M113" s="1">
        <f t="shared" si="53"/>
        <v>0.10538173622415073</v>
      </c>
      <c r="N113" s="1">
        <f t="shared" si="53"/>
        <v>4.9776054131407371E-2</v>
      </c>
      <c r="O113" s="1">
        <f t="shared" si="53"/>
        <v>2.3511242589728591E-2</v>
      </c>
      <c r="P113" s="1">
        <f t="shared" si="53"/>
        <v>1.1105310329616484E-2</v>
      </c>
      <c r="Q113" s="1">
        <f t="shared" si="53"/>
        <v>5.2454870067550194E-3</v>
      </c>
      <c r="R113" s="1">
        <f t="shared" si="53"/>
        <v>2.4776555648927967E-3</v>
      </c>
      <c r="S113" s="1">
        <f t="shared" si="53"/>
        <v>1.1702968838429805E-3</v>
      </c>
      <c r="T113" s="1">
        <f t="shared" si="53"/>
        <v>5.5277852811306746E-4</v>
      </c>
      <c r="U113" s="1">
        <f t="shared" si="53"/>
        <v>2.6109964519383189E-4</v>
      </c>
      <c r="V113" s="1">
        <f t="shared" si="53"/>
        <v>1.2332791751708657E-4</v>
      </c>
      <c r="W113" s="1">
        <f t="shared" si="53"/>
        <v>5.8252761039985572E-5</v>
      </c>
      <c r="X113" s="1">
        <f t="shared" si="53"/>
        <v>2.7515133938035738E-5</v>
      </c>
      <c r="Y113" s="1">
        <f t="shared" si="53"/>
        <v>1.2996510072859432E-5</v>
      </c>
      <c r="Z113" s="1">
        <f t="shared" si="52"/>
        <v>6.1387770982442429E-6</v>
      </c>
      <c r="AA113" s="1">
        <f t="shared" si="50"/>
        <v>2.8995925868302597E-6</v>
      </c>
      <c r="AB113" s="1">
        <f t="shared" si="50"/>
        <v>1.3695947963325908E-6</v>
      </c>
      <c r="AC113" s="1">
        <f t="shared" si="40"/>
        <v>0.62580645161290327</v>
      </c>
      <c r="AD113" s="1">
        <f t="shared" si="40"/>
        <v>0.29559368565545646</v>
      </c>
      <c r="AE113" s="1">
        <f t="shared" si="40"/>
        <v>0.13962084726704541</v>
      </c>
      <c r="AF113" s="1">
        <f t="shared" si="40"/>
        <v>6.5948570411242718E-2</v>
      </c>
      <c r="AG113" s="1">
        <f t="shared" si="40"/>
        <v>3.115017581126784E-2</v>
      </c>
      <c r="AH113" s="1">
        <f t="shared" si="32"/>
        <v>1.4713487298088216E-2</v>
      </c>
      <c r="AI113" s="1">
        <f t="shared" si="32"/>
        <v>6.9497748514374125E-3</v>
      </c>
      <c r="AJ113" s="1">
        <f t="shared" si="32"/>
        <v>3.2826596106789478E-3</v>
      </c>
      <c r="AK113" s="1">
        <f t="shared" si="32"/>
        <v>1.5505328373845244E-3</v>
      </c>
      <c r="AL113" s="1">
        <f t="shared" si="32"/>
        <v>7.3237934021141364E-4</v>
      </c>
      <c r="AM113" s="1">
        <f t="shared" si="41"/>
        <v>0.272887323943662</v>
      </c>
      <c r="AN113" s="1">
        <f t="shared" si="41"/>
        <v>0.12889571471381481</v>
      </c>
      <c r="AO113" s="1">
        <f t="shared" si="41"/>
        <v>6.0882656737163601E-2</v>
      </c>
      <c r="AP113" s="1">
        <f t="shared" si="41"/>
        <v>2.8757339990745361E-2</v>
      </c>
      <c r="AQ113" s="1">
        <f t="shared" si="41"/>
        <v>1.3583254208394619E-2</v>
      </c>
      <c r="AR113" s="1">
        <f t="shared" si="33"/>
        <v>6.4159200729012886E-3</v>
      </c>
      <c r="AS113" s="1">
        <f t="shared" si="33"/>
        <v>3.0304984174129492E-3</v>
      </c>
      <c r="AT113" s="1">
        <f t="shared" si="33"/>
        <v>1.4314269120546269E-3</v>
      </c>
      <c r="AU113" s="1">
        <f t="shared" si="33"/>
        <v>6.7612079675771742E-4</v>
      </c>
      <c r="AV113" s="1">
        <f t="shared" si="33"/>
        <v>3.1935918485151757E-4</v>
      </c>
      <c r="BK113" s="1">
        <f t="shared" ca="1" si="42"/>
        <v>0.31628541705140378</v>
      </c>
      <c r="BL113" s="1">
        <f t="shared" ca="1" si="42"/>
        <v>0.359609739280286</v>
      </c>
      <c r="BM113" s="1">
        <f t="shared" ca="1" si="42"/>
        <v>-3.6359941160576335</v>
      </c>
      <c r="BN113" s="1">
        <f t="shared" ca="1" si="42"/>
        <v>24.127512825519602</v>
      </c>
      <c r="BO113" s="1">
        <f t="shared" ca="1" si="42"/>
        <v>-67.370001426687352</v>
      </c>
      <c r="BP113" s="1">
        <f t="shared" ca="1" si="34"/>
        <v>99.850244808510112</v>
      </c>
      <c r="BQ113" s="1">
        <f t="shared" ca="1" si="34"/>
        <v>-85.133350164061795</v>
      </c>
      <c r="BR113" s="1">
        <f t="shared" ca="1" si="34"/>
        <v>41.936154666572101</v>
      </c>
      <c r="BS113" s="1">
        <f t="shared" ca="1" si="34"/>
        <v>-11.092943519257592</v>
      </c>
      <c r="BT113" s="1">
        <f t="shared" ca="1" si="34"/>
        <v>1.2196253189295558</v>
      </c>
      <c r="BU113" s="1">
        <f t="shared" ca="1" si="43"/>
        <v>0.42683056737587322</v>
      </c>
      <c r="BV113" s="1">
        <f t="shared" ca="1" si="43"/>
        <v>0.15324549513492497</v>
      </c>
      <c r="BW113" s="1">
        <f t="shared" ca="1" si="43"/>
        <v>-2.7784274896629908</v>
      </c>
      <c r="BX113" s="1">
        <f t="shared" ca="1" si="43"/>
        <v>14.718959963045334</v>
      </c>
      <c r="BY113" s="1">
        <f t="shared" ca="1" si="43"/>
        <v>-36.790415436456755</v>
      </c>
      <c r="BZ113" s="1">
        <f t="shared" ca="1" si="35"/>
        <v>51.464835782779815</v>
      </c>
      <c r="CA113" s="1">
        <f t="shared" ca="1" si="35"/>
        <v>-42.706195328991399</v>
      </c>
      <c r="CB113" s="1">
        <f t="shared" ca="1" si="35"/>
        <v>20.844918803503496</v>
      </c>
      <c r="CC113" s="1">
        <f t="shared" ca="1" si="35"/>
        <v>-5.5172274464194988</v>
      </c>
      <c r="CD113" s="1">
        <f t="shared" ca="1" si="35"/>
        <v>0.60994603406362569</v>
      </c>
      <c r="CE113" s="4">
        <f t="shared" ca="1" si="36"/>
        <v>0.57714354979869187</v>
      </c>
      <c r="CF113" s="4">
        <f t="shared" ca="1" si="37"/>
        <v>4.8662901814211401E-2</v>
      </c>
      <c r="CG113" s="4">
        <f t="shared" ca="1" si="46"/>
        <v>1.1362846651507927E-3</v>
      </c>
      <c r="CH113" s="4">
        <f t="shared" ca="1" si="47"/>
        <v>5.9801971391025312E-2</v>
      </c>
      <c r="CI113" s="8">
        <f t="shared" ca="1" si="38"/>
        <v>0.42647094437242761</v>
      </c>
      <c r="CJ113" s="8">
        <f t="shared" ca="1" si="39"/>
        <v>-0.15358362042876561</v>
      </c>
      <c r="CK113" s="8">
        <f t="shared" ca="1" si="48"/>
        <v>5.4145173580610545E-3</v>
      </c>
      <c r="CL113" s="8">
        <f t="shared" ca="1" si="49"/>
        <v>0.10986856268138483</v>
      </c>
    </row>
    <row r="114" spans="1:90" x14ac:dyDescent="0.25">
      <c r="A114" s="7">
        <f>'Calculate Data'!M116</f>
        <v>0.6093023255813953</v>
      </c>
      <c r="B114" s="7">
        <f>'Calculate Data'!L116</f>
        <v>0.61682242990654201</v>
      </c>
      <c r="C114" s="7">
        <f>'Calculate Data'!N116</f>
        <v>0.33229813664596275</v>
      </c>
      <c r="D114" s="7">
        <f>'Calculate Data'!B116</f>
        <v>322</v>
      </c>
      <c r="E114" s="2">
        <v>0.47659574468085109</v>
      </c>
      <c r="F114" s="10">
        <v>0.50657894736842102</v>
      </c>
      <c r="G114" s="4">
        <v>0.55462184873949583</v>
      </c>
      <c r="H114" s="8">
        <v>0.43911439114391143</v>
      </c>
      <c r="I114" s="20">
        <v>271</v>
      </c>
      <c r="J114" s="1">
        <f t="shared" si="53"/>
        <v>1</v>
      </c>
      <c r="K114" s="1">
        <f t="shared" si="53"/>
        <v>0.47659574468085109</v>
      </c>
      <c r="L114" s="1">
        <f t="shared" si="53"/>
        <v>0.227143503847895</v>
      </c>
      <c r="M114" s="1">
        <f t="shared" si="53"/>
        <v>0.10825562736580528</v>
      </c>
      <c r="N114" s="1">
        <f t="shared" si="53"/>
        <v>5.1594171340298693E-2</v>
      </c>
      <c r="O114" s="1">
        <f t="shared" si="53"/>
        <v>2.4589562511121082E-2</v>
      </c>
      <c r="P114" s="1">
        <f t="shared" si="53"/>
        <v>1.1719280856364089E-2</v>
      </c>
      <c r="Q114" s="1">
        <f t="shared" si="53"/>
        <v>5.5853593868628862E-3</v>
      </c>
      <c r="R114" s="1">
        <f t="shared" si="53"/>
        <v>2.6619585162920992E-3</v>
      </c>
      <c r="S114" s="1">
        <f t="shared" si="53"/>
        <v>1.2686781013817666E-3</v>
      </c>
      <c r="T114" s="1">
        <f t="shared" si="53"/>
        <v>6.0464658448833135E-4</v>
      </c>
      <c r="U114" s="1">
        <f t="shared" si="53"/>
        <v>2.8817198920294941E-4</v>
      </c>
      <c r="V114" s="1">
        <f t="shared" si="53"/>
        <v>1.3734154379034186E-4</v>
      </c>
      <c r="W114" s="1">
        <f t="shared" si="53"/>
        <v>6.5456395338375702E-5</v>
      </c>
      <c r="X114" s="1">
        <f t="shared" si="53"/>
        <v>3.1196239480417353E-5</v>
      </c>
      <c r="Y114" s="1">
        <f t="shared" si="53"/>
        <v>1.4867994986411678E-5</v>
      </c>
      <c r="Z114" s="1">
        <f t="shared" si="52"/>
        <v>7.0860231424600345E-6</v>
      </c>
      <c r="AA114" s="1">
        <f t="shared" si="50"/>
        <v>3.3771684764064848E-6</v>
      </c>
      <c r="AB114" s="1">
        <f t="shared" si="50"/>
        <v>1.6095441249256439E-6</v>
      </c>
      <c r="AC114" s="1">
        <f t="shared" si="40"/>
        <v>0.55462184873949583</v>
      </c>
      <c r="AD114" s="1">
        <f t="shared" si="40"/>
        <v>0.26433041301627036</v>
      </c>
      <c r="AE114" s="1">
        <f t="shared" si="40"/>
        <v>0.12597875003328632</v>
      </c>
      <c r="AF114" s="1">
        <f t="shared" si="40"/>
        <v>6.0040936186076879E-2</v>
      </c>
      <c r="AG114" s="1">
        <f t="shared" si="40"/>
        <v>2.8615254692938772E-2</v>
      </c>
      <c r="AH114" s="1">
        <f t="shared" si="32"/>
        <v>1.3637908619613373E-2</v>
      </c>
      <c r="AI114" s="1">
        <f t="shared" si="32"/>
        <v>6.4997692144540334E-3</v>
      </c>
      <c r="AJ114" s="1">
        <f t="shared" si="32"/>
        <v>3.0977623490163909E-3</v>
      </c>
      <c r="AK114" s="1">
        <f t="shared" si="32"/>
        <v>1.4763803535737694E-3</v>
      </c>
      <c r="AL114" s="1">
        <f t="shared" si="32"/>
        <v>7.0363659404366885E-4</v>
      </c>
      <c r="AM114" s="1">
        <f t="shared" si="41"/>
        <v>0.43911439114391143</v>
      </c>
      <c r="AN114" s="1">
        <f t="shared" si="41"/>
        <v>0.209280050247311</v>
      </c>
      <c r="AO114" s="1">
        <f t="shared" si="41"/>
        <v>9.9741981394463122E-2</v>
      </c>
      <c r="AP114" s="1">
        <f t="shared" si="41"/>
        <v>4.7536603898637744E-2</v>
      </c>
      <c r="AQ114" s="1">
        <f t="shared" si="41"/>
        <v>2.2655743134669906E-2</v>
      </c>
      <c r="AR114" s="1">
        <f t="shared" si="33"/>
        <v>1.0797630770566084E-2</v>
      </c>
      <c r="AS114" s="1">
        <f t="shared" si="33"/>
        <v>5.1461048778868139E-3</v>
      </c>
      <c r="AT114" s="1">
        <f t="shared" si="33"/>
        <v>2.4526116864822269E-3</v>
      </c>
      <c r="AU114" s="1">
        <f t="shared" si="33"/>
        <v>1.168904293131955E-3</v>
      </c>
      <c r="AV114" s="1">
        <f t="shared" si="33"/>
        <v>5.57094812045868E-4</v>
      </c>
      <c r="BK114" s="1">
        <f t="shared" ca="1" si="42"/>
        <v>0.31628541705140378</v>
      </c>
      <c r="BL114" s="1">
        <f t="shared" ca="1" si="42"/>
        <v>0.3628494666611895</v>
      </c>
      <c r="BM114" s="1">
        <f t="shared" ca="1" si="42"/>
        <v>-3.7018026289933408</v>
      </c>
      <c r="BN114" s="1">
        <f t="shared" ca="1" si="42"/>
        <v>24.785500137779565</v>
      </c>
      <c r="BO114" s="1">
        <f t="shared" ca="1" si="42"/>
        <v>-69.830754113783271</v>
      </c>
      <c r="BP114" s="1">
        <f t="shared" ca="1" si="34"/>
        <v>104.42977767335205</v>
      </c>
      <c r="BQ114" s="1">
        <f t="shared" ca="1" si="34"/>
        <v>-89.840050498641503</v>
      </c>
      <c r="BR114" s="1">
        <f t="shared" ca="1" si="34"/>
        <v>44.653336251569812</v>
      </c>
      <c r="BS114" s="1">
        <f t="shared" ca="1" si="34"/>
        <v>-11.918103504880291</v>
      </c>
      <c r="BT114" s="1">
        <f t="shared" ca="1" si="34"/>
        <v>1.3221533402154082</v>
      </c>
      <c r="BU114" s="1">
        <f t="shared" ca="1" si="43"/>
        <v>0.42683056737587322</v>
      </c>
      <c r="BV114" s="1">
        <f t="shared" ca="1" si="43"/>
        <v>0.15462608518118554</v>
      </c>
      <c r="BW114" s="1">
        <f t="shared" ca="1" si="43"/>
        <v>-2.8287147496414704</v>
      </c>
      <c r="BX114" s="1">
        <f t="shared" ca="1" si="43"/>
        <v>15.120364325582965</v>
      </c>
      <c r="BY114" s="1">
        <f t="shared" ca="1" si="43"/>
        <v>-38.134219974492197</v>
      </c>
      <c r="BZ114" s="1">
        <f t="shared" ca="1" si="35"/>
        <v>53.825219648667407</v>
      </c>
      <c r="CA114" s="1">
        <f t="shared" ca="1" si="35"/>
        <v>-45.067259042051319</v>
      </c>
      <c r="CB114" s="1">
        <f t="shared" ca="1" si="35"/>
        <v>22.195529749213314</v>
      </c>
      <c r="CC114" s="1">
        <f t="shared" ca="1" si="35"/>
        <v>-5.9276320709865731</v>
      </c>
      <c r="CD114" s="1">
        <f t="shared" ca="1" si="35"/>
        <v>0.66122125686613686</v>
      </c>
      <c r="CE114" s="4">
        <f t="shared" ca="1" si="36"/>
        <v>0.57919154033101905</v>
      </c>
      <c r="CF114" s="4">
        <f t="shared" ca="1" si="37"/>
        <v>-2.4569691591523224E-2</v>
      </c>
      <c r="CG114" s="4">
        <f t="shared" ca="1" si="46"/>
        <v>5.2084342344485036E-3</v>
      </c>
      <c r="CH114" s="4">
        <f t="shared" ca="1" si="47"/>
        <v>6.2832728511494934E-2</v>
      </c>
      <c r="CI114" s="8">
        <f t="shared" ca="1" si="38"/>
        <v>0.425965795715322</v>
      </c>
      <c r="CJ114" s="8">
        <f t="shared" ca="1" si="39"/>
        <v>1.3148595428589427E-2</v>
      </c>
      <c r="CK114" s="8">
        <f t="shared" ca="1" si="48"/>
        <v>4.3033299839387055E-3</v>
      </c>
      <c r="CL114" s="8">
        <f t="shared" ca="1" si="49"/>
        <v>0.10969202347526685</v>
      </c>
    </row>
    <row r="115" spans="1:90" x14ac:dyDescent="0.25">
      <c r="A115" s="7">
        <f>'Calculate Data'!M117</f>
        <v>0.69836065573770489</v>
      </c>
      <c r="B115" s="7">
        <f>'Calculate Data'!L117</f>
        <v>0.73631840796019898</v>
      </c>
      <c r="C115" s="7">
        <f>'Calculate Data'!N117</f>
        <v>0.39723320158102765</v>
      </c>
      <c r="D115" s="7">
        <f>'Calculate Data'!B117</f>
        <v>506</v>
      </c>
      <c r="E115" s="2">
        <v>0.48085106382978721</v>
      </c>
      <c r="F115" s="10">
        <v>0.50660792951541855</v>
      </c>
      <c r="G115" s="4">
        <v>0.59440559440559437</v>
      </c>
      <c r="H115" s="8">
        <v>0.38648648648648648</v>
      </c>
      <c r="I115" s="20">
        <v>370</v>
      </c>
      <c r="J115" s="1">
        <f t="shared" si="53"/>
        <v>1</v>
      </c>
      <c r="K115" s="1">
        <f t="shared" si="53"/>
        <v>0.48085106382978721</v>
      </c>
      <c r="L115" s="1">
        <f t="shared" si="53"/>
        <v>0.23121774558623809</v>
      </c>
      <c r="M115" s="1">
        <f t="shared" si="53"/>
        <v>0.11118129894146767</v>
      </c>
      <c r="N115" s="1">
        <f t="shared" si="53"/>
        <v>5.3461645873982326E-2</v>
      </c>
      <c r="O115" s="1">
        <f t="shared" si="53"/>
        <v>2.5707089292595756E-2</v>
      </c>
      <c r="P115" s="1">
        <f t="shared" si="53"/>
        <v>1.2361281234312E-2</v>
      </c>
      <c r="Q115" s="1">
        <f t="shared" si="53"/>
        <v>5.9439352318181107E-3</v>
      </c>
      <c r="R115" s="1">
        <f t="shared" si="53"/>
        <v>2.8581475795550915E-3</v>
      </c>
      <c r="S115" s="1">
        <f t="shared" si="53"/>
        <v>1.3743433042115972E-3</v>
      </c>
      <c r="T115" s="1">
        <f t="shared" si="53"/>
        <v>6.6085443989749137E-4</v>
      </c>
      <c r="U115" s="1">
        <f t="shared" si="53"/>
        <v>3.1777256046134689E-4</v>
      </c>
      <c r="V115" s="1">
        <f t="shared" si="53"/>
        <v>1.5280127375375403E-4</v>
      </c>
      <c r="W115" s="1">
        <f t="shared" si="53"/>
        <v>7.3474655039039173E-5</v>
      </c>
      <c r="X115" s="1">
        <f t="shared" si="53"/>
        <v>3.5330366040048616E-5</v>
      </c>
      <c r="Y115" s="1">
        <f t="shared" si="53"/>
        <v>1.6988644095853164E-5</v>
      </c>
      <c r="Z115" s="1">
        <f t="shared" si="52"/>
        <v>8.1690075865166277E-6</v>
      </c>
      <c r="AA115" s="1">
        <f t="shared" si="50"/>
        <v>3.9280759884101226E-6</v>
      </c>
      <c r="AB115" s="1">
        <f t="shared" si="50"/>
        <v>1.8888195178312504E-6</v>
      </c>
      <c r="AC115" s="1">
        <f t="shared" si="40"/>
        <v>0.59440559440559437</v>
      </c>
      <c r="AD115" s="1">
        <f t="shared" si="40"/>
        <v>0.28582056241630704</v>
      </c>
      <c r="AE115" s="1">
        <f t="shared" si="40"/>
        <v>0.13743712150230936</v>
      </c>
      <c r="AF115" s="1">
        <f t="shared" si="40"/>
        <v>6.6086786084089175E-2</v>
      </c>
      <c r="AG115" s="1">
        <f t="shared" si="40"/>
        <v>3.1777901393625858E-2</v>
      </c>
      <c r="AH115" s="1">
        <f t="shared" si="32"/>
        <v>1.5280437691403071E-2</v>
      </c>
      <c r="AI115" s="1">
        <f t="shared" si="32"/>
        <v>7.347614719695944E-3</v>
      </c>
      <c r="AJ115" s="1">
        <f t="shared" si="32"/>
        <v>3.5331083545771984E-3</v>
      </c>
      <c r="AK115" s="1">
        <f t="shared" si="32"/>
        <v>1.6988989109243549E-3</v>
      </c>
      <c r="AL115" s="1">
        <f t="shared" si="32"/>
        <v>8.1691734865724306E-4</v>
      </c>
      <c r="AM115" s="1">
        <f t="shared" si="41"/>
        <v>0.38648648648648648</v>
      </c>
      <c r="AN115" s="1">
        <f t="shared" si="41"/>
        <v>0.1858424381828637</v>
      </c>
      <c r="AO115" s="1">
        <f t="shared" si="41"/>
        <v>8.9362534104951472E-2</v>
      </c>
      <c r="AP115" s="1">
        <f t="shared" si="41"/>
        <v>4.2970069590891558E-2</v>
      </c>
      <c r="AQ115" s="1">
        <f t="shared" si="41"/>
        <v>2.0662203675620196E-2</v>
      </c>
      <c r="AR115" s="1">
        <f t="shared" si="33"/>
        <v>9.93544261848971E-3</v>
      </c>
      <c r="AS115" s="1">
        <f t="shared" si="33"/>
        <v>4.7774681527205836E-3</v>
      </c>
      <c r="AT115" s="1">
        <f t="shared" si="33"/>
        <v>2.2972506436486212E-3</v>
      </c>
      <c r="AU115" s="1">
        <f t="shared" si="33"/>
        <v>1.1046354158821029E-3</v>
      </c>
      <c r="AV115" s="1">
        <f t="shared" si="33"/>
        <v>5.3116511487096864E-4</v>
      </c>
      <c r="BK115" s="1">
        <f t="shared" ca="1" si="42"/>
        <v>0.31628541705140378</v>
      </c>
      <c r="BL115" s="1">
        <f t="shared" ca="1" si="42"/>
        <v>0.36608919404209295</v>
      </c>
      <c r="BM115" s="1">
        <f t="shared" ca="1" si="42"/>
        <v>-3.7682013528073948</v>
      </c>
      <c r="BN115" s="1">
        <f t="shared" ca="1" si="42"/>
        <v>25.455342759416645</v>
      </c>
      <c r="BO115" s="1">
        <f t="shared" ca="1" si="42"/>
        <v>-72.358310068026441</v>
      </c>
      <c r="BP115" s="1">
        <f t="shared" ca="1" si="34"/>
        <v>109.1758187336855</v>
      </c>
      <c r="BQ115" s="1">
        <f t="shared" ca="1" si="34"/>
        <v>-94.761627776454233</v>
      </c>
      <c r="BR115" s="1">
        <f t="shared" ca="1" si="34"/>
        <v>47.520046639828209</v>
      </c>
      <c r="BS115" s="1">
        <f t="shared" ca="1" si="34"/>
        <v>-12.796479913897658</v>
      </c>
      <c r="BT115" s="1">
        <f t="shared" ca="1" si="34"/>
        <v>1.4322723693953401</v>
      </c>
      <c r="BU115" s="1">
        <f t="shared" ca="1" si="43"/>
        <v>0.42683056737587322</v>
      </c>
      <c r="BV115" s="1">
        <f t="shared" ca="1" si="43"/>
        <v>0.15600667522744613</v>
      </c>
      <c r="BW115" s="1">
        <f t="shared" ca="1" si="43"/>
        <v>-2.8794530164359</v>
      </c>
      <c r="BX115" s="1">
        <f t="shared" ca="1" si="43"/>
        <v>15.529001005240607</v>
      </c>
      <c r="BY115" s="1">
        <f t="shared" ca="1" si="43"/>
        <v>-39.514505437253959</v>
      </c>
      <c r="BZ115" s="1">
        <f t="shared" ca="1" si="35"/>
        <v>56.271425206368498</v>
      </c>
      <c r="CA115" s="1">
        <f t="shared" ca="1" si="35"/>
        <v>-47.536113376433228</v>
      </c>
      <c r="CB115" s="1">
        <f t="shared" ca="1" si="35"/>
        <v>23.620465958828138</v>
      </c>
      <c r="CC115" s="1">
        <f t="shared" ca="1" si="35"/>
        <v>-6.3645046128601432</v>
      </c>
      <c r="CD115" s="1">
        <f t="shared" ca="1" si="35"/>
        <v>0.71629281374574238</v>
      </c>
      <c r="CE115" s="4">
        <f t="shared" ca="1" si="36"/>
        <v>0.58123600223347061</v>
      </c>
      <c r="CF115" s="4">
        <f t="shared" ca="1" si="37"/>
        <v>1.3169592172123767E-2</v>
      </c>
      <c r="CG115" s="4">
        <f t="shared" ca="1" si="46"/>
        <v>3.6556815562341486E-3</v>
      </c>
      <c r="CH115" s="4">
        <f t="shared" ca="1" si="47"/>
        <v>6.3896793527812024E-2</v>
      </c>
      <c r="CI115" s="8">
        <f t="shared" ca="1" si="38"/>
        <v>0.42544578380307241</v>
      </c>
      <c r="CJ115" s="8">
        <f t="shared" ca="1" si="39"/>
        <v>-3.8959297316585928E-2</v>
      </c>
      <c r="CK115" s="8">
        <f t="shared" ca="1" si="48"/>
        <v>1.6990588904015811E-3</v>
      </c>
      <c r="CL115" s="8">
        <f t="shared" ca="1" si="49"/>
        <v>0.11023300683676862</v>
      </c>
    </row>
    <row r="116" spans="1:90" x14ac:dyDescent="0.25">
      <c r="A116" s="7">
        <f>'Calculate Data'!M118</f>
        <v>0.62621359223300976</v>
      </c>
      <c r="B116" s="7">
        <f>'Calculate Data'!L118</f>
        <v>0.71544715447154472</v>
      </c>
      <c r="C116" s="7">
        <f>'Calculate Data'!N118</f>
        <v>0.37386018237082069</v>
      </c>
      <c r="D116" s="7">
        <f>'Calculate Data'!B118</f>
        <v>329</v>
      </c>
      <c r="E116" s="2">
        <v>0.48510638297872338</v>
      </c>
      <c r="F116" s="10">
        <v>0.50819672131147542</v>
      </c>
      <c r="G116" s="4">
        <v>0.71052631578947367</v>
      </c>
      <c r="H116" s="8">
        <v>0.38383838383838381</v>
      </c>
      <c r="I116" s="20">
        <v>99</v>
      </c>
      <c r="J116" s="1">
        <f t="shared" si="53"/>
        <v>1</v>
      </c>
      <c r="K116" s="1">
        <f t="shared" si="53"/>
        <v>0.48510638297872338</v>
      </c>
      <c r="L116" s="1">
        <f t="shared" si="53"/>
        <v>0.23532820280669983</v>
      </c>
      <c r="M116" s="1">
        <f t="shared" si="53"/>
        <v>0.11415921327644162</v>
      </c>
      <c r="N116" s="1">
        <f t="shared" si="53"/>
        <v>5.5379363036231248E-2</v>
      </c>
      <c r="O116" s="1">
        <f t="shared" si="53"/>
        <v>2.6864882494171752E-2</v>
      </c>
      <c r="P116" s="1">
        <f t="shared" si="53"/>
        <v>1.3032325975896084E-2</v>
      </c>
      <c r="Q116" s="1">
        <f t="shared" si="53"/>
        <v>6.3220645159666102E-3</v>
      </c>
      <c r="R116" s="1">
        <f t="shared" si="53"/>
        <v>3.0668738502986959E-3</v>
      </c>
      <c r="S116" s="1">
        <f t="shared" si="53"/>
        <v>1.4877600805704313E-3</v>
      </c>
      <c r="T116" s="1">
        <f t="shared" si="53"/>
        <v>7.2172191142565591E-4</v>
      </c>
      <c r="U116" s="1">
        <f t="shared" si="53"/>
        <v>3.5011190596819051E-4</v>
      </c>
      <c r="V116" s="1">
        <f t="shared" si="53"/>
        <v>1.6984152034201582E-4</v>
      </c>
      <c r="W116" s="1">
        <f t="shared" si="53"/>
        <v>8.2391205612722558E-5</v>
      </c>
      <c r="X116" s="1">
        <f t="shared" si="53"/>
        <v>3.9968499744044135E-5</v>
      </c>
      <c r="Y116" s="1">
        <f t="shared" si="53"/>
        <v>1.9388974343919279E-5</v>
      </c>
      <c r="Z116" s="1">
        <f t="shared" si="52"/>
        <v>9.4057152136459478E-6</v>
      </c>
      <c r="AA116" s="1">
        <f t="shared" si="50"/>
        <v>4.562772486619736E-6</v>
      </c>
      <c r="AB116" s="1">
        <f t="shared" si="50"/>
        <v>2.2134300573389355E-6</v>
      </c>
      <c r="AC116" s="1">
        <f t="shared" si="40"/>
        <v>0.71052631578947367</v>
      </c>
      <c r="AD116" s="1">
        <f t="shared" si="40"/>
        <v>0.34468085106382979</v>
      </c>
      <c r="AE116" s="1">
        <f t="shared" si="40"/>
        <v>0.16720688094160252</v>
      </c>
      <c r="AF116" s="1">
        <f t="shared" si="40"/>
        <v>8.1113125222734825E-2</v>
      </c>
      <c r="AG116" s="1">
        <f t="shared" si="40"/>
        <v>3.934849478890115E-2</v>
      </c>
      <c r="AH116" s="1">
        <f t="shared" si="32"/>
        <v>1.908820598270098E-2</v>
      </c>
      <c r="AI116" s="1">
        <f t="shared" si="32"/>
        <v>9.2598105618209008E-3</v>
      </c>
      <c r="AJ116" s="1">
        <f t="shared" si="32"/>
        <v>4.4919932087131176E-3</v>
      </c>
      <c r="AK116" s="1">
        <f t="shared" si="32"/>
        <v>2.17909457784381E-3</v>
      </c>
      <c r="AL116" s="1">
        <f t="shared" si="32"/>
        <v>1.0570926888263589E-3</v>
      </c>
      <c r="AM116" s="1">
        <f t="shared" si="41"/>
        <v>0.38383838383838381</v>
      </c>
      <c r="AN116" s="1">
        <f t="shared" si="41"/>
        <v>0.18620245003223723</v>
      </c>
      <c r="AO116" s="1">
        <f t="shared" si="41"/>
        <v>9.0327997036915075E-2</v>
      </c>
      <c r="AP116" s="1">
        <f t="shared" si="41"/>
        <v>4.3818687924290715E-2</v>
      </c>
      <c r="AQ116" s="1">
        <f t="shared" si="41"/>
        <v>2.1256725205826135E-2</v>
      </c>
      <c r="AR116" s="1">
        <f t="shared" si="33"/>
        <v>1.0311773078570974E-2</v>
      </c>
      <c r="AS116" s="1">
        <f t="shared" si="33"/>
        <v>5.0023069402429406E-3</v>
      </c>
      <c r="AT116" s="1">
        <f t="shared" si="33"/>
        <v>2.426651026330618E-3</v>
      </c>
      <c r="AU116" s="1">
        <f t="shared" si="33"/>
        <v>1.177183902134853E-3</v>
      </c>
      <c r="AV116" s="1">
        <f t="shared" si="33"/>
        <v>5.7105942486541798E-4</v>
      </c>
      <c r="BK116" s="1">
        <f t="shared" ca="1" si="42"/>
        <v>0.31628541705140378</v>
      </c>
      <c r="BL116" s="1">
        <f t="shared" ca="1" si="42"/>
        <v>0.36932892142299639</v>
      </c>
      <c r="BM116" s="1">
        <f t="shared" ca="1" si="42"/>
        <v>-3.8351902874997963</v>
      </c>
      <c r="BN116" s="1">
        <f t="shared" ca="1" si="42"/>
        <v>26.137146541407443</v>
      </c>
      <c r="BO116" s="1">
        <f t="shared" ca="1" si="42"/>
        <v>-74.953867514496935</v>
      </c>
      <c r="BP116" s="1">
        <f t="shared" ca="1" si="34"/>
        <v>114.09286785066824</v>
      </c>
      <c r="BQ116" s="1">
        <f t="shared" ca="1" si="34"/>
        <v>-99.905859253595054</v>
      </c>
      <c r="BR116" s="1">
        <f t="shared" ca="1" si="34"/>
        <v>50.543081130923319</v>
      </c>
      <c r="BS116" s="1">
        <f t="shared" ca="1" si="34"/>
        <v>-13.730987827407521</v>
      </c>
      <c r="BT116" s="1">
        <f t="shared" ca="1" si="34"/>
        <v>1.550469703719922</v>
      </c>
      <c r="BU116" s="1">
        <f t="shared" ca="1" si="43"/>
        <v>0.42683056737587322</v>
      </c>
      <c r="BV116" s="1">
        <f t="shared" ca="1" si="43"/>
        <v>0.15738726527370669</v>
      </c>
      <c r="BW116" s="1">
        <f t="shared" ca="1" si="43"/>
        <v>-2.9306422900462805</v>
      </c>
      <c r="BX116" s="1">
        <f t="shared" ca="1" si="43"/>
        <v>15.944934576278273</v>
      </c>
      <c r="BY116" s="1">
        <f t="shared" ca="1" si="43"/>
        <v>-40.931926169369468</v>
      </c>
      <c r="BZ116" s="1">
        <f t="shared" ca="1" si="35"/>
        <v>58.805771775339664</v>
      </c>
      <c r="CA116" s="1">
        <f t="shared" ca="1" si="35"/>
        <v>-50.116659705891102</v>
      </c>
      <c r="CB116" s="1">
        <f t="shared" ca="1" si="35"/>
        <v>25.123105125630385</v>
      </c>
      <c r="CC116" s="1">
        <f t="shared" ca="1" si="35"/>
        <v>-6.829294927564451</v>
      </c>
      <c r="CD116" s="1">
        <f t="shared" ca="1" si="35"/>
        <v>0.77540440661710619</v>
      </c>
      <c r="CE116" s="4">
        <f t="shared" ca="1" si="36"/>
        <v>0.58327468219401535</v>
      </c>
      <c r="CF116" s="4">
        <f t="shared" ca="1" si="37"/>
        <v>0.12725163359545832</v>
      </c>
      <c r="CG116" s="4">
        <f t="shared" ca="1" si="46"/>
        <v>2.8094300444081312E-3</v>
      </c>
      <c r="CH116" s="4">
        <f t="shared" ca="1" si="47"/>
        <v>6.4758865481370484E-2</v>
      </c>
      <c r="CI116" s="8">
        <f t="shared" ca="1" si="38"/>
        <v>0.42491062364370435</v>
      </c>
      <c r="CJ116" s="8">
        <f t="shared" ca="1" si="39"/>
        <v>-4.1072239805320543E-2</v>
      </c>
      <c r="CK116" s="8">
        <f t="shared" ca="1" si="48"/>
        <v>6.5678664389255551E-3</v>
      </c>
      <c r="CL116" s="8">
        <f t="shared" ca="1" si="49"/>
        <v>0.10420630469938424</v>
      </c>
    </row>
    <row r="117" spans="1:90" x14ac:dyDescent="0.25">
      <c r="A117" s="7">
        <f>'Calculate Data'!M119</f>
        <v>0.46086956521739131</v>
      </c>
      <c r="B117" s="7">
        <f>'Calculate Data'!L119</f>
        <v>0.63235294117647056</v>
      </c>
      <c r="C117" s="7">
        <f>'Calculate Data'!N119</f>
        <v>0.37158469945355194</v>
      </c>
      <c r="D117" s="7">
        <f>'Calculate Data'!B119</f>
        <v>183</v>
      </c>
      <c r="E117" s="2">
        <v>0.48936170212765956</v>
      </c>
      <c r="F117" s="10">
        <v>0.51063829787234039</v>
      </c>
      <c r="G117" s="4">
        <v>0.54054054054054057</v>
      </c>
      <c r="H117" s="8">
        <v>0.44047619047619047</v>
      </c>
      <c r="I117" s="20">
        <v>84</v>
      </c>
      <c r="J117" s="1">
        <f t="shared" si="53"/>
        <v>1</v>
      </c>
      <c r="K117" s="1">
        <f t="shared" si="53"/>
        <v>0.48936170212765956</v>
      </c>
      <c r="L117" s="1">
        <f t="shared" si="53"/>
        <v>0.23947487550928021</v>
      </c>
      <c r="M117" s="1">
        <f t="shared" si="53"/>
        <v>0.11718983269603074</v>
      </c>
      <c r="N117" s="1">
        <f t="shared" si="53"/>
        <v>5.7348216000185255E-2</v>
      </c>
      <c r="O117" s="1">
        <f t="shared" si="53"/>
        <v>2.8064020595835338E-2</v>
      </c>
      <c r="P117" s="1">
        <f t="shared" si="53"/>
        <v>1.3733456887323674E-2</v>
      </c>
      <c r="Q117" s="1">
        <f t="shared" si="53"/>
        <v>6.7206278384775433E-3</v>
      </c>
      <c r="R117" s="1">
        <f t="shared" si="53"/>
        <v>3.2888178784039042E-3</v>
      </c>
      <c r="S117" s="1">
        <f t="shared" si="53"/>
        <v>1.6094215149636125E-3</v>
      </c>
      <c r="T117" s="1">
        <f t="shared" si="53"/>
        <v>7.8758925200346996E-4</v>
      </c>
      <c r="U117" s="1">
        <f t="shared" si="53"/>
        <v>3.8541601693786829E-4</v>
      </c>
      <c r="V117" s="1">
        <f t="shared" si="53"/>
        <v>1.8860783807597811E-4</v>
      </c>
      <c r="W117" s="1">
        <f t="shared" si="53"/>
        <v>9.2297452675478645E-5</v>
      </c>
      <c r="X117" s="1">
        <f t="shared" si="53"/>
        <v>4.516683854331933E-5</v>
      </c>
      <c r="Y117" s="1">
        <f t="shared" si="53"/>
        <v>2.2102920989283931E-5</v>
      </c>
      <c r="Z117" s="1">
        <f t="shared" si="52"/>
        <v>1.0816323037309157E-5</v>
      </c>
      <c r="AA117" s="1">
        <f t="shared" si="50"/>
        <v>5.293094252300225E-6</v>
      </c>
      <c r="AB117" s="1">
        <f t="shared" si="50"/>
        <v>2.59023761282777E-6</v>
      </c>
      <c r="AC117" s="1">
        <f t="shared" si="40"/>
        <v>0.54054054054054057</v>
      </c>
      <c r="AD117" s="1">
        <f t="shared" si="40"/>
        <v>0.26451983898792408</v>
      </c>
      <c r="AE117" s="1">
        <f t="shared" si="40"/>
        <v>0.12944587865366497</v>
      </c>
      <c r="AF117" s="1">
        <f t="shared" si="40"/>
        <v>6.3345855511367968E-2</v>
      </c>
      <c r="AG117" s="1">
        <f t="shared" si="40"/>
        <v>3.0999035675775815E-2</v>
      </c>
      <c r="AH117" s="1">
        <f t="shared" si="32"/>
        <v>1.5169740862613697E-2</v>
      </c>
      <c r="AI117" s="1">
        <f t="shared" si="32"/>
        <v>7.4234902093641489E-3</v>
      </c>
      <c r="AJ117" s="1">
        <f t="shared" si="32"/>
        <v>3.6327718045824561E-3</v>
      </c>
      <c r="AK117" s="1">
        <f t="shared" si="32"/>
        <v>1.7777393937318403E-3</v>
      </c>
      <c r="AL117" s="1">
        <f t="shared" si="32"/>
        <v>8.6995757565600678E-4</v>
      </c>
      <c r="AM117" s="1">
        <f t="shared" si="41"/>
        <v>0.44047619047619047</v>
      </c>
      <c r="AN117" s="1">
        <f t="shared" si="41"/>
        <v>0.21555217831813575</v>
      </c>
      <c r="AO117" s="1">
        <f t="shared" si="41"/>
        <v>0.10548298087908771</v>
      </c>
      <c r="AP117" s="1">
        <f t="shared" si="41"/>
        <v>5.1619331068489732E-2</v>
      </c>
      <c r="AQ117" s="1">
        <f t="shared" si="41"/>
        <v>2.5260523714367315E-2</v>
      </c>
      <c r="AR117" s="1">
        <f t="shared" si="33"/>
        <v>1.2361532881498898E-2</v>
      </c>
      <c r="AS117" s="1">
        <f t="shared" si="33"/>
        <v>6.0492607717973325E-3</v>
      </c>
      <c r="AT117" s="1">
        <f t="shared" si="33"/>
        <v>2.9602765479008228E-3</v>
      </c>
      <c r="AU117" s="1">
        <f t="shared" si="33"/>
        <v>1.4486459702493387E-3</v>
      </c>
      <c r="AV117" s="1">
        <f t="shared" si="33"/>
        <v>7.089118577815912E-4</v>
      </c>
      <c r="BK117" s="1">
        <f t="shared" ca="1" si="42"/>
        <v>0.31628541705140378</v>
      </c>
      <c r="BL117" s="1">
        <f t="shared" ca="1" si="42"/>
        <v>0.37256864880389989</v>
      </c>
      <c r="BM117" s="1">
        <f t="shared" ca="1" si="42"/>
        <v>-3.9027694330705458</v>
      </c>
      <c r="BN117" s="1">
        <f t="shared" ca="1" si="42"/>
        <v>26.831017334728536</v>
      </c>
      <c r="BO117" s="1">
        <f t="shared" ca="1" si="42"/>
        <v>-77.618635329164377</v>
      </c>
      <c r="BP117" s="1">
        <f t="shared" ca="1" si="34"/>
        <v>119.18550523694699</v>
      </c>
      <c r="BQ117" s="1">
        <f t="shared" ca="1" si="34"/>
        <v>-105.28073142031226</v>
      </c>
      <c r="BR117" s="1">
        <f t="shared" ca="1" si="34"/>
        <v>53.729479861054031</v>
      </c>
      <c r="BS117" s="1">
        <f t="shared" ca="1" si="34"/>
        <v>-14.724674198948886</v>
      </c>
      <c r="BT117" s="1">
        <f t="shared" ca="1" si="34"/>
        <v>1.6772592113839613</v>
      </c>
      <c r="BU117" s="1">
        <f t="shared" ca="1" si="43"/>
        <v>0.42683056737587322</v>
      </c>
      <c r="BV117" s="1">
        <f t="shared" ca="1" si="43"/>
        <v>0.15876785531996729</v>
      </c>
      <c r="BW117" s="1">
        <f t="shared" ca="1" si="43"/>
        <v>-2.9822825704726119</v>
      </c>
      <c r="BX117" s="1">
        <f t="shared" ca="1" si="43"/>
        <v>16.368229612955957</v>
      </c>
      <c r="BY117" s="1">
        <f t="shared" ca="1" si="43"/>
        <v>-42.387142331862805</v>
      </c>
      <c r="BZ117" s="1">
        <f t="shared" ca="1" si="35"/>
        <v>61.430620089820145</v>
      </c>
      <c r="CA117" s="1">
        <f t="shared" ca="1" si="35"/>
        <v>-52.812904364157617</v>
      </c>
      <c r="CB117" s="1">
        <f t="shared" ca="1" si="35"/>
        <v>26.7069466421752</v>
      </c>
      <c r="CC117" s="1">
        <f t="shared" ca="1" si="35"/>
        <v>-7.3235184591891693</v>
      </c>
      <c r="CD117" s="1">
        <f t="shared" ca="1" si="35"/>
        <v>0.83881302577273009</v>
      </c>
      <c r="CE117" s="4">
        <f t="shared" ca="1" si="36"/>
        <v>0.58530532847275207</v>
      </c>
      <c r="CF117" s="4">
        <f t="shared" ca="1" si="37"/>
        <v>-4.4764787932211503E-2</v>
      </c>
      <c r="CG117" s="4">
        <f t="shared" ca="1" si="46"/>
        <v>4.6133676879563431E-3</v>
      </c>
      <c r="CH117" s="4">
        <f t="shared" ca="1" si="47"/>
        <v>6.722408219850963E-2</v>
      </c>
      <c r="CI117" s="8">
        <f t="shared" ca="1" si="38"/>
        <v>0.42436006773766743</v>
      </c>
      <c r="CJ117" s="8">
        <f t="shared" ca="1" si="39"/>
        <v>1.6116122738523031E-2</v>
      </c>
      <c r="CK117" s="8">
        <f t="shared" ca="1" si="48"/>
        <v>5.1162827736660546E-3</v>
      </c>
      <c r="CL117" s="8">
        <f t="shared" ca="1" si="49"/>
        <v>0.1047404295484058</v>
      </c>
    </row>
    <row r="118" spans="1:90" x14ac:dyDescent="0.25">
      <c r="A118" s="7">
        <f>'Calculate Data'!M120</f>
        <v>0.59868421052631582</v>
      </c>
      <c r="B118" s="7">
        <f>'Calculate Data'!L120</f>
        <v>0.63157894736842102</v>
      </c>
      <c r="C118" s="7">
        <f>'Calculate Data'!N120</f>
        <v>0.42857142857142855</v>
      </c>
      <c r="D118" s="7">
        <f>'Calculate Data'!B120</f>
        <v>266</v>
      </c>
      <c r="E118" s="2">
        <v>0.49361702127659574</v>
      </c>
      <c r="F118" s="10">
        <v>0.51162790697674421</v>
      </c>
      <c r="G118" s="4">
        <v>0.56818181818181823</v>
      </c>
      <c r="H118" s="8">
        <v>0.60550458715596334</v>
      </c>
      <c r="I118" s="20">
        <v>218</v>
      </c>
      <c r="J118" s="1">
        <f t="shared" si="53"/>
        <v>1</v>
      </c>
      <c r="K118" s="1">
        <f t="shared" si="53"/>
        <v>0.49361702127659574</v>
      </c>
      <c r="L118" s="1">
        <f t="shared" si="53"/>
        <v>0.24365776369397918</v>
      </c>
      <c r="M118" s="1">
        <f t="shared" si="53"/>
        <v>0.12027361952553865</v>
      </c>
      <c r="N118" s="1">
        <f t="shared" si="53"/>
        <v>5.9369105808350996E-2</v>
      </c>
      <c r="O118" s="1">
        <f t="shared" si="53"/>
        <v>2.9305601164973258E-2</v>
      </c>
      <c r="P118" s="1">
        <f t="shared" si="53"/>
        <v>1.4465743553774033E-2</v>
      </c>
      <c r="Q118" s="1">
        <f t="shared" si="53"/>
        <v>7.1405372435650542E-3</v>
      </c>
      <c r="R118" s="1">
        <f t="shared" si="53"/>
        <v>3.5246907244831757E-3</v>
      </c>
      <c r="S118" s="1">
        <f t="shared" si="53"/>
        <v>1.7398473363406314E-3</v>
      </c>
      <c r="T118" s="1">
        <f t="shared" si="53"/>
        <v>8.5881825964048187E-4</v>
      </c>
      <c r="U118" s="1">
        <f t="shared" si="53"/>
        <v>4.2392731114168468E-4</v>
      </c>
      <c r="V118" s="1">
        <f t="shared" si="53"/>
        <v>2.0925773656355499E-4</v>
      </c>
      <c r="W118" s="1">
        <f t="shared" si="53"/>
        <v>1.0329318060158459E-4</v>
      </c>
      <c r="X118" s="1">
        <f t="shared" si="53"/>
        <v>5.0987272126739625E-5</v>
      </c>
      <c r="Y118" s="1">
        <f t="shared" si="53"/>
        <v>2.5168185390220411E-5</v>
      </c>
      <c r="Z118" s="1">
        <f t="shared" si="52"/>
        <v>1.2423444703257735E-5</v>
      </c>
      <c r="AA118" s="1">
        <f t="shared" si="50"/>
        <v>6.1324237684165841E-6</v>
      </c>
      <c r="AB118" s="1">
        <f t="shared" si="50"/>
        <v>3.0270687537715905E-6</v>
      </c>
      <c r="AC118" s="1">
        <f t="shared" si="40"/>
        <v>0.56818181818181823</v>
      </c>
      <c r="AD118" s="1">
        <f t="shared" si="40"/>
        <v>0.28046421663442944</v>
      </c>
      <c r="AE118" s="1">
        <f t="shared" si="40"/>
        <v>0.1384419111897609</v>
      </c>
      <c r="AF118" s="1">
        <f t="shared" si="40"/>
        <v>6.8337283821328781E-2</v>
      </c>
      <c r="AG118" s="1">
        <f t="shared" si="40"/>
        <v>3.3732446482017613E-2</v>
      </c>
      <c r="AH118" s="1">
        <f t="shared" si="32"/>
        <v>1.6650909752825717E-2</v>
      </c>
      <c r="AI118" s="1">
        <f t="shared" si="32"/>
        <v>8.2191724737352475E-3</v>
      </c>
      <c r="AJ118" s="1">
        <f t="shared" si="32"/>
        <v>4.0571234338437814E-3</v>
      </c>
      <c r="AK118" s="1">
        <f t="shared" si="32"/>
        <v>2.0026651843654411E-3</v>
      </c>
      <c r="AL118" s="1">
        <f t="shared" si="32"/>
        <v>9.8854962292081348E-4</v>
      </c>
      <c r="AM118" s="1">
        <f t="shared" si="41"/>
        <v>0.60550458715596334</v>
      </c>
      <c r="AN118" s="1">
        <f t="shared" si="41"/>
        <v>0.29888737068124149</v>
      </c>
      <c r="AO118" s="1">
        <f t="shared" si="41"/>
        <v>0.14753589361286815</v>
      </c>
      <c r="AP118" s="1">
        <f t="shared" si="41"/>
        <v>7.28262283365647E-2</v>
      </c>
      <c r="AQ118" s="1">
        <f t="shared" si="41"/>
        <v>3.5948265902304273E-2</v>
      </c>
      <c r="AR118" s="1">
        <f t="shared" si="33"/>
        <v>1.7744675934754452E-2</v>
      </c>
      <c r="AS118" s="1">
        <f t="shared" si="33"/>
        <v>8.7590740784319835E-3</v>
      </c>
      <c r="AT118" s="1">
        <f t="shared" si="33"/>
        <v>4.3236280557366388E-3</v>
      </c>
      <c r="AU118" s="1">
        <f t="shared" si="33"/>
        <v>2.1342164019806384E-3</v>
      </c>
      <c r="AV118" s="1">
        <f t="shared" si="33"/>
        <v>1.0534855431053366E-3</v>
      </c>
      <c r="BK118" s="1">
        <f t="shared" ca="1" si="42"/>
        <v>0.31628541705140378</v>
      </c>
      <c r="BL118" s="1">
        <f t="shared" ca="1" si="42"/>
        <v>0.37580837618480339</v>
      </c>
      <c r="BM118" s="1">
        <f t="shared" ca="1" si="42"/>
        <v>-3.970938789519642</v>
      </c>
      <c r="BN118" s="1">
        <f t="shared" ca="1" si="42"/>
        <v>27.537060990356494</v>
      </c>
      <c r="BO118" s="1">
        <f t="shared" ca="1" si="42"/>
        <v>-80.353833038887984</v>
      </c>
      <c r="BP118" s="1">
        <f t="shared" ca="1" si="34"/>
        <v>124.45839216773264</v>
      </c>
      <c r="BQ118" s="1">
        <f t="shared" ca="1" si="34"/>
        <v>-110.89444372055601</v>
      </c>
      <c r="BR118" s="1">
        <f t="shared" ca="1" si="34"/>
        <v>57.08653436047824</v>
      </c>
      <c r="BS118" s="1">
        <f t="shared" ca="1" si="34"/>
        <v>-15.780722584510949</v>
      </c>
      <c r="BT118" s="1">
        <f t="shared" ca="1" si="34"/>
        <v>1.8131825280993279</v>
      </c>
      <c r="BU118" s="1">
        <f t="shared" ca="1" si="43"/>
        <v>0.42683056737587322</v>
      </c>
      <c r="BV118" s="1">
        <f t="shared" ca="1" si="43"/>
        <v>0.16014844536622788</v>
      </c>
      <c r="BW118" s="1">
        <f t="shared" ca="1" si="43"/>
        <v>-3.0343738577148933</v>
      </c>
      <c r="BX118" s="1">
        <f t="shared" ca="1" si="43"/>
        <v>16.798950689533658</v>
      </c>
      <c r="BY118" s="1">
        <f t="shared" ca="1" si="43"/>
        <v>-43.880819902154713</v>
      </c>
      <c r="BZ118" s="1">
        <f t="shared" ca="1" si="35"/>
        <v>64.148372665334321</v>
      </c>
      <c r="CA118" s="1">
        <f t="shared" ca="1" si="35"/>
        <v>-55.628960510814174</v>
      </c>
      <c r="CB118" s="1">
        <f t="shared" ca="1" si="35"/>
        <v>28.375614859750563</v>
      </c>
      <c r="CC118" s="1">
        <f t="shared" ca="1" si="35"/>
        <v>-7.8487585929242014</v>
      </c>
      <c r="CD118" s="1">
        <f t="shared" ca="1" si="35"/>
        <v>0.90678954830021996</v>
      </c>
      <c r="CE118" s="4">
        <f t="shared" ca="1" si="36"/>
        <v>0.58732570642831727</v>
      </c>
      <c r="CF118" s="4">
        <f t="shared" ca="1" si="37"/>
        <v>-1.9143888246499041E-2</v>
      </c>
      <c r="CG118" s="4">
        <f t="shared" ca="1" si="46"/>
        <v>3.9708041899470898E-3</v>
      </c>
      <c r="CH118" s="4">
        <f t="shared" ca="1" si="47"/>
        <v>6.7806625848353758E-2</v>
      </c>
      <c r="CI118" s="8">
        <f t="shared" ca="1" si="38"/>
        <v>0.42379391205287908</v>
      </c>
      <c r="CJ118" s="8">
        <f t="shared" ca="1" si="39"/>
        <v>0.18171067510308425</v>
      </c>
      <c r="CK118" s="8">
        <f t="shared" ca="1" si="48"/>
        <v>2.7431066477181017E-3</v>
      </c>
      <c r="CL118" s="8">
        <f t="shared" ca="1" si="49"/>
        <v>0.10197938102025281</v>
      </c>
    </row>
    <row r="119" spans="1:90" x14ac:dyDescent="0.25">
      <c r="A119" s="7">
        <f>'Calculate Data'!M121</f>
        <v>0.37234042553191488</v>
      </c>
      <c r="B119" s="7">
        <f>'Calculate Data'!L121</f>
        <v>0.48366013071895425</v>
      </c>
      <c r="C119" s="7">
        <f>'Calculate Data'!N121</f>
        <v>0.44868035190615835</v>
      </c>
      <c r="D119" s="7">
        <f>'Calculate Data'!B121</f>
        <v>341</v>
      </c>
      <c r="E119" s="2">
        <v>0.49787234042553191</v>
      </c>
      <c r="F119" s="10">
        <v>0.5161290322580645</v>
      </c>
      <c r="G119" s="4">
        <v>0.64150943396226412</v>
      </c>
      <c r="H119" s="8">
        <v>0.46086956521739131</v>
      </c>
      <c r="I119" s="20">
        <v>230</v>
      </c>
      <c r="J119" s="1">
        <f t="shared" si="53"/>
        <v>1</v>
      </c>
      <c r="K119" s="1">
        <f t="shared" si="53"/>
        <v>0.49787234042553191</v>
      </c>
      <c r="L119" s="1">
        <f t="shared" si="53"/>
        <v>0.24787686736079673</v>
      </c>
      <c r="M119" s="1">
        <f t="shared" si="53"/>
        <v>0.123411036090269</v>
      </c>
      <c r="N119" s="1">
        <f t="shared" si="53"/>
        <v>6.1442941372602013E-2</v>
      </c>
      <c r="O119" s="1">
        <f t="shared" si="53"/>
        <v>3.0590741023806108E-2</v>
      </c>
      <c r="P119" s="1">
        <f t="shared" si="53"/>
        <v>1.5230283828873679E-2</v>
      </c>
      <c r="Q119" s="1">
        <f t="shared" si="53"/>
        <v>7.5827370552264692E-3</v>
      </c>
      <c r="R119" s="1">
        <f t="shared" si="53"/>
        <v>3.7752350445170082E-3</v>
      </c>
      <c r="S119" s="1">
        <f t="shared" si="53"/>
        <v>1.87958510727017E-3</v>
      </c>
      <c r="T119" s="1">
        <f t="shared" si="53"/>
        <v>9.3579343638557392E-4</v>
      </c>
      <c r="U119" s="1">
        <f t="shared" si="53"/>
        <v>4.6590566832813678E-4</v>
      </c>
      <c r="V119" s="1">
        <f t="shared" si="53"/>
        <v>2.319615455080511E-4</v>
      </c>
      <c r="W119" s="1">
        <f t="shared" si="53"/>
        <v>1.1548723755081692E-4</v>
      </c>
      <c r="X119" s="1">
        <f t="shared" si="53"/>
        <v>5.7497901248704594E-5</v>
      </c>
      <c r="Y119" s="1">
        <f t="shared" si="53"/>
        <v>2.8626614664248668E-5</v>
      </c>
      <c r="Z119" s="1">
        <f t="shared" si="52"/>
        <v>1.4252399641349338E-5</v>
      </c>
      <c r="AA119" s="1">
        <f t="shared" si="50"/>
        <v>7.0958755661186064E-6</v>
      </c>
      <c r="AB119" s="1">
        <f t="shared" si="50"/>
        <v>3.5328401754718164E-6</v>
      </c>
      <c r="AC119" s="1">
        <f t="shared" si="40"/>
        <v>0.64150943396226412</v>
      </c>
      <c r="AD119" s="1">
        <f t="shared" si="40"/>
        <v>0.31938980329185063</v>
      </c>
      <c r="AE119" s="1">
        <f t="shared" si="40"/>
        <v>0.15901534887296392</v>
      </c>
      <c r="AF119" s="1">
        <f t="shared" si="40"/>
        <v>7.916934390696502E-2</v>
      </c>
      <c r="AG119" s="1">
        <f t="shared" si="40"/>
        <v>3.9416226540914499E-2</v>
      </c>
      <c r="AH119" s="1">
        <f t="shared" ref="AH119:AL169" si="54">$G119*O119</f>
        <v>1.9624248958668069E-2</v>
      </c>
      <c r="AI119" s="1">
        <f t="shared" si="54"/>
        <v>9.7703707581453785E-3</v>
      </c>
      <c r="AJ119" s="1">
        <f t="shared" si="54"/>
        <v>4.8643973561830174E-3</v>
      </c>
      <c r="AK119" s="1">
        <f t="shared" si="54"/>
        <v>2.421848896482609E-3</v>
      </c>
      <c r="AL119" s="1">
        <f t="shared" si="54"/>
        <v>1.2057715782487883E-3</v>
      </c>
      <c r="AM119" s="1">
        <f t="shared" si="41"/>
        <v>0.46086956521739131</v>
      </c>
      <c r="AN119" s="1">
        <f t="shared" si="41"/>
        <v>0.22945420906567993</v>
      </c>
      <c r="AO119" s="1">
        <f t="shared" si="41"/>
        <v>0.11423890408801936</v>
      </c>
      <c r="AP119" s="1">
        <f t="shared" si="41"/>
        <v>5.6876390545950062E-2</v>
      </c>
      <c r="AQ119" s="1">
        <f t="shared" si="41"/>
        <v>2.8317181676068753E-2</v>
      </c>
      <c r="AR119" s="1">
        <f t="shared" ref="AR119:AV169" si="55">$H119*O119</f>
        <v>1.4098341515319336E-2</v>
      </c>
      <c r="AS119" s="1">
        <f t="shared" si="55"/>
        <v>7.0191742863504785E-3</v>
      </c>
      <c r="AT119" s="1">
        <f t="shared" si="55"/>
        <v>3.4946527298000251E-3</v>
      </c>
      <c r="AU119" s="1">
        <f t="shared" si="55"/>
        <v>1.7398909335600125E-3</v>
      </c>
      <c r="AV119" s="1">
        <f t="shared" si="55"/>
        <v>8.6624357117668705E-4</v>
      </c>
      <c r="BK119" s="1">
        <f t="shared" ca="1" si="42"/>
        <v>0.31628541705140378</v>
      </c>
      <c r="BL119" s="1">
        <f t="shared" ca="1" si="42"/>
        <v>0.37904810356570684</v>
      </c>
      <c r="BM119" s="1">
        <f t="shared" ca="1" si="42"/>
        <v>-4.0396983568470848</v>
      </c>
      <c r="BN119" s="1">
        <f t="shared" ca="1" si="42"/>
        <v>28.255383359267903</v>
      </c>
      <c r="BO119" s="1">
        <f t="shared" ca="1" si="42"/>
        <v>-83.160690821416594</v>
      </c>
      <c r="BP119" s="1">
        <f t="shared" ref="BP119:BT182" ca="1" si="56">BP$1*O119</f>
        <v>129.91627169187544</v>
      </c>
      <c r="BQ119" s="1">
        <f t="shared" ca="1" si="56"/>
        <v>-116.75541230429788</v>
      </c>
      <c r="BR119" s="1">
        <f t="shared" ca="1" si="56"/>
        <v>60.621794227003768</v>
      </c>
      <c r="BS119" s="1">
        <f t="shared" ca="1" si="56"/>
        <v>-16.90245799866096</v>
      </c>
      <c r="BT119" s="1">
        <f t="shared" ca="1" si="56"/>
        <v>1.9588102963941547</v>
      </c>
      <c r="BU119" s="1">
        <f t="shared" ca="1" si="43"/>
        <v>0.42683056737587322</v>
      </c>
      <c r="BV119" s="1">
        <f t="shared" ca="1" si="43"/>
        <v>0.16152903541248848</v>
      </c>
      <c r="BW119" s="1">
        <f t="shared" ca="1" si="43"/>
        <v>-3.0869161517731252</v>
      </c>
      <c r="BX119" s="1">
        <f t="shared" ca="1" si="43"/>
        <v>17.237162380271375</v>
      </c>
      <c r="BY119" s="1">
        <f t="shared" ca="1" si="43"/>
        <v>-45.413630674062645</v>
      </c>
      <c r="BZ119" s="1">
        <f t="shared" ref="BZ119:CD182" ca="1" si="57">BZ$1*O119</f>
        <v>66.961474165194304</v>
      </c>
      <c r="CA119" s="1">
        <f t="shared" ca="1" si="57"/>
        <v>-58.569050013600162</v>
      </c>
      <c r="CB119" s="1">
        <f t="shared" ca="1" si="57"/>
        <v>30.132862405524001</v>
      </c>
      <c r="CC119" s="1">
        <f t="shared" ca="1" si="57"/>
        <v>-8.4066690703214029</v>
      </c>
      <c r="CD119" s="1">
        <f t="shared" ca="1" si="57"/>
        <v>0.97961935786741272</v>
      </c>
      <c r="CE119" s="4">
        <f t="shared" ca="1" si="36"/>
        <v>0.58933361393585271</v>
      </c>
      <c r="CF119" s="4">
        <f t="shared" ca="1" si="37"/>
        <v>5.2175820026411412E-2</v>
      </c>
      <c r="CG119" s="4">
        <f t="shared" ca="1" si="46"/>
        <v>1.4983121400956266E-3</v>
      </c>
      <c r="CH119" s="4">
        <f t="shared" ca="1" si="47"/>
        <v>6.9187387521684615E-2</v>
      </c>
      <c r="CI119" s="8">
        <f t="shared" ca="1" si="38"/>
        <v>0.42321200188812036</v>
      </c>
      <c r="CJ119" s="8">
        <f t="shared" ca="1" si="39"/>
        <v>3.7657563329270949E-2</v>
      </c>
      <c r="CK119" s="8">
        <f t="shared" ca="1" si="48"/>
        <v>-6.4141496764469696E-5</v>
      </c>
      <c r="CL119" s="8">
        <f t="shared" ca="1" si="49"/>
        <v>9.9938423682189803E-2</v>
      </c>
    </row>
    <row r="120" spans="1:90" x14ac:dyDescent="0.25">
      <c r="A120" s="7">
        <f>'Calculate Data'!M122</f>
        <v>0.72789115646258506</v>
      </c>
      <c r="B120" s="7">
        <f>'Calculate Data'!L122</f>
        <v>0.74468085106382975</v>
      </c>
      <c r="C120" s="7">
        <f>'Calculate Data'!N122</f>
        <v>0.44423440453686203</v>
      </c>
      <c r="D120" s="7">
        <f>'Calculate Data'!B122</f>
        <v>529</v>
      </c>
      <c r="E120" s="2">
        <v>0.50212765957446803</v>
      </c>
      <c r="F120" s="10">
        <v>0.51724137931034486</v>
      </c>
      <c r="G120" s="4">
        <v>0.57352941176470584</v>
      </c>
      <c r="H120" s="8">
        <v>0.53968253968253965</v>
      </c>
      <c r="I120" s="20">
        <v>126</v>
      </c>
      <c r="J120" s="1">
        <f t="shared" si="53"/>
        <v>1</v>
      </c>
      <c r="K120" s="1">
        <f t="shared" si="53"/>
        <v>0.50212765957446803</v>
      </c>
      <c r="L120" s="1">
        <f t="shared" si="53"/>
        <v>0.25213218650973285</v>
      </c>
      <c r="M120" s="1">
        <f t="shared" si="53"/>
        <v>0.12660254471552543</v>
      </c>
      <c r="N120" s="1">
        <f t="shared" si="53"/>
        <v>6.3570639474178708E-2</v>
      </c>
      <c r="O120" s="1">
        <f t="shared" si="53"/>
        <v>3.1920576416821646E-2</v>
      </c>
      <c r="P120" s="1">
        <f t="shared" si="53"/>
        <v>1.6028204328446611E-2</v>
      </c>
      <c r="Q120" s="1">
        <f t="shared" si="53"/>
        <v>8.0482047266242553E-3</v>
      </c>
      <c r="R120" s="1">
        <f t="shared" si="53"/>
        <v>4.0412262031560078E-3</v>
      </c>
      <c r="S120" s="1">
        <f t="shared" si="53"/>
        <v>2.02921145520174E-3</v>
      </c>
      <c r="T120" s="1">
        <f t="shared" si="53"/>
        <v>1.0189231987821502E-3</v>
      </c>
      <c r="U120" s="1">
        <f t="shared" si="53"/>
        <v>5.1162952109061151E-4</v>
      </c>
      <c r="V120" s="1">
        <f t="shared" si="53"/>
        <v>2.5690333399443465E-4</v>
      </c>
      <c r="W120" s="1">
        <f t="shared" si="53"/>
        <v>1.2899826983550335E-4</v>
      </c>
      <c r="X120" s="1">
        <f t="shared" si="53"/>
        <v>6.4773599321656984E-5</v>
      </c>
      <c r="Y120" s="1">
        <f t="shared" si="53"/>
        <v>3.2524615829597978E-5</v>
      </c>
      <c r="Z120" s="1">
        <f t="shared" si="52"/>
        <v>1.6331509225074722E-5</v>
      </c>
      <c r="AA120" s="1">
        <f t="shared" si="50"/>
        <v>8.2005025045056044E-6</v>
      </c>
      <c r="AB120" s="1">
        <f t="shared" si="50"/>
        <v>4.1176991299219624E-6</v>
      </c>
      <c r="AC120" s="1">
        <f t="shared" ref="AC120:AG170" si="58">$G120*J120</f>
        <v>0.57352941176470584</v>
      </c>
      <c r="AD120" s="1">
        <f t="shared" si="58"/>
        <v>0.2879849812265331</v>
      </c>
      <c r="AE120" s="1">
        <f t="shared" si="58"/>
        <v>0.14460522461587619</v>
      </c>
      <c r="AF120" s="1">
        <f t="shared" si="58"/>
        <v>7.2610282998610165E-2</v>
      </c>
      <c r="AG120" s="1">
        <f t="shared" si="58"/>
        <v>3.6459631463131907E-2</v>
      </c>
      <c r="AH120" s="1">
        <f t="shared" si="54"/>
        <v>1.8307389415530059E-2</v>
      </c>
      <c r="AI120" s="1">
        <f t="shared" si="54"/>
        <v>9.1926466001384967E-3</v>
      </c>
      <c r="AJ120" s="1">
        <f t="shared" si="54"/>
        <v>4.615882122622734E-3</v>
      </c>
      <c r="AK120" s="1">
        <f t="shared" si="54"/>
        <v>2.3177620871041808E-3</v>
      </c>
      <c r="AL120" s="1">
        <f t="shared" si="54"/>
        <v>1.1638124522480567E-3</v>
      </c>
      <c r="AM120" s="1">
        <f t="shared" ref="AM120:AQ170" si="59">$H120*J120</f>
        <v>0.53968253968253965</v>
      </c>
      <c r="AN120" s="1">
        <f t="shared" si="59"/>
        <v>0.2709895305639986</v>
      </c>
      <c r="AO120" s="1">
        <f t="shared" si="59"/>
        <v>0.13607133875128438</v>
      </c>
      <c r="AP120" s="1">
        <f t="shared" si="59"/>
        <v>6.8325182862347053E-2</v>
      </c>
      <c r="AQ120" s="1">
        <f t="shared" si="59"/>
        <v>3.4307964160667871E-2</v>
      </c>
      <c r="AR120" s="1">
        <f t="shared" si="55"/>
        <v>1.7226977748760888E-2</v>
      </c>
      <c r="AS120" s="1">
        <f t="shared" si="55"/>
        <v>8.6501420185267422E-3</v>
      </c>
      <c r="AT120" s="1">
        <f t="shared" si="55"/>
        <v>4.3434755667495981E-3</v>
      </c>
      <c r="AU120" s="1">
        <f t="shared" si="55"/>
        <v>2.1809792207508612E-3</v>
      </c>
      <c r="AV120" s="1">
        <f t="shared" si="55"/>
        <v>1.095129991696177E-3</v>
      </c>
      <c r="BK120" s="1">
        <f t="shared" ref="BK120:BO183" ca="1" si="60">BK$1*J120</f>
        <v>0.31628541705140378</v>
      </c>
      <c r="BL120" s="1">
        <f t="shared" ca="1" si="60"/>
        <v>0.38228783094661029</v>
      </c>
      <c r="BM120" s="1">
        <f t="shared" ca="1" si="60"/>
        <v>-4.1090481350528743</v>
      </c>
      <c r="BN120" s="1">
        <f t="shared" ca="1" si="60"/>
        <v>28.986090292439343</v>
      </c>
      <c r="BO120" s="1">
        <f t="shared" ca="1" si="60"/>
        <v>-86.040449505388622</v>
      </c>
      <c r="BP120" s="1">
        <f t="shared" ca="1" si="56"/>
        <v>135.56396934294017</v>
      </c>
      <c r="BQ120" s="1">
        <f t="shared" ca="1" si="56"/>
        <v>-122.87227381262203</v>
      </c>
      <c r="BR120" s="1">
        <f t="shared" ca="1" si="56"/>
        <v>64.343073916552015</v>
      </c>
      <c r="BS120" s="1">
        <f t="shared" ca="1" si="56"/>
        <v>-18.093351899013079</v>
      </c>
      <c r="BT120" s="1">
        <f t="shared" ca="1" si="56"/>
        <v>2.1147434487725989</v>
      </c>
      <c r="BU120" s="1">
        <f t="shared" ref="BU120:BY183" ca="1" si="61">BU$1*J120</f>
        <v>0.42683056737587322</v>
      </c>
      <c r="BV120" s="1">
        <f t="shared" ca="1" si="61"/>
        <v>0.16290962545874904</v>
      </c>
      <c r="BW120" s="1">
        <f t="shared" ca="1" si="61"/>
        <v>-3.139909452647307</v>
      </c>
      <c r="BX120" s="1">
        <f t="shared" ca="1" si="61"/>
        <v>17.682929259429109</v>
      </c>
      <c r="BY120" s="1">
        <f t="shared" ca="1" si="61"/>
        <v>-46.986252257800743</v>
      </c>
      <c r="BZ120" s="1">
        <f t="shared" ca="1" si="57"/>
        <v>69.872411767002404</v>
      </c>
      <c r="CA120" s="1">
        <f t="shared" ca="1" si="57"/>
        <v>-61.637505347161728</v>
      </c>
      <c r="CB120" s="1">
        <f t="shared" ca="1" si="57"/>
        <v>31.982573557881803</v>
      </c>
      <c r="CC120" s="1">
        <f t="shared" ca="1" si="57"/>
        <v>-8.9989764683884577</v>
      </c>
      <c r="CD120" s="1">
        <f t="shared" ca="1" si="57"/>
        <v>1.0576029864425789</v>
      </c>
      <c r="CE120" s="4">
        <f t="shared" ca="1" si="36"/>
        <v>0.59132689662553739</v>
      </c>
      <c r="CF120" s="4">
        <f t="shared" ca="1" si="37"/>
        <v>-1.7797484860831547E-2</v>
      </c>
      <c r="CG120" s="4">
        <f t="shared" ca="1" si="46"/>
        <v>-1.0620277771195509E-3</v>
      </c>
      <c r="CH120" s="4">
        <f t="shared" ca="1" si="47"/>
        <v>7.2439477859588597E-2</v>
      </c>
      <c r="CI120" s="8">
        <f t="shared" ca="1" si="38"/>
        <v>0.42261423759228345</v>
      </c>
      <c r="CJ120" s="8">
        <f t="shared" ca="1" si="39"/>
        <v>0.1170683020902562</v>
      </c>
      <c r="CK120" s="8">
        <f t="shared" ca="1" si="48"/>
        <v>-6.2432894739855053E-3</v>
      </c>
      <c r="CL120" s="8">
        <f t="shared" ca="1" si="49"/>
        <v>0.10422208659611225</v>
      </c>
    </row>
    <row r="121" spans="1:90" x14ac:dyDescent="0.25">
      <c r="A121" s="7">
        <f>'Calculate Data'!M123</f>
        <v>0.61194029850746268</v>
      </c>
      <c r="B121" s="7">
        <f>'Calculate Data'!L123</f>
        <v>0.66666666666666663</v>
      </c>
      <c r="C121" s="7">
        <f>'Calculate Data'!N123</f>
        <v>0.42857142857142855</v>
      </c>
      <c r="D121" s="7">
        <f>'Calculate Data'!B123</f>
        <v>469</v>
      </c>
      <c r="E121" s="2">
        <v>0.50638297872340421</v>
      </c>
      <c r="F121" s="10">
        <v>0.52554744525547448</v>
      </c>
      <c r="G121" s="4">
        <v>0.58163265306122447</v>
      </c>
      <c r="H121" s="8">
        <v>0.58858858858858853</v>
      </c>
      <c r="I121" s="20">
        <v>333</v>
      </c>
      <c r="J121" s="1">
        <f t="shared" si="53"/>
        <v>1</v>
      </c>
      <c r="K121" s="1">
        <f t="shared" si="53"/>
        <v>0.50638297872340421</v>
      </c>
      <c r="L121" s="1">
        <f t="shared" si="53"/>
        <v>0.25642372114078765</v>
      </c>
      <c r="M121" s="1">
        <f t="shared" si="53"/>
        <v>0.12984860772661161</v>
      </c>
      <c r="N121" s="1">
        <f t="shared" si="53"/>
        <v>6.5753124763688428E-2</v>
      </c>
      <c r="O121" s="1">
        <f t="shared" si="53"/>
        <v>3.3296263178208177E-2</v>
      </c>
      <c r="P121" s="1">
        <f t="shared" si="53"/>
        <v>1.686066092853946E-2</v>
      </c>
      <c r="Q121" s="1">
        <f t="shared" si="53"/>
        <v>8.5379517042391308E-3</v>
      </c>
      <c r="R121" s="1">
        <f t="shared" si="53"/>
        <v>4.3234734161891764E-3</v>
      </c>
      <c r="S121" s="1">
        <f t="shared" si="53"/>
        <v>2.1893333469213275E-3</v>
      </c>
      <c r="T121" s="1">
        <f t="shared" si="53"/>
        <v>1.108641141632502E-3</v>
      </c>
      <c r="U121" s="1">
        <f t="shared" si="53"/>
        <v>5.6139700363518183E-4</v>
      </c>
      <c r="V121" s="1">
        <f t="shared" si="53"/>
        <v>2.8428188694717716E-4</v>
      </c>
      <c r="W121" s="1">
        <f t="shared" si="53"/>
        <v>1.4395550870942159E-4</v>
      </c>
      <c r="X121" s="1">
        <f t="shared" si="53"/>
        <v>7.2896619303919875E-5</v>
      </c>
      <c r="Y121" s="1">
        <f t="shared" si="53"/>
        <v>3.6913607221984958E-5</v>
      </c>
      <c r="Z121" s="1">
        <f t="shared" si="52"/>
        <v>1.8692422380494509E-5</v>
      </c>
      <c r="AA121" s="1">
        <f t="shared" si="50"/>
        <v>9.465524524590835E-6</v>
      </c>
      <c r="AB121" s="1">
        <f t="shared" si="50"/>
        <v>4.7931805039417425E-6</v>
      </c>
      <c r="AC121" s="1">
        <f t="shared" si="58"/>
        <v>0.58163265306122447</v>
      </c>
      <c r="AD121" s="1">
        <f t="shared" si="58"/>
        <v>0.29452887537993916</v>
      </c>
      <c r="AE121" s="1">
        <f t="shared" si="58"/>
        <v>0.14914440923494793</v>
      </c>
      <c r="AF121" s="1">
        <f t="shared" si="58"/>
        <v>7.5524190208335326E-2</v>
      </c>
      <c r="AG121" s="1">
        <f t="shared" si="58"/>
        <v>3.82441644033698E-2</v>
      </c>
      <c r="AH121" s="1">
        <f t="shared" si="54"/>
        <v>1.936619388936598E-2</v>
      </c>
      <c r="AI121" s="1">
        <f t="shared" si="54"/>
        <v>9.8067109482321349E-3</v>
      </c>
      <c r="AJ121" s="1">
        <f t="shared" si="54"/>
        <v>4.9659515014452088E-3</v>
      </c>
      <c r="AK121" s="1">
        <f t="shared" si="54"/>
        <v>2.5146733134977861E-3</v>
      </c>
      <c r="AL121" s="1">
        <f t="shared" si="54"/>
        <v>1.2733877630052618E-3</v>
      </c>
      <c r="AM121" s="1">
        <f t="shared" si="59"/>
        <v>0.58858858858858853</v>
      </c>
      <c r="AN121" s="1">
        <f t="shared" si="59"/>
        <v>0.29805124273209377</v>
      </c>
      <c r="AO121" s="1">
        <f t="shared" si="59"/>
        <v>0.15092807610689002</v>
      </c>
      <c r="AP121" s="1">
        <f t="shared" si="59"/>
        <v>7.6427408751999618E-2</v>
      </c>
      <c r="AQ121" s="1">
        <f t="shared" si="59"/>
        <v>3.8701538899948741E-2</v>
      </c>
      <c r="AR121" s="1">
        <f t="shared" si="55"/>
        <v>1.9597800549335742E-2</v>
      </c>
      <c r="AS121" s="1">
        <f t="shared" si="55"/>
        <v>9.9239926185998011E-3</v>
      </c>
      <c r="AT121" s="1">
        <f t="shared" si="55"/>
        <v>5.025340943035644E-3</v>
      </c>
      <c r="AU121" s="1">
        <f t="shared" si="55"/>
        <v>2.5447471158350707E-3</v>
      </c>
      <c r="AV121" s="1">
        <f t="shared" si="55"/>
        <v>1.2886166246143548E-3</v>
      </c>
      <c r="BK121" s="1">
        <f t="shared" ca="1" si="60"/>
        <v>0.31628541705140378</v>
      </c>
      <c r="BL121" s="1">
        <f t="shared" ca="1" si="60"/>
        <v>0.38552755832751379</v>
      </c>
      <c r="BM121" s="1">
        <f t="shared" ca="1" si="60"/>
        <v>-4.178988124137013</v>
      </c>
      <c r="BN121" s="1">
        <f t="shared" ca="1" si="60"/>
        <v>29.729287640847403</v>
      </c>
      <c r="BO121" s="1">
        <f t="shared" ca="1" si="60"/>
        <v>-88.994360570332177</v>
      </c>
      <c r="BP121" s="1">
        <f t="shared" ca="1" si="56"/>
        <v>141.40639385028123</v>
      </c>
      <c r="BQ121" s="1">
        <f t="shared" ca="1" si="56"/>
        <v>-129.25388919558776</v>
      </c>
      <c r="BR121" s="1">
        <f t="shared" ca="1" si="56"/>
        <v>68.258459651812657</v>
      </c>
      <c r="BS121" s="1">
        <f t="shared" ca="1" si="56"/>
        <v>-19.357027301280009</v>
      </c>
      <c r="BT121" s="1">
        <f t="shared" ca="1" si="56"/>
        <v>2.2816145358892488</v>
      </c>
      <c r="BU121" s="1">
        <f t="shared" ca="1" si="61"/>
        <v>0.42683056737587322</v>
      </c>
      <c r="BV121" s="1">
        <f t="shared" ca="1" si="61"/>
        <v>0.16429021550500963</v>
      </c>
      <c r="BW121" s="1">
        <f t="shared" ca="1" si="61"/>
        <v>-3.1933537603374407</v>
      </c>
      <c r="BX121" s="1">
        <f t="shared" ca="1" si="61"/>
        <v>18.136315901266865</v>
      </c>
      <c r="BY121" s="1">
        <f t="shared" ca="1" si="61"/>
        <v>-48.599368079979875</v>
      </c>
      <c r="BZ121" s="1">
        <f t="shared" ca="1" si="57"/>
        <v>72.883715529153733</v>
      </c>
      <c r="CA121" s="1">
        <f t="shared" ca="1" si="57"/>
        <v>-64.838771508239915</v>
      </c>
      <c r="CB121" s="1">
        <f t="shared" ca="1" si="57"/>
        <v>33.92876768046694</v>
      </c>
      <c r="CC121" s="1">
        <f t="shared" ca="1" si="57"/>
        <v>-9.6274827436299013</v>
      </c>
      <c r="CD121" s="1">
        <f t="shared" ca="1" si="57"/>
        <v>1.1410567785268715</v>
      </c>
      <c r="CE121" s="4">
        <f t="shared" ca="1" si="36"/>
        <v>0.59330346287250357</v>
      </c>
      <c r="CF121" s="4">
        <f t="shared" ca="1" si="37"/>
        <v>-1.1670809811279104E-2</v>
      </c>
      <c r="CG121" s="4">
        <f t="shared" ca="1" si="46"/>
        <v>5.9854757062628508E-3</v>
      </c>
      <c r="CH121" s="4">
        <f t="shared" ca="1" si="47"/>
        <v>7.3973166539176738E-2</v>
      </c>
      <c r="CI121" s="8">
        <f t="shared" ca="1" si="38"/>
        <v>0.42200058010816233</v>
      </c>
      <c r="CJ121" s="8">
        <f t="shared" ca="1" si="39"/>
        <v>0.16658800848042621</v>
      </c>
      <c r="CK121" s="8">
        <f t="shared" ca="1" si="48"/>
        <v>-9.0143626528175862E-3</v>
      </c>
      <c r="CL121" s="8">
        <f t="shared" ca="1" si="49"/>
        <v>0.1028288871404443</v>
      </c>
    </row>
    <row r="122" spans="1:90" x14ac:dyDescent="0.25">
      <c r="A122" s="7">
        <f>'Calculate Data'!M124</f>
        <v>0.7021276595744681</v>
      </c>
      <c r="B122" s="7">
        <f>'Calculate Data'!L124</f>
        <v>0.73658536585365852</v>
      </c>
      <c r="C122" s="7">
        <f>'Calculate Data'!N124</f>
        <v>0.46590909090909088</v>
      </c>
      <c r="D122" s="7">
        <f>'Calculate Data'!B124</f>
        <v>440</v>
      </c>
      <c r="E122" s="2">
        <v>0.51063829787234039</v>
      </c>
      <c r="F122" s="10">
        <v>0.52830188679245282</v>
      </c>
      <c r="G122" s="4">
        <v>0.59307359307359309</v>
      </c>
      <c r="H122" s="8">
        <v>0.49201277955271566</v>
      </c>
      <c r="I122" s="20">
        <v>939</v>
      </c>
      <c r="J122" s="1">
        <f t="shared" si="53"/>
        <v>1</v>
      </c>
      <c r="K122" s="1">
        <f t="shared" si="53"/>
        <v>0.51063829787234039</v>
      </c>
      <c r="L122" s="1">
        <f t="shared" si="53"/>
        <v>0.26075147125396103</v>
      </c>
      <c r="M122" s="1">
        <f t="shared" si="53"/>
        <v>0.13314968744883116</v>
      </c>
      <c r="N122" s="1">
        <f t="shared" si="53"/>
        <v>6.7991329761105265E-2</v>
      </c>
      <c r="O122" s="1">
        <f t="shared" si="53"/>
        <v>3.4718976899287796E-2</v>
      </c>
      <c r="P122" s="1">
        <f t="shared" si="53"/>
        <v>1.7728839267721425E-2</v>
      </c>
      <c r="Q122" s="1">
        <f t="shared" si="53"/>
        <v>9.0530243069215782E-3</v>
      </c>
      <c r="R122" s="1">
        <f t="shared" si="53"/>
        <v>4.6228209226833582E-3</v>
      </c>
      <c r="S122" s="1">
        <f t="shared" si="53"/>
        <v>2.3605894073276722E-3</v>
      </c>
      <c r="T122" s="1">
        <f t="shared" si="53"/>
        <v>1.2054073569332793E-3</v>
      </c>
      <c r="U122" s="1">
        <f t="shared" si="53"/>
        <v>6.1552716098720636E-4</v>
      </c>
      <c r="V122" s="1">
        <f t="shared" si="53"/>
        <v>3.1431174178070111E-4</v>
      </c>
      <c r="W122" s="1">
        <f t="shared" si="53"/>
        <v>1.6049961282418781E-4</v>
      </c>
      <c r="X122" s="1">
        <f t="shared" si="53"/>
        <v>8.1957249101712905E-5</v>
      </c>
      <c r="Y122" s="1">
        <f t="shared" si="53"/>
        <v>4.1850510179598079E-5</v>
      </c>
      <c r="Z122" s="1">
        <f t="shared" si="52"/>
        <v>2.1370473283199016E-5</v>
      </c>
      <c r="AA122" s="1">
        <f t="shared" si="50"/>
        <v>1.0912582102059071E-5</v>
      </c>
      <c r="AB122" s="1">
        <f t="shared" si="50"/>
        <v>5.5723823499876104E-6</v>
      </c>
      <c r="AC122" s="1">
        <f t="shared" si="58"/>
        <v>0.59307359307359309</v>
      </c>
      <c r="AD122" s="1">
        <f t="shared" si="58"/>
        <v>0.30284609008013263</v>
      </c>
      <c r="AE122" s="1">
        <f t="shared" si="58"/>
        <v>0.15464481195581239</v>
      </c>
      <c r="AF122" s="1">
        <f t="shared" si="58"/>
        <v>7.8967563551904194E-2</v>
      </c>
      <c r="AG122" s="1">
        <f t="shared" si="58"/>
        <v>4.0323862239270224E-2</v>
      </c>
      <c r="AH122" s="1">
        <f t="shared" si="54"/>
        <v>2.0590908377499689E-2</v>
      </c>
      <c r="AI122" s="1">
        <f t="shared" si="54"/>
        <v>1.0514506405531754E-2</v>
      </c>
      <c r="AJ122" s="1">
        <f t="shared" si="54"/>
        <v>5.3691096538885548E-3</v>
      </c>
      <c r="AK122" s="1">
        <f t="shared" si="54"/>
        <v>2.7416730147516023E-3</v>
      </c>
      <c r="AL122" s="1">
        <f t="shared" si="54"/>
        <v>1.4000032415752862E-3</v>
      </c>
      <c r="AM122" s="1">
        <f t="shared" si="59"/>
        <v>0.49201277955271566</v>
      </c>
      <c r="AN122" s="1">
        <f t="shared" si="59"/>
        <v>0.25124056828223779</v>
      </c>
      <c r="AO122" s="1">
        <f t="shared" si="59"/>
        <v>0.1282930561441214</v>
      </c>
      <c r="AP122" s="1">
        <f t="shared" si="59"/>
        <v>6.5511347818274751E-2</v>
      </c>
      <c r="AQ122" s="1">
        <f t="shared" si="59"/>
        <v>3.3452603141246678E-2</v>
      </c>
      <c r="AR122" s="1">
        <f t="shared" si="55"/>
        <v>1.7082180327445115E-2</v>
      </c>
      <c r="AS122" s="1">
        <f t="shared" si="55"/>
        <v>8.7228154863549495E-3</v>
      </c>
      <c r="AT122" s="1">
        <f t="shared" si="55"/>
        <v>4.4542036526067832E-3</v>
      </c>
      <c r="AU122" s="1">
        <f t="shared" si="55"/>
        <v>2.2744869715438888E-3</v>
      </c>
      <c r="AV122" s="1">
        <f t="shared" si="55"/>
        <v>1.1614401556819857E-3</v>
      </c>
      <c r="BK122" s="1">
        <f t="shared" ca="1" si="60"/>
        <v>0.31628541705140378</v>
      </c>
      <c r="BL122" s="1">
        <f t="shared" ca="1" si="60"/>
        <v>0.38876728570841723</v>
      </c>
      <c r="BM122" s="1">
        <f t="shared" ca="1" si="60"/>
        <v>-4.2495183240994976</v>
      </c>
      <c r="BN122" s="1">
        <f t="shared" ca="1" si="60"/>
        <v>30.485081255468661</v>
      </c>
      <c r="BO122" s="1">
        <f t="shared" ca="1" si="60"/>
        <v>-92.023686146664843</v>
      </c>
      <c r="BP122" s="1">
        <f t="shared" ca="1" si="56"/>
        <v>147.44853785011762</v>
      </c>
      <c r="BQ122" s="1">
        <f t="shared" ca="1" si="56"/>
        <v>-135.90934756286279</v>
      </c>
      <c r="BR122" s="1">
        <f t="shared" ca="1" si="56"/>
        <v>72.376316450006755</v>
      </c>
      <c r="BS122" s="1">
        <f t="shared" ca="1" si="56"/>
        <v>-20.697264027168188</v>
      </c>
      <c r="BT122" s="1">
        <f t="shared" ca="1" si="56"/>
        <v>2.4600891009122994</v>
      </c>
      <c r="BU122" s="1">
        <f t="shared" ca="1" si="61"/>
        <v>0.42683056737587322</v>
      </c>
      <c r="BV122" s="1">
        <f t="shared" ca="1" si="61"/>
        <v>0.1656708055512702</v>
      </c>
      <c r="BW122" s="1">
        <f t="shared" ca="1" si="61"/>
        <v>-3.2472490748435239</v>
      </c>
      <c r="BX122" s="1">
        <f t="shared" ca="1" si="61"/>
        <v>18.597386880044638</v>
      </c>
      <c r="BY122" s="1">
        <f t="shared" ca="1" si="61"/>
        <v>-50.253667383607514</v>
      </c>
      <c r="BZ122" s="1">
        <f t="shared" ca="1" si="57"/>
        <v>75.997958757338438</v>
      </c>
      <c r="CA122" s="1">
        <f t="shared" ca="1" si="57"/>
        <v>-68.17740794729788</v>
      </c>
      <c r="CB122" s="1">
        <f t="shared" ca="1" si="57"/>
        <v>35.975602715421452</v>
      </c>
      <c r="CC122" s="1">
        <f t="shared" ca="1" si="57"/>
        <v>-10.29406784215969</v>
      </c>
      <c r="CD122" s="1">
        <f t="shared" ca="1" si="57"/>
        <v>1.2303135784862105</v>
      </c>
      <c r="CE122" s="4">
        <f t="shared" ca="1" si="36"/>
        <v>0.59526129846983666</v>
      </c>
      <c r="CF122" s="4">
        <f t="shared" ca="1" si="37"/>
        <v>-2.1877053962435777E-3</v>
      </c>
      <c r="CG122" s="4">
        <f t="shared" ca="1" si="46"/>
        <v>5.8756132192353721E-3</v>
      </c>
      <c r="CH122" s="4">
        <f t="shared" ca="1" si="47"/>
        <v>7.4081319752982364E-2</v>
      </c>
      <c r="CI122" s="8">
        <f t="shared" ca="1" si="38"/>
        <v>0.42137105630927052</v>
      </c>
      <c r="CJ122" s="8">
        <f t="shared" ca="1" si="39"/>
        <v>7.0641723243445143E-2</v>
      </c>
      <c r="CK122" s="8">
        <f t="shared" ca="1" si="48"/>
        <v>-2.9600757982625315E-3</v>
      </c>
      <c r="CL122" s="8">
        <f t="shared" ca="1" si="49"/>
        <v>9.9879575428549056E-2</v>
      </c>
    </row>
    <row r="123" spans="1:90" x14ac:dyDescent="0.25">
      <c r="A123" s="7">
        <f>'Calculate Data'!M125</f>
        <v>0.82553191489361699</v>
      </c>
      <c r="B123" s="7">
        <f>'Calculate Data'!L125</f>
        <v>0.83687943262411346</v>
      </c>
      <c r="C123" s="7">
        <f>'Calculate Data'!N125</f>
        <v>0.54545454545454541</v>
      </c>
      <c r="D123" s="7">
        <f>'Calculate Data'!B125</f>
        <v>517</v>
      </c>
      <c r="E123" s="2">
        <v>0.51489361702127656</v>
      </c>
      <c r="F123" s="10">
        <v>0.53012048192771088</v>
      </c>
      <c r="G123" s="4">
        <v>0.71111111111111114</v>
      </c>
      <c r="H123" s="8">
        <v>0.3515625</v>
      </c>
      <c r="I123" s="20">
        <v>128</v>
      </c>
      <c r="J123" s="1">
        <f t="shared" si="53"/>
        <v>1</v>
      </c>
      <c r="K123" s="1">
        <f t="shared" si="53"/>
        <v>0.51489361702127656</v>
      </c>
      <c r="L123" s="1">
        <f t="shared" si="53"/>
        <v>0.26511543684925304</v>
      </c>
      <c r="M123" s="1">
        <f t="shared" si="53"/>
        <v>0.13650624620748772</v>
      </c>
      <c r="N123" s="1">
        <f t="shared" si="53"/>
        <v>7.028619485577027E-2</v>
      </c>
      <c r="O123" s="1">
        <f t="shared" si="53"/>
        <v>3.6189913095949794E-2</v>
      </c>
      <c r="P123" s="1">
        <f t="shared" si="53"/>
        <v>1.8633955253659257E-2</v>
      </c>
      <c r="Q123" s="1">
        <f t="shared" si="53"/>
        <v>9.5945046199692342E-3</v>
      </c>
      <c r="R123" s="1">
        <f t="shared" si="53"/>
        <v>4.940149187303307E-3</v>
      </c>
      <c r="S123" s="1">
        <f t="shared" si="53"/>
        <v>2.5436512836753194E-3</v>
      </c>
      <c r="T123" s="1">
        <f t="shared" si="53"/>
        <v>1.3097098098923986E-3</v>
      </c>
      <c r="U123" s="1">
        <f t="shared" si="53"/>
        <v>6.7436122126374556E-4</v>
      </c>
      <c r="V123" s="1">
        <f t="shared" si="53"/>
        <v>3.4722428839537538E-4</v>
      </c>
      <c r="W123" s="1">
        <f t="shared" si="53"/>
        <v>1.7878356976953368E-4</v>
      </c>
      <c r="X123" s="1">
        <f t="shared" si="53"/>
        <v>9.2054518902610967E-5</v>
      </c>
      <c r="Y123" s="1">
        <f t="shared" si="53"/>
        <v>4.7398284200918837E-5</v>
      </c>
      <c r="Z123" s="1">
        <f t="shared" si="52"/>
        <v>2.4405073992813525E-5</v>
      </c>
      <c r="AA123" s="1">
        <f t="shared" si="52"/>
        <v>1.2566016821831644E-5</v>
      </c>
      <c r="AB123" s="1">
        <f t="shared" si="52"/>
        <v>6.4701618529431022E-6</v>
      </c>
      <c r="AC123" s="1">
        <f t="shared" si="58"/>
        <v>0.71111111111111114</v>
      </c>
      <c r="AD123" s="1">
        <f t="shared" si="58"/>
        <v>0.36614657210401891</v>
      </c>
      <c r="AE123" s="1">
        <f t="shared" si="58"/>
        <v>0.18852653287057994</v>
      </c>
      <c r="AF123" s="1">
        <f t="shared" si="58"/>
        <v>9.7071108414213486E-2</v>
      </c>
      <c r="AG123" s="1">
        <f t="shared" si="58"/>
        <v>4.9981294119658862E-2</v>
      </c>
      <c r="AH123" s="1">
        <f t="shared" si="54"/>
        <v>2.5735049312675409E-2</v>
      </c>
      <c r="AI123" s="1">
        <f t="shared" si="54"/>
        <v>1.3250812624824361E-2</v>
      </c>
      <c r="AJ123" s="1">
        <f t="shared" si="54"/>
        <v>6.8227588408670114E-3</v>
      </c>
      <c r="AK123" s="1">
        <f t="shared" si="54"/>
        <v>3.5129949776379074E-3</v>
      </c>
      <c r="AL123" s="1">
        <f t="shared" si="54"/>
        <v>1.8088186906135605E-3</v>
      </c>
      <c r="AM123" s="1">
        <f t="shared" si="59"/>
        <v>0.3515625</v>
      </c>
      <c r="AN123" s="1">
        <f t="shared" si="59"/>
        <v>0.18101728723404253</v>
      </c>
      <c r="AO123" s="1">
        <f t="shared" si="59"/>
        <v>9.3204645767315519E-2</v>
      </c>
      <c r="AP123" s="1">
        <f t="shared" si="59"/>
        <v>4.7990477182319899E-2</v>
      </c>
      <c r="AQ123" s="1">
        <f t="shared" si="59"/>
        <v>2.4709990378981736E-2</v>
      </c>
      <c r="AR123" s="1">
        <f t="shared" si="55"/>
        <v>1.272301632279485E-2</v>
      </c>
      <c r="AS123" s="1">
        <f t="shared" si="55"/>
        <v>6.5509998938645831E-3</v>
      </c>
      <c r="AT123" s="1">
        <f t="shared" si="55"/>
        <v>3.3730680304579338E-3</v>
      </c>
      <c r="AU123" s="1">
        <f t="shared" si="55"/>
        <v>1.736771198661319E-3</v>
      </c>
      <c r="AV123" s="1">
        <f t="shared" si="55"/>
        <v>8.9425240441710452E-4</v>
      </c>
      <c r="BK123" s="1">
        <f t="shared" ca="1" si="60"/>
        <v>0.31628541705140378</v>
      </c>
      <c r="BL123" s="1">
        <f t="shared" ca="1" si="60"/>
        <v>0.39200701308932073</v>
      </c>
      <c r="BM123" s="1">
        <f t="shared" ca="1" si="60"/>
        <v>-4.3206387349403297</v>
      </c>
      <c r="BN123" s="1">
        <f t="shared" ca="1" si="60"/>
        <v>31.253576987279697</v>
      </c>
      <c r="BO123" s="1">
        <f t="shared" ca="1" si="60"/>
        <v>-95.129699015693859</v>
      </c>
      <c r="BP123" s="1">
        <f t="shared" ca="1" si="56"/>
        <v>153.69547859660815</v>
      </c>
      <c r="BQ123" s="1">
        <f t="shared" ca="1" si="56"/>
        <v>-142.84797006712887</v>
      </c>
      <c r="BR123" s="1">
        <f t="shared" ca="1" si="56"/>
        <v>76.705295270777455</v>
      </c>
      <c r="BS123" s="1">
        <f t="shared" ca="1" si="56"/>
        <v>-22.118004087397434</v>
      </c>
      <c r="BT123" s="1">
        <f t="shared" ca="1" si="56"/>
        <v>2.6508671012699399</v>
      </c>
      <c r="BU123" s="1">
        <f t="shared" ca="1" si="61"/>
        <v>0.42683056737587322</v>
      </c>
      <c r="BV123" s="1">
        <f t="shared" ca="1" si="61"/>
        <v>0.16705139559753079</v>
      </c>
      <c r="BW123" s="1">
        <f t="shared" ca="1" si="61"/>
        <v>-3.3015953961655584</v>
      </c>
      <c r="BX123" s="1">
        <f t="shared" ca="1" si="61"/>
        <v>19.066206770022433</v>
      </c>
      <c r="BY123" s="1">
        <f t="shared" ca="1" si="61"/>
        <v>-51.949845228087895</v>
      </c>
      <c r="BZ123" s="1">
        <f t="shared" ca="1" si="57"/>
        <v>79.217758371044454</v>
      </c>
      <c r="CA123" s="1">
        <f t="shared" ca="1" si="57"/>
        <v>-71.658090516588004</v>
      </c>
      <c r="CB123" s="1">
        <f t="shared" ca="1" si="57"/>
        <v>38.127378736339764</v>
      </c>
      <c r="CC123" s="1">
        <f t="shared" ca="1" si="57"/>
        <v>-11.000692377019766</v>
      </c>
      <c r="CD123" s="1">
        <f t="shared" ca="1" si="57"/>
        <v>1.3257234415799539</v>
      </c>
      <c r="CE123" s="4">
        <f t="shared" ca="1" si="36"/>
        <v>0.59719848091547156</v>
      </c>
      <c r="CF123" s="4">
        <f t="shared" ca="1" si="37"/>
        <v>0.11391263019563957</v>
      </c>
      <c r="CG123" s="4">
        <f t="shared" ca="1" si="46"/>
        <v>5.6463836028971823E-3</v>
      </c>
      <c r="CH123" s="4">
        <f t="shared" ca="1" si="47"/>
        <v>7.4099193168993091E-2</v>
      </c>
      <c r="CI123" s="8">
        <f t="shared" ca="1" si="38"/>
        <v>0.42072576409878604</v>
      </c>
      <c r="CJ123" s="8">
        <f t="shared" ca="1" si="39"/>
        <v>-6.9163264098786037E-2</v>
      </c>
      <c r="CK123" s="8">
        <f t="shared" ca="1" si="48"/>
        <v>5.9501972556781652E-3</v>
      </c>
      <c r="CL123" s="8">
        <f t="shared" ca="1" si="49"/>
        <v>9.9926463886337746E-2</v>
      </c>
    </row>
    <row r="124" spans="1:90" x14ac:dyDescent="0.25">
      <c r="A124" s="7">
        <f>'Calculate Data'!M126</f>
        <v>0.3087248322147651</v>
      </c>
      <c r="B124" s="7">
        <f>'Calculate Data'!L126</f>
        <v>0.41228070175438597</v>
      </c>
      <c r="C124" s="7">
        <f>'Calculate Data'!N126</f>
        <v>0.43346007604562736</v>
      </c>
      <c r="D124" s="7">
        <f>'Calculate Data'!B126</f>
        <v>263</v>
      </c>
      <c r="E124" s="2">
        <v>0.51914893617021274</v>
      </c>
      <c r="F124" s="10">
        <v>0.53183520599250933</v>
      </c>
      <c r="G124" s="4">
        <v>0.58241758241758246</v>
      </c>
      <c r="H124" s="8">
        <v>0.25418994413407819</v>
      </c>
      <c r="I124" s="20">
        <v>358</v>
      </c>
      <c r="J124" s="1">
        <f t="shared" si="53"/>
        <v>1</v>
      </c>
      <c r="K124" s="1">
        <f t="shared" si="53"/>
        <v>0.51914893617021274</v>
      </c>
      <c r="L124" s="1">
        <f t="shared" si="53"/>
        <v>0.26951561792666362</v>
      </c>
      <c r="M124" s="1">
        <f t="shared" si="53"/>
        <v>0.13991874632788492</v>
      </c>
      <c r="N124" s="1">
        <f t="shared" si="53"/>
        <v>7.2638668306391319E-2</v>
      </c>
      <c r="O124" s="1">
        <f t="shared" si="53"/>
        <v>3.7710287376083999E-2</v>
      </c>
      <c r="P124" s="1">
        <f t="shared" si="53"/>
        <v>1.9577255573967011E-2</v>
      </c>
      <c r="Q124" s="1">
        <f t="shared" si="53"/>
        <v>1.0163511404357341E-2</v>
      </c>
      <c r="R124" s="1">
        <f t="shared" si="53"/>
        <v>5.276376133325939E-3</v>
      </c>
      <c r="S124" s="1">
        <f t="shared" si="53"/>
        <v>2.7392250564500617E-3</v>
      </c>
      <c r="T124" s="1">
        <f t="shared" si="53"/>
        <v>1.4220657739868405E-3</v>
      </c>
      <c r="U124" s="1">
        <f t="shared" si="53"/>
        <v>7.3826393372933838E-4</v>
      </c>
      <c r="V124" s="1">
        <f t="shared" si="53"/>
        <v>3.8326893580842248E-4</v>
      </c>
      <c r="W124" s="1">
        <f t="shared" si="53"/>
        <v>1.9897366029203206E-4</v>
      </c>
      <c r="X124" s="1">
        <f t="shared" si="53"/>
        <v>1.0329696406650174E-4</v>
      </c>
      <c r="Y124" s="1">
        <f t="shared" si="53"/>
        <v>5.3626509004737073E-5</v>
      </c>
      <c r="Z124" s="1">
        <f t="shared" si="52"/>
        <v>2.7840145100331586E-5</v>
      </c>
      <c r="AA124" s="1">
        <f t="shared" si="52"/>
        <v>1.4453181711661502E-5</v>
      </c>
      <c r="AB124" s="1">
        <f t="shared" si="52"/>
        <v>7.5033539098838437E-6</v>
      </c>
      <c r="AC124" s="1">
        <f t="shared" si="58"/>
        <v>0.58241758241758246</v>
      </c>
      <c r="AD124" s="1">
        <f t="shared" si="58"/>
        <v>0.30236146831891514</v>
      </c>
      <c r="AE124" s="1">
        <f t="shared" si="58"/>
        <v>0.15697063461662827</v>
      </c>
      <c r="AF124" s="1">
        <f t="shared" si="58"/>
        <v>8.1491137971185734E-2</v>
      </c>
      <c r="AG124" s="1">
        <f t="shared" si="58"/>
        <v>4.2306037585041104E-2</v>
      </c>
      <c r="AH124" s="1">
        <f t="shared" si="54"/>
        <v>2.1963134405851122E-2</v>
      </c>
      <c r="AI124" s="1">
        <f t="shared" si="54"/>
        <v>1.1402137861761008E-2</v>
      </c>
      <c r="AJ124" s="1">
        <f t="shared" si="54"/>
        <v>5.9194077409993311E-3</v>
      </c>
      <c r="AK124" s="1">
        <f t="shared" si="54"/>
        <v>3.0730542314975251E-3</v>
      </c>
      <c r="AL124" s="1">
        <f t="shared" si="54"/>
        <v>1.5953728350753108E-3</v>
      </c>
      <c r="AM124" s="1">
        <f t="shared" si="59"/>
        <v>0.25418994413407819</v>
      </c>
      <c r="AN124" s="1">
        <f t="shared" si="59"/>
        <v>0.13196243908237251</v>
      </c>
      <c r="AO124" s="1">
        <f t="shared" si="59"/>
        <v>6.8508159864040186E-2</v>
      </c>
      <c r="AP124" s="1">
        <f t="shared" si="59"/>
        <v>3.556593831239533E-2</v>
      </c>
      <c r="AQ124" s="1">
        <f t="shared" si="59"/>
        <v>1.8464019038775446E-2</v>
      </c>
      <c r="AR124" s="1">
        <f t="shared" si="55"/>
        <v>9.5855758414068251E-3</v>
      </c>
      <c r="AS124" s="1">
        <f t="shared" si="55"/>
        <v>4.9763415006452453E-3</v>
      </c>
      <c r="AT124" s="1">
        <f t="shared" si="55"/>
        <v>2.583462396079659E-3</v>
      </c>
      <c r="AU124" s="1">
        <f t="shared" si="55"/>
        <v>1.3412017545605039E-3</v>
      </c>
      <c r="AV124" s="1">
        <f t="shared" si="55"/>
        <v>6.9628346406970835E-4</v>
      </c>
      <c r="BK124" s="1">
        <f t="shared" ca="1" si="60"/>
        <v>0.31628541705140378</v>
      </c>
      <c r="BL124" s="1">
        <f t="shared" ca="1" si="60"/>
        <v>0.39524674047022423</v>
      </c>
      <c r="BM124" s="1">
        <f t="shared" ca="1" si="60"/>
        <v>-4.3923493566595084</v>
      </c>
      <c r="BN124" s="1">
        <f t="shared" ca="1" si="60"/>
        <v>32.034880687257093</v>
      </c>
      <c r="BO124" s="1">
        <f t="shared" ca="1" si="60"/>
        <v>-98.313682609616052</v>
      </c>
      <c r="BP124" s="1">
        <f t="shared" ca="1" si="56"/>
        <v>160.15237867292672</v>
      </c>
      <c r="BQ124" s="1">
        <f t="shared" ca="1" si="56"/>
        <v>-150.07931382025791</v>
      </c>
      <c r="BR124" s="1">
        <f t="shared" ca="1" si="56"/>
        <v>81.254340285225041</v>
      </c>
      <c r="BS124" s="1">
        <f t="shared" ca="1" si="56"/>
        <v>-23.623357202144401</v>
      </c>
      <c r="BT124" s="1">
        <f t="shared" ca="1" si="56"/>
        <v>2.8546843789947047</v>
      </c>
      <c r="BU124" s="1">
        <f t="shared" ca="1" si="61"/>
        <v>0.42683056737587322</v>
      </c>
      <c r="BV124" s="1">
        <f t="shared" ca="1" si="61"/>
        <v>0.16843198564379139</v>
      </c>
      <c r="BW124" s="1">
        <f t="shared" ca="1" si="61"/>
        <v>-3.3563927243035425</v>
      </c>
      <c r="BX124" s="1">
        <f t="shared" ca="1" si="61"/>
        <v>19.542840145460243</v>
      </c>
      <c r="BY124" s="1">
        <f t="shared" ca="1" si="61"/>
        <v>-53.688602489221886</v>
      </c>
      <c r="BZ124" s="1">
        <f t="shared" ca="1" si="57"/>
        <v>82.54577527005992</v>
      </c>
      <c r="CA124" s="1">
        <f t="shared" ca="1" si="57"/>
        <v>-75.285613434657989</v>
      </c>
      <c r="CB124" s="1">
        <f t="shared" ca="1" si="57"/>
        <v>40.388541561438466</v>
      </c>
      <c r="CC124" s="1">
        <f t="shared" ca="1" si="57"/>
        <v>-11.749400373848266</v>
      </c>
      <c r="CD124" s="1">
        <f t="shared" ca="1" si="57"/>
        <v>1.4276543692938655</v>
      </c>
      <c r="CE124" s="4">
        <f t="shared" ca="1" si="36"/>
        <v>0.59911319324730883</v>
      </c>
      <c r="CF124" s="4">
        <f t="shared" ca="1" si="37"/>
        <v>-1.6695610829726371E-2</v>
      </c>
      <c r="CG124" s="4">
        <f t="shared" ca="1" si="46"/>
        <v>9.5418206502938131E-3</v>
      </c>
      <c r="CH124" s="4">
        <f t="shared" ca="1" si="47"/>
        <v>7.5927995959433878E-2</v>
      </c>
      <c r="CI124" s="8">
        <f t="shared" ca="1" si="38"/>
        <v>0.42006487724047603</v>
      </c>
      <c r="CJ124" s="8">
        <f t="shared" ca="1" si="39"/>
        <v>-0.16587493310639784</v>
      </c>
      <c r="CK124" s="8">
        <f t="shared" ca="1" si="48"/>
        <v>8.4275822665374287E-3</v>
      </c>
      <c r="CL124" s="8">
        <f t="shared" ca="1" si="49"/>
        <v>0.10068590449451152</v>
      </c>
    </row>
    <row r="125" spans="1:90" x14ac:dyDescent="0.25">
      <c r="A125" s="7">
        <f>'Calculate Data'!M127</f>
        <v>0.66502463054187189</v>
      </c>
      <c r="B125" s="7">
        <f>'Calculate Data'!L127</f>
        <v>0.75163398692810457</v>
      </c>
      <c r="C125" s="7">
        <f>'Calculate Data'!N127</f>
        <v>0.4297752808988764</v>
      </c>
      <c r="D125" s="7">
        <f>'Calculate Data'!B127</f>
        <v>356</v>
      </c>
      <c r="E125" s="2">
        <v>0.52340425531914891</v>
      </c>
      <c r="F125" s="10">
        <v>0.53240740740740744</v>
      </c>
      <c r="G125" s="4">
        <v>0.49689440993788819</v>
      </c>
      <c r="H125" s="8">
        <v>0.4270557029177719</v>
      </c>
      <c r="I125" s="20">
        <v>377</v>
      </c>
      <c r="J125" s="1">
        <f t="shared" si="53"/>
        <v>1</v>
      </c>
      <c r="K125" s="1">
        <f t="shared" si="53"/>
        <v>0.52340425531914891</v>
      </c>
      <c r="L125" s="1">
        <f t="shared" si="53"/>
        <v>0.27395201448619283</v>
      </c>
      <c r="M125" s="1">
        <f t="shared" si="53"/>
        <v>0.14338765013532645</v>
      </c>
      <c r="N125" s="1">
        <f t="shared" si="53"/>
        <v>7.5049706241043207E-2</v>
      </c>
      <c r="O125" s="1">
        <f t="shared" si="53"/>
        <v>3.9281335607014099E-2</v>
      </c>
      <c r="P125" s="1">
        <f t="shared" si="53"/>
        <v>2.0560018211330786E-2</v>
      </c>
      <c r="Q125" s="1">
        <f t="shared" si="53"/>
        <v>1.0761201021249729E-2</v>
      </c>
      <c r="R125" s="1">
        <f t="shared" si="53"/>
        <v>5.6324584068668795E-3</v>
      </c>
      <c r="S125" s="1">
        <f t="shared" si="53"/>
        <v>2.9480526980622391E-3</v>
      </c>
      <c r="T125" s="1">
        <f t="shared" si="53"/>
        <v>1.543023327070874E-3</v>
      </c>
      <c r="U125" s="1">
        <f t="shared" si="53"/>
        <v>8.0762497544560629E-4</v>
      </c>
      <c r="V125" s="1">
        <f t="shared" si="53"/>
        <v>4.2271434885025351E-4</v>
      </c>
      <c r="W125" s="1">
        <f t="shared" si="53"/>
        <v>2.2125048897268587E-4</v>
      </c>
      <c r="X125" s="1">
        <f t="shared" si="53"/>
        <v>1.1580344741974622E-4</v>
      </c>
      <c r="Y125" s="1">
        <f t="shared" si="53"/>
        <v>6.0612017160122487E-5</v>
      </c>
      <c r="Z125" s="1">
        <f t="shared" si="52"/>
        <v>3.1724587705085386E-5</v>
      </c>
      <c r="AA125" s="1">
        <f t="shared" si="52"/>
        <v>1.6604784203087245E-5</v>
      </c>
      <c r="AB125" s="1">
        <f t="shared" si="52"/>
        <v>8.6910147105520466E-6</v>
      </c>
      <c r="AC125" s="1">
        <f t="shared" si="58"/>
        <v>0.49689440993788819</v>
      </c>
      <c r="AD125" s="1">
        <f t="shared" si="58"/>
        <v>0.26007664860578827</v>
      </c>
      <c r="AE125" s="1">
        <f t="shared" si="58"/>
        <v>0.13612522458941259</v>
      </c>
      <c r="AF125" s="1">
        <f t="shared" si="58"/>
        <v>7.1248521806373394E-2</v>
      </c>
      <c r="AG125" s="1">
        <f t="shared" si="58"/>
        <v>3.729177949865501E-2</v>
      </c>
      <c r="AH125" s="1">
        <f t="shared" si="54"/>
        <v>1.9518676078019426E-2</v>
      </c>
      <c r="AI125" s="1">
        <f t="shared" si="54"/>
        <v>1.0216158117431446E-2</v>
      </c>
      <c r="AJ125" s="1">
        <f t="shared" si="54"/>
        <v>5.3471806316768844E-3</v>
      </c>
      <c r="AK125" s="1">
        <f t="shared" si="54"/>
        <v>2.7987370965798157E-3</v>
      </c>
      <c r="AL125" s="1">
        <f t="shared" si="54"/>
        <v>1.4648709058694355E-3</v>
      </c>
      <c r="AM125" s="1">
        <f t="shared" si="59"/>
        <v>0.4270557029177719</v>
      </c>
      <c r="AN125" s="1">
        <f t="shared" si="59"/>
        <v>0.22352277216547209</v>
      </c>
      <c r="AO125" s="1">
        <f t="shared" si="59"/>
        <v>0.11699277011214071</v>
      </c>
      <c r="AP125" s="1">
        <f t="shared" si="59"/>
        <v>6.1234513718269386E-2</v>
      </c>
      <c r="AQ125" s="1">
        <f t="shared" si="59"/>
        <v>3.2050405052540996E-2</v>
      </c>
      <c r="AR125" s="1">
        <f t="shared" si="55"/>
        <v>1.6775318389202307E-2</v>
      </c>
      <c r="AS125" s="1">
        <f t="shared" si="55"/>
        <v>8.7802730292420601E-3</v>
      </c>
      <c r="AT125" s="1">
        <f t="shared" si="55"/>
        <v>4.5956322663692475E-3</v>
      </c>
      <c r="AU125" s="1">
        <f t="shared" si="55"/>
        <v>2.405373484099649E-3</v>
      </c>
      <c r="AV125" s="1">
        <f t="shared" si="55"/>
        <v>1.2589827172096034E-3</v>
      </c>
      <c r="BK125" s="1">
        <f t="shared" ca="1" si="60"/>
        <v>0.31628541705140378</v>
      </c>
      <c r="BL125" s="1">
        <f t="shared" ca="1" si="60"/>
        <v>0.39848646785112768</v>
      </c>
      <c r="BM125" s="1">
        <f t="shared" ca="1" si="60"/>
        <v>-4.4646501892570347</v>
      </c>
      <c r="BN125" s="1">
        <f t="shared" ca="1" si="60"/>
        <v>32.829098206377431</v>
      </c>
      <c r="BO125" s="1">
        <f t="shared" ca="1" si="60"/>
        <v>-101.5769310115179</v>
      </c>
      <c r="BP125" s="1">
        <f t="shared" ca="1" si="56"/>
        <v>166.82448670233725</v>
      </c>
      <c r="BQ125" s="1">
        <f t="shared" ca="1" si="56"/>
        <v>-157.61317584226018</v>
      </c>
      <c r="BR125" s="1">
        <f t="shared" ca="1" si="56"/>
        <v>86.032696267105379</v>
      </c>
      <c r="BS125" s="1">
        <f t="shared" ca="1" si="56"/>
        <v>-25.217606461229529</v>
      </c>
      <c r="BT125" s="1">
        <f t="shared" ca="1" si="56"/>
        <v>3.0723141809012193</v>
      </c>
      <c r="BU125" s="1">
        <f t="shared" ca="1" si="61"/>
        <v>0.42683056737587322</v>
      </c>
      <c r="BV125" s="1">
        <f t="shared" ca="1" si="61"/>
        <v>0.16981257569005198</v>
      </c>
      <c r="BW125" s="1">
        <f t="shared" ca="1" si="61"/>
        <v>-3.411641059257478</v>
      </c>
      <c r="BX125" s="1">
        <f t="shared" ca="1" si="61"/>
        <v>20.027351580618074</v>
      </c>
      <c r="BY125" s="1">
        <f t="shared" ca="1" si="61"/>
        <v>-55.470645859207103</v>
      </c>
      <c r="BZ125" s="1">
        <f t="shared" ca="1" si="57"/>
        <v>85.984714700975715</v>
      </c>
      <c r="CA125" s="1">
        <f t="shared" ca="1" si="57"/>
        <v>-79.064891267296588</v>
      </c>
      <c r="CB125" s="1">
        <f t="shared" ca="1" si="57"/>
        <v>42.76368642744896</v>
      </c>
      <c r="CC125" s="1">
        <f t="shared" ca="1" si="57"/>
        <v>-12.54232208605104</v>
      </c>
      <c r="CD125" s="1">
        <f t="shared" ca="1" si="57"/>
        <v>1.5364930695952306</v>
      </c>
      <c r="CE125" s="4">
        <f t="shared" ca="1" si="36"/>
        <v>0.60100373735917456</v>
      </c>
      <c r="CF125" s="4">
        <f t="shared" ca="1" si="37"/>
        <v>-0.10410932742128637</v>
      </c>
      <c r="CG125" s="4">
        <f t="shared" ca="1" si="46"/>
        <v>2.9439419618294211E-3</v>
      </c>
      <c r="CH125" s="4">
        <f t="shared" ca="1" si="47"/>
        <v>8.1669531899460857E-2</v>
      </c>
      <c r="CI125" s="8">
        <f t="shared" ca="1" si="38"/>
        <v>0.419388649891697</v>
      </c>
      <c r="CJ125" s="8">
        <f t="shared" ca="1" si="39"/>
        <v>7.6670530260748992E-3</v>
      </c>
      <c r="CK125" s="8">
        <f t="shared" ca="1" si="48"/>
        <v>5.061417061416237E-3</v>
      </c>
      <c r="CL125" s="8">
        <f t="shared" ca="1" si="49"/>
        <v>9.5704094838200762E-2</v>
      </c>
    </row>
    <row r="126" spans="1:90" x14ac:dyDescent="0.25">
      <c r="A126" s="7">
        <f>'Calculate Data'!M128</f>
        <v>0.5161290322580645</v>
      </c>
      <c r="B126" s="7">
        <f>'Calculate Data'!L128</f>
        <v>0.64150943396226412</v>
      </c>
      <c r="C126" s="7">
        <f>'Calculate Data'!N128</f>
        <v>0.46086956521739131</v>
      </c>
      <c r="D126" s="7">
        <f>'Calculate Data'!B128</f>
        <v>230</v>
      </c>
      <c r="E126" s="2">
        <v>0.52765957446808509</v>
      </c>
      <c r="F126" s="10">
        <v>0.54022988505747127</v>
      </c>
      <c r="G126" s="4">
        <v>0.7192982456140351</v>
      </c>
      <c r="H126" s="8">
        <v>0.39583333333333331</v>
      </c>
      <c r="I126" s="20">
        <v>144</v>
      </c>
      <c r="J126" s="1">
        <f t="shared" si="53"/>
        <v>1</v>
      </c>
      <c r="K126" s="1">
        <f t="shared" si="53"/>
        <v>0.52765957446808509</v>
      </c>
      <c r="L126" s="1">
        <f t="shared" si="53"/>
        <v>0.27842462652784061</v>
      </c>
      <c r="M126" s="1">
        <f t="shared" si="53"/>
        <v>0.14691341995511589</v>
      </c>
      <c r="N126" s="1">
        <f t="shared" si="53"/>
        <v>7.752027265716753E-2</v>
      </c>
      <c r="O126" s="1">
        <f t="shared" si="53"/>
        <v>4.0904314082930951E-2</v>
      </c>
      <c r="P126" s="1">
        <f t="shared" si="53"/>
        <v>2.1583552962908245E-2</v>
      </c>
      <c r="Q126" s="1">
        <f t="shared" si="53"/>
        <v>1.1388768371917541E-2</v>
      </c>
      <c r="R126" s="1">
        <f t="shared" si="53"/>
        <v>6.0093926728415955E-3</v>
      </c>
      <c r="S126" s="1">
        <f t="shared" si="53"/>
        <v>3.1709135805632247E-3</v>
      </c>
      <c r="T126" s="1">
        <f t="shared" si="53"/>
        <v>1.6731629105950631E-3</v>
      </c>
      <c r="U126" s="1">
        <f t="shared" si="53"/>
        <v>8.8286042942037368E-4</v>
      </c>
      <c r="V126" s="1">
        <f t="shared" si="53"/>
        <v>4.6584975850266525E-4</v>
      </c>
      <c r="W126" s="1">
        <f t="shared" si="53"/>
        <v>2.4581008533757653E-4</v>
      </c>
      <c r="X126" s="1">
        <f t="shared" si="53"/>
        <v>1.2970404502918932E-4</v>
      </c>
      <c r="Y126" s="1">
        <f t="shared" si="53"/>
        <v>6.8439581206891371E-5</v>
      </c>
      <c r="Z126" s="1">
        <f t="shared" si="52"/>
        <v>3.6112800296402257E-5</v>
      </c>
      <c r="AA126" s="1">
        <f t="shared" si="52"/>
        <v>1.9055264837250552E-5</v>
      </c>
      <c r="AB126" s="1">
        <f t="shared" si="52"/>
        <v>1.005469293540029E-5</v>
      </c>
      <c r="AC126" s="1">
        <f t="shared" si="58"/>
        <v>0.7192982456140351</v>
      </c>
      <c r="AD126" s="1">
        <f t="shared" si="58"/>
        <v>0.37954460619634189</v>
      </c>
      <c r="AE126" s="1">
        <f t="shared" si="58"/>
        <v>0.20027034539721869</v>
      </c>
      <c r="AF126" s="1">
        <f t="shared" si="58"/>
        <v>0.10567456523087283</v>
      </c>
      <c r="AG126" s="1">
        <f t="shared" si="58"/>
        <v>5.5760196121822259E-2</v>
      </c>
      <c r="AH126" s="1">
        <f t="shared" si="54"/>
        <v>2.9422401357897702E-2</v>
      </c>
      <c r="AI126" s="1">
        <f t="shared" si="54"/>
        <v>1.552501178033751E-2</v>
      </c>
      <c r="AJ126" s="1">
        <f t="shared" si="54"/>
        <v>8.1919211096248973E-3</v>
      </c>
      <c r="AK126" s="1">
        <f t="shared" si="54"/>
        <v>4.3225456067807972E-3</v>
      </c>
      <c r="AL126" s="1">
        <f t="shared" si="54"/>
        <v>2.2808325754928461E-3</v>
      </c>
      <c r="AM126" s="1">
        <f t="shared" si="59"/>
        <v>0.39583333333333331</v>
      </c>
      <c r="AN126" s="1">
        <f t="shared" si="59"/>
        <v>0.20886524822695035</v>
      </c>
      <c r="AO126" s="1">
        <f t="shared" si="59"/>
        <v>0.11020974800060357</v>
      </c>
      <c r="AP126" s="1">
        <f t="shared" si="59"/>
        <v>5.8153228732233372E-2</v>
      </c>
      <c r="AQ126" s="1">
        <f t="shared" si="59"/>
        <v>3.068510792679548E-2</v>
      </c>
      <c r="AR126" s="1">
        <f t="shared" si="55"/>
        <v>1.6191290991160168E-2</v>
      </c>
      <c r="AS126" s="1">
        <f t="shared" si="55"/>
        <v>8.5434897144845128E-3</v>
      </c>
      <c r="AT126" s="1">
        <f t="shared" si="55"/>
        <v>4.5080541472173599E-3</v>
      </c>
      <c r="AU126" s="1">
        <f t="shared" si="55"/>
        <v>2.3787179329997979E-3</v>
      </c>
      <c r="AV126" s="1">
        <f t="shared" si="55"/>
        <v>1.2551532923062764E-3</v>
      </c>
      <c r="BK126" s="1">
        <f t="shared" ca="1" si="60"/>
        <v>0.31628541705140378</v>
      </c>
      <c r="BL126" s="1">
        <f t="shared" ca="1" si="60"/>
        <v>0.40172619523203118</v>
      </c>
      <c r="BM126" s="1">
        <f t="shared" ca="1" si="60"/>
        <v>-4.5375412327329077</v>
      </c>
      <c r="BN126" s="1">
        <f t="shared" ca="1" si="60"/>
        <v>33.636335395617294</v>
      </c>
      <c r="BO126" s="1">
        <f t="shared" ca="1" si="60"/>
        <v>-104.92074895537539</v>
      </c>
      <c r="BP126" s="1">
        <f t="shared" ca="1" si="56"/>
        <v>173.71713805926885</v>
      </c>
      <c r="BQ126" s="1">
        <f t="shared" ca="1" si="56"/>
        <v>-165.4595970430029</v>
      </c>
      <c r="BR126" s="1">
        <f t="shared" ca="1" si="56"/>
        <v>91.049916107208844</v>
      </c>
      <c r="BS126" s="1">
        <f t="shared" ca="1" si="56"/>
        <v>-26.905214126385872</v>
      </c>
      <c r="BT126" s="1">
        <f t="shared" ca="1" si="56"/>
        <v>3.3045687298534792</v>
      </c>
      <c r="BU126" s="1">
        <f t="shared" ca="1" si="61"/>
        <v>0.42683056737587322</v>
      </c>
      <c r="BV126" s="1">
        <f t="shared" ca="1" si="61"/>
        <v>0.17119316573631255</v>
      </c>
      <c r="BW126" s="1">
        <f t="shared" ca="1" si="61"/>
        <v>-3.467340401027363</v>
      </c>
      <c r="BX126" s="1">
        <f t="shared" ca="1" si="61"/>
        <v>20.51980564975592</v>
      </c>
      <c r="BY126" s="1">
        <f t="shared" ca="1" si="61"/>
        <v>-57.296687846637774</v>
      </c>
      <c r="BZ126" s="1">
        <f t="shared" ca="1" si="57"/>
        <v>89.537326623687846</v>
      </c>
      <c r="CA126" s="1">
        <f t="shared" ca="1" si="57"/>
        <v>-83.000960924918417</v>
      </c>
      <c r="CB126" s="1">
        <f t="shared" ca="1" si="57"/>
        <v>45.257561724738643</v>
      </c>
      <c r="CC126" s="1">
        <f t="shared" ca="1" si="57"/>
        <v>-13.381676880639558</v>
      </c>
      <c r="CD126" s="1">
        <f t="shared" ca="1" si="57"/>
        <v>1.6526457427383252</v>
      </c>
      <c r="CE126" s="4">
        <f t="shared" ca="1" si="36"/>
        <v>0.60286854673483292</v>
      </c>
      <c r="CF126" s="4">
        <f t="shared" ca="1" si="37"/>
        <v>0.11642969887920218</v>
      </c>
      <c r="CG126" s="4">
        <f t="shared" ca="1" si="46"/>
        <v>4.4573978940599078E-3</v>
      </c>
      <c r="CH126" s="4">
        <f t="shared" ca="1" si="47"/>
        <v>8.2597916651861322E-2</v>
      </c>
      <c r="CI126" s="8">
        <f t="shared" ca="1" si="38"/>
        <v>0.41869742080981132</v>
      </c>
      <c r="CJ126" s="8">
        <f t="shared" ca="1" si="39"/>
        <v>-2.2864087476478001E-2</v>
      </c>
      <c r="CK126" s="8">
        <f t="shared" ca="1" si="48"/>
        <v>4.9624506633177039E-3</v>
      </c>
      <c r="CL126" s="8">
        <f t="shared" ca="1" si="49"/>
        <v>9.5639896751215092E-2</v>
      </c>
    </row>
    <row r="127" spans="1:90" x14ac:dyDescent="0.25">
      <c r="A127" s="7">
        <f>'Calculate Data'!M129</f>
        <v>0.68918918918918914</v>
      </c>
      <c r="B127" s="7">
        <f>'Calculate Data'!L129</f>
        <v>0.82608695652173914</v>
      </c>
      <c r="C127" s="7">
        <f>'Calculate Data'!N129</f>
        <v>0.38333333333333336</v>
      </c>
      <c r="D127" s="7">
        <f>'Calculate Data'!B129</f>
        <v>120</v>
      </c>
      <c r="E127" s="2">
        <v>0.53191489361702127</v>
      </c>
      <c r="F127" s="10">
        <v>0.54430379746835444</v>
      </c>
      <c r="G127" s="4">
        <v>0.61728395061728392</v>
      </c>
      <c r="H127" s="8">
        <v>0.50624999999999998</v>
      </c>
      <c r="I127" s="20">
        <v>160</v>
      </c>
      <c r="J127" s="1">
        <f t="shared" si="53"/>
        <v>1</v>
      </c>
      <c r="K127" s="1">
        <f t="shared" si="53"/>
        <v>0.53191489361702127</v>
      </c>
      <c r="L127" s="1">
        <f t="shared" si="53"/>
        <v>0.28293345405160703</v>
      </c>
      <c r="M127" s="1">
        <f t="shared" si="53"/>
        <v>0.15049651811255693</v>
      </c>
      <c r="N127" s="1">
        <f t="shared" si="53"/>
        <v>8.0051339421572817E-2</v>
      </c>
      <c r="O127" s="1">
        <f t="shared" si="53"/>
        <v>4.2580499692325968E-2</v>
      </c>
      <c r="P127" s="1">
        <f t="shared" si="53"/>
        <v>2.264920196400317E-2</v>
      </c>
      <c r="Q127" s="1">
        <f t="shared" si="53"/>
        <v>1.2047447853193177E-2</v>
      </c>
      <c r="R127" s="1">
        <f t="shared" si="53"/>
        <v>6.4082169431878581E-3</v>
      </c>
      <c r="S127" s="1">
        <f t="shared" si="53"/>
        <v>3.4086260336105628E-3</v>
      </c>
      <c r="T127" s="1">
        <f t="shared" si="53"/>
        <v>1.8130989540481714E-3</v>
      </c>
      <c r="U127" s="1">
        <f t="shared" si="53"/>
        <v>9.6441433725966575E-4</v>
      </c>
      <c r="V127" s="1">
        <f t="shared" si="53"/>
        <v>5.1298634960620509E-4</v>
      </c>
      <c r="W127" s="1">
        <f t="shared" si="53"/>
        <v>2.7286507957776865E-4</v>
      </c>
      <c r="X127" s="1">
        <f t="shared" si="53"/>
        <v>1.4514099977540882E-4</v>
      </c>
      <c r="Y127" s="1">
        <f t="shared" ref="Y127:AB167" si="62">POWER($E127,Y$2)</f>
        <v>7.7202659455004706E-5</v>
      </c>
      <c r="Z127" s="1">
        <f t="shared" si="62"/>
        <v>4.1065244390959937E-5</v>
      </c>
      <c r="AA127" s="1">
        <f t="shared" si="52"/>
        <v>2.1843215101574435E-5</v>
      </c>
      <c r="AB127" s="1">
        <f t="shared" si="52"/>
        <v>1.1618731437007676E-5</v>
      </c>
      <c r="AC127" s="1">
        <f t="shared" si="58"/>
        <v>0.61728395061728392</v>
      </c>
      <c r="AD127" s="1">
        <f t="shared" si="58"/>
        <v>0.32834252692408716</v>
      </c>
      <c r="AE127" s="1">
        <f t="shared" si="58"/>
        <v>0.17465028027876975</v>
      </c>
      <c r="AF127" s="1">
        <f t="shared" si="58"/>
        <v>9.2899085254664768E-2</v>
      </c>
      <c r="AG127" s="1">
        <f t="shared" si="58"/>
        <v>4.941440705035359E-2</v>
      </c>
      <c r="AH127" s="1">
        <f t="shared" si="54"/>
        <v>2.6284259069337016E-2</v>
      </c>
      <c r="AI127" s="1">
        <f t="shared" si="54"/>
        <v>1.3980988866668622E-2</v>
      </c>
      <c r="AJ127" s="1">
        <f t="shared" si="54"/>
        <v>7.4366962056748006E-3</v>
      </c>
      <c r="AK127" s="1">
        <f t="shared" si="54"/>
        <v>3.9556894711036163E-3</v>
      </c>
      <c r="AL127" s="1">
        <f t="shared" si="54"/>
        <v>2.1040901442040509E-3</v>
      </c>
      <c r="AM127" s="1">
        <f t="shared" si="59"/>
        <v>0.50624999999999998</v>
      </c>
      <c r="AN127" s="1">
        <f t="shared" si="59"/>
        <v>0.26928191489361702</v>
      </c>
      <c r="AO127" s="1">
        <f t="shared" si="59"/>
        <v>0.14323506111362605</v>
      </c>
      <c r="AP127" s="1">
        <f t="shared" si="59"/>
        <v>7.6188862294481949E-2</v>
      </c>
      <c r="AQ127" s="1">
        <f t="shared" si="59"/>
        <v>4.052599058217124E-2</v>
      </c>
      <c r="AR127" s="1">
        <f t="shared" si="55"/>
        <v>2.155637796924002E-2</v>
      </c>
      <c r="AS127" s="1">
        <f t="shared" si="55"/>
        <v>1.1466158494276605E-2</v>
      </c>
      <c r="AT127" s="1">
        <f t="shared" si="55"/>
        <v>6.0990204756790458E-3</v>
      </c>
      <c r="AU127" s="1">
        <f t="shared" si="55"/>
        <v>3.244159827488853E-3</v>
      </c>
      <c r="AV127" s="1">
        <f t="shared" si="55"/>
        <v>1.7256169295153474E-3</v>
      </c>
      <c r="BK127" s="1">
        <f t="shared" ca="1" si="60"/>
        <v>0.31628541705140378</v>
      </c>
      <c r="BL127" s="1">
        <f t="shared" ca="1" si="60"/>
        <v>0.40496592261293468</v>
      </c>
      <c r="BM127" s="1">
        <f t="shared" ca="1" si="60"/>
        <v>-4.6110224870871281</v>
      </c>
      <c r="BN127" s="1">
        <f t="shared" ca="1" si="60"/>
        <v>34.456698105953258</v>
      </c>
      <c r="BO127" s="1">
        <f t="shared" ca="1" si="60"/>
        <v>-108.34645182605418</v>
      </c>
      <c r="BP127" s="1">
        <f t="shared" ca="1" si="56"/>
        <v>180.83575558039095</v>
      </c>
      <c r="BQ127" s="1">
        <f t="shared" ca="1" si="56"/>
        <v>-173.62886623670133</v>
      </c>
      <c r="BR127" s="1">
        <f t="shared" ca="1" si="56"/>
        <v>96.315868451938883</v>
      </c>
      <c r="BS127" s="1">
        <f t="shared" ca="1" si="56"/>
        <v>-28.690827577968125</v>
      </c>
      <c r="BT127" s="1">
        <f t="shared" ca="1" si="56"/>
        <v>3.5523008483987812</v>
      </c>
      <c r="BU127" s="1">
        <f t="shared" ca="1" si="61"/>
        <v>0.42683056737587322</v>
      </c>
      <c r="BV127" s="1">
        <f t="shared" ca="1" si="61"/>
        <v>0.17257375578257314</v>
      </c>
      <c r="BW127" s="1">
        <f t="shared" ca="1" si="61"/>
        <v>-3.5234907496131989</v>
      </c>
      <c r="BX127" s="1">
        <f t="shared" ca="1" si="61"/>
        <v>21.02026692713379</v>
      </c>
      <c r="BY127" s="1">
        <f t="shared" ca="1" si="61"/>
        <v>-59.167446776504882</v>
      </c>
      <c r="BZ127" s="1">
        <f t="shared" ca="1" si="57"/>
        <v>93.206406077900098</v>
      </c>
      <c r="CA127" s="1">
        <f t="shared" ca="1" si="57"/>
        <v>-87.098983676388528</v>
      </c>
      <c r="CB127" s="1">
        <f t="shared" ca="1" si="57"/>
        <v>47.87507279416711</v>
      </c>
      <c r="CC127" s="1">
        <f t="shared" ca="1" si="57"/>
        <v>-14.269776195908118</v>
      </c>
      <c r="CD127" s="1">
        <f t="shared" ca="1" si="57"/>
        <v>1.7765388932589357</v>
      </c>
      <c r="CE127" s="4">
        <f t="shared" ca="1" si="36"/>
        <v>0.60470619853545848</v>
      </c>
      <c r="CF127" s="4">
        <f t="shared" ca="1" si="37"/>
        <v>1.2577752081825433E-2</v>
      </c>
      <c r="CG127" s="4">
        <f t="shared" ca="1" si="46"/>
        <v>7.1759752228997067E-3</v>
      </c>
      <c r="CH127" s="4">
        <f t="shared" ca="1" si="47"/>
        <v>7.9952116929477068E-2</v>
      </c>
      <c r="CI127" s="8">
        <f t="shared" ca="1" si="38"/>
        <v>0.41799161720364886</v>
      </c>
      <c r="CJ127" s="8">
        <f t="shared" ca="1" si="39"/>
        <v>8.825838279635112E-2</v>
      </c>
      <c r="CK127" s="8">
        <f t="shared" ca="1" si="48"/>
        <v>-2.5632685902316548E-3</v>
      </c>
      <c r="CL127" s="8">
        <f t="shared" ca="1" si="49"/>
        <v>0.10374319421707973</v>
      </c>
    </row>
    <row r="128" spans="1:90" x14ac:dyDescent="0.25">
      <c r="A128" s="7">
        <f>'Calculate Data'!M130</f>
        <v>0.45086705202312138</v>
      </c>
      <c r="B128" s="7">
        <f>'Calculate Data'!L130</f>
        <v>0.51295336787564771</v>
      </c>
      <c r="C128" s="7">
        <f>'Calculate Data'!N130</f>
        <v>0.35807050092764381</v>
      </c>
      <c r="D128" s="7">
        <f>'Calculate Data'!B130</f>
        <v>539</v>
      </c>
      <c r="E128" s="2">
        <v>0.53617021276595744</v>
      </c>
      <c r="F128" s="10">
        <v>0.54437869822485208</v>
      </c>
      <c r="G128" s="4">
        <v>0.6705882352941176</v>
      </c>
      <c r="H128" s="8">
        <v>0.3346456692913386</v>
      </c>
      <c r="I128" s="20">
        <v>254</v>
      </c>
      <c r="J128" s="1">
        <f t="shared" ref="J128:Y143" si="63">POWER($E128,J$2)</f>
        <v>1</v>
      </c>
      <c r="K128" s="1">
        <f t="shared" si="63"/>
        <v>0.53617021276595744</v>
      </c>
      <c r="L128" s="1">
        <f t="shared" si="63"/>
        <v>0.28747849705749207</v>
      </c>
      <c r="M128" s="1">
        <f t="shared" si="63"/>
        <v>0.15413740693295319</v>
      </c>
      <c r="N128" s="1">
        <f t="shared" si="63"/>
        <v>8.264388627043448E-2</v>
      </c>
      <c r="O128" s="1">
        <f t="shared" si="63"/>
        <v>4.4311190085424446E-2</v>
      </c>
      <c r="P128" s="1">
        <f t="shared" si="63"/>
        <v>2.3758340216014806E-2</v>
      </c>
      <c r="Q128" s="1">
        <f t="shared" si="63"/>
        <v>1.2738514328586662E-2</v>
      </c>
      <c r="R128" s="1">
        <f t="shared" si="63"/>
        <v>6.8300119378805089E-3</v>
      </c>
      <c r="S128" s="1">
        <f t="shared" si="63"/>
        <v>3.6620489539274216E-3</v>
      </c>
      <c r="T128" s="1">
        <f t="shared" si="63"/>
        <v>1.9634815667866176E-3</v>
      </c>
      <c r="U128" s="1">
        <f t="shared" si="63"/>
        <v>1.0527603294260162E-3</v>
      </c>
      <c r="V128" s="1">
        <f t="shared" si="63"/>
        <v>5.6445872981990654E-4</v>
      </c>
      <c r="W128" s="1">
        <f t="shared" si="63"/>
        <v>3.0264595726514144E-4</v>
      </c>
      <c r="X128" s="1">
        <f t="shared" si="63"/>
        <v>1.6226974729960771E-4</v>
      </c>
      <c r="Y128" s="1">
        <f t="shared" si="63"/>
        <v>8.7004204935108823E-5</v>
      </c>
      <c r="Z128" s="1">
        <f t="shared" si="62"/>
        <v>4.6649063071590262E-5</v>
      </c>
      <c r="AA128" s="1">
        <f t="shared" si="52"/>
        <v>2.5011838072427118E-5</v>
      </c>
      <c r="AB128" s="1">
        <f t="shared" si="52"/>
        <v>1.3410602540960923E-5</v>
      </c>
      <c r="AC128" s="1">
        <f t="shared" si="58"/>
        <v>0.6705882352941176</v>
      </c>
      <c r="AD128" s="1">
        <f t="shared" si="58"/>
        <v>0.35954943679599494</v>
      </c>
      <c r="AE128" s="1">
        <f t="shared" si="58"/>
        <v>0.19277969802678879</v>
      </c>
      <c r="AF128" s="1">
        <f t="shared" si="58"/>
        <v>0.10336273170798037</v>
      </c>
      <c r="AG128" s="1">
        <f t="shared" si="58"/>
        <v>5.5420017851938411E-2</v>
      </c>
      <c r="AH128" s="1">
        <f t="shared" si="54"/>
        <v>2.9714562763166977E-2</v>
      </c>
      <c r="AI128" s="1">
        <f t="shared" si="54"/>
        <v>1.5932063438974634E-2</v>
      </c>
      <c r="AJ128" s="1">
        <f t="shared" si="54"/>
        <v>8.5422978438757617E-3</v>
      </c>
      <c r="AK128" s="1">
        <f t="shared" si="54"/>
        <v>4.580125652461047E-3</v>
      </c>
      <c r="AL128" s="1">
        <f t="shared" si="54"/>
        <v>2.455726945574859E-3</v>
      </c>
      <c r="AM128" s="1">
        <f t="shared" si="59"/>
        <v>0.3346456692913386</v>
      </c>
      <c r="AN128" s="1">
        <f t="shared" si="59"/>
        <v>0.17942703970514326</v>
      </c>
      <c r="AO128" s="1">
        <f t="shared" si="59"/>
        <v>9.6203434054672549E-2</v>
      </c>
      <c r="AP128" s="1">
        <f t="shared" si="59"/>
        <v>5.1581415705909538E-2</v>
      </c>
      <c r="AQ128" s="1">
        <f t="shared" si="59"/>
        <v>2.7656418633806815E-2</v>
      </c>
      <c r="AR128" s="1">
        <f t="shared" si="55"/>
        <v>1.4828547863232591E-2</v>
      </c>
      <c r="AS128" s="1">
        <f t="shared" si="55"/>
        <v>7.9506256628396003E-3</v>
      </c>
      <c r="AT128" s="1">
        <f t="shared" si="55"/>
        <v>4.2628886532671906E-3</v>
      </c>
      <c r="AU128" s="1">
        <f t="shared" si="55"/>
        <v>2.2856339162198556E-3</v>
      </c>
      <c r="AV128" s="1">
        <f t="shared" si="55"/>
        <v>1.2254888231646884E-3</v>
      </c>
      <c r="BK128" s="1">
        <f t="shared" ca="1" si="60"/>
        <v>0.31628541705140378</v>
      </c>
      <c r="BL128" s="1">
        <f t="shared" ca="1" si="60"/>
        <v>0.40820564999383813</v>
      </c>
      <c r="BM128" s="1">
        <f t="shared" ca="1" si="60"/>
        <v>-4.6850939523196962</v>
      </c>
      <c r="BN128" s="1">
        <f t="shared" ca="1" si="60"/>
        <v>35.290292188361917</v>
      </c>
      <c r="BO128" s="1">
        <f t="shared" ca="1" si="60"/>
        <v>-111.85536565930956</v>
      </c>
      <c r="BP128" s="1">
        <f t="shared" ca="1" si="56"/>
        <v>188.18585027568855</v>
      </c>
      <c r="BQ128" s="1">
        <f t="shared" ca="1" si="56"/>
        <v>-182.13152418918045</v>
      </c>
      <c r="BR128" s="1">
        <f t="shared" ca="1" si="56"/>
        <v>101.84074546710706</v>
      </c>
      <c r="BS128" s="1">
        <f t="shared" ca="1" si="56"/>
        <v>-30.579285408479198</v>
      </c>
      <c r="BT128" s="1">
        <f t="shared" ca="1" si="56"/>
        <v>3.8164056360664702</v>
      </c>
      <c r="BU128" s="1">
        <f t="shared" ca="1" si="61"/>
        <v>0.42683056737587322</v>
      </c>
      <c r="BV128" s="1">
        <f t="shared" ca="1" si="61"/>
        <v>0.17395434582883373</v>
      </c>
      <c r="BW128" s="1">
        <f t="shared" ca="1" si="61"/>
        <v>-3.5800921050149856</v>
      </c>
      <c r="BX128" s="1">
        <f t="shared" ca="1" si="61"/>
        <v>21.528799987011681</v>
      </c>
      <c r="BY128" s="1">
        <f t="shared" ca="1" si="61"/>
        <v>-61.083646790196099</v>
      </c>
      <c r="BZ128" s="1">
        <f t="shared" ca="1" si="57"/>
        <v>96.994793549626493</v>
      </c>
      <c r="CA128" s="1">
        <f t="shared" ca="1" si="57"/>
        <v>-91.364247179286139</v>
      </c>
      <c r="CB128" s="1">
        <f t="shared" ca="1" si="57"/>
        <v>50.621285786182881</v>
      </c>
      <c r="CC128" s="1">
        <f t="shared" ca="1" si="57"/>
        <v>-15.209026572132769</v>
      </c>
      <c r="CD128" s="1">
        <f t="shared" ca="1" si="57"/>
        <v>1.9086201688071576</v>
      </c>
      <c r="CE128" s="4">
        <f t="shared" ca="1" si="36"/>
        <v>0.60651542498033351</v>
      </c>
      <c r="CF128" s="4">
        <f t="shared" ca="1" si="37"/>
        <v>6.407281031378409E-2</v>
      </c>
      <c r="CG128" s="4">
        <f t="shared" ca="1" si="46"/>
        <v>5.5244790309665406E-3</v>
      </c>
      <c r="CH128" s="4">
        <f t="shared" ca="1" si="47"/>
        <v>7.977386310687748E-2</v>
      </c>
      <c r="CI128" s="8">
        <f t="shared" ca="1" si="38"/>
        <v>0.4172717582029275</v>
      </c>
      <c r="CJ128" s="8">
        <f t="shared" ca="1" si="39"/>
        <v>-8.2626088911588902E-2</v>
      </c>
      <c r="CK128" s="8">
        <f t="shared" ca="1" si="48"/>
        <v>-5.6265937803053221E-3</v>
      </c>
      <c r="CL128" s="8">
        <f t="shared" ca="1" si="49"/>
        <v>0.11052721616366998</v>
      </c>
    </row>
    <row r="129" spans="1:90" x14ac:dyDescent="0.25">
      <c r="A129" s="7">
        <f>'Calculate Data'!M131</f>
        <v>0.68571428571428572</v>
      </c>
      <c r="B129" s="7">
        <f>'Calculate Data'!L131</f>
        <v>0.75320512820512819</v>
      </c>
      <c r="C129" s="7">
        <f>'Calculate Data'!N131</f>
        <v>0.52702702702702697</v>
      </c>
      <c r="D129" s="7">
        <f>'Calculate Data'!B131</f>
        <v>592</v>
      </c>
      <c r="E129" s="2">
        <v>0.54042553191489362</v>
      </c>
      <c r="F129" s="10">
        <v>0.54545454545454541</v>
      </c>
      <c r="G129" s="4">
        <v>0.71875</v>
      </c>
      <c r="H129" s="8">
        <v>0.42105263157894735</v>
      </c>
      <c r="I129" s="20">
        <v>152</v>
      </c>
      <c r="J129" s="1">
        <f t="shared" si="63"/>
        <v>1</v>
      </c>
      <c r="K129" s="1">
        <f t="shared" si="63"/>
        <v>0.54042553191489362</v>
      </c>
      <c r="L129" s="1">
        <f t="shared" si="63"/>
        <v>0.29205975554549568</v>
      </c>
      <c r="M129" s="1">
        <f t="shared" si="63"/>
        <v>0.1578365487416083</v>
      </c>
      <c r="N129" s="1">
        <f t="shared" si="63"/>
        <v>8.5298900809294698E-2</v>
      </c>
      <c r="O129" s="1">
        <f t="shared" si="63"/>
        <v>4.6097703841618834E-2</v>
      </c>
      <c r="P129" s="1">
        <f t="shared" si="63"/>
        <v>2.4912376118662094E-2</v>
      </c>
      <c r="Q129" s="1">
        <f t="shared" si="63"/>
        <v>1.3463284115191853E-2</v>
      </c>
      <c r="R129" s="1">
        <f t="shared" si="63"/>
        <v>7.2759024792738956E-3</v>
      </c>
      <c r="S129" s="1">
        <f t="shared" si="63"/>
        <v>3.932083467522488E-3</v>
      </c>
      <c r="T129" s="1">
        <f t="shared" si="63"/>
        <v>2.1249982994696001E-3</v>
      </c>
      <c r="U129" s="1">
        <f t="shared" si="63"/>
        <v>1.1484033363091028E-3</v>
      </c>
      <c r="V129" s="1">
        <f t="shared" si="63"/>
        <v>6.2062648387768541E-4</v>
      </c>
      <c r="W129" s="1">
        <f t="shared" si="63"/>
        <v>3.3540239767006826E-4</v>
      </c>
      <c r="X129" s="1">
        <f t="shared" si="63"/>
        <v>1.8126001916637732E-4</v>
      </c>
      <c r="Y129" s="1">
        <f t="shared" si="63"/>
        <v>9.7957542272893267E-5</v>
      </c>
      <c r="Z129" s="1">
        <f t="shared" si="62"/>
        <v>5.2938756887904023E-5</v>
      </c>
      <c r="AA129" s="1">
        <f t="shared" si="52"/>
        <v>2.8609455850058771E-5</v>
      </c>
      <c r="AB129" s="1">
        <f t="shared" si="52"/>
        <v>1.5461280395563674E-5</v>
      </c>
      <c r="AC129" s="1">
        <f t="shared" si="58"/>
        <v>0.71875</v>
      </c>
      <c r="AD129" s="1">
        <f t="shared" si="58"/>
        <v>0.3884308510638298</v>
      </c>
      <c r="AE129" s="1">
        <f t="shared" si="58"/>
        <v>0.20991794929832502</v>
      </c>
      <c r="AF129" s="1">
        <f t="shared" si="58"/>
        <v>0.11344501940803096</v>
      </c>
      <c r="AG129" s="1">
        <f t="shared" si="58"/>
        <v>6.1308584956680567E-2</v>
      </c>
      <c r="AH129" s="1">
        <f t="shared" si="54"/>
        <v>3.3132724636163534E-2</v>
      </c>
      <c r="AI129" s="1">
        <f t="shared" si="54"/>
        <v>1.7905770335288382E-2</v>
      </c>
      <c r="AJ129" s="1">
        <f t="shared" si="54"/>
        <v>9.6767354577941452E-3</v>
      </c>
      <c r="AK129" s="1">
        <f t="shared" si="54"/>
        <v>5.2295549069781124E-3</v>
      </c>
      <c r="AL129" s="1">
        <f t="shared" si="54"/>
        <v>2.8261849922817882E-3</v>
      </c>
      <c r="AM129" s="1">
        <f t="shared" si="59"/>
        <v>0.42105263157894735</v>
      </c>
      <c r="AN129" s="1">
        <f t="shared" si="59"/>
        <v>0.22754759238521835</v>
      </c>
      <c r="AO129" s="1">
        <f t="shared" si="59"/>
        <v>0.12297252865073502</v>
      </c>
      <c r="AP129" s="1">
        <f t="shared" si="59"/>
        <v>6.6457494206992956E-2</v>
      </c>
      <c r="AQ129" s="1">
        <f t="shared" si="59"/>
        <v>3.5915326656545135E-2</v>
      </c>
      <c r="AR129" s="1">
        <f t="shared" si="55"/>
        <v>1.940955951226056E-2</v>
      </c>
      <c r="AS129" s="1">
        <f t="shared" si="55"/>
        <v>1.0489421523647197E-2</v>
      </c>
      <c r="AT129" s="1">
        <f t="shared" si="55"/>
        <v>5.6687512063965696E-3</v>
      </c>
      <c r="AU129" s="1">
        <f t="shared" si="55"/>
        <v>3.0635378860100612E-3</v>
      </c>
      <c r="AV129" s="1">
        <f t="shared" si="55"/>
        <v>1.655614091588416E-3</v>
      </c>
      <c r="BK129" s="1">
        <f t="shared" ca="1" si="60"/>
        <v>0.31628541705140378</v>
      </c>
      <c r="BL129" s="1">
        <f t="shared" ca="1" si="60"/>
        <v>0.41144537737474163</v>
      </c>
      <c r="BM129" s="1">
        <f t="shared" ca="1" si="60"/>
        <v>-4.7597556284306108</v>
      </c>
      <c r="BN129" s="1">
        <f t="shared" ca="1" si="60"/>
        <v>36.137223493819832</v>
      </c>
      <c r="BO129" s="1">
        <f t="shared" ca="1" si="60"/>
        <v>-115.44882714178628</v>
      </c>
      <c r="BP129" s="1">
        <f t="shared" ca="1" si="56"/>
        <v>195.77302203953704</v>
      </c>
      <c r="BQ129" s="1">
        <f t="shared" ca="1" si="56"/>
        <v>-190.97836769790783</v>
      </c>
      <c r="BR129" s="1">
        <f t="shared" ca="1" si="56"/>
        <v>107.63507072796328</v>
      </c>
      <c r="BS129" s="1">
        <f t="shared" ca="1" si="56"/>
        <v>-32.575623665311134</v>
      </c>
      <c r="BT129" s="1">
        <f t="shared" ca="1" si="56"/>
        <v>4.0978222016510006</v>
      </c>
      <c r="BU129" s="1">
        <f t="shared" ca="1" si="61"/>
        <v>0.42683056737587322</v>
      </c>
      <c r="BV129" s="1">
        <f t="shared" ca="1" si="61"/>
        <v>0.17533493587509433</v>
      </c>
      <c r="BW129" s="1">
        <f t="shared" ca="1" si="61"/>
        <v>-3.6371444672327224</v>
      </c>
      <c r="BX129" s="1">
        <f t="shared" ca="1" si="61"/>
        <v>22.045469403649584</v>
      </c>
      <c r="BY129" s="1">
        <f t="shared" ca="1" si="61"/>
        <v>-63.046017845495705</v>
      </c>
      <c r="BZ129" s="1">
        <f t="shared" ca="1" si="57"/>
        <v>100.90537533769364</v>
      </c>
      <c r="CA129" s="1">
        <f t="shared" ca="1" si="57"/>
        <v>-95.802167526607576</v>
      </c>
      <c r="CB129" s="1">
        <f t="shared" ca="1" si="57"/>
        <v>53.501431582667038</v>
      </c>
      <c r="CC129" s="1">
        <f t="shared" ca="1" si="57"/>
        <v>-16.201932756484059</v>
      </c>
      <c r="CD129" s="1">
        <f t="shared" ca="1" si="57"/>
        <v>2.0493592264783644</v>
      </c>
      <c r="CE129" s="4">
        <f t="shared" ca="1" si="36"/>
        <v>0.60829512396144914</v>
      </c>
      <c r="CF129" s="4">
        <f t="shared" ca="1" si="37"/>
        <v>0.11045487603855086</v>
      </c>
      <c r="CG129" s="4">
        <f t="shared" ca="1" si="46"/>
        <v>6.239716867688273E-3</v>
      </c>
      <c r="CH129" s="4">
        <f t="shared" ca="1" si="47"/>
        <v>8.0271372034151425E-2</v>
      </c>
      <c r="CI129" s="8">
        <f t="shared" ca="1" si="38"/>
        <v>0.41653845791953126</v>
      </c>
      <c r="CJ129" s="8">
        <f t="shared" ca="1" si="39"/>
        <v>4.5141736594160875E-3</v>
      </c>
      <c r="CK129" s="8">
        <f t="shared" ca="1" si="48"/>
        <v>-3.269490477107465E-3</v>
      </c>
      <c r="CL129" s="8">
        <f t="shared" ca="1" si="49"/>
        <v>0.10801735756855237</v>
      </c>
    </row>
    <row r="130" spans="1:90" x14ac:dyDescent="0.25">
      <c r="A130" s="7">
        <f>'Calculate Data'!M132</f>
        <v>0.66473988439306353</v>
      </c>
      <c r="B130" s="7">
        <f>'Calculate Data'!L132</f>
        <v>0.8089887640449438</v>
      </c>
      <c r="C130" s="7">
        <f>'Calculate Data'!N132</f>
        <v>0.33969465648854963</v>
      </c>
      <c r="D130" s="7">
        <f>'Calculate Data'!B132</f>
        <v>262</v>
      </c>
      <c r="E130" s="2">
        <v>0.5446808510638298</v>
      </c>
      <c r="F130" s="10">
        <v>0.5535714285714286</v>
      </c>
      <c r="G130" s="4">
        <v>0.54838709677419351</v>
      </c>
      <c r="H130" s="8">
        <v>0.35632183908045978</v>
      </c>
      <c r="I130" s="20">
        <v>87</v>
      </c>
      <c r="J130" s="1">
        <f t="shared" si="63"/>
        <v>1</v>
      </c>
      <c r="K130" s="1">
        <f t="shared" si="63"/>
        <v>0.5446808510638298</v>
      </c>
      <c r="L130" s="1">
        <f t="shared" si="63"/>
        <v>0.29667722951561792</v>
      </c>
      <c r="M130" s="1">
        <f t="shared" si="63"/>
        <v>0.16159440586382592</v>
      </c>
      <c r="N130" s="1">
        <f t="shared" si="63"/>
        <v>8.8017378513062641E-2</v>
      </c>
      <c r="O130" s="1">
        <f t="shared" si="63"/>
        <v>4.7941380636902203E-2</v>
      </c>
      <c r="P130" s="1">
        <f t="shared" si="63"/>
        <v>2.6112752006482904E-2</v>
      </c>
      <c r="Q130" s="1">
        <f t="shared" si="63"/>
        <v>1.4223115986509835E-2</v>
      </c>
      <c r="R130" s="1">
        <f t="shared" si="63"/>
        <v>7.7470589203117411E-3</v>
      </c>
      <c r="S130" s="1">
        <f t="shared" si="63"/>
        <v>4.2196746459570332E-3</v>
      </c>
      <c r="T130" s="1">
        <f t="shared" si="63"/>
        <v>2.2983759773723416E-3</v>
      </c>
      <c r="U130" s="1">
        <f t="shared" si="63"/>
        <v>1.2518813834198285E-3</v>
      </c>
      <c r="V130" s="1">
        <f t="shared" si="63"/>
        <v>6.8187581735207694E-4</v>
      </c>
      <c r="W130" s="1">
        <f t="shared" si="63"/>
        <v>3.7140470051517379E-4</v>
      </c>
      <c r="X130" s="1">
        <f t="shared" si="63"/>
        <v>2.0229702836571171E-4</v>
      </c>
      <c r="Y130" s="1">
        <f t="shared" si="63"/>
        <v>1.1018731757791955E-4</v>
      </c>
      <c r="Z130" s="1">
        <f t="shared" si="62"/>
        <v>6.0016921914781721E-5</v>
      </c>
      <c r="AA130" s="1">
        <f t="shared" si="52"/>
        <v>3.2690068106774723E-5</v>
      </c>
      <c r="AB130" s="1">
        <f t="shared" si="52"/>
        <v>1.7805654117732615E-5</v>
      </c>
      <c r="AC130" s="1">
        <f t="shared" si="58"/>
        <v>0.54838709677419351</v>
      </c>
      <c r="AD130" s="1">
        <f t="shared" si="58"/>
        <v>0.29869595058339049</v>
      </c>
      <c r="AE130" s="1">
        <f t="shared" si="58"/>
        <v>0.16269396457308077</v>
      </c>
      <c r="AF130" s="1">
        <f t="shared" si="58"/>
        <v>8.8616287086614204E-2</v>
      </c>
      <c r="AG130" s="1">
        <f t="shared" si="58"/>
        <v>4.8267594668453706E-2</v>
      </c>
      <c r="AH130" s="1">
        <f t="shared" si="54"/>
        <v>2.6290434542817334E-2</v>
      </c>
      <c r="AI130" s="1">
        <f t="shared" si="54"/>
        <v>1.4319896261619655E-2</v>
      </c>
      <c r="AJ130" s="1">
        <f t="shared" si="54"/>
        <v>7.7997732829247482E-3</v>
      </c>
      <c r="AK130" s="1">
        <f t="shared" si="54"/>
        <v>4.2483871498483735E-3</v>
      </c>
      <c r="AL130" s="1">
        <f t="shared" si="54"/>
        <v>2.3140151284280503E-3</v>
      </c>
      <c r="AM130" s="1">
        <f t="shared" si="59"/>
        <v>0.35632183908045978</v>
      </c>
      <c r="AN130" s="1">
        <f t="shared" si="59"/>
        <v>0.19408168256297384</v>
      </c>
      <c r="AO130" s="1">
        <f t="shared" si="59"/>
        <v>0.10571257603430065</v>
      </c>
      <c r="AP130" s="1">
        <f t="shared" si="59"/>
        <v>5.7579615882512689E-2</v>
      </c>
      <c r="AQ130" s="1">
        <f t="shared" si="59"/>
        <v>3.1362514182815424E-2</v>
      </c>
      <c r="AR130" s="1">
        <f t="shared" si="55"/>
        <v>1.7082560916597336E-2</v>
      </c>
      <c r="AS130" s="1">
        <f t="shared" si="55"/>
        <v>9.304543818401954E-3</v>
      </c>
      <c r="AT130" s="1">
        <f t="shared" si="55"/>
        <v>5.0680068457678723E-3</v>
      </c>
      <c r="AU130" s="1">
        <f t="shared" si="55"/>
        <v>2.7604462819501609E-3</v>
      </c>
      <c r="AV130" s="1">
        <f t="shared" si="55"/>
        <v>1.5035622301685981E-3</v>
      </c>
      <c r="BK130" s="1">
        <f t="shared" ca="1" si="60"/>
        <v>0.31628541705140378</v>
      </c>
      <c r="BL130" s="1">
        <f t="shared" ca="1" si="60"/>
        <v>0.41468510475564513</v>
      </c>
      <c r="BM130" s="1">
        <f t="shared" ca="1" si="60"/>
        <v>-4.8350075154198731</v>
      </c>
      <c r="BN130" s="1">
        <f t="shared" ca="1" si="60"/>
        <v>36.997597873303597</v>
      </c>
      <c r="BO130" s="1">
        <f t="shared" ca="1" si="60"/>
        <v>-119.12818361101884</v>
      </c>
      <c r="BP130" s="1">
        <f t="shared" ca="1" si="56"/>
        <v>203.60296036177775</v>
      </c>
      <c r="BQ130" s="1">
        <f t="shared" ca="1" si="56"/>
        <v>-200.18045370479879</v>
      </c>
      <c r="BR130" s="1">
        <f t="shared" ca="1" si="56"/>
        <v>113.70970723647956</v>
      </c>
      <c r="BS130" s="1">
        <f t="shared" ca="1" si="56"/>
        <v>-34.685082245117151</v>
      </c>
      <c r="BT130" s="1">
        <f t="shared" ca="1" si="56"/>
        <v>4.3975354518202803</v>
      </c>
      <c r="BU130" s="1">
        <f t="shared" ca="1" si="61"/>
        <v>0.42683056737587322</v>
      </c>
      <c r="BV130" s="1">
        <f t="shared" ca="1" si="61"/>
        <v>0.17671552592135489</v>
      </c>
      <c r="BW130" s="1">
        <f t="shared" ca="1" si="61"/>
        <v>-3.6946478362664101</v>
      </c>
      <c r="BX130" s="1">
        <f t="shared" ca="1" si="61"/>
        <v>22.570339751307511</v>
      </c>
      <c r="BY130" s="1">
        <f t="shared" ca="1" si="61"/>
        <v>-65.055295716584752</v>
      </c>
      <c r="BZ130" s="1">
        <f t="shared" ca="1" si="57"/>
        <v>104.94108392024353</v>
      </c>
      <c r="CA130" s="1">
        <f t="shared" ca="1" si="57"/>
        <v>-100.41829130990912</v>
      </c>
      <c r="CB130" s="1">
        <f t="shared" ca="1" si="57"/>
        <v>56.520909782029811</v>
      </c>
      <c r="CC130" s="1">
        <f t="shared" ca="1" si="57"/>
        <v>-17.251100883355562</v>
      </c>
      <c r="CD130" s="1">
        <f t="shared" ca="1" si="57"/>
        <v>2.1992486273129743</v>
      </c>
      <c r="CE130" s="4">
        <f t="shared" ca="1" si="36"/>
        <v>0.61004436883356838</v>
      </c>
      <c r="CF130" s="4">
        <f t="shared" ca="1" si="37"/>
        <v>-6.1657272059374879E-2</v>
      </c>
      <c r="CG130" s="4">
        <f t="shared" ca="1" si="46"/>
        <v>4.2207766124442688E-3</v>
      </c>
      <c r="CH130" s="4">
        <f t="shared" ca="1" si="47"/>
        <v>8.1843780547144127E-2</v>
      </c>
      <c r="CI130" s="8">
        <f t="shared" ca="1" si="38"/>
        <v>0.41579242807520567</v>
      </c>
      <c r="CJ130" s="8">
        <f t="shared" ca="1" si="39"/>
        <v>-5.9470588994745888E-2</v>
      </c>
      <c r="CK130" s="8">
        <f t="shared" ca="1" si="48"/>
        <v>-4.0488384988274975E-3</v>
      </c>
      <c r="CL130" s="8">
        <f t="shared" ca="1" si="49"/>
        <v>0.10798210308753368</v>
      </c>
    </row>
    <row r="131" spans="1:90" x14ac:dyDescent="0.25">
      <c r="A131" s="7">
        <f>'Calculate Data'!M133</f>
        <v>0.60344827586206895</v>
      </c>
      <c r="B131" s="7">
        <f>'Calculate Data'!L133</f>
        <v>0.67391304347826086</v>
      </c>
      <c r="C131" s="7">
        <f>'Calculate Data'!N133</f>
        <v>0.44230769230769229</v>
      </c>
      <c r="D131" s="7">
        <f>'Calculate Data'!B133</f>
        <v>104</v>
      </c>
      <c r="E131" s="2">
        <v>0.54893617021276597</v>
      </c>
      <c r="F131" s="10">
        <v>0.55555555555555558</v>
      </c>
      <c r="G131" s="4">
        <v>0.53846153846153844</v>
      </c>
      <c r="H131" s="8">
        <v>0.36619718309859156</v>
      </c>
      <c r="I131" s="20">
        <v>71</v>
      </c>
      <c r="J131" s="1">
        <f t="shared" si="63"/>
        <v>1</v>
      </c>
      <c r="K131" s="1">
        <f t="shared" si="63"/>
        <v>0.54893617021276597</v>
      </c>
      <c r="L131" s="1">
        <f t="shared" si="63"/>
        <v>0.3013309189678588</v>
      </c>
      <c r="M131" s="1">
        <f t="shared" si="63"/>
        <v>0.16541144062490973</v>
      </c>
      <c r="N131" s="1">
        <f t="shared" si="63"/>
        <v>9.0800322726014279E-2</v>
      </c>
      <c r="O131" s="1">
        <f t="shared" si="63"/>
        <v>4.9843581411301456E-2</v>
      </c>
      <c r="P131" s="1">
        <f t="shared" si="63"/>
        <v>2.7360944689608035E-2</v>
      </c>
      <c r="Q131" s="1">
        <f t="shared" si="63"/>
        <v>1.5019412191316752E-2</v>
      </c>
      <c r="R131" s="1">
        <f t="shared" si="63"/>
        <v>8.2446986071483454E-3</v>
      </c>
      <c r="S131" s="1">
        <f t="shared" si="63"/>
        <v>4.5258132779665387E-3</v>
      </c>
      <c r="T131" s="1">
        <f t="shared" si="63"/>
        <v>2.4843826079050365E-3</v>
      </c>
      <c r="U131" s="1">
        <f t="shared" si="63"/>
        <v>1.3637674741265944E-3</v>
      </c>
      <c r="V131" s="1">
        <f t="shared" si="63"/>
        <v>7.4862129430779015E-4</v>
      </c>
      <c r="W131" s="1">
        <f t="shared" si="63"/>
        <v>4.1094530623704225E-4</v>
      </c>
      <c r="X131" s="1">
        <f t="shared" si="63"/>
        <v>2.255827425726743E-4</v>
      </c>
      <c r="Y131" s="1">
        <f t="shared" si="63"/>
        <v>1.2383052677393609E-4</v>
      </c>
      <c r="Z131" s="1">
        <f t="shared" si="62"/>
        <v>6.7975055122713874E-5</v>
      </c>
      <c r="AA131" s="1">
        <f t="shared" si="52"/>
        <v>3.731396642906421E-5</v>
      </c>
      <c r="AB131" s="1">
        <f t="shared" si="52"/>
        <v>2.0482985827018229E-5</v>
      </c>
      <c r="AC131" s="1">
        <f t="shared" si="58"/>
        <v>0.53846153846153844</v>
      </c>
      <c r="AD131" s="1">
        <f t="shared" si="58"/>
        <v>0.29558101472995091</v>
      </c>
      <c r="AE131" s="1">
        <f t="shared" si="58"/>
        <v>0.16225511021346242</v>
      </c>
      <c r="AF131" s="1">
        <f t="shared" si="58"/>
        <v>8.9067698798028311E-2</v>
      </c>
      <c r="AG131" s="1">
        <f t="shared" si="58"/>
        <v>4.8892481467853841E-2</v>
      </c>
      <c r="AH131" s="1">
        <f t="shared" si="54"/>
        <v>2.6838851529162322E-2</v>
      </c>
      <c r="AI131" s="1">
        <f t="shared" si="54"/>
        <v>1.4732816371327404E-2</v>
      </c>
      <c r="AJ131" s="1">
        <f t="shared" si="54"/>
        <v>8.0873757953244044E-3</v>
      </c>
      <c r="AK131" s="1">
        <f t="shared" si="54"/>
        <v>4.4394530961568016E-3</v>
      </c>
      <c r="AL131" s="1">
        <f t="shared" si="54"/>
        <v>2.4369763804435209E-3</v>
      </c>
      <c r="AM131" s="1">
        <f t="shared" si="59"/>
        <v>0.36619718309859156</v>
      </c>
      <c r="AN131" s="1">
        <f t="shared" si="59"/>
        <v>0.20101887923284389</v>
      </c>
      <c r="AO131" s="1">
        <f t="shared" si="59"/>
        <v>0.11034653370653985</v>
      </c>
      <c r="AP131" s="1">
        <f t="shared" si="59"/>
        <v>6.0573203609121877E-2</v>
      </c>
      <c r="AQ131" s="1">
        <f t="shared" si="59"/>
        <v>3.3250822406709457E-2</v>
      </c>
      <c r="AR131" s="1">
        <f t="shared" si="55"/>
        <v>1.8252579108363913E-2</v>
      </c>
      <c r="AS131" s="1">
        <f t="shared" si="55"/>
        <v>1.0019500872250829E-2</v>
      </c>
      <c r="AT131" s="1">
        <f t="shared" si="55"/>
        <v>5.5000664362568384E-3</v>
      </c>
      <c r="AU131" s="1">
        <f t="shared" si="55"/>
        <v>3.0191854054346053E-3</v>
      </c>
      <c r="AV131" s="1">
        <f t="shared" si="55"/>
        <v>1.6573400736215494E-3</v>
      </c>
      <c r="BK131" s="1">
        <f t="shared" ca="1" si="60"/>
        <v>0.31628541705140378</v>
      </c>
      <c r="BL131" s="1">
        <f t="shared" ca="1" si="60"/>
        <v>0.41792483213654857</v>
      </c>
      <c r="BM131" s="1">
        <f t="shared" ca="1" si="60"/>
        <v>-4.9108496132874828</v>
      </c>
      <c r="BN131" s="1">
        <f t="shared" ca="1" si="60"/>
        <v>37.871521177789809</v>
      </c>
      <c r="BO131" s="1">
        <f t="shared" ca="1" si="60"/>
        <v>-122.89479305543126</v>
      </c>
      <c r="BP131" s="1">
        <f t="shared" ca="1" si="56"/>
        <v>211.68144503879267</v>
      </c>
      <c r="BQ131" s="1">
        <f t="shared" ca="1" si="56"/>
        <v>-209.7491034417919</v>
      </c>
      <c r="BR131" s="1">
        <f t="shared" ca="1" si="56"/>
        <v>120.07586556690411</v>
      </c>
      <c r="BS131" s="1">
        <f t="shared" ca="1" si="56"/>
        <v>-36.913111442249857</v>
      </c>
      <c r="BT131" s="1">
        <f t="shared" ca="1" si="56"/>
        <v>4.7165779374117793</v>
      </c>
      <c r="BU131" s="1">
        <f t="shared" ca="1" si="61"/>
        <v>0.42683056737587322</v>
      </c>
      <c r="BV131" s="1">
        <f t="shared" ca="1" si="61"/>
        <v>0.17809611596761549</v>
      </c>
      <c r="BW131" s="1">
        <f t="shared" ca="1" si="61"/>
        <v>-3.7526022121160487</v>
      </c>
      <c r="BX131" s="1">
        <f t="shared" ca="1" si="61"/>
        <v>23.103475604245464</v>
      </c>
      <c r="BY131" s="1">
        <f t="shared" ca="1" si="61"/>
        <v>-67.112221994040951</v>
      </c>
      <c r="BZ131" s="1">
        <f t="shared" ca="1" si="57"/>
        <v>109.10489832123578</v>
      </c>
      <c r="CA131" s="1">
        <f t="shared" ca="1" si="57"/>
        <v>-105.21829769888868</v>
      </c>
      <c r="CB131" s="1">
        <f t="shared" ca="1" si="57"/>
        <v>59.685292748065699</v>
      </c>
      <c r="CC131" s="1">
        <f t="shared" ca="1" si="57"/>
        <v>-18.359241731319354</v>
      </c>
      <c r="CD131" s="1">
        <f t="shared" ca="1" si="57"/>
        <v>2.358804759646413</v>
      </c>
      <c r="CE131" s="4">
        <f t="shared" ca="1" si="36"/>
        <v>0.61176241732582959</v>
      </c>
      <c r="CF131" s="4">
        <f t="shared" ca="1" si="37"/>
        <v>-7.3300878864291152E-2</v>
      </c>
      <c r="CG131" s="4">
        <f t="shared" ca="1" si="46"/>
        <v>3.0340511500028203E-3</v>
      </c>
      <c r="CH131" s="4">
        <f t="shared" ca="1" si="47"/>
        <v>8.1976305667448082E-2</v>
      </c>
      <c r="CI131" s="8">
        <f t="shared" ca="1" si="38"/>
        <v>0.41503448017181777</v>
      </c>
      <c r="CJ131" s="8">
        <f t="shared" ca="1" si="39"/>
        <v>-4.8837297073226205E-2</v>
      </c>
      <c r="CK131" s="8">
        <f t="shared" ca="1" si="48"/>
        <v>-5.8245545365373666E-3</v>
      </c>
      <c r="CL131" s="8">
        <f t="shared" ca="1" si="49"/>
        <v>0.10902292253789649</v>
      </c>
    </row>
    <row r="132" spans="1:90" x14ac:dyDescent="0.25">
      <c r="A132" s="7">
        <f>'Calculate Data'!M134</f>
        <v>0.56302521008403361</v>
      </c>
      <c r="B132" s="7">
        <f>'Calculate Data'!L134</f>
        <v>0.74698795180722888</v>
      </c>
      <c r="C132" s="7">
        <f>'Calculate Data'!N134</f>
        <v>0.41089108910891087</v>
      </c>
      <c r="D132" s="7">
        <f>'Calculate Data'!B134</f>
        <v>202</v>
      </c>
      <c r="E132" s="2">
        <v>0.55319148936170215</v>
      </c>
      <c r="F132" s="10">
        <v>0.55555555555555558</v>
      </c>
      <c r="G132" s="4">
        <v>0.73239436619718312</v>
      </c>
      <c r="H132" s="8">
        <v>0.3604060913705584</v>
      </c>
      <c r="I132" s="20">
        <v>197</v>
      </c>
      <c r="J132" s="1">
        <f t="shared" si="63"/>
        <v>1</v>
      </c>
      <c r="K132" s="1">
        <f t="shared" si="63"/>
        <v>0.55319148936170215</v>
      </c>
      <c r="L132" s="1">
        <f t="shared" si="63"/>
        <v>0.30602082390221824</v>
      </c>
      <c r="M132" s="1">
        <f t="shared" si="63"/>
        <v>0.16928811535016328</v>
      </c>
      <c r="N132" s="1">
        <f t="shared" si="63"/>
        <v>9.3648744661792474E-2</v>
      </c>
      <c r="O132" s="1">
        <f t="shared" si="63"/>
        <v>5.1805688536310734E-2</v>
      </c>
      <c r="P132" s="1">
        <f t="shared" si="63"/>
        <v>2.8658465998810195E-2</v>
      </c>
      <c r="Q132" s="1">
        <f t="shared" si="63"/>
        <v>1.5853619488703511E-2</v>
      </c>
      <c r="R132" s="1">
        <f t="shared" si="63"/>
        <v>8.7700873767296052E-3</v>
      </c>
      <c r="S132" s="1">
        <f t="shared" si="63"/>
        <v>4.8515376977653138E-3</v>
      </c>
      <c r="T132" s="1">
        <f t="shared" si="63"/>
        <v>2.6838293647212376E-3</v>
      </c>
      <c r="U132" s="1">
        <f t="shared" si="63"/>
        <v>1.4846715634628123E-3</v>
      </c>
      <c r="V132" s="1">
        <f t="shared" si="63"/>
        <v>8.2130767340496023E-4</v>
      </c>
      <c r="W132" s="1">
        <f t="shared" si="63"/>
        <v>4.543404150750844E-4</v>
      </c>
      <c r="X132" s="1">
        <f t="shared" si="63"/>
        <v>2.513372508925999E-4</v>
      </c>
      <c r="Y132" s="1">
        <f t="shared" si="63"/>
        <v>1.3903762815335312E-4</v>
      </c>
      <c r="Z132" s="1">
        <f t="shared" si="62"/>
        <v>7.6914432595471966E-5</v>
      </c>
      <c r="AA132" s="1">
        <f t="shared" si="52"/>
        <v>4.2548409520899389E-5</v>
      </c>
      <c r="AB132" s="1">
        <f t="shared" si="52"/>
        <v>2.3537418032837962E-5</v>
      </c>
      <c r="AC132" s="1">
        <f t="shared" si="58"/>
        <v>0.73239436619718312</v>
      </c>
      <c r="AD132" s="1">
        <f t="shared" si="58"/>
        <v>0.40515433023673963</v>
      </c>
      <c r="AE132" s="1">
        <f t="shared" si="58"/>
        <v>0.22412792736500492</v>
      </c>
      <c r="AF132" s="1">
        <f t="shared" si="58"/>
        <v>0.12398566194659846</v>
      </c>
      <c r="AG132" s="1">
        <f t="shared" si="58"/>
        <v>6.8587812991735331E-2</v>
      </c>
      <c r="AH132" s="1">
        <f t="shared" si="54"/>
        <v>3.7942194420959974E-2</v>
      </c>
      <c r="AI132" s="1">
        <f t="shared" si="54"/>
        <v>2.0989299041382116E-2</v>
      </c>
      <c r="AJ132" s="1">
        <f t="shared" si="54"/>
        <v>1.1611101597360318E-2</v>
      </c>
      <c r="AK132" s="1">
        <f t="shared" si="54"/>
        <v>6.4231625857737954E-3</v>
      </c>
      <c r="AL132" s="1">
        <f t="shared" si="54"/>
        <v>3.5532388772365679E-3</v>
      </c>
      <c r="AM132" s="1">
        <f t="shared" si="59"/>
        <v>0.3604060913705584</v>
      </c>
      <c r="AN132" s="1">
        <f t="shared" si="59"/>
        <v>0.19937358246030892</v>
      </c>
      <c r="AO132" s="1">
        <f t="shared" si="59"/>
        <v>0.11029176902059643</v>
      </c>
      <c r="AP132" s="1">
        <f t="shared" si="59"/>
        <v>6.1012467968840578E-2</v>
      </c>
      <c r="AQ132" s="1">
        <f t="shared" si="59"/>
        <v>3.3751578025316073E-2</v>
      </c>
      <c r="AR132" s="1">
        <f t="shared" si="55"/>
        <v>1.8671085716132296E-2</v>
      </c>
      <c r="AS132" s="1">
        <f t="shared" si="55"/>
        <v>1.0328685715307229E-2</v>
      </c>
      <c r="AT132" s="1">
        <f t="shared" si="55"/>
        <v>5.7137410339997427E-3</v>
      </c>
      <c r="AU132" s="1">
        <f t="shared" si="55"/>
        <v>3.1607929124253908E-3</v>
      </c>
      <c r="AV132" s="1">
        <f t="shared" si="55"/>
        <v>1.7485237387885142E-3</v>
      </c>
      <c r="BK132" s="1">
        <f t="shared" ca="1" si="60"/>
        <v>0.31628541705140378</v>
      </c>
      <c r="BL132" s="1">
        <f t="shared" ca="1" si="60"/>
        <v>0.42116455951745208</v>
      </c>
      <c r="BM132" s="1">
        <f t="shared" ca="1" si="60"/>
        <v>-4.9872819220334392</v>
      </c>
      <c r="BN132" s="1">
        <f t="shared" ca="1" si="60"/>
        <v>38.75909925825502</v>
      </c>
      <c r="BO132" s="1">
        <f t="shared" ca="1" si="60"/>
        <v>-126.75002411433719</v>
      </c>
      <c r="BP132" s="1">
        <f t="shared" ca="1" si="56"/>
        <v>220.01434688457979</v>
      </c>
      <c r="BQ132" s="1">
        <f t="shared" ca="1" si="56"/>
        <v>-219.69590660919641</v>
      </c>
      <c r="BR132" s="1">
        <f t="shared" ca="1" si="56"/>
        <v>126.74511214060516</v>
      </c>
      <c r="BS132" s="1">
        <f t="shared" ca="1" si="56"/>
        <v>-39.265378653721335</v>
      </c>
      <c r="BT132" s="1">
        <f t="shared" ca="1" si="56"/>
        <v>5.0560317588008541</v>
      </c>
      <c r="BU132" s="1">
        <f t="shared" ca="1" si="61"/>
        <v>0.42683056737587322</v>
      </c>
      <c r="BV132" s="1">
        <f t="shared" ca="1" si="61"/>
        <v>0.17947670601387608</v>
      </c>
      <c r="BW132" s="1">
        <f t="shared" ca="1" si="61"/>
        <v>-3.8110075947816369</v>
      </c>
      <c r="BX132" s="1">
        <f t="shared" ca="1" si="61"/>
        <v>23.644941536723429</v>
      </c>
      <c r="BY132" s="1">
        <f t="shared" ca="1" si="61"/>
        <v>-69.217544084838693</v>
      </c>
      <c r="BZ132" s="1">
        <f t="shared" ca="1" si="57"/>
        <v>113.39984447695024</v>
      </c>
      <c r="CA132" s="1">
        <f t="shared" ca="1" si="57"/>
        <v>-110.20800053740717</v>
      </c>
      <c r="CB132" s="1">
        <f t="shared" ca="1" si="57"/>
        <v>63.000329723073733</v>
      </c>
      <c r="CC132" s="1">
        <f t="shared" ca="1" si="57"/>
        <v>-19.529174057929779</v>
      </c>
      <c r="CD132" s="1">
        <f t="shared" ca="1" si="57"/>
        <v>2.528568792001638</v>
      </c>
      <c r="CE132" s="4">
        <f t="shared" ref="CE132:CE195" ca="1" si="64">SUM(BK132:BT132)</f>
        <v>0.61344871952130653</v>
      </c>
      <c r="CF132" s="4">
        <f t="shared" ref="CF132:CF195" ca="1" si="65">G132-CE132</f>
        <v>0.11894564667587659</v>
      </c>
      <c r="CG132" s="4">
        <f t="shared" ca="1" si="46"/>
        <v>2.0808938379452395E-4</v>
      </c>
      <c r="CH132" s="4">
        <f t="shared" ca="1" si="47"/>
        <v>7.9007670479730049E-2</v>
      </c>
      <c r="CI132" s="8">
        <f t="shared" ref="CI132:CI195" ca="1" si="66">SUM(BU132:CD132)</f>
        <v>0.414265527181501</v>
      </c>
      <c r="CJ132" s="8">
        <f t="shared" ref="CJ132:CJ195" ca="1" si="67">H132-CI132</f>
        <v>-5.3859435810942602E-2</v>
      </c>
      <c r="CK132" s="8">
        <f t="shared" ca="1" si="48"/>
        <v>-1.299719368647849E-3</v>
      </c>
      <c r="CL132" s="8">
        <f t="shared" ca="1" si="49"/>
        <v>0.11041323822224999</v>
      </c>
    </row>
    <row r="133" spans="1:90" x14ac:dyDescent="0.25">
      <c r="A133" s="7">
        <f>'Calculate Data'!M135</f>
        <v>0.42499999999999999</v>
      </c>
      <c r="B133" s="7">
        <f>'Calculate Data'!L135</f>
        <v>0.75757575757575757</v>
      </c>
      <c r="C133" s="7">
        <f>'Calculate Data'!N135</f>
        <v>0.45205479452054792</v>
      </c>
      <c r="D133" s="7">
        <f>'Calculate Data'!B135</f>
        <v>73</v>
      </c>
      <c r="E133" s="2">
        <v>0.55744680851063833</v>
      </c>
      <c r="F133" s="10">
        <v>0.55555555555555558</v>
      </c>
      <c r="G133" s="4">
        <v>0.55020080321285136</v>
      </c>
      <c r="H133" s="8">
        <v>0.49700598802395207</v>
      </c>
      <c r="I133" s="20">
        <v>501</v>
      </c>
      <c r="J133" s="1">
        <f t="shared" si="63"/>
        <v>1</v>
      </c>
      <c r="K133" s="1">
        <f t="shared" si="63"/>
        <v>0.55744680851063833</v>
      </c>
      <c r="L133" s="1">
        <f t="shared" si="63"/>
        <v>0.31074694431869626</v>
      </c>
      <c r="M133" s="1">
        <f t="shared" si="63"/>
        <v>0.17322489236489028</v>
      </c>
      <c r="N133" s="1">
        <f t="shared" si="63"/>
        <v>9.6563663403406913E-2</v>
      </c>
      <c r="O133" s="1">
        <f t="shared" si="63"/>
        <v>5.382910598232471E-2</v>
      </c>
      <c r="P133" s="1">
        <f t="shared" si="63"/>
        <v>3.0006863334827816E-2</v>
      </c>
      <c r="Q133" s="1">
        <f t="shared" si="63"/>
        <v>1.6727230199414658E-2</v>
      </c>
      <c r="R133" s="1">
        <f t="shared" si="63"/>
        <v>9.3245410898864668E-3</v>
      </c>
      <c r="S133" s="1">
        <f t="shared" si="63"/>
        <v>5.1979356713835198E-3</v>
      </c>
      <c r="T133" s="1">
        <f t="shared" si="63"/>
        <v>2.8975726508563451E-3</v>
      </c>
      <c r="U133" s="1">
        <f t="shared" si="63"/>
        <v>1.6152426266475798E-3</v>
      </c>
      <c r="V133" s="1">
        <f t="shared" si="63"/>
        <v>9.0041184719503379E-4</v>
      </c>
      <c r="W133" s="1">
        <f t="shared" si="63"/>
        <v>5.0193171056404017E-4</v>
      </c>
      <c r="X133" s="1">
        <f t="shared" si="63"/>
        <v>2.7980023014420965E-4</v>
      </c>
      <c r="Y133" s="1">
        <f t="shared" si="63"/>
        <v>1.5597374531443176E-4</v>
      </c>
      <c r="Z133" s="1">
        <f t="shared" si="62"/>
        <v>8.6947066536981091E-5</v>
      </c>
      <c r="AA133" s="1">
        <f t="shared" si="52"/>
        <v>4.8468364750402229E-5</v>
      </c>
      <c r="AB133" s="1">
        <f t="shared" si="52"/>
        <v>2.7018535243841241E-5</v>
      </c>
      <c r="AC133" s="1">
        <f t="shared" si="58"/>
        <v>0.55020080321285136</v>
      </c>
      <c r="AD133" s="1">
        <f t="shared" si="58"/>
        <v>0.30670768179099378</v>
      </c>
      <c r="AE133" s="1">
        <f t="shared" si="58"/>
        <v>0.17097321836008589</v>
      </c>
      <c r="AF133" s="1">
        <f t="shared" si="58"/>
        <v>9.530847491562236E-2</v>
      </c>
      <c r="AG133" s="1">
        <f t="shared" si="58"/>
        <v>5.3129405165729907E-2</v>
      </c>
      <c r="AH133" s="1">
        <f t="shared" si="54"/>
        <v>2.9616817347704757E-2</v>
      </c>
      <c r="AI133" s="1">
        <f t="shared" si="54"/>
        <v>1.6509800308720523E-2</v>
      </c>
      <c r="AJ133" s="1">
        <f t="shared" si="54"/>
        <v>9.2033354912442085E-3</v>
      </c>
      <c r="AK133" s="1">
        <f t="shared" si="54"/>
        <v>5.1303699972467705E-3</v>
      </c>
      <c r="AL133" s="1">
        <f t="shared" si="54"/>
        <v>2.8599083814439446E-3</v>
      </c>
      <c r="AM133" s="1">
        <f t="shared" si="59"/>
        <v>0.49700598802395207</v>
      </c>
      <c r="AN133" s="1">
        <f t="shared" si="59"/>
        <v>0.27705440183462859</v>
      </c>
      <c r="AO133" s="1">
        <f t="shared" si="59"/>
        <v>0.15444309208653764</v>
      </c>
      <c r="AP133" s="1">
        <f t="shared" si="59"/>
        <v>8.6093808780155046E-2</v>
      </c>
      <c r="AQ133" s="1">
        <f t="shared" si="59"/>
        <v>4.7992718937022595E-2</v>
      </c>
      <c r="AR133" s="1">
        <f t="shared" si="55"/>
        <v>2.6753388003191322E-2</v>
      </c>
      <c r="AS133" s="1">
        <f t="shared" si="55"/>
        <v>1.4913590759225799E-2</v>
      </c>
      <c r="AT133" s="1">
        <f t="shared" si="55"/>
        <v>8.3135335721641699E-3</v>
      </c>
      <c r="AU133" s="1">
        <f t="shared" si="55"/>
        <v>4.6343527572489619E-3</v>
      </c>
      <c r="AV133" s="1">
        <f t="shared" si="55"/>
        <v>2.5834051540409111E-3</v>
      </c>
      <c r="BK133" s="1">
        <f t="shared" ca="1" si="60"/>
        <v>0.31628541705140378</v>
      </c>
      <c r="BL133" s="1">
        <f t="shared" ca="1" si="60"/>
        <v>0.42440428689835558</v>
      </c>
      <c r="BM133" s="1">
        <f t="shared" ca="1" si="60"/>
        <v>-5.0643044416577423</v>
      </c>
      <c r="BN133" s="1">
        <f t="shared" ca="1" si="60"/>
        <v>39.660437965675825</v>
      </c>
      <c r="BO133" s="1">
        <f t="shared" ca="1" si="60"/>
        <v>-130.6952560779398</v>
      </c>
      <c r="BP133" s="1">
        <f t="shared" ca="1" si="56"/>
        <v>228.6076284418281</v>
      </c>
      <c r="BQ133" s="1">
        <f t="shared" ca="1" si="56"/>
        <v>-230.03272558681076</v>
      </c>
      <c r="BR133" s="1">
        <f t="shared" ca="1" si="56"/>
        <v>133.72937763122169</v>
      </c>
      <c r="BS133" s="1">
        <f t="shared" ca="1" si="56"/>
        <v>-41.747775243159232</v>
      </c>
      <c r="BT133" s="1">
        <f t="shared" ca="1" si="56"/>
        <v>5.4170305317475487</v>
      </c>
      <c r="BU133" s="1">
        <f t="shared" ca="1" si="61"/>
        <v>0.42683056737587322</v>
      </c>
      <c r="BV133" s="1">
        <f t="shared" ca="1" si="61"/>
        <v>0.18085729606013667</v>
      </c>
      <c r="BW133" s="1">
        <f t="shared" ca="1" si="61"/>
        <v>-3.8698639842631755</v>
      </c>
      <c r="BX133" s="1">
        <f t="shared" ca="1" si="61"/>
        <v>24.194802123001416</v>
      </c>
      <c r="BY133" s="1">
        <f t="shared" ca="1" si="61"/>
        <v>-71.372015212349041</v>
      </c>
      <c r="BZ133" s="1">
        <f t="shared" ca="1" si="57"/>
        <v>117.82899560248941</v>
      </c>
      <c r="CA133" s="1">
        <f t="shared" ca="1" si="57"/>
        <v>-115.39335045594915</v>
      </c>
      <c r="CB133" s="1">
        <f t="shared" ca="1" si="57"/>
        <v>66.471951005748522</v>
      </c>
      <c r="CC133" s="1">
        <f t="shared" ca="1" si="57"/>
        <v>-20.763828013606062</v>
      </c>
      <c r="CD133" s="1">
        <f t="shared" ca="1" si="57"/>
        <v>2.7091076562275203</v>
      </c>
      <c r="CE133" s="4">
        <f t="shared" ca="1" si="64"/>
        <v>0.61510292485539164</v>
      </c>
      <c r="CF133" s="4">
        <f t="shared" ca="1" si="65"/>
        <v>-6.4902121642540278E-2</v>
      </c>
      <c r="CG133" s="4">
        <f t="shared" ca="1" si="46"/>
        <v>-1.0605788667850829E-3</v>
      </c>
      <c r="CH133" s="4">
        <f t="shared" ca="1" si="47"/>
        <v>8.006261375706572E-2</v>
      </c>
      <c r="CI133" s="8">
        <f t="shared" ca="1" si="66"/>
        <v>0.4134865847354523</v>
      </c>
      <c r="CJ133" s="8">
        <f t="shared" ca="1" si="67"/>
        <v>8.3519403288499772E-2</v>
      </c>
      <c r="CK133" s="8">
        <f t="shared" ca="1" si="48"/>
        <v>1.1274017428344633E-3</v>
      </c>
      <c r="CL133" s="8">
        <f t="shared" ca="1" si="49"/>
        <v>0.11162911958034297</v>
      </c>
    </row>
    <row r="134" spans="1:90" x14ac:dyDescent="0.25">
      <c r="A134" s="7">
        <f>'Calculate Data'!M136</f>
        <v>0.68656716417910446</v>
      </c>
      <c r="B134" s="7">
        <f>'Calculate Data'!L136</f>
        <v>0.7021276595744681</v>
      </c>
      <c r="C134" s="7">
        <f>'Calculate Data'!N136</f>
        <v>0.41228070175438597</v>
      </c>
      <c r="D134" s="7">
        <f>'Calculate Data'!B136</f>
        <v>114</v>
      </c>
      <c r="E134" s="2">
        <v>0.5617021276595745</v>
      </c>
      <c r="F134" s="10">
        <v>0.55813953488372092</v>
      </c>
      <c r="G134" s="4">
        <v>0.54411764705882348</v>
      </c>
      <c r="H134" s="8">
        <v>0.44155844155844154</v>
      </c>
      <c r="I134" s="20">
        <v>154</v>
      </c>
      <c r="J134" s="1">
        <f t="shared" si="63"/>
        <v>1</v>
      </c>
      <c r="K134" s="1">
        <f t="shared" si="63"/>
        <v>0.5617021276595745</v>
      </c>
      <c r="L134" s="1">
        <f t="shared" si="63"/>
        <v>0.31550928021729291</v>
      </c>
      <c r="M134" s="1">
        <f t="shared" si="63"/>
        <v>0.17722223399439432</v>
      </c>
      <c r="N134" s="1">
        <f t="shared" si="63"/>
        <v>9.9546105903234261E-2</v>
      </c>
      <c r="O134" s="1">
        <f t="shared" si="63"/>
        <v>5.5915259486072011E-2</v>
      </c>
      <c r="P134" s="1">
        <f t="shared" si="63"/>
        <v>3.1407720221963857E-2</v>
      </c>
      <c r="Q134" s="1">
        <f t="shared" si="63"/>
        <v>1.764178327361374E-2</v>
      </c>
      <c r="R134" s="1">
        <f t="shared" si="63"/>
        <v>9.9094272004979309E-3</v>
      </c>
      <c r="S134" s="1">
        <f t="shared" si="63"/>
        <v>5.5661463424073491E-3</v>
      </c>
      <c r="T134" s="1">
        <f t="shared" si="63"/>
        <v>3.1265162433947659E-3</v>
      </c>
      <c r="U134" s="1">
        <f t="shared" si="63"/>
        <v>1.7561708260770601E-3</v>
      </c>
      <c r="V134" s="1">
        <f t="shared" si="63"/>
        <v>9.8644488954115726E-4</v>
      </c>
      <c r="W134" s="1">
        <f t="shared" si="63"/>
        <v>5.5408819327418192E-4</v>
      </c>
      <c r="X134" s="1">
        <f t="shared" si="63"/>
        <v>3.1123251707315756E-4</v>
      </c>
      <c r="Y134" s="1">
        <f t="shared" si="63"/>
        <v>1.7481996703683743E-4</v>
      </c>
      <c r="Z134" s="1">
        <f t="shared" si="62"/>
        <v>9.8196747441968256E-5</v>
      </c>
      <c r="AA134" s="1">
        <f t="shared" si="52"/>
        <v>5.515732196740345E-5</v>
      </c>
      <c r="AB134" s="1">
        <f t="shared" si="52"/>
        <v>3.0981985105094706E-5</v>
      </c>
      <c r="AC134" s="1">
        <f t="shared" si="58"/>
        <v>0.54411764705882348</v>
      </c>
      <c r="AD134" s="1">
        <f t="shared" si="58"/>
        <v>0.30563204005006256</v>
      </c>
      <c r="AE134" s="1">
        <f t="shared" si="58"/>
        <v>0.17167416717705641</v>
      </c>
      <c r="AF134" s="1">
        <f t="shared" si="58"/>
        <v>9.6429744967538075E-2</v>
      </c>
      <c r="AG134" s="1">
        <f t="shared" si="58"/>
        <v>5.4164792917936286E-2</v>
      </c>
      <c r="AH134" s="1">
        <f t="shared" si="54"/>
        <v>3.0424479426245061E-2</v>
      </c>
      <c r="AI134" s="1">
        <f t="shared" si="54"/>
        <v>1.7089494826656802E-2</v>
      </c>
      <c r="AJ134" s="1">
        <f t="shared" si="54"/>
        <v>9.5992056047604166E-3</v>
      </c>
      <c r="AK134" s="1">
        <f t="shared" si="54"/>
        <v>5.3918942120356386E-3</v>
      </c>
      <c r="AL134" s="1">
        <f t="shared" si="54"/>
        <v>3.0286384510157631E-3</v>
      </c>
      <c r="AM134" s="1">
        <f t="shared" si="59"/>
        <v>0.44155844155844154</v>
      </c>
      <c r="AN134" s="1">
        <f t="shared" si="59"/>
        <v>0.24802431610942249</v>
      </c>
      <c r="AO134" s="1">
        <f t="shared" si="59"/>
        <v>0.1393157860699735</v>
      </c>
      <c r="AP134" s="1">
        <f t="shared" si="59"/>
        <v>7.8253973452070219E-2</v>
      </c>
      <c r="AQ134" s="1">
        <f t="shared" si="59"/>
        <v>4.3955423385843698E-2</v>
      </c>
      <c r="AR134" s="1">
        <f t="shared" si="55"/>
        <v>2.4689854838005822E-2</v>
      </c>
      <c r="AS134" s="1">
        <f t="shared" si="55"/>
        <v>1.3868343994113911E-2</v>
      </c>
      <c r="AT134" s="1">
        <f t="shared" si="55"/>
        <v>7.7898783286086647E-3</v>
      </c>
      <c r="AU134" s="1">
        <f t="shared" si="55"/>
        <v>4.3755912313886963E-3</v>
      </c>
      <c r="AV134" s="1">
        <f t="shared" si="55"/>
        <v>2.4577789044396086E-3</v>
      </c>
      <c r="BK134" s="1">
        <f t="shared" ca="1" si="60"/>
        <v>0.31628541705140378</v>
      </c>
      <c r="BL134" s="1">
        <f t="shared" ca="1" si="60"/>
        <v>0.42764401427925902</v>
      </c>
      <c r="BM134" s="1">
        <f t="shared" ca="1" si="60"/>
        <v>-5.1419171721603929</v>
      </c>
      <c r="BN134" s="1">
        <f t="shared" ca="1" si="60"/>
        <v>40.5756431510288</v>
      </c>
      <c r="BO134" s="1">
        <f t="shared" ca="1" si="60"/>
        <v>-134.73187888733204</v>
      </c>
      <c r="BP134" s="1">
        <f t="shared" ca="1" si="56"/>
        <v>237.46734469299304</v>
      </c>
      <c r="BQ134" s="1">
        <f t="shared" ca="1" si="56"/>
        <v>-240.77169967781293</v>
      </c>
      <c r="BR134" s="1">
        <f t="shared" ca="1" si="56"/>
        <v>141.04096550113957</v>
      </c>
      <c r="BS134" s="1">
        <f t="shared" ca="1" si="56"/>
        <v>-44.36642356625331</v>
      </c>
      <c r="BT134" s="1">
        <f t="shared" ca="1" si="56"/>
        <v>5.8007614151504283</v>
      </c>
      <c r="BU134" s="1">
        <f t="shared" ca="1" si="61"/>
        <v>0.42683056737587322</v>
      </c>
      <c r="BV134" s="1">
        <f t="shared" ca="1" si="61"/>
        <v>0.18223788610639727</v>
      </c>
      <c r="BW134" s="1">
        <f t="shared" ca="1" si="61"/>
        <v>-3.929171380560665</v>
      </c>
      <c r="BX134" s="1">
        <f t="shared" ca="1" si="61"/>
        <v>24.753121937339422</v>
      </c>
      <c r="BY134" s="1">
        <f t="shared" ca="1" si="61"/>
        <v>-73.576394416339795</v>
      </c>
      <c r="BZ134" s="1">
        <f t="shared" ca="1" si="57"/>
        <v>122.39547255828117</v>
      </c>
      <c r="CA134" s="1">
        <f t="shared" ca="1" si="57"/>
        <v>-120.78043700052305</v>
      </c>
      <c r="CB134" s="1">
        <f t="shared" ca="1" si="57"/>
        <v>70.106272194348264</v>
      </c>
      <c r="CC134" s="1">
        <f t="shared" ca="1" si="57"/>
        <v>-22.066248635834377</v>
      </c>
      <c r="CD134" s="1">
        <f t="shared" ca="1" si="57"/>
        <v>2.9010150615975103</v>
      </c>
      <c r="CE134" s="4">
        <f t="shared" ca="1" si="64"/>
        <v>0.61672488808381143</v>
      </c>
      <c r="CF134" s="4">
        <f t="shared" ca="1" si="65"/>
        <v>-7.2607241024987945E-2</v>
      </c>
      <c r="CG134" s="4">
        <f t="shared" ca="1" si="46"/>
        <v>-6.4177147690196298E-4</v>
      </c>
      <c r="CH134" s="4">
        <f t="shared" ca="1" si="47"/>
        <v>7.9998798541148178E-2</v>
      </c>
      <c r="CI134" s="8">
        <f t="shared" ca="1" si="66"/>
        <v>0.41269877179074221</v>
      </c>
      <c r="CJ134" s="8">
        <f t="shared" ca="1" si="67"/>
        <v>2.8859669767699325E-2</v>
      </c>
      <c r="CK134" s="8">
        <f t="shared" ca="1" si="48"/>
        <v>-3.8409588236355632E-3</v>
      </c>
      <c r="CL134" s="8">
        <f t="shared" ca="1" si="49"/>
        <v>0.10663987995560183</v>
      </c>
    </row>
    <row r="135" spans="1:90" x14ac:dyDescent="0.25">
      <c r="A135" s="7">
        <f>'Calculate Data'!M137</f>
        <v>0.44444444444444442</v>
      </c>
      <c r="B135" s="7">
        <f>'Calculate Data'!L137</f>
        <v>0.54411764705882348</v>
      </c>
      <c r="C135" s="7">
        <f>'Calculate Data'!N137</f>
        <v>0.35602094240837695</v>
      </c>
      <c r="D135" s="7">
        <f>'Calculate Data'!B137</f>
        <v>573</v>
      </c>
      <c r="E135" s="2">
        <v>0.56595744680851068</v>
      </c>
      <c r="F135" s="10">
        <v>0.55968169761273212</v>
      </c>
      <c r="G135" s="4">
        <v>0.49180327868852458</v>
      </c>
      <c r="H135" s="8">
        <v>0.24448897795591182</v>
      </c>
      <c r="I135" s="20">
        <v>499</v>
      </c>
      <c r="J135" s="1">
        <f t="shared" si="63"/>
        <v>1</v>
      </c>
      <c r="K135" s="1">
        <f t="shared" si="63"/>
        <v>0.56595744680851068</v>
      </c>
      <c r="L135" s="1">
        <f t="shared" si="63"/>
        <v>0.32030783159800819</v>
      </c>
      <c r="M135" s="1">
        <f t="shared" si="63"/>
        <v>0.18128060256397913</v>
      </c>
      <c r="N135" s="1">
        <f t="shared" si="63"/>
        <v>0.10259710698301797</v>
      </c>
      <c r="O135" s="1">
        <f t="shared" si="63"/>
        <v>5.8065596718048472E-2</v>
      </c>
      <c r="P135" s="1">
        <f t="shared" si="63"/>
        <v>3.286265686595935E-2</v>
      </c>
      <c r="Q135" s="1">
        <f t="shared" si="63"/>
        <v>1.8598865375202528E-2</v>
      </c>
      <c r="R135" s="1">
        <f t="shared" si="63"/>
        <v>1.0526166361284834E-2</v>
      </c>
      <c r="S135" s="1">
        <f t="shared" si="63"/>
        <v>5.9573622385143956E-3</v>
      </c>
      <c r="T135" s="1">
        <f t="shared" si="63"/>
        <v>3.3716135222230412E-3</v>
      </c>
      <c r="U135" s="1">
        <f t="shared" si="63"/>
        <v>1.9081897806624021E-3</v>
      </c>
      <c r="V135" s="1">
        <f t="shared" si="63"/>
        <v>1.0799542162897851E-3</v>
      </c>
      <c r="W135" s="1">
        <f t="shared" si="63"/>
        <v>6.1120813092145284E-4</v>
      </c>
      <c r="X135" s="1">
        <f t="shared" si="63"/>
        <v>3.4591779324490737E-4</v>
      </c>
      <c r="Y135" s="1">
        <f t="shared" si="63"/>
        <v>1.9577475107052209E-4</v>
      </c>
      <c r="Z135" s="1">
        <f t="shared" si="62"/>
        <v>1.1080017826544439E-4</v>
      </c>
      <c r="AA135" s="1">
        <f t="shared" si="52"/>
        <v>6.2708185997038744E-5</v>
      </c>
      <c r="AB135" s="1">
        <f t="shared" si="52"/>
        <v>3.549016484087725E-5</v>
      </c>
      <c r="AC135" s="1">
        <f t="shared" si="58"/>
        <v>0.49180327868852458</v>
      </c>
      <c r="AD135" s="1">
        <f t="shared" si="58"/>
        <v>0.27833972793861178</v>
      </c>
      <c r="AE135" s="1">
        <f t="shared" si="58"/>
        <v>0.15752844176951222</v>
      </c>
      <c r="AF135" s="1">
        <f t="shared" si="58"/>
        <v>8.915439470359629E-2</v>
      </c>
      <c r="AG135" s="1">
        <f t="shared" si="58"/>
        <v>5.0457593598205557E-2</v>
      </c>
      <c r="AH135" s="1">
        <f t="shared" si="54"/>
        <v>2.8556850844941872E-2</v>
      </c>
      <c r="AI135" s="1">
        <f t="shared" si="54"/>
        <v>1.6161962393094764E-2</v>
      </c>
      <c r="AJ135" s="1">
        <f t="shared" si="54"/>
        <v>9.1469829714110797E-3</v>
      </c>
      <c r="AK135" s="1">
        <f t="shared" si="54"/>
        <v>5.1768031285007376E-3</v>
      </c>
      <c r="AL135" s="1">
        <f t="shared" si="54"/>
        <v>2.9298502812365882E-3</v>
      </c>
      <c r="AM135" s="1">
        <f t="shared" si="59"/>
        <v>0.24448897795591182</v>
      </c>
      <c r="AN135" s="1">
        <f t="shared" si="59"/>
        <v>0.1383703577367501</v>
      </c>
      <c r="AO135" s="1">
        <f t="shared" si="59"/>
        <v>7.8311734378671338E-2</v>
      </c>
      <c r="AP135" s="1">
        <f t="shared" si="59"/>
        <v>4.4321109244099106E-2</v>
      </c>
      <c r="AQ135" s="1">
        <f t="shared" si="59"/>
        <v>2.5083861827511406E-2</v>
      </c>
      <c r="AR135" s="1">
        <f t="shared" si="55"/>
        <v>1.4196398395995818E-2</v>
      </c>
      <c r="AS135" s="1">
        <f t="shared" si="55"/>
        <v>8.0345573900742293E-3</v>
      </c>
      <c r="AT135" s="1">
        <f t="shared" si="55"/>
        <v>4.5472175867228622E-3</v>
      </c>
      <c r="AU135" s="1">
        <f t="shared" si="55"/>
        <v>2.5735316554644284E-3</v>
      </c>
      <c r="AV135" s="1">
        <f t="shared" si="55"/>
        <v>1.4565094050075277E-3</v>
      </c>
      <c r="BK135" s="1">
        <f t="shared" ca="1" si="60"/>
        <v>0.31628541705140378</v>
      </c>
      <c r="BL135" s="1">
        <f t="shared" ca="1" si="60"/>
        <v>0.43088374166016252</v>
      </c>
      <c r="BM135" s="1">
        <f t="shared" ca="1" si="60"/>
        <v>-5.220120113541391</v>
      </c>
      <c r="BN135" s="1">
        <f t="shared" ca="1" si="60"/>
        <v>41.504820665290545</v>
      </c>
      <c r="BO135" s="1">
        <f t="shared" ca="1" si="60"/>
        <v>-138.86129313449629</v>
      </c>
      <c r="BP135" s="1">
        <f t="shared" ca="1" si="56"/>
        <v>246.59964377137118</v>
      </c>
      <c r="BQ135" s="1">
        <f t="shared" ca="1" si="56"/>
        <v>-251.92524938542121</v>
      </c>
      <c r="BR135" s="1">
        <f t="shared" ca="1" si="56"/>
        <v>148.69256067031043</v>
      </c>
      <c r="BS135" s="1">
        <f t="shared" ca="1" si="56"/>
        <v>-47.127684160204936</v>
      </c>
      <c r="BT135" s="1">
        <f t="shared" ca="1" si="56"/>
        <v>6.2084672021581344</v>
      </c>
      <c r="BU135" s="1">
        <f t="shared" ca="1" si="61"/>
        <v>0.42683056737587322</v>
      </c>
      <c r="BV135" s="1">
        <f t="shared" ca="1" si="61"/>
        <v>0.18361847615265783</v>
      </c>
      <c r="BW135" s="1">
        <f t="shared" ca="1" si="61"/>
        <v>-3.9889297836741049</v>
      </c>
      <c r="BX135" s="1">
        <f t="shared" ca="1" si="61"/>
        <v>25.319965553997456</v>
      </c>
      <c r="BY135" s="1">
        <f t="shared" ca="1" si="61"/>
        <v>-75.831446552975422</v>
      </c>
      <c r="BZ135" s="1">
        <f t="shared" ca="1" si="57"/>
        <v>127.10244421658108</v>
      </c>
      <c r="CA135" s="1">
        <f t="shared" ca="1" si="57"/>
        <v>-126.37549077800038</v>
      </c>
      <c r="CB135" s="1">
        <f t="shared" ca="1" si="57"/>
        <v>73.909598495645596</v>
      </c>
      <c r="CC135" s="1">
        <f t="shared" ca="1" si="57"/>
        <v>-23.439599424939097</v>
      </c>
      <c r="CD135" s="1">
        <f t="shared" ca="1" si="57"/>
        <v>3.1049125405940932</v>
      </c>
      <c r="CE135" s="4">
        <f t="shared" ca="1" si="64"/>
        <v>0.618314674178011</v>
      </c>
      <c r="CF135" s="4">
        <f t="shared" ca="1" si="65"/>
        <v>-0.12651139548948642</v>
      </c>
      <c r="CG135" s="4">
        <f t="shared" ca="1" si="46"/>
        <v>-5.1957927012624477E-3</v>
      </c>
      <c r="CH135" s="4">
        <f t="shared" ca="1" si="47"/>
        <v>8.0905004763181868E-2</v>
      </c>
      <c r="CI135" s="8">
        <f t="shared" ca="1" si="66"/>
        <v>0.41190331075775122</v>
      </c>
      <c r="CJ135" s="8">
        <f t="shared" ca="1" si="67"/>
        <v>-0.1674143328018394</v>
      </c>
      <c r="CK135" s="8">
        <f t="shared" ca="1" si="48"/>
        <v>-9.6293463567296896E-3</v>
      </c>
      <c r="CL135" s="8">
        <f t="shared" ca="1" si="49"/>
        <v>0.10915264224507785</v>
      </c>
    </row>
    <row r="136" spans="1:90" x14ac:dyDescent="0.25">
      <c r="A136" s="7">
        <f>'Calculate Data'!M138</f>
        <v>0.71698113207547165</v>
      </c>
      <c r="B136" s="7">
        <f>'Calculate Data'!L138</f>
        <v>0.74015748031496065</v>
      </c>
      <c r="C136" s="7">
        <f>'Calculate Data'!N138</f>
        <v>0.44405594405594406</v>
      </c>
      <c r="D136" s="7">
        <f>'Calculate Data'!B138</f>
        <v>286</v>
      </c>
      <c r="E136" s="2">
        <v>0.57021276595744685</v>
      </c>
      <c r="F136" s="10">
        <v>0.56302521008403361</v>
      </c>
      <c r="G136" s="4">
        <v>0.74698795180722888</v>
      </c>
      <c r="H136" s="8">
        <v>0.41089108910891087</v>
      </c>
      <c r="I136" s="20">
        <v>202</v>
      </c>
      <c r="J136" s="1">
        <f t="shared" si="63"/>
        <v>1</v>
      </c>
      <c r="K136" s="1">
        <f t="shared" si="63"/>
        <v>0.57021276595744685</v>
      </c>
      <c r="L136" s="1">
        <f t="shared" si="63"/>
        <v>0.32514259846084204</v>
      </c>
      <c r="M136" s="1">
        <f t="shared" si="63"/>
        <v>0.18540046039894825</v>
      </c>
      <c r="N136" s="1">
        <f t="shared" si="63"/>
        <v>0.10571770933386836</v>
      </c>
      <c r="O136" s="1">
        <f t="shared" si="63"/>
        <v>6.028158744995047E-2</v>
      </c>
      <c r="P136" s="1">
        <f t="shared" si="63"/>
        <v>3.4373330716141973E-2</v>
      </c>
      <c r="Q136" s="1">
        <f t="shared" si="63"/>
        <v>1.9600111982821383E-2</v>
      </c>
      <c r="R136" s="1">
        <f t="shared" si="63"/>
        <v>1.1176234066800277E-2</v>
      </c>
      <c r="S136" s="1">
        <f t="shared" si="63"/>
        <v>6.3728313402180306E-3</v>
      </c>
      <c r="T136" s="1">
        <f t="shared" si="63"/>
        <v>3.6338697854860261E-3</v>
      </c>
      <c r="U136" s="1">
        <f t="shared" si="63"/>
        <v>2.0720789415111813E-3</v>
      </c>
      <c r="V136" s="1">
        <f t="shared" si="63"/>
        <v>1.1815258645212691E-3</v>
      </c>
      <c r="W136" s="1">
        <f t="shared" si="63"/>
        <v>6.7372113125893651E-4</v>
      </c>
      <c r="X136" s="1">
        <f t="shared" si="63"/>
        <v>3.841643897391383E-4</v>
      </c>
      <c r="Y136" s="1">
        <f t="shared" si="63"/>
        <v>2.1905543925550868E-4</v>
      </c>
      <c r="Z136" s="1">
        <f t="shared" si="62"/>
        <v>1.2490820791590706E-4</v>
      </c>
      <c r="AA136" s="1">
        <f t="shared" si="52"/>
        <v>7.1224254726517217E-5</v>
      </c>
      <c r="AB136" s="1">
        <f t="shared" si="52"/>
        <v>4.0612979290865139E-5</v>
      </c>
      <c r="AC136" s="1">
        <f t="shared" si="58"/>
        <v>0.74698795180722888</v>
      </c>
      <c r="AD136" s="1">
        <f t="shared" si="58"/>
        <v>0.42594206613688801</v>
      </c>
      <c r="AE136" s="1">
        <f t="shared" si="58"/>
        <v>0.24287760366954464</v>
      </c>
      <c r="AF136" s="1">
        <f t="shared" si="58"/>
        <v>0.1384919101775276</v>
      </c>
      <c r="AG136" s="1">
        <f t="shared" si="58"/>
        <v>7.8969855165058292E-2</v>
      </c>
      <c r="AH136" s="1">
        <f t="shared" si="54"/>
        <v>4.5029619540926852E-2</v>
      </c>
      <c r="AI136" s="1">
        <f t="shared" si="54"/>
        <v>2.56764639084434E-2</v>
      </c>
      <c r="AJ136" s="1">
        <f t="shared" si="54"/>
        <v>1.4641047505240069E-2</v>
      </c>
      <c r="AK136" s="1">
        <f t="shared" si="54"/>
        <v>8.3485121944773151E-3</v>
      </c>
      <c r="AL136" s="1">
        <f t="shared" si="54"/>
        <v>4.7604282300423842E-3</v>
      </c>
      <c r="AM136" s="1">
        <f t="shared" si="59"/>
        <v>0.41089108910891087</v>
      </c>
      <c r="AN136" s="1">
        <f t="shared" si="59"/>
        <v>0.23429534442805983</v>
      </c>
      <c r="AO136" s="1">
        <f t="shared" si="59"/>
        <v>0.13359819639727666</v>
      </c>
      <c r="AP136" s="1">
        <f t="shared" si="59"/>
        <v>7.6179397094617352E-2</v>
      </c>
      <c r="AQ136" s="1">
        <f t="shared" si="59"/>
        <v>4.3438464726292439E-2</v>
      </c>
      <c r="AR136" s="1">
        <f t="shared" si="55"/>
        <v>2.4769167120524203E-2</v>
      </c>
      <c r="AS136" s="1">
        <f t="shared" si="55"/>
        <v>1.4123695294256354E-2</v>
      </c>
      <c r="AT136" s="1">
        <f t="shared" si="55"/>
        <v>8.0535113592780927E-3</v>
      </c>
      <c r="AU136" s="1">
        <f t="shared" si="55"/>
        <v>4.5922149878436782E-3</v>
      </c>
      <c r="AV136" s="1">
        <f t="shared" si="55"/>
        <v>2.6185396100895865E-3</v>
      </c>
      <c r="BK136" s="1">
        <f t="shared" ca="1" si="60"/>
        <v>0.31628541705140378</v>
      </c>
      <c r="BL136" s="1">
        <f t="shared" ca="1" si="60"/>
        <v>0.43412346904106602</v>
      </c>
      <c r="BM136" s="1">
        <f t="shared" ca="1" si="60"/>
        <v>-5.2989132658007359</v>
      </c>
      <c r="BN136" s="1">
        <f t="shared" ca="1" si="60"/>
        <v>42.448076359437614</v>
      </c>
      <c r="BO136" s="1">
        <f t="shared" ca="1" si="60"/>
        <v>-143.0849100623046</v>
      </c>
      <c r="BP136" s="1">
        <f t="shared" ca="1" si="56"/>
        <v>256.01076767217552</v>
      </c>
      <c r="BQ136" s="1">
        <f t="shared" ca="1" si="56"/>
        <v>-263.50608072232723</v>
      </c>
      <c r="BR136" s="1">
        <f t="shared" ca="1" si="56"/>
        <v>156.69723831843217</v>
      </c>
      <c r="BS136" s="1">
        <f t="shared" ca="1" si="56"/>
        <v>-50.038163099713302</v>
      </c>
      <c r="BT136" s="1">
        <f t="shared" ca="1" si="56"/>
        <v>6.6414484761120844</v>
      </c>
      <c r="BU136" s="1">
        <f t="shared" ca="1" si="61"/>
        <v>0.42683056737587322</v>
      </c>
      <c r="BV136" s="1">
        <f t="shared" ca="1" si="61"/>
        <v>0.18499906619891843</v>
      </c>
      <c r="BW136" s="1">
        <f t="shared" ca="1" si="61"/>
        <v>-4.0491391936034953</v>
      </c>
      <c r="BX136" s="1">
        <f t="shared" ca="1" si="61"/>
        <v>25.8953975472355</v>
      </c>
      <c r="BY136" s="1">
        <f t="shared" ca="1" si="61"/>
        <v>-78.137942294817051</v>
      </c>
      <c r="BZ136" s="1">
        <f t="shared" ca="1" si="57"/>
        <v>131.95312782797478</v>
      </c>
      <c r="CA136" s="1">
        <f t="shared" ca="1" si="57"/>
        <v>-132.18488561789465</v>
      </c>
      <c r="CB136" s="1">
        <f t="shared" ca="1" si="57"/>
        <v>77.8884291001674</v>
      </c>
      <c r="CC136" s="1">
        <f t="shared" ca="1" si="57"/>
        <v>-24.887166002683305</v>
      </c>
      <c r="CD136" s="1">
        <f t="shared" ca="1" si="57"/>
        <v>3.3214505271159047</v>
      </c>
      <c r="CE136" s="4">
        <f t="shared" ca="1" si="64"/>
        <v>0.61987256210400243</v>
      </c>
      <c r="CF136" s="4">
        <f t="shared" ca="1" si="65"/>
        <v>0.12711538970322644</v>
      </c>
      <c r="CG136" s="4">
        <f t="shared" ca="1" si="46"/>
        <v>-1.7353873939498247E-3</v>
      </c>
      <c r="CH136" s="4">
        <f t="shared" ca="1" si="47"/>
        <v>8.2623878459309949E-2</v>
      </c>
      <c r="CI136" s="8">
        <f t="shared" ca="1" si="66"/>
        <v>0.41110152706987568</v>
      </c>
      <c r="CJ136" s="8">
        <f t="shared" ca="1" si="67"/>
        <v>-2.1043796096481548E-4</v>
      </c>
      <c r="CK136" s="8">
        <f t="shared" ca="1" si="48"/>
        <v>-1.2574042544211832E-2</v>
      </c>
      <c r="CL136" s="8">
        <f t="shared" ca="1" si="49"/>
        <v>0.10682725796179759</v>
      </c>
    </row>
    <row r="137" spans="1:90" x14ac:dyDescent="0.25">
      <c r="A137" s="7">
        <f>'Calculate Data'!M139</f>
        <v>0.82775119617224879</v>
      </c>
      <c r="B137" s="7">
        <f>'Calculate Data'!L139</f>
        <v>0.88461538461538458</v>
      </c>
      <c r="C137" s="7">
        <f>'Calculate Data'!N139</f>
        <v>0.38348082595870209</v>
      </c>
      <c r="D137" s="7">
        <f>'Calculate Data'!B139</f>
        <v>339</v>
      </c>
      <c r="E137" s="2">
        <v>0.57446808510638303</v>
      </c>
      <c r="F137" s="10">
        <v>0.56521739130434778</v>
      </c>
      <c r="G137" s="4">
        <v>0.55510204081632653</v>
      </c>
      <c r="H137" s="8">
        <v>0.45036764705882354</v>
      </c>
      <c r="I137" s="20">
        <v>544</v>
      </c>
      <c r="J137" s="1">
        <f t="shared" si="63"/>
        <v>1</v>
      </c>
      <c r="K137" s="1">
        <f t="shared" si="63"/>
        <v>0.57446808510638303</v>
      </c>
      <c r="L137" s="1">
        <f t="shared" si="63"/>
        <v>0.33001358080579452</v>
      </c>
      <c r="M137" s="1">
        <f t="shared" si="63"/>
        <v>0.18958226982460538</v>
      </c>
      <c r="N137" s="1">
        <f t="shared" si="63"/>
        <v>0.10890896351626267</v>
      </c>
      <c r="O137" s="1">
        <f t="shared" si="63"/>
        <v>6.2564723722108348E-2</v>
      </c>
      <c r="P137" s="1">
        <f t="shared" si="63"/>
        <v>3.5941437031849474E-2</v>
      </c>
      <c r="Q137" s="1">
        <f t="shared" si="63"/>
        <v>2.0647208507658214E-2</v>
      </c>
      <c r="R137" s="1">
        <f t="shared" si="63"/>
        <v>1.1861162334186633E-2</v>
      </c>
      <c r="S137" s="1">
        <f t="shared" si="63"/>
        <v>6.8138592132561517E-3</v>
      </c>
      <c r="T137" s="1">
        <f t="shared" si="63"/>
        <v>3.9143446544237471E-3</v>
      </c>
      <c r="U137" s="1">
        <f t="shared" si="63"/>
        <v>2.2486660780732166E-3</v>
      </c>
      <c r="V137" s="1">
        <f t="shared" si="63"/>
        <v>1.2917868959144009E-3</v>
      </c>
      <c r="W137" s="1">
        <f t="shared" si="63"/>
        <v>7.420903444614645E-4</v>
      </c>
      <c r="X137" s="1">
        <f t="shared" si="63"/>
        <v>4.2630721915871359E-4</v>
      </c>
      <c r="Y137" s="1">
        <f t="shared" si="63"/>
        <v>2.4489989185713342E-4</v>
      </c>
      <c r="Z137" s="1">
        <f t="shared" si="62"/>
        <v>1.4068717191792769E-4</v>
      </c>
      <c r="AA137" s="1">
        <f t="shared" si="52"/>
        <v>8.0820290250724431E-5</v>
      </c>
      <c r="AB137" s="1">
        <f t="shared" si="52"/>
        <v>4.6428677378075733E-5</v>
      </c>
      <c r="AC137" s="1">
        <f t="shared" si="58"/>
        <v>0.55510204081632653</v>
      </c>
      <c r="AD137" s="1">
        <f t="shared" si="58"/>
        <v>0.31888840642640037</v>
      </c>
      <c r="AE137" s="1">
        <f t="shared" si="58"/>
        <v>0.18319121220240023</v>
      </c>
      <c r="AF137" s="1">
        <f t="shared" si="58"/>
        <v>0.10523750488222992</v>
      </c>
      <c r="AG137" s="1">
        <f t="shared" si="58"/>
        <v>6.0455587911068254E-2</v>
      </c>
      <c r="AH137" s="1">
        <f t="shared" si="54"/>
        <v>3.4729805821251979E-2</v>
      </c>
      <c r="AI137" s="1">
        <f t="shared" si="54"/>
        <v>1.9951165046251135E-2</v>
      </c>
      <c r="AJ137" s="1">
        <f t="shared" si="54"/>
        <v>1.1461307579761295E-2</v>
      </c>
      <c r="AK137" s="1">
        <f t="shared" si="54"/>
        <v>6.5841554181607434E-3</v>
      </c>
      <c r="AL137" s="1">
        <f t="shared" si="54"/>
        <v>3.7823871551136189E-3</v>
      </c>
      <c r="AM137" s="1">
        <f t="shared" si="59"/>
        <v>0.45036764705882354</v>
      </c>
      <c r="AN137" s="1">
        <f t="shared" si="59"/>
        <v>0.25872183979974972</v>
      </c>
      <c r="AO137" s="1">
        <f t="shared" si="59"/>
        <v>0.1486274398849626</v>
      </c>
      <c r="AP137" s="1">
        <f t="shared" si="59"/>
        <v>8.5381720784978535E-2</v>
      </c>
      <c r="AQ137" s="1">
        <f t="shared" si="59"/>
        <v>4.9049073642434472E-2</v>
      </c>
      <c r="AR137" s="1">
        <f t="shared" si="55"/>
        <v>2.8177127411611297E-2</v>
      </c>
      <c r="AS137" s="1">
        <f t="shared" si="55"/>
        <v>1.6186860427946915E-2</v>
      </c>
      <c r="AT137" s="1">
        <f t="shared" si="55"/>
        <v>9.2988347139269529E-3</v>
      </c>
      <c r="AU137" s="1">
        <f t="shared" si="55"/>
        <v>5.3418837718303769E-3</v>
      </c>
      <c r="AV137" s="1">
        <f t="shared" si="55"/>
        <v>3.0687417412642594E-3</v>
      </c>
      <c r="BK137" s="1">
        <f t="shared" ca="1" si="60"/>
        <v>0.31628541705140378</v>
      </c>
      <c r="BL137" s="1">
        <f t="shared" ca="1" si="60"/>
        <v>0.43736319642196947</v>
      </c>
      <c r="BM137" s="1">
        <f t="shared" ca="1" si="60"/>
        <v>-5.3782966289384273</v>
      </c>
      <c r="BN137" s="1">
        <f t="shared" ca="1" si="60"/>
        <v>43.40551608444661</v>
      </c>
      <c r="BO137" s="1">
        <f t="shared" ca="1" si="60"/>
        <v>-147.40415156451863</v>
      </c>
      <c r="BP137" s="1">
        <f t="shared" ca="1" si="56"/>
        <v>265.70705296361086</v>
      </c>
      <c r="BQ137" s="1">
        <f t="shared" ca="1" si="56"/>
        <v>-275.52718955289998</v>
      </c>
      <c r="BR137" s="1">
        <f t="shared" ca="1" si="56"/>
        <v>165.06847282150875</v>
      </c>
      <c r="BS137" s="1">
        <f t="shared" ca="1" si="56"/>
        <v>-53.104719522049812</v>
      </c>
      <c r="BT137" s="1">
        <f t="shared" ca="1" si="56"/>
        <v>7.1010658328161727</v>
      </c>
      <c r="BU137" s="1">
        <f t="shared" ca="1" si="61"/>
        <v>0.42683056737587322</v>
      </c>
      <c r="BV137" s="1">
        <f t="shared" ca="1" si="61"/>
        <v>0.18637965624517902</v>
      </c>
      <c r="BW137" s="1">
        <f t="shared" ca="1" si="61"/>
        <v>-4.1097996103488361</v>
      </c>
      <c r="BX137" s="1">
        <f t="shared" ca="1" si="61"/>
        <v>26.479482491313572</v>
      </c>
      <c r="BY137" s="1">
        <f t="shared" ca="1" si="61"/>
        <v>-80.496658130822524</v>
      </c>
      <c r="BZ137" s="1">
        <f t="shared" ca="1" si="57"/>
        <v>136.95078938788086</v>
      </c>
      <c r="CA137" s="1">
        <f t="shared" ca="1" si="57"/>
        <v>-138.21514075057968</v>
      </c>
      <c r="CB137" s="1">
        <f t="shared" ca="1" si="57"/>
        <v>82.049461624229806</v>
      </c>
      <c r="CC137" s="1">
        <f t="shared" ca="1" si="57"/>
        <v>-26.412359854967633</v>
      </c>
      <c r="CD137" s="1">
        <f t="shared" ca="1" si="57"/>
        <v>3.5513094678556039</v>
      </c>
      <c r="CE137" s="4">
        <f t="shared" ca="1" si="64"/>
        <v>0.62139904744892238</v>
      </c>
      <c r="CF137" s="4">
        <f t="shared" ca="1" si="65"/>
        <v>-6.6297006632595856E-2</v>
      </c>
      <c r="CG137" s="4">
        <f t="shared" ca="1" si="46"/>
        <v>-3.1366458853539805E-4</v>
      </c>
      <c r="CH137" s="4">
        <f t="shared" ca="1" si="47"/>
        <v>8.282616091399439E-2</v>
      </c>
      <c r="CI137" s="8">
        <f t="shared" ca="1" si="66"/>
        <v>0.41029484818221906</v>
      </c>
      <c r="CJ137" s="8">
        <f t="shared" ca="1" si="67"/>
        <v>4.0072798876604476E-2</v>
      </c>
      <c r="CK137" s="8">
        <f t="shared" ca="1" si="48"/>
        <v>-1.6546153230261276E-2</v>
      </c>
      <c r="CL137" s="8">
        <f t="shared" ca="1" si="49"/>
        <v>0.10212944814315744</v>
      </c>
    </row>
    <row r="138" spans="1:90" x14ac:dyDescent="0.25">
      <c r="A138" s="7">
        <f>'Calculate Data'!M140</f>
        <v>0.8125</v>
      </c>
      <c r="B138" s="7">
        <f>'Calculate Data'!L140</f>
        <v>0.87387387387387383</v>
      </c>
      <c r="C138" s="7">
        <f>'Calculate Data'!N140</f>
        <v>0.33134328358208953</v>
      </c>
      <c r="D138" s="7">
        <f>'Calculate Data'!B140</f>
        <v>335</v>
      </c>
      <c r="E138" s="2">
        <v>0.5787234042553191</v>
      </c>
      <c r="F138" s="10">
        <v>0.56547619047619047</v>
      </c>
      <c r="G138" s="4">
        <v>0.61951219512195121</v>
      </c>
      <c r="H138" s="8">
        <v>0.54959785522788207</v>
      </c>
      <c r="I138" s="20">
        <v>373</v>
      </c>
      <c r="J138" s="1">
        <f t="shared" si="63"/>
        <v>1</v>
      </c>
      <c r="K138" s="1">
        <f t="shared" si="63"/>
        <v>0.5787234042553191</v>
      </c>
      <c r="L138" s="1">
        <f t="shared" si="63"/>
        <v>0.33492077863286551</v>
      </c>
      <c r="M138" s="1">
        <f t="shared" si="63"/>
        <v>0.19382649316625405</v>
      </c>
      <c r="N138" s="1">
        <f t="shared" si="63"/>
        <v>0.11217192796004491</v>
      </c>
      <c r="O138" s="1">
        <f t="shared" si="63"/>
        <v>6.4916520010919604E-2</v>
      </c>
      <c r="P138" s="1">
        <f t="shared" si="63"/>
        <v>3.7568709453127937E-2</v>
      </c>
      <c r="Q138" s="1">
        <f t="shared" si="63"/>
        <v>2.1741891428193185E-2</v>
      </c>
      <c r="R138" s="1">
        <f t="shared" si="63"/>
        <v>1.2582541422273505E-2</v>
      </c>
      <c r="S138" s="1">
        <f t="shared" si="63"/>
        <v>7.2818112060816873E-3</v>
      </c>
      <c r="T138" s="1">
        <f t="shared" si="63"/>
        <v>4.2141545703281253E-3</v>
      </c>
      <c r="U138" s="1">
        <f t="shared" si="63"/>
        <v>2.438829878998404E-3</v>
      </c>
      <c r="V138" s="1">
        <f t="shared" si="63"/>
        <v>1.4114079299735447E-3</v>
      </c>
      <c r="W138" s="1">
        <f t="shared" si="63"/>
        <v>8.1681480202724281E-4</v>
      </c>
      <c r="X138" s="1">
        <f t="shared" si="63"/>
        <v>4.7270984287534046E-4</v>
      </c>
      <c r="Y138" s="1">
        <f t="shared" si="63"/>
        <v>2.7356824949381403E-4</v>
      </c>
      <c r="Z138" s="1">
        <f t="shared" si="62"/>
        <v>1.5832034864322856E-4</v>
      </c>
      <c r="AA138" s="1">
        <f t="shared" si="52"/>
        <v>9.1623691129698217E-5</v>
      </c>
      <c r="AB138" s="1">
        <f t="shared" si="52"/>
        <v>5.3024774441016842E-5</v>
      </c>
      <c r="AC138" s="1">
        <f t="shared" si="58"/>
        <v>0.61951219512195121</v>
      </c>
      <c r="AD138" s="1">
        <f t="shared" si="58"/>
        <v>0.35852620653866107</v>
      </c>
      <c r="AE138" s="1">
        <f t="shared" si="58"/>
        <v>0.20748750676279962</v>
      </c>
      <c r="AF138" s="1">
        <f t="shared" si="58"/>
        <v>0.12007787625421593</v>
      </c>
      <c r="AG138" s="1">
        <f t="shared" si="58"/>
        <v>6.9491877321588791E-2</v>
      </c>
      <c r="AH138" s="1">
        <f t="shared" si="54"/>
        <v>4.0216575811642875E-2</v>
      </c>
      <c r="AI138" s="1">
        <f t="shared" si="54"/>
        <v>2.3274273661206088E-2</v>
      </c>
      <c r="AJ138" s="1">
        <f t="shared" si="54"/>
        <v>1.3469366884783096E-2</v>
      </c>
      <c r="AK138" s="1">
        <f t="shared" si="54"/>
        <v>7.7950378567255372E-3</v>
      </c>
      <c r="AL138" s="1">
        <f t="shared" si="54"/>
        <v>4.5111708447432893E-3</v>
      </c>
      <c r="AM138" s="1">
        <f t="shared" si="59"/>
        <v>0.54959785522788207</v>
      </c>
      <c r="AN138" s="1">
        <f t="shared" si="59"/>
        <v>0.31806514174890194</v>
      </c>
      <c r="AO138" s="1">
        <f t="shared" si="59"/>
        <v>0.18407174160787515</v>
      </c>
      <c r="AP138" s="1">
        <f t="shared" si="59"/>
        <v>0.10652662493051497</v>
      </c>
      <c r="AQ138" s="1">
        <f t="shared" si="59"/>
        <v>6.1649451023617179E-2</v>
      </c>
      <c r="AR138" s="1">
        <f t="shared" si="55"/>
        <v>3.5677980166859302E-2</v>
      </c>
      <c r="AS138" s="1">
        <f t="shared" si="55"/>
        <v>2.0647682139118571E-2</v>
      </c>
      <c r="AT138" s="1">
        <f t="shared" si="55"/>
        <v>1.1949296897532448E-2</v>
      </c>
      <c r="AU138" s="1">
        <f t="shared" si="55"/>
        <v>6.9153377789975034E-3</v>
      </c>
      <c r="AV138" s="1">
        <f t="shared" si="55"/>
        <v>4.0020678210368529E-3</v>
      </c>
      <c r="BK138" s="1">
        <f t="shared" ca="1" si="60"/>
        <v>0.31628541705140378</v>
      </c>
      <c r="BL138" s="1">
        <f t="shared" ca="1" si="60"/>
        <v>0.44060292380287286</v>
      </c>
      <c r="BM138" s="1">
        <f t="shared" ca="1" si="60"/>
        <v>-5.4582702029544654</v>
      </c>
      <c r="BN138" s="1">
        <f t="shared" ca="1" si="60"/>
        <v>44.377245691294078</v>
      </c>
      <c r="BO138" s="1">
        <f t="shared" ca="1" si="60"/>
        <v>-151.82045018578953</v>
      </c>
      <c r="BP138" s="1">
        <f t="shared" ca="1" si="56"/>
        <v>275.69493149794829</v>
      </c>
      <c r="BQ138" s="1">
        <f t="shared" ca="1" si="56"/>
        <v>-288.00186596816087</v>
      </c>
      <c r="BR138" s="1">
        <f t="shared" ca="1" si="56"/>
        <v>173.82014682380668</v>
      </c>
      <c r="BS138" s="1">
        <f t="shared" ca="1" si="56"/>
        <v>-56.334473323792416</v>
      </c>
      <c r="BT138" s="1">
        <f t="shared" ca="1" si="56"/>
        <v>7.5887421706522904</v>
      </c>
      <c r="BU138" s="1">
        <f t="shared" ca="1" si="61"/>
        <v>0.42683056737587322</v>
      </c>
      <c r="BV138" s="1">
        <f t="shared" ca="1" si="61"/>
        <v>0.18776024629143956</v>
      </c>
      <c r="BW138" s="1">
        <f t="shared" ca="1" si="61"/>
        <v>-4.1709110339101265</v>
      </c>
      <c r="BX138" s="1">
        <f t="shared" ca="1" si="61"/>
        <v>27.072284960491647</v>
      </c>
      <c r="BY138" s="1">
        <f t="shared" ca="1" si="61"/>
        <v>-82.908376366346346</v>
      </c>
      <c r="BZ138" s="1">
        <f t="shared" ca="1" si="57"/>
        <v>142.0987440030529</v>
      </c>
      <c r="CA138" s="1">
        <f t="shared" ca="1" si="57"/>
        <v>-144.47292300194687</v>
      </c>
      <c r="CB138" s="1">
        <f t="shared" ca="1" si="57"/>
        <v>86.399596619273794</v>
      </c>
      <c r="CC138" s="1">
        <f t="shared" ca="1" si="57"/>
        <v>-28.018722159906567</v>
      </c>
      <c r="CD138" s="1">
        <f t="shared" ca="1" si="57"/>
        <v>3.7952009676080731</v>
      </c>
      <c r="CE138" s="4">
        <f t="shared" ca="1" si="64"/>
        <v>0.62289484385832061</v>
      </c>
      <c r="CF138" s="4">
        <f t="shared" ca="1" si="65"/>
        <v>-3.382648736369398E-3</v>
      </c>
      <c r="CG138" s="4">
        <f t="shared" ca="1" si="46"/>
        <v>6.5891272479094124E-4</v>
      </c>
      <c r="CH138" s="4">
        <f t="shared" ca="1" si="47"/>
        <v>8.2980294216000242E-2</v>
      </c>
      <c r="CI138" s="8">
        <f t="shared" ca="1" si="66"/>
        <v>0.40948480198382065</v>
      </c>
      <c r="CJ138" s="8">
        <f t="shared" ca="1" si="67"/>
        <v>0.14011305324406143</v>
      </c>
      <c r="CK138" s="8">
        <f t="shared" ca="1" si="48"/>
        <v>-1.6641859073215273E-2</v>
      </c>
      <c r="CL138" s="8">
        <f t="shared" ca="1" si="49"/>
        <v>0.10204637698049226</v>
      </c>
    </row>
    <row r="139" spans="1:90" x14ac:dyDescent="0.25">
      <c r="A139" s="7">
        <f>'Calculate Data'!M141</f>
        <v>0.53183520599250933</v>
      </c>
      <c r="B139" s="7">
        <f>'Calculate Data'!L141</f>
        <v>0.58241758241758246</v>
      </c>
      <c r="C139" s="7">
        <f>'Calculate Data'!N141</f>
        <v>0.25418994413407819</v>
      </c>
      <c r="D139" s="7">
        <f>'Calculate Data'!B141</f>
        <v>358</v>
      </c>
      <c r="E139" s="2">
        <v>0.58297872340425527</v>
      </c>
      <c r="F139" s="10">
        <v>0.5663716814159292</v>
      </c>
      <c r="G139" s="4">
        <v>0.72641509433962259</v>
      </c>
      <c r="H139" s="8">
        <v>0.48401826484018262</v>
      </c>
      <c r="I139" s="20">
        <v>219</v>
      </c>
      <c r="J139" s="1">
        <f t="shared" si="63"/>
        <v>1</v>
      </c>
      <c r="K139" s="1">
        <f t="shared" si="63"/>
        <v>0.58297872340425527</v>
      </c>
      <c r="L139" s="1">
        <f t="shared" si="63"/>
        <v>0.33986419194205519</v>
      </c>
      <c r="M139" s="1">
        <f t="shared" si="63"/>
        <v>0.19813359274919812</v>
      </c>
      <c r="N139" s="1">
        <f t="shared" si="63"/>
        <v>0.11550766896442613</v>
      </c>
      <c r="O139" s="1">
        <f t="shared" si="63"/>
        <v>6.7338513396282468E-2</v>
      </c>
      <c r="P139" s="1">
        <f t="shared" si="63"/>
        <v>3.9256920575705095E-2</v>
      </c>
      <c r="Q139" s="1">
        <f t="shared" si="63"/>
        <v>2.2885949442006798E-2</v>
      </c>
      <c r="R139" s="1">
        <f t="shared" si="63"/>
        <v>1.3342021589595451E-2</v>
      </c>
      <c r="S139" s="1">
        <f t="shared" si="63"/>
        <v>7.7781147139343691E-3</v>
      </c>
      <c r="T139" s="1">
        <f t="shared" si="63"/>
        <v>4.534475386421313E-3</v>
      </c>
      <c r="U139" s="1">
        <f t="shared" si="63"/>
        <v>2.643502672083914E-3</v>
      </c>
      <c r="V139" s="1">
        <f t="shared" si="63"/>
        <v>1.5411058130872179E-3</v>
      </c>
      <c r="W139" s="1">
        <f t="shared" si="63"/>
        <v>8.9843189954446321E-4</v>
      </c>
      <c r="X139" s="1">
        <f t="shared" si="63"/>
        <v>5.2376668186209126E-4</v>
      </c>
      <c r="Y139" s="1">
        <f t="shared" si="63"/>
        <v>3.0534483155364466E-4</v>
      </c>
      <c r="Z139" s="1">
        <f t="shared" si="62"/>
        <v>1.7800954009723112E-4</v>
      </c>
      <c r="AA139" s="1">
        <f t="shared" si="62"/>
        <v>1.0377577443966238E-4</v>
      </c>
      <c r="AB139" s="1">
        <f t="shared" si="62"/>
        <v>6.0499068503122328E-5</v>
      </c>
      <c r="AC139" s="1">
        <f t="shared" si="58"/>
        <v>0.72641509433962259</v>
      </c>
      <c r="AD139" s="1">
        <f t="shared" si="58"/>
        <v>0.42348454435969485</v>
      </c>
      <c r="AE139" s="1">
        <f t="shared" si="58"/>
        <v>0.24688247905224761</v>
      </c>
      <c r="AF139" s="1">
        <f t="shared" si="58"/>
        <v>0.1439272324687571</v>
      </c>
      <c r="AG139" s="1">
        <f t="shared" si="58"/>
        <v>8.3906514247743508E-2</v>
      </c>
      <c r="AH139" s="1">
        <f t="shared" si="54"/>
        <v>4.891571256145047E-2</v>
      </c>
      <c r="AI139" s="1">
        <f t="shared" si="54"/>
        <v>2.8516819663483888E-2</v>
      </c>
      <c r="AJ139" s="1">
        <f t="shared" si="54"/>
        <v>1.6624699122967202E-2</v>
      </c>
      <c r="AK139" s="1">
        <f t="shared" si="54"/>
        <v>9.6918458716872616E-3</v>
      </c>
      <c r="AL139" s="1">
        <f t="shared" si="54"/>
        <v>5.6501399337070416E-3</v>
      </c>
      <c r="AM139" s="1">
        <f t="shared" si="59"/>
        <v>0.48401826484018262</v>
      </c>
      <c r="AN139" s="1">
        <f t="shared" si="59"/>
        <v>0.28217235014087239</v>
      </c>
      <c r="AO139" s="1">
        <f t="shared" si="59"/>
        <v>0.16450047646510432</v>
      </c>
      <c r="AP139" s="1">
        <f t="shared" si="59"/>
        <v>9.5900277769018258E-2</v>
      </c>
      <c r="AQ139" s="1">
        <f t="shared" si="59"/>
        <v>5.590782150789575E-2</v>
      </c>
      <c r="AR139" s="1">
        <f t="shared" si="55"/>
        <v>3.2593070410986032E-2</v>
      </c>
      <c r="AS139" s="1">
        <f t="shared" si="55"/>
        <v>1.9001066580021642E-2</v>
      </c>
      <c r="AT139" s="1">
        <f t="shared" si="55"/>
        <v>1.1077217538140276E-2</v>
      </c>
      <c r="AU139" s="1">
        <f t="shared" si="55"/>
        <v>6.4577821392562459E-3</v>
      </c>
      <c r="AV139" s="1">
        <f t="shared" si="55"/>
        <v>3.7647495875664069E-3</v>
      </c>
      <c r="BK139" s="1">
        <f t="shared" ca="1" si="60"/>
        <v>0.31628541705140378</v>
      </c>
      <c r="BL139" s="1">
        <f t="shared" ca="1" si="60"/>
        <v>0.44384265118377636</v>
      </c>
      <c r="BM139" s="1">
        <f t="shared" ca="1" si="60"/>
        <v>-5.5388339878488519</v>
      </c>
      <c r="BN139" s="1">
        <f t="shared" ca="1" si="60"/>
        <v>45.363371030956664</v>
      </c>
      <c r="BO139" s="1">
        <f t="shared" ca="1" si="60"/>
        <v>-156.33524912165825</v>
      </c>
      <c r="BP139" s="1">
        <f t="shared" ca="1" si="56"/>
        <v>285.98093112260125</v>
      </c>
      <c r="BQ139" s="1">
        <f t="shared" ca="1" si="56"/>
        <v>-300.94369869353136</v>
      </c>
      <c r="BR139" s="1">
        <f t="shared" ca="1" si="56"/>
        <v>182.96656044622816</v>
      </c>
      <c r="BS139" s="1">
        <f t="shared" ca="1" si="56"/>
        <v>-59.734813031811186</v>
      </c>
      <c r="BT139" s="1">
        <f t="shared" ca="1" si="56"/>
        <v>8.1059650500835403</v>
      </c>
      <c r="BU139" s="1">
        <f t="shared" ca="1" si="61"/>
        <v>0.42683056737587322</v>
      </c>
      <c r="BV139" s="1">
        <f t="shared" ca="1" si="61"/>
        <v>0.18914083633770015</v>
      </c>
      <c r="BW139" s="1">
        <f t="shared" ca="1" si="61"/>
        <v>-4.2324734642873683</v>
      </c>
      <c r="BX139" s="1">
        <f t="shared" ca="1" si="61"/>
        <v>27.673869529029758</v>
      </c>
      <c r="BY139" s="1">
        <f t="shared" ca="1" si="61"/>
        <v>-85.373885123139772</v>
      </c>
      <c r="BZ139" s="1">
        <f t="shared" ca="1" si="57"/>
        <v>147.40035625808247</v>
      </c>
      <c r="CA139" s="1">
        <f t="shared" ca="1" si="57"/>
        <v>-150.96504900450279</v>
      </c>
      <c r="CB139" s="1">
        <f t="shared" ca="1" si="57"/>
        <v>90.945942149008516</v>
      </c>
      <c r="CC139" s="1">
        <f t="shared" ca="1" si="57"/>
        <v>-29.709927702570933</v>
      </c>
      <c r="CD139" s="1">
        <f t="shared" ca="1" si="57"/>
        <v>4.0538689692800531</v>
      </c>
      <c r="CE139" s="4">
        <f t="shared" ca="1" si="64"/>
        <v>0.62436088325513595</v>
      </c>
      <c r="CF139" s="4">
        <f t="shared" ca="1" si="65"/>
        <v>0.10205421108448665</v>
      </c>
      <c r="CG139" s="4">
        <f t="shared" ca="1" si="46"/>
        <v>-5.4161709044881897E-3</v>
      </c>
      <c r="CH139" s="4">
        <f t="shared" ca="1" si="47"/>
        <v>8.1289083556385158E-2</v>
      </c>
      <c r="CI139" s="8">
        <f t="shared" ca="1" si="66"/>
        <v>0.40867301461350891</v>
      </c>
      <c r="CJ139" s="8">
        <f t="shared" ca="1" si="67"/>
        <v>7.534525022667371E-2</v>
      </c>
      <c r="CK139" s="8">
        <f t="shared" ca="1" si="48"/>
        <v>-1.1108994374370566E-2</v>
      </c>
      <c r="CL139" s="8">
        <f t="shared" ca="1" si="49"/>
        <v>0.1037395431956368</v>
      </c>
    </row>
    <row r="140" spans="1:90" x14ac:dyDescent="0.25">
      <c r="A140" s="7">
        <f>'Calculate Data'!M142</f>
        <v>0.59210526315789469</v>
      </c>
      <c r="B140" s="7">
        <f>'Calculate Data'!L142</f>
        <v>0.61029411764705888</v>
      </c>
      <c r="C140" s="7">
        <f>'Calculate Data'!N142</f>
        <v>0.30909090909090908</v>
      </c>
      <c r="D140" s="7">
        <f>'Calculate Data'!B142</f>
        <v>440</v>
      </c>
      <c r="E140" s="2">
        <v>0.58723404255319145</v>
      </c>
      <c r="F140" s="10">
        <v>0.5679012345679012</v>
      </c>
      <c r="G140" s="4">
        <v>0.46341463414634149</v>
      </c>
      <c r="H140" s="8">
        <v>0.50306748466257667</v>
      </c>
      <c r="I140" s="20">
        <v>163</v>
      </c>
      <c r="J140" s="1">
        <f t="shared" si="63"/>
        <v>1</v>
      </c>
      <c r="K140" s="1">
        <f t="shared" si="63"/>
        <v>0.58723404255319145</v>
      </c>
      <c r="L140" s="1">
        <f t="shared" si="63"/>
        <v>0.34484382073336345</v>
      </c>
      <c r="M140" s="1">
        <f t="shared" si="63"/>
        <v>0.20250403089874108</v>
      </c>
      <c r="N140" s="1">
        <f t="shared" si="63"/>
        <v>0.11891726069798411</v>
      </c>
      <c r="O140" s="1">
        <f t="shared" si="63"/>
        <v>6.9832263729028968E-2</v>
      </c>
      <c r="P140" s="1">
        <f t="shared" si="63"/>
        <v>4.1007882530238279E-2</v>
      </c>
      <c r="Q140" s="1">
        <f t="shared" si="63"/>
        <v>2.4081224634778225E-2</v>
      </c>
      <c r="R140" s="1">
        <f t="shared" si="63"/>
        <v>1.4141314891912317E-2</v>
      </c>
      <c r="S140" s="1">
        <f t="shared" si="63"/>
        <v>8.3042615109953175E-3</v>
      </c>
      <c r="T140" s="1">
        <f t="shared" si="63"/>
        <v>4.8765450575206535E-3</v>
      </c>
      <c r="U140" s="1">
        <f t="shared" si="63"/>
        <v>2.8636732678206391E-3</v>
      </c>
      <c r="V140" s="1">
        <f t="shared" si="63"/>
        <v>1.6816464296138219E-3</v>
      </c>
      <c r="W140" s="1">
        <f t="shared" si="63"/>
        <v>9.8752003100726574E-4</v>
      </c>
      <c r="X140" s="1">
        <f t="shared" si="63"/>
        <v>5.7990537991064951E-4</v>
      </c>
      <c r="Y140" s="1">
        <f t="shared" si="63"/>
        <v>3.4054018054327506E-4</v>
      </c>
      <c r="Z140" s="1">
        <f t="shared" si="62"/>
        <v>1.9997678687222107E-4</v>
      </c>
      <c r="AA140" s="1">
        <f t="shared" si="62"/>
        <v>1.1743317697177236E-4</v>
      </c>
      <c r="AB140" s="1">
        <f t="shared" si="62"/>
        <v>6.8960759242998228E-5</v>
      </c>
      <c r="AC140" s="1">
        <f t="shared" si="58"/>
        <v>0.46341463414634149</v>
      </c>
      <c r="AD140" s="1">
        <f t="shared" si="58"/>
        <v>0.27213284898806434</v>
      </c>
      <c r="AE140" s="1">
        <f t="shared" si="58"/>
        <v>0.15980567302277821</v>
      </c>
      <c r="AF140" s="1">
        <f t="shared" si="58"/>
        <v>9.3843331392099535E-2</v>
      </c>
      <c r="AG140" s="1">
        <f t="shared" si="58"/>
        <v>5.5107998860041418E-2</v>
      </c>
      <c r="AH140" s="1">
        <f t="shared" si="54"/>
        <v>3.2361292947598791E-2</v>
      </c>
      <c r="AI140" s="1">
        <f t="shared" si="54"/>
        <v>1.9003652879866519E-2</v>
      </c>
      <c r="AJ140" s="1">
        <f t="shared" si="54"/>
        <v>1.1159591903921616E-2</v>
      </c>
      <c r="AK140" s="1">
        <f t="shared" si="54"/>
        <v>6.5532922669837568E-3</v>
      </c>
      <c r="AL140" s="1">
        <f t="shared" si="54"/>
        <v>3.8483163099734402E-3</v>
      </c>
      <c r="AM140" s="1">
        <f t="shared" si="59"/>
        <v>0.50306748466257667</v>
      </c>
      <c r="AN140" s="1">
        <f t="shared" si="59"/>
        <v>0.29541835269547051</v>
      </c>
      <c r="AO140" s="1">
        <f t="shared" si="59"/>
        <v>0.17347971349776564</v>
      </c>
      <c r="AP140" s="1">
        <f t="shared" si="59"/>
        <v>0.10187319345826239</v>
      </c>
      <c r="AQ140" s="1">
        <f t="shared" si="59"/>
        <v>5.9823407222298751E-2</v>
      </c>
      <c r="AR140" s="1">
        <f t="shared" si="55"/>
        <v>3.5130341262456288E-2</v>
      </c>
      <c r="AS140" s="1">
        <f t="shared" si="55"/>
        <v>2.0629732315825391E-2</v>
      </c>
      <c r="AT140" s="1">
        <f t="shared" si="55"/>
        <v>1.2114481104612359E-2</v>
      </c>
      <c r="AU140" s="1">
        <f t="shared" si="55"/>
        <v>7.1140357124957667E-3</v>
      </c>
      <c r="AV140" s="1">
        <f t="shared" si="55"/>
        <v>4.1776039503166624E-3</v>
      </c>
      <c r="BK140" s="1">
        <f t="shared" ca="1" si="60"/>
        <v>0.31628541705140378</v>
      </c>
      <c r="BL140" s="1">
        <f t="shared" ca="1" si="60"/>
        <v>0.44708237856467986</v>
      </c>
      <c r="BM140" s="1">
        <f t="shared" ca="1" si="60"/>
        <v>-5.6199879836215851</v>
      </c>
      <c r="BN140" s="1">
        <f t="shared" ca="1" si="60"/>
        <v>46.363997954410898</v>
      </c>
      <c r="BO140" s="1">
        <f t="shared" ca="1" si="60"/>
        <v>-160.9500022185552</v>
      </c>
      <c r="BP140" s="1">
        <f t="shared" ca="1" si="56"/>
        <v>296.57167639119984</v>
      </c>
      <c r="BQ140" s="1">
        <f t="shared" ca="1" si="56"/>
        <v>-314.36657952934962</v>
      </c>
      <c r="BR140" s="1">
        <f t="shared" ca="1" si="56"/>
        <v>192.5224406321154</v>
      </c>
      <c r="BS140" s="1">
        <f t="shared" ca="1" si="56"/>
        <v>-63.313403851114799</v>
      </c>
      <c r="BT140" s="1">
        <f t="shared" ca="1" si="56"/>
        <v>8.6542891241099742</v>
      </c>
      <c r="BU140" s="1">
        <f t="shared" ca="1" si="61"/>
        <v>0.42683056737587322</v>
      </c>
      <c r="BV140" s="1">
        <f t="shared" ca="1" si="61"/>
        <v>0.19052142638396075</v>
      </c>
      <c r="BW140" s="1">
        <f t="shared" ca="1" si="61"/>
        <v>-4.2944869014805604</v>
      </c>
      <c r="BX140" s="1">
        <f t="shared" ca="1" si="61"/>
        <v>28.28430077118789</v>
      </c>
      <c r="BY140" s="1">
        <f t="shared" ca="1" si="61"/>
        <v>-87.893978339350681</v>
      </c>
      <c r="BZ140" s="1">
        <f t="shared" ca="1" si="57"/>
        <v>152.85904058190121</v>
      </c>
      <c r="CA140" s="1">
        <f t="shared" ca="1" si="57"/>
        <v>-157.69848742490476</v>
      </c>
      <c r="CB140" s="1">
        <f t="shared" ca="1" si="57"/>
        <v>95.695818434866609</v>
      </c>
      <c r="CC140" s="1">
        <f t="shared" ca="1" si="57"/>
        <v>-31.489788877694643</v>
      </c>
      <c r="CD140" s="1">
        <f t="shared" ca="1" si="57"/>
        <v>4.3280909693838003</v>
      </c>
      <c r="CE140" s="4">
        <f t="shared" ca="1" si="64"/>
        <v>0.62579831481100179</v>
      </c>
      <c r="CF140" s="4">
        <f t="shared" ca="1" si="65"/>
        <v>-0.1623836806646603</v>
      </c>
      <c r="CG140" s="4">
        <f t="shared" ca="1" si="46"/>
        <v>-3.4471439704663186E-3</v>
      </c>
      <c r="CH140" s="4">
        <f t="shared" ca="1" si="47"/>
        <v>8.1744752172538862E-2</v>
      </c>
      <c r="CI140" s="8">
        <f t="shared" ca="1" si="66"/>
        <v>0.40786120766870138</v>
      </c>
      <c r="CJ140" s="8">
        <f t="shared" ca="1" si="67"/>
        <v>9.5206276993875294E-2</v>
      </c>
      <c r="CK140" s="8">
        <f t="shared" ca="1" si="48"/>
        <v>-3.0407818758529524E-3</v>
      </c>
      <c r="CL140" s="8">
        <f t="shared" ca="1" si="49"/>
        <v>0.10099136531640264</v>
      </c>
    </row>
    <row r="141" spans="1:90" x14ac:dyDescent="0.25">
      <c r="A141" s="7">
        <f>'Calculate Data'!M143</f>
        <v>0.55555555555555558</v>
      </c>
      <c r="B141" s="7">
        <f>'Calculate Data'!L143</f>
        <v>0.73239436619718312</v>
      </c>
      <c r="C141" s="7">
        <f>'Calculate Data'!N143</f>
        <v>0.3604060913705584</v>
      </c>
      <c r="D141" s="7">
        <f>'Calculate Data'!B143</f>
        <v>197</v>
      </c>
      <c r="E141" s="2">
        <v>0.59148936170212763</v>
      </c>
      <c r="F141" s="10">
        <v>0.56944444444444442</v>
      </c>
      <c r="G141" s="4">
        <v>0.703125</v>
      </c>
      <c r="H141" s="8">
        <v>0.47058823529411764</v>
      </c>
      <c r="I141" s="20">
        <v>136</v>
      </c>
      <c r="J141" s="1">
        <f t="shared" si="63"/>
        <v>1</v>
      </c>
      <c r="K141" s="1">
        <f t="shared" si="63"/>
        <v>0.59148936170212763</v>
      </c>
      <c r="L141" s="1">
        <f t="shared" si="63"/>
        <v>0.34985966500679039</v>
      </c>
      <c r="M141" s="1">
        <f t="shared" si="63"/>
        <v>0.20693826994018663</v>
      </c>
      <c r="N141" s="1">
        <f t="shared" si="63"/>
        <v>0.12240178519866358</v>
      </c>
      <c r="O141" s="1">
        <f t="shared" si="63"/>
        <v>7.2399353798358462E-2</v>
      </c>
      <c r="P141" s="1">
        <f t="shared" si="63"/>
        <v>4.2823447565837558E-2</v>
      </c>
      <c r="Q141" s="1">
        <f t="shared" si="63"/>
        <v>2.5329613666601785E-2</v>
      </c>
      <c r="R141" s="1">
        <f t="shared" si="63"/>
        <v>1.498219701981978E-2</v>
      </c>
      <c r="S141" s="1">
        <f t="shared" si="63"/>
        <v>8.8618101521487202E-3</v>
      </c>
      <c r="T141" s="1">
        <f t="shared" si="63"/>
        <v>5.2416664304198819E-3</v>
      </c>
      <c r="U141" s="1">
        <f t="shared" si="63"/>
        <v>3.1003899311845256E-3</v>
      </c>
      <c r="V141" s="1">
        <f t="shared" si="63"/>
        <v>1.8338476614240384E-3</v>
      </c>
      <c r="W141" s="1">
        <f t="shared" si="63"/>
        <v>1.084701382714644E-3</v>
      </c>
      <c r="X141" s="1">
        <f t="shared" si="63"/>
        <v>6.4158932849930005E-4</v>
      </c>
      <c r="Y141" s="1">
        <f t="shared" si="63"/>
        <v>3.7949326238894765E-4</v>
      </c>
      <c r="Z141" s="1">
        <f t="shared" si="62"/>
        <v>2.2446622754069672E-4</v>
      </c>
      <c r="AA141" s="1">
        <f t="shared" si="62"/>
        <v>1.3276938565173125E-4</v>
      </c>
      <c r="AB141" s="1">
        <f t="shared" si="62"/>
        <v>7.853167917272614E-5</v>
      </c>
      <c r="AC141" s="1">
        <f t="shared" si="58"/>
        <v>0.703125</v>
      </c>
      <c r="AD141" s="1">
        <f t="shared" si="58"/>
        <v>0.41589095744680848</v>
      </c>
      <c r="AE141" s="1">
        <f t="shared" si="58"/>
        <v>0.24599507695789949</v>
      </c>
      <c r="AF141" s="1">
        <f t="shared" si="58"/>
        <v>0.14550347105169373</v>
      </c>
      <c r="AG141" s="1">
        <f t="shared" si="58"/>
        <v>8.6063755217810331E-2</v>
      </c>
      <c r="AH141" s="1">
        <f t="shared" si="54"/>
        <v>5.0905795639470793E-2</v>
      </c>
      <c r="AI141" s="1">
        <f t="shared" si="54"/>
        <v>3.0110236569729533E-2</v>
      </c>
      <c r="AJ141" s="1">
        <f t="shared" si="54"/>
        <v>1.780988460932938E-2</v>
      </c>
      <c r="AK141" s="1">
        <f t="shared" si="54"/>
        <v>1.0534357279560784E-2</v>
      </c>
      <c r="AL141" s="1">
        <f t="shared" si="54"/>
        <v>6.230960263229569E-3</v>
      </c>
      <c r="AM141" s="1">
        <f t="shared" si="59"/>
        <v>0.47058823529411764</v>
      </c>
      <c r="AN141" s="1">
        <f t="shared" si="59"/>
        <v>0.27834793491864829</v>
      </c>
      <c r="AO141" s="1">
        <f t="shared" si="59"/>
        <v>0.16463984235613666</v>
      </c>
      <c r="AP141" s="1">
        <f t="shared" si="59"/>
        <v>9.7382715265970171E-2</v>
      </c>
      <c r="AQ141" s="1">
        <f t="shared" si="59"/>
        <v>5.7600840093488745E-2</v>
      </c>
      <c r="AR141" s="1">
        <f t="shared" si="55"/>
        <v>3.4070284140403979E-2</v>
      </c>
      <c r="AS141" s="1">
        <f t="shared" si="55"/>
        <v>2.0152210619217674E-2</v>
      </c>
      <c r="AT141" s="1">
        <f t="shared" si="55"/>
        <v>1.1919818196047899E-2</v>
      </c>
      <c r="AU141" s="1">
        <f t="shared" si="55"/>
        <v>7.0504456563857789E-3</v>
      </c>
      <c r="AV141" s="1">
        <f t="shared" si="55"/>
        <v>4.1702636010111623E-3</v>
      </c>
      <c r="BK141" s="1">
        <f t="shared" ca="1" si="60"/>
        <v>0.31628541705140378</v>
      </c>
      <c r="BL141" s="1">
        <f t="shared" ca="1" si="60"/>
        <v>0.45032210594558331</v>
      </c>
      <c r="BM141" s="1">
        <f t="shared" ca="1" si="60"/>
        <v>-5.7017321902726668</v>
      </c>
      <c r="BN141" s="1">
        <f t="shared" ca="1" si="60"/>
        <v>47.379232312633384</v>
      </c>
      <c r="BO141" s="1">
        <f t="shared" ca="1" si="60"/>
        <v>-165.66617397380048</v>
      </c>
      <c r="BP141" s="1">
        <f t="shared" ca="1" si="56"/>
        <v>307.47388927466636</v>
      </c>
      <c r="BQ141" s="1">
        <f t="shared" ca="1" si="56"/>
        <v>-328.28470782416139</v>
      </c>
      <c r="BR141" s="1">
        <f t="shared" ca="1" si="56"/>
        <v>202.5029506315085</v>
      </c>
      <c r="BS141" s="1">
        <f t="shared" ca="1" si="56"/>
        <v>-67.078195892188603</v>
      </c>
      <c r="BT141" s="1">
        <f t="shared" ca="1" si="56"/>
        <v>9.2353386412653951</v>
      </c>
      <c r="BU141" s="1">
        <f t="shared" ca="1" si="61"/>
        <v>0.42683056737587322</v>
      </c>
      <c r="BV141" s="1">
        <f t="shared" ca="1" si="61"/>
        <v>0.19190201643022134</v>
      </c>
      <c r="BW141" s="1">
        <f t="shared" ca="1" si="61"/>
        <v>-4.356951345489704</v>
      </c>
      <c r="BX141" s="1">
        <f t="shared" ca="1" si="61"/>
        <v>28.903643261226044</v>
      </c>
      <c r="BY141" s="1">
        <f t="shared" ca="1" si="61"/>
        <v>-90.469455769523705</v>
      </c>
      <c r="BZ141" s="1">
        <f t="shared" ca="1" si="57"/>
        <v>158.47826161428361</v>
      </c>
      <c r="CA141" s="1">
        <f t="shared" ca="1" si="57"/>
        <v>-164.68036120793732</v>
      </c>
      <c r="CB141" s="1">
        <f t="shared" ca="1" si="57"/>
        <v>100.65676257027961</v>
      </c>
      <c r="CC141" s="1">
        <f t="shared" ca="1" si="57"/>
        <v>-33.362259781653975</v>
      </c>
      <c r="CD141" s="1">
        <f t="shared" ca="1" si="57"/>
        <v>4.6186792698092072</v>
      </c>
      <c r="CE141" s="4">
        <f t="shared" ca="1" si="64"/>
        <v>0.62720850264747163</v>
      </c>
      <c r="CF141" s="4">
        <f t="shared" ca="1" si="65"/>
        <v>7.5916497352528367E-2</v>
      </c>
      <c r="CG141" s="4">
        <f t="shared" ca="1" si="46"/>
        <v>9.642904247778852E-4</v>
      </c>
      <c r="CH141" s="4">
        <f t="shared" ca="1" si="47"/>
        <v>7.9798210000208036E-2</v>
      </c>
      <c r="CI141" s="8">
        <f t="shared" ca="1" si="66"/>
        <v>0.4070511947998634</v>
      </c>
      <c r="CJ141" s="8">
        <f t="shared" ca="1" si="67"/>
        <v>6.3537040494254238E-2</v>
      </c>
      <c r="CK141" s="8">
        <f t="shared" ca="1" si="48"/>
        <v>-2.066862786763048E-3</v>
      </c>
      <c r="CL141" s="8">
        <f t="shared" ca="1" si="49"/>
        <v>0.10124333215529739</v>
      </c>
    </row>
    <row r="142" spans="1:90" x14ac:dyDescent="0.25">
      <c r="A142" s="7">
        <f>'Calculate Data'!M144</f>
        <v>0.69745222929936301</v>
      </c>
      <c r="B142" s="7">
        <f>'Calculate Data'!L144</f>
        <v>0.81222707423580787</v>
      </c>
      <c r="C142" s="7">
        <f>'Calculate Data'!N144</f>
        <v>0.42173112338858193</v>
      </c>
      <c r="D142" s="7">
        <f>'Calculate Data'!B144</f>
        <v>543</v>
      </c>
      <c r="E142" s="2">
        <v>0.5957446808510638</v>
      </c>
      <c r="F142" s="10">
        <v>0.57854406130268199</v>
      </c>
      <c r="G142" s="4">
        <v>0.6</v>
      </c>
      <c r="H142" s="8">
        <v>0.18691588785046728</v>
      </c>
      <c r="I142" s="20">
        <v>321</v>
      </c>
      <c r="J142" s="1">
        <f t="shared" si="63"/>
        <v>1</v>
      </c>
      <c r="K142" s="1">
        <f t="shared" si="63"/>
        <v>0.5957446808510638</v>
      </c>
      <c r="L142" s="1">
        <f t="shared" si="63"/>
        <v>0.35491172476233585</v>
      </c>
      <c r="M142" s="1">
        <f t="shared" si="63"/>
        <v>0.21143677219883836</v>
      </c>
      <c r="N142" s="1">
        <f t="shared" si="63"/>
        <v>0.12596233237377605</v>
      </c>
      <c r="O142" s="1">
        <f t="shared" si="63"/>
        <v>7.5041389499270833E-2</v>
      </c>
      <c r="P142" s="1">
        <f t="shared" si="63"/>
        <v>4.4705508637863468E-2</v>
      </c>
      <c r="Q142" s="1">
        <f t="shared" si="63"/>
        <v>2.6633068975748447E-2</v>
      </c>
      <c r="R142" s="1">
        <f t="shared" si="63"/>
        <v>1.5866509177041629E-2</v>
      </c>
      <c r="S142" s="1">
        <f t="shared" si="63"/>
        <v>9.4523884458971395E-3</v>
      </c>
      <c r="T142" s="1">
        <f t="shared" si="63"/>
        <v>5.6312101379812742E-3</v>
      </c>
      <c r="U142" s="1">
        <f t="shared" si="63"/>
        <v>3.3547634864569292E-3</v>
      </c>
      <c r="V142" s="1">
        <f t="shared" si="63"/>
        <v>1.9985825025700854E-3</v>
      </c>
      <c r="W142" s="1">
        <f t="shared" si="63"/>
        <v>1.190644895148136E-3</v>
      </c>
      <c r="X142" s="1">
        <f t="shared" si="63"/>
        <v>7.0932036306697453E-4</v>
      </c>
      <c r="Y142" s="1">
        <f t="shared" si="63"/>
        <v>4.2257383331649543E-4</v>
      </c>
      <c r="Z142" s="1">
        <f t="shared" si="62"/>
        <v>2.517461134651462E-4</v>
      </c>
      <c r="AA142" s="1">
        <f t="shared" si="62"/>
        <v>1.4997640802178922E-4</v>
      </c>
      <c r="AB142" s="1">
        <f t="shared" si="62"/>
        <v>8.9347647332129737E-5</v>
      </c>
      <c r="AC142" s="1">
        <f t="shared" si="58"/>
        <v>0.6</v>
      </c>
      <c r="AD142" s="1">
        <f t="shared" si="58"/>
        <v>0.35744680851063826</v>
      </c>
      <c r="AE142" s="1">
        <f t="shared" si="58"/>
        <v>0.21294703485740149</v>
      </c>
      <c r="AF142" s="1">
        <f t="shared" si="58"/>
        <v>0.126862063319303</v>
      </c>
      <c r="AG142" s="1">
        <f t="shared" si="58"/>
        <v>7.5577399424265626E-2</v>
      </c>
      <c r="AH142" s="1">
        <f t="shared" si="54"/>
        <v>4.5024833699562498E-2</v>
      </c>
      <c r="AI142" s="1">
        <f t="shared" si="54"/>
        <v>2.6823305182718079E-2</v>
      </c>
      <c r="AJ142" s="1">
        <f t="shared" si="54"/>
        <v>1.5979841385449067E-2</v>
      </c>
      <c r="AK142" s="1">
        <f t="shared" si="54"/>
        <v>9.5199055062249772E-3</v>
      </c>
      <c r="AL142" s="1">
        <f t="shared" si="54"/>
        <v>5.6714330675382832E-3</v>
      </c>
      <c r="AM142" s="1">
        <f t="shared" si="59"/>
        <v>0.18691588785046728</v>
      </c>
      <c r="AN142" s="1">
        <f t="shared" si="59"/>
        <v>0.11135414595346986</v>
      </c>
      <c r="AO142" s="1">
        <f t="shared" si="59"/>
        <v>6.6338640142492675E-2</v>
      </c>
      <c r="AP142" s="1">
        <f t="shared" si="59"/>
        <v>3.952089199978287E-2</v>
      </c>
      <c r="AQ142" s="1">
        <f t="shared" si="59"/>
        <v>2.3544361191360007E-2</v>
      </c>
      <c r="AR142" s="1">
        <f t="shared" si="55"/>
        <v>1.402642794378894E-2</v>
      </c>
      <c r="AS142" s="1">
        <f t="shared" si="55"/>
        <v>8.3561698388529837E-3</v>
      </c>
      <c r="AT142" s="1">
        <f t="shared" si="55"/>
        <v>4.978143733784756E-3</v>
      </c>
      <c r="AU142" s="1">
        <f t="shared" si="55"/>
        <v>2.9657026499143231E-3</v>
      </c>
      <c r="AV142" s="1">
        <f t="shared" si="55"/>
        <v>1.7668015786723626E-3</v>
      </c>
      <c r="BK142" s="1">
        <f t="shared" ca="1" si="60"/>
        <v>0.31628541705140378</v>
      </c>
      <c r="BL142" s="1">
        <f t="shared" ca="1" si="60"/>
        <v>0.45356183332648681</v>
      </c>
      <c r="BM142" s="1">
        <f t="shared" ca="1" si="60"/>
        <v>-5.7840666078020933</v>
      </c>
      <c r="BN142" s="1">
        <f t="shared" ca="1" si="60"/>
        <v>48.409179956600696</v>
      </c>
      <c r="BO142" s="1">
        <f t="shared" ca="1" si="60"/>
        <v>-170.48523953560363</v>
      </c>
      <c r="BP142" s="1">
        <f t="shared" ca="1" si="56"/>
        <v>318.69438987229</v>
      </c>
      <c r="BQ142" s="1">
        <f t="shared" ca="1" si="56"/>
        <v>-342.71259498077944</v>
      </c>
      <c r="BR142" s="1">
        <f t="shared" ca="1" si="56"/>
        <v>212.92369962487109</v>
      </c>
      <c r="BS142" s="1">
        <f t="shared" ca="1" si="56"/>
        <v>-71.037432580472696</v>
      </c>
      <c r="BT142" s="1">
        <f t="shared" ca="1" si="56"/>
        <v>9.8508100227669377</v>
      </c>
      <c r="BU142" s="1">
        <f t="shared" ca="1" si="61"/>
        <v>0.42683056737587322</v>
      </c>
      <c r="BV142" s="1">
        <f t="shared" ca="1" si="61"/>
        <v>0.19328260647648191</v>
      </c>
      <c r="BW142" s="1">
        <f t="shared" ca="1" si="61"/>
        <v>-4.4198667963147971</v>
      </c>
      <c r="BX142" s="1">
        <f t="shared" ca="1" si="61"/>
        <v>29.531961573404217</v>
      </c>
      <c r="BY142" s="1">
        <f t="shared" ca="1" si="61"/>
        <v>-93.101122984600039</v>
      </c>
      <c r="BZ142" s="1">
        <f t="shared" ca="1" si="57"/>
        <v>164.26153457234918</v>
      </c>
      <c r="CA142" s="1">
        <f t="shared" ca="1" si="57"/>
        <v>-171.91794983692662</v>
      </c>
      <c r="CB142" s="1">
        <f t="shared" ca="1" si="57"/>
        <v>105.83653330427786</v>
      </c>
      <c r="CC142" s="1">
        <f t="shared" ca="1" si="57"/>
        <v>-35.331440395036743</v>
      </c>
      <c r="CD142" s="1">
        <f t="shared" ca="1" si="57"/>
        <v>4.92648226668042</v>
      </c>
      <c r="CE142" s="4">
        <f t="shared" ca="1" si="64"/>
        <v>0.62859302224876679</v>
      </c>
      <c r="CF142" s="4">
        <f t="shared" ca="1" si="65"/>
        <v>-2.8593022248766808E-2</v>
      </c>
      <c r="CG142" s="4">
        <f t="shared" ca="1" si="46"/>
        <v>-3.7942097750045694E-3</v>
      </c>
      <c r="CH142" s="4">
        <f t="shared" ca="1" si="47"/>
        <v>7.7033652072229342E-2</v>
      </c>
      <c r="CI142" s="8">
        <f t="shared" ca="1" si="66"/>
        <v>0.4062448776858254</v>
      </c>
      <c r="CJ142" s="8">
        <f t="shared" ca="1" si="67"/>
        <v>-0.21932898983535812</v>
      </c>
      <c r="CK142" s="8">
        <f t="shared" ca="1" si="48"/>
        <v>-3.386965297524924E-3</v>
      </c>
      <c r="CL142" s="8">
        <f t="shared" ca="1" si="49"/>
        <v>0.10178887134984806</v>
      </c>
    </row>
    <row r="143" spans="1:90" x14ac:dyDescent="0.25">
      <c r="A143" s="7">
        <f>'Calculate Data'!M145</f>
        <v>0.42514970059880242</v>
      </c>
      <c r="B143" s="7">
        <f>'Calculate Data'!L145</f>
        <v>0.50934579439252337</v>
      </c>
      <c r="C143" s="7">
        <f>'Calculate Data'!N145</f>
        <v>0.39051094890510951</v>
      </c>
      <c r="D143" s="7">
        <f>'Calculate Data'!B145</f>
        <v>548</v>
      </c>
      <c r="E143" s="2">
        <v>0.6</v>
      </c>
      <c r="F143" s="10">
        <v>0.58108108108108103</v>
      </c>
      <c r="G143" s="4">
        <v>0.61904761904761907</v>
      </c>
      <c r="H143" s="8">
        <v>0.1242603550295858</v>
      </c>
      <c r="I143" s="20">
        <v>338</v>
      </c>
      <c r="J143" s="1">
        <f t="shared" si="63"/>
        <v>1</v>
      </c>
      <c r="K143" s="1">
        <f t="shared" si="63"/>
        <v>0.6</v>
      </c>
      <c r="L143" s="1">
        <f t="shared" si="63"/>
        <v>0.36</v>
      </c>
      <c r="M143" s="1">
        <f t="shared" si="63"/>
        <v>0.216</v>
      </c>
      <c r="N143" s="1">
        <f t="shared" si="63"/>
        <v>0.12959999999999999</v>
      </c>
      <c r="O143" s="1">
        <f t="shared" si="63"/>
        <v>7.7759999999999996E-2</v>
      </c>
      <c r="P143" s="1">
        <f t="shared" si="63"/>
        <v>4.6655999999999996E-2</v>
      </c>
      <c r="Q143" s="1">
        <f t="shared" si="63"/>
        <v>2.7993599999999997E-2</v>
      </c>
      <c r="R143" s="1">
        <f t="shared" si="63"/>
        <v>1.6796159999999997E-2</v>
      </c>
      <c r="S143" s="1">
        <f t="shared" si="63"/>
        <v>1.0077695999999999E-2</v>
      </c>
      <c r="T143" s="1">
        <f t="shared" si="63"/>
        <v>6.0466175999999991E-3</v>
      </c>
      <c r="U143" s="1">
        <f t="shared" si="63"/>
        <v>3.6279705599999994E-3</v>
      </c>
      <c r="V143" s="1">
        <f t="shared" si="63"/>
        <v>2.1767823359999995E-3</v>
      </c>
      <c r="W143" s="1">
        <f t="shared" si="63"/>
        <v>1.3060694015999998E-3</v>
      </c>
      <c r="X143" s="1">
        <f t="shared" si="63"/>
        <v>7.8364164095999977E-4</v>
      </c>
      <c r="Y143" s="1">
        <f t="shared" ref="Y143" si="68">POWER($E143,Y$2)</f>
        <v>4.701849845759999E-4</v>
      </c>
      <c r="Z143" s="1">
        <f t="shared" si="62"/>
        <v>2.8211099074559989E-4</v>
      </c>
      <c r="AA143" s="1">
        <f t="shared" si="62"/>
        <v>1.6926659444735994E-4</v>
      </c>
      <c r="AB143" s="1">
        <f t="shared" si="62"/>
        <v>1.0155995666841596E-4</v>
      </c>
      <c r="AC143" s="1">
        <f t="shared" si="58"/>
        <v>0.61904761904761907</v>
      </c>
      <c r="AD143" s="1">
        <f t="shared" si="58"/>
        <v>0.37142857142857144</v>
      </c>
      <c r="AE143" s="1">
        <f t="shared" si="58"/>
        <v>0.22285714285714286</v>
      </c>
      <c r="AF143" s="1">
        <f t="shared" si="58"/>
        <v>0.13371428571428573</v>
      </c>
      <c r="AG143" s="1">
        <f t="shared" si="58"/>
        <v>8.0228571428571427E-2</v>
      </c>
      <c r="AH143" s="1">
        <f t="shared" si="54"/>
        <v>4.8137142857142858E-2</v>
      </c>
      <c r="AI143" s="1">
        <f t="shared" si="54"/>
        <v>2.8882285714285715E-2</v>
      </c>
      <c r="AJ143" s="1">
        <f t="shared" si="54"/>
        <v>1.7329371428571428E-2</v>
      </c>
      <c r="AK143" s="1">
        <f t="shared" si="54"/>
        <v>1.0397622857142855E-2</v>
      </c>
      <c r="AL143" s="1">
        <f t="shared" si="54"/>
        <v>6.2385737142857138E-3</v>
      </c>
      <c r="AM143" s="1">
        <f t="shared" si="59"/>
        <v>0.1242603550295858</v>
      </c>
      <c r="AN143" s="1">
        <f t="shared" si="59"/>
        <v>7.4556213017751477E-2</v>
      </c>
      <c r="AO143" s="1">
        <f t="shared" si="59"/>
        <v>4.4733727810650888E-2</v>
      </c>
      <c r="AP143" s="1">
        <f t="shared" si="59"/>
        <v>2.6840236686390531E-2</v>
      </c>
      <c r="AQ143" s="1">
        <f t="shared" si="59"/>
        <v>1.6104142011834317E-2</v>
      </c>
      <c r="AR143" s="1">
        <f t="shared" si="55"/>
        <v>9.6624852071005903E-3</v>
      </c>
      <c r="AS143" s="1">
        <f t="shared" si="55"/>
        <v>5.7974911242603547E-3</v>
      </c>
      <c r="AT143" s="1">
        <f t="shared" si="55"/>
        <v>3.4784946745562125E-3</v>
      </c>
      <c r="AU143" s="1">
        <f t="shared" si="55"/>
        <v>2.0870968047337272E-3</v>
      </c>
      <c r="AV143" s="1">
        <f t="shared" si="55"/>
        <v>1.2522580828402364E-3</v>
      </c>
      <c r="BK143" s="1">
        <f t="shared" ca="1" si="60"/>
        <v>0.31628541705140378</v>
      </c>
      <c r="BL143" s="1">
        <f t="shared" ca="1" si="60"/>
        <v>0.45680156070739031</v>
      </c>
      <c r="BM143" s="1">
        <f t="shared" ca="1" si="60"/>
        <v>-5.8669912362098691</v>
      </c>
      <c r="BN143" s="1">
        <f t="shared" ca="1" si="60"/>
        <v>49.453946737289428</v>
      </c>
      <c r="BO143" s="1">
        <f t="shared" ca="1" si="60"/>
        <v>-175.40868470306395</v>
      </c>
      <c r="BP143" s="1">
        <f t="shared" ca="1" si="56"/>
        <v>330.24009712280269</v>
      </c>
      <c r="BQ143" s="1">
        <f t="shared" ca="1" si="56"/>
        <v>-357.66506899511717</v>
      </c>
      <c r="BR143" s="1">
        <f t="shared" ca="1" si="56"/>
        <v>223.80075248730466</v>
      </c>
      <c r="BS143" s="1">
        <f t="shared" ca="1" si="56"/>
        <v>-75.199659250649404</v>
      </c>
      <c r="BT143" s="1">
        <f t="shared" ca="1" si="56"/>
        <v>10.502474515453123</v>
      </c>
      <c r="BU143" s="1">
        <f t="shared" ca="1" si="61"/>
        <v>0.42683056737587322</v>
      </c>
      <c r="BV143" s="1">
        <f t="shared" ca="1" si="61"/>
        <v>0.1946631965227425</v>
      </c>
      <c r="BW143" s="1">
        <f t="shared" ca="1" si="61"/>
        <v>-4.4832332539558406</v>
      </c>
      <c r="BX143" s="1">
        <f t="shared" ca="1" si="61"/>
        <v>30.169320281982422</v>
      </c>
      <c r="BY143" s="1">
        <f t="shared" ca="1" si="61"/>
        <v>-95.789791371917715</v>
      </c>
      <c r="BZ143" s="1">
        <f t="shared" ca="1" si="57"/>
        <v>170.21242561706541</v>
      </c>
      <c r="CA143" s="1">
        <f t="shared" ca="1" si="57"/>
        <v>-179.41869161059569</v>
      </c>
      <c r="CB143" s="1">
        <f t="shared" ca="1" si="57"/>
        <v>111.24311589492186</v>
      </c>
      <c r="CC143" s="1">
        <f t="shared" ca="1" si="57"/>
        <v>-37.401580857128899</v>
      </c>
      <c r="CD143" s="1">
        <f t="shared" ca="1" si="57"/>
        <v>5.2523857771149896</v>
      </c>
      <c r="CE143" s="4">
        <f t="shared" ca="1" si="64"/>
        <v>0.62995365556830762</v>
      </c>
      <c r="CF143" s="4">
        <f t="shared" ca="1" si="65"/>
        <v>-1.0906036520688556E-2</v>
      </c>
      <c r="CG143" s="4">
        <f t="shared" ca="1" si="46"/>
        <v>-3.4770679672024439E-3</v>
      </c>
      <c r="CH143" s="4">
        <f t="shared" ca="1" si="47"/>
        <v>7.7123486139863223E-2</v>
      </c>
      <c r="CI143" s="8">
        <f t="shared" ca="1" si="66"/>
        <v>0.40544424138515645</v>
      </c>
      <c r="CJ143" s="8">
        <f t="shared" ca="1" si="67"/>
        <v>-0.28118388635557068</v>
      </c>
      <c r="CK143" s="8">
        <f t="shared" ca="1" si="48"/>
        <v>-4.7776904752783482E-3</v>
      </c>
      <c r="CL143" s="8">
        <f t="shared" ca="1" si="49"/>
        <v>0.1007845625938133</v>
      </c>
    </row>
    <row r="144" spans="1:90" x14ac:dyDescent="0.25">
      <c r="A144" s="7">
        <f>'Calculate Data'!M146</f>
        <v>0.72538860103626945</v>
      </c>
      <c r="B144" s="7">
        <f>'Calculate Data'!L146</f>
        <v>0.79012345679012341</v>
      </c>
      <c r="C144" s="7">
        <f>'Calculate Data'!N146</f>
        <v>0.45633802816901409</v>
      </c>
      <c r="D144" s="7">
        <f>'Calculate Data'!B146</f>
        <v>355</v>
      </c>
      <c r="E144" s="2">
        <v>0.60425531914893615</v>
      </c>
      <c r="F144" s="10">
        <v>0.58163265306122447</v>
      </c>
      <c r="G144" s="4">
        <v>0.7021276595744681</v>
      </c>
      <c r="H144" s="8">
        <v>0.32413793103448274</v>
      </c>
      <c r="I144" s="20">
        <v>145</v>
      </c>
      <c r="J144" s="1">
        <f t="shared" ref="J144:Y159" si="69">POWER($E144,J$2)</f>
        <v>1</v>
      </c>
      <c r="K144" s="1">
        <f t="shared" si="69"/>
        <v>0.60425531914893615</v>
      </c>
      <c r="L144" s="1">
        <f t="shared" si="69"/>
        <v>0.3651244907197827</v>
      </c>
      <c r="M144" s="1">
        <f t="shared" si="69"/>
        <v>0.22062841566897506</v>
      </c>
      <c r="N144" s="1">
        <f t="shared" si="69"/>
        <v>0.13331589372338068</v>
      </c>
      <c r="O144" s="1">
        <f t="shared" si="69"/>
        <v>8.0556837909447052E-2</v>
      </c>
      <c r="P144" s="1">
        <f t="shared" si="69"/>
        <v>4.8676897800602047E-2</v>
      </c>
      <c r="Q144" s="1">
        <f t="shared" si="69"/>
        <v>2.9413274415682936E-2</v>
      </c>
      <c r="R144" s="1">
        <f t="shared" si="69"/>
        <v>1.7773127519263732E-2</v>
      </c>
      <c r="S144" s="1">
        <f t="shared" si="69"/>
        <v>1.0739506841427446E-2</v>
      </c>
      <c r="T144" s="1">
        <f t="shared" si="69"/>
        <v>6.4894041339689252E-3</v>
      </c>
      <c r="U144" s="1">
        <f t="shared" si="69"/>
        <v>3.9212569660578185E-3</v>
      </c>
      <c r="V144" s="1">
        <f t="shared" si="69"/>
        <v>2.3694403794902561E-3</v>
      </c>
      <c r="W144" s="1">
        <f t="shared" si="69"/>
        <v>1.4317469527132612E-3</v>
      </c>
      <c r="X144" s="1">
        <f t="shared" si="69"/>
        <v>8.6514071185226846E-4</v>
      </c>
      <c r="Y144" s="1">
        <f t="shared" si="69"/>
        <v>5.2276587694903023E-4</v>
      </c>
      <c r="Z144" s="1">
        <f t="shared" si="62"/>
        <v>3.1588406181600978E-4</v>
      </c>
      <c r="AA144" s="1">
        <f t="shared" si="62"/>
        <v>1.9087462458669527E-4</v>
      </c>
      <c r="AB144" s="1">
        <f t="shared" si="62"/>
        <v>1.1533700719706693E-4</v>
      </c>
      <c r="AC144" s="1">
        <f t="shared" si="58"/>
        <v>0.7021276595744681</v>
      </c>
      <c r="AD144" s="1">
        <f t="shared" si="58"/>
        <v>0.42426437301946585</v>
      </c>
      <c r="AE144" s="1">
        <f t="shared" si="58"/>
        <v>0.25636400412240062</v>
      </c>
      <c r="AF144" s="1">
        <f t="shared" si="58"/>
        <v>0.15490931312928036</v>
      </c>
      <c r="AG144" s="1">
        <f t="shared" si="58"/>
        <v>9.3604776444075805E-2</v>
      </c>
      <c r="AH144" s="1">
        <f t="shared" si="54"/>
        <v>5.6561184064079846E-2</v>
      </c>
      <c r="AI144" s="1">
        <f t="shared" si="54"/>
        <v>3.4177396328082289E-2</v>
      </c>
      <c r="AJ144" s="1">
        <f t="shared" si="54"/>
        <v>2.0651873525905039E-2</v>
      </c>
      <c r="AK144" s="1">
        <f t="shared" si="54"/>
        <v>1.2479004428419217E-2</v>
      </c>
      <c r="AL144" s="1">
        <f t="shared" si="54"/>
        <v>7.5405048035554409E-3</v>
      </c>
      <c r="AM144" s="1">
        <f t="shared" si="59"/>
        <v>0.32413793103448274</v>
      </c>
      <c r="AN144" s="1">
        <f t="shared" si="59"/>
        <v>0.19586206896551722</v>
      </c>
      <c r="AO144" s="1">
        <f t="shared" si="59"/>
        <v>0.11835069699192956</v>
      </c>
      <c r="AP144" s="1">
        <f t="shared" si="59"/>
        <v>7.1514038182357437E-2</v>
      </c>
      <c r="AQ144" s="1">
        <f t="shared" si="59"/>
        <v>4.3212737965509597E-2</v>
      </c>
      <c r="AR144" s="1">
        <f t="shared" si="55"/>
        <v>2.6111526770648354E-2</v>
      </c>
      <c r="AS144" s="1">
        <f t="shared" si="55"/>
        <v>1.577802894226411E-2</v>
      </c>
      <c r="AT144" s="1">
        <f t="shared" si="55"/>
        <v>9.5339579140489503E-3</v>
      </c>
      <c r="AU144" s="1">
        <f t="shared" si="55"/>
        <v>5.7609447821061746E-3</v>
      </c>
      <c r="AV144" s="1">
        <f t="shared" si="55"/>
        <v>3.481081527910965E-3</v>
      </c>
      <c r="BK144" s="1">
        <f t="shared" ca="1" si="60"/>
        <v>0.31628541705140378</v>
      </c>
      <c r="BL144" s="1">
        <f t="shared" ca="1" si="60"/>
        <v>0.46004128808829375</v>
      </c>
      <c r="BM144" s="1">
        <f t="shared" ca="1" si="60"/>
        <v>-5.9505060754959915</v>
      </c>
      <c r="BN144" s="1">
        <f t="shared" ca="1" si="60"/>
        <v>50.513638505676134</v>
      </c>
      <c r="BO144" s="1">
        <f t="shared" ca="1" si="60"/>
        <v>-180.43800592617026</v>
      </c>
      <c r="BP144" s="1">
        <f t="shared" ca="1" si="56"/>
        <v>342.1180295154536</v>
      </c>
      <c r="BQ144" s="1">
        <f t="shared" ca="1" si="56"/>
        <v>-373.15727902779059</v>
      </c>
      <c r="BR144" s="1">
        <f t="shared" ca="1" si="56"/>
        <v>235.15063969426683</v>
      </c>
      <c r="BS144" s="1">
        <f t="shared" ca="1" si="56"/>
        <v>-79.57373192842725</v>
      </c>
      <c r="BT144" s="1">
        <f t="shared" ca="1" si="56"/>
        <v>11.192180922169733</v>
      </c>
      <c r="BU144" s="1">
        <f t="shared" ca="1" si="61"/>
        <v>0.42683056737587322</v>
      </c>
      <c r="BV144" s="1">
        <f t="shared" ca="1" si="61"/>
        <v>0.19604378656900309</v>
      </c>
      <c r="BW144" s="1">
        <f t="shared" ca="1" si="61"/>
        <v>-4.5470507184128355</v>
      </c>
      <c r="BX144" s="1">
        <f t="shared" ca="1" si="61"/>
        <v>30.815783961220639</v>
      </c>
      <c r="BY144" s="1">
        <f t="shared" ca="1" si="61"/>
        <v>-98.536278135211347</v>
      </c>
      <c r="BZ144" s="1">
        <f t="shared" ca="1" si="57"/>
        <v>176.3345522197499</v>
      </c>
      <c r="CA144" s="1">
        <f t="shared" ca="1" si="57"/>
        <v>-187.19018593635766</v>
      </c>
      <c r="CB144" s="1">
        <f t="shared" ca="1" si="57"/>
        <v>116.88472703307032</v>
      </c>
      <c r="CC144" s="1">
        <f t="shared" ca="1" si="57"/>
        <v>-39.577085833655154</v>
      </c>
      <c r="CD144" s="1">
        <f t="shared" ca="1" si="57"/>
        <v>5.5973144047153882</v>
      </c>
      <c r="CE144" s="4">
        <f t="shared" ca="1" si="64"/>
        <v>0.63129238482188299</v>
      </c>
      <c r="CF144" s="4">
        <f t="shared" ca="1" si="65"/>
        <v>7.0835274752585109E-2</v>
      </c>
      <c r="CG144" s="4">
        <f t="shared" ca="1" si="46"/>
        <v>-5.0250963002375203E-3</v>
      </c>
      <c r="CH144" s="4">
        <f t="shared" ca="1" si="47"/>
        <v>7.6198495600020802E-2</v>
      </c>
      <c r="CI144" s="8">
        <f t="shared" ca="1" si="66"/>
        <v>0.40465134906411482</v>
      </c>
      <c r="CJ144" s="8">
        <f t="shared" ca="1" si="67"/>
        <v>-8.0513418029632078E-2</v>
      </c>
      <c r="CK144" s="8">
        <f t="shared" ca="1" si="48"/>
        <v>-1.0372672572927278E-3</v>
      </c>
      <c r="CL144" s="8">
        <f t="shared" ca="1" si="49"/>
        <v>9.9947273536820438E-2</v>
      </c>
    </row>
    <row r="145" spans="1:90" x14ac:dyDescent="0.25">
      <c r="A145" s="7">
        <f>'Calculate Data'!M147</f>
        <v>0.5</v>
      </c>
      <c r="B145" s="7">
        <f>'Calculate Data'!L147</f>
        <v>0.6</v>
      </c>
      <c r="C145" s="7">
        <f>'Calculate Data'!N147</f>
        <v>0.49450549450549453</v>
      </c>
      <c r="D145" s="7">
        <f>'Calculate Data'!B147</f>
        <v>91</v>
      </c>
      <c r="E145" s="2">
        <v>0.60851063829787233</v>
      </c>
      <c r="F145" s="10">
        <v>0.58823529411764708</v>
      </c>
      <c r="G145" s="4">
        <v>0.54545454545454541</v>
      </c>
      <c r="H145" s="8">
        <v>0.39285714285714285</v>
      </c>
      <c r="I145" s="20">
        <v>84</v>
      </c>
      <c r="J145" s="1">
        <f t="shared" si="69"/>
        <v>1</v>
      </c>
      <c r="K145" s="1">
        <f t="shared" si="69"/>
        <v>0.60851063829787233</v>
      </c>
      <c r="L145" s="1">
        <f t="shared" si="69"/>
        <v>0.37028519692168399</v>
      </c>
      <c r="M145" s="1">
        <f t="shared" si="69"/>
        <v>0.22532248153106726</v>
      </c>
      <c r="N145" s="1">
        <f t="shared" si="69"/>
        <v>0.13711112705933029</v>
      </c>
      <c r="O145" s="1">
        <f t="shared" si="69"/>
        <v>8.3433579444613756E-2</v>
      </c>
      <c r="P145" s="1">
        <f t="shared" si="69"/>
        <v>5.077022068331815E-2</v>
      </c>
      <c r="Q145" s="1">
        <f t="shared" si="69"/>
        <v>3.0894219394529767E-2</v>
      </c>
      <c r="R145" s="1">
        <f t="shared" si="69"/>
        <v>1.8799461163479816E-2</v>
      </c>
      <c r="S145" s="1">
        <f t="shared" si="69"/>
        <v>1.1439672112245164E-2</v>
      </c>
      <c r="T145" s="1">
        <f t="shared" si="69"/>
        <v>6.9611621789406738E-3</v>
      </c>
      <c r="U145" s="1">
        <f t="shared" si="69"/>
        <v>4.2359412408021976E-3</v>
      </c>
      <c r="V145" s="1">
        <f t="shared" si="69"/>
        <v>2.5776153082328265E-3</v>
      </c>
      <c r="W145" s="1">
        <f t="shared" si="69"/>
        <v>1.5685063364991242E-3</v>
      </c>
      <c r="X145" s="1">
        <f t="shared" si="69"/>
        <v>9.544527919973393E-4</v>
      </c>
      <c r="Y145" s="1">
        <f t="shared" si="69"/>
        <v>5.8079467768348727E-4</v>
      </c>
      <c r="Z145" s="1">
        <f t="shared" si="62"/>
        <v>3.5341974003718588E-4</v>
      </c>
      <c r="AA145" s="1">
        <f t="shared" si="62"/>
        <v>2.1505967159709608E-4</v>
      </c>
      <c r="AB145" s="1">
        <f t="shared" si="62"/>
        <v>1.3086609803567974E-4</v>
      </c>
      <c r="AC145" s="1">
        <f t="shared" si="58"/>
        <v>0.54545454545454541</v>
      </c>
      <c r="AD145" s="1">
        <f t="shared" si="58"/>
        <v>0.33191489361702126</v>
      </c>
      <c r="AE145" s="1">
        <f t="shared" si="58"/>
        <v>0.20197374377546398</v>
      </c>
      <c r="AF145" s="1">
        <f t="shared" si="58"/>
        <v>0.1229031717442185</v>
      </c>
      <c r="AG145" s="1">
        <f t="shared" si="58"/>
        <v>7.4787887486907428E-2</v>
      </c>
      <c r="AH145" s="1">
        <f t="shared" si="54"/>
        <v>4.5509225151607498E-2</v>
      </c>
      <c r="AI145" s="1">
        <f t="shared" si="54"/>
        <v>2.7692847645446262E-2</v>
      </c>
      <c r="AJ145" s="1">
        <f t="shared" si="54"/>
        <v>1.6851392397016236E-2</v>
      </c>
      <c r="AK145" s="1">
        <f t="shared" si="54"/>
        <v>1.0254251543716262E-2</v>
      </c>
      <c r="AL145" s="1">
        <f t="shared" si="54"/>
        <v>6.2398211521337253E-3</v>
      </c>
      <c r="AM145" s="1">
        <f t="shared" si="59"/>
        <v>0.39285714285714285</v>
      </c>
      <c r="AN145" s="1">
        <f t="shared" si="59"/>
        <v>0.23905775075987842</v>
      </c>
      <c r="AO145" s="1">
        <f t="shared" si="59"/>
        <v>0.14546918450494728</v>
      </c>
      <c r="AP145" s="1">
        <f t="shared" si="59"/>
        <v>8.8519546315776423E-2</v>
      </c>
      <c r="AQ145" s="1">
        <f t="shared" si="59"/>
        <v>5.3865085630451184E-2</v>
      </c>
      <c r="AR145" s="1">
        <f t="shared" si="55"/>
        <v>3.2777477638955402E-2</v>
      </c>
      <c r="AS145" s="1">
        <f t="shared" si="55"/>
        <v>1.9945443839874986E-2</v>
      </c>
      <c r="AT145" s="1">
        <f t="shared" si="55"/>
        <v>1.2137014762136694E-2</v>
      </c>
      <c r="AU145" s="1">
        <f t="shared" si="55"/>
        <v>7.3855025999384994E-3</v>
      </c>
      <c r="AV145" s="1">
        <f t="shared" si="55"/>
        <v>4.4941569012391719E-3</v>
      </c>
      <c r="BK145" s="1">
        <f t="shared" ca="1" si="60"/>
        <v>0.31628541705140378</v>
      </c>
      <c r="BL145" s="1">
        <f t="shared" ca="1" si="60"/>
        <v>0.46328101546919725</v>
      </c>
      <c r="BM145" s="1">
        <f t="shared" ca="1" si="60"/>
        <v>-6.0346111256604598</v>
      </c>
      <c r="BN145" s="1">
        <f t="shared" ca="1" si="60"/>
        <v>51.588361112737417</v>
      </c>
      <c r="BO145" s="1">
        <f t="shared" ca="1" si="60"/>
        <v>-185.57471030580101</v>
      </c>
      <c r="BP145" s="1">
        <f t="shared" ca="1" si="56"/>
        <v>354.33530580108442</v>
      </c>
      <c r="BQ145" s="1">
        <f t="shared" ca="1" si="56"/>
        <v>-389.20470000849434</v>
      </c>
      <c r="BR145" s="1">
        <f t="shared" ca="1" si="56"/>
        <v>246.99036736981469</v>
      </c>
      <c r="BS145" s="1">
        <f t="shared" ca="1" si="56"/>
        <v>-84.168826302529823</v>
      </c>
      <c r="BT145" s="1">
        <f t="shared" ca="1" si="56"/>
        <v>11.921858411287129</v>
      </c>
      <c r="BU145" s="1">
        <f t="shared" ca="1" si="61"/>
        <v>0.42683056737587322</v>
      </c>
      <c r="BV145" s="1">
        <f t="shared" ca="1" si="61"/>
        <v>0.19742437661526369</v>
      </c>
      <c r="BW145" s="1">
        <f t="shared" ca="1" si="61"/>
        <v>-4.6113191896857799</v>
      </c>
      <c r="BX145" s="1">
        <f t="shared" ca="1" si="61"/>
        <v>31.471417185378876</v>
      </c>
      <c r="BY145" s="1">
        <f t="shared" ca="1" si="61"/>
        <v>-101.34140629461228</v>
      </c>
      <c r="BZ145" s="1">
        <f t="shared" ca="1" si="57"/>
        <v>182.63158352857303</v>
      </c>
      <c r="CA145" s="1">
        <f t="shared" ca="1" si="57"/>
        <v>-195.24019564004945</v>
      </c>
      <c r="CB145" s="1">
        <f t="shared" ca="1" si="57"/>
        <v>122.76981983699196</v>
      </c>
      <c r="CC145" s="1">
        <f t="shared" ca="1" si="57"/>
        <v>-41.862518979120523</v>
      </c>
      <c r="CD145" s="1">
        <f t="shared" ca="1" si="57"/>
        <v>5.9622329446349145</v>
      </c>
      <c r="CE145" s="4">
        <f t="shared" ca="1" si="64"/>
        <v>0.63261138495863278</v>
      </c>
      <c r="CF145" s="4">
        <f t="shared" ca="1" si="65"/>
        <v>-8.7156839504087369E-2</v>
      </c>
      <c r="CG145" s="4">
        <f t="shared" ca="1" si="46"/>
        <v>-8.9102378086307627E-3</v>
      </c>
      <c r="CH145" s="4">
        <f t="shared" ca="1" si="47"/>
        <v>7.3122584215475711E-2</v>
      </c>
      <c r="CI145" s="8">
        <f t="shared" ca="1" si="66"/>
        <v>0.40386833610187445</v>
      </c>
      <c r="CJ145" s="8">
        <f t="shared" ca="1" si="67"/>
        <v>-1.1011193244731599E-2</v>
      </c>
      <c r="CK145" s="8">
        <f t="shared" ca="1" si="48"/>
        <v>6.7595174030048296E-4</v>
      </c>
      <c r="CL145" s="8">
        <f t="shared" ca="1" si="49"/>
        <v>0.1004992632335035</v>
      </c>
    </row>
    <row r="146" spans="1:90" x14ac:dyDescent="0.25">
      <c r="A146" s="7">
        <f>'Calculate Data'!M148</f>
        <v>0.48157248157248156</v>
      </c>
      <c r="B146" s="7">
        <f>'Calculate Data'!L148</f>
        <v>0.50406504065040647</v>
      </c>
      <c r="C146" s="7">
        <f>'Calculate Data'!N148</f>
        <v>0.23207547169811321</v>
      </c>
      <c r="D146" s="7">
        <f>'Calculate Data'!B148</f>
        <v>530</v>
      </c>
      <c r="E146" s="2">
        <v>0.61276595744680851</v>
      </c>
      <c r="F146" s="10">
        <v>0.59210526315789469</v>
      </c>
      <c r="G146" s="4">
        <v>0.61029411764705888</v>
      </c>
      <c r="H146" s="8">
        <v>0.30909090909090908</v>
      </c>
      <c r="I146" s="20">
        <v>440</v>
      </c>
      <c r="J146" s="1">
        <f t="shared" si="69"/>
        <v>1</v>
      </c>
      <c r="K146" s="1">
        <f t="shared" si="69"/>
        <v>0.61276595744680851</v>
      </c>
      <c r="L146" s="1">
        <f t="shared" si="69"/>
        <v>0.37548211860570391</v>
      </c>
      <c r="M146" s="1">
        <f t="shared" si="69"/>
        <v>0.23008265991158028</v>
      </c>
      <c r="N146" s="1">
        <f t="shared" si="69"/>
        <v>0.14098682139262789</v>
      </c>
      <c r="O146" s="1">
        <f t="shared" si="69"/>
        <v>8.639192459803581E-2</v>
      </c>
      <c r="P146" s="1">
        <f t="shared" si="69"/>
        <v>5.2938030391987898E-2</v>
      </c>
      <c r="Q146" s="1">
        <f t="shared" si="69"/>
        <v>3.2438622878494715E-2</v>
      </c>
      <c r="R146" s="1">
        <f t="shared" si="69"/>
        <v>1.9877283806396757E-2</v>
      </c>
      <c r="S146" s="1">
        <f t="shared" si="69"/>
        <v>1.2180122843068651E-2</v>
      </c>
      <c r="T146" s="1">
        <f t="shared" si="69"/>
        <v>7.4635646357527046E-3</v>
      </c>
      <c r="U146" s="1">
        <f t="shared" si="69"/>
        <v>4.5734183299931475E-3</v>
      </c>
      <c r="V146" s="1">
        <f t="shared" si="69"/>
        <v>2.8024350617830342E-3</v>
      </c>
      <c r="W146" s="1">
        <f t="shared" si="69"/>
        <v>1.7172368038159869E-3</v>
      </c>
      <c r="X146" s="1">
        <f t="shared" si="69"/>
        <v>1.0522642542532003E-3</v>
      </c>
      <c r="Y146" s="1">
        <f t="shared" si="69"/>
        <v>6.4479171324451437E-4</v>
      </c>
      <c r="Z146" s="1">
        <f t="shared" si="62"/>
        <v>3.9510641152004275E-4</v>
      </c>
      <c r="AA146" s="1">
        <f t="shared" si="62"/>
        <v>2.4210775854845173E-4</v>
      </c>
      <c r="AB146" s="1">
        <f t="shared" si="62"/>
        <v>1.4835539247224275E-4</v>
      </c>
      <c r="AC146" s="1">
        <f t="shared" si="58"/>
        <v>0.61029411764705888</v>
      </c>
      <c r="AD146" s="1">
        <f t="shared" si="58"/>
        <v>0.3739674593241552</v>
      </c>
      <c r="AE146" s="1">
        <f t="shared" si="58"/>
        <v>0.22915452826671637</v>
      </c>
      <c r="AF146" s="1">
        <f t="shared" si="58"/>
        <v>0.14041809391662621</v>
      </c>
      <c r="AG146" s="1">
        <f t="shared" si="58"/>
        <v>8.6043427761677324E-2</v>
      </c>
      <c r="AH146" s="1">
        <f t="shared" si="54"/>
        <v>5.272448339438951E-2</v>
      </c>
      <c r="AI146" s="1">
        <f t="shared" si="54"/>
        <v>3.2307768548051438E-2</v>
      </c>
      <c r="AJ146" s="1">
        <f t="shared" si="54"/>
        <v>1.9797100727316629E-2</v>
      </c>
      <c r="AK146" s="1">
        <f t="shared" si="54"/>
        <v>1.2130989381845082E-2</v>
      </c>
      <c r="AL146" s="1">
        <f t="shared" si="54"/>
        <v>7.4334573233433687E-3</v>
      </c>
      <c r="AM146" s="1">
        <f t="shared" si="59"/>
        <v>0.30909090909090908</v>
      </c>
      <c r="AN146" s="1">
        <f t="shared" si="59"/>
        <v>0.18940038684719535</v>
      </c>
      <c r="AO146" s="1">
        <f t="shared" si="59"/>
        <v>0.11605810938721757</v>
      </c>
      <c r="AP146" s="1">
        <f t="shared" si="59"/>
        <v>7.1116458518124814E-2</v>
      </c>
      <c r="AQ146" s="1">
        <f t="shared" si="59"/>
        <v>4.357774479408498E-2</v>
      </c>
      <c r="AR146" s="1">
        <f t="shared" si="55"/>
        <v>2.6702958512120158E-2</v>
      </c>
      <c r="AS146" s="1">
        <f t="shared" si="55"/>
        <v>1.6362663939341715E-2</v>
      </c>
      <c r="AT146" s="1">
        <f t="shared" si="55"/>
        <v>1.0026483435171093E-2</v>
      </c>
      <c r="AU146" s="1">
        <f t="shared" si="55"/>
        <v>6.1438877219771792E-3</v>
      </c>
      <c r="AV146" s="1">
        <f t="shared" si="55"/>
        <v>3.7647652424030375E-3</v>
      </c>
      <c r="BK146" s="1">
        <f t="shared" ca="1" si="60"/>
        <v>0.31628541705140378</v>
      </c>
      <c r="BL146" s="1">
        <f t="shared" ca="1" si="60"/>
        <v>0.46652074285010076</v>
      </c>
      <c r="BM146" s="1">
        <f t="shared" ca="1" si="60"/>
        <v>-6.1193063867032764</v>
      </c>
      <c r="BN146" s="1">
        <f t="shared" ca="1" si="60"/>
        <v>52.678220409449857</v>
      </c>
      <c r="BO146" s="1">
        <f t="shared" ca="1" si="60"/>
        <v>-190.82031559372422</v>
      </c>
      <c r="BP146" s="1">
        <f t="shared" ca="1" si="56"/>
        <v>366.89914570320468</v>
      </c>
      <c r="BQ146" s="1">
        <f t="shared" ca="1" si="56"/>
        <v>-405.82313727314732</v>
      </c>
      <c r="BR146" s="1">
        <f t="shared" ca="1" si="56"/>
        <v>259.33742747838846</v>
      </c>
      <c r="BS146" s="1">
        <f t="shared" ca="1" si="56"/>
        <v>-88.994446889615702</v>
      </c>
      <c r="BT146" s="1">
        <f t="shared" ca="1" si="56"/>
        <v>12.69351940705663</v>
      </c>
      <c r="BU146" s="1">
        <f t="shared" ca="1" si="61"/>
        <v>0.42683056737587322</v>
      </c>
      <c r="BV146" s="1">
        <f t="shared" ca="1" si="61"/>
        <v>0.19880496666152425</v>
      </c>
      <c r="BW146" s="1">
        <f t="shared" ca="1" si="61"/>
        <v>-4.6760386677746748</v>
      </c>
      <c r="BX146" s="1">
        <f t="shared" ca="1" si="61"/>
        <v>32.136284528717141</v>
      </c>
      <c r="BY146" s="1">
        <f t="shared" ca="1" si="61"/>
        <v>-104.20600468664855</v>
      </c>
      <c r="BZ146" s="1">
        <f t="shared" ca="1" si="57"/>
        <v>189.10724073506037</v>
      </c>
      <c r="CA146" s="1">
        <f t="shared" ca="1" si="57"/>
        <v>-203.57664929210432</v>
      </c>
      <c r="CB146" s="1">
        <f t="shared" ca="1" si="57"/>
        <v>128.90708891832602</v>
      </c>
      <c r="CC146" s="1">
        <f t="shared" ca="1" si="57"/>
        <v>-44.262607495108846</v>
      </c>
      <c r="CD146" s="1">
        <f t="shared" ca="1" si="57"/>
        <v>6.3481478290719604</v>
      </c>
      <c r="CE146" s="4">
        <f t="shared" ca="1" si="64"/>
        <v>0.63391301481062001</v>
      </c>
      <c r="CF146" s="4">
        <f t="shared" ca="1" si="65"/>
        <v>-2.3618897163561137E-2</v>
      </c>
      <c r="CG146" s="4">
        <f t="shared" ca="1" si="46"/>
        <v>-6.8832825096175661E-3</v>
      </c>
      <c r="CH146" s="4">
        <f t="shared" ca="1" si="47"/>
        <v>7.2479775228154464E-2</v>
      </c>
      <c r="CI146" s="8">
        <f t="shared" ca="1" si="66"/>
        <v>0.40309740357650092</v>
      </c>
      <c r="CJ146" s="8">
        <f t="shared" ca="1" si="67"/>
        <v>-9.4006494485591841E-2</v>
      </c>
      <c r="CK146" s="8">
        <f t="shared" ca="1" si="48"/>
        <v>2.6298751107106146E-3</v>
      </c>
      <c r="CL146" s="8">
        <f t="shared" ca="1" si="49"/>
        <v>9.9877805231434399E-2</v>
      </c>
    </row>
    <row r="147" spans="1:90" x14ac:dyDescent="0.25">
      <c r="A147" s="7">
        <f>'Calculate Data'!M149</f>
        <v>0.50554323725055428</v>
      </c>
      <c r="B147" s="7">
        <f>'Calculate Data'!L149</f>
        <v>0.61538461538461542</v>
      </c>
      <c r="C147" s="7">
        <f>'Calculate Data'!N149</f>
        <v>0.24074074074074073</v>
      </c>
      <c r="D147" s="7">
        <f>'Calculate Data'!B149</f>
        <v>594</v>
      </c>
      <c r="E147" s="2">
        <v>0.61702127659574468</v>
      </c>
      <c r="F147" s="10">
        <v>0.59259259259259256</v>
      </c>
      <c r="G147" s="4">
        <v>0.67484662576687116</v>
      </c>
      <c r="H147" s="8">
        <v>0.50153846153846149</v>
      </c>
      <c r="I147" s="20">
        <v>325</v>
      </c>
      <c r="J147" s="1">
        <f t="shared" si="69"/>
        <v>1</v>
      </c>
      <c r="K147" s="1">
        <f t="shared" si="69"/>
        <v>0.61702127659574468</v>
      </c>
      <c r="L147" s="1">
        <f t="shared" si="69"/>
        <v>0.38071525577184245</v>
      </c>
      <c r="M147" s="1">
        <f t="shared" si="69"/>
        <v>0.23490941313581767</v>
      </c>
      <c r="N147" s="1">
        <f t="shared" si="69"/>
        <v>0.14494410597741941</v>
      </c>
      <c r="O147" s="1">
        <f t="shared" si="69"/>
        <v>8.9433597305216231E-2</v>
      </c>
      <c r="P147" s="1">
        <f t="shared" si="69"/>
        <v>5.5182432379814274E-2</v>
      </c>
      <c r="Q147" s="1">
        <f t="shared" si="69"/>
        <v>3.4048734872651358E-2</v>
      </c>
      <c r="R147" s="1">
        <f t="shared" si="69"/>
        <v>2.100879385759339E-2</v>
      </c>
      <c r="S147" s="1">
        <f t="shared" si="69"/>
        <v>1.2962872805749114E-2</v>
      </c>
      <c r="T147" s="1">
        <f t="shared" si="69"/>
        <v>7.9983683269515809E-3</v>
      </c>
      <c r="U147" s="1">
        <f t="shared" si="69"/>
        <v>4.9351634357786348E-3</v>
      </c>
      <c r="V147" s="1">
        <f t="shared" si="69"/>
        <v>3.0451008433527741E-3</v>
      </c>
      <c r="W147" s="1">
        <f t="shared" si="69"/>
        <v>1.8788920097283074E-3</v>
      </c>
      <c r="X147" s="1">
        <f t="shared" si="69"/>
        <v>1.1593163464281048E-3</v>
      </c>
      <c r="Y147" s="1">
        <f t="shared" si="69"/>
        <v>7.1532285205138367E-4</v>
      </c>
      <c r="Z147" s="1">
        <f t="shared" si="62"/>
        <v>4.4136941935085373E-4</v>
      </c>
      <c r="AA147" s="1">
        <f t="shared" si="62"/>
        <v>2.7233432257818633E-4</v>
      </c>
      <c r="AB147" s="1">
        <f t="shared" si="62"/>
        <v>1.6803607137802986E-4</v>
      </c>
      <c r="AC147" s="1">
        <f t="shared" si="58"/>
        <v>0.67484662576687116</v>
      </c>
      <c r="AD147" s="1">
        <f t="shared" si="58"/>
        <v>0.4163947265370056</v>
      </c>
      <c r="AE147" s="1">
        <f t="shared" si="58"/>
        <v>0.25692440573559922</v>
      </c>
      <c r="AF147" s="1">
        <f t="shared" si="58"/>
        <v>0.15852782481558247</v>
      </c>
      <c r="AG147" s="1">
        <f t="shared" si="58"/>
        <v>9.7815040843657275E-2</v>
      </c>
      <c r="AH147" s="1">
        <f t="shared" si="54"/>
        <v>6.0353961371618317E-2</v>
      </c>
      <c r="AI147" s="1">
        <f t="shared" si="54"/>
        <v>3.7239678293126195E-2</v>
      </c>
      <c r="AJ147" s="1">
        <f t="shared" si="54"/>
        <v>2.2977673840439566E-2</v>
      </c>
      <c r="AK147" s="1">
        <f t="shared" si="54"/>
        <v>1.4177713646228668E-2</v>
      </c>
      <c r="AL147" s="1">
        <f t="shared" si="54"/>
        <v>8.7479509732049238E-3</v>
      </c>
      <c r="AM147" s="1">
        <f t="shared" si="59"/>
        <v>0.50153846153846149</v>
      </c>
      <c r="AN147" s="1">
        <f t="shared" si="59"/>
        <v>0.30945990180032729</v>
      </c>
      <c r="AO147" s="1">
        <f t="shared" si="59"/>
        <v>0.19094334366403173</v>
      </c>
      <c r="AP147" s="1">
        <f t="shared" si="59"/>
        <v>0.11781610566504085</v>
      </c>
      <c r="AQ147" s="1">
        <f t="shared" si="59"/>
        <v>7.2695043920982652E-2</v>
      </c>
      <c r="AR147" s="1">
        <f t="shared" si="55"/>
        <v>4.4854388802308444E-2</v>
      </c>
      <c r="AS147" s="1">
        <f t="shared" si="55"/>
        <v>2.7676112239722234E-2</v>
      </c>
      <c r="AT147" s="1">
        <f t="shared" si="55"/>
        <v>1.7076750105360524E-2</v>
      </c>
      <c r="AU147" s="1">
        <f t="shared" si="55"/>
        <v>1.0536718150116068E-2</v>
      </c>
      <c r="AV147" s="1">
        <f t="shared" si="55"/>
        <v>6.5013792841141704E-3</v>
      </c>
      <c r="BK147" s="1">
        <f t="shared" ca="1" si="60"/>
        <v>0.31628541705140378</v>
      </c>
      <c r="BL147" s="1">
        <f t="shared" ca="1" si="60"/>
        <v>0.4697604702310042</v>
      </c>
      <c r="BM147" s="1">
        <f t="shared" ca="1" si="60"/>
        <v>-6.2045918586244406</v>
      </c>
      <c r="BN147" s="1">
        <f t="shared" ca="1" si="60"/>
        <v>53.783322246790021</v>
      </c>
      <c r="BO147" s="1">
        <f t="shared" ca="1" si="60"/>
        <v>-196.17635019259762</v>
      </c>
      <c r="BP147" s="1">
        <f t="shared" ca="1" si="56"/>
        <v>379.81687062906684</v>
      </c>
      <c r="BQ147" s="1">
        <f t="shared" ca="1" si="56"/>
        <v>-423.02873123381045</v>
      </c>
      <c r="BR147" s="1">
        <f t="shared" ca="1" si="56"/>
        <v>272.20980816115491</v>
      </c>
      <c r="BS147" s="1">
        <f t="shared" ca="1" si="56"/>
        <v>-94.060436394875936</v>
      </c>
      <c r="BT147" s="1">
        <f t="shared" ca="1" si="56"/>
        <v>13.509262562538146</v>
      </c>
      <c r="BU147" s="1">
        <f t="shared" ca="1" si="61"/>
        <v>0.42683056737587322</v>
      </c>
      <c r="BV147" s="1">
        <f t="shared" ca="1" si="61"/>
        <v>0.20018555670778485</v>
      </c>
      <c r="BW147" s="1">
        <f t="shared" ca="1" si="61"/>
        <v>-4.741209152679521</v>
      </c>
      <c r="BX147" s="1">
        <f t="shared" ca="1" si="61"/>
        <v>32.810450565495429</v>
      </c>
      <c r="BY147" s="1">
        <f t="shared" ca="1" si="61"/>
        <v>-107.1309079642449</v>
      </c>
      <c r="BZ147" s="1">
        <f t="shared" ca="1" si="57"/>
        <v>195.76529744059545</v>
      </c>
      <c r="CA147" s="1">
        <f t="shared" ca="1" si="57"/>
        <v>-212.20764355016391</v>
      </c>
      <c r="CB147" s="1">
        <f t="shared" ca="1" si="57"/>
        <v>135.30547551989824</v>
      </c>
      <c r="CC147" s="1">
        <f t="shared" ca="1" si="57"/>
        <v>-46.782246785904178</v>
      </c>
      <c r="CD147" s="1">
        <f t="shared" ca="1" si="57"/>
        <v>6.7561086140589408</v>
      </c>
      <c r="CE147" s="4">
        <f t="shared" ca="1" si="64"/>
        <v>0.63519980692387001</v>
      </c>
      <c r="CF147" s="4">
        <f t="shared" ca="1" si="65"/>
        <v>3.9646818843001141E-2</v>
      </c>
      <c r="CG147" s="4">
        <f t="shared" ref="CG147:CG210" ca="1" si="70">AVERAGE(CF132:CF162)</f>
        <v>-2.5626269785392493E-3</v>
      </c>
      <c r="CH147" s="4">
        <f t="shared" ref="CH147:CH210" ca="1" si="71">_xlfn.STDEV.S(CF132:CF162)</f>
        <v>7.2380670951925755E-2</v>
      </c>
      <c r="CI147" s="8">
        <f t="shared" ca="1" si="66"/>
        <v>0.40234081113920706</v>
      </c>
      <c r="CJ147" s="8">
        <f t="shared" ca="1" si="67"/>
        <v>9.9197650399254433E-2</v>
      </c>
      <c r="CK147" s="8">
        <f t="shared" ref="CK147:CK210" ca="1" si="72">AVERAGE(CJ132:CJ162)</f>
        <v>3.5451628843662232E-3</v>
      </c>
      <c r="CL147" s="8">
        <f t="shared" ref="CL147:CL210" ca="1" si="73">_xlfn.STDEV.S(CJ132:CJ162)</f>
        <v>9.9519803300798237E-2</v>
      </c>
    </row>
    <row r="148" spans="1:90" x14ac:dyDescent="0.25">
      <c r="A148" s="7">
        <f>'Calculate Data'!M150</f>
        <v>0.50605326876513312</v>
      </c>
      <c r="B148" s="7">
        <f>'Calculate Data'!L150</f>
        <v>0.62580645161290327</v>
      </c>
      <c r="C148" s="7">
        <f>'Calculate Data'!N150</f>
        <v>0.272887323943662</v>
      </c>
      <c r="D148" s="7">
        <f>'Calculate Data'!B150</f>
        <v>568</v>
      </c>
      <c r="E148" s="2">
        <v>0.62127659574468086</v>
      </c>
      <c r="F148" s="10">
        <v>0.59259259259259256</v>
      </c>
      <c r="G148" s="4">
        <v>0.55238095238095242</v>
      </c>
      <c r="H148" s="8">
        <v>0.49295774647887325</v>
      </c>
      <c r="I148" s="20">
        <v>213</v>
      </c>
      <c r="J148" s="1">
        <f t="shared" si="69"/>
        <v>1</v>
      </c>
      <c r="K148" s="1">
        <f t="shared" si="69"/>
        <v>0.62127659574468086</v>
      </c>
      <c r="L148" s="1">
        <f t="shared" si="69"/>
        <v>0.38598460842009963</v>
      </c>
      <c r="M148" s="1">
        <f t="shared" si="69"/>
        <v>0.23980320352908319</v>
      </c>
      <c r="N148" s="1">
        <f t="shared" si="69"/>
        <v>0.14898411793721764</v>
      </c>
      <c r="O148" s="1">
        <f t="shared" si="69"/>
        <v>9.2560345612058614E-2</v>
      </c>
      <c r="P148" s="1">
        <f t="shared" si="69"/>
        <v>5.7505576422810893E-2</v>
      </c>
      <c r="Q148" s="1">
        <f t="shared" si="69"/>
        <v>3.5726868756299532E-2</v>
      </c>
      <c r="R148" s="1">
        <f t="shared" si="69"/>
        <v>2.2196267397530774E-2</v>
      </c>
      <c r="S148" s="1">
        <f t="shared" si="69"/>
        <v>1.3790021446976566E-2</v>
      </c>
      <c r="T148" s="1">
        <f t="shared" si="69"/>
        <v>8.5674175798237402E-3</v>
      </c>
      <c r="U148" s="1">
        <f t="shared" si="69"/>
        <v>5.3227360283160255E-3</v>
      </c>
      <c r="V148" s="1">
        <f t="shared" si="69"/>
        <v>3.3068913197197435E-3</v>
      </c>
      <c r="W148" s="1">
        <f t="shared" si="69"/>
        <v>2.0544941816131174E-3</v>
      </c>
      <c r="X148" s="1">
        <f t="shared" si="69"/>
        <v>1.2764091511298517E-3</v>
      </c>
      <c r="Y148" s="1">
        <f t="shared" si="69"/>
        <v>7.9300313219131217E-4</v>
      </c>
      <c r="Z148" s="1">
        <f t="shared" si="62"/>
        <v>4.9267428638268755E-4</v>
      </c>
      <c r="AA148" s="1">
        <f t="shared" si="62"/>
        <v>3.060870034547761E-4</v>
      </c>
      <c r="AB148" s="1">
        <f t="shared" si="62"/>
        <v>1.9016469150807367E-4</v>
      </c>
      <c r="AC148" s="1">
        <f t="shared" si="58"/>
        <v>0.55238095238095242</v>
      </c>
      <c r="AD148" s="1">
        <f t="shared" si="58"/>
        <v>0.3431813576494428</v>
      </c>
      <c r="AE148" s="1">
        <f t="shared" si="58"/>
        <v>0.21321054560348363</v>
      </c>
      <c r="AF148" s="1">
        <f t="shared" si="58"/>
        <v>0.13246272194939834</v>
      </c>
      <c r="AG148" s="1">
        <f t="shared" si="58"/>
        <v>8.2295988955796415E-2</v>
      </c>
      <c r="AH148" s="1">
        <f t="shared" si="54"/>
        <v>5.112857186189905E-2</v>
      </c>
      <c r="AI148" s="1">
        <f t="shared" si="54"/>
        <v>3.1764985071647926E-2</v>
      </c>
      <c r="AJ148" s="1">
        <f t="shared" si="54"/>
        <v>1.9734841789194029E-2</v>
      </c>
      <c r="AK148" s="1">
        <f t="shared" si="54"/>
        <v>1.2260795324350333E-2</v>
      </c>
      <c r="AL148" s="1">
        <f t="shared" si="54"/>
        <v>7.6173451802346755E-3</v>
      </c>
      <c r="AM148" s="1">
        <f t="shared" si="59"/>
        <v>0.49295774647887325</v>
      </c>
      <c r="AN148" s="1">
        <f t="shared" si="59"/>
        <v>0.30626311057836381</v>
      </c>
      <c r="AO148" s="1">
        <f t="shared" si="59"/>
        <v>0.19027410274230264</v>
      </c>
      <c r="AP148" s="1">
        <f t="shared" si="59"/>
        <v>0.11821284681011143</v>
      </c>
      <c r="AQ148" s="1">
        <f t="shared" si="59"/>
        <v>7.3442875039473485E-2</v>
      </c>
      <c r="AR148" s="1">
        <f t="shared" si="55"/>
        <v>4.5628339386226076E-2</v>
      </c>
      <c r="AS148" s="1">
        <f t="shared" si="55"/>
        <v>2.8347819363357483E-2</v>
      </c>
      <c r="AT148" s="1">
        <f t="shared" si="55"/>
        <v>1.7611836710851883E-2</v>
      </c>
      <c r="AU148" s="1">
        <f t="shared" si="55"/>
        <v>1.0941821956529256E-2</v>
      </c>
      <c r="AV148" s="1">
        <f t="shared" si="55"/>
        <v>6.7978978963968992E-3</v>
      </c>
      <c r="BK148" s="1">
        <f t="shared" ca="1" si="60"/>
        <v>0.31628541705140378</v>
      </c>
      <c r="BL148" s="1">
        <f t="shared" ca="1" si="60"/>
        <v>0.4730001976119077</v>
      </c>
      <c r="BM148" s="1">
        <f t="shared" ca="1" si="60"/>
        <v>-6.2904675414239515</v>
      </c>
      <c r="BN148" s="1">
        <f t="shared" ca="1" si="60"/>
        <v>54.90377247573452</v>
      </c>
      <c r="BO148" s="1">
        <f t="shared" ca="1" si="60"/>
        <v>-201.64435315596839</v>
      </c>
      <c r="BP148" s="1">
        <f t="shared" ca="1" si="56"/>
        <v>393.09590438074105</v>
      </c>
      <c r="BQ148" s="1">
        <f t="shared" ca="1" si="56"/>
        <v>-440.83796208137522</v>
      </c>
      <c r="BR148" s="1">
        <f t="shared" ca="1" si="56"/>
        <v>285.62600421792877</v>
      </c>
      <c r="BS148" s="1">
        <f t="shared" ca="1" si="56"/>
        <v>-99.376985271074645</v>
      </c>
      <c r="BT148" s="1">
        <f t="shared" ca="1" si="56"/>
        <v>14.3712758168557</v>
      </c>
      <c r="BU148" s="1">
        <f t="shared" ca="1" si="61"/>
        <v>0.42683056737587322</v>
      </c>
      <c r="BV148" s="1">
        <f t="shared" ca="1" si="61"/>
        <v>0.20156614675404544</v>
      </c>
      <c r="BW148" s="1">
        <f t="shared" ca="1" si="61"/>
        <v>-4.8068306444003177</v>
      </c>
      <c r="BX148" s="1">
        <f t="shared" ca="1" si="61"/>
        <v>33.493979869973742</v>
      </c>
      <c r="BY148" s="1">
        <f t="shared" ca="1" si="61"/>
        <v>-110.1169565967227</v>
      </c>
      <c r="BZ148" s="1">
        <f t="shared" ca="1" si="57"/>
        <v>202.60958002292176</v>
      </c>
      <c r="CA148" s="1">
        <f t="shared" ca="1" si="57"/>
        <v>-221.14144551812953</v>
      </c>
      <c r="CB148" s="1">
        <f t="shared" ca="1" si="57"/>
        <v>141.97417272589777</v>
      </c>
      <c r="CC148" s="1">
        <f t="shared" ca="1" si="57"/>
        <v>-49.426505212810632</v>
      </c>
      <c r="CD148" s="1">
        <f t="shared" ca="1" si="57"/>
        <v>7.1872095084243854</v>
      </c>
      <c r="CE148" s="4">
        <f t="shared" ca="1" si="64"/>
        <v>0.63647445608113173</v>
      </c>
      <c r="CF148" s="4">
        <f t="shared" ca="1" si="65"/>
        <v>-8.4093503700179317E-2</v>
      </c>
      <c r="CG148" s="4">
        <f t="shared" ca="1" si="70"/>
        <v>-9.0515349073263182E-3</v>
      </c>
      <c r="CH148" s="4">
        <f t="shared" ca="1" si="71"/>
        <v>7.010541707167478E-2</v>
      </c>
      <c r="CI148" s="8">
        <f t="shared" ca="1" si="66"/>
        <v>0.40160086928439842</v>
      </c>
      <c r="CJ148" s="8">
        <f t="shared" ca="1" si="67"/>
        <v>9.1356877194474828E-2</v>
      </c>
      <c r="CK148" s="8">
        <f t="shared" ca="1" si="72"/>
        <v>7.0250658843520114E-3</v>
      </c>
      <c r="CL148" s="8">
        <f t="shared" ca="1" si="73"/>
        <v>9.9331517427711541E-2</v>
      </c>
    </row>
    <row r="149" spans="1:90" x14ac:dyDescent="0.25">
      <c r="A149" s="7">
        <f>'Calculate Data'!M151</f>
        <v>0.5993031358885017</v>
      </c>
      <c r="B149" s="7">
        <f>'Calculate Data'!L151</f>
        <v>0.55000000000000004</v>
      </c>
      <c r="C149" s="7">
        <f>'Calculate Data'!N151</f>
        <v>0.25839793281653745</v>
      </c>
      <c r="D149" s="7">
        <f>'Calculate Data'!B151</f>
        <v>387</v>
      </c>
      <c r="E149" s="2">
        <v>0.62553191489361704</v>
      </c>
      <c r="F149" s="10">
        <v>0.59868421052631582</v>
      </c>
      <c r="G149" s="4">
        <v>0.63157894736842102</v>
      </c>
      <c r="H149" s="8">
        <v>0.42857142857142855</v>
      </c>
      <c r="I149" s="20">
        <v>266</v>
      </c>
      <c r="J149" s="1">
        <f t="shared" si="69"/>
        <v>1</v>
      </c>
      <c r="K149" s="1">
        <f t="shared" si="69"/>
        <v>0.62553191489361704</v>
      </c>
      <c r="L149" s="1">
        <f t="shared" si="69"/>
        <v>0.39129017655047532</v>
      </c>
      <c r="M149" s="1">
        <f t="shared" si="69"/>
        <v>0.2447644934166803</v>
      </c>
      <c r="N149" s="1">
        <f t="shared" si="69"/>
        <v>0.15310800226490215</v>
      </c>
      <c r="O149" s="1">
        <f t="shared" si="69"/>
        <v>9.5773941842300495E-2</v>
      </c>
      <c r="P149" s="1">
        <f t="shared" si="69"/>
        <v>5.9909657237524137E-2</v>
      </c>
      <c r="Q149" s="1">
        <f t="shared" si="69"/>
        <v>3.7475402612408712E-2</v>
      </c>
      <c r="R149" s="1">
        <f t="shared" si="69"/>
        <v>2.3442060357549283E-2</v>
      </c>
      <c r="S149" s="1">
        <f t="shared" si="69"/>
        <v>1.4663756904509552E-2</v>
      </c>
      <c r="T149" s="1">
        <f t="shared" si="69"/>
        <v>9.172647936012357E-3</v>
      </c>
      <c r="U149" s="1">
        <f t="shared" si="69"/>
        <v>5.7377840280587932E-3</v>
      </c>
      <c r="V149" s="1">
        <f t="shared" si="69"/>
        <v>3.5891670303176285E-3</v>
      </c>
      <c r="W149" s="1">
        <f t="shared" si="69"/>
        <v>2.2451385253476229E-3</v>
      </c>
      <c r="X149" s="1">
        <f t="shared" si="69"/>
        <v>1.40440580096213E-3</v>
      </c>
      <c r="Y149" s="1">
        <f t="shared" si="69"/>
        <v>8.7850064996354506E-4</v>
      </c>
      <c r="Z149" s="1">
        <f t="shared" si="62"/>
        <v>5.495301938069836E-4</v>
      </c>
      <c r="AA149" s="1">
        <f t="shared" si="62"/>
        <v>3.4374867442394296E-4</v>
      </c>
      <c r="AB149" s="1">
        <f t="shared" si="62"/>
        <v>2.1502576655455153E-4</v>
      </c>
      <c r="AC149" s="1">
        <f t="shared" si="58"/>
        <v>0.63157894736842102</v>
      </c>
      <c r="AD149" s="1">
        <f t="shared" si="58"/>
        <v>0.39507278835386339</v>
      </c>
      <c r="AE149" s="1">
        <f t="shared" si="58"/>
        <v>0.24713063782135283</v>
      </c>
      <c r="AF149" s="1">
        <f t="shared" si="58"/>
        <v>0.15458810110527177</v>
      </c>
      <c r="AG149" s="1">
        <f t="shared" si="58"/>
        <v>9.6699790904148722E-2</v>
      </c>
      <c r="AH149" s="1">
        <f t="shared" si="54"/>
        <v>6.048880537408452E-2</v>
      </c>
      <c r="AI149" s="1">
        <f t="shared" si="54"/>
        <v>3.7837678255278402E-2</v>
      </c>
      <c r="AJ149" s="1">
        <f t="shared" si="54"/>
        <v>2.3668675334152869E-2</v>
      </c>
      <c r="AK149" s="1">
        <f t="shared" si="54"/>
        <v>1.4805511804767968E-2</v>
      </c>
      <c r="AL149" s="1">
        <f t="shared" si="54"/>
        <v>9.2613201502165596E-3</v>
      </c>
      <c r="AM149" s="1">
        <f t="shared" si="59"/>
        <v>0.42857142857142855</v>
      </c>
      <c r="AN149" s="1">
        <f t="shared" si="59"/>
        <v>0.26808510638297872</v>
      </c>
      <c r="AO149" s="1">
        <f t="shared" si="59"/>
        <v>0.16769578995020371</v>
      </c>
      <c r="AP149" s="1">
        <f t="shared" si="59"/>
        <v>0.10489906860714869</v>
      </c>
      <c r="AQ149" s="1">
        <f t="shared" si="59"/>
        <v>6.5617715256386627E-2</v>
      </c>
      <c r="AR149" s="1">
        <f t="shared" si="55"/>
        <v>4.1045975075271642E-2</v>
      </c>
      <c r="AS149" s="1">
        <f t="shared" si="55"/>
        <v>2.5675567387510343E-2</v>
      </c>
      <c r="AT149" s="1">
        <f t="shared" si="55"/>
        <v>1.6060886833889447E-2</v>
      </c>
      <c r="AU149" s="1">
        <f t="shared" si="55"/>
        <v>1.0046597296092549E-2</v>
      </c>
      <c r="AV149" s="1">
        <f t="shared" si="55"/>
        <v>6.2844672447898075E-3</v>
      </c>
      <c r="BK149" s="1">
        <f t="shared" ca="1" si="60"/>
        <v>0.31628541705140378</v>
      </c>
      <c r="BL149" s="1">
        <f t="shared" ca="1" si="60"/>
        <v>0.4762399249928112</v>
      </c>
      <c r="BM149" s="1">
        <f t="shared" ca="1" si="60"/>
        <v>-6.376933435101809</v>
      </c>
      <c r="BN149" s="1">
        <f t="shared" ca="1" si="60"/>
        <v>56.039676947259892</v>
      </c>
      <c r="BO149" s="1">
        <f t="shared" ca="1" si="60"/>
        <v>-207.22587418827334</v>
      </c>
      <c r="BP149" s="1">
        <f t="shared" ca="1" si="56"/>
        <v>406.74377386619051</v>
      </c>
      <c r="BQ149" s="1">
        <f t="shared" ca="1" si="56"/>
        <v>-459.26765452102393</v>
      </c>
      <c r="BR149" s="1">
        <f t="shared" ca="1" si="56"/>
        <v>299.60502773568862</v>
      </c>
      <c r="BS149" s="1">
        <f t="shared" ca="1" si="56"/>
        <v>-104.95464147881795</v>
      </c>
      <c r="BT149" s="1">
        <f t="shared" ca="1" si="56"/>
        <v>15.281839538562323</v>
      </c>
      <c r="BU149" s="1">
        <f t="shared" ca="1" si="61"/>
        <v>0.42683056737587322</v>
      </c>
      <c r="BV149" s="1">
        <f t="shared" ca="1" si="61"/>
        <v>0.20294673680030603</v>
      </c>
      <c r="BW149" s="1">
        <f t="shared" ca="1" si="61"/>
        <v>-4.8729031429370639</v>
      </c>
      <c r="BX149" s="1">
        <f t="shared" ca="1" si="61"/>
        <v>34.186937016412067</v>
      </c>
      <c r="BY149" s="1">
        <f t="shared" ca="1" si="61"/>
        <v>-113.16499686980002</v>
      </c>
      <c r="BZ149" s="1">
        <f t="shared" ca="1" si="57"/>
        <v>209.64396800264561</v>
      </c>
      <c r="CA149" s="1">
        <f t="shared" ca="1" si="57"/>
        <v>-230.38649512165287</v>
      </c>
      <c r="CB149" s="1">
        <f t="shared" ca="1" si="57"/>
        <v>148.92263074492172</v>
      </c>
      <c r="CC149" s="1">
        <f t="shared" ca="1" si="57"/>
        <v>-52.200628948555838</v>
      </c>
      <c r="CD149" s="1">
        <f t="shared" ca="1" si="57"/>
        <v>7.6425909458191343</v>
      </c>
      <c r="CE149" s="4">
        <f t="shared" ca="1" si="64"/>
        <v>0.63773980652854334</v>
      </c>
      <c r="CF149" s="4">
        <f t="shared" ca="1" si="65"/>
        <v>-6.1608591601223228E-3</v>
      </c>
      <c r="CG149" s="4">
        <f t="shared" ca="1" si="70"/>
        <v>-5.0488648561773661E-3</v>
      </c>
      <c r="CH149" s="4">
        <f t="shared" ca="1" si="71"/>
        <v>7.0352153651210697E-2</v>
      </c>
      <c r="CI149" s="8">
        <f t="shared" ca="1" si="66"/>
        <v>0.40087993102891506</v>
      </c>
      <c r="CJ149" s="8">
        <f t="shared" ca="1" si="67"/>
        <v>2.7691497542513488E-2</v>
      </c>
      <c r="CK149" s="8">
        <f t="shared" ca="1" si="72"/>
        <v>5.2999537804060562E-3</v>
      </c>
      <c r="CL149" s="8">
        <f t="shared" ca="1" si="73"/>
        <v>9.8418934581871217E-2</v>
      </c>
    </row>
    <row r="150" spans="1:90" x14ac:dyDescent="0.25">
      <c r="A150" s="7">
        <f>'Calculate Data'!M152</f>
        <v>0.64</v>
      </c>
      <c r="B150" s="7">
        <f>'Calculate Data'!L152</f>
        <v>0.6785714285714286</v>
      </c>
      <c r="C150" s="7">
        <f>'Calculate Data'!N152</f>
        <v>0.35897435897435898</v>
      </c>
      <c r="D150" s="7">
        <f>'Calculate Data'!B152</f>
        <v>234</v>
      </c>
      <c r="E150" s="2">
        <v>0.62978723404255321</v>
      </c>
      <c r="F150" s="10">
        <v>0.5993031358885017</v>
      </c>
      <c r="G150" s="4">
        <v>0.55000000000000004</v>
      </c>
      <c r="H150" s="8">
        <v>0.25839793281653745</v>
      </c>
      <c r="I150" s="20">
        <v>387</v>
      </c>
      <c r="J150" s="1">
        <f t="shared" si="69"/>
        <v>1</v>
      </c>
      <c r="K150" s="1">
        <f t="shared" si="69"/>
        <v>0.62978723404255321</v>
      </c>
      <c r="L150" s="1">
        <f t="shared" si="69"/>
        <v>0.3966319601629697</v>
      </c>
      <c r="M150" s="1">
        <f t="shared" si="69"/>
        <v>0.24979374512391284</v>
      </c>
      <c r="N150" s="1">
        <f t="shared" si="69"/>
        <v>0.15731691182271959</v>
      </c>
      <c r="O150" s="1">
        <f t="shared" si="69"/>
        <v>9.9076182764946813E-2</v>
      </c>
      <c r="P150" s="1">
        <f t="shared" si="69"/>
        <v>6.2396915103030332E-2</v>
      </c>
      <c r="Q150" s="1">
        <f t="shared" si="69"/>
        <v>3.9296780575525485E-2</v>
      </c>
      <c r="R150" s="1">
        <f t="shared" si="69"/>
        <v>2.4748610745437331E-2</v>
      </c>
      <c r="S150" s="1">
        <f t="shared" si="69"/>
        <v>1.5586359107764788E-2</v>
      </c>
      <c r="T150" s="1">
        <f t="shared" si="69"/>
        <v>9.8160899912731435E-3</v>
      </c>
      <c r="U150" s="1">
        <f t="shared" si="69"/>
        <v>6.1820481647167028E-3</v>
      </c>
      <c r="V150" s="1">
        <f t="shared" si="69"/>
        <v>3.8933750143747749E-3</v>
      </c>
      <c r="W150" s="1">
        <f t="shared" si="69"/>
        <v>2.4519978813934756E-3</v>
      </c>
      <c r="X150" s="1">
        <f t="shared" si="69"/>
        <v>1.5442369636009974E-3</v>
      </c>
      <c r="Y150" s="1">
        <f t="shared" si="69"/>
        <v>9.7254072601254298E-4</v>
      </c>
      <c r="Z150" s="1">
        <f t="shared" si="62"/>
        <v>6.1249373382917611E-4</v>
      </c>
      <c r="AA150" s="1">
        <f t="shared" si="62"/>
        <v>3.8574073449667261E-4</v>
      </c>
      <c r="AB150" s="1">
        <f t="shared" si="62"/>
        <v>2.4293459023620235E-4</v>
      </c>
      <c r="AC150" s="1">
        <f t="shared" si="58"/>
        <v>0.55000000000000004</v>
      </c>
      <c r="AD150" s="1">
        <f t="shared" si="58"/>
        <v>0.34638297872340429</v>
      </c>
      <c r="AE150" s="1">
        <f t="shared" si="58"/>
        <v>0.21814757808963336</v>
      </c>
      <c r="AF150" s="1">
        <f t="shared" si="58"/>
        <v>0.13738655981815207</v>
      </c>
      <c r="AG150" s="1">
        <f t="shared" si="58"/>
        <v>8.6524301502495779E-2</v>
      </c>
      <c r="AH150" s="1">
        <f t="shared" si="54"/>
        <v>5.4491900520720754E-2</v>
      </c>
      <c r="AI150" s="1">
        <f t="shared" si="54"/>
        <v>3.4318303306666686E-2</v>
      </c>
      <c r="AJ150" s="1">
        <f t="shared" si="54"/>
        <v>2.1613229316539018E-2</v>
      </c>
      <c r="AK150" s="1">
        <f t="shared" si="54"/>
        <v>1.3611735909990532E-2</v>
      </c>
      <c r="AL150" s="1">
        <f t="shared" si="54"/>
        <v>8.5724975092706344E-3</v>
      </c>
      <c r="AM150" s="1">
        <f t="shared" si="59"/>
        <v>0.25839793281653745</v>
      </c>
      <c r="AN150" s="1">
        <f t="shared" si="59"/>
        <v>0.16273571939084061</v>
      </c>
      <c r="AO150" s="1">
        <f t="shared" si="59"/>
        <v>0.1024888785950826</v>
      </c>
      <c r="AP150" s="1">
        <f t="shared" si="59"/>
        <v>6.4546187370520106E-2</v>
      </c>
      <c r="AQ150" s="1">
        <f t="shared" si="59"/>
        <v>4.0650364812072244E-2</v>
      </c>
      <c r="AR150" s="1">
        <f t="shared" si="55"/>
        <v>2.5601080817815713E-2</v>
      </c>
      <c r="AS150" s="1">
        <f t="shared" si="55"/>
        <v>1.6123233876752022E-2</v>
      </c>
      <c r="AT150" s="1">
        <f t="shared" si="55"/>
        <v>1.0154206867060847E-2</v>
      </c>
      <c r="AU150" s="1">
        <f t="shared" si="55"/>
        <v>6.3949898567021522E-3</v>
      </c>
      <c r="AV150" s="1">
        <f t="shared" si="55"/>
        <v>4.0274829735826318E-3</v>
      </c>
      <c r="BK150" s="1">
        <f t="shared" ca="1" si="60"/>
        <v>0.31628541705140378</v>
      </c>
      <c r="BL150" s="1">
        <f t="shared" ca="1" si="60"/>
        <v>0.47947965237371465</v>
      </c>
      <c r="BM150" s="1">
        <f t="shared" ca="1" si="60"/>
        <v>-6.4639895396580149</v>
      </c>
      <c r="BN150" s="1">
        <f t="shared" ca="1" si="60"/>
        <v>57.19114151234276</v>
      </c>
      <c r="BO150" s="1">
        <f t="shared" ca="1" si="60"/>
        <v>-212.92247364483902</v>
      </c>
      <c r="BP150" s="1">
        <f t="shared" ca="1" si="56"/>
        <v>420.76810981034708</v>
      </c>
      <c r="BQ150" s="1">
        <f t="shared" ca="1" si="56"/>
        <v>-478.33498254046236</v>
      </c>
      <c r="BR150" s="1">
        <f t="shared" ca="1" si="56"/>
        <v>314.16641886470842</v>
      </c>
      <c r="BS150" s="1">
        <f t="shared" ca="1" si="56"/>
        <v>-110.8043204508559</v>
      </c>
      <c r="BT150" s="1">
        <f t="shared" ca="1" si="56"/>
        <v>16.243329756920669</v>
      </c>
      <c r="BU150" s="1">
        <f t="shared" ca="1" si="61"/>
        <v>0.42683056737587322</v>
      </c>
      <c r="BV150" s="1">
        <f t="shared" ca="1" si="61"/>
        <v>0.20432732684656663</v>
      </c>
      <c r="BW150" s="1">
        <f t="shared" ca="1" si="61"/>
        <v>-4.9394266482897615</v>
      </c>
      <c r="BX150" s="1">
        <f t="shared" ca="1" si="61"/>
        <v>34.889386579070425</v>
      </c>
      <c r="BY150" s="1">
        <f t="shared" ca="1" si="61"/>
        <v>-116.27588088559172</v>
      </c>
      <c r="BZ150" s="1">
        <f t="shared" ca="1" si="57"/>
        <v>216.8723944097388</v>
      </c>
      <c r="CA150" s="1">
        <f t="shared" ca="1" si="57"/>
        <v>-239.95140750006689</v>
      </c>
      <c r="CB150" s="1">
        <f t="shared" ca="1" si="57"/>
        <v>156.1605622663929</v>
      </c>
      <c r="CC150" s="1">
        <f t="shared" ca="1" si="57"/>
        <v>-55.110046933173038</v>
      </c>
      <c r="CD150" s="1">
        <f t="shared" ca="1" si="57"/>
        <v>8.1234412007100101</v>
      </c>
      <c r="CE150" s="4">
        <f t="shared" ca="1" si="64"/>
        <v>0.63899883792876366</v>
      </c>
      <c r="CF150" s="4">
        <f t="shared" ca="1" si="65"/>
        <v>-8.8998837928763619E-2</v>
      </c>
      <c r="CG150" s="4">
        <f t="shared" ca="1" si="70"/>
        <v>-3.3198297090338029E-3</v>
      </c>
      <c r="CH150" s="4">
        <f t="shared" ca="1" si="71"/>
        <v>6.9287033139111887E-2</v>
      </c>
      <c r="CI150" s="8">
        <f t="shared" ca="1" si="66"/>
        <v>0.40018038301318448</v>
      </c>
      <c r="CJ150" s="8">
        <f t="shared" ca="1" si="67"/>
        <v>-0.14178245019664704</v>
      </c>
      <c r="CK150" s="8">
        <f t="shared" ca="1" si="72"/>
        <v>3.4128881605317717E-3</v>
      </c>
      <c r="CL150" s="8">
        <f t="shared" ca="1" si="73"/>
        <v>9.8512927197660444E-2</v>
      </c>
    </row>
    <row r="151" spans="1:90" x14ac:dyDescent="0.25">
      <c r="A151" s="7">
        <f>'Calculate Data'!M153</f>
        <v>0.55968169761273212</v>
      </c>
      <c r="B151" s="7">
        <f>'Calculate Data'!L153</f>
        <v>0.49180327868852458</v>
      </c>
      <c r="C151" s="7">
        <f>'Calculate Data'!N153</f>
        <v>0.24448897795591182</v>
      </c>
      <c r="D151" s="7">
        <f>'Calculate Data'!B153</f>
        <v>499</v>
      </c>
      <c r="E151" s="2">
        <v>0.63404255319148939</v>
      </c>
      <c r="F151" s="10">
        <v>0.6</v>
      </c>
      <c r="G151" s="4">
        <v>0.72972972972972971</v>
      </c>
      <c r="H151" s="8">
        <v>0.42528735632183906</v>
      </c>
      <c r="I151" s="20">
        <v>87</v>
      </c>
      <c r="J151" s="1">
        <f t="shared" si="69"/>
        <v>1</v>
      </c>
      <c r="K151" s="1">
        <f t="shared" si="69"/>
        <v>0.63404255319148939</v>
      </c>
      <c r="L151" s="1">
        <f t="shared" si="69"/>
        <v>0.40200995925758265</v>
      </c>
      <c r="M151" s="1">
        <f t="shared" si="69"/>
        <v>0.2548914209760843</v>
      </c>
      <c r="N151" s="1">
        <f t="shared" si="69"/>
        <v>0.16161200734228326</v>
      </c>
      <c r="O151" s="1">
        <f t="shared" si="69"/>
        <v>0.10246888976170301</v>
      </c>
      <c r="P151" s="1">
        <f t="shared" si="69"/>
        <v>6.4969636487207438E-2</v>
      </c>
      <c r="Q151" s="1">
        <f t="shared" si="69"/>
        <v>4.1193514198271948E-2</v>
      </c>
      <c r="R151" s="1">
        <f t="shared" si="69"/>
        <v>2.6118440917202217E-2</v>
      </c>
      <c r="S151" s="1">
        <f t="shared" si="69"/>
        <v>1.656020296452396E-2</v>
      </c>
      <c r="T151" s="1">
        <f t="shared" si="69"/>
        <v>1.0499873368996042E-2</v>
      </c>
      <c r="U151" s="1">
        <f t="shared" si="69"/>
        <v>6.6573665190655757E-3</v>
      </c>
      <c r="V151" s="1">
        <f t="shared" si="69"/>
        <v>4.2210536652798761E-3</v>
      </c>
      <c r="W151" s="1">
        <f t="shared" si="69"/>
        <v>2.6763276430923472E-3</v>
      </c>
      <c r="X151" s="1">
        <f t="shared" si="69"/>
        <v>1.6969056120032329E-3</v>
      </c>
      <c r="Y151" s="1">
        <f t="shared" si="69"/>
        <v>1.0759103667594965E-3</v>
      </c>
      <c r="Z151" s="1">
        <f t="shared" si="62"/>
        <v>6.8217295594538295E-4</v>
      </c>
      <c r="AA151" s="1">
        <f t="shared" si="62"/>
        <v>4.32526682705796E-4</v>
      </c>
      <c r="AB151" s="1">
        <f t="shared" si="62"/>
        <v>2.742403222262281E-4</v>
      </c>
      <c r="AC151" s="1">
        <f t="shared" si="58"/>
        <v>0.72972972972972971</v>
      </c>
      <c r="AD151" s="1">
        <f t="shared" si="58"/>
        <v>0.46267970097757333</v>
      </c>
      <c r="AE151" s="1">
        <f t="shared" si="58"/>
        <v>0.29335861891769544</v>
      </c>
      <c r="AF151" s="1">
        <f t="shared" si="58"/>
        <v>0.18600184773930475</v>
      </c>
      <c r="AG151" s="1">
        <f t="shared" si="58"/>
        <v>0.11793308643896346</v>
      </c>
      <c r="AH151" s="1">
        <f t="shared" si="54"/>
        <v>7.4774595231513002E-2</v>
      </c>
      <c r="AI151" s="1">
        <f t="shared" si="54"/>
        <v>4.7410275274448667E-2</v>
      </c>
      <c r="AJ151" s="1">
        <f t="shared" si="54"/>
        <v>3.0060131982522772E-2</v>
      </c>
      <c r="AK151" s="1">
        <f t="shared" si="54"/>
        <v>1.9059402831471887E-2</v>
      </c>
      <c r="AL151" s="1">
        <f t="shared" si="54"/>
        <v>1.2084472433571539E-2</v>
      </c>
      <c r="AM151" s="1">
        <f t="shared" si="59"/>
        <v>0.42528735632183906</v>
      </c>
      <c r="AN151" s="1">
        <f t="shared" si="59"/>
        <v>0.26965028124235757</v>
      </c>
      <c r="AO151" s="1">
        <f t="shared" si="59"/>
        <v>0.17096975278770757</v>
      </c>
      <c r="AP151" s="1">
        <f t="shared" si="59"/>
        <v>0.10840209857603585</v>
      </c>
      <c r="AQ151" s="1">
        <f t="shared" si="59"/>
        <v>6.8731543352465285E-2</v>
      </c>
      <c r="AR151" s="1">
        <f t="shared" si="55"/>
        <v>4.3578723231988636E-2</v>
      </c>
      <c r="AS151" s="1">
        <f t="shared" si="55"/>
        <v>2.7630764942835347E-2</v>
      </c>
      <c r="AT151" s="1">
        <f t="shared" si="55"/>
        <v>1.7519080750989218E-2</v>
      </c>
      <c r="AU151" s="1">
        <f t="shared" si="55"/>
        <v>1.110784268892508E-2</v>
      </c>
      <c r="AV151" s="1">
        <f t="shared" si="55"/>
        <v>7.0428449389354766E-3</v>
      </c>
      <c r="BK151" s="1">
        <f t="shared" ca="1" si="60"/>
        <v>0.31628541705140378</v>
      </c>
      <c r="BL151" s="1">
        <f t="shared" ca="1" si="60"/>
        <v>0.48271937975461815</v>
      </c>
      <c r="BM151" s="1">
        <f t="shared" ca="1" si="60"/>
        <v>-6.5516358550925666</v>
      </c>
      <c r="BN151" s="1">
        <f t="shared" ca="1" si="60"/>
        <v>58.358272021959678</v>
      </c>
      <c r="BO151" s="1">
        <f t="shared" ca="1" si="60"/>
        <v>-218.73572253188135</v>
      </c>
      <c r="BP151" s="1">
        <f t="shared" ca="1" si="56"/>
        <v>435.17664746618533</v>
      </c>
      <c r="BQ151" s="1">
        <f t="shared" ca="1" si="56"/>
        <v>-498.05747421092104</v>
      </c>
      <c r="BR151" s="1">
        <f t="shared" ca="1" si="56"/>
        <v>329.33025674331748</v>
      </c>
      <c r="BS151" s="1">
        <f t="shared" ca="1" si="56"/>
        <v>-116.93731526324028</v>
      </c>
      <c r="BT151" s="1">
        <f t="shared" ca="1" si="56"/>
        <v>17.25822148293064</v>
      </c>
      <c r="BU151" s="1">
        <f t="shared" ca="1" si="61"/>
        <v>0.42683056737587322</v>
      </c>
      <c r="BV151" s="1">
        <f t="shared" ca="1" si="61"/>
        <v>0.20570791689282719</v>
      </c>
      <c r="BW151" s="1">
        <f t="shared" ca="1" si="61"/>
        <v>-5.0064011604584095</v>
      </c>
      <c r="BX151" s="1">
        <f t="shared" ca="1" si="61"/>
        <v>35.601393132208798</v>
      </c>
      <c r="BY151" s="1">
        <f t="shared" ca="1" si="61"/>
        <v>-119.45046656260918</v>
      </c>
      <c r="BZ151" s="1">
        <f t="shared" ca="1" si="57"/>
        <v>224.29884615004053</v>
      </c>
      <c r="CA151" s="1">
        <f t="shared" ca="1" si="57"/>
        <v>-249.84497541475432</v>
      </c>
      <c r="CB151" s="1">
        <f t="shared" ca="1" si="57"/>
        <v>163.69794789085634</v>
      </c>
      <c r="CC151" s="1">
        <f t="shared" ca="1" si="57"/>
        <v>-58.160375932765753</v>
      </c>
      <c r="CD151" s="1">
        <f t="shared" ca="1" si="57"/>
        <v>8.6309980492568084</v>
      </c>
      <c r="CE151" s="4">
        <f t="shared" ca="1" si="64"/>
        <v>0.64025465006386995</v>
      </c>
      <c r="CF151" s="4">
        <f t="shared" ca="1" si="65"/>
        <v>8.9475079665859769E-2</v>
      </c>
      <c r="CG151" s="4">
        <f t="shared" ca="1" si="70"/>
        <v>-1.5587680601370538E-3</v>
      </c>
      <c r="CH151" s="4">
        <f t="shared" ca="1" si="71"/>
        <v>6.6696891705912045E-2</v>
      </c>
      <c r="CI151" s="8">
        <f t="shared" ca="1" si="66"/>
        <v>0.39950463604352926</v>
      </c>
      <c r="CJ151" s="8">
        <f t="shared" ca="1" si="67"/>
        <v>2.5782720278309801E-2</v>
      </c>
      <c r="CK151" s="8">
        <f t="shared" ca="1" si="72"/>
        <v>1.2462874337919859E-2</v>
      </c>
      <c r="CL151" s="8">
        <f t="shared" ca="1" si="73"/>
        <v>9.5124828478683879E-2</v>
      </c>
    </row>
    <row r="152" spans="1:90" x14ac:dyDescent="0.25">
      <c r="A152" s="7">
        <f>'Calculate Data'!M154</f>
        <v>0.49435665914221216</v>
      </c>
      <c r="B152" s="7">
        <f>'Calculate Data'!L154</f>
        <v>0.5</v>
      </c>
      <c r="C152" s="7">
        <f>'Calculate Data'!N154</f>
        <v>0.28200972447325767</v>
      </c>
      <c r="D152" s="7">
        <f>'Calculate Data'!B154</f>
        <v>617</v>
      </c>
      <c r="E152" s="2">
        <v>0.63829787234042556</v>
      </c>
      <c r="F152" s="10">
        <v>0.60344827586206895</v>
      </c>
      <c r="G152" s="4">
        <v>0.67391304347826086</v>
      </c>
      <c r="H152" s="8">
        <v>0.44230769230769229</v>
      </c>
      <c r="I152" s="20">
        <v>104</v>
      </c>
      <c r="J152" s="1">
        <f t="shared" si="69"/>
        <v>1</v>
      </c>
      <c r="K152" s="1">
        <f t="shared" si="69"/>
        <v>0.63829787234042556</v>
      </c>
      <c r="L152" s="1">
        <f t="shared" si="69"/>
        <v>0.40742417383431423</v>
      </c>
      <c r="M152" s="1">
        <f t="shared" si="69"/>
        <v>0.26005798329849844</v>
      </c>
      <c r="N152" s="1">
        <f t="shared" si="69"/>
        <v>0.1659944574245735</v>
      </c>
      <c r="O152" s="1">
        <f t="shared" si="69"/>
        <v>0.10595390899440862</v>
      </c>
      <c r="P152" s="1">
        <f t="shared" si="69"/>
        <v>6.7630154677282103E-2</v>
      </c>
      <c r="Q152" s="1">
        <f t="shared" si="69"/>
        <v>4.3168183836563047E-2</v>
      </c>
      <c r="R152" s="1">
        <f t="shared" si="69"/>
        <v>2.7554159895678543E-2</v>
      </c>
      <c r="S152" s="1">
        <f t="shared" si="69"/>
        <v>1.7587761635539496E-2</v>
      </c>
      <c r="T152" s="1">
        <f t="shared" si="69"/>
        <v>1.1226230831195425E-2</v>
      </c>
      <c r="U152" s="1">
        <f t="shared" si="69"/>
        <v>7.1656792539545261E-3</v>
      </c>
      <c r="V152" s="1">
        <f t="shared" si="69"/>
        <v>4.5738378216731027E-3</v>
      </c>
      <c r="W152" s="1">
        <f t="shared" si="69"/>
        <v>2.9194709500041083E-3</v>
      </c>
      <c r="X152" s="1">
        <f t="shared" si="69"/>
        <v>1.8634920957473031E-3</v>
      </c>
      <c r="Y152" s="1">
        <f t="shared" si="69"/>
        <v>1.1894630398387041E-3</v>
      </c>
      <c r="Z152" s="1">
        <f t="shared" si="62"/>
        <v>7.5923172755661985E-4</v>
      </c>
      <c r="AA152" s="1">
        <f t="shared" si="62"/>
        <v>4.8461599631273612E-4</v>
      </c>
      <c r="AB152" s="1">
        <f t="shared" si="62"/>
        <v>3.0932935934855499E-4</v>
      </c>
      <c r="AC152" s="1">
        <f t="shared" si="58"/>
        <v>0.67391304347826086</v>
      </c>
      <c r="AD152" s="1">
        <f t="shared" si="58"/>
        <v>0.43015726179463459</v>
      </c>
      <c r="AE152" s="1">
        <f t="shared" si="58"/>
        <v>0.27456846497529874</v>
      </c>
      <c r="AF152" s="1">
        <f t="shared" si="58"/>
        <v>0.17525646700550981</v>
      </c>
      <c r="AG152" s="1">
        <f t="shared" si="58"/>
        <v>0.11186583000351692</v>
      </c>
      <c r="AH152" s="1">
        <f t="shared" si="54"/>
        <v>7.1403721278840593E-2</v>
      </c>
      <c r="AI152" s="1">
        <f t="shared" si="54"/>
        <v>4.5576843369472722E-2</v>
      </c>
      <c r="AJ152" s="1">
        <f t="shared" si="54"/>
        <v>2.9091602150727272E-2</v>
      </c>
      <c r="AK152" s="1">
        <f t="shared" si="54"/>
        <v>1.8569107755783368E-2</v>
      </c>
      <c r="AL152" s="1">
        <f t="shared" si="54"/>
        <v>1.1852621971776616E-2</v>
      </c>
      <c r="AM152" s="1">
        <f t="shared" si="59"/>
        <v>0.44230769230769229</v>
      </c>
      <c r="AN152" s="1">
        <f t="shared" si="59"/>
        <v>0.28232405891980361</v>
      </c>
      <c r="AO152" s="1">
        <f t="shared" si="59"/>
        <v>0.1802068461190236</v>
      </c>
      <c r="AP152" s="1">
        <f t="shared" si="59"/>
        <v>0.11502564645895123</v>
      </c>
      <c r="AQ152" s="1">
        <f t="shared" si="59"/>
        <v>7.3420625399330586E-2</v>
      </c>
      <c r="AR152" s="1">
        <f t="shared" si="55"/>
        <v>4.6864228978296119E-2</v>
      </c>
      <c r="AS152" s="1">
        <f t="shared" si="55"/>
        <v>2.991333764572093E-2</v>
      </c>
      <c r="AT152" s="1">
        <f t="shared" si="55"/>
        <v>1.9093619773864423E-2</v>
      </c>
      <c r="AU152" s="1">
        <f t="shared" si="55"/>
        <v>1.218741687693474E-2</v>
      </c>
      <c r="AV152" s="1">
        <f t="shared" si="55"/>
        <v>7.7792022618732382E-3</v>
      </c>
      <c r="BK152" s="1">
        <f t="shared" ca="1" si="60"/>
        <v>0.31628541705140378</v>
      </c>
      <c r="BL152" s="1">
        <f t="shared" ca="1" si="60"/>
        <v>0.48595910713552165</v>
      </c>
      <c r="BM152" s="1">
        <f t="shared" ca="1" si="60"/>
        <v>-6.6398723814054668</v>
      </c>
      <c r="BN152" s="1">
        <f t="shared" ca="1" si="60"/>
        <v>59.541174327087248</v>
      </c>
      <c r="BO152" s="1">
        <f t="shared" ca="1" si="60"/>
        <v>-224.66720250650607</v>
      </c>
      <c r="BP152" s="1">
        <f t="shared" ca="1" si="56"/>
        <v>449.97722732579871</v>
      </c>
      <c r="BQ152" s="1">
        <f t="shared" ca="1" si="56"/>
        <v>-518.45301652093087</v>
      </c>
      <c r="BR152" s="1">
        <f t="shared" ca="1" si="56"/>
        <v>345.11717057231346</v>
      </c>
      <c r="BS152" s="1">
        <f t="shared" ca="1" si="56"/>
        <v>-123.36530701618322</v>
      </c>
      <c r="BT152" s="1">
        <f t="shared" ca="1" si="56"/>
        <v>18.329092121960986</v>
      </c>
      <c r="BU152" s="1">
        <f t="shared" ca="1" si="61"/>
        <v>0.42683056737587322</v>
      </c>
      <c r="BV152" s="1">
        <f t="shared" ca="1" si="61"/>
        <v>0.20708850693908779</v>
      </c>
      <c r="BW152" s="1">
        <f t="shared" ca="1" si="61"/>
        <v>-5.073826679443008</v>
      </c>
      <c r="BX152" s="1">
        <f t="shared" ca="1" si="61"/>
        <v>36.323021250087201</v>
      </c>
      <c r="BY152" s="1">
        <f t="shared" ca="1" si="61"/>
        <v>-122.68961763576061</v>
      </c>
      <c r="BZ152" s="1">
        <f t="shared" ca="1" si="57"/>
        <v>231.92736437176052</v>
      </c>
      <c r="CA152" s="1">
        <f t="shared" ca="1" si="57"/>
        <v>-260.07617167395756</v>
      </c>
      <c r="CB152" s="1">
        <f t="shared" ca="1" si="57"/>
        <v>171.54504163466208</v>
      </c>
      <c r="CC152" s="1">
        <f t="shared" ca="1" si="57"/>
        <v>-61.35742570257009</v>
      </c>
      <c r="CD152" s="1">
        <f t="shared" ca="1" si="57"/>
        <v>9.1665504760012926</v>
      </c>
      <c r="CE152" s="4">
        <f t="shared" ca="1" si="64"/>
        <v>0.64151044632169274</v>
      </c>
      <c r="CF152" s="4">
        <f t="shared" ca="1" si="65"/>
        <v>3.2402597156568125E-2</v>
      </c>
      <c r="CG152" s="4">
        <f t="shared" ca="1" si="70"/>
        <v>-2.7756275826897325E-3</v>
      </c>
      <c r="CH152" s="4">
        <f t="shared" ca="1" si="71"/>
        <v>6.458160122369444E-2</v>
      </c>
      <c r="CI152" s="8">
        <f t="shared" ca="1" si="66"/>
        <v>0.39885511509479876</v>
      </c>
      <c r="CJ152" s="8">
        <f t="shared" ca="1" si="67"/>
        <v>4.3452577212893528E-2</v>
      </c>
      <c r="CK152" s="8">
        <f t="shared" ca="1" si="72"/>
        <v>1.2566675128695415E-2</v>
      </c>
      <c r="CL152" s="8">
        <f t="shared" ca="1" si="73"/>
        <v>9.5112293139016438E-2</v>
      </c>
    </row>
    <row r="153" spans="1:90" x14ac:dyDescent="0.25">
      <c r="A153" s="7">
        <f>'Calculate Data'!M155</f>
        <v>0.49593495934959347</v>
      </c>
      <c r="B153" s="7">
        <f>'Calculate Data'!L155</f>
        <v>0.56862745098039214</v>
      </c>
      <c r="C153" s="7">
        <f>'Calculate Data'!N155</f>
        <v>0.29310344827586204</v>
      </c>
      <c r="D153" s="7">
        <f>'Calculate Data'!B155</f>
        <v>348</v>
      </c>
      <c r="E153" s="2">
        <v>0.64255319148936174</v>
      </c>
      <c r="F153" s="10">
        <v>0.6063829787234043</v>
      </c>
      <c r="G153" s="4">
        <v>0.67073170731707321</v>
      </c>
      <c r="H153" s="8">
        <v>0.46590909090909088</v>
      </c>
      <c r="I153" s="20">
        <v>176</v>
      </c>
      <c r="J153" s="1">
        <f t="shared" si="69"/>
        <v>1</v>
      </c>
      <c r="K153" s="1">
        <f t="shared" si="69"/>
        <v>0.64255319148936174</v>
      </c>
      <c r="L153" s="1">
        <f t="shared" si="69"/>
        <v>0.41287460389316438</v>
      </c>
      <c r="M153" s="1">
        <f t="shared" si="69"/>
        <v>0.26529389441645884</v>
      </c>
      <c r="N153" s="1">
        <f t="shared" si="69"/>
        <v>0.1704654385399374</v>
      </c>
      <c r="O153" s="1">
        <f t="shared" si="69"/>
        <v>0.10953311157247042</v>
      </c>
      <c r="P153" s="1">
        <f t="shared" si="69"/>
        <v>7.0380850414651211E-2</v>
      </c>
      <c r="Q153" s="1">
        <f t="shared" si="69"/>
        <v>4.5223440053669503E-2</v>
      </c>
      <c r="R153" s="1">
        <f t="shared" si="69"/>
        <v>2.9058465736613175E-2</v>
      </c>
      <c r="S153" s="1">
        <f t="shared" si="69"/>
        <v>1.8671609898845063E-2</v>
      </c>
      <c r="T153" s="1">
        <f t="shared" si="69"/>
        <v>1.1997502530747254E-2</v>
      </c>
      <c r="U153" s="1">
        <f t="shared" si="69"/>
        <v>7.7090335410333428E-3</v>
      </c>
      <c r="V153" s="1">
        <f t="shared" si="69"/>
        <v>4.9534641050895103E-3</v>
      </c>
      <c r="W153" s="1">
        <f t="shared" si="69"/>
        <v>3.1828641696532598E-3</v>
      </c>
      <c r="X153" s="1">
        <f t="shared" si="69"/>
        <v>2.0451595302878392E-3</v>
      </c>
      <c r="Y153" s="1">
        <f t="shared" si="69"/>
        <v>1.3141237832913352E-3</v>
      </c>
      <c r="Z153" s="1">
        <f t="shared" si="62"/>
        <v>8.4439443096592185E-4</v>
      </c>
      <c r="AA153" s="1">
        <f t="shared" si="62"/>
        <v>5.4256833649299666E-4</v>
      </c>
      <c r="AB153" s="1">
        <f t="shared" si="62"/>
        <v>3.4862901621464891E-4</v>
      </c>
      <c r="AC153" s="1">
        <f t="shared" si="58"/>
        <v>0.67073170731707321</v>
      </c>
      <c r="AD153" s="1">
        <f t="shared" si="58"/>
        <v>0.4309807991696939</v>
      </c>
      <c r="AE153" s="1">
        <f t="shared" si="58"/>
        <v>0.27692808797712248</v>
      </c>
      <c r="AF153" s="1">
        <f t="shared" si="58"/>
        <v>0.17794102674274678</v>
      </c>
      <c r="AG153" s="1">
        <f t="shared" si="58"/>
        <v>0.11433657463044582</v>
      </c>
      <c r="AH153" s="1">
        <f t="shared" si="54"/>
        <v>7.3467330932754552E-2</v>
      </c>
      <c r="AI153" s="1">
        <f t="shared" si="54"/>
        <v>4.7206667961046549E-2</v>
      </c>
      <c r="AJ153" s="1">
        <f t="shared" si="54"/>
        <v>3.0332795157949059E-2</v>
      </c>
      <c r="AK153" s="1">
        <f t="shared" si="54"/>
        <v>1.9490434335533227E-2</v>
      </c>
      <c r="AL153" s="1">
        <f t="shared" si="54"/>
        <v>1.2523640785810714E-2</v>
      </c>
      <c r="AM153" s="1">
        <f t="shared" si="59"/>
        <v>0.46590909090909088</v>
      </c>
      <c r="AN153" s="1">
        <f t="shared" si="59"/>
        <v>0.29937137330754354</v>
      </c>
      <c r="AO153" s="1">
        <f t="shared" si="59"/>
        <v>0.19236203135931521</v>
      </c>
      <c r="AP153" s="1">
        <f t="shared" si="59"/>
        <v>0.12360283717130469</v>
      </c>
      <c r="AQ153" s="1">
        <f t="shared" si="59"/>
        <v>7.9421397501561741E-2</v>
      </c>
      <c r="AR153" s="1">
        <f t="shared" si="55"/>
        <v>5.1032472437173716E-2</v>
      </c>
      <c r="AS153" s="1">
        <f t="shared" si="55"/>
        <v>3.2791078034098857E-2</v>
      </c>
      <c r="AT153" s="1">
        <f t="shared" si="55"/>
        <v>2.1070011843186926E-2</v>
      </c>
      <c r="AU153" s="1">
        <f t="shared" si="55"/>
        <v>1.353860335455841E-2</v>
      </c>
      <c r="AV153" s="1">
        <f t="shared" si="55"/>
        <v>8.699272793780086E-3</v>
      </c>
      <c r="BK153" s="1">
        <f t="shared" ca="1" si="60"/>
        <v>0.31628541705140378</v>
      </c>
      <c r="BL153" s="1">
        <f t="shared" ca="1" si="60"/>
        <v>0.4891988345164251</v>
      </c>
      <c r="BM153" s="1">
        <f t="shared" ca="1" si="60"/>
        <v>-6.7286991185967127</v>
      </c>
      <c r="BN153" s="1">
        <f t="shared" ca="1" si="60"/>
        <v>60.739954278702044</v>
      </c>
      <c r="BO153" s="1">
        <f t="shared" ca="1" si="60"/>
        <v>-230.71850587670838</v>
      </c>
      <c r="BP153" s="1">
        <f t="shared" ca="1" si="56"/>
        <v>465.17779583147404</v>
      </c>
      <c r="BQ153" s="1">
        <f t="shared" ca="1" si="56"/>
        <v>-539.53986024286792</v>
      </c>
      <c r="BR153" s="1">
        <f t="shared" ca="1" si="56"/>
        <v>361.5483508400402</v>
      </c>
      <c r="BS153" s="1">
        <f t="shared" ca="1" si="56"/>
        <v>-130.10037542747759</v>
      </c>
      <c r="BT153" s="1">
        <f t="shared" ca="1" si="56"/>
        <v>19.458624979866684</v>
      </c>
      <c r="BU153" s="1">
        <f t="shared" ca="1" si="61"/>
        <v>0.42683056737587322</v>
      </c>
      <c r="BV153" s="1">
        <f t="shared" ca="1" si="61"/>
        <v>0.20846909698534838</v>
      </c>
      <c r="BW153" s="1">
        <f t="shared" ca="1" si="61"/>
        <v>-5.1417032052435561</v>
      </c>
      <c r="BX153" s="1">
        <f t="shared" ca="1" si="61"/>
        <v>37.054335506965622</v>
      </c>
      <c r="BY153" s="1">
        <f t="shared" ca="1" si="61"/>
        <v>-125.99420365635082</v>
      </c>
      <c r="BZ153" s="1">
        <f t="shared" ca="1" si="57"/>
        <v>239.76204483198109</v>
      </c>
      <c r="CA153" s="1">
        <f t="shared" ca="1" si="57"/>
        <v>-270.65415157402634</v>
      </c>
      <c r="CB153" s="1">
        <f t="shared" ca="1" si="57"/>
        <v>179.71237650953819</v>
      </c>
      <c r="CC153" s="1">
        <f t="shared" ca="1" si="57"/>
        <v>-64.70720425573748</v>
      </c>
      <c r="CD153" s="1">
        <f t="shared" ca="1" si="57"/>
        <v>9.7314404273093054</v>
      </c>
      <c r="CE153" s="4">
        <f t="shared" ca="1" si="64"/>
        <v>0.64276951600020027</v>
      </c>
      <c r="CF153" s="4">
        <f t="shared" ca="1" si="65"/>
        <v>2.7962191316872942E-2</v>
      </c>
      <c r="CG153" s="4">
        <f t="shared" ca="1" si="70"/>
        <v>-1.7673927464105106E-4</v>
      </c>
      <c r="CH153" s="4">
        <f t="shared" ca="1" si="71"/>
        <v>6.3553036488557438E-2</v>
      </c>
      <c r="CI153" s="8">
        <f t="shared" ca="1" si="66"/>
        <v>0.39823424879721969</v>
      </c>
      <c r="CJ153" s="8">
        <f t="shared" ca="1" si="67"/>
        <v>6.7674842111871192E-2</v>
      </c>
      <c r="CK153" s="8">
        <f t="shared" ca="1" si="72"/>
        <v>1.0147886342166063E-2</v>
      </c>
      <c r="CL153" s="8">
        <f t="shared" ca="1" si="73"/>
        <v>9.5342627298746888E-2</v>
      </c>
    </row>
    <row r="154" spans="1:90" x14ac:dyDescent="0.25">
      <c r="A154" s="7">
        <f>'Calculate Data'!M156</f>
        <v>0.67032967032967028</v>
      </c>
      <c r="B154" s="7">
        <f>'Calculate Data'!L156</f>
        <v>0.7651006711409396</v>
      </c>
      <c r="C154" s="7">
        <f>'Calculate Data'!N156</f>
        <v>0.45015105740181272</v>
      </c>
      <c r="D154" s="7">
        <f>'Calculate Data'!B156</f>
        <v>331</v>
      </c>
      <c r="E154" s="2">
        <v>0.64680851063829792</v>
      </c>
      <c r="F154" s="10">
        <v>0.60759493670886078</v>
      </c>
      <c r="G154" s="4">
        <v>0.569620253164557</v>
      </c>
      <c r="H154" s="8">
        <v>0.5</v>
      </c>
      <c r="I154" s="20">
        <v>158</v>
      </c>
      <c r="J154" s="1">
        <f t="shared" si="69"/>
        <v>1</v>
      </c>
      <c r="K154" s="1">
        <f t="shared" si="69"/>
        <v>0.64680851063829792</v>
      </c>
      <c r="L154" s="1">
        <f t="shared" si="69"/>
        <v>0.41836124943413316</v>
      </c>
      <c r="M154" s="1">
        <f t="shared" si="69"/>
        <v>0.2705996166552691</v>
      </c>
      <c r="N154" s="1">
        <f t="shared" si="69"/>
        <v>0.17502613502808897</v>
      </c>
      <c r="O154" s="1">
        <f t="shared" si="69"/>
        <v>0.11320839372029586</v>
      </c>
      <c r="P154" s="1">
        <f t="shared" si="69"/>
        <v>7.3224152533978598E-2</v>
      </c>
      <c r="Q154" s="1">
        <f t="shared" si="69"/>
        <v>4.7362005043254246E-2</v>
      </c>
      <c r="R154" s="1">
        <f t="shared" si="69"/>
        <v>3.0634147942870834E-2</v>
      </c>
      <c r="S154" s="1">
        <f t="shared" si="69"/>
        <v>1.9814427605601561E-2</v>
      </c>
      <c r="T154" s="1">
        <f t="shared" si="69"/>
        <v>1.2816140408729523E-2</v>
      </c>
      <c r="U154" s="1">
        <f t="shared" si="69"/>
        <v>8.2895886899016485E-3</v>
      </c>
      <c r="V154" s="1">
        <f t="shared" si="69"/>
        <v>5.3617765143193644E-3</v>
      </c>
      <c r="W154" s="1">
        <f t="shared" si="69"/>
        <v>3.4680426816023125E-3</v>
      </c>
      <c r="X154" s="1">
        <f t="shared" si="69"/>
        <v>2.2431595217172408E-3</v>
      </c>
      <c r="Y154" s="1">
        <f t="shared" si="69"/>
        <v>1.4508946693660451E-3</v>
      </c>
      <c r="Z154" s="1">
        <f t="shared" si="62"/>
        <v>9.3845102018569738E-4</v>
      </c>
      <c r="AA154" s="1">
        <f t="shared" si="62"/>
        <v>6.0699810667330222E-4</v>
      </c>
      <c r="AB154" s="1">
        <f t="shared" si="62"/>
        <v>3.9261154133762529E-4</v>
      </c>
      <c r="AC154" s="1">
        <f t="shared" si="58"/>
        <v>0.569620253164557</v>
      </c>
      <c r="AD154" s="1">
        <f t="shared" si="58"/>
        <v>0.36843522757877734</v>
      </c>
      <c r="AE154" s="1">
        <f t="shared" si="58"/>
        <v>0.23830704081691131</v>
      </c>
      <c r="AF154" s="1">
        <f t="shared" si="58"/>
        <v>0.15413902214540645</v>
      </c>
      <c r="AG154" s="1">
        <f t="shared" si="58"/>
        <v>9.9698431345113983E-2</v>
      </c>
      <c r="AH154" s="1">
        <f t="shared" si="54"/>
        <v>6.4485793891307763E-2</v>
      </c>
      <c r="AI154" s="1">
        <f t="shared" si="54"/>
        <v>4.1709960304165024E-2</v>
      </c>
      <c r="AJ154" s="1">
        <f t="shared" si="54"/>
        <v>2.697835730311951E-2</v>
      </c>
      <c r="AK154" s="1">
        <f t="shared" si="54"/>
        <v>1.7449831106698576E-2</v>
      </c>
      <c r="AL154" s="1">
        <f t="shared" si="54"/>
        <v>1.1286699269013548E-2</v>
      </c>
      <c r="AM154" s="1">
        <f t="shared" si="59"/>
        <v>0.5</v>
      </c>
      <c r="AN154" s="1">
        <f t="shared" si="59"/>
        <v>0.32340425531914896</v>
      </c>
      <c r="AO154" s="1">
        <f t="shared" si="59"/>
        <v>0.20918062471706658</v>
      </c>
      <c r="AP154" s="1">
        <f t="shared" si="59"/>
        <v>0.13529980832763455</v>
      </c>
      <c r="AQ154" s="1">
        <f t="shared" si="59"/>
        <v>8.7513067514044487E-2</v>
      </c>
      <c r="AR154" s="1">
        <f t="shared" si="55"/>
        <v>5.6604196860147928E-2</v>
      </c>
      <c r="AS154" s="1">
        <f t="shared" si="55"/>
        <v>3.6612076266989299E-2</v>
      </c>
      <c r="AT154" s="1">
        <f t="shared" si="55"/>
        <v>2.3681002521627123E-2</v>
      </c>
      <c r="AU154" s="1">
        <f t="shared" si="55"/>
        <v>1.5317073971435417E-2</v>
      </c>
      <c r="AV154" s="1">
        <f t="shared" si="55"/>
        <v>9.9072138028007805E-3</v>
      </c>
      <c r="BK154" s="1">
        <f t="shared" ca="1" si="60"/>
        <v>0.31628541705140378</v>
      </c>
      <c r="BL154" s="1">
        <f t="shared" ca="1" si="60"/>
        <v>0.4924385618973286</v>
      </c>
      <c r="BM154" s="1">
        <f t="shared" ca="1" si="60"/>
        <v>-6.818116066666307</v>
      </c>
      <c r="BN154" s="1">
        <f t="shared" ca="1" si="60"/>
        <v>61.954717727780626</v>
      </c>
      <c r="BO154" s="1">
        <f t="shared" ca="1" si="60"/>
        <v>-236.89123560137313</v>
      </c>
      <c r="BP154" s="1">
        <f t="shared" ca="1" si="56"/>
        <v>480.78640608676693</v>
      </c>
      <c r="BQ154" s="1">
        <f t="shared" ca="1" si="56"/>
        <v>-561.33662483227113</v>
      </c>
      <c r="BR154" s="1">
        <f t="shared" ca="1" si="56"/>
        <v>378.64556069915335</v>
      </c>
      <c r="BS154" s="1">
        <f t="shared" ca="1" si="56"/>
        <v>-137.15500964136262</v>
      </c>
      <c r="BT154" s="1">
        <f t="shared" ca="1" si="56"/>
        <v>20.649612864500106</v>
      </c>
      <c r="BU154" s="1">
        <f t="shared" ca="1" si="61"/>
        <v>0.42683056737587322</v>
      </c>
      <c r="BV154" s="1">
        <f t="shared" ca="1" si="61"/>
        <v>0.20984968703160897</v>
      </c>
      <c r="BW154" s="1">
        <f t="shared" ca="1" si="61"/>
        <v>-5.2100307378600554</v>
      </c>
      <c r="BX154" s="1">
        <f t="shared" ca="1" si="61"/>
        <v>37.795400477104067</v>
      </c>
      <c r="BY154" s="1">
        <f t="shared" ca="1" si="61"/>
        <v>-129.36509999208135</v>
      </c>
      <c r="BZ154" s="1">
        <f t="shared" ca="1" si="57"/>
        <v>247.80703826315991</v>
      </c>
      <c r="CA154" s="1">
        <f t="shared" ca="1" si="57"/>
        <v>-281.58825535710577</v>
      </c>
      <c r="CB154" s="1">
        <f t="shared" ca="1" si="57"/>
        <v>188.21077017756224</v>
      </c>
      <c r="CC154" s="1">
        <f t="shared" ca="1" si="57"/>
        <v>-68.215923239272115</v>
      </c>
      <c r="CD154" s="1">
        <f t="shared" ca="1" si="57"/>
        <v>10.327064612520191</v>
      </c>
      <c r="CE154" s="4">
        <f t="shared" ca="1" si="64"/>
        <v>0.6440352154765705</v>
      </c>
      <c r="CF154" s="4">
        <f t="shared" ca="1" si="65"/>
        <v>-7.44149623120135E-2</v>
      </c>
      <c r="CG154" s="4">
        <f t="shared" ca="1" si="70"/>
        <v>1.9684628705713449E-3</v>
      </c>
      <c r="CH154" s="4">
        <f t="shared" ca="1" si="71"/>
        <v>6.4555665673185977E-2</v>
      </c>
      <c r="CI154" s="8">
        <f t="shared" ca="1" si="66"/>
        <v>0.39764445843460017</v>
      </c>
      <c r="CJ154" s="8">
        <f t="shared" ca="1" si="67"/>
        <v>0.10235554156539983</v>
      </c>
      <c r="CK154" s="8">
        <f t="shared" ca="1" si="72"/>
        <v>3.9780830352700103E-3</v>
      </c>
      <c r="CL154" s="8">
        <f t="shared" ca="1" si="73"/>
        <v>9.2806793416644356E-2</v>
      </c>
    </row>
    <row r="155" spans="1:90" x14ac:dyDescent="0.25">
      <c r="A155" s="7">
        <f>'Calculate Data'!M157</f>
        <v>0.52830188679245282</v>
      </c>
      <c r="B155" s="7">
        <f>'Calculate Data'!L157</f>
        <v>0.59307359307359309</v>
      </c>
      <c r="C155" s="7">
        <f>'Calculate Data'!N157</f>
        <v>0.49201277955271566</v>
      </c>
      <c r="D155" s="7">
        <f>'Calculate Data'!B157</f>
        <v>939</v>
      </c>
      <c r="E155" s="2">
        <v>0.65106382978723409</v>
      </c>
      <c r="F155" s="10">
        <v>0.60799999999999998</v>
      </c>
      <c r="G155" s="4">
        <v>0.68965517241379315</v>
      </c>
      <c r="H155" s="8">
        <v>0.48132780082987553</v>
      </c>
      <c r="I155" s="20">
        <v>241</v>
      </c>
      <c r="J155" s="1">
        <f t="shared" si="69"/>
        <v>1</v>
      </c>
      <c r="K155" s="1">
        <f t="shared" si="69"/>
        <v>0.65106382978723409</v>
      </c>
      <c r="L155" s="1">
        <f t="shared" si="69"/>
        <v>0.42388411045722052</v>
      </c>
      <c r="M155" s="1">
        <f t="shared" si="69"/>
        <v>0.27597561234023293</v>
      </c>
      <c r="N155" s="1">
        <f t="shared" si="69"/>
        <v>0.17967773909810913</v>
      </c>
      <c r="O155" s="1">
        <f t="shared" si="69"/>
        <v>0.11698167694472639</v>
      </c>
      <c r="P155" s="1">
        <f t="shared" si="69"/>
        <v>7.6162538606566549E-2</v>
      </c>
      <c r="Q155" s="1">
        <f t="shared" si="69"/>
        <v>4.9586674071509282E-2</v>
      </c>
      <c r="R155" s="1">
        <f t="shared" si="69"/>
        <v>3.2284089927408173E-2</v>
      </c>
      <c r="S155" s="1">
        <f t="shared" si="69"/>
        <v>2.1019003229333835E-2</v>
      </c>
      <c r="T155" s="1">
        <f t="shared" si="69"/>
        <v>1.3684712740800327E-2</v>
      </c>
      <c r="U155" s="1">
        <f t="shared" si="69"/>
        <v>8.909621486563617E-3</v>
      </c>
      <c r="V155" s="1">
        <f t="shared" si="69"/>
        <v>5.8007322869967392E-3</v>
      </c>
      <c r="W155" s="1">
        <f t="shared" si="69"/>
        <v>3.7766469783425583E-3</v>
      </c>
      <c r="X155" s="1">
        <f t="shared" si="69"/>
        <v>2.4588382454740912E-3</v>
      </c>
      <c r="Y155" s="1">
        <f t="shared" si="69"/>
        <v>1.6008606449256849E-3</v>
      </c>
      <c r="Z155" s="1">
        <f t="shared" si="62"/>
        <v>1.0422624624409778E-3</v>
      </c>
      <c r="AA155" s="1">
        <f t="shared" si="62"/>
        <v>6.7857939044029631E-4</v>
      </c>
      <c r="AB155" s="1">
        <f t="shared" si="62"/>
        <v>4.4179849675474609E-4</v>
      </c>
      <c r="AC155" s="1">
        <f t="shared" si="58"/>
        <v>0.68965517241379315</v>
      </c>
      <c r="AD155" s="1">
        <f t="shared" si="58"/>
        <v>0.44900953778429942</v>
      </c>
      <c r="AE155" s="1">
        <f t="shared" si="58"/>
        <v>0.29233386928084176</v>
      </c>
      <c r="AF155" s="1">
        <f t="shared" si="58"/>
        <v>0.19032800851050549</v>
      </c>
      <c r="AG155" s="1">
        <f t="shared" si="58"/>
        <v>0.123915682136627</v>
      </c>
      <c r="AH155" s="1">
        <f t="shared" si="54"/>
        <v>8.0677018582569926E-2</v>
      </c>
      <c r="AI155" s="1">
        <f t="shared" si="54"/>
        <v>5.2525888694183828E-2</v>
      </c>
      <c r="AJ155" s="1">
        <f t="shared" si="54"/>
        <v>3.4197706256213302E-2</v>
      </c>
      <c r="AK155" s="1">
        <f t="shared" si="54"/>
        <v>2.2264889605109087E-2</v>
      </c>
      <c r="AL155" s="1">
        <f t="shared" si="54"/>
        <v>1.4495864296092301E-2</v>
      </c>
      <c r="AM155" s="1">
        <f t="shared" si="59"/>
        <v>0.48132780082987553</v>
      </c>
      <c r="AN155" s="1">
        <f t="shared" si="59"/>
        <v>0.31337512139136581</v>
      </c>
      <c r="AO155" s="1">
        <f t="shared" si="59"/>
        <v>0.20402720669310201</v>
      </c>
      <c r="AP155" s="1">
        <f t="shared" si="59"/>
        <v>0.13283473457040257</v>
      </c>
      <c r="AQ155" s="1">
        <f t="shared" si="59"/>
        <v>8.6483891018177009E-2</v>
      </c>
      <c r="AR155" s="1">
        <f t="shared" si="55"/>
        <v>5.6306533301196102E-2</v>
      </c>
      <c r="AS155" s="1">
        <f t="shared" si="55"/>
        <v>3.6659147213119171E-2</v>
      </c>
      <c r="AT155" s="1">
        <f t="shared" si="55"/>
        <v>2.3867444781307371E-2</v>
      </c>
      <c r="AU155" s="1">
        <f t="shared" si="55"/>
        <v>1.5539230006553311E-2</v>
      </c>
      <c r="AV155" s="1">
        <f t="shared" si="55"/>
        <v>1.0117030600011307E-2</v>
      </c>
      <c r="BK155" s="1">
        <f t="shared" ca="1" si="60"/>
        <v>0.31628541705140378</v>
      </c>
      <c r="BL155" s="1">
        <f t="shared" ca="1" si="60"/>
        <v>0.4956782892782321</v>
      </c>
      <c r="BM155" s="1">
        <f t="shared" ca="1" si="60"/>
        <v>-6.9081232256142471</v>
      </c>
      <c r="BN155" s="1">
        <f t="shared" ca="1" si="60"/>
        <v>63.185570525299603</v>
      </c>
      <c r="BO155" s="1">
        <f t="shared" ca="1" si="60"/>
        <v>-243.18700529027481</v>
      </c>
      <c r="BP155" s="1">
        <f t="shared" ca="1" si="56"/>
        <v>496.81121856757687</v>
      </c>
      <c r="BQ155" s="1">
        <f t="shared" ca="1" si="56"/>
        <v>-583.86230335993014</v>
      </c>
      <c r="BR155" s="1">
        <f t="shared" ca="1" si="56"/>
        <v>396.43114749608833</v>
      </c>
      <c r="BS155" s="1">
        <f t="shared" ca="1" si="56"/>
        <v>-144.54211925573568</v>
      </c>
      <c r="BT155" s="1">
        <f t="shared" ca="1" si="56"/>
        <v>21.904961784549318</v>
      </c>
      <c r="BU155" s="1">
        <f t="shared" ca="1" si="61"/>
        <v>0.42683056737587322</v>
      </c>
      <c r="BV155" s="1">
        <f t="shared" ca="1" si="61"/>
        <v>0.21123027707786954</v>
      </c>
      <c r="BW155" s="1">
        <f t="shared" ca="1" si="61"/>
        <v>-5.2788092772925053</v>
      </c>
      <c r="BX155" s="1">
        <f t="shared" ca="1" si="61"/>
        <v>38.546280734762533</v>
      </c>
      <c r="BY155" s="1">
        <f t="shared" ca="1" si="61"/>
        <v>-132.80318782705046</v>
      </c>
      <c r="BZ155" s="1">
        <f t="shared" ca="1" si="57"/>
        <v>256.06655073963242</v>
      </c>
      <c r="CA155" s="1">
        <f t="shared" ca="1" si="57"/>
        <v>-292.88801068526351</v>
      </c>
      <c r="CB155" s="1">
        <f t="shared" ca="1" si="57"/>
        <v>197.05133068203534</v>
      </c>
      <c r="CC155" s="1">
        <f t="shared" ca="1" si="57"/>
        <v>-71.890003418565769</v>
      </c>
      <c r="CD155" s="1">
        <f t="shared" ca="1" si="57"/>
        <v>10.954876353770453</v>
      </c>
      <c r="CE155" s="4">
        <f t="shared" ca="1" si="64"/>
        <v>0.6453109482888415</v>
      </c>
      <c r="CF155" s="4">
        <f t="shared" ca="1" si="65"/>
        <v>4.4344224124951648E-2</v>
      </c>
      <c r="CG155" s="4">
        <f t="shared" ca="1" si="70"/>
        <v>-2.2767069245715798E-3</v>
      </c>
      <c r="CH155" s="4">
        <f t="shared" ca="1" si="71"/>
        <v>6.2032346760531196E-2</v>
      </c>
      <c r="CI155" s="8">
        <f t="shared" ca="1" si="66"/>
        <v>0.39708814648222734</v>
      </c>
      <c r="CJ155" s="8">
        <f t="shared" ca="1" si="67"/>
        <v>8.4239654347648185E-2</v>
      </c>
      <c r="CK155" s="8">
        <f t="shared" ca="1" si="72"/>
        <v>-5.659310267608496E-4</v>
      </c>
      <c r="CL155" s="8">
        <f t="shared" ca="1" si="73"/>
        <v>9.2644398096329808E-2</v>
      </c>
    </row>
    <row r="156" spans="1:90" x14ac:dyDescent="0.25">
      <c r="A156" s="7">
        <f>'Calculate Data'!M158</f>
        <v>0.49621212121212122</v>
      </c>
      <c r="B156" s="7">
        <f>'Calculate Data'!L158</f>
        <v>0.54822335025380708</v>
      </c>
      <c r="C156" s="7">
        <f>'Calculate Data'!N158</f>
        <v>0.42733188720173537</v>
      </c>
      <c r="D156" s="7">
        <f>'Calculate Data'!B158</f>
        <v>461</v>
      </c>
      <c r="E156" s="2">
        <v>0.65531914893617016</v>
      </c>
      <c r="F156" s="10">
        <v>0.60869565217391308</v>
      </c>
      <c r="G156" s="4">
        <v>0.67924528301886788</v>
      </c>
      <c r="H156" s="8">
        <v>0.4344262295081967</v>
      </c>
      <c r="I156" s="20">
        <v>122</v>
      </c>
      <c r="J156" s="1">
        <f t="shared" si="69"/>
        <v>1</v>
      </c>
      <c r="K156" s="1">
        <f t="shared" si="69"/>
        <v>0.65531914893617016</v>
      </c>
      <c r="L156" s="1">
        <f t="shared" si="69"/>
        <v>0.42944318696242639</v>
      </c>
      <c r="M156" s="1">
        <f t="shared" si="69"/>
        <v>0.28142234379665387</v>
      </c>
      <c r="N156" s="1">
        <f t="shared" si="69"/>
        <v>0.18442145082844552</v>
      </c>
      <c r="O156" s="1">
        <f t="shared" si="69"/>
        <v>0.12085490820247068</v>
      </c>
      <c r="P156" s="1">
        <f t="shared" si="69"/>
        <v>7.919853558800205E-2</v>
      </c>
      <c r="Q156" s="1">
        <f t="shared" si="69"/>
        <v>5.1900316938520492E-2</v>
      </c>
      <c r="R156" s="1">
        <f t="shared" si="69"/>
        <v>3.4011271525668747E-2</v>
      </c>
      <c r="S156" s="1">
        <f t="shared" si="69"/>
        <v>2.2288237510438243E-2</v>
      </c>
      <c r="T156" s="1">
        <f t="shared" si="69"/>
        <v>1.4605908836627613E-2</v>
      </c>
      <c r="U156" s="1">
        <f t="shared" si="69"/>
        <v>9.5715317482580956E-3</v>
      </c>
      <c r="V156" s="1">
        <f t="shared" si="69"/>
        <v>6.2724080392840284E-3</v>
      </c>
      <c r="W156" s="1">
        <f t="shared" si="69"/>
        <v>4.1104290980840015E-3</v>
      </c>
      <c r="X156" s="1">
        <f t="shared" si="69"/>
        <v>2.6936428983188772E-3</v>
      </c>
      <c r="Y156" s="1">
        <f t="shared" si="69"/>
        <v>1.7651957716642854E-3</v>
      </c>
      <c r="Z156" s="1">
        <f t="shared" si="62"/>
        <v>1.1567665907927657E-3</v>
      </c>
      <c r="AA156" s="1">
        <f t="shared" si="62"/>
        <v>7.5805129779611018E-4</v>
      </c>
      <c r="AB156" s="1">
        <f t="shared" si="62"/>
        <v>4.9676553132170628E-4</v>
      </c>
      <c r="AC156" s="1">
        <f t="shared" si="58"/>
        <v>0.67924528301886788</v>
      </c>
      <c r="AD156" s="1">
        <f t="shared" si="58"/>
        <v>0.44512244078683255</v>
      </c>
      <c r="AE156" s="1">
        <f t="shared" si="58"/>
        <v>0.29169725906881794</v>
      </c>
      <c r="AF156" s="1">
        <f t="shared" si="58"/>
        <v>0.19115479955999129</v>
      </c>
      <c r="AG156" s="1">
        <f t="shared" si="58"/>
        <v>0.12526740056271771</v>
      </c>
      <c r="AH156" s="1">
        <f t="shared" si="54"/>
        <v>8.2090126326206492E-2</v>
      </c>
      <c r="AI156" s="1">
        <f t="shared" si="54"/>
        <v>5.3795231720152333E-2</v>
      </c>
      <c r="AJ156" s="1">
        <f t="shared" si="54"/>
        <v>3.5253045467674292E-2</v>
      </c>
      <c r="AK156" s="1">
        <f t="shared" si="54"/>
        <v>2.3101995753284432E-2</v>
      </c>
      <c r="AL156" s="1">
        <f t="shared" si="54"/>
        <v>1.5139180195769372E-2</v>
      </c>
      <c r="AM156" s="1">
        <f t="shared" si="59"/>
        <v>0.4344262295081967</v>
      </c>
      <c r="AN156" s="1">
        <f t="shared" si="59"/>
        <v>0.28468782699686079</v>
      </c>
      <c r="AO156" s="1">
        <f t="shared" si="59"/>
        <v>0.18656138450007048</v>
      </c>
      <c r="AP156" s="1">
        <f t="shared" si="59"/>
        <v>0.12225724771493979</v>
      </c>
      <c r="AQ156" s="1">
        <f t="shared" si="59"/>
        <v>8.0117515523832894E-2</v>
      </c>
      <c r="AR156" s="1">
        <f t="shared" si="55"/>
        <v>5.250254208795857E-2</v>
      </c>
      <c r="AS156" s="1">
        <f t="shared" si="55"/>
        <v>3.4405921198066465E-2</v>
      </c>
      <c r="AT156" s="1">
        <f t="shared" si="55"/>
        <v>2.2546858997881853E-2</v>
      </c>
      <c r="AU156" s="1">
        <f t="shared" si="55"/>
        <v>1.4775388449675768E-2</v>
      </c>
      <c r="AV156" s="1">
        <f t="shared" si="55"/>
        <v>9.682594984042843E-3</v>
      </c>
      <c r="BK156" s="1">
        <f t="shared" ca="1" si="60"/>
        <v>0.31628541705140378</v>
      </c>
      <c r="BL156" s="1">
        <f t="shared" ca="1" si="60"/>
        <v>0.49891801665913549</v>
      </c>
      <c r="BM156" s="1">
        <f t="shared" ca="1" si="60"/>
        <v>-6.9987205954405338</v>
      </c>
      <c r="BN156" s="1">
        <f t="shared" ca="1" si="60"/>
        <v>64.432618522235529</v>
      </c>
      <c r="BO156" s="1">
        <f t="shared" ca="1" si="60"/>
        <v>-249.60743920407728</v>
      </c>
      <c r="BP156" s="1">
        <f t="shared" ca="1" si="56"/>
        <v>513.26050183322172</v>
      </c>
      <c r="BQ156" s="1">
        <f t="shared" ca="1" si="56"/>
        <v>-607.13626747674459</v>
      </c>
      <c r="BR156" s="1">
        <f t="shared" ca="1" si="56"/>
        <v>414.92805445424995</v>
      </c>
      <c r="BS156" s="1">
        <f t="shared" ca="1" si="56"/>
        <v>-152.27504557063071</v>
      </c>
      <c r="BT156" s="1">
        <f t="shared" ca="1" si="56"/>
        <v>23.227694747662962</v>
      </c>
      <c r="BU156" s="1">
        <f t="shared" ca="1" si="61"/>
        <v>0.42683056737587322</v>
      </c>
      <c r="BV156" s="1">
        <f t="shared" ca="1" si="61"/>
        <v>0.2126108671241301</v>
      </c>
      <c r="BW156" s="1">
        <f t="shared" ca="1" si="61"/>
        <v>-5.3480388235409038</v>
      </c>
      <c r="BX156" s="1">
        <f t="shared" ca="1" si="61"/>
        <v>39.30704085420102</v>
      </c>
      <c r="BY156" s="1">
        <f t="shared" ca="1" si="61"/>
        <v>-136.30935416175294</v>
      </c>
      <c r="BZ156" s="1">
        <f t="shared" ca="1" si="57"/>
        <v>264.54484404411409</v>
      </c>
      <c r="CA156" s="1">
        <f t="shared" ca="1" si="57"/>
        <v>-304.56313513105556</v>
      </c>
      <c r="CB156" s="1">
        <f t="shared" ca="1" si="57"/>
        <v>206.24546225476581</v>
      </c>
      <c r="CC156" s="1">
        <f t="shared" ca="1" si="57"/>
        <v>-75.736080271982743</v>
      </c>
      <c r="CD156" s="1">
        <f t="shared" ca="1" si="57"/>
        <v>11.616387485471545</v>
      </c>
      <c r="CE156" s="4">
        <f t="shared" ca="1" si="64"/>
        <v>0.64660014418758394</v>
      </c>
      <c r="CF156" s="4">
        <f t="shared" ca="1" si="65"/>
        <v>3.2645138831283949E-2</v>
      </c>
      <c r="CG156" s="4">
        <f t="shared" ca="1" si="70"/>
        <v>2.9950349391313536E-3</v>
      </c>
      <c r="CH156" s="4">
        <f t="shared" ca="1" si="71"/>
        <v>5.4453525082158463E-2</v>
      </c>
      <c r="CI156" s="8">
        <f t="shared" ca="1" si="66"/>
        <v>0.39656768472033477</v>
      </c>
      <c r="CJ156" s="8">
        <f t="shared" ca="1" si="67"/>
        <v>3.7858544787861936E-2</v>
      </c>
      <c r="CK156" s="8">
        <f t="shared" ca="1" si="72"/>
        <v>1.2736970920204918E-3</v>
      </c>
      <c r="CL156" s="8">
        <f t="shared" ca="1" si="73"/>
        <v>9.5142061442765102E-2</v>
      </c>
    </row>
    <row r="157" spans="1:90" x14ac:dyDescent="0.25">
      <c r="A157" s="7">
        <f>'Calculate Data'!M159</f>
        <v>0.21904761904761905</v>
      </c>
      <c r="B157" s="7">
        <f>'Calculate Data'!L159</f>
        <v>0.34010152284263961</v>
      </c>
      <c r="C157" s="7">
        <f>'Calculate Data'!N159</f>
        <v>0.48402948402948404</v>
      </c>
      <c r="D157" s="7">
        <f>'Calculate Data'!B159</f>
        <v>407</v>
      </c>
      <c r="E157" s="2">
        <v>0.65957446808510634</v>
      </c>
      <c r="F157" s="10">
        <v>0.6093023255813953</v>
      </c>
      <c r="G157" s="4">
        <v>0.61682242990654201</v>
      </c>
      <c r="H157" s="8">
        <v>0.33229813664596275</v>
      </c>
      <c r="I157" s="20">
        <v>322</v>
      </c>
      <c r="J157" s="1">
        <f t="shared" si="69"/>
        <v>1</v>
      </c>
      <c r="K157" s="1">
        <f t="shared" si="69"/>
        <v>0.65957446808510634</v>
      </c>
      <c r="L157" s="1">
        <f t="shared" si="69"/>
        <v>0.43503847894975095</v>
      </c>
      <c r="M157" s="1">
        <f t="shared" si="69"/>
        <v>0.28694027334983574</v>
      </c>
      <c r="N157" s="1">
        <f t="shared" si="69"/>
        <v>0.18925847816691291</v>
      </c>
      <c r="O157" s="1">
        <f t="shared" si="69"/>
        <v>0.12483006006753829</v>
      </c>
      <c r="P157" s="1">
        <f t="shared" si="69"/>
        <v>8.2334720470078435E-2</v>
      </c>
      <c r="Q157" s="1">
        <f t="shared" si="69"/>
        <v>5.4305879458987912E-2</v>
      </c>
      <c r="R157" s="1">
        <f t="shared" si="69"/>
        <v>3.5818771558055851E-2</v>
      </c>
      <c r="S157" s="1">
        <f t="shared" si="69"/>
        <v>2.3625147197866625E-2</v>
      </c>
      <c r="T157" s="1">
        <f t="shared" si="69"/>
        <v>1.5582543896465219E-2</v>
      </c>
      <c r="U157" s="1">
        <f t="shared" si="69"/>
        <v>1.0277848101923868E-2</v>
      </c>
      <c r="V157" s="1">
        <f t="shared" si="69"/>
        <v>6.7790061948859543E-3</v>
      </c>
      <c r="W157" s="1">
        <f t="shared" si="69"/>
        <v>4.4712594051375442E-3</v>
      </c>
      <c r="X157" s="1">
        <f t="shared" si="69"/>
        <v>2.9491285438141245E-3</v>
      </c>
      <c r="Y157" s="1">
        <f t="shared" si="69"/>
        <v>1.9451698906008056E-3</v>
      </c>
      <c r="Z157" s="1">
        <f t="shared" si="62"/>
        <v>1.2829843959281907E-3</v>
      </c>
      <c r="AA157" s="1">
        <f t="shared" si="62"/>
        <v>8.4622375050582785E-4</v>
      </c>
      <c r="AB157" s="1">
        <f t="shared" si="62"/>
        <v>5.5814758012086513E-4</v>
      </c>
      <c r="AC157" s="1">
        <f t="shared" si="58"/>
        <v>0.61682242990654201</v>
      </c>
      <c r="AD157" s="1">
        <f t="shared" si="58"/>
        <v>0.40684032610857024</v>
      </c>
      <c r="AE157" s="1">
        <f t="shared" si="58"/>
        <v>0.26834149168863142</v>
      </c>
      <c r="AF157" s="1">
        <f t="shared" si="58"/>
        <v>0.17699119664569307</v>
      </c>
      <c r="AG157" s="1">
        <f t="shared" si="58"/>
        <v>0.11673887438332944</v>
      </c>
      <c r="AH157" s="1">
        <f t="shared" si="54"/>
        <v>7.699798097623857E-2</v>
      </c>
      <c r="AI157" s="1">
        <f t="shared" si="54"/>
        <v>5.0785902346029685E-2</v>
      </c>
      <c r="AJ157" s="1">
        <f t="shared" si="54"/>
        <v>3.3497084526104691E-2</v>
      </c>
      <c r="AK157" s="1">
        <f t="shared" si="54"/>
        <v>2.2093821708707346E-2</v>
      </c>
      <c r="AL157" s="1">
        <f t="shared" si="54"/>
        <v>1.4572520701487823E-2</v>
      </c>
      <c r="AM157" s="1">
        <f t="shared" si="59"/>
        <v>0.33229813664596275</v>
      </c>
      <c r="AN157" s="1">
        <f t="shared" si="59"/>
        <v>0.21917536672393287</v>
      </c>
      <c r="AO157" s="1">
        <f t="shared" si="59"/>
        <v>0.14456247592429614</v>
      </c>
      <c r="AP157" s="1">
        <f t="shared" si="59"/>
        <v>9.5349718162833622E-2</v>
      </c>
      <c r="AQ157" s="1">
        <f t="shared" si="59"/>
        <v>6.2890239639315781E-2</v>
      </c>
      <c r="AR157" s="1">
        <f t="shared" si="55"/>
        <v>4.1480796357846579E-2</v>
      </c>
      <c r="AS157" s="1">
        <f t="shared" si="55"/>
        <v>2.7359674193473269E-2</v>
      </c>
      <c r="AT157" s="1">
        <f t="shared" si="55"/>
        <v>1.8045742553141945E-2</v>
      </c>
      <c r="AU157" s="1">
        <f t="shared" si="55"/>
        <v>1.1902511045689367E-2</v>
      </c>
      <c r="AV157" s="1">
        <f t="shared" si="55"/>
        <v>7.8505923918376682E-3</v>
      </c>
      <c r="BK157" s="1">
        <f t="shared" ca="1" si="60"/>
        <v>0.31628541705140378</v>
      </c>
      <c r="BL157" s="1">
        <f t="shared" ca="1" si="60"/>
        <v>0.50215774404003899</v>
      </c>
      <c r="BM157" s="1">
        <f t="shared" ca="1" si="60"/>
        <v>-7.0899081761451681</v>
      </c>
      <c r="BN157" s="1">
        <f t="shared" ca="1" si="60"/>
        <v>65.695967569565028</v>
      </c>
      <c r="BO157" s="1">
        <f t="shared" ca="1" si="60"/>
        <v>-256.15417225433441</v>
      </c>
      <c r="BP157" s="1">
        <f t="shared" ca="1" si="56"/>
        <v>530.1426332375147</v>
      </c>
      <c r="BQ157" s="1">
        <f t="shared" ca="1" si="56"/>
        <v>-631.1782724113574</v>
      </c>
      <c r="BR157" s="1">
        <f t="shared" ca="1" si="56"/>
        <v>434.15983251194405</v>
      </c>
      <c r="BS157" s="1">
        <f t="shared" ca="1" si="56"/>
        <v>-160.36757306090516</v>
      </c>
      <c r="BT157" s="1">
        <f t="shared" ca="1" si="56"/>
        <v>24.620955659847553</v>
      </c>
      <c r="BU157" s="1">
        <f t="shared" ca="1" si="61"/>
        <v>0.42683056737587322</v>
      </c>
      <c r="BV157" s="1">
        <f t="shared" ca="1" si="61"/>
        <v>0.2139914571703907</v>
      </c>
      <c r="BW157" s="1">
        <f t="shared" ca="1" si="61"/>
        <v>-5.4177193766052545</v>
      </c>
      <c r="BX157" s="1">
        <f t="shared" ca="1" si="61"/>
        <v>40.077745409679537</v>
      </c>
      <c r="BY157" s="1">
        <f t="shared" ca="1" si="61"/>
        <v>-139.8844918130805</v>
      </c>
      <c r="BZ157" s="1">
        <f t="shared" ca="1" si="57"/>
        <v>273.2462360342036</v>
      </c>
      <c r="CA157" s="1">
        <f t="shared" ca="1" si="57"/>
        <v>-316.62353868453368</v>
      </c>
      <c r="CB157" s="1">
        <f t="shared" ca="1" si="57"/>
        <v>215.80487120026896</v>
      </c>
      <c r="CC157" s="1">
        <f t="shared" ca="1" si="57"/>
        <v>-79.761009696957814</v>
      </c>
      <c r="CD157" s="1">
        <f t="shared" ca="1" si="57"/>
        <v>12.313170304434935</v>
      </c>
      <c r="CE157" s="4">
        <f t="shared" ca="1" si="64"/>
        <v>0.64790623722059593</v>
      </c>
      <c r="CF157" s="4">
        <f t="shared" ca="1" si="65"/>
        <v>-3.1083807314053913E-2</v>
      </c>
      <c r="CG157" s="4">
        <f t="shared" ca="1" si="70"/>
        <v>8.7602687368871026E-4</v>
      </c>
      <c r="CH157" s="4">
        <f t="shared" ca="1" si="71"/>
        <v>5.2773465864656727E-2</v>
      </c>
      <c r="CI157" s="8">
        <f t="shared" ca="1" si="66"/>
        <v>0.3960854019560589</v>
      </c>
      <c r="CJ157" s="8">
        <f t="shared" ca="1" si="67"/>
        <v>-6.3787265310096153E-2</v>
      </c>
      <c r="CK157" s="8">
        <f t="shared" ca="1" si="72"/>
        <v>1.4313922521695872E-3</v>
      </c>
      <c r="CL157" s="8">
        <f t="shared" ca="1" si="73"/>
        <v>9.5252688084173656E-2</v>
      </c>
    </row>
    <row r="158" spans="1:90" x14ac:dyDescent="0.25">
      <c r="A158" s="7">
        <f>'Calculate Data'!M160</f>
        <v>0.2857142857142857</v>
      </c>
      <c r="B158" s="7">
        <f>'Calculate Data'!L160</f>
        <v>0.40243902439024393</v>
      </c>
      <c r="C158" s="7">
        <f>'Calculate Data'!N160</f>
        <v>0.38139534883720932</v>
      </c>
      <c r="D158" s="7">
        <f>'Calculate Data'!B160</f>
        <v>215</v>
      </c>
      <c r="E158" s="2">
        <v>0.66382978723404251</v>
      </c>
      <c r="F158" s="10">
        <v>0.61176470588235299</v>
      </c>
      <c r="G158" s="4">
        <v>0.67164179104477617</v>
      </c>
      <c r="H158" s="8">
        <v>0.44078947368421051</v>
      </c>
      <c r="I158" s="20">
        <v>152</v>
      </c>
      <c r="J158" s="1">
        <f t="shared" si="69"/>
        <v>1</v>
      </c>
      <c r="K158" s="1">
        <f t="shared" si="69"/>
        <v>0.66382978723404251</v>
      </c>
      <c r="L158" s="1">
        <f t="shared" si="69"/>
        <v>0.44066998641919414</v>
      </c>
      <c r="M158" s="1">
        <f t="shared" si="69"/>
        <v>0.29252986332508207</v>
      </c>
      <c r="N158" s="1">
        <f t="shared" si="69"/>
        <v>0.19419003693069276</v>
      </c>
      <c r="O158" s="1">
        <f t="shared" si="69"/>
        <v>0.12890913089867262</v>
      </c>
      <c r="P158" s="1">
        <f t="shared" si="69"/>
        <v>8.5573720936991185E-2</v>
      </c>
      <c r="Q158" s="1">
        <f t="shared" si="69"/>
        <v>5.6806384962428194E-2</v>
      </c>
      <c r="R158" s="1">
        <f t="shared" si="69"/>
        <v>3.7709770443143817E-2</v>
      </c>
      <c r="S158" s="1">
        <f t="shared" si="69"/>
        <v>2.5032868889916744E-2</v>
      </c>
      <c r="T158" s="1">
        <f t="shared" si="69"/>
        <v>1.6617564029051114E-2</v>
      </c>
      <c r="U158" s="1">
        <f t="shared" si="69"/>
        <v>1.1031233993753081E-2</v>
      </c>
      <c r="V158" s="1">
        <f t="shared" si="69"/>
        <v>7.3228617150020436E-3</v>
      </c>
      <c r="W158" s="1">
        <f t="shared" si="69"/>
        <v>4.8611337342141219E-3</v>
      </c>
      <c r="X158" s="1">
        <f t="shared" si="69"/>
        <v>3.2269653724995872E-3</v>
      </c>
      <c r="Y158" s="1">
        <f t="shared" si="69"/>
        <v>2.1421557366380242E-3</v>
      </c>
      <c r="Z158" s="1">
        <f t="shared" si="62"/>
        <v>1.4220267868746031E-3</v>
      </c>
      <c r="AA158" s="1">
        <f t="shared" si="62"/>
        <v>9.4398373937207693E-4</v>
      </c>
      <c r="AB158" s="1">
        <f t="shared" si="62"/>
        <v>6.2664452485976165E-4</v>
      </c>
      <c r="AC158" s="1">
        <f t="shared" si="58"/>
        <v>0.67164179104477617</v>
      </c>
      <c r="AD158" s="1">
        <f t="shared" si="58"/>
        <v>0.445855827246745</v>
      </c>
      <c r="AE158" s="1">
        <f t="shared" si="58"/>
        <v>0.29597237893826472</v>
      </c>
      <c r="AF158" s="1">
        <f t="shared" si="58"/>
        <v>0.1964752813377417</v>
      </c>
      <c r="AG158" s="1">
        <f t="shared" si="58"/>
        <v>0.13042614420718171</v>
      </c>
      <c r="AH158" s="1">
        <f t="shared" si="54"/>
        <v>8.6580759558809978E-2</v>
      </c>
      <c r="AI158" s="1">
        <f t="shared" si="54"/>
        <v>5.7474887196486621E-2</v>
      </c>
      <c r="AJ158" s="1">
        <f t="shared" si="54"/>
        <v>3.8153542138944313E-2</v>
      </c>
      <c r="AK158" s="1">
        <f t="shared" si="54"/>
        <v>2.5327457760320474E-2</v>
      </c>
      <c r="AL158" s="1">
        <f t="shared" si="54"/>
        <v>1.681312089621274E-2</v>
      </c>
      <c r="AM158" s="1">
        <f t="shared" si="59"/>
        <v>0.44078947368421051</v>
      </c>
      <c r="AN158" s="1">
        <f t="shared" si="59"/>
        <v>0.29260918253079504</v>
      </c>
      <c r="AO158" s="1">
        <f t="shared" si="59"/>
        <v>0.19424269138214478</v>
      </c>
      <c r="AP158" s="1">
        <f t="shared" si="59"/>
        <v>0.12894408449197697</v>
      </c>
      <c r="AQ158" s="1">
        <f t="shared" si="59"/>
        <v>8.5596924173397468E-2</v>
      </c>
      <c r="AR158" s="1">
        <f t="shared" si="55"/>
        <v>5.68217879619149E-2</v>
      </c>
      <c r="AS158" s="1">
        <f t="shared" si="55"/>
        <v>3.771999541301585E-2</v>
      </c>
      <c r="AT158" s="1">
        <f t="shared" si="55"/>
        <v>2.5039656529491375E-2</v>
      </c>
      <c r="AU158" s="1">
        <f t="shared" si="55"/>
        <v>1.6622069866385761E-2</v>
      </c>
      <c r="AV158" s="1">
        <f t="shared" si="55"/>
        <v>1.1034225102792249E-2</v>
      </c>
      <c r="BK158" s="1">
        <f t="shared" ca="1" si="60"/>
        <v>0.31628541705140378</v>
      </c>
      <c r="BL158" s="1">
        <f t="shared" ca="1" si="60"/>
        <v>0.50539747142094249</v>
      </c>
      <c r="BM158" s="1">
        <f t="shared" ca="1" si="60"/>
        <v>-7.1816859677281508</v>
      </c>
      <c r="BN158" s="1">
        <f t="shared" ca="1" si="60"/>
        <v>66.975723518264658</v>
      </c>
      <c r="BO158" s="1">
        <f t="shared" ca="1" si="60"/>
        <v>-262.82885000348944</v>
      </c>
      <c r="BP158" s="1">
        <f t="shared" ca="1" si="56"/>
        <v>547.46609963983713</v>
      </c>
      <c r="BQ158" s="1">
        <f t="shared" ca="1" si="56"/>
        <v>-656.00846200055423</v>
      </c>
      <c r="BR158" s="1">
        <f t="shared" ca="1" si="56"/>
        <v>454.15065231606292</v>
      </c>
      <c r="BS158" s="1">
        <f t="shared" ca="1" si="56"/>
        <v>-168.83394107609274</v>
      </c>
      <c r="BT158" s="1">
        <f t="shared" ca="1" si="56"/>
        <v>26.088013328148612</v>
      </c>
      <c r="BU158" s="1">
        <f t="shared" ca="1" si="61"/>
        <v>0.42683056737587322</v>
      </c>
      <c r="BV158" s="1">
        <f t="shared" ca="1" si="61"/>
        <v>0.21537204721665126</v>
      </c>
      <c r="BW158" s="1">
        <f t="shared" ca="1" si="61"/>
        <v>-5.4878509364855557</v>
      </c>
      <c r="BX158" s="1">
        <f t="shared" ca="1" si="61"/>
        <v>40.858458975458078</v>
      </c>
      <c r="BY158" s="1">
        <f t="shared" ca="1" si="61"/>
        <v>-143.52949941432144</v>
      </c>
      <c r="BZ158" s="1">
        <f t="shared" ca="1" si="57"/>
        <v>282.17510100888455</v>
      </c>
      <c r="CA158" s="1">
        <f t="shared" ca="1" si="57"/>
        <v>-329.0793262766889</v>
      </c>
      <c r="CB158" s="1">
        <f t="shared" ca="1" si="57"/>
        <v>225.74157185738693</v>
      </c>
      <c r="CC158" s="1">
        <f t="shared" ca="1" si="57"/>
        <v>-83.97187382907839</v>
      </c>
      <c r="CD158" s="1">
        <f t="shared" ca="1" si="57"/>
        <v>13.046859571650407</v>
      </c>
      <c r="CE158" s="4">
        <f t="shared" ca="1" si="64"/>
        <v>0.64923264292108485</v>
      </c>
      <c r="CF158" s="4">
        <f t="shared" ca="1" si="65"/>
        <v>2.2409148123691325E-2</v>
      </c>
      <c r="CG158" s="4">
        <f t="shared" ca="1" si="70"/>
        <v>5.2728130761394137E-3</v>
      </c>
      <c r="CH158" s="4">
        <f t="shared" ca="1" si="71"/>
        <v>5.5826034588227769E-2</v>
      </c>
      <c r="CI158" s="8">
        <f t="shared" ca="1" si="66"/>
        <v>0.3956435713982156</v>
      </c>
      <c r="CJ158" s="8">
        <f t="shared" ca="1" si="67"/>
        <v>4.514590228599491E-2</v>
      </c>
      <c r="CK158" s="8">
        <f t="shared" ca="1" si="72"/>
        <v>4.8966601213422112E-3</v>
      </c>
      <c r="CL158" s="8">
        <f t="shared" ca="1" si="73"/>
        <v>8.868110172163117E-2</v>
      </c>
    </row>
    <row r="159" spans="1:90" x14ac:dyDescent="0.25">
      <c r="A159" s="7">
        <f>'Calculate Data'!M161</f>
        <v>0.28860759493670884</v>
      </c>
      <c r="B159" s="7">
        <f>'Calculate Data'!L161</f>
        <v>0.33451957295373663</v>
      </c>
      <c r="C159" s="7">
        <f>'Calculate Data'!N161</f>
        <v>0.41568047337278108</v>
      </c>
      <c r="D159" s="7">
        <f>'Calculate Data'!B161</f>
        <v>676</v>
      </c>
      <c r="E159" s="2">
        <v>0.66808510638297869</v>
      </c>
      <c r="F159" s="10">
        <v>0.61194029850746268</v>
      </c>
      <c r="G159" s="4">
        <v>0.66666666666666663</v>
      </c>
      <c r="H159" s="8">
        <v>0.42857142857142855</v>
      </c>
      <c r="I159" s="20">
        <v>469</v>
      </c>
      <c r="J159" s="1">
        <f t="shared" si="69"/>
        <v>1</v>
      </c>
      <c r="K159" s="1">
        <f t="shared" si="69"/>
        <v>0.66808510638297869</v>
      </c>
      <c r="L159" s="1">
        <f t="shared" si="69"/>
        <v>0.44633770937075595</v>
      </c>
      <c r="M159" s="1">
        <f t="shared" si="69"/>
        <v>0.29819157604769653</v>
      </c>
      <c r="N159" s="1">
        <f t="shared" si="69"/>
        <v>0.1992173508063334</v>
      </c>
      <c r="O159" s="1">
        <f t="shared" si="69"/>
        <v>0.13309414500678443</v>
      </c>
      <c r="P159" s="1">
        <f t="shared" si="69"/>
        <v>8.8918216025809169E-2</v>
      </c>
      <c r="Q159" s="1">
        <f t="shared" si="69"/>
        <v>5.9404935812987406E-2</v>
      </c>
      <c r="R159" s="1">
        <f t="shared" si="69"/>
        <v>3.968755286229371E-2</v>
      </c>
      <c r="S159" s="1">
        <f t="shared" si="69"/>
        <v>2.6514662976085582E-2</v>
      </c>
      <c r="T159" s="1">
        <f t="shared" si="69"/>
        <v>1.7714051435086964E-2</v>
      </c>
      <c r="U159" s="1">
        <f t="shared" si="69"/>
        <v>1.183449393748363E-2</v>
      </c>
      <c r="V159" s="1">
        <f t="shared" si="69"/>
        <v>7.9064491412124665E-3</v>
      </c>
      <c r="W159" s="1">
        <f t="shared" si="69"/>
        <v>5.2821809156185411E-3</v>
      </c>
      <c r="X159" s="1">
        <f t="shared" si="69"/>
        <v>3.5289463989451532E-3</v>
      </c>
      <c r="Y159" s="1">
        <f t="shared" ref="Y159:AB183" si="74">POWER($E159,Y$2)</f>
        <v>2.3576365303591023E-3</v>
      </c>
      <c r="Z159" s="1">
        <f t="shared" si="74"/>
        <v>1.5751018521973576E-3</v>
      </c>
      <c r="AA159" s="1">
        <f t="shared" si="62"/>
        <v>1.0523020884892983E-3</v>
      </c>
      <c r="AB159" s="1">
        <f t="shared" si="62"/>
        <v>7.0302735273540355E-4</v>
      </c>
      <c r="AC159" s="1">
        <f t="shared" si="58"/>
        <v>0.66666666666666663</v>
      </c>
      <c r="AD159" s="1">
        <f t="shared" si="58"/>
        <v>0.44539007092198579</v>
      </c>
      <c r="AE159" s="1">
        <f t="shared" si="58"/>
        <v>0.2975584729138373</v>
      </c>
      <c r="AF159" s="1">
        <f t="shared" si="58"/>
        <v>0.19879438403179767</v>
      </c>
      <c r="AG159" s="1">
        <f t="shared" si="58"/>
        <v>0.13281156720422227</v>
      </c>
      <c r="AH159" s="1">
        <f t="shared" si="54"/>
        <v>8.8729430004522949E-2</v>
      </c>
      <c r="AI159" s="1">
        <f t="shared" si="54"/>
        <v>5.9278810683872779E-2</v>
      </c>
      <c r="AJ159" s="1">
        <f t="shared" si="54"/>
        <v>3.9603290541991604E-2</v>
      </c>
      <c r="AK159" s="1">
        <f t="shared" si="54"/>
        <v>2.6458368574862473E-2</v>
      </c>
      <c r="AL159" s="1">
        <f t="shared" si="54"/>
        <v>1.7676441984057052E-2</v>
      </c>
      <c r="AM159" s="1">
        <f t="shared" si="59"/>
        <v>0.42857142857142855</v>
      </c>
      <c r="AN159" s="1">
        <f t="shared" si="59"/>
        <v>0.28632218844984797</v>
      </c>
      <c r="AO159" s="1">
        <f t="shared" si="59"/>
        <v>0.19128758973032398</v>
      </c>
      <c r="AP159" s="1">
        <f t="shared" si="59"/>
        <v>0.12779638973472707</v>
      </c>
      <c r="AQ159" s="1">
        <f t="shared" si="59"/>
        <v>8.5378864631285745E-2</v>
      </c>
      <c r="AR159" s="1">
        <f t="shared" si="55"/>
        <v>5.7040347860050467E-2</v>
      </c>
      <c r="AS159" s="1">
        <f t="shared" si="55"/>
        <v>3.8107806868203926E-2</v>
      </c>
      <c r="AT159" s="1">
        <f t="shared" si="55"/>
        <v>2.5459258205566028E-2</v>
      </c>
      <c r="AU159" s="1">
        <f t="shared" si="55"/>
        <v>1.7008951226697305E-2</v>
      </c>
      <c r="AV159" s="1">
        <f t="shared" si="55"/>
        <v>1.1363426989750963E-2</v>
      </c>
      <c r="BK159" s="1">
        <f t="shared" ca="1" si="60"/>
        <v>0.31628541705140378</v>
      </c>
      <c r="BL159" s="1">
        <f t="shared" ca="1" si="60"/>
        <v>0.50863719880184588</v>
      </c>
      <c r="BM159" s="1">
        <f t="shared" ca="1" si="60"/>
        <v>-7.2740539701894802</v>
      </c>
      <c r="BN159" s="1">
        <f t="shared" ca="1" si="60"/>
        <v>68.271992219310988</v>
      </c>
      <c r="BO159" s="1">
        <f t="shared" ca="1" si="60"/>
        <v>-269.63312866487519</v>
      </c>
      <c r="BP159" s="1">
        <f t="shared" ca="1" si="56"/>
        <v>565.23949811621503</v>
      </c>
      <c r="BQ159" s="1">
        <f t="shared" ca="1" si="56"/>
        <v>-681.64737375243851</v>
      </c>
      <c r="BR159" s="1">
        <f t="shared" ca="1" si="56"/>
        <v>474.92531637255001</v>
      </c>
      <c r="BS159" s="1">
        <f t="shared" ca="1" si="56"/>
        <v>-177.68885577040365</v>
      </c>
      <c r="BT159" s="1">
        <f t="shared" ca="1" si="56"/>
        <v>27.632265568654514</v>
      </c>
      <c r="BU159" s="1">
        <f t="shared" ca="1" si="61"/>
        <v>0.42683056737587322</v>
      </c>
      <c r="BV159" s="1">
        <f t="shared" ca="1" si="61"/>
        <v>0.21675263726291186</v>
      </c>
      <c r="BW159" s="1">
        <f t="shared" ca="1" si="61"/>
        <v>-5.5584335031818073</v>
      </c>
      <c r="BX159" s="1">
        <f t="shared" ca="1" si="61"/>
        <v>41.649246125796644</v>
      </c>
      <c r="BY159" s="1">
        <f t="shared" ca="1" si="61"/>
        <v>-147.24528141516066</v>
      </c>
      <c r="BZ159" s="1">
        <f t="shared" ca="1" si="57"/>
        <v>291.33587007502848</v>
      </c>
      <c r="CA159" s="1">
        <f t="shared" ca="1" si="57"/>
        <v>-341.94080031933692</v>
      </c>
      <c r="CB159" s="1">
        <f t="shared" ca="1" si="57"/>
        <v>236.06789263883721</v>
      </c>
      <c r="CC159" s="1">
        <f t="shared" ca="1" si="57"/>
        <v>-88.375986975633481</v>
      </c>
      <c r="CD159" s="1">
        <f t="shared" ca="1" si="57"/>
        <v>13.819154566737211</v>
      </c>
      <c r="CE159" s="4">
        <f t="shared" ca="1" si="64"/>
        <v>0.65058273467696992</v>
      </c>
      <c r="CF159" s="4">
        <f t="shared" ca="1" si="65"/>
        <v>1.6083931989696709E-2</v>
      </c>
      <c r="CG159" s="4">
        <f t="shared" ca="1" si="70"/>
        <v>5.9948365354135892E-3</v>
      </c>
      <c r="CH159" s="4">
        <f t="shared" ca="1" si="71"/>
        <v>5.5754508399092934E-2</v>
      </c>
      <c r="CI159" s="8">
        <f t="shared" ca="1" si="66"/>
        <v>0.39524439772546316</v>
      </c>
      <c r="CJ159" s="8">
        <f t="shared" ca="1" si="67"/>
        <v>3.3327030845965389E-2</v>
      </c>
      <c r="CK159" s="8">
        <f t="shared" ca="1" si="72"/>
        <v>1.4497446929371679E-2</v>
      </c>
      <c r="CL159" s="8">
        <f t="shared" ca="1" si="73"/>
        <v>7.1031421925912969E-2</v>
      </c>
    </row>
    <row r="160" spans="1:90" x14ac:dyDescent="0.25">
      <c r="A160" s="7">
        <f>'Calculate Data'!M162</f>
        <v>0.43722943722943725</v>
      </c>
      <c r="B160" s="7">
        <f>'Calculate Data'!L162</f>
        <v>0.54255319148936165</v>
      </c>
      <c r="C160" s="7">
        <f>'Calculate Data'!N162</f>
        <v>0.44868735083532219</v>
      </c>
      <c r="D160" s="7">
        <f>'Calculate Data'!B162</f>
        <v>419</v>
      </c>
      <c r="E160" s="2">
        <v>0.67234042553191486</v>
      </c>
      <c r="F160" s="10">
        <v>0.61734693877551017</v>
      </c>
      <c r="G160" s="4">
        <v>0.64197530864197527</v>
      </c>
      <c r="H160" s="8">
        <v>0.45251396648044695</v>
      </c>
      <c r="I160" s="20">
        <v>358</v>
      </c>
      <c r="J160" s="1">
        <f t="shared" ref="J160:Y175" si="75">POWER($E160,J$2)</f>
        <v>1</v>
      </c>
      <c r="K160" s="1">
        <f t="shared" si="75"/>
        <v>0.67234042553191486</v>
      </c>
      <c r="L160" s="1">
        <f t="shared" si="75"/>
        <v>0.45204164780443634</v>
      </c>
      <c r="M160" s="1">
        <f t="shared" si="75"/>
        <v>0.3039258738429827</v>
      </c>
      <c r="N160" s="1">
        <f t="shared" si="75"/>
        <v>0.20434165134975008</v>
      </c>
      <c r="O160" s="1">
        <f t="shared" si="75"/>
        <v>0.13738715282238514</v>
      </c>
      <c r="P160" s="1">
        <f t="shared" si="75"/>
        <v>9.2370936791220645E-2</v>
      </c>
      <c r="Q160" s="1">
        <f t="shared" si="75"/>
        <v>6.2104714948990898E-2</v>
      </c>
      <c r="R160" s="1">
        <f t="shared" si="75"/>
        <v>4.1755510476342815E-2</v>
      </c>
      <c r="S160" s="1">
        <f t="shared" si="75"/>
        <v>2.8073917681966657E-2</v>
      </c>
      <c r="T160" s="1">
        <f t="shared" si="75"/>
        <v>1.8875229760641411E-2</v>
      </c>
      <c r="U160" s="1">
        <f t="shared" si="75"/>
        <v>1.2690580009282309E-2</v>
      </c>
      <c r="V160" s="1">
        <f t="shared" si="75"/>
        <v>8.5323899636876796E-3</v>
      </c>
      <c r="W160" s="1">
        <f t="shared" si="75"/>
        <v>5.7366706989900144E-3</v>
      </c>
      <c r="X160" s="1">
        <f t="shared" si="75"/>
        <v>3.8569956188954134E-3</v>
      </c>
      <c r="Y160" s="1">
        <f t="shared" si="75"/>
        <v>2.5932140756828735E-3</v>
      </c>
      <c r="Z160" s="1">
        <f t="shared" si="74"/>
        <v>1.7435226551399746E-3</v>
      </c>
      <c r="AA160" s="1">
        <f t="shared" si="62"/>
        <v>1.1722407638813446E-3</v>
      </c>
      <c r="AB160" s="1">
        <f t="shared" si="62"/>
        <v>7.8814485401384007E-4</v>
      </c>
      <c r="AC160" s="1">
        <f t="shared" si="58"/>
        <v>0.64197530864197527</v>
      </c>
      <c r="AD160" s="1">
        <f t="shared" si="58"/>
        <v>0.43162595219332806</v>
      </c>
      <c r="AE160" s="1">
        <f t="shared" si="58"/>
        <v>0.29019957636828009</v>
      </c>
      <c r="AF160" s="1">
        <f t="shared" si="58"/>
        <v>0.19511290666463085</v>
      </c>
      <c r="AG160" s="1">
        <f t="shared" si="58"/>
        <v>0.13118229469366671</v>
      </c>
      <c r="AH160" s="1">
        <f t="shared" si="54"/>
        <v>8.8199159836592933E-2</v>
      </c>
      <c r="AI160" s="1">
        <f t="shared" si="54"/>
        <v>5.929986065609226E-2</v>
      </c>
      <c r="AJ160" s="1">
        <f t="shared" si="54"/>
        <v>3.9869693547500328E-2</v>
      </c>
      <c r="AK160" s="1">
        <f t="shared" si="54"/>
        <v>2.6806006725553409E-2</v>
      </c>
      <c r="AL160" s="1">
        <f t="shared" si="54"/>
        <v>1.8022761968669952E-2</v>
      </c>
      <c r="AM160" s="1">
        <f t="shared" si="59"/>
        <v>0.45251396648044695</v>
      </c>
      <c r="AN160" s="1">
        <f t="shared" si="59"/>
        <v>0.30424343278259836</v>
      </c>
      <c r="AO160" s="1">
        <f t="shared" si="59"/>
        <v>0.2045551590623427</v>
      </c>
      <c r="AP160" s="1">
        <f t="shared" si="59"/>
        <v>0.13753070268872403</v>
      </c>
      <c r="AQ160" s="1">
        <f t="shared" si="59"/>
        <v>9.2467451169439982E-2</v>
      </c>
      <c r="AR160" s="1">
        <f t="shared" si="55"/>
        <v>6.2169605467112837E-2</v>
      </c>
      <c r="AS160" s="1">
        <f t="shared" si="55"/>
        <v>4.1799138994909904E-2</v>
      </c>
      <c r="AT160" s="1">
        <f t="shared" si="55"/>
        <v>2.8103250898705381E-2</v>
      </c>
      <c r="AU160" s="1">
        <f t="shared" si="55"/>
        <v>1.8894951668065745E-2</v>
      </c>
      <c r="AV160" s="1">
        <f t="shared" si="55"/>
        <v>1.2703839844912287E-2</v>
      </c>
      <c r="BK160" s="1">
        <f t="shared" ca="1" si="60"/>
        <v>0.31628541705140378</v>
      </c>
      <c r="BL160" s="1">
        <f t="shared" ca="1" si="60"/>
        <v>0.51187692618274938</v>
      </c>
      <c r="BM160" s="1">
        <f t="shared" ca="1" si="60"/>
        <v>-7.3670121835291562</v>
      </c>
      <c r="BN160" s="1">
        <f t="shared" ca="1" si="60"/>
        <v>69.584879523680613</v>
      </c>
      <c r="BO160" s="1">
        <f t="shared" ca="1" si="60"/>
        <v>-276.568675102714</v>
      </c>
      <c r="BP160" s="1">
        <f t="shared" ca="1" si="56"/>
        <v>583.47153667039368</v>
      </c>
      <c r="BQ160" s="1">
        <f t="shared" ca="1" si="56"/>
        <v>-708.11594394237704</v>
      </c>
      <c r="BR160" s="1">
        <f t="shared" ca="1" si="56"/>
        <v>496.5092713546569</v>
      </c>
      <c r="BS160" s="1">
        <f t="shared" ca="1" si="56"/>
        <v>-186.94750226586919</v>
      </c>
      <c r="BT160" s="1">
        <f t="shared" ca="1" si="56"/>
        <v>29.257243421887669</v>
      </c>
      <c r="BU160" s="1">
        <f t="shared" ca="1" si="61"/>
        <v>0.42683056737587322</v>
      </c>
      <c r="BV160" s="1">
        <f t="shared" ca="1" si="61"/>
        <v>0.21813322730917245</v>
      </c>
      <c r="BW160" s="1">
        <f t="shared" ca="1" si="61"/>
        <v>-5.6294670766940094</v>
      </c>
      <c r="BX160" s="1">
        <f t="shared" ca="1" si="61"/>
        <v>42.450171434955223</v>
      </c>
      <c r="BY160" s="1">
        <f t="shared" ca="1" si="61"/>
        <v>-151.03274808167987</v>
      </c>
      <c r="BZ160" s="1">
        <f t="shared" ca="1" si="57"/>
        <v>300.733031513897</v>
      </c>
      <c r="CA160" s="1">
        <f t="shared" ca="1" si="57"/>
        <v>-355.21846326144214</v>
      </c>
      <c r="CB160" s="1">
        <f t="shared" ca="1" si="57"/>
        <v>246.79648214919416</v>
      </c>
      <c r="CC160" s="1">
        <f t="shared" ca="1" si="57"/>
        <v>-92.980901665120413</v>
      </c>
      <c r="CD160" s="1">
        <f t="shared" ca="1" si="57"/>
        <v>14.631821196100647</v>
      </c>
      <c r="CE160" s="4">
        <f t="shared" ca="1" si="64"/>
        <v>0.65195981936361491</v>
      </c>
      <c r="CF160" s="4">
        <f t="shared" ca="1" si="65"/>
        <v>-9.9845107216396389E-3</v>
      </c>
      <c r="CG160" s="4">
        <f t="shared" ca="1" si="70"/>
        <v>6.1621611851716985E-3</v>
      </c>
      <c r="CH160" s="4">
        <f t="shared" ca="1" si="71"/>
        <v>5.5962980900944391E-2</v>
      </c>
      <c r="CI160" s="8">
        <f t="shared" ca="1" si="66"/>
        <v>0.39489000389564133</v>
      </c>
      <c r="CJ160" s="8">
        <f t="shared" ca="1" si="67"/>
        <v>5.7623962584805621E-2</v>
      </c>
      <c r="CK160" s="8">
        <f t="shared" ca="1" si="72"/>
        <v>2.0106818650734916E-2</v>
      </c>
      <c r="CL160" s="8">
        <f t="shared" ca="1" si="73"/>
        <v>7.0138768758727418E-2</v>
      </c>
    </row>
    <row r="161" spans="1:90" x14ac:dyDescent="0.25">
      <c r="A161" s="7">
        <f>'Calculate Data'!M163</f>
        <v>0.34763948497854075</v>
      </c>
      <c r="B161" s="7">
        <f>'Calculate Data'!L163</f>
        <v>0.46969696969696972</v>
      </c>
      <c r="C161" s="7">
        <f>'Calculate Data'!N163</f>
        <v>0.45939675174013922</v>
      </c>
      <c r="D161" s="7">
        <f>'Calculate Data'!B163</f>
        <v>431</v>
      </c>
      <c r="E161" s="2">
        <v>0.67659574468085104</v>
      </c>
      <c r="F161" s="10">
        <v>0.61904761904761907</v>
      </c>
      <c r="G161" s="4">
        <v>0.65454545454545454</v>
      </c>
      <c r="H161" s="8">
        <v>0.39568345323741005</v>
      </c>
      <c r="I161" s="20">
        <v>139</v>
      </c>
      <c r="J161" s="1">
        <f t="shared" si="75"/>
        <v>1</v>
      </c>
      <c r="K161" s="1">
        <f t="shared" si="75"/>
        <v>0.67659574468085104</v>
      </c>
      <c r="L161" s="1">
        <f t="shared" si="75"/>
        <v>0.45778180172023536</v>
      </c>
      <c r="M161" s="1">
        <f t="shared" si="75"/>
        <v>0.30973321903624434</v>
      </c>
      <c r="N161" s="1">
        <f t="shared" si="75"/>
        <v>0.20956417798622487</v>
      </c>
      <c r="O161" s="1">
        <f t="shared" si="75"/>
        <v>0.14179023106302022</v>
      </c>
      <c r="P161" s="1">
        <f t="shared" si="75"/>
        <v>9.5934666974554106E-2</v>
      </c>
      <c r="Q161" s="1">
        <f t="shared" si="75"/>
        <v>6.4908987442357888E-2</v>
      </c>
      <c r="R161" s="1">
        <f t="shared" si="75"/>
        <v>4.3917144695042133E-2</v>
      </c>
      <c r="S161" s="1">
        <f t="shared" si="75"/>
        <v>2.9714153219198718E-2</v>
      </c>
      <c r="T161" s="1">
        <f t="shared" si="75"/>
        <v>2.0104469624904663E-2</v>
      </c>
      <c r="U161" s="1">
        <f t="shared" si="75"/>
        <v>1.3602598597275922E-2</v>
      </c>
      <c r="V161" s="1">
        <f t="shared" si="75"/>
        <v>9.2034603275186009E-3</v>
      </c>
      <c r="W161" s="1">
        <f t="shared" si="75"/>
        <v>6.2270220939381164E-3</v>
      </c>
      <c r="X161" s="1">
        <f t="shared" si="75"/>
        <v>4.2131766507921727E-3</v>
      </c>
      <c r="Y161" s="1">
        <f t="shared" si="75"/>
        <v>2.8506173935147041E-3</v>
      </c>
      <c r="Z161" s="1">
        <f t="shared" si="74"/>
        <v>1.9287155981652674E-3</v>
      </c>
      <c r="AA161" s="1">
        <f t="shared" si="62"/>
        <v>1.3049607664182021E-3</v>
      </c>
      <c r="AB161" s="1">
        <f t="shared" si="62"/>
        <v>8.8293090153401756E-4</v>
      </c>
      <c r="AC161" s="1">
        <f t="shared" si="58"/>
        <v>0.65454545454545454</v>
      </c>
      <c r="AD161" s="1">
        <f t="shared" si="58"/>
        <v>0.44286266924564793</v>
      </c>
      <c r="AE161" s="1">
        <f t="shared" si="58"/>
        <v>0.29963899748960859</v>
      </c>
      <c r="AF161" s="1">
        <f t="shared" si="58"/>
        <v>0.20273447064190539</v>
      </c>
      <c r="AG161" s="1">
        <f t="shared" si="58"/>
        <v>0.13716928013643809</v>
      </c>
      <c r="AH161" s="1">
        <f t="shared" si="54"/>
        <v>9.2808151241249595E-2</v>
      </c>
      <c r="AI161" s="1">
        <f t="shared" si="54"/>
        <v>6.2793600201526328E-2</v>
      </c>
      <c r="AJ161" s="1">
        <f t="shared" si="54"/>
        <v>4.2485882689543342E-2</v>
      </c>
      <c r="AK161" s="1">
        <f t="shared" si="54"/>
        <v>2.8745767436754849E-2</v>
      </c>
      <c r="AL161" s="1">
        <f t="shared" si="54"/>
        <v>1.9449263925293708E-2</v>
      </c>
      <c r="AM161" s="1">
        <f t="shared" si="59"/>
        <v>0.39568345323741005</v>
      </c>
      <c r="AN161" s="1">
        <f t="shared" si="59"/>
        <v>0.26771774070105614</v>
      </c>
      <c r="AO161" s="1">
        <f t="shared" si="59"/>
        <v>0.18113668413390607</v>
      </c>
      <c r="AP161" s="1">
        <f t="shared" si="59"/>
        <v>0.12255630969060027</v>
      </c>
      <c r="AQ161" s="1">
        <f t="shared" si="59"/>
        <v>8.2921077620448688E-2</v>
      </c>
      <c r="AR161" s="1">
        <f t="shared" si="55"/>
        <v>5.6104048262346128E-2</v>
      </c>
      <c r="AS161" s="1">
        <f t="shared" si="55"/>
        <v>3.7959760313672486E-2</v>
      </c>
      <c r="AT161" s="1">
        <f t="shared" si="55"/>
        <v>2.5683412297335853E-2</v>
      </c>
      <c r="AU161" s="1">
        <f t="shared" si="55"/>
        <v>1.7377287469261274E-2</v>
      </c>
      <c r="AV161" s="1">
        <f t="shared" si="55"/>
        <v>1.1757398755798053E-2</v>
      </c>
      <c r="BK161" s="1">
        <f t="shared" ca="1" si="60"/>
        <v>0.31628541705140378</v>
      </c>
      <c r="BL161" s="1">
        <f t="shared" ca="1" si="60"/>
        <v>0.51511665356365288</v>
      </c>
      <c r="BM161" s="1">
        <f t="shared" ca="1" si="60"/>
        <v>-7.4605606077471807</v>
      </c>
      <c r="BN161" s="1">
        <f t="shared" ca="1" si="60"/>
        <v>70.914491282350127</v>
      </c>
      <c r="BO161" s="1">
        <f t="shared" ca="1" si="60"/>
        <v>-283.63716683211806</v>
      </c>
      <c r="BP161" s="1">
        <f t="shared" ca="1" si="56"/>
        <v>602.171034944913</v>
      </c>
      <c r="BQ161" s="1">
        <f t="shared" ca="1" si="56"/>
        <v>-735.43551274171568</v>
      </c>
      <c r="BR161" s="1">
        <f t="shared" ca="1" si="56"/>
        <v>518.92862057001264</v>
      </c>
      <c r="BS161" s="1">
        <f t="shared" ca="1" si="56"/>
        <v>-196.62555705164954</v>
      </c>
      <c r="BT161" s="1">
        <f t="shared" ca="1" si="56"/>
        <v>30.966615477675052</v>
      </c>
      <c r="BU161" s="1">
        <f t="shared" ca="1" si="61"/>
        <v>0.42683056737587322</v>
      </c>
      <c r="BV161" s="1">
        <f t="shared" ca="1" si="61"/>
        <v>0.21951381735543304</v>
      </c>
      <c r="BW161" s="1">
        <f t="shared" ca="1" si="61"/>
        <v>-5.7009516570221619</v>
      </c>
      <c r="BX161" s="1">
        <f t="shared" ca="1" si="61"/>
        <v>43.261299477193845</v>
      </c>
      <c r="BY161" s="1">
        <f t="shared" ca="1" si="61"/>
        <v>-154.89281549635734</v>
      </c>
      <c r="BZ161" s="1">
        <f t="shared" ca="1" si="57"/>
        <v>310.37113114764463</v>
      </c>
      <c r="CA161" s="1">
        <f t="shared" ca="1" si="57"/>
        <v>-368.92302016188108</v>
      </c>
      <c r="CB161" s="1">
        <f t="shared" ca="1" si="57"/>
        <v>257.94031538181036</v>
      </c>
      <c r="CC161" s="1">
        <f t="shared" ca="1" si="57"/>
        <v>-97.794414814210398</v>
      </c>
      <c r="CD161" s="1">
        <f t="shared" ca="1" si="57"/>
        <v>15.486694155840278</v>
      </c>
      <c r="CE161" s="4">
        <f t="shared" ca="1" si="64"/>
        <v>0.65336711233542033</v>
      </c>
      <c r="CF161" s="4">
        <f t="shared" ca="1" si="65"/>
        <v>1.1783422100342111E-3</v>
      </c>
      <c r="CG161" s="4">
        <f t="shared" ca="1" si="70"/>
        <v>6.023025286138216E-3</v>
      </c>
      <c r="CH161" s="4">
        <f t="shared" ca="1" si="71"/>
        <v>5.6207552888581272E-2</v>
      </c>
      <c r="CI161" s="8">
        <f t="shared" ca="1" si="66"/>
        <v>0.39458241774944192</v>
      </c>
      <c r="CJ161" s="8">
        <f t="shared" ca="1" si="67"/>
        <v>1.1010354879681383E-3</v>
      </c>
      <c r="CK161" s="8">
        <f t="shared" ca="1" si="72"/>
        <v>1.2425954346497467E-2</v>
      </c>
      <c r="CL161" s="8">
        <f t="shared" ca="1" si="73"/>
        <v>8.5101548293472204E-2</v>
      </c>
    </row>
    <row r="162" spans="1:90" x14ac:dyDescent="0.25">
      <c r="A162" s="7">
        <f>'Calculate Data'!M164</f>
        <v>0.56521739130434778</v>
      </c>
      <c r="B162" s="7">
        <f>'Calculate Data'!L164</f>
        <v>0.55510204081632653</v>
      </c>
      <c r="C162" s="7">
        <f>'Calculate Data'!N164</f>
        <v>0.45036764705882354</v>
      </c>
      <c r="D162" s="7">
        <f>'Calculate Data'!B164</f>
        <v>544</v>
      </c>
      <c r="E162" s="2">
        <v>0.68085106382978722</v>
      </c>
      <c r="F162" s="10">
        <v>0.62621359223300976</v>
      </c>
      <c r="G162" s="4">
        <v>0.71544715447154472</v>
      </c>
      <c r="H162" s="8">
        <v>0.37386018237082069</v>
      </c>
      <c r="I162" s="20">
        <v>329</v>
      </c>
      <c r="J162" s="1">
        <f t="shared" si="75"/>
        <v>1</v>
      </c>
      <c r="K162" s="1">
        <f t="shared" si="75"/>
        <v>0.68085106382978722</v>
      </c>
      <c r="L162" s="1">
        <f t="shared" si="75"/>
        <v>0.46355817111815301</v>
      </c>
      <c r="M162" s="1">
        <f t="shared" si="75"/>
        <v>0.31561407395278501</v>
      </c>
      <c r="N162" s="1">
        <f t="shared" si="75"/>
        <v>0.21488617801040683</v>
      </c>
      <c r="O162" s="1">
        <f t="shared" si="75"/>
        <v>0.14630548290070253</v>
      </c>
      <c r="P162" s="1">
        <f t="shared" si="75"/>
        <v>9.9612243677074053E-2</v>
      </c>
      <c r="Q162" s="1">
        <f t="shared" si="75"/>
        <v>6.7821102078007858E-2</v>
      </c>
      <c r="R162" s="1">
        <f t="shared" si="75"/>
        <v>4.6176069499920251E-2</v>
      </c>
      <c r="S162" s="1">
        <f t="shared" si="75"/>
        <v>3.1439026042498895E-2</v>
      </c>
      <c r="T162" s="1">
        <f t="shared" si="75"/>
        <v>2.1405294326807756E-2</v>
      </c>
      <c r="U162" s="1">
        <f t="shared" si="75"/>
        <v>1.457381741399677E-2</v>
      </c>
      <c r="V162" s="1">
        <f t="shared" si="75"/>
        <v>9.9225990903807799E-3</v>
      </c>
      <c r="W162" s="1">
        <f t="shared" si="75"/>
        <v>6.7558121466422339E-3</v>
      </c>
      <c r="X162" s="1">
        <f t="shared" si="75"/>
        <v>4.5997018870755626E-3</v>
      </c>
      <c r="Y162" s="1">
        <f t="shared" si="75"/>
        <v>3.1317119231152766E-3</v>
      </c>
      <c r="Z162" s="1">
        <f t="shared" si="74"/>
        <v>2.1322293944614655E-3</v>
      </c>
      <c r="AA162" s="1">
        <f t="shared" si="62"/>
        <v>1.4517306515482319E-3</v>
      </c>
      <c r="AB162" s="1">
        <f t="shared" si="62"/>
        <v>9.8841235850092375E-4</v>
      </c>
      <c r="AC162" s="1">
        <f t="shared" si="58"/>
        <v>0.71544715447154472</v>
      </c>
      <c r="AD162" s="1">
        <f t="shared" si="58"/>
        <v>0.4871129562359453</v>
      </c>
      <c r="AE162" s="1">
        <f t="shared" si="58"/>
        <v>0.331651374458516</v>
      </c>
      <c r="AF162" s="1">
        <f t="shared" si="58"/>
        <v>0.22580519112069172</v>
      </c>
      <c r="AG162" s="1">
        <f t="shared" si="58"/>
        <v>0.15373970459281139</v>
      </c>
      <c r="AH162" s="1">
        <f t="shared" si="54"/>
        <v>0.10467384142489286</v>
      </c>
      <c r="AI162" s="1">
        <f t="shared" si="54"/>
        <v>7.1267296289288753E-2</v>
      </c>
      <c r="AJ162" s="1">
        <f t="shared" si="54"/>
        <v>4.8522414494834888E-2</v>
      </c>
      <c r="AK162" s="1">
        <f t="shared" si="54"/>
        <v>3.3036537528398226E-2</v>
      </c>
      <c r="AL162" s="1">
        <f t="shared" si="54"/>
        <v>2.2492961721462625E-2</v>
      </c>
      <c r="AM162" s="1">
        <f t="shared" si="59"/>
        <v>0.37386018237082069</v>
      </c>
      <c r="AN162" s="1">
        <f t="shared" si="59"/>
        <v>0.25454310289077153</v>
      </c>
      <c r="AO162" s="1">
        <f t="shared" si="59"/>
        <v>0.1733059423937168</v>
      </c>
      <c r="AP162" s="1">
        <f t="shared" si="59"/>
        <v>0.1179955352467859</v>
      </c>
      <c r="AQ162" s="1">
        <f t="shared" si="59"/>
        <v>8.033738569993934E-2</v>
      </c>
      <c r="AR162" s="1">
        <f t="shared" si="55"/>
        <v>5.4697794519107633E-2</v>
      </c>
      <c r="AS162" s="1">
        <f t="shared" si="55"/>
        <v>3.7241051587477536E-2</v>
      </c>
      <c r="AT162" s="1">
        <f t="shared" si="55"/>
        <v>2.5355609591474065E-2</v>
      </c>
      <c r="AU162" s="1">
        <f t="shared" si="55"/>
        <v>1.7263393764407876E-2</v>
      </c>
      <c r="AV162" s="1">
        <f t="shared" si="55"/>
        <v>1.1753800009809618E-2</v>
      </c>
      <c r="BK162" s="1">
        <f t="shared" ca="1" si="60"/>
        <v>0.31628541705140378</v>
      </c>
      <c r="BL162" s="1">
        <f t="shared" ca="1" si="60"/>
        <v>0.51835638094455638</v>
      </c>
      <c r="BM162" s="1">
        <f t="shared" ca="1" si="60"/>
        <v>-7.5546992428435518</v>
      </c>
      <c r="BN162" s="1">
        <f t="shared" ca="1" si="60"/>
        <v>72.260933346296099</v>
      </c>
      <c r="BO162" s="1">
        <f t="shared" ca="1" si="60"/>
        <v>-290.84029201908896</v>
      </c>
      <c r="BP162" s="1">
        <f t="shared" ca="1" si="56"/>
        <v>621.34692493218313</v>
      </c>
      <c r="BQ162" s="1">
        <f t="shared" ca="1" si="56"/>
        <v>-763.62782937926772</v>
      </c>
      <c r="BR162" s="1">
        <f t="shared" ca="1" si="56"/>
        <v>542.21013658752224</v>
      </c>
      <c r="BS162" s="1">
        <f t="shared" ca="1" si="56"/>
        <v>-206.7392006225416</v>
      </c>
      <c r="BT162" s="1">
        <f t="shared" ca="1" si="56"/>
        <v>32.764192311616839</v>
      </c>
      <c r="BU162" s="1">
        <f t="shared" ca="1" si="61"/>
        <v>0.42683056737587322</v>
      </c>
      <c r="BV162" s="1">
        <f t="shared" ca="1" si="61"/>
        <v>0.22089440740169361</v>
      </c>
      <c r="BW162" s="1">
        <f t="shared" ca="1" si="61"/>
        <v>-5.7728872441662658</v>
      </c>
      <c r="BX162" s="1">
        <f t="shared" ca="1" si="61"/>
        <v>44.082694826772489</v>
      </c>
      <c r="BY162" s="1">
        <f t="shared" ca="1" si="61"/>
        <v>-158.82640555806825</v>
      </c>
      <c r="BZ162" s="1">
        <f t="shared" ca="1" si="57"/>
        <v>320.25477270582132</v>
      </c>
      <c r="CA162" s="1">
        <f t="shared" ca="1" si="57"/>
        <v>-383.06538127864502</v>
      </c>
      <c r="CB162" s="1">
        <f t="shared" ca="1" si="57"/>
        <v>269.51269999518303</v>
      </c>
      <c r="CC162" s="1">
        <f t="shared" ca="1" si="57"/>
        <v>-102.82457401368356</v>
      </c>
      <c r="CD162" s="1">
        <f t="shared" ca="1" si="57"/>
        <v>16.385679150469411</v>
      </c>
      <c r="CE162" s="4">
        <f t="shared" ca="1" si="64"/>
        <v>0.65480771187240805</v>
      </c>
      <c r="CF162" s="4">
        <f t="shared" ca="1" si="65"/>
        <v>6.0639442599136673E-2</v>
      </c>
      <c r="CG162" s="4">
        <f t="shared" ca="1" si="70"/>
        <v>6.1028696899662381E-3</v>
      </c>
      <c r="CH162" s="4">
        <f t="shared" ca="1" si="71"/>
        <v>5.6165784644109179E-2</v>
      </c>
      <c r="CI162" s="8">
        <f t="shared" ca="1" si="66"/>
        <v>0.39432355846072298</v>
      </c>
      <c r="CJ162" s="8">
        <f t="shared" ca="1" si="67"/>
        <v>-2.0463376089902285E-2</v>
      </c>
      <c r="CK162" s="8">
        <f t="shared" ca="1" si="72"/>
        <v>1.8494660999277671E-2</v>
      </c>
      <c r="CL162" s="8">
        <f t="shared" ca="1" si="73"/>
        <v>8.3958940128835591E-2</v>
      </c>
    </row>
    <row r="163" spans="1:90" x14ac:dyDescent="0.25">
      <c r="A163" s="7">
        <f>'Calculate Data'!M165</f>
        <v>0.31797235023041476</v>
      </c>
      <c r="B163" s="7">
        <f>'Calculate Data'!L165</f>
        <v>0.37086092715231789</v>
      </c>
      <c r="C163" s="7">
        <f>'Calculate Data'!N165</f>
        <v>0.41032608695652173</v>
      </c>
      <c r="D163" s="7">
        <f>'Calculate Data'!B165</f>
        <v>368</v>
      </c>
      <c r="E163" s="2">
        <v>0.68510638297872339</v>
      </c>
      <c r="F163" s="10">
        <v>0.63157894736842102</v>
      </c>
      <c r="G163" s="4">
        <v>0.57407407407407407</v>
      </c>
      <c r="H163" s="8">
        <v>0.44813278008298757</v>
      </c>
      <c r="I163" s="20">
        <v>241</v>
      </c>
      <c r="J163" s="1">
        <f t="shared" si="75"/>
        <v>1</v>
      </c>
      <c r="K163" s="1">
        <f t="shared" si="75"/>
        <v>0.68510638297872339</v>
      </c>
      <c r="L163" s="1">
        <f t="shared" si="75"/>
        <v>0.46937075599818923</v>
      </c>
      <c r="M163" s="1">
        <f t="shared" si="75"/>
        <v>0.32156890091790835</v>
      </c>
      <c r="N163" s="1">
        <f t="shared" si="75"/>
        <v>0.22030890658631169</v>
      </c>
      <c r="O163" s="1">
        <f t="shared" si="75"/>
        <v>0.15093503812934544</v>
      </c>
      <c r="P163" s="1">
        <f t="shared" si="75"/>
        <v>0.10340655803755157</v>
      </c>
      <c r="Q163" s="1">
        <f t="shared" si="75"/>
        <v>7.0844492953386393E-2</v>
      </c>
      <c r="R163" s="1">
        <f t="shared" si="75"/>
        <v>4.8536014321256211E-2</v>
      </c>
      <c r="S163" s="1">
        <f t="shared" si="75"/>
        <v>3.3252333215839362E-2</v>
      </c>
      <c r="T163" s="1">
        <f t="shared" si="75"/>
        <v>2.2781385735106966E-2</v>
      </c>
      <c r="U163" s="1">
        <f t="shared" si="75"/>
        <v>1.560767278022222E-2</v>
      </c>
      <c r="V163" s="1">
        <f t="shared" si="75"/>
        <v>1.0692916245173521E-2</v>
      </c>
      <c r="W163" s="1">
        <f t="shared" si="75"/>
        <v>7.3257851722252632E-3</v>
      </c>
      <c r="X163" s="1">
        <f t="shared" si="75"/>
        <v>5.018942181822415E-3</v>
      </c>
      <c r="Y163" s="1">
        <f t="shared" si="75"/>
        <v>3.4385093245676967E-3</v>
      </c>
      <c r="Z163" s="1">
        <f t="shared" si="74"/>
        <v>2.3557446861931881E-3</v>
      </c>
      <c r="AA163" s="1">
        <f t="shared" si="62"/>
        <v>1.613935721179163E-3</v>
      </c>
      <c r="AB163" s="1">
        <f t="shared" si="62"/>
        <v>1.1057176642972138E-3</v>
      </c>
      <c r="AC163" s="1">
        <f t="shared" si="58"/>
        <v>0.57407407407407407</v>
      </c>
      <c r="AD163" s="1">
        <f t="shared" si="58"/>
        <v>0.39330181245074863</v>
      </c>
      <c r="AE163" s="1">
        <f t="shared" si="58"/>
        <v>0.26945358214710863</v>
      </c>
      <c r="AF163" s="1">
        <f t="shared" si="58"/>
        <v>0.1846043690454659</v>
      </c>
      <c r="AG163" s="1">
        <f t="shared" si="58"/>
        <v>0.12647363155880856</v>
      </c>
      <c r="AH163" s="1">
        <f t="shared" si="54"/>
        <v>8.6647892259439058E-2</v>
      </c>
      <c r="AI163" s="1">
        <f t="shared" si="54"/>
        <v>5.9363024058594421E-2</v>
      </c>
      <c r="AJ163" s="1">
        <f t="shared" si="54"/>
        <v>4.0669986695462561E-2</v>
      </c>
      <c r="AK163" s="1">
        <f t="shared" si="54"/>
        <v>2.7863267480721158E-2</v>
      </c>
      <c r="AL163" s="1">
        <f t="shared" si="54"/>
        <v>1.9089302401685559E-2</v>
      </c>
      <c r="AM163" s="1">
        <f t="shared" si="59"/>
        <v>0.44813278008298757</v>
      </c>
      <c r="AN163" s="1">
        <f t="shared" si="59"/>
        <v>0.30701862805685531</v>
      </c>
      <c r="AO163" s="1">
        <f t="shared" si="59"/>
        <v>0.21034042177512216</v>
      </c>
      <c r="AP163" s="1">
        <f t="shared" si="59"/>
        <v>0.14410556555657306</v>
      </c>
      <c r="AQ163" s="1">
        <f t="shared" si="59"/>
        <v>9.8727642785567074E-2</v>
      </c>
      <c r="AR163" s="1">
        <f t="shared" si="55"/>
        <v>6.7638938248835309E-2</v>
      </c>
      <c r="AS163" s="1">
        <f t="shared" si="55"/>
        <v>4.6339868332180789E-2</v>
      </c>
      <c r="AT163" s="1">
        <f t="shared" si="55"/>
        <v>3.1747739580770665E-2</v>
      </c>
      <c r="AU163" s="1">
        <f t="shared" si="55"/>
        <v>2.1750579031932244E-2</v>
      </c>
      <c r="AV163" s="1">
        <f t="shared" si="55"/>
        <v>1.4901460528259964E-2</v>
      </c>
      <c r="BK163" s="1">
        <f t="shared" ca="1" si="60"/>
        <v>0.31628541705140378</v>
      </c>
      <c r="BL163" s="1">
        <f t="shared" ca="1" si="60"/>
        <v>0.52159610832545988</v>
      </c>
      <c r="BM163" s="1">
        <f t="shared" ca="1" si="60"/>
        <v>-7.6494280888182695</v>
      </c>
      <c r="BN163" s="1">
        <f t="shared" ca="1" si="60"/>
        <v>73.624311566495095</v>
      </c>
      <c r="BO163" s="1">
        <f t="shared" ca="1" si="60"/>
        <v>-298.1797494805179</v>
      </c>
      <c r="BP163" s="1">
        <f t="shared" ca="1" si="56"/>
        <v>641.00825168555775</v>
      </c>
      <c r="BQ163" s="1">
        <f t="shared" ca="1" si="56"/>
        <v>-792.71505733557251</v>
      </c>
      <c r="BR163" s="1">
        <f t="shared" ca="1" si="56"/>
        <v>566.38127402511395</v>
      </c>
      <c r="BS163" s="1">
        <f t="shared" ca="1" si="56"/>
        <v>-217.30513035974337</v>
      </c>
      <c r="BT163" s="1">
        <f t="shared" ca="1" si="56"/>
        <v>34.653931035298974</v>
      </c>
      <c r="BU163" s="1">
        <f t="shared" ca="1" si="61"/>
        <v>0.42683056737587322</v>
      </c>
      <c r="BV163" s="1">
        <f t="shared" ca="1" si="61"/>
        <v>0.2222749974479542</v>
      </c>
      <c r="BW163" s="1">
        <f t="shared" ca="1" si="61"/>
        <v>-5.8452738381263192</v>
      </c>
      <c r="BX163" s="1">
        <f t="shared" ca="1" si="61"/>
        <v>44.91442205795115</v>
      </c>
      <c r="BY163" s="1">
        <f t="shared" ca="1" si="61"/>
        <v>-162.83444598208416</v>
      </c>
      <c r="BZ163" s="1">
        <f t="shared" ca="1" si="57"/>
        <v>330.38861819187429</v>
      </c>
      <c r="CA163" s="1">
        <f t="shared" ca="1" si="57"/>
        <v>-397.65666467448199</v>
      </c>
      <c r="CB163" s="1">
        <f t="shared" ca="1" si="57"/>
        <v>281.52728266927221</v>
      </c>
      <c r="CC163" s="1">
        <f t="shared" ca="1" si="57"/>
        <v>-108.07968393485361</v>
      </c>
      <c r="CD163" s="1">
        <f t="shared" ca="1" si="57"/>
        <v>17.330755168518976</v>
      </c>
      <c r="CE163" s="4">
        <f t="shared" ca="1" si="64"/>
        <v>0.65628457319059663</v>
      </c>
      <c r="CF163" s="4">
        <f t="shared" ca="1" si="65"/>
        <v>-8.2210499116522562E-2</v>
      </c>
      <c r="CG163" s="4">
        <f t="shared" ca="1" si="70"/>
        <v>1.1907762940584828E-3</v>
      </c>
      <c r="CH163" s="4">
        <f t="shared" ca="1" si="71"/>
        <v>5.9682971740973097E-2</v>
      </c>
      <c r="CI163" s="8">
        <f t="shared" ca="1" si="66"/>
        <v>0.39411522289437073</v>
      </c>
      <c r="CJ163" s="8">
        <f t="shared" ca="1" si="67"/>
        <v>5.4017557188616838E-2</v>
      </c>
      <c r="CK163" s="8">
        <f t="shared" ca="1" si="72"/>
        <v>1.6012589329361775E-2</v>
      </c>
      <c r="CL163" s="8">
        <f t="shared" ca="1" si="73"/>
        <v>8.2620272651396404E-2</v>
      </c>
    </row>
    <row r="164" spans="1:90" x14ac:dyDescent="0.25">
      <c r="A164" s="7">
        <f>'Calculate Data'!M166</f>
        <v>0.48148148148148145</v>
      </c>
      <c r="B164" s="7">
        <f>'Calculate Data'!L166</f>
        <v>0.5357142857142857</v>
      </c>
      <c r="C164" s="7">
        <f>'Calculate Data'!N166</f>
        <v>0.45344129554655871</v>
      </c>
      <c r="D164" s="7">
        <f>'Calculate Data'!B166</f>
        <v>247</v>
      </c>
      <c r="E164" s="2">
        <v>0.68936170212765957</v>
      </c>
      <c r="F164" s="10">
        <v>0.63194444444444442</v>
      </c>
      <c r="G164" s="4">
        <v>0.71698113207547165</v>
      </c>
      <c r="H164" s="8">
        <v>0.42399999999999999</v>
      </c>
      <c r="I164" s="20">
        <v>250</v>
      </c>
      <c r="J164" s="1">
        <f t="shared" si="75"/>
        <v>1</v>
      </c>
      <c r="K164" s="1">
        <f t="shared" si="75"/>
        <v>0.68936170212765957</v>
      </c>
      <c r="L164" s="1">
        <f t="shared" si="75"/>
        <v>0.47521955636034402</v>
      </c>
      <c r="M164" s="1">
        <f t="shared" si="75"/>
        <v>0.32759816225691801</v>
      </c>
      <c r="N164" s="1">
        <f t="shared" si="75"/>
        <v>0.22583362674732219</v>
      </c>
      <c r="O164" s="1">
        <f t="shared" si="75"/>
        <v>0.15568105333219656</v>
      </c>
      <c r="P164" s="1">
        <f t="shared" si="75"/>
        <v>0.10732055591410997</v>
      </c>
      <c r="Q164" s="1">
        <f t="shared" si="75"/>
        <v>7.398268109823751E-2</v>
      </c>
      <c r="R164" s="1">
        <f t="shared" si="75"/>
        <v>5.1000826969848832E-2</v>
      </c>
      <c r="S164" s="1">
        <f t="shared" si="75"/>
        <v>3.515801688985324E-2</v>
      </c>
      <c r="T164" s="1">
        <f t="shared" si="75"/>
        <v>2.4236590366622231E-2</v>
      </c>
      <c r="U164" s="1">
        <f t="shared" si="75"/>
        <v>1.6707777188905537E-2</v>
      </c>
      <c r="V164" s="1">
        <f t="shared" si="75"/>
        <v>1.1517701721713604E-2</v>
      </c>
      <c r="W164" s="1">
        <f t="shared" si="75"/>
        <v>7.9398624634791654E-3</v>
      </c>
      <c r="X164" s="1">
        <f t="shared" si="75"/>
        <v>5.4734371024835089E-3</v>
      </c>
      <c r="Y164" s="1">
        <f t="shared" si="75"/>
        <v>3.7731779174567169E-3</v>
      </c>
      <c r="Z164" s="1">
        <f t="shared" si="74"/>
        <v>2.6010843516084598E-3</v>
      </c>
      <c r="AA164" s="1">
        <f t="shared" si="62"/>
        <v>1.7930879360024275E-3</v>
      </c>
      <c r="AB164" s="1">
        <f t="shared" si="62"/>
        <v>1.2360861516272053E-3</v>
      </c>
      <c r="AC164" s="1">
        <f t="shared" si="58"/>
        <v>0.71698113207547165</v>
      </c>
      <c r="AD164" s="1">
        <f t="shared" si="58"/>
        <v>0.49425933360096341</v>
      </c>
      <c r="AE164" s="1">
        <f t="shared" si="58"/>
        <v>0.34072345550364286</v>
      </c>
      <c r="AF164" s="1">
        <f t="shared" si="58"/>
        <v>0.23488170124080912</v>
      </c>
      <c r="AG164" s="1">
        <f t="shared" si="58"/>
        <v>0.16191844936600458</v>
      </c>
      <c r="AH164" s="1">
        <f t="shared" si="54"/>
        <v>0.11162037786082017</v>
      </c>
      <c r="AI164" s="1">
        <f t="shared" si="54"/>
        <v>7.694681367426752E-2</v>
      </c>
      <c r="AJ164" s="1">
        <f t="shared" si="54"/>
        <v>5.3044186447792928E-2</v>
      </c>
      <c r="AK164" s="1">
        <f t="shared" si="54"/>
        <v>3.6566630657627462E-2</v>
      </c>
      <c r="AL164" s="1">
        <f t="shared" si="54"/>
        <v>2.520763475121553E-2</v>
      </c>
      <c r="AM164" s="1">
        <f t="shared" si="59"/>
        <v>0.42399999999999999</v>
      </c>
      <c r="AN164" s="1">
        <f t="shared" si="59"/>
        <v>0.29228936170212766</v>
      </c>
      <c r="AO164" s="1">
        <f t="shared" si="59"/>
        <v>0.20149309189678585</v>
      </c>
      <c r="AP164" s="1">
        <f t="shared" si="59"/>
        <v>0.13890162079693325</v>
      </c>
      <c r="AQ164" s="1">
        <f t="shared" si="59"/>
        <v>9.5753457740864606E-2</v>
      </c>
      <c r="AR164" s="1">
        <f t="shared" si="55"/>
        <v>6.6008766612851336E-2</v>
      </c>
      <c r="AS164" s="1">
        <f t="shared" si="55"/>
        <v>4.5503915707582623E-2</v>
      </c>
      <c r="AT164" s="1">
        <f t="shared" si="55"/>
        <v>3.1368656785652704E-2</v>
      </c>
      <c r="AU164" s="1">
        <f t="shared" si="55"/>
        <v>2.1624350635215905E-2</v>
      </c>
      <c r="AV164" s="1">
        <f t="shared" si="55"/>
        <v>1.4906999161297773E-2</v>
      </c>
      <c r="BK164" s="1">
        <f t="shared" ca="1" si="60"/>
        <v>0.31628541705140378</v>
      </c>
      <c r="BL164" s="1">
        <f t="shared" ca="1" si="60"/>
        <v>0.52483583570636339</v>
      </c>
      <c r="BM164" s="1">
        <f t="shared" ca="1" si="60"/>
        <v>-7.7447471456713348</v>
      </c>
      <c r="BN164" s="1">
        <f t="shared" ca="1" si="60"/>
        <v>75.004731793923725</v>
      </c>
      <c r="BO164" s="1">
        <f t="shared" ca="1" si="60"/>
        <v>-305.65724868418573</v>
      </c>
      <c r="BP164" s="1">
        <f t="shared" ca="1" si="56"/>
        <v>661.1641740304118</v>
      </c>
      <c r="BQ164" s="1">
        <f t="shared" ca="1" si="56"/>
        <v>-822.71977956992612</v>
      </c>
      <c r="BR164" s="1">
        <f t="shared" ca="1" si="56"/>
        <v>591.47018249935161</v>
      </c>
      <c r="BS164" s="1">
        <f t="shared" ca="1" si="56"/>
        <v>-228.3405736569527</v>
      </c>
      <c r="BT164" s="1">
        <f t="shared" ca="1" si="56"/>
        <v>36.639939962423377</v>
      </c>
      <c r="BU164" s="1">
        <f t="shared" ca="1" si="61"/>
        <v>0.42683056737587322</v>
      </c>
      <c r="BV164" s="1">
        <f t="shared" ca="1" si="61"/>
        <v>0.2236555874942148</v>
      </c>
      <c r="BW164" s="1">
        <f t="shared" ca="1" si="61"/>
        <v>-5.9181114389023231</v>
      </c>
      <c r="BX164" s="1">
        <f t="shared" ca="1" si="61"/>
        <v>45.756545744989836</v>
      </c>
      <c r="BY164" s="1">
        <f t="shared" ca="1" si="61"/>
        <v>-166.91787030007353</v>
      </c>
      <c r="BZ164" s="1">
        <f t="shared" ca="1" si="57"/>
        <v>340.77738824965155</v>
      </c>
      <c r="CA164" s="1">
        <f t="shared" ca="1" si="57"/>
        <v>-412.70819883897866</v>
      </c>
      <c r="CB164" s="1">
        <f t="shared" ca="1" si="57"/>
        <v>293.99805554227686</v>
      </c>
      <c r="CC164" s="1">
        <f t="shared" ca="1" si="57"/>
        <v>-113.56831285801289</v>
      </c>
      <c r="CD164" s="1">
        <f t="shared" ca="1" si="57"/>
        <v>18.323976816112907</v>
      </c>
      <c r="CE164" s="4">
        <f t="shared" ca="1" si="64"/>
        <v>0.65780048213239439</v>
      </c>
      <c r="CF164" s="4">
        <f t="shared" ca="1" si="65"/>
        <v>5.9180649943077257E-2</v>
      </c>
      <c r="CG164" s="4">
        <f t="shared" ca="1" si="70"/>
        <v>7.4987672929410203E-3</v>
      </c>
      <c r="CH164" s="4">
        <f t="shared" ca="1" si="71"/>
        <v>6.0693991523590049E-2</v>
      </c>
      <c r="CI164" s="8">
        <f t="shared" ca="1" si="66"/>
        <v>0.39395907193382484</v>
      </c>
      <c r="CJ164" s="8">
        <f t="shared" ca="1" si="67"/>
        <v>3.0040928066175143E-2</v>
      </c>
      <c r="CK164" s="8">
        <f t="shared" ca="1" si="72"/>
        <v>1.2326453104147934E-2</v>
      </c>
      <c r="CL164" s="8">
        <f t="shared" ca="1" si="73"/>
        <v>8.1690581809682056E-2</v>
      </c>
    </row>
    <row r="165" spans="1:90" x14ac:dyDescent="0.25">
      <c r="A165" s="7">
        <f>'Calculate Data'!M167</f>
        <v>0.35139860139860141</v>
      </c>
      <c r="B165" s="7">
        <f>'Calculate Data'!L167</f>
        <v>0.4410112359550562</v>
      </c>
      <c r="C165" s="7">
        <f>'Calculate Data'!N167</f>
        <v>0.38362068965517243</v>
      </c>
      <c r="D165" s="7">
        <f>'Calculate Data'!B167</f>
        <v>928</v>
      </c>
      <c r="E165" s="2">
        <v>0.69361702127659575</v>
      </c>
      <c r="F165" s="10">
        <v>0.63316582914572861</v>
      </c>
      <c r="G165" s="4">
        <v>0.64035087719298245</v>
      </c>
      <c r="H165" s="8">
        <v>0.36421725239616615</v>
      </c>
      <c r="I165" s="20">
        <v>313</v>
      </c>
      <c r="J165" s="1">
        <f t="shared" si="75"/>
        <v>1</v>
      </c>
      <c r="K165" s="1">
        <f t="shared" si="75"/>
        <v>0.69361702127659575</v>
      </c>
      <c r="L165" s="1">
        <f t="shared" si="75"/>
        <v>0.4811045722046175</v>
      </c>
      <c r="M165" s="1">
        <f t="shared" si="75"/>
        <v>0.33370232029511765</v>
      </c>
      <c r="N165" s="1">
        <f t="shared" si="75"/>
        <v>0.23146160939618801</v>
      </c>
      <c r="O165" s="1">
        <f t="shared" si="75"/>
        <v>0.16054571204927084</v>
      </c>
      <c r="P165" s="1">
        <f t="shared" si="75"/>
        <v>0.11135723857034531</v>
      </c>
      <c r="Q165" s="1">
        <f t="shared" si="75"/>
        <v>7.7239276114750149E-2</v>
      </c>
      <c r="R165" s="1">
        <f t="shared" si="75"/>
        <v>5.3574476624273511E-2</v>
      </c>
      <c r="S165" s="1">
        <f t="shared" si="75"/>
        <v>3.7160168892581204E-2</v>
      </c>
      <c r="T165" s="1">
        <f t="shared" si="75"/>
        <v>2.5774925657407386E-2</v>
      </c>
      <c r="U165" s="1">
        <f t="shared" si="75"/>
        <v>1.7877927158116612E-2</v>
      </c>
      <c r="V165" s="1">
        <f t="shared" si="75"/>
        <v>1.2400434582012801E-2</v>
      </c>
      <c r="W165" s="1">
        <f t="shared" si="75"/>
        <v>8.6011524973110074E-3</v>
      </c>
      <c r="X165" s="1">
        <f t="shared" si="75"/>
        <v>5.9659057747306135E-3</v>
      </c>
      <c r="Y165" s="1">
        <f t="shared" si="75"/>
        <v>4.1380537926854893E-3</v>
      </c>
      <c r="Z165" s="1">
        <f t="shared" si="74"/>
        <v>2.8702245455648288E-3</v>
      </c>
      <c r="AA165" s="1">
        <f t="shared" si="62"/>
        <v>1.9908365996896471E-3</v>
      </c>
      <c r="AB165" s="1">
        <f t="shared" si="62"/>
        <v>1.3808781521251596E-3</v>
      </c>
      <c r="AC165" s="1">
        <f t="shared" si="58"/>
        <v>0.64035087719298245</v>
      </c>
      <c r="AD165" s="1">
        <f t="shared" si="58"/>
        <v>0.44415826801045166</v>
      </c>
      <c r="AE165" s="1">
        <f t="shared" si="58"/>
        <v>0.30807573483278139</v>
      </c>
      <c r="AF165" s="1">
        <f t="shared" si="58"/>
        <v>0.21368657352231218</v>
      </c>
      <c r="AG165" s="1">
        <f t="shared" si="58"/>
        <v>0.14821664461334846</v>
      </c>
      <c r="AH165" s="1">
        <f t="shared" si="54"/>
        <v>0.10280558754032255</v>
      </c>
      <c r="AI165" s="1">
        <f t="shared" si="54"/>
        <v>7.1307705400308841E-2</v>
      </c>
      <c r="AJ165" s="1">
        <f t="shared" si="54"/>
        <v>4.9460238213831234E-2</v>
      </c>
      <c r="AK165" s="1">
        <f t="shared" si="54"/>
        <v>3.4306463101508478E-2</v>
      </c>
      <c r="AL165" s="1">
        <f t="shared" si="54"/>
        <v>2.3795546747003751E-2</v>
      </c>
      <c r="AM165" s="1">
        <f t="shared" si="59"/>
        <v>0.36421725239616615</v>
      </c>
      <c r="AN165" s="1">
        <f t="shared" si="59"/>
        <v>0.25262728570457482</v>
      </c>
      <c r="AO165" s="1">
        <f t="shared" si="59"/>
        <v>0.1752265854035987</v>
      </c>
      <c r="AP165" s="1">
        <f t="shared" si="59"/>
        <v>0.12154014221611315</v>
      </c>
      <c r="AQ165" s="1">
        <f t="shared" si="59"/>
        <v>8.4302311409474237E-2</v>
      </c>
      <c r="AR165" s="1">
        <f t="shared" si="55"/>
        <v>5.8473518126571492E-2</v>
      </c>
      <c r="AS165" s="1">
        <f t="shared" si="55"/>
        <v>4.0558227466515544E-2</v>
      </c>
      <c r="AT165" s="1">
        <f t="shared" si="55"/>
        <v>2.8131876923583123E-2</v>
      </c>
      <c r="AU165" s="1">
        <f t="shared" si="55"/>
        <v>1.9512748674655529E-2</v>
      </c>
      <c r="AV165" s="1">
        <f t="shared" si="55"/>
        <v>1.3534374612633409E-2</v>
      </c>
      <c r="BK165" s="1">
        <f t="shared" ca="1" si="60"/>
        <v>0.31628541705140378</v>
      </c>
      <c r="BL165" s="1">
        <f t="shared" ca="1" si="60"/>
        <v>0.52807556308726677</v>
      </c>
      <c r="BM165" s="1">
        <f t="shared" ca="1" si="60"/>
        <v>-7.8406564134027477</v>
      </c>
      <c r="BN165" s="1">
        <f t="shared" ca="1" si="60"/>
        <v>76.402299879558541</v>
      </c>
      <c r="BO165" s="1">
        <f t="shared" ca="1" si="60"/>
        <v>-313.27450974876302</v>
      </c>
      <c r="BP165" s="1">
        <f t="shared" ca="1" si="56"/>
        <v>681.82396527521507</v>
      </c>
      <c r="BQ165" s="1">
        <f t="shared" ca="1" si="56"/>
        <v>-853.66500378018429</v>
      </c>
      <c r="BR165" s="1">
        <f t="shared" ca="1" si="56"/>
        <v>617.5057197379324</v>
      </c>
      <c r="BS165" s="1">
        <f t="shared" ca="1" si="56"/>
        <v>-239.8633012948942</v>
      </c>
      <c r="BT165" s="1">
        <f t="shared" ca="1" si="56"/>
        <v>38.726483393056121</v>
      </c>
      <c r="BU165" s="1">
        <f t="shared" ca="1" si="61"/>
        <v>0.42683056737587322</v>
      </c>
      <c r="BV165" s="1">
        <f t="shared" ca="1" si="61"/>
        <v>0.22503617754047539</v>
      </c>
      <c r="BW165" s="1">
        <f t="shared" ca="1" si="61"/>
        <v>-5.9914000464942783</v>
      </c>
      <c r="BX165" s="1">
        <f t="shared" ca="1" si="61"/>
        <v>46.609130462148549</v>
      </c>
      <c r="BY165" s="1">
        <f t="shared" ca="1" si="61"/>
        <v>-171.07761786010155</v>
      </c>
      <c r="BZ165" s="1">
        <f t="shared" ca="1" si="57"/>
        <v>351.42586252990378</v>
      </c>
      <c r="CA165" s="1">
        <f t="shared" ca="1" si="57"/>
        <v>-428.23152532708156</v>
      </c>
      <c r="CB165" s="1">
        <f t="shared" ca="1" si="57"/>
        <v>306.93936272837442</v>
      </c>
      <c r="CC165" s="1">
        <f t="shared" ca="1" si="57"/>
        <v>-119.29929932443655</v>
      </c>
      <c r="CD165" s="1">
        <f t="shared" ca="1" si="57"/>
        <v>19.367476709615413</v>
      </c>
      <c r="CE165" s="4">
        <f t="shared" ca="1" si="64"/>
        <v>0.65935802865651993</v>
      </c>
      <c r="CF165" s="4">
        <f t="shared" ca="1" si="65"/>
        <v>-1.9007151463537486E-2</v>
      </c>
      <c r="CG165" s="4">
        <f t="shared" ca="1" si="70"/>
        <v>7.4581101132713329E-3</v>
      </c>
      <c r="CH165" s="4">
        <f t="shared" ca="1" si="71"/>
        <v>6.0703868065876007E-2</v>
      </c>
      <c r="CI165" s="8">
        <f t="shared" ca="1" si="66"/>
        <v>0.39385661684456963</v>
      </c>
      <c r="CJ165" s="8">
        <f t="shared" ca="1" si="67"/>
        <v>-2.9639364448403482E-2</v>
      </c>
      <c r="CK165" s="8">
        <f t="shared" ca="1" si="72"/>
        <v>4.6710908440009474E-3</v>
      </c>
      <c r="CL165" s="8">
        <f t="shared" ca="1" si="73"/>
        <v>9.0813001490435113E-2</v>
      </c>
    </row>
    <row r="166" spans="1:90" x14ac:dyDescent="0.25">
      <c r="A166" s="7">
        <f>'Calculate Data'!M168</f>
        <v>0.2857142857142857</v>
      </c>
      <c r="B166" s="7">
        <f>'Calculate Data'!L168</f>
        <v>0.39819004524886875</v>
      </c>
      <c r="C166" s="7">
        <f>'Calculate Data'!N168</f>
        <v>0.42337164750957856</v>
      </c>
      <c r="D166" s="7">
        <f>'Calculate Data'!B168</f>
        <v>522</v>
      </c>
      <c r="E166" s="2">
        <v>0.69787234042553192</v>
      </c>
      <c r="F166" s="10">
        <v>0.63380281690140849</v>
      </c>
      <c r="G166" s="4">
        <v>0.58904109589041098</v>
      </c>
      <c r="H166" s="8">
        <v>0.50694444444444442</v>
      </c>
      <c r="I166" s="20">
        <v>144</v>
      </c>
      <c r="J166" s="1">
        <f t="shared" si="75"/>
        <v>1</v>
      </c>
      <c r="K166" s="1">
        <f t="shared" si="75"/>
        <v>0.69787234042553192</v>
      </c>
      <c r="L166" s="1">
        <f t="shared" si="75"/>
        <v>0.48702580353100949</v>
      </c>
      <c r="M166" s="1">
        <f t="shared" si="75"/>
        <v>0.33988183735781091</v>
      </c>
      <c r="N166" s="1">
        <f t="shared" si="75"/>
        <v>0.23719413330502545</v>
      </c>
      <c r="O166" s="1">
        <f t="shared" si="75"/>
        <v>0.16553122494478373</v>
      </c>
      <c r="P166" s="1">
        <f t="shared" si="75"/>
        <v>0.11551966336572141</v>
      </c>
      <c r="Q166" s="1">
        <f t="shared" si="75"/>
        <v>8.0617977838205582E-2</v>
      </c>
      <c r="R166" s="1">
        <f t="shared" si="75"/>
        <v>5.6261056874322181E-2</v>
      </c>
      <c r="S166" s="1">
        <f t="shared" si="75"/>
        <v>3.9263035435697181E-2</v>
      </c>
      <c r="T166" s="1">
        <f t="shared" si="75"/>
        <v>2.7400586431720584E-2</v>
      </c>
      <c r="U166" s="1">
        <f t="shared" si="75"/>
        <v>1.912211138213692E-2</v>
      </c>
      <c r="V166" s="1">
        <f t="shared" si="75"/>
        <v>1.3344792624129595E-2</v>
      </c>
      <c r="W166" s="1">
        <f t="shared" si="75"/>
        <v>9.3129616610946962E-3</v>
      </c>
      <c r="X166" s="1">
        <f t="shared" si="75"/>
        <v>6.4992583507214041E-3</v>
      </c>
      <c r="Y166" s="1">
        <f t="shared" si="75"/>
        <v>4.5356526362481291E-3</v>
      </c>
      <c r="Z166" s="1">
        <f t="shared" si="74"/>
        <v>3.1653065206157151E-3</v>
      </c>
      <c r="AA166" s="1">
        <f t="shared" si="62"/>
        <v>2.2089798697062864E-3</v>
      </c>
      <c r="AB166" s="1">
        <f t="shared" si="62"/>
        <v>1.5415859516248126E-3</v>
      </c>
      <c r="AC166" s="1">
        <f t="shared" si="58"/>
        <v>0.58904109589041098</v>
      </c>
      <c r="AD166" s="1">
        <f t="shared" si="58"/>
        <v>0.41107548819586126</v>
      </c>
      <c r="AE166" s="1">
        <f t="shared" si="58"/>
        <v>0.28687821303881383</v>
      </c>
      <c r="AF166" s="1">
        <f t="shared" si="58"/>
        <v>0.20020436995049137</v>
      </c>
      <c r="AG166" s="1">
        <f t="shared" si="58"/>
        <v>0.13971709222076842</v>
      </c>
      <c r="AH166" s="1">
        <f t="shared" si="54"/>
        <v>9.7504694145557541E-2</v>
      </c>
      <c r="AI166" s="1">
        <f t="shared" si="54"/>
        <v>6.8045829105835898E-2</v>
      </c>
      <c r="AJ166" s="1">
        <f t="shared" si="54"/>
        <v>4.7487302014285485E-2</v>
      </c>
      <c r="AK166" s="1">
        <f t="shared" si="54"/>
        <v>3.314007459720348E-2</v>
      </c>
      <c r="AL166" s="1">
        <f t="shared" si="54"/>
        <v>2.3127541421027107E-2</v>
      </c>
      <c r="AM166" s="1">
        <f t="shared" si="59"/>
        <v>0.50694444444444442</v>
      </c>
      <c r="AN166" s="1">
        <f t="shared" si="59"/>
        <v>0.35378250591016547</v>
      </c>
      <c r="AO166" s="1">
        <f t="shared" si="59"/>
        <v>0.24689502540113675</v>
      </c>
      <c r="AP166" s="1">
        <f t="shared" si="59"/>
        <v>0.17230120921611247</v>
      </c>
      <c r="AQ166" s="1">
        <f t="shared" si="59"/>
        <v>0.12024424813379762</v>
      </c>
      <c r="AR166" s="1">
        <f t="shared" si="55"/>
        <v>8.3915134867841745E-2</v>
      </c>
      <c r="AS166" s="1">
        <f t="shared" si="55"/>
        <v>5.8562051567344876E-2</v>
      </c>
      <c r="AT166" s="1">
        <f t="shared" si="55"/>
        <v>4.0868835987423663E-2</v>
      </c>
      <c r="AU166" s="1">
        <f t="shared" si="55"/>
        <v>2.8521230221010548E-2</v>
      </c>
      <c r="AV166" s="1">
        <f t="shared" si="55"/>
        <v>1.9904177686152043E-2</v>
      </c>
      <c r="BK166" s="1">
        <f t="shared" ca="1" si="60"/>
        <v>0.31628541705140378</v>
      </c>
      <c r="BL166" s="1">
        <f t="shared" ca="1" si="60"/>
        <v>0.53131529046817028</v>
      </c>
      <c r="BM166" s="1">
        <f t="shared" ca="1" si="60"/>
        <v>-7.9371558920125063</v>
      </c>
      <c r="BN166" s="1">
        <f t="shared" ca="1" si="60"/>
        <v>77.817121674376153</v>
      </c>
      <c r="BO166" s="1">
        <f t="shared" ca="1" si="60"/>
        <v>-321.03326344380969</v>
      </c>
      <c r="BP166" s="1">
        <f t="shared" ca="1" si="56"/>
        <v>702.99701392260658</v>
      </c>
      <c r="BQ166" s="1">
        <f t="shared" ca="1" si="56"/>
        <v>-885.57416769533302</v>
      </c>
      <c r="BR166" s="1">
        <f t="shared" ca="1" si="56"/>
        <v>644.51746485608362</v>
      </c>
      <c r="BS166" s="1">
        <f t="shared" ca="1" si="56"/>
        <v>-251.89164106738889</v>
      </c>
      <c r="BT166" s="1">
        <f t="shared" ca="1" si="56"/>
        <v>40.917986518222285</v>
      </c>
      <c r="BU166" s="1">
        <f t="shared" ca="1" si="61"/>
        <v>0.42683056737587322</v>
      </c>
      <c r="BV166" s="1">
        <f t="shared" ca="1" si="61"/>
        <v>0.22641676758673598</v>
      </c>
      <c r="BW166" s="1">
        <f t="shared" ca="1" si="61"/>
        <v>-6.065139660902183</v>
      </c>
      <c r="BX166" s="1">
        <f t="shared" ca="1" si="61"/>
        <v>47.472240783687297</v>
      </c>
      <c r="BY166" s="1">
        <f t="shared" ca="1" si="61"/>
        <v>-175.31463382662986</v>
      </c>
      <c r="BZ166" s="1">
        <f t="shared" ca="1" si="57"/>
        <v>362.33888005678659</v>
      </c>
      <c r="CA166" s="1">
        <f t="shared" ca="1" si="57"/>
        <v>-444.23840141405606</v>
      </c>
      <c r="CB166" s="1">
        <f t="shared" ca="1" si="57"/>
        <v>320.36590691692913</v>
      </c>
      <c r="CC166" s="1">
        <f t="shared" ca="1" si="57"/>
        <v>-125.28175891349505</v>
      </c>
      <c r="CD166" s="1">
        <f t="shared" ca="1" si="57"/>
        <v>20.463467928464773</v>
      </c>
      <c r="CE166" s="4">
        <f t="shared" ca="1" si="64"/>
        <v>0.66095958026409818</v>
      </c>
      <c r="CF166" s="4">
        <f t="shared" ca="1" si="65"/>
        <v>-7.1918484373687197E-2</v>
      </c>
      <c r="CG166" s="4">
        <f t="shared" ca="1" si="70"/>
        <v>1.2558100675069146E-2</v>
      </c>
      <c r="CH166" s="4">
        <f t="shared" ca="1" si="71"/>
        <v>5.8945841777786417E-2</v>
      </c>
      <c r="CI166" s="8">
        <f t="shared" ca="1" si="66"/>
        <v>0.39380920574725309</v>
      </c>
      <c r="CJ166" s="8">
        <f t="shared" ca="1" si="67"/>
        <v>0.11313523869719133</v>
      </c>
      <c r="CK166" s="8">
        <f t="shared" ca="1" si="72"/>
        <v>4.0965641577788625E-3</v>
      </c>
      <c r="CL166" s="8">
        <f t="shared" ca="1" si="73"/>
        <v>9.1821163760998886E-2</v>
      </c>
    </row>
    <row r="167" spans="1:90" x14ac:dyDescent="0.25">
      <c r="A167" s="7">
        <f>'Calculate Data'!M169</f>
        <v>0.65517241379310343</v>
      </c>
      <c r="B167" s="7">
        <f>'Calculate Data'!L169</f>
        <v>0.6607142857142857</v>
      </c>
      <c r="C167" s="7">
        <f>'Calculate Data'!N169</f>
        <v>0.49122807017543857</v>
      </c>
      <c r="D167" s="7">
        <f>'Calculate Data'!B169</f>
        <v>114</v>
      </c>
      <c r="E167" s="2">
        <v>0.7021276595744681</v>
      </c>
      <c r="F167" s="10">
        <v>0.63684210526315788</v>
      </c>
      <c r="G167" s="4">
        <v>0.752</v>
      </c>
      <c r="H167" s="8">
        <v>0.3968253968253968</v>
      </c>
      <c r="I167" s="20">
        <v>315</v>
      </c>
      <c r="J167" s="1">
        <f t="shared" si="75"/>
        <v>1</v>
      </c>
      <c r="K167" s="1">
        <f t="shared" si="75"/>
        <v>0.7021276595744681</v>
      </c>
      <c r="L167" s="1">
        <f t="shared" si="75"/>
        <v>0.49298325033952017</v>
      </c>
      <c r="M167" s="1">
        <f t="shared" si="75"/>
        <v>0.3461371757703014</v>
      </c>
      <c r="N167" s="1">
        <f t="shared" si="75"/>
        <v>0.24303248511531803</v>
      </c>
      <c r="O167" s="1">
        <f t="shared" si="75"/>
        <v>0.17063982997458499</v>
      </c>
      <c r="P167" s="1">
        <f t="shared" si="75"/>
        <v>0.11981094445024054</v>
      </c>
      <c r="Q167" s="1">
        <f t="shared" si="75"/>
        <v>8.4122578018253999E-2</v>
      </c>
      <c r="R167" s="1">
        <f t="shared" si="75"/>
        <v>5.9064788821327277E-2</v>
      </c>
      <c r="S167" s="1">
        <f t="shared" si="75"/>
        <v>4.1471021938378726E-2</v>
      </c>
      <c r="T167" s="1">
        <f t="shared" si="75"/>
        <v>2.9117951573755279E-2</v>
      </c>
      <c r="U167" s="1">
        <f t="shared" si="75"/>
        <v>2.0444519190083492E-2</v>
      </c>
      <c r="V167" s="1">
        <f t="shared" si="75"/>
        <v>1.4354662410058623E-2</v>
      </c>
      <c r="W167" s="1">
        <f t="shared" si="75"/>
        <v>1.0078805521956054E-2</v>
      </c>
      <c r="X167" s="1">
        <f t="shared" si="75"/>
        <v>7.0766081324372312E-3</v>
      </c>
      <c r="Y167" s="1">
        <f t="shared" si="75"/>
        <v>4.9686823057538002E-3</v>
      </c>
      <c r="Z167" s="1">
        <f t="shared" si="74"/>
        <v>3.4886492785079879E-3</v>
      </c>
      <c r="AA167" s="1">
        <f t="shared" si="62"/>
        <v>2.4494771529949702E-3</v>
      </c>
      <c r="AB167" s="1">
        <f t="shared" si="62"/>
        <v>1.7198456606134899E-3</v>
      </c>
      <c r="AC167" s="1">
        <f t="shared" si="58"/>
        <v>0.752</v>
      </c>
      <c r="AD167" s="1">
        <f t="shared" si="58"/>
        <v>0.52800000000000002</v>
      </c>
      <c r="AE167" s="1">
        <f t="shared" si="58"/>
        <v>0.37072340425531919</v>
      </c>
      <c r="AF167" s="1">
        <f t="shared" si="58"/>
        <v>0.26029515617926663</v>
      </c>
      <c r="AG167" s="1">
        <f t="shared" si="58"/>
        <v>0.18276042880671917</v>
      </c>
      <c r="AH167" s="1">
        <f t="shared" si="54"/>
        <v>0.12832115214088791</v>
      </c>
      <c r="AI167" s="1">
        <f t="shared" si="54"/>
        <v>9.0097830226580883E-2</v>
      </c>
      <c r="AJ167" s="1">
        <f t="shared" si="54"/>
        <v>6.326017866972701E-2</v>
      </c>
      <c r="AK167" s="1">
        <f t="shared" si="54"/>
        <v>4.4416721193638112E-2</v>
      </c>
      <c r="AL167" s="1">
        <f t="shared" si="54"/>
        <v>3.1186208497660801E-2</v>
      </c>
      <c r="AM167" s="1">
        <f t="shared" si="59"/>
        <v>0.3968253968253968</v>
      </c>
      <c r="AN167" s="1">
        <f t="shared" si="59"/>
        <v>0.2786220871327254</v>
      </c>
      <c r="AO167" s="1">
        <f t="shared" si="59"/>
        <v>0.19562827394425403</v>
      </c>
      <c r="AP167" s="1">
        <f t="shared" si="59"/>
        <v>0.13735602213107198</v>
      </c>
      <c r="AQ167" s="1">
        <f t="shared" si="59"/>
        <v>9.6441462347348419E-2</v>
      </c>
      <c r="AR167" s="1">
        <f t="shared" si="55"/>
        <v>6.7714218243882934E-2</v>
      </c>
      <c r="AS167" s="1">
        <f t="shared" si="55"/>
        <v>4.7544025575492276E-2</v>
      </c>
      <c r="AT167" s="1">
        <f t="shared" si="55"/>
        <v>3.3381975404069043E-2</v>
      </c>
      <c r="AU167" s="1">
        <f t="shared" si="55"/>
        <v>2.3438408262431459E-2</v>
      </c>
      <c r="AV167" s="1">
        <f t="shared" si="55"/>
        <v>1.6456754737451874E-2</v>
      </c>
      <c r="BK167" s="1">
        <f t="shared" ca="1" si="60"/>
        <v>0.31628541705140378</v>
      </c>
      <c r="BL167" s="1">
        <f t="shared" ca="1" si="60"/>
        <v>0.53455501784907378</v>
      </c>
      <c r="BM167" s="1">
        <f t="shared" ca="1" si="60"/>
        <v>-8.0342455815006133</v>
      </c>
      <c r="BN167" s="1">
        <f t="shared" ca="1" si="60"/>
        <v>79.249303029353115</v>
      </c>
      <c r="BO167" s="1">
        <f t="shared" ca="1" si="60"/>
        <v>-328.9352511897755</v>
      </c>
      <c r="BP167" s="1">
        <f t="shared" ca="1" si="56"/>
        <v>724.69282438047185</v>
      </c>
      <c r="BQ167" s="1">
        <f t="shared" ca="1" si="56"/>
        <v>-918.47114440083669</v>
      </c>
      <c r="BR167" s="1">
        <f t="shared" ca="1" si="56"/>
        <v>672.53573179788384</v>
      </c>
      <c r="BS167" s="1">
        <f t="shared" ca="1" si="56"/>
        <v>-264.44449166210478</v>
      </c>
      <c r="BT167" s="1">
        <f t="shared" ca="1" si="56"/>
        <v>43.219040447104184</v>
      </c>
      <c r="BU167" s="1">
        <f t="shared" ca="1" si="61"/>
        <v>0.42683056737587322</v>
      </c>
      <c r="BV167" s="1">
        <f t="shared" ca="1" si="61"/>
        <v>0.22779735763299655</v>
      </c>
      <c r="BW167" s="1">
        <f t="shared" ca="1" si="61"/>
        <v>-6.1393302821260392</v>
      </c>
      <c r="BX167" s="1">
        <f t="shared" ca="1" si="61"/>
        <v>48.345941283866061</v>
      </c>
      <c r="BY167" s="1">
        <f t="shared" ca="1" si="61"/>
        <v>-179.62986918051709</v>
      </c>
      <c r="BZ167" s="1">
        <f t="shared" ca="1" si="57"/>
        <v>373.52133959436395</v>
      </c>
      <c r="CA167" s="1">
        <f t="shared" ca="1" si="57"/>
        <v>-460.7408027668879</v>
      </c>
      <c r="CB167" s="1">
        <f t="shared" ca="1" si="57"/>
        <v>334.29275605367786</v>
      </c>
      <c r="CC167" s="1">
        <f t="shared" ca="1" si="57"/>
        <v>-131.52509114643559</v>
      </c>
      <c r="CD167" s="1">
        <f t="shared" ca="1" si="57"/>
        <v>21.614246529322195</v>
      </c>
      <c r="CE167" s="4">
        <f t="shared" ca="1" si="64"/>
        <v>0.6626072554959066</v>
      </c>
      <c r="CF167" s="4">
        <f t="shared" ca="1" si="65"/>
        <v>8.9392744504093402E-2</v>
      </c>
      <c r="CG167" s="4">
        <f t="shared" ca="1" si="70"/>
        <v>8.3141618586272618E-3</v>
      </c>
      <c r="CH167" s="4">
        <f t="shared" ca="1" si="71"/>
        <v>5.7951098443574336E-2</v>
      </c>
      <c r="CI167" s="8">
        <f t="shared" ca="1" si="66"/>
        <v>0.39381801027231944</v>
      </c>
      <c r="CJ167" s="8">
        <f t="shared" ca="1" si="67"/>
        <v>3.0073865530773625E-3</v>
      </c>
      <c r="CK167" s="8">
        <f t="shared" ca="1" si="72"/>
        <v>5.7475412980893597E-3</v>
      </c>
      <c r="CL167" s="8">
        <f t="shared" ca="1" si="73"/>
        <v>9.2680187696060415E-2</v>
      </c>
    </row>
    <row r="168" spans="1:90" x14ac:dyDescent="0.25">
      <c r="A168" s="7">
        <f>'Calculate Data'!M170</f>
        <v>0.61734693877551017</v>
      </c>
      <c r="B168" s="7">
        <f>'Calculate Data'!L170</f>
        <v>0.64197530864197527</v>
      </c>
      <c r="C168" s="7">
        <f>'Calculate Data'!N170</f>
        <v>0.45251396648044695</v>
      </c>
      <c r="D168" s="7">
        <f>'Calculate Data'!B170</f>
        <v>358</v>
      </c>
      <c r="E168" s="2">
        <v>0.70638297872340428</v>
      </c>
      <c r="F168" s="10">
        <v>0.64</v>
      </c>
      <c r="G168" s="4">
        <v>0.6785714285714286</v>
      </c>
      <c r="H168" s="8">
        <v>0.35897435897435898</v>
      </c>
      <c r="I168" s="20">
        <v>234</v>
      </c>
      <c r="J168" s="1">
        <f t="shared" si="75"/>
        <v>1</v>
      </c>
      <c r="K168" s="1">
        <f t="shared" si="75"/>
        <v>0.70638297872340428</v>
      </c>
      <c r="L168" s="1">
        <f t="shared" si="75"/>
        <v>0.49897691263014943</v>
      </c>
      <c r="M168" s="1">
        <f t="shared" si="75"/>
        <v>0.35246879785789281</v>
      </c>
      <c r="N168" s="1">
        <f t="shared" si="75"/>
        <v>0.24897795933791578</v>
      </c>
      <c r="O168" s="1">
        <f t="shared" si="75"/>
        <v>0.17587379255359156</v>
      </c>
      <c r="P168" s="1">
        <f t="shared" si="75"/>
        <v>0.12423425346338809</v>
      </c>
      <c r="Q168" s="1">
        <f t="shared" si="75"/>
        <v>8.7756962020946488E-2</v>
      </c>
      <c r="R168" s="1">
        <f t="shared" si="75"/>
        <v>6.199002423607284E-2</v>
      </c>
      <c r="S168" s="1">
        <f t="shared" si="75"/>
        <v>4.3788697971013153E-2</v>
      </c>
      <c r="T168" s="1">
        <f t="shared" si="75"/>
        <v>3.0931590907183764E-2</v>
      </c>
      <c r="U168" s="1">
        <f t="shared" si="75"/>
        <v>2.1849549321670235E-2</v>
      </c>
      <c r="V168" s="1">
        <f t="shared" si="75"/>
        <v>1.5434149733605356E-2</v>
      </c>
      <c r="W168" s="1">
        <f t="shared" si="75"/>
        <v>1.0902420662887187E-2</v>
      </c>
      <c r="X168" s="1">
        <f t="shared" si="75"/>
        <v>7.7012843831458441E-3</v>
      </c>
      <c r="Y168" s="1">
        <f t="shared" si="75"/>
        <v>5.4400562025625964E-3</v>
      </c>
      <c r="Z168" s="1">
        <f t="shared" si="74"/>
        <v>3.842763104788898E-3</v>
      </c>
      <c r="AA168" s="1">
        <f t="shared" si="74"/>
        <v>2.7144624484891789E-3</v>
      </c>
      <c r="AB168" s="1">
        <f t="shared" si="74"/>
        <v>1.9174500699966116E-3</v>
      </c>
      <c r="AC168" s="1">
        <f t="shared" si="58"/>
        <v>0.6785714285714286</v>
      </c>
      <c r="AD168" s="1">
        <f t="shared" si="58"/>
        <v>0.4793313069908815</v>
      </c>
      <c r="AE168" s="1">
        <f t="shared" si="58"/>
        <v>0.3385914764276014</v>
      </c>
      <c r="AF168" s="1">
        <f t="shared" si="58"/>
        <v>0.23917525568928441</v>
      </c>
      <c r="AG168" s="1">
        <f t="shared" si="58"/>
        <v>0.16894932955072858</v>
      </c>
      <c r="AH168" s="1">
        <f t="shared" si="54"/>
        <v>0.11934293066136571</v>
      </c>
      <c r="AI168" s="1">
        <f t="shared" si="54"/>
        <v>8.4301814850156212E-2</v>
      </c>
      <c r="AJ168" s="1">
        <f t="shared" si="54"/>
        <v>5.9549367085642263E-2</v>
      </c>
      <c r="AK168" s="1">
        <f t="shared" si="54"/>
        <v>4.206465930304943E-2</v>
      </c>
      <c r="AL168" s="1">
        <f t="shared" si="54"/>
        <v>2.9713759337473212E-2</v>
      </c>
      <c r="AM168" s="1">
        <f t="shared" si="59"/>
        <v>0.35897435897435898</v>
      </c>
      <c r="AN168" s="1">
        <f t="shared" si="59"/>
        <v>0.25357337697763233</v>
      </c>
      <c r="AO168" s="1">
        <f t="shared" si="59"/>
        <v>0.17911991735441263</v>
      </c>
      <c r="AP168" s="1">
        <f t="shared" si="59"/>
        <v>0.12652726076949999</v>
      </c>
      <c r="AQ168" s="1">
        <f t="shared" si="59"/>
        <v>8.9376703352072331E-2</v>
      </c>
      <c r="AR168" s="1">
        <f t="shared" si="55"/>
        <v>6.3134181942314918E-2</v>
      </c>
      <c r="AS168" s="1">
        <f t="shared" si="55"/>
        <v>4.4596911499677774E-2</v>
      </c>
      <c r="AT168" s="1">
        <f t="shared" si="55"/>
        <v>3.1502499187006434E-2</v>
      </c>
      <c r="AU168" s="1">
        <f t="shared" si="55"/>
        <v>2.2252829212949226E-2</v>
      </c>
      <c r="AV168" s="1">
        <f t="shared" si="55"/>
        <v>1.571901978446626E-2</v>
      </c>
      <c r="BK168" s="1">
        <f t="shared" ca="1" si="60"/>
        <v>0.31628541705140378</v>
      </c>
      <c r="BL168" s="1">
        <f t="shared" ca="1" si="60"/>
        <v>0.53779474522997728</v>
      </c>
      <c r="BM168" s="1">
        <f t="shared" ca="1" si="60"/>
        <v>-8.1319254818670679</v>
      </c>
      <c r="BN168" s="1">
        <f t="shared" ca="1" si="60"/>
        <v>80.698949795466049</v>
      </c>
      <c r="BO168" s="1">
        <f t="shared" ca="1" si="60"/>
        <v>-336.98222505799959</v>
      </c>
      <c r="BP168" s="1">
        <f t="shared" ca="1" si="56"/>
        <v>746.92101767301619</v>
      </c>
      <c r="BQ168" s="1">
        <f t="shared" ca="1" si="56"/>
        <v>-952.38024769675019</v>
      </c>
      <c r="BR168" s="1">
        <f t="shared" ca="1" si="56"/>
        <v>701.59158294351721</v>
      </c>
      <c r="BS168" s="1">
        <f t="shared" ca="1" si="56"/>
        <v>-277.54133679913599</v>
      </c>
      <c r="BT168" s="1">
        <f t="shared" ca="1" si="56"/>
        <v>45.634407359126492</v>
      </c>
      <c r="BU168" s="1">
        <f t="shared" ca="1" si="61"/>
        <v>0.42683056737587322</v>
      </c>
      <c r="BV168" s="1">
        <f t="shared" ca="1" si="61"/>
        <v>0.22917794767925714</v>
      </c>
      <c r="BW168" s="1">
        <f t="shared" ca="1" si="61"/>
        <v>-6.2139719101658448</v>
      </c>
      <c r="BX168" s="1">
        <f t="shared" ca="1" si="61"/>
        <v>49.230296536944849</v>
      </c>
      <c r="BY168" s="1">
        <f t="shared" ca="1" si="61"/>
        <v>-184.02428071901826</v>
      </c>
      <c r="BZ168" s="1">
        <f t="shared" ca="1" si="57"/>
        <v>384.97820001310959</v>
      </c>
      <c r="CA168" s="1">
        <f t="shared" ca="1" si="57"/>
        <v>-477.75092613212041</v>
      </c>
      <c r="CB168" s="1">
        <f t="shared" ca="1" si="57"/>
        <v>348.73535010439554</v>
      </c>
      <c r="CC168" s="1">
        <f t="shared" ca="1" si="57"/>
        <v>-138.03898651839819</v>
      </c>
      <c r="CD168" s="1">
        <f t="shared" ca="1" si="57"/>
        <v>22.822194122677793</v>
      </c>
      <c r="CE168" s="4">
        <f t="shared" ca="1" si="64"/>
        <v>0.66430289765451533</v>
      </c>
      <c r="CF168" s="4">
        <f t="shared" ca="1" si="65"/>
        <v>1.4268530916913269E-2</v>
      </c>
      <c r="CG168" s="4">
        <f t="shared" ca="1" si="70"/>
        <v>6.3346809626805885E-3</v>
      </c>
      <c r="CH168" s="4">
        <f t="shared" ca="1" si="71"/>
        <v>5.8148555090848007E-2</v>
      </c>
      <c r="CI168" s="8">
        <f t="shared" ca="1" si="66"/>
        <v>0.39388401248016436</v>
      </c>
      <c r="CJ168" s="8">
        <f t="shared" ca="1" si="67"/>
        <v>-3.4909653505805383E-2</v>
      </c>
      <c r="CK168" s="8">
        <f t="shared" ca="1" si="72"/>
        <v>7.2826900375694991E-5</v>
      </c>
      <c r="CL168" s="8">
        <f t="shared" ca="1" si="73"/>
        <v>9.5633132884924338E-2</v>
      </c>
    </row>
    <row r="169" spans="1:90" x14ac:dyDescent="0.25">
      <c r="A169" s="7">
        <f>'Calculate Data'!M171</f>
        <v>0.39158576051779936</v>
      </c>
      <c r="B169" s="7">
        <f>'Calculate Data'!L171</f>
        <v>0.42794759825327511</v>
      </c>
      <c r="C169" s="7">
        <f>'Calculate Data'!N171</f>
        <v>0.42565055762081783</v>
      </c>
      <c r="D169" s="7">
        <f>'Calculate Data'!B171</f>
        <v>538</v>
      </c>
      <c r="E169" s="2">
        <v>0.71063829787234045</v>
      </c>
      <c r="F169" s="10">
        <v>0.64130434782608692</v>
      </c>
      <c r="G169" s="4">
        <v>0.72916666666666663</v>
      </c>
      <c r="H169" s="8">
        <v>0.34285714285714286</v>
      </c>
      <c r="I169" s="20">
        <v>140</v>
      </c>
      <c r="J169" s="1">
        <f t="shared" si="75"/>
        <v>1</v>
      </c>
      <c r="K169" s="1">
        <f t="shared" si="75"/>
        <v>0.71063829787234045</v>
      </c>
      <c r="L169" s="1">
        <f t="shared" si="75"/>
        <v>0.50500679040289731</v>
      </c>
      <c r="M169" s="1">
        <f t="shared" si="75"/>
        <v>0.35887716594588875</v>
      </c>
      <c r="N169" s="1">
        <f t="shared" si="75"/>
        <v>0.25503185835303588</v>
      </c>
      <c r="O169" s="1">
        <f t="shared" si="75"/>
        <v>0.18123540572322125</v>
      </c>
      <c r="P169" s="1">
        <f t="shared" si="75"/>
        <v>0.12879282023735297</v>
      </c>
      <c r="Q169" s="1">
        <f t="shared" si="75"/>
        <v>9.1525110551650857E-2</v>
      </c>
      <c r="R169" s="1">
        <f t="shared" si="75"/>
        <v>6.5041248775002961E-2</v>
      </c>
      <c r="S169" s="1">
        <f t="shared" si="75"/>
        <v>4.6220802320959549E-2</v>
      </c>
      <c r="T169" s="1">
        <f t="shared" si="75"/>
        <v>3.284627228766062E-2</v>
      </c>
      <c r="U169" s="1">
        <f t="shared" si="75"/>
        <v>2.334181902995457E-2</v>
      </c>
      <c r="V169" s="1">
        <f t="shared" si="75"/>
        <v>1.6587590544691125E-2</v>
      </c>
      <c r="W169" s="1">
        <f t="shared" si="75"/>
        <v>1.1787777110482629E-2</v>
      </c>
      <c r="X169" s="1">
        <f t="shared" si="75"/>
        <v>8.3768458614919099E-3</v>
      </c>
      <c r="Y169" s="1">
        <f t="shared" si="75"/>
        <v>5.9529074845495718E-3</v>
      </c>
      <c r="Z169" s="1">
        <f t="shared" si="74"/>
        <v>4.2303640422118238E-3</v>
      </c>
      <c r="AA169" s="1">
        <f t="shared" si="74"/>
        <v>3.0062587023377643E-3</v>
      </c>
      <c r="AB169" s="1">
        <f t="shared" si="74"/>
        <v>2.1363625671932201E-3</v>
      </c>
      <c r="AC169" s="1">
        <f t="shared" si="58"/>
        <v>0.72916666666666663</v>
      </c>
      <c r="AD169" s="1">
        <f t="shared" si="58"/>
        <v>0.51817375886524819</v>
      </c>
      <c r="AE169" s="1">
        <f t="shared" si="58"/>
        <v>0.36823411800211259</v>
      </c>
      <c r="AF169" s="1">
        <f t="shared" si="58"/>
        <v>0.26168126683554388</v>
      </c>
      <c r="AG169" s="1">
        <f t="shared" si="58"/>
        <v>0.18596073004908864</v>
      </c>
      <c r="AH169" s="1">
        <f t="shared" si="54"/>
        <v>0.13215081667318215</v>
      </c>
      <c r="AI169" s="1">
        <f t="shared" si="54"/>
        <v>9.3911431423069874E-2</v>
      </c>
      <c r="AJ169" s="1">
        <f t="shared" si="54"/>
        <v>6.6737059777245408E-2</v>
      </c>
      <c r="AK169" s="1">
        <f t="shared" si="54"/>
        <v>4.7425910565106325E-2</v>
      </c>
      <c r="AL169" s="1">
        <f t="shared" si="54"/>
        <v>3.3702668359033003E-2</v>
      </c>
      <c r="AM169" s="1">
        <f t="shared" si="59"/>
        <v>0.34285714285714286</v>
      </c>
      <c r="AN169" s="1">
        <f t="shared" si="59"/>
        <v>0.24364741641337387</v>
      </c>
      <c r="AO169" s="1">
        <f t="shared" si="59"/>
        <v>0.17314518528099337</v>
      </c>
      <c r="AP169" s="1">
        <f t="shared" si="59"/>
        <v>0.12304359975287614</v>
      </c>
      <c r="AQ169" s="1">
        <f t="shared" si="59"/>
        <v>8.7439494292469444E-2</v>
      </c>
      <c r="AR169" s="1">
        <f t="shared" si="55"/>
        <v>6.2137853390818718E-2</v>
      </c>
      <c r="AS169" s="1">
        <f t="shared" si="55"/>
        <v>4.415753836709245E-2</v>
      </c>
      <c r="AT169" s="1">
        <f t="shared" si="55"/>
        <v>3.1380037903423148E-2</v>
      </c>
      <c r="AU169" s="1">
        <f t="shared" si="55"/>
        <v>2.2299856722858159E-2</v>
      </c>
      <c r="AV169" s="1">
        <f t="shared" si="55"/>
        <v>1.5847132224328989E-2</v>
      </c>
      <c r="BK169" s="1">
        <f t="shared" ca="1" si="60"/>
        <v>0.31628541705140378</v>
      </c>
      <c r="BL169" s="1">
        <f t="shared" ca="1" si="60"/>
        <v>0.54103447261088078</v>
      </c>
      <c r="BM169" s="1">
        <f t="shared" ca="1" si="60"/>
        <v>-8.2301955931118691</v>
      </c>
      <c r="BN169" s="1">
        <f t="shared" ca="1" si="60"/>
        <v>82.166167823691495</v>
      </c>
      <c r="BO169" s="1">
        <f t="shared" ca="1" si="60"/>
        <v>-345.17594777071093</v>
      </c>
      <c r="BP169" s="1">
        <f t="shared" ca="1" si="56"/>
        <v>769.69133215184081</v>
      </c>
      <c r="BQ169" s="1">
        <f t="shared" ca="1" si="56"/>
        <v>-987.32623748860976</v>
      </c>
      <c r="BR169" s="1">
        <f t="shared" ca="1" si="56"/>
        <v>731.71684288348808</v>
      </c>
      <c r="BS169" s="1">
        <f t="shared" ca="1" si="56"/>
        <v>-291.20225963059062</v>
      </c>
      <c r="BT169" s="1">
        <f t="shared" ca="1" si="56"/>
        <v>48.169025783241956</v>
      </c>
      <c r="BU169" s="1">
        <f t="shared" ca="1" si="61"/>
        <v>0.42683056737587322</v>
      </c>
      <c r="BV169" s="1">
        <f t="shared" ca="1" si="61"/>
        <v>0.23055853772551774</v>
      </c>
      <c r="BW169" s="1">
        <f t="shared" ca="1" si="61"/>
        <v>-6.2890645450216018</v>
      </c>
      <c r="BX169" s="1">
        <f t="shared" ca="1" si="61"/>
        <v>50.125371117183668</v>
      </c>
      <c r="BY169" s="1">
        <f t="shared" ca="1" si="61"/>
        <v>-188.49883105578533</v>
      </c>
      <c r="BZ169" s="1">
        <f t="shared" ca="1" si="57"/>
        <v>396.71448065641039</v>
      </c>
      <c r="CA169" s="1">
        <f t="shared" ca="1" si="57"/>
        <v>-495.28119204013467</v>
      </c>
      <c r="CB169" s="1">
        <f t="shared" ca="1" si="57"/>
        <v>363.70950790155013</v>
      </c>
      <c r="CC169" s="1">
        <f t="shared" ca="1" si="57"/>
        <v>-144.83343366024792</v>
      </c>
      <c r="CD169" s="1">
        <f t="shared" ca="1" si="57"/>
        <v>24.089780513070792</v>
      </c>
      <c r="CE169" s="4">
        <f t="shared" ca="1" si="64"/>
        <v>0.66604804890145175</v>
      </c>
      <c r="CF169" s="4">
        <f t="shared" ca="1" si="65"/>
        <v>6.3118617765214879E-2</v>
      </c>
      <c r="CG169" s="4">
        <f t="shared" ca="1" si="70"/>
        <v>1.1952000077566146E-3</v>
      </c>
      <c r="CH169" s="4">
        <f t="shared" ca="1" si="71"/>
        <v>6.3010935753883987E-2</v>
      </c>
      <c r="CI169" s="8">
        <f t="shared" ca="1" si="66"/>
        <v>0.39400799212685911</v>
      </c>
      <c r="CJ169" s="8">
        <f t="shared" ca="1" si="67"/>
        <v>-5.1150849269716248E-2</v>
      </c>
      <c r="CK169" s="8">
        <f t="shared" ca="1" si="72"/>
        <v>1.1668256859677373E-3</v>
      </c>
      <c r="CL169" s="8">
        <f t="shared" ca="1" si="73"/>
        <v>9.6621123047401059E-2</v>
      </c>
    </row>
    <row r="170" spans="1:90" x14ac:dyDescent="0.25">
      <c r="A170" s="7">
        <f>'Calculate Data'!M172</f>
        <v>0.55555555555555558</v>
      </c>
      <c r="B170" s="7">
        <f>'Calculate Data'!L172</f>
        <v>0.55020080321285136</v>
      </c>
      <c r="C170" s="7">
        <f>'Calculate Data'!N172</f>
        <v>0.49700598802395207</v>
      </c>
      <c r="D170" s="7">
        <f>'Calculate Data'!B172</f>
        <v>501</v>
      </c>
      <c r="E170" s="2">
        <v>0.71489361702127663</v>
      </c>
      <c r="F170" s="10">
        <v>0.64583333333333337</v>
      </c>
      <c r="G170" s="4">
        <v>0.63829787234042556</v>
      </c>
      <c r="H170" s="8">
        <v>0.32867132867132864</v>
      </c>
      <c r="I170" s="20">
        <v>143</v>
      </c>
      <c r="J170" s="1">
        <f t="shared" si="75"/>
        <v>1</v>
      </c>
      <c r="K170" s="1">
        <f t="shared" si="75"/>
        <v>0.71489361702127663</v>
      </c>
      <c r="L170" s="1">
        <f t="shared" si="75"/>
        <v>0.51107288365776371</v>
      </c>
      <c r="M170" s="1">
        <f t="shared" si="75"/>
        <v>0.36536274235959282</v>
      </c>
      <c r="N170" s="1">
        <f t="shared" si="75"/>
        <v>0.26119549241026208</v>
      </c>
      <c r="O170" s="1">
        <f t="shared" si="75"/>
        <v>0.18672699031882567</v>
      </c>
      <c r="P170" s="1">
        <f t="shared" si="75"/>
        <v>0.13348993350452218</v>
      </c>
      <c r="Q170" s="1">
        <f t="shared" si="75"/>
        <v>9.5431101398977564E-2</v>
      </c>
      <c r="R170" s="1">
        <f t="shared" si="75"/>
        <v>6.822308525543927E-2</v>
      </c>
      <c r="S170" s="1">
        <f t="shared" si="75"/>
        <v>4.8772248182611909E-2</v>
      </c>
      <c r="T170" s="1">
        <f t="shared" si="75"/>
        <v>3.4866968913526808E-2</v>
      </c>
      <c r="U170" s="1">
        <f t="shared" si="75"/>
        <v>2.4926173521159594E-2</v>
      </c>
      <c r="V170" s="1">
        <f t="shared" si="75"/>
        <v>1.781956234704175E-2</v>
      </c>
      <c r="W170" s="1">
        <f t="shared" si="75"/>
        <v>1.2739091380012826E-2</v>
      </c>
      <c r="X170" s="1">
        <f t="shared" si="75"/>
        <v>9.1070951142219348E-3</v>
      </c>
      <c r="Y170" s="1">
        <f t="shared" si="75"/>
        <v>6.5106041667629157E-3</v>
      </c>
      <c r="Z170" s="1">
        <f t="shared" si="74"/>
        <v>4.6543893617709354E-3</v>
      </c>
      <c r="AA170" s="1">
        <f t="shared" si="74"/>
        <v>3.3273932458617751E-3</v>
      </c>
      <c r="AB170" s="1">
        <f t="shared" si="74"/>
        <v>2.3787321927862901E-3</v>
      </c>
      <c r="AC170" s="1">
        <f t="shared" si="58"/>
        <v>0.63829787234042556</v>
      </c>
      <c r="AD170" s="1">
        <f t="shared" si="58"/>
        <v>0.45631507469443189</v>
      </c>
      <c r="AE170" s="1">
        <f t="shared" si="58"/>
        <v>0.32621673424963643</v>
      </c>
      <c r="AF170" s="1">
        <f t="shared" si="58"/>
        <v>0.23321026108059117</v>
      </c>
      <c r="AG170" s="1">
        <f t="shared" si="58"/>
        <v>0.16672052707038007</v>
      </c>
      <c r="AH170" s="1">
        <f t="shared" ref="AH170:AL220" si="76">$G170*O170</f>
        <v>0.11918744062903766</v>
      </c>
      <c r="AI170" s="1">
        <f t="shared" si="76"/>
        <v>8.5206340534801389E-2</v>
      </c>
      <c r="AJ170" s="1">
        <f t="shared" si="76"/>
        <v>6.0913468978070789E-2</v>
      </c>
      <c r="AK170" s="1">
        <f t="shared" si="76"/>
        <v>4.3546650163046347E-2</v>
      </c>
      <c r="AL170" s="1">
        <f t="shared" si="76"/>
        <v>3.113122224422037E-2</v>
      </c>
      <c r="AM170" s="1">
        <f t="shared" si="59"/>
        <v>0.32867132867132864</v>
      </c>
      <c r="AN170" s="1">
        <f t="shared" si="59"/>
        <v>0.23496503496503496</v>
      </c>
      <c r="AO170" s="1">
        <f t="shared" si="59"/>
        <v>0.16797500371968457</v>
      </c>
      <c r="AP170" s="1">
        <f t="shared" si="59"/>
        <v>0.1200842579783277</v>
      </c>
      <c r="AQ170" s="1">
        <f t="shared" si="59"/>
        <v>8.5847469533442772E-2</v>
      </c>
      <c r="AR170" s="1">
        <f t="shared" ref="AR170:AV220" si="77">$H170*O170</f>
        <v>6.1371808006886755E-2</v>
      </c>
      <c r="AS170" s="1">
        <f t="shared" si="77"/>
        <v>4.3874313809178618E-2</v>
      </c>
      <c r="AT170" s="1">
        <f t="shared" si="77"/>
        <v>3.1365466893370247E-2</v>
      </c>
      <c r="AU170" s="1">
        <f t="shared" si="77"/>
        <v>2.2422972076962554E-2</v>
      </c>
      <c r="AV170" s="1">
        <f t="shared" si="77"/>
        <v>1.6030039612466851E-2</v>
      </c>
      <c r="BK170" s="1">
        <f t="shared" ca="1" si="60"/>
        <v>0.31628541705140378</v>
      </c>
      <c r="BL170" s="1">
        <f t="shared" ca="1" si="60"/>
        <v>0.54427419999178417</v>
      </c>
      <c r="BM170" s="1">
        <f t="shared" ca="1" si="60"/>
        <v>-8.329055915235017</v>
      </c>
      <c r="BN170" s="1">
        <f t="shared" ca="1" si="60"/>
        <v>83.651062965006034</v>
      </c>
      <c r="BO170" s="1">
        <f t="shared" ca="1" si="60"/>
        <v>-353.51819270102777</v>
      </c>
      <c r="BP170" s="1">
        <f t="shared" ref="BP170:BT233" ca="1" si="78">BP$1*O170</f>
        <v>793.01362420701696</v>
      </c>
      <c r="BQ170" s="1">
        <f t="shared" ca="1" si="78"/>
        <v>-1023.3343252110882</v>
      </c>
      <c r="BR170" s="1">
        <f t="shared" ca="1" si="78"/>
        <v>762.94411236080578</v>
      </c>
      <c r="BS170" s="1">
        <f t="shared" ca="1" si="78"/>
        <v>-305.4479574043732</v>
      </c>
      <c r="BT170" s="1">
        <f t="shared" ca="1" si="78"/>
        <v>50.828016006757551</v>
      </c>
      <c r="BU170" s="1">
        <f t="shared" ca="1" si="61"/>
        <v>0.42683056737587322</v>
      </c>
      <c r="BV170" s="1">
        <f t="shared" ca="1" si="61"/>
        <v>0.23193912777177833</v>
      </c>
      <c r="BW170" s="1">
        <f t="shared" ca="1" si="61"/>
        <v>-6.3646081866933084</v>
      </c>
      <c r="BX170" s="1">
        <f t="shared" ca="1" si="61"/>
        <v>51.031229598842508</v>
      </c>
      <c r="BY170" s="1">
        <f t="shared" ca="1" si="61"/>
        <v>-193.05448862086669</v>
      </c>
      <c r="BZ170" s="1">
        <f t="shared" ref="BZ170:CD233" ca="1" si="79">BZ$1*O170</f>
        <v>408.73526170706805</v>
      </c>
      <c r="CA170" s="1">
        <f t="shared" ca="1" si="79"/>
        <v>-513.34424752586574</v>
      </c>
      <c r="CB170" s="1">
        <f t="shared" ca="1" si="79"/>
        <v>379.23143407444923</v>
      </c>
      <c r="CC170" s="1">
        <f t="shared" ca="1" si="79"/>
        <v>-151.91872663180814</v>
      </c>
      <c r="CD170" s="1">
        <f t="shared" ca="1" si="79"/>
        <v>25.419566404094073</v>
      </c>
      <c r="CE170" s="4">
        <f t="shared" ca="1" si="64"/>
        <v>0.66784392490536959</v>
      </c>
      <c r="CF170" s="4">
        <f t="shared" ca="1" si="65"/>
        <v>-2.9546052564944025E-2</v>
      </c>
      <c r="CG170" s="4">
        <f t="shared" ca="1" si="70"/>
        <v>7.0970845933149389E-3</v>
      </c>
      <c r="CH170" s="4">
        <f t="shared" ca="1" si="71"/>
        <v>6.4249070937240318E-2</v>
      </c>
      <c r="CI170" s="8">
        <f t="shared" ca="1" si="66"/>
        <v>0.39419051436761166</v>
      </c>
      <c r="CJ170" s="8">
        <f t="shared" ca="1" si="67"/>
        <v>-6.5519185696283011E-2</v>
      </c>
      <c r="CK170" s="8">
        <f t="shared" ca="1" si="72"/>
        <v>-4.1953601274348391E-3</v>
      </c>
      <c r="CL170" s="8">
        <f t="shared" ca="1" si="73"/>
        <v>9.5423410736469219E-2</v>
      </c>
    </row>
    <row r="171" spans="1:90" x14ac:dyDescent="0.25">
      <c r="A171" s="7">
        <f>'Calculate Data'!M173</f>
        <v>0.59259259259259256</v>
      </c>
      <c r="B171" s="7">
        <f>'Calculate Data'!L173</f>
        <v>0.55238095238095242</v>
      </c>
      <c r="C171" s="7">
        <f>'Calculate Data'!N173</f>
        <v>0.49295774647887325</v>
      </c>
      <c r="D171" s="7">
        <f>'Calculate Data'!B173</f>
        <v>213</v>
      </c>
      <c r="E171" s="2">
        <v>0.7191489361702128</v>
      </c>
      <c r="F171" s="10">
        <v>0.6470588235294118</v>
      </c>
      <c r="G171" s="4">
        <v>0.67073170731707321</v>
      </c>
      <c r="H171" s="8">
        <v>0.54666666666666663</v>
      </c>
      <c r="I171" s="20">
        <v>150</v>
      </c>
      <c r="J171" s="1">
        <f t="shared" si="75"/>
        <v>1</v>
      </c>
      <c r="K171" s="1">
        <f t="shared" si="75"/>
        <v>0.7191489361702128</v>
      </c>
      <c r="L171" s="1">
        <f t="shared" si="75"/>
        <v>0.51717519239474885</v>
      </c>
      <c r="M171" s="1">
        <f t="shared" si="75"/>
        <v>0.37192598942430877</v>
      </c>
      <c r="N171" s="1">
        <f t="shared" si="75"/>
        <v>0.26747017962854547</v>
      </c>
      <c r="O171" s="1">
        <f t="shared" si="75"/>
        <v>0.19235089513712419</v>
      </c>
      <c r="P171" s="1">
        <f t="shared" si="75"/>
        <v>0.13832894160925105</v>
      </c>
      <c r="Q171" s="1">
        <f t="shared" si="75"/>
        <v>9.9479111199844372E-2</v>
      </c>
      <c r="R171" s="1">
        <f t="shared" si="75"/>
        <v>7.1540296990526372E-2</v>
      </c>
      <c r="S171" s="1">
        <f t="shared" si="75"/>
        <v>5.1448128474038117E-2</v>
      </c>
      <c r="T171" s="1">
        <f t="shared" si="75"/>
        <v>3.6998866860052951E-2</v>
      </c>
      <c r="U171" s="1">
        <f t="shared" si="75"/>
        <v>2.6607695741910419E-2</v>
      </c>
      <c r="V171" s="1">
        <f t="shared" si="75"/>
        <v>1.9134896086735579E-2</v>
      </c>
      <c r="W171" s="1">
        <f t="shared" si="75"/>
        <v>1.3760840164503459E-2</v>
      </c>
      <c r="X171" s="1">
        <f t="shared" si="75"/>
        <v>9.8960935651110013E-3</v>
      </c>
      <c r="Y171" s="1">
        <f t="shared" si="75"/>
        <v>7.1167651595904647E-3</v>
      </c>
      <c r="Z171" s="1">
        <f t="shared" si="74"/>
        <v>5.1180140934927168E-3</v>
      </c>
      <c r="AA171" s="1">
        <f t="shared" si="74"/>
        <v>3.6806143906394431E-3</v>
      </c>
      <c r="AB171" s="1">
        <f t="shared" si="74"/>
        <v>2.6469099234811321E-3</v>
      </c>
      <c r="AC171" s="1">
        <f t="shared" ref="AC171:AG221" si="80">$G171*J171</f>
        <v>0.67073170731707321</v>
      </c>
      <c r="AD171" s="1">
        <f t="shared" si="80"/>
        <v>0.48235599377270372</v>
      </c>
      <c r="AE171" s="1">
        <f t="shared" si="80"/>
        <v>0.34688579977696571</v>
      </c>
      <c r="AF171" s="1">
        <f t="shared" si="80"/>
        <v>0.24946255388215832</v>
      </c>
      <c r="AG171" s="1">
        <f t="shared" si="80"/>
        <v>0.17940073023865855</v>
      </c>
      <c r="AH171" s="1">
        <f t="shared" si="76"/>
        <v>0.12901584429929064</v>
      </c>
      <c r="AI171" s="1">
        <f t="shared" si="76"/>
        <v>9.278160717693669E-2</v>
      </c>
      <c r="AJ171" s="1">
        <f t="shared" si="76"/>
        <v>6.6723794097456601E-2</v>
      </c>
      <c r="AK171" s="1">
        <f t="shared" si="76"/>
        <v>4.7984345542426227E-2</v>
      </c>
      <c r="AL171" s="1">
        <f t="shared" si="76"/>
        <v>3.4507891049659713E-2</v>
      </c>
      <c r="AM171" s="1">
        <f t="shared" ref="AM171:AQ221" si="81">$H171*J171</f>
        <v>0.54666666666666663</v>
      </c>
      <c r="AN171" s="1">
        <f t="shared" si="81"/>
        <v>0.39313475177304963</v>
      </c>
      <c r="AO171" s="1">
        <f t="shared" si="81"/>
        <v>0.28272243850912937</v>
      </c>
      <c r="AP171" s="1">
        <f t="shared" si="81"/>
        <v>0.20331954088528878</v>
      </c>
      <c r="AQ171" s="1">
        <f t="shared" si="81"/>
        <v>0.14621703153027152</v>
      </c>
      <c r="AR171" s="1">
        <f t="shared" si="77"/>
        <v>0.10515182267496122</v>
      </c>
      <c r="AS171" s="1">
        <f t="shared" si="77"/>
        <v>7.5619821413057231E-2</v>
      </c>
      <c r="AT171" s="1">
        <f t="shared" si="77"/>
        <v>5.4381914122581587E-2</v>
      </c>
      <c r="AU171" s="1">
        <f t="shared" si="77"/>
        <v>3.9108695688154414E-2</v>
      </c>
      <c r="AV171" s="1">
        <f t="shared" si="77"/>
        <v>2.8124976899140834E-2</v>
      </c>
      <c r="BK171" s="1">
        <f t="shared" ref="BK171:BO234" ca="1" si="82">BK$1*J171</f>
        <v>0.31628541705140378</v>
      </c>
      <c r="BL171" s="1">
        <f t="shared" ca="1" si="82"/>
        <v>0.54751392737268767</v>
      </c>
      <c r="BM171" s="1">
        <f t="shared" ca="1" si="82"/>
        <v>-8.4285064482365133</v>
      </c>
      <c r="BN171" s="1">
        <f t="shared" ca="1" si="82"/>
        <v>85.153741070386289</v>
      </c>
      <c r="BO171" s="1">
        <f t="shared" ca="1" si="82"/>
        <v>-362.01074387295847</v>
      </c>
      <c r="BP171" s="1">
        <f t="shared" ca="1" si="78"/>
        <v>816.89786897816282</v>
      </c>
      <c r="BQ171" s="1">
        <f t="shared" ca="1" si="78"/>
        <v>-1060.430179284429</v>
      </c>
      <c r="BR171" s="1">
        <f t="shared" ca="1" si="78"/>
        <v>795.30678238216694</v>
      </c>
      <c r="BS171" s="1">
        <f t="shared" ca="1" si="78"/>
        <v>-320.29975639538105</v>
      </c>
      <c r="BT171" s="1">
        <f t="shared" ca="1" si="78"/>
        <v>53.616685616071727</v>
      </c>
      <c r="BU171" s="1">
        <f t="shared" ref="BU171:BY234" ca="1" si="83">BU$1*J171</f>
        <v>0.42683056737587322</v>
      </c>
      <c r="BV171" s="1">
        <f t="shared" ca="1" si="83"/>
        <v>0.2333197178180389</v>
      </c>
      <c r="BW171" s="1">
        <f t="shared" ca="1" si="83"/>
        <v>-6.4406028351809663</v>
      </c>
      <c r="BX171" s="1">
        <f t="shared" ca="1" si="83"/>
        <v>51.947936556181382</v>
      </c>
      <c r="BY171" s="1">
        <f t="shared" ca="1" si="83"/>
        <v>-197.69222766070777</v>
      </c>
      <c r="BZ171" s="1">
        <f t="shared" ca="1" si="79"/>
        <v>421.0456845538028</v>
      </c>
      <c r="CA171" s="1">
        <f t="shared" ca="1" si="79"/>
        <v>-531.95296886596179</v>
      </c>
      <c r="CB171" s="1">
        <f t="shared" ca="1" si="79"/>
        <v>395.31772606338978</v>
      </c>
      <c r="CC171" s="1">
        <f t="shared" ca="1" si="79"/>
        <v>-159.30547234809552</v>
      </c>
      <c r="CD171" s="1">
        <f t="shared" ca="1" si="79"/>
        <v>26.814206169368727</v>
      </c>
      <c r="CE171" s="4">
        <f t="shared" ca="1" si="64"/>
        <v>0.66969139020694257</v>
      </c>
      <c r="CF171" s="4">
        <f t="shared" ca="1" si="65"/>
        <v>1.0403171101306397E-3</v>
      </c>
      <c r="CG171" s="4">
        <f t="shared" ca="1" si="70"/>
        <v>7.2395763889268371E-3</v>
      </c>
      <c r="CH171" s="4">
        <f t="shared" ca="1" si="71"/>
        <v>6.4339266304522622E-2</v>
      </c>
      <c r="CI171" s="8">
        <f t="shared" ca="1" si="66"/>
        <v>0.39443191799056976</v>
      </c>
      <c r="CJ171" s="8">
        <f t="shared" ca="1" si="67"/>
        <v>0.15223474867609688</v>
      </c>
      <c r="CK171" s="8">
        <f t="shared" ca="1" si="72"/>
        <v>-6.0991324970212073E-3</v>
      </c>
      <c r="CL171" s="8">
        <f t="shared" ca="1" si="73"/>
        <v>9.4180878418134398E-2</v>
      </c>
    </row>
    <row r="172" spans="1:90" x14ac:dyDescent="0.25">
      <c r="A172" s="7">
        <f>'Calculate Data'!M174</f>
        <v>0.39361702127659576</v>
      </c>
      <c r="B172" s="7">
        <f>'Calculate Data'!L174</f>
        <v>0.46036585365853661</v>
      </c>
      <c r="C172" s="7">
        <f>'Calculate Data'!N174</f>
        <v>0.41102756892230574</v>
      </c>
      <c r="D172" s="7">
        <f>'Calculate Data'!B174</f>
        <v>798</v>
      </c>
      <c r="E172" s="2">
        <v>0.72340425531914898</v>
      </c>
      <c r="F172" s="10">
        <v>0.6470588235294118</v>
      </c>
      <c r="G172" s="4">
        <v>0.68181818181818177</v>
      </c>
      <c r="H172" s="8">
        <v>0.4631578947368421</v>
      </c>
      <c r="I172" s="20">
        <v>95</v>
      </c>
      <c r="J172" s="1">
        <f t="shared" si="75"/>
        <v>1</v>
      </c>
      <c r="K172" s="1">
        <f t="shared" si="75"/>
        <v>0.72340425531914898</v>
      </c>
      <c r="L172" s="1">
        <f t="shared" si="75"/>
        <v>0.52331371661385251</v>
      </c>
      <c r="M172" s="1">
        <f t="shared" si="75"/>
        <v>0.37856736946534014</v>
      </c>
      <c r="N172" s="1">
        <f t="shared" si="75"/>
        <v>0.27385724599620354</v>
      </c>
      <c r="O172" s="1">
        <f t="shared" si="75"/>
        <v>0.19810949710363662</v>
      </c>
      <c r="P172" s="1">
        <f t="shared" si="75"/>
        <v>0.14331325322390734</v>
      </c>
      <c r="Q172" s="1">
        <f t="shared" si="75"/>
        <v>0.10367341722580532</v>
      </c>
      <c r="R172" s="1">
        <f t="shared" si="75"/>
        <v>7.4997791184625143E-2</v>
      </c>
      <c r="S172" s="1">
        <f t="shared" si="75"/>
        <v>5.4253721282494789E-2</v>
      </c>
      <c r="T172" s="1">
        <f t="shared" si="75"/>
        <v>3.9247372842655809E-2</v>
      </c>
      <c r="U172" s="1">
        <f t="shared" si="75"/>
        <v>2.8391716524474416E-2</v>
      </c>
      <c r="V172" s="1">
        <f t="shared" si="75"/>
        <v>2.0538688549619794E-2</v>
      </c>
      <c r="W172" s="1">
        <f t="shared" si="75"/>
        <v>1.4857774695469639E-2</v>
      </c>
      <c r="X172" s="1">
        <f t="shared" si="75"/>
        <v>1.0748177439275908E-2</v>
      </c>
      <c r="Y172" s="1">
        <f t="shared" si="75"/>
        <v>7.7752772964974669E-3</v>
      </c>
      <c r="Z172" s="1">
        <f t="shared" si="74"/>
        <v>5.6246686825726366E-3</v>
      </c>
      <c r="AA172" s="1">
        <f t="shared" si="74"/>
        <v>4.068909259733397E-3</v>
      </c>
      <c r="AB172" s="1">
        <f t="shared" si="74"/>
        <v>2.9434662729986281E-3</v>
      </c>
      <c r="AC172" s="1">
        <f t="shared" si="80"/>
        <v>0.68181818181818177</v>
      </c>
      <c r="AD172" s="1">
        <f t="shared" si="80"/>
        <v>0.49323017408123793</v>
      </c>
      <c r="AE172" s="1">
        <f t="shared" si="80"/>
        <v>0.35680480678217213</v>
      </c>
      <c r="AF172" s="1">
        <f t="shared" si="80"/>
        <v>0.2581141155445501</v>
      </c>
      <c r="AG172" s="1">
        <f t="shared" si="80"/>
        <v>0.18672084954286602</v>
      </c>
      <c r="AH172" s="1">
        <f t="shared" si="76"/>
        <v>0.13507465711611588</v>
      </c>
      <c r="AI172" s="1">
        <f t="shared" si="76"/>
        <v>9.7713581743573183E-2</v>
      </c>
      <c r="AJ172" s="1">
        <f t="shared" si="76"/>
        <v>7.0686420835776351E-2</v>
      </c>
      <c r="AK172" s="1">
        <f t="shared" si="76"/>
        <v>5.1134857625880777E-2</v>
      </c>
      <c r="AL172" s="1">
        <f t="shared" si="76"/>
        <v>3.699117360170099E-2</v>
      </c>
      <c r="AM172" s="1">
        <f t="shared" si="81"/>
        <v>0.4631578947368421</v>
      </c>
      <c r="AN172" s="1">
        <f t="shared" si="81"/>
        <v>0.33505039193729003</v>
      </c>
      <c r="AO172" s="1">
        <f t="shared" si="81"/>
        <v>0.24237687927378432</v>
      </c>
      <c r="AP172" s="1">
        <f t="shared" si="81"/>
        <v>0.17533646585763121</v>
      </c>
      <c r="AQ172" s="1">
        <f t="shared" si="81"/>
        <v>0.12683914551403111</v>
      </c>
      <c r="AR172" s="1">
        <f t="shared" si="77"/>
        <v>9.1755977605894851E-2</v>
      </c>
      <c r="AS172" s="1">
        <f t="shared" si="77"/>
        <v>6.6376664651072878E-2</v>
      </c>
      <c r="AT172" s="1">
        <f t="shared" si="77"/>
        <v>4.8017161662478255E-2</v>
      </c>
      <c r="AU172" s="1">
        <f t="shared" si="77"/>
        <v>3.4735819074984277E-2</v>
      </c>
      <c r="AV172" s="1">
        <f t="shared" si="77"/>
        <v>2.512803933083969E-2</v>
      </c>
      <c r="BK172" s="1">
        <f t="shared" ca="1" si="82"/>
        <v>0.31628541705140378</v>
      </c>
      <c r="BL172" s="1">
        <f t="shared" ca="1" si="82"/>
        <v>0.55075365475359117</v>
      </c>
      <c r="BM172" s="1">
        <f t="shared" ca="1" si="82"/>
        <v>-8.5285471921163545</v>
      </c>
      <c r="BN172" s="1">
        <f t="shared" ca="1" si="82"/>
        <v>86.674307990808799</v>
      </c>
      <c r="BO172" s="1">
        <f t="shared" ca="1" si="82"/>
        <v>-370.65539596140042</v>
      </c>
      <c r="BP172" s="1">
        <f t="shared" ca="1" si="78"/>
        <v>841.35416106551656</v>
      </c>
      <c r="BQ172" s="1">
        <f t="shared" ca="1" si="78"/>
        <v>-1098.6399306036419</v>
      </c>
      <c r="BR172" s="1">
        <f t="shared" ca="1" si="78"/>
        <v>828.83904849914006</v>
      </c>
      <c r="BS172" s="1">
        <f t="shared" ca="1" si="78"/>
        <v>-335.77962710733698</v>
      </c>
      <c r="BT172" s="1">
        <f t="shared" ca="1" si="78"/>
        <v>56.54053517171964</v>
      </c>
      <c r="BU172" s="1">
        <f t="shared" ca="1" si="83"/>
        <v>0.42683056737587322</v>
      </c>
      <c r="BV172" s="1">
        <f t="shared" ca="1" si="83"/>
        <v>0.23470030786429949</v>
      </c>
      <c r="BW172" s="1">
        <f t="shared" ca="1" si="83"/>
        <v>-6.5170484904845747</v>
      </c>
      <c r="BX172" s="1">
        <f t="shared" ca="1" si="83"/>
        <v>52.875556563460272</v>
      </c>
      <c r="BY172" s="1">
        <f t="shared" ca="1" si="83"/>
        <v>-202.41302823815036</v>
      </c>
      <c r="BZ172" s="1">
        <f t="shared" ca="1" si="79"/>
        <v>433.65095215775449</v>
      </c>
      <c r="CA172" s="1">
        <f t="shared" ca="1" si="79"/>
        <v>-551.12046433237833</v>
      </c>
      <c r="CB172" s="1">
        <f t="shared" ca="1" si="79"/>
        <v>411.98538121830887</v>
      </c>
      <c r="CC172" s="1">
        <f t="shared" ca="1" si="79"/>
        <v>-167.00459814015983</v>
      </c>
      <c r="CD172" s="1">
        <f t="shared" ca="1" si="79"/>
        <v>28.276450690687284</v>
      </c>
      <c r="CE172" s="4">
        <f t="shared" ca="1" si="64"/>
        <v>0.67159093449437535</v>
      </c>
      <c r="CF172" s="4">
        <f t="shared" ca="1" si="65"/>
        <v>1.0227247323806421E-2</v>
      </c>
      <c r="CG172" s="4">
        <f t="shared" ca="1" si="70"/>
        <v>-8.497459223183152E-4</v>
      </c>
      <c r="CH172" s="4">
        <f t="shared" ca="1" si="71"/>
        <v>7.5784984678057346E-2</v>
      </c>
      <c r="CI172" s="8">
        <f t="shared" ca="1" si="66"/>
        <v>0.3947323042779658</v>
      </c>
      <c r="CJ172" s="8">
        <f t="shared" ca="1" si="67"/>
        <v>6.8425590458876306E-2</v>
      </c>
      <c r="CK172" s="8">
        <f t="shared" ca="1" si="72"/>
        <v>-6.4246537916261039E-3</v>
      </c>
      <c r="CL172" s="8">
        <f t="shared" ca="1" si="73"/>
        <v>9.4041216937497799E-2</v>
      </c>
    </row>
    <row r="173" spans="1:90" x14ac:dyDescent="0.25">
      <c r="A173" s="7">
        <f>'Calculate Data'!M175</f>
        <v>0.68148148148148147</v>
      </c>
      <c r="B173" s="7">
        <f>'Calculate Data'!L175</f>
        <v>0.66129032258064513</v>
      </c>
      <c r="C173" s="7">
        <f>'Calculate Data'!N175</f>
        <v>0.47876447876447875</v>
      </c>
      <c r="D173" s="7">
        <f>'Calculate Data'!B175</f>
        <v>259</v>
      </c>
      <c r="E173" s="2">
        <v>0.72765957446808516</v>
      </c>
      <c r="F173" s="10">
        <v>0.64814814814814814</v>
      </c>
      <c r="G173" s="4">
        <v>0.78125</v>
      </c>
      <c r="H173" s="8">
        <v>0.2831858407079646</v>
      </c>
      <c r="I173" s="20">
        <v>226</v>
      </c>
      <c r="J173" s="1">
        <f t="shared" si="75"/>
        <v>1</v>
      </c>
      <c r="K173" s="1">
        <f t="shared" si="75"/>
        <v>0.72765957446808516</v>
      </c>
      <c r="L173" s="1">
        <f t="shared" si="75"/>
        <v>0.5294884563150748</v>
      </c>
      <c r="M173" s="1">
        <f t="shared" si="75"/>
        <v>0.38528734480799065</v>
      </c>
      <c r="N173" s="1">
        <f t="shared" si="75"/>
        <v>0.28035802537092086</v>
      </c>
      <c r="O173" s="1">
        <f t="shared" si="75"/>
        <v>0.20400520144011688</v>
      </c>
      <c r="P173" s="1">
        <f t="shared" si="75"/>
        <v>0.14844633806919147</v>
      </c>
      <c r="Q173" s="1">
        <f t="shared" si="75"/>
        <v>0.10801839919077337</v>
      </c>
      <c r="R173" s="1">
        <f t="shared" si="75"/>
        <v>7.86006223898819E-2</v>
      </c>
      <c r="S173" s="1">
        <f t="shared" si="75"/>
        <v>5.7194495441148109E-2</v>
      </c>
      <c r="T173" s="1">
        <f t="shared" si="75"/>
        <v>4.1618122214622674E-2</v>
      </c>
      <c r="U173" s="1">
        <f t="shared" si="75"/>
        <v>3.0283825100853097E-2</v>
      </c>
      <c r="V173" s="1">
        <f t="shared" si="75"/>
        <v>2.2036315286152679E-2</v>
      </c>
      <c r="W173" s="1">
        <f t="shared" si="75"/>
        <v>1.6034935803966418E-2</v>
      </c>
      <c r="X173" s="1">
        <f t="shared" si="75"/>
        <v>1.1667974563737268E-2</v>
      </c>
      <c r="Y173" s="1">
        <f t="shared" si="75"/>
        <v>8.4903134059535028E-3</v>
      </c>
      <c r="Z173" s="1">
        <f t="shared" si="74"/>
        <v>6.1780578400768039E-3</v>
      </c>
      <c r="AA173" s="1">
        <f t="shared" si="74"/>
        <v>4.4955229389495041E-3</v>
      </c>
      <c r="AB173" s="1">
        <f t="shared" si="74"/>
        <v>3.2712103087675121E-3</v>
      </c>
      <c r="AC173" s="1">
        <f t="shared" si="80"/>
        <v>0.78125</v>
      </c>
      <c r="AD173" s="1">
        <f t="shared" si="80"/>
        <v>0.56848404255319152</v>
      </c>
      <c r="AE173" s="1">
        <f t="shared" si="80"/>
        <v>0.4136628564961522</v>
      </c>
      <c r="AF173" s="1">
        <f t="shared" si="80"/>
        <v>0.30100573813124271</v>
      </c>
      <c r="AG173" s="1">
        <f t="shared" si="80"/>
        <v>0.21902970732103191</v>
      </c>
      <c r="AH173" s="1">
        <f t="shared" si="76"/>
        <v>0.15937906362509133</v>
      </c>
      <c r="AI173" s="1">
        <f t="shared" si="76"/>
        <v>0.11597370161655583</v>
      </c>
      <c r="AJ173" s="1">
        <f t="shared" si="76"/>
        <v>8.4389374367791689E-2</v>
      </c>
      <c r="AK173" s="1">
        <f t="shared" si="76"/>
        <v>6.1406736242095236E-2</v>
      </c>
      <c r="AL173" s="1">
        <f t="shared" si="76"/>
        <v>4.4683199563396961E-2</v>
      </c>
      <c r="AM173" s="1">
        <f t="shared" si="81"/>
        <v>0.2831858407079646</v>
      </c>
      <c r="AN173" s="1">
        <f t="shared" si="81"/>
        <v>0.20606288834494446</v>
      </c>
      <c r="AO173" s="1">
        <f t="shared" si="81"/>
        <v>0.14994363364674684</v>
      </c>
      <c r="AP173" s="1">
        <f t="shared" si="81"/>
        <v>0.10910792065359028</v>
      </c>
      <c r="AQ173" s="1">
        <f t="shared" si="81"/>
        <v>7.9393423113889097E-2</v>
      </c>
      <c r="AR173" s="1">
        <f t="shared" si="77"/>
        <v>5.7771384478617169E-2</v>
      </c>
      <c r="AS173" s="1">
        <f t="shared" si="77"/>
        <v>4.2037901046142717E-2</v>
      </c>
      <c r="AT173" s="1">
        <f t="shared" si="77"/>
        <v>3.0589281186767681E-2</v>
      </c>
      <c r="AU173" s="1">
        <f t="shared" si="77"/>
        <v>2.2258583331647971E-2</v>
      </c>
      <c r="AV173" s="1">
        <f t="shared" si="77"/>
        <v>1.6196671275369376E-2</v>
      </c>
      <c r="BK173" s="1">
        <f t="shared" ca="1" si="82"/>
        <v>0.31628541705140378</v>
      </c>
      <c r="BL173" s="1">
        <f t="shared" ca="1" si="82"/>
        <v>0.55399338213449467</v>
      </c>
      <c r="BM173" s="1">
        <f t="shared" ca="1" si="82"/>
        <v>-8.6291781468745441</v>
      </c>
      <c r="BN173" s="1">
        <f t="shared" ca="1" si="82"/>
        <v>88.212869577250174</v>
      </c>
      <c r="BO173" s="1">
        <f t="shared" ca="1" si="82"/>
        <v>-379.45395429214091</v>
      </c>
      <c r="BP173" s="1">
        <f t="shared" ca="1" si="78"/>
        <v>866.39271524101252</v>
      </c>
      <c r="BQ173" s="1">
        <f t="shared" ca="1" si="78"/>
        <v>-1137.9901780604823</v>
      </c>
      <c r="BR173" s="1">
        <f t="shared" ca="1" si="78"/>
        <v>863.57592526038604</v>
      </c>
      <c r="BS173" s="1">
        <f t="shared" ca="1" si="78"/>
        <v>-351.91019974851895</v>
      </c>
      <c r="BT173" s="1">
        <f t="shared" ca="1" si="78"/>
        <v>59.605264020154799</v>
      </c>
      <c r="BU173" s="1">
        <f t="shared" ca="1" si="83"/>
        <v>0.42683056737587322</v>
      </c>
      <c r="BV173" s="1">
        <f t="shared" ca="1" si="83"/>
        <v>0.23608089791056008</v>
      </c>
      <c r="BW173" s="1">
        <f t="shared" ca="1" si="83"/>
        <v>-6.5939451526041335</v>
      </c>
      <c r="BX173" s="1">
        <f t="shared" ca="1" si="83"/>
        <v>53.814154194939199</v>
      </c>
      <c r="BY173" s="1">
        <f t="shared" ca="1" si="83"/>
        <v>-207.21787623243307</v>
      </c>
      <c r="BZ173" s="1">
        <f t="shared" ca="1" si="79"/>
        <v>446.55632941898591</v>
      </c>
      <c r="CA173" s="1">
        <f t="shared" ca="1" si="79"/>
        <v>-570.86007696241631</v>
      </c>
      <c r="CB173" s="1">
        <f t="shared" ca="1" si="79"/>
        <v>429.25180398245089</v>
      </c>
      <c r="CC173" s="1">
        <f t="shared" ca="1" si="79"/>
        <v>-175.02735945215005</v>
      </c>
      <c r="CD173" s="1">
        <f t="shared" ca="1" si="79"/>
        <v>29.809150264540076</v>
      </c>
      <c r="CE173" s="4">
        <f t="shared" ca="1" si="64"/>
        <v>0.673542649972795</v>
      </c>
      <c r="CF173" s="4">
        <f t="shared" ca="1" si="65"/>
        <v>0.107707350027205</v>
      </c>
      <c r="CG173" s="4">
        <f t="shared" ca="1" si="70"/>
        <v>2.0036034688780376E-3</v>
      </c>
      <c r="CH173" s="4">
        <f t="shared" ca="1" si="71"/>
        <v>7.6272312694757108E-2</v>
      </c>
      <c r="CI173" s="8">
        <f t="shared" ca="1" si="66"/>
        <v>0.3950915265989714</v>
      </c>
      <c r="CJ173" s="8">
        <f t="shared" ca="1" si="67"/>
        <v>-0.1119056858910068</v>
      </c>
      <c r="CK173" s="8">
        <f t="shared" ca="1" si="72"/>
        <v>-2.9622165573141364E-3</v>
      </c>
      <c r="CL173" s="8">
        <f t="shared" ca="1" si="73"/>
        <v>9.3834552569813684E-2</v>
      </c>
    </row>
    <row r="174" spans="1:90" x14ac:dyDescent="0.25">
      <c r="A174" s="7">
        <f>'Calculate Data'!M176</f>
        <v>0.74698795180722888</v>
      </c>
      <c r="B174" s="7">
        <f>'Calculate Data'!L176</f>
        <v>0.68493150684931503</v>
      </c>
      <c r="C174" s="7">
        <f>'Calculate Data'!N176</f>
        <v>0.46794871794871795</v>
      </c>
      <c r="D174" s="7">
        <f>'Calculate Data'!B176</f>
        <v>156</v>
      </c>
      <c r="E174" s="2">
        <v>0.73191489361702122</v>
      </c>
      <c r="F174" s="10">
        <v>0.65240641711229952</v>
      </c>
      <c r="G174" s="4">
        <v>0.68702290076335881</v>
      </c>
      <c r="H174" s="8">
        <v>0.41194968553459121</v>
      </c>
      <c r="I174" s="20">
        <v>318</v>
      </c>
      <c r="J174" s="1">
        <f t="shared" si="75"/>
        <v>1</v>
      </c>
      <c r="K174" s="1">
        <f t="shared" si="75"/>
        <v>0.73191489361702122</v>
      </c>
      <c r="L174" s="1">
        <f t="shared" si="75"/>
        <v>0.53569941149841549</v>
      </c>
      <c r="M174" s="1">
        <f t="shared" si="75"/>
        <v>0.39208637777756367</v>
      </c>
      <c r="N174" s="1">
        <f t="shared" si="75"/>
        <v>0.28697385947974868</v>
      </c>
      <c r="O174" s="1">
        <f t="shared" si="75"/>
        <v>0.21004044183198625</v>
      </c>
      <c r="P174" s="1">
        <f t="shared" si="75"/>
        <v>0.15373172763873036</v>
      </c>
      <c r="Q174" s="1">
        <f t="shared" si="75"/>
        <v>0.11251854108026221</v>
      </c>
      <c r="R174" s="1">
        <f t="shared" si="75"/>
        <v>8.2353996024702544E-2</v>
      </c>
      <c r="S174" s="1">
        <f t="shared" si="75"/>
        <v>6.0276116239356754E-2</v>
      </c>
      <c r="T174" s="1">
        <f t="shared" si="75"/>
        <v>4.4116987204976005E-2</v>
      </c>
      <c r="U174" s="1">
        <f t="shared" si="75"/>
        <v>3.2289879996833498E-2</v>
      </c>
      <c r="V174" s="1">
        <f t="shared" si="75"/>
        <v>2.3633444082788769E-2</v>
      </c>
      <c r="W174" s="1">
        <f t="shared" si="75"/>
        <v>1.7297669711658161E-2</v>
      </c>
      <c r="X174" s="1">
        <f t="shared" si="75"/>
        <v>1.2660422086830655E-2</v>
      </c>
      <c r="Y174" s="1">
        <f t="shared" si="75"/>
        <v>9.2663514848292435E-3</v>
      </c>
      <c r="Z174" s="1">
        <f t="shared" si="74"/>
        <v>6.7821806612367221E-3</v>
      </c>
      <c r="AA174" s="1">
        <f t="shared" si="74"/>
        <v>4.9639790371604937E-3</v>
      </c>
      <c r="AB174" s="1">
        <f t="shared" si="74"/>
        <v>3.6332101889004465E-3</v>
      </c>
      <c r="AC174" s="1">
        <f t="shared" si="80"/>
        <v>0.68702290076335881</v>
      </c>
      <c r="AD174" s="1">
        <f t="shared" si="80"/>
        <v>0.50284229332467112</v>
      </c>
      <c r="AE174" s="1">
        <f t="shared" si="80"/>
        <v>0.36803776362486562</v>
      </c>
      <c r="AF174" s="1">
        <f t="shared" si="80"/>
        <v>0.26937232061053995</v>
      </c>
      <c r="AG174" s="1">
        <f t="shared" si="80"/>
        <v>0.19715761338303345</v>
      </c>
      <c r="AH174" s="1">
        <f t="shared" si="76"/>
        <v>0.14430259362502873</v>
      </c>
      <c r="AI174" s="1">
        <f t="shared" si="76"/>
        <v>0.10561721746172316</v>
      </c>
      <c r="AJ174" s="1">
        <f t="shared" si="76"/>
        <v>7.7302814482622897E-2</v>
      </c>
      <c r="AK174" s="1">
        <f t="shared" si="76"/>
        <v>5.6579081238345263E-2</v>
      </c>
      <c r="AL174" s="1">
        <f t="shared" si="76"/>
        <v>4.1411072225512276E-2</v>
      </c>
      <c r="AM174" s="1">
        <f t="shared" si="81"/>
        <v>0.41194968553459121</v>
      </c>
      <c r="AN174" s="1">
        <f t="shared" si="81"/>
        <v>0.30151211026361568</v>
      </c>
      <c r="AO174" s="1">
        <f t="shared" si="81"/>
        <v>0.22068120410783784</v>
      </c>
      <c r="AP174" s="1">
        <f t="shared" si="81"/>
        <v>0.16151986002786428</v>
      </c>
      <c r="AQ174" s="1">
        <f t="shared" si="81"/>
        <v>0.11821879116933044</v>
      </c>
      <c r="AR174" s="1">
        <f t="shared" si="77"/>
        <v>8.6526093962233333E-2</v>
      </c>
      <c r="AS174" s="1">
        <f t="shared" si="77"/>
        <v>6.3329736857464403E-2</v>
      </c>
      <c r="AT174" s="1">
        <f t="shared" si="77"/>
        <v>4.6351977614824999E-2</v>
      </c>
      <c r="AU174" s="1">
        <f t="shared" si="77"/>
        <v>3.3925702764893186E-2</v>
      </c>
      <c r="AV174" s="1">
        <f t="shared" si="77"/>
        <v>2.4830727130049482E-2</v>
      </c>
      <c r="BK174" s="1">
        <f t="shared" ca="1" si="82"/>
        <v>0.31628541705140378</v>
      </c>
      <c r="BL174" s="1">
        <f t="shared" ca="1" si="82"/>
        <v>0.55723310951539806</v>
      </c>
      <c r="BM174" s="1">
        <f t="shared" ca="1" si="82"/>
        <v>-8.7303993125110786</v>
      </c>
      <c r="BN174" s="1">
        <f t="shared" ca="1" si="82"/>
        <v>89.769531680686924</v>
      </c>
      <c r="BO174" s="1">
        <f t="shared" ca="1" si="82"/>
        <v>-388.40823484185665</v>
      </c>
      <c r="BP174" s="1">
        <f t="shared" ca="1" si="78"/>
        <v>892.0238671593562</v>
      </c>
      <c r="BQ174" s="1">
        <f t="shared" ca="1" si="78"/>
        <v>-1178.507994098188</v>
      </c>
      <c r="BR174" s="1">
        <f t="shared" ca="1" si="78"/>
        <v>899.55326083591922</v>
      </c>
      <c r="BS174" s="1">
        <f t="shared" ca="1" si="78"/>
        <v>-368.71477998464934</v>
      </c>
      <c r="BT174" s="1">
        <f t="shared" ca="1" si="78"/>
        <v>62.816776244722462</v>
      </c>
      <c r="BU174" s="1">
        <f t="shared" ca="1" si="83"/>
        <v>0.42683056737587322</v>
      </c>
      <c r="BV174" s="1">
        <f t="shared" ca="1" si="83"/>
        <v>0.23746148795682062</v>
      </c>
      <c r="BW174" s="1">
        <f t="shared" ca="1" si="83"/>
        <v>-6.6712928215396401</v>
      </c>
      <c r="BX174" s="1">
        <f t="shared" ca="1" si="83"/>
        <v>54.763794024878116</v>
      </c>
      <c r="BY174" s="1">
        <f t="shared" ca="1" si="83"/>
        <v>-212.10776333919105</v>
      </c>
      <c r="BZ174" s="1">
        <f t="shared" ca="1" si="79"/>
        <v>459.76714354298508</v>
      </c>
      <c r="CA174" s="1">
        <f t="shared" ca="1" si="79"/>
        <v>-591.18538734519575</v>
      </c>
      <c r="CB174" s="1">
        <f t="shared" ca="1" si="79"/>
        <v>447.13481316154895</v>
      </c>
      <c r="CC174" s="1">
        <f t="shared" ca="1" si="79"/>
        <v>-183.38534767622986</v>
      </c>
      <c r="CD174" s="1">
        <f t="shared" ca="1" si="79"/>
        <v>31.415257578252739</v>
      </c>
      <c r="CE174" s="4">
        <f t="shared" ca="1" si="64"/>
        <v>0.67554621004654791</v>
      </c>
      <c r="CF174" s="4">
        <f t="shared" ca="1" si="65"/>
        <v>1.14766907168109E-2</v>
      </c>
      <c r="CG174" s="4">
        <f t="shared" ca="1" si="70"/>
        <v>9.1872221884207257E-4</v>
      </c>
      <c r="CH174" s="4">
        <f t="shared" ca="1" si="71"/>
        <v>7.6211551918516918E-2</v>
      </c>
      <c r="CI174" s="8">
        <f t="shared" ca="1" si="66"/>
        <v>0.39550918084124831</v>
      </c>
      <c r="CJ174" s="8">
        <f t="shared" ca="1" si="67"/>
        <v>1.6440504693342906E-2</v>
      </c>
      <c r="CK174" s="8">
        <f t="shared" ca="1" si="72"/>
        <v>-8.7711586594700179E-3</v>
      </c>
      <c r="CL174" s="8">
        <f t="shared" ca="1" si="73"/>
        <v>9.6298682626331095E-2</v>
      </c>
    </row>
    <row r="175" spans="1:90" x14ac:dyDescent="0.25">
      <c r="A175" s="7">
        <f>'Calculate Data'!M177</f>
        <v>0.47887323943661969</v>
      </c>
      <c r="B175" s="7">
        <f>'Calculate Data'!L177</f>
        <v>0.53157894736842104</v>
      </c>
      <c r="C175" s="7">
        <f>'Calculate Data'!N177</f>
        <v>0.47146401985111663</v>
      </c>
      <c r="D175" s="7">
        <f>'Calculate Data'!B177</f>
        <v>403</v>
      </c>
      <c r="E175" s="2">
        <v>0.7361702127659574</v>
      </c>
      <c r="F175" s="10">
        <v>0.65277777777777779</v>
      </c>
      <c r="G175" s="4">
        <v>0.75362318840579712</v>
      </c>
      <c r="H175" s="8">
        <v>0.48936170212765956</v>
      </c>
      <c r="I175" s="20">
        <v>141</v>
      </c>
      <c r="J175" s="1">
        <f t="shared" si="75"/>
        <v>1</v>
      </c>
      <c r="K175" s="1">
        <f t="shared" si="75"/>
        <v>0.7361702127659574</v>
      </c>
      <c r="L175" s="1">
        <f t="shared" si="75"/>
        <v>0.54194658216387503</v>
      </c>
      <c r="M175" s="1">
        <f t="shared" si="75"/>
        <v>0.39896493069936328</v>
      </c>
      <c r="N175" s="1">
        <f t="shared" si="75"/>
        <v>0.29370609791910574</v>
      </c>
      <c r="O175" s="1">
        <f t="shared" si="75"/>
        <v>0.21621768059576718</v>
      </c>
      <c r="P175" s="1">
        <f t="shared" si="75"/>
        <v>0.15917301592794778</v>
      </c>
      <c r="Q175" s="1">
        <f t="shared" si="75"/>
        <v>0.11717843300227643</v>
      </c>
      <c r="R175" s="1">
        <f t="shared" si="75"/>
        <v>8.6263271954867327E-2</v>
      </c>
      <c r="S175" s="1">
        <f t="shared" si="75"/>
        <v>6.3504451268902321E-2</v>
      </c>
      <c r="T175" s="1">
        <f t="shared" si="75"/>
        <v>4.6750085402213204E-2</v>
      </c>
      <c r="U175" s="1">
        <f t="shared" si="75"/>
        <v>3.4416020317373973E-2</v>
      </c>
      <c r="V175" s="1">
        <f t="shared" si="75"/>
        <v>2.5336048999598709E-2</v>
      </c>
      <c r="W175" s="1">
        <f t="shared" si="75"/>
        <v>1.8651644582683303E-2</v>
      </c>
      <c r="X175" s="1">
        <f t="shared" si="75"/>
        <v>1.3730785160868987E-2</v>
      </c>
      <c r="Y175" s="1">
        <f t="shared" ref="Y175:AB199" si="84">POWER($E175,Y$2)</f>
        <v>1.0108195033320572E-2</v>
      </c>
      <c r="Z175" s="1">
        <f t="shared" si="84"/>
        <v>7.4413520883593997E-3</v>
      </c>
      <c r="AA175" s="1">
        <f t="shared" si="74"/>
        <v>5.4781017501539407E-3</v>
      </c>
      <c r="AB175" s="1">
        <f t="shared" si="74"/>
        <v>4.0328153309643908E-3</v>
      </c>
      <c r="AC175" s="1">
        <f t="shared" si="80"/>
        <v>0.75362318840579712</v>
      </c>
      <c r="AD175" s="1">
        <f t="shared" si="80"/>
        <v>0.55479494295405485</v>
      </c>
      <c r="AE175" s="1">
        <f t="shared" si="80"/>
        <v>0.40842351119596382</v>
      </c>
      <c r="AF175" s="1">
        <f t="shared" si="80"/>
        <v>0.30066922313575206</v>
      </c>
      <c r="AG175" s="1">
        <f t="shared" si="80"/>
        <v>0.22134372596802171</v>
      </c>
      <c r="AH175" s="1">
        <f t="shared" si="76"/>
        <v>0.16294665784028831</v>
      </c>
      <c r="AI175" s="1">
        <f t="shared" si="76"/>
        <v>0.11995647577178674</v>
      </c>
      <c r="AJ175" s="1">
        <f t="shared" si="76"/>
        <v>8.8308384291570646E-2</v>
      </c>
      <c r="AK175" s="1">
        <f t="shared" si="76"/>
        <v>6.5010002052943494E-2</v>
      </c>
      <c r="AL175" s="1">
        <f t="shared" si="76"/>
        <v>4.7858427043230733E-2</v>
      </c>
      <c r="AM175" s="1">
        <f t="shared" si="81"/>
        <v>0.48936170212765956</v>
      </c>
      <c r="AN175" s="1">
        <f t="shared" si="81"/>
        <v>0.36025350837483022</v>
      </c>
      <c r="AO175" s="1">
        <f t="shared" si="81"/>
        <v>0.26520790190998139</v>
      </c>
      <c r="AP175" s="1">
        <f t="shared" si="81"/>
        <v>0.19523815757628415</v>
      </c>
      <c r="AQ175" s="1">
        <f t="shared" si="81"/>
        <v>0.14372851600296663</v>
      </c>
      <c r="AR175" s="1">
        <f t="shared" si="77"/>
        <v>0.10580865220643926</v>
      </c>
      <c r="AS175" s="1">
        <f t="shared" si="77"/>
        <v>7.789317800729359E-2</v>
      </c>
      <c r="AT175" s="1">
        <f t="shared" si="77"/>
        <v>5.7342637426645908E-2</v>
      </c>
      <c r="AU175" s="1">
        <f t="shared" si="77"/>
        <v>4.2213941594935071E-2</v>
      </c>
      <c r="AV175" s="1">
        <f t="shared" si="77"/>
        <v>3.1076646365633051E-2</v>
      </c>
      <c r="BK175" s="1">
        <f t="shared" ca="1" si="82"/>
        <v>0.31628541705140378</v>
      </c>
      <c r="BL175" s="1">
        <f t="shared" ca="1" si="82"/>
        <v>0.56047283689630156</v>
      </c>
      <c r="BM175" s="1">
        <f t="shared" ca="1" si="82"/>
        <v>-8.8322106890259633</v>
      </c>
      <c r="BN175" s="1">
        <f t="shared" ca="1" si="82"/>
        <v>91.344400152095744</v>
      </c>
      <c r="BO175" s="1">
        <f t="shared" ca="1" si="82"/>
        <v>-397.52006423811457</v>
      </c>
      <c r="BP175" s="1">
        <f t="shared" ca="1" si="78"/>
        <v>918.25807406910099</v>
      </c>
      <c r="BQ175" s="1">
        <f t="shared" ca="1" si="78"/>
        <v>-1220.2209302990038</v>
      </c>
      <c r="BR175" s="1">
        <f t="shared" ca="1" si="78"/>
        <v>936.80775181443903</v>
      </c>
      <c r="BS175" s="1">
        <f t="shared" ca="1" si="78"/>
        <v>-386.21736497223918</v>
      </c>
      <c r="BT175" s="1">
        <f t="shared" ca="1" si="78"/>
        <v>66.181186758310773</v>
      </c>
      <c r="BU175" s="1">
        <f t="shared" ca="1" si="83"/>
        <v>0.42683056737587322</v>
      </c>
      <c r="BV175" s="1">
        <f t="shared" ca="1" si="83"/>
        <v>0.23884207800308122</v>
      </c>
      <c r="BW175" s="1">
        <f t="shared" ca="1" si="83"/>
        <v>-6.7490914972910998</v>
      </c>
      <c r="BX175" s="1">
        <f t="shared" ca="1" si="83"/>
        <v>55.724540627537095</v>
      </c>
      <c r="BY175" s="1">
        <f t="shared" ca="1" si="83"/>
        <v>-217.08368707045662</v>
      </c>
      <c r="BZ175" s="1">
        <f t="shared" ca="1" si="79"/>
        <v>473.28878440716863</v>
      </c>
      <c r="CA175" s="1">
        <f t="shared" ca="1" si="79"/>
        <v>-612.11021642457342</v>
      </c>
      <c r="CB175" s="1">
        <f t="shared" ca="1" si="79"/>
        <v>465.65264927903434</v>
      </c>
      <c r="CC175" s="1">
        <f t="shared" ca="1" si="79"/>
        <v>-192.09049812698086</v>
      </c>
      <c r="CD175" s="1">
        <f t="shared" ca="1" si="79"/>
        <v>33.097830756978041</v>
      </c>
      <c r="CE175" s="4">
        <f t="shared" ca="1" si="64"/>
        <v>0.67760084951071065</v>
      </c>
      <c r="CF175" s="4">
        <f t="shared" ca="1" si="65"/>
        <v>7.6022338895086472E-2</v>
      </c>
      <c r="CG175" s="4">
        <f t="shared" ca="1" si="70"/>
        <v>2.2332173496899998E-4</v>
      </c>
      <c r="CH175" s="4">
        <f t="shared" ca="1" si="71"/>
        <v>7.6166901175059878E-2</v>
      </c>
      <c r="CI175" s="8">
        <f t="shared" ca="1" si="66"/>
        <v>0.39598459679503151</v>
      </c>
      <c r="CJ175" s="8">
        <f t="shared" ca="1" si="67"/>
        <v>9.3377105332628052E-2</v>
      </c>
      <c r="CK175" s="8">
        <f t="shared" ca="1" si="72"/>
        <v>-7.3763729008345111E-3</v>
      </c>
      <c r="CL175" s="8">
        <f t="shared" ca="1" si="73"/>
        <v>9.7237312606699058E-2</v>
      </c>
    </row>
    <row r="176" spans="1:90" x14ac:dyDescent="0.25">
      <c r="A176" s="7">
        <f>'Calculate Data'!M178</f>
        <v>0.44583333333333336</v>
      </c>
      <c r="B176" s="7">
        <f>'Calculate Data'!L178</f>
        <v>0.56983240223463683</v>
      </c>
      <c r="C176" s="7">
        <f>'Calculate Data'!N178</f>
        <v>0.42720763723150357</v>
      </c>
      <c r="D176" s="7">
        <f>'Calculate Data'!B178</f>
        <v>419</v>
      </c>
      <c r="E176" s="2">
        <v>0.74042553191489358</v>
      </c>
      <c r="F176" s="10">
        <v>0.65423728813559323</v>
      </c>
      <c r="G176" s="4">
        <v>0.58823529411764708</v>
      </c>
      <c r="H176" s="8">
        <v>0.14739884393063585</v>
      </c>
      <c r="I176" s="20">
        <v>346</v>
      </c>
      <c r="J176" s="1">
        <f t="shared" ref="J176:Y191" si="85">POWER($E176,J$2)</f>
        <v>1</v>
      </c>
      <c r="K176" s="1">
        <f t="shared" si="85"/>
        <v>0.74042553191489358</v>
      </c>
      <c r="L176" s="1">
        <f t="shared" si="85"/>
        <v>0.5482299683114531</v>
      </c>
      <c r="M176" s="1">
        <f t="shared" si="85"/>
        <v>0.40592346589869288</v>
      </c>
      <c r="N176" s="1">
        <f t="shared" si="85"/>
        <v>0.30055609815477685</v>
      </c>
      <c r="O176" s="1">
        <f t="shared" si="85"/>
        <v>0.2225394088465156</v>
      </c>
      <c r="P176" s="1">
        <f t="shared" si="85"/>
        <v>0.1647738601672073</v>
      </c>
      <c r="Q176" s="1">
        <f t="shared" si="85"/>
        <v>0.12200277305997476</v>
      </c>
      <c r="R176" s="1">
        <f t="shared" si="85"/>
        <v>9.0333968138023857E-2</v>
      </c>
      <c r="S176" s="1">
        <f t="shared" si="85"/>
        <v>6.6885576408579367E-2</v>
      </c>
      <c r="T176" s="1">
        <f t="shared" si="85"/>
        <v>4.952378848975663E-2</v>
      </c>
      <c r="U176" s="1">
        <f t="shared" si="85"/>
        <v>3.6668677434968738E-2</v>
      </c>
      <c r="V176" s="1">
        <f t="shared" si="85"/>
        <v>2.7150424994402383E-2</v>
      </c>
      <c r="W176" s="1">
        <f t="shared" si="85"/>
        <v>2.0102867868195803E-2</v>
      </c>
      <c r="X176" s="1">
        <f t="shared" si="85"/>
        <v>1.4884676634323702E-2</v>
      </c>
      <c r="Y176" s="1">
        <f t="shared" si="85"/>
        <v>1.1020994614350315E-2</v>
      </c>
      <c r="Z176" s="1">
        <f t="shared" si="84"/>
        <v>8.1602257995615091E-3</v>
      </c>
      <c r="AA176" s="1">
        <f t="shared" si="74"/>
        <v>6.042039528185968E-3</v>
      </c>
      <c r="AB176" s="1">
        <f t="shared" si="74"/>
        <v>4.4736803315079078E-3</v>
      </c>
      <c r="AC176" s="1">
        <f t="shared" si="80"/>
        <v>0.58823529411764708</v>
      </c>
      <c r="AD176" s="1">
        <f t="shared" si="80"/>
        <v>0.43554443053817271</v>
      </c>
      <c r="AE176" s="1">
        <f t="shared" si="80"/>
        <v>0.32248821665379596</v>
      </c>
      <c r="AF176" s="1">
        <f t="shared" si="80"/>
        <v>0.23877850935217229</v>
      </c>
      <c r="AG176" s="1">
        <f t="shared" si="80"/>
        <v>0.17679770479692758</v>
      </c>
      <c r="AH176" s="1">
        <f t="shared" si="76"/>
        <v>0.13090553461559742</v>
      </c>
      <c r="AI176" s="1">
        <f t="shared" si="76"/>
        <v>9.6925800098357232E-2</v>
      </c>
      <c r="AJ176" s="1">
        <f t="shared" si="76"/>
        <v>7.1766337094102794E-2</v>
      </c>
      <c r="AK176" s="1">
        <f t="shared" si="76"/>
        <v>5.3137628316484622E-2</v>
      </c>
      <c r="AL176" s="1">
        <f t="shared" si="76"/>
        <v>3.9344456710929038E-2</v>
      </c>
      <c r="AM176" s="1">
        <f t="shared" si="81"/>
        <v>0.14739884393063585</v>
      </c>
      <c r="AN176" s="1">
        <f t="shared" si="81"/>
        <v>0.10913786742098143</v>
      </c>
      <c r="AO176" s="1">
        <f t="shared" si="81"/>
        <v>8.0808463537237307E-2</v>
      </c>
      <c r="AP176" s="1">
        <f t="shared" si="81"/>
        <v>5.9832649597784213E-2</v>
      </c>
      <c r="AQ176" s="1">
        <f t="shared" si="81"/>
        <v>4.4301621404316822E-2</v>
      </c>
      <c r="AR176" s="1">
        <f t="shared" si="77"/>
        <v>3.2802051592983515E-2</v>
      </c>
      <c r="AS176" s="1">
        <f t="shared" si="77"/>
        <v>2.4287476498634605E-2</v>
      </c>
      <c r="AT176" s="1">
        <f t="shared" si="77"/>
        <v>1.7983067705372002E-2</v>
      </c>
      <c r="AU176" s="1">
        <f t="shared" si="77"/>
        <v>1.331512247121161E-2</v>
      </c>
      <c r="AV176" s="1">
        <f t="shared" si="77"/>
        <v>9.8588566382588096E-3</v>
      </c>
      <c r="BK176" s="1">
        <f t="shared" ca="1" si="82"/>
        <v>0.31628541705140378</v>
      </c>
      <c r="BL176" s="1">
        <f t="shared" ca="1" si="82"/>
        <v>0.56371256427720506</v>
      </c>
      <c r="BM176" s="1">
        <f t="shared" ca="1" si="82"/>
        <v>-8.9346122764191929</v>
      </c>
      <c r="BN176" s="1">
        <f t="shared" ca="1" si="82"/>
        <v>92.937580842453144</v>
      </c>
      <c r="BO176" s="1">
        <f t="shared" ca="1" si="82"/>
        <v>-406.79127975937035</v>
      </c>
      <c r="BP176" s="1">
        <f t="shared" ca="1" si="78"/>
        <v>945.10591552371932</v>
      </c>
      <c r="BQ176" s="1">
        <f t="shared" ca="1" si="78"/>
        <v>-1263.1570230044579</v>
      </c>
      <c r="BR176" s="1">
        <f t="shared" ca="1" si="78"/>
        <v>975.37695817473332</v>
      </c>
      <c r="BS176" s="1">
        <f t="shared" ca="1" si="78"/>
        <v>-404.44265967568867</v>
      </c>
      <c r="BT176" s="1">
        <f t="shared" ca="1" si="78"/>
        <v>69.704827540193463</v>
      </c>
      <c r="BU176" s="1">
        <f t="shared" ca="1" si="83"/>
        <v>0.42683056737587322</v>
      </c>
      <c r="BV176" s="1">
        <f t="shared" ca="1" si="83"/>
        <v>0.24022266804934181</v>
      </c>
      <c r="BW176" s="1">
        <f t="shared" ca="1" si="83"/>
        <v>-6.82734117985851</v>
      </c>
      <c r="BX176" s="1">
        <f t="shared" ca="1" si="83"/>
        <v>56.696458577176088</v>
      </c>
      <c r="BY176" s="1">
        <f t="shared" ca="1" si="83"/>
        <v>-222.14665075465817</v>
      </c>
      <c r="BZ176" s="1">
        <f t="shared" ca="1" si="79"/>
        <v>487.12670492738232</v>
      </c>
      <c r="CA176" s="1">
        <f t="shared" ca="1" si="79"/>
        <v>-633.64862831849246</v>
      </c>
      <c r="CB176" s="1">
        <f t="shared" ca="1" si="79"/>
        <v>484.8239820177692</v>
      </c>
      <c r="CC176" s="1">
        <f t="shared" ca="1" si="79"/>
        <v>-201.15509815693622</v>
      </c>
      <c r="CD176" s="1">
        <f t="shared" ca="1" si="79"/>
        <v>34.860036482799259</v>
      </c>
      <c r="CE176" s="4">
        <f t="shared" ca="1" si="64"/>
        <v>0.67970534649177239</v>
      </c>
      <c r="CF176" s="4">
        <f t="shared" ca="1" si="65"/>
        <v>-9.147005237412531E-2</v>
      </c>
      <c r="CG176" s="4">
        <f t="shared" ca="1" si="70"/>
        <v>-6.4018906265120214E-4</v>
      </c>
      <c r="CH176" s="4">
        <f t="shared" ca="1" si="71"/>
        <v>7.6437744588434484E-2</v>
      </c>
      <c r="CI176" s="8">
        <f t="shared" ca="1" si="66"/>
        <v>0.39651683060672838</v>
      </c>
      <c r="CJ176" s="8">
        <f t="shared" ca="1" si="67"/>
        <v>-0.24911798667609253</v>
      </c>
      <c r="CK176" s="8">
        <f t="shared" ca="1" si="72"/>
        <v>-1.4702208180198604E-2</v>
      </c>
      <c r="CL176" s="8">
        <f t="shared" ca="1" si="73"/>
        <v>0.10067119622773969</v>
      </c>
    </row>
    <row r="177" spans="1:90" x14ac:dyDescent="0.25">
      <c r="A177" s="7">
        <f>'Calculate Data'!M179</f>
        <v>0.49019607843137253</v>
      </c>
      <c r="B177" s="7">
        <f>'Calculate Data'!L179</f>
        <v>0.5117647058823529</v>
      </c>
      <c r="C177" s="7">
        <f>'Calculate Data'!N179</f>
        <v>0.45454545454545453</v>
      </c>
      <c r="D177" s="7">
        <f>'Calculate Data'!B179</f>
        <v>374</v>
      </c>
      <c r="E177" s="2">
        <v>0.74468085106382975</v>
      </c>
      <c r="F177" s="10">
        <v>0.65517241379310343</v>
      </c>
      <c r="G177" s="4">
        <v>0.6607142857142857</v>
      </c>
      <c r="H177" s="8">
        <v>0.49122807017543857</v>
      </c>
      <c r="I177" s="20">
        <v>114</v>
      </c>
      <c r="J177" s="1">
        <f t="shared" si="85"/>
        <v>1</v>
      </c>
      <c r="K177" s="1">
        <f t="shared" si="85"/>
        <v>0.74468085106382975</v>
      </c>
      <c r="L177" s="1">
        <f t="shared" si="85"/>
        <v>0.55454956994114979</v>
      </c>
      <c r="M177" s="1">
        <f t="shared" si="85"/>
        <v>0.41296244570085622</v>
      </c>
      <c r="N177" s="1">
        <f t="shared" si="85"/>
        <v>0.30752522552191419</v>
      </c>
      <c r="O177" s="1">
        <f t="shared" si="85"/>
        <v>0.22900814666525524</v>
      </c>
      <c r="P177" s="1">
        <f t="shared" si="85"/>
        <v>0.17053798155923261</v>
      </c>
      <c r="Q177" s="1">
        <f t="shared" si="85"/>
        <v>0.12699636924623706</v>
      </c>
      <c r="R177" s="1">
        <f t="shared" si="85"/>
        <v>9.4571764332304187E-2</v>
      </c>
      <c r="S177" s="1">
        <f t="shared" si="85"/>
        <v>7.042578194958822E-2</v>
      </c>
      <c r="T177" s="1">
        <f t="shared" si="85"/>
        <v>5.2444731239055055E-2</v>
      </c>
      <c r="U177" s="1">
        <f t="shared" si="85"/>
        <v>3.9054587092913338E-2</v>
      </c>
      <c r="V177" s="1">
        <f t="shared" si="85"/>
        <v>2.9083203154297167E-2</v>
      </c>
      <c r="W177" s="1">
        <f t="shared" si="85"/>
        <v>2.165770447660427E-2</v>
      </c>
      <c r="X177" s="1">
        <f t="shared" si="85"/>
        <v>1.6128077801726582E-2</v>
      </c>
      <c r="Y177" s="1">
        <f t="shared" si="85"/>
        <v>1.2010270703413414E-2</v>
      </c>
      <c r="Z177" s="1">
        <f t="shared" si="84"/>
        <v>8.943818608924882E-3</v>
      </c>
      <c r="AA177" s="1">
        <f t="shared" si="74"/>
        <v>6.6602904534546993E-3</v>
      </c>
      <c r="AB177" s="1">
        <f t="shared" si="74"/>
        <v>4.9597907632109462E-3</v>
      </c>
      <c r="AC177" s="1">
        <f t="shared" si="80"/>
        <v>0.6607142857142857</v>
      </c>
      <c r="AD177" s="1">
        <f t="shared" si="80"/>
        <v>0.49202127659574463</v>
      </c>
      <c r="AE177" s="1">
        <f t="shared" si="80"/>
        <v>0.36639882299683108</v>
      </c>
      <c r="AF177" s="1">
        <f t="shared" si="80"/>
        <v>0.27285018733806571</v>
      </c>
      <c r="AG177" s="1">
        <f t="shared" si="80"/>
        <v>0.20318630971983614</v>
      </c>
      <c r="AH177" s="1">
        <f t="shared" si="76"/>
        <v>0.15130895404668648</v>
      </c>
      <c r="AI177" s="1">
        <f t="shared" si="76"/>
        <v>0.1126768806730644</v>
      </c>
      <c r="AJ177" s="1">
        <f t="shared" si="76"/>
        <v>8.390831539483519E-2</v>
      </c>
      <c r="AK177" s="1">
        <f t="shared" si="76"/>
        <v>6.2484915719558123E-2</v>
      </c>
      <c r="AL177" s="1">
        <f t="shared" si="76"/>
        <v>4.6531320216692214E-2</v>
      </c>
      <c r="AM177" s="1">
        <f t="shared" si="81"/>
        <v>0.49122807017543857</v>
      </c>
      <c r="AN177" s="1">
        <f t="shared" si="81"/>
        <v>0.36580813736468826</v>
      </c>
      <c r="AO177" s="1">
        <f t="shared" si="81"/>
        <v>0.27241031505881041</v>
      </c>
      <c r="AP177" s="1">
        <f t="shared" si="81"/>
        <v>0.20285874525656095</v>
      </c>
      <c r="AQ177" s="1">
        <f t="shared" si="81"/>
        <v>0.15106502306339645</v>
      </c>
      <c r="AR177" s="1">
        <f t="shared" si="77"/>
        <v>0.11249522994082713</v>
      </c>
      <c r="AS177" s="1">
        <f t="shared" si="77"/>
        <v>8.3773043572956368E-2</v>
      </c>
      <c r="AT177" s="1">
        <f t="shared" si="77"/>
        <v>6.2384181384116444E-2</v>
      </c>
      <c r="AU177" s="1">
        <f t="shared" si="77"/>
        <v>4.6456305286044157E-2</v>
      </c>
      <c r="AV177" s="1">
        <f t="shared" si="77"/>
        <v>3.459512095769246E-2</v>
      </c>
      <c r="BK177" s="1">
        <f t="shared" ca="1" si="82"/>
        <v>0.31628541705140378</v>
      </c>
      <c r="BL177" s="1">
        <f t="shared" ca="1" si="82"/>
        <v>0.56695229165810856</v>
      </c>
      <c r="BM177" s="1">
        <f t="shared" ca="1" si="82"/>
        <v>-9.0376040746907709</v>
      </c>
      <c r="BN177" s="1">
        <f t="shared" ca="1" si="82"/>
        <v>94.549179602735748</v>
      </c>
      <c r="BO177" s="1">
        <f t="shared" ca="1" si="82"/>
        <v>-416.22372933496979</v>
      </c>
      <c r="BP177" s="1">
        <f t="shared" ca="1" si="78"/>
        <v>972.57809409268191</v>
      </c>
      <c r="BQ177" s="1">
        <f t="shared" ca="1" si="78"/>
        <v>-1307.3447989684275</v>
      </c>
      <c r="BR177" s="1">
        <f t="shared" ca="1" si="78"/>
        <v>1015.2993184321936</v>
      </c>
      <c r="BS177" s="1">
        <f t="shared" ca="1" si="78"/>
        <v>-423.41609347148363</v>
      </c>
      <c r="BT177" s="1">
        <f t="shared" ca="1" si="78"/>
        <v>73.394254019610131</v>
      </c>
      <c r="BU177" s="1">
        <f t="shared" ca="1" si="83"/>
        <v>0.42683056737587322</v>
      </c>
      <c r="BV177" s="1">
        <f t="shared" ca="1" si="83"/>
        <v>0.2416032580956024</v>
      </c>
      <c r="BW177" s="1">
        <f t="shared" ca="1" si="83"/>
        <v>-6.9060418692418697</v>
      </c>
      <c r="BX177" s="1">
        <f t="shared" ca="1" si="83"/>
        <v>57.679612448055124</v>
      </c>
      <c r="BY177" s="1">
        <f t="shared" ca="1" si="83"/>
        <v>-227.2976635366212</v>
      </c>
      <c r="BZ177" s="1">
        <f t="shared" ca="1" si="79"/>
        <v>501.28642142440543</v>
      </c>
      <c r="CA177" s="1">
        <f t="shared" ca="1" si="79"/>
        <v>-655.81493315477996</v>
      </c>
      <c r="CB177" s="1">
        <f t="shared" ca="1" si="79"/>
        <v>504.66791774882262</v>
      </c>
      <c r="CC177" s="1">
        <f t="shared" ca="1" si="79"/>
        <v>-210.59179541490522</v>
      </c>
      <c r="CD177" s="1">
        <f t="shared" ca="1" si="79"/>
        <v>36.705153187218464</v>
      </c>
      <c r="CE177" s="4">
        <f t="shared" ca="1" si="64"/>
        <v>0.68185800635917815</v>
      </c>
      <c r="CF177" s="4">
        <f t="shared" ca="1" si="65"/>
        <v>-2.114372064489245E-2</v>
      </c>
      <c r="CG177" s="4">
        <f t="shared" ca="1" si="70"/>
        <v>-1.4069777183435147E-3</v>
      </c>
      <c r="CH177" s="4">
        <f t="shared" ca="1" si="71"/>
        <v>7.6538055159776783E-2</v>
      </c>
      <c r="CI177" s="8">
        <f t="shared" ca="1" si="66"/>
        <v>0.3971046584248441</v>
      </c>
      <c r="CJ177" s="8">
        <f t="shared" ca="1" si="67"/>
        <v>9.4123411750594466E-2</v>
      </c>
      <c r="CK177" s="8">
        <f t="shared" ca="1" si="72"/>
        <v>-1.371595629668964E-2</v>
      </c>
      <c r="CL177" s="8">
        <f t="shared" ca="1" si="73"/>
        <v>0.10098046468973915</v>
      </c>
    </row>
    <row r="178" spans="1:90" x14ac:dyDescent="0.25">
      <c r="A178" s="7">
        <f>'Calculate Data'!M180</f>
        <v>0.50657894736842102</v>
      </c>
      <c r="B178" s="7">
        <f>'Calculate Data'!L180</f>
        <v>0.55462184873949583</v>
      </c>
      <c r="C178" s="7">
        <f>'Calculate Data'!N180</f>
        <v>0.43911439114391143</v>
      </c>
      <c r="D178" s="7">
        <f>'Calculate Data'!B180</f>
        <v>271</v>
      </c>
      <c r="E178" s="2">
        <v>0.74893617021276593</v>
      </c>
      <c r="F178" s="10">
        <v>0.65517241379310343</v>
      </c>
      <c r="G178" s="4">
        <v>0.5714285714285714</v>
      </c>
      <c r="H178" s="8">
        <v>0.42</v>
      </c>
      <c r="I178" s="20">
        <v>100</v>
      </c>
      <c r="J178" s="1">
        <f t="shared" si="85"/>
        <v>1</v>
      </c>
      <c r="K178" s="1">
        <f t="shared" si="85"/>
        <v>0.74893617021276593</v>
      </c>
      <c r="L178" s="1">
        <f t="shared" si="85"/>
        <v>0.56090538705296511</v>
      </c>
      <c r="M178" s="1">
        <f t="shared" si="85"/>
        <v>0.42008233243115684</v>
      </c>
      <c r="N178" s="1">
        <f t="shared" si="85"/>
        <v>0.31461485322503657</v>
      </c>
      <c r="O178" s="1">
        <f t="shared" si="85"/>
        <v>0.23562644326641036</v>
      </c>
      <c r="P178" s="1">
        <f t="shared" si="85"/>
        <v>0.17646916602080095</v>
      </c>
      <c r="Q178" s="1">
        <f t="shared" si="85"/>
        <v>0.13216414136025942</v>
      </c>
      <c r="R178" s="1">
        <f t="shared" si="85"/>
        <v>9.8982505869811305E-2</v>
      </c>
      <c r="S178" s="1">
        <f t="shared" si="85"/>
        <v>7.4131578864199105E-2</v>
      </c>
      <c r="T178" s="1">
        <f t="shared" si="85"/>
        <v>5.5519820766378902E-2</v>
      </c>
      <c r="U178" s="1">
        <f t="shared" si="85"/>
        <v>4.1580801935671007E-2</v>
      </c>
      <c r="V178" s="1">
        <f t="shared" si="85"/>
        <v>3.1141366556077004E-2</v>
      </c>
      <c r="W178" s="1">
        <f t="shared" si="85"/>
        <v>2.3322895803700224E-2</v>
      </c>
      <c r="X178" s="1">
        <f t="shared" si="85"/>
        <v>1.7467360261494636E-2</v>
      </c>
      <c r="Y178" s="1">
        <f t="shared" si="85"/>
        <v>1.3081937897970448E-2</v>
      </c>
      <c r="Z178" s="1">
        <f t="shared" si="84"/>
        <v>9.7975364682672296E-3</v>
      </c>
      <c r="AA178" s="1">
        <f t="shared" si="74"/>
        <v>7.3377294400639673E-3</v>
      </c>
      <c r="AB178" s="1">
        <f t="shared" si="74"/>
        <v>5.495490984898971E-3</v>
      </c>
      <c r="AC178" s="1">
        <f t="shared" si="80"/>
        <v>0.5714285714285714</v>
      </c>
      <c r="AD178" s="1">
        <f t="shared" si="80"/>
        <v>0.42796352583586622</v>
      </c>
      <c r="AE178" s="1">
        <f t="shared" si="80"/>
        <v>0.32051736403026576</v>
      </c>
      <c r="AF178" s="1">
        <f t="shared" si="80"/>
        <v>0.24004704710351818</v>
      </c>
      <c r="AG178" s="1">
        <f t="shared" si="80"/>
        <v>0.17977991612859232</v>
      </c>
      <c r="AH178" s="1">
        <f t="shared" si="76"/>
        <v>0.1346436818665202</v>
      </c>
      <c r="AI178" s="1">
        <f t="shared" si="76"/>
        <v>0.10083952344045768</v>
      </c>
      <c r="AJ178" s="1">
        <f t="shared" si="76"/>
        <v>7.5522366491576801E-2</v>
      </c>
      <c r="AK178" s="1">
        <f t="shared" si="76"/>
        <v>5.6561431925606455E-2</v>
      </c>
      <c r="AL178" s="1">
        <f t="shared" si="76"/>
        <v>4.2360902208113775E-2</v>
      </c>
      <c r="AM178" s="1">
        <f t="shared" si="81"/>
        <v>0.42</v>
      </c>
      <c r="AN178" s="1">
        <f t="shared" si="81"/>
        <v>0.31455319148936167</v>
      </c>
      <c r="AO178" s="1">
        <f t="shared" si="81"/>
        <v>0.23558026256224535</v>
      </c>
      <c r="AP178" s="1">
        <f t="shared" si="81"/>
        <v>0.17643457962108586</v>
      </c>
      <c r="AQ178" s="1">
        <f t="shared" si="81"/>
        <v>0.13213823835451535</v>
      </c>
      <c r="AR178" s="1">
        <f t="shared" si="77"/>
        <v>9.8963106171892343E-2</v>
      </c>
      <c r="AS178" s="1">
        <f t="shared" si="77"/>
        <v>7.4117049728736395E-2</v>
      </c>
      <c r="AT178" s="1">
        <f t="shared" si="77"/>
        <v>5.5508939371308956E-2</v>
      </c>
      <c r="AU178" s="1">
        <f t="shared" si="77"/>
        <v>4.1572652465320749E-2</v>
      </c>
      <c r="AV178" s="1">
        <f t="shared" si="77"/>
        <v>3.1135263122963622E-2</v>
      </c>
      <c r="BK178" s="1">
        <f t="shared" ca="1" si="82"/>
        <v>0.31628541705140378</v>
      </c>
      <c r="BL178" s="1">
        <f t="shared" ca="1" si="82"/>
        <v>0.57019201903901195</v>
      </c>
      <c r="BM178" s="1">
        <f t="shared" ca="1" si="82"/>
        <v>-9.1411860838406973</v>
      </c>
      <c r="BN178" s="1">
        <f t="shared" ca="1" si="82"/>
        <v>96.179302283920094</v>
      </c>
      <c r="BO178" s="1">
        <f t="shared" ca="1" si="82"/>
        <v>-425.81927154514807</v>
      </c>
      <c r="BP178" s="1">
        <f t="shared" ca="1" si="78"/>
        <v>1000.6854360725299</v>
      </c>
      <c r="BQ178" s="1">
        <f t="shared" ca="1" si="78"/>
        <v>-1352.8132810429647</v>
      </c>
      <c r="BR178" s="1">
        <f t="shared" ca="1" si="78"/>
        <v>1056.6141649614399</v>
      </c>
      <c r="BS178" s="1">
        <f t="shared" ca="1" si="78"/>
        <v>-443.16383704282498</v>
      </c>
      <c r="BT178" s="1">
        <f t="shared" ca="1" si="78"/>
        <v>77.256251608656839</v>
      </c>
      <c r="BU178" s="1">
        <f t="shared" ca="1" si="83"/>
        <v>0.42683056737587322</v>
      </c>
      <c r="BV178" s="1">
        <f t="shared" ca="1" si="83"/>
        <v>0.24298384814186297</v>
      </c>
      <c r="BW178" s="1">
        <f t="shared" ca="1" si="83"/>
        <v>-6.9851935654411816</v>
      </c>
      <c r="BX178" s="1">
        <f t="shared" ca="1" si="83"/>
        <v>58.674066814434177</v>
      </c>
      <c r="BY178" s="1">
        <f t="shared" ca="1" si="83"/>
        <v>-232.53774037756767</v>
      </c>
      <c r="BZ178" s="1">
        <f t="shared" ca="1" si="79"/>
        <v>515.77351399045222</v>
      </c>
      <c r="CA178" s="1">
        <f t="shared" ca="1" si="79"/>
        <v>-678.62368992337747</v>
      </c>
      <c r="CB178" s="1">
        <f t="shared" ca="1" si="79"/>
        <v>525.20400714778293</v>
      </c>
      <c r="CC178" s="1">
        <f t="shared" ca="1" si="79"/>
        <v>-220.41360624874878</v>
      </c>
      <c r="CD178" s="1">
        <f t="shared" ca="1" si="79"/>
        <v>38.636574318316171</v>
      </c>
      <c r="CE178" s="4">
        <f t="shared" ca="1" si="64"/>
        <v>0.68405664785871068</v>
      </c>
      <c r="CF178" s="4">
        <f t="shared" ca="1" si="65"/>
        <v>-0.11262807643013928</v>
      </c>
      <c r="CG178" s="4">
        <f t="shared" ca="1" si="70"/>
        <v>-3.7075293945387582E-3</v>
      </c>
      <c r="CH178" s="4">
        <f t="shared" ca="1" si="71"/>
        <v>7.567789972744407E-2</v>
      </c>
      <c r="CI178" s="8">
        <f t="shared" ca="1" si="66"/>
        <v>0.39774657136813829</v>
      </c>
      <c r="CJ178" s="8">
        <f t="shared" ca="1" si="67"/>
        <v>2.2253428631861694E-2</v>
      </c>
      <c r="CK178" s="8">
        <f t="shared" ca="1" si="72"/>
        <v>-1.3072565599602057E-2</v>
      </c>
      <c r="CL178" s="8">
        <f t="shared" ca="1" si="73"/>
        <v>0.10099957860717788</v>
      </c>
    </row>
    <row r="179" spans="1:90" x14ac:dyDescent="0.25">
      <c r="A179" s="7">
        <f>'Calculate Data'!M181</f>
        <v>0.42211055276381909</v>
      </c>
      <c r="B179" s="7">
        <f>'Calculate Data'!L181</f>
        <v>0.4489051094890511</v>
      </c>
      <c r="C179" s="7">
        <f>'Calculate Data'!N181</f>
        <v>0.40773809523809523</v>
      </c>
      <c r="D179" s="7">
        <f>'Calculate Data'!B181</f>
        <v>672</v>
      </c>
      <c r="E179" s="2">
        <v>0.7531914893617021</v>
      </c>
      <c r="F179" s="10">
        <v>0.65540540540540537</v>
      </c>
      <c r="G179" s="4">
        <v>0.797752808988764</v>
      </c>
      <c r="H179" s="8">
        <v>0.37552742616033757</v>
      </c>
      <c r="I179" s="20">
        <v>237</v>
      </c>
      <c r="J179" s="1">
        <f t="shared" si="85"/>
        <v>1</v>
      </c>
      <c r="K179" s="1">
        <f t="shared" si="85"/>
        <v>0.7531914893617021</v>
      </c>
      <c r="L179" s="1">
        <f t="shared" si="85"/>
        <v>0.56729741964689906</v>
      </c>
      <c r="M179" s="1">
        <f t="shared" si="85"/>
        <v>0.42728358841489844</v>
      </c>
      <c r="N179" s="1">
        <f t="shared" si="85"/>
        <v>0.32182636233802991</v>
      </c>
      <c r="O179" s="1">
        <f t="shared" si="85"/>
        <v>0.24239687716523955</v>
      </c>
      <c r="P179" s="1">
        <f t="shared" si="85"/>
        <v>0.18257126492871234</v>
      </c>
      <c r="Q179" s="1">
        <f t="shared" si="85"/>
        <v>0.13751112294630674</v>
      </c>
      <c r="R179" s="1">
        <f t="shared" si="85"/>
        <v>0.10357220749572892</v>
      </c>
      <c r="S179" s="1">
        <f t="shared" si="85"/>
        <v>7.8009705220187311E-2</v>
      </c>
      <c r="T179" s="1">
        <f t="shared" si="85"/>
        <v>5.8756246059460233E-2</v>
      </c>
      <c r="U179" s="1">
        <f t="shared" si="85"/>
        <v>4.425470447882749E-2</v>
      </c>
      <c r="V179" s="1">
        <f t="shared" si="85"/>
        <v>3.3332266777670073E-2</v>
      </c>
      <c r="W179" s="1">
        <f t="shared" si="85"/>
        <v>2.5105579658074906E-2</v>
      </c>
      <c r="X179" s="1">
        <f t="shared" si="85"/>
        <v>1.8909308933954289E-2</v>
      </c>
      <c r="Y179" s="1">
        <f t="shared" si="85"/>
        <v>1.4242330558765571E-2</v>
      </c>
      <c r="Z179" s="1">
        <f t="shared" si="84"/>
        <v>1.0727202165538324E-2</v>
      </c>
      <c r="AA179" s="1">
        <f t="shared" si="74"/>
        <v>8.0796373757458864E-3</v>
      </c>
      <c r="AB179" s="1">
        <f t="shared" si="74"/>
        <v>6.0855141085405188E-3</v>
      </c>
      <c r="AC179" s="1">
        <f t="shared" si="80"/>
        <v>0.797752808988764</v>
      </c>
      <c r="AD179" s="1">
        <f t="shared" si="80"/>
        <v>0.60086062634472859</v>
      </c>
      <c r="AE179" s="1">
        <f t="shared" si="80"/>
        <v>0.45256311005539135</v>
      </c>
      <c r="AF179" s="1">
        <f t="shared" si="80"/>
        <v>0.3408666828927841</v>
      </c>
      <c r="AG179" s="1">
        <f t="shared" si="80"/>
        <v>0.25673788456179913</v>
      </c>
      <c r="AH179" s="1">
        <f t="shared" si="76"/>
        <v>0.19337278964867424</v>
      </c>
      <c r="AI179" s="1">
        <f t="shared" si="76"/>
        <v>0.14564673943751208</v>
      </c>
      <c r="AJ179" s="1">
        <f t="shared" si="76"/>
        <v>0.10969988459761548</v>
      </c>
      <c r="AK179" s="1">
        <f t="shared" si="76"/>
        <v>8.2625019462884863E-2</v>
      </c>
      <c r="AL179" s="1">
        <f t="shared" si="76"/>
        <v>6.2232461467789872E-2</v>
      </c>
      <c r="AM179" s="1">
        <f t="shared" si="81"/>
        <v>0.37552742616033757</v>
      </c>
      <c r="AN179" s="1">
        <f t="shared" si="81"/>
        <v>0.28284406140587126</v>
      </c>
      <c r="AO179" s="1">
        <f t="shared" si="81"/>
        <v>0.21303573986740093</v>
      </c>
      <c r="AP179" s="1">
        <f t="shared" si="81"/>
        <v>0.16045670619799984</v>
      </c>
      <c r="AQ179" s="1">
        <f t="shared" si="81"/>
        <v>0.12085462551934457</v>
      </c>
      <c r="AR179" s="1">
        <f t="shared" si="77"/>
        <v>9.102667539116592E-2</v>
      </c>
      <c r="AS179" s="1">
        <f t="shared" si="77"/>
        <v>6.8560517209516447E-2</v>
      </c>
      <c r="AT179" s="1">
        <f t="shared" si="77"/>
        <v>5.1639198068444303E-2</v>
      </c>
      <c r="AU179" s="1">
        <f t="shared" si="77"/>
        <v>3.8894204502615499E-2</v>
      </c>
      <c r="AV179" s="1">
        <f t="shared" si="77"/>
        <v>2.9294783816863592E-2</v>
      </c>
      <c r="BK179" s="1">
        <f t="shared" ca="1" si="82"/>
        <v>0.31628541705140378</v>
      </c>
      <c r="BL179" s="1">
        <f t="shared" ca="1" si="82"/>
        <v>0.57343174641991546</v>
      </c>
      <c r="BM179" s="1">
        <f t="shared" ca="1" si="82"/>
        <v>-9.2453583038689704</v>
      </c>
      <c r="BN179" s="1">
        <f t="shared" ca="1" si="82"/>
        <v>97.828054736982807</v>
      </c>
      <c r="BO179" s="1">
        <f t="shared" ca="1" si="82"/>
        <v>-435.57977562103014</v>
      </c>
      <c r="BP179" s="1">
        <f t="shared" ca="1" si="78"/>
        <v>1029.4388921979526</v>
      </c>
      <c r="BQ179" s="1">
        <f t="shared" ca="1" si="78"/>
        <v>-1399.5919938968989</v>
      </c>
      <c r="BR179" s="1">
        <f t="shared" ca="1" si="78"/>
        <v>1099.3617394960891</v>
      </c>
      <c r="BS179" s="1">
        <f t="shared" ca="1" si="78"/>
        <v>-463.71281956806627</v>
      </c>
      <c r="BT179" s="1">
        <f t="shared" ca="1" si="78"/>
        <v>81.297842387092032</v>
      </c>
      <c r="BU179" s="1">
        <f t="shared" ca="1" si="83"/>
        <v>0.42683056737587322</v>
      </c>
      <c r="BV179" s="1">
        <f t="shared" ca="1" si="83"/>
        <v>0.24436443818812356</v>
      </c>
      <c r="BW179" s="1">
        <f t="shared" ca="1" si="83"/>
        <v>-7.0647962684564432</v>
      </c>
      <c r="BX179" s="1">
        <f t="shared" ca="1" si="83"/>
        <v>59.679886250573261</v>
      </c>
      <c r="BY179" s="1">
        <f t="shared" ca="1" si="83"/>
        <v>-237.86790205511639</v>
      </c>
      <c r="BZ179" s="1">
        <f t="shared" ca="1" si="79"/>
        <v>530.59362685567498</v>
      </c>
      <c r="CA179" s="1">
        <f t="shared" ca="1" si="79"/>
        <v>-702.08970934501474</v>
      </c>
      <c r="CB179" s="1">
        <f t="shared" ca="1" si="79"/>
        <v>546.45225289912162</v>
      </c>
      <c r="CC179" s="1">
        <f t="shared" ca="1" si="79"/>
        <v>-230.63392425428418</v>
      </c>
      <c r="CD179" s="1">
        <f t="shared" ca="1" si="79"/>
        <v>40.65781168388537</v>
      </c>
      <c r="CE179" s="4">
        <f t="shared" ca="1" si="64"/>
        <v>0.68629859172358465</v>
      </c>
      <c r="CF179" s="4">
        <f t="shared" ca="1" si="65"/>
        <v>0.11145421726517935</v>
      </c>
      <c r="CG179" s="4">
        <f t="shared" ca="1" si="70"/>
        <v>-3.0066904012076173E-3</v>
      </c>
      <c r="CH179" s="4">
        <f t="shared" ca="1" si="71"/>
        <v>7.5024443976104901E-2</v>
      </c>
      <c r="CI179" s="8">
        <f t="shared" ca="1" si="66"/>
        <v>0.39844077194749161</v>
      </c>
      <c r="CJ179" s="8">
        <f t="shared" ca="1" si="67"/>
        <v>-2.2913345787154038E-2</v>
      </c>
      <c r="CK179" s="8">
        <f t="shared" ca="1" si="72"/>
        <v>-1.2695405303058349E-2</v>
      </c>
      <c r="CL179" s="8">
        <f t="shared" ca="1" si="73"/>
        <v>0.10127990423564347</v>
      </c>
    </row>
    <row r="180" spans="1:90" x14ac:dyDescent="0.25">
      <c r="A180" s="7">
        <f>'Calculate Data'!M182</f>
        <v>0.35333333333333333</v>
      </c>
      <c r="B180" s="7">
        <f>'Calculate Data'!L182</f>
        <v>0.36585365853658536</v>
      </c>
      <c r="C180" s="7">
        <f>'Calculate Data'!N182</f>
        <v>0.45054945054945056</v>
      </c>
      <c r="D180" s="7">
        <f>'Calculate Data'!B182</f>
        <v>273</v>
      </c>
      <c r="E180" s="2">
        <v>0.75744680851063828</v>
      </c>
      <c r="F180" s="10">
        <v>0.65762711864406775</v>
      </c>
      <c r="G180" s="4">
        <v>0.6811594202898551</v>
      </c>
      <c r="H180" s="8">
        <v>0.18956043956043955</v>
      </c>
      <c r="I180" s="20">
        <v>364</v>
      </c>
      <c r="J180" s="1">
        <f t="shared" si="85"/>
        <v>1</v>
      </c>
      <c r="K180" s="1">
        <f t="shared" si="85"/>
        <v>0.75744680851063828</v>
      </c>
      <c r="L180" s="1">
        <f t="shared" si="85"/>
        <v>0.57372566772295153</v>
      </c>
      <c r="M180" s="1">
        <f t="shared" si="85"/>
        <v>0.43456667597738458</v>
      </c>
      <c r="N180" s="1">
        <f t="shared" si="85"/>
        <v>0.32916114180414657</v>
      </c>
      <c r="O180" s="1">
        <f t="shared" si="85"/>
        <v>0.24932205634526847</v>
      </c>
      <c r="P180" s="1">
        <f t="shared" si="85"/>
        <v>0.18884819587003313</v>
      </c>
      <c r="Q180" s="1">
        <f t="shared" si="85"/>
        <v>0.14304246325474851</v>
      </c>
      <c r="R180" s="1">
        <f t="shared" si="85"/>
        <v>0.10834705727380949</v>
      </c>
      <c r="S180" s="1">
        <f t="shared" si="85"/>
        <v>8.2067132743566334E-2</v>
      </c>
      <c r="T180" s="1">
        <f t="shared" si="85"/>
        <v>6.216148778023322E-2</v>
      </c>
      <c r="U180" s="1">
        <f t="shared" si="85"/>
        <v>4.7084020531410697E-2</v>
      </c>
      <c r="V180" s="1">
        <f t="shared" si="85"/>
        <v>3.5663641083366393E-2</v>
      </c>
      <c r="W180" s="1">
        <f t="shared" si="85"/>
        <v>2.7013311118464757E-2</v>
      </c>
      <c r="X180" s="1">
        <f t="shared" si="85"/>
        <v>2.0461146293986071E-2</v>
      </c>
      <c r="Y180" s="1">
        <f t="shared" si="85"/>
        <v>1.5498229958849025E-2</v>
      </c>
      <c r="Z180" s="1">
        <f t="shared" si="84"/>
        <v>1.1739084819894153E-2</v>
      </c>
      <c r="AA180" s="1">
        <f t="shared" si="74"/>
        <v>8.8917323316645078E-3</v>
      </c>
      <c r="AB180" s="1">
        <f t="shared" si="74"/>
        <v>6.7350142767501368E-3</v>
      </c>
      <c r="AC180" s="1">
        <f t="shared" si="80"/>
        <v>0.6811594202898551</v>
      </c>
      <c r="AD180" s="1">
        <f t="shared" si="80"/>
        <v>0.51594202898550723</v>
      </c>
      <c r="AE180" s="1">
        <f t="shared" si="80"/>
        <v>0.3907986432315757</v>
      </c>
      <c r="AF180" s="1">
        <f t="shared" si="80"/>
        <v>0.29600918508604457</v>
      </c>
      <c r="AG180" s="1">
        <f t="shared" si="80"/>
        <v>0.22421121253325926</v>
      </c>
      <c r="AH180" s="1">
        <f t="shared" si="76"/>
        <v>0.16982806736561765</v>
      </c>
      <c r="AI180" s="1">
        <f t="shared" si="76"/>
        <v>0.12863572762161676</v>
      </c>
      <c r="AJ180" s="1">
        <f t="shared" si="76"/>
        <v>9.74347213474374E-2</v>
      </c>
      <c r="AK180" s="1">
        <f t="shared" si="76"/>
        <v>7.3801618722739798E-2</v>
      </c>
      <c r="AL180" s="1">
        <f t="shared" si="76"/>
        <v>5.5900800564458231E-2</v>
      </c>
      <c r="AM180" s="1">
        <f t="shared" si="81"/>
        <v>0.18956043956043955</v>
      </c>
      <c r="AN180" s="1">
        <f t="shared" si="81"/>
        <v>0.14358194996492868</v>
      </c>
      <c r="AO180" s="1">
        <f t="shared" si="81"/>
        <v>0.10875568976066938</v>
      </c>
      <c r="AP180" s="1">
        <f t="shared" si="81"/>
        <v>8.2376650116592134E-2</v>
      </c>
      <c r="AQ180" s="1">
        <f t="shared" si="81"/>
        <v>6.2395930726610198E-2</v>
      </c>
      <c r="AR180" s="1">
        <f t="shared" si="77"/>
        <v>4.7261598592921769E-2</v>
      </c>
      <c r="AS180" s="1">
        <f t="shared" si="77"/>
        <v>3.5798147019319465E-2</v>
      </c>
      <c r="AT180" s="1">
        <f t="shared" si="77"/>
        <v>2.7115192210378149E-2</v>
      </c>
      <c r="AU180" s="1">
        <f t="shared" si="77"/>
        <v>2.0538315801903444E-2</v>
      </c>
      <c r="AV180" s="1">
        <f t="shared" si="77"/>
        <v>1.5556681756335376E-2</v>
      </c>
      <c r="BK180" s="1">
        <f t="shared" ca="1" si="82"/>
        <v>0.31628541705140378</v>
      </c>
      <c r="BL180" s="1">
        <f t="shared" ca="1" si="82"/>
        <v>0.57667147380081896</v>
      </c>
      <c r="BM180" s="1">
        <f t="shared" ca="1" si="82"/>
        <v>-9.3501207347755901</v>
      </c>
      <c r="BN180" s="1">
        <f t="shared" ca="1" si="82"/>
        <v>99.495542812900425</v>
      </c>
      <c r="BO180" s="1">
        <f t="shared" ca="1" si="82"/>
        <v>-445.50712144463017</v>
      </c>
      <c r="BP180" s="1">
        <f t="shared" ca="1" si="78"/>
        <v>1058.8495383528596</v>
      </c>
      <c r="BQ180" s="1">
        <f t="shared" ca="1" si="78"/>
        <v>-1447.7109697672067</v>
      </c>
      <c r="BR180" s="1">
        <f t="shared" ca="1" si="78"/>
        <v>1143.5832088066682</v>
      </c>
      <c r="BS180" s="1">
        <f t="shared" ca="1" si="78"/>
        <v>-485.09074620633936</v>
      </c>
      <c r="BT180" s="1">
        <f t="shared" ca="1" si="78"/>
        <v>85.526291941691255</v>
      </c>
      <c r="BU180" s="1">
        <f t="shared" ca="1" si="83"/>
        <v>0.42683056737587322</v>
      </c>
      <c r="BV180" s="1">
        <f t="shared" ca="1" si="83"/>
        <v>0.24574502823438416</v>
      </c>
      <c r="BW180" s="1">
        <f t="shared" ca="1" si="83"/>
        <v>-7.1448499782876542</v>
      </c>
      <c r="BX180" s="1">
        <f t="shared" ca="1" si="83"/>
        <v>60.697135330732372</v>
      </c>
      <c r="BY180" s="1">
        <f t="shared" ca="1" si="83"/>
        <v>-243.28917516328261</v>
      </c>
      <c r="BZ180" s="1">
        <f t="shared" ca="1" si="79"/>
        <v>545.75246875466576</v>
      </c>
      <c r="CA180" s="1">
        <f t="shared" ca="1" si="79"/>
        <v>-726.22805675631957</v>
      </c>
      <c r="CB180" s="1">
        <f t="shared" ca="1" si="79"/>
        <v>568.43311748910799</v>
      </c>
      <c r="CC180" s="1">
        <f t="shared" ca="1" si="79"/>
        <v>-241.26652897200086</v>
      </c>
      <c r="CD180" s="1">
        <f t="shared" ca="1" si="79"/>
        <v>42.772498871856797</v>
      </c>
      <c r="CE180" s="4">
        <f t="shared" ca="1" si="64"/>
        <v>0.68858065201973773</v>
      </c>
      <c r="CF180" s="4">
        <f t="shared" ca="1" si="65"/>
        <v>-7.4212317298826269E-3</v>
      </c>
      <c r="CG180" s="4">
        <f t="shared" ca="1" si="70"/>
        <v>-4.7723145332479204E-3</v>
      </c>
      <c r="CH180" s="4">
        <f t="shared" ca="1" si="71"/>
        <v>7.415111986708052E-2</v>
      </c>
      <c r="CI180" s="8">
        <f t="shared" ca="1" si="66"/>
        <v>0.39918517208248261</v>
      </c>
      <c r="CJ180" s="8">
        <f t="shared" ca="1" si="67"/>
        <v>-0.20962473252204306</v>
      </c>
      <c r="CK180" s="8">
        <f t="shared" ca="1" si="72"/>
        <v>-1.0056359485794244E-2</v>
      </c>
      <c r="CL180" s="8">
        <f t="shared" ca="1" si="73"/>
        <v>0.1034727288194499</v>
      </c>
    </row>
    <row r="181" spans="1:90" x14ac:dyDescent="0.25">
      <c r="A181" s="7">
        <f>'Calculate Data'!M183</f>
        <v>0.29310344827586204</v>
      </c>
      <c r="B181" s="7">
        <f>'Calculate Data'!L183</f>
        <v>0.29378531073446329</v>
      </c>
      <c r="C181" s="7">
        <f>'Calculate Data'!N183</f>
        <v>0.43276283618581907</v>
      </c>
      <c r="D181" s="7">
        <f>'Calculate Data'!B183</f>
        <v>409</v>
      </c>
      <c r="E181" s="2">
        <v>0.76170212765957446</v>
      </c>
      <c r="F181" s="10">
        <v>0.65822784810126578</v>
      </c>
      <c r="G181" s="4">
        <v>0.76</v>
      </c>
      <c r="H181" s="8">
        <v>0.24038461538461539</v>
      </c>
      <c r="I181" s="20">
        <v>104</v>
      </c>
      <c r="J181" s="1">
        <f t="shared" si="85"/>
        <v>1</v>
      </c>
      <c r="K181" s="1">
        <f t="shared" si="85"/>
        <v>0.76170212765957446</v>
      </c>
      <c r="L181" s="1">
        <f t="shared" si="85"/>
        <v>0.58019013128112262</v>
      </c>
      <c r="M181" s="1">
        <f t="shared" si="85"/>
        <v>0.44193205744391895</v>
      </c>
      <c r="N181" s="1">
        <f t="shared" si="85"/>
        <v>0.33662058843600628</v>
      </c>
      <c r="O181" s="1">
        <f t="shared" si="85"/>
        <v>0.25640461842572393</v>
      </c>
      <c r="P181" s="1">
        <f t="shared" si="85"/>
        <v>0.19530394339661522</v>
      </c>
      <c r="Q181" s="1">
        <f t="shared" si="85"/>
        <v>0.14876342922550692</v>
      </c>
      <c r="R181" s="1">
        <f t="shared" si="85"/>
        <v>0.11331342055900313</v>
      </c>
      <c r="S181" s="1">
        <f t="shared" si="85"/>
        <v>8.631107353217686E-2</v>
      </c>
      <c r="T181" s="1">
        <f t="shared" si="85"/>
        <v>6.5743328350041083E-2</v>
      </c>
      <c r="U181" s="1">
        <f t="shared" si="85"/>
        <v>5.0076833083648319E-2</v>
      </c>
      <c r="V181" s="1">
        <f t="shared" si="85"/>
        <v>3.8143630306268286E-2</v>
      </c>
      <c r="W181" s="1">
        <f t="shared" si="85"/>
        <v>2.9054084360944778E-2</v>
      </c>
      <c r="X181" s="1">
        <f t="shared" si="85"/>
        <v>2.2130557874932403E-2</v>
      </c>
      <c r="Y181" s="1">
        <f t="shared" si="85"/>
        <v>1.6856893019629362E-2</v>
      </c>
      <c r="Z181" s="1">
        <f t="shared" si="84"/>
        <v>1.2839931278781514E-2</v>
      </c>
      <c r="AA181" s="1">
        <f t="shared" si="74"/>
        <v>9.7802029740506006E-3</v>
      </c>
      <c r="AB181" s="1">
        <f t="shared" si="74"/>
        <v>7.4496014142768395E-3</v>
      </c>
      <c r="AC181" s="1">
        <f t="shared" si="80"/>
        <v>0.76</v>
      </c>
      <c r="AD181" s="1">
        <f t="shared" si="80"/>
        <v>0.57889361702127662</v>
      </c>
      <c r="AE181" s="1">
        <f t="shared" si="80"/>
        <v>0.44094449977365319</v>
      </c>
      <c r="AF181" s="1">
        <f t="shared" si="80"/>
        <v>0.33586836365737838</v>
      </c>
      <c r="AG181" s="1">
        <f t="shared" si="80"/>
        <v>0.25583164721136475</v>
      </c>
      <c r="AH181" s="1">
        <f t="shared" si="76"/>
        <v>0.19486751000355018</v>
      </c>
      <c r="AI181" s="1">
        <f t="shared" si="76"/>
        <v>0.14843099698142756</v>
      </c>
      <c r="AJ181" s="1">
        <f t="shared" si="76"/>
        <v>0.11306020621138527</v>
      </c>
      <c r="AK181" s="1">
        <f t="shared" si="76"/>
        <v>8.6118199624842379E-2</v>
      </c>
      <c r="AL181" s="1">
        <f t="shared" si="76"/>
        <v>6.5596415884454418E-2</v>
      </c>
      <c r="AM181" s="1">
        <f t="shared" si="81"/>
        <v>0.24038461538461539</v>
      </c>
      <c r="AN181" s="1">
        <f t="shared" si="81"/>
        <v>0.18310147299509003</v>
      </c>
      <c r="AO181" s="1">
        <f t="shared" si="81"/>
        <v>0.13946878155796216</v>
      </c>
      <c r="AP181" s="1">
        <f t="shared" si="81"/>
        <v>0.10623366765478821</v>
      </c>
      <c r="AQ181" s="1">
        <f t="shared" si="81"/>
        <v>8.0918410681732278E-2</v>
      </c>
      <c r="AR181" s="1">
        <f t="shared" si="77"/>
        <v>6.1635725583106718E-2</v>
      </c>
      <c r="AS181" s="1">
        <f t="shared" si="77"/>
        <v>4.6948063316494044E-2</v>
      </c>
      <c r="AT181" s="1">
        <f t="shared" si="77"/>
        <v>3.5760439717669935E-2</v>
      </c>
      <c r="AU181" s="1">
        <f t="shared" si="77"/>
        <v>2.7238803018991137E-2</v>
      </c>
      <c r="AV181" s="1">
        <f t="shared" si="77"/>
        <v>2.0747854214465591E-2</v>
      </c>
      <c r="BK181" s="1">
        <f t="shared" ca="1" si="82"/>
        <v>0.31628541705140378</v>
      </c>
      <c r="BL181" s="1">
        <f t="shared" ca="1" si="82"/>
        <v>0.57991120118172246</v>
      </c>
      <c r="BM181" s="1">
        <f t="shared" ca="1" si="82"/>
        <v>-9.4554733765605548</v>
      </c>
      <c r="BN181" s="1">
        <f t="shared" ca="1" si="82"/>
        <v>101.18187236264954</v>
      </c>
      <c r="BO181" s="1">
        <f t="shared" ca="1" si="82"/>
        <v>-455.6031995488525</v>
      </c>
      <c r="BP181" s="1">
        <f t="shared" ca="1" si="78"/>
        <v>1088.9285762814588</v>
      </c>
      <c r="BQ181" s="1">
        <f t="shared" ca="1" si="78"/>
        <v>-1497.2007542431593</v>
      </c>
      <c r="BR181" s="1">
        <f t="shared" ca="1" si="78"/>
        <v>1189.3206805577111</v>
      </c>
      <c r="BS181" s="1">
        <f t="shared" ca="1" si="78"/>
        <v>-507.32611588378342</v>
      </c>
      <c r="BT181" s="1">
        <f t="shared" ca="1" si="78"/>
        <v>89.949116362816284</v>
      </c>
      <c r="BU181" s="1">
        <f t="shared" ca="1" si="83"/>
        <v>0.42683056737587322</v>
      </c>
      <c r="BV181" s="1">
        <f t="shared" ca="1" si="83"/>
        <v>0.24712561828064475</v>
      </c>
      <c r="BW181" s="1">
        <f t="shared" ca="1" si="83"/>
        <v>-7.2253546949348166</v>
      </c>
      <c r="BX181" s="1">
        <f t="shared" ca="1" si="83"/>
        <v>61.725878629171504</v>
      </c>
      <c r="BY181" s="1">
        <f t="shared" ca="1" si="83"/>
        <v>-248.80259211247858</v>
      </c>
      <c r="BZ181" s="1">
        <f t="shared" ca="1" si="79"/>
        <v>561.25581329296017</v>
      </c>
      <c r="CA181" s="1">
        <f t="shared" ca="1" si="79"/>
        <v>-751.05405501137147</v>
      </c>
      <c r="CB181" s="1">
        <f t="shared" ca="1" si="79"/>
        <v>591.16753108778698</v>
      </c>
      <c r="CC181" s="1">
        <f t="shared" ca="1" si="79"/>
        <v>-252.32559473328479</v>
      </c>
      <c r="CD181" s="1">
        <f t="shared" ca="1" si="79"/>
        <v>44.984394749348645</v>
      </c>
      <c r="CE181" s="4">
        <f t="shared" ca="1" si="64"/>
        <v>0.69089913051303142</v>
      </c>
      <c r="CF181" s="4">
        <f t="shared" ca="1" si="65"/>
        <v>6.9100869486968586E-2</v>
      </c>
      <c r="CG181" s="4">
        <f t="shared" ca="1" si="70"/>
        <v>-3.2832484562930787E-3</v>
      </c>
      <c r="CH181" s="4">
        <f t="shared" ca="1" si="71"/>
        <v>7.4319035890430721E-2</v>
      </c>
      <c r="CI181" s="8">
        <f t="shared" ca="1" si="66"/>
        <v>0.39997739285414724</v>
      </c>
      <c r="CJ181" s="8">
        <f t="shared" ca="1" si="67"/>
        <v>-0.15959277746953185</v>
      </c>
      <c r="CK181" s="8">
        <f t="shared" ca="1" si="72"/>
        <v>-5.492111169204332E-3</v>
      </c>
      <c r="CL181" s="8">
        <f t="shared" ca="1" si="73"/>
        <v>0.10567727607298576</v>
      </c>
    </row>
    <row r="182" spans="1:90" x14ac:dyDescent="0.25">
      <c r="A182" s="7">
        <f>'Calculate Data'!M184</f>
        <v>0.3707865168539326</v>
      </c>
      <c r="B182" s="7">
        <f>'Calculate Data'!L184</f>
        <v>0.39622641509433965</v>
      </c>
      <c r="C182" s="7">
        <f>'Calculate Data'!N184</f>
        <v>0.37323943661971831</v>
      </c>
      <c r="D182" s="7">
        <f>'Calculate Data'!B184</f>
        <v>142</v>
      </c>
      <c r="E182" s="2">
        <v>0.76595744680851063</v>
      </c>
      <c r="F182" s="10">
        <v>0.65957446808510634</v>
      </c>
      <c r="G182" s="4">
        <v>0.65116279069767447</v>
      </c>
      <c r="H182" s="8">
        <v>0.4777777777777778</v>
      </c>
      <c r="I182" s="20">
        <v>90</v>
      </c>
      <c r="J182" s="1">
        <f t="shared" si="85"/>
        <v>1</v>
      </c>
      <c r="K182" s="1">
        <f t="shared" si="85"/>
        <v>0.76595744680851063</v>
      </c>
      <c r="L182" s="1">
        <f t="shared" si="85"/>
        <v>0.58669081032141235</v>
      </c>
      <c r="M182" s="1">
        <f t="shared" si="85"/>
        <v>0.44938019513980521</v>
      </c>
      <c r="N182" s="1">
        <f t="shared" si="85"/>
        <v>0.34420610691559544</v>
      </c>
      <c r="O182" s="1">
        <f t="shared" si="85"/>
        <v>0.26364723082896674</v>
      </c>
      <c r="P182" s="1">
        <f t="shared" si="85"/>
        <v>0.20194255978388939</v>
      </c>
      <c r="Q182" s="1">
        <f t="shared" si="85"/>
        <v>0.15467940749404294</v>
      </c>
      <c r="R182" s="1">
        <f t="shared" si="85"/>
        <v>0.11847784403799032</v>
      </c>
      <c r="S182" s="1">
        <f t="shared" si="85"/>
        <v>9.0748986922715991E-2</v>
      </c>
      <c r="T182" s="1">
        <f t="shared" si="85"/>
        <v>6.9509862323782451E-2</v>
      </c>
      <c r="U182" s="1">
        <f t="shared" si="85"/>
        <v>5.3241596673535493E-2</v>
      </c>
      <c r="V182" s="1">
        <f t="shared" si="85"/>
        <v>4.0780797452069736E-2</v>
      </c>
      <c r="W182" s="1">
        <f t="shared" si="85"/>
        <v>3.1236355495202355E-2</v>
      </c>
      <c r="X182" s="1">
        <f t="shared" si="85"/>
        <v>2.3925719102708184E-2</v>
      </c>
      <c r="Y182" s="1">
        <f t="shared" si="85"/>
        <v>1.8326082716967968E-2</v>
      </c>
      <c r="Z182" s="1">
        <f t="shared" si="84"/>
        <v>1.4036999527890358E-2</v>
      </c>
      <c r="AA182" s="1">
        <f t="shared" si="74"/>
        <v>1.0751744319235168E-2</v>
      </c>
      <c r="AB182" s="1">
        <f t="shared" si="74"/>
        <v>8.2353786274992763E-3</v>
      </c>
      <c r="AC182" s="1">
        <f t="shared" si="80"/>
        <v>0.65116279069767447</v>
      </c>
      <c r="AD182" s="1">
        <f t="shared" si="80"/>
        <v>0.49876298861949531</v>
      </c>
      <c r="AE182" s="1">
        <f t="shared" si="80"/>
        <v>0.38203122532557088</v>
      </c>
      <c r="AF182" s="1">
        <f t="shared" si="80"/>
        <v>0.29261966195150108</v>
      </c>
      <c r="AG182" s="1">
        <f t="shared" si="80"/>
        <v>0.22413420915434124</v>
      </c>
      <c r="AH182" s="1">
        <f t="shared" si="76"/>
        <v>0.17167726658630394</v>
      </c>
      <c r="AI182" s="1">
        <f t="shared" si="76"/>
        <v>0.13149748078950937</v>
      </c>
      <c r="AJ182" s="1">
        <f t="shared" si="76"/>
        <v>0.10072147464728377</v>
      </c>
      <c r="AK182" s="1">
        <f t="shared" si="76"/>
        <v>7.7148363559621611E-2</v>
      </c>
      <c r="AL182" s="1">
        <f t="shared" si="76"/>
        <v>5.9092363577582512E-2</v>
      </c>
      <c r="AM182" s="1">
        <f t="shared" si="81"/>
        <v>0.4777777777777778</v>
      </c>
      <c r="AN182" s="1">
        <f t="shared" si="81"/>
        <v>0.36595744680851067</v>
      </c>
      <c r="AO182" s="1">
        <f t="shared" si="81"/>
        <v>0.28030783159800815</v>
      </c>
      <c r="AP182" s="1">
        <f t="shared" si="81"/>
        <v>0.21470387101124028</v>
      </c>
      <c r="AQ182" s="1">
        <f t="shared" si="81"/>
        <v>0.16445402885967339</v>
      </c>
      <c r="AR182" s="1">
        <f t="shared" si="77"/>
        <v>0.12596478806272857</v>
      </c>
      <c r="AS182" s="1">
        <f t="shared" si="77"/>
        <v>9.6483667452302718E-2</v>
      </c>
      <c r="AT182" s="1">
        <f t="shared" si="77"/>
        <v>7.3902383580487188E-2</v>
      </c>
      <c r="AU182" s="1">
        <f t="shared" si="77"/>
        <v>5.6606081040373152E-2</v>
      </c>
      <c r="AV182" s="1">
        <f t="shared" si="77"/>
        <v>4.3357849307519868E-2</v>
      </c>
      <c r="BK182" s="1">
        <f t="shared" ca="1" si="82"/>
        <v>0.31628541705140378</v>
      </c>
      <c r="BL182" s="1">
        <f t="shared" ca="1" si="82"/>
        <v>0.58315092856262596</v>
      </c>
      <c r="BM182" s="1">
        <f t="shared" ca="1" si="82"/>
        <v>-9.5614162292238696</v>
      </c>
      <c r="BN182" s="1">
        <f t="shared" ca="1" si="82"/>
        <v>102.88714923720674</v>
      </c>
      <c r="BO182" s="1">
        <f t="shared" ca="1" si="82"/>
        <v>-465.8699111174908</v>
      </c>
      <c r="BP182" s="1">
        <f t="shared" ca="1" si="78"/>
        <v>1119.6873342993308</v>
      </c>
      <c r="BQ182" s="1">
        <f t="shared" ca="1" si="78"/>
        <v>-1548.0924120832342</v>
      </c>
      <c r="BR182" s="1">
        <f t="shared" ca="1" si="78"/>
        <v>1236.6172193450377</v>
      </c>
      <c r="BS182" s="1">
        <f t="shared" ca="1" si="78"/>
        <v>-530.44823938379113</v>
      </c>
      <c r="BT182" s="1">
        <f t="shared" ca="1" si="78"/>
        <v>94.574089400892191</v>
      </c>
      <c r="BU182" s="1">
        <f t="shared" ca="1" si="83"/>
        <v>0.42683056737587322</v>
      </c>
      <c r="BV182" s="1">
        <f t="shared" ca="1" si="83"/>
        <v>0.24850620832690534</v>
      </c>
      <c r="BW182" s="1">
        <f t="shared" ca="1" si="83"/>
        <v>-7.3063104183979295</v>
      </c>
      <c r="BX182" s="1">
        <f t="shared" ca="1" si="83"/>
        <v>62.766180720150665</v>
      </c>
      <c r="BY182" s="1">
        <f t="shared" ca="1" si="83"/>
        <v>-254.40919112951306</v>
      </c>
      <c r="BZ182" s="1">
        <f t="shared" ca="1" si="79"/>
        <v>577.10949931353889</v>
      </c>
      <c r="CA182" s="1">
        <f t="shared" ca="1" si="79"/>
        <v>-776.58328739968999</v>
      </c>
      <c r="CB182" s="1">
        <f t="shared" ca="1" si="79"/>
        <v>614.67689952052137</v>
      </c>
      <c r="CC182" s="1">
        <f t="shared" ca="1" si="79"/>
        <v>-263.82569965785052</v>
      </c>
      <c r="CD182" s="1">
        <f t="shared" ca="1" si="79"/>
        <v>47.297387041687678</v>
      </c>
      <c r="CE182" s="4">
        <f t="shared" ca="1" si="64"/>
        <v>0.69324981434151312</v>
      </c>
      <c r="CF182" s="4">
        <f t="shared" ca="1" si="65"/>
        <v>-4.208702364383865E-2</v>
      </c>
      <c r="CG182" s="4">
        <f t="shared" ca="1" si="70"/>
        <v>-1.8002527425200674E-3</v>
      </c>
      <c r="CH182" s="4">
        <f t="shared" ca="1" si="71"/>
        <v>7.3356250053046343E-2</v>
      </c>
      <c r="CI182" s="8">
        <f t="shared" ca="1" si="66"/>
        <v>0.40081476614984268</v>
      </c>
      <c r="CJ182" s="8">
        <f t="shared" ca="1" si="67"/>
        <v>7.6963011627935118E-2</v>
      </c>
      <c r="CK182" s="8">
        <f t="shared" ca="1" si="72"/>
        <v>-9.2682576210846041E-3</v>
      </c>
      <c r="CL182" s="8">
        <f t="shared" ca="1" si="73"/>
        <v>0.10336320579396731</v>
      </c>
    </row>
    <row r="183" spans="1:90" x14ac:dyDescent="0.25">
      <c r="A183" s="7">
        <f>'Calculate Data'!M185</f>
        <v>0.33950617283950618</v>
      </c>
      <c r="B183" s="7">
        <f>'Calculate Data'!L185</f>
        <v>0.39694656488549618</v>
      </c>
      <c r="C183" s="7">
        <f>'Calculate Data'!N185</f>
        <v>0.44709897610921501</v>
      </c>
      <c r="D183" s="7">
        <f>'Calculate Data'!B185</f>
        <v>293</v>
      </c>
      <c r="E183" s="2">
        <v>0.77021276595744681</v>
      </c>
      <c r="F183" s="10">
        <v>0.66081871345029242</v>
      </c>
      <c r="G183" s="4">
        <v>0.66666666666666663</v>
      </c>
      <c r="H183" s="8">
        <v>0.26923076923076922</v>
      </c>
      <c r="I183" s="20">
        <v>234</v>
      </c>
      <c r="J183" s="1">
        <f t="shared" si="85"/>
        <v>1</v>
      </c>
      <c r="K183" s="1">
        <f t="shared" si="85"/>
        <v>0.77021276595744681</v>
      </c>
      <c r="L183" s="1">
        <f t="shared" si="85"/>
        <v>0.5932277048438207</v>
      </c>
      <c r="M183" s="1">
        <f t="shared" si="85"/>
        <v>0.456911551390347</v>
      </c>
      <c r="N183" s="1">
        <f t="shared" si="85"/>
        <v>0.35191910979426727</v>
      </c>
      <c r="O183" s="1">
        <f t="shared" si="85"/>
        <v>0.271052590947925</v>
      </c>
      <c r="P183" s="1">
        <f t="shared" si="85"/>
        <v>0.2087681657939337</v>
      </c>
      <c r="Q183" s="1">
        <f t="shared" si="85"/>
        <v>0.16079590642000852</v>
      </c>
      <c r="R183" s="1">
        <f t="shared" si="85"/>
        <v>0.12384705983838955</v>
      </c>
      <c r="S183" s="1">
        <f t="shared" si="85"/>
        <v>9.538858651382344E-2</v>
      </c>
      <c r="T183" s="1">
        <f t="shared" si="85"/>
        <v>7.3469507059583161E-2</v>
      </c>
      <c r="U183" s="1">
        <f t="shared" si="85"/>
        <v>5.6587152245891705E-2</v>
      </c>
      <c r="V183" s="1">
        <f t="shared" si="85"/>
        <v>4.3584147048963399E-2</v>
      </c>
      <c r="W183" s="1">
        <f t="shared" si="85"/>
        <v>3.3569066450478191E-2</v>
      </c>
      <c r="X183" s="1">
        <f t="shared" si="85"/>
        <v>2.5855323521432137E-2</v>
      </c>
      <c r="Y183" s="1">
        <f t="shared" si="85"/>
        <v>1.9914100244166882E-2</v>
      </c>
      <c r="Z183" s="1">
        <f t="shared" si="84"/>
        <v>1.5338094230613641E-2</v>
      </c>
      <c r="AA183" s="1">
        <f t="shared" si="74"/>
        <v>1.181359598187689E-2</v>
      </c>
      <c r="AB183" s="1">
        <f t="shared" si="74"/>
        <v>9.0989824371051787E-3</v>
      </c>
      <c r="AC183" s="1">
        <f t="shared" si="80"/>
        <v>0.66666666666666663</v>
      </c>
      <c r="AD183" s="1">
        <f t="shared" si="80"/>
        <v>0.5134751773049645</v>
      </c>
      <c r="AE183" s="1">
        <f t="shared" si="80"/>
        <v>0.39548513656254713</v>
      </c>
      <c r="AF183" s="1">
        <f t="shared" si="80"/>
        <v>0.30460770092689798</v>
      </c>
      <c r="AG183" s="1">
        <f t="shared" si="80"/>
        <v>0.23461273986284484</v>
      </c>
      <c r="AH183" s="1">
        <f t="shared" si="76"/>
        <v>0.18070172729861667</v>
      </c>
      <c r="AI183" s="1">
        <f t="shared" si="76"/>
        <v>0.13917877719595578</v>
      </c>
      <c r="AJ183" s="1">
        <f t="shared" si="76"/>
        <v>0.10719727094667234</v>
      </c>
      <c r="AK183" s="1">
        <f t="shared" si="76"/>
        <v>8.2564706558926365E-2</v>
      </c>
      <c r="AL183" s="1">
        <f t="shared" si="76"/>
        <v>6.3592391009215626E-2</v>
      </c>
      <c r="AM183" s="1">
        <f t="shared" si="81"/>
        <v>0.26923076923076922</v>
      </c>
      <c r="AN183" s="1">
        <f t="shared" si="81"/>
        <v>0.20736497545008181</v>
      </c>
      <c r="AO183" s="1">
        <f t="shared" si="81"/>
        <v>0.15971515130410557</v>
      </c>
      <c r="AP183" s="1">
        <f t="shared" si="81"/>
        <v>0.12301464845124727</v>
      </c>
      <c r="AQ183" s="1">
        <f t="shared" si="81"/>
        <v>9.4747452636918111E-2</v>
      </c>
      <c r="AR183" s="1">
        <f t="shared" si="77"/>
        <v>7.2975697562902883E-2</v>
      </c>
      <c r="AS183" s="1">
        <f t="shared" si="77"/>
        <v>5.620681386759753E-2</v>
      </c>
      <c r="AT183" s="1">
        <f t="shared" si="77"/>
        <v>4.3291205574617672E-2</v>
      </c>
      <c r="AU183" s="1">
        <f t="shared" si="77"/>
        <v>3.3343439187258725E-2</v>
      </c>
      <c r="AV183" s="1">
        <f t="shared" si="77"/>
        <v>2.5681542522952464E-2</v>
      </c>
      <c r="BK183" s="1">
        <f t="shared" ca="1" si="82"/>
        <v>0.31628541705140378</v>
      </c>
      <c r="BL183" s="1">
        <f t="shared" ca="1" si="82"/>
        <v>0.58639065594352935</v>
      </c>
      <c r="BM183" s="1">
        <f t="shared" ca="1" si="82"/>
        <v>-9.6679492927655311</v>
      </c>
      <c r="BN183" s="1">
        <f t="shared" ca="1" si="82"/>
        <v>104.61147928754862</v>
      </c>
      <c r="BO183" s="1">
        <f t="shared" ca="1" si="82"/>
        <v>-476.30916798522821</v>
      </c>
      <c r="BP183" s="1">
        <f t="shared" ca="1" si="78"/>
        <v>1151.1372680045019</v>
      </c>
      <c r="BQ183" s="1">
        <f t="shared" ca="1" si="78"/>
        <v>-1600.4175330648011</v>
      </c>
      <c r="BR183" s="1">
        <f t="shared" ca="1" si="78"/>
        <v>1285.5168629142422</v>
      </c>
      <c r="BS183" s="1">
        <f t="shared" ca="1" si="78"/>
        <v>-554.48725774472746</v>
      </c>
      <c r="BT183" s="1">
        <f t="shared" ca="1" si="78"/>
        <v>99.409249785519066</v>
      </c>
      <c r="BU183" s="1">
        <f t="shared" ca="1" si="83"/>
        <v>0.42683056737587322</v>
      </c>
      <c r="BV183" s="1">
        <f t="shared" ca="1" si="83"/>
        <v>0.24988679837316591</v>
      </c>
      <c r="BW183" s="1">
        <f t="shared" ca="1" si="83"/>
        <v>-7.3877171486769928</v>
      </c>
      <c r="BX183" s="1">
        <f t="shared" ca="1" si="83"/>
        <v>63.818106177929856</v>
      </c>
      <c r="BY183" s="1">
        <f t="shared" ca="1" si="83"/>
        <v>-260.11001625759161</v>
      </c>
      <c r="BZ183" s="1">
        <f t="shared" ca="1" si="79"/>
        <v>593.3194312633301</v>
      </c>
      <c r="CA183" s="1">
        <f t="shared" ca="1" si="79"/>
        <v>-802.83160058066494</v>
      </c>
      <c r="CB183" s="1">
        <f t="shared" ca="1" si="79"/>
        <v>638.98311232960464</v>
      </c>
      <c r="CC183" s="1">
        <f t="shared" ca="1" si="79"/>
        <v>-275.78183480409859</v>
      </c>
      <c r="CD183" s="1">
        <f t="shared" ca="1" si="79"/>
        <v>49.715495992765511</v>
      </c>
      <c r="CE183" s="4">
        <f t="shared" ca="1" si="64"/>
        <v>0.69562797728444536</v>
      </c>
      <c r="CF183" s="4">
        <f t="shared" ca="1" si="65"/>
        <v>-2.8961310617778735E-2</v>
      </c>
      <c r="CG183" s="4">
        <f t="shared" ca="1" si="70"/>
        <v>-6.1126586294524259E-3</v>
      </c>
      <c r="CH183" s="4">
        <f t="shared" ca="1" si="71"/>
        <v>7.1727970496150845E-2</v>
      </c>
      <c r="CI183" s="8">
        <f t="shared" ca="1" si="66"/>
        <v>0.4016943383469993</v>
      </c>
      <c r="CJ183" s="8">
        <f t="shared" ca="1" si="67"/>
        <v>-0.13246356911623008</v>
      </c>
      <c r="CK183" s="8">
        <f t="shared" ca="1" si="72"/>
        <v>-3.1883699392366376E-3</v>
      </c>
      <c r="CL183" s="8">
        <f t="shared" ca="1" si="73"/>
        <v>0.10947197396778049</v>
      </c>
    </row>
    <row r="184" spans="1:90" x14ac:dyDescent="0.25">
      <c r="A184" s="7">
        <f>'Calculate Data'!M186</f>
        <v>0.32881355932203388</v>
      </c>
      <c r="B184" s="7">
        <f>'Calculate Data'!L186</f>
        <v>0.3503184713375796</v>
      </c>
      <c r="C184" s="7">
        <f>'Calculate Data'!N186</f>
        <v>0.34734513274336282</v>
      </c>
      <c r="D184" s="7">
        <f>'Calculate Data'!B186</f>
        <v>452</v>
      </c>
      <c r="E184" s="2">
        <v>0.77446808510638299</v>
      </c>
      <c r="F184" s="10">
        <v>0.66101694915254239</v>
      </c>
      <c r="G184" s="4">
        <v>0.56666666666666665</v>
      </c>
      <c r="H184" s="8">
        <v>0.50420168067226889</v>
      </c>
      <c r="I184" s="20">
        <v>119</v>
      </c>
      <c r="J184" s="1">
        <f t="shared" si="85"/>
        <v>1</v>
      </c>
      <c r="K184" s="1">
        <f t="shared" si="85"/>
        <v>0.77446808510638299</v>
      </c>
      <c r="L184" s="1">
        <f t="shared" si="85"/>
        <v>0.59980081484834769</v>
      </c>
      <c r="M184" s="1">
        <f t="shared" si="85"/>
        <v>0.46452658852084799</v>
      </c>
      <c r="N184" s="1">
        <f t="shared" si="85"/>
        <v>0.35976101749274186</v>
      </c>
      <c r="O184" s="1">
        <f t="shared" si="85"/>
        <v>0.27862342631352777</v>
      </c>
      <c r="P184" s="1">
        <f t="shared" si="85"/>
        <v>0.21578495144281723</v>
      </c>
      <c r="Q184" s="1">
        <f t="shared" si="85"/>
        <v>0.1671185581386925</v>
      </c>
      <c r="R184" s="1">
        <f t="shared" si="85"/>
        <v>0.12942798970741293</v>
      </c>
      <c r="S184" s="1">
        <f t="shared" si="85"/>
        <v>0.10023784734786874</v>
      </c>
      <c r="T184" s="1">
        <f t="shared" si="85"/>
        <v>7.7631013690689837E-2</v>
      </c>
      <c r="U184" s="1">
        <f t="shared" si="85"/>
        <v>6.0122742517895955E-2</v>
      </c>
      <c r="V184" s="1">
        <f t="shared" si="85"/>
        <v>4.6563145269178999E-2</v>
      </c>
      <c r="W184" s="1">
        <f t="shared" si="85"/>
        <v>3.6061669953151396E-2</v>
      </c>
      <c r="X184" s="1">
        <f t="shared" si="85"/>
        <v>2.7928612474355546E-2</v>
      </c>
      <c r="Y184" s="1">
        <f t="shared" si="85"/>
        <v>2.1629819022692381E-2</v>
      </c>
      <c r="Z184" s="1">
        <f t="shared" si="84"/>
        <v>1.6751604519702187E-2</v>
      </c>
      <c r="AA184" s="1">
        <f t="shared" si="84"/>
        <v>1.2973583074833183E-2</v>
      </c>
      <c r="AB184" s="1">
        <f t="shared" si="84"/>
        <v>1.0047626040934636E-2</v>
      </c>
      <c r="AC184" s="1">
        <f t="shared" si="80"/>
        <v>0.56666666666666665</v>
      </c>
      <c r="AD184" s="1">
        <f t="shared" si="80"/>
        <v>0.43886524822695033</v>
      </c>
      <c r="AE184" s="1">
        <f t="shared" si="80"/>
        <v>0.33988712841406366</v>
      </c>
      <c r="AF184" s="1">
        <f t="shared" si="80"/>
        <v>0.26323173349514717</v>
      </c>
      <c r="AG184" s="1">
        <f t="shared" si="80"/>
        <v>0.20386457657922039</v>
      </c>
      <c r="AH184" s="1">
        <f t="shared" si="76"/>
        <v>0.1578866082443324</v>
      </c>
      <c r="AI184" s="1">
        <f t="shared" si="76"/>
        <v>0.12227813915092976</v>
      </c>
      <c r="AJ184" s="1">
        <f t="shared" si="76"/>
        <v>9.4700516278592412E-2</v>
      </c>
      <c r="AK184" s="1">
        <f t="shared" si="76"/>
        <v>7.3342527500867324E-2</v>
      </c>
      <c r="AL184" s="1">
        <f t="shared" si="76"/>
        <v>5.680144683045895E-2</v>
      </c>
      <c r="AM184" s="1">
        <f t="shared" si="81"/>
        <v>0.50420168067226889</v>
      </c>
      <c r="AN184" s="1">
        <f t="shared" si="81"/>
        <v>0.3904881101376721</v>
      </c>
      <c r="AO184" s="1">
        <f t="shared" si="81"/>
        <v>0.3024205789151333</v>
      </c>
      <c r="AP184" s="1">
        <f t="shared" si="81"/>
        <v>0.23421508664916704</v>
      </c>
      <c r="AQ184" s="1">
        <f t="shared" si="81"/>
        <v>0.18139210966020597</v>
      </c>
      <c r="AR184" s="1">
        <f t="shared" si="77"/>
        <v>0.14048239982194677</v>
      </c>
      <c r="AS184" s="1">
        <f t="shared" si="77"/>
        <v>0.10879913518125238</v>
      </c>
      <c r="AT184" s="1">
        <f t="shared" si="77"/>
        <v>8.4261457885055041E-2</v>
      </c>
      <c r="AU184" s="1">
        <f t="shared" si="77"/>
        <v>6.5257809936510716E-2</v>
      </c>
      <c r="AV184" s="1">
        <f t="shared" si="77"/>
        <v>5.0540091099765747E-2</v>
      </c>
      <c r="BK184" s="1">
        <f t="shared" ca="1" si="82"/>
        <v>0.31628541705140378</v>
      </c>
      <c r="BL184" s="1">
        <f t="shared" ca="1" si="82"/>
        <v>0.58963038332443285</v>
      </c>
      <c r="BM184" s="1">
        <f t="shared" ca="1" si="82"/>
        <v>-9.7750725671855392</v>
      </c>
      <c r="BN184" s="1">
        <f t="shared" ca="1" si="82"/>
        <v>106.35496836465175</v>
      </c>
      <c r="BO184" s="1">
        <f t="shared" ca="1" si="82"/>
        <v>-486.92289263763763</v>
      </c>
      <c r="BP184" s="1">
        <f t="shared" ca="1" si="78"/>
        <v>1183.2899609885221</v>
      </c>
      <c r="BQ184" s="1">
        <f t="shared" ca="1" si="78"/>
        <v>-1654.2082378665816</v>
      </c>
      <c r="BR184" s="1">
        <f t="shared" ca="1" si="78"/>
        <v>1336.0646385614125</v>
      </c>
      <c r="BS184" s="1">
        <f t="shared" ca="1" si="78"/>
        <v>-579.47416096857921</v>
      </c>
      <c r="BT184" s="1">
        <f t="shared" ca="1" si="78"/>
        <v>104.46290870997419</v>
      </c>
      <c r="BU184" s="1">
        <f t="shared" ca="1" si="83"/>
        <v>0.42683056737587322</v>
      </c>
      <c r="BV184" s="1">
        <f t="shared" ca="1" si="83"/>
        <v>0.25126738841942653</v>
      </c>
      <c r="BW184" s="1">
        <f t="shared" ca="1" si="83"/>
        <v>-7.4695748857720075</v>
      </c>
      <c r="BX184" s="1">
        <f t="shared" ca="1" si="83"/>
        <v>64.881719576769086</v>
      </c>
      <c r="BY184" s="1">
        <f t="shared" ca="1" si="83"/>
        <v>-265.90611735631626</v>
      </c>
      <c r="BZ184" s="1">
        <f t="shared" ca="1" si="79"/>
        <v>609.89157955971268</v>
      </c>
      <c r="CA184" s="1">
        <f t="shared" ca="1" si="79"/>
        <v>-829.81510753442626</v>
      </c>
      <c r="CB184" s="1">
        <f t="shared" ca="1" si="79"/>
        <v>664.108550926455</v>
      </c>
      <c r="CC184" s="1">
        <f t="shared" ca="1" si="79"/>
        <v>-288.20941347411866</v>
      </c>
      <c r="CD184" s="1">
        <f t="shared" ca="1" si="79"/>
        <v>52.242878108108172</v>
      </c>
      <c r="CE184" s="4">
        <f t="shared" ca="1" si="64"/>
        <v>0.69802838495243691</v>
      </c>
      <c r="CF184" s="4">
        <f t="shared" ca="1" si="65"/>
        <v>-0.13136171828577026</v>
      </c>
      <c r="CG184" s="4">
        <f t="shared" ca="1" si="70"/>
        <v>-3.5327509008014658E-3</v>
      </c>
      <c r="CH184" s="4">
        <f t="shared" ca="1" si="71"/>
        <v>7.3891163261406406E-2</v>
      </c>
      <c r="CI184" s="8">
        <f t="shared" ca="1" si="66"/>
        <v>0.40261287620704422</v>
      </c>
      <c r="CJ184" s="8">
        <f t="shared" ca="1" si="67"/>
        <v>0.10158880446522467</v>
      </c>
      <c r="CK184" s="8">
        <f t="shared" ca="1" si="72"/>
        <v>-3.1865726354211444E-3</v>
      </c>
      <c r="CL184" s="8">
        <f t="shared" ca="1" si="73"/>
        <v>0.10947143626591141</v>
      </c>
    </row>
    <row r="185" spans="1:90" x14ac:dyDescent="0.25">
      <c r="A185" s="7">
        <f>'Calculate Data'!M187</f>
        <v>0.31111111111111112</v>
      </c>
      <c r="B185" s="7">
        <f>'Calculate Data'!L187</f>
        <v>0.31060606060606061</v>
      </c>
      <c r="C185" s="7">
        <f>'Calculate Data'!N187</f>
        <v>0.42307692307692307</v>
      </c>
      <c r="D185" s="7">
        <f>'Calculate Data'!B187</f>
        <v>312</v>
      </c>
      <c r="E185" s="2">
        <v>0.77872340425531916</v>
      </c>
      <c r="F185" s="10">
        <v>0.66473988439306353</v>
      </c>
      <c r="G185" s="4">
        <v>0.8089887640449438</v>
      </c>
      <c r="H185" s="8">
        <v>0.33969465648854963</v>
      </c>
      <c r="I185" s="20">
        <v>262</v>
      </c>
      <c r="J185" s="1">
        <f t="shared" si="85"/>
        <v>1</v>
      </c>
      <c r="K185" s="1">
        <f t="shared" si="85"/>
        <v>0.77872340425531916</v>
      </c>
      <c r="L185" s="1">
        <f t="shared" si="85"/>
        <v>0.60641014033499319</v>
      </c>
      <c r="M185" s="1">
        <f t="shared" si="85"/>
        <v>0.47222576885661172</v>
      </c>
      <c r="N185" s="1">
        <f t="shared" si="85"/>
        <v>0.36773325830110615</v>
      </c>
      <c r="O185" s="1">
        <f t="shared" si="85"/>
        <v>0.28636249476213799</v>
      </c>
      <c r="P185" s="1">
        <f t="shared" si="85"/>
        <v>0.22299717677221809</v>
      </c>
      <c r="Q185" s="1">
        <f t="shared" si="85"/>
        <v>0.17365312063538685</v>
      </c>
      <c r="R185" s="1">
        <f t="shared" si="85"/>
        <v>0.13522774926074804</v>
      </c>
      <c r="S185" s="1">
        <f t="shared" si="85"/>
        <v>0.10530501325411444</v>
      </c>
      <c r="T185" s="1">
        <f t="shared" si="85"/>
        <v>8.2003478406395491E-2</v>
      </c>
      <c r="U185" s="1">
        <f t="shared" si="85"/>
        <v>6.3858027865405856E-2</v>
      </c>
      <c r="V185" s="1">
        <f t="shared" si="85"/>
        <v>4.9727740848379873E-2</v>
      </c>
      <c r="W185" s="1">
        <f t="shared" si="85"/>
        <v>3.8724155639376673E-2</v>
      </c>
      <c r="X185" s="1">
        <f t="shared" si="85"/>
        <v>3.0155406306408214E-2</v>
      </c>
      <c r="Y185" s="1">
        <f t="shared" si="85"/>
        <v>2.3482720655628526E-2</v>
      </c>
      <c r="Z185" s="1">
        <f t="shared" si="84"/>
        <v>1.8286544170127744E-2</v>
      </c>
      <c r="AA185" s="1">
        <f t="shared" si="84"/>
        <v>1.4240159928227136E-2</v>
      </c>
      <c r="AB185" s="1">
        <f t="shared" si="84"/>
        <v>1.1089145816449217E-2</v>
      </c>
      <c r="AC185" s="1">
        <f t="shared" si="80"/>
        <v>0.8089887640449438</v>
      </c>
      <c r="AD185" s="1">
        <f t="shared" si="80"/>
        <v>0.62997848434138182</v>
      </c>
      <c r="AE185" s="1">
        <f t="shared" si="80"/>
        <v>0.49057898993392707</v>
      </c>
      <c r="AF185" s="1">
        <f t="shared" si="80"/>
        <v>0.38202534109748365</v>
      </c>
      <c r="AG185" s="1">
        <f t="shared" si="80"/>
        <v>0.29749207413123191</v>
      </c>
      <c r="AH185" s="1">
        <f t="shared" si="76"/>
        <v>0.23166404070644869</v>
      </c>
      <c r="AI185" s="1">
        <f t="shared" si="76"/>
        <v>0.18040221042246857</v>
      </c>
      <c r="AJ185" s="1">
        <f t="shared" si="76"/>
        <v>0.14048342343536913</v>
      </c>
      <c r="AK185" s="1">
        <f t="shared" si="76"/>
        <v>0.10939772973903213</v>
      </c>
      <c r="AL185" s="1">
        <f t="shared" si="76"/>
        <v>8.5190572520182473E-2</v>
      </c>
      <c r="AM185" s="1">
        <f t="shared" si="81"/>
        <v>0.33969465648854963</v>
      </c>
      <c r="AN185" s="1">
        <f t="shared" si="81"/>
        <v>0.26452817930810463</v>
      </c>
      <c r="AO185" s="1">
        <f t="shared" si="81"/>
        <v>0.20599428431226868</v>
      </c>
      <c r="AP185" s="1">
        <f t="shared" si="81"/>
        <v>0.16041257033678796</v>
      </c>
      <c r="AQ185" s="1">
        <f t="shared" si="81"/>
        <v>0.12491702285800935</v>
      </c>
      <c r="AR185" s="1">
        <f t="shared" si="77"/>
        <v>9.7275809289428555E-2</v>
      </c>
      <c r="AS185" s="1">
        <f t="shared" si="77"/>
        <v>7.5750949361555006E-2</v>
      </c>
      <c r="AT185" s="1">
        <f t="shared" si="77"/>
        <v>5.8989037162402405E-2</v>
      </c>
      <c r="AU185" s="1">
        <f t="shared" si="77"/>
        <v>4.5936143832849524E-2</v>
      </c>
      <c r="AV185" s="1">
        <f t="shared" si="77"/>
        <v>3.5771550303878567E-2</v>
      </c>
      <c r="BK185" s="1">
        <f t="shared" ca="1" si="82"/>
        <v>0.31628541705140378</v>
      </c>
      <c r="BL185" s="1">
        <f t="shared" ca="1" si="82"/>
        <v>0.59287011070533635</v>
      </c>
      <c r="BM185" s="1">
        <f t="shared" ca="1" si="82"/>
        <v>-9.882786052483894</v>
      </c>
      <c r="BN185" s="1">
        <f t="shared" ca="1" si="82"/>
        <v>108.11772231949271</v>
      </c>
      <c r="BO185" s="1">
        <f t="shared" ca="1" si="82"/>
        <v>-497.71301821118141</v>
      </c>
      <c r="BP185" s="1">
        <f t="shared" ca="1" si="78"/>
        <v>1216.1571255475378</v>
      </c>
      <c r="BQ185" s="1">
        <f t="shared" ca="1" si="78"/>
        <v>-1709.4971839838761</v>
      </c>
      <c r="BR185" s="1">
        <f t="shared" ca="1" si="78"/>
        <v>1388.306579717088</v>
      </c>
      <c r="BS185" s="1">
        <f t="shared" ca="1" si="78"/>
        <v>-605.44080704402143</v>
      </c>
      <c r="BT185" s="1">
        <f t="shared" ca="1" si="78"/>
        <v>109.74365748389219</v>
      </c>
      <c r="BU185" s="1">
        <f t="shared" ca="1" si="83"/>
        <v>0.42683056737587322</v>
      </c>
      <c r="BV185" s="1">
        <f t="shared" ca="1" si="83"/>
        <v>0.2526479784656871</v>
      </c>
      <c r="BW185" s="1">
        <f t="shared" ca="1" si="83"/>
        <v>-7.5518836296829717</v>
      </c>
      <c r="BX185" s="1">
        <f t="shared" ca="1" si="83"/>
        <v>65.957085490928336</v>
      </c>
      <c r="BY185" s="1">
        <f t="shared" ca="1" si="83"/>
        <v>-271.79855010168586</v>
      </c>
      <c r="BZ185" s="1">
        <f t="shared" ca="1" si="79"/>
        <v>626.83198095701778</v>
      </c>
      <c r="CA185" s="1">
        <f t="shared" ca="1" si="79"/>
        <v>-857.55019052915145</v>
      </c>
      <c r="CB185" s="1">
        <f t="shared" ca="1" si="79"/>
        <v>690.07609683489045</v>
      </c>
      <c r="CC185" s="1">
        <f t="shared" ca="1" si="79"/>
        <v>-301.12428067507227</v>
      </c>
      <c r="CD185" s="1">
        <f t="shared" ca="1" si="79"/>
        <v>54.883829982053065</v>
      </c>
      <c r="CE185" s="4">
        <f t="shared" ca="1" si="64"/>
        <v>0.70044530420464923</v>
      </c>
      <c r="CF185" s="4">
        <f t="shared" ca="1" si="65"/>
        <v>0.10854345984029456</v>
      </c>
      <c r="CG185" s="4">
        <f t="shared" ca="1" si="70"/>
        <v>-6.8998996134047386E-3</v>
      </c>
      <c r="CH185" s="4">
        <f t="shared" ca="1" si="71"/>
        <v>7.3127016898131864E-2</v>
      </c>
      <c r="CI185" s="8">
        <f t="shared" ca="1" si="66"/>
        <v>0.40356687513862965</v>
      </c>
      <c r="CJ185" s="8">
        <f t="shared" ca="1" si="67"/>
        <v>-6.3872218650080026E-2</v>
      </c>
      <c r="CK185" s="8">
        <f t="shared" ca="1" si="72"/>
        <v>-3.4080637635485063E-3</v>
      </c>
      <c r="CL185" s="8">
        <f t="shared" ca="1" si="73"/>
        <v>0.10957860983620711</v>
      </c>
    </row>
    <row r="186" spans="1:90" x14ac:dyDescent="0.25">
      <c r="A186" s="7">
        <f>'Calculate Data'!M188</f>
        <v>0.28491620111731841</v>
      </c>
      <c r="B186" s="7">
        <f>'Calculate Data'!L188</f>
        <v>0.32500000000000001</v>
      </c>
      <c r="C186" s="7">
        <f>'Calculate Data'!N188</f>
        <v>0.40133779264214048</v>
      </c>
      <c r="D186" s="7">
        <f>'Calculate Data'!B188</f>
        <v>598</v>
      </c>
      <c r="E186" s="2">
        <v>0.78297872340425534</v>
      </c>
      <c r="F186" s="10">
        <v>0.66502463054187189</v>
      </c>
      <c r="G186" s="4">
        <v>0.75163398692810457</v>
      </c>
      <c r="H186" s="8">
        <v>0.4297752808988764</v>
      </c>
      <c r="I186" s="20">
        <v>356</v>
      </c>
      <c r="J186" s="1">
        <f t="shared" si="85"/>
        <v>1</v>
      </c>
      <c r="K186" s="1">
        <f t="shared" si="85"/>
        <v>0.78297872340425534</v>
      </c>
      <c r="L186" s="1">
        <f t="shared" si="85"/>
        <v>0.61305568130375743</v>
      </c>
      <c r="M186" s="1">
        <f t="shared" si="85"/>
        <v>0.48000955472294199</v>
      </c>
      <c r="N186" s="1">
        <f t="shared" si="85"/>
        <v>0.3758372683788142</v>
      </c>
      <c r="O186" s="1">
        <f t="shared" si="85"/>
        <v>0.29427258460298644</v>
      </c>
      <c r="P186" s="1">
        <f t="shared" si="85"/>
        <v>0.23040917262531707</v>
      </c>
      <c r="Q186" s="1">
        <f t="shared" si="85"/>
        <v>0.18040547984280145</v>
      </c>
      <c r="R186" s="1">
        <f t="shared" si="85"/>
        <v>0.14125365230244882</v>
      </c>
      <c r="S186" s="1">
        <f t="shared" si="85"/>
        <v>0.11059860435595993</v>
      </c>
      <c r="T186" s="1">
        <f t="shared" si="85"/>
        <v>8.6596354048921825E-2</v>
      </c>
      <c r="U186" s="1">
        <f t="shared" si="85"/>
        <v>6.7803102744687732E-2</v>
      </c>
      <c r="V186" s="1">
        <f t="shared" si="85"/>
        <v>5.3088386829883163E-2</v>
      </c>
      <c r="W186" s="1">
        <f t="shared" si="85"/>
        <v>4.1567077347653199E-2</v>
      </c>
      <c r="X186" s="1">
        <f t="shared" si="85"/>
        <v>3.2546137157311444E-2</v>
      </c>
      <c r="Y186" s="1">
        <f t="shared" si="85"/>
        <v>2.5482932923171515E-2</v>
      </c>
      <c r="Z186" s="1">
        <f t="shared" si="84"/>
        <v>1.9952594288781107E-2</v>
      </c>
      <c r="AA186" s="1">
        <f t="shared" si="84"/>
        <v>1.5622456804832867E-2</v>
      </c>
      <c r="AB186" s="1">
        <f t="shared" si="84"/>
        <v>1.2232051285486161E-2</v>
      </c>
      <c r="AC186" s="1">
        <f t="shared" si="80"/>
        <v>0.75163398692810457</v>
      </c>
      <c r="AD186" s="1">
        <f t="shared" si="80"/>
        <v>0.58851341955221803</v>
      </c>
      <c r="AE186" s="1">
        <f t="shared" si="80"/>
        <v>0.46079348594726866</v>
      </c>
      <c r="AF186" s="1">
        <f t="shared" si="80"/>
        <v>0.36079149537998906</v>
      </c>
      <c r="AG186" s="1">
        <f t="shared" si="80"/>
        <v>0.28249206446773617</v>
      </c>
      <c r="AH186" s="1">
        <f t="shared" si="76"/>
        <v>0.22118527600878066</v>
      </c>
      <c r="AI186" s="1">
        <f t="shared" si="76"/>
        <v>0.17318336504517295</v>
      </c>
      <c r="AJ186" s="1">
        <f t="shared" si="76"/>
        <v>0.13559889007792267</v>
      </c>
      <c r="AK186" s="1">
        <f t="shared" si="76"/>
        <v>0.10617104584824584</v>
      </c>
      <c r="AL186" s="1">
        <f t="shared" si="76"/>
        <v>8.31296699407542E-2</v>
      </c>
      <c r="AM186" s="1">
        <f t="shared" si="81"/>
        <v>0.4297752808988764</v>
      </c>
      <c r="AN186" s="1">
        <f t="shared" si="81"/>
        <v>0.33650490078890749</v>
      </c>
      <c r="AO186" s="1">
        <f t="shared" si="81"/>
        <v>0.26347617763897441</v>
      </c>
      <c r="AP186" s="1">
        <f t="shared" si="81"/>
        <v>0.20629624121519696</v>
      </c>
      <c r="AQ186" s="1">
        <f t="shared" si="81"/>
        <v>0.16152556758977127</v>
      </c>
      <c r="AR186" s="1">
        <f t="shared" si="77"/>
        <v>0.12647108270858687</v>
      </c>
      <c r="AS186" s="1">
        <f t="shared" si="77"/>
        <v>9.9024166886723344E-2</v>
      </c>
      <c r="AT186" s="1">
        <f t="shared" si="77"/>
        <v>7.7533815775136572E-2</v>
      </c>
      <c r="AU186" s="1">
        <f t="shared" si="77"/>
        <v>6.0707328096277165E-2</v>
      </c>
      <c r="AV186" s="1">
        <f t="shared" si="77"/>
        <v>4.7532546254106377E-2</v>
      </c>
      <c r="BK186" s="1">
        <f t="shared" ca="1" si="82"/>
        <v>0.31628541705140378</v>
      </c>
      <c r="BL186" s="1">
        <f t="shared" ca="1" si="82"/>
        <v>0.59610983808623985</v>
      </c>
      <c r="BM186" s="1">
        <f t="shared" ca="1" si="82"/>
        <v>-9.991089748660599</v>
      </c>
      <c r="BN186" s="1">
        <f t="shared" ca="1" si="82"/>
        <v>109.89984700304809</v>
      </c>
      <c r="BO186" s="1">
        <f t="shared" ca="1" si="82"/>
        <v>-508.68148849321182</v>
      </c>
      <c r="BP186" s="1">
        <f t="shared" ca="1" si="78"/>
        <v>1249.7506033933696</v>
      </c>
      <c r="BQ186" s="1">
        <f t="shared" ca="1" si="78"/>
        <v>-1766.3175716765668</v>
      </c>
      <c r="BR186" s="1">
        <f t="shared" ca="1" si="78"/>
        <v>1442.2897427144862</v>
      </c>
      <c r="BS186" s="1">
        <f t="shared" ca="1" si="78"/>
        <v>-632.41994128740509</v>
      </c>
      <c r="BT186" s="1">
        <f t="shared" ca="1" si="78"/>
        <v>115.26037535694192</v>
      </c>
      <c r="BU186" s="1">
        <f t="shared" ca="1" si="83"/>
        <v>0.42683056737587322</v>
      </c>
      <c r="BV186" s="1">
        <f t="shared" ca="1" si="83"/>
        <v>0.25402856851194766</v>
      </c>
      <c r="BW186" s="1">
        <f t="shared" ca="1" si="83"/>
        <v>-7.6346433804098872</v>
      </c>
      <c r="BX186" s="1">
        <f t="shared" ca="1" si="83"/>
        <v>67.04426849466762</v>
      </c>
      <c r="BY186" s="1">
        <f t="shared" ca="1" si="83"/>
        <v>-277.78837598609618</v>
      </c>
      <c r="BZ186" s="1">
        <f t="shared" ca="1" si="79"/>
        <v>644.14673891303266</v>
      </c>
      <c r="CA186" s="1">
        <f t="shared" ca="1" si="79"/>
        <v>-886.05350410481549</v>
      </c>
      <c r="CB186" s="1">
        <f t="shared" ca="1" si="79"/>
        <v>716.90914002599709</v>
      </c>
      <c r="CC186" s="1">
        <f t="shared" ca="1" si="79"/>
        <v>-314.54272273869816</v>
      </c>
      <c r="CD186" s="1">
        <f t="shared" ca="1" si="79"/>
        <v>57.642792210442934</v>
      </c>
      <c r="CE186" s="4">
        <f t="shared" ca="1" si="64"/>
        <v>0.70287251713918408</v>
      </c>
      <c r="CF186" s="4">
        <f t="shared" ca="1" si="65"/>
        <v>4.8761469788920486E-2</v>
      </c>
      <c r="CG186" s="4">
        <f t="shared" ca="1" si="70"/>
        <v>-5.7133345569942429E-3</v>
      </c>
      <c r="CH186" s="4">
        <f t="shared" ca="1" si="71"/>
        <v>7.3045690903843066E-2</v>
      </c>
      <c r="CI186" s="8">
        <f t="shared" ca="1" si="66"/>
        <v>0.40455257000840561</v>
      </c>
      <c r="CJ186" s="8">
        <f t="shared" ca="1" si="67"/>
        <v>2.522271089047079E-2</v>
      </c>
      <c r="CK186" s="8">
        <f t="shared" ca="1" si="72"/>
        <v>-1.1082190052961486E-3</v>
      </c>
      <c r="CL186" s="8">
        <f t="shared" ca="1" si="73"/>
        <v>0.10897809255969829</v>
      </c>
    </row>
    <row r="187" spans="1:90" x14ac:dyDescent="0.25">
      <c r="A187" s="7">
        <f>'Calculate Data'!M189</f>
        <v>0.36727272727272725</v>
      </c>
      <c r="B187" s="7">
        <f>'Calculate Data'!L189</f>
        <v>0.44878048780487806</v>
      </c>
      <c r="C187" s="7">
        <f>'Calculate Data'!N189</f>
        <v>0.42708333333333331</v>
      </c>
      <c r="D187" s="7">
        <f>'Calculate Data'!B189</f>
        <v>480</v>
      </c>
      <c r="E187" s="2">
        <v>0.78723404255319152</v>
      </c>
      <c r="F187" s="10">
        <v>0.66666666666666663</v>
      </c>
      <c r="G187" s="4">
        <v>0.48717948717948717</v>
      </c>
      <c r="H187" s="8">
        <v>0.43333333333333335</v>
      </c>
      <c r="I187" s="20">
        <v>90</v>
      </c>
      <c r="J187" s="1">
        <f t="shared" si="85"/>
        <v>1</v>
      </c>
      <c r="K187" s="1">
        <f t="shared" si="85"/>
        <v>0.78723404255319152</v>
      </c>
      <c r="L187" s="1">
        <f t="shared" si="85"/>
        <v>0.61973743775464019</v>
      </c>
      <c r="M187" s="1">
        <f t="shared" si="85"/>
        <v>0.4878784084451423</v>
      </c>
      <c r="N187" s="1">
        <f t="shared" si="85"/>
        <v>0.3840744917546865</v>
      </c>
      <c r="O187" s="1">
        <f t="shared" si="85"/>
        <v>0.30235651478560427</v>
      </c>
      <c r="P187" s="1">
        <f t="shared" si="85"/>
        <v>0.23802534142696508</v>
      </c>
      <c r="Q187" s="1">
        <f t="shared" si="85"/>
        <v>0.18738165176165339</v>
      </c>
      <c r="R187" s="1">
        <f t="shared" si="85"/>
        <v>0.14751321521662075</v>
      </c>
      <c r="S187" s="1">
        <f t="shared" si="85"/>
        <v>0.11612742474499932</v>
      </c>
      <c r="T187" s="1">
        <f t="shared" si="85"/>
        <v>9.1419462033297344E-2</v>
      </c>
      <c r="U187" s="1">
        <f t="shared" si="85"/>
        <v>7.1968512664510681E-2</v>
      </c>
      <c r="V187" s="1">
        <f t="shared" si="85"/>
        <v>5.6656063161423305E-2</v>
      </c>
      <c r="W187" s="1">
        <f t="shared" si="85"/>
        <v>4.4601581637716214E-2</v>
      </c>
      <c r="X187" s="1">
        <f t="shared" si="85"/>
        <v>3.5111883416925532E-2</v>
      </c>
      <c r="Y187" s="1">
        <f t="shared" si="85"/>
        <v>2.7641269923962659E-2</v>
      </c>
      <c r="Z187" s="1">
        <f t="shared" si="84"/>
        <v>2.1760148663545073E-2</v>
      </c>
      <c r="AA187" s="1">
        <f t="shared" si="84"/>
        <v>1.7130329798961015E-2</v>
      </c>
      <c r="AB187" s="1">
        <f t="shared" si="84"/>
        <v>1.3485578777905481E-2</v>
      </c>
      <c r="AC187" s="1">
        <f t="shared" si="80"/>
        <v>0.48717948717948717</v>
      </c>
      <c r="AD187" s="1">
        <f t="shared" si="80"/>
        <v>0.38352427714129844</v>
      </c>
      <c r="AE187" s="1">
        <f t="shared" si="80"/>
        <v>0.30192336711123496</v>
      </c>
      <c r="AF187" s="1">
        <f t="shared" si="80"/>
        <v>0.23768435283224881</v>
      </c>
      <c r="AG187" s="1">
        <f t="shared" si="80"/>
        <v>0.18711321393177033</v>
      </c>
      <c r="AH187" s="1">
        <f t="shared" si="76"/>
        <v>0.14730189181862771</v>
      </c>
      <c r="AI187" s="1">
        <f t="shared" si="76"/>
        <v>0.11596106377211118</v>
      </c>
      <c r="AJ187" s="1">
        <f t="shared" si="76"/>
        <v>9.1288497012087549E-2</v>
      </c>
      <c r="AK187" s="1">
        <f t="shared" si="76"/>
        <v>7.1865412541430626E-2</v>
      </c>
      <c r="AL187" s="1">
        <f t="shared" si="76"/>
        <v>5.6574899234743257E-2</v>
      </c>
      <c r="AM187" s="1">
        <f t="shared" si="81"/>
        <v>0.43333333333333335</v>
      </c>
      <c r="AN187" s="1">
        <f t="shared" si="81"/>
        <v>0.34113475177304969</v>
      </c>
      <c r="AO187" s="1">
        <f t="shared" si="81"/>
        <v>0.26855288969367741</v>
      </c>
      <c r="AP187" s="1">
        <f t="shared" si="81"/>
        <v>0.21141397699289499</v>
      </c>
      <c r="AQ187" s="1">
        <f t="shared" si="81"/>
        <v>0.16643227976036415</v>
      </c>
      <c r="AR187" s="1">
        <f t="shared" si="77"/>
        <v>0.13102115640709519</v>
      </c>
      <c r="AS187" s="1">
        <f t="shared" si="77"/>
        <v>0.10314431461835154</v>
      </c>
      <c r="AT187" s="1">
        <f t="shared" si="77"/>
        <v>8.1198715763383139E-2</v>
      </c>
      <c r="AU187" s="1">
        <f t="shared" si="77"/>
        <v>6.3922393260535657E-2</v>
      </c>
      <c r="AV187" s="1">
        <f t="shared" si="77"/>
        <v>5.0321884056166374E-2</v>
      </c>
      <c r="BK187" s="1">
        <f t="shared" ca="1" si="82"/>
        <v>0.31628541705140378</v>
      </c>
      <c r="BL187" s="1">
        <f t="shared" ca="1" si="82"/>
        <v>0.59934956546714335</v>
      </c>
      <c r="BM187" s="1">
        <f t="shared" ca="1" si="82"/>
        <v>-10.099983655715649</v>
      </c>
      <c r="BN187" s="1">
        <f t="shared" ca="1" si="82"/>
        <v>111.70144826629446</v>
      </c>
      <c r="BO187" s="1">
        <f t="shared" ca="1" si="82"/>
        <v>-519.8302579219702</v>
      </c>
      <c r="BP187" s="1">
        <f t="shared" ca="1" si="78"/>
        <v>1284.0823663645845</v>
      </c>
      <c r="BQ187" s="1">
        <f t="shared" ca="1" si="78"/>
        <v>-1824.7031499498839</v>
      </c>
      <c r="BR187" s="1">
        <f t="shared" ca="1" si="78"/>
        <v>1498.0622237430023</v>
      </c>
      <c r="BS187" s="1">
        <f t="shared" ca="1" si="78"/>
        <v>-660.44521600518169</v>
      </c>
      <c r="BT187" s="1">
        <f t="shared" ca="1" si="78"/>
        <v>121.02223751634857</v>
      </c>
      <c r="BU187" s="1">
        <f t="shared" ca="1" si="83"/>
        <v>0.42683056737587322</v>
      </c>
      <c r="BV187" s="1">
        <f t="shared" ca="1" si="83"/>
        <v>0.25540915855820828</v>
      </c>
      <c r="BW187" s="1">
        <f t="shared" ca="1" si="83"/>
        <v>-7.7178541379527532</v>
      </c>
      <c r="BX187" s="1">
        <f t="shared" ca="1" si="83"/>
        <v>68.143333162246918</v>
      </c>
      <c r="BY187" s="1">
        <f t="shared" ca="1" si="83"/>
        <v>-283.87666231833913</v>
      </c>
      <c r="BZ187" s="1">
        <f t="shared" ca="1" si="79"/>
        <v>661.84202395550165</v>
      </c>
      <c r="CA187" s="1">
        <f t="shared" ca="1" si="79"/>
        <v>-915.34197807337523</v>
      </c>
      <c r="CB187" s="1">
        <f t="shared" ca="1" si="79"/>
        <v>744.63158734508954</v>
      </c>
      <c r="CC187" s="1">
        <f t="shared" ca="1" si="79"/>
        <v>-328.48147710068844</v>
      </c>
      <c r="CD187" s="1">
        <f t="shared" ca="1" si="79"/>
        <v>60.524353390261602</v>
      </c>
      <c r="CE187" s="4">
        <f t="shared" ca="1" si="64"/>
        <v>0.70530333999680295</v>
      </c>
      <c r="CF187" s="4">
        <f t="shared" ca="1" si="65"/>
        <v>-0.21812385281731578</v>
      </c>
      <c r="CG187" s="4">
        <f t="shared" ca="1" si="70"/>
        <v>-3.3099780689108986E-3</v>
      </c>
      <c r="CH187" s="4">
        <f t="shared" ca="1" si="71"/>
        <v>7.4486762011120741E-2</v>
      </c>
      <c r="CI187" s="8">
        <f t="shared" ca="1" si="66"/>
        <v>0.40556594867822326</v>
      </c>
      <c r="CJ187" s="8">
        <f t="shared" ca="1" si="67"/>
        <v>2.7767384655110083E-2</v>
      </c>
      <c r="CK187" s="8">
        <f t="shared" ca="1" si="72"/>
        <v>-5.9918987118839345E-3</v>
      </c>
      <c r="CL187" s="8">
        <f t="shared" ca="1" si="73"/>
        <v>0.10520410512396743</v>
      </c>
    </row>
    <row r="188" spans="1:90" x14ac:dyDescent="0.25">
      <c r="A188" s="7">
        <f>'Calculate Data'!M190</f>
        <v>0.45876288659793812</v>
      </c>
      <c r="B188" s="7">
        <f>'Calculate Data'!L190</f>
        <v>0.56774193548387097</v>
      </c>
      <c r="C188" s="7">
        <f>'Calculate Data'!N190</f>
        <v>0.44412607449856734</v>
      </c>
      <c r="D188" s="7">
        <f>'Calculate Data'!B190</f>
        <v>349</v>
      </c>
      <c r="E188" s="2">
        <v>0.79148936170212769</v>
      </c>
      <c r="F188" s="10">
        <v>0.67032967032967028</v>
      </c>
      <c r="G188" s="4">
        <v>0.7651006711409396</v>
      </c>
      <c r="H188" s="8">
        <v>0.45015105740181272</v>
      </c>
      <c r="I188" s="20">
        <v>331</v>
      </c>
      <c r="J188" s="1">
        <f t="shared" si="85"/>
        <v>1</v>
      </c>
      <c r="K188" s="1">
        <f t="shared" si="85"/>
        <v>0.79148936170212769</v>
      </c>
      <c r="L188" s="1">
        <f t="shared" si="85"/>
        <v>0.62645540968764146</v>
      </c>
      <c r="M188" s="1">
        <f t="shared" si="85"/>
        <v>0.49583279234851624</v>
      </c>
      <c r="N188" s="1">
        <f t="shared" si="85"/>
        <v>0.3924463803269107</v>
      </c>
      <c r="O188" s="1">
        <f t="shared" si="85"/>
        <v>0.31061713506725702</v>
      </c>
      <c r="P188" s="1">
        <f t="shared" si="85"/>
        <v>0.24585015796812681</v>
      </c>
      <c r="Q188" s="1">
        <f t="shared" si="85"/>
        <v>0.19458778460455994</v>
      </c>
      <c r="R188" s="1">
        <f t="shared" si="85"/>
        <v>0.15401416143169425</v>
      </c>
      <c r="S188" s="1">
        <f t="shared" si="85"/>
        <v>0.12190057032466013</v>
      </c>
      <c r="T188" s="1">
        <f t="shared" si="85"/>
        <v>9.6483004597390565E-2</v>
      </c>
      <c r="U188" s="1">
        <f t="shared" si="85"/>
        <v>7.6365271723892111E-2</v>
      </c>
      <c r="V188" s="1">
        <f t="shared" si="85"/>
        <v>6.0442300172952899E-2</v>
      </c>
      <c r="W188" s="1">
        <f t="shared" si="85"/>
        <v>4.78394375836989E-2</v>
      </c>
      <c r="X188" s="1">
        <f t="shared" si="85"/>
        <v>3.7864405917310613E-2</v>
      </c>
      <c r="Y188" s="1">
        <f t="shared" si="85"/>
        <v>2.9969274470722444E-2</v>
      </c>
      <c r="Z188" s="1">
        <f t="shared" si="84"/>
        <v>2.3720361921507976E-2</v>
      </c>
      <c r="AA188" s="1">
        <f t="shared" si="84"/>
        <v>1.8774414116597804E-2</v>
      </c>
      <c r="AB188" s="1">
        <f t="shared" si="84"/>
        <v>1.485974904547741E-2</v>
      </c>
      <c r="AC188" s="1">
        <f t="shared" si="80"/>
        <v>0.7651006711409396</v>
      </c>
      <c r="AD188" s="1">
        <f t="shared" si="80"/>
        <v>0.60556904183921179</v>
      </c>
      <c r="AE188" s="1">
        <f t="shared" si="80"/>
        <v>0.47930145439188676</v>
      </c>
      <c r="AF188" s="1">
        <f t="shared" si="80"/>
        <v>0.37936200219953592</v>
      </c>
      <c r="AG188" s="1">
        <f t="shared" si="80"/>
        <v>0.30026098897495179</v>
      </c>
      <c r="AH188" s="1">
        <f t="shared" si="76"/>
        <v>0.23765337850783425</v>
      </c>
      <c r="AI188" s="1">
        <f t="shared" si="76"/>
        <v>0.18810012086151984</v>
      </c>
      <c r="AJ188" s="1">
        <f t="shared" si="76"/>
        <v>0.1488792445967774</v>
      </c>
      <c r="AK188" s="1">
        <f t="shared" si="76"/>
        <v>0.11783633827659828</v>
      </c>
      <c r="AL188" s="1">
        <f t="shared" si="76"/>
        <v>9.326620816786077E-2</v>
      </c>
      <c r="AM188" s="1">
        <f t="shared" si="81"/>
        <v>0.45015105740181272</v>
      </c>
      <c r="AN188" s="1">
        <f t="shared" si="81"/>
        <v>0.3562897730924986</v>
      </c>
      <c r="AO188" s="1">
        <f t="shared" si="81"/>
        <v>0.28199956508597757</v>
      </c>
      <c r="AP188" s="1">
        <f t="shared" si="81"/>
        <v>0.22319965577017803</v>
      </c>
      <c r="AQ188" s="1">
        <f t="shared" si="81"/>
        <v>0.1766601530776728</v>
      </c>
      <c r="AR188" s="1">
        <f t="shared" si="77"/>
        <v>0.13982463179764743</v>
      </c>
      <c r="AS188" s="1">
        <f t="shared" si="77"/>
        <v>0.11066970857175498</v>
      </c>
      <c r="AT188" s="1">
        <f t="shared" si="77"/>
        <v>8.7593896997218826E-2</v>
      </c>
      <c r="AU188" s="1">
        <f t="shared" si="77"/>
        <v>6.932963762333065E-2</v>
      </c>
      <c r="AV188" s="1">
        <f t="shared" si="77"/>
        <v>5.4873670629529789E-2</v>
      </c>
      <c r="BK188" s="1">
        <f t="shared" ca="1" si="82"/>
        <v>0.31628541705140378</v>
      </c>
      <c r="BL188" s="1">
        <f t="shared" ca="1" si="82"/>
        <v>0.60258929284804685</v>
      </c>
      <c r="BM188" s="1">
        <f t="shared" ca="1" si="82"/>
        <v>-10.209467773649044</v>
      </c>
      <c r="BN188" s="1">
        <f t="shared" ca="1" si="82"/>
        <v>113.52263196020839</v>
      </c>
      <c r="BO188" s="1">
        <f t="shared" ca="1" si="82"/>
        <v>-531.16129158658805</v>
      </c>
      <c r="BP188" s="1">
        <f t="shared" ca="1" si="78"/>
        <v>1319.1645171375733</v>
      </c>
      <c r="BQ188" s="1">
        <f t="shared" ca="1" si="78"/>
        <v>-1884.6882225679556</v>
      </c>
      <c r="BR188" s="1">
        <f t="shared" ca="1" si="78"/>
        <v>1555.6731759880142</v>
      </c>
      <c r="BS188" s="1">
        <f t="shared" ca="1" si="78"/>
        <v>-689.55121048131946</v>
      </c>
      <c r="BT188" s="1">
        <f t="shared" ca="1" si="78"/>
        <v>127.03872326114467</v>
      </c>
      <c r="BU188" s="1">
        <f t="shared" ca="1" si="83"/>
        <v>0.42683056737587322</v>
      </c>
      <c r="BV188" s="1">
        <f t="shared" ca="1" si="83"/>
        <v>0.25678974860446885</v>
      </c>
      <c r="BW188" s="1">
        <f t="shared" ca="1" si="83"/>
        <v>-7.8015159023115679</v>
      </c>
      <c r="BX188" s="1">
        <f t="shared" ca="1" si="83"/>
        <v>69.254344067926255</v>
      </c>
      <c r="BY188" s="1">
        <f t="shared" ca="1" si="83"/>
        <v>-290.06448222360382</v>
      </c>
      <c r="BZ188" s="1">
        <f t="shared" ca="1" si="79"/>
        <v>679.92407404862979</v>
      </c>
      <c r="CA188" s="1">
        <f t="shared" ca="1" si="79"/>
        <v>-945.43282053539917</v>
      </c>
      <c r="CB188" s="1">
        <f t="shared" ca="1" si="79"/>
        <v>773.26787103127697</v>
      </c>
      <c r="CC188" s="1">
        <f t="shared" ca="1" si="79"/>
        <v>-342.95774224170384</v>
      </c>
      <c r="CD188" s="1">
        <f t="shared" ca="1" si="79"/>
        <v>63.533254207653272</v>
      </c>
      <c r="CE188" s="4">
        <f t="shared" ca="1" si="64"/>
        <v>0.70773064732790658</v>
      </c>
      <c r="CF188" s="4">
        <f t="shared" ca="1" si="65"/>
        <v>5.7370023813033022E-2</v>
      </c>
      <c r="CG188" s="4">
        <f t="shared" ca="1" si="70"/>
        <v>-3.6958258667386576E-3</v>
      </c>
      <c r="CH188" s="4">
        <f t="shared" ca="1" si="71"/>
        <v>7.4445269234051148E-2</v>
      </c>
      <c r="CI188" s="8">
        <f t="shared" ca="1" si="66"/>
        <v>0.40660276844823784</v>
      </c>
      <c r="CJ188" s="8">
        <f t="shared" ca="1" si="67"/>
        <v>4.3548288953574876E-2</v>
      </c>
      <c r="CK188" s="8">
        <f t="shared" ca="1" si="72"/>
        <v>-8.9885907953904352E-3</v>
      </c>
      <c r="CL188" s="8">
        <f t="shared" ca="1" si="73"/>
        <v>0.10433316401615675</v>
      </c>
    </row>
    <row r="189" spans="1:90" x14ac:dyDescent="0.25">
      <c r="A189" s="7">
        <f>'Calculate Data'!M191</f>
        <v>0.2890995260663507</v>
      </c>
      <c r="B189" s="7">
        <f>'Calculate Data'!L191</f>
        <v>0.35714285714285715</v>
      </c>
      <c r="C189" s="7">
        <f>'Calculate Data'!N191</f>
        <v>0.39886039886039887</v>
      </c>
      <c r="D189" s="7">
        <f>'Calculate Data'!B191</f>
        <v>702</v>
      </c>
      <c r="E189" s="2">
        <v>0.79574468085106387</v>
      </c>
      <c r="F189" s="10">
        <v>0.67338709677419351</v>
      </c>
      <c r="G189" s="4">
        <v>0.69892473118279574</v>
      </c>
      <c r="H189" s="8">
        <v>0.27272727272727271</v>
      </c>
      <c r="I189" s="20">
        <v>341</v>
      </c>
      <c r="J189" s="1">
        <f t="shared" si="85"/>
        <v>1</v>
      </c>
      <c r="K189" s="1">
        <f t="shared" si="85"/>
        <v>0.79574468085106387</v>
      </c>
      <c r="L189" s="1">
        <f t="shared" si="85"/>
        <v>0.63320959710276148</v>
      </c>
      <c r="M189" s="1">
        <f t="shared" si="85"/>
        <v>0.50387316875836763</v>
      </c>
      <c r="N189" s="1">
        <f t="shared" si="85"/>
        <v>0.40095439386304149</v>
      </c>
      <c r="O189" s="1">
        <f t="shared" si="85"/>
        <v>0.31905732618037769</v>
      </c>
      <c r="P189" s="1">
        <f t="shared" si="85"/>
        <v>0.25388817019459842</v>
      </c>
      <c r="Q189" s="1">
        <f t="shared" si="85"/>
        <v>0.20203016096336129</v>
      </c>
      <c r="R189" s="1">
        <f t="shared" si="85"/>
        <v>0.16076442595807899</v>
      </c>
      <c r="S189" s="1">
        <f t="shared" si="85"/>
        <v>0.12792743682621605</v>
      </c>
      <c r="T189" s="1">
        <f t="shared" si="85"/>
        <v>0.10179757738937192</v>
      </c>
      <c r="U189" s="1">
        <f t="shared" si="85"/>
        <v>8.1004880731117238E-2</v>
      </c>
      <c r="V189" s="1">
        <f t="shared" si="85"/>
        <v>6.4459202964761375E-2</v>
      </c>
      <c r="W189" s="1">
        <f t="shared" si="85"/>
        <v>5.1293067891107984E-2</v>
      </c>
      <c r="X189" s="1">
        <f t="shared" si="85"/>
        <v>4.0816185938881679E-2</v>
      </c>
      <c r="Y189" s="1">
        <f t="shared" si="85"/>
        <v>3.2479262853493077E-2</v>
      </c>
      <c r="Z189" s="1">
        <f t="shared" si="84"/>
        <v>2.5845200653630662E-2</v>
      </c>
      <c r="AA189" s="1">
        <f t="shared" si="84"/>
        <v>2.056618094565504E-2</v>
      </c>
      <c r="AB189" s="1">
        <f t="shared" si="84"/>
        <v>1.6365429092925498E-2</v>
      </c>
      <c r="AC189" s="1">
        <f t="shared" si="80"/>
        <v>0.69892473118279574</v>
      </c>
      <c r="AD189" s="1">
        <f t="shared" si="80"/>
        <v>0.55616563715396938</v>
      </c>
      <c r="AE189" s="1">
        <f t="shared" si="80"/>
        <v>0.44256584743741395</v>
      </c>
      <c r="AF189" s="1">
        <f t="shared" si="80"/>
        <v>0.35216941902466559</v>
      </c>
      <c r="AG189" s="1">
        <f t="shared" si="80"/>
        <v>0.2802369419472871</v>
      </c>
      <c r="AH189" s="1">
        <f t="shared" si="76"/>
        <v>0.22299705593252206</v>
      </c>
      <c r="AI189" s="1">
        <f t="shared" si="76"/>
        <v>0.17744872110375159</v>
      </c>
      <c r="AJ189" s="1">
        <f t="shared" si="76"/>
        <v>0.14120387594213424</v>
      </c>
      <c r="AK189" s="1">
        <f t="shared" si="76"/>
        <v>0.11236223319650683</v>
      </c>
      <c r="AL189" s="1">
        <f t="shared" si="76"/>
        <v>8.9411649394667128E-2</v>
      </c>
      <c r="AM189" s="1">
        <f t="shared" si="81"/>
        <v>0.27272727272727271</v>
      </c>
      <c r="AN189" s="1">
        <f t="shared" si="81"/>
        <v>0.21702127659574469</v>
      </c>
      <c r="AO189" s="1">
        <f t="shared" si="81"/>
        <v>0.1726935264825713</v>
      </c>
      <c r="AP189" s="1">
        <f t="shared" si="81"/>
        <v>0.13741995511591842</v>
      </c>
      <c r="AQ189" s="1">
        <f t="shared" si="81"/>
        <v>0.10935119832628404</v>
      </c>
      <c r="AR189" s="1">
        <f t="shared" si="77"/>
        <v>8.7015634412830278E-2</v>
      </c>
      <c r="AS189" s="1">
        <f t="shared" si="77"/>
        <v>6.9242228234890471E-2</v>
      </c>
      <c r="AT189" s="1">
        <f t="shared" si="77"/>
        <v>5.509913480818944E-2</v>
      </c>
      <c r="AU189" s="1">
        <f t="shared" si="77"/>
        <v>4.3844843443112451E-2</v>
      </c>
      <c r="AV189" s="1">
        <f t="shared" si="77"/>
        <v>3.4889300952604375E-2</v>
      </c>
      <c r="BK189" s="1">
        <f t="shared" ca="1" si="82"/>
        <v>0.31628541705140378</v>
      </c>
      <c r="BL189" s="1">
        <f t="shared" ca="1" si="82"/>
        <v>0.60582902022895024</v>
      </c>
      <c r="BM189" s="1">
        <f t="shared" ca="1" si="82"/>
        <v>-10.319542102460789</v>
      </c>
      <c r="BN189" s="1">
        <f t="shared" ca="1" si="82"/>
        <v>115.36350393576649</v>
      </c>
      <c r="BO189" s="1">
        <f t="shared" ca="1" si="82"/>
        <v>-542.67656522708614</v>
      </c>
      <c r="BP189" s="1">
        <f t="shared" ca="1" si="78"/>
        <v>1355.0092899376245</v>
      </c>
      <c r="BQ189" s="1">
        <f t="shared" ca="1" si="78"/>
        <v>-1946.3076541001178</v>
      </c>
      <c r="BR189" s="1">
        <f t="shared" ca="1" si="78"/>
        <v>1615.1728269580028</v>
      </c>
      <c r="BS189" s="1">
        <f t="shared" ca="1" si="78"/>
        <v>-719.77345129325977</v>
      </c>
      <c r="BT189" s="1">
        <f t="shared" ca="1" si="78"/>
        <v>133.3196243560605</v>
      </c>
      <c r="BU189" s="1">
        <f t="shared" ca="1" si="83"/>
        <v>0.42683056737587322</v>
      </c>
      <c r="BV189" s="1">
        <f t="shared" ca="1" si="83"/>
        <v>0.25817033865072941</v>
      </c>
      <c r="BW189" s="1">
        <f t="shared" ca="1" si="83"/>
        <v>-7.8856286734863348</v>
      </c>
      <c r="BX189" s="1">
        <f t="shared" ca="1" si="83"/>
        <v>70.377365785965608</v>
      </c>
      <c r="BY189" s="1">
        <f t="shared" ca="1" si="83"/>
        <v>-296.35291464347586</v>
      </c>
      <c r="BZ189" s="1">
        <f t="shared" ca="1" si="79"/>
        <v>698.39919495958486</v>
      </c>
      <c r="CA189" s="1">
        <f t="shared" ca="1" si="79"/>
        <v>-976.34352091313201</v>
      </c>
      <c r="CB189" s="1">
        <f t="shared" ca="1" si="79"/>
        <v>802.84295733013698</v>
      </c>
      <c r="CC189" s="1">
        <f t="shared" ca="1" si="79"/>
        <v>-357.98918779179314</v>
      </c>
      <c r="CD189" s="1">
        <f t="shared" ca="1" si="79"/>
        <v>66.674391615781389</v>
      </c>
      <c r="CE189" s="4">
        <f t="shared" ca="1" si="64"/>
        <v>0.71014690181021933</v>
      </c>
      <c r="CF189" s="4">
        <f t="shared" ca="1" si="65"/>
        <v>-1.1222170627423589E-2</v>
      </c>
      <c r="CG189" s="4">
        <f t="shared" ca="1" si="70"/>
        <v>-7.4266333256875093E-3</v>
      </c>
      <c r="CH189" s="4">
        <f t="shared" ca="1" si="71"/>
        <v>7.1516633813694566E-2</v>
      </c>
      <c r="CI189" s="8">
        <f t="shared" ca="1" si="66"/>
        <v>0.40765857560811014</v>
      </c>
      <c r="CJ189" s="8">
        <f t="shared" ca="1" si="67"/>
        <v>-0.13493130288083743</v>
      </c>
      <c r="CK189" s="8">
        <f t="shared" ca="1" si="72"/>
        <v>-6.0907751610844215E-3</v>
      </c>
      <c r="CL189" s="8">
        <f t="shared" ca="1" si="73"/>
        <v>0.1026127412184324</v>
      </c>
    </row>
    <row r="190" spans="1:90" x14ac:dyDescent="0.25">
      <c r="A190" s="7">
        <f>'Calculate Data'!M192</f>
        <v>0.54022988505747127</v>
      </c>
      <c r="B190" s="7">
        <f>'Calculate Data'!L192</f>
        <v>0.7192982456140351</v>
      </c>
      <c r="C190" s="7">
        <f>'Calculate Data'!N192</f>
        <v>0.39583333333333331</v>
      </c>
      <c r="D190" s="7">
        <f>'Calculate Data'!B192</f>
        <v>144</v>
      </c>
      <c r="E190" s="2">
        <v>0.8</v>
      </c>
      <c r="F190" s="10">
        <v>0.67619047619047623</v>
      </c>
      <c r="G190" s="4">
        <v>0.70707070707070707</v>
      </c>
      <c r="H190" s="8">
        <v>0.48529411764705882</v>
      </c>
      <c r="I190" s="20">
        <v>204</v>
      </c>
      <c r="J190" s="1">
        <f t="shared" si="85"/>
        <v>1</v>
      </c>
      <c r="K190" s="1">
        <f t="shared" si="85"/>
        <v>0.8</v>
      </c>
      <c r="L190" s="1">
        <f t="shared" si="85"/>
        <v>0.64000000000000012</v>
      </c>
      <c r="M190" s="1">
        <f t="shared" si="85"/>
        <v>0.51200000000000012</v>
      </c>
      <c r="N190" s="1">
        <f t="shared" si="85"/>
        <v>0.40960000000000019</v>
      </c>
      <c r="O190" s="1">
        <f t="shared" si="85"/>
        <v>0.32768000000000019</v>
      </c>
      <c r="P190" s="1">
        <f t="shared" si="85"/>
        <v>0.26214400000000015</v>
      </c>
      <c r="Q190" s="1">
        <f t="shared" si="85"/>
        <v>0.20971520000000016</v>
      </c>
      <c r="R190" s="1">
        <f t="shared" si="85"/>
        <v>0.16777216000000014</v>
      </c>
      <c r="S190" s="1">
        <f t="shared" si="85"/>
        <v>0.13421772800000012</v>
      </c>
      <c r="T190" s="1">
        <f t="shared" si="85"/>
        <v>0.10737418240000011</v>
      </c>
      <c r="U190" s="1">
        <f t="shared" si="85"/>
        <v>8.5899345920000092E-2</v>
      </c>
      <c r="V190" s="1">
        <f t="shared" si="85"/>
        <v>6.8719476736000096E-2</v>
      </c>
      <c r="W190" s="1">
        <f t="shared" si="85"/>
        <v>5.4975581388800078E-2</v>
      </c>
      <c r="X190" s="1">
        <f t="shared" si="85"/>
        <v>4.3980465111040062E-2</v>
      </c>
      <c r="Y190" s="1">
        <f t="shared" si="85"/>
        <v>3.5184372088832058E-2</v>
      </c>
      <c r="Z190" s="1">
        <f t="shared" si="84"/>
        <v>2.8147497671065648E-2</v>
      </c>
      <c r="AA190" s="1">
        <f t="shared" si="84"/>
        <v>2.251799813685252E-2</v>
      </c>
      <c r="AB190" s="1">
        <f t="shared" si="84"/>
        <v>1.8014398509482017E-2</v>
      </c>
      <c r="AC190" s="1">
        <f t="shared" si="80"/>
        <v>0.70707070707070707</v>
      </c>
      <c r="AD190" s="1">
        <f t="shared" si="80"/>
        <v>0.56565656565656564</v>
      </c>
      <c r="AE190" s="1">
        <f t="shared" si="80"/>
        <v>0.45252525252525261</v>
      </c>
      <c r="AF190" s="1">
        <f t="shared" si="80"/>
        <v>0.36202020202020213</v>
      </c>
      <c r="AG190" s="1">
        <f t="shared" si="80"/>
        <v>0.28961616161616177</v>
      </c>
      <c r="AH190" s="1">
        <f t="shared" si="76"/>
        <v>0.23169292929292942</v>
      </c>
      <c r="AI190" s="1">
        <f t="shared" si="76"/>
        <v>0.18535434343434354</v>
      </c>
      <c r="AJ190" s="1">
        <f t="shared" si="76"/>
        <v>0.14828347474747486</v>
      </c>
      <c r="AK190" s="1">
        <f t="shared" si="76"/>
        <v>0.11862677979797989</v>
      </c>
      <c r="AL190" s="1">
        <f t="shared" si="76"/>
        <v>9.4901423838383916E-2</v>
      </c>
      <c r="AM190" s="1">
        <f t="shared" si="81"/>
        <v>0.48529411764705882</v>
      </c>
      <c r="AN190" s="1">
        <f t="shared" si="81"/>
        <v>0.38823529411764707</v>
      </c>
      <c r="AO190" s="1">
        <f t="shared" si="81"/>
        <v>0.31058823529411772</v>
      </c>
      <c r="AP190" s="1">
        <f t="shared" si="81"/>
        <v>0.24847058823529417</v>
      </c>
      <c r="AQ190" s="1">
        <f t="shared" si="81"/>
        <v>0.19877647058823539</v>
      </c>
      <c r="AR190" s="1">
        <f t="shared" si="77"/>
        <v>0.15902117647058833</v>
      </c>
      <c r="AS190" s="1">
        <f t="shared" si="77"/>
        <v>0.12721694117647067</v>
      </c>
      <c r="AT190" s="1">
        <f t="shared" si="77"/>
        <v>0.10177355294117654</v>
      </c>
      <c r="AU190" s="1">
        <f t="shared" si="77"/>
        <v>8.1418842352941251E-2</v>
      </c>
      <c r="AV190" s="1">
        <f t="shared" si="77"/>
        <v>6.5135073882352998E-2</v>
      </c>
      <c r="BK190" s="1">
        <f t="shared" ca="1" si="82"/>
        <v>0.31628541705140378</v>
      </c>
      <c r="BL190" s="1">
        <f t="shared" ca="1" si="82"/>
        <v>0.60906874760985374</v>
      </c>
      <c r="BM190" s="1">
        <f t="shared" ca="1" si="82"/>
        <v>-10.43020664215088</v>
      </c>
      <c r="BN190" s="1">
        <f t="shared" ca="1" si="82"/>
        <v>117.22417004394534</v>
      </c>
      <c r="BO190" s="1">
        <f t="shared" ca="1" si="82"/>
        <v>-554.3780652343753</v>
      </c>
      <c r="BP190" s="1">
        <f t="shared" ca="1" si="78"/>
        <v>1391.6290512500009</v>
      </c>
      <c r="BQ190" s="1">
        <f t="shared" ca="1" si="78"/>
        <v>-2009.5968760000012</v>
      </c>
      <c r="BR190" s="1">
        <f t="shared" ca="1" si="78"/>
        <v>1676.6124960000013</v>
      </c>
      <c r="BS190" s="1">
        <f t="shared" ca="1" si="78"/>
        <v>-751.1484329600006</v>
      </c>
      <c r="BT190" s="1">
        <f t="shared" ca="1" si="78"/>
        <v>139.87505356800011</v>
      </c>
      <c r="BU190" s="1">
        <f t="shared" ca="1" si="83"/>
        <v>0.42683056737587322</v>
      </c>
      <c r="BV190" s="1">
        <f t="shared" ca="1" si="83"/>
        <v>0.25955092869699004</v>
      </c>
      <c r="BW190" s="1">
        <f t="shared" ca="1" si="83"/>
        <v>-7.9701924514770521</v>
      </c>
      <c r="BX190" s="1">
        <f t="shared" ca="1" si="83"/>
        <v>71.512462890625017</v>
      </c>
      <c r="BY190" s="1">
        <f t="shared" ca="1" si="83"/>
        <v>-302.74304433593761</v>
      </c>
      <c r="BZ190" s="1">
        <f t="shared" ca="1" si="79"/>
        <v>717.27376062500048</v>
      </c>
      <c r="CA190" s="1">
        <f t="shared" ca="1" si="79"/>
        <v>-1008.0918530000006</v>
      </c>
      <c r="CB190" s="1">
        <f t="shared" ca="1" si="79"/>
        <v>833.38235520000057</v>
      </c>
      <c r="CC190" s="1">
        <f t="shared" ca="1" si="79"/>
        <v>-373.59396480000032</v>
      </c>
      <c r="CD190" s="1">
        <f t="shared" ca="1" si="79"/>
        <v>69.952823104000061</v>
      </c>
      <c r="CE190" s="4">
        <f t="shared" ca="1" si="64"/>
        <v>0.71254419008107561</v>
      </c>
      <c r="CF190" s="4">
        <f t="shared" ca="1" si="65"/>
        <v>-5.4734830103685406E-3</v>
      </c>
      <c r="CG190" s="4">
        <f t="shared" ca="1" si="70"/>
        <v>-8.1782364460599912E-3</v>
      </c>
      <c r="CH190" s="4">
        <f t="shared" ca="1" si="71"/>
        <v>7.1433733317310857E-2</v>
      </c>
      <c r="CI190" s="8">
        <f t="shared" ca="1" si="66"/>
        <v>0.40872872828339268</v>
      </c>
      <c r="CJ190" s="8">
        <f t="shared" ca="1" si="67"/>
        <v>7.6565389363666136E-2</v>
      </c>
      <c r="CK190" s="8">
        <f t="shared" ca="1" si="72"/>
        <v>-3.7901452771199966E-3</v>
      </c>
      <c r="CL190" s="8">
        <f t="shared" ca="1" si="73"/>
        <v>0.10392585100932106</v>
      </c>
    </row>
    <row r="191" spans="1:90" x14ac:dyDescent="0.25">
      <c r="A191" s="7">
        <f>'Calculate Data'!M193</f>
        <v>0.30434782608695654</v>
      </c>
      <c r="B191" s="7">
        <f>'Calculate Data'!L193</f>
        <v>0.38983050847457629</v>
      </c>
      <c r="C191" s="7">
        <f>'Calculate Data'!N193</f>
        <v>0.56190476190476191</v>
      </c>
      <c r="D191" s="7">
        <f>'Calculate Data'!B193</f>
        <v>105</v>
      </c>
      <c r="E191" s="2">
        <v>0.80425531914893622</v>
      </c>
      <c r="F191" s="10">
        <v>0.67636363636363639</v>
      </c>
      <c r="G191" s="4">
        <v>0.67816091954022983</v>
      </c>
      <c r="H191" s="8">
        <v>0.24033149171270718</v>
      </c>
      <c r="I191" s="20">
        <v>362</v>
      </c>
      <c r="J191" s="1">
        <f t="shared" si="85"/>
        <v>1</v>
      </c>
      <c r="K191" s="1">
        <f t="shared" si="85"/>
        <v>0.80425531914893622</v>
      </c>
      <c r="L191" s="1">
        <f t="shared" si="85"/>
        <v>0.64682661837935729</v>
      </c>
      <c r="M191" s="1">
        <f t="shared" si="85"/>
        <v>0.52021374839871715</v>
      </c>
      <c r="N191" s="1">
        <f t="shared" si="85"/>
        <v>0.41838467424407472</v>
      </c>
      <c r="O191" s="1">
        <f t="shared" si="85"/>
        <v>0.33648809971119203</v>
      </c>
      <c r="P191" s="1">
        <f t="shared" si="85"/>
        <v>0.2706223440230438</v>
      </c>
      <c r="Q191" s="1">
        <f t="shared" si="85"/>
        <v>0.21764945966108631</v>
      </c>
      <c r="R191" s="1">
        <f t="shared" si="85"/>
        <v>0.17504573564232051</v>
      </c>
      <c r="S191" s="1">
        <f t="shared" si="85"/>
        <v>0.14078146398467481</v>
      </c>
      <c r="T191" s="1">
        <f t="shared" si="85"/>
        <v>0.11322424124724911</v>
      </c>
      <c r="U191" s="1">
        <f t="shared" si="85"/>
        <v>9.1061198279702479E-2</v>
      </c>
      <c r="V191" s="1">
        <f t="shared" si="85"/>
        <v>7.3236453084526684E-2</v>
      </c>
      <c r="W191" s="1">
        <f t="shared" si="85"/>
        <v>5.8900806948832103E-2</v>
      </c>
      <c r="X191" s="1">
        <f t="shared" si="85"/>
        <v>4.7371287290762842E-2</v>
      </c>
      <c r="Y191" s="1">
        <f t="shared" ref="Y191:AB230" si="86">POWER($E191,Y$2)</f>
        <v>3.8098609778528414E-2</v>
      </c>
      <c r="Z191" s="1">
        <f t="shared" si="86"/>
        <v>3.0641009566561156E-2</v>
      </c>
      <c r="AA191" s="1">
        <f t="shared" si="84"/>
        <v>2.464319492800025E-2</v>
      </c>
      <c r="AB191" s="1">
        <f t="shared" si="84"/>
        <v>1.9819420601668289E-2</v>
      </c>
      <c r="AC191" s="1">
        <f t="shared" si="80"/>
        <v>0.67816091954022983</v>
      </c>
      <c r="AD191" s="1">
        <f t="shared" si="80"/>
        <v>0.54541452677916358</v>
      </c>
      <c r="AE191" s="1">
        <f t="shared" si="80"/>
        <v>0.43865253430324225</v>
      </c>
      <c r="AF191" s="1">
        <f t="shared" si="80"/>
        <v>0.35278863397154381</v>
      </c>
      <c r="AG191" s="1">
        <f t="shared" si="80"/>
        <v>0.28373213540690123</v>
      </c>
      <c r="AH191" s="1">
        <f t="shared" si="76"/>
        <v>0.22819307911448652</v>
      </c>
      <c r="AI191" s="1">
        <f t="shared" si="76"/>
        <v>0.18352549767079981</v>
      </c>
      <c r="AJ191" s="1">
        <f t="shared" si="76"/>
        <v>0.14760135770119645</v>
      </c>
      <c r="AK191" s="1">
        <f t="shared" si="76"/>
        <v>0.11870917704479206</v>
      </c>
      <c r="AL191" s="1">
        <f t="shared" si="76"/>
        <v>9.5472487070066822E-2</v>
      </c>
      <c r="AM191" s="1">
        <f t="shared" si="81"/>
        <v>0.24033149171270718</v>
      </c>
      <c r="AN191" s="1">
        <f t="shared" si="81"/>
        <v>0.19328788056894322</v>
      </c>
      <c r="AO191" s="1">
        <f t="shared" si="81"/>
        <v>0.15545280607459691</v>
      </c>
      <c r="AP191" s="1">
        <f t="shared" si="81"/>
        <v>0.12502374616212264</v>
      </c>
      <c r="AQ191" s="1">
        <f t="shared" si="81"/>
        <v>0.10055101287081354</v>
      </c>
      <c r="AR191" s="1">
        <f t="shared" si="77"/>
        <v>8.0868686947164939E-2</v>
      </c>
      <c r="AS191" s="1">
        <f t="shared" si="77"/>
        <v>6.5039071629847539E-2</v>
      </c>
      <c r="AT191" s="1">
        <f t="shared" si="77"/>
        <v>5.230801931081356E-2</v>
      </c>
      <c r="AU191" s="1">
        <f t="shared" si="77"/>
        <v>4.2069002764867081E-2</v>
      </c>
      <c r="AV191" s="1">
        <f t="shared" si="77"/>
        <v>3.3834219244935661E-2</v>
      </c>
      <c r="BK191" s="1">
        <f t="shared" ca="1" si="82"/>
        <v>0.31628541705140378</v>
      </c>
      <c r="BL191" s="1">
        <f t="shared" ca="1" si="82"/>
        <v>0.61230847499075725</v>
      </c>
      <c r="BM191" s="1">
        <f t="shared" ca="1" si="82"/>
        <v>-10.541461392719318</v>
      </c>
      <c r="BN191" s="1">
        <f t="shared" ca="1" si="82"/>
        <v>119.1047361357215</v>
      </c>
      <c r="BO191" s="1">
        <f t="shared" ca="1" si="82"/>
        <v>-566.26778865025483</v>
      </c>
      <c r="BP191" s="1">
        <f t="shared" ca="1" si="78"/>
        <v>1429.0363005310107</v>
      </c>
      <c r="BQ191" s="1">
        <f t="shared" ca="1" si="78"/>
        <v>-2074.5918927173848</v>
      </c>
      <c r="BR191" s="1">
        <f t="shared" ca="1" si="78"/>
        <v>1740.0446120044005</v>
      </c>
      <c r="BS191" s="1">
        <f t="shared" ca="1" si="78"/>
        <v>-783.71363892590682</v>
      </c>
      <c r="BT191" s="1">
        <f t="shared" ca="1" si="78"/>
        <v>146.71545338807888</v>
      </c>
      <c r="BU191" s="1">
        <f t="shared" ca="1" si="83"/>
        <v>0.42683056737587322</v>
      </c>
      <c r="BV191" s="1">
        <f t="shared" ca="1" si="83"/>
        <v>0.2609315187432506</v>
      </c>
      <c r="BW191" s="1">
        <f t="shared" ca="1" si="83"/>
        <v>-8.055207236283719</v>
      </c>
      <c r="BX191" s="1">
        <f t="shared" ca="1" si="83"/>
        <v>72.659699956164431</v>
      </c>
      <c r="BY191" s="1">
        <f t="shared" ca="1" si="83"/>
        <v>-309.23596187536788</v>
      </c>
      <c r="BZ191" s="1">
        <f t="shared" ca="1" si="79"/>
        <v>736.55421351747646</v>
      </c>
      <c r="CA191" s="1">
        <f t="shared" ca="1" si="79"/>
        <v>-1040.6958780265568</v>
      </c>
      <c r="CB191" s="1">
        <f t="shared" ca="1" si="79"/>
        <v>864.9121251123596</v>
      </c>
      <c r="CC191" s="1">
        <f t="shared" ca="1" si="79"/>
        <v>-389.79071617094991</v>
      </c>
      <c r="CD191" s="1">
        <f t="shared" ca="1" si="79"/>
        <v>73.373771059826794</v>
      </c>
      <c r="CE191" s="4">
        <f t="shared" ca="1" si="64"/>
        <v>0.71491426498809574</v>
      </c>
      <c r="CF191" s="4">
        <f t="shared" ca="1" si="65"/>
        <v>-3.6753345447865904E-2</v>
      </c>
      <c r="CG191" s="4">
        <f t="shared" ca="1" si="70"/>
        <v>-8.9493483828417264E-3</v>
      </c>
      <c r="CH191" s="4">
        <f t="shared" ca="1" si="71"/>
        <v>7.0618882761375942E-2</v>
      </c>
      <c r="CI191" s="8">
        <f t="shared" ca="1" si="66"/>
        <v>0.40980842278818841</v>
      </c>
      <c r="CJ191" s="8">
        <f t="shared" ca="1" si="67"/>
        <v>-0.16947693107548123</v>
      </c>
      <c r="CK191" s="8">
        <f t="shared" ca="1" si="72"/>
        <v>-9.8759826198606925E-3</v>
      </c>
      <c r="CL191" s="8">
        <f t="shared" ca="1" si="73"/>
        <v>0.10356945160481201</v>
      </c>
    </row>
    <row r="192" spans="1:90" x14ac:dyDescent="0.25">
      <c r="A192" s="7">
        <f>'Calculate Data'!M194</f>
        <v>0.39325842696629215</v>
      </c>
      <c r="B192" s="7">
        <f>'Calculate Data'!L194</f>
        <v>0.41052631578947368</v>
      </c>
      <c r="C192" s="7">
        <f>'Calculate Data'!N194</f>
        <v>0.51630434782608692</v>
      </c>
      <c r="D192" s="7">
        <f>'Calculate Data'!B194</f>
        <v>184</v>
      </c>
      <c r="E192" s="2">
        <v>0.80851063829787229</v>
      </c>
      <c r="F192" s="10">
        <v>0.67878787878787883</v>
      </c>
      <c r="G192" s="4">
        <v>0.69465648854961837</v>
      </c>
      <c r="H192" s="8">
        <v>0.44256756756756754</v>
      </c>
      <c r="I192" s="20">
        <v>296</v>
      </c>
      <c r="J192" s="1">
        <f t="shared" ref="J192:Y207" si="87">POWER($E192,J$2)</f>
        <v>1</v>
      </c>
      <c r="K192" s="1">
        <f t="shared" si="87"/>
        <v>0.80851063829787229</v>
      </c>
      <c r="L192" s="1">
        <f t="shared" si="87"/>
        <v>0.65368945224083286</v>
      </c>
      <c r="M192" s="1">
        <f t="shared" si="87"/>
        <v>0.5285148762798223</v>
      </c>
      <c r="N192" s="1">
        <f t="shared" si="87"/>
        <v>0.42730989997092012</v>
      </c>
      <c r="O192" s="1">
        <f t="shared" si="87"/>
        <v>0.34548459997648856</v>
      </c>
      <c r="P192" s="1">
        <f t="shared" si="87"/>
        <v>0.27932797444907587</v>
      </c>
      <c r="Q192" s="1">
        <f t="shared" si="87"/>
        <v>0.22583963891627409</v>
      </c>
      <c r="R192" s="1">
        <f t="shared" si="87"/>
        <v>0.18259375061315775</v>
      </c>
      <c r="S192" s="1">
        <f t="shared" si="87"/>
        <v>0.14762898985744669</v>
      </c>
      <c r="T192" s="1">
        <f t="shared" si="87"/>
        <v>0.11935960882091433</v>
      </c>
      <c r="U192" s="1">
        <f t="shared" si="87"/>
        <v>9.65035135147818E-2</v>
      </c>
      <c r="V192" s="1">
        <f t="shared" si="87"/>
        <v>7.8024117309823574E-2</v>
      </c>
      <c r="W192" s="1">
        <f t="shared" si="87"/>
        <v>6.3083328888793519E-2</v>
      </c>
      <c r="X192" s="1">
        <f t="shared" si="87"/>
        <v>5.1003542505833055E-2</v>
      </c>
      <c r="Y192" s="1">
        <f t="shared" si="87"/>
        <v>4.1236906706843747E-2</v>
      </c>
      <c r="Z192" s="1">
        <f t="shared" si="86"/>
        <v>3.3340477762980048E-2</v>
      </c>
      <c r="AA192" s="1">
        <f t="shared" si="84"/>
        <v>2.6956130957303016E-2</v>
      </c>
      <c r="AB192" s="1">
        <f t="shared" si="84"/>
        <v>2.1794318646330097E-2</v>
      </c>
      <c r="AC192" s="1">
        <f t="shared" si="80"/>
        <v>0.69465648854961837</v>
      </c>
      <c r="AD192" s="1">
        <f t="shared" si="80"/>
        <v>0.56163716095501059</v>
      </c>
      <c r="AE192" s="1">
        <f t="shared" si="80"/>
        <v>0.45408961949554039</v>
      </c>
      <c r="AF192" s="1">
        <f t="shared" si="80"/>
        <v>0.36713628810277732</v>
      </c>
      <c r="AG192" s="1">
        <f t="shared" si="80"/>
        <v>0.29683359463628806</v>
      </c>
      <c r="AH192" s="1">
        <f t="shared" si="76"/>
        <v>0.2399931190676371</v>
      </c>
      <c r="AI192" s="1">
        <f t="shared" si="76"/>
        <v>0.19403698988447257</v>
      </c>
      <c r="AJ192" s="1">
        <f t="shared" si="76"/>
        <v>0.15688097054489269</v>
      </c>
      <c r="AK192" s="1">
        <f t="shared" si="76"/>
        <v>0.12683993363204088</v>
      </c>
      <c r="AL192" s="1">
        <f t="shared" si="76"/>
        <v>0.10255143570250114</v>
      </c>
      <c r="AM192" s="1">
        <f t="shared" si="81"/>
        <v>0.44256756756756754</v>
      </c>
      <c r="AN192" s="1">
        <f t="shared" si="81"/>
        <v>0.35782058654399074</v>
      </c>
      <c r="AO192" s="1">
        <f t="shared" si="81"/>
        <v>0.28930175082280102</v>
      </c>
      <c r="AP192" s="1">
        <f t="shared" si="81"/>
        <v>0.23390354321843485</v>
      </c>
      <c r="AQ192" s="1">
        <f t="shared" si="81"/>
        <v>0.18911350302767072</v>
      </c>
      <c r="AR192" s="1">
        <f t="shared" si="77"/>
        <v>0.15290027904364864</v>
      </c>
      <c r="AS192" s="1">
        <f t="shared" si="77"/>
        <v>0.12362150220550316</v>
      </c>
      <c r="AT192" s="1">
        <f t="shared" si="77"/>
        <v>9.9949299655513191E-2</v>
      </c>
      <c r="AU192" s="1">
        <f t="shared" si="77"/>
        <v>8.081007206190427E-2</v>
      </c>
      <c r="AV192" s="1">
        <f t="shared" si="77"/>
        <v>6.5335802943667282E-2</v>
      </c>
      <c r="BK192" s="1">
        <f t="shared" ca="1" si="82"/>
        <v>0.31628541705140378</v>
      </c>
      <c r="BL192" s="1">
        <f t="shared" ca="1" si="82"/>
        <v>0.61554820237166064</v>
      </c>
      <c r="BM192" s="1">
        <f t="shared" ca="1" si="82"/>
        <v>-10.653306354166101</v>
      </c>
      <c r="BN192" s="1">
        <f t="shared" ca="1" si="82"/>
        <v>121.00530806207151</v>
      </c>
      <c r="BO192" s="1">
        <f t="shared" ca="1" si="82"/>
        <v>-578.34774316741459</v>
      </c>
      <c r="BP192" s="1">
        <f t="shared" ca="1" si="78"/>
        <v>1467.2436709190874</v>
      </c>
      <c r="BQ192" s="1">
        <f t="shared" ca="1" si="78"/>
        <v>-2141.3292878428297</v>
      </c>
      <c r="BR192" s="1">
        <f t="shared" ca="1" si="78"/>
        <v>1805.5227313001301</v>
      </c>
      <c r="BS192" s="1">
        <f t="shared" ca="1" si="78"/>
        <v>-817.50756288386867</v>
      </c>
      <c r="BT192" s="1">
        <f t="shared" ca="1" si="78"/>
        <v>153.851604942233</v>
      </c>
      <c r="BU192" s="1">
        <f t="shared" ca="1" si="83"/>
        <v>0.42683056737587322</v>
      </c>
      <c r="BV192" s="1">
        <f t="shared" ca="1" si="83"/>
        <v>0.26231210878951117</v>
      </c>
      <c r="BW192" s="1">
        <f t="shared" ca="1" si="83"/>
        <v>-8.1406730279063346</v>
      </c>
      <c r="BX192" s="1">
        <f t="shared" ca="1" si="83"/>
        <v>73.81914155684386</v>
      </c>
      <c r="BY192" s="1">
        <f t="shared" ca="1" si="83"/>
        <v>-315.83276365254221</v>
      </c>
      <c r="BZ192" s="1">
        <f t="shared" ca="1" si="79"/>
        <v>756.24706501208414</v>
      </c>
      <c r="CA192" s="1">
        <f t="shared" ca="1" si="79"/>
        <v>-1074.1739477428648</v>
      </c>
      <c r="CB192" s="1">
        <f t="shared" ca="1" si="79"/>
        <v>897.45888794690165</v>
      </c>
      <c r="CC192" s="1">
        <f t="shared" ca="1" si="79"/>
        <v>-406.59858727021236</v>
      </c>
      <c r="CD192" s="1">
        <f t="shared" ca="1" si="79"/>
        <v>76.942627225221528</v>
      </c>
      <c r="CE192" s="4">
        <f t="shared" ca="1" si="64"/>
        <v>0.71724859466604585</v>
      </c>
      <c r="CF192" s="4">
        <f t="shared" ca="1" si="65"/>
        <v>-2.2592106116427479E-2</v>
      </c>
      <c r="CG192" s="4">
        <f t="shared" ca="1" si="70"/>
        <v>-6.1794305601165535E-3</v>
      </c>
      <c r="CH192" s="4">
        <f t="shared" ca="1" si="71"/>
        <v>6.8938254118028994E-2</v>
      </c>
      <c r="CI192" s="8">
        <f t="shared" ca="1" si="66"/>
        <v>0.41089272369082153</v>
      </c>
      <c r="CJ192" s="8">
        <f t="shared" ca="1" si="67"/>
        <v>3.1674843876746017E-2</v>
      </c>
      <c r="CK192" s="8">
        <f t="shared" ca="1" si="72"/>
        <v>-5.0320505153817277E-4</v>
      </c>
      <c r="CL192" s="8">
        <f t="shared" ca="1" si="73"/>
        <v>9.389214057338402E-2</v>
      </c>
    </row>
    <row r="193" spans="1:90" x14ac:dyDescent="0.25">
      <c r="A193" s="7">
        <f>'Calculate Data'!M195</f>
        <v>0.37931034482758619</v>
      </c>
      <c r="B193" s="7">
        <f>'Calculate Data'!L195</f>
        <v>0.46153846153846156</v>
      </c>
      <c r="C193" s="7">
        <f>'Calculate Data'!N195</f>
        <v>0.47272727272727272</v>
      </c>
      <c r="D193" s="7">
        <f>'Calculate Data'!B195</f>
        <v>110</v>
      </c>
      <c r="E193" s="2">
        <v>0.81276595744680846</v>
      </c>
      <c r="F193" s="10">
        <v>0.68141592920353977</v>
      </c>
      <c r="G193" s="4">
        <v>0.70886075949367089</v>
      </c>
      <c r="H193" s="8">
        <v>0.41145833333333331</v>
      </c>
      <c r="I193" s="20">
        <v>192</v>
      </c>
      <c r="J193" s="1">
        <f t="shared" si="87"/>
        <v>1</v>
      </c>
      <c r="K193" s="1">
        <f t="shared" si="87"/>
        <v>0.81276595744680846</v>
      </c>
      <c r="L193" s="1">
        <f t="shared" si="87"/>
        <v>0.66058850158442728</v>
      </c>
      <c r="M193" s="1">
        <f t="shared" si="87"/>
        <v>0.53690384596861962</v>
      </c>
      <c r="N193" s="1">
        <f t="shared" si="87"/>
        <v>0.4363771684255589</v>
      </c>
      <c r="O193" s="1">
        <f t="shared" si="87"/>
        <v>0.3546725071033266</v>
      </c>
      <c r="P193" s="1">
        <f t="shared" si="87"/>
        <v>0.28826573981589521</v>
      </c>
      <c r="Q193" s="1">
        <f t="shared" si="87"/>
        <v>0.23429258002057865</v>
      </c>
      <c r="R193" s="1">
        <f t="shared" si="87"/>
        <v>0.1904250331231086</v>
      </c>
      <c r="S193" s="1">
        <f t="shared" si="87"/>
        <v>0.15477098436814357</v>
      </c>
      <c r="T193" s="1">
        <f t="shared" si="87"/>
        <v>0.12579258729495923</v>
      </c>
      <c r="U193" s="1">
        <f t="shared" si="87"/>
        <v>0.10223993265249878</v>
      </c>
      <c r="V193" s="1">
        <f t="shared" si="87"/>
        <v>8.3097136751605391E-2</v>
      </c>
      <c r="W193" s="1">
        <f t="shared" si="87"/>
        <v>6.7538523913006937E-2</v>
      </c>
      <c r="X193" s="1">
        <f t="shared" si="87"/>
        <v>5.4893013052699252E-2</v>
      </c>
      <c r="Y193" s="1">
        <f t="shared" si="87"/>
        <v>4.4615172310917259E-2</v>
      </c>
      <c r="Z193" s="1">
        <f t="shared" si="86"/>
        <v>3.6261693239937005E-2</v>
      </c>
      <c r="AA193" s="1">
        <f t="shared" si="84"/>
        <v>2.9472269824799863E-2</v>
      </c>
      <c r="AB193" s="1">
        <f t="shared" si="84"/>
        <v>2.3954057602284144E-2</v>
      </c>
      <c r="AC193" s="1">
        <f t="shared" si="80"/>
        <v>0.70886075949367089</v>
      </c>
      <c r="AD193" s="1">
        <f t="shared" si="80"/>
        <v>0.57613789388634529</v>
      </c>
      <c r="AE193" s="1">
        <f t="shared" si="80"/>
        <v>0.46826526694592313</v>
      </c>
      <c r="AF193" s="1">
        <f t="shared" si="80"/>
        <v>0.38059006802838857</v>
      </c>
      <c r="AG193" s="1">
        <f t="shared" si="80"/>
        <v>0.30933065103583923</v>
      </c>
      <c r="AH193" s="1">
        <f t="shared" si="76"/>
        <v>0.25141342275678846</v>
      </c>
      <c r="AI193" s="1">
        <f t="shared" si="76"/>
        <v>0.20434027126190041</v>
      </c>
      <c r="AJ193" s="1">
        <f t="shared" si="76"/>
        <v>0.16608081621711904</v>
      </c>
      <c r="AK193" s="1">
        <f t="shared" si="76"/>
        <v>0.13498483360625421</v>
      </c>
      <c r="AL193" s="1">
        <f t="shared" si="76"/>
        <v>0.10971107752678531</v>
      </c>
      <c r="AM193" s="1">
        <f t="shared" si="81"/>
        <v>0.41145833333333331</v>
      </c>
      <c r="AN193" s="1">
        <f t="shared" si="81"/>
        <v>0.33441932624113474</v>
      </c>
      <c r="AO193" s="1">
        <f t="shared" si="81"/>
        <v>0.27180464388109249</v>
      </c>
      <c r="AP193" s="1">
        <f t="shared" si="81"/>
        <v>0.22091356162250494</v>
      </c>
      <c r="AQ193" s="1">
        <f t="shared" si="81"/>
        <v>0.17955102242509974</v>
      </c>
      <c r="AR193" s="1">
        <f t="shared" si="77"/>
        <v>0.14593295865188957</v>
      </c>
      <c r="AS193" s="1">
        <f t="shared" si="77"/>
        <v>0.11860934086174854</v>
      </c>
      <c r="AT193" s="1">
        <f t="shared" si="77"/>
        <v>9.6401634487633919E-2</v>
      </c>
      <c r="AU193" s="1">
        <f t="shared" si="77"/>
        <v>7.8351966753779062E-2</v>
      </c>
      <c r="AV193" s="1">
        <f t="shared" si="77"/>
        <v>6.3681811276475736E-2</v>
      </c>
      <c r="BK193" s="1">
        <f t="shared" ca="1" si="82"/>
        <v>0.31628541705140378</v>
      </c>
      <c r="BL193" s="1">
        <f t="shared" ca="1" si="82"/>
        <v>0.61878792975256414</v>
      </c>
      <c r="BM193" s="1">
        <f t="shared" ca="1" si="82"/>
        <v>-10.765741526491235</v>
      </c>
      <c r="BN193" s="1">
        <f t="shared" ca="1" si="82"/>
        <v>122.92599167397205</v>
      </c>
      <c r="BO193" s="1">
        <f t="shared" ca="1" si="82"/>
        <v>-590.61994712943442</v>
      </c>
      <c r="BP193" s="1">
        <f t="shared" ca="1" si="78"/>
        <v>1506.2639299458658</v>
      </c>
      <c r="BQ193" s="1">
        <f t="shared" ca="1" si="78"/>
        <v>-2209.8462302850794</v>
      </c>
      <c r="BR193" s="1">
        <f t="shared" ca="1" si="78"/>
        <v>1873.1015557412247</v>
      </c>
      <c r="BS193" s="1">
        <f t="shared" ca="1" si="78"/>
        <v>-852.56973044144581</v>
      </c>
      <c r="BT193" s="1">
        <f t="shared" ca="1" si="78"/>
        <v>161.294637093441</v>
      </c>
      <c r="BU193" s="1">
        <f t="shared" ca="1" si="83"/>
        <v>0.42683056737587322</v>
      </c>
      <c r="BV193" s="1">
        <f t="shared" ca="1" si="83"/>
        <v>0.26369269883577173</v>
      </c>
      <c r="BW193" s="1">
        <f t="shared" ca="1" si="83"/>
        <v>-8.2265898263449024</v>
      </c>
      <c r="BX193" s="1">
        <f t="shared" ca="1" si="83"/>
        <v>74.990852266923341</v>
      </c>
      <c r="BY193" s="1">
        <f t="shared" ca="1" si="83"/>
        <v>-322.53455187463339</v>
      </c>
      <c r="BZ193" s="1">
        <f t="shared" ca="1" si="79"/>
        <v>776.35889575286899</v>
      </c>
      <c r="CA193" s="1">
        <f t="shared" ca="1" si="79"/>
        <v>-1108.5447075173252</v>
      </c>
      <c r="CB193" s="1">
        <f t="shared" ca="1" si="79"/>
        <v>931.04983398167758</v>
      </c>
      <c r="CC193" s="1">
        <f t="shared" ca="1" si="79"/>
        <v>-424.03723670025749</v>
      </c>
      <c r="CD193" s="1">
        <f t="shared" ca="1" si="79"/>
        <v>80.664957248692929</v>
      </c>
      <c r="CE193" s="4">
        <f t="shared" ca="1" si="64"/>
        <v>0.71953841885658676</v>
      </c>
      <c r="CF193" s="4">
        <f t="shared" ca="1" si="65"/>
        <v>-1.067765936291587E-2</v>
      </c>
      <c r="CG193" s="4">
        <f t="shared" ca="1" si="70"/>
        <v>-3.1039855977363683E-3</v>
      </c>
      <c r="CH193" s="4">
        <f t="shared" ca="1" si="71"/>
        <v>7.0360360072795003E-2</v>
      </c>
      <c r="CI193" s="8">
        <f t="shared" ca="1" si="66"/>
        <v>0.41197659781352058</v>
      </c>
      <c r="CJ193" s="8">
        <f t="shared" ca="1" si="67"/>
        <v>-5.1826448018726934E-4</v>
      </c>
      <c r="CK193" s="8">
        <f t="shared" ca="1" si="72"/>
        <v>-3.6154614108313337E-3</v>
      </c>
      <c r="CL193" s="8">
        <f t="shared" ca="1" si="73"/>
        <v>9.2235385425994895E-2</v>
      </c>
    </row>
    <row r="194" spans="1:90" x14ac:dyDescent="0.25">
      <c r="A194" s="7">
        <f>'Calculate Data'!M196</f>
        <v>0.38596491228070173</v>
      </c>
      <c r="B194" s="7">
        <f>'Calculate Data'!L196</f>
        <v>0.50877192982456143</v>
      </c>
      <c r="C194" s="7">
        <f>'Calculate Data'!N196</f>
        <v>0.5</v>
      </c>
      <c r="D194" s="7">
        <f>'Calculate Data'!B196</f>
        <v>114</v>
      </c>
      <c r="E194" s="2">
        <v>0.81702127659574464</v>
      </c>
      <c r="F194" s="10">
        <v>0.68148148148148147</v>
      </c>
      <c r="G194" s="4">
        <v>0.66129032258064513</v>
      </c>
      <c r="H194" s="8">
        <v>0.47876447876447875</v>
      </c>
      <c r="I194" s="20">
        <v>259</v>
      </c>
      <c r="J194" s="1">
        <f t="shared" si="87"/>
        <v>1</v>
      </c>
      <c r="K194" s="1">
        <f t="shared" si="87"/>
        <v>0.81702127659574464</v>
      </c>
      <c r="L194" s="1">
        <f t="shared" si="87"/>
        <v>0.66752376641014022</v>
      </c>
      <c r="M194" s="1">
        <f t="shared" si="87"/>
        <v>0.54538111979041237</v>
      </c>
      <c r="N194" s="1">
        <f t="shared" si="87"/>
        <v>0.44558797872237943</v>
      </c>
      <c r="O194" s="1">
        <f t="shared" si="87"/>
        <v>0.36405485921147596</v>
      </c>
      <c r="P194" s="1">
        <f t="shared" si="87"/>
        <v>0.29744056582384415</v>
      </c>
      <c r="Q194" s="1">
        <f t="shared" si="87"/>
        <v>0.24301527080075774</v>
      </c>
      <c r="R194" s="1">
        <f t="shared" si="87"/>
        <v>0.19854864678189565</v>
      </c>
      <c r="S194" s="1">
        <f t="shared" si="87"/>
        <v>0.16221846886010197</v>
      </c>
      <c r="T194" s="1">
        <f t="shared" si="87"/>
        <v>0.13253594051548756</v>
      </c>
      <c r="U194" s="1">
        <f t="shared" si="87"/>
        <v>0.1082846833147813</v>
      </c>
      <c r="V194" s="1">
        <f t="shared" si="87"/>
        <v>8.8470890197608551E-2</v>
      </c>
      <c r="W194" s="1">
        <f t="shared" si="87"/>
        <v>7.2282599650812088E-2</v>
      </c>
      <c r="X194" s="1">
        <f t="shared" si="87"/>
        <v>5.905642184236562E-2</v>
      </c>
      <c r="Y194" s="1">
        <f t="shared" si="87"/>
        <v>4.8250353164826371E-2</v>
      </c>
      <c r="Z194" s="1">
        <f t="shared" si="86"/>
        <v>3.9421565138921963E-2</v>
      </c>
      <c r="AA194" s="1">
        <f t="shared" si="84"/>
        <v>3.2208257475204324E-2</v>
      </c>
      <c r="AB194" s="1">
        <f t="shared" si="84"/>
        <v>2.6314831639315871E-2</v>
      </c>
      <c r="AC194" s="1">
        <f t="shared" si="80"/>
        <v>0.66129032258064513</v>
      </c>
      <c r="AD194" s="1">
        <f t="shared" si="80"/>
        <v>0.5402882635552505</v>
      </c>
      <c r="AE194" s="1">
        <f t="shared" si="80"/>
        <v>0.44142700681960884</v>
      </c>
      <c r="AF194" s="1">
        <f t="shared" si="80"/>
        <v>0.36065525663559528</v>
      </c>
      <c r="AG194" s="1">
        <f t="shared" si="80"/>
        <v>0.29466301818737994</v>
      </c>
      <c r="AH194" s="1">
        <f t="shared" si="76"/>
        <v>0.24074595528500828</v>
      </c>
      <c r="AI194" s="1">
        <f t="shared" si="76"/>
        <v>0.19669456772221952</v>
      </c>
      <c r="AJ194" s="1">
        <f t="shared" si="76"/>
        <v>0.16070364681985591</v>
      </c>
      <c r="AK194" s="1">
        <f t="shared" si="76"/>
        <v>0.13129829867835036</v>
      </c>
      <c r="AL194" s="1">
        <f t="shared" si="76"/>
        <v>0.10727350360103517</v>
      </c>
      <c r="AM194" s="1">
        <f t="shared" si="81"/>
        <v>0.47876447876447875</v>
      </c>
      <c r="AN194" s="1">
        <f t="shared" si="81"/>
        <v>0.39116076562885072</v>
      </c>
      <c r="AO194" s="1">
        <f t="shared" si="81"/>
        <v>0.31958666808825242</v>
      </c>
      <c r="AP194" s="1">
        <f t="shared" si="81"/>
        <v>0.26110910754444455</v>
      </c>
      <c r="AQ194" s="1">
        <f t="shared" si="81"/>
        <v>0.21333169637673763</v>
      </c>
      <c r="AR194" s="1">
        <f t="shared" si="77"/>
        <v>0.17429653491205799</v>
      </c>
      <c r="AS194" s="1">
        <f t="shared" si="77"/>
        <v>0.14240397746006439</v>
      </c>
      <c r="AT194" s="1">
        <f t="shared" si="77"/>
        <v>0.11634707945673343</v>
      </c>
      <c r="AU194" s="1">
        <f t="shared" si="77"/>
        <v>9.5058039385926871E-2</v>
      </c>
      <c r="AV194" s="1">
        <f t="shared" si="77"/>
        <v>7.7664440689778541E-2</v>
      </c>
      <c r="BK194" s="1">
        <f t="shared" ca="1" si="82"/>
        <v>0.31628541705140378</v>
      </c>
      <c r="BL194" s="1">
        <f t="shared" ca="1" si="82"/>
        <v>0.62202765713346764</v>
      </c>
      <c r="BM194" s="1">
        <f t="shared" ca="1" si="82"/>
        <v>-10.878766909694713</v>
      </c>
      <c r="BN194" s="1">
        <f t="shared" ca="1" si="82"/>
        <v>124.86689282239962</v>
      </c>
      <c r="BO194" s="1">
        <f t="shared" ca="1" si="82"/>
        <v>-603.08642953078265</v>
      </c>
      <c r="BP194" s="1">
        <f t="shared" ca="1" si="78"/>
        <v>1546.1099802472493</v>
      </c>
      <c r="BQ194" s="1">
        <f t="shared" ca="1" si="78"/>
        <v>-2280.1804804812223</v>
      </c>
      <c r="BR194" s="1">
        <f t="shared" ca="1" si="78"/>
        <v>1942.8369509857862</v>
      </c>
      <c r="BS194" s="1">
        <f t="shared" ca="1" si="78"/>
        <v>-888.94072113364621</v>
      </c>
      <c r="BT194" s="1">
        <f t="shared" ca="1" si="78"/>
        <v>169.05603573862987</v>
      </c>
      <c r="BU194" s="1">
        <f t="shared" ca="1" si="83"/>
        <v>0.42683056737587322</v>
      </c>
      <c r="BV194" s="1">
        <f t="shared" ca="1" si="83"/>
        <v>0.26507328888203235</v>
      </c>
      <c r="BW194" s="1">
        <f t="shared" ca="1" si="83"/>
        <v>-8.3129576315994207</v>
      </c>
      <c r="BX194" s="1">
        <f t="shared" ca="1" si="83"/>
        <v>76.174896660662839</v>
      </c>
      <c r="BY194" s="1">
        <f t="shared" ca="1" si="83"/>
        <v>-329.34243456521017</v>
      </c>
      <c r="BZ194" s="1">
        <f t="shared" ca="1" si="79"/>
        <v>796.89635601934901</v>
      </c>
      <c r="CA194" s="1">
        <f t="shared" ca="1" si="79"/>
        <v>-1143.827099451933</v>
      </c>
      <c r="CB194" s="1">
        <f t="shared" ca="1" si="79"/>
        <v>965.71273197889934</v>
      </c>
      <c r="CC194" s="1">
        <f t="shared" ca="1" si="79"/>
        <v>-442.12684724881149</v>
      </c>
      <c r="CD194" s="1">
        <f t="shared" ca="1" si="79"/>
        <v>84.546505334768042</v>
      </c>
      <c r="CE194" s="4">
        <f t="shared" ca="1" si="64"/>
        <v>0.72177481290390233</v>
      </c>
      <c r="CF194" s="4">
        <f t="shared" ca="1" si="65"/>
        <v>-6.0484490323257201E-2</v>
      </c>
      <c r="CG194" s="4">
        <f t="shared" ca="1" si="70"/>
        <v>6.1298341350132877E-4</v>
      </c>
      <c r="CH194" s="4">
        <f t="shared" ca="1" si="71"/>
        <v>6.736124063927508E-2</v>
      </c>
      <c r="CI194" s="8">
        <f t="shared" ca="1" si="66"/>
        <v>0.41305495238300693</v>
      </c>
      <c r="CJ194" s="8">
        <f t="shared" ca="1" si="67"/>
        <v>6.5709526381471817E-2</v>
      </c>
      <c r="CK194" s="8">
        <f t="shared" ca="1" si="72"/>
        <v>-7.1347884624106831E-3</v>
      </c>
      <c r="CL194" s="8">
        <f t="shared" ca="1" si="73"/>
        <v>9.3290783573615768E-2</v>
      </c>
    </row>
    <row r="195" spans="1:90" x14ac:dyDescent="0.25">
      <c r="A195" s="7">
        <f>'Calculate Data'!M197</f>
        <v>0.38095238095238093</v>
      </c>
      <c r="B195" s="7">
        <f>'Calculate Data'!L197</f>
        <v>0.5376344086021505</v>
      </c>
      <c r="C195" s="7">
        <f>'Calculate Data'!N197</f>
        <v>0.42465753424657532</v>
      </c>
      <c r="D195" s="7">
        <f>'Calculate Data'!B197</f>
        <v>219</v>
      </c>
      <c r="E195" s="2">
        <v>0.82127659574468082</v>
      </c>
      <c r="F195" s="10">
        <v>0.68493150684931503</v>
      </c>
      <c r="G195" s="4">
        <v>0.72839506172839508</v>
      </c>
      <c r="H195" s="8">
        <v>0.52597402597402598</v>
      </c>
      <c r="I195" s="20">
        <v>154</v>
      </c>
      <c r="J195" s="1">
        <f t="shared" si="87"/>
        <v>1</v>
      </c>
      <c r="K195" s="1">
        <f t="shared" si="87"/>
        <v>0.82127659574468082</v>
      </c>
      <c r="L195" s="1">
        <f t="shared" si="87"/>
        <v>0.6744952467179719</v>
      </c>
      <c r="M195" s="1">
        <f t="shared" si="87"/>
        <v>0.5539471600705046</v>
      </c>
      <c r="N195" s="1">
        <f t="shared" si="87"/>
        <v>0.45494383784513776</v>
      </c>
      <c r="O195" s="1">
        <f t="shared" si="87"/>
        <v>0.37363472640047485</v>
      </c>
      <c r="P195" s="1">
        <f t="shared" si="87"/>
        <v>0.30685745615017718</v>
      </c>
      <c r="Q195" s="1">
        <f t="shared" si="87"/>
        <v>0.25201484696589022</v>
      </c>
      <c r="R195" s="1">
        <f t="shared" si="87"/>
        <v>0.20697389559326299</v>
      </c>
      <c r="S195" s="1">
        <f t="shared" si="87"/>
        <v>0.16998281638085003</v>
      </c>
      <c r="T195" s="1">
        <f t="shared" si="87"/>
        <v>0.13960290877235768</v>
      </c>
      <c r="U195" s="1">
        <f t="shared" si="87"/>
        <v>0.11465260167261716</v>
      </c>
      <c r="V195" s="1">
        <f t="shared" si="87"/>
        <v>9.416149839495791E-2</v>
      </c>
      <c r="W195" s="1">
        <f t="shared" si="87"/>
        <v>7.7332634852029264E-2</v>
      </c>
      <c r="X195" s="1">
        <f t="shared" si="87"/>
        <v>6.351148309124105E-2</v>
      </c>
      <c r="Y195" s="1">
        <f t="shared" si="87"/>
        <v>5.2160494623870311E-2</v>
      </c>
      <c r="Z195" s="1">
        <f t="shared" si="86"/>
        <v>4.2838193457050928E-2</v>
      </c>
      <c r="AA195" s="1">
        <f t="shared" si="84"/>
        <v>3.5182005690258845E-2</v>
      </c>
      <c r="AB195" s="1">
        <f t="shared" si="84"/>
        <v>2.8894157864765777E-2</v>
      </c>
      <c r="AC195" s="1">
        <f t="shared" si="80"/>
        <v>0.72839506172839508</v>
      </c>
      <c r="AD195" s="1">
        <f t="shared" si="80"/>
        <v>0.5982138166535329</v>
      </c>
      <c r="AE195" s="1">
        <f t="shared" si="80"/>
        <v>0.49129900686864619</v>
      </c>
      <c r="AF195" s="1">
        <f t="shared" si="80"/>
        <v>0.40349237585382436</v>
      </c>
      <c r="AG195" s="1">
        <f t="shared" si="80"/>
        <v>0.33137884485016206</v>
      </c>
      <c r="AH195" s="1">
        <f t="shared" si="76"/>
        <v>0.27215368960034586</v>
      </c>
      <c r="AI195" s="1">
        <f t="shared" si="76"/>
        <v>0.2235134557143266</v>
      </c>
      <c r="AJ195" s="1">
        <f t="shared" si="76"/>
        <v>0.18356637001219164</v>
      </c>
      <c r="AK195" s="1">
        <f t="shared" si="76"/>
        <v>0.15075876345682118</v>
      </c>
      <c r="AL195" s="1">
        <f t="shared" si="76"/>
        <v>0.1238146440304957</v>
      </c>
      <c r="AM195" s="1">
        <f t="shared" si="81"/>
        <v>0.52597402597402598</v>
      </c>
      <c r="AN195" s="1">
        <f t="shared" si="81"/>
        <v>0.4319701575020724</v>
      </c>
      <c r="AO195" s="1">
        <f t="shared" si="81"/>
        <v>0.3547669804165956</v>
      </c>
      <c r="AP195" s="1">
        <f t="shared" si="81"/>
        <v>0.2913618179591615</v>
      </c>
      <c r="AQ195" s="1">
        <f t="shared" si="81"/>
        <v>0.23928864198348154</v>
      </c>
      <c r="AR195" s="1">
        <f t="shared" si="77"/>
        <v>0.19652216128856145</v>
      </c>
      <c r="AS195" s="1">
        <f t="shared" si="77"/>
        <v>0.16139905161145682</v>
      </c>
      <c r="AT195" s="1">
        <f t="shared" si="77"/>
        <v>0.13255326366387732</v>
      </c>
      <c r="AU195" s="1">
        <f t="shared" si="77"/>
        <v>0.10886289313671625</v>
      </c>
      <c r="AV195" s="1">
        <f t="shared" si="77"/>
        <v>8.9406546278239296E-2</v>
      </c>
      <c r="BK195" s="1">
        <f t="shared" ca="1" si="82"/>
        <v>0.31628541705140378</v>
      </c>
      <c r="BL195" s="1">
        <f t="shared" ca="1" si="82"/>
        <v>0.62526738451437114</v>
      </c>
      <c r="BM195" s="1">
        <f t="shared" ca="1" si="82"/>
        <v>-10.992382503776541</v>
      </c>
      <c r="BN195" s="1">
        <f t="shared" ca="1" si="82"/>
        <v>126.8281173583309</v>
      </c>
      <c r="BO195" s="1">
        <f t="shared" ca="1" si="82"/>
        <v>-615.74923001681816</v>
      </c>
      <c r="BP195" s="1">
        <f t="shared" ca="1" si="78"/>
        <v>1586.7948602744939</v>
      </c>
      <c r="BQ195" s="1">
        <f t="shared" ca="1" si="78"/>
        <v>-2352.3703966396447</v>
      </c>
      <c r="BR195" s="1">
        <f t="shared" ca="1" si="78"/>
        <v>2014.7859649683915</v>
      </c>
      <c r="BS195" s="1">
        <f t="shared" ca="1" si="78"/>
        <v>-926.6621907860407</v>
      </c>
      <c r="BT195" s="1">
        <f t="shared" ca="1" si="78"/>
        <v>177.14765330337661</v>
      </c>
      <c r="BU195" s="1">
        <f t="shared" ca="1" si="83"/>
        <v>0.42683056737587322</v>
      </c>
      <c r="BV195" s="1">
        <f t="shared" ca="1" si="83"/>
        <v>0.26645387892829292</v>
      </c>
      <c r="BW195" s="1">
        <f t="shared" ca="1" si="83"/>
        <v>-8.3997764436698912</v>
      </c>
      <c r="BX195" s="1">
        <f t="shared" ca="1" si="83"/>
        <v>77.371339312322391</v>
      </c>
      <c r="BY195" s="1">
        <f t="shared" ca="1" si="83"/>
        <v>-336.25752556423851</v>
      </c>
      <c r="BZ195" s="1">
        <f t="shared" ca="1" si="79"/>
        <v>817.86616609302234</v>
      </c>
      <c r="CA195" s="1">
        <f t="shared" ca="1" si="79"/>
        <v>-1180.040365513986</v>
      </c>
      <c r="CB195" s="1">
        <f t="shared" ca="1" si="79"/>
        <v>1001.4759383668955</v>
      </c>
      <c r="CC195" s="1">
        <f t="shared" ca="1" si="79"/>
        <v>-460.8881370114587</v>
      </c>
      <c r="CD195" s="1">
        <f t="shared" ca="1" si="79"/>
        <v>88.59319899238136</v>
      </c>
      <c r="CE195" s="4">
        <f t="shared" ca="1" si="64"/>
        <v>0.72394875987856722</v>
      </c>
      <c r="CF195" s="4">
        <f t="shared" ca="1" si="65"/>
        <v>4.4463018498278606E-3</v>
      </c>
      <c r="CG195" s="4">
        <f t="shared" ca="1" si="70"/>
        <v>-4.4580275143686005E-3</v>
      </c>
      <c r="CH195" s="4">
        <f t="shared" ca="1" si="71"/>
        <v>6.4599384081903341E-2</v>
      </c>
      <c r="CI195" s="8">
        <f t="shared" ca="1" si="66"/>
        <v>0.41412267757266363</v>
      </c>
      <c r="CJ195" s="8">
        <f t="shared" ca="1" si="67"/>
        <v>0.11185134840136235</v>
      </c>
      <c r="CK195" s="8">
        <f t="shared" ca="1" si="72"/>
        <v>-6.885231705606047E-3</v>
      </c>
      <c r="CL195" s="8">
        <f t="shared" ca="1" si="73"/>
        <v>9.3257509803274574E-2</v>
      </c>
    </row>
    <row r="196" spans="1:90" x14ac:dyDescent="0.25">
      <c r="A196" s="7">
        <f>'Calculate Data'!M198</f>
        <v>0.54430379746835444</v>
      </c>
      <c r="B196" s="7">
        <f>'Calculate Data'!L198</f>
        <v>0.61728395061728392</v>
      </c>
      <c r="C196" s="7">
        <f>'Calculate Data'!N198</f>
        <v>0.50624999999999998</v>
      </c>
      <c r="D196" s="7">
        <f>'Calculate Data'!B198</f>
        <v>160</v>
      </c>
      <c r="E196" s="2">
        <v>0.82553191489361699</v>
      </c>
      <c r="F196" s="10">
        <v>0.68571428571428572</v>
      </c>
      <c r="G196" s="4">
        <v>0.75320512820512819</v>
      </c>
      <c r="H196" s="8">
        <v>0.52702702702702697</v>
      </c>
      <c r="I196" s="20">
        <v>592</v>
      </c>
      <c r="J196" s="1">
        <f t="shared" si="87"/>
        <v>1</v>
      </c>
      <c r="K196" s="1">
        <f t="shared" si="87"/>
        <v>0.82553191489361699</v>
      </c>
      <c r="L196" s="1">
        <f t="shared" si="87"/>
        <v>0.68150294250792209</v>
      </c>
      <c r="M196" s="1">
        <f t="shared" si="87"/>
        <v>0.56260242913419944</v>
      </c>
      <c r="N196" s="1">
        <f t="shared" si="87"/>
        <v>0.46444626064695615</v>
      </c>
      <c r="O196" s="1">
        <f t="shared" si="87"/>
        <v>0.38341521091706166</v>
      </c>
      <c r="P196" s="1">
        <f t="shared" si="87"/>
        <v>0.31652149326770196</v>
      </c>
      <c r="Q196" s="1">
        <f t="shared" si="87"/>
        <v>0.26129859444227305</v>
      </c>
      <c r="R196" s="1">
        <f t="shared" si="87"/>
        <v>0.21571032902894033</v>
      </c>
      <c r="S196" s="1">
        <f t="shared" si="87"/>
        <v>0.17807576098559327</v>
      </c>
      <c r="T196" s="1">
        <f t="shared" si="87"/>
        <v>0.14700722396257487</v>
      </c>
      <c r="U196" s="1">
        <f t="shared" si="87"/>
        <v>0.12135915510101924</v>
      </c>
      <c r="V196" s="1">
        <f t="shared" si="87"/>
        <v>0.1001858557004159</v>
      </c>
      <c r="W196" s="1">
        <f t="shared" si="87"/>
        <v>8.2706621301619918E-2</v>
      </c>
      <c r="X196" s="1">
        <f t="shared" si="87"/>
        <v>6.8276955457507504E-2</v>
      </c>
      <c r="Y196" s="1">
        <f t="shared" si="87"/>
        <v>5.6364805781942355E-2</v>
      </c>
      <c r="Z196" s="1">
        <f t="shared" si="86"/>
        <v>4.6530946049773696E-2</v>
      </c>
      <c r="AA196" s="1">
        <f t="shared" si="84"/>
        <v>3.8412780994281262E-2</v>
      </c>
      <c r="AB196" s="1">
        <f t="shared" si="84"/>
        <v>3.1710976650598147E-2</v>
      </c>
      <c r="AC196" s="1">
        <f t="shared" si="80"/>
        <v>0.75320512820512819</v>
      </c>
      <c r="AD196" s="1">
        <f t="shared" si="80"/>
        <v>0.62179487179487181</v>
      </c>
      <c r="AE196" s="1">
        <f t="shared" si="80"/>
        <v>0.51331151118385154</v>
      </c>
      <c r="AF196" s="1">
        <f t="shared" si="80"/>
        <v>0.42375503476454124</v>
      </c>
      <c r="AG196" s="1">
        <f t="shared" si="80"/>
        <v>0.34982330529498301</v>
      </c>
      <c r="AH196" s="1">
        <f t="shared" si="76"/>
        <v>0.2887903030945817</v>
      </c>
      <c r="AI196" s="1">
        <f t="shared" si="76"/>
        <v>0.23840561191637807</v>
      </c>
      <c r="AJ196" s="1">
        <f t="shared" si="76"/>
        <v>0.19681144132671208</v>
      </c>
      <c r="AK196" s="1">
        <f t="shared" si="76"/>
        <v>0.1624741260314134</v>
      </c>
      <c r="AL196" s="1">
        <f t="shared" si="76"/>
        <v>0.13412757638337955</v>
      </c>
      <c r="AM196" s="1">
        <f t="shared" si="81"/>
        <v>0.52702702702702697</v>
      </c>
      <c r="AN196" s="1">
        <f t="shared" si="81"/>
        <v>0.4350776308223116</v>
      </c>
      <c r="AO196" s="1">
        <f t="shared" si="81"/>
        <v>0.35917046970012106</v>
      </c>
      <c r="AP196" s="1">
        <f t="shared" si="81"/>
        <v>0.29650668562478077</v>
      </c>
      <c r="AQ196" s="1">
        <f t="shared" si="81"/>
        <v>0.24477573196258498</v>
      </c>
      <c r="AR196" s="1">
        <f t="shared" si="77"/>
        <v>0.2020701787265595</v>
      </c>
      <c r="AS196" s="1">
        <f t="shared" si="77"/>
        <v>0.1668153815870321</v>
      </c>
      <c r="AT196" s="1">
        <f t="shared" si="77"/>
        <v>0.137711421395252</v>
      </c>
      <c r="AU196" s="1">
        <f t="shared" si="77"/>
        <v>0.11368517340714422</v>
      </c>
      <c r="AV196" s="1">
        <f t="shared" si="77"/>
        <v>9.3850738897812661E-2</v>
      </c>
      <c r="BK196" s="1">
        <f t="shared" ca="1" si="82"/>
        <v>0.31628541705140378</v>
      </c>
      <c r="BL196" s="1">
        <f t="shared" ca="1" si="82"/>
        <v>0.62850711189527464</v>
      </c>
      <c r="BM196" s="1">
        <f t="shared" ca="1" si="82"/>
        <v>-11.106588308736715</v>
      </c>
      <c r="BN196" s="1">
        <f t="shared" ca="1" si="82"/>
        <v>128.80977113274236</v>
      </c>
      <c r="BO196" s="1">
        <f t="shared" ca="1" si="82"/>
        <v>-628.61039888378855</v>
      </c>
      <c r="BP196" s="1">
        <f t="shared" ca="1" si="78"/>
        <v>1628.3317450052771</v>
      </c>
      <c r="BQ196" s="1">
        <f t="shared" ca="1" si="78"/>
        <v>-2426.4549410157351</v>
      </c>
      <c r="BR196" s="1">
        <f t="shared" ca="1" si="78"/>
        <v>2089.006846566921</v>
      </c>
      <c r="BS196" s="1">
        <f t="shared" ca="1" si="78"/>
        <v>-965.77689423188281</v>
      </c>
      <c r="BT196" s="1">
        <f t="shared" ca="1" si="78"/>
        <v>185.58171843753922</v>
      </c>
      <c r="BU196" s="1">
        <f t="shared" ca="1" si="83"/>
        <v>0.42683056737587322</v>
      </c>
      <c r="BV196" s="1">
        <f t="shared" ca="1" si="83"/>
        <v>0.26783446897455354</v>
      </c>
      <c r="BW196" s="1">
        <f t="shared" ca="1" si="83"/>
        <v>-8.4870462625563121</v>
      </c>
      <c r="BX196" s="1">
        <f t="shared" ca="1" si="83"/>
        <v>78.580244796161949</v>
      </c>
      <c r="BY196" s="1">
        <f t="shared" ca="1" si="83"/>
        <v>-343.28094452808062</v>
      </c>
      <c r="BZ196" s="1">
        <f t="shared" ca="1" si="79"/>
        <v>839.27511662386587</v>
      </c>
      <c r="CA196" s="1">
        <f t="shared" ca="1" si="79"/>
        <v>-1217.204050684222</v>
      </c>
      <c r="CB196" s="1">
        <f t="shared" ca="1" si="79"/>
        <v>1038.3684065187033</v>
      </c>
      <c r="CC196" s="1">
        <f t="shared" ca="1" si="79"/>
        <v>-480.34237069031212</v>
      </c>
      <c r="CD196" s="1">
        <f t="shared" ca="1" si="79"/>
        <v>92.811153883750663</v>
      </c>
      <c r="CE196" s="4">
        <f t="shared" ref="CE196:CE237" ca="1" si="88">SUM(BK196:BT196)</f>
        <v>0.72605123128306559</v>
      </c>
      <c r="CF196" s="4">
        <f t="shared" ref="CF196:CF237" ca="1" si="89">G196-CE196</f>
        <v>2.7153896922062604E-2</v>
      </c>
      <c r="CG196" s="4">
        <f t="shared" ca="1" si="70"/>
        <v>-3.3532542618009025E-3</v>
      </c>
      <c r="CH196" s="4">
        <f t="shared" ca="1" si="71"/>
        <v>6.4839425381369539E-2</v>
      </c>
      <c r="CI196" s="8">
        <f t="shared" ref="CI196:CI237" ca="1" si="90">SUM(BU196:CD196)</f>
        <v>0.41517469366114312</v>
      </c>
      <c r="CJ196" s="8">
        <f t="shared" ref="CJ196:CJ237" ca="1" si="91">H196-CI196</f>
        <v>0.11185233336588385</v>
      </c>
      <c r="CK196" s="8">
        <f t="shared" ca="1" si="72"/>
        <v>3.4822011614960192E-4</v>
      </c>
      <c r="CL196" s="8">
        <f t="shared" ca="1" si="73"/>
        <v>8.5370901368960847E-2</v>
      </c>
    </row>
    <row r="197" spans="1:90" x14ac:dyDescent="0.25">
      <c r="A197" s="7">
        <f>'Calculate Data'!M199</f>
        <v>0.38297872340425532</v>
      </c>
      <c r="B197" s="7">
        <f>'Calculate Data'!L199</f>
        <v>0.40404040404040403</v>
      </c>
      <c r="C197" s="7">
        <f>'Calculate Data'!N199</f>
        <v>0.41249999999999998</v>
      </c>
      <c r="D197" s="7">
        <f>'Calculate Data'!B199</f>
        <v>240</v>
      </c>
      <c r="E197" s="2">
        <v>0.82978723404255317</v>
      </c>
      <c r="F197" s="10">
        <v>0.68656716417910446</v>
      </c>
      <c r="G197" s="4">
        <v>0.7021276595744681</v>
      </c>
      <c r="H197" s="8">
        <v>0.41228070175438597</v>
      </c>
      <c r="I197" s="20">
        <v>114</v>
      </c>
      <c r="J197" s="1">
        <f t="shared" si="87"/>
        <v>1</v>
      </c>
      <c r="K197" s="1">
        <f t="shared" si="87"/>
        <v>0.82978723404255317</v>
      </c>
      <c r="L197" s="1">
        <f t="shared" si="87"/>
        <v>0.68854685377999092</v>
      </c>
      <c r="M197" s="1">
        <f t="shared" si="87"/>
        <v>0.57134738930680096</v>
      </c>
      <c r="N197" s="1">
        <f t="shared" si="87"/>
        <v>0.47409676985032417</v>
      </c>
      <c r="O197" s="1">
        <f t="shared" si="87"/>
        <v>0.3933994473226094</v>
      </c>
      <c r="P197" s="1">
        <f t="shared" si="87"/>
        <v>0.32643783926769715</v>
      </c>
      <c r="Q197" s="1">
        <f t="shared" si="87"/>
        <v>0.27087395173276996</v>
      </c>
      <c r="R197" s="1">
        <f t="shared" si="87"/>
        <v>0.22476774718251125</v>
      </c>
      <c r="S197" s="1">
        <f t="shared" si="87"/>
        <v>0.18650940723655188</v>
      </c>
      <c r="T197" s="1">
        <f t="shared" si="87"/>
        <v>0.15476312515373453</v>
      </c>
      <c r="U197" s="1">
        <f t="shared" si="87"/>
        <v>0.12842046555309886</v>
      </c>
      <c r="V197" s="1">
        <f t="shared" si="87"/>
        <v>0.10656166290576288</v>
      </c>
      <c r="W197" s="1">
        <f t="shared" si="87"/>
        <v>8.842350751754792E-2</v>
      </c>
      <c r="X197" s="1">
        <f t="shared" si="87"/>
        <v>7.3372697727326991E-2</v>
      </c>
      <c r="Y197" s="1">
        <f t="shared" si="87"/>
        <v>6.0883727901398989E-2</v>
      </c>
      <c r="Z197" s="1">
        <f t="shared" si="86"/>
        <v>5.0520540173501292E-2</v>
      </c>
      <c r="AA197" s="1">
        <f t="shared" si="84"/>
        <v>4.1921299292905327E-2</v>
      </c>
      <c r="AB197" s="1">
        <f t="shared" si="84"/>
        <v>3.4785758987729953E-2</v>
      </c>
      <c r="AC197" s="1">
        <f t="shared" si="80"/>
        <v>0.7021276595744681</v>
      </c>
      <c r="AD197" s="1">
        <f t="shared" si="80"/>
        <v>0.58261656858306921</v>
      </c>
      <c r="AE197" s="1">
        <f t="shared" si="80"/>
        <v>0.48344779095190854</v>
      </c>
      <c r="AF197" s="1">
        <f t="shared" si="80"/>
        <v>0.40115880525796666</v>
      </c>
      <c r="AG197" s="1">
        <f t="shared" si="80"/>
        <v>0.33287645542682337</v>
      </c>
      <c r="AH197" s="1">
        <f t="shared" si="76"/>
        <v>0.27621663322651296</v>
      </c>
      <c r="AI197" s="1">
        <f t="shared" si="76"/>
        <v>0.22920103608157461</v>
      </c>
      <c r="AJ197" s="1">
        <f t="shared" si="76"/>
        <v>0.19018809376981721</v>
      </c>
      <c r="AK197" s="1">
        <f t="shared" si="76"/>
        <v>0.15781565227708236</v>
      </c>
      <c r="AL197" s="1">
        <f t="shared" si="76"/>
        <v>0.13095341359162152</v>
      </c>
      <c r="AM197" s="1">
        <f t="shared" si="81"/>
        <v>0.41228070175438597</v>
      </c>
      <c r="AN197" s="1">
        <f t="shared" si="81"/>
        <v>0.34210526315789475</v>
      </c>
      <c r="AO197" s="1">
        <f t="shared" si="81"/>
        <v>0.28387458006718924</v>
      </c>
      <c r="AP197" s="1">
        <f t="shared" si="81"/>
        <v>0.23555550260894426</v>
      </c>
      <c r="AQ197" s="1">
        <f t="shared" si="81"/>
        <v>0.19546094897337926</v>
      </c>
      <c r="AR197" s="1">
        <f t="shared" si="77"/>
        <v>0.16219100021195301</v>
      </c>
      <c r="AS197" s="1">
        <f t="shared" si="77"/>
        <v>0.13458402145247164</v>
      </c>
      <c r="AT197" s="1">
        <f t="shared" si="77"/>
        <v>0.11167610290737007</v>
      </c>
      <c r="AU197" s="1">
        <f t="shared" si="77"/>
        <v>9.2667404540158149E-2</v>
      </c>
      <c r="AV197" s="1">
        <f t="shared" si="77"/>
        <v>7.6894229299280165E-2</v>
      </c>
      <c r="BK197" s="1">
        <f t="shared" ca="1" si="82"/>
        <v>0.31628541705140378</v>
      </c>
      <c r="BL197" s="1">
        <f t="shared" ca="1" si="82"/>
        <v>0.63174683927617803</v>
      </c>
      <c r="BM197" s="1">
        <f t="shared" ca="1" si="82"/>
        <v>-11.221384324575236</v>
      </c>
      <c r="BN197" s="1">
        <f t="shared" ca="1" si="82"/>
        <v>130.81195999661065</v>
      </c>
      <c r="BO197" s="1">
        <f t="shared" ca="1" si="82"/>
        <v>-641.67199707883174</v>
      </c>
      <c r="BP197" s="1">
        <f t="shared" ca="1" si="78"/>
        <v>1670.7339466547769</v>
      </c>
      <c r="BQ197" s="1">
        <f t="shared" ca="1" si="78"/>
        <v>-2502.4736862203763</v>
      </c>
      <c r="BR197" s="1">
        <f t="shared" ca="1" si="78"/>
        <v>2165.5590644648692</v>
      </c>
      <c r="BS197" s="1">
        <f t="shared" ca="1" si="78"/>
        <v>-1006.3287083869742</v>
      </c>
      <c r="BT197" s="1">
        <f t="shared" ca="1" si="78"/>
        <v>194.37084591499433</v>
      </c>
      <c r="BU197" s="1">
        <f t="shared" ca="1" si="83"/>
        <v>0.42683056737587322</v>
      </c>
      <c r="BV197" s="1">
        <f t="shared" ca="1" si="83"/>
        <v>0.26921505902081411</v>
      </c>
      <c r="BW197" s="1">
        <f t="shared" ca="1" si="83"/>
        <v>-8.5747670882586817</v>
      </c>
      <c r="BX197" s="1">
        <f t="shared" ca="1" si="83"/>
        <v>79.801677686441565</v>
      </c>
      <c r="BY197" s="1">
        <f t="shared" ca="1" si="83"/>
        <v>-350.41381692949574</v>
      </c>
      <c r="BZ197" s="1">
        <f t="shared" ca="1" si="79"/>
        <v>861.13006899684035</v>
      </c>
      <c r="CA197" s="1">
        <f t="shared" ca="1" si="79"/>
        <v>-1255.3380061214027</v>
      </c>
      <c r="CB197" s="1">
        <f t="shared" ca="1" si="79"/>
        <v>1076.4196961278294</v>
      </c>
      <c r="CC197" s="1">
        <f t="shared" ca="1" si="79"/>
        <v>-500.5113710706139</v>
      </c>
      <c r="CD197" s="1">
        <f t="shared" ca="1" si="79"/>
        <v>97.206678775328484</v>
      </c>
      <c r="CE197" s="4">
        <f t="shared" ca="1" si="88"/>
        <v>0.72807327682119194</v>
      </c>
      <c r="CF197" s="4">
        <f t="shared" ca="1" si="89"/>
        <v>-2.594561724672384E-2</v>
      </c>
      <c r="CG197" s="4">
        <f t="shared" ca="1" si="70"/>
        <v>-5.7178941561832558E-3</v>
      </c>
      <c r="CH197" s="4">
        <f t="shared" ca="1" si="71"/>
        <v>6.3430360054891124E-2</v>
      </c>
      <c r="CI197" s="8">
        <f t="shared" ca="1" si="90"/>
        <v>0.41620600306548283</v>
      </c>
      <c r="CJ197" s="8">
        <f t="shared" ca="1" si="91"/>
        <v>-3.9253013110968626E-3</v>
      </c>
      <c r="CK197" s="8">
        <f t="shared" ca="1" si="72"/>
        <v>6.0508205563726339E-3</v>
      </c>
      <c r="CL197" s="8">
        <f t="shared" ca="1" si="73"/>
        <v>8.0070815484720809E-2</v>
      </c>
    </row>
    <row r="198" spans="1:90" x14ac:dyDescent="0.25">
      <c r="A198" s="7">
        <f>'Calculate Data'!M200</f>
        <v>0.63194444444444442</v>
      </c>
      <c r="B198" s="7">
        <f>'Calculate Data'!L200</f>
        <v>0.71698113207547165</v>
      </c>
      <c r="C198" s="7">
        <f>'Calculate Data'!N200</f>
        <v>0.42399999999999999</v>
      </c>
      <c r="D198" s="7">
        <f>'Calculate Data'!B200</f>
        <v>250</v>
      </c>
      <c r="E198" s="2">
        <v>0.83404255319148934</v>
      </c>
      <c r="F198" s="10">
        <v>0.68888888888888888</v>
      </c>
      <c r="G198" s="4">
        <v>0.68571428571428572</v>
      </c>
      <c r="H198" s="8">
        <v>0.60869565217391308</v>
      </c>
      <c r="I198" s="20">
        <v>115</v>
      </c>
      <c r="J198" s="1">
        <f t="shared" si="87"/>
        <v>1</v>
      </c>
      <c r="K198" s="1">
        <f t="shared" si="87"/>
        <v>0.83404255319148934</v>
      </c>
      <c r="L198" s="1">
        <f t="shared" si="87"/>
        <v>0.69562698053417837</v>
      </c>
      <c r="M198" s="1">
        <f t="shared" si="87"/>
        <v>0.58018250291361262</v>
      </c>
      <c r="N198" s="1">
        <f t="shared" si="87"/>
        <v>0.48389689604709818</v>
      </c>
      <c r="O198" s="1">
        <f t="shared" si="87"/>
        <v>0.40359060266055846</v>
      </c>
      <c r="P198" s="1">
        <f t="shared" si="87"/>
        <v>0.33661173668710409</v>
      </c>
      <c r="Q198" s="1">
        <f t="shared" si="87"/>
        <v>0.28074851230073367</v>
      </c>
      <c r="R198" s="1">
        <f t="shared" si="87"/>
        <v>0.23415620600401615</v>
      </c>
      <c r="S198" s="1">
        <f t="shared" si="87"/>
        <v>0.19529623990122197</v>
      </c>
      <c r="T198" s="1">
        <f t="shared" si="87"/>
        <v>0.16288537455591282</v>
      </c>
      <c r="U198" s="1">
        <f t="shared" si="87"/>
        <v>0.13585333367216557</v>
      </c>
      <c r="V198" s="1">
        <f t="shared" si="87"/>
        <v>0.11330746127550831</v>
      </c>
      <c r="W198" s="1">
        <f t="shared" si="87"/>
        <v>9.4503244297870756E-2</v>
      </c>
      <c r="X198" s="1">
        <f t="shared" si="87"/>
        <v>7.881972715907519E-2</v>
      </c>
      <c r="Y198" s="1">
        <f t="shared" si="87"/>
        <v>6.5739006481611656E-2</v>
      </c>
      <c r="Z198" s="1">
        <f t="shared" si="86"/>
        <v>5.4829128810195249E-2</v>
      </c>
      <c r="AA198" s="1">
        <f t="shared" si="84"/>
        <v>4.5729826582120291E-2</v>
      </c>
      <c r="AB198" s="1">
        <f t="shared" si="84"/>
        <v>3.8140621319555652E-2</v>
      </c>
      <c r="AC198" s="1">
        <f t="shared" si="80"/>
        <v>0.68571428571428572</v>
      </c>
      <c r="AD198" s="1">
        <f t="shared" si="80"/>
        <v>0.5719148936170213</v>
      </c>
      <c r="AE198" s="1">
        <f t="shared" si="80"/>
        <v>0.47700135808057947</v>
      </c>
      <c r="AF198" s="1">
        <f t="shared" si="80"/>
        <v>0.39783943056933435</v>
      </c>
      <c r="AG198" s="1">
        <f t="shared" si="80"/>
        <v>0.33181501443229588</v>
      </c>
      <c r="AH198" s="1">
        <f t="shared" si="76"/>
        <v>0.27674784182438295</v>
      </c>
      <c r="AI198" s="1">
        <f t="shared" si="76"/>
        <v>0.2308194765854428</v>
      </c>
      <c r="AJ198" s="1">
        <f t="shared" si="76"/>
        <v>0.19251326557764595</v>
      </c>
      <c r="AK198" s="1">
        <f t="shared" si="76"/>
        <v>0.16056425554561107</v>
      </c>
      <c r="AL198" s="1">
        <f t="shared" si="76"/>
        <v>0.13391742164655221</v>
      </c>
      <c r="AM198" s="1">
        <f t="shared" si="81"/>
        <v>0.60869565217391308</v>
      </c>
      <c r="AN198" s="1">
        <f t="shared" si="81"/>
        <v>0.50767807585568925</v>
      </c>
      <c r="AO198" s="1">
        <f t="shared" si="81"/>
        <v>0.42342511858602166</v>
      </c>
      <c r="AP198" s="1">
        <f t="shared" si="81"/>
        <v>0.35315456699089465</v>
      </c>
      <c r="AQ198" s="1">
        <f t="shared" si="81"/>
        <v>0.29454593672432067</v>
      </c>
      <c r="AR198" s="1">
        <f t="shared" si="77"/>
        <v>0.24566384509773126</v>
      </c>
      <c r="AS198" s="1">
        <f t="shared" si="77"/>
        <v>0.20489410059215032</v>
      </c>
      <c r="AT198" s="1">
        <f t="shared" si="77"/>
        <v>0.17089039879175094</v>
      </c>
      <c r="AU198" s="1">
        <f t="shared" si="77"/>
        <v>0.14252986452418376</v>
      </c>
      <c r="AV198" s="1">
        <f t="shared" si="77"/>
        <v>0.1188759721137873</v>
      </c>
      <c r="BK198" s="1">
        <f t="shared" ca="1" si="82"/>
        <v>0.31628541705140378</v>
      </c>
      <c r="BL198" s="1">
        <f t="shared" ca="1" si="82"/>
        <v>0.63498656665708153</v>
      </c>
      <c r="BM198" s="1">
        <f t="shared" ca="1" si="82"/>
        <v>-11.336770551292105</v>
      </c>
      <c r="BN198" s="1">
        <f t="shared" ca="1" si="82"/>
        <v>132.83478980091235</v>
      </c>
      <c r="BO198" s="1">
        <f t="shared" ca="1" si="82"/>
        <v>-654.93609619997505</v>
      </c>
      <c r="BP198" s="1">
        <f t="shared" ca="1" si="78"/>
        <v>1714.0149153867453</v>
      </c>
      <c r="BQ198" s="1">
        <f t="shared" ca="1" si="78"/>
        <v>-2580.4668215611991</v>
      </c>
      <c r="BR198" s="1">
        <f t="shared" ca="1" si="78"/>
        <v>2244.5033262101165</v>
      </c>
      <c r="BS198" s="1">
        <f t="shared" ca="1" si="78"/>
        <v>-1048.3626556859952</v>
      </c>
      <c r="BT198" s="1">
        <f t="shared" ca="1" si="78"/>
        <v>203.52804674068392</v>
      </c>
      <c r="BU198" s="1">
        <f t="shared" ca="1" si="83"/>
        <v>0.42683056737587322</v>
      </c>
      <c r="BV198" s="1">
        <f t="shared" ca="1" si="83"/>
        <v>0.27059564906707467</v>
      </c>
      <c r="BW198" s="1">
        <f t="shared" ca="1" si="83"/>
        <v>-8.6629389207770036</v>
      </c>
      <c r="BX198" s="1">
        <f t="shared" ca="1" si="83"/>
        <v>81.035702557421203</v>
      </c>
      <c r="BY198" s="1">
        <f t="shared" ca="1" si="83"/>
        <v>-357.6572740576396</v>
      </c>
      <c r="BZ198" s="1">
        <f t="shared" ca="1" si="79"/>
        <v>883.43795569839142</v>
      </c>
      <c r="CA198" s="1">
        <f t="shared" ca="1" si="79"/>
        <v>-1294.4623923433337</v>
      </c>
      <c r="CB198" s="1">
        <f t="shared" ca="1" si="79"/>
        <v>1115.6599826816635</v>
      </c>
      <c r="CC198" s="1">
        <f t="shared" ca="1" si="79"/>
        <v>-521.41753067711568</v>
      </c>
      <c r="CD198" s="1">
        <f t="shared" ca="1" si="79"/>
        <v>101.78628059243059</v>
      </c>
      <c r="CE198" s="4">
        <f t="shared" ca="1" si="88"/>
        <v>0.73000612370509543</v>
      </c>
      <c r="CF198" s="4">
        <f t="shared" ca="1" si="89"/>
        <v>-4.4291837990809713E-2</v>
      </c>
      <c r="CG198" s="4">
        <f t="shared" ca="1" si="70"/>
        <v>-1.727080216188799E-3</v>
      </c>
      <c r="CH198" s="4">
        <f t="shared" ca="1" si="71"/>
        <v>6.49397723270351E-2</v>
      </c>
      <c r="CI198" s="8">
        <f t="shared" ca="1" si="90"/>
        <v>0.41721174748354883</v>
      </c>
      <c r="CJ198" s="8">
        <f t="shared" ca="1" si="91"/>
        <v>0.19148390469036425</v>
      </c>
      <c r="CK198" s="8">
        <f t="shared" ca="1" si="72"/>
        <v>2.9564324591311755E-3</v>
      </c>
      <c r="CL198" s="8">
        <f t="shared" ca="1" si="73"/>
        <v>7.9086531881052025E-2</v>
      </c>
    </row>
    <row r="199" spans="1:90" x14ac:dyDescent="0.25">
      <c r="A199" s="7">
        <f>'Calculate Data'!M201</f>
        <v>0.33333333333333331</v>
      </c>
      <c r="B199" s="7">
        <f>'Calculate Data'!L201</f>
        <v>0.43137254901960786</v>
      </c>
      <c r="C199" s="7">
        <f>'Calculate Data'!N201</f>
        <v>0.41463414634146339</v>
      </c>
      <c r="D199" s="7">
        <f>'Calculate Data'!B201</f>
        <v>123</v>
      </c>
      <c r="E199" s="2">
        <v>0.83829787234042552</v>
      </c>
      <c r="F199" s="10">
        <v>0.68918918918918914</v>
      </c>
      <c r="G199" s="4">
        <v>0.82608695652173914</v>
      </c>
      <c r="H199" s="8">
        <v>0.38333333333333336</v>
      </c>
      <c r="I199" s="20">
        <v>120</v>
      </c>
      <c r="J199" s="1">
        <f t="shared" si="87"/>
        <v>1</v>
      </c>
      <c r="K199" s="1">
        <f t="shared" si="87"/>
        <v>0.83829787234042552</v>
      </c>
      <c r="L199" s="1">
        <f t="shared" si="87"/>
        <v>0.70274332277048435</v>
      </c>
      <c r="M199" s="1">
        <f t="shared" si="87"/>
        <v>0.58910823227993792</v>
      </c>
      <c r="N199" s="1">
        <f t="shared" si="87"/>
        <v>0.49384817769850115</v>
      </c>
      <c r="O199" s="1">
        <f t="shared" si="87"/>
        <v>0.4139918766238499</v>
      </c>
      <c r="P199" s="1">
        <f t="shared" si="87"/>
        <v>0.34704850933999332</v>
      </c>
      <c r="Q199" s="1">
        <f t="shared" si="87"/>
        <v>0.29093002697863268</v>
      </c>
      <c r="R199" s="1">
        <f t="shared" si="87"/>
        <v>0.24388602261613038</v>
      </c>
      <c r="S199" s="1">
        <f t="shared" si="87"/>
        <v>0.20444913385267099</v>
      </c>
      <c r="T199" s="1">
        <f t="shared" si="87"/>
        <v>0.17138927391053696</v>
      </c>
      <c r="U199" s="1">
        <f t="shared" si="87"/>
        <v>0.14367526366117353</v>
      </c>
      <c r="V199" s="1">
        <f t="shared" si="87"/>
        <v>0.12044266783511143</v>
      </c>
      <c r="W199" s="1">
        <f t="shared" si="87"/>
        <v>0.10096683218517852</v>
      </c>
      <c r="X199" s="1">
        <f t="shared" si="87"/>
        <v>8.4640280597787942E-2</v>
      </c>
      <c r="Y199" s="1">
        <f t="shared" si="87"/>
        <v>7.0953767139422225E-2</v>
      </c>
      <c r="Z199" s="1">
        <f t="shared" si="86"/>
        <v>5.9480392027515656E-2</v>
      </c>
      <c r="AA199" s="1">
        <f t="shared" si="84"/>
        <v>4.9862286082640782E-2</v>
      </c>
      <c r="AB199" s="1">
        <f t="shared" si="84"/>
        <v>4.1799448333107378E-2</v>
      </c>
      <c r="AC199" s="1">
        <f t="shared" si="80"/>
        <v>0.82608695652173914</v>
      </c>
      <c r="AD199" s="1">
        <f t="shared" si="80"/>
        <v>0.69250693802035157</v>
      </c>
      <c r="AE199" s="1">
        <f t="shared" si="80"/>
        <v>0.58052709272344361</v>
      </c>
      <c r="AF199" s="1">
        <f t="shared" si="80"/>
        <v>0.48665462666603565</v>
      </c>
      <c r="AG199" s="1">
        <f t="shared" si="80"/>
        <v>0.40796153809876184</v>
      </c>
      <c r="AH199" s="1">
        <f t="shared" si="76"/>
        <v>0.34199328938491946</v>
      </c>
      <c r="AI199" s="1">
        <f t="shared" si="76"/>
        <v>0.28669224684608141</v>
      </c>
      <c r="AJ199" s="1">
        <f t="shared" si="76"/>
        <v>0.24033350054756614</v>
      </c>
      <c r="AK199" s="1">
        <f t="shared" si="76"/>
        <v>0.20147106216115118</v>
      </c>
      <c r="AL199" s="1">
        <f t="shared" si="76"/>
        <v>0.16889276274785864</v>
      </c>
      <c r="AM199" s="1">
        <f t="shared" si="81"/>
        <v>0.38333333333333336</v>
      </c>
      <c r="AN199" s="1">
        <f t="shared" si="81"/>
        <v>0.32134751773049647</v>
      </c>
      <c r="AO199" s="1">
        <f t="shared" si="81"/>
        <v>0.26938494039535232</v>
      </c>
      <c r="AP199" s="1">
        <f t="shared" si="81"/>
        <v>0.22582482237397622</v>
      </c>
      <c r="AQ199" s="1">
        <f t="shared" si="81"/>
        <v>0.18930846811775878</v>
      </c>
      <c r="AR199" s="1">
        <f t="shared" si="77"/>
        <v>0.15869688603914248</v>
      </c>
      <c r="AS199" s="1">
        <f t="shared" si="77"/>
        <v>0.1330352619136641</v>
      </c>
      <c r="AT199" s="1">
        <f t="shared" si="77"/>
        <v>0.11152317700847587</v>
      </c>
      <c r="AU199" s="1">
        <f t="shared" si="77"/>
        <v>9.3489642002849982E-2</v>
      </c>
      <c r="AV199" s="1">
        <f t="shared" si="77"/>
        <v>7.8372167976857227E-2</v>
      </c>
      <c r="BK199" s="1">
        <f t="shared" ca="1" si="82"/>
        <v>0.31628541705140378</v>
      </c>
      <c r="BL199" s="1">
        <f t="shared" ca="1" si="82"/>
        <v>0.63822629403798503</v>
      </c>
      <c r="BM199" s="1">
        <f t="shared" ca="1" si="82"/>
        <v>-11.45274698888732</v>
      </c>
      <c r="BN199" s="1">
        <f t="shared" ca="1" si="82"/>
        <v>134.87836639662399</v>
      </c>
      <c r="BO199" s="1">
        <f t="shared" ca="1" si="82"/>
        <v>-668.40477849613501</v>
      </c>
      <c r="BP199" s="1">
        <f t="shared" ca="1" si="78"/>
        <v>1758.1882400245827</v>
      </c>
      <c r="BQ199" s="1">
        <f t="shared" ca="1" si="78"/>
        <v>-2660.4751594166082</v>
      </c>
      <c r="BR199" s="1">
        <f t="shared" ca="1" si="78"/>
        <v>2325.9015974712024</v>
      </c>
      <c r="BS199" s="1">
        <f t="shared" ca="1" si="78"/>
        <v>-1091.9249278840628</v>
      </c>
      <c r="BT199" s="1">
        <f t="shared" ca="1" si="78"/>
        <v>213.06673846821158</v>
      </c>
      <c r="BU199" s="1">
        <f t="shared" ca="1" si="83"/>
        <v>0.42683056737587322</v>
      </c>
      <c r="BV199" s="1">
        <f t="shared" ca="1" si="83"/>
        <v>0.27197623911333529</v>
      </c>
      <c r="BW199" s="1">
        <f t="shared" ca="1" si="83"/>
        <v>-8.7515617601112741</v>
      </c>
      <c r="BX199" s="1">
        <f t="shared" ca="1" si="83"/>
        <v>82.282383983360845</v>
      </c>
      <c r="BY199" s="1">
        <f t="shared" ca="1" si="83"/>
        <v>-365.0124530180646</v>
      </c>
      <c r="BZ199" s="1">
        <f t="shared" ca="1" si="79"/>
        <v>906.20578068295242</v>
      </c>
      <c r="CA199" s="1">
        <f t="shared" ca="1" si="79"/>
        <v>-1334.5976824243228</v>
      </c>
      <c r="CB199" s="1">
        <f t="shared" ca="1" si="79"/>
        <v>1156.1200670330641</v>
      </c>
      <c r="CC199" s="1">
        <f t="shared" ca="1" si="79"/>
        <v>-543.08382361210954</v>
      </c>
      <c r="CD199" s="1">
        <f t="shared" ca="1" si="79"/>
        <v>106.55666957916254</v>
      </c>
      <c r="CE199" s="4">
        <f t="shared" ca="1" si="88"/>
        <v>0.73184128601664611</v>
      </c>
      <c r="CF199" s="4">
        <f t="shared" ca="1" si="89"/>
        <v>9.4245670505093027E-2</v>
      </c>
      <c r="CG199" s="4">
        <f t="shared" ca="1" si="70"/>
        <v>-2.6308445804749886E-3</v>
      </c>
      <c r="CH199" s="4">
        <f t="shared" ca="1" si="71"/>
        <v>6.5523751899681876E-2</v>
      </c>
      <c r="CI199" s="8">
        <f t="shared" ca="1" si="90"/>
        <v>0.41818727042085868</v>
      </c>
      <c r="CJ199" s="8">
        <f t="shared" ca="1" si="91"/>
        <v>-3.4853937087525322E-2</v>
      </c>
      <c r="CK199" s="8">
        <f t="shared" ca="1" si="72"/>
        <v>1.0084826800485025E-2</v>
      </c>
      <c r="CL199" s="8">
        <f t="shared" ca="1" si="73"/>
        <v>7.6386544735965151E-2</v>
      </c>
    </row>
    <row r="200" spans="1:90" x14ac:dyDescent="0.25">
      <c r="A200" s="7">
        <f>'Calculate Data'!M202</f>
        <v>0.2890625</v>
      </c>
      <c r="B200" s="7">
        <f>'Calculate Data'!L202</f>
        <v>0.28048780487804881</v>
      </c>
      <c r="C200" s="7">
        <f>'Calculate Data'!N202</f>
        <v>0.39047619047619048</v>
      </c>
      <c r="D200" s="7">
        <f>'Calculate Data'!B202</f>
        <v>210</v>
      </c>
      <c r="E200" s="2">
        <v>0.8425531914893617</v>
      </c>
      <c r="F200" s="10">
        <v>0.69565217391304346</v>
      </c>
      <c r="G200" s="4">
        <v>0.69230769230769229</v>
      </c>
      <c r="H200" s="8">
        <v>0.3611111111111111</v>
      </c>
      <c r="I200" s="20">
        <v>144</v>
      </c>
      <c r="J200" s="1">
        <f t="shared" si="87"/>
        <v>1</v>
      </c>
      <c r="K200" s="1">
        <f t="shared" si="87"/>
        <v>0.8425531914893617</v>
      </c>
      <c r="L200" s="1">
        <f t="shared" si="87"/>
        <v>0.70989588048890895</v>
      </c>
      <c r="M200" s="1">
        <f t="shared" si="87"/>
        <v>0.59812503973108078</v>
      </c>
      <c r="N200" s="1">
        <f t="shared" si="87"/>
        <v>0.50395216113512331</v>
      </c>
      <c r="O200" s="1">
        <f t="shared" si="87"/>
        <v>0.4246065017223592</v>
      </c>
      <c r="P200" s="1">
        <f t="shared" si="87"/>
        <v>0.35775356315330686</v>
      </c>
      <c r="Q200" s="1">
        <f t="shared" si="87"/>
        <v>0.30142640640150964</v>
      </c>
      <c r="R200" s="1">
        <f t="shared" si="87"/>
        <v>0.25396778071276127</v>
      </c>
      <c r="S200" s="1">
        <f t="shared" si="87"/>
        <v>0.21398136417500738</v>
      </c>
      <c r="T200" s="1">
        <f t="shared" si="87"/>
        <v>0.18029068130489981</v>
      </c>
      <c r="U200" s="1">
        <f t="shared" si="87"/>
        <v>0.15190448892923475</v>
      </c>
      <c r="V200" s="1">
        <f t="shared" si="87"/>
        <v>0.12798761194888714</v>
      </c>
      <c r="W200" s="1">
        <f t="shared" si="87"/>
        <v>0.10783637091863681</v>
      </c>
      <c r="X200" s="1">
        <f t="shared" si="87"/>
        <v>9.0857878476128029E-2</v>
      </c>
      <c r="Y200" s="1">
        <f t="shared" si="87"/>
        <v>7.6552595482014263E-2</v>
      </c>
      <c r="Z200" s="1">
        <f t="shared" si="86"/>
        <v>6.4499633640165199E-2</v>
      </c>
      <c r="AA200" s="1">
        <f t="shared" si="86"/>
        <v>5.4344372173415784E-2</v>
      </c>
      <c r="AB200" s="1">
        <f t="shared" si="86"/>
        <v>4.5788024214197129E-2</v>
      </c>
      <c r="AC200" s="1">
        <f t="shared" si="80"/>
        <v>0.69230769230769229</v>
      </c>
      <c r="AD200" s="1">
        <f t="shared" si="80"/>
        <v>0.58330605564648119</v>
      </c>
      <c r="AE200" s="1">
        <f t="shared" si="80"/>
        <v>0.49146637880001387</v>
      </c>
      <c r="AF200" s="1">
        <f t="shared" si="80"/>
        <v>0.41408656596767129</v>
      </c>
      <c r="AG200" s="1">
        <f t="shared" si="80"/>
        <v>0.3488899577089315</v>
      </c>
      <c r="AH200" s="1">
        <f t="shared" si="76"/>
        <v>0.29395834734624865</v>
      </c>
      <c r="AI200" s="1">
        <f t="shared" si="76"/>
        <v>0.24767554372152012</v>
      </c>
      <c r="AJ200" s="1">
        <f t="shared" si="76"/>
        <v>0.20867981981642975</v>
      </c>
      <c r="AK200" s="1">
        <f t="shared" si="76"/>
        <v>0.1758238481857578</v>
      </c>
      <c r="AL200" s="1">
        <f t="shared" si="76"/>
        <v>0.14814094442885126</v>
      </c>
      <c r="AM200" s="1">
        <f t="shared" si="81"/>
        <v>0.3611111111111111</v>
      </c>
      <c r="AN200" s="1">
        <f t="shared" si="81"/>
        <v>0.30425531914893617</v>
      </c>
      <c r="AO200" s="1">
        <f t="shared" si="81"/>
        <v>0.25635129017655045</v>
      </c>
      <c r="AP200" s="1">
        <f t="shared" si="81"/>
        <v>0.21598959768066806</v>
      </c>
      <c r="AQ200" s="1">
        <f t="shared" si="81"/>
        <v>0.18198272485435008</v>
      </c>
      <c r="AR200" s="1">
        <f t="shared" si="77"/>
        <v>0.15333012562196305</v>
      </c>
      <c r="AS200" s="1">
        <f t="shared" si="77"/>
        <v>0.12918878669424969</v>
      </c>
      <c r="AT200" s="1">
        <f t="shared" si="77"/>
        <v>0.10884842453387848</v>
      </c>
      <c r="AU200" s="1">
        <f t="shared" si="77"/>
        <v>9.1710587479608238E-2</v>
      </c>
      <c r="AV200" s="1">
        <f t="shared" si="77"/>
        <v>7.7271048174308216E-2</v>
      </c>
      <c r="BK200" s="1">
        <f t="shared" ca="1" si="82"/>
        <v>0.31628541705140378</v>
      </c>
      <c r="BL200" s="1">
        <f t="shared" ca="1" si="82"/>
        <v>0.64146602141888853</v>
      </c>
      <c r="BM200" s="1">
        <f t="shared" ca="1" si="82"/>
        <v>-11.569313637360882</v>
      </c>
      <c r="BN200" s="1">
        <f t="shared" ca="1" si="82"/>
        <v>136.94279563472219</v>
      </c>
      <c r="BO200" s="1">
        <f t="shared" ca="1" si="82"/>
        <v>-682.08013686711831</v>
      </c>
      <c r="BP200" s="1">
        <f t="shared" ca="1" si="78"/>
        <v>1803.2676487624153</v>
      </c>
      <c r="BQ200" s="1">
        <f t="shared" ca="1" si="78"/>
        <v>-2742.5401416425866</v>
      </c>
      <c r="BR200" s="1">
        <f t="shared" ca="1" si="78"/>
        <v>2409.8171214921258</v>
      </c>
      <c r="BS200" s="1">
        <f t="shared" ca="1" si="78"/>
        <v>-1137.062910227296</v>
      </c>
      <c r="BT200" s="1">
        <f t="shared" ca="1" si="78"/>
        <v>223.00075573126131</v>
      </c>
      <c r="BU200" s="1">
        <f t="shared" ca="1" si="83"/>
        <v>0.42683056737587322</v>
      </c>
      <c r="BV200" s="1">
        <f t="shared" ca="1" si="83"/>
        <v>0.27335682915959586</v>
      </c>
      <c r="BW200" s="1">
        <f t="shared" ca="1" si="83"/>
        <v>-8.840635606261495</v>
      </c>
      <c r="BX200" s="1">
        <f t="shared" ca="1" si="83"/>
        <v>83.54178653852054</v>
      </c>
      <c r="BY200" s="1">
        <f t="shared" ca="1" si="83"/>
        <v>-372.4804967327201</v>
      </c>
      <c r="BZ200" s="1">
        <f t="shared" ca="1" si="79"/>
        <v>929.44061973944736</v>
      </c>
      <c r="CA200" s="1">
        <f t="shared" ca="1" si="79"/>
        <v>-1375.7646652090823</v>
      </c>
      <c r="CB200" s="1">
        <f t="shared" ca="1" si="79"/>
        <v>1197.8313850706218</v>
      </c>
      <c r="CC200" s="1">
        <f t="shared" ca="1" si="79"/>
        <v>-565.53381757698924</v>
      </c>
      <c r="CD200" s="1">
        <f t="shared" ca="1" si="79"/>
        <v>111.52476456528078</v>
      </c>
      <c r="CE200" s="4">
        <f t="shared" ca="1" si="88"/>
        <v>0.73357068463317887</v>
      </c>
      <c r="CF200" s="4">
        <f t="shared" ca="1" si="89"/>
        <v>-4.126299232548658E-2</v>
      </c>
      <c r="CG200" s="4">
        <f t="shared" ca="1" si="70"/>
        <v>3.0354310616828081E-3</v>
      </c>
      <c r="CH200" s="4">
        <f t="shared" ca="1" si="71"/>
        <v>6.1491394491478384E-2</v>
      </c>
      <c r="CI200" s="8">
        <f t="shared" ca="1" si="90"/>
        <v>0.41912818535277552</v>
      </c>
      <c r="CJ200" s="8">
        <f t="shared" ca="1" si="91"/>
        <v>-5.8017074241664413E-2</v>
      </c>
      <c r="CK200" s="8">
        <f t="shared" ca="1" si="72"/>
        <v>7.4977815856790827E-3</v>
      </c>
      <c r="CL200" s="8">
        <f t="shared" ca="1" si="73"/>
        <v>7.4519457801322825E-2</v>
      </c>
    </row>
    <row r="201" spans="1:90" x14ac:dyDescent="0.25">
      <c r="A201" s="7">
        <f>'Calculate Data'!M203</f>
        <v>0.7053571428571429</v>
      </c>
      <c r="B201" s="7">
        <f>'Calculate Data'!L203</f>
        <v>0.81707317073170727</v>
      </c>
      <c r="C201" s="7">
        <f>'Calculate Data'!N203</f>
        <v>0.42268041237113402</v>
      </c>
      <c r="D201" s="7">
        <f>'Calculate Data'!B203</f>
        <v>194</v>
      </c>
      <c r="E201" s="2">
        <v>0.84680851063829787</v>
      </c>
      <c r="F201" s="10">
        <v>0.6966292134831461</v>
      </c>
      <c r="G201" s="4">
        <v>0.74242424242424243</v>
      </c>
      <c r="H201" s="8">
        <v>0.4258064516129032</v>
      </c>
      <c r="I201" s="20">
        <v>155</v>
      </c>
      <c r="J201" s="1">
        <f t="shared" si="87"/>
        <v>1</v>
      </c>
      <c r="K201" s="1">
        <f t="shared" si="87"/>
        <v>0.84680851063829787</v>
      </c>
      <c r="L201" s="1">
        <f t="shared" si="87"/>
        <v>0.71708465368945229</v>
      </c>
      <c r="M201" s="1">
        <f t="shared" si="87"/>
        <v>0.60723338759234469</v>
      </c>
      <c r="N201" s="1">
        <f t="shared" si="87"/>
        <v>0.51421040055692169</v>
      </c>
      <c r="O201" s="1">
        <f t="shared" si="87"/>
        <v>0.43543774345032943</v>
      </c>
      <c r="P201" s="1">
        <f t="shared" si="87"/>
        <v>0.36873238700687472</v>
      </c>
      <c r="Q201" s="1">
        <f t="shared" si="87"/>
        <v>0.31224572346539603</v>
      </c>
      <c r="R201" s="1">
        <f t="shared" si="87"/>
        <v>0.26441233604090986</v>
      </c>
      <c r="S201" s="1">
        <f t="shared" si="87"/>
        <v>0.22390661647719601</v>
      </c>
      <c r="T201" s="1">
        <f t="shared" si="87"/>
        <v>0.18960602842111493</v>
      </c>
      <c r="U201" s="1">
        <f t="shared" si="87"/>
        <v>0.1605599985353271</v>
      </c>
      <c r="V201" s="1">
        <f t="shared" si="87"/>
        <v>0.13596357322778763</v>
      </c>
      <c r="W201" s="1">
        <f t="shared" si="87"/>
        <v>0.115135110946084</v>
      </c>
      <c r="X201" s="1">
        <f t="shared" si="87"/>
        <v>9.7497391822428586E-2</v>
      </c>
      <c r="Y201" s="1">
        <f t="shared" si="87"/>
        <v>8.2561621160269313E-2</v>
      </c>
      <c r="Z201" s="1">
        <f t="shared" si="86"/>
        <v>6.9913883450611031E-2</v>
      </c>
      <c r="AA201" s="1">
        <f t="shared" si="86"/>
        <v>5.9203671517751466E-2</v>
      </c>
      <c r="AB201" s="1">
        <f t="shared" si="86"/>
        <v>5.0134172902266141E-2</v>
      </c>
      <c r="AC201" s="1">
        <f t="shared" si="80"/>
        <v>0.74242424242424243</v>
      </c>
      <c r="AD201" s="1">
        <f t="shared" si="80"/>
        <v>0.62869116698903937</v>
      </c>
      <c r="AE201" s="1">
        <f t="shared" si="80"/>
        <v>0.53238103076944188</v>
      </c>
      <c r="AF201" s="1">
        <f t="shared" si="80"/>
        <v>0.45082478775795287</v>
      </c>
      <c r="AG201" s="1">
        <f t="shared" si="80"/>
        <v>0.38176226708013883</v>
      </c>
      <c r="AH201" s="1">
        <f t="shared" si="76"/>
        <v>0.32327953680403243</v>
      </c>
      <c r="AI201" s="1">
        <f t="shared" si="76"/>
        <v>0.27375586308086153</v>
      </c>
      <c r="AJ201" s="1">
        <f t="shared" si="76"/>
        <v>0.23181879469400615</v>
      </c>
      <c r="AK201" s="1">
        <f t="shared" si="76"/>
        <v>0.19630612827279673</v>
      </c>
      <c r="AL201" s="1">
        <f t="shared" si="76"/>
        <v>0.16623370011185765</v>
      </c>
      <c r="AM201" s="1">
        <f t="shared" si="81"/>
        <v>0.4258064516129032</v>
      </c>
      <c r="AN201" s="1">
        <f t="shared" si="81"/>
        <v>0.36057652711050103</v>
      </c>
      <c r="AO201" s="1">
        <f t="shared" si="81"/>
        <v>0.30533927189357324</v>
      </c>
      <c r="AP201" s="1">
        <f t="shared" si="81"/>
        <v>0.25856389407157904</v>
      </c>
      <c r="AQ201" s="1">
        <f t="shared" si="81"/>
        <v>0.21895410604359244</v>
      </c>
      <c r="AR201" s="1">
        <f t="shared" si="77"/>
        <v>0.18541220043691445</v>
      </c>
      <c r="AS201" s="1">
        <f t="shared" si="77"/>
        <v>0.15700862930615309</v>
      </c>
      <c r="AT201" s="1">
        <f t="shared" si="77"/>
        <v>0.1329562435401041</v>
      </c>
      <c r="AU201" s="1">
        <f t="shared" si="77"/>
        <v>0.11258847857225839</v>
      </c>
      <c r="AV201" s="1">
        <f t="shared" si="77"/>
        <v>9.5340881854806034E-2</v>
      </c>
      <c r="BK201" s="1">
        <f t="shared" ca="1" si="82"/>
        <v>0.31628541705140378</v>
      </c>
      <c r="BL201" s="1">
        <f t="shared" ca="1" si="82"/>
        <v>0.64470574879979203</v>
      </c>
      <c r="BM201" s="1">
        <f t="shared" ca="1" si="82"/>
        <v>-11.686470496712793</v>
      </c>
      <c r="BN201" s="1">
        <f t="shared" ca="1" si="82"/>
        <v>139.02818336618353</v>
      </c>
      <c r="BO201" s="1">
        <f t="shared" ca="1" si="82"/>
        <v>-695.9642748636212</v>
      </c>
      <c r="BP201" s="1">
        <f t="shared" ca="1" si="78"/>
        <v>1849.2670098761685</v>
      </c>
      <c r="BQ201" s="1">
        <f t="shared" ca="1" si="78"/>
        <v>-2826.7038460122621</v>
      </c>
      <c r="BR201" s="1">
        <f t="shared" ca="1" si="78"/>
        <v>2496.3144387466591</v>
      </c>
      <c r="BS201" s="1">
        <f t="shared" ca="1" si="78"/>
        <v>-1183.8252059961699</v>
      </c>
      <c r="BT201" s="1">
        <f t="shared" ca="1" si="78"/>
        <v>233.34436099214423</v>
      </c>
      <c r="BU201" s="1">
        <f t="shared" ca="1" si="83"/>
        <v>0.42683056737587322</v>
      </c>
      <c r="BV201" s="1">
        <f t="shared" ca="1" si="83"/>
        <v>0.27473741920585643</v>
      </c>
      <c r="BW201" s="1">
        <f t="shared" ca="1" si="83"/>
        <v>-8.9301604592276682</v>
      </c>
      <c r="BX201" s="1">
        <f t="shared" ca="1" si="83"/>
        <v>84.81397479716027</v>
      </c>
      <c r="BY201" s="1">
        <f t="shared" ca="1" si="83"/>
        <v>-380.06255393995195</v>
      </c>
      <c r="BZ201" s="1">
        <f t="shared" ca="1" si="79"/>
        <v>953.14962085779348</v>
      </c>
      <c r="CA201" s="1">
        <f t="shared" ca="1" si="79"/>
        <v>-1417.9844485430658</v>
      </c>
      <c r="CB201" s="1">
        <f t="shared" ca="1" si="79"/>
        <v>1240.8260174880966</v>
      </c>
      <c r="CC201" s="1">
        <f t="shared" ca="1" si="79"/>
        <v>-588.79168607922463</v>
      </c>
      <c r="CD201" s="1">
        <f t="shared" ca="1" si="79"/>
        <v>116.69769834164131</v>
      </c>
      <c r="CE201" s="4">
        <f t="shared" ca="1" si="88"/>
        <v>0.73518677824046108</v>
      </c>
      <c r="CF201" s="4">
        <f t="shared" ca="1" si="89"/>
        <v>7.2374641837813503E-3</v>
      </c>
      <c r="CG201" s="4">
        <f t="shared" ca="1" si="70"/>
        <v>9.6510570019596768E-4</v>
      </c>
      <c r="CH201" s="4">
        <f t="shared" ca="1" si="71"/>
        <v>5.8844124299019231E-2</v>
      </c>
      <c r="CI201" s="8">
        <f t="shared" ca="1" si="90"/>
        <v>0.42003044980336313</v>
      </c>
      <c r="CJ201" s="8">
        <f t="shared" ca="1" si="91"/>
        <v>5.7760018095400767E-3</v>
      </c>
      <c r="CK201" s="8">
        <f t="shared" ca="1" si="72"/>
        <v>1.2099722094517935E-2</v>
      </c>
      <c r="CL201" s="8">
        <f t="shared" ca="1" si="73"/>
        <v>7.4369927507305283E-2</v>
      </c>
    </row>
    <row r="202" spans="1:90" x14ac:dyDescent="0.25">
      <c r="A202" s="7">
        <f>'Calculate Data'!M204</f>
        <v>0.7168674698795181</v>
      </c>
      <c r="B202" s="7">
        <f>'Calculate Data'!L204</f>
        <v>0.77099236641221369</v>
      </c>
      <c r="C202" s="7">
        <f>'Calculate Data'!N204</f>
        <v>0.44107744107744107</v>
      </c>
      <c r="D202" s="7">
        <f>'Calculate Data'!B204</f>
        <v>297</v>
      </c>
      <c r="E202" s="2">
        <v>0.85106382978723405</v>
      </c>
      <c r="F202" s="10">
        <v>0.69745222929936301</v>
      </c>
      <c r="G202" s="4">
        <v>0.81222707423580787</v>
      </c>
      <c r="H202" s="8">
        <v>0.42173112338858193</v>
      </c>
      <c r="I202" s="20">
        <v>543</v>
      </c>
      <c r="J202" s="1">
        <f t="shared" si="87"/>
        <v>1</v>
      </c>
      <c r="K202" s="1">
        <f t="shared" si="87"/>
        <v>0.85106382978723405</v>
      </c>
      <c r="L202" s="1">
        <f t="shared" si="87"/>
        <v>0.72430964237211404</v>
      </c>
      <c r="M202" s="1">
        <f t="shared" si="87"/>
        <v>0.61643373818903324</v>
      </c>
      <c r="N202" s="1">
        <f t="shared" si="87"/>
        <v>0.52462445803321978</v>
      </c>
      <c r="O202" s="1">
        <f t="shared" si="87"/>
        <v>0.44648890045380407</v>
      </c>
      <c r="P202" s="1">
        <f t="shared" si="87"/>
        <v>0.37999055357770556</v>
      </c>
      <c r="Q202" s="1">
        <f t="shared" si="87"/>
        <v>0.32339621581081324</v>
      </c>
      <c r="R202" s="1">
        <f t="shared" si="87"/>
        <v>0.27523082196664955</v>
      </c>
      <c r="S202" s="1">
        <f t="shared" si="87"/>
        <v>0.23423899741842516</v>
      </c>
      <c r="T202" s="1">
        <f t="shared" si="87"/>
        <v>0.19935233822844692</v>
      </c>
      <c r="U202" s="1">
        <f t="shared" si="87"/>
        <v>0.16966156444974206</v>
      </c>
      <c r="V202" s="1">
        <f t="shared" si="87"/>
        <v>0.14439282080829113</v>
      </c>
      <c r="W202" s="1">
        <f t="shared" si="87"/>
        <v>0.12288750707088607</v>
      </c>
      <c r="X202" s="1">
        <f t="shared" si="87"/>
        <v>0.10458511240075409</v>
      </c>
      <c r="Y202" s="1">
        <f t="shared" si="87"/>
        <v>8.900860629851412E-2</v>
      </c>
      <c r="Z202" s="1">
        <f t="shared" si="86"/>
        <v>7.5752005360437538E-2</v>
      </c>
      <c r="AA202" s="1">
        <f t="shared" si="86"/>
        <v>6.446979179611706E-2</v>
      </c>
      <c r="AB202" s="1">
        <f t="shared" si="86"/>
        <v>5.4867907911588978E-2</v>
      </c>
      <c r="AC202" s="1">
        <f t="shared" si="80"/>
        <v>0.81222707423580787</v>
      </c>
      <c r="AD202" s="1">
        <f t="shared" si="80"/>
        <v>0.69125708445600675</v>
      </c>
      <c r="AE202" s="1">
        <f t="shared" si="80"/>
        <v>0.58830390166468649</v>
      </c>
      <c r="AF202" s="1">
        <f t="shared" si="80"/>
        <v>0.5006841716295205</v>
      </c>
      <c r="AG202" s="1">
        <f t="shared" si="80"/>
        <v>0.42611418862086847</v>
      </c>
      <c r="AH202" s="1">
        <f t="shared" si="76"/>
        <v>0.36265037329435612</v>
      </c>
      <c r="AI202" s="1">
        <f t="shared" si="76"/>
        <v>0.30863861556966476</v>
      </c>
      <c r="AJ202" s="1">
        <f t="shared" si="76"/>
        <v>0.26267116218694875</v>
      </c>
      <c r="AK202" s="1">
        <f t="shared" si="76"/>
        <v>0.22354992526548828</v>
      </c>
      <c r="AL202" s="1">
        <f t="shared" si="76"/>
        <v>0.19025525554509642</v>
      </c>
      <c r="AM202" s="1">
        <f t="shared" si="81"/>
        <v>0.42173112338858193</v>
      </c>
      <c r="AN202" s="1">
        <f t="shared" si="81"/>
        <v>0.35892010501155908</v>
      </c>
      <c r="AO202" s="1">
        <f t="shared" si="81"/>
        <v>0.30546391915877369</v>
      </c>
      <c r="AP202" s="1">
        <f t="shared" si="81"/>
        <v>0.259969292901084</v>
      </c>
      <c r="AQ202" s="1">
        <f t="shared" si="81"/>
        <v>0.22125046204347573</v>
      </c>
      <c r="AR202" s="1">
        <f t="shared" si="77"/>
        <v>0.18829826556891552</v>
      </c>
      <c r="AS202" s="1">
        <f t="shared" si="77"/>
        <v>0.16025384303737489</v>
      </c>
      <c r="AT202" s="1">
        <f t="shared" si="77"/>
        <v>0.13638624939351054</v>
      </c>
      <c r="AU202" s="1">
        <f t="shared" si="77"/>
        <v>0.11607340373915791</v>
      </c>
      <c r="AV202" s="1">
        <f t="shared" si="77"/>
        <v>9.8785875522687583E-2</v>
      </c>
      <c r="BK202" s="1">
        <f t="shared" ca="1" si="82"/>
        <v>0.31628541705140378</v>
      </c>
      <c r="BL202" s="1">
        <f t="shared" ca="1" si="82"/>
        <v>0.64794547618069542</v>
      </c>
      <c r="BM202" s="1">
        <f t="shared" ca="1" si="82"/>
        <v>-11.804217566943048</v>
      </c>
      <c r="BN202" s="1">
        <f t="shared" ca="1" si="82"/>
        <v>141.13463544198456</v>
      </c>
      <c r="BO202" s="1">
        <f t="shared" ca="1" si="82"/>
        <v>-710.05930668722885</v>
      </c>
      <c r="BP202" s="1">
        <f t="shared" ca="1" si="78"/>
        <v>1896.2003324346406</v>
      </c>
      <c r="BQ202" s="1">
        <f t="shared" ca="1" si="78"/>
        <v>-2913.0089926882465</v>
      </c>
      <c r="BR202" s="1">
        <f t="shared" ca="1" si="78"/>
        <v>2585.4594067932235</v>
      </c>
      <c r="BS202" s="1">
        <f t="shared" ca="1" si="78"/>
        <v>-1232.2616614254805</v>
      </c>
      <c r="BT202" s="1">
        <f t="shared" ca="1" si="78"/>
        <v>244.11225551081324</v>
      </c>
      <c r="BU202" s="1">
        <f t="shared" ca="1" si="83"/>
        <v>0.42683056737587322</v>
      </c>
      <c r="BV202" s="1">
        <f t="shared" ca="1" si="83"/>
        <v>0.27611800925211705</v>
      </c>
      <c r="BW202" s="1">
        <f t="shared" ca="1" si="83"/>
        <v>-9.0201363190097901</v>
      </c>
      <c r="BX202" s="1">
        <f t="shared" ca="1" si="83"/>
        <v>86.099013333540015</v>
      </c>
      <c r="BY202" s="1">
        <f t="shared" ca="1" si="83"/>
        <v>-387.75977919450253</v>
      </c>
      <c r="BZ202" s="1">
        <f t="shared" ca="1" si="79"/>
        <v>977.34000459540198</v>
      </c>
      <c r="CA202" s="1">
        <f t="shared" ca="1" si="79"/>
        <v>-1461.2784625192451</v>
      </c>
      <c r="CB202" s="1">
        <f t="shared" ca="1" si="79"/>
        <v>1285.1366996535444</v>
      </c>
      <c r="CC202" s="1">
        <f t="shared" ca="1" si="79"/>
        <v>-612.88222082664697</v>
      </c>
      <c r="CD202" s="1">
        <f t="shared" ca="1" si="79"/>
        <v>122.08282314590669</v>
      </c>
      <c r="CE202" s="4">
        <f t="shared" ca="1" si="88"/>
        <v>0.73668270599509356</v>
      </c>
      <c r="CF202" s="4">
        <f t="shared" ca="1" si="89"/>
        <v>7.554436824071431E-2</v>
      </c>
      <c r="CG202" s="4">
        <f t="shared" ca="1" si="70"/>
        <v>8.7044122536280146E-4</v>
      </c>
      <c r="CH202" s="4">
        <f t="shared" ca="1" si="71"/>
        <v>5.8766979590361257E-2</v>
      </c>
      <c r="CI202" s="8">
        <f t="shared" ca="1" si="90"/>
        <v>0.42089044561670619</v>
      </c>
      <c r="CJ202" s="8">
        <f t="shared" ca="1" si="91"/>
        <v>8.4067777187574189E-4</v>
      </c>
      <c r="CK202" s="8">
        <f t="shared" ca="1" si="72"/>
        <v>1.2175551213774774E-2</v>
      </c>
      <c r="CL202" s="8">
        <f t="shared" ca="1" si="73"/>
        <v>7.4384950889504378E-2</v>
      </c>
    </row>
    <row r="203" spans="1:90" x14ac:dyDescent="0.25">
      <c r="A203" s="7">
        <f>'Calculate Data'!M205</f>
        <v>0.65277777777777779</v>
      </c>
      <c r="B203" s="7">
        <f>'Calculate Data'!L205</f>
        <v>0.75362318840579712</v>
      </c>
      <c r="C203" s="7">
        <f>'Calculate Data'!N205</f>
        <v>0.48936170212765956</v>
      </c>
      <c r="D203" s="7">
        <f>'Calculate Data'!B205</f>
        <v>141</v>
      </c>
      <c r="E203" s="2">
        <v>0.85531914893617023</v>
      </c>
      <c r="F203" s="10">
        <v>0.69836065573770489</v>
      </c>
      <c r="G203" s="4">
        <v>0.73631840796019898</v>
      </c>
      <c r="H203" s="8">
        <v>0.39723320158102765</v>
      </c>
      <c r="I203" s="20">
        <v>506</v>
      </c>
      <c r="J203" s="1">
        <f t="shared" si="87"/>
        <v>1</v>
      </c>
      <c r="K203" s="1">
        <f t="shared" si="87"/>
        <v>0.85531914893617023</v>
      </c>
      <c r="L203" s="1">
        <f t="shared" si="87"/>
        <v>0.73157084653689453</v>
      </c>
      <c r="M203" s="1">
        <f t="shared" si="87"/>
        <v>0.62572655384645026</v>
      </c>
      <c r="N203" s="1">
        <f t="shared" si="87"/>
        <v>0.53519590350270851</v>
      </c>
      <c r="O203" s="1">
        <f t="shared" si="87"/>
        <v>0.45776330469806131</v>
      </c>
      <c r="P203" s="1">
        <f t="shared" si="87"/>
        <v>0.39153372018855459</v>
      </c>
      <c r="Q203" s="1">
        <f t="shared" si="87"/>
        <v>0.33488628833148715</v>
      </c>
      <c r="R203" s="1">
        <f t="shared" si="87"/>
        <v>0.28643465512608046</v>
      </c>
      <c r="S203" s="1">
        <f t="shared" si="87"/>
        <v>0.24499304544826456</v>
      </c>
      <c r="T203" s="1">
        <f t="shared" si="87"/>
        <v>0.20954724312809012</v>
      </c>
      <c r="U203" s="1">
        <f t="shared" si="87"/>
        <v>0.17922976965423879</v>
      </c>
      <c r="V203" s="1">
        <f t="shared" si="87"/>
        <v>0.15329865404468934</v>
      </c>
      <c r="W203" s="1">
        <f t="shared" si="87"/>
        <v>0.13111927431056408</v>
      </c>
      <c r="X203" s="1">
        <f t="shared" si="87"/>
        <v>0.11214882611243993</v>
      </c>
      <c r="Y203" s="1">
        <f t="shared" si="87"/>
        <v>9.5923038504682659E-2</v>
      </c>
      <c r="Z203" s="1">
        <f t="shared" si="86"/>
        <v>8.2044811657196653E-2</v>
      </c>
      <c r="AA203" s="1">
        <f t="shared" si="86"/>
        <v>7.0174498481261824E-2</v>
      </c>
      <c r="AB203" s="1">
        <f t="shared" si="86"/>
        <v>6.0021592318015425E-2</v>
      </c>
      <c r="AC203" s="1">
        <f t="shared" si="80"/>
        <v>0.73631840796019898</v>
      </c>
      <c r="AD203" s="1">
        <f t="shared" si="80"/>
        <v>0.62978723404255321</v>
      </c>
      <c r="AE203" s="1">
        <f t="shared" si="80"/>
        <v>0.53866908103214117</v>
      </c>
      <c r="AF203" s="1">
        <f t="shared" si="80"/>
        <v>0.46073397994664</v>
      </c>
      <c r="AG203" s="1">
        <f t="shared" si="80"/>
        <v>0.3940745956139346</v>
      </c>
      <c r="AH203" s="1">
        <f t="shared" si="76"/>
        <v>0.337059547737876</v>
      </c>
      <c r="AI203" s="1">
        <f t="shared" si="76"/>
        <v>0.28829348551197054</v>
      </c>
      <c r="AJ203" s="1">
        <f t="shared" si="76"/>
        <v>0.24658293867194078</v>
      </c>
      <c r="AK203" s="1">
        <f t="shared" si="76"/>
        <v>0.21090710924706421</v>
      </c>
      <c r="AL203" s="1">
        <f t="shared" si="76"/>
        <v>0.18039288918578683</v>
      </c>
      <c r="AM203" s="1">
        <f t="shared" si="81"/>
        <v>0.39723320158102765</v>
      </c>
      <c r="AN203" s="1">
        <f t="shared" si="81"/>
        <v>0.33976116390547473</v>
      </c>
      <c r="AO203" s="1">
        <f t="shared" si="81"/>
        <v>0.29060422955319326</v>
      </c>
      <c r="AP203" s="1">
        <f t="shared" si="81"/>
        <v>0.24855936229868872</v>
      </c>
      <c r="AQ203" s="1">
        <f t="shared" si="81"/>
        <v>0.21259758222143163</v>
      </c>
      <c r="AR203" s="1">
        <f t="shared" si="77"/>
        <v>0.18183878309152238</v>
      </c>
      <c r="AS203" s="1">
        <f t="shared" si="77"/>
        <v>0.15553019319742978</v>
      </c>
      <c r="AT203" s="1">
        <f t="shared" si="77"/>
        <v>0.13302795247950377</v>
      </c>
      <c r="AU203" s="1">
        <f t="shared" si="77"/>
        <v>0.11378135509949046</v>
      </c>
      <c r="AV203" s="1">
        <f t="shared" si="77"/>
        <v>9.7319371808500338E-2</v>
      </c>
      <c r="BK203" s="1">
        <f t="shared" ca="1" si="82"/>
        <v>0.31628541705140378</v>
      </c>
      <c r="BL203" s="1">
        <f t="shared" ca="1" si="82"/>
        <v>0.65118520356159892</v>
      </c>
      <c r="BM203" s="1">
        <f t="shared" ca="1" si="82"/>
        <v>-11.922554848051654</v>
      </c>
      <c r="BN203" s="1">
        <f t="shared" ca="1" si="82"/>
        <v>143.26225771310192</v>
      </c>
      <c r="BO203" s="1">
        <f t="shared" ca="1" si="82"/>
        <v>-724.36735719041701</v>
      </c>
      <c r="BP203" s="1">
        <f t="shared" ca="1" si="78"/>
        <v>1944.0817670105828</v>
      </c>
      <c r="BQ203" s="1">
        <f t="shared" ca="1" si="78"/>
        <v>-3001.4989507277583</v>
      </c>
      <c r="BR203" s="1">
        <f t="shared" ca="1" si="78"/>
        <v>2677.3192203313365</v>
      </c>
      <c r="BS203" s="1">
        <f t="shared" ca="1" si="78"/>
        <v>-1282.4233910047612</v>
      </c>
      <c r="BT203" s="1">
        <f t="shared" ca="1" si="78"/>
        <v>255.31959053772289</v>
      </c>
      <c r="BU203" s="1">
        <f t="shared" ca="1" si="83"/>
        <v>0.42683056737587322</v>
      </c>
      <c r="BV203" s="1">
        <f t="shared" ca="1" si="83"/>
        <v>0.27749859929837761</v>
      </c>
      <c r="BW203" s="1">
        <f t="shared" ca="1" si="83"/>
        <v>-9.1105631856078642</v>
      </c>
      <c r="BX203" s="1">
        <f t="shared" ca="1" si="83"/>
        <v>87.39696672191981</v>
      </c>
      <c r="BY203" s="1">
        <f t="shared" ca="1" si="83"/>
        <v>-395.57333286751128</v>
      </c>
      <c r="BZ203" s="1">
        <f t="shared" ca="1" si="79"/>
        <v>1002.0190644436834</v>
      </c>
      <c r="CA203" s="1">
        <f t="shared" ca="1" si="79"/>
        <v>-1505.668462741331</v>
      </c>
      <c r="CB203" s="1">
        <f t="shared" ca="1" si="79"/>
        <v>1330.7968315786411</v>
      </c>
      <c r="CC203" s="1">
        <f t="shared" ca="1" si="79"/>
        <v>-637.83084431095745</v>
      </c>
      <c r="CD203" s="1">
        <f t="shared" ca="1" si="79"/>
        <v>127.68771626019986</v>
      </c>
      <c r="CE203" s="4">
        <f t="shared" ca="1" si="88"/>
        <v>0.7380524423690531</v>
      </c>
      <c r="CF203" s="4">
        <f t="shared" ca="1" si="89"/>
        <v>-1.7340344088541126E-3</v>
      </c>
      <c r="CG203" s="4">
        <f t="shared" ca="1" si="70"/>
        <v>7.9203499746864098E-3</v>
      </c>
      <c r="CH203" s="4">
        <f t="shared" ca="1" si="71"/>
        <v>4.2468693640606181E-2</v>
      </c>
      <c r="CI203" s="8">
        <f t="shared" ca="1" si="90"/>
        <v>0.42170506571085298</v>
      </c>
      <c r="CJ203" s="8">
        <f t="shared" ca="1" si="91"/>
        <v>-2.4471864129825327E-2</v>
      </c>
      <c r="CK203" s="8">
        <f t="shared" ca="1" si="72"/>
        <v>1.1763967547539764E-2</v>
      </c>
      <c r="CL203" s="8">
        <f t="shared" ca="1" si="73"/>
        <v>7.4331082613560834E-2</v>
      </c>
    </row>
    <row r="204" spans="1:90" x14ac:dyDescent="0.25">
      <c r="A204" s="7">
        <f>'Calculate Data'!M206</f>
        <v>0.5663716814159292</v>
      </c>
      <c r="B204" s="7">
        <f>'Calculate Data'!L206</f>
        <v>0.72641509433962259</v>
      </c>
      <c r="C204" s="7">
        <f>'Calculate Data'!N206</f>
        <v>0.48401826484018262</v>
      </c>
      <c r="D204" s="7">
        <f>'Calculate Data'!B206</f>
        <v>219</v>
      </c>
      <c r="E204" s="2">
        <v>0.8595744680851064</v>
      </c>
      <c r="F204" s="10">
        <v>0.70099667774086383</v>
      </c>
      <c r="G204" s="4">
        <v>0.73134328358208955</v>
      </c>
      <c r="H204" s="8">
        <v>0.40039840637450197</v>
      </c>
      <c r="I204" s="20">
        <v>502</v>
      </c>
      <c r="J204" s="1">
        <f t="shared" si="87"/>
        <v>1</v>
      </c>
      <c r="K204" s="1">
        <f t="shared" si="87"/>
        <v>0.8595744680851064</v>
      </c>
      <c r="L204" s="1">
        <f t="shared" si="87"/>
        <v>0.73886826618379364</v>
      </c>
      <c r="M204" s="1">
        <f t="shared" si="87"/>
        <v>0.63511229688989923</v>
      </c>
      <c r="N204" s="1">
        <f t="shared" si="87"/>
        <v>0.54592631477344533</v>
      </c>
      <c r="O204" s="1">
        <f t="shared" si="87"/>
        <v>0.46926432163504661</v>
      </c>
      <c r="P204" s="1">
        <f t="shared" si="87"/>
        <v>0.4033676296607635</v>
      </c>
      <c r="Q204" s="1">
        <f t="shared" si="87"/>
        <v>0.34672451570840102</v>
      </c>
      <c r="R204" s="1">
        <f t="shared" si="87"/>
        <v>0.29803554116211489</v>
      </c>
      <c r="S204" s="1">
        <f t="shared" si="87"/>
        <v>0.25618374176488173</v>
      </c>
      <c r="T204" s="1">
        <f t="shared" si="87"/>
        <v>0.22020900355960049</v>
      </c>
      <c r="U204" s="1">
        <f t="shared" si="87"/>
        <v>0.18928603710229489</v>
      </c>
      <c r="V204" s="1">
        <f t="shared" si="87"/>
        <v>0.16270544465814285</v>
      </c>
      <c r="W204" s="1">
        <f t="shared" si="87"/>
        <v>0.13985744604657385</v>
      </c>
      <c r="X204" s="1">
        <f t="shared" si="87"/>
        <v>0.1202178897932252</v>
      </c>
      <c r="Y204" s="1">
        <f t="shared" si="87"/>
        <v>0.10333622867332551</v>
      </c>
      <c r="Z204" s="1">
        <f t="shared" si="86"/>
        <v>8.8825183795794682E-2</v>
      </c>
      <c r="AA204" s="1">
        <f t="shared" si="86"/>
        <v>7.6351860113832021E-2</v>
      </c>
      <c r="AB204" s="1">
        <f t="shared" si="86"/>
        <v>6.5630109544655618E-2</v>
      </c>
      <c r="AC204" s="1">
        <f t="shared" si="80"/>
        <v>0.73134328358208955</v>
      </c>
      <c r="AD204" s="1">
        <f t="shared" si="80"/>
        <v>0.62864401397268976</v>
      </c>
      <c r="AE204" s="1">
        <f t="shared" si="80"/>
        <v>0.54036634392546101</v>
      </c>
      <c r="AF204" s="1">
        <f t="shared" si="80"/>
        <v>0.46448511265082182</v>
      </c>
      <c r="AG204" s="1">
        <f t="shared" si="80"/>
        <v>0.39925954364028093</v>
      </c>
      <c r="AH204" s="1">
        <f t="shared" si="76"/>
        <v>0.3431933098524968</v>
      </c>
      <c r="AI204" s="1">
        <f t="shared" si="76"/>
        <v>0.29500020676682703</v>
      </c>
      <c r="AJ204" s="1">
        <f t="shared" si="76"/>
        <v>0.25357464581659178</v>
      </c>
      <c r="AK204" s="1">
        <f t="shared" si="76"/>
        <v>0.21796629129766612</v>
      </c>
      <c r="AL204" s="1">
        <f t="shared" si="76"/>
        <v>0.18735825890267471</v>
      </c>
      <c r="AM204" s="1">
        <f t="shared" si="81"/>
        <v>0.40039840637450197</v>
      </c>
      <c r="AN204" s="1">
        <f t="shared" si="81"/>
        <v>0.34417224718148681</v>
      </c>
      <c r="AO204" s="1">
        <f t="shared" si="81"/>
        <v>0.29584167630068231</v>
      </c>
      <c r="AP204" s="1">
        <f t="shared" si="81"/>
        <v>0.25429795154356521</v>
      </c>
      <c r="AQ204" s="1">
        <f t="shared" si="81"/>
        <v>0.21858802643319225</v>
      </c>
      <c r="AR204" s="1">
        <f t="shared" si="77"/>
        <v>0.18789268655108438</v>
      </c>
      <c r="AS204" s="1">
        <f t="shared" si="77"/>
        <v>0.16150775609922999</v>
      </c>
      <c r="AT204" s="1">
        <f t="shared" si="77"/>
        <v>0.13882794354061473</v>
      </c>
      <c r="AU204" s="1">
        <f t="shared" si="77"/>
        <v>0.11933295572427309</v>
      </c>
      <c r="AV204" s="1">
        <f t="shared" si="77"/>
        <v>0.10257556194171559</v>
      </c>
      <c r="BK204" s="1">
        <f t="shared" ca="1" si="82"/>
        <v>0.31628541705140378</v>
      </c>
      <c r="BL204" s="1">
        <f t="shared" ca="1" si="82"/>
        <v>0.65442493094250243</v>
      </c>
      <c r="BM204" s="1">
        <f t="shared" ca="1" si="82"/>
        <v>-12.041482340038606</v>
      </c>
      <c r="BN204" s="1">
        <f t="shared" ca="1" si="82"/>
        <v>145.41115603051216</v>
      </c>
      <c r="BO204" s="1">
        <f t="shared" ca="1" si="82"/>
        <v>-738.89056187655035</v>
      </c>
      <c r="BP204" s="1">
        <f t="shared" ca="1" si="78"/>
        <v>1992.9256063917687</v>
      </c>
      <c r="BQ204" s="1">
        <f t="shared" ca="1" si="78"/>
        <v>-3092.217744620496</v>
      </c>
      <c r="BR204" s="1">
        <f t="shared" ca="1" si="78"/>
        <v>2771.9624314606353</v>
      </c>
      <c r="BS204" s="1">
        <f t="shared" ca="1" si="78"/>
        <v>-1334.3628031629812</v>
      </c>
      <c r="BT204" s="1">
        <f t="shared" ca="1" si="78"/>
        <v>266.98197873393826</v>
      </c>
      <c r="BU204" s="1">
        <f t="shared" ca="1" si="83"/>
        <v>0.42683056737587322</v>
      </c>
      <c r="BV204" s="1">
        <f t="shared" ca="1" si="83"/>
        <v>0.27887918934463823</v>
      </c>
      <c r="BW204" s="1">
        <f t="shared" ca="1" si="83"/>
        <v>-9.2014410590218887</v>
      </c>
      <c r="BX204" s="1">
        <f t="shared" ca="1" si="83"/>
        <v>88.707899536559623</v>
      </c>
      <c r="BY204" s="1">
        <f t="shared" ca="1" si="83"/>
        <v>-403.50438114651399</v>
      </c>
      <c r="BZ204" s="1">
        <f t="shared" ca="1" si="79"/>
        <v>1027.1941671945478</v>
      </c>
      <c r="CA204" s="1">
        <f t="shared" ca="1" si="79"/>
        <v>-1551.1765336034273</v>
      </c>
      <c r="CB204" s="1">
        <f t="shared" ca="1" si="79"/>
        <v>1377.8404879886943</v>
      </c>
      <c r="CC204" s="1">
        <f t="shared" ca="1" si="79"/>
        <v>-663.66362258236472</v>
      </c>
      <c r="CD204" s="1">
        <f t="shared" ca="1" si="79"/>
        <v>133.5201857224076</v>
      </c>
      <c r="CE204" s="4">
        <f t="shared" ca="1" si="88"/>
        <v>0.73929096478229894</v>
      </c>
      <c r="CF204" s="4">
        <f t="shared" ca="1" si="89"/>
        <v>-7.9476812002093888E-3</v>
      </c>
      <c r="CG204" s="4">
        <f t="shared" ca="1" si="70"/>
        <v>9.6357069613591841E-3</v>
      </c>
      <c r="CH204" s="4">
        <f t="shared" ca="1" si="71"/>
        <v>4.5498444883295588E-2</v>
      </c>
      <c r="CI204" s="8">
        <f t="shared" ca="1" si="90"/>
        <v>0.42247180760202241</v>
      </c>
      <c r="CJ204" s="8">
        <f t="shared" ca="1" si="91"/>
        <v>-2.2073401227520439E-2</v>
      </c>
      <c r="CK204" s="8">
        <f t="shared" ca="1" si="72"/>
        <v>1.0101309897027308E-2</v>
      </c>
      <c r="CL204" s="8">
        <f t="shared" ca="1" si="73"/>
        <v>7.4172711964733948E-2</v>
      </c>
    </row>
    <row r="205" spans="1:90" x14ac:dyDescent="0.25">
      <c r="A205" s="7">
        <f>'Calculate Data'!M207</f>
        <v>0.76851851851851849</v>
      </c>
      <c r="B205" s="7">
        <f>'Calculate Data'!L207</f>
        <v>0.7192982456140351</v>
      </c>
      <c r="C205" s="7">
        <f>'Calculate Data'!N207</f>
        <v>0.51351351351351349</v>
      </c>
      <c r="D205" s="7">
        <f>'Calculate Data'!B207</f>
        <v>222</v>
      </c>
      <c r="E205" s="2">
        <v>0.86382978723404258</v>
      </c>
      <c r="F205" s="10">
        <v>0.70149253731343286</v>
      </c>
      <c r="G205" s="4">
        <v>0.72857142857142854</v>
      </c>
      <c r="H205" s="8">
        <v>0.51094890510948909</v>
      </c>
      <c r="I205" s="20">
        <v>137</v>
      </c>
      <c r="J205" s="1">
        <f t="shared" si="87"/>
        <v>1</v>
      </c>
      <c r="K205" s="1">
        <f t="shared" si="87"/>
        <v>0.86382978723404258</v>
      </c>
      <c r="L205" s="1">
        <f t="shared" si="87"/>
        <v>0.74620190131281128</v>
      </c>
      <c r="M205" s="1">
        <f t="shared" si="87"/>
        <v>0.64459142964468386</v>
      </c>
      <c r="N205" s="1">
        <f t="shared" si="87"/>
        <v>0.55681727752285459</v>
      </c>
      <c r="O205" s="1">
        <f t="shared" si="87"/>
        <v>0.48099535037080632</v>
      </c>
      <c r="P205" s="1">
        <f t="shared" si="87"/>
        <v>0.41549811117137742</v>
      </c>
      <c r="Q205" s="1">
        <f t="shared" si="87"/>
        <v>0.35891964496931755</v>
      </c>
      <c r="R205" s="1">
        <f t="shared" si="87"/>
        <v>0.31004548054796366</v>
      </c>
      <c r="S205" s="1">
        <f t="shared" si="87"/>
        <v>0.26782652149462394</v>
      </c>
      <c r="T205" s="1">
        <f t="shared" si="87"/>
        <v>0.23135652707833473</v>
      </c>
      <c r="U205" s="1">
        <f t="shared" si="87"/>
        <v>0.19985265956128492</v>
      </c>
      <c r="V205" s="1">
        <f t="shared" si="87"/>
        <v>0.1726386803869823</v>
      </c>
      <c r="W205" s="1">
        <f t="shared" si="87"/>
        <v>0.1491304345470528</v>
      </c>
      <c r="X205" s="1">
        <f t="shared" si="87"/>
        <v>0.12882331154490093</v>
      </c>
      <c r="Y205" s="1">
        <f t="shared" si="87"/>
        <v>0.11128141380261657</v>
      </c>
      <c r="Z205" s="1">
        <f t="shared" si="86"/>
        <v>9.6128200008217715E-2</v>
      </c>
      <c r="AA205" s="1">
        <f t="shared" si="86"/>
        <v>8.30384025602902E-2</v>
      </c>
      <c r="AB205" s="1">
        <f t="shared" si="86"/>
        <v>7.1731045615910261E-2</v>
      </c>
      <c r="AC205" s="1">
        <f t="shared" si="80"/>
        <v>0.72857142857142854</v>
      </c>
      <c r="AD205" s="1">
        <f t="shared" si="80"/>
        <v>0.62936170212765952</v>
      </c>
      <c r="AE205" s="1">
        <f t="shared" si="80"/>
        <v>0.5436613852421911</v>
      </c>
      <c r="AF205" s="1">
        <f t="shared" si="80"/>
        <v>0.46963089874112679</v>
      </c>
      <c r="AG205" s="1">
        <f t="shared" si="80"/>
        <v>0.40568115933807974</v>
      </c>
      <c r="AH205" s="1">
        <f t="shared" si="76"/>
        <v>0.35043946955587318</v>
      </c>
      <c r="AI205" s="1">
        <f t="shared" si="76"/>
        <v>0.30272005242486066</v>
      </c>
      <c r="AJ205" s="1">
        <f t="shared" si="76"/>
        <v>0.26149859847764562</v>
      </c>
      <c r="AK205" s="1">
        <f t="shared" si="76"/>
        <v>0.22589027868494493</v>
      </c>
      <c r="AL205" s="1">
        <f t="shared" si="76"/>
        <v>0.19513075137465458</v>
      </c>
      <c r="AM205" s="1">
        <f t="shared" si="81"/>
        <v>0.51094890510948909</v>
      </c>
      <c r="AN205" s="1">
        <f t="shared" si="81"/>
        <v>0.44137288398819696</v>
      </c>
      <c r="AO205" s="1">
        <f t="shared" si="81"/>
        <v>0.38127104446639998</v>
      </c>
      <c r="AP205" s="1">
        <f t="shared" si="81"/>
        <v>0.32935328521991147</v>
      </c>
      <c r="AQ205" s="1">
        <f t="shared" si="81"/>
        <v>0.28450517829634908</v>
      </c>
      <c r="AR205" s="1">
        <f t="shared" si="77"/>
        <v>0.24576404763471857</v>
      </c>
      <c r="AS205" s="1">
        <f t="shared" si="77"/>
        <v>0.21229830497807606</v>
      </c>
      <c r="AT205" s="1">
        <f t="shared" si="77"/>
        <v>0.18338959961935936</v>
      </c>
      <c r="AU205" s="1">
        <f t="shared" si="77"/>
        <v>0.15841739882012743</v>
      </c>
      <c r="AV205" s="1">
        <f t="shared" si="77"/>
        <v>0.13684566791696115</v>
      </c>
      <c r="BK205" s="1">
        <f t="shared" ca="1" si="82"/>
        <v>0.31628541705140378</v>
      </c>
      <c r="BL205" s="1">
        <f t="shared" ca="1" si="82"/>
        <v>0.65766465832340593</v>
      </c>
      <c r="BM205" s="1">
        <f t="shared" ca="1" si="82"/>
        <v>-12.161000042903904</v>
      </c>
      <c r="BN205" s="1">
        <f t="shared" ca="1" si="82"/>
        <v>147.58143624519187</v>
      </c>
      <c r="BO205" s="1">
        <f t="shared" ca="1" si="82"/>
        <v>-753.63106689988319</v>
      </c>
      <c r="BP205" s="1">
        <f t="shared" ca="1" si="78"/>
        <v>2042.7462862920731</v>
      </c>
      <c r="BQ205" s="1">
        <f t="shared" ca="1" si="78"/>
        <v>-3185.2100608593014</v>
      </c>
      <c r="BR205" s="1">
        <f t="shared" ca="1" si="78"/>
        <v>2869.4589701435152</v>
      </c>
      <c r="BS205" s="1">
        <f t="shared" ca="1" si="78"/>
        <v>-1388.1336263414207</v>
      </c>
      <c r="BT205" s="1">
        <f t="shared" ca="1" si="78"/>
        <v>279.11550582194047</v>
      </c>
      <c r="BU205" s="1">
        <f t="shared" ca="1" si="83"/>
        <v>0.42683056737587322</v>
      </c>
      <c r="BV205" s="1">
        <f t="shared" ca="1" si="83"/>
        <v>0.2802597793908988</v>
      </c>
      <c r="BW205" s="1">
        <f t="shared" ca="1" si="83"/>
        <v>-9.2927699392518619</v>
      </c>
      <c r="BX205" s="1">
        <f t="shared" ca="1" si="83"/>
        <v>90.031876351719475</v>
      </c>
      <c r="BY205" s="1">
        <f t="shared" ca="1" si="83"/>
        <v>-411.55409603544331</v>
      </c>
      <c r="BZ205" s="1">
        <f t="shared" ca="1" si="79"/>
        <v>1052.8727533069084</v>
      </c>
      <c r="CA205" s="1">
        <f t="shared" ca="1" si="79"/>
        <v>-1597.8250915861277</v>
      </c>
      <c r="CB205" s="1">
        <f t="shared" ca="1" si="79"/>
        <v>1426.3024284938701</v>
      </c>
      <c r="CC205" s="1">
        <f t="shared" ca="1" si="79"/>
        <v>-690.40727821728603</v>
      </c>
      <c r="CD205" s="1">
        <f t="shared" ca="1" si="79"/>
        <v>139.58827615285725</v>
      </c>
      <c r="CE205" s="4">
        <f t="shared" ca="1" si="88"/>
        <v>0.74039443458616461</v>
      </c>
      <c r="CF205" s="4">
        <f t="shared" ca="1" si="89"/>
        <v>-1.182300601473607E-2</v>
      </c>
      <c r="CG205" s="4">
        <f t="shared" ca="1" si="70"/>
        <v>1.34422608400468E-3</v>
      </c>
      <c r="CH205" s="4">
        <f t="shared" ca="1" si="71"/>
        <v>6.7518380425933236E-2</v>
      </c>
      <c r="CI205" s="8">
        <f t="shared" ca="1" si="90"/>
        <v>0.42318887401324901</v>
      </c>
      <c r="CJ205" s="8">
        <f t="shared" ca="1" si="91"/>
        <v>8.7760031096240088E-2</v>
      </c>
      <c r="CK205" s="8">
        <f t="shared" ca="1" si="72"/>
        <v>1.2999730242555048E-2</v>
      </c>
      <c r="CL205" s="8">
        <f t="shared" ca="1" si="73"/>
        <v>6.9951854438322913E-2</v>
      </c>
    </row>
    <row r="206" spans="1:90" x14ac:dyDescent="0.25">
      <c r="A206" s="7">
        <f>'Calculate Data'!M208</f>
        <v>0.60869565217391308</v>
      </c>
      <c r="B206" s="7">
        <f>'Calculate Data'!L208</f>
        <v>0.67924528301886788</v>
      </c>
      <c r="C206" s="7">
        <f>'Calculate Data'!N208</f>
        <v>0.4344262295081967</v>
      </c>
      <c r="D206" s="7">
        <f>'Calculate Data'!B208</f>
        <v>122</v>
      </c>
      <c r="E206" s="2">
        <v>0.86808510638297876</v>
      </c>
      <c r="F206" s="10">
        <v>0.7021276595744681</v>
      </c>
      <c r="G206" s="4">
        <v>0.79347826086956519</v>
      </c>
      <c r="H206" s="8">
        <v>0.32857142857142857</v>
      </c>
      <c r="I206" s="20">
        <v>280</v>
      </c>
      <c r="J206" s="1">
        <f t="shared" si="87"/>
        <v>1</v>
      </c>
      <c r="K206" s="1">
        <f t="shared" si="87"/>
        <v>0.86808510638297876</v>
      </c>
      <c r="L206" s="1">
        <f t="shared" si="87"/>
        <v>0.75357175192394754</v>
      </c>
      <c r="M206" s="1">
        <f t="shared" si="87"/>
        <v>0.65416441443610762</v>
      </c>
      <c r="N206" s="1">
        <f t="shared" si="87"/>
        <v>0.56787038529772749</v>
      </c>
      <c r="O206" s="1">
        <f t="shared" si="87"/>
        <v>0.49295982383292092</v>
      </c>
      <c r="P206" s="1">
        <f t="shared" si="87"/>
        <v>0.42793108111453559</v>
      </c>
      <c r="Q206" s="1">
        <f t="shared" si="87"/>
        <v>0.37148059807389472</v>
      </c>
      <c r="R206" s="1">
        <f t="shared" si="87"/>
        <v>0.32247677449818946</v>
      </c>
      <c r="S206" s="1">
        <f t="shared" si="87"/>
        <v>0.27993728509630067</v>
      </c>
      <c r="T206" s="1">
        <f t="shared" si="87"/>
        <v>0.24300938791338439</v>
      </c>
      <c r="U206" s="1">
        <f t="shared" si="87"/>
        <v>0.21095283035885282</v>
      </c>
      <c r="V206" s="1">
        <f t="shared" si="87"/>
        <v>0.18312501018385524</v>
      </c>
      <c r="W206" s="1">
        <f t="shared" si="87"/>
        <v>0.15896809394683603</v>
      </c>
      <c r="X206" s="1">
        <f t="shared" si="87"/>
        <v>0.13799783474533853</v>
      </c>
      <c r="Y206" s="1">
        <f t="shared" si="87"/>
        <v>0.1197938650555279</v>
      </c>
      <c r="Z206" s="1">
        <f t="shared" si="86"/>
        <v>0.10399127009075614</v>
      </c>
      <c r="AA206" s="1">
        <f t="shared" si="86"/>
        <v>9.027327275963512E-2</v>
      </c>
      <c r="AB206" s="1">
        <f t="shared" si="86"/>
        <v>7.8364883587087514E-2</v>
      </c>
      <c r="AC206" s="1">
        <f t="shared" si="80"/>
        <v>0.79347826086956519</v>
      </c>
      <c r="AD206" s="1">
        <f t="shared" si="80"/>
        <v>0.68880666049953743</v>
      </c>
      <c r="AE206" s="1">
        <f t="shared" si="80"/>
        <v>0.59794280315704529</v>
      </c>
      <c r="AF206" s="1">
        <f t="shared" si="80"/>
        <v>0.51906524188952019</v>
      </c>
      <c r="AG206" s="1">
        <f t="shared" si="80"/>
        <v>0.45059280572537069</v>
      </c>
      <c r="AH206" s="1">
        <f t="shared" si="76"/>
        <v>0.3911529036935133</v>
      </c>
      <c r="AI206" s="1">
        <f t="shared" si="76"/>
        <v>0.33955401001479452</v>
      </c>
      <c r="AJ206" s="1">
        <f t="shared" si="76"/>
        <v>0.29476177890645994</v>
      </c>
      <c r="AK206" s="1">
        <f t="shared" si="76"/>
        <v>0.25587831019965029</v>
      </c>
      <c r="AL206" s="1">
        <f t="shared" si="76"/>
        <v>0.22212415013076031</v>
      </c>
      <c r="AM206" s="1">
        <f t="shared" si="81"/>
        <v>0.32857142857142857</v>
      </c>
      <c r="AN206" s="1">
        <f t="shared" si="81"/>
        <v>0.28522796352583585</v>
      </c>
      <c r="AO206" s="1">
        <f t="shared" si="81"/>
        <v>0.24760214706072561</v>
      </c>
      <c r="AP206" s="1">
        <f t="shared" si="81"/>
        <v>0.21493973617186393</v>
      </c>
      <c r="AQ206" s="1">
        <f t="shared" si="81"/>
        <v>0.18658598374068189</v>
      </c>
      <c r="AR206" s="1">
        <f t="shared" si="77"/>
        <v>0.16197251354510259</v>
      </c>
      <c r="AS206" s="1">
        <f t="shared" si="77"/>
        <v>0.14060592665191884</v>
      </c>
      <c r="AT206" s="1">
        <f t="shared" si="77"/>
        <v>0.12205791079570827</v>
      </c>
      <c r="AU206" s="1">
        <f t="shared" si="77"/>
        <v>0.10595665447797653</v>
      </c>
      <c r="AV206" s="1">
        <f t="shared" si="77"/>
        <v>9.1979393674498797E-2</v>
      </c>
      <c r="BK206" s="1">
        <f t="shared" ca="1" si="82"/>
        <v>0.31628541705140378</v>
      </c>
      <c r="BL206" s="1">
        <f t="shared" ca="1" si="82"/>
        <v>0.66090438570430943</v>
      </c>
      <c r="BM206" s="1">
        <f t="shared" ca="1" si="82"/>
        <v>-12.281107956647549</v>
      </c>
      <c r="BN206" s="1">
        <f t="shared" ca="1" si="82"/>
        <v>149.77320420811756</v>
      </c>
      <c r="BO206" s="1">
        <f t="shared" ca="1" si="82"/>
        <v>-768.59102906555961</v>
      </c>
      <c r="BP206" s="1">
        <f t="shared" ca="1" si="78"/>
        <v>2093.5583860625452</v>
      </c>
      <c r="BQ206" s="1">
        <f t="shared" ca="1" si="78"/>
        <v>-3280.5212545435843</v>
      </c>
      <c r="BR206" s="1">
        <f t="shared" ca="1" si="78"/>
        <v>2969.8801648723861</v>
      </c>
      <c r="BS206" s="1">
        <f t="shared" ca="1" si="78"/>
        <v>-1443.7909354586022</v>
      </c>
      <c r="BT206" s="1">
        <f t="shared" ca="1" si="78"/>
        <v>291.73674247060376</v>
      </c>
      <c r="BU206" s="1">
        <f t="shared" ca="1" si="83"/>
        <v>0.42683056737587322</v>
      </c>
      <c r="BV206" s="1">
        <f t="shared" ca="1" si="83"/>
        <v>0.28164036943715937</v>
      </c>
      <c r="BW206" s="1">
        <f t="shared" ca="1" si="83"/>
        <v>-9.3845498262977873</v>
      </c>
      <c r="BX206" s="1">
        <f t="shared" ca="1" si="83"/>
        <v>91.368961741659334</v>
      </c>
      <c r="BY206" s="1">
        <f t="shared" ca="1" si="83"/>
        <v>-419.72365535462848</v>
      </c>
      <c r="BZ206" s="1">
        <f t="shared" ca="1" si="79"/>
        <v>1079.0623372731832</v>
      </c>
      <c r="CA206" s="1">
        <f t="shared" ca="1" si="79"/>
        <v>-1645.6368885690517</v>
      </c>
      <c r="CB206" s="1">
        <f t="shared" ca="1" si="79"/>
        <v>1476.2181078621243</v>
      </c>
      <c r="CC206" s="1">
        <f t="shared" ca="1" si="79"/>
        <v>-718.08920348104311</v>
      </c>
      <c r="CD206" s="1">
        <f t="shared" ca="1" si="79"/>
        <v>145.90027469810499</v>
      </c>
      <c r="CE206" s="4">
        <f t="shared" ca="1" si="88"/>
        <v>0.74136039201471249</v>
      </c>
      <c r="CF206" s="4">
        <f t="shared" ca="1" si="89"/>
        <v>5.21178688548527E-2</v>
      </c>
      <c r="CG206" s="4">
        <f t="shared" ca="1" si="70"/>
        <v>2.1636093614647504E-3</v>
      </c>
      <c r="CH206" s="4">
        <f t="shared" ca="1" si="71"/>
        <v>6.7586978762120498E-2</v>
      </c>
      <c r="CI206" s="8">
        <f t="shared" ca="1" si="90"/>
        <v>0.42385528086376212</v>
      </c>
      <c r="CJ206" s="8">
        <f t="shared" ca="1" si="91"/>
        <v>-9.5283852292333548E-2</v>
      </c>
      <c r="CK206" s="8">
        <f t="shared" ca="1" si="72"/>
        <v>7.4802535204850111E-3</v>
      </c>
      <c r="CL206" s="8">
        <f t="shared" ca="1" si="73"/>
        <v>7.1502286428266199E-2</v>
      </c>
    </row>
    <row r="207" spans="1:90" x14ac:dyDescent="0.25">
      <c r="A207" s="7">
        <f>'Calculate Data'!M209</f>
        <v>0.7857142857142857</v>
      </c>
      <c r="B207" s="7">
        <f>'Calculate Data'!L209</f>
        <v>0.78512396694214881</v>
      </c>
      <c r="C207" s="7">
        <f>'Calculate Data'!N209</f>
        <v>0.55251141552511418</v>
      </c>
      <c r="D207" s="7">
        <f>'Calculate Data'!B209</f>
        <v>219</v>
      </c>
      <c r="E207" s="2">
        <v>0.87234042553191493</v>
      </c>
      <c r="F207" s="10">
        <v>0.7021276595744681</v>
      </c>
      <c r="G207" s="4">
        <v>0.73658536585365852</v>
      </c>
      <c r="H207" s="8">
        <v>0.46590909090909088</v>
      </c>
      <c r="I207" s="20">
        <v>440</v>
      </c>
      <c r="J207" s="1">
        <f t="shared" si="87"/>
        <v>1</v>
      </c>
      <c r="K207" s="1">
        <f t="shared" si="87"/>
        <v>0.87234042553191493</v>
      </c>
      <c r="L207" s="1">
        <f t="shared" si="87"/>
        <v>0.76097781801720243</v>
      </c>
      <c r="M207" s="1">
        <f t="shared" si="87"/>
        <v>0.66383171358947446</v>
      </c>
      <c r="N207" s="1">
        <f t="shared" si="87"/>
        <v>0.57908723951422247</v>
      </c>
      <c r="O207" s="1">
        <f t="shared" si="87"/>
        <v>0.50516120893793881</v>
      </c>
      <c r="P207" s="1">
        <f t="shared" si="87"/>
        <v>0.44067254396713812</v>
      </c>
      <c r="Q207" s="1">
        <f t="shared" si="87"/>
        <v>0.38441647452452471</v>
      </c>
      <c r="R207" s="1">
        <f t="shared" si="87"/>
        <v>0.33534203096820248</v>
      </c>
      <c r="S207" s="1">
        <f t="shared" si="87"/>
        <v>0.29253240999353836</v>
      </c>
      <c r="T207" s="1">
        <f t="shared" si="87"/>
        <v>0.25518784701563985</v>
      </c>
      <c r="U207" s="1">
        <f t="shared" si="87"/>
        <v>0.22261067505619647</v>
      </c>
      <c r="V207" s="1">
        <f t="shared" si="87"/>
        <v>0.19419229100646929</v>
      </c>
      <c r="W207" s="1">
        <f t="shared" si="87"/>
        <v>0.16940178577160087</v>
      </c>
      <c r="X207" s="1">
        <f t="shared" si="87"/>
        <v>0.14777602588586461</v>
      </c>
      <c r="Y207" s="1">
        <f t="shared" ref="Y207" si="92">POWER($E207,Y$2)</f>
        <v>0.12891100130469038</v>
      </c>
      <c r="Z207" s="1">
        <f t="shared" si="86"/>
        <v>0.11245427773387887</v>
      </c>
      <c r="AA207" s="1">
        <f t="shared" si="86"/>
        <v>9.8098412491256032E-2</v>
      </c>
      <c r="AB207" s="1">
        <f t="shared" si="86"/>
        <v>8.5575210896627618E-2</v>
      </c>
      <c r="AC207" s="1">
        <f t="shared" si="80"/>
        <v>0.73658536585365852</v>
      </c>
      <c r="AD207" s="1">
        <f t="shared" si="80"/>
        <v>0.64255319148936174</v>
      </c>
      <c r="AE207" s="1">
        <f t="shared" si="80"/>
        <v>0.56052512449071978</v>
      </c>
      <c r="AF207" s="1">
        <f t="shared" si="80"/>
        <v>0.48896872561956412</v>
      </c>
      <c r="AG207" s="1">
        <f t="shared" si="80"/>
        <v>0.42654718617876874</v>
      </c>
      <c r="AH207" s="1">
        <f t="shared" si="76"/>
        <v>0.37209435390062812</v>
      </c>
      <c r="AI207" s="1">
        <f t="shared" si="76"/>
        <v>0.32459294701969688</v>
      </c>
      <c r="AJ207" s="1">
        <f t="shared" si="76"/>
        <v>0.28315554952782063</v>
      </c>
      <c r="AK207" s="1">
        <f t="shared" si="76"/>
        <v>0.2470080325668223</v>
      </c>
      <c r="AL207" s="1">
        <f t="shared" si="76"/>
        <v>0.21547509223914288</v>
      </c>
      <c r="AM207" s="1">
        <f t="shared" si="81"/>
        <v>0.46590909090909088</v>
      </c>
      <c r="AN207" s="1">
        <f t="shared" si="81"/>
        <v>0.40643133462282399</v>
      </c>
      <c r="AO207" s="1">
        <f t="shared" si="81"/>
        <v>0.35454648339437839</v>
      </c>
      <c r="AP207" s="1">
        <f t="shared" si="81"/>
        <v>0.30928523019509602</v>
      </c>
      <c r="AQ207" s="1">
        <f t="shared" si="81"/>
        <v>0.26980200931912635</v>
      </c>
      <c r="AR207" s="1">
        <f t="shared" si="77"/>
        <v>0.23535919961881238</v>
      </c>
      <c r="AS207" s="1">
        <f t="shared" si="77"/>
        <v>0.20531334434832571</v>
      </c>
      <c r="AT207" s="1">
        <f t="shared" si="77"/>
        <v>0.179103130176199</v>
      </c>
      <c r="AU207" s="1">
        <f t="shared" si="77"/>
        <v>0.15623890079200342</v>
      </c>
      <c r="AV207" s="1">
        <f t="shared" si="77"/>
        <v>0.13629350920153491</v>
      </c>
      <c r="BK207" s="1">
        <f t="shared" ca="1" si="82"/>
        <v>0.31628541705140378</v>
      </c>
      <c r="BL207" s="1">
        <f t="shared" ca="1" si="82"/>
        <v>0.66414411308521293</v>
      </c>
      <c r="BM207" s="1">
        <f t="shared" ca="1" si="82"/>
        <v>-12.401806081269543</v>
      </c>
      <c r="BN207" s="1">
        <f t="shared" ca="1" si="82"/>
        <v>151.98656577026594</v>
      </c>
      <c r="BO207" s="1">
        <f t="shared" ca="1" si="82"/>
        <v>-783.77261582961364</v>
      </c>
      <c r="BP207" s="1">
        <f t="shared" ca="1" si="78"/>
        <v>2145.3766294024867</v>
      </c>
      <c r="BQ207" s="1">
        <f t="shared" ca="1" si="78"/>
        <v>-3378.1973560155234</v>
      </c>
      <c r="BR207" s="1">
        <f t="shared" ca="1" si="78"/>
        <v>3073.2987635425748</v>
      </c>
      <c r="BS207" s="1">
        <f t="shared" ca="1" si="78"/>
        <v>-1501.3911787711922</v>
      </c>
      <c r="BT207" s="1">
        <f t="shared" ca="1" si="78"/>
        <v>304.86275641785795</v>
      </c>
      <c r="BU207" s="1">
        <f t="shared" ca="1" si="83"/>
        <v>0.42683056737587322</v>
      </c>
      <c r="BV207" s="1">
        <f t="shared" ca="1" si="83"/>
        <v>0.28302095948341999</v>
      </c>
      <c r="BW207" s="1">
        <f t="shared" ca="1" si="83"/>
        <v>-9.4767807201596614</v>
      </c>
      <c r="BX207" s="1">
        <f t="shared" ca="1" si="83"/>
        <v>92.719220280639249</v>
      </c>
      <c r="BY207" s="1">
        <f t="shared" ca="1" si="83"/>
        <v>-428.01424274079568</v>
      </c>
      <c r="BZ207" s="1">
        <f t="shared" ca="1" si="79"/>
        <v>1105.7705079857994</v>
      </c>
      <c r="CA207" s="1">
        <f t="shared" ca="1" si="79"/>
        <v>-1694.6350151598215</v>
      </c>
      <c r="CB207" s="1">
        <f t="shared" ca="1" si="79"/>
        <v>1527.6236863943539</v>
      </c>
      <c r="CC207" s="1">
        <f t="shared" ca="1" si="79"/>
        <v>-746.7374736875006</v>
      </c>
      <c r="CD207" s="1">
        <f t="shared" ca="1" si="79"/>
        <v>152.46471709359281</v>
      </c>
      <c r="CE207" s="4">
        <f t="shared" ca="1" si="88"/>
        <v>0.74218796572330348</v>
      </c>
      <c r="CF207" s="4">
        <f t="shared" ca="1" si="89"/>
        <v>-5.602599869644953E-3</v>
      </c>
      <c r="CG207" s="4">
        <f t="shared" ca="1" si="70"/>
        <v>9.4738077572134323E-4</v>
      </c>
      <c r="CH207" s="4">
        <f t="shared" ca="1" si="71"/>
        <v>6.8641638646134359E-2</v>
      </c>
      <c r="CI207" s="8">
        <f t="shared" ca="1" si="90"/>
        <v>0.42447097296718539</v>
      </c>
      <c r="CJ207" s="8">
        <f t="shared" ca="1" si="91"/>
        <v>4.1438117941905495E-2</v>
      </c>
      <c r="CK207" s="8">
        <f t="shared" ca="1" si="72"/>
        <v>6.3523092395695651E-3</v>
      </c>
      <c r="CL207" s="8">
        <f t="shared" ca="1" si="73"/>
        <v>7.4595704859029707E-2</v>
      </c>
    </row>
    <row r="208" spans="1:90" x14ac:dyDescent="0.25">
      <c r="A208" s="7">
        <f>'Calculate Data'!M210</f>
        <v>0.40425531914893614</v>
      </c>
      <c r="B208" s="7">
        <f>'Calculate Data'!L210</f>
        <v>0.53658536585365857</v>
      </c>
      <c r="C208" s="7">
        <f>'Calculate Data'!N210</f>
        <v>0.46590909090909088</v>
      </c>
      <c r="D208" s="7">
        <f>'Calculate Data'!B210</f>
        <v>88</v>
      </c>
      <c r="E208" s="2">
        <v>0.87659574468085111</v>
      </c>
      <c r="F208" s="10">
        <v>0.7053571428571429</v>
      </c>
      <c r="G208" s="4">
        <v>0.81707317073170727</v>
      </c>
      <c r="H208" s="8">
        <v>0.42268041237113402</v>
      </c>
      <c r="I208" s="20">
        <v>194</v>
      </c>
      <c r="J208" s="1">
        <f t="shared" ref="J208:Y223" si="93">POWER($E208,J$2)</f>
        <v>1</v>
      </c>
      <c r="K208" s="1">
        <f t="shared" si="93"/>
        <v>0.87659574468085111</v>
      </c>
      <c r="L208" s="1">
        <f t="shared" si="93"/>
        <v>0.76842009959257596</v>
      </c>
      <c r="M208" s="1">
        <f t="shared" si="93"/>
        <v>0.67359378943008785</v>
      </c>
      <c r="N208" s="1">
        <f t="shared" si="93"/>
        <v>0.59046944945786439</v>
      </c>
      <c r="O208" s="1">
        <f t="shared" si="93"/>
        <v>0.51760300675880877</v>
      </c>
      <c r="P208" s="1">
        <f t="shared" si="93"/>
        <v>0.45372859315878566</v>
      </c>
      <c r="Q208" s="1">
        <f t="shared" si="93"/>
        <v>0.3977365540030206</v>
      </c>
      <c r="R208" s="1">
        <f t="shared" si="93"/>
        <v>0.34865417074307348</v>
      </c>
      <c r="S208" s="1">
        <f t="shared" si="93"/>
        <v>0.30562876243860909</v>
      </c>
      <c r="T208" s="1">
        <f t="shared" si="93"/>
        <v>0.26791287260575952</v>
      </c>
      <c r="U208" s="1">
        <f t="shared" si="93"/>
        <v>0.23485128407143174</v>
      </c>
      <c r="V208" s="1">
        <f t="shared" si="93"/>
        <v>0.20586963624985086</v>
      </c>
      <c r="W208" s="1">
        <f t="shared" si="93"/>
        <v>0.18046444709561393</v>
      </c>
      <c r="X208" s="1">
        <f t="shared" si="93"/>
        <v>0.15819436639019777</v>
      </c>
      <c r="Y208" s="1">
        <f t="shared" si="93"/>
        <v>0.13867250841013082</v>
      </c>
      <c r="Z208" s="1">
        <f t="shared" si="86"/>
        <v>0.12155973077654024</v>
      </c>
      <c r="AA208" s="1">
        <f t="shared" si="86"/>
        <v>0.10655874272326507</v>
      </c>
      <c r="AB208" s="1">
        <f t="shared" si="86"/>
        <v>9.3408940429755768E-2</v>
      </c>
      <c r="AC208" s="1">
        <f t="shared" si="80"/>
        <v>0.81707317073170727</v>
      </c>
      <c r="AD208" s="1">
        <f t="shared" si="80"/>
        <v>0.71624286455630515</v>
      </c>
      <c r="AE208" s="1">
        <f t="shared" si="80"/>
        <v>0.62785544722808029</v>
      </c>
      <c r="AF208" s="1">
        <f t="shared" si="80"/>
        <v>0.55037541331482787</v>
      </c>
      <c r="AG208" s="1">
        <f t="shared" si="80"/>
        <v>0.48245674528874283</v>
      </c>
      <c r="AH208" s="1">
        <f t="shared" si="76"/>
        <v>0.42291952991268517</v>
      </c>
      <c r="AI208" s="1">
        <f t="shared" si="76"/>
        <v>0.37072946026388581</v>
      </c>
      <c r="AJ208" s="1">
        <f t="shared" si="76"/>
        <v>0.32497986729515094</v>
      </c>
      <c r="AK208" s="1">
        <f t="shared" si="76"/>
        <v>0.28487596877787708</v>
      </c>
      <c r="AL208" s="1">
        <f t="shared" si="76"/>
        <v>0.24972106199252206</v>
      </c>
      <c r="AM208" s="1">
        <f t="shared" si="81"/>
        <v>0.42268041237113402</v>
      </c>
      <c r="AN208" s="1">
        <f t="shared" si="81"/>
        <v>0.37051985084448347</v>
      </c>
      <c r="AO208" s="1">
        <f t="shared" si="81"/>
        <v>0.32479612457005785</v>
      </c>
      <c r="AP208" s="1">
        <f t="shared" si="81"/>
        <v>0.28471490068694433</v>
      </c>
      <c r="AQ208" s="1">
        <f t="shared" si="81"/>
        <v>0.2495798703894066</v>
      </c>
      <c r="AR208" s="1">
        <f t="shared" si="77"/>
        <v>0.21878065234135216</v>
      </c>
      <c r="AS208" s="1">
        <f t="shared" si="77"/>
        <v>0.19178218886093001</v>
      </c>
      <c r="AT208" s="1">
        <f t="shared" si="77"/>
        <v>0.16811545066107056</v>
      </c>
      <c r="AU208" s="1">
        <f t="shared" si="77"/>
        <v>0.14736928866459806</v>
      </c>
      <c r="AV208" s="1">
        <f t="shared" si="77"/>
        <v>0.12918329134003065</v>
      </c>
      <c r="BK208" s="1">
        <f t="shared" ca="1" si="82"/>
        <v>0.31628541705140378</v>
      </c>
      <c r="BL208" s="1">
        <f t="shared" ca="1" si="82"/>
        <v>0.66738384046611632</v>
      </c>
      <c r="BM208" s="1">
        <f t="shared" ca="1" si="82"/>
        <v>-12.523094416769883</v>
      </c>
      <c r="BN208" s="1">
        <f t="shared" ca="1" si="82"/>
        <v>154.2216267826135</v>
      </c>
      <c r="BO208" s="1">
        <f t="shared" ca="1" si="82"/>
        <v>-799.1780052989684</v>
      </c>
      <c r="BP208" s="1">
        <f t="shared" ca="1" si="78"/>
        <v>2198.2158850705214</v>
      </c>
      <c r="BQ208" s="1">
        <f t="shared" ca="1" si="78"/>
        <v>-3478.2850775290322</v>
      </c>
      <c r="BR208" s="1">
        <f t="shared" ca="1" si="78"/>
        <v>3179.7889545318753</v>
      </c>
      <c r="BS208" s="1">
        <f t="shared" ca="1" si="78"/>
        <v>-1560.9922051347967</v>
      </c>
      <c r="BT208" s="1">
        <f t="shared" ca="1" si="78"/>
        <v>318.51112483458218</v>
      </c>
      <c r="BU208" s="1">
        <f t="shared" ca="1" si="83"/>
        <v>0.42683056737587322</v>
      </c>
      <c r="BV208" s="1">
        <f t="shared" ca="1" si="83"/>
        <v>0.28440154952968055</v>
      </c>
      <c r="BW208" s="1">
        <f t="shared" ca="1" si="83"/>
        <v>-9.5694626208374878</v>
      </c>
      <c r="BX208" s="1">
        <f t="shared" ca="1" si="83"/>
        <v>94.082716542919201</v>
      </c>
      <c r="BY208" s="1">
        <f t="shared" ca="1" si="83"/>
        <v>-436.42704764706752</v>
      </c>
      <c r="BZ208" s="1">
        <f t="shared" ca="1" si="79"/>
        <v>1133.0049291036928</v>
      </c>
      <c r="CA208" s="1">
        <f t="shared" ca="1" si="79"/>
        <v>-1744.8429040394722</v>
      </c>
      <c r="CB208" s="1">
        <f t="shared" ca="1" si="79"/>
        <v>1580.556040402266</v>
      </c>
      <c r="CC208" s="1">
        <f t="shared" ca="1" si="79"/>
        <v>-776.3808607575952</v>
      </c>
      <c r="CD208" s="1">
        <f t="shared" ca="1" si="79"/>
        <v>159.29039384694741</v>
      </c>
      <c r="CE208" s="4">
        <f t="shared" ca="1" si="88"/>
        <v>0.74287809754281398</v>
      </c>
      <c r="CF208" s="4">
        <f t="shared" ca="1" si="89"/>
        <v>7.419507318889329E-2</v>
      </c>
      <c r="CG208" s="4">
        <f t="shared" ca="1" si="70"/>
        <v>2.3427051239668837E-3</v>
      </c>
      <c r="CH208" s="4">
        <f t="shared" ca="1" si="71"/>
        <v>6.858680097129087E-2</v>
      </c>
      <c r="CI208" s="8">
        <f t="shared" ca="1" si="90"/>
        <v>0.42503694775862755</v>
      </c>
      <c r="CJ208" s="8">
        <f t="shared" ca="1" si="91"/>
        <v>-2.3565353874935302E-3</v>
      </c>
      <c r="CK208" s="8">
        <f t="shared" ca="1" si="72"/>
        <v>6.9111333295207699E-3</v>
      </c>
      <c r="CL208" s="8">
        <f t="shared" ca="1" si="73"/>
        <v>7.4856162558092826E-2</v>
      </c>
    </row>
    <row r="209" spans="1:90" x14ac:dyDescent="0.25">
      <c r="A209" s="7">
        <f>'Calculate Data'!M211</f>
        <v>0.51724137931034486</v>
      </c>
      <c r="B209" s="7">
        <f>'Calculate Data'!L211</f>
        <v>0.57352941176470584</v>
      </c>
      <c r="C209" s="7">
        <f>'Calculate Data'!N211</f>
        <v>0.53968253968253965</v>
      </c>
      <c r="D209" s="7">
        <f>'Calculate Data'!B211</f>
        <v>126</v>
      </c>
      <c r="E209" s="2">
        <v>0.88085106382978728</v>
      </c>
      <c r="F209" s="10">
        <v>0.70731707317073167</v>
      </c>
      <c r="G209" s="4">
        <v>0.74603174603174605</v>
      </c>
      <c r="H209" s="8">
        <v>0.33870967741935482</v>
      </c>
      <c r="I209" s="20">
        <v>186</v>
      </c>
      <c r="J209" s="1">
        <f t="shared" si="93"/>
        <v>1</v>
      </c>
      <c r="K209" s="1">
        <f t="shared" si="93"/>
        <v>0.88085106382978728</v>
      </c>
      <c r="L209" s="1">
        <f t="shared" si="93"/>
        <v>0.775898596650068</v>
      </c>
      <c r="M209" s="1">
        <f t="shared" si="93"/>
        <v>0.6834511042832514</v>
      </c>
      <c r="N209" s="1">
        <f t="shared" si="93"/>
        <v>0.60201863228354491</v>
      </c>
      <c r="O209" s="1">
        <f t="shared" si="93"/>
        <v>0.53028875269231401</v>
      </c>
      <c r="P209" s="1">
        <f t="shared" si="93"/>
        <v>0.46710541194599581</v>
      </c>
      <c r="Q209" s="1">
        <f t="shared" si="93"/>
        <v>0.41145029903328145</v>
      </c>
      <c r="R209" s="1">
        <f t="shared" si="93"/>
        <v>0.36242643361655008</v>
      </c>
      <c r="S209" s="1">
        <f t="shared" si="93"/>
        <v>0.31924370961117393</v>
      </c>
      <c r="T209" s="1">
        <f t="shared" si="93"/>
        <v>0.28120616123197023</v>
      </c>
      <c r="U209" s="1">
        <f t="shared" si="93"/>
        <v>0.24770074627667166</v>
      </c>
      <c r="V209" s="1">
        <f t="shared" si="93"/>
        <v>0.21818746586923846</v>
      </c>
      <c r="W209" s="1">
        <f t="shared" si="93"/>
        <v>0.19219066142524407</v>
      </c>
      <c r="X209" s="1">
        <f t="shared" si="93"/>
        <v>0.16929134857457673</v>
      </c>
      <c r="Y209" s="1">
        <f t="shared" si="93"/>
        <v>0.14912046448909527</v>
      </c>
      <c r="Z209" s="1">
        <f t="shared" si="86"/>
        <v>0.13135291978401159</v>
      </c>
      <c r="AA209" s="1">
        <f t="shared" si="86"/>
        <v>0.11570235912889532</v>
      </c>
      <c r="AB209" s="1">
        <f t="shared" si="86"/>
        <v>0.10191654612630355</v>
      </c>
      <c r="AC209" s="1">
        <f t="shared" si="80"/>
        <v>0.74603174603174605</v>
      </c>
      <c r="AD209" s="1">
        <f t="shared" si="80"/>
        <v>0.65714285714285714</v>
      </c>
      <c r="AE209" s="1">
        <f t="shared" si="80"/>
        <v>0.57884498480243174</v>
      </c>
      <c r="AF209" s="1">
        <f t="shared" si="80"/>
        <v>0.50987622065575899</v>
      </c>
      <c r="AG209" s="1">
        <f t="shared" si="80"/>
        <v>0.4491250113861367</v>
      </c>
      <c r="AH209" s="1">
        <f t="shared" si="76"/>
        <v>0.39561224407204382</v>
      </c>
      <c r="AI209" s="1">
        <f t="shared" si="76"/>
        <v>0.34847546605494928</v>
      </c>
      <c r="AJ209" s="1">
        <f t="shared" si="76"/>
        <v>0.30695498499308299</v>
      </c>
      <c r="AK209" s="1">
        <f t="shared" si="76"/>
        <v>0.27038162507901353</v>
      </c>
      <c r="AL209" s="1">
        <f t="shared" si="76"/>
        <v>0.2381659420908758</v>
      </c>
      <c r="AM209" s="1">
        <f t="shared" si="81"/>
        <v>0.33870967741935482</v>
      </c>
      <c r="AN209" s="1">
        <f t="shared" si="81"/>
        <v>0.29835277968428275</v>
      </c>
      <c r="AO209" s="1">
        <f t="shared" si="81"/>
        <v>0.26280436338147461</v>
      </c>
      <c r="AP209" s="1">
        <f t="shared" si="81"/>
        <v>0.23149150306368191</v>
      </c>
      <c r="AQ209" s="1">
        <f t="shared" si="81"/>
        <v>0.20390953674120069</v>
      </c>
      <c r="AR209" s="1">
        <f t="shared" si="77"/>
        <v>0.17961393236352571</v>
      </c>
      <c r="AS209" s="1">
        <f t="shared" si="77"/>
        <v>0.15821312340106308</v>
      </c>
      <c r="AT209" s="1">
        <f t="shared" si="77"/>
        <v>0.13936219805965983</v>
      </c>
      <c r="AU209" s="1">
        <f t="shared" si="77"/>
        <v>0.12275734041850889</v>
      </c>
      <c r="AV209" s="1">
        <f t="shared" si="77"/>
        <v>0.1081309339005589</v>
      </c>
      <c r="BK209" s="1">
        <f t="shared" ca="1" si="82"/>
        <v>0.31628541705140378</v>
      </c>
      <c r="BL209" s="1">
        <f t="shared" ca="1" si="82"/>
        <v>0.67062356784701982</v>
      </c>
      <c r="BM209" s="1">
        <f t="shared" ca="1" si="82"/>
        <v>-12.64497296314857</v>
      </c>
      <c r="BN209" s="1">
        <f t="shared" ca="1" si="82"/>
        <v>156.47849309613684</v>
      </c>
      <c r="BO209" s="1">
        <f t="shared" ca="1" si="82"/>
        <v>-814.80938623143618</v>
      </c>
      <c r="BP209" s="1">
        <f t="shared" ca="1" si="78"/>
        <v>2252.091167595675</v>
      </c>
      <c r="BQ209" s="1">
        <f t="shared" ca="1" si="78"/>
        <v>-3580.8318199515011</v>
      </c>
      <c r="BR209" s="1">
        <f t="shared" ca="1" si="78"/>
        <v>3289.4263879877872</v>
      </c>
      <c r="BS209" s="1">
        <f t="shared" ca="1" si="78"/>
        <v>-1622.6532916686122</v>
      </c>
      <c r="BT209" s="1">
        <f t="shared" ca="1" si="78"/>
        <v>332.69994693331415</v>
      </c>
      <c r="BU209" s="1">
        <f t="shared" ca="1" si="83"/>
        <v>0.42683056737587322</v>
      </c>
      <c r="BV209" s="1">
        <f t="shared" ca="1" si="83"/>
        <v>0.28578213957594117</v>
      </c>
      <c r="BW209" s="1">
        <f t="shared" ca="1" si="83"/>
        <v>-9.6625955283312646</v>
      </c>
      <c r="BX209" s="1">
        <f t="shared" ca="1" si="83"/>
        <v>95.45951510275917</v>
      </c>
      <c r="BY209" s="1">
        <f t="shared" ca="1" si="83"/>
        <v>-444.9632653429631</v>
      </c>
      <c r="BZ209" s="1">
        <f t="shared" ca="1" si="79"/>
        <v>1160.7733394188131</v>
      </c>
      <c r="CA209" s="1">
        <f t="shared" ca="1" si="79"/>
        <v>-1796.2843333243075</v>
      </c>
      <c r="CB209" s="1">
        <f t="shared" ca="1" si="79"/>
        <v>1635.0527727894801</v>
      </c>
      <c r="CC209" s="1">
        <f t="shared" ca="1" si="79"/>
        <v>-807.04884697872967</v>
      </c>
      <c r="CD209" s="1">
        <f t="shared" ca="1" si="79"/>
        <v>166.38635654371376</v>
      </c>
      <c r="CE209" s="4">
        <f t="shared" ca="1" si="88"/>
        <v>0.74343378311351671</v>
      </c>
      <c r="CF209" s="4">
        <f t="shared" ca="1" si="89"/>
        <v>2.5979629182293351E-3</v>
      </c>
      <c r="CG209" s="4">
        <f t="shared" ca="1" si="70"/>
        <v>6.7037938477364537E-4</v>
      </c>
      <c r="CH209" s="4">
        <f t="shared" ca="1" si="71"/>
        <v>6.9540249804701859E-2</v>
      </c>
      <c r="CI209" s="8">
        <f t="shared" ca="1" si="90"/>
        <v>0.42555538738645282</v>
      </c>
      <c r="CJ209" s="8">
        <f t="shared" ca="1" si="91"/>
        <v>-8.6845709967098006E-2</v>
      </c>
      <c r="CK209" s="8">
        <f t="shared" ca="1" si="72"/>
        <v>8.0023805309330023E-3</v>
      </c>
      <c r="CL209" s="8">
        <f t="shared" ca="1" si="73"/>
        <v>7.4990702094161851E-2</v>
      </c>
    </row>
    <row r="210" spans="1:90" x14ac:dyDescent="0.25">
      <c r="A210" s="7">
        <f>'Calculate Data'!M212</f>
        <v>0.60799999999999998</v>
      </c>
      <c r="B210" s="7">
        <f>'Calculate Data'!L212</f>
        <v>0.68965517241379315</v>
      </c>
      <c r="C210" s="7">
        <f>'Calculate Data'!N212</f>
        <v>0.48132780082987553</v>
      </c>
      <c r="D210" s="7">
        <f>'Calculate Data'!B212</f>
        <v>241</v>
      </c>
      <c r="E210" s="2">
        <v>0.88510638297872335</v>
      </c>
      <c r="F210" s="10">
        <v>0.71052631578947367</v>
      </c>
      <c r="G210" s="4">
        <v>0.69811320754716977</v>
      </c>
      <c r="H210" s="8">
        <v>0.41085271317829458</v>
      </c>
      <c r="I210" s="20">
        <v>129</v>
      </c>
      <c r="J210" s="1">
        <f t="shared" si="93"/>
        <v>1</v>
      </c>
      <c r="K210" s="1">
        <f t="shared" si="93"/>
        <v>0.88510638297872335</v>
      </c>
      <c r="L210" s="1">
        <f t="shared" si="93"/>
        <v>0.78341330918967844</v>
      </c>
      <c r="M210" s="1">
        <f t="shared" si="93"/>
        <v>0.69340412047426858</v>
      </c>
      <c r="N210" s="1">
        <f t="shared" si="93"/>
        <v>0.61373641301552273</v>
      </c>
      <c r="O210" s="1">
        <f t="shared" si="93"/>
        <v>0.54322201662650516</v>
      </c>
      <c r="P210" s="1">
        <f t="shared" si="93"/>
        <v>0.48080927429069392</v>
      </c>
      <c r="Q210" s="1">
        <f t="shared" si="93"/>
        <v>0.42556735767006099</v>
      </c>
      <c r="R210" s="1">
        <f t="shared" si="93"/>
        <v>0.37667238466116032</v>
      </c>
      <c r="S210" s="1">
        <f t="shared" si="93"/>
        <v>0.33339513195540998</v>
      </c>
      <c r="T210" s="1">
        <f t="shared" si="93"/>
        <v>0.29509015934776706</v>
      </c>
      <c r="U210" s="1">
        <f t="shared" si="93"/>
        <v>0.26118618359291723</v>
      </c>
      <c r="V210" s="1">
        <f t="shared" si="93"/>
        <v>0.23117755824394373</v>
      </c>
      <c r="W210" s="1">
        <f t="shared" si="93"/>
        <v>0.20461673240315018</v>
      </c>
      <c r="X210" s="1">
        <f t="shared" si="93"/>
        <v>0.18110757591427759</v>
      </c>
      <c r="Y210" s="1">
        <f t="shared" si="93"/>
        <v>0.16029947144753082</v>
      </c>
      <c r="Z210" s="1">
        <f t="shared" si="86"/>
        <v>0.14188208536632513</v>
      </c>
      <c r="AA210" s="1">
        <f t="shared" si="86"/>
        <v>0.12558073938806649</v>
      </c>
      <c r="AB210" s="1">
        <f t="shared" si="86"/>
        <v>0.11115231401156522</v>
      </c>
      <c r="AC210" s="1">
        <f t="shared" si="80"/>
        <v>0.69811320754716977</v>
      </c>
      <c r="AD210" s="1">
        <f t="shared" si="80"/>
        <v>0.61790445604175026</v>
      </c>
      <c r="AE210" s="1">
        <f t="shared" si="80"/>
        <v>0.54691117811354906</v>
      </c>
      <c r="AF210" s="1">
        <f t="shared" si="80"/>
        <v>0.4840745746707158</v>
      </c>
      <c r="AG210" s="1">
        <f t="shared" si="80"/>
        <v>0.42845749587876114</v>
      </c>
      <c r="AH210" s="1">
        <f t="shared" si="76"/>
        <v>0.37923046443737152</v>
      </c>
      <c r="AI210" s="1">
        <f t="shared" si="76"/>
        <v>0.3356593046935033</v>
      </c>
      <c r="AJ210" s="1">
        <f t="shared" si="76"/>
        <v>0.2970941930904199</v>
      </c>
      <c r="AK210" s="1">
        <f t="shared" si="76"/>
        <v>0.26295996665024396</v>
      </c>
      <c r="AL210" s="1">
        <f t="shared" si="76"/>
        <v>0.23274754495000319</v>
      </c>
      <c r="AM210" s="1">
        <f t="shared" si="81"/>
        <v>0.41085271317829458</v>
      </c>
      <c r="AN210" s="1">
        <f t="shared" si="81"/>
        <v>0.36364835889823516</v>
      </c>
      <c r="AO210" s="1">
        <f t="shared" si="81"/>
        <v>0.32186748362056555</v>
      </c>
      <c r="AP210" s="1">
        <f t="shared" si="81"/>
        <v>0.28488696422586229</v>
      </c>
      <c r="AQ210" s="1">
        <f t="shared" si="81"/>
        <v>0.25215527046374192</v>
      </c>
      <c r="AR210" s="1">
        <f t="shared" si="77"/>
        <v>0.2231842393891843</v>
      </c>
      <c r="AS210" s="1">
        <f t="shared" si="77"/>
        <v>0.19754179486361845</v>
      </c>
      <c r="AT210" s="1">
        <f t="shared" si="77"/>
        <v>0.17484550353886227</v>
      </c>
      <c r="AU210" s="1">
        <f t="shared" si="77"/>
        <v>0.15475687121737594</v>
      </c>
      <c r="AV210" s="1">
        <f t="shared" si="77"/>
        <v>0.13697629452431573</v>
      </c>
      <c r="BK210" s="1">
        <f t="shared" ca="1" si="82"/>
        <v>0.31628541705140378</v>
      </c>
      <c r="BL210" s="1">
        <f t="shared" ca="1" si="82"/>
        <v>0.67386329522792321</v>
      </c>
      <c r="BM210" s="1">
        <f t="shared" ca="1" si="82"/>
        <v>-12.7674417204056</v>
      </c>
      <c r="BN210" s="1">
        <f t="shared" ca="1" si="82"/>
        <v>158.7572705618125</v>
      </c>
      <c r="BO210" s="1">
        <f t="shared" ca="1" si="82"/>
        <v>-830.6689580357197</v>
      </c>
      <c r="BP210" s="1">
        <f t="shared" ca="1" si="78"/>
        <v>2307.0176379884492</v>
      </c>
      <c r="BQ210" s="1">
        <f t="shared" ca="1" si="78"/>
        <v>-3685.8856794983126</v>
      </c>
      <c r="BR210" s="1">
        <f t="shared" ca="1" si="78"/>
        <v>3402.2881973234448</v>
      </c>
      <c r="BS210" s="1">
        <f t="shared" ca="1" si="78"/>
        <v>-1686.435171827894</v>
      </c>
      <c r="BT210" s="1">
        <f t="shared" ca="1" si="78"/>
        <v>347.44785682539197</v>
      </c>
      <c r="BU210" s="1">
        <f t="shared" ca="1" si="83"/>
        <v>0.42683056737587322</v>
      </c>
      <c r="BV210" s="1">
        <f t="shared" ca="1" si="83"/>
        <v>0.28716272962220168</v>
      </c>
      <c r="BW210" s="1">
        <f t="shared" ca="1" si="83"/>
        <v>-9.7561794426409882</v>
      </c>
      <c r="BX210" s="1">
        <f t="shared" ca="1" si="83"/>
        <v>96.849680534419136</v>
      </c>
      <c r="BY210" s="1">
        <f t="shared" ca="1" si="83"/>
        <v>-453.62409691439854</v>
      </c>
      <c r="BZ210" s="1">
        <f t="shared" ca="1" si="79"/>
        <v>1189.0835532226247</v>
      </c>
      <c r="CA210" s="1">
        <f t="shared" ca="1" si="79"/>
        <v>-1848.9834299441943</v>
      </c>
      <c r="CB210" s="1">
        <f t="shared" ca="1" si="79"/>
        <v>1691.1522237363636</v>
      </c>
      <c r="CC210" s="1">
        <f t="shared" ca="1" si="79"/>
        <v>-838.77163896699903</v>
      </c>
      <c r="CD210" s="1">
        <f t="shared" ca="1" si="79"/>
        <v>173.76192427733193</v>
      </c>
      <c r="CE210" s="4">
        <f t="shared" ca="1" si="88"/>
        <v>0.74386032904595822</v>
      </c>
      <c r="CF210" s="4">
        <f t="shared" ca="1" si="89"/>
        <v>-4.5747121498788457E-2</v>
      </c>
      <c r="CG210" s="4">
        <f t="shared" ca="1" si="70"/>
        <v>2.6487191260407602E-3</v>
      </c>
      <c r="CH210" s="4">
        <f t="shared" ca="1" si="71"/>
        <v>6.8608593651354438E-2</v>
      </c>
      <c r="CI210" s="8">
        <f t="shared" ca="1" si="90"/>
        <v>0.42602979950450504</v>
      </c>
      <c r="CJ210" s="8">
        <f t="shared" ca="1" si="91"/>
        <v>-1.5177086326210454E-2</v>
      </c>
      <c r="CK210" s="8">
        <f t="shared" ca="1" si="72"/>
        <v>3.1930523719667647E-3</v>
      </c>
      <c r="CL210" s="8">
        <f t="shared" ca="1" si="73"/>
        <v>7.5941140244767308E-2</v>
      </c>
    </row>
    <row r="211" spans="1:90" x14ac:dyDescent="0.25">
      <c r="A211" s="7">
        <f>'Calculate Data'!M213</f>
        <v>0.65517241379310343</v>
      </c>
      <c r="B211" s="7">
        <f>'Calculate Data'!L213</f>
        <v>0.5714285714285714</v>
      </c>
      <c r="C211" s="7">
        <f>'Calculate Data'!N213</f>
        <v>0.42</v>
      </c>
      <c r="D211" s="7">
        <f>'Calculate Data'!B213</f>
        <v>100</v>
      </c>
      <c r="E211" s="2">
        <v>0.88936170212765953</v>
      </c>
      <c r="F211" s="10">
        <v>0.7168674698795181</v>
      </c>
      <c r="G211" s="4">
        <v>0.77099236641221369</v>
      </c>
      <c r="H211" s="8">
        <v>0.44107744107744107</v>
      </c>
      <c r="I211" s="20">
        <v>297</v>
      </c>
      <c r="J211" s="1">
        <f t="shared" si="93"/>
        <v>1</v>
      </c>
      <c r="K211" s="1">
        <f t="shared" si="93"/>
        <v>0.88936170212765953</v>
      </c>
      <c r="L211" s="1">
        <f t="shared" si="93"/>
        <v>0.79096423721140774</v>
      </c>
      <c r="M211" s="1">
        <f t="shared" si="93"/>
        <v>0.70345330032844344</v>
      </c>
      <c r="N211" s="1">
        <f t="shared" si="93"/>
        <v>0.62562442454742406</v>
      </c>
      <c r="O211" s="1">
        <f t="shared" si="93"/>
        <v>0.55640640310813461</v>
      </c>
      <c r="P211" s="1">
        <f t="shared" si="93"/>
        <v>0.4948465457429792</v>
      </c>
      <c r="Q211" s="1">
        <f t="shared" si="93"/>
        <v>0.44009756621396873</v>
      </c>
      <c r="R211" s="1">
        <f t="shared" si="93"/>
        <v>0.3914059205902955</v>
      </c>
      <c r="S211" s="1">
        <f t="shared" si="93"/>
        <v>0.34810143575902874</v>
      </c>
      <c r="T211" s="1">
        <f t="shared" si="93"/>
        <v>0.30958808541973193</v>
      </c>
      <c r="U211" s="1">
        <f t="shared" si="93"/>
        <v>0.27533578660733604</v>
      </c>
      <c r="V211" s="1">
        <f t="shared" si="93"/>
        <v>0.24487310383375838</v>
      </c>
      <c r="W211" s="1">
        <f t="shared" si="93"/>
        <v>0.21778076043087449</v>
      </c>
      <c r="X211" s="1">
        <f t="shared" si="93"/>
        <v>0.19368586778745855</v>
      </c>
      <c r="Y211" s="1">
        <f t="shared" si="93"/>
        <v>0.17225679305352695</v>
      </c>
      <c r="Z211" s="1">
        <f t="shared" si="86"/>
        <v>0.15319859467313671</v>
      </c>
      <c r="AA211" s="1">
        <f t="shared" si="86"/>
        <v>0.13624896292206626</v>
      </c>
      <c r="AB211" s="1">
        <f t="shared" si="86"/>
        <v>0.12117460957749721</v>
      </c>
      <c r="AC211" s="1">
        <f t="shared" si="80"/>
        <v>0.77099236641221369</v>
      </c>
      <c r="AD211" s="1">
        <f t="shared" si="80"/>
        <v>0.68569108331979856</v>
      </c>
      <c r="AE211" s="1">
        <f t="shared" si="80"/>
        <v>0.60982738899505473</v>
      </c>
      <c r="AF211" s="1">
        <f t="shared" si="80"/>
        <v>0.54235712468070829</v>
      </c>
      <c r="AG211" s="1">
        <f t="shared" si="80"/>
        <v>0.48235165556709791</v>
      </c>
      <c r="AH211" s="1">
        <f t="shared" si="76"/>
        <v>0.42898508941924879</v>
      </c>
      <c r="AI211" s="1">
        <f t="shared" si="76"/>
        <v>0.3815229093132893</v>
      </c>
      <c r="AJ211" s="1">
        <f t="shared" si="76"/>
        <v>0.33931186402756364</v>
      </c>
      <c r="AK211" s="1">
        <f t="shared" si="76"/>
        <v>0.30177097694366289</v>
      </c>
      <c r="AL211" s="1">
        <f t="shared" si="76"/>
        <v>0.26838354970734274</v>
      </c>
      <c r="AM211" s="1">
        <f t="shared" si="81"/>
        <v>0.44107744107744107</v>
      </c>
      <c r="AN211" s="1">
        <f t="shared" si="81"/>
        <v>0.39227738376674542</v>
      </c>
      <c r="AO211" s="1">
        <f t="shared" si="81"/>
        <v>0.34887648173297781</v>
      </c>
      <c r="AP211" s="1">
        <f t="shared" si="81"/>
        <v>0.31027738162635049</v>
      </c>
      <c r="AQ211" s="1">
        <f t="shared" si="81"/>
        <v>0.2759488202549244</v>
      </c>
      <c r="AR211" s="1">
        <f t="shared" si="77"/>
        <v>0.24541831248203916</v>
      </c>
      <c r="AS211" s="1">
        <f t="shared" si="77"/>
        <v>0.21826564812232416</v>
      </c>
      <c r="AT211" s="1">
        <f t="shared" si="77"/>
        <v>0.19411710833006701</v>
      </c>
      <c r="AU211" s="1">
        <f t="shared" si="77"/>
        <v>0.17264032187652764</v>
      </c>
      <c r="AV211" s="1">
        <f t="shared" si="77"/>
        <v>0.15353969051997562</v>
      </c>
      <c r="BK211" s="1">
        <f t="shared" ca="1" si="82"/>
        <v>0.31628541705140378</v>
      </c>
      <c r="BL211" s="1">
        <f t="shared" ca="1" si="82"/>
        <v>0.67710302260882671</v>
      </c>
      <c r="BM211" s="1">
        <f t="shared" ca="1" si="82"/>
        <v>-12.890500688540982</v>
      </c>
      <c r="BN211" s="1">
        <f t="shared" ca="1" si="82"/>
        <v>161.05806503061717</v>
      </c>
      <c r="BO211" s="1">
        <f t="shared" ca="1" si="82"/>
        <v>-846.75893077141154</v>
      </c>
      <c r="BP211" s="1">
        <f t="shared" ca="1" si="78"/>
        <v>2363.0106044518993</v>
      </c>
      <c r="BQ211" s="1">
        <f t="shared" ca="1" si="78"/>
        <v>-3793.4954545001301</v>
      </c>
      <c r="BR211" s="1">
        <f t="shared" ca="1" si="78"/>
        <v>3518.453020923268</v>
      </c>
      <c r="BS211" s="1">
        <f t="shared" ca="1" si="78"/>
        <v>-1752.4000638882319</v>
      </c>
      <c r="BT211" s="1">
        <f t="shared" ca="1" si="78"/>
        <v>362.77403663018237</v>
      </c>
      <c r="BU211" s="1">
        <f t="shared" ca="1" si="83"/>
        <v>0.42683056737587322</v>
      </c>
      <c r="BV211" s="1">
        <f t="shared" ca="1" si="83"/>
        <v>0.28854331966846231</v>
      </c>
      <c r="BW211" s="1">
        <f t="shared" ca="1" si="83"/>
        <v>-9.8502143637666641</v>
      </c>
      <c r="BX211" s="1">
        <f t="shared" ca="1" si="83"/>
        <v>98.253277412159164</v>
      </c>
      <c r="BY211" s="1">
        <f t="shared" ca="1" si="83"/>
        <v>-462.41074926368697</v>
      </c>
      <c r="BZ211" s="1">
        <f t="shared" ca="1" si="79"/>
        <v>1217.9434606726118</v>
      </c>
      <c r="CA211" s="1">
        <f t="shared" ca="1" si="79"/>
        <v>-1902.964673037297</v>
      </c>
      <c r="CB211" s="1">
        <f t="shared" ca="1" si="79"/>
        <v>1748.8934814891111</v>
      </c>
      <c r="CC211" s="1">
        <f t="shared" ca="1" si="79"/>
        <v>-871.58018183423553</v>
      </c>
      <c r="CD211" s="1">
        <f t="shared" ca="1" si="79"/>
        <v>181.4266902051848</v>
      </c>
      <c r="CE211" s="4">
        <f t="shared" ca="1" si="88"/>
        <v>0.74416562731249769</v>
      </c>
      <c r="CF211" s="4">
        <f t="shared" ca="1" si="89"/>
        <v>2.6826739099716002E-2</v>
      </c>
      <c r="CG211" s="4">
        <f t="shared" ref="CG211:CG222" ca="1" si="94">AVERAGE(CF196:CF226)</f>
        <v>4.6590295824087743E-3</v>
      </c>
      <c r="CH211" s="4">
        <f t="shared" ref="CH211:CH222" ca="1" si="95">_xlfn.STDEV.S(CF196:CF226)</f>
        <v>6.9569312393170046E-2</v>
      </c>
      <c r="CI211" s="8">
        <f t="shared" ca="1" si="90"/>
        <v>0.426465167125059</v>
      </c>
      <c r="CJ211" s="8">
        <f t="shared" ca="1" si="91"/>
        <v>1.4612273952382071E-2</v>
      </c>
      <c r="CK211" s="8">
        <f t="shared" ref="CK211:CK222" ca="1" si="96">AVERAGE(CJ196:CJ226)</f>
        <v>1.7382340551273827E-3</v>
      </c>
      <c r="CL211" s="8">
        <f t="shared" ref="CL211:CL222" ca="1" si="97">_xlfn.STDEV.S(CJ196:CJ226)</f>
        <v>7.4202247073507505E-2</v>
      </c>
    </row>
    <row r="212" spans="1:90" x14ac:dyDescent="0.25">
      <c r="A212" s="7">
        <f>'Calculate Data'!M214</f>
        <v>0.63157894736842102</v>
      </c>
      <c r="B212" s="7">
        <f>'Calculate Data'!L214</f>
        <v>0.57407407407407407</v>
      </c>
      <c r="C212" s="7">
        <f>'Calculate Data'!N214</f>
        <v>0.44813278008298757</v>
      </c>
      <c r="D212" s="7">
        <f>'Calculate Data'!B214</f>
        <v>241</v>
      </c>
      <c r="E212" s="2">
        <v>0.8936170212765957</v>
      </c>
      <c r="F212" s="10">
        <v>0.71698113207547165</v>
      </c>
      <c r="G212" s="4">
        <v>0.74015748031496065</v>
      </c>
      <c r="H212" s="8">
        <v>0.44405594405594406</v>
      </c>
      <c r="I212" s="20">
        <v>286</v>
      </c>
      <c r="J212" s="1">
        <f t="shared" si="93"/>
        <v>1</v>
      </c>
      <c r="K212" s="1">
        <f t="shared" si="93"/>
        <v>0.8936170212765957</v>
      </c>
      <c r="L212" s="1">
        <f t="shared" si="93"/>
        <v>0.79855138071525567</v>
      </c>
      <c r="M212" s="1">
        <f t="shared" si="93"/>
        <v>0.71359910617107947</v>
      </c>
      <c r="N212" s="1">
        <f t="shared" si="93"/>
        <v>0.63768430764224115</v>
      </c>
      <c r="O212" s="1">
        <f t="shared" si="93"/>
        <v>0.56984555151008787</v>
      </c>
      <c r="P212" s="1">
        <f t="shared" si="93"/>
        <v>0.50922368432816356</v>
      </c>
      <c r="Q212" s="1">
        <f t="shared" si="93"/>
        <v>0.45505095195282697</v>
      </c>
      <c r="R212" s="1">
        <f t="shared" si="93"/>
        <v>0.40664127621316448</v>
      </c>
      <c r="S212" s="1">
        <f t="shared" si="93"/>
        <v>0.36338156597772142</v>
      </c>
      <c r="T212" s="1">
        <f t="shared" si="93"/>
        <v>0.32472395257583614</v>
      </c>
      <c r="U212" s="1">
        <f t="shared" si="93"/>
        <v>0.29017885123798121</v>
      </c>
      <c r="V212" s="1">
        <f t="shared" si="93"/>
        <v>0.25930876068074915</v>
      </c>
      <c r="W212" s="1">
        <f t="shared" si="93"/>
        <v>0.23172272231045668</v>
      </c>
      <c r="X212" s="1">
        <f t="shared" si="93"/>
        <v>0.20707136887317404</v>
      </c>
      <c r="Y212" s="1">
        <f t="shared" si="93"/>
        <v>0.18504249984411295</v>
      </c>
      <c r="Z212" s="1">
        <f t="shared" si="86"/>
        <v>0.16535712752027112</v>
      </c>
      <c r="AA212" s="1">
        <f t="shared" si="86"/>
        <v>0.14776594374151886</v>
      </c>
      <c r="AB212" s="1">
        <f t="shared" si="86"/>
        <v>0.1320461624924211</v>
      </c>
      <c r="AC212" s="1">
        <f t="shared" si="80"/>
        <v>0.74015748031496065</v>
      </c>
      <c r="AD212" s="1">
        <f t="shared" si="80"/>
        <v>0.6614173228346456</v>
      </c>
      <c r="AE212" s="1">
        <f t="shared" si="80"/>
        <v>0.59105377785223645</v>
      </c>
      <c r="AF212" s="1">
        <f t="shared" si="80"/>
        <v>0.52817571637859428</v>
      </c>
      <c r="AG212" s="1">
        <f t="shared" si="80"/>
        <v>0.47198681038087142</v>
      </c>
      <c r="AH212" s="1">
        <f t="shared" si="76"/>
        <v>0.42177544757439578</v>
      </c>
      <c r="AI212" s="1">
        <f t="shared" si="76"/>
        <v>0.37690571910903448</v>
      </c>
      <c r="AJ212" s="1">
        <f t="shared" si="76"/>
        <v>0.33680936601232864</v>
      </c>
      <c r="AK212" s="1">
        <f t="shared" si="76"/>
        <v>0.30097858239399577</v>
      </c>
      <c r="AL212" s="1">
        <f t="shared" si="76"/>
        <v>0.26895958426697492</v>
      </c>
      <c r="AM212" s="1">
        <f t="shared" si="81"/>
        <v>0.44405594405594406</v>
      </c>
      <c r="AN212" s="1">
        <f t="shared" si="81"/>
        <v>0.39681595000743936</v>
      </c>
      <c r="AO212" s="1">
        <f t="shared" si="81"/>
        <v>0.35460148724069046</v>
      </c>
      <c r="AP212" s="1">
        <f t="shared" si="81"/>
        <v>0.31687792476827653</v>
      </c>
      <c r="AQ212" s="1">
        <f t="shared" si="81"/>
        <v>0.28316750723973644</v>
      </c>
      <c r="AR212" s="1">
        <f t="shared" si="77"/>
        <v>0.25304330434189215</v>
      </c>
      <c r="AS212" s="1">
        <f t="shared" si="77"/>
        <v>0.22612380387998871</v>
      </c>
      <c r="AT212" s="1">
        <f t="shared" si="77"/>
        <v>0.20206808006296861</v>
      </c>
      <c r="AU212" s="1">
        <f t="shared" si="77"/>
        <v>0.18057147580095068</v>
      </c>
      <c r="AV212" s="1">
        <f t="shared" si="77"/>
        <v>0.1613617443327644</v>
      </c>
      <c r="BK212" s="1">
        <f t="shared" ca="1" si="82"/>
        <v>0.31628541705140378</v>
      </c>
      <c r="BL212" s="1">
        <f t="shared" ca="1" si="82"/>
        <v>0.68034274998973021</v>
      </c>
      <c r="BM212" s="1">
        <f t="shared" ca="1" si="82"/>
        <v>-13.01414986755471</v>
      </c>
      <c r="BN212" s="1">
        <f t="shared" ca="1" si="82"/>
        <v>163.38098235352734</v>
      </c>
      <c r="BO212" s="1">
        <f t="shared" ca="1" si="82"/>
        <v>-863.08152514899325</v>
      </c>
      <c r="BP212" s="1">
        <f t="shared" ca="1" si="78"/>
        <v>2420.0855230927018</v>
      </c>
      <c r="BQ212" s="1">
        <f t="shared" ca="1" si="78"/>
        <v>-3903.7106522029408</v>
      </c>
      <c r="BR212" s="1">
        <f t="shared" ca="1" si="78"/>
        <v>3638.001024059321</v>
      </c>
      <c r="BS212" s="1">
        <f t="shared" ca="1" si="78"/>
        <v>-1820.61169984563</v>
      </c>
      <c r="BT212" s="1">
        <f t="shared" ca="1" si="78"/>
        <v>378.69822984008124</v>
      </c>
      <c r="BU212" s="1">
        <f t="shared" ca="1" si="83"/>
        <v>0.42683056737587322</v>
      </c>
      <c r="BV212" s="1">
        <f t="shared" ca="1" si="83"/>
        <v>0.28992390971472287</v>
      </c>
      <c r="BW212" s="1">
        <f t="shared" ca="1" si="83"/>
        <v>-9.9447002917082923</v>
      </c>
      <c r="BX212" s="1">
        <f t="shared" ca="1" si="83"/>
        <v>99.670370310239235</v>
      </c>
      <c r="BY212" s="1">
        <f t="shared" ca="1" si="83"/>
        <v>-471.32443510953766</v>
      </c>
      <c r="BZ212" s="1">
        <f t="shared" ca="1" si="79"/>
        <v>1247.3610281587764</v>
      </c>
      <c r="CA212" s="1">
        <f t="shared" ca="1" si="79"/>
        <v>-1958.252897361242</v>
      </c>
      <c r="CB212" s="1">
        <f t="shared" ca="1" si="79"/>
        <v>1808.3163932535599</v>
      </c>
      <c r="CC212" s="1">
        <f t="shared" ca="1" si="79"/>
        <v>-905.50617356185944</v>
      </c>
      <c r="CD212" s="1">
        <f t="shared" ca="1" si="79"/>
        <v>189.39052823255994</v>
      </c>
      <c r="CE212" s="4">
        <f t="shared" ca="1" si="88"/>
        <v>0.74436044755384501</v>
      </c>
      <c r="CF212" s="4">
        <f t="shared" ca="1" si="89"/>
        <v>-4.2029672388843586E-3</v>
      </c>
      <c r="CG212" s="4">
        <f t="shared" ca="1" si="94"/>
        <v>2.2201217744315742E-3</v>
      </c>
      <c r="CH212" s="4">
        <f t="shared" ca="1" si="95"/>
        <v>7.0077830265124041E-2</v>
      </c>
      <c r="CI212" s="8">
        <f t="shared" ca="1" si="90"/>
        <v>0.42686810787856189</v>
      </c>
      <c r="CJ212" s="8">
        <f t="shared" ca="1" si="91"/>
        <v>1.7187836177382176E-2</v>
      </c>
      <c r="CK212" s="8">
        <f t="shared" ca="1" si="96"/>
        <v>-3.0319046626497907E-3</v>
      </c>
      <c r="CL212" s="8">
        <f t="shared" ca="1" si="97"/>
        <v>7.1594818505666333E-2</v>
      </c>
    </row>
    <row r="213" spans="1:90" x14ac:dyDescent="0.25">
      <c r="A213" s="7">
        <f>'Calculate Data'!M215</f>
        <v>0.40509259259259262</v>
      </c>
      <c r="B213" s="7">
        <f>'Calculate Data'!L215</f>
        <v>0.53</v>
      </c>
      <c r="C213" s="7">
        <f>'Calculate Data'!N215</f>
        <v>0.4098360655737705</v>
      </c>
      <c r="D213" s="7">
        <f>'Calculate Data'!B215</f>
        <v>732</v>
      </c>
      <c r="E213" s="2">
        <v>0.89787234042553188</v>
      </c>
      <c r="F213" s="10">
        <v>0.72</v>
      </c>
      <c r="G213" s="4">
        <v>0.82608695652173914</v>
      </c>
      <c r="H213" s="8">
        <v>0.40828402366863903</v>
      </c>
      <c r="I213" s="20">
        <v>169</v>
      </c>
      <c r="J213" s="1">
        <f t="shared" si="93"/>
        <v>1</v>
      </c>
      <c r="K213" s="1">
        <f t="shared" si="93"/>
        <v>0.89787234042553188</v>
      </c>
      <c r="L213" s="1">
        <f t="shared" si="93"/>
        <v>0.80617473970122222</v>
      </c>
      <c r="M213" s="1">
        <f t="shared" si="93"/>
        <v>0.72384200032748036</v>
      </c>
      <c r="N213" s="1">
        <f t="shared" si="93"/>
        <v>0.64991771093233341</v>
      </c>
      <c r="O213" s="1">
        <f t="shared" si="93"/>
        <v>0.58354313619881848</v>
      </c>
      <c r="P213" s="1">
        <f t="shared" si="93"/>
        <v>0.52394724143808813</v>
      </c>
      <c r="Q213" s="1">
        <f t="shared" si="93"/>
        <v>0.47043773592951738</v>
      </c>
      <c r="R213" s="1">
        <f t="shared" si="93"/>
        <v>0.4223930309835241</v>
      </c>
      <c r="S213" s="1">
        <f t="shared" si="93"/>
        <v>0.379255019308611</v>
      </c>
      <c r="T213" s="1">
        <f t="shared" si="93"/>
        <v>0.34052259180475281</v>
      </c>
      <c r="U213" s="1">
        <f t="shared" si="93"/>
        <v>0.30574581647150145</v>
      </c>
      <c r="V213" s="1">
        <f t="shared" si="93"/>
        <v>0.27452071181058219</v>
      </c>
      <c r="W213" s="1">
        <f t="shared" si="93"/>
        <v>0.24648455400865035</v>
      </c>
      <c r="X213" s="1">
        <f t="shared" si="93"/>
        <v>0.22131166338649033</v>
      </c>
      <c r="Y213" s="1">
        <f t="shared" si="93"/>
        <v>0.19870962116829555</v>
      </c>
      <c r="Z213" s="1">
        <f t="shared" si="86"/>
        <v>0.17841587262344835</v>
      </c>
      <c r="AA213" s="1">
        <f t="shared" si="86"/>
        <v>0.16019467712147914</v>
      </c>
      <c r="AB213" s="1">
        <f t="shared" si="86"/>
        <v>0.1438343696707749</v>
      </c>
      <c r="AC213" s="1">
        <f t="shared" si="80"/>
        <v>0.82608695652173914</v>
      </c>
      <c r="AD213" s="1">
        <f t="shared" si="80"/>
        <v>0.7417206290471785</v>
      </c>
      <c r="AE213" s="1">
        <f t="shared" si="80"/>
        <v>0.66597043714448789</v>
      </c>
      <c r="AF213" s="1">
        <f t="shared" si="80"/>
        <v>0.597956435053136</v>
      </c>
      <c r="AG213" s="1">
        <f t="shared" si="80"/>
        <v>0.53688854381366669</v>
      </c>
      <c r="AH213" s="1">
        <f t="shared" si="76"/>
        <v>0.48205737338163268</v>
      </c>
      <c r="AI213" s="1">
        <f t="shared" si="76"/>
        <v>0.43282598205755107</v>
      </c>
      <c r="AJ213" s="1">
        <f t="shared" si="76"/>
        <v>0.38862247750699264</v>
      </c>
      <c r="AK213" s="1">
        <f t="shared" si="76"/>
        <v>0.34893337342117209</v>
      </c>
      <c r="AL213" s="1">
        <f t="shared" si="76"/>
        <v>0.31329762464624389</v>
      </c>
      <c r="AM213" s="1">
        <f t="shared" si="81"/>
        <v>0.40828402366863903</v>
      </c>
      <c r="AN213" s="1">
        <f t="shared" si="81"/>
        <v>0.3665869318897142</v>
      </c>
      <c r="AO213" s="1">
        <f t="shared" si="81"/>
        <v>0.32914826650523271</v>
      </c>
      <c r="AP213" s="1">
        <f t="shared" si="81"/>
        <v>0.29553312439405999</v>
      </c>
      <c r="AQ213" s="1">
        <f t="shared" si="81"/>
        <v>0.26535101807296452</v>
      </c>
      <c r="AR213" s="1">
        <f t="shared" si="77"/>
        <v>0.23825133963147024</v>
      </c>
      <c r="AS213" s="1">
        <f t="shared" si="77"/>
        <v>0.21391928792442649</v>
      </c>
      <c r="AT213" s="1">
        <f t="shared" si="77"/>
        <v>0.19207221171086802</v>
      </c>
      <c r="AU213" s="1">
        <f t="shared" si="77"/>
        <v>0.17245632625954532</v>
      </c>
      <c r="AV213" s="1">
        <f t="shared" si="77"/>
        <v>0.15484376527984708</v>
      </c>
      <c r="BK213" s="1">
        <f t="shared" ca="1" si="82"/>
        <v>0.31628541705140378</v>
      </c>
      <c r="BL213" s="1">
        <f t="shared" ca="1" si="82"/>
        <v>0.68358247737063371</v>
      </c>
      <c r="BM213" s="1">
        <f t="shared" ca="1" si="82"/>
        <v>-13.138389257446788</v>
      </c>
      <c r="BN213" s="1">
        <f t="shared" ca="1" si="82"/>
        <v>165.72612838151969</v>
      </c>
      <c r="BO213" s="1">
        <f t="shared" ca="1" si="82"/>
        <v>-879.638972529836</v>
      </c>
      <c r="BP213" s="1">
        <f t="shared" ca="1" si="78"/>
        <v>2478.2579986322366</v>
      </c>
      <c r="BQ213" s="1">
        <f t="shared" ca="1" si="78"/>
        <v>-4016.5814956008899</v>
      </c>
      <c r="BR213" s="1">
        <f t="shared" ca="1" si="78"/>
        <v>3761.0139210194443</v>
      </c>
      <c r="BS213" s="1">
        <f t="shared" ca="1" si="78"/>
        <v>-1891.1353547364406</v>
      </c>
      <c r="BT213" s="1">
        <f t="shared" ca="1" si="78"/>
        <v>395.24075494501619</v>
      </c>
      <c r="BU213" s="1">
        <f t="shared" ca="1" si="83"/>
        <v>0.42683056737587322</v>
      </c>
      <c r="BV213" s="1">
        <f t="shared" ca="1" si="83"/>
        <v>0.29130449976098344</v>
      </c>
      <c r="BW213" s="1">
        <f t="shared" ca="1" si="83"/>
        <v>-10.039637226465871</v>
      </c>
      <c r="BX213" s="1">
        <f t="shared" ca="1" si="83"/>
        <v>101.10102380291936</v>
      </c>
      <c r="BY213" s="1">
        <f t="shared" ca="1" si="83"/>
        <v>-480.36637298705671</v>
      </c>
      <c r="BZ213" s="1">
        <f t="shared" ca="1" si="79"/>
        <v>1277.344298670145</v>
      </c>
      <c r="CA213" s="1">
        <f t="shared" ca="1" si="79"/>
        <v>-2014.8732967207361</v>
      </c>
      <c r="CB213" s="1">
        <f t="shared" ca="1" si="79"/>
        <v>1869.4615761942714</v>
      </c>
      <c r="CC213" s="1">
        <f t="shared" ca="1" si="79"/>
        <v>-940.58207958354956</v>
      </c>
      <c r="CD213" s="1">
        <f t="shared" ca="1" si="79"/>
        <v>197.66359982639082</v>
      </c>
      <c r="CE213" s="4">
        <f t="shared" ca="1" si="88"/>
        <v>0.74445874802574963</v>
      </c>
      <c r="CF213" s="4">
        <f t="shared" ca="1" si="89"/>
        <v>8.1628208495989507E-2</v>
      </c>
      <c r="CG213" s="4">
        <f t="shared" ca="1" si="94"/>
        <v>4.9975798106528741E-3</v>
      </c>
      <c r="CH213" s="4">
        <f t="shared" ca="1" si="95"/>
        <v>7.0628401995982318E-2</v>
      </c>
      <c r="CI213" s="8">
        <f t="shared" ca="1" si="90"/>
        <v>0.42724704305518912</v>
      </c>
      <c r="CJ213" s="8">
        <f t="shared" ca="1" si="91"/>
        <v>-1.8963019386550095E-2</v>
      </c>
      <c r="CK213" s="8">
        <f t="shared" ca="1" si="96"/>
        <v>-5.4551208029728782E-3</v>
      </c>
      <c r="CL213" s="8">
        <f t="shared" ca="1" si="97"/>
        <v>7.2885687345129915E-2</v>
      </c>
    </row>
    <row r="214" spans="1:90" x14ac:dyDescent="0.25">
      <c r="A214" s="7">
        <f>'Calculate Data'!M216</f>
        <v>0.50660792951541855</v>
      </c>
      <c r="B214" s="7">
        <f>'Calculate Data'!L216</f>
        <v>0.59440559440559437</v>
      </c>
      <c r="C214" s="7">
        <f>'Calculate Data'!N216</f>
        <v>0.38648648648648648</v>
      </c>
      <c r="D214" s="7">
        <f>'Calculate Data'!B216</f>
        <v>370</v>
      </c>
      <c r="E214" s="2">
        <v>0.90212765957446805</v>
      </c>
      <c r="F214" s="10">
        <v>0.72380952380952379</v>
      </c>
      <c r="G214" s="4">
        <v>0.6875</v>
      </c>
      <c r="H214" s="8">
        <v>0.5161290322580645</v>
      </c>
      <c r="I214" s="20">
        <v>217</v>
      </c>
      <c r="J214" s="1">
        <f t="shared" si="93"/>
        <v>1</v>
      </c>
      <c r="K214" s="1">
        <f t="shared" si="93"/>
        <v>0.90212765957446805</v>
      </c>
      <c r="L214" s="1">
        <f t="shared" si="93"/>
        <v>0.81383431416930729</v>
      </c>
      <c r="M214" s="1">
        <f t="shared" si="93"/>
        <v>0.7341824451229495</v>
      </c>
      <c r="N214" s="1">
        <f t="shared" si="93"/>
        <v>0.66232629091942674</v>
      </c>
      <c r="O214" s="1">
        <f t="shared" si="93"/>
        <v>0.59750286670178065</v>
      </c>
      <c r="P214" s="1">
        <f t="shared" si="93"/>
        <v>0.53902386272671277</v>
      </c>
      <c r="Q214" s="1">
        <f t="shared" si="93"/>
        <v>0.48626833573643868</v>
      </c>
      <c r="R214" s="1">
        <f t="shared" si="93"/>
        <v>0.43867611564308512</v>
      </c>
      <c r="S214" s="1">
        <f t="shared" si="93"/>
        <v>0.39574185751631508</v>
      </c>
      <c r="T214" s="1">
        <f t="shared" si="93"/>
        <v>0.35700967571684589</v>
      </c>
      <c r="U214" s="1">
        <f t="shared" si="93"/>
        <v>0.322068303199878</v>
      </c>
      <c r="V214" s="1">
        <f t="shared" si="93"/>
        <v>0.29054672458882608</v>
      </c>
      <c r="W214" s="1">
        <f t="shared" si="93"/>
        <v>0.26211023665034522</v>
      </c>
      <c r="X214" s="1">
        <f t="shared" si="93"/>
        <v>0.2364568943398859</v>
      </c>
      <c r="Y214" s="1">
        <f t="shared" si="93"/>
        <v>0.21331430468108853</v>
      </c>
      <c r="Z214" s="1">
        <f t="shared" si="86"/>
        <v>0.19243673443570539</v>
      </c>
      <c r="AA214" s="1">
        <f t="shared" si="86"/>
        <v>0.17360250085263634</v>
      </c>
      <c r="AB214" s="1">
        <f t="shared" si="86"/>
        <v>0.15661161779046343</v>
      </c>
      <c r="AC214" s="1">
        <f t="shared" si="80"/>
        <v>0.6875</v>
      </c>
      <c r="AD214" s="1">
        <f t="shared" si="80"/>
        <v>0.62021276595744679</v>
      </c>
      <c r="AE214" s="1">
        <f t="shared" si="80"/>
        <v>0.55951109099139873</v>
      </c>
      <c r="AF214" s="1">
        <f t="shared" si="80"/>
        <v>0.50475043102202777</v>
      </c>
      <c r="AG214" s="1">
        <f t="shared" si="80"/>
        <v>0.4553493250071059</v>
      </c>
      <c r="AH214" s="1">
        <f t="shared" si="76"/>
        <v>0.41078322085747421</v>
      </c>
      <c r="AI214" s="1">
        <f t="shared" si="76"/>
        <v>0.37057890562461504</v>
      </c>
      <c r="AJ214" s="1">
        <f t="shared" si="76"/>
        <v>0.33430948081880157</v>
      </c>
      <c r="AK214" s="1">
        <f t="shared" si="76"/>
        <v>0.30158982950462104</v>
      </c>
      <c r="AL214" s="1">
        <f t="shared" si="76"/>
        <v>0.27207252704246659</v>
      </c>
      <c r="AM214" s="1">
        <f t="shared" si="81"/>
        <v>0.5161290322580645</v>
      </c>
      <c r="AN214" s="1">
        <f t="shared" si="81"/>
        <v>0.46561427590940285</v>
      </c>
      <c r="AO214" s="1">
        <f t="shared" si="81"/>
        <v>0.42004351699061021</v>
      </c>
      <c r="AP214" s="1">
        <f t="shared" si="81"/>
        <v>0.37893287490216748</v>
      </c>
      <c r="AQ214" s="1">
        <f t="shared" si="81"/>
        <v>0.34184582757131704</v>
      </c>
      <c r="AR214" s="1">
        <f t="shared" si="77"/>
        <v>0.30838857636220934</v>
      </c>
      <c r="AS214" s="1">
        <f t="shared" si="77"/>
        <v>0.27820586463314206</v>
      </c>
      <c r="AT214" s="1">
        <f t="shared" si="77"/>
        <v>0.25097720554138769</v>
      </c>
      <c r="AU214" s="1">
        <f t="shared" si="77"/>
        <v>0.22641347904159231</v>
      </c>
      <c r="AV214" s="1">
        <f t="shared" si="77"/>
        <v>0.20425386194390455</v>
      </c>
      <c r="BK214" s="1">
        <f t="shared" ca="1" si="82"/>
        <v>0.31628541705140378</v>
      </c>
      <c r="BL214" s="1">
        <f t="shared" ca="1" si="82"/>
        <v>0.68682220475153721</v>
      </c>
      <c r="BM214" s="1">
        <f t="shared" ca="1" si="82"/>
        <v>-13.263218858217209</v>
      </c>
      <c r="BN214" s="1">
        <f t="shared" ca="1" si="82"/>
        <v>168.09360896557067</v>
      </c>
      <c r="BO214" s="1">
        <f t="shared" ca="1" si="82"/>
        <v>-896.43351492620013</v>
      </c>
      <c r="BP214" s="1">
        <f t="shared" ca="1" si="78"/>
        <v>2537.543785117658</v>
      </c>
      <c r="BQ214" s="1">
        <f t="shared" ca="1" si="78"/>
        <v>-4132.1589303018754</v>
      </c>
      <c r="BR214" s="1">
        <f t="shared" ca="1" si="78"/>
        <v>3887.5749974481414</v>
      </c>
      <c r="BS214" s="1">
        <f t="shared" ca="1" si="78"/>
        <v>-1964.0378763811775</v>
      </c>
      <c r="BT214" s="1">
        <f t="shared" ca="1" si="78"/>
        <v>412.42251932020781</v>
      </c>
      <c r="BU214" s="1">
        <f t="shared" ca="1" si="83"/>
        <v>0.42683056737587322</v>
      </c>
      <c r="BV214" s="1">
        <f t="shared" ca="1" si="83"/>
        <v>0.29268508980724406</v>
      </c>
      <c r="BW214" s="1">
        <f t="shared" ca="1" si="83"/>
        <v>-10.1350251680394</v>
      </c>
      <c r="BX214" s="1">
        <f t="shared" ca="1" si="83"/>
        <v>102.54530246445948</v>
      </c>
      <c r="BY214" s="1">
        <f t="shared" ca="1" si="83"/>
        <v>-489.53778724774668</v>
      </c>
      <c r="BZ214" s="1">
        <f t="shared" ca="1" si="79"/>
        <v>1307.9013921612679</v>
      </c>
      <c r="CA214" s="1">
        <f t="shared" ca="1" si="79"/>
        <v>-2072.8514274116114</v>
      </c>
      <c r="CB214" s="1">
        <f t="shared" ca="1" si="79"/>
        <v>1932.3704285393601</v>
      </c>
      <c r="CC214" s="1">
        <f t="shared" ca="1" si="79"/>
        <v>-976.84114757873692</v>
      </c>
      <c r="CD214" s="1">
        <f t="shared" ca="1" si="79"/>
        <v>206.25636096065611</v>
      </c>
      <c r="CE214" s="4">
        <f t="shared" ca="1" si="88"/>
        <v>0.74447800591065061</v>
      </c>
      <c r="CF214" s="4">
        <f t="shared" ca="1" si="89"/>
        <v>-5.6978005910650609E-2</v>
      </c>
      <c r="CG214" s="4">
        <f t="shared" ca="1" si="94"/>
        <v>5.0289916820487725E-3</v>
      </c>
      <c r="CH214" s="4">
        <f t="shared" ca="1" si="95"/>
        <v>7.0605962867771682E-2</v>
      </c>
      <c r="CI214" s="8">
        <f t="shared" ca="1" si="90"/>
        <v>0.42761237679232522</v>
      </c>
      <c r="CJ214" s="8">
        <f t="shared" ca="1" si="91"/>
        <v>8.851665546573928E-2</v>
      </c>
      <c r="CK214" s="8">
        <f t="shared" ca="1" si="96"/>
        <v>-9.4904850504591298E-3</v>
      </c>
      <c r="CL214" s="8">
        <f t="shared" ca="1" si="97"/>
        <v>6.4611993760421371E-2</v>
      </c>
    </row>
    <row r="215" spans="1:90" x14ac:dyDescent="0.25">
      <c r="A215" s="7">
        <f>'Calculate Data'!M217</f>
        <v>0.72413793103448276</v>
      </c>
      <c r="B215" s="7">
        <f>'Calculate Data'!L217</f>
        <v>0.78873239436619713</v>
      </c>
      <c r="C215" s="7">
        <f>'Calculate Data'!N217</f>
        <v>0.44936708860759494</v>
      </c>
      <c r="D215" s="7">
        <f>'Calculate Data'!B217</f>
        <v>158</v>
      </c>
      <c r="E215" s="2">
        <v>0.90638297872340423</v>
      </c>
      <c r="F215" s="10">
        <v>0.72413793103448276</v>
      </c>
      <c r="G215" s="4">
        <v>0.78873239436619713</v>
      </c>
      <c r="H215" s="8">
        <v>0.44936708860759494</v>
      </c>
      <c r="I215" s="20">
        <v>158</v>
      </c>
      <c r="J215" s="1">
        <f t="shared" si="93"/>
        <v>1</v>
      </c>
      <c r="K215" s="1">
        <f t="shared" si="93"/>
        <v>0.90638297872340423</v>
      </c>
      <c r="L215" s="1">
        <f t="shared" si="93"/>
        <v>0.821530104119511</v>
      </c>
      <c r="M215" s="1">
        <f t="shared" si="93"/>
        <v>0.74462090288279081</v>
      </c>
      <c r="N215" s="1">
        <f t="shared" si="93"/>
        <v>0.67491171197461453</v>
      </c>
      <c r="O215" s="1">
        <f t="shared" si="93"/>
        <v>0.61172848787486334</v>
      </c>
      <c r="P215" s="1">
        <f t="shared" si="93"/>
        <v>0.55446028900998245</v>
      </c>
      <c r="Q215" s="1">
        <f t="shared" si="93"/>
        <v>0.5025533683367075</v>
      </c>
      <c r="R215" s="1">
        <f t="shared" si="93"/>
        <v>0.45550581896050502</v>
      </c>
      <c r="S215" s="1">
        <f t="shared" si="93"/>
        <v>0.41286272101526622</v>
      </c>
      <c r="T215" s="1">
        <f t="shared" si="93"/>
        <v>0.37421174287766679</v>
      </c>
      <c r="U215" s="1">
        <f t="shared" si="93"/>
        <v>0.33917915418273631</v>
      </c>
      <c r="V215" s="1">
        <f t="shared" si="93"/>
        <v>0.30742621208903326</v>
      </c>
      <c r="W215" s="1">
        <f t="shared" si="93"/>
        <v>0.27864588585091099</v>
      </c>
      <c r="X215" s="1">
        <f t="shared" si="93"/>
        <v>0.25255988802657037</v>
      </c>
      <c r="Y215" s="1">
        <f t="shared" si="93"/>
        <v>0.22891598361557228</v>
      </c>
      <c r="Z215" s="1">
        <f t="shared" si="86"/>
        <v>0.20748555110688038</v>
      </c>
      <c r="AA215" s="1">
        <f t="shared" si="86"/>
        <v>0.18806137185432137</v>
      </c>
      <c r="AB215" s="1">
        <f t="shared" si="86"/>
        <v>0.17045562640412956</v>
      </c>
      <c r="AC215" s="1">
        <f t="shared" si="80"/>
        <v>0.78873239436619713</v>
      </c>
      <c r="AD215" s="1">
        <f t="shared" si="80"/>
        <v>0.71489361702127652</v>
      </c>
      <c r="AE215" s="1">
        <f t="shared" si="80"/>
        <v>0.64796740606609315</v>
      </c>
      <c r="AF215" s="1">
        <f t="shared" si="80"/>
        <v>0.58730662762586316</v>
      </c>
      <c r="AG215" s="1">
        <f t="shared" si="80"/>
        <v>0.53232473057152696</v>
      </c>
      <c r="AH215" s="1">
        <f t="shared" si="76"/>
        <v>0.48249007494355417</v>
      </c>
      <c r="AI215" s="1">
        <f t="shared" si="76"/>
        <v>0.43732079133181712</v>
      </c>
      <c r="AJ215" s="1">
        <f t="shared" si="76"/>
        <v>0.39638012150500868</v>
      </c>
      <c r="AK215" s="1">
        <f t="shared" si="76"/>
        <v>0.35927219523645465</v>
      </c>
      <c r="AL215" s="1">
        <f t="shared" si="76"/>
        <v>0.32563820249091419</v>
      </c>
      <c r="AM215" s="1">
        <f t="shared" si="81"/>
        <v>0.44936708860759494</v>
      </c>
      <c r="AN215" s="1">
        <f t="shared" si="81"/>
        <v>0.40729868031241584</v>
      </c>
      <c r="AO215" s="1">
        <f t="shared" si="81"/>
        <v>0.36916859109167899</v>
      </c>
      <c r="AP215" s="1">
        <f t="shared" si="81"/>
        <v>0.33460812724479844</v>
      </c>
      <c r="AQ215" s="1">
        <f t="shared" si="81"/>
        <v>0.30328311107720018</v>
      </c>
      <c r="AR215" s="1">
        <f t="shared" si="77"/>
        <v>0.27489064961465376</v>
      </c>
      <c r="AS215" s="1">
        <f t="shared" si="77"/>
        <v>0.24915620582094147</v>
      </c>
      <c r="AT215" s="1">
        <f t="shared" si="77"/>
        <v>0.22583094399940654</v>
      </c>
      <c r="AU215" s="1">
        <f t="shared" si="77"/>
        <v>0.20468932371010035</v>
      </c>
      <c r="AV215" s="1">
        <f t="shared" si="77"/>
        <v>0.18552691893723988</v>
      </c>
      <c r="BK215" s="1">
        <f t="shared" ca="1" si="82"/>
        <v>0.31628541705140378</v>
      </c>
      <c r="BL215" s="1">
        <f t="shared" ca="1" si="82"/>
        <v>0.69006193213244071</v>
      </c>
      <c r="BM215" s="1">
        <f t="shared" ca="1" si="82"/>
        <v>-13.38863866986598</v>
      </c>
      <c r="BN215" s="1">
        <f t="shared" ca="1" si="82"/>
        <v>170.48352995665695</v>
      </c>
      <c r="BO215" s="1">
        <f t="shared" ca="1" si="82"/>
        <v>-913.46740500123667</v>
      </c>
      <c r="BP215" s="1">
        <f t="shared" ca="1" si="78"/>
        <v>2597.9587866329748</v>
      </c>
      <c r="BQ215" s="1">
        <f t="shared" ca="1" si="78"/>
        <v>-4250.4946314259259</v>
      </c>
      <c r="BR215" s="1">
        <f t="shared" ca="1" si="78"/>
        <v>4017.7691329012609</v>
      </c>
      <c r="BS215" s="1">
        <f t="shared" ca="1" si="78"/>
        <v>-2039.3877155562925</v>
      </c>
      <c r="BT215" s="1">
        <f t="shared" ca="1" si="78"/>
        <v>430.26503338098973</v>
      </c>
      <c r="BU215" s="1">
        <f t="shared" ca="1" si="83"/>
        <v>0.42683056737587322</v>
      </c>
      <c r="BV215" s="1">
        <f t="shared" ca="1" si="83"/>
        <v>0.29406567985350462</v>
      </c>
      <c r="BW215" s="1">
        <f t="shared" ca="1" si="83"/>
        <v>-10.230864116428878</v>
      </c>
      <c r="BX215" s="1">
        <f t="shared" ca="1" si="83"/>
        <v>104.00327086911965</v>
      </c>
      <c r="BY215" s="1">
        <f t="shared" ca="1" si="83"/>
        <v>-498.83990805950737</v>
      </c>
      <c r="BZ215" s="1">
        <f t="shared" ca="1" si="79"/>
        <v>1339.0405059187253</v>
      </c>
      <c r="CA215" s="1">
        <f t="shared" ca="1" si="79"/>
        <v>-2132.2132116813232</v>
      </c>
      <c r="CB215" s="1">
        <f t="shared" ca="1" si="79"/>
        <v>1997.0851407915993</v>
      </c>
      <c r="CC215" s="1">
        <f t="shared" ca="1" si="79"/>
        <v>-1014.3174224789506</v>
      </c>
      <c r="CD215" s="1">
        <f t="shared" ca="1" si="79"/>
        <v>215.17956919533776</v>
      </c>
      <c r="CE215" s="4">
        <f t="shared" ca="1" si="88"/>
        <v>0.74443956774507569</v>
      </c>
      <c r="CF215" s="4">
        <f t="shared" ca="1" si="89"/>
        <v>4.4292826621121439E-2</v>
      </c>
      <c r="CG215" s="4">
        <f t="shared" ca="1" si="94"/>
        <v>1.4003427313449995E-3</v>
      </c>
      <c r="CH215" s="4">
        <f t="shared" ca="1" si="95"/>
        <v>6.8733743280791681E-2</v>
      </c>
      <c r="CI215" s="8">
        <f t="shared" ca="1" si="90"/>
        <v>0.42797668580135451</v>
      </c>
      <c r="CJ215" s="8">
        <f t="shared" ca="1" si="91"/>
        <v>2.1390402806240438E-2</v>
      </c>
      <c r="CK215" s="8">
        <f t="shared" ca="1" si="96"/>
        <v>-8.3935566996341318E-3</v>
      </c>
      <c r="CL215" s="8">
        <f t="shared" ca="1" si="97"/>
        <v>6.4455503813401677E-2</v>
      </c>
    </row>
    <row r="216" spans="1:90" x14ac:dyDescent="0.25">
      <c r="A216" s="7">
        <f>'Calculate Data'!M218</f>
        <v>0.47315436241610737</v>
      </c>
      <c r="B216" s="7">
        <f>'Calculate Data'!L218</f>
        <v>0.5670103092783505</v>
      </c>
      <c r="C216" s="7">
        <f>'Calculate Data'!N218</f>
        <v>0.39430894308943087</v>
      </c>
      <c r="D216" s="7">
        <f>'Calculate Data'!B218</f>
        <v>492</v>
      </c>
      <c r="E216" s="2">
        <v>0.91063829787234041</v>
      </c>
      <c r="F216" s="10">
        <v>0.72463768115942029</v>
      </c>
      <c r="G216" s="4">
        <v>0.78873239436619713</v>
      </c>
      <c r="H216" s="8">
        <v>0.50714285714285712</v>
      </c>
      <c r="I216" s="20">
        <v>140</v>
      </c>
      <c r="J216" s="1">
        <f t="shared" si="93"/>
        <v>1</v>
      </c>
      <c r="K216" s="1">
        <f t="shared" si="93"/>
        <v>0.91063829787234041</v>
      </c>
      <c r="L216" s="1">
        <f t="shared" si="93"/>
        <v>0.82926210955183333</v>
      </c>
      <c r="M216" s="1">
        <f t="shared" si="93"/>
        <v>0.75515783593230779</v>
      </c>
      <c r="N216" s="1">
        <f t="shared" si="93"/>
        <v>0.68767564633835687</v>
      </c>
      <c r="O216" s="1">
        <f t="shared" si="93"/>
        <v>0.62622378006982282</v>
      </c>
      <c r="P216" s="1">
        <f t="shared" si="93"/>
        <v>0.57026335716996623</v>
      </c>
      <c r="Q216" s="1">
        <f t="shared" si="93"/>
        <v>0.51930365291222458</v>
      </c>
      <c r="R216" s="1">
        <f t="shared" si="93"/>
        <v>0.47289779456687686</v>
      </c>
      <c r="S216" s="1">
        <f t="shared" si="93"/>
        <v>0.43063884271196445</v>
      </c>
      <c r="T216" s="1">
        <f t="shared" si="93"/>
        <v>0.39215622272493783</v>
      </c>
      <c r="U216" s="1">
        <f t="shared" si="93"/>
        <v>0.35711247516228378</v>
      </c>
      <c r="V216" s="1">
        <f t="shared" si="93"/>
        <v>0.32520029653076055</v>
      </c>
      <c r="W216" s="1">
        <f t="shared" si="93"/>
        <v>0.29613984450035213</v>
      </c>
      <c r="X216" s="1">
        <f t="shared" si="93"/>
        <v>0.26967628392798021</v>
      </c>
      <c r="Y216" s="1">
        <f t="shared" si="93"/>
        <v>0.2455775521727139</v>
      </c>
      <c r="Z216" s="1">
        <f t="shared" si="86"/>
        <v>0.22363232410621606</v>
      </c>
      <c r="AA216" s="1">
        <f t="shared" si="86"/>
        <v>0.20364815897332014</v>
      </c>
      <c r="AB216" s="1">
        <f t="shared" si="86"/>
        <v>0.18544981285230003</v>
      </c>
      <c r="AC216" s="1">
        <f t="shared" si="80"/>
        <v>0.78873239436619713</v>
      </c>
      <c r="AD216" s="1">
        <f t="shared" si="80"/>
        <v>0.71824992508240926</v>
      </c>
      <c r="AE216" s="1">
        <f t="shared" si="80"/>
        <v>0.65406588922398112</v>
      </c>
      <c r="AF216" s="1">
        <f t="shared" si="80"/>
        <v>0.59561744805928496</v>
      </c>
      <c r="AG216" s="1">
        <f t="shared" si="80"/>
        <v>0.54239205908377441</v>
      </c>
      <c r="AH216" s="1">
        <f t="shared" si="76"/>
        <v>0.4939229814635222</v>
      </c>
      <c r="AI216" s="1">
        <f t="shared" si="76"/>
        <v>0.44978518311997334</v>
      </c>
      <c r="AJ216" s="1">
        <f t="shared" si="76"/>
        <v>0.40959161356457147</v>
      </c>
      <c r="AK216" s="1">
        <f t="shared" si="76"/>
        <v>0.3729898097992268</v>
      </c>
      <c r="AL216" s="1">
        <f t="shared" si="76"/>
        <v>0.33965880551929589</v>
      </c>
      <c r="AM216" s="1">
        <f t="shared" si="81"/>
        <v>0.50714285714285712</v>
      </c>
      <c r="AN216" s="1">
        <f t="shared" si="81"/>
        <v>0.46182370820668689</v>
      </c>
      <c r="AO216" s="1">
        <f t="shared" si="81"/>
        <v>0.42055435555842974</v>
      </c>
      <c r="AP216" s="1">
        <f t="shared" si="81"/>
        <v>0.3829729025085275</v>
      </c>
      <c r="AQ216" s="1">
        <f t="shared" si="81"/>
        <v>0.34874979207159523</v>
      </c>
      <c r="AR216" s="1">
        <f t="shared" si="77"/>
        <v>0.31758491703541014</v>
      </c>
      <c r="AS216" s="1">
        <f t="shared" si="77"/>
        <v>0.28920498827905428</v>
      </c>
      <c r="AT216" s="1">
        <f t="shared" si="77"/>
        <v>0.26336113826262819</v>
      </c>
      <c r="AU216" s="1">
        <f t="shared" si="77"/>
        <v>0.23982673867320181</v>
      </c>
      <c r="AV216" s="1">
        <f t="shared" si="77"/>
        <v>0.21839541308963911</v>
      </c>
      <c r="BK216" s="1">
        <f t="shared" ca="1" si="82"/>
        <v>0.31628541705140378</v>
      </c>
      <c r="BL216" s="1">
        <f t="shared" ca="1" si="82"/>
        <v>0.6933016595133441</v>
      </c>
      <c r="BM216" s="1">
        <f t="shared" ca="1" si="82"/>
        <v>-13.514648692393097</v>
      </c>
      <c r="BN216" s="1">
        <f t="shared" ca="1" si="82"/>
        <v>172.89599720575509</v>
      </c>
      <c r="BO216" s="1">
        <f t="shared" ca="1" si="82"/>
        <v>-930.7429060689858</v>
      </c>
      <c r="BP216" s="1">
        <f t="shared" ca="1" si="78"/>
        <v>2659.5190580101203</v>
      </c>
      <c r="BQ216" s="1">
        <f t="shared" ca="1" si="78"/>
        <v>-4371.6410105363329</v>
      </c>
      <c r="BR216" s="1">
        <f t="shared" ca="1" si="78"/>
        <v>4151.6828236154679</v>
      </c>
      <c r="BS216" s="1">
        <f t="shared" ca="1" si="78"/>
        <v>-2117.2549565979812</v>
      </c>
      <c r="BT216" s="1">
        <f t="shared" ca="1" si="78"/>
        <v>448.79042500851716</v>
      </c>
      <c r="BU216" s="1">
        <f t="shared" ca="1" si="83"/>
        <v>0.42683056737587322</v>
      </c>
      <c r="BV216" s="1">
        <f t="shared" ca="1" si="83"/>
        <v>0.29544626989976525</v>
      </c>
      <c r="BW216" s="1">
        <f t="shared" ca="1" si="83"/>
        <v>-10.327154071634308</v>
      </c>
      <c r="BX216" s="1">
        <f t="shared" ca="1" si="83"/>
        <v>105.47499359115984</v>
      </c>
      <c r="BY216" s="1">
        <f t="shared" ca="1" si="83"/>
        <v>-508.27397140663487</v>
      </c>
      <c r="BZ216" s="1">
        <f t="shared" ca="1" si="79"/>
        <v>1370.7699149276268</v>
      </c>
      <c r="CA216" s="1">
        <f t="shared" ca="1" si="79"/>
        <v>-2192.984941205872</v>
      </c>
      <c r="CB216" s="1">
        <f t="shared" ca="1" si="79"/>
        <v>2063.6487070462849</v>
      </c>
      <c r="CC216" s="1">
        <f t="shared" ca="1" si="79"/>
        <v>-1053.0457616890396</v>
      </c>
      <c r="CD216" s="1">
        <f t="shared" ca="1" si="79"/>
        <v>224.44429089085259</v>
      </c>
      <c r="CE216" s="4">
        <f t="shared" ca="1" si="88"/>
        <v>0.74436902073199462</v>
      </c>
      <c r="CF216" s="4">
        <f t="shared" ca="1" si="89"/>
        <v>4.4363373634202508E-2</v>
      </c>
      <c r="CG216" s="4">
        <f t="shared" ca="1" si="94"/>
        <v>3.0199511183050228E-3</v>
      </c>
      <c r="CH216" s="4">
        <f t="shared" ca="1" si="95"/>
        <v>6.8285007282940083E-2</v>
      </c>
      <c r="CI216" s="8">
        <f t="shared" ca="1" si="90"/>
        <v>0.42835492001893272</v>
      </c>
      <c r="CJ216" s="8">
        <f t="shared" ca="1" si="91"/>
        <v>7.8787937123924401E-2</v>
      </c>
      <c r="CK216" s="8">
        <f t="shared" ca="1" si="96"/>
        <v>-7.6121961661222834E-4</v>
      </c>
      <c r="CL216" s="8">
        <f t="shared" ca="1" si="97"/>
        <v>7.1955578202994988E-2</v>
      </c>
    </row>
    <row r="217" spans="1:90" x14ac:dyDescent="0.25">
      <c r="A217" s="7">
        <f>'Calculate Data'!M219</f>
        <v>0.73134328358208955</v>
      </c>
      <c r="B217" s="7">
        <f>'Calculate Data'!L219</f>
        <v>0.47619047619047616</v>
      </c>
      <c r="C217" s="7">
        <f>'Calculate Data'!N219</f>
        <v>0.38532110091743121</v>
      </c>
      <c r="D217" s="7">
        <f>'Calculate Data'!B219</f>
        <v>109</v>
      </c>
      <c r="E217" s="2">
        <v>0.91489361702127658</v>
      </c>
      <c r="F217" s="10">
        <v>0.72538860103626945</v>
      </c>
      <c r="G217" s="4">
        <v>0.79012345679012341</v>
      </c>
      <c r="H217" s="8">
        <v>0.45633802816901409</v>
      </c>
      <c r="I217" s="20">
        <v>355</v>
      </c>
      <c r="J217" s="1">
        <f t="shared" si="93"/>
        <v>1</v>
      </c>
      <c r="K217" s="1">
        <f t="shared" si="93"/>
        <v>0.91489361702127658</v>
      </c>
      <c r="L217" s="1">
        <f t="shared" si="93"/>
        <v>0.83703033046627429</v>
      </c>
      <c r="M217" s="1">
        <f t="shared" si="93"/>
        <v>0.76579370659680412</v>
      </c>
      <c r="N217" s="1">
        <f t="shared" si="93"/>
        <v>0.70061977412048038</v>
      </c>
      <c r="O217" s="1">
        <f t="shared" si="93"/>
        <v>0.64099255930171606</v>
      </c>
      <c r="P217" s="1">
        <f t="shared" si="93"/>
        <v>0.5864400010632721</v>
      </c>
      <c r="Q217" s="1">
        <f t="shared" si="93"/>
        <v>0.53653021373873833</v>
      </c>
      <c r="R217" s="1">
        <f t="shared" si="93"/>
        <v>0.49086806788863296</v>
      </c>
      <c r="S217" s="1">
        <f t="shared" si="93"/>
        <v>0.44909206211087699</v>
      </c>
      <c r="T217" s="1">
        <f t="shared" si="93"/>
        <v>0.41087146108016404</v>
      </c>
      <c r="U217" s="1">
        <f t="shared" si="93"/>
        <v>0.37590367715844791</v>
      </c>
      <c r="V217" s="1">
        <f t="shared" si="93"/>
        <v>0.34391187484709068</v>
      </c>
      <c r="W217" s="1">
        <f t="shared" si="93"/>
        <v>0.31464277911542338</v>
      </c>
      <c r="X217" s="1">
        <f t="shared" si="93"/>
        <v>0.28786467025453621</v>
      </c>
      <c r="Y217" s="1">
        <f t="shared" si="93"/>
        <v>0.26336554938180978</v>
      </c>
      <c r="Z217" s="1">
        <f t="shared" si="86"/>
        <v>0.24095146007271959</v>
      </c>
      <c r="AA217" s="1">
        <f t="shared" si="86"/>
        <v>0.22044495283248813</v>
      </c>
      <c r="AB217" s="1">
        <f t="shared" si="86"/>
        <v>0.20168368025099978</v>
      </c>
      <c r="AC217" s="1">
        <f t="shared" si="80"/>
        <v>0.79012345679012341</v>
      </c>
      <c r="AD217" s="1">
        <f t="shared" si="80"/>
        <v>0.72287890727607029</v>
      </c>
      <c r="AE217" s="1">
        <f t="shared" si="80"/>
        <v>0.66135729814619204</v>
      </c>
      <c r="AF217" s="1">
        <f t="shared" si="80"/>
        <v>0.60507157064438843</v>
      </c>
      <c r="AG217" s="1">
        <f t="shared" si="80"/>
        <v>0.5535761178235894</v>
      </c>
      <c r="AH217" s="1">
        <f t="shared" si="76"/>
        <v>0.50646325673222004</v>
      </c>
      <c r="AI217" s="1">
        <f t="shared" si="76"/>
        <v>0.46336000084011619</v>
      </c>
      <c r="AJ217" s="1">
        <f t="shared" si="76"/>
        <v>0.4239251071515957</v>
      </c>
      <c r="AK217" s="1">
        <f t="shared" si="76"/>
        <v>0.38784637462805566</v>
      </c>
      <c r="AL217" s="1">
        <f t="shared" si="76"/>
        <v>0.35483817253205091</v>
      </c>
      <c r="AM217" s="1">
        <f t="shared" si="81"/>
        <v>0.45633802816901409</v>
      </c>
      <c r="AN217" s="1">
        <f t="shared" si="81"/>
        <v>0.41750074917590652</v>
      </c>
      <c r="AO217" s="1">
        <f t="shared" si="81"/>
        <v>0.38196877052263783</v>
      </c>
      <c r="AP217" s="1">
        <f t="shared" si="81"/>
        <v>0.34946079005262609</v>
      </c>
      <c r="AQ217" s="1">
        <f t="shared" si="81"/>
        <v>0.31971944621836007</v>
      </c>
      <c r="AR217" s="1">
        <f t="shared" si="77"/>
        <v>0.29250928058275494</v>
      </c>
      <c r="AS217" s="1">
        <f t="shared" si="77"/>
        <v>0.26761487372464809</v>
      </c>
      <c r="AT217" s="1">
        <f t="shared" si="77"/>
        <v>0.24483913979063551</v>
      </c>
      <c r="AU217" s="1">
        <f t="shared" si="77"/>
        <v>0.2240017661914325</v>
      </c>
      <c r="AV217" s="1">
        <f t="shared" si="77"/>
        <v>0.20493778609003402</v>
      </c>
      <c r="BK217" s="1">
        <f t="shared" ca="1" si="82"/>
        <v>0.31628541705140378</v>
      </c>
      <c r="BL217" s="1">
        <f t="shared" ca="1" si="82"/>
        <v>0.6965413868942476</v>
      </c>
      <c r="BM217" s="1">
        <f t="shared" ca="1" si="82"/>
        <v>-13.641248925798561</v>
      </c>
      <c r="BN217" s="1">
        <f t="shared" ca="1" si="82"/>
        <v>175.33111656384168</v>
      </c>
      <c r="BO217" s="1">
        <f t="shared" ca="1" si="82"/>
        <v>-948.26229209437679</v>
      </c>
      <c r="BP217" s="1">
        <f t="shared" ca="1" si="78"/>
        <v>2722.2408055400283</v>
      </c>
      <c r="BQ217" s="1">
        <f t="shared" ca="1" si="78"/>
        <v>-4495.6512226035629</v>
      </c>
      <c r="BR217" s="1">
        <f t="shared" ca="1" si="78"/>
        <v>4289.4042054935435</v>
      </c>
      <c r="BS217" s="1">
        <f t="shared" ca="1" si="78"/>
        <v>-2197.7113484421347</v>
      </c>
      <c r="BT217" s="1">
        <f t="shared" ca="1" si="78"/>
        <v>468.02145425023514</v>
      </c>
      <c r="BU217" s="1">
        <f t="shared" ca="1" si="83"/>
        <v>0.42683056737587322</v>
      </c>
      <c r="BV217" s="1">
        <f t="shared" ca="1" si="83"/>
        <v>0.29682685994602581</v>
      </c>
      <c r="BW217" s="1">
        <f t="shared" ca="1" si="83"/>
        <v>-10.423895033655688</v>
      </c>
      <c r="BX217" s="1">
        <f t="shared" ca="1" si="83"/>
        <v>106.96053520484008</v>
      </c>
      <c r="BY217" s="1">
        <f t="shared" ca="1" si="83"/>
        <v>-517.84121908982206</v>
      </c>
      <c r="BZ217" s="1">
        <f t="shared" ca="1" si="79"/>
        <v>1403.0979722381139</v>
      </c>
      <c r="CA217" s="1">
        <f t="shared" ca="1" si="79"/>
        <v>-2255.1932805831752</v>
      </c>
      <c r="CB217" s="1">
        <f t="shared" ca="1" si="79"/>
        <v>2132.1049364163837</v>
      </c>
      <c r="CC217" s="1">
        <f t="shared" ca="1" si="79"/>
        <v>-1093.0618505253194</v>
      </c>
      <c r="CD217" s="1">
        <f t="shared" ca="1" si="79"/>
        <v>234.06190855989425</v>
      </c>
      <c r="CE217" s="4">
        <f t="shared" ca="1" si="88"/>
        <v>0.74429658572103108</v>
      </c>
      <c r="CF217" s="4">
        <f t="shared" ca="1" si="89"/>
        <v>4.5826871069092334E-2</v>
      </c>
      <c r="CG217" s="4">
        <f t="shared" ca="1" si="94"/>
        <v>2.8479483529756486E-3</v>
      </c>
      <c r="CH217" s="4">
        <f t="shared" ca="1" si="95"/>
        <v>6.8280745043582641E-2</v>
      </c>
      <c r="CI217" s="8">
        <f t="shared" ca="1" si="90"/>
        <v>0.42876461458158133</v>
      </c>
      <c r="CJ217" s="8">
        <f t="shared" ca="1" si="91"/>
        <v>2.757341358743276E-2</v>
      </c>
      <c r="CK217" s="8">
        <f t="shared" ca="1" si="96"/>
        <v>1.9891808335192832E-3</v>
      </c>
      <c r="CL217" s="8">
        <f t="shared" ca="1" si="97"/>
        <v>7.3819168478580083E-2</v>
      </c>
    </row>
    <row r="218" spans="1:90" x14ac:dyDescent="0.25">
      <c r="A218" s="7">
        <f>'Calculate Data'!M220</f>
        <v>0.50819672131147542</v>
      </c>
      <c r="B218" s="7">
        <f>'Calculate Data'!L220</f>
        <v>0.71052631578947367</v>
      </c>
      <c r="C218" s="7">
        <f>'Calculate Data'!N220</f>
        <v>0.38383838383838381</v>
      </c>
      <c r="D218" s="7">
        <f>'Calculate Data'!B220</f>
        <v>99</v>
      </c>
      <c r="E218" s="2">
        <v>0.91914893617021276</v>
      </c>
      <c r="F218" s="10">
        <v>0.72789115646258506</v>
      </c>
      <c r="G218" s="4">
        <v>0.74468085106382975</v>
      </c>
      <c r="H218" s="8">
        <v>0.44423440453686203</v>
      </c>
      <c r="I218" s="20">
        <v>529</v>
      </c>
      <c r="J218" s="1">
        <f t="shared" si="93"/>
        <v>1</v>
      </c>
      <c r="K218" s="1">
        <f t="shared" si="93"/>
        <v>0.91914893617021276</v>
      </c>
      <c r="L218" s="1">
        <f t="shared" si="93"/>
        <v>0.84483476686283387</v>
      </c>
      <c r="M218" s="1">
        <f t="shared" si="93"/>
        <v>0.77652897720158343</v>
      </c>
      <c r="N218" s="1">
        <f t="shared" si="93"/>
        <v>0.7137457833001789</v>
      </c>
      <c r="O218" s="1">
        <f t="shared" si="93"/>
        <v>0.6560386774163347</v>
      </c>
      <c r="P218" s="1">
        <f t="shared" si="93"/>
        <v>0.60299725243373736</v>
      </c>
      <c r="Q218" s="1">
        <f t="shared" si="93"/>
        <v>0.55424428308803098</v>
      </c>
      <c r="R218" s="1">
        <f t="shared" si="93"/>
        <v>0.5094330431787859</v>
      </c>
      <c r="S218" s="1">
        <f t="shared" si="93"/>
        <v>0.46824483968773511</v>
      </c>
      <c r="T218" s="1">
        <f t="shared" si="93"/>
        <v>0.43038674626617357</v>
      </c>
      <c r="U218" s="1">
        <f t="shared" si="93"/>
        <v>0.39558951997231273</v>
      </c>
      <c r="V218" s="1">
        <f t="shared" si="93"/>
        <v>0.36360568644263641</v>
      </c>
      <c r="W218" s="1">
        <f t="shared" si="93"/>
        <v>0.33420777987918926</v>
      </c>
      <c r="X218" s="1">
        <f t="shared" si="93"/>
        <v>0.30718672533576541</v>
      </c>
      <c r="Y218" s="1">
        <f t="shared" si="93"/>
        <v>0.28235035179798013</v>
      </c>
      <c r="Z218" s="1">
        <f t="shared" si="86"/>
        <v>0.25952202548239872</v>
      </c>
      <c r="AA218" s="1">
        <f t="shared" si="86"/>
        <v>0.23853939363488563</v>
      </c>
      <c r="AB218" s="1">
        <f t="shared" si="86"/>
        <v>0.21925322989419277</v>
      </c>
      <c r="AC218" s="1">
        <f t="shared" si="80"/>
        <v>0.74468085106382975</v>
      </c>
      <c r="AD218" s="1">
        <f t="shared" si="80"/>
        <v>0.68447261204164778</v>
      </c>
      <c r="AE218" s="1">
        <f t="shared" si="80"/>
        <v>0.62913227319572729</v>
      </c>
      <c r="AF218" s="1">
        <f t="shared" si="80"/>
        <v>0.57826625961820044</v>
      </c>
      <c r="AG218" s="1">
        <f t="shared" si="80"/>
        <v>0.53151281735119704</v>
      </c>
      <c r="AH218" s="1">
        <f t="shared" si="76"/>
        <v>0.48853944062918542</v>
      </c>
      <c r="AI218" s="1">
        <f t="shared" si="76"/>
        <v>0.44904050713150651</v>
      </c>
      <c r="AJ218" s="1">
        <f t="shared" si="76"/>
        <v>0.41273510442725708</v>
      </c>
      <c r="AK218" s="1">
        <f t="shared" si="76"/>
        <v>0.37936503215441503</v>
      </c>
      <c r="AL218" s="1">
        <f t="shared" si="76"/>
        <v>0.3486929657249091</v>
      </c>
      <c r="AM218" s="1">
        <f t="shared" si="81"/>
        <v>0.44423440453686203</v>
      </c>
      <c r="AN218" s="1">
        <f t="shared" si="81"/>
        <v>0.40831758034026466</v>
      </c>
      <c r="AO218" s="1">
        <f t="shared" si="81"/>
        <v>0.37530466958934966</v>
      </c>
      <c r="AP218" s="1">
        <f t="shared" si="81"/>
        <v>0.3449608877927639</v>
      </c>
      <c r="AQ218" s="1">
        <f t="shared" si="81"/>
        <v>0.31707043303505111</v>
      </c>
      <c r="AR218" s="1">
        <f t="shared" si="77"/>
        <v>0.29143495121519597</v>
      </c>
      <c r="AS218" s="1">
        <f t="shared" si="77"/>
        <v>0.26787212537226518</v>
      </c>
      <c r="AT218" s="1">
        <f t="shared" si="77"/>
        <v>0.24621437906557142</v>
      </c>
      <c r="AU218" s="1">
        <f t="shared" si="77"/>
        <v>0.22630768458792946</v>
      </c>
      <c r="AV218" s="1">
        <f t="shared" si="77"/>
        <v>0.20801046753613942</v>
      </c>
      <c r="BK218" s="1">
        <f t="shared" ca="1" si="82"/>
        <v>0.31628541705140378</v>
      </c>
      <c r="BL218" s="1">
        <f t="shared" ca="1" si="82"/>
        <v>0.69978111427515111</v>
      </c>
      <c r="BM218" s="1">
        <f t="shared" ca="1" si="82"/>
        <v>-13.768439370082374</v>
      </c>
      <c r="BN218" s="1">
        <f t="shared" ca="1" si="82"/>
        <v>177.78899388189325</v>
      </c>
      <c r="BO218" s="1">
        <f t="shared" ca="1" si="82"/>
        <v>-966.02784769322921</v>
      </c>
      <c r="BP218" s="1">
        <f t="shared" ca="1" si="78"/>
        <v>2786.1403876837117</v>
      </c>
      <c r="BQ218" s="1">
        <f t="shared" ca="1" si="78"/>
        <v>-4622.5791730019455</v>
      </c>
      <c r="BR218" s="1">
        <f t="shared" ca="1" si="78"/>
        <v>4431.0230773065286</v>
      </c>
      <c r="BS218" s="1">
        <f t="shared" ca="1" si="78"/>
        <v>-2280.830336104566</v>
      </c>
      <c r="BT218" s="1">
        <f t="shared" ca="1" si="78"/>
        <v>487.98152829901517</v>
      </c>
      <c r="BU218" s="1">
        <f t="shared" ca="1" si="83"/>
        <v>0.42683056737587322</v>
      </c>
      <c r="BV218" s="1">
        <f t="shared" ca="1" si="83"/>
        <v>0.29820744999228638</v>
      </c>
      <c r="BW218" s="1">
        <f t="shared" ca="1" si="83"/>
        <v>-10.521087002493021</v>
      </c>
      <c r="BX218" s="1">
        <f t="shared" ca="1" si="83"/>
        <v>108.45996028442035</v>
      </c>
      <c r="BY218" s="1">
        <f t="shared" ca="1" si="83"/>
        <v>-527.54289872615846</v>
      </c>
      <c r="BZ218" s="1">
        <f t="shared" ca="1" si="79"/>
        <v>1436.0331093318655</v>
      </c>
      <c r="CA218" s="1">
        <f t="shared" ca="1" si="79"/>
        <v>-2318.8652708428767</v>
      </c>
      <c r="CB218" s="1">
        <f t="shared" ca="1" si="79"/>
        <v>2202.4984645654622</v>
      </c>
      <c r="CC218" s="1">
        <f t="shared" ca="1" si="79"/>
        <v>-1134.4022178726925</v>
      </c>
      <c r="CD218" s="1">
        <f t="shared" ca="1" si="79"/>
        <v>244.04412835863957</v>
      </c>
      <c r="CE218" s="4">
        <f t="shared" ca="1" si="88"/>
        <v>0.7442575326521137</v>
      </c>
      <c r="CF218" s="4">
        <f t="shared" ca="1" si="89"/>
        <v>4.23318411716056E-4</v>
      </c>
      <c r="CG218" s="4">
        <f t="shared" ca="1" si="94"/>
        <v>-1.306507805347901E-4</v>
      </c>
      <c r="CH218" s="4">
        <f t="shared" ca="1" si="95"/>
        <v>6.7005904423836943E-2</v>
      </c>
      <c r="CI218" s="8">
        <f t="shared" ca="1" si="90"/>
        <v>0.42922611353503726</v>
      </c>
      <c r="CJ218" s="8">
        <f t="shared" ca="1" si="91"/>
        <v>1.5008291001824769E-2</v>
      </c>
      <c r="CK218" s="8">
        <f t="shared" ca="1" si="96"/>
        <v>2.306277129838758E-3</v>
      </c>
      <c r="CL218" s="8">
        <f t="shared" ca="1" si="97"/>
        <v>7.3835181557025079E-2</v>
      </c>
    </row>
    <row r="219" spans="1:90" x14ac:dyDescent="0.25">
      <c r="A219" s="7">
        <f>'Calculate Data'!M221</f>
        <v>0.66666666666666663</v>
      </c>
      <c r="B219" s="7">
        <f>'Calculate Data'!L221</f>
        <v>0.48717948717948717</v>
      </c>
      <c r="C219" s="7">
        <f>'Calculate Data'!N221</f>
        <v>0.43333333333333335</v>
      </c>
      <c r="D219" s="7">
        <f>'Calculate Data'!B221</f>
        <v>90</v>
      </c>
      <c r="E219" s="2">
        <v>0.92340425531914894</v>
      </c>
      <c r="F219" s="10">
        <v>0.72941176470588232</v>
      </c>
      <c r="G219" s="4">
        <v>0.85483870967741937</v>
      </c>
      <c r="H219" s="8">
        <v>0.42176870748299322</v>
      </c>
      <c r="I219" s="20">
        <v>147</v>
      </c>
      <c r="J219" s="1">
        <f t="shared" si="93"/>
        <v>1</v>
      </c>
      <c r="K219" s="1">
        <f t="shared" si="93"/>
        <v>0.92340425531914894</v>
      </c>
      <c r="L219" s="1">
        <f t="shared" si="93"/>
        <v>0.85267541874151198</v>
      </c>
      <c r="M219" s="1">
        <f t="shared" si="93"/>
        <v>0.7873641100719494</v>
      </c>
      <c r="N219" s="1">
        <f t="shared" si="93"/>
        <v>0.72705536972601281</v>
      </c>
      <c r="O219" s="1">
        <f t="shared" si="93"/>
        <v>0.67136602225763742</v>
      </c>
      <c r="P219" s="1">
        <f t="shared" si="93"/>
        <v>0.61994224182939284</v>
      </c>
      <c r="Q219" s="1">
        <f t="shared" si="93"/>
        <v>0.57245730415735419</v>
      </c>
      <c r="R219" s="1">
        <f t="shared" si="93"/>
        <v>0.52860951064742923</v>
      </c>
      <c r="S219" s="1">
        <f t="shared" si="93"/>
        <v>0.48812027153400911</v>
      </c>
      <c r="T219" s="1">
        <f t="shared" si="93"/>
        <v>0.45073233584204248</v>
      </c>
      <c r="U219" s="1">
        <f t="shared" si="93"/>
        <v>0.41620815692648178</v>
      </c>
      <c r="V219" s="1">
        <f t="shared" si="93"/>
        <v>0.38432838320445334</v>
      </c>
      <c r="W219" s="1">
        <f t="shared" si="93"/>
        <v>0.35489046449092082</v>
      </c>
      <c r="X219" s="1">
        <f t="shared" si="93"/>
        <v>0.32770736508310555</v>
      </c>
      <c r="Y219" s="1">
        <f t="shared" si="93"/>
        <v>0.30260637541716556</v>
      </c>
      <c r="Z219" s="1">
        <f t="shared" si="86"/>
        <v>0.27942801474691459</v>
      </c>
      <c r="AA219" s="1">
        <f t="shared" si="86"/>
        <v>0.25802501787268284</v>
      </c>
      <c r="AB219" s="1">
        <f t="shared" si="86"/>
        <v>0.23826139948243477</v>
      </c>
      <c r="AC219" s="1">
        <f t="shared" si="80"/>
        <v>0.85483870967741937</v>
      </c>
      <c r="AD219" s="1">
        <f t="shared" si="80"/>
        <v>0.78936170212765955</v>
      </c>
      <c r="AE219" s="1">
        <f t="shared" si="80"/>
        <v>0.72889995473064739</v>
      </c>
      <c r="AF219" s="1">
        <f t="shared" si="80"/>
        <v>0.67306931990021479</v>
      </c>
      <c r="AG219" s="1">
        <f t="shared" si="80"/>
        <v>0.6215150741206239</v>
      </c>
      <c r="AH219" s="1">
        <f t="shared" si="76"/>
        <v>0.5739096641879804</v>
      </c>
      <c r="AI219" s="1">
        <f t="shared" si="76"/>
        <v>0.5299506260799649</v>
      </c>
      <c r="AJ219" s="1">
        <f t="shared" si="76"/>
        <v>0.48935866323128663</v>
      </c>
      <c r="AK219" s="1">
        <f t="shared" si="76"/>
        <v>0.45187587200506046</v>
      </c>
      <c r="AL219" s="1">
        <f t="shared" si="76"/>
        <v>0.41726410308552392</v>
      </c>
      <c r="AM219" s="1">
        <f t="shared" si="81"/>
        <v>0.42176870748299322</v>
      </c>
      <c r="AN219" s="1">
        <f t="shared" si="81"/>
        <v>0.38946301925025334</v>
      </c>
      <c r="AO219" s="1">
        <f t="shared" si="81"/>
        <v>0.3596318092651275</v>
      </c>
      <c r="AP219" s="1">
        <f t="shared" si="81"/>
        <v>0.33208554302354332</v>
      </c>
      <c r="AQ219" s="1">
        <f t="shared" si="81"/>
        <v>0.3066492035579102</v>
      </c>
      <c r="AR219" s="1">
        <f t="shared" si="77"/>
        <v>0.28316117945560221</v>
      </c>
      <c r="AS219" s="1">
        <f t="shared" si="77"/>
        <v>0.26147223805049224</v>
      </c>
      <c r="AT219" s="1">
        <f t="shared" si="77"/>
        <v>0.24144457726364599</v>
      </c>
      <c r="AU219" s="1">
        <f t="shared" si="77"/>
        <v>0.22295095006898377</v>
      </c>
      <c r="AV219" s="1">
        <f t="shared" si="77"/>
        <v>0.20587385602114672</v>
      </c>
      <c r="BK219" s="1">
        <f t="shared" ca="1" si="82"/>
        <v>0.31628541705140378</v>
      </c>
      <c r="BL219" s="1">
        <f t="shared" ca="1" si="82"/>
        <v>0.70302084165605461</v>
      </c>
      <c r="BM219" s="1">
        <f t="shared" ca="1" si="82"/>
        <v>-13.896220025244531</v>
      </c>
      <c r="BN219" s="1">
        <f t="shared" ca="1" si="82"/>
        <v>180.26973501088648</v>
      </c>
      <c r="BO219" s="1">
        <f t="shared" ca="1" si="82"/>
        <v>-984.04186813225135</v>
      </c>
      <c r="BP219" s="1">
        <f t="shared" ca="1" si="78"/>
        <v>2851.2343157833325</v>
      </c>
      <c r="BQ219" s="1">
        <f t="shared" ca="1" si="78"/>
        <v>-4752.4795245391251</v>
      </c>
      <c r="BR219" s="1">
        <f t="shared" ca="1" si="78"/>
        <v>4576.630924113716</v>
      </c>
      <c r="BS219" s="1">
        <f t="shared" ca="1" si="78"/>
        <v>-2366.687092605644</v>
      </c>
      <c r="BT219" s="1">
        <f t="shared" ca="1" si="78"/>
        <v>508.69471675490013</v>
      </c>
      <c r="BU219" s="1">
        <f t="shared" ca="1" si="83"/>
        <v>0.42683056737587322</v>
      </c>
      <c r="BV219" s="1">
        <f t="shared" ca="1" si="83"/>
        <v>0.299588040038547</v>
      </c>
      <c r="BW219" s="1">
        <f t="shared" ca="1" si="83"/>
        <v>-10.6187299781463</v>
      </c>
      <c r="BX219" s="1">
        <f t="shared" ca="1" si="83"/>
        <v>109.97333340416066</v>
      </c>
      <c r="BY219" s="1">
        <f t="shared" ca="1" si="83"/>
        <v>-537.38026374913022</v>
      </c>
      <c r="BZ219" s="1">
        <f t="shared" ca="1" si="79"/>
        <v>1469.5838364885958</v>
      </c>
      <c r="CA219" s="1">
        <f t="shared" ca="1" si="79"/>
        <v>-2384.0283329725903</v>
      </c>
      <c r="CB219" s="1">
        <f t="shared" ca="1" si="79"/>
        <v>2274.8747653489045</v>
      </c>
      <c r="CC219" s="1">
        <f t="shared" ca="1" si="79"/>
        <v>-1177.104252062803</v>
      </c>
      <c r="CD219" s="1">
        <f t="shared" ca="1" si="79"/>
        <v>254.40298771928985</v>
      </c>
      <c r="CE219" s="4">
        <f t="shared" ca="1" si="88"/>
        <v>0.74429261927753032</v>
      </c>
      <c r="CF219" s="4">
        <f t="shared" ca="1" si="89"/>
        <v>0.11054609039988905</v>
      </c>
      <c r="CG219" s="4">
        <f t="shared" ca="1" si="94"/>
        <v>2.1686863539431725E-3</v>
      </c>
      <c r="CH219" s="4">
        <f t="shared" ca="1" si="95"/>
        <v>6.8162067870026238E-2</v>
      </c>
      <c r="CI219" s="8">
        <f t="shared" ca="1" si="90"/>
        <v>0.42976280569530445</v>
      </c>
      <c r="CJ219" s="8">
        <f t="shared" ca="1" si="91"/>
        <v>-7.9940982123112292E-3</v>
      </c>
      <c r="CK219" s="8">
        <f t="shared" ca="1" si="96"/>
        <v>-1.5488050995478618E-3</v>
      </c>
      <c r="CL219" s="8">
        <f t="shared" ca="1" si="97"/>
        <v>7.8266796705415531E-2</v>
      </c>
    </row>
    <row r="220" spans="1:90" x14ac:dyDescent="0.25">
      <c r="A220" s="7">
        <f>'Calculate Data'!M222</f>
        <v>0.46938775510204084</v>
      </c>
      <c r="B220" s="7">
        <f>'Calculate Data'!L222</f>
        <v>0.45161290322580644</v>
      </c>
      <c r="C220" s="7">
        <f>'Calculate Data'!N222</f>
        <v>0.38750000000000001</v>
      </c>
      <c r="D220" s="7">
        <f>'Calculate Data'!B222</f>
        <v>80</v>
      </c>
      <c r="E220" s="2">
        <v>0.92765957446808511</v>
      </c>
      <c r="F220" s="10">
        <v>0.73134328358208955</v>
      </c>
      <c r="G220" s="4">
        <v>0.47619047619047616</v>
      </c>
      <c r="H220" s="8">
        <v>0.38532110091743121</v>
      </c>
      <c r="I220" s="20">
        <v>109</v>
      </c>
      <c r="J220" s="1">
        <f t="shared" si="93"/>
        <v>1</v>
      </c>
      <c r="K220" s="1">
        <f t="shared" si="93"/>
        <v>0.92765957446808511</v>
      </c>
      <c r="L220" s="1">
        <f t="shared" si="93"/>
        <v>0.86055228610230872</v>
      </c>
      <c r="M220" s="1">
        <f t="shared" si="93"/>
        <v>0.79829956753320552</v>
      </c>
      <c r="N220" s="1">
        <f t="shared" si="93"/>
        <v>0.74055023711590984</v>
      </c>
      <c r="O220" s="1">
        <f t="shared" si="93"/>
        <v>0.68697851783518449</v>
      </c>
      <c r="P220" s="1">
        <f t="shared" si="93"/>
        <v>0.63728219952370302</v>
      </c>
      <c r="Q220" s="1">
        <f t="shared" si="93"/>
        <v>0.59118093402624361</v>
      </c>
      <c r="R220" s="1">
        <f t="shared" si="93"/>
        <v>0.54841465369243025</v>
      </c>
      <c r="S220" s="1">
        <f t="shared" si="93"/>
        <v>0.50874210427638211</v>
      </c>
      <c r="T220" s="1">
        <f t="shared" si="93"/>
        <v>0.47193948396702678</v>
      </c>
      <c r="U220" s="1">
        <f t="shared" si="93"/>
        <v>0.43779918087153974</v>
      </c>
      <c r="V220" s="1">
        <f t="shared" si="93"/>
        <v>0.40612860182976879</v>
      </c>
      <c r="W220" s="1">
        <f t="shared" si="93"/>
        <v>0.37674908595272172</v>
      </c>
      <c r="X220" s="1">
        <f t="shared" si="93"/>
        <v>0.34949489675614182</v>
      </c>
      <c r="Y220" s="1">
        <f t="shared" si="93"/>
        <v>0.32421228720356987</v>
      </c>
      <c r="Z220" s="1">
        <f t="shared" si="86"/>
        <v>0.30075863238458822</v>
      </c>
      <c r="AA220" s="1">
        <f t="shared" si="86"/>
        <v>0.27900162493549036</v>
      </c>
      <c r="AB220" s="1">
        <f t="shared" si="86"/>
        <v>0.25881852866356125</v>
      </c>
      <c r="AC220" s="1">
        <f t="shared" si="80"/>
        <v>0.47619047619047616</v>
      </c>
      <c r="AD220" s="1">
        <f t="shared" si="80"/>
        <v>0.44174265450861194</v>
      </c>
      <c r="AE220" s="1">
        <f t="shared" si="80"/>
        <v>0.40978680290586128</v>
      </c>
      <c r="AF220" s="1">
        <f t="shared" si="80"/>
        <v>0.38014265120628832</v>
      </c>
      <c r="AG220" s="1">
        <f t="shared" si="80"/>
        <v>0.35264297005519513</v>
      </c>
      <c r="AH220" s="1">
        <f t="shared" si="76"/>
        <v>0.32713262754056405</v>
      </c>
      <c r="AI220" s="1">
        <f t="shared" si="76"/>
        <v>0.30346771405890616</v>
      </c>
      <c r="AJ220" s="1">
        <f t="shared" si="76"/>
        <v>0.28151473048868741</v>
      </c>
      <c r="AK220" s="1">
        <f t="shared" si="76"/>
        <v>0.26114983509163342</v>
      </c>
      <c r="AL220" s="1">
        <f t="shared" si="76"/>
        <v>0.24225814489351527</v>
      </c>
      <c r="AM220" s="1">
        <f t="shared" si="81"/>
        <v>0.38532110091743121</v>
      </c>
      <c r="AN220" s="1">
        <f t="shared" si="81"/>
        <v>0.35744680851063831</v>
      </c>
      <c r="AO220" s="1">
        <f t="shared" si="81"/>
        <v>0.33158895427795382</v>
      </c>
      <c r="AP220" s="1">
        <f t="shared" si="81"/>
        <v>0.30760166822380397</v>
      </c>
      <c r="AQ220" s="1">
        <f t="shared" si="81"/>
        <v>0.28534963265016711</v>
      </c>
      <c r="AR220" s="1">
        <f t="shared" si="77"/>
        <v>0.26470731879887843</v>
      </c>
      <c r="AS220" s="1">
        <f t="shared" si="77"/>
        <v>0.2455582787155553</v>
      </c>
      <c r="AT220" s="1">
        <f t="shared" si="77"/>
        <v>0.22779448834038746</v>
      </c>
      <c r="AU220" s="1">
        <f t="shared" si="77"/>
        <v>0.211315738120019</v>
      </c>
      <c r="AV220" s="1">
        <f t="shared" si="77"/>
        <v>0.19602906770282616</v>
      </c>
      <c r="BK220" s="1">
        <f t="shared" ca="1" si="82"/>
        <v>0.31628541705140378</v>
      </c>
      <c r="BL220" s="1">
        <f t="shared" ca="1" si="82"/>
        <v>0.70626056903695811</v>
      </c>
      <c r="BM220" s="1">
        <f t="shared" ca="1" si="82"/>
        <v>-14.024590891285037</v>
      </c>
      <c r="BN220" s="1">
        <f t="shared" ca="1" si="82"/>
        <v>182.77344580179783</v>
      </c>
      <c r="BO220" s="1">
        <f t="shared" ca="1" si="82"/>
        <v>-1002.3066593290423</v>
      </c>
      <c r="BP220" s="1">
        <f t="shared" ca="1" si="78"/>
        <v>2917.5392547732818</v>
      </c>
      <c r="BQ220" s="1">
        <f t="shared" ca="1" si="78"/>
        <v>-4885.4077045182885</v>
      </c>
      <c r="BR220" s="1">
        <f t="shared" ca="1" si="78"/>
        <v>4726.3209409015253</v>
      </c>
      <c r="BS220" s="1">
        <f t="shared" ca="1" si="78"/>
        <v>-2455.3585513435009</v>
      </c>
      <c r="BT220" s="1">
        <f t="shared" ca="1" si="78"/>
        <v>530.18576717343922</v>
      </c>
      <c r="BU220" s="1">
        <f t="shared" ca="1" si="83"/>
        <v>0.42683056737587322</v>
      </c>
      <c r="BV220" s="1">
        <f t="shared" ca="1" si="83"/>
        <v>0.30096863008480756</v>
      </c>
      <c r="BW220" s="1">
        <f t="shared" ca="1" si="83"/>
        <v>-10.716823960615532</v>
      </c>
      <c r="BX220" s="1">
        <f t="shared" ca="1" si="83"/>
        <v>111.50071913832099</v>
      </c>
      <c r="BY220" s="1">
        <f t="shared" ca="1" si="83"/>
        <v>-547.35457340862047</v>
      </c>
      <c r="BZ220" s="1">
        <f t="shared" ca="1" si="79"/>
        <v>1503.7587431525617</v>
      </c>
      <c r="CA220" s="1">
        <f t="shared" ca="1" si="79"/>
        <v>-2450.7102714605921</v>
      </c>
      <c r="CB220" s="1">
        <f t="shared" ca="1" si="79"/>
        <v>2349.2801625639281</v>
      </c>
      <c r="CC220" s="1">
        <f t="shared" ca="1" si="79"/>
        <v>-1221.2062169752953</v>
      </c>
      <c r="CD220" s="1">
        <f t="shared" ca="1" si="79"/>
        <v>265.15086312593877</v>
      </c>
      <c r="CE220" s="4">
        <f t="shared" ca="1" si="88"/>
        <v>0.74444855401588939</v>
      </c>
      <c r="CF220" s="4">
        <f t="shared" ca="1" si="89"/>
        <v>-0.26825807782541322</v>
      </c>
      <c r="CG220" s="4">
        <f t="shared" ca="1" si="94"/>
        <v>3.0444056946240671E-3</v>
      </c>
      <c r="CH220" s="4">
        <f t="shared" ca="1" si="95"/>
        <v>6.8202141517404918E-2</v>
      </c>
      <c r="CI220" s="8">
        <f t="shared" ca="1" si="90"/>
        <v>0.43040137308690873</v>
      </c>
      <c r="CJ220" s="8">
        <f t="shared" ca="1" si="91"/>
        <v>-4.508027216947752E-2</v>
      </c>
      <c r="CK220" s="8">
        <f t="shared" ca="1" si="96"/>
        <v>1.150333557595371E-3</v>
      </c>
      <c r="CL220" s="8">
        <f t="shared" ca="1" si="97"/>
        <v>7.8974974456135577E-2</v>
      </c>
    </row>
    <row r="221" spans="1:90" x14ac:dyDescent="0.25">
      <c r="A221" s="7">
        <f>'Calculate Data'!M223</f>
        <v>0.69565217391304346</v>
      </c>
      <c r="B221" s="7">
        <f>'Calculate Data'!L223</f>
        <v>0.69230769230769229</v>
      </c>
      <c r="C221" s="7">
        <f>'Calculate Data'!N223</f>
        <v>0.3611111111111111</v>
      </c>
      <c r="D221" s="7">
        <f>'Calculate Data'!B223</f>
        <v>144</v>
      </c>
      <c r="E221" s="2">
        <v>0.93191489361702129</v>
      </c>
      <c r="F221" s="10">
        <v>0.73880597014925375</v>
      </c>
      <c r="G221" s="4">
        <v>0.76470588235294112</v>
      </c>
      <c r="H221" s="8">
        <v>0.33663366336633666</v>
      </c>
      <c r="I221" s="20">
        <v>202</v>
      </c>
      <c r="J221" s="1">
        <f t="shared" si="93"/>
        <v>1</v>
      </c>
      <c r="K221" s="1">
        <f t="shared" si="93"/>
        <v>0.93191489361702129</v>
      </c>
      <c r="L221" s="1">
        <f t="shared" si="93"/>
        <v>0.86846536894522408</v>
      </c>
      <c r="M221" s="1">
        <f t="shared" si="93"/>
        <v>0.80933581191065562</v>
      </c>
      <c r="N221" s="1">
        <f t="shared" si="93"/>
        <v>0.75423209705716421</v>
      </c>
      <c r="O221" s="1">
        <f t="shared" si="93"/>
        <v>0.70288012449157011</v>
      </c>
      <c r="P221" s="1">
        <f t="shared" si="93"/>
        <v>0.65502445644108021</v>
      </c>
      <c r="Q221" s="1">
        <f t="shared" si="93"/>
        <v>0.61042704664083636</v>
      </c>
      <c r="R221" s="1">
        <f t="shared" si="93"/>
        <v>0.56886605623124753</v>
      </c>
      <c r="S221" s="1">
        <f t="shared" si="93"/>
        <v>0.5301347502750775</v>
      </c>
      <c r="T221" s="1">
        <f t="shared" si="93"/>
        <v>0.49404046940528495</v>
      </c>
      <c r="U221" s="1">
        <f t="shared" si="93"/>
        <v>0.46040367148832939</v>
      </c>
      <c r="V221" s="1">
        <f t="shared" si="93"/>
        <v>0.42905703853593252</v>
      </c>
      <c r="W221" s="1">
        <f t="shared" si="93"/>
        <v>0.39984464442284778</v>
      </c>
      <c r="X221" s="1">
        <f t="shared" si="93"/>
        <v>0.37262117927065386</v>
      </c>
      <c r="Y221" s="1">
        <f t="shared" si="93"/>
        <v>0.3472512266394604</v>
      </c>
      <c r="Z221" s="1">
        <f t="shared" si="86"/>
        <v>0.32360858993209285</v>
      </c>
      <c r="AA221" s="1">
        <f t="shared" si="86"/>
        <v>0.30157566466012059</v>
      </c>
      <c r="AB221" s="1">
        <f t="shared" si="86"/>
        <v>0.28104285344921875</v>
      </c>
      <c r="AC221" s="1">
        <f t="shared" si="80"/>
        <v>0.76470588235294112</v>
      </c>
      <c r="AD221" s="1">
        <f t="shared" si="80"/>
        <v>0.71264080100125149</v>
      </c>
      <c r="AE221" s="1">
        <f t="shared" si="80"/>
        <v>0.66412057625223009</v>
      </c>
      <c r="AF221" s="1">
        <f t="shared" si="80"/>
        <v>0.61890385616697186</v>
      </c>
      <c r="AG221" s="1">
        <f t="shared" si="80"/>
        <v>0.57676572127900794</v>
      </c>
      <c r="AH221" s="1">
        <f t="shared" ref="AH221:AL237" si="98">$G221*O221</f>
        <v>0.53749656578767124</v>
      </c>
      <c r="AI221" s="1">
        <f t="shared" si="98"/>
        <v>0.50090105492553194</v>
      </c>
      <c r="AJ221" s="1">
        <f t="shared" si="98"/>
        <v>0.46679715331358074</v>
      </c>
      <c r="AK221" s="1">
        <f t="shared" si="98"/>
        <v>0.43501521947095395</v>
      </c>
      <c r="AL221" s="1">
        <f t="shared" si="98"/>
        <v>0.40539716197505926</v>
      </c>
      <c r="AM221" s="1">
        <f t="shared" si="81"/>
        <v>0.33663366336633666</v>
      </c>
      <c r="AN221" s="1">
        <f t="shared" si="81"/>
        <v>0.31371392458394776</v>
      </c>
      <c r="AO221" s="1">
        <f t="shared" si="81"/>
        <v>0.29235467865482795</v>
      </c>
      <c r="AP221" s="1">
        <f t="shared" si="81"/>
        <v>0.27244967925705238</v>
      </c>
      <c r="AQ221" s="1">
        <f t="shared" si="81"/>
        <v>0.25389991386082755</v>
      </c>
      <c r="AR221" s="1">
        <f t="shared" ref="AR221:AV237" si="99">$H221*O221</f>
        <v>0.23661311121498402</v>
      </c>
      <c r="AS221" s="1">
        <f t="shared" si="99"/>
        <v>0.22050328236630423</v>
      </c>
      <c r="AT221" s="1">
        <f t="shared" si="99"/>
        <v>0.20549029292859838</v>
      </c>
      <c r="AU221" s="1">
        <f t="shared" si="99"/>
        <v>0.19149946447388533</v>
      </c>
      <c r="AV221" s="1">
        <f t="shared" si="99"/>
        <v>0.17846120306289739</v>
      </c>
      <c r="BK221" s="1">
        <f t="shared" ca="1" si="82"/>
        <v>0.31628541705140378</v>
      </c>
      <c r="BL221" s="1">
        <f t="shared" ca="1" si="82"/>
        <v>0.7095002964178615</v>
      </c>
      <c r="BM221" s="1">
        <f t="shared" ca="1" si="82"/>
        <v>-14.153551968203891</v>
      </c>
      <c r="BN221" s="1">
        <f t="shared" ca="1" si="82"/>
        <v>185.30023210560398</v>
      </c>
      <c r="BO221" s="1">
        <f t="shared" ca="1" si="82"/>
        <v>-1020.82453785209</v>
      </c>
      <c r="BP221" s="1">
        <f t="shared" ref="BP221:BT262" ca="1" si="100">BP$1*O221</f>
        <v>2985.0720238912527</v>
      </c>
      <c r="BQ221" s="1">
        <f t="shared" ca="1" si="100"/>
        <v>-5021.4199118331635</v>
      </c>
      <c r="BR221" s="1">
        <f t="shared" ca="1" si="100"/>
        <v>4880.1880564422654</v>
      </c>
      <c r="BS221" s="1">
        <f t="shared" ca="1" si="100"/>
        <v>-2546.9234389200024</v>
      </c>
      <c r="BT221" s="1">
        <f t="shared" ca="1" si="100"/>
        <v>552.48012090463021</v>
      </c>
      <c r="BU221" s="1">
        <f t="shared" ca="1" si="83"/>
        <v>0.42683056737587322</v>
      </c>
      <c r="BV221" s="1">
        <f t="shared" ca="1" si="83"/>
        <v>0.30234922013106813</v>
      </c>
      <c r="BW221" s="1">
        <f t="shared" ca="1" si="83"/>
        <v>-10.815368949900714</v>
      </c>
      <c r="BX221" s="1">
        <f t="shared" ca="1" si="83"/>
        <v>113.04218206116136</v>
      </c>
      <c r="BY221" s="1">
        <f t="shared" ca="1" si="83"/>
        <v>-557.46709277090861</v>
      </c>
      <c r="BZ221" s="1">
        <f t="shared" ref="BZ221:CD262" ca="1" si="101">BZ$1*O221</f>
        <v>1538.566498299062</v>
      </c>
      <c r="CA221" s="1">
        <f t="shared" ca="1" si="101"/>
        <v>-2518.9392778549436</v>
      </c>
      <c r="CB221" s="1">
        <f t="shared" ca="1" si="101"/>
        <v>2425.7618418088937</v>
      </c>
      <c r="CC221" s="1">
        <f t="shared" ca="1" si="101"/>
        <v>-1266.7472683642598</v>
      </c>
      <c r="CD221" s="1">
        <f t="shared" ca="1" si="101"/>
        <v>276.30047803577565</v>
      </c>
      <c r="CE221" s="4">
        <f t="shared" ca="1" si="88"/>
        <v>0.74477848376204747</v>
      </c>
      <c r="CF221" s="4">
        <f t="shared" ca="1" si="89"/>
        <v>1.9927398590893652E-2</v>
      </c>
      <c r="CG221" s="4">
        <f t="shared" ca="1" si="94"/>
        <v>5.0845555115295316E-3</v>
      </c>
      <c r="CH221" s="4">
        <f t="shared" ca="1" si="95"/>
        <v>6.8686789458087177E-2</v>
      </c>
      <c r="CI221" s="8">
        <f t="shared" ca="1" si="90"/>
        <v>0.43117205238684164</v>
      </c>
      <c r="CJ221" s="8">
        <f t="shared" ca="1" si="91"/>
        <v>-9.4538389020504987E-2</v>
      </c>
      <c r="CK221" s="8">
        <f t="shared" ca="1" si="96"/>
        <v>-5.2335710272492439E-3</v>
      </c>
      <c r="CL221" s="8">
        <f t="shared" ca="1" si="97"/>
        <v>7.9735508613054493E-2</v>
      </c>
    </row>
    <row r="222" spans="1:90" x14ac:dyDescent="0.25">
      <c r="A222" s="7">
        <f>'Calculate Data'!M224</f>
        <v>0.61176470588235299</v>
      </c>
      <c r="B222" s="7">
        <f>'Calculate Data'!L224</f>
        <v>0.67164179104477617</v>
      </c>
      <c r="C222" s="7">
        <f>'Calculate Data'!N224</f>
        <v>0.44078947368421051</v>
      </c>
      <c r="D222" s="7">
        <f>'Calculate Data'!B224</f>
        <v>152</v>
      </c>
      <c r="E222" s="2">
        <v>0.93617021276595747</v>
      </c>
      <c r="F222" s="10">
        <v>0.73880597014925375</v>
      </c>
      <c r="G222" s="4">
        <v>0.67088607594936711</v>
      </c>
      <c r="H222" s="8">
        <v>0.2276657060518732</v>
      </c>
      <c r="I222" s="20">
        <v>347</v>
      </c>
      <c r="J222" s="1">
        <f t="shared" si="93"/>
        <v>1</v>
      </c>
      <c r="K222" s="1">
        <f t="shared" si="93"/>
        <v>0.93617021276595747</v>
      </c>
      <c r="L222" s="1">
        <f t="shared" si="93"/>
        <v>0.87641466727025807</v>
      </c>
      <c r="M222" s="1">
        <f t="shared" si="93"/>
        <v>0.82047330552960329</v>
      </c>
      <c r="N222" s="1">
        <f t="shared" si="93"/>
        <v>0.7681026690064372</v>
      </c>
      <c r="O222" s="1">
        <f t="shared" si="93"/>
        <v>0.71907483906985614</v>
      </c>
      <c r="P222" s="1">
        <f t="shared" si="93"/>
        <v>0.67317644508667385</v>
      </c>
      <c r="Q222" s="1">
        <f t="shared" si="93"/>
        <v>0.63020773582582235</v>
      </c>
      <c r="R222" s="1">
        <f t="shared" si="93"/>
        <v>0.58998171013481238</v>
      </c>
      <c r="S222" s="1">
        <f t="shared" si="93"/>
        <v>0.55232330310493072</v>
      </c>
      <c r="T222" s="1">
        <f t="shared" si="93"/>
        <v>0.51706862418333943</v>
      </c>
      <c r="U222" s="1">
        <f t="shared" si="93"/>
        <v>0.48406424391631775</v>
      </c>
      <c r="V222" s="1">
        <f t="shared" si="93"/>
        <v>0.45316652621953157</v>
      </c>
      <c r="W222" s="1">
        <f t="shared" si="93"/>
        <v>0.42424100326934872</v>
      </c>
      <c r="X222" s="1">
        <f t="shared" si="93"/>
        <v>0.39716179029470944</v>
      </c>
      <c r="Y222" s="1">
        <f t="shared" si="93"/>
        <v>0.37181103772270674</v>
      </c>
      <c r="Z222" s="1">
        <f t="shared" si="86"/>
        <v>0.34807841829359776</v>
      </c>
      <c r="AA222" s="1">
        <f t="shared" si="86"/>
        <v>0.32586064691315536</v>
      </c>
      <c r="AB222" s="1">
        <f t="shared" si="86"/>
        <v>0.30506103115274119</v>
      </c>
      <c r="AC222" s="1">
        <f t="shared" ref="AC222:AG237" si="102">$G222*J222</f>
        <v>0.67088607594936711</v>
      </c>
      <c r="AD222" s="1">
        <f t="shared" si="102"/>
        <v>0.6280635604632373</v>
      </c>
      <c r="AE222" s="1">
        <f t="shared" si="102"/>
        <v>0.58797439702941368</v>
      </c>
      <c r="AF222" s="1">
        <f t="shared" si="102"/>
        <v>0.55044411636796176</v>
      </c>
      <c r="AG222" s="1">
        <f t="shared" si="102"/>
        <v>0.51530938553596417</v>
      </c>
      <c r="AH222" s="1">
        <f t="shared" si="98"/>
        <v>0.48241729709749842</v>
      </c>
      <c r="AI222" s="1">
        <f t="shared" si="98"/>
        <v>0.45162470366574325</v>
      </c>
      <c r="AJ222" s="1">
        <f t="shared" si="98"/>
        <v>0.42279759492112134</v>
      </c>
      <c r="AK222" s="1">
        <f t="shared" si="98"/>
        <v>0.39581051439424125</v>
      </c>
      <c r="AL222" s="1">
        <f t="shared" si="98"/>
        <v>0.37054601347545985</v>
      </c>
      <c r="AM222" s="1">
        <f t="shared" ref="AM222:AQ237" si="103">$H222*J222</f>
        <v>0.2276657060518732</v>
      </c>
      <c r="AN222" s="1">
        <f t="shared" si="103"/>
        <v>0.21313385247409405</v>
      </c>
      <c r="AO222" s="1">
        <f t="shared" si="103"/>
        <v>0.19952956401830083</v>
      </c>
      <c r="AP222" s="1">
        <f t="shared" si="103"/>
        <v>0.1867936344001114</v>
      </c>
      <c r="AQ222" s="1">
        <f t="shared" si="103"/>
        <v>0.17487063645967879</v>
      </c>
      <c r="AR222" s="1">
        <f t="shared" si="99"/>
        <v>0.1637086809409759</v>
      </c>
      <c r="AS222" s="1">
        <f t="shared" si="99"/>
        <v>0.15325919066814764</v>
      </c>
      <c r="AT222" s="1">
        <f t="shared" si="99"/>
        <v>0.14347668913613823</v>
      </c>
      <c r="AU222" s="1">
        <f t="shared" si="99"/>
        <v>0.13431860259553366</v>
      </c>
      <c r="AV222" s="1">
        <f t="shared" si="99"/>
        <v>0.12574507477028682</v>
      </c>
      <c r="BK222" s="1">
        <f t="shared" ref="BK222:BO263" ca="1" si="104">BK$1*J222</f>
        <v>0.31628541705140378</v>
      </c>
      <c r="BL222" s="1">
        <f t="shared" ca="1" si="104"/>
        <v>0.712740023798765</v>
      </c>
      <c r="BM222" s="1">
        <f t="shared" ca="1" si="104"/>
        <v>-14.283103256001091</v>
      </c>
      <c r="BN222" s="1">
        <f t="shared" ca="1" si="104"/>
        <v>187.85019977328147</v>
      </c>
      <c r="BO222" s="1">
        <f t="shared" ca="1" si="104"/>
        <v>-1039.5978309207719</v>
      </c>
      <c r="BP222" s="1">
        <f t="shared" ca="1" si="100"/>
        <v>3053.8495973893137</v>
      </c>
      <c r="BQ222" s="1">
        <f t="shared" ca="1" si="100"/>
        <v>-5160.5731240957848</v>
      </c>
      <c r="BR222" s="1">
        <f t="shared" ca="1" si="100"/>
        <v>5038.328957373813</v>
      </c>
      <c r="BS222" s="1">
        <f t="shared" ca="1" si="100"/>
        <v>-2641.4623084236696</v>
      </c>
      <c r="BT222" s="1">
        <f t="shared" ca="1" si="100"/>
        <v>575.60392922652431</v>
      </c>
      <c r="BU222" s="1">
        <f t="shared" ref="BU222:BY263" ca="1" si="105">BU$1*J222</f>
        <v>0.42683056737587322</v>
      </c>
      <c r="BV222" s="1">
        <f t="shared" ca="1" si="105"/>
        <v>0.30372981017732875</v>
      </c>
      <c r="BW222" s="1">
        <f t="shared" ca="1" si="105"/>
        <v>-10.914364946001847</v>
      </c>
      <c r="BX222" s="1">
        <f t="shared" ca="1" si="105"/>
        <v>114.59778674694176</v>
      </c>
      <c r="BY222" s="1">
        <f t="shared" ca="1" si="105"/>
        <v>-567.71909271867128</v>
      </c>
      <c r="BZ222" s="1">
        <f t="shared" ca="1" si="101"/>
        <v>1574.0158508009411</v>
      </c>
      <c r="CA222" s="1">
        <f t="shared" ca="1" si="101"/>
        <v>-2588.743934339057</v>
      </c>
      <c r="CB222" s="1">
        <f t="shared" ca="1" si="101"/>
        <v>2504.3678624524273</v>
      </c>
      <c r="CC222" s="1">
        <f t="shared" ca="1" si="101"/>
        <v>-1313.7674704119497</v>
      </c>
      <c r="CD222" s="1">
        <f t="shared" ca="1" si="101"/>
        <v>287.86491094765211</v>
      </c>
      <c r="CE222" s="4">
        <f t="shared" ca="1" si="88"/>
        <v>0.74534250755527864</v>
      </c>
      <c r="CF222" s="4">
        <f t="shared" ca="1" si="89"/>
        <v>-7.4456431605911533E-2</v>
      </c>
      <c r="CG222" s="4">
        <f t="shared" ca="1" si="94"/>
        <v>9.644138196902431E-4</v>
      </c>
      <c r="CH222" s="4">
        <f t="shared" ca="1" si="95"/>
        <v>6.9596198763598585E-2</v>
      </c>
      <c r="CI222" s="8">
        <f t="shared" ca="1" si="90"/>
        <v>0.43210890983573336</v>
      </c>
      <c r="CJ222" s="8">
        <f t="shared" ca="1" si="91"/>
        <v>-0.20444320378386016</v>
      </c>
      <c r="CK222" s="8">
        <f t="shared" ca="1" si="96"/>
        <v>-7.4866984154063219E-4</v>
      </c>
      <c r="CL222" s="8">
        <f t="shared" ca="1" si="97"/>
        <v>7.8400498496346019E-2</v>
      </c>
    </row>
    <row r="223" spans="1:90" x14ac:dyDescent="0.25">
      <c r="A223" s="7">
        <f>'Calculate Data'!M225</f>
        <v>0.51063829787234039</v>
      </c>
      <c r="B223" s="7">
        <f>'Calculate Data'!L225</f>
        <v>0.54054054054054057</v>
      </c>
      <c r="C223" s="7">
        <f>'Calculate Data'!N225</f>
        <v>0.44047619047619047</v>
      </c>
      <c r="D223" s="7">
        <f>'Calculate Data'!B225</f>
        <v>84</v>
      </c>
      <c r="E223" s="2">
        <v>0.94042553191489364</v>
      </c>
      <c r="F223" s="10">
        <v>0.74285714285714288</v>
      </c>
      <c r="G223" s="4">
        <v>0.76687116564417179</v>
      </c>
      <c r="H223" s="8">
        <v>0.48224852071005919</v>
      </c>
      <c r="I223" s="20">
        <v>338</v>
      </c>
      <c r="J223" s="1">
        <f t="shared" si="93"/>
        <v>1</v>
      </c>
      <c r="K223" s="1">
        <f t="shared" si="93"/>
        <v>0.94042553191489364</v>
      </c>
      <c r="L223" s="1">
        <f t="shared" si="93"/>
        <v>0.88440018107741059</v>
      </c>
      <c r="M223" s="1">
        <f t="shared" si="93"/>
        <v>0.83171251071535213</v>
      </c>
      <c r="N223" s="1">
        <f t="shared" si="93"/>
        <v>0.78216368028975658</v>
      </c>
      <c r="O223" s="1">
        <f t="shared" si="93"/>
        <v>0.73556669508100514</v>
      </c>
      <c r="P223" s="1">
        <f t="shared" si="93"/>
        <v>0.6917457004804346</v>
      </c>
      <c r="Q223" s="1">
        <f t="shared" si="93"/>
        <v>0.65053531832415346</v>
      </c>
      <c r="R223" s="1">
        <f t="shared" si="93"/>
        <v>0.61178002276441656</v>
      </c>
      <c r="S223" s="1">
        <f t="shared" si="93"/>
        <v>0.57533355332313219</v>
      </c>
      <c r="T223" s="1">
        <f t="shared" si="93"/>
        <v>0.5410583629123924</v>
      </c>
      <c r="U223" s="1">
        <f t="shared" si="93"/>
        <v>0.50882509873888815</v>
      </c>
      <c r="V223" s="1">
        <f t="shared" si="93"/>
        <v>0.47851211413316713</v>
      </c>
      <c r="W223" s="1">
        <f t="shared" si="93"/>
        <v>0.45000500946140398</v>
      </c>
      <c r="X223" s="1">
        <f t="shared" si="93"/>
        <v>0.42319620038710754</v>
      </c>
      <c r="Y223" s="1">
        <f t="shared" ref="Y223:AN244" si="106">POWER($E223,Y$2)</f>
        <v>0.39798451185340755</v>
      </c>
      <c r="Z223" s="1">
        <f t="shared" si="106"/>
        <v>0.37427479625363003</v>
      </c>
      <c r="AA223" s="1">
        <f t="shared" si="86"/>
        <v>0.35197757434915844</v>
      </c>
      <c r="AB223" s="1">
        <f t="shared" si="86"/>
        <v>0.33100869757942136</v>
      </c>
      <c r="AC223" s="1">
        <f t="shared" si="102"/>
        <v>0.76687116564417179</v>
      </c>
      <c r="AD223" s="1">
        <f t="shared" si="102"/>
        <v>0.72118522386111472</v>
      </c>
      <c r="AE223" s="1">
        <f t="shared" si="102"/>
        <v>0.67822099775875044</v>
      </c>
      <c r="AF223" s="1">
        <f t="shared" si="102"/>
        <v>0.63781634257312281</v>
      </c>
      <c r="AG223" s="1">
        <f t="shared" si="102"/>
        <v>0.59981877322834098</v>
      </c>
      <c r="AH223" s="1">
        <f t="shared" si="98"/>
        <v>0.56408488886580155</v>
      </c>
      <c r="AI223" s="1">
        <f t="shared" si="98"/>
        <v>0.53047983165677504</v>
      </c>
      <c r="AJ223" s="1">
        <f t="shared" si="98"/>
        <v>0.49887677785594592</v>
      </c>
      <c r="AK223" s="1">
        <f t="shared" si="98"/>
        <v>0.46915645917516607</v>
      </c>
      <c r="AL223" s="1">
        <f t="shared" si="98"/>
        <v>0.44120671267111367</v>
      </c>
      <c r="AM223" s="1">
        <f t="shared" si="103"/>
        <v>0.48224852071005919</v>
      </c>
      <c r="AN223" s="1">
        <f t="shared" si="103"/>
        <v>0.45351882160392804</v>
      </c>
      <c r="AO223" s="1">
        <f t="shared" si="103"/>
        <v>0.42650067904028977</v>
      </c>
      <c r="AP223" s="1">
        <f t="shared" si="103"/>
        <v>0.40109212794852783</v>
      </c>
      <c r="AQ223" s="1">
        <f t="shared" si="103"/>
        <v>0.37719727777287082</v>
      </c>
      <c r="AR223" s="1">
        <f t="shared" si="99"/>
        <v>0.35472595058640188</v>
      </c>
      <c r="AS223" s="1">
        <f t="shared" si="99"/>
        <v>0.33359334076423325</v>
      </c>
      <c r="AT223" s="1">
        <f t="shared" si="99"/>
        <v>0.31371969493147045</v>
      </c>
      <c r="AU223" s="1">
        <f t="shared" si="99"/>
        <v>0.29503001097810622</v>
      </c>
      <c r="AV223" s="1">
        <f t="shared" si="99"/>
        <v>0.27745375500494246</v>
      </c>
      <c r="BK223" s="1">
        <f t="shared" ca="1" si="104"/>
        <v>0.31628541705140378</v>
      </c>
      <c r="BL223" s="1">
        <f t="shared" ca="1" si="104"/>
        <v>0.7159797511796685</v>
      </c>
      <c r="BM223" s="1">
        <f t="shared" ca="1" si="104"/>
        <v>-14.413244754676638</v>
      </c>
      <c r="BN223" s="1">
        <f t="shared" ca="1" si="104"/>
        <v>190.42345465580689</v>
      </c>
      <c r="BO223" s="1">
        <f t="shared" ca="1" si="104"/>
        <v>-1058.6288764053552</v>
      </c>
      <c r="BP223" s="1">
        <f t="shared" ca="1" si="100"/>
        <v>3123.8891052449867</v>
      </c>
      <c r="BQ223" s="1">
        <f t="shared" ca="1" si="100"/>
        <v>-5302.925104797032</v>
      </c>
      <c r="BR223" s="1">
        <f t="shared" ca="1" si="100"/>
        <v>5200.8421125012082</v>
      </c>
      <c r="BS223" s="1">
        <f t="shared" ca="1" si="100"/>
        <v>-2739.057573173789</v>
      </c>
      <c r="BT223" s="1">
        <f t="shared" ca="1" si="100"/>
        <v>599.58406977758477</v>
      </c>
      <c r="BU223" s="1">
        <f t="shared" ca="1" si="105"/>
        <v>0.42683056737587322</v>
      </c>
      <c r="BV223" s="1">
        <f t="shared" ca="1" si="105"/>
        <v>0.30511040022358932</v>
      </c>
      <c r="BW223" s="1">
        <f t="shared" ca="1" si="105"/>
        <v>-11.01381194891893</v>
      </c>
      <c r="BX223" s="1">
        <f t="shared" ca="1" si="105"/>
        <v>116.1675977699222</v>
      </c>
      <c r="BY223" s="1">
        <f t="shared" ca="1" si="105"/>
        <v>-578.11184995098097</v>
      </c>
      <c r="BZ223" s="1">
        <f t="shared" ca="1" si="101"/>
        <v>1610.1156297950904</v>
      </c>
      <c r="CA223" s="1">
        <f t="shared" ca="1" si="101"/>
        <v>-2660.153217323701</v>
      </c>
      <c r="CB223" s="1">
        <f t="shared" ca="1" si="101"/>
        <v>2585.1471697128522</v>
      </c>
      <c r="CC223" s="1">
        <f t="shared" ca="1" si="101"/>
        <v>-1362.307812511877</v>
      </c>
      <c r="CD223" s="1">
        <f t="shared" ca="1" si="101"/>
        <v>299.8576036200584</v>
      </c>
      <c r="CE223" s="4">
        <f t="shared" ca="1" si="88"/>
        <v>0.74620821696498751</v>
      </c>
      <c r="CF223" s="4">
        <f t="shared" ca="1" si="89"/>
        <v>2.0662948679184279E-2</v>
      </c>
      <c r="CG223" s="14">
        <f ca="1">AVERAGE(CF223:CF237)</f>
        <v>2.3009446619964994E-3</v>
      </c>
      <c r="CH223" s="14">
        <f ca="1">_xlfn.STDEV.S(CF223:CF237)</f>
        <v>4.6920571663985035E-2</v>
      </c>
      <c r="CI223" s="8">
        <f t="shared" ca="1" si="90"/>
        <v>0.43325013004482571</v>
      </c>
      <c r="CJ223" s="8">
        <f t="shared" ca="1" si="91"/>
        <v>4.8998390665233482E-2</v>
      </c>
      <c r="CK223" s="14">
        <f ca="1">AVERAGE(CJ223:CJ237)</f>
        <v>9.8449747405943335E-3</v>
      </c>
      <c r="CL223" s="14">
        <f ca="1">_xlfn.STDEV.S(CJ223:CJ237)</f>
        <v>8.630611775726249E-2</v>
      </c>
    </row>
    <row r="224" spans="1:90" x14ac:dyDescent="0.25">
      <c r="A224" s="7">
        <f>'Calculate Data'!M226</f>
        <v>0.37735849056603776</v>
      </c>
      <c r="B224" s="7">
        <f>'Calculate Data'!L226</f>
        <v>0.46341463414634149</v>
      </c>
      <c r="C224" s="7">
        <f>'Calculate Data'!N226</f>
        <v>0.43617021276595747</v>
      </c>
      <c r="D224" s="7">
        <f>'Calculate Data'!B226</f>
        <v>94</v>
      </c>
      <c r="E224" s="2">
        <v>0.94468085106382982</v>
      </c>
      <c r="F224" s="10">
        <v>0.74698795180722888</v>
      </c>
      <c r="G224" s="4">
        <v>0.68493150684931503</v>
      </c>
      <c r="H224" s="8">
        <v>0.46794871794871795</v>
      </c>
      <c r="I224" s="20">
        <v>156</v>
      </c>
      <c r="J224" s="1">
        <f t="shared" ref="J224:Y265" si="107">POWER($E224,J$2)</f>
        <v>1</v>
      </c>
      <c r="K224" s="1">
        <f t="shared" si="107"/>
        <v>0.94468085106382982</v>
      </c>
      <c r="L224" s="1">
        <f t="shared" si="107"/>
        <v>0.89242191036668184</v>
      </c>
      <c r="M224" s="1">
        <f t="shared" si="107"/>
        <v>0.84305388979320584</v>
      </c>
      <c r="N224" s="1">
        <f t="shared" si="107"/>
        <v>0.79641686610251794</v>
      </c>
      <c r="O224" s="1">
        <f t="shared" si="107"/>
        <v>0.7523597628713149</v>
      </c>
      <c r="P224" s="1">
        <f t="shared" si="107"/>
        <v>0.71073986109545495</v>
      </c>
      <c r="Q224" s="1">
        <f t="shared" si="107"/>
        <v>0.67142233686464248</v>
      </c>
      <c r="R224" s="1">
        <f t="shared" si="107"/>
        <v>0.63427982461255594</v>
      </c>
      <c r="S224" s="1">
        <f t="shared" si="107"/>
        <v>0.59919200452760601</v>
      </c>
      <c r="T224" s="1">
        <f t="shared" si="107"/>
        <v>0.56604521278778108</v>
      </c>
      <c r="U224" s="1">
        <f t="shared" si="107"/>
        <v>0.53473207335696771</v>
      </c>
      <c r="V224" s="1">
        <f t="shared" si="107"/>
        <v>0.50515115014998657</v>
      </c>
      <c r="W224" s="1">
        <f t="shared" si="107"/>
        <v>0.4772066184395618</v>
      </c>
      <c r="X224" s="1">
        <f t="shared" si="107"/>
        <v>0.45080795444077754</v>
      </c>
      <c r="Y224" s="1">
        <f t="shared" si="107"/>
        <v>0.42586964206745787</v>
      </c>
      <c r="Z224" s="1">
        <f t="shared" si="106"/>
        <v>0.4023108959105347</v>
      </c>
      <c r="AA224" s="1">
        <f t="shared" si="86"/>
        <v>0.3800553995410158</v>
      </c>
      <c r="AB224" s="1">
        <f t="shared" si="86"/>
        <v>0.35903105828981069</v>
      </c>
      <c r="AC224" s="1">
        <f t="shared" si="102"/>
        <v>0.68493150684931503</v>
      </c>
      <c r="AD224" s="1">
        <f t="shared" si="102"/>
        <v>0.64704167881084229</v>
      </c>
      <c r="AE224" s="1">
        <f t="shared" si="102"/>
        <v>0.61124788381279571</v>
      </c>
      <c r="AF224" s="1">
        <f t="shared" si="102"/>
        <v>0.57743417109123685</v>
      </c>
      <c r="AG224" s="1">
        <f t="shared" si="102"/>
        <v>0.54549100417980678</v>
      </c>
      <c r="AH224" s="1">
        <f t="shared" si="98"/>
        <v>0.51531490607624308</v>
      </c>
      <c r="AI224" s="1">
        <f t="shared" si="98"/>
        <v>0.48680812403798279</v>
      </c>
      <c r="AJ224" s="1">
        <f t="shared" si="98"/>
        <v>0.45987831292098796</v>
      </c>
      <c r="AK224" s="1">
        <f t="shared" si="98"/>
        <v>0.43443823603599718</v>
      </c>
      <c r="AL224" s="1">
        <f t="shared" si="98"/>
        <v>0.41040548255315479</v>
      </c>
      <c r="AM224" s="1">
        <f t="shared" si="103"/>
        <v>0.46794871794871795</v>
      </c>
      <c r="AN224" s="1">
        <f t="shared" si="103"/>
        <v>0.44206219312602291</v>
      </c>
      <c r="AO224" s="1">
        <f t="shared" si="103"/>
        <v>0.41760768882543448</v>
      </c>
      <c r="AP224" s="1">
        <f t="shared" si="103"/>
        <v>0.39450598689041044</v>
      </c>
      <c r="AQ224" s="1">
        <f t="shared" si="103"/>
        <v>0.37268225144540906</v>
      </c>
      <c r="AR224" s="1">
        <f t="shared" si="99"/>
        <v>0.35206578647183323</v>
      </c>
      <c r="AS224" s="1">
        <f t="shared" si="99"/>
        <v>0.33258980679466804</v>
      </c>
      <c r="AT224" s="1">
        <f t="shared" si="99"/>
        <v>0.31419122173794167</v>
      </c>
      <c r="AU224" s="1">
        <f t="shared" si="99"/>
        <v>0.29681043074818325</v>
      </c>
      <c r="AV224" s="1">
        <f t="shared" si="99"/>
        <v>0.28039113032381563</v>
      </c>
      <c r="BK224" s="1">
        <f t="shared" ca="1" si="104"/>
        <v>0.31628541705140378</v>
      </c>
      <c r="BL224" s="1">
        <f t="shared" ca="1" si="104"/>
        <v>0.719219478560572</v>
      </c>
      <c r="BM224" s="1">
        <f t="shared" ca="1" si="104"/>
        <v>-14.543976464230534</v>
      </c>
      <c r="BN224" s="1">
        <f t="shared" ca="1" si="104"/>
        <v>193.02010260415682</v>
      </c>
      <c r="BO224" s="1">
        <f t="shared" ca="1" si="104"/>
        <v>-1077.9200228269976</v>
      </c>
      <c r="BP224" s="1">
        <f t="shared" ca="1" si="100"/>
        <v>3195.2078338723236</v>
      </c>
      <c r="BQ224" s="1">
        <f t="shared" ca="1" si="100"/>
        <v>-5448.5344104999549</v>
      </c>
      <c r="BR224" s="1">
        <f t="shared" ca="1" si="100"/>
        <v>5367.8277973212289</v>
      </c>
      <c r="BS224" s="1">
        <f t="shared" ca="1" si="100"/>
        <v>-2839.7935409299434</v>
      </c>
      <c r="BT224" s="1">
        <f t="shared" ca="1" si="100"/>
        <v>624.44816329193259</v>
      </c>
      <c r="BU224" s="1">
        <f t="shared" ca="1" si="105"/>
        <v>0.42683056737587322</v>
      </c>
      <c r="BV224" s="1">
        <f t="shared" ca="1" si="105"/>
        <v>0.30649099026984994</v>
      </c>
      <c r="BW224" s="1">
        <f t="shared" ca="1" si="105"/>
        <v>-11.113709958651963</v>
      </c>
      <c r="BX224" s="1">
        <f t="shared" ca="1" si="105"/>
        <v>117.75167970436267</v>
      </c>
      <c r="BY224" s="1">
        <f t="shared" ca="1" si="105"/>
        <v>-588.64664698330807</v>
      </c>
      <c r="BZ224" s="1">
        <f t="shared" ca="1" si="101"/>
        <v>1646.8747450489541</v>
      </c>
      <c r="CA224" s="1">
        <f t="shared" ca="1" si="101"/>
        <v>-2733.1965010554495</v>
      </c>
      <c r="CB224" s="1">
        <f t="shared" ca="1" si="101"/>
        <v>2668.1496068484475</v>
      </c>
      <c r="CC224" s="1">
        <f t="shared" ca="1" si="101"/>
        <v>-1412.4102262833917</v>
      </c>
      <c r="CD224" s="1">
        <f t="shared" ca="1" si="101"/>
        <v>312.29236944057635</v>
      </c>
      <c r="CE224" s="4">
        <f t="shared" ca="1" si="88"/>
        <v>0.74745126412722129</v>
      </c>
      <c r="CF224" s="4">
        <f t="shared" ca="1" si="89"/>
        <v>-6.2519757277906263E-2</v>
      </c>
      <c r="CG224" s="14">
        <f ca="1">CG223</f>
        <v>2.3009446619964994E-3</v>
      </c>
      <c r="CH224" s="14">
        <f ca="1">CH223</f>
        <v>4.6920571663985035E-2</v>
      </c>
      <c r="CI224" s="8">
        <f t="shared" ca="1" si="90"/>
        <v>0.43463831918512597</v>
      </c>
      <c r="CJ224" s="8">
        <f t="shared" ca="1" si="91"/>
        <v>3.3310398763591986E-2</v>
      </c>
      <c r="CK224" s="14">
        <f ca="1">CK223</f>
        <v>9.8449747405943335E-3</v>
      </c>
      <c r="CL224" s="14">
        <f ca="1">CL223</f>
        <v>8.630611775726249E-2</v>
      </c>
    </row>
    <row r="225" spans="1:90" x14ac:dyDescent="0.25">
      <c r="A225" s="7">
        <f>'Calculate Data'!M227</f>
        <v>0.35860058309037901</v>
      </c>
      <c r="B225" s="7">
        <f>'Calculate Data'!L227</f>
        <v>0.38157894736842107</v>
      </c>
      <c r="C225" s="7">
        <f>'Calculate Data'!N227</f>
        <v>0.30707070707070705</v>
      </c>
      <c r="D225" s="7">
        <f>'Calculate Data'!B227</f>
        <v>495</v>
      </c>
      <c r="E225" s="2">
        <v>0.94893617021276599</v>
      </c>
      <c r="F225" s="10">
        <v>0.75</v>
      </c>
      <c r="G225" s="4">
        <v>0.75</v>
      </c>
      <c r="H225" s="8">
        <v>0.35294117647058826</v>
      </c>
      <c r="I225" s="20">
        <v>204</v>
      </c>
      <c r="J225" s="1">
        <f t="shared" si="107"/>
        <v>1</v>
      </c>
      <c r="K225" s="1">
        <f t="shared" si="107"/>
        <v>0.94893617021276599</v>
      </c>
      <c r="L225" s="1">
        <f t="shared" si="107"/>
        <v>0.90047985513807161</v>
      </c>
      <c r="M225" s="1">
        <f t="shared" si="107"/>
        <v>0.85449790508846801</v>
      </c>
      <c r="N225" s="1">
        <f t="shared" si="107"/>
        <v>0.81086396950948247</v>
      </c>
      <c r="O225" s="1">
        <f t="shared" si="107"/>
        <v>0.76945814978984939</v>
      </c>
      <c r="P225" s="1">
        <f t="shared" si="107"/>
        <v>0.73016666980058054</v>
      </c>
      <c r="Q225" s="1">
        <f t="shared" si="107"/>
        <v>0.69288156325757222</v>
      </c>
      <c r="R225" s="1">
        <f t="shared" si="107"/>
        <v>0.65750037704867492</v>
      </c>
      <c r="S225" s="1">
        <f t="shared" si="107"/>
        <v>0.62392588971001917</v>
      </c>
      <c r="T225" s="1">
        <f t="shared" si="107"/>
        <v>0.59206584427801823</v>
      </c>
      <c r="U225" s="1">
        <f t="shared" si="107"/>
        <v>0.5618326947829706</v>
      </c>
      <c r="V225" s="1">
        <f t="shared" si="107"/>
        <v>0.53314336568766996</v>
      </c>
      <c r="W225" s="1">
        <f t="shared" si="107"/>
        <v>0.50591902361000174</v>
      </c>
      <c r="X225" s="1">
        <f t="shared" si="107"/>
        <v>0.48008486070225703</v>
      </c>
      <c r="Y225" s="1">
        <f t="shared" si="107"/>
        <v>0.45556988909192903</v>
      </c>
      <c r="Z225" s="1">
        <f t="shared" si="106"/>
        <v>0.43230674581914968</v>
      </c>
      <c r="AA225" s="1">
        <f t="shared" si="86"/>
        <v>0.41023150773476758</v>
      </c>
      <c r="AB225" s="1">
        <f t="shared" si="86"/>
        <v>0.38928351585043908</v>
      </c>
      <c r="AC225" s="1">
        <f t="shared" si="102"/>
        <v>0.75</v>
      </c>
      <c r="AD225" s="1">
        <f t="shared" si="102"/>
        <v>0.71170212765957452</v>
      </c>
      <c r="AE225" s="1">
        <f t="shared" si="102"/>
        <v>0.67535989135355368</v>
      </c>
      <c r="AF225" s="1">
        <f t="shared" si="102"/>
        <v>0.64087342881635101</v>
      </c>
      <c r="AG225" s="1">
        <f t="shared" si="102"/>
        <v>0.60814797713211188</v>
      </c>
      <c r="AH225" s="1">
        <f t="shared" si="98"/>
        <v>0.5770936123423871</v>
      </c>
      <c r="AI225" s="1">
        <f t="shared" si="98"/>
        <v>0.54762500235043543</v>
      </c>
      <c r="AJ225" s="1">
        <f t="shared" si="98"/>
        <v>0.51966117244317922</v>
      </c>
      <c r="AK225" s="1">
        <f t="shared" si="98"/>
        <v>0.49312528278650619</v>
      </c>
      <c r="AL225" s="1">
        <f t="shared" si="98"/>
        <v>0.46794441728251435</v>
      </c>
      <c r="AM225" s="1">
        <f t="shared" si="103"/>
        <v>0.35294117647058826</v>
      </c>
      <c r="AN225" s="1">
        <f t="shared" si="103"/>
        <v>0.33491864831038803</v>
      </c>
      <c r="AO225" s="1">
        <f t="shared" si="103"/>
        <v>0.31781641946049588</v>
      </c>
      <c r="AP225" s="1">
        <f t="shared" si="103"/>
        <v>0.30158749591357698</v>
      </c>
      <c r="AQ225" s="1">
        <f t="shared" si="103"/>
        <v>0.28618728335628796</v>
      </c>
      <c r="AR225" s="1">
        <f t="shared" si="99"/>
        <v>0.27157346463171156</v>
      </c>
      <c r="AS225" s="1">
        <f t="shared" si="99"/>
        <v>0.25770588345902845</v>
      </c>
      <c r="AT225" s="1">
        <f t="shared" si="99"/>
        <v>0.24454643409090787</v>
      </c>
      <c r="AU225" s="1">
        <f t="shared" si="99"/>
        <v>0.2320589566054147</v>
      </c>
      <c r="AV225" s="1">
        <f t="shared" si="99"/>
        <v>0.22020913754471266</v>
      </c>
      <c r="BK225" s="1">
        <f t="shared" ca="1" si="104"/>
        <v>0.31628541705140378</v>
      </c>
      <c r="BL225" s="1">
        <f t="shared" ca="1" si="104"/>
        <v>0.7224592059414755</v>
      </c>
      <c r="BM225" s="1">
        <f t="shared" ca="1" si="104"/>
        <v>-14.675298384662774</v>
      </c>
      <c r="BN225" s="1">
        <f t="shared" ca="1" si="104"/>
        <v>195.64024946930783</v>
      </c>
      <c r="BO225" s="1">
        <f t="shared" ca="1" si="104"/>
        <v>-1097.4736293577446</v>
      </c>
      <c r="BP225" s="1">
        <f t="shared" ca="1" si="100"/>
        <v>3267.8232268329725</v>
      </c>
      <c r="BQ225" s="1">
        <f t="shared" ca="1" si="100"/>
        <v>-5597.4603980658349</v>
      </c>
      <c r="BR225" s="1">
        <f t="shared" ca="1" si="100"/>
        <v>5539.3881187708857</v>
      </c>
      <c r="BS225" s="1">
        <f t="shared" ca="1" si="100"/>
        <v>-2943.7564485712128</v>
      </c>
      <c r="BT225" s="1">
        <f t="shared" ca="1" si="100"/>
        <v>650.22459064164002</v>
      </c>
      <c r="BU225" s="1">
        <f t="shared" ca="1" si="105"/>
        <v>0.42683056737587322</v>
      </c>
      <c r="BV225" s="1">
        <f t="shared" ca="1" si="105"/>
        <v>0.3078715803161105</v>
      </c>
      <c r="BW225" s="1">
        <f t="shared" ca="1" si="105"/>
        <v>-11.214058975200947</v>
      </c>
      <c r="BX225" s="1">
        <f t="shared" ca="1" si="105"/>
        <v>119.35009712452319</v>
      </c>
      <c r="BY225" s="1">
        <f t="shared" ca="1" si="105"/>
        <v>-599.32477214751839</v>
      </c>
      <c r="BZ225" s="1">
        <f t="shared" ca="1" si="101"/>
        <v>1684.3021873270259</v>
      </c>
      <c r="CA225" s="1">
        <f t="shared" ca="1" si="101"/>
        <v>-2807.9035612415555</v>
      </c>
      <c r="CB225" s="1">
        <f t="shared" ca="1" si="101"/>
        <v>2753.4259274590172</v>
      </c>
      <c r="CC225" s="1">
        <f t="shared" ca="1" si="101"/>
        <v>-1464.1176028198563</v>
      </c>
      <c r="CD225" s="1">
        <f t="shared" ca="1" si="101"/>
        <v>325.18340194888998</v>
      </c>
      <c r="CE225" s="4">
        <f t="shared" ca="1" si="88"/>
        <v>0.74915595834397664</v>
      </c>
      <c r="CF225" s="4">
        <f t="shared" ca="1" si="89"/>
        <v>8.4404165602336434E-4</v>
      </c>
      <c r="CG225" s="14">
        <f t="shared" ref="CG225:CH237" ca="1" si="108">CG224</f>
        <v>2.3009446619964994E-3</v>
      </c>
      <c r="CH225" s="14">
        <f t="shared" ca="1" si="108"/>
        <v>4.6920571663985035E-2</v>
      </c>
      <c r="CI225" s="8">
        <f t="shared" ca="1" si="90"/>
        <v>0.43632082301706987</v>
      </c>
      <c r="CJ225" s="8">
        <f t="shared" ca="1" si="91"/>
        <v>-8.3379646546481612E-2</v>
      </c>
      <c r="CK225" s="14">
        <f t="shared" ref="CK225:CL237" ca="1" si="109">CK224</f>
        <v>9.8449747405943335E-3</v>
      </c>
      <c r="CL225" s="14">
        <f t="shared" ca="1" si="109"/>
        <v>8.630611775726249E-2</v>
      </c>
    </row>
    <row r="226" spans="1:90" x14ac:dyDescent="0.25">
      <c r="A226" s="7">
        <f>'Calculate Data'!M228</f>
        <v>0.41935483870967744</v>
      </c>
      <c r="B226" s="7">
        <f>'Calculate Data'!L228</f>
        <v>0.63265306122448983</v>
      </c>
      <c r="C226" s="7">
        <f>'Calculate Data'!N228</f>
        <v>0.44144144144144143</v>
      </c>
      <c r="D226" s="7">
        <f>'Calculate Data'!B228</f>
        <v>111</v>
      </c>
      <c r="E226" s="2">
        <v>0.95319148936170217</v>
      </c>
      <c r="F226" s="10">
        <v>0.75257731958762886</v>
      </c>
      <c r="G226" s="4">
        <v>0.81818181818181823</v>
      </c>
      <c r="H226" s="8">
        <v>0.50510204081632648</v>
      </c>
      <c r="I226" s="20">
        <v>196</v>
      </c>
      <c r="J226" s="1">
        <f t="shared" si="107"/>
        <v>1</v>
      </c>
      <c r="K226" s="1">
        <f t="shared" si="107"/>
        <v>0.95319148936170217</v>
      </c>
      <c r="L226" s="1">
        <f t="shared" si="107"/>
        <v>0.90857401539158</v>
      </c>
      <c r="M226" s="1">
        <f t="shared" si="107"/>
        <v>0.86604501892644226</v>
      </c>
      <c r="N226" s="1">
        <f t="shared" si="107"/>
        <v>0.82550674144477909</v>
      </c>
      <c r="O226" s="1">
        <f t="shared" si="107"/>
        <v>0.78686600035587462</v>
      </c>
      <c r="P226" s="1">
        <f t="shared" si="107"/>
        <v>0.75003397480730172</v>
      </c>
      <c r="Q226" s="1">
        <f t="shared" si="107"/>
        <v>0.71492600151844943</v>
      </c>
      <c r="R226" s="1">
        <f t="shared" si="107"/>
        <v>0.6814613801707774</v>
      </c>
      <c r="S226" s="1">
        <f t="shared" si="107"/>
        <v>0.64956318790746448</v>
      </c>
      <c r="T226" s="1">
        <f t="shared" si="107"/>
        <v>0.6191581025160513</v>
      </c>
      <c r="U226" s="1">
        <f t="shared" si="107"/>
        <v>0.5901762338876404</v>
      </c>
      <c r="V226" s="1">
        <f t="shared" si="107"/>
        <v>0.56255096336524024</v>
      </c>
      <c r="W226" s="1">
        <f t="shared" si="107"/>
        <v>0.53621879061197375</v>
      </c>
      <c r="X226" s="1">
        <f t="shared" si="107"/>
        <v>0.51111918764715791</v>
      </c>
      <c r="Y226" s="1">
        <f t="shared" si="107"/>
        <v>0.48719445971473785</v>
      </c>
      <c r="Z226" s="1">
        <f t="shared" si="106"/>
        <v>0.46438961266426082</v>
      </c>
      <c r="AA226" s="1">
        <f t="shared" si="86"/>
        <v>0.44265222653955077</v>
      </c>
      <c r="AB226" s="1">
        <f t="shared" si="86"/>
        <v>0.421932335084508</v>
      </c>
      <c r="AC226" s="1">
        <f t="shared" si="102"/>
        <v>0.81818181818181823</v>
      </c>
      <c r="AD226" s="1">
        <f t="shared" si="102"/>
        <v>0.77988394584139276</v>
      </c>
      <c r="AE226" s="1">
        <f t="shared" si="102"/>
        <v>0.74337873986583825</v>
      </c>
      <c r="AF226" s="1">
        <f t="shared" si="102"/>
        <v>0.70858228821254365</v>
      </c>
      <c r="AG226" s="1">
        <f t="shared" si="102"/>
        <v>0.67541460663663744</v>
      </c>
      <c r="AH226" s="1">
        <f t="shared" si="98"/>
        <v>0.64379945483662471</v>
      </c>
      <c r="AI226" s="1">
        <f t="shared" si="98"/>
        <v>0.61366416120597422</v>
      </c>
      <c r="AJ226" s="1">
        <f t="shared" si="98"/>
        <v>0.58493945578782225</v>
      </c>
      <c r="AK226" s="1">
        <f t="shared" si="98"/>
        <v>0.55755931104881795</v>
      </c>
      <c r="AL226" s="1">
        <f t="shared" si="98"/>
        <v>0.53146079010610736</v>
      </c>
      <c r="AM226" s="1">
        <f t="shared" si="103"/>
        <v>0.50510204081632648</v>
      </c>
      <c r="AN226" s="1">
        <f t="shared" si="103"/>
        <v>0.48145896656534953</v>
      </c>
      <c r="AO226" s="1">
        <f t="shared" si="103"/>
        <v>0.4589225894069715</v>
      </c>
      <c r="AP226" s="1">
        <f t="shared" si="103"/>
        <v>0.43744110649856005</v>
      </c>
      <c r="AQ226" s="1">
        <f t="shared" si="103"/>
        <v>0.41696513981139349</v>
      </c>
      <c r="AR226" s="1">
        <f t="shared" si="99"/>
        <v>0.39744762262873257</v>
      </c>
      <c r="AS226" s="1">
        <f t="shared" si="99"/>
        <v>0.37884369135674928</v>
      </c>
      <c r="AT226" s="1">
        <f t="shared" si="99"/>
        <v>0.36111058239962496</v>
      </c>
      <c r="AU226" s="1">
        <f t="shared" si="99"/>
        <v>0.34420753386177017</v>
      </c>
      <c r="AV226" s="1">
        <f t="shared" si="99"/>
        <v>0.32809569185121928</v>
      </c>
      <c r="BK226" s="1">
        <f t="shared" ca="1" si="104"/>
        <v>0.31628541705140378</v>
      </c>
      <c r="BL226" s="1">
        <f t="shared" ca="1" si="104"/>
        <v>0.725698933322379</v>
      </c>
      <c r="BM226" s="1">
        <f t="shared" ca="1" si="104"/>
        <v>-14.807210515973363</v>
      </c>
      <c r="BN226" s="1">
        <f t="shared" ca="1" si="104"/>
        <v>198.28400110223652</v>
      </c>
      <c r="BO226" s="1">
        <f t="shared" ca="1" si="104"/>
        <v>-1117.2920658205323</v>
      </c>
      <c r="BP226" s="1">
        <f t="shared" ca="1" si="100"/>
        <v>3341.7528855472656</v>
      </c>
      <c r="BQ226" s="1">
        <f t="shared" ca="1" si="100"/>
        <v>-5749.7632319130562</v>
      </c>
      <c r="BR226" s="1">
        <f t="shared" ca="1" si="100"/>
        <v>5715.6270402009359</v>
      </c>
      <c r="BS226" s="1">
        <f t="shared" ca="1" si="100"/>
        <v>-3051.0344972493544</v>
      </c>
      <c r="BT226" s="1">
        <f t="shared" ca="1" si="100"/>
        <v>676.942510190289</v>
      </c>
      <c r="BU226" s="1">
        <f t="shared" ca="1" si="105"/>
        <v>0.42683056737587322</v>
      </c>
      <c r="BV226" s="1">
        <f t="shared" ca="1" si="105"/>
        <v>0.30925217036237107</v>
      </c>
      <c r="BW226" s="1">
        <f t="shared" ca="1" si="105"/>
        <v>-11.314858998565882</v>
      </c>
      <c r="BX226" s="1">
        <f t="shared" ca="1" si="105"/>
        <v>120.96291460466372</v>
      </c>
      <c r="BY226" s="1">
        <f t="shared" ca="1" si="105"/>
        <v>-610.14751959187515</v>
      </c>
      <c r="BZ226" s="1">
        <f t="shared" ca="1" si="101"/>
        <v>1722.407028757357</v>
      </c>
      <c r="CA226" s="1">
        <f t="shared" ca="1" si="101"/>
        <v>-2884.3045786912844</v>
      </c>
      <c r="CB226" s="1">
        <f t="shared" ca="1" si="101"/>
        <v>2841.0278078993042</v>
      </c>
      <c r="CC226" s="1">
        <f t="shared" ca="1" si="101"/>
        <v>-1517.4738101725627</v>
      </c>
      <c r="CD226" s="1">
        <f t="shared" ca="1" si="101"/>
        <v>338.54528351546207</v>
      </c>
      <c r="CE226" s="4">
        <f t="shared" ca="1" si="88"/>
        <v>0.75141589218458193</v>
      </c>
      <c r="CF226" s="4">
        <f t="shared" ca="1" si="89"/>
        <v>6.6765925997236297E-2</v>
      </c>
      <c r="CG226" s="14">
        <f t="shared" ca="1" si="108"/>
        <v>2.3009446619964994E-3</v>
      </c>
      <c r="CH226" s="14">
        <f t="shared" ca="1" si="108"/>
        <v>4.6920571663985035E-2</v>
      </c>
      <c r="CI226" s="8">
        <f t="shared" ca="1" si="90"/>
        <v>0.43835006023698497</v>
      </c>
      <c r="CJ226" s="8">
        <f t="shared" ca="1" si="91"/>
        <v>6.6751980579341508E-2</v>
      </c>
      <c r="CK226" s="14">
        <f t="shared" ca="1" si="109"/>
        <v>9.8449747405943335E-3</v>
      </c>
      <c r="CL226" s="14">
        <f t="shared" ca="1" si="109"/>
        <v>8.630611775726249E-2</v>
      </c>
    </row>
    <row r="227" spans="1:90" x14ac:dyDescent="0.25">
      <c r="A227" s="7">
        <f>'Calculate Data'!M229</f>
        <v>0.38620689655172413</v>
      </c>
      <c r="B227" s="7">
        <f>'Calculate Data'!L229</f>
        <v>0.4297872340425532</v>
      </c>
      <c r="C227" s="7">
        <f>'Calculate Data'!N229</f>
        <v>0.44761904761904764</v>
      </c>
      <c r="D227" s="7">
        <f>'Calculate Data'!B229</f>
        <v>525</v>
      </c>
      <c r="E227" s="2">
        <v>0.95744680851063835</v>
      </c>
      <c r="F227" s="10">
        <v>0.76</v>
      </c>
      <c r="G227" s="4">
        <v>0.70588235294117652</v>
      </c>
      <c r="H227" s="8">
        <v>0.40476190476190477</v>
      </c>
      <c r="I227" s="20">
        <v>252</v>
      </c>
      <c r="J227" s="1">
        <f t="shared" si="107"/>
        <v>1</v>
      </c>
      <c r="K227" s="1">
        <f t="shared" si="107"/>
        <v>0.95744680851063835</v>
      </c>
      <c r="L227" s="1">
        <f t="shared" si="107"/>
        <v>0.91670439112720703</v>
      </c>
      <c r="M227" s="1">
        <f t="shared" si="107"/>
        <v>0.87769569363243227</v>
      </c>
      <c r="N227" s="1">
        <f t="shared" si="107"/>
        <v>0.84034694071190341</v>
      </c>
      <c r="O227" s="1">
        <f t="shared" si="107"/>
        <v>0.80458749642629057</v>
      </c>
      <c r="P227" s="1">
        <f t="shared" si="107"/>
        <v>0.77034973062091661</v>
      </c>
      <c r="Q227" s="1">
        <f t="shared" si="107"/>
        <v>0.73756889102002654</v>
      </c>
      <c r="R227" s="1">
        <f t="shared" si="107"/>
        <v>0.70618298076385533</v>
      </c>
      <c r="S227" s="1">
        <f t="shared" si="107"/>
        <v>0.67613264115688276</v>
      </c>
      <c r="T227" s="1">
        <f t="shared" si="107"/>
        <v>0.64736103940552614</v>
      </c>
      <c r="U227" s="1">
        <f t="shared" si="107"/>
        <v>0.61981376113295061</v>
      </c>
      <c r="V227" s="1">
        <f t="shared" si="107"/>
        <v>0.59343870746771876</v>
      </c>
      <c r="W227" s="1">
        <f t="shared" si="107"/>
        <v>0.5681859965116457</v>
      </c>
      <c r="X227" s="1">
        <f t="shared" si="107"/>
        <v>0.5440078690005119</v>
      </c>
      <c r="Y227" s="1">
        <f t="shared" si="107"/>
        <v>0.52085859797921352</v>
      </c>
      <c r="Z227" s="1">
        <f t="shared" si="106"/>
        <v>0.49869440232052364</v>
      </c>
      <c r="AA227" s="1">
        <f t="shared" si="86"/>
        <v>0.47747336392390566</v>
      </c>
      <c r="AB227" s="1">
        <f t="shared" si="86"/>
        <v>0.45715534843778205</v>
      </c>
      <c r="AC227" s="1">
        <f t="shared" si="102"/>
        <v>0.70588235294117652</v>
      </c>
      <c r="AD227" s="1">
        <f t="shared" si="102"/>
        <v>0.67584480600750951</v>
      </c>
      <c r="AE227" s="1">
        <f t="shared" si="102"/>
        <v>0.64708545256038152</v>
      </c>
      <c r="AF227" s="1">
        <f t="shared" si="102"/>
        <v>0.61954990138759924</v>
      </c>
      <c r="AG227" s="1">
        <f t="shared" si="102"/>
        <v>0.59318607579663774</v>
      </c>
      <c r="AH227" s="1">
        <f t="shared" si="98"/>
        <v>0.56794411512444043</v>
      </c>
      <c r="AI227" s="1">
        <f t="shared" si="98"/>
        <v>0.54377628043829407</v>
      </c>
      <c r="AJ227" s="1">
        <f t="shared" si="98"/>
        <v>0.52063686424943056</v>
      </c>
      <c r="AK227" s="1">
        <f t="shared" si="98"/>
        <v>0.49848210406860377</v>
      </c>
      <c r="AL227" s="1">
        <f t="shared" si="98"/>
        <v>0.47727009964015255</v>
      </c>
      <c r="AM227" s="1">
        <f t="shared" si="103"/>
        <v>0.40476190476190477</v>
      </c>
      <c r="AN227" s="1">
        <f t="shared" si="103"/>
        <v>0.38753799392097266</v>
      </c>
      <c r="AO227" s="1">
        <f t="shared" si="103"/>
        <v>0.37104701545625046</v>
      </c>
      <c r="AP227" s="1">
        <f t="shared" si="103"/>
        <v>0.35525778075598452</v>
      </c>
      <c r="AQ227" s="1">
        <f t="shared" si="103"/>
        <v>0.34014042838338948</v>
      </c>
      <c r="AR227" s="1">
        <f t="shared" si="99"/>
        <v>0.32566636760111761</v>
      </c>
      <c r="AS227" s="1">
        <f t="shared" si="99"/>
        <v>0.31180822429894245</v>
      </c>
      <c r="AT227" s="1">
        <f t="shared" si="99"/>
        <v>0.29853978922239172</v>
      </c>
      <c r="AU227" s="1">
        <f t="shared" si="99"/>
        <v>0.28583596840441766</v>
      </c>
      <c r="AV227" s="1">
        <f t="shared" si="99"/>
        <v>0.27367273570635731</v>
      </c>
      <c r="BK227" s="1">
        <f t="shared" ca="1" si="104"/>
        <v>0.31628541705140378</v>
      </c>
      <c r="BL227" s="1">
        <f t="shared" ca="1" si="104"/>
        <v>0.72893866070328239</v>
      </c>
      <c r="BM227" s="1">
        <f t="shared" ca="1" si="104"/>
        <v>-14.9397128581623</v>
      </c>
      <c r="BN227" s="1">
        <f t="shared" ca="1" si="104"/>
        <v>200.95146335391948</v>
      </c>
      <c r="BO227" s="1">
        <f t="shared" ca="1" si="104"/>
        <v>-1137.3777126891871</v>
      </c>
      <c r="BP227" s="1">
        <f t="shared" ca="1" si="100"/>
        <v>3417.014570005284</v>
      </c>
      <c r="BQ227" s="1">
        <f t="shared" ca="1" si="100"/>
        <v>-5905.5038913087292</v>
      </c>
      <c r="BR227" s="1">
        <f t="shared" ca="1" si="100"/>
        <v>5896.650406575387</v>
      </c>
      <c r="BS227" s="1">
        <f t="shared" ca="1" si="100"/>
        <v>-3161.7178880202277</v>
      </c>
      <c r="BT227" s="1">
        <f t="shared" ca="1" si="100"/>
        <v>704.63187546202766</v>
      </c>
      <c r="BU227" s="1">
        <f t="shared" ca="1" si="105"/>
        <v>0.42683056737587322</v>
      </c>
      <c r="BV227" s="1">
        <f t="shared" ca="1" si="105"/>
        <v>0.31063276040863169</v>
      </c>
      <c r="BW227" s="1">
        <f t="shared" ca="1" si="105"/>
        <v>-11.416110028746768</v>
      </c>
      <c r="BX227" s="1">
        <f t="shared" ca="1" si="105"/>
        <v>122.5901967190443</v>
      </c>
      <c r="BY227" s="1">
        <f t="shared" ca="1" si="105"/>
        <v>-621.11618928103815</v>
      </c>
      <c r="BZ227" s="1">
        <f t="shared" ca="1" si="101"/>
        <v>1761.1984231980566</v>
      </c>
      <c r="CA227" s="1">
        <f t="shared" ca="1" si="101"/>
        <v>-2962.4301429736734</v>
      </c>
      <c r="CB227" s="1">
        <f t="shared" ca="1" si="101"/>
        <v>2931.0078598047344</v>
      </c>
      <c r="CC227" s="1">
        <f t="shared" ca="1" si="101"/>
        <v>-1572.5237110725095</v>
      </c>
      <c r="CD227" s="1">
        <f t="shared" ca="1" si="101"/>
        <v>352.39299417799509</v>
      </c>
      <c r="CE227" s="4">
        <f t="shared" ca="1" si="88"/>
        <v>0.75433459806640712</v>
      </c>
      <c r="CF227" s="4">
        <f t="shared" ca="1" si="89"/>
        <v>-4.8452245125230609E-2</v>
      </c>
      <c r="CG227" s="14">
        <f t="shared" ca="1" si="108"/>
        <v>2.3009446619964994E-3</v>
      </c>
      <c r="CH227" s="14">
        <f t="shared" ca="1" si="108"/>
        <v>4.6920571663985035E-2</v>
      </c>
      <c r="CI227" s="8">
        <f t="shared" ca="1" si="90"/>
        <v>0.4407838716471133</v>
      </c>
      <c r="CJ227" s="8">
        <f t="shared" ca="1" si="91"/>
        <v>-3.6021966885208534E-2</v>
      </c>
      <c r="CK227" s="14">
        <f t="shared" ca="1" si="109"/>
        <v>9.8449747405943335E-3</v>
      </c>
      <c r="CL227" s="14">
        <f t="shared" ca="1" si="109"/>
        <v>8.630611775726249E-2</v>
      </c>
    </row>
    <row r="228" spans="1:90" x14ac:dyDescent="0.25">
      <c r="A228" s="7">
        <f>'Calculate Data'!M230</f>
        <v>0.35751295336787564</v>
      </c>
      <c r="B228" s="7">
        <f>'Calculate Data'!L230</f>
        <v>0.36619718309859156</v>
      </c>
      <c r="C228" s="7">
        <f>'Calculate Data'!N230</f>
        <v>0.26893939393939392</v>
      </c>
      <c r="D228" s="7">
        <f>'Calculate Data'!B230</f>
        <v>264</v>
      </c>
      <c r="E228" s="2">
        <v>0.96170212765957441</v>
      </c>
      <c r="F228" s="10">
        <v>0.76521739130434785</v>
      </c>
      <c r="G228" s="4">
        <v>0.81818181818181823</v>
      </c>
      <c r="H228" s="8">
        <v>0.36464088397790057</v>
      </c>
      <c r="I228" s="20">
        <v>181</v>
      </c>
      <c r="J228" s="1">
        <f t="shared" si="107"/>
        <v>1</v>
      </c>
      <c r="K228" s="1">
        <f t="shared" si="107"/>
        <v>0.96170212765957441</v>
      </c>
      <c r="L228" s="1">
        <f t="shared" si="107"/>
        <v>0.92487098234495235</v>
      </c>
      <c r="M228" s="1">
        <f t="shared" si="107"/>
        <v>0.88945039153174132</v>
      </c>
      <c r="N228" s="1">
        <f t="shared" si="107"/>
        <v>0.85538633398371722</v>
      </c>
      <c r="O228" s="1">
        <f t="shared" si="107"/>
        <v>0.82262685736306418</v>
      </c>
      <c r="P228" s="1">
        <f t="shared" si="107"/>
        <v>0.79112199899596802</v>
      </c>
      <c r="Q228" s="1">
        <f t="shared" si="107"/>
        <v>0.76082370967271817</v>
      </c>
      <c r="R228" s="1">
        <f t="shared" si="107"/>
        <v>0.73168578036610343</v>
      </c>
      <c r="S228" s="1">
        <f t="shared" si="107"/>
        <v>0.70366377175633776</v>
      </c>
      <c r="T228" s="1">
        <f t="shared" si="107"/>
        <v>0.67671494645503116</v>
      </c>
      <c r="U228" s="1">
        <f t="shared" si="107"/>
        <v>0.65079820382483844</v>
      </c>
      <c r="V228" s="1">
        <f t="shared" si="107"/>
        <v>0.62587401729537651</v>
      </c>
      <c r="W228" s="1">
        <f t="shared" si="107"/>
        <v>0.6019043740798089</v>
      </c>
      <c r="X228" s="1">
        <f t="shared" si="107"/>
        <v>0.57885271720015652</v>
      </c>
      <c r="Y228" s="1">
        <f t="shared" si="107"/>
        <v>0.55668388973291649</v>
      </c>
      <c r="Z228" s="1">
        <f t="shared" si="106"/>
        <v>0.53536408118995371</v>
      </c>
      <c r="AA228" s="1">
        <f t="shared" si="86"/>
        <v>0.51486077595289159</v>
      </c>
      <c r="AB228" s="1">
        <f t="shared" si="86"/>
        <v>0.4951427036823553</v>
      </c>
      <c r="AC228" s="1">
        <f t="shared" si="102"/>
        <v>0.81818181818181823</v>
      </c>
      <c r="AD228" s="1">
        <f t="shared" si="102"/>
        <v>0.78684719535783365</v>
      </c>
      <c r="AE228" s="1">
        <f t="shared" si="102"/>
        <v>0.75671262191859745</v>
      </c>
      <c r="AF228" s="1">
        <f t="shared" si="102"/>
        <v>0.72773213852597018</v>
      </c>
      <c r="AG228" s="1">
        <f t="shared" si="102"/>
        <v>0.69986154598667771</v>
      </c>
      <c r="AH228" s="1">
        <f t="shared" si="98"/>
        <v>0.67305833784250713</v>
      </c>
      <c r="AI228" s="1">
        <f t="shared" si="98"/>
        <v>0.64728163554215568</v>
      </c>
      <c r="AJ228" s="1">
        <f t="shared" si="98"/>
        <v>0.62249212609586035</v>
      </c>
      <c r="AK228" s="1">
        <f t="shared" si="98"/>
        <v>0.59865200211772107</v>
      </c>
      <c r="AL228" s="1">
        <f t="shared" si="98"/>
        <v>0.57572490416427635</v>
      </c>
      <c r="AM228" s="1">
        <f t="shared" si="103"/>
        <v>0.36464088397790057</v>
      </c>
      <c r="AN228" s="1">
        <f t="shared" si="103"/>
        <v>0.35067591395321501</v>
      </c>
      <c r="AO228" s="1">
        <f t="shared" si="103"/>
        <v>0.33724577256777272</v>
      </c>
      <c r="AP228" s="1">
        <f t="shared" si="103"/>
        <v>0.32432997702262389</v>
      </c>
      <c r="AQ228" s="1">
        <f t="shared" si="103"/>
        <v>0.31190882896643835</v>
      </c>
      <c r="AR228" s="1">
        <f t="shared" si="99"/>
        <v>0.29996338445283005</v>
      </c>
      <c r="AS228" s="1">
        <f t="shared" si="99"/>
        <v>0.28847542504825352</v>
      </c>
      <c r="AT228" s="1">
        <f t="shared" si="99"/>
        <v>0.27742743004640552</v>
      </c>
      <c r="AU228" s="1">
        <f t="shared" si="99"/>
        <v>0.26680254974675593</v>
      </c>
      <c r="AV228" s="1">
        <f t="shared" si="99"/>
        <v>0.25658457975645466</v>
      </c>
      <c r="BK228" s="1">
        <f t="shared" ca="1" si="104"/>
        <v>0.31628541705140378</v>
      </c>
      <c r="BL228" s="1">
        <f t="shared" ca="1" si="104"/>
        <v>0.73217838808418589</v>
      </c>
      <c r="BM228" s="1">
        <f t="shared" ca="1" si="104"/>
        <v>-15.072805411229579</v>
      </c>
      <c r="BN228" s="1">
        <f t="shared" ca="1" si="104"/>
        <v>203.64274207533316</v>
      </c>
      <c r="BO228" s="1">
        <f t="shared" ca="1" si="104"/>
        <v>-1157.7329610884231</v>
      </c>
      <c r="BP228" s="1">
        <f t="shared" ca="1" si="100"/>
        <v>3493.6261994779361</v>
      </c>
      <c r="BQ228" s="1">
        <f t="shared" ca="1" si="100"/>
        <v>-6064.7441776930709</v>
      </c>
      <c r="BR228" s="1">
        <f t="shared" ca="1" si="100"/>
        <v>6082.5659698980107</v>
      </c>
      <c r="BS228" s="1">
        <f t="shared" ca="1" si="100"/>
        <v>-3275.8988579578004</v>
      </c>
      <c r="BT228" s="1">
        <f t="shared" ca="1" si="100"/>
        <v>733.32345313041412</v>
      </c>
      <c r="BU228" s="1">
        <f t="shared" ca="1" si="105"/>
        <v>0.42683056737587322</v>
      </c>
      <c r="BV228" s="1">
        <f t="shared" ca="1" si="105"/>
        <v>0.31201335045489226</v>
      </c>
      <c r="BW228" s="1">
        <f t="shared" ca="1" si="105"/>
        <v>-11.5178120657436</v>
      </c>
      <c r="BX228" s="1">
        <f t="shared" ca="1" si="105"/>
        <v>124.23200804192486</v>
      </c>
      <c r="BY228" s="1">
        <f t="shared" ca="1" si="105"/>
        <v>-632.23208699606334</v>
      </c>
      <c r="BZ228" s="1">
        <f t="shared" ca="1" si="101"/>
        <v>1800.6856066037919</v>
      </c>
      <c r="CA228" s="1">
        <f t="shared" ca="1" si="101"/>
        <v>-3042.3112560917266</v>
      </c>
      <c r="CB228" s="1">
        <f t="shared" ca="1" si="101"/>
        <v>3023.4196427300017</v>
      </c>
      <c r="CC228" s="1">
        <f t="shared" ca="1" si="101"/>
        <v>-1629.3131808921967</v>
      </c>
      <c r="CD228" s="1">
        <f t="shared" ca="1" si="101"/>
        <v>366.7419206378201</v>
      </c>
      <c r="CE228" s="4">
        <f t="shared" ca="1" si="88"/>
        <v>0.75802623630568178</v>
      </c>
      <c r="CF228" s="4">
        <f t="shared" ca="1" si="89"/>
        <v>6.0155581876136455E-2</v>
      </c>
      <c r="CG228" s="14">
        <f t="shared" ca="1" si="108"/>
        <v>2.3009446619964994E-3</v>
      </c>
      <c r="CH228" s="14">
        <f t="shared" ca="1" si="108"/>
        <v>4.6920571663985035E-2</v>
      </c>
      <c r="CI228" s="8">
        <f t="shared" ca="1" si="90"/>
        <v>0.44368588563901312</v>
      </c>
      <c r="CJ228" s="8">
        <f t="shared" ca="1" si="91"/>
        <v>-7.9045001661112557E-2</v>
      </c>
      <c r="CK228" s="14">
        <f t="shared" ca="1" si="109"/>
        <v>9.8449747405943335E-3</v>
      </c>
      <c r="CL228" s="14">
        <f t="shared" ca="1" si="109"/>
        <v>8.630611775726249E-2</v>
      </c>
    </row>
    <row r="229" spans="1:90" x14ac:dyDescent="0.25">
      <c r="A229" s="7">
        <f>'Calculate Data'!M231</f>
        <v>0.32170542635658916</v>
      </c>
      <c r="B229" s="7">
        <f>'Calculate Data'!L231</f>
        <v>0.352112676056338</v>
      </c>
      <c r="C229" s="7">
        <f>'Calculate Data'!N231</f>
        <v>0.35499999999999998</v>
      </c>
      <c r="D229" s="7">
        <f>'Calculate Data'!B231</f>
        <v>400</v>
      </c>
      <c r="E229" s="2">
        <v>0.96595744680851059</v>
      </c>
      <c r="F229" s="10">
        <v>0.76851851851851849</v>
      </c>
      <c r="G229" s="4">
        <v>0.7192982456140351</v>
      </c>
      <c r="H229" s="8">
        <v>0.51351351351351349</v>
      </c>
      <c r="I229" s="20">
        <v>222</v>
      </c>
      <c r="J229" s="1">
        <f t="shared" si="107"/>
        <v>1</v>
      </c>
      <c r="K229" s="1">
        <f t="shared" si="107"/>
        <v>0.96595744680851059</v>
      </c>
      <c r="L229" s="1">
        <f t="shared" si="107"/>
        <v>0.93307378904481653</v>
      </c>
      <c r="M229" s="1">
        <f t="shared" si="107"/>
        <v>0.90130957494967379</v>
      </c>
      <c r="N229" s="1">
        <f t="shared" si="107"/>
        <v>0.87062669580245078</v>
      </c>
      <c r="O229" s="1">
        <f t="shared" si="107"/>
        <v>0.84098834020066515</v>
      </c>
      <c r="P229" s="1">
        <f t="shared" si="107"/>
        <v>0.81235894989596158</v>
      </c>
      <c r="Q229" s="1">
        <f t="shared" si="107"/>
        <v>0.7847041771335459</v>
      </c>
      <c r="R229" s="1">
        <f t="shared" si="107"/>
        <v>0.75799084344389311</v>
      </c>
      <c r="S229" s="1">
        <f t="shared" si="107"/>
        <v>0.73218689983729246</v>
      </c>
      <c r="T229" s="1">
        <f t="shared" si="107"/>
        <v>0.70726138835346963</v>
      </c>
      <c r="U229" s="1">
        <f t="shared" si="107"/>
        <v>0.68318440492016008</v>
      </c>
      <c r="V229" s="1">
        <f t="shared" si="107"/>
        <v>0.65992706347606944</v>
      </c>
      <c r="W229" s="1">
        <f t="shared" si="107"/>
        <v>0.63746146131518189</v>
      </c>
      <c r="X229" s="1">
        <f t="shared" si="107"/>
        <v>0.61576064561083521</v>
      </c>
      <c r="Y229" s="1">
        <f t="shared" si="107"/>
        <v>0.59479858107940253</v>
      </c>
      <c r="Z229" s="1">
        <f t="shared" si="106"/>
        <v>0.57455011874478445</v>
      </c>
      <c r="AA229" s="1">
        <f t="shared" si="86"/>
        <v>0.55499096576623852</v>
      </c>
      <c r="AB229" s="1">
        <f t="shared" si="86"/>
        <v>0.53609765629334527</v>
      </c>
      <c r="AC229" s="1">
        <f t="shared" si="102"/>
        <v>0.7192982456140351</v>
      </c>
      <c r="AD229" s="1">
        <f t="shared" si="102"/>
        <v>0.69481149682717425</v>
      </c>
      <c r="AE229" s="1">
        <f t="shared" si="102"/>
        <v>0.67115833948837678</v>
      </c>
      <c r="AF229" s="1">
        <f t="shared" si="102"/>
        <v>0.64831039601643203</v>
      </c>
      <c r="AG229" s="1">
        <f t="shared" si="102"/>
        <v>0.6262402548754471</v>
      </c>
      <c r="AH229" s="1">
        <f t="shared" si="98"/>
        <v>0.60492143768819773</v>
      </c>
      <c r="AI229" s="1">
        <f t="shared" si="98"/>
        <v>0.58432836746902506</v>
      </c>
      <c r="AJ229" s="1">
        <f t="shared" si="98"/>
        <v>0.56443633793816461</v>
      </c>
      <c r="AK229" s="1">
        <f t="shared" si="98"/>
        <v>0.54522148388069502</v>
      </c>
      <c r="AL229" s="1">
        <f t="shared" si="98"/>
        <v>0.5266607525145437</v>
      </c>
      <c r="AM229" s="1">
        <f t="shared" si="103"/>
        <v>0.51351351351351349</v>
      </c>
      <c r="AN229" s="1">
        <f t="shared" si="103"/>
        <v>0.49603220241518109</v>
      </c>
      <c r="AO229" s="1">
        <f t="shared" si="103"/>
        <v>0.47914599977977063</v>
      </c>
      <c r="AP229" s="1">
        <f t="shared" si="103"/>
        <v>0.46283464659577839</v>
      </c>
      <c r="AQ229" s="1">
        <f t="shared" si="103"/>
        <v>0.44707857352017738</v>
      </c>
      <c r="AR229" s="1">
        <f t="shared" si="99"/>
        <v>0.43185887740034157</v>
      </c>
      <c r="AS229" s="1">
        <f t="shared" si="99"/>
        <v>0.41715729859522349</v>
      </c>
      <c r="AT229" s="1">
        <f t="shared" si="99"/>
        <v>0.4029561990685776</v>
      </c>
      <c r="AU229" s="1">
        <f t="shared" si="99"/>
        <v>0.3892385412279451</v>
      </c>
      <c r="AV229" s="1">
        <f t="shared" si="99"/>
        <v>0.37598786748401503</v>
      </c>
      <c r="BK229" s="1">
        <f t="shared" ca="1" si="104"/>
        <v>0.31628541705140378</v>
      </c>
      <c r="BL229" s="1">
        <f t="shared" ca="1" si="104"/>
        <v>0.73541811546508928</v>
      </c>
      <c r="BM229" s="1">
        <f t="shared" ca="1" si="104"/>
        <v>-15.206488175175208</v>
      </c>
      <c r="BN229" s="1">
        <f t="shared" ca="1" si="104"/>
        <v>206.35794311745437</v>
      </c>
      <c r="BO229" s="1">
        <f t="shared" ca="1" si="104"/>
        <v>-1178.3602127938461</v>
      </c>
      <c r="BP229" s="1">
        <f t="shared" ca="1" si="100"/>
        <v>3571.605853228039</v>
      </c>
      <c r="BQ229" s="1">
        <f t="shared" ca="1" si="100"/>
        <v>-6227.546722036609</v>
      </c>
      <c r="BR229" s="1">
        <f t="shared" ca="1" si="100"/>
        <v>6273.483414866927</v>
      </c>
      <c r="BS229" s="1">
        <f t="shared" ca="1" si="100"/>
        <v>-3393.671716755086</v>
      </c>
      <c r="BT229" s="1">
        <f t="shared" ca="1" si="100"/>
        <v>763.04884133137114</v>
      </c>
      <c r="BU229" s="1">
        <f t="shared" ca="1" si="105"/>
        <v>0.42683056737587322</v>
      </c>
      <c r="BV229" s="1">
        <f t="shared" ca="1" si="105"/>
        <v>0.31339394050115282</v>
      </c>
      <c r="BW229" s="1">
        <f t="shared" ca="1" si="105"/>
        <v>-11.619965109556386</v>
      </c>
      <c r="BX229" s="1">
        <f t="shared" ca="1" si="105"/>
        <v>125.8884131475655</v>
      </c>
      <c r="BY229" s="1">
        <f t="shared" ca="1" si="105"/>
        <v>-643.49652433440463</v>
      </c>
      <c r="BZ229" s="1">
        <f t="shared" ca="1" si="101"/>
        <v>1840.8778973922972</v>
      </c>
      <c r="CA229" s="1">
        <f t="shared" ca="1" si="101"/>
        <v>-3123.9793361730731</v>
      </c>
      <c r="CB229" s="1">
        <f t="shared" ca="1" si="101"/>
        <v>3118.3176769010183</v>
      </c>
      <c r="CC229" s="1">
        <f t="shared" ca="1" si="101"/>
        <v>-1687.8891258496053</v>
      </c>
      <c r="CD229" s="1">
        <f t="shared" ca="1" si="101"/>
        <v>381.60786541837666</v>
      </c>
      <c r="CE229" s="4">
        <f t="shared" ca="1" si="88"/>
        <v>0.76261631559157195</v>
      </c>
      <c r="CF229" s="4">
        <f t="shared" ca="1" si="89"/>
        <v>-4.3318069977536844E-2</v>
      </c>
      <c r="CG229" s="14">
        <f t="shared" ca="1" si="108"/>
        <v>2.3009446619964994E-3</v>
      </c>
      <c r="CH229" s="14">
        <f t="shared" ca="1" si="108"/>
        <v>4.6920571663985035E-2</v>
      </c>
      <c r="CI229" s="8">
        <f t="shared" ca="1" si="90"/>
        <v>0.44712590049522305</v>
      </c>
      <c r="CJ229" s="8">
        <f t="shared" ca="1" si="91"/>
        <v>6.6387613018290437E-2</v>
      </c>
      <c r="CK229" s="14">
        <f t="shared" ca="1" si="109"/>
        <v>9.8449747405943335E-3</v>
      </c>
      <c r="CL229" s="14">
        <f t="shared" ca="1" si="109"/>
        <v>8.630611775726249E-2</v>
      </c>
    </row>
    <row r="230" spans="1:90" x14ac:dyDescent="0.25">
      <c r="A230" s="7">
        <f>'Calculate Data'!M232</f>
        <v>0.42424242424242425</v>
      </c>
      <c r="B230" s="7">
        <f>'Calculate Data'!L232</f>
        <v>0.48717948717948717</v>
      </c>
      <c r="C230" s="7">
        <f>'Calculate Data'!N232</f>
        <v>0.54166666666666663</v>
      </c>
      <c r="D230" s="7">
        <f>'Calculate Data'!B232</f>
        <v>72</v>
      </c>
      <c r="E230" s="2">
        <v>0.97021276595744677</v>
      </c>
      <c r="F230" s="10">
        <v>0.77108433734939763</v>
      </c>
      <c r="G230" s="4">
        <v>0.75</v>
      </c>
      <c r="H230" s="8">
        <v>0.45033112582781459</v>
      </c>
      <c r="I230" s="20">
        <v>151</v>
      </c>
      <c r="J230" s="1">
        <f t="shared" si="107"/>
        <v>1</v>
      </c>
      <c r="K230" s="1">
        <f t="shared" si="107"/>
        <v>0.97021276595744677</v>
      </c>
      <c r="L230" s="1">
        <f t="shared" si="107"/>
        <v>0.94131281122679933</v>
      </c>
      <c r="M230" s="1">
        <f t="shared" si="107"/>
        <v>0.91327370621153292</v>
      </c>
      <c r="N230" s="1">
        <f t="shared" si="107"/>
        <v>0.88606980857969997</v>
      </c>
      <c r="O230" s="1">
        <f t="shared" si="107"/>
        <v>0.85967623981349606</v>
      </c>
      <c r="P230" s="1">
        <f t="shared" si="107"/>
        <v>0.83406886245734935</v>
      </c>
      <c r="Q230" s="1">
        <f t="shared" si="107"/>
        <v>0.80922425804372611</v>
      </c>
      <c r="R230" s="1">
        <f t="shared" si="107"/>
        <v>0.78511970567646616</v>
      </c>
      <c r="S230" s="1">
        <f t="shared" si="107"/>
        <v>0.76173316125206081</v>
      </c>
      <c r="T230" s="1">
        <f t="shared" si="107"/>
        <v>0.73904323729987165</v>
      </c>
      <c r="U230" s="1">
        <f t="shared" si="107"/>
        <v>0.71702918342285415</v>
      </c>
      <c r="V230" s="1">
        <f t="shared" si="107"/>
        <v>0.69567086732089678</v>
      </c>
      <c r="W230" s="1">
        <f t="shared" si="107"/>
        <v>0.6749487563794232</v>
      </c>
      <c r="X230" s="1">
        <f t="shared" si="107"/>
        <v>0.65484389980641911</v>
      </c>
      <c r="Y230" s="1">
        <f t="shared" si="107"/>
        <v>0.63533791130154693</v>
      </c>
      <c r="Z230" s="1">
        <f t="shared" si="106"/>
        <v>0.61641295224150083</v>
      </c>
      <c r="AA230" s="1">
        <f t="shared" si="86"/>
        <v>0.59805171536622204</v>
      </c>
      <c r="AB230" s="1">
        <f t="shared" si="86"/>
        <v>0.58023740895105791</v>
      </c>
      <c r="AC230" s="1">
        <f t="shared" si="102"/>
        <v>0.75</v>
      </c>
      <c r="AD230" s="1">
        <f t="shared" si="102"/>
        <v>0.72765957446808505</v>
      </c>
      <c r="AE230" s="1">
        <f t="shared" si="102"/>
        <v>0.70598460842009947</v>
      </c>
      <c r="AF230" s="1">
        <f t="shared" si="102"/>
        <v>0.68495527965864966</v>
      </c>
      <c r="AG230" s="1">
        <f t="shared" si="102"/>
        <v>0.66455235643477495</v>
      </c>
      <c r="AH230" s="1">
        <f t="shared" si="98"/>
        <v>0.64475717986012204</v>
      </c>
      <c r="AI230" s="1">
        <f t="shared" si="98"/>
        <v>0.62555164684301201</v>
      </c>
      <c r="AJ230" s="1">
        <f t="shared" si="98"/>
        <v>0.60691819353279453</v>
      </c>
      <c r="AK230" s="1">
        <f t="shared" si="98"/>
        <v>0.58883977925734965</v>
      </c>
      <c r="AL230" s="1">
        <f t="shared" si="98"/>
        <v>0.57129987093904555</v>
      </c>
      <c r="AM230" s="1">
        <f t="shared" si="103"/>
        <v>0.45033112582781459</v>
      </c>
      <c r="AN230" s="1">
        <f t="shared" si="103"/>
        <v>0.43691700718613496</v>
      </c>
      <c r="AO230" s="1">
        <f t="shared" si="103"/>
        <v>0.42390245803590965</v>
      </c>
      <c r="AP230" s="1">
        <f t="shared" si="103"/>
        <v>0.41127557630718042</v>
      </c>
      <c r="AQ230" s="1">
        <f t="shared" si="103"/>
        <v>0.39902481445973248</v>
      </c>
      <c r="AR230" s="1">
        <f t="shared" si="99"/>
        <v>0.387138968922634</v>
      </c>
      <c r="AS230" s="1">
        <f t="shared" si="99"/>
        <v>0.37560716984834275</v>
      </c>
      <c r="AT230" s="1">
        <f t="shared" si="99"/>
        <v>0.36441887117200911</v>
      </c>
      <c r="AU230" s="1">
        <f t="shared" si="99"/>
        <v>0.35356384096688542</v>
      </c>
      <c r="AV230" s="1">
        <f t="shared" si="99"/>
        <v>0.34303215208702076</v>
      </c>
      <c r="BK230" s="1">
        <f t="shared" ca="1" si="104"/>
        <v>0.31628541705140378</v>
      </c>
      <c r="BL230" s="1">
        <f t="shared" ca="1" si="104"/>
        <v>0.73865784284599278</v>
      </c>
      <c r="BM230" s="1">
        <f t="shared" ca="1" si="104"/>
        <v>-15.340761149999185</v>
      </c>
      <c r="BN230" s="1">
        <f t="shared" ca="1" si="104"/>
        <v>209.09717233125954</v>
      </c>
      <c r="BO230" s="1">
        <f t="shared" ca="1" si="104"/>
        <v>-1199.261880231951</v>
      </c>
      <c r="BP230" s="1">
        <f t="shared" ca="1" si="100"/>
        <v>3650.9717712213837</v>
      </c>
      <c r="BQ230" s="1">
        <f t="shared" ca="1" si="100"/>
        <v>-6393.9749922300834</v>
      </c>
      <c r="BR230" s="1">
        <f t="shared" ca="1" si="100"/>
        <v>6469.5143847581849</v>
      </c>
      <c r="BS230" s="1">
        <f t="shared" ca="1" si="100"/>
        <v>-3515.1328838163254</v>
      </c>
      <c r="BT230" s="1">
        <f t="shared" ca="1" si="100"/>
        <v>793.84048830460006</v>
      </c>
      <c r="BU230" s="1">
        <f t="shared" ca="1" si="105"/>
        <v>0.42683056737587322</v>
      </c>
      <c r="BV230" s="1">
        <f t="shared" ca="1" si="105"/>
        <v>0.31477453054741339</v>
      </c>
      <c r="BW230" s="1">
        <f t="shared" ca="1" si="105"/>
        <v>-11.722569160185122</v>
      </c>
      <c r="BX230" s="1">
        <f t="shared" ca="1" si="105"/>
        <v>127.55947661022618</v>
      </c>
      <c r="BY230" s="1">
        <f t="shared" ca="1" si="105"/>
        <v>-654.9108187099115</v>
      </c>
      <c r="BZ230" s="1">
        <f t="shared" ca="1" si="101"/>
        <v>1881.7846968108693</v>
      </c>
      <c r="CA230" s="1">
        <f t="shared" ca="1" si="101"/>
        <v>-3207.4662211770305</v>
      </c>
      <c r="CB230" s="1">
        <f t="shared" ca="1" si="101"/>
        <v>3215.7574560806893</v>
      </c>
      <c r="CC230" s="1">
        <f t="shared" ca="1" si="101"/>
        <v>-1748.2995014564995</v>
      </c>
      <c r="CD230" s="1">
        <f t="shared" ca="1" si="101"/>
        <v>397.00705618795837</v>
      </c>
      <c r="CE230" s="4">
        <f t="shared" ca="1" si="88"/>
        <v>0.76824244696672395</v>
      </c>
      <c r="CF230" s="4">
        <f t="shared" ca="1" si="89"/>
        <v>-1.8242446966723946E-2</v>
      </c>
      <c r="CG230" s="14">
        <f t="shared" ca="1" si="108"/>
        <v>2.3009446619964994E-3</v>
      </c>
      <c r="CH230" s="14">
        <f t="shared" ca="1" si="108"/>
        <v>4.6920571663985035E-2</v>
      </c>
      <c r="CI230" s="8">
        <f t="shared" ca="1" si="90"/>
        <v>0.45118028403976496</v>
      </c>
      <c r="CJ230" s="8">
        <f t="shared" ca="1" si="91"/>
        <v>-8.4915821195036267E-4</v>
      </c>
      <c r="CK230" s="14">
        <f t="shared" ca="1" si="109"/>
        <v>9.8449747405943335E-3</v>
      </c>
      <c r="CL230" s="14">
        <f t="shared" ca="1" si="109"/>
        <v>8.630611775726249E-2</v>
      </c>
    </row>
    <row r="231" spans="1:90" x14ac:dyDescent="0.25">
      <c r="A231" s="7">
        <f>'Calculate Data'!M233</f>
        <v>0.4375</v>
      </c>
      <c r="B231" s="7">
        <f>'Calculate Data'!L233</f>
        <v>0.48648648648648651</v>
      </c>
      <c r="C231" s="7">
        <f>'Calculate Data'!N233</f>
        <v>0.48051948051948051</v>
      </c>
      <c r="D231" s="7">
        <f>'Calculate Data'!B233</f>
        <v>154</v>
      </c>
      <c r="E231" s="2">
        <v>0.97446808510638294</v>
      </c>
      <c r="F231" s="10">
        <v>0.77777777777777779</v>
      </c>
      <c r="G231" s="4">
        <v>0.78400000000000003</v>
      </c>
      <c r="H231" s="8">
        <v>0.63451776649746194</v>
      </c>
      <c r="I231" s="20">
        <v>197</v>
      </c>
      <c r="J231" s="1">
        <f t="shared" si="107"/>
        <v>1</v>
      </c>
      <c r="K231" s="1">
        <f t="shared" si="107"/>
        <v>0.97446808510638294</v>
      </c>
      <c r="L231" s="1">
        <f t="shared" si="107"/>
        <v>0.94958804889090076</v>
      </c>
      <c r="M231" s="1">
        <f t="shared" si="107"/>
        <v>0.92534324764262244</v>
      </c>
      <c r="N231" s="1">
        <f t="shared" si="107"/>
        <v>0.90171746259642771</v>
      </c>
      <c r="O231" s="1">
        <f t="shared" si="107"/>
        <v>0.87869488908332738</v>
      </c>
      <c r="P231" s="1">
        <f t="shared" si="107"/>
        <v>0.85626012595779555</v>
      </c>
      <c r="Q231" s="1">
        <f t="shared" si="107"/>
        <v>0.83439816529504329</v>
      </c>
      <c r="R231" s="1">
        <f t="shared" si="107"/>
        <v>0.81309438235134002</v>
      </c>
      <c r="S231" s="1">
        <f t="shared" si="107"/>
        <v>0.79233452578066743</v>
      </c>
      <c r="T231" s="1">
        <f t="shared" si="107"/>
        <v>0.77210470810116105</v>
      </c>
      <c r="U231" s="1">
        <f t="shared" si="107"/>
        <v>0.75239139640496111</v>
      </c>
      <c r="V231" s="1">
        <f t="shared" si="107"/>
        <v>0.73318140330525994</v>
      </c>
      <c r="W231" s="1">
        <f t="shared" si="107"/>
        <v>0.71446187811448725</v>
      </c>
      <c r="X231" s="1">
        <f t="shared" si="107"/>
        <v>0.69622029824773435</v>
      </c>
      <c r="Y231" s="1">
        <f t="shared" si="107"/>
        <v>0.67844446084566457</v>
      </c>
      <c r="Z231" s="1">
        <f t="shared" si="106"/>
        <v>0.66112247461130713</v>
      </c>
      <c r="AA231" s="1">
        <f t="shared" si="106"/>
        <v>0.64424275185527369</v>
      </c>
      <c r="AB231" s="1">
        <f t="shared" si="106"/>
        <v>0.62779400074407521</v>
      </c>
      <c r="AC231" s="1">
        <f t="shared" si="102"/>
        <v>0.78400000000000003</v>
      </c>
      <c r="AD231" s="1">
        <f t="shared" si="102"/>
        <v>0.76398297872340426</v>
      </c>
      <c r="AE231" s="1">
        <f t="shared" si="102"/>
        <v>0.74447703033046619</v>
      </c>
      <c r="AF231" s="1">
        <f t="shared" si="102"/>
        <v>0.72546910615181603</v>
      </c>
      <c r="AG231" s="1">
        <f t="shared" si="102"/>
        <v>0.70694649067559934</v>
      </c>
      <c r="AH231" s="1">
        <f t="shared" si="98"/>
        <v>0.68889679304132867</v>
      </c>
      <c r="AI231" s="1">
        <f t="shared" si="98"/>
        <v>0.67130793875091177</v>
      </c>
      <c r="AJ231" s="1">
        <f t="shared" si="98"/>
        <v>0.65416816159131397</v>
      </c>
      <c r="AK231" s="1">
        <f t="shared" si="98"/>
        <v>0.63746599576345064</v>
      </c>
      <c r="AL231" s="1">
        <f t="shared" si="98"/>
        <v>0.62119026821204326</v>
      </c>
      <c r="AM231" s="1">
        <f t="shared" si="103"/>
        <v>0.63451776649746194</v>
      </c>
      <c r="AN231" s="1">
        <f t="shared" si="103"/>
        <v>0.61831731288476077</v>
      </c>
      <c r="AO231" s="1">
        <f t="shared" si="103"/>
        <v>0.60253048787493702</v>
      </c>
      <c r="AP231" s="1">
        <f t="shared" si="103"/>
        <v>0.58714673073770463</v>
      </c>
      <c r="AQ231" s="1">
        <f t="shared" si="103"/>
        <v>0.57215575037844402</v>
      </c>
      <c r="AR231" s="1">
        <f t="shared" si="99"/>
        <v>0.55754751845388795</v>
      </c>
      <c r="AS231" s="1">
        <f t="shared" si="99"/>
        <v>0.54331226266357591</v>
      </c>
      <c r="AT231" s="1">
        <f t="shared" si="99"/>
        <v>0.52944046021259095</v>
      </c>
      <c r="AU231" s="1">
        <f t="shared" si="99"/>
        <v>0.51592283144120565</v>
      </c>
      <c r="AV231" s="1">
        <f t="shared" si="99"/>
        <v>0.5027503336171748</v>
      </c>
      <c r="BK231" s="1">
        <f t="shared" ca="1" si="104"/>
        <v>0.31628541705140378</v>
      </c>
      <c r="BL231" s="1">
        <f t="shared" ca="1" si="104"/>
        <v>0.74189757022689629</v>
      </c>
      <c r="BM231" s="1">
        <f t="shared" ca="1" si="104"/>
        <v>-15.475624335701511</v>
      </c>
      <c r="BN231" s="1">
        <f t="shared" ca="1" si="104"/>
        <v>211.86053556772532</v>
      </c>
      <c r="BO231" s="1">
        <f t="shared" ca="1" si="104"/>
        <v>-1220.4403864801209</v>
      </c>
      <c r="BP231" s="1">
        <f t="shared" ca="1" si="100"/>
        <v>3731.7423548378138</v>
      </c>
      <c r="BQ231" s="1">
        <f t="shared" ca="1" si="100"/>
        <v>-6564.0933005071729</v>
      </c>
      <c r="BR231" s="1">
        <f t="shared" ca="1" si="100"/>
        <v>6670.7725075394783</v>
      </c>
      <c r="BS231" s="1">
        <f t="shared" ca="1" si="100"/>
        <v>-3640.3809258448368</v>
      </c>
      <c r="BT231" s="1">
        <f t="shared" ca="1" si="100"/>
        <v>825.73171136786596</v>
      </c>
      <c r="BU231" s="1">
        <f t="shared" ca="1" si="105"/>
        <v>0.42683056737587322</v>
      </c>
      <c r="BV231" s="1">
        <f t="shared" ca="1" si="105"/>
        <v>0.31615512059367401</v>
      </c>
      <c r="BW231" s="1">
        <f t="shared" ca="1" si="105"/>
        <v>-11.825624217629809</v>
      </c>
      <c r="BX231" s="1">
        <f t="shared" ca="1" si="105"/>
        <v>129.2452630041669</v>
      </c>
      <c r="BY231" s="1">
        <f t="shared" ca="1" si="105"/>
        <v>-666.47629335283057</v>
      </c>
      <c r="BZ231" s="1">
        <f t="shared" ca="1" si="101"/>
        <v>1923.4154893028731</v>
      </c>
      <c r="CA231" s="1">
        <f t="shared" ca="1" si="101"/>
        <v>-3292.8041726181318</v>
      </c>
      <c r="CB231" s="1">
        <f t="shared" ca="1" si="101"/>
        <v>3315.7954605490786</v>
      </c>
      <c r="CC231" s="1">
        <f t="shared" ca="1" si="101"/>
        <v>-1810.5933312132613</v>
      </c>
      <c r="CD231" s="1">
        <f t="shared" ca="1" si="101"/>
        <v>412.95615524893071</v>
      </c>
      <c r="CE231" s="4">
        <f t="shared" ca="1" si="88"/>
        <v>0.77505513232972589</v>
      </c>
      <c r="CF231" s="4">
        <f t="shared" ca="1" si="89"/>
        <v>8.944867670274137E-3</v>
      </c>
      <c r="CG231" s="14">
        <f t="shared" ca="1" si="108"/>
        <v>2.3009446619964994E-3</v>
      </c>
      <c r="CH231" s="14">
        <f t="shared" ca="1" si="108"/>
        <v>4.6920571663985035E-2</v>
      </c>
      <c r="CI231" s="8">
        <f t="shared" ca="1" si="90"/>
        <v>0.45593239116544737</v>
      </c>
      <c r="CJ231" s="8">
        <f t="shared" ca="1" si="91"/>
        <v>0.17858537533201457</v>
      </c>
      <c r="CK231" s="14">
        <f t="shared" ca="1" si="109"/>
        <v>9.8449747405943335E-3</v>
      </c>
      <c r="CL231" s="14">
        <f t="shared" ca="1" si="109"/>
        <v>8.630611775726249E-2</v>
      </c>
    </row>
    <row r="232" spans="1:90" x14ac:dyDescent="0.25">
      <c r="A232" s="7">
        <f>'Calculate Data'!M234</f>
        <v>0.30714285714285716</v>
      </c>
      <c r="B232" s="7">
        <f>'Calculate Data'!L234</f>
        <v>0.46464646464646464</v>
      </c>
      <c r="C232" s="7">
        <f>'Calculate Data'!N234</f>
        <v>0.41422594142259417</v>
      </c>
      <c r="D232" s="7">
        <f>'Calculate Data'!B234</f>
        <v>239</v>
      </c>
      <c r="E232" s="2">
        <v>0.97872340425531912</v>
      </c>
      <c r="F232" s="10">
        <v>0.7857142857142857</v>
      </c>
      <c r="G232" s="4">
        <v>0.78512396694214881</v>
      </c>
      <c r="H232" s="8">
        <v>0.55251141552511418</v>
      </c>
      <c r="I232" s="20">
        <v>219</v>
      </c>
      <c r="J232" s="1">
        <f t="shared" si="107"/>
        <v>1</v>
      </c>
      <c r="K232" s="1">
        <f t="shared" si="107"/>
        <v>0.97872340425531912</v>
      </c>
      <c r="L232" s="1">
        <f t="shared" si="107"/>
        <v>0.95789950203712082</v>
      </c>
      <c r="M232" s="1">
        <f t="shared" si="107"/>
        <v>0.93751866156824593</v>
      </c>
      <c r="N232" s="1">
        <f t="shared" si="107"/>
        <v>0.91757145600296408</v>
      </c>
      <c r="O232" s="1">
        <f t="shared" si="107"/>
        <v>0.89804865906673081</v>
      </c>
      <c r="P232" s="1">
        <f t="shared" si="107"/>
        <v>0.87894124078871516</v>
      </c>
      <c r="Q232" s="1">
        <f t="shared" si="107"/>
        <v>0.86024036332512555</v>
      </c>
      <c r="R232" s="1">
        <f t="shared" si="107"/>
        <v>0.84193737687139947</v>
      </c>
      <c r="S232" s="1">
        <f t="shared" si="107"/>
        <v>0.82402381566136962</v>
      </c>
      <c r="T232" s="1">
        <f t="shared" si="107"/>
        <v>0.80649139405155323</v>
      </c>
      <c r="U232" s="1">
        <f t="shared" si="107"/>
        <v>0.78933200268875425</v>
      </c>
      <c r="V232" s="1">
        <f t="shared" si="107"/>
        <v>0.77253770475920636</v>
      </c>
      <c r="W232" s="1">
        <f t="shared" si="107"/>
        <v>0.75610073231752106</v>
      </c>
      <c r="X232" s="1">
        <f t="shared" si="107"/>
        <v>0.7400134826937439</v>
      </c>
      <c r="Y232" s="1">
        <f t="shared" si="107"/>
        <v>0.72426851497685585</v>
      </c>
      <c r="Z232" s="1">
        <f t="shared" si="106"/>
        <v>0.70885854657309288</v>
      </c>
      <c r="AA232" s="1">
        <f t="shared" si="106"/>
        <v>0.69377644983749509</v>
      </c>
      <c r="AB232" s="1">
        <f t="shared" si="106"/>
        <v>0.67901524877712294</v>
      </c>
      <c r="AC232" s="1">
        <f t="shared" si="102"/>
        <v>0.78512396694214881</v>
      </c>
      <c r="AD232" s="1">
        <f t="shared" si="102"/>
        <v>0.76841920168806055</v>
      </c>
      <c r="AE232" s="1">
        <f t="shared" si="102"/>
        <v>0.75206985697129325</v>
      </c>
      <c r="AF232" s="1">
        <f t="shared" si="102"/>
        <v>0.7360683706527551</v>
      </c>
      <c r="AG232" s="1">
        <f t="shared" si="102"/>
        <v>0.72040734148993057</v>
      </c>
      <c r="AH232" s="1">
        <f t="shared" si="98"/>
        <v>0.70507952571354904</v>
      </c>
      <c r="AI232" s="1">
        <f t="shared" si="98"/>
        <v>0.69007783367709041</v>
      </c>
      <c r="AJ232" s="1">
        <f t="shared" si="98"/>
        <v>0.67539532657757795</v>
      </c>
      <c r="AK232" s="1">
        <f t="shared" si="98"/>
        <v>0.66102521324614016</v>
      </c>
      <c r="AL232" s="1">
        <f t="shared" si="98"/>
        <v>0.64696084700686052</v>
      </c>
      <c r="AM232" s="1">
        <f t="shared" si="103"/>
        <v>0.55251141552511418</v>
      </c>
      <c r="AN232" s="1">
        <f t="shared" si="103"/>
        <v>0.54075585349266497</v>
      </c>
      <c r="AO232" s="1">
        <f t="shared" si="103"/>
        <v>0.52925040980133164</v>
      </c>
      <c r="AP232" s="1">
        <f t="shared" si="103"/>
        <v>0.51798976278428199</v>
      </c>
      <c r="AQ232" s="1">
        <f t="shared" si="103"/>
        <v>0.50696870400163774</v>
      </c>
      <c r="AR232" s="1">
        <f t="shared" si="99"/>
        <v>0.49618213583139009</v>
      </c>
      <c r="AS232" s="1">
        <f t="shared" si="99"/>
        <v>0.48562506911157322</v>
      </c>
      <c r="AT232" s="1">
        <f t="shared" si="99"/>
        <v>0.47529262083260365</v>
      </c>
      <c r="AU232" s="1">
        <f t="shared" si="99"/>
        <v>0.46518001187871844</v>
      </c>
      <c r="AV232" s="1">
        <f t="shared" si="99"/>
        <v>0.45528256481746909</v>
      </c>
      <c r="BK232" s="1">
        <f t="shared" ca="1" si="104"/>
        <v>0.31628541705140378</v>
      </c>
      <c r="BL232" s="1">
        <f t="shared" ca="1" si="104"/>
        <v>0.74513729760779979</v>
      </c>
      <c r="BM232" s="1">
        <f t="shared" ca="1" si="104"/>
        <v>-15.611077732282183</v>
      </c>
      <c r="BN232" s="1">
        <f t="shared" ca="1" si="104"/>
        <v>214.64813867782829</v>
      </c>
      <c r="BO232" s="1">
        <f t="shared" ca="1" si="104"/>
        <v>-1241.89816526663</v>
      </c>
      <c r="BP232" s="1">
        <f t="shared" ca="1" si="100"/>
        <v>3813.9361675823038</v>
      </c>
      <c r="BQ232" s="1">
        <f t="shared" ca="1" si="100"/>
        <v>-6737.9668108999849</v>
      </c>
      <c r="BR232" s="1">
        <f t="shared" ca="1" si="100"/>
        <v>6877.373422214916</v>
      </c>
      <c r="BS232" s="1">
        <f t="shared" ca="1" si="100"/>
        <v>-3769.5165949309148</v>
      </c>
      <c r="BT232" s="1">
        <f t="shared" ca="1" si="100"/>
        <v>858.75671622858817</v>
      </c>
      <c r="BU232" s="1">
        <f t="shared" ca="1" si="105"/>
        <v>0.42683056737587322</v>
      </c>
      <c r="BV232" s="1">
        <f t="shared" ca="1" si="105"/>
        <v>0.31753571063993458</v>
      </c>
      <c r="BW232" s="1">
        <f t="shared" ca="1" si="105"/>
        <v>-11.929130281890448</v>
      </c>
      <c r="BX232" s="1">
        <f t="shared" ca="1" si="105"/>
        <v>130.94583690364766</v>
      </c>
      <c r="BY232" s="1">
        <f t="shared" ca="1" si="105"/>
        <v>-678.19427730980487</v>
      </c>
      <c r="BZ232" s="1">
        <f t="shared" ca="1" si="101"/>
        <v>1965.7798428742447</v>
      </c>
      <c r="CA232" s="1">
        <f t="shared" ca="1" si="101"/>
        <v>-3380.0258793060875</v>
      </c>
      <c r="CB232" s="1">
        <f t="shared" ca="1" si="101"/>
        <v>3418.4891701984257</v>
      </c>
      <c r="CC232" s="1">
        <f t="shared" ca="1" si="101"/>
        <v>-1874.8207255524273</v>
      </c>
      <c r="CD232" s="1">
        <f t="shared" ca="1" si="101"/>
        <v>429.47226919563781</v>
      </c>
      <c r="CE232" s="4">
        <f t="shared" ca="1" si="88"/>
        <v>0.78321858848357806</v>
      </c>
      <c r="CF232" s="4">
        <f t="shared" ca="1" si="89"/>
        <v>1.9053784585707501E-3</v>
      </c>
      <c r="CG232" s="14">
        <f t="shared" ca="1" si="108"/>
        <v>2.3009446619964994E-3</v>
      </c>
      <c r="CH232" s="14">
        <f t="shared" ca="1" si="108"/>
        <v>4.6920571663985035E-2</v>
      </c>
      <c r="CI232" s="8">
        <f t="shared" ca="1" si="90"/>
        <v>0.46147299976149725</v>
      </c>
      <c r="CJ232" s="8">
        <f t="shared" ca="1" si="91"/>
        <v>9.1038415763616931E-2</v>
      </c>
      <c r="CK232" s="14">
        <f t="shared" ca="1" si="109"/>
        <v>9.8449747405943335E-3</v>
      </c>
      <c r="CL232" s="14">
        <f t="shared" ca="1" si="109"/>
        <v>8.630611775726249E-2</v>
      </c>
    </row>
    <row r="233" spans="1:90" x14ac:dyDescent="0.25">
      <c r="A233" s="7">
        <f>'Calculate Data'!M235</f>
        <v>0.5535714285714286</v>
      </c>
      <c r="B233" s="7">
        <f>'Calculate Data'!L235</f>
        <v>0.54838709677419351</v>
      </c>
      <c r="C233" s="7">
        <f>'Calculate Data'!N235</f>
        <v>0.35632183908045978</v>
      </c>
      <c r="D233" s="7">
        <f>'Calculate Data'!B235</f>
        <v>87</v>
      </c>
      <c r="E233" s="2">
        <v>0.98297872340425529</v>
      </c>
      <c r="F233" s="10">
        <v>0.79452054794520544</v>
      </c>
      <c r="G233" s="4">
        <v>0.77611940298507465</v>
      </c>
      <c r="H233" s="8">
        <v>0.47857142857142859</v>
      </c>
      <c r="I233" s="20">
        <v>140</v>
      </c>
      <c r="J233" s="1">
        <f t="shared" si="107"/>
        <v>1</v>
      </c>
      <c r="K233" s="1">
        <f t="shared" si="107"/>
        <v>0.98297872340425529</v>
      </c>
      <c r="L233" s="1">
        <f t="shared" si="107"/>
        <v>0.9662471706654594</v>
      </c>
      <c r="M233" s="1">
        <f t="shared" si="107"/>
        <v>0.94980041031370688</v>
      </c>
      <c r="N233" s="1">
        <f t="shared" si="107"/>
        <v>0.93363359481900543</v>
      </c>
      <c r="O233" s="1">
        <f t="shared" si="107"/>
        <v>0.91774195916251167</v>
      </c>
      <c r="P233" s="1">
        <f t="shared" si="107"/>
        <v>0.90212081943208589</v>
      </c>
      <c r="Q233" s="1">
        <f t="shared" si="107"/>
        <v>0.8867655714417525</v>
      </c>
      <c r="R233" s="1">
        <f t="shared" si="107"/>
        <v>0.87167168937465878</v>
      </c>
      <c r="S233" s="1">
        <f t="shared" si="107"/>
        <v>0.85683472444913267</v>
      </c>
      <c r="T233" s="1">
        <f t="shared" si="107"/>
        <v>0.84225030360744524</v>
      </c>
      <c r="U233" s="1">
        <f t="shared" si="107"/>
        <v>0.82791412822689292</v>
      </c>
      <c r="V233" s="1">
        <f t="shared" si="107"/>
        <v>0.8138219728528181</v>
      </c>
      <c r="W233" s="1">
        <f t="shared" si="107"/>
        <v>0.79996968395319568</v>
      </c>
      <c r="X233" s="1">
        <f t="shared" si="107"/>
        <v>0.78635317869441779</v>
      </c>
      <c r="Y233" s="1">
        <f t="shared" si="107"/>
        <v>0.77296844373791707</v>
      </c>
      <c r="Z233" s="1">
        <f t="shared" si="106"/>
        <v>0.75981153405727164</v>
      </c>
      <c r="AA233" s="1">
        <f t="shared" si="106"/>
        <v>0.7468785717754457</v>
      </c>
      <c r="AB233" s="1">
        <f t="shared" si="106"/>
        <v>0.73416574502182108</v>
      </c>
      <c r="AC233" s="1">
        <f t="shared" si="102"/>
        <v>0.77611940298507465</v>
      </c>
      <c r="AD233" s="1">
        <f t="shared" si="102"/>
        <v>0.76290885995554147</v>
      </c>
      <c r="AE233" s="1">
        <f t="shared" si="102"/>
        <v>0.74992317723289392</v>
      </c>
      <c r="AF233" s="1">
        <f t="shared" si="102"/>
        <v>0.73715852740765309</v>
      </c>
      <c r="AG233" s="1">
        <f t="shared" si="102"/>
        <v>0.72461114821773553</v>
      </c>
      <c r="AH233" s="1">
        <f t="shared" si="98"/>
        <v>0.71227734143956134</v>
      </c>
      <c r="AI233" s="1">
        <f t="shared" si="98"/>
        <v>0.70015347179803678</v>
      </c>
      <c r="AJ233" s="1">
        <f t="shared" si="98"/>
        <v>0.68823596589509151</v>
      </c>
      <c r="AK233" s="1">
        <f t="shared" si="98"/>
        <v>0.67652131115645164</v>
      </c>
      <c r="AL233" s="1">
        <f t="shared" si="98"/>
        <v>0.66500605479634178</v>
      </c>
      <c r="AM233" s="1">
        <f t="shared" si="103"/>
        <v>0.47857142857142859</v>
      </c>
      <c r="AN233" s="1">
        <f t="shared" si="103"/>
        <v>0.47042553191489361</v>
      </c>
      <c r="AO233" s="1">
        <f t="shared" si="103"/>
        <v>0.46241828881846986</v>
      </c>
      <c r="AP233" s="1">
        <f t="shared" si="103"/>
        <v>0.45454733922155977</v>
      </c>
      <c r="AQ233" s="1">
        <f t="shared" si="103"/>
        <v>0.44681036323480977</v>
      </c>
      <c r="AR233" s="1">
        <f t="shared" si="99"/>
        <v>0.43920508045634488</v>
      </c>
      <c r="AS233" s="1">
        <f t="shared" si="99"/>
        <v>0.43172924929964113</v>
      </c>
      <c r="AT233" s="1">
        <f t="shared" si="99"/>
        <v>0.42438066633283872</v>
      </c>
      <c r="AU233" s="1">
        <f t="shared" si="99"/>
        <v>0.417157165629301</v>
      </c>
      <c r="AV233" s="1">
        <f t="shared" si="99"/>
        <v>0.41005661812922778</v>
      </c>
      <c r="BK233" s="1">
        <f t="shared" ca="1" si="104"/>
        <v>0.31628541705140378</v>
      </c>
      <c r="BL233" s="1">
        <f t="shared" ca="1" si="104"/>
        <v>0.74837702498870329</v>
      </c>
      <c r="BM233" s="1">
        <f t="shared" ca="1" si="104"/>
        <v>-15.7471213397412</v>
      </c>
      <c r="BN233" s="1">
        <f t="shared" ca="1" si="104"/>
        <v>217.46008751254493</v>
      </c>
      <c r="BO233" s="1">
        <f t="shared" ca="1" si="104"/>
        <v>-1263.6376609706413</v>
      </c>
      <c r="BP233" s="1">
        <f t="shared" ca="1" si="100"/>
        <v>3897.5719357960279</v>
      </c>
      <c r="BQ233" s="1">
        <f t="shared" ca="1" si="100"/>
        <v>-6915.6615467272941</v>
      </c>
      <c r="BR233" s="1">
        <f t="shared" ca="1" si="100"/>
        <v>7089.4348054019119</v>
      </c>
      <c r="BS233" s="1">
        <f t="shared" ca="1" si="100"/>
        <v>-3902.6428671441722</v>
      </c>
      <c r="BT233" s="1">
        <f t="shared" ca="1" si="100"/>
        <v>892.95061663720719</v>
      </c>
      <c r="BU233" s="1">
        <f t="shared" ca="1" si="105"/>
        <v>0.42683056737587322</v>
      </c>
      <c r="BV233" s="1">
        <f t="shared" ca="1" si="105"/>
        <v>0.31891630068619514</v>
      </c>
      <c r="BW233" s="1">
        <f t="shared" ca="1" si="105"/>
        <v>-12.033087352967035</v>
      </c>
      <c r="BX233" s="1">
        <f t="shared" ca="1" si="105"/>
        <v>132.66126288292844</v>
      </c>
      <c r="BY233" s="1">
        <f t="shared" ca="1" si="105"/>
        <v>-690.06610544387422</v>
      </c>
      <c r="BZ233" s="1">
        <f t="shared" ca="1" si="101"/>
        <v>2008.8874094599912</v>
      </c>
      <c r="CA233" s="1">
        <f t="shared" ca="1" si="101"/>
        <v>-3469.1644611021798</v>
      </c>
      <c r="CB233" s="1">
        <f t="shared" ca="1" si="101"/>
        <v>3523.8970777435379</v>
      </c>
      <c r="CC233" s="1">
        <f t="shared" ca="1" si="101"/>
        <v>-1941.0329010331202</v>
      </c>
      <c r="CD233" s="1">
        <f t="shared" ca="1" si="101"/>
        <v>446.57295874323518</v>
      </c>
      <c r="CE233" s="4">
        <f t="shared" ca="1" si="88"/>
        <v>0.79291160788318393</v>
      </c>
      <c r="CF233" s="4">
        <f t="shared" ca="1" si="89"/>
        <v>-1.6792204898109286E-2</v>
      </c>
      <c r="CG233" s="14">
        <f t="shared" ca="1" si="108"/>
        <v>2.3009446619964994E-3</v>
      </c>
      <c r="CH233" s="14">
        <f t="shared" ca="1" si="108"/>
        <v>4.6920571663985035E-2</v>
      </c>
      <c r="CI233" s="8">
        <f t="shared" ca="1" si="90"/>
        <v>0.46790076561364913</v>
      </c>
      <c r="CJ233" s="8">
        <f t="shared" ca="1" si="91"/>
        <v>1.0670662957779464E-2</v>
      </c>
      <c r="CK233" s="14">
        <f t="shared" ca="1" si="109"/>
        <v>9.8449747405943335E-3</v>
      </c>
      <c r="CL233" s="14">
        <f t="shared" ca="1" si="109"/>
        <v>8.630611775726249E-2</v>
      </c>
    </row>
    <row r="234" spans="1:90" x14ac:dyDescent="0.25">
      <c r="A234" s="7">
        <f>'Calculate Data'!M236</f>
        <v>0.42045454545454547</v>
      </c>
      <c r="B234" s="7">
        <f>'Calculate Data'!L236</f>
        <v>0.5901639344262295</v>
      </c>
      <c r="C234" s="7">
        <f>'Calculate Data'!N236</f>
        <v>0.40939597315436244</v>
      </c>
      <c r="D234" s="7">
        <f>'Calculate Data'!B236</f>
        <v>149</v>
      </c>
      <c r="E234" s="2">
        <v>0.98723404255319147</v>
      </c>
      <c r="F234" s="10">
        <v>0.8125</v>
      </c>
      <c r="G234" s="4">
        <v>0.87387387387387383</v>
      </c>
      <c r="H234" s="8">
        <v>0.33134328358208953</v>
      </c>
      <c r="I234" s="20">
        <v>335</v>
      </c>
      <c r="J234" s="1">
        <f t="shared" si="107"/>
        <v>1</v>
      </c>
      <c r="K234" s="1">
        <f t="shared" si="107"/>
        <v>0.98723404255319147</v>
      </c>
      <c r="L234" s="1">
        <f t="shared" si="107"/>
        <v>0.97463105477591672</v>
      </c>
      <c r="M234" s="1">
        <f t="shared" si="107"/>
        <v>0.96218895620430922</v>
      </c>
      <c r="N234" s="1">
        <f t="shared" si="107"/>
        <v>0.94990569293361593</v>
      </c>
      <c r="O234" s="1">
        <f t="shared" si="107"/>
        <v>0.93777923727914425</v>
      </c>
      <c r="P234" s="1">
        <f t="shared" si="107"/>
        <v>0.92580758744153813</v>
      </c>
      <c r="Q234" s="1">
        <f t="shared" si="107"/>
        <v>0.91398876717632693</v>
      </c>
      <c r="R234" s="1">
        <f t="shared" si="107"/>
        <v>0.90232082546769299</v>
      </c>
      <c r="S234" s="1">
        <f t="shared" si="107"/>
        <v>0.8908018362064033</v>
      </c>
      <c r="T234" s="1">
        <f t="shared" si="107"/>
        <v>0.87942989787185344</v>
      </c>
      <c r="U234" s="1">
        <f t="shared" si="107"/>
        <v>0.86820313321817022</v>
      </c>
      <c r="V234" s="1">
        <f t="shared" si="107"/>
        <v>0.85711968896432122</v>
      </c>
      <c r="W234" s="1">
        <f t="shared" si="107"/>
        <v>0.84617773548818098</v>
      </c>
      <c r="X234" s="1">
        <f t="shared" si="107"/>
        <v>0.83537546652450201</v>
      </c>
      <c r="Y234" s="1">
        <f t="shared" si="107"/>
        <v>0.82471109886674243</v>
      </c>
      <c r="Z234" s="1">
        <f t="shared" si="106"/>
        <v>0.8141828720726989</v>
      </c>
      <c r="AA234" s="1">
        <f t="shared" si="106"/>
        <v>0.80378904817389851</v>
      </c>
      <c r="AB234" s="1">
        <f t="shared" si="106"/>
        <v>0.79352791138869982</v>
      </c>
      <c r="AC234" s="1">
        <f t="shared" si="102"/>
        <v>0.87387387387387383</v>
      </c>
      <c r="AD234" s="1">
        <f t="shared" si="102"/>
        <v>0.86271803718612228</v>
      </c>
      <c r="AE234" s="1">
        <f t="shared" si="102"/>
        <v>0.85170461543481002</v>
      </c>
      <c r="AF234" s="1">
        <f t="shared" si="102"/>
        <v>0.84083179055691881</v>
      </c>
      <c r="AG234" s="1">
        <f t="shared" si="102"/>
        <v>0.83009776769874544</v>
      </c>
      <c r="AH234" s="1">
        <f t="shared" si="98"/>
        <v>0.81950077491961248</v>
      </c>
      <c r="AI234" s="1">
        <f t="shared" si="98"/>
        <v>0.80903906289936212</v>
      </c>
      <c r="AJ234" s="1">
        <f t="shared" si="98"/>
        <v>0.79871090464958294</v>
      </c>
      <c r="AK234" s="1">
        <f t="shared" si="98"/>
        <v>0.78851459522852452</v>
      </c>
      <c r="AL234" s="1">
        <f t="shared" si="98"/>
        <v>0.77844845145964969</v>
      </c>
      <c r="AM234" s="1">
        <f t="shared" si="103"/>
        <v>0.33134328358208953</v>
      </c>
      <c r="AN234" s="1">
        <f t="shared" si="103"/>
        <v>0.32711336932359475</v>
      </c>
      <c r="AO234" s="1">
        <f t="shared" si="103"/>
        <v>0.32293745397052759</v>
      </c>
      <c r="AP234" s="1">
        <f t="shared" si="103"/>
        <v>0.31881484817515915</v>
      </c>
      <c r="AQ234" s="1">
        <f t="shared" si="103"/>
        <v>0.31474487138994434</v>
      </c>
      <c r="AR234" s="1">
        <f t="shared" si="99"/>
        <v>0.31072685175517911</v>
      </c>
      <c r="AS234" s="1">
        <f t="shared" si="99"/>
        <v>0.30676012598809171</v>
      </c>
      <c r="AT234" s="1">
        <f t="shared" si="99"/>
        <v>0.30284403927335007</v>
      </c>
      <c r="AU234" s="1">
        <f t="shared" si="99"/>
        <v>0.2989779451549669</v>
      </c>
      <c r="AV234" s="1">
        <f t="shared" si="99"/>
        <v>0.29516120542958435</v>
      </c>
      <c r="BK234" s="1">
        <f t="shared" ca="1" si="104"/>
        <v>0.31628541705140378</v>
      </c>
      <c r="BL234" s="1">
        <f t="shared" ca="1" si="104"/>
        <v>0.75161675236960679</v>
      </c>
      <c r="BM234" s="1">
        <f t="shared" ca="1" si="104"/>
        <v>-15.883755158078568</v>
      </c>
      <c r="BN234" s="1">
        <f t="shared" ca="1" si="104"/>
        <v>220.29648792285195</v>
      </c>
      <c r="BO234" s="1">
        <f t="shared" ca="1" si="104"/>
        <v>-1285.6613286222077</v>
      </c>
      <c r="BP234" s="1">
        <f t="shared" ca="1" si="100"/>
        <v>3982.6685493674445</v>
      </c>
      <c r="BQ234" s="1">
        <f t="shared" ca="1" si="100"/>
        <v>-7097.2443981155848</v>
      </c>
      <c r="BR234" s="1">
        <f t="shared" ca="1" si="100"/>
        <v>7307.0763981412147</v>
      </c>
      <c r="BS234" s="1">
        <f t="shared" ca="1" si="100"/>
        <v>-4039.8649816348029</v>
      </c>
      <c r="BT234" s="1">
        <f t="shared" ca="1" si="100"/>
        <v>928.34945438685588</v>
      </c>
      <c r="BU234" s="1">
        <f t="shared" ca="1" si="105"/>
        <v>0.42683056737587322</v>
      </c>
      <c r="BV234" s="1">
        <f t="shared" ca="1" si="105"/>
        <v>0.32029689073245576</v>
      </c>
      <c r="BW234" s="1">
        <f t="shared" ca="1" si="105"/>
        <v>-12.137495430859573</v>
      </c>
      <c r="BX234" s="1">
        <f t="shared" ca="1" si="105"/>
        <v>134.39160551626927</v>
      </c>
      <c r="BY234" s="1">
        <f t="shared" ca="1" si="105"/>
        <v>-702.0931184344754</v>
      </c>
      <c r="BZ234" s="1">
        <f t="shared" ca="1" si="101"/>
        <v>2052.7479252906983</v>
      </c>
      <c r="CA234" s="1">
        <f t="shared" ca="1" si="101"/>
        <v>-3560.2534726921072</v>
      </c>
      <c r="CB234" s="1">
        <f t="shared" ca="1" si="101"/>
        <v>3632.078702048072</v>
      </c>
      <c r="CC234" s="1">
        <f t="shared" ca="1" si="101"/>
        <v>-2009.2821997885956</v>
      </c>
      <c r="CD234" s="1">
        <f t="shared" ca="1" si="101"/>
        <v>464.27624872971262</v>
      </c>
      <c r="CE234" s="4">
        <f t="shared" ca="1" si="88"/>
        <v>0.8043284571139111</v>
      </c>
      <c r="CF234" s="4">
        <f t="shared" ca="1" si="89"/>
        <v>6.954541675996273E-2</v>
      </c>
      <c r="CG234" s="14">
        <f t="shared" ca="1" si="108"/>
        <v>2.3009446619964994E-3</v>
      </c>
      <c r="CH234" s="14">
        <f t="shared" ca="1" si="108"/>
        <v>4.6920571663985035E-2</v>
      </c>
      <c r="CI234" s="8">
        <f t="shared" ca="1" si="90"/>
        <v>0.47532269682290007</v>
      </c>
      <c r="CJ234" s="8">
        <f t="shared" ca="1" si="91"/>
        <v>-0.14397941324081054</v>
      </c>
      <c r="CK234" s="14">
        <f t="shared" ca="1" si="109"/>
        <v>9.8449747405943335E-3</v>
      </c>
      <c r="CL234" s="14">
        <f t="shared" ca="1" si="109"/>
        <v>8.630611775726249E-2</v>
      </c>
    </row>
    <row r="235" spans="1:90" x14ac:dyDescent="0.25">
      <c r="A235" s="7">
        <f>'Calculate Data'!M237</f>
        <v>0.74285714285714288</v>
      </c>
      <c r="B235" s="7">
        <f>'Calculate Data'!L237</f>
        <v>0.76687116564417179</v>
      </c>
      <c r="C235" s="7">
        <f>'Calculate Data'!N237</f>
        <v>0.48224852071005919</v>
      </c>
      <c r="D235" s="7">
        <f>'Calculate Data'!B237</f>
        <v>338</v>
      </c>
      <c r="E235" s="2">
        <v>0.99148936170212765</v>
      </c>
      <c r="F235" s="10">
        <v>0.82553191489361699</v>
      </c>
      <c r="G235" s="4">
        <v>0.83687943262411346</v>
      </c>
      <c r="H235" s="8">
        <v>0.54545454545454541</v>
      </c>
      <c r="I235" s="20">
        <v>517</v>
      </c>
      <c r="J235" s="1">
        <f t="shared" si="107"/>
        <v>1</v>
      </c>
      <c r="K235" s="1">
        <f t="shared" si="107"/>
        <v>0.99148936170212765</v>
      </c>
      <c r="L235" s="1">
        <f t="shared" si="107"/>
        <v>0.98305115436849255</v>
      </c>
      <c r="M235" s="1">
        <f t="shared" si="107"/>
        <v>0.97468476156535644</v>
      </c>
      <c r="N235" s="1">
        <f t="shared" si="107"/>
        <v>0.9663895721052258</v>
      </c>
      <c r="O235" s="1">
        <f t="shared" si="107"/>
        <v>0.95816498000220263</v>
      </c>
      <c r="P235" s="1">
        <f t="shared" si="107"/>
        <v>0.95001038442771579</v>
      </c>
      <c r="Q235" s="1">
        <f t="shared" si="107"/>
        <v>0.94192518966662886</v>
      </c>
      <c r="R235" s="1">
        <f t="shared" si="107"/>
        <v>0.93390880507372143</v>
      </c>
      <c r="S235" s="1">
        <f t="shared" si="107"/>
        <v>0.92596064503054076</v>
      </c>
      <c r="T235" s="1">
        <f t="shared" si="107"/>
        <v>0.91808012890262136</v>
      </c>
      <c r="U235" s="1">
        <f t="shared" si="107"/>
        <v>0.91026668099706709</v>
      </c>
      <c r="V235" s="1">
        <f t="shared" si="107"/>
        <v>0.90251973052049639</v>
      </c>
      <c r="W235" s="1">
        <f t="shared" si="107"/>
        <v>0.89483871153734329</v>
      </c>
      <c r="X235" s="1">
        <f t="shared" si="107"/>
        <v>0.88722306292851483</v>
      </c>
      <c r="Y235" s="1">
        <f t="shared" si="107"/>
        <v>0.87967222835039982</v>
      </c>
      <c r="Z235" s="1">
        <f t="shared" si="106"/>
        <v>0.87218565619422617</v>
      </c>
      <c r="AA235" s="1">
        <f t="shared" si="106"/>
        <v>0.86476279954576463</v>
      </c>
      <c r="AB235" s="1">
        <f t="shared" si="106"/>
        <v>0.85740311614537523</v>
      </c>
      <c r="AC235" s="1">
        <f t="shared" si="102"/>
        <v>0.83687943262411346</v>
      </c>
      <c r="AD235" s="1">
        <f t="shared" si="102"/>
        <v>0.82975705447412096</v>
      </c>
      <c r="AE235" s="1">
        <f t="shared" si="102"/>
        <v>0.82269529230838379</v>
      </c>
      <c r="AF235" s="1">
        <f t="shared" si="102"/>
        <v>0.8156936302461848</v>
      </c>
      <c r="AG235" s="1">
        <f t="shared" si="102"/>
        <v>0.80875155679728117</v>
      </c>
      <c r="AH235" s="1">
        <f t="shared" si="98"/>
        <v>0.80186856482453839</v>
      </c>
      <c r="AI235" s="1">
        <f t="shared" si="98"/>
        <v>0.79504415150688268</v>
      </c>
      <c r="AJ235" s="1">
        <f t="shared" si="98"/>
        <v>0.78827781830256882</v>
      </c>
      <c r="AK235" s="1">
        <f t="shared" si="98"/>
        <v>0.78156907091275973</v>
      </c>
      <c r="AL235" s="1">
        <f t="shared" si="98"/>
        <v>0.77491741924541713</v>
      </c>
      <c r="AM235" s="1">
        <f t="shared" si="103"/>
        <v>0.54545454545454541</v>
      </c>
      <c r="AN235" s="1">
        <f t="shared" si="103"/>
        <v>0.54081237911025137</v>
      </c>
      <c r="AO235" s="1">
        <f t="shared" si="103"/>
        <v>0.53620972056463223</v>
      </c>
      <c r="AP235" s="1">
        <f t="shared" si="103"/>
        <v>0.53164623358110352</v>
      </c>
      <c r="AQ235" s="1">
        <f t="shared" si="103"/>
        <v>0.52712158478466853</v>
      </c>
      <c r="AR235" s="1">
        <f t="shared" si="99"/>
        <v>0.52263544363756498</v>
      </c>
      <c r="AS235" s="1">
        <f t="shared" si="99"/>
        <v>0.5181874824151177</v>
      </c>
      <c r="AT235" s="1">
        <f t="shared" si="99"/>
        <v>0.51377737618179753</v>
      </c>
      <c r="AU235" s="1">
        <f t="shared" si="99"/>
        <v>0.50940480276748434</v>
      </c>
      <c r="AV235" s="1">
        <f t="shared" si="99"/>
        <v>0.50506944274393129</v>
      </c>
      <c r="BK235" s="1">
        <f t="shared" ca="1" si="104"/>
        <v>0.31628541705140378</v>
      </c>
      <c r="BL235" s="1">
        <f t="shared" ca="1" si="104"/>
        <v>0.75485647975051018</v>
      </c>
      <c r="BM235" s="1">
        <f t="shared" ca="1" si="104"/>
        <v>-16.02097918729428</v>
      </c>
      <c r="BN235" s="1">
        <f t="shared" ca="1" si="104"/>
        <v>223.15744575972585</v>
      </c>
      <c r="BO235" s="1">
        <f t="shared" ca="1" si="104"/>
        <v>-1307.9716339022721</v>
      </c>
      <c r="BP235" s="1">
        <f t="shared" ca="1" si="100"/>
        <v>4069.2450624433609</v>
      </c>
      <c r="BQ235" s="1">
        <f t="shared" ca="1" si="100"/>
        <v>-7282.7831295528285</v>
      </c>
      <c r="BR235" s="1">
        <f t="shared" ca="1" si="100"/>
        <v>7530.4200329410551</v>
      </c>
      <c r="BS235" s="1">
        <f t="shared" ca="1" si="100"/>
        <v>-4181.2904802481644</v>
      </c>
      <c r="BT235" s="1">
        <f t="shared" ca="1" si="100"/>
        <v>964.99021966387875</v>
      </c>
      <c r="BU235" s="1">
        <f t="shared" ca="1" si="105"/>
        <v>0.42683056737587322</v>
      </c>
      <c r="BV235" s="1">
        <f t="shared" ca="1" si="105"/>
        <v>0.32167748077871633</v>
      </c>
      <c r="BW235" s="1">
        <f t="shared" ca="1" si="105"/>
        <v>-12.242354515568064</v>
      </c>
      <c r="BX235" s="1">
        <f t="shared" ca="1" si="105"/>
        <v>136.13692937793013</v>
      </c>
      <c r="BY235" s="1">
        <f t="shared" ca="1" si="105"/>
        <v>-714.27666277744152</v>
      </c>
      <c r="BZ235" s="1">
        <f t="shared" ca="1" si="101"/>
        <v>2097.3712112590265</v>
      </c>
      <c r="CA235" s="1">
        <f t="shared" ca="1" si="101"/>
        <v>-3653.3269073752531</v>
      </c>
      <c r="CB235" s="1">
        <f t="shared" ca="1" si="101"/>
        <v>3743.0946015671821</v>
      </c>
      <c r="CC235" s="1">
        <f t="shared" ca="1" si="101"/>
        <v>-2079.6221092290994</v>
      </c>
      <c r="CD235" s="1">
        <f t="shared" ca="1" si="101"/>
        <v>482.60063829337923</v>
      </c>
      <c r="CE235" s="4">
        <f t="shared" ca="1" si="88"/>
        <v>0.81767981426321512</v>
      </c>
      <c r="CF235" s="4">
        <f t="shared" ca="1" si="89"/>
        <v>1.9199618360898341E-2</v>
      </c>
      <c r="CG235" s="14">
        <f t="shared" ca="1" si="108"/>
        <v>2.3009446619964994E-3</v>
      </c>
      <c r="CH235" s="14">
        <f t="shared" ca="1" si="108"/>
        <v>4.6920571663985035E-2</v>
      </c>
      <c r="CI235" s="8">
        <f t="shared" ca="1" si="90"/>
        <v>0.48385464831062563</v>
      </c>
      <c r="CJ235" s="8">
        <f t="shared" ca="1" si="91"/>
        <v>6.159989714391978E-2</v>
      </c>
      <c r="CK235" s="14">
        <f t="shared" ca="1" si="109"/>
        <v>9.8449747405943335E-3</v>
      </c>
      <c r="CL235" s="14">
        <f t="shared" ca="1" si="109"/>
        <v>8.630611775726249E-2</v>
      </c>
    </row>
    <row r="236" spans="1:90" x14ac:dyDescent="0.25">
      <c r="A236" s="7">
        <f>'Calculate Data'!M238</f>
        <v>0.72941176470588232</v>
      </c>
      <c r="B236" s="7">
        <f>'Calculate Data'!L238</f>
        <v>0.85483870967741937</v>
      </c>
      <c r="C236" s="7">
        <f>'Calculate Data'!N238</f>
        <v>0.42176870748299322</v>
      </c>
      <c r="D236" s="7">
        <f>'Calculate Data'!B238</f>
        <v>147</v>
      </c>
      <c r="E236" s="2">
        <v>0.99574468085106382</v>
      </c>
      <c r="F236" s="10">
        <v>0.82775119617224879</v>
      </c>
      <c r="G236" s="4">
        <v>0.88461538461538458</v>
      </c>
      <c r="H236" s="8">
        <v>0.38348082595870209</v>
      </c>
      <c r="I236" s="20">
        <v>339</v>
      </c>
      <c r="J236" s="1">
        <f t="shared" si="107"/>
        <v>1</v>
      </c>
      <c r="K236" s="1">
        <f t="shared" si="107"/>
        <v>0.99574468085106382</v>
      </c>
      <c r="L236" s="1">
        <f t="shared" si="107"/>
        <v>0.99150746944318691</v>
      </c>
      <c r="M236" s="1">
        <f t="shared" si="107"/>
        <v>0.98728828872215202</v>
      </c>
      <c r="N236" s="1">
        <f t="shared" si="107"/>
        <v>0.9830870619616322</v>
      </c>
      <c r="O236" s="1">
        <f t="shared" si="107"/>
        <v>0.97890371276179544</v>
      </c>
      <c r="P236" s="1">
        <f t="shared" si="107"/>
        <v>0.97473816504791544</v>
      </c>
      <c r="Q236" s="1">
        <f t="shared" si="107"/>
        <v>0.97059034306898806</v>
      </c>
      <c r="R236" s="1">
        <f t="shared" si="107"/>
        <v>0.9664601713963541</v>
      </c>
      <c r="S236" s="1">
        <f t="shared" si="107"/>
        <v>0.96234757492232703</v>
      </c>
      <c r="T236" s="1">
        <f t="shared" si="107"/>
        <v>0.95825247885882769</v>
      </c>
      <c r="U236" s="1">
        <f t="shared" si="107"/>
        <v>0.95417480873602412</v>
      </c>
      <c r="V236" s="1">
        <f t="shared" si="107"/>
        <v>0.95011449040097729</v>
      </c>
      <c r="W236" s="1">
        <f t="shared" si="107"/>
        <v>0.94607145001629223</v>
      </c>
      <c r="X236" s="1">
        <f t="shared" si="107"/>
        <v>0.94204561405877607</v>
      </c>
      <c r="Y236" s="1">
        <f t="shared" si="107"/>
        <v>0.93803690931810035</v>
      </c>
      <c r="Z236" s="1">
        <f t="shared" si="106"/>
        <v>0.93404526289547019</v>
      </c>
      <c r="AA236" s="1">
        <f t="shared" si="106"/>
        <v>0.93007060220229798</v>
      </c>
      <c r="AB236" s="1">
        <f t="shared" si="106"/>
        <v>0.92611285495888385</v>
      </c>
      <c r="AC236" s="1">
        <f t="shared" si="102"/>
        <v>0.88461538461538458</v>
      </c>
      <c r="AD236" s="1">
        <f t="shared" si="102"/>
        <v>0.88085106382978717</v>
      </c>
      <c r="AE236" s="1">
        <f t="shared" si="102"/>
        <v>0.87710276143051147</v>
      </c>
      <c r="AF236" s="1">
        <f t="shared" si="102"/>
        <v>0.87337040925421139</v>
      </c>
      <c r="AG236" s="1">
        <f t="shared" si="102"/>
        <v>0.86965393942759772</v>
      </c>
      <c r="AH236" s="1">
        <f t="shared" si="98"/>
        <v>0.86595328436620367</v>
      </c>
      <c r="AI236" s="1">
        <f t="shared" si="98"/>
        <v>0.86226837677315593</v>
      </c>
      <c r="AJ236" s="1">
        <f t="shared" si="98"/>
        <v>0.85859914963795092</v>
      </c>
      <c r="AK236" s="1">
        <f t="shared" si="98"/>
        <v>0.85494553623523628</v>
      </c>
      <c r="AL236" s="1">
        <f t="shared" si="98"/>
        <v>0.85130747012359698</v>
      </c>
      <c r="AM236" s="1">
        <f t="shared" si="103"/>
        <v>0.38348082595870209</v>
      </c>
      <c r="AN236" s="1">
        <f t="shared" si="103"/>
        <v>0.38184899265675015</v>
      </c>
      <c r="AO236" s="1">
        <f t="shared" si="103"/>
        <v>0.38022410332629586</v>
      </c>
      <c r="AP236" s="1">
        <f t="shared" si="103"/>
        <v>0.37860612841852437</v>
      </c>
      <c r="AQ236" s="1">
        <f t="shared" si="103"/>
        <v>0.37699503851036048</v>
      </c>
      <c r="AR236" s="1">
        <f t="shared" si="99"/>
        <v>0.3753908043039334</v>
      </c>
      <c r="AS236" s="1">
        <f t="shared" si="99"/>
        <v>0.37379339662604427</v>
      </c>
      <c r="AT236" s="1">
        <f t="shared" si="99"/>
        <v>0.37220278642763555</v>
      </c>
      <c r="AU236" s="1">
        <f t="shared" si="99"/>
        <v>0.37061894478326263</v>
      </c>
      <c r="AV236" s="1">
        <f t="shared" si="99"/>
        <v>0.36904184289056791</v>
      </c>
      <c r="BK236" s="1">
        <f t="shared" ca="1" si="104"/>
        <v>0.31628541705140378</v>
      </c>
      <c r="BL236" s="1">
        <f t="shared" ca="1" si="104"/>
        <v>0.75809620713141368</v>
      </c>
      <c r="BM236" s="1">
        <f t="shared" ca="1" si="104"/>
        <v>-16.158793427388339</v>
      </c>
      <c r="BN236" s="1">
        <f t="shared" ca="1" si="104"/>
        <v>226.04306687414322</v>
      </c>
      <c r="BO236" s="1">
        <f t="shared" ca="1" si="104"/>
        <v>-1330.5710531426655</v>
      </c>
      <c r="BP236" s="1">
        <f t="shared" ca="1" si="100"/>
        <v>4157.320694140014</v>
      </c>
      <c r="BQ236" s="1">
        <f t="shared" ca="1" si="100"/>
        <v>-7472.3463874750641</v>
      </c>
      <c r="BR236" s="1">
        <f t="shared" ca="1" si="100"/>
        <v>7759.5896610564823</v>
      </c>
      <c r="BS236" s="1">
        <f t="shared" ca="1" si="100"/>
        <v>-4327.0292476572058</v>
      </c>
      <c r="BT236" s="1">
        <f t="shared" ca="1" si="100"/>
        <v>1002.9108717538072</v>
      </c>
      <c r="BU236" s="1">
        <f t="shared" ca="1" si="105"/>
        <v>0.42683056737587322</v>
      </c>
      <c r="BV236" s="1">
        <f t="shared" ca="1" si="105"/>
        <v>0.32305807082497695</v>
      </c>
      <c r="BW236" s="1">
        <f t="shared" ca="1" si="105"/>
        <v>-12.347664607092501</v>
      </c>
      <c r="BX236" s="1">
        <f t="shared" ca="1" si="105"/>
        <v>137.897299042171</v>
      </c>
      <c r="BY236" s="1">
        <f t="shared" ca="1" si="105"/>
        <v>-726.61809078500232</v>
      </c>
      <c r="BZ236" s="1">
        <f t="shared" ca="1" si="101"/>
        <v>2142.7671732862177</v>
      </c>
      <c r="CA236" s="1">
        <f t="shared" ca="1" si="101"/>
        <v>-3748.4192008704104</v>
      </c>
      <c r="CB236" s="1">
        <f t="shared" ca="1" si="101"/>
        <v>3857.0063879070722</v>
      </c>
      <c r="CC236" s="1">
        <f t="shared" ca="1" si="101"/>
        <v>-2152.1072820022791</v>
      </c>
      <c r="CD236" s="1">
        <f t="shared" ca="1" si="101"/>
        <v>501.56511122811531</v>
      </c>
      <c r="CE236" s="4">
        <f t="shared" ca="1" si="88"/>
        <v>0.83319374630605125</v>
      </c>
      <c r="CF236" s="4">
        <f t="shared" ca="1" si="89"/>
        <v>5.1421638309333328E-2</v>
      </c>
      <c r="CG236" s="14">
        <f t="shared" ca="1" si="108"/>
        <v>2.3009446619964994E-3</v>
      </c>
      <c r="CH236" s="14">
        <f t="shared" ca="1" si="108"/>
        <v>4.6920571663985035E-2</v>
      </c>
      <c r="CI236" s="8">
        <f t="shared" ca="1" si="90"/>
        <v>0.49362183699264506</v>
      </c>
      <c r="CJ236" s="8">
        <f t="shared" ca="1" si="91"/>
        <v>-0.11014101103394297</v>
      </c>
      <c r="CK236" s="14">
        <f t="shared" ca="1" si="109"/>
        <v>9.8449747405943335E-3</v>
      </c>
      <c r="CL236" s="14">
        <f t="shared" ca="1" si="109"/>
        <v>8.630611775726249E-2</v>
      </c>
    </row>
    <row r="237" spans="1:90" x14ac:dyDescent="0.25">
      <c r="A237" s="7">
        <f>'Calculate Data'!M239</f>
        <v>0.76521739130434785</v>
      </c>
      <c r="B237" s="7">
        <f>'Calculate Data'!L239</f>
        <v>0.81818181818181823</v>
      </c>
      <c r="C237" s="7">
        <f>'Calculate Data'!N239</f>
        <v>0.36464088397790057</v>
      </c>
      <c r="D237" s="7">
        <f>'Calculate Data'!B239</f>
        <v>181</v>
      </c>
      <c r="E237" s="2">
        <v>1</v>
      </c>
      <c r="F237" s="10">
        <v>0.83471074380165289</v>
      </c>
      <c r="G237" s="4">
        <v>0.77551020408163263</v>
      </c>
      <c r="H237" s="8">
        <v>0.54850746268656714</v>
      </c>
      <c r="I237" s="20">
        <v>268</v>
      </c>
      <c r="J237" s="1">
        <f t="shared" si="107"/>
        <v>1</v>
      </c>
      <c r="K237" s="1">
        <f t="shared" si="107"/>
        <v>1</v>
      </c>
      <c r="L237" s="1">
        <f t="shared" si="107"/>
        <v>1</v>
      </c>
      <c r="M237" s="1">
        <f t="shared" si="107"/>
        <v>1</v>
      </c>
      <c r="N237" s="1">
        <f t="shared" si="107"/>
        <v>1</v>
      </c>
      <c r="O237" s="1">
        <f t="shared" si="107"/>
        <v>1</v>
      </c>
      <c r="P237" s="1">
        <f t="shared" si="107"/>
        <v>1</v>
      </c>
      <c r="Q237" s="1">
        <f t="shared" si="107"/>
        <v>1</v>
      </c>
      <c r="R237" s="1">
        <f t="shared" si="107"/>
        <v>1</v>
      </c>
      <c r="S237" s="1">
        <f t="shared" si="107"/>
        <v>1</v>
      </c>
      <c r="T237" s="1">
        <f t="shared" si="107"/>
        <v>1</v>
      </c>
      <c r="U237" s="1">
        <f t="shared" si="107"/>
        <v>1</v>
      </c>
      <c r="V237" s="1">
        <f t="shared" si="107"/>
        <v>1</v>
      </c>
      <c r="W237" s="1">
        <f t="shared" si="107"/>
        <v>1</v>
      </c>
      <c r="X237" s="1">
        <f t="shared" si="107"/>
        <v>1</v>
      </c>
      <c r="Y237" s="1">
        <f t="shared" si="107"/>
        <v>1</v>
      </c>
      <c r="Z237" s="1">
        <f t="shared" si="106"/>
        <v>1</v>
      </c>
      <c r="AA237" s="1">
        <f t="shared" si="106"/>
        <v>1</v>
      </c>
      <c r="AB237" s="1">
        <f t="shared" si="106"/>
        <v>1</v>
      </c>
      <c r="AC237" s="1">
        <f t="shared" si="102"/>
        <v>0.77551020408163263</v>
      </c>
      <c r="AD237" s="1">
        <f t="shared" si="102"/>
        <v>0.77551020408163263</v>
      </c>
      <c r="AE237" s="1">
        <f t="shared" si="102"/>
        <v>0.77551020408163263</v>
      </c>
      <c r="AF237" s="1">
        <f t="shared" si="102"/>
        <v>0.77551020408163263</v>
      </c>
      <c r="AG237" s="1">
        <f t="shared" si="102"/>
        <v>0.77551020408163263</v>
      </c>
      <c r="AH237" s="1">
        <f t="shared" si="98"/>
        <v>0.77551020408163263</v>
      </c>
      <c r="AI237" s="1">
        <f t="shared" si="98"/>
        <v>0.77551020408163263</v>
      </c>
      <c r="AJ237" s="1">
        <f t="shared" si="98"/>
        <v>0.77551020408163263</v>
      </c>
      <c r="AK237" s="1">
        <f t="shared" si="98"/>
        <v>0.77551020408163263</v>
      </c>
      <c r="AL237" s="1">
        <f t="shared" si="98"/>
        <v>0.77551020408163263</v>
      </c>
      <c r="AM237" s="1">
        <f t="shared" si="103"/>
        <v>0.54850746268656714</v>
      </c>
      <c r="AN237" s="1">
        <f t="shared" si="103"/>
        <v>0.54850746268656714</v>
      </c>
      <c r="AO237" s="1">
        <f t="shared" si="103"/>
        <v>0.54850746268656714</v>
      </c>
      <c r="AP237" s="1">
        <f t="shared" si="103"/>
        <v>0.54850746268656714</v>
      </c>
      <c r="AQ237" s="1">
        <f t="shared" si="103"/>
        <v>0.54850746268656714</v>
      </c>
      <c r="AR237" s="1">
        <f t="shared" si="99"/>
        <v>0.54850746268656714</v>
      </c>
      <c r="AS237" s="1">
        <f t="shared" si="99"/>
        <v>0.54850746268656714</v>
      </c>
      <c r="AT237" s="1">
        <f t="shared" si="99"/>
        <v>0.54850746268656714</v>
      </c>
      <c r="AU237" s="1">
        <f t="shared" si="99"/>
        <v>0.54850746268656714</v>
      </c>
      <c r="AV237" s="1">
        <f t="shared" si="99"/>
        <v>0.54850746268656714</v>
      </c>
      <c r="BK237" s="1">
        <f t="shared" ca="1" si="104"/>
        <v>0.31628541705140378</v>
      </c>
      <c r="BL237" s="1">
        <f t="shared" ca="1" si="104"/>
        <v>0.76133593451231718</v>
      </c>
      <c r="BM237" s="1">
        <f t="shared" ca="1" si="104"/>
        <v>-16.297197878360748</v>
      </c>
      <c r="BN237" s="1">
        <f t="shared" ca="1" si="104"/>
        <v>228.95345711708069</v>
      </c>
      <c r="BO237" s="1">
        <f t="shared" ca="1" si="104"/>
        <v>-1353.4620733261108</v>
      </c>
      <c r="BP237" s="1">
        <f t="shared" ca="1" si="100"/>
        <v>4246.9148292541504</v>
      </c>
      <c r="BQ237" s="1">
        <f t="shared" ca="1" si="100"/>
        <v>-7666.0037078857422</v>
      </c>
      <c r="BR237" s="1">
        <f t="shared" ca="1" si="100"/>
        <v>7994.7113800048828</v>
      </c>
      <c r="BS237" s="1">
        <f t="shared" ca="1" si="100"/>
        <v>-4477.1935520172119</v>
      </c>
      <c r="BT237" s="1">
        <f t="shared" ca="1" si="100"/>
        <v>1042.1503601074219</v>
      </c>
      <c r="BU237" s="1">
        <f t="shared" ca="1" si="105"/>
        <v>0.42683056737587322</v>
      </c>
      <c r="BV237" s="1">
        <f t="shared" ca="1" si="105"/>
        <v>0.32443866087123752</v>
      </c>
      <c r="BW237" s="1">
        <f t="shared" ca="1" si="105"/>
        <v>-12.453425705432892</v>
      </c>
      <c r="BX237" s="1">
        <f t="shared" ca="1" si="105"/>
        <v>139.67277908325195</v>
      </c>
      <c r="BY237" s="1">
        <f t="shared" ca="1" si="105"/>
        <v>-739.11876058578491</v>
      </c>
      <c r="BZ237" s="1">
        <f t="shared" ca="1" si="101"/>
        <v>2188.9458026885986</v>
      </c>
      <c r="CA237" s="1">
        <f t="shared" ca="1" si="101"/>
        <v>-3845.5652351379395</v>
      </c>
      <c r="CB237" s="1">
        <f t="shared" ca="1" si="101"/>
        <v>3973.8767395019531</v>
      </c>
      <c r="CC237" s="1">
        <f t="shared" ca="1" si="101"/>
        <v>-2226.7935562133789</v>
      </c>
      <c r="CD237" s="1">
        <f t="shared" ca="1" si="101"/>
        <v>521.18914651870728</v>
      </c>
      <c r="CE237" s="4">
        <f t="shared" ca="1" si="88"/>
        <v>0.85111672767379787</v>
      </c>
      <c r="CF237" s="4">
        <f t="shared" ca="1" si="89"/>
        <v>-7.5606523592165242E-2</v>
      </c>
      <c r="CG237" s="14">
        <f t="shared" ca="1" si="108"/>
        <v>2.3009446619964994E-3</v>
      </c>
      <c r="CH237" s="14">
        <f t="shared" ca="1" si="108"/>
        <v>4.6920571663985035E-2</v>
      </c>
      <c r="CI237" s="8">
        <f t="shared" ca="1" si="90"/>
        <v>0.50475937822193373</v>
      </c>
      <c r="CJ237" s="8">
        <f t="shared" ca="1" si="91"/>
        <v>4.3748084464633408E-2</v>
      </c>
      <c r="CK237" s="14">
        <f t="shared" ca="1" si="109"/>
        <v>9.8449747405943335E-3</v>
      </c>
      <c r="CL237" s="14">
        <f t="shared" ca="1" si="109"/>
        <v>8.630611775726249E-2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1BB60-6423-479D-8507-92B747ABBD9C}">
  <dimension ref="A1:AV259"/>
  <sheetViews>
    <sheetView workbookViewId="0">
      <selection activeCell="B3" sqref="B3"/>
    </sheetView>
  </sheetViews>
  <sheetFormatPr defaultRowHeight="12.75" x14ac:dyDescent="0.25"/>
  <cols>
    <col min="1" max="8" width="9.140625" style="4"/>
    <col min="9" max="16" width="9.140625" style="6"/>
    <col min="17" max="24" width="9.140625" style="5"/>
    <col min="25" max="32" width="9.140625" style="7"/>
    <col min="33" max="40" width="9.140625" style="8"/>
    <col min="41" max="48" width="9.140625" style="9"/>
    <col min="49" max="16384" width="9.140625" style="1"/>
  </cols>
  <sheetData>
    <row r="1" spans="1:48" x14ac:dyDescent="0.25">
      <c r="A1" s="4">
        <v>1</v>
      </c>
      <c r="B1" s="4">
        <v>1</v>
      </c>
      <c r="C1" s="4">
        <v>1</v>
      </c>
      <c r="D1" s="4">
        <v>1</v>
      </c>
      <c r="E1" s="4">
        <v>1</v>
      </c>
      <c r="F1" s="4">
        <v>1</v>
      </c>
      <c r="G1" s="4">
        <v>1</v>
      </c>
      <c r="H1" s="4">
        <v>1</v>
      </c>
      <c r="I1" s="6">
        <f>1+A1</f>
        <v>2</v>
      </c>
      <c r="J1" s="6">
        <v>2</v>
      </c>
      <c r="K1" s="6">
        <f>1+C1</f>
        <v>2</v>
      </c>
      <c r="L1" s="6">
        <f>1+D1</f>
        <v>2</v>
      </c>
      <c r="M1" s="6">
        <f>1+E1</f>
        <v>2</v>
      </c>
      <c r="N1" s="6">
        <f>1+F1</f>
        <v>2</v>
      </c>
      <c r="O1" s="6">
        <f>1+G1</f>
        <v>2</v>
      </c>
      <c r="P1" s="6">
        <f>1+H1</f>
        <v>2</v>
      </c>
      <c r="Q1" s="5">
        <f>1+I1</f>
        <v>3</v>
      </c>
      <c r="R1" s="5">
        <v>3</v>
      </c>
      <c r="S1" s="5">
        <f>1+K1</f>
        <v>3</v>
      </c>
      <c r="T1" s="5">
        <f>1+L1</f>
        <v>3</v>
      </c>
      <c r="U1" s="5">
        <f>1+M1</f>
        <v>3</v>
      </c>
      <c r="V1" s="5">
        <f>1+N1</f>
        <v>3</v>
      </c>
      <c r="W1" s="5">
        <f>1+O1</f>
        <v>3</v>
      </c>
      <c r="X1" s="5">
        <f>1+P1</f>
        <v>3</v>
      </c>
      <c r="Y1" s="7">
        <f>1+Q1</f>
        <v>4</v>
      </c>
      <c r="Z1" s="7">
        <v>4</v>
      </c>
      <c r="AA1" s="7">
        <f>1+S1</f>
        <v>4</v>
      </c>
      <c r="AB1" s="7">
        <f>1+T1</f>
        <v>4</v>
      </c>
      <c r="AC1" s="7">
        <f>1+U1</f>
        <v>4</v>
      </c>
      <c r="AD1" s="7">
        <f>1+V1</f>
        <v>4</v>
      </c>
      <c r="AE1" s="7">
        <f>1+W1</f>
        <v>4</v>
      </c>
      <c r="AF1" s="7">
        <f>1+X1</f>
        <v>4</v>
      </c>
      <c r="AG1" s="8">
        <f>1+Y1</f>
        <v>5</v>
      </c>
      <c r="AH1" s="8">
        <v>5</v>
      </c>
      <c r="AI1" s="8">
        <f>1+AA1</f>
        <v>5</v>
      </c>
      <c r="AJ1" s="8">
        <f>1+AB1</f>
        <v>5</v>
      </c>
      <c r="AK1" s="8">
        <f>1+AC1</f>
        <v>5</v>
      </c>
      <c r="AL1" s="8">
        <f>1+AD1</f>
        <v>5</v>
      </c>
      <c r="AM1" s="8">
        <f>1+AE1</f>
        <v>5</v>
      </c>
      <c r="AN1" s="8">
        <f>1+AF1</f>
        <v>5</v>
      </c>
      <c r="AO1" s="9">
        <f>1+AG1</f>
        <v>6</v>
      </c>
      <c r="AP1" s="9">
        <v>6</v>
      </c>
      <c r="AQ1" s="9">
        <f t="shared" ref="AQ1:AV1" si="0">1+AI1</f>
        <v>6</v>
      </c>
      <c r="AR1" s="9">
        <f t="shared" si="0"/>
        <v>6</v>
      </c>
      <c r="AS1" s="9">
        <f t="shared" si="0"/>
        <v>6</v>
      </c>
      <c r="AT1" s="9">
        <f t="shared" si="0"/>
        <v>6</v>
      </c>
      <c r="AU1" s="9">
        <f t="shared" si="0"/>
        <v>6</v>
      </c>
      <c r="AV1" s="9">
        <f t="shared" si="0"/>
        <v>6</v>
      </c>
    </row>
    <row r="2" spans="1:48" x14ac:dyDescent="0.25">
      <c r="A2" s="4" t="str">
        <f>XYOmega!$I2</f>
        <v>Total Cast</v>
      </c>
      <c r="B2" s="4" t="str">
        <f>XYOmega!F2</f>
        <v>z1</v>
      </c>
      <c r="C2" s="4" t="str">
        <f>XYOmega!$CE2</f>
        <v>z2 hat</v>
      </c>
      <c r="D2" s="4" t="str">
        <f>XYOmega!$CG2</f>
        <v>Mean</v>
      </c>
      <c r="E2" s="4" t="str">
        <f>XYOmega!$CH2</f>
        <v>Deviation</v>
      </c>
      <c r="F2" s="4" t="str">
        <f>XYOmega!$CI2</f>
        <v>z3 hat</v>
      </c>
      <c r="G2" s="4" t="str">
        <f>XYOmega!$CK2</f>
        <v>Mean</v>
      </c>
      <c r="H2" s="4" t="str">
        <f>XYOmega!$CL2</f>
        <v>Deviation</v>
      </c>
      <c r="I2" s="6" t="str">
        <f>YXOmega!$I2</f>
        <v>Total Cast</v>
      </c>
      <c r="J2" s="6" t="str">
        <f>YXOmega!F2</f>
        <v>z1</v>
      </c>
      <c r="K2" s="6" t="str">
        <f>YXOmega!$CE2</f>
        <v>z2 hat</v>
      </c>
      <c r="L2" s="6" t="str">
        <f>YXOmega!$CG2</f>
        <v>Mean</v>
      </c>
      <c r="M2" s="6" t="str">
        <f>YXOmega!$CH2</f>
        <v>Deviation</v>
      </c>
      <c r="N2" s="6" t="str">
        <f>YXOmega!$CI2</f>
        <v>z3 hat</v>
      </c>
      <c r="O2" s="6" t="str">
        <f>YXOmega!$CK2</f>
        <v>Mean</v>
      </c>
      <c r="P2" s="6" t="str">
        <f>YXOmega!$CL2</f>
        <v>Deviation</v>
      </c>
      <c r="Q2" s="5" t="str">
        <f>GHLambda!$I2</f>
        <v>Total Cast</v>
      </c>
      <c r="R2" s="5" t="str">
        <f>GHLambda!F2</f>
        <v>z1</v>
      </c>
      <c r="S2" s="5" t="str">
        <f>GHLambda!$CE2</f>
        <v>z2 hat</v>
      </c>
      <c r="T2" s="5" t="str">
        <f>GHLambda!$CG2</f>
        <v>Mean</v>
      </c>
      <c r="U2" s="5" t="str">
        <f>GHLambda!$CH2</f>
        <v>Deviation</v>
      </c>
      <c r="V2" s="5" t="str">
        <f>GHLambda!$CI2</f>
        <v>z3 hat</v>
      </c>
      <c r="W2" s="5" t="str">
        <f>GHLambda!$CK2</f>
        <v>Mean</v>
      </c>
      <c r="X2" s="5" t="str">
        <f>GHLambda!$CL2</f>
        <v>Deviation</v>
      </c>
      <c r="Y2" s="7" t="str">
        <f>HGLambda!$I2</f>
        <v>Total Cast</v>
      </c>
      <c r="Z2" s="7" t="str">
        <f>HGLambda!F2</f>
        <v>z1</v>
      </c>
      <c r="AA2" s="7" t="str">
        <f>HGLambda!$CE2</f>
        <v>z2 hat</v>
      </c>
      <c r="AB2" s="7" t="str">
        <f>HGLambda!$CG2</f>
        <v>Mean</v>
      </c>
      <c r="AC2" s="7" t="str">
        <f>HGLambda!$CH2</f>
        <v>Deviation</v>
      </c>
      <c r="AD2" s="7" t="str">
        <f>HGLambda!$CI2</f>
        <v>z3 hat</v>
      </c>
      <c r="AE2" s="7" t="str">
        <f>HGLambda!$CK2</f>
        <v>Mean</v>
      </c>
      <c r="AF2" s="7" t="str">
        <f>HGLambda!$CL2</f>
        <v>Deviation</v>
      </c>
      <c r="AG2" s="8" t="str">
        <f>MNAlpha!$I2</f>
        <v>Total Cast</v>
      </c>
      <c r="AH2" s="8" t="str">
        <f>MNAlpha!F2</f>
        <v>z1</v>
      </c>
      <c r="AI2" s="8" t="str">
        <f>MNAlpha!$CE2</f>
        <v>z2 hat</v>
      </c>
      <c r="AJ2" s="8" t="str">
        <f>MNAlpha!$CG2</f>
        <v>Mean</v>
      </c>
      <c r="AK2" s="8" t="str">
        <f>MNAlpha!$CH2</f>
        <v>Deviation</v>
      </c>
      <c r="AL2" s="8" t="str">
        <f>MNAlpha!$CI2</f>
        <v>z3 hat</v>
      </c>
      <c r="AM2" s="8" t="str">
        <f>MNAlpha!$CK2</f>
        <v>Mean</v>
      </c>
      <c r="AN2" s="8" t="str">
        <f>MNAlpha!$CL2</f>
        <v>Deviation</v>
      </c>
      <c r="AO2" s="21" t="str">
        <f>NMAlpha!$I2</f>
        <v>Total Cast</v>
      </c>
      <c r="AP2" s="21" t="str">
        <f>NMAlpha!F2</f>
        <v>z1</v>
      </c>
      <c r="AQ2" s="21" t="str">
        <f>NMAlpha!$CE2</f>
        <v>z2 hat</v>
      </c>
      <c r="AR2" s="21" t="str">
        <f>NMAlpha!$CG2</f>
        <v>Mean</v>
      </c>
      <c r="AS2" s="21" t="str">
        <f>NMAlpha!$CH2</f>
        <v>Deviation</v>
      </c>
      <c r="AT2" s="21" t="str">
        <f>NMAlpha!$CI2</f>
        <v>z3 hat</v>
      </c>
      <c r="AU2" s="21" t="str">
        <f>NMAlpha!$CK2</f>
        <v>Mean</v>
      </c>
      <c r="AV2" s="21" t="str">
        <f>NMAlpha!$CL2</f>
        <v>Deviation</v>
      </c>
    </row>
    <row r="3" spans="1:48" x14ac:dyDescent="0.25">
      <c r="A3" s="4">
        <f>XYOmega!$I3</f>
        <v>338</v>
      </c>
      <c r="B3" s="4">
        <f>XYOmega!F3</f>
        <v>0.13131313131313133</v>
      </c>
      <c r="C3" s="4">
        <f ca="1">XYOmega!$CE3</f>
        <v>0.15918524626385044</v>
      </c>
      <c r="D3" s="4">
        <f ca="1">XYOmega!$CG3</f>
        <v>-5.5985066170937819E-3</v>
      </c>
      <c r="E3" s="4">
        <f ca="1">XYOmega!$CH3</f>
        <v>4.0843586833580227E-2</v>
      </c>
      <c r="F3" s="4">
        <f ca="1">XYOmega!$CI3</f>
        <v>0.66276373664460486</v>
      </c>
      <c r="G3" s="4">
        <f ca="1">XYOmega!$CK3</f>
        <v>-7.3134093346024828E-3</v>
      </c>
      <c r="H3" s="4">
        <f ca="1">XYOmega!$CL3</f>
        <v>0.12361044320119445</v>
      </c>
      <c r="I3" s="6">
        <f>YXOmega!$I3</f>
        <v>338</v>
      </c>
      <c r="J3" s="6">
        <f>YXOmega!F3</f>
        <v>0.11428571428571428</v>
      </c>
      <c r="K3" s="6">
        <f ca="1">YXOmega!$CE3</f>
        <v>0.13172889491889642</v>
      </c>
      <c r="L3" s="6">
        <f ca="1">YXOmega!$CG3</f>
        <v>-1.7226418515879859E-3</v>
      </c>
      <c r="M3" s="6">
        <f ca="1">YXOmega!$CH3</f>
        <v>4.9032277674238192E-2</v>
      </c>
      <c r="N3" s="6">
        <f ca="1">YXOmega!$CI3</f>
        <v>0.64183558098008675</v>
      </c>
      <c r="O3" s="6">
        <f ca="1">YXOmega!$CK3</f>
        <v>1.4105453879589894E-2</v>
      </c>
      <c r="P3" s="6">
        <f ca="1">YXOmega!$CL3</f>
        <v>9.2215191911785344E-2</v>
      </c>
      <c r="Q3" s="5">
        <f>GHLambda!$I3</f>
        <v>325</v>
      </c>
      <c r="R3" s="5">
        <f>GHLambda!F3</f>
        <v>9.8522167487684734E-2</v>
      </c>
      <c r="S3" s="5">
        <f ca="1">GHLambda!$CE3</f>
        <v>0.47729048548982234</v>
      </c>
      <c r="T3" s="5">
        <f ca="1">GHLambda!$CG3</f>
        <v>2.1016766400112633E-2</v>
      </c>
      <c r="U3" s="5">
        <f ca="1">GHLambda!$CH3</f>
        <v>0.15086817451067194</v>
      </c>
      <c r="V3" s="5">
        <f ca="1">GHLambda!$CI3</f>
        <v>0.57606670097166224</v>
      </c>
      <c r="W3" s="5">
        <f ca="1">GHLambda!$CK3</f>
        <v>7.8427041368355401E-3</v>
      </c>
      <c r="X3" s="5">
        <f ca="1">GHLambda!$CL3</f>
        <v>4.0500239376933284E-2</v>
      </c>
      <c r="Y3" s="7">
        <f>HGLambda!$I3</f>
        <v>335</v>
      </c>
      <c r="Z3" s="7">
        <f>HGLambda!F3</f>
        <v>7.1428571428571425E-2</v>
      </c>
      <c r="AA3" s="7">
        <f ca="1">HGLambda!$CE3</f>
        <v>0.4656853072344232</v>
      </c>
      <c r="AB3" s="7">
        <f ca="1">HGLambda!$CG3</f>
        <v>-1.5074268092440979E-2</v>
      </c>
      <c r="AC3" s="7">
        <f ca="1">HGLambda!$CH3</f>
        <v>0.18825567166512297</v>
      </c>
      <c r="AD3" s="7">
        <f ca="1">HGLambda!$CI3</f>
        <v>0.40465067648602543</v>
      </c>
      <c r="AE3" s="7">
        <f ca="1">HGLambda!$CK3</f>
        <v>1.6982838155500206E-3</v>
      </c>
      <c r="AF3" s="7">
        <f ca="1">HGLambda!$CL3</f>
        <v>4.0135733183576709E-2</v>
      </c>
      <c r="AG3" s="8">
        <f>MNAlpha!$I3</f>
        <v>325</v>
      </c>
      <c r="AH3" s="8">
        <f>MNAlpha!F3</f>
        <v>0.2247191011235955</v>
      </c>
      <c r="AI3" s="8">
        <f ca="1">MNAlpha!$CE3</f>
        <v>0.22899284323891156</v>
      </c>
      <c r="AJ3" s="8">
        <f ca="1">MNAlpha!$CG3</f>
        <v>-3.073431911901786E-3</v>
      </c>
      <c r="AK3" s="8">
        <f ca="1">MNAlpha!$CH3</f>
        <v>3.0108457061332666E-2</v>
      </c>
      <c r="AL3" s="8">
        <f ca="1">MNAlpha!$CI3</f>
        <v>0.35526072769096029</v>
      </c>
      <c r="AM3" s="8">
        <f ca="1">MNAlpha!$CK3</f>
        <v>4.1484274003890766E-3</v>
      </c>
      <c r="AN3" s="8">
        <f ca="1">MNAlpha!$CL3</f>
        <v>4.292502781517054E-2</v>
      </c>
      <c r="AO3" s="21">
        <f>NMAlpha!$I3</f>
        <v>138</v>
      </c>
      <c r="AP3" s="21">
        <f>NMAlpha!F3</f>
        <v>0.19696969696969696</v>
      </c>
      <c r="AQ3" s="21">
        <f ca="1">NMAlpha!$CE3</f>
        <v>0.31924724291580908</v>
      </c>
      <c r="AR3" s="21">
        <f ca="1">NMAlpha!$CG3</f>
        <v>-7.3325357407394891E-3</v>
      </c>
      <c r="AS3" s="21">
        <f ca="1">NMAlpha!$CH3</f>
        <v>6.1334573509418913E-2</v>
      </c>
      <c r="AT3" s="21">
        <f ca="1">NMAlpha!$CI3</f>
        <v>0.42799617707241849</v>
      </c>
      <c r="AU3" s="21">
        <f ca="1">NMAlpha!$CK3</f>
        <v>-1.2156154472852921E-2</v>
      </c>
      <c r="AV3" s="21">
        <f ca="1">NMAlpha!$CL3</f>
        <v>6.7670858959817518E-2</v>
      </c>
    </row>
    <row r="4" spans="1:48" x14ac:dyDescent="0.25">
      <c r="A4" s="4">
        <f>XYOmega!$I4</f>
        <v>346</v>
      </c>
      <c r="B4" s="4">
        <f>XYOmega!F4</f>
        <v>0.13452914798206278</v>
      </c>
      <c r="C4" s="4">
        <f ca="1">XYOmega!$CE4</f>
        <v>0.1719698440970065</v>
      </c>
      <c r="D4" s="4">
        <f ca="1">XYOmega!$CG4</f>
        <v>-5.5985066170937819E-3</v>
      </c>
      <c r="E4" s="4">
        <f ca="1">XYOmega!$CH4</f>
        <v>4.0843586833580227E-2</v>
      </c>
      <c r="F4" s="4">
        <f ca="1">XYOmega!$CI4</f>
        <v>0.64000558587237388</v>
      </c>
      <c r="G4" s="4">
        <f ca="1">XYOmega!$CK4</f>
        <v>-7.3134093346024828E-3</v>
      </c>
      <c r="H4" s="4">
        <f ca="1">XYOmega!$CL4</f>
        <v>0.12361044320119445</v>
      </c>
      <c r="I4" s="6">
        <f>YXOmega!$I4</f>
        <v>346</v>
      </c>
      <c r="J4" s="6">
        <f>YXOmega!F4</f>
        <v>0.17073170731707318</v>
      </c>
      <c r="K4" s="6">
        <f ca="1">YXOmega!$CE4</f>
        <v>0.16508689335560159</v>
      </c>
      <c r="L4" s="6">
        <f ca="1">YXOmega!$CG4</f>
        <v>-1.7226418515879859E-3</v>
      </c>
      <c r="M4" s="6">
        <f ca="1">YXOmega!$CH4</f>
        <v>4.9032277674238192E-2</v>
      </c>
      <c r="N4" s="6">
        <f ca="1">YXOmega!$CI4</f>
        <v>0.63328342584788433</v>
      </c>
      <c r="O4" s="6">
        <f ca="1">YXOmega!$CK4</f>
        <v>1.4105453879589894E-2</v>
      </c>
      <c r="P4" s="6">
        <f ca="1">YXOmega!$CL4</f>
        <v>9.2215191911785344E-2</v>
      </c>
      <c r="Q4" s="5">
        <f>GHLambda!$I4</f>
        <v>381</v>
      </c>
      <c r="R4" s="5">
        <f>GHLambda!F4</f>
        <v>0.14418604651162792</v>
      </c>
      <c r="S4" s="5">
        <f ca="1">GHLambda!$CE4</f>
        <v>0.49083920143246412</v>
      </c>
      <c r="T4" s="5">
        <f ca="1">GHLambda!$CG4</f>
        <v>2.1016766400112633E-2</v>
      </c>
      <c r="U4" s="5">
        <f ca="1">GHLambda!$CH4</f>
        <v>0.15086817451067194</v>
      </c>
      <c r="V4" s="5">
        <f ca="1">GHLambda!$CI4</f>
        <v>0.57152736157799233</v>
      </c>
      <c r="W4" s="5">
        <f ca="1">GHLambda!$CK4</f>
        <v>7.8427041368355401E-3</v>
      </c>
      <c r="X4" s="5">
        <f ca="1">GHLambda!$CL4</f>
        <v>4.0500239376933284E-2</v>
      </c>
      <c r="Y4" s="7">
        <f>HGLambda!$I4</f>
        <v>339</v>
      </c>
      <c r="Z4" s="7">
        <f>HGLambda!F4</f>
        <v>7.9787234042553196E-2</v>
      </c>
      <c r="AA4" s="7">
        <f ca="1">HGLambda!$CE4</f>
        <v>0.4673605032973675</v>
      </c>
      <c r="AB4" s="7">
        <f ca="1">HGLambda!$CG4</f>
        <v>-1.5074268092440979E-2</v>
      </c>
      <c r="AC4" s="7">
        <f ca="1">HGLambda!$CH4</f>
        <v>0.18825567166512297</v>
      </c>
      <c r="AD4" s="7">
        <f ca="1">HGLambda!$CI4</f>
        <v>0.41211222108699419</v>
      </c>
      <c r="AE4" s="7">
        <f ca="1">HGLambda!$CK4</f>
        <v>1.6982838155500206E-3</v>
      </c>
      <c r="AF4" s="7">
        <f ca="1">HGLambda!$CL4</f>
        <v>4.0135733183576709E-2</v>
      </c>
      <c r="AG4" s="8">
        <f>MNAlpha!$I4</f>
        <v>381</v>
      </c>
      <c r="AH4" s="8">
        <f>MNAlpha!F4</f>
        <v>0.24603174603174602</v>
      </c>
      <c r="AI4" s="8">
        <f ca="1">MNAlpha!$CE4</f>
        <v>0.24212137251104765</v>
      </c>
      <c r="AJ4" s="8">
        <f ca="1">MNAlpha!$CG4</f>
        <v>-3.073431911901786E-3</v>
      </c>
      <c r="AK4" s="8">
        <f ca="1">MNAlpha!$CH4</f>
        <v>3.0108457061332666E-2</v>
      </c>
      <c r="AL4" s="8">
        <f ca="1">MNAlpha!$CI4</f>
        <v>0.35839240686189872</v>
      </c>
      <c r="AM4" s="8">
        <f ca="1">MNAlpha!$CK4</f>
        <v>4.1484274003890766E-3</v>
      </c>
      <c r="AN4" s="8">
        <f ca="1">MNAlpha!$CL4</f>
        <v>4.292502781517054E-2</v>
      </c>
      <c r="AO4" s="21">
        <f>NMAlpha!$I4</f>
        <v>407</v>
      </c>
      <c r="AP4" s="21">
        <f>NMAlpha!F4</f>
        <v>0.21904761904761905</v>
      </c>
      <c r="AQ4" s="21">
        <f ca="1">NMAlpha!$CE4</f>
        <v>0.32171867083164735</v>
      </c>
      <c r="AR4" s="21">
        <f ca="1">NMAlpha!$CG4</f>
        <v>-7.3325357407394891E-3</v>
      </c>
      <c r="AS4" s="21">
        <f ca="1">NMAlpha!$CH4</f>
        <v>6.1334573509418913E-2</v>
      </c>
      <c r="AT4" s="21">
        <f ca="1">NMAlpha!$CI4</f>
        <v>0.42877205153754722</v>
      </c>
      <c r="AU4" s="21">
        <f ca="1">NMAlpha!$CK4</f>
        <v>-1.2156154472852921E-2</v>
      </c>
      <c r="AV4" s="21">
        <f ca="1">NMAlpha!$CL4</f>
        <v>6.7670858959817518E-2</v>
      </c>
    </row>
    <row r="5" spans="1:48" x14ac:dyDescent="0.25">
      <c r="A5" s="4">
        <f>XYOmega!$I5</f>
        <v>321</v>
      </c>
      <c r="B5" s="4">
        <f>XYOmega!F5</f>
        <v>0.19251336898395721</v>
      </c>
      <c r="C5" s="4">
        <f ca="1">XYOmega!$CE5</f>
        <v>0.18402235969105668</v>
      </c>
      <c r="D5" s="4">
        <f ca="1">XYOmega!$CG5</f>
        <v>-5.5985066170937819E-3</v>
      </c>
      <c r="E5" s="4">
        <f ca="1">XYOmega!$CH5</f>
        <v>4.0843586833580227E-2</v>
      </c>
      <c r="F5" s="4">
        <f ca="1">XYOmega!$CI5</f>
        <v>0.62022149135046534</v>
      </c>
      <c r="G5" s="4">
        <f ca="1">XYOmega!$CK5</f>
        <v>-7.3134093346024828E-3</v>
      </c>
      <c r="H5" s="4">
        <f ca="1">XYOmega!$CL5</f>
        <v>0.12361044320119445</v>
      </c>
      <c r="I5" s="6">
        <f>YXOmega!$I5</f>
        <v>364</v>
      </c>
      <c r="J5" s="6">
        <f>YXOmega!F5</f>
        <v>0.17886178861788618</v>
      </c>
      <c r="K5" s="6">
        <f ca="1">YXOmega!$CE5</f>
        <v>0.19454028996755954</v>
      </c>
      <c r="L5" s="6">
        <f ca="1">YXOmega!$CG5</f>
        <v>-1.7226418515879859E-3</v>
      </c>
      <c r="M5" s="6">
        <f ca="1">YXOmega!$CH5</f>
        <v>4.9032277674238192E-2</v>
      </c>
      <c r="N5" s="6">
        <f ca="1">YXOmega!$CI5</f>
        <v>0.62653884275702942</v>
      </c>
      <c r="O5" s="6">
        <f ca="1">YXOmega!$CK5</f>
        <v>1.4105453879589894E-2</v>
      </c>
      <c r="P5" s="6">
        <f ca="1">YXOmega!$CL5</f>
        <v>9.2215191911785344E-2</v>
      </c>
      <c r="Q5" s="5">
        <f>GHLambda!$I5</f>
        <v>129</v>
      </c>
      <c r="R5" s="5">
        <f>GHLambda!F5</f>
        <v>0.16666666666666666</v>
      </c>
      <c r="S5" s="5">
        <f ca="1">GHLambda!$CE5</f>
        <v>0.50153899010117842</v>
      </c>
      <c r="T5" s="5">
        <f ca="1">GHLambda!$CG5</f>
        <v>2.1016766400112633E-2</v>
      </c>
      <c r="U5" s="5">
        <f ca="1">GHLambda!$CH5</f>
        <v>0.15086817451067194</v>
      </c>
      <c r="V5" s="5">
        <f ca="1">GHLambda!$CI5</f>
        <v>0.5672600869982749</v>
      </c>
      <c r="W5" s="5">
        <f ca="1">GHLambda!$CK5</f>
        <v>7.8427041368355401E-3</v>
      </c>
      <c r="X5" s="5">
        <f ca="1">GHLambda!$CL5</f>
        <v>4.0500239376933284E-2</v>
      </c>
      <c r="Y5" s="7">
        <f>HGLambda!$I5</f>
        <v>338</v>
      </c>
      <c r="Z5" s="7">
        <f>HGLambda!F5</f>
        <v>8.5106382978723402E-2</v>
      </c>
      <c r="AA5" s="7">
        <f ca="1">HGLambda!$CE5</f>
        <v>0.47020033464113919</v>
      </c>
      <c r="AB5" s="7">
        <f ca="1">HGLambda!$CG5</f>
        <v>-1.5074268092440979E-2</v>
      </c>
      <c r="AC5" s="7">
        <f ca="1">HGLambda!$CH5</f>
        <v>0.18825567166512297</v>
      </c>
      <c r="AD5" s="7">
        <f ca="1">HGLambda!$CI5</f>
        <v>0.4189658619545602</v>
      </c>
      <c r="AE5" s="7">
        <f ca="1">HGLambda!$CK5</f>
        <v>1.6982838155500206E-3</v>
      </c>
      <c r="AF5" s="7">
        <f ca="1">HGLambda!$CL5</f>
        <v>4.0135733183576709E-2</v>
      </c>
      <c r="AG5" s="8">
        <f>MNAlpha!$I5</f>
        <v>483</v>
      </c>
      <c r="AH5" s="8">
        <f>MNAlpha!F5</f>
        <v>0.26570048309178745</v>
      </c>
      <c r="AI5" s="8">
        <f ca="1">MNAlpha!$CE5</f>
        <v>0.25315694843921049</v>
      </c>
      <c r="AJ5" s="8">
        <f ca="1">MNAlpha!$CG5</f>
        <v>-3.073431911901786E-3</v>
      </c>
      <c r="AK5" s="8">
        <f ca="1">MNAlpha!$CH5</f>
        <v>3.0108457061332666E-2</v>
      </c>
      <c r="AL5" s="8">
        <f ca="1">MNAlpha!$CI5</f>
        <v>0.36199138419277377</v>
      </c>
      <c r="AM5" s="8">
        <f ca="1">MNAlpha!$CK5</f>
        <v>4.1484274003890766E-3</v>
      </c>
      <c r="AN5" s="8">
        <f ca="1">MNAlpha!$CL5</f>
        <v>4.292502781517054E-2</v>
      </c>
      <c r="AO5" s="21">
        <f>NMAlpha!$I5</f>
        <v>503</v>
      </c>
      <c r="AP5" s="21">
        <f>NMAlpha!F5</f>
        <v>0.22006472491909385</v>
      </c>
      <c r="AQ5" s="21">
        <f ca="1">NMAlpha!$CE5</f>
        <v>0.32379044006850327</v>
      </c>
      <c r="AR5" s="21">
        <f ca="1">NMAlpha!$CG5</f>
        <v>-7.3325357407394891E-3</v>
      </c>
      <c r="AS5" s="21">
        <f ca="1">NMAlpha!$CH5</f>
        <v>6.1334573509418913E-2</v>
      </c>
      <c r="AT5" s="21">
        <f ca="1">NMAlpha!$CI5</f>
        <v>0.4292144864147594</v>
      </c>
      <c r="AU5" s="21">
        <f ca="1">NMAlpha!$CK5</f>
        <v>-1.2156154472852921E-2</v>
      </c>
      <c r="AV5" s="21">
        <f ca="1">NMAlpha!$CL5</f>
        <v>6.7670858959817518E-2</v>
      </c>
    </row>
    <row r="6" spans="1:48" x14ac:dyDescent="0.25">
      <c r="A6" s="4">
        <f>XYOmega!$I6</f>
        <v>364</v>
      </c>
      <c r="B6" s="4">
        <f>XYOmega!F6</f>
        <v>0.19502074688796681</v>
      </c>
      <c r="C6" s="4">
        <f ca="1">XYOmega!$CE6</f>
        <v>0.19536874680565766</v>
      </c>
      <c r="D6" s="4">
        <f ca="1">XYOmega!$CG6</f>
        <v>-5.5985066170937819E-3</v>
      </c>
      <c r="E6" s="4">
        <f ca="1">XYOmega!$CH6</f>
        <v>4.0843586833580227E-2</v>
      </c>
      <c r="F6" s="4">
        <f ca="1">XYOmega!$CI6</f>
        <v>0.60316604970251286</v>
      </c>
      <c r="G6" s="4">
        <f ca="1">XYOmega!$CK6</f>
        <v>-7.3134093346024828E-3</v>
      </c>
      <c r="H6" s="4">
        <f ca="1">XYOmega!$CL6</f>
        <v>0.12361044320119445</v>
      </c>
      <c r="I6" s="6">
        <f>YXOmega!$I6</f>
        <v>321</v>
      </c>
      <c r="J6" s="6">
        <f>YXOmega!F6</f>
        <v>0.17910447761194029</v>
      </c>
      <c r="K6" s="6">
        <f ca="1">YXOmega!$CE6</f>
        <v>0.22045309383199238</v>
      </c>
      <c r="L6" s="6">
        <f ca="1">YXOmega!$CG6</f>
        <v>-1.7226418515879859E-3</v>
      </c>
      <c r="M6" s="6">
        <f ca="1">YXOmega!$CH6</f>
        <v>4.9032277674238192E-2</v>
      </c>
      <c r="N6" s="6">
        <f ca="1">YXOmega!$CI6</f>
        <v>0.62136588920201918</v>
      </c>
      <c r="O6" s="6">
        <f ca="1">YXOmega!$CK6</f>
        <v>1.4105453879589894E-2</v>
      </c>
      <c r="P6" s="6">
        <f ca="1">YXOmega!$CL6</f>
        <v>9.2215191911785344E-2</v>
      </c>
      <c r="Q6" s="5">
        <f>GHLambda!$I6</f>
        <v>338</v>
      </c>
      <c r="R6" s="5">
        <f>GHLambda!F6</f>
        <v>0.17333333333333334</v>
      </c>
      <c r="S6" s="5">
        <f ca="1">GHLambda!$CE6</f>
        <v>0.50975495269023918</v>
      </c>
      <c r="T6" s="5">
        <f ca="1">GHLambda!$CG6</f>
        <v>2.1016766400112633E-2</v>
      </c>
      <c r="U6" s="5">
        <f ca="1">GHLambda!$CH6</f>
        <v>0.15086817451067194</v>
      </c>
      <c r="V6" s="5">
        <f ca="1">GHLambda!$CI6</f>
        <v>0.56327108584414287</v>
      </c>
      <c r="W6" s="5">
        <f ca="1">GHLambda!$CK6</f>
        <v>7.8427041368355401E-3</v>
      </c>
      <c r="X6" s="5">
        <f ca="1">GHLambda!$CL6</f>
        <v>4.0500239376933284E-2</v>
      </c>
      <c r="Y6" s="7">
        <f>HGLambda!$I6</f>
        <v>346</v>
      </c>
      <c r="Z6" s="7">
        <f>HGLambda!F6</f>
        <v>9.8130841121495324E-2</v>
      </c>
      <c r="AA6" s="7">
        <f ca="1">HGLambda!$CE6</f>
        <v>0.47400229392831089</v>
      </c>
      <c r="AB6" s="7">
        <f ca="1">HGLambda!$CG6</f>
        <v>-1.5074268092440979E-2</v>
      </c>
      <c r="AC6" s="7">
        <f ca="1">HGLambda!$CH6</f>
        <v>0.18825567166512297</v>
      </c>
      <c r="AD6" s="7">
        <f ca="1">HGLambda!$CI6</f>
        <v>0.42525658214647855</v>
      </c>
      <c r="AE6" s="7">
        <f ca="1">HGLambda!$CK6</f>
        <v>1.6982838155500206E-3</v>
      </c>
      <c r="AF6" s="7">
        <f ca="1">HGLambda!$CL6</f>
        <v>4.0135733183576709E-2</v>
      </c>
      <c r="AG6" s="8">
        <f>MNAlpha!$I6</f>
        <v>585</v>
      </c>
      <c r="AH6" s="8">
        <f>MNAlpha!F6</f>
        <v>0.26991150442477874</v>
      </c>
      <c r="AI6" s="8">
        <f ca="1">MNAlpha!$CE6</f>
        <v>0.26234584901643837</v>
      </c>
      <c r="AJ6" s="8">
        <f ca="1">MNAlpha!$CG6</f>
        <v>-3.073431911901786E-3</v>
      </c>
      <c r="AK6" s="8">
        <f ca="1">MNAlpha!$CH6</f>
        <v>3.0108457061332666E-2</v>
      </c>
      <c r="AL6" s="8">
        <f ca="1">MNAlpha!$CI6</f>
        <v>0.36595474783009113</v>
      </c>
      <c r="AM6" s="8">
        <f ca="1">MNAlpha!$CK6</f>
        <v>4.1484274003890766E-3</v>
      </c>
      <c r="AN6" s="8">
        <f ca="1">MNAlpha!$CL6</f>
        <v>4.292502781517054E-2</v>
      </c>
      <c r="AO6" s="21">
        <f>NMAlpha!$I6</f>
        <v>325</v>
      </c>
      <c r="AP6" s="21">
        <f>NMAlpha!F6</f>
        <v>0.22457627118644069</v>
      </c>
      <c r="AQ6" s="21">
        <f ca="1">NMAlpha!$CE6</f>
        <v>0.32554399182916177</v>
      </c>
      <c r="AR6" s="21">
        <f ca="1">NMAlpha!$CG6</f>
        <v>-7.3325357407394891E-3</v>
      </c>
      <c r="AS6" s="21">
        <f ca="1">NMAlpha!$CH6</f>
        <v>6.1334573509418913E-2</v>
      </c>
      <c r="AT6" s="21">
        <f ca="1">NMAlpha!$CI6</f>
        <v>0.42937465917084966</v>
      </c>
      <c r="AU6" s="21">
        <f ca="1">NMAlpha!$CK6</f>
        <v>-1.2156154472852921E-2</v>
      </c>
      <c r="AV6" s="21">
        <f ca="1">NMAlpha!$CL6</f>
        <v>6.7670858959817518E-2</v>
      </c>
    </row>
    <row r="7" spans="1:48" x14ac:dyDescent="0.25">
      <c r="A7" s="4">
        <f>XYOmega!$I7</f>
        <v>347</v>
      </c>
      <c r="B7" s="4">
        <f>XYOmega!F7</f>
        <v>0.21115537848605578</v>
      </c>
      <c r="C7" s="4">
        <f ca="1">XYOmega!$CE7</f>
        <v>0.20603540515898716</v>
      </c>
      <c r="D7" s="4">
        <f ca="1">XYOmega!$CG7</f>
        <v>-5.5985066170937819E-3</v>
      </c>
      <c r="E7" s="4">
        <f ca="1">XYOmega!$CH7</f>
        <v>4.0843586833580227E-2</v>
      </c>
      <c r="F7" s="4">
        <f ca="1">XYOmega!$CI7</f>
        <v>0.58860701547264427</v>
      </c>
      <c r="G7" s="4">
        <f ca="1">XYOmega!$CK7</f>
        <v>-7.3134093346024828E-3</v>
      </c>
      <c r="H7" s="4">
        <f ca="1">XYOmega!$CL7</f>
        <v>0.12361044320119445</v>
      </c>
      <c r="I7" s="6">
        <f>YXOmega!$I7</f>
        <v>104</v>
      </c>
      <c r="J7" s="6">
        <f>YXOmega!F7</f>
        <v>0.18181818181818182</v>
      </c>
      <c r="K7" s="6">
        <f ca="1">YXOmega!$CE7</f>
        <v>0.2431634021178026</v>
      </c>
      <c r="L7" s="6">
        <f ca="1">YXOmega!$CG7</f>
        <v>-1.7226418515879859E-3</v>
      </c>
      <c r="M7" s="6">
        <f ca="1">YXOmega!$CH7</f>
        <v>4.9032277674238192E-2</v>
      </c>
      <c r="N7" s="6">
        <f ca="1">YXOmega!$CI7</f>
        <v>0.61754817695197883</v>
      </c>
      <c r="O7" s="6">
        <f ca="1">YXOmega!$CK7</f>
        <v>1.4105453879589894E-2</v>
      </c>
      <c r="P7" s="6">
        <f ca="1">YXOmega!$CL7</f>
        <v>9.2215191911785344E-2</v>
      </c>
      <c r="Q7" s="5">
        <f>GHLambda!$I7</f>
        <v>264</v>
      </c>
      <c r="R7" s="5">
        <f>GHLambda!F7</f>
        <v>0.17333333333333334</v>
      </c>
      <c r="S7" s="5">
        <f ca="1">GHLambda!$CE7</f>
        <v>0.515819955463236</v>
      </c>
      <c r="T7" s="5">
        <f ca="1">GHLambda!$CG7</f>
        <v>2.1016766400112633E-2</v>
      </c>
      <c r="U7" s="5">
        <f ca="1">GHLambda!$CH7</f>
        <v>0.15086817451067194</v>
      </c>
      <c r="V7" s="5">
        <f ca="1">GHLambda!$CI7</f>
        <v>0.55956389559078656</v>
      </c>
      <c r="W7" s="5">
        <f ca="1">GHLambda!$CK7</f>
        <v>7.8427041368355401E-3</v>
      </c>
      <c r="X7" s="5">
        <f ca="1">GHLambda!$CL7</f>
        <v>4.0500239376933284E-2</v>
      </c>
      <c r="Y7" s="7">
        <f>HGLambda!$I7</f>
        <v>364</v>
      </c>
      <c r="Z7" s="7">
        <f>HGLambda!F7</f>
        <v>0.10185185185185185</v>
      </c>
      <c r="AA7" s="7">
        <f ca="1">HGLambda!$CE7</f>
        <v>0.47858320484193162</v>
      </c>
      <c r="AB7" s="7">
        <f ca="1">HGLambda!$CG7</f>
        <v>-1.5074268092440979E-2</v>
      </c>
      <c r="AC7" s="7">
        <f ca="1">HGLambda!$CH7</f>
        <v>0.18825567166512297</v>
      </c>
      <c r="AD7" s="7">
        <f ca="1">HGLambda!$CI7</f>
        <v>0.43102661079776655</v>
      </c>
      <c r="AE7" s="7">
        <f ca="1">HGLambda!$CK7</f>
        <v>1.6982838155500206E-3</v>
      </c>
      <c r="AF7" s="7">
        <f ca="1">HGLambda!$CL7</f>
        <v>4.0135733183576709E-2</v>
      </c>
      <c r="AG7" s="8">
        <f>MNAlpha!$I7</f>
        <v>430</v>
      </c>
      <c r="AH7" s="8">
        <f>MNAlpha!F7</f>
        <v>0.27932960893854747</v>
      </c>
      <c r="AI7" s="8">
        <f ca="1">MNAlpha!$CE7</f>
        <v>0.26991486482866783</v>
      </c>
      <c r="AJ7" s="8">
        <f ca="1">MNAlpha!$CG7</f>
        <v>-3.073431911901786E-3</v>
      </c>
      <c r="AK7" s="8">
        <f ca="1">MNAlpha!$CH7</f>
        <v>3.0108457061332666E-2</v>
      </c>
      <c r="AL7" s="8">
        <f ca="1">MNAlpha!$CI7</f>
        <v>0.37019020977856582</v>
      </c>
      <c r="AM7" s="8">
        <f ca="1">MNAlpha!$CK7</f>
        <v>4.1484274003890766E-3</v>
      </c>
      <c r="AN7" s="8">
        <f ca="1">MNAlpha!$CL7</f>
        <v>4.292502781517054E-2</v>
      </c>
      <c r="AO7" s="21">
        <f>NMAlpha!$I7</f>
        <v>430</v>
      </c>
      <c r="AP7" s="21">
        <f>NMAlpha!F7</f>
        <v>0.23107569721115537</v>
      </c>
      <c r="AQ7" s="21">
        <f ca="1">NMAlpha!$CE7</f>
        <v>0.32705210172951837</v>
      </c>
      <c r="AR7" s="21">
        <f ca="1">NMAlpha!$CG7</f>
        <v>-7.3325357407394891E-3</v>
      </c>
      <c r="AS7" s="21">
        <f ca="1">NMAlpha!$CH7</f>
        <v>6.1334573509418913E-2</v>
      </c>
      <c r="AT7" s="21">
        <f ca="1">NMAlpha!$CI7</f>
        <v>0.42929895615672814</v>
      </c>
      <c r="AU7" s="21">
        <f ca="1">NMAlpha!$CK7</f>
        <v>-1.2156154472852921E-2</v>
      </c>
      <c r="AV7" s="21">
        <f ca="1">NMAlpha!$CL7</f>
        <v>6.7670858959817518E-2</v>
      </c>
    </row>
    <row r="8" spans="1:48" x14ac:dyDescent="0.25">
      <c r="A8" s="4">
        <f>XYOmega!$I8</f>
        <v>499</v>
      </c>
      <c r="B8" s="4">
        <f>XYOmega!F8</f>
        <v>0.22140221402214022</v>
      </c>
      <c r="C8" s="4">
        <f ca="1">XYOmega!$CE8</f>
        <v>0.21604905373002414</v>
      </c>
      <c r="D8" s="4">
        <f ca="1">XYOmega!$CG8</f>
        <v>-5.5985066170937819E-3</v>
      </c>
      <c r="E8" s="4">
        <f ca="1">XYOmega!$CH8</f>
        <v>4.0843586833580227E-2</v>
      </c>
      <c r="F8" s="4">
        <f ca="1">XYOmega!$CI8</f>
        <v>0.57632486924381665</v>
      </c>
      <c r="G8" s="4">
        <f ca="1">XYOmega!$CK8</f>
        <v>-7.3134093346024828E-3</v>
      </c>
      <c r="H8" s="4">
        <f ca="1">XYOmega!$CL8</f>
        <v>0.12361044320119445</v>
      </c>
      <c r="I8" s="6">
        <f>YXOmega!$I8</f>
        <v>226</v>
      </c>
      <c r="J8" s="6">
        <f>YXOmega!F8</f>
        <v>0.19718309859154928</v>
      </c>
      <c r="K8" s="6">
        <f ca="1">YXOmega!$CE8</f>
        <v>0.26298480044168443</v>
      </c>
      <c r="L8" s="6">
        <f ca="1">YXOmega!$CG8</f>
        <v>-1.7226418515879859E-3</v>
      </c>
      <c r="M8" s="6">
        <f ca="1">YXOmega!$CH8</f>
        <v>4.9032277674238192E-2</v>
      </c>
      <c r="N8" s="6">
        <f ca="1">YXOmega!$CI8</f>
        <v>0.6148877593168075</v>
      </c>
      <c r="O8" s="6">
        <f ca="1">YXOmega!$CK8</f>
        <v>1.4105453879589894E-2</v>
      </c>
      <c r="P8" s="6">
        <f ca="1">YXOmega!$CL8</f>
        <v>9.2215191911785344E-2</v>
      </c>
      <c r="Q8" s="5">
        <f>GHLambda!$I8</f>
        <v>585</v>
      </c>
      <c r="R8" s="5">
        <f>GHLambda!F8</f>
        <v>0.18827160493827161</v>
      </c>
      <c r="S8" s="5">
        <f ca="1">GHLambda!$CE8</f>
        <v>0.5200366548693991</v>
      </c>
      <c r="T8" s="5">
        <f ca="1">GHLambda!$CG8</f>
        <v>2.1016766400112633E-2</v>
      </c>
      <c r="U8" s="5">
        <f ca="1">GHLambda!$CH8</f>
        <v>0.15086817451067194</v>
      </c>
      <c r="V8" s="5">
        <f ca="1">GHLambda!$CI8</f>
        <v>0.55613963607926531</v>
      </c>
      <c r="W8" s="5">
        <f ca="1">GHLambda!$CK8</f>
        <v>7.8427041368355401E-3</v>
      </c>
      <c r="X8" s="5">
        <f ca="1">GHLambda!$CL8</f>
        <v>4.0500239376933284E-2</v>
      </c>
      <c r="Y8" s="7">
        <f>HGLambda!$I8</f>
        <v>104</v>
      </c>
      <c r="Z8" s="7">
        <f>HGLambda!F8</f>
        <v>0.10344827586206896</v>
      </c>
      <c r="AA8" s="7">
        <f ca="1">HGLambda!$CE8</f>
        <v>0.48377799220903678</v>
      </c>
      <c r="AB8" s="7">
        <f ca="1">HGLambda!$CG8</f>
        <v>-1.5074268092440979E-2</v>
      </c>
      <c r="AC8" s="7">
        <f ca="1">HGLambda!$CH8</f>
        <v>0.18825567166512297</v>
      </c>
      <c r="AD8" s="7">
        <f ca="1">HGLambda!$CI8</f>
        <v>0.43631555963410856</v>
      </c>
      <c r="AE8" s="7">
        <f ca="1">HGLambda!$CK8</f>
        <v>1.6982838155500206E-3</v>
      </c>
      <c r="AF8" s="7">
        <f ca="1">HGLambda!$CL8</f>
        <v>4.0135733183576709E-2</v>
      </c>
      <c r="AG8" s="8">
        <f>MNAlpha!$I8</f>
        <v>210</v>
      </c>
      <c r="AH8" s="8">
        <f>MNAlpha!F8</f>
        <v>0.28048780487804881</v>
      </c>
      <c r="AI8" s="8">
        <f ca="1">MNAlpha!$CE8</f>
        <v>0.27607238763626879</v>
      </c>
      <c r="AJ8" s="8">
        <f ca="1">MNAlpha!$CG8</f>
        <v>-3.073431911901786E-3</v>
      </c>
      <c r="AK8" s="8">
        <f ca="1">MNAlpha!$CH8</f>
        <v>3.0108457061332666E-2</v>
      </c>
      <c r="AL8" s="8">
        <f ca="1">MNAlpha!$CI8</f>
        <v>0.37461539134780641</v>
      </c>
      <c r="AM8" s="8">
        <f ca="1">MNAlpha!$CK8</f>
        <v>4.1484274003890766E-3</v>
      </c>
      <c r="AN8" s="8">
        <f ca="1">MNAlpha!$CL8</f>
        <v>4.292502781517054E-2</v>
      </c>
      <c r="AO8" s="21">
        <f>NMAlpha!$I8</f>
        <v>163</v>
      </c>
      <c r="AP8" s="21">
        <f>NMAlpha!F8</f>
        <v>0.23529411764705882</v>
      </c>
      <c r="AQ8" s="21">
        <f ca="1">NMAlpha!$CE8</f>
        <v>0.32837948246993054</v>
      </c>
      <c r="AR8" s="21">
        <f ca="1">NMAlpha!$CG8</f>
        <v>-7.3325357407394891E-3</v>
      </c>
      <c r="AS8" s="21">
        <f ca="1">NMAlpha!$CH8</f>
        <v>6.1334573509418913E-2</v>
      </c>
      <c r="AT8" s="21">
        <f ca="1">NMAlpha!$CI8</f>
        <v>0.42902928470152907</v>
      </c>
      <c r="AU8" s="21">
        <f ca="1">NMAlpha!$CK8</f>
        <v>-1.2156154472852921E-2</v>
      </c>
      <c r="AV8" s="21">
        <f ca="1">NMAlpha!$CL8</f>
        <v>6.7670858959817518E-2</v>
      </c>
    </row>
    <row r="9" spans="1:48" x14ac:dyDescent="0.25">
      <c r="A9" s="4">
        <f>XYOmega!$I9</f>
        <v>530</v>
      </c>
      <c r="B9" s="4">
        <f>XYOmega!F9</f>
        <v>0.24031007751937986</v>
      </c>
      <c r="C9" s="4">
        <f ca="1">XYOmega!$CE9</f>
        <v>0.22543661254875372</v>
      </c>
      <c r="D9" s="4">
        <f ca="1">XYOmega!$CG9</f>
        <v>-5.5985066170937819E-3</v>
      </c>
      <c r="E9" s="4">
        <f ca="1">XYOmega!$CH9</f>
        <v>4.0843586833580227E-2</v>
      </c>
      <c r="F9" s="4">
        <f ca="1">XYOmega!$CI9</f>
        <v>0.56611239155877924</v>
      </c>
      <c r="G9" s="4">
        <f ca="1">XYOmega!$CK9</f>
        <v>-7.3134093346024828E-3</v>
      </c>
      <c r="H9" s="4">
        <f ca="1">XYOmega!$CL9</f>
        <v>0.12361044320119445</v>
      </c>
      <c r="I9" s="6">
        <f>YXOmega!$I9</f>
        <v>594</v>
      </c>
      <c r="J9" s="6">
        <f>YXOmega!F9</f>
        <v>0.19784172661870503</v>
      </c>
      <c r="K9" s="6">
        <f ca="1">YXOmega!$CE9</f>
        <v>0.28020770696155711</v>
      </c>
      <c r="L9" s="6">
        <f ca="1">YXOmega!$CG9</f>
        <v>-1.7226418515879859E-3</v>
      </c>
      <c r="M9" s="6">
        <f ca="1">YXOmega!$CH9</f>
        <v>4.9032277674238192E-2</v>
      </c>
      <c r="N9" s="6">
        <f ca="1">YXOmega!$CI9</f>
        <v>0.61320406254973758</v>
      </c>
      <c r="O9" s="6">
        <f ca="1">YXOmega!$CK9</f>
        <v>1.4105453879589894E-2</v>
      </c>
      <c r="P9" s="6">
        <f ca="1">YXOmega!$CL9</f>
        <v>9.2215191911785344E-2</v>
      </c>
      <c r="Q9" s="5">
        <f>GHLambda!$I9</f>
        <v>503</v>
      </c>
      <c r="R9" s="5">
        <f>GHLambda!F9</f>
        <v>0.18855218855218855</v>
      </c>
      <c r="S9" s="5">
        <f ca="1">GHLambda!$CE9</f>
        <v>0.5226794321112197</v>
      </c>
      <c r="T9" s="5">
        <f ca="1">GHLambda!$CG9</f>
        <v>2.1016766400112633E-2</v>
      </c>
      <c r="U9" s="5">
        <f ca="1">GHLambda!$CH9</f>
        <v>0.15086817451067194</v>
      </c>
      <c r="V9" s="5">
        <f ca="1">GHLambda!$CI9</f>
        <v>0.55299724901598923</v>
      </c>
      <c r="W9" s="5">
        <f ca="1">GHLambda!$CK9</f>
        <v>7.8427041368355401E-3</v>
      </c>
      <c r="X9" s="5">
        <f ca="1">GHLambda!$CL9</f>
        <v>4.0500239376933284E-2</v>
      </c>
      <c r="Y9" s="7">
        <f>HGLambda!$I9</f>
        <v>347</v>
      </c>
      <c r="Z9" s="7">
        <f>HGLambda!F9</f>
        <v>0.11607142857142858</v>
      </c>
      <c r="AA9" s="7">
        <f ca="1">HGLambda!$CE9</f>
        <v>0.4894385059863734</v>
      </c>
      <c r="AB9" s="7">
        <f ca="1">HGLambda!$CG9</f>
        <v>-1.5074268092440979E-2</v>
      </c>
      <c r="AC9" s="7">
        <f ca="1">HGLambda!$CH9</f>
        <v>0.18825567166512297</v>
      </c>
      <c r="AD9" s="7">
        <f ca="1">HGLambda!$CI9</f>
        <v>0.44116055415079125</v>
      </c>
      <c r="AE9" s="7">
        <f ca="1">HGLambda!$CK9</f>
        <v>1.6982838155500206E-3</v>
      </c>
      <c r="AF9" s="7">
        <f ca="1">HGLambda!$CL9</f>
        <v>4.0135733183576709E-2</v>
      </c>
      <c r="AG9" s="8">
        <f>MNAlpha!$I9</f>
        <v>503</v>
      </c>
      <c r="AH9" s="8">
        <f>MNAlpha!F9</f>
        <v>0.28865979381443296</v>
      </c>
      <c r="AI9" s="8">
        <f ca="1">MNAlpha!$CE9</f>
        <v>0.28100945577906772</v>
      </c>
      <c r="AJ9" s="8">
        <f ca="1">MNAlpha!$CG9</f>
        <v>-3.073431911901786E-3</v>
      </c>
      <c r="AK9" s="8">
        <f ca="1">MNAlpha!$CH9</f>
        <v>3.0108457061332666E-2</v>
      </c>
      <c r="AL9" s="8">
        <f ca="1">MNAlpha!$CI9</f>
        <v>0.37915714162027919</v>
      </c>
      <c r="AM9" s="8">
        <f ca="1">MNAlpha!$CK9</f>
        <v>4.1484274003890766E-3</v>
      </c>
      <c r="AN9" s="8">
        <f ca="1">MNAlpha!$CL9</f>
        <v>4.292502781517054E-2</v>
      </c>
      <c r="AO9" s="21">
        <f>NMAlpha!$I9</f>
        <v>504</v>
      </c>
      <c r="AP9" s="21">
        <f>NMAlpha!F9</f>
        <v>0.24399999999999999</v>
      </c>
      <c r="AQ9" s="21">
        <f ca="1">NMAlpha!$CE9</f>
        <v>0.32958335764921948</v>
      </c>
      <c r="AR9" s="21">
        <f ca="1">NMAlpha!$CG9</f>
        <v>-7.3325357407394891E-3</v>
      </c>
      <c r="AS9" s="21">
        <f ca="1">NMAlpha!$CH9</f>
        <v>6.1334573509418913E-2</v>
      </c>
      <c r="AT9" s="21">
        <f ca="1">NMAlpha!$CI9</f>
        <v>0.42860337071279903</v>
      </c>
      <c r="AU9" s="21">
        <f ca="1">NMAlpha!$CK9</f>
        <v>-1.2156154472852921E-2</v>
      </c>
      <c r="AV9" s="21">
        <f ca="1">NMAlpha!$CL9</f>
        <v>6.7670858959817518E-2</v>
      </c>
    </row>
    <row r="10" spans="1:48" x14ac:dyDescent="0.25">
      <c r="A10" s="4">
        <f>XYOmega!$I10</f>
        <v>362</v>
      </c>
      <c r="B10" s="4">
        <f>XYOmega!F10</f>
        <v>0.24081632653061225</v>
      </c>
      <c r="C10" s="4">
        <f ca="1">XYOmega!$CE10</f>
        <v>0.23422509265674946</v>
      </c>
      <c r="D10" s="4">
        <f ca="1">XYOmega!$CG10</f>
        <v>-5.5985066170937819E-3</v>
      </c>
      <c r="E10" s="4">
        <f ca="1">XYOmega!$CH10</f>
        <v>4.0843586833580227E-2</v>
      </c>
      <c r="F10" s="4">
        <f ca="1">XYOmega!$CI10</f>
        <v>0.5577742427904766</v>
      </c>
      <c r="G10" s="4">
        <f ca="1">XYOmega!$CK10</f>
        <v>-7.3134093346024828E-3</v>
      </c>
      <c r="H10" s="4">
        <f ca="1">XYOmega!$CL10</f>
        <v>0.12361044320119445</v>
      </c>
      <c r="I10" s="6">
        <f>YXOmega!$I10</f>
        <v>568</v>
      </c>
      <c r="J10" s="6">
        <f>YXOmega!F10</f>
        <v>0.22137404580152673</v>
      </c>
      <c r="K10" s="6">
        <f ca="1">YXOmega!$CE10</f>
        <v>0.29510066180615696</v>
      </c>
      <c r="L10" s="6">
        <f ca="1">YXOmega!$CG10</f>
        <v>-1.7226418515879859E-3</v>
      </c>
      <c r="M10" s="6">
        <f ca="1">YXOmega!$CH10</f>
        <v>4.9032277674238192E-2</v>
      </c>
      <c r="N10" s="6">
        <f ca="1">YXOmega!$CI10</f>
        <v>0.61233286020593414</v>
      </c>
      <c r="O10" s="6">
        <f ca="1">YXOmega!$CK10</f>
        <v>1.4105453879589894E-2</v>
      </c>
      <c r="P10" s="6">
        <f ca="1">YXOmega!$CL10</f>
        <v>9.2215191911785344E-2</v>
      </c>
      <c r="Q10" s="5">
        <f>GHLambda!$I10</f>
        <v>163</v>
      </c>
      <c r="R10" s="5">
        <f>GHLambda!F10</f>
        <v>0.19587628865979381</v>
      </c>
      <c r="S10" s="5">
        <f ca="1">GHLambda!$CE10</f>
        <v>0.52399623993891287</v>
      </c>
      <c r="T10" s="5">
        <f ca="1">GHLambda!$CG10</f>
        <v>2.1016766400112633E-2</v>
      </c>
      <c r="U10" s="5">
        <f ca="1">GHLambda!$CH10</f>
        <v>0.15086817451067194</v>
      </c>
      <c r="V10" s="5">
        <f ca="1">GHLambda!$CI10</f>
        <v>0.55013372395914428</v>
      </c>
      <c r="W10" s="5">
        <f ca="1">GHLambda!$CK10</f>
        <v>7.8427041368355401E-3</v>
      </c>
      <c r="X10" s="5">
        <f ca="1">GHLambda!$CL10</f>
        <v>4.0500239376933284E-2</v>
      </c>
      <c r="Y10" s="7">
        <f>HGLambda!$I10</f>
        <v>226</v>
      </c>
      <c r="Z10" s="7">
        <f>HGLambda!F10</f>
        <v>0.11764705882352941</v>
      </c>
      <c r="AA10" s="7">
        <f ca="1">HGLambda!$CE10</f>
        <v>0.49543239752514673</v>
      </c>
      <c r="AB10" s="7">
        <f ca="1">HGLambda!$CG10</f>
        <v>-1.5074268092440979E-2</v>
      </c>
      <c r="AC10" s="7">
        <f ca="1">HGLambda!$CH10</f>
        <v>0.18825567166512297</v>
      </c>
      <c r="AD10" s="7">
        <f ca="1">HGLambda!$CI10</f>
        <v>0.44559635961234212</v>
      </c>
      <c r="AE10" s="7">
        <f ca="1">HGLambda!$CK10</f>
        <v>1.6982838155500206E-3</v>
      </c>
      <c r="AF10" s="7">
        <f ca="1">HGLambda!$CL10</f>
        <v>4.0135733183576709E-2</v>
      </c>
      <c r="AG10" s="8">
        <f>MNAlpha!$I10</f>
        <v>409</v>
      </c>
      <c r="AH10" s="8">
        <f>MNAlpha!F10</f>
        <v>0.29378531073446329</v>
      </c>
      <c r="AI10" s="8">
        <f ca="1">MNAlpha!$CE10</f>
        <v>0.28490075757937366</v>
      </c>
      <c r="AJ10" s="8">
        <f ca="1">MNAlpha!$CG10</f>
        <v>-3.073431911901786E-3</v>
      </c>
      <c r="AK10" s="8">
        <f ca="1">MNAlpha!$CH10</f>
        <v>3.0108457061332666E-2</v>
      </c>
      <c r="AL10" s="8">
        <f ca="1">MNAlpha!$CI10</f>
        <v>0.38375088791274925</v>
      </c>
      <c r="AM10" s="8">
        <f ca="1">MNAlpha!$CK10</f>
        <v>4.1484274003890766E-3</v>
      </c>
      <c r="AN10" s="8">
        <f ca="1">MNAlpha!$CL10</f>
        <v>4.292502781517054E-2</v>
      </c>
      <c r="AO10" s="21">
        <f>NMAlpha!$I10</f>
        <v>336</v>
      </c>
      <c r="AP10" s="21">
        <f>NMAlpha!F10</f>
        <v>0.24404761904761904</v>
      </c>
      <c r="AQ10" s="21">
        <f ca="1">NMAlpha!$CE10</f>
        <v>0.33071400765380948</v>
      </c>
      <c r="AR10" s="21">
        <f ca="1">NMAlpha!$CG10</f>
        <v>-7.3325357407394891E-3</v>
      </c>
      <c r="AS10" s="21">
        <f ca="1">NMAlpha!$CH10</f>
        <v>6.1334573509418913E-2</v>
      </c>
      <c r="AT10" s="21">
        <f ca="1">NMAlpha!$CI10</f>
        <v>0.42805504224625424</v>
      </c>
      <c r="AU10" s="21">
        <f ca="1">NMAlpha!$CK10</f>
        <v>-1.2156154472852921E-2</v>
      </c>
      <c r="AV10" s="21">
        <f ca="1">NMAlpha!$CL10</f>
        <v>6.7670858959817518E-2</v>
      </c>
    </row>
    <row r="11" spans="1:48" x14ac:dyDescent="0.25">
      <c r="A11" s="4">
        <f>XYOmega!$I11</f>
        <v>387</v>
      </c>
      <c r="B11" s="4">
        <f>XYOmega!F11</f>
        <v>0.24229074889867841</v>
      </c>
      <c r="C11" s="4">
        <f ca="1">XYOmega!$CE11</f>
        <v>0.2424414939273454</v>
      </c>
      <c r="D11" s="4">
        <f ca="1">XYOmega!$CG11</f>
        <v>-5.5985066170937819E-3</v>
      </c>
      <c r="E11" s="4">
        <f ca="1">XYOmega!$CH11</f>
        <v>4.0843586833580227E-2</v>
      </c>
      <c r="F11" s="4">
        <f ca="1">XYOmega!$CI11</f>
        <v>0.55112654910097092</v>
      </c>
      <c r="G11" s="4">
        <f ca="1">XYOmega!$CK11</f>
        <v>-7.3134093346024828E-3</v>
      </c>
      <c r="H11" s="4">
        <f ca="1">XYOmega!$CL11</f>
        <v>0.12361044320119445</v>
      </c>
      <c r="I11" s="6">
        <f>YXOmega!$I11</f>
        <v>530</v>
      </c>
      <c r="J11" s="6">
        <f>YXOmega!F11</f>
        <v>0.22426470588235295</v>
      </c>
      <c r="K11" s="6">
        <f ca="1">YXOmega!$CE11</f>
        <v>0.30791156341075504</v>
      </c>
      <c r="L11" s="6">
        <f ca="1">YXOmega!$CG11</f>
        <v>-1.7226418515879859E-3</v>
      </c>
      <c r="M11" s="6">
        <f ca="1">YXOmega!$CH11</f>
        <v>4.9032277674238192E-2</v>
      </c>
      <c r="N11" s="6">
        <f ca="1">YXOmega!$CI11</f>
        <v>0.61212528929603272</v>
      </c>
      <c r="O11" s="6">
        <f ca="1">YXOmega!$CK11</f>
        <v>1.4105453879589894E-2</v>
      </c>
      <c r="P11" s="6">
        <f ca="1">YXOmega!$CL11</f>
        <v>9.2215191911785344E-2</v>
      </c>
      <c r="Q11" s="5">
        <f>GHLambda!$I11</f>
        <v>210</v>
      </c>
      <c r="R11" s="5">
        <f>GHLambda!F11</f>
        <v>0.20175438596491227</v>
      </c>
      <c r="S11" s="5">
        <f ca="1">GHLambda!$CE11</f>
        <v>0.5242103643944579</v>
      </c>
      <c r="T11" s="5">
        <f ca="1">GHLambda!$CG11</f>
        <v>2.1016766400112633E-2</v>
      </c>
      <c r="U11" s="5">
        <f ca="1">GHLambda!$CH11</f>
        <v>0.15086817451067194</v>
      </c>
      <c r="V11" s="5">
        <f ca="1">GHLambda!$CI11</f>
        <v>0.54754431127160597</v>
      </c>
      <c r="W11" s="5">
        <f ca="1">GHLambda!$CK11</f>
        <v>7.8427041368355401E-3</v>
      </c>
      <c r="X11" s="5">
        <f ca="1">GHLambda!$CL11</f>
        <v>4.0500239376933284E-2</v>
      </c>
      <c r="Y11" s="7">
        <f>HGLambda!$I11</f>
        <v>181</v>
      </c>
      <c r="Z11" s="7">
        <f>HGLambda!F11</f>
        <v>0.12</v>
      </c>
      <c r="AA11" s="7">
        <f ca="1">HGLambda!$CE11</f>
        <v>0.5016420465600544</v>
      </c>
      <c r="AB11" s="7">
        <f ca="1">HGLambda!$CG11</f>
        <v>-1.5074268092440979E-2</v>
      </c>
      <c r="AC11" s="7">
        <f ca="1">HGLambda!$CH11</f>
        <v>0.18825567166512297</v>
      </c>
      <c r="AD11" s="7">
        <f ca="1">HGLambda!$CI11</f>
        <v>0.44965550202506299</v>
      </c>
      <c r="AE11" s="7">
        <f ca="1">HGLambda!$CK11</f>
        <v>1.6982838155500206E-3</v>
      </c>
      <c r="AF11" s="7">
        <f ca="1">HGLambda!$CL11</f>
        <v>4.0135733183576709E-2</v>
      </c>
      <c r="AG11" s="8">
        <f>MNAlpha!$I11</f>
        <v>129</v>
      </c>
      <c r="AH11" s="8">
        <f>MNAlpha!F11</f>
        <v>0.3</v>
      </c>
      <c r="AI11" s="8">
        <f ca="1">MNAlpha!$CE11</f>
        <v>0.28790559389763165</v>
      </c>
      <c r="AJ11" s="8">
        <f ca="1">MNAlpha!$CG11</f>
        <v>-3.073431911901786E-3</v>
      </c>
      <c r="AK11" s="8">
        <f ca="1">MNAlpha!$CH11</f>
        <v>3.0108457061332666E-2</v>
      </c>
      <c r="AL11" s="8">
        <f ca="1">MNAlpha!$CI11</f>
        <v>0.3883400172230701</v>
      </c>
      <c r="AM11" s="8">
        <f ca="1">MNAlpha!$CK11</f>
        <v>4.1484274003890766E-3</v>
      </c>
      <c r="AN11" s="8">
        <f ca="1">MNAlpha!$CL11</f>
        <v>4.292502781517054E-2</v>
      </c>
      <c r="AO11" s="21">
        <f>NMAlpha!$I11</f>
        <v>483</v>
      </c>
      <c r="AP11" s="21">
        <f>NMAlpha!F11</f>
        <v>0.26449275362318841</v>
      </c>
      <c r="AQ11" s="21">
        <f ca="1">NMAlpha!$CE11</f>
        <v>0.33181528853595493</v>
      </c>
      <c r="AR11" s="21">
        <f ca="1">NMAlpha!$CG11</f>
        <v>-7.3325357407394891E-3</v>
      </c>
      <c r="AS11" s="21">
        <f ca="1">NMAlpha!$CH11</f>
        <v>6.1334573509418913E-2</v>
      </c>
      <c r="AT11" s="21">
        <f ca="1">NMAlpha!$CI11</f>
        <v>0.42741449949936694</v>
      </c>
      <c r="AU11" s="21">
        <f ca="1">NMAlpha!$CK11</f>
        <v>-1.2156154472852921E-2</v>
      </c>
      <c r="AV11" s="21">
        <f ca="1">NMAlpha!$CL11</f>
        <v>6.7670858959817518E-2</v>
      </c>
    </row>
    <row r="12" spans="1:48" x14ac:dyDescent="0.25">
      <c r="A12" s="4">
        <f>XYOmega!$I12</f>
        <v>104</v>
      </c>
      <c r="B12" s="4">
        <f>XYOmega!F12</f>
        <v>0.26760563380281688</v>
      </c>
      <c r="C12" s="4">
        <f ca="1">XYOmega!$CE12</f>
        <v>0.25011271044130412</v>
      </c>
      <c r="D12" s="4">
        <f ca="1">XYOmega!$CG12</f>
        <v>-5.5985066170937819E-3</v>
      </c>
      <c r="E12" s="4">
        <f ca="1">XYOmega!$CH12</f>
        <v>4.0843586833580227E-2</v>
      </c>
      <c r="F12" s="4">
        <f ca="1">XYOmega!$CI12</f>
        <v>0.54599649462036803</v>
      </c>
      <c r="G12" s="4">
        <f ca="1">XYOmega!$CK12</f>
        <v>-7.3134093346024828E-3</v>
      </c>
      <c r="H12" s="4">
        <f ca="1">XYOmega!$CL12</f>
        <v>0.12361044320119445</v>
      </c>
      <c r="I12" s="6">
        <f>YXOmega!$I12</f>
        <v>262</v>
      </c>
      <c r="J12" s="6">
        <f>YXOmega!F12</f>
        <v>0.22666666666666666</v>
      </c>
      <c r="K12" s="6">
        <f ca="1">YXOmega!$CE12</f>
        <v>0.31886885330034903</v>
      </c>
      <c r="L12" s="6">
        <f ca="1">YXOmega!$CG12</f>
        <v>-1.7226418515879859E-3</v>
      </c>
      <c r="M12" s="6">
        <f ca="1">YXOmega!$CH12</f>
        <v>4.9032277674238192E-2</v>
      </c>
      <c r="N12" s="6">
        <f ca="1">YXOmega!$CI12</f>
        <v>0.61244690709265925</v>
      </c>
      <c r="O12" s="6">
        <f ca="1">YXOmega!$CK12</f>
        <v>1.4105453879589894E-2</v>
      </c>
      <c r="P12" s="6">
        <f ca="1">YXOmega!$CL12</f>
        <v>9.2215191911785344E-2</v>
      </c>
      <c r="Q12" s="5">
        <f>GHLambda!$I12</f>
        <v>430</v>
      </c>
      <c r="R12" s="5">
        <f>GHLambda!F12</f>
        <v>0.20576131687242799</v>
      </c>
      <c r="S12" s="5">
        <f ca="1">GHLambda!$CE12</f>
        <v>0.52352210417561107</v>
      </c>
      <c r="T12" s="5">
        <f ca="1">GHLambda!$CG12</f>
        <v>2.1016766400112633E-2</v>
      </c>
      <c r="U12" s="5">
        <f ca="1">GHLambda!$CH12</f>
        <v>0.15086817451067194</v>
      </c>
      <c r="V12" s="5">
        <f ca="1">GHLambda!$CI12</f>
        <v>0.54522272250978554</v>
      </c>
      <c r="W12" s="5">
        <f ca="1">GHLambda!$CK12</f>
        <v>7.8427041368355401E-3</v>
      </c>
      <c r="X12" s="5">
        <f ca="1">GHLambda!$CL12</f>
        <v>4.0500239376933284E-2</v>
      </c>
      <c r="Y12" s="7">
        <f>HGLambda!$I12</f>
        <v>280</v>
      </c>
      <c r="Z12" s="7">
        <f>HGLambda!F12</f>
        <v>0.12582781456953643</v>
      </c>
      <c r="AA12" s="7">
        <f ca="1">HGLambda!$CE12</f>
        <v>0.50796353739609523</v>
      </c>
      <c r="AB12" s="7">
        <f ca="1">HGLambda!$CG12</f>
        <v>-1.5074268092440979E-2</v>
      </c>
      <c r="AC12" s="7">
        <f ca="1">HGLambda!$CH12</f>
        <v>0.18825567166512297</v>
      </c>
      <c r="AD12" s="7">
        <f ca="1">HGLambda!$CI12</f>
        <v>0.45336838423169867</v>
      </c>
      <c r="AE12" s="7">
        <f ca="1">HGLambda!$CK12</f>
        <v>1.6982838155500206E-3</v>
      </c>
      <c r="AF12" s="7">
        <f ca="1">HGLambda!$CL12</f>
        <v>4.0135733183576709E-2</v>
      </c>
      <c r="AG12" s="8">
        <f>MNAlpha!$I12</f>
        <v>312</v>
      </c>
      <c r="AH12" s="8">
        <f>MNAlpha!F12</f>
        <v>0.31060606060606061</v>
      </c>
      <c r="AI12" s="8">
        <f ca="1">MNAlpha!$CE12</f>
        <v>0.29016880097561432</v>
      </c>
      <c r="AJ12" s="8">
        <f ca="1">MNAlpha!$CG12</f>
        <v>-3.073431911901786E-3</v>
      </c>
      <c r="AK12" s="8">
        <f ca="1">MNAlpha!$CH12</f>
        <v>3.0108457061332666E-2</v>
      </c>
      <c r="AL12" s="8">
        <f ca="1">MNAlpha!$CI12</f>
        <v>0.39287528767368818</v>
      </c>
      <c r="AM12" s="8">
        <f ca="1">MNAlpha!$CK12</f>
        <v>4.1484274003890766E-3</v>
      </c>
      <c r="AN12" s="8">
        <f ca="1">MNAlpha!$CL12</f>
        <v>4.292502781517054E-2</v>
      </c>
      <c r="AO12" s="21">
        <f>NMAlpha!$I12</f>
        <v>585</v>
      </c>
      <c r="AP12" s="21">
        <f>NMAlpha!F12</f>
        <v>0.26740947075208915</v>
      </c>
      <c r="AQ12" s="21">
        <f ca="1">NMAlpha!$CE12</f>
        <v>0.33292512477663105</v>
      </c>
      <c r="AR12" s="21">
        <f ca="1">NMAlpha!$CG12</f>
        <v>-7.3325357407394891E-3</v>
      </c>
      <c r="AS12" s="21">
        <f ca="1">NMAlpha!$CH12</f>
        <v>6.1334573509418913E-2</v>
      </c>
      <c r="AT12" s="21">
        <f ca="1">NMAlpha!$CI12</f>
        <v>0.42670857167391846</v>
      </c>
      <c r="AU12" s="21">
        <f ca="1">NMAlpha!$CK12</f>
        <v>-1.2156154472852921E-2</v>
      </c>
      <c r="AV12" s="21">
        <f ca="1">NMAlpha!$CL12</f>
        <v>6.7670858959817518E-2</v>
      </c>
    </row>
    <row r="13" spans="1:48" x14ac:dyDescent="0.25">
      <c r="A13" s="4">
        <f>XYOmega!$I13</f>
        <v>234</v>
      </c>
      <c r="B13" s="4">
        <f>XYOmega!F13</f>
        <v>0.2709677419354839</v>
      </c>
      <c r="C13" s="4">
        <f ca="1">XYOmega!$CE13</f>
        <v>0.25726544312051897</v>
      </c>
      <c r="D13" s="4">
        <f ca="1">XYOmega!$CG13</f>
        <v>-5.5985066170937819E-3</v>
      </c>
      <c r="E13" s="4">
        <f ca="1">XYOmega!$CH13</f>
        <v>4.0843586833580227E-2</v>
      </c>
      <c r="F13" s="4">
        <f ca="1">XYOmega!$CI13</f>
        <v>0.54222191996969904</v>
      </c>
      <c r="G13" s="4">
        <f ca="1">XYOmega!$CK13</f>
        <v>-7.3134093346024828E-3</v>
      </c>
      <c r="H13" s="4">
        <f ca="1">XYOmega!$CL13</f>
        <v>0.12361044320119445</v>
      </c>
      <c r="I13" s="6">
        <f>YXOmega!$I13</f>
        <v>358</v>
      </c>
      <c r="J13" s="6">
        <f>YXOmega!F13</f>
        <v>0.23312883435582821</v>
      </c>
      <c r="K13" s="6">
        <f ca="1">YXOmega!$CE13</f>
        <v>0.32818265083330583</v>
      </c>
      <c r="L13" s="6">
        <f ca="1">YXOmega!$CG13</f>
        <v>-1.7226418515879859E-3</v>
      </c>
      <c r="M13" s="6">
        <f ca="1">YXOmega!$CH13</f>
        <v>4.9032277674238192E-2</v>
      </c>
      <c r="N13" s="6">
        <f ca="1">YXOmega!$CI13</f>
        <v>0.61317678746695203</v>
      </c>
      <c r="O13" s="6">
        <f ca="1">YXOmega!$CK13</f>
        <v>1.4105453879589894E-2</v>
      </c>
      <c r="P13" s="6">
        <f ca="1">YXOmega!$CL13</f>
        <v>9.2215191911785344E-2</v>
      </c>
      <c r="Q13" s="5">
        <f>GHLambda!$I13</f>
        <v>495</v>
      </c>
      <c r="R13" s="5">
        <f>GHLambda!F13</f>
        <v>0.20863309352517986</v>
      </c>
      <c r="S13" s="5">
        <f ca="1">GHLambda!$CE13</f>
        <v>0.52211037023841755</v>
      </c>
      <c r="T13" s="5">
        <f ca="1">GHLambda!$CG13</f>
        <v>2.1016766400112633E-2</v>
      </c>
      <c r="U13" s="5">
        <f ca="1">GHLambda!$CH13</f>
        <v>0.15086817451067194</v>
      </c>
      <c r="V13" s="5">
        <f ca="1">GHLambda!$CI13</f>
        <v>0.5431613187078207</v>
      </c>
      <c r="W13" s="5">
        <f ca="1">GHLambda!$CK13</f>
        <v>7.8427041368355401E-3</v>
      </c>
      <c r="X13" s="5">
        <f ca="1">GHLambda!$CL13</f>
        <v>4.0500239376933284E-2</v>
      </c>
      <c r="Y13" s="7">
        <f>HGLambda!$I13</f>
        <v>147</v>
      </c>
      <c r="Z13" s="7">
        <f>HGLambda!F13</f>
        <v>0.12676056338028169</v>
      </c>
      <c r="AA13" s="7">
        <f ca="1">HGLambda!$CE13</f>
        <v>0.51430568279462963</v>
      </c>
      <c r="AB13" s="7">
        <f ca="1">HGLambda!$CG13</f>
        <v>-1.5074268092440979E-2</v>
      </c>
      <c r="AC13" s="7">
        <f ca="1">HGLambda!$CH13</f>
        <v>0.18825567166512297</v>
      </c>
      <c r="AD13" s="7">
        <f ca="1">HGLambda!$CI13</f>
        <v>0.45676339727456106</v>
      </c>
      <c r="AE13" s="7">
        <f ca="1">HGLambda!$CK13</f>
        <v>1.6982838155500206E-3</v>
      </c>
      <c r="AF13" s="7">
        <f ca="1">HGLambda!$CL13</f>
        <v>4.0135733183576709E-2</v>
      </c>
      <c r="AG13" s="8">
        <f>MNAlpha!$I13</f>
        <v>163</v>
      </c>
      <c r="AH13" s="8">
        <f>MNAlpha!F13</f>
        <v>0.31147540983606559</v>
      </c>
      <c r="AI13" s="8">
        <f ca="1">MNAlpha!$CE13</f>
        <v>0.29182163468249295</v>
      </c>
      <c r="AJ13" s="8">
        <f ca="1">MNAlpha!$CG13</f>
        <v>-3.073431911901786E-3</v>
      </c>
      <c r="AK13" s="8">
        <f ca="1">MNAlpha!$CH13</f>
        <v>3.0108457061332666E-2</v>
      </c>
      <c r="AL13" s="8">
        <f ca="1">MNAlpha!$CI13</f>
        <v>0.39731426898254668</v>
      </c>
      <c r="AM13" s="8">
        <f ca="1">MNAlpha!$CK13</f>
        <v>4.1484274003890766E-3</v>
      </c>
      <c r="AN13" s="8">
        <f ca="1">MNAlpha!$CL13</f>
        <v>4.292502781517054E-2</v>
      </c>
      <c r="AO13" s="21">
        <f>NMAlpha!$I13</f>
        <v>264</v>
      </c>
      <c r="AP13" s="21">
        <f>NMAlpha!F13</f>
        <v>0.27397260273972601</v>
      </c>
      <c r="AQ13" s="21">
        <f ca="1">NMAlpha!$CE13</f>
        <v>0.33407597681046786</v>
      </c>
      <c r="AR13" s="21">
        <f ca="1">NMAlpha!$CG13</f>
        <v>-7.3325357407394891E-3</v>
      </c>
      <c r="AS13" s="21">
        <f ca="1">NMAlpha!$CH13</f>
        <v>6.1334573509418913E-2</v>
      </c>
      <c r="AT13" s="21">
        <f ca="1">NMAlpha!$CI13</f>
        <v>0.42596096114359921</v>
      </c>
      <c r="AU13" s="21">
        <f ca="1">NMAlpha!$CK13</f>
        <v>-1.2156154472852921E-2</v>
      </c>
      <c r="AV13" s="21">
        <f ca="1">NMAlpha!$CL13</f>
        <v>6.7670858959817518E-2</v>
      </c>
    </row>
    <row r="14" spans="1:48" x14ac:dyDescent="0.25">
      <c r="A14" s="4">
        <f>XYOmega!$I14</f>
        <v>358</v>
      </c>
      <c r="B14" s="4">
        <f>XYOmega!F14</f>
        <v>0.27179487179487177</v>
      </c>
      <c r="C14" s="4">
        <f ca="1">XYOmega!$CE14</f>
        <v>0.26392611932885085</v>
      </c>
      <c r="D14" s="4">
        <f ca="1">XYOmega!$CG14</f>
        <v>-5.5985066170937819E-3</v>
      </c>
      <c r="E14" s="4">
        <f ca="1">XYOmega!$CH14</f>
        <v>4.0843586833580227E-2</v>
      </c>
      <c r="F14" s="4">
        <f ca="1">XYOmega!$CI14</f>
        <v>0.53965092724432862</v>
      </c>
      <c r="G14" s="4">
        <f ca="1">XYOmega!$CK14</f>
        <v>-7.3134093346024828E-3</v>
      </c>
      <c r="H14" s="4">
        <f ca="1">XYOmega!$CL14</f>
        <v>0.12361044320119445</v>
      </c>
      <c r="I14" s="6">
        <f>YXOmega!$I14</f>
        <v>362</v>
      </c>
      <c r="J14" s="6">
        <f>YXOmega!F14</f>
        <v>0.23931623931623933</v>
      </c>
      <c r="K14" s="6">
        <f ca="1">YXOmega!$CE14</f>
        <v>0.33604583939031329</v>
      </c>
      <c r="L14" s="6">
        <f ca="1">YXOmega!$CG14</f>
        <v>-1.7226418515879859E-3</v>
      </c>
      <c r="M14" s="6">
        <f ca="1">YXOmega!$CH14</f>
        <v>4.9032277674238192E-2</v>
      </c>
      <c r="N14" s="6">
        <f ca="1">YXOmega!$CI14</f>
        <v>0.61420665565095156</v>
      </c>
      <c r="O14" s="6">
        <f ca="1">YXOmega!$CK14</f>
        <v>1.4105453879589894E-2</v>
      </c>
      <c r="P14" s="6">
        <f ca="1">YXOmega!$CL14</f>
        <v>9.2215191911785344E-2</v>
      </c>
      <c r="Q14" s="5">
        <f>GHLambda!$I14</f>
        <v>271</v>
      </c>
      <c r="R14" s="5">
        <f>GHLambda!F14</f>
        <v>0.20886075949367089</v>
      </c>
      <c r="S14" s="5">
        <f ca="1">GHLambda!$CE14</f>
        <v>0.52013420820535894</v>
      </c>
      <c r="T14" s="5">
        <f ca="1">GHLambda!$CG14</f>
        <v>2.1016766400112633E-2</v>
      </c>
      <c r="U14" s="5">
        <f ca="1">GHLambda!$CH14</f>
        <v>0.15086817451067194</v>
      </c>
      <c r="V14" s="5">
        <f ca="1">GHLambda!$CI14</f>
        <v>0.5413512870066195</v>
      </c>
      <c r="W14" s="5">
        <f ca="1">GHLambda!$CK14</f>
        <v>7.8427041368355401E-3</v>
      </c>
      <c r="X14" s="5">
        <f ca="1">GHLambda!$CL14</f>
        <v>4.0500239376933284E-2</v>
      </c>
      <c r="Y14" s="7">
        <f>HGLambda!$I14</f>
        <v>262</v>
      </c>
      <c r="Z14" s="7">
        <f>HGLambda!F14</f>
        <v>0.12878787878787878</v>
      </c>
      <c r="AA14" s="7">
        <f ca="1">HGLambda!$CE14</f>
        <v>0.52058909408790999</v>
      </c>
      <c r="AB14" s="7">
        <f ca="1">HGLambda!$CG14</f>
        <v>-1.5074268092440979E-2</v>
      </c>
      <c r="AC14" s="7">
        <f ca="1">HGLambda!$CH14</f>
        <v>0.18825567166512297</v>
      </c>
      <c r="AD14" s="7">
        <f ca="1">HGLambda!$CI14</f>
        <v>0.45986702717053052</v>
      </c>
      <c r="AE14" s="7">
        <f ca="1">HGLambda!$CK14</f>
        <v>1.6982838155500206E-3</v>
      </c>
      <c r="AF14" s="7">
        <f ca="1">HGLambda!$CL14</f>
        <v>4.0135733183576709E-2</v>
      </c>
      <c r="AG14" s="8">
        <f>MNAlpha!$I14</f>
        <v>477</v>
      </c>
      <c r="AH14" s="8">
        <f>MNAlpha!F14</f>
        <v>0.32124352331606215</v>
      </c>
      <c r="AI14" s="8">
        <f ca="1">MNAlpha!$CE14</f>
        <v>0.29298261725973196</v>
      </c>
      <c r="AJ14" s="8">
        <f ca="1">MNAlpha!$CG14</f>
        <v>-3.073431911901786E-3</v>
      </c>
      <c r="AK14" s="8">
        <f ca="1">MNAlpha!$CH14</f>
        <v>3.0108457061332666E-2</v>
      </c>
      <c r="AL14" s="8">
        <f ca="1">MNAlpha!$CI14</f>
        <v>0.40162081101121344</v>
      </c>
      <c r="AM14" s="8">
        <f ca="1">MNAlpha!$CK14</f>
        <v>4.1484274003890766E-3</v>
      </c>
      <c r="AN14" s="8">
        <f ca="1">MNAlpha!$CL14</f>
        <v>4.292502781517054E-2</v>
      </c>
      <c r="AO14" s="21">
        <f>NMAlpha!$I14</f>
        <v>352</v>
      </c>
      <c r="AP14" s="21">
        <f>NMAlpha!F14</f>
        <v>0.2744186046511628</v>
      </c>
      <c r="AQ14" s="21">
        <f ca="1">NMAlpha!$CE14</f>
        <v>0.33529528417208487</v>
      </c>
      <c r="AR14" s="21">
        <f ca="1">NMAlpha!$CG14</f>
        <v>-7.3325357407394891E-3</v>
      </c>
      <c r="AS14" s="21">
        <f ca="1">NMAlpha!$CH14</f>
        <v>6.1334573509418913E-2</v>
      </c>
      <c r="AT14" s="21">
        <f ca="1">NMAlpha!$CI14</f>
        <v>0.42519247535378168</v>
      </c>
      <c r="AU14" s="21">
        <f ca="1">NMAlpha!$CK14</f>
        <v>-1.2156154472852921E-2</v>
      </c>
      <c r="AV14" s="21">
        <f ca="1">NMAlpha!$CL14</f>
        <v>6.7670858959817518E-2</v>
      </c>
    </row>
    <row r="15" spans="1:48" x14ac:dyDescent="0.25">
      <c r="A15" s="4">
        <f>XYOmega!$I15</f>
        <v>264</v>
      </c>
      <c r="B15" s="4">
        <f>XYOmega!F15</f>
        <v>0.27368421052631581</v>
      </c>
      <c r="C15" s="4">
        <f ca="1">XYOmega!$CE15</f>
        <v>0.27012081915570513</v>
      </c>
      <c r="D15" s="4">
        <f ca="1">XYOmega!$CG15</f>
        <v>-5.5985066170937819E-3</v>
      </c>
      <c r="E15" s="4">
        <f ca="1">XYOmega!$CH15</f>
        <v>4.0843586833580227E-2</v>
      </c>
      <c r="F15" s="4">
        <f ca="1">XYOmega!$CI15</f>
        <v>0.53814149156714675</v>
      </c>
      <c r="G15" s="4">
        <f ca="1">XYOmega!$CK15</f>
        <v>-7.3134093346024828E-3</v>
      </c>
      <c r="H15" s="4">
        <f ca="1">XYOmega!$CL15</f>
        <v>0.12361044320119445</v>
      </c>
      <c r="I15" s="6">
        <f>YXOmega!$I15</f>
        <v>128</v>
      </c>
      <c r="J15" s="6">
        <f>YXOmega!F15</f>
        <v>0.25</v>
      </c>
      <c r="K15" s="6">
        <f ca="1">YXOmega!$CE15</f>
        <v>0.34263510546563264</v>
      </c>
      <c r="L15" s="6">
        <f ca="1">YXOmega!$CG15</f>
        <v>-1.7226418515879859E-3</v>
      </c>
      <c r="M15" s="6">
        <f ca="1">YXOmega!$CH15</f>
        <v>4.9032277674238192E-2</v>
      </c>
      <c r="N15" s="6">
        <f ca="1">YXOmega!$CI15</f>
        <v>0.6154400603404222</v>
      </c>
      <c r="O15" s="6">
        <f ca="1">YXOmega!$CK15</f>
        <v>1.4105453879589894E-2</v>
      </c>
      <c r="P15" s="6">
        <f ca="1">YXOmega!$CL15</f>
        <v>9.2215191911785344E-2</v>
      </c>
      <c r="Q15" s="5">
        <f>GHLambda!$I15</f>
        <v>483</v>
      </c>
      <c r="R15" s="5">
        <f>GHLambda!F15</f>
        <v>0.2131782945736434</v>
      </c>
      <c r="S15" s="5">
        <f ca="1">GHLambda!$CE15</f>
        <v>0.51773424609535168</v>
      </c>
      <c r="T15" s="5">
        <f ca="1">GHLambda!$CG15</f>
        <v>2.1016766400112633E-2</v>
      </c>
      <c r="U15" s="5">
        <f ca="1">GHLambda!$CH15</f>
        <v>0.15086817451067194</v>
      </c>
      <c r="V15" s="5">
        <f ca="1">GHLambda!$CI15</f>
        <v>0.53978280606743123</v>
      </c>
      <c r="W15" s="5">
        <f ca="1">GHLambda!$CK15</f>
        <v>7.8427041368355401E-3</v>
      </c>
      <c r="X15" s="5">
        <f ca="1">GHLambda!$CL15</f>
        <v>4.0500239376933284E-2</v>
      </c>
      <c r="Y15" s="7">
        <f>HGLambda!$I15</f>
        <v>362</v>
      </c>
      <c r="Z15" s="7">
        <f>HGLambda!F15</f>
        <v>0.13084112149532709</v>
      </c>
      <c r="AA15" s="7">
        <f ca="1">HGLambda!$CE15</f>
        <v>0.52674529607881015</v>
      </c>
      <c r="AB15" s="7">
        <f ca="1">HGLambda!$CG15</f>
        <v>-1.5074268092440979E-2</v>
      </c>
      <c r="AC15" s="7">
        <f ca="1">HGLambda!$CH15</f>
        <v>0.18825567166512297</v>
      </c>
      <c r="AD15" s="7">
        <f ca="1">HGLambda!$CI15</f>
        <v>0.46270395723849123</v>
      </c>
      <c r="AE15" s="7">
        <f ca="1">HGLambda!$CK15</f>
        <v>1.6982838155500206E-3</v>
      </c>
      <c r="AF15" s="7">
        <f ca="1">HGLambda!$CL15</f>
        <v>4.0135733183576709E-2</v>
      </c>
      <c r="AG15" s="8">
        <f>MNAlpha!$I15</f>
        <v>598</v>
      </c>
      <c r="AH15" s="8">
        <f>MNAlpha!F15</f>
        <v>0.32500000000000001</v>
      </c>
      <c r="AI15" s="8">
        <f ca="1">MNAlpha!$CE15</f>
        <v>0.29375834764150094</v>
      </c>
      <c r="AJ15" s="8">
        <f ca="1">MNAlpha!$CG15</f>
        <v>-3.073431911901786E-3</v>
      </c>
      <c r="AK15" s="8">
        <f ca="1">MNAlpha!$CH15</f>
        <v>3.0108457061332666E-2</v>
      </c>
      <c r="AL15" s="8">
        <f ca="1">MNAlpha!$CI15</f>
        <v>0.40576453945902652</v>
      </c>
      <c r="AM15" s="8">
        <f ca="1">MNAlpha!$CK15</f>
        <v>4.1484274003890766E-3</v>
      </c>
      <c r="AN15" s="8">
        <f ca="1">MNAlpha!$CL15</f>
        <v>4.292502781517054E-2</v>
      </c>
      <c r="AO15" s="21">
        <f>NMAlpha!$I15</f>
        <v>381</v>
      </c>
      <c r="AP15" s="21">
        <f>NMAlpha!F15</f>
        <v>0.27843137254901962</v>
      </c>
      <c r="AQ15" s="21">
        <f ca="1">NMAlpha!$CE15</f>
        <v>0.33660588510533174</v>
      </c>
      <c r="AR15" s="21">
        <f ca="1">NMAlpha!$CG15</f>
        <v>-7.3325357407394891E-3</v>
      </c>
      <c r="AS15" s="21">
        <f ca="1">NMAlpha!$CH15</f>
        <v>6.1334573509418913E-2</v>
      </c>
      <c r="AT15" s="21">
        <f ca="1">NMAlpha!$CI15</f>
        <v>0.42442124687171667</v>
      </c>
      <c r="AU15" s="21">
        <f ca="1">NMAlpha!$CK15</f>
        <v>-1.2156154472852921E-2</v>
      </c>
      <c r="AV15" s="21">
        <f ca="1">NMAlpha!$CL15</f>
        <v>6.7670858959817518E-2</v>
      </c>
    </row>
    <row r="16" spans="1:48" x14ac:dyDescent="0.25">
      <c r="A16" s="4">
        <f>XYOmega!$I16</f>
        <v>325</v>
      </c>
      <c r="B16" s="4">
        <f>XYOmega!F16</f>
        <v>0.27397260273972601</v>
      </c>
      <c r="C16" s="4">
        <f ca="1">XYOmega!$CE16</f>
        <v>0.27587520810438482</v>
      </c>
      <c r="D16" s="4">
        <f ca="1">XYOmega!$CG16</f>
        <v>-5.5985066170937819E-3</v>
      </c>
      <c r="E16" s="4">
        <f ca="1">XYOmega!$CH16</f>
        <v>4.0843586833580227E-2</v>
      </c>
      <c r="F16" s="4">
        <f ca="1">XYOmega!$CI16</f>
        <v>0.53756107931360875</v>
      </c>
      <c r="G16" s="4">
        <f ca="1">XYOmega!$CK16</f>
        <v>-7.3134093346024828E-3</v>
      </c>
      <c r="H16" s="4">
        <f ca="1">XYOmega!$CL16</f>
        <v>0.12361044320119445</v>
      </c>
      <c r="I16" s="6">
        <f>YXOmega!$I16</f>
        <v>335</v>
      </c>
      <c r="J16" s="6">
        <f>YXOmega!F16</f>
        <v>0.25</v>
      </c>
      <c r="K16" s="6">
        <f ca="1">YXOmega!$CE16</f>
        <v>0.3481119320900205</v>
      </c>
      <c r="L16" s="6">
        <f ca="1">YXOmega!$CG16</f>
        <v>-1.7226418515879859E-3</v>
      </c>
      <c r="M16" s="6">
        <f ca="1">YXOmega!$CH16</f>
        <v>4.9032277674238192E-2</v>
      </c>
      <c r="N16" s="6">
        <f ca="1">YXOmega!$CI16</f>
        <v>0.61679158207122087</v>
      </c>
      <c r="O16" s="6">
        <f ca="1">YXOmega!$CK16</f>
        <v>1.4105453879589894E-2</v>
      </c>
      <c r="P16" s="6">
        <f ca="1">YXOmega!$CL16</f>
        <v>9.2215191911785344E-2</v>
      </c>
      <c r="Q16" s="5">
        <f>GHLambda!$I16</f>
        <v>452</v>
      </c>
      <c r="R16" s="5">
        <f>GHLambda!F16</f>
        <v>0.21739130434782608</v>
      </c>
      <c r="S16" s="5">
        <f ca="1">GHLambda!$CE16</f>
        <v>0.51503406984137157</v>
      </c>
      <c r="T16" s="5">
        <f ca="1">GHLambda!$CG16</f>
        <v>2.1016766400112633E-2</v>
      </c>
      <c r="U16" s="5">
        <f ca="1">GHLambda!$CH16</f>
        <v>0.15086817451067194</v>
      </c>
      <c r="V16" s="5">
        <f ca="1">GHLambda!$CI16</f>
        <v>0.5384452006999022</v>
      </c>
      <c r="W16" s="5">
        <f ca="1">GHLambda!$CK16</f>
        <v>7.8427041368355401E-3</v>
      </c>
      <c r="X16" s="5">
        <f ca="1">GHLambda!$CL16</f>
        <v>4.0500239376933284E-2</v>
      </c>
      <c r="Y16" s="7">
        <f>HGLambda!$I16</f>
        <v>120</v>
      </c>
      <c r="Z16" s="7">
        <f>HGLambda!F16</f>
        <v>0.13559322033898305</v>
      </c>
      <c r="AA16" s="7">
        <f ca="1">HGLambda!$CE16</f>
        <v>0.53271588530974567</v>
      </c>
      <c r="AB16" s="7">
        <f ca="1">HGLambda!$CG16</f>
        <v>-1.5074268092440979E-2</v>
      </c>
      <c r="AC16" s="7">
        <f ca="1">HGLambda!$CH16</f>
        <v>0.18825567166512297</v>
      </c>
      <c r="AD16" s="7">
        <f ca="1">HGLambda!$CI16</f>
        <v>0.46529716611692018</v>
      </c>
      <c r="AE16" s="7">
        <f ca="1">HGLambda!$CK16</f>
        <v>1.6982838155500206E-3</v>
      </c>
      <c r="AF16" s="7">
        <f ca="1">HGLambda!$CL16</f>
        <v>4.0135733183576709E-2</v>
      </c>
      <c r="AG16" s="8">
        <f>MNAlpha!$I16</f>
        <v>264</v>
      </c>
      <c r="AH16" s="8">
        <f>MNAlpha!F16</f>
        <v>0.33050847457627119</v>
      </c>
      <c r="AI16" s="8">
        <f ca="1">MNAlpha!$CE16</f>
        <v>0.29424427640821826</v>
      </c>
      <c r="AJ16" s="8">
        <f ca="1">MNAlpha!$CG16</f>
        <v>-3.073431911901786E-3</v>
      </c>
      <c r="AK16" s="8">
        <f ca="1">MNAlpha!$CH16</f>
        <v>3.0108457061332666E-2</v>
      </c>
      <c r="AL16" s="8">
        <f ca="1">MNAlpha!$CI16</f>
        <v>0.40972037779083637</v>
      </c>
      <c r="AM16" s="8">
        <f ca="1">MNAlpha!$CK16</f>
        <v>4.1484274003890766E-3</v>
      </c>
      <c r="AN16" s="8">
        <f ca="1">MNAlpha!$CL16</f>
        <v>4.292502781517054E-2</v>
      </c>
      <c r="AO16" s="21">
        <f>NMAlpha!$I16</f>
        <v>598</v>
      </c>
      <c r="AP16" s="21">
        <f>NMAlpha!F16</f>
        <v>0.28491620111731841</v>
      </c>
      <c r="AQ16" s="21">
        <f ca="1">NMAlpha!$CE16</f>
        <v>0.33802641345926071</v>
      </c>
      <c r="AR16" s="21">
        <f ca="1">NMAlpha!$CG16</f>
        <v>-7.3325357407394891E-3</v>
      </c>
      <c r="AS16" s="21">
        <f ca="1">NMAlpha!$CH16</f>
        <v>6.1334573509418913E-2</v>
      </c>
      <c r="AT16" s="21">
        <f ca="1">NMAlpha!$CI16</f>
        <v>0.42366294199661297</v>
      </c>
      <c r="AU16" s="21">
        <f ca="1">NMAlpha!$CK16</f>
        <v>-1.2156154472852921E-2</v>
      </c>
      <c r="AV16" s="21">
        <f ca="1">NMAlpha!$CL16</f>
        <v>6.7670858959817518E-2</v>
      </c>
    </row>
    <row r="17" spans="1:48" x14ac:dyDescent="0.25">
      <c r="A17" s="4">
        <f>XYOmega!$I17</f>
        <v>594</v>
      </c>
      <c r="B17" s="4">
        <f>XYOmega!F17</f>
        <v>0.27848101265822783</v>
      </c>
      <c r="C17" s="4">
        <f ca="1">XYOmega!$CE17</f>
        <v>0.28121447591363263</v>
      </c>
      <c r="D17" s="4">
        <f ca="1">XYOmega!$CG17</f>
        <v>-5.5985066170937819E-3</v>
      </c>
      <c r="E17" s="4">
        <f ca="1">XYOmega!$CH17</f>
        <v>4.0843586833580227E-2</v>
      </c>
      <c r="F17" s="4">
        <f ca="1">XYOmega!$CI17</f>
        <v>0.53778627310361082</v>
      </c>
      <c r="G17" s="4">
        <f ca="1">XYOmega!$CK17</f>
        <v>-7.3134093346024828E-3</v>
      </c>
      <c r="H17" s="4">
        <f ca="1">XYOmega!$CL17</f>
        <v>0.12361044320119445</v>
      </c>
      <c r="I17" s="6">
        <f>YXOmega!$I17</f>
        <v>280</v>
      </c>
      <c r="J17" s="6">
        <f>YXOmega!F17</f>
        <v>0.25333333333333335</v>
      </c>
      <c r="K17" s="6">
        <f ca="1">YXOmega!$CE17</f>
        <v>0.35262354798732587</v>
      </c>
      <c r="L17" s="6">
        <f ca="1">YXOmega!$CG17</f>
        <v>-1.7226418515879859E-3</v>
      </c>
      <c r="M17" s="6">
        <f ca="1">YXOmega!$CH17</f>
        <v>4.9032277674238192E-2</v>
      </c>
      <c r="N17" s="6">
        <f ca="1">YXOmega!$CI17</f>
        <v>0.61818607682072091</v>
      </c>
      <c r="O17" s="6">
        <f ca="1">YXOmega!$CK17</f>
        <v>1.4105453879589894E-2</v>
      </c>
      <c r="P17" s="6">
        <f ca="1">YXOmega!$CL17</f>
        <v>9.2215191911785344E-2</v>
      </c>
      <c r="Q17" s="5">
        <f>GHLambda!$I17</f>
        <v>400</v>
      </c>
      <c r="R17" s="5">
        <f>GHLambda!F17</f>
        <v>0.22222222222222221</v>
      </c>
      <c r="S17" s="5">
        <f ca="1">GHLambda!$CE17</f>
        <v>0.51214152901150689</v>
      </c>
      <c r="T17" s="5">
        <f ca="1">GHLambda!$CG17</f>
        <v>2.1016766400112633E-2</v>
      </c>
      <c r="U17" s="5">
        <f ca="1">GHLambda!$CH17</f>
        <v>0.15086817451067194</v>
      </c>
      <c r="V17" s="5">
        <f ca="1">GHLambda!$CI17</f>
        <v>0.53732708612495006</v>
      </c>
      <c r="W17" s="5">
        <f ca="1">GHLambda!$CK17</f>
        <v>7.8427041368355401E-3</v>
      </c>
      <c r="X17" s="5">
        <f ca="1">GHLambda!$CL17</f>
        <v>4.0500239376933284E-2</v>
      </c>
      <c r="Y17" s="7">
        <f>HGLambda!$I17</f>
        <v>321</v>
      </c>
      <c r="Z17" s="7">
        <f>HGLambda!F17</f>
        <v>0.13714285714285715</v>
      </c>
      <c r="AA17" s="7">
        <f ca="1">HGLambda!$CE17</f>
        <v>0.53845173031181293</v>
      </c>
      <c r="AB17" s="7">
        <f ca="1">HGLambda!$CG17</f>
        <v>-1.5074268092440979E-2</v>
      </c>
      <c r="AC17" s="7">
        <f ca="1">HGLambda!$CH17</f>
        <v>0.18825567166512297</v>
      </c>
      <c r="AD17" s="7">
        <f ca="1">HGLambda!$CI17</f>
        <v>0.46766802160653531</v>
      </c>
      <c r="AE17" s="7">
        <f ca="1">HGLambda!$CK17</f>
        <v>1.6982838155500206E-3</v>
      </c>
      <c r="AF17" s="7">
        <f ca="1">HGLambda!$CL17</f>
        <v>4.0135733183576709E-2</v>
      </c>
      <c r="AG17" s="8">
        <f>MNAlpha!$I17</f>
        <v>676</v>
      </c>
      <c r="AH17" s="8">
        <f>MNAlpha!F17</f>
        <v>0.33451957295373663</v>
      </c>
      <c r="AI17" s="8">
        <f ca="1">MNAlpha!$CE17</f>
        <v>0.29452544641191392</v>
      </c>
      <c r="AJ17" s="8">
        <f ca="1">MNAlpha!$CG17</f>
        <v>-3.073431911901786E-3</v>
      </c>
      <c r="AK17" s="8">
        <f ca="1">MNAlpha!$CH17</f>
        <v>3.0108457061332666E-2</v>
      </c>
      <c r="AL17" s="8">
        <f ca="1">MNAlpha!$CI17</f>
        <v>0.4134680945045327</v>
      </c>
      <c r="AM17" s="8">
        <f ca="1">MNAlpha!$CK17</f>
        <v>4.1484274003890766E-3</v>
      </c>
      <c r="AN17" s="8">
        <f ca="1">MNAlpha!$CL17</f>
        <v>4.292502781517054E-2</v>
      </c>
      <c r="AO17" s="21">
        <f>NMAlpha!$I17</f>
        <v>215</v>
      </c>
      <c r="AP17" s="21">
        <f>NMAlpha!F17</f>
        <v>0.2857142857142857</v>
      </c>
      <c r="AQ17" s="21">
        <f ca="1">NMAlpha!$CE17</f>
        <v>0.33957167367715418</v>
      </c>
      <c r="AR17" s="21">
        <f ca="1">NMAlpha!$CG17</f>
        <v>-7.3325357407394891E-3</v>
      </c>
      <c r="AS17" s="21">
        <f ca="1">NMAlpha!$CH17</f>
        <v>6.1334573509418913E-2</v>
      </c>
      <c r="AT17" s="21">
        <f ca="1">NMAlpha!$CI17</f>
        <v>0.42293095833036359</v>
      </c>
      <c r="AU17" s="21">
        <f ca="1">NMAlpha!$CK17</f>
        <v>-1.2156154472852921E-2</v>
      </c>
      <c r="AV17" s="21">
        <f ca="1">NMAlpha!$CL17</f>
        <v>6.7670858959817518E-2</v>
      </c>
    </row>
    <row r="18" spans="1:48" x14ac:dyDescent="0.25">
      <c r="A18" s="4">
        <f>XYOmega!$I18</f>
        <v>341</v>
      </c>
      <c r="B18" s="4">
        <f>XYOmega!F18</f>
        <v>0.28017241379310343</v>
      </c>
      <c r="C18" s="4">
        <f ca="1">XYOmega!$CE18</f>
        <v>0.28616328124707691</v>
      </c>
      <c r="D18" s="4">
        <f ca="1">XYOmega!$CG18</f>
        <v>-4.7874740640689879E-3</v>
      </c>
      <c r="E18" s="4">
        <f ca="1">XYOmega!$CH18</f>
        <v>6.398508911868532E-2</v>
      </c>
      <c r="F18" s="4">
        <f ca="1">XYOmega!$CI18</f>
        <v>0.53870240364818467</v>
      </c>
      <c r="G18" s="4">
        <f ca="1">XYOmega!$CK18</f>
        <v>1.1610429508358975E-2</v>
      </c>
      <c r="H18" s="4">
        <f ca="1">XYOmega!$CL18</f>
        <v>0.13907943526574282</v>
      </c>
      <c r="I18" s="6">
        <f>YXOmega!$I18</f>
        <v>197</v>
      </c>
      <c r="J18" s="6">
        <f>YXOmega!F18</f>
        <v>0.25333333333333335</v>
      </c>
      <c r="K18" s="6">
        <f ca="1">YXOmega!$CE18</f>
        <v>0.35630383383964637</v>
      </c>
      <c r="L18" s="6">
        <f ca="1">YXOmega!$CG18</f>
        <v>-8.7237099145896016E-3</v>
      </c>
      <c r="M18" s="6">
        <f ca="1">YXOmega!$CH18</f>
        <v>8.1076334297826777E-2</v>
      </c>
      <c r="N18" s="6">
        <f ca="1">YXOmega!$CI18</f>
        <v>0.6195579538040773</v>
      </c>
      <c r="O18" s="6">
        <f ca="1">YXOmega!$CK18</f>
        <v>-1.9781501097975485E-2</v>
      </c>
      <c r="P18" s="6">
        <f ca="1">YXOmega!$CL18</f>
        <v>0.1194254345503582</v>
      </c>
      <c r="Q18" s="5">
        <f>GHLambda!$I18</f>
        <v>530</v>
      </c>
      <c r="R18" s="5">
        <f>GHLambda!F18</f>
        <v>0.2271062271062271</v>
      </c>
      <c r="S18" s="5">
        <f ca="1">GHLambda!$CE18</f>
        <v>0.50914997509974658</v>
      </c>
      <c r="T18" s="5">
        <f ca="1">GHLambda!$CG18</f>
        <v>1.0186656327474648E-4</v>
      </c>
      <c r="U18" s="5">
        <f ca="1">GHLambda!$CH18</f>
        <v>0.17759860728786933</v>
      </c>
      <c r="V18" s="5">
        <f ca="1">GHLambda!$CI18</f>
        <v>0.53641650228325954</v>
      </c>
      <c r="W18" s="5">
        <f ca="1">GHLambda!$CK18</f>
        <v>-1.0814944775974025E-3</v>
      </c>
      <c r="X18" s="5">
        <f ca="1">GHLambda!$CL18</f>
        <v>4.9079336579454291E-2</v>
      </c>
      <c r="Y18" s="7">
        <f>HGLambda!$I18</f>
        <v>202</v>
      </c>
      <c r="Z18" s="7">
        <f>HGLambda!F18</f>
        <v>0.1391304347826087</v>
      </c>
      <c r="AA18" s="7">
        <f ca="1">HGLambda!$CE18</f>
        <v>0.54391221247196619</v>
      </c>
      <c r="AB18" s="7">
        <f ca="1">HGLambda!$CG18</f>
        <v>5.2337091693690661E-3</v>
      </c>
      <c r="AC18" s="7">
        <f ca="1">HGLambda!$CH18</f>
        <v>0.16565787544319521</v>
      </c>
      <c r="AD18" s="7">
        <f ca="1">HGLambda!$CI18</f>
        <v>0.46983637047012983</v>
      </c>
      <c r="AE18" s="7">
        <f ca="1">HGLambda!$CK18</f>
        <v>5.0452565213803778E-3</v>
      </c>
      <c r="AF18" s="7">
        <f ca="1">HGLambda!$CL18</f>
        <v>3.8402514626236839E-2</v>
      </c>
      <c r="AG18" s="8">
        <f>MNAlpha!$I18</f>
        <v>407</v>
      </c>
      <c r="AH18" s="8">
        <f>MNAlpha!F18</f>
        <v>0.34010152284263961</v>
      </c>
      <c r="AI18" s="8">
        <f ca="1">MNAlpha!$CE18</f>
        <v>0.29467720009333281</v>
      </c>
      <c r="AJ18" s="8">
        <f ca="1">MNAlpha!$CG18</f>
        <v>3.007391149944221E-3</v>
      </c>
      <c r="AK18" s="8">
        <f ca="1">MNAlpha!$CH18</f>
        <v>4.1312975896188216E-2</v>
      </c>
      <c r="AL18" s="8">
        <f ca="1">MNAlpha!$CI18</f>
        <v>0.41699187486298622</v>
      </c>
      <c r="AM18" s="8">
        <f ca="1">MNAlpha!$CK18</f>
        <v>-3.2112962695883315E-3</v>
      </c>
      <c r="AN18" s="8">
        <f ca="1">MNAlpha!$CL18</f>
        <v>6.6097986152845775E-2</v>
      </c>
      <c r="AO18" s="21">
        <f>NMAlpha!$I18</f>
        <v>522</v>
      </c>
      <c r="AP18" s="21">
        <f>NMAlpha!F18</f>
        <v>0.2857142857142857</v>
      </c>
      <c r="AQ18" s="21">
        <f ca="1">NMAlpha!$CE18</f>
        <v>0.34125299466759851</v>
      </c>
      <c r="AR18" s="21">
        <f ca="1">NMAlpha!$CG18</f>
        <v>-4.6343061087136459E-4</v>
      </c>
      <c r="AS18" s="21">
        <f ca="1">NMAlpha!$CH18</f>
        <v>5.7724280047044489E-2</v>
      </c>
      <c r="AT18" s="21">
        <f ca="1">NMAlpha!$CI18</f>
        <v>0.42223661170106364</v>
      </c>
      <c r="AU18" s="21">
        <f ca="1">NMAlpha!$CK18</f>
        <v>5.0181080293589218E-3</v>
      </c>
      <c r="AV18" s="21">
        <f ca="1">NMAlpha!$CL18</f>
        <v>6.2981630897092009E-2</v>
      </c>
    </row>
    <row r="19" spans="1:48" x14ac:dyDescent="0.25">
      <c r="A19" s="4">
        <f>XYOmega!$I19</f>
        <v>617</v>
      </c>
      <c r="B19" s="4">
        <f>XYOmega!F19</f>
        <v>0.28431372549019607</v>
      </c>
      <c r="C19" s="4">
        <f ca="1">XYOmega!$CE19</f>
        <v>0.2907457019915422</v>
      </c>
      <c r="D19" s="4">
        <f ca="1">XYOmega!$CG19</f>
        <v>-2.3955078585923919E-3</v>
      </c>
      <c r="E19" s="4">
        <f ca="1">XYOmega!$CH19</f>
        <v>6.3821378721991479E-2</v>
      </c>
      <c r="F19" s="4">
        <f ca="1">XYOmega!$CI19</f>
        <v>0.540203188532135</v>
      </c>
      <c r="G19" s="4">
        <f ca="1">XYOmega!$CK19</f>
        <v>1.3105521909682791E-2</v>
      </c>
      <c r="H19" s="4">
        <f ca="1">XYOmega!$CL19</f>
        <v>0.13834268478705108</v>
      </c>
      <c r="I19" s="6">
        <f>YXOmega!$I19</f>
        <v>145</v>
      </c>
      <c r="J19" s="6">
        <f>YXOmega!F19</f>
        <v>0.25454545454545452</v>
      </c>
      <c r="K19" s="6">
        <f ca="1">YXOmega!$CE19</f>
        <v>0.35927418700906227</v>
      </c>
      <c r="L19" s="6">
        <f ca="1">YXOmega!$CG19</f>
        <v>-1.2880981500130825E-2</v>
      </c>
      <c r="M19" s="6">
        <f ca="1">YXOmega!$CH19</f>
        <v>8.3891374787666229E-2</v>
      </c>
      <c r="N19" s="6">
        <f ca="1">YXOmega!$CI19</f>
        <v>0.62085048645321161</v>
      </c>
      <c r="O19" s="6">
        <f ca="1">YXOmega!$CK19</f>
        <v>-1.8808266628647145E-2</v>
      </c>
      <c r="P19" s="6">
        <f ca="1">YXOmega!$CL19</f>
        <v>0.11924292471313512</v>
      </c>
      <c r="Q19" s="5">
        <f>GHLambda!$I19</f>
        <v>346</v>
      </c>
      <c r="R19" s="5">
        <f>GHLambda!F19</f>
        <v>0.22727272727272727</v>
      </c>
      <c r="S19" s="5">
        <f ca="1">GHLambda!$CE19</f>
        <v>0.50613943470379397</v>
      </c>
      <c r="T19" s="5">
        <f ca="1">GHLambda!$CG19</f>
        <v>-1.2080583382649961E-2</v>
      </c>
      <c r="U19" s="5">
        <f ca="1">GHLambda!$CH19</f>
        <v>0.18417896419196442</v>
      </c>
      <c r="V19" s="5">
        <f ca="1">GHLambda!$CI19</f>
        <v>0.53570103859078111</v>
      </c>
      <c r="W19" s="5">
        <f ca="1">GHLambda!$CK19</f>
        <v>-3.1676066859384587E-3</v>
      </c>
      <c r="X19" s="5">
        <f ca="1">GHLambda!$CL19</f>
        <v>4.8267158109195227E-2</v>
      </c>
      <c r="Y19" s="7">
        <f>HGLambda!$I19</f>
        <v>169</v>
      </c>
      <c r="Z19" s="7">
        <f>HGLambda!F19</f>
        <v>0.14285714285714285</v>
      </c>
      <c r="AA19" s="7">
        <f ca="1">HGLambda!$CE19</f>
        <v>0.5490645061825894</v>
      </c>
      <c r="AB19" s="7">
        <f ca="1">HGLambda!$CG19</f>
        <v>-1.1981097807494177E-3</v>
      </c>
      <c r="AC19" s="7">
        <f ca="1">HGLambda!$CH19</f>
        <v>0.16033900195162593</v>
      </c>
      <c r="AD19" s="7">
        <f ca="1">HGLambda!$CI19</f>
        <v>0.47182062431896105</v>
      </c>
      <c r="AE19" s="7">
        <f ca="1">HGLambda!$CK19</f>
        <v>4.2565808513944058E-3</v>
      </c>
      <c r="AF19" s="7">
        <f ca="1">HGLambda!$CL19</f>
        <v>3.8542337739586784E-2</v>
      </c>
      <c r="AG19" s="8">
        <f>MNAlpha!$I19</f>
        <v>643</v>
      </c>
      <c r="AH19" s="8">
        <f>MNAlpha!F19</f>
        <v>0.34069400630914826</v>
      </c>
      <c r="AI19" s="8">
        <f ca="1">MNAlpha!$CE19</f>
        <v>0.29476585449209491</v>
      </c>
      <c r="AJ19" s="8">
        <f ca="1">MNAlpha!$CG19</f>
        <v>3.337264051179175E-3</v>
      </c>
      <c r="AK19" s="8">
        <f ca="1">MNAlpha!$CH19</f>
        <v>4.1292542723998467E-2</v>
      </c>
      <c r="AL19" s="8">
        <f ca="1">MNAlpha!$CI19</f>
        <v>0.42027991623328359</v>
      </c>
      <c r="AM19" s="8">
        <f ca="1">MNAlpha!$CK19</f>
        <v>-1.2649519546813696E-3</v>
      </c>
      <c r="AN19" s="8">
        <f ca="1">MNAlpha!$CL19</f>
        <v>6.4589560603914978E-2</v>
      </c>
      <c r="AO19" s="21">
        <f>NMAlpha!$I19</f>
        <v>264</v>
      </c>
      <c r="AP19" s="21">
        <f>NMAlpha!F19</f>
        <v>0.28671328671328672</v>
      </c>
      <c r="AQ19" s="21">
        <f ca="1">NMAlpha!$CE19</f>
        <v>0.34307856332943359</v>
      </c>
      <c r="AR19" s="21">
        <f ca="1">NMAlpha!$CG19</f>
        <v>-2.2666238675703686E-3</v>
      </c>
      <c r="AS19" s="21">
        <f ca="1">NMAlpha!$CH19</f>
        <v>5.4921404565811002E-2</v>
      </c>
      <c r="AT19" s="21">
        <f ca="1">NMAlpha!$CI19</f>
        <v>0.42158931282293899</v>
      </c>
      <c r="AU19" s="21">
        <f ca="1">NMAlpha!$CK19</f>
        <v>1.660441343624208E-3</v>
      </c>
      <c r="AV19" s="21">
        <f ca="1">NMAlpha!$CL19</f>
        <v>6.0831735505711533E-2</v>
      </c>
    </row>
    <row r="20" spans="1:48" x14ac:dyDescent="0.25">
      <c r="A20" s="4">
        <f>XYOmega!$I20</f>
        <v>109</v>
      </c>
      <c r="B20" s="4">
        <f>XYOmega!F20</f>
        <v>0.28985507246376813</v>
      </c>
      <c r="C20" s="4">
        <f ca="1">XYOmega!$CE20</f>
        <v>0.29498519091135778</v>
      </c>
      <c r="D20" s="4">
        <f ca="1">XYOmega!$CG20</f>
        <v>-4.8649822707717083E-3</v>
      </c>
      <c r="E20" s="4">
        <f ca="1">XYOmega!$CH20</f>
        <v>6.5240394431731935E-2</v>
      </c>
      <c r="F20" s="4">
        <f ca="1">XYOmega!$CI20</f>
        <v>0.54219037800695713</v>
      </c>
      <c r="G20" s="4">
        <f ca="1">XYOmega!$CK20</f>
        <v>1.7729499582781579E-2</v>
      </c>
      <c r="H20" s="4">
        <f ca="1">XYOmega!$CL20</f>
        <v>0.14042545318327734</v>
      </c>
      <c r="I20" s="6">
        <f>YXOmega!$I20</f>
        <v>341</v>
      </c>
      <c r="J20" s="6">
        <f>YXOmega!F20</f>
        <v>0.25688073394495414</v>
      </c>
      <c r="K20" s="6">
        <f ca="1">YXOmega!$CE20</f>
        <v>0.36164434603735057</v>
      </c>
      <c r="L20" s="6">
        <f ca="1">YXOmega!$CG20</f>
        <v>-9.0379481197791905E-3</v>
      </c>
      <c r="M20" s="6">
        <f ca="1">YXOmega!$CH20</f>
        <v>8.5762493099935069E-2</v>
      </c>
      <c r="N20" s="6">
        <f ca="1">YXOmega!$CI20</f>
        <v>0.62201515558437748</v>
      </c>
      <c r="O20" s="6">
        <f ca="1">YXOmega!$CK20</f>
        <v>-1.3604248870264915E-2</v>
      </c>
      <c r="P20" s="6">
        <f ca="1">YXOmega!$CL20</f>
        <v>0.12402185466246014</v>
      </c>
      <c r="Q20" s="5">
        <f>GHLambda!$I20</f>
        <v>598</v>
      </c>
      <c r="R20" s="5">
        <f>GHLambda!F20</f>
        <v>0.23353293413173654</v>
      </c>
      <c r="S20" s="5">
        <f ca="1">GHLambda!$CE20</f>
        <v>0.50317771985864157</v>
      </c>
      <c r="T20" s="5">
        <f ca="1">GHLambda!$CG20</f>
        <v>-6.4961983967902221E-3</v>
      </c>
      <c r="U20" s="5">
        <f ca="1">GHLambda!$CH20</f>
        <v>0.18965252081017711</v>
      </c>
      <c r="V20" s="5">
        <f ca="1">GHLambda!$CI20</f>
        <v>0.53516794953327362</v>
      </c>
      <c r="W20" s="5">
        <f ca="1">GHLambda!$CK20</f>
        <v>-2.0581229886264219E-3</v>
      </c>
      <c r="X20" s="5">
        <f ca="1">GHLambda!$CL20</f>
        <v>4.85652099071451E-2</v>
      </c>
      <c r="Y20" s="7">
        <f>HGLambda!$I20</f>
        <v>341</v>
      </c>
      <c r="Z20" s="7">
        <f>HGLambda!F20</f>
        <v>0.14358974358974358</v>
      </c>
      <c r="AA20" s="7">
        <f ca="1">HGLambda!$CE20</f>
        <v>0.55388289696416004</v>
      </c>
      <c r="AB20" s="7">
        <f ca="1">HGLambda!$CG20</f>
        <v>-1.137528566372337E-2</v>
      </c>
      <c r="AC20" s="7">
        <f ca="1">HGLambda!$CH20</f>
        <v>0.15068427784383281</v>
      </c>
      <c r="AD20" s="7">
        <f ca="1">HGLambda!$CI20</f>
        <v>0.47363784171234125</v>
      </c>
      <c r="AE20" s="7">
        <f ca="1">HGLambda!$CK20</f>
        <v>1.7403218994273264E-3</v>
      </c>
      <c r="AF20" s="7">
        <f ca="1">HGLambda!$CL20</f>
        <v>3.9123853464253004E-2</v>
      </c>
      <c r="AG20" s="8">
        <f>MNAlpha!$I20</f>
        <v>452</v>
      </c>
      <c r="AH20" s="8">
        <f>MNAlpha!F20</f>
        <v>0.3503184713375796</v>
      </c>
      <c r="AI20" s="8">
        <f ca="1">MNAlpha!$CE20</f>
        <v>0.2948493449327807</v>
      </c>
      <c r="AJ20" s="8">
        <f ca="1">MNAlpha!$CG20</f>
        <v>1.8027042625449149E-3</v>
      </c>
      <c r="AK20" s="8">
        <f ca="1">MNAlpha!$CH20</f>
        <v>4.0908491280588488E-2</v>
      </c>
      <c r="AL20" s="8">
        <f ca="1">MNAlpha!$CI20</f>
        <v>0.42332404619422392</v>
      </c>
      <c r="AM20" s="8">
        <f ca="1">MNAlpha!$CK20</f>
        <v>3.5082981576009657E-3</v>
      </c>
      <c r="AN20" s="8">
        <f ca="1">MNAlpha!$CL20</f>
        <v>6.7952180510192875E-2</v>
      </c>
      <c r="AO20" s="21">
        <f>NMAlpha!$I20</f>
        <v>172</v>
      </c>
      <c r="AP20" s="21">
        <f>NMAlpha!F20</f>
        <v>0.28749999999999998</v>
      </c>
      <c r="AQ20" s="21">
        <f ca="1">NMAlpha!$CE20</f>
        <v>0.34505373848542548</v>
      </c>
      <c r="AR20" s="21">
        <f ca="1">NMAlpha!$CG20</f>
        <v>-3.4962916975128495E-3</v>
      </c>
      <c r="AS20" s="21">
        <f ca="1">NMAlpha!$CH20</f>
        <v>5.4870378707286671E-2</v>
      </c>
      <c r="AT20" s="21">
        <f ca="1">NMAlpha!$CI20</f>
        <v>0.42099673406786198</v>
      </c>
      <c r="AU20" s="21">
        <f ca="1">NMAlpha!$CK20</f>
        <v>-4.3957928755121401E-4</v>
      </c>
      <c r="AV20" s="21">
        <f ca="1">NMAlpha!$CL20</f>
        <v>6.0038316964998457E-2</v>
      </c>
    </row>
    <row r="21" spans="1:48" x14ac:dyDescent="0.25">
      <c r="A21" s="4">
        <f>XYOmega!$I21</f>
        <v>129</v>
      </c>
      <c r="B21" s="4">
        <f>XYOmega!F21</f>
        <v>0.29268292682926828</v>
      </c>
      <c r="C21" s="4">
        <f ca="1">XYOmega!$CE21</f>
        <v>0.2989045364119155</v>
      </c>
      <c r="D21" s="4">
        <f ca="1">XYOmega!$CG21</f>
        <v>2.0060736693202916E-3</v>
      </c>
      <c r="E21" s="4">
        <f ca="1">XYOmega!$CH21</f>
        <v>7.5624807969178809E-2</v>
      </c>
      <c r="F21" s="4">
        <f ca="1">XYOmega!$CI21</f>
        <v>0.54457340786170738</v>
      </c>
      <c r="G21" s="4">
        <f ca="1">XYOmega!$CK21</f>
        <v>1.9037832949540055E-2</v>
      </c>
      <c r="H21" s="4">
        <f ca="1">XYOmega!$CL21</f>
        <v>0.14008064038284648</v>
      </c>
      <c r="I21" s="6">
        <f>YXOmega!$I21</f>
        <v>120</v>
      </c>
      <c r="J21" s="6">
        <f>YXOmega!F21</f>
        <v>0.25806451612903225</v>
      </c>
      <c r="K21" s="6">
        <f ca="1">YXOmega!$CE21</f>
        <v>0.36351317621871099</v>
      </c>
      <c r="L21" s="6">
        <f ca="1">YXOmega!$CG21</f>
        <v>-9.0782916964367109E-3</v>
      </c>
      <c r="M21" s="6">
        <f ca="1">YXOmega!$CH21</f>
        <v>8.5758160340608763E-2</v>
      </c>
      <c r="N21" s="6">
        <f ca="1">YXOmega!$CI21</f>
        <v>0.62301102377797735</v>
      </c>
      <c r="O21" s="6">
        <f ca="1">YXOmega!$CK21</f>
        <v>-1.2668871864763795E-2</v>
      </c>
      <c r="P21" s="6">
        <f ca="1">YXOmega!$CL21</f>
        <v>0.12451330114121507</v>
      </c>
      <c r="Q21" s="5">
        <f>GHLambda!$I21</f>
        <v>477</v>
      </c>
      <c r="R21" s="5">
        <f>GHLambda!F21</f>
        <v>0.24031007751937986</v>
      </c>
      <c r="S21" s="5">
        <f ca="1">GHLambda!$CE21</f>
        <v>0.50032147774657265</v>
      </c>
      <c r="T21" s="5">
        <f ca="1">GHLambda!$CG21</f>
        <v>-2.2049998560620633E-3</v>
      </c>
      <c r="U21" s="5">
        <f ca="1">GHLambda!$CH21</f>
        <v>0.19106306239555704</v>
      </c>
      <c r="V21" s="5">
        <f ca="1">GHLambda!$CI21</f>
        <v>0.53480426148271043</v>
      </c>
      <c r="W21" s="5">
        <f ca="1">GHLambda!$CK21</f>
        <v>-4.942554565681138E-4</v>
      </c>
      <c r="X21" s="5">
        <f ca="1">GHLambda!$CL21</f>
        <v>4.9107738941320027E-2</v>
      </c>
      <c r="Y21" s="7">
        <f>HGLambda!$I21</f>
        <v>204</v>
      </c>
      <c r="Z21" s="7">
        <f>HGLambda!F21</f>
        <v>0.15384615384615385</v>
      </c>
      <c r="AA21" s="7">
        <f ca="1">HGLambda!$CE21</f>
        <v>0.55834813627774782</v>
      </c>
      <c r="AB21" s="7">
        <f ca="1">HGLambda!$CG21</f>
        <v>1.3948861756647463E-3</v>
      </c>
      <c r="AC21" s="7">
        <f ca="1">HGLambda!$CH21</f>
        <v>0.14222003769812763</v>
      </c>
      <c r="AD21" s="7">
        <f ca="1">HGLambda!$CI21</f>
        <v>0.4753038065943751</v>
      </c>
      <c r="AE21" s="7">
        <f ca="1">HGLambda!$CK21</f>
        <v>1.2156760049766666E-3</v>
      </c>
      <c r="AF21" s="7">
        <f ca="1">HGLambda!$CL21</f>
        <v>3.8912504254193118E-2</v>
      </c>
      <c r="AG21" s="8">
        <f>MNAlpha!$I21</f>
        <v>400</v>
      </c>
      <c r="AH21" s="8">
        <f>MNAlpha!F21</f>
        <v>0.352112676056338</v>
      </c>
      <c r="AI21" s="8">
        <f ca="1">MNAlpha!$CE21</f>
        <v>0.29497783835152291</v>
      </c>
      <c r="AJ21" s="8">
        <f ca="1">MNAlpha!$CG21</f>
        <v>2.3292717858712283E-3</v>
      </c>
      <c r="AK21" s="8">
        <f ca="1">MNAlpha!$CH21</f>
        <v>4.1139694096444433E-2</v>
      </c>
      <c r="AL21" s="8">
        <f ca="1">MNAlpha!$CI21</f>
        <v>0.42611936259094246</v>
      </c>
      <c r="AM21" s="8">
        <f ca="1">MNAlpha!$CK21</f>
        <v>3.383611843443211E-3</v>
      </c>
      <c r="AN21" s="8">
        <f ca="1">MNAlpha!$CL21</f>
        <v>6.7836038630237502E-2</v>
      </c>
      <c r="AO21" s="21">
        <f>NMAlpha!$I21</f>
        <v>282</v>
      </c>
      <c r="AP21" s="21">
        <f>NMAlpha!F21</f>
        <v>0.28859060402684567</v>
      </c>
      <c r="AQ21" s="21">
        <f ca="1">NMAlpha!$CE21</f>
        <v>0.34718134596269307</v>
      </c>
      <c r="AR21" s="21">
        <f ca="1">NMAlpha!$CG21</f>
        <v>-2.5754275401755973E-3</v>
      </c>
      <c r="AS21" s="21">
        <f ca="1">NMAlpha!$CH21</f>
        <v>5.4560445606489268E-2</v>
      </c>
      <c r="AT21" s="21">
        <f ca="1">NMAlpha!$CI21</f>
        <v>0.42046496671527778</v>
      </c>
      <c r="AU21" s="21">
        <f ca="1">NMAlpha!$CK21</f>
        <v>9.6494360960037149E-4</v>
      </c>
      <c r="AV21" s="21">
        <f ca="1">NMAlpha!$CL21</f>
        <v>5.9503605384793004E-2</v>
      </c>
    </row>
    <row r="22" spans="1:48" x14ac:dyDescent="0.25">
      <c r="A22" s="4">
        <f>XYOmega!$I22</f>
        <v>381</v>
      </c>
      <c r="B22" s="4">
        <f>XYOmega!F22</f>
        <v>0.30392156862745096</v>
      </c>
      <c r="C22" s="4">
        <f ca="1">XYOmega!$CE22</f>
        <v>0.30252582817176993</v>
      </c>
      <c r="D22" s="4">
        <f ca="1">XYOmega!$CG22</f>
        <v>3.8700207127331924E-3</v>
      </c>
      <c r="E22" s="4">
        <f ca="1">XYOmega!$CH22</f>
        <v>7.58650098990723E-2</v>
      </c>
      <c r="F22" s="4">
        <f ca="1">XYOmega!$CI22</f>
        <v>0.54726905943293269</v>
      </c>
      <c r="G22" s="4">
        <f ca="1">XYOmega!$CK22</f>
        <v>1.5906813315510575E-2</v>
      </c>
      <c r="H22" s="4">
        <f ca="1">XYOmega!$CL22</f>
        <v>0.14024409818372066</v>
      </c>
      <c r="I22" s="6">
        <f>YXOmega!$I22</f>
        <v>73</v>
      </c>
      <c r="J22" s="6">
        <f>YXOmega!F22</f>
        <v>0.25806451612903225</v>
      </c>
      <c r="K22" s="6">
        <f ca="1">YXOmega!$CE22</f>
        <v>0.36496941751442818</v>
      </c>
      <c r="L22" s="6">
        <f ca="1">YXOmega!$CG22</f>
        <v>-5.2134445390103765E-3</v>
      </c>
      <c r="M22" s="6">
        <f ca="1">YXOmega!$CH22</f>
        <v>8.7560593488405919E-2</v>
      </c>
      <c r="N22" s="6">
        <f ca="1">YXOmega!$CI22</f>
        <v>0.62380414001198337</v>
      </c>
      <c r="O22" s="6">
        <f ca="1">YXOmega!$CK22</f>
        <v>-1.1181246535737585E-2</v>
      </c>
      <c r="P22" s="6">
        <f ca="1">YXOmega!$CL22</f>
        <v>0.12446603106801944</v>
      </c>
      <c r="Q22" s="5">
        <f>GHLambda!$I22</f>
        <v>409</v>
      </c>
      <c r="R22" s="5">
        <f>GHLambda!F22</f>
        <v>0.24074074074074073</v>
      </c>
      <c r="S22" s="5">
        <f ca="1">GHLambda!$CE22</f>
        <v>0.49761718195666294</v>
      </c>
      <c r="T22" s="5">
        <f ca="1">GHLambda!$CG22</f>
        <v>1.4631032964627413E-2</v>
      </c>
      <c r="U22" s="5">
        <f ca="1">GHLambda!$CH22</f>
        <v>0.17490970998262176</v>
      </c>
      <c r="V22" s="5">
        <f ca="1">GHLambda!$CI22</f>
        <v>0.53459687110923026</v>
      </c>
      <c r="W22" s="5">
        <f ca="1">GHLambda!$CK22</f>
        <v>3.8809137150102035E-3</v>
      </c>
      <c r="X22" s="5">
        <f ca="1">GHLambda!$CL22</f>
        <v>4.3921146872949256E-2</v>
      </c>
      <c r="Y22" s="7">
        <f>HGLambda!$I22</f>
        <v>186</v>
      </c>
      <c r="Z22" s="7">
        <f>HGLambda!F22</f>
        <v>0.1553398058252427</v>
      </c>
      <c r="AA22" s="7">
        <f ca="1">HGLambda!$CE22</f>
        <v>0.5624468317699467</v>
      </c>
      <c r="AB22" s="7">
        <f ca="1">HGLambda!$CG22</f>
        <v>1.055884146707743E-2</v>
      </c>
      <c r="AC22" s="7">
        <f ca="1">HGLambda!$CH22</f>
        <v>0.1346501762068279</v>
      </c>
      <c r="AD22" s="7">
        <f ca="1">HGLambda!$CI22</f>
        <v>0.47683310318911859</v>
      </c>
      <c r="AE22" s="7">
        <f ca="1">HGLambda!$CK22</f>
        <v>2.0382527327053842E-3</v>
      </c>
      <c r="AF22" s="7">
        <f ca="1">HGLambda!$CL22</f>
        <v>3.8193075714141961E-2</v>
      </c>
      <c r="AG22" s="8">
        <f>MNAlpha!$I22</f>
        <v>702</v>
      </c>
      <c r="AH22" s="8">
        <f>MNAlpha!F22</f>
        <v>0.35714285714285715</v>
      </c>
      <c r="AI22" s="8">
        <f ca="1">MNAlpha!$CE22</f>
        <v>0.29519431720956119</v>
      </c>
      <c r="AJ22" s="8">
        <f ca="1">MNAlpha!$CG22</f>
        <v>1.088289995054994E-3</v>
      </c>
      <c r="AK22" s="8">
        <f ca="1">MNAlpha!$CH22</f>
        <v>4.163175188179092E-2</v>
      </c>
      <c r="AL22" s="8">
        <f ca="1">MNAlpha!$CI22</f>
        <v>0.42866389473325983</v>
      </c>
      <c r="AM22" s="8">
        <f ca="1">MNAlpha!$CK22</f>
        <v>3.709455024379942E-3</v>
      </c>
      <c r="AN22" s="8">
        <f ca="1">MNAlpha!$CL22</f>
        <v>6.7944523994581771E-2</v>
      </c>
      <c r="AO22" s="21">
        <f>NMAlpha!$I22</f>
        <v>676</v>
      </c>
      <c r="AP22" s="21">
        <f>NMAlpha!F22</f>
        <v>0.28860759493670884</v>
      </c>
      <c r="AQ22" s="21">
        <f ca="1">NMAlpha!$CE22</f>
        <v>0.34946195554128323</v>
      </c>
      <c r="AR22" s="21">
        <f ca="1">NMAlpha!$CG22</f>
        <v>2.1346463496960291E-3</v>
      </c>
      <c r="AS22" s="21">
        <f ca="1">NMAlpha!$CH22</f>
        <v>5.2040326906735199E-2</v>
      </c>
      <c r="AT22" s="21">
        <f ca="1">NMAlpha!$CI22</f>
        <v>0.41999866903909178</v>
      </c>
      <c r="AU22" s="21">
        <f ca="1">NMAlpha!$CK22</f>
        <v>5.0679096501667908E-3</v>
      </c>
      <c r="AV22" s="21">
        <f ca="1">NMAlpha!$CL22</f>
        <v>5.2302608543807957E-2</v>
      </c>
    </row>
    <row r="23" spans="1:48" x14ac:dyDescent="0.25">
      <c r="A23" s="4">
        <f>XYOmega!$I23</f>
        <v>440</v>
      </c>
      <c r="B23" s="4">
        <f>XYOmega!F23</f>
        <v>0.31558935361216728</v>
      </c>
      <c r="C23" s="4">
        <f ca="1">XYOmega!$CE23</f>
        <v>0.30587042740856457</v>
      </c>
      <c r="D23" s="4">
        <f ca="1">XYOmega!$CG23</f>
        <v>2.7054129205230414E-3</v>
      </c>
      <c r="E23" s="4">
        <f ca="1">XYOmega!$CH23</f>
        <v>7.5172472831578546E-2</v>
      </c>
      <c r="F23" s="4">
        <f ca="1">XYOmega!$CI23</f>
        <v>0.55020112680831035</v>
      </c>
      <c r="G23" s="4">
        <f ca="1">XYOmega!$CK23</f>
        <v>1.4974685624080853E-2</v>
      </c>
      <c r="H23" s="4">
        <f ca="1">XYOmega!$CL23</f>
        <v>0.13952214780755687</v>
      </c>
      <c r="I23" s="6">
        <f>YXOmega!$I23</f>
        <v>237</v>
      </c>
      <c r="J23" s="6">
        <f>YXOmega!F23</f>
        <v>0.2608695652173913</v>
      </c>
      <c r="K23" s="6">
        <f ca="1">YXOmega!$CE23</f>
        <v>0.36609239605251587</v>
      </c>
      <c r="L23" s="6">
        <f ca="1">YXOmega!$CG23</f>
        <v>-3.6523120564291066E-3</v>
      </c>
      <c r="M23" s="6">
        <f ca="1">YXOmega!$CH23</f>
        <v>8.8532976984308204E-2</v>
      </c>
      <c r="N23" s="6">
        <f ca="1">YXOmega!$CI23</f>
        <v>0.62436697360784166</v>
      </c>
      <c r="O23" s="6">
        <f ca="1">YXOmega!$CK23</f>
        <v>-1.5733022173365033E-2</v>
      </c>
      <c r="P23" s="6">
        <f ca="1">YXOmega!$CL23</f>
        <v>0.12416150105050974</v>
      </c>
      <c r="Q23" s="5">
        <f>GHLambda!$I23</f>
        <v>321</v>
      </c>
      <c r="R23" s="5">
        <f>GHLambda!F23</f>
        <v>0.24657534246575341</v>
      </c>
      <c r="S23" s="5">
        <f ca="1">GHLambda!$CE23</f>
        <v>0.49510206741971607</v>
      </c>
      <c r="T23" s="5">
        <f ca="1">GHLambda!$CG23</f>
        <v>1.9935791455014094E-2</v>
      </c>
      <c r="U23" s="5">
        <f ca="1">GHLambda!$CH23</f>
        <v>0.17314128353307473</v>
      </c>
      <c r="V23" s="5">
        <f ca="1">GHLambda!$CI23</f>
        <v>0.53453263575327459</v>
      </c>
      <c r="W23" s="5">
        <f ca="1">GHLambda!$CK23</f>
        <v>5.0408313146055421E-3</v>
      </c>
      <c r="X23" s="5">
        <f ca="1">GHLambda!$CL23</f>
        <v>4.4521120821497187E-2</v>
      </c>
      <c r="Y23" s="7">
        <f>HGLambda!$I23</f>
        <v>237</v>
      </c>
      <c r="Z23" s="7">
        <f>HGLambda!F23</f>
        <v>0.15652173913043479</v>
      </c>
      <c r="AA23" s="7">
        <f ca="1">HGLambda!$CE23</f>
        <v>0.56617087171843039</v>
      </c>
      <c r="AB23" s="7">
        <f ca="1">HGLambda!$CG23</f>
        <v>1.5574627405207221E-2</v>
      </c>
      <c r="AC23" s="7">
        <f ca="1">HGLambda!$CH23</f>
        <v>0.13088940960065126</v>
      </c>
      <c r="AD23" s="7">
        <f ca="1">HGLambda!$CI23</f>
        <v>0.47823918747279764</v>
      </c>
      <c r="AE23" s="7">
        <f ca="1">HGLambda!$CK23</f>
        <v>3.6814638030176214E-3</v>
      </c>
      <c r="AF23" s="7">
        <f ca="1">HGLambda!$CL23</f>
        <v>3.811192978841884E-2</v>
      </c>
      <c r="AG23" s="8">
        <f>MNAlpha!$I23</f>
        <v>271</v>
      </c>
      <c r="AH23" s="8">
        <f>MNAlpha!F23</f>
        <v>0.36263736263736263</v>
      </c>
      <c r="AI23" s="8">
        <f ca="1">MNAlpha!$CE23</f>
        <v>0.29553513492223932</v>
      </c>
      <c r="AJ23" s="8">
        <f ca="1">MNAlpha!$CG23</f>
        <v>3.8033017198641737E-3</v>
      </c>
      <c r="AK23" s="8">
        <f ca="1">MNAlpha!$CH23</f>
        <v>4.1685474463308905E-2</v>
      </c>
      <c r="AL23" s="8">
        <f ca="1">MNAlpha!$CI23</f>
        <v>0.43095828495190214</v>
      </c>
      <c r="AM23" s="8">
        <f ca="1">MNAlpha!$CK23</f>
        <v>4.3666148051747835E-5</v>
      </c>
      <c r="AN23" s="8">
        <f ca="1">MNAlpha!$CL23</f>
        <v>6.864380349904127E-2</v>
      </c>
      <c r="AO23" s="21">
        <f>NMAlpha!$I23</f>
        <v>210</v>
      </c>
      <c r="AP23" s="21">
        <f>NMAlpha!F23</f>
        <v>0.2890625</v>
      </c>
      <c r="AQ23" s="21">
        <f ca="1">NMAlpha!$CE23</f>
        <v>0.35189414047581913</v>
      </c>
      <c r="AR23" s="21">
        <f ca="1">NMAlpha!$CG23</f>
        <v>2.0678615655553801E-3</v>
      </c>
      <c r="AS23" s="21">
        <f ca="1">NMAlpha!$CH23</f>
        <v>5.2107727521211539E-2</v>
      </c>
      <c r="AT23" s="21">
        <f ca="1">NMAlpha!$CI23</f>
        <v>0.41960120558189262</v>
      </c>
      <c r="AU23" s="21">
        <f ca="1">NMAlpha!$CK23</f>
        <v>3.3413082939831979E-3</v>
      </c>
      <c r="AV23" s="21">
        <f ca="1">NMAlpha!$CL23</f>
        <v>5.3782166504467155E-2</v>
      </c>
    </row>
    <row r="24" spans="1:48" x14ac:dyDescent="0.25">
      <c r="A24" s="4">
        <f>XYOmega!$I24</f>
        <v>568</v>
      </c>
      <c r="B24" s="4">
        <f>XYOmega!F24</f>
        <v>0.31699346405228757</v>
      </c>
      <c r="C24" s="4">
        <f ca="1">XYOmega!$CE24</f>
        <v>0.30895894154997666</v>
      </c>
      <c r="D24" s="4">
        <f ca="1">XYOmega!$CG24</f>
        <v>1.0281511938278897E-3</v>
      </c>
      <c r="E24" s="4">
        <f ca="1">XYOmega!$CH24</f>
        <v>7.4523728888275173E-2</v>
      </c>
      <c r="F24" s="4">
        <f ca="1">XYOmega!$CI24</f>
        <v>0.5533000912722903</v>
      </c>
      <c r="G24" s="4">
        <f ca="1">XYOmega!$CK24</f>
        <v>7.878580943798074E-3</v>
      </c>
      <c r="H24" s="4">
        <f ca="1">XYOmega!$CL24</f>
        <v>0.14742621333687109</v>
      </c>
      <c r="I24" s="6">
        <f>YXOmega!$I24</f>
        <v>348</v>
      </c>
      <c r="J24" s="6">
        <f>YXOmega!F24</f>
        <v>0.26190476190476192</v>
      </c>
      <c r="K24" s="6">
        <f ca="1">YXOmega!$CE24</f>
        <v>0.36695270042978495</v>
      </c>
      <c r="L24" s="6">
        <f ca="1">YXOmega!$CG24</f>
        <v>-2.2074351639588012E-3</v>
      </c>
      <c r="M24" s="6">
        <f ca="1">YXOmega!$CH24</f>
        <v>8.995370891233713E-2</v>
      </c>
      <c r="N24" s="6">
        <f ca="1">YXOmega!$CI24</f>
        <v>0.62467787656512186</v>
      </c>
      <c r="O24" s="6">
        <f ca="1">YXOmega!$CK24</f>
        <v>-1.66838476137194E-2</v>
      </c>
      <c r="P24" s="6">
        <f ca="1">YXOmega!$CL24</f>
        <v>0.12358706707483107</v>
      </c>
      <c r="Q24" s="5">
        <f>GHLambda!$I24</f>
        <v>312</v>
      </c>
      <c r="R24" s="5">
        <f>GHLambda!F24</f>
        <v>0.24848484848484848</v>
      </c>
      <c r="S24" s="5">
        <f ca="1">GHLambda!$CE24</f>
        <v>0.49280501109793284</v>
      </c>
      <c r="T24" s="5">
        <f ca="1">GHLambda!$CG24</f>
        <v>1.6658703757417809E-2</v>
      </c>
      <c r="U24" s="5">
        <f ca="1">GHLambda!$CH24</f>
        <v>0.17229714657310649</v>
      </c>
      <c r="V24" s="5">
        <f ca="1">GHLambda!$CI24</f>
        <v>0.534598456113627</v>
      </c>
      <c r="W24" s="5">
        <f ca="1">GHLambda!$CK24</f>
        <v>5.9485460100223318E-3</v>
      </c>
      <c r="X24" s="5">
        <f ca="1">GHLambda!$CL24</f>
        <v>4.4653261525860667E-2</v>
      </c>
      <c r="Y24" s="7">
        <f>HGLambda!$I24</f>
        <v>234</v>
      </c>
      <c r="Z24" s="7">
        <f>HGLambda!F24</f>
        <v>0.15671641791044777</v>
      </c>
      <c r="AA24" s="7">
        <f ca="1">HGLambda!$CE24</f>
        <v>0.56951688247167387</v>
      </c>
      <c r="AB24" s="7">
        <f ca="1">HGLambda!$CG24</f>
        <v>2.4138123289012114E-2</v>
      </c>
      <c r="AC24" s="7">
        <f ca="1">HGLambda!$CH24</f>
        <v>0.13370820857888382</v>
      </c>
      <c r="AD24" s="7">
        <f ca="1">HGLambda!$CI24</f>
        <v>0.47953445533910316</v>
      </c>
      <c r="AE24" s="7">
        <f ca="1">HGLambda!$CK24</f>
        <v>3.070215731612935E-3</v>
      </c>
      <c r="AF24" s="7">
        <f ca="1">HGLambda!$CL24</f>
        <v>3.8225418235842482E-2</v>
      </c>
      <c r="AG24" s="8">
        <f>MNAlpha!$I24</f>
        <v>273</v>
      </c>
      <c r="AH24" s="8">
        <f>MNAlpha!F24</f>
        <v>0.36585365853658536</v>
      </c>
      <c r="AI24" s="8">
        <f ca="1">MNAlpha!$CE24</f>
        <v>0.2960305437141279</v>
      </c>
      <c r="AJ24" s="8">
        <f ca="1">MNAlpha!$CG24</f>
        <v>3.7204669362085017E-3</v>
      </c>
      <c r="AK24" s="8">
        <f ca="1">MNAlpha!$CH24</f>
        <v>4.1669158659991865E-2</v>
      </c>
      <c r="AL24" s="8">
        <f ca="1">MNAlpha!$CI24</f>
        <v>0.43300548974411252</v>
      </c>
      <c r="AM24" s="8">
        <f ca="1">MNAlpha!$CK24</f>
        <v>-2.5004867759133162E-4</v>
      </c>
      <c r="AN24" s="8">
        <f ca="1">MNAlpha!$CL24</f>
        <v>6.8593329932070304E-2</v>
      </c>
      <c r="AO24" s="21">
        <f>NMAlpha!$I24</f>
        <v>702</v>
      </c>
      <c r="AP24" s="21">
        <f>NMAlpha!F24</f>
        <v>0.2890995260663507</v>
      </c>
      <c r="AQ24" s="21">
        <f ca="1">NMAlpha!$CE24</f>
        <v>0.35447472027885335</v>
      </c>
      <c r="AR24" s="21">
        <f ca="1">NMAlpha!$CG24</f>
        <v>-7.9687586908864583E-4</v>
      </c>
      <c r="AS24" s="21">
        <f ca="1">NMAlpha!$CH24</f>
        <v>5.5515278371235308E-2</v>
      </c>
      <c r="AT24" s="21">
        <f ca="1">NMAlpha!$CI24</f>
        <v>0.41927477795878476</v>
      </c>
      <c r="AU24" s="21">
        <f ca="1">NMAlpha!$CK24</f>
        <v>1.496228126703874E-3</v>
      </c>
      <c r="AV24" s="21">
        <f ca="1">NMAlpha!$CL24</f>
        <v>5.6742780707809075E-2</v>
      </c>
    </row>
    <row r="25" spans="1:48" x14ac:dyDescent="0.25">
      <c r="A25" s="4">
        <f>XYOmega!$I25</f>
        <v>495</v>
      </c>
      <c r="B25" s="4">
        <f>XYOmega!F25</f>
        <v>0.32044198895027626</v>
      </c>
      <c r="C25" s="4">
        <f ca="1">XYOmega!$CE25</f>
        <v>0.3118112030867371</v>
      </c>
      <c r="D25" s="4">
        <f ca="1">XYOmega!$CG25</f>
        <v>-1.6019885998197158E-3</v>
      </c>
      <c r="E25" s="4">
        <f ca="1">XYOmega!$CH25</f>
        <v>7.6027570960842381E-2</v>
      </c>
      <c r="F25" s="4">
        <f ca="1">XYOmega!$CI25</f>
        <v>0.55650280303578248</v>
      </c>
      <c r="G25" s="4">
        <f ca="1">XYOmega!$CK25</f>
        <v>1.1423255822137964E-2</v>
      </c>
      <c r="H25" s="4">
        <f ca="1">XYOmega!$CL25</f>
        <v>0.14657833355447211</v>
      </c>
      <c r="I25" s="6">
        <f>YXOmega!$I25</f>
        <v>234</v>
      </c>
      <c r="J25" s="6">
        <f>YXOmega!F25</f>
        <v>0.26582278481012656</v>
      </c>
      <c r="K25" s="6">
        <f ca="1">YXOmega!$CE25</f>
        <v>0.36761282400840689</v>
      </c>
      <c r="L25" s="6">
        <f ca="1">YXOmega!$CG25</f>
        <v>-1.4482764251805243E-3</v>
      </c>
      <c r="M25" s="6">
        <f ca="1">YXOmega!$CH25</f>
        <v>9.0057148392684222E-2</v>
      </c>
      <c r="N25" s="6">
        <f ca="1">YXOmega!$CI25</f>
        <v>0.62472057337841025</v>
      </c>
      <c r="O25" s="6">
        <f ca="1">YXOmega!$CK25</f>
        <v>-5.8066383990564383E-3</v>
      </c>
      <c r="P25" s="6">
        <f ca="1">YXOmega!$CL25</f>
        <v>0.13225278095773235</v>
      </c>
      <c r="Q25" s="5">
        <f>GHLambda!$I25</f>
        <v>702</v>
      </c>
      <c r="R25" s="5">
        <f>GHLambda!F25</f>
        <v>0.25</v>
      </c>
      <c r="S25" s="5">
        <f ca="1">GHLambda!$CE25</f>
        <v>0.49074736046242701</v>
      </c>
      <c r="T25" s="5">
        <f ca="1">GHLambda!$CG25</f>
        <v>2.980267751203242E-3</v>
      </c>
      <c r="U25" s="5">
        <f ca="1">GHLambda!$CH25</f>
        <v>0.17831289725154417</v>
      </c>
      <c r="V25" s="5">
        <f ca="1">GHLambda!$CI25</f>
        <v>0.53478135159821394</v>
      </c>
      <c r="W25" s="5">
        <f ca="1">GHLambda!$CK25</f>
        <v>3.2390968072759938E-3</v>
      </c>
      <c r="X25" s="5">
        <f ca="1">GHLambda!$CL25</f>
        <v>4.5222107509677048E-2</v>
      </c>
      <c r="Y25" s="7">
        <f>HGLambda!$I25</f>
        <v>194</v>
      </c>
      <c r="Z25" s="7">
        <f>HGLambda!F25</f>
        <v>0.15957446808510639</v>
      </c>
      <c r="AA25" s="7">
        <f ca="1">HGLambda!$CE25</f>
        <v>0.57248571770151335</v>
      </c>
      <c r="AB25" s="7">
        <f ca="1">HGLambda!$CG25</f>
        <v>1.7739276604353142E-2</v>
      </c>
      <c r="AC25" s="7">
        <f ca="1">HGLambda!$CH25</f>
        <v>0.14226946918616631</v>
      </c>
      <c r="AD25" s="7">
        <f ca="1">HGLambda!$CI25</f>
        <v>0.48073030757099811</v>
      </c>
      <c r="AE25" s="7">
        <f ca="1">HGLambda!$CK25</f>
        <v>4.163131014624297E-3</v>
      </c>
      <c r="AF25" s="7">
        <f ca="1">HGLambda!$CL25</f>
        <v>3.5992526821328141E-2</v>
      </c>
      <c r="AG25" s="8">
        <f>MNAlpha!$I25</f>
        <v>264</v>
      </c>
      <c r="AH25" s="8">
        <f>MNAlpha!F25</f>
        <v>0.36619718309859156</v>
      </c>
      <c r="AI25" s="8">
        <f ca="1">MNAlpha!$CE25</f>
        <v>0.2967051957932933</v>
      </c>
      <c r="AJ25" s="8">
        <f ca="1">MNAlpha!$CG25</f>
        <v>4.1658076447086013E-3</v>
      </c>
      <c r="AK25" s="8">
        <f ca="1">MNAlpha!$CH25</f>
        <v>4.1023785813929362E-2</v>
      </c>
      <c r="AL25" s="8">
        <f ca="1">MNAlpha!$CI25</f>
        <v>0.43481049975737385</v>
      </c>
      <c r="AM25" s="8">
        <f ca="1">MNAlpha!$CK25</f>
        <v>-9.9165008159993813E-4</v>
      </c>
      <c r="AN25" s="8">
        <f ca="1">MNAlpha!$CL25</f>
        <v>6.8641857463425396E-2</v>
      </c>
      <c r="AO25" s="21">
        <f>NMAlpha!$I25</f>
        <v>409</v>
      </c>
      <c r="AP25" s="21">
        <f>NMAlpha!F25</f>
        <v>0.29310344827586204</v>
      </c>
      <c r="AQ25" s="21">
        <f ca="1">NMAlpha!$CE25</f>
        <v>0.35719898743843859</v>
      </c>
      <c r="AR25" s="21">
        <f ca="1">NMAlpha!$CG25</f>
        <v>-4.1398546344452144E-3</v>
      </c>
      <c r="AS25" s="21">
        <f ca="1">NMAlpha!$CH25</f>
        <v>5.5820299760494324E-2</v>
      </c>
      <c r="AT25" s="21">
        <f ca="1">NMAlpha!$CI25</f>
        <v>0.41902054752509921</v>
      </c>
      <c r="AU25" s="21">
        <f ca="1">NMAlpha!$CK25</f>
        <v>-3.3632697215564135E-3</v>
      </c>
      <c r="AV25" s="21">
        <f ca="1">NMAlpha!$CL25</f>
        <v>5.6656326647853278E-2</v>
      </c>
    </row>
    <row r="26" spans="1:48" x14ac:dyDescent="0.25">
      <c r="A26" s="4">
        <f>XYOmega!$I26</f>
        <v>348</v>
      </c>
      <c r="B26" s="4">
        <f>XYOmega!F26</f>
        <v>0.32222222222222224</v>
      </c>
      <c r="C26" s="4">
        <f ca="1">XYOmega!$CE26</f>
        <v>0.31444625239056279</v>
      </c>
      <c r="D26" s="4">
        <f ca="1">XYOmega!$CG26</f>
        <v>-1.0794902259099362E-3</v>
      </c>
      <c r="E26" s="4">
        <f ca="1">XYOmega!$CH26</f>
        <v>7.6130691152408864E-2</v>
      </c>
      <c r="F26" s="4">
        <f ca="1">XYOmega!$CI26</f>
        <v>0.55975217028579483</v>
      </c>
      <c r="G26" s="4">
        <f ca="1">XYOmega!$CK26</f>
        <v>9.0453465659230958E-3</v>
      </c>
      <c r="H26" s="4">
        <f ca="1">XYOmega!$CL26</f>
        <v>0.14536754009569938</v>
      </c>
      <c r="I26" s="6">
        <f>YXOmega!$I26</f>
        <v>264</v>
      </c>
      <c r="J26" s="6">
        <f>YXOmega!F26</f>
        <v>0.26627218934911245</v>
      </c>
      <c r="K26" s="6">
        <f ca="1">YXOmega!$CE26</f>
        <v>0.36812777437392991</v>
      </c>
      <c r="L26" s="6">
        <f ca="1">YXOmega!$CG26</f>
        <v>-4.0393268276456319E-3</v>
      </c>
      <c r="M26" s="6">
        <f ca="1">YXOmega!$CH26</f>
        <v>9.051752372403149E-2</v>
      </c>
      <c r="N26" s="6">
        <f ca="1">YXOmega!$CI26</f>
        <v>0.62448367744704214</v>
      </c>
      <c r="O26" s="6">
        <f ca="1">YXOmega!$CK26</f>
        <v>-1.0666274339641896E-2</v>
      </c>
      <c r="P26" s="6">
        <f ca="1">YXOmega!$CL26</f>
        <v>0.13749096760235949</v>
      </c>
      <c r="Q26" s="5">
        <f>GHLambda!$I26</f>
        <v>676</v>
      </c>
      <c r="R26" s="5">
        <f>GHLambda!F26</f>
        <v>0.25066666666666665</v>
      </c>
      <c r="S26" s="5">
        <f ca="1">GHLambda!$CE26</f>
        <v>0.48894371174599982</v>
      </c>
      <c r="T26" s="5">
        <f ca="1">GHLambda!$CG26</f>
        <v>1.4014939915720441E-3</v>
      </c>
      <c r="U26" s="5">
        <f ca="1">GHLambda!$CH26</f>
        <v>0.17752703857442428</v>
      </c>
      <c r="V26" s="5">
        <f ca="1">GHLambda!$CI26</f>
        <v>0.53506852867580412</v>
      </c>
      <c r="W26" s="5">
        <f ca="1">GHLambda!$CK26</f>
        <v>3.1530639325139469E-3</v>
      </c>
      <c r="X26" s="5">
        <f ca="1">GHLambda!$CL26</f>
        <v>4.5142560088414732E-2</v>
      </c>
      <c r="Y26" s="7">
        <f>HGLambda!$I26</f>
        <v>543</v>
      </c>
      <c r="Z26" s="7">
        <f>HGLambda!F26</f>
        <v>0.16412213740458015</v>
      </c>
      <c r="AA26" s="7">
        <f ca="1">HGLambda!$CE26</f>
        <v>0.57508197831209018</v>
      </c>
      <c r="AB26" s="7">
        <f ca="1">HGLambda!$CG26</f>
        <v>2.1462445449335382E-2</v>
      </c>
      <c r="AC26" s="7">
        <f ca="1">HGLambda!$CH26</f>
        <v>0.14253870524012602</v>
      </c>
      <c r="AD26" s="7">
        <f ca="1">HGLambda!$CI26</f>
        <v>0.48183721172991495</v>
      </c>
      <c r="AE26" s="7">
        <f ca="1">HGLambda!$CK26</f>
        <v>1.1978054686122008E-3</v>
      </c>
      <c r="AF26" s="7">
        <f ca="1">HGLambda!$CL26</f>
        <v>3.7720792568144833E-2</v>
      </c>
      <c r="AG26" s="8">
        <f>MNAlpha!$I26</f>
        <v>336</v>
      </c>
      <c r="AH26" s="8">
        <f>MNAlpha!F26</f>
        <v>0.36904761904761907</v>
      </c>
      <c r="AI26" s="8">
        <f ca="1">MNAlpha!$CE26</f>
        <v>0.29757861872025276</v>
      </c>
      <c r="AJ26" s="8">
        <f ca="1">MNAlpha!$CG26</f>
        <v>2.2547782911325493E-3</v>
      </c>
      <c r="AK26" s="8">
        <f ca="1">MNAlpha!$CH26</f>
        <v>4.2192659558101538E-2</v>
      </c>
      <c r="AL26" s="8">
        <f ca="1">MNAlpha!$CI26</f>
        <v>0.43638007787697908</v>
      </c>
      <c r="AM26" s="8">
        <f ca="1">MNAlpha!$CK26</f>
        <v>-4.4395996683869498E-3</v>
      </c>
      <c r="AN26" s="8">
        <f ca="1">MNAlpha!$CL26</f>
        <v>6.873085099127095E-2</v>
      </c>
      <c r="AO26" s="21">
        <f>NMAlpha!$I26</f>
        <v>417</v>
      </c>
      <c r="AP26" s="21">
        <f>NMAlpha!F26</f>
        <v>0.29333333333333333</v>
      </c>
      <c r="AQ26" s="21">
        <f ca="1">NMAlpha!$CE26</f>
        <v>0.36006091872647755</v>
      </c>
      <c r="AR26" s="21">
        <f ca="1">NMAlpha!$CG26</f>
        <v>-4.7940474847935699E-3</v>
      </c>
      <c r="AS26" s="21">
        <f ca="1">NMAlpha!$CH26</f>
        <v>5.5423359853069967E-2</v>
      </c>
      <c r="AT26" s="21">
        <f ca="1">NMAlpha!$CI26</f>
        <v>0.41883875023432626</v>
      </c>
      <c r="AU26" s="21">
        <f ca="1">NMAlpha!$CK26</f>
        <v>-5.9604195271550598E-3</v>
      </c>
      <c r="AV26" s="21">
        <f ca="1">NMAlpha!$CL26</f>
        <v>5.4907445182517708E-2</v>
      </c>
    </row>
    <row r="27" spans="1:48" x14ac:dyDescent="0.25">
      <c r="A27" s="4">
        <f>XYOmega!$I27</f>
        <v>226</v>
      </c>
      <c r="B27" s="4">
        <f>XYOmega!F27</f>
        <v>0.32258064516129031</v>
      </c>
      <c r="C27" s="4">
        <f ca="1">XYOmega!$CE27</f>
        <v>0.31688232428556767</v>
      </c>
      <c r="D27" s="4">
        <f ca="1">XYOmega!$CG27</f>
        <v>-4.1648824178387531E-3</v>
      </c>
      <c r="E27" s="4">
        <f ca="1">XYOmega!$CH27</f>
        <v>7.6397946509339953E-2</v>
      </c>
      <c r="F27" s="4">
        <f ca="1">XYOmega!$CI27</f>
        <v>0.56299685558487689</v>
      </c>
      <c r="G27" s="4">
        <f ca="1">XYOmega!$CK27</f>
        <v>1.0510873737903737E-2</v>
      </c>
      <c r="H27" s="4">
        <f ca="1">XYOmega!$CL27</f>
        <v>0.14587061297993284</v>
      </c>
      <c r="I27" s="6">
        <f>YXOmega!$I27</f>
        <v>254</v>
      </c>
      <c r="J27" s="6">
        <f>YXOmega!F27</f>
        <v>0.26666666666666666</v>
      </c>
      <c r="K27" s="6">
        <f ca="1">YXOmega!$CE27</f>
        <v>0.36854565109683785</v>
      </c>
      <c r="L27" s="6">
        <f ca="1">YXOmega!$CG27</f>
        <v>-3.9476500647587605E-3</v>
      </c>
      <c r="M27" s="6">
        <f ca="1">YXOmega!$CH27</f>
        <v>9.0452417438429647E-2</v>
      </c>
      <c r="N27" s="6">
        <f ca="1">YXOmega!$CI27</f>
        <v>0.62396023320520611</v>
      </c>
      <c r="O27" s="6">
        <f ca="1">YXOmega!$CK27</f>
        <v>-6.2491293441737329E-3</v>
      </c>
      <c r="P27" s="6">
        <f ca="1">YXOmega!$CL27</f>
        <v>0.13587438385748407</v>
      </c>
      <c r="Q27" s="5">
        <f>GHLambda!$I27</f>
        <v>352</v>
      </c>
      <c r="R27" s="5">
        <f>GHLambda!F27</f>
        <v>0.25358851674641147</v>
      </c>
      <c r="S27" s="5">
        <f ca="1">GHLambda!$CE27</f>
        <v>0.48740263991336058</v>
      </c>
      <c r="T27" s="5">
        <f ca="1">GHLambda!$CG27</f>
        <v>1.8052771099905196E-3</v>
      </c>
      <c r="U27" s="5">
        <f ca="1">GHLambda!$CH27</f>
        <v>0.1777502434912428</v>
      </c>
      <c r="V27" s="5">
        <f ca="1">GHLambda!$CI27</f>
        <v>0.53544744255808596</v>
      </c>
      <c r="W27" s="5">
        <f ca="1">GHLambda!$CK27</f>
        <v>4.1261205578102464E-3</v>
      </c>
      <c r="X27" s="5">
        <f ca="1">GHLambda!$CL27</f>
        <v>4.5292782725503945E-2</v>
      </c>
      <c r="Y27" s="7">
        <f>HGLambda!$I27</f>
        <v>140</v>
      </c>
      <c r="Z27" s="7">
        <f>HGLambda!F27</f>
        <v>0.18055555555555555</v>
      </c>
      <c r="AA27" s="7">
        <f ca="1">HGLambda!$CE27</f>
        <v>0.57731356187337035</v>
      </c>
      <c r="AB27" s="7">
        <f ca="1">HGLambda!$CG27</f>
        <v>2.0987649664626271E-2</v>
      </c>
      <c r="AC27" s="7">
        <f ca="1">HGLambda!$CH27</f>
        <v>0.14206829780748909</v>
      </c>
      <c r="AD27" s="7">
        <f ca="1">HGLambda!$CI27</f>
        <v>0.48286476107068832</v>
      </c>
      <c r="AE27" s="7">
        <f ca="1">HGLambda!$CK27</f>
        <v>3.1176668253867081E-4</v>
      </c>
      <c r="AF27" s="7">
        <f ca="1">HGLambda!$CL27</f>
        <v>3.81223071822498E-2</v>
      </c>
      <c r="AG27" s="8">
        <f>MNAlpha!$I27</f>
        <v>368</v>
      </c>
      <c r="AH27" s="8">
        <f>MNAlpha!F27</f>
        <v>0.37086092715231789</v>
      </c>
      <c r="AI27" s="8">
        <f ca="1">MNAlpha!$CE27</f>
        <v>0.29866566582981757</v>
      </c>
      <c r="AJ27" s="8">
        <f ca="1">MNAlpha!$CG27</f>
        <v>2.3926258233427887E-3</v>
      </c>
      <c r="AK27" s="8">
        <f ca="1">MNAlpha!$CH27</f>
        <v>4.2319911817234983E-2</v>
      </c>
      <c r="AL27" s="8">
        <f ca="1">MNAlpha!$CI27</f>
        <v>0.43772251470003182</v>
      </c>
      <c r="AM27" s="8">
        <f ca="1">MNAlpha!$CK27</f>
        <v>-2.7590960471707677E-3</v>
      </c>
      <c r="AN27" s="8">
        <f ca="1">MNAlpha!$CL27</f>
        <v>6.7491383186515666E-2</v>
      </c>
      <c r="AO27" s="21">
        <f>NMAlpha!$I27</f>
        <v>105</v>
      </c>
      <c r="AP27" s="21">
        <f>NMAlpha!F27</f>
        <v>0.30434782608695654</v>
      </c>
      <c r="AQ27" s="21">
        <f ca="1">NMAlpha!$CE27</f>
        <v>0.36305337173864077</v>
      </c>
      <c r="AR27" s="21">
        <f ca="1">NMAlpha!$CG27</f>
        <v>8.867458113866511E-4</v>
      </c>
      <c r="AS27" s="21">
        <f ca="1">NMAlpha!$CH27</f>
        <v>5.7898515806376033E-2</v>
      </c>
      <c r="AT27" s="21">
        <f ca="1">NMAlpha!$CI27</f>
        <v>0.41872880400477874</v>
      </c>
      <c r="AU27" s="21">
        <f ca="1">NMAlpha!$CK27</f>
        <v>-4.2605906309147361E-3</v>
      </c>
      <c r="AV27" s="21">
        <f ca="1">NMAlpha!$CL27</f>
        <v>5.5941063668148584E-2</v>
      </c>
    </row>
    <row r="28" spans="1:48" x14ac:dyDescent="0.25">
      <c r="A28" s="4">
        <f>XYOmega!$I28</f>
        <v>143</v>
      </c>
      <c r="B28" s="4">
        <f>XYOmega!F28</f>
        <v>0.32608695652173914</v>
      </c>
      <c r="C28" s="4">
        <f ca="1">XYOmega!$CE28</f>
        <v>0.31913683816737765</v>
      </c>
      <c r="D28" s="4">
        <f ca="1">XYOmega!$CG28</f>
        <v>-2.1935967439059905E-3</v>
      </c>
      <c r="E28" s="4">
        <f ca="1">XYOmega!$CH28</f>
        <v>7.5470839744673376E-2</v>
      </c>
      <c r="F28" s="4">
        <f ca="1">XYOmega!$CI28</f>
        <v>0.56619097964430098</v>
      </c>
      <c r="G28" s="4">
        <f ca="1">XYOmega!$CK28</f>
        <v>8.1485698517123079E-3</v>
      </c>
      <c r="H28" s="4">
        <f ca="1">XYOmega!$CL28</f>
        <v>0.14434397727999287</v>
      </c>
      <c r="I28" s="6">
        <f>YXOmega!$I28</f>
        <v>99</v>
      </c>
      <c r="J28" s="6">
        <f>YXOmega!F28</f>
        <v>0.26829268292682928</v>
      </c>
      <c r="K28" s="6">
        <f ca="1">YXOmega!$CE28</f>
        <v>0.36890819291513866</v>
      </c>
      <c r="L28" s="6">
        <f ca="1">YXOmega!$CG28</f>
        <v>-4.1483409668994237E-3</v>
      </c>
      <c r="M28" s="6">
        <f ca="1">YXOmega!$CH28</f>
        <v>9.0298457057057149E-2</v>
      </c>
      <c r="N28" s="6">
        <f ca="1">YXOmega!$CI28</f>
        <v>0.62314728311676215</v>
      </c>
      <c r="O28" s="6">
        <f ca="1">YXOmega!$CK28</f>
        <v>-3.6765372855121475E-3</v>
      </c>
      <c r="P28" s="6">
        <f ca="1">YXOmega!$CL28</f>
        <v>0.13870394527800686</v>
      </c>
      <c r="Q28" s="5">
        <f>GHLambda!$I28</f>
        <v>215</v>
      </c>
      <c r="R28" s="5">
        <f>GHLambda!F28</f>
        <v>0.2578125</v>
      </c>
      <c r="S28" s="5">
        <f ca="1">GHLambda!$CE28</f>
        <v>0.48612738224622842</v>
      </c>
      <c r="T28" s="5">
        <f ca="1">GHLambda!$CG28</f>
        <v>-1.7518024249302052E-3</v>
      </c>
      <c r="U28" s="5">
        <f ca="1">GHLambda!$CH28</f>
        <v>0.17543662168716423</v>
      </c>
      <c r="V28" s="5">
        <f ca="1">GHLambda!$CI28</f>
        <v>0.53590585253306344</v>
      </c>
      <c r="W28" s="5">
        <f ca="1">GHLambda!$CK28</f>
        <v>4.2503722713331587E-3</v>
      </c>
      <c r="X28" s="5">
        <f ca="1">GHLambda!$CL28</f>
        <v>4.5342735148743485E-2</v>
      </c>
      <c r="Y28" s="7">
        <f>HGLambda!$I28</f>
        <v>517</v>
      </c>
      <c r="Z28" s="7">
        <f>HGLambda!F28</f>
        <v>0.19166666666666668</v>
      </c>
      <c r="AA28" s="7">
        <f ca="1">HGLambda!$CE28</f>
        <v>0.57919124047183335</v>
      </c>
      <c r="AB28" s="7">
        <f ca="1">HGLambda!$CG28</f>
        <v>1.0108439141621432E-2</v>
      </c>
      <c r="AC28" s="7">
        <f ca="1">HGLambda!$CH28</f>
        <v>0.15172976221912529</v>
      </c>
      <c r="AD28" s="7">
        <f ca="1">HGLambda!$CI28</f>
        <v>0.48382173058807104</v>
      </c>
      <c r="AE28" s="7">
        <f ca="1">HGLambda!$CK28</f>
        <v>1.8721595686098334E-4</v>
      </c>
      <c r="AF28" s="7">
        <f ca="1">HGLambda!$CL28</f>
        <v>3.8104862996540319E-2</v>
      </c>
      <c r="AG28" s="8">
        <f>MNAlpha!$I28</f>
        <v>504</v>
      </c>
      <c r="AH28" s="8">
        <f>MNAlpha!F28</f>
        <v>0.37401574803149606</v>
      </c>
      <c r="AI28" s="8">
        <f ca="1">MNAlpha!$CE28</f>
        <v>0.29997694254686369</v>
      </c>
      <c r="AJ28" s="8">
        <f ca="1">MNAlpha!$CG28</f>
        <v>3.2775968885721441E-3</v>
      </c>
      <c r="AK28" s="8">
        <f ca="1">MNAlpha!$CH28</f>
        <v>4.3002088169724777E-2</v>
      </c>
      <c r="AL28" s="8">
        <f ca="1">MNAlpha!$CI28</f>
        <v>0.4388474006951259</v>
      </c>
      <c r="AM28" s="8">
        <f ca="1">MNAlpha!$CK28</f>
        <v>-1.2085191325754499E-3</v>
      </c>
      <c r="AN28" s="8">
        <f ca="1">MNAlpha!$CL28</f>
        <v>6.8813103873764284E-2</v>
      </c>
      <c r="AO28" s="21">
        <f>NMAlpha!$I28</f>
        <v>271</v>
      </c>
      <c r="AP28" s="21">
        <f>NMAlpha!F28</f>
        <v>0.30555555555555558</v>
      </c>
      <c r="AQ28" s="21">
        <f ca="1">NMAlpha!$CE28</f>
        <v>0.36616826729104107</v>
      </c>
      <c r="AR28" s="21">
        <f ca="1">NMAlpha!$CG28</f>
        <v>6.9013405680646393E-3</v>
      </c>
      <c r="AS28" s="21">
        <f ca="1">NMAlpha!$CH28</f>
        <v>6.0657910038547556E-2</v>
      </c>
      <c r="AT28" s="21">
        <f ca="1">NMAlpha!$CI28</f>
        <v>0.41868940890574702</v>
      </c>
      <c r="AU28" s="21">
        <f ca="1">NMAlpha!$CK28</f>
        <v>1.0487794774931558E-3</v>
      </c>
      <c r="AV28" s="21">
        <f ca="1">NMAlpha!$CL28</f>
        <v>6.005751767416153E-2</v>
      </c>
    </row>
    <row r="29" spans="1:48" x14ac:dyDescent="0.25">
      <c r="A29" s="4">
        <f>XYOmega!$I29</f>
        <v>322</v>
      </c>
      <c r="B29" s="4">
        <f>XYOmega!F29</f>
        <v>0.3350253807106599</v>
      </c>
      <c r="C29" s="4">
        <f ca="1">XYOmega!$CE29</f>
        <v>0.32122639146976684</v>
      </c>
      <c r="D29" s="4">
        <f ca="1">XYOmega!$CG29</f>
        <v>-3.2644084683578311E-3</v>
      </c>
      <c r="E29" s="4">
        <f ca="1">XYOmega!$CH29</f>
        <v>7.5548669598369519E-2</v>
      </c>
      <c r="F29" s="4">
        <f ca="1">XYOmega!$CI29</f>
        <v>0.56929383248906851</v>
      </c>
      <c r="G29" s="4">
        <f ca="1">XYOmega!$CK29</f>
        <v>-4.2835479443489206E-3</v>
      </c>
      <c r="H29" s="4">
        <f ca="1">XYOmega!$CL29</f>
        <v>0.15082527813176361</v>
      </c>
      <c r="I29" s="6">
        <f>YXOmega!$I29</f>
        <v>347</v>
      </c>
      <c r="J29" s="6">
        <f>YXOmega!F29</f>
        <v>0.27083333333333331</v>
      </c>
      <c r="K29" s="6">
        <f ca="1">YXOmega!$CE29</f>
        <v>0.3692512954310882</v>
      </c>
      <c r="L29" s="6">
        <f ca="1">YXOmega!$CG29</f>
        <v>5.7686650322463784E-4</v>
      </c>
      <c r="M29" s="6">
        <f ca="1">YXOmega!$CH29</f>
        <v>9.1300744739771719E-2</v>
      </c>
      <c r="N29" s="6">
        <f ca="1">YXOmega!$CI29</f>
        <v>0.62204545869575811</v>
      </c>
      <c r="O29" s="6">
        <f ca="1">YXOmega!$CK29</f>
        <v>-6.5037015568374717E-3</v>
      </c>
      <c r="P29" s="6">
        <f ca="1">YXOmega!$CL29</f>
        <v>0.1409440341510716</v>
      </c>
      <c r="Q29" s="5">
        <f>GHLambda!$I29</f>
        <v>499</v>
      </c>
      <c r="R29" s="5">
        <f>GHLambda!F29</f>
        <v>0.26548672566371684</v>
      </c>
      <c r="S29" s="5">
        <f ca="1">GHLambda!$CE29</f>
        <v>0.4851164773964588</v>
      </c>
      <c r="T29" s="5">
        <f ca="1">GHLambda!$CG29</f>
        <v>5.9889591218581185E-3</v>
      </c>
      <c r="U29" s="5">
        <f ca="1">GHLambda!$CH29</f>
        <v>0.17675083959310006</v>
      </c>
      <c r="V29" s="5">
        <f ca="1">GHLambda!$CI29</f>
        <v>0.53643187126226988</v>
      </c>
      <c r="W29" s="5">
        <f ca="1">GHLambda!$CK29</f>
        <v>3.9953385996590561E-3</v>
      </c>
      <c r="X29" s="5">
        <f ca="1">GHLambda!$CL29</f>
        <v>4.5282371776058837E-2</v>
      </c>
      <c r="Y29" s="7">
        <f>HGLambda!$I29</f>
        <v>158</v>
      </c>
      <c r="Z29" s="7">
        <f>HGLambda!F29</f>
        <v>0.19230769230769232</v>
      </c>
      <c r="AA29" s="7">
        <f ca="1">HGLambda!$CE29</f>
        <v>0.5807282658950863</v>
      </c>
      <c r="AB29" s="7">
        <f ca="1">HGLambda!$CG29</f>
        <v>2.8315393139824846E-3</v>
      </c>
      <c r="AC29" s="7">
        <f ca="1">HGLambda!$CH29</f>
        <v>0.14853425594027497</v>
      </c>
      <c r="AD29" s="7">
        <f ca="1">HGLambda!$CI29</f>
        <v>0.48471613029820365</v>
      </c>
      <c r="AE29" s="7">
        <f ca="1">HGLambda!$CK29</f>
        <v>-1.5217198511645602E-3</v>
      </c>
      <c r="AF29" s="7">
        <f ca="1">HGLambda!$CL29</f>
        <v>3.6474763922295692E-2</v>
      </c>
      <c r="AG29" s="8">
        <f>MNAlpha!$I29</f>
        <v>417</v>
      </c>
      <c r="AH29" s="8">
        <f>MNAlpha!F29</f>
        <v>0.38020833333333331</v>
      </c>
      <c r="AI29" s="8">
        <f ca="1">MNAlpha!$CE29</f>
        <v>0.30151920942004551</v>
      </c>
      <c r="AJ29" s="8">
        <f ca="1">MNAlpha!$CG29</f>
        <v>3.7993354318364442E-3</v>
      </c>
      <c r="AK29" s="8">
        <f ca="1">MNAlpha!$CH29</f>
        <v>4.234539750337267E-2</v>
      </c>
      <c r="AL29" s="8">
        <f ca="1">MNAlpha!$CI29</f>
        <v>0.4397654143634428</v>
      </c>
      <c r="AM29" s="8">
        <f ca="1">MNAlpha!$CK29</f>
        <v>-5.9055136986563284E-4</v>
      </c>
      <c r="AN29" s="8">
        <f ca="1">MNAlpha!$CL29</f>
        <v>6.8696050972702913E-2</v>
      </c>
      <c r="AO29" s="21">
        <f>NMAlpha!$I29</f>
        <v>239</v>
      </c>
      <c r="AP29" s="21">
        <f>NMAlpha!F29</f>
        <v>0.30714285714285716</v>
      </c>
      <c r="AQ29" s="21">
        <f ca="1">NMAlpha!$CE29</f>
        <v>0.36939675828341867</v>
      </c>
      <c r="AR29" s="21">
        <f ca="1">NMAlpha!$CG29</f>
        <v>6.1245421772256978E-3</v>
      </c>
      <c r="AS29" s="21">
        <f ca="1">NMAlpha!$CH29</f>
        <v>6.0949933913170391E-2</v>
      </c>
      <c r="AT29" s="21">
        <f ca="1">NMAlpha!$CI29</f>
        <v>0.41871864046624174</v>
      </c>
      <c r="AU29" s="21">
        <f ca="1">NMAlpha!$CK29</f>
        <v>1.0831785344772259E-3</v>
      </c>
      <c r="AV29" s="21">
        <f ca="1">NMAlpha!$CL29</f>
        <v>6.0069635359814251E-2</v>
      </c>
    </row>
    <row r="30" spans="1:48" x14ac:dyDescent="0.25">
      <c r="A30" s="4">
        <f>XYOmega!$I30</f>
        <v>202</v>
      </c>
      <c r="B30" s="4">
        <f>XYOmega!F30</f>
        <v>0.3443708609271523</v>
      </c>
      <c r="C30" s="4">
        <f ca="1">XYOmega!$CE30</f>
        <v>0.32316675628416863</v>
      </c>
      <c r="D30" s="4">
        <f ca="1">XYOmega!$CG30</f>
        <v>1.1729761059474151E-4</v>
      </c>
      <c r="E30" s="4">
        <f ca="1">XYOmega!$CH30</f>
        <v>7.6613915812580868E-2</v>
      </c>
      <c r="F30" s="4">
        <f ca="1">XYOmega!$CI30</f>
        <v>0.57226959202712779</v>
      </c>
      <c r="G30" s="4">
        <f ca="1">XYOmega!$CK30</f>
        <v>-5.0216166495687551E-3</v>
      </c>
      <c r="H30" s="4">
        <f ca="1">XYOmega!$CL30</f>
        <v>0.15083410513213222</v>
      </c>
      <c r="I30" s="6">
        <f>YXOmega!$I30</f>
        <v>499</v>
      </c>
      <c r="J30" s="6">
        <f>YXOmega!F30</f>
        <v>0.27192982456140352</v>
      </c>
      <c r="K30" s="6">
        <f ca="1">YXOmega!$CE30</f>
        <v>0.36960550039106227</v>
      </c>
      <c r="L30" s="6">
        <f ca="1">YXOmega!$CG30</f>
        <v>2.5328219368289055E-3</v>
      </c>
      <c r="M30" s="6">
        <f ca="1">YXOmega!$CH30</f>
        <v>8.9817290749863929E-2</v>
      </c>
      <c r="N30" s="6">
        <f ca="1">YXOmega!$CI30</f>
        <v>0.62065859473014984</v>
      </c>
      <c r="O30" s="6">
        <f ca="1">YXOmega!$CK30</f>
        <v>-3.8115225073809896E-3</v>
      </c>
      <c r="P30" s="6">
        <f ca="1">YXOmega!$CL30</f>
        <v>0.14308851638173053</v>
      </c>
      <c r="Q30" s="5">
        <f>GHLambda!$I30</f>
        <v>264</v>
      </c>
      <c r="R30" s="5">
        <f>GHLambda!F30</f>
        <v>0.26896551724137929</v>
      </c>
      <c r="S30" s="5">
        <f ca="1">GHLambda!$CE30</f>
        <v>0.4843643617165545</v>
      </c>
      <c r="T30" s="5">
        <f ca="1">GHLambda!$CG30</f>
        <v>7.1408230630376759E-3</v>
      </c>
      <c r="U30" s="5">
        <f ca="1">GHLambda!$CH30</f>
        <v>0.17678066330785411</v>
      </c>
      <c r="V30" s="5">
        <f ca="1">GHLambda!$CI30</f>
        <v>0.53701400834593516</v>
      </c>
      <c r="W30" s="5">
        <f ca="1">GHLambda!$CK30</f>
        <v>2.1015810875329856E-3</v>
      </c>
      <c r="X30" s="5">
        <f ca="1">GHLambda!$CL30</f>
        <v>4.4879855887058832E-2</v>
      </c>
      <c r="Y30" s="7">
        <f>HGLambda!$I30</f>
        <v>594</v>
      </c>
      <c r="Z30" s="7">
        <f>HGLambda!F30</f>
        <v>0.19434628975265017</v>
      </c>
      <c r="AA30" s="7">
        <f ca="1">HGLambda!$CE30</f>
        <v>0.58194000109109334</v>
      </c>
      <c r="AB30" s="7">
        <f ca="1">HGLambda!$CG30</f>
        <v>-1.245267967424223E-3</v>
      </c>
      <c r="AC30" s="7">
        <f ca="1">HGLambda!$CH30</f>
        <v>0.14940317614262671</v>
      </c>
      <c r="AD30" s="7">
        <f ca="1">HGLambda!$CI30</f>
        <v>0.48555525585596715</v>
      </c>
      <c r="AE30" s="7">
        <f ca="1">HGLambda!$CK30</f>
        <v>-9.6925093573727657E-4</v>
      </c>
      <c r="AF30" s="7">
        <f ca="1">HGLambda!$CL30</f>
        <v>3.7189681707464103E-2</v>
      </c>
      <c r="AG30" s="8">
        <f>MNAlpha!$I30</f>
        <v>172</v>
      </c>
      <c r="AH30" s="8">
        <f>MNAlpha!F30</f>
        <v>0.38043478260869568</v>
      </c>
      <c r="AI30" s="8">
        <f ca="1">MNAlpha!$CE30</f>
        <v>0.30329576268062924</v>
      </c>
      <c r="AJ30" s="8">
        <f ca="1">MNAlpha!$CG30</f>
        <v>4.4886114997940733E-3</v>
      </c>
      <c r="AK30" s="8">
        <f ca="1">MNAlpha!$CH30</f>
        <v>4.273744682826186E-2</v>
      </c>
      <c r="AL30" s="8">
        <f ca="1">MNAlpha!$CI30</f>
        <v>0.44048812573331841</v>
      </c>
      <c r="AM30" s="8">
        <f ca="1">MNAlpha!$CK30</f>
        <v>-1.0442857789613503E-3</v>
      </c>
      <c r="AN30" s="8">
        <f ca="1">MNAlpha!$CL30</f>
        <v>6.8718052435724666E-2</v>
      </c>
      <c r="AO30" s="21">
        <f>NMAlpha!$I30</f>
        <v>263</v>
      </c>
      <c r="AP30" s="21">
        <f>NMAlpha!F30</f>
        <v>0.3087248322147651</v>
      </c>
      <c r="AQ30" s="21">
        <f ca="1">NMAlpha!$CE30</f>
        <v>0.37272938562334407</v>
      </c>
      <c r="AR30" s="21">
        <f ca="1">NMAlpha!$CG30</f>
        <v>3.2296266471049779E-3</v>
      </c>
      <c r="AS30" s="21">
        <f ca="1">NMAlpha!$CH30</f>
        <v>6.0850822267937657E-2</v>
      </c>
      <c r="AT30" s="21">
        <f ca="1">NMAlpha!$CI30</f>
        <v>0.41881403640184384</v>
      </c>
      <c r="AU30" s="21">
        <f ca="1">NMAlpha!$CK30</f>
        <v>4.7765030420346037E-3</v>
      </c>
      <c r="AV30" s="21">
        <f ca="1">NMAlpha!$CL30</f>
        <v>6.1223052359671543E-2</v>
      </c>
    </row>
    <row r="31" spans="1:48" x14ac:dyDescent="0.25">
      <c r="A31" s="4">
        <f>XYOmega!$I31</f>
        <v>335</v>
      </c>
      <c r="B31" s="4">
        <f>XYOmega!F31</f>
        <v>0.34767025089605735</v>
      </c>
      <c r="C31" s="4">
        <f ca="1">XYOmega!$CE31</f>
        <v>0.32497287894287258</v>
      </c>
      <c r="D31" s="4">
        <f ca="1">XYOmega!$CG31</f>
        <v>2.7006704972228469E-4</v>
      </c>
      <c r="E31" s="4">
        <f ca="1">XYOmega!$CH31</f>
        <v>7.6610465689551419E-2</v>
      </c>
      <c r="F31" s="4">
        <f ca="1">XYOmega!$CI31</f>
        <v>0.57508705002954086</v>
      </c>
      <c r="G31" s="4">
        <f ca="1">XYOmega!$CK31</f>
        <v>-7.5234416352014414E-3</v>
      </c>
      <c r="H31" s="4">
        <f ca="1">XYOmega!$CL31</f>
        <v>0.15440482271992115</v>
      </c>
      <c r="I31" s="6">
        <f>YXOmega!$I31</f>
        <v>325</v>
      </c>
      <c r="J31" s="6">
        <f>YXOmega!F31</f>
        <v>0.27380952380952384</v>
      </c>
      <c r="K31" s="6">
        <f ca="1">YXOmega!$CE31</f>
        <v>0.3699964575937052</v>
      </c>
      <c r="L31" s="6">
        <f ca="1">YXOmega!$CG31</f>
        <v>-2.1890924983110753E-4</v>
      </c>
      <c r="M31" s="6">
        <f ca="1">YXOmega!$CH31</f>
        <v>8.871487423159477E-2</v>
      </c>
      <c r="N31" s="6">
        <f ca="1">YXOmega!$CI31</f>
        <v>0.61899336590258425</v>
      </c>
      <c r="O31" s="6">
        <f ca="1">YXOmega!$CK31</f>
        <v>3.7957782455502061E-3</v>
      </c>
      <c r="P31" s="6">
        <f ca="1">YXOmega!$CL31</f>
        <v>0.14828096067211383</v>
      </c>
      <c r="Q31" s="5">
        <f>GHLambda!$I31</f>
        <v>142</v>
      </c>
      <c r="R31" s="5">
        <f>GHLambda!F31</f>
        <v>0.27272727272727271</v>
      </c>
      <c r="S31" s="5">
        <f ca="1">GHLambda!$CE31</f>
        <v>0.48386192463356159</v>
      </c>
      <c r="T31" s="5">
        <f ca="1">GHLambda!$CG31</f>
        <v>5.3117335779972585E-3</v>
      </c>
      <c r="U31" s="5">
        <f ca="1">GHLambda!$CH31</f>
        <v>0.1754580447822596</v>
      </c>
      <c r="V31" s="5">
        <f ca="1">GHLambda!$CI31</f>
        <v>0.5376412084520128</v>
      </c>
      <c r="W31" s="5">
        <f ca="1">GHLambda!$CK31</f>
        <v>1.4316737753938933E-3</v>
      </c>
      <c r="X31" s="5">
        <f ca="1">GHLambda!$CL31</f>
        <v>4.5153135798209183E-2</v>
      </c>
      <c r="Y31" s="7">
        <f>HGLambda!$I31</f>
        <v>355</v>
      </c>
      <c r="Z31" s="7">
        <f>HGLambda!F31</f>
        <v>0.19540229885057472</v>
      </c>
      <c r="AA31" s="7">
        <f ca="1">HGLambda!$CE31</f>
        <v>0.58284357686638888</v>
      </c>
      <c r="AB31" s="7">
        <f ca="1">HGLambda!$CG31</f>
        <v>-4.8731111523492299E-4</v>
      </c>
      <c r="AC31" s="7">
        <f ca="1">HGLambda!$CH31</f>
        <v>0.148796548666592</v>
      </c>
      <c r="AD31" s="7">
        <f ca="1">HGLambda!$CI31</f>
        <v>0.48634573660672459</v>
      </c>
      <c r="AE31" s="7">
        <f ca="1">HGLambda!$CK31</f>
        <v>-7.7208965675890627E-4</v>
      </c>
      <c r="AF31" s="7">
        <f ca="1">HGLambda!$CL31</f>
        <v>3.6915099305040458E-2</v>
      </c>
      <c r="AG31" s="8">
        <f>MNAlpha!$I31</f>
        <v>495</v>
      </c>
      <c r="AH31" s="8">
        <f>MNAlpha!F31</f>
        <v>0.38157894736842107</v>
      </c>
      <c r="AI31" s="8">
        <f ca="1">MNAlpha!$CE31</f>
        <v>0.30530679311691389</v>
      </c>
      <c r="AJ31" s="8">
        <f ca="1">MNAlpha!$CG31</f>
        <v>5.6948450050483433E-3</v>
      </c>
      <c r="AK31" s="8">
        <f ca="1">MNAlpha!$CH31</f>
        <v>4.2876127674038721E-2</v>
      </c>
      <c r="AL31" s="8">
        <f ca="1">MNAlpha!$CI31</f>
        <v>0.44102781453646855</v>
      </c>
      <c r="AM31" s="8">
        <f ca="1">MNAlpha!$CK31</f>
        <v>-5.2882097691944112E-4</v>
      </c>
      <c r="AN31" s="8">
        <f ca="1">MNAlpha!$CL31</f>
        <v>6.8751758073469366E-2</v>
      </c>
      <c r="AO31" s="21">
        <f>NMAlpha!$I31</f>
        <v>643</v>
      </c>
      <c r="AP31" s="21">
        <f>NMAlpha!F31</f>
        <v>0.30981595092024539</v>
      </c>
      <c r="AQ31" s="21">
        <f ca="1">NMAlpha!$CE31</f>
        <v>0.37615622179085251</v>
      </c>
      <c r="AR31" s="21">
        <f ca="1">NMAlpha!$CG31</f>
        <v>7.3695744183111516E-3</v>
      </c>
      <c r="AS31" s="21">
        <f ca="1">NMAlpha!$CH31</f>
        <v>5.8579534568891221E-2</v>
      </c>
      <c r="AT31" s="21">
        <f ca="1">NMAlpha!$CI31</f>
        <v>0.41897267704769409</v>
      </c>
      <c r="AU31" s="21">
        <f ca="1">NMAlpha!$CK31</f>
        <v>8.8677981642753968E-3</v>
      </c>
      <c r="AV31" s="21">
        <f ca="1">NMAlpha!$CL31</f>
        <v>5.8603776836091755E-2</v>
      </c>
    </row>
    <row r="32" spans="1:48" x14ac:dyDescent="0.25">
      <c r="A32" s="4">
        <f>XYOmega!$I32</f>
        <v>186</v>
      </c>
      <c r="B32" s="4">
        <f>XYOmega!F32</f>
        <v>0.35074626865671643</v>
      </c>
      <c r="C32" s="4">
        <f ca="1">XYOmega!$CE32</f>
        <v>0.32665888238212748</v>
      </c>
      <c r="D32" s="4">
        <f ca="1">XYOmega!$CG32</f>
        <v>1.9694334378929199E-3</v>
      </c>
      <c r="E32" s="4">
        <f ca="1">XYOmega!$CH32</f>
        <v>7.7139376899574078E-2</v>
      </c>
      <c r="F32" s="4">
        <f ca="1">XYOmega!$CI32</f>
        <v>0.57771934552284832</v>
      </c>
      <c r="G32" s="4">
        <f ca="1">XYOmega!$CK32</f>
        <v>-1.4512278048989982E-3</v>
      </c>
      <c r="H32" s="4">
        <f ca="1">XYOmega!$CL32</f>
        <v>0.1454340288371114</v>
      </c>
      <c r="I32" s="6">
        <f>YXOmega!$I32</f>
        <v>69</v>
      </c>
      <c r="J32" s="6">
        <f>YXOmega!F32</f>
        <v>0.27777777777777779</v>
      </c>
      <c r="K32" s="6">
        <f ca="1">YXOmega!$CE32</f>
        <v>0.37044536044789472</v>
      </c>
      <c r="L32" s="6">
        <f ca="1">YXOmega!$CG32</f>
        <v>5.5531403431133004E-4</v>
      </c>
      <c r="M32" s="6">
        <f ca="1">YXOmega!$CH32</f>
        <v>8.8817535057171118E-2</v>
      </c>
      <c r="N32" s="6">
        <f ca="1">YXOmega!$CI32</f>
        <v>0.61705894501831804</v>
      </c>
      <c r="O32" s="6">
        <f ca="1">YXOmega!$CK32</f>
        <v>-5.2365812163727675E-3</v>
      </c>
      <c r="P32" s="6">
        <f ca="1">YXOmega!$CL32</f>
        <v>0.1433677669387001</v>
      </c>
      <c r="Q32" s="5">
        <f>GHLambda!$I32</f>
        <v>368</v>
      </c>
      <c r="R32" s="5">
        <f>GHLambda!F32</f>
        <v>0.27450980392156865</v>
      </c>
      <c r="S32" s="5">
        <f ca="1">GHLambda!$CE32</f>
        <v>0.48359702478952349</v>
      </c>
      <c r="T32" s="5">
        <f ca="1">GHLambda!$CG32</f>
        <v>-7.2993182718428572E-3</v>
      </c>
      <c r="U32" s="5">
        <f ca="1">GHLambda!$CH32</f>
        <v>0.18952195065556304</v>
      </c>
      <c r="V32" s="5">
        <f ca="1">GHLambda!$CI32</f>
        <v>0.53830288429679873</v>
      </c>
      <c r="W32" s="5">
        <f ca="1">GHLambda!$CK32</f>
        <v>-3.7782865607345374E-3</v>
      </c>
      <c r="X32" s="5">
        <f ca="1">GHLambda!$CL32</f>
        <v>5.1637658465936355E-2</v>
      </c>
      <c r="Y32" s="7">
        <f>HGLambda!$I32</f>
        <v>145</v>
      </c>
      <c r="Z32" s="7">
        <f>HGLambda!F32</f>
        <v>0.19718309859154928</v>
      </c>
      <c r="AA32" s="7">
        <f ca="1">HGLambda!$CE32</f>
        <v>0.58345757281109112</v>
      </c>
      <c r="AB32" s="7">
        <f ca="1">HGLambda!$CG32</f>
        <v>-1.0551129666306139E-3</v>
      </c>
      <c r="AC32" s="7">
        <f ca="1">HGLambda!$CH32</f>
        <v>0.14847204650646909</v>
      </c>
      <c r="AD32" s="7">
        <f ca="1">HGLambda!$CI32</f>
        <v>0.48709358116857754</v>
      </c>
      <c r="AE32" s="7">
        <f ca="1">HGLambda!$CK32</f>
        <v>-2.3378857009774051E-3</v>
      </c>
      <c r="AF32" s="7">
        <f ca="1">HGLambda!$CL32</f>
        <v>3.6013403262245967E-2</v>
      </c>
      <c r="AG32" s="8">
        <f>MNAlpha!$I32</f>
        <v>662</v>
      </c>
      <c r="AH32" s="8">
        <f>MNAlpha!F32</f>
        <v>0.38461538461538464</v>
      </c>
      <c r="AI32" s="8">
        <f ca="1">MNAlpha!$CE32</f>
        <v>0.30754972403819242</v>
      </c>
      <c r="AJ32" s="8">
        <f ca="1">MNAlpha!$CG32</f>
        <v>1.0250407256898696E-3</v>
      </c>
      <c r="AK32" s="8">
        <f ca="1">MNAlpha!$CH32</f>
        <v>5.2583101663922008E-2</v>
      </c>
      <c r="AL32" s="8">
        <f ca="1">MNAlpha!$CI32</f>
        <v>0.44139730243002073</v>
      </c>
      <c r="AM32" s="8">
        <f ca="1">MNAlpha!$CK32</f>
        <v>1.0541714615023344E-3</v>
      </c>
      <c r="AN32" s="8">
        <f ca="1">MNAlpha!$CL32</f>
        <v>7.0200270010008267E-2</v>
      </c>
      <c r="AO32" s="21">
        <f>NMAlpha!$I32</f>
        <v>477</v>
      </c>
      <c r="AP32" s="21">
        <f>NMAlpha!F32</f>
        <v>0.30985915492957744</v>
      </c>
      <c r="AQ32" s="21">
        <f ca="1">NMAlpha!$CE32</f>
        <v>0.37966700260802433</v>
      </c>
      <c r="AR32" s="21">
        <f ca="1">NMAlpha!$CG32</f>
        <v>1.1110207909845741E-2</v>
      </c>
      <c r="AS32" s="21">
        <f ca="1">NMAlpha!$CH32</f>
        <v>6.089047778632449E-2</v>
      </c>
      <c r="AT32" s="21">
        <f ca="1">NMAlpha!$CI32</f>
        <v>0.41919125977825006</v>
      </c>
      <c r="AU32" s="21">
        <f ca="1">NMAlpha!$CK32</f>
        <v>1.0901444229868572E-2</v>
      </c>
      <c r="AV32" s="21">
        <f ca="1">NMAlpha!$CL32</f>
        <v>5.8579091899070339E-2</v>
      </c>
    </row>
    <row r="33" spans="1:48" x14ac:dyDescent="0.25">
      <c r="A33" s="4">
        <f>XYOmega!$I33</f>
        <v>204</v>
      </c>
      <c r="B33" s="4">
        <f>XYOmega!F33</f>
        <v>0.35294117647058826</v>
      </c>
      <c r="C33" s="4">
        <f ca="1">XYOmega!$CE33</f>
        <v>0.32823807110670117</v>
      </c>
      <c r="D33" s="4">
        <f ca="1">XYOmega!$CG33</f>
        <v>3.4299106594666393E-3</v>
      </c>
      <c r="E33" s="4">
        <f ca="1">XYOmega!$CH33</f>
        <v>7.588818281859594E-2</v>
      </c>
      <c r="F33" s="4">
        <f ca="1">XYOmega!$CI33</f>
        <v>0.5801437055894535</v>
      </c>
      <c r="G33" s="4">
        <f ca="1">XYOmega!$CK33</f>
        <v>5.1448487394927366E-3</v>
      </c>
      <c r="H33" s="4">
        <f ca="1">XYOmega!$CL33</f>
        <v>0.14980164645687472</v>
      </c>
      <c r="I33" s="6">
        <f>YXOmega!$I33</f>
        <v>617</v>
      </c>
      <c r="J33" s="6">
        <f>YXOmega!F33</f>
        <v>0.27974276527331188</v>
      </c>
      <c r="K33" s="6">
        <f ca="1">YXOmega!$CE33</f>
        <v>0.37096935617867466</v>
      </c>
      <c r="L33" s="6">
        <f ca="1">YXOmega!$CG33</f>
        <v>1.933379538836585E-3</v>
      </c>
      <c r="M33" s="6">
        <f ca="1">YXOmega!$CH33</f>
        <v>8.9194943773693552E-2</v>
      </c>
      <c r="N33" s="6">
        <f ca="1">YXOmega!$CI33</f>
        <v>0.61486668206643291</v>
      </c>
      <c r="O33" s="6">
        <f ca="1">YXOmega!$CK33</f>
        <v>-5.037536723115351E-3</v>
      </c>
      <c r="P33" s="6">
        <f ca="1">YXOmega!$CL33</f>
        <v>0.14354294128814754</v>
      </c>
      <c r="Q33" s="5">
        <f>GHLambda!$I33</f>
        <v>617</v>
      </c>
      <c r="R33" s="5">
        <f>GHLambda!F33</f>
        <v>0.27974276527331188</v>
      </c>
      <c r="S33" s="5">
        <f ca="1">GHLambda!$CE33</f>
        <v>0.48355496862925879</v>
      </c>
      <c r="T33" s="5">
        <f ca="1">GHLambda!$CG33</f>
        <v>-1.5191843930163025E-2</v>
      </c>
      <c r="U33" s="5">
        <f ca="1">GHLambda!$CH33</f>
        <v>0.19367284677826258</v>
      </c>
      <c r="V33" s="5">
        <f ca="1">GHLambda!$CI33</f>
        <v>0.53898894475684256</v>
      </c>
      <c r="W33" s="5">
        <f ca="1">GHLambda!$CK33</f>
        <v>-5.3658640156766142E-3</v>
      </c>
      <c r="X33" s="5">
        <f ca="1">GHLambda!$CL33</f>
        <v>5.147418325269728E-2</v>
      </c>
      <c r="Y33" s="7">
        <f>HGLambda!$I33</f>
        <v>196</v>
      </c>
      <c r="Z33" s="7">
        <f>HGLambda!F33</f>
        <v>0.19780219780219779</v>
      </c>
      <c r="AA33" s="7">
        <f ca="1">HGLambda!$CE33</f>
        <v>0.58380172146175557</v>
      </c>
      <c r="AB33" s="7">
        <f ca="1">HGLambda!$CG33</f>
        <v>3.401829642508716E-4</v>
      </c>
      <c r="AC33" s="7">
        <f ca="1">HGLambda!$CH33</f>
        <v>0.14582758781380478</v>
      </c>
      <c r="AD33" s="7">
        <f ca="1">HGLambda!$CI33</f>
        <v>0.48780422063889112</v>
      </c>
      <c r="AE33" s="7">
        <f ca="1">HGLambda!$CK33</f>
        <v>-8.4035952046661083E-4</v>
      </c>
      <c r="AF33" s="7">
        <f ca="1">HGLambda!$CL33</f>
        <v>3.6523751922564837E-2</v>
      </c>
      <c r="AG33" s="8">
        <f>MNAlpha!$I33</f>
        <v>352</v>
      </c>
      <c r="AH33" s="8">
        <f>MNAlpha!F33</f>
        <v>0.38686131386861317</v>
      </c>
      <c r="AI33" s="8">
        <f ca="1">MNAlpha!$CE33</f>
        <v>0.31001952908581437</v>
      </c>
      <c r="AJ33" s="8">
        <f ca="1">MNAlpha!$CG33</f>
        <v>1.5008032219786114E-4</v>
      </c>
      <c r="AK33" s="8">
        <f ca="1">MNAlpha!$CH33</f>
        <v>5.2927018646215365E-2</v>
      </c>
      <c r="AL33" s="8">
        <f ca="1">MNAlpha!$CI33</f>
        <v>0.44160979864428296</v>
      </c>
      <c r="AM33" s="8">
        <f ca="1">MNAlpha!$CK33</f>
        <v>3.3278119983761839E-4</v>
      </c>
      <c r="AN33" s="8">
        <f ca="1">MNAlpha!$CL33</f>
        <v>7.030280001738945E-2</v>
      </c>
      <c r="AO33" s="21">
        <f>NMAlpha!$I33</f>
        <v>312</v>
      </c>
      <c r="AP33" s="21">
        <f>NMAlpha!F33</f>
        <v>0.31111111111111112</v>
      </c>
      <c r="AQ33" s="21">
        <f ca="1">NMAlpha!$CE33</f>
        <v>0.38325124776328257</v>
      </c>
      <c r="AR33" s="21">
        <f ca="1">NMAlpha!$CG33</f>
        <v>9.144926441313395E-3</v>
      </c>
      <c r="AS33" s="21">
        <f ca="1">NMAlpha!$CH33</f>
        <v>6.014288561148063E-2</v>
      </c>
      <c r="AT33" s="21">
        <f ca="1">NMAlpha!$CI33</f>
        <v>0.41946616768711859</v>
      </c>
      <c r="AU33" s="21">
        <f ca="1">NMAlpha!$CK33</f>
        <v>1.0824768288561109E-2</v>
      </c>
      <c r="AV33" s="21">
        <f ca="1">NMAlpha!$CL33</f>
        <v>5.8651527071819809E-2</v>
      </c>
    </row>
    <row r="34" spans="1:48" x14ac:dyDescent="0.25">
      <c r="A34" s="4">
        <f>XYOmega!$I34</f>
        <v>87</v>
      </c>
      <c r="B34" s="4">
        <f>XYOmega!F34</f>
        <v>0.35416666666666669</v>
      </c>
      <c r="C34" s="4">
        <f ca="1">XYOmega!$CE34</f>
        <v>0.32972293858272067</v>
      </c>
      <c r="D34" s="4">
        <f ca="1">XYOmega!$CG34</f>
        <v>1.7878607986009717E-3</v>
      </c>
      <c r="E34" s="4">
        <f ca="1">XYOmega!$CH34</f>
        <v>7.715966859817186E-2</v>
      </c>
      <c r="F34" s="4">
        <f ca="1">XYOmega!$CI34</f>
        <v>0.58234119356655378</v>
      </c>
      <c r="G34" s="4">
        <f ca="1">XYOmega!$CK34</f>
        <v>6.5025799592924403E-4</v>
      </c>
      <c r="H34" s="4">
        <f ca="1">XYOmega!$CL34</f>
        <v>0.14764419300773371</v>
      </c>
      <c r="I34" s="6">
        <f>YXOmega!$I34</f>
        <v>387</v>
      </c>
      <c r="J34" s="6">
        <f>YXOmega!F34</f>
        <v>0.28125</v>
      </c>
      <c r="K34" s="6">
        <f ca="1">YXOmega!$CE34</f>
        <v>0.37158193165622144</v>
      </c>
      <c r="L34" s="6">
        <f ca="1">YXOmega!$CG34</f>
        <v>2.7855649383733668E-3</v>
      </c>
      <c r="M34" s="6">
        <f ca="1">YXOmega!$CH34</f>
        <v>8.9988875412361904E-2</v>
      </c>
      <c r="N34" s="6">
        <f ca="1">YXOmega!$CI34</f>
        <v>0.61242980335640096</v>
      </c>
      <c r="O34" s="6">
        <f ca="1">YXOmega!$CK34</f>
        <v>-3.0944728050294342E-3</v>
      </c>
      <c r="P34" s="6">
        <f ca="1">YXOmega!$CL34</f>
        <v>0.14401655047962628</v>
      </c>
      <c r="Q34" s="5">
        <f>GHLambda!$I34</f>
        <v>594</v>
      </c>
      <c r="R34" s="5">
        <f>GHLambda!F34</f>
        <v>0.28295819935691319</v>
      </c>
      <c r="S34" s="5">
        <f ca="1">GHLambda!$CE34</f>
        <v>0.48371895307433521</v>
      </c>
      <c r="T34" s="5">
        <f ca="1">GHLambda!$CG34</f>
        <v>-4.6459111152332517E-3</v>
      </c>
      <c r="U34" s="5">
        <f ca="1">GHLambda!$CH34</f>
        <v>0.18805377580744961</v>
      </c>
      <c r="V34" s="5">
        <f ca="1">GHLambda!$CI34</f>
        <v>0.53968981838387398</v>
      </c>
      <c r="W34" s="5">
        <f ca="1">GHLambda!$CK34</f>
        <v>-3.0283797462900678E-3</v>
      </c>
      <c r="X34" s="5">
        <f ca="1">GHLambda!$CL34</f>
        <v>5.2363046654089904E-2</v>
      </c>
      <c r="Y34" s="7">
        <f>HGLambda!$I34</f>
        <v>506</v>
      </c>
      <c r="Z34" s="7">
        <f>HGLambda!F34</f>
        <v>0.19924812030075187</v>
      </c>
      <c r="AA34" s="7">
        <f ca="1">HGLambda!$CE34</f>
        <v>0.58389663473605791</v>
      </c>
      <c r="AB34" s="7">
        <f ca="1">HGLambda!$CG34</f>
        <v>2.3656478385214526E-3</v>
      </c>
      <c r="AC34" s="7">
        <f ca="1">HGLambda!$CH34</f>
        <v>0.1470258395659268</v>
      </c>
      <c r="AD34" s="7">
        <f ca="1">HGLambda!$CI34</f>
        <v>0.48848254951651909</v>
      </c>
      <c r="AE34" s="7">
        <f ca="1">HGLambda!$CK34</f>
        <v>-5.5804758562975674E-5</v>
      </c>
      <c r="AF34" s="7">
        <f ca="1">HGLambda!$CL34</f>
        <v>3.5929943942382664E-2</v>
      </c>
      <c r="AG34" s="8">
        <f>MNAlpha!$I34</f>
        <v>233</v>
      </c>
      <c r="AH34" s="8">
        <f>MNAlpha!F34</f>
        <v>0.38775510204081631</v>
      </c>
      <c r="AI34" s="8">
        <f ca="1">MNAlpha!$CE34</f>
        <v>0.31270903063270583</v>
      </c>
      <c r="AJ34" s="8">
        <f ca="1">MNAlpha!$CG34</f>
        <v>2.5611313112269829E-3</v>
      </c>
      <c r="AK34" s="8">
        <f ca="1">MNAlpha!$CH34</f>
        <v>5.1028224010391803E-2</v>
      </c>
      <c r="AL34" s="8">
        <f ca="1">MNAlpha!$CI34</f>
        <v>0.44167875845178933</v>
      </c>
      <c r="AM34" s="8">
        <f ca="1">MNAlpha!$CK34</f>
        <v>-1.9029621979655426E-3</v>
      </c>
      <c r="AN34" s="8">
        <f ca="1">MNAlpha!$CL34</f>
        <v>6.9204238398712536E-2</v>
      </c>
      <c r="AO34" s="21">
        <f>NMAlpha!$I34</f>
        <v>254</v>
      </c>
      <c r="AP34" s="21">
        <f>NMAlpha!F34</f>
        <v>0.31333333333333335</v>
      </c>
      <c r="AQ34" s="21">
        <f ca="1">NMAlpha!$CE34</f>
        <v>0.38689837062561488</v>
      </c>
      <c r="AR34" s="21">
        <f ca="1">NMAlpha!$CG34</f>
        <v>4.8343070964455221E-3</v>
      </c>
      <c r="AS34" s="21">
        <f ca="1">NMAlpha!$CH34</f>
        <v>6.1379391896187338E-2</v>
      </c>
      <c r="AT34" s="21">
        <f ca="1">NMAlpha!$CI34</f>
        <v>0.41979353279304982</v>
      </c>
      <c r="AU34" s="21">
        <f ca="1">NMAlpha!$CK34</f>
        <v>1.1510657522855012E-2</v>
      </c>
      <c r="AV34" s="21">
        <f ca="1">NMAlpha!$CL34</f>
        <v>5.8658760254155451E-2</v>
      </c>
    </row>
    <row r="35" spans="1:48" x14ac:dyDescent="0.25">
      <c r="A35" s="4">
        <f>XYOmega!$I35</f>
        <v>280</v>
      </c>
      <c r="B35" s="4">
        <f>XYOmega!F35</f>
        <v>0.35609756097560974</v>
      </c>
      <c r="C35" s="4">
        <f ca="1">XYOmega!$CE35</f>
        <v>0.33112517689082549</v>
      </c>
      <c r="D35" s="4">
        <f ca="1">XYOmega!$CG35</f>
        <v>3.607625515652422E-3</v>
      </c>
      <c r="E35" s="4">
        <f ca="1">XYOmega!$CH35</f>
        <v>7.7512373702857684E-2</v>
      </c>
      <c r="F35" s="4">
        <f ca="1">XYOmega!$CI35</f>
        <v>0.58429646462893736</v>
      </c>
      <c r="G35" s="4">
        <f ca="1">XYOmega!$CK35</f>
        <v>-7.4977270562776909E-3</v>
      </c>
      <c r="H35" s="4">
        <f ca="1">XYOmega!$CL35</f>
        <v>0.15688548472394898</v>
      </c>
      <c r="I35" s="6">
        <f>YXOmega!$I35</f>
        <v>147</v>
      </c>
      <c r="J35" s="6">
        <f>YXOmega!F35</f>
        <v>0.28125</v>
      </c>
      <c r="K35" s="6">
        <f ca="1">YXOmega!$CE35</f>
        <v>0.37229327580002947</v>
      </c>
      <c r="L35" s="6">
        <f ca="1">YXOmega!$CG35</f>
        <v>4.61797329443581E-3</v>
      </c>
      <c r="M35" s="6">
        <f ca="1">YXOmega!$CH35</f>
        <v>9.0661641895505268E-2</v>
      </c>
      <c r="N35" s="6">
        <f ca="1">YXOmega!$CI35</f>
        <v>0.60976312998787197</v>
      </c>
      <c r="O35" s="6">
        <f ca="1">YXOmega!$CK35</f>
        <v>3.0821967880851646E-3</v>
      </c>
      <c r="P35" s="6">
        <f ca="1">YXOmega!$CL35</f>
        <v>0.14819211772205726</v>
      </c>
      <c r="Q35" s="5">
        <f>GHLambda!$I35</f>
        <v>407</v>
      </c>
      <c r="R35" s="5">
        <f>GHLambda!F35</f>
        <v>0.29004329004329005</v>
      </c>
      <c r="S35" s="5">
        <f ca="1">GHLambda!$CE35</f>
        <v>0.48407047388066982</v>
      </c>
      <c r="T35" s="5">
        <f ca="1">GHLambda!$CG35</f>
        <v>-5.3021129045653604E-4</v>
      </c>
      <c r="U35" s="5">
        <f ca="1">GHLambda!$CH35</f>
        <v>0.18016219648058929</v>
      </c>
      <c r="V35" s="5">
        <f ca="1">GHLambda!$CI35</f>
        <v>0.54039647258662948</v>
      </c>
      <c r="W35" s="5">
        <f ca="1">GHLambda!$CK35</f>
        <v>1.3860616882463285E-3</v>
      </c>
      <c r="X35" s="5">
        <f ca="1">GHLambda!$CL35</f>
        <v>4.434913629154507E-2</v>
      </c>
      <c r="Y35" s="7">
        <f>HGLambda!$I35</f>
        <v>144</v>
      </c>
      <c r="Z35" s="7">
        <f>HGLambda!F35</f>
        <v>0.2</v>
      </c>
      <c r="AA35" s="7">
        <f ca="1">HGLambda!$CE35</f>
        <v>0.58376355169604988</v>
      </c>
      <c r="AB35" s="7">
        <f ca="1">HGLambda!$CG35</f>
        <v>-3.3301800743641597E-3</v>
      </c>
      <c r="AC35" s="7">
        <f ca="1">HGLambda!$CH35</f>
        <v>0.14566969089346044</v>
      </c>
      <c r="AD35" s="7">
        <f ca="1">HGLambda!$CI35</f>
        <v>0.48913296442884874</v>
      </c>
      <c r="AE35" s="7">
        <f ca="1">HGLambda!$CK35</f>
        <v>-1.8028884779580216E-3</v>
      </c>
      <c r="AF35" s="7">
        <f ca="1">HGLambda!$CL35</f>
        <v>3.5678463951068516E-2</v>
      </c>
      <c r="AG35" s="8">
        <f>MNAlpha!$I35</f>
        <v>105</v>
      </c>
      <c r="AH35" s="8">
        <f>MNAlpha!F35</f>
        <v>0.38983050847457629</v>
      </c>
      <c r="AI35" s="8">
        <f ca="1">MNAlpha!$CE35</f>
        <v>0.31560917949664663</v>
      </c>
      <c r="AJ35" s="8">
        <f ca="1">MNAlpha!$CG35</f>
        <v>-7.7606412922147502E-4</v>
      </c>
      <c r="AK35" s="8">
        <f ca="1">MNAlpha!$CH35</f>
        <v>5.3506896240053024E-2</v>
      </c>
      <c r="AL35" s="8">
        <f ca="1">MNAlpha!$CI35</f>
        <v>0.44161775386858537</v>
      </c>
      <c r="AM35" s="8">
        <f ca="1">MNAlpha!$CK35</f>
        <v>-3.4509751906813234E-3</v>
      </c>
      <c r="AN35" s="8">
        <f ca="1">MNAlpha!$CL35</f>
        <v>6.8005678111986989E-2</v>
      </c>
      <c r="AO35" s="21">
        <f>NMAlpha!$I35</f>
        <v>368</v>
      </c>
      <c r="AP35" s="21">
        <f>NMAlpha!F35</f>
        <v>0.31797235023041476</v>
      </c>
      <c r="AQ35" s="21">
        <f ca="1">NMAlpha!$CE35</f>
        <v>0.39059777786954258</v>
      </c>
      <c r="AR35" s="21">
        <f ca="1">NMAlpha!$CG35</f>
        <v>4.4638273916596085E-3</v>
      </c>
      <c r="AS35" s="21">
        <f ca="1">NMAlpha!$CH35</f>
        <v>6.084978281844166E-2</v>
      </c>
      <c r="AT35" s="21">
        <f ca="1">NMAlpha!$CI35</f>
        <v>0.42016929403102299</v>
      </c>
      <c r="AU35" s="21">
        <f ca="1">NMAlpha!$CK35</f>
        <v>8.6807473005911552E-3</v>
      </c>
      <c r="AV35" s="21">
        <f ca="1">NMAlpha!$CL35</f>
        <v>5.9510784360688206E-2</v>
      </c>
    </row>
    <row r="36" spans="1:48" x14ac:dyDescent="0.25">
      <c r="A36" s="4">
        <f>XYOmega!$I36</f>
        <v>90</v>
      </c>
      <c r="B36" s="4">
        <f>XYOmega!F36</f>
        <v>0.35849056603773582</v>
      </c>
      <c r="C36" s="4">
        <f ca="1">XYOmega!$CE36</f>
        <v>0.33245568847680496</v>
      </c>
      <c r="D36" s="4">
        <f ca="1">XYOmega!$CG36</f>
        <v>-8.5650283993863648E-3</v>
      </c>
      <c r="E36" s="4">
        <f ca="1">XYOmega!$CH36</f>
        <v>6.5398332520864341E-2</v>
      </c>
      <c r="F36" s="4">
        <f ca="1">XYOmega!$CI36</f>
        <v>0.58599752873588506</v>
      </c>
      <c r="G36" s="4">
        <f ca="1">XYOmega!$CK36</f>
        <v>-6.1345945408717547E-3</v>
      </c>
      <c r="H36" s="4">
        <f ca="1">XYOmega!$CL36</f>
        <v>0.15794834759668147</v>
      </c>
      <c r="I36" s="6">
        <f>YXOmega!$I36</f>
        <v>140</v>
      </c>
      <c r="J36" s="6">
        <f>YXOmega!F36</f>
        <v>0.28260869565217389</v>
      </c>
      <c r="K36" s="6">
        <f ca="1">YXOmega!$CE36</f>
        <v>0.3731106194878907</v>
      </c>
      <c r="L36" s="6">
        <f ca="1">YXOmega!$CG36</f>
        <v>7.4557337057312009E-3</v>
      </c>
      <c r="M36" s="6">
        <f ca="1">YXOmega!$CH36</f>
        <v>8.9242819505821053E-2</v>
      </c>
      <c r="N36" s="6">
        <f ca="1">YXOmega!$CI36</f>
        <v>0.60688281492715401</v>
      </c>
      <c r="O36" s="6">
        <f ca="1">YXOmega!$CK36</f>
        <v>-1.0820449877582145E-3</v>
      </c>
      <c r="P36" s="6">
        <f ca="1">YXOmega!$CL36</f>
        <v>0.14840129970603061</v>
      </c>
      <c r="Q36" s="5">
        <f>GHLambda!$I36</f>
        <v>522</v>
      </c>
      <c r="R36" s="5">
        <f>GHLambda!F36</f>
        <v>0.29042904290429045</v>
      </c>
      <c r="S36" s="5">
        <f ca="1">GHLambda!$CE36</f>
        <v>0.4845897012362263</v>
      </c>
      <c r="T36" s="5">
        <f ca="1">GHLambda!$CG36</f>
        <v>-1.3475814894130788E-2</v>
      </c>
      <c r="U36" s="5">
        <f ca="1">GHLambda!$CH36</f>
        <v>0.18623705855940353</v>
      </c>
      <c r="V36" s="5">
        <f ca="1">GHLambda!$CI36</f>
        <v>0.54110042873568898</v>
      </c>
      <c r="W36" s="5">
        <f ca="1">GHLambda!$CK36</f>
        <v>-2.852475340153867E-3</v>
      </c>
      <c r="X36" s="5">
        <f ca="1">GHLambda!$CL36</f>
        <v>4.8283319262744019E-2</v>
      </c>
      <c r="Y36" s="7">
        <f>HGLambda!$I36</f>
        <v>297</v>
      </c>
      <c r="Z36" s="7">
        <f>HGLambda!F36</f>
        <v>0.20134228187919462</v>
      </c>
      <c r="AA36" s="7">
        <f ca="1">HGLambda!$CE36</f>
        <v>0.58342410671920686</v>
      </c>
      <c r="AB36" s="7">
        <f ca="1">HGLambda!$CG36</f>
        <v>2.1410279039633141E-3</v>
      </c>
      <c r="AC36" s="7">
        <f ca="1">HGLambda!$CH36</f>
        <v>0.14476338647027659</v>
      </c>
      <c r="AD36" s="7">
        <f ca="1">HGLambda!$CI36</f>
        <v>0.48975940075050828</v>
      </c>
      <c r="AE36" s="7">
        <f ca="1">HGLambda!$CK36</f>
        <v>1.8529475911845342E-4</v>
      </c>
      <c r="AF36" s="7">
        <f ca="1">HGLambda!$CL36</f>
        <v>3.4871255391683786E-2</v>
      </c>
      <c r="AG36" s="8">
        <f>MNAlpha!$I36</f>
        <v>361</v>
      </c>
      <c r="AH36" s="8">
        <f>MNAlpha!F36</f>
        <v>0.39010989010989011</v>
      </c>
      <c r="AI36" s="8">
        <f ca="1">MNAlpha!$CE36</f>
        <v>0.31870931667670527</v>
      </c>
      <c r="AJ36" s="8">
        <f ca="1">MNAlpha!$CG36</f>
        <v>-2.7768913815283385E-3</v>
      </c>
      <c r="AK36" s="8">
        <f ca="1">MNAlpha!$CH36</f>
        <v>5.332389708800455E-2</v>
      </c>
      <c r="AL36" s="8">
        <f ca="1">MNAlpha!$CI36</f>
        <v>0.44144035601397519</v>
      </c>
      <c r="AM36" s="8">
        <f ca="1">MNAlpha!$CK36</f>
        <v>-2.5948521050269176E-3</v>
      </c>
      <c r="AN36" s="8">
        <f ca="1">MNAlpha!$CL36</f>
        <v>6.7224760296514349E-2</v>
      </c>
      <c r="AO36" s="21">
        <f>NMAlpha!$I36</f>
        <v>233</v>
      </c>
      <c r="AP36" s="21">
        <f>NMAlpha!F36</f>
        <v>0.31851851851851853</v>
      </c>
      <c r="AQ36" s="21">
        <f ca="1">NMAlpha!$CE36</f>
        <v>0.39433895941743174</v>
      </c>
      <c r="AR36" s="21">
        <f ca="1">NMAlpha!$CG36</f>
        <v>6.4168552648228726E-4</v>
      </c>
      <c r="AS36" s="21">
        <f ca="1">NMAlpha!$CH36</f>
        <v>6.2540786008313684E-2</v>
      </c>
      <c r="AT36" s="21">
        <f ca="1">NMAlpha!$CI36</f>
        <v>0.42058925028031008</v>
      </c>
      <c r="AU36" s="21">
        <f ca="1">NMAlpha!$CK36</f>
        <v>-1.678205023808139E-4</v>
      </c>
      <c r="AV36" s="21">
        <f ca="1">NMAlpha!$CL36</f>
        <v>6.3599012947648123E-2</v>
      </c>
    </row>
    <row r="37" spans="1:48" x14ac:dyDescent="0.25">
      <c r="A37" s="4">
        <f>XYOmega!$I37</f>
        <v>71</v>
      </c>
      <c r="B37" s="4">
        <f>XYOmega!F37</f>
        <v>0.35897435897435898</v>
      </c>
      <c r="C37" s="4">
        <f ca="1">XYOmega!$CE37</f>
        <v>0.33372459984197156</v>
      </c>
      <c r="D37" s="4">
        <f ca="1">XYOmega!$CG37</f>
        <v>-5.8175221175125677E-3</v>
      </c>
      <c r="E37" s="4">
        <f ca="1">XYOmega!$CH37</f>
        <v>6.8330432819767015E-2</v>
      </c>
      <c r="F37" s="4">
        <f ca="1">XYOmega!$CI37</f>
        <v>0.58743552091740203</v>
      </c>
      <c r="G37" s="4">
        <f ca="1">XYOmega!$CK37</f>
        <v>6.3253702074645458E-3</v>
      </c>
      <c r="H37" s="4">
        <f ca="1">XYOmega!$CL37</f>
        <v>0.15517612883208484</v>
      </c>
      <c r="I37" s="6">
        <f>YXOmega!$I37</f>
        <v>144</v>
      </c>
      <c r="J37" s="6">
        <f>YXOmega!F37</f>
        <v>0.2857142857142857</v>
      </c>
      <c r="K37" s="6">
        <f ca="1">YXOmega!$CE37</f>
        <v>0.37403855387690971</v>
      </c>
      <c r="L37" s="6">
        <f ca="1">YXOmega!$CG37</f>
        <v>5.6118856439223716E-3</v>
      </c>
      <c r="M37" s="6">
        <f ca="1">YXOmega!$CH37</f>
        <v>8.8635710480150273E-2</v>
      </c>
      <c r="N37" s="6">
        <f ca="1">YXOmega!$CI37</f>
        <v>0.60380609797936147</v>
      </c>
      <c r="O37" s="6">
        <f ca="1">YXOmega!$CK37</f>
        <v>-1.2750673539456781E-3</v>
      </c>
      <c r="P37" s="6">
        <f ca="1">YXOmega!$CL37</f>
        <v>0.14824417639138901</v>
      </c>
      <c r="Q37" s="5">
        <f>GHLambda!$I37</f>
        <v>233</v>
      </c>
      <c r="R37" s="5">
        <f>GHLambda!F37</f>
        <v>0.29230769230769232</v>
      </c>
      <c r="S37" s="5">
        <f ca="1">GHLambda!$CE37</f>
        <v>0.48525582411480217</v>
      </c>
      <c r="T37" s="5">
        <f ca="1">GHLambda!$CG37</f>
        <v>-1.0970539360812501E-2</v>
      </c>
      <c r="U37" s="5">
        <f ca="1">GHLambda!$CH37</f>
        <v>0.18829556086370339</v>
      </c>
      <c r="V37" s="5">
        <f ca="1">GHLambda!$CI37</f>
        <v>0.54179377343978441</v>
      </c>
      <c r="W37" s="5">
        <f ca="1">GHLambda!$CK37</f>
        <v>-3.9966581905743152E-3</v>
      </c>
      <c r="X37" s="5">
        <f ca="1">GHLambda!$CL37</f>
        <v>4.8484528080763728E-2</v>
      </c>
      <c r="Y37" s="7">
        <f>HGLambda!$I37</f>
        <v>502</v>
      </c>
      <c r="Z37" s="7">
        <f>HGLambda!F37</f>
        <v>0.20377358490566039</v>
      </c>
      <c r="AA37" s="7">
        <f ca="1">HGLambda!$CE37</f>
        <v>0.58290011717875245</v>
      </c>
      <c r="AB37" s="7">
        <f ca="1">HGLambda!$CG37</f>
        <v>2.9910414442676824E-3</v>
      </c>
      <c r="AC37" s="7">
        <f ca="1">HGLambda!$CH37</f>
        <v>0.14520533790591467</v>
      </c>
      <c r="AD37" s="7">
        <f ca="1">HGLambda!$CI37</f>
        <v>0.49036536719833851</v>
      </c>
      <c r="AE37" s="7">
        <f ca="1">HGLambda!$CK37</f>
        <v>2.6401712772052993E-3</v>
      </c>
      <c r="AF37" s="7">
        <f ca="1">HGLambda!$CL37</f>
        <v>3.3972523399823505E-2</v>
      </c>
      <c r="AG37" s="8">
        <f>MNAlpha!$I37</f>
        <v>282</v>
      </c>
      <c r="AH37" s="8">
        <f>MNAlpha!F37</f>
        <v>0.39097744360902253</v>
      </c>
      <c r="AI37" s="8">
        <f ca="1">MNAlpha!$CE37</f>
        <v>0.32199741780649815</v>
      </c>
      <c r="AJ37" s="8">
        <f ca="1">MNAlpha!$CG37</f>
        <v>-5.9111700985260513E-3</v>
      </c>
      <c r="AK37" s="8">
        <f ca="1">MNAlpha!$CH37</f>
        <v>5.4376991963095027E-2</v>
      </c>
      <c r="AL37" s="8">
        <f ca="1">MNAlpha!$CI37</f>
        <v>0.44116002857002501</v>
      </c>
      <c r="AM37" s="8">
        <f ca="1">MNAlpha!$CK37</f>
        <v>-1.0462396641610799E-3</v>
      </c>
      <c r="AN37" s="8">
        <f ca="1">MNAlpha!$CL37</f>
        <v>6.6137752199438307E-2</v>
      </c>
      <c r="AO37" s="21">
        <f>NMAlpha!$I37</f>
        <v>247</v>
      </c>
      <c r="AP37" s="21">
        <f>NMAlpha!F37</f>
        <v>0.32</v>
      </c>
      <c r="AQ37" s="21">
        <f ca="1">NMAlpha!$CE37</f>
        <v>0.39811156919171081</v>
      </c>
      <c r="AR37" s="21">
        <f ca="1">NMAlpha!$CG37</f>
        <v>-3.0612649243565346E-3</v>
      </c>
      <c r="AS37" s="21">
        <f ca="1">NMAlpha!$CH37</f>
        <v>6.3294284693559327E-2</v>
      </c>
      <c r="AT37" s="21">
        <f ca="1">NMAlpha!$CI37</f>
        <v>0.42104910867442424</v>
      </c>
      <c r="AU37" s="21">
        <f ca="1">NMAlpha!$CK37</f>
        <v>-5.781887481273046E-3</v>
      </c>
      <c r="AV37" s="21">
        <f ca="1">NMAlpha!$CL37</f>
        <v>6.6530339579014899E-2</v>
      </c>
    </row>
    <row r="38" spans="1:48" x14ac:dyDescent="0.25">
      <c r="A38" s="4">
        <f>XYOmega!$I38</f>
        <v>144</v>
      </c>
      <c r="B38" s="4">
        <f>XYOmega!F38</f>
        <v>0.36</v>
      </c>
      <c r="C38" s="4">
        <f ca="1">XYOmega!$CE38</f>
        <v>0.33494127702053217</v>
      </c>
      <c r="D38" s="4">
        <f ca="1">XYOmega!$CG38</f>
        <v>-3.0913925819092743E-3</v>
      </c>
      <c r="E38" s="4">
        <f ca="1">XYOmega!$CH38</f>
        <v>7.173678167403931E-2</v>
      </c>
      <c r="F38" s="4">
        <f ca="1">XYOmega!$CI38</f>
        <v>0.588604478870142</v>
      </c>
      <c r="G38" s="4">
        <f ca="1">XYOmega!$CK38</f>
        <v>1.6750457435664202E-2</v>
      </c>
      <c r="H38" s="4">
        <f ca="1">XYOmega!$CL38</f>
        <v>0.14590920446678018</v>
      </c>
      <c r="I38" s="6">
        <f>YXOmega!$I38</f>
        <v>183</v>
      </c>
      <c r="J38" s="6">
        <f>YXOmega!F38</f>
        <v>0.28735632183908044</v>
      </c>
      <c r="K38" s="6">
        <f ca="1">YXOmega!$CE38</f>
        <v>0.37507932802163307</v>
      </c>
      <c r="L38" s="6">
        <f ca="1">YXOmega!$CG38</f>
        <v>4.0494745725293584E-5</v>
      </c>
      <c r="M38" s="6">
        <f ca="1">YXOmega!$CH38</f>
        <v>7.8941728285787049E-2</v>
      </c>
      <c r="N38" s="6">
        <f ca="1">YXOmega!$CI38</f>
        <v>0.60055107796054819</v>
      </c>
      <c r="O38" s="6">
        <f ca="1">YXOmega!$CK38</f>
        <v>7.0421079850574173E-3</v>
      </c>
      <c r="P38" s="6">
        <f ca="1">YXOmega!$CL38</f>
        <v>0.15267511548840404</v>
      </c>
      <c r="Q38" s="5">
        <f>GHLambda!$I38</f>
        <v>247</v>
      </c>
      <c r="R38" s="5">
        <f>GHLambda!F38</f>
        <v>0.29655172413793102</v>
      </c>
      <c r="S38" s="5">
        <f ca="1">GHLambda!$CE38</f>
        <v>0.48604736486186811</v>
      </c>
      <c r="T38" s="5">
        <f ca="1">GHLambda!$CG38</f>
        <v>-1.2889517536810774E-2</v>
      </c>
      <c r="U38" s="5">
        <f ca="1">GHLambda!$CH38</f>
        <v>0.18689778160145942</v>
      </c>
      <c r="V38" s="5">
        <f ca="1">GHLambda!$CI38</f>
        <v>0.54246916623446828</v>
      </c>
      <c r="W38" s="5">
        <f ca="1">GHLambda!$CK38</f>
        <v>-3.9334924267774331E-3</v>
      </c>
      <c r="X38" s="5">
        <f ca="1">GHLambda!$CL38</f>
        <v>4.8482461080692783E-2</v>
      </c>
      <c r="Y38" s="7">
        <f>HGLambda!$I38</f>
        <v>315</v>
      </c>
      <c r="Z38" s="7">
        <f>HGLambda!F38</f>
        <v>0.20394736842105263</v>
      </c>
      <c r="AA38" s="7">
        <f ca="1">HGLambda!$CE38</f>
        <v>0.58221338975675774</v>
      </c>
      <c r="AB38" s="7">
        <f ca="1">HGLambda!$CG38</f>
        <v>6.4389789460202298E-3</v>
      </c>
      <c r="AC38" s="7">
        <f ca="1">HGLambda!$CH38</f>
        <v>0.14648897889426907</v>
      </c>
      <c r="AD38" s="7">
        <f ca="1">HGLambda!$CI38</f>
        <v>0.49095397848499811</v>
      </c>
      <c r="AE38" s="7">
        <f ca="1">HGLambda!$CK38</f>
        <v>3.210632870655929E-3</v>
      </c>
      <c r="AF38" s="7">
        <f ca="1">HGLambda!$CL38</f>
        <v>3.354155643860797E-2</v>
      </c>
      <c r="AG38" s="8">
        <f>MNAlpha!$I38</f>
        <v>142</v>
      </c>
      <c r="AH38" s="8">
        <f>MNAlpha!F38</f>
        <v>0.39622641509433965</v>
      </c>
      <c r="AI38" s="8">
        <f ca="1">MNAlpha!$CE38</f>
        <v>0.3254603210023605</v>
      </c>
      <c r="AJ38" s="8">
        <f ca="1">MNAlpha!$CG38</f>
        <v>-7.9090489581067486E-3</v>
      </c>
      <c r="AK38" s="8">
        <f ca="1">MNAlpha!$CH38</f>
        <v>5.5509931859675038E-2</v>
      </c>
      <c r="AL38" s="8">
        <f ca="1">MNAlpha!$CI38</f>
        <v>0.44079003179701631</v>
      </c>
      <c r="AM38" s="8">
        <f ca="1">MNAlpha!$CK38</f>
        <v>-1.3556798882214411E-3</v>
      </c>
      <c r="AN38" s="8">
        <f ca="1">MNAlpha!$CL38</f>
        <v>6.6299028378079355E-2</v>
      </c>
      <c r="AO38" s="21">
        <f>NMAlpha!$I38</f>
        <v>400</v>
      </c>
      <c r="AP38" s="21">
        <f>NMAlpha!F38</f>
        <v>0.32170542635658916</v>
      </c>
      <c r="AQ38" s="21">
        <f ca="1">NMAlpha!$CE38</f>
        <v>0.40190549715566903</v>
      </c>
      <c r="AR38" s="21">
        <f ca="1">NMAlpha!$CG38</f>
        <v>-2.804767897397282E-3</v>
      </c>
      <c r="AS38" s="21">
        <f ca="1">NMAlpha!$CH38</f>
        <v>6.3260634519952869E-2</v>
      </c>
      <c r="AT38" s="21">
        <f ca="1">NMAlpha!$CI38</f>
        <v>0.42154452843097767</v>
      </c>
      <c r="AU38" s="21">
        <f ca="1">NMAlpha!$CK38</f>
        <v>-5.7530118970397937E-3</v>
      </c>
      <c r="AV38" s="21">
        <f ca="1">NMAlpha!$CL38</f>
        <v>6.6531190278362587E-2</v>
      </c>
    </row>
    <row r="39" spans="1:48" x14ac:dyDescent="0.25">
      <c r="A39" s="4">
        <f>XYOmega!$I39</f>
        <v>452</v>
      </c>
      <c r="B39" s="4">
        <f>XYOmega!F39</f>
        <v>0.36184210526315791</v>
      </c>
      <c r="C39" s="4">
        <f ca="1">XYOmega!$CE39</f>
        <v>0.33611434269617035</v>
      </c>
      <c r="D39" s="4">
        <f ca="1">XYOmega!$CG39</f>
        <v>-3.5717576461250871E-3</v>
      </c>
      <c r="E39" s="4">
        <f ca="1">XYOmega!$CH39</f>
        <v>7.1809740919015555E-2</v>
      </c>
      <c r="F39" s="4">
        <f ca="1">XYOmega!$CI39</f>
        <v>0.58950112782860142</v>
      </c>
      <c r="G39" s="4">
        <f ca="1">XYOmega!$CK39</f>
        <v>1.1960984869521192E-2</v>
      </c>
      <c r="H39" s="4">
        <f ca="1">XYOmega!$CL39</f>
        <v>0.1472955571869343</v>
      </c>
      <c r="I39" s="6">
        <f>YXOmega!$I39</f>
        <v>202</v>
      </c>
      <c r="J39" s="6">
        <f>YXOmega!F39</f>
        <v>0.28767123287671231</v>
      </c>
      <c r="K39" s="6">
        <f ca="1">YXOmega!$CE39</f>
        <v>0.37623312665257436</v>
      </c>
      <c r="L39" s="6">
        <f ca="1">YXOmega!$CG39</f>
        <v>-3.6892548853511369E-3</v>
      </c>
      <c r="M39" s="6">
        <f ca="1">YXOmega!$CH39</f>
        <v>7.891536440859985E-2</v>
      </c>
      <c r="N39" s="6">
        <f ca="1">YXOmega!$CI39</f>
        <v>0.59713650138932972</v>
      </c>
      <c r="O39" s="6">
        <f ca="1">YXOmega!$CK39</f>
        <v>1.1023446170088026E-2</v>
      </c>
      <c r="P39" s="6">
        <f ca="1">YXOmega!$CL39</f>
        <v>0.15632771226626896</v>
      </c>
      <c r="Q39" s="5">
        <f>GHLambda!$I39</f>
        <v>928</v>
      </c>
      <c r="R39" s="5">
        <f>GHLambda!F39</f>
        <v>0.29734848484848486</v>
      </c>
      <c r="S39" s="5">
        <f ca="1">GHLambda!$CE39</f>
        <v>0.4869424654489069</v>
      </c>
      <c r="T39" s="5">
        <f ca="1">GHLambda!$CG39</f>
        <v>-2.6592406740363144E-3</v>
      </c>
      <c r="U39" s="5">
        <f ca="1">GHLambda!$CH39</f>
        <v>0.1757257391105842</v>
      </c>
      <c r="V39" s="5">
        <f ca="1">GHLambda!$CI39</f>
        <v>0.54311984391657031</v>
      </c>
      <c r="W39" s="5">
        <f ca="1">GHLambda!$CK39</f>
        <v>-1.3577852795572055E-3</v>
      </c>
      <c r="X39" s="5">
        <f ca="1">GHLambda!$CL39</f>
        <v>4.6399087620875842E-2</v>
      </c>
      <c r="Y39" s="7">
        <f>HGLambda!$I39</f>
        <v>140</v>
      </c>
      <c r="Z39" s="7">
        <f>HGLambda!F39</f>
        <v>0.20547945205479451</v>
      </c>
      <c r="AA39" s="7">
        <f ca="1">HGLambda!$CE39</f>
        <v>0.58138554453529023</v>
      </c>
      <c r="AB39" s="7">
        <f ca="1">HGLambda!$CG39</f>
        <v>1.1431959462822576E-2</v>
      </c>
      <c r="AC39" s="7">
        <f ca="1">HGLambda!$CH39</f>
        <v>0.14942691666450658</v>
      </c>
      <c r="AD39" s="7">
        <f ca="1">HGLambda!$CI39</f>
        <v>0.49152798611139015</v>
      </c>
      <c r="AE39" s="7">
        <f ca="1">HGLambda!$CK39</f>
        <v>2.1457948191381465E-3</v>
      </c>
      <c r="AF39" s="7">
        <f ca="1">HGLambda!$CL39</f>
        <v>3.2967624682441299E-2</v>
      </c>
      <c r="AG39" s="8">
        <f>MNAlpha!$I39</f>
        <v>293</v>
      </c>
      <c r="AH39" s="8">
        <f>MNAlpha!F39</f>
        <v>0.39694656488549618</v>
      </c>
      <c r="AI39" s="8">
        <f ca="1">MNAlpha!$CE39</f>
        <v>0.3290839387691008</v>
      </c>
      <c r="AJ39" s="8">
        <f ca="1">MNAlpha!$CG39</f>
        <v>-9.0373762726678065E-3</v>
      </c>
      <c r="AK39" s="8">
        <f ca="1">MNAlpha!$CH39</f>
        <v>5.5488827934595919E-2</v>
      </c>
      <c r="AL39" s="8">
        <f ca="1">MNAlpha!$CI39</f>
        <v>0.44034333657576641</v>
      </c>
      <c r="AM39" s="8">
        <f ca="1">MNAlpha!$CK39</f>
        <v>1.5650395056132083E-3</v>
      </c>
      <c r="AN39" s="8">
        <f ca="1">MNAlpha!$CL39</f>
        <v>6.3982519578854175E-2</v>
      </c>
      <c r="AO39" s="21">
        <f>NMAlpha!$I39</f>
        <v>129</v>
      </c>
      <c r="AP39" s="21">
        <f>NMAlpha!F39</f>
        <v>0.3258426966292135</v>
      </c>
      <c r="AQ39" s="21">
        <f ca="1">NMAlpha!$CE39</f>
        <v>0.40571093310782974</v>
      </c>
      <c r="AR39" s="21">
        <f ca="1">NMAlpha!$CG39</f>
        <v>-1.3548717908486673E-3</v>
      </c>
      <c r="AS39" s="21">
        <f ca="1">NMAlpha!$CH39</f>
        <v>6.2141087362783717E-2</v>
      </c>
      <c r="AT39" s="21">
        <f ca="1">NMAlpha!$CI39</f>
        <v>0.42207116043267723</v>
      </c>
      <c r="AU39" s="21">
        <f ca="1">NMAlpha!$CK39</f>
        <v>-4.785977109650656E-3</v>
      </c>
      <c r="AV39" s="21">
        <f ca="1">NMAlpha!$CL39</f>
        <v>6.6397886072413884E-2</v>
      </c>
    </row>
    <row r="40" spans="1:48" x14ac:dyDescent="0.25">
      <c r="A40" s="4">
        <f>XYOmega!$I40</f>
        <v>145</v>
      </c>
      <c r="B40" s="4">
        <f>XYOmega!F40</f>
        <v>0.36666666666666664</v>
      </c>
      <c r="C40" s="4">
        <f ca="1">XYOmega!$CE40</f>
        <v>0.33725169481493106</v>
      </c>
      <c r="D40" s="4">
        <f ca="1">XYOmega!$CG40</f>
        <v>2.8825330583666153E-4</v>
      </c>
      <c r="E40" s="4">
        <f ca="1">XYOmega!$CH40</f>
        <v>7.0344341658045248E-2</v>
      </c>
      <c r="F40" s="4">
        <f ca="1">XYOmega!$CI40</f>
        <v>0.59012467267246782</v>
      </c>
      <c r="G40" s="4">
        <f ca="1">XYOmega!$CK40</f>
        <v>2.6491861261654461E-3</v>
      </c>
      <c r="H40" s="4">
        <f ca="1">XYOmega!$CL40</f>
        <v>0.15777993148337721</v>
      </c>
      <c r="I40" s="6">
        <f>YXOmega!$I40</f>
        <v>339</v>
      </c>
      <c r="J40" s="6">
        <f>YXOmega!F40</f>
        <v>0.29411764705882354</v>
      </c>
      <c r="K40" s="6">
        <f ca="1">YXOmega!$CE40</f>
        <v>0.37749832895675828</v>
      </c>
      <c r="L40" s="6">
        <f ca="1">YXOmega!$CG40</f>
        <v>-3.232839055625626E-3</v>
      </c>
      <c r="M40" s="6">
        <f ca="1">YXOmega!$CH40</f>
        <v>7.8710736234114217E-2</v>
      </c>
      <c r="N40" s="6">
        <f ca="1">YXOmega!$CI40</f>
        <v>0.59358156703254772</v>
      </c>
      <c r="O40" s="6">
        <f ca="1">YXOmega!$CK40</f>
        <v>7.6698013500459804E-3</v>
      </c>
      <c r="P40" s="6">
        <f ca="1">YXOmega!$CL40</f>
        <v>0.16002511850653128</v>
      </c>
      <c r="Q40" s="5">
        <f>GHLambda!$I40</f>
        <v>358</v>
      </c>
      <c r="R40" s="5">
        <f>GHLambda!F40</f>
        <v>0.29775280898876405</v>
      </c>
      <c r="S40" s="5">
        <f ca="1">GHLambda!$CE40</f>
        <v>0.48791914679362314</v>
      </c>
      <c r="T40" s="5">
        <f ca="1">GHLambda!$CG40</f>
        <v>4.2724897397688317E-4</v>
      </c>
      <c r="U40" s="5">
        <f ca="1">GHLambda!$CH40</f>
        <v>0.17887729428929786</v>
      </c>
      <c r="V40" s="5">
        <f ca="1">GHLambda!$CI40</f>
        <v>0.54373962175050761</v>
      </c>
      <c r="W40" s="5">
        <f ca="1">GHLambda!$CK40</f>
        <v>-6.6608485145431076E-4</v>
      </c>
      <c r="X40" s="5">
        <f ca="1">GHLambda!$CL40</f>
        <v>4.6491130783013507E-2</v>
      </c>
      <c r="Y40" s="7">
        <f>HGLambda!$I40</f>
        <v>387</v>
      </c>
      <c r="Z40" s="7">
        <f>HGLambda!F40</f>
        <v>0.20737327188940091</v>
      </c>
      <c r="AA40" s="7">
        <f ca="1">HGLambda!$CE40</f>
        <v>0.58043785603241782</v>
      </c>
      <c r="AB40" s="7">
        <f ca="1">HGLambda!$CG40</f>
        <v>6.6266326276151226E-3</v>
      </c>
      <c r="AC40" s="7">
        <f ca="1">HGLambda!$CH40</f>
        <v>0.15697966089301463</v>
      </c>
      <c r="AD40" s="7">
        <f ca="1">HGLambda!$CI40</f>
        <v>0.49208980737592734</v>
      </c>
      <c r="AE40" s="7">
        <f ca="1">HGLambda!$CK40</f>
        <v>2.3115163074214368E-3</v>
      </c>
      <c r="AF40" s="7">
        <f ca="1">HGLambda!$CL40</f>
        <v>3.2697219602034581E-2</v>
      </c>
      <c r="AG40" s="8">
        <f>MNAlpha!$I40</f>
        <v>522</v>
      </c>
      <c r="AH40" s="8">
        <f>MNAlpha!F40</f>
        <v>0.39819004524886875</v>
      </c>
      <c r="AI40" s="8">
        <f ca="1">MNAlpha!$CE40</f>
        <v>0.33285345461075649</v>
      </c>
      <c r="AJ40" s="8">
        <f ca="1">MNAlpha!$CG40</f>
        <v>-1.0055251312389917E-2</v>
      </c>
      <c r="AK40" s="8">
        <f ca="1">MNAlpha!$CH40</f>
        <v>5.4512149579662328E-2</v>
      </c>
      <c r="AL40" s="8">
        <f ca="1">MNAlpha!$CI40</f>
        <v>0.43983254796227567</v>
      </c>
      <c r="AM40" s="8">
        <f ca="1">MNAlpha!$CK40</f>
        <v>2.3723760366314761E-4</v>
      </c>
      <c r="AN40" s="8">
        <f ca="1">MNAlpha!$CL40</f>
        <v>6.4066913972413639E-2</v>
      </c>
      <c r="AO40" s="21">
        <f>NMAlpha!$I40</f>
        <v>452</v>
      </c>
      <c r="AP40" s="21">
        <f>NMAlpha!F40</f>
        <v>0.32881355932203388</v>
      </c>
      <c r="AQ40" s="21">
        <f ca="1">NMAlpha!$CE40</f>
        <v>0.40951842268135663</v>
      </c>
      <c r="AR40" s="21">
        <f ca="1">NMAlpha!$CG40</f>
        <v>-3.5605539644226426E-3</v>
      </c>
      <c r="AS40" s="21">
        <f ca="1">NMAlpha!$CH40</f>
        <v>6.3198040047336174E-2</v>
      </c>
      <c r="AT40" s="21">
        <f ca="1">NMAlpha!$CI40</f>
        <v>0.4226246827839768</v>
      </c>
      <c r="AU40" s="21">
        <f ca="1">NMAlpha!$CK40</f>
        <v>-6.0094111269519837E-3</v>
      </c>
      <c r="AV40" s="21">
        <f ca="1">NMAlpha!$CL40</f>
        <v>6.7041741584533798E-2</v>
      </c>
    </row>
    <row r="41" spans="1:48" x14ac:dyDescent="0.25">
      <c r="A41" s="4">
        <f>XYOmega!$I41</f>
        <v>313</v>
      </c>
      <c r="B41" s="4">
        <f>XYOmega!F41</f>
        <v>0.36683417085427134</v>
      </c>
      <c r="C41" s="4">
        <f ca="1">XYOmega!$CE41</f>
        <v>0.33836052655632448</v>
      </c>
      <c r="D41" s="4">
        <f ca="1">XYOmega!$CG41</f>
        <v>9.8208800847947525E-4</v>
      </c>
      <c r="E41" s="4">
        <f ca="1">XYOmega!$CH41</f>
        <v>7.0320601291790782E-2</v>
      </c>
      <c r="F41" s="4">
        <f ca="1">XYOmega!$CI41</f>
        <v>0.59047659722647428</v>
      </c>
      <c r="G41" s="4">
        <f ca="1">XYOmega!$CK41</f>
        <v>2.7151776765107316E-3</v>
      </c>
      <c r="H41" s="4">
        <f ca="1">XYOmega!$CL41</f>
        <v>0.15769671012261577</v>
      </c>
      <c r="I41" s="6">
        <f>YXOmega!$I41</f>
        <v>495</v>
      </c>
      <c r="J41" s="6">
        <f>YXOmega!F41</f>
        <v>0.29936305732484075</v>
      </c>
      <c r="K41" s="6">
        <f ca="1">YXOmega!$CE41</f>
        <v>0.37887174918056399</v>
      </c>
      <c r="L41" s="6">
        <f ca="1">YXOmega!$CG41</f>
        <v>-3.8250352666488801E-3</v>
      </c>
      <c r="M41" s="6">
        <f ca="1">YXOmega!$CH41</f>
        <v>7.9502051734239854E-2</v>
      </c>
      <c r="N41" s="6">
        <f ca="1">YXOmega!$CI41</f>
        <v>0.58990574565445186</v>
      </c>
      <c r="O41" s="6">
        <f ca="1">YXOmega!$CK41</f>
        <v>-4.7858184875335379E-4</v>
      </c>
      <c r="P41" s="6">
        <f ca="1">YXOmega!$CL41</f>
        <v>0.16480616633439832</v>
      </c>
      <c r="Q41" s="5">
        <f>GHLambda!$I41</f>
        <v>254</v>
      </c>
      <c r="R41" s="5">
        <f>GHLambda!F41</f>
        <v>0.3087248322147651</v>
      </c>
      <c r="S41" s="5">
        <f ca="1">GHLambda!$CE41</f>
        <v>0.48895554250479606</v>
      </c>
      <c r="T41" s="5">
        <f ca="1">GHLambda!$CG41</f>
        <v>2.0056700816672274E-3</v>
      </c>
      <c r="U41" s="5">
        <f ca="1">GHLambda!$CH41</f>
        <v>0.18004542322931019</v>
      </c>
      <c r="V41" s="5">
        <f ca="1">GHLambda!$CI41</f>
        <v>0.54432289176523685</v>
      </c>
      <c r="W41" s="5">
        <f ca="1">GHLambda!$CK41</f>
        <v>-1.3521700336383271E-3</v>
      </c>
      <c r="X41" s="5">
        <f ca="1">GHLambda!$CL41</f>
        <v>4.6102264747766193E-2</v>
      </c>
      <c r="Y41" s="7">
        <f>HGLambda!$I41</f>
        <v>252</v>
      </c>
      <c r="Z41" s="7">
        <f>HGLambda!F41</f>
        <v>0.20833333333333334</v>
      </c>
      <c r="AA41" s="7">
        <f ca="1">HGLambda!$CE41</f>
        <v>0.57939111037119584</v>
      </c>
      <c r="AB41" s="7">
        <f ca="1">HGLambda!$CG41</f>
        <v>-1.7562036575144149E-3</v>
      </c>
      <c r="AC41" s="7">
        <f ca="1">HGLambda!$CH41</f>
        <v>0.15889134193803647</v>
      </c>
      <c r="AD41" s="7">
        <f ca="1">HGLambda!$CI41</f>
        <v>0.49264155267651732</v>
      </c>
      <c r="AE41" s="7">
        <f ca="1">HGLambda!$CK41</f>
        <v>2.2302944185059558E-4</v>
      </c>
      <c r="AF41" s="7">
        <f ca="1">HGLambda!$CL41</f>
        <v>3.2624880497330991E-2</v>
      </c>
      <c r="AG41" s="8">
        <f>MNAlpha!$I41</f>
        <v>215</v>
      </c>
      <c r="AH41" s="8">
        <f>MNAlpha!F41</f>
        <v>0.40243902439024393</v>
      </c>
      <c r="AI41" s="8">
        <f ca="1">MNAlpha!$CE41</f>
        <v>0.33675350497865492</v>
      </c>
      <c r="AJ41" s="8">
        <f ca="1">MNAlpha!$CG41</f>
        <v>-9.7918127803739621E-3</v>
      </c>
      <c r="AK41" s="8">
        <f ca="1">MNAlpha!$CH41</f>
        <v>5.4884483034825203E-2</v>
      </c>
      <c r="AL41" s="8">
        <f ca="1">MNAlpha!$CI41</f>
        <v>0.43926983775453687</v>
      </c>
      <c r="AM41" s="8">
        <f ca="1">MNAlpha!$CK41</f>
        <v>4.1827205300785115E-3</v>
      </c>
      <c r="AN41" s="8">
        <f ca="1">MNAlpha!$CL41</f>
        <v>5.6856787274222526E-2</v>
      </c>
      <c r="AO41" s="21">
        <f>NMAlpha!$I41</f>
        <v>123</v>
      </c>
      <c r="AP41" s="21">
        <f>NMAlpha!F41</f>
        <v>0.33333333333333331</v>
      </c>
      <c r="AQ41" s="21">
        <f ca="1">NMAlpha!$CE41</f>
        <v>0.41331891598659731</v>
      </c>
      <c r="AR41" s="21">
        <f ca="1">NMAlpha!$CG41</f>
        <v>-9.0971556265433443E-4</v>
      </c>
      <c r="AS41" s="21">
        <f ca="1">NMAlpha!$CH41</f>
        <v>6.2321169978560118E-2</v>
      </c>
      <c r="AT41" s="21">
        <f ca="1">NMAlpha!$CI41</f>
        <v>0.42320083256127566</v>
      </c>
      <c r="AU41" s="21">
        <f ca="1">NMAlpha!$CK41</f>
        <v>-5.9173761374344894E-3</v>
      </c>
      <c r="AV41" s="21">
        <f ca="1">NMAlpha!$CL41</f>
        <v>6.7071712242223122E-2</v>
      </c>
    </row>
    <row r="42" spans="1:48" x14ac:dyDescent="0.25">
      <c r="A42" s="4">
        <f>XYOmega!$I42</f>
        <v>140</v>
      </c>
      <c r="B42" s="4">
        <f>XYOmega!F42</f>
        <v>0.37234042553191488</v>
      </c>
      <c r="C42" s="4">
        <f ca="1">XYOmega!$CE42</f>
        <v>0.33944734752931266</v>
      </c>
      <c r="D42" s="4">
        <f ca="1">XYOmega!$CG42</f>
        <v>1.6261005024857263E-4</v>
      </c>
      <c r="E42" s="4">
        <f ca="1">XYOmega!$CH42</f>
        <v>7.1108731618430718E-2</v>
      </c>
      <c r="F42" s="4">
        <f ca="1">XYOmega!$CI42</f>
        <v>0.59056047070460227</v>
      </c>
      <c r="G42" s="4">
        <f ca="1">XYOmega!$CK42</f>
        <v>1.2407115763546075E-3</v>
      </c>
      <c r="H42" s="4">
        <f ca="1">XYOmega!$CL42</f>
        <v>0.15834601942565038</v>
      </c>
      <c r="I42" s="6">
        <f>YXOmega!$I42</f>
        <v>440</v>
      </c>
      <c r="J42" s="6">
        <f>YXOmega!F42</f>
        <v>0.29943502824858759</v>
      </c>
      <c r="K42" s="6">
        <f ca="1">YXOmega!$CE42</f>
        <v>0.38034885985404948</v>
      </c>
      <c r="L42" s="6">
        <f ca="1">YXOmega!$CG42</f>
        <v>-3.1896656301804108E-3</v>
      </c>
      <c r="M42" s="6">
        <f ca="1">YXOmega!$CH42</f>
        <v>7.8829561848433718E-2</v>
      </c>
      <c r="N42" s="6">
        <f ca="1">YXOmega!$CI42</f>
        <v>0.58612861433360375</v>
      </c>
      <c r="O42" s="6">
        <f ca="1">YXOmega!$CK42</f>
        <v>1.0712240565205623E-2</v>
      </c>
      <c r="P42" s="6">
        <f ca="1">YXOmega!$CL42</f>
        <v>0.15790505818916892</v>
      </c>
      <c r="Q42" s="5">
        <f>GHLambda!$I42</f>
        <v>263</v>
      </c>
      <c r="R42" s="5">
        <f>GHLambda!F42</f>
        <v>0.31333333333333335</v>
      </c>
      <c r="S42" s="5">
        <f ca="1">GHLambda!$CE42</f>
        <v>0.4900301083724527</v>
      </c>
      <c r="T42" s="5">
        <f ca="1">GHLambda!$CG42</f>
        <v>-4.0129343128632233E-3</v>
      </c>
      <c r="U42" s="5">
        <f ca="1">GHLambda!$CH42</f>
        <v>0.17865719527031354</v>
      </c>
      <c r="V42" s="5">
        <f ca="1">GHLambda!$CI42</f>
        <v>0.54486461835347177</v>
      </c>
      <c r="W42" s="5">
        <f ca="1">GHLambda!$CK42</f>
        <v>-2.5102111997414535E-4</v>
      </c>
      <c r="X42" s="5">
        <f ca="1">GHLambda!$CL42</f>
        <v>4.70195342566209E-2</v>
      </c>
      <c r="Y42" s="7">
        <f>HGLambda!$I42</f>
        <v>151</v>
      </c>
      <c r="Z42" s="7">
        <f>HGLambda!F42</f>
        <v>0.20987654320987653</v>
      </c>
      <c r="AA42" s="7">
        <f ca="1">HGLambda!$CE42</f>
        <v>0.57826547779079884</v>
      </c>
      <c r="AB42" s="7">
        <f ca="1">HGLambda!$CG42</f>
        <v>-8.1725915513993844E-3</v>
      </c>
      <c r="AC42" s="7">
        <f ca="1">HGLambda!$CH42</f>
        <v>0.15921023870621623</v>
      </c>
      <c r="AD42" s="7">
        <f ca="1">HGLambda!$CI42</f>
        <v>0.4931850511790436</v>
      </c>
      <c r="AE42" s="7">
        <f ca="1">HGLambda!$CK42</f>
        <v>8.0545054843228492E-4</v>
      </c>
      <c r="AF42" s="7">
        <f ca="1">HGLambda!$CL42</f>
        <v>3.3429787840934803E-2</v>
      </c>
      <c r="AG42" s="8">
        <f>MNAlpha!$I42</f>
        <v>240</v>
      </c>
      <c r="AH42" s="8">
        <f>MNAlpha!F42</f>
        <v>0.40404040404040403</v>
      </c>
      <c r="AI42" s="8">
        <f ca="1">MNAlpha!$CE42</f>
        <v>0.34076834717415605</v>
      </c>
      <c r="AJ42" s="8">
        <f ca="1">MNAlpha!$CG42</f>
        <v>-6.9964864542878501E-3</v>
      </c>
      <c r="AK42" s="8">
        <f ca="1">MNAlpha!$CH42</f>
        <v>5.478917944362241E-2</v>
      </c>
      <c r="AL42" s="8">
        <f ca="1">MNAlpha!$CI42</f>
        <v>0.43866688558552347</v>
      </c>
      <c r="AM42" s="8">
        <f ca="1">MNAlpha!$CK42</f>
        <v>5.1604454224538146E-3</v>
      </c>
      <c r="AN42" s="8">
        <f ca="1">MNAlpha!$CL42</f>
        <v>5.815865595560938E-2</v>
      </c>
      <c r="AO42" s="21">
        <f>NMAlpha!$I42</f>
        <v>425</v>
      </c>
      <c r="AP42" s="21">
        <f>NMAlpha!F42</f>
        <v>0.33783783783783783</v>
      </c>
      <c r="AQ42" s="21">
        <f ca="1">NMAlpha!$CE42</f>
        <v>0.41710380932169394</v>
      </c>
      <c r="AR42" s="21">
        <f ca="1">NMAlpha!$CG42</f>
        <v>-1.7005051648054748E-3</v>
      </c>
      <c r="AS42" s="21">
        <f ca="1">NMAlpha!$CH42</f>
        <v>6.2200485408501718E-2</v>
      </c>
      <c r="AT42" s="21">
        <f ca="1">NMAlpha!$CI42</f>
        <v>0.42379543396801778</v>
      </c>
      <c r="AU42" s="21">
        <f ca="1">NMAlpha!$CK42</f>
        <v>-7.1428279837490753E-3</v>
      </c>
      <c r="AV42" s="21">
        <f ca="1">NMAlpha!$CL42</f>
        <v>6.6519498815361011E-2</v>
      </c>
    </row>
    <row r="43" spans="1:48" x14ac:dyDescent="0.25">
      <c r="A43" s="4">
        <f>XYOmega!$I43</f>
        <v>234</v>
      </c>
      <c r="B43" s="4">
        <f>XYOmega!F43</f>
        <v>0.37254901960784315</v>
      </c>
      <c r="C43" s="4">
        <f ca="1">XYOmega!$CE43</f>
        <v>0.34051800606453997</v>
      </c>
      <c r="D43" s="4">
        <f ca="1">XYOmega!$CG43</f>
        <v>1.99928539635585E-3</v>
      </c>
      <c r="E43" s="4">
        <f ca="1">XYOmega!$CH43</f>
        <v>6.86006948650979E-2</v>
      </c>
      <c r="F43" s="4">
        <f ca="1">XYOmega!$CI43</f>
        <v>0.59038176124614861</v>
      </c>
      <c r="G43" s="4">
        <f ca="1">XYOmega!$CK43</f>
        <v>6.495362909101657E-3</v>
      </c>
      <c r="H43" s="4">
        <f ca="1">XYOmega!$CL43</f>
        <v>0.16507567072792997</v>
      </c>
      <c r="I43" s="6">
        <f>YXOmega!$I43</f>
        <v>169</v>
      </c>
      <c r="J43" s="6">
        <f>YXOmega!F43</f>
        <v>0.3</v>
      </c>
      <c r="K43" s="6">
        <f ca="1">YXOmega!$CE43</f>
        <v>0.38192399841507424</v>
      </c>
      <c r="L43" s="6">
        <f ca="1">YXOmega!$CG43</f>
        <v>-1.0183023009298934E-3</v>
      </c>
      <c r="M43" s="6">
        <f ca="1">YXOmega!$CH43</f>
        <v>8.0233525261010477E-2</v>
      </c>
      <c r="N43" s="6">
        <f ca="1">YXOmega!$CI43</f>
        <v>0.58226970472633854</v>
      </c>
      <c r="O43" s="6">
        <f ca="1">YXOmega!$CK43</f>
        <v>1.073982912748735E-2</v>
      </c>
      <c r="P43" s="6">
        <f ca="1">YXOmega!$CL43</f>
        <v>0.15789645622132717</v>
      </c>
      <c r="Q43" s="5">
        <f>GHLambda!$I43</f>
        <v>123</v>
      </c>
      <c r="R43" s="5">
        <f>GHLambda!F43</f>
        <v>0.31428571428571428</v>
      </c>
      <c r="S43" s="5">
        <f ca="1">GHLambda!$CE43</f>
        <v>0.49112180888639489</v>
      </c>
      <c r="T43" s="5">
        <f ca="1">GHLambda!$CG43</f>
        <v>-1.2558049153353073E-2</v>
      </c>
      <c r="U43" s="5">
        <f ca="1">GHLambda!$CH43</f>
        <v>0.17984701257351857</v>
      </c>
      <c r="V43" s="5">
        <f ca="1">GHLambda!$CI43</f>
        <v>0.54536033137771833</v>
      </c>
      <c r="W43" s="5">
        <f ca="1">GHLambda!$CK43</f>
        <v>-1.5056990024513207E-3</v>
      </c>
      <c r="X43" s="5">
        <f ca="1">GHLambda!$CL43</f>
        <v>4.5910868328837985E-2</v>
      </c>
      <c r="Y43" s="7">
        <f>HGLambda!$I43</f>
        <v>358</v>
      </c>
      <c r="Z43" s="7">
        <f>HGLambda!F43</f>
        <v>0.21111111111111111</v>
      </c>
      <c r="AA43" s="7">
        <f ca="1">HGLambda!$CE43</f>
        <v>0.57708039972979219</v>
      </c>
      <c r="AB43" s="7">
        <f ca="1">HGLambda!$CG43</f>
        <v>-4.0630187707064256E-3</v>
      </c>
      <c r="AC43" s="7">
        <f ca="1">HGLambda!$CH43</f>
        <v>0.15940239262676734</v>
      </c>
      <c r="AD43" s="7">
        <f ca="1">HGLambda!$CI43</f>
        <v>0.4937218749240358</v>
      </c>
      <c r="AE43" s="7">
        <f ca="1">HGLambda!$CK43</f>
        <v>-7.0964940907272049E-4</v>
      </c>
      <c r="AF43" s="7">
        <f ca="1">HGLambda!$CL43</f>
        <v>3.4384759140550475E-2</v>
      </c>
      <c r="AG43" s="8">
        <f>MNAlpha!$I43</f>
        <v>184</v>
      </c>
      <c r="AH43" s="8">
        <f>MNAlpha!F43</f>
        <v>0.41052631578947368</v>
      </c>
      <c r="AI43" s="8">
        <f ca="1">MNAlpha!$CE43</f>
        <v>0.34488201380868533</v>
      </c>
      <c r="AJ43" s="8">
        <f ca="1">MNAlpha!$CG43</f>
        <v>-7.0452686180409486E-3</v>
      </c>
      <c r="AK43" s="8">
        <f ca="1">MNAlpha!$CH43</f>
        <v>5.4765647644379911E-2</v>
      </c>
      <c r="AL43" s="8">
        <f ca="1">MNAlpha!$CI43</f>
        <v>0.43803482807039718</v>
      </c>
      <c r="AM43" s="8">
        <f ca="1">MNAlpha!$CK43</f>
        <v>5.7406516864527656E-3</v>
      </c>
      <c r="AN43" s="8">
        <f ca="1">MNAlpha!$CL43</f>
        <v>5.7912229832663156E-2</v>
      </c>
      <c r="AO43" s="21">
        <f>NMAlpha!$I43</f>
        <v>144</v>
      </c>
      <c r="AP43" s="21">
        <f>NMAlpha!F43</f>
        <v>0.33846153846153848</v>
      </c>
      <c r="AQ43" s="21">
        <f ca="1">NMAlpha!$CE43</f>
        <v>0.42086498036318915</v>
      </c>
      <c r="AR43" s="21">
        <f ca="1">NMAlpha!$CG43</f>
        <v>-2.8561421030366156E-3</v>
      </c>
      <c r="AS43" s="21">
        <f ca="1">NMAlpha!$CH43</f>
        <v>6.1986185286145183E-2</v>
      </c>
      <c r="AT43" s="21">
        <f ca="1">NMAlpha!$CI43</f>
        <v>0.42440442309959864</v>
      </c>
      <c r="AU43" s="21">
        <f ca="1">NMAlpha!$CK43</f>
        <v>-1.0480628069732177E-2</v>
      </c>
      <c r="AV43" s="21">
        <f ca="1">NMAlpha!$CL43</f>
        <v>6.110069446813815E-2</v>
      </c>
    </row>
    <row r="44" spans="1:48" x14ac:dyDescent="0.25">
      <c r="A44" s="4">
        <f>XYOmega!$I44</f>
        <v>271</v>
      </c>
      <c r="B44" s="4">
        <f>XYOmega!F44</f>
        <v>0.375</v>
      </c>
      <c r="C44" s="4">
        <f ca="1">XYOmega!$CE44</f>
        <v>0.34157771247878199</v>
      </c>
      <c r="D44" s="4">
        <f ca="1">XYOmega!$CG44</f>
        <v>5.8610791307533099E-5</v>
      </c>
      <c r="E44" s="4">
        <f ca="1">XYOmega!$CH44</f>
        <v>6.9093331130598706E-2</v>
      </c>
      <c r="F44" s="4">
        <f ca="1">XYOmega!$CI44</f>
        <v>0.58994765648690706</v>
      </c>
      <c r="G44" s="4">
        <f ca="1">XYOmega!$CK44</f>
        <v>1.3872409419747431E-3</v>
      </c>
      <c r="H44" s="4">
        <f ca="1">XYOmega!$CL44</f>
        <v>0.16526586482875069</v>
      </c>
      <c r="I44" s="6">
        <f>YXOmega!$I44</f>
        <v>90</v>
      </c>
      <c r="J44" s="6">
        <f>YXOmega!F44</f>
        <v>0.30769230769230771</v>
      </c>
      <c r="K44" s="6">
        <f ca="1">YXOmega!$CE44</f>
        <v>0.38359055799090386</v>
      </c>
      <c r="L44" s="6">
        <f ca="1">YXOmega!$CG44</f>
        <v>-4.9614325615392222E-3</v>
      </c>
      <c r="M44" s="6">
        <f ca="1">YXOmega!$CH44</f>
        <v>7.8254946127540984E-2</v>
      </c>
      <c r="N44" s="6">
        <f ca="1">YXOmega!$CI44</f>
        <v>0.57834836467009176</v>
      </c>
      <c r="O44" s="6">
        <f ca="1">YXOmega!$CK44</f>
        <v>1.0317720693141666E-2</v>
      </c>
      <c r="P44" s="6">
        <f ca="1">YXOmega!$CL44</f>
        <v>0.15804655127710257</v>
      </c>
      <c r="Q44" s="5">
        <f>GHLambda!$I44</f>
        <v>417</v>
      </c>
      <c r="R44" s="5">
        <f>GHLambda!F44</f>
        <v>0.31465517241379309</v>
      </c>
      <c r="S44" s="5">
        <f ca="1">GHLambda!$CE44</f>
        <v>0.49221028202891859</v>
      </c>
      <c r="T44" s="5">
        <f ca="1">GHLambda!$CG44</f>
        <v>-7.7817922066047247E-3</v>
      </c>
      <c r="U44" s="5">
        <f ca="1">GHLambda!$CH44</f>
        <v>0.18422013771478954</v>
      </c>
      <c r="V44" s="5">
        <f ca="1">GHLambda!$CI44</f>
        <v>0.54580611698070258</v>
      </c>
      <c r="W44" s="5">
        <f ca="1">GHLambda!$CK44</f>
        <v>-2.8385479213894733E-3</v>
      </c>
      <c r="X44" s="5">
        <f ca="1">GHLambda!$CL44</f>
        <v>4.4665338209730038E-2</v>
      </c>
      <c r="Y44" s="7">
        <f>HGLambda!$I44</f>
        <v>329</v>
      </c>
      <c r="Z44" s="7">
        <f>HGLambda!F44</f>
        <v>0.21341463414634146</v>
      </c>
      <c r="AA44" s="7">
        <f ca="1">HGLambda!$CE44</f>
        <v>0.57585448973213871</v>
      </c>
      <c r="AB44" s="7">
        <f ca="1">HGLambda!$CG44</f>
        <v>-1.1356285699463106E-2</v>
      </c>
      <c r="AC44" s="7">
        <f ca="1">HGLambda!$CH44</f>
        <v>0.15127810448164877</v>
      </c>
      <c r="AD44" s="7">
        <f ca="1">HGLambda!$CI44</f>
        <v>0.49425336144117027</v>
      </c>
      <c r="AE44" s="7">
        <f ca="1">HGLambda!$CK44</f>
        <v>-3.1220580172544926E-3</v>
      </c>
      <c r="AF44" s="7">
        <f ca="1">HGLambda!$CL44</f>
        <v>3.3168095184470871E-2</v>
      </c>
      <c r="AG44" s="8">
        <f>MNAlpha!$I44</f>
        <v>263</v>
      </c>
      <c r="AH44" s="8">
        <f>MNAlpha!F44</f>
        <v>0.41228070175438597</v>
      </c>
      <c r="AI44" s="8">
        <f ca="1">MNAlpha!$CE44</f>
        <v>0.34907845440900592</v>
      </c>
      <c r="AJ44" s="8">
        <f ca="1">MNAlpha!$CG44</f>
        <v>-3.3201720392920745E-3</v>
      </c>
      <c r="AK44" s="8">
        <f ca="1">MNAlpha!$CH44</f>
        <v>5.5251612999324927E-2</v>
      </c>
      <c r="AL44" s="8">
        <f ca="1">MNAlpha!$CI44</f>
        <v>0.43738421554981388</v>
      </c>
      <c r="AM44" s="8">
        <f ca="1">MNAlpha!$CK44</f>
        <v>3.2011830165320104E-3</v>
      </c>
      <c r="AN44" s="8">
        <f ca="1">MNAlpha!$CL44</f>
        <v>5.6939450575969192E-2</v>
      </c>
      <c r="AO44" s="21">
        <f>NMAlpha!$I44</f>
        <v>293</v>
      </c>
      <c r="AP44" s="21">
        <f>NMAlpha!F44</f>
        <v>0.33950617283950618</v>
      </c>
      <c r="AQ44" s="21">
        <f ca="1">NMAlpha!$CE44</f>
        <v>0.42459481723570003</v>
      </c>
      <c r="AR44" s="21">
        <f ca="1">NMAlpha!$CG44</f>
        <v>-6.673056973127969E-4</v>
      </c>
      <c r="AS44" s="21">
        <f ca="1">NMAlpha!$CH44</f>
        <v>6.3148681401980225E-2</v>
      </c>
      <c r="AT44" s="21">
        <f ca="1">NMAlpha!$CI44</f>
        <v>0.42502386951661109</v>
      </c>
      <c r="AU44" s="21">
        <f ca="1">NMAlpha!$CK44</f>
        <v>-8.0903321349349092E-3</v>
      </c>
      <c r="AV44" s="21">
        <f ca="1">NMAlpha!$CL44</f>
        <v>5.9604409379362233E-2</v>
      </c>
    </row>
    <row r="45" spans="1:48" x14ac:dyDescent="0.25">
      <c r="A45" s="4">
        <f>XYOmega!$I45</f>
        <v>84</v>
      </c>
      <c r="B45" s="4">
        <f>XYOmega!F45</f>
        <v>0.375</v>
      </c>
      <c r="C45" s="4">
        <f ca="1">XYOmega!$CE45</f>
        <v>0.34263106319215958</v>
      </c>
      <c r="D45" s="4">
        <f ca="1">XYOmega!$CG45</f>
        <v>-1.6668825255564275E-3</v>
      </c>
      <c r="E45" s="4">
        <f ca="1">XYOmega!$CH45</f>
        <v>6.9586203636075761E-2</v>
      </c>
      <c r="F45" s="4">
        <f ca="1">XYOmega!$CI45</f>
        <v>0.58926689110454733</v>
      </c>
      <c r="G45" s="4">
        <f ca="1">XYOmega!$CK45</f>
        <v>3.280166702975513E-3</v>
      </c>
      <c r="H45" s="4">
        <f ca="1">XYOmega!$CL45</f>
        <v>0.16608656868956978</v>
      </c>
      <c r="I45" s="6">
        <f>YXOmega!$I45</f>
        <v>186</v>
      </c>
      <c r="J45" s="6">
        <f>YXOmega!F45</f>
        <v>0.30769230769230771</v>
      </c>
      <c r="K45" s="6">
        <f ca="1">YXOmega!$CE45</f>
        <v>0.38534116307468519</v>
      </c>
      <c r="L45" s="6">
        <f ca="1">YXOmega!$CG45</f>
        <v>2.0038922214462877E-3</v>
      </c>
      <c r="M45" s="6">
        <f ca="1">YXOmega!$CH45</f>
        <v>7.3644098358513904E-2</v>
      </c>
      <c r="N45" s="6">
        <f ca="1">YXOmega!$CI45</f>
        <v>0.57438363253418512</v>
      </c>
      <c r="O45" s="6">
        <f ca="1">YXOmega!$CK45</f>
        <v>1.1388739808472876E-2</v>
      </c>
      <c r="P45" s="6">
        <f ca="1">YXOmega!$CL45</f>
        <v>0.15879436421371779</v>
      </c>
      <c r="Q45" s="5">
        <f>GHLambda!$I45</f>
        <v>240</v>
      </c>
      <c r="R45" s="5">
        <f>GHLambda!F45</f>
        <v>0.31496062992125984</v>
      </c>
      <c r="S45" s="5">
        <f ca="1">GHLambda!$CE45</f>
        <v>0.49327598355091656</v>
      </c>
      <c r="T45" s="5">
        <f ca="1">GHLambda!$CG45</f>
        <v>4.6411301381334711E-3</v>
      </c>
      <c r="U45" s="5">
        <f ca="1">GHLambda!$CH45</f>
        <v>0.17971333508329471</v>
      </c>
      <c r="V45" s="5">
        <f ca="1">GHLambda!$CI45</f>
        <v>0.54619860629089179</v>
      </c>
      <c r="W45" s="5">
        <f ca="1">GHLambda!$CK45</f>
        <v>1.2186430246801697E-3</v>
      </c>
      <c r="X45" s="5">
        <f ca="1">GHLambda!$CL45</f>
        <v>4.2763577884438068E-2</v>
      </c>
      <c r="Y45" s="7">
        <f>HGLambda!$I45</f>
        <v>197</v>
      </c>
      <c r="Z45" s="7">
        <f>HGLambda!F45</f>
        <v>0.21348314606741572</v>
      </c>
      <c r="AA45" s="7">
        <f ca="1">HGLambda!$CE45</f>
        <v>0.5746054474468455</v>
      </c>
      <c r="AB45" s="7">
        <f ca="1">HGLambda!$CG45</f>
        <v>-9.2391011926161153E-3</v>
      </c>
      <c r="AC45" s="7">
        <f ca="1">HGLambda!$CH45</f>
        <v>0.1536085488731129</v>
      </c>
      <c r="AD45" s="7">
        <f ca="1">HGLambda!$CI45</f>
        <v>0.49478063493922159</v>
      </c>
      <c r="AE45" s="7">
        <f ca="1">HGLambda!$CK45</f>
        <v>-2.7476384233823597E-3</v>
      </c>
      <c r="AF45" s="7">
        <f ca="1">HGLambda!$CL45</f>
        <v>3.352026874309421E-2</v>
      </c>
      <c r="AG45" s="8">
        <f>MNAlpha!$I45</f>
        <v>538</v>
      </c>
      <c r="AH45" s="8">
        <f>MNAlpha!F45</f>
        <v>0.42794759825327511</v>
      </c>
      <c r="AI45" s="8">
        <f ca="1">MNAlpha!$CE45</f>
        <v>0.35334166474126738</v>
      </c>
      <c r="AJ45" s="8">
        <f ca="1">MNAlpha!$CG45</f>
        <v>-2.2237768096050245E-4</v>
      </c>
      <c r="AK45" s="8">
        <f ca="1">MNAlpha!$CH45</f>
        <v>5.7611424223363579E-2</v>
      </c>
      <c r="AL45" s="8">
        <f ca="1">MNAlpha!$CI45</f>
        <v>0.43672497598485804</v>
      </c>
      <c r="AM45" s="8">
        <f ca="1">MNAlpha!$CK45</f>
        <v>2.8877130432888756E-3</v>
      </c>
      <c r="AN45" s="8">
        <f ca="1">MNAlpha!$CL45</f>
        <v>5.6866797617046973E-2</v>
      </c>
      <c r="AO45" s="21">
        <f>NMAlpha!$I45</f>
        <v>361</v>
      </c>
      <c r="AP45" s="21">
        <f>NMAlpha!F45</f>
        <v>0.34636871508379891</v>
      </c>
      <c r="AQ45" s="21">
        <f ca="1">NMAlpha!$CE45</f>
        <v>0.42828624184710412</v>
      </c>
      <c r="AR45" s="21">
        <f ca="1">NMAlpha!$CG45</f>
        <v>-6.0598158676108977E-3</v>
      </c>
      <c r="AS45" s="21">
        <f ca="1">NMAlpha!$CH45</f>
        <v>6.1808259560507818E-2</v>
      </c>
      <c r="AT45" s="21">
        <f ca="1">NMAlpha!$CI45</f>
        <v>0.42564999481869709</v>
      </c>
      <c r="AU45" s="21">
        <f ca="1">NMAlpha!$CK45</f>
        <v>-8.6344194858573291E-3</v>
      </c>
      <c r="AV45" s="21">
        <f ca="1">NMAlpha!$CL45</f>
        <v>5.964744111396602E-2</v>
      </c>
    </row>
    <row r="46" spans="1:48" x14ac:dyDescent="0.25">
      <c r="A46" s="4">
        <f>XYOmega!$I46</f>
        <v>400</v>
      </c>
      <c r="B46" s="4">
        <f>XYOmega!F46</f>
        <v>0.37593984962406013</v>
      </c>
      <c r="C46" s="4">
        <f ca="1">XYOmega!$CE46</f>
        <v>0.34368206558315195</v>
      </c>
      <c r="D46" s="4">
        <f ca="1">XYOmega!$CG46</f>
        <v>5.9442125651858234E-4</v>
      </c>
      <c r="E46" s="4">
        <f ca="1">XYOmega!$CH46</f>
        <v>7.045867989834631E-2</v>
      </c>
      <c r="F46" s="4">
        <f ca="1">XYOmega!$CI46</f>
        <v>0.58834958127327519</v>
      </c>
      <c r="G46" s="4">
        <f ca="1">XYOmega!$CK46</f>
        <v>2.4584291681276718E-3</v>
      </c>
      <c r="H46" s="4">
        <f ca="1">XYOmega!$CL46</f>
        <v>0.16526833723859843</v>
      </c>
      <c r="I46" s="6">
        <f>YXOmega!$I46</f>
        <v>181</v>
      </c>
      <c r="J46" s="6">
        <f>YXOmega!F46</f>
        <v>0.30769230769230771</v>
      </c>
      <c r="K46" s="6">
        <f ca="1">YXOmega!$CE46</f>
        <v>0.38716783081399081</v>
      </c>
      <c r="L46" s="6">
        <f ca="1">YXOmega!$CG46</f>
        <v>3.8260448269937511E-3</v>
      </c>
      <c r="M46" s="6">
        <f ca="1">YXOmega!$CH46</f>
        <v>7.0432472408376426E-2</v>
      </c>
      <c r="N46" s="6">
        <f ca="1">YXOmega!$CI46</f>
        <v>0.57039412373988663</v>
      </c>
      <c r="O46" s="6">
        <f ca="1">YXOmega!$CK46</f>
        <v>1.7933810528805081E-2</v>
      </c>
      <c r="P46" s="6">
        <f ca="1">YXOmega!$CL46</f>
        <v>0.15918635382183846</v>
      </c>
      <c r="Q46" s="5">
        <f>GHLambda!$I46</f>
        <v>273</v>
      </c>
      <c r="R46" s="5">
        <f>GHLambda!F46</f>
        <v>0.31690140845070425</v>
      </c>
      <c r="S46" s="5">
        <f ca="1">GHLambda!$CE46</f>
        <v>0.4943003119042933</v>
      </c>
      <c r="T46" s="5">
        <f ca="1">GHLambda!$CG46</f>
        <v>-5.0125925514677228E-3</v>
      </c>
      <c r="U46" s="5">
        <f ca="1">GHLambda!$CH46</f>
        <v>0.17803727243091183</v>
      </c>
      <c r="V46" s="5">
        <f ca="1">GHLambda!$CI46</f>
        <v>0.54653496220703346</v>
      </c>
      <c r="W46" s="5">
        <f ca="1">GHLambda!$CK46</f>
        <v>5.6110228189232096E-4</v>
      </c>
      <c r="X46" s="5">
        <f ca="1">GHLambda!$CL46</f>
        <v>4.2745355007844925E-2</v>
      </c>
      <c r="Y46" s="7">
        <f>HGLambda!$I46</f>
        <v>143</v>
      </c>
      <c r="Z46" s="7">
        <f>HGLambda!F46</f>
        <v>0.21518987341772153</v>
      </c>
      <c r="AA46" s="7">
        <f ca="1">HGLambda!$CE46</f>
        <v>0.57334998501229317</v>
      </c>
      <c r="AB46" s="7">
        <f ca="1">HGLambda!$CG46</f>
        <v>-3.9901653389217261E-3</v>
      </c>
      <c r="AC46" s="7">
        <f ca="1">HGLambda!$CH46</f>
        <v>0.14596782643445794</v>
      </c>
      <c r="AD46" s="7">
        <f ca="1">HGLambda!$CI46</f>
        <v>0.49530462613708442</v>
      </c>
      <c r="AE46" s="7">
        <f ca="1">HGLambda!$CK46</f>
        <v>-3.1815441926821698E-3</v>
      </c>
      <c r="AF46" s="7">
        <f ca="1">HGLambda!$CL46</f>
        <v>3.305892604825917E-2</v>
      </c>
      <c r="AG46" s="8">
        <f>MNAlpha!$I46</f>
        <v>525</v>
      </c>
      <c r="AH46" s="8">
        <f>MNAlpha!F46</f>
        <v>0.4297872340425532</v>
      </c>
      <c r="AI46" s="8">
        <f ca="1">MNAlpha!$CE46</f>
        <v>0.3576558044130243</v>
      </c>
      <c r="AJ46" s="8">
        <f ca="1">MNAlpha!$CG46</f>
        <v>-5.3754661074418989E-4</v>
      </c>
      <c r="AK46" s="8">
        <f ca="1">MNAlpha!$CH46</f>
        <v>5.7726070252242488E-2</v>
      </c>
      <c r="AL46" s="8">
        <f ca="1">MNAlpha!$CI46</f>
        <v>0.4360663855726345</v>
      </c>
      <c r="AM46" s="8">
        <f ca="1">MNAlpha!$CK46</f>
        <v>-7.8389129345799336E-4</v>
      </c>
      <c r="AN46" s="8">
        <f ca="1">MNAlpha!$CL46</f>
        <v>5.4381738773887654E-2</v>
      </c>
      <c r="AO46" s="21">
        <f>NMAlpha!$I46</f>
        <v>431</v>
      </c>
      <c r="AP46" s="21">
        <f>NMAlpha!F46</f>
        <v>0.34763948497854075</v>
      </c>
      <c r="AQ46" s="21">
        <f ca="1">NMAlpha!$CE46</f>
        <v>0.43193272786316406</v>
      </c>
      <c r="AR46" s="21">
        <f ca="1">NMAlpha!$CG46</f>
        <v>-6.3600774352459881E-3</v>
      </c>
      <c r="AS46" s="21">
        <f ca="1">NMAlpha!$CH46</f>
        <v>6.1601560525584985E-2</v>
      </c>
      <c r="AT46" s="21">
        <f ca="1">NMAlpha!$CI46</f>
        <v>0.42627918840506845</v>
      </c>
      <c r="AU46" s="21">
        <f ca="1">NMAlpha!$CK46</f>
        <v>-6.9855010825323194E-3</v>
      </c>
      <c r="AV46" s="21">
        <f ca="1">NMAlpha!$CL46</f>
        <v>6.1003593723617147E-2</v>
      </c>
    </row>
    <row r="47" spans="1:48" x14ac:dyDescent="0.25">
      <c r="A47" s="4">
        <f>XYOmega!$I47</f>
        <v>80</v>
      </c>
      <c r="B47" s="4">
        <f>XYOmega!F47</f>
        <v>0.3783783783783784</v>
      </c>
      <c r="C47" s="4">
        <f ca="1">XYOmega!$CE47</f>
        <v>0.3447341634708736</v>
      </c>
      <c r="D47" s="4">
        <f ca="1">XYOmega!$CG47</f>
        <v>3.3669493222133269E-3</v>
      </c>
      <c r="E47" s="4">
        <f ca="1">XYOmega!$CH47</f>
        <v>6.9063213235880411E-2</v>
      </c>
      <c r="F47" s="4">
        <f ca="1">XYOmega!$CI47</f>
        <v>0.58720706595884842</v>
      </c>
      <c r="G47" s="4">
        <f ca="1">XYOmega!$CK47</f>
        <v>-8.751194072118872E-3</v>
      </c>
      <c r="H47" s="4">
        <f ca="1">XYOmega!$CL47</f>
        <v>0.15904323587632926</v>
      </c>
      <c r="I47" s="6">
        <f>YXOmega!$I47</f>
        <v>410</v>
      </c>
      <c r="J47" s="6">
        <f>YXOmega!F47</f>
        <v>0.30882352941176472</v>
      </c>
      <c r="K47" s="6">
        <f ca="1">YXOmega!$CE47</f>
        <v>0.38906211860884854</v>
      </c>
      <c r="L47" s="6">
        <f ca="1">YXOmega!$CG47</f>
        <v>5.402472432500369E-3</v>
      </c>
      <c r="M47" s="6">
        <f ca="1">YXOmega!$CH47</f>
        <v>6.8647403405627513E-2</v>
      </c>
      <c r="N47" s="6">
        <f ca="1">YXOmega!$CI47</f>
        <v>0.5663979288855544</v>
      </c>
      <c r="O47" s="6">
        <f ca="1">YXOmega!$CK47</f>
        <v>3.5116772832770204E-2</v>
      </c>
      <c r="P47" s="6">
        <f ca="1">YXOmega!$CL47</f>
        <v>0.14089493754291715</v>
      </c>
      <c r="Q47" s="5">
        <f>GHLambda!$I47</f>
        <v>364</v>
      </c>
      <c r="R47" s="5">
        <f>GHLambda!F47</f>
        <v>0.31756756756756754</v>
      </c>
      <c r="S47" s="5">
        <f ca="1">GHLambda!$CE47</f>
        <v>0.49526571496791527</v>
      </c>
      <c r="T47" s="5">
        <f ca="1">GHLambda!$CG47</f>
        <v>-4.4710617780480471E-3</v>
      </c>
      <c r="U47" s="5">
        <f ca="1">GHLambda!$CH47</f>
        <v>0.17810509089981888</v>
      </c>
      <c r="V47" s="5">
        <f ca="1">GHLambda!$CI47</f>
        <v>0.54681286443895383</v>
      </c>
      <c r="W47" s="5">
        <f ca="1">GHLambda!$CK47</f>
        <v>2.0411268576148526E-5</v>
      </c>
      <c r="X47" s="5">
        <f ca="1">GHLambda!$CL47</f>
        <v>4.2798378338046436E-2</v>
      </c>
      <c r="Y47" s="7">
        <f>HGLambda!$I47</f>
        <v>155</v>
      </c>
      <c r="Z47" s="7">
        <f>HGLambda!F47</f>
        <v>0.21518987341772153</v>
      </c>
      <c r="AA47" s="7">
        <f ca="1">HGLambda!$CE47</f>
        <v>0.57210376513614414</v>
      </c>
      <c r="AB47" s="7">
        <f ca="1">HGLambda!$CG47</f>
        <v>-6.404550258927025E-3</v>
      </c>
      <c r="AC47" s="7">
        <f ca="1">HGLambda!$CH47</f>
        <v>0.1443848565039525</v>
      </c>
      <c r="AD47" s="7">
        <f ca="1">HGLambda!$CI47</f>
        <v>0.49582609079952161</v>
      </c>
      <c r="AE47" s="7">
        <f ca="1">HGLambda!$CK47</f>
        <v>-4.9016980315802648E-3</v>
      </c>
      <c r="AF47" s="7">
        <f ca="1">HGLambda!$CL47</f>
        <v>3.3010895427529996E-2</v>
      </c>
      <c r="AG47" s="8">
        <f>MNAlpha!$I47</f>
        <v>138</v>
      </c>
      <c r="AH47" s="8">
        <f>MNAlpha!F47</f>
        <v>0.43055555555555558</v>
      </c>
      <c r="AI47" s="8">
        <f ca="1">MNAlpha!$CE47</f>
        <v>0.36200530329830188</v>
      </c>
      <c r="AJ47" s="8">
        <f ca="1">MNAlpha!$CG47</f>
        <v>-3.6529320150562711E-3</v>
      </c>
      <c r="AK47" s="8">
        <f ca="1">MNAlpha!$CH47</f>
        <v>5.7328723355535668E-2</v>
      </c>
      <c r="AL47" s="8">
        <f ca="1">MNAlpha!$CI47</f>
        <v>0.43541704566484696</v>
      </c>
      <c r="AM47" s="8">
        <f ca="1">MNAlpha!$CK47</f>
        <v>4.8993997717070616E-3</v>
      </c>
      <c r="AN47" s="8">
        <f ca="1">MNAlpha!$CL47</f>
        <v>4.8933479883635618E-2</v>
      </c>
      <c r="AO47" s="21">
        <f>NMAlpha!$I47</f>
        <v>139</v>
      </c>
      <c r="AP47" s="21">
        <f>NMAlpha!F47</f>
        <v>0.35135135135135137</v>
      </c>
      <c r="AQ47" s="21">
        <f ca="1">NMAlpha!$CE47</f>
        <v>0.43552831368322686</v>
      </c>
      <c r="AR47" s="21">
        <f ca="1">NMAlpha!$CG47</f>
        <v>-6.8689226112049013E-3</v>
      </c>
      <c r="AS47" s="21">
        <f ca="1">NMAlpha!$CH47</f>
        <v>6.1914320494322661E-2</v>
      </c>
      <c r="AT47" s="21">
        <f ca="1">NMAlpha!$CI47</f>
        <v>0.42690802060165955</v>
      </c>
      <c r="AU47" s="21">
        <f ca="1">NMAlpha!$CK47</f>
        <v>-8.9531798702103989E-3</v>
      </c>
      <c r="AV47" s="21">
        <f ca="1">NMAlpha!$CL47</f>
        <v>5.9262256948041901E-2</v>
      </c>
    </row>
    <row r="48" spans="1:48" x14ac:dyDescent="0.25">
      <c r="A48" s="4">
        <f>XYOmega!$I48</f>
        <v>181</v>
      </c>
      <c r="B48" s="4">
        <f>XYOmega!F48</f>
        <v>0.38028169014084506</v>
      </c>
      <c r="C48" s="4">
        <f ca="1">XYOmega!$CE48</f>
        <v>0.34579026311845001</v>
      </c>
      <c r="D48" s="4">
        <f ca="1">XYOmega!$CG48</f>
        <v>5.9456757293849432E-3</v>
      </c>
      <c r="E48" s="4">
        <f ca="1">XYOmega!$CH48</f>
        <v>6.9691093998396431E-2</v>
      </c>
      <c r="F48" s="4">
        <f ca="1">XYOmega!$CI48</f>
        <v>0.5858517549812664</v>
      </c>
      <c r="G48" s="4">
        <f ca="1">XYOmega!$CK48</f>
        <v>-1.6094486235386136E-2</v>
      </c>
      <c r="H48" s="4">
        <f ca="1">XYOmega!$CL48</f>
        <v>0.15705981534163491</v>
      </c>
      <c r="I48" s="6">
        <f>YXOmega!$I48</f>
        <v>315</v>
      </c>
      <c r="J48" s="6">
        <f>YXOmega!F48</f>
        <v>0.31</v>
      </c>
      <c r="K48" s="6">
        <f ca="1">YXOmega!$CE48</f>
        <v>0.39101525869701464</v>
      </c>
      <c r="L48" s="6">
        <f ca="1">YXOmega!$CG48</f>
        <v>8.5900441945693778E-3</v>
      </c>
      <c r="M48" s="6">
        <f ca="1">YXOmega!$CH48</f>
        <v>7.1739987885612838E-2</v>
      </c>
      <c r="N48" s="6">
        <f ca="1">YXOmega!$CI48</f>
        <v>0.56241252292656652</v>
      </c>
      <c r="O48" s="6">
        <f ca="1">YXOmega!$CK48</f>
        <v>3.9603018852692295E-2</v>
      </c>
      <c r="P48" s="6">
        <f ca="1">YXOmega!$CL48</f>
        <v>0.13734204509494141</v>
      </c>
      <c r="Q48" s="5">
        <f>GHLambda!$I48</f>
        <v>348</v>
      </c>
      <c r="R48" s="5">
        <f>GHLambda!F48</f>
        <v>0.31868131868131866</v>
      </c>
      <c r="S48" s="5">
        <f ca="1">GHLambda!$CE48</f>
        <v>0.49615577966900182</v>
      </c>
      <c r="T48" s="5">
        <f ca="1">GHLambda!$CG48</f>
        <v>-6.099992819954673E-3</v>
      </c>
      <c r="U48" s="5">
        <f ca="1">GHLambda!$CH48</f>
        <v>0.17738814620910245</v>
      </c>
      <c r="V48" s="5">
        <f ca="1">GHLambda!$CI48</f>
        <v>0.54703049297528084</v>
      </c>
      <c r="W48" s="5">
        <f ca="1">GHLambda!$CK48</f>
        <v>-4.4467884947955246E-4</v>
      </c>
      <c r="X48" s="5">
        <f ca="1">GHLambda!$CL48</f>
        <v>4.2696653304659098E-2</v>
      </c>
      <c r="Y48" s="7">
        <f>HGLambda!$I48</f>
        <v>568</v>
      </c>
      <c r="Z48" s="7">
        <f>HGLambda!F48</f>
        <v>0.21722846441947566</v>
      </c>
      <c r="AA48" s="7">
        <f ca="1">HGLambda!$CE48</f>
        <v>0.57088135020135788</v>
      </c>
      <c r="AB48" s="7">
        <f ca="1">HGLambda!$CG48</f>
        <v>-1.2762069730995137E-2</v>
      </c>
      <c r="AC48" s="7">
        <f ca="1">HGLambda!$CH48</f>
        <v>0.15434554013975593</v>
      </c>
      <c r="AD48" s="7">
        <f ca="1">HGLambda!$CI48</f>
        <v>0.49634562703935237</v>
      </c>
      <c r="AE48" s="7">
        <f ca="1">HGLambda!$CK48</f>
        <v>-5.2935826928412208E-3</v>
      </c>
      <c r="AF48" s="7">
        <f ca="1">HGLambda!$CL48</f>
        <v>3.273650974283069E-2</v>
      </c>
      <c r="AG48" s="8">
        <f>MNAlpha!$I48</f>
        <v>123</v>
      </c>
      <c r="AH48" s="8">
        <f>MNAlpha!F48</f>
        <v>0.43137254901960786</v>
      </c>
      <c r="AI48" s="8">
        <f ca="1">MNAlpha!$CE48</f>
        <v>0.36637495731679065</v>
      </c>
      <c r="AJ48" s="8">
        <f ca="1">MNAlpha!$CG48</f>
        <v>-2.7383873462815803E-3</v>
      </c>
      <c r="AK48" s="8">
        <f ca="1">MNAlpha!$CH48</f>
        <v>5.944965920827959E-2</v>
      </c>
      <c r="AL48" s="8">
        <f ca="1">MNAlpha!$CI48</f>
        <v>0.43478486558482121</v>
      </c>
      <c r="AM48" s="8">
        <f ca="1">MNAlpha!$CK48</f>
        <v>4.3718318688549859E-3</v>
      </c>
      <c r="AN48" s="8">
        <f ca="1">MNAlpha!$CL48</f>
        <v>4.807931726023696E-2</v>
      </c>
      <c r="AO48" s="21">
        <f>NMAlpha!$I48</f>
        <v>928</v>
      </c>
      <c r="AP48" s="21">
        <f>NMAlpha!F48</f>
        <v>0.35139860139860141</v>
      </c>
      <c r="AQ48" s="21">
        <f ca="1">NMAlpha!$CE48</f>
        <v>0.43906761076646916</v>
      </c>
      <c r="AR48" s="21">
        <f ca="1">NMAlpha!$CG48</f>
        <v>-6.7745419113704802E-3</v>
      </c>
      <c r="AS48" s="21">
        <f ca="1">NMAlpha!$CH48</f>
        <v>6.1835291925654644E-2</v>
      </c>
      <c r="AT48" s="21">
        <f ca="1">NMAlpha!$CI48</f>
        <v>0.42753325332885805</v>
      </c>
      <c r="AU48" s="21">
        <f ca="1">NMAlpha!$CK48</f>
        <v>-8.7816193576097552E-3</v>
      </c>
      <c r="AV48" s="21">
        <f ca="1">NMAlpha!$CL48</f>
        <v>5.9253124850186439E-2</v>
      </c>
    </row>
    <row r="49" spans="1:48" x14ac:dyDescent="0.25">
      <c r="A49" s="4">
        <f>XYOmega!$I49</f>
        <v>254</v>
      </c>
      <c r="B49" s="4">
        <f>XYOmega!F49</f>
        <v>0.3825503355704698</v>
      </c>
      <c r="C49" s="4">
        <f ca="1">XYOmega!$CE49</f>
        <v>0.34685275965562512</v>
      </c>
      <c r="D49" s="4">
        <f ca="1">XYOmega!$CG49</f>
        <v>5.4266593026134026E-3</v>
      </c>
      <c r="E49" s="4">
        <f ca="1">XYOmega!$CH49</f>
        <v>6.9606604905474004E-2</v>
      </c>
      <c r="F49" s="4">
        <f ca="1">XYOmega!$CI49</f>
        <v>0.5842969837686417</v>
      </c>
      <c r="G49" s="4">
        <f ca="1">XYOmega!$CK49</f>
        <v>-1.8812674644987513E-2</v>
      </c>
      <c r="H49" s="4">
        <f ca="1">XYOmega!$CL49</f>
        <v>0.15444168951339277</v>
      </c>
      <c r="I49" s="6">
        <f>YXOmega!$I49</f>
        <v>152</v>
      </c>
      <c r="J49" s="6">
        <f>YXOmega!F49</f>
        <v>0.31034482758620691</v>
      </c>
      <c r="K49" s="6">
        <f ca="1">YXOmega!$CE49</f>
        <v>0.39301828038494441</v>
      </c>
      <c r="L49" s="6">
        <f ca="1">YXOmega!$CG49</f>
        <v>1.2593223673063019E-2</v>
      </c>
      <c r="M49" s="6">
        <f ca="1">YXOmega!$CH49</f>
        <v>6.9680876775874145E-2</v>
      </c>
      <c r="N49" s="6">
        <f ca="1">YXOmega!$CI49</f>
        <v>0.55845468487347005</v>
      </c>
      <c r="O49" s="6">
        <f ca="1">YXOmega!$CK49</f>
        <v>4.2546233390062124E-2</v>
      </c>
      <c r="P49" s="6">
        <f ca="1">YXOmega!$CL49</f>
        <v>0.1347855521594484</v>
      </c>
      <c r="Q49" s="5">
        <f>GHLambda!$I49</f>
        <v>239</v>
      </c>
      <c r="R49" s="5">
        <f>GHLambda!F49</f>
        <v>0.32167832167832167</v>
      </c>
      <c r="S49" s="5">
        <f ca="1">GHLambda!$CE49</f>
        <v>0.49695530556714418</v>
      </c>
      <c r="T49" s="5">
        <f ca="1">GHLambda!$CG49</f>
        <v>1.4959220351547437E-3</v>
      </c>
      <c r="U49" s="5">
        <f ca="1">GHLambda!$CH49</f>
        <v>0.17384825393104936</v>
      </c>
      <c r="V49" s="5">
        <f ca="1">GHLambda!$CI49</f>
        <v>0.54718651014227104</v>
      </c>
      <c r="W49" s="5">
        <f ca="1">GHLambda!$CK49</f>
        <v>1.0601643802790139E-3</v>
      </c>
      <c r="X49" s="5">
        <f ca="1">GHLambda!$CL49</f>
        <v>4.2260308308892387E-2</v>
      </c>
      <c r="Y49" s="7">
        <f>HGLambda!$I49</f>
        <v>529</v>
      </c>
      <c r="Z49" s="7">
        <f>HGLambda!F49</f>
        <v>0.21897810218978103</v>
      </c>
      <c r="AA49" s="7">
        <f ca="1">HGLambda!$CE49</f>
        <v>0.56969616174821247</v>
      </c>
      <c r="AB49" s="7">
        <f ca="1">HGLambda!$CG49</f>
        <v>-2.2746246395749205E-2</v>
      </c>
      <c r="AC49" s="7">
        <f ca="1">HGLambda!$CH49</f>
        <v>0.15092357363245418</v>
      </c>
      <c r="AD49" s="7">
        <f ca="1">HGLambda!$CI49</f>
        <v>0.49686369144588777</v>
      </c>
      <c r="AE49" s="7">
        <f ca="1">HGLambda!$CK49</f>
        <v>-8.0856931557412998E-3</v>
      </c>
      <c r="AF49" s="7">
        <f ca="1">HGLambda!$CL49</f>
        <v>3.1722974147890694E-2</v>
      </c>
      <c r="AG49" s="8">
        <f>MNAlpha!$I49</f>
        <v>257</v>
      </c>
      <c r="AH49" s="8">
        <f>MNAlpha!F49</f>
        <v>0.43243243243243246</v>
      </c>
      <c r="AI49" s="8">
        <f ca="1">MNAlpha!$CE49</f>
        <v>0.37075001408444108</v>
      </c>
      <c r="AJ49" s="8">
        <f ca="1">MNAlpha!$CG49</f>
        <v>-2.5265505040071982E-3</v>
      </c>
      <c r="AK49" s="8">
        <f ca="1">MNAlpha!$CH49</f>
        <v>5.934025622079634E-2</v>
      </c>
      <c r="AL49" s="8">
        <f ca="1">MNAlpha!$CI49</f>
        <v>0.43417705095139242</v>
      </c>
      <c r="AM49" s="8">
        <f ca="1">MNAlpha!$CK49</f>
        <v>4.6438123558737322E-3</v>
      </c>
      <c r="AN49" s="8">
        <f ca="1">MNAlpha!$CL49</f>
        <v>4.7770282820119553E-2</v>
      </c>
      <c r="AO49" s="21">
        <f>NMAlpha!$I49</f>
        <v>273</v>
      </c>
      <c r="AP49" s="21">
        <f>NMAlpha!F49</f>
        <v>0.35333333333333333</v>
      </c>
      <c r="AQ49" s="21">
        <f ca="1">NMAlpha!$CE49</f>
        <v>0.4425458076462192</v>
      </c>
      <c r="AR49" s="21">
        <f ca="1">NMAlpha!$CG49</f>
        <v>-6.8591997030091117E-3</v>
      </c>
      <c r="AS49" s="21">
        <f ca="1">NMAlpha!$CH49</f>
        <v>6.193020421141724E-2</v>
      </c>
      <c r="AT49" s="21">
        <f ca="1">NMAlpha!$CI49</f>
        <v>0.42815184847782467</v>
      </c>
      <c r="AU49" s="21">
        <f ca="1">NMAlpha!$CK49</f>
        <v>-6.2820375921174522E-3</v>
      </c>
      <c r="AV49" s="21">
        <f ca="1">NMAlpha!$CL49</f>
        <v>6.1389205417145598E-2</v>
      </c>
    </row>
    <row r="50" spans="1:48" x14ac:dyDescent="0.25">
      <c r="A50" s="4">
        <f>XYOmega!$I50</f>
        <v>210</v>
      </c>
      <c r="B50" s="4">
        <f>XYOmega!F50</f>
        <v>0.38333333333333336</v>
      </c>
      <c r="C50" s="4">
        <f ca="1">XYOmega!$CE50</f>
        <v>0.34792356382296868</v>
      </c>
      <c r="D50" s="4">
        <f ca="1">XYOmega!$CG50</f>
        <v>4.4961047874629029E-3</v>
      </c>
      <c r="E50" s="4">
        <f ca="1">XYOmega!$CH50</f>
        <v>6.9470172271279856E-2</v>
      </c>
      <c r="F50" s="4">
        <f ca="1">XYOmega!$CI50</f>
        <v>0.58255687472221018</v>
      </c>
      <c r="G50" s="4">
        <f ca="1">XYOmega!$CK50</f>
        <v>-1.238700023279736E-2</v>
      </c>
      <c r="H50" s="4">
        <f ca="1">XYOmega!$CL50</f>
        <v>0.15803621275704363</v>
      </c>
      <c r="I50" s="6">
        <f>YXOmega!$I50</f>
        <v>543</v>
      </c>
      <c r="J50" s="6">
        <f>YXOmega!F50</f>
        <v>0.31159420289855072</v>
      </c>
      <c r="K50" s="6">
        <f ca="1">YXOmega!$CE50</f>
        <v>0.39506212056371914</v>
      </c>
      <c r="L50" s="6">
        <f ca="1">YXOmega!$CG50</f>
        <v>1.4724243363048294E-2</v>
      </c>
      <c r="M50" s="6">
        <f ca="1">YXOmega!$CH50</f>
        <v>6.6116026969377531E-2</v>
      </c>
      <c r="N50" s="6">
        <f ca="1">YXOmega!$CI50</f>
        <v>0.55454042748540555</v>
      </c>
      <c r="O50" s="6">
        <f ca="1">YXOmega!$CK50</f>
        <v>3.7805465046633811E-2</v>
      </c>
      <c r="P50" s="6">
        <f ca="1">YXOmega!$CL50</f>
        <v>0.13976461003772225</v>
      </c>
      <c r="Q50" s="5">
        <f>GHLambda!$I50</f>
        <v>568</v>
      </c>
      <c r="R50" s="5">
        <f>GHLambda!F50</f>
        <v>0.32225913621262459</v>
      </c>
      <c r="S50" s="5">
        <f ca="1">GHLambda!$CE50</f>
        <v>0.49765036343369601</v>
      </c>
      <c r="T50" s="5">
        <f ca="1">GHLambda!$CG50</f>
        <v>1.0791268728380364E-2</v>
      </c>
      <c r="U50" s="5">
        <f ca="1">GHLambda!$CH50</f>
        <v>0.16526955555631695</v>
      </c>
      <c r="V50" s="5">
        <f ca="1">GHLambda!$CI50</f>
        <v>0.54728004141153119</v>
      </c>
      <c r="W50" s="5">
        <f ca="1">GHLambda!$CK50</f>
        <v>1.7290268003983739E-3</v>
      </c>
      <c r="X50" s="5">
        <f ca="1">GHLambda!$CL50</f>
        <v>4.2143241858217204E-2</v>
      </c>
      <c r="Y50" s="7">
        <f>HGLambda!$I50</f>
        <v>234</v>
      </c>
      <c r="Z50" s="7">
        <f>HGLambda!F50</f>
        <v>0.21951219512195122</v>
      </c>
      <c r="AA50" s="7">
        <f ca="1">HGLambda!$CE50</f>
        <v>0.56856044970143937</v>
      </c>
      <c r="AB50" s="7">
        <f ca="1">HGLambda!$CG50</f>
        <v>-2.4393652278189761E-2</v>
      </c>
      <c r="AC50" s="7">
        <f ca="1">HGLambda!$CH50</f>
        <v>0.15057571029830635</v>
      </c>
      <c r="AD50" s="7">
        <f ca="1">HGLambda!$CI50</f>
        <v>0.49738061409752499</v>
      </c>
      <c r="AE50" s="7">
        <f ca="1">HGLambda!$CK50</f>
        <v>-5.7128402746401711E-3</v>
      </c>
      <c r="AF50" s="7">
        <f ca="1">HGLambda!$CL50</f>
        <v>3.3926874280972151E-2</v>
      </c>
      <c r="AG50" s="8">
        <f>MNAlpha!$I50</f>
        <v>264</v>
      </c>
      <c r="AH50" s="8">
        <f>MNAlpha!F50</f>
        <v>0.43801652892561982</v>
      </c>
      <c r="AI50" s="8">
        <f ca="1">MNAlpha!$CE50</f>
        <v>0.37511624893903844</v>
      </c>
      <c r="AJ50" s="8">
        <f ca="1">MNAlpha!$CG50</f>
        <v>-4.4784691313040186E-3</v>
      </c>
      <c r="AK50" s="8">
        <f ca="1">MNAlpha!$CH50</f>
        <v>6.0047883360218157E-2</v>
      </c>
      <c r="AL50" s="8">
        <f ca="1">MNAlpha!$CI50</f>
        <v>0.43360009713085274</v>
      </c>
      <c r="AM50" s="8">
        <f ca="1">MNAlpha!$CK50</f>
        <v>5.4913295363105815E-3</v>
      </c>
      <c r="AN50" s="8">
        <f ca="1">MNAlpha!$CL50</f>
        <v>4.7531192648639399E-2</v>
      </c>
      <c r="AO50" s="21">
        <f>NMAlpha!$I50</f>
        <v>90</v>
      </c>
      <c r="AP50" s="21">
        <f>NMAlpha!F50</f>
        <v>0.35714285714285715</v>
      </c>
      <c r="AQ50" s="21">
        <f ca="1">NMAlpha!$CE50</f>
        <v>0.44595866995805944</v>
      </c>
      <c r="AR50" s="21">
        <f ca="1">NMAlpha!$CG50</f>
        <v>-9.5405401895413446E-3</v>
      </c>
      <c r="AS50" s="21">
        <f ca="1">NMAlpha!$CH50</f>
        <v>6.0935788301563661E-2</v>
      </c>
      <c r="AT50" s="21">
        <f ca="1">NMAlpha!$CI50</f>
        <v>0.42876097415756298</v>
      </c>
      <c r="AU50" s="21">
        <f ca="1">NMAlpha!$CK50</f>
        <v>-6.7369327657262638E-3</v>
      </c>
      <c r="AV50" s="21">
        <f ca="1">NMAlpha!$CL50</f>
        <v>6.1472504013941678E-2</v>
      </c>
    </row>
    <row r="51" spans="1:48" x14ac:dyDescent="0.25">
      <c r="A51" s="4">
        <f>XYOmega!$I51</f>
        <v>262</v>
      </c>
      <c r="B51" s="4">
        <f>XYOmega!F51</f>
        <v>0.38502673796791442</v>
      </c>
      <c r="C51" s="4">
        <f ca="1">XYOmega!$CE51</f>
        <v>0.34900412894422672</v>
      </c>
      <c r="D51" s="4">
        <f ca="1">XYOmega!$CG51</f>
        <v>9.5464729366938252E-3</v>
      </c>
      <c r="E51" s="4">
        <f ca="1">XYOmega!$CH51</f>
        <v>6.8977700102719794E-2</v>
      </c>
      <c r="F51" s="4">
        <f ca="1">XYOmega!$CI51</f>
        <v>0.58064620510886045</v>
      </c>
      <c r="G51" s="4">
        <f ca="1">XYOmega!$CK51</f>
        <v>-1.7963853037459763E-2</v>
      </c>
      <c r="H51" s="4">
        <f ca="1">XYOmega!$CL51</f>
        <v>0.15521860439847737</v>
      </c>
      <c r="I51" s="6">
        <f>YXOmega!$I51</f>
        <v>573</v>
      </c>
      <c r="J51" s="6">
        <f>YXOmega!F51</f>
        <v>0.31208053691275167</v>
      </c>
      <c r="K51" s="6">
        <f ca="1">YXOmega!$CE51</f>
        <v>0.39713772313045365</v>
      </c>
      <c r="L51" s="6">
        <f ca="1">YXOmega!$CG51</f>
        <v>1.3094357443372184E-2</v>
      </c>
      <c r="M51" s="6">
        <f ca="1">YXOmega!$CH51</f>
        <v>6.4845322727662941E-2</v>
      </c>
      <c r="N51" s="6">
        <f ca="1">YXOmega!$CI51</f>
        <v>0.55068493644924132</v>
      </c>
      <c r="O51" s="6">
        <f ca="1">YXOmega!$CK51</f>
        <v>2.6527317602826919E-2</v>
      </c>
      <c r="P51" s="6">
        <f ca="1">YXOmega!$CL51</f>
        <v>0.14260644158622054</v>
      </c>
      <c r="Q51" s="5">
        <f>GHLambda!$I51</f>
        <v>387</v>
      </c>
      <c r="R51" s="5">
        <f>GHLambda!F51</f>
        <v>0.3235294117647059</v>
      </c>
      <c r="S51" s="5">
        <f ca="1">GHLambda!$CE51</f>
        <v>0.49822833982558073</v>
      </c>
      <c r="T51" s="5">
        <f ca="1">GHLambda!$CG51</f>
        <v>2.0948106811208701E-3</v>
      </c>
      <c r="U51" s="5">
        <f ca="1">GHLambda!$CH51</f>
        <v>0.15898812095949602</v>
      </c>
      <c r="V51" s="5">
        <f ca="1">GHLambda!$CI51</f>
        <v>0.54731065510814791</v>
      </c>
      <c r="W51" s="5">
        <f ca="1">GHLambda!$CK51</f>
        <v>3.4541603861609044E-4</v>
      </c>
      <c r="X51" s="5">
        <f ca="1">GHLambda!$CL51</f>
        <v>4.1983900985595381E-2</v>
      </c>
      <c r="Y51" s="7">
        <f>HGLambda!$I51</f>
        <v>356</v>
      </c>
      <c r="Z51" s="7">
        <f>HGLambda!F51</f>
        <v>0.21965317919075145</v>
      </c>
      <c r="AA51" s="7">
        <f ca="1">HGLambda!$CE51</f>
        <v>0.56748527073040167</v>
      </c>
      <c r="AB51" s="7">
        <f ca="1">HGLambda!$CG51</f>
        <v>-2.5724692086437743E-2</v>
      </c>
      <c r="AC51" s="7">
        <f ca="1">HGLambda!$CH51</f>
        <v>0.15072941278470606</v>
      </c>
      <c r="AD51" s="7">
        <f ca="1">HGLambda!$CI51</f>
        <v>0.49789661251457351</v>
      </c>
      <c r="AE51" s="7">
        <f ca="1">HGLambda!$CK51</f>
        <v>-5.5294237614461382E-3</v>
      </c>
      <c r="AF51" s="7">
        <f ca="1">HGLambda!$CL51</f>
        <v>3.3723901561335638E-2</v>
      </c>
      <c r="AG51" s="8">
        <f>MNAlpha!$I51</f>
        <v>928</v>
      </c>
      <c r="AH51" s="8">
        <f>MNAlpha!F51</f>
        <v>0.4410112359550562</v>
      </c>
      <c r="AI51" s="8">
        <f ca="1">MNAlpha!$CE51</f>
        <v>0.37946003183086102</v>
      </c>
      <c r="AJ51" s="8">
        <f ca="1">MNAlpha!$CG51</f>
        <v>-8.2380157405188264E-3</v>
      </c>
      <c r="AK51" s="8">
        <f ca="1">MNAlpha!$CH51</f>
        <v>6.4004760644085057E-2</v>
      </c>
      <c r="AL51" s="8">
        <f ca="1">MNAlpha!$CI51</f>
        <v>0.43305978745074697</v>
      </c>
      <c r="AM51" s="8">
        <f ca="1">MNAlpha!$CK51</f>
        <v>1.0625414113111171E-3</v>
      </c>
      <c r="AN51" s="8">
        <f ca="1">MNAlpha!$CL51</f>
        <v>4.262098280436457E-2</v>
      </c>
      <c r="AO51" s="21">
        <f>NMAlpha!$I51</f>
        <v>264</v>
      </c>
      <c r="AP51" s="21">
        <f>NMAlpha!F51</f>
        <v>0.35751295336787564</v>
      </c>
      <c r="AQ51" s="21">
        <f ca="1">NMAlpha!$CE51</f>
        <v>0.44930253679581833</v>
      </c>
      <c r="AR51" s="21">
        <f ca="1">NMAlpha!$CG51</f>
        <v>-9.7709662555859195E-3</v>
      </c>
      <c r="AS51" s="21">
        <f ca="1">NMAlpha!$CH51</f>
        <v>6.0989112977289719E-2</v>
      </c>
      <c r="AT51" s="21">
        <f ca="1">NMAlpha!$CI51</f>
        <v>0.42935800896915444</v>
      </c>
      <c r="AU51" s="21">
        <f ca="1">NMAlpha!$CK51</f>
        <v>-7.9975189303763024E-3</v>
      </c>
      <c r="AV51" s="21">
        <f ca="1">NMAlpha!$CL51</f>
        <v>6.193724770152538E-2</v>
      </c>
    </row>
    <row r="52" spans="1:48" x14ac:dyDescent="0.25">
      <c r="A52" s="4">
        <f>XYOmega!$I52</f>
        <v>252</v>
      </c>
      <c r="B52" s="4">
        <f>XYOmega!F52</f>
        <v>0.38709677419354838</v>
      </c>
      <c r="C52" s="4">
        <f ca="1">XYOmega!$CE52</f>
        <v>0.35009547803746421</v>
      </c>
      <c r="D52" s="4">
        <f ca="1">XYOmega!$CG52</f>
        <v>3.0776000784284484E-3</v>
      </c>
      <c r="E52" s="4">
        <f ca="1">XYOmega!$CH52</f>
        <v>5.8317223381725944E-2</v>
      </c>
      <c r="F52" s="4">
        <f ca="1">XYOmega!$CI52</f>
        <v>0.57858028139417916</v>
      </c>
      <c r="G52" s="4">
        <f ca="1">XYOmega!$CK52</f>
        <v>-1.2464171825474529E-2</v>
      </c>
      <c r="H52" s="4">
        <f ca="1">XYOmega!$CL52</f>
        <v>0.15895753195252024</v>
      </c>
      <c r="I52" s="6">
        <f>YXOmega!$I52</f>
        <v>329</v>
      </c>
      <c r="J52" s="6">
        <f>YXOmega!F52</f>
        <v>0.3125</v>
      </c>
      <c r="K52" s="6">
        <f ca="1">YXOmega!$CE52</f>
        <v>0.39923612791700397</v>
      </c>
      <c r="L52" s="6">
        <f ca="1">YXOmega!$CG52</f>
        <v>9.1056814795801699E-3</v>
      </c>
      <c r="M52" s="6">
        <f ca="1">YXOmega!$CH52</f>
        <v>6.9371468534366182E-2</v>
      </c>
      <c r="N52" s="6">
        <f ca="1">YXOmega!$CI52</f>
        <v>0.54690251854822836</v>
      </c>
      <c r="O52" s="6">
        <f ca="1">YXOmega!$CK52</f>
        <v>1.6769395487490145E-2</v>
      </c>
      <c r="P52" s="6">
        <f ca="1">YXOmega!$CL52</f>
        <v>0.15007208784561812</v>
      </c>
      <c r="Q52" s="5">
        <f>GHLambda!$I52</f>
        <v>643</v>
      </c>
      <c r="R52" s="5">
        <f>GHLambda!F52</f>
        <v>0.32432432432432434</v>
      </c>
      <c r="S52" s="5">
        <f ca="1">GHLambda!$CE52</f>
        <v>0.49867796861906727</v>
      </c>
      <c r="T52" s="5">
        <f ca="1">GHLambda!$CG52</f>
        <v>-3.8458988353176592E-3</v>
      </c>
      <c r="U52" s="5">
        <f ca="1">GHLambda!$CH52</f>
        <v>0.15776675837553206</v>
      </c>
      <c r="V52" s="5">
        <f ca="1">GHLambda!$CI52</f>
        <v>0.54727834116454277</v>
      </c>
      <c r="W52" s="5">
        <f ca="1">GHLambda!$CK52</f>
        <v>-2.2228384857477996E-3</v>
      </c>
      <c r="X52" s="5">
        <f ca="1">GHLambda!$CL52</f>
        <v>4.1952909145506624E-2</v>
      </c>
      <c r="Y52" s="7">
        <f>HGLambda!$I52</f>
        <v>331</v>
      </c>
      <c r="Z52" s="7">
        <f>HGLambda!F52</f>
        <v>0.22292993630573249</v>
      </c>
      <c r="AA52" s="7">
        <f ca="1">HGLambda!$CE52</f>
        <v>0.56648047514900191</v>
      </c>
      <c r="AB52" s="7">
        <f ca="1">HGLambda!$CG52</f>
        <v>-1.9635621910054461E-2</v>
      </c>
      <c r="AC52" s="7">
        <f ca="1">HGLambda!$CH52</f>
        <v>0.15949415661101049</v>
      </c>
      <c r="AD52" s="7">
        <f ca="1">HGLambda!$CI52</f>
        <v>0.49841180460654583</v>
      </c>
      <c r="AE52" s="7">
        <f ca="1">HGLambda!$CK52</f>
        <v>-5.9969307246957055E-3</v>
      </c>
      <c r="AF52" s="7">
        <f ca="1">HGLambda!$CL52</f>
        <v>3.3622415916007072E-2</v>
      </c>
      <c r="AG52" s="8">
        <f>MNAlpha!$I52</f>
        <v>254</v>
      </c>
      <c r="AH52" s="8">
        <f>MNAlpha!F52</f>
        <v>0.44230769230769229</v>
      </c>
      <c r="AI52" s="8">
        <f ca="1">MNAlpha!$CE52</f>
        <v>0.38376838555519621</v>
      </c>
      <c r="AJ52" s="8">
        <f ca="1">MNAlpha!$CG52</f>
        <v>-7.3670873573161893E-3</v>
      </c>
      <c r="AK52" s="8">
        <f ca="1">MNAlpha!$CH52</f>
        <v>6.4689534040181337E-2</v>
      </c>
      <c r="AL52" s="8">
        <f ca="1">MNAlpha!$CI52</f>
        <v>0.4325611958217393</v>
      </c>
      <c r="AM52" s="8">
        <f ca="1">MNAlpha!$CK52</f>
        <v>1.7549578856757438E-3</v>
      </c>
      <c r="AN52" s="8">
        <f ca="1">MNAlpha!$CL52</f>
        <v>4.3813637182417459E-2</v>
      </c>
      <c r="AO52" s="21">
        <f>NMAlpha!$I52</f>
        <v>495</v>
      </c>
      <c r="AP52" s="21">
        <f>NMAlpha!F52</f>
        <v>0.35860058309037901</v>
      </c>
      <c r="AQ52" s="21">
        <f ca="1">NMAlpha!$CE52</f>
        <v>0.45257431369809509</v>
      </c>
      <c r="AR52" s="21">
        <f ca="1">NMAlpha!$CG52</f>
        <v>-9.3149960522526543E-3</v>
      </c>
      <c r="AS52" s="21">
        <f ca="1">NMAlpha!$CH52</f>
        <v>6.1066524467328707E-2</v>
      </c>
      <c r="AT52" s="21">
        <f ca="1">NMAlpha!$CI52</f>
        <v>0.42994054445788515</v>
      </c>
      <c r="AU52" s="21">
        <f ca="1">NMAlpha!$CK52</f>
        <v>-6.4026054411004292E-3</v>
      </c>
      <c r="AV52" s="21">
        <f ca="1">NMAlpha!$CL52</f>
        <v>6.2781192991598497E-2</v>
      </c>
    </row>
    <row r="53" spans="1:48" x14ac:dyDescent="0.25">
      <c r="A53" s="4">
        <f>XYOmega!$I53</f>
        <v>100</v>
      </c>
      <c r="B53" s="4">
        <f>XYOmega!F53</f>
        <v>0.38709677419354838</v>
      </c>
      <c r="C53" s="4">
        <f ca="1">XYOmega!$CE53</f>
        <v>0.35119823097968822</v>
      </c>
      <c r="D53" s="4">
        <f ca="1">XYOmega!$CG53</f>
        <v>-1.8230397664782637E-4</v>
      </c>
      <c r="E53" s="4">
        <f ca="1">XYOmega!$CH53</f>
        <v>5.8932088145686082E-2</v>
      </c>
      <c r="F53" s="4">
        <f ca="1">XYOmega!$CI53</f>
        <v>0.5763748199256723</v>
      </c>
      <c r="G53" s="4">
        <f ca="1">XYOmega!$CK53</f>
        <v>-1.2359597436068081E-2</v>
      </c>
      <c r="H53" s="4">
        <f ca="1">XYOmega!$CL53</f>
        <v>0.15894114306492632</v>
      </c>
      <c r="I53" s="6">
        <f>YXOmega!$I53</f>
        <v>194</v>
      </c>
      <c r="J53" s="6">
        <f>YXOmega!F53</f>
        <v>0.3125</v>
      </c>
      <c r="K53" s="6">
        <f ca="1">YXOmega!$CE53</f>
        <v>0.40134854970948347</v>
      </c>
      <c r="L53" s="6">
        <f ca="1">YXOmega!$CG53</f>
        <v>5.9848488160423752E-3</v>
      </c>
      <c r="M53" s="6">
        <f ca="1">YXOmega!$CH53</f>
        <v>6.7679523676165407E-2</v>
      </c>
      <c r="N53" s="6">
        <f ca="1">YXOmega!$CI53</f>
        <v>0.54320655833709153</v>
      </c>
      <c r="O53" s="6">
        <f ca="1">YXOmega!$CK53</f>
        <v>1.7706173844897321E-2</v>
      </c>
      <c r="P53" s="6">
        <f ca="1">YXOmega!$CL53</f>
        <v>0.15010167417146414</v>
      </c>
      <c r="Q53" s="5">
        <f>GHLambda!$I53</f>
        <v>293</v>
      </c>
      <c r="R53" s="5">
        <f>GHLambda!F53</f>
        <v>0.32704402515723269</v>
      </c>
      <c r="S53" s="5">
        <f ca="1">GHLambda!$CE53</f>
        <v>0.4989893504361963</v>
      </c>
      <c r="T53" s="5">
        <f ca="1">GHLambda!$CG53</f>
        <v>-1.0935472411577848E-2</v>
      </c>
      <c r="U53" s="5">
        <f ca="1">GHLambda!$CH53</f>
        <v>0.15800939212842718</v>
      </c>
      <c r="V53" s="5">
        <f ca="1">GHLambda!$CI53</f>
        <v>0.5471834890592796</v>
      </c>
      <c r="W53" s="5">
        <f ca="1">GHLambda!$CK53</f>
        <v>-2.3561452088146765E-3</v>
      </c>
      <c r="X53" s="5">
        <f ca="1">GHLambda!$CL53</f>
        <v>4.1899126635871677E-2</v>
      </c>
      <c r="Y53" s="7">
        <f>HGLambda!$I53</f>
        <v>286</v>
      </c>
      <c r="Z53" s="7">
        <f>HGLambda!F53</f>
        <v>0.22448979591836735</v>
      </c>
      <c r="AA53" s="7">
        <f ca="1">HGLambda!$CE53</f>
        <v>0.56555470178040934</v>
      </c>
      <c r="AB53" s="7">
        <f ca="1">HGLambda!$CG53</f>
        <v>-1.6977589191366323E-2</v>
      </c>
      <c r="AC53" s="7">
        <f ca="1">HGLambda!$CH53</f>
        <v>0.16115352704991984</v>
      </c>
      <c r="AD53" s="7">
        <f ca="1">HGLambda!$CI53</f>
        <v>0.49892622066635012</v>
      </c>
      <c r="AE53" s="7">
        <f ca="1">HGLambda!$CK53</f>
        <v>-5.5415552707276218E-3</v>
      </c>
      <c r="AF53" s="7">
        <f ca="1">HGLambda!$CL53</f>
        <v>3.3546388136680573E-2</v>
      </c>
      <c r="AG53" s="8">
        <f>MNAlpha!$I53</f>
        <v>247</v>
      </c>
      <c r="AH53" s="8">
        <f>MNAlpha!F53</f>
        <v>0.44329896907216493</v>
      </c>
      <c r="AI53" s="8">
        <f ca="1">MNAlpha!$CE53</f>
        <v>0.38802903579021208</v>
      </c>
      <c r="AJ53" s="8">
        <f ca="1">MNAlpha!$CG53</f>
        <v>-9.2795515292606236E-3</v>
      </c>
      <c r="AK53" s="8">
        <f ca="1">MNAlpha!$CH53</f>
        <v>6.6340327104980307E-2</v>
      </c>
      <c r="AL53" s="8">
        <f ca="1">MNAlpha!$CI53</f>
        <v>0.4321086934260196</v>
      </c>
      <c r="AM53" s="8">
        <f ca="1">MNAlpha!$CK53</f>
        <v>1.6598677024487849E-3</v>
      </c>
      <c r="AN53" s="8">
        <f ca="1">MNAlpha!$CL53</f>
        <v>4.375239200836125E-2</v>
      </c>
      <c r="AO53" s="21">
        <f>NMAlpha!$I53</f>
        <v>480</v>
      </c>
      <c r="AP53" s="21">
        <f>NMAlpha!F53</f>
        <v>0.36727272727272725</v>
      </c>
      <c r="AQ53" s="21">
        <f ca="1">NMAlpha!$CE53</f>
        <v>0.45577146255668782</v>
      </c>
      <c r="AR53" s="21">
        <f ca="1">NMAlpha!$CG53</f>
        <v>-9.4164688215824834E-3</v>
      </c>
      <c r="AS53" s="21">
        <f ca="1">NMAlpha!$CH53</f>
        <v>6.0975485977768716E-2</v>
      </c>
      <c r="AT53" s="21">
        <f ca="1">NMAlpha!$CI53</f>
        <v>0.43050638588841317</v>
      </c>
      <c r="AU53" s="21">
        <f ca="1">NMAlpha!$CK53</f>
        <v>-4.5273089765450391E-3</v>
      </c>
      <c r="AV53" s="21">
        <f ca="1">NMAlpha!$CL53</f>
        <v>6.2972132963425256E-2</v>
      </c>
    </row>
    <row r="54" spans="1:48" x14ac:dyDescent="0.25">
      <c r="A54" s="4">
        <f>XYOmega!$I54</f>
        <v>539</v>
      </c>
      <c r="B54" s="4">
        <f>XYOmega!F54</f>
        <v>0.38823529411764707</v>
      </c>
      <c r="C54" s="4">
        <f ca="1">XYOmega!$CE54</f>
        <v>0.35231263164362497</v>
      </c>
      <c r="D54" s="4">
        <f ca="1">XYOmega!$CG54</f>
        <v>-1.1234666107987247E-4</v>
      </c>
      <c r="E54" s="4">
        <f ca="1">XYOmega!$CH54</f>
        <v>5.8968786459038122E-2</v>
      </c>
      <c r="F54" s="4">
        <f ca="1">XYOmega!$CI54</f>
        <v>0.57404583387265828</v>
      </c>
      <c r="G54" s="4">
        <f ca="1">XYOmega!$CK54</f>
        <v>-2.2887852590150918E-2</v>
      </c>
      <c r="H54" s="4">
        <f ca="1">XYOmega!$CL54</f>
        <v>0.16163731980026202</v>
      </c>
      <c r="I54" s="6">
        <f>YXOmega!$I54</f>
        <v>202</v>
      </c>
      <c r="J54" s="6">
        <f>YXOmega!F54</f>
        <v>0.31372549019607843</v>
      </c>
      <c r="K54" s="6">
        <f ca="1">YXOmega!$CE54</f>
        <v>0.40346644792398972</v>
      </c>
      <c r="L54" s="6">
        <f ca="1">YXOmega!$CG54</f>
        <v>1.8481154220135975E-3</v>
      </c>
      <c r="M54" s="6">
        <f ca="1">YXOmega!$CH54</f>
        <v>6.7375580150588255E-2</v>
      </c>
      <c r="N54" s="6">
        <f ca="1">YXOmega!$CI54</f>
        <v>0.53960948285346944</v>
      </c>
      <c r="O54" s="6">
        <f ca="1">YXOmega!$CK54</f>
        <v>1.4660060208083418E-2</v>
      </c>
      <c r="P54" s="6">
        <f ca="1">YXOmega!$CL54</f>
        <v>0.15299613788033242</v>
      </c>
      <c r="Q54" s="5">
        <f>GHLambda!$I54</f>
        <v>106</v>
      </c>
      <c r="R54" s="5">
        <f>GHLambda!F54</f>
        <v>0.32758620689655171</v>
      </c>
      <c r="S54" s="5">
        <f ca="1">GHLambda!$CE54</f>
        <v>0.4991539608641839</v>
      </c>
      <c r="T54" s="5">
        <f ca="1">GHLambda!$CG54</f>
        <v>-1.4268356695158644E-2</v>
      </c>
      <c r="U54" s="5">
        <f ca="1">GHLambda!$CH54</f>
        <v>0.15791549719223269</v>
      </c>
      <c r="V54" s="5">
        <f ca="1">GHLambda!$CI54</f>
        <v>0.54702686507406517</v>
      </c>
      <c r="W54" s="5">
        <f ca="1">GHLambda!$CK54</f>
        <v>-4.1923168858023583E-3</v>
      </c>
      <c r="X54" s="5">
        <f ca="1">GHLambda!$CL54</f>
        <v>4.101171230808922E-2</v>
      </c>
      <c r="Y54" s="7">
        <f>HGLambda!$I54</f>
        <v>338</v>
      </c>
      <c r="Z54" s="7">
        <f>HGLambda!F54</f>
        <v>0.22619047619047619</v>
      </c>
      <c r="AA54" s="7">
        <f ca="1">HGLambda!$CE54</f>
        <v>0.56471538022986234</v>
      </c>
      <c r="AB54" s="7">
        <f ca="1">HGLambda!$CG54</f>
        <v>-1.5991543847885155E-2</v>
      </c>
      <c r="AC54" s="7">
        <f ca="1">HGLambda!$CH54</f>
        <v>0.16131936005964584</v>
      </c>
      <c r="AD54" s="7">
        <f ca="1">HGLambda!$CI54</f>
        <v>0.49943981446205421</v>
      </c>
      <c r="AE54" s="7">
        <f ca="1">HGLambda!$CK54</f>
        <v>-6.1023659131960832E-3</v>
      </c>
      <c r="AF54" s="7">
        <f ca="1">HGLambda!$CL54</f>
        <v>3.3135572062263731E-2</v>
      </c>
      <c r="AG54" s="8">
        <f>MNAlpha!$I54</f>
        <v>480</v>
      </c>
      <c r="AH54" s="8">
        <f>MNAlpha!F54</f>
        <v>0.44878048780487806</v>
      </c>
      <c r="AI54" s="8">
        <f ca="1">MNAlpha!$CE54</f>
        <v>0.39223045339080381</v>
      </c>
      <c r="AJ54" s="8">
        <f ca="1">MNAlpha!$CG54</f>
        <v>-1.4346199595621509E-3</v>
      </c>
      <c r="AK54" s="8">
        <f ca="1">MNAlpha!$CH54</f>
        <v>8.481854603519208E-2</v>
      </c>
      <c r="AL54" s="8">
        <f ca="1">MNAlpha!$CI54</f>
        <v>0.43170595914278198</v>
      </c>
      <c r="AM54" s="8">
        <f ca="1">MNAlpha!$CK54</f>
        <v>2.3250259348550737E-3</v>
      </c>
      <c r="AN54" s="8">
        <f ca="1">MNAlpha!$CL54</f>
        <v>4.2811755713064989E-2</v>
      </c>
      <c r="AO54" s="21">
        <f>NMAlpha!$I54</f>
        <v>257</v>
      </c>
      <c r="AP54" s="21">
        <f>NMAlpha!F54</f>
        <v>0.36986301369863012</v>
      </c>
      <c r="AQ54" s="21">
        <f ca="1">NMAlpha!$CE54</f>
        <v>0.45889198872719572</v>
      </c>
      <c r="AR54" s="21">
        <f ca="1">NMAlpha!$CG54</f>
        <v>-6.7322700259892726E-3</v>
      </c>
      <c r="AS54" s="21">
        <f ca="1">NMAlpha!$CH54</f>
        <v>6.0970328733804632E-2</v>
      </c>
      <c r="AT54" s="21">
        <f ca="1">NMAlpha!$CI54</f>
        <v>0.43105355148263114</v>
      </c>
      <c r="AU54" s="21">
        <f ca="1">NMAlpha!$CK54</f>
        <v>-3.2334213346269622E-3</v>
      </c>
      <c r="AV54" s="21">
        <f ca="1">NMAlpha!$CL54</f>
        <v>6.2060872135010825E-2</v>
      </c>
    </row>
    <row r="55" spans="1:48" x14ac:dyDescent="0.25">
      <c r="A55" s="4">
        <f>XYOmega!$I55</f>
        <v>585</v>
      </c>
      <c r="B55" s="4">
        <f>XYOmega!F55</f>
        <v>0.38853503184713378</v>
      </c>
      <c r="C55" s="4">
        <f ca="1">XYOmega!$CE55</f>
        <v>0.35343857492922454</v>
      </c>
      <c r="D55" s="4">
        <f ca="1">XYOmega!$CG55</f>
        <v>7.0179495981845252E-4</v>
      </c>
      <c r="E55" s="4">
        <f ca="1">XYOmega!$CH55</f>
        <v>5.9199596952587502E-2</v>
      </c>
      <c r="F55" s="4">
        <f ca="1">XYOmega!$CI55</f>
        <v>0.57160952632618955</v>
      </c>
      <c r="G55" s="4">
        <f ca="1">XYOmega!$CK55</f>
        <v>-9.5513617777328638E-3</v>
      </c>
      <c r="H55" s="4">
        <f ca="1">XYOmega!$CL55</f>
        <v>0.15903448736527331</v>
      </c>
      <c r="I55" s="6">
        <f>YXOmega!$I55</f>
        <v>271</v>
      </c>
      <c r="J55" s="6">
        <f>YXOmega!F55</f>
        <v>0.31693989071038253</v>
      </c>
      <c r="K55" s="6">
        <f ca="1">YXOmega!$CE55</f>
        <v>0.40558158748607198</v>
      </c>
      <c r="L55" s="6">
        <f ca="1">YXOmega!$CG55</f>
        <v>-2.3566956269541105E-4</v>
      </c>
      <c r="M55" s="6">
        <f ca="1">YXOmega!$CH55</f>
        <v>6.5057613381171678E-2</v>
      </c>
      <c r="N55" s="6">
        <f ca="1">YXOmega!$CI55</f>
        <v>0.5361227339085527</v>
      </c>
      <c r="O55" s="6">
        <f ca="1">YXOmega!$CK55</f>
        <v>9.0211884607410385E-3</v>
      </c>
      <c r="P55" s="6">
        <f ca="1">YXOmega!$CL55</f>
        <v>0.15518054453611357</v>
      </c>
      <c r="Q55" s="5">
        <f>GHLambda!$I55</f>
        <v>336</v>
      </c>
      <c r="R55" s="5">
        <f>GHLambda!F55</f>
        <v>0.32804232804232802</v>
      </c>
      <c r="S55" s="5">
        <f ca="1">GHLambda!$CE55</f>
        <v>0.49916464833605445</v>
      </c>
      <c r="T55" s="5">
        <f ca="1">GHLambda!$CG55</f>
        <v>-1.2516740604911931E-2</v>
      </c>
      <c r="U55" s="5">
        <f ca="1">GHLambda!$CH55</f>
        <v>0.15850011694018842</v>
      </c>
      <c r="V55" s="5">
        <f ca="1">GHLambda!$CI55</f>
        <v>0.5468095889962834</v>
      </c>
      <c r="W55" s="5">
        <f ca="1">GHLambda!$CK55</f>
        <v>-5.2327391548958619E-3</v>
      </c>
      <c r="X55" s="5">
        <f ca="1">GHLambda!$CL55</f>
        <v>4.0631631919193348E-2</v>
      </c>
      <c r="Y55" s="7">
        <f>HGLambda!$I55</f>
        <v>499</v>
      </c>
      <c r="Z55" s="7">
        <f>HGLambda!F55</f>
        <v>0.2271062271062271</v>
      </c>
      <c r="AA55" s="7">
        <f ca="1">HGLambda!$CE55</f>
        <v>0.56396874002682185</v>
      </c>
      <c r="AB55" s="7">
        <f ca="1">HGLambda!$CG55</f>
        <v>-2.1960446453885445E-2</v>
      </c>
      <c r="AC55" s="7">
        <f ca="1">HGLambda!$CH55</f>
        <v>0.15661719438999253</v>
      </c>
      <c r="AD55" s="7">
        <f ca="1">HGLambda!$CI55</f>
        <v>0.49995247347514032</v>
      </c>
      <c r="AE55" s="7">
        <f ca="1">HGLambda!$CK55</f>
        <v>-4.6235115776486957E-3</v>
      </c>
      <c r="AF55" s="7">
        <f ca="1">HGLambda!$CL55</f>
        <v>3.3835114772538241E-2</v>
      </c>
      <c r="AG55" s="8">
        <f>MNAlpha!$I55</f>
        <v>672</v>
      </c>
      <c r="AH55" s="8">
        <f>MNAlpha!F55</f>
        <v>0.4489051094890511</v>
      </c>
      <c r="AI55" s="8">
        <f ca="1">MNAlpha!$CE55</f>
        <v>0.39636188937599909</v>
      </c>
      <c r="AJ55" s="8">
        <f ca="1">MNAlpha!$CG55</f>
        <v>-4.1206194712469727E-3</v>
      </c>
      <c r="AK55" s="8">
        <f ca="1">MNAlpha!$CH55</f>
        <v>8.5743920898174314E-2</v>
      </c>
      <c r="AL55" s="8">
        <f ca="1">MNAlpha!$CI55</f>
        <v>0.43135599339320907</v>
      </c>
      <c r="AM55" s="8">
        <f ca="1">MNAlpha!$CK55</f>
        <v>2.6237844831243791E-3</v>
      </c>
      <c r="AN55" s="8">
        <f ca="1">MNAlpha!$CL55</f>
        <v>4.2875972256762443E-2</v>
      </c>
      <c r="AO55" s="21">
        <f>NMAlpha!$I55</f>
        <v>142</v>
      </c>
      <c r="AP55" s="21">
        <f>NMAlpha!F55</f>
        <v>0.3707865168539326</v>
      </c>
      <c r="AQ55" s="21">
        <f ca="1">NMAlpha!$CE55</f>
        <v>0.46193442561112907</v>
      </c>
      <c r="AR55" s="21">
        <f ca="1">NMAlpha!$CG55</f>
        <v>1.0030369116826757E-3</v>
      </c>
      <c r="AS55" s="21">
        <f ca="1">NMAlpha!$CH55</f>
        <v>6.3166149644224776E-2</v>
      </c>
      <c r="AT55" s="21">
        <f ca="1">NMAlpha!$CI55</f>
        <v>0.43158027025444534</v>
      </c>
      <c r="AU55" s="21">
        <f ca="1">NMAlpha!$CK55</f>
        <v>5.4182086068331784E-4</v>
      </c>
      <c r="AV55" s="21">
        <f ca="1">NMAlpha!$CL55</f>
        <v>5.8692525021869286E-2</v>
      </c>
    </row>
    <row r="56" spans="1:48" x14ac:dyDescent="0.25">
      <c r="A56" s="4">
        <f>XYOmega!$I56</f>
        <v>142</v>
      </c>
      <c r="B56" s="4">
        <f>XYOmega!F56</f>
        <v>0.3888888888888889</v>
      </c>
      <c r="C56" s="4">
        <f ca="1">XYOmega!$CE56</f>
        <v>0.35457563361633276</v>
      </c>
      <c r="D56" s="4">
        <f ca="1">XYOmega!$CG56</f>
        <v>6.2772902330572233E-3</v>
      </c>
      <c r="E56" s="4">
        <f ca="1">XYOmega!$CH56</f>
        <v>5.9221431090395078E-2</v>
      </c>
      <c r="F56" s="4">
        <f ca="1">XYOmega!$CI56</f>
        <v>0.56908218945935818</v>
      </c>
      <c r="G56" s="4">
        <f ca="1">XYOmega!$CK56</f>
        <v>-1.203006339035295E-2</v>
      </c>
      <c r="H56" s="4">
        <f ca="1">XYOmega!$CL56</f>
        <v>0.15898719757502888</v>
      </c>
      <c r="I56" s="6">
        <f>YXOmega!$I56</f>
        <v>129</v>
      </c>
      <c r="J56" s="6">
        <f>YXOmega!F56</f>
        <v>0.31818181818181818</v>
      </c>
      <c r="K56" s="6">
        <f ca="1">YXOmega!$CE56</f>
        <v>0.40768609144391221</v>
      </c>
      <c r="L56" s="6">
        <f ca="1">YXOmega!$CG56</f>
        <v>-8.0420832423735544E-4</v>
      </c>
      <c r="M56" s="6">
        <f ca="1">YXOmega!$CH56</f>
        <v>6.4935455803313794E-2</v>
      </c>
      <c r="N56" s="6">
        <f ca="1">YXOmega!$CI56</f>
        <v>0.53275674751236846</v>
      </c>
      <c r="O56" s="6">
        <f ca="1">YXOmega!$CK56</f>
        <v>1.0669915064643518E-3</v>
      </c>
      <c r="P56" s="6">
        <f ca="1">YXOmega!$CL56</f>
        <v>0.14826577251232062</v>
      </c>
      <c r="Q56" s="5">
        <f>GHLambda!$I56</f>
        <v>282</v>
      </c>
      <c r="R56" s="5">
        <f>GHLambda!F56</f>
        <v>0.32911392405063289</v>
      </c>
      <c r="S56" s="5">
        <f ca="1">GHLambda!$CE56</f>
        <v>0.49901562250941395</v>
      </c>
      <c r="T56" s="5">
        <f ca="1">GHLambda!$CG56</f>
        <v>-5.2753699068965555E-3</v>
      </c>
      <c r="U56" s="5">
        <f ca="1">GHLambda!$CH56</f>
        <v>0.15097217219760439</v>
      </c>
      <c r="V56" s="5">
        <f ca="1">GHLambda!$CI56</f>
        <v>0.54653311038861108</v>
      </c>
      <c r="W56" s="5">
        <f ca="1">GHLambda!$CK56</f>
        <v>-3.3357422339759658E-3</v>
      </c>
      <c r="X56" s="5">
        <f ca="1">GHLambda!$CL56</f>
        <v>4.0007128342623599E-2</v>
      </c>
      <c r="Y56" s="7">
        <f>HGLambda!$I56</f>
        <v>440</v>
      </c>
      <c r="Z56" s="7">
        <f>HGLambda!F56</f>
        <v>0.22746781115879827</v>
      </c>
      <c r="AA56" s="7">
        <f ca="1">HGLambda!$CE56</f>
        <v>0.56331982611540821</v>
      </c>
      <c r="AB56" s="7">
        <f ca="1">HGLambda!$CG56</f>
        <v>-1.3184203383579228E-2</v>
      </c>
      <c r="AC56" s="7">
        <f ca="1">HGLambda!$CH56</f>
        <v>0.15051662954412443</v>
      </c>
      <c r="AD56" s="7">
        <f ca="1">HGLambda!$CI56</f>
        <v>0.5004640283324665</v>
      </c>
      <c r="AE56" s="7">
        <f ca="1">HGLambda!$CK56</f>
        <v>-3.5772014198115396E-3</v>
      </c>
      <c r="AF56" s="7">
        <f ca="1">HGLambda!$CL56</f>
        <v>3.2780303492474613E-2</v>
      </c>
      <c r="AG56" s="8">
        <f>MNAlpha!$I56</f>
        <v>80</v>
      </c>
      <c r="AH56" s="8">
        <f>MNAlpha!F56</f>
        <v>0.45161290322580644</v>
      </c>
      <c r="AI56" s="8">
        <f ca="1">MNAlpha!$CE56</f>
        <v>0.40041340303496387</v>
      </c>
      <c r="AJ56" s="8">
        <f ca="1">MNAlpha!$CG56</f>
        <v>-2.5722192895487194E-3</v>
      </c>
      <c r="AK56" s="8">
        <f ca="1">MNAlpha!$CH56</f>
        <v>8.5373785709195502E-2</v>
      </c>
      <c r="AL56" s="8">
        <f ca="1">MNAlpha!$CI56</f>
        <v>0.43106113509910365</v>
      </c>
      <c r="AM56" s="8">
        <f ca="1">MNAlpha!$CK56</f>
        <v>1.7473726331941187E-3</v>
      </c>
      <c r="AN56" s="8">
        <f ca="1">MNAlpha!$CL56</f>
        <v>4.3551431483662868E-2</v>
      </c>
      <c r="AO56" s="21">
        <f>NMAlpha!$I56</f>
        <v>341</v>
      </c>
      <c r="AP56" s="21">
        <f>NMAlpha!F56</f>
        <v>0.37234042553191488</v>
      </c>
      <c r="AQ56" s="21">
        <f ca="1">NMAlpha!$CE56</f>
        <v>0.464897816968112</v>
      </c>
      <c r="AR56" s="21">
        <f ca="1">NMAlpha!$CG56</f>
        <v>5.8048464449271071E-3</v>
      </c>
      <c r="AS56" s="21">
        <f ca="1">NMAlpha!$CH56</f>
        <v>6.4088238349519377E-2</v>
      </c>
      <c r="AT56" s="21">
        <f ca="1">NMAlpha!$CI56</f>
        <v>0.43208497857039618</v>
      </c>
      <c r="AU56" s="21">
        <f ca="1">NMAlpha!$CK56</f>
        <v>2.0955618040523465E-3</v>
      </c>
      <c r="AV56" s="21">
        <f ca="1">NMAlpha!$CL56</f>
        <v>5.7237947296131103E-2</v>
      </c>
    </row>
    <row r="57" spans="1:48" x14ac:dyDescent="0.25">
      <c r="A57" s="4">
        <f>XYOmega!$I57</f>
        <v>69</v>
      </c>
      <c r="B57" s="4">
        <f>XYOmega!F57</f>
        <v>0.39393939393939392</v>
      </c>
      <c r="C57" s="4">
        <f ca="1">XYOmega!$CE57</f>
        <v>0.35572308496873661</v>
      </c>
      <c r="D57" s="4">
        <f ca="1">XYOmega!$CG57</f>
        <v>6.130932798439505E-3</v>
      </c>
      <c r="E57" s="4">
        <f ca="1">XYOmega!$CH57</f>
        <v>5.9188693477942596E-2</v>
      </c>
      <c r="F57" s="4">
        <f ca="1">XYOmega!$CI57</f>
        <v>0.56648010964550688</v>
      </c>
      <c r="G57" s="4">
        <f ca="1">XYOmega!$CK57</f>
        <v>-8.1994003378953132E-3</v>
      </c>
      <c r="H57" s="4">
        <f ca="1">XYOmega!$CL57</f>
        <v>0.16182007343702889</v>
      </c>
      <c r="I57" s="6">
        <f>YXOmega!$I57</f>
        <v>322</v>
      </c>
      <c r="J57" s="6">
        <f>YXOmega!F57</f>
        <v>0.32800000000000001</v>
      </c>
      <c r="K57" s="6">
        <f ca="1">YXOmega!$CE57</f>
        <v>0.40977248582775139</v>
      </c>
      <c r="L57" s="6">
        <f ca="1">YXOmega!$CG57</f>
        <v>1.1846890108549821E-3</v>
      </c>
      <c r="M57" s="6">
        <f ca="1">YXOmega!$CH57</f>
        <v>6.4049802062667055E-2</v>
      </c>
      <c r="N57" s="6">
        <f ca="1">YXOmega!$CI57</f>
        <v>0.52952094000185379</v>
      </c>
      <c r="O57" s="6">
        <f ca="1">YXOmega!$CK57</f>
        <v>4.6181097654674572E-3</v>
      </c>
      <c r="P57" s="6">
        <f ca="1">YXOmega!$CL57</f>
        <v>0.14394468590462098</v>
      </c>
      <c r="Q57" s="5">
        <f>GHLambda!$I57</f>
        <v>90</v>
      </c>
      <c r="R57" s="5">
        <f>GHLambda!F57</f>
        <v>0.33333333333333331</v>
      </c>
      <c r="S57" s="5">
        <f ca="1">GHLambda!$CE57</f>
        <v>0.49870243394912744</v>
      </c>
      <c r="T57" s="5">
        <f ca="1">GHLambda!$CG57</f>
        <v>-5.7434148168634229E-3</v>
      </c>
      <c r="U57" s="5">
        <f ca="1">GHLambda!$CH57</f>
        <v>0.15077444761841308</v>
      </c>
      <c r="V57" s="5">
        <f ca="1">GHLambda!$CI57</f>
        <v>0.54619918454156358</v>
      </c>
      <c r="W57" s="5">
        <f ca="1">GHLambda!$CK57</f>
        <v>-4.1501087132716462E-3</v>
      </c>
      <c r="X57" s="5">
        <f ca="1">GHLambda!$CL57</f>
        <v>3.9298065032805828E-2</v>
      </c>
      <c r="Y57" s="7">
        <f>HGLambda!$I57</f>
        <v>128</v>
      </c>
      <c r="Z57" s="7">
        <f>HGLambda!F57</f>
        <v>0.22807017543859648</v>
      </c>
      <c r="AA57" s="7">
        <f ca="1">HGLambda!$CE57</f>
        <v>0.56277252018958368</v>
      </c>
      <c r="AB57" s="7">
        <f ca="1">HGLambda!$CG57</f>
        <v>-7.847667993901743E-3</v>
      </c>
      <c r="AC57" s="7">
        <f ca="1">HGLambda!$CH57</f>
        <v>0.15699059613438449</v>
      </c>
      <c r="AD57" s="7">
        <f ca="1">HGLambda!$CI57</f>
        <v>0.50097426147744795</v>
      </c>
      <c r="AE57" s="7">
        <f ca="1">HGLambda!$CK57</f>
        <v>-8.191176023491061E-4</v>
      </c>
      <c r="AF57" s="7">
        <f ca="1">HGLambda!$CL57</f>
        <v>3.1073365466159485E-2</v>
      </c>
      <c r="AG57" s="8">
        <f>MNAlpha!$I57</f>
        <v>101</v>
      </c>
      <c r="AH57" s="8">
        <f>MNAlpha!F57</f>
        <v>0.45283018867924529</v>
      </c>
      <c r="AI57" s="8">
        <f ca="1">MNAlpha!$CE57</f>
        <v>0.40437588356396426</v>
      </c>
      <c r="AJ57" s="8">
        <f ca="1">MNAlpha!$CG57</f>
        <v>-1.3134771731685908E-3</v>
      </c>
      <c r="AK57" s="8">
        <f ca="1">MNAlpha!$CH57</f>
        <v>8.4921838166914759E-2</v>
      </c>
      <c r="AL57" s="8">
        <f ca="1">MNAlpha!$CI57</f>
        <v>0.43082308146086945</v>
      </c>
      <c r="AM57" s="8">
        <f ca="1">MNAlpha!$CK57</f>
        <v>5.128860569076351E-3</v>
      </c>
      <c r="AN57" s="8">
        <f ca="1">MNAlpha!$CL57</f>
        <v>4.2831455107430368E-2</v>
      </c>
      <c r="AO57" s="21">
        <f>NMAlpha!$I57</f>
        <v>94</v>
      </c>
      <c r="AP57" s="21">
        <f>NMAlpha!F57</f>
        <v>0.37735849056603776</v>
      </c>
      <c r="AQ57" s="21">
        <f ca="1">NMAlpha!$CE57</f>
        <v>0.46778169720617108</v>
      </c>
      <c r="AR57" s="21">
        <f ca="1">NMAlpha!$CG57</f>
        <v>1.4229226919095532E-3</v>
      </c>
      <c r="AS57" s="21">
        <f ca="1">NMAlpha!$CH57</f>
        <v>6.7761467733918321E-2</v>
      </c>
      <c r="AT57" s="21">
        <f ca="1">NMAlpha!$CI57</f>
        <v>0.43256631555977687</v>
      </c>
      <c r="AU57" s="21">
        <f ca="1">NMAlpha!$CK57</f>
        <v>5.391899954094552E-3</v>
      </c>
      <c r="AV57" s="21">
        <f ca="1">NMAlpha!$CL57</f>
        <v>5.9501159403347E-2</v>
      </c>
    </row>
    <row r="58" spans="1:48" x14ac:dyDescent="0.25">
      <c r="A58" s="4">
        <f>XYOmega!$I58</f>
        <v>339</v>
      </c>
      <c r="B58" s="4">
        <f>XYOmega!F58</f>
        <v>0.39930555555555558</v>
      </c>
      <c r="C58" s="4">
        <f ca="1">XYOmega!$CE58</f>
        <v>0.35687993702351634</v>
      </c>
      <c r="D58" s="4">
        <f ca="1">XYOmega!$CG58</f>
        <v>3.9596189004442936E-3</v>
      </c>
      <c r="E58" s="4">
        <f ca="1">XYOmega!$CH58</f>
        <v>6.2705842991831559E-2</v>
      </c>
      <c r="F58" s="4">
        <f ca="1">XYOmega!$CI58</f>
        <v>0.5638194784290107</v>
      </c>
      <c r="G58" s="4">
        <f ca="1">XYOmega!$CK58</f>
        <v>-8.647806176437638E-3</v>
      </c>
      <c r="H58" s="4">
        <f ca="1">XYOmega!$CL58</f>
        <v>0.16158412649352319</v>
      </c>
      <c r="I58" s="6">
        <f>YXOmega!$I58</f>
        <v>149</v>
      </c>
      <c r="J58" s="6">
        <f>YXOmega!F58</f>
        <v>0.32894736842105265</v>
      </c>
      <c r="K58" s="6">
        <f ca="1">YXOmega!$CE58</f>
        <v>0.41183373725110889</v>
      </c>
      <c r="L58" s="6">
        <f ca="1">YXOmega!$CG58</f>
        <v>3.4463305601384726E-3</v>
      </c>
      <c r="M58" s="6">
        <f ca="1">YXOmega!$CH58</f>
        <v>6.2870627236077586E-2</v>
      </c>
      <c r="N58" s="6">
        <f ca="1">YXOmega!$CI58</f>
        <v>0.52642370045216635</v>
      </c>
      <c r="O58" s="6">
        <f ca="1">YXOmega!$CK58</f>
        <v>-3.351560017360678E-3</v>
      </c>
      <c r="P58" s="6">
        <f ca="1">YXOmega!$CL58</f>
        <v>0.15024674089846199</v>
      </c>
      <c r="Q58" s="5">
        <f>GHLambda!$I58</f>
        <v>69</v>
      </c>
      <c r="R58" s="5">
        <f>GHLambda!F58</f>
        <v>0.33333333333333331</v>
      </c>
      <c r="S58" s="5">
        <f ca="1">GHLambda!$CE58</f>
        <v>0.49822194588929197</v>
      </c>
      <c r="T58" s="5">
        <f ca="1">GHLambda!$CG58</f>
        <v>-8.748051202303023E-3</v>
      </c>
      <c r="U58" s="5">
        <f ca="1">GHLambda!$CH58</f>
        <v>0.1494597854982545</v>
      </c>
      <c r="V58" s="5">
        <f ca="1">GHLambda!$CI58</f>
        <v>0.54580984821922618</v>
      </c>
      <c r="W58" s="5">
        <f ca="1">GHLambda!$CK58</f>
        <v>-5.3369765801082091E-3</v>
      </c>
      <c r="X58" s="5">
        <f ca="1">GHLambda!$CL58</f>
        <v>3.8927286488722637E-2</v>
      </c>
      <c r="Y58" s="7">
        <f>HGLambda!$I58</f>
        <v>129</v>
      </c>
      <c r="Z58" s="7">
        <f>HGLambda!F58</f>
        <v>0.22857142857142856</v>
      </c>
      <c r="AA58" s="7">
        <f ca="1">HGLambda!$CE58</f>
        <v>0.562329567386744</v>
      </c>
      <c r="AB58" s="7">
        <f ca="1">HGLambda!$CG58</f>
        <v>-1.4660456574979429E-2</v>
      </c>
      <c r="AC58" s="7">
        <f ca="1">HGLambda!$CH58</f>
        <v>0.15446073458899207</v>
      </c>
      <c r="AD58" s="7">
        <f ca="1">HGLambda!$CI58</f>
        <v>0.50148291512432908</v>
      </c>
      <c r="AE58" s="7">
        <f ca="1">HGLambda!$CK58</f>
        <v>1.8716827227623625E-3</v>
      </c>
      <c r="AF58" s="7">
        <f ca="1">HGLambda!$CL58</f>
        <v>3.2092165200235112E-2</v>
      </c>
      <c r="AG58" s="8">
        <f>MNAlpha!$I58</f>
        <v>292</v>
      </c>
      <c r="AH58" s="8">
        <f>MNAlpha!F58</f>
        <v>0.45528455284552843</v>
      </c>
      <c r="AI58" s="8">
        <f ca="1">MNAlpha!$CE58</f>
        <v>0.40824106563432877</v>
      </c>
      <c r="AJ58" s="8">
        <f ca="1">MNAlpha!$CG58</f>
        <v>4.2658165334560566E-3</v>
      </c>
      <c r="AK58" s="8">
        <f ca="1">MNAlpha!$CH58</f>
        <v>9.3158768834231367E-2</v>
      </c>
      <c r="AL58" s="8">
        <f ca="1">MNAlpha!$CI58</f>
        <v>0.4306429102718714</v>
      </c>
      <c r="AM58" s="8">
        <f ca="1">MNAlpha!$CK58</f>
        <v>5.9497669782765453E-3</v>
      </c>
      <c r="AN58" s="8">
        <f ca="1">MNAlpha!$CL58</f>
        <v>4.2453852257416012E-2</v>
      </c>
      <c r="AO58" s="21">
        <f>NMAlpha!$I58</f>
        <v>110</v>
      </c>
      <c r="AP58" s="21">
        <f>NMAlpha!F58</f>
        <v>0.37931034482758619</v>
      </c>
      <c r="AQ58" s="21">
        <f ca="1">NMAlpha!$CE58</f>
        <v>0.47058606988769142</v>
      </c>
      <c r="AR58" s="21">
        <f ca="1">NMAlpha!$CG58</f>
        <v>-3.9105873233209855E-3</v>
      </c>
      <c r="AS58" s="21">
        <f ca="1">NMAlpha!$CH58</f>
        <v>6.5396979801434982E-2</v>
      </c>
      <c r="AT58" s="21">
        <f ca="1">NMAlpha!$CI58</f>
        <v>0.43302311749276573</v>
      </c>
      <c r="AU58" s="21">
        <f ca="1">NMAlpha!$CK58</f>
        <v>2.7221187575492338E-3</v>
      </c>
      <c r="AV58" s="21">
        <f ca="1">NMAlpha!$CL58</f>
        <v>5.9109802928822078E-2</v>
      </c>
    </row>
    <row r="59" spans="1:48" x14ac:dyDescent="0.25">
      <c r="A59" s="4">
        <f>XYOmega!$I59</f>
        <v>573</v>
      </c>
      <c r="B59" s="4">
        <f>XYOmega!F59</f>
        <v>0.40363636363636363</v>
      </c>
      <c r="C59" s="4">
        <f ca="1">XYOmega!$CE59</f>
        <v>0.35804495450329382</v>
      </c>
      <c r="D59" s="4">
        <f ca="1">XYOmega!$CG59</f>
        <v>3.7223390430463094E-3</v>
      </c>
      <c r="E59" s="4">
        <f ca="1">XYOmega!$CH59</f>
        <v>6.2763309493331296E-2</v>
      </c>
      <c r="F59" s="4">
        <f ca="1">XYOmega!$CI59</f>
        <v>0.5611163092406688</v>
      </c>
      <c r="G59" s="4">
        <f ca="1">XYOmega!$CK59</f>
        <v>-1.3937654898950262E-2</v>
      </c>
      <c r="H59" s="4">
        <f ca="1">XYOmega!$CL59</f>
        <v>0.1618287098531615</v>
      </c>
      <c r="I59" s="6">
        <f>YXOmega!$I59</f>
        <v>539</v>
      </c>
      <c r="J59" s="6">
        <f>YXOmega!F59</f>
        <v>0.33098591549295775</v>
      </c>
      <c r="K59" s="6">
        <f ca="1">YXOmega!$CE59</f>
        <v>0.41386328373236464</v>
      </c>
      <c r="L59" s="6">
        <f ca="1">YXOmega!$CG59</f>
        <v>2.6608303272795059E-3</v>
      </c>
      <c r="M59" s="6">
        <f ca="1">YXOmega!$CH59</f>
        <v>6.2290760686926912E-2</v>
      </c>
      <c r="N59" s="6">
        <f ca="1">YXOmega!$CI59</f>
        <v>0.52347238896407988</v>
      </c>
      <c r="O59" s="6">
        <f ca="1">YXOmega!$CK59</f>
        <v>-1.5015968883578293E-2</v>
      </c>
      <c r="P59" s="6">
        <f ca="1">YXOmega!$CL59</f>
        <v>0.14948837909054088</v>
      </c>
      <c r="Q59" s="5">
        <f>GHLambda!$I59</f>
        <v>504</v>
      </c>
      <c r="R59" s="5">
        <f>GHLambda!F59</f>
        <v>0.33450704225352113</v>
      </c>
      <c r="S59" s="5">
        <f ca="1">GHLambda!$CE59</f>
        <v>0.49757229881970461</v>
      </c>
      <c r="T59" s="5">
        <f ca="1">GHLambda!$CG59</f>
        <v>-1.2109129965183726E-3</v>
      </c>
      <c r="U59" s="5">
        <f ca="1">GHLambda!$CH59</f>
        <v>0.15845693919959714</v>
      </c>
      <c r="V59" s="5">
        <f ca="1">GHLambda!$CI59</f>
        <v>0.54536739530290734</v>
      </c>
      <c r="W59" s="5">
        <f ca="1">GHLambda!$CK59</f>
        <v>-3.7071786860328119E-3</v>
      </c>
      <c r="X59" s="5">
        <f ca="1">GHLambda!$CL59</f>
        <v>4.1178072554330168E-2</v>
      </c>
      <c r="Y59" s="7">
        <f>HGLambda!$I59</f>
        <v>192</v>
      </c>
      <c r="Z59" s="7">
        <f>HGLambda!F59</f>
        <v>0.23</v>
      </c>
      <c r="AA59" s="7">
        <f ca="1">HGLambda!$CE59</f>
        <v>0.56199260787041649</v>
      </c>
      <c r="AB59" s="7">
        <f ca="1">HGLambda!$CG59</f>
        <v>-8.6890731601159173E-3</v>
      </c>
      <c r="AC59" s="7">
        <f ca="1">HGLambda!$CH59</f>
        <v>0.14729996180044469</v>
      </c>
      <c r="AD59" s="7">
        <f ca="1">HGLambda!$CI59</f>
        <v>0.50198969853777309</v>
      </c>
      <c r="AE59" s="7">
        <f ca="1">HGLambda!$CK59</f>
        <v>3.9085002060110985E-3</v>
      </c>
      <c r="AF59" s="7">
        <f ca="1">HGLambda!$CL59</f>
        <v>3.4136562087618748E-2</v>
      </c>
      <c r="AG59" s="8">
        <f>MNAlpha!$I59</f>
        <v>331</v>
      </c>
      <c r="AH59" s="8">
        <f>MNAlpha!F59</f>
        <v>0.45652173913043476</v>
      </c>
      <c r="AI59" s="8">
        <f ca="1">MNAlpha!$CE59</f>
        <v>0.41200153927922373</v>
      </c>
      <c r="AJ59" s="8">
        <f ca="1">MNAlpha!$CG59</f>
        <v>1.7660641411795009E-3</v>
      </c>
      <c r="AK59" s="8">
        <f ca="1">MNAlpha!$CH59</f>
        <v>9.2975188392274241E-2</v>
      </c>
      <c r="AL59" s="8">
        <f ca="1">MNAlpha!$CI59</f>
        <v>0.43052110449743652</v>
      </c>
      <c r="AM59" s="8">
        <f ca="1">MNAlpha!$CK59</f>
        <v>6.8802709416755587E-3</v>
      </c>
      <c r="AN59" s="8">
        <f ca="1">MNAlpha!$CL59</f>
        <v>4.4364900828467016E-2</v>
      </c>
      <c r="AO59" s="21">
        <f>NMAlpha!$I59</f>
        <v>219</v>
      </c>
      <c r="AP59" s="21">
        <f>NMAlpha!F59</f>
        <v>0.38095238095238093</v>
      </c>
      <c r="AQ59" s="21">
        <f ca="1">NMAlpha!$CE59</f>
        <v>0.47331138467839057</v>
      </c>
      <c r="AR59" s="21">
        <f ca="1">NMAlpha!$CG59</f>
        <v>-7.4679413131588926E-3</v>
      </c>
      <c r="AS59" s="21">
        <f ca="1">NMAlpha!$CH59</f>
        <v>6.1096703174595729E-2</v>
      </c>
      <c r="AT59" s="21">
        <f ca="1">NMAlpha!$CI59</f>
        <v>0.43345441124002765</v>
      </c>
      <c r="AU59" s="21">
        <f ca="1">NMAlpha!$CK59</f>
        <v>1.605207212937013E-4</v>
      </c>
      <c r="AV59" s="21">
        <f ca="1">NMAlpha!$CL59</f>
        <v>5.5265256217225847E-2</v>
      </c>
    </row>
    <row r="60" spans="1:48" x14ac:dyDescent="0.25">
      <c r="A60" s="4">
        <f>XYOmega!$I60</f>
        <v>329</v>
      </c>
      <c r="B60" s="4">
        <f>XYOmega!F60</f>
        <v>0.40552995391705071</v>
      </c>
      <c r="C60" s="4">
        <f ca="1">XYOmega!$CE60</f>
        <v>0.3592166842925496</v>
      </c>
      <c r="D60" s="4">
        <f ca="1">XYOmega!$CG60</f>
        <v>7.9622243400757236E-4</v>
      </c>
      <c r="E60" s="4">
        <f ca="1">XYOmega!$CH60</f>
        <v>6.6152570221667192E-2</v>
      </c>
      <c r="F60" s="4">
        <f ca="1">XYOmega!$CI60</f>
        <v>0.55838635974712603</v>
      </c>
      <c r="G60" s="4">
        <f ca="1">XYOmega!$CK60</f>
        <v>5.987080715555784E-4</v>
      </c>
      <c r="H60" s="4">
        <f ca="1">XYOmega!$CL60</f>
        <v>0.15871326974581673</v>
      </c>
      <c r="I60" s="6">
        <f>YXOmega!$I60</f>
        <v>87</v>
      </c>
      <c r="J60" s="6">
        <f>YXOmega!F60</f>
        <v>0.33333333333333331</v>
      </c>
      <c r="K60" s="6">
        <f ca="1">YXOmega!$CE60</f>
        <v>0.41585505919879728</v>
      </c>
      <c r="L60" s="6">
        <f ca="1">YXOmega!$CG60</f>
        <v>1.1686827416647724E-3</v>
      </c>
      <c r="M60" s="6">
        <f ca="1">YXOmega!$CH60</f>
        <v>6.0659192569064206E-2</v>
      </c>
      <c r="N60" s="6">
        <f ca="1">YXOmega!$CI60</f>
        <v>0.52067334043232605</v>
      </c>
      <c r="O60" s="6">
        <f ca="1">YXOmega!$CK60</f>
        <v>-8.6480676553252773E-3</v>
      </c>
      <c r="P60" s="6">
        <f ca="1">YXOmega!$CL60</f>
        <v>0.14746787545925022</v>
      </c>
      <c r="Q60" s="5">
        <f>GHLambda!$I60</f>
        <v>264</v>
      </c>
      <c r="R60" s="5">
        <f>GHLambda!F60</f>
        <v>0.34193548387096773</v>
      </c>
      <c r="S60" s="5">
        <f ca="1">GHLambda!$CE60</f>
        <v>0.49675286861252205</v>
      </c>
      <c r="T60" s="5">
        <f ca="1">GHLambda!$CG60</f>
        <v>-1.0095487880275963E-2</v>
      </c>
      <c r="U60" s="5">
        <f ca="1">GHLambda!$CH60</f>
        <v>0.1573537046546695</v>
      </c>
      <c r="V60" s="5">
        <f ca="1">GHLambda!$CI60</f>
        <v>0.5448743524320766</v>
      </c>
      <c r="W60" s="5">
        <f ca="1">GHLambda!$CK60</f>
        <v>-3.4779563668260955E-3</v>
      </c>
      <c r="X60" s="5">
        <f ca="1">GHLambda!$CL60</f>
        <v>4.1279727681243418E-2</v>
      </c>
      <c r="Y60" s="7">
        <f>HGLambda!$I60</f>
        <v>140</v>
      </c>
      <c r="Z60" s="7">
        <f>HGLambda!F60</f>
        <v>0.23076923076923078</v>
      </c>
      <c r="AA60" s="7">
        <f ca="1">HGLambda!$CE60</f>
        <v>0.56176221284949635</v>
      </c>
      <c r="AB60" s="7">
        <f ca="1">HGLambda!$CG60</f>
        <v>-5.2790467710477264E-3</v>
      </c>
      <c r="AC60" s="7">
        <f ca="1">HGLambda!$CH60</f>
        <v>0.14771366765655983</v>
      </c>
      <c r="AD60" s="7">
        <f ca="1">HGLambda!$CI60</f>
        <v>0.50249429467840256</v>
      </c>
      <c r="AE60" s="7">
        <f ca="1">HGLambda!$CK60</f>
        <v>2.9297411945557066E-3</v>
      </c>
      <c r="AF60" s="7">
        <f ca="1">HGLambda!$CL60</f>
        <v>3.4470417337248781E-2</v>
      </c>
      <c r="AG60" s="8">
        <f>MNAlpha!$I60</f>
        <v>256</v>
      </c>
      <c r="AH60" s="8">
        <f>MNAlpha!F60</f>
        <v>0.46017699115044247</v>
      </c>
      <c r="AI60" s="8">
        <f ca="1">MNAlpha!$CE60</f>
        <v>0.41565075447493699</v>
      </c>
      <c r="AJ60" s="8">
        <f ca="1">MNAlpha!$CG60</f>
        <v>6.4413012476219585E-3</v>
      </c>
      <c r="AK60" s="8">
        <f ca="1">MNAlpha!$CH60</f>
        <v>9.4419339913275974E-2</v>
      </c>
      <c r="AL60" s="8">
        <f ca="1">MNAlpha!$CI60</f>
        <v>0.43045757885772096</v>
      </c>
      <c r="AM60" s="8">
        <f ca="1">MNAlpha!$CK60</f>
        <v>8.5936112575152053E-4</v>
      </c>
      <c r="AN60" s="8">
        <f ca="1">MNAlpha!$CL60</f>
        <v>5.6802095190999428E-2</v>
      </c>
      <c r="AO60" s="21">
        <f>NMAlpha!$I60</f>
        <v>240</v>
      </c>
      <c r="AP60" s="21">
        <f>NMAlpha!F60</f>
        <v>0.38297872340425532</v>
      </c>
      <c r="AQ60" s="21">
        <f ca="1">NMAlpha!$CE60</f>
        <v>0.47595851295659919</v>
      </c>
      <c r="AR60" s="21">
        <f ca="1">NMAlpha!$CG60</f>
        <v>-7.2429393739449916E-3</v>
      </c>
      <c r="AS60" s="21">
        <f ca="1">NMAlpha!$CH60</f>
        <v>6.1032717581210261E-2</v>
      </c>
      <c r="AT60" s="21">
        <f ca="1">NMAlpha!$CI60</f>
        <v>0.43385940692224262</v>
      </c>
      <c r="AU60" s="21">
        <f ca="1">NMAlpha!$CK60</f>
        <v>2.8345574138578986E-3</v>
      </c>
      <c r="AV60" s="21">
        <f ca="1">NMAlpha!$CL60</f>
        <v>5.8283965987311961E-2</v>
      </c>
    </row>
    <row r="61" spans="1:48" x14ac:dyDescent="0.25">
      <c r="A61" s="4">
        <f>XYOmega!$I61</f>
        <v>129</v>
      </c>
      <c r="B61" s="4">
        <f>XYOmega!F61</f>
        <v>0.40659340659340659</v>
      </c>
      <c r="C61" s="4">
        <f ca="1">XYOmega!$CE61</f>
        <v>0.36039348042271224</v>
      </c>
      <c r="D61" s="4">
        <f ca="1">XYOmega!$CG61</f>
        <v>-9.7539914976398925E-4</v>
      </c>
      <c r="E61" s="4">
        <f ca="1">XYOmega!$CH61</f>
        <v>6.4848325961704825E-2</v>
      </c>
      <c r="F61" s="4">
        <f ca="1">XYOmega!$CI61</f>
        <v>0.55564505972131084</v>
      </c>
      <c r="G61" s="4">
        <f ca="1">XYOmega!$CK61</f>
        <v>-1.6961234386848332E-3</v>
      </c>
      <c r="H61" s="4">
        <f ca="1">XYOmega!$CL61</f>
        <v>0.15950108525489615</v>
      </c>
      <c r="I61" s="6">
        <f>YXOmega!$I61</f>
        <v>143</v>
      </c>
      <c r="J61" s="6">
        <f>YXOmega!F61</f>
        <v>0.33333333333333331</v>
      </c>
      <c r="K61" s="6">
        <f ca="1">YXOmega!$CE61</f>
        <v>0.41780351211868982</v>
      </c>
      <c r="L61" s="6">
        <f ca="1">YXOmega!$CG61</f>
        <v>-5.1295732421511025E-4</v>
      </c>
      <c r="M61" s="6">
        <f ca="1">YXOmega!$CH61</f>
        <v>6.2381850848054109E-2</v>
      </c>
      <c r="N61" s="6">
        <f ca="1">YXOmega!$CI61</f>
        <v>0.51803187341180534</v>
      </c>
      <c r="O61" s="6">
        <f ca="1">YXOmega!$CK61</f>
        <v>-5.2329902042625893E-3</v>
      </c>
      <c r="P61" s="6">
        <f ca="1">YXOmega!$CL61</f>
        <v>0.15231587883339831</v>
      </c>
      <c r="Q61" s="5">
        <f>GHLambda!$I61</f>
        <v>539</v>
      </c>
      <c r="R61" s="5">
        <f>GHLambda!F61</f>
        <v>0.34256055363321797</v>
      </c>
      <c r="S61" s="5">
        <f ca="1">GHLambda!$CE61</f>
        <v>0.49576421887570421</v>
      </c>
      <c r="T61" s="5">
        <f ca="1">GHLambda!$CG61</f>
        <v>-5.2944677940940143E-3</v>
      </c>
      <c r="U61" s="5">
        <f ca="1">GHLambda!$CH61</f>
        <v>0.160813968881966</v>
      </c>
      <c r="V61" s="5">
        <f ca="1">GHLambda!$CI61</f>
        <v>0.54433345473661332</v>
      </c>
      <c r="W61" s="5">
        <f ca="1">GHLambda!$CK61</f>
        <v>-3.3133882826068498E-3</v>
      </c>
      <c r="X61" s="5">
        <f ca="1">GHLambda!$CL61</f>
        <v>4.1234035335734873E-2</v>
      </c>
      <c r="Y61" s="7">
        <f>HGLambda!$I61</f>
        <v>254</v>
      </c>
      <c r="Z61" s="7">
        <f>HGLambda!F61</f>
        <v>0.23333333333333334</v>
      </c>
      <c r="AA61" s="7">
        <f ca="1">HGLambda!$CE61</f>
        <v>0.56163792459801232</v>
      </c>
      <c r="AB61" s="7">
        <f ca="1">HGLambda!$CG61</f>
        <v>-1.0369889733864901E-2</v>
      </c>
      <c r="AC61" s="7">
        <f ca="1">HGLambda!$CH61</f>
        <v>0.15345021270789819</v>
      </c>
      <c r="AD61" s="7">
        <f ca="1">HGLambda!$CI61</f>
        <v>0.50299636625334787</v>
      </c>
      <c r="AE61" s="7">
        <f ca="1">HGLambda!$CK61</f>
        <v>1.6252663121897721E-3</v>
      </c>
      <c r="AF61" s="7">
        <f ca="1">HGLambda!$CL61</f>
        <v>3.3238265528453236E-2</v>
      </c>
      <c r="AG61" s="8">
        <f>MNAlpha!$I61</f>
        <v>798</v>
      </c>
      <c r="AH61" s="8">
        <f>MNAlpha!F61</f>
        <v>0.46036585365853661</v>
      </c>
      <c r="AI61" s="8">
        <f ca="1">MNAlpha!$CE61</f>
        <v>0.41918302078051933</v>
      </c>
      <c r="AJ61" s="8">
        <f ca="1">MNAlpha!$CG61</f>
        <v>7.6486058484337175E-3</v>
      </c>
      <c r="AK61" s="8">
        <f ca="1">MNAlpha!$CH61</f>
        <v>9.5076537047874596E-2</v>
      </c>
      <c r="AL61" s="8">
        <f ca="1">MNAlpha!$CI61</f>
        <v>0.43045170816454459</v>
      </c>
      <c r="AM61" s="8">
        <f ca="1">MNAlpha!$CK61</f>
        <v>9.4172836002317714E-4</v>
      </c>
      <c r="AN61" s="8">
        <f ca="1">MNAlpha!$CL61</f>
        <v>5.6786062535664449E-2</v>
      </c>
      <c r="AO61" s="21">
        <f>NMAlpha!$I61</f>
        <v>114</v>
      </c>
      <c r="AP61" s="21">
        <f>NMAlpha!F61</f>
        <v>0.38596491228070173</v>
      </c>
      <c r="AQ61" s="21">
        <f ca="1">NMAlpha!$CE61</f>
        <v>0.47852872229020732</v>
      </c>
      <c r="AR61" s="21">
        <f ca="1">NMAlpha!$CG61</f>
        <v>1.9875706686137552E-3</v>
      </c>
      <c r="AS61" s="21">
        <f ca="1">NMAlpha!$CH61</f>
        <v>7.6001096320136755E-2</v>
      </c>
      <c r="AT61" s="21">
        <f ca="1">NMAlpha!$CI61</f>
        <v>0.43423748985314115</v>
      </c>
      <c r="AU61" s="21">
        <f ca="1">NMAlpha!$CK61</f>
        <v>7.9787605385958009E-4</v>
      </c>
      <c r="AV61" s="21">
        <f ca="1">NMAlpha!$CL61</f>
        <v>5.6631287695459817E-2</v>
      </c>
    </row>
    <row r="62" spans="1:48" x14ac:dyDescent="0.25">
      <c r="A62" s="4">
        <f>XYOmega!$I62</f>
        <v>95</v>
      </c>
      <c r="B62" s="4">
        <f>XYOmega!F62</f>
        <v>0.40909090909090912</v>
      </c>
      <c r="C62" s="4">
        <f ca="1">XYOmega!$CE62</f>
        <v>0.36157352851417868</v>
      </c>
      <c r="D62" s="4">
        <f ca="1">XYOmega!$CG62</f>
        <v>4.5024709540236648E-4</v>
      </c>
      <c r="E62" s="4">
        <f ca="1">XYOmega!$CH62</f>
        <v>6.5374305144082476E-2</v>
      </c>
      <c r="F62" s="4">
        <f ca="1">XYOmega!$CI62</f>
        <v>0.55290744431850325</v>
      </c>
      <c r="G62" s="4">
        <f ca="1">XYOmega!$CK62</f>
        <v>-2.11423217665315E-4</v>
      </c>
      <c r="H62" s="4">
        <f ca="1">XYOmega!$CL62</f>
        <v>0.1572548602478909</v>
      </c>
      <c r="I62" s="6">
        <f>YXOmega!$I62</f>
        <v>234</v>
      </c>
      <c r="J62" s="6">
        <f>YXOmega!F62</f>
        <v>0.33333333333333331</v>
      </c>
      <c r="K62" s="6">
        <f ca="1">YXOmega!$CE62</f>
        <v>0.41970361869111716</v>
      </c>
      <c r="L62" s="6">
        <f ca="1">YXOmega!$CG62</f>
        <v>2.1693108210121951E-3</v>
      </c>
      <c r="M62" s="6">
        <f ca="1">YXOmega!$CH62</f>
        <v>6.386859899235077E-2</v>
      </c>
      <c r="N62" s="6">
        <f ca="1">YXOmega!$CI62</f>
        <v>0.51555230371043492</v>
      </c>
      <c r="O62" s="6">
        <f ca="1">YXOmega!$CK62</f>
        <v>-1.619124389168149E-2</v>
      </c>
      <c r="P62" s="6">
        <f ca="1">YXOmega!$CL62</f>
        <v>0.14817098861610459</v>
      </c>
      <c r="Q62" s="5">
        <f>GHLambda!$I62</f>
        <v>538</v>
      </c>
      <c r="R62" s="5">
        <f>GHLambda!F62</f>
        <v>0.34265734265734266</v>
      </c>
      <c r="S62" s="5">
        <f ca="1">GHLambda!$CE62</f>
        <v>0.49460804819112919</v>
      </c>
      <c r="T62" s="5">
        <f ca="1">GHLambda!$CG62</f>
        <v>-5.2186739202842647E-3</v>
      </c>
      <c r="U62" s="5">
        <f ca="1">GHLambda!$CH62</f>
        <v>0.16086634027866803</v>
      </c>
      <c r="V62" s="5">
        <f ca="1">GHLambda!$CI62</f>
        <v>0.54374762174920599</v>
      </c>
      <c r="W62" s="5">
        <f ca="1">GHLambda!$CK62</f>
        <v>-1.2817484743753455E-3</v>
      </c>
      <c r="X62" s="5">
        <f ca="1">GHLambda!$CL62</f>
        <v>4.1609065088079593E-2</v>
      </c>
      <c r="Y62" s="7">
        <f>HGLambda!$I62</f>
        <v>114</v>
      </c>
      <c r="Z62" s="7">
        <f>HGLambda!F62</f>
        <v>0.23333333333333334</v>
      </c>
      <c r="AA62" s="7">
        <f ca="1">HGLambda!$CE62</f>
        <v>0.56161830005567537</v>
      </c>
      <c r="AB62" s="7">
        <f ca="1">HGLambda!$CG62</f>
        <v>-3.6139057285721828E-3</v>
      </c>
      <c r="AC62" s="7">
        <f ca="1">HGLambda!$CH62</f>
        <v>0.15377332515394534</v>
      </c>
      <c r="AD62" s="7">
        <f ca="1">HGLambda!$CI62</f>
        <v>0.50349556120930383</v>
      </c>
      <c r="AE62" s="7">
        <f ca="1">HGLambda!$CK62</f>
        <v>4.3172529588111569E-3</v>
      </c>
      <c r="AF62" s="7">
        <f ca="1">HGLambda!$CL62</f>
        <v>3.2476521434922828E-2</v>
      </c>
      <c r="AG62" s="8">
        <f>MNAlpha!$I62</f>
        <v>110</v>
      </c>
      <c r="AH62" s="8">
        <f>MNAlpha!F62</f>
        <v>0.46153846153846156</v>
      </c>
      <c r="AI62" s="8">
        <f ca="1">MNAlpha!$CE62</f>
        <v>0.42259350238779558</v>
      </c>
      <c r="AJ62" s="8">
        <f ca="1">MNAlpha!$CG62</f>
        <v>4.958049377754333E-3</v>
      </c>
      <c r="AK62" s="8">
        <f ca="1">MNAlpha!$CH62</f>
        <v>9.5643775998908234E-2</v>
      </c>
      <c r="AL62" s="8">
        <f ca="1">MNAlpha!$CI62</f>
        <v>0.43050235717291752</v>
      </c>
      <c r="AM62" s="8">
        <f ca="1">MNAlpha!$CK62</f>
        <v>2.1589694592175248E-3</v>
      </c>
      <c r="AN62" s="8">
        <f ca="1">MNAlpha!$CL62</f>
        <v>5.7421964884049867E-2</v>
      </c>
      <c r="AO62" s="21">
        <f>NMAlpha!$I62</f>
        <v>525</v>
      </c>
      <c r="AP62" s="21">
        <f>NMAlpha!F62</f>
        <v>0.38620689655172413</v>
      </c>
      <c r="AQ62" s="21">
        <f ca="1">NMAlpha!$CE62</f>
        <v>0.48102364997898378</v>
      </c>
      <c r="AR62" s="21">
        <f ca="1">NMAlpha!$CG62</f>
        <v>7.0521259296991144E-4</v>
      </c>
      <c r="AS62" s="21">
        <f ca="1">NMAlpha!$CH62</f>
        <v>7.5712144190123454E-2</v>
      </c>
      <c r="AT62" s="21">
        <f ca="1">NMAlpha!$CI62</f>
        <v>0.43458821187480884</v>
      </c>
      <c r="AU62" s="21">
        <f ca="1">NMAlpha!$CK62</f>
        <v>-1.7589912419788386E-3</v>
      </c>
      <c r="AV62" s="21">
        <f ca="1">NMAlpha!$CL62</f>
        <v>5.691207236782133E-2</v>
      </c>
    </row>
    <row r="63" spans="1:48" x14ac:dyDescent="0.25">
      <c r="A63" s="4">
        <f>XYOmega!$I63</f>
        <v>331</v>
      </c>
      <c r="B63" s="4">
        <f>XYOmega!F63</f>
        <v>0.40909090909090912</v>
      </c>
      <c r="C63" s="4">
        <f ca="1">XYOmega!$CE63</f>
        <v>0.36275486962682163</v>
      </c>
      <c r="D63" s="4">
        <f ca="1">XYOmega!$CG63</f>
        <v>-9.3451876963657112E-4</v>
      </c>
      <c r="E63" s="4">
        <f ca="1">XYOmega!$CH63</f>
        <v>6.4727749903596754E-2</v>
      </c>
      <c r="F63" s="4">
        <f ca="1">XYOmega!$CI63</f>
        <v>0.55018809264033353</v>
      </c>
      <c r="G63" s="4">
        <f ca="1">XYOmega!$CK63</f>
        <v>8.55598767915112E-3</v>
      </c>
      <c r="H63" s="4">
        <f ca="1">XYOmega!$CL63</f>
        <v>0.15765851549226154</v>
      </c>
      <c r="I63" s="6">
        <f>YXOmega!$I63</f>
        <v>111</v>
      </c>
      <c r="J63" s="6">
        <f>YXOmega!F63</f>
        <v>0.33333333333333331</v>
      </c>
      <c r="K63" s="6">
        <f ca="1">YXOmega!$CE63</f>
        <v>0.42155089100716858</v>
      </c>
      <c r="L63" s="6">
        <f ca="1">YXOmega!$CG63</f>
        <v>1.1774578282444533E-3</v>
      </c>
      <c r="M63" s="6">
        <f ca="1">YXOmega!$CH63</f>
        <v>6.3764011565271117E-2</v>
      </c>
      <c r="N63" s="6">
        <f ca="1">YXOmega!$CI63</f>
        <v>0.51323796234902919</v>
      </c>
      <c r="O63" s="6">
        <f ca="1">YXOmega!$CK63</f>
        <v>-1.5415556857754526E-2</v>
      </c>
      <c r="P63" s="6">
        <f ca="1">YXOmega!$CL63</f>
        <v>0.14797539854813435</v>
      </c>
      <c r="Q63" s="5">
        <f>GHLambda!$I63</f>
        <v>257</v>
      </c>
      <c r="R63" s="5">
        <f>GHLambda!F63</f>
        <v>0.34285714285714286</v>
      </c>
      <c r="S63" s="5">
        <f ca="1">GHLambda!$CE63</f>
        <v>0.4932871328672403</v>
      </c>
      <c r="T63" s="5">
        <f ca="1">GHLambda!$CG63</f>
        <v>1.5678068018594133E-2</v>
      </c>
      <c r="U63" s="5">
        <f ca="1">GHLambda!$CH63</f>
        <v>0.15049929437598342</v>
      </c>
      <c r="V63" s="5">
        <f ca="1">GHLambda!$CI63</f>
        <v>0.54311993358163113</v>
      </c>
      <c r="W63" s="5">
        <f ca="1">GHLambda!$CK63</f>
        <v>3.36644357366732E-3</v>
      </c>
      <c r="X63" s="5">
        <f ca="1">GHLambda!$CL63</f>
        <v>3.2656062389924356E-2</v>
      </c>
      <c r="Y63" s="7">
        <f>HGLambda!$I63</f>
        <v>530</v>
      </c>
      <c r="Z63" s="7">
        <f>HGLambda!F63</f>
        <v>0.23735408560311283</v>
      </c>
      <c r="AA63" s="7">
        <f ca="1">HGLambda!$CE63</f>
        <v>0.56170095760548366</v>
      </c>
      <c r="AB63" s="7">
        <f ca="1">HGLambda!$CG63</f>
        <v>-7.3096983055782301E-3</v>
      </c>
      <c r="AC63" s="7">
        <f ca="1">HGLambda!$CH63</f>
        <v>0.15325563163328179</v>
      </c>
      <c r="AD63" s="7">
        <f ca="1">HGLambda!$CI63</f>
        <v>0.50399151770410178</v>
      </c>
      <c r="AE63" s="7">
        <f ca="1">HGLambda!$CK63</f>
        <v>3.7980459052667976E-3</v>
      </c>
      <c r="AF63" s="7">
        <f ca="1">HGLambda!$CL63</f>
        <v>3.2766129651445805E-2</v>
      </c>
      <c r="AG63" s="8">
        <f>MNAlpha!$I63</f>
        <v>163</v>
      </c>
      <c r="AH63" s="8">
        <f>MNAlpha!F63</f>
        <v>0.46341463414634149</v>
      </c>
      <c r="AI63" s="8">
        <f ca="1">MNAlpha!$CE63</f>
        <v>0.42587820892230971</v>
      </c>
      <c r="AJ63" s="8">
        <f ca="1">MNAlpha!$CG63</f>
        <v>1.1399937887988883E-2</v>
      </c>
      <c r="AK63" s="8">
        <f ca="1">MNAlpha!$CH63</f>
        <v>9.039359458542448E-2</v>
      </c>
      <c r="AL63" s="8">
        <f ca="1">MNAlpha!$CI63</f>
        <v>0.43060791171847401</v>
      </c>
      <c r="AM63" s="8">
        <f ca="1">MNAlpha!$CK63</f>
        <v>-5.6125673598557534E-3</v>
      </c>
      <c r="AN63" s="8">
        <f ca="1">MNAlpha!$CL63</f>
        <v>6.17885406532767E-2</v>
      </c>
      <c r="AO63" s="21">
        <f>NMAlpha!$I63</f>
        <v>538</v>
      </c>
      <c r="AP63" s="21">
        <f>NMAlpha!F63</f>
        <v>0.39158576051779936</v>
      </c>
      <c r="AQ63" s="21">
        <f ca="1">NMAlpha!$CE63</f>
        <v>0.48344527585037023</v>
      </c>
      <c r="AR63" s="21">
        <f ca="1">NMAlpha!$CG63</f>
        <v>-4.4783433114430676E-3</v>
      </c>
      <c r="AS63" s="21">
        <f ca="1">NMAlpha!$CH63</f>
        <v>7.3960390597774359E-2</v>
      </c>
      <c r="AT63" s="21">
        <f ca="1">NMAlpha!$CI63</f>
        <v>0.43491128217930747</v>
      </c>
      <c r="AU63" s="21">
        <f ca="1">NMAlpha!$CK63</f>
        <v>-3.5683697653746773E-3</v>
      </c>
      <c r="AV63" s="21">
        <f ca="1">NMAlpha!$CL63</f>
        <v>5.6405993443119321E-2</v>
      </c>
    </row>
    <row r="64" spans="1:48" x14ac:dyDescent="0.25">
      <c r="A64" s="4">
        <f>XYOmega!$I64</f>
        <v>139</v>
      </c>
      <c r="B64" s="4">
        <f>XYOmega!F64</f>
        <v>0.40909090909090912</v>
      </c>
      <c r="C64" s="4">
        <f ca="1">XYOmega!$CE64</f>
        <v>0.36393542347387386</v>
      </c>
      <c r="D64" s="4">
        <f ca="1">XYOmega!$CG64</f>
        <v>3.6559365938624738E-3</v>
      </c>
      <c r="E64" s="4">
        <f ca="1">XYOmega!$CH64</f>
        <v>6.7010110933313188E-2</v>
      </c>
      <c r="F64" s="4">
        <f ca="1">XYOmega!$CI64</f>
        <v>0.54750107146695215</v>
      </c>
      <c r="G64" s="4">
        <f ca="1">XYOmega!$CK64</f>
        <v>4.9600481967517294E-3</v>
      </c>
      <c r="H64" s="4">
        <f ca="1">XYOmega!$CL64</f>
        <v>0.15441549371086605</v>
      </c>
      <c r="I64" s="6">
        <f>YXOmega!$I64</f>
        <v>211</v>
      </c>
      <c r="J64" s="6">
        <f>YXOmega!F64</f>
        <v>0.33944954128440369</v>
      </c>
      <c r="K64" s="6">
        <f ca="1">YXOmega!$CE64</f>
        <v>0.42334138058066589</v>
      </c>
      <c r="L64" s="6">
        <f ca="1">YXOmega!$CG64</f>
        <v>7.7746797045047931E-4</v>
      </c>
      <c r="M64" s="6">
        <f ca="1">YXOmega!$CH64</f>
        <v>6.3510598737667803E-2</v>
      </c>
      <c r="N64" s="6">
        <f ca="1">YXOmega!$CI64</f>
        <v>0.51109121754022402</v>
      </c>
      <c r="O64" s="6">
        <f ca="1">YXOmega!$CK64</f>
        <v>-2.0637598334732471E-2</v>
      </c>
      <c r="P64" s="6">
        <f ca="1">YXOmega!$CL64</f>
        <v>0.14587416879341927</v>
      </c>
      <c r="Q64" s="5">
        <f>GHLambda!$I64</f>
        <v>480</v>
      </c>
      <c r="R64" s="5">
        <f>GHLambda!F64</f>
        <v>0.34586466165413532</v>
      </c>
      <c r="S64" s="5">
        <f ca="1">GHLambda!$CE64</f>
        <v>0.49180526580824113</v>
      </c>
      <c r="T64" s="5">
        <f ca="1">GHLambda!$CG64</f>
        <v>2.3024828039202923E-2</v>
      </c>
      <c r="U64" s="5">
        <f ca="1">GHLambda!$CH64</f>
        <v>0.1434448335559993</v>
      </c>
      <c r="V64" s="5">
        <f ca="1">GHLambda!$CI64</f>
        <v>0.54245360744361926</v>
      </c>
      <c r="W64" s="5">
        <f ca="1">GHLambda!$CK64</f>
        <v>3.1198035956497231E-3</v>
      </c>
      <c r="X64" s="5">
        <f ca="1">GHLambda!$CL64</f>
        <v>3.289794640472813E-2</v>
      </c>
      <c r="Y64" s="7">
        <f>HGLambda!$I64</f>
        <v>322</v>
      </c>
      <c r="Z64" s="7">
        <f>HGLambda!F64</f>
        <v>0.23837209302325582</v>
      </c>
      <c r="AA64" s="7">
        <f ca="1">HGLambda!$CE64</f>
        <v>0.56188262664056032</v>
      </c>
      <c r="AB64" s="7">
        <f ca="1">HGLambda!$CG64</f>
        <v>4.96961196528211E-3</v>
      </c>
      <c r="AC64" s="7">
        <f ca="1">HGLambda!$CH64</f>
        <v>0.14845089419883689</v>
      </c>
      <c r="AD64" s="7">
        <f ca="1">HGLambda!$CI64</f>
        <v>0.50448386859127803</v>
      </c>
      <c r="AE64" s="7">
        <f ca="1">HGLambda!$CK64</f>
        <v>9.056864709747149E-4</v>
      </c>
      <c r="AF64" s="7">
        <f ca="1">HGLambda!$CL64</f>
        <v>3.3983978112062156E-2</v>
      </c>
      <c r="AG64" s="8">
        <f>MNAlpha!$I64</f>
        <v>106</v>
      </c>
      <c r="AH64" s="8">
        <f>MNAlpha!F64</f>
        <v>0.46341463414634149</v>
      </c>
      <c r="AI64" s="8">
        <f ca="1">MNAlpha!$CE64</f>
        <v>0.42903398232414575</v>
      </c>
      <c r="AJ64" s="8">
        <f ca="1">MNAlpha!$CG64</f>
        <v>1.3128513786634112E-2</v>
      </c>
      <c r="AK64" s="8">
        <f ca="1">MNAlpha!$CH64</f>
        <v>9.0027032363347581E-2</v>
      </c>
      <c r="AL64" s="8">
        <f ca="1">MNAlpha!$CI64</f>
        <v>0.43076631092234507</v>
      </c>
      <c r="AM64" s="8">
        <f ca="1">MNAlpha!$CK64</f>
        <v>-1.1576526072425595E-2</v>
      </c>
      <c r="AN64" s="8">
        <f ca="1">MNAlpha!$CL64</f>
        <v>7.1411811835978736E-2</v>
      </c>
      <c r="AO64" s="21">
        <f>NMAlpha!$I64</f>
        <v>184</v>
      </c>
      <c r="AP64" s="21">
        <f>NMAlpha!F64</f>
        <v>0.39325842696629215</v>
      </c>
      <c r="AQ64" s="21">
        <f ca="1">NMAlpha!$CE64</f>
        <v>0.48579589448749322</v>
      </c>
      <c r="AR64" s="21">
        <f ca="1">NMAlpha!$CG64</f>
        <v>-3.7837758791596982E-3</v>
      </c>
      <c r="AS64" s="21">
        <f ca="1">NMAlpha!$CH64</f>
        <v>7.4123632298929862E-2</v>
      </c>
      <c r="AT64" s="21">
        <f ca="1">NMAlpha!$CI64</f>
        <v>0.43520655770602101</v>
      </c>
      <c r="AU64" s="21">
        <f ca="1">NMAlpha!$CK64</f>
        <v>-4.9672627127880873E-4</v>
      </c>
      <c r="AV64" s="21">
        <f ca="1">NMAlpha!$CL64</f>
        <v>5.6727536604096788E-2</v>
      </c>
    </row>
    <row r="65" spans="1:48" x14ac:dyDescent="0.25">
      <c r="A65" s="4">
        <f>XYOmega!$I65</f>
        <v>506</v>
      </c>
      <c r="B65" s="4">
        <f>XYOmega!F65</f>
        <v>0.4099722991689751</v>
      </c>
      <c r="C65" s="4">
        <f ca="1">XYOmega!$CE65</f>
        <v>0.3651130109573375</v>
      </c>
      <c r="D65" s="4">
        <f ca="1">XYOmega!$CG65</f>
        <v>4.9621941194828234E-3</v>
      </c>
      <c r="E65" s="4">
        <f ca="1">XYOmega!$CH65</f>
        <v>6.5703201505177514E-2</v>
      </c>
      <c r="F65" s="4">
        <f ca="1">XYOmega!$CI65</f>
        <v>0.54485988403549024</v>
      </c>
      <c r="G65" s="4">
        <f ca="1">XYOmega!$CK65</f>
        <v>5.6193456309259204E-3</v>
      </c>
      <c r="H65" s="4">
        <f ca="1">XYOmega!$CL65</f>
        <v>0.15444746207792182</v>
      </c>
      <c r="I65" s="6">
        <f>YXOmega!$I65</f>
        <v>452</v>
      </c>
      <c r="J65" s="6">
        <f>YXOmega!F65</f>
        <v>0.34</v>
      </c>
      <c r="K65" s="6">
        <f ca="1">YXOmega!$CE65</f>
        <v>0.42507167763115739</v>
      </c>
      <c r="L65" s="6">
        <f ca="1">YXOmega!$CG65</f>
        <v>-1.6249935414518326E-4</v>
      </c>
      <c r="M65" s="6">
        <f ca="1">YXOmega!$CH65</f>
        <v>6.2252224926948894E-2</v>
      </c>
      <c r="N65" s="6">
        <f ca="1">YXOmega!$CI65</f>
        <v>0.5091135003498467</v>
      </c>
      <c r="O65" s="6">
        <f ca="1">YXOmega!$CK65</f>
        <v>-2.4209204882803311E-2</v>
      </c>
      <c r="P65" s="6">
        <f ca="1">YXOmega!$CL65</f>
        <v>0.14518869450292385</v>
      </c>
      <c r="Q65" s="5">
        <f>GHLambda!$I65</f>
        <v>798</v>
      </c>
      <c r="R65" s="5">
        <f>GHLambda!F65</f>
        <v>0.34633027522935778</v>
      </c>
      <c r="S65" s="5">
        <f ca="1">GHLambda!$CE65</f>
        <v>0.49016719207478454</v>
      </c>
      <c r="T65" s="5">
        <f ca="1">GHLambda!$CG65</f>
        <v>2.1053924245542237E-2</v>
      </c>
      <c r="U65" s="5">
        <f ca="1">GHLambda!$CH65</f>
        <v>0.14340877169052468</v>
      </c>
      <c r="V65" s="5">
        <f ca="1">GHLambda!$CI65</f>
        <v>0.54175197457811763</v>
      </c>
      <c r="W65" s="5">
        <f ca="1">GHLambda!$CK65</f>
        <v>2.7264573448815025E-3</v>
      </c>
      <c r="X65" s="5">
        <f ca="1">GHLambda!$CL65</f>
        <v>3.2373368580550003E-2</v>
      </c>
      <c r="Y65" s="7">
        <f>HGLambda!$I65</f>
        <v>202</v>
      </c>
      <c r="Z65" s="7">
        <f>HGLambda!F65</f>
        <v>0.23863636363636365</v>
      </c>
      <c r="AA65" s="7">
        <f ca="1">HGLambda!$CE65</f>
        <v>0.56215919954785543</v>
      </c>
      <c r="AB65" s="7">
        <f ca="1">HGLambda!$CG65</f>
        <v>-2.0584965901474409E-5</v>
      </c>
      <c r="AC65" s="7">
        <f ca="1">HGLambda!$CH65</f>
        <v>0.14716862063651287</v>
      </c>
      <c r="AD65" s="7">
        <f ca="1">HGLambda!$CI65</f>
        <v>0.50497224545069153</v>
      </c>
      <c r="AE65" s="7">
        <f ca="1">HGLambda!$CK65</f>
        <v>3.1318901964464802E-3</v>
      </c>
      <c r="AF65" s="7">
        <f ca="1">HGLambda!$CL65</f>
        <v>3.5159429674965298E-2</v>
      </c>
      <c r="AG65" s="8">
        <f>MNAlpha!$I65</f>
        <v>94</v>
      </c>
      <c r="AH65" s="8">
        <f>MNAlpha!F65</f>
        <v>0.46341463414634149</v>
      </c>
      <c r="AI65" s="8">
        <f ca="1">MNAlpha!$CE65</f>
        <v>0.4320584801264265</v>
      </c>
      <c r="AJ65" s="8">
        <f ca="1">MNAlpha!$CG65</f>
        <v>1.2548129965825942E-2</v>
      </c>
      <c r="AK65" s="8">
        <f ca="1">MNAlpha!$CH65</f>
        <v>9.0178266839026994E-2</v>
      </c>
      <c r="AL65" s="8">
        <f ca="1">MNAlpha!$CI65</f>
        <v>0.43097508025510572</v>
      </c>
      <c r="AM65" s="8">
        <f ca="1">MNAlpha!$CK65</f>
        <v>-8.7638247126590532E-3</v>
      </c>
      <c r="AN65" s="8">
        <f ca="1">MNAlpha!$CL65</f>
        <v>7.347783575383135E-2</v>
      </c>
      <c r="AO65" s="21">
        <f>NMAlpha!$I65</f>
        <v>798</v>
      </c>
      <c r="AP65" s="21">
        <f>NMAlpha!F65</f>
        <v>0.39361702127659576</v>
      </c>
      <c r="AQ65" s="21">
        <f ca="1">NMAlpha!$CE65</f>
        <v>0.48807808705895839</v>
      </c>
      <c r="AR65" s="21">
        <f ca="1">NMAlpha!$CG65</f>
        <v>8.1064389552198613E-5</v>
      </c>
      <c r="AS65" s="21">
        <f ca="1">NMAlpha!$CH65</f>
        <v>7.3314499588248844E-2</v>
      </c>
      <c r="AT65" s="21">
        <f ca="1">NMAlpha!$CI65</f>
        <v>0.43547403319959094</v>
      </c>
      <c r="AU65" s="21">
        <f ca="1">NMAlpha!$CK65</f>
        <v>-2.4561240491826172E-3</v>
      </c>
      <c r="AV65" s="21">
        <f ca="1">NMAlpha!$CL65</f>
        <v>5.6958941702019053E-2</v>
      </c>
    </row>
    <row r="66" spans="1:48" x14ac:dyDescent="0.25">
      <c r="A66" s="4">
        <f>XYOmega!$I66</f>
        <v>377</v>
      </c>
      <c r="B66" s="4">
        <f>XYOmega!F66</f>
        <v>0.41025641025641024</v>
      </c>
      <c r="C66" s="4">
        <f ca="1">XYOmega!$CE66</f>
        <v>0.36628537598627853</v>
      </c>
      <c r="D66" s="4">
        <f ca="1">XYOmega!$CG66</f>
        <v>4.2203559957001849E-3</v>
      </c>
      <c r="E66" s="4">
        <f ca="1">XYOmega!$CH66</f>
        <v>6.536022681096218E-2</v>
      </c>
      <c r="F66" s="4">
        <f ca="1">XYOmega!$CI66</f>
        <v>0.54227742374095966</v>
      </c>
      <c r="G66" s="4">
        <f ca="1">XYOmega!$CK66</f>
        <v>1.1147816331671506E-2</v>
      </c>
      <c r="H66" s="4">
        <f ca="1">XYOmega!$CL66</f>
        <v>0.14610175048758758</v>
      </c>
      <c r="I66" s="6">
        <f>YXOmega!$I66</f>
        <v>215</v>
      </c>
      <c r="J66" s="6">
        <f>YXOmega!F66</f>
        <v>0.34027777777777779</v>
      </c>
      <c r="K66" s="6">
        <f ca="1">YXOmega!$CE66</f>
        <v>0.42673890648696372</v>
      </c>
      <c r="L66" s="6">
        <f ca="1">YXOmega!$CG66</f>
        <v>-1.7073218242106818E-3</v>
      </c>
      <c r="M66" s="6">
        <f ca="1">YXOmega!$CH66</f>
        <v>6.1186955862254928E-2</v>
      </c>
      <c r="N66" s="6">
        <f ca="1">YXOmega!$CI66</f>
        <v>0.50730533371535247</v>
      </c>
      <c r="O66" s="6">
        <f ca="1">YXOmega!$CK66</f>
        <v>-2.3809448621720086E-2</v>
      </c>
      <c r="P66" s="6">
        <f ca="1">YXOmega!$CL66</f>
        <v>0.14581759099761946</v>
      </c>
      <c r="Q66" s="5">
        <f>GHLambda!$I66</f>
        <v>672</v>
      </c>
      <c r="R66" s="5">
        <f>GHLambda!F66</f>
        <v>0.34844192634560905</v>
      </c>
      <c r="S66" s="5">
        <f ca="1">GHLambda!$CE66</f>
        <v>0.48837854168427225</v>
      </c>
      <c r="T66" s="5">
        <f ca="1">GHLambda!$CG66</f>
        <v>3.2713281876684819E-2</v>
      </c>
      <c r="U66" s="5">
        <f ca="1">GHLambda!$CH66</f>
        <v>0.13234754191971129</v>
      </c>
      <c r="V66" s="5">
        <f ca="1">GHLambda!$CI66</f>
        <v>0.5410184576819318</v>
      </c>
      <c r="W66" s="5">
        <f ca="1">GHLambda!$CK66</f>
        <v>4.3987344612103326E-3</v>
      </c>
      <c r="X66" s="5">
        <f ca="1">GHLambda!$CL66</f>
        <v>3.2639549569998573E-2</v>
      </c>
      <c r="Y66" s="7">
        <f>HGLambda!$I66</f>
        <v>313</v>
      </c>
      <c r="Z66" s="7">
        <f>HGLambda!F66</f>
        <v>0.24550898203592814</v>
      </c>
      <c r="AA66" s="7">
        <f ca="1">HGLambda!$CE66</f>
        <v>0.56252578575173717</v>
      </c>
      <c r="AB66" s="7">
        <f ca="1">HGLambda!$CG66</f>
        <v>7.967347325986817E-3</v>
      </c>
      <c r="AC66" s="7">
        <f ca="1">HGLambda!$CH66</f>
        <v>0.15075883117691508</v>
      </c>
      <c r="AD66" s="7">
        <f ca="1">HGLambda!$CI66</f>
        <v>0.50545628219679506</v>
      </c>
      <c r="AE66" s="7">
        <f ca="1">HGLambda!$CK66</f>
        <v>2.9067473010462148E-3</v>
      </c>
      <c r="AF66" s="7">
        <f ca="1">HGLambda!$CL66</f>
        <v>3.5354292230203505E-2</v>
      </c>
      <c r="AG66" s="8">
        <f>MNAlpha!$I66</f>
        <v>239</v>
      </c>
      <c r="AH66" s="8">
        <f>MNAlpha!F66</f>
        <v>0.46464646464646464</v>
      </c>
      <c r="AI66" s="8">
        <f ca="1">MNAlpha!$CE66</f>
        <v>0.43495015543820631</v>
      </c>
      <c r="AJ66" s="8">
        <f ca="1">MNAlpha!$CG66</f>
        <v>1.2900613070493522E-2</v>
      </c>
      <c r="AK66" s="8">
        <f ca="1">MNAlpha!$CH66</f>
        <v>8.9791046540576014E-2</v>
      </c>
      <c r="AL66" s="8">
        <f ca="1">MNAlpha!$CI66</f>
        <v>0.43123136526140105</v>
      </c>
      <c r="AM66" s="8">
        <f ca="1">MNAlpha!$CK66</f>
        <v>-7.5639820802312421E-3</v>
      </c>
      <c r="AN66" s="8">
        <f ca="1">MNAlpha!$CL66</f>
        <v>7.4341660303165011E-2</v>
      </c>
      <c r="AO66" s="21">
        <f>NMAlpha!$I66</f>
        <v>106</v>
      </c>
      <c r="AP66" s="21">
        <f>NMAlpha!F66</f>
        <v>0.4</v>
      </c>
      <c r="AQ66" s="21">
        <f ca="1">NMAlpha!$CE66</f>
        <v>0.49029469291094802</v>
      </c>
      <c r="AR66" s="21">
        <f ca="1">NMAlpha!$CG66</f>
        <v>-1.0901045260980115E-3</v>
      </c>
      <c r="AS66" s="21">
        <f ca="1">NMAlpha!$CH66</f>
        <v>7.2220091451299276E-2</v>
      </c>
      <c r="AT66" s="21">
        <f ca="1">NMAlpha!$CI66</f>
        <v>0.43571383100884115</v>
      </c>
      <c r="AU66" s="21">
        <f ca="1">NMAlpha!$CK66</f>
        <v>-4.1343804424837241E-3</v>
      </c>
      <c r="AV66" s="21">
        <f ca="1">NMAlpha!$CL66</f>
        <v>5.9160333417348561E-2</v>
      </c>
    </row>
    <row r="67" spans="1:48" x14ac:dyDescent="0.25">
      <c r="A67" s="4">
        <f>XYOmega!$I67</f>
        <v>502</v>
      </c>
      <c r="B67" s="4">
        <f>XYOmega!F67</f>
        <v>0.41061452513966479</v>
      </c>
      <c r="C67" s="4">
        <f ca="1">XYOmega!$CE67</f>
        <v>0.36745020654249111</v>
      </c>
      <c r="D67" s="4">
        <f ca="1">XYOmega!$CG67</f>
        <v>4.0004520088837824E-3</v>
      </c>
      <c r="E67" s="4">
        <f ca="1">XYOmega!$CH67</f>
        <v>6.5810142442498373E-2</v>
      </c>
      <c r="F67" s="4">
        <f ca="1">XYOmega!$CI67</f>
        <v>0.53976593263401962</v>
      </c>
      <c r="G67" s="4">
        <f ca="1">XYOmega!$CK67</f>
        <v>1.0166058743041453E-2</v>
      </c>
      <c r="H67" s="4">
        <f ca="1">XYOmega!$CL67</f>
        <v>0.14535534268608863</v>
      </c>
      <c r="I67" s="6">
        <f>YXOmega!$I67</f>
        <v>381</v>
      </c>
      <c r="J67" s="6">
        <f>YXOmega!F67</f>
        <v>0.34050179211469533</v>
      </c>
      <c r="K67" s="6">
        <f ca="1">YXOmega!$CE67</f>
        <v>0.42834071746097929</v>
      </c>
      <c r="L67" s="6">
        <f ca="1">YXOmega!$CG67</f>
        <v>-4.825603634939394E-3</v>
      </c>
      <c r="M67" s="6">
        <f ca="1">YXOmega!$CH67</f>
        <v>6.3185400104156311E-2</v>
      </c>
      <c r="N67" s="6">
        <f ca="1">YXOmega!$CI67</f>
        <v>0.50566636450709357</v>
      </c>
      <c r="O67" s="6">
        <f ca="1">YXOmega!$CK67</f>
        <v>-1.9823751344336945E-2</v>
      </c>
      <c r="P67" s="6">
        <f ca="1">YXOmega!$CL67</f>
        <v>0.14617980589830129</v>
      </c>
      <c r="Q67" s="5">
        <f>GHLambda!$I67</f>
        <v>80</v>
      </c>
      <c r="R67" s="5">
        <f>GHLambda!F67</f>
        <v>0.35</v>
      </c>
      <c r="S67" s="5">
        <f ca="1">GHLambda!$CE67</f>
        <v>0.4864457601727612</v>
      </c>
      <c r="T67" s="5">
        <f ca="1">GHLambda!$CG67</f>
        <v>4.2945130268545878E-2</v>
      </c>
      <c r="U67" s="5">
        <f ca="1">GHLambda!$CH67</f>
        <v>0.11797951573514306</v>
      </c>
      <c r="V67" s="5">
        <f ca="1">GHLambda!$CI67</f>
        <v>0.54025654887602703</v>
      </c>
      <c r="W67" s="5">
        <f ca="1">GHLambda!$CK67</f>
        <v>9.7126021452641747E-3</v>
      </c>
      <c r="X67" s="5">
        <f ca="1">GHLambda!$CL67</f>
        <v>2.6569826730362737E-2</v>
      </c>
      <c r="Y67" s="7">
        <f>HGLambda!$I67</f>
        <v>268</v>
      </c>
      <c r="Z67" s="7">
        <f>HGLambda!F67</f>
        <v>0.2462686567164179</v>
      </c>
      <c r="AA67" s="7">
        <f ca="1">HGLambda!$CE67</f>
        <v>0.56297676747560932</v>
      </c>
      <c r="AB67" s="7">
        <f ca="1">HGLambda!$CG67</f>
        <v>-3.5065481223857629E-3</v>
      </c>
      <c r="AC67" s="7">
        <f ca="1">HGLambda!$CH67</f>
        <v>0.15985460469495075</v>
      </c>
      <c r="AD67" s="7">
        <f ca="1">HGLambda!$CI67</f>
        <v>0.50593561829474654</v>
      </c>
      <c r="AE67" s="7">
        <f ca="1">HGLambda!$CK67</f>
        <v>2.1178713985677599E-3</v>
      </c>
      <c r="AF67" s="7">
        <f ca="1">HGLambda!$CL67</f>
        <v>3.5321802461665643E-2</v>
      </c>
      <c r="AG67" s="8">
        <f>MNAlpha!$I67</f>
        <v>541</v>
      </c>
      <c r="AH67" s="8">
        <f>MNAlpha!F67</f>
        <v>0.46953405017921146</v>
      </c>
      <c r="AI67" s="8">
        <f ca="1">MNAlpha!$CE67</f>
        <v>0.43770823392736502</v>
      </c>
      <c r="AJ67" s="8">
        <f ca="1">MNAlpha!$CG67</f>
        <v>1.25354118963561E-2</v>
      </c>
      <c r="AK67" s="8">
        <f ca="1">MNAlpha!$CH67</f>
        <v>8.9986013540256635E-2</v>
      </c>
      <c r="AL67" s="8">
        <f ca="1">MNAlpha!$CI67</f>
        <v>0.43153196575659575</v>
      </c>
      <c r="AM67" s="8">
        <f ca="1">MNAlpha!$CK67</f>
        <v>-7.517908187672959E-3</v>
      </c>
      <c r="AN67" s="8">
        <f ca="1">MNAlpha!$CL67</f>
        <v>7.431528067007391E-2</v>
      </c>
      <c r="AO67" s="21">
        <f>NMAlpha!$I67</f>
        <v>342</v>
      </c>
      <c r="AP67" s="21">
        <f>NMAlpha!F67</f>
        <v>0.40340909090909088</v>
      </c>
      <c r="AQ67" s="21">
        <f ca="1">NMAlpha!$CE67</f>
        <v>0.49244878107328421</v>
      </c>
      <c r="AR67" s="21">
        <f ca="1">NMAlpha!$CG67</f>
        <v>3.2978596543390237E-3</v>
      </c>
      <c r="AS67" s="21">
        <f ca="1">NMAlpha!$CH67</f>
        <v>7.1196002547527573E-2</v>
      </c>
      <c r="AT67" s="21">
        <f ca="1">NMAlpha!$CI67</f>
        <v>0.43592619070272359</v>
      </c>
      <c r="AU67" s="21">
        <f ca="1">NMAlpha!$CK67</f>
        <v>2.5004521339204093E-3</v>
      </c>
      <c r="AV67" s="21">
        <f ca="1">NMAlpha!$CL67</f>
        <v>5.2169231441392086E-2</v>
      </c>
    </row>
    <row r="68" spans="1:48" x14ac:dyDescent="0.25">
      <c r="A68" s="4">
        <f>XYOmega!$I68</f>
        <v>410</v>
      </c>
      <c r="B68" s="4">
        <f>XYOmega!F68</f>
        <v>0.41262135922330095</v>
      </c>
      <c r="C68" s="4">
        <f ca="1">XYOmega!$CE68</f>
        <v>0.3686051549611008</v>
      </c>
      <c r="D68" s="4">
        <f ca="1">XYOmega!$CG68</f>
        <v>-3.4068397841313836E-3</v>
      </c>
      <c r="E68" s="4">
        <f ca="1">XYOmega!$CH68</f>
        <v>6.7038497634694258E-2</v>
      </c>
      <c r="F68" s="4">
        <f ca="1">XYOmega!$CI68</f>
        <v>0.53733696458815861</v>
      </c>
      <c r="G68" s="4">
        <f ca="1">XYOmega!$CK68</f>
        <v>1.2290519171933103E-2</v>
      </c>
      <c r="H68" s="4">
        <f ca="1">XYOmega!$CL68</f>
        <v>0.14806692060955673</v>
      </c>
      <c r="I68" s="6">
        <f>YXOmega!$I68</f>
        <v>370</v>
      </c>
      <c r="J68" s="6">
        <f>YXOmega!F68</f>
        <v>0.3411764705882353</v>
      </c>
      <c r="K68" s="6">
        <f ca="1">YXOmega!$CE68</f>
        <v>0.42987527553749044</v>
      </c>
      <c r="L68" s="6">
        <f ca="1">YXOmega!$CG68</f>
        <v>-7.547853610587971E-3</v>
      </c>
      <c r="M68" s="6">
        <f ca="1">YXOmega!$CH68</f>
        <v>6.4494705626948881E-2</v>
      </c>
      <c r="N68" s="6">
        <f ca="1">YXOmega!$CI68</f>
        <v>0.5041953983291686</v>
      </c>
      <c r="O68" s="6">
        <f ca="1">YXOmega!$CK68</f>
        <v>-1.9058363572471704E-2</v>
      </c>
      <c r="P68" s="6">
        <f ca="1">YXOmega!$CL68</f>
        <v>0.14695672120953271</v>
      </c>
      <c r="Q68" s="5">
        <f>GHLambda!$I68</f>
        <v>573</v>
      </c>
      <c r="R68" s="5">
        <f>GHLambda!F68</f>
        <v>0.35126582278481011</v>
      </c>
      <c r="S68" s="5">
        <f ca="1">GHLambda!$CE68</f>
        <v>0.48437603741436353</v>
      </c>
      <c r="T68" s="5">
        <f ca="1">GHLambda!$CG68</f>
        <v>3.5959313814989451E-2</v>
      </c>
      <c r="U68" s="5">
        <f ca="1">GHLambda!$CH68</f>
        <v>0.11626715013454741</v>
      </c>
      <c r="V68" s="5">
        <f ca="1">GHLambda!$CI68</f>
        <v>0.5394697882851357</v>
      </c>
      <c r="W68" s="5">
        <f ca="1">GHLambda!$CK68</f>
        <v>1.1853055270535411E-2</v>
      </c>
      <c r="X68" s="5">
        <f ca="1">GHLambda!$CL68</f>
        <v>2.5980644104303667E-2</v>
      </c>
      <c r="Y68" s="7">
        <f>HGLambda!$I68</f>
        <v>440</v>
      </c>
      <c r="Z68" s="7">
        <f>HGLambda!F68</f>
        <v>0.24657534246575341</v>
      </c>
      <c r="AA68" s="7">
        <f ca="1">HGLambda!$CE68</f>
        <v>0.56350585689449439</v>
      </c>
      <c r="AB68" s="7">
        <f ca="1">HGLambda!$CG68</f>
        <v>-1.4520907757219106E-3</v>
      </c>
      <c r="AC68" s="7">
        <f ca="1">HGLambda!$CH68</f>
        <v>0.16148003858389445</v>
      </c>
      <c r="AD68" s="7">
        <f ca="1">HGLambda!$CI68</f>
        <v>0.50640990161319466</v>
      </c>
      <c r="AE68" s="7">
        <f ca="1">HGLambda!$CK68</f>
        <v>2.2989697232903921E-3</v>
      </c>
      <c r="AF68" s="7">
        <f ca="1">HGLambda!$CL68</f>
        <v>3.5469132240614751E-2</v>
      </c>
      <c r="AG68" s="8">
        <f>MNAlpha!$I68</f>
        <v>431</v>
      </c>
      <c r="AH68" s="8">
        <f>MNAlpha!F68</f>
        <v>0.46969696969696972</v>
      </c>
      <c r="AI68" s="8">
        <f ca="1">MNAlpha!$CE68</f>
        <v>0.4403326880884707</v>
      </c>
      <c r="AJ68" s="8">
        <f ca="1">MNAlpha!$CG68</f>
        <v>1.5457760667486487E-2</v>
      </c>
      <c r="AK68" s="8">
        <f ca="1">MNAlpha!$CH68</f>
        <v>8.8662983155930464E-2</v>
      </c>
      <c r="AL68" s="8">
        <f ca="1">MNAlpha!$CI68</f>
        <v>0.43187337031644107</v>
      </c>
      <c r="AM68" s="8">
        <f ca="1">MNAlpha!$CK68</f>
        <v>-1.9565405059778773E-3</v>
      </c>
      <c r="AN68" s="8">
        <f ca="1">MNAlpha!$CL68</f>
        <v>7.9387147232882635E-2</v>
      </c>
      <c r="AO68" s="21">
        <f>NMAlpha!$I68</f>
        <v>88</v>
      </c>
      <c r="AP68" s="21">
        <f>NMAlpha!F68</f>
        <v>0.40425531914893614</v>
      </c>
      <c r="AQ68" s="21">
        <f ca="1">NMAlpha!$CE68</f>
        <v>0.49454362182242917</v>
      </c>
      <c r="AR68" s="21">
        <f ca="1">NMAlpha!$CG68</f>
        <v>6.2709847354787754E-3</v>
      </c>
      <c r="AS68" s="21">
        <f ca="1">NMAlpha!$CH68</f>
        <v>6.9902809599993135E-2</v>
      </c>
      <c r="AT68" s="21">
        <f ca="1">NMAlpha!$CI68</f>
        <v>0.4361114585750106</v>
      </c>
      <c r="AU68" s="21">
        <f ca="1">NMAlpha!$CK68</f>
        <v>6.8706128588236891E-3</v>
      </c>
      <c r="AV68" s="21">
        <f ca="1">NMAlpha!$CL68</f>
        <v>4.6705177854633288E-2</v>
      </c>
    </row>
    <row r="69" spans="1:48" x14ac:dyDescent="0.25">
      <c r="A69" s="4">
        <f>XYOmega!$I69</f>
        <v>477</v>
      </c>
      <c r="B69" s="4">
        <f>XYOmega!F69</f>
        <v>0.41333333333333333</v>
      </c>
      <c r="C69" s="4">
        <f ca="1">XYOmega!$CE69</f>
        <v>0.36974785739666899</v>
      </c>
      <c r="D69" s="4">
        <f ca="1">XYOmega!$CG69</f>
        <v>-5.9317166475282377E-3</v>
      </c>
      <c r="E69" s="4">
        <f ca="1">XYOmega!$CH69</f>
        <v>6.352059985159611E-2</v>
      </c>
      <c r="F69" s="4">
        <f ca="1">XYOmega!$CI69</f>
        <v>0.53500135300729712</v>
      </c>
      <c r="G69" s="4">
        <f ca="1">XYOmega!$CK69</f>
        <v>2.7830380813447762E-3</v>
      </c>
      <c r="H69" s="4">
        <f ca="1">XYOmega!$CL69</f>
        <v>0.15527486200617016</v>
      </c>
      <c r="I69" s="6">
        <f>YXOmega!$I69</f>
        <v>400</v>
      </c>
      <c r="J69" s="6">
        <f>YXOmega!F69</f>
        <v>0.34456928838951312</v>
      </c>
      <c r="K69" s="6">
        <f ca="1">YXOmega!$CE69</f>
        <v>0.43134124619391861</v>
      </c>
      <c r="L69" s="6">
        <f ca="1">YXOmega!$CG69</f>
        <v>-7.81926052691162E-3</v>
      </c>
      <c r="M69" s="6">
        <f ca="1">YXOmega!$CH69</f>
        <v>6.4228759647630029E-2</v>
      </c>
      <c r="N69" s="6">
        <f ca="1">YXOmega!$CI69</f>
        <v>0.50289043676735268</v>
      </c>
      <c r="O69" s="6">
        <f ca="1">YXOmega!$CK69</f>
        <v>-3.0127514575794642E-2</v>
      </c>
      <c r="P69" s="6">
        <f ca="1">YXOmega!$CL69</f>
        <v>0.14201755670724145</v>
      </c>
      <c r="Q69" s="5">
        <f>GHLambda!$I69</f>
        <v>95</v>
      </c>
      <c r="R69" s="5">
        <f>GHLambda!F69</f>
        <v>0.36</v>
      </c>
      <c r="S69" s="5">
        <f ca="1">GHLambda!$CE69</f>
        <v>0.48217723516921257</v>
      </c>
      <c r="T69" s="5">
        <f ca="1">GHLambda!$CG69</f>
        <v>2.3056582315755761E-2</v>
      </c>
      <c r="U69" s="5">
        <f ca="1">GHLambda!$CH69</f>
        <v>0.13123606800193088</v>
      </c>
      <c r="V69" s="5">
        <f ca="1">GHLambda!$CI69</f>
        <v>0.53866174328181515</v>
      </c>
      <c r="W69" s="5">
        <f ca="1">GHLambda!$CK69</f>
        <v>8.2103317739521935E-3</v>
      </c>
      <c r="X69" s="5">
        <f ca="1">GHLambda!$CL69</f>
        <v>3.4779561053063707E-2</v>
      </c>
      <c r="Y69" s="7">
        <f>HGLambda!$I69</f>
        <v>250</v>
      </c>
      <c r="Z69" s="7">
        <f>HGLambda!F69</f>
        <v>0.24793388429752067</v>
      </c>
      <c r="AA69" s="7">
        <f ca="1">HGLambda!$CE69</f>
        <v>0.56410615436612965</v>
      </c>
      <c r="AB69" s="7">
        <f ca="1">HGLambda!$CG69</f>
        <v>-4.2541860054208199E-4</v>
      </c>
      <c r="AC69" s="7">
        <f ca="1">HGLambda!$CH69</f>
        <v>0.16231589812716721</v>
      </c>
      <c r="AD69" s="7">
        <f ca="1">HGLambda!$CI69</f>
        <v>0.50687879094120292</v>
      </c>
      <c r="AE69" s="7">
        <f ca="1">HGLambda!$CK69</f>
        <v>2.8820384402203484E-3</v>
      </c>
      <c r="AF69" s="7">
        <f ca="1">HGLambda!$CL69</f>
        <v>3.5359139576065103E-2</v>
      </c>
      <c r="AG69" s="8">
        <f>MNAlpha!$I69</f>
        <v>109</v>
      </c>
      <c r="AH69" s="8">
        <f>MNAlpha!F69</f>
        <v>0.47619047619047616</v>
      </c>
      <c r="AI69" s="8">
        <f ca="1">MNAlpha!$CE69</f>
        <v>0.4428242090698648</v>
      </c>
      <c r="AJ69" s="8">
        <f ca="1">MNAlpha!$CG69</f>
        <v>1.8415973180050615E-2</v>
      </c>
      <c r="AK69" s="8">
        <f ca="1">MNAlpha!$CH69</f>
        <v>8.7304055407362996E-2</v>
      </c>
      <c r="AL69" s="8">
        <f ca="1">MNAlpha!$CI69</f>
        <v>0.43225179089013427</v>
      </c>
      <c r="AM69" s="8">
        <f ca="1">MNAlpha!$CK69</f>
        <v>-1.9513660660794744E-4</v>
      </c>
      <c r="AN69" s="8">
        <f ca="1">MNAlpha!$CL69</f>
        <v>7.9134120706120456E-2</v>
      </c>
      <c r="AO69" s="21">
        <f>NMAlpha!$I69</f>
        <v>732</v>
      </c>
      <c r="AP69" s="21">
        <f>NMAlpha!F69</f>
        <v>0.40509259259259262</v>
      </c>
      <c r="AQ69" s="21">
        <f ca="1">NMAlpha!$CE69</f>
        <v>0.49658265843594152</v>
      </c>
      <c r="AR69" s="21">
        <f ca="1">NMAlpha!$CG69</f>
        <v>4.2318428503443969E-3</v>
      </c>
      <c r="AS69" s="21">
        <f ca="1">NMAlpha!$CH69</f>
        <v>7.1212307787175994E-2</v>
      </c>
      <c r="AT69" s="21">
        <f ca="1">NMAlpha!$CI69</f>
        <v>0.43627007710528781</v>
      </c>
      <c r="AU69" s="21">
        <f ca="1">NMAlpha!$CK69</f>
        <v>9.8463077153384138E-3</v>
      </c>
      <c r="AV69" s="21">
        <f ca="1">NMAlpha!$CL69</f>
        <v>4.8913878668695517E-2</v>
      </c>
    </row>
    <row r="70" spans="1:48" x14ac:dyDescent="0.25">
      <c r="A70" s="4">
        <f>XYOmega!$I70</f>
        <v>114</v>
      </c>
      <c r="B70" s="4">
        <f>XYOmega!F70</f>
        <v>0.41772151898734178</v>
      </c>
      <c r="C70" s="4">
        <f ca="1">XYOmega!$CE70</f>
        <v>0.37087595244832228</v>
      </c>
      <c r="D70" s="4">
        <f ca="1">XYOmega!$CG70</f>
        <v>-3.6986629979462358E-3</v>
      </c>
      <c r="E70" s="4">
        <f ca="1">XYOmega!$CH70</f>
        <v>6.4174772420262885E-2</v>
      </c>
      <c r="F70" s="4">
        <f ca="1">XYOmega!$CI70</f>
        <v>0.53276918294328468</v>
      </c>
      <c r="G70" s="4">
        <f ca="1">XYOmega!$CK70</f>
        <v>-1.1444645747761433E-3</v>
      </c>
      <c r="H70" s="4">
        <f ca="1">XYOmega!$CL70</f>
        <v>0.15946921473950143</v>
      </c>
      <c r="I70" s="6">
        <f>YXOmega!$I70</f>
        <v>247</v>
      </c>
      <c r="J70" s="6">
        <f>YXOmega!F70</f>
        <v>0.34615384615384615</v>
      </c>
      <c r="K70" s="6">
        <f ca="1">YXOmega!$CE70</f>
        <v>0.43273777866726643</v>
      </c>
      <c r="L70" s="6">
        <f ca="1">YXOmega!$CG70</f>
        <v>-6.6797526489435037E-3</v>
      </c>
      <c r="M70" s="6">
        <f ca="1">YXOmega!$CH70</f>
        <v>6.3598989895539845E-2</v>
      </c>
      <c r="N70" s="6">
        <f ca="1">YXOmega!$CI70</f>
        <v>0.50174871680238387</v>
      </c>
      <c r="O70" s="6">
        <f ca="1">YXOmega!$CK70</f>
        <v>-3.9285356048536835E-2</v>
      </c>
      <c r="P70" s="6">
        <f ca="1">YXOmega!$CL70</f>
        <v>0.13514284141288008</v>
      </c>
      <c r="Q70" s="5">
        <f>GHLambda!$I70</f>
        <v>525</v>
      </c>
      <c r="R70" s="5">
        <f>GHLambda!F70</f>
        <v>0.36200716845878134</v>
      </c>
      <c r="S70" s="5">
        <f ca="1">GHLambda!$CE70</f>
        <v>0.47985781380573034</v>
      </c>
      <c r="T70" s="5">
        <f ca="1">GHLambda!$CG70</f>
        <v>2.8330240685946743E-2</v>
      </c>
      <c r="U70" s="5">
        <f ca="1">GHLambda!$CH70</f>
        <v>0.13186686565803912</v>
      </c>
      <c r="V70" s="5">
        <f ca="1">GHLambda!$CI70</f>
        <v>0.53783598844566105</v>
      </c>
      <c r="W70" s="5">
        <f ca="1">GHLambda!$CK70</f>
        <v>8.8469477975155249E-3</v>
      </c>
      <c r="X70" s="5">
        <f ca="1">GHLambda!$CL70</f>
        <v>3.4807578249563313E-2</v>
      </c>
      <c r="Y70" s="7">
        <f>HGLambda!$I70</f>
        <v>87</v>
      </c>
      <c r="Z70" s="7">
        <f>HGLambda!F70</f>
        <v>0.25</v>
      </c>
      <c r="AA70" s="7">
        <f ca="1">HGLambda!$CE70</f>
        <v>0.56477020744260753</v>
      </c>
      <c r="AB70" s="7">
        <f ca="1">HGLambda!$CG70</f>
        <v>-6.0853791296183735E-3</v>
      </c>
      <c r="AC70" s="7">
        <f ca="1">HGLambda!$CH70</f>
        <v>0.15918310798818852</v>
      </c>
      <c r="AD70" s="7">
        <f ca="1">HGLambda!$CI70</f>
        <v>0.50734195819546379</v>
      </c>
      <c r="AE70" s="7">
        <f ca="1">HGLambda!$CK70</f>
        <v>2.863924989667312E-3</v>
      </c>
      <c r="AF70" s="7">
        <f ca="1">HGLambda!$CL70</f>
        <v>3.5358946350760811E-2</v>
      </c>
      <c r="AG70" s="8">
        <f>MNAlpha!$I70</f>
        <v>341</v>
      </c>
      <c r="AH70" s="8">
        <f>MNAlpha!F70</f>
        <v>0.48366013071895425</v>
      </c>
      <c r="AI70" s="8">
        <f ca="1">MNAlpha!$CE70</f>
        <v>0.44518417632373897</v>
      </c>
      <c r="AJ70" s="8">
        <f ca="1">MNAlpha!$CG70</f>
        <v>1.8686719520240386E-2</v>
      </c>
      <c r="AK70" s="8">
        <f ca="1">MNAlpha!$CH70</f>
        <v>8.7177985043208034E-2</v>
      </c>
      <c r="AL70" s="8">
        <f ca="1">MNAlpha!$CI70</f>
        <v>0.43266319737636127</v>
      </c>
      <c r="AM70" s="8">
        <f ca="1">MNAlpha!$CK70</f>
        <v>-2.6791079936046677E-3</v>
      </c>
      <c r="AN70" s="8">
        <f ca="1">MNAlpha!$CL70</f>
        <v>8.0474910910689451E-2</v>
      </c>
      <c r="AO70" s="21">
        <f>NMAlpha!$I70</f>
        <v>111</v>
      </c>
      <c r="AP70" s="21">
        <f>NMAlpha!F70</f>
        <v>0.41935483870967744</v>
      </c>
      <c r="AQ70" s="21">
        <f ca="1">NMAlpha!$CE70</f>
        <v>0.49856947926448919</v>
      </c>
      <c r="AR70" s="21">
        <f ca="1">NMAlpha!$CG70</f>
        <v>3.8530182214867072E-3</v>
      </c>
      <c r="AS70" s="21">
        <f ca="1">NMAlpha!$CH70</f>
        <v>7.1411973490195207E-2</v>
      </c>
      <c r="AT70" s="21">
        <f ca="1">NMAlpha!$CI70</f>
        <v>0.43640257443965502</v>
      </c>
      <c r="AU70" s="21">
        <f ca="1">NMAlpha!$CK70</f>
        <v>1.1262600369156765E-2</v>
      </c>
      <c r="AV70" s="21">
        <f ca="1">NMAlpha!$CL70</f>
        <v>4.9279069471861885E-2</v>
      </c>
    </row>
    <row r="71" spans="1:48" x14ac:dyDescent="0.25">
      <c r="A71" s="4">
        <f>XYOmega!$I71</f>
        <v>256</v>
      </c>
      <c r="B71" s="4">
        <f>XYOmega!F71</f>
        <v>0.41935483870967744</v>
      </c>
      <c r="C71" s="4">
        <f ca="1">XYOmega!$CE71</f>
        <v>0.37198709892028675</v>
      </c>
      <c r="D71" s="4">
        <f ca="1">XYOmega!$CG71</f>
        <v>-4.6592128718591979E-3</v>
      </c>
      <c r="E71" s="4">
        <f ca="1">XYOmega!$CH71</f>
        <v>6.3843459111610684E-2</v>
      </c>
      <c r="F71" s="4">
        <f ca="1">XYOmega!$CI71</f>
        <v>0.53064976749127657</v>
      </c>
      <c r="G71" s="4">
        <f ca="1">XYOmega!$CK71</f>
        <v>1.6942893615427038E-3</v>
      </c>
      <c r="H71" s="4">
        <f ca="1">XYOmega!$CL71</f>
        <v>0.15462199594972437</v>
      </c>
      <c r="I71" s="6">
        <f>YXOmega!$I71</f>
        <v>492</v>
      </c>
      <c r="J71" s="6">
        <f>YXOmega!F71</f>
        <v>0.34854771784232363</v>
      </c>
      <c r="K71" s="6">
        <f ca="1">YXOmega!$CE71</f>
        <v>0.43406448696119421</v>
      </c>
      <c r="L71" s="6">
        <f ca="1">YXOmega!$CG71</f>
        <v>-5.4151163309149935E-3</v>
      </c>
      <c r="M71" s="6">
        <f ca="1">YXOmega!$CH71</f>
        <v>6.3497563516701577E-2</v>
      </c>
      <c r="N71" s="6">
        <f ca="1">YXOmega!$CI71</f>
        <v>0.50076675211724742</v>
      </c>
      <c r="O71" s="6">
        <f ca="1">YXOmega!$CK71</f>
        <v>-2.7083739390520681E-2</v>
      </c>
      <c r="P71" s="6">
        <f ca="1">YXOmega!$CL71</f>
        <v>0.13615691135614458</v>
      </c>
      <c r="Q71" s="5">
        <f>GHLambda!$I71</f>
        <v>548</v>
      </c>
      <c r="R71" s="5">
        <f>GHLambda!F71</f>
        <v>0.36212624584717606</v>
      </c>
      <c r="S71" s="5">
        <f ca="1">GHLambda!$CE71</f>
        <v>0.4774267586189343</v>
      </c>
      <c r="T71" s="5">
        <f ca="1">GHLambda!$CG71</f>
        <v>1.4494553189933021E-2</v>
      </c>
      <c r="U71" s="5">
        <f ca="1">GHLambda!$CH71</f>
        <v>0.13336985300483598</v>
      </c>
      <c r="V71" s="5">
        <f ca="1">GHLambda!$CI71</f>
        <v>0.53699608628407702</v>
      </c>
      <c r="W71" s="5">
        <f ca="1">GHLambda!$CK71</f>
        <v>6.5846660083862026E-3</v>
      </c>
      <c r="X71" s="5">
        <f ca="1">GHLambda!$CL71</f>
        <v>3.6581787574028635E-2</v>
      </c>
      <c r="Y71" s="7">
        <f>HGLambda!$I71</f>
        <v>318</v>
      </c>
      <c r="Z71" s="7">
        <f>HGLambda!F71</f>
        <v>0.25153374233128833</v>
      </c>
      <c r="AA71" s="7">
        <f ca="1">HGLambda!$CE71</f>
        <v>0.56549007037854204</v>
      </c>
      <c r="AB71" s="7">
        <f ca="1">HGLambda!$CG71</f>
        <v>6.6502278153721759E-3</v>
      </c>
      <c r="AC71" s="7">
        <f ca="1">HGLambda!$CH71</f>
        <v>0.15057016394177938</v>
      </c>
      <c r="AD71" s="7">
        <f ca="1">HGLambda!$CI71</f>
        <v>0.50779909034266058</v>
      </c>
      <c r="AE71" s="7">
        <f ca="1">HGLambda!$CK71</f>
        <v>4.2533353636504765E-3</v>
      </c>
      <c r="AF71" s="7">
        <f ca="1">HGLambda!$CL71</f>
        <v>3.415821605084423E-2</v>
      </c>
      <c r="AG71" s="8">
        <f>MNAlpha!$I71</f>
        <v>95</v>
      </c>
      <c r="AH71" s="8">
        <f>MNAlpha!F71</f>
        <v>0.48648648648648651</v>
      </c>
      <c r="AI71" s="8">
        <f ca="1">MNAlpha!$CE71</f>
        <v>0.44741462533279047</v>
      </c>
      <c r="AJ71" s="8">
        <f ca="1">MNAlpha!$CG71</f>
        <v>1.6430630830654439E-2</v>
      </c>
      <c r="AK71" s="8">
        <f ca="1">MNAlpha!$CH71</f>
        <v>8.789119521398446E-2</v>
      </c>
      <c r="AL71" s="8">
        <f ca="1">MNAlpha!$CI71</f>
        <v>0.43310335201106148</v>
      </c>
      <c r="AM71" s="8">
        <f ca="1">MNAlpha!$CK71</f>
        <v>-5.796455533778423E-4</v>
      </c>
      <c r="AN71" s="8">
        <f ca="1">MNAlpha!$CL71</f>
        <v>8.0758901785194806E-2</v>
      </c>
      <c r="AO71" s="21">
        <f>NMAlpha!$I71</f>
        <v>149</v>
      </c>
      <c r="AP71" s="21">
        <f>NMAlpha!F71</f>
        <v>0.42045454545454547</v>
      </c>
      <c r="AQ71" s="21">
        <f ca="1">NMAlpha!$CE71</f>
        <v>0.50050779023942915</v>
      </c>
      <c r="AR71" s="21">
        <f ca="1">NMAlpha!$CG71</f>
        <v>5.4007326442194374E-3</v>
      </c>
      <c r="AS71" s="21">
        <f ca="1">NMAlpha!$CH71</f>
        <v>7.0366393875363489E-2</v>
      </c>
      <c r="AT71" s="21">
        <f ca="1">NMAlpha!$CI71</f>
        <v>0.43650955395053653</v>
      </c>
      <c r="AU71" s="21">
        <f ca="1">NMAlpha!$CK71</f>
        <v>1.5949161863650776E-2</v>
      </c>
      <c r="AV71" s="21">
        <f ca="1">NMAlpha!$CL71</f>
        <v>4.9347320497513919E-2</v>
      </c>
    </row>
    <row r="72" spans="1:48" x14ac:dyDescent="0.25">
      <c r="A72" s="4">
        <f>XYOmega!$I72</f>
        <v>192</v>
      </c>
      <c r="B72" s="4">
        <f>XYOmega!F72</f>
        <v>0.42105263157894735</v>
      </c>
      <c r="C72" s="4">
        <f ca="1">XYOmega!$CE72</f>
        <v>0.37307899269703249</v>
      </c>
      <c r="D72" s="4">
        <f ca="1">XYOmega!$CG72</f>
        <v>-5.9940339850730849E-3</v>
      </c>
      <c r="E72" s="4">
        <f ca="1">XYOmega!$CH72</f>
        <v>6.3979474760926164E-2</v>
      </c>
      <c r="F72" s="4">
        <f ca="1">XYOmega!$CI72</f>
        <v>0.52865162832978696</v>
      </c>
      <c r="G72" s="4">
        <f ca="1">XYOmega!$CK72</f>
        <v>5.8976913587217138E-3</v>
      </c>
      <c r="H72" s="4">
        <f ca="1">XYOmega!$CL72</f>
        <v>0.15099951581025209</v>
      </c>
      <c r="I72" s="6">
        <f>YXOmega!$I72</f>
        <v>928</v>
      </c>
      <c r="J72" s="6">
        <f>YXOmega!F72</f>
        <v>0.34912280701754383</v>
      </c>
      <c r="K72" s="6">
        <f ca="1">YXOmega!$CE72</f>
        <v>0.43532142887594483</v>
      </c>
      <c r="L72" s="6">
        <f ca="1">YXOmega!$CG72</f>
        <v>-3.5769575368425621E-3</v>
      </c>
      <c r="M72" s="6">
        <f ca="1">YXOmega!$CH72</f>
        <v>6.0994872034803707E-2</v>
      </c>
      <c r="N72" s="6">
        <f ca="1">YXOmega!$CI72</f>
        <v>0.49994037603775537</v>
      </c>
      <c r="O72" s="6">
        <f ca="1">YXOmega!$CK72</f>
        <v>-2.4071695426619046E-2</v>
      </c>
      <c r="P72" s="6">
        <f ca="1">YXOmega!$CL72</f>
        <v>0.13285572468703777</v>
      </c>
      <c r="Q72" s="5">
        <f>GHLambda!$I72</f>
        <v>94</v>
      </c>
      <c r="R72" s="5">
        <f>GHLambda!F72</f>
        <v>0.36538461538461536</v>
      </c>
      <c r="S72" s="5">
        <f ca="1">GHLambda!$CE72</f>
        <v>0.47489350614234038</v>
      </c>
      <c r="T72" s="5">
        <f ca="1">GHLambda!$CG72</f>
        <v>5.6329514618582458E-3</v>
      </c>
      <c r="U72" s="5">
        <f ca="1">GHLambda!$CH72</f>
        <v>0.13290273284063128</v>
      </c>
      <c r="V72" s="5">
        <f ca="1">GHLambda!$CI72</f>
        <v>0.53614556875675867</v>
      </c>
      <c r="W72" s="5">
        <f ca="1">GHLambda!$CK72</f>
        <v>4.8029199920094122E-3</v>
      </c>
      <c r="X72" s="5">
        <f ca="1">GHLambda!$CL72</f>
        <v>3.7553342185818607E-2</v>
      </c>
      <c r="Y72" s="7">
        <f>HGLambda!$I72</f>
        <v>219</v>
      </c>
      <c r="Z72" s="7">
        <f>HGLambda!F72</f>
        <v>0.25242718446601942</v>
      </c>
      <c r="AA72" s="7">
        <f ca="1">HGLambda!$CE72</f>
        <v>0.56625736386590653</v>
      </c>
      <c r="AB72" s="7">
        <f ca="1">HGLambda!$CG72</f>
        <v>1.1433093012312453E-2</v>
      </c>
      <c r="AC72" s="7">
        <f ca="1">HGLambda!$CH72</f>
        <v>0.14734310439373935</v>
      </c>
      <c r="AD72" s="7">
        <f ca="1">HGLambda!$CI72</f>
        <v>0.50824989106055696</v>
      </c>
      <c r="AE72" s="7">
        <f ca="1">HGLambda!$CK72</f>
        <v>5.0068467277830314E-3</v>
      </c>
      <c r="AF72" s="7">
        <f ca="1">HGLambda!$CL72</f>
        <v>3.3630772769539359E-2</v>
      </c>
      <c r="AG72" s="8">
        <f>MNAlpha!$I72</f>
        <v>154</v>
      </c>
      <c r="AH72" s="8">
        <f>MNAlpha!F72</f>
        <v>0.48648648648648651</v>
      </c>
      <c r="AI72" s="8">
        <f ca="1">MNAlpha!$CE72</f>
        <v>0.44951821365658523</v>
      </c>
      <c r="AJ72" s="8">
        <f ca="1">MNAlpha!$CG72</f>
        <v>9.9705919039752688E-3</v>
      </c>
      <c r="AK72" s="8">
        <f ca="1">MNAlpha!$CH72</f>
        <v>9.1197913640540668E-2</v>
      </c>
      <c r="AL72" s="8">
        <f ca="1">MNAlpha!$CI72</f>
        <v>0.43356784342445887</v>
      </c>
      <c r="AM72" s="8">
        <f ca="1">MNAlpha!$CK72</f>
        <v>2.0304898493092071E-3</v>
      </c>
      <c r="AN72" s="8">
        <f ca="1">MNAlpha!$CL72</f>
        <v>8.0630906275240569E-2</v>
      </c>
      <c r="AO72" s="21">
        <f>NMAlpha!$I72</f>
        <v>662</v>
      </c>
      <c r="AP72" s="21">
        <f>NMAlpha!F72</f>
        <v>0.4212218649517685</v>
      </c>
      <c r="AQ72" s="21">
        <f ca="1">NMAlpha!$CE72</f>
        <v>0.50240138792591826</v>
      </c>
      <c r="AR72" s="21">
        <f ca="1">NMAlpha!$CG72</f>
        <v>5.3148741687693499E-3</v>
      </c>
      <c r="AS72" s="21">
        <f ca="1">NMAlpha!$CH72</f>
        <v>7.0351169277672515E-2</v>
      </c>
      <c r="AT72" s="21">
        <f ca="1">NMAlpha!$CI72</f>
        <v>0.43659168393104164</v>
      </c>
      <c r="AU72" s="21">
        <f ca="1">NMAlpha!$CK72</f>
        <v>1.2853682607615158E-2</v>
      </c>
      <c r="AV72" s="21">
        <f ca="1">NMAlpha!$CL72</f>
        <v>5.2230888972117334E-2</v>
      </c>
    </row>
    <row r="73" spans="1:48" x14ac:dyDescent="0.25">
      <c r="A73" s="4">
        <f>XYOmega!$I73</f>
        <v>128</v>
      </c>
      <c r="B73" s="4">
        <f>XYOmega!F73</f>
        <v>0.42105263157894735</v>
      </c>
      <c r="C73" s="4">
        <f ca="1">XYOmega!$CE73</f>
        <v>0.37414938271499032</v>
      </c>
      <c r="D73" s="4">
        <f ca="1">XYOmega!$CG73</f>
        <v>-1.4516197116025088E-3</v>
      </c>
      <c r="E73" s="4">
        <f ca="1">XYOmega!$CH73</f>
        <v>6.3698969595806232E-2</v>
      </c>
      <c r="F73" s="4">
        <f ca="1">XYOmega!$CI73</f>
        <v>0.52678248027084296</v>
      </c>
      <c r="G73" s="4">
        <f ca="1">XYOmega!$CK73</f>
        <v>9.8720848310865309E-3</v>
      </c>
      <c r="H73" s="4">
        <f ca="1">XYOmega!$CL73</f>
        <v>0.15005822558427753</v>
      </c>
      <c r="I73" s="6">
        <f>YXOmega!$I73</f>
        <v>163</v>
      </c>
      <c r="J73" s="6">
        <f>YXOmega!F73</f>
        <v>0.35</v>
      </c>
      <c r="K73" s="6">
        <f ca="1">YXOmega!$CE73</f>
        <v>0.43650908333037308</v>
      </c>
      <c r="L73" s="6">
        <f ca="1">YXOmega!$CG73</f>
        <v>-3.9825671188343454E-3</v>
      </c>
      <c r="M73" s="6">
        <f ca="1">YXOmega!$CH73</f>
        <v>6.1523439285688888E-2</v>
      </c>
      <c r="N73" s="6">
        <f ca="1">YXOmega!$CI73</f>
        <v>0.49926478585559858</v>
      </c>
      <c r="O73" s="6">
        <f ca="1">YXOmega!$CK73</f>
        <v>-2.0535952820563974E-2</v>
      </c>
      <c r="P73" s="6">
        <f ca="1">YXOmega!$CL73</f>
        <v>0.13716896440476972</v>
      </c>
      <c r="Q73" s="5">
        <f>GHLambda!$I73</f>
        <v>292</v>
      </c>
      <c r="R73" s="5">
        <f>GHLambda!F73</f>
        <v>0.36601307189542481</v>
      </c>
      <c r="S73" s="5">
        <f ca="1">GHLambda!$CE73</f>
        <v>0.47226787082798782</v>
      </c>
      <c r="T73" s="5">
        <f ca="1">GHLambda!$CG73</f>
        <v>3.889242841673459E-3</v>
      </c>
      <c r="U73" s="5">
        <f ca="1">GHLambda!$CH73</f>
        <v>0.13406423596754335</v>
      </c>
      <c r="V73" s="5">
        <f ca="1">GHLambda!$CI73</f>
        <v>0.53528791964193734</v>
      </c>
      <c r="W73" s="5">
        <f ca="1">GHLambda!$CK73</f>
        <v>4.6851775746641466E-3</v>
      </c>
      <c r="X73" s="5">
        <f ca="1">GHLambda!$CL73</f>
        <v>3.7400005359394396E-2</v>
      </c>
      <c r="Y73" s="7">
        <f>HGLambda!$I73</f>
        <v>144</v>
      </c>
      <c r="Z73" s="7">
        <f>HGLambda!F73</f>
        <v>0.25396825396825395</v>
      </c>
      <c r="AA73" s="7">
        <f ca="1">HGLambda!$CE73</f>
        <v>0.56706333473895154</v>
      </c>
      <c r="AB73" s="7">
        <f ca="1">HGLambda!$CG73</f>
        <v>1.503392800437842E-2</v>
      </c>
      <c r="AC73" s="7">
        <f ca="1">HGLambda!$CH73</f>
        <v>0.14557772274088307</v>
      </c>
      <c r="AD73" s="7">
        <f ca="1">HGLambda!$CI73</f>
        <v>0.50869408216019074</v>
      </c>
      <c r="AE73" s="7">
        <f ca="1">HGLambda!$CK73</f>
        <v>3.2328157258288523E-3</v>
      </c>
      <c r="AF73" s="7">
        <f ca="1">HGLambda!$CL73</f>
        <v>3.2403979718631432E-2</v>
      </c>
      <c r="AG73" s="8">
        <f>MNAlpha!$I73</f>
        <v>90</v>
      </c>
      <c r="AH73" s="8">
        <f>MNAlpha!F73</f>
        <v>0.48717948717948717</v>
      </c>
      <c r="AI73" s="8">
        <f ca="1">MNAlpha!$CE73</f>
        <v>0.4514981855312033</v>
      </c>
      <c r="AJ73" s="8">
        <f ca="1">MNAlpha!$CG73</f>
        <v>5.2640529289120705E-3</v>
      </c>
      <c r="AK73" s="8">
        <f ca="1">MNAlpha!$CH73</f>
        <v>9.3693892221477504E-2</v>
      </c>
      <c r="AL73" s="8">
        <f ca="1">MNAlpha!$CI73</f>
        <v>0.43405212023365081</v>
      </c>
      <c r="AM73" s="8">
        <f ca="1">MNAlpha!$CK73</f>
        <v>-3.0236540895389238E-3</v>
      </c>
      <c r="AN73" s="8">
        <f ca="1">MNAlpha!$CL73</f>
        <v>7.9582116608114414E-2</v>
      </c>
      <c r="AO73" s="21">
        <f>NMAlpha!$I73</f>
        <v>672</v>
      </c>
      <c r="AP73" s="21">
        <f>NMAlpha!F73</f>
        <v>0.42211055276381909</v>
      </c>
      <c r="AQ73" s="21">
        <f ca="1">NMAlpha!$CE73</f>
        <v>0.50425413322377843</v>
      </c>
      <c r="AR73" s="21">
        <f ca="1">NMAlpha!$CG73</f>
        <v>6.7505303342228198E-3</v>
      </c>
      <c r="AS73" s="21">
        <f ca="1">NMAlpha!$CH73</f>
        <v>7.0600671796945486E-2</v>
      </c>
      <c r="AT73" s="21">
        <f ca="1">NMAlpha!$CI73</f>
        <v>0.43664968747548843</v>
      </c>
      <c r="AU73" s="21">
        <f ca="1">NMAlpha!$CK73</f>
        <v>1.2480308180975551E-2</v>
      </c>
      <c r="AV73" s="21">
        <f ca="1">NMAlpha!$CL73</f>
        <v>5.2340471281955007E-2</v>
      </c>
    </row>
    <row r="74" spans="1:48" x14ac:dyDescent="0.25">
      <c r="A74" s="4">
        <f>XYOmega!$I74</f>
        <v>106</v>
      </c>
      <c r="B74" s="4">
        <f>XYOmega!F74</f>
        <v>0.42222222222222222</v>
      </c>
      <c r="C74" s="4">
        <f ca="1">XYOmega!$CE74</f>
        <v>0.37519608601546217</v>
      </c>
      <c r="D74" s="4">
        <f ca="1">XYOmega!$CG74</f>
        <v>-1.9082122878752116E-3</v>
      </c>
      <c r="E74" s="4">
        <f ca="1">XYOmega!$CH74</f>
        <v>6.4201836173087987E-2</v>
      </c>
      <c r="F74" s="4">
        <f ca="1">XYOmega!$CI74</f>
        <v>0.52504921968467866</v>
      </c>
      <c r="G74" s="4">
        <f ca="1">XYOmega!$CK74</f>
        <v>5.977252156116452E-3</v>
      </c>
      <c r="H74" s="4">
        <f ca="1">XYOmega!$CL74</f>
        <v>0.14410828850680099</v>
      </c>
      <c r="I74" s="6">
        <f>YXOmega!$I74</f>
        <v>352</v>
      </c>
      <c r="J74" s="6">
        <f>YXOmega!F74</f>
        <v>0.35</v>
      </c>
      <c r="K74" s="6">
        <f ca="1">YXOmega!$CE74</f>
        <v>0.43762832623170883</v>
      </c>
      <c r="L74" s="6">
        <f ca="1">YXOmega!$CG74</f>
        <v>-6.4796938390035809E-3</v>
      </c>
      <c r="M74" s="6">
        <f ca="1">YXOmega!$CH74</f>
        <v>5.9483029826501617E-2</v>
      </c>
      <c r="N74" s="6">
        <f ca="1">YXOmega!$CI74</f>
        <v>0.49873458829344675</v>
      </c>
      <c r="O74" s="6">
        <f ca="1">YXOmega!$CK74</f>
        <v>-2.7642099568704882E-2</v>
      </c>
      <c r="P74" s="6">
        <f ca="1">YXOmega!$CL74</f>
        <v>0.14357943950691779</v>
      </c>
      <c r="Q74" s="5">
        <f>GHLambda!$I74</f>
        <v>138</v>
      </c>
      <c r="R74" s="5">
        <f>GHLambda!F74</f>
        <v>0.36904761904761907</v>
      </c>
      <c r="S74" s="5">
        <f ca="1">GHLambda!$CE74</f>
        <v>0.46955997244557546</v>
      </c>
      <c r="T74" s="5">
        <f ca="1">GHLambda!$CG74</f>
        <v>5.9250398596342917E-3</v>
      </c>
      <c r="U74" s="5">
        <f ca="1">GHLambda!$CH74</f>
        <v>0.13187720240282585</v>
      </c>
      <c r="V74" s="5">
        <f ca="1">GHLambda!$CI74</f>
        <v>0.53442655777838355</v>
      </c>
      <c r="W74" s="5">
        <f ca="1">GHLambda!$CK74</f>
        <v>2.6347637416177733E-3</v>
      </c>
      <c r="X74" s="5">
        <f ca="1">GHLambda!$CL74</f>
        <v>3.8297573784550822E-2</v>
      </c>
      <c r="Y74" s="7">
        <f>HGLambda!$I74</f>
        <v>99</v>
      </c>
      <c r="Z74" s="7">
        <f>HGLambda!F74</f>
        <v>0.26190476190476192</v>
      </c>
      <c r="AA74" s="7">
        <f ca="1">HGLambda!$CE74</f>
        <v>0.56789891540657478</v>
      </c>
      <c r="AB74" s="7">
        <f ca="1">HGLambda!$CG74</f>
        <v>1.4475762481994468E-2</v>
      </c>
      <c r="AC74" s="7">
        <f ca="1">HGLambda!$CH74</f>
        <v>0.14541367443266184</v>
      </c>
      <c r="AD74" s="7">
        <f ca="1">HGLambda!$CI74</f>
        <v>0.50913140479028629</v>
      </c>
      <c r="AE74" s="7">
        <f ca="1">HGLambda!$CK74</f>
        <v>4.3497154149382414E-3</v>
      </c>
      <c r="AF74" s="7">
        <f ca="1">HGLambda!$CL74</f>
        <v>3.1295207707761001E-2</v>
      </c>
      <c r="AG74" s="8">
        <f>MNAlpha!$I74</f>
        <v>72</v>
      </c>
      <c r="AH74" s="8">
        <f>MNAlpha!F74</f>
        <v>0.48717948717948717</v>
      </c>
      <c r="AI74" s="8">
        <f ca="1">MNAlpha!$CE74</f>
        <v>0.45335833524539065</v>
      </c>
      <c r="AJ74" s="8">
        <f ca="1">MNAlpha!$CG74</f>
        <v>4.6865982778232524E-3</v>
      </c>
      <c r="AK74" s="8">
        <f ca="1">MNAlpha!$CH74</f>
        <v>9.3669251466482792E-2</v>
      </c>
      <c r="AL74" s="8">
        <f ca="1">MNAlpha!$CI74</f>
        <v>0.43455152404560748</v>
      </c>
      <c r="AM74" s="8">
        <f ca="1">MNAlpha!$CK74</f>
        <v>-3.4674603626599372E-4</v>
      </c>
      <c r="AN74" s="8">
        <f ca="1">MNAlpha!$CL74</f>
        <v>8.0747278618821153E-2</v>
      </c>
      <c r="AO74" s="21">
        <f>NMAlpha!$I74</f>
        <v>432</v>
      </c>
      <c r="AP74" s="21">
        <f>NMAlpha!F74</f>
        <v>0.42410714285714285</v>
      </c>
      <c r="AQ74" s="21">
        <f ca="1">NMAlpha!$CE74</f>
        <v>0.50606992581057908</v>
      </c>
      <c r="AR74" s="21">
        <f ca="1">NMAlpha!$CG74</f>
        <v>5.5941071426599759E-3</v>
      </c>
      <c r="AS74" s="21">
        <f ca="1">NMAlpha!$CH74</f>
        <v>7.1159456393572948E-2</v>
      </c>
      <c r="AT74" s="21">
        <f ca="1">NMAlpha!$CI74</f>
        <v>0.43668433259389045</v>
      </c>
      <c r="AU74" s="21">
        <f ca="1">NMAlpha!$CK74</f>
        <v>9.7322531797244798E-3</v>
      </c>
      <c r="AV74" s="21">
        <f ca="1">NMAlpha!$CL74</f>
        <v>5.3094426847865452E-2</v>
      </c>
    </row>
    <row r="75" spans="1:48" x14ac:dyDescent="0.25">
      <c r="A75" s="4">
        <f>XYOmega!$I75</f>
        <v>237</v>
      </c>
      <c r="B75" s="4">
        <f>XYOmega!F75</f>
        <v>0.42261904761904762</v>
      </c>
      <c r="C75" s="4">
        <f ca="1">XYOmega!$CE75</f>
        <v>0.37621700186599166</v>
      </c>
      <c r="D75" s="4">
        <f ca="1">XYOmega!$CG75</f>
        <v>2.5676331914373869E-4</v>
      </c>
      <c r="E75" s="4">
        <f ca="1">XYOmega!$CH75</f>
        <v>6.3796994770813756E-2</v>
      </c>
      <c r="F75" s="4">
        <f ca="1">XYOmega!$CI75</f>
        <v>0.52345791666242447</v>
      </c>
      <c r="G75" s="4">
        <f ca="1">XYOmega!$CK75</f>
        <v>6.0186109743830644E-3</v>
      </c>
      <c r="H75" s="4">
        <f ca="1">XYOmega!$CL75</f>
        <v>0.1440826206173339</v>
      </c>
      <c r="I75" s="6">
        <f>YXOmega!$I75</f>
        <v>265</v>
      </c>
      <c r="J75" s="6">
        <f>YXOmega!F75</f>
        <v>0.35245901639344263</v>
      </c>
      <c r="K75" s="6">
        <f ca="1">YXOmega!$CE75</f>
        <v>0.43868040513612733</v>
      </c>
      <c r="L75" s="6">
        <f ca="1">YXOmega!$CG75</f>
        <v>-6.8819535371765096E-3</v>
      </c>
      <c r="M75" s="6">
        <f ca="1">YXOmega!$CH75</f>
        <v>5.9658743846583748E-2</v>
      </c>
      <c r="N75" s="6">
        <f ca="1">YXOmega!$CI75</f>
        <v>0.49834384588146036</v>
      </c>
      <c r="O75" s="6">
        <f ca="1">YXOmega!$CK75</f>
        <v>-1.9263153234059898E-2</v>
      </c>
      <c r="P75" s="6">
        <f ca="1">YXOmega!$CL75</f>
        <v>0.14965903487073931</v>
      </c>
      <c r="Q75" s="5">
        <f>GHLambda!$I75</f>
        <v>410</v>
      </c>
      <c r="R75" s="5">
        <f>GHLambda!F75</f>
        <v>0.37610619469026546</v>
      </c>
      <c r="S75" s="5">
        <f ca="1">GHLambda!$CE75</f>
        <v>0.46678016452998683</v>
      </c>
      <c r="T75" s="5">
        <f ca="1">GHLambda!$CG75</f>
        <v>-2.954680383271699E-3</v>
      </c>
      <c r="U75" s="5">
        <f ca="1">GHLambda!$CH75</f>
        <v>0.12574874907651848</v>
      </c>
      <c r="V75" s="5">
        <f ca="1">GHLambda!$CI75</f>
        <v>0.53356482121327009</v>
      </c>
      <c r="W75" s="5">
        <f ca="1">GHLambda!$CK75</f>
        <v>2.7021410731645087E-3</v>
      </c>
      <c r="X75" s="5">
        <f ca="1">GHLambda!$CL75</f>
        <v>3.8327559319404389E-2</v>
      </c>
      <c r="Y75" s="7">
        <f>HGLambda!$I75</f>
        <v>296</v>
      </c>
      <c r="Z75" s="7">
        <f>HGLambda!F75</f>
        <v>0.26315789473684209</v>
      </c>
      <c r="AA75" s="7">
        <f ca="1">HGLambda!$CE75</f>
        <v>0.56875478278213598</v>
      </c>
      <c r="AB75" s="7">
        <f ca="1">HGLambda!$CG75</f>
        <v>1.2857126363741474E-2</v>
      </c>
      <c r="AC75" s="7">
        <f ca="1">HGLambda!$CH75</f>
        <v>0.1453222284460827</v>
      </c>
      <c r="AD75" s="7">
        <f ca="1">HGLambda!$CI75</f>
        <v>0.5095616204438681</v>
      </c>
      <c r="AE75" s="7">
        <f ca="1">HGLambda!$CK75</f>
        <v>5.2202221785076887E-3</v>
      </c>
      <c r="AF75" s="7">
        <f ca="1">HGLambda!$CL75</f>
        <v>3.0886829075064459E-2</v>
      </c>
      <c r="AG75" s="8">
        <f>MNAlpha!$I75</f>
        <v>499</v>
      </c>
      <c r="AH75" s="8">
        <f>MNAlpha!F75</f>
        <v>0.49180327868852458</v>
      </c>
      <c r="AI75" s="8">
        <f ca="1">MNAlpha!$CE75</f>
        <v>0.45510296950725676</v>
      </c>
      <c r="AJ75" s="8">
        <f ca="1">MNAlpha!$CG75</f>
        <v>6.2657184684822645E-4</v>
      </c>
      <c r="AK75" s="8">
        <f ca="1">MNAlpha!$CH75</f>
        <v>9.3941439869292778E-2</v>
      </c>
      <c r="AL75" s="8">
        <f ca="1">MNAlpha!$CI75</f>
        <v>0.43506132175374351</v>
      </c>
      <c r="AM75" s="8">
        <f ca="1">MNAlpha!$CK75</f>
        <v>-9.082552604908129E-4</v>
      </c>
      <c r="AN75" s="8">
        <f ca="1">MNAlpha!$CL75</f>
        <v>8.0902904461655267E-2</v>
      </c>
      <c r="AO75" s="21">
        <f>NMAlpha!$I75</f>
        <v>72</v>
      </c>
      <c r="AP75" s="21">
        <f>NMAlpha!F75</f>
        <v>0.42424242424242425</v>
      </c>
      <c r="AQ75" s="21">
        <f ca="1">NMAlpha!$CE75</f>
        <v>0.50785267941406009</v>
      </c>
      <c r="AR75" s="21">
        <f ca="1">NMAlpha!$CG75</f>
        <v>2.8697271980402772E-3</v>
      </c>
      <c r="AS75" s="21">
        <f ca="1">NMAlpha!$CH75</f>
        <v>7.0449211761563782E-2</v>
      </c>
      <c r="AT75" s="21">
        <f ca="1">NMAlpha!$CI75</f>
        <v>0.43669642260457259</v>
      </c>
      <c r="AU75" s="21">
        <f ca="1">NMAlpha!$CK75</f>
        <v>7.5431830775017127E-3</v>
      </c>
      <c r="AV75" s="21">
        <f ca="1">NMAlpha!$CL75</f>
        <v>5.5239462901798979E-2</v>
      </c>
    </row>
    <row r="76" spans="1:48" x14ac:dyDescent="0.25">
      <c r="A76" s="4">
        <f>XYOmega!$I76</f>
        <v>672</v>
      </c>
      <c r="B76" s="4">
        <f>XYOmega!F76</f>
        <v>0.42268041237113402</v>
      </c>
      <c r="C76" s="4">
        <f ca="1">XYOmega!$CE76</f>
        <v>0.37721012493999656</v>
      </c>
      <c r="D76" s="4">
        <f ca="1">XYOmega!$CG76</f>
        <v>4.9701861668563767E-4</v>
      </c>
      <c r="E76" s="4">
        <f ca="1">XYOmega!$CH76</f>
        <v>6.3627999565662452E-2</v>
      </c>
      <c r="F76" s="4">
        <f ca="1">XYOmega!$CI76</f>
        <v>0.52201381077914299</v>
      </c>
      <c r="G76" s="4">
        <f ca="1">XYOmega!$CK76</f>
        <v>2.4658040305348431E-3</v>
      </c>
      <c r="H76" s="4">
        <f ca="1">XYOmega!$CL76</f>
        <v>0.14301160147923753</v>
      </c>
      <c r="I76" s="6">
        <f>YXOmega!$I76</f>
        <v>204</v>
      </c>
      <c r="J76" s="6">
        <f>YXOmega!F76</f>
        <v>0.35294117647058826</v>
      </c>
      <c r="K76" s="6">
        <f ca="1">YXOmega!$CE76</f>
        <v>0.43966691293083338</v>
      </c>
      <c r="L76" s="6">
        <f ca="1">YXOmega!$CG76</f>
        <v>-7.4692361255314071E-3</v>
      </c>
      <c r="M76" s="6">
        <f ca="1">YXOmega!$CH76</f>
        <v>5.908736457724207E-2</v>
      </c>
      <c r="N76" s="6">
        <f ca="1">YXOmega!$CI76</f>
        <v>0.49808612402435987</v>
      </c>
      <c r="O76" s="6">
        <f ca="1">YXOmega!$CK76</f>
        <v>-2.3796373496228183E-2</v>
      </c>
      <c r="P76" s="6">
        <f ca="1">YXOmega!$CL76</f>
        <v>0.14695010751166915</v>
      </c>
      <c r="Q76" s="5">
        <f>GHLambda!$I76</f>
        <v>361</v>
      </c>
      <c r="R76" s="5">
        <f>GHLambda!F76</f>
        <v>0.37765957446808512</v>
      </c>
      <c r="S76" s="5">
        <f ca="1">GHLambda!$CE76</f>
        <v>0.46393896418379288</v>
      </c>
      <c r="T76" s="5">
        <f ca="1">GHLambda!$CG76</f>
        <v>-1.7294144472389587E-2</v>
      </c>
      <c r="U76" s="5">
        <f ca="1">GHLambda!$CH76</f>
        <v>0.13539870170275006</v>
      </c>
      <c r="V76" s="5">
        <f ca="1">GHLambda!$CI76</f>
        <v>0.53270595228212658</v>
      </c>
      <c r="W76" s="5">
        <f ca="1">GHLambda!$CK76</f>
        <v>-1.2295575353631959E-3</v>
      </c>
      <c r="X76" s="5">
        <f ca="1">GHLambda!$CL76</f>
        <v>4.0334682980306832E-2</v>
      </c>
      <c r="Y76" s="7">
        <f>HGLambda!$I76</f>
        <v>348</v>
      </c>
      <c r="Z76" s="7">
        <f>HGLambda!F76</f>
        <v>0.26506024096385544</v>
      </c>
      <c r="AA76" s="7">
        <f ca="1">HGLambda!$CE76</f>
        <v>0.5696214164940151</v>
      </c>
      <c r="AB76" s="7">
        <f ca="1">HGLambda!$CG76</f>
        <v>1.147469653023955E-2</v>
      </c>
      <c r="AC76" s="7">
        <f ca="1">HGLambda!$CH76</f>
        <v>0.14382715883914918</v>
      </c>
      <c r="AD76" s="7">
        <f ca="1">HGLambda!$CI76</f>
        <v>0.50998451178588489</v>
      </c>
      <c r="AE76" s="7">
        <f ca="1">HGLambda!$CK76</f>
        <v>4.7001270655073453E-3</v>
      </c>
      <c r="AF76" s="7">
        <f ca="1">HGLambda!$CL76</f>
        <v>3.053335479346439E-2</v>
      </c>
      <c r="AG76" s="8">
        <f>MNAlpha!$I76</f>
        <v>377</v>
      </c>
      <c r="AH76" s="8">
        <f>MNAlpha!F76</f>
        <v>0.49689440993788819</v>
      </c>
      <c r="AI76" s="8">
        <f ca="1">MNAlpha!$CE76</f>
        <v>0.45673686900571092</v>
      </c>
      <c r="AJ76" s="8">
        <f ca="1">MNAlpha!$CG76</f>
        <v>-1.9919318482684452E-3</v>
      </c>
      <c r="AK76" s="8">
        <f ca="1">MNAlpha!$CH76</f>
        <v>9.2550280801351123E-2</v>
      </c>
      <c r="AL76" s="8">
        <f ca="1">MNAlpha!$CI76</f>
        <v>0.43557673701939076</v>
      </c>
      <c r="AM76" s="8">
        <f ca="1">MNAlpha!$CK76</f>
        <v>-2.7634682299833692E-4</v>
      </c>
      <c r="AN76" s="8">
        <f ca="1">MNAlpha!$CL76</f>
        <v>8.107492207788651E-2</v>
      </c>
      <c r="AO76" s="21">
        <f>NMAlpha!$I76</f>
        <v>73</v>
      </c>
      <c r="AP76" s="21">
        <f>NMAlpha!F76</f>
        <v>0.42499999999999999</v>
      </c>
      <c r="AQ76" s="21">
        <f ca="1">NMAlpha!$CE76</f>
        <v>0.50960629799365043</v>
      </c>
      <c r="AR76" s="21">
        <f ca="1">NMAlpha!$CG76</f>
        <v>6.2521630536056744E-3</v>
      </c>
      <c r="AS76" s="21">
        <f ca="1">NMAlpha!$CH76</f>
        <v>6.9245678750073369E-2</v>
      </c>
      <c r="AT76" s="21">
        <f ca="1">NMAlpha!$CI76</f>
        <v>0.43668678684545331</v>
      </c>
      <c r="AU76" s="21">
        <f ca="1">NMAlpha!$CK76</f>
        <v>8.543143582391716E-3</v>
      </c>
      <c r="AV76" s="21">
        <f ca="1">NMAlpha!$CL76</f>
        <v>5.497877911358736E-2</v>
      </c>
    </row>
    <row r="77" spans="1:48" x14ac:dyDescent="0.25">
      <c r="A77" s="4">
        <f>XYOmega!$I77</f>
        <v>312</v>
      </c>
      <c r="B77" s="4">
        <f>XYOmega!F77</f>
        <v>0.42268041237113402</v>
      </c>
      <c r="C77" s="4">
        <f ca="1">XYOmega!$CE77</f>
        <v>0.37817355754697018</v>
      </c>
      <c r="D77" s="4">
        <f ca="1">XYOmega!$CG77</f>
        <v>-2.7204888678607486E-3</v>
      </c>
      <c r="E77" s="4">
        <f ca="1">XYOmega!$CH77</f>
        <v>6.3003145037538025E-2</v>
      </c>
      <c r="F77" s="4">
        <f ca="1">XYOmega!$CI77</f>
        <v>0.52072131031910607</v>
      </c>
      <c r="G77" s="4">
        <f ca="1">XYOmega!$CK77</f>
        <v>-6.698541429868283E-3</v>
      </c>
      <c r="H77" s="4">
        <f ca="1">XYOmega!$CL77</f>
        <v>0.14235784749346397</v>
      </c>
      <c r="I77" s="6">
        <f>YXOmega!$I77</f>
        <v>239</v>
      </c>
      <c r="J77" s="6">
        <f>YXOmega!F77</f>
        <v>0.35333333333333333</v>
      </c>
      <c r="K77" s="6">
        <f ca="1">YXOmega!$CE77</f>
        <v>0.44058976075536899</v>
      </c>
      <c r="L77" s="6">
        <f ca="1">YXOmega!$CG77</f>
        <v>-3.4039643077197631E-3</v>
      </c>
      <c r="M77" s="6">
        <f ca="1">YXOmega!$CH77</f>
        <v>5.7409294359298042E-2</v>
      </c>
      <c r="N77" s="6">
        <f ca="1">YXOmega!$CI77</f>
        <v>0.49795453854803479</v>
      </c>
      <c r="O77" s="6">
        <f ca="1">YXOmega!$CK77</f>
        <v>-2.1149401739902922E-2</v>
      </c>
      <c r="P77" s="6">
        <f ca="1">YXOmega!$CL77</f>
        <v>0.15042369454904003</v>
      </c>
      <c r="Q77" s="5">
        <f>GHLambda!$I77</f>
        <v>431</v>
      </c>
      <c r="R77" s="5">
        <f>GHLambda!F77</f>
        <v>0.37959183673469388</v>
      </c>
      <c r="S77" s="5">
        <f ca="1">GHLambda!$CE77</f>
        <v>0.46104698352020496</v>
      </c>
      <c r="T77" s="5">
        <f ca="1">GHLambda!$CG77</f>
        <v>-1.3919424186080364E-2</v>
      </c>
      <c r="U77" s="5">
        <f ca="1">GHLambda!$CH77</f>
        <v>0.13405666613990919</v>
      </c>
      <c r="V77" s="5">
        <f ca="1">GHLambda!$CI77</f>
        <v>0.53185308364338768</v>
      </c>
      <c r="W77" s="5">
        <f ca="1">GHLambda!$CK77</f>
        <v>1.0477703672434433E-3</v>
      </c>
      <c r="X77" s="5">
        <f ca="1">GHLambda!$CL77</f>
        <v>4.1893477663420928E-2</v>
      </c>
      <c r="Y77" s="7">
        <f>HGLambda!$I77</f>
        <v>141</v>
      </c>
      <c r="Z77" s="7">
        <f>HGLambda!F77</f>
        <v>0.265625</v>
      </c>
      <c r="AA77" s="7">
        <f ca="1">HGLambda!$CE77</f>
        <v>0.5704891561728942</v>
      </c>
      <c r="AB77" s="7">
        <f ca="1">HGLambda!$CG77</f>
        <v>1.4227263463193507E-2</v>
      </c>
      <c r="AC77" s="7">
        <f ca="1">HGLambda!$CH77</f>
        <v>0.14170635299410386</v>
      </c>
      <c r="AD77" s="7">
        <f ca="1">HGLambda!$CI77</f>
        <v>0.5103998833195158</v>
      </c>
      <c r="AE77" s="7">
        <f ca="1">HGLambda!$CK77</f>
        <v>-1.4806476829208898E-3</v>
      </c>
      <c r="AF77" s="7">
        <f ca="1">HGLambda!$CL77</f>
        <v>4.3160521127324644E-2</v>
      </c>
      <c r="AG77" s="8">
        <f>MNAlpha!$I77</f>
        <v>342</v>
      </c>
      <c r="AH77" s="8">
        <f>MNAlpha!F77</f>
        <v>0.5</v>
      </c>
      <c r="AI77" s="8">
        <f ca="1">MNAlpha!$CE77</f>
        <v>0.45826524936145197</v>
      </c>
      <c r="AJ77" s="8">
        <f ca="1">MNAlpha!$CG77</f>
        <v>-8.9195691035374774E-4</v>
      </c>
      <c r="AK77" s="8">
        <f ca="1">MNAlpha!$CH77</f>
        <v>9.2463356387320339E-2</v>
      </c>
      <c r="AL77" s="8">
        <f ca="1">MNAlpha!$CI77</f>
        <v>0.43609298083762638</v>
      </c>
      <c r="AM77" s="8">
        <f ca="1">MNAlpha!$CK77</f>
        <v>7.5313742507860184E-4</v>
      </c>
      <c r="AN77" s="8">
        <f ca="1">MNAlpha!$CL77</f>
        <v>8.1026286501291567E-2</v>
      </c>
      <c r="AO77" s="21">
        <f>NMAlpha!$I77</f>
        <v>548</v>
      </c>
      <c r="AP77" s="21">
        <f>NMAlpha!F77</f>
        <v>0.42514970059880242</v>
      </c>
      <c r="AQ77" s="21">
        <f ca="1">NMAlpha!$CE77</f>
        <v>0.51133465290367686</v>
      </c>
      <c r="AR77" s="21">
        <f ca="1">NMAlpha!$CG77</f>
        <v>8.3673189359557854E-3</v>
      </c>
      <c r="AS77" s="21">
        <f ca="1">NMAlpha!$CH77</f>
        <v>7.0982582557054433E-2</v>
      </c>
      <c r="AT77" s="21">
        <f ca="1">NMAlpha!$CI77</f>
        <v>0.43665627174102972</v>
      </c>
      <c r="AU77" s="21">
        <f ca="1">NMAlpha!$CK77</f>
        <v>4.4008256060452128E-3</v>
      </c>
      <c r="AV77" s="21">
        <f ca="1">NMAlpha!$CL77</f>
        <v>5.5360147116327106E-2</v>
      </c>
    </row>
    <row r="78" spans="1:48" x14ac:dyDescent="0.25">
      <c r="A78" s="4">
        <f>XYOmega!$I78</f>
        <v>318</v>
      </c>
      <c r="B78" s="4">
        <f>XYOmega!F78</f>
        <v>0.42452830188679247</v>
      </c>
      <c r="C78" s="4">
        <f ca="1">XYOmega!$CE78</f>
        <v>0.37910552090796706</v>
      </c>
      <c r="D78" s="4">
        <f ca="1">XYOmega!$CG78</f>
        <v>-3.1452963542427373E-3</v>
      </c>
      <c r="E78" s="4">
        <f ca="1">XYOmega!$CH78</f>
        <v>6.2952096084293099E-2</v>
      </c>
      <c r="F78" s="4">
        <f ca="1">XYOmega!$CI78</f>
        <v>0.51958399482420548</v>
      </c>
      <c r="G78" s="4">
        <f ca="1">XYOmega!$CK78</f>
        <v>2.4850663434185499E-3</v>
      </c>
      <c r="H78" s="4">
        <f ca="1">XYOmega!$CL78</f>
        <v>0.14595887087244633</v>
      </c>
      <c r="I78" s="6">
        <f>YXOmega!$I78</f>
        <v>548</v>
      </c>
      <c r="J78" s="6">
        <f>YXOmega!F78</f>
        <v>0.35353535353535354</v>
      </c>
      <c r="K78" s="6">
        <f ca="1">YXOmega!$CE78</f>
        <v>0.4414511503685189</v>
      </c>
      <c r="L78" s="6">
        <f ca="1">YXOmega!$CG78</f>
        <v>1.2474199567693077E-3</v>
      </c>
      <c r="M78" s="6">
        <f ca="1">YXOmega!$CH78</f>
        <v>5.9547921534648253E-2</v>
      </c>
      <c r="N78" s="6">
        <f ca="1">YXOmega!$CI78</f>
        <v>0.49794180352386652</v>
      </c>
      <c r="O78" s="6">
        <f ca="1">YXOmega!$CK78</f>
        <v>-2.1176292357160332E-2</v>
      </c>
      <c r="P78" s="6">
        <f ca="1">YXOmega!$CL78</f>
        <v>0.15039431308384679</v>
      </c>
      <c r="Q78" s="5">
        <f>GHLambda!$I78</f>
        <v>172</v>
      </c>
      <c r="R78" s="5">
        <f>GHLambda!F78</f>
        <v>0.38043478260869568</v>
      </c>
      <c r="S78" s="5">
        <f ca="1">GHLambda!$CE78</f>
        <v>0.45811486301083315</v>
      </c>
      <c r="T78" s="5">
        <f ca="1">GHLambda!$CG78</f>
        <v>-4.925713947070272E-3</v>
      </c>
      <c r="U78" s="5">
        <f ca="1">GHLambda!$CH78</f>
        <v>0.14562421347395429</v>
      </c>
      <c r="V78" s="5">
        <f ca="1">GHLambda!$CI78</f>
        <v>0.53100922528645711</v>
      </c>
      <c r="W78" s="5">
        <f ca="1">GHLambda!$CK78</f>
        <v>1.5305719367460519E-3</v>
      </c>
      <c r="X78" s="5">
        <f ca="1">GHLambda!$CL78</f>
        <v>4.182250322419382E-2</v>
      </c>
      <c r="Y78" s="7">
        <f>HGLambda!$I78</f>
        <v>139</v>
      </c>
      <c r="Z78" s="7">
        <f>HGLambda!F78</f>
        <v>0.26760563380281688</v>
      </c>
      <c r="AA78" s="7">
        <f ca="1">HGLambda!$CE78</f>
        <v>0.57134825762395081</v>
      </c>
      <c r="AB78" s="7">
        <f ca="1">HGLambda!$CG78</f>
        <v>7.0776504963095217E-3</v>
      </c>
      <c r="AC78" s="7">
        <f ca="1">HGLambda!$CH78</f>
        <v>0.14541058207009341</v>
      </c>
      <c r="AD78" s="7">
        <f ca="1">HGLambda!$CI78</f>
        <v>0.51080756190776067</v>
      </c>
      <c r="AE78" s="7">
        <f ca="1">HGLambda!$CK78</f>
        <v>-1.5897560838834088E-3</v>
      </c>
      <c r="AF78" s="7">
        <f ca="1">HGLambda!$CL78</f>
        <v>4.3238731917560634E-2</v>
      </c>
      <c r="AG78" s="8">
        <f>MNAlpha!$I78</f>
        <v>617</v>
      </c>
      <c r="AH78" s="8">
        <f>MNAlpha!F78</f>
        <v>0.5</v>
      </c>
      <c r="AI78" s="8">
        <f ca="1">MNAlpha!$CE78</f>
        <v>0.45969372165354605</v>
      </c>
      <c r="AJ78" s="8">
        <f ca="1">MNAlpha!$CG78</f>
        <v>-1.7359029629924177E-3</v>
      </c>
      <c r="AK78" s="8">
        <f ca="1">MNAlpha!$CH78</f>
        <v>9.2981120124186675E-2</v>
      </c>
      <c r="AL78" s="8">
        <f ca="1">MNAlpha!$CI78</f>
        <v>0.43660528109459368</v>
      </c>
      <c r="AM78" s="8">
        <f ca="1">MNAlpha!$CK78</f>
        <v>1.9716316491209671E-4</v>
      </c>
      <c r="AN78" s="8">
        <f ca="1">MNAlpha!$CL78</f>
        <v>8.0791025498931968E-2</v>
      </c>
      <c r="AO78" s="21">
        <f>NMAlpha!$I78</f>
        <v>292</v>
      </c>
      <c r="AP78" s="21">
        <f>NMAlpha!F78</f>
        <v>0.42603550295857989</v>
      </c>
      <c r="AQ78" s="21">
        <f ca="1">NMAlpha!$CE78</f>
        <v>0.51304156110401922</v>
      </c>
      <c r="AR78" s="21">
        <f ca="1">NMAlpha!$CG78</f>
        <v>1.1182392721011673E-2</v>
      </c>
      <c r="AS78" s="21">
        <f ca="1">NMAlpha!$CH78</f>
        <v>7.0266828083007216E-2</v>
      </c>
      <c r="AT78" s="21">
        <f ca="1">NMAlpha!$CI78</f>
        <v>0.43660573225868382</v>
      </c>
      <c r="AU78" s="21">
        <f ca="1">NMAlpha!$CK78</f>
        <v>1.6257904929078326E-3</v>
      </c>
      <c r="AV78" s="21">
        <f ca="1">NMAlpha!$CL78</f>
        <v>5.7043646189537202E-2</v>
      </c>
    </row>
    <row r="79" spans="1:48" x14ac:dyDescent="0.25">
      <c r="A79" s="4">
        <f>XYOmega!$I79</f>
        <v>241</v>
      </c>
      <c r="B79" s="4">
        <f>XYOmega!F79</f>
        <v>0.42465753424657532</v>
      </c>
      <c r="C79" s="4">
        <f ca="1">XYOmega!$CE79</f>
        <v>0.38000436547346139</v>
      </c>
      <c r="D79" s="4">
        <f ca="1">XYOmega!$CG79</f>
        <v>-4.502609315995278E-3</v>
      </c>
      <c r="E79" s="4">
        <f ca="1">XYOmega!$CH79</f>
        <v>6.1969475635665572E-2</v>
      </c>
      <c r="F79" s="4">
        <f ca="1">XYOmega!$CI79</f>
        <v>0.51860462082602143</v>
      </c>
      <c r="G79" s="4">
        <f ca="1">XYOmega!$CK79</f>
        <v>8.1404375648180573E-3</v>
      </c>
      <c r="H79" s="4">
        <f ca="1">XYOmega!$CL79</f>
        <v>0.14585530445904377</v>
      </c>
      <c r="I79" s="6">
        <f>YXOmega!$I79</f>
        <v>732</v>
      </c>
      <c r="J79" s="6">
        <f>YXOmega!F79</f>
        <v>0.35427135678391958</v>
      </c>
      <c r="K79" s="6">
        <f ca="1">YXOmega!$CE79</f>
        <v>0.44225354615466317</v>
      </c>
      <c r="L79" s="6">
        <f ca="1">YXOmega!$CG79</f>
        <v>-3.9973221046145481E-3</v>
      </c>
      <c r="M79" s="6">
        <f ca="1">YXOmega!$CH79</f>
        <v>5.5556114333036803E-2</v>
      </c>
      <c r="N79" s="6">
        <f ca="1">YXOmega!$CI79</f>
        <v>0.49804027917866484</v>
      </c>
      <c r="O79" s="6">
        <f ca="1">YXOmega!$CK79</f>
        <v>-2.2603501011999438E-2</v>
      </c>
      <c r="P79" s="6">
        <f ca="1">YXOmega!$CL79</f>
        <v>0.15039388442215626</v>
      </c>
      <c r="Q79" s="5">
        <f>GHLambda!$I79</f>
        <v>331</v>
      </c>
      <c r="R79" s="5">
        <f>GHLambda!F79</f>
        <v>0.38181818181818183</v>
      </c>
      <c r="S79" s="5">
        <f ca="1">GHLambda!$CE79</f>
        <v>0.45515320698193662</v>
      </c>
      <c r="T79" s="5">
        <f ca="1">GHLambda!$CG79</f>
        <v>1.2494374140495457E-4</v>
      </c>
      <c r="U79" s="5">
        <f ca="1">GHLambda!$CH79</f>
        <v>0.15006712274985221</v>
      </c>
      <c r="V79" s="5">
        <f ca="1">GHLambda!$CI79</f>
        <v>0.53017725252857306</v>
      </c>
      <c r="W79" s="5">
        <f ca="1">GHLambda!$CK79</f>
        <v>9.8996210584758899E-4</v>
      </c>
      <c r="X79" s="5">
        <f ca="1">GHLambda!$CL79</f>
        <v>4.1929391885121577E-2</v>
      </c>
      <c r="Y79" s="7">
        <f>HGLambda!$I79</f>
        <v>156</v>
      </c>
      <c r="Z79" s="7">
        <f>HGLambda!F79</f>
        <v>0.27058823529411763</v>
      </c>
      <c r="AA79" s="7">
        <f ca="1">HGLambda!$CE79</f>
        <v>0.57218894770473883</v>
      </c>
      <c r="AB79" s="7">
        <f ca="1">HGLambda!$CG79</f>
        <v>1.8989889888147034E-2</v>
      </c>
      <c r="AC79" s="7">
        <f ca="1">HGLambda!$CH79</f>
        <v>0.13088803220086762</v>
      </c>
      <c r="AD79" s="7">
        <f ca="1">HGLambda!$CI79</f>
        <v>0.51120739716582331</v>
      </c>
      <c r="AE79" s="7">
        <f ca="1">HGLambda!$CK79</f>
        <v>-4.1126507753103654E-5</v>
      </c>
      <c r="AF79" s="7">
        <f ca="1">HGLambda!$CL79</f>
        <v>4.4548360334449519E-2</v>
      </c>
      <c r="AG79" s="8">
        <f>MNAlpha!$I79</f>
        <v>530</v>
      </c>
      <c r="AH79" s="8">
        <f>MNAlpha!F79</f>
        <v>0.50406504065040647</v>
      </c>
      <c r="AI79" s="8">
        <f ca="1">MNAlpha!$CE79</f>
        <v>0.46102825269793679</v>
      </c>
      <c r="AJ79" s="8">
        <f ca="1">MNAlpha!$CG79</f>
        <v>-9.3338448468122479E-3</v>
      </c>
      <c r="AK79" s="8">
        <f ca="1">MNAlpha!$CH79</f>
        <v>9.0430730089366085E-2</v>
      </c>
      <c r="AL79" s="8">
        <f ca="1">MNAlpha!$CI79</f>
        <v>0.43710891103113608</v>
      </c>
      <c r="AM79" s="8">
        <f ca="1">MNAlpha!$CK79</f>
        <v>-2.6618863795752549E-3</v>
      </c>
      <c r="AN79" s="8">
        <f ca="1">MNAlpha!$CL79</f>
        <v>7.9709546610755591E-2</v>
      </c>
      <c r="AO79" s="21">
        <f>NMAlpha!$I79</f>
        <v>617</v>
      </c>
      <c r="AP79" s="21">
        <f>NMAlpha!F79</f>
        <v>0.42721518987341772</v>
      </c>
      <c r="AQ79" s="21">
        <f ca="1">NMAlpha!$CE79</f>
        <v>0.51473076447707367</v>
      </c>
      <c r="AR79" s="21">
        <f ca="1">NMAlpha!$CG79</f>
        <v>1.0119308811972509E-2</v>
      </c>
      <c r="AS79" s="21">
        <f ca="1">NMAlpha!$CH79</f>
        <v>7.1546911080160772E-2</v>
      </c>
      <c r="AT79" s="21">
        <f ca="1">NMAlpha!$CI79</f>
        <v>0.4365360237845905</v>
      </c>
      <c r="AU79" s="21">
        <f ca="1">NMAlpha!$CK79</f>
        <v>4.3428538455497052E-4</v>
      </c>
      <c r="AV79" s="21">
        <f ca="1">NMAlpha!$CL79</f>
        <v>5.766103727991248E-2</v>
      </c>
    </row>
    <row r="80" spans="1:48" x14ac:dyDescent="0.25">
      <c r="A80" s="4">
        <f>XYOmega!$I80</f>
        <v>370</v>
      </c>
      <c r="B80" s="4">
        <f>XYOmega!F80</f>
        <v>0.42499999999999999</v>
      </c>
      <c r="C80" s="4">
        <f ca="1">XYOmega!$CE80</f>
        <v>0.38086858028296294</v>
      </c>
      <c r="D80" s="4">
        <f ca="1">XYOmega!$CG80</f>
        <v>-6.043214419278002E-3</v>
      </c>
      <c r="E80" s="4">
        <f ca="1">XYOmega!$CH80</f>
        <v>6.2225656966111105E-2</v>
      </c>
      <c r="F80" s="4">
        <f ca="1">XYOmega!$CI80</f>
        <v>0.51778513062143594</v>
      </c>
      <c r="G80" s="4">
        <f ca="1">XYOmega!$CK80</f>
        <v>-3.0047389631364823E-3</v>
      </c>
      <c r="H80" s="4">
        <f ca="1">XYOmega!$CL80</f>
        <v>0.15277582612943208</v>
      </c>
      <c r="I80" s="6">
        <f>YXOmega!$I80</f>
        <v>219</v>
      </c>
      <c r="J80" s="6">
        <f>YXOmega!F80</f>
        <v>0.35537190082644626</v>
      </c>
      <c r="K80" s="6">
        <f ca="1">YXOmega!$CE80</f>
        <v>0.44299964695240346</v>
      </c>
      <c r="L80" s="6">
        <f ca="1">YXOmega!$CG80</f>
        <v>-6.5142150106540396E-3</v>
      </c>
      <c r="M80" s="6">
        <f ca="1">YXOmega!$CH80</f>
        <v>5.538324962308018E-2</v>
      </c>
      <c r="N80" s="6">
        <f ca="1">YXOmega!$CI80</f>
        <v>0.49824201970697279</v>
      </c>
      <c r="O80" s="6">
        <f ca="1">YXOmega!$CK80</f>
        <v>-1.7670649631286284E-2</v>
      </c>
      <c r="P80" s="6">
        <f ca="1">YXOmega!$CL80</f>
        <v>0.15271182916804882</v>
      </c>
      <c r="Q80" s="5">
        <f>GHLambda!$I80</f>
        <v>732</v>
      </c>
      <c r="R80" s="5">
        <f>GHLambda!F80</f>
        <v>0.38221153846153844</v>
      </c>
      <c r="S80" s="5">
        <f ca="1">GHLambda!$CE80</f>
        <v>0.45217252148286163</v>
      </c>
      <c r="T80" s="5">
        <f ca="1">GHLambda!$CG80</f>
        <v>-9.2598057972783036E-3</v>
      </c>
      <c r="U80" s="5">
        <f ca="1">GHLambda!$CH80</f>
        <v>0.15668476810868376</v>
      </c>
      <c r="V80" s="5">
        <f ca="1">GHLambda!$CI80</f>
        <v>0.52935989501241165</v>
      </c>
      <c r="W80" s="5">
        <f ca="1">GHLambda!$CK80</f>
        <v>-2.3822186185660358E-3</v>
      </c>
      <c r="X80" s="5">
        <f ca="1">GHLambda!$CL80</f>
        <v>4.5120532660875803E-2</v>
      </c>
      <c r="Y80" s="7">
        <f>HGLambda!$I80</f>
        <v>152</v>
      </c>
      <c r="Z80" s="7">
        <f>HGLambda!F80</f>
        <v>0.27272727272727271</v>
      </c>
      <c r="AA80" s="7">
        <f ca="1">HGLambda!$CE80</f>
        <v>0.57300147774121446</v>
      </c>
      <c r="AB80" s="7">
        <f ca="1">HGLambda!$CG80</f>
        <v>2.550853489989947E-2</v>
      </c>
      <c r="AC80" s="7">
        <f ca="1">HGLambda!$CH80</f>
        <v>0.12865121831426762</v>
      </c>
      <c r="AD80" s="7">
        <f ca="1">HGLambda!$CI80</f>
        <v>0.51159926173877224</v>
      </c>
      <c r="AE80" s="7">
        <f ca="1">HGLambda!$CK80</f>
        <v>1.1261762595469613E-4</v>
      </c>
      <c r="AF80" s="7">
        <f ca="1">HGLambda!$CL80</f>
        <v>4.4418725066906806E-2</v>
      </c>
      <c r="AG80" s="8">
        <f>MNAlpha!$I80</f>
        <v>222</v>
      </c>
      <c r="AH80" s="8">
        <f>MNAlpha!F80</f>
        <v>0.50862068965517238</v>
      </c>
      <c r="AI80" s="8">
        <f ca="1">MNAlpha!$CE80</f>
        <v>0.4622751252459586</v>
      </c>
      <c r="AJ80" s="8">
        <f ca="1">MNAlpha!$CG80</f>
        <v>-9.9467461804348782E-3</v>
      </c>
      <c r="AK80" s="8">
        <f ca="1">MNAlpha!$CH80</f>
        <v>9.0632860841511939E-2</v>
      </c>
      <c r="AL80" s="8">
        <f ca="1">MNAlpha!$CI80</f>
        <v>0.43759921653515993</v>
      </c>
      <c r="AM80" s="8">
        <f ca="1">MNAlpha!$CK80</f>
        <v>2.781370913273319E-4</v>
      </c>
      <c r="AN80" s="8">
        <f ca="1">MNAlpha!$CL80</f>
        <v>7.9815751297342932E-2</v>
      </c>
      <c r="AO80" s="21">
        <f>NMAlpha!$I80</f>
        <v>211</v>
      </c>
      <c r="AP80" s="21">
        <f>NMAlpha!F80</f>
        <v>0.43307086614173229</v>
      </c>
      <c r="AQ80" s="21">
        <f ca="1">NMAlpha!$CE80</f>
        <v>0.51640591030337457</v>
      </c>
      <c r="AR80" s="21">
        <f ca="1">NMAlpha!$CG80</f>
        <v>1.2152868703656365E-2</v>
      </c>
      <c r="AS80" s="21">
        <f ca="1">NMAlpha!$CH80</f>
        <v>6.9916334032018246E-2</v>
      </c>
      <c r="AT80" s="21">
        <f ca="1">NMAlpha!$CI80</f>
        <v>0.43644799444623578</v>
      </c>
      <c r="AU80" s="21">
        <f ca="1">NMAlpha!$CK80</f>
        <v>4.2699978685507172E-4</v>
      </c>
      <c r="AV80" s="21">
        <f ca="1">NMAlpha!$CL80</f>
        <v>5.7650518845840708E-2</v>
      </c>
    </row>
    <row r="81" spans="1:48" x14ac:dyDescent="0.25">
      <c r="A81" s="4">
        <f>XYOmega!$I81</f>
        <v>240</v>
      </c>
      <c r="B81" s="4">
        <f>XYOmega!F81</f>
        <v>0.42553191489361702</v>
      </c>
      <c r="C81" s="4">
        <f ca="1">XYOmega!$CE81</f>
        <v>0.38169680136799305</v>
      </c>
      <c r="D81" s="4">
        <f ca="1">XYOmega!$CG81</f>
        <v>-8.9396297926287761E-3</v>
      </c>
      <c r="E81" s="4">
        <f ca="1">XYOmega!$CH81</f>
        <v>6.3980499727578966E-2</v>
      </c>
      <c r="F81" s="4">
        <f ca="1">XYOmega!$CI81</f>
        <v>0.51712666395147788</v>
      </c>
      <c r="G81" s="4">
        <f ca="1">XYOmega!$CK81</f>
        <v>-7.592196839295663E-4</v>
      </c>
      <c r="H81" s="4">
        <f ca="1">XYOmega!$CL81</f>
        <v>0.15586224980568325</v>
      </c>
      <c r="I81" s="6">
        <f>YXOmega!$I81</f>
        <v>356</v>
      </c>
      <c r="J81" s="6">
        <f>YXOmega!F81</f>
        <v>0.35849056603773582</v>
      </c>
      <c r="K81" s="6">
        <f ca="1">YXOmega!$CE81</f>
        <v>0.44369235787649036</v>
      </c>
      <c r="L81" s="6">
        <f ca="1">YXOmega!$CG81</f>
        <v>-7.4099429112267183E-3</v>
      </c>
      <c r="M81" s="6">
        <f ca="1">YXOmega!$CH81</f>
        <v>5.6543490747598728E-2</v>
      </c>
      <c r="N81" s="6">
        <f ca="1">YXOmega!$CI81</f>
        <v>0.49853882081190132</v>
      </c>
      <c r="O81" s="6">
        <f ca="1">YXOmega!$CK81</f>
        <v>-1.0781196068014663E-2</v>
      </c>
      <c r="P81" s="6">
        <f ca="1">YXOmega!$CL81</f>
        <v>0.15027677626430061</v>
      </c>
      <c r="Q81" s="5">
        <f>GHLambda!$I81</f>
        <v>341</v>
      </c>
      <c r="R81" s="5">
        <f>GHLambda!F81</f>
        <v>0.38541666666666669</v>
      </c>
      <c r="S81" s="5">
        <f ca="1">GHLambda!$CE81</f>
        <v>0.44918315473067938</v>
      </c>
      <c r="T81" s="5">
        <f ca="1">GHLambda!$CG81</f>
        <v>-4.3133374481216895E-3</v>
      </c>
      <c r="U81" s="5">
        <f ca="1">GHLambda!$CH81</f>
        <v>0.15934500507270971</v>
      </c>
      <c r="V81" s="5">
        <f ca="1">GHLambda!$CI81</f>
        <v>0.52855972671298279</v>
      </c>
      <c r="W81" s="5">
        <f ca="1">GHLambda!$CK81</f>
        <v>-2.0401733584484913E-5</v>
      </c>
      <c r="X81" s="5">
        <f ca="1">GHLambda!$CL81</f>
        <v>4.7359633497793346E-2</v>
      </c>
      <c r="Y81" s="7">
        <f>HGLambda!$I81</f>
        <v>222</v>
      </c>
      <c r="Z81" s="7">
        <f>HGLambda!F81</f>
        <v>0.27826086956521739</v>
      </c>
      <c r="AA81" s="7">
        <f ca="1">HGLambda!$CE81</f>
        <v>0.57377617532630476</v>
      </c>
      <c r="AB81" s="7">
        <f ca="1">HGLambda!$CG81</f>
        <v>3.0981976127901444E-2</v>
      </c>
      <c r="AC81" s="7">
        <f ca="1">HGLambda!$CH81</f>
        <v>0.13032384255979232</v>
      </c>
      <c r="AD81" s="7">
        <f ca="1">HGLambda!$CI81</f>
        <v>0.51198305147794088</v>
      </c>
      <c r="AE81" s="7">
        <f ca="1">HGLambda!$CK81</f>
        <v>-2.7156219366080399E-3</v>
      </c>
      <c r="AF81" s="7">
        <f ca="1">HGLambda!$CL81</f>
        <v>4.3296030067285794E-2</v>
      </c>
      <c r="AG81" s="8">
        <f>MNAlpha!$I81</f>
        <v>114</v>
      </c>
      <c r="AH81" s="8">
        <f>MNAlpha!F81</f>
        <v>0.50877192982456143</v>
      </c>
      <c r="AI81" s="8">
        <f ca="1">MNAlpha!$CE81</f>
        <v>0.46344089826175844</v>
      </c>
      <c r="AJ81" s="8">
        <f ca="1">MNAlpha!$CG81</f>
        <v>-1.2205021137470204E-2</v>
      </c>
      <c r="AK81" s="8">
        <f ca="1">MNAlpha!$CH81</f>
        <v>9.2635184332623577E-2</v>
      </c>
      <c r="AL81" s="8">
        <f ca="1">MNAlpha!$CI81</f>
        <v>0.4380716421922573</v>
      </c>
      <c r="AM81" s="8">
        <f ca="1">MNAlpha!$CK81</f>
        <v>9.866917597425879E-4</v>
      </c>
      <c r="AN81" s="8">
        <f ca="1">MNAlpha!$CL81</f>
        <v>7.9958225846647704E-2</v>
      </c>
      <c r="AO81" s="21">
        <f>NMAlpha!$I81</f>
        <v>69</v>
      </c>
      <c r="AP81" s="21">
        <f>NMAlpha!F81</f>
        <v>0.43478260869565216</v>
      </c>
      <c r="AQ81" s="21">
        <f ca="1">NMAlpha!$CE81</f>
        <v>0.51807053294168137</v>
      </c>
      <c r="AR81" s="21">
        <f ca="1">NMAlpha!$CG81</f>
        <v>1.0235513124785911E-2</v>
      </c>
      <c r="AS81" s="21">
        <f ca="1">NMAlpha!$CH81</f>
        <v>7.1834702242521822E-2</v>
      </c>
      <c r="AT81" s="21">
        <f ca="1">NMAlpha!$CI81</f>
        <v>0.43634247790545283</v>
      </c>
      <c r="AU81" s="21">
        <f ca="1">NMAlpha!$CK81</f>
        <v>6.9295898240071788E-4</v>
      </c>
      <c r="AV81" s="21">
        <f ca="1">NMAlpha!$CL81</f>
        <v>5.7550876722662778E-2</v>
      </c>
    </row>
    <row r="82" spans="1:48" x14ac:dyDescent="0.25">
      <c r="A82" s="4">
        <f>XYOmega!$I82</f>
        <v>197</v>
      </c>
      <c r="B82" s="4">
        <f>XYOmega!F82</f>
        <v>0.42622950819672129</v>
      </c>
      <c r="C82" s="4">
        <f ca="1">XYOmega!$CE82</f>
        <v>0.38248781920220187</v>
      </c>
      <c r="D82" s="4">
        <f ca="1">XYOmega!$CG82</f>
        <v>-8.8150147825527495E-3</v>
      </c>
      <c r="E82" s="4">
        <f ca="1">XYOmega!$CH82</f>
        <v>6.4160534330380492E-2</v>
      </c>
      <c r="F82" s="4">
        <f ca="1">XYOmega!$CI82</f>
        <v>0.51662957244264773</v>
      </c>
      <c r="G82" s="4">
        <f ca="1">XYOmega!$CK82</f>
        <v>7.6279129394544627E-3</v>
      </c>
      <c r="H82" s="4">
        <f ca="1">XYOmega!$CL82</f>
        <v>0.16140912187097692</v>
      </c>
      <c r="I82" s="6">
        <f>YXOmega!$I82</f>
        <v>87</v>
      </c>
      <c r="J82" s="6">
        <f>YXOmega!F82</f>
        <v>0.35897435897435898</v>
      </c>
      <c r="K82" s="6">
        <f ca="1">YXOmega!$CE82</f>
        <v>0.44433476229334679</v>
      </c>
      <c r="L82" s="6">
        <f ca="1">YXOmega!$CG82</f>
        <v>-9.9166153503967742E-3</v>
      </c>
      <c r="M82" s="6">
        <f ca="1">YXOmega!$CH82</f>
        <v>5.6182289068797645E-2</v>
      </c>
      <c r="N82" s="6">
        <f ca="1">YXOmega!$CI82</f>
        <v>0.49892226680932172</v>
      </c>
      <c r="O82" s="6">
        <f ca="1">YXOmega!$CK82</f>
        <v>1.5092558293818407E-3</v>
      </c>
      <c r="P82" s="6">
        <f ca="1">YXOmega!$CL82</f>
        <v>0.15179581801159217</v>
      </c>
      <c r="Q82" s="5">
        <f>GHLambda!$I82</f>
        <v>219</v>
      </c>
      <c r="R82" s="5">
        <f>GHLambda!F82</f>
        <v>0.390625</v>
      </c>
      <c r="S82" s="5">
        <f ca="1">GHLambda!$CE82</f>
        <v>0.44619524031596003</v>
      </c>
      <c r="T82" s="5">
        <f ca="1">GHLambda!$CG82</f>
        <v>3.1541505072351847E-4</v>
      </c>
      <c r="U82" s="5">
        <f ca="1">GHLambda!$CH82</f>
        <v>0.16109796514431218</v>
      </c>
      <c r="V82" s="5">
        <f ca="1">GHLambda!$CI82</f>
        <v>0.52777915695911393</v>
      </c>
      <c r="W82" s="5">
        <f ca="1">GHLambda!$CK82</f>
        <v>2.9909399846389929E-3</v>
      </c>
      <c r="X82" s="5">
        <f ca="1">GHLambda!$CL82</f>
        <v>4.9257869547217739E-2</v>
      </c>
      <c r="Y82" s="7">
        <f>HGLambda!$I82</f>
        <v>617</v>
      </c>
      <c r="Z82" s="7">
        <f>HGLambda!F82</f>
        <v>0.28431372549019607</v>
      </c>
      <c r="AA82" s="7">
        <f ca="1">HGLambda!$CE82</f>
        <v>0.57450349435681547</v>
      </c>
      <c r="AB82" s="7">
        <f ca="1">HGLambda!$CG82</f>
        <v>3.1941843999593787E-2</v>
      </c>
      <c r="AC82" s="7">
        <f ca="1">HGLambda!$CH82</f>
        <v>0.12972036004404813</v>
      </c>
      <c r="AD82" s="7">
        <f ca="1">HGLambda!$CI82</f>
        <v>0.51235868552855535</v>
      </c>
      <c r="AE82" s="7">
        <f ca="1">HGLambda!$CK82</f>
        <v>-2.0068135793447619E-3</v>
      </c>
      <c r="AF82" s="7">
        <f ca="1">HGLambda!$CL82</f>
        <v>4.2859831639371793E-2</v>
      </c>
      <c r="AG82" s="8">
        <f>MNAlpha!$I82</f>
        <v>548</v>
      </c>
      <c r="AH82" s="8">
        <f>MNAlpha!F82</f>
        <v>0.50934579439252337</v>
      </c>
      <c r="AI82" s="8">
        <f ca="1">MNAlpha!$CE82</f>
        <v>0.46453236742932219</v>
      </c>
      <c r="AJ82" s="8">
        <f ca="1">MNAlpha!$CG82</f>
        <v>-5.5448625434454894E-3</v>
      </c>
      <c r="AK82" s="8">
        <f ca="1">MNAlpha!$CH82</f>
        <v>9.1461351570192431E-2</v>
      </c>
      <c r="AL82" s="8">
        <f ca="1">MNAlpha!$CI82</f>
        <v>0.43852175603137727</v>
      </c>
      <c r="AM82" s="8">
        <f ca="1">MNAlpha!$CK82</f>
        <v>-8.5167513645688852E-4</v>
      </c>
      <c r="AN82" s="8">
        <f ca="1">MNAlpha!$CL82</f>
        <v>8.1033589036512255E-2</v>
      </c>
      <c r="AO82" s="21">
        <f>NMAlpha!$I82</f>
        <v>243</v>
      </c>
      <c r="AP82" s="21">
        <f>NMAlpha!F82</f>
        <v>0.43650793650793651</v>
      </c>
      <c r="AQ82" s="21">
        <f ca="1">NMAlpha!$CE82</f>
        <v>0.5197280367532513</v>
      </c>
      <c r="AR82" s="21">
        <f ca="1">NMAlpha!$CG82</f>
        <v>1.1796301776544026E-2</v>
      </c>
      <c r="AS82" s="21">
        <f ca="1">NMAlpha!$CH82</f>
        <v>7.1526367489479589E-2</v>
      </c>
      <c r="AT82" s="21">
        <f ca="1">NMAlpha!$CI82</f>
        <v>0.43622028664271384</v>
      </c>
      <c r="AU82" s="21">
        <f ca="1">NMAlpha!$CK82</f>
        <v>1.02888616455926E-3</v>
      </c>
      <c r="AV82" s="21">
        <f ca="1">NMAlpha!$CL82</f>
        <v>5.7281383900159043E-2</v>
      </c>
    </row>
    <row r="83" spans="1:48" x14ac:dyDescent="0.25">
      <c r="A83" s="4">
        <f>XYOmega!$I83</f>
        <v>120</v>
      </c>
      <c r="B83" s="4">
        <f>XYOmega!F83</f>
        <v>0.42696629213483145</v>
      </c>
      <c r="C83" s="4">
        <f ca="1">XYOmega!$CE83</f>
        <v>0.3832405852045121</v>
      </c>
      <c r="D83" s="4">
        <f ca="1">XYOmega!$CG83</f>
        <v>-6.9196721029759186E-3</v>
      </c>
      <c r="E83" s="4">
        <f ca="1">XYOmega!$CH83</f>
        <v>6.5513646206405346E-2</v>
      </c>
      <c r="F83" s="4">
        <f ca="1">XYOmega!$CI83</f>
        <v>0.51629343666996663</v>
      </c>
      <c r="G83" s="4">
        <f ca="1">XYOmega!$CK83</f>
        <v>3.0819497706499324E-3</v>
      </c>
      <c r="H83" s="4">
        <f ca="1">XYOmega!$CL83</f>
        <v>0.15854428612744006</v>
      </c>
      <c r="I83" s="6">
        <f>YXOmega!$I83</f>
        <v>313</v>
      </c>
      <c r="J83" s="6">
        <f>YXOmega!F83</f>
        <v>0.35964912280701755</v>
      </c>
      <c r="K83" s="6">
        <f ca="1">YXOmega!$CE83</f>
        <v>0.44493009409933049</v>
      </c>
      <c r="L83" s="6">
        <f ca="1">YXOmega!$CG83</f>
        <v>-5.9070964497887337E-3</v>
      </c>
      <c r="M83" s="6">
        <f ca="1">YXOmega!$CH83</f>
        <v>5.2019287629110698E-2</v>
      </c>
      <c r="N83" s="6">
        <f ca="1">YXOmega!$CI83</f>
        <v>0.4993837771391334</v>
      </c>
      <c r="O83" s="6">
        <f ca="1">YXOmega!$CK83</f>
        <v>2.9399632423910307E-3</v>
      </c>
      <c r="P83" s="6">
        <f ca="1">YXOmega!$CL83</f>
        <v>0.14965758750872918</v>
      </c>
      <c r="Q83" s="5">
        <f>GHLambda!$I83</f>
        <v>211</v>
      </c>
      <c r="R83" s="5">
        <f>GHLambda!F83</f>
        <v>0.3949579831932773</v>
      </c>
      <c r="S83" s="5">
        <f ca="1">GHLambda!$CE83</f>
        <v>0.44321864333569755</v>
      </c>
      <c r="T83" s="5">
        <f ca="1">GHLambda!$CG83</f>
        <v>4.017901498091705E-3</v>
      </c>
      <c r="U83" s="5">
        <f ca="1">GHLambda!$CH83</f>
        <v>0.16095008688066345</v>
      </c>
      <c r="V83" s="5">
        <f ca="1">GHLambda!$CI83</f>
        <v>0.52702042247171044</v>
      </c>
      <c r="W83" s="5">
        <f ca="1">GHLambda!$CK83</f>
        <v>3.0401888160493779E-3</v>
      </c>
      <c r="X83" s="5">
        <f ca="1">GHLambda!$CL83</f>
        <v>4.9213932296371214E-2</v>
      </c>
      <c r="Y83" s="7">
        <f>HGLambda!$I83</f>
        <v>592</v>
      </c>
      <c r="Z83" s="7">
        <f>HGLambda!F83</f>
        <v>0.28624535315985128</v>
      </c>
      <c r="AA83" s="7">
        <f ca="1">HGLambda!$CE83</f>
        <v>0.57517406317588249</v>
      </c>
      <c r="AB83" s="7">
        <f ca="1">HGLambda!$CG83</f>
        <v>2.3273385488774889E-2</v>
      </c>
      <c r="AC83" s="7">
        <f ca="1">HGLambda!$CH83</f>
        <v>0.12072147369730524</v>
      </c>
      <c r="AD83" s="7">
        <f ca="1">HGLambda!$CI83</f>
        <v>0.5127261063400953</v>
      </c>
      <c r="AE83" s="7">
        <f ca="1">HGLambda!$CK83</f>
        <v>-4.7529881320364811E-4</v>
      </c>
      <c r="AF83" s="7">
        <f ca="1">HGLambda!$CL83</f>
        <v>4.355733750245315E-2</v>
      </c>
      <c r="AG83" s="8">
        <f>MNAlpha!$I83</f>
        <v>340</v>
      </c>
      <c r="AH83" s="8">
        <f>MNAlpha!F83</f>
        <v>0.51</v>
      </c>
      <c r="AI83" s="8">
        <f ca="1">MNAlpha!$CE83</f>
        <v>0.46555652603110648</v>
      </c>
      <c r="AJ83" s="8">
        <f ca="1">MNAlpha!$CG83</f>
        <v>-6.2479293592962734E-3</v>
      </c>
      <c r="AK83" s="8">
        <f ca="1">MNAlpha!$CH83</f>
        <v>9.1066057990692534E-2</v>
      </c>
      <c r="AL83" s="8">
        <f ca="1">MNAlpha!$CI83</f>
        <v>0.43894527290920105</v>
      </c>
      <c r="AM83" s="8">
        <f ca="1">MNAlpha!$CK83</f>
        <v>-3.5471574944946761E-3</v>
      </c>
      <c r="AN83" s="8">
        <f ca="1">MNAlpha!$CL83</f>
        <v>7.9485821788500707E-2</v>
      </c>
      <c r="AO83" s="21">
        <f>NMAlpha!$I83</f>
        <v>419</v>
      </c>
      <c r="AP83" s="21">
        <f>NMAlpha!F83</f>
        <v>0.43722943722943725</v>
      </c>
      <c r="AQ83" s="21">
        <f ca="1">NMAlpha!$CE83</f>
        <v>0.52138168030370335</v>
      </c>
      <c r="AR83" s="21">
        <f ca="1">NMAlpha!$CG83</f>
        <v>1.1043625017305509E-2</v>
      </c>
      <c r="AS83" s="21">
        <f ca="1">NMAlpha!$CH83</f>
        <v>7.1695096064830488E-2</v>
      </c>
      <c r="AT83" s="21">
        <f ca="1">NMAlpha!$CI83</f>
        <v>0.43608220575049861</v>
      </c>
      <c r="AU83" s="21">
        <f ca="1">NMAlpha!$CK83</f>
        <v>6.9040410007113707E-4</v>
      </c>
      <c r="AV83" s="21">
        <f ca="1">NMAlpha!$CL83</f>
        <v>5.7016084274020426E-2</v>
      </c>
    </row>
    <row r="84" spans="1:48" x14ac:dyDescent="0.25">
      <c r="A84" s="4">
        <f>XYOmega!$I84</f>
        <v>483</v>
      </c>
      <c r="B84" s="4">
        <f>XYOmega!F84</f>
        <v>0.4296875</v>
      </c>
      <c r="C84" s="4">
        <f ca="1">XYOmega!$CE84</f>
        <v>0.38395421730318197</v>
      </c>
      <c r="D84" s="4">
        <f ca="1">XYOmega!$CG84</f>
        <v>-7.0655151236719493E-4</v>
      </c>
      <c r="E84" s="4">
        <f ca="1">XYOmega!$CH84</f>
        <v>6.9353842734239501E-2</v>
      </c>
      <c r="F84" s="4">
        <f ca="1">XYOmega!$CI84</f>
        <v>0.51611708570078418</v>
      </c>
      <c r="G84" s="4">
        <f ca="1">XYOmega!$CK84</f>
        <v>1.0275156613700794E-2</v>
      </c>
      <c r="H84" s="4">
        <f ca="1">XYOmega!$CL84</f>
        <v>0.16178903570128653</v>
      </c>
      <c r="I84" s="6">
        <f>YXOmega!$I84</f>
        <v>254</v>
      </c>
      <c r="J84" s="6">
        <f>YXOmega!F84</f>
        <v>0.36024844720496896</v>
      </c>
      <c r="K84" s="6">
        <f ca="1">YXOmega!$CE84</f>
        <v>0.44548171044045398</v>
      </c>
      <c r="L84" s="6">
        <f ca="1">YXOmega!$CG84</f>
        <v>-4.866670647154272E-3</v>
      </c>
      <c r="M84" s="6">
        <f ca="1">YXOmega!$CH84</f>
        <v>5.2362028053635011E-2</v>
      </c>
      <c r="N84" s="6">
        <f ca="1">YXOmega!$CI84</f>
        <v>0.49991465213593878</v>
      </c>
      <c r="O84" s="6">
        <f ca="1">YXOmega!$CK84</f>
        <v>-2.633317136693211E-3</v>
      </c>
      <c r="P84" s="6">
        <f ca="1">YXOmega!$CL84</f>
        <v>0.15157682527259114</v>
      </c>
      <c r="Q84" s="5">
        <f>GHLambda!$I84</f>
        <v>362</v>
      </c>
      <c r="R84" s="5">
        <f>GHLambda!F84</f>
        <v>0.39864864864864863</v>
      </c>
      <c r="S84" s="5">
        <f ca="1">GHLambda!$CE84</f>
        <v>0.44026290960179759</v>
      </c>
      <c r="T84" s="5">
        <f ca="1">GHLambda!$CG84</f>
        <v>2.4810196147205901E-3</v>
      </c>
      <c r="U84" s="5">
        <f ca="1">GHLambda!$CH84</f>
        <v>0.16241929728717533</v>
      </c>
      <c r="V84" s="5">
        <f ca="1">GHLambda!$CI84</f>
        <v>0.52628558041792861</v>
      </c>
      <c r="W84" s="5">
        <f ca="1">GHLambda!$CK84</f>
        <v>2.9307800431896259E-3</v>
      </c>
      <c r="X84" s="5">
        <f ca="1">GHLambda!$CL84</f>
        <v>4.9197085404466968E-2</v>
      </c>
      <c r="Y84" s="7">
        <f>HGLambda!$I84</f>
        <v>137</v>
      </c>
      <c r="Z84" s="7">
        <f>HGLambda!F84</f>
        <v>0.2878787878787879</v>
      </c>
      <c r="AA84" s="7">
        <f ca="1">HGLambda!$CE84</f>
        <v>0.57577873069900876</v>
      </c>
      <c r="AB84" s="7">
        <f ca="1">HGLambda!$CG84</f>
        <v>1.7765034050523106E-2</v>
      </c>
      <c r="AC84" s="7">
        <f ca="1">HGLambda!$CH84</f>
        <v>0.12006651520993047</v>
      </c>
      <c r="AD84" s="7">
        <f ca="1">HGLambda!$CI84</f>
        <v>0.51308527961001726</v>
      </c>
      <c r="AE84" s="7">
        <f ca="1">HGLambda!$CK84</f>
        <v>4.1744661569204861E-3</v>
      </c>
      <c r="AF84" s="7">
        <f ca="1">HGLambda!$CL84</f>
        <v>5.0321789989643491E-2</v>
      </c>
      <c r="AG84" s="8">
        <f>MNAlpha!$I84</f>
        <v>374</v>
      </c>
      <c r="AH84" s="8">
        <f>MNAlpha!F84</f>
        <v>0.5117647058823529</v>
      </c>
      <c r="AI84" s="8">
        <f ca="1">MNAlpha!$CE84</f>
        <v>0.46652052633209651</v>
      </c>
      <c r="AJ84" s="8">
        <f ca="1">MNAlpha!$CG84</f>
        <v>-4.5954310175102256E-3</v>
      </c>
      <c r="AK84" s="8">
        <f ca="1">MNAlpha!$CH84</f>
        <v>8.9902477555758989E-2</v>
      </c>
      <c r="AL84" s="8">
        <f ca="1">MNAlpha!$CI84</f>
        <v>0.43933807648371886</v>
      </c>
      <c r="AM84" s="8">
        <f ca="1">MNAlpha!$CK84</f>
        <v>-4.137320930944966E-3</v>
      </c>
      <c r="AN84" s="8">
        <f ca="1">MNAlpha!$CL84</f>
        <v>7.9315175762805321E-2</v>
      </c>
      <c r="AO84" s="21">
        <f>NMAlpha!$I84</f>
        <v>101</v>
      </c>
      <c r="AP84" s="21">
        <f>NMAlpha!F84</f>
        <v>0.4375</v>
      </c>
      <c r="AQ84" s="21">
        <f ca="1">NMAlpha!$CE84</f>
        <v>0.52303456187022079</v>
      </c>
      <c r="AR84" s="21">
        <f ca="1">NMAlpha!$CG84</f>
        <v>9.251248144210052E-3</v>
      </c>
      <c r="AS84" s="21">
        <f ca="1">NMAlpha!$CH84</f>
        <v>7.1588778563552363E-2</v>
      </c>
      <c r="AT84" s="21">
        <f ca="1">NMAlpha!$CI84</f>
        <v>0.43592898725064816</v>
      </c>
      <c r="AU84" s="21">
        <f ca="1">NMAlpha!$CK84</f>
        <v>4.1505515074290313E-4</v>
      </c>
      <c r="AV84" s="21">
        <f ca="1">NMAlpha!$CL84</f>
        <v>5.6891305093408819E-2</v>
      </c>
    </row>
    <row r="85" spans="1:48" x14ac:dyDescent="0.25">
      <c r="A85" s="4">
        <f>XYOmega!$I85</f>
        <v>409</v>
      </c>
      <c r="B85" s="4">
        <f>XYOmega!F85</f>
        <v>0.43333333333333335</v>
      </c>
      <c r="C85" s="4">
        <f ca="1">XYOmega!$CE85</f>
        <v>0.38462800457071861</v>
      </c>
      <c r="D85" s="4">
        <f ca="1">XYOmega!$CG85</f>
        <v>-1.036189188213016E-3</v>
      </c>
      <c r="E85" s="4">
        <f ca="1">XYOmega!$CH85</f>
        <v>6.9222949071159751E-2</v>
      </c>
      <c r="F85" s="4">
        <f ca="1">XYOmega!$CI85</f>
        <v>0.51609861897855436</v>
      </c>
      <c r="G85" s="4">
        <f ca="1">XYOmega!$CK85</f>
        <v>1.3372819703878278E-2</v>
      </c>
      <c r="H85" s="4">
        <f ca="1">XYOmega!$CL85</f>
        <v>0.15809977239365261</v>
      </c>
      <c r="I85" s="6">
        <f>YXOmega!$I85</f>
        <v>106</v>
      </c>
      <c r="J85" s="6">
        <f>YXOmega!F85</f>
        <v>0.36065573770491804</v>
      </c>
      <c r="K85" s="6">
        <f ca="1">YXOmega!$CE85</f>
        <v>0.44599306500204805</v>
      </c>
      <c r="L85" s="6">
        <f ca="1">YXOmega!$CG85</f>
        <v>-7.5512213428797017E-4</v>
      </c>
      <c r="M85" s="6">
        <f ca="1">YXOmega!$CH85</f>
        <v>5.3258126722851705E-2</v>
      </c>
      <c r="N85" s="6">
        <f ca="1">YXOmega!$CI85</f>
        <v>0.5005061179200222</v>
      </c>
      <c r="O85" s="6">
        <f ca="1">YXOmega!$CK85</f>
        <v>6.7800186866490142E-3</v>
      </c>
      <c r="P85" s="6">
        <f ca="1">YXOmega!$CL85</f>
        <v>0.14986289214743989</v>
      </c>
      <c r="Q85" s="5">
        <f>GHLambda!$I85</f>
        <v>110</v>
      </c>
      <c r="R85" s="5">
        <f>GHLambda!F85</f>
        <v>0.4</v>
      </c>
      <c r="S85" s="5">
        <f ca="1">GHLambda!$CE85</f>
        <v>0.43733721805493042</v>
      </c>
      <c r="T85" s="5">
        <f ca="1">GHLambda!$CG85</f>
        <v>1.1535105125848441E-2</v>
      </c>
      <c r="U85" s="5">
        <f ca="1">GHLambda!$CH85</f>
        <v>0.16659234504689155</v>
      </c>
      <c r="V85" s="5">
        <f ca="1">GHLambda!$CI85</f>
        <v>0.52557650247739263</v>
      </c>
      <c r="W85" s="5">
        <f ca="1">GHLambda!$CK85</f>
        <v>1.9459629352970996E-3</v>
      </c>
      <c r="X85" s="5">
        <f ca="1">GHLambda!$CL85</f>
        <v>4.9814772735932981E-2</v>
      </c>
      <c r="Y85" s="7">
        <f>HGLambda!$I85</f>
        <v>122</v>
      </c>
      <c r="Z85" s="7">
        <f>HGLambda!F85</f>
        <v>0.28813559322033899</v>
      </c>
      <c r="AA85" s="7">
        <f ca="1">HGLambda!$CE85</f>
        <v>0.57630861041273995</v>
      </c>
      <c r="AB85" s="7">
        <f ca="1">HGLambda!$CG85</f>
        <v>1.1765490464685039E-2</v>
      </c>
      <c r="AC85" s="7">
        <f ca="1">HGLambda!$CH85</f>
        <v>0.12426416031199948</v>
      </c>
      <c r="AD85" s="7">
        <f ca="1">HGLambda!$CI85</f>
        <v>0.51343619417049235</v>
      </c>
      <c r="AE85" s="7">
        <f ca="1">HGLambda!$CK85</f>
        <v>5.6867203267896918E-3</v>
      </c>
      <c r="AF85" s="7">
        <f ca="1">HGLambda!$CL85</f>
        <v>5.1172619840411902E-2</v>
      </c>
      <c r="AG85" s="8">
        <f>MNAlpha!$I85</f>
        <v>539</v>
      </c>
      <c r="AH85" s="8">
        <f>MNAlpha!F85</f>
        <v>0.51295336787564771</v>
      </c>
      <c r="AI85" s="8">
        <f ca="1">MNAlpha!$CE85</f>
        <v>0.46743164159531519</v>
      </c>
      <c r="AJ85" s="8">
        <f ca="1">MNAlpha!$CG85</f>
        <v>-1.1371003151327531E-2</v>
      </c>
      <c r="AK85" s="8">
        <f ca="1">MNAlpha!$CH85</f>
        <v>7.3492700301043559E-2</v>
      </c>
      <c r="AL85" s="8">
        <f ca="1">MNAlpha!$CI85</f>
        <v>0.43969623973399075</v>
      </c>
      <c r="AM85" s="8">
        <f ca="1">MNAlpha!$CK85</f>
        <v>-2.5408980033964994E-3</v>
      </c>
      <c r="AN85" s="8">
        <f ca="1">MNAlpha!$CL85</f>
        <v>7.8922212369860814E-2</v>
      </c>
      <c r="AO85" s="21">
        <f>NMAlpha!$I85</f>
        <v>154</v>
      </c>
      <c r="AP85" s="21">
        <f>NMAlpha!F85</f>
        <v>0.4375</v>
      </c>
      <c r="AQ85" s="21">
        <f ca="1">NMAlpha!$CE85</f>
        <v>0.52468960627583816</v>
      </c>
      <c r="AR85" s="21">
        <f ca="1">NMAlpha!$CG85</f>
        <v>6.6549764164118858E-3</v>
      </c>
      <c r="AS85" s="21">
        <f ca="1">NMAlpha!$CH85</f>
        <v>7.2140462823580762E-2</v>
      </c>
      <c r="AT85" s="21">
        <f ca="1">NMAlpha!$CI85</f>
        <v>0.43576134494775054</v>
      </c>
      <c r="AU85" s="21">
        <f ca="1">NMAlpha!$CK85</f>
        <v>-5.1764390281587754E-3</v>
      </c>
      <c r="AV85" s="21">
        <f ca="1">NMAlpha!$CL85</f>
        <v>6.720186637111511E-2</v>
      </c>
    </row>
    <row r="86" spans="1:48" x14ac:dyDescent="0.25">
      <c r="A86" s="4">
        <f>XYOmega!$I86</f>
        <v>598</v>
      </c>
      <c r="B86" s="4">
        <f>XYOmega!F86</f>
        <v>0.43333333333333335</v>
      </c>
      <c r="C86" s="4">
        <f ca="1">XYOmega!$CE86</f>
        <v>0.38526141094137778</v>
      </c>
      <c r="D86" s="4">
        <f ca="1">XYOmega!$CG86</f>
        <v>-5.2898883846516174E-3</v>
      </c>
      <c r="E86" s="4">
        <f ca="1">XYOmega!$CH86</f>
        <v>7.132735346756458E-2</v>
      </c>
      <c r="F86" s="4">
        <f ca="1">XYOmega!$CI86</f>
        <v>0.5162354304058423</v>
      </c>
      <c r="G86" s="4">
        <f ca="1">XYOmega!$CK86</f>
        <v>7.9224311768738183E-3</v>
      </c>
      <c r="H86" s="4">
        <f ca="1">XYOmega!$CL86</f>
        <v>0.15576397509685078</v>
      </c>
      <c r="I86" s="6">
        <f>YXOmega!$I86</f>
        <v>250</v>
      </c>
      <c r="J86" s="6">
        <f>YXOmega!F86</f>
        <v>0.36144578313253012</v>
      </c>
      <c r="K86" s="6">
        <f ca="1">YXOmega!$CE86</f>
        <v>0.44646768198646958</v>
      </c>
      <c r="L86" s="6">
        <f ca="1">YXOmega!$CG86</f>
        <v>-2.8957524421140449E-4</v>
      </c>
      <c r="M86" s="6">
        <f ca="1">YXOmega!$CH86</f>
        <v>5.3685716970744778E-2</v>
      </c>
      <c r="N86" s="6">
        <f ca="1">YXOmega!$CI86</f>
        <v>0.50114937027757978</v>
      </c>
      <c r="O86" s="6">
        <f ca="1">YXOmega!$CK86</f>
        <v>5.337106999990059E-3</v>
      </c>
      <c r="P86" s="6">
        <f ca="1">YXOmega!$CL86</f>
        <v>0.15146363200836729</v>
      </c>
      <c r="Q86" s="5">
        <f>GHLambda!$I86</f>
        <v>440</v>
      </c>
      <c r="R86" s="5">
        <f>GHLambda!F86</f>
        <v>0.40096618357487923</v>
      </c>
      <c r="S86" s="5">
        <f ca="1">GHLambda!$CE86</f>
        <v>0.43445033649712805</v>
      </c>
      <c r="T86" s="5">
        <f ca="1">GHLambda!$CG86</f>
        <v>2.797360665524499E-4</v>
      </c>
      <c r="U86" s="5">
        <f ca="1">GHLambda!$CH86</f>
        <v>0.17447020459028889</v>
      </c>
      <c r="V86" s="5">
        <f ca="1">GHLambda!$CI86</f>
        <v>0.52489486991383782</v>
      </c>
      <c r="W86" s="5">
        <f ca="1">GHLambda!$CK86</f>
        <v>-3.1388819711664342E-3</v>
      </c>
      <c r="X86" s="5">
        <f ca="1">GHLambda!$CL86</f>
        <v>5.8058760360327102E-2</v>
      </c>
      <c r="Y86" s="7">
        <f>HGLambda!$I86</f>
        <v>204</v>
      </c>
      <c r="Z86" s="7">
        <f>HGLambda!F86</f>
        <v>0.28999999999999998</v>
      </c>
      <c r="AA86" s="7">
        <f ca="1">HGLambda!$CE86</f>
        <v>0.5767551221453211</v>
      </c>
      <c r="AB86" s="7">
        <f ca="1">HGLambda!$CG86</f>
        <v>1.2384388178991708E-2</v>
      </c>
      <c r="AC86" s="7">
        <f ca="1">HGLambda!$CH86</f>
        <v>0.12430129127562629</v>
      </c>
      <c r="AD86" s="7">
        <f ca="1">HGLambda!$CI86</f>
        <v>0.51377886182704313</v>
      </c>
      <c r="AE86" s="7">
        <f ca="1">HGLambda!$CK86</f>
        <v>4.7781636733791157E-3</v>
      </c>
      <c r="AF86" s="7">
        <f ca="1">HGLambda!$CL86</f>
        <v>5.0922995677743797E-2</v>
      </c>
      <c r="AG86" s="8">
        <f>MNAlpha!$I86</f>
        <v>432</v>
      </c>
      <c r="AH86" s="8">
        <f>MNAlpha!F86</f>
        <v>0.51923076923076927</v>
      </c>
      <c r="AI86" s="8">
        <f ca="1">MNAlpha!$CE86</f>
        <v>0.46829722884648706</v>
      </c>
      <c r="AJ86" s="8">
        <f ca="1">MNAlpha!$CG86</f>
        <v>-1.0190227001030148E-2</v>
      </c>
      <c r="AK86" s="8">
        <f ca="1">MNAlpha!$CH86</f>
        <v>7.2762545679775026E-2</v>
      </c>
      <c r="AL86" s="8">
        <f ca="1">MNAlpha!$CI86</f>
        <v>0.44001604398956373</v>
      </c>
      <c r="AM86" s="8">
        <f ca="1">MNAlpha!$CK86</f>
        <v>-5.7175516632271108E-3</v>
      </c>
      <c r="AN86" s="8">
        <f ca="1">MNAlpha!$CL86</f>
        <v>8.0123064157783724E-2</v>
      </c>
      <c r="AO86" s="21">
        <f>NMAlpha!$I86</f>
        <v>222</v>
      </c>
      <c r="AP86" s="21">
        <f>NMAlpha!F86</f>
        <v>0.44339622641509435</v>
      </c>
      <c r="AQ86" s="21">
        <f ca="1">NMAlpha!$CE86</f>
        <v>0.52634955306724718</v>
      </c>
      <c r="AR86" s="21">
        <f ca="1">NMAlpha!$CG86</f>
        <v>4.3627182798274145E-3</v>
      </c>
      <c r="AS86" s="21">
        <f ca="1">NMAlpha!$CH86</f>
        <v>6.9017841498167004E-2</v>
      </c>
      <c r="AT86" s="21">
        <f ca="1">NMAlpha!$CI86</f>
        <v>0.43557994982793519</v>
      </c>
      <c r="AU86" s="21">
        <f ca="1">NMAlpha!$CK86</f>
        <v>-5.6248006149227968E-3</v>
      </c>
      <c r="AV86" s="21">
        <f ca="1">NMAlpha!$CL86</f>
        <v>6.7177801915651217E-2</v>
      </c>
    </row>
    <row r="87" spans="1:48" x14ac:dyDescent="0.25">
      <c r="A87" s="4">
        <f>XYOmega!$I87</f>
        <v>548</v>
      </c>
      <c r="B87" s="4">
        <f>XYOmega!F87</f>
        <v>0.43426294820717132</v>
      </c>
      <c r="C87" s="4">
        <f ca="1">XYOmega!$CE87</f>
        <v>0.38585407802495314</v>
      </c>
      <c r="D87" s="4">
        <f ca="1">XYOmega!$CG87</f>
        <v>-8.1719133671208245E-3</v>
      </c>
      <c r="E87" s="4">
        <f ca="1">XYOmega!$CH87</f>
        <v>6.9113793538244039E-2</v>
      </c>
      <c r="F87" s="4">
        <f ca="1">XYOmega!$CI87</f>
        <v>0.51652423448625584</v>
      </c>
      <c r="G87" s="4">
        <f ca="1">XYOmega!$CK87</f>
        <v>3.1094875540442247E-3</v>
      </c>
      <c r="H87" s="4">
        <f ca="1">XYOmega!$CL87</f>
        <v>0.15974854975233896</v>
      </c>
      <c r="I87" s="6">
        <f>YXOmega!$I87</f>
        <v>142</v>
      </c>
      <c r="J87" s="6">
        <f>YXOmega!F87</f>
        <v>0.36363636363636365</v>
      </c>
      <c r="K87" s="6">
        <f ca="1">YXOmega!$CE87</f>
        <v>0.44690913088728745</v>
      </c>
      <c r="L87" s="6">
        <f ca="1">YXOmega!$CG87</f>
        <v>-5.0381768933682736E-4</v>
      </c>
      <c r="M87" s="6">
        <f ca="1">YXOmega!$CH87</f>
        <v>5.3680527192107419E-2</v>
      </c>
      <c r="N87" s="6">
        <f ca="1">YXOmega!$CI87</f>
        <v>0.50183561740792126</v>
      </c>
      <c r="O87" s="6">
        <f ca="1">YXOmega!$CK87</f>
        <v>2.1070149942437662E-3</v>
      </c>
      <c r="P87" s="6">
        <f ca="1">YXOmega!$CL87</f>
        <v>0.15243876119802521</v>
      </c>
      <c r="Q87" s="5">
        <f>GHLambda!$I87</f>
        <v>87</v>
      </c>
      <c r="R87" s="5">
        <f>GHLambda!F87</f>
        <v>0.40476190476190477</v>
      </c>
      <c r="S87" s="5">
        <f ca="1">GHLambda!$CE87</f>
        <v>0.43161058073923037</v>
      </c>
      <c r="T87" s="5">
        <f ca="1">GHLambda!$CG87</f>
        <v>-7.5711745610488926E-5</v>
      </c>
      <c r="U87" s="5">
        <f ca="1">GHLambda!$CH87</f>
        <v>0.17459213141748839</v>
      </c>
      <c r="V87" s="5">
        <f ca="1">GHLambda!$CI87</f>
        <v>0.52424216964268433</v>
      </c>
      <c r="W87" s="5">
        <f ca="1">GHLambda!$CK87</f>
        <v>-3.0799294934226442E-3</v>
      </c>
      <c r="X87" s="5">
        <f ca="1">GHLambda!$CL87</f>
        <v>5.807585746699713E-2</v>
      </c>
      <c r="Y87" s="7">
        <f>HGLambda!$I87</f>
        <v>469</v>
      </c>
      <c r="Z87" s="7">
        <f>HGLambda!F87</f>
        <v>0.29004329004329005</v>
      </c>
      <c r="AA87" s="7">
        <f ca="1">HGLambda!$CE87</f>
        <v>0.57711003151941398</v>
      </c>
      <c r="AB87" s="7">
        <f ca="1">HGLambda!$CG87</f>
        <v>1.3601752066276047E-2</v>
      </c>
      <c r="AC87" s="7">
        <f ca="1">HGLambda!$CH87</f>
        <v>0.12451394702243583</v>
      </c>
      <c r="AD87" s="7">
        <f ca="1">HGLambda!$CI87</f>
        <v>0.51411331715697606</v>
      </c>
      <c r="AE87" s="7">
        <f ca="1">HGLambda!$CK87</f>
        <v>5.9850273222166591E-3</v>
      </c>
      <c r="AF87" s="7">
        <f ca="1">HGLambda!$CL87</f>
        <v>5.0749977470906767E-2</v>
      </c>
      <c r="AG87" s="8">
        <f>MNAlpha!$I87</f>
        <v>425</v>
      </c>
      <c r="AH87" s="8">
        <f>MNAlpha!F87</f>
        <v>0.52709359605911332</v>
      </c>
      <c r="AI87" s="8">
        <f ca="1">MNAlpha!$CE87</f>
        <v>0.46912469249781519</v>
      </c>
      <c r="AJ87" s="8">
        <f ca="1">MNAlpha!$CG87</f>
        <v>-1.4840623497297202E-2</v>
      </c>
      <c r="AK87" s="8">
        <f ca="1">MNAlpha!$CH87</f>
        <v>7.6541402170208356E-2</v>
      </c>
      <c r="AL87" s="8">
        <f ca="1">MNAlpha!$CI87</f>
        <v>0.44029399643933453</v>
      </c>
      <c r="AM87" s="8">
        <f ca="1">MNAlpha!$CK87</f>
        <v>-7.3881888032438102E-4</v>
      </c>
      <c r="AN87" s="8">
        <f ca="1">MNAlpha!$CL87</f>
        <v>8.245019334846658E-2</v>
      </c>
      <c r="AO87" s="21">
        <f>NMAlpha!$I87</f>
        <v>573</v>
      </c>
      <c r="AP87" s="21">
        <f>NMAlpha!F87</f>
        <v>0.44444444444444442</v>
      </c>
      <c r="AQ87" s="21">
        <f ca="1">NMAlpha!$CE87</f>
        <v>0.52801694604693394</v>
      </c>
      <c r="AR87" s="21">
        <f ca="1">NMAlpha!$CG87</f>
        <v>1.953126721277615E-5</v>
      </c>
      <c r="AS87" s="21">
        <f ca="1">NMAlpha!$CH87</f>
        <v>6.7695176849293548E-2</v>
      </c>
      <c r="AT87" s="21">
        <f ca="1">NMAlpha!$CI87</f>
        <v>0.43538542600971897</v>
      </c>
      <c r="AU87" s="21">
        <f ca="1">NMAlpha!$CK87</f>
        <v>3.1718144924044382E-4</v>
      </c>
      <c r="AV87" s="21">
        <f ca="1">NMAlpha!$CL87</f>
        <v>7.3099209690195052E-2</v>
      </c>
    </row>
    <row r="88" spans="1:48" x14ac:dyDescent="0.25">
      <c r="A88" s="4">
        <f>XYOmega!$I88</f>
        <v>154</v>
      </c>
      <c r="B88" s="4">
        <f>XYOmega!F88</f>
        <v>0.43529411764705883</v>
      </c>
      <c r="C88" s="4">
        <f ca="1">XYOmega!$CE88</f>
        <v>0.38640582703221155</v>
      </c>
      <c r="D88" s="4">
        <f ca="1">XYOmega!$CG88</f>
        <v>-7.4246278840673849E-3</v>
      </c>
      <c r="E88" s="4">
        <f ca="1">XYOmega!$CH88</f>
        <v>6.95163250994347E-2</v>
      </c>
      <c r="F88" s="4">
        <f ca="1">XYOmega!$CI88</f>
        <v>0.51696109438503191</v>
      </c>
      <c r="G88" s="4">
        <f ca="1">XYOmega!$CK88</f>
        <v>2.6178418203579345E-3</v>
      </c>
      <c r="H88" s="4">
        <f ca="1">XYOmega!$CL88</f>
        <v>0.15925940799899563</v>
      </c>
      <c r="I88" s="6">
        <f>YXOmega!$I88</f>
        <v>144</v>
      </c>
      <c r="J88" s="6">
        <f>YXOmega!F88</f>
        <v>0.36363636363636365</v>
      </c>
      <c r="K88" s="6">
        <f ca="1">YXOmega!$CE88</f>
        <v>0.44732100215883674</v>
      </c>
      <c r="L88" s="6">
        <f ca="1">YXOmega!$CG88</f>
        <v>3.3132343176616925E-3</v>
      </c>
      <c r="M88" s="6">
        <f ca="1">YXOmega!$CH88</f>
        <v>5.7988695973116372E-2</v>
      </c>
      <c r="N88" s="6">
        <f ca="1">YXOmega!$CI88</f>
        <v>0.50255612142256623</v>
      </c>
      <c r="O88" s="6">
        <f ca="1">YXOmega!$CK88</f>
        <v>3.4261248205783848E-3</v>
      </c>
      <c r="P88" s="6">
        <f ca="1">YXOmega!$CL88</f>
        <v>0.15157355528310038</v>
      </c>
      <c r="Q88" s="5">
        <f>GHLambda!$I88</f>
        <v>183</v>
      </c>
      <c r="R88" s="5">
        <f>GHLambda!F88</f>
        <v>0.40952380952380951</v>
      </c>
      <c r="S88" s="5">
        <f ca="1">GHLambda!$CE88</f>
        <v>0.42882577724323201</v>
      </c>
      <c r="T88" s="5">
        <f ca="1">GHLambda!$CG88</f>
        <v>-9.6654644337821585E-4</v>
      </c>
      <c r="U88" s="5">
        <f ca="1">GHLambda!$CH88</f>
        <v>0.17440417684035722</v>
      </c>
      <c r="V88" s="5">
        <f ca="1">GHLambda!$CI88</f>
        <v>0.52361969128254549</v>
      </c>
      <c r="W88" s="5">
        <f ca="1">GHLambda!$CK88</f>
        <v>-2.2531800192793698E-3</v>
      </c>
      <c r="X88" s="5">
        <f ca="1">GHLambda!$CL88</f>
        <v>5.8552382676083904E-2</v>
      </c>
      <c r="Y88" s="7">
        <f>HGLambda!$I88</f>
        <v>152</v>
      </c>
      <c r="Z88" s="7">
        <f>HGLambda!F88</f>
        <v>0.29729729729729731</v>
      </c>
      <c r="AA88" s="7">
        <f ca="1">HGLambda!$CE88</f>
        <v>0.57736548700650292</v>
      </c>
      <c r="AB88" s="7">
        <f ca="1">HGLambda!$CG88</f>
        <v>4.8056047266747748E-3</v>
      </c>
      <c r="AC88" s="7">
        <f ca="1">HGLambda!$CH88</f>
        <v>0.1164285911528018</v>
      </c>
      <c r="AD88" s="7">
        <f ca="1">HGLambda!$CI88</f>
        <v>0.51443961727486964</v>
      </c>
      <c r="AE88" s="7">
        <f ca="1">HGLambda!$CK88</f>
        <v>2.7627576821621863E-3</v>
      </c>
      <c r="AF88" s="7">
        <f ca="1">HGLambda!$CL88</f>
        <v>5.2863760128715943E-2</v>
      </c>
      <c r="AG88" s="8">
        <f>MNAlpha!$I88</f>
        <v>90</v>
      </c>
      <c r="AH88" s="8">
        <f>MNAlpha!F88</f>
        <v>0.52941176470588236</v>
      </c>
      <c r="AI88" s="8">
        <f ca="1">MNAlpha!$CE88</f>
        <v>0.46992144893378074</v>
      </c>
      <c r="AJ88" s="8">
        <f ca="1">MNAlpha!$CG88</f>
        <v>-1.1055116916231442E-2</v>
      </c>
      <c r="AK88" s="8">
        <f ca="1">MNAlpha!$CH88</f>
        <v>7.952923295223184E-2</v>
      </c>
      <c r="AL88" s="8">
        <f ca="1">MNAlpha!$CI88</f>
        <v>0.44052684609541448</v>
      </c>
      <c r="AM88" s="8">
        <f ca="1">MNAlpha!$CK88</f>
        <v>-3.6857795212144983E-3</v>
      </c>
      <c r="AN88" s="8">
        <f ca="1">MNAlpha!$CL88</f>
        <v>8.2321339989068959E-2</v>
      </c>
      <c r="AO88" s="21">
        <f>NMAlpha!$I88</f>
        <v>419</v>
      </c>
      <c r="AP88" s="21">
        <f>NMAlpha!F88</f>
        <v>0.44583333333333336</v>
      </c>
      <c r="AQ88" s="21">
        <f ca="1">NMAlpha!$CE88</f>
        <v>0.52969412416540884</v>
      </c>
      <c r="AR88" s="21">
        <f ca="1">NMAlpha!$CG88</f>
        <v>3.9494027456302297E-3</v>
      </c>
      <c r="AS88" s="21">
        <f ca="1">NMAlpha!$CH88</f>
        <v>6.4067248202475835E-2</v>
      </c>
      <c r="AT88" s="21">
        <f ca="1">NMAlpha!$CI88</f>
        <v>0.43517834725115079</v>
      </c>
      <c r="AU88" s="21">
        <f ca="1">NMAlpha!$CK88</f>
        <v>1.0353932497295713E-3</v>
      </c>
      <c r="AV88" s="21">
        <f ca="1">NMAlpha!$CL88</f>
        <v>7.4148328450695869E-2</v>
      </c>
    </row>
    <row r="89" spans="1:48" x14ac:dyDescent="0.25">
      <c r="A89" s="4">
        <f>XYOmega!$I89</f>
        <v>315</v>
      </c>
      <c r="B89" s="4">
        <f>XYOmega!F89</f>
        <v>0.43720930232558142</v>
      </c>
      <c r="C89" s="4">
        <f ca="1">XYOmega!$CE89</f>
        <v>0.38691665982914658</v>
      </c>
      <c r="D89" s="4">
        <f ca="1">XYOmega!$CG89</f>
        <v>-3.6484340974881893E-3</v>
      </c>
      <c r="E89" s="4">
        <f ca="1">XYOmega!$CH89</f>
        <v>6.6057797971152132E-2</v>
      </c>
      <c r="F89" s="4">
        <f ca="1">XYOmega!$CI89</f>
        <v>0.51754145176887201</v>
      </c>
      <c r="G89" s="4">
        <f ca="1">XYOmega!$CK89</f>
        <v>-3.3427997116162785E-3</v>
      </c>
      <c r="H89" s="4">
        <f ca="1">XYOmega!$CL89</f>
        <v>0.16022566572880451</v>
      </c>
      <c r="I89" s="6">
        <f>YXOmega!$I89</f>
        <v>503</v>
      </c>
      <c r="J89" s="6">
        <f>YXOmega!F89</f>
        <v>0.36411609498680741</v>
      </c>
      <c r="K89" s="6">
        <f ca="1">YXOmega!$CE89</f>
        <v>0.44770688387065483</v>
      </c>
      <c r="L89" s="6">
        <f ca="1">YXOmega!$CG89</f>
        <v>3.7214139941663168E-3</v>
      </c>
      <c r="M89" s="6">
        <f ca="1">YXOmega!$CH89</f>
        <v>5.804802420008489E-2</v>
      </c>
      <c r="N89" s="6">
        <f ca="1">YXOmega!$CI89</f>
        <v>0.50330223848998545</v>
      </c>
      <c r="O89" s="6">
        <f ca="1">YXOmega!$CK89</f>
        <v>1.8788827759547141E-2</v>
      </c>
      <c r="P89" s="6">
        <f ca="1">YXOmega!$CL89</f>
        <v>0.15068630956176438</v>
      </c>
      <c r="Q89" s="5">
        <f>GHLambda!$I89</f>
        <v>71</v>
      </c>
      <c r="R89" s="5">
        <f>GHLambda!F89</f>
        <v>0.41176470588235292</v>
      </c>
      <c r="S89" s="5">
        <f ca="1">GHLambda!$CE89</f>
        <v>0.42610322932349715</v>
      </c>
      <c r="T89" s="5">
        <f ca="1">GHLambda!$CG89</f>
        <v>7.8499266948318263E-4</v>
      </c>
      <c r="U89" s="5">
        <f ca="1">GHLambda!$CH89</f>
        <v>0.17478758858928861</v>
      </c>
      <c r="V89" s="5">
        <f ca="1">GHLambda!$CI89</f>
        <v>0.52302852517593568</v>
      </c>
      <c r="W89" s="5">
        <f ca="1">GHLambda!$CK89</f>
        <v>-7.3858856912750021E-4</v>
      </c>
      <c r="X89" s="5">
        <f ca="1">GHLambda!$CL89</f>
        <v>5.8916289963343596E-2</v>
      </c>
      <c r="Y89" s="7">
        <f>HGLambda!$I89</f>
        <v>95</v>
      </c>
      <c r="Z89" s="7">
        <f>HGLambda!F89</f>
        <v>0.2978723404255319</v>
      </c>
      <c r="AA89" s="7">
        <f ca="1">HGLambda!$CE89</f>
        <v>0.57751405451284987</v>
      </c>
      <c r="AB89" s="7">
        <f ca="1">HGLambda!$CG89</f>
        <v>7.336463936862902E-3</v>
      </c>
      <c r="AC89" s="7">
        <f ca="1">HGLambda!$CH89</f>
        <v>0.11580397174449528</v>
      </c>
      <c r="AD89" s="7">
        <f ca="1">HGLambda!$CI89</f>
        <v>0.51475784157140358</v>
      </c>
      <c r="AE89" s="7">
        <f ca="1">HGLambda!$CK89</f>
        <v>4.2447961969456716E-4</v>
      </c>
      <c r="AF89" s="7">
        <f ca="1">HGLambda!$CL89</f>
        <v>5.2128762995611963E-2</v>
      </c>
      <c r="AG89" s="8">
        <f>MNAlpha!$I89</f>
        <v>525</v>
      </c>
      <c r="AH89" s="8">
        <f>MNAlpha!F89</f>
        <v>0.52962962962962967</v>
      </c>
      <c r="AI89" s="8">
        <f ca="1">MNAlpha!$CE89</f>
        <v>0.47069489215361976</v>
      </c>
      <c r="AJ89" s="8">
        <f ca="1">MNAlpha!$CG89</f>
        <v>-1.7605600492806062E-2</v>
      </c>
      <c r="AK89" s="8">
        <f ca="1">MNAlpha!$CH89</f>
        <v>6.7768231913972604E-2</v>
      </c>
      <c r="AL89" s="8">
        <f ca="1">MNAlpha!$CI89</f>
        <v>0.44071159819379602</v>
      </c>
      <c r="AM89" s="8">
        <f ca="1">MNAlpha!$CK89</f>
        <v>-3.960442915634195E-3</v>
      </c>
      <c r="AN89" s="8">
        <f ca="1">MNAlpha!$CL89</f>
        <v>8.2325314941212924E-2</v>
      </c>
      <c r="AO89" s="21">
        <f>NMAlpha!$I89</f>
        <v>95</v>
      </c>
      <c r="AP89" s="21">
        <f>NMAlpha!F89</f>
        <v>0.44827586206896552</v>
      </c>
      <c r="AQ89" s="21">
        <f ca="1">NMAlpha!$CE89</f>
        <v>0.53138321377416453</v>
      </c>
      <c r="AR89" s="21">
        <f ca="1">NMAlpha!$CG89</f>
        <v>4.21418228365963E-3</v>
      </c>
      <c r="AS89" s="21">
        <f ca="1">NMAlpha!$CH89</f>
        <v>6.3830532604839965E-2</v>
      </c>
      <c r="AT89" s="21">
        <f ca="1">NMAlpha!$CI89</f>
        <v>0.43495923401480252</v>
      </c>
      <c r="AU89" s="21">
        <f ca="1">NMAlpha!$CK89</f>
        <v>2.7467108861620199E-3</v>
      </c>
      <c r="AV89" s="21">
        <f ca="1">NMAlpha!$CL89</f>
        <v>7.4046250856220311E-2</v>
      </c>
    </row>
    <row r="90" spans="1:48" x14ac:dyDescent="0.25">
      <c r="A90" s="4">
        <f>XYOmega!$I90</f>
        <v>292</v>
      </c>
      <c r="B90" s="4">
        <f>XYOmega!F90</f>
        <v>0.4375</v>
      </c>
      <c r="C90" s="4">
        <f ca="1">XYOmega!$CE90</f>
        <v>0.38738675913880832</v>
      </c>
      <c r="D90" s="4">
        <f ca="1">XYOmega!$CG90</f>
        <v>-3.1273584761657728E-3</v>
      </c>
      <c r="E90" s="4">
        <f ca="1">XYOmega!$CH90</f>
        <v>6.6032722171398758E-2</v>
      </c>
      <c r="F90" s="4">
        <f ca="1">XYOmega!$CI90</f>
        <v>0.51826015828588856</v>
      </c>
      <c r="G90" s="4">
        <f ca="1">XYOmega!$CK90</f>
        <v>2.9528562336545616E-3</v>
      </c>
      <c r="H90" s="4">
        <f ca="1">XYOmega!$CL90</f>
        <v>0.16011424388616322</v>
      </c>
      <c r="I90" s="6">
        <f>YXOmega!$I90</f>
        <v>506</v>
      </c>
      <c r="J90" s="6">
        <f>YXOmega!F90</f>
        <v>0.36551724137931035</v>
      </c>
      <c r="K90" s="6">
        <f ca="1">YXOmega!$CE90</f>
        <v>0.44807033942705343</v>
      </c>
      <c r="L90" s="6">
        <f ca="1">YXOmega!$CG90</f>
        <v>4.9501212998605856E-4</v>
      </c>
      <c r="M90" s="6">
        <f ca="1">YXOmega!$CH90</f>
        <v>5.8989857933410342E-2</v>
      </c>
      <c r="N90" s="6">
        <f ca="1">YXOmega!$CI90</f>
        <v>0.50406545752676335</v>
      </c>
      <c r="O90" s="6">
        <f ca="1">YXOmega!$CK90</f>
        <v>1.6735916992135773E-2</v>
      </c>
      <c r="P90" s="6">
        <f ca="1">YXOmega!$CL90</f>
        <v>0.15389202276282679</v>
      </c>
      <c r="Q90" s="5">
        <f>GHLambda!$I90</f>
        <v>492</v>
      </c>
      <c r="R90" s="5">
        <f>GHLambda!F90</f>
        <v>0.41198501872659177</v>
      </c>
      <c r="S90" s="5">
        <f ca="1">GHLambda!$CE90</f>
        <v>0.42344968695585078</v>
      </c>
      <c r="T90" s="5">
        <f ca="1">GHLambda!$CG90</f>
        <v>-1.3600204179967048E-2</v>
      </c>
      <c r="U90" s="5">
        <f ca="1">GHLambda!$CH90</f>
        <v>0.16845296399237966</v>
      </c>
      <c r="V90" s="5">
        <f ca="1">GHLambda!$CI90</f>
        <v>0.52246956136216338</v>
      </c>
      <c r="W90" s="5">
        <f ca="1">GHLambda!$CK90</f>
        <v>-4.8158315289315292E-3</v>
      </c>
      <c r="X90" s="5">
        <f ca="1">GHLambda!$CL90</f>
        <v>5.7917467486460608E-2</v>
      </c>
      <c r="Y90" s="7">
        <f>HGLambda!$I90</f>
        <v>104</v>
      </c>
      <c r="Z90" s="7">
        <f>HGLambda!F90</f>
        <v>0.3</v>
      </c>
      <c r="AA90" s="7">
        <f ca="1">HGLambda!$CE90</f>
        <v>0.57754874943642032</v>
      </c>
      <c r="AB90" s="7">
        <f ca="1">HGLambda!$CG90</f>
        <v>5.5518988317188435E-3</v>
      </c>
      <c r="AC90" s="7">
        <f ca="1">HGLambda!$CH90</f>
        <v>0.11782960456600763</v>
      </c>
      <c r="AD90" s="7">
        <f ca="1">HGLambda!$CI90</f>
        <v>0.51506809143122279</v>
      </c>
      <c r="AE90" s="7">
        <f ca="1">HGLambda!$CK90</f>
        <v>-3.0158565004346216E-3</v>
      </c>
      <c r="AF90" s="7">
        <f ca="1">HGLambda!$CL90</f>
        <v>5.1123628047561799E-2</v>
      </c>
      <c r="AG90" s="8">
        <f>MNAlpha!$I90</f>
        <v>732</v>
      </c>
      <c r="AH90" s="8">
        <f>MNAlpha!F90</f>
        <v>0.53</v>
      </c>
      <c r="AI90" s="8">
        <f ca="1">MNAlpha!$CE90</f>
        <v>0.47145236055846707</v>
      </c>
      <c r="AJ90" s="8">
        <f ca="1">MNAlpha!$CG90</f>
        <v>-1.4466768954655377E-2</v>
      </c>
      <c r="AK90" s="8">
        <f ca="1">MNAlpha!$CH90</f>
        <v>6.9449888240286375E-2</v>
      </c>
      <c r="AL90" s="8">
        <f ca="1">MNAlpha!$CI90</f>
        <v>0.4408455270191553</v>
      </c>
      <c r="AM90" s="8">
        <f ca="1">MNAlpha!$CK90</f>
        <v>-9.9800243808854903E-3</v>
      </c>
      <c r="AN90" s="8">
        <f ca="1">MNAlpha!$CL90</f>
        <v>8.0739837528224764E-2</v>
      </c>
      <c r="AO90" s="21">
        <f>NMAlpha!$I90</f>
        <v>539</v>
      </c>
      <c r="AP90" s="21">
        <f>NMAlpha!F90</f>
        <v>0.45086705202312138</v>
      </c>
      <c r="AQ90" s="21">
        <f ca="1">NMAlpha!$CE90</f>
        <v>0.53308612223509844</v>
      </c>
      <c r="AR90" s="21">
        <f ca="1">NMAlpha!$CG90</f>
        <v>8.4263190618162306E-4</v>
      </c>
      <c r="AS90" s="21">
        <f ca="1">NMAlpha!$CH90</f>
        <v>6.6063496912354663E-2</v>
      </c>
      <c r="AT90" s="21">
        <f ca="1">NMAlpha!$CI90</f>
        <v>0.43472855109000191</v>
      </c>
      <c r="AU90" s="21">
        <f ca="1">NMAlpha!$CK90</f>
        <v>4.0659264247181097E-3</v>
      </c>
      <c r="AV90" s="21">
        <f ca="1">NMAlpha!$CL90</f>
        <v>7.5176079350136135E-2</v>
      </c>
    </row>
    <row r="91" spans="1:48" x14ac:dyDescent="0.25">
      <c r="A91" s="4">
        <f>XYOmega!$I91</f>
        <v>492</v>
      </c>
      <c r="B91" s="4">
        <f>XYOmega!F91</f>
        <v>0.43824701195219123</v>
      </c>
      <c r="C91" s="4">
        <f ca="1">XYOmega!$CE91</f>
        <v>0.38781648791107437</v>
      </c>
      <c r="D91" s="4">
        <f ca="1">XYOmega!$CG91</f>
        <v>1.8319759641098172E-3</v>
      </c>
      <c r="E91" s="4">
        <f ca="1">XYOmega!$CH91</f>
        <v>6.3028478334194837E-2</v>
      </c>
      <c r="F91" s="4">
        <f ca="1">XYOmega!$CI91</f>
        <v>0.51911150854733079</v>
      </c>
      <c r="G91" s="4">
        <f ca="1">XYOmega!$CK91</f>
        <v>3.1885375896506369E-3</v>
      </c>
      <c r="H91" s="4">
        <f ca="1">XYOmega!$CL91</f>
        <v>0.16039688214910747</v>
      </c>
      <c r="I91" s="6">
        <f>YXOmega!$I91</f>
        <v>419</v>
      </c>
      <c r="J91" s="6">
        <f>YXOmega!F91</f>
        <v>0.36666666666666664</v>
      </c>
      <c r="K91" s="6">
        <f ca="1">YXOmega!$CE91</f>
        <v>0.44841488642344507</v>
      </c>
      <c r="L91" s="6">
        <f ca="1">YXOmega!$CG91</f>
        <v>-1.3038714281665214E-3</v>
      </c>
      <c r="M91" s="6">
        <f ca="1">YXOmega!$CH91</f>
        <v>5.8472098506172535E-2</v>
      </c>
      <c r="N91" s="6">
        <f ca="1">YXOmega!$CI91</f>
        <v>0.50483743734400521</v>
      </c>
      <c r="O91" s="6">
        <f ca="1">YXOmega!$CK91</f>
        <v>2.1967213252563414E-2</v>
      </c>
      <c r="P91" s="6">
        <f ca="1">YXOmega!$CL91</f>
        <v>0.15746890642473024</v>
      </c>
      <c r="Q91" s="5">
        <f>GHLambda!$I91</f>
        <v>104</v>
      </c>
      <c r="R91" s="5">
        <f>GHLambda!F91</f>
        <v>0.41304347826086957</v>
      </c>
      <c r="S91" s="5">
        <f ca="1">GHLambda!$CE91</f>
        <v>0.42087132022807133</v>
      </c>
      <c r="T91" s="5">
        <f ca="1">GHLambda!$CG91</f>
        <v>-6.1512119726563593E-3</v>
      </c>
      <c r="U91" s="5">
        <f ca="1">GHLambda!$CH91</f>
        <v>0.16849619535884983</v>
      </c>
      <c r="V91" s="5">
        <f ca="1">GHLambda!$CI91</f>
        <v>0.52194348948291558</v>
      </c>
      <c r="W91" s="5">
        <f ca="1">GHLambda!$CK91</f>
        <v>-3.7629338711457098E-3</v>
      </c>
      <c r="X91" s="5">
        <f ca="1">GHLambda!$CL91</f>
        <v>5.8631860249064485E-2</v>
      </c>
      <c r="Y91" s="7">
        <f>HGLambda!$I91</f>
        <v>154</v>
      </c>
      <c r="Z91" s="7">
        <f>HGLambda!F91</f>
        <v>0.30555555555555558</v>
      </c>
      <c r="AA91" s="7">
        <f ca="1">HGLambda!$CE91</f>
        <v>0.57746306614334053</v>
      </c>
      <c r="AB91" s="7">
        <f ca="1">HGLambda!$CG91</f>
        <v>1.3211435908156422E-2</v>
      </c>
      <c r="AC91" s="7">
        <f ca="1">HGLambda!$CH91</f>
        <v>0.12889890820096678</v>
      </c>
      <c r="AD91" s="7">
        <f ca="1">HGLambda!$CI91</f>
        <v>0.51537048993465995</v>
      </c>
      <c r="AE91" s="7">
        <f ca="1">HGLambda!$CK91</f>
        <v>-3.4989892573796379E-4</v>
      </c>
      <c r="AF91" s="7">
        <f ca="1">HGLambda!$CL91</f>
        <v>5.2186521797945799E-2</v>
      </c>
      <c r="AG91" s="8">
        <f>MNAlpha!$I91</f>
        <v>403</v>
      </c>
      <c r="AH91" s="8">
        <f>MNAlpha!F91</f>
        <v>0.53157894736842104</v>
      </c>
      <c r="AI91" s="8">
        <f ca="1">MNAlpha!$CE91</f>
        <v>0.47220110496366996</v>
      </c>
      <c r="AJ91" s="8">
        <f ca="1">MNAlpha!$CG91</f>
        <v>-1.4208907358531234E-2</v>
      </c>
      <c r="AK91" s="8">
        <f ca="1">MNAlpha!$CH91</f>
        <v>6.9919877396673741E-2</v>
      </c>
      <c r="AL91" s="8">
        <f ca="1">MNAlpha!$CI91</f>
        <v>0.44092618714657084</v>
      </c>
      <c r="AM91" s="8">
        <f ca="1">MNAlpha!$CK91</f>
        <v>-9.5296541805056836E-3</v>
      </c>
      <c r="AN91" s="8">
        <f ca="1">MNAlpha!$CL91</f>
        <v>7.9731550669430579E-2</v>
      </c>
      <c r="AO91" s="21">
        <f>NMAlpha!$I91</f>
        <v>349</v>
      </c>
      <c r="AP91" s="21">
        <f>NMAlpha!F91</f>
        <v>0.45876288659793812</v>
      </c>
      <c r="AQ91" s="21">
        <f ca="1">NMAlpha!$CE91</f>
        <v>0.53480453287753882</v>
      </c>
      <c r="AR91" s="21">
        <f ca="1">NMAlpha!$CG91</f>
        <v>-5.1924155511421809E-4</v>
      </c>
      <c r="AS91" s="21">
        <f ca="1">NMAlpha!$CH91</f>
        <v>6.6951015066744779E-2</v>
      </c>
      <c r="AT91" s="21">
        <f ca="1">NMAlpha!$CI91</f>
        <v>0.43448670576921988</v>
      </c>
      <c r="AU91" s="21">
        <f ca="1">NMAlpha!$CK91</f>
        <v>-4.0818264035624163E-3</v>
      </c>
      <c r="AV91" s="21">
        <f ca="1">NMAlpha!$CL91</f>
        <v>7.7526180259782654E-2</v>
      </c>
    </row>
    <row r="92" spans="1:48" x14ac:dyDescent="0.25">
      <c r="A92" s="4">
        <f>XYOmega!$I92</f>
        <v>928</v>
      </c>
      <c r="B92" s="4">
        <f>XYOmega!F92</f>
        <v>0.43854748603351956</v>
      </c>
      <c r="C92" s="4">
        <f ca="1">XYOmega!$CE92</f>
        <v>0.38820638788224671</v>
      </c>
      <c r="D92" s="4">
        <f ca="1">XYOmega!$CG92</f>
        <v>7.2678051954417331E-4</v>
      </c>
      <c r="E92" s="4">
        <f ca="1">XYOmega!$CH92</f>
        <v>6.3015695161171142E-2</v>
      </c>
      <c r="F92" s="4">
        <f ca="1">XYOmega!$CI92</f>
        <v>0.52008927447362607</v>
      </c>
      <c r="G92" s="4">
        <f ca="1">XYOmega!$CK92</f>
        <v>-1.3053428931802302E-3</v>
      </c>
      <c r="H92" s="4">
        <f ca="1">XYOmega!$CL92</f>
        <v>0.16495207693181965</v>
      </c>
      <c r="I92" s="6">
        <f>YXOmega!$I92</f>
        <v>331</v>
      </c>
      <c r="J92" s="6">
        <f>YXOmega!F92</f>
        <v>0.36842105263157893</v>
      </c>
      <c r="K92" s="6">
        <f ca="1">YXOmega!$CE92</f>
        <v>0.44874397670241684</v>
      </c>
      <c r="L92" s="6">
        <f ca="1">YXOmega!$CG92</f>
        <v>1.743652806023109E-3</v>
      </c>
      <c r="M92" s="6">
        <f ca="1">YXOmega!$CH92</f>
        <v>5.6292898354900658E-2</v>
      </c>
      <c r="N92" s="6">
        <f ca="1">YXOmega!$CI92</f>
        <v>0.50561004216497052</v>
      </c>
      <c r="O92" s="6">
        <f ca="1">YXOmega!$CK92</f>
        <v>1.7925847130190267E-2</v>
      </c>
      <c r="P92" s="6">
        <f ca="1">YXOmega!$CL92</f>
        <v>0.15291245137630796</v>
      </c>
      <c r="Q92" s="5">
        <f>GHLambda!$I92</f>
        <v>149</v>
      </c>
      <c r="R92" s="5">
        <f>GHLambda!F92</f>
        <v>0.41379310344827586</v>
      </c>
      <c r="S92" s="5">
        <f ca="1">GHLambda!$CE92</f>
        <v>0.41837369645173117</v>
      </c>
      <c r="T92" s="5">
        <f ca="1">GHLambda!$CG92</f>
        <v>-7.1554723172963536E-3</v>
      </c>
      <c r="U92" s="5">
        <f ca="1">GHLambda!$CH92</f>
        <v>0.16745356701139194</v>
      </c>
      <c r="V92" s="5">
        <f ca="1">GHLambda!$CI92</f>
        <v>0.52145079959879292</v>
      </c>
      <c r="W92" s="5">
        <f ca="1">GHLambda!$CK92</f>
        <v>-2.3497893181411997E-3</v>
      </c>
      <c r="X92" s="5">
        <f ca="1">GHLambda!$CL92</f>
        <v>5.8955478730805803E-2</v>
      </c>
      <c r="Y92" s="7">
        <f>HGLambda!$I92</f>
        <v>109</v>
      </c>
      <c r="Z92" s="7">
        <f>HGLambda!F92</f>
        <v>0.30985915492957744</v>
      </c>
      <c r="AA92" s="7">
        <f ca="1">HGLambda!$CE92</f>
        <v>0.57725100482176561</v>
      </c>
      <c r="AB92" s="7">
        <f ca="1">HGLambda!$CG92</f>
        <v>2.3879908333737248E-2</v>
      </c>
      <c r="AC92" s="7">
        <f ca="1">HGLambda!$CH92</f>
        <v>0.11966275259478755</v>
      </c>
      <c r="AD92" s="7">
        <f ca="1">HGLambda!$CI92</f>
        <v>0.51566518154752217</v>
      </c>
      <c r="AE92" s="7">
        <f ca="1">HGLambda!$CK92</f>
        <v>-1.7510513373653702E-3</v>
      </c>
      <c r="AF92" s="7">
        <f ca="1">HGLambda!$CL92</f>
        <v>5.2398702847860676E-2</v>
      </c>
      <c r="AG92" s="8">
        <f>MNAlpha!$I92</f>
        <v>247</v>
      </c>
      <c r="AH92" s="8">
        <f>MNAlpha!F92</f>
        <v>0.5357142857142857</v>
      </c>
      <c r="AI92" s="8">
        <f ca="1">MNAlpha!$CE92</f>
        <v>0.47294825791004941</v>
      </c>
      <c r="AJ92" s="8">
        <f ca="1">MNAlpha!$CG92</f>
        <v>-1.4475608411351114E-2</v>
      </c>
      <c r="AK92" s="8">
        <f ca="1">MNAlpha!$CH92</f>
        <v>6.9580559926522609E-2</v>
      </c>
      <c r="AL92" s="8">
        <f ca="1">MNAlpha!$CI92</f>
        <v>0.44095142309841245</v>
      </c>
      <c r="AM92" s="8">
        <f ca="1">MNAlpha!$CK92</f>
        <v>-7.2272599101909441E-3</v>
      </c>
      <c r="AN92" s="8">
        <f ca="1">MNAlpha!$CL92</f>
        <v>8.0785215671316427E-2</v>
      </c>
      <c r="AO92" s="21">
        <f>NMAlpha!$I92</f>
        <v>183</v>
      </c>
      <c r="AP92" s="21">
        <f>NMAlpha!F92</f>
        <v>0.46086956521739131</v>
      </c>
      <c r="AQ92" s="21">
        <f ca="1">NMAlpha!$CE92</f>
        <v>0.53653990128926299</v>
      </c>
      <c r="AR92" s="21">
        <f ca="1">NMAlpha!$CG92</f>
        <v>-8.3981444651784979E-3</v>
      </c>
      <c r="AS92" s="21">
        <f ca="1">NMAlpha!$CH92</f>
        <v>4.8586736226431025E-2</v>
      </c>
      <c r="AT92" s="21">
        <f ca="1">NMAlpha!$CI92</f>
        <v>0.43423404657343467</v>
      </c>
      <c r="AU92" s="21">
        <f ca="1">NMAlpha!$CK92</f>
        <v>-8.9680657294719263E-3</v>
      </c>
      <c r="AV92" s="21">
        <f ca="1">NMAlpha!$CL92</f>
        <v>8.095699565200476E-2</v>
      </c>
    </row>
    <row r="93" spans="1:48" x14ac:dyDescent="0.25">
      <c r="A93" s="4">
        <f>XYOmega!$I93</f>
        <v>155</v>
      </c>
      <c r="B93" s="4">
        <f>XYOmega!F93</f>
        <v>0.44144144144144143</v>
      </c>
      <c r="C93" s="4">
        <f ca="1">XYOmega!$CE93</f>
        <v>0.38855717734781353</v>
      </c>
      <c r="D93" s="4">
        <f ca="1">XYOmega!$CG93</f>
        <v>-1.5657150173082478E-3</v>
      </c>
      <c r="E93" s="4">
        <f ca="1">XYOmega!$CH93</f>
        <v>6.2639851556188689E-2</v>
      </c>
      <c r="F93" s="4">
        <f ca="1">XYOmega!$CI93</f>
        <v>0.5211867408678339</v>
      </c>
      <c r="G93" s="4">
        <f ca="1">XYOmega!$CK93</f>
        <v>-4.2104021428855066E-3</v>
      </c>
      <c r="H93" s="4">
        <f ca="1">XYOmega!$CL93</f>
        <v>0.16947775494377204</v>
      </c>
      <c r="I93" s="6">
        <f>YXOmega!$I93</f>
        <v>219</v>
      </c>
      <c r="J93" s="6">
        <f>YXOmega!F93</f>
        <v>0.37179487179487181</v>
      </c>
      <c r="K93" s="6">
        <f ca="1">YXOmega!$CE93</f>
        <v>0.44906097766425468</v>
      </c>
      <c r="L93" s="6">
        <f ca="1">YXOmega!$CG93</f>
        <v>-1.6746622930474812E-3</v>
      </c>
      <c r="M93" s="6">
        <f ca="1">YXOmega!$CH93</f>
        <v>5.4814871051418815E-2</v>
      </c>
      <c r="N93" s="6">
        <f ca="1">YXOmega!$CI93</f>
        <v>0.50637537543761646</v>
      </c>
      <c r="O93" s="6">
        <f ca="1">YXOmega!$CK93</f>
        <v>2.6944257131813757E-2</v>
      </c>
      <c r="P93" s="6">
        <f ca="1">YXOmega!$CL93</f>
        <v>0.15241071521704613</v>
      </c>
      <c r="Q93" s="5">
        <f>GHLambda!$I93</f>
        <v>105</v>
      </c>
      <c r="R93" s="5">
        <f>GHLambda!F93</f>
        <v>0.41818181818181815</v>
      </c>
      <c r="S93" s="5">
        <f ca="1">GHLambda!$CE93</f>
        <v>0.41596176094054638</v>
      </c>
      <c r="T93" s="5">
        <f ca="1">GHLambda!$CG93</f>
        <v>-9.7891448420494142E-3</v>
      </c>
      <c r="U93" s="5">
        <f ca="1">GHLambda!$CH93</f>
        <v>0.16629371294185893</v>
      </c>
      <c r="V93" s="5">
        <f ca="1">GHLambda!$CI93</f>
        <v>0.5209917838929965</v>
      </c>
      <c r="W93" s="5">
        <f ca="1">GHLambda!$CK93</f>
        <v>-4.7458450065718857E-3</v>
      </c>
      <c r="X93" s="5">
        <f ca="1">GHLambda!$CL93</f>
        <v>5.8829297649979378E-2</v>
      </c>
      <c r="Y93" s="7">
        <f>HGLambda!$I93</f>
        <v>87</v>
      </c>
      <c r="Z93" s="7">
        <f>HGLambda!F93</f>
        <v>0.31111111111111112</v>
      </c>
      <c r="AA93" s="7">
        <f ca="1">HGLambda!$CE93</f>
        <v>0.57690709567987242</v>
      </c>
      <c r="AB93" s="7">
        <f ca="1">HGLambda!$CG93</f>
        <v>1.7515282890623544E-2</v>
      </c>
      <c r="AC93" s="7">
        <f ca="1">HGLambda!$CH93</f>
        <v>0.12045780216774676</v>
      </c>
      <c r="AD93" s="7">
        <f ca="1">HGLambda!$CI93</f>
        <v>0.51595233180248135</v>
      </c>
      <c r="AE93" s="7">
        <f ca="1">HGLambda!$CK93</f>
        <v>-4.6846489308579597E-3</v>
      </c>
      <c r="AF93" s="7">
        <f ca="1">HGLambda!$CL93</f>
        <v>5.2776476232614153E-2</v>
      </c>
      <c r="AG93" s="8">
        <f>MNAlpha!$I93</f>
        <v>88</v>
      </c>
      <c r="AH93" s="8">
        <f>MNAlpha!F93</f>
        <v>0.53658536585365857</v>
      </c>
      <c r="AI93" s="8">
        <f ca="1">MNAlpha!$CE93</f>
        <v>0.4737008043409443</v>
      </c>
      <c r="AJ93" s="8">
        <f ca="1">MNAlpha!$CG93</f>
        <v>-9.3853915678190746E-3</v>
      </c>
      <c r="AK93" s="8">
        <f ca="1">MNAlpha!$CH93</f>
        <v>7.2248732101610161E-2</v>
      </c>
      <c r="AL93" s="8">
        <f ca="1">MNAlpha!$CI93</f>
        <v>0.44091937741989728</v>
      </c>
      <c r="AM93" s="8">
        <f ca="1">MNAlpha!$CK93</f>
        <v>-6.8910560357846543E-3</v>
      </c>
      <c r="AN93" s="8">
        <f ca="1">MNAlpha!$CL93</f>
        <v>8.1049506499830601E-2</v>
      </c>
      <c r="AO93" s="21">
        <f>NMAlpha!$I93</f>
        <v>410</v>
      </c>
      <c r="AP93" s="21">
        <f>NMAlpha!F93</f>
        <v>0.46183206106870228</v>
      </c>
      <c r="AQ93" s="21">
        <f ca="1">NMAlpha!$CE93</f>
        <v>0.53829345292402242</v>
      </c>
      <c r="AR93" s="21">
        <f ca="1">NMAlpha!$CG93</f>
        <v>-8.9373534611028663E-3</v>
      </c>
      <c r="AS93" s="21">
        <f ca="1">NMAlpha!$CH93</f>
        <v>4.8605985105944806E-2</v>
      </c>
      <c r="AT93" s="21">
        <f ca="1">NMAlpha!$CI93</f>
        <v>0.43397086251911754</v>
      </c>
      <c r="AU93" s="21">
        <f ca="1">NMAlpha!$CK93</f>
        <v>-7.5263999963765468E-3</v>
      </c>
      <c r="AV93" s="21">
        <f ca="1">NMAlpha!$CL93</f>
        <v>8.0670304618538108E-2</v>
      </c>
    </row>
    <row r="94" spans="1:48" x14ac:dyDescent="0.25">
      <c r="A94" s="4">
        <f>XYOmega!$I94</f>
        <v>266</v>
      </c>
      <c r="B94" s="4">
        <f>XYOmega!F94</f>
        <v>0.44171779141104295</v>
      </c>
      <c r="C94" s="4">
        <f ca="1">XYOmega!$CE94</f>
        <v>0.3888697481730905</v>
      </c>
      <c r="D94" s="4">
        <f ca="1">XYOmega!$CG94</f>
        <v>-1.4636073985449132E-3</v>
      </c>
      <c r="E94" s="4">
        <f ca="1">XYOmega!$CH94</f>
        <v>6.2658014042874355E-2</v>
      </c>
      <c r="F94" s="4">
        <f ca="1">XYOmega!$CI94</f>
        <v>0.52239674208108544</v>
      </c>
      <c r="G94" s="4">
        <f ca="1">XYOmega!$CK94</f>
        <v>-9.9167795783674535E-3</v>
      </c>
      <c r="H94" s="4">
        <f ca="1">XYOmega!$CL94</f>
        <v>0.16717633806253129</v>
      </c>
      <c r="I94" s="6">
        <f>YXOmega!$I94</f>
        <v>95</v>
      </c>
      <c r="J94" s="6">
        <f>YXOmega!F94</f>
        <v>0.37254901960784315</v>
      </c>
      <c r="K94" s="6">
        <f ca="1">YXOmega!$CE94</f>
        <v>0.4493691548781702</v>
      </c>
      <c r="L94" s="6">
        <f ca="1">YXOmega!$CG94</f>
        <v>-2.131812845638373E-3</v>
      </c>
      <c r="M94" s="6">
        <f ca="1">YXOmega!$CH94</f>
        <v>5.4921377841040349E-2</v>
      </c>
      <c r="N94" s="6">
        <f ca="1">YXOmega!$CI94</f>
        <v>0.50712581187237027</v>
      </c>
      <c r="O94" s="6">
        <f ca="1">YXOmega!$CK94</f>
        <v>2.1408079260569333E-2</v>
      </c>
      <c r="P94" s="6">
        <f ca="1">YXOmega!$CL94</f>
        <v>0.15793698664646869</v>
      </c>
      <c r="Q94" s="5">
        <f>GHLambda!$I94</f>
        <v>184</v>
      </c>
      <c r="R94" s="5">
        <f>GHLambda!F94</f>
        <v>0.41935483870967744</v>
      </c>
      <c r="S94" s="5">
        <f ca="1">GHLambda!$CE94</f>
        <v>0.41363982144758527</v>
      </c>
      <c r="T94" s="5">
        <f ca="1">GHLambda!$CG94</f>
        <v>-1.3801460727981035E-2</v>
      </c>
      <c r="U94" s="5">
        <f ca="1">GHLambda!$CH94</f>
        <v>0.16112756838194348</v>
      </c>
      <c r="V94" s="5">
        <f ca="1">GHLambda!$CI94</f>
        <v>0.52056653923611695</v>
      </c>
      <c r="W94" s="5">
        <f ca="1">GHLambda!$CK94</f>
        <v>-4.6061251749367161E-3</v>
      </c>
      <c r="X94" s="5">
        <f ca="1">GHLambda!$CL94</f>
        <v>5.8855591010144044E-2</v>
      </c>
      <c r="Y94" s="7">
        <f>HGLambda!$I94</f>
        <v>219</v>
      </c>
      <c r="Z94" s="7">
        <f>HGLambda!F94</f>
        <v>0.31182795698924731</v>
      </c>
      <c r="AA94" s="7">
        <f ca="1">HGLambda!$CE94</f>
        <v>0.57642642046340486</v>
      </c>
      <c r="AB94" s="7">
        <f ca="1">HGLambda!$CG94</f>
        <v>1.1837094439543153E-2</v>
      </c>
      <c r="AC94" s="7">
        <f ca="1">HGLambda!$CH94</f>
        <v>0.12730766139208574</v>
      </c>
      <c r="AD94" s="7">
        <f ca="1">HGLambda!$CI94</f>
        <v>0.51623212697484544</v>
      </c>
      <c r="AE94" s="7">
        <f ca="1">HGLambda!$CK94</f>
        <v>-2.5206626954667752E-3</v>
      </c>
      <c r="AF94" s="7">
        <f ca="1">HGLambda!$CL94</f>
        <v>5.3431074140546216E-2</v>
      </c>
      <c r="AG94" s="8">
        <f>MNAlpha!$I94</f>
        <v>219</v>
      </c>
      <c r="AH94" s="8">
        <f>MNAlpha!F94</f>
        <v>0.5376344086021505</v>
      </c>
      <c r="AI94" s="8">
        <f ca="1">MNAlpha!$CE94</f>
        <v>0.47446555370520416</v>
      </c>
      <c r="AJ94" s="8">
        <f ca="1">MNAlpha!$CG94</f>
        <v>-1.0008437951442741E-2</v>
      </c>
      <c r="AK94" s="8">
        <f ca="1">MNAlpha!$CH94</f>
        <v>7.1938829338422008E-2</v>
      </c>
      <c r="AL94" s="8">
        <f ca="1">MNAlpha!$CI94</f>
        <v>0.44082849718158057</v>
      </c>
      <c r="AM94" s="8">
        <f ca="1">MNAlpha!$CK94</f>
        <v>-1.6842214147873606E-3</v>
      </c>
      <c r="AN94" s="8">
        <f ca="1">MNAlpha!$CL94</f>
        <v>7.6289252794492543E-2</v>
      </c>
      <c r="AO94" s="21">
        <f>NMAlpha!$I94</f>
        <v>80</v>
      </c>
      <c r="AP94" s="21">
        <f>NMAlpha!F94</f>
        <v>0.46938775510204084</v>
      </c>
      <c r="AQ94" s="21">
        <f ca="1">NMAlpha!$CE94</f>
        <v>0.54006618200311562</v>
      </c>
      <c r="AR94" s="21">
        <f ca="1">NMAlpha!$CG94</f>
        <v>-5.714528721224587E-3</v>
      </c>
      <c r="AS94" s="21">
        <f ca="1">NMAlpha!$CH94</f>
        <v>4.8573272876252405E-2</v>
      </c>
      <c r="AT94" s="21">
        <f ca="1">NMAlpha!$CI94</f>
        <v>0.43369738291742838</v>
      </c>
      <c r="AU94" s="21">
        <f ca="1">NMAlpha!$CK94</f>
        <v>-5.9316599963502297E-4</v>
      </c>
      <c r="AV94" s="21">
        <f ca="1">NMAlpha!$CL94</f>
        <v>8.879994601126856E-2</v>
      </c>
    </row>
    <row r="95" spans="1:48" x14ac:dyDescent="0.25">
      <c r="A95" s="4">
        <f>XYOmega!$I95</f>
        <v>163</v>
      </c>
      <c r="B95" s="4">
        <f>XYOmega!F95</f>
        <v>0.44186046511627908</v>
      </c>
      <c r="C95" s="4">
        <f ca="1">XYOmega!$CE95</f>
        <v>0.38914516206779515</v>
      </c>
      <c r="D95" s="4">
        <f ca="1">XYOmega!$CG95</f>
        <v>-3.7578014087065897E-3</v>
      </c>
      <c r="E95" s="4">
        <f ca="1">XYOmega!$CH95</f>
        <v>5.9901370095439617E-2</v>
      </c>
      <c r="F95" s="4">
        <f ca="1">XYOmega!$CI95</f>
        <v>0.52371169963528175</v>
      </c>
      <c r="G95" s="4">
        <f ca="1">XYOmega!$CK95</f>
        <v>-7.0137263475196455E-3</v>
      </c>
      <c r="H95" s="4">
        <f ca="1">XYOmega!$CL95</f>
        <v>0.16968170305980937</v>
      </c>
      <c r="I95" s="6">
        <f>YXOmega!$I95</f>
        <v>139</v>
      </c>
      <c r="J95" s="6">
        <f>YXOmega!F95</f>
        <v>0.37254901960784315</v>
      </c>
      <c r="K95" s="6">
        <f ca="1">YXOmega!$CE95</f>
        <v>0.44967165603330905</v>
      </c>
      <c r="L95" s="6">
        <f ca="1">YXOmega!$CG95</f>
        <v>-1.2872355737378685E-3</v>
      </c>
      <c r="M95" s="6">
        <f ca="1">YXOmega!$CH95</f>
        <v>5.5688221923971326E-2</v>
      </c>
      <c r="N95" s="6">
        <f ca="1">YXOmega!$CI95</f>
        <v>0.50785402764309073</v>
      </c>
      <c r="O95" s="6">
        <f ca="1">YXOmega!$CK95</f>
        <v>2.4741668103163427E-2</v>
      </c>
      <c r="P95" s="6">
        <f ca="1">YXOmega!$CL95</f>
        <v>0.15764968904402984</v>
      </c>
      <c r="Q95" s="5">
        <f>GHLambda!$I95</f>
        <v>234</v>
      </c>
      <c r="R95" s="5">
        <f>GHLambda!F95</f>
        <v>0.42</v>
      </c>
      <c r="S95" s="5">
        <f ca="1">GHLambda!$CE95</f>
        <v>0.4114115362402998</v>
      </c>
      <c r="T95" s="5">
        <f ca="1">GHLambda!$CG95</f>
        <v>-2.1633279846650755E-2</v>
      </c>
      <c r="U95" s="5">
        <f ca="1">GHLambda!$CH95</f>
        <v>0.16641611243106488</v>
      </c>
      <c r="V95" s="5">
        <f ca="1">GHLambda!$CI95</f>
        <v>0.52017497058420226</v>
      </c>
      <c r="W95" s="5">
        <f ca="1">GHLambda!$CK95</f>
        <v>-6.4744596376740231E-3</v>
      </c>
      <c r="X95" s="5">
        <f ca="1">GHLambda!$CL95</f>
        <v>6.0636292821389041E-2</v>
      </c>
      <c r="Y95" s="7">
        <f>HGLambda!$I95</f>
        <v>259</v>
      </c>
      <c r="Z95" s="7">
        <f>HGLambda!F95</f>
        <v>0.31343283582089554</v>
      </c>
      <c r="AA95" s="7">
        <f ca="1">HGLambda!$CE95</f>
        <v>0.57580463127623482</v>
      </c>
      <c r="AB95" s="7">
        <f ca="1">HGLambda!$CG95</f>
        <v>1.0825437384042891E-2</v>
      </c>
      <c r="AC95" s="7">
        <f ca="1">HGLambda!$CH95</f>
        <v>0.12644231862948513</v>
      </c>
      <c r="AD95" s="7">
        <f ca="1">HGLambda!$CI95</f>
        <v>0.51650477375504866</v>
      </c>
      <c r="AE95" s="7">
        <f ca="1">HGLambda!$CK95</f>
        <v>-1.3547479705946783E-3</v>
      </c>
      <c r="AF95" s="7">
        <f ca="1">HGLambda!$CL95</f>
        <v>5.2611476132018088E-2</v>
      </c>
      <c r="AG95" s="8">
        <f>MNAlpha!$I95</f>
        <v>617</v>
      </c>
      <c r="AH95" s="8">
        <f>MNAlpha!F95</f>
        <v>0.53820598006644516</v>
      </c>
      <c r="AI95" s="8">
        <f ca="1">MNAlpha!$CE95</f>
        <v>0.47524911353986499</v>
      </c>
      <c r="AJ95" s="8">
        <f ca="1">MNAlpha!$CG95</f>
        <v>-8.3379977599567154E-3</v>
      </c>
      <c r="AK95" s="8">
        <f ca="1">MNAlpha!$CH95</f>
        <v>7.3260984719725572E-2</v>
      </c>
      <c r="AL95" s="8">
        <f ca="1">MNAlpha!$CI95</f>
        <v>0.44067753892205297</v>
      </c>
      <c r="AM95" s="8">
        <f ca="1">MNAlpha!$CK95</f>
        <v>5.5446790087560109E-3</v>
      </c>
      <c r="AN95" s="8">
        <f ca="1">MNAlpha!$CL95</f>
        <v>6.6347835094338559E-2</v>
      </c>
      <c r="AO95" s="21">
        <f>NMAlpha!$I95</f>
        <v>525</v>
      </c>
      <c r="AP95" s="21">
        <f>NMAlpha!F95</f>
        <v>0.47058823529411764</v>
      </c>
      <c r="AQ95" s="21">
        <f ca="1">NMAlpha!$CE95</f>
        <v>0.54185885168544967</v>
      </c>
      <c r="AR95" s="21">
        <f ca="1">NMAlpha!$CG95</f>
        <v>-5.5363304030306591E-3</v>
      </c>
      <c r="AS95" s="21">
        <f ca="1">NMAlpha!$CH95</f>
        <v>4.869391265187735E-2</v>
      </c>
      <c r="AT95" s="21">
        <f ca="1">NMAlpha!$CI95</f>
        <v>0.43341377769434519</v>
      </c>
      <c r="AU95" s="21">
        <f ca="1">NMAlpha!$CK95</f>
        <v>-9.9726832150426326E-5</v>
      </c>
      <c r="AV95" s="21">
        <f ca="1">NMAlpha!$CL95</f>
        <v>8.9139812803183643E-2</v>
      </c>
    </row>
    <row r="96" spans="1:48" x14ac:dyDescent="0.25">
      <c r="A96" s="4">
        <f>XYOmega!$I96</f>
        <v>169</v>
      </c>
      <c r="B96" s="4">
        <f>XYOmega!F96</f>
        <v>0.44186046511627908</v>
      </c>
      <c r="C96" s="4">
        <f ca="1">XYOmega!$CE96</f>
        <v>0.3893846461519011</v>
      </c>
      <c r="D96" s="4">
        <f ca="1">XYOmega!$CG96</f>
        <v>-2.166371155822982E-3</v>
      </c>
      <c r="E96" s="4">
        <f ca="1">XYOmega!$CH96</f>
        <v>5.9569286913536704E-2</v>
      </c>
      <c r="F96" s="4">
        <f ca="1">XYOmega!$CI96</f>
        <v>0.52512366066966587</v>
      </c>
      <c r="G96" s="4">
        <f ca="1">XYOmega!$CK96</f>
        <v>-1.5623951883773217E-2</v>
      </c>
      <c r="H96" s="4">
        <f ca="1">XYOmega!$CL96</f>
        <v>0.17481524522835107</v>
      </c>
      <c r="I96" s="6">
        <f>YXOmega!$I96</f>
        <v>71</v>
      </c>
      <c r="J96" s="6">
        <f>YXOmega!F96</f>
        <v>0.375</v>
      </c>
      <c r="K96" s="6">
        <f ca="1">YXOmega!$CE96</f>
        <v>0.44997149626011151</v>
      </c>
      <c r="L96" s="6">
        <f ca="1">YXOmega!$CG96</f>
        <v>-2.1165124381027716E-3</v>
      </c>
      <c r="M96" s="6">
        <f ca="1">YXOmega!$CH96</f>
        <v>5.4818911692177959E-2</v>
      </c>
      <c r="N96" s="6">
        <f ca="1">YXOmega!$CI96</f>
        <v>0.50855302869560615</v>
      </c>
      <c r="O96" s="6">
        <f ca="1">YXOmega!$CK96</f>
        <v>2.6221664294990076E-2</v>
      </c>
      <c r="P96" s="6">
        <f ca="1">YXOmega!$CL96</f>
        <v>0.1571318323712198</v>
      </c>
      <c r="Q96" s="5">
        <f>GHLambda!$I96</f>
        <v>425</v>
      </c>
      <c r="R96" s="5">
        <f>GHLambda!F96</f>
        <v>0.42125984251968501</v>
      </c>
      <c r="S96" s="5">
        <f ca="1">GHLambda!$CE96</f>
        <v>0.40927990577976536</v>
      </c>
      <c r="T96" s="5">
        <f ca="1">GHLambda!$CG96</f>
        <v>-2.7627273977781634E-2</v>
      </c>
      <c r="U96" s="5">
        <f ca="1">GHLambda!$CH96</f>
        <v>0.16915690654032978</v>
      </c>
      <c r="V96" s="5">
        <f ca="1">GHLambda!$CI96</f>
        <v>0.51981679518025159</v>
      </c>
      <c r="W96" s="5">
        <f ca="1">GHLambda!$CK96</f>
        <v>-7.9700074612459541E-3</v>
      </c>
      <c r="X96" s="5">
        <f ca="1">GHLambda!$CL96</f>
        <v>6.0047570368551739E-2</v>
      </c>
      <c r="Y96" s="7">
        <f>HGLambda!$I96</f>
        <v>217</v>
      </c>
      <c r="Z96" s="7">
        <f>HGLambda!F96</f>
        <v>0.31531531531531531</v>
      </c>
      <c r="AA96" s="7">
        <f ca="1">HGLambda!$CE96</f>
        <v>0.57503796669660989</v>
      </c>
      <c r="AB96" s="7">
        <f ca="1">HGLambda!$CG96</f>
        <v>8.3775666174993966E-3</v>
      </c>
      <c r="AC96" s="7">
        <f ca="1">HGLambda!$CH96</f>
        <v>0.12814450626766186</v>
      </c>
      <c r="AD96" s="7">
        <f ca="1">HGLambda!$CI96</f>
        <v>0.51677049891938309</v>
      </c>
      <c r="AE96" s="7">
        <f ca="1">HGLambda!$CK96</f>
        <v>-2.7062113460481181E-3</v>
      </c>
      <c r="AF96" s="7">
        <f ca="1">HGLambda!$CL96</f>
        <v>5.166671122103602E-2</v>
      </c>
      <c r="AG96" s="8">
        <f>MNAlpha!$I96</f>
        <v>139</v>
      </c>
      <c r="AH96" s="8">
        <f>MNAlpha!F96</f>
        <v>0.53846153846153844</v>
      </c>
      <c r="AI96" s="8">
        <f ca="1">MNAlpha!$CE96</f>
        <v>0.47605786457983523</v>
      </c>
      <c r="AJ96" s="8">
        <f ca="1">MNAlpha!$CG96</f>
        <v>-9.7147905974579278E-3</v>
      </c>
      <c r="AK96" s="8">
        <f ca="1">MNAlpha!$CH96</f>
        <v>7.3864246963421004E-2</v>
      </c>
      <c r="AL96" s="8">
        <f ca="1">MNAlpha!$CI96</f>
        <v>0.4404655720488509</v>
      </c>
      <c r="AM96" s="8">
        <f ca="1">MNAlpha!$CK96</f>
        <v>1.7675225259242359E-3</v>
      </c>
      <c r="AN96" s="8">
        <f ca="1">MNAlpha!$CL96</f>
        <v>6.4997462322218327E-2</v>
      </c>
      <c r="AO96" s="21">
        <f>NMAlpha!$I96</f>
        <v>331</v>
      </c>
      <c r="AP96" s="21">
        <f>NMAlpha!F96</f>
        <v>0.47150259067357514</v>
      </c>
      <c r="AQ96" s="21">
        <f ca="1">NMAlpha!$CE96</f>
        <v>0.54367199547584066</v>
      </c>
      <c r="AR96" s="21">
        <f ca="1">NMAlpha!$CG96</f>
        <v>-1.0568163263135031E-2</v>
      </c>
      <c r="AS96" s="21">
        <f ca="1">NMAlpha!$CH96</f>
        <v>5.1478495474743056E-2</v>
      </c>
      <c r="AT96" s="21">
        <f ca="1">NMAlpha!$CI96</f>
        <v>0.43312015821839134</v>
      </c>
      <c r="AU96" s="21">
        <f ca="1">NMAlpha!$CK96</f>
        <v>1.5877582023032567E-3</v>
      </c>
      <c r="AV96" s="21">
        <f ca="1">NMAlpha!$CL96</f>
        <v>8.8886485079018099E-2</v>
      </c>
    </row>
    <row r="97" spans="1:48" x14ac:dyDescent="0.25">
      <c r="A97" s="4">
        <f>XYOmega!$I97</f>
        <v>151</v>
      </c>
      <c r="B97" s="4">
        <f>XYOmega!F97</f>
        <v>0.44347826086956521</v>
      </c>
      <c r="C97" s="4">
        <f ca="1">XYOmega!$CE97</f>
        <v>0.3895895878411989</v>
      </c>
      <c r="D97" s="4">
        <f ca="1">XYOmega!$CG97</f>
        <v>2.500688715819674E-3</v>
      </c>
      <c r="E97" s="4">
        <f ca="1">XYOmega!$CH97</f>
        <v>6.678919921678482E-2</v>
      </c>
      <c r="F97" s="4">
        <f ca="1">XYOmega!$CI97</f>
        <v>0.52662433707921985</v>
      </c>
      <c r="G97" s="4">
        <f ca="1">XYOmega!$CK97</f>
        <v>-1.2810668386810678E-2</v>
      </c>
      <c r="H97" s="4">
        <f ca="1">XYOmega!$CL97</f>
        <v>0.1736868492025844</v>
      </c>
      <c r="I97" s="6">
        <f>YXOmega!$I97</f>
        <v>502</v>
      </c>
      <c r="J97" s="6">
        <f>YXOmega!F97</f>
        <v>0.375</v>
      </c>
      <c r="K97" s="6">
        <f ca="1">YXOmega!$CE97</f>
        <v>0.45027154484653403</v>
      </c>
      <c r="L97" s="6">
        <f ca="1">YXOmega!$CG97</f>
        <v>-2.5493850694127238E-3</v>
      </c>
      <c r="M97" s="6">
        <f ca="1">YXOmega!$CH97</f>
        <v>5.472147208604726E-2</v>
      </c>
      <c r="N97" s="6">
        <f ca="1">YXOmega!$CI97</f>
        <v>0.50921617711509115</v>
      </c>
      <c r="O97" s="6">
        <f ca="1">YXOmega!$CK97</f>
        <v>2.7039972332266935E-2</v>
      </c>
      <c r="P97" s="6">
        <f ca="1">YXOmega!$CL97</f>
        <v>0.15814971196979738</v>
      </c>
      <c r="Q97" s="5">
        <f>GHLambda!$I97</f>
        <v>139</v>
      </c>
      <c r="R97" s="5">
        <f>GHLambda!F97</f>
        <v>0.42168674698795183</v>
      </c>
      <c r="S97" s="5">
        <f ca="1">GHLambda!$CE97</f>
        <v>0.407247267959435</v>
      </c>
      <c r="T97" s="5">
        <f ca="1">GHLambda!$CG97</f>
        <v>-2.9715844871265034E-2</v>
      </c>
      <c r="U97" s="5">
        <f ca="1">GHLambda!$CH97</f>
        <v>0.16816756503387698</v>
      </c>
      <c r="V97" s="5">
        <f ca="1">GHLambda!$CI97</f>
        <v>0.51949154752765825</v>
      </c>
      <c r="W97" s="5">
        <f ca="1">GHLambda!$CK97</f>
        <v>-8.9211555659715926E-3</v>
      </c>
      <c r="X97" s="5">
        <f ca="1">GHLambda!$CL97</f>
        <v>5.9584324511289963E-2</v>
      </c>
      <c r="Y97" s="7">
        <f>HGLambda!$I97</f>
        <v>266</v>
      </c>
      <c r="Z97" s="7">
        <f>HGLambda!F97</f>
        <v>0.31578947368421051</v>
      </c>
      <c r="AA97" s="7">
        <f ca="1">HGLambda!$CE97</f>
        <v>0.57412326518792123</v>
      </c>
      <c r="AB97" s="7">
        <f ca="1">HGLambda!$CG97</f>
        <v>-3.1982498027812024E-3</v>
      </c>
      <c r="AC97" s="7">
        <f ca="1">HGLambda!$CH97</f>
        <v>0.12715456948424125</v>
      </c>
      <c r="AD97" s="7">
        <f ca="1">HGLambda!$CI97</f>
        <v>0.51702954900022768</v>
      </c>
      <c r="AE97" s="7">
        <f ca="1">HGLambda!$CK97</f>
        <v>-7.422731058400082E-4</v>
      </c>
      <c r="AF97" s="7">
        <f ca="1">HGLambda!$CL97</f>
        <v>5.1751649040467529E-2</v>
      </c>
      <c r="AG97" s="8">
        <f>MNAlpha!$I97</f>
        <v>71</v>
      </c>
      <c r="AH97" s="8">
        <f>MNAlpha!F97</f>
        <v>0.53846153846153844</v>
      </c>
      <c r="AI97" s="8">
        <f ca="1">MNAlpha!$CE97</f>
        <v>0.47689793743613851</v>
      </c>
      <c r="AJ97" s="8">
        <f ca="1">MNAlpha!$CG97</f>
        <v>-7.4174218813641921E-3</v>
      </c>
      <c r="AK97" s="8">
        <f ca="1">MNAlpha!$CH97</f>
        <v>7.278611755534227E-2</v>
      </c>
      <c r="AL97" s="8">
        <f ca="1">MNAlpha!$CI97</f>
        <v>0.44019198071958221</v>
      </c>
      <c r="AM97" s="8">
        <f ca="1">MNAlpha!$CK97</f>
        <v>3.5589390311302448E-3</v>
      </c>
      <c r="AN97" s="8">
        <f ca="1">MNAlpha!$CL97</f>
        <v>6.7430598210887163E-2</v>
      </c>
      <c r="AO97" s="21">
        <f>NMAlpha!$I97</f>
        <v>492</v>
      </c>
      <c r="AP97" s="21">
        <f>NMAlpha!F97</f>
        <v>0.47315436241610737</v>
      </c>
      <c r="AQ97" s="21">
        <f ca="1">NMAlpha!$CE97</f>
        <v>0.54550591983845542</v>
      </c>
      <c r="AR97" s="21">
        <f ca="1">NMAlpha!$CG97</f>
        <v>-1.0789341099697187E-2</v>
      </c>
      <c r="AS97" s="21">
        <f ca="1">NMAlpha!$CH97</f>
        <v>5.123641692089162E-2</v>
      </c>
      <c r="AT97" s="21">
        <f ca="1">NMAlpha!$CI97</f>
        <v>0.43281657862116851</v>
      </c>
      <c r="AU97" s="21">
        <f ca="1">NMAlpha!$CK97</f>
        <v>-1.0964889232182745E-3</v>
      </c>
      <c r="AV97" s="21">
        <f ca="1">NMAlpha!$CL97</f>
        <v>9.329744561448762E-2</v>
      </c>
    </row>
    <row r="98" spans="1:48" x14ac:dyDescent="0.25">
      <c r="A98" s="4">
        <f>XYOmega!$I98</f>
        <v>544</v>
      </c>
      <c r="B98" s="4">
        <f>XYOmega!F98</f>
        <v>0.4459016393442623</v>
      </c>
      <c r="C98" s="4">
        <f ca="1">XYOmega!$CE98</f>
        <v>0.38976152908230394</v>
      </c>
      <c r="D98" s="4">
        <f ca="1">XYOmega!$CG98</f>
        <v>7.8020113512709648E-3</v>
      </c>
      <c r="E98" s="4">
        <f ca="1">XYOmega!$CH98</f>
        <v>6.2366649096976721E-2</v>
      </c>
      <c r="F98" s="4">
        <f ca="1">XYOmega!$CI98</f>
        <v>0.52820514521427664</v>
      </c>
      <c r="G98" s="4">
        <f ca="1">XYOmega!$CK98</f>
        <v>-1.7136822932958189E-2</v>
      </c>
      <c r="H98" s="4">
        <f ca="1">XYOmega!$CL98</f>
        <v>0.17238015206701543</v>
      </c>
      <c r="I98" s="6">
        <f>YXOmega!$I98</f>
        <v>702</v>
      </c>
      <c r="J98" s="6">
        <f>YXOmega!F98</f>
        <v>0.375</v>
      </c>
      <c r="K98" s="6">
        <f ca="1">YXOmega!$CE98</f>
        <v>0.45057451336512955</v>
      </c>
      <c r="L98" s="6">
        <f ca="1">YXOmega!$CG98</f>
        <v>-7.9217477930238107E-4</v>
      </c>
      <c r="M98" s="6">
        <f ca="1">YXOmega!$CH98</f>
        <v>5.2649478969847882E-2</v>
      </c>
      <c r="N98" s="6">
        <f ca="1">YXOmega!$CI98</f>
        <v>0.50983721551005412</v>
      </c>
      <c r="O98" s="6">
        <f ca="1">YXOmega!$CK98</f>
        <v>3.1191383421915225E-2</v>
      </c>
      <c r="P98" s="6">
        <f ca="1">YXOmega!$CL98</f>
        <v>0.16051983795789096</v>
      </c>
      <c r="Q98" s="5">
        <f>GHLambda!$I98</f>
        <v>256</v>
      </c>
      <c r="R98" s="5">
        <f>GHLambda!F98</f>
        <v>0.42276422764227645</v>
      </c>
      <c r="S98" s="5">
        <f ca="1">GHLambda!$CE98</f>
        <v>0.40531529684570067</v>
      </c>
      <c r="T98" s="5">
        <f ca="1">GHLambda!$CG98</f>
        <v>-3.571249010159467E-2</v>
      </c>
      <c r="U98" s="5">
        <f ca="1">GHLambda!$CH98</f>
        <v>0.16941214460649623</v>
      </c>
      <c r="V98" s="5">
        <f ca="1">GHLambda!$CI98</f>
        <v>0.5191985851023051</v>
      </c>
      <c r="W98" s="5">
        <f ca="1">GHLambda!$CK98</f>
        <v>-9.5598238925076132E-3</v>
      </c>
      <c r="X98" s="5">
        <f ca="1">GHLambda!$CL98</f>
        <v>5.8960392312819021E-2</v>
      </c>
      <c r="Y98" s="7">
        <f>HGLambda!$I98</f>
        <v>136</v>
      </c>
      <c r="Z98" s="7">
        <f>HGLambda!F98</f>
        <v>0.31666666666666665</v>
      </c>
      <c r="AA98" s="7">
        <f ca="1">HGLambda!$CE98</f>
        <v>0.57305797581217321</v>
      </c>
      <c r="AB98" s="7">
        <f ca="1">HGLambda!$CG98</f>
        <v>6.9357576927860124E-3</v>
      </c>
      <c r="AC98" s="7">
        <f ca="1">HGLambda!$CH98</f>
        <v>0.11508932803973701</v>
      </c>
      <c r="AD98" s="7">
        <f ca="1">HGLambda!$CI98</f>
        <v>0.51728218995613673</v>
      </c>
      <c r="AE98" s="7">
        <f ca="1">HGLambda!$CK98</f>
        <v>-2.4084456435068185E-3</v>
      </c>
      <c r="AF98" s="7">
        <f ca="1">HGLambda!$CL98</f>
        <v>5.282368010140321E-2</v>
      </c>
      <c r="AG98" s="8">
        <f>MNAlpha!$I98</f>
        <v>84</v>
      </c>
      <c r="AH98" s="8">
        <f>MNAlpha!F98</f>
        <v>0.54054054054054057</v>
      </c>
      <c r="AI98" s="8">
        <f ca="1">MNAlpha!$CE98</f>
        <v>0.47777519087733933</v>
      </c>
      <c r="AJ98" s="8">
        <f ca="1">MNAlpha!$CG98</f>
        <v>-8.1978871756016834E-3</v>
      </c>
      <c r="AK98" s="8">
        <f ca="1">MNAlpha!$CH98</f>
        <v>7.3268414272571081E-2</v>
      </c>
      <c r="AL98" s="8">
        <f ca="1">MNAlpha!$CI98</f>
        <v>0.43985646423029401</v>
      </c>
      <c r="AM98" s="8">
        <f ca="1">MNAlpha!$CK98</f>
        <v>2.0505720775042678E-3</v>
      </c>
      <c r="AN98" s="8">
        <f ca="1">MNAlpha!$CL98</f>
        <v>6.9124335901552994E-2</v>
      </c>
      <c r="AO98" s="21">
        <f>NMAlpha!$I98</f>
        <v>403</v>
      </c>
      <c r="AP98" s="21">
        <f>NMAlpha!F98</f>
        <v>0.47887323943661969</v>
      </c>
      <c r="AQ98" s="21">
        <f ca="1">NMAlpha!$CE98</f>
        <v>0.54736070797809921</v>
      </c>
      <c r="AR98" s="21">
        <f ca="1">NMAlpha!$CG98</f>
        <v>-1.0926716392668474E-2</v>
      </c>
      <c r="AS98" s="21">
        <f ca="1">NMAlpha!$CH98</f>
        <v>5.106532446306096E-2</v>
      </c>
      <c r="AT98" s="21">
        <f ca="1">NMAlpha!$CI98</f>
        <v>0.43250303759390774</v>
      </c>
      <c r="AU98" s="21">
        <f ca="1">NMAlpha!$CK98</f>
        <v>-7.5108378028161202E-3</v>
      </c>
      <c r="AV98" s="21">
        <f ca="1">NMAlpha!$CL98</f>
        <v>9.6774692139118851E-2</v>
      </c>
    </row>
    <row r="99" spans="1:48" x14ac:dyDescent="0.25">
      <c r="A99" s="4">
        <f>XYOmega!$I99</f>
        <v>156</v>
      </c>
      <c r="B99" s="4">
        <f>XYOmega!F99</f>
        <v>0.44642857142857145</v>
      </c>
      <c r="C99" s="4">
        <f ca="1">XYOmega!$CE99</f>
        <v>0.38990215996773836</v>
      </c>
      <c r="D99" s="4">
        <f ca="1">XYOmega!$CG99</f>
        <v>1.0926504729519218E-2</v>
      </c>
      <c r="E99" s="4">
        <f ca="1">XYOmega!$CH99</f>
        <v>5.773696914141635E-2</v>
      </c>
      <c r="F99" s="4">
        <f ca="1">XYOmega!$CI99</f>
        <v>0.52985724601205597</v>
      </c>
      <c r="G99" s="4">
        <f ca="1">XYOmega!$CK99</f>
        <v>-2.0822110994097157E-2</v>
      </c>
      <c r="H99" s="4">
        <f ca="1">XYOmega!$CL99</f>
        <v>0.16819309890270345</v>
      </c>
      <c r="I99" s="6">
        <f>YXOmega!$I99</f>
        <v>123</v>
      </c>
      <c r="J99" s="6">
        <f>YXOmega!F99</f>
        <v>0.37662337662337664</v>
      </c>
      <c r="K99" s="6">
        <f ca="1">YXOmega!$CE99</f>
        <v>0.45088294522103955</v>
      </c>
      <c r="L99" s="6">
        <f ca="1">YXOmega!$CG99</f>
        <v>2.3818643150659239E-3</v>
      </c>
      <c r="M99" s="6">
        <f ca="1">YXOmega!$CH99</f>
        <v>5.0766031664410183E-2</v>
      </c>
      <c r="N99" s="6">
        <f ca="1">YXOmega!$CI99</f>
        <v>0.51041028937763799</v>
      </c>
      <c r="O99" s="6">
        <f ca="1">YXOmega!$CK99</f>
        <v>3.4670369841514725E-2</v>
      </c>
      <c r="P99" s="6">
        <f ca="1">YXOmega!$CL99</f>
        <v>0.16400687395348243</v>
      </c>
      <c r="Q99" s="5">
        <f>GHLambda!$I99</f>
        <v>254</v>
      </c>
      <c r="R99" s="5">
        <f>GHLambda!F99</f>
        <v>0.42537313432835822</v>
      </c>
      <c r="S99" s="5">
        <f ca="1">GHLambda!$CE99</f>
        <v>0.40348500485204575</v>
      </c>
      <c r="T99" s="5">
        <f ca="1">GHLambda!$CG99</f>
        <v>-2.8809215359429197E-2</v>
      </c>
      <c r="U99" s="5">
        <f ca="1">GHLambda!$CH99</f>
        <v>0.173498450064134</v>
      </c>
      <c r="V99" s="5">
        <f ca="1">GHLambda!$CI99</f>
        <v>0.51893709476853001</v>
      </c>
      <c r="W99" s="5">
        <f ca="1">GHLambda!$CK99</f>
        <v>-9.3459824997539787E-3</v>
      </c>
      <c r="X99" s="5">
        <f ca="1">GHLambda!$CL99</f>
        <v>5.9146467577832158E-2</v>
      </c>
      <c r="Y99" s="7">
        <f>HGLambda!$I99</f>
        <v>73</v>
      </c>
      <c r="Z99" s="7">
        <f>HGLambda!F99</f>
        <v>0.32</v>
      </c>
      <c r="AA99" s="7">
        <f ca="1">HGLambda!$CE99</f>
        <v>0.57184016626159684</v>
      </c>
      <c r="AB99" s="7">
        <f ca="1">HGLambda!$CG99</f>
        <v>4.8963026075138447E-3</v>
      </c>
      <c r="AC99" s="7">
        <f ca="1">HGLambda!$CH99</f>
        <v>0.11296665213219254</v>
      </c>
      <c r="AD99" s="7">
        <f ca="1">HGLambda!$CI99</f>
        <v>0.51752870684196162</v>
      </c>
      <c r="AE99" s="7">
        <f ca="1">HGLambda!$CK99</f>
        <v>-2.7982331744185402E-3</v>
      </c>
      <c r="AF99" s="7">
        <f ca="1">HGLambda!$CL99</f>
        <v>5.2598693319057171E-2</v>
      </c>
      <c r="AG99" s="8">
        <f>MNAlpha!$I99</f>
        <v>419</v>
      </c>
      <c r="AH99" s="8">
        <f>MNAlpha!F99</f>
        <v>0.54255319148936165</v>
      </c>
      <c r="AI99" s="8">
        <f ca="1">MNAlpha!$CE99</f>
        <v>0.47869519174399983</v>
      </c>
      <c r="AJ99" s="8">
        <f ca="1">MNAlpha!$CG99</f>
        <v>-3.6652828441950374E-3</v>
      </c>
      <c r="AK99" s="8">
        <f ca="1">MNAlpha!$CH99</f>
        <v>7.9188119543633556E-2</v>
      </c>
      <c r="AL99" s="8">
        <f ca="1">MNAlpha!$CI99</f>
        <v>0.43945903594158303</v>
      </c>
      <c r="AM99" s="8">
        <f ca="1">MNAlpha!$CK99</f>
        <v>-2.7401642727148222E-4</v>
      </c>
      <c r="AN99" s="8">
        <f ca="1">MNAlpha!$CL99</f>
        <v>6.5102446496667396E-2</v>
      </c>
      <c r="AO99" s="21">
        <f>NMAlpha!$I99</f>
        <v>247</v>
      </c>
      <c r="AP99" s="21">
        <f>NMAlpha!F99</f>
        <v>0.48148148148148145</v>
      </c>
      <c r="AQ99" s="21">
        <f ca="1">NMAlpha!$CE99</f>
        <v>0.54923622474901557</v>
      </c>
      <c r="AR99" s="21">
        <f ca="1">NMAlpha!$CG99</f>
        <v>-1.2402239062900135E-2</v>
      </c>
      <c r="AS99" s="21">
        <f ca="1">NMAlpha!$CH99</f>
        <v>5.0766906298124269E-2</v>
      </c>
      <c r="AT99" s="21">
        <f ca="1">NMAlpha!$CI99</f>
        <v>0.43217948064165368</v>
      </c>
      <c r="AU99" s="21">
        <f ca="1">NMAlpha!$CK99</f>
        <v>-7.4933071465656089E-3</v>
      </c>
      <c r="AV99" s="21">
        <f ca="1">NMAlpha!$CL99</f>
        <v>9.6778506747022236E-2</v>
      </c>
    </row>
    <row r="100" spans="1:48" x14ac:dyDescent="0.25">
      <c r="A100" s="4">
        <f>XYOmega!$I100</f>
        <v>538</v>
      </c>
      <c r="B100" s="4">
        <f>XYOmega!F100</f>
        <v>0.44748858447488582</v>
      </c>
      <c r="C100" s="4">
        <f ca="1">XYOmega!$CE100</f>
        <v>0.39001331176281373</v>
      </c>
      <c r="D100" s="4">
        <f ca="1">XYOmega!$CG100</f>
        <v>7.0092396772512703E-3</v>
      </c>
      <c r="E100" s="4">
        <f ca="1">XYOmega!$CH100</f>
        <v>5.9495883376382501E-2</v>
      </c>
      <c r="F100" s="4">
        <f ca="1">XYOmega!$CI100</f>
        <v>0.53157158543278593</v>
      </c>
      <c r="G100" s="4">
        <f ca="1">XYOmega!$CK100</f>
        <v>-6.4583835982776512E-3</v>
      </c>
      <c r="H100" s="4">
        <f ca="1">XYOmega!$CL100</f>
        <v>0.16687938058861135</v>
      </c>
      <c r="I100" s="6">
        <f>YXOmega!$I100</f>
        <v>136</v>
      </c>
      <c r="J100" s="6">
        <f>YXOmega!F100</f>
        <v>0.38</v>
      </c>
      <c r="K100" s="6">
        <f ca="1">YXOmega!$CE100</f>
        <v>0.45119920662449153</v>
      </c>
      <c r="L100" s="6">
        <f ca="1">YXOmega!$CG100</f>
        <v>4.7734396891837845E-4</v>
      </c>
      <c r="M100" s="6">
        <f ca="1">YXOmega!$CH100</f>
        <v>5.0055818984372939E-2</v>
      </c>
      <c r="N100" s="6">
        <f ca="1">YXOmega!$CI100</f>
        <v>0.51092996742021435</v>
      </c>
      <c r="O100" s="6">
        <f ca="1">YXOmega!$CK100</f>
        <v>3.3488826077269732E-2</v>
      </c>
      <c r="P100" s="6">
        <f ca="1">YXOmega!$CL100</f>
        <v>0.1653869600806038</v>
      </c>
      <c r="Q100" s="5">
        <f>GHLambda!$I100</f>
        <v>662</v>
      </c>
      <c r="R100" s="5">
        <f>GHLambda!F100</f>
        <v>0.42857142857142855</v>
      </c>
      <c r="S100" s="5">
        <f ca="1">GHLambda!$CE100</f>
        <v>0.40175674826917396</v>
      </c>
      <c r="T100" s="5">
        <f ca="1">GHLambda!$CG100</f>
        <v>-1.666470508569403E-2</v>
      </c>
      <c r="U100" s="5">
        <f ca="1">GHLambda!$CH100</f>
        <v>0.16622538063706055</v>
      </c>
      <c r="V100" s="5">
        <f ca="1">GHLambda!$CI100</f>
        <v>0.51870609986276905</v>
      </c>
      <c r="W100" s="5">
        <f ca="1">GHLambda!$CK100</f>
        <v>-5.7878775731238681E-3</v>
      </c>
      <c r="X100" s="5">
        <f ca="1">GHLambda!$CL100</f>
        <v>5.5640498092431191E-2</v>
      </c>
      <c r="Y100" s="7">
        <f>HGLambda!$I100</f>
        <v>183</v>
      </c>
      <c r="Z100" s="7">
        <f>HGLambda!F100</f>
        <v>0.32051282051282054</v>
      </c>
      <c r="AA100" s="7">
        <f ca="1">HGLambda!$CE100</f>
        <v>0.5704685282292139</v>
      </c>
      <c r="AB100" s="7">
        <f ca="1">HGLambda!$CG100</f>
        <v>-5.5451065022913363E-3</v>
      </c>
      <c r="AC100" s="7">
        <f ca="1">HGLambda!$CH100</f>
        <v>0.11476571102436384</v>
      </c>
      <c r="AD100" s="7">
        <f ca="1">HGLambda!$CI100</f>
        <v>0.51776940347853617</v>
      </c>
      <c r="AE100" s="7">
        <f ca="1">HGLambda!$CK100</f>
        <v>-1.979551911739414E-3</v>
      </c>
      <c r="AF100" s="7">
        <f ca="1">HGLambda!$CL100</f>
        <v>5.2923243575105736E-2</v>
      </c>
      <c r="AG100" s="8">
        <f>MNAlpha!$I100</f>
        <v>154</v>
      </c>
      <c r="AH100" s="8">
        <f>MNAlpha!F100</f>
        <v>0.54411764705882348</v>
      </c>
      <c r="AI100" s="8">
        <f ca="1">MNAlpha!$CE100</f>
        <v>0.47966319651983247</v>
      </c>
      <c r="AJ100" s="8">
        <f ca="1">MNAlpha!$CG100</f>
        <v>-5.3730447478970069E-3</v>
      </c>
      <c r="AK100" s="8">
        <f ca="1">MNAlpha!$CH100</f>
        <v>7.9149682252990891E-2</v>
      </c>
      <c r="AL100" s="8">
        <f ca="1">MNAlpha!$CI100</f>
        <v>0.43900002077714217</v>
      </c>
      <c r="AM100" s="8">
        <f ca="1">MNAlpha!$CK100</f>
        <v>-1.7810443633485076E-3</v>
      </c>
      <c r="AN100" s="8">
        <f ca="1">MNAlpha!$CL100</f>
        <v>6.527263199959106E-2</v>
      </c>
      <c r="AO100" s="21">
        <f>NMAlpha!$I100</f>
        <v>530</v>
      </c>
      <c r="AP100" s="21">
        <f>NMAlpha!F100</f>
        <v>0.48157248157248156</v>
      </c>
      <c r="AQ100" s="21">
        <f ca="1">NMAlpha!$CE100</f>
        <v>0.55113212264809108</v>
      </c>
      <c r="AR100" s="21">
        <f ca="1">NMAlpha!$CG100</f>
        <v>-9.712756309251773E-3</v>
      </c>
      <c r="AS100" s="21">
        <f ca="1">NMAlpha!$CH100</f>
        <v>4.980192842768276E-2</v>
      </c>
      <c r="AT100" s="21">
        <f ca="1">NMAlpha!$CI100</f>
        <v>0.43184580277558254</v>
      </c>
      <c r="AU100" s="21">
        <f ca="1">NMAlpha!$CK100</f>
        <v>-1.1615332479257948E-2</v>
      </c>
      <c r="AV100" s="21">
        <f ca="1">NMAlpha!$CL100</f>
        <v>9.5248594159010158E-2</v>
      </c>
    </row>
    <row r="101" spans="1:48" x14ac:dyDescent="0.25">
      <c r="A101" s="4">
        <f>XYOmega!$I101</f>
        <v>183</v>
      </c>
      <c r="B101" s="4">
        <f>XYOmega!F101</f>
        <v>0.44791666666666669</v>
      </c>
      <c r="C101" s="4">
        <f ca="1">XYOmega!$CE101</f>
        <v>0.39009694937699935</v>
      </c>
      <c r="D101" s="4">
        <f ca="1">XYOmega!$CG101</f>
        <v>5.4615807979949207E-3</v>
      </c>
      <c r="E101" s="4">
        <f ca="1">XYOmega!$CH101</f>
        <v>5.901889951832183E-2</v>
      </c>
      <c r="F101" s="4">
        <f ca="1">XYOmega!$CI101</f>
        <v>0.53333893507449825</v>
      </c>
      <c r="G101" s="4">
        <f ca="1">XYOmega!$CK101</f>
        <v>6.5601349983865805E-3</v>
      </c>
      <c r="H101" s="4">
        <f ca="1">XYOmega!$CL101</f>
        <v>0.16518079366750546</v>
      </c>
      <c r="I101" s="6">
        <f>YXOmega!$I101</f>
        <v>522</v>
      </c>
      <c r="J101" s="6">
        <f>YXOmega!F101</f>
        <v>0.38218390804597702</v>
      </c>
      <c r="K101" s="6">
        <f ca="1">YXOmega!$CE101</f>
        <v>0.45152547898420203</v>
      </c>
      <c r="L101" s="6">
        <f ca="1">YXOmega!$CG101</f>
        <v>9.5902376304547775E-4</v>
      </c>
      <c r="M101" s="6">
        <f ca="1">YXOmega!$CH101</f>
        <v>4.9886261753114322E-2</v>
      </c>
      <c r="N101" s="6">
        <f ca="1">YXOmega!$CI101</f>
        <v>0.51139125979056588</v>
      </c>
      <c r="O101" s="6">
        <f ca="1">YXOmega!$CK101</f>
        <v>4.0004282907206853E-2</v>
      </c>
      <c r="P101" s="6">
        <f ca="1">YXOmega!$CL101</f>
        <v>0.16490856365304893</v>
      </c>
      <c r="Q101" s="5">
        <f>GHLambda!$I101</f>
        <v>347</v>
      </c>
      <c r="R101" s="5">
        <f>GHLambda!F101</f>
        <v>0.43089430894308944</v>
      </c>
      <c r="S101" s="5">
        <f ca="1">GHLambda!$CE101</f>
        <v>0.40013023606086318</v>
      </c>
      <c r="T101" s="5">
        <f ca="1">GHLambda!$CG101</f>
        <v>-1.6529902686117377E-2</v>
      </c>
      <c r="U101" s="5">
        <f ca="1">GHLambda!$CH101</f>
        <v>0.16634378846641648</v>
      </c>
      <c r="V101" s="5">
        <f ca="1">GHLambda!$CI101</f>
        <v>0.51850446790708449</v>
      </c>
      <c r="W101" s="5">
        <f ca="1">GHLambda!$CK101</f>
        <v>-5.4373281953618569E-3</v>
      </c>
      <c r="X101" s="5">
        <f ca="1">GHLambda!$CL101</f>
        <v>5.5841459644992431E-2</v>
      </c>
      <c r="Y101" s="7">
        <f>HGLambda!$I101</f>
        <v>176</v>
      </c>
      <c r="Z101" s="7">
        <f>HGLambda!F101</f>
        <v>0.32142857142857145</v>
      </c>
      <c r="AA101" s="7">
        <f ca="1">HGLambda!$CE101</f>
        <v>0.56894238014923948</v>
      </c>
      <c r="AB101" s="7">
        <f ca="1">HGLambda!$CG101</f>
        <v>-7.4096993094746651E-3</v>
      </c>
      <c r="AC101" s="7">
        <f ca="1">HGLambda!$CH101</f>
        <v>0.1152231899017461</v>
      </c>
      <c r="AD101" s="7">
        <f ca="1">HGLambda!$CI101</f>
        <v>0.51800460212099309</v>
      </c>
      <c r="AE101" s="7">
        <f ca="1">HGLambda!$CK101</f>
        <v>-8.7022658142910819E-4</v>
      </c>
      <c r="AF101" s="7">
        <f ca="1">HGLambda!$CL101</f>
        <v>5.3388543063296885E-2</v>
      </c>
      <c r="AG101" s="8">
        <f>MNAlpha!$I101</f>
        <v>573</v>
      </c>
      <c r="AH101" s="8">
        <f>MNAlpha!F101</f>
        <v>0.54411764705882348</v>
      </c>
      <c r="AI101" s="8">
        <f ca="1">MNAlpha!$CE101</f>
        <v>0.48068413457704967</v>
      </c>
      <c r="AJ101" s="8">
        <f ca="1">MNAlpha!$CG101</f>
        <v>-6.3164090749712439E-3</v>
      </c>
      <c r="AK101" s="8">
        <f ca="1">MNAlpha!$CH101</f>
        <v>7.9461182220368243E-2</v>
      </c>
      <c r="AL101" s="8">
        <f ca="1">MNAlpha!$CI101</f>
        <v>0.43848005133332879</v>
      </c>
      <c r="AM101" s="8">
        <f ca="1">MNAlpha!$CK101</f>
        <v>1.480495077726518E-3</v>
      </c>
      <c r="AN101" s="8">
        <f ca="1">MNAlpha!$CL101</f>
        <v>6.3656020652187797E-2</v>
      </c>
      <c r="AO101" s="21">
        <f>NMAlpha!$I101</f>
        <v>265</v>
      </c>
      <c r="AP101" s="21">
        <f>NMAlpha!F101</f>
        <v>0.48366013071895425</v>
      </c>
      <c r="AQ101" s="21">
        <f ca="1">NMAlpha!$CE101</f>
        <v>0.55304784884554659</v>
      </c>
      <c r="AR101" s="21">
        <f ca="1">NMAlpha!$CG101</f>
        <v>-4.3755062000643543E-3</v>
      </c>
      <c r="AS101" s="21">
        <f ca="1">NMAlpha!$CH101</f>
        <v>5.5218183038939175E-2</v>
      </c>
      <c r="AT101" s="21">
        <f ca="1">NMAlpha!$CI101</f>
        <v>0.43150185162186055</v>
      </c>
      <c r="AU101" s="21">
        <f ca="1">NMAlpha!$CK101</f>
        <v>-1.4384054265614418E-2</v>
      </c>
      <c r="AV101" s="21">
        <f ca="1">NMAlpha!$CL101</f>
        <v>9.4801712666828561E-2</v>
      </c>
    </row>
    <row r="102" spans="1:48" x14ac:dyDescent="0.25">
      <c r="A102" s="4">
        <f>XYOmega!$I102</f>
        <v>368</v>
      </c>
      <c r="B102" s="4">
        <f>XYOmega!F102</f>
        <v>0.44800000000000001</v>
      </c>
      <c r="C102" s="4">
        <f ca="1">XYOmega!$CE102</f>
        <v>0.39015516331323324</v>
      </c>
      <c r="D102" s="4">
        <f ca="1">XYOmega!$CG102</f>
        <v>7.1952008914108216E-3</v>
      </c>
      <c r="E102" s="4">
        <f ca="1">XYOmega!$CH102</f>
        <v>5.9708173630749387E-2</v>
      </c>
      <c r="F102" s="4">
        <f ca="1">XYOmega!$CI102</f>
        <v>0.53514993284247225</v>
      </c>
      <c r="G102" s="4">
        <f ca="1">XYOmega!$CK102</f>
        <v>6.9784514622226223E-3</v>
      </c>
      <c r="H102" s="4">
        <f ca="1">XYOmega!$CL102</f>
        <v>0.16461584152478212</v>
      </c>
      <c r="I102" s="6">
        <f>YXOmega!$I102</f>
        <v>798</v>
      </c>
      <c r="J102" s="6">
        <f>YXOmega!F102</f>
        <v>0.38311688311688313</v>
      </c>
      <c r="K102" s="6">
        <f ca="1">YXOmega!$CE102</f>
        <v>0.451863752712653</v>
      </c>
      <c r="L102" s="6">
        <f ca="1">YXOmega!$CG102</f>
        <v>-1.7640649498448055E-3</v>
      </c>
      <c r="M102" s="6">
        <f ca="1">YXOmega!$CH102</f>
        <v>5.1724122516750147E-2</v>
      </c>
      <c r="N102" s="6">
        <f ca="1">YXOmega!$CI102</f>
        <v>0.51178963424831347</v>
      </c>
      <c r="O102" s="6">
        <f ca="1">YXOmega!$CK102</f>
        <v>2.7430847531427518E-2</v>
      </c>
      <c r="P102" s="6">
        <f ca="1">YXOmega!$CL102</f>
        <v>0.16970429864748771</v>
      </c>
      <c r="Q102" s="5">
        <f>GHLambda!$I102</f>
        <v>370</v>
      </c>
      <c r="R102" s="5">
        <f>GHLambda!F102</f>
        <v>0.43147208121827413</v>
      </c>
      <c r="S102" s="5">
        <f ca="1">GHLambda!$CE102</f>
        <v>0.39860454182802307</v>
      </c>
      <c r="T102" s="5">
        <f ca="1">GHLambda!$CG102</f>
        <v>-8.4338113627759996E-3</v>
      </c>
      <c r="U102" s="5">
        <f ca="1">GHLambda!$CH102</f>
        <v>0.16283600663748724</v>
      </c>
      <c r="V102" s="5">
        <f ca="1">GHLambda!$CI102</f>
        <v>0.51833091891375127</v>
      </c>
      <c r="W102" s="5">
        <f ca="1">GHLambda!$CK102</f>
        <v>-2.5483464303075088E-3</v>
      </c>
      <c r="X102" s="5">
        <f ca="1">GHLambda!$CL102</f>
        <v>5.5537607594298523E-2</v>
      </c>
      <c r="Y102" s="7">
        <f>HGLambda!$I102</f>
        <v>241</v>
      </c>
      <c r="Z102" s="7">
        <f>HGLambda!F102</f>
        <v>0.32142857142857145</v>
      </c>
      <c r="AA102" s="7">
        <f ca="1">HGLambda!$CE102</f>
        <v>0.56726166734209482</v>
      </c>
      <c r="AB102" s="7">
        <f ca="1">HGLambda!$CG102</f>
        <v>-1.0436652900173891E-2</v>
      </c>
      <c r="AC102" s="7">
        <f ca="1">HGLambda!$CH102</f>
        <v>0.11362880713237548</v>
      </c>
      <c r="AD102" s="7">
        <f ca="1">HGLambda!$CI102</f>
        <v>0.51823464312446643</v>
      </c>
      <c r="AE102" s="7">
        <f ca="1">HGLambda!$CK102</f>
        <v>-4.6564838227466376E-3</v>
      </c>
      <c r="AF102" s="7">
        <f ca="1">HGLambda!$CL102</f>
        <v>5.7611099308217929E-2</v>
      </c>
      <c r="AG102" s="8">
        <f>MNAlpha!$I102</f>
        <v>144</v>
      </c>
      <c r="AH102" s="8">
        <f>MNAlpha!F102</f>
        <v>0.54430379746835444</v>
      </c>
      <c r="AI102" s="8">
        <f ca="1">MNAlpha!$CE102</f>
        <v>0.48176259310964215</v>
      </c>
      <c r="AJ102" s="8">
        <f ca="1">MNAlpha!$CG102</f>
        <v>-4.7353207461590038E-3</v>
      </c>
      <c r="AK102" s="8">
        <f ca="1">MNAlpha!$CH102</f>
        <v>7.9169559577030507E-2</v>
      </c>
      <c r="AL102" s="8">
        <f ca="1">MNAlpha!$CI102</f>
        <v>0.43790006264166176</v>
      </c>
      <c r="AM102" s="8">
        <f ca="1">MNAlpha!$CK102</f>
        <v>6.0155653120089513E-3</v>
      </c>
      <c r="AN102" s="8">
        <f ca="1">MNAlpha!$CL102</f>
        <v>7.116473635633172E-2</v>
      </c>
      <c r="AO102" s="21">
        <f>NMAlpha!$I102</f>
        <v>340</v>
      </c>
      <c r="AP102" s="21">
        <f>NMAlpha!F102</f>
        <v>0.48571428571428571</v>
      </c>
      <c r="AQ102" s="21">
        <f ca="1">NMAlpha!$CE102</f>
        <v>0.55498265320425344</v>
      </c>
      <c r="AR102" s="21">
        <f ca="1">NMAlpha!$CG102</f>
        <v>-5.2476327974881184E-3</v>
      </c>
      <c r="AS102" s="21">
        <f ca="1">NMAlpha!$CH102</f>
        <v>5.5647951542053174E-2</v>
      </c>
      <c r="AT102" s="21">
        <f ca="1">NMAlpha!$CI102</f>
        <v>0.43114743092476071</v>
      </c>
      <c r="AU102" s="21">
        <f ca="1">NMAlpha!$CK102</f>
        <v>-1.6668778457745521E-2</v>
      </c>
      <c r="AV102" s="21">
        <f ca="1">NMAlpha!$CL102</f>
        <v>9.3116825958830182E-2</v>
      </c>
    </row>
    <row r="103" spans="1:48" x14ac:dyDescent="0.25">
      <c r="A103" s="4">
        <f>XYOmega!$I103</f>
        <v>296</v>
      </c>
      <c r="B103" s="4">
        <f>XYOmega!F103</f>
        <v>0.44827586206896552</v>
      </c>
      <c r="C103" s="4">
        <f ca="1">XYOmega!$CE103</f>
        <v>0.39019016112951999</v>
      </c>
      <c r="D103" s="4">
        <f ca="1">XYOmega!$CG103</f>
        <v>5.7190201396950776E-3</v>
      </c>
      <c r="E103" s="4">
        <f ca="1">XYOmega!$CH103</f>
        <v>6.1263091946397105E-2</v>
      </c>
      <c r="F103" s="4">
        <f ca="1">XYOmega!$CI103</f>
        <v>0.53699512355153944</v>
      </c>
      <c r="G103" s="4">
        <f ca="1">XYOmega!$CK103</f>
        <v>1.4779535522361891E-2</v>
      </c>
      <c r="H103" s="4">
        <f ca="1">XYOmega!$CL103</f>
        <v>0.16712079536089733</v>
      </c>
      <c r="I103" s="6">
        <f>YXOmega!$I103</f>
        <v>139</v>
      </c>
      <c r="J103" s="6">
        <f>YXOmega!F103</f>
        <v>0.38461538461538464</v>
      </c>
      <c r="K103" s="6">
        <f ca="1">YXOmega!$CE103</f>
        <v>0.4522158224287498</v>
      </c>
      <c r="L103" s="6">
        <f ca="1">YXOmega!$CG103</f>
        <v>6.5321335971984184E-4</v>
      </c>
      <c r="M103" s="6">
        <f ca="1">YXOmega!$CH103</f>
        <v>5.0749242901835773E-2</v>
      </c>
      <c r="N103" s="6">
        <f ca="1">YXOmega!$CI103</f>
        <v>0.51212103021572608</v>
      </c>
      <c r="O103" s="6">
        <f ca="1">YXOmega!$CK103</f>
        <v>2.7941110249994943E-2</v>
      </c>
      <c r="P103" s="6">
        <f ca="1">YXOmega!$CL103</f>
        <v>0.16926461397634526</v>
      </c>
      <c r="Q103" s="5">
        <f>GHLambda!$I103</f>
        <v>419</v>
      </c>
      <c r="R103" s="5">
        <f>GHLambda!F103</f>
        <v>0.43404255319148938</v>
      </c>
      <c r="S103" s="5">
        <f ca="1">GHLambda!$CE103</f>
        <v>0.39717811883318133</v>
      </c>
      <c r="T103" s="5">
        <f ca="1">GHLambda!$CG103</f>
        <v>-6.2141257240632833E-3</v>
      </c>
      <c r="U103" s="5">
        <f ca="1">GHLambda!$CH103</f>
        <v>0.16172265691211754</v>
      </c>
      <c r="V103" s="5">
        <f ca="1">GHLambda!$CI103</f>
        <v>0.51818403424076775</v>
      </c>
      <c r="W103" s="5">
        <f ca="1">GHLambda!$CK103</f>
        <v>-2.9400117102546478E-3</v>
      </c>
      <c r="X103" s="5">
        <f ca="1">GHLambda!$CL103</f>
        <v>5.5863199707201952E-2</v>
      </c>
      <c r="Y103" s="7">
        <f>HGLambda!$I103</f>
        <v>100</v>
      </c>
      <c r="Z103" s="7">
        <f>HGLambda!F103</f>
        <v>0.32142857142857145</v>
      </c>
      <c r="AA103" s="7">
        <f ca="1">HGLambda!$CE103</f>
        <v>0.56542695960671197</v>
      </c>
      <c r="AB103" s="7">
        <f ca="1">HGLambda!$CG103</f>
        <v>-9.6711813372756025E-3</v>
      </c>
      <c r="AC103" s="7">
        <f ca="1">HGLambda!$CH103</f>
        <v>0.11368332704765004</v>
      </c>
      <c r="AD103" s="7">
        <f ca="1">HGLambda!$CI103</f>
        <v>0.51845988460544201</v>
      </c>
      <c r="AE103" s="7">
        <f ca="1">HGLambda!$CK103</f>
        <v>-3.3140210990570888E-3</v>
      </c>
      <c r="AF103" s="7">
        <f ca="1">HGLambda!$CL103</f>
        <v>5.8046313819397684E-2</v>
      </c>
      <c r="AG103" s="8">
        <f>MNAlpha!$I103</f>
        <v>84</v>
      </c>
      <c r="AH103" s="8">
        <f>MNAlpha!F103</f>
        <v>0.54545454545454541</v>
      </c>
      <c r="AI103" s="8">
        <f ca="1">MNAlpha!$CE103</f>
        <v>0.48290280376119371</v>
      </c>
      <c r="AJ103" s="8">
        <f ca="1">MNAlpha!$CG103</f>
        <v>-9.2543312178163374E-4</v>
      </c>
      <c r="AK103" s="8">
        <f ca="1">MNAlpha!$CH103</f>
        <v>7.5639634658738769E-2</v>
      </c>
      <c r="AL103" s="8">
        <f ca="1">MNAlpha!$CI103</f>
        <v>0.43726128562971478</v>
      </c>
      <c r="AM103" s="8">
        <f ca="1">MNAlpha!$CK103</f>
        <v>6.4469879945461273E-4</v>
      </c>
      <c r="AN103" s="8">
        <f ca="1">MNAlpha!$CL103</f>
        <v>7.4905356678723861E-2</v>
      </c>
      <c r="AO103" s="21">
        <f>NMAlpha!$I103</f>
        <v>225</v>
      </c>
      <c r="AP103" s="21">
        <f>NMAlpha!F103</f>
        <v>0.49019607843137253</v>
      </c>
      <c r="AQ103" s="21">
        <f ca="1">NMAlpha!$CE103</f>
        <v>0.55693559723569019</v>
      </c>
      <c r="AR103" s="21">
        <f ca="1">NMAlpha!$CG103</f>
        <v>-6.3845550316296859E-3</v>
      </c>
      <c r="AS103" s="21">
        <f ca="1">NMAlpha!$CH103</f>
        <v>5.5557213611047672E-2</v>
      </c>
      <c r="AT103" s="21">
        <f ca="1">NMAlpha!$CI103</f>
        <v>0.43078230442000759</v>
      </c>
      <c r="AU103" s="21">
        <f ca="1">NMAlpha!$CK103</f>
        <v>-8.2469991446995159E-3</v>
      </c>
      <c r="AV103" s="21">
        <f ca="1">NMAlpha!$CL103</f>
        <v>9.8884989942917292E-2</v>
      </c>
    </row>
    <row r="104" spans="1:48" x14ac:dyDescent="0.25">
      <c r="A104" s="4">
        <f>XYOmega!$I104</f>
        <v>798</v>
      </c>
      <c r="B104" s="4">
        <f>XYOmega!F104</f>
        <v>0.44940476190476192</v>
      </c>
      <c r="C104" s="4">
        <f ca="1">XYOmega!$CE104</f>
        <v>0.3902042584479184</v>
      </c>
      <c r="D104" s="4">
        <f ca="1">XYOmega!$CG104</f>
        <v>2.6843718473095299E-3</v>
      </c>
      <c r="E104" s="4">
        <f ca="1">XYOmega!$CH104</f>
        <v>6.0664839011020523E-2</v>
      </c>
      <c r="F104" s="4">
        <f ca="1">XYOmega!$CI104</f>
        <v>0.53886499934099086</v>
      </c>
      <c r="G104" s="4">
        <f ca="1">XYOmega!$CK104</f>
        <v>1.8120243466440835E-2</v>
      </c>
      <c r="H104" s="4">
        <f ca="1">XYOmega!$CL104</f>
        <v>0.16856703450662999</v>
      </c>
      <c r="I104" s="6">
        <f>YXOmega!$I104</f>
        <v>158</v>
      </c>
      <c r="J104" s="6">
        <f>YXOmega!F104</f>
        <v>0.38461538461538464</v>
      </c>
      <c r="K104" s="6">
        <f ca="1">YXOmega!$CE104</f>
        <v>0.45258328353656829</v>
      </c>
      <c r="L104" s="6">
        <f ca="1">YXOmega!$CG104</f>
        <v>4.9199976094683167E-3</v>
      </c>
      <c r="M104" s="6">
        <f ca="1">YXOmega!$CH104</f>
        <v>4.8621971136165718E-2</v>
      </c>
      <c r="N104" s="6">
        <f ca="1">YXOmega!$CI104</f>
        <v>0.51238187072799735</v>
      </c>
      <c r="O104" s="6">
        <f ca="1">YXOmega!$CK104</f>
        <v>1.6805307667326911E-2</v>
      </c>
      <c r="P104" s="6">
        <f ca="1">YXOmega!$CL104</f>
        <v>0.16947453724582404</v>
      </c>
      <c r="Q104" s="5">
        <f>GHLambda!$I104</f>
        <v>419</v>
      </c>
      <c r="R104" s="5">
        <f>GHLambda!F104</f>
        <v>0.43965517241379309</v>
      </c>
      <c r="S104" s="5">
        <f ca="1">GHLambda!$CE104</f>
        <v>0.39584881796841809</v>
      </c>
      <c r="T104" s="5">
        <f ca="1">GHLambda!$CG104</f>
        <v>-7.8860999888820437E-4</v>
      </c>
      <c r="U104" s="5">
        <f ca="1">GHLambda!$CH104</f>
        <v>0.16100289974288848</v>
      </c>
      <c r="V104" s="5">
        <f ca="1">GHLambda!$CI104</f>
        <v>0.51806226595704985</v>
      </c>
      <c r="W104" s="5">
        <f ca="1">GHLambda!$CK104</f>
        <v>-4.2871117211086378E-3</v>
      </c>
      <c r="X104" s="5">
        <f ca="1">GHLambda!$CL104</f>
        <v>5.5037686513538402E-2</v>
      </c>
      <c r="Y104" s="7">
        <f>HGLambda!$I104</f>
        <v>358</v>
      </c>
      <c r="Z104" s="7">
        <f>HGLambda!F104</f>
        <v>0.32402234636871508</v>
      </c>
      <c r="AA104" s="7">
        <f ca="1">HGLambda!$CE104</f>
        <v>0.56343944630912557</v>
      </c>
      <c r="AB104" s="7">
        <f ca="1">HGLambda!$CG104</f>
        <v>-1.3071845893948159E-2</v>
      </c>
      <c r="AC104" s="7">
        <f ca="1">HGLambda!$CH104</f>
        <v>0.11496755532133426</v>
      </c>
      <c r="AD104" s="7">
        <f ca="1">HGLambda!$CI104</f>
        <v>0.51868070209668693</v>
      </c>
      <c r="AE104" s="7">
        <f ca="1">HGLambda!$CK104</f>
        <v>-2.5979403284896291E-3</v>
      </c>
      <c r="AF104" s="7">
        <f ca="1">HGLambda!$CL104</f>
        <v>5.8208917435015516E-2</v>
      </c>
      <c r="AG104" s="8">
        <f>MNAlpha!$I104</f>
        <v>461</v>
      </c>
      <c r="AH104" s="8">
        <f>MNAlpha!F104</f>
        <v>0.54822335025380708</v>
      </c>
      <c r="AI104" s="8">
        <f ca="1">MNAlpha!$CE104</f>
        <v>0.48410863095047119</v>
      </c>
      <c r="AJ104" s="8">
        <f ca="1">MNAlpha!$CG104</f>
        <v>5.8123270456910446E-3</v>
      </c>
      <c r="AK104" s="8">
        <f ca="1">MNAlpha!$CH104</f>
        <v>7.4640149657988666E-2</v>
      </c>
      <c r="AL104" s="8">
        <f ca="1">MNAlpha!$CI104</f>
        <v>0.43656523932906344</v>
      </c>
      <c r="AM104" s="8">
        <f ca="1">MNAlpha!$CK104</f>
        <v>5.216147777441716E-3</v>
      </c>
      <c r="AN104" s="8">
        <f ca="1">MNAlpha!$CL104</f>
        <v>7.5231191286720456E-2</v>
      </c>
      <c r="AO104" s="21">
        <f>NMAlpha!$I104</f>
        <v>374</v>
      </c>
      <c r="AP104" s="21">
        <f>NMAlpha!F104</f>
        <v>0.49019607843137253</v>
      </c>
      <c r="AQ104" s="21">
        <f ca="1">NMAlpha!$CE104</f>
        <v>0.55890556393816881</v>
      </c>
      <c r="AR104" s="21">
        <f ca="1">NMAlpha!$CG104</f>
        <v>-5.9962472265592528E-3</v>
      </c>
      <c r="AS104" s="21">
        <f ca="1">NMAlpha!$CH104</f>
        <v>5.593400539398187E-2</v>
      </c>
      <c r="AT104" s="21">
        <f ca="1">NMAlpha!$CI104</f>
        <v>0.43040620005344182</v>
      </c>
      <c r="AU104" s="21">
        <f ca="1">NMAlpha!$CK104</f>
        <v>-6.775119359250543E-3</v>
      </c>
      <c r="AV104" s="21">
        <f ca="1">NMAlpha!$CL104</f>
        <v>9.9228226875787792E-2</v>
      </c>
    </row>
    <row r="105" spans="1:48" x14ac:dyDescent="0.25">
      <c r="A105" s="4">
        <f>XYOmega!$I105</f>
        <v>469</v>
      </c>
      <c r="B105" s="4">
        <f>XYOmega!F105</f>
        <v>0.44966442953020136</v>
      </c>
      <c r="C105" s="4">
        <f ca="1">XYOmega!$CE105</f>
        <v>0.39019986954662522</v>
      </c>
      <c r="D105" s="4">
        <f ca="1">XYOmega!$CG105</f>
        <v>3.5433443683642245E-3</v>
      </c>
      <c r="E105" s="4">
        <f ca="1">XYOmega!$CH105</f>
        <v>5.9680708793910721E-2</v>
      </c>
      <c r="F105" s="4">
        <f ca="1">XYOmega!$CI105</f>
        <v>0.54075003978446889</v>
      </c>
      <c r="G105" s="4">
        <f ca="1">XYOmega!$CK105</f>
        <v>1.0173126872172474E-2</v>
      </c>
      <c r="H105" s="4">
        <f ca="1">XYOmega!$CL105</f>
        <v>0.16721355079532663</v>
      </c>
      <c r="I105" s="6">
        <f>YXOmega!$I105</f>
        <v>585</v>
      </c>
      <c r="J105" s="6">
        <f>YXOmega!F105</f>
        <v>0.3855140186915888</v>
      </c>
      <c r="K105" s="6">
        <f ca="1">YXOmega!$CE105</f>
        <v>0.45296753015414493</v>
      </c>
      <c r="L105" s="6">
        <f ca="1">YXOmega!$CG105</f>
        <v>5.0531743271161949E-3</v>
      </c>
      <c r="M105" s="6">
        <f ca="1">YXOmega!$CH105</f>
        <v>4.8624755168571926E-2</v>
      </c>
      <c r="N105" s="6">
        <f ca="1">YXOmega!$CI105</f>
        <v>0.51256907227744908</v>
      </c>
      <c r="O105" s="6">
        <f ca="1">YXOmega!$CK105</f>
        <v>1.9980557527124118E-2</v>
      </c>
      <c r="P105" s="6">
        <f ca="1">YXOmega!$CL105</f>
        <v>0.16504193867158004</v>
      </c>
      <c r="Q105" s="5">
        <f>GHLambda!$I105</f>
        <v>322</v>
      </c>
      <c r="R105" s="5">
        <f>GHLambda!F105</f>
        <v>0.44</v>
      </c>
      <c r="S105" s="5">
        <f ca="1">GHLambda!$CE105</f>
        <v>0.39461390854252909</v>
      </c>
      <c r="T105" s="5">
        <f ca="1">GHLambda!$CG105</f>
        <v>3.3002559850574759E-3</v>
      </c>
      <c r="U105" s="5">
        <f ca="1">GHLambda!$CH105</f>
        <v>0.15995879683747838</v>
      </c>
      <c r="V105" s="5">
        <f ca="1">GHLambda!$CI105</f>
        <v>0.51796394667516554</v>
      </c>
      <c r="W105" s="5">
        <f ca="1">GHLambda!$CK105</f>
        <v>-9.9115120942697591E-5</v>
      </c>
      <c r="X105" s="5">
        <f ca="1">GHLambda!$CL105</f>
        <v>5.6813721743429919E-2</v>
      </c>
      <c r="Y105" s="7">
        <f>HGLambda!$I105</f>
        <v>71</v>
      </c>
      <c r="Z105" s="7">
        <f>HGLambda!F105</f>
        <v>0.32432432432432434</v>
      </c>
      <c r="AA105" s="7">
        <f ca="1">HGLambda!$CE105</f>
        <v>0.56130092902207773</v>
      </c>
      <c r="AB105" s="7">
        <f ca="1">HGLambda!$CG105</f>
        <v>-2.013488058293687E-2</v>
      </c>
      <c r="AC105" s="7">
        <f ca="1">HGLambda!$CH105</f>
        <v>0.11781366923356965</v>
      </c>
      <c r="AD105" s="7">
        <f ca="1">HGLambda!$CI105</f>
        <v>0.51889748819333503</v>
      </c>
      <c r="AE105" s="7">
        <f ca="1">HGLambda!$CK105</f>
        <v>-1.8336523891032794E-3</v>
      </c>
      <c r="AF105" s="7">
        <f ca="1">HGLambda!$CL105</f>
        <v>5.8270856219879832E-2</v>
      </c>
      <c r="AG105" s="8">
        <f>MNAlpha!$I105</f>
        <v>87</v>
      </c>
      <c r="AH105" s="8">
        <f>MNAlpha!F105</f>
        <v>0.54838709677419351</v>
      </c>
      <c r="AI105" s="8">
        <f ca="1">MNAlpha!$CE105</f>
        <v>0.48538356189172371</v>
      </c>
      <c r="AJ105" s="8">
        <f ca="1">MNAlpha!$CG105</f>
        <v>3.6179726057668556E-3</v>
      </c>
      <c r="AK105" s="8">
        <f ca="1">MNAlpha!$CH105</f>
        <v>7.5810721284969254E-2</v>
      </c>
      <c r="AL105" s="8">
        <f ca="1">MNAlpha!$CI105</f>
        <v>0.43581372188219081</v>
      </c>
      <c r="AM105" s="8">
        <f ca="1">MNAlpha!$CK105</f>
        <v>3.0811983037073477E-3</v>
      </c>
      <c r="AN105" s="8">
        <f ca="1">MNAlpha!$CL105</f>
        <v>7.4158070532798354E-2</v>
      </c>
      <c r="AO105" s="21">
        <f>NMAlpha!$I105</f>
        <v>541</v>
      </c>
      <c r="AP105" s="21">
        <f>NMAlpha!F105</f>
        <v>0.49236641221374045</v>
      </c>
      <c r="AQ105" s="21">
        <f ca="1">NMAlpha!$CE105</f>
        <v>0.56089126846083948</v>
      </c>
      <c r="AR105" s="21">
        <f ca="1">NMAlpha!$CG105</f>
        <v>-5.122078116015818E-3</v>
      </c>
      <c r="AS105" s="21">
        <f ca="1">NMAlpha!$CH105</f>
        <v>5.5515980078558215E-2</v>
      </c>
      <c r="AT105" s="21">
        <f ca="1">NMAlpha!$CI105</f>
        <v>0.43001881451883378</v>
      </c>
      <c r="AU105" s="21">
        <f ca="1">NMAlpha!$CK105</f>
        <v>-1.5314467174914327E-3</v>
      </c>
      <c r="AV105" s="21">
        <f ca="1">NMAlpha!$CL105</f>
        <v>0.10138598632494754</v>
      </c>
    </row>
    <row r="106" spans="1:48" x14ac:dyDescent="0.25">
      <c r="A106" s="4">
        <f>XYOmega!$I106</f>
        <v>529</v>
      </c>
      <c r="B106" s="4">
        <f>XYOmega!F106</f>
        <v>0.44987146529562982</v>
      </c>
      <c r="C106" s="4">
        <f ca="1">XYOmega!$CE106</f>
        <v>0.39017949757148562</v>
      </c>
      <c r="D106" s="4">
        <f ca="1">XYOmega!$CG106</f>
        <v>-6.407088904852291E-4</v>
      </c>
      <c r="E106" s="4">
        <f ca="1">XYOmega!$CH106</f>
        <v>6.2866830214519581E-2</v>
      </c>
      <c r="F106" s="4">
        <f ca="1">XYOmega!$CI106</f>
        <v>0.54264075157900016</v>
      </c>
      <c r="G106" s="4">
        <f ca="1">XYOmega!$CK106</f>
        <v>1.9736830451249628E-2</v>
      </c>
      <c r="H106" s="4">
        <f ca="1">XYOmega!$CL106</f>
        <v>0.17033906076804275</v>
      </c>
      <c r="I106" s="6">
        <f>YXOmega!$I106</f>
        <v>155</v>
      </c>
      <c r="J106" s="6">
        <f>YXOmega!F106</f>
        <v>0.38636363636363635</v>
      </c>
      <c r="K106" s="6">
        <f ca="1">YXOmega!$CE106</f>
        <v>0.45336975436281624</v>
      </c>
      <c r="L106" s="6">
        <f ca="1">YXOmega!$CG106</f>
        <v>6.5372008552311506E-3</v>
      </c>
      <c r="M106" s="6">
        <f ca="1">YXOmega!$CH106</f>
        <v>4.7961389970303948E-2</v>
      </c>
      <c r="N106" s="6">
        <f ca="1">YXOmega!$CI106</f>
        <v>0.51268005255683435</v>
      </c>
      <c r="O106" s="6">
        <f ca="1">YXOmega!$CK106</f>
        <v>1.7408149278998315E-2</v>
      </c>
      <c r="P106" s="6">
        <f ca="1">YXOmega!$CL106</f>
        <v>0.16259491642339288</v>
      </c>
      <c r="Q106" s="5">
        <f>GHLambda!$I106</f>
        <v>88</v>
      </c>
      <c r="R106" s="5">
        <f>GHLambda!F106</f>
        <v>0.44</v>
      </c>
      <c r="S106" s="5">
        <f ca="1">GHLambda!$CE106</f>
        <v>0.39347010175552954</v>
      </c>
      <c r="T106" s="5">
        <f ca="1">GHLambda!$CG106</f>
        <v>5.9160553664671335E-3</v>
      </c>
      <c r="U106" s="5">
        <f ca="1">GHLambda!$CH106</f>
        <v>0.15971900911658179</v>
      </c>
      <c r="V106" s="5">
        <f ca="1">GHLambda!$CI106</f>
        <v>0.51788729980860593</v>
      </c>
      <c r="W106" s="5">
        <f ca="1">GHLambda!$CK106</f>
        <v>-9.4541103864105623E-4</v>
      </c>
      <c r="X106" s="5">
        <f ca="1">GHLambda!$CL106</f>
        <v>5.6696339697575995E-2</v>
      </c>
      <c r="Y106" s="7">
        <f>HGLambda!$I106</f>
        <v>197</v>
      </c>
      <c r="Z106" s="7">
        <f>HGLambda!F106</f>
        <v>0.3253012048192771</v>
      </c>
      <c r="AA106" s="7">
        <f ca="1">HGLambda!$CE106</f>
        <v>0.5590138117751442</v>
      </c>
      <c r="AB106" s="7">
        <f ca="1">HGLambda!$CG106</f>
        <v>-1.4021294970565711E-2</v>
      </c>
      <c r="AC106" s="7">
        <f ca="1">HGLambda!$CH106</f>
        <v>0.12348769930554912</v>
      </c>
      <c r="AD106" s="7">
        <f ca="1">HGLambda!$CI106</f>
        <v>0.51911065218747043</v>
      </c>
      <c r="AE106" s="7">
        <f ca="1">HGLambda!$CK106</f>
        <v>-1.8237747331570264E-3</v>
      </c>
      <c r="AF106" s="7">
        <f ca="1">HGLambda!$CL106</f>
        <v>5.8271932499510092E-2</v>
      </c>
      <c r="AG106" s="8">
        <f>MNAlpha!$I106</f>
        <v>387</v>
      </c>
      <c r="AH106" s="8">
        <f>MNAlpha!F106</f>
        <v>0.55000000000000004</v>
      </c>
      <c r="AI106" s="8">
        <f ca="1">MNAlpha!$CE106</f>
        <v>0.48673069830317772</v>
      </c>
      <c r="AJ106" s="8">
        <f ca="1">MNAlpha!$CG106</f>
        <v>1.0231954517640099E-2</v>
      </c>
      <c r="AK106" s="8">
        <f ca="1">MNAlpha!$CH106</f>
        <v>7.8401750398963091E-2</v>
      </c>
      <c r="AL106" s="8">
        <f ca="1">MNAlpha!$CI106</f>
        <v>0.43500880040259515</v>
      </c>
      <c r="AM106" s="8">
        <f ca="1">MNAlpha!$CK106</f>
        <v>4.1266660538734441E-3</v>
      </c>
      <c r="AN106" s="8">
        <f ca="1">MNAlpha!$CL106</f>
        <v>7.3889411258137389E-2</v>
      </c>
      <c r="AO106" s="21">
        <f>NMAlpha!$I106</f>
        <v>617</v>
      </c>
      <c r="AP106" s="21">
        <f>NMAlpha!F106</f>
        <v>0.49435665914221216</v>
      </c>
      <c r="AQ106" s="21">
        <f ca="1">NMAlpha!$CE106</f>
        <v>0.562891269534744</v>
      </c>
      <c r="AR106" s="21">
        <f ca="1">NMAlpha!$CG106</f>
        <v>-4.8491121628489921E-3</v>
      </c>
      <c r="AS106" s="21">
        <f ca="1">NMAlpha!$CH106</f>
        <v>5.5460489535421605E-2</v>
      </c>
      <c r="AT106" s="21">
        <f ca="1">NMAlpha!$CI106</f>
        <v>0.42961981808785993</v>
      </c>
      <c r="AU106" s="21">
        <f ca="1">NMAlpha!$CK106</f>
        <v>6.3152003355016117E-3</v>
      </c>
      <c r="AV106" s="21">
        <f ca="1">NMAlpha!$CL106</f>
        <v>0.10473538488243507</v>
      </c>
    </row>
    <row r="107" spans="1:48" x14ac:dyDescent="0.25">
      <c r="A107" s="4">
        <f>XYOmega!$I107</f>
        <v>702</v>
      </c>
      <c r="B107" s="4">
        <f>XYOmega!F107</f>
        <v>0.45045045045045046</v>
      </c>
      <c r="C107" s="4">
        <f ca="1">XYOmega!$CE107</f>
        <v>0.39014572440394624</v>
      </c>
      <c r="D107" s="4">
        <f ca="1">XYOmega!$CG107</f>
        <v>1.4054329331252603E-3</v>
      </c>
      <c r="E107" s="4">
        <f ca="1">XYOmega!$CH107</f>
        <v>6.2599358723554668E-2</v>
      </c>
      <c r="F107" s="4">
        <f ca="1">XYOmega!$CI107</f>
        <v>0.54452770770050174</v>
      </c>
      <c r="G107" s="4">
        <f ca="1">XYOmega!$CK107</f>
        <v>1.876999503758053E-2</v>
      </c>
      <c r="H107" s="4">
        <f ca="1">XYOmega!$CL107</f>
        <v>0.17059217815657643</v>
      </c>
      <c r="I107" s="6">
        <f>YXOmega!$I107</f>
        <v>122</v>
      </c>
      <c r="J107" s="6">
        <f>YXOmega!F107</f>
        <v>0.38636363636363635</v>
      </c>
      <c r="K107" s="6">
        <f ca="1">YXOmega!$CE107</f>
        <v>0.45379094673882814</v>
      </c>
      <c r="L107" s="6">
        <f ca="1">YXOmega!$CG107</f>
        <v>9.3048223278886684E-3</v>
      </c>
      <c r="M107" s="6">
        <f ca="1">YXOmega!$CH107</f>
        <v>5.2220602123002682E-2</v>
      </c>
      <c r="N107" s="6">
        <f ca="1">YXOmega!$CI107</f>
        <v>0.5127127361130096</v>
      </c>
      <c r="O107" s="6">
        <f ca="1">YXOmega!$CK107</f>
        <v>1.5160777443214693E-2</v>
      </c>
      <c r="P107" s="6">
        <f ca="1">YXOmega!$CL107</f>
        <v>0.16340912314319395</v>
      </c>
      <c r="Q107" s="5">
        <f>GHLambda!$I107</f>
        <v>342</v>
      </c>
      <c r="R107" s="5">
        <f>GHLambda!F107</f>
        <v>0.44148936170212766</v>
      </c>
      <c r="S107" s="5">
        <f ca="1">GHLambda!$CE107</f>
        <v>0.39241357671884503</v>
      </c>
      <c r="T107" s="5">
        <f ca="1">GHLambda!$CG107</f>
        <v>1.5649867888078269E-2</v>
      </c>
      <c r="U107" s="5">
        <f ca="1">GHLambda!$CH107</f>
        <v>0.14813121322545952</v>
      </c>
      <c r="V107" s="5">
        <f ca="1">GHLambda!$CI107</f>
        <v>0.51783045020946994</v>
      </c>
      <c r="W107" s="5">
        <f ca="1">GHLambda!$CK107</f>
        <v>2.9325407765619042E-3</v>
      </c>
      <c r="X107" s="5">
        <f ca="1">GHLambda!$CL107</f>
        <v>5.5226894419746181E-2</v>
      </c>
      <c r="Y107" s="7">
        <f>HGLambda!$I107</f>
        <v>90</v>
      </c>
      <c r="Z107" s="7">
        <f>HGLambda!F107</f>
        <v>0.32608695652173914</v>
      </c>
      <c r="AA107" s="7">
        <f ca="1">HGLambda!$CE107</f>
        <v>0.55658108898332714</v>
      </c>
      <c r="AB107" s="7">
        <f ca="1">HGLambda!$CG107</f>
        <v>-1.8440977277458349E-2</v>
      </c>
      <c r="AC107" s="7">
        <f ca="1">HGLambda!$CH107</f>
        <v>0.12012162333852329</v>
      </c>
      <c r="AD107" s="7">
        <f ca="1">HGLambda!$CI107</f>
        <v>0.51932061968809695</v>
      </c>
      <c r="AE107" s="7">
        <f ca="1">HGLambda!$CK107</f>
        <v>-3.4543215841393231E-3</v>
      </c>
      <c r="AF107" s="7">
        <f ca="1">HGLambda!$CL107</f>
        <v>5.8431823361091609E-2</v>
      </c>
      <c r="AG107" s="8">
        <f>MNAlpha!$I107</f>
        <v>501</v>
      </c>
      <c r="AH107" s="8">
        <f>MNAlpha!F107</f>
        <v>0.55020080321285136</v>
      </c>
      <c r="AI107" s="8">
        <f ca="1">MNAlpha!$CE107</f>
        <v>0.48815274979127543</v>
      </c>
      <c r="AJ107" s="8">
        <f ca="1">MNAlpha!$CG107</f>
        <v>7.3524207694007021E-3</v>
      </c>
      <c r="AK107" s="8">
        <f ca="1">MNAlpha!$CH107</f>
        <v>8.0156485933178409E-2</v>
      </c>
      <c r="AL107" s="8">
        <f ca="1">MNAlpha!$CI107</f>
        <v>0.434152799745814</v>
      </c>
      <c r="AM107" s="8">
        <f ca="1">MNAlpha!$CK107</f>
        <v>5.2091233757261043E-3</v>
      </c>
      <c r="AN107" s="8">
        <f ca="1">MNAlpha!$CL107</f>
        <v>7.4532221741276397E-2</v>
      </c>
      <c r="AO107" s="21">
        <f>NMAlpha!$I107</f>
        <v>348</v>
      </c>
      <c r="AP107" s="21">
        <f>NMAlpha!F107</f>
        <v>0.49593495934959347</v>
      </c>
      <c r="AQ107" s="21">
        <f ca="1">NMAlpha!$CE107</f>
        <v>0.56490398161027766</v>
      </c>
      <c r="AR107" s="21">
        <f ca="1">NMAlpha!$CG107</f>
        <v>-5.9821801629320803E-3</v>
      </c>
      <c r="AS107" s="21">
        <f ca="1">NMAlpha!$CH107</f>
        <v>5.5019826801180463E-2</v>
      </c>
      <c r="AT107" s="21">
        <f ca="1">NMAlpha!$CI107</f>
        <v>0.42920885970396222</v>
      </c>
      <c r="AU107" s="21">
        <f ca="1">NMAlpha!$CK107</f>
        <v>8.2830182230531502E-3</v>
      </c>
      <c r="AV107" s="21">
        <f ca="1">NMAlpha!$CL107</f>
        <v>0.10537106423233945</v>
      </c>
    </row>
    <row r="108" spans="1:48" x14ac:dyDescent="0.25">
      <c r="A108" s="4">
        <f>XYOmega!$I108</f>
        <v>503</v>
      </c>
      <c r="B108" s="4">
        <f>XYOmega!F108</f>
        <v>0.45161290322580644</v>
      </c>
      <c r="C108" s="4">
        <f ca="1">XYOmega!$CE108</f>
        <v>0.39010120022271427</v>
      </c>
      <c r="D108" s="4">
        <f ca="1">XYOmega!$CG108</f>
        <v>2.5480679881540332E-3</v>
      </c>
      <c r="E108" s="4">
        <f ca="1">XYOmega!$CH108</f>
        <v>6.2157390250504659E-2</v>
      </c>
      <c r="F108" s="4">
        <f ca="1">XYOmega!$CI108</f>
        <v>0.54640158591402477</v>
      </c>
      <c r="G108" s="4">
        <f ca="1">XYOmega!$CK108</f>
        <v>2.5425637695259407E-2</v>
      </c>
      <c r="H108" s="4">
        <f ca="1">XYOmega!$CL108</f>
        <v>0.1684317509429227</v>
      </c>
      <c r="I108" s="6">
        <f>YXOmega!$I108</f>
        <v>318</v>
      </c>
      <c r="J108" s="6">
        <f>YXOmega!F108</f>
        <v>0.3867924528301887</v>
      </c>
      <c r="K108" s="6">
        <f ca="1">YXOmega!$CE108</f>
        <v>0.45423189812908005</v>
      </c>
      <c r="L108" s="6">
        <f ca="1">YXOmega!$CG108</f>
        <v>5.4617509086048203E-3</v>
      </c>
      <c r="M108" s="6">
        <f ca="1">YXOmega!$CH108</f>
        <v>5.464669672282129E-2</v>
      </c>
      <c r="N108" s="6">
        <f ca="1">YXOmega!$CI108</f>
        <v>0.51266555792587942</v>
      </c>
      <c r="O108" s="6">
        <f ca="1">YXOmega!$CK108</f>
        <v>7.1698855256878778E-3</v>
      </c>
      <c r="P108" s="6">
        <f ca="1">YXOmega!$CL108</f>
        <v>0.15971100604777508</v>
      </c>
      <c r="Q108" s="5">
        <f>GHLambda!$I108</f>
        <v>377</v>
      </c>
      <c r="R108" s="5">
        <f>GHLambda!F108</f>
        <v>0.44198895027624308</v>
      </c>
      <c r="S108" s="5">
        <f ca="1">GHLambda!$CE108</f>
        <v>0.39144000887774055</v>
      </c>
      <c r="T108" s="5">
        <f ca="1">GHLambda!$CG108</f>
        <v>7.5879586111182512E-3</v>
      </c>
      <c r="U108" s="5">
        <f ca="1">GHLambda!$CH108</f>
        <v>0.15643149360213002</v>
      </c>
      <c r="V108" s="5">
        <f ca="1">GHLambda!$CI108</f>
        <v>0.51779143514244386</v>
      </c>
      <c r="W108" s="5">
        <f ca="1">GHLambda!$CK108</f>
        <v>-5.1486163019951532E-4</v>
      </c>
      <c r="X108" s="5">
        <f ca="1">GHLambda!$CL108</f>
        <v>5.4721570453277503E-2</v>
      </c>
      <c r="Y108" s="7">
        <f>HGLambda!$I108</f>
        <v>84</v>
      </c>
      <c r="Z108" s="7">
        <f>HGLambda!F108</f>
        <v>0.33333333333333331</v>
      </c>
      <c r="AA108" s="7">
        <f ca="1">HGLambda!$CE108</f>
        <v>0.5540063311232053</v>
      </c>
      <c r="AB108" s="7">
        <f ca="1">HGLambda!$CG108</f>
        <v>-1.7086747027000981E-2</v>
      </c>
      <c r="AC108" s="7">
        <f ca="1">HGLambda!$CH108</f>
        <v>0.1199796379162951</v>
      </c>
      <c r="AD108" s="7">
        <f ca="1">HGLambda!$CI108</f>
        <v>0.51952783222335852</v>
      </c>
      <c r="AE108" s="7">
        <f ca="1">HGLambda!$CK108</f>
        <v>7.8457170277911894E-4</v>
      </c>
      <c r="AF108" s="7">
        <f ca="1">HGLambda!$CL108</f>
        <v>5.0380635493412297E-2</v>
      </c>
      <c r="AG108" s="8">
        <f>MNAlpha!$I108</f>
        <v>213</v>
      </c>
      <c r="AH108" s="8">
        <f>MNAlpha!F108</f>
        <v>0.55238095238095242</v>
      </c>
      <c r="AI108" s="8">
        <f ca="1">MNAlpha!$CE108</f>
        <v>0.48965202889546033</v>
      </c>
      <c r="AJ108" s="8">
        <f ca="1">MNAlpha!$CG108</f>
        <v>6.9310841431696997E-3</v>
      </c>
      <c r="AK108" s="8">
        <f ca="1">MNAlpha!$CH108</f>
        <v>8.0184395611932593E-2</v>
      </c>
      <c r="AL108" s="8">
        <f ca="1">MNAlpha!$CI108</f>
        <v>0.43324829025084033</v>
      </c>
      <c r="AM108" s="8">
        <f ca="1">MNAlpha!$CK108</f>
        <v>8.7900554224858499E-3</v>
      </c>
      <c r="AN108" s="8">
        <f ca="1">MNAlpha!$CL108</f>
        <v>7.7501285418934696E-2</v>
      </c>
      <c r="AO108" s="21">
        <f>NMAlpha!$I108</f>
        <v>461</v>
      </c>
      <c r="AP108" s="21">
        <f>NMAlpha!F108</f>
        <v>0.49621212121212122</v>
      </c>
      <c r="AQ108" s="21">
        <f ca="1">NMAlpha!$CE108</f>
        <v>0.56692768763861601</v>
      </c>
      <c r="AR108" s="21">
        <f ca="1">NMAlpha!$CG108</f>
        <v>-5.3983224110471769E-3</v>
      </c>
      <c r="AS108" s="21">
        <f ca="1">NMAlpha!$CH108</f>
        <v>5.6219027436361466E-2</v>
      </c>
      <c r="AT108" s="21">
        <f ca="1">NMAlpha!$CI108</f>
        <v>0.42878557231169884</v>
      </c>
      <c r="AU108" s="21">
        <f ca="1">NMAlpha!$CK108</f>
        <v>8.072891868894979E-3</v>
      </c>
      <c r="AV108" s="21">
        <f ca="1">NMAlpha!$CL108</f>
        <v>0.10552361390866948</v>
      </c>
    </row>
    <row r="109" spans="1:48" x14ac:dyDescent="0.25">
      <c r="A109" s="4">
        <f>XYOmega!$I109</f>
        <v>461</v>
      </c>
      <c r="B109" s="4">
        <f>XYOmega!F109</f>
        <v>0.45188284518828453</v>
      </c>
      <c r="C109" s="4">
        <f ca="1">XYOmega!$CE109</f>
        <v>0.3900486327970159</v>
      </c>
      <c r="D109" s="4">
        <f ca="1">XYOmega!$CG109</f>
        <v>4.0997372923116202E-3</v>
      </c>
      <c r="E109" s="4">
        <f ca="1">XYOmega!$CH109</f>
        <v>6.2633647962879582E-2</v>
      </c>
      <c r="F109" s="4">
        <f ca="1">XYOmega!$CI109</f>
        <v>0.54825320653166576</v>
      </c>
      <c r="G109" s="4">
        <f ca="1">XYOmega!$CK109</f>
        <v>2.1090170851193846E-2</v>
      </c>
      <c r="H109" s="4">
        <f ca="1">XYOmega!$CL109</f>
        <v>0.1656293329369451</v>
      </c>
      <c r="I109" s="6">
        <f>YXOmega!$I109</f>
        <v>598</v>
      </c>
      <c r="J109" s="6">
        <f>YXOmega!F109</f>
        <v>0.38755980861244022</v>
      </c>
      <c r="K109" s="6">
        <f ca="1">YXOmega!$CE109</f>
        <v>0.45469320262499857</v>
      </c>
      <c r="L109" s="6">
        <f ca="1">YXOmega!$CG109</f>
        <v>1.0007961815180165E-3</v>
      </c>
      <c r="M109" s="6">
        <f ca="1">YXOmega!$CH109</f>
        <v>5.252516256770845E-2</v>
      </c>
      <c r="N109" s="6">
        <f ca="1">YXOmega!$CI109</f>
        <v>0.51253746493375707</v>
      </c>
      <c r="O109" s="6">
        <f ca="1">YXOmega!$CK109</f>
        <v>5.2074501664570443E-4</v>
      </c>
      <c r="P109" s="6">
        <f ca="1">YXOmega!$CL109</f>
        <v>0.15839114954593436</v>
      </c>
      <c r="Q109" s="5">
        <f>GHLambda!$I109</f>
        <v>154</v>
      </c>
      <c r="R109" s="5">
        <f>GHLambda!F109</f>
        <v>0.44444444444444442</v>
      </c>
      <c r="S109" s="5">
        <f ca="1">GHLambda!$CE109</f>
        <v>0.39054460068019292</v>
      </c>
      <c r="T109" s="5">
        <f ca="1">GHLambda!$CG109</f>
        <v>-1.3976278913026157E-3</v>
      </c>
      <c r="U109" s="5">
        <f ca="1">GHLambda!$CH109</f>
        <v>0.14652177760540283</v>
      </c>
      <c r="V109" s="5">
        <f ca="1">GHLambda!$CI109</f>
        <v>0.51776821554956032</v>
      </c>
      <c r="W109" s="5">
        <f ca="1">GHLambda!$CK109</f>
        <v>-5.2630398769992043E-4</v>
      </c>
      <c r="X109" s="5">
        <f ca="1">GHLambda!$CL109</f>
        <v>5.4720887454448496E-2</v>
      </c>
      <c r="Y109" s="7">
        <f>HGLambda!$I109</f>
        <v>69</v>
      </c>
      <c r="Z109" s="7">
        <f>HGLambda!F109</f>
        <v>0.33333333333333331</v>
      </c>
      <c r="AA109" s="7">
        <f ca="1">HGLambda!$CE109</f>
        <v>0.5512936682348939</v>
      </c>
      <c r="AB109" s="7">
        <f ca="1">HGLambda!$CG109</f>
        <v>-2.2016793983263918E-2</v>
      </c>
      <c r="AC109" s="7">
        <f ca="1">HGLambda!$CH109</f>
        <v>0.12933844599820216</v>
      </c>
      <c r="AD109" s="7">
        <f ca="1">HGLambda!$CI109</f>
        <v>0.51973274682145654</v>
      </c>
      <c r="AE109" s="7">
        <f ca="1">HGLambda!$CK109</f>
        <v>3.3165961891150368E-3</v>
      </c>
      <c r="AF109" s="7">
        <f ca="1">HGLambda!$CL109</f>
        <v>5.0588049408036247E-2</v>
      </c>
      <c r="AG109" s="8">
        <f>MNAlpha!$I109</f>
        <v>271</v>
      </c>
      <c r="AH109" s="8">
        <f>MNAlpha!F109</f>
        <v>0.55462184873949583</v>
      </c>
      <c r="AI109" s="8">
        <f ca="1">MNAlpha!$CE109</f>
        <v>0.49123044777208869</v>
      </c>
      <c r="AJ109" s="8">
        <f ca="1">MNAlpha!$CG109</f>
        <v>1.2625421033999044E-2</v>
      </c>
      <c r="AK109" s="8">
        <f ca="1">MNAlpha!$CH109</f>
        <v>8.0844943300454553E-2</v>
      </c>
      <c r="AL109" s="8">
        <f ca="1">MNAlpha!$CI109</f>
        <v>0.43229807451433133</v>
      </c>
      <c r="AM109" s="8">
        <f ca="1">MNAlpha!$CK109</f>
        <v>9.0529569420803556E-3</v>
      </c>
      <c r="AN109" s="8">
        <f ca="1">MNAlpha!$CL109</f>
        <v>7.7571861084801977E-2</v>
      </c>
      <c r="AO109" s="21">
        <f>NMAlpha!$I109</f>
        <v>86</v>
      </c>
      <c r="AP109" s="21">
        <f>NMAlpha!F109</f>
        <v>0.5</v>
      </c>
      <c r="AQ109" s="21">
        <f ca="1">NMAlpha!$CE109</f>
        <v>0.56896055243337529</v>
      </c>
      <c r="AR109" s="21">
        <f ca="1">NMAlpha!$CG109</f>
        <v>-7.0991766765319602E-3</v>
      </c>
      <c r="AS109" s="21">
        <f ca="1">NMAlpha!$CH109</f>
        <v>5.5719219287502113E-2</v>
      </c>
      <c r="AT109" s="21">
        <f ca="1">NMAlpha!$CI109</f>
        <v>0.42834957839155385</v>
      </c>
      <c r="AU109" s="21">
        <f ca="1">NMAlpha!$CK109</f>
        <v>5.0767731481408552E-3</v>
      </c>
      <c r="AV109" s="21">
        <f ca="1">NMAlpha!$CL109</f>
        <v>0.10915806825591622</v>
      </c>
    </row>
    <row r="110" spans="1:48" x14ac:dyDescent="0.25">
      <c r="A110" s="4">
        <f>XYOmega!$I110</f>
        <v>286</v>
      </c>
      <c r="B110" s="4">
        <f>XYOmega!F110</f>
        <v>0.45192307692307693</v>
      </c>
      <c r="C110" s="4">
        <f ca="1">XYOmega!$CE110</f>
        <v>0.38999077654960695</v>
      </c>
      <c r="D110" s="4">
        <f ca="1">XYOmega!$CG110</f>
        <v>3.8207513551332477E-3</v>
      </c>
      <c r="E110" s="4">
        <f ca="1">XYOmega!$CH110</f>
        <v>6.2584781486117694E-2</v>
      </c>
      <c r="F110" s="4">
        <f ca="1">XYOmega!$CI110</f>
        <v>0.55007356931176143</v>
      </c>
      <c r="G110" s="4">
        <f ca="1">XYOmega!$CK110</f>
        <v>7.939722553515622E-3</v>
      </c>
      <c r="H110" s="4">
        <f ca="1">XYOmega!$CL110</f>
        <v>0.17581457981351423</v>
      </c>
      <c r="I110" s="6">
        <f>YXOmega!$I110</f>
        <v>230</v>
      </c>
      <c r="J110" s="6">
        <f>YXOmega!F110</f>
        <v>0.38775510204081631</v>
      </c>
      <c r="K110" s="6">
        <f ca="1">YXOmega!$CE110</f>
        <v>0.45517526168564593</v>
      </c>
      <c r="L110" s="6">
        <f ca="1">YXOmega!$CG110</f>
        <v>3.5193556994001364E-3</v>
      </c>
      <c r="M110" s="6">
        <f ca="1">YXOmega!$CH110</f>
        <v>5.2351425416579993E-2</v>
      </c>
      <c r="N110" s="6">
        <f ca="1">YXOmega!$CI110</f>
        <v>0.51232791553104429</v>
      </c>
      <c r="O110" s="6">
        <f ca="1">YXOmega!$CK110</f>
        <v>1.4216538275106257E-3</v>
      </c>
      <c r="P110" s="6">
        <f ca="1">YXOmega!$CL110</f>
        <v>0.15820899001358546</v>
      </c>
      <c r="Q110" s="5">
        <f>GHLambda!$I110</f>
        <v>341</v>
      </c>
      <c r="R110" s="5">
        <f>GHLambda!F110</f>
        <v>0.4452054794520548</v>
      </c>
      <c r="S110" s="5">
        <f ca="1">GHLambda!$CE110</f>
        <v>0.38972211433477888</v>
      </c>
      <c r="T110" s="5">
        <f ca="1">GHLambda!$CG110</f>
        <v>-1.3275804021124238E-2</v>
      </c>
      <c r="U110" s="5">
        <f ca="1">GHLambda!$CH110</f>
        <v>0.144414914037268</v>
      </c>
      <c r="V110" s="5">
        <f ca="1">GHLambda!$CI110</f>
        <v>0.51775868756017818</v>
      </c>
      <c r="W110" s="5">
        <f ca="1">GHLambda!$CK110</f>
        <v>-2.3031929840381365E-3</v>
      </c>
      <c r="X110" s="5">
        <f ca="1">GHLambda!$CL110</f>
        <v>5.6088212494574581E-2</v>
      </c>
      <c r="Y110" s="7">
        <f>HGLambda!$I110</f>
        <v>114</v>
      </c>
      <c r="Z110" s="7">
        <f>HGLambda!F110</f>
        <v>0.33333333333333331</v>
      </c>
      <c r="AA110" s="7">
        <f ca="1">HGLambda!$CE110</f>
        <v>0.5484477713301148</v>
      </c>
      <c r="AB110" s="7">
        <f ca="1">HGLambda!$CG110</f>
        <v>-1.8978491921255093E-2</v>
      </c>
      <c r="AC110" s="7">
        <f ca="1">HGLambda!$CH110</f>
        <v>0.13179772696487638</v>
      </c>
      <c r="AD110" s="7">
        <f ca="1">HGLambda!$CI110</f>
        <v>0.51993583556658318</v>
      </c>
      <c r="AE110" s="7">
        <f ca="1">HGLambda!$CK110</f>
        <v>-8.1530260818373969E-6</v>
      </c>
      <c r="AF110" s="7">
        <f ca="1">HGLambda!$CL110</f>
        <v>5.018422398196655E-2</v>
      </c>
      <c r="AG110" s="8">
        <f>MNAlpha!$I110</f>
        <v>544</v>
      </c>
      <c r="AH110" s="8">
        <f>MNAlpha!F110</f>
        <v>0.55510204081632653</v>
      </c>
      <c r="AI110" s="8">
        <f ca="1">MNAlpha!$CE110</f>
        <v>0.49288951649373625</v>
      </c>
      <c r="AJ110" s="8">
        <f ca="1">MNAlpha!$CG110</f>
        <v>1.3530467345361072E-2</v>
      </c>
      <c r="AK110" s="8">
        <f ca="1">MNAlpha!$CH110</f>
        <v>7.9766988926482374E-2</v>
      </c>
      <c r="AL110" s="8">
        <f ca="1">MNAlpha!$CI110</f>
        <v>0.43130517326200191</v>
      </c>
      <c r="AM110" s="8">
        <f ca="1">MNAlpha!$CK110</f>
        <v>7.8699525953997082E-3</v>
      </c>
      <c r="AN110" s="8">
        <f ca="1">MNAlpha!$CL110</f>
        <v>7.8246069917103173E-2</v>
      </c>
      <c r="AO110" s="21">
        <f>NMAlpha!$I110</f>
        <v>91</v>
      </c>
      <c r="AP110" s="21">
        <f>NMAlpha!F110</f>
        <v>0.5</v>
      </c>
      <c r="AQ110" s="21">
        <f ca="1">NMAlpha!$CE110</f>
        <v>0.5710006365466167</v>
      </c>
      <c r="AR110" s="21">
        <f ca="1">NMAlpha!$CG110</f>
        <v>-7.604210503757031E-3</v>
      </c>
      <c r="AS110" s="21">
        <f ca="1">NMAlpha!$CH110</f>
        <v>5.6546003255459429E-2</v>
      </c>
      <c r="AT110" s="21">
        <f ca="1">NMAlpha!$CI110</f>
        <v>0.42790049567018573</v>
      </c>
      <c r="AU110" s="21">
        <f ca="1">NMAlpha!$CK110</f>
        <v>6.814335597931283E-3</v>
      </c>
      <c r="AV110" s="21">
        <f ca="1">NMAlpha!$CL110</f>
        <v>0.10874260030138955</v>
      </c>
    </row>
    <row r="111" spans="1:48" x14ac:dyDescent="0.25">
      <c r="A111" s="4">
        <f>XYOmega!$I111</f>
        <v>676</v>
      </c>
      <c r="B111" s="4">
        <f>XYOmega!F111</f>
        <v>0.45192307692307693</v>
      </c>
      <c r="C111" s="4">
        <f ca="1">XYOmega!$CE111</f>
        <v>0.3899304214279854</v>
      </c>
      <c r="D111" s="4">
        <f ca="1">XYOmega!$CG111</f>
        <v>5.3867639544893965E-3</v>
      </c>
      <c r="E111" s="4">
        <f ca="1">XYOmega!$CH111</f>
        <v>6.2079168261096482E-2</v>
      </c>
      <c r="F111" s="4">
        <f ca="1">XYOmega!$CI111</f>
        <v>0.5518538893970637</v>
      </c>
      <c r="G111" s="4">
        <f ca="1">XYOmega!$CK111</f>
        <v>1.8560926150887034E-2</v>
      </c>
      <c r="H111" s="4">
        <f ca="1">XYOmega!$CL111</f>
        <v>0.16890378011997792</v>
      </c>
      <c r="I111" s="6">
        <f>YXOmega!$I111</f>
        <v>349</v>
      </c>
      <c r="J111" s="6">
        <f>YXOmega!F111</f>
        <v>0.38953488372093026</v>
      </c>
      <c r="K111" s="6">
        <f ca="1">YXOmega!$CE111</f>
        <v>0.45567828935800025</v>
      </c>
      <c r="L111" s="6">
        <f ca="1">YXOmega!$CG111</f>
        <v>4.3934120144100948E-3</v>
      </c>
      <c r="M111" s="6">
        <f ca="1">YXOmega!$CH111</f>
        <v>5.1814025831654835E-2</v>
      </c>
      <c r="N111" s="6">
        <f ca="1">YXOmega!$CI111</f>
        <v>0.51203687706769563</v>
      </c>
      <c r="O111" s="6">
        <f ca="1">YXOmega!$CK111</f>
        <v>-8.8000685869428687E-3</v>
      </c>
      <c r="P111" s="6">
        <f ca="1">YXOmega!$CL111</f>
        <v>0.16016690577390399</v>
      </c>
      <c r="Q111" s="5">
        <f>GHLambda!$I111</f>
        <v>145</v>
      </c>
      <c r="R111" s="5">
        <f>GHLambda!F111</f>
        <v>0.44594594594594594</v>
      </c>
      <c r="S111" s="5">
        <f ca="1">GHLambda!$CE111</f>
        <v>0.38896690649389853</v>
      </c>
      <c r="T111" s="5">
        <f ca="1">GHLambda!$CG111</f>
        <v>1.3565803852128263E-3</v>
      </c>
      <c r="U111" s="5">
        <f ca="1">GHLambda!$CH111</f>
        <v>0.14209993374882199</v>
      </c>
      <c r="V111" s="5">
        <f ca="1">GHLambda!$CI111</f>
        <v>0.51776069420038673</v>
      </c>
      <c r="W111" s="5">
        <f ca="1">GHLambda!$CK111</f>
        <v>2.803827522433771E-4</v>
      </c>
      <c r="X111" s="5">
        <f ca="1">GHLambda!$CL111</f>
        <v>5.3567523489443061E-2</v>
      </c>
      <c r="Y111" s="7">
        <f>HGLambda!$I111</f>
        <v>370</v>
      </c>
      <c r="Z111" s="7">
        <f>HGLambda!F111</f>
        <v>0.33526011560693642</v>
      </c>
      <c r="AA111" s="7">
        <f ca="1">HGLambda!$CE111</f>
        <v>0.5454738317921044</v>
      </c>
      <c r="AB111" s="7">
        <f ca="1">HGLambda!$CG111</f>
        <v>-1.7071450963915945E-2</v>
      </c>
      <c r="AC111" s="7">
        <f ca="1">HGLambda!$CH111</f>
        <v>0.1336946057149713</v>
      </c>
      <c r="AD111" s="7">
        <f ca="1">HGLambda!$CI111</f>
        <v>0.52013758512605079</v>
      </c>
      <c r="AE111" s="7">
        <f ca="1">HGLambda!$CK111</f>
        <v>-1.1601138696686994E-3</v>
      </c>
      <c r="AF111" s="7">
        <f ca="1">HGLambda!$CL111</f>
        <v>5.1383182352265161E-2</v>
      </c>
      <c r="AG111" s="8">
        <f>MNAlpha!$I111</f>
        <v>211</v>
      </c>
      <c r="AH111" s="8">
        <f>MNAlpha!F111</f>
        <v>0.55952380952380953</v>
      </c>
      <c r="AI111" s="8">
        <f ca="1">MNAlpha!$CE111</f>
        <v>0.49463034293513397</v>
      </c>
      <c r="AJ111" s="8">
        <f ca="1">MNAlpha!$CG111</f>
        <v>1.4932058847928227E-2</v>
      </c>
      <c r="AK111" s="8">
        <f ca="1">MNAlpha!$CH111</f>
        <v>7.9027475898662908E-2</v>
      </c>
      <c r="AL111" s="8">
        <f ca="1">MNAlpha!$CI111</f>
        <v>0.43027281038326604</v>
      </c>
      <c r="AM111" s="8">
        <f ca="1">MNAlpha!$CK111</f>
        <v>1.2023309222899002E-2</v>
      </c>
      <c r="AN111" s="8">
        <f ca="1">MNAlpha!$CL111</f>
        <v>8.3633235787392388E-2</v>
      </c>
      <c r="AO111" s="21">
        <f>NMAlpha!$I111</f>
        <v>256</v>
      </c>
      <c r="AP111" s="21">
        <f>NMAlpha!F111</f>
        <v>0.50349650349650354</v>
      </c>
      <c r="AQ111" s="21">
        <f ca="1">NMAlpha!$CE111</f>
        <v>0.57304591059324306</v>
      </c>
      <c r="AR111" s="21">
        <f ca="1">NMAlpha!$CG111</f>
        <v>-3.453922731659541E-3</v>
      </c>
      <c r="AS111" s="21">
        <f ca="1">NMAlpha!$CH111</f>
        <v>6.0759790136687267E-2</v>
      </c>
      <c r="AT111" s="21">
        <f ca="1">NMAlpha!$CI111</f>
        <v>0.427437942975328</v>
      </c>
      <c r="AU111" s="21">
        <f ca="1">NMAlpha!$CK111</f>
        <v>3.4680122409039586E-3</v>
      </c>
      <c r="AV111" s="21">
        <f ca="1">NMAlpha!$CL111</f>
        <v>0.10798113104615548</v>
      </c>
    </row>
    <row r="112" spans="1:48" x14ac:dyDescent="0.25">
      <c r="A112" s="4">
        <f>XYOmega!$I112</f>
        <v>163</v>
      </c>
      <c r="B112" s="4">
        <f>XYOmega!F112</f>
        <v>0.45238095238095238</v>
      </c>
      <c r="C112" s="4">
        <f ca="1">XYOmega!$CE112</f>
        <v>0.38987038162243048</v>
      </c>
      <c r="D112" s="4">
        <f ca="1">XYOmega!$CG112</f>
        <v>6.6383630778278696E-3</v>
      </c>
      <c r="E112" s="4">
        <f ca="1">XYOmega!$CH112</f>
        <v>6.0475162627209637E-2</v>
      </c>
      <c r="F112" s="4">
        <f ca="1">XYOmega!$CI112</f>
        <v>0.55358563219185597</v>
      </c>
      <c r="G112" s="4">
        <f ca="1">XYOmega!$CK112</f>
        <v>3.17363625098696E-3</v>
      </c>
      <c r="H112" s="4">
        <f ca="1">XYOmega!$CL112</f>
        <v>0.16995301045660402</v>
      </c>
      <c r="I112" s="6">
        <f>YXOmega!$I112</f>
        <v>297</v>
      </c>
      <c r="J112" s="6">
        <f>YXOmega!F112</f>
        <v>0.38961038961038963</v>
      </c>
      <c r="K112" s="6">
        <f ca="1">YXOmega!$CE112</f>
        <v>0.45620231853800797</v>
      </c>
      <c r="L112" s="6">
        <f ca="1">YXOmega!$CG112</f>
        <v>1.0479550361385712E-2</v>
      </c>
      <c r="M112" s="6">
        <f ca="1">YXOmega!$CH112</f>
        <v>5.131415581311366E-2</v>
      </c>
      <c r="N112" s="6">
        <f ca="1">YXOmega!$CI112</f>
        <v>0.5116648213858237</v>
      </c>
      <c r="O112" s="6">
        <f ca="1">YXOmega!$CK112</f>
        <v>-1.4696392907487669E-2</v>
      </c>
      <c r="P112" s="6">
        <f ca="1">YXOmega!$CL112</f>
        <v>0.16163999460457698</v>
      </c>
      <c r="Q112" s="5">
        <f>GHLambda!$I112</f>
        <v>461</v>
      </c>
      <c r="R112" s="5">
        <f>GHLambda!F112</f>
        <v>0.44813278008298757</v>
      </c>
      <c r="S112" s="5">
        <f ca="1">GHLambda!$CE112</f>
        <v>0.38827296469224004</v>
      </c>
      <c r="T112" s="5">
        <f ca="1">GHLambda!$CG112</f>
        <v>5.4067616349821293E-4</v>
      </c>
      <c r="U112" s="5">
        <f ca="1">GHLambda!$CH112</f>
        <v>0.14127563200445753</v>
      </c>
      <c r="V112" s="5">
        <f ca="1">GHLambda!$CI112</f>
        <v>0.5177720372551563</v>
      </c>
      <c r="W112" s="5">
        <f ca="1">GHLambda!$CK112</f>
        <v>-9.9363563146209581E-4</v>
      </c>
      <c r="X112" s="5">
        <f ca="1">GHLambda!$CL112</f>
        <v>5.2111512817693689E-2</v>
      </c>
      <c r="Y112" s="7">
        <f>HGLambda!$I112</f>
        <v>410</v>
      </c>
      <c r="Z112" s="7">
        <f>HGLambda!F112</f>
        <v>0.34239130434782611</v>
      </c>
      <c r="AA112" s="7">
        <f ca="1">HGLambda!$CE112</f>
        <v>0.54237753885835294</v>
      </c>
      <c r="AB112" s="7">
        <f ca="1">HGLambda!$CG112</f>
        <v>-2.4901693301852254E-2</v>
      </c>
      <c r="AC112" s="7">
        <f ca="1">HGLambda!$CH112</f>
        <v>0.13057190310731306</v>
      </c>
      <c r="AD112" s="7">
        <f ca="1">HGLambda!$CI112</f>
        <v>0.52033849624462947</v>
      </c>
      <c r="AE112" s="7">
        <f ca="1">HGLambda!$CK112</f>
        <v>1.0542339871297448E-3</v>
      </c>
      <c r="AF112" s="7">
        <f ca="1">HGLambda!$CL112</f>
        <v>5.1653404435552525E-2</v>
      </c>
      <c r="AG112" s="8">
        <f>MNAlpha!$I112</f>
        <v>225</v>
      </c>
      <c r="AH112" s="8">
        <f>MNAlpha!F112</f>
        <v>0.56097560975609762</v>
      </c>
      <c r="AI112" s="8">
        <f ca="1">MNAlpha!$CE112</f>
        <v>0.49645363421352351</v>
      </c>
      <c r="AJ112" s="8">
        <f ca="1">MNAlpha!$CG112</f>
        <v>1.8916453637499032E-2</v>
      </c>
      <c r="AK112" s="8">
        <f ca="1">MNAlpha!$CH112</f>
        <v>7.4750500506587408E-2</v>
      </c>
      <c r="AL112" s="8">
        <f ca="1">MNAlpha!$CI112</f>
        <v>0.42920439719753767</v>
      </c>
      <c r="AM112" s="8">
        <f ca="1">MNAlpha!$CK112</f>
        <v>6.0713283770667805E-3</v>
      </c>
      <c r="AN112" s="8">
        <f ca="1">MNAlpha!$CL112</f>
        <v>8.8918668748544968E-2</v>
      </c>
      <c r="AO112" s="21">
        <f>NMAlpha!$I112</f>
        <v>594</v>
      </c>
      <c r="AP112" s="21">
        <f>NMAlpha!F112</f>
        <v>0.50554323725055428</v>
      </c>
      <c r="AQ112" s="21">
        <f ca="1">NMAlpha!$CE112</f>
        <v>0.57509426995537583</v>
      </c>
      <c r="AR112" s="21">
        <f ca="1">NMAlpha!$CG112</f>
        <v>-2.3689020174885275E-4</v>
      </c>
      <c r="AS112" s="21">
        <f ca="1">NMAlpha!$CH112</f>
        <v>5.878879513799562E-2</v>
      </c>
      <c r="AT112" s="21">
        <f ca="1">NMAlpha!$CI112</f>
        <v>0.42696154620402771</v>
      </c>
      <c r="AU112" s="21">
        <f ca="1">NMAlpha!$CK112</f>
        <v>6.8376932735401278E-3</v>
      </c>
      <c r="AV112" s="21">
        <f ca="1">NMAlpha!$CL112</f>
        <v>0.1089722060607001</v>
      </c>
    </row>
    <row r="113" spans="1:48" x14ac:dyDescent="0.25">
      <c r="A113" s="4">
        <f>XYOmega!$I113</f>
        <v>84</v>
      </c>
      <c r="B113" s="4">
        <f>XYOmega!F113</f>
        <v>0.45454545454545453</v>
      </c>
      <c r="C113" s="4">
        <f ca="1">XYOmega!$CE113</f>
        <v>0.38981348416987849</v>
      </c>
      <c r="D113" s="4">
        <f ca="1">XYOmega!$CG113</f>
        <v>5.6722747387593928E-3</v>
      </c>
      <c r="E113" s="4">
        <f ca="1">XYOmega!$CH113</f>
        <v>5.945123703108298E-2</v>
      </c>
      <c r="F113" s="4">
        <f ca="1">XYOmega!$CI113</f>
        <v>0.55526054708122174</v>
      </c>
      <c r="G113" s="4">
        <f ca="1">XYOmega!$CK113</f>
        <v>-6.6368648946565538E-3</v>
      </c>
      <c r="H113" s="4">
        <f ca="1">XYOmega!$CL113</f>
        <v>0.16482739501179214</v>
      </c>
      <c r="I113" s="6">
        <f>YXOmega!$I113</f>
        <v>192</v>
      </c>
      <c r="J113" s="6">
        <f>YXOmega!F113</f>
        <v>0.38983050847457629</v>
      </c>
      <c r="K113" s="6">
        <f ca="1">YXOmega!$CE113</f>
        <v>0.45674720821220682</v>
      </c>
      <c r="L113" s="6">
        <f ca="1">YXOmega!$CG113</f>
        <v>1.0172077320234629E-2</v>
      </c>
      <c r="M113" s="6">
        <f ca="1">YXOmega!$CH113</f>
        <v>5.1652031068838346E-2</v>
      </c>
      <c r="N113" s="6">
        <f ca="1">YXOmega!$CI113</f>
        <v>0.51121271843252347</v>
      </c>
      <c r="O113" s="6">
        <f ca="1">YXOmega!$CK113</f>
        <v>-1.4948491426737022E-2</v>
      </c>
      <c r="P113" s="6">
        <f ca="1">YXOmega!$CL113</f>
        <v>0.16129337319815515</v>
      </c>
      <c r="Q113" s="5">
        <f>GHLambda!$I113</f>
        <v>128</v>
      </c>
      <c r="R113" s="5">
        <f>GHLambda!F113</f>
        <v>0.45070422535211269</v>
      </c>
      <c r="S113" s="5">
        <f ca="1">GHLambda!$CE113</f>
        <v>0.38763394536730278</v>
      </c>
      <c r="T113" s="5">
        <f ca="1">GHLambda!$CG113</f>
        <v>-7.4063253869870822E-3</v>
      </c>
      <c r="U113" s="5">
        <f ca="1">GHLambda!$CH113</f>
        <v>0.14076777678949723</v>
      </c>
      <c r="V113" s="5">
        <f ca="1">GHLambda!$CI113</f>
        <v>0.51779048923698179</v>
      </c>
      <c r="W113" s="5">
        <f ca="1">GHLambda!$CK113</f>
        <v>-1.6170922158302847E-3</v>
      </c>
      <c r="X113" s="5">
        <f ca="1">GHLambda!$CL113</f>
        <v>5.1247962845209431E-2</v>
      </c>
      <c r="Y113" s="7">
        <f>HGLambda!$I113</f>
        <v>241</v>
      </c>
      <c r="Z113" s="7">
        <f>HGLambda!F113</f>
        <v>0.35384615384615387</v>
      </c>
      <c r="AA113" s="7">
        <f ca="1">HGLambda!$CE113</f>
        <v>0.53916505527947844</v>
      </c>
      <c r="AB113" s="7">
        <f ca="1">HGLambda!$CG113</f>
        <v>-2.6055561949166882E-2</v>
      </c>
      <c r="AC113" s="7">
        <f ca="1">HGLambda!$CH113</f>
        <v>0.13080160032857438</v>
      </c>
      <c r="AD113" s="7">
        <f ca="1">HGLambda!$CI113</f>
        <v>0.52053908320192255</v>
      </c>
      <c r="AE113" s="7">
        <f ca="1">HGLambda!$CK113</f>
        <v>3.5390818011000265E-3</v>
      </c>
      <c r="AF113" s="7">
        <f ca="1">HGLambda!$CL113</f>
        <v>5.2598632343201453E-2</v>
      </c>
      <c r="AG113" s="8">
        <f>MNAlpha!$I113</f>
        <v>69</v>
      </c>
      <c r="AH113" s="8">
        <f>MNAlpha!F113</f>
        <v>0.56521739130434778</v>
      </c>
      <c r="AI113" s="8">
        <f ca="1">MNAlpha!$CE113</f>
        <v>0.49835969964753413</v>
      </c>
      <c r="AJ113" s="8">
        <f ca="1">MNAlpha!$CG113</f>
        <v>2.0194354996606562E-2</v>
      </c>
      <c r="AK113" s="8">
        <f ca="1">MNAlpha!$CH113</f>
        <v>7.6131711522215401E-2</v>
      </c>
      <c r="AL113" s="8">
        <f ca="1">MNAlpha!$CI113</f>
        <v>0.42810351602200636</v>
      </c>
      <c r="AM113" s="8">
        <f ca="1">MNAlpha!$CK113</f>
        <v>-2.7060995054244993E-5</v>
      </c>
      <c r="AN113" s="8">
        <f ca="1">MNAlpha!$CL113</f>
        <v>0.10034207016068204</v>
      </c>
      <c r="AO113" s="21">
        <f>NMAlpha!$I113</f>
        <v>568</v>
      </c>
      <c r="AP113" s="21">
        <f>NMAlpha!F113</f>
        <v>0.50605326876513312</v>
      </c>
      <c r="AQ113" s="21">
        <f ca="1">NMAlpha!$CE113</f>
        <v>0.57714354979869187</v>
      </c>
      <c r="AR113" s="21">
        <f ca="1">NMAlpha!$CG113</f>
        <v>1.1362846651507927E-3</v>
      </c>
      <c r="AS113" s="21">
        <f ca="1">NMAlpha!$CH113</f>
        <v>5.9801971391025312E-2</v>
      </c>
      <c r="AT113" s="21">
        <f ca="1">NMAlpha!$CI113</f>
        <v>0.42647094437242761</v>
      </c>
      <c r="AU113" s="21">
        <f ca="1">NMAlpha!$CK113</f>
        <v>5.4145173580610545E-3</v>
      </c>
      <c r="AV113" s="21">
        <f ca="1">NMAlpha!$CL113</f>
        <v>0.10986856268138483</v>
      </c>
    </row>
    <row r="114" spans="1:48" x14ac:dyDescent="0.25">
      <c r="A114" s="4">
        <f>XYOmega!$I114</f>
        <v>250</v>
      </c>
      <c r="B114" s="4">
        <f>XYOmega!F114</f>
        <v>0.45508982035928142</v>
      </c>
      <c r="C114" s="4">
        <f ca="1">XYOmega!$CE114</f>
        <v>0.38976255748231414</v>
      </c>
      <c r="D114" s="4">
        <f ca="1">XYOmega!$CG114</f>
        <v>-4.4138994788336667E-4</v>
      </c>
      <c r="E114" s="4">
        <f ca="1">XYOmega!$CH114</f>
        <v>6.2666093293843997E-2</v>
      </c>
      <c r="F114" s="4">
        <f ca="1">XYOmega!$CI114</f>
        <v>0.55687069989860771</v>
      </c>
      <c r="G114" s="4">
        <f ca="1">XYOmega!$CK114</f>
        <v>-7.1446669340689195E-3</v>
      </c>
      <c r="H114" s="4">
        <f ca="1">XYOmega!$CL114</f>
        <v>0.16472715909755167</v>
      </c>
      <c r="I114" s="6">
        <f>YXOmega!$I114</f>
        <v>355</v>
      </c>
      <c r="J114" s="6">
        <f>YXOmega!F114</f>
        <v>0.39080459770114945</v>
      </c>
      <c r="K114" s="6">
        <f ca="1">YXOmega!$CE114</f>
        <v>0.45731265161814916</v>
      </c>
      <c r="L114" s="6">
        <f ca="1">YXOmega!$CG114</f>
        <v>1.0055116552274809E-2</v>
      </c>
      <c r="M114" s="6">
        <f ca="1">YXOmega!$CH114</f>
        <v>5.1680220199773953E-2</v>
      </c>
      <c r="N114" s="6">
        <f ca="1">YXOmega!$CI114</f>
        <v>0.51068202799250373</v>
      </c>
      <c r="O114" s="6">
        <f ca="1">YXOmega!$CK114</f>
        <v>-4.1054015320094164E-3</v>
      </c>
      <c r="P114" s="6">
        <f ca="1">YXOmega!$CL114</f>
        <v>0.16017783504493147</v>
      </c>
      <c r="Q114" s="5">
        <f>GHLambda!$I114</f>
        <v>114</v>
      </c>
      <c r="R114" s="5">
        <f>GHLambda!F114</f>
        <v>0.453125</v>
      </c>
      <c r="S114" s="5">
        <f ca="1">GHLambda!$CE114</f>
        <v>0.38704321328508984</v>
      </c>
      <c r="T114" s="5">
        <f ca="1">GHLambda!$CG114</f>
        <v>-6.3233035419876793E-3</v>
      </c>
      <c r="U114" s="5">
        <f ca="1">GHLambda!$CH114</f>
        <v>0.14137847695948172</v>
      </c>
      <c r="V114" s="5">
        <f ca="1">GHLambda!$CI114</f>
        <v>0.51781380541424904</v>
      </c>
      <c r="W114" s="5">
        <f ca="1">GHLambda!$CK114</f>
        <v>-8.5493784780607093E-5</v>
      </c>
      <c r="X114" s="5">
        <f ca="1">GHLambda!$CL114</f>
        <v>5.0809450007049874E-2</v>
      </c>
      <c r="Y114" s="7">
        <f>HGLambda!$I114</f>
        <v>325</v>
      </c>
      <c r="Z114" s="7">
        <f>HGLambda!F114</f>
        <v>0.35570469798657717</v>
      </c>
      <c r="AA114" s="7">
        <f ca="1">HGLambda!$CE114</f>
        <v>0.53584299125275625</v>
      </c>
      <c r="AB114" s="7">
        <f ca="1">HGLambda!$CG114</f>
        <v>-2.7645351981381266E-2</v>
      </c>
      <c r="AC114" s="7">
        <f ca="1">HGLambda!$CH114</f>
        <v>0.13053436582030531</v>
      </c>
      <c r="AD114" s="7">
        <f ca="1">HGLambda!$CI114</f>
        <v>0.52073987322871207</v>
      </c>
      <c r="AE114" s="7">
        <f ca="1">HGLambda!$CK114</f>
        <v>2.1542387663242872E-3</v>
      </c>
      <c r="AF114" s="7">
        <f ca="1">HGLambda!$CL114</f>
        <v>5.2127773983198483E-2</v>
      </c>
      <c r="AG114" s="8">
        <f>MNAlpha!$I114</f>
        <v>119</v>
      </c>
      <c r="AH114" s="8">
        <f>MNAlpha!F114</f>
        <v>0.56666666666666665</v>
      </c>
      <c r="AI114" s="8">
        <f ca="1">MNAlpha!$CE114</f>
        <v>0.5003484551957571</v>
      </c>
      <c r="AJ114" s="8">
        <f ca="1">MNAlpha!$CG114</f>
        <v>2.2194178750194436E-2</v>
      </c>
      <c r="AK114" s="8">
        <f ca="1">MNAlpha!$CH114</f>
        <v>7.7281143923581957E-2</v>
      </c>
      <c r="AL114" s="8">
        <f ca="1">MNAlpha!$CI114</f>
        <v>0.42697390311187111</v>
      </c>
      <c r="AM114" s="8">
        <f ca="1">MNAlpha!$CK114</f>
        <v>3.100203129424303E-3</v>
      </c>
      <c r="AN114" s="8">
        <f ca="1">MNAlpha!$CL114</f>
        <v>0.10186208542044278</v>
      </c>
      <c r="AO114" s="21">
        <f>NMAlpha!$I114</f>
        <v>271</v>
      </c>
      <c r="AP114" s="21">
        <f>NMAlpha!F114</f>
        <v>0.50657894736842102</v>
      </c>
      <c r="AQ114" s="21">
        <f ca="1">NMAlpha!$CE114</f>
        <v>0.57919154033101905</v>
      </c>
      <c r="AR114" s="21">
        <f ca="1">NMAlpha!$CG114</f>
        <v>5.2084342344485036E-3</v>
      </c>
      <c r="AS114" s="21">
        <f ca="1">NMAlpha!$CH114</f>
        <v>6.2832728511494934E-2</v>
      </c>
      <c r="AT114" s="21">
        <f ca="1">NMAlpha!$CI114</f>
        <v>0.425965795715322</v>
      </c>
      <c r="AU114" s="21">
        <f ca="1">NMAlpha!$CK114</f>
        <v>4.3033299839387055E-3</v>
      </c>
      <c r="AV114" s="21">
        <f ca="1">NMAlpha!$CL114</f>
        <v>0.10969202347526685</v>
      </c>
    </row>
    <row r="115" spans="1:48" x14ac:dyDescent="0.25">
      <c r="A115" s="4">
        <f>XYOmega!$I115</f>
        <v>194</v>
      </c>
      <c r="B115" s="4">
        <f>XYOmega!F115</f>
        <v>0.4589041095890411</v>
      </c>
      <c r="C115" s="4">
        <f ca="1">XYOmega!$CE115</f>
        <v>0.38972041983898131</v>
      </c>
      <c r="D115" s="4">
        <f ca="1">XYOmega!$CG115</f>
        <v>8.6488583226233947E-4</v>
      </c>
      <c r="E115" s="4">
        <f ca="1">XYOmega!$CH115</f>
        <v>6.5876455789930635E-2</v>
      </c>
      <c r="F115" s="4">
        <f ca="1">XYOmega!$CI115</f>
        <v>0.55840850405113474</v>
      </c>
      <c r="G115" s="4">
        <f ca="1">XYOmega!$CK115</f>
        <v>-1.1778376169054626E-2</v>
      </c>
      <c r="H115" s="4">
        <f ca="1">XYOmega!$CL115</f>
        <v>0.16103105252662869</v>
      </c>
      <c r="I115" s="6">
        <f>YXOmega!$I115</f>
        <v>368</v>
      </c>
      <c r="J115" s="6">
        <f>YXOmega!F115</f>
        <v>0.39094650205761317</v>
      </c>
      <c r="K115" s="6">
        <f ca="1">YXOmega!$CE115</f>
        <v>0.45789818525704939</v>
      </c>
      <c r="L115" s="6">
        <f ca="1">YXOmega!$CG115</f>
        <v>9.7768841400557444E-3</v>
      </c>
      <c r="M115" s="6">
        <f ca="1">YXOmega!$CH115</f>
        <v>5.1607016194105723E-2</v>
      </c>
      <c r="N115" s="6">
        <f ca="1">YXOmega!$CI115</f>
        <v>0.51007468958754743</v>
      </c>
      <c r="O115" s="6">
        <f ca="1">YXOmega!$CK115</f>
        <v>-2.2683629276209214E-3</v>
      </c>
      <c r="P115" s="6">
        <f ca="1">YXOmega!$CL115</f>
        <v>0.1589314049863281</v>
      </c>
      <c r="Q115" s="5">
        <f>GHLambda!$I115</f>
        <v>374</v>
      </c>
      <c r="R115" s="5">
        <f>GHLambda!F115</f>
        <v>0.45549738219895286</v>
      </c>
      <c r="S115" s="5">
        <f ca="1">GHLambda!$CE115</f>
        <v>0.38649388218898606</v>
      </c>
      <c r="T115" s="5">
        <f ca="1">GHLambda!$CG115</f>
        <v>-6.1502311059884037E-3</v>
      </c>
      <c r="U115" s="5">
        <f ca="1">GHLambda!$CH115</f>
        <v>0.1411743733675323</v>
      </c>
      <c r="V115" s="5">
        <f ca="1">GHLambda!$CI115</f>
        <v>0.51783973585264576</v>
      </c>
      <c r="W115" s="5">
        <f ca="1">GHLambda!$CK115</f>
        <v>6.3933454516555102E-4</v>
      </c>
      <c r="X115" s="5">
        <f ca="1">GHLambda!$CL115</f>
        <v>5.1097264592826992E-2</v>
      </c>
      <c r="Y115" s="7">
        <f>HGLambda!$I115</f>
        <v>573</v>
      </c>
      <c r="Z115" s="7">
        <f>HGLambda!F115</f>
        <v>0.36186770428015563</v>
      </c>
      <c r="AA115" s="7">
        <f ca="1">HGLambda!$CE115</f>
        <v>0.53241837673284986</v>
      </c>
      <c r="AB115" s="7">
        <f ca="1">HGLambda!$CG115</f>
        <v>-2.6204832116390124E-2</v>
      </c>
      <c r="AC115" s="7">
        <f ca="1">HGLambda!$CH115</f>
        <v>0.13051436631823046</v>
      </c>
      <c r="AD115" s="7">
        <f ca="1">HGLambda!$CI115</f>
        <v>0.52094140587785076</v>
      </c>
      <c r="AE115" s="7">
        <f ca="1">HGLambda!$CK115</f>
        <v>-2.4960479053612208E-3</v>
      </c>
      <c r="AF115" s="7">
        <f ca="1">HGLambda!$CL115</f>
        <v>4.5418633813417306E-2</v>
      </c>
      <c r="AG115" s="8">
        <f>MNAlpha!$I115</f>
        <v>492</v>
      </c>
      <c r="AH115" s="8">
        <f>MNAlpha!F115</f>
        <v>0.5670103092783505</v>
      </c>
      <c r="AI115" s="8">
        <f ca="1">MNAlpha!$CE115</f>
        <v>0.50241942933159245</v>
      </c>
      <c r="AJ115" s="8">
        <f ca="1">MNAlpha!$CG115</f>
        <v>1.9612186705824562E-2</v>
      </c>
      <c r="AK115" s="8">
        <f ca="1">MNAlpha!$CH115</f>
        <v>8.0738709562320085E-2</v>
      </c>
      <c r="AL115" s="8">
        <f ca="1">MNAlpha!$CI115</f>
        <v>0.425819431046083</v>
      </c>
      <c r="AM115" s="8">
        <f ca="1">MNAlpha!$CK115</f>
        <v>2.8361877685519235E-3</v>
      </c>
      <c r="AN115" s="8">
        <f ca="1">MNAlpha!$CL115</f>
        <v>0.10185627904707308</v>
      </c>
      <c r="AO115" s="21">
        <f>NMAlpha!$I115</f>
        <v>370</v>
      </c>
      <c r="AP115" s="21">
        <f>NMAlpha!F115</f>
        <v>0.50660792951541855</v>
      </c>
      <c r="AQ115" s="21">
        <f ca="1">NMAlpha!$CE115</f>
        <v>0.58123600223347061</v>
      </c>
      <c r="AR115" s="21">
        <f ca="1">NMAlpha!$CG115</f>
        <v>3.6556815562341486E-3</v>
      </c>
      <c r="AS115" s="21">
        <f ca="1">NMAlpha!$CH115</f>
        <v>6.3896793527812024E-2</v>
      </c>
      <c r="AT115" s="21">
        <f ca="1">NMAlpha!$CI115</f>
        <v>0.42544578380307241</v>
      </c>
      <c r="AU115" s="21">
        <f ca="1">NMAlpha!$CK115</f>
        <v>1.6990588904015811E-3</v>
      </c>
      <c r="AV115" s="21">
        <f ca="1">NMAlpha!$CL115</f>
        <v>0.11023300683676862</v>
      </c>
    </row>
    <row r="116" spans="1:48" x14ac:dyDescent="0.25">
      <c r="A116" s="4">
        <f>XYOmega!$I116</f>
        <v>297</v>
      </c>
      <c r="B116" s="4">
        <f>XYOmega!F116</f>
        <v>0.45909090909090911</v>
      </c>
      <c r="C116" s="4">
        <f ca="1">XYOmega!$CE116</f>
        <v>0.3896898678809616</v>
      </c>
      <c r="D116" s="4">
        <f ca="1">XYOmega!$CG116</f>
        <v>-3.2402388029179859E-3</v>
      </c>
      <c r="E116" s="4">
        <f ca="1">XYOmega!$CH116</f>
        <v>6.8515020048689659E-2</v>
      </c>
      <c r="F116" s="4">
        <f ca="1">XYOmega!$CI116</f>
        <v>0.55986675021536891</v>
      </c>
      <c r="G116" s="4">
        <f ca="1">XYOmega!$CK116</f>
        <v>-6.3947301793928725E-3</v>
      </c>
      <c r="H116" s="4">
        <f ca="1">XYOmega!$CL116</f>
        <v>0.15992259374799594</v>
      </c>
      <c r="I116" s="6">
        <f>YXOmega!$I116</f>
        <v>469</v>
      </c>
      <c r="J116" s="6">
        <f>YXOmega!F116</f>
        <v>0.391812865497076</v>
      </c>
      <c r="K116" s="6">
        <f ca="1">YXOmega!$CE116</f>
        <v>0.45850319869208711</v>
      </c>
      <c r="L116" s="6">
        <f ca="1">YXOmega!$CG116</f>
        <v>5.6507445106793765E-3</v>
      </c>
      <c r="M116" s="6">
        <f ca="1">YXOmega!$CH116</f>
        <v>5.1574981070505933E-2</v>
      </c>
      <c r="N116" s="6">
        <f ca="1">YXOmega!$CI116</f>
        <v>0.50939311059515746</v>
      </c>
      <c r="O116" s="6">
        <f ca="1">YXOmega!$CK116</f>
        <v>-1.1948579570026619E-2</v>
      </c>
      <c r="P116" s="6">
        <f ca="1">YXOmega!$CL116</f>
        <v>0.16027961227696055</v>
      </c>
      <c r="Q116" s="5">
        <f>GHLambda!$I116</f>
        <v>432</v>
      </c>
      <c r="R116" s="5">
        <f>GHLambda!F116</f>
        <v>0.45569620253164556</v>
      </c>
      <c r="S116" s="5">
        <f ca="1">GHLambda!$CE116</f>
        <v>0.38597885648856689</v>
      </c>
      <c r="T116" s="5">
        <f ca="1">GHLambda!$CG116</f>
        <v>-1.0083740647858839E-2</v>
      </c>
      <c r="U116" s="5">
        <f ca="1">GHLambda!$CH116</f>
        <v>0.13625546696821225</v>
      </c>
      <c r="V116" s="5">
        <f ca="1">GHLambda!$CI116</f>
        <v>0.51786603742333603</v>
      </c>
      <c r="W116" s="5">
        <f ca="1">GHLambda!$CK116</f>
        <v>3.6665245998026563E-3</v>
      </c>
      <c r="X116" s="5">
        <f ca="1">GHLambda!$CL116</f>
        <v>5.1213034219801397E-2</v>
      </c>
      <c r="Y116" s="7">
        <f>HGLambda!$I116</f>
        <v>265</v>
      </c>
      <c r="Z116" s="7">
        <f>HGLambda!F116</f>
        <v>0.36752136752136755</v>
      </c>
      <c r="AA116" s="7">
        <f ca="1">HGLambda!$CE116</f>
        <v>0.52889863222306799</v>
      </c>
      <c r="AB116" s="7">
        <f ca="1">HGLambda!$CG116</f>
        <v>-2.1266485019906304E-2</v>
      </c>
      <c r="AC116" s="7">
        <f ca="1">HGLambda!$CH116</f>
        <v>0.12812049447651133</v>
      </c>
      <c r="AD116" s="7">
        <f ca="1">HGLambda!$CI116</f>
        <v>0.52114423234565788</v>
      </c>
      <c r="AE116" s="7">
        <f ca="1">HGLambda!$CK116</f>
        <v>-1.7586129216382172E-3</v>
      </c>
      <c r="AF116" s="7">
        <f ca="1">HGLambda!$CL116</f>
        <v>4.6571041898838365E-2</v>
      </c>
      <c r="AG116" s="8">
        <f>MNAlpha!$I116</f>
        <v>349</v>
      </c>
      <c r="AH116" s="8">
        <f>MNAlpha!F116</f>
        <v>0.56774193548387097</v>
      </c>
      <c r="AI116" s="8">
        <f ca="1">MNAlpha!$CE116</f>
        <v>0.50457177030943323</v>
      </c>
      <c r="AJ116" s="8">
        <f ca="1">MNAlpha!$CG116</f>
        <v>1.654170569630857E-2</v>
      </c>
      <c r="AK116" s="8">
        <f ca="1">MNAlpha!$CH116</f>
        <v>8.0233850383595734E-2</v>
      </c>
      <c r="AL116" s="8">
        <f ca="1">MNAlpha!$CI116</f>
        <v>0.42464409063158848</v>
      </c>
      <c r="AM116" s="8">
        <f ca="1">MNAlpha!$CK116</f>
        <v>5.4842309072824337E-3</v>
      </c>
      <c r="AN116" s="8">
        <f ca="1">MNAlpha!$CL116</f>
        <v>0.10291043471804316</v>
      </c>
      <c r="AO116" s="21">
        <f>NMAlpha!$I116</f>
        <v>99</v>
      </c>
      <c r="AP116" s="21">
        <f>NMAlpha!F116</f>
        <v>0.50819672131147542</v>
      </c>
      <c r="AQ116" s="21">
        <f ca="1">NMAlpha!$CE116</f>
        <v>0.58327468219401535</v>
      </c>
      <c r="AR116" s="21">
        <f ca="1">NMAlpha!$CG116</f>
        <v>2.8094300444081312E-3</v>
      </c>
      <c r="AS116" s="21">
        <f ca="1">NMAlpha!$CH116</f>
        <v>6.4758865481370484E-2</v>
      </c>
      <c r="AT116" s="21">
        <f ca="1">NMAlpha!$CI116</f>
        <v>0.42491062364370435</v>
      </c>
      <c r="AU116" s="21">
        <f ca="1">NMAlpha!$CK116</f>
        <v>6.5678664389255551E-3</v>
      </c>
      <c r="AV116" s="21">
        <f ca="1">NMAlpha!$CL116</f>
        <v>0.10420630469938424</v>
      </c>
    </row>
    <row r="117" spans="1:48" x14ac:dyDescent="0.25">
      <c r="A117" s="4">
        <f>XYOmega!$I117</f>
        <v>273</v>
      </c>
      <c r="B117" s="4">
        <f>XYOmega!F117</f>
        <v>0.45918367346938777</v>
      </c>
      <c r="C117" s="4">
        <f ca="1">XYOmega!$CE117</f>
        <v>0.38967366514733037</v>
      </c>
      <c r="D117" s="4">
        <f ca="1">XYOmega!$CG117</f>
        <v>1.3635117978456587E-4</v>
      </c>
      <c r="E117" s="4">
        <f ca="1">XYOmega!$CH117</f>
        <v>6.5980360436838942E-2</v>
      </c>
      <c r="F117" s="4">
        <f ca="1">XYOmega!$CI117</f>
        <v>0.56123863451967848</v>
      </c>
      <c r="G117" s="4">
        <f ca="1">XYOmega!$CK117</f>
        <v>-1.3231495829644436E-2</v>
      </c>
      <c r="H117" s="4">
        <f ca="1">XYOmega!$CL117</f>
        <v>0.16449157814364618</v>
      </c>
      <c r="I117" s="6">
        <f>YXOmega!$I117</f>
        <v>210</v>
      </c>
      <c r="J117" s="6">
        <f>YXOmega!F117</f>
        <v>0.39333333333333331</v>
      </c>
      <c r="K117" s="6">
        <f ca="1">YXOmega!$CE117</f>
        <v>0.45912694506012031</v>
      </c>
      <c r="L117" s="6">
        <f ca="1">YXOmega!$CG117</f>
        <v>3.6763690674077999E-3</v>
      </c>
      <c r="M117" s="6">
        <f ca="1">YXOmega!$CH117</f>
        <v>5.0819622587704796E-2</v>
      </c>
      <c r="N117" s="6">
        <f ca="1">YXOmega!$CI117</f>
        <v>0.50864015264102491</v>
      </c>
      <c r="O117" s="6">
        <f ca="1">YXOmega!$CK117</f>
        <v>-1.3970447650365203E-2</v>
      </c>
      <c r="P117" s="6">
        <f ca="1">YXOmega!$CL117</f>
        <v>0.16282006335196508</v>
      </c>
      <c r="Q117" s="5">
        <f>GHLambda!$I117</f>
        <v>349</v>
      </c>
      <c r="R117" s="5">
        <f>GHLambda!F117</f>
        <v>0.45595854922279794</v>
      </c>
      <c r="S117" s="5">
        <f ca="1">GHLambda!$CE117</f>
        <v>0.3854908738019267</v>
      </c>
      <c r="T117" s="5">
        <f ca="1">GHLambda!$CG117</f>
        <v>-4.0661946991745227E-4</v>
      </c>
      <c r="U117" s="5">
        <f ca="1">GHLambda!$CH117</f>
        <v>0.12644867210546967</v>
      </c>
      <c r="V117" s="5">
        <f ca="1">GHLambda!$CI117</f>
        <v>0.51789048573114627</v>
      </c>
      <c r="W117" s="5">
        <f ca="1">GHLambda!$CK117</f>
        <v>8.0000948506614572E-3</v>
      </c>
      <c r="X117" s="5">
        <f ca="1">GHLambda!$CL117</f>
        <v>4.1267224759975157E-2</v>
      </c>
      <c r="Y117" s="7">
        <f>HGLambda!$I117</f>
        <v>90</v>
      </c>
      <c r="Z117" s="7">
        <f>HGLambda!F117</f>
        <v>0.37037037037037035</v>
      </c>
      <c r="AA117" s="7">
        <f ca="1">HGLambda!$CE117</f>
        <v>0.52529153815785179</v>
      </c>
      <c r="AB117" s="7">
        <f ca="1">HGLambda!$CG117</f>
        <v>-2.2995283496343496E-2</v>
      </c>
      <c r="AC117" s="7">
        <f ca="1">HGLambda!$CH117</f>
        <v>0.12778236596695378</v>
      </c>
      <c r="AD117" s="7">
        <f ca="1">HGLambda!$CI117</f>
        <v>0.52134891473925915</v>
      </c>
      <c r="AE117" s="7">
        <f ca="1">HGLambda!$CK117</f>
        <v>-3.3606441639038678E-3</v>
      </c>
      <c r="AF117" s="7">
        <f ca="1">HGLambda!$CL117</f>
        <v>4.7190729160470547E-2</v>
      </c>
      <c r="AG117" s="8">
        <f>MNAlpha!$I117</f>
        <v>218</v>
      </c>
      <c r="AH117" s="8">
        <f>MNAlpha!F117</f>
        <v>0.56818181818181823</v>
      </c>
      <c r="AI117" s="8">
        <f ca="1">MNAlpha!$CE117</f>
        <v>0.50680425477290902</v>
      </c>
      <c r="AJ117" s="8">
        <f ca="1">MNAlpha!$CG117</f>
        <v>1.637274622353882E-2</v>
      </c>
      <c r="AK117" s="8">
        <f ca="1">MNAlpha!$CH117</f>
        <v>8.0354129173265593E-2</v>
      </c>
      <c r="AL117" s="8">
        <f ca="1">MNAlpha!$CI117</f>
        <v>0.42345197240129018</v>
      </c>
      <c r="AM117" s="8">
        <f ca="1">MNAlpha!$CK117</f>
        <v>7.5011367784378015E-3</v>
      </c>
      <c r="AN117" s="8">
        <f ca="1">MNAlpha!$CL117</f>
        <v>0.10173539693328812</v>
      </c>
      <c r="AO117" s="21">
        <f>NMAlpha!$I117</f>
        <v>84</v>
      </c>
      <c r="AP117" s="21">
        <f>NMAlpha!F117</f>
        <v>0.51063829787234039</v>
      </c>
      <c r="AQ117" s="21">
        <f ca="1">NMAlpha!$CE117</f>
        <v>0.58530532847275207</v>
      </c>
      <c r="AR117" s="21">
        <f ca="1">NMAlpha!$CG117</f>
        <v>4.6133676879563431E-3</v>
      </c>
      <c r="AS117" s="21">
        <f ca="1">NMAlpha!$CH117</f>
        <v>6.722408219850963E-2</v>
      </c>
      <c r="AT117" s="21">
        <f ca="1">NMAlpha!$CI117</f>
        <v>0.42436006773766743</v>
      </c>
      <c r="AU117" s="21">
        <f ca="1">NMAlpha!$CK117</f>
        <v>5.1162827736660546E-3</v>
      </c>
      <c r="AV117" s="21">
        <f ca="1">NMAlpha!$CL117</f>
        <v>0.1047404295484058</v>
      </c>
    </row>
    <row r="118" spans="1:48" x14ac:dyDescent="0.25">
      <c r="A118" s="4">
        <f>XYOmega!$I118</f>
        <v>543</v>
      </c>
      <c r="B118" s="4">
        <f>XYOmega!F118</f>
        <v>0.45925925925925926</v>
      </c>
      <c r="C118" s="4">
        <f ca="1">XYOmega!$CE118</f>
        <v>0.38967453069133839</v>
      </c>
      <c r="D118" s="4">
        <f ca="1">XYOmega!$CG118</f>
        <v>1.5641057395727526E-4</v>
      </c>
      <c r="E118" s="4">
        <f ca="1">XYOmega!$CH118</f>
        <v>6.5980660729876253E-2</v>
      </c>
      <c r="F118" s="4">
        <f ca="1">XYOmega!$CI118</f>
        <v>0.5625177851328067</v>
      </c>
      <c r="G118" s="4">
        <f ca="1">XYOmega!$CK118</f>
        <v>-4.7706588941400889E-3</v>
      </c>
      <c r="H118" s="4">
        <f ca="1">XYOmega!$CL118</f>
        <v>0.1615238663849593</v>
      </c>
      <c r="I118" s="6">
        <f>YXOmega!$I118</f>
        <v>480</v>
      </c>
      <c r="J118" s="6">
        <f>YXOmega!F118</f>
        <v>0.39372822299651566</v>
      </c>
      <c r="K118" s="6">
        <f ca="1">YXOmega!$CE118</f>
        <v>0.45976855222572866</v>
      </c>
      <c r="L118" s="6">
        <f ca="1">YXOmega!$CG118</f>
        <v>3.1485168679297559E-3</v>
      </c>
      <c r="M118" s="6">
        <f ca="1">YXOmega!$CH118</f>
        <v>5.0970231869781078E-2</v>
      </c>
      <c r="N118" s="6">
        <f ca="1">YXOmega!$CI118</f>
        <v>0.50781911632481957</v>
      </c>
      <c r="O118" s="6">
        <f ca="1">YXOmega!$CK118</f>
        <v>-1.0148265579366385E-2</v>
      </c>
      <c r="P118" s="6">
        <f ca="1">YXOmega!$CL118</f>
        <v>0.16234796527437415</v>
      </c>
      <c r="Q118" s="5">
        <f>GHLambda!$I118</f>
        <v>84</v>
      </c>
      <c r="R118" s="5">
        <f>GHLambda!F118</f>
        <v>0.46153846153846156</v>
      </c>
      <c r="S118" s="5">
        <f ca="1">GHLambda!$CE118</f>
        <v>0.38502254816135828</v>
      </c>
      <c r="T118" s="5">
        <f ca="1">GHLambda!$CG118</f>
        <v>6.7604330680252579E-3</v>
      </c>
      <c r="U118" s="5">
        <f ca="1">GHLambda!$CH118</f>
        <v>0.12903256775730257</v>
      </c>
      <c r="V118" s="5">
        <f ca="1">GHLambda!$CI118</f>
        <v>0.51791088691710474</v>
      </c>
      <c r="W118" s="5">
        <f ca="1">GHLambda!$CK118</f>
        <v>6.6266642769605213E-3</v>
      </c>
      <c r="X118" s="5">
        <f ca="1">GHLambda!$CL118</f>
        <v>4.1762915235190677E-2</v>
      </c>
      <c r="Y118" s="7">
        <f>HGLambda!$I118</f>
        <v>230</v>
      </c>
      <c r="Z118" s="7">
        <f>HGLambda!F118</f>
        <v>0.37254901960784315</v>
      </c>
      <c r="AA118" s="7">
        <f ca="1">HGLambda!$CE118</f>
        <v>0.52160520298553337</v>
      </c>
      <c r="AB118" s="7">
        <f ca="1">HGLambda!$CG118</f>
        <v>-2.0533961670544092E-2</v>
      </c>
      <c r="AC118" s="7">
        <f ca="1">HGLambda!$CH118</f>
        <v>0.13000830567057056</v>
      </c>
      <c r="AD118" s="7">
        <f ca="1">HGLambda!$CI118</f>
        <v>0.52155602528587064</v>
      </c>
      <c r="AE118" s="7">
        <f ca="1">HGLambda!$CK118</f>
        <v>-5.34079384001183E-3</v>
      </c>
      <c r="AF118" s="7">
        <f ca="1">HGLambda!$CL118</f>
        <v>4.759254287077825E-2</v>
      </c>
      <c r="AG118" s="8">
        <f>MNAlpha!$I118</f>
        <v>348</v>
      </c>
      <c r="AH118" s="8">
        <f>MNAlpha!F118</f>
        <v>0.56862745098039214</v>
      </c>
      <c r="AI118" s="8">
        <f ca="1">MNAlpha!$CE118</f>
        <v>0.50911529765387242</v>
      </c>
      <c r="AJ118" s="8">
        <f ca="1">MNAlpha!$CG118</f>
        <v>2.1878019817748496E-2</v>
      </c>
      <c r="AK118" s="8">
        <f ca="1">MNAlpha!$CH118</f>
        <v>7.4696961895341821E-2</v>
      </c>
      <c r="AL118" s="8">
        <f ca="1">MNAlpha!$CI118</f>
        <v>0.42224724778085165</v>
      </c>
      <c r="AM118" s="8">
        <f ca="1">MNAlpha!$CK118</f>
        <v>-3.1220858996240468E-3</v>
      </c>
      <c r="AN118" s="8">
        <f ca="1">MNAlpha!$CL118</f>
        <v>0.10762244705769698</v>
      </c>
      <c r="AO118" s="21">
        <f>NMAlpha!$I118</f>
        <v>218</v>
      </c>
      <c r="AP118" s="21">
        <f>NMAlpha!F118</f>
        <v>0.51162790697674421</v>
      </c>
      <c r="AQ118" s="21">
        <f ca="1">NMAlpha!$CE118</f>
        <v>0.58732570642831727</v>
      </c>
      <c r="AR118" s="21">
        <f ca="1">NMAlpha!$CG118</f>
        <v>3.9708041899470898E-3</v>
      </c>
      <c r="AS118" s="21">
        <f ca="1">NMAlpha!$CH118</f>
        <v>6.7806625848353758E-2</v>
      </c>
      <c r="AT118" s="21">
        <f ca="1">NMAlpha!$CI118</f>
        <v>0.42379391205287908</v>
      </c>
      <c r="AU118" s="21">
        <f ca="1">NMAlpha!$CK118</f>
        <v>2.7431066477181017E-3</v>
      </c>
      <c r="AV118" s="21">
        <f ca="1">NMAlpha!$CL118</f>
        <v>0.10197938102025281</v>
      </c>
    </row>
    <row r="119" spans="1:48" x14ac:dyDescent="0.25">
      <c r="A119" s="4">
        <f>XYOmega!$I119</f>
        <v>356</v>
      </c>
      <c r="B119" s="4">
        <f>XYOmega!F119</f>
        <v>0.46</v>
      </c>
      <c r="C119" s="4">
        <f ca="1">XYOmega!$CE119</f>
        <v>0.38969512781505877</v>
      </c>
      <c r="D119" s="4">
        <f ca="1">XYOmega!$CG119</f>
        <v>-7.2604171636753687E-4</v>
      </c>
      <c r="E119" s="4">
        <f ca="1">XYOmega!$CH119</f>
        <v>6.561306682930973E-2</v>
      </c>
      <c r="F119" s="4">
        <f ca="1">XYOmega!$CI119</f>
        <v>0.56369828718176884</v>
      </c>
      <c r="G119" s="4">
        <f ca="1">XYOmega!$CK119</f>
        <v>-1.5063885053423811E-2</v>
      </c>
      <c r="H119" s="4">
        <f ca="1">XYOmega!$CL119</f>
        <v>0.16157733071638286</v>
      </c>
      <c r="I119" s="6">
        <f>YXOmega!$I119</f>
        <v>263</v>
      </c>
      <c r="J119" s="6">
        <f>YXOmega!F119</f>
        <v>0.39411764705882352</v>
      </c>
      <c r="K119" s="6">
        <f ca="1">YXOmega!$CE119</f>
        <v>0.46042703450265554</v>
      </c>
      <c r="L119" s="6">
        <f ca="1">YXOmega!$CG119</f>
        <v>5.9604592351359385E-4</v>
      </c>
      <c r="M119" s="6">
        <f ca="1">YXOmega!$CH119</f>
        <v>4.6640409557486141E-2</v>
      </c>
      <c r="N119" s="6">
        <f ca="1">YXOmega!$CI119</f>
        <v>0.50693372434121065</v>
      </c>
      <c r="O119" s="6">
        <f ca="1">YXOmega!$CK119</f>
        <v>-9.9528959719167275E-3</v>
      </c>
      <c r="P119" s="6">
        <f ca="1">YXOmega!$CL119</f>
        <v>0.16227309681518115</v>
      </c>
      <c r="Q119" s="5">
        <f>GHLambda!$I119</f>
        <v>247</v>
      </c>
      <c r="R119" s="5">
        <f>GHLambda!F119</f>
        <v>0.46153846153846156</v>
      </c>
      <c r="S119" s="5">
        <f ca="1">GHLambda!$CE119</f>
        <v>0.38456641369442846</v>
      </c>
      <c r="T119" s="5">
        <f ca="1">GHLambda!$CG119</f>
        <v>1.4019124206005625E-2</v>
      </c>
      <c r="U119" s="5">
        <f ca="1">GHLambda!$CH119</f>
        <v>0.13601788306650964</v>
      </c>
      <c r="V119" s="5">
        <f ca="1">GHLambda!$CI119</f>
        <v>0.51792508928942471</v>
      </c>
      <c r="W119" s="5">
        <f ca="1">GHLambda!$CK119</f>
        <v>7.864194178130118E-3</v>
      </c>
      <c r="X119" s="5">
        <f ca="1">GHLambda!$CL119</f>
        <v>4.3402917157407191E-2</v>
      </c>
      <c r="Y119" s="7">
        <f>HGLambda!$I119</f>
        <v>492</v>
      </c>
      <c r="Z119" s="7">
        <f>HGLambda!F119</f>
        <v>0.37333333333333335</v>
      </c>
      <c r="AA119" s="7">
        <f ca="1">HGLambda!$CE119</f>
        <v>0.51784803006686708</v>
      </c>
      <c r="AB119" s="7">
        <f ca="1">HGLambda!$CG119</f>
        <v>-1.969851034868815E-2</v>
      </c>
      <c r="AC119" s="7">
        <f ca="1">HGLambda!$CH119</f>
        <v>0.13009522073153529</v>
      </c>
      <c r="AD119" s="7">
        <f ca="1">HGLambda!$CI119</f>
        <v>0.52176614547970457</v>
      </c>
      <c r="AE119" s="7">
        <f ca="1">HGLambda!$CK119</f>
        <v>-3.2545179717759138E-3</v>
      </c>
      <c r="AF119" s="7">
        <f ca="1">HGLambda!$CL119</f>
        <v>4.5658691743662563E-2</v>
      </c>
      <c r="AG119" s="8">
        <f>MNAlpha!$I119</f>
        <v>158</v>
      </c>
      <c r="AH119" s="8">
        <f>MNAlpha!F119</f>
        <v>0.569620253164557</v>
      </c>
      <c r="AI119" s="8">
        <f ca="1">MNAlpha!$CE119</f>
        <v>0.51150296330813139</v>
      </c>
      <c r="AJ119" s="8">
        <f ca="1">MNAlpha!$CG119</f>
        <v>1.6728776079676034E-2</v>
      </c>
      <c r="AK119" s="8">
        <f ca="1">MNAlpha!$CH119</f>
        <v>7.4252870961535114E-2</v>
      </c>
      <c r="AL119" s="8">
        <f ca="1">MNAlpha!$CI119</f>
        <v>0.42103415000003652</v>
      </c>
      <c r="AM119" s="8">
        <f ca="1">MNAlpha!$CK119</f>
        <v>1.2079786317205194E-3</v>
      </c>
      <c r="AN119" s="8">
        <f ca="1">MNAlpha!$CL119</f>
        <v>0.10860202329173189</v>
      </c>
      <c r="AO119" s="21">
        <f>NMAlpha!$I119</f>
        <v>230</v>
      </c>
      <c r="AP119" s="21">
        <f>NMAlpha!F119</f>
        <v>0.5161290322580645</v>
      </c>
      <c r="AQ119" s="21">
        <f ca="1">NMAlpha!$CE119</f>
        <v>0.58933361393585271</v>
      </c>
      <c r="AR119" s="21">
        <f ca="1">NMAlpha!$CG119</f>
        <v>1.4983121400956266E-3</v>
      </c>
      <c r="AS119" s="21">
        <f ca="1">NMAlpha!$CH119</f>
        <v>6.9187387521684615E-2</v>
      </c>
      <c r="AT119" s="21">
        <f ca="1">NMAlpha!$CI119</f>
        <v>0.42321200188812036</v>
      </c>
      <c r="AU119" s="21">
        <f ca="1">NMAlpha!$CK119</f>
        <v>-6.4141496764469696E-5</v>
      </c>
      <c r="AV119" s="21">
        <f ca="1">NMAlpha!$CL119</f>
        <v>9.9938423682189803E-2</v>
      </c>
    </row>
    <row r="120" spans="1:48" x14ac:dyDescent="0.25">
      <c r="A120" s="4">
        <f>XYOmega!$I120</f>
        <v>211</v>
      </c>
      <c r="B120" s="4">
        <f>XYOmega!F120</f>
        <v>0.46078431372549017</v>
      </c>
      <c r="C120" s="4">
        <f ca="1">XYOmega!$CE120</f>
        <v>0.38973805296085473</v>
      </c>
      <c r="D120" s="4">
        <f ca="1">XYOmega!$CG120</f>
        <v>-8.1638739971247364E-4</v>
      </c>
      <c r="E120" s="4">
        <f ca="1">XYOmega!$CH120</f>
        <v>6.5624045319013211E-2</v>
      </c>
      <c r="F120" s="4">
        <f ca="1">XYOmega!$CI120</f>
        <v>0.56477470592639012</v>
      </c>
      <c r="G120" s="4">
        <f ca="1">XYOmega!$CK120</f>
        <v>-5.2387987430142519E-3</v>
      </c>
      <c r="H120" s="4">
        <f ca="1">XYOmega!$CL120</f>
        <v>0.16435756594542561</v>
      </c>
      <c r="I120" s="6">
        <f>YXOmega!$I120</f>
        <v>233</v>
      </c>
      <c r="J120" s="6">
        <f>YXOmega!F120</f>
        <v>0.39473684210526316</v>
      </c>
      <c r="K120" s="6">
        <f ca="1">YXOmega!$CE120</f>
        <v>0.46110130486689993</v>
      </c>
      <c r="L120" s="6">
        <f ca="1">YXOmega!$CG120</f>
        <v>-1.4905875199810762E-3</v>
      </c>
      <c r="M120" s="6">
        <f ca="1">YXOmega!$CH120</f>
        <v>4.7278211395015514E-2</v>
      </c>
      <c r="N120" s="6">
        <f ca="1">YXOmega!$CI120</f>
        <v>0.50598810306332198</v>
      </c>
      <c r="O120" s="6">
        <f ca="1">YXOmega!$CK120</f>
        <v>-2.0838970927661214E-2</v>
      </c>
      <c r="P120" s="6">
        <f ca="1">YXOmega!$CL120</f>
        <v>0.15609369721248775</v>
      </c>
      <c r="Q120" s="5">
        <f>GHLambda!$I120</f>
        <v>111</v>
      </c>
      <c r="R120" s="5">
        <f>GHLambda!F120</f>
        <v>0.46268656716417911</v>
      </c>
      <c r="S120" s="5">
        <f ca="1">GHLambda!$CE120</f>
        <v>0.38411496858776584</v>
      </c>
      <c r="T120" s="5">
        <f ca="1">GHLambda!$CG120</f>
        <v>1.7594541873520299E-2</v>
      </c>
      <c r="U120" s="5">
        <f ca="1">GHLambda!$CH120</f>
        <v>0.13880490556452782</v>
      </c>
      <c r="V120" s="5">
        <f ca="1">GHLambda!$CI120</f>
        <v>0.51793099473777549</v>
      </c>
      <c r="W120" s="5">
        <f ca="1">GHLambda!$CK120</f>
        <v>7.2194849350794314E-3</v>
      </c>
      <c r="X120" s="5">
        <f ca="1">GHLambda!$CL120</f>
        <v>4.3124168194000008E-2</v>
      </c>
      <c r="Y120" s="7">
        <f>HGLambda!$I120</f>
        <v>539</v>
      </c>
      <c r="Z120" s="7">
        <f>HGLambda!F120</f>
        <v>0.376</v>
      </c>
      <c r="AA120" s="7">
        <f ca="1">HGLambda!$CE120</f>
        <v>0.51402868350471786</v>
      </c>
      <c r="AB120" s="7">
        <f ca="1">HGLambda!$CG120</f>
        <v>-9.9860933453128926E-3</v>
      </c>
      <c r="AC120" s="7">
        <f ca="1">HGLambda!$CH120</f>
        <v>0.14351660924991838</v>
      </c>
      <c r="AD120" s="7">
        <f ca="1">HGLambda!$CI120</f>
        <v>0.52197986516236894</v>
      </c>
      <c r="AE120" s="7">
        <f ca="1">HGLambda!$CK120</f>
        <v>-2.2293373029750336E-3</v>
      </c>
      <c r="AF120" s="7">
        <f ca="1">HGLambda!$CL120</f>
        <v>4.5657567054724339E-2</v>
      </c>
      <c r="AG120" s="8">
        <f>MNAlpha!$I120</f>
        <v>419</v>
      </c>
      <c r="AH120" s="8">
        <f>MNAlpha!F120</f>
        <v>0.56983240223463683</v>
      </c>
      <c r="AI120" s="8">
        <f ca="1">MNAlpha!$CE120</f>
        <v>0.51396497783048534</v>
      </c>
      <c r="AJ120" s="8">
        <f ca="1">MNAlpha!$CG120</f>
        <v>1.7457304493283244E-2</v>
      </c>
      <c r="AK120" s="8">
        <f ca="1">MNAlpha!$CH120</f>
        <v>7.4316742806771821E-2</v>
      </c>
      <c r="AL120" s="8">
        <f ca="1">MNAlpha!$CI120</f>
        <v>0.41981695482535075</v>
      </c>
      <c r="AM120" s="8">
        <f ca="1">MNAlpha!$CK120</f>
        <v>-1.5519777197548516E-3</v>
      </c>
      <c r="AN120" s="8">
        <f ca="1">MNAlpha!$CL120</f>
        <v>0.10995496352029956</v>
      </c>
      <c r="AO120" s="21">
        <f>NMAlpha!$I120</f>
        <v>126</v>
      </c>
      <c r="AP120" s="21">
        <f>NMAlpha!F120</f>
        <v>0.51724137931034486</v>
      </c>
      <c r="AQ120" s="21">
        <f ca="1">NMAlpha!$CE120</f>
        <v>0.59132689662553739</v>
      </c>
      <c r="AR120" s="21">
        <f ca="1">NMAlpha!$CG120</f>
        <v>-1.0620277771195509E-3</v>
      </c>
      <c r="AS120" s="21">
        <f ca="1">NMAlpha!$CH120</f>
        <v>7.2439477859588597E-2</v>
      </c>
      <c r="AT120" s="21">
        <f ca="1">NMAlpha!$CI120</f>
        <v>0.42261423759228345</v>
      </c>
      <c r="AU120" s="21">
        <f ca="1">NMAlpha!$CK120</f>
        <v>-6.2432894739855053E-3</v>
      </c>
      <c r="AV120" s="21">
        <f ca="1">NMAlpha!$CL120</f>
        <v>0.10422208659611225</v>
      </c>
    </row>
    <row r="121" spans="1:48" x14ac:dyDescent="0.25">
      <c r="A121" s="4">
        <f>XYOmega!$I121</f>
        <v>147</v>
      </c>
      <c r="B121" s="4">
        <f>XYOmega!F121</f>
        <v>0.46086956521739131</v>
      </c>
      <c r="C121" s="4">
        <f ca="1">XYOmega!$CE121</f>
        <v>0.38980582479728776</v>
      </c>
      <c r="D121" s="4">
        <f ca="1">XYOmega!$CG121</f>
        <v>2.3236474839631567E-3</v>
      </c>
      <c r="E121" s="4">
        <f ca="1">XYOmega!$CH121</f>
        <v>6.8028927440601461E-2</v>
      </c>
      <c r="F121" s="4">
        <f ca="1">XYOmega!$CI121</f>
        <v>0.56574210812100323</v>
      </c>
      <c r="G121" s="4">
        <f ca="1">XYOmega!$CK121</f>
        <v>-4.863065145105195E-3</v>
      </c>
      <c r="H121" s="4">
        <f ca="1">XYOmega!$CL121</f>
        <v>0.1646066428074334</v>
      </c>
      <c r="I121" s="6">
        <f>YXOmega!$I121</f>
        <v>104</v>
      </c>
      <c r="J121" s="6">
        <f>YXOmega!F121</f>
        <v>0.39473684210526316</v>
      </c>
      <c r="K121" s="6">
        <f ca="1">YXOmega!$CE121</f>
        <v>0.46179018758348445</v>
      </c>
      <c r="L121" s="6">
        <f ca="1">YXOmega!$CG121</f>
        <v>2.640322743264627E-3</v>
      </c>
      <c r="M121" s="6">
        <f ca="1">YXOmega!$CH121</f>
        <v>4.7189804875668345E-2</v>
      </c>
      <c r="N121" s="6">
        <f ca="1">YXOmega!$CI121</f>
        <v>0.50498676265618214</v>
      </c>
      <c r="O121" s="6">
        <f ca="1">YXOmega!$CK121</f>
        <v>-1.3649950097877788E-2</v>
      </c>
      <c r="P121" s="6">
        <f ca="1">YXOmega!$CL121</f>
        <v>0.15049566405955794</v>
      </c>
      <c r="Q121" s="5">
        <f>GHLambda!$I121</f>
        <v>84</v>
      </c>
      <c r="R121" s="5">
        <f>GHLambda!F121</f>
        <v>0.46511627906976744</v>
      </c>
      <c r="S121" s="5">
        <f ca="1">GHLambda!$CE121</f>
        <v>0.38366071914028144</v>
      </c>
      <c r="T121" s="5">
        <f ca="1">GHLambda!$CG121</f>
        <v>1.8556399925771447E-2</v>
      </c>
      <c r="U121" s="5">
        <f ca="1">GHLambda!$CH121</f>
        <v>0.13765872019889339</v>
      </c>
      <c r="V121" s="5">
        <f ca="1">GHLambda!$CI121</f>
        <v>0.51792656988630603</v>
      </c>
      <c r="W121" s="5">
        <f ca="1">GHLambda!$CK121</f>
        <v>7.3171789687907374E-3</v>
      </c>
      <c r="X121" s="5">
        <f ca="1">GHLambda!$CL121</f>
        <v>4.2988462998124269E-2</v>
      </c>
      <c r="Y121" s="7">
        <f>HGLambda!$I121</f>
        <v>150</v>
      </c>
      <c r="Z121" s="7">
        <f>HGLambda!F121</f>
        <v>0.38028169014084506</v>
      </c>
      <c r="AA121" s="7">
        <f ca="1">HGLambda!$CE121</f>
        <v>0.51015605302441003</v>
      </c>
      <c r="AB121" s="7">
        <f ca="1">HGLambda!$CG121</f>
        <v>-5.7408761820529073E-3</v>
      </c>
      <c r="AC121" s="7">
        <f ca="1">HGLambda!$CH121</f>
        <v>0.14117846557779778</v>
      </c>
      <c r="AD121" s="7">
        <f ca="1">HGLambda!$CI121</f>
        <v>0.52219778153278629</v>
      </c>
      <c r="AE121" s="7">
        <f ca="1">HGLambda!$CK121</f>
        <v>1.7386753308278001E-4</v>
      </c>
      <c r="AF121" s="7">
        <f ca="1">HGLambda!$CL121</f>
        <v>4.5562457555118466E-2</v>
      </c>
      <c r="AG121" s="8">
        <f>MNAlpha!$I121</f>
        <v>100</v>
      </c>
      <c r="AH121" s="8">
        <f>MNAlpha!F121</f>
        <v>0.5714285714285714</v>
      </c>
      <c r="AI121" s="8">
        <f ca="1">MNAlpha!$CE121</f>
        <v>0.51649874249090733</v>
      </c>
      <c r="AJ121" s="8">
        <f ca="1">MNAlpha!$CG121</f>
        <v>1.3304588932883518E-2</v>
      </c>
      <c r="AK121" s="8">
        <f ca="1">MNAlpha!$CH121</f>
        <v>7.4981270155132659E-2</v>
      </c>
      <c r="AL121" s="8">
        <f ca="1">MNAlpha!$CI121</f>
        <v>0.41859996119023579</v>
      </c>
      <c r="AM121" s="8">
        <f ca="1">MNAlpha!$CK121</f>
        <v>8.2627261735055482E-3</v>
      </c>
      <c r="AN121" s="8">
        <f ca="1">MNAlpha!$CL121</f>
        <v>0.11616954623142052</v>
      </c>
      <c r="AO121" s="21">
        <f>NMAlpha!$I121</f>
        <v>333</v>
      </c>
      <c r="AP121" s="21">
        <f>NMAlpha!F121</f>
        <v>0.52554744525547448</v>
      </c>
      <c r="AQ121" s="21">
        <f ca="1">NMAlpha!$CE121</f>
        <v>0.59330346287250357</v>
      </c>
      <c r="AR121" s="21">
        <f ca="1">NMAlpha!$CG121</f>
        <v>5.9854757062628508E-3</v>
      </c>
      <c r="AS121" s="21">
        <f ca="1">NMAlpha!$CH121</f>
        <v>7.3973166539176738E-2</v>
      </c>
      <c r="AT121" s="21">
        <f ca="1">NMAlpha!$CI121</f>
        <v>0.42200058010816233</v>
      </c>
      <c r="AU121" s="21">
        <f ca="1">NMAlpha!$CK121</f>
        <v>-9.0143626528175862E-3</v>
      </c>
      <c r="AV121" s="21">
        <f ca="1">NMAlpha!$CL121</f>
        <v>0.1028288871404443</v>
      </c>
    </row>
    <row r="122" spans="1:48" x14ac:dyDescent="0.25">
      <c r="A122" s="4">
        <f>XYOmega!$I122</f>
        <v>271</v>
      </c>
      <c r="B122" s="4">
        <f>XYOmega!F122</f>
        <v>0.46153846153846156</v>
      </c>
      <c r="C122" s="4">
        <f ca="1">XYOmega!$CE122</f>
        <v>0.38990087353682557</v>
      </c>
      <c r="D122" s="4">
        <f ca="1">XYOmega!$CG122</f>
        <v>-5.1856928688827581E-4</v>
      </c>
      <c r="E122" s="4">
        <f ca="1">XYOmega!$CH122</f>
        <v>6.8311763487480831E-2</v>
      </c>
      <c r="F122" s="4">
        <f ca="1">XYOmega!$CI122</f>
        <v>0.56659608149782414</v>
      </c>
      <c r="G122" s="4">
        <f ca="1">XYOmega!$CK122</f>
        <v>-1.7405758786730938E-2</v>
      </c>
      <c r="H122" s="4">
        <f ca="1">XYOmega!$CL122</f>
        <v>0.1638623335249762</v>
      </c>
      <c r="I122" s="6">
        <f>YXOmega!$I122</f>
        <v>425</v>
      </c>
      <c r="J122" s="6">
        <f>YXOmega!F122</f>
        <v>0.39506172839506171</v>
      </c>
      <c r="K122" s="6">
        <f ca="1">YXOmega!$CE122</f>
        <v>0.46249243117118821</v>
      </c>
      <c r="L122" s="6">
        <f ca="1">YXOmega!$CG122</f>
        <v>4.6880558759937012E-3</v>
      </c>
      <c r="M122" s="6">
        <f ca="1">YXOmega!$CH122</f>
        <v>4.7908381558741164E-2</v>
      </c>
      <c r="N122" s="6">
        <f ca="1">YXOmega!$CI122</f>
        <v>0.50393457579337886</v>
      </c>
      <c r="O122" s="6">
        <f ca="1">YXOmega!$CK122</f>
        <v>-1.3246784113417254E-2</v>
      </c>
      <c r="P122" s="6">
        <f ca="1">YXOmega!$CL122</f>
        <v>0.15111211950833686</v>
      </c>
      <c r="Q122" s="5">
        <f>GHLambda!$I122</f>
        <v>265</v>
      </c>
      <c r="R122" s="5">
        <f>GHLambda!F122</f>
        <v>0.46621621621621623</v>
      </c>
      <c r="S122" s="5">
        <f ca="1">GHLambda!$CE122</f>
        <v>0.3831962237174249</v>
      </c>
      <c r="T122" s="5">
        <f ca="1">GHLambda!$CG122</f>
        <v>2.2140979829536309E-2</v>
      </c>
      <c r="U122" s="5">
        <f ca="1">GHLambda!$CH122</f>
        <v>0.14142124353514909</v>
      </c>
      <c r="V122" s="5">
        <f ca="1">GHLambda!$CI122</f>
        <v>0.51790985694166736</v>
      </c>
      <c r="W122" s="5">
        <f ca="1">GHLambda!$CK122</f>
        <v>6.1007009557982597E-3</v>
      </c>
      <c r="X122" s="5">
        <f ca="1">GHLambda!$CL122</f>
        <v>4.2259140505525386E-2</v>
      </c>
      <c r="Y122" s="7">
        <f>HGLambda!$I122</f>
        <v>544</v>
      </c>
      <c r="Z122" s="7">
        <f>HGLambda!F122</f>
        <v>0.3920863309352518</v>
      </c>
      <c r="AA122" s="7">
        <f ca="1">HGLambda!$CE122</f>
        <v>0.50623921802378291</v>
      </c>
      <c r="AB122" s="7">
        <f ca="1">HGLambda!$CG122</f>
        <v>-1.1151869188722041E-2</v>
      </c>
      <c r="AC122" s="7">
        <f ca="1">HGLambda!$CH122</f>
        <v>0.13195788939843275</v>
      </c>
      <c r="AD122" s="7">
        <f ca="1">HGLambda!$CI122</f>
        <v>0.52242049808287283</v>
      </c>
      <c r="AE122" s="7">
        <f ca="1">HGLambda!$CK122</f>
        <v>-1.4009972944858862E-3</v>
      </c>
      <c r="AF122" s="7">
        <f ca="1">HGLambda!$CL122</f>
        <v>4.4266323065948757E-2</v>
      </c>
      <c r="AG122" s="8">
        <f>MNAlpha!$I122</f>
        <v>243</v>
      </c>
      <c r="AH122" s="8">
        <f>MNAlpha!F122</f>
        <v>0.57264957264957261</v>
      </c>
      <c r="AI122" s="8">
        <f ca="1">MNAlpha!$CE122</f>
        <v>0.5191013482304081</v>
      </c>
      <c r="AJ122" s="8">
        <f ca="1">MNAlpha!$CG122</f>
        <v>7.79798486883365E-3</v>
      </c>
      <c r="AK122" s="8">
        <f ca="1">MNAlpha!$CH122</f>
        <v>7.3705459895330783E-2</v>
      </c>
      <c r="AL122" s="8">
        <f ca="1">MNAlpha!$CI122</f>
        <v>0.4173874717995032</v>
      </c>
      <c r="AM122" s="8">
        <f ca="1">MNAlpha!$CK122</f>
        <v>8.7430918774988129E-3</v>
      </c>
      <c r="AN122" s="8">
        <f ca="1">MNAlpha!$CL122</f>
        <v>0.11540789586857139</v>
      </c>
      <c r="AO122" s="21">
        <f>NMAlpha!$I122</f>
        <v>939</v>
      </c>
      <c r="AP122" s="21">
        <f>NMAlpha!F122</f>
        <v>0.52830188679245282</v>
      </c>
      <c r="AQ122" s="21">
        <f ca="1">NMAlpha!$CE122</f>
        <v>0.59526129846983666</v>
      </c>
      <c r="AR122" s="21">
        <f ca="1">NMAlpha!$CG122</f>
        <v>5.8756132192353721E-3</v>
      </c>
      <c r="AS122" s="21">
        <f ca="1">NMAlpha!$CH122</f>
        <v>7.4081319752982364E-2</v>
      </c>
      <c r="AT122" s="21">
        <f ca="1">NMAlpha!$CI122</f>
        <v>0.42137105630927052</v>
      </c>
      <c r="AU122" s="21">
        <f ca="1">NMAlpha!$CK122</f>
        <v>-2.9600757982625315E-3</v>
      </c>
      <c r="AV122" s="21">
        <f ca="1">NMAlpha!$CL122</f>
        <v>9.9879575428549056E-2</v>
      </c>
    </row>
    <row r="123" spans="1:48" x14ac:dyDescent="0.25">
      <c r="A123" s="4">
        <f>XYOmega!$I123</f>
        <v>122</v>
      </c>
      <c r="B123" s="4">
        <f>XYOmega!F123</f>
        <v>0.46153846153846156</v>
      </c>
      <c r="C123" s="4">
        <f ca="1">XYOmega!$CE123</f>
        <v>0.39002553052244726</v>
      </c>
      <c r="D123" s="4">
        <f ca="1">XYOmega!$CG123</f>
        <v>3.3046941354643068E-3</v>
      </c>
      <c r="E123" s="4">
        <f ca="1">XYOmega!$CH123</f>
        <v>7.0739377325933564E-2</v>
      </c>
      <c r="F123" s="4">
        <f ca="1">XYOmega!$CI123</f>
        <v>0.56733275231169733</v>
      </c>
      <c r="G123" s="4">
        <f ca="1">XYOmega!$CK123</f>
        <v>-2.8715864287299849E-3</v>
      </c>
      <c r="H123" s="4">
        <f ca="1">XYOmega!$CL123</f>
        <v>0.16451452459212418</v>
      </c>
      <c r="I123" s="6">
        <f>YXOmega!$I123</f>
        <v>80</v>
      </c>
      <c r="J123" s="6">
        <f>YXOmega!F123</f>
        <v>0.39534883720930231</v>
      </c>
      <c r="K123" s="6">
        <f ca="1">YXOmega!$CE123</f>
        <v>0.46320672162096743</v>
      </c>
      <c r="L123" s="6">
        <f ca="1">YXOmega!$CG123</f>
        <v>4.3140061454098964E-3</v>
      </c>
      <c r="M123" s="6">
        <f ca="1">YXOmega!$CH123</f>
        <v>4.7928960562302281E-2</v>
      </c>
      <c r="N123" s="6">
        <f ca="1">YXOmega!$CI123</f>
        <v>0.50283675505241066</v>
      </c>
      <c r="O123" s="6">
        <f ca="1">YXOmega!$CK123</f>
        <v>-2.0179619110015774E-2</v>
      </c>
      <c r="P123" s="6">
        <f ca="1">YXOmega!$CL123</f>
        <v>0.14940115859659542</v>
      </c>
      <c r="Q123" s="5">
        <f>GHLambda!$I123</f>
        <v>226</v>
      </c>
      <c r="R123" s="5">
        <f>GHLambda!F123</f>
        <v>0.46728971962616822</v>
      </c>
      <c r="S123" s="5">
        <f ca="1">GHLambda!$CE123</f>
        <v>0.38271413640940821</v>
      </c>
      <c r="T123" s="5">
        <f ca="1">GHLambda!$CG123</f>
        <v>1.3698296589158439E-2</v>
      </c>
      <c r="U123" s="5">
        <f ca="1">GHLambda!$CH123</f>
        <v>0.14155897480975657</v>
      </c>
      <c r="V123" s="5">
        <f ca="1">GHLambda!$CI123</f>
        <v>0.51787898419236078</v>
      </c>
      <c r="W123" s="5">
        <f ca="1">GHLambda!$CK123</f>
        <v>6.6107519297029264E-3</v>
      </c>
      <c r="X123" s="5">
        <f ca="1">GHLambda!$CL123</f>
        <v>4.2674005707529675E-2</v>
      </c>
      <c r="Y123" s="7">
        <f>HGLambda!$I123</f>
        <v>154</v>
      </c>
      <c r="Z123" s="7">
        <f>HGLambda!F123</f>
        <v>0.39240506329113922</v>
      </c>
      <c r="AA123" s="7">
        <f ca="1">HGLambda!$CE123</f>
        <v>0.50228741091723617</v>
      </c>
      <c r="AB123" s="7">
        <f ca="1">HGLambda!$CG123</f>
        <v>-1.6471333430663721E-2</v>
      </c>
      <c r="AC123" s="7">
        <f ca="1">HGLambda!$CH123</f>
        <v>0.13149292511713656</v>
      </c>
      <c r="AD123" s="7">
        <f ca="1">HGLambda!$CI123</f>
        <v>0.52264862345502827</v>
      </c>
      <c r="AE123" s="7">
        <f ca="1">HGLambda!$CK123</f>
        <v>-4.4567528092972412E-4</v>
      </c>
      <c r="AF123" s="7">
        <f ca="1">HGLambda!$CL123</f>
        <v>4.3937260856705046E-2</v>
      </c>
      <c r="AG123" s="8">
        <f>MNAlpha!$I123</f>
        <v>126</v>
      </c>
      <c r="AH123" s="8">
        <f>MNAlpha!F123</f>
        <v>0.57352941176470584</v>
      </c>
      <c r="AI123" s="8">
        <f ca="1">MNAlpha!$CE123</f>
        <v>0.52176959115207389</v>
      </c>
      <c r="AJ123" s="8">
        <f ca="1">MNAlpha!$CG123</f>
        <v>2.9417785469063578E-3</v>
      </c>
      <c r="AK123" s="8">
        <f ca="1">MNAlpha!$CH123</f>
        <v>7.4601315337963006E-2</v>
      </c>
      <c r="AL123" s="8">
        <f ca="1">MNAlpha!$CI123</f>
        <v>0.41618377378484128</v>
      </c>
      <c r="AM123" s="8">
        <f ca="1">MNAlpha!$CK123</f>
        <v>7.3866958359627361E-3</v>
      </c>
      <c r="AN123" s="8">
        <f ca="1">MNAlpha!$CL123</f>
        <v>0.11499710484693271</v>
      </c>
      <c r="AO123" s="21">
        <f>NMAlpha!$I123</f>
        <v>128</v>
      </c>
      <c r="AP123" s="21">
        <f>NMAlpha!F123</f>
        <v>0.53012048192771088</v>
      </c>
      <c r="AQ123" s="21">
        <f ca="1">NMAlpha!$CE123</f>
        <v>0.59719848091547156</v>
      </c>
      <c r="AR123" s="21">
        <f ca="1">NMAlpha!$CG123</f>
        <v>5.6463836028971823E-3</v>
      </c>
      <c r="AS123" s="21">
        <f ca="1">NMAlpha!$CH123</f>
        <v>7.4099193168993091E-2</v>
      </c>
      <c r="AT123" s="21">
        <f ca="1">NMAlpha!$CI123</f>
        <v>0.42072576409878604</v>
      </c>
      <c r="AU123" s="21">
        <f ca="1">NMAlpha!$CK123</f>
        <v>5.9501972556781652E-3</v>
      </c>
      <c r="AV123" s="21">
        <f ca="1">NMAlpha!$CL123</f>
        <v>9.9926463886337746E-2</v>
      </c>
    </row>
    <row r="124" spans="1:48" x14ac:dyDescent="0.25">
      <c r="A124" s="4">
        <f>XYOmega!$I124</f>
        <v>358</v>
      </c>
      <c r="B124" s="4">
        <f>XYOmega!F124</f>
        <v>0.4622222222222222</v>
      </c>
      <c r="C124" s="4">
        <f ca="1">XYOmega!$CE124</f>
        <v>0.39018201811920172</v>
      </c>
      <c r="D124" s="4">
        <f ca="1">XYOmega!$CG124</f>
        <v>2.6130838542564594E-3</v>
      </c>
      <c r="E124" s="4">
        <f ca="1">XYOmega!$CH124</f>
        <v>7.1138964713619093E-2</v>
      </c>
      <c r="F124" s="4">
        <f ca="1">XYOmega!$CI124</f>
        <v>0.56794880088753352</v>
      </c>
      <c r="G124" s="4">
        <f ca="1">XYOmega!$CK124</f>
        <v>-1.0712184231680768E-3</v>
      </c>
      <c r="H124" s="4">
        <f ca="1">XYOmega!$CL124</f>
        <v>0.16143236987242737</v>
      </c>
      <c r="I124" s="6">
        <f>YXOmega!$I124</f>
        <v>672</v>
      </c>
      <c r="J124" s="6">
        <f>YXOmega!F124</f>
        <v>0.39632545931758528</v>
      </c>
      <c r="K124" s="6">
        <f ca="1">YXOmega!$CE124</f>
        <v>0.46393169579493776</v>
      </c>
      <c r="L124" s="6">
        <f ca="1">YXOmega!$CG124</f>
        <v>4.1932610261509271E-3</v>
      </c>
      <c r="M124" s="6">
        <f ca="1">YXOmega!$CH124</f>
        <v>4.802214042528917E-2</v>
      </c>
      <c r="N124" s="6">
        <f ca="1">YXOmega!$CI124</f>
        <v>0.50169882906528196</v>
      </c>
      <c r="O124" s="6">
        <f ca="1">YXOmega!$CK124</f>
        <v>-2.1000502399039535E-2</v>
      </c>
      <c r="P124" s="6">
        <f ca="1">YXOmega!$CL124</f>
        <v>0.14847928908267169</v>
      </c>
      <c r="Q124" s="5">
        <f>GHLambda!$I124</f>
        <v>271</v>
      </c>
      <c r="R124" s="5">
        <f>GHLambda!F124</f>
        <v>0.46808510638297873</v>
      </c>
      <c r="S124" s="5">
        <f ca="1">GHLambda!$CE124</f>
        <v>0.38220725020790081</v>
      </c>
      <c r="T124" s="5">
        <f ca="1">GHLambda!$CG124</f>
        <v>1.378368385778324E-2</v>
      </c>
      <c r="U124" s="5">
        <f ca="1">GHLambda!$CH124</f>
        <v>0.1415648385629224</v>
      </c>
      <c r="V124" s="5">
        <f ca="1">GHLambda!$CI124</f>
        <v>0.51783217611801469</v>
      </c>
      <c r="W124" s="5">
        <f ca="1">GHLambda!$CK124</f>
        <v>7.0060182818626323E-3</v>
      </c>
      <c r="X124" s="5">
        <f ca="1">GHLambda!$CL124</f>
        <v>4.2305192450248677E-2</v>
      </c>
      <c r="Y124" s="7">
        <f>HGLambda!$I124</f>
        <v>264</v>
      </c>
      <c r="Z124" s="7">
        <f>HGLambda!F124</f>
        <v>0.39473684210526316</v>
      </c>
      <c r="AA124" s="7">
        <f ca="1">HGLambda!$CE124</f>
        <v>0.49830997989545223</v>
      </c>
      <c r="AB124" s="7">
        <f ca="1">HGLambda!$CG124</f>
        <v>-9.3987011402283938E-3</v>
      </c>
      <c r="AC124" s="7">
        <f ca="1">HGLambda!$CH124</f>
        <v>0.13315498924441788</v>
      </c>
      <c r="AD124" s="7">
        <f ca="1">HGLambda!$CI124</f>
        <v>0.52288277021823093</v>
      </c>
      <c r="AE124" s="7">
        <f ca="1">HGLambda!$CK124</f>
        <v>-2.3319234447603406E-4</v>
      </c>
      <c r="AF124" s="7">
        <f ca="1">HGLambda!$CL124</f>
        <v>4.3678595122190661E-2</v>
      </c>
      <c r="AG124" s="8">
        <f>MNAlpha!$I124</f>
        <v>241</v>
      </c>
      <c r="AH124" s="8">
        <f>MNAlpha!F124</f>
        <v>0.57407407407407407</v>
      </c>
      <c r="AI124" s="8">
        <f ca="1">MNAlpha!$CE124</f>
        <v>0.5244999889447195</v>
      </c>
      <c r="AJ124" s="8">
        <f ca="1">MNAlpha!$CG124</f>
        <v>8.9171821947469124E-4</v>
      </c>
      <c r="AK124" s="8">
        <f ca="1">MNAlpha!$CH124</f>
        <v>7.2608315161644607E-2</v>
      </c>
      <c r="AL124" s="8">
        <f ca="1">MNAlpha!$CI124</f>
        <v>0.4149931194863643</v>
      </c>
      <c r="AM124" s="8">
        <f ca="1">MNAlpha!$CK124</f>
        <v>3.2355644606722961E-3</v>
      </c>
      <c r="AN124" s="8">
        <f ca="1">MNAlpha!$CL124</f>
        <v>0.11536743713437789</v>
      </c>
      <c r="AO124" s="21">
        <f>NMAlpha!$I124</f>
        <v>358</v>
      </c>
      <c r="AP124" s="21">
        <f>NMAlpha!F124</f>
        <v>0.53183520599250933</v>
      </c>
      <c r="AQ124" s="21">
        <f ca="1">NMAlpha!$CE124</f>
        <v>0.59911319324730883</v>
      </c>
      <c r="AR124" s="21">
        <f ca="1">NMAlpha!$CG124</f>
        <v>9.5418206502938131E-3</v>
      </c>
      <c r="AS124" s="21">
        <f ca="1">NMAlpha!$CH124</f>
        <v>7.5927995959433878E-2</v>
      </c>
      <c r="AT124" s="21">
        <f ca="1">NMAlpha!$CI124</f>
        <v>0.42006487724047603</v>
      </c>
      <c r="AU124" s="21">
        <f ca="1">NMAlpha!$CK124</f>
        <v>8.4275822665374287E-3</v>
      </c>
      <c r="AV124" s="21">
        <f ca="1">NMAlpha!$CL124</f>
        <v>0.10068590449451152</v>
      </c>
    </row>
    <row r="125" spans="1:48" x14ac:dyDescent="0.25">
      <c r="A125" s="4">
        <f>XYOmega!$I125</f>
        <v>430</v>
      </c>
      <c r="B125" s="4">
        <f>XYOmega!F125</f>
        <v>0.46296296296296297</v>
      </c>
      <c r="C125" s="4">
        <f ca="1">XYOmega!$CE125</f>
        <v>0.39037243994678028</v>
      </c>
      <c r="D125" s="4">
        <f ca="1">XYOmega!$CG125</f>
        <v>-6.5889918267372511E-4</v>
      </c>
      <c r="E125" s="4">
        <f ca="1">XYOmega!$CH125</f>
        <v>7.3054227733414259E-2</v>
      </c>
      <c r="F125" s="4">
        <f ca="1">XYOmega!$CI125</f>
        <v>0.56844147511956677</v>
      </c>
      <c r="G125" s="4">
        <f ca="1">XYOmega!$CK125</f>
        <v>-4.585011346187164E-3</v>
      </c>
      <c r="H125" s="4">
        <f ca="1">XYOmega!$CL125</f>
        <v>0.16325407167440714</v>
      </c>
      <c r="I125" s="6">
        <f>YXOmega!$I125</f>
        <v>419</v>
      </c>
      <c r="J125" s="6">
        <f>YXOmega!F125</f>
        <v>0.39814814814814814</v>
      </c>
      <c r="K125" s="6">
        <f ca="1">YXOmega!$CE125</f>
        <v>0.46466595492010754</v>
      </c>
      <c r="L125" s="6">
        <f ca="1">YXOmega!$CG125</f>
        <v>3.6440536906960615E-3</v>
      </c>
      <c r="M125" s="6">
        <f ca="1">YXOmega!$CH125</f>
        <v>4.8419830561930742E-2</v>
      </c>
      <c r="N125" s="6">
        <f ca="1">YXOmega!$CI125</f>
        <v>0.50052661750706884</v>
      </c>
      <c r="O125" s="6">
        <f ca="1">YXOmega!$CK125</f>
        <v>-1.562827801160287E-2</v>
      </c>
      <c r="P125" s="6">
        <f ca="1">YXOmega!$CL125</f>
        <v>0.14430996479246305</v>
      </c>
      <c r="Q125" s="5">
        <f>GHLambda!$I125</f>
        <v>143</v>
      </c>
      <c r="R125" s="5">
        <f>GHLambda!F125</f>
        <v>0.46875</v>
      </c>
      <c r="S125" s="5">
        <f ca="1">GHLambda!$CE125</f>
        <v>0.38166853950516177</v>
      </c>
      <c r="T125" s="5">
        <f ca="1">GHLambda!$CG125</f>
        <v>4.8648281983532816E-3</v>
      </c>
      <c r="U125" s="5">
        <f ca="1">GHLambda!$CH125</f>
        <v>0.14270365532593832</v>
      </c>
      <c r="V125" s="5">
        <f ca="1">GHLambda!$CI125</f>
        <v>0.51776776306635353</v>
      </c>
      <c r="W125" s="5">
        <f ca="1">GHLambda!$CK125</f>
        <v>5.4635736778445966E-3</v>
      </c>
      <c r="X125" s="5">
        <f ca="1">GHLambda!$CL125</f>
        <v>4.3123751045983351E-2</v>
      </c>
      <c r="Y125" s="7">
        <f>HGLambda!$I125</f>
        <v>144</v>
      </c>
      <c r="Z125" s="7">
        <f>HGLambda!F125</f>
        <v>0.4</v>
      </c>
      <c r="AA125" s="7">
        <f ca="1">HGLambda!$CE125</f>
        <v>0.49431635122712159</v>
      </c>
      <c r="AB125" s="7">
        <f ca="1">HGLambda!$CG125</f>
        <v>-5.2282257214712252E-3</v>
      </c>
      <c r="AC125" s="7">
        <f ca="1">HGLambda!$CH125</f>
        <v>0.12834266984989234</v>
      </c>
      <c r="AD125" s="7">
        <f ca="1">HGLambda!$CI125</f>
        <v>0.5231235535591906</v>
      </c>
      <c r="AE125" s="7">
        <f ca="1">HGLambda!$CK125</f>
        <v>-2.601704671445593E-3</v>
      </c>
      <c r="AF125" s="7">
        <f ca="1">HGLambda!$CL125</f>
        <v>4.3103823932449381E-2</v>
      </c>
      <c r="AG125" s="8">
        <f>MNAlpha!$I125</f>
        <v>410</v>
      </c>
      <c r="AH125" s="8">
        <f>MNAlpha!F125</f>
        <v>0.57432432432432434</v>
      </c>
      <c r="AI125" s="8">
        <f ca="1">MNAlpha!$CE125</f>
        <v>0.52728879816930263</v>
      </c>
      <c r="AJ125" s="8">
        <f ca="1">MNAlpha!$CG125</f>
        <v>-5.2946709118501325E-4</v>
      </c>
      <c r="AK125" s="8">
        <f ca="1">MNAlpha!$CH125</f>
        <v>7.2746951692588213E-2</v>
      </c>
      <c r="AL125" s="8">
        <f ca="1">MNAlpha!$CI125</f>
        <v>0.41381970743820284</v>
      </c>
      <c r="AM125" s="8">
        <f ca="1">MNAlpha!$CK125</f>
        <v>6.4181606359806458E-3</v>
      </c>
      <c r="AN125" s="8">
        <f ca="1">MNAlpha!$CL125</f>
        <v>0.11682120499869801</v>
      </c>
      <c r="AO125" s="21">
        <f>NMAlpha!$I125</f>
        <v>377</v>
      </c>
      <c r="AP125" s="21">
        <f>NMAlpha!F125</f>
        <v>0.53240740740740744</v>
      </c>
      <c r="AQ125" s="21">
        <f ca="1">NMAlpha!$CE125</f>
        <v>0.60100373735917456</v>
      </c>
      <c r="AR125" s="21">
        <f ca="1">NMAlpha!$CG125</f>
        <v>2.9439419618294211E-3</v>
      </c>
      <c r="AS125" s="21">
        <f ca="1">NMAlpha!$CH125</f>
        <v>8.1669531899460857E-2</v>
      </c>
      <c r="AT125" s="21">
        <f ca="1">NMAlpha!$CI125</f>
        <v>0.419388649891697</v>
      </c>
      <c r="AU125" s="21">
        <f ca="1">NMAlpha!$CK125</f>
        <v>5.061417061416237E-3</v>
      </c>
      <c r="AV125" s="21">
        <f ca="1">NMAlpha!$CL125</f>
        <v>9.5704094838200762E-2</v>
      </c>
    </row>
    <row r="126" spans="1:48" x14ac:dyDescent="0.25">
      <c r="A126" s="4">
        <f>XYOmega!$I126</f>
        <v>152</v>
      </c>
      <c r="B126" s="4">
        <f>XYOmega!F126</f>
        <v>0.46391752577319589</v>
      </c>
      <c r="C126" s="4">
        <f ca="1">XYOmega!$CE126</f>
        <v>0.39059877148775457</v>
      </c>
      <c r="D126" s="4">
        <f ca="1">XYOmega!$CG126</f>
        <v>-3.8497417533595269E-3</v>
      </c>
      <c r="E126" s="4">
        <f ca="1">XYOmega!$CH126</f>
        <v>7.3688651478146336E-2</v>
      </c>
      <c r="F126" s="4">
        <f ca="1">XYOmega!$CI126</f>
        <v>0.5688086018720151</v>
      </c>
      <c r="G126" s="4">
        <f ca="1">XYOmega!$CK126</f>
        <v>-7.2178361392684631E-3</v>
      </c>
      <c r="H126" s="4">
        <f ca="1">XYOmega!$CL126</f>
        <v>0.16086534083714102</v>
      </c>
      <c r="I126" s="6">
        <f>YXOmega!$I126</f>
        <v>676</v>
      </c>
      <c r="J126" s="6">
        <f>YXOmega!F126</f>
        <v>0.3995726495726496</v>
      </c>
      <c r="K126" s="6">
        <f ca="1">YXOmega!$CE126</f>
        <v>0.46540807810016815</v>
      </c>
      <c r="L126" s="6">
        <f ca="1">YXOmega!$CG126</f>
        <v>3.5765752459035031E-3</v>
      </c>
      <c r="M126" s="6">
        <f ca="1">YXOmega!$CH126</f>
        <v>4.8340100463155421E-2</v>
      </c>
      <c r="N126" s="6">
        <f ca="1">YXOmega!$CI126</f>
        <v>0.4993262050036007</v>
      </c>
      <c r="O126" s="6">
        <f ca="1">YXOmega!$CK126</f>
        <v>-2.0158023906383021E-2</v>
      </c>
      <c r="P126" s="6">
        <f ca="1">YXOmega!$CL126</f>
        <v>0.14400906608441713</v>
      </c>
      <c r="Q126" s="5">
        <f>GHLambda!$I126</f>
        <v>101</v>
      </c>
      <c r="R126" s="5">
        <f>GHLambda!F126</f>
        <v>0.47058823529411764</v>
      </c>
      <c r="S126" s="5">
        <f ca="1">GHLambda!$CE126</f>
        <v>0.38109120173340294</v>
      </c>
      <c r="T126" s="5">
        <f ca="1">GHLambda!$CG126</f>
        <v>1.763966627910462E-2</v>
      </c>
      <c r="U126" s="5">
        <f ca="1">GHLambda!$CH126</f>
        <v>0.13710129095767096</v>
      </c>
      <c r="V126" s="5">
        <f ca="1">GHLambda!$CI126</f>
        <v>0.51768419045855296</v>
      </c>
      <c r="W126" s="5">
        <f ca="1">GHLambda!$CK126</f>
        <v>8.8706396535109186E-3</v>
      </c>
      <c r="X126" s="5">
        <f ca="1">GHLambda!$CL126</f>
        <v>3.9371272274503384E-2</v>
      </c>
      <c r="Y126" s="7">
        <f>HGLambda!$I126</f>
        <v>119</v>
      </c>
      <c r="Z126" s="7">
        <f>HGLambda!F126</f>
        <v>0.4</v>
      </c>
      <c r="AA126" s="7">
        <f ca="1">HGLambda!$CE126</f>
        <v>0.49031599122835079</v>
      </c>
      <c r="AB126" s="7">
        <f ca="1">HGLambda!$CG126</f>
        <v>-1.0846642859743934E-2</v>
      </c>
      <c r="AC126" s="7">
        <f ca="1">HGLambda!$CH126</f>
        <v>0.127360595182091</v>
      </c>
      <c r="AD126" s="7">
        <f ca="1">HGLambda!$CI126</f>
        <v>0.52337158988580079</v>
      </c>
      <c r="AE126" s="7">
        <f ca="1">HGLambda!$CK126</f>
        <v>-1.2842719414990131E-3</v>
      </c>
      <c r="AF126" s="7">
        <f ca="1">HGLambda!$CL126</f>
        <v>4.3180419138813424E-2</v>
      </c>
      <c r="AG126" s="8">
        <f>MNAlpha!$I126</f>
        <v>333</v>
      </c>
      <c r="AH126" s="8">
        <f>MNAlpha!F126</f>
        <v>0.58163265306122447</v>
      </c>
      <c r="AI126" s="8">
        <f ca="1">MNAlpha!$CE126</f>
        <v>0.53013203234233996</v>
      </c>
      <c r="AJ126" s="8">
        <f ca="1">MNAlpha!$CG126</f>
        <v>-2.7016156049870029E-3</v>
      </c>
      <c r="AK126" s="8">
        <f ca="1">MNAlpha!$CH126</f>
        <v>7.149349401438522E-2</v>
      </c>
      <c r="AL126" s="8">
        <f ca="1">MNAlpha!$CI126</f>
        <v>0.41266766363028662</v>
      </c>
      <c r="AM126" s="8">
        <f ca="1">MNAlpha!$CK126</f>
        <v>-3.1024283042179897E-3</v>
      </c>
      <c r="AN126" s="8">
        <f ca="1">MNAlpha!$CL126</f>
        <v>0.12731180592370966</v>
      </c>
      <c r="AO126" s="21">
        <f>NMAlpha!$I126</f>
        <v>144</v>
      </c>
      <c r="AP126" s="21">
        <f>NMAlpha!F126</f>
        <v>0.54022988505747127</v>
      </c>
      <c r="AQ126" s="21">
        <f ca="1">NMAlpha!$CE126</f>
        <v>0.60286854673483292</v>
      </c>
      <c r="AR126" s="21">
        <f ca="1">NMAlpha!$CG126</f>
        <v>4.4573978940599078E-3</v>
      </c>
      <c r="AS126" s="21">
        <f ca="1">NMAlpha!$CH126</f>
        <v>8.2597916651861322E-2</v>
      </c>
      <c r="AT126" s="21">
        <f ca="1">NMAlpha!$CI126</f>
        <v>0.41869742080981132</v>
      </c>
      <c r="AU126" s="21">
        <f ca="1">NMAlpha!$CK126</f>
        <v>4.9624506633177039E-3</v>
      </c>
      <c r="AV126" s="21">
        <f ca="1">NMAlpha!$CL126</f>
        <v>9.5639896751215092E-2</v>
      </c>
    </row>
    <row r="127" spans="1:48" x14ac:dyDescent="0.25">
      <c r="A127" s="4">
        <f>XYOmega!$I127</f>
        <v>215</v>
      </c>
      <c r="B127" s="4">
        <f>XYOmega!F127</f>
        <v>0.46478873239436619</v>
      </c>
      <c r="C127" s="4">
        <f ca="1">XYOmega!$CE127</f>
        <v>0.39086285110618624</v>
      </c>
      <c r="D127" s="4">
        <f ca="1">XYOmega!$CG127</f>
        <v>-3.2127910250569543E-3</v>
      </c>
      <c r="E127" s="4">
        <f ca="1">XYOmega!$CH127</f>
        <v>7.3894212253615033E-2</v>
      </c>
      <c r="F127" s="4">
        <f ca="1">XYOmega!$CI127</f>
        <v>0.56904859623864734</v>
      </c>
      <c r="G127" s="4">
        <f ca="1">XYOmega!$CK127</f>
        <v>-4.2584828142203171E-3</v>
      </c>
      <c r="H127" s="4">
        <f ca="1">XYOmega!$CL127</f>
        <v>0.15716234158080986</v>
      </c>
      <c r="I127" s="6">
        <f>YXOmega!$I127</f>
        <v>264</v>
      </c>
      <c r="J127" s="6">
        <f>YXOmega!F127</f>
        <v>0.4</v>
      </c>
      <c r="K127" s="6">
        <f ca="1">YXOmega!$CE127</f>
        <v>0.46615663576355093</v>
      </c>
      <c r="L127" s="6">
        <f ca="1">YXOmega!$CG127</f>
        <v>1.2761993470623101E-3</v>
      </c>
      <c r="M127" s="6">
        <f ca="1">YXOmega!$CH127</f>
        <v>4.8171897894209788E-2</v>
      </c>
      <c r="N127" s="6">
        <f ca="1">YXOmega!$CI127</f>
        <v>0.4981039140452137</v>
      </c>
      <c r="O127" s="6">
        <f ca="1">YXOmega!$CK127</f>
        <v>-2.2412592097190643E-2</v>
      </c>
      <c r="P127" s="6">
        <f ca="1">YXOmega!$CL127</f>
        <v>0.14430859099885285</v>
      </c>
      <c r="Q127" s="5">
        <f>GHLambda!$I127</f>
        <v>617</v>
      </c>
      <c r="R127" s="5">
        <f>GHLambda!F127</f>
        <v>0.47230320699708456</v>
      </c>
      <c r="S127" s="5">
        <f ca="1">GHLambda!$CE127</f>
        <v>0.38046869795398131</v>
      </c>
      <c r="T127" s="5">
        <f ca="1">GHLambda!$CG127</f>
        <v>1.795763799287375E-2</v>
      </c>
      <c r="U127" s="5">
        <f ca="1">GHLambda!$CH127</f>
        <v>0.13660994621140474</v>
      </c>
      <c r="V127" s="5">
        <f ca="1">GHLambda!$CI127</f>
        <v>0.51758002748335841</v>
      </c>
      <c r="W127" s="5">
        <f ca="1">GHLambda!$CK127</f>
        <v>8.2287180265187641E-3</v>
      </c>
      <c r="X127" s="5">
        <f ca="1">GHLambda!$CL127</f>
        <v>3.9805493888663904E-2</v>
      </c>
      <c r="Y127" s="7">
        <f>HGLambda!$I127</f>
        <v>211</v>
      </c>
      <c r="Z127" s="7">
        <f>HGLambda!F127</f>
        <v>0.40217391304347827</v>
      </c>
      <c r="AA127" s="7">
        <f ca="1">HGLambda!$CE127</f>
        <v>0.48631836802629014</v>
      </c>
      <c r="AB127" s="7">
        <f ca="1">HGLambda!$CG127</f>
        <v>-3.414015787881002E-3</v>
      </c>
      <c r="AC127" s="7">
        <f ca="1">HGLambda!$CH127</f>
        <v>0.12786220076264834</v>
      </c>
      <c r="AD127" s="7">
        <f ca="1">HGLambda!$CI127</f>
        <v>0.52362749533984876</v>
      </c>
      <c r="AE127" s="7">
        <f ca="1">HGLambda!$CK127</f>
        <v>-1.5967225892179434E-3</v>
      </c>
      <c r="AF127" s="7">
        <f ca="1">HGLambda!$CL127</f>
        <v>4.3113878528606792E-2</v>
      </c>
      <c r="AG127" s="8">
        <f>MNAlpha!$I127</f>
        <v>358</v>
      </c>
      <c r="AH127" s="8">
        <f>MNAlpha!F127</f>
        <v>0.58241758241758246</v>
      </c>
      <c r="AI127" s="8">
        <f ca="1">MNAlpha!$CE127</f>
        <v>0.53302548074429801</v>
      </c>
      <c r="AJ127" s="8">
        <f ca="1">MNAlpha!$CG127</f>
        <v>-1.1566549886078718E-3</v>
      </c>
      <c r="AK127" s="8">
        <f ca="1">MNAlpha!$CH127</f>
        <v>7.0692187182944469E-2</v>
      </c>
      <c r="AL127" s="8">
        <f ca="1">MNAlpha!$CI127</f>
        <v>0.41154102312315244</v>
      </c>
      <c r="AM127" s="8">
        <f ca="1">MNAlpha!$CK127</f>
        <v>2.7621821208853653E-3</v>
      </c>
      <c r="AN127" s="8">
        <f ca="1">MNAlpha!$CL127</f>
        <v>0.13008540366875637</v>
      </c>
      <c r="AO127" s="21">
        <f>NMAlpha!$I127</f>
        <v>160</v>
      </c>
      <c r="AP127" s="21">
        <f>NMAlpha!F127</f>
        <v>0.54430379746835444</v>
      </c>
      <c r="AQ127" s="21">
        <f ca="1">NMAlpha!$CE127</f>
        <v>0.60470619853545848</v>
      </c>
      <c r="AR127" s="21">
        <f ca="1">NMAlpha!$CG127</f>
        <v>7.1759752228997067E-3</v>
      </c>
      <c r="AS127" s="21">
        <f ca="1">NMAlpha!$CH127</f>
        <v>7.9952116929477068E-2</v>
      </c>
      <c r="AT127" s="21">
        <f ca="1">NMAlpha!$CI127</f>
        <v>0.41799161720364886</v>
      </c>
      <c r="AU127" s="21">
        <f ca="1">NMAlpha!$CK127</f>
        <v>-2.5632685902316548E-3</v>
      </c>
      <c r="AV127" s="21">
        <f ca="1">NMAlpha!$CL127</f>
        <v>0.10374319421707973</v>
      </c>
    </row>
    <row r="128" spans="1:48" x14ac:dyDescent="0.25">
      <c r="A128" s="4">
        <f>XYOmega!$I128</f>
        <v>374</v>
      </c>
      <c r="B128" s="4">
        <f>XYOmega!F128</f>
        <v>0.46524064171122997</v>
      </c>
      <c r="C128" s="4">
        <f ca="1">XYOmega!$CE128</f>
        <v>0.39116637150977862</v>
      </c>
      <c r="D128" s="4">
        <f ca="1">XYOmega!$CG128</f>
        <v>-5.9321323821424467E-3</v>
      </c>
      <c r="E128" s="4">
        <f ca="1">XYOmega!$CH128</f>
        <v>6.8793079349555364E-2</v>
      </c>
      <c r="F128" s="4">
        <f ca="1">XYOmega!$CI128</f>
        <v>0.56916046862065883</v>
      </c>
      <c r="G128" s="4">
        <f ca="1">XYOmega!$CK128</f>
        <v>1.67208176162557E-4</v>
      </c>
      <c r="H128" s="4">
        <f ca="1">XYOmega!$CL128</f>
        <v>0.15810220109282092</v>
      </c>
      <c r="I128" s="6">
        <f>YXOmega!$I128</f>
        <v>114</v>
      </c>
      <c r="J128" s="6">
        <f>YXOmega!F128</f>
        <v>0.4</v>
      </c>
      <c r="K128" s="6">
        <f ca="1">YXOmega!$CE128</f>
        <v>0.46691020296989461</v>
      </c>
      <c r="L128" s="6">
        <f ca="1">YXOmega!$CG128</f>
        <v>3.4791470730708824E-3</v>
      </c>
      <c r="M128" s="6">
        <f ca="1">YXOmega!$CH128</f>
        <v>4.9782676845493722E-2</v>
      </c>
      <c r="N128" s="6">
        <f ca="1">YXOmega!$CI128</f>
        <v>0.49686627699360608</v>
      </c>
      <c r="O128" s="6">
        <f ca="1">YXOmega!$CK128</f>
        <v>-2.9129135501366945E-2</v>
      </c>
      <c r="P128" s="6">
        <f ca="1">YXOmega!$CL128</f>
        <v>0.13686695782603039</v>
      </c>
      <c r="Q128" s="5">
        <f>GHLambda!$I128</f>
        <v>99</v>
      </c>
      <c r="R128" s="5">
        <f>GHLambda!F128</f>
        <v>0.47368421052631576</v>
      </c>
      <c r="S128" s="5">
        <f ca="1">GHLambda!$CE128</f>
        <v>0.37979479221495538</v>
      </c>
      <c r="T128" s="5">
        <f ca="1">GHLambda!$CG128</f>
        <v>2.157124804985084E-2</v>
      </c>
      <c r="U128" s="5">
        <f ca="1">GHLambda!$CH128</f>
        <v>0.13803802378244345</v>
      </c>
      <c r="V128" s="5">
        <f ca="1">GHLambda!$CI128</f>
        <v>0.51745397524237458</v>
      </c>
      <c r="W128" s="5">
        <f ca="1">GHLambda!$CK128</f>
        <v>5.9810341781173096E-3</v>
      </c>
      <c r="X128" s="5">
        <f ca="1">GHLambda!$CL128</f>
        <v>4.1905476047755644E-2</v>
      </c>
      <c r="Y128" s="7">
        <f>HGLambda!$I128</f>
        <v>149</v>
      </c>
      <c r="Z128" s="7">
        <f>HGLambda!F128</f>
        <v>0.40322580645161288</v>
      </c>
      <c r="AA128" s="7">
        <f ca="1">HGLambda!$CE128</f>
        <v>0.48233291324430372</v>
      </c>
      <c r="AB128" s="7">
        <f ca="1">HGLambda!$CG128</f>
        <v>2.7908415744525329E-3</v>
      </c>
      <c r="AC128" s="7">
        <f ca="1">HGLambda!$CH128</f>
        <v>0.12431359619851745</v>
      </c>
      <c r="AD128" s="7">
        <f ca="1">HGLambda!$CI128</f>
        <v>0.52389188421681343</v>
      </c>
      <c r="AE128" s="7">
        <f ca="1">HGLambda!$CK128</f>
        <v>-1.8269831162171925E-3</v>
      </c>
      <c r="AF128" s="7">
        <f ca="1">HGLambda!$CL128</f>
        <v>4.2953403829444292E-2</v>
      </c>
      <c r="AG128" s="8">
        <f>MNAlpha!$I128</f>
        <v>346</v>
      </c>
      <c r="AH128" s="8">
        <f>MNAlpha!F128</f>
        <v>0.58823529411764708</v>
      </c>
      <c r="AI128" s="8">
        <f ca="1">MNAlpha!$CE128</f>
        <v>0.53596472788384286</v>
      </c>
      <c r="AJ128" s="8">
        <f ca="1">MNAlpha!$CG128</f>
        <v>-3.4099621010160227E-3</v>
      </c>
      <c r="AK128" s="8">
        <f ca="1">MNAlpha!$CH128</f>
        <v>7.1962063351098907E-2</v>
      </c>
      <c r="AL128" s="8">
        <f ca="1">MNAlpha!$CI128</f>
        <v>0.41044371208737829</v>
      </c>
      <c r="AM128" s="8">
        <f ca="1">MNAlpha!$CK128</f>
        <v>-5.1162306339941864E-3</v>
      </c>
      <c r="AN128" s="8">
        <f ca="1">MNAlpha!$CL128</f>
        <v>0.13030276419520009</v>
      </c>
      <c r="AO128" s="21">
        <f>NMAlpha!$I128</f>
        <v>254</v>
      </c>
      <c r="AP128" s="21">
        <f>NMAlpha!F128</f>
        <v>0.54437869822485208</v>
      </c>
      <c r="AQ128" s="21">
        <f ca="1">NMAlpha!$CE128</f>
        <v>0.60651542498033351</v>
      </c>
      <c r="AR128" s="21">
        <f ca="1">NMAlpha!$CG128</f>
        <v>5.5244790309665406E-3</v>
      </c>
      <c r="AS128" s="21">
        <f ca="1">NMAlpha!$CH128</f>
        <v>7.977386310687748E-2</v>
      </c>
      <c r="AT128" s="21">
        <f ca="1">NMAlpha!$CI128</f>
        <v>0.4172717582029275</v>
      </c>
      <c r="AU128" s="21">
        <f ca="1">NMAlpha!$CK128</f>
        <v>-5.6265937803053221E-3</v>
      </c>
      <c r="AV128" s="21">
        <f ca="1">NMAlpha!$CL128</f>
        <v>0.11052721616366998</v>
      </c>
    </row>
    <row r="129" spans="1:48" x14ac:dyDescent="0.25">
      <c r="A129" s="4">
        <f>XYOmega!$I129</f>
        <v>99</v>
      </c>
      <c r="B129" s="4">
        <f>XYOmega!F129</f>
        <v>0.46551724137931033</v>
      </c>
      <c r="C129" s="4">
        <f ca="1">XYOmega!$CE129</f>
        <v>0.39151087168836418</v>
      </c>
      <c r="D129" s="4">
        <f ca="1">XYOmega!$CG129</f>
        <v>-3.3773989868864981E-3</v>
      </c>
      <c r="E129" s="4">
        <f ca="1">XYOmega!$CH129</f>
        <v>7.1776819543883041E-2</v>
      </c>
      <c r="F129" s="4">
        <f ca="1">XYOmega!$CI129</f>
        <v>0.56914382958876342</v>
      </c>
      <c r="G129" s="4">
        <f ca="1">XYOmega!$CK129</f>
        <v>1.7545701847109043E-3</v>
      </c>
      <c r="H129" s="4">
        <f ca="1">XYOmega!$CL129</f>
        <v>0.15802117618285305</v>
      </c>
      <c r="I129" s="6">
        <f>YXOmega!$I129</f>
        <v>152</v>
      </c>
      <c r="J129" s="6">
        <f>YXOmega!F129</f>
        <v>0.4</v>
      </c>
      <c r="K129" s="6">
        <f ca="1">YXOmega!$CE129</f>
        <v>0.46766737249462942</v>
      </c>
      <c r="L129" s="6">
        <f ca="1">YXOmega!$CG129</f>
        <v>4.0773319055182958E-3</v>
      </c>
      <c r="M129" s="6">
        <f ca="1">YXOmega!$CH129</f>
        <v>4.9406265074546957E-2</v>
      </c>
      <c r="N129" s="6">
        <f ca="1">YXOmega!$CI129</f>
        <v>0.4956200072710244</v>
      </c>
      <c r="O129" s="6">
        <f ca="1">YXOmega!$CK129</f>
        <v>-3.3467002114155063E-2</v>
      </c>
      <c r="P129" s="6">
        <f ca="1">YXOmega!$CL129</f>
        <v>0.13201385868074741</v>
      </c>
      <c r="Q129" s="5">
        <f>GHLambda!$I129</f>
        <v>403</v>
      </c>
      <c r="R129" s="5">
        <f>GHLambda!F129</f>
        <v>0.47641509433962265</v>
      </c>
      <c r="S129" s="5">
        <f ca="1">GHLambda!$CE129</f>
        <v>0.37906358949680019</v>
      </c>
      <c r="T129" s="5">
        <f ca="1">GHLambda!$CG129</f>
        <v>2.5472612008630931E-2</v>
      </c>
      <c r="U129" s="5">
        <f ca="1">GHLambda!$CH129</f>
        <v>0.13440936364573214</v>
      </c>
      <c r="V129" s="5">
        <f ca="1">GHLambda!$CI129</f>
        <v>0.51730487431048466</v>
      </c>
      <c r="W129" s="5">
        <f ca="1">GHLambda!$CK129</f>
        <v>9.4853832306476243E-3</v>
      </c>
      <c r="X129" s="5">
        <f ca="1">GHLambda!$CL129</f>
        <v>4.8586692535991918E-2</v>
      </c>
      <c r="Y129" s="7">
        <f>HGLambda!$I129</f>
        <v>461</v>
      </c>
      <c r="Z129" s="7">
        <f>HGLambda!F129</f>
        <v>0.40454545454545454</v>
      </c>
      <c r="AA129" s="7">
        <f ca="1">HGLambda!$CE129</f>
        <v>0.47836898373591197</v>
      </c>
      <c r="AB129" s="7">
        <f ca="1">HGLambda!$CG129</f>
        <v>-4.8852563232399523E-3</v>
      </c>
      <c r="AC129" s="7">
        <f ca="1">HGLambda!$CH129</f>
        <v>0.13044954384666893</v>
      </c>
      <c r="AD129" s="7">
        <f ca="1">HGLambda!$CI129</f>
        <v>0.52416536729053276</v>
      </c>
      <c r="AE129" s="7">
        <f ca="1">HGLambda!$CK129</f>
        <v>1.135408745757437E-3</v>
      </c>
      <c r="AF129" s="7">
        <f ca="1">HGLambda!$CL129</f>
        <v>4.1966039008804343E-2</v>
      </c>
      <c r="AG129" s="8">
        <f>MNAlpha!$I129</f>
        <v>144</v>
      </c>
      <c r="AH129" s="8">
        <f>MNAlpha!F129</f>
        <v>0.58904109589041098</v>
      </c>
      <c r="AI129" s="8">
        <f ca="1">MNAlpha!$CE129</f>
        <v>0.53894517354518356</v>
      </c>
      <c r="AJ129" s="8">
        <f ca="1">MNAlpha!$CG129</f>
        <v>-9.2248092267251515E-4</v>
      </c>
      <c r="AK129" s="8">
        <f ca="1">MNAlpha!$CH129</f>
        <v>7.1141030085018361E-2</v>
      </c>
      <c r="AL129" s="8">
        <f ca="1">MNAlpha!$CI129</f>
        <v>0.40937953033971297</v>
      </c>
      <c r="AM129" s="8">
        <f ca="1">MNAlpha!$CK129</f>
        <v>-1.1185529650868126E-3</v>
      </c>
      <c r="AN129" s="8">
        <f ca="1">MNAlpha!$CL129</f>
        <v>0.12935812901296559</v>
      </c>
      <c r="AO129" s="21">
        <f>NMAlpha!$I129</f>
        <v>152</v>
      </c>
      <c r="AP129" s="21">
        <f>NMAlpha!F129</f>
        <v>0.54545454545454541</v>
      </c>
      <c r="AQ129" s="21">
        <f ca="1">NMAlpha!$CE129</f>
        <v>0.60829512396144914</v>
      </c>
      <c r="AR129" s="21">
        <f ca="1">NMAlpha!$CG129</f>
        <v>6.239716867688273E-3</v>
      </c>
      <c r="AS129" s="21">
        <f ca="1">NMAlpha!$CH129</f>
        <v>8.0271372034151425E-2</v>
      </c>
      <c r="AT129" s="21">
        <f ca="1">NMAlpha!$CI129</f>
        <v>0.41653845791953126</v>
      </c>
      <c r="AU129" s="21">
        <f ca="1">NMAlpha!$CK129</f>
        <v>-3.269490477107465E-3</v>
      </c>
      <c r="AV129" s="21">
        <f ca="1">NMAlpha!$CL129</f>
        <v>0.10801735756855237</v>
      </c>
    </row>
    <row r="130" spans="1:48" x14ac:dyDescent="0.25">
      <c r="A130" s="4">
        <f>XYOmega!$I130</f>
        <v>119</v>
      </c>
      <c r="B130" s="4">
        <f>XYOmega!F130</f>
        <v>0.46575342465753422</v>
      </c>
      <c r="C130" s="4">
        <f ca="1">XYOmega!$CE130</f>
        <v>0.39189772936029654</v>
      </c>
      <c r="D130" s="4">
        <f ca="1">XYOmega!$CG130</f>
        <v>-4.0410733940434299E-3</v>
      </c>
      <c r="E130" s="4">
        <f ca="1">XYOmega!$CH130</f>
        <v>7.210945077526415E-2</v>
      </c>
      <c r="F130" s="4">
        <f ca="1">XYOmega!$CI130</f>
        <v>0.56899889249915558</v>
      </c>
      <c r="G130" s="4">
        <f ca="1">XYOmega!$CK130</f>
        <v>-4.9617298726475139E-3</v>
      </c>
      <c r="H130" s="4">
        <f ca="1">XYOmega!$CL130</f>
        <v>0.1576416870391209</v>
      </c>
      <c r="I130" s="6">
        <f>YXOmega!$I130</f>
        <v>94</v>
      </c>
      <c r="J130" s="6">
        <f>YXOmega!F130</f>
        <v>0.4</v>
      </c>
      <c r="K130" s="6">
        <f ca="1">YXOmega!$CE130</f>
        <v>0.46842676761410029</v>
      </c>
      <c r="L130" s="6">
        <f ca="1">YXOmega!$CG130</f>
        <v>5.5728058267470112E-5</v>
      </c>
      <c r="M130" s="6">
        <f ca="1">YXOmega!$CH130</f>
        <v>5.2986087464330284E-2</v>
      </c>
      <c r="N130" s="6">
        <f ca="1">YXOmega!$CI130</f>
        <v>0.49437196982547293</v>
      </c>
      <c r="O130" s="6">
        <f ca="1">YXOmega!$CK130</f>
        <v>-3.8403444130966427E-2</v>
      </c>
      <c r="P130" s="6">
        <f ca="1">YXOmega!$CL130</f>
        <v>0.12389448248188736</v>
      </c>
      <c r="Q130" s="5">
        <f>GHLambda!$I130</f>
        <v>197</v>
      </c>
      <c r="R130" s="5">
        <f>GHLambda!F130</f>
        <v>0.48148148148148145</v>
      </c>
      <c r="S130" s="5">
        <f ca="1">GHLambda!$CE130</f>
        <v>0.37826957207015077</v>
      </c>
      <c r="T130" s="5">
        <f ca="1">GHLambda!$CG130</f>
        <v>1.83866824576947E-2</v>
      </c>
      <c r="U130" s="5">
        <f ca="1">GHLambda!$CH130</f>
        <v>0.13214614480236134</v>
      </c>
      <c r="V130" s="5">
        <f ca="1">GHLambda!$CI130</f>
        <v>0.517131711675896</v>
      </c>
      <c r="W130" s="5">
        <f ca="1">GHLambda!$CK130</f>
        <v>2.8265105518703653E-3</v>
      </c>
      <c r="X130" s="5">
        <f ca="1">GHLambda!$CL130</f>
        <v>5.7147987116126897E-2</v>
      </c>
      <c r="Y130" s="7">
        <f>HGLambda!$I130</f>
        <v>271</v>
      </c>
      <c r="Z130" s="7">
        <f>HGLambda!F130</f>
        <v>0.40769230769230769</v>
      </c>
      <c r="AA130" s="7">
        <f ca="1">HGLambda!$CE130</f>
        <v>0.47443582349651692</v>
      </c>
      <c r="AB130" s="7">
        <f ca="1">HGLambda!$CG130</f>
        <v>-4.0403185423884469E-3</v>
      </c>
      <c r="AC130" s="7">
        <f ca="1">HGLambda!$CH130</f>
        <v>0.13116185442024023</v>
      </c>
      <c r="AD130" s="7">
        <f ca="1">HGLambda!$CI130</f>
        <v>0.52444855004089941</v>
      </c>
      <c r="AE130" s="7">
        <f ca="1">HGLambda!$CK130</f>
        <v>1.0844605791533546E-3</v>
      </c>
      <c r="AF130" s="7">
        <f ca="1">HGLambda!$CL130</f>
        <v>4.1942323546920561E-2</v>
      </c>
      <c r="AG130" s="8">
        <f>MNAlpha!$I130</f>
        <v>149</v>
      </c>
      <c r="AH130" s="8">
        <f>MNAlpha!F130</f>
        <v>0.5901639344262295</v>
      </c>
      <c r="AI130" s="8">
        <f ca="1">MNAlpha!$CE130</f>
        <v>0.54196205334457392</v>
      </c>
      <c r="AJ130" s="8">
        <f ca="1">MNAlpha!$CG130</f>
        <v>-1.0209393684395378E-2</v>
      </c>
      <c r="AK130" s="8">
        <f ca="1">MNAlpha!$CH130</f>
        <v>6.8068255279705572E-2</v>
      </c>
      <c r="AL130" s="8">
        <f ca="1">MNAlpha!$CI130</f>
        <v>0.40835213444766705</v>
      </c>
      <c r="AM130" s="8">
        <f ca="1">MNAlpha!$CK130</f>
        <v>-4.501774769629251E-3</v>
      </c>
      <c r="AN130" s="8">
        <f ca="1">MNAlpha!$CL130</f>
        <v>0.12861011052718077</v>
      </c>
      <c r="AO130" s="21">
        <f>NMAlpha!$I130</f>
        <v>87</v>
      </c>
      <c r="AP130" s="21">
        <f>NMAlpha!F130</f>
        <v>0.5535714285714286</v>
      </c>
      <c r="AQ130" s="21">
        <f ca="1">NMAlpha!$CE130</f>
        <v>0.61004436883356838</v>
      </c>
      <c r="AR130" s="21">
        <f ca="1">NMAlpha!$CG130</f>
        <v>4.2207766124442688E-3</v>
      </c>
      <c r="AS130" s="21">
        <f ca="1">NMAlpha!$CH130</f>
        <v>8.1843780547144127E-2</v>
      </c>
      <c r="AT130" s="21">
        <f ca="1">NMAlpha!$CI130</f>
        <v>0.41579242807520567</v>
      </c>
      <c r="AU130" s="21">
        <f ca="1">NMAlpha!$CK130</f>
        <v>-4.0488384988274975E-3</v>
      </c>
      <c r="AV130" s="21">
        <f ca="1">NMAlpha!$CL130</f>
        <v>0.10798210308753368</v>
      </c>
    </row>
    <row r="131" spans="1:48" x14ac:dyDescent="0.25">
      <c r="A131" s="4">
        <f>XYOmega!$I131</f>
        <v>144</v>
      </c>
      <c r="B131" s="4">
        <f>XYOmega!F131</f>
        <v>0.46590909090909088</v>
      </c>
      <c r="C131" s="4">
        <f ca="1">XYOmega!$CE131</f>
        <v>0.39232815395765819</v>
      </c>
      <c r="D131" s="4">
        <f ca="1">XYOmega!$CG131</f>
        <v>-4.7791509232113184E-4</v>
      </c>
      <c r="E131" s="4">
        <f ca="1">XYOmega!$CH131</f>
        <v>7.1094791670704732E-2</v>
      </c>
      <c r="F131" s="4">
        <f ca="1">XYOmega!$CI131</f>
        <v>0.56872647383836039</v>
      </c>
      <c r="G131" s="4">
        <f ca="1">XYOmega!$CK131</f>
        <v>-7.6284656969194753E-3</v>
      </c>
      <c r="H131" s="4">
        <f ca="1">XYOmega!$CL131</f>
        <v>0.15483506821436871</v>
      </c>
      <c r="I131" s="6">
        <f>YXOmega!$I131</f>
        <v>477</v>
      </c>
      <c r="J131" s="6">
        <f>YXOmega!F131</f>
        <v>0.40061162079510704</v>
      </c>
      <c r="K131" s="6">
        <f ca="1">YXOmega!$CE131</f>
        <v>0.46918705451500387</v>
      </c>
      <c r="L131" s="6">
        <f ca="1">YXOmega!$CG131</f>
        <v>-1.9943514353791968E-3</v>
      </c>
      <c r="M131" s="6">
        <f ca="1">YXOmega!$CH131</f>
        <v>5.4589249094113758E-2</v>
      </c>
      <c r="N131" s="6">
        <f ca="1">YXOmega!$CI131</f>
        <v>0.49312915096335175</v>
      </c>
      <c r="O131" s="6">
        <f ca="1">YXOmega!$CK131</f>
        <v>-2.5630671782006561E-2</v>
      </c>
      <c r="P131" s="6">
        <f ca="1">YXOmega!$CL131</f>
        <v>0.1300882624487944</v>
      </c>
      <c r="Q131" s="5">
        <f>GHLambda!$I131</f>
        <v>243</v>
      </c>
      <c r="R131" s="5">
        <f>GHLambda!F131</f>
        <v>0.48550724637681159</v>
      </c>
      <c r="S131" s="5">
        <f ca="1">GHLambda!$CE131</f>
        <v>0.37740763409048661</v>
      </c>
      <c r="T131" s="5">
        <f ca="1">GHLambda!$CG131</f>
        <v>1.6737656558147424E-2</v>
      </c>
      <c r="U131" s="5">
        <f ca="1">GHLambda!$CH131</f>
        <v>0.13183713494662841</v>
      </c>
      <c r="V131" s="5">
        <f ca="1">GHLambda!$CI131</f>
        <v>0.51693362702695023</v>
      </c>
      <c r="W131" s="5">
        <f ca="1">GHLambda!$CK131</f>
        <v>-5.2038942823454028E-4</v>
      </c>
      <c r="X131" s="5">
        <f ca="1">GHLambda!$CL131</f>
        <v>6.0680437048030569E-2</v>
      </c>
      <c r="Y131" s="7">
        <f>HGLambda!$I131</f>
        <v>111</v>
      </c>
      <c r="Z131" s="7">
        <f>HGLambda!F131</f>
        <v>0.40909090909090912</v>
      </c>
      <c r="AA131" s="7">
        <f ca="1">HGLambda!$CE131</f>
        <v>0.47054252587858514</v>
      </c>
      <c r="AB131" s="7">
        <f ca="1">HGLambda!$CG131</f>
        <v>-1.0645184700327358E-3</v>
      </c>
      <c r="AC131" s="7">
        <f ca="1">HGLambda!$CH131</f>
        <v>0.12801840145234239</v>
      </c>
      <c r="AD131" s="7">
        <f ca="1">HGLambda!$CI131</f>
        <v>0.52474203078344805</v>
      </c>
      <c r="AE131" s="7">
        <f ca="1">HGLambda!$CK131</f>
        <v>2.3334482424115814E-3</v>
      </c>
      <c r="AF131" s="7">
        <f ca="1">HGLambda!$CL131</f>
        <v>4.3399938153326607E-2</v>
      </c>
      <c r="AG131" s="8">
        <f>MNAlpha!$I131</f>
        <v>939</v>
      </c>
      <c r="AH131" s="8">
        <f>MNAlpha!F131</f>
        <v>0.59307359307359309</v>
      </c>
      <c r="AI131" s="8">
        <f ca="1">MNAlpha!$CE131</f>
        <v>0.5450104597235601</v>
      </c>
      <c r="AJ131" s="8">
        <f ca="1">MNAlpha!$CG131</f>
        <v>-1.4802197478696618E-2</v>
      </c>
      <c r="AK131" s="8">
        <f ca="1">MNAlpha!$CH131</f>
        <v>7.3946393818967879E-2</v>
      </c>
      <c r="AL131" s="8">
        <f ca="1">MNAlpha!$CI131</f>
        <v>0.40736502147077047</v>
      </c>
      <c r="AM131" s="8">
        <f ca="1">MNAlpha!$CK131</f>
        <v>-2.1202675604475307E-3</v>
      </c>
      <c r="AN131" s="8">
        <f ca="1">MNAlpha!$CL131</f>
        <v>0.12877673865006431</v>
      </c>
      <c r="AO131" s="21">
        <f>NMAlpha!$I131</f>
        <v>71</v>
      </c>
      <c r="AP131" s="21">
        <f>NMAlpha!F131</f>
        <v>0.55555555555555558</v>
      </c>
      <c r="AQ131" s="21">
        <f ca="1">NMAlpha!$CE131</f>
        <v>0.61176241732582959</v>
      </c>
      <c r="AR131" s="21">
        <f ca="1">NMAlpha!$CG131</f>
        <v>3.0340511500028203E-3</v>
      </c>
      <c r="AS131" s="21">
        <f ca="1">NMAlpha!$CH131</f>
        <v>8.1976305667448082E-2</v>
      </c>
      <c r="AT131" s="21">
        <f ca="1">NMAlpha!$CI131</f>
        <v>0.41503448017181777</v>
      </c>
      <c r="AU131" s="21">
        <f ca="1">NMAlpha!$CK131</f>
        <v>-5.8245545365373666E-3</v>
      </c>
      <c r="AV131" s="21">
        <f ca="1">NMAlpha!$CL131</f>
        <v>0.10902292253789649</v>
      </c>
    </row>
    <row r="132" spans="1:48" x14ac:dyDescent="0.25">
      <c r="A132" s="4">
        <f>XYOmega!$I132</f>
        <v>233</v>
      </c>
      <c r="B132" s="4">
        <f>XYOmega!F132</f>
        <v>0.46913580246913578</v>
      </c>
      <c r="C132" s="4">
        <f ca="1">XYOmega!$CE132</f>
        <v>0.39280318017940297</v>
      </c>
      <c r="D132" s="4">
        <f ca="1">XYOmega!$CG132</f>
        <v>-8.5185349529635327E-4</v>
      </c>
      <c r="E132" s="4">
        <f ca="1">XYOmega!$CH132</f>
        <v>7.1123106063551322E-2</v>
      </c>
      <c r="F132" s="4">
        <f ca="1">XYOmega!$CI132</f>
        <v>0.5683279912764112</v>
      </c>
      <c r="G132" s="4">
        <f ca="1">XYOmega!$CK132</f>
        <v>-1.8231861192593745E-2</v>
      </c>
      <c r="H132" s="4">
        <f ca="1">XYOmega!$CL132</f>
        <v>0.15273672434172178</v>
      </c>
      <c r="I132" s="6">
        <f>YXOmega!$I132</f>
        <v>430</v>
      </c>
      <c r="J132" s="6">
        <f>YXOmega!F132</f>
        <v>0.40062111801242234</v>
      </c>
      <c r="K132" s="6">
        <f ca="1">YXOmega!$CE132</f>
        <v>0.46994695425180222</v>
      </c>
      <c r="L132" s="6">
        <f ca="1">YXOmega!$CG132</f>
        <v>-1.3750112785030767E-3</v>
      </c>
      <c r="M132" s="6">
        <f ca="1">YXOmega!$CH132</f>
        <v>5.4617913899866359E-2</v>
      </c>
      <c r="N132" s="6">
        <f ca="1">YXOmega!$CI132</f>
        <v>0.49189862764540315</v>
      </c>
      <c r="O132" s="6">
        <f ca="1">YXOmega!$CK132</f>
        <v>-2.4639617764277352E-2</v>
      </c>
      <c r="P132" s="6">
        <f ca="1">YXOmega!$CL132</f>
        <v>0.13139243990913971</v>
      </c>
      <c r="Q132" s="5">
        <f>GHLambda!$I132</f>
        <v>154</v>
      </c>
      <c r="R132" s="5">
        <f>GHLambda!F132</f>
        <v>0.49333333333333335</v>
      </c>
      <c r="S132" s="5">
        <f ca="1">GHLambda!$CE132</f>
        <v>0.37647311426439067</v>
      </c>
      <c r="T132" s="5">
        <f ca="1">GHLambda!$CG132</f>
        <v>9.9163804886524837E-3</v>
      </c>
      <c r="U132" s="5">
        <f ca="1">GHLambda!$CH132</f>
        <v>0.13142025959402207</v>
      </c>
      <c r="V132" s="5">
        <f ca="1">GHLambda!$CI132</f>
        <v>0.51670991835382329</v>
      </c>
      <c r="W132" s="5">
        <f ca="1">GHLambda!$CK132</f>
        <v>-2.1932409261183929E-3</v>
      </c>
      <c r="X132" s="5">
        <f ca="1">GHLambda!$CL132</f>
        <v>6.0504339109644027E-2</v>
      </c>
      <c r="Y132" s="7">
        <f>HGLambda!$I132</f>
        <v>377</v>
      </c>
      <c r="Z132" s="7">
        <f>HGLambda!F132</f>
        <v>0.41326530612244899</v>
      </c>
      <c r="AA132" s="7">
        <f ca="1">HGLambda!$CE132</f>
        <v>0.46669799623851382</v>
      </c>
      <c r="AB132" s="7">
        <f ca="1">HGLambda!$CG132</f>
        <v>2.298755297377577E-3</v>
      </c>
      <c r="AC132" s="7">
        <f ca="1">HGLambda!$CH132</f>
        <v>0.12771483649083662</v>
      </c>
      <c r="AD132" s="7">
        <f ca="1">HGLambda!$CI132</f>
        <v>0.52504639869971148</v>
      </c>
      <c r="AE132" s="7">
        <f ca="1">HGLambda!$CK132</f>
        <v>9.6909597640969366E-4</v>
      </c>
      <c r="AF132" s="7">
        <f ca="1">HGLambda!$CL132</f>
        <v>4.2924763507158105E-2</v>
      </c>
      <c r="AG132" s="8">
        <f>MNAlpha!$I132</f>
        <v>370</v>
      </c>
      <c r="AH132" s="8">
        <f>MNAlpha!F132</f>
        <v>0.59440559440559437</v>
      </c>
      <c r="AI132" s="8">
        <f ca="1">MNAlpha!$CE132</f>
        <v>0.54808536330388602</v>
      </c>
      <c r="AJ132" s="8">
        <f ca="1">MNAlpha!$CG132</f>
        <v>-1.1647592991735843E-2</v>
      </c>
      <c r="AK132" s="8">
        <f ca="1">MNAlpha!$CH132</f>
        <v>7.4662025067908797E-2</v>
      </c>
      <c r="AL132" s="8">
        <f ca="1">MNAlpha!$CI132</f>
        <v>0.40642151340562194</v>
      </c>
      <c r="AM132" s="8">
        <f ca="1">MNAlpha!$CK132</f>
        <v>-5.0199117765637067E-3</v>
      </c>
      <c r="AN132" s="8">
        <f ca="1">MNAlpha!$CL132</f>
        <v>0.12928511454000294</v>
      </c>
      <c r="AO132" s="21">
        <f>NMAlpha!$I132</f>
        <v>197</v>
      </c>
      <c r="AP132" s="21">
        <f>NMAlpha!F132</f>
        <v>0.55555555555555558</v>
      </c>
      <c r="AQ132" s="21">
        <f ca="1">NMAlpha!$CE132</f>
        <v>0.61344871952130653</v>
      </c>
      <c r="AR132" s="21">
        <f ca="1">NMAlpha!$CG132</f>
        <v>2.0808938379452395E-4</v>
      </c>
      <c r="AS132" s="21">
        <f ca="1">NMAlpha!$CH132</f>
        <v>7.9007670479730049E-2</v>
      </c>
      <c r="AT132" s="21">
        <f ca="1">NMAlpha!$CI132</f>
        <v>0.414265527181501</v>
      </c>
      <c r="AU132" s="21">
        <f ca="1">NMAlpha!$CK132</f>
        <v>-1.299719368647849E-3</v>
      </c>
      <c r="AV132" s="21">
        <f ca="1">NMAlpha!$CL132</f>
        <v>0.11041323822224999</v>
      </c>
    </row>
    <row r="133" spans="1:48" x14ac:dyDescent="0.25">
      <c r="A133" s="4">
        <f>XYOmega!$I133</f>
        <v>104</v>
      </c>
      <c r="B133" s="4">
        <f>XYOmega!F133</f>
        <v>0.46969696969696972</v>
      </c>
      <c r="C133" s="4">
        <f ca="1">XYOmega!$CE133</f>
        <v>0.39332366214152925</v>
      </c>
      <c r="D133" s="4">
        <f ca="1">XYOmega!$CG133</f>
        <v>-3.1682347542084082E-3</v>
      </c>
      <c r="E133" s="4">
        <f ca="1">XYOmega!$CH133</f>
        <v>7.037382707324534E-2</v>
      </c>
      <c r="F133" s="4">
        <f ca="1">XYOmega!$CI133</f>
        <v>0.56780545941374383</v>
      </c>
      <c r="G133" s="4">
        <f ca="1">XYOmega!$CK133</f>
        <v>-5.0365498607132676E-3</v>
      </c>
      <c r="H133" s="4">
        <f ca="1">XYOmega!$CL133</f>
        <v>0.1539723658092218</v>
      </c>
      <c r="I133" s="6">
        <f>YXOmega!$I133</f>
        <v>461</v>
      </c>
      <c r="J133" s="6">
        <f>YXOmega!F133</f>
        <v>0.40090090090090091</v>
      </c>
      <c r="K133" s="6">
        <f ca="1">YXOmega!$CE133</f>
        <v>0.47070525417999498</v>
      </c>
      <c r="L133" s="6">
        <f ca="1">YXOmega!$CG133</f>
        <v>1.200167017132132E-4</v>
      </c>
      <c r="M133" s="6">
        <f ca="1">YXOmega!$CH133</f>
        <v>5.3126941515440576E-2</v>
      </c>
      <c r="N133" s="6">
        <f ca="1">YXOmega!$CI133</f>
        <v>0.49068753634258933</v>
      </c>
      <c r="O133" s="6">
        <f ca="1">YXOmega!$CK133</f>
        <v>-9.4564470393950668E-3</v>
      </c>
      <c r="P133" s="6">
        <f ca="1">YXOmega!$CL133</f>
        <v>0.13486447490453668</v>
      </c>
      <c r="Q133" s="5">
        <f>GHLambda!$I133</f>
        <v>541</v>
      </c>
      <c r="R133" s="5">
        <f>GHLambda!F133</f>
        <v>0.49621212121212122</v>
      </c>
      <c r="S133" s="5">
        <f ca="1">GHLambda!$CE133</f>
        <v>0.37546182642572923</v>
      </c>
      <c r="T133" s="5">
        <f ca="1">GHLambda!$CG133</f>
        <v>9.2263026135228684E-3</v>
      </c>
      <c r="U133" s="5">
        <f ca="1">GHLambda!$CH133</f>
        <v>0.13129144528577158</v>
      </c>
      <c r="V133" s="5">
        <f ca="1">GHLambda!$CI133</f>
        <v>0.51646004683536395</v>
      </c>
      <c r="W133" s="5">
        <f ca="1">GHLambda!$CK133</f>
        <v>-1.8167260666874653E-3</v>
      </c>
      <c r="X133" s="5">
        <f ca="1">GHLambda!$CL133</f>
        <v>6.0779954145127636E-2</v>
      </c>
      <c r="Y133" s="7">
        <f>HGLambda!$I133</f>
        <v>158</v>
      </c>
      <c r="Z133" s="7">
        <f>HGLambda!F133</f>
        <v>0.41463414634146339</v>
      </c>
      <c r="AA133" s="7">
        <f ca="1">HGLambda!$CE133</f>
        <v>0.46291091514051796</v>
      </c>
      <c r="AB133" s="7">
        <f ca="1">HGLambda!$CG133</f>
        <v>6.4888547942205908E-3</v>
      </c>
      <c r="AC133" s="7">
        <f ca="1">HGLambda!$CH133</f>
        <v>0.12983438656717036</v>
      </c>
      <c r="AD133" s="7">
        <f ca="1">HGLambda!$CI133</f>
        <v>0.52536223176809294</v>
      </c>
      <c r="AE133" s="7">
        <f ca="1">HGLambda!$CK133</f>
        <v>3.7609806483049936E-3</v>
      </c>
      <c r="AF133" s="7">
        <f ca="1">HGLambda!$CL133</f>
        <v>3.7126896796792472E-2</v>
      </c>
      <c r="AG133" s="8">
        <f>MNAlpha!$I133</f>
        <v>321</v>
      </c>
      <c r="AH133" s="8">
        <f>MNAlpha!F133</f>
        <v>0.6</v>
      </c>
      <c r="AI133" s="8">
        <f ca="1">MNAlpha!$CE133</f>
        <v>0.55118163453028579</v>
      </c>
      <c r="AJ133" s="8">
        <f ca="1">MNAlpha!$CG133</f>
        <v>-1.062524094384263E-2</v>
      </c>
      <c r="AK133" s="8">
        <f ca="1">MNAlpha!$CH133</f>
        <v>7.5110723283543471E-2</v>
      </c>
      <c r="AL133" s="8">
        <f ca="1">MNAlpha!$CI133</f>
        <v>0.40552474240093517</v>
      </c>
      <c r="AM133" s="8">
        <f ca="1">MNAlpha!$CK133</f>
        <v>-1.2017676103322369E-2</v>
      </c>
      <c r="AN133" s="8">
        <f ca="1">MNAlpha!$CL133</f>
        <v>0.12460826288351809</v>
      </c>
      <c r="AO133" s="21">
        <f>NMAlpha!$I133</f>
        <v>501</v>
      </c>
      <c r="AP133" s="21">
        <f>NMAlpha!F133</f>
        <v>0.55555555555555558</v>
      </c>
      <c r="AQ133" s="21">
        <f ca="1">NMAlpha!$CE133</f>
        <v>0.61510292485539164</v>
      </c>
      <c r="AR133" s="21">
        <f ca="1">NMAlpha!$CG133</f>
        <v>-1.0605788667850829E-3</v>
      </c>
      <c r="AS133" s="21">
        <f ca="1">NMAlpha!$CH133</f>
        <v>8.006261375706572E-2</v>
      </c>
      <c r="AT133" s="21">
        <f ca="1">NMAlpha!$CI133</f>
        <v>0.4134865847354523</v>
      </c>
      <c r="AU133" s="21">
        <f ca="1">NMAlpha!$CK133</f>
        <v>1.1274017428344633E-3</v>
      </c>
      <c r="AV133" s="21">
        <f ca="1">NMAlpha!$CL133</f>
        <v>0.11162911958034297</v>
      </c>
    </row>
    <row r="134" spans="1:48" x14ac:dyDescent="0.25">
      <c r="A134" s="4">
        <f>XYOmega!$I134</f>
        <v>257</v>
      </c>
      <c r="B134" s="4">
        <f>XYOmega!F134</f>
        <v>0.47058823529411764</v>
      </c>
      <c r="C134" s="4">
        <f ca="1">XYOmega!$CE134</f>
        <v>0.39389026815109451</v>
      </c>
      <c r="D134" s="4">
        <f ca="1">XYOmega!$CG134</f>
        <v>2.4427904186512386E-4</v>
      </c>
      <c r="E134" s="4">
        <f ca="1">XYOmega!$CH134</f>
        <v>6.9174841001303444E-2</v>
      </c>
      <c r="F134" s="4">
        <f ca="1">XYOmega!$CI134</f>
        <v>0.56716148321159787</v>
      </c>
      <c r="G134" s="4">
        <f ca="1">XYOmega!$CK134</f>
        <v>-5.4074391081388399E-3</v>
      </c>
      <c r="H134" s="4">
        <f ca="1">XYOmega!$CL134</f>
        <v>0.1535166550940964</v>
      </c>
      <c r="I134" s="6">
        <f>YXOmega!$I134</f>
        <v>341</v>
      </c>
      <c r="J134" s="6">
        <f>YXOmega!F134</f>
        <v>0.40101522842639592</v>
      </c>
      <c r="K134" s="6">
        <f ca="1">YXOmega!$CE134</f>
        <v>0.471460818791261</v>
      </c>
      <c r="L134" s="6">
        <f ca="1">YXOmega!$CG134</f>
        <v>-2.3399917876398887E-3</v>
      </c>
      <c r="M134" s="6">
        <f ca="1">YXOmega!$CH134</f>
        <v>5.4080355578019879E-2</v>
      </c>
      <c r="N134" s="6">
        <f ca="1">YXOmega!$CI134</f>
        <v>0.48950304155080282</v>
      </c>
      <c r="O134" s="6">
        <f ca="1">YXOmega!$CK134</f>
        <v>-1.1484960322451148E-2</v>
      </c>
      <c r="P134" s="6">
        <f ca="1">YXOmega!$CL134</f>
        <v>0.13681964598009347</v>
      </c>
      <c r="Q134" s="5">
        <f>GHLambda!$I134</f>
        <v>144</v>
      </c>
      <c r="R134" s="5">
        <f>GHLambda!F134</f>
        <v>0.5</v>
      </c>
      <c r="S134" s="5">
        <f ca="1">GHLambda!$CE134</f>
        <v>0.37437008785863846</v>
      </c>
      <c r="T134" s="5">
        <f ca="1">GHLambda!$CG134</f>
        <v>6.5650635673781882E-3</v>
      </c>
      <c r="U134" s="5">
        <f ca="1">GHLambda!$CH134</f>
        <v>0.13338673279955959</v>
      </c>
      <c r="V134" s="5">
        <f ca="1">GHLambda!$CI134</f>
        <v>0.51618364098257974</v>
      </c>
      <c r="W134" s="5">
        <f ca="1">GHLambda!$CK134</f>
        <v>-3.3236238568663676E-4</v>
      </c>
      <c r="X134" s="5">
        <f ca="1">GHLambda!$CL134</f>
        <v>6.0029777912433642E-2</v>
      </c>
      <c r="Y134" s="7">
        <f>HGLambda!$I134</f>
        <v>84</v>
      </c>
      <c r="Z134" s="7">
        <f>HGLambda!F134</f>
        <v>0.41463414634146339</v>
      </c>
      <c r="AA134" s="7">
        <f ca="1">HGLambda!$CE134</f>
        <v>0.45918970224439981</v>
      </c>
      <c r="AB134" s="7">
        <f ca="1">HGLambda!$CG134</f>
        <v>5.0934802774973914E-3</v>
      </c>
      <c r="AC134" s="7">
        <f ca="1">HGLambda!$CH134</f>
        <v>0.13003163492953873</v>
      </c>
      <c r="AD134" s="7">
        <f ca="1">HGLambda!$CI134</f>
        <v>0.52569009459489047</v>
      </c>
      <c r="AE134" s="7">
        <f ca="1">HGLambda!$CK134</f>
        <v>3.792418745125889E-3</v>
      </c>
      <c r="AF134" s="7">
        <f ca="1">HGLambda!$CL134</f>
        <v>3.7154603224097506E-2</v>
      </c>
      <c r="AG134" s="8">
        <f>MNAlpha!$I134</f>
        <v>91</v>
      </c>
      <c r="AH134" s="8">
        <f>MNAlpha!F134</f>
        <v>0.6</v>
      </c>
      <c r="AI134" s="8">
        <f ca="1">MNAlpha!$CE134</f>
        <v>0.55429406552379312</v>
      </c>
      <c r="AJ134" s="8">
        <f ca="1">MNAlpha!$CG134</f>
        <v>-1.2885981802910984E-2</v>
      </c>
      <c r="AK134" s="8">
        <f ca="1">MNAlpha!$CH134</f>
        <v>7.623646173956472E-2</v>
      </c>
      <c r="AL134" s="8">
        <f ca="1">MNAlpha!$CI134</f>
        <v>0.40467763680638491</v>
      </c>
      <c r="AM134" s="8">
        <f ca="1">MNAlpha!$CK134</f>
        <v>-5.8616056771406419E-3</v>
      </c>
      <c r="AN134" s="8">
        <f ca="1">MNAlpha!$CL134</f>
        <v>0.1233364910921755</v>
      </c>
      <c r="AO134" s="21">
        <f>NMAlpha!$I134</f>
        <v>154</v>
      </c>
      <c r="AP134" s="21">
        <f>NMAlpha!F134</f>
        <v>0.55813953488372092</v>
      </c>
      <c r="AQ134" s="21">
        <f ca="1">NMAlpha!$CE134</f>
        <v>0.61672488808381143</v>
      </c>
      <c r="AR134" s="21">
        <f ca="1">NMAlpha!$CG134</f>
        <v>-6.4177147690196298E-4</v>
      </c>
      <c r="AS134" s="21">
        <f ca="1">NMAlpha!$CH134</f>
        <v>7.9998798541148178E-2</v>
      </c>
      <c r="AT134" s="21">
        <f ca="1">NMAlpha!$CI134</f>
        <v>0.41269877179074221</v>
      </c>
      <c r="AU134" s="21">
        <f ca="1">NMAlpha!$CK134</f>
        <v>-3.8409588236355632E-3</v>
      </c>
      <c r="AV134" s="21">
        <f ca="1">NMAlpha!$CL134</f>
        <v>0.10663987995560183</v>
      </c>
    </row>
    <row r="135" spans="1:48" x14ac:dyDescent="0.25">
      <c r="A135" s="4">
        <f>XYOmega!$I135</f>
        <v>158</v>
      </c>
      <c r="B135" s="4">
        <f>XYOmega!F135</f>
        <v>0.47058823529411764</v>
      </c>
      <c r="C135" s="4">
        <f ca="1">XYOmega!$CE135</f>
        <v>0.39450347613011294</v>
      </c>
      <c r="D135" s="4">
        <f ca="1">XYOmega!$CG135</f>
        <v>2.0612241071583085E-4</v>
      </c>
      <c r="E135" s="4">
        <f ca="1">XYOmega!$CH135</f>
        <v>6.9193090144648847E-2</v>
      </c>
      <c r="F135" s="4">
        <f ca="1">XYOmega!$CI135</f>
        <v>0.56639924910137252</v>
      </c>
      <c r="G135" s="4">
        <f ca="1">XYOmega!$CK135</f>
        <v>-1.537821091659994E-2</v>
      </c>
      <c r="H135" s="4">
        <f ca="1">XYOmega!$CL135</f>
        <v>0.15389238549741374</v>
      </c>
      <c r="I135" s="6">
        <f>YXOmega!$I135</f>
        <v>240</v>
      </c>
      <c r="J135" s="6">
        <f>YXOmega!F135</f>
        <v>0.4041095890410959</v>
      </c>
      <c r="K135" s="6">
        <f ca="1">YXOmega!$CE135</f>
        <v>0.47221259988440245</v>
      </c>
      <c r="L135" s="6">
        <f ca="1">YXOmega!$CG135</f>
        <v>-2.817530704991755E-3</v>
      </c>
      <c r="M135" s="6">
        <f ca="1">YXOmega!$CH135</f>
        <v>5.3712975555696749E-2</v>
      </c>
      <c r="N135" s="6">
        <f ca="1">YXOmega!$CI135</f>
        <v>0.48835230406071783</v>
      </c>
      <c r="O135" s="6">
        <f ca="1">YXOmega!$CK135</f>
        <v>-1.1304146906004789E-3</v>
      </c>
      <c r="P135" s="6">
        <f ca="1">YXOmega!$CL135</f>
        <v>0.13786991455154268</v>
      </c>
      <c r="Q135" s="5">
        <f>GHLambda!$I135</f>
        <v>222</v>
      </c>
      <c r="R135" s="5">
        <f>GHLambda!F135</f>
        <v>0.5</v>
      </c>
      <c r="S135" s="5">
        <f ca="1">GHLambda!$CE135</f>
        <v>0.37319474522404406</v>
      </c>
      <c r="T135" s="5">
        <f ca="1">GHLambda!$CG135</f>
        <v>2.2956578268896557E-3</v>
      </c>
      <c r="U135" s="5">
        <f ca="1">GHLambda!$CH135</f>
        <v>0.1337410908614825</v>
      </c>
      <c r="V135" s="5">
        <f ca="1">GHLambda!$CI135</f>
        <v>0.51588050001360619</v>
      </c>
      <c r="W135" s="5">
        <f ca="1">GHLambda!$CK135</f>
        <v>1.2444333473334416E-3</v>
      </c>
      <c r="X135" s="5">
        <f ca="1">GHLambda!$CL135</f>
        <v>6.0902175708624287E-2</v>
      </c>
      <c r="Y135" s="7">
        <f>HGLambda!$I135</f>
        <v>115</v>
      </c>
      <c r="Z135" s="7">
        <f>HGLambda!F135</f>
        <v>0.41509433962264153</v>
      </c>
      <c r="AA135" s="7">
        <f ca="1">HGLambda!$CE135</f>
        <v>0.45554248099941042</v>
      </c>
      <c r="AB135" s="7">
        <f ca="1">HGLambda!$CG135</f>
        <v>1.5638565867708103E-2</v>
      </c>
      <c r="AC135" s="7">
        <f ca="1">HGLambda!$CH135</f>
        <v>0.13393018840864587</v>
      </c>
      <c r="AD135" s="7">
        <f ca="1">HGLambda!$CI135</f>
        <v>0.52603053614646833</v>
      </c>
      <c r="AE135" s="7">
        <f ca="1">HGLambda!$CK135</f>
        <v>3.222553402279458E-3</v>
      </c>
      <c r="AF135" s="7">
        <f ca="1">HGLambda!$CL135</f>
        <v>3.7018427153704167E-2</v>
      </c>
      <c r="AG135" s="8">
        <f>MNAlpha!$I135</f>
        <v>440</v>
      </c>
      <c r="AH135" s="8">
        <f>MNAlpha!F135</f>
        <v>0.61029411764705888</v>
      </c>
      <c r="AI135" s="8">
        <f ca="1">MNAlpha!$CE135</f>
        <v>0.55741739207442098</v>
      </c>
      <c r="AJ135" s="8">
        <f ca="1">MNAlpha!$CG135</f>
        <v>-1.5493082821645656E-2</v>
      </c>
      <c r="AK135" s="8">
        <f ca="1">MNAlpha!$CH135</f>
        <v>7.3726048092578225E-2</v>
      </c>
      <c r="AL135" s="8">
        <f ca="1">MNAlpha!$CI135</f>
        <v>0.40388290811397365</v>
      </c>
      <c r="AM135" s="8">
        <f ca="1">MNAlpha!$CK135</f>
        <v>-6.6928444608883178E-3</v>
      </c>
      <c r="AN135" s="8">
        <f ca="1">MNAlpha!$CL135</f>
        <v>0.12283153176907588</v>
      </c>
      <c r="AO135" s="21">
        <f>NMAlpha!$I135</f>
        <v>499</v>
      </c>
      <c r="AP135" s="21">
        <f>NMAlpha!F135</f>
        <v>0.55968169761273212</v>
      </c>
      <c r="AQ135" s="21">
        <f ca="1">NMAlpha!$CE135</f>
        <v>0.618314674178011</v>
      </c>
      <c r="AR135" s="21">
        <f ca="1">NMAlpha!$CG135</f>
        <v>-5.1957927012624477E-3</v>
      </c>
      <c r="AS135" s="21">
        <f ca="1">NMAlpha!$CH135</f>
        <v>8.0905004763181868E-2</v>
      </c>
      <c r="AT135" s="21">
        <f ca="1">NMAlpha!$CI135</f>
        <v>0.41190331075775122</v>
      </c>
      <c r="AU135" s="21">
        <f ca="1">NMAlpha!$CK135</f>
        <v>-9.6293463567296896E-3</v>
      </c>
      <c r="AV135" s="21">
        <f ca="1">NMAlpha!$CL135</f>
        <v>0.10915264224507785</v>
      </c>
    </row>
    <row r="136" spans="1:48" x14ac:dyDescent="0.25">
      <c r="A136" s="4">
        <f>XYOmega!$I136</f>
        <v>259</v>
      </c>
      <c r="B136" s="4">
        <f>XYOmega!F136</f>
        <v>0.47126436781609193</v>
      </c>
      <c r="C136" s="4">
        <f ca="1">XYOmega!$CE136</f>
        <v>0.39516356971442823</v>
      </c>
      <c r="D136" s="4">
        <f ca="1">XYOmega!$CG136</f>
        <v>2.3430655555408131E-3</v>
      </c>
      <c r="E136" s="4">
        <f ca="1">XYOmega!$CH136</f>
        <v>6.860207063026047E-2</v>
      </c>
      <c r="F136" s="4">
        <f ca="1">XYOmega!$CI136</f>
        <v>0.56552251377398122</v>
      </c>
      <c r="G136" s="4">
        <f ca="1">XYOmega!$CK136</f>
        <v>-1.3935541156817966E-2</v>
      </c>
      <c r="H136" s="4">
        <f ca="1">XYOmega!$CL136</f>
        <v>0.15346222181770897</v>
      </c>
      <c r="I136" s="6">
        <f>YXOmega!$I136</f>
        <v>88</v>
      </c>
      <c r="J136" s="6">
        <f>YXOmega!F136</f>
        <v>0.40425531914893614</v>
      </c>
      <c r="K136" s="6">
        <f ca="1">YXOmega!$CE136</f>
        <v>0.47295964600005291</v>
      </c>
      <c r="L136" s="6">
        <f ca="1">YXOmega!$CG136</f>
        <v>-5.4712156948190163E-3</v>
      </c>
      <c r="M136" s="6">
        <f ca="1">YXOmega!$CH136</f>
        <v>5.5171292543596755E-2</v>
      </c>
      <c r="N136" s="6">
        <f ca="1">YXOmega!$CI136</f>
        <v>0.48724244908718539</v>
      </c>
      <c r="O136" s="6">
        <f ca="1">YXOmega!$CK136</f>
        <v>3.5061298882034242E-3</v>
      </c>
      <c r="P136" s="6">
        <f ca="1">YXOmega!$CL136</f>
        <v>0.13478888018614787</v>
      </c>
      <c r="Q136" s="5">
        <f>GHLambda!$I136</f>
        <v>313</v>
      </c>
      <c r="R136" s="5">
        <f>GHLambda!F136</f>
        <v>0.5</v>
      </c>
      <c r="S136" s="5">
        <f ca="1">GHLambda!$CE136</f>
        <v>0.3719331979354159</v>
      </c>
      <c r="T136" s="5">
        <f ca="1">GHLambda!$CG136</f>
        <v>4.5956973502097407E-3</v>
      </c>
      <c r="U136" s="5">
        <f ca="1">GHLambda!$CH136</f>
        <v>0.13475341857299131</v>
      </c>
      <c r="V136" s="5">
        <f ca="1">GHLambda!$CI136</f>
        <v>0.51555059643475065</v>
      </c>
      <c r="W136" s="5">
        <f ca="1">GHLambda!$CK136</f>
        <v>-1.7883682626972051E-4</v>
      </c>
      <c r="X136" s="5">
        <f ca="1">GHLambda!$CL136</f>
        <v>5.935935052980594E-2</v>
      </c>
      <c r="Y136" s="7">
        <f>HGLambda!$I136</f>
        <v>419</v>
      </c>
      <c r="Z136" s="7">
        <f>HGLambda!F136</f>
        <v>0.41847826086956524</v>
      </c>
      <c r="AA136" s="7">
        <f ca="1">HGLambda!$CE136</f>
        <v>0.45197704427015495</v>
      </c>
      <c r="AB136" s="7">
        <f ca="1">HGLambda!$CG136</f>
        <v>2.018821490960554E-2</v>
      </c>
      <c r="AC136" s="7">
        <f ca="1">HGLambda!$CH136</f>
        <v>0.12969072036107482</v>
      </c>
      <c r="AD136" s="7">
        <f ca="1">HGLambda!$CI136</f>
        <v>0.52638408738307585</v>
      </c>
      <c r="AE136" s="7">
        <f ca="1">HGLambda!$CK136</f>
        <v>1.6340279782821438E-3</v>
      </c>
      <c r="AF136" s="7">
        <f ca="1">HGLambda!$CL136</f>
        <v>3.758400040424708E-2</v>
      </c>
      <c r="AG136" s="8">
        <f>MNAlpha!$I136</f>
        <v>86</v>
      </c>
      <c r="AH136" s="8">
        <f>MNAlpha!F136</f>
        <v>0.61111111111111116</v>
      </c>
      <c r="AI136" s="8">
        <f ca="1">MNAlpha!$CE136</f>
        <v>0.56054631569268665</v>
      </c>
      <c r="AJ136" s="8">
        <f ca="1">MNAlpha!$CG136</f>
        <v>-1.1524956461143232E-2</v>
      </c>
      <c r="AK136" s="8">
        <f ca="1">MNAlpha!$CH136</f>
        <v>7.4107887384620402E-2</v>
      </c>
      <c r="AL136" s="8">
        <f ca="1">MNAlpha!$CI136</f>
        <v>0.4031430388548447</v>
      </c>
      <c r="AM136" s="8">
        <f ca="1">MNAlpha!$CK136</f>
        <v>-4.4067359628079577E-3</v>
      </c>
      <c r="AN136" s="8">
        <f ca="1">MNAlpha!$CL136</f>
        <v>0.12375839213169867</v>
      </c>
      <c r="AO136" s="21">
        <f>NMAlpha!$I136</f>
        <v>202</v>
      </c>
      <c r="AP136" s="21">
        <f>NMAlpha!F136</f>
        <v>0.56302521008403361</v>
      </c>
      <c r="AQ136" s="21">
        <f ca="1">NMAlpha!$CE136</f>
        <v>0.61987256210400243</v>
      </c>
      <c r="AR136" s="21">
        <f ca="1">NMAlpha!$CG136</f>
        <v>-1.7353873939498247E-3</v>
      </c>
      <c r="AS136" s="21">
        <f ca="1">NMAlpha!$CH136</f>
        <v>8.2623878459309949E-2</v>
      </c>
      <c r="AT136" s="21">
        <f ca="1">NMAlpha!$CI136</f>
        <v>0.41110152706987568</v>
      </c>
      <c r="AU136" s="21">
        <f ca="1">NMAlpha!$CK136</f>
        <v>-1.2574042544211832E-2</v>
      </c>
      <c r="AV136" s="21">
        <f ca="1">NMAlpha!$CL136</f>
        <v>0.10682725796179759</v>
      </c>
    </row>
    <row r="137" spans="1:48" x14ac:dyDescent="0.25">
      <c r="A137" s="4">
        <f>XYOmega!$I137</f>
        <v>247</v>
      </c>
      <c r="B137" s="4">
        <f>XYOmega!F137</f>
        <v>0.47252747252747251</v>
      </c>
      <c r="C137" s="4">
        <f ca="1">XYOmega!$CE137</f>
        <v>0.39587063505029763</v>
      </c>
      <c r="D137" s="4">
        <f ca="1">XYOmega!$CG137</f>
        <v>1.8484705465945741E-3</v>
      </c>
      <c r="E137" s="4">
        <f ca="1">XYOmega!$CH137</f>
        <v>6.9477940313299971E-2</v>
      </c>
      <c r="F137" s="4">
        <f ca="1">XYOmega!$CI137</f>
        <v>0.56453559065485237</v>
      </c>
      <c r="G137" s="4">
        <f ca="1">XYOmega!$CK137</f>
        <v>-1.7769687221670338E-2</v>
      </c>
      <c r="H137" s="4">
        <f ca="1">XYOmega!$CL137</f>
        <v>0.14892905935527392</v>
      </c>
      <c r="I137" s="6">
        <f>YXOmega!$I137</f>
        <v>141</v>
      </c>
      <c r="J137" s="6">
        <f>YXOmega!F137</f>
        <v>0.40476190476190477</v>
      </c>
      <c r="K137" s="6">
        <f ca="1">YXOmega!$CE137</f>
        <v>0.4737011110592988</v>
      </c>
      <c r="L137" s="6">
        <f ca="1">YXOmega!$CG137</f>
        <v>-5.6611848987804803E-3</v>
      </c>
      <c r="M137" s="6">
        <f ca="1">YXOmega!$CH137</f>
        <v>5.5133819165932699E-2</v>
      </c>
      <c r="N137" s="6">
        <f ca="1">YXOmega!$CI137</f>
        <v>0.48618053435496122</v>
      </c>
      <c r="O137" s="6">
        <f ca="1">YXOmega!$CK137</f>
        <v>-4.3866927237405859E-3</v>
      </c>
      <c r="P137" s="6">
        <f ca="1">YXOmega!$CL137</f>
        <v>0.13432032331603005</v>
      </c>
      <c r="Q137" s="5">
        <f>GHLambda!$I137</f>
        <v>72</v>
      </c>
      <c r="R137" s="5">
        <f>GHLambda!F137</f>
        <v>0.5</v>
      </c>
      <c r="S137" s="5">
        <f ca="1">GHLambda!$CE137</f>
        <v>0.37058341885646584</v>
      </c>
      <c r="T137" s="5">
        <f ca="1">GHLambda!$CG137</f>
        <v>2.8075574716149953E-3</v>
      </c>
      <c r="U137" s="5">
        <f ca="1">GHLambda!$CH137</f>
        <v>0.13475951163243471</v>
      </c>
      <c r="V137" s="5">
        <f ca="1">GHLambda!$CI137</f>
        <v>0.51519407780733228</v>
      </c>
      <c r="W137" s="5">
        <f ca="1">GHLambda!$CK137</f>
        <v>-2.1928427949391069E-4</v>
      </c>
      <c r="X137" s="5">
        <f ca="1">GHLambda!$CL137</f>
        <v>5.9363891662941884E-2</v>
      </c>
      <c r="Y137" s="7">
        <f>HGLambda!$I137</f>
        <v>160</v>
      </c>
      <c r="Z137" s="7">
        <f>HGLambda!F137</f>
        <v>0.41891891891891891</v>
      </c>
      <c r="AA137" s="7">
        <f ca="1">HGLambda!$CE137</f>
        <v>0.44850082101207889</v>
      </c>
      <c r="AB137" s="7">
        <f ca="1">HGLambda!$CG137</f>
        <v>1.5632828536383921E-2</v>
      </c>
      <c r="AC137" s="7">
        <f ca="1">HGLambda!$CH137</f>
        <v>0.12610120537082517</v>
      </c>
      <c r="AD137" s="7">
        <f ca="1">HGLambda!$CI137</f>
        <v>0.52675125879641382</v>
      </c>
      <c r="AE137" s="7">
        <f ca="1">HGLambda!$CK137</f>
        <v>7.3340015195939899E-4</v>
      </c>
      <c r="AF137" s="7">
        <f ca="1">HGLambda!$CL137</f>
        <v>3.7847399101601432E-2</v>
      </c>
      <c r="AG137" s="8">
        <f>MNAlpha!$I137</f>
        <v>594</v>
      </c>
      <c r="AH137" s="8">
        <f>MNAlpha!F137</f>
        <v>0.61538461538461542</v>
      </c>
      <c r="AI137" s="8">
        <f ca="1">MNAlpha!$CE137</f>
        <v>0.56367552565077617</v>
      </c>
      <c r="AJ137" s="8">
        <f ca="1">MNAlpha!$CG137</f>
        <v>-1.5617621164862403E-2</v>
      </c>
      <c r="AK137" s="8">
        <f ca="1">MNAlpha!$CH137</f>
        <v>6.885361226558577E-2</v>
      </c>
      <c r="AL137" s="8">
        <f ca="1">MNAlpha!$CI137</f>
        <v>0.40246027150300723</v>
      </c>
      <c r="AM137" s="8">
        <f ca="1">MNAlpha!$CK137</f>
        <v>-4.5839468559273648E-3</v>
      </c>
      <c r="AN137" s="8">
        <f ca="1">MNAlpha!$CL137</f>
        <v>0.12375373323125673</v>
      </c>
      <c r="AO137" s="21">
        <f>NMAlpha!$I137</f>
        <v>544</v>
      </c>
      <c r="AP137" s="21">
        <f>NMAlpha!F137</f>
        <v>0.56521739130434778</v>
      </c>
      <c r="AQ137" s="21">
        <f ca="1">NMAlpha!$CE137</f>
        <v>0.62139904744892238</v>
      </c>
      <c r="AR137" s="21">
        <f ca="1">NMAlpha!$CG137</f>
        <v>-3.1366458853539805E-4</v>
      </c>
      <c r="AS137" s="21">
        <f ca="1">NMAlpha!$CH137</f>
        <v>8.282616091399439E-2</v>
      </c>
      <c r="AT137" s="21">
        <f ca="1">NMAlpha!$CI137</f>
        <v>0.41029484818221906</v>
      </c>
      <c r="AU137" s="21">
        <f ca="1">NMAlpha!$CK137</f>
        <v>-1.6546153230261276E-2</v>
      </c>
      <c r="AV137" s="21">
        <f ca="1">NMAlpha!$CL137</f>
        <v>0.10212944814315744</v>
      </c>
    </row>
    <row r="138" spans="1:48" x14ac:dyDescent="0.25">
      <c r="A138" s="4">
        <f>XYOmega!$I138</f>
        <v>140</v>
      </c>
      <c r="B138" s="4">
        <f>XYOmega!F138</f>
        <v>0.47272727272727272</v>
      </c>
      <c r="C138" s="4">
        <f ca="1">XYOmega!$CE138</f>
        <v>0.39662455831101617</v>
      </c>
      <c r="D138" s="4">
        <f ca="1">XYOmega!$CG138</f>
        <v>-8.7961626465134267E-4</v>
      </c>
      <c r="E138" s="4">
        <f ca="1">XYOmega!$CH138</f>
        <v>7.0228895592537324E-2</v>
      </c>
      <c r="F138" s="4">
        <f ca="1">XYOmega!$CI138</f>
        <v>0.56344333407744163</v>
      </c>
      <c r="G138" s="4">
        <f ca="1">XYOmega!$CK138</f>
        <v>-1.6497498680586479E-2</v>
      </c>
      <c r="H138" s="4">
        <f ca="1">XYOmega!$CL138</f>
        <v>0.14891080147303296</v>
      </c>
      <c r="I138" s="6">
        <f>YXOmega!$I138</f>
        <v>257</v>
      </c>
      <c r="J138" s="6">
        <f>YXOmega!F138</f>
        <v>0.40645161290322579</v>
      </c>
      <c r="K138" s="6">
        <f ca="1">YXOmega!$CE138</f>
        <v>0.47443626214258217</v>
      </c>
      <c r="L138" s="6">
        <f ca="1">YXOmega!$CG138</f>
        <v>-1.0676638354355472E-2</v>
      </c>
      <c r="M138" s="6">
        <f ca="1">YXOmega!$CH138</f>
        <v>4.960693109305455E-2</v>
      </c>
      <c r="N138" s="6">
        <f ca="1">YXOmega!$CI138</f>
        <v>0.48517351824555544</v>
      </c>
      <c r="O138" s="6">
        <f ca="1">YXOmega!$CK138</f>
        <v>-5.5504494293509479E-4</v>
      </c>
      <c r="P138" s="6">
        <f ca="1">YXOmega!$CL138</f>
        <v>0.13391180217083434</v>
      </c>
      <c r="Q138" s="5">
        <f>GHLambda!$I138</f>
        <v>144</v>
      </c>
      <c r="R138" s="5">
        <f>GHLambda!F138</f>
        <v>0.50617283950617287</v>
      </c>
      <c r="S138" s="5">
        <f ca="1">GHLambda!$CE138</f>
        <v>0.36914397217777406</v>
      </c>
      <c r="T138" s="5">
        <f ca="1">GHLambda!$CG138</f>
        <v>1.1722052271865989E-4</v>
      </c>
      <c r="U138" s="5">
        <f ca="1">GHLambda!$CH138</f>
        <v>0.13596787872172234</v>
      </c>
      <c r="V138" s="5">
        <f ca="1">GHLambda!$CI138</f>
        <v>0.51481126767924401</v>
      </c>
      <c r="W138" s="5">
        <f ca="1">GHLambda!$CK138</f>
        <v>3.3316907420722871E-4</v>
      </c>
      <c r="X138" s="5">
        <f ca="1">GHLambda!$CL138</f>
        <v>5.9834069212604125E-2</v>
      </c>
      <c r="Y138" s="7">
        <f>HGLambda!$I138</f>
        <v>95</v>
      </c>
      <c r="Z138" s="7">
        <f>HGLambda!F138</f>
        <v>0.42222222222222222</v>
      </c>
      <c r="AA138" s="7">
        <f ca="1">HGLambda!$CE138</f>
        <v>0.44512084411988262</v>
      </c>
      <c r="AB138" s="7">
        <f ca="1">HGLambda!$CG138</f>
        <v>1.2836745876733746E-2</v>
      </c>
      <c r="AC138" s="7">
        <f ca="1">HGLambda!$CH138</f>
        <v>0.12729922128662349</v>
      </c>
      <c r="AD138" s="7">
        <f ca="1">HGLambda!$CI138</f>
        <v>0.52713253785265124</v>
      </c>
      <c r="AE138" s="7">
        <f ca="1">HGLambda!$CK138</f>
        <v>2.2123350795119961E-3</v>
      </c>
      <c r="AF138" s="7">
        <f ca="1">HGLambda!$CL138</f>
        <v>3.7359740558592716E-2</v>
      </c>
      <c r="AG138" s="8">
        <f>MNAlpha!$I138</f>
        <v>265</v>
      </c>
      <c r="AH138" s="8">
        <f>MNAlpha!F138</f>
        <v>0.6160714285714286</v>
      </c>
      <c r="AI138" s="8">
        <f ca="1">MNAlpha!$CE138</f>
        <v>0.56679972093442021</v>
      </c>
      <c r="AJ138" s="8">
        <f ca="1">MNAlpha!$CG138</f>
        <v>-1.1487413026041461E-2</v>
      </c>
      <c r="AK138" s="8">
        <f ca="1">MNAlpha!$CH138</f>
        <v>6.8541575790474887E-2</v>
      </c>
      <c r="AL138" s="8">
        <f ca="1">MNAlpha!$CI138</f>
        <v>0.40183659844344266</v>
      </c>
      <c r="AM138" s="8">
        <f ca="1">MNAlpha!$CK138</f>
        <v>-3.7116243601204202E-3</v>
      </c>
      <c r="AN138" s="8">
        <f ca="1">MNAlpha!$CL138</f>
        <v>0.1243478525721918</v>
      </c>
      <c r="AO138" s="21">
        <f>NMAlpha!$I138</f>
        <v>373</v>
      </c>
      <c r="AP138" s="21">
        <f>NMAlpha!F138</f>
        <v>0.56547619047619047</v>
      </c>
      <c r="AQ138" s="21">
        <f ca="1">NMAlpha!$CE138</f>
        <v>0.62289484385832061</v>
      </c>
      <c r="AR138" s="21">
        <f ca="1">NMAlpha!$CG138</f>
        <v>6.5891272479094124E-4</v>
      </c>
      <c r="AS138" s="21">
        <f ca="1">NMAlpha!$CH138</f>
        <v>8.2980294216000242E-2</v>
      </c>
      <c r="AT138" s="21">
        <f ca="1">NMAlpha!$CI138</f>
        <v>0.40948480198382065</v>
      </c>
      <c r="AU138" s="21">
        <f ca="1">NMAlpha!$CK138</f>
        <v>-1.6641859073215273E-2</v>
      </c>
      <c r="AV138" s="21">
        <f ca="1">NMAlpha!$CL138</f>
        <v>0.10204637698049226</v>
      </c>
    </row>
    <row r="139" spans="1:48" x14ac:dyDescent="0.25">
      <c r="A139" s="4">
        <f>XYOmega!$I139</f>
        <v>352</v>
      </c>
      <c r="B139" s="4">
        <f>XYOmega!F139</f>
        <v>0.4732142857142857</v>
      </c>
      <c r="C139" s="4">
        <f ca="1">XYOmega!$CE139</f>
        <v>0.39742502395335011</v>
      </c>
      <c r="D139" s="4">
        <f ca="1">XYOmega!$CG139</f>
        <v>-2.2380860950178189E-3</v>
      </c>
      <c r="E139" s="4">
        <f ca="1">XYOmega!$CH139</f>
        <v>7.0690294114711533E-2</v>
      </c>
      <c r="F139" s="4">
        <f ca="1">XYOmega!$CI139</f>
        <v>0.56225112117193277</v>
      </c>
      <c r="G139" s="4">
        <f ca="1">XYOmega!$CK139</f>
        <v>-1.3154104269885105E-2</v>
      </c>
      <c r="H139" s="4">
        <f ca="1">XYOmega!$CL139</f>
        <v>0.15209379590177377</v>
      </c>
      <c r="I139" s="6">
        <f>YXOmega!$I139</f>
        <v>266</v>
      </c>
      <c r="J139" s="6">
        <f>YXOmega!F139</f>
        <v>0.40776699029126212</v>
      </c>
      <c r="K139" s="6">
        <f ca="1">YXOmega!$CE139</f>
        <v>0.47516448635035857</v>
      </c>
      <c r="L139" s="6">
        <f ca="1">YXOmega!$CG139</f>
        <v>-8.1094579513698722E-3</v>
      </c>
      <c r="M139" s="6">
        <f ca="1">YXOmega!$CH139</f>
        <v>4.7662754398168972E-2</v>
      </c>
      <c r="N139" s="6">
        <f ca="1">YXOmega!$CI139</f>
        <v>0.48422822810616761</v>
      </c>
      <c r="O139" s="6">
        <f ca="1">YXOmega!$CK139</f>
        <v>1.5437362030505904E-3</v>
      </c>
      <c r="P139" s="6">
        <f ca="1">YXOmega!$CL139</f>
        <v>0.13377731384192379</v>
      </c>
      <c r="Q139" s="5">
        <f>GHLambda!$I139</f>
        <v>544</v>
      </c>
      <c r="R139" s="5">
        <f>GHLambda!F139</f>
        <v>0.51127819548872178</v>
      </c>
      <c r="S139" s="5">
        <f ca="1">GHLambda!$CE139</f>
        <v>0.36761402836317458</v>
      </c>
      <c r="T139" s="5">
        <f ca="1">GHLambda!$CG139</f>
        <v>8.2253102673184916E-3</v>
      </c>
      <c r="U139" s="5">
        <f ca="1">GHLambda!$CH139</f>
        <v>0.12681332748392299</v>
      </c>
      <c r="V139" s="5">
        <f ca="1">GHLambda!$CI139</f>
        <v>0.51440266566503112</v>
      </c>
      <c r="W139" s="5">
        <f ca="1">GHLambda!$CK139</f>
        <v>-3.6348218746847183E-4</v>
      </c>
      <c r="X139" s="5">
        <f ca="1">GHLambda!$CL139</f>
        <v>6.0494669750570558E-2</v>
      </c>
      <c r="Y139" s="7">
        <f>HGLambda!$I139</f>
        <v>213</v>
      </c>
      <c r="Z139" s="7">
        <f>HGLambda!F139</f>
        <v>0.42342342342342343</v>
      </c>
      <c r="AA139" s="7">
        <f ca="1">HGLambda!$CE139</f>
        <v>0.44184371956164092</v>
      </c>
      <c r="AB139" s="7">
        <f ca="1">HGLambda!$CG139</f>
        <v>1.3604477546310507E-2</v>
      </c>
      <c r="AC139" s="7">
        <f ca="1">HGLambda!$CH139</f>
        <v>0.12723517280487251</v>
      </c>
      <c r="AD139" s="7">
        <f ca="1">HGLambda!$CI139</f>
        <v>0.52752838634419952</v>
      </c>
      <c r="AE139" s="7">
        <f ca="1">HGLambda!$CK139</f>
        <v>1.5893763691427207E-3</v>
      </c>
      <c r="AF139" s="7">
        <f ca="1">HGLambda!$CL139</f>
        <v>3.8164222959448921E-2</v>
      </c>
      <c r="AG139" s="8">
        <f>MNAlpha!$I139</f>
        <v>322</v>
      </c>
      <c r="AH139" s="8">
        <f>MNAlpha!F139</f>
        <v>0.61682242990654201</v>
      </c>
      <c r="AI139" s="8">
        <f ca="1">MNAlpha!$CE139</f>
        <v>0.56991363203464473</v>
      </c>
      <c r="AJ139" s="8">
        <f ca="1">MNAlpha!$CG139</f>
        <v>-9.1045244758775276E-3</v>
      </c>
      <c r="AK139" s="8">
        <f ca="1">MNAlpha!$CH139</f>
        <v>7.0058846978720557E-2</v>
      </c>
      <c r="AL139" s="8">
        <f ca="1">MNAlpha!$CI139</f>
        <v>0.40127375305193347</v>
      </c>
      <c r="AM139" s="8">
        <f ca="1">MNAlpha!$CK139</f>
        <v>-5.1695275800848709E-3</v>
      </c>
      <c r="AN139" s="8">
        <f ca="1">MNAlpha!$CL139</f>
        <v>0.12306499693563103</v>
      </c>
      <c r="AO139" s="21">
        <f>NMAlpha!$I139</f>
        <v>219</v>
      </c>
      <c r="AP139" s="21">
        <f>NMAlpha!F139</f>
        <v>0.5663716814159292</v>
      </c>
      <c r="AQ139" s="21">
        <f ca="1">NMAlpha!$CE139</f>
        <v>0.62436088325513595</v>
      </c>
      <c r="AR139" s="21">
        <f ca="1">NMAlpha!$CG139</f>
        <v>-5.4161709044881897E-3</v>
      </c>
      <c r="AS139" s="21">
        <f ca="1">NMAlpha!$CH139</f>
        <v>8.1289083556385158E-2</v>
      </c>
      <c r="AT139" s="21">
        <f ca="1">NMAlpha!$CI139</f>
        <v>0.40867301461350891</v>
      </c>
      <c r="AU139" s="21">
        <f ca="1">NMAlpha!$CK139</f>
        <v>-1.1108994374370566E-2</v>
      </c>
      <c r="AV139" s="21">
        <f ca="1">NMAlpha!$CL139</f>
        <v>0.1037395431956368</v>
      </c>
    </row>
    <row r="140" spans="1:48" x14ac:dyDescent="0.25">
      <c r="A140" s="4">
        <f>XYOmega!$I140</f>
        <v>90</v>
      </c>
      <c r="B140" s="4">
        <f>XYOmega!F140</f>
        <v>0.47368421052631576</v>
      </c>
      <c r="C140" s="4">
        <f ca="1">XYOmega!$CE140</f>
        <v>0.39827151373325842</v>
      </c>
      <c r="D140" s="4">
        <f ca="1">XYOmega!$CG140</f>
        <v>-2.500201004602651E-4</v>
      </c>
      <c r="E140" s="4">
        <f ca="1">XYOmega!$CH140</f>
        <v>7.2920912630616036E-2</v>
      </c>
      <c r="F140" s="4">
        <f ca="1">XYOmega!$CI140</f>
        <v>0.56096483149329313</v>
      </c>
      <c r="G140" s="4">
        <f ca="1">XYOmega!$CK140</f>
        <v>-1.33970774658168E-2</v>
      </c>
      <c r="H140" s="4">
        <f ca="1">XYOmega!$CL140</f>
        <v>0.15197811143210865</v>
      </c>
      <c r="I140" s="6">
        <f>YXOmega!$I140</f>
        <v>292</v>
      </c>
      <c r="J140" s="6">
        <f>YXOmega!F140</f>
        <v>0.40853658536585363</v>
      </c>
      <c r="K140" s="6">
        <f ca="1">YXOmega!$CE140</f>
        <v>0.47588529669076607</v>
      </c>
      <c r="L140" s="6">
        <f ca="1">YXOmega!$CG140</f>
        <v>-6.5276972350480945E-3</v>
      </c>
      <c r="M140" s="6">
        <f ca="1">YXOmega!$CH140</f>
        <v>4.7338772991307683E-2</v>
      </c>
      <c r="N140" s="6">
        <f ca="1">YXOmega!$CI140</f>
        <v>0.48335132882517673</v>
      </c>
      <c r="O140" s="6">
        <f ca="1">YXOmega!$CK140</f>
        <v>-2.139846850622627E-3</v>
      </c>
      <c r="P140" s="6">
        <f ca="1">YXOmega!$CL140</f>
        <v>0.13730064963589172</v>
      </c>
      <c r="Q140" s="5">
        <f>GHLambda!$I140</f>
        <v>234</v>
      </c>
      <c r="R140" s="5">
        <f>GHLambda!F140</f>
        <v>0.51351351351351349</v>
      </c>
      <c r="S140" s="5">
        <f ca="1">GHLambda!$CE140</f>
        <v>0.36599337603899329</v>
      </c>
      <c r="T140" s="5">
        <f ca="1">GHLambda!$CG140</f>
        <v>1.0458584575389453E-2</v>
      </c>
      <c r="U140" s="5">
        <f ca="1">GHLambda!$CH140</f>
        <v>0.12773368460374179</v>
      </c>
      <c r="V140" s="5">
        <f ca="1">GHLambda!$CI140</f>
        <v>0.51396894665906778</v>
      </c>
      <c r="W140" s="5">
        <f ca="1">GHLambda!$CK140</f>
        <v>3.9627805140613105E-4</v>
      </c>
      <c r="X140" s="5">
        <f ca="1">GHLambda!$CL140</f>
        <v>6.067897061930428E-2</v>
      </c>
      <c r="Y140" s="7">
        <f>HGLambda!$I140</f>
        <v>80</v>
      </c>
      <c r="Z140" s="7">
        <f>HGLambda!F140</f>
        <v>0.42499999999999999</v>
      </c>
      <c r="AA140" s="7">
        <f ca="1">HGLambda!$CE140</f>
        <v>0.4386755969200884</v>
      </c>
      <c r="AB140" s="7">
        <f ca="1">HGLambda!$CG140</f>
        <v>2.5149264797971152E-2</v>
      </c>
      <c r="AC140" s="7">
        <f ca="1">HGLambda!$CH140</f>
        <v>0.11064470524348591</v>
      </c>
      <c r="AD140" s="7">
        <f ca="1">HGLambda!$CI140</f>
        <v>0.52793923765316508</v>
      </c>
      <c r="AE140" s="7">
        <f ca="1">HGLambda!$CK140</f>
        <v>6.9662569652836459E-4</v>
      </c>
      <c r="AF140" s="7">
        <f ca="1">HGLambda!$CL140</f>
        <v>3.7424188667489068E-2</v>
      </c>
      <c r="AG140" s="8">
        <f>MNAlpha!$I140</f>
        <v>160</v>
      </c>
      <c r="AH140" s="8">
        <f>MNAlpha!F140</f>
        <v>0.61728395061728392</v>
      </c>
      <c r="AI140" s="8">
        <f ca="1">MNAlpha!$CE140</f>
        <v>0.57301204250247295</v>
      </c>
      <c r="AJ140" s="8">
        <f ca="1">MNAlpha!$CG140</f>
        <v>-1.1063779956759516E-2</v>
      </c>
      <c r="AK140" s="8">
        <f ca="1">MNAlpha!$CH140</f>
        <v>6.7504069434217218E-2</v>
      </c>
      <c r="AL140" s="8">
        <f ca="1">MNAlpha!$CI140</f>
        <v>0.40077320193586097</v>
      </c>
      <c r="AM140" s="8">
        <f ca="1">MNAlpha!$CK140</f>
        <v>-1.0485308756570094E-2</v>
      </c>
      <c r="AN140" s="8">
        <f ca="1">MNAlpha!$CL140</f>
        <v>0.12490041691504726</v>
      </c>
      <c r="AO140" s="21">
        <f>NMAlpha!$I140</f>
        <v>163</v>
      </c>
      <c r="AP140" s="21">
        <f>NMAlpha!F140</f>
        <v>0.5679012345679012</v>
      </c>
      <c r="AQ140" s="21">
        <f ca="1">NMAlpha!$CE140</f>
        <v>0.62579831481100179</v>
      </c>
      <c r="AR140" s="21">
        <f ca="1">NMAlpha!$CG140</f>
        <v>-3.4471439704663186E-3</v>
      </c>
      <c r="AS140" s="21">
        <f ca="1">NMAlpha!$CH140</f>
        <v>8.1744752172538862E-2</v>
      </c>
      <c r="AT140" s="21">
        <f ca="1">NMAlpha!$CI140</f>
        <v>0.40786120766870138</v>
      </c>
      <c r="AU140" s="21">
        <f ca="1">NMAlpha!$CK140</f>
        <v>-3.0407818758529524E-3</v>
      </c>
      <c r="AV140" s="21">
        <f ca="1">NMAlpha!$CL140</f>
        <v>0.10099136531640264</v>
      </c>
    </row>
    <row r="141" spans="1:48" x14ac:dyDescent="0.25">
      <c r="A141" s="4">
        <f>XYOmega!$I141</f>
        <v>87</v>
      </c>
      <c r="B141" s="4">
        <f>XYOmega!F141</f>
        <v>0.47368421052631576</v>
      </c>
      <c r="C141" s="4">
        <f ca="1">XYOmega!$CE141</f>
        <v>0.39916330649727705</v>
      </c>
      <c r="D141" s="4">
        <f ca="1">XYOmega!$CG141</f>
        <v>-3.2782073055049482E-4</v>
      </c>
      <c r="E141" s="4">
        <f ca="1">XYOmega!$CH141</f>
        <v>7.2910623887109366E-2</v>
      </c>
      <c r="F141" s="4">
        <f ca="1">XYOmega!$CI141</f>
        <v>0.55959082441765773</v>
      </c>
      <c r="G141" s="4">
        <f ca="1">XYOmega!$CK141</f>
        <v>-8.6047203127325618E-3</v>
      </c>
      <c r="H141" s="4">
        <f ca="1">XYOmega!$CL141</f>
        <v>0.14422069195833931</v>
      </c>
      <c r="I141" s="6">
        <f>YXOmega!$I141</f>
        <v>431</v>
      </c>
      <c r="J141" s="6">
        <f>YXOmega!F141</f>
        <v>0.40856031128404668</v>
      </c>
      <c r="K141" s="6">
        <f ca="1">YXOmega!$CE141</f>
        <v>0.47659833694338971</v>
      </c>
      <c r="L141" s="6">
        <f ca="1">YXOmega!$CG141</f>
        <v>-6.5002454958585166E-3</v>
      </c>
      <c r="M141" s="6">
        <f ca="1">YXOmega!$CH141</f>
        <v>4.7365572886679821E-2</v>
      </c>
      <c r="N141" s="6">
        <f ca="1">YXOmega!$CI141</f>
        <v>0.48254929177472672</v>
      </c>
      <c r="O141" s="6">
        <f ca="1">YXOmega!$CK141</f>
        <v>-6.4496098325013164E-3</v>
      </c>
      <c r="P141" s="6">
        <f ca="1">YXOmega!$CL141</f>
        <v>0.13982513495328353</v>
      </c>
      <c r="Q141" s="5">
        <f>GHLambda!$I141</f>
        <v>525</v>
      </c>
      <c r="R141" s="5">
        <f>GHLambda!F141</f>
        <v>0.51438848920863312</v>
      </c>
      <c r="S141" s="5">
        <f ca="1">GHLambda!$CE141</f>
        <v>0.36428243072757382</v>
      </c>
      <c r="T141" s="5">
        <f ca="1">GHLambda!$CG141</f>
        <v>1.952210164275911E-2</v>
      </c>
      <c r="U141" s="5">
        <f ca="1">GHLambda!$CH141</f>
        <v>0.1246924320255214</v>
      </c>
      <c r="V141" s="5">
        <f ca="1">GHLambda!$CI141</f>
        <v>0.51351095916971001</v>
      </c>
      <c r="W141" s="5">
        <f ca="1">GHLambda!$CK141</f>
        <v>2.4104102759828737E-3</v>
      </c>
      <c r="X141" s="5">
        <f ca="1">GHLambda!$CL141</f>
        <v>5.9277082289754798E-2</v>
      </c>
      <c r="Y141" s="7">
        <f>HGLambda!$I141</f>
        <v>548</v>
      </c>
      <c r="Z141" s="7">
        <f>HGLambda!F141</f>
        <v>0.4251012145748988</v>
      </c>
      <c r="AA141" s="7">
        <f ca="1">HGLambda!$CE141</f>
        <v>0.43562214144620093</v>
      </c>
      <c r="AB141" s="7">
        <f ca="1">HGLambda!$CG141</f>
        <v>2.3273345227868013E-2</v>
      </c>
      <c r="AC141" s="7">
        <f ca="1">HGLambda!$CH141</f>
        <v>0.10931248405303476</v>
      </c>
      <c r="AD141" s="7">
        <f ca="1">HGLambda!$CI141</f>
        <v>0.5283654939309399</v>
      </c>
      <c r="AE141" s="7">
        <f ca="1">HGLambda!$CK141</f>
        <v>1.7695604730190646E-3</v>
      </c>
      <c r="AF141" s="7">
        <f ca="1">HGLambda!$CL141</f>
        <v>3.6568321317191725E-2</v>
      </c>
      <c r="AG141" s="8">
        <f>MNAlpha!$I141</f>
        <v>338</v>
      </c>
      <c r="AH141" s="8">
        <f>MNAlpha!F141</f>
        <v>0.61904761904761907</v>
      </c>
      <c r="AI141" s="8">
        <f ca="1">MNAlpha!$CE141</f>
        <v>0.57608981019833116</v>
      </c>
      <c r="AJ141" s="8">
        <f ca="1">MNAlpha!$CG141</f>
        <v>-9.107006573144635E-3</v>
      </c>
      <c r="AK141" s="8">
        <f ca="1">MNAlpha!$CH141</f>
        <v>6.6749772934863186E-2</v>
      </c>
      <c r="AL141" s="8">
        <f ca="1">MNAlpha!$CI141</f>
        <v>0.4003361383789219</v>
      </c>
      <c r="AM141" s="8">
        <f ca="1">MNAlpha!$CK141</f>
        <v>-7.9024890469343786E-3</v>
      </c>
      <c r="AN141" s="8">
        <f ca="1">MNAlpha!$CL141</f>
        <v>0.12482311456066822</v>
      </c>
      <c r="AO141" s="21">
        <f>NMAlpha!$I141</f>
        <v>136</v>
      </c>
      <c r="AP141" s="21">
        <f>NMAlpha!F141</f>
        <v>0.56944444444444442</v>
      </c>
      <c r="AQ141" s="21">
        <f ca="1">NMAlpha!$CE141</f>
        <v>0.62720850264747163</v>
      </c>
      <c r="AR141" s="21">
        <f ca="1">NMAlpha!$CG141</f>
        <v>9.642904247778852E-4</v>
      </c>
      <c r="AS141" s="21">
        <f ca="1">NMAlpha!$CH141</f>
        <v>7.9798210000208036E-2</v>
      </c>
      <c r="AT141" s="21">
        <f ca="1">NMAlpha!$CI141</f>
        <v>0.4070511947998634</v>
      </c>
      <c r="AU141" s="21">
        <f ca="1">NMAlpha!$CK141</f>
        <v>-2.066862786763048E-3</v>
      </c>
      <c r="AV141" s="21">
        <f ca="1">NMAlpha!$CL141</f>
        <v>0.10124333215529739</v>
      </c>
    </row>
    <row r="142" spans="1:48" x14ac:dyDescent="0.25">
      <c r="A142" s="4">
        <f>XYOmega!$I142</f>
        <v>525</v>
      </c>
      <c r="B142" s="4">
        <f>XYOmega!F142</f>
        <v>0.47417840375586856</v>
      </c>
      <c r="C142" s="4">
        <f ca="1">XYOmega!$CE142</f>
        <v>0.40009947876513552</v>
      </c>
      <c r="D142" s="4">
        <f ca="1">XYOmega!$CG142</f>
        <v>-1.2200909764464505E-3</v>
      </c>
      <c r="E142" s="4">
        <f ca="1">XYOmega!$CH142</f>
        <v>7.2956829672207402E-2</v>
      </c>
      <c r="F142" s="4">
        <f ca="1">XYOmega!$CI142</f>
        <v>0.55813591434254928</v>
      </c>
      <c r="G142" s="4">
        <f ca="1">XYOmega!$CK142</f>
        <v>-1.4627893609308591E-2</v>
      </c>
      <c r="H142" s="4">
        <f ca="1">XYOmega!$CL142</f>
        <v>0.14475455780695665</v>
      </c>
      <c r="I142" s="6">
        <f>YXOmega!$I142</f>
        <v>538</v>
      </c>
      <c r="J142" s="6">
        <f>YXOmega!F142</f>
        <v>0.41065830721003133</v>
      </c>
      <c r="K142" s="6">
        <f ca="1">YXOmega!$CE142</f>
        <v>0.47730338545402518</v>
      </c>
      <c r="L142" s="6">
        <f ca="1">YXOmega!$CG142</f>
        <v>-7.9198319641778196E-3</v>
      </c>
      <c r="M142" s="6">
        <f ca="1">YXOmega!$CH142</f>
        <v>4.8233405987254313E-2</v>
      </c>
      <c r="N142" s="6">
        <f ca="1">YXOmega!$CI142</f>
        <v>0.48182836422651931</v>
      </c>
      <c r="O142" s="6">
        <f ca="1">YXOmega!$CK142</f>
        <v>-7.3315570073869667E-3</v>
      </c>
      <c r="P142" s="6">
        <f ca="1">YXOmega!$CL142</f>
        <v>0.14111241909342059</v>
      </c>
      <c r="Q142" s="5">
        <f>GHLambda!$I142</f>
        <v>140</v>
      </c>
      <c r="R142" s="5">
        <f>GHLambda!F142</f>
        <v>0.51470588235294112</v>
      </c>
      <c r="S142" s="5">
        <f ca="1">GHLambda!$CE142</f>
        <v>0.36248224033106169</v>
      </c>
      <c r="T142" s="5">
        <f ca="1">GHLambda!$CG142</f>
        <v>6.7005421907471554E-3</v>
      </c>
      <c r="U142" s="5">
        <f ca="1">GHLambda!$CH142</f>
        <v>0.12605950072735131</v>
      </c>
      <c r="V142" s="5">
        <f ca="1">GHLambda!$CI142</f>
        <v>0.5130297227652223</v>
      </c>
      <c r="W142" s="5">
        <f ca="1">GHLambda!$CK142</f>
        <v>2.5634161023394644E-3</v>
      </c>
      <c r="X142" s="5">
        <f ca="1">GHLambda!$CL142</f>
        <v>5.9242801001356912E-2</v>
      </c>
      <c r="Y142" s="7">
        <f>HGLambda!$I142</f>
        <v>939</v>
      </c>
      <c r="Z142" s="7">
        <f>HGLambda!F142</f>
        <v>0.42727272727272725</v>
      </c>
      <c r="AA142" s="7">
        <f ca="1">HGLambda!$CE142</f>
        <v>0.43268850773886491</v>
      </c>
      <c r="AB142" s="7">
        <f ca="1">HGLambda!$CG142</f>
        <v>1.8322945425287569E-2</v>
      </c>
      <c r="AC142" s="7">
        <f ca="1">HGLambda!$CH142</f>
        <v>0.10733932781487948</v>
      </c>
      <c r="AD142" s="7">
        <f ca="1">HGLambda!$CI142</f>
        <v>0.52880752319889024</v>
      </c>
      <c r="AE142" s="7">
        <f ca="1">HGLambda!$CK142</f>
        <v>5.5316379204009437E-3</v>
      </c>
      <c r="AF142" s="7">
        <f ca="1">HGLambda!$CL142</f>
        <v>3.4945297523372353E-2</v>
      </c>
      <c r="AG142" s="8">
        <f>MNAlpha!$I142</f>
        <v>373</v>
      </c>
      <c r="AH142" s="8">
        <f>MNAlpha!F142</f>
        <v>0.61951219512195121</v>
      </c>
      <c r="AI142" s="8">
        <f ca="1">MNAlpha!$CE142</f>
        <v>0.57914188816183909</v>
      </c>
      <c r="AJ142" s="8">
        <f ca="1">MNAlpha!$CG142</f>
        <v>-1.1363666150181827E-2</v>
      </c>
      <c r="AK142" s="8">
        <f ca="1">MNAlpha!$CH142</f>
        <v>6.7766574204851049E-2</v>
      </c>
      <c r="AL142" s="8">
        <f ca="1">MNAlpha!$CI142</f>
        <v>0.39996347703010038</v>
      </c>
      <c r="AM142" s="8">
        <f ca="1">MNAlpha!$CK142</f>
        <v>-1.574559741953024E-2</v>
      </c>
      <c r="AN142" s="8">
        <f ca="1">MNAlpha!$CL142</f>
        <v>0.12044975868444206</v>
      </c>
      <c r="AO142" s="21">
        <f>NMAlpha!$I142</f>
        <v>321</v>
      </c>
      <c r="AP142" s="21">
        <f>NMAlpha!F142</f>
        <v>0.57854406130268199</v>
      </c>
      <c r="AQ142" s="21">
        <f ca="1">NMAlpha!$CE142</f>
        <v>0.62859302224876679</v>
      </c>
      <c r="AR142" s="21">
        <f ca="1">NMAlpha!$CG142</f>
        <v>-3.7942097750045694E-3</v>
      </c>
      <c r="AS142" s="21">
        <f ca="1">NMAlpha!$CH142</f>
        <v>7.7033652072229342E-2</v>
      </c>
      <c r="AT142" s="21">
        <f ca="1">NMAlpha!$CI142</f>
        <v>0.4062448776858254</v>
      </c>
      <c r="AU142" s="21">
        <f ca="1">NMAlpha!$CK142</f>
        <v>-3.386965297524924E-3</v>
      </c>
      <c r="AV142" s="21">
        <f ca="1">NMAlpha!$CL142</f>
        <v>0.10178887134984806</v>
      </c>
    </row>
    <row r="143" spans="1:48" x14ac:dyDescent="0.25">
      <c r="A143" s="4">
        <f>XYOmega!$I143</f>
        <v>90</v>
      </c>
      <c r="B143" s="4">
        <f>XYOmega!F143</f>
        <v>0.47457627118644069</v>
      </c>
      <c r="C143" s="4">
        <f ca="1">XYOmega!$CE143</f>
        <v>0.40107890611756059</v>
      </c>
      <c r="D143" s="4">
        <f ca="1">XYOmega!$CG143</f>
        <v>-1.2968005906809194E-3</v>
      </c>
      <c r="E143" s="4">
        <f ca="1">XYOmega!$CH143</f>
        <v>7.3011693583205514E-2</v>
      </c>
      <c r="F143" s="4">
        <f ca="1">XYOmega!$CI143</f>
        <v>0.55660734373265885</v>
      </c>
      <c r="G143" s="4">
        <f ca="1">XYOmega!$CK143</f>
        <v>-7.9524581755036038E-3</v>
      </c>
      <c r="H143" s="4">
        <f ca="1">XYOmega!$CL143</f>
        <v>0.13871701190436314</v>
      </c>
      <c r="I143" s="6">
        <f>YXOmega!$I143</f>
        <v>243</v>
      </c>
      <c r="J143" s="6">
        <f>YXOmega!F143</f>
        <v>0.41322314049586778</v>
      </c>
      <c r="K143" s="6">
        <f ca="1">YXOmega!$CE143</f>
        <v>0.47800035780968564</v>
      </c>
      <c r="L143" s="6">
        <f ca="1">YXOmega!$CG143</f>
        <v>-9.840217872149986E-3</v>
      </c>
      <c r="M143" s="6">
        <f ca="1">YXOmega!$CH143</f>
        <v>4.4963414272098823E-2</v>
      </c>
      <c r="N143" s="6">
        <f ca="1">YXOmega!$CI143</f>
        <v>0.48119453934327261</v>
      </c>
      <c r="O143" s="6">
        <f ca="1">YXOmega!$CK143</f>
        <v>6.9469930333707058E-3</v>
      </c>
      <c r="P143" s="6">
        <f ca="1">YXOmega!$CL143</f>
        <v>0.14919012042251034</v>
      </c>
      <c r="Q143" s="5">
        <f>GHLambda!$I143</f>
        <v>163</v>
      </c>
      <c r="R143" s="5">
        <f>GHLambda!F143</f>
        <v>0.52054794520547942</v>
      </c>
      <c r="S143" s="5">
        <f ca="1">GHLambda!$CE143</f>
        <v>0.3605944872693847</v>
      </c>
      <c r="T143" s="5">
        <f ca="1">GHLambda!$CG143</f>
        <v>3.5479723763429368E-3</v>
      </c>
      <c r="U143" s="5">
        <f ca="1">GHLambda!$CH143</f>
        <v>0.12416284796072009</v>
      </c>
      <c r="V143" s="5">
        <f ca="1">GHLambda!$CI143</f>
        <v>0.51252642462368492</v>
      </c>
      <c r="W143" s="5">
        <f ca="1">GHLambda!$CK143</f>
        <v>-6.0126774395242328E-5</v>
      </c>
      <c r="X143" s="5">
        <f ca="1">GHLambda!$CL143</f>
        <v>5.9406438055778402E-2</v>
      </c>
      <c r="Y143" s="7">
        <f>HGLambda!$I143</f>
        <v>349</v>
      </c>
      <c r="Z143" s="7">
        <f>HGLambda!F143</f>
        <v>0.42948717948717946</v>
      </c>
      <c r="AA143" s="7">
        <f ca="1">HGLambda!$CE143</f>
        <v>0.42987931515854605</v>
      </c>
      <c r="AB143" s="7">
        <f ca="1">HGLambda!$CG143</f>
        <v>1.9478821895013931E-2</v>
      </c>
      <c r="AC143" s="7">
        <f ca="1">HGLambda!$CH143</f>
        <v>0.10630680162650333</v>
      </c>
      <c r="AD143" s="7">
        <f ca="1">HGLambda!$CI143</f>
        <v>0.52926565637502287</v>
      </c>
      <c r="AE143" s="7">
        <f ca="1">HGLambda!$CK143</f>
        <v>3.8154760537237589E-3</v>
      </c>
      <c r="AF143" s="7">
        <f ca="1">HGLambda!$CL143</f>
        <v>3.4481463264687734E-2</v>
      </c>
      <c r="AG143" s="8">
        <f>MNAlpha!$I143</f>
        <v>568</v>
      </c>
      <c r="AH143" s="8">
        <f>MNAlpha!F143</f>
        <v>0.62580645161290327</v>
      </c>
      <c r="AI143" s="8">
        <f ca="1">MNAlpha!$CE143</f>
        <v>0.58216334503193679</v>
      </c>
      <c r="AJ143" s="8">
        <f ca="1">MNAlpha!$CG143</f>
        <v>-1.0485419159656301E-2</v>
      </c>
      <c r="AK143" s="8">
        <f ca="1">MNAlpha!$CH143</f>
        <v>6.8078517766711033E-2</v>
      </c>
      <c r="AL143" s="8">
        <f ca="1">MNAlpha!$CI143</f>
        <v>0.39965584987579916</v>
      </c>
      <c r="AM143" s="8">
        <f ca="1">MNAlpha!$CK143</f>
        <v>-6.0165131789133401E-3</v>
      </c>
      <c r="AN143" s="8">
        <f ca="1">MNAlpha!$CL143</f>
        <v>0.12081068836521584</v>
      </c>
      <c r="AO143" s="21">
        <f>NMAlpha!$I143</f>
        <v>338</v>
      </c>
      <c r="AP143" s="21">
        <f>NMAlpha!F143</f>
        <v>0.58108108108108103</v>
      </c>
      <c r="AQ143" s="21">
        <f ca="1">NMAlpha!$CE143</f>
        <v>0.62995365556830762</v>
      </c>
      <c r="AR143" s="21">
        <f ca="1">NMAlpha!$CG143</f>
        <v>-3.4770679672024439E-3</v>
      </c>
      <c r="AS143" s="21">
        <f ca="1">NMAlpha!$CH143</f>
        <v>7.7123486139863223E-2</v>
      </c>
      <c r="AT143" s="21">
        <f ca="1">NMAlpha!$CI143</f>
        <v>0.40544424138515645</v>
      </c>
      <c r="AU143" s="21">
        <f ca="1">NMAlpha!$CK143</f>
        <v>-4.7776904752783482E-3</v>
      </c>
      <c r="AV143" s="21">
        <f ca="1">NMAlpha!$CL143</f>
        <v>0.1007845625938133</v>
      </c>
    </row>
    <row r="144" spans="1:48" x14ac:dyDescent="0.25">
      <c r="A144" s="4">
        <f>XYOmega!$I144</f>
        <v>213</v>
      </c>
      <c r="B144" s="4">
        <f>XYOmega!F144</f>
        <v>0.47540983606557374</v>
      </c>
      <c r="C144" s="4">
        <f ca="1">XYOmega!$CE144</f>
        <v>0.40210026540046062</v>
      </c>
      <c r="D144" s="4">
        <f ca="1">XYOmega!$CG144</f>
        <v>7.0409525456752793E-4</v>
      </c>
      <c r="E144" s="4">
        <f ca="1">XYOmega!$CH144</f>
        <v>7.5352761476971522E-2</v>
      </c>
      <c r="F144" s="4">
        <f ca="1">XYOmega!$CI144</f>
        <v>0.55501275405834249</v>
      </c>
      <c r="G144" s="4">
        <f ca="1">XYOmega!$CK144</f>
        <v>-3.0784340891121969E-3</v>
      </c>
      <c r="H144" s="4">
        <f ca="1">XYOmega!$CL144</f>
        <v>0.13914848749011291</v>
      </c>
      <c r="I144" s="6">
        <f>YXOmega!$I144</f>
        <v>271</v>
      </c>
      <c r="J144" s="6">
        <f>YXOmega!F144</f>
        <v>0.4140625</v>
      </c>
      <c r="K144" s="6">
        <f ca="1">YXOmega!$CE144</f>
        <v>0.47868930836585122</v>
      </c>
      <c r="L144" s="6">
        <f ca="1">YXOmega!$CG144</f>
        <v>-9.4993323559763761E-3</v>
      </c>
      <c r="M144" s="6">
        <f ca="1">YXOmega!$CH144</f>
        <v>4.4694407347603847E-2</v>
      </c>
      <c r="N144" s="6">
        <f ca="1">YXOmega!$CI144</f>
        <v>0.48065352684838913</v>
      </c>
      <c r="O144" s="6">
        <f ca="1">YXOmega!$CK144</f>
        <v>8.6516803270275788E-3</v>
      </c>
      <c r="P144" s="6">
        <f ca="1">YXOmega!$CL144</f>
        <v>0.15170439564020319</v>
      </c>
      <c r="Q144" s="5">
        <f>GHLambda!$I144</f>
        <v>73</v>
      </c>
      <c r="R144" s="5">
        <f>GHLambda!F144</f>
        <v>0.52083333333333337</v>
      </c>
      <c r="S144" s="5">
        <f ca="1">GHLambda!$CE144</f>
        <v>0.35862148720652343</v>
      </c>
      <c r="T144" s="5">
        <f ca="1">GHLambda!$CG144</f>
        <v>3.4103349197425192E-3</v>
      </c>
      <c r="U144" s="5">
        <f ca="1">GHLambda!$CH144</f>
        <v>0.12430423649273013</v>
      </c>
      <c r="V144" s="5">
        <f ca="1">GHLambda!$CI144</f>
        <v>0.51200241518388445</v>
      </c>
      <c r="W144" s="5">
        <f ca="1">GHLambda!$CK144</f>
        <v>-3.8294504245554922E-3</v>
      </c>
      <c r="X144" s="5">
        <f ca="1">GHLambda!$CL144</f>
        <v>5.9286735725374906E-2</v>
      </c>
      <c r="Y144" s="7">
        <f>HGLambda!$I144</f>
        <v>495</v>
      </c>
      <c r="Z144" s="7">
        <f>HGLambda!F144</f>
        <v>0.43317972350230416</v>
      </c>
      <c r="AA144" s="7">
        <f ca="1">HGLambda!$CE144</f>
        <v>0.42719862507456696</v>
      </c>
      <c r="AB144" s="7">
        <f ca="1">HGLambda!$CG144</f>
        <v>2.4342269528822822E-2</v>
      </c>
      <c r="AC144" s="7">
        <f ca="1">HGLambda!$CH144</f>
        <v>0.10559212377076801</v>
      </c>
      <c r="AD144" s="7">
        <f ca="1">HGLambda!$CI144</f>
        <v>0.52974018423380009</v>
      </c>
      <c r="AE144" s="7">
        <f ca="1">HGLambda!$CK144</f>
        <v>2.8166732373589771E-3</v>
      </c>
      <c r="AF144" s="7">
        <f ca="1">HGLambda!$CL144</f>
        <v>3.3225290700930984E-2</v>
      </c>
      <c r="AG144" s="8">
        <f>MNAlpha!$I144</f>
        <v>266</v>
      </c>
      <c r="AH144" s="8">
        <f>MNAlpha!F144</f>
        <v>0.63157894736842102</v>
      </c>
      <c r="AI144" s="8">
        <f ca="1">MNAlpha!$CE144</f>
        <v>0.58514938494954905</v>
      </c>
      <c r="AJ144" s="8">
        <f ca="1">MNAlpha!$CG144</f>
        <v>-1.4838220882210523E-2</v>
      </c>
      <c r="AK144" s="8">
        <f ca="1">MNAlpha!$CH144</f>
        <v>6.3747613103840528E-2</v>
      </c>
      <c r="AL144" s="8">
        <f ca="1">MNAlpha!$CI144</f>
        <v>0.39941360352397304</v>
      </c>
      <c r="AM144" s="8">
        <f ca="1">MNAlpha!$CK144</f>
        <v>4.497811640544469E-3</v>
      </c>
      <c r="AN144" s="8">
        <f ca="1">MNAlpha!$CL144</f>
        <v>0.11152210413363312</v>
      </c>
      <c r="AO144" s="21">
        <f>NMAlpha!$I144</f>
        <v>145</v>
      </c>
      <c r="AP144" s="21">
        <f>NMAlpha!F144</f>
        <v>0.58163265306122447</v>
      </c>
      <c r="AQ144" s="21">
        <f ca="1">NMAlpha!$CE144</f>
        <v>0.63129238482188299</v>
      </c>
      <c r="AR144" s="21">
        <f ca="1">NMAlpha!$CG144</f>
        <v>-5.0250963002375203E-3</v>
      </c>
      <c r="AS144" s="21">
        <f ca="1">NMAlpha!$CH144</f>
        <v>7.6198495600020802E-2</v>
      </c>
      <c r="AT144" s="21">
        <f ca="1">NMAlpha!$CI144</f>
        <v>0.40465134906411482</v>
      </c>
      <c r="AU144" s="21">
        <f ca="1">NMAlpha!$CK144</f>
        <v>-1.0372672572927278E-3</v>
      </c>
      <c r="AV144" s="21">
        <f ca="1">NMAlpha!$CL144</f>
        <v>9.9947273536820438E-2</v>
      </c>
    </row>
    <row r="145" spans="1:48" x14ac:dyDescent="0.25">
      <c r="A145" s="4">
        <f>XYOmega!$I145</f>
        <v>732</v>
      </c>
      <c r="B145" s="4">
        <f>XYOmega!F145</f>
        <v>0.47604790419161674</v>
      </c>
      <c r="C145" s="4">
        <f ca="1">XYOmega!$CE145</f>
        <v>0.40316203775556847</v>
      </c>
      <c r="D145" s="4">
        <f ca="1">XYOmega!$CG145</f>
        <v>1.0650226352061007E-3</v>
      </c>
      <c r="E145" s="4">
        <f ca="1">XYOmega!$CH145</f>
        <v>7.4763903729665945E-2</v>
      </c>
      <c r="F145" s="4">
        <f ca="1">XYOmega!$CI145</f>
        <v>0.55336015468218314</v>
      </c>
      <c r="G145" s="4">
        <f ca="1">XYOmega!$CK145</f>
        <v>-6.9272035369291162E-4</v>
      </c>
      <c r="H145" s="4">
        <f ca="1">XYOmega!$CL145</f>
        <v>0.14012969682734094</v>
      </c>
      <c r="I145" s="6">
        <f>YXOmega!$I145</f>
        <v>84</v>
      </c>
      <c r="J145" s="6">
        <f>YXOmega!F145</f>
        <v>0.41666666666666669</v>
      </c>
      <c r="K145" s="6">
        <f ca="1">YXOmega!$CE145</f>
        <v>0.47937043058441731</v>
      </c>
      <c r="L145" s="6">
        <f ca="1">YXOmega!$CG145</f>
        <v>-9.8616706260096464E-3</v>
      </c>
      <c r="M145" s="6">
        <f ca="1">YXOmega!$CH145</f>
        <v>4.4691773365628497E-2</v>
      </c>
      <c r="N145" s="6">
        <f ca="1">YXOmega!$CI145</f>
        <v>0.4802107244774394</v>
      </c>
      <c r="O145" s="6">
        <f ca="1">YXOmega!$CK145</f>
        <v>1.4064090325674335E-3</v>
      </c>
      <c r="P145" s="6">
        <f ca="1">YXOmega!$CL145</f>
        <v>0.15045525265151777</v>
      </c>
      <c r="Q145" s="5">
        <f>GHLambda!$I145</f>
        <v>109</v>
      </c>
      <c r="R145" s="5">
        <f>GHLambda!F145</f>
        <v>0.52631578947368418</v>
      </c>
      <c r="S145" s="5">
        <f ca="1">GHLambda!$CE145</f>
        <v>0.35656618429369047</v>
      </c>
      <c r="T145" s="5">
        <f ca="1">GHLambda!$CG145</f>
        <v>-3.4621807042473085E-4</v>
      </c>
      <c r="U145" s="5">
        <f ca="1">GHLambda!$CH145</f>
        <v>0.12345359948496595</v>
      </c>
      <c r="V145" s="5">
        <f ca="1">GHLambda!$CI145</f>
        <v>0.51145920289542346</v>
      </c>
      <c r="W145" s="5">
        <f ca="1">GHLambda!$CK145</f>
        <v>-3.9490603563725902E-3</v>
      </c>
      <c r="X145" s="5">
        <f ca="1">GHLambda!$CL145</f>
        <v>5.9264247593494176E-2</v>
      </c>
      <c r="Y145" s="7">
        <f>HGLambda!$I145</f>
        <v>91</v>
      </c>
      <c r="Z145" s="7">
        <f>HGLambda!F145</f>
        <v>0.43902439024390244</v>
      </c>
      <c r="AA145" s="7">
        <f ca="1">HGLambda!$CE145</f>
        <v>0.4246499200463596</v>
      </c>
      <c r="AB145" s="7">
        <f ca="1">HGLambda!$CG145</f>
        <v>2.4134254377260897E-2</v>
      </c>
      <c r="AC145" s="7">
        <f ca="1">HGLambda!$CH145</f>
        <v>0.10570951308746729</v>
      </c>
      <c r="AD145" s="7">
        <f ca="1">HGLambda!$CI145</f>
        <v>0.53023135430552659</v>
      </c>
      <c r="AE145" s="7">
        <f ca="1">HGLambda!$CK145</f>
        <v>2.3575351787641866E-3</v>
      </c>
      <c r="AF145" s="7">
        <f ca="1">HGLambda!$CL145</f>
        <v>3.3383311539513454E-2</v>
      </c>
      <c r="AG145" s="8">
        <f>MNAlpha!$I145</f>
        <v>183</v>
      </c>
      <c r="AH145" s="8">
        <f>MNAlpha!F145</f>
        <v>0.63235294117647056</v>
      </c>
      <c r="AI145" s="8">
        <f ca="1">MNAlpha!$CE145</f>
        <v>0.58809536687401476</v>
      </c>
      <c r="AJ145" s="8">
        <f ca="1">MNAlpha!$CG145</f>
        <v>-1.4226682627079429E-2</v>
      </c>
      <c r="AK145" s="8">
        <f ca="1">MNAlpha!$CH145</f>
        <v>6.491525379998242E-2</v>
      </c>
      <c r="AL145" s="8">
        <f ca="1">MNAlpha!$CI145</f>
        <v>0.3992367978339697</v>
      </c>
      <c r="AM145" s="8">
        <f ca="1">MNAlpha!$CK145</f>
        <v>-4.3259987159914946E-3</v>
      </c>
      <c r="AN145" s="8">
        <f ca="1">MNAlpha!$CL145</f>
        <v>0.11468944237891603</v>
      </c>
      <c r="AO145" s="21">
        <f>NMAlpha!$I145</f>
        <v>84</v>
      </c>
      <c r="AP145" s="21">
        <f>NMAlpha!F145</f>
        <v>0.58823529411764708</v>
      </c>
      <c r="AQ145" s="21">
        <f ca="1">NMAlpha!$CE145</f>
        <v>0.63261138495863278</v>
      </c>
      <c r="AR145" s="21">
        <f ca="1">NMAlpha!$CG145</f>
        <v>-8.9102378086307627E-3</v>
      </c>
      <c r="AS145" s="21">
        <f ca="1">NMAlpha!$CH145</f>
        <v>7.3122584215475711E-2</v>
      </c>
      <c r="AT145" s="21">
        <f ca="1">NMAlpha!$CI145</f>
        <v>0.40386833610187445</v>
      </c>
      <c r="AU145" s="21">
        <f ca="1">NMAlpha!$CK145</f>
        <v>6.7595174030048296E-4</v>
      </c>
      <c r="AV145" s="21">
        <f ca="1">NMAlpha!$CL145</f>
        <v>0.1004992632335035</v>
      </c>
    </row>
    <row r="146" spans="1:48" x14ac:dyDescent="0.25">
      <c r="A146" s="4">
        <f>XYOmega!$I146</f>
        <v>95</v>
      </c>
      <c r="B146" s="4">
        <f>XYOmega!F146</f>
        <v>0.47619047619047616</v>
      </c>
      <c r="C146" s="4">
        <f ca="1">XYOmega!$CE146</f>
        <v>0.40426251248559009</v>
      </c>
      <c r="D146" s="4">
        <f ca="1">XYOmega!$CG146</f>
        <v>-3.4262503590145009E-3</v>
      </c>
      <c r="E146" s="4">
        <f ca="1">XYOmega!$CH146</f>
        <v>6.7941868048903703E-2</v>
      </c>
      <c r="F146" s="4">
        <f ca="1">XYOmega!$CI146</f>
        <v>0.55165788975277863</v>
      </c>
      <c r="G146" s="4">
        <f ca="1">XYOmega!$CK146</f>
        <v>5.2292746907052282E-3</v>
      </c>
      <c r="H146" s="4">
        <f ca="1">XYOmega!$CL146</f>
        <v>0.14586278473130745</v>
      </c>
      <c r="I146" s="6">
        <f>YXOmega!$I146</f>
        <v>129</v>
      </c>
      <c r="J146" s="6">
        <f>YXOmega!F146</f>
        <v>0.42105263157894735</v>
      </c>
      <c r="K146" s="6">
        <f ca="1">YXOmega!$CE146</f>
        <v>0.48004405615350265</v>
      </c>
      <c r="L146" s="6">
        <f ca="1">YXOmega!$CG146</f>
        <v>-1.1807324220867414E-2</v>
      </c>
      <c r="M146" s="6">
        <f ca="1">YXOmega!$CH146</f>
        <v>4.4717426693861695E-2</v>
      </c>
      <c r="N146" s="6">
        <f ca="1">YXOmega!$CI146</f>
        <v>0.47987119031546044</v>
      </c>
      <c r="O146" s="6">
        <f ca="1">YXOmega!$CK146</f>
        <v>1.0309452286558211E-2</v>
      </c>
      <c r="P146" s="6">
        <f ca="1">YXOmega!$CL146</f>
        <v>0.15364154224394003</v>
      </c>
      <c r="Q146" s="5">
        <f>GHLambda!$I146</f>
        <v>90</v>
      </c>
      <c r="R146" s="5">
        <f>GHLambda!F146</f>
        <v>0.52777777777777779</v>
      </c>
      <c r="S146" s="5">
        <f ca="1">GHLambda!$CE146</f>
        <v>0.35443214287701608</v>
      </c>
      <c r="T146" s="5">
        <f ca="1">GHLambda!$CG146</f>
        <v>-1.1992628688752131E-3</v>
      </c>
      <c r="U146" s="5">
        <f ca="1">GHLambda!$CH146</f>
        <v>0.1247126732122088</v>
      </c>
      <c r="V146" s="5">
        <f ca="1">GHLambda!$CI146</f>
        <v>0.51089844807012241</v>
      </c>
      <c r="W146" s="5">
        <f ca="1">GHLambda!$CK146</f>
        <v>-6.2796422589269348E-3</v>
      </c>
      <c r="X146" s="5">
        <f ca="1">GHLambda!$CL146</f>
        <v>5.9260916542569958E-2</v>
      </c>
      <c r="Y146" s="7">
        <f>HGLambda!$I146</f>
        <v>90</v>
      </c>
      <c r="Z146" s="7">
        <f>HGLambda!F146</f>
        <v>0.44444444444444442</v>
      </c>
      <c r="AA146" s="7">
        <f ca="1">HGLambda!$CE146</f>
        <v>0.42223608503834598</v>
      </c>
      <c r="AB146" s="7">
        <f ca="1">HGLambda!$CG146</f>
        <v>2.8156271674341628E-2</v>
      </c>
      <c r="AC146" s="7">
        <f ca="1">HGLambda!$CH146</f>
        <v>0.10687647185895556</v>
      </c>
      <c r="AD146" s="7">
        <f ca="1">HGLambda!$CI146</f>
        <v>0.53073936772347752</v>
      </c>
      <c r="AE146" s="7">
        <f ca="1">HGLambda!$CK146</f>
        <v>-4.9188331826599356E-4</v>
      </c>
      <c r="AF146" s="7">
        <f ca="1">HGLambda!$CL146</f>
        <v>3.7476412851380071E-2</v>
      </c>
      <c r="AG146" s="8">
        <f>MNAlpha!$I146</f>
        <v>111</v>
      </c>
      <c r="AH146" s="8">
        <f>MNAlpha!F146</f>
        <v>0.63265306122448983</v>
      </c>
      <c r="AI146" s="8">
        <f ca="1">MNAlpha!$CE146</f>
        <v>0.590996823248501</v>
      </c>
      <c r="AJ146" s="8">
        <f ca="1">MNAlpha!$CG146</f>
        <v>-1.0793814562379152E-2</v>
      </c>
      <c r="AK146" s="8">
        <f ca="1">MNAlpha!$CH146</f>
        <v>6.1791571870996674E-2</v>
      </c>
      <c r="AL146" s="8">
        <f ca="1">MNAlpha!$CI146</f>
        <v>0.39912520591346023</v>
      </c>
      <c r="AM146" s="8">
        <f ca="1">MNAlpha!$CK146</f>
        <v>-3.1825790804212708E-3</v>
      </c>
      <c r="AN146" s="8">
        <f ca="1">MNAlpha!$CL146</f>
        <v>0.11492122146268011</v>
      </c>
      <c r="AO146" s="21">
        <f>NMAlpha!$I146</f>
        <v>440</v>
      </c>
      <c r="AP146" s="21">
        <f>NMAlpha!F146</f>
        <v>0.59210526315789469</v>
      </c>
      <c r="AQ146" s="21">
        <f ca="1">NMAlpha!$CE146</f>
        <v>0.63391301481062001</v>
      </c>
      <c r="AR146" s="21">
        <f ca="1">NMAlpha!$CG146</f>
        <v>-6.8832825096175661E-3</v>
      </c>
      <c r="AS146" s="21">
        <f ca="1">NMAlpha!$CH146</f>
        <v>7.2479775228154464E-2</v>
      </c>
      <c r="AT146" s="21">
        <f ca="1">NMAlpha!$CI146</f>
        <v>0.40309740357650092</v>
      </c>
      <c r="AU146" s="21">
        <f ca="1">NMAlpha!$CK146</f>
        <v>2.6298751107106146E-3</v>
      </c>
      <c r="AV146" s="21">
        <f ca="1">NMAlpha!$CL146</f>
        <v>9.9877805231434399E-2</v>
      </c>
    </row>
    <row r="147" spans="1:48" x14ac:dyDescent="0.25">
      <c r="A147" s="4">
        <f>XYOmega!$I147</f>
        <v>480</v>
      </c>
      <c r="B147" s="4">
        <f>XYOmega!F147</f>
        <v>0.47668393782383417</v>
      </c>
      <c r="C147" s="4">
        <f ca="1">XYOmega!$CE147</f>
        <v>0.40539979175931951</v>
      </c>
      <c r="D147" s="4">
        <f ca="1">XYOmega!$CG147</f>
        <v>-9.111322785037944E-5</v>
      </c>
      <c r="E147" s="4">
        <f ca="1">XYOmega!$CH147</f>
        <v>6.5189585533359851E-2</v>
      </c>
      <c r="F147" s="4">
        <f ca="1">XYOmega!$CI147</f>
        <v>0.54991460317386398</v>
      </c>
      <c r="G147" s="4">
        <f ca="1">XYOmega!$CK147</f>
        <v>7.4490537579681698E-3</v>
      </c>
      <c r="H147" s="4">
        <f ca="1">XYOmega!$CL147</f>
        <v>0.14696650570964037</v>
      </c>
      <c r="I147" s="6">
        <f>YXOmega!$I147</f>
        <v>176</v>
      </c>
      <c r="J147" s="6">
        <f>YXOmega!F147</f>
        <v>0.421875</v>
      </c>
      <c r="K147" s="6">
        <f ca="1">YXOmega!$CE147</f>
        <v>0.48071065287015458</v>
      </c>
      <c r="L147" s="6">
        <f ca="1">YXOmega!$CG147</f>
        <v>-1.1850551757203232E-2</v>
      </c>
      <c r="M147" s="6">
        <f ca="1">YXOmega!$CH147</f>
        <v>4.4762050291173715E-2</v>
      </c>
      <c r="N147" s="6">
        <f ca="1">YXOmega!$CI147</f>
        <v>0.47963961611920958</v>
      </c>
      <c r="O147" s="6">
        <f ca="1">YXOmega!$CK147</f>
        <v>9.7008082283956635E-3</v>
      </c>
      <c r="P147" s="6">
        <f ca="1">YXOmega!$CL147</f>
        <v>0.1544503481049401</v>
      </c>
      <c r="Q147" s="5">
        <f>GHLambda!$I147</f>
        <v>139</v>
      </c>
      <c r="R147" s="5">
        <f>GHLambda!F147</f>
        <v>0.52941176470588236</v>
      </c>
      <c r="S147" s="5">
        <f ca="1">GHLambda!$CE147</f>
        <v>0.35222353562521391</v>
      </c>
      <c r="T147" s="5">
        <f ca="1">GHLambda!$CG147</f>
        <v>-9.522194206039853E-3</v>
      </c>
      <c r="U147" s="5">
        <f ca="1">GHLambda!$CH147</f>
        <v>0.12641555663062554</v>
      </c>
      <c r="V147" s="5">
        <f ca="1">GHLambda!$CI147</f>
        <v>0.5103219558401495</v>
      </c>
      <c r="W147" s="5">
        <f ca="1">GHLambda!$CK147</f>
        <v>-9.7013496756774911E-3</v>
      </c>
      <c r="X147" s="5">
        <f ca="1">GHLambda!$CL147</f>
        <v>5.8906546263951955E-2</v>
      </c>
      <c r="Y147" s="7">
        <f>HGLambda!$I147</f>
        <v>247</v>
      </c>
      <c r="Z147" s="7">
        <f>HGLambda!F147</f>
        <v>0.44444444444444442</v>
      </c>
      <c r="AA147" s="7">
        <f ca="1">HGLambda!$CE147</f>
        <v>0.41995939075559363</v>
      </c>
      <c r="AB147" s="7">
        <f ca="1">HGLambda!$CG147</f>
        <v>2.6619438947318174E-2</v>
      </c>
      <c r="AC147" s="7">
        <f ca="1">HGLambda!$CH147</f>
        <v>0.10775053102820045</v>
      </c>
      <c r="AD147" s="7">
        <f ca="1">HGLambda!$CI147</f>
        <v>0.53126437602766474</v>
      </c>
      <c r="AE147" s="7">
        <f ca="1">HGLambda!$CK147</f>
        <v>-2.865699155310751E-3</v>
      </c>
      <c r="AF147" s="7">
        <f ca="1">HGLambda!$CL147</f>
        <v>3.4494456890102505E-2</v>
      </c>
      <c r="AG147" s="8">
        <f>MNAlpha!$I147</f>
        <v>143</v>
      </c>
      <c r="AH147" s="8">
        <f>MNAlpha!F147</f>
        <v>0.63829787234042556</v>
      </c>
      <c r="AI147" s="8">
        <f ca="1">MNAlpha!$CE147</f>
        <v>0.59384947794904441</v>
      </c>
      <c r="AJ147" s="8">
        <f ca="1">MNAlpha!$CG147</f>
        <v>-1.1067314738981869E-2</v>
      </c>
      <c r="AK147" s="8">
        <f ca="1">MNAlpha!$CH147</f>
        <v>6.183737096433338E-2</v>
      </c>
      <c r="AL147" s="8">
        <f ca="1">MNAlpha!$CI147</f>
        <v>0.39907831550395123</v>
      </c>
      <c r="AM147" s="8">
        <f ca="1">MNAlpha!$CK147</f>
        <v>-4.7093022362047592E-3</v>
      </c>
      <c r="AN147" s="8">
        <f ca="1">MNAlpha!$CL147</f>
        <v>0.1140263996079289</v>
      </c>
      <c r="AO147" s="21">
        <f>NMAlpha!$I147</f>
        <v>325</v>
      </c>
      <c r="AP147" s="21">
        <f>NMAlpha!F147</f>
        <v>0.59259259259259256</v>
      </c>
      <c r="AQ147" s="21">
        <f ca="1">NMAlpha!$CE147</f>
        <v>0.63519980692387001</v>
      </c>
      <c r="AR147" s="21">
        <f ca="1">NMAlpha!$CG147</f>
        <v>-2.5626269785392493E-3</v>
      </c>
      <c r="AS147" s="21">
        <f ca="1">NMAlpha!$CH147</f>
        <v>7.2380670951925755E-2</v>
      </c>
      <c r="AT147" s="21">
        <f ca="1">NMAlpha!$CI147</f>
        <v>0.40234081113920706</v>
      </c>
      <c r="AU147" s="21">
        <f ca="1">NMAlpha!$CK147</f>
        <v>3.5451628843662232E-3</v>
      </c>
      <c r="AV147" s="21">
        <f ca="1">NMAlpha!$CL147</f>
        <v>9.9519803300798237E-2</v>
      </c>
    </row>
    <row r="148" spans="1:48" x14ac:dyDescent="0.25">
      <c r="A148" s="4">
        <f>XYOmega!$I148</f>
        <v>355</v>
      </c>
      <c r="B148" s="4">
        <f>XYOmega!F148</f>
        <v>0.47761194029850745</v>
      </c>
      <c r="C148" s="4">
        <f ca="1">XYOmega!$CE148</f>
        <v>0.40657179616046779</v>
      </c>
      <c r="D148" s="4">
        <f ca="1">XYOmega!$CG148</f>
        <v>-3.2986117743670934E-3</v>
      </c>
      <c r="E148" s="4">
        <f ca="1">XYOmega!$CH148</f>
        <v>6.7492144918983588E-2</v>
      </c>
      <c r="F148" s="4">
        <f ca="1">XYOmega!$CI148</f>
        <v>0.54813920172181341</v>
      </c>
      <c r="G148" s="4">
        <f ca="1">XYOmega!$CK148</f>
        <v>1.3468273708338016E-2</v>
      </c>
      <c r="H148" s="4">
        <f ca="1">XYOmega!$CL148</f>
        <v>0.14101186979924493</v>
      </c>
      <c r="I148" s="6">
        <f>YXOmega!$I148</f>
        <v>286</v>
      </c>
      <c r="J148" s="6">
        <f>YXOmega!F148</f>
        <v>0.42307692307692307</v>
      </c>
      <c r="K148" s="6">
        <f ca="1">YXOmega!$CE148</f>
        <v>0.48137082126315889</v>
      </c>
      <c r="L148" s="6">
        <f ca="1">YXOmega!$CG148</f>
        <v>-9.8142867139132967E-3</v>
      </c>
      <c r="M148" s="6">
        <f ca="1">YXOmega!$CH148</f>
        <v>4.6396752427099723E-2</v>
      </c>
      <c r="N148" s="6">
        <f ca="1">YXOmega!$CI148</f>
        <v>0.47952030172811533</v>
      </c>
      <c r="O148" s="6">
        <f ca="1">YXOmega!$CK148</f>
        <v>1.2440576613896493E-2</v>
      </c>
      <c r="P148" s="6">
        <f ca="1">YXOmega!$CL148</f>
        <v>0.15056422854874446</v>
      </c>
      <c r="Q148" s="5">
        <f>GHLambda!$I148</f>
        <v>230</v>
      </c>
      <c r="R148" s="5">
        <f>GHLambda!F148</f>
        <v>0.53125</v>
      </c>
      <c r="S148" s="5">
        <f ca="1">GHLambda!$CE148</f>
        <v>0.34994512805160838</v>
      </c>
      <c r="T148" s="5">
        <f ca="1">GHLambda!$CG148</f>
        <v>-6.4459681357503544E-3</v>
      </c>
      <c r="U148" s="5">
        <f ca="1">GHLambda!$CH148</f>
        <v>0.12820326325053286</v>
      </c>
      <c r="V148" s="5">
        <f ca="1">GHLambda!$CI148</f>
        <v>0.50973166823068361</v>
      </c>
      <c r="W148" s="5">
        <f ca="1">GHLambda!$CK148</f>
        <v>-9.4518917001540984E-3</v>
      </c>
      <c r="X148" s="5">
        <f ca="1">GHLambda!$CL148</f>
        <v>5.8835377526427514E-2</v>
      </c>
      <c r="Y148" s="7">
        <f>HGLambda!$I148</f>
        <v>501</v>
      </c>
      <c r="Z148" s="7">
        <f>HGLambda!F148</f>
        <v>0.44444444444444442</v>
      </c>
      <c r="AA148" s="7">
        <f ca="1">HGLambda!$CE148</f>
        <v>0.41782147919079193</v>
      </c>
      <c r="AB148" s="7">
        <f ca="1">HGLambda!$CG148</f>
        <v>1.9840407019542768E-2</v>
      </c>
      <c r="AC148" s="7">
        <f ca="1">HGLambda!$CH148</f>
        <v>0.11727703298437245</v>
      </c>
      <c r="AD148" s="7">
        <f ca="1">HGLambda!$CI148</f>
        <v>0.5318064779344569</v>
      </c>
      <c r="AE148" s="7">
        <f ca="1">HGLambda!$CK148</f>
        <v>-8.907777270977192E-4</v>
      </c>
      <c r="AF148" s="7">
        <f ca="1">HGLambda!$CL148</f>
        <v>3.3749809705212665E-2</v>
      </c>
      <c r="AG148" s="8">
        <f>MNAlpha!$I148</f>
        <v>313</v>
      </c>
      <c r="AH148" s="8">
        <f>MNAlpha!F148</f>
        <v>0.64035087719298245</v>
      </c>
      <c r="AI148" s="8">
        <f ca="1">MNAlpha!$CE148</f>
        <v>0.59664926345720382</v>
      </c>
      <c r="AJ148" s="8">
        <f ca="1">MNAlpha!$CG148</f>
        <v>-1.0946901778450863E-2</v>
      </c>
      <c r="AK148" s="8">
        <f ca="1">MNAlpha!$CH148</f>
        <v>6.1779788461919637E-2</v>
      </c>
      <c r="AL148" s="8">
        <f ca="1">MNAlpha!$CI148</f>
        <v>0.39909533177101153</v>
      </c>
      <c r="AM148" s="8">
        <f ca="1">MNAlpha!$CK148</f>
        <v>-9.7471665803055207E-4</v>
      </c>
      <c r="AN148" s="8">
        <f ca="1">MNAlpha!$CL148</f>
        <v>0.11539872829362062</v>
      </c>
      <c r="AO148" s="21">
        <f>NMAlpha!$I148</f>
        <v>213</v>
      </c>
      <c r="AP148" s="21">
        <f>NMAlpha!F148</f>
        <v>0.59259259259259256</v>
      </c>
      <c r="AQ148" s="21">
        <f ca="1">NMAlpha!$CE148</f>
        <v>0.63647445608113173</v>
      </c>
      <c r="AR148" s="21">
        <f ca="1">NMAlpha!$CG148</f>
        <v>-9.0515349073263182E-3</v>
      </c>
      <c r="AS148" s="21">
        <f ca="1">NMAlpha!$CH148</f>
        <v>7.010541707167478E-2</v>
      </c>
      <c r="AT148" s="21">
        <f ca="1">NMAlpha!$CI148</f>
        <v>0.40160086928439842</v>
      </c>
      <c r="AU148" s="21">
        <f ca="1">NMAlpha!$CK148</f>
        <v>7.0250658843520114E-3</v>
      </c>
      <c r="AV148" s="21">
        <f ca="1">NMAlpha!$CL148</f>
        <v>9.9331517427711541E-2</v>
      </c>
    </row>
    <row r="149" spans="1:48" x14ac:dyDescent="0.25">
      <c r="A149" s="4">
        <f>XYOmega!$I149</f>
        <v>440</v>
      </c>
      <c r="B149" s="4">
        <f>XYOmega!F149</f>
        <v>0.47784810126582278</v>
      </c>
      <c r="C149" s="4">
        <f ca="1">XYOmega!$CE149</f>
        <v>0.40777627108225012</v>
      </c>
      <c r="D149" s="4">
        <f ca="1">XYOmega!$CG149</f>
        <v>-1.4279952733222653E-3</v>
      </c>
      <c r="E149" s="4">
        <f ca="1">XYOmega!$CH149</f>
        <v>6.8424268519678311E-2</v>
      </c>
      <c r="F149" s="4">
        <f ca="1">XYOmega!$CI149</f>
        <v>0.54634081639365739</v>
      </c>
      <c r="G149" s="4">
        <f ca="1">XYOmega!$CK149</f>
        <v>1.5664696786843707E-2</v>
      </c>
      <c r="H149" s="4">
        <f ca="1">XYOmega!$CL149</f>
        <v>0.14239393357821156</v>
      </c>
      <c r="I149" s="6">
        <f>YXOmega!$I149</f>
        <v>312</v>
      </c>
      <c r="J149" s="6">
        <f>YXOmega!F149</f>
        <v>0.42325581395348838</v>
      </c>
      <c r="K149" s="6">
        <f ca="1">YXOmega!$CE149</f>
        <v>0.48202528994297467</v>
      </c>
      <c r="L149" s="6">
        <f ca="1">YXOmega!$CG149</f>
        <v>-7.4809311327202477E-3</v>
      </c>
      <c r="M149" s="6">
        <f ca="1">YXOmega!$CH149</f>
        <v>4.7728398784018286E-2</v>
      </c>
      <c r="N149" s="6">
        <f ca="1">YXOmega!$CI149</f>
        <v>0.47951713066366075</v>
      </c>
      <c r="O149" s="6">
        <f ca="1">YXOmega!$CK149</f>
        <v>1.1120045165963618E-2</v>
      </c>
      <c r="P149" s="6">
        <f ca="1">YXOmega!$CL149</f>
        <v>0.15060498712990633</v>
      </c>
      <c r="Q149" s="5">
        <f>GHLambda!$I149</f>
        <v>329</v>
      </c>
      <c r="R149" s="5">
        <f>GHLambda!F149</f>
        <v>0.53333333333333333</v>
      </c>
      <c r="S149" s="5">
        <f ca="1">GHLambda!$CE149</f>
        <v>0.34760225940485157</v>
      </c>
      <c r="T149" s="5">
        <f ca="1">GHLambda!$CG149</f>
        <v>-4.8122020835920584E-3</v>
      </c>
      <c r="U149" s="5">
        <f ca="1">GHLambda!$CH149</f>
        <v>0.13067854395702161</v>
      </c>
      <c r="V149" s="5">
        <f ca="1">GHLambda!$CI149</f>
        <v>0.50912965535927057</v>
      </c>
      <c r="W149" s="5">
        <f ca="1">GHLambda!$CK149</f>
        <v>-7.3262713708822794E-3</v>
      </c>
      <c r="X149" s="5">
        <f ca="1">GHLambda!$CL149</f>
        <v>5.9313581526863619E-2</v>
      </c>
      <c r="Y149" s="7">
        <f>HGLambda!$I149</f>
        <v>732</v>
      </c>
      <c r="Z149" s="7">
        <f>HGLambda!F149</f>
        <v>0.44620253164556961</v>
      </c>
      <c r="AA149" s="7">
        <f ca="1">HGLambda!$CE149</f>
        <v>0.41582335146549099</v>
      </c>
      <c r="AB149" s="7">
        <f ca="1">HGLambda!$CG149</f>
        <v>2.1504743607981793E-2</v>
      </c>
      <c r="AC149" s="7">
        <f ca="1">HGLambda!$CH149</f>
        <v>0.11923049086319019</v>
      </c>
      <c r="AD149" s="7">
        <f ca="1">HGLambda!$CI149</f>
        <v>0.5323657160829498</v>
      </c>
      <c r="AE149" s="7">
        <f ca="1">HGLambda!$CK149</f>
        <v>1.8873125486331617E-4</v>
      </c>
      <c r="AF149" s="7">
        <f ca="1">HGLambda!$CL149</f>
        <v>3.2836249062555826E-2</v>
      </c>
      <c r="AG149" s="8">
        <f>MNAlpha!$I149</f>
        <v>230</v>
      </c>
      <c r="AH149" s="8">
        <f>MNAlpha!F149</f>
        <v>0.64150943396226412</v>
      </c>
      <c r="AI149" s="8">
        <f ca="1">MNAlpha!$CE149</f>
        <v>0.59939233719346241</v>
      </c>
      <c r="AJ149" s="8">
        <f ca="1">MNAlpha!$CG149</f>
        <v>-1.0397175145183615E-2</v>
      </c>
      <c r="AK149" s="8">
        <f ca="1">MNAlpha!$CH149</f>
        <v>6.2206380191571452E-2</v>
      </c>
      <c r="AL149" s="8">
        <f ca="1">MNAlpha!$CI149</f>
        <v>0.39917518151074738</v>
      </c>
      <c r="AM149" s="8">
        <f ca="1">MNAlpha!$CK149</f>
        <v>7.1901168736264855E-4</v>
      </c>
      <c r="AN149" s="8">
        <f ca="1">MNAlpha!$CL149</f>
        <v>0.11244552572231145</v>
      </c>
      <c r="AO149" s="21">
        <f>NMAlpha!$I149</f>
        <v>266</v>
      </c>
      <c r="AP149" s="21">
        <f>NMAlpha!F149</f>
        <v>0.59868421052631582</v>
      </c>
      <c r="AQ149" s="21">
        <f ca="1">NMAlpha!$CE149</f>
        <v>0.63773980652854334</v>
      </c>
      <c r="AR149" s="21">
        <f ca="1">NMAlpha!$CG149</f>
        <v>-5.0488648561773661E-3</v>
      </c>
      <c r="AS149" s="21">
        <f ca="1">NMAlpha!$CH149</f>
        <v>7.0352153651210697E-2</v>
      </c>
      <c r="AT149" s="21">
        <f ca="1">NMAlpha!$CI149</f>
        <v>0.40087993102891506</v>
      </c>
      <c r="AU149" s="21">
        <f ca="1">NMAlpha!$CK149</f>
        <v>5.2999537804060562E-3</v>
      </c>
      <c r="AV149" s="21">
        <f ca="1">NMAlpha!$CL149</f>
        <v>9.8418934581871217E-2</v>
      </c>
    </row>
    <row r="150" spans="1:48" x14ac:dyDescent="0.25">
      <c r="A150" s="4">
        <f>XYOmega!$I150</f>
        <v>123</v>
      </c>
      <c r="B150" s="4">
        <f>XYOmega!F150</f>
        <v>0.47826086956521741</v>
      </c>
      <c r="C150" s="4">
        <f ca="1">XYOmega!$CE150</f>
        <v>0.40901079396632767</v>
      </c>
      <c r="D150" s="4">
        <f ca="1">XYOmega!$CG150</f>
        <v>-1.8997213478798498E-3</v>
      </c>
      <c r="E150" s="4">
        <f ca="1">XYOmega!$CH150</f>
        <v>6.8374999797315372E-2</v>
      </c>
      <c r="F150" s="4">
        <f ca="1">XYOmega!$CI150</f>
        <v>0.54452876207022527</v>
      </c>
      <c r="G150" s="4">
        <f ca="1">XYOmega!$CK150</f>
        <v>1.3969022359697925E-2</v>
      </c>
      <c r="H150" s="4">
        <f ca="1">XYOmega!$CL150</f>
        <v>0.14497161976751194</v>
      </c>
      <c r="I150" s="6">
        <f>YXOmega!$I150</f>
        <v>241</v>
      </c>
      <c r="J150" s="6">
        <f>YXOmega!F150</f>
        <v>0.42352941176470588</v>
      </c>
      <c r="K150" s="6">
        <f ca="1">YXOmega!$CE150</f>
        <v>0.48267490967505466</v>
      </c>
      <c r="L150" s="6">
        <f ca="1">YXOmega!$CG150</f>
        <v>-9.3277841455139208E-3</v>
      </c>
      <c r="M150" s="6">
        <f ca="1">YXOmega!$CH150</f>
        <v>4.6832069641094522E-2</v>
      </c>
      <c r="N150" s="6">
        <f ca="1">YXOmega!$CI150</f>
        <v>0.47963354701777483</v>
      </c>
      <c r="O150" s="6">
        <f ca="1">YXOmega!$CK150</f>
        <v>2.0438676020119579E-2</v>
      </c>
      <c r="P150" s="6">
        <f ca="1">YXOmega!$CL150</f>
        <v>0.15448358213631341</v>
      </c>
      <c r="Q150" s="5">
        <f>GHLambda!$I150</f>
        <v>152</v>
      </c>
      <c r="R150" s="5">
        <f>GHLambda!F150</f>
        <v>0.53488372093023251</v>
      </c>
      <c r="S150" s="5">
        <f ca="1">GHLambda!$CE150</f>
        <v>0.34520081993240126</v>
      </c>
      <c r="T150" s="5">
        <f ca="1">GHLambda!$CG150</f>
        <v>-1.3380749867022477E-2</v>
      </c>
      <c r="U150" s="5">
        <f ca="1">GHLambda!$CH150</f>
        <v>0.12208921912101797</v>
      </c>
      <c r="V150" s="5">
        <f ca="1">GHLambda!$CI150</f>
        <v>0.50851810577632861</v>
      </c>
      <c r="W150" s="5">
        <f ca="1">GHLambda!$CK150</f>
        <v>-9.4086441819450171E-3</v>
      </c>
      <c r="X150" s="5">
        <f ca="1">GHLambda!$CL150</f>
        <v>5.7203506491889607E-2</v>
      </c>
      <c r="Y150" s="7">
        <f>HGLambda!$I150</f>
        <v>373</v>
      </c>
      <c r="Z150" s="7">
        <f>HGLambda!F150</f>
        <v>0.45086705202312138</v>
      </c>
      <c r="AA150" s="7">
        <f ca="1">HGLambda!$CE150</f>
        <v>0.41396535804374324</v>
      </c>
      <c r="AB150" s="7">
        <f ca="1">HGLambda!$CG150</f>
        <v>1.7171073901820471E-2</v>
      </c>
      <c r="AC150" s="7">
        <f ca="1">HGLambda!$CH150</f>
        <v>0.12221961137976166</v>
      </c>
      <c r="AD150" s="7">
        <f ca="1">HGLambda!$CI150</f>
        <v>0.53294207376929226</v>
      </c>
      <c r="AE150" s="7">
        <f ca="1">HGLambda!$CK150</f>
        <v>5.9604757458471774E-4</v>
      </c>
      <c r="AF150" s="7">
        <f ca="1">HGLambda!$CL150</f>
        <v>3.2735289373957858E-2</v>
      </c>
      <c r="AG150" s="8">
        <f>MNAlpha!$I150</f>
        <v>358</v>
      </c>
      <c r="AH150" s="8">
        <f>MNAlpha!F150</f>
        <v>0.64197530864197527</v>
      </c>
      <c r="AI150" s="8">
        <f ca="1">MNAlpha!$CE150</f>
        <v>0.60207509695555572</v>
      </c>
      <c r="AJ150" s="8">
        <f ca="1">MNAlpha!$CG150</f>
        <v>-8.4361999864156125E-3</v>
      </c>
      <c r="AK150" s="8">
        <f ca="1">MNAlpha!$CH150</f>
        <v>6.1732825385253959E-2</v>
      </c>
      <c r="AL150" s="8">
        <f ca="1">MNAlpha!$CI150</f>
        <v>0.39931651877666141</v>
      </c>
      <c r="AM150" s="8">
        <f ca="1">MNAlpha!$CK150</f>
        <v>-3.7338369309720195E-3</v>
      </c>
      <c r="AN150" s="8">
        <f ca="1">MNAlpha!$CL150</f>
        <v>0.11152861063350381</v>
      </c>
      <c r="AO150" s="21">
        <f>NMAlpha!$I150</f>
        <v>387</v>
      </c>
      <c r="AP150" s="21">
        <f>NMAlpha!F150</f>
        <v>0.5993031358885017</v>
      </c>
      <c r="AQ150" s="21">
        <f ca="1">NMAlpha!$CE150</f>
        <v>0.63899883792876366</v>
      </c>
      <c r="AR150" s="21">
        <f ca="1">NMAlpha!$CG150</f>
        <v>-3.3198297090338029E-3</v>
      </c>
      <c r="AS150" s="21">
        <f ca="1">NMAlpha!$CH150</f>
        <v>6.9287033139111887E-2</v>
      </c>
      <c r="AT150" s="21">
        <f ca="1">NMAlpha!$CI150</f>
        <v>0.40018038301318448</v>
      </c>
      <c r="AU150" s="21">
        <f ca="1">NMAlpha!$CK150</f>
        <v>3.4128881605317717E-3</v>
      </c>
      <c r="AV150" s="21">
        <f ca="1">NMAlpha!$CL150</f>
        <v>9.8512927197660444E-2</v>
      </c>
    </row>
    <row r="151" spans="1:48" x14ac:dyDescent="0.25">
      <c r="A151" s="4">
        <f>XYOmega!$I151</f>
        <v>247</v>
      </c>
      <c r="B151" s="4">
        <f>XYOmega!F151</f>
        <v>0.48</v>
      </c>
      <c r="C151" s="4">
        <f ca="1">XYOmega!$CE151</f>
        <v>0.41027278238359788</v>
      </c>
      <c r="D151" s="4">
        <f ca="1">XYOmega!$CG151</f>
        <v>6.6509872199678151E-4</v>
      </c>
      <c r="E151" s="4">
        <f ca="1">XYOmega!$CH151</f>
        <v>6.9546564108262043E-2</v>
      </c>
      <c r="F151" s="4">
        <f ca="1">XYOmega!$CI151</f>
        <v>0.5427124955921947</v>
      </c>
      <c r="G151" s="4">
        <f ca="1">XYOmega!$CK151</f>
        <v>8.9637515256952311E-3</v>
      </c>
      <c r="H151" s="4">
        <f ca="1">XYOmega!$CL151</f>
        <v>0.14144243161501899</v>
      </c>
      <c r="I151" s="6">
        <f>YXOmega!$I151</f>
        <v>331</v>
      </c>
      <c r="J151" s="6">
        <f>YXOmega!F151</f>
        <v>0.42372881355932202</v>
      </c>
      <c r="K151" s="6">
        <f ca="1">YXOmega!$CE151</f>
        <v>0.48332064617331838</v>
      </c>
      <c r="L151" s="6">
        <f ca="1">YXOmega!$CG151</f>
        <v>-8.8282665018151966E-3</v>
      </c>
      <c r="M151" s="6">
        <f ca="1">YXOmega!$CH151</f>
        <v>4.6501796088648337E-2</v>
      </c>
      <c r="N151" s="6">
        <f ca="1">YXOmega!$CI151</f>
        <v>0.47987253372494187</v>
      </c>
      <c r="O151" s="6">
        <f ca="1">YXOmega!$CK151</f>
        <v>2.7747778075766259E-2</v>
      </c>
      <c r="P151" s="6">
        <f ca="1">YXOmega!$CL151</f>
        <v>0.15411706789897242</v>
      </c>
      <c r="Q151" s="5">
        <f>GHLambda!$I151</f>
        <v>91</v>
      </c>
      <c r="R151" s="5">
        <f>GHLambda!F151</f>
        <v>0.54</v>
      </c>
      <c r="S151" s="5">
        <f ca="1">GHLambda!$CE151</f>
        <v>0.34274722451783646</v>
      </c>
      <c r="T151" s="5">
        <f ca="1">GHLambda!$CG151</f>
        <v>-1.9190203701705166E-2</v>
      </c>
      <c r="U151" s="5">
        <f ca="1">GHLambda!$CH151</f>
        <v>0.11701152322708727</v>
      </c>
      <c r="V151" s="5">
        <f ca="1">GHLambda!$CI151</f>
        <v>0.50789931596641935</v>
      </c>
      <c r="W151" s="5">
        <f ca="1">GHLambda!$CK151</f>
        <v>-9.2766936104231885E-3</v>
      </c>
      <c r="X151" s="5">
        <f ca="1">GHLambda!$CL151</f>
        <v>5.7267919589862396E-2</v>
      </c>
      <c r="Y151" s="7">
        <f>HGLambda!$I151</f>
        <v>331</v>
      </c>
      <c r="Z151" s="7">
        <f>HGLambda!F151</f>
        <v>0.45180722891566266</v>
      </c>
      <c r="AA151" s="7">
        <f ca="1">HGLambda!$CE151</f>
        <v>0.41224719139086119</v>
      </c>
      <c r="AB151" s="7">
        <f ca="1">HGLambda!$CG151</f>
        <v>3.5468768573672523E-3</v>
      </c>
      <c r="AC151" s="7">
        <f ca="1">HGLambda!$CH151</f>
        <v>0.11046782627808005</v>
      </c>
      <c r="AD151" s="7">
        <f ca="1">HGLambda!$CI151</f>
        <v>0.53353547168147974</v>
      </c>
      <c r="AE151" s="7">
        <f ca="1">HGLambda!$CK151</f>
        <v>9.7237166432604099E-4</v>
      </c>
      <c r="AF151" s="7">
        <f ca="1">HGLambda!$CL151</f>
        <v>3.2950175805228556E-2</v>
      </c>
      <c r="AG151" s="8">
        <f>MNAlpha!$I151</f>
        <v>90</v>
      </c>
      <c r="AH151" s="8">
        <f>MNAlpha!F151</f>
        <v>0.65116279069767447</v>
      </c>
      <c r="AI151" s="8">
        <f ca="1">MNAlpha!$CE151</f>
        <v>0.60469419540668312</v>
      </c>
      <c r="AJ151" s="8">
        <f ca="1">MNAlpha!$CG151</f>
        <v>-1.0402759068161743E-2</v>
      </c>
      <c r="AK151" s="8">
        <f ca="1">MNAlpha!$CH151</f>
        <v>6.1282655952119632E-2</v>
      </c>
      <c r="AL151" s="8">
        <f ca="1">MNAlpha!$CI151</f>
        <v>0.39951773193113382</v>
      </c>
      <c r="AM151" s="8">
        <f ca="1">MNAlpha!$CK151</f>
        <v>1.7811842359490688E-4</v>
      </c>
      <c r="AN151" s="8">
        <f ca="1">MNAlpha!$CL151</f>
        <v>0.11034879971355219</v>
      </c>
      <c r="AO151" s="21">
        <f>NMAlpha!$I151</f>
        <v>87</v>
      </c>
      <c r="AP151" s="21">
        <f>NMAlpha!F151</f>
        <v>0.6</v>
      </c>
      <c r="AQ151" s="21">
        <f ca="1">NMAlpha!$CE151</f>
        <v>0.64025465006386995</v>
      </c>
      <c r="AR151" s="21">
        <f ca="1">NMAlpha!$CG151</f>
        <v>-1.5587680601370538E-3</v>
      </c>
      <c r="AS151" s="21">
        <f ca="1">NMAlpha!$CH151</f>
        <v>6.6696891705912045E-2</v>
      </c>
      <c r="AT151" s="21">
        <f ca="1">NMAlpha!$CI151</f>
        <v>0.39950463604352926</v>
      </c>
      <c r="AU151" s="21">
        <f ca="1">NMAlpha!$CK151</f>
        <v>1.2462874337919859E-2</v>
      </c>
      <c r="AV151" s="21">
        <f ca="1">NMAlpha!$CL151</f>
        <v>9.5124828478683879E-2</v>
      </c>
    </row>
    <row r="152" spans="1:48" x14ac:dyDescent="0.25">
      <c r="A152" s="4">
        <f>XYOmega!$I152</f>
        <v>202</v>
      </c>
      <c r="B152" s="4">
        <f>XYOmega!F152</f>
        <v>0.48062015503875971</v>
      </c>
      <c r="C152" s="4">
        <f ca="1">XYOmega!$CE152</f>
        <v>0.41155950295133348</v>
      </c>
      <c r="D152" s="4">
        <f ca="1">XYOmega!$CG152</f>
        <v>-4.8299934348377893E-3</v>
      </c>
      <c r="E152" s="4">
        <f ca="1">XYOmega!$CH152</f>
        <v>6.8239142926490456E-2</v>
      </c>
      <c r="F152" s="4">
        <f ca="1">XYOmega!$CI152</f>
        <v>0.54090157234749725</v>
      </c>
      <c r="G152" s="4">
        <f ca="1">XYOmega!$CK152</f>
        <v>5.5148491473802001E-4</v>
      </c>
      <c r="H152" s="4">
        <f ca="1">XYOmega!$CL152</f>
        <v>0.14320483953964497</v>
      </c>
      <c r="I152" s="6">
        <f>YXOmega!$I152</f>
        <v>293</v>
      </c>
      <c r="J152" s="6">
        <f>YXOmega!F152</f>
        <v>0.42473118279569894</v>
      </c>
      <c r="K152" s="6">
        <f ca="1">YXOmega!$CE152</f>
        <v>0.48396357162053505</v>
      </c>
      <c r="L152" s="6">
        <f ca="1">YXOmega!$CG152</f>
        <v>-4.0947259093749465E-3</v>
      </c>
      <c r="M152" s="6">
        <f ca="1">YXOmega!$CH152</f>
        <v>5.9714384131857687E-2</v>
      </c>
      <c r="N152" s="6">
        <f ca="1">YXOmega!$CI152</f>
        <v>0.48023659232164206</v>
      </c>
      <c r="O152" s="6">
        <f ca="1">YXOmega!$CK152</f>
        <v>2.2567358718374262E-2</v>
      </c>
      <c r="P152" s="6">
        <f ca="1">YXOmega!$CL152</f>
        <v>0.15845971780003981</v>
      </c>
      <c r="Q152" s="5">
        <f>GHLambda!$I152</f>
        <v>266</v>
      </c>
      <c r="R152" s="5">
        <f>GHLambda!F152</f>
        <v>0.54135338345864659</v>
      </c>
      <c r="S152" s="5">
        <f ca="1">GHLambda!$CE152</f>
        <v>0.34024838271946578</v>
      </c>
      <c r="T152" s="5">
        <f ca="1">GHLambda!$CG152</f>
        <v>-1.6823874435338729E-2</v>
      </c>
      <c r="U152" s="5">
        <f ca="1">GHLambda!$CH152</f>
        <v>0.11550265284011735</v>
      </c>
      <c r="V152" s="5">
        <f ca="1">GHLambda!$CI152</f>
        <v>0.50727567903149406</v>
      </c>
      <c r="W152" s="5">
        <f ca="1">GHLambda!$CK152</f>
        <v>-6.3662475266555336E-3</v>
      </c>
      <c r="X152" s="5">
        <f ca="1">GHLambda!$CL152</f>
        <v>5.7469040681116641E-2</v>
      </c>
      <c r="Y152" s="7">
        <f>HGLambda!$I152</f>
        <v>374</v>
      </c>
      <c r="Z152" s="7">
        <f>HGLambda!F152</f>
        <v>0.45355191256830601</v>
      </c>
      <c r="AA152" s="7">
        <f ca="1">HGLambda!$CE152</f>
        <v>0.41066788114766339</v>
      </c>
      <c r="AB152" s="7">
        <f ca="1">HGLambda!$CG152</f>
        <v>5.3834625560190714E-3</v>
      </c>
      <c r="AC152" s="7">
        <f ca="1">HGLambda!$CH152</f>
        <v>0.11057201362008605</v>
      </c>
      <c r="AD152" s="7">
        <f ca="1">HGLambda!$CI152</f>
        <v>0.5341457646479002</v>
      </c>
      <c r="AE152" s="7">
        <f ca="1">HGLambda!$CK152</f>
        <v>6.0833227209510269E-4</v>
      </c>
      <c r="AF152" s="7">
        <f ca="1">HGLambda!$CL152</f>
        <v>3.2628463594337694E-2</v>
      </c>
      <c r="AG152" s="8">
        <f>MNAlpha!$I152</f>
        <v>139</v>
      </c>
      <c r="AH152" s="8">
        <f>MNAlpha!F152</f>
        <v>0.65454545454545454</v>
      </c>
      <c r="AI152" s="8">
        <f ca="1">MNAlpha!$CE152</f>
        <v>0.60724655356071722</v>
      </c>
      <c r="AJ152" s="8">
        <f ca="1">MNAlpha!$CG152</f>
        <v>-7.7637215834504107E-3</v>
      </c>
      <c r="AK152" s="8">
        <f ca="1">MNAlpha!$CH152</f>
        <v>6.0811022893018846E-2</v>
      </c>
      <c r="AL152" s="8">
        <f ca="1">MNAlpha!$CI152</f>
        <v>0.39977695211434749</v>
      </c>
      <c r="AM152" s="8">
        <f ca="1">MNAlpha!$CK152</f>
        <v>-1.4141973566194281E-2</v>
      </c>
      <c r="AN152" s="8">
        <f ca="1">MNAlpha!$CL152</f>
        <v>0.10902884255571219</v>
      </c>
      <c r="AO152" s="21">
        <f>NMAlpha!$I152</f>
        <v>104</v>
      </c>
      <c r="AP152" s="21">
        <f>NMAlpha!F152</f>
        <v>0.60344827586206895</v>
      </c>
      <c r="AQ152" s="21">
        <f ca="1">NMAlpha!$CE152</f>
        <v>0.64151044632169274</v>
      </c>
      <c r="AR152" s="21">
        <f ca="1">NMAlpha!$CG152</f>
        <v>-2.7756275826897325E-3</v>
      </c>
      <c r="AS152" s="21">
        <f ca="1">NMAlpha!$CH152</f>
        <v>6.458160122369444E-2</v>
      </c>
      <c r="AT152" s="21">
        <f ca="1">NMAlpha!$CI152</f>
        <v>0.39885511509479876</v>
      </c>
      <c r="AU152" s="21">
        <f ca="1">NMAlpha!$CK152</f>
        <v>1.2566675128695415E-2</v>
      </c>
      <c r="AV152" s="21">
        <f ca="1">NMAlpha!$CL152</f>
        <v>9.5112293139016438E-2</v>
      </c>
    </row>
    <row r="153" spans="1:48" x14ac:dyDescent="0.25">
      <c r="A153" s="4">
        <f>XYOmega!$I153</f>
        <v>265</v>
      </c>
      <c r="B153" s="4">
        <f>XYOmega!F153</f>
        <v>0.4825174825174825</v>
      </c>
      <c r="C153" s="4">
        <f ca="1">XYOmega!$CE153</f>
        <v>0.41286808107889161</v>
      </c>
      <c r="D153" s="4">
        <f ca="1">XYOmega!$CG153</f>
        <v>-2.3410353441291128E-3</v>
      </c>
      <c r="E153" s="4">
        <f ca="1">XYOmega!$CH153</f>
        <v>6.7953896984617984E-2</v>
      </c>
      <c r="F153" s="4">
        <f ca="1">XYOmega!$CI153</f>
        <v>0.53910560148089104</v>
      </c>
      <c r="G153" s="4">
        <f ca="1">XYOmega!$CK153</f>
        <v>1.2396362698355923E-2</v>
      </c>
      <c r="H153" s="4">
        <f ca="1">XYOmega!$CL153</f>
        <v>0.14157221505781084</v>
      </c>
      <c r="I153" s="6">
        <f>YXOmega!$I153</f>
        <v>84</v>
      </c>
      <c r="J153" s="6">
        <f>YXOmega!F153</f>
        <v>0.42499999999999999</v>
      </c>
      <c r="K153" s="6">
        <f ca="1">YXOmega!$CE153</f>
        <v>0.48460485492737959</v>
      </c>
      <c r="L153" s="6">
        <f ca="1">YXOmega!$CG153</f>
        <v>-4.5621856338089314E-3</v>
      </c>
      <c r="M153" s="6">
        <f ca="1">YXOmega!$CH153</f>
        <v>5.9319667351864246E-2</v>
      </c>
      <c r="N153" s="6">
        <f ca="1">YXOmega!$CI153</f>
        <v>0.48072772428028543</v>
      </c>
      <c r="O153" s="6">
        <f ca="1">YXOmega!$CK153</f>
        <v>1.453288230760366E-2</v>
      </c>
      <c r="P153" s="6">
        <f ca="1">YXOmega!$CL153</f>
        <v>0.15459504721353384</v>
      </c>
      <c r="Q153" s="5">
        <f>GHLambda!$I153</f>
        <v>202</v>
      </c>
      <c r="R153" s="5">
        <f>GHLambda!F153</f>
        <v>0.54385964912280704</v>
      </c>
      <c r="S153" s="5">
        <f ca="1">GHLambda!$CE153</f>
        <v>0.33771166524820728</v>
      </c>
      <c r="T153" s="5">
        <f ca="1">GHLambda!$CG153</f>
        <v>-2.6976294146019889E-2</v>
      </c>
      <c r="U153" s="5">
        <f ca="1">GHLambda!$CH153</f>
        <v>0.10777936270249923</v>
      </c>
      <c r="V153" s="5">
        <f ca="1">GHLambda!$CI153</f>
        <v>0.5066496725827605</v>
      </c>
      <c r="W153" s="5">
        <f ca="1">GHLambda!$CK153</f>
        <v>-6.1686606883540511E-3</v>
      </c>
      <c r="X153" s="5">
        <f ca="1">GHLambda!$CL153</f>
        <v>5.7546842067118971E-2</v>
      </c>
      <c r="Y153" s="7">
        <f>HGLambda!$I153</f>
        <v>106</v>
      </c>
      <c r="Z153" s="7">
        <f>HGLambda!F153</f>
        <v>0.45833333333333331</v>
      </c>
      <c r="AA153" s="7">
        <f ca="1">HGLambda!$CE153</f>
        <v>0.40922579188076824</v>
      </c>
      <c r="AB153" s="7">
        <f ca="1">HGLambda!$CG153</f>
        <v>3.3968756370190835E-3</v>
      </c>
      <c r="AC153" s="7">
        <f ca="1">HGLambda!$CH153</f>
        <v>0.1087428226060031</v>
      </c>
      <c r="AD153" s="7">
        <f ca="1">HGLambda!$CI153</f>
        <v>0.53477273841420292</v>
      </c>
      <c r="AE153" s="7">
        <f ca="1">HGLambda!$CK153</f>
        <v>5.8831273408321838E-4</v>
      </c>
      <c r="AF153" s="7">
        <f ca="1">HGLambda!$CL153</f>
        <v>3.2622224240667554E-2</v>
      </c>
      <c r="AG153" s="8">
        <f>MNAlpha!$I153</f>
        <v>114</v>
      </c>
      <c r="AH153" s="8">
        <f>MNAlpha!F153</f>
        <v>0.6607142857142857</v>
      </c>
      <c r="AI153" s="8">
        <f ca="1">MNAlpha!$CE153</f>
        <v>0.60972937321212584</v>
      </c>
      <c r="AJ153" s="8">
        <f ca="1">MNAlpha!$CG153</f>
        <v>-5.5860208482678194E-3</v>
      </c>
      <c r="AK153" s="8">
        <f ca="1">MNAlpha!$CH153</f>
        <v>6.0152360382404249E-2</v>
      </c>
      <c r="AL153" s="8">
        <f ca="1">MNAlpha!$CI153</f>
        <v>0.40009206312344503</v>
      </c>
      <c r="AM153" s="8">
        <f ca="1">MNAlpha!$CK153</f>
        <v>-7.1941936857920696E-3</v>
      </c>
      <c r="AN153" s="8">
        <f ca="1">MNAlpha!$CL153</f>
        <v>0.10613520145589389</v>
      </c>
      <c r="AO153" s="21">
        <f>NMAlpha!$I153</f>
        <v>176</v>
      </c>
      <c r="AP153" s="21">
        <f>NMAlpha!F153</f>
        <v>0.6063829787234043</v>
      </c>
      <c r="AQ153" s="21">
        <f ca="1">NMAlpha!$CE153</f>
        <v>0.64276951600020027</v>
      </c>
      <c r="AR153" s="21">
        <f ca="1">NMAlpha!$CG153</f>
        <v>-1.7673927464105106E-4</v>
      </c>
      <c r="AS153" s="21">
        <f ca="1">NMAlpha!$CH153</f>
        <v>6.3553036488557438E-2</v>
      </c>
      <c r="AT153" s="21">
        <f ca="1">NMAlpha!$CI153</f>
        <v>0.39823424879721969</v>
      </c>
      <c r="AU153" s="21">
        <f ca="1">NMAlpha!$CK153</f>
        <v>1.0147886342166063E-2</v>
      </c>
      <c r="AV153" s="21">
        <f ca="1">NMAlpha!$CL153</f>
        <v>9.5342627298746888E-2</v>
      </c>
    </row>
    <row r="154" spans="1:48" x14ac:dyDescent="0.25">
      <c r="A154" s="4">
        <f>XYOmega!$I154</f>
        <v>331</v>
      </c>
      <c r="B154" s="4">
        <f>XYOmega!F154</f>
        <v>0.48305084745762711</v>
      </c>
      <c r="C154" s="4">
        <f ca="1">XYOmega!$CE154</f>
        <v>0.4141955115317506</v>
      </c>
      <c r="D154" s="4">
        <f ca="1">XYOmega!$CG154</f>
        <v>-1.5684664297623042E-3</v>
      </c>
      <c r="E154" s="4">
        <f ca="1">XYOmega!$CH154</f>
        <v>6.9318296805321783E-2</v>
      </c>
      <c r="F154" s="4">
        <f ca="1">XYOmega!$CI154</f>
        <v>0.53733419984076392</v>
      </c>
      <c r="G154" s="4">
        <f ca="1">XYOmega!$CK154</f>
        <v>1.2437211941396954E-2</v>
      </c>
      <c r="H154" s="4">
        <f ca="1">XYOmega!$CL154</f>
        <v>0.14163495962830491</v>
      </c>
      <c r="I154" s="6">
        <f>YXOmega!$I154</f>
        <v>247</v>
      </c>
      <c r="J154" s="6">
        <f>YXOmega!F154</f>
        <v>0.42622950819672129</v>
      </c>
      <c r="K154" s="6">
        <f ca="1">YXOmega!$CE154</f>
        <v>0.4852457507500354</v>
      </c>
      <c r="L154" s="6">
        <f ca="1">YXOmega!$CG154</f>
        <v>-5.0692366522404608E-3</v>
      </c>
      <c r="M154" s="6">
        <f ca="1">YXOmega!$CH154</f>
        <v>5.9380507632177344E-2</v>
      </c>
      <c r="N154" s="6">
        <f ca="1">YXOmega!$CI154</f>
        <v>0.48134741402078163</v>
      </c>
      <c r="O154" s="6">
        <f ca="1">YXOmega!$CK154</f>
        <v>2.2470615511964925E-2</v>
      </c>
      <c r="P154" s="6">
        <f ca="1">YXOmega!$CL154</f>
        <v>0.15545465886725973</v>
      </c>
      <c r="Q154" s="5">
        <f>GHLambda!$I154</f>
        <v>100</v>
      </c>
      <c r="R154" s="5">
        <f>GHLambda!F154</f>
        <v>0.54545454545454541</v>
      </c>
      <c r="S154" s="5">
        <f ca="1">GHLambda!$CE154</f>
        <v>0.33514486693185574</v>
      </c>
      <c r="T154" s="5">
        <f ca="1">GHLambda!$CG154</f>
        <v>-2.3318327716280656E-2</v>
      </c>
      <c r="U154" s="5">
        <f ca="1">GHLambda!$CH154</f>
        <v>0.10660405024266799</v>
      </c>
      <c r="V154" s="5">
        <f ca="1">GHLambda!$CI154</f>
        <v>0.50602384587067917</v>
      </c>
      <c r="W154" s="5">
        <f ca="1">GHLambda!$CK154</f>
        <v>-7.2321170980030897E-3</v>
      </c>
      <c r="X154" s="5">
        <f ca="1">GHLambda!$CL154</f>
        <v>5.6818393546731974E-2</v>
      </c>
      <c r="Y154" s="7">
        <f>HGLambda!$I154</f>
        <v>256</v>
      </c>
      <c r="Z154" s="7">
        <f>HGLambda!F154</f>
        <v>0.45864661654135336</v>
      </c>
      <c r="AA154" s="7">
        <f ca="1">HGLambda!$CE154</f>
        <v>0.40791862346929975</v>
      </c>
      <c r="AB154" s="7">
        <f ca="1">HGLambda!$CG154</f>
        <v>2.1937040413177742E-4</v>
      </c>
      <c r="AC154" s="7">
        <f ca="1">HGLambda!$CH154</f>
        <v>0.11277976885485035</v>
      </c>
      <c r="AD154" s="7">
        <f ca="1">HGLambda!$CI154</f>
        <v>0.53541610646348881</v>
      </c>
      <c r="AE154" s="7">
        <f ca="1">HGLambda!$CK154</f>
        <v>1.0388420648036647E-3</v>
      </c>
      <c r="AF154" s="7">
        <f ca="1">HGLambda!$CL154</f>
        <v>3.269852515816974E-2</v>
      </c>
      <c r="AG154" s="8">
        <f>MNAlpha!$I154</f>
        <v>259</v>
      </c>
      <c r="AH154" s="8">
        <f>MNAlpha!F154</f>
        <v>0.66129032258064513</v>
      </c>
      <c r="AI154" s="8">
        <f ca="1">MNAlpha!$CE154</f>
        <v>0.61214014826812857</v>
      </c>
      <c r="AJ154" s="8">
        <f ca="1">MNAlpha!$CG154</f>
        <v>5.8161449314756493E-4</v>
      </c>
      <c r="AK154" s="8">
        <f ca="1">MNAlpha!$CH154</f>
        <v>6.1717141407419185E-2</v>
      </c>
      <c r="AL154" s="8">
        <f ca="1">MNAlpha!$CI154</f>
        <v>0.40046071268567829</v>
      </c>
      <c r="AM154" s="8">
        <f ca="1">MNAlpha!$CK154</f>
        <v>-6.0048640819504598E-3</v>
      </c>
      <c r="AN154" s="8">
        <f ca="1">MNAlpha!$CL154</f>
        <v>0.10666466602990113</v>
      </c>
      <c r="AO154" s="21">
        <f>NMAlpha!$I154</f>
        <v>158</v>
      </c>
      <c r="AP154" s="21">
        <f>NMAlpha!F154</f>
        <v>0.60759493670886078</v>
      </c>
      <c r="AQ154" s="21">
        <f ca="1">NMAlpha!$CE154</f>
        <v>0.6440352154765705</v>
      </c>
      <c r="AR154" s="21">
        <f ca="1">NMAlpha!$CG154</f>
        <v>1.9684628705713449E-3</v>
      </c>
      <c r="AS154" s="21">
        <f ca="1">NMAlpha!$CH154</f>
        <v>6.4555665673185977E-2</v>
      </c>
      <c r="AT154" s="21">
        <f ca="1">NMAlpha!$CI154</f>
        <v>0.39764445843460017</v>
      </c>
      <c r="AU154" s="21">
        <f ca="1">NMAlpha!$CK154</f>
        <v>3.9780830352700103E-3</v>
      </c>
      <c r="AV154" s="21">
        <f ca="1">NMAlpha!$CL154</f>
        <v>9.2806793416644356E-2</v>
      </c>
    </row>
    <row r="155" spans="1:48" x14ac:dyDescent="0.25">
      <c r="A155" s="4">
        <f>XYOmega!$I155</f>
        <v>158</v>
      </c>
      <c r="B155" s="4">
        <f>XYOmega!F155</f>
        <v>0.4838709677419355</v>
      </c>
      <c r="C155" s="4">
        <f ca="1">XYOmega!$CE155</f>
        <v>0.4155386698009309</v>
      </c>
      <c r="D155" s="4">
        <f ca="1">XYOmega!$CG155</f>
        <v>-1.5131403987796426E-3</v>
      </c>
      <c r="E155" s="4">
        <f ca="1">XYOmega!$CH155</f>
        <v>6.9281151130631574E-2</v>
      </c>
      <c r="F155" s="4">
        <f ca="1">XYOmega!$CI155</f>
        <v>0.53559694478639308</v>
      </c>
      <c r="G155" s="4">
        <f ca="1">XYOmega!$CK155</f>
        <v>1.9914027089750898E-2</v>
      </c>
      <c r="H155" s="4">
        <f ca="1">XYOmega!$CL155</f>
        <v>0.13352860037137479</v>
      </c>
      <c r="I155" s="6">
        <f>YXOmega!$I155</f>
        <v>264</v>
      </c>
      <c r="J155" s="6">
        <f>YXOmega!F155</f>
        <v>0.42702702702702705</v>
      </c>
      <c r="K155" s="6">
        <f ca="1">YXOmega!$CE155</f>
        <v>0.48588758729377801</v>
      </c>
      <c r="L155" s="6">
        <f ca="1">YXOmega!$CG155</f>
        <v>-3.1784978022019006E-3</v>
      </c>
      <c r="M155" s="6">
        <f ca="1">YXOmega!$CH155</f>
        <v>5.9379968834656523E-2</v>
      </c>
      <c r="N155" s="6">
        <f ca="1">YXOmega!$CI155</f>
        <v>0.48209661368586154</v>
      </c>
      <c r="O155" s="6">
        <f ca="1">YXOmega!$CK155</f>
        <v>1.5432942458204276E-2</v>
      </c>
      <c r="P155" s="6">
        <f ca="1">YXOmega!$CL155</f>
        <v>0.15543042390422049</v>
      </c>
      <c r="Q155" s="5">
        <f>GHLambda!$I155</f>
        <v>939</v>
      </c>
      <c r="R155" s="5">
        <f>GHLambda!F155</f>
        <v>0.54909819639278556</v>
      </c>
      <c r="S155" s="5">
        <f ca="1">GHLambda!$CE155</f>
        <v>0.33255616623812045</v>
      </c>
      <c r="T155" s="5">
        <f ca="1">GHLambda!$CG155</f>
        <v>-2.5582210482840307E-2</v>
      </c>
      <c r="U155" s="5">
        <f ca="1">GHLambda!$CH155</f>
        <v>0.10630007551501199</v>
      </c>
      <c r="V155" s="5">
        <f ca="1">GHLambda!$CI155</f>
        <v>0.50540080618685757</v>
      </c>
      <c r="W155" s="5">
        <f ca="1">GHLambda!$CK155</f>
        <v>-6.7581067192648394E-3</v>
      </c>
      <c r="X155" s="5">
        <f ca="1">GHLambda!$CL155</f>
        <v>5.6722711806876401E-2</v>
      </c>
      <c r="Y155" s="7">
        <f>HGLambda!$I155</f>
        <v>419</v>
      </c>
      <c r="Z155" s="7">
        <f>HGLambda!F155</f>
        <v>0.45989304812834225</v>
      </c>
      <c r="AA155" s="7">
        <f ca="1">HGLambda!$CE155</f>
        <v>0.40674341417443216</v>
      </c>
      <c r="AB155" s="7">
        <f ca="1">HGLambda!$CG155</f>
        <v>-2.1078251532049867E-3</v>
      </c>
      <c r="AC155" s="7">
        <f ca="1">HGLambda!$CH155</f>
        <v>0.11080817315700466</v>
      </c>
      <c r="AD155" s="7">
        <f ca="1">HGLambda!$CI155</f>
        <v>0.53607550689700423</v>
      </c>
      <c r="AE155" s="7">
        <f ca="1">HGLambda!$CK155</f>
        <v>2.6480124493006439E-3</v>
      </c>
      <c r="AF155" s="7">
        <f ca="1">HGLambda!$CL155</f>
        <v>3.1372003329872271E-2</v>
      </c>
      <c r="AG155" s="8">
        <f>MNAlpha!$I155</f>
        <v>234</v>
      </c>
      <c r="AH155" s="8">
        <f>MNAlpha!F155</f>
        <v>0.66666666666666663</v>
      </c>
      <c r="AI155" s="8">
        <f ca="1">MNAlpha!$CE155</f>
        <v>0.61447667493393254</v>
      </c>
      <c r="AJ155" s="8">
        <f ca="1">MNAlpha!$CG155</f>
        <v>8.844812229183859E-4</v>
      </c>
      <c r="AK155" s="8">
        <f ca="1">MNAlpha!$CH155</f>
        <v>6.1936575816698272E-2</v>
      </c>
      <c r="AL155" s="8">
        <f ca="1">MNAlpha!$CI155</f>
        <v>0.40088032510518801</v>
      </c>
      <c r="AM155" s="8">
        <f ca="1">MNAlpha!$CK155</f>
        <v>2.5957974954272656E-3</v>
      </c>
      <c r="AN155" s="8">
        <f ca="1">MNAlpha!$CL155</f>
        <v>0.11203203772673859</v>
      </c>
      <c r="AO155" s="21">
        <f>NMAlpha!$I155</f>
        <v>241</v>
      </c>
      <c r="AP155" s="21">
        <f>NMAlpha!F155</f>
        <v>0.60799999999999998</v>
      </c>
      <c r="AQ155" s="21">
        <f ca="1">NMAlpha!$CE155</f>
        <v>0.6453109482888415</v>
      </c>
      <c r="AR155" s="21">
        <f ca="1">NMAlpha!$CG155</f>
        <v>-2.2767069245715798E-3</v>
      </c>
      <c r="AS155" s="21">
        <f ca="1">NMAlpha!$CH155</f>
        <v>6.2032346760531196E-2</v>
      </c>
      <c r="AT155" s="21">
        <f ca="1">NMAlpha!$CI155</f>
        <v>0.39708814648222734</v>
      </c>
      <c r="AU155" s="21">
        <f ca="1">NMAlpha!$CK155</f>
        <v>-5.659310267608496E-4</v>
      </c>
      <c r="AV155" s="21">
        <f ca="1">NMAlpha!$CL155</f>
        <v>9.2644398096329808E-2</v>
      </c>
    </row>
    <row r="156" spans="1:48" x14ac:dyDescent="0.25">
      <c r="A156" s="4">
        <f>XYOmega!$I156</f>
        <v>293</v>
      </c>
      <c r="B156" s="4">
        <f>XYOmega!F156</f>
        <v>0.48598130841121495</v>
      </c>
      <c r="C156" s="4">
        <f ca="1">XYOmega!$CE156</f>
        <v>0.416894324262854</v>
      </c>
      <c r="D156" s="4">
        <f ca="1">XYOmega!$CG156</f>
        <v>1.687068308179245E-3</v>
      </c>
      <c r="E156" s="4">
        <f ca="1">XYOmega!$CH156</f>
        <v>6.7292624509329158E-2</v>
      </c>
      <c r="F156" s="4">
        <f ca="1">XYOmega!$CI156</f>
        <v>0.53390332598686108</v>
      </c>
      <c r="G156" s="4">
        <f ca="1">XYOmega!$CK156</f>
        <v>2.3885850439577055E-2</v>
      </c>
      <c r="H156" s="4">
        <f ca="1">XYOmega!$CL156</f>
        <v>0.13044769543714252</v>
      </c>
      <c r="I156" s="6">
        <f>YXOmega!$I156</f>
        <v>417</v>
      </c>
      <c r="J156" s="6">
        <f>YXOmega!F156</f>
        <v>0.42805755395683454</v>
      </c>
      <c r="K156" s="6">
        <f ca="1">YXOmega!$CE156</f>
        <v>0.48653175293314632</v>
      </c>
      <c r="L156" s="6">
        <f ca="1">YXOmega!$CG156</f>
        <v>-5.662989869631036E-4</v>
      </c>
      <c r="M156" s="6">
        <f ca="1">YXOmega!$CH156</f>
        <v>5.9560442412606183E-2</v>
      </c>
      <c r="N156" s="6">
        <f ca="1">YXOmega!$CI156</f>
        <v>0.48297572977028835</v>
      </c>
      <c r="O156" s="6">
        <f ca="1">YXOmega!$CK156</f>
        <v>1.8147788842748949E-2</v>
      </c>
      <c r="P156" s="6">
        <f ca="1">YXOmega!$CL156</f>
        <v>0.15507435593643815</v>
      </c>
      <c r="Q156" s="5">
        <f>GHLambda!$I156</f>
        <v>501</v>
      </c>
      <c r="R156" s="5">
        <f>GHLambda!F156</f>
        <v>0.55020080321285136</v>
      </c>
      <c r="S156" s="5">
        <f ca="1">GHLambda!$CE156</f>
        <v>0.3299540814434252</v>
      </c>
      <c r="T156" s="5">
        <f ca="1">GHLambda!$CG156</f>
        <v>-1.9937718751350742E-2</v>
      </c>
      <c r="U156" s="5">
        <f ca="1">GHLambda!$CH156</f>
        <v>0.10429311700565887</v>
      </c>
      <c r="V156" s="5">
        <f ca="1">GHLambda!$CI156</f>
        <v>0.50478320457597903</v>
      </c>
      <c r="W156" s="5">
        <f ca="1">GHLambda!$CK156</f>
        <v>-5.4133076000677871E-3</v>
      </c>
      <c r="X156" s="5">
        <f ca="1">GHLambda!$CL156</f>
        <v>5.6411217522812911E-2</v>
      </c>
      <c r="Y156" s="7">
        <f>HGLambda!$I156</f>
        <v>403</v>
      </c>
      <c r="Z156" s="7">
        <f>HGLambda!F156</f>
        <v>0.46596858638743455</v>
      </c>
      <c r="AA156" s="7">
        <f ca="1">HGLambda!$CE156</f>
        <v>0.40569654644284014</v>
      </c>
      <c r="AB156" s="7">
        <f ca="1">HGLambda!$CG156</f>
        <v>-5.4487232591057281E-3</v>
      </c>
      <c r="AC156" s="7">
        <f ca="1">HGLambda!$CH156</f>
        <v>0.11498769496314959</v>
      </c>
      <c r="AD156" s="7">
        <f ca="1">HGLambda!$CI156</f>
        <v>0.53675049939203179</v>
      </c>
      <c r="AE156" s="7">
        <f ca="1">HGLambda!$CK156</f>
        <v>4.6734309129170086E-3</v>
      </c>
      <c r="AF156" s="7">
        <f ca="1">HGLambda!$CL156</f>
        <v>3.1358259154065406E-2</v>
      </c>
      <c r="AG156" s="8">
        <f>MNAlpha!$I156</f>
        <v>469</v>
      </c>
      <c r="AH156" s="8">
        <f>MNAlpha!F156</f>
        <v>0.66666666666666663</v>
      </c>
      <c r="AI156" s="8">
        <f ca="1">MNAlpha!$CE156</f>
        <v>0.61673706071600165</v>
      </c>
      <c r="AJ156" s="8">
        <f ca="1">MNAlpha!$CG156</f>
        <v>2.1711864307728014E-3</v>
      </c>
      <c r="AK156" s="8">
        <f ca="1">MNAlpha!$CH156</f>
        <v>6.171523830169829E-2</v>
      </c>
      <c r="AL156" s="8">
        <f ca="1">MNAlpha!$CI156</f>
        <v>0.40134811525482661</v>
      </c>
      <c r="AM156" s="8">
        <f ca="1">MNAlpha!$CK156</f>
        <v>-8.0253743184166559E-4</v>
      </c>
      <c r="AN156" s="8">
        <f ca="1">MNAlpha!$CL156</f>
        <v>0.11039307087620021</v>
      </c>
      <c r="AO156" s="21">
        <f>NMAlpha!$I156</f>
        <v>122</v>
      </c>
      <c r="AP156" s="21">
        <f>NMAlpha!F156</f>
        <v>0.60869565217391308</v>
      </c>
      <c r="AQ156" s="21">
        <f ca="1">NMAlpha!$CE156</f>
        <v>0.64660014418758394</v>
      </c>
      <c r="AR156" s="21">
        <f ca="1">NMAlpha!$CG156</f>
        <v>2.9950349391313536E-3</v>
      </c>
      <c r="AS156" s="21">
        <f ca="1">NMAlpha!$CH156</f>
        <v>5.4453525082158463E-2</v>
      </c>
      <c r="AT156" s="21">
        <f ca="1">NMAlpha!$CI156</f>
        <v>0.39656768472033477</v>
      </c>
      <c r="AU156" s="21">
        <f ca="1">NMAlpha!$CK156</f>
        <v>1.2736970920204918E-3</v>
      </c>
      <c r="AV156" s="21">
        <f ca="1">NMAlpha!$CL156</f>
        <v>9.5142061442765102E-2</v>
      </c>
    </row>
    <row r="157" spans="1:48" x14ac:dyDescent="0.25">
      <c r="A157" s="4">
        <f>XYOmega!$I157</f>
        <v>94</v>
      </c>
      <c r="B157" s="4">
        <f>XYOmega!F157</f>
        <v>0.48717948717948717</v>
      </c>
      <c r="C157" s="4">
        <f ca="1">XYOmega!$CE157</f>
        <v>0.41825914911052919</v>
      </c>
      <c r="D157" s="4">
        <f ca="1">XYOmega!$CG157</f>
        <v>2.5425081606013198E-3</v>
      </c>
      <c r="E157" s="4">
        <f ca="1">XYOmega!$CH157</f>
        <v>6.6570402009772586E-2</v>
      </c>
      <c r="F157" s="4">
        <f ca="1">XYOmega!$CI157</f>
        <v>0.53226269635030654</v>
      </c>
      <c r="G157" s="4">
        <f ca="1">XYOmega!$CK157</f>
        <v>1.9677384104179168E-2</v>
      </c>
      <c r="H157" s="4">
        <f ca="1">XYOmega!$CL157</f>
        <v>0.13016172486432651</v>
      </c>
      <c r="I157" s="6">
        <f>YXOmega!$I157</f>
        <v>483</v>
      </c>
      <c r="J157" s="6">
        <f>YXOmega!F157</f>
        <v>0.42816901408450703</v>
      </c>
      <c r="K157" s="6">
        <f ca="1">YXOmega!$CE157</f>
        <v>0.4871796816949896</v>
      </c>
      <c r="L157" s="6">
        <f ca="1">YXOmega!$CG157</f>
        <v>-1.4644307634358203E-3</v>
      </c>
      <c r="M157" s="6">
        <f ca="1">YXOmega!$CH157</f>
        <v>5.8855411809214497E-2</v>
      </c>
      <c r="N157" s="6">
        <f ca="1">YXOmega!$CI157</f>
        <v>0.48398461169962204</v>
      </c>
      <c r="O157" s="6">
        <f ca="1">YXOmega!$CK157</f>
        <v>2.8571823736588949E-2</v>
      </c>
      <c r="P157" s="6">
        <f ca="1">YXOmega!$CL157</f>
        <v>0.15914517823197008</v>
      </c>
      <c r="Q157" s="5">
        <f>GHLambda!$I157</f>
        <v>262</v>
      </c>
      <c r="R157" s="5">
        <f>GHLambda!F157</f>
        <v>0.55384615384615388</v>
      </c>
      <c r="S157" s="5">
        <f ca="1">GHLambda!$CE157</f>
        <v>0.3273474235336522</v>
      </c>
      <c r="T157" s="5">
        <f ca="1">GHLambda!$CG157</f>
        <v>-2.0740881069727723E-2</v>
      </c>
      <c r="U157" s="5">
        <f ca="1">GHLambda!$CH157</f>
        <v>0.1030299163009854</v>
      </c>
      <c r="V157" s="5">
        <f ca="1">GHLambda!$CI157</f>
        <v>0.50417372089886392</v>
      </c>
      <c r="W157" s="5">
        <f ca="1">GHLambda!$CK157</f>
        <v>-4.6467398868411097E-3</v>
      </c>
      <c r="X157" s="5">
        <f ca="1">GHLambda!$CL157</f>
        <v>5.6871662938936356E-2</v>
      </c>
      <c r="Y157" s="7">
        <f>HGLambda!$I157</f>
        <v>219</v>
      </c>
      <c r="Z157" s="7">
        <f>HGLambda!F157</f>
        <v>0.47252747252747251</v>
      </c>
      <c r="AA157" s="7">
        <f ca="1">HGLambda!$CE157</f>
        <v>0.40477375547871475</v>
      </c>
      <c r="AB157" s="7">
        <f ca="1">HGLambda!$CG157</f>
        <v>5.7497375867427141E-4</v>
      </c>
      <c r="AC157" s="7">
        <f ca="1">HGLambda!$CH157</f>
        <v>0.11618900646548511</v>
      </c>
      <c r="AD157" s="7">
        <f ca="1">HGLambda!$CI157</f>
        <v>0.53744056225666936</v>
      </c>
      <c r="AE157" s="7">
        <f ca="1">HGLambda!$CK157</f>
        <v>3.3718495744269345E-3</v>
      </c>
      <c r="AF157" s="7">
        <f ca="1">HGLambda!$CL157</f>
        <v>3.1499162224958854E-2</v>
      </c>
      <c r="AG157" s="8">
        <f>MNAlpha!$I157</f>
        <v>254</v>
      </c>
      <c r="AH157" s="8">
        <f>MNAlpha!F157</f>
        <v>0.6705882352941176</v>
      </c>
      <c r="AI157" s="8">
        <f ca="1">MNAlpha!$CE157</f>
        <v>0.61891973219987051</v>
      </c>
      <c r="AJ157" s="8">
        <f ca="1">MNAlpha!$CG157</f>
        <v>4.6401457157793577E-3</v>
      </c>
      <c r="AK157" s="8">
        <f ca="1">MNAlpha!$CH157</f>
        <v>6.3341366599936888E-2</v>
      </c>
      <c r="AL157" s="8">
        <f ca="1">MNAlpha!$CI157</f>
        <v>0.40186110388350826</v>
      </c>
      <c r="AM157" s="8">
        <f ca="1">MNAlpha!$CK157</f>
        <v>1.1443334674562879E-2</v>
      </c>
      <c r="AN157" s="8">
        <f ca="1">MNAlpha!$CL157</f>
        <v>9.9341735096354897E-2</v>
      </c>
      <c r="AO157" s="21">
        <f>NMAlpha!$I157</f>
        <v>322</v>
      </c>
      <c r="AP157" s="21">
        <f>NMAlpha!F157</f>
        <v>0.6093023255813953</v>
      </c>
      <c r="AQ157" s="21">
        <f ca="1">NMAlpha!$CE157</f>
        <v>0.64790623722059593</v>
      </c>
      <c r="AR157" s="21">
        <f ca="1">NMAlpha!$CG157</f>
        <v>8.7602687368871026E-4</v>
      </c>
      <c r="AS157" s="21">
        <f ca="1">NMAlpha!$CH157</f>
        <v>5.2773465864656727E-2</v>
      </c>
      <c r="AT157" s="21">
        <f ca="1">NMAlpha!$CI157</f>
        <v>0.3960854019560589</v>
      </c>
      <c r="AU157" s="21">
        <f ca="1">NMAlpha!$CK157</f>
        <v>1.4313922521695872E-3</v>
      </c>
      <c r="AV157" s="21">
        <f ca="1">NMAlpha!$CL157</f>
        <v>9.5252688084173656E-2</v>
      </c>
    </row>
    <row r="158" spans="1:48" x14ac:dyDescent="0.25">
      <c r="A158" s="4">
        <f>XYOmega!$I158</f>
        <v>419</v>
      </c>
      <c r="B158" s="4">
        <f>XYOmega!F158</f>
        <v>0.48803827751196172</v>
      </c>
      <c r="C158" s="4">
        <f ca="1">XYOmega!$CE158</f>
        <v>0.41962973803634362</v>
      </c>
      <c r="D158" s="4">
        <f ca="1">XYOmega!$CG158</f>
        <v>5.0904052208653478E-3</v>
      </c>
      <c r="E158" s="4">
        <f ca="1">XYOmega!$CH158</f>
        <v>6.9095738505568077E-2</v>
      </c>
      <c r="F158" s="4">
        <f ca="1">XYOmega!$CI158</f>
        <v>0.53068422222872336</v>
      </c>
      <c r="G158" s="4">
        <f ca="1">XYOmega!$CK158</f>
        <v>3.0579004820038967E-2</v>
      </c>
      <c r="H158" s="4">
        <f ca="1">XYOmega!$CL158</f>
        <v>0.1294174889467086</v>
      </c>
      <c r="I158" s="6">
        <f>YXOmega!$I158</f>
        <v>196</v>
      </c>
      <c r="J158" s="6">
        <f>YXOmega!F158</f>
        <v>0.42857142857142855</v>
      </c>
      <c r="K158" s="6">
        <f ca="1">YXOmega!$CE158</f>
        <v>0.48783283765067154</v>
      </c>
      <c r="L158" s="6">
        <f ca="1">YXOmega!$CG158</f>
        <v>7.8221808059694611E-4</v>
      </c>
      <c r="M158" s="6">
        <f ca="1">YXOmega!$CH158</f>
        <v>5.9066039196830705E-2</v>
      </c>
      <c r="N158" s="6">
        <f ca="1">YXOmega!$CI158</f>
        <v>0.48512254243540553</v>
      </c>
      <c r="O158" s="6">
        <f ca="1">YXOmega!$CK158</f>
        <v>2.8882225443401067E-2</v>
      </c>
      <c r="P158" s="6">
        <f ca="1">YXOmega!$CL158</f>
        <v>0.15894616769525427</v>
      </c>
      <c r="Q158" s="5">
        <f>GHLambda!$I158</f>
        <v>241</v>
      </c>
      <c r="R158" s="5">
        <f>GHLambda!F158</f>
        <v>0.55855855855855852</v>
      </c>
      <c r="S158" s="5">
        <f ca="1">GHLambda!$CE158</f>
        <v>0.32474524597367349</v>
      </c>
      <c r="T158" s="5">
        <f ca="1">GHLambda!$CG158</f>
        <v>-1.9257450529904515E-2</v>
      </c>
      <c r="U158" s="5">
        <f ca="1">GHLambda!$CH158</f>
        <v>0.10094169003417701</v>
      </c>
      <c r="V158" s="5">
        <f ca="1">GHLambda!$CI158</f>
        <v>0.50357504829343824</v>
      </c>
      <c r="W158" s="5">
        <f ca="1">GHLambda!$CK158</f>
        <v>-3.2107280967492123E-3</v>
      </c>
      <c r="X158" s="5">
        <f ca="1">GHLambda!$CL158</f>
        <v>5.6842210289474608E-2</v>
      </c>
      <c r="Y158" s="7">
        <f>HGLambda!$I158</f>
        <v>672</v>
      </c>
      <c r="Z158" s="7">
        <f>HGLambda!F158</f>
        <v>0.47335423197492166</v>
      </c>
      <c r="AA158" s="7">
        <f ca="1">HGLambda!$CE158</f>
        <v>0.40397014061710479</v>
      </c>
      <c r="AB158" s="7">
        <f ca="1">HGLambda!$CG158</f>
        <v>2.2735908477889656E-3</v>
      </c>
      <c r="AC158" s="7">
        <f ca="1">HGLambda!$CH158</f>
        <v>0.11830454104329549</v>
      </c>
      <c r="AD158" s="7">
        <f ca="1">HGLambda!$CI158</f>
        <v>0.53814508960043206</v>
      </c>
      <c r="AE158" s="7">
        <f ca="1">HGLambda!$CK158</f>
        <v>2.9013821327642823E-3</v>
      </c>
      <c r="AF158" s="7">
        <f ca="1">HGLambda!$CL158</f>
        <v>3.1619623439214387E-2</v>
      </c>
      <c r="AG158" s="8">
        <f>MNAlpha!$I158</f>
        <v>150</v>
      </c>
      <c r="AH158" s="8">
        <f>MNAlpha!F158</f>
        <v>0.67073170731707321</v>
      </c>
      <c r="AI158" s="8">
        <f ca="1">MNAlpha!$CE158</f>
        <v>0.62102344157490919</v>
      </c>
      <c r="AJ158" s="8">
        <f ca="1">MNAlpha!$CG158</f>
        <v>3.9430398636268287E-3</v>
      </c>
      <c r="AK158" s="8">
        <f ca="1">MNAlpha!$CH158</f>
        <v>6.3667623940442133E-2</v>
      </c>
      <c r="AL158" s="8">
        <f ca="1">MNAlpha!$CI158</f>
        <v>0.40241613419661704</v>
      </c>
      <c r="AM158" s="8">
        <f ca="1">MNAlpha!$CK158</f>
        <v>8.8098281353343969E-3</v>
      </c>
      <c r="AN158" s="8">
        <f ca="1">MNAlpha!$CL158</f>
        <v>9.6600520468215531E-2</v>
      </c>
      <c r="AO158" s="21">
        <f>NMAlpha!$I158</f>
        <v>152</v>
      </c>
      <c r="AP158" s="21">
        <f>NMAlpha!F158</f>
        <v>0.61176470588235299</v>
      </c>
      <c r="AQ158" s="21">
        <f ca="1">NMAlpha!$CE158</f>
        <v>0.64923264292108485</v>
      </c>
      <c r="AR158" s="21">
        <f ca="1">NMAlpha!$CG158</f>
        <v>5.2728130761394137E-3</v>
      </c>
      <c r="AS158" s="21">
        <f ca="1">NMAlpha!$CH158</f>
        <v>5.5826034588227769E-2</v>
      </c>
      <c r="AT158" s="21">
        <f ca="1">NMAlpha!$CI158</f>
        <v>0.3956435713982156</v>
      </c>
      <c r="AU158" s="21">
        <f ca="1">NMAlpha!$CK158</f>
        <v>4.8966601213422112E-3</v>
      </c>
      <c r="AV158" s="21">
        <f ca="1">NMAlpha!$CL158</f>
        <v>8.868110172163117E-2</v>
      </c>
    </row>
    <row r="159" spans="1:48" x14ac:dyDescent="0.25">
      <c r="A159" s="4">
        <f>XYOmega!$I159</f>
        <v>144</v>
      </c>
      <c r="B159" s="4">
        <f>XYOmega!F159</f>
        <v>0.48863636363636365</v>
      </c>
      <c r="C159" s="4">
        <f ca="1">XYOmega!$CE159</f>
        <v>0.42100261864168331</v>
      </c>
      <c r="D159" s="4">
        <f ca="1">XYOmega!$CG159</f>
        <v>5.2323061199535453E-3</v>
      </c>
      <c r="E159" s="4">
        <f ca="1">XYOmega!$CH159</f>
        <v>6.926494224054057E-2</v>
      </c>
      <c r="F159" s="4">
        <f ca="1">XYOmega!$CI159</f>
        <v>0.52917683305363639</v>
      </c>
      <c r="G159" s="4">
        <f ca="1">XYOmega!$CK159</f>
        <v>2.6120530434865175E-2</v>
      </c>
      <c r="H159" s="4">
        <f ca="1">XYOmega!$CL159</f>
        <v>0.12936436158213996</v>
      </c>
      <c r="I159" s="6">
        <f>YXOmega!$I159</f>
        <v>529</v>
      </c>
      <c r="J159" s="6">
        <f>YXOmega!F159</f>
        <v>0.42857142857142855</v>
      </c>
      <c r="K159" s="6">
        <f ca="1">YXOmega!$CE159</f>
        <v>0.48849269827680075</v>
      </c>
      <c r="L159" s="6">
        <f ca="1">YXOmega!$CG159</f>
        <v>1.4829749218155332E-3</v>
      </c>
      <c r="M159" s="6">
        <f ca="1">YXOmega!$CH159</f>
        <v>6.0049746411609768E-2</v>
      </c>
      <c r="N159" s="6">
        <f ca="1">YXOmega!$CI159</f>
        <v>0.48638823119601682</v>
      </c>
      <c r="O159" s="6">
        <f ca="1">YXOmega!$CK159</f>
        <v>2.0453219324654832E-2</v>
      </c>
      <c r="P159" s="6">
        <f ca="1">YXOmega!$CL159</f>
        <v>0.16615074445103642</v>
      </c>
      <c r="Q159" s="5">
        <f>GHLambda!$I159</f>
        <v>144</v>
      </c>
      <c r="R159" s="5">
        <f>GHLambda!F159</f>
        <v>0.5625</v>
      </c>
      <c r="S159" s="5">
        <f ca="1">GHLambda!$CE159</f>
        <v>0.32215679146480625</v>
      </c>
      <c r="T159" s="5">
        <f ca="1">GHLambda!$CG159</f>
        <v>-1.6931506954681333E-2</v>
      </c>
      <c r="U159" s="5">
        <f ca="1">GHLambda!$CH159</f>
        <v>0.10519605310940931</v>
      </c>
      <c r="V159" s="5">
        <f ca="1">GHLambda!$CI159</f>
        <v>0.50298987708421095</v>
      </c>
      <c r="W159" s="5">
        <f ca="1">GHLambda!$CK159</f>
        <v>-1.8225343283132056E-5</v>
      </c>
      <c r="X159" s="5">
        <f ca="1">GHLambda!$CL159</f>
        <v>5.6048805545444974E-2</v>
      </c>
      <c r="Y159" s="7">
        <f>HGLambda!$I159</f>
        <v>243</v>
      </c>
      <c r="Z159" s="7">
        <f>HGLambda!F159</f>
        <v>0.47619047619047616</v>
      </c>
      <c r="AA159" s="7">
        <f ca="1">HGLambda!$CE159</f>
        <v>0.40328017952476358</v>
      </c>
      <c r="AB159" s="7">
        <f ca="1">HGLambda!$CG159</f>
        <v>-4.5572757517042817E-4</v>
      </c>
      <c r="AC159" s="7">
        <f ca="1">HGLambda!$CH159</f>
        <v>0.11871230380866286</v>
      </c>
      <c r="AD159" s="7">
        <f ca="1">HGLambda!$CI159</f>
        <v>0.53886338864235839</v>
      </c>
      <c r="AE159" s="7">
        <f ca="1">HGLambda!$CK159</f>
        <v>1.5247758960446611E-3</v>
      </c>
      <c r="AF159" s="7">
        <f ca="1">HGLambda!$CL159</f>
        <v>3.1610963750076472E-2</v>
      </c>
      <c r="AG159" s="8">
        <f>MNAlpha!$I159</f>
        <v>176</v>
      </c>
      <c r="AH159" s="8">
        <f>MNAlpha!F159</f>
        <v>0.67073170731707321</v>
      </c>
      <c r="AI159" s="8">
        <f ca="1">MNAlpha!$CE159</f>
        <v>0.62304727187083486</v>
      </c>
      <c r="AJ159" s="8">
        <f ca="1">MNAlpha!$CG159</f>
        <v>8.0574043911381035E-3</v>
      </c>
      <c r="AK159" s="8">
        <f ca="1">MNAlpha!$CH159</f>
        <v>6.24310895967835E-2</v>
      </c>
      <c r="AL159" s="8">
        <f ca="1">MNAlpha!$CI159</f>
        <v>0.40300988966264129</v>
      </c>
      <c r="AM159" s="8">
        <f ca="1">MNAlpha!$CK159</f>
        <v>1.1190902155539575E-2</v>
      </c>
      <c r="AN159" s="8">
        <f ca="1">MNAlpha!$CL159</f>
        <v>9.4022602637139435E-2</v>
      </c>
      <c r="AO159" s="21">
        <f>NMAlpha!$I159</f>
        <v>469</v>
      </c>
      <c r="AP159" s="21">
        <f>NMAlpha!F159</f>
        <v>0.61194029850746268</v>
      </c>
      <c r="AQ159" s="21">
        <f ca="1">NMAlpha!$CE159</f>
        <v>0.65058273467696992</v>
      </c>
      <c r="AR159" s="21">
        <f ca="1">NMAlpha!$CG159</f>
        <v>5.9948365354135892E-3</v>
      </c>
      <c r="AS159" s="21">
        <f ca="1">NMAlpha!$CH159</f>
        <v>5.5754508399092934E-2</v>
      </c>
      <c r="AT159" s="21">
        <f ca="1">NMAlpha!$CI159</f>
        <v>0.39524439772546316</v>
      </c>
      <c r="AU159" s="21">
        <f ca="1">NMAlpha!$CK159</f>
        <v>1.4497446929371679E-2</v>
      </c>
      <c r="AV159" s="21">
        <f ca="1">NMAlpha!$CL159</f>
        <v>7.1031421925912969E-2</v>
      </c>
    </row>
    <row r="160" spans="1:48" x14ac:dyDescent="0.25">
      <c r="A160" s="4">
        <f>XYOmega!$I160</f>
        <v>152</v>
      </c>
      <c r="B160" s="4">
        <f>XYOmega!F160</f>
        <v>0.48936170212765956</v>
      </c>
      <c r="C160" s="4">
        <f ca="1">XYOmega!$CE160</f>
        <v>0.42237426754794605</v>
      </c>
      <c r="D160" s="4">
        <f ca="1">XYOmega!$CG160</f>
        <v>4.7992927137218538E-5</v>
      </c>
      <c r="E160" s="4">
        <f ca="1">XYOmega!$CH160</f>
        <v>6.6793354547762043E-2</v>
      </c>
      <c r="F160" s="4">
        <f ca="1">XYOmega!$CI160</f>
        <v>0.5277491705637587</v>
      </c>
      <c r="G160" s="4">
        <f ca="1">XYOmega!$CK160</f>
        <v>2.0170280061827868E-2</v>
      </c>
      <c r="H160" s="4">
        <f ca="1">XYOmega!$CL160</f>
        <v>0.13392368475580935</v>
      </c>
      <c r="I160" s="6">
        <f>YXOmega!$I160</f>
        <v>525</v>
      </c>
      <c r="J160" s="6">
        <f>YXOmega!F160</f>
        <v>0.42948717948717946</v>
      </c>
      <c r="K160" s="6">
        <f ca="1">YXOmega!$CE160</f>
        <v>0.4891607368483335</v>
      </c>
      <c r="L160" s="6">
        <f ca="1">YXOmega!$CG160</f>
        <v>8.8527811295525819E-4</v>
      </c>
      <c r="M160" s="6">
        <f ca="1">YXOmega!$CH160</f>
        <v>6.0332941028480573E-2</v>
      </c>
      <c r="N160" s="6">
        <f ca="1">YXOmega!$CI160</f>
        <v>0.4877798083767324</v>
      </c>
      <c r="O160" s="6">
        <f ca="1">YXOmega!$CK160</f>
        <v>1.8266964102485312E-2</v>
      </c>
      <c r="P160" s="6">
        <f ca="1">YXOmega!$CL160</f>
        <v>0.16623536747753687</v>
      </c>
      <c r="Q160" s="5">
        <f>GHLambda!$I160</f>
        <v>469</v>
      </c>
      <c r="R160" s="5">
        <f>GHLambda!F160</f>
        <v>0.56302521008403361</v>
      </c>
      <c r="S160" s="5">
        <f ca="1">GHLambda!$CE160</f>
        <v>0.31959143584784044</v>
      </c>
      <c r="T160" s="5">
        <f ca="1">GHLambda!$CG160</f>
        <v>-5.9942128381912912E-3</v>
      </c>
      <c r="U160" s="5">
        <f ca="1">GHLambda!$CH160</f>
        <v>0.11951690830348219</v>
      </c>
      <c r="V160" s="5">
        <f ca="1">GHLambda!$CI160</f>
        <v>0.50242087819325931</v>
      </c>
      <c r="W160" s="5">
        <f ca="1">GHLambda!$CK160</f>
        <v>-4.2487501471474894E-3</v>
      </c>
      <c r="X160" s="5">
        <f ca="1">GHLambda!$CL160</f>
        <v>4.9231389254033621E-2</v>
      </c>
      <c r="Y160" s="7">
        <f>HGLambda!$I160</f>
        <v>292</v>
      </c>
      <c r="Z160" s="7">
        <f>HGLambda!F160</f>
        <v>0.48201438848920863</v>
      </c>
      <c r="AA160" s="7">
        <f ca="1">HGLambda!$CE160</f>
        <v>0.40269774524676905</v>
      </c>
      <c r="AB160" s="7">
        <f ca="1">HGLambda!$CG160</f>
        <v>7.9911710806163262E-3</v>
      </c>
      <c r="AC160" s="7">
        <f ca="1">HGLambda!$CH160</f>
        <v>0.11178970360527099</v>
      </c>
      <c r="AD160" s="7">
        <f ca="1">HGLambda!$CI160</f>
        <v>0.53959467717858445</v>
      </c>
      <c r="AE160" s="7">
        <f ca="1">HGLambda!$CK160</f>
        <v>-3.2034971867054895E-4</v>
      </c>
      <c r="AF160" s="7">
        <f ca="1">HGLambda!$CL160</f>
        <v>3.1449247418852209E-2</v>
      </c>
      <c r="AG160" s="8">
        <f>MNAlpha!$I160</f>
        <v>347</v>
      </c>
      <c r="AH160" s="8">
        <f>MNAlpha!F160</f>
        <v>0.67088607594936711</v>
      </c>
      <c r="AI160" s="8">
        <f ca="1">MNAlpha!$CE160</f>
        <v>0.62499064088396494</v>
      </c>
      <c r="AJ160" s="8">
        <f ca="1">MNAlpha!$CG160</f>
        <v>8.7072636413985955E-3</v>
      </c>
      <c r="AK160" s="8">
        <f ca="1">MNAlpha!$CH160</f>
        <v>6.2594641829896339E-2</v>
      </c>
      <c r="AL160" s="8">
        <f ca="1">MNAlpha!$CI160</f>
        <v>0.40363891299975663</v>
      </c>
      <c r="AM160" s="8">
        <f ca="1">MNAlpha!$CK160</f>
        <v>1.1146613348374973E-2</v>
      </c>
      <c r="AN160" s="8">
        <f ca="1">MNAlpha!$CL160</f>
        <v>9.4014180297659913E-2</v>
      </c>
      <c r="AO160" s="21">
        <f>NMAlpha!$I160</f>
        <v>358</v>
      </c>
      <c r="AP160" s="21">
        <f>NMAlpha!F160</f>
        <v>0.61734693877551017</v>
      </c>
      <c r="AQ160" s="21">
        <f ca="1">NMAlpha!$CE160</f>
        <v>0.65195981936361491</v>
      </c>
      <c r="AR160" s="21">
        <f ca="1">NMAlpha!$CG160</f>
        <v>6.1621611851716985E-3</v>
      </c>
      <c r="AS160" s="21">
        <f ca="1">NMAlpha!$CH160</f>
        <v>5.5962980900944391E-2</v>
      </c>
      <c r="AT160" s="21">
        <f ca="1">NMAlpha!$CI160</f>
        <v>0.39489000389564133</v>
      </c>
      <c r="AU160" s="21">
        <f ca="1">NMAlpha!$CK160</f>
        <v>2.0106818650734916E-2</v>
      </c>
      <c r="AV160" s="21">
        <f ca="1">NMAlpha!$CL160</f>
        <v>7.0138768758727418E-2</v>
      </c>
    </row>
    <row r="161" spans="1:48" x14ac:dyDescent="0.25">
      <c r="A161" s="4">
        <f>XYOmega!$I161</f>
        <v>338</v>
      </c>
      <c r="B161" s="4">
        <f>XYOmega!F161</f>
        <v>0.49019607843137253</v>
      </c>
      <c r="C161" s="4">
        <f ca="1">XYOmega!$CE161</f>
        <v>0.4237411261779922</v>
      </c>
      <c r="D161" s="4">
        <f ca="1">XYOmega!$CG161</f>
        <v>-2.8336665391097014E-4</v>
      </c>
      <c r="E161" s="4">
        <f ca="1">XYOmega!$CH161</f>
        <v>6.7069140963629661E-2</v>
      </c>
      <c r="F161" s="4">
        <f ca="1">XYOmega!$CI161</f>
        <v>0.52640953779403787</v>
      </c>
      <c r="G161" s="4">
        <f ca="1">XYOmega!$CK161</f>
        <v>1.7250959150954811E-2</v>
      </c>
      <c r="H161" s="4">
        <f ca="1">XYOmega!$CL161</f>
        <v>0.13750318719715876</v>
      </c>
      <c r="I161" s="6">
        <f>YXOmega!$I161</f>
        <v>296</v>
      </c>
      <c r="J161" s="6">
        <f>YXOmega!F161</f>
        <v>0.43010752688172044</v>
      </c>
      <c r="K161" s="6">
        <f ca="1">YXOmega!$CE161</f>
        <v>0.48983840394416944</v>
      </c>
      <c r="L161" s="6">
        <f ca="1">YXOmega!$CG161</f>
        <v>6.4065693356706579E-3</v>
      </c>
      <c r="M161" s="6">
        <f ca="1">YXOmega!$CH161</f>
        <v>5.817258916688129E-2</v>
      </c>
      <c r="N161" s="6">
        <f ca="1">YXOmega!$CI161</f>
        <v>0.48929482274129299</v>
      </c>
      <c r="O161" s="6">
        <f ca="1">YXOmega!$CK161</f>
        <v>1.287021946469538E-2</v>
      </c>
      <c r="P161" s="6">
        <f ca="1">YXOmega!$CL161</f>
        <v>0.16650353382510938</v>
      </c>
      <c r="Q161" s="5">
        <f>GHLambda!$I161</f>
        <v>280</v>
      </c>
      <c r="R161" s="5">
        <f>GHLambda!F161</f>
        <v>0.56589147286821706</v>
      </c>
      <c r="S161" s="5">
        <f ca="1">GHLambda!$CE161</f>
        <v>0.31705862932423656</v>
      </c>
      <c r="T161" s="5">
        <f ca="1">GHLambda!$CG161</f>
        <v>-5.8078817406011039E-3</v>
      </c>
      <c r="U161" s="5">
        <f ca="1">GHLambda!$CH161</f>
        <v>0.119455806903115</v>
      </c>
      <c r="V161" s="5">
        <f ca="1">GHLambda!$CI161</f>
        <v>0.50187068611555929</v>
      </c>
      <c r="W161" s="5">
        <f ca="1">GHLambda!$CK161</f>
        <v>1.6056776300230936E-3</v>
      </c>
      <c r="X161" s="5">
        <f ca="1">GHLambda!$CL161</f>
        <v>3.9591294211728016E-2</v>
      </c>
      <c r="Y161" s="7">
        <f>HGLambda!$I161</f>
        <v>163</v>
      </c>
      <c r="Z161" s="7">
        <f>HGLambda!F161</f>
        <v>0.48888888888888887</v>
      </c>
      <c r="AA161" s="7">
        <f ca="1">HGLambda!$CE161</f>
        <v>0.40221612610951496</v>
      </c>
      <c r="AB161" s="7">
        <f ca="1">HGLambda!$CG161</f>
        <v>1.4922431547548234E-3</v>
      </c>
      <c r="AC161" s="7">
        <f ca="1">HGLambda!$CH161</f>
        <v>0.11119489951992101</v>
      </c>
      <c r="AD161" s="7">
        <f ca="1">HGLambda!$CI161</f>
        <v>0.54033808123300187</v>
      </c>
      <c r="AE161" s="7">
        <f ca="1">HGLambda!$CK161</f>
        <v>-1.6785215471303921E-3</v>
      </c>
      <c r="AF161" s="7">
        <f ca="1">HGLambda!$CL161</f>
        <v>3.1486400122728408E-2</v>
      </c>
      <c r="AG161" s="8">
        <f>MNAlpha!$I161</f>
        <v>152</v>
      </c>
      <c r="AH161" s="8">
        <f>MNAlpha!F161</f>
        <v>0.67164179104477617</v>
      </c>
      <c r="AI161" s="8">
        <f ca="1">MNAlpha!$CE161</f>
        <v>0.62685330376667281</v>
      </c>
      <c r="AJ161" s="8">
        <f ca="1">MNAlpha!$CG161</f>
        <v>1.4894377642338065E-2</v>
      </c>
      <c r="AK161" s="8">
        <f ca="1">MNAlpha!$CH161</f>
        <v>5.8022800008851495E-2</v>
      </c>
      <c r="AL161" s="8">
        <f ca="1">MNAlpha!$CI161</f>
        <v>0.40429962627483818</v>
      </c>
      <c r="AM161" s="8">
        <f ca="1">MNAlpha!$CK161</f>
        <v>1.1889391133361571E-2</v>
      </c>
      <c r="AN161" s="8">
        <f ca="1">MNAlpha!$CL161</f>
        <v>9.3788114833141256E-2</v>
      </c>
      <c r="AO161" s="21">
        <f>NMAlpha!$I161</f>
        <v>139</v>
      </c>
      <c r="AP161" s="21">
        <f>NMAlpha!F161</f>
        <v>0.61904761904761907</v>
      </c>
      <c r="AQ161" s="21">
        <f ca="1">NMAlpha!$CE161</f>
        <v>0.65336711233542033</v>
      </c>
      <c r="AR161" s="21">
        <f ca="1">NMAlpha!$CG161</f>
        <v>6.023025286138216E-3</v>
      </c>
      <c r="AS161" s="21">
        <f ca="1">NMAlpha!$CH161</f>
        <v>5.6207552888581272E-2</v>
      </c>
      <c r="AT161" s="21">
        <f ca="1">NMAlpha!$CI161</f>
        <v>0.39458241774944192</v>
      </c>
      <c r="AU161" s="21">
        <f ca="1">NMAlpha!$CK161</f>
        <v>1.2425954346497467E-2</v>
      </c>
      <c r="AV161" s="21">
        <f ca="1">NMAlpha!$CL161</f>
        <v>8.5101548293472204E-2</v>
      </c>
    </row>
    <row r="162" spans="1:48" x14ac:dyDescent="0.25">
      <c r="A162" s="4">
        <f>XYOmega!$I162</f>
        <v>176</v>
      </c>
      <c r="B162" s="4">
        <f>XYOmega!F162</f>
        <v>0.49107142857142855</v>
      </c>
      <c r="C162" s="4">
        <f ca="1">XYOmega!$CE162</f>
        <v>0.42509961717728473</v>
      </c>
      <c r="D162" s="4">
        <f ca="1">XYOmega!$CG162</f>
        <v>-8.5110427185082005E-4</v>
      </c>
      <c r="E162" s="4">
        <f ca="1">XYOmega!$CH162</f>
        <v>6.6850063120638265E-2</v>
      </c>
      <c r="F162" s="4">
        <f ca="1">XYOmega!$CI162</f>
        <v>0.5251658480057344</v>
      </c>
      <c r="G162" s="4">
        <f ca="1">XYOmega!$CK162</f>
        <v>1.1699338622154932E-2</v>
      </c>
      <c r="H162" s="4">
        <f ca="1">XYOmega!$CL162</f>
        <v>0.13704455293894346</v>
      </c>
      <c r="I162" s="6">
        <f>YXOmega!$I162</f>
        <v>409</v>
      </c>
      <c r="J162" s="6">
        <f>YXOmega!F162</f>
        <v>0.43252595155709345</v>
      </c>
      <c r="K162" s="6">
        <f ca="1">YXOmega!$CE162</f>
        <v>0.4905271081414142</v>
      </c>
      <c r="L162" s="6">
        <f ca="1">YXOmega!$CG162</f>
        <v>8.6071853987626824E-3</v>
      </c>
      <c r="M162" s="6">
        <f ca="1">YXOmega!$CH162</f>
        <v>5.6311529404979757E-2</v>
      </c>
      <c r="N162" s="6">
        <f ca="1">YXOmega!$CI162</f>
        <v>0.49093024096869442</v>
      </c>
      <c r="O162" s="6">
        <f ca="1">YXOmega!$CK162</f>
        <v>4.8704472537678739E-3</v>
      </c>
      <c r="P162" s="6">
        <f ca="1">YXOmega!$CL162</f>
        <v>0.16183640751801362</v>
      </c>
      <c r="Q162" s="5">
        <f>GHLambda!$I162</f>
        <v>186</v>
      </c>
      <c r="R162" s="5">
        <f>GHLambda!F162</f>
        <v>0.5662650602409639</v>
      </c>
      <c r="S162" s="5">
        <f ca="1">GHLambda!$CE162</f>
        <v>0.31456783517735687</v>
      </c>
      <c r="T162" s="5">
        <f ca="1">GHLambda!$CG162</f>
        <v>-5.3954063025153497E-3</v>
      </c>
      <c r="U162" s="5">
        <f ca="1">GHLambda!$CH162</f>
        <v>0.11955543263580055</v>
      </c>
      <c r="V162" s="5">
        <f ca="1">GHLambda!$CI162</f>
        <v>0.50134188151810122</v>
      </c>
      <c r="W162" s="5">
        <f ca="1">GHLambda!$CK162</f>
        <v>7.1657856128909871E-3</v>
      </c>
      <c r="X162" s="5">
        <f ca="1">GHLambda!$CL162</f>
        <v>3.5114909761989464E-2</v>
      </c>
      <c r="Y162" s="7">
        <f>HGLambda!$I162</f>
        <v>798</v>
      </c>
      <c r="Z162" s="7">
        <f>HGLambda!F162</f>
        <v>0.4889502762430939</v>
      </c>
      <c r="AA162" s="7">
        <f ca="1">HGLambda!$CE162</f>
        <v>0.4018280484814909</v>
      </c>
      <c r="AB162" s="7">
        <f ca="1">HGLambda!$CG162</f>
        <v>3.2131434213848228E-3</v>
      </c>
      <c r="AC162" s="7">
        <f ca="1">HGLambda!$CH162</f>
        <v>0.11015725055229381</v>
      </c>
      <c r="AD162" s="7">
        <f ca="1">HGLambda!$CI162</f>
        <v>0.54109263291519927</v>
      </c>
      <c r="AE162" s="7">
        <f ca="1">HGLambda!$CK162</f>
        <v>-3.8997691421853165E-3</v>
      </c>
      <c r="AF162" s="7">
        <f ca="1">HGLambda!$CL162</f>
        <v>2.8612826062498018E-2</v>
      </c>
      <c r="AG162" s="8">
        <f>MNAlpha!$I162</f>
        <v>104</v>
      </c>
      <c r="AH162" s="8">
        <f>MNAlpha!F162</f>
        <v>0.67391304347826086</v>
      </c>
      <c r="AI162" s="8">
        <f ca="1">MNAlpha!$CE162</f>
        <v>0.62863535426786044</v>
      </c>
      <c r="AJ162" s="8">
        <f ca="1">MNAlpha!$CG162</f>
        <v>2.1290352763969393E-2</v>
      </c>
      <c r="AK162" s="8">
        <f ca="1">MNAlpha!$CH162</f>
        <v>4.6573663075671658E-2</v>
      </c>
      <c r="AL162" s="8">
        <f ca="1">MNAlpha!$CI162</f>
        <v>0.40498835205503525</v>
      </c>
      <c r="AM162" s="8">
        <f ca="1">MNAlpha!$CK162</f>
        <v>5.8977424282456144E-3</v>
      </c>
      <c r="AN162" s="8">
        <f ca="1">MNAlpha!$CL162</f>
        <v>9.7633694189909553E-2</v>
      </c>
      <c r="AO162" s="21">
        <f>NMAlpha!$I162</f>
        <v>329</v>
      </c>
      <c r="AP162" s="21">
        <f>NMAlpha!F162</f>
        <v>0.62621359223300976</v>
      </c>
      <c r="AQ162" s="21">
        <f ca="1">NMAlpha!$CE162</f>
        <v>0.65480771187240805</v>
      </c>
      <c r="AR162" s="21">
        <f ca="1">NMAlpha!$CG162</f>
        <v>6.1028696899662381E-3</v>
      </c>
      <c r="AS162" s="21">
        <f ca="1">NMAlpha!$CH162</f>
        <v>5.6165784644109179E-2</v>
      </c>
      <c r="AT162" s="21">
        <f ca="1">NMAlpha!$CI162</f>
        <v>0.39432355846072298</v>
      </c>
      <c r="AU162" s="21">
        <f ca="1">NMAlpha!$CK162</f>
        <v>1.8494660999277671E-2</v>
      </c>
      <c r="AV162" s="21">
        <f ca="1">NMAlpha!$CL162</f>
        <v>8.3958940128835591E-2</v>
      </c>
    </row>
    <row r="163" spans="1:48" x14ac:dyDescent="0.25">
      <c r="A163" s="4">
        <f>XYOmega!$I163</f>
        <v>149</v>
      </c>
      <c r="B163" s="4">
        <f>XYOmega!F163</f>
        <v>0.49315068493150682</v>
      </c>
      <c r="C163" s="4">
        <f ca="1">XYOmega!$CE163</f>
        <v>0.42644616143721059</v>
      </c>
      <c r="D163" s="4">
        <f ca="1">XYOmega!$CG163</f>
        <v>2.8307797658668754E-3</v>
      </c>
      <c r="E163" s="4">
        <f ca="1">XYOmega!$CH163</f>
        <v>6.9331377749452958E-2</v>
      </c>
      <c r="F163" s="4">
        <f ca="1">XYOmega!$CI163</f>
        <v>0.52402557374244552</v>
      </c>
      <c r="G163" s="4">
        <f ca="1">XYOmega!$CK163</f>
        <v>1.2574919164632199E-2</v>
      </c>
      <c r="H163" s="4">
        <f ca="1">XYOmega!$CL163</f>
        <v>0.13607460986630304</v>
      </c>
      <c r="I163" s="6">
        <f>YXOmega!$I163</f>
        <v>282</v>
      </c>
      <c r="J163" s="6">
        <f>YXOmega!F163</f>
        <v>0.43315508021390375</v>
      </c>
      <c r="K163" s="6">
        <f ca="1">YXOmega!$CE163</f>
        <v>0.49122819599948286</v>
      </c>
      <c r="L163" s="6">
        <f ca="1">YXOmega!$CG163</f>
        <v>5.2583364937120024E-3</v>
      </c>
      <c r="M163" s="6">
        <f ca="1">YXOmega!$CH163</f>
        <v>5.9215794211138942E-2</v>
      </c>
      <c r="N163" s="6">
        <f ca="1">YXOmega!$CI163</f>
        <v>0.49268244962131647</v>
      </c>
      <c r="O163" s="6">
        <f ca="1">YXOmega!$CK163</f>
        <v>-5.6036417811550763E-4</v>
      </c>
      <c r="P163" s="6">
        <f ca="1">YXOmega!$CL163</f>
        <v>0.15937682531363886</v>
      </c>
      <c r="Q163" s="5">
        <f>GHLambda!$I163</f>
        <v>213</v>
      </c>
      <c r="R163" s="5">
        <f>GHLambda!F163</f>
        <v>0.56862745098039214</v>
      </c>
      <c r="S163" s="5">
        <f ca="1">GHLambda!$CE163</f>
        <v>0.31212846621770041</v>
      </c>
      <c r="T163" s="5">
        <f ca="1">GHLambda!$CG163</f>
        <v>1.4463267703689797E-3</v>
      </c>
      <c r="U163" s="5">
        <f ca="1">GHLambda!$CH163</f>
        <v>0.12093145653956799</v>
      </c>
      <c r="V163" s="5">
        <f ca="1">GHLambda!$CI163</f>
        <v>0.5008369735362308</v>
      </c>
      <c r="W163" s="5">
        <f ca="1">GHLambda!$CK163</f>
        <v>7.3179095031045511E-3</v>
      </c>
      <c r="X163" s="5">
        <f ca="1">GHLambda!$CL163</f>
        <v>3.4998337509953903E-2</v>
      </c>
      <c r="Y163" s="7">
        <f>HGLambda!$I163</f>
        <v>129</v>
      </c>
      <c r="Z163" s="7">
        <f>HGLambda!F163</f>
        <v>0.49122807017543857</v>
      </c>
      <c r="AA163" s="7">
        <f ca="1">HGLambda!$CE163</f>
        <v>0.40152570238997498</v>
      </c>
      <c r="AB163" s="7">
        <f ca="1">HGLambda!$CG163</f>
        <v>-3.8864837206385246E-3</v>
      </c>
      <c r="AC163" s="7">
        <f ca="1">HGLambda!$CH163</f>
        <v>0.11460470864849009</v>
      </c>
      <c r="AD163" s="7">
        <f ca="1">HGLambda!$CI163</f>
        <v>0.54185726851307248</v>
      </c>
      <c r="AE163" s="7">
        <f ca="1">HGLambda!$CK163</f>
        <v>-3.450158941970633E-3</v>
      </c>
      <c r="AF163" s="7">
        <f ca="1">HGLambda!$CL163</f>
        <v>2.8705154402979677E-2</v>
      </c>
      <c r="AG163" s="8">
        <f>MNAlpha!$I163</f>
        <v>325</v>
      </c>
      <c r="AH163" s="8">
        <f>MNAlpha!F163</f>
        <v>0.67484662576687116</v>
      </c>
      <c r="AI163" s="8">
        <f ca="1">MNAlpha!$CE163</f>
        <v>0.63033722460459884</v>
      </c>
      <c r="AJ163" s="8">
        <f ca="1">MNAlpha!$CG163</f>
        <v>1.7488094487655533E-2</v>
      </c>
      <c r="AK163" s="8">
        <f ca="1">MNAlpha!$CH163</f>
        <v>4.8745140714274368E-2</v>
      </c>
      <c r="AL163" s="8">
        <f ca="1">MNAlpha!$CI163</f>
        <v>0.40570133553419652</v>
      </c>
      <c r="AM163" s="8">
        <f ca="1">MNAlpha!$CK163</f>
        <v>5.1798002870017306E-3</v>
      </c>
      <c r="AN163" s="8">
        <f ca="1">MNAlpha!$CL163</f>
        <v>9.8293101638779842E-2</v>
      </c>
      <c r="AO163" s="21">
        <f>NMAlpha!$I163</f>
        <v>241</v>
      </c>
      <c r="AP163" s="21">
        <f>NMAlpha!F163</f>
        <v>0.63157894736842102</v>
      </c>
      <c r="AQ163" s="21">
        <f ca="1">NMAlpha!$CE163</f>
        <v>0.65628457319059663</v>
      </c>
      <c r="AR163" s="21">
        <f ca="1">NMAlpha!$CG163</f>
        <v>1.1907762940584828E-3</v>
      </c>
      <c r="AS163" s="21">
        <f ca="1">NMAlpha!$CH163</f>
        <v>5.9682971740973097E-2</v>
      </c>
      <c r="AT163" s="21">
        <f ca="1">NMAlpha!$CI163</f>
        <v>0.39411522289437073</v>
      </c>
      <c r="AU163" s="21">
        <f ca="1">NMAlpha!$CK163</f>
        <v>1.6012589329361775E-2</v>
      </c>
      <c r="AV163" s="21">
        <f ca="1">NMAlpha!$CL163</f>
        <v>8.2620272651396404E-2</v>
      </c>
    </row>
    <row r="164" spans="1:48" x14ac:dyDescent="0.25">
      <c r="A164" s="4">
        <f>XYOmega!$I164</f>
        <v>114</v>
      </c>
      <c r="B164" s="4">
        <f>XYOmega!F164</f>
        <v>0.49333333333333335</v>
      </c>
      <c r="C164" s="4">
        <f ca="1">XYOmega!$CE164</f>
        <v>0.42777719568336359</v>
      </c>
      <c r="D164" s="4">
        <f ca="1">XYOmega!$CG164</f>
        <v>4.8920998854740821E-4</v>
      </c>
      <c r="E164" s="4">
        <f ca="1">XYOmega!$CH164</f>
        <v>7.1181539170624683E-2</v>
      </c>
      <c r="F164" s="4">
        <f ca="1">XYOmega!$CI164</f>
        <v>0.5229956962067881</v>
      </c>
      <c r="G164" s="4">
        <f ca="1">XYOmega!$CK164</f>
        <v>3.4526664542822178E-3</v>
      </c>
      <c r="H164" s="4">
        <f ca="1">XYOmega!$CL164</f>
        <v>0.13203977682798651</v>
      </c>
      <c r="I164" s="6">
        <f>YXOmega!$I164</f>
        <v>617</v>
      </c>
      <c r="J164" s="6">
        <f>YXOmega!F164</f>
        <v>0.43437500000000001</v>
      </c>
      <c r="K164" s="6">
        <f ca="1">YXOmega!$CE164</f>
        <v>0.49194293142927137</v>
      </c>
      <c r="L164" s="6">
        <f ca="1">YXOmega!$CG164</f>
        <v>7.1540961039661408E-3</v>
      </c>
      <c r="M164" s="6">
        <f ca="1">YXOmega!$CH164</f>
        <v>5.900801859564328E-2</v>
      </c>
      <c r="N164" s="6">
        <f ca="1">YXOmega!$CI164</f>
        <v>0.49454725961039969</v>
      </c>
      <c r="O164" s="6">
        <f ca="1">YXOmega!$CK164</f>
        <v>-5.2533797513273648E-3</v>
      </c>
      <c r="P164" s="6">
        <f ca="1">YXOmega!$CL164</f>
        <v>0.15386802158450877</v>
      </c>
      <c r="Q164" s="5">
        <f>GHLambda!$I164</f>
        <v>225</v>
      </c>
      <c r="R164" s="5">
        <f>GHLambda!F164</f>
        <v>0.57024793388429751</v>
      </c>
      <c r="S164" s="5">
        <f ca="1">GHLambda!$CE164</f>
        <v>0.3097498191587249</v>
      </c>
      <c r="T164" s="5">
        <f ca="1">GHLambda!$CG164</f>
        <v>-4.0371313559297026E-3</v>
      </c>
      <c r="U164" s="5">
        <f ca="1">GHLambda!$CH164</f>
        <v>0.12376092760643165</v>
      </c>
      <c r="V164" s="5">
        <f ca="1">GHLambda!$CI164</f>
        <v>0.50035838183639925</v>
      </c>
      <c r="W164" s="5">
        <f ca="1">GHLambda!$CK164</f>
        <v>3.6534361654067984E-3</v>
      </c>
      <c r="X164" s="5">
        <f ca="1">GHLambda!$CL164</f>
        <v>3.6636465354584806E-2</v>
      </c>
      <c r="Y164" s="7">
        <f>HGLambda!$I164</f>
        <v>126</v>
      </c>
      <c r="Z164" s="7">
        <f>HGLambda!F164</f>
        <v>0.49152542372881358</v>
      </c>
      <c r="AA164" s="7">
        <f ca="1">HGLambda!$CE164</f>
        <v>0.40130076997981945</v>
      </c>
      <c r="AB164" s="7">
        <f ca="1">HGLambda!$CG164</f>
        <v>-9.9173756484494426E-3</v>
      </c>
      <c r="AC164" s="7">
        <f ca="1">HGLambda!$CH164</f>
        <v>0.11208641732147567</v>
      </c>
      <c r="AD164" s="7">
        <f ca="1">HGLambda!$CI164</f>
        <v>0.54263082684548447</v>
      </c>
      <c r="AE164" s="7">
        <f ca="1">HGLambda!$CK164</f>
        <v>-2.329014164921487E-3</v>
      </c>
      <c r="AF164" s="7">
        <f ca="1">HGLambda!$CL164</f>
        <v>2.8112489862572969E-2</v>
      </c>
      <c r="AG164" s="8">
        <f>MNAlpha!$I164</f>
        <v>362</v>
      </c>
      <c r="AH164" s="8">
        <f>MNAlpha!F164</f>
        <v>0.67816091954022983</v>
      </c>
      <c r="AI164" s="8">
        <f ca="1">MNAlpha!$CE164</f>
        <v>0.6319596839599555</v>
      </c>
      <c r="AJ164" s="8">
        <f ca="1">MNAlpha!$CG164</f>
        <v>1.7546140314406575E-2</v>
      </c>
      <c r="AK164" s="8">
        <f ca="1">MNAlpha!$CH164</f>
        <v>4.8769620397203672E-2</v>
      </c>
      <c r="AL164" s="8">
        <f ca="1">MNAlpha!$CI164</f>
        <v>0.40643476755598584</v>
      </c>
      <c r="AM164" s="8">
        <f ca="1">MNAlpha!$CK164</f>
        <v>6.1389855239953736E-3</v>
      </c>
      <c r="AN164" s="8">
        <f ca="1">MNAlpha!$CL164</f>
        <v>9.803391032499631E-2</v>
      </c>
      <c r="AO164" s="21">
        <f>NMAlpha!$I164</f>
        <v>250</v>
      </c>
      <c r="AP164" s="21">
        <f>NMAlpha!F164</f>
        <v>0.63194444444444442</v>
      </c>
      <c r="AQ164" s="21">
        <f ca="1">NMAlpha!$CE164</f>
        <v>0.65780048213239439</v>
      </c>
      <c r="AR164" s="21">
        <f ca="1">NMAlpha!$CG164</f>
        <v>7.4987672929410203E-3</v>
      </c>
      <c r="AS164" s="21">
        <f ca="1">NMAlpha!$CH164</f>
        <v>6.0693991523590049E-2</v>
      </c>
      <c r="AT164" s="21">
        <f ca="1">NMAlpha!$CI164</f>
        <v>0.39395907193382484</v>
      </c>
      <c r="AU164" s="21">
        <f ca="1">NMAlpha!$CK164</f>
        <v>1.2326453104147934E-2</v>
      </c>
      <c r="AV164" s="21">
        <f ca="1">NMAlpha!$CL164</f>
        <v>8.1690581809682056E-2</v>
      </c>
    </row>
    <row r="165" spans="1:48" x14ac:dyDescent="0.25">
      <c r="A165" s="4">
        <f>XYOmega!$I165</f>
        <v>264</v>
      </c>
      <c r="B165" s="4">
        <f>XYOmega!F165</f>
        <v>0.49367088607594939</v>
      </c>
      <c r="C165" s="4">
        <f ca="1">XYOmega!$CE165</f>
        <v>0.42908919058618089</v>
      </c>
      <c r="D165" s="4">
        <f ca="1">XYOmega!$CG165</f>
        <v>-1.0782542799296769E-3</v>
      </c>
      <c r="E165" s="4">
        <f ca="1">XYOmega!$CH165</f>
        <v>7.1097150616572263E-2</v>
      </c>
      <c r="F165" s="4">
        <f ca="1">XYOmega!$CI165</f>
        <v>0.52208265516246755</v>
      </c>
      <c r="G165" s="4">
        <f ca="1">XYOmega!$CK165</f>
        <v>1.8677658464526245E-3</v>
      </c>
      <c r="H165" s="4">
        <f ca="1">XYOmega!$CL165</f>
        <v>0.13023372222448062</v>
      </c>
      <c r="I165" s="6">
        <f>YXOmega!$I165</f>
        <v>440</v>
      </c>
      <c r="J165" s="6">
        <f>YXOmega!F165</f>
        <v>0.43548387096774194</v>
      </c>
      <c r="K165" s="6">
        <f ca="1">YXOmega!$CE165</f>
        <v>0.49267247456479879</v>
      </c>
      <c r="L165" s="6">
        <f ca="1">YXOmega!$CG165</f>
        <v>7.5706565800526546E-3</v>
      </c>
      <c r="M165" s="6">
        <f ca="1">YXOmega!$CH165</f>
        <v>5.8566859647001576E-2</v>
      </c>
      <c r="N165" s="6">
        <f ca="1">YXOmega!$CI165</f>
        <v>0.49651991322446065</v>
      </c>
      <c r="O165" s="6">
        <f ca="1">YXOmega!$CK165</f>
        <v>-5.4685202971178322E-3</v>
      </c>
      <c r="P165" s="6">
        <f ca="1">YXOmega!$CL165</f>
        <v>0.15410853145207709</v>
      </c>
      <c r="Q165" s="5">
        <f>GHLambda!$I165</f>
        <v>122</v>
      </c>
      <c r="R165" s="5">
        <f>GHLambda!F165</f>
        <v>0.5714285714285714</v>
      </c>
      <c r="S165" s="5">
        <f ca="1">GHLambda!$CE165</f>
        <v>0.30744100719290657</v>
      </c>
      <c r="T165" s="5">
        <f ca="1">GHLambda!$CG165</f>
        <v>1.4341646585281983E-3</v>
      </c>
      <c r="U165" s="5">
        <f ca="1">GHLambda!$CH165</f>
        <v>0.12154463433395363</v>
      </c>
      <c r="V165" s="5">
        <f ca="1">GHLambda!$CI165</f>
        <v>0.49990841852625323</v>
      </c>
      <c r="W165" s="5">
        <f ca="1">GHLambda!$CK165</f>
        <v>4.708443340174639E-3</v>
      </c>
      <c r="X165" s="5">
        <f ca="1">GHLambda!$CL165</f>
        <v>3.6771957344012826E-2</v>
      </c>
      <c r="Y165" s="7">
        <f>HGLambda!$I165</f>
        <v>142</v>
      </c>
      <c r="Z165" s="7">
        <f>HGLambda!F165</f>
        <v>0.49230769230769234</v>
      </c>
      <c r="AA165" s="7">
        <f ca="1">HGLambda!$CE165</f>
        <v>0.40114445679290611</v>
      </c>
      <c r="AB165" s="7">
        <f ca="1">HGLambda!$CG165</f>
        <v>-1.2172203508922451E-2</v>
      </c>
      <c r="AC165" s="7">
        <f ca="1">HGLambda!$CH165</f>
        <v>0.11327573528281625</v>
      </c>
      <c r="AD165" s="7">
        <f ca="1">HGLambda!$CI165</f>
        <v>0.54341204790552577</v>
      </c>
      <c r="AE165" s="7">
        <f ca="1">HGLambda!$CK165</f>
        <v>-2.4511329967022129E-3</v>
      </c>
      <c r="AF165" s="7">
        <f ca="1">HGLambda!$CL165</f>
        <v>2.7948452957454288E-2</v>
      </c>
      <c r="AG165" s="8">
        <f>MNAlpha!$I165</f>
        <v>234</v>
      </c>
      <c r="AH165" s="8">
        <f>MNAlpha!F165</f>
        <v>0.6785714285714286</v>
      </c>
      <c r="AI165" s="8">
        <f ca="1">MNAlpha!$CE165</f>
        <v>0.63350383560198509</v>
      </c>
      <c r="AJ165" s="8">
        <f ca="1">MNAlpha!$CG165</f>
        <v>1.7667169286827669E-2</v>
      </c>
      <c r="AK165" s="8">
        <f ca="1">MNAlpha!$CH165</f>
        <v>4.8515099134414069E-2</v>
      </c>
      <c r="AL165" s="8">
        <f ca="1">MNAlpha!$CI165</f>
        <v>0.40718480844362404</v>
      </c>
      <c r="AM165" s="8">
        <f ca="1">MNAlpha!$CK165</f>
        <v>5.8446053785006511E-3</v>
      </c>
      <c r="AN165" s="8">
        <f ca="1">MNAlpha!$CL165</f>
        <v>9.7875098555427295E-2</v>
      </c>
      <c r="AO165" s="21">
        <f>NMAlpha!$I165</f>
        <v>313</v>
      </c>
      <c r="AP165" s="21">
        <f>NMAlpha!F165</f>
        <v>0.63316582914572861</v>
      </c>
      <c r="AQ165" s="21">
        <f ca="1">NMAlpha!$CE165</f>
        <v>0.65935802865651993</v>
      </c>
      <c r="AR165" s="21">
        <f ca="1">NMAlpha!$CG165</f>
        <v>7.4581101132713329E-3</v>
      </c>
      <c r="AS165" s="21">
        <f ca="1">NMAlpha!$CH165</f>
        <v>6.0703868065876007E-2</v>
      </c>
      <c r="AT165" s="21">
        <f ca="1">NMAlpha!$CI165</f>
        <v>0.39385661684456963</v>
      </c>
      <c r="AU165" s="21">
        <f ca="1">NMAlpha!$CK165</f>
        <v>4.6710908440009474E-3</v>
      </c>
      <c r="AV165" s="21">
        <f ca="1">NMAlpha!$CL165</f>
        <v>9.0813001490435113E-2</v>
      </c>
    </row>
    <row r="166" spans="1:48" x14ac:dyDescent="0.25">
      <c r="A166" s="4">
        <f>XYOmega!$I166</f>
        <v>501</v>
      </c>
      <c r="B166" s="4">
        <f>XYOmega!F166</f>
        <v>0.49458483754512633</v>
      </c>
      <c r="C166" s="4">
        <f ca="1">XYOmega!$CE166</f>
        <v>0.43037866934855273</v>
      </c>
      <c r="D166" s="4">
        <f ca="1">XYOmega!$CG166</f>
        <v>-1.4537728641410062E-3</v>
      </c>
      <c r="E166" s="4">
        <f ca="1">XYOmega!$CH166</f>
        <v>7.129848822305826E-2</v>
      </c>
      <c r="F166" s="4">
        <f ca="1">XYOmega!$CI166</f>
        <v>0.5212922995702769</v>
      </c>
      <c r="G166" s="4">
        <f ca="1">XYOmega!$CK166</f>
        <v>4.029759363435006E-3</v>
      </c>
      <c r="H166" s="4">
        <f ca="1">XYOmega!$CL166</f>
        <v>0.12780986692721419</v>
      </c>
      <c r="I166" s="6">
        <f>YXOmega!$I166</f>
        <v>358</v>
      </c>
      <c r="J166" s="6">
        <f>YXOmega!F166</f>
        <v>0.43609022556390975</v>
      </c>
      <c r="K166" s="6">
        <f ca="1">YXOmega!$CE166</f>
        <v>0.49341786025834722</v>
      </c>
      <c r="L166" s="6">
        <f ca="1">YXOmega!$CG166</f>
        <v>4.298900285006701E-3</v>
      </c>
      <c r="M166" s="6">
        <f ca="1">YXOmega!$CH166</f>
        <v>6.0077197730507625E-2</v>
      </c>
      <c r="N166" s="6">
        <f ca="1">YXOmega!$CI166</f>
        <v>0.49859509378073597</v>
      </c>
      <c r="O166" s="6">
        <f ca="1">YXOmega!$CK166</f>
        <v>-1.0392449697825388E-2</v>
      </c>
      <c r="P166" s="6">
        <f ca="1">YXOmega!$CL166</f>
        <v>0.15079510939030211</v>
      </c>
      <c r="Q166" s="5">
        <f>GHLambda!$I166</f>
        <v>104</v>
      </c>
      <c r="R166" s="5">
        <f>GHLambda!F166</f>
        <v>0.57407407407407407</v>
      </c>
      <c r="S166" s="5">
        <f ca="1">GHLambda!$CE166</f>
        <v>0.30521089102228416</v>
      </c>
      <c r="T166" s="5">
        <f ca="1">GHLambda!$CG166</f>
        <v>1.9774409791766365E-3</v>
      </c>
      <c r="U166" s="5">
        <f ca="1">GHLambda!$CH166</f>
        <v>0.12124053084329298</v>
      </c>
      <c r="V166" s="5">
        <f ca="1">GHLambda!$CI166</f>
        <v>0.49948926999566723</v>
      </c>
      <c r="W166" s="5">
        <f ca="1">GHLambda!$CK166</f>
        <v>2.2599251648271874E-3</v>
      </c>
      <c r="X166" s="5">
        <f ca="1">GHLambda!$CL166</f>
        <v>3.5665763533552976E-2</v>
      </c>
      <c r="Y166" s="7">
        <f>HGLambda!$I166</f>
        <v>928</v>
      </c>
      <c r="Z166" s="7">
        <f>HGLambda!F166</f>
        <v>0.4975</v>
      </c>
      <c r="AA166" s="7">
        <f ca="1">HGLambda!$CE166</f>
        <v>0.40104752583884817</v>
      </c>
      <c r="AB166" s="7">
        <f ca="1">HGLambda!$CG166</f>
        <v>-1.975930419457269E-2</v>
      </c>
      <c r="AC166" s="7">
        <f ca="1">HGLambda!$CH166</f>
        <v>0.10468616901501279</v>
      </c>
      <c r="AD166" s="7">
        <f ca="1">HGLambda!$CI166</f>
        <v>0.54419957182325795</v>
      </c>
      <c r="AE166" s="7">
        <f ca="1">HGLambda!$CK166</f>
        <v>-2.3138388558053011E-3</v>
      </c>
      <c r="AF166" s="7">
        <f ca="1">HGLambda!$CL166</f>
        <v>2.7987823789374457E-2</v>
      </c>
      <c r="AG166" s="8">
        <f>MNAlpha!$I166</f>
        <v>122</v>
      </c>
      <c r="AH166" s="8">
        <f>MNAlpha!F166</f>
        <v>0.67924528301886788</v>
      </c>
      <c r="AI166" s="8">
        <f ca="1">MNAlpha!$CE166</f>
        <v>0.6349711126245694</v>
      </c>
      <c r="AJ166" s="8">
        <f ca="1">MNAlpha!$CG166</f>
        <v>2.0734599564609019E-2</v>
      </c>
      <c r="AK166" s="8">
        <f ca="1">MNAlpha!$CH166</f>
        <v>5.1285602214220433E-2</v>
      </c>
      <c r="AL166" s="8">
        <f ca="1">MNAlpha!$CI166</f>
        <v>0.40794761253968659</v>
      </c>
      <c r="AM166" s="8">
        <f ca="1">MNAlpha!$CK166</f>
        <v>3.6825872862876895E-3</v>
      </c>
      <c r="AN166" s="8">
        <f ca="1">MNAlpha!$CL166</f>
        <v>9.7533882946521377E-2</v>
      </c>
      <c r="AO166" s="21">
        <f>NMAlpha!$I166</f>
        <v>144</v>
      </c>
      <c r="AP166" s="21">
        <f>NMAlpha!F166</f>
        <v>0.63380281690140849</v>
      </c>
      <c r="AQ166" s="21">
        <f ca="1">NMAlpha!$CE166</f>
        <v>0.66095958026409818</v>
      </c>
      <c r="AR166" s="21">
        <f ca="1">NMAlpha!$CG166</f>
        <v>1.2558100675069146E-2</v>
      </c>
      <c r="AS166" s="21">
        <f ca="1">NMAlpha!$CH166</f>
        <v>5.8945841777786417E-2</v>
      </c>
      <c r="AT166" s="21">
        <f ca="1">NMAlpha!$CI166</f>
        <v>0.39380920574725309</v>
      </c>
      <c r="AU166" s="21">
        <f ca="1">NMAlpha!$CK166</f>
        <v>4.0965641577788625E-3</v>
      </c>
      <c r="AV166" s="21">
        <f ca="1">NMAlpha!$CL166</f>
        <v>9.1821163760998886E-2</v>
      </c>
    </row>
    <row r="167" spans="1:48" x14ac:dyDescent="0.25">
      <c r="A167" s="4">
        <f>XYOmega!$I167</f>
        <v>254</v>
      </c>
      <c r="B167" s="4">
        <f>XYOmega!F167</f>
        <v>0.4946236559139785</v>
      </c>
      <c r="C167" s="4">
        <f ca="1">XYOmega!$CE167</f>
        <v>0.43164222672244534</v>
      </c>
      <c r="D167" s="4">
        <f ca="1">XYOmega!$CG167</f>
        <v>-3.8350951492273312E-3</v>
      </c>
      <c r="E167" s="4">
        <f ca="1">XYOmega!$CH167</f>
        <v>7.192761622580654E-2</v>
      </c>
      <c r="F167" s="4">
        <f ca="1">XYOmega!$CI167</f>
        <v>0.52062983918244754</v>
      </c>
      <c r="G167" s="4">
        <f ca="1">XYOmega!$CK167</f>
        <v>6.7208240493537626E-3</v>
      </c>
      <c r="H167" s="4">
        <f ca="1">XYOmega!$CL167</f>
        <v>0.1278032654436316</v>
      </c>
      <c r="I167" s="6">
        <f>YXOmega!$I167</f>
        <v>138</v>
      </c>
      <c r="J167" s="6">
        <f>YXOmega!F167</f>
        <v>0.43617021276595747</v>
      </c>
      <c r="K167" s="6">
        <f ca="1">YXOmega!$CE167</f>
        <v>0.49417997632620114</v>
      </c>
      <c r="L167" s="6">
        <f ca="1">YXOmega!$CG167</f>
        <v>2.8084791205195657E-3</v>
      </c>
      <c r="M167" s="6">
        <f ca="1">YXOmega!$CH167</f>
        <v>6.2610030365238684E-2</v>
      </c>
      <c r="N167" s="6">
        <f ca="1">YXOmega!$CI167</f>
        <v>0.50076693796739136</v>
      </c>
      <c r="O167" s="6">
        <f ca="1">YXOmega!$CK167</f>
        <v>-3.5158982596776123E-3</v>
      </c>
      <c r="P167" s="6">
        <f ca="1">YXOmega!$CL167</f>
        <v>0.15538674770859279</v>
      </c>
      <c r="Q167" s="5">
        <f>GHLambda!$I167</f>
        <v>87</v>
      </c>
      <c r="R167" s="5">
        <f>GHLambda!F167</f>
        <v>0.57446808510638303</v>
      </c>
      <c r="S167" s="5">
        <f ca="1">GHLambda!$CE167</f>
        <v>0.30306800864212846</v>
      </c>
      <c r="T167" s="5">
        <f ca="1">GHLambda!$CG167</f>
        <v>-2.8074311352089482E-3</v>
      </c>
      <c r="U167" s="5">
        <f ca="1">GHLambda!$CH167</f>
        <v>0.12031835396127898</v>
      </c>
      <c r="V167" s="5">
        <f ca="1">GHLambda!$CI167</f>
        <v>0.49910297877401888</v>
      </c>
      <c r="W167" s="5">
        <f ca="1">GHLambda!$CK167</f>
        <v>1.351190668422171E-4</v>
      </c>
      <c r="X167" s="5">
        <f ca="1">GHLambda!$CL167</f>
        <v>3.5206063884072658E-2</v>
      </c>
      <c r="Y167" s="7">
        <f>HGLambda!$I167</f>
        <v>88</v>
      </c>
      <c r="Z167" s="7">
        <f>HGLambda!F167</f>
        <v>0.5</v>
      </c>
      <c r="AA167" s="7">
        <f ca="1">HGLambda!$CE167</f>
        <v>0.40100033442045913</v>
      </c>
      <c r="AB167" s="7">
        <f ca="1">HGLambda!$CG167</f>
        <v>-1.1104131262039523E-2</v>
      </c>
      <c r="AC167" s="7">
        <f ca="1">HGLambda!$CH167</f>
        <v>0.11441421993313458</v>
      </c>
      <c r="AD167" s="7">
        <f ca="1">HGLambda!$CI167</f>
        <v>0.54499193817990044</v>
      </c>
      <c r="AE167" s="7">
        <f ca="1">HGLambda!$CK167</f>
        <v>-1.7842890087485771E-3</v>
      </c>
      <c r="AF167" s="7">
        <f ca="1">HGLambda!$CL167</f>
        <v>2.7498893955757581E-2</v>
      </c>
      <c r="AG167" s="8">
        <f>MNAlpha!$I167</f>
        <v>364</v>
      </c>
      <c r="AH167" s="8">
        <f>MNAlpha!F167</f>
        <v>0.6811594202898551</v>
      </c>
      <c r="AI167" s="8">
        <f ca="1">MNAlpha!$CE167</f>
        <v>0.63636327231070311</v>
      </c>
      <c r="AJ167" s="8">
        <f ca="1">MNAlpha!$CG167</f>
        <v>1.9799374718635545E-2</v>
      </c>
      <c r="AK167" s="8">
        <f ca="1">MNAlpha!$CH167</f>
        <v>5.0905110903994091E-2</v>
      </c>
      <c r="AL167" s="8">
        <f ca="1">MNAlpha!$CI167</f>
        <v>0.408719353354563</v>
      </c>
      <c r="AM167" s="8">
        <f ca="1">MNAlpha!$CK167</f>
        <v>3.2925361154891755E-3</v>
      </c>
      <c r="AN167" s="8">
        <f ca="1">MNAlpha!$CL167</f>
        <v>9.7249459338488942E-2</v>
      </c>
      <c r="AO167" s="21">
        <f>NMAlpha!$I167</f>
        <v>315</v>
      </c>
      <c r="AP167" s="21">
        <f>NMAlpha!F167</f>
        <v>0.63684210526315788</v>
      </c>
      <c r="AQ167" s="21">
        <f ca="1">NMAlpha!$CE167</f>
        <v>0.6626072554959066</v>
      </c>
      <c r="AR167" s="21">
        <f ca="1">NMAlpha!$CG167</f>
        <v>8.3141618586272618E-3</v>
      </c>
      <c r="AS167" s="21">
        <f ca="1">NMAlpha!$CH167</f>
        <v>5.7951098443574336E-2</v>
      </c>
      <c r="AT167" s="21">
        <f ca="1">NMAlpha!$CI167</f>
        <v>0.39381801027231944</v>
      </c>
      <c r="AU167" s="21">
        <f ca="1">NMAlpha!$CK167</f>
        <v>5.7475412980893597E-3</v>
      </c>
      <c r="AV167" s="21">
        <f ca="1">NMAlpha!$CL167</f>
        <v>9.2680187696060415E-2</v>
      </c>
    </row>
    <row r="168" spans="1:48" x14ac:dyDescent="0.25">
      <c r="A168" s="4">
        <f>XYOmega!$I168</f>
        <v>204</v>
      </c>
      <c r="B168" s="4">
        <f>XYOmega!F168</f>
        <v>0.49645390070921985</v>
      </c>
      <c r="C168" s="4">
        <f ca="1">XYOmega!$CE168</f>
        <v>0.43287654840194278</v>
      </c>
      <c r="D168" s="4">
        <f ca="1">XYOmega!$CG168</f>
        <v>1.3040828625564388E-3</v>
      </c>
      <c r="E168" s="4">
        <f ca="1">XYOmega!$CH168</f>
        <v>6.8682215526074675E-2</v>
      </c>
      <c r="F168" s="4">
        <f ca="1">XYOmega!$CI168</f>
        <v>0.52009979731935374</v>
      </c>
      <c r="G168" s="4">
        <f ca="1">XYOmega!$CK168</f>
        <v>-2.9957740663692787E-3</v>
      </c>
      <c r="H168" s="4">
        <f ca="1">XYOmega!$CL168</f>
        <v>0.13203506533340922</v>
      </c>
      <c r="I168" s="6">
        <f>YXOmega!$I168</f>
        <v>432</v>
      </c>
      <c r="J168" s="6">
        <f>YXOmega!F168</f>
        <v>0.4366812227074236</v>
      </c>
      <c r="K168" s="6">
        <f ca="1">YXOmega!$CE168</f>
        <v>0.4949595416977246</v>
      </c>
      <c r="L168" s="6">
        <f ca="1">YXOmega!$CG168</f>
        <v>5.75825170394149E-3</v>
      </c>
      <c r="M168" s="6">
        <f ca="1">YXOmega!$CH168</f>
        <v>6.4691044887892721E-2</v>
      </c>
      <c r="N168" s="6">
        <f ca="1">YXOmega!$CI168</f>
        <v>0.50302905092178918</v>
      </c>
      <c r="O168" s="6">
        <f ca="1">YXOmega!$CK168</f>
        <v>-7.4032681561473947E-3</v>
      </c>
      <c r="P168" s="6">
        <f ca="1">YXOmega!$CL168</f>
        <v>0.15971708398494491</v>
      </c>
      <c r="Q168" s="5">
        <f>GHLambda!$I168</f>
        <v>315</v>
      </c>
      <c r="R168" s="5">
        <f>GHLambda!F168</f>
        <v>0.57668711656441718</v>
      </c>
      <c r="S168" s="5">
        <f ca="1">GHLambda!$CE168</f>
        <v>0.30102050419098703</v>
      </c>
      <c r="T168" s="5">
        <f ca="1">GHLambda!$CG168</f>
        <v>-1.1615958148836454E-3</v>
      </c>
      <c r="U168" s="5">
        <f ca="1">GHLambda!$CH168</f>
        <v>0.12036126081773239</v>
      </c>
      <c r="V168" s="5">
        <f ca="1">GHLambda!$CI168</f>
        <v>0.49875142550252605</v>
      </c>
      <c r="W168" s="5">
        <f ca="1">GHLambda!$CK168</f>
        <v>2.8570761089398082E-3</v>
      </c>
      <c r="X168" s="5">
        <f ca="1">GHLambda!$CL168</f>
        <v>3.7781727710253732E-2</v>
      </c>
      <c r="Y168" s="7">
        <f>HGLambda!$I168</f>
        <v>617</v>
      </c>
      <c r="Z168" s="7">
        <f>HGLambda!F168</f>
        <v>0.50729927007299269</v>
      </c>
      <c r="AA168" s="7">
        <f ca="1">HGLambda!$CE168</f>
        <v>0.40099287366095382</v>
      </c>
      <c r="AB168" s="7">
        <f ca="1">HGLambda!$CG168</f>
        <v>-9.3910808431515273E-3</v>
      </c>
      <c r="AC168" s="7">
        <f ca="1">HGLambda!$CH168</f>
        <v>0.11567024937347149</v>
      </c>
      <c r="AD168" s="7">
        <f ca="1">HGLambda!$CI168</f>
        <v>0.54578758570654884</v>
      </c>
      <c r="AE168" s="7">
        <f ca="1">HGLambda!$CK168</f>
        <v>-3.2464076830559913E-3</v>
      </c>
      <c r="AF168" s="7">
        <f ca="1">HGLambda!$CL168</f>
        <v>2.9798153846039073E-2</v>
      </c>
      <c r="AG168" s="8">
        <f>MNAlpha!$I168</f>
        <v>95</v>
      </c>
      <c r="AH168" s="8">
        <f>MNAlpha!F168</f>
        <v>0.68181818181818177</v>
      </c>
      <c r="AI168" s="8">
        <f ca="1">MNAlpha!$CE168</f>
        <v>0.63768238913897335</v>
      </c>
      <c r="AJ168" s="8">
        <f ca="1">MNAlpha!$CG168</f>
        <v>2.0401335545242753E-2</v>
      </c>
      <c r="AK168" s="8">
        <f ca="1">MNAlpha!$CH168</f>
        <v>5.0917708731758222E-2</v>
      </c>
      <c r="AL168" s="8">
        <f ca="1">MNAlpha!$CI168</f>
        <v>0.40949624920664007</v>
      </c>
      <c r="AM168" s="8">
        <f ca="1">MNAlpha!$CK168</f>
        <v>3.1608076003709932E-3</v>
      </c>
      <c r="AN168" s="8">
        <f ca="1">MNAlpha!$CL168</f>
        <v>9.7262562336972377E-2</v>
      </c>
      <c r="AO168" s="21">
        <f>NMAlpha!$I168</f>
        <v>234</v>
      </c>
      <c r="AP168" s="21">
        <f>NMAlpha!F168</f>
        <v>0.64</v>
      </c>
      <c r="AQ168" s="21">
        <f ca="1">NMAlpha!$CE168</f>
        <v>0.66430289765451533</v>
      </c>
      <c r="AR168" s="21">
        <f ca="1">NMAlpha!$CG168</f>
        <v>6.3346809626805885E-3</v>
      </c>
      <c r="AS168" s="21">
        <f ca="1">NMAlpha!$CH168</f>
        <v>5.8148555090848007E-2</v>
      </c>
      <c r="AT168" s="21">
        <f ca="1">NMAlpha!$CI168</f>
        <v>0.39388401248016436</v>
      </c>
      <c r="AU168" s="21">
        <f ca="1">NMAlpha!$CK168</f>
        <v>7.2826900375694991E-5</v>
      </c>
      <c r="AV168" s="21">
        <f ca="1">NMAlpha!$CL168</f>
        <v>9.5633132884924338E-2</v>
      </c>
    </row>
    <row r="169" spans="1:48" x14ac:dyDescent="0.25">
      <c r="A169" s="4">
        <f>XYOmega!$I169</f>
        <v>222</v>
      </c>
      <c r="B169" s="4">
        <f>XYOmega!F169</f>
        <v>0.49696969696969695</v>
      </c>
      <c r="C169" s="4">
        <f ca="1">XYOmega!$CE169</f>
        <v>0.43407843073757491</v>
      </c>
      <c r="D169" s="4">
        <f ca="1">XYOmega!$CG169</f>
        <v>2.4389683799728418E-4</v>
      </c>
      <c r="E169" s="4">
        <f ca="1">XYOmega!$CH169</f>
        <v>6.9909278476262798E-2</v>
      </c>
      <c r="F169" s="4">
        <f ca="1">XYOmega!$CI169</f>
        <v>0.51970596507212719</v>
      </c>
      <c r="G169" s="4">
        <f ca="1">XYOmega!$CK169</f>
        <v>-8.0979111989310706E-3</v>
      </c>
      <c r="H169" s="4">
        <f ca="1">XYOmega!$CL169</f>
        <v>0.13491924920022336</v>
      </c>
      <c r="I169" s="6">
        <f>YXOmega!$I169</f>
        <v>95</v>
      </c>
      <c r="J169" s="6">
        <f>YXOmega!F169</f>
        <v>0.4375</v>
      </c>
      <c r="K169" s="6">
        <f ca="1">YXOmega!$CE169</f>
        <v>0.49575708461031809</v>
      </c>
      <c r="L169" s="6">
        <f ca="1">YXOmega!$CG169</f>
        <v>7.0985361800579407E-3</v>
      </c>
      <c r="M169" s="6">
        <f ca="1">YXOmega!$CH169</f>
        <v>6.4353760183932796E-2</v>
      </c>
      <c r="N169" s="6">
        <f ca="1">YXOmega!$CI169</f>
        <v>0.50537452411412431</v>
      </c>
      <c r="O169" s="6">
        <f ca="1">YXOmega!$CK169</f>
        <v>-8.2910975872301541E-3</v>
      </c>
      <c r="P169" s="6">
        <f ca="1">YXOmega!$CL169</f>
        <v>0.15950344821019663</v>
      </c>
      <c r="Q169" s="5">
        <f>GHLambda!$I169</f>
        <v>152</v>
      </c>
      <c r="R169" s="5">
        <f>GHLambda!F169</f>
        <v>0.57692307692307687</v>
      </c>
      <c r="S169" s="5">
        <f ca="1">GHLambda!$CE169</f>
        <v>0.29907605618490152</v>
      </c>
      <c r="T169" s="5">
        <f ca="1">GHLambda!$CG169</f>
        <v>-7.402356343062925E-4</v>
      </c>
      <c r="U169" s="5">
        <f ca="1">GHLambda!$CH169</f>
        <v>0.12002946574124072</v>
      </c>
      <c r="V169" s="5">
        <f ca="1">GHLambda!$CI169</f>
        <v>0.49843631111520637</v>
      </c>
      <c r="W169" s="5">
        <f ca="1">GHLambda!$CK169</f>
        <v>2.1508465510611431E-4</v>
      </c>
      <c r="X169" s="5">
        <f ca="1">GHLambda!$CL169</f>
        <v>3.666547419014813E-2</v>
      </c>
      <c r="Y169" s="7">
        <f>HGLambda!$I169</f>
        <v>452</v>
      </c>
      <c r="Z169" s="7">
        <f>HGLambda!F169</f>
        <v>0.51256281407035176</v>
      </c>
      <c r="AA169" s="7">
        <f ca="1">HGLambda!$CE169</f>
        <v>0.40101481068721512</v>
      </c>
      <c r="AB169" s="7">
        <f ca="1">HGLambda!$CG169</f>
        <v>-5.9753032474003688E-3</v>
      </c>
      <c r="AC169" s="7">
        <f ca="1">HGLambda!$CH169</f>
        <v>0.11502729354035579</v>
      </c>
      <c r="AD169" s="7">
        <f ca="1">HGLambda!$CI169</f>
        <v>0.54658485240096955</v>
      </c>
      <c r="AE169" s="7">
        <f ca="1">HGLambda!$CK169</f>
        <v>-2.3624267765677957E-3</v>
      </c>
      <c r="AF169" s="7">
        <f ca="1">HGLambda!$CL169</f>
        <v>3.0671371684589943E-2</v>
      </c>
      <c r="AG169" s="8">
        <f>MNAlpha!$I169</f>
        <v>156</v>
      </c>
      <c r="AH169" s="8">
        <f>MNAlpha!F169</f>
        <v>0.68493150684931503</v>
      </c>
      <c r="AI169" s="8">
        <f ca="1">MNAlpha!$CE169</f>
        <v>0.63893084643881792</v>
      </c>
      <c r="AJ169" s="8">
        <f ca="1">MNAlpha!$CG169</f>
        <v>1.4309559184385347E-2</v>
      </c>
      <c r="AK169" s="8">
        <f ca="1">MNAlpha!$CH169</f>
        <v>5.8546973852749887E-2</v>
      </c>
      <c r="AL169" s="8">
        <f ca="1">MNAlpha!$CI169</f>
        <v>0.41027458923910842</v>
      </c>
      <c r="AM169" s="8">
        <f ca="1">MNAlpha!$CK169</f>
        <v>-9.4932696836474084E-4</v>
      </c>
      <c r="AN169" s="8">
        <f ca="1">MNAlpha!$CL169</f>
        <v>9.6106241279678664E-2</v>
      </c>
      <c r="AO169" s="21">
        <f>NMAlpha!$I169</f>
        <v>140</v>
      </c>
      <c r="AP169" s="21">
        <f>NMAlpha!F169</f>
        <v>0.64130434782608692</v>
      </c>
      <c r="AQ169" s="21">
        <f ca="1">NMAlpha!$CE169</f>
        <v>0.66604804890145175</v>
      </c>
      <c r="AR169" s="21">
        <f ca="1">NMAlpha!$CG169</f>
        <v>1.1952000077566146E-3</v>
      </c>
      <c r="AS169" s="21">
        <f ca="1">NMAlpha!$CH169</f>
        <v>6.3010935753883987E-2</v>
      </c>
      <c r="AT169" s="21">
        <f ca="1">NMAlpha!$CI169</f>
        <v>0.39400799212685911</v>
      </c>
      <c r="AU169" s="21">
        <f ca="1">NMAlpha!$CK169</f>
        <v>1.1668256859677373E-3</v>
      </c>
      <c r="AV169" s="21">
        <f ca="1">NMAlpha!$CL169</f>
        <v>9.6621123047401059E-2</v>
      </c>
    </row>
    <row r="170" spans="1:48" x14ac:dyDescent="0.25">
      <c r="A170" s="4">
        <f>XYOmega!$I170</f>
        <v>349</v>
      </c>
      <c r="B170" s="4">
        <f>XYOmega!F170</f>
        <v>0.49717514124293788</v>
      </c>
      <c r="C170" s="4">
        <f ca="1">XYOmega!$CE170</f>
        <v>0.43524480071381788</v>
      </c>
      <c r="D170" s="4">
        <f ca="1">XYOmega!$CG170</f>
        <v>3.0158504617255836E-3</v>
      </c>
      <c r="E170" s="4">
        <f ca="1">XYOmega!$CH170</f>
        <v>6.9727162605191448E-2</v>
      </c>
      <c r="F170" s="4">
        <f ca="1">XYOmega!$CI170</f>
        <v>0.5194513571733772</v>
      </c>
      <c r="G170" s="4">
        <f ca="1">XYOmega!$CK170</f>
        <v>-7.8374288995700318E-3</v>
      </c>
      <c r="H170" s="4">
        <f ca="1">XYOmega!$CL170</f>
        <v>0.1352931182356405</v>
      </c>
      <c r="I170" s="6">
        <f>YXOmega!$I170</f>
        <v>110</v>
      </c>
      <c r="J170" s="6">
        <f>YXOmega!F170</f>
        <v>0.4375</v>
      </c>
      <c r="K170" s="6">
        <f ca="1">YXOmega!$CE170</f>
        <v>0.49657292102290285</v>
      </c>
      <c r="L170" s="6">
        <f ca="1">YXOmega!$CG170</f>
        <v>1.2144765603999028E-2</v>
      </c>
      <c r="M170" s="6">
        <f ca="1">YXOmega!$CH170</f>
        <v>6.9296946602321163E-2</v>
      </c>
      <c r="N170" s="6">
        <f ca="1">YXOmega!$CI170</f>
        <v>0.50779595606734773</v>
      </c>
      <c r="O170" s="6">
        <f ca="1">YXOmega!$CK170</f>
        <v>-1.2174426674140384E-2</v>
      </c>
      <c r="P170" s="6">
        <f ca="1">YXOmega!$CL170</f>
        <v>0.16013700899055788</v>
      </c>
      <c r="Q170" s="5">
        <f>GHLambda!$I170</f>
        <v>318</v>
      </c>
      <c r="R170" s="5">
        <f>GHLambda!F170</f>
        <v>0.58064516129032262</v>
      </c>
      <c r="S170" s="5">
        <f ca="1">GHLambda!$CE170</f>
        <v>0.2972418055225603</v>
      </c>
      <c r="T170" s="5">
        <f ca="1">GHLambda!$CG170</f>
        <v>8.6557620258834362E-4</v>
      </c>
      <c r="U170" s="5">
        <f ca="1">GHLambda!$CH170</f>
        <v>0.12018297244484571</v>
      </c>
      <c r="V170" s="5">
        <f ca="1">GHLambda!$CI170</f>
        <v>0.49815913933665001</v>
      </c>
      <c r="W170" s="5">
        <f ca="1">GHLambda!$CK170</f>
        <v>3.5214445202311796E-3</v>
      </c>
      <c r="X170" s="5">
        <f ca="1">GHLambda!$CL170</f>
        <v>3.5080327074476919E-2</v>
      </c>
      <c r="Y170" s="7">
        <f>HGLambda!$I170</f>
        <v>432</v>
      </c>
      <c r="Z170" s="7">
        <f>HGLambda!F170</f>
        <v>0.51282051282051277</v>
      </c>
      <c r="AA170" s="7">
        <f ca="1">HGLambda!$CE170</f>
        <v>0.40105553339033406</v>
      </c>
      <c r="AB170" s="7">
        <f ca="1">HGLambda!$CG170</f>
        <v>-8.1833075024929751E-3</v>
      </c>
      <c r="AC170" s="7">
        <f ca="1">HGLambda!$CH170</f>
        <v>0.11527099321983882</v>
      </c>
      <c r="AD170" s="7">
        <f ca="1">HGLambda!$CI170</f>
        <v>0.54738197609928463</v>
      </c>
      <c r="AE170" s="7">
        <f ca="1">HGLambda!$CK170</f>
        <v>-1.0124718583766248E-3</v>
      </c>
      <c r="AF170" s="7">
        <f ca="1">HGLambda!$CL170</f>
        <v>2.9163671119947134E-2</v>
      </c>
      <c r="AG170" s="8">
        <f>MNAlpha!$I170</f>
        <v>115</v>
      </c>
      <c r="AH170" s="8">
        <f>MNAlpha!F170</f>
        <v>0.68571428571428572</v>
      </c>
      <c r="AI170" s="8">
        <f ca="1">MNAlpha!$CE170</f>
        <v>0.64011132671924287</v>
      </c>
      <c r="AJ170" s="8">
        <f ca="1">MNAlpha!$CG170</f>
        <v>8.1333566707061915E-3</v>
      </c>
      <c r="AK170" s="8">
        <f ca="1">MNAlpha!$CH170</f>
        <v>6.2512590960419029E-2</v>
      </c>
      <c r="AL170" s="8">
        <f ca="1">MNAlpha!$CI170</f>
        <v>0.41105075968117433</v>
      </c>
      <c r="AM170" s="8">
        <f ca="1">MNAlpha!$CK170</f>
        <v>-5.7012941307723521E-3</v>
      </c>
      <c r="AN170" s="8">
        <f ca="1">MNAlpha!$CL170</f>
        <v>9.5697978894337496E-2</v>
      </c>
      <c r="AO170" s="21">
        <f>NMAlpha!$I170</f>
        <v>143</v>
      </c>
      <c r="AP170" s="21">
        <f>NMAlpha!F170</f>
        <v>0.64583333333333337</v>
      </c>
      <c r="AQ170" s="21">
        <f ca="1">NMAlpha!$CE170</f>
        <v>0.66784392490536959</v>
      </c>
      <c r="AR170" s="21">
        <f ca="1">NMAlpha!$CG170</f>
        <v>7.0970845933149389E-3</v>
      </c>
      <c r="AS170" s="21">
        <f ca="1">NMAlpha!$CH170</f>
        <v>6.4249070937240318E-2</v>
      </c>
      <c r="AT170" s="21">
        <f ca="1">NMAlpha!$CI170</f>
        <v>0.39419051436761166</v>
      </c>
      <c r="AU170" s="21">
        <f ca="1">NMAlpha!$CK170</f>
        <v>-4.1953601274348391E-3</v>
      </c>
      <c r="AV170" s="21">
        <f ca="1">NMAlpha!$CL170</f>
        <v>9.5423410736469219E-2</v>
      </c>
    </row>
    <row r="171" spans="1:48" x14ac:dyDescent="0.25">
      <c r="A171" s="4">
        <f>XYOmega!$I171</f>
        <v>403</v>
      </c>
      <c r="B171" s="4">
        <f>XYOmega!F171</f>
        <v>0.49753694581280788</v>
      </c>
      <c r="C171" s="4">
        <f ca="1">XYOmega!$CE171</f>
        <v>0.4363727361252252</v>
      </c>
      <c r="D171" s="4">
        <f ca="1">XYOmega!$CG171</f>
        <v>-2.0093445763868172E-4</v>
      </c>
      <c r="E171" s="4">
        <f ca="1">XYOmega!$CH171</f>
        <v>6.6990960702823163E-2</v>
      </c>
      <c r="F171" s="4">
        <f ca="1">XYOmega!$CI171</f>
        <v>0.51933816979370562</v>
      </c>
      <c r="G171" s="4">
        <f ca="1">XYOmega!$CK171</f>
        <v>-8.6779559076248392E-3</v>
      </c>
      <c r="H171" s="4">
        <f ca="1">XYOmega!$CL171</f>
        <v>0.13498307434340676</v>
      </c>
      <c r="I171" s="6">
        <f>YXOmega!$I171</f>
        <v>91</v>
      </c>
      <c r="J171" s="6">
        <f>YXOmega!F171</f>
        <v>0.43902439024390244</v>
      </c>
      <c r="K171" s="6">
        <f ca="1">YXOmega!$CE171</f>
        <v>0.4974071334183634</v>
      </c>
      <c r="L171" s="6">
        <f ca="1">YXOmega!$CG171</f>
        <v>9.7853587490534071E-3</v>
      </c>
      <c r="M171" s="6">
        <f ca="1">YXOmega!$CH171</f>
        <v>7.068171341591066E-2</v>
      </c>
      <c r="N171" s="6">
        <f ca="1">YXOmega!$CI171</f>
        <v>0.51028547597127982</v>
      </c>
      <c r="O171" s="6">
        <f ca="1">YXOmega!$CK171</f>
        <v>-5.9126509609469221E-3</v>
      </c>
      <c r="P171" s="6">
        <f ca="1">YXOmega!$CL171</f>
        <v>0.15700509287905354</v>
      </c>
      <c r="Q171" s="5">
        <f>GHLambda!$I171</f>
        <v>358</v>
      </c>
      <c r="R171" s="5">
        <f>GHLambda!F171</f>
        <v>0.58100558659217882</v>
      </c>
      <c r="S171" s="5">
        <f ca="1">GHLambda!$CE171</f>
        <v>0.29552428360958061</v>
      </c>
      <c r="T171" s="5">
        <f ca="1">GHLambda!$CG171</f>
        <v>-4.8282812878819746E-3</v>
      </c>
      <c r="U171" s="5">
        <f ca="1">GHLambda!$CH171</f>
        <v>0.11976891944201558</v>
      </c>
      <c r="V171" s="5">
        <f ca="1">GHLambda!$CI171</f>
        <v>0.49792119960498482</v>
      </c>
      <c r="W171" s="5">
        <f ca="1">GHLambda!$CK171</f>
        <v>1.8111987938879174E-3</v>
      </c>
      <c r="X171" s="5">
        <f ca="1">GHLambda!$CL171</f>
        <v>3.5239136666786387E-2</v>
      </c>
      <c r="Y171" s="7">
        <f>HGLambda!$I171</f>
        <v>271</v>
      </c>
      <c r="Z171" s="7">
        <f>HGLambda!F171</f>
        <v>0.51327433628318586</v>
      </c>
      <c r="AA171" s="7">
        <f ca="1">HGLambda!$CE171</f>
        <v>0.40110419769668226</v>
      </c>
      <c r="AB171" s="7">
        <f ca="1">HGLambda!$CG171</f>
        <v>-7.7562263857117912E-3</v>
      </c>
      <c r="AC171" s="7">
        <f ca="1">HGLambda!$CH171</f>
        <v>0.11545270953724578</v>
      </c>
      <c r="AD171" s="7">
        <f ca="1">HGLambda!$CI171</f>
        <v>0.54817709553936034</v>
      </c>
      <c r="AE171" s="7">
        <f ca="1">HGLambda!$CK171</f>
        <v>-1.8591471747935327E-3</v>
      </c>
      <c r="AF171" s="7">
        <f ca="1">HGLambda!$CL171</f>
        <v>2.8985042997586172E-2</v>
      </c>
      <c r="AG171" s="8">
        <f>MNAlpha!$I171</f>
        <v>318</v>
      </c>
      <c r="AH171" s="8">
        <f>MNAlpha!F171</f>
        <v>0.68702290076335881</v>
      </c>
      <c r="AI171" s="8">
        <f ca="1">MNAlpha!$CE171</f>
        <v>0.64122680070293114</v>
      </c>
      <c r="AJ171" s="8">
        <f ca="1">MNAlpha!$CG171</f>
        <v>5.7780079866868849E-3</v>
      </c>
      <c r="AK171" s="8">
        <f ca="1">MNAlpha!$CH171</f>
        <v>6.2400420915785668E-2</v>
      </c>
      <c r="AL171" s="8">
        <f ca="1">MNAlpha!$CI171</f>
        <v>0.41182127021578907</v>
      </c>
      <c r="AM171" s="8">
        <f ca="1">MNAlpha!$CK171</f>
        <v>-2.9750441848336072E-3</v>
      </c>
      <c r="AN171" s="8">
        <f ca="1">MNAlpha!$CL171</f>
        <v>9.3160532343924241E-2</v>
      </c>
      <c r="AO171" s="21">
        <f>NMAlpha!$I171</f>
        <v>150</v>
      </c>
      <c r="AP171" s="21">
        <f>NMAlpha!F171</f>
        <v>0.6470588235294118</v>
      </c>
      <c r="AQ171" s="21">
        <f ca="1">NMAlpha!$CE171</f>
        <v>0.66969139020694257</v>
      </c>
      <c r="AR171" s="21">
        <f ca="1">NMAlpha!$CG171</f>
        <v>7.2395763889268371E-3</v>
      </c>
      <c r="AS171" s="21">
        <f ca="1">NMAlpha!$CH171</f>
        <v>6.4339266304522622E-2</v>
      </c>
      <c r="AT171" s="21">
        <f ca="1">NMAlpha!$CI171</f>
        <v>0.39443191799056976</v>
      </c>
      <c r="AU171" s="21">
        <f ca="1">NMAlpha!$CK171</f>
        <v>-6.0991324970212073E-3</v>
      </c>
      <c r="AV171" s="21">
        <f ca="1">NMAlpha!$CL171</f>
        <v>9.4180878418134398E-2</v>
      </c>
    </row>
    <row r="172" spans="1:48" x14ac:dyDescent="0.25">
      <c r="A172" s="4">
        <f>XYOmega!$I172</f>
        <v>419</v>
      </c>
      <c r="B172" s="4">
        <f>XYOmega!F172</f>
        <v>0.50246305418719217</v>
      </c>
      <c r="C172" s="4">
        <f ca="1">XYOmega!$CE172</f>
        <v>0.43745948588700756</v>
      </c>
      <c r="D172" s="4">
        <f ca="1">XYOmega!$CG172</f>
        <v>-7.828905715242207E-4</v>
      </c>
      <c r="E172" s="4">
        <f ca="1">XYOmega!$CH172</f>
        <v>6.699716820853624E-2</v>
      </c>
      <c r="F172" s="4">
        <f ca="1">XYOmega!$CI172</f>
        <v>0.51936774053024237</v>
      </c>
      <c r="G172" s="4">
        <f ca="1">XYOmega!$CK172</f>
        <v>-6.9999137461110627E-3</v>
      </c>
      <c r="H172" s="4">
        <f ca="1">XYOmega!$CL172</f>
        <v>0.13323932508670316</v>
      </c>
      <c r="I172" s="6">
        <f>YXOmega!$I172</f>
        <v>140</v>
      </c>
      <c r="J172" s="6">
        <f>YXOmega!F172</f>
        <v>0.44117647058823528</v>
      </c>
      <c r="K172" s="6">
        <f ca="1">YXOmega!$CE172</f>
        <v>0.49825955018580714</v>
      </c>
      <c r="L172" s="6">
        <f ca="1">YXOmega!$CG172</f>
        <v>1.1662194797415162E-2</v>
      </c>
      <c r="M172" s="6">
        <f ca="1">YXOmega!$CH172</f>
        <v>7.2229185139346674E-2</v>
      </c>
      <c r="N172" s="6">
        <f ca="1">YXOmega!$CI172</f>
        <v>0.51283477022478507</v>
      </c>
      <c r="O172" s="6">
        <f ca="1">YXOmega!$CK172</f>
        <v>-8.8964646490244745E-3</v>
      </c>
      <c r="P172" s="6">
        <f ca="1">YXOmega!$CL172</f>
        <v>0.16066397565677132</v>
      </c>
      <c r="Q172" s="5">
        <f>GHLambda!$I172</f>
        <v>160</v>
      </c>
      <c r="R172" s="5">
        <f>GHLambda!F172</f>
        <v>0.58139534883720934</v>
      </c>
      <c r="S172" s="5">
        <f ca="1">GHLambda!$CE172</f>
        <v>0.29392934103034918</v>
      </c>
      <c r="T172" s="5">
        <f ca="1">GHLambda!$CG172</f>
        <v>-1.2779899127941695E-2</v>
      </c>
      <c r="U172" s="5">
        <f ca="1">GHLambda!$CH172</f>
        <v>0.11976587496841089</v>
      </c>
      <c r="V172" s="5">
        <f ca="1">GHLambda!$CI172</f>
        <v>0.49772355053587347</v>
      </c>
      <c r="W172" s="5">
        <f ca="1">GHLambda!$CK172</f>
        <v>-2.9213674864313514E-4</v>
      </c>
      <c r="X172" s="5">
        <f ca="1">GHLambda!$CL172</f>
        <v>3.7691129002272603E-2</v>
      </c>
      <c r="Y172" s="7">
        <f>HGLambda!$I172</f>
        <v>525</v>
      </c>
      <c r="Z172" s="7">
        <f>HGLambda!F172</f>
        <v>0.51417004048582993</v>
      </c>
      <c r="AA172" s="7">
        <f ca="1">HGLambda!$CE172</f>
        <v>0.40114977725647805</v>
      </c>
      <c r="AB172" s="7">
        <f ca="1">HGLambda!$CG172</f>
        <v>-1.1071623874346908E-2</v>
      </c>
      <c r="AC172" s="7">
        <f ca="1">HGLambda!$CH172</f>
        <v>0.11459659973766874</v>
      </c>
      <c r="AD172" s="7">
        <f ca="1">HGLambda!$CI172</f>
        <v>0.54896825195524102</v>
      </c>
      <c r="AE172" s="7">
        <f ca="1">HGLambda!$CK172</f>
        <v>-2.3962240419518155E-3</v>
      </c>
      <c r="AF172" s="7">
        <f ca="1">HGLambda!$CL172</f>
        <v>2.9306708410240391E-2</v>
      </c>
      <c r="AG172" s="8">
        <f>MNAlpha!$I172</f>
        <v>217</v>
      </c>
      <c r="AH172" s="8">
        <f>MNAlpha!F172</f>
        <v>0.6875</v>
      </c>
      <c r="AI172" s="8">
        <f ca="1">MNAlpha!$CE172</f>
        <v>0.64228051509157069</v>
      </c>
      <c r="AJ172" s="8">
        <f ca="1">MNAlpha!$CG172</f>
        <v>5.2360537561037517E-3</v>
      </c>
      <c r="AK172" s="8">
        <f ca="1">MNAlpha!$CH172</f>
        <v>6.2568057575857525E-2</v>
      </c>
      <c r="AL172" s="8">
        <f ca="1">MNAlpha!$CI172</f>
        <v>0.41258278030885975</v>
      </c>
      <c r="AM172" s="8">
        <f ca="1">MNAlpha!$CK172</f>
        <v>-3.7692431013516968E-3</v>
      </c>
      <c r="AN172" s="8">
        <f ca="1">MNAlpha!$CL172</f>
        <v>9.299931284847518E-2</v>
      </c>
      <c r="AO172" s="21">
        <f>NMAlpha!$I172</f>
        <v>95</v>
      </c>
      <c r="AP172" s="21">
        <f>NMAlpha!F172</f>
        <v>0.6470588235294118</v>
      </c>
      <c r="AQ172" s="21">
        <f ca="1">NMAlpha!$CE172</f>
        <v>0.67159093449437535</v>
      </c>
      <c r="AR172" s="21">
        <f ca="1">NMAlpha!$CG172</f>
        <v>-8.497459223183152E-4</v>
      </c>
      <c r="AS172" s="21">
        <f ca="1">NMAlpha!$CH172</f>
        <v>7.5784984678057346E-2</v>
      </c>
      <c r="AT172" s="21">
        <f ca="1">NMAlpha!$CI172</f>
        <v>0.3947323042779658</v>
      </c>
      <c r="AU172" s="21">
        <f ca="1">NMAlpha!$CK172</f>
        <v>-6.4246537916261039E-3</v>
      </c>
      <c r="AV172" s="21">
        <f ca="1">NMAlpha!$CL172</f>
        <v>9.4041216937497799E-2</v>
      </c>
    </row>
    <row r="173" spans="1:48" x14ac:dyDescent="0.25">
      <c r="A173" s="4">
        <f>XYOmega!$I173</f>
        <v>217</v>
      </c>
      <c r="B173" s="4">
        <f>XYOmega!F173</f>
        <v>0.50326797385620914</v>
      </c>
      <c r="C173" s="4">
        <f ca="1">XYOmega!$CE173</f>
        <v>0.43850249040977118</v>
      </c>
      <c r="D173" s="4">
        <f ca="1">XYOmega!$CG173</f>
        <v>-2.3865824423884761E-3</v>
      </c>
      <c r="E173" s="4">
        <f ca="1">XYOmega!$CH173</f>
        <v>6.8016679624688992E-2</v>
      </c>
      <c r="F173" s="4">
        <f ca="1">XYOmega!$CI173</f>
        <v>0.51954051086057262</v>
      </c>
      <c r="G173" s="4">
        <f ca="1">XYOmega!$CK173</f>
        <v>-1.2397855819070463E-4</v>
      </c>
      <c r="H173" s="4">
        <f ca="1">XYOmega!$CL173</f>
        <v>0.13285321060598254</v>
      </c>
      <c r="I173" s="6">
        <f>YXOmega!$I173</f>
        <v>342</v>
      </c>
      <c r="J173" s="6">
        <f>YXOmega!F173</f>
        <v>0.44148936170212766</v>
      </c>
      <c r="K173" s="6">
        <f ca="1">YXOmega!$CE173</f>
        <v>0.49912972577516257</v>
      </c>
      <c r="L173" s="6">
        <f ca="1">YXOmega!$CG173</f>
        <v>1.332464104408549E-2</v>
      </c>
      <c r="M173" s="6">
        <f ca="1">YXOmega!$CH173</f>
        <v>7.1169765417522457E-2</v>
      </c>
      <c r="N173" s="6">
        <f ca="1">YXOmega!$CI173</f>
        <v>0.51543511195013991</v>
      </c>
      <c r="O173" s="6">
        <f ca="1">YXOmega!$CK173</f>
        <v>-4.825970031676262E-3</v>
      </c>
      <c r="P173" s="6">
        <f ca="1">YXOmega!$CL173</f>
        <v>0.15671407304174192</v>
      </c>
      <c r="Q173" s="5">
        <f>GHLambda!$I173</f>
        <v>237</v>
      </c>
      <c r="R173" s="5">
        <f>GHLambda!F173</f>
        <v>0.58196721311475408</v>
      </c>
      <c r="S173" s="5">
        <f ca="1">GHLambda!$CE173</f>
        <v>0.2924620771714217</v>
      </c>
      <c r="T173" s="5">
        <f ca="1">GHLambda!$CG173</f>
        <v>-1.1233692551653383E-2</v>
      </c>
      <c r="U173" s="5">
        <f ca="1">GHLambda!$CH173</f>
        <v>0.11757687076169805</v>
      </c>
      <c r="V173" s="5">
        <f ca="1">GHLambda!$CI173</f>
        <v>0.49756700404753929</v>
      </c>
      <c r="W173" s="5">
        <f ca="1">GHLambda!$CK173</f>
        <v>2.4071688173976825E-4</v>
      </c>
      <c r="X173" s="5">
        <f ca="1">GHLambda!$CL173</f>
        <v>3.7695429920751027E-2</v>
      </c>
      <c r="Y173" s="7">
        <f>HGLambda!$I173</f>
        <v>225</v>
      </c>
      <c r="Z173" s="7">
        <f>HGLambda!F173</f>
        <v>0.51923076923076927</v>
      </c>
      <c r="AA173" s="7">
        <f ca="1">HGLambda!$CE173</f>
        <v>0.40118111546782131</v>
      </c>
      <c r="AB173" s="7">
        <f ca="1">HGLambda!$CG173</f>
        <v>-1.3142690120866446E-2</v>
      </c>
      <c r="AC173" s="7">
        <f ca="1">HGLambda!$CH173</f>
        <v>0.11523246156554313</v>
      </c>
      <c r="AD173" s="7">
        <f ca="1">HGLambda!$CI173</f>
        <v>0.54975339124222522</v>
      </c>
      <c r="AE173" s="7">
        <f ca="1">HGLambda!$CK173</f>
        <v>-3.5930332322694526E-3</v>
      </c>
      <c r="AF173" s="7">
        <f ca="1">HGLambda!$CL173</f>
        <v>2.7946811641710267E-2</v>
      </c>
      <c r="AG173" s="8">
        <f>MNAlpha!$I173</f>
        <v>241</v>
      </c>
      <c r="AH173" s="8">
        <f>MNAlpha!F173</f>
        <v>0.68965517241379315</v>
      </c>
      <c r="AI173" s="8">
        <f ca="1">MNAlpha!$CE173</f>
        <v>0.64327597910237699</v>
      </c>
      <c r="AJ173" s="8">
        <f ca="1">MNAlpha!$CG173</f>
        <v>4.1323662545252882E-3</v>
      </c>
      <c r="AK173" s="8">
        <f ca="1">MNAlpha!$CH173</f>
        <v>6.4300012588461117E-2</v>
      </c>
      <c r="AL173" s="8">
        <f ca="1">MNAlpha!$CI173</f>
        <v>0.41333212534817676</v>
      </c>
      <c r="AM173" s="8">
        <f ca="1">MNAlpha!$CK173</f>
        <v>-1.6242796080031469E-3</v>
      </c>
      <c r="AN173" s="8">
        <f ca="1">MNAlpha!$CL173</f>
        <v>9.2250999616596926E-2</v>
      </c>
      <c r="AO173" s="21">
        <f>NMAlpha!$I173</f>
        <v>226</v>
      </c>
      <c r="AP173" s="21">
        <f>NMAlpha!F173</f>
        <v>0.64814814814814814</v>
      </c>
      <c r="AQ173" s="21">
        <f ca="1">NMAlpha!$CE173</f>
        <v>0.673542649972795</v>
      </c>
      <c r="AR173" s="21">
        <f ca="1">NMAlpha!$CG173</f>
        <v>2.0036034688780376E-3</v>
      </c>
      <c r="AS173" s="21">
        <f ca="1">NMAlpha!$CH173</f>
        <v>7.6272312694757108E-2</v>
      </c>
      <c r="AT173" s="21">
        <f ca="1">NMAlpha!$CI173</f>
        <v>0.3950915265989714</v>
      </c>
      <c r="AU173" s="21">
        <f ca="1">NMAlpha!$CK173</f>
        <v>-2.9622165573141364E-3</v>
      </c>
      <c r="AV173" s="21">
        <f ca="1">NMAlpha!$CL173</f>
        <v>9.3834552569813684E-2</v>
      </c>
    </row>
    <row r="174" spans="1:48" x14ac:dyDescent="0.25">
      <c r="A174" s="4">
        <f>XYOmega!$I174</f>
        <v>541</v>
      </c>
      <c r="B174" s="4">
        <f>XYOmega!F174</f>
        <v>0.50384615384615383</v>
      </c>
      <c r="C174" s="4">
        <f ca="1">XYOmega!$CE174</f>
        <v>0.43949940196296566</v>
      </c>
      <c r="D174" s="4">
        <f ca="1">XYOmega!$CG174</f>
        <v>-1.3278633623033172E-3</v>
      </c>
      <c r="E174" s="4">
        <f ca="1">XYOmega!$CH174</f>
        <v>6.7456310567581959E-2</v>
      </c>
      <c r="F174" s="4">
        <f ca="1">XYOmega!$CI174</f>
        <v>0.51985599134484772</v>
      </c>
      <c r="G174" s="4">
        <f ca="1">XYOmega!$CK174</f>
        <v>-5.7065317193739961E-3</v>
      </c>
      <c r="H174" s="4">
        <f ca="1">XYOmega!$CL174</f>
        <v>0.13777676537529376</v>
      </c>
      <c r="I174" s="6">
        <f>YXOmega!$I174</f>
        <v>407</v>
      </c>
      <c r="J174" s="6">
        <f>YXOmega!F174</f>
        <v>0.44217687074829931</v>
      </c>
      <c r="K174" s="6">
        <f ca="1">YXOmega!$CE174</f>
        <v>0.50001692184535784</v>
      </c>
      <c r="L174" s="6">
        <f ca="1">YXOmega!$CG174</f>
        <v>1.133232091524552E-2</v>
      </c>
      <c r="M174" s="6">
        <f ca="1">YXOmega!$CH174</f>
        <v>7.1316224335681661E-2</v>
      </c>
      <c r="N174" s="6">
        <f ca="1">YXOmega!$CI174</f>
        <v>0.51807739349695936</v>
      </c>
      <c r="O174" s="6">
        <f ca="1">YXOmega!$CK174</f>
        <v>-8.1174640072347575E-3</v>
      </c>
      <c r="P174" s="6">
        <f ca="1">YXOmega!$CL174</f>
        <v>0.1510548667493059</v>
      </c>
      <c r="Q174" s="5">
        <f>GHLambda!$I174</f>
        <v>126</v>
      </c>
      <c r="R174" s="5">
        <f>GHLambda!F174</f>
        <v>0.58208955223880599</v>
      </c>
      <c r="S174" s="5">
        <f ca="1">GHLambda!$CE174</f>
        <v>0.29112677127739062</v>
      </c>
      <c r="T174" s="5">
        <f ca="1">GHLambda!$CG174</f>
        <v>-8.5158576109492703E-3</v>
      </c>
      <c r="U174" s="5">
        <f ca="1">GHLambda!$CH174</f>
        <v>0.11949836704443381</v>
      </c>
      <c r="V174" s="5">
        <f ca="1">GHLambda!$CI174</f>
        <v>0.49745211027607183</v>
      </c>
      <c r="W174" s="5">
        <f ca="1">GHLambda!$CK174</f>
        <v>9.5003555818015401E-4</v>
      </c>
      <c r="X174" s="5">
        <f ca="1">GHLambda!$CL174</f>
        <v>3.7056220761431752E-2</v>
      </c>
      <c r="Y174" s="7">
        <f>HGLambda!$I174</f>
        <v>538</v>
      </c>
      <c r="Z174" s="7">
        <f>HGLambda!F174</f>
        <v>0.51984126984126988</v>
      </c>
      <c r="AA174" s="7">
        <f ca="1">HGLambda!$CE174</f>
        <v>0.40118697970483197</v>
      </c>
      <c r="AB174" s="7">
        <f ca="1">HGLambda!$CG174</f>
        <v>-7.8368773638747436E-3</v>
      </c>
      <c r="AC174" s="7">
        <f ca="1">HGLambda!$CH174</f>
        <v>0.11698909934128017</v>
      </c>
      <c r="AD174" s="7">
        <f ca="1">HGLambda!$CI174</f>
        <v>0.55053036673594491</v>
      </c>
      <c r="AE174" s="7">
        <f ca="1">HGLambda!$CK174</f>
        <v>-4.0815780578234914E-3</v>
      </c>
      <c r="AF174" s="7">
        <f ca="1">HGLambda!$CL174</f>
        <v>2.8244770615901617E-2</v>
      </c>
      <c r="AG174" s="8">
        <f>MNAlpha!$I174</f>
        <v>144</v>
      </c>
      <c r="AH174" s="8">
        <f>MNAlpha!F174</f>
        <v>0.69230769230769229</v>
      </c>
      <c r="AI174" s="8">
        <f ca="1">MNAlpha!$CE174</f>
        <v>0.64421694982699762</v>
      </c>
      <c r="AJ174" s="8">
        <f ca="1">MNAlpha!$CG174</f>
        <v>-4.0641762796205097E-4</v>
      </c>
      <c r="AK174" s="8">
        <f ca="1">MNAlpha!$CH174</f>
        <v>6.7584430941721688E-2</v>
      </c>
      <c r="AL174" s="8">
        <f ca="1">MNAlpha!$CI174</f>
        <v>0.41406634241688778</v>
      </c>
      <c r="AM174" s="8">
        <f ca="1">MNAlpha!$CK174</f>
        <v>-7.1258124895901163E-3</v>
      </c>
      <c r="AN174" s="8">
        <f ca="1">MNAlpha!$CL174</f>
        <v>8.8260677693348014E-2</v>
      </c>
      <c r="AO174" s="21">
        <f>NMAlpha!$I174</f>
        <v>318</v>
      </c>
      <c r="AP174" s="21">
        <f>NMAlpha!F174</f>
        <v>0.65240641711229952</v>
      </c>
      <c r="AQ174" s="21">
        <f ca="1">NMAlpha!$CE174</f>
        <v>0.67554621004654791</v>
      </c>
      <c r="AR174" s="21">
        <f ca="1">NMAlpha!$CG174</f>
        <v>9.1872221884207257E-4</v>
      </c>
      <c r="AS174" s="21">
        <f ca="1">NMAlpha!$CH174</f>
        <v>7.6211551918516918E-2</v>
      </c>
      <c r="AT174" s="21">
        <f ca="1">NMAlpha!$CI174</f>
        <v>0.39550918084124831</v>
      </c>
      <c r="AU174" s="21">
        <f ca="1">NMAlpha!$CK174</f>
        <v>-8.7711586594700179E-3</v>
      </c>
      <c r="AV174" s="21">
        <f ca="1">NMAlpha!$CL174</f>
        <v>9.6298682626331095E-2</v>
      </c>
    </row>
    <row r="175" spans="1:48" x14ac:dyDescent="0.25">
      <c r="A175" s="4">
        <f>XYOmega!$I175</f>
        <v>263</v>
      </c>
      <c r="B175" s="4">
        <f>XYOmega!F175</f>
        <v>0.5053763440860215</v>
      </c>
      <c r="C175" s="4">
        <f ca="1">XYOmega!$CE175</f>
        <v>0.44044810495307374</v>
      </c>
      <c r="D175" s="4">
        <f ca="1">XYOmega!$CG175</f>
        <v>-6.4355152723258209E-3</v>
      </c>
      <c r="E175" s="4">
        <f ca="1">XYOmega!$CH175</f>
        <v>6.4297694287046847E-2</v>
      </c>
      <c r="F175" s="4">
        <f ca="1">XYOmega!$CI175</f>
        <v>0.520312729871236</v>
      </c>
      <c r="G175" s="4">
        <f ca="1">XYOmega!$CK175</f>
        <v>-3.1185992818727687E-3</v>
      </c>
      <c r="H175" s="4">
        <f ca="1">XYOmega!$CL175</f>
        <v>0.14020982082525724</v>
      </c>
      <c r="I175" s="6">
        <f>YXOmega!$I175</f>
        <v>374</v>
      </c>
      <c r="J175" s="6">
        <f>YXOmega!F175</f>
        <v>0.44385026737967914</v>
      </c>
      <c r="K175" s="6">
        <f ca="1">YXOmega!$CE175</f>
        <v>0.50092008961328816</v>
      </c>
      <c r="L175" s="6">
        <f ca="1">YXOmega!$CG175</f>
        <v>1.199304107122268E-2</v>
      </c>
      <c r="M175" s="6">
        <f ca="1">YXOmega!$CH175</f>
        <v>7.0931840127347906E-2</v>
      </c>
      <c r="N175" s="6">
        <f ca="1">YXOmega!$CI175</f>
        <v>0.52075216198287677</v>
      </c>
      <c r="O175" s="6">
        <f ca="1">YXOmega!$CK175</f>
        <v>-1.1846651609418399E-2</v>
      </c>
      <c r="P175" s="6">
        <f ca="1">YXOmega!$CL175</f>
        <v>0.1458333998481211</v>
      </c>
      <c r="Q175" s="5">
        <f>GHLambda!$I175</f>
        <v>340</v>
      </c>
      <c r="R175" s="5">
        <f>GHLambda!F175</f>
        <v>0.58620689655172409</v>
      </c>
      <c r="S175" s="5">
        <f ca="1">GHLambda!$CE175</f>
        <v>0.28992681537846465</v>
      </c>
      <c r="T175" s="5">
        <f ca="1">GHLambda!$CG175</f>
        <v>-4.2284203904953098E-3</v>
      </c>
      <c r="U175" s="5">
        <f ca="1">GHLambda!$CH175</f>
        <v>0.11765528781715007</v>
      </c>
      <c r="V175" s="5">
        <f ca="1">GHLambda!$CI175</f>
        <v>0.49737914341069001</v>
      </c>
      <c r="W175" s="5">
        <f ca="1">GHLambda!$CK175</f>
        <v>2.9907526706340732E-3</v>
      </c>
      <c r="X175" s="5">
        <f ca="1">GHLambda!$CL175</f>
        <v>3.5374323248799348E-2</v>
      </c>
      <c r="Y175" s="7">
        <f>HGLambda!$I175</f>
        <v>154</v>
      </c>
      <c r="Z175" s="7">
        <f>HGLambda!F175</f>
        <v>0.52054794520547942</v>
      </c>
      <c r="AA175" s="7">
        <f ca="1">HGLambda!$CE175</f>
        <v>0.40115611766444204</v>
      </c>
      <c r="AB175" s="7">
        <f ca="1">HGLambda!$CG175</f>
        <v>-1.2670500732355264E-2</v>
      </c>
      <c r="AC175" s="7">
        <f ca="1">HGLambda!$CH175</f>
        <v>0.11623699070893057</v>
      </c>
      <c r="AD175" s="7">
        <f ca="1">HGLambda!$CI175</f>
        <v>0.55129694264783602</v>
      </c>
      <c r="AE175" s="7">
        <f ca="1">HGLambda!$CK175</f>
        <v>-3.7763234568863129E-3</v>
      </c>
      <c r="AF175" s="7">
        <f ca="1">HGLambda!$CL175</f>
        <v>2.8662682397107734E-2</v>
      </c>
      <c r="AG175" s="8">
        <f>MNAlpha!$I175</f>
        <v>296</v>
      </c>
      <c r="AH175" s="8">
        <f>MNAlpha!F175</f>
        <v>0.69465648854961837</v>
      </c>
      <c r="AI175" s="8">
        <f ca="1">MNAlpha!$CE175</f>
        <v>0.64510741645303682</v>
      </c>
      <c r="AJ175" s="8">
        <f ca="1">MNAlpha!$CG175</f>
        <v>3.7734290167152546E-3</v>
      </c>
      <c r="AK175" s="8">
        <f ca="1">MNAlpha!$CH175</f>
        <v>7.0489848547418979E-2</v>
      </c>
      <c r="AL175" s="8">
        <f ca="1">MNAlpha!$CI175</f>
        <v>0.4147826955422147</v>
      </c>
      <c r="AM175" s="8">
        <f ca="1">MNAlpha!$CK175</f>
        <v>-6.2178639982173826E-3</v>
      </c>
      <c r="AN175" s="8">
        <f ca="1">MNAlpha!$CL175</f>
        <v>8.9145384229584637E-2</v>
      </c>
      <c r="AO175" s="21">
        <f>NMAlpha!$I175</f>
        <v>141</v>
      </c>
      <c r="AP175" s="21">
        <f>NMAlpha!F175</f>
        <v>0.65277777777777779</v>
      </c>
      <c r="AQ175" s="21">
        <f ca="1">NMAlpha!$CE175</f>
        <v>0.67760084951071065</v>
      </c>
      <c r="AR175" s="21">
        <f ca="1">NMAlpha!$CG175</f>
        <v>2.2332173496899998E-4</v>
      </c>
      <c r="AS175" s="21">
        <f ca="1">NMAlpha!$CH175</f>
        <v>7.6166901175059878E-2</v>
      </c>
      <c r="AT175" s="21">
        <f ca="1">NMAlpha!$CI175</f>
        <v>0.39598459679503151</v>
      </c>
      <c r="AU175" s="21">
        <f ca="1">NMAlpha!$CK175</f>
        <v>-7.3763729008345111E-3</v>
      </c>
      <c r="AV175" s="21">
        <f ca="1">NMAlpha!$CL175</f>
        <v>9.7237312606699058E-2</v>
      </c>
    </row>
    <row r="176" spans="1:48" x14ac:dyDescent="0.25">
      <c r="A176" s="4">
        <f>XYOmega!$I176</f>
        <v>522</v>
      </c>
      <c r="B176" s="4">
        <f>XYOmega!F176</f>
        <v>0.50574712643678166</v>
      </c>
      <c r="C176" s="4">
        <f ca="1">XYOmega!$CE176</f>
        <v>0.44134673603011976</v>
      </c>
      <c r="D176" s="4">
        <f ca="1">XYOmega!$CG176</f>
        <v>-3.4657729793170877E-3</v>
      </c>
      <c r="E176" s="4">
        <f ca="1">XYOmega!$CH176</f>
        <v>6.1314881289279539E-2</v>
      </c>
      <c r="F176" s="4">
        <f ca="1">XYOmega!$CI176</f>
        <v>0.5209082832471168</v>
      </c>
      <c r="G176" s="4">
        <f ca="1">XYOmega!$CK176</f>
        <v>1.8297687837454865E-3</v>
      </c>
      <c r="H176" s="4">
        <f ca="1">XYOmega!$CL176</f>
        <v>0.14620886053225152</v>
      </c>
      <c r="I176" s="6">
        <f>YXOmega!$I176</f>
        <v>114</v>
      </c>
      <c r="J176" s="6">
        <f>YXOmega!F176</f>
        <v>0.44444444444444442</v>
      </c>
      <c r="K176" s="6">
        <f ca="1">YXOmega!$CE176</f>
        <v>0.50183785366063205</v>
      </c>
      <c r="L176" s="6">
        <f ca="1">YXOmega!$CG176</f>
        <v>9.3806845657387304E-3</v>
      </c>
      <c r="M176" s="6">
        <f ca="1">YXOmega!$CH176</f>
        <v>7.3406532999659421E-2</v>
      </c>
      <c r="N176" s="6">
        <f ca="1">YXOmega!$CI176</f>
        <v>0.52344965787298747</v>
      </c>
      <c r="O176" s="6">
        <f ca="1">YXOmega!$CK176</f>
        <v>-1.1627032246098273E-2</v>
      </c>
      <c r="P176" s="6">
        <f ca="1">YXOmega!$CL176</f>
        <v>0.14572921732255581</v>
      </c>
      <c r="Q176" s="5">
        <f>GHLambda!$I176</f>
        <v>250</v>
      </c>
      <c r="R176" s="5">
        <f>GHLambda!F176</f>
        <v>0.58914728682170547</v>
      </c>
      <c r="S176" s="5">
        <f ca="1">GHLambda!$CE176</f>
        <v>0.28886464963633784</v>
      </c>
      <c r="T176" s="5">
        <f ca="1">GHLambda!$CG176</f>
        <v>-1.0790173559477965E-3</v>
      </c>
      <c r="U176" s="5">
        <f ca="1">GHLambda!$CH176</f>
        <v>0.11826008413769577</v>
      </c>
      <c r="V176" s="5">
        <f ca="1">GHLambda!$CI176</f>
        <v>0.4973480885921262</v>
      </c>
      <c r="W176" s="5">
        <f ca="1">GHLambda!$CK176</f>
        <v>4.1382578479907282E-3</v>
      </c>
      <c r="X176" s="5">
        <f ca="1">GHLambda!$CL176</f>
        <v>3.6014256315392013E-2</v>
      </c>
      <c r="Y176" s="7">
        <f>HGLambda!$I176</f>
        <v>240</v>
      </c>
      <c r="Z176" s="7">
        <f>HGLambda!F176</f>
        <v>0.52212389380530977</v>
      </c>
      <c r="AA176" s="7">
        <f ca="1">HGLambda!$CE176</f>
        <v>0.40107731566932614</v>
      </c>
      <c r="AB176" s="7">
        <f ca="1">HGLambda!$CG176</f>
        <v>-1.4024109647769487E-2</v>
      </c>
      <c r="AC176" s="7">
        <f ca="1">HGLambda!$CH176</f>
        <v>0.11676907393893945</v>
      </c>
      <c r="AD176" s="7">
        <f ca="1">HGLambda!$CI176</f>
        <v>0.55205079820389891</v>
      </c>
      <c r="AE176" s="7">
        <f ca="1">HGLambda!$CK176</f>
        <v>-2.4162889843510247E-3</v>
      </c>
      <c r="AF176" s="7">
        <f ca="1">HGLambda!$CL176</f>
        <v>2.9079108782803949E-2</v>
      </c>
      <c r="AG176" s="8">
        <f>MNAlpha!$I176</f>
        <v>129</v>
      </c>
      <c r="AH176" s="8">
        <f>MNAlpha!F176</f>
        <v>0.69811320754716977</v>
      </c>
      <c r="AI176" s="8">
        <f ca="1">MNAlpha!$CE176</f>
        <v>0.64595158341697356</v>
      </c>
      <c r="AJ176" s="8">
        <f ca="1">MNAlpha!$CG176</f>
        <v>-2.8004666009399282E-3</v>
      </c>
      <c r="AK176" s="8">
        <f ca="1">MNAlpha!$CH176</f>
        <v>6.9379269936531304E-2</v>
      </c>
      <c r="AL176" s="8">
        <f ca="1">MNAlpha!$CI176</f>
        <v>0.41547870022412781</v>
      </c>
      <c r="AM176" s="8">
        <f ca="1">MNAlpha!$CK176</f>
        <v>1.433795372970618E-3</v>
      </c>
      <c r="AN176" s="8">
        <f ca="1">MNAlpha!$CL176</f>
        <v>8.4127700724122664E-2</v>
      </c>
      <c r="AO176" s="21">
        <f>NMAlpha!$I176</f>
        <v>346</v>
      </c>
      <c r="AP176" s="21">
        <f>NMAlpha!F176</f>
        <v>0.65423728813559323</v>
      </c>
      <c r="AQ176" s="21">
        <f ca="1">NMAlpha!$CE176</f>
        <v>0.67970534649177239</v>
      </c>
      <c r="AR176" s="21">
        <f ca="1">NMAlpha!$CG176</f>
        <v>-6.4018906265120214E-4</v>
      </c>
      <c r="AS176" s="21">
        <f ca="1">NMAlpha!$CH176</f>
        <v>7.6437744588434484E-2</v>
      </c>
      <c r="AT176" s="21">
        <f ca="1">NMAlpha!$CI176</f>
        <v>0.39651683060672838</v>
      </c>
      <c r="AU176" s="21">
        <f ca="1">NMAlpha!$CK176</f>
        <v>-1.4702208180198604E-2</v>
      </c>
      <c r="AV176" s="21">
        <f ca="1">NMAlpha!$CL176</f>
        <v>0.10067119622773969</v>
      </c>
    </row>
    <row r="177" spans="1:48" x14ac:dyDescent="0.25">
      <c r="A177" s="4">
        <f>XYOmega!$I177</f>
        <v>154</v>
      </c>
      <c r="B177" s="4">
        <f>XYOmega!F177</f>
        <v>0.50704225352112675</v>
      </c>
      <c r="C177" s="4">
        <f ca="1">XYOmega!$CE177</f>
        <v>0.44219370394293023</v>
      </c>
      <c r="D177" s="4">
        <f ca="1">XYOmega!$CG177</f>
        <v>-2.6160389491370608E-3</v>
      </c>
      <c r="E177" s="4">
        <f ca="1">XYOmega!$CH177</f>
        <v>6.2031047339226493E-2</v>
      </c>
      <c r="F177" s="4">
        <f ca="1">XYOmega!$CI177</f>
        <v>0.52163919244769374</v>
      </c>
      <c r="G177" s="4">
        <f ca="1">XYOmega!$CK177</f>
        <v>-1.0077743710413718E-2</v>
      </c>
      <c r="H177" s="4">
        <f ca="1">XYOmega!$CL177</f>
        <v>0.14214779907558853</v>
      </c>
      <c r="I177" s="6">
        <f>YXOmega!$I177</f>
        <v>403</v>
      </c>
      <c r="J177" s="6">
        <f>YXOmega!F177</f>
        <v>0.44500000000000001</v>
      </c>
      <c r="K177" s="6">
        <f ca="1">YXOmega!$CE177</f>
        <v>0.50276849741705121</v>
      </c>
      <c r="L177" s="6">
        <f ca="1">YXOmega!$CG177</f>
        <v>1.1419536183874913E-2</v>
      </c>
      <c r="M177" s="6">
        <f ca="1">YXOmega!$CH177</f>
        <v>7.2819830696079113E-2</v>
      </c>
      <c r="N177" s="6">
        <f ca="1">YXOmega!$CI177</f>
        <v>0.52615985663231157</v>
      </c>
      <c r="O177" s="6">
        <f ca="1">YXOmega!$CK177</f>
        <v>-1.7323131146935154E-2</v>
      </c>
      <c r="P177" s="6">
        <f ca="1">YXOmega!$CL177</f>
        <v>0.14068606871691497</v>
      </c>
      <c r="Q177" s="5">
        <f>GHLambda!$I177</f>
        <v>136</v>
      </c>
      <c r="R177" s="5">
        <f>GHLambda!F177</f>
        <v>0.59210526315789469</v>
      </c>
      <c r="S177" s="5">
        <f ca="1">GHLambda!$CE177</f>
        <v>0.28794170059265412</v>
      </c>
      <c r="T177" s="5">
        <f ca="1">GHLambda!$CG177</f>
        <v>3.168240169997874E-3</v>
      </c>
      <c r="U177" s="5">
        <f ca="1">GHLambda!$CH177</f>
        <v>0.11347058521710149</v>
      </c>
      <c r="V177" s="5">
        <f ca="1">GHLambda!$CI177</f>
        <v>0.49735863001298242</v>
      </c>
      <c r="W177" s="5">
        <f ca="1">GHLambda!$CK177</f>
        <v>4.0486075469665025E-3</v>
      </c>
      <c r="X177" s="5">
        <f ca="1">GHLambda!$CL177</f>
        <v>3.6134026649381791E-2</v>
      </c>
      <c r="Y177" s="7">
        <f>HGLambda!$I177</f>
        <v>94</v>
      </c>
      <c r="Z177" s="7">
        <f>HGLambda!F177</f>
        <v>0.52380952380952384</v>
      </c>
      <c r="AA177" s="7">
        <f ca="1">HGLambda!$CE177</f>
        <v>0.40093945882409798</v>
      </c>
      <c r="AB177" s="7">
        <f ca="1">HGLambda!$CG177</f>
        <v>-1.7366416508258896E-2</v>
      </c>
      <c r="AC177" s="7">
        <f ca="1">HGLambda!$CH177</f>
        <v>0.11431132154028482</v>
      </c>
      <c r="AD177" s="7">
        <f ca="1">HGLambda!$CI177</f>
        <v>0.55278953253188234</v>
      </c>
      <c r="AE177" s="7">
        <f ca="1">HGLambda!$CK177</f>
        <v>8.9183356846931781E-5</v>
      </c>
      <c r="AF177" s="7">
        <f ca="1">HGLambda!$CL177</f>
        <v>2.3954507088238732E-2</v>
      </c>
      <c r="AG177" s="8">
        <f>MNAlpha!$I177</f>
        <v>341</v>
      </c>
      <c r="AH177" s="8">
        <f>MNAlpha!F177</f>
        <v>0.69892473118279574</v>
      </c>
      <c r="AI177" s="8">
        <f ca="1">MNAlpha!$CE177</f>
        <v>0.64675385254244588</v>
      </c>
      <c r="AJ177" s="8">
        <f ca="1">MNAlpha!$CG177</f>
        <v>-1.4166008622768457E-3</v>
      </c>
      <c r="AK177" s="8">
        <f ca="1">MNAlpha!$CH177</f>
        <v>6.9553625283751697E-2</v>
      </c>
      <c r="AL177" s="8">
        <f ca="1">MNAlpha!$CI177</f>
        <v>0.41615214705788617</v>
      </c>
      <c r="AM177" s="8">
        <f ca="1">MNAlpha!$CK177</f>
        <v>3.5752168935747905E-3</v>
      </c>
      <c r="AN177" s="8">
        <f ca="1">MNAlpha!$CL177</f>
        <v>8.5876484091536212E-2</v>
      </c>
      <c r="AO177" s="21">
        <f>NMAlpha!$I177</f>
        <v>114</v>
      </c>
      <c r="AP177" s="21">
        <f>NMAlpha!F177</f>
        <v>0.65517241379310343</v>
      </c>
      <c r="AQ177" s="21">
        <f ca="1">NMAlpha!$CE177</f>
        <v>0.68185800635917815</v>
      </c>
      <c r="AR177" s="21">
        <f ca="1">NMAlpha!$CG177</f>
        <v>-1.4069777183435147E-3</v>
      </c>
      <c r="AS177" s="21">
        <f ca="1">NMAlpha!$CH177</f>
        <v>7.6538055159776783E-2</v>
      </c>
      <c r="AT177" s="21">
        <f ca="1">NMAlpha!$CI177</f>
        <v>0.3971046584248441</v>
      </c>
      <c r="AU177" s="21">
        <f ca="1">NMAlpha!$CK177</f>
        <v>-1.371595629668964E-2</v>
      </c>
      <c r="AV177" s="21">
        <f ca="1">NMAlpha!$CL177</f>
        <v>0.10098046468973915</v>
      </c>
    </row>
    <row r="178" spans="1:48" x14ac:dyDescent="0.25">
      <c r="A178" s="4">
        <f>XYOmega!$I178</f>
        <v>662</v>
      </c>
      <c r="B178" s="4">
        <f>XYOmega!F178</f>
        <v>0.50751879699248126</v>
      </c>
      <c r="C178" s="4">
        <f ca="1">XYOmega!$CE178</f>
        <v>0.4429877090481007</v>
      </c>
      <c r="D178" s="4">
        <f ca="1">XYOmega!$CG178</f>
        <v>-2.756410254055092E-3</v>
      </c>
      <c r="E178" s="4">
        <f ca="1">XYOmega!$CH178</f>
        <v>6.2037393644236827E-2</v>
      </c>
      <c r="F178" s="4">
        <f ca="1">XYOmega!$CI178</f>
        <v>0.52250096184548767</v>
      </c>
      <c r="G178" s="4">
        <f ca="1">XYOmega!$CK178</f>
        <v>-6.8167793781422261E-3</v>
      </c>
      <c r="H178" s="4">
        <f ca="1">XYOmega!$CL178</f>
        <v>0.14612652977095394</v>
      </c>
      <c r="I178" s="6">
        <f>YXOmega!$I178</f>
        <v>377</v>
      </c>
      <c r="J178" s="6">
        <f>YXOmega!F178</f>
        <v>0.44505494505494503</v>
      </c>
      <c r="K178" s="6">
        <f ca="1">YXOmega!$CE178</f>
        <v>0.50370995061170731</v>
      </c>
      <c r="L178" s="6">
        <f ca="1">YXOmega!$CG178</f>
        <v>1.435314485414765E-2</v>
      </c>
      <c r="M178" s="6">
        <f ca="1">YXOmega!$CH178</f>
        <v>7.1788072934848929E-2</v>
      </c>
      <c r="N178" s="6">
        <f ca="1">YXOmega!$CI178</f>
        <v>0.52887251345430286</v>
      </c>
      <c r="O178" s="6">
        <f ca="1">YXOmega!$CK178</f>
        <v>-5.8405653663969985E-3</v>
      </c>
      <c r="P178" s="6">
        <f ca="1">YXOmega!$CL178</f>
        <v>0.14001226597782895</v>
      </c>
      <c r="Q178" s="5">
        <f>GHLambda!$I178</f>
        <v>158</v>
      </c>
      <c r="R178" s="5">
        <f>GHLambda!F178</f>
        <v>0.59210526315789469</v>
      </c>
      <c r="S178" s="5">
        <f ca="1">GHLambda!$CE178</f>
        <v>0.28715832290444609</v>
      </c>
      <c r="T178" s="5">
        <f ca="1">GHLambda!$CG178</f>
        <v>6.0789894886890952E-3</v>
      </c>
      <c r="U178" s="5">
        <f ca="1">GHLambda!$CH178</f>
        <v>0.11027836310234204</v>
      </c>
      <c r="V178" s="5">
        <f ca="1">GHLambda!$CI178</f>
        <v>0.49741014037785192</v>
      </c>
      <c r="W178" s="5">
        <f ca="1">GHLambda!$CK178</f>
        <v>6.2254232212098307E-3</v>
      </c>
      <c r="X178" s="5">
        <f ca="1">GHLambda!$CL178</f>
        <v>3.4444786527634108E-2</v>
      </c>
      <c r="Y178" s="7">
        <f>HGLambda!$I178</f>
        <v>400</v>
      </c>
      <c r="Z178" s="7">
        <f>HGLambda!F178</f>
        <v>0.52571428571428569</v>
      </c>
      <c r="AA178" s="7">
        <f ca="1">HGLambda!$CE178</f>
        <v>0.40073159284207804</v>
      </c>
      <c r="AB178" s="7">
        <f ca="1">HGLambda!$CG178</f>
        <v>-1.3314647398698851E-2</v>
      </c>
      <c r="AC178" s="7">
        <f ca="1">HGLambda!$CH178</f>
        <v>0.11513774872925417</v>
      </c>
      <c r="AD178" s="7">
        <f ca="1">HGLambda!$CI178</f>
        <v>0.55351067034732537</v>
      </c>
      <c r="AE178" s="7">
        <f ca="1">HGLambda!$CK178</f>
        <v>-4.882733065922799E-5</v>
      </c>
      <c r="AF178" s="7">
        <f ca="1">HGLambda!$CL178</f>
        <v>2.393596135286874E-2</v>
      </c>
      <c r="AG178" s="8">
        <f>MNAlpha!$I178</f>
        <v>145</v>
      </c>
      <c r="AH178" s="8">
        <f>MNAlpha!F178</f>
        <v>0.7021276595744681</v>
      </c>
      <c r="AI178" s="8">
        <f ca="1">MNAlpha!$CE178</f>
        <v>0.64751880424266517</v>
      </c>
      <c r="AJ178" s="8">
        <f ca="1">MNAlpha!$CG178</f>
        <v>8.0107437484229006E-4</v>
      </c>
      <c r="AK178" s="8">
        <f ca="1">MNAlpha!$CH178</f>
        <v>6.9865747200013081E-2</v>
      </c>
      <c r="AL178" s="8">
        <f ca="1">MNAlpha!$CI178</f>
        <v>0.41680112424566573</v>
      </c>
      <c r="AM178" s="8">
        <f ca="1">MNAlpha!$CK178</f>
        <v>5.1954639581820485E-3</v>
      </c>
      <c r="AN178" s="8">
        <f ca="1">MNAlpha!$CL178</f>
        <v>8.7000829258963075E-2</v>
      </c>
      <c r="AO178" s="21">
        <f>NMAlpha!$I178</f>
        <v>100</v>
      </c>
      <c r="AP178" s="21">
        <f>NMAlpha!F178</f>
        <v>0.65517241379310343</v>
      </c>
      <c r="AQ178" s="21">
        <f ca="1">NMAlpha!$CE178</f>
        <v>0.68405664785871068</v>
      </c>
      <c r="AR178" s="21">
        <f ca="1">NMAlpha!$CG178</f>
        <v>-3.7075293945387582E-3</v>
      </c>
      <c r="AS178" s="21">
        <f ca="1">NMAlpha!$CH178</f>
        <v>7.567789972744407E-2</v>
      </c>
      <c r="AT178" s="21">
        <f ca="1">NMAlpha!$CI178</f>
        <v>0.39774657136813829</v>
      </c>
      <c r="AU178" s="21">
        <f ca="1">NMAlpha!$CK178</f>
        <v>-1.3072565599602057E-2</v>
      </c>
      <c r="AV178" s="21">
        <f ca="1">NMAlpha!$CL178</f>
        <v>0.10099957860717788</v>
      </c>
    </row>
    <row r="179" spans="1:48" x14ac:dyDescent="0.25">
      <c r="A179" s="4">
        <f>XYOmega!$I179</f>
        <v>219</v>
      </c>
      <c r="B179" s="4">
        <f>XYOmega!F179</f>
        <v>0.51020408163265307</v>
      </c>
      <c r="C179" s="4">
        <f ca="1">XYOmega!$CE179</f>
        <v>0.44372776238266809</v>
      </c>
      <c r="D179" s="4">
        <f ca="1">XYOmega!$CG179</f>
        <v>5.9956926346129702E-3</v>
      </c>
      <c r="E179" s="4">
        <f ca="1">XYOmega!$CH179</f>
        <v>6.7153159482874356E-2</v>
      </c>
      <c r="F179" s="4">
        <f ca="1">XYOmega!$CI179</f>
        <v>0.52348804275275995</v>
      </c>
      <c r="G179" s="4">
        <f ca="1">XYOmega!$CK179</f>
        <v>2.5373377899886619E-3</v>
      </c>
      <c r="H179" s="4">
        <f ca="1">XYOmega!$CL179</f>
        <v>0.1534214909783054</v>
      </c>
      <c r="I179" s="6">
        <f>YXOmega!$I179</f>
        <v>325</v>
      </c>
      <c r="J179" s="6">
        <f>YXOmega!F179</f>
        <v>0.44537815126050423</v>
      </c>
      <c r="K179" s="6">
        <f ca="1">YXOmega!$CE179</f>
        <v>0.50465977894647551</v>
      </c>
      <c r="L179" s="6">
        <f ca="1">YXOmega!$CG179</f>
        <v>1.0165806089096674E-2</v>
      </c>
      <c r="M179" s="6">
        <f ca="1">YXOmega!$CH179</f>
        <v>7.304421241495182E-2</v>
      </c>
      <c r="N179" s="6">
        <f ca="1">YXOmega!$CI179</f>
        <v>0.53157721107110945</v>
      </c>
      <c r="O179" s="6">
        <f ca="1">YXOmega!$CK179</f>
        <v>5.5509406682315889E-3</v>
      </c>
      <c r="P179" s="6">
        <f ca="1">YXOmega!$CL179</f>
        <v>0.14175933985386863</v>
      </c>
      <c r="Q179" s="5">
        <f>GHLambda!$I179</f>
        <v>202</v>
      </c>
      <c r="R179" s="5">
        <f>GHLambda!F179</f>
        <v>0.5977011494252874</v>
      </c>
      <c r="S179" s="5">
        <f ca="1">GHLambda!$CE179</f>
        <v>0.28651374514163308</v>
      </c>
      <c r="T179" s="5">
        <f ca="1">GHLambda!$CG179</f>
        <v>6.0651453813587667E-3</v>
      </c>
      <c r="U179" s="5">
        <f ca="1">GHLambda!$CH179</f>
        <v>0.11026474032796703</v>
      </c>
      <c r="V179" s="5">
        <f ca="1">GHLambda!$CI179</f>
        <v>0.49750167187580985</v>
      </c>
      <c r="W179" s="5">
        <f ca="1">GHLambda!$CK179</f>
        <v>5.3776576315975625E-3</v>
      </c>
      <c r="X179" s="5">
        <f ca="1">GHLambda!$CL179</f>
        <v>3.5469874568931997E-2</v>
      </c>
      <c r="Y179" s="7">
        <f>HGLambda!$I179</f>
        <v>480</v>
      </c>
      <c r="Z179" s="7">
        <f>HGLambda!F179</f>
        <v>0.5280373831775701</v>
      </c>
      <c r="AA179" s="7">
        <f ca="1">HGLambda!$CE179</f>
        <v>0.40044298739421436</v>
      </c>
      <c r="AB179" s="7">
        <f ca="1">HGLambda!$CG179</f>
        <v>-4.4265132145315123E-3</v>
      </c>
      <c r="AC179" s="7">
        <f ca="1">HGLambda!$CH179</f>
        <v>0.10787103907392158</v>
      </c>
      <c r="AD179" s="7">
        <f ca="1">HGLambda!$CI179</f>
        <v>0.554211668488648</v>
      </c>
      <c r="AE179" s="7">
        <f ca="1">HGLambda!$CK179</f>
        <v>6.2461244554115885E-4</v>
      </c>
      <c r="AF179" s="7">
        <f ca="1">HGLambda!$CL179</f>
        <v>2.4692480995174345E-2</v>
      </c>
      <c r="AG179" s="8">
        <f>MNAlpha!$I179</f>
        <v>114</v>
      </c>
      <c r="AH179" s="8">
        <f>MNAlpha!F179</f>
        <v>0.7021276595744681</v>
      </c>
      <c r="AI179" s="8">
        <f ca="1">MNAlpha!$CE179</f>
        <v>0.64825117786129738</v>
      </c>
      <c r="AJ179" s="8">
        <f ca="1">MNAlpha!$CG179</f>
        <v>1.4547231293272837E-3</v>
      </c>
      <c r="AK179" s="8">
        <f ca="1">MNAlpha!$CH179</f>
        <v>6.9587335005721548E-2</v>
      </c>
      <c r="AL179" s="8">
        <f ca="1">MNAlpha!$CI179</f>
        <v>0.4174240387824284</v>
      </c>
      <c r="AM179" s="8">
        <f ca="1">MNAlpha!$CK179</f>
        <v>-5.0387328158506945E-4</v>
      </c>
      <c r="AN179" s="8">
        <f ca="1">MNAlpha!$CL179</f>
        <v>8.6651401946451906E-2</v>
      </c>
      <c r="AO179" s="21">
        <f>NMAlpha!$I179</f>
        <v>237</v>
      </c>
      <c r="AP179" s="21">
        <f>NMAlpha!F179</f>
        <v>0.65540540540540537</v>
      </c>
      <c r="AQ179" s="21">
        <f ca="1">NMAlpha!$CE179</f>
        <v>0.68629859172358465</v>
      </c>
      <c r="AR179" s="21">
        <f ca="1">NMAlpha!$CG179</f>
        <v>-3.0066904012076173E-3</v>
      </c>
      <c r="AS179" s="21">
        <f ca="1">NMAlpha!$CH179</f>
        <v>7.5024443976104901E-2</v>
      </c>
      <c r="AT179" s="21">
        <f ca="1">NMAlpha!$CI179</f>
        <v>0.39844077194749161</v>
      </c>
      <c r="AU179" s="21">
        <f ca="1">NMAlpha!$CK179</f>
        <v>-1.2695405303058349E-2</v>
      </c>
      <c r="AV179" s="21">
        <f ca="1">NMAlpha!$CL179</f>
        <v>0.10127990423564347</v>
      </c>
    </row>
    <row r="180" spans="1:48" x14ac:dyDescent="0.25">
      <c r="A180" s="4">
        <f>XYOmega!$I180</f>
        <v>241</v>
      </c>
      <c r="B180" s="4">
        <f>XYOmega!F180</f>
        <v>0.51282051282051277</v>
      </c>
      <c r="C180" s="4">
        <f ca="1">XYOmega!$CE180</f>
        <v>0.4444132042020037</v>
      </c>
      <c r="D180" s="4">
        <f ca="1">XYOmega!$CG180</f>
        <v>3.6859069303775802E-3</v>
      </c>
      <c r="E180" s="4">
        <f ca="1">XYOmega!$CH180</f>
        <v>6.6483048878302614E-2</v>
      </c>
      <c r="F180" s="4">
        <f ca="1">XYOmega!$CI180</f>
        <v>0.52459382161887191</v>
      </c>
      <c r="G180" s="4">
        <f ca="1">XYOmega!$CK180</f>
        <v>-4.3254523335471235E-3</v>
      </c>
      <c r="H180" s="4">
        <f ca="1">XYOmega!$CL180</f>
        <v>0.15205554648712952</v>
      </c>
      <c r="I180" s="6">
        <f>YXOmega!$I180</f>
        <v>273</v>
      </c>
      <c r="J180" s="6">
        <f>YXOmega!F180</f>
        <v>0.44571428571428573</v>
      </c>
      <c r="K180" s="6">
        <f ca="1">YXOmega!$CE180</f>
        <v>0.50561517628254649</v>
      </c>
      <c r="L180" s="6">
        <f ca="1">YXOmega!$CG180</f>
        <v>4.2294236497978687E-3</v>
      </c>
      <c r="M180" s="6">
        <f ca="1">YXOmega!$CH180</f>
        <v>7.6786246330005511E-2</v>
      </c>
      <c r="N180" s="6">
        <f ca="1">YXOmega!$CI180</f>
        <v>0.53426341066008831</v>
      </c>
      <c r="O180" s="6">
        <f ca="1">YXOmega!$CK180</f>
        <v>7.7340899730144732E-3</v>
      </c>
      <c r="P180" s="6">
        <f ca="1">YXOmega!$CL180</f>
        <v>0.14198212366794508</v>
      </c>
      <c r="Q180" s="5">
        <f>GHLambda!$I180</f>
        <v>176</v>
      </c>
      <c r="R180" s="5">
        <f>GHLambda!F180</f>
        <v>0.59782608695652173</v>
      </c>
      <c r="S180" s="5">
        <f ca="1">GHLambda!$CE180</f>
        <v>0.28600602023888655</v>
      </c>
      <c r="T180" s="5">
        <f ca="1">GHLambda!$CG180</f>
        <v>-1.5444950225616413E-3</v>
      </c>
      <c r="U180" s="5">
        <f ca="1">GHLambda!$CH180</f>
        <v>0.1037033336247933</v>
      </c>
      <c r="V180" s="5">
        <f ca="1">GHLambda!$CI180</f>
        <v>0.49763194882983441</v>
      </c>
      <c r="W180" s="5">
        <f ca="1">GHLambda!$CK180</f>
        <v>3.6583526833100905E-3</v>
      </c>
      <c r="X180" s="5">
        <f ca="1">GHLambda!$CL180</f>
        <v>3.5155321411224329E-2</v>
      </c>
      <c r="Y180" s="7">
        <f>HGLambda!$I180</f>
        <v>247</v>
      </c>
      <c r="Z180" s="7">
        <f>HGLambda!F180</f>
        <v>0.52941176470588236</v>
      </c>
      <c r="AA180" s="7">
        <f ca="1">HGLambda!$CE180</f>
        <v>0.40006320081654678</v>
      </c>
      <c r="AB180" s="7">
        <f ca="1">HGLambda!$CG180</f>
        <v>-1.413503666261216E-2</v>
      </c>
      <c r="AC180" s="7">
        <f ca="1">HGLambda!$CH180</f>
        <v>0.10412428844409234</v>
      </c>
      <c r="AD180" s="7">
        <f ca="1">HGLambda!$CI180</f>
        <v>0.55488992335214604</v>
      </c>
      <c r="AE180" s="7">
        <f ca="1">HGLambda!$CK180</f>
        <v>2.0996585437523395E-3</v>
      </c>
      <c r="AF180" s="7">
        <f ca="1">HGLambda!$CL180</f>
        <v>2.5339329140309529E-2</v>
      </c>
      <c r="AG180" s="8">
        <f>MNAlpha!$I180</f>
        <v>136</v>
      </c>
      <c r="AH180" s="8">
        <f>MNAlpha!F180</f>
        <v>0.703125</v>
      </c>
      <c r="AI180" s="8">
        <f ca="1">MNAlpha!$CE180</f>
        <v>0.64895585123478838</v>
      </c>
      <c r="AJ180" s="8">
        <f ca="1">MNAlpha!$CG180</f>
        <v>-1.9030541895246082E-3</v>
      </c>
      <c r="AK180" s="8">
        <f ca="1">MNAlpha!$CH180</f>
        <v>6.9956198855981117E-2</v>
      </c>
      <c r="AL180" s="8">
        <f ca="1">MNAlpha!$CI180</f>
        <v>0.41801963609781012</v>
      </c>
      <c r="AM180" s="8">
        <f ca="1">MNAlpha!$CK180</f>
        <v>4.8959172083491839E-3</v>
      </c>
      <c r="AN180" s="8">
        <f ca="1">MNAlpha!$CL180</f>
        <v>8.1020600383815977E-2</v>
      </c>
      <c r="AO180" s="21">
        <f>NMAlpha!$I180</f>
        <v>364</v>
      </c>
      <c r="AP180" s="21">
        <f>NMAlpha!F180</f>
        <v>0.65762711864406775</v>
      </c>
      <c r="AQ180" s="21">
        <f ca="1">NMAlpha!$CE180</f>
        <v>0.68858065201973773</v>
      </c>
      <c r="AR180" s="21">
        <f ca="1">NMAlpha!$CG180</f>
        <v>-4.7723145332479204E-3</v>
      </c>
      <c r="AS180" s="21">
        <f ca="1">NMAlpha!$CH180</f>
        <v>7.415111986708052E-2</v>
      </c>
      <c r="AT180" s="21">
        <f ca="1">NMAlpha!$CI180</f>
        <v>0.39918517208248261</v>
      </c>
      <c r="AU180" s="21">
        <f ca="1">NMAlpha!$CK180</f>
        <v>-1.0056359485794244E-2</v>
      </c>
      <c r="AV180" s="21">
        <f ca="1">NMAlpha!$CL180</f>
        <v>0.1034727288194499</v>
      </c>
    </row>
    <row r="181" spans="1:48" x14ac:dyDescent="0.25">
      <c r="A181" s="4">
        <f>XYOmega!$I181</f>
        <v>341</v>
      </c>
      <c r="B181" s="4">
        <f>XYOmega!F181</f>
        <v>0.51388888888888884</v>
      </c>
      <c r="C181" s="4">
        <f ca="1">XYOmega!$CE181</f>
        <v>0.44504372187989816</v>
      </c>
      <c r="D181" s="4">
        <f ca="1">XYOmega!$CG181</f>
        <v>5.9758726634027825E-3</v>
      </c>
      <c r="E181" s="4">
        <f ca="1">XYOmega!$CH181</f>
        <v>6.7493368032954734E-2</v>
      </c>
      <c r="F181" s="4">
        <f ca="1">XYOmega!$CI181</f>
        <v>0.52581061323569855</v>
      </c>
      <c r="G181" s="4">
        <f ca="1">XYOmega!$CK181</f>
        <v>-4.7556253679577196E-4</v>
      </c>
      <c r="H181" s="4">
        <f ca="1">XYOmega!$CL181</f>
        <v>0.14778958327597702</v>
      </c>
      <c r="I181" s="6">
        <f>YXOmega!$I181</f>
        <v>154</v>
      </c>
      <c r="J181" s="6">
        <f>YXOmega!F181</f>
        <v>0.44927536231884058</v>
      </c>
      <c r="K181" s="6">
        <f ca="1">YXOmega!$CE181</f>
        <v>0.50657295964802529</v>
      </c>
      <c r="L181" s="6">
        <f ca="1">YXOmega!$CG181</f>
        <v>4.6672167129288445E-3</v>
      </c>
      <c r="M181" s="6">
        <f ca="1">YXOmega!$CH181</f>
        <v>7.6712644478811459E-2</v>
      </c>
      <c r="N181" s="6">
        <f ca="1">YXOmega!$CI181</f>
        <v>0.53692050582344564</v>
      </c>
      <c r="O181" s="6">
        <f ca="1">YXOmega!$CK181</f>
        <v>-7.208918558503143E-3</v>
      </c>
      <c r="P181" s="6">
        <f ca="1">YXOmega!$CL181</f>
        <v>0.14308898184200042</v>
      </c>
      <c r="Q181" s="5">
        <f>GHLambda!$I181</f>
        <v>192</v>
      </c>
      <c r="R181" s="5">
        <f>GHLambda!F181</f>
        <v>0.60869565217391308</v>
      </c>
      <c r="S181" s="5">
        <f ca="1">GHLambda!$CE181</f>
        <v>0.28563198126502698</v>
      </c>
      <c r="T181" s="5">
        <f ca="1">GHLambda!$CG181</f>
        <v>4.2690728165609391E-3</v>
      </c>
      <c r="U181" s="5">
        <f ca="1">GHLambda!$CH181</f>
        <v>0.10765088885669069</v>
      </c>
      <c r="V181" s="5">
        <f ca="1">GHLambda!$CI181</f>
        <v>0.49779936219455578</v>
      </c>
      <c r="W181" s="5">
        <f ca="1">GHLambda!$CK181</f>
        <v>4.2075703163110519E-3</v>
      </c>
      <c r="X181" s="5">
        <f ca="1">GHLambda!$CL181</f>
        <v>3.5493751200555597E-2</v>
      </c>
      <c r="Y181" s="7">
        <f>HGLambda!$I181</f>
        <v>341</v>
      </c>
      <c r="Z181" s="7">
        <f>HGLambda!F181</f>
        <v>0.53020134228187921</v>
      </c>
      <c r="AA181" s="7">
        <f ca="1">HGLambda!$CE181</f>
        <v>0.39958214596556729</v>
      </c>
      <c r="AB181" s="7">
        <f ca="1">HGLambda!$CG181</f>
        <v>-1.4183265747445318E-3</v>
      </c>
      <c r="AC181" s="7">
        <f ca="1">HGLambda!$CH181</f>
        <v>0.11336468389204998</v>
      </c>
      <c r="AD181" s="7">
        <f ca="1">HGLambda!$CI181</f>
        <v>0.55554277928330542</v>
      </c>
      <c r="AE181" s="7">
        <f ca="1">HGLambda!$CK181</f>
        <v>1.3703578108962046E-3</v>
      </c>
      <c r="AF181" s="7">
        <f ca="1">HGLambda!$CL181</f>
        <v>2.575811861578348E-2</v>
      </c>
      <c r="AG181" s="8">
        <f>MNAlpha!$I181</f>
        <v>252</v>
      </c>
      <c r="AH181" s="8">
        <f>MNAlpha!F181</f>
        <v>0.70588235294117652</v>
      </c>
      <c r="AI181" s="8">
        <f ca="1">MNAlpha!$CE181</f>
        <v>0.64963781956882372</v>
      </c>
      <c r="AJ181" s="8">
        <f ca="1">MNAlpha!$CG181</f>
        <v>-8.1076791271315852E-4</v>
      </c>
      <c r="AK181" s="8">
        <f ca="1">MNAlpha!$CH181</f>
        <v>7.035492770812074E-2</v>
      </c>
      <c r="AL181" s="8">
        <f ca="1">MNAlpha!$CI181</f>
        <v>0.41858701791672104</v>
      </c>
      <c r="AM181" s="8">
        <f ca="1">MNAlpha!$CK181</f>
        <v>5.6800928717079769E-3</v>
      </c>
      <c r="AN181" s="8">
        <f ca="1">MNAlpha!$CL181</f>
        <v>8.0606046961944969E-2</v>
      </c>
      <c r="AO181" s="21">
        <f>NMAlpha!$I181</f>
        <v>104</v>
      </c>
      <c r="AP181" s="21">
        <f>NMAlpha!F181</f>
        <v>0.65822784810126578</v>
      </c>
      <c r="AQ181" s="21">
        <f ca="1">NMAlpha!$CE181</f>
        <v>0.69089913051303142</v>
      </c>
      <c r="AR181" s="21">
        <f ca="1">NMAlpha!$CG181</f>
        <v>-3.2832484562930787E-3</v>
      </c>
      <c r="AS181" s="21">
        <f ca="1">NMAlpha!$CH181</f>
        <v>7.4319035890430721E-2</v>
      </c>
      <c r="AT181" s="21">
        <f ca="1">NMAlpha!$CI181</f>
        <v>0.39997739285414724</v>
      </c>
      <c r="AU181" s="21">
        <f ca="1">NMAlpha!$CK181</f>
        <v>-5.492111169204332E-3</v>
      </c>
      <c r="AV181" s="21">
        <f ca="1">NMAlpha!$CL181</f>
        <v>0.10567727607298576</v>
      </c>
    </row>
    <row r="182" spans="1:48" x14ac:dyDescent="0.25">
      <c r="A182" s="4">
        <f>XYOmega!$I182</f>
        <v>230</v>
      </c>
      <c r="B182" s="4">
        <f>XYOmega!F182</f>
        <v>0.51515151515151514</v>
      </c>
      <c r="C182" s="4">
        <f ca="1">XYOmega!$CE182</f>
        <v>0.44561936706536898</v>
      </c>
      <c r="D182" s="4">
        <f ca="1">XYOmega!$CG182</f>
        <v>4.9515090664544112E-3</v>
      </c>
      <c r="E182" s="4">
        <f ca="1">XYOmega!$CH182</f>
        <v>6.6731889573178063E-2</v>
      </c>
      <c r="F182" s="4">
        <f ca="1">XYOmega!$CI182</f>
        <v>0.52712965931304723</v>
      </c>
      <c r="G182" s="4">
        <f ca="1">XYOmega!$CK182</f>
        <v>-7.358291682876575E-3</v>
      </c>
      <c r="H182" s="4">
        <f ca="1">XYOmega!$CL182</f>
        <v>0.15117543404201569</v>
      </c>
      <c r="I182" s="6">
        <f>YXOmega!$I182</f>
        <v>252</v>
      </c>
      <c r="J182" s="6">
        <f>YXOmega!F182</f>
        <v>0.45454545454545453</v>
      </c>
      <c r="K182" s="6">
        <f ca="1">YXOmega!$CE182</f>
        <v>0.50752956737505883</v>
      </c>
      <c r="L182" s="6">
        <f ca="1">YXOmega!$CG182</f>
        <v>4.2631528278850037E-3</v>
      </c>
      <c r="M182" s="6">
        <f ca="1">YXOmega!$CH182</f>
        <v>7.6940489646545637E-2</v>
      </c>
      <c r="N182" s="6">
        <f ca="1">YXOmega!$CI182</f>
        <v>0.53953787965451738</v>
      </c>
      <c r="O182" s="6">
        <f ca="1">YXOmega!$CK182</f>
        <v>-8.5605596035824762E-3</v>
      </c>
      <c r="P182" s="6">
        <f ca="1">YXOmega!$CL182</f>
        <v>0.14194401177970339</v>
      </c>
      <c r="Q182" s="5">
        <f>GHLambda!$I182</f>
        <v>114</v>
      </c>
      <c r="R182" s="5">
        <f>GHLambda!F182</f>
        <v>0.61111111111111116</v>
      </c>
      <c r="S182" s="5">
        <f ca="1">GHLambda!$CE182</f>
        <v>0.28538720315322053</v>
      </c>
      <c r="T182" s="5">
        <f ca="1">GHLambda!$CG182</f>
        <v>5.5934886181715146E-3</v>
      </c>
      <c r="U182" s="5">
        <f ca="1">GHLambda!$CH182</f>
        <v>0.10778284840321432</v>
      </c>
      <c r="V182" s="5">
        <f ca="1">GHLambda!$CI182</f>
        <v>0.49800196607971969</v>
      </c>
      <c r="W182" s="5">
        <f ca="1">GHLambda!$CK182</f>
        <v>3.1164955803006738E-3</v>
      </c>
      <c r="X182" s="5">
        <f ca="1">GHLambda!$CL182</f>
        <v>3.5520175592731421E-2</v>
      </c>
      <c r="Y182" s="7">
        <f>HGLambda!$I182</f>
        <v>333</v>
      </c>
      <c r="Z182" s="7">
        <f>HGLambda!F182</f>
        <v>0.53246753246753242</v>
      </c>
      <c r="AA182" s="7">
        <f ca="1">HGLambda!$CE182</f>
        <v>0.39899015704403951</v>
      </c>
      <c r="AB182" s="7">
        <f ca="1">HGLambda!$CG182</f>
        <v>2.1619634025061519E-3</v>
      </c>
      <c r="AC182" s="7">
        <f ca="1">HGLambda!$CH182</f>
        <v>0.11176816233650451</v>
      </c>
      <c r="AD182" s="7">
        <f ca="1">HGLambda!$CI182</f>
        <v>0.5561675379783857</v>
      </c>
      <c r="AE182" s="7">
        <f ca="1">HGLambda!$CK182</f>
        <v>8.3235839235594954E-4</v>
      </c>
      <c r="AF182" s="7">
        <f ca="1">HGLambda!$CL182</f>
        <v>2.5425197606629299E-2</v>
      </c>
      <c r="AG182" s="8">
        <f>MNAlpha!$I182</f>
        <v>204</v>
      </c>
      <c r="AH182" s="8">
        <f>MNAlpha!F182</f>
        <v>0.70707070707070707</v>
      </c>
      <c r="AI182" s="8">
        <f ca="1">MNAlpha!$CE182</f>
        <v>0.65030217373723076</v>
      </c>
      <c r="AJ182" s="8">
        <f ca="1">MNAlpha!$CG182</f>
        <v>-3.3854857976969729E-3</v>
      </c>
      <c r="AK182" s="8">
        <f ca="1">MNAlpha!$CH182</f>
        <v>7.2738022719896184E-2</v>
      </c>
      <c r="AL182" s="8">
        <f ca="1">MNAlpha!$CI182</f>
        <v>0.41912565809516877</v>
      </c>
      <c r="AM182" s="8">
        <f ca="1">MNAlpha!$CK182</f>
        <v>2.7548170420402199E-3</v>
      </c>
      <c r="AN182" s="8">
        <f ca="1">MNAlpha!$CL182</f>
        <v>8.1466988845656077E-2</v>
      </c>
      <c r="AO182" s="21">
        <f>NMAlpha!$I182</f>
        <v>90</v>
      </c>
      <c r="AP182" s="21">
        <f>NMAlpha!F182</f>
        <v>0.65957446808510634</v>
      </c>
      <c r="AQ182" s="21">
        <f ca="1">NMAlpha!$CE182</f>
        <v>0.69324981434151312</v>
      </c>
      <c r="AR182" s="21">
        <f ca="1">NMAlpha!$CG182</f>
        <v>-1.8002527425200674E-3</v>
      </c>
      <c r="AS182" s="21">
        <f ca="1">NMAlpha!$CH182</f>
        <v>7.3356250053046343E-2</v>
      </c>
      <c r="AT182" s="21">
        <f ca="1">NMAlpha!$CI182</f>
        <v>0.40081476614984268</v>
      </c>
      <c r="AU182" s="21">
        <f ca="1">NMAlpha!$CK182</f>
        <v>-9.2682576210846041E-3</v>
      </c>
      <c r="AV182" s="21">
        <f ca="1">NMAlpha!$CL182</f>
        <v>0.10336320579396731</v>
      </c>
    </row>
    <row r="183" spans="1:48" x14ac:dyDescent="0.25">
      <c r="A183" s="4">
        <f>XYOmega!$I183</f>
        <v>643</v>
      </c>
      <c r="B183" s="4">
        <f>XYOmega!F183</f>
        <v>0.51674641148325362</v>
      </c>
      <c r="C183" s="4">
        <f ca="1">XYOmega!$CE183</f>
        <v>0.44614057198582202</v>
      </c>
      <c r="D183" s="4">
        <f ca="1">XYOmega!$CG183</f>
        <v>7.1368473224302474E-3</v>
      </c>
      <c r="E183" s="4">
        <f ca="1">XYOmega!$CH183</f>
        <v>6.5241004308321707E-2</v>
      </c>
      <c r="F183" s="4">
        <f ca="1">XYOmega!$CI183</f>
        <v>0.52854113279760639</v>
      </c>
      <c r="G183" s="4">
        <f ca="1">XYOmega!$CK183</f>
        <v>2.921257889093175E-4</v>
      </c>
      <c r="H183" s="4">
        <f ca="1">XYOmega!$CL183</f>
        <v>0.14947293417728216</v>
      </c>
      <c r="I183" s="6">
        <f>YXOmega!$I183</f>
        <v>336</v>
      </c>
      <c r="J183" s="6">
        <f>YXOmega!F183</f>
        <v>0.45493562231759654</v>
      </c>
      <c r="K183" s="6">
        <f ca="1">YXOmega!$CE183</f>
        <v>0.50848106069605592</v>
      </c>
      <c r="L183" s="6">
        <f ca="1">YXOmega!$CG183</f>
        <v>-5.5501104539623361E-3</v>
      </c>
      <c r="M183" s="6">
        <f ca="1">YXOmega!$CH183</f>
        <v>6.8740342212686711E-2</v>
      </c>
      <c r="N183" s="6">
        <f ca="1">YXOmega!$CI183</f>
        <v>0.5421049648492442</v>
      </c>
      <c r="O183" s="6">
        <f ca="1">YXOmega!$CK183</f>
        <v>-1.4838194572112339E-3</v>
      </c>
      <c r="P183" s="6">
        <f ca="1">YXOmega!$CL183</f>
        <v>0.13843796397312474</v>
      </c>
      <c r="Q183" s="5">
        <f>GHLambda!$I183</f>
        <v>219</v>
      </c>
      <c r="R183" s="5">
        <f>GHLambda!F183</f>
        <v>0.61111111111111116</v>
      </c>
      <c r="S183" s="5">
        <f ca="1">GHLambda!$CE183</f>
        <v>0.28526597109441809</v>
      </c>
      <c r="T183" s="5">
        <f ca="1">GHLambda!$CG183</f>
        <v>1.5113305039414427E-2</v>
      </c>
      <c r="U183" s="5">
        <f ca="1">GHLambda!$CH183</f>
        <v>0.11520613397996055</v>
      </c>
      <c r="V183" s="5">
        <f ca="1">GHLambda!$CI183</f>
        <v>0.49823747647989336</v>
      </c>
      <c r="W183" s="5">
        <f ca="1">GHLambda!$CK183</f>
        <v>2.8966603579716746E-3</v>
      </c>
      <c r="X183" s="5">
        <f ca="1">GHLambda!$CL183</f>
        <v>3.5297477314458869E-2</v>
      </c>
      <c r="Y183" s="7">
        <f>HGLambda!$I183</f>
        <v>541</v>
      </c>
      <c r="Z183" s="7">
        <f>HGLambda!F183</f>
        <v>0.53429602888086647</v>
      </c>
      <c r="AA183" s="7">
        <f ca="1">HGLambda!$CE183</f>
        <v>0.39827805717530396</v>
      </c>
      <c r="AB183" s="7">
        <f ca="1">HGLambda!$CG183</f>
        <v>-7.8284445097432792E-3</v>
      </c>
      <c r="AC183" s="7">
        <f ca="1">HGLambda!$CH183</f>
        <v>0.12176040249567784</v>
      </c>
      <c r="AD183" s="7">
        <f ca="1">HGLambda!$CI183</f>
        <v>0.5567614689549707</v>
      </c>
      <c r="AE183" s="7">
        <f ca="1">HGLambda!$CK183</f>
        <v>2.1626515213774783E-3</v>
      </c>
      <c r="AF183" s="7">
        <f ca="1">HGLambda!$CL183</f>
        <v>2.7618248785947749E-2</v>
      </c>
      <c r="AG183" s="8">
        <f>MNAlpha!$I183</f>
        <v>192</v>
      </c>
      <c r="AH183" s="8">
        <f>MNAlpha!F183</f>
        <v>0.70886075949367089</v>
      </c>
      <c r="AI183" s="8">
        <f ca="1">MNAlpha!$CE183</f>
        <v>0.65095407809181438</v>
      </c>
      <c r="AJ183" s="8">
        <f ca="1">MNAlpha!$CG183</f>
        <v>-2.9215158035742592E-3</v>
      </c>
      <c r="AK183" s="8">
        <f ca="1">MNAlpha!$CH183</f>
        <v>7.29460677465609E-2</v>
      </c>
      <c r="AL183" s="8">
        <f ca="1">MNAlpha!$CI183</f>
        <v>0.41963541617893441</v>
      </c>
      <c r="AM183" s="8">
        <f ca="1">MNAlpha!$CK183</f>
        <v>8.930795505836607E-3</v>
      </c>
      <c r="AN183" s="8">
        <f ca="1">MNAlpha!$CL183</f>
        <v>7.0617678202376938E-2</v>
      </c>
      <c r="AO183" s="21">
        <f>NMAlpha!$I183</f>
        <v>234</v>
      </c>
      <c r="AP183" s="21">
        <f>NMAlpha!F183</f>
        <v>0.66081871345029242</v>
      </c>
      <c r="AQ183" s="21">
        <f ca="1">NMAlpha!$CE183</f>
        <v>0.69562797728444536</v>
      </c>
      <c r="AR183" s="21">
        <f ca="1">NMAlpha!$CG183</f>
        <v>-6.1126586294524259E-3</v>
      </c>
      <c r="AS183" s="21">
        <f ca="1">NMAlpha!$CH183</f>
        <v>7.1727970496150845E-2</v>
      </c>
      <c r="AT183" s="21">
        <f ca="1">NMAlpha!$CI183</f>
        <v>0.4016943383469993</v>
      </c>
      <c r="AU183" s="21">
        <f ca="1">NMAlpha!$CK183</f>
        <v>-3.1883699392366376E-3</v>
      </c>
      <c r="AV183" s="21">
        <f ca="1">NMAlpha!$CL183</f>
        <v>0.10947197396778049</v>
      </c>
    </row>
    <row r="184" spans="1:48" x14ac:dyDescent="0.25">
      <c r="A184" s="4">
        <f>XYOmega!$I184</f>
        <v>239</v>
      </c>
      <c r="B184" s="4">
        <f>XYOmega!F184</f>
        <v>0.5168539325842697</v>
      </c>
      <c r="C184" s="4">
        <f ca="1">XYOmega!$CE184</f>
        <v>0.44660816478011611</v>
      </c>
      <c r="D184" s="4">
        <f ca="1">XYOmega!$CG184</f>
        <v>4.9442761269839165E-3</v>
      </c>
      <c r="E184" s="4">
        <f ca="1">XYOmega!$CH184</f>
        <v>6.5676578601904886E-2</v>
      </c>
      <c r="F184" s="4">
        <f ca="1">XYOmega!$CI184</f>
        <v>0.53003414831936624</v>
      </c>
      <c r="G184" s="4">
        <f ca="1">XYOmega!$CK184</f>
        <v>-1.0009334259000023E-2</v>
      </c>
      <c r="H184" s="4">
        <f ca="1">XYOmega!$CL184</f>
        <v>0.14831025399278208</v>
      </c>
      <c r="I184" s="6">
        <f>YXOmega!$I184</f>
        <v>939</v>
      </c>
      <c r="J184" s="6">
        <f>YXOmega!F184</f>
        <v>0.4552058111380145</v>
      </c>
      <c r="K184" s="6">
        <f ca="1">YXOmega!$CE184</f>
        <v>0.50942312915083221</v>
      </c>
      <c r="L184" s="6">
        <f ca="1">YXOmega!$CG184</f>
        <v>-5.9353907897778339E-3</v>
      </c>
      <c r="M184" s="6">
        <f ca="1">YXOmega!$CH184</f>
        <v>6.8526695935363147E-2</v>
      </c>
      <c r="N184" s="6">
        <f ca="1">YXOmega!$CI184</f>
        <v>0.54461130687053583</v>
      </c>
      <c r="O184" s="6">
        <f ca="1">YXOmega!$CK184</f>
        <v>-2.6104929996402901E-3</v>
      </c>
      <c r="P184" s="6">
        <f ca="1">YXOmega!$CL184</f>
        <v>0.13884555601697346</v>
      </c>
      <c r="Q184" s="5">
        <f>GHLambda!$I184</f>
        <v>506</v>
      </c>
      <c r="R184" s="5">
        <f>GHLambda!F184</f>
        <v>0.6166666666666667</v>
      </c>
      <c r="S184" s="5">
        <f ca="1">GHLambda!$CE184</f>
        <v>0.28526125631469768</v>
      </c>
      <c r="T184" s="5">
        <f ca="1">GHLambda!$CG184</f>
        <v>2.7079722441700205E-2</v>
      </c>
      <c r="U184" s="5">
        <f ca="1">GHLambda!$CH184</f>
        <v>0.1222172871366803</v>
      </c>
      <c r="V184" s="5">
        <f ca="1">GHLambda!$CI184</f>
        <v>0.49850327240329761</v>
      </c>
      <c r="W184" s="5">
        <f ca="1">GHLambda!$CK184</f>
        <v>3.3659149355354128E-3</v>
      </c>
      <c r="X184" s="5">
        <f ca="1">GHLambda!$CL184</f>
        <v>3.5610008265050709E-2</v>
      </c>
      <c r="Y184" s="7">
        <f>HGLambda!$I184</f>
        <v>139</v>
      </c>
      <c r="Z184" s="7">
        <f>HGLambda!F184</f>
        <v>0.5357142857142857</v>
      </c>
      <c r="AA184" s="7">
        <f ca="1">HGLambda!$CE184</f>
        <v>0.39743722650388236</v>
      </c>
      <c r="AB184" s="7">
        <f ca="1">HGLambda!$CG184</f>
        <v>-2.1047534531771735E-4</v>
      </c>
      <c r="AC184" s="7">
        <f ca="1">HGLambda!$CH184</f>
        <v>0.1336808812774169</v>
      </c>
      <c r="AD184" s="7">
        <f ca="1">HGLambda!$CI184</f>
        <v>0.55732182115058748</v>
      </c>
      <c r="AE184" s="7">
        <f ca="1">HGLambda!$CK184</f>
        <v>2.1526253297889089E-3</v>
      </c>
      <c r="AF184" s="7">
        <f ca="1">HGLambda!$CL184</f>
        <v>2.7615316965297922E-2</v>
      </c>
      <c r="AG184" s="8">
        <f>MNAlpha!$I184</f>
        <v>99</v>
      </c>
      <c r="AH184" s="8">
        <f>MNAlpha!F184</f>
        <v>0.71052631578947367</v>
      </c>
      <c r="AI184" s="8">
        <f ca="1">MNAlpha!$CE184</f>
        <v>0.6515987479170775</v>
      </c>
      <c r="AJ184" s="8">
        <f ca="1">MNAlpha!$CG184</f>
        <v>-1.9889768835874423E-3</v>
      </c>
      <c r="AK184" s="8">
        <f ca="1">MNAlpha!$CH184</f>
        <v>7.3292485852952657E-2</v>
      </c>
      <c r="AL184" s="8">
        <f ca="1">MNAlpha!$CI184</f>
        <v>0.42011654841719803</v>
      </c>
      <c r="AM184" s="8">
        <f ca="1">MNAlpha!$CK184</f>
        <v>8.5103409701714049E-3</v>
      </c>
      <c r="AN184" s="8">
        <f ca="1">MNAlpha!$CL184</f>
        <v>7.0380880361091427E-2</v>
      </c>
      <c r="AO184" s="21">
        <f>NMAlpha!$I184</f>
        <v>119</v>
      </c>
      <c r="AP184" s="21">
        <f>NMAlpha!F184</f>
        <v>0.66101694915254239</v>
      </c>
      <c r="AQ184" s="21">
        <f ca="1">NMAlpha!$CE184</f>
        <v>0.69802838495243691</v>
      </c>
      <c r="AR184" s="21">
        <f ca="1">NMAlpha!$CG184</f>
        <v>-3.5327509008014658E-3</v>
      </c>
      <c r="AS184" s="21">
        <f ca="1">NMAlpha!$CH184</f>
        <v>7.3891163261406406E-2</v>
      </c>
      <c r="AT184" s="21">
        <f ca="1">NMAlpha!$CI184</f>
        <v>0.40261287620704422</v>
      </c>
      <c r="AU184" s="21">
        <f ca="1">NMAlpha!$CK184</f>
        <v>-3.1865726354211444E-3</v>
      </c>
      <c r="AV184" s="21">
        <f ca="1">NMAlpha!$CL184</f>
        <v>0.10947143626591141</v>
      </c>
    </row>
    <row r="185" spans="1:48" x14ac:dyDescent="0.25">
      <c r="A185" s="4">
        <f>XYOmega!$I185</f>
        <v>137</v>
      </c>
      <c r="B185" s="4">
        <f>XYOmega!F185</f>
        <v>0.52040816326530615</v>
      </c>
      <c r="C185" s="4">
        <f ca="1">XYOmega!$CE185</f>
        <v>0.44702338374408157</v>
      </c>
      <c r="D185" s="4">
        <f ca="1">XYOmega!$CG185</f>
        <v>-6.1190866820751589E-4</v>
      </c>
      <c r="E185" s="4">
        <f ca="1">XYOmega!$CH185</f>
        <v>6.2170312789941187E-2</v>
      </c>
      <c r="F185" s="4">
        <f ca="1">XYOmega!$CI185</f>
        <v>0.53159677915796522</v>
      </c>
      <c r="G185" s="4">
        <f ca="1">XYOmega!$CK185</f>
        <v>-2.0016459593704468E-2</v>
      </c>
      <c r="H185" s="4">
        <f ca="1">XYOmega!$CL185</f>
        <v>0.14237373913458423</v>
      </c>
      <c r="I185" s="6">
        <f>YXOmega!$I185</f>
        <v>144</v>
      </c>
      <c r="J185" s="6">
        <f>YXOmega!F185</f>
        <v>0.45569620253164556</v>
      </c>
      <c r="K185" s="6">
        <f ca="1">YXOmega!$CE185</f>
        <v>0.51035110014632323</v>
      </c>
      <c r="L185" s="6">
        <f ca="1">YXOmega!$CG185</f>
        <v>-4.8131805825987342E-3</v>
      </c>
      <c r="M185" s="6">
        <f ca="1">YXOmega!$CH185</f>
        <v>6.8580858078724841E-2</v>
      </c>
      <c r="N185" s="6">
        <f ca="1">YXOmega!$CI185</f>
        <v>0.54704663010996057</v>
      </c>
      <c r="O185" s="6">
        <f ca="1">YXOmega!$CK185</f>
        <v>-1.4186542730522018E-2</v>
      </c>
      <c r="P185" s="6">
        <f ca="1">YXOmega!$CL185</f>
        <v>0.13998215839084766</v>
      </c>
      <c r="Q185" s="5">
        <f>GHLambda!$I185</f>
        <v>241</v>
      </c>
      <c r="R185" s="5">
        <f>GHLambda!F185</f>
        <v>0.62015503875968991</v>
      </c>
      <c r="S185" s="5">
        <f ca="1">GHLambda!$CE185</f>
        <v>0.28536469998812208</v>
      </c>
      <c r="T185" s="5">
        <f ca="1">GHLambda!$CG185</f>
        <v>2.4712029410043346E-2</v>
      </c>
      <c r="U185" s="5">
        <f ca="1">GHLambda!$CH185</f>
        <v>0.12349923726921679</v>
      </c>
      <c r="V185" s="5">
        <f ca="1">GHLambda!$CI185</f>
        <v>0.49879639959537059</v>
      </c>
      <c r="W185" s="5">
        <f ca="1">GHLambda!$CK185</f>
        <v>2.4622866516063871E-3</v>
      </c>
      <c r="X185" s="5">
        <f ca="1">GHLambda!$CL185</f>
        <v>3.5667616422586625E-2</v>
      </c>
      <c r="Y185" s="7">
        <f>HGLambda!$I185</f>
        <v>257</v>
      </c>
      <c r="Z185" s="7">
        <f>HGLambda!F185</f>
        <v>0.53846153846153844</v>
      </c>
      <c r="AA185" s="7">
        <f ca="1">HGLambda!$CE185</f>
        <v>0.39645967059203713</v>
      </c>
      <c r="AB185" s="7">
        <f ca="1">HGLambda!$CG185</f>
        <v>-1.3340827204238442E-3</v>
      </c>
      <c r="AC185" s="7">
        <f ca="1">HGLambda!$CH185</f>
        <v>0.13540909399382078</v>
      </c>
      <c r="AD185" s="7">
        <f ca="1">HGLambda!$CI185</f>
        <v>0.55784583571162472</v>
      </c>
      <c r="AE185" s="7">
        <f ca="1">HGLambda!$CK185</f>
        <v>1.8786416922310341E-3</v>
      </c>
      <c r="AF185" s="7">
        <f ca="1">HGLambda!$CL185</f>
        <v>2.7544617012206455E-2</v>
      </c>
      <c r="AG185" s="8">
        <f>MNAlpha!$I185</f>
        <v>128</v>
      </c>
      <c r="AH185" s="8">
        <f>MNAlpha!F185</f>
        <v>0.71111111111111114</v>
      </c>
      <c r="AI185" s="8">
        <f ca="1">MNAlpha!$CE185</f>
        <v>0.65224142663841178</v>
      </c>
      <c r="AJ185" s="8">
        <f ca="1">MNAlpha!$CG185</f>
        <v>-3.7990678498663459E-3</v>
      </c>
      <c r="AK185" s="8">
        <f ca="1">MNAlpha!$CH185</f>
        <v>7.1145564801957731E-2</v>
      </c>
      <c r="AL185" s="8">
        <f ca="1">MNAlpha!$CI185</f>
        <v>0.42056971595583548</v>
      </c>
      <c r="AM185" s="8">
        <f ca="1">MNAlpha!$CK185</f>
        <v>7.2436220669497104E-3</v>
      </c>
      <c r="AN185" s="8">
        <f ca="1">MNAlpha!$CL185</f>
        <v>6.9817655518186333E-2</v>
      </c>
      <c r="AO185" s="21">
        <f>NMAlpha!$I185</f>
        <v>262</v>
      </c>
      <c r="AP185" s="21">
        <f>NMAlpha!F185</f>
        <v>0.66473988439306353</v>
      </c>
      <c r="AQ185" s="21">
        <f ca="1">NMAlpha!$CE185</f>
        <v>0.70044530420464923</v>
      </c>
      <c r="AR185" s="21">
        <f ca="1">NMAlpha!$CG185</f>
        <v>-6.8998996134047386E-3</v>
      </c>
      <c r="AS185" s="21">
        <f ca="1">NMAlpha!$CH185</f>
        <v>7.3127016898131864E-2</v>
      </c>
      <c r="AT185" s="21">
        <f ca="1">NMAlpha!$CI185</f>
        <v>0.40356687513862965</v>
      </c>
      <c r="AU185" s="21">
        <f ca="1">NMAlpha!$CK185</f>
        <v>-3.4080637635485063E-3</v>
      </c>
      <c r="AV185" s="21">
        <f ca="1">NMAlpha!$CL185</f>
        <v>0.10957860983620711</v>
      </c>
    </row>
    <row r="186" spans="1:48" x14ac:dyDescent="0.25">
      <c r="A186" s="4">
        <f>XYOmega!$I186</f>
        <v>939</v>
      </c>
      <c r="B186" s="4">
        <f>XYOmega!F186</f>
        <v>0.52091254752851712</v>
      </c>
      <c r="C186" s="4">
        <f ca="1">XYOmega!$CE186</f>
        <v>0.44738789036231452</v>
      </c>
      <c r="D186" s="4">
        <f ca="1">XYOmega!$CG186</f>
        <v>1.2949667004482598E-3</v>
      </c>
      <c r="E186" s="4">
        <f ca="1">XYOmega!$CH186</f>
        <v>6.1645304186954186E-2</v>
      </c>
      <c r="F186" s="4">
        <f ca="1">XYOmega!$CI186</f>
        <v>0.53321608113559193</v>
      </c>
      <c r="G186" s="4">
        <f ca="1">XYOmega!$CK186</f>
        <v>-1.8708377696428101E-2</v>
      </c>
      <c r="H186" s="4">
        <f ca="1">XYOmega!$CL186</f>
        <v>0.14263315817401218</v>
      </c>
      <c r="I186" s="6">
        <f>YXOmega!$I186</f>
        <v>544</v>
      </c>
      <c r="J186" s="6">
        <f>YXOmega!F186</f>
        <v>0.45606694560669458</v>
      </c>
      <c r="K186" s="6">
        <f ca="1">YXOmega!$CE186</f>
        <v>0.51125995306540517</v>
      </c>
      <c r="L186" s="6">
        <f ca="1">YXOmega!$CG186</f>
        <v>-5.5636925621366995E-3</v>
      </c>
      <c r="M186" s="6">
        <f ca="1">YXOmega!$CH186</f>
        <v>6.8368820631725058E-2</v>
      </c>
      <c r="N186" s="6">
        <f ca="1">YXOmega!$CI186</f>
        <v>0.54940090704032229</v>
      </c>
      <c r="O186" s="6">
        <f ca="1">YXOmega!$CK186</f>
        <v>-6.6026953351068767E-3</v>
      </c>
      <c r="P186" s="6">
        <f ca="1">YXOmega!$CL186</f>
        <v>0.14211179923472556</v>
      </c>
      <c r="Q186" s="5">
        <f>GHLambda!$I186</f>
        <v>502</v>
      </c>
      <c r="R186" s="5">
        <f>GHLambda!F186</f>
        <v>0.620253164556962</v>
      </c>
      <c r="S186" s="5">
        <f ca="1">GHLambda!$CE186</f>
        <v>0.28556660607563344</v>
      </c>
      <c r="T186" s="5">
        <f ca="1">GHLambda!$CG186</f>
        <v>2.7581464797335874E-2</v>
      </c>
      <c r="U186" s="5">
        <f ca="1">GHLambda!$CH186</f>
        <v>0.1228401488806619</v>
      </c>
      <c r="V186" s="5">
        <f ca="1">GHLambda!$CI186</f>
        <v>0.49911357706237425</v>
      </c>
      <c r="W186" s="5">
        <f ca="1">GHLambda!$CK186</f>
        <v>2.6881250092053908E-3</v>
      </c>
      <c r="X186" s="5">
        <f ca="1">GHLambda!$CL186</f>
        <v>3.56033574679194E-2</v>
      </c>
      <c r="Y186" s="7">
        <f>HGLambda!$I186</f>
        <v>342</v>
      </c>
      <c r="Z186" s="7">
        <f>HGLambda!F186</f>
        <v>0.53896103896103897</v>
      </c>
      <c r="AA186" s="7">
        <f ca="1">HGLambda!$CE186</f>
        <v>0.39533808884254995</v>
      </c>
      <c r="AB186" s="7">
        <f ca="1">HGLambda!$CG186</f>
        <v>-5.8271324195152789E-3</v>
      </c>
      <c r="AC186" s="7">
        <f ca="1">HGLambda!$CH186</f>
        <v>0.13580012491266574</v>
      </c>
      <c r="AD186" s="7">
        <f ca="1">HGLambda!$CI186</f>
        <v>0.55833076003556315</v>
      </c>
      <c r="AE186" s="7">
        <f ca="1">HGLambda!$CK186</f>
        <v>1.6798562220253688E-3</v>
      </c>
      <c r="AF186" s="7">
        <f ca="1">HGLambda!$CL186</f>
        <v>2.757168374235363E-2</v>
      </c>
      <c r="AG186" s="8">
        <f>MNAlpha!$I186</f>
        <v>329</v>
      </c>
      <c r="AH186" s="8">
        <f>MNAlpha!F186</f>
        <v>0.71544715447154472</v>
      </c>
      <c r="AI186" s="8">
        <f ca="1">MNAlpha!$CE186</f>
        <v>0.65288736292124838</v>
      </c>
      <c r="AJ186" s="8">
        <f ca="1">MNAlpha!$CG186</f>
        <v>-4.3941670369023909E-3</v>
      </c>
      <c r="AK186" s="8">
        <f ca="1">MNAlpha!$CH186</f>
        <v>7.0767275759507045E-2</v>
      </c>
      <c r="AL186" s="8">
        <f ca="1">MNAlpha!$CI186</f>
        <v>0.4209959899211384</v>
      </c>
      <c r="AM186" s="8">
        <f ca="1">MNAlpha!$CK186</f>
        <v>8.6021503081930523E-4</v>
      </c>
      <c r="AN186" s="8">
        <f ca="1">MNAlpha!$CL186</f>
        <v>6.0214986477698282E-2</v>
      </c>
      <c r="AO186" s="21">
        <f>NMAlpha!$I186</f>
        <v>356</v>
      </c>
      <c r="AP186" s="21">
        <f>NMAlpha!F186</f>
        <v>0.66502463054187189</v>
      </c>
      <c r="AQ186" s="21">
        <f ca="1">NMAlpha!$CE186</f>
        <v>0.70287251713918408</v>
      </c>
      <c r="AR186" s="21">
        <f ca="1">NMAlpha!$CG186</f>
        <v>-5.7133345569942429E-3</v>
      </c>
      <c r="AS186" s="21">
        <f ca="1">NMAlpha!$CH186</f>
        <v>7.3045690903843066E-2</v>
      </c>
      <c r="AT186" s="21">
        <f ca="1">NMAlpha!$CI186</f>
        <v>0.40455257000840561</v>
      </c>
      <c r="AU186" s="21">
        <f ca="1">NMAlpha!$CK186</f>
        <v>-1.1082190052961486E-3</v>
      </c>
      <c r="AV186" s="21">
        <f ca="1">NMAlpha!$CL186</f>
        <v>0.10897809255969829</v>
      </c>
    </row>
    <row r="187" spans="1:48" x14ac:dyDescent="0.25">
      <c r="A187" s="4">
        <f>XYOmega!$I187</f>
        <v>110</v>
      </c>
      <c r="B187" s="4">
        <f>XYOmega!F187</f>
        <v>0.52173913043478259</v>
      </c>
      <c r="C187" s="4">
        <f ca="1">XYOmega!$CE187</f>
        <v>0.44770378099760677</v>
      </c>
      <c r="D187" s="4">
        <f ca="1">XYOmega!$CG187</f>
        <v>7.6045695520050372E-4</v>
      </c>
      <c r="E187" s="4">
        <f ca="1">XYOmega!$CH187</f>
        <v>6.1651444439367181E-2</v>
      </c>
      <c r="F187" s="4">
        <f ca="1">XYOmega!$CI187</f>
        <v>0.53487812385117195</v>
      </c>
      <c r="G187" s="4">
        <f ca="1">XYOmega!$CK187</f>
        <v>-2.1522513439791984E-2</v>
      </c>
      <c r="H187" s="4">
        <f ca="1">XYOmega!$CL187</f>
        <v>0.14342849635867966</v>
      </c>
      <c r="I187" s="6">
        <f>YXOmega!$I187</f>
        <v>504</v>
      </c>
      <c r="J187" s="6">
        <f>YXOmega!F187</f>
        <v>0.45689655172413796</v>
      </c>
      <c r="K187" s="6">
        <f ca="1">YXOmega!$CE187</f>
        <v>0.51214433829318295</v>
      </c>
      <c r="L187" s="6">
        <f ca="1">YXOmega!$CG187</f>
        <v>-7.7427719285592198E-3</v>
      </c>
      <c r="M187" s="6">
        <f ca="1">YXOmega!$CH187</f>
        <v>6.7857393861031359E-2</v>
      </c>
      <c r="N187" s="6">
        <f ca="1">YXOmega!$CI187</f>
        <v>0.55166443029116863</v>
      </c>
      <c r="O187" s="6">
        <f ca="1">YXOmega!$CK187</f>
        <v>-5.0324088233608139E-3</v>
      </c>
      <c r="P187" s="6">
        <f ca="1">YXOmega!$CL187</f>
        <v>0.14290112500402408</v>
      </c>
      <c r="Q187" s="5">
        <f>GHLambda!$I187</f>
        <v>204</v>
      </c>
      <c r="R187" s="5">
        <f>GHLambda!F187</f>
        <v>0.62068965517241381</v>
      </c>
      <c r="S187" s="5">
        <f ca="1">GHLambda!$CE187</f>
        <v>0.2858559438869861</v>
      </c>
      <c r="T187" s="5">
        <f ca="1">GHLambda!$CG187</f>
        <v>2.4511050394941093E-2</v>
      </c>
      <c r="U187" s="5">
        <f ca="1">GHLambda!$CH187</f>
        <v>0.12400055107200202</v>
      </c>
      <c r="V187" s="5">
        <f ca="1">GHLambda!$CI187</f>
        <v>0.49945120660578368</v>
      </c>
      <c r="W187" s="5">
        <f ca="1">GHLambda!$CK187</f>
        <v>3.3266427136213784E-3</v>
      </c>
      <c r="X187" s="5">
        <f ca="1">GHLambda!$CL187</f>
        <v>3.5769174534341218E-2</v>
      </c>
      <c r="Y187" s="7">
        <f>HGLambda!$I187</f>
        <v>525</v>
      </c>
      <c r="Z187" s="7">
        <f>HGLambda!F187</f>
        <v>0.54471544715447151</v>
      </c>
      <c r="AA187" s="7">
        <f ca="1">HGLambda!$CE187</f>
        <v>0.39406594270968753</v>
      </c>
      <c r="AB187" s="7">
        <f ca="1">HGLambda!$CG187</f>
        <v>4.0851524883261364E-3</v>
      </c>
      <c r="AC187" s="7">
        <f ca="1">HGLambda!$CH187</f>
        <v>0.13292373218053893</v>
      </c>
      <c r="AD187" s="7">
        <f ca="1">HGLambda!$CI187</f>
        <v>0.55877386313179045</v>
      </c>
      <c r="AE187" s="7">
        <f ca="1">HGLambda!$CK187</f>
        <v>-1.1829552581461369E-3</v>
      </c>
      <c r="AF187" s="7">
        <f ca="1">HGLambda!$CL187</f>
        <v>2.8601070126639577E-2</v>
      </c>
      <c r="AG187" s="8">
        <f>MNAlpha!$I187</f>
        <v>250</v>
      </c>
      <c r="AH187" s="8">
        <f>MNAlpha!F187</f>
        <v>0.71698113207547165</v>
      </c>
      <c r="AI187" s="8">
        <f ca="1">MNAlpha!$CE187</f>
        <v>0.65354178780106054</v>
      </c>
      <c r="AJ187" s="8">
        <f ca="1">MNAlpha!$CG187</f>
        <v>-2.811018110507958E-3</v>
      </c>
      <c r="AK187" s="8">
        <f ca="1">MNAlpha!$CH187</f>
        <v>7.167049211236208E-2</v>
      </c>
      <c r="AL187" s="8">
        <f ca="1">MNAlpha!$CI187</f>
        <v>0.42139685309545882</v>
      </c>
      <c r="AM187" s="8">
        <f ca="1">MNAlpha!$CK187</f>
        <v>1.4288840694170199E-3</v>
      </c>
      <c r="AN187" s="8">
        <f ca="1">MNAlpha!$CL187</f>
        <v>6.0291039700069576E-2</v>
      </c>
      <c r="AO187" s="21">
        <f>NMAlpha!$I187</f>
        <v>90</v>
      </c>
      <c r="AP187" s="21">
        <f>NMAlpha!F187</f>
        <v>0.66666666666666663</v>
      </c>
      <c r="AQ187" s="21">
        <f ca="1">NMAlpha!$CE187</f>
        <v>0.70530333999680295</v>
      </c>
      <c r="AR187" s="21">
        <f ca="1">NMAlpha!$CG187</f>
        <v>-3.3099780689108986E-3</v>
      </c>
      <c r="AS187" s="21">
        <f ca="1">NMAlpha!$CH187</f>
        <v>7.4486762011120741E-2</v>
      </c>
      <c r="AT187" s="21">
        <f ca="1">NMAlpha!$CI187</f>
        <v>0.40556594867822326</v>
      </c>
      <c r="AU187" s="21">
        <f ca="1">NMAlpha!$CK187</f>
        <v>-5.9918987118839345E-3</v>
      </c>
      <c r="AV187" s="21">
        <f ca="1">NMAlpha!$CL187</f>
        <v>0.10520410512396743</v>
      </c>
    </row>
    <row r="188" spans="1:48" x14ac:dyDescent="0.25">
      <c r="A188" s="4">
        <f>XYOmega!$I188</f>
        <v>136</v>
      </c>
      <c r="B188" s="4">
        <f>XYOmega!F188</f>
        <v>0.52325581395348841</v>
      </c>
      <c r="C188" s="4">
        <f ca="1">XYOmega!$CE188</f>
        <v>0.4479735971073211</v>
      </c>
      <c r="D188" s="4">
        <f ca="1">XYOmega!$CG188</f>
        <v>1.6865578124972099E-3</v>
      </c>
      <c r="E188" s="4">
        <f ca="1">XYOmega!$CH188</f>
        <v>6.1243718587794975E-2</v>
      </c>
      <c r="F188" s="4">
        <f ca="1">XYOmega!$CI188</f>
        <v>0.53656802967996953</v>
      </c>
      <c r="G188" s="4">
        <f ca="1">XYOmega!$CK188</f>
        <v>-2.0513519312632185E-2</v>
      </c>
      <c r="H188" s="4">
        <f ca="1">XYOmega!$CL188</f>
        <v>0.14344141014367667</v>
      </c>
      <c r="I188" s="6">
        <f>YXOmega!$I188</f>
        <v>154</v>
      </c>
      <c r="J188" s="6">
        <f>YXOmega!F188</f>
        <v>0.45783132530120479</v>
      </c>
      <c r="K188" s="6">
        <f ca="1">YXOmega!$CE188</f>
        <v>0.51299860156933619</v>
      </c>
      <c r="L188" s="6">
        <f ca="1">YXOmega!$CG188</f>
        <v>-7.9595675946724752E-3</v>
      </c>
      <c r="M188" s="6">
        <f ca="1">YXOmega!$CH188</f>
        <v>6.7743291235351402E-2</v>
      </c>
      <c r="N188" s="6">
        <f ca="1">YXOmega!$CI188</f>
        <v>0.55382788763391488</v>
      </c>
      <c r="O188" s="6">
        <f ca="1">YXOmega!$CK188</f>
        <v>-8.4724344463351711E-3</v>
      </c>
      <c r="P188" s="6">
        <f ca="1">YXOmega!$CL188</f>
        <v>0.13789459993403055</v>
      </c>
      <c r="Q188" s="5">
        <f>GHLambda!$I188</f>
        <v>120</v>
      </c>
      <c r="R188" s="5">
        <f>GHLambda!F188</f>
        <v>0.62295081967213117</v>
      </c>
      <c r="S188" s="5">
        <f ca="1">GHLambda!$CE188</f>
        <v>0.28622036121981864</v>
      </c>
      <c r="T188" s="5">
        <f ca="1">GHLambda!$CG188</f>
        <v>2.1269731753651776E-2</v>
      </c>
      <c r="U188" s="5">
        <f ca="1">GHLambda!$CH188</f>
        <v>0.12259179893185845</v>
      </c>
      <c r="V188" s="5">
        <f ca="1">GHLambda!$CI188</f>
        <v>0.499805385583457</v>
      </c>
      <c r="W188" s="5">
        <f ca="1">GHLambda!$CK188</f>
        <v>1.3598401031766779E-3</v>
      </c>
      <c r="X188" s="5">
        <f ca="1">GHLambda!$CL188</f>
        <v>3.537220772713387E-2</v>
      </c>
      <c r="Y188" s="7">
        <f>HGLambda!$I188</f>
        <v>123</v>
      </c>
      <c r="Z188" s="7">
        <f>HGLambda!F188</f>
        <v>0.54716981132075471</v>
      </c>
      <c r="AA188" s="7">
        <f ca="1">HGLambda!$CE188</f>
        <v>0.39263752340653468</v>
      </c>
      <c r="AB188" s="7">
        <f ca="1">HGLambda!$CG188</f>
        <v>-1.4883119953747041E-3</v>
      </c>
      <c r="AC188" s="7">
        <f ca="1">HGLambda!$CH188</f>
        <v>0.13181199768613069</v>
      </c>
      <c r="AD188" s="7">
        <f ca="1">HGLambda!$CI188</f>
        <v>0.55917245236867785</v>
      </c>
      <c r="AE188" s="7">
        <f ca="1">HGLambda!$CK188</f>
        <v>-5.6904008447699261E-4</v>
      </c>
      <c r="AF188" s="7">
        <f ca="1">HGLambda!$CL188</f>
        <v>2.8399567796589222E-2</v>
      </c>
      <c r="AG188" s="8">
        <f>MNAlpha!$I188</f>
        <v>152</v>
      </c>
      <c r="AH188" s="8">
        <f>MNAlpha!F188</f>
        <v>0.71875</v>
      </c>
      <c r="AI188" s="8">
        <f ca="1">MNAlpha!$CE188</f>
        <v>0.65420989197849622</v>
      </c>
      <c r="AJ188" s="8">
        <f ca="1">MNAlpha!$CG188</f>
        <v>-4.2063054557945432E-3</v>
      </c>
      <c r="AK188" s="8">
        <f ca="1">MNAlpha!$CH188</f>
        <v>7.03832983545776E-2</v>
      </c>
      <c r="AL188" s="8">
        <f ca="1">MNAlpha!$CI188</f>
        <v>0.42177419787731196</v>
      </c>
      <c r="AM188" s="8">
        <f ca="1">MNAlpha!$CK188</f>
        <v>-4.7576017433050757E-3</v>
      </c>
      <c r="AN188" s="8">
        <f ca="1">MNAlpha!$CL188</f>
        <v>5.9294590571768703E-2</v>
      </c>
      <c r="AO188" s="21">
        <f>NMAlpha!$I188</f>
        <v>331</v>
      </c>
      <c r="AP188" s="21">
        <f>NMAlpha!F188</f>
        <v>0.67032967032967028</v>
      </c>
      <c r="AQ188" s="21">
        <f ca="1">NMAlpha!$CE188</f>
        <v>0.70773064732790658</v>
      </c>
      <c r="AR188" s="21">
        <f ca="1">NMAlpha!$CG188</f>
        <v>-3.6958258667386576E-3</v>
      </c>
      <c r="AS188" s="21">
        <f ca="1">NMAlpha!$CH188</f>
        <v>7.4445269234051148E-2</v>
      </c>
      <c r="AT188" s="21">
        <f ca="1">NMAlpha!$CI188</f>
        <v>0.40660276844823784</v>
      </c>
      <c r="AU188" s="21">
        <f ca="1">NMAlpha!$CK188</f>
        <v>-8.9885907953904352E-3</v>
      </c>
      <c r="AV188" s="21">
        <f ca="1">NMAlpha!$CL188</f>
        <v>0.10433316401615675</v>
      </c>
    </row>
    <row r="189" spans="1:48" x14ac:dyDescent="0.25">
      <c r="A189" s="4">
        <f>XYOmega!$I189</f>
        <v>417</v>
      </c>
      <c r="B189" s="4">
        <f>XYOmega!F189</f>
        <v>0.52517985611510787</v>
      </c>
      <c r="C189" s="4">
        <f ca="1">XYOmega!$CE189</f>
        <v>0.44820033384387159</v>
      </c>
      <c r="D189" s="4">
        <f ca="1">XYOmega!$CG189</f>
        <v>-5.5087211339422564E-4</v>
      </c>
      <c r="E189" s="4">
        <f ca="1">XYOmega!$CH189</f>
        <v>5.8418008931845143E-2</v>
      </c>
      <c r="F189" s="4">
        <f ca="1">XYOmega!$CI189</f>
        <v>0.53827002098117305</v>
      </c>
      <c r="G189" s="4">
        <f ca="1">XYOmega!$CK189</f>
        <v>-2.1494972797053463E-2</v>
      </c>
      <c r="H189" s="4">
        <f ca="1">XYOmega!$CL189</f>
        <v>0.1420822860179865</v>
      </c>
      <c r="I189" s="6">
        <f>YXOmega!$I189</f>
        <v>338</v>
      </c>
      <c r="J189" s="6">
        <f>YXOmega!F189</f>
        <v>0.45783132530120479</v>
      </c>
      <c r="K189" s="6">
        <f ca="1">YXOmega!$CE189</f>
        <v>0.51381681410205715</v>
      </c>
      <c r="L189" s="6">
        <f ca="1">YXOmega!$CG189</f>
        <v>-7.9836557724220353E-3</v>
      </c>
      <c r="M189" s="6">
        <f ca="1">YXOmega!$CH189</f>
        <v>6.7725861810953206E-2</v>
      </c>
      <c r="N189" s="6">
        <f ca="1">YXOmega!$CI189</f>
        <v>0.55588243978591834</v>
      </c>
      <c r="O189" s="6">
        <f ca="1">YXOmega!$CK189</f>
        <v>-9.3580738643889629E-3</v>
      </c>
      <c r="P189" s="6">
        <f ca="1">YXOmega!$CL189</f>
        <v>0.13835808828209403</v>
      </c>
      <c r="Q189" s="5">
        <f>GHLambda!$I189</f>
        <v>144</v>
      </c>
      <c r="R189" s="5">
        <f>GHLambda!F189</f>
        <v>0.62318840579710144</v>
      </c>
      <c r="S189" s="5">
        <f ca="1">GHLambda!$CE189</f>
        <v>0.28664620896569204</v>
      </c>
      <c r="T189" s="5">
        <f ca="1">GHLambda!$CG189</f>
        <v>2.1658913252445296E-2</v>
      </c>
      <c r="U189" s="5">
        <f ca="1">GHLambda!$CH189</f>
        <v>0.12209422226383011</v>
      </c>
      <c r="V189" s="5">
        <f ca="1">GHLambda!$CI189</f>
        <v>0.50017192312738246</v>
      </c>
      <c r="W189" s="5">
        <f ca="1">GHLambda!$CK189</f>
        <v>1.2476506436517733E-3</v>
      </c>
      <c r="X189" s="5">
        <f ca="1">GHLambda!$CL189</f>
        <v>3.5325774920359591E-2</v>
      </c>
      <c r="Y189" s="7">
        <f>HGLambda!$I189</f>
        <v>222</v>
      </c>
      <c r="Z189" s="7">
        <f>HGLambda!F189</f>
        <v>0.54807692307692313</v>
      </c>
      <c r="AA189" s="7">
        <f ca="1">HGLambda!$CE189</f>
        <v>0.39104801880475293</v>
      </c>
      <c r="AB189" s="7">
        <f ca="1">HGLambda!$CG189</f>
        <v>-9.9893975436708346E-3</v>
      </c>
      <c r="AC189" s="7">
        <f ca="1">HGLambda!$CH189</f>
        <v>0.12891181906845761</v>
      </c>
      <c r="AD189" s="7">
        <f ca="1">HGLambda!$CI189</f>
        <v>0.55952389167651972</v>
      </c>
      <c r="AE189" s="7">
        <f ca="1">HGLambda!$CK189</f>
        <v>9.771127900862818E-4</v>
      </c>
      <c r="AF189" s="7">
        <f ca="1">HGLambda!$CL189</f>
        <v>2.9055039750471103E-2</v>
      </c>
      <c r="AG189" s="8">
        <f>MNAlpha!$I189</f>
        <v>144</v>
      </c>
      <c r="AH189" s="8">
        <f>MNAlpha!F189</f>
        <v>0.7192982456140351</v>
      </c>
      <c r="AI189" s="8">
        <f ca="1">MNAlpha!$CE189</f>
        <v>0.65489680346007617</v>
      </c>
      <c r="AJ189" s="8">
        <f ca="1">MNAlpha!$CG189</f>
        <v>-6.5361439149408005E-3</v>
      </c>
      <c r="AK189" s="8">
        <f ca="1">MNAlpha!$CH189</f>
        <v>7.260634761787868E-2</v>
      </c>
      <c r="AL189" s="8">
        <f ca="1">MNAlpha!$CI189</f>
        <v>0.42213032019247976</v>
      </c>
      <c r="AM189" s="8">
        <f ca="1">MNAlpha!$CK189</f>
        <v>-7.4852537472565777E-3</v>
      </c>
      <c r="AN189" s="8">
        <f ca="1">MNAlpha!$CL189</f>
        <v>5.7761320684116969E-2</v>
      </c>
      <c r="AO189" s="21">
        <f>NMAlpha!$I189</f>
        <v>341</v>
      </c>
      <c r="AP189" s="21">
        <f>NMAlpha!F189</f>
        <v>0.67338709677419351</v>
      </c>
      <c r="AQ189" s="21">
        <f ca="1">NMAlpha!$CE189</f>
        <v>0.71014690181021933</v>
      </c>
      <c r="AR189" s="21">
        <f ca="1">NMAlpha!$CG189</f>
        <v>-7.4266333256875093E-3</v>
      </c>
      <c r="AS189" s="21">
        <f ca="1">NMAlpha!$CH189</f>
        <v>7.1516633813694566E-2</v>
      </c>
      <c r="AT189" s="21">
        <f ca="1">NMAlpha!$CI189</f>
        <v>0.40765857560811014</v>
      </c>
      <c r="AU189" s="21">
        <f ca="1">NMAlpha!$CK189</f>
        <v>-6.0907751610844215E-3</v>
      </c>
      <c r="AV189" s="21">
        <f ca="1">NMAlpha!$CL189</f>
        <v>0.1026127412184324</v>
      </c>
    </row>
    <row r="190" spans="1:48" x14ac:dyDescent="0.25">
      <c r="A190" s="4">
        <f>XYOmega!$I190</f>
        <v>141</v>
      </c>
      <c r="B190" s="4">
        <f>XYOmega!F190</f>
        <v>0.5252525252525253</v>
      </c>
      <c r="C190" s="4">
        <f ca="1">XYOmega!$CE190</f>
        <v>0.44838744689999999</v>
      </c>
      <c r="D190" s="4">
        <f ca="1">XYOmega!$CG190</f>
        <v>-2.2492552193584562E-3</v>
      </c>
      <c r="E190" s="4">
        <f ca="1">XYOmega!$CH190</f>
        <v>5.651645970327062E-2</v>
      </c>
      <c r="F190" s="4">
        <f ca="1">XYOmega!$CI190</f>
        <v>0.53996747595445527</v>
      </c>
      <c r="G190" s="4">
        <f ca="1">XYOmega!$CK190</f>
        <v>-2.1876352948876878E-2</v>
      </c>
      <c r="H190" s="4">
        <f ca="1">XYOmega!$CL190</f>
        <v>0.14214742578458434</v>
      </c>
      <c r="I190" s="6">
        <f>YXOmega!$I190</f>
        <v>204</v>
      </c>
      <c r="J190" s="6">
        <f>YXOmega!F190</f>
        <v>0.46031746031746029</v>
      </c>
      <c r="K190" s="6">
        <f ca="1">YXOmega!$CE190</f>
        <v>0.51459280885509884</v>
      </c>
      <c r="L190" s="6">
        <f ca="1">YXOmega!$CG190</f>
        <v>-1.2454646842335593E-2</v>
      </c>
      <c r="M190" s="6">
        <f ca="1">YXOmega!$CH190</f>
        <v>6.5377927448302037E-2</v>
      </c>
      <c r="N190" s="6">
        <f ca="1">YXOmega!$CI190</f>
        <v>0.55781980100582018</v>
      </c>
      <c r="O190" s="6">
        <f ca="1">YXOmega!$CK190</f>
        <v>1.6851003664261424E-3</v>
      </c>
      <c r="P190" s="6">
        <f ca="1">YXOmega!$CL190</f>
        <v>0.13285206323992899</v>
      </c>
      <c r="Q190" s="5">
        <f>GHLambda!$I190</f>
        <v>95</v>
      </c>
      <c r="R190" s="5">
        <f>GHLambda!F190</f>
        <v>0.625</v>
      </c>
      <c r="S190" s="5">
        <f ca="1">GHLambda!$CE190</f>
        <v>0.28711857805626551</v>
      </c>
      <c r="T190" s="5">
        <f ca="1">GHLambda!$CG190</f>
        <v>1.2662675208560025E-2</v>
      </c>
      <c r="U190" s="5">
        <f ca="1">GHLambda!$CH190</f>
        <v>0.11871280839838461</v>
      </c>
      <c r="V190" s="5">
        <f ca="1">GHLambda!$CI190</f>
        <v>0.50054636004843189</v>
      </c>
      <c r="W190" s="5">
        <f ca="1">GHLambda!$CK190</f>
        <v>-2.2808621254036105E-3</v>
      </c>
      <c r="X190" s="5">
        <f ca="1">GHLambda!$CL190</f>
        <v>3.7321453042376308E-2</v>
      </c>
      <c r="Y190" s="7">
        <f>HGLambda!$I190</f>
        <v>239</v>
      </c>
      <c r="Z190" s="7">
        <f>HGLambda!F190</f>
        <v>0.55208333333333337</v>
      </c>
      <c r="AA190" s="7">
        <f ca="1">HGLambda!$CE190</f>
        <v>0.38929357924916985</v>
      </c>
      <c r="AB190" s="7">
        <f ca="1">HGLambda!$CG190</f>
        <v>-3.0753569297967114E-3</v>
      </c>
      <c r="AC190" s="7">
        <f ca="1">HGLambda!$CH190</f>
        <v>0.13193402692619705</v>
      </c>
      <c r="AD190" s="7">
        <f ca="1">HGLambda!$CI190</f>
        <v>0.55982562127804059</v>
      </c>
      <c r="AE190" s="7">
        <f ca="1">HGLambda!$CK190</f>
        <v>6.3946170659137929E-4</v>
      </c>
      <c r="AF190" s="7">
        <f ca="1">HGLambda!$CL190</f>
        <v>2.9353403742761398E-2</v>
      </c>
      <c r="AG190" s="8">
        <f>MNAlpha!$I190</f>
        <v>222</v>
      </c>
      <c r="AH190" s="8">
        <f>MNAlpha!F190</f>
        <v>0.7192982456140351</v>
      </c>
      <c r="AI190" s="8">
        <f ca="1">MNAlpha!$CE190</f>
        <v>0.65560756568095258</v>
      </c>
      <c r="AJ190" s="8">
        <f ca="1">MNAlpha!$CG190</f>
        <v>-5.0019353129614509E-3</v>
      </c>
      <c r="AK190" s="8">
        <f ca="1">MNAlpha!$CH190</f>
        <v>7.4353608380153313E-2</v>
      </c>
      <c r="AL190" s="8">
        <f ca="1">MNAlpha!$CI190</f>
        <v>0.42246790903450915</v>
      </c>
      <c r="AM190" s="8">
        <f ca="1">MNAlpha!$CK190</f>
        <v>-5.0568181142251261E-3</v>
      </c>
      <c r="AN190" s="8">
        <f ca="1">MNAlpha!$CL190</f>
        <v>5.736709190632637E-2</v>
      </c>
      <c r="AO190" s="21">
        <f>NMAlpha!$I190</f>
        <v>204</v>
      </c>
      <c r="AP190" s="21">
        <f>NMAlpha!F190</f>
        <v>0.67619047619047623</v>
      </c>
      <c r="AQ190" s="21">
        <f ca="1">NMAlpha!$CE190</f>
        <v>0.71254419008107561</v>
      </c>
      <c r="AR190" s="21">
        <f ca="1">NMAlpha!$CG190</f>
        <v>-8.1782364460599912E-3</v>
      </c>
      <c r="AS190" s="21">
        <f ca="1">NMAlpha!$CH190</f>
        <v>7.1433733317310857E-2</v>
      </c>
      <c r="AT190" s="21">
        <f ca="1">NMAlpha!$CI190</f>
        <v>0.40872872828339268</v>
      </c>
      <c r="AU190" s="21">
        <f ca="1">NMAlpha!$CK190</f>
        <v>-3.7901452771199966E-3</v>
      </c>
      <c r="AV190" s="21">
        <f ca="1">NMAlpha!$CL190</f>
        <v>0.10392585100932106</v>
      </c>
    </row>
    <row r="191" spans="1:48" x14ac:dyDescent="0.25">
      <c r="A191" s="4">
        <f>XYOmega!$I191</f>
        <v>196</v>
      </c>
      <c r="B191" s="4">
        <f>XYOmega!F191</f>
        <v>0.52597402597402598</v>
      </c>
      <c r="C191" s="4">
        <f ca="1">XYOmega!$CE191</f>
        <v>0.44853885744989697</v>
      </c>
      <c r="D191" s="4">
        <f ca="1">XYOmega!$CG191</f>
        <v>-4.5369168996326915E-3</v>
      </c>
      <c r="E191" s="4">
        <f ca="1">XYOmega!$CH191</f>
        <v>5.9705561777454882E-2</v>
      </c>
      <c r="F191" s="4">
        <f ca="1">XYOmega!$CI191</f>
        <v>0.54164299361229951</v>
      </c>
      <c r="G191" s="4">
        <f ca="1">XYOmega!$CK191</f>
        <v>-1.7711126796506133E-2</v>
      </c>
      <c r="H191" s="4">
        <f ca="1">XYOmega!$CL191</f>
        <v>0.13963182596829679</v>
      </c>
      <c r="I191" s="6">
        <f>YXOmega!$I191</f>
        <v>256</v>
      </c>
      <c r="J191" s="6">
        <f>YXOmega!F191</f>
        <v>0.4621212121212121</v>
      </c>
      <c r="K191" s="6">
        <f ca="1">YXOmega!$CE191</f>
        <v>0.51532022347214479</v>
      </c>
      <c r="L191" s="6">
        <f ca="1">YXOmega!$CG191</f>
        <v>-1.2709013286832405E-2</v>
      </c>
      <c r="M191" s="6">
        <f ca="1">YXOmega!$CH191</f>
        <v>6.5486549986824308E-2</v>
      </c>
      <c r="N191" s="6">
        <f ca="1">YXOmega!$CI191</f>
        <v>0.55963232239952276</v>
      </c>
      <c r="O191" s="6">
        <f ca="1">YXOmega!$CK191</f>
        <v>9.3243249302225797E-3</v>
      </c>
      <c r="P191" s="6">
        <f ca="1">YXOmega!$CL191</f>
        <v>0.1382191287776299</v>
      </c>
      <c r="Q191" s="5">
        <f>GHLambda!$I191</f>
        <v>325</v>
      </c>
      <c r="R191" s="5">
        <f>GHLambda!F191</f>
        <v>0.625</v>
      </c>
      <c r="S191" s="5">
        <f ca="1">GHLambda!$CE191</f>
        <v>0.28762134972015474</v>
      </c>
      <c r="T191" s="5">
        <f ca="1">GHLambda!$CG191</f>
        <v>-2.3632436800310437E-3</v>
      </c>
      <c r="U191" s="5">
        <f ca="1">GHLambda!$CH191</f>
        <v>0.11025203377482494</v>
      </c>
      <c r="V191" s="5">
        <f ca="1">GHLambda!$CI191</f>
        <v>0.50092399266650034</v>
      </c>
      <c r="W191" s="5">
        <f ca="1">GHLambda!$CK191</f>
        <v>-4.5504374978900895E-3</v>
      </c>
      <c r="X191" s="5">
        <f ca="1">GHLambda!$CL191</f>
        <v>3.83978889171563E-2</v>
      </c>
      <c r="Y191" s="7">
        <f>HGLambda!$I191</f>
        <v>254</v>
      </c>
      <c r="Z191" s="7">
        <f>HGLambda!F191</f>
        <v>0.55238095238095242</v>
      </c>
      <c r="AA191" s="7">
        <f ca="1">HGLambda!$CE191</f>
        <v>0.38737138194395015</v>
      </c>
      <c r="AB191" s="7">
        <f ca="1">HGLambda!$CG191</f>
        <v>-4.8987744977403887E-3</v>
      </c>
      <c r="AC191" s="7">
        <f ca="1">HGLambda!$CH191</f>
        <v>0.13166222361378888</v>
      </c>
      <c r="AD191" s="7">
        <f ca="1">HGLambda!$CI191</f>
        <v>0.56007517901861092</v>
      </c>
      <c r="AE191" s="7">
        <f ca="1">HGLambda!$CK191</f>
        <v>1.0098914949918747E-3</v>
      </c>
      <c r="AF191" s="7">
        <f ca="1">HGLambda!$CL191</f>
        <v>2.9086086888340391E-2</v>
      </c>
      <c r="AG191" s="8">
        <f>MNAlpha!$I191</f>
        <v>219</v>
      </c>
      <c r="AH191" s="8">
        <f>MNAlpha!F191</f>
        <v>0.72641509433962259</v>
      </c>
      <c r="AI191" s="8">
        <f ca="1">MNAlpha!$CE191</f>
        <v>0.65634711629795106</v>
      </c>
      <c r="AJ191" s="8">
        <f ca="1">MNAlpha!$CG191</f>
        <v>-3.6281200933833495E-3</v>
      </c>
      <c r="AK191" s="8">
        <f ca="1">MNAlpha!$CH191</f>
        <v>7.5477117456071538E-2</v>
      </c>
      <c r="AL191" s="8">
        <f ca="1">MNAlpha!$CI191</f>
        <v>0.42279003128123804</v>
      </c>
      <c r="AM191" s="8">
        <f ca="1">MNAlpha!$CK191</f>
        <v>-8.3938294986324255E-3</v>
      </c>
      <c r="AN191" s="8">
        <f ca="1">MNAlpha!$CL191</f>
        <v>5.8392600850980969E-2</v>
      </c>
      <c r="AO191" s="21">
        <f>NMAlpha!$I191</f>
        <v>362</v>
      </c>
      <c r="AP191" s="21">
        <f>NMAlpha!F191</f>
        <v>0.67636363636363639</v>
      </c>
      <c r="AQ191" s="21">
        <f ca="1">NMAlpha!$CE191</f>
        <v>0.71491426498809574</v>
      </c>
      <c r="AR191" s="21">
        <f ca="1">NMAlpha!$CG191</f>
        <v>-8.9493483828417264E-3</v>
      </c>
      <c r="AS191" s="21">
        <f ca="1">NMAlpha!$CH191</f>
        <v>7.0618882761375942E-2</v>
      </c>
      <c r="AT191" s="21">
        <f ca="1">NMAlpha!$CI191</f>
        <v>0.40980842278818841</v>
      </c>
      <c r="AU191" s="21">
        <f ca="1">NMAlpha!$CK191</f>
        <v>-9.8759826198606925E-3</v>
      </c>
      <c r="AV191" s="21">
        <f ca="1">NMAlpha!$CL191</f>
        <v>0.10356945160481201</v>
      </c>
    </row>
    <row r="192" spans="1:48" x14ac:dyDescent="0.25">
      <c r="A192" s="4">
        <f>XYOmega!$I192</f>
        <v>184</v>
      </c>
      <c r="B192" s="4">
        <f>XYOmega!F192</f>
        <v>0.52702702702702697</v>
      </c>
      <c r="C192" s="4">
        <f ca="1">XYOmega!$CE192</f>
        <v>0.44865895503211561</v>
      </c>
      <c r="D192" s="4">
        <f ca="1">XYOmega!$CG192</f>
        <v>-3.1665133337355159E-3</v>
      </c>
      <c r="E192" s="4">
        <f ca="1">XYOmega!$CH192</f>
        <v>5.8891956735990028E-2</v>
      </c>
      <c r="F192" s="4">
        <f ca="1">XYOmega!$CI192</f>
        <v>0.5432784683339662</v>
      </c>
      <c r="G192" s="4">
        <f ca="1">XYOmega!$CK192</f>
        <v>-1.3869122170621504E-2</v>
      </c>
      <c r="H192" s="4">
        <f ca="1">XYOmega!$CL192</f>
        <v>0.13640342657411172</v>
      </c>
      <c r="I192" s="6">
        <f>YXOmega!$I192</f>
        <v>160</v>
      </c>
      <c r="J192" s="6">
        <f>YXOmega!F192</f>
        <v>0.46268656716417911</v>
      </c>
      <c r="K192" s="6">
        <f ca="1">YXOmega!$CE192</f>
        <v>0.5159925503151328</v>
      </c>
      <c r="L192" s="6">
        <f ca="1">YXOmega!$CG192</f>
        <v>-1.2026934655898255E-2</v>
      </c>
      <c r="M192" s="6">
        <f ca="1">YXOmega!$CH192</f>
        <v>6.644527040152616E-2</v>
      </c>
      <c r="N192" s="6">
        <f ca="1">YXOmega!$CI192</f>
        <v>0.56131307785642548</v>
      </c>
      <c r="O192" s="6">
        <f ca="1">YXOmega!$CK192</f>
        <v>4.2915997375457798E-3</v>
      </c>
      <c r="P192" s="6">
        <f ca="1">YXOmega!$CL192</f>
        <v>0.14414577989467345</v>
      </c>
      <c r="Q192" s="5">
        <f>GHLambda!$I192</f>
        <v>129</v>
      </c>
      <c r="R192" s="5">
        <f>GHLambda!F192</f>
        <v>0.6271186440677966</v>
      </c>
      <c r="S192" s="5">
        <f ca="1">GHLambda!$CE192</f>
        <v>0.28813726002181284</v>
      </c>
      <c r="T192" s="5">
        <f ca="1">GHLambda!$CG192</f>
        <v>-5.0449014212337545E-3</v>
      </c>
      <c r="U192" s="5">
        <f ca="1">GHLambda!$CH192</f>
        <v>0.11221490839390694</v>
      </c>
      <c r="V192" s="5">
        <f ca="1">GHLambda!$CI192</f>
        <v>0.5012999008182959</v>
      </c>
      <c r="W192" s="5">
        <f ca="1">GHLambda!$CK192</f>
        <v>-4.757865485201942E-3</v>
      </c>
      <c r="X192" s="5">
        <f ca="1">GHLambda!$CL192</f>
        <v>3.8285574349320048E-2</v>
      </c>
      <c r="Y192" s="7">
        <f>HGLambda!$I192</f>
        <v>110</v>
      </c>
      <c r="Z192" s="7">
        <f>HGLambda!F192</f>
        <v>0.56000000000000005</v>
      </c>
      <c r="AA192" s="7">
        <f ca="1">HGLambda!$CE192</f>
        <v>0.38527969357920711</v>
      </c>
      <c r="AB192" s="7">
        <f ca="1">HGLambda!$CG192</f>
        <v>5.9395066126288346E-3</v>
      </c>
      <c r="AC192" s="7">
        <f ca="1">HGLambda!$CH192</f>
        <v>0.13840971898785992</v>
      </c>
      <c r="AD192" s="7">
        <f ca="1">HGLambda!$CI192</f>
        <v>0.56027022337421428</v>
      </c>
      <c r="AE192" s="7">
        <f ca="1">HGLambda!$CK192</f>
        <v>3.2846099527120772E-4</v>
      </c>
      <c r="AF192" s="7">
        <f ca="1">HGLambda!$CL192</f>
        <v>2.9900584112932865E-2</v>
      </c>
      <c r="AG192" s="8">
        <f>MNAlpha!$I192</f>
        <v>154</v>
      </c>
      <c r="AH192" s="8">
        <f>MNAlpha!F192</f>
        <v>0.72839506172839508</v>
      </c>
      <c r="AI192" s="8">
        <f ca="1">MNAlpha!$CE192</f>
        <v>0.65712026683507929</v>
      </c>
      <c r="AJ192" s="8">
        <f ca="1">MNAlpha!$CG192</f>
        <v>-6.0476640501486208E-3</v>
      </c>
      <c r="AK192" s="8">
        <f ca="1">MNAlpha!$CH192</f>
        <v>7.4412595185184144E-2</v>
      </c>
      <c r="AL192" s="8">
        <f ca="1">MNAlpha!$CI192</f>
        <v>0.4231001114259243</v>
      </c>
      <c r="AM192" s="8">
        <f ca="1">MNAlpha!$CK192</f>
        <v>-8.2276818673016044E-3</v>
      </c>
      <c r="AN192" s="8">
        <f ca="1">MNAlpha!$CL192</f>
        <v>5.8411003766214498E-2</v>
      </c>
      <c r="AO192" s="21">
        <f>NMAlpha!$I192</f>
        <v>296</v>
      </c>
      <c r="AP192" s="21">
        <f>NMAlpha!F192</f>
        <v>0.67878787878787883</v>
      </c>
      <c r="AQ192" s="21">
        <f ca="1">NMAlpha!$CE192</f>
        <v>0.71724859466604585</v>
      </c>
      <c r="AR192" s="21">
        <f ca="1">NMAlpha!$CG192</f>
        <v>-6.1794305601165535E-3</v>
      </c>
      <c r="AS192" s="21">
        <f ca="1">NMAlpha!$CH192</f>
        <v>6.8938254118028994E-2</v>
      </c>
      <c r="AT192" s="21">
        <f ca="1">NMAlpha!$CI192</f>
        <v>0.41089272369082153</v>
      </c>
      <c r="AU192" s="21">
        <f ca="1">NMAlpha!$CK192</f>
        <v>-5.0320505153817277E-4</v>
      </c>
      <c r="AV192" s="21">
        <f ca="1">NMAlpha!$CL192</f>
        <v>9.389214057338402E-2</v>
      </c>
    </row>
    <row r="193" spans="1:48" x14ac:dyDescent="0.25">
      <c r="A193" s="4">
        <f>XYOmega!$I193</f>
        <v>140</v>
      </c>
      <c r="B193" s="4">
        <f>XYOmega!F193</f>
        <v>0.52830188679245282</v>
      </c>
      <c r="C193" s="4">
        <f ca="1">XYOmega!$CE193</f>
        <v>0.44875259821797897</v>
      </c>
      <c r="D193" s="4">
        <f ca="1">XYOmega!$CG193</f>
        <v>-6.2460754967949726E-3</v>
      </c>
      <c r="E193" s="4">
        <f ca="1">XYOmega!$CH193</f>
        <v>6.0353788568744189E-2</v>
      </c>
      <c r="F193" s="4">
        <f ca="1">XYOmega!$CI193</f>
        <v>0.54485517448453891</v>
      </c>
      <c r="G193" s="4">
        <f ca="1">XYOmega!$CK193</f>
        <v>-8.8310866534000269E-3</v>
      </c>
      <c r="H193" s="4">
        <f ca="1">XYOmega!$CL193</f>
        <v>0.13749970592868135</v>
      </c>
      <c r="I193" s="6">
        <f>YXOmega!$I193</f>
        <v>592</v>
      </c>
      <c r="J193" s="6">
        <f>YXOmega!F193</f>
        <v>0.46666666666666667</v>
      </c>
      <c r="K193" s="6">
        <f ca="1">YXOmega!$CE193</f>
        <v>0.51660319408583177</v>
      </c>
      <c r="L193" s="6">
        <f ca="1">YXOmega!$CG193</f>
        <v>-1.2504921917339259E-2</v>
      </c>
      <c r="M193" s="6">
        <f ca="1">YXOmega!$CH193</f>
        <v>6.6448053633727536E-2</v>
      </c>
      <c r="N193" s="6">
        <f ca="1">YXOmega!$CI193</f>
        <v>0.56285595254846044</v>
      </c>
      <c r="O193" s="6">
        <f ca="1">YXOmega!$CK193</f>
        <v>4.4992746418377133E-3</v>
      </c>
      <c r="P193" s="6">
        <f ca="1">YXOmega!$CL193</f>
        <v>0.14411061983336276</v>
      </c>
      <c r="Q193" s="5">
        <f>GHLambda!$I193</f>
        <v>356</v>
      </c>
      <c r="R193" s="5">
        <f>GHLambda!F193</f>
        <v>0.62841530054644812</v>
      </c>
      <c r="S193" s="5">
        <f ca="1">GHLambda!$CE193</f>
        <v>0.28864797966343758</v>
      </c>
      <c r="T193" s="5">
        <f ca="1">GHLambda!$CG193</f>
        <v>-1.0447428396797676E-2</v>
      </c>
      <c r="U193" s="5">
        <f ca="1">GHLambda!$CH193</f>
        <v>0.11454232324200797</v>
      </c>
      <c r="V193" s="5">
        <f ca="1">GHLambda!$CI193</f>
        <v>0.5016689802969978</v>
      </c>
      <c r="W193" s="5">
        <f ca="1">GHLambda!$CK193</f>
        <v>-6.7397751841461297E-3</v>
      </c>
      <c r="X193" s="5">
        <f ca="1">GHLambda!$CL193</f>
        <v>3.6280948649742482E-2</v>
      </c>
      <c r="Y193" s="7">
        <f>HGLambda!$I193</f>
        <v>114</v>
      </c>
      <c r="Z193" s="7">
        <f>HGLambda!F193</f>
        <v>0.56000000000000005</v>
      </c>
      <c r="AA193" s="7">
        <f ca="1">HGLambda!$CE193</f>
        <v>0.38301793085577174</v>
      </c>
      <c r="AB193" s="7">
        <f ca="1">HGLambda!$CG193</f>
        <v>6.471986722169084E-3</v>
      </c>
      <c r="AC193" s="7">
        <f ca="1">HGLambda!$CH193</f>
        <v>0.13827645161360957</v>
      </c>
      <c r="AD193" s="7">
        <f ca="1">HGLambda!$CI193</f>
        <v>0.56040855821285263</v>
      </c>
      <c r="AE193" s="7">
        <f ca="1">HGLambda!$CK193</f>
        <v>8.1054484609642671E-4</v>
      </c>
      <c r="AF193" s="7">
        <f ca="1">HGLambda!$CL193</f>
        <v>3.0022036984479708E-2</v>
      </c>
      <c r="AG193" s="8">
        <f>MNAlpha!$I193</f>
        <v>137</v>
      </c>
      <c r="AH193" s="8">
        <f>MNAlpha!F193</f>
        <v>0.72857142857142854</v>
      </c>
      <c r="AI193" s="8">
        <f ca="1">MNAlpha!$CE193</f>
        <v>0.65793168336853114</v>
      </c>
      <c r="AJ193" s="8">
        <f ca="1">MNAlpha!$CG193</f>
        <v>-8.2107234543415276E-3</v>
      </c>
      <c r="AK193" s="8">
        <f ca="1">MNAlpha!$CH193</f>
        <v>7.4405535542518289E-2</v>
      </c>
      <c r="AL193" s="8">
        <f ca="1">MNAlpha!$CI193</f>
        <v>0.42340190585400705</v>
      </c>
      <c r="AM193" s="8">
        <f ca="1">MNAlpha!$CK193</f>
        <v>-4.6694990583591237E-3</v>
      </c>
      <c r="AN193" s="8">
        <f ca="1">MNAlpha!$CL193</f>
        <v>5.3010780970644891E-2</v>
      </c>
      <c r="AO193" s="21">
        <f>NMAlpha!$I193</f>
        <v>192</v>
      </c>
      <c r="AP193" s="21">
        <f>NMAlpha!F193</f>
        <v>0.68141592920353977</v>
      </c>
      <c r="AQ193" s="21">
        <f ca="1">NMAlpha!$CE193</f>
        <v>0.71953841885658676</v>
      </c>
      <c r="AR193" s="21">
        <f ca="1">NMAlpha!$CG193</f>
        <v>-3.1039855977363683E-3</v>
      </c>
      <c r="AS193" s="21">
        <f ca="1">NMAlpha!$CH193</f>
        <v>7.0360360072795003E-2</v>
      </c>
      <c r="AT193" s="21">
        <f ca="1">NMAlpha!$CI193</f>
        <v>0.41197659781352058</v>
      </c>
      <c r="AU193" s="21">
        <f ca="1">NMAlpha!$CK193</f>
        <v>-3.6154614108313337E-3</v>
      </c>
      <c r="AV193" s="21">
        <f ca="1">NMAlpha!$CL193</f>
        <v>9.2235385425994895E-2</v>
      </c>
    </row>
    <row r="194" spans="1:48" x14ac:dyDescent="0.25">
      <c r="A194" s="4">
        <f>XYOmega!$I194</f>
        <v>268</v>
      </c>
      <c r="B194" s="4">
        <f>XYOmega!F194</f>
        <v>0.53023255813953485</v>
      </c>
      <c r="C194" s="4">
        <f ca="1">XYOmega!$CE194</f>
        <v>0.44882511290141025</v>
      </c>
      <c r="D194" s="4">
        <f ca="1">XYOmega!$CG194</f>
        <v>-1.0168917197590773E-2</v>
      </c>
      <c r="E194" s="4">
        <f ca="1">XYOmega!$CH194</f>
        <v>5.6905809022354807E-2</v>
      </c>
      <c r="F194" s="4">
        <f ca="1">XYOmega!$CI194</f>
        <v>0.54635386159449695</v>
      </c>
      <c r="G194" s="4">
        <f ca="1">XYOmega!$CK194</f>
        <v>-1.1695119835720181E-2</v>
      </c>
      <c r="H194" s="4">
        <f ca="1">XYOmega!$CL194</f>
        <v>0.14079252571927889</v>
      </c>
      <c r="I194" s="6">
        <f>YXOmega!$I194</f>
        <v>151</v>
      </c>
      <c r="J194" s="6">
        <f>YXOmega!F194</f>
        <v>0.47222222222222221</v>
      </c>
      <c r="K194" s="6">
        <f ca="1">YXOmega!$CE194</f>
        <v>0.51714553753299697</v>
      </c>
      <c r="L194" s="6">
        <f ca="1">YXOmega!$CG194</f>
        <v>-7.8271345999703108E-3</v>
      </c>
      <c r="M194" s="6">
        <f ca="1">YXOmega!$CH194</f>
        <v>6.5659054836879352E-2</v>
      </c>
      <c r="N194" s="6">
        <f ca="1">YXOmega!$CI194</f>
        <v>0.56425573389722672</v>
      </c>
      <c r="O194" s="6">
        <f ca="1">YXOmega!$CK194</f>
        <v>4.202888148755946E-3</v>
      </c>
      <c r="P194" s="6">
        <f ca="1">YXOmega!$CL194</f>
        <v>0.14415434206171013</v>
      </c>
      <c r="Q194" s="5">
        <f>GHLambda!$I194</f>
        <v>119</v>
      </c>
      <c r="R194" s="5">
        <f>GHLambda!F194</f>
        <v>0.62962962962962965</v>
      </c>
      <c r="S194" s="5">
        <f ca="1">GHLambda!$CE194</f>
        <v>0.2891342101215173</v>
      </c>
      <c r="T194" s="5">
        <f ca="1">GHLambda!$CG194</f>
        <v>-1.4213839498156296E-2</v>
      </c>
      <c r="U194" s="5">
        <f ca="1">GHLambda!$CH194</f>
        <v>0.11174131822645843</v>
      </c>
      <c r="V194" s="5">
        <f ca="1">GHLambda!$CI194</f>
        <v>0.50202597998263343</v>
      </c>
      <c r="W194" s="5">
        <f ca="1">GHLambda!$CK194</f>
        <v>-5.9770847921258056E-3</v>
      </c>
      <c r="X194" s="5">
        <f ca="1">GHLambda!$CL194</f>
        <v>3.6319651621915819E-2</v>
      </c>
      <c r="Y194" s="7">
        <f>HGLambda!$I194</f>
        <v>425</v>
      </c>
      <c r="Z194" s="7">
        <f>HGLambda!F194</f>
        <v>0.56140350877192979</v>
      </c>
      <c r="AA194" s="7">
        <f ca="1">HGLambda!$CE194</f>
        <v>0.38058671853380588</v>
      </c>
      <c r="AB194" s="7">
        <f ca="1">HGLambda!$CG194</f>
        <v>1.1858216880094599E-2</v>
      </c>
      <c r="AC194" s="7">
        <f ca="1">HGLambda!$CH194</f>
        <v>0.13401718172214183</v>
      </c>
      <c r="AD194" s="7">
        <f ca="1">HGLambda!$CI194</f>
        <v>0.56048815939066898</v>
      </c>
      <c r="AE194" s="7">
        <f ca="1">HGLambda!$CK194</f>
        <v>-5.7710621492858142E-4</v>
      </c>
      <c r="AF194" s="7">
        <f ca="1">HGLambda!$CL194</f>
        <v>3.0619606878421485E-2</v>
      </c>
      <c r="AG194" s="8">
        <f>MNAlpha!$I194</f>
        <v>140</v>
      </c>
      <c r="AH194" s="8">
        <f>MNAlpha!F194</f>
        <v>0.72916666666666663</v>
      </c>
      <c r="AI194" s="8">
        <f ca="1">MNAlpha!$CE194</f>
        <v>0.6587858684490584</v>
      </c>
      <c r="AJ194" s="8">
        <f ca="1">MNAlpha!$CG194</f>
        <v>-5.8738236479320615E-3</v>
      </c>
      <c r="AK194" s="8">
        <f ca="1">MNAlpha!$CH194</f>
        <v>7.3667693075440452E-2</v>
      </c>
      <c r="AL194" s="8">
        <f ca="1">MNAlpha!$CI194</f>
        <v>0.42369947128565855</v>
      </c>
      <c r="AM194" s="8">
        <f ca="1">MNAlpha!$CK194</f>
        <v>1.4272542059413603E-3</v>
      </c>
      <c r="AN194" s="8">
        <f ca="1">MNAlpha!$CL194</f>
        <v>5.3420113910309326E-2</v>
      </c>
      <c r="AO194" s="21">
        <f>NMAlpha!$I194</f>
        <v>259</v>
      </c>
      <c r="AP194" s="21">
        <f>NMAlpha!F194</f>
        <v>0.68148148148148147</v>
      </c>
      <c r="AQ194" s="21">
        <f ca="1">NMAlpha!$CE194</f>
        <v>0.72177481290390233</v>
      </c>
      <c r="AR194" s="21">
        <f ca="1">NMAlpha!$CG194</f>
        <v>6.1298341350132877E-4</v>
      </c>
      <c r="AS194" s="21">
        <f ca="1">NMAlpha!$CH194</f>
        <v>6.736124063927508E-2</v>
      </c>
      <c r="AT194" s="21">
        <f ca="1">NMAlpha!$CI194</f>
        <v>0.41305495238300693</v>
      </c>
      <c r="AU194" s="21">
        <f ca="1">NMAlpha!$CK194</f>
        <v>-7.1347884624106831E-3</v>
      </c>
      <c r="AV194" s="21">
        <f ca="1">NMAlpha!$CL194</f>
        <v>9.3290783573615768E-2</v>
      </c>
    </row>
    <row r="195" spans="1:48" x14ac:dyDescent="0.25">
      <c r="A195" s="4">
        <f>XYOmega!$I195</f>
        <v>432</v>
      </c>
      <c r="B195" s="4">
        <f>XYOmega!F195</f>
        <v>0.53201970443349755</v>
      </c>
      <c r="C195" s="4">
        <f ca="1">XYOmega!$CE195</f>
        <v>0.44888228804259711</v>
      </c>
      <c r="D195" s="4">
        <f ca="1">XYOmega!$CG195</f>
        <v>-4.8783274148382436E-3</v>
      </c>
      <c r="E195" s="4">
        <f ca="1">XYOmega!$CH195</f>
        <v>5.7018282568117203E-2</v>
      </c>
      <c r="F195" s="4">
        <f ca="1">XYOmega!$CI195</f>
        <v>0.54775486060169953</v>
      </c>
      <c r="G195" s="4">
        <f ca="1">XYOmega!$CK195</f>
        <v>3.4000268858747074E-5</v>
      </c>
      <c r="H195" s="4">
        <f ca="1">XYOmega!$CL195</f>
        <v>0.1500950581178962</v>
      </c>
      <c r="I195" s="6">
        <f>YXOmega!$I195</f>
        <v>100</v>
      </c>
      <c r="J195" s="6">
        <f>YXOmega!F195</f>
        <v>0.47368421052631576</v>
      </c>
      <c r="K195" s="6">
        <f ca="1">YXOmega!$CE195</f>
        <v>0.51761301578653729</v>
      </c>
      <c r="L195" s="6">
        <f ca="1">YXOmega!$CG195</f>
        <v>-8.3076314711359057E-3</v>
      </c>
      <c r="M195" s="6">
        <f ca="1">YXOmega!$CH195</f>
        <v>6.5432253330788961E-2</v>
      </c>
      <c r="N195" s="6">
        <f ca="1">YXOmega!$CI195</f>
        <v>0.56550820490605247</v>
      </c>
      <c r="O195" s="6">
        <f ca="1">YXOmega!$CK195</f>
        <v>-4.4440633117898802E-3</v>
      </c>
      <c r="P195" s="6">
        <f ca="1">YXOmega!$CL195</f>
        <v>0.14610222746005533</v>
      </c>
      <c r="Q195" s="5">
        <f>GHLambda!$I195</f>
        <v>296</v>
      </c>
      <c r="R195" s="5">
        <f>GHLambda!F195</f>
        <v>0.63194444444444442</v>
      </c>
      <c r="S195" s="5">
        <f ca="1">GHLambda!$CE195</f>
        <v>0.28957579718633042</v>
      </c>
      <c r="T195" s="5">
        <f ca="1">GHLambda!$CG195</f>
        <v>-7.5102152808605206E-5</v>
      </c>
      <c r="U195" s="5">
        <f ca="1">GHLambda!$CH195</f>
        <v>0.12162205125343453</v>
      </c>
      <c r="V195" s="5">
        <f ca="1">GHLambda!$CI195</f>
        <v>0.5023655439420196</v>
      </c>
      <c r="W195" s="5">
        <f ca="1">GHLambda!$CK195</f>
        <v>-1.6397949759550149E-3</v>
      </c>
      <c r="X195" s="5">
        <f ca="1">GHLambda!$CL195</f>
        <v>3.6837673995827776E-2</v>
      </c>
      <c r="Y195" s="7">
        <f>HGLambda!$I195</f>
        <v>215</v>
      </c>
      <c r="Z195" s="7">
        <f>HGLambda!F195</f>
        <v>0.56321839080459768</v>
      </c>
      <c r="AA195" s="7">
        <f ca="1">HGLambda!$CE195</f>
        <v>0.37798794463151353</v>
      </c>
      <c r="AB195" s="7">
        <f ca="1">HGLambda!$CG195</f>
        <v>1.1214611762573245E-2</v>
      </c>
      <c r="AC195" s="7">
        <f ca="1">HGLambda!$CH195</f>
        <v>0.13439425003179317</v>
      </c>
      <c r="AD195" s="7">
        <f ca="1">HGLambda!$CI195</f>
        <v>0.56050720326420844</v>
      </c>
      <c r="AE195" s="7">
        <f ca="1">HGLambda!$CK195</f>
        <v>-4.3879461745370683E-5</v>
      </c>
      <c r="AF195" s="7">
        <f ca="1">HGLambda!$CL195</f>
        <v>3.0772730775003181E-2</v>
      </c>
      <c r="AG195" s="8">
        <f>MNAlpha!$I195</f>
        <v>87</v>
      </c>
      <c r="AH195" s="8">
        <f>MNAlpha!F195</f>
        <v>0.72972972972972971</v>
      </c>
      <c r="AI195" s="8">
        <f ca="1">MNAlpha!$CE195</f>
        <v>0.65968714448072774</v>
      </c>
      <c r="AJ195" s="8">
        <f ca="1">MNAlpha!$CG195</f>
        <v>-8.024593333010064E-3</v>
      </c>
      <c r="AK195" s="8">
        <f ca="1">MNAlpha!$CH195</f>
        <v>7.3306949008067987E-2</v>
      </c>
      <c r="AL195" s="8">
        <f ca="1">MNAlpha!$CI195</f>
        <v>0.42399712697715586</v>
      </c>
      <c r="AM195" s="8">
        <f ca="1">MNAlpha!$CK195</f>
        <v>3.4602685146824571E-3</v>
      </c>
      <c r="AN195" s="8">
        <f ca="1">MNAlpha!$CL195</f>
        <v>5.4352823113114283E-2</v>
      </c>
      <c r="AO195" s="21">
        <f>NMAlpha!$I195</f>
        <v>154</v>
      </c>
      <c r="AP195" s="21">
        <f>NMAlpha!F195</f>
        <v>0.68493150684931503</v>
      </c>
      <c r="AQ195" s="21">
        <f ca="1">NMAlpha!$CE195</f>
        <v>0.72394875987856722</v>
      </c>
      <c r="AR195" s="21">
        <f ca="1">NMAlpha!$CG195</f>
        <v>-4.4580275143686005E-3</v>
      </c>
      <c r="AS195" s="21">
        <f ca="1">NMAlpha!$CH195</f>
        <v>6.4599384081903341E-2</v>
      </c>
      <c r="AT195" s="21">
        <f ca="1">NMAlpha!$CI195</f>
        <v>0.41412267757266363</v>
      </c>
      <c r="AU195" s="21">
        <f ca="1">NMAlpha!$CK195</f>
        <v>-6.885231705606047E-3</v>
      </c>
      <c r="AV195" s="21">
        <f ca="1">NMAlpha!$CL195</f>
        <v>9.3257509803274574E-2</v>
      </c>
    </row>
    <row r="196" spans="1:48" x14ac:dyDescent="0.25">
      <c r="A196" s="4">
        <f>XYOmega!$I196</f>
        <v>101</v>
      </c>
      <c r="B196" s="4">
        <f>XYOmega!F196</f>
        <v>0.53333333333333333</v>
      </c>
      <c r="C196" s="4">
        <f ca="1">XYOmega!$CE196</f>
        <v>0.44893036869251546</v>
      </c>
      <c r="D196" s="4">
        <f ca="1">XYOmega!$CG196</f>
        <v>-5.519849119063178E-3</v>
      </c>
      <c r="E196" s="4">
        <f ca="1">XYOmega!$CH196</f>
        <v>5.7315467632805567E-2</v>
      </c>
      <c r="F196" s="4">
        <f ca="1">XYOmega!$CI196</f>
        <v>0.54903820167619699</v>
      </c>
      <c r="G196" s="4">
        <f ca="1">XYOmega!$CK196</f>
        <v>-5.198383071875287E-3</v>
      </c>
      <c r="H196" s="4">
        <f ca="1">XYOmega!$CL196</f>
        <v>0.14849471723870344</v>
      </c>
      <c r="I196" s="6">
        <f>YXOmega!$I196</f>
        <v>643</v>
      </c>
      <c r="J196" s="6">
        <f>YXOmega!F196</f>
        <v>0.48156682027649772</v>
      </c>
      <c r="K196" s="6">
        <f ca="1">YXOmega!$CE196</f>
        <v>0.5179991998251694</v>
      </c>
      <c r="L196" s="6">
        <f ca="1">YXOmega!$CG196</f>
        <v>-4.6047464462249839E-3</v>
      </c>
      <c r="M196" s="6">
        <f ca="1">YXOmega!$CH196</f>
        <v>6.6443088529181057E-2</v>
      </c>
      <c r="N196" s="6">
        <f ca="1">YXOmega!$CI196</f>
        <v>0.56661023976852221</v>
      </c>
      <c r="O196" s="6">
        <f ca="1">YXOmega!$CK196</f>
        <v>-3.4672080452534347E-5</v>
      </c>
      <c r="P196" s="6">
        <f ca="1">YXOmega!$CL196</f>
        <v>0.14279957720712044</v>
      </c>
      <c r="Q196" s="5">
        <f>GHLambda!$I196</f>
        <v>373</v>
      </c>
      <c r="R196" s="5">
        <f>GHLambda!F196</f>
        <v>0.63500000000000001</v>
      </c>
      <c r="S196" s="5">
        <f ca="1">GHLambda!$CE196</f>
        <v>0.289951862982889</v>
      </c>
      <c r="T196" s="5">
        <f ca="1">GHLambda!$CG196</f>
        <v>-1.4786467239117738E-3</v>
      </c>
      <c r="U196" s="5">
        <f ca="1">GHLambda!$CH196</f>
        <v>0.12144968023630646</v>
      </c>
      <c r="V196" s="5">
        <f ca="1">GHLambda!$CI196</f>
        <v>0.50268225877088923</v>
      </c>
      <c r="W196" s="5">
        <f ca="1">GHLambda!$CK196</f>
        <v>-1.0146018282811125E-3</v>
      </c>
      <c r="X196" s="5">
        <f ca="1">GHLambda!$CL196</f>
        <v>3.7465645861735536E-2</v>
      </c>
      <c r="Y196" s="7">
        <f>HGLambda!$I196</f>
        <v>218</v>
      </c>
      <c r="Z196" s="7">
        <f>HGLambda!F196</f>
        <v>0.5643564356435643</v>
      </c>
      <c r="AA196" s="7">
        <f ca="1">HGLambda!$CE196</f>
        <v>0.37522481236737804</v>
      </c>
      <c r="AB196" s="7">
        <f ca="1">HGLambda!$CG196</f>
        <v>1.1960979263271361E-2</v>
      </c>
      <c r="AC196" s="7">
        <f ca="1">HGLambda!$CH196</f>
        <v>0.13379880145223558</v>
      </c>
      <c r="AD196" s="7">
        <f ca="1">HGLambda!$CI196</f>
        <v>0.56046409720372736</v>
      </c>
      <c r="AE196" s="7">
        <f ca="1">HGLambda!$CK196</f>
        <v>-1.4535711899789315E-3</v>
      </c>
      <c r="AF196" s="7">
        <f ca="1">HGLambda!$CL196</f>
        <v>3.0244986779515388E-2</v>
      </c>
      <c r="AG196" s="8">
        <f>MNAlpha!$I196</f>
        <v>502</v>
      </c>
      <c r="AH196" s="8">
        <f>MNAlpha!F196</f>
        <v>0.73134328358208955</v>
      </c>
      <c r="AI196" s="8">
        <f ca="1">MNAlpha!$CE196</f>
        <v>0.66063963876169396</v>
      </c>
      <c r="AJ196" s="8">
        <f ca="1">MNAlpha!$CG196</f>
        <v>-1.3788817639876338E-2</v>
      </c>
      <c r="AK196" s="8">
        <f ca="1">MNAlpha!$CH196</f>
        <v>8.5179379162720434E-2</v>
      </c>
      <c r="AL196" s="8">
        <f ca="1">MNAlpha!$CI196</f>
        <v>0.42429941027964446</v>
      </c>
      <c r="AM196" s="8">
        <f ca="1">MNAlpha!$CK196</f>
        <v>2.4012642998714499E-3</v>
      </c>
      <c r="AN196" s="8">
        <f ca="1">MNAlpha!$CL196</f>
        <v>5.3679760131811409E-2</v>
      </c>
      <c r="AO196" s="21">
        <f>NMAlpha!$I196</f>
        <v>592</v>
      </c>
      <c r="AP196" s="21">
        <f>NMAlpha!F196</f>
        <v>0.68571428571428572</v>
      </c>
      <c r="AQ196" s="21">
        <f ca="1">NMAlpha!$CE196</f>
        <v>0.72605123128306559</v>
      </c>
      <c r="AR196" s="21">
        <f ca="1">NMAlpha!$CG196</f>
        <v>-3.3532542618009025E-3</v>
      </c>
      <c r="AS196" s="21">
        <f ca="1">NMAlpha!$CH196</f>
        <v>6.4839425381369539E-2</v>
      </c>
      <c r="AT196" s="21">
        <f ca="1">NMAlpha!$CI196</f>
        <v>0.41517469366114312</v>
      </c>
      <c r="AU196" s="21">
        <f ca="1">NMAlpha!$CK196</f>
        <v>3.4822011614960192E-4</v>
      </c>
      <c r="AV196" s="21">
        <f ca="1">NMAlpha!$CL196</f>
        <v>8.5370901368960847E-2</v>
      </c>
    </row>
    <row r="197" spans="1:48" x14ac:dyDescent="0.25">
      <c r="A197" s="4">
        <f>XYOmega!$I197</f>
        <v>361</v>
      </c>
      <c r="B197" s="4">
        <f>XYOmega!F197</f>
        <v>0.53383458646616544</v>
      </c>
      <c r="C197" s="4">
        <f ca="1">XYOmega!$CE197</f>
        <v>0.44897604611711017</v>
      </c>
      <c r="D197" s="4">
        <f ca="1">XYOmega!$CG197</f>
        <v>-3.7244775285579647E-3</v>
      </c>
      <c r="E197" s="4">
        <f ca="1">XYOmega!$CH197</f>
        <v>5.693946923209478E-2</v>
      </c>
      <c r="F197" s="4">
        <f ca="1">XYOmega!$CI197</f>
        <v>0.55018374415351445</v>
      </c>
      <c r="G197" s="4">
        <f ca="1">XYOmega!$CK197</f>
        <v>4.0322222034013524E-3</v>
      </c>
      <c r="H197" s="4">
        <f ca="1">XYOmega!$CL197</f>
        <v>0.15105067109653811</v>
      </c>
      <c r="I197" s="6">
        <f>YXOmega!$I197</f>
        <v>90</v>
      </c>
      <c r="J197" s="6">
        <f>YXOmega!F197</f>
        <v>0.4838709677419355</v>
      </c>
      <c r="K197" s="6">
        <f ca="1">YXOmega!$CE197</f>
        <v>0.51829788965892476</v>
      </c>
      <c r="L197" s="6">
        <f ca="1">YXOmega!$CG197</f>
        <v>-1.9368685633885046E-4</v>
      </c>
      <c r="M197" s="6">
        <f ca="1">YXOmega!$CH197</f>
        <v>6.6408215983221608E-2</v>
      </c>
      <c r="N197" s="6">
        <f ca="1">YXOmega!$CI197</f>
        <v>0.56755990162201897</v>
      </c>
      <c r="O197" s="6">
        <f ca="1">YXOmega!$CK197</f>
        <v>-4.0262873005734575E-3</v>
      </c>
      <c r="P197" s="6">
        <f ca="1">YXOmega!$CL197</f>
        <v>0.14408812814985239</v>
      </c>
      <c r="Q197" s="5">
        <f>GHLambda!$I197</f>
        <v>90</v>
      </c>
      <c r="R197" s="5">
        <f>GHLambda!F197</f>
        <v>0.63636363636363635</v>
      </c>
      <c r="S197" s="5">
        <f ca="1">GHLambda!$CE197</f>
        <v>0.29024095769409541</v>
      </c>
      <c r="T197" s="5">
        <f ca="1">GHLambda!$CG197</f>
        <v>-1.1674708527566514E-3</v>
      </c>
      <c r="U197" s="5">
        <f ca="1">GHLambda!$CH197</f>
        <v>0.12131859188283493</v>
      </c>
      <c r="V197" s="5">
        <f ca="1">GHLambda!$CI197</f>
        <v>0.50297070647010855</v>
      </c>
      <c r="W197" s="5">
        <f ca="1">GHLambda!$CK197</f>
        <v>-8.9930097089208788E-4</v>
      </c>
      <c r="X197" s="5">
        <f ca="1">GHLambda!$CL197</f>
        <v>3.7415084587867457E-2</v>
      </c>
      <c r="Y197" s="7">
        <f>HGLambda!$I197</f>
        <v>431</v>
      </c>
      <c r="Z197" s="7">
        <f>HGLambda!F197</f>
        <v>0.56451612903225812</v>
      </c>
      <c r="AA197" s="7">
        <f ca="1">HGLambda!$CE197</f>
        <v>0.372301888430286</v>
      </c>
      <c r="AB197" s="7">
        <f ca="1">HGLambda!$CG197</f>
        <v>1.1563165801680871E-2</v>
      </c>
      <c r="AC197" s="7">
        <f ca="1">HGLambda!$CH197</f>
        <v>0.13389736742400529</v>
      </c>
      <c r="AD197" s="7">
        <f ca="1">HGLambda!$CI197</f>
        <v>0.56035751219467755</v>
      </c>
      <c r="AE197" s="7">
        <f ca="1">HGLambda!$CK197</f>
        <v>-7.620326942102308E-4</v>
      </c>
      <c r="AF197" s="7">
        <f ca="1">HGLambda!$CL197</f>
        <v>3.0698380846174645E-2</v>
      </c>
      <c r="AG197" s="8">
        <f>MNAlpha!$I197</f>
        <v>197</v>
      </c>
      <c r="AH197" s="8">
        <f>MNAlpha!F197</f>
        <v>0.73239436619718312</v>
      </c>
      <c r="AI197" s="8">
        <f ca="1">MNAlpha!$CE197</f>
        <v>0.66164727044071014</v>
      </c>
      <c r="AJ197" s="8">
        <f ca="1">MNAlpha!$CG197</f>
        <v>-1.8224054540862799E-2</v>
      </c>
      <c r="AK197" s="8">
        <f ca="1">MNAlpha!$CH197</f>
        <v>8.2020426136074118E-2</v>
      </c>
      <c r="AL197" s="8">
        <f ca="1">MNAlpha!$CI197</f>
        <v>0.42461102512174875</v>
      </c>
      <c r="AM197" s="8">
        <f ca="1">MNAlpha!$CK197</f>
        <v>-3.3721901859153796E-3</v>
      </c>
      <c r="AN197" s="8">
        <f ca="1">MNAlpha!$CL197</f>
        <v>6.4097134977676037E-2</v>
      </c>
      <c r="AO197" s="21">
        <f>NMAlpha!$I197</f>
        <v>114</v>
      </c>
      <c r="AP197" s="21">
        <f>NMAlpha!F197</f>
        <v>0.68656716417910446</v>
      </c>
      <c r="AQ197" s="21">
        <f ca="1">NMAlpha!$CE197</f>
        <v>0.72807327682119194</v>
      </c>
      <c r="AR197" s="21">
        <f ca="1">NMAlpha!$CG197</f>
        <v>-5.7178941561832558E-3</v>
      </c>
      <c r="AS197" s="21">
        <f ca="1">NMAlpha!$CH197</f>
        <v>6.3430360054891124E-2</v>
      </c>
      <c r="AT197" s="21">
        <f ca="1">NMAlpha!$CI197</f>
        <v>0.41620600306548283</v>
      </c>
      <c r="AU197" s="21">
        <f ca="1">NMAlpha!$CK197</f>
        <v>6.0508205563726339E-3</v>
      </c>
      <c r="AV197" s="21">
        <f ca="1">NMAlpha!$CL197</f>
        <v>8.0070815484720809E-2</v>
      </c>
    </row>
    <row r="198" spans="1:48" x14ac:dyDescent="0.25">
      <c r="A198" s="4">
        <f>XYOmega!$I198</f>
        <v>325</v>
      </c>
      <c r="B198" s="4">
        <f>XYOmega!F198</f>
        <v>0.53398058252427183</v>
      </c>
      <c r="C198" s="4">
        <f ca="1">XYOmega!$CE198</f>
        <v>0.44902644484272969</v>
      </c>
      <c r="D198" s="4">
        <f ca="1">XYOmega!$CG198</f>
        <v>1.2700254866013568E-3</v>
      </c>
      <c r="E198" s="4">
        <f ca="1">XYOmega!$CH198</f>
        <v>5.8792606751336123E-2</v>
      </c>
      <c r="F198" s="4">
        <f ca="1">XYOmega!$CI198</f>
        <v>0.55117131911977424</v>
      </c>
      <c r="G198" s="4">
        <f ca="1">XYOmega!$CK198</f>
        <v>1.0585839389144491E-2</v>
      </c>
      <c r="H198" s="4">
        <f ca="1">XYOmega!$CL198</f>
        <v>0.15724751158471867</v>
      </c>
      <c r="I198" s="6">
        <f>YXOmega!$I198</f>
        <v>241</v>
      </c>
      <c r="J198" s="6">
        <f>YXOmega!F198</f>
        <v>0.48421052631578948</v>
      </c>
      <c r="K198" s="6">
        <f ca="1">YXOmega!$CE198</f>
        <v>0.51850321776458941</v>
      </c>
      <c r="L198" s="6">
        <f ca="1">YXOmega!$CG198</f>
        <v>2.6050809217862329E-3</v>
      </c>
      <c r="M198" s="6">
        <f ca="1">YXOmega!$CH198</f>
        <v>6.290786798768308E-2</v>
      </c>
      <c r="N198" s="6">
        <f ca="1">YXOmega!$CI198</f>
        <v>0.56835654235044331</v>
      </c>
      <c r="O198" s="6">
        <f ca="1">YXOmega!$CK198</f>
        <v>-1.023456435222523E-2</v>
      </c>
      <c r="P198" s="6">
        <f ca="1">YXOmega!$CL198</f>
        <v>0.13912934750965628</v>
      </c>
      <c r="Q198" s="5">
        <f>GHLambda!$I198</f>
        <v>333</v>
      </c>
      <c r="R198" s="5">
        <f>GHLambda!F198</f>
        <v>0.63687150837988826</v>
      </c>
      <c r="S198" s="5">
        <f ca="1">GHLambda!$CE198</f>
        <v>0.29042123205113057</v>
      </c>
      <c r="T198" s="5">
        <f ca="1">GHLambda!$CG198</f>
        <v>-1.6046945110343687E-3</v>
      </c>
      <c r="U198" s="5">
        <f ca="1">GHLambda!$CH198</f>
        <v>0.12153233134016421</v>
      </c>
      <c r="V198" s="5">
        <f ca="1">GHLambda!$CI198</f>
        <v>0.5032255231462841</v>
      </c>
      <c r="W198" s="5">
        <f ca="1">GHLambda!$CK198</f>
        <v>-1.8450709622639465E-4</v>
      </c>
      <c r="X198" s="5">
        <f ca="1">GHLambda!$CL198</f>
        <v>3.7163593742526806E-2</v>
      </c>
      <c r="Y198" s="7">
        <f>HGLambda!$I198</f>
        <v>325</v>
      </c>
      <c r="Z198" s="7">
        <f>HGLambda!F198</f>
        <v>0.56557377049180324</v>
      </c>
      <c r="AA198" s="7">
        <f ca="1">HGLambda!$CE198</f>
        <v>0.36922514718787625</v>
      </c>
      <c r="AB198" s="7">
        <f ca="1">HGLambda!$CG198</f>
        <v>1.3168969655102418E-3</v>
      </c>
      <c r="AC198" s="7">
        <f ca="1">HGLambda!$CH198</f>
        <v>0.12802594804286066</v>
      </c>
      <c r="AD198" s="7">
        <f ca="1">HGLambda!$CI198</f>
        <v>0.56018641761379939</v>
      </c>
      <c r="AE198" s="7">
        <f ca="1">HGLambda!$CK198</f>
        <v>9.49830214641406E-5</v>
      </c>
      <c r="AF198" s="7">
        <f ca="1">HGLambda!$CL198</f>
        <v>3.0553432000534446E-2</v>
      </c>
      <c r="AG198" s="8">
        <f>MNAlpha!$I198</f>
        <v>506</v>
      </c>
      <c r="AH198" s="8">
        <f>MNAlpha!F198</f>
        <v>0.73631840796019898</v>
      </c>
      <c r="AI198" s="8">
        <f ca="1">MNAlpha!$CE198</f>
        <v>0.66271373958653612</v>
      </c>
      <c r="AJ198" s="8">
        <f ca="1">MNAlpha!$CG198</f>
        <v>-1.7407485167549815E-2</v>
      </c>
      <c r="AK198" s="8">
        <f ca="1">MNAlpha!$CH198</f>
        <v>8.2598206042181987E-2</v>
      </c>
      <c r="AL198" s="8">
        <f ca="1">MNAlpha!$CI198</f>
        <v>0.42493678299746307</v>
      </c>
      <c r="AM198" s="8">
        <f ca="1">MNAlpha!$CK198</f>
        <v>-8.6503710038683002E-3</v>
      </c>
      <c r="AN198" s="8">
        <f ca="1">MNAlpha!$CL198</f>
        <v>6.4911567270976744E-2</v>
      </c>
      <c r="AO198" s="21">
        <f>NMAlpha!$I198</f>
        <v>115</v>
      </c>
      <c r="AP198" s="21">
        <f>NMAlpha!F198</f>
        <v>0.68888888888888888</v>
      </c>
      <c r="AQ198" s="21">
        <f ca="1">NMAlpha!$CE198</f>
        <v>0.73000612370509543</v>
      </c>
      <c r="AR198" s="21">
        <f ca="1">NMAlpha!$CG198</f>
        <v>-1.727080216188799E-3</v>
      </c>
      <c r="AS198" s="21">
        <f ca="1">NMAlpha!$CH198</f>
        <v>6.49397723270351E-2</v>
      </c>
      <c r="AT198" s="21">
        <f ca="1">NMAlpha!$CI198</f>
        <v>0.41721174748354883</v>
      </c>
      <c r="AU198" s="21">
        <f ca="1">NMAlpha!$CK198</f>
        <v>2.9564324591311755E-3</v>
      </c>
      <c r="AV198" s="21">
        <f ca="1">NMAlpha!$CL198</f>
        <v>7.9086531881052025E-2</v>
      </c>
    </row>
    <row r="199" spans="1:48" x14ac:dyDescent="0.25">
      <c r="A199" s="4">
        <f>XYOmega!$I199</f>
        <v>431</v>
      </c>
      <c r="B199" s="4">
        <f>XYOmega!F199</f>
        <v>0.53448275862068961</v>
      </c>
      <c r="C199" s="4">
        <f ca="1">XYOmega!$CE199</f>
        <v>0.44908910642736544</v>
      </c>
      <c r="D199" s="4">
        <f ca="1">XYOmega!$CG199</f>
        <v>2.4448600049991466E-3</v>
      </c>
      <c r="E199" s="4">
        <f ca="1">XYOmega!$CH199</f>
        <v>5.9852225875394877E-2</v>
      </c>
      <c r="F199" s="4">
        <f ca="1">XYOmega!$CI199</f>
        <v>0.5519808852000665</v>
      </c>
      <c r="G199" s="4">
        <f ca="1">XYOmega!$CK199</f>
        <v>2.1282141225563388E-2</v>
      </c>
      <c r="H199" s="4">
        <f ca="1">XYOmega!$CL199</f>
        <v>0.15343060929902494</v>
      </c>
      <c r="I199" s="6">
        <f>YXOmega!$I199</f>
        <v>525</v>
      </c>
      <c r="J199" s="6">
        <f>YXOmega!F199</f>
        <v>0.48473282442748089</v>
      </c>
      <c r="K199" s="6">
        <f ca="1">YXOmega!$CE199</f>
        <v>0.51860976341595233</v>
      </c>
      <c r="L199" s="6">
        <f ca="1">YXOmega!$CG199</f>
        <v>1.6615711576412457E-3</v>
      </c>
      <c r="M199" s="6">
        <f ca="1">YXOmega!$CH199</f>
        <v>6.1707659218559439E-2</v>
      </c>
      <c r="N199" s="6">
        <f ca="1">YXOmega!$CI199</f>
        <v>0.5690009042820634</v>
      </c>
      <c r="O199" s="6">
        <f ca="1">YXOmega!$CK199</f>
        <v>-1.7074606604057438E-3</v>
      </c>
      <c r="P199" s="6">
        <f ca="1">YXOmega!$CL199</f>
        <v>0.13281656623239946</v>
      </c>
      <c r="Q199" s="5">
        <f>GHLambda!$I199</f>
        <v>218</v>
      </c>
      <c r="R199" s="5">
        <f>GHLambda!F199</f>
        <v>0.64102564102564108</v>
      </c>
      <c r="S199" s="5">
        <f ca="1">GHLambda!$CE199</f>
        <v>0.29047063194263956</v>
      </c>
      <c r="T199" s="5">
        <f ca="1">GHLambda!$CG199</f>
        <v>-2.9963280465577814E-3</v>
      </c>
      <c r="U199" s="5">
        <f ca="1">GHLambda!$CH199</f>
        <v>0.12144601659960542</v>
      </c>
      <c r="V199" s="5">
        <f ca="1">GHLambda!$CI199</f>
        <v>0.50344146384415467</v>
      </c>
      <c r="W199" s="5">
        <f ca="1">GHLambda!$CK199</f>
        <v>-2.5933659430239973E-3</v>
      </c>
      <c r="X199" s="5">
        <f ca="1">GHLambda!$CL199</f>
        <v>3.4296390322033306E-2</v>
      </c>
      <c r="Y199" s="7">
        <f>HGLambda!$I199</f>
        <v>86</v>
      </c>
      <c r="Z199" s="7">
        <f>HGLambda!F199</f>
        <v>0.56756756756756754</v>
      </c>
      <c r="AA199" s="7">
        <f ca="1">HGLambda!$CE199</f>
        <v>0.36600201032177893</v>
      </c>
      <c r="AB199" s="7">
        <f ca="1">HGLambda!$CG199</f>
        <v>-5.3273163181186923E-3</v>
      </c>
      <c r="AC199" s="7">
        <f ca="1">HGLambda!$CH199</f>
        <v>0.12818919447348054</v>
      </c>
      <c r="AD199" s="7">
        <f ca="1">HGLambda!$CI199</f>
        <v>0.55995011827449304</v>
      </c>
      <c r="AE199" s="7">
        <f ca="1">HGLambda!$CK199</f>
        <v>2.0939706603904417E-3</v>
      </c>
      <c r="AF199" s="7">
        <f ca="1">HGLambda!$CL199</f>
        <v>2.7800413841422948E-2</v>
      </c>
      <c r="AG199" s="8">
        <f>MNAlpha!$I199</f>
        <v>440</v>
      </c>
      <c r="AH199" s="8">
        <f>MNAlpha!F199</f>
        <v>0.73658536585365852</v>
      </c>
      <c r="AI199" s="8">
        <f ca="1">MNAlpha!$CE199</f>
        <v>0.66384251866443833</v>
      </c>
      <c r="AJ199" s="8">
        <f ca="1">MNAlpha!$CG199</f>
        <v>-1.9022778792513208E-2</v>
      </c>
      <c r="AK199" s="8">
        <f ca="1">MNAlpha!$CH199</f>
        <v>8.2119103035565716E-2</v>
      </c>
      <c r="AL199" s="8">
        <f ca="1">MNAlpha!$CI199</f>
        <v>0.42528153598451013</v>
      </c>
      <c r="AM199" s="8">
        <f ca="1">MNAlpha!$CK199</f>
        <v>-7.8982300498765066E-3</v>
      </c>
      <c r="AN199" s="8">
        <f ca="1">MNAlpha!$CL199</f>
        <v>6.505216716454236E-2</v>
      </c>
      <c r="AO199" s="21">
        <f>NMAlpha!$I199</f>
        <v>120</v>
      </c>
      <c r="AP199" s="21">
        <f>NMAlpha!F199</f>
        <v>0.68918918918918914</v>
      </c>
      <c r="AQ199" s="21">
        <f ca="1">NMAlpha!$CE199</f>
        <v>0.73184128601664611</v>
      </c>
      <c r="AR199" s="21">
        <f ca="1">NMAlpha!$CG199</f>
        <v>-2.6308445804749886E-3</v>
      </c>
      <c r="AS199" s="21">
        <f ca="1">NMAlpha!$CH199</f>
        <v>6.5523751899681876E-2</v>
      </c>
      <c r="AT199" s="21">
        <f ca="1">NMAlpha!$CI199</f>
        <v>0.41818727042085868</v>
      </c>
      <c r="AU199" s="21">
        <f ca="1">NMAlpha!$CK199</f>
        <v>1.0084826800485025E-2</v>
      </c>
      <c r="AV199" s="21">
        <f ca="1">NMAlpha!$CL199</f>
        <v>7.6386544735965151E-2</v>
      </c>
    </row>
    <row r="200" spans="1:48" x14ac:dyDescent="0.25">
      <c r="A200" s="4">
        <f>XYOmega!$I200</f>
        <v>88</v>
      </c>
      <c r="B200" s="4">
        <f>XYOmega!F200</f>
        <v>0.53658536585365857</v>
      </c>
      <c r="C200" s="4">
        <f ca="1">XYOmega!$CE200</f>
        <v>0.44917196976551566</v>
      </c>
      <c r="D200" s="4">
        <f ca="1">XYOmega!$CG200</f>
        <v>6.4961028571963609E-3</v>
      </c>
      <c r="E200" s="4">
        <f ca="1">XYOmega!$CH200</f>
        <v>5.7355548040041074E-2</v>
      </c>
      <c r="F200" s="4">
        <f ca="1">XYOmega!$CI200</f>
        <v>0.55259269811381273</v>
      </c>
      <c r="G200" s="4">
        <f ca="1">XYOmega!$CK200</f>
        <v>2.4734699182386431E-2</v>
      </c>
      <c r="H200" s="4">
        <f ca="1">XYOmega!$CL200</f>
        <v>0.15044517362526177</v>
      </c>
      <c r="I200" s="6">
        <f>YXOmega!$I200</f>
        <v>361</v>
      </c>
      <c r="J200" s="6">
        <f>YXOmega!F200</f>
        <v>0.48684210526315791</v>
      </c>
      <c r="K200" s="6">
        <f ca="1">YXOmega!$CE200</f>
        <v>0.51861267846345527</v>
      </c>
      <c r="L200" s="6">
        <f ca="1">YXOmega!$CG200</f>
        <v>2.1513627838629502E-3</v>
      </c>
      <c r="M200" s="6">
        <f ca="1">YXOmega!$CH200</f>
        <v>6.1848363585576181E-2</v>
      </c>
      <c r="N200" s="6">
        <f ca="1">YXOmega!$CI200</f>
        <v>0.56949522366619476</v>
      </c>
      <c r="O200" s="6">
        <f ca="1">YXOmega!$CK200</f>
        <v>-6.1030984836742816E-3</v>
      </c>
      <c r="P200" s="6">
        <f ca="1">YXOmega!$CL200</f>
        <v>0.13447065122071269</v>
      </c>
      <c r="Q200" s="5">
        <f>GHLambda!$I200</f>
        <v>155</v>
      </c>
      <c r="R200" s="5">
        <f>GHLambda!F200</f>
        <v>0.64473684210526316</v>
      </c>
      <c r="S200" s="5">
        <f ca="1">GHLambda!$CE200</f>
        <v>0.29036711628668854</v>
      </c>
      <c r="T200" s="5">
        <f ca="1">GHLambda!$CG200</f>
        <v>-1.5163362897576004E-3</v>
      </c>
      <c r="U200" s="5">
        <f ca="1">GHLambda!$CH200</f>
        <v>0.12067774137132618</v>
      </c>
      <c r="V200" s="5">
        <f ca="1">GHLambda!$CI200</f>
        <v>0.50361347382532529</v>
      </c>
      <c r="W200" s="5">
        <f ca="1">GHLambda!$CK200</f>
        <v>-2.3658736312548554E-3</v>
      </c>
      <c r="X200" s="5">
        <f ca="1">GHLambda!$CL200</f>
        <v>3.417148976179564E-2</v>
      </c>
      <c r="Y200" s="7">
        <f>HGLambda!$I200</f>
        <v>381</v>
      </c>
      <c r="Z200" s="7">
        <f>HGLambda!F200</f>
        <v>0.57228915662650603</v>
      </c>
      <c r="AA200" s="7">
        <f ca="1">HGLambda!$CE200</f>
        <v>0.3626413814793068</v>
      </c>
      <c r="AB200" s="7">
        <f ca="1">HGLambda!$CG200</f>
        <v>-2.4681791074929091E-3</v>
      </c>
      <c r="AC200" s="7">
        <f ca="1">HGLambda!$CH200</f>
        <v>0.1298485667923098</v>
      </c>
      <c r="AD200" s="7">
        <f ca="1">HGLambda!$CI200</f>
        <v>0.5596482938331846</v>
      </c>
      <c r="AE200" s="7">
        <f ca="1">HGLambda!$CK200</f>
        <v>-5.8713177062770386E-4</v>
      </c>
      <c r="AF200" s="7">
        <f ca="1">HGLambda!$CL200</f>
        <v>2.8049437186566786E-2</v>
      </c>
      <c r="AG200" s="8">
        <f>MNAlpha!$I200</f>
        <v>286</v>
      </c>
      <c r="AH200" s="8">
        <f>MNAlpha!F200</f>
        <v>0.74015748031496065</v>
      </c>
      <c r="AI200" s="8">
        <f ca="1">MNAlpha!$CE200</f>
        <v>0.6650368466617067</v>
      </c>
      <c r="AJ200" s="8">
        <f ca="1">MNAlpha!$CG200</f>
        <v>-1.2768401562431569E-2</v>
      </c>
      <c r="AK200" s="8">
        <f ca="1">MNAlpha!$CH200</f>
        <v>7.9677417759312946E-2</v>
      </c>
      <c r="AL200" s="8">
        <f ca="1">MNAlpha!$CI200</f>
        <v>0.42565010134620707</v>
      </c>
      <c r="AM200" s="8">
        <f ca="1">MNAlpha!$CK200</f>
        <v>-5.2342607186426741E-3</v>
      </c>
      <c r="AN200" s="8">
        <f ca="1">MNAlpha!$CL200</f>
        <v>6.5540341733712024E-2</v>
      </c>
      <c r="AO200" s="21">
        <f>NMAlpha!$I200</f>
        <v>144</v>
      </c>
      <c r="AP200" s="21">
        <f>NMAlpha!F200</f>
        <v>0.69565217391304346</v>
      </c>
      <c r="AQ200" s="21">
        <f ca="1">NMAlpha!$CE200</f>
        <v>0.73357068463317887</v>
      </c>
      <c r="AR200" s="21">
        <f ca="1">NMAlpha!$CG200</f>
        <v>3.0354310616828081E-3</v>
      </c>
      <c r="AS200" s="21">
        <f ca="1">NMAlpha!$CH200</f>
        <v>6.1491394491478384E-2</v>
      </c>
      <c r="AT200" s="21">
        <f ca="1">NMAlpha!$CI200</f>
        <v>0.41912818535277552</v>
      </c>
      <c r="AU200" s="21">
        <f ca="1">NMAlpha!$CK200</f>
        <v>7.4977815856790827E-3</v>
      </c>
      <c r="AV200" s="21">
        <f ca="1">NMAlpha!$CL200</f>
        <v>7.4519457801322825E-2</v>
      </c>
    </row>
    <row r="201" spans="1:48" x14ac:dyDescent="0.25">
      <c r="A201" s="4">
        <f>XYOmega!$I201</f>
        <v>160</v>
      </c>
      <c r="B201" s="4">
        <f>XYOmega!F201</f>
        <v>0.5376344086021505</v>
      </c>
      <c r="C201" s="4">
        <f ca="1">XYOmega!$CE201</f>
        <v>0.44928334772873768</v>
      </c>
      <c r="D201" s="4">
        <f ca="1">XYOmega!$CG201</f>
        <v>3.241583136335849E-3</v>
      </c>
      <c r="E201" s="4">
        <f ca="1">XYOmega!$CH201</f>
        <v>5.8237533723879902E-2</v>
      </c>
      <c r="F201" s="4">
        <f ca="1">XYOmega!$CI201</f>
        <v>0.55298749457557506</v>
      </c>
      <c r="G201" s="4">
        <f ca="1">XYOmega!$CK201</f>
        <v>1.3390284086217291E-2</v>
      </c>
      <c r="H201" s="4">
        <f ca="1">XYOmega!$CL201</f>
        <v>0.15131296849341649</v>
      </c>
      <c r="I201" s="6">
        <f>YXOmega!$I201</f>
        <v>137</v>
      </c>
      <c r="J201" s="6">
        <f>YXOmega!F201</f>
        <v>0.48717948717948717</v>
      </c>
      <c r="K201" s="6">
        <f ca="1">YXOmega!$CE201</f>
        <v>0.51850782521910332</v>
      </c>
      <c r="L201" s="6">
        <f ca="1">YXOmega!$CG201</f>
        <v>-4.6316572403665279E-3</v>
      </c>
      <c r="M201" s="6">
        <f ca="1">YXOmega!$CH201</f>
        <v>5.623422138722705E-2</v>
      </c>
      <c r="N201" s="6">
        <f ca="1">YXOmega!$CI201</f>
        <v>0.56984333578094493</v>
      </c>
      <c r="O201" s="6">
        <f ca="1">YXOmega!$CK201</f>
        <v>1.8749578288098341E-3</v>
      </c>
      <c r="P201" s="6">
        <f ca="1">YXOmega!$CL201</f>
        <v>0.13630448072926959</v>
      </c>
      <c r="Q201" s="5">
        <f>GHLambda!$I201</f>
        <v>114</v>
      </c>
      <c r="R201" s="5">
        <f>GHLambda!F201</f>
        <v>0.64912280701754388</v>
      </c>
      <c r="S201" s="5">
        <f ca="1">GHLambda!$CE201</f>
        <v>0.29008889951853689</v>
      </c>
      <c r="T201" s="5">
        <f ca="1">GHLambda!$CG201</f>
        <v>1.3663399267561571E-3</v>
      </c>
      <c r="U201" s="5">
        <f ca="1">GHLambda!$CH201</f>
        <v>0.12265645925322602</v>
      </c>
      <c r="V201" s="5">
        <f ca="1">GHLambda!$CI201</f>
        <v>0.50373676660328215</v>
      </c>
      <c r="W201" s="5">
        <f ca="1">GHLambda!$CK201</f>
        <v>-2.6343374381923241E-3</v>
      </c>
      <c r="X201" s="5">
        <f ca="1">GHLambda!$CL201</f>
        <v>3.3887697059388613E-2</v>
      </c>
      <c r="Y201" s="7">
        <f>HGLambda!$I201</f>
        <v>368</v>
      </c>
      <c r="Z201" s="7">
        <f>HGLambda!F201</f>
        <v>0.57926829268292679</v>
      </c>
      <c r="AA201" s="7">
        <f ca="1">HGLambda!$CE201</f>
        <v>0.35915367545209165</v>
      </c>
      <c r="AB201" s="7">
        <f ca="1">HGLambda!$CG201</f>
        <v>-2.5092474507797803E-3</v>
      </c>
      <c r="AC201" s="7">
        <f ca="1">HGLambda!$CH201</f>
        <v>0.12986547881964483</v>
      </c>
      <c r="AD201" s="7">
        <f ca="1">HGLambda!$CI201</f>
        <v>0.55928104065150563</v>
      </c>
      <c r="AE201" s="7">
        <f ca="1">HGLambda!$CK201</f>
        <v>-7.7779242815193082E-4</v>
      </c>
      <c r="AF201" s="7">
        <f ca="1">HGLambda!$CL201</f>
        <v>2.8157198056786382E-2</v>
      </c>
      <c r="AG201" s="8">
        <f>MNAlpha!$I201</f>
        <v>155</v>
      </c>
      <c r="AH201" s="8">
        <f>MNAlpha!F201</f>
        <v>0.74242424242424243</v>
      </c>
      <c r="AI201" s="8">
        <f ca="1">MNAlpha!$CE201</f>
        <v>0.66629972611161747</v>
      </c>
      <c r="AJ201" s="8">
        <f ca="1">MNAlpha!$CG201</f>
        <v>-8.1204112533544322E-3</v>
      </c>
      <c r="AK201" s="8">
        <f ca="1">MNAlpha!$CH201</f>
        <v>7.7251442530628572E-2</v>
      </c>
      <c r="AL201" s="8">
        <f ca="1">MNAlpha!$CI201</f>
        <v>0.42604717724020702</v>
      </c>
      <c r="AM201" s="8">
        <f ca="1">MNAlpha!$CK201</f>
        <v>-2.8724820367698181E-3</v>
      </c>
      <c r="AN201" s="8">
        <f ca="1">MNAlpha!$CL201</f>
        <v>6.447618136425233E-2</v>
      </c>
      <c r="AO201" s="21">
        <f>NMAlpha!$I201</f>
        <v>155</v>
      </c>
      <c r="AP201" s="21">
        <f>NMAlpha!F201</f>
        <v>0.6966292134831461</v>
      </c>
      <c r="AQ201" s="21">
        <f ca="1">NMAlpha!$CE201</f>
        <v>0.73518677824046108</v>
      </c>
      <c r="AR201" s="21">
        <f ca="1">NMAlpha!$CG201</f>
        <v>9.6510570019596768E-4</v>
      </c>
      <c r="AS201" s="21">
        <f ca="1">NMAlpha!$CH201</f>
        <v>5.8844124299019231E-2</v>
      </c>
      <c r="AT201" s="21">
        <f ca="1">NMAlpha!$CI201</f>
        <v>0.42003044980336313</v>
      </c>
      <c r="AU201" s="21">
        <f ca="1">NMAlpha!$CK201</f>
        <v>1.2099722094517935E-2</v>
      </c>
      <c r="AV201" s="21">
        <f ca="1">NMAlpha!$CL201</f>
        <v>7.4369927507305283E-2</v>
      </c>
    </row>
    <row r="202" spans="1:48" x14ac:dyDescent="0.25">
      <c r="A202" s="4">
        <f>XYOmega!$I202</f>
        <v>342</v>
      </c>
      <c r="B202" s="4">
        <f>XYOmega!F202</f>
        <v>0.53896103896103897</v>
      </c>
      <c r="C202" s="4">
        <f ca="1">XYOmega!$CE202</f>
        <v>0.4494318999300333</v>
      </c>
      <c r="D202" s="4">
        <f ca="1">XYOmega!$CG202</f>
        <v>4.4795159617127631E-3</v>
      </c>
      <c r="E202" s="4">
        <f ca="1">XYOmega!$CH202</f>
        <v>5.8743724936351313E-2</v>
      </c>
      <c r="F202" s="4">
        <f ca="1">XYOmega!$CI202</f>
        <v>0.55314669113155901</v>
      </c>
      <c r="G202" s="4">
        <f ca="1">XYOmega!$CK202</f>
        <v>1.342238331766922E-2</v>
      </c>
      <c r="H202" s="4">
        <f ca="1">XYOmega!$CL202</f>
        <v>0.15131604736972701</v>
      </c>
      <c r="I202" s="6">
        <f>YXOmega!$I202</f>
        <v>114</v>
      </c>
      <c r="J202" s="6">
        <f>YXOmega!F202</f>
        <v>0.48717948717948717</v>
      </c>
      <c r="K202" s="6">
        <f ca="1">YXOmega!$CE202</f>
        <v>0.51829192711079486</v>
      </c>
      <c r="L202" s="6">
        <f ca="1">YXOmega!$CG202</f>
        <v>-3.1875562353044355E-3</v>
      </c>
      <c r="M202" s="6">
        <f ca="1">YXOmega!$CH202</f>
        <v>5.5187849216097352E-2</v>
      </c>
      <c r="N202" s="6">
        <f ca="1">YXOmega!$CI202</f>
        <v>0.57005078149870769</v>
      </c>
      <c r="O202" s="6">
        <f ca="1">YXOmega!$CK202</f>
        <v>2.2233958957096683E-3</v>
      </c>
      <c r="P202" s="6">
        <f ca="1">YXOmega!$CL202</f>
        <v>0.1363430745770868</v>
      </c>
      <c r="Q202" s="5">
        <f>GHLambda!$I202</f>
        <v>331</v>
      </c>
      <c r="R202" s="5">
        <f>GHLambda!F202</f>
        <v>0.65517241379310343</v>
      </c>
      <c r="S202" s="5">
        <f ca="1">GHLambda!$CE202</f>
        <v>0.2896147200208361</v>
      </c>
      <c r="T202" s="5">
        <f ca="1">GHLambda!$CG202</f>
        <v>1.5647560001974359E-5</v>
      </c>
      <c r="U202" s="5">
        <f ca="1">GHLambda!$CH202</f>
        <v>0.12382768701692548</v>
      </c>
      <c r="V202" s="5">
        <f ca="1">GHLambda!$CI202</f>
        <v>0.50380690907624626</v>
      </c>
      <c r="W202" s="5">
        <f ca="1">GHLambda!$CK202</f>
        <v>-1.1454619861597703E-3</v>
      </c>
      <c r="X202" s="5">
        <f ca="1">GHLambda!$CL202</f>
        <v>3.3795201882731336E-2</v>
      </c>
      <c r="Y202" s="7">
        <f>HGLambda!$I202</f>
        <v>101</v>
      </c>
      <c r="Z202" s="7">
        <f>HGLambda!F202</f>
        <v>0.57999999999999996</v>
      </c>
      <c r="AA202" s="7">
        <f ca="1">HGLambda!$CE202</f>
        <v>0.35555084135404513</v>
      </c>
      <c r="AB202" s="7">
        <f ca="1">HGLambda!$CG202</f>
        <v>2.43786690493298E-3</v>
      </c>
      <c r="AC202" s="7">
        <f ca="1">HGLambda!$CH202</f>
        <v>0.13461516137010346</v>
      </c>
      <c r="AD202" s="7">
        <f ca="1">HGLambda!$CI202</f>
        <v>0.5588489162158794</v>
      </c>
      <c r="AE202" s="7">
        <f ca="1">HGLambda!$CK202</f>
        <v>1.1204331160875316E-3</v>
      </c>
      <c r="AF202" s="7">
        <f ca="1">HGLambda!$CL202</f>
        <v>2.9559287972381398E-2</v>
      </c>
      <c r="AG202" s="8">
        <f>MNAlpha!$I202</f>
        <v>529</v>
      </c>
      <c r="AH202" s="8">
        <f>MNAlpha!F202</f>
        <v>0.74468085106382975</v>
      </c>
      <c r="AI202" s="8">
        <f ca="1">MNAlpha!$CE202</f>
        <v>0.66763392333498928</v>
      </c>
      <c r="AJ202" s="8">
        <f ca="1">MNAlpha!$CG202</f>
        <v>-2.8346544367802203E-3</v>
      </c>
      <c r="AK202" s="8">
        <f ca="1">MNAlpha!$CH202</f>
        <v>8.1432342202749239E-2</v>
      </c>
      <c r="AL202" s="8">
        <f ca="1">MNAlpha!$CI202</f>
        <v>0.42647724902153072</v>
      </c>
      <c r="AM202" s="8">
        <f ca="1">MNAlpha!$CK202</f>
        <v>2.2201588092864515E-3</v>
      </c>
      <c r="AN202" s="8">
        <f ca="1">MNAlpha!$CL202</f>
        <v>6.7047001604042714E-2</v>
      </c>
      <c r="AO202" s="21">
        <f>NMAlpha!$I202</f>
        <v>543</v>
      </c>
      <c r="AP202" s="21">
        <f>NMAlpha!F202</f>
        <v>0.69745222929936301</v>
      </c>
      <c r="AQ202" s="21">
        <f ca="1">NMAlpha!$CE202</f>
        <v>0.73668270599509356</v>
      </c>
      <c r="AR202" s="21">
        <f ca="1">NMAlpha!$CG202</f>
        <v>8.7044122536280146E-4</v>
      </c>
      <c r="AS202" s="21">
        <f ca="1">NMAlpha!$CH202</f>
        <v>5.8766979590361257E-2</v>
      </c>
      <c r="AT202" s="21">
        <f ca="1">NMAlpha!$CI202</f>
        <v>0.42089044561670619</v>
      </c>
      <c r="AU202" s="21">
        <f ca="1">NMAlpha!$CK202</f>
        <v>1.2175551213774774E-2</v>
      </c>
      <c r="AV202" s="21">
        <f ca="1">NMAlpha!$CL202</f>
        <v>7.4384950889504378E-2</v>
      </c>
    </row>
    <row r="203" spans="1:48" x14ac:dyDescent="0.25">
      <c r="A203" s="4">
        <f>XYOmega!$I203</f>
        <v>91</v>
      </c>
      <c r="B203" s="4">
        <f>XYOmega!F203</f>
        <v>0.54</v>
      </c>
      <c r="C203" s="4">
        <f ca="1">XYOmega!$CE203</f>
        <v>0.44962660140656396</v>
      </c>
      <c r="D203" s="4">
        <f ca="1">XYOmega!$CG203</f>
        <v>4.1583516501072001E-3</v>
      </c>
      <c r="E203" s="4">
        <f ca="1">XYOmega!$CH203</f>
        <v>5.8853790418983552E-2</v>
      </c>
      <c r="F203" s="4">
        <f ca="1">XYOmega!$CI203</f>
        <v>0.55305259853048483</v>
      </c>
      <c r="G203" s="4">
        <f ca="1">XYOmega!$CK203</f>
        <v>1.5001148294084801E-2</v>
      </c>
      <c r="H203" s="4">
        <f ca="1">XYOmega!$CL203</f>
        <v>0.15016412646215235</v>
      </c>
      <c r="I203" s="6">
        <f>YXOmega!$I203</f>
        <v>154</v>
      </c>
      <c r="J203" s="6">
        <f>YXOmega!F203</f>
        <v>0.48888888888888887</v>
      </c>
      <c r="K203" s="6">
        <f ca="1">YXOmega!$CE203</f>
        <v>0.51796273271258997</v>
      </c>
      <c r="L203" s="6">
        <f ca="1">YXOmega!$CG203</f>
        <v>-6.3014402218715534E-3</v>
      </c>
      <c r="M203" s="6">
        <f ca="1">YXOmega!$CH203</f>
        <v>5.1986864123107969E-2</v>
      </c>
      <c r="N203" s="6">
        <f ca="1">YXOmega!$CI203</f>
        <v>0.57012491518634079</v>
      </c>
      <c r="O203" s="6">
        <f ca="1">YXOmega!$CK203</f>
        <v>7.2446460315335661E-3</v>
      </c>
      <c r="P203" s="6">
        <f ca="1">YXOmega!$CL203</f>
        <v>0.12975056441243113</v>
      </c>
      <c r="Q203" s="5">
        <f>GHLambda!$I203</f>
        <v>259</v>
      </c>
      <c r="R203" s="5">
        <f>GHLambda!F203</f>
        <v>0.65600000000000003</v>
      </c>
      <c r="S203" s="5">
        <f ca="1">GHLambda!$CE203</f>
        <v>0.28892413581229448</v>
      </c>
      <c r="T203" s="5">
        <f ca="1">GHLambda!$CG203</f>
        <v>-1.3531994293234542E-3</v>
      </c>
      <c r="U203" s="5">
        <f ca="1">GHLambda!$CH203</f>
        <v>0.12555825539106366</v>
      </c>
      <c r="V203" s="5">
        <f ca="1">GHLambda!$CI203</f>
        <v>0.50381991408514182</v>
      </c>
      <c r="W203" s="5">
        <f ca="1">GHLambda!$CK203</f>
        <v>-1.4458542997211055E-3</v>
      </c>
      <c r="X203" s="5">
        <f ca="1">GHLambda!$CL203</f>
        <v>3.4489259366679598E-2</v>
      </c>
      <c r="Y203" s="7">
        <f>HGLambda!$I203</f>
        <v>233</v>
      </c>
      <c r="Z203" s="7">
        <f>HGLambda!F203</f>
        <v>0.58252427184466016</v>
      </c>
      <c r="AA203" s="7">
        <f ca="1">HGLambda!$CE203</f>
        <v>0.35184637935026331</v>
      </c>
      <c r="AB203" s="7">
        <f ca="1">HGLambda!$CG203</f>
        <v>1.9487617006420637E-3</v>
      </c>
      <c r="AC203" s="7">
        <f ca="1">HGLambda!$CH203</f>
        <v>0.13477213145718789</v>
      </c>
      <c r="AD203" s="7">
        <f ca="1">HGLambda!$CI203</f>
        <v>0.55835298621077811</v>
      </c>
      <c r="AE203" s="7">
        <f ca="1">HGLambda!$CK203</f>
        <v>2.2778222143490308E-3</v>
      </c>
      <c r="AF203" s="7">
        <f ca="1">HGLambda!$CL203</f>
        <v>2.9106516571097332E-2</v>
      </c>
      <c r="AG203" s="8">
        <f>MNAlpha!$I203</f>
        <v>186</v>
      </c>
      <c r="AH203" s="8">
        <f>MNAlpha!F203</f>
        <v>0.74603174603174605</v>
      </c>
      <c r="AI203" s="8">
        <f ca="1">MNAlpha!$CE203</f>
        <v>0.66904197215666272</v>
      </c>
      <c r="AJ203" s="8">
        <f ca="1">MNAlpha!$CG203</f>
        <v>9.0294279801341859E-4</v>
      </c>
      <c r="AK203" s="8">
        <f ca="1">MNAlpha!$CH203</f>
        <v>8.3182660907616779E-2</v>
      </c>
      <c r="AL203" s="8">
        <f ca="1">MNAlpha!$CI203</f>
        <v>0.42694448566453502</v>
      </c>
      <c r="AM203" s="8">
        <f ca="1">MNAlpha!$CK203</f>
        <v>3.424689378520827E-3</v>
      </c>
      <c r="AN203" s="8">
        <f ca="1">MNAlpha!$CL203</f>
        <v>6.7388660256846339E-2</v>
      </c>
      <c r="AO203" s="21">
        <f>NMAlpha!$I203</f>
        <v>506</v>
      </c>
      <c r="AP203" s="21">
        <f>NMAlpha!F203</f>
        <v>0.69836065573770489</v>
      </c>
      <c r="AQ203" s="21">
        <f ca="1">NMAlpha!$CE203</f>
        <v>0.7380524423690531</v>
      </c>
      <c r="AR203" s="21">
        <f ca="1">NMAlpha!$CG203</f>
        <v>7.9203499746864098E-3</v>
      </c>
      <c r="AS203" s="21">
        <f ca="1">NMAlpha!$CH203</f>
        <v>4.2468693640606181E-2</v>
      </c>
      <c r="AT203" s="21">
        <f ca="1">NMAlpha!$CI203</f>
        <v>0.42170506571085298</v>
      </c>
      <c r="AU203" s="21">
        <f ca="1">NMAlpha!$CK203</f>
        <v>1.1763967547539764E-2</v>
      </c>
      <c r="AV203" s="21">
        <f ca="1">NMAlpha!$CL203</f>
        <v>7.4331082613560834E-2</v>
      </c>
    </row>
    <row r="204" spans="1:48" x14ac:dyDescent="0.25">
      <c r="A204" s="4">
        <f>XYOmega!$I204</f>
        <v>154</v>
      </c>
      <c r="B204" s="4">
        <f>XYOmega!F204</f>
        <v>0.54128440366972475</v>
      </c>
      <c r="C204" s="4">
        <f ca="1">XYOmega!$CE204</f>
        <v>0.44987670700129456</v>
      </c>
      <c r="D204" s="4">
        <f ca="1">XYOmega!$CG204</f>
        <v>7.9555025964213044E-3</v>
      </c>
      <c r="E204" s="4">
        <f ca="1">XYOmega!$CH204</f>
        <v>5.7833261535185282E-2</v>
      </c>
      <c r="F204" s="4">
        <f ca="1">XYOmega!$CI204</f>
        <v>0.55268865224587671</v>
      </c>
      <c r="G204" s="4">
        <f ca="1">XYOmega!$CK204</f>
        <v>1.4645745792725576E-2</v>
      </c>
      <c r="H204" s="4">
        <f ca="1">XYOmega!$CL204</f>
        <v>0.14997948180366197</v>
      </c>
      <c r="I204" s="6">
        <f>YXOmega!$I204</f>
        <v>222</v>
      </c>
      <c r="J204" s="6">
        <f>YXOmega!F204</f>
        <v>0.49137931034482757</v>
      </c>
      <c r="K204" s="6">
        <f ca="1">YXOmega!$CE204</f>
        <v>0.5175191939092656</v>
      </c>
      <c r="L204" s="6">
        <f ca="1">YXOmega!$CG204</f>
        <v>-4.6248186810765217E-3</v>
      </c>
      <c r="M204" s="6">
        <f ca="1">YXOmega!$CH204</f>
        <v>5.2829656873949665E-2</v>
      </c>
      <c r="N204" s="6">
        <f ca="1">YXOmega!$CI204</f>
        <v>0.5700750137264663</v>
      </c>
      <c r="O204" s="6">
        <f ca="1">YXOmega!$CK204</f>
        <v>1.8747475729182585E-2</v>
      </c>
      <c r="P204" s="6">
        <f ca="1">YXOmega!$CL204</f>
        <v>0.13623115360073332</v>
      </c>
      <c r="Q204" s="5">
        <f>GHLambda!$I204</f>
        <v>543</v>
      </c>
      <c r="R204" s="5">
        <f>GHLambda!F204</f>
        <v>0.66192170818505336</v>
      </c>
      <c r="S204" s="5">
        <f ca="1">GHLambda!$CE204</f>
        <v>0.28799784898296821</v>
      </c>
      <c r="T204" s="5">
        <f ca="1">GHLambda!$CG204</f>
        <v>1.9266774361896386E-3</v>
      </c>
      <c r="U204" s="5">
        <f ca="1">GHLambda!$CH204</f>
        <v>0.12282719793471669</v>
      </c>
      <c r="V204" s="5">
        <f ca="1">GHLambda!$CI204</f>
        <v>0.50377234075179445</v>
      </c>
      <c r="W204" s="5">
        <f ca="1">GHLambda!$CK204</f>
        <v>-1.4081515001364976E-3</v>
      </c>
      <c r="X204" s="5">
        <f ca="1">GHLambda!$CL204</f>
        <v>3.4501162706005797E-2</v>
      </c>
      <c r="Y204" s="7">
        <f>HGLambda!$I204</f>
        <v>352</v>
      </c>
      <c r="Z204" s="7">
        <f>HGLambda!F204</f>
        <v>0.58741258741258739</v>
      </c>
      <c r="AA204" s="7">
        <f ca="1">HGLambda!$CE204</f>
        <v>0.34805535032711532</v>
      </c>
      <c r="AB204" s="7">
        <f ca="1">HGLambda!$CG204</f>
        <v>8.7658959185515448E-3</v>
      </c>
      <c r="AC204" s="7">
        <f ca="1">HGLambda!$CH204</f>
        <v>0.1359149223426479</v>
      </c>
      <c r="AD204" s="7">
        <f ca="1">HGLambda!$CI204</f>
        <v>0.55779487435298591</v>
      </c>
      <c r="AE204" s="7">
        <f ca="1">HGLambda!$CK204</f>
        <v>-2.8910407933022402E-4</v>
      </c>
      <c r="AF204" s="7">
        <f ca="1">HGLambda!$CL204</f>
        <v>3.1793708440854405E-2</v>
      </c>
      <c r="AG204" s="8">
        <f>MNAlpha!$I204</f>
        <v>202</v>
      </c>
      <c r="AH204" s="8">
        <f>MNAlpha!F204</f>
        <v>0.74698795180722888</v>
      </c>
      <c r="AI204" s="8">
        <f ca="1">MNAlpha!$CE204</f>
        <v>0.67052618141994458</v>
      </c>
      <c r="AJ204" s="8">
        <f ca="1">MNAlpha!$CG204</f>
        <v>2.6390827261898791E-3</v>
      </c>
      <c r="AK204" s="8">
        <f ca="1">MNAlpha!$CH204</f>
        <v>8.1359316010092456E-2</v>
      </c>
      <c r="AL204" s="8">
        <f ca="1">MNAlpha!$CI204</f>
        <v>0.42745262574970866</v>
      </c>
      <c r="AM204" s="8">
        <f ca="1">MNAlpha!$CK204</f>
        <v>-1.5916380207628951E-3</v>
      </c>
      <c r="AN204" s="8">
        <f ca="1">MNAlpha!$CL204</f>
        <v>7.3241285074768375E-2</v>
      </c>
      <c r="AO204" s="21">
        <f>NMAlpha!$I204</f>
        <v>502</v>
      </c>
      <c r="AP204" s="21">
        <f>NMAlpha!F204</f>
        <v>0.70099667774086383</v>
      </c>
      <c r="AQ204" s="21">
        <f ca="1">NMAlpha!$CE204</f>
        <v>0.73929096478229894</v>
      </c>
      <c r="AR204" s="21">
        <f ca="1">NMAlpha!$CG204</f>
        <v>9.6357069613591841E-3</v>
      </c>
      <c r="AS204" s="21">
        <f ca="1">NMAlpha!$CH204</f>
        <v>4.5498444883295588E-2</v>
      </c>
      <c r="AT204" s="21">
        <f ca="1">NMAlpha!$CI204</f>
        <v>0.42247180760202241</v>
      </c>
      <c r="AU204" s="21">
        <f ca="1">NMAlpha!$CK204</f>
        <v>1.0101309897027308E-2</v>
      </c>
      <c r="AV204" s="21">
        <f ca="1">NMAlpha!$CL204</f>
        <v>7.4172711964733948E-2</v>
      </c>
    </row>
    <row r="205" spans="1:48" x14ac:dyDescent="0.25">
      <c r="A205" s="4">
        <f>XYOmega!$I205</f>
        <v>525</v>
      </c>
      <c r="B205" s="4">
        <f>XYOmega!F205</f>
        <v>0.54372623574144485</v>
      </c>
      <c r="C205" s="4">
        <f ca="1">XYOmega!$CE205</f>
        <v>0.450191711216263</v>
      </c>
      <c r="D205" s="4">
        <f ca="1">XYOmega!$CG205</f>
        <v>5.8759529253843692E-3</v>
      </c>
      <c r="E205" s="4">
        <f ca="1">XYOmega!$CH205</f>
        <v>5.9995878787275463E-2</v>
      </c>
      <c r="F205" s="4">
        <f ca="1">XYOmega!$CI205</f>
        <v>0.55203965977639768</v>
      </c>
      <c r="G205" s="4">
        <f ca="1">XYOmega!$CK205</f>
        <v>1.9104325113128422E-2</v>
      </c>
      <c r="H205" s="4">
        <f ca="1">XYOmega!$CL205</f>
        <v>0.14521285068762524</v>
      </c>
      <c r="I205" s="6">
        <f>YXOmega!$I205</f>
        <v>259</v>
      </c>
      <c r="J205" s="6">
        <f>YXOmega!F205</f>
        <v>0.49411764705882355</v>
      </c>
      <c r="K205" s="6">
        <f ca="1">YXOmega!$CE205</f>
        <v>0.51696165884646916</v>
      </c>
      <c r="L205" s="6">
        <f ca="1">YXOmega!$CG205</f>
        <v>-2.1460453473969442E-3</v>
      </c>
      <c r="M205" s="6">
        <f ca="1">YXOmega!$CH205</f>
        <v>5.3704136060962838E-2</v>
      </c>
      <c r="N205" s="6">
        <f ca="1">YXOmega!$CI205</f>
        <v>0.56991238651508525</v>
      </c>
      <c r="O205" s="6">
        <f ca="1">YXOmega!$CK205</f>
        <v>1.5273168866456091E-2</v>
      </c>
      <c r="P205" s="6">
        <f ca="1">YXOmega!$CL205</f>
        <v>0.13282341301505241</v>
      </c>
      <c r="Q205" s="5">
        <f>GHLambda!$I205</f>
        <v>252</v>
      </c>
      <c r="R205" s="5">
        <f>GHLambda!F205</f>
        <v>0.66666666666666663</v>
      </c>
      <c r="S205" s="5">
        <f ca="1">GHLambda!$CE205</f>
        <v>0.28681806024235357</v>
      </c>
      <c r="T205" s="5">
        <f ca="1">GHLambda!$CG205</f>
        <v>-6.3530087113586049E-4</v>
      </c>
      <c r="U205" s="5">
        <f ca="1">GHLambda!$CH205</f>
        <v>0.12124362657527958</v>
      </c>
      <c r="V205" s="5">
        <f ca="1">GHLambda!$CI205</f>
        <v>0.50366140294218553</v>
      </c>
      <c r="W205" s="5">
        <f ca="1">GHLambda!$CK205</f>
        <v>-2.0529797864655914E-3</v>
      </c>
      <c r="X205" s="5">
        <f ca="1">GHLambda!$CL205</f>
        <v>3.5061889902599924E-2</v>
      </c>
      <c r="Y205" s="7">
        <f>HGLambda!$I205</f>
        <v>72</v>
      </c>
      <c r="Z205" s="7">
        <f>HGLambda!F205</f>
        <v>0.58823529411764708</v>
      </c>
      <c r="AA205" s="7">
        <f ca="1">HGLambda!$CE205</f>
        <v>0.3441943780173915</v>
      </c>
      <c r="AB205" s="7">
        <f ca="1">HGLambda!$CG205</f>
        <v>6.809409439400259E-3</v>
      </c>
      <c r="AC205" s="7">
        <f ca="1">HGLambda!$CH205</f>
        <v>0.13485709539289631</v>
      </c>
      <c r="AD205" s="7">
        <f ca="1">HGLambda!$CI205</f>
        <v>0.55717681509091221</v>
      </c>
      <c r="AE205" s="7">
        <f ca="1">HGLambda!$CK205</f>
        <v>1.9778688210674873E-3</v>
      </c>
      <c r="AF205" s="7">
        <f ca="1">HGLambda!$CL205</f>
        <v>3.2254645395609252E-2</v>
      </c>
      <c r="AG205" s="8">
        <f>MNAlpha!$I205</f>
        <v>151</v>
      </c>
      <c r="AH205" s="8">
        <f>MNAlpha!F205</f>
        <v>0.75</v>
      </c>
      <c r="AI205" s="8">
        <f ca="1">MNAlpha!$CE205</f>
        <v>0.67208864660199197</v>
      </c>
      <c r="AJ205" s="8">
        <f ca="1">MNAlpha!$CG205</f>
        <v>8.6526998591188713E-3</v>
      </c>
      <c r="AK205" s="8">
        <f ca="1">MNAlpha!$CH205</f>
        <v>7.9262311189173262E-2</v>
      </c>
      <c r="AL205" s="8">
        <f ca="1">MNAlpha!$CI205</f>
        <v>0.42800485250961628</v>
      </c>
      <c r="AM205" s="8">
        <f ca="1">MNAlpha!$CK205</f>
        <v>5.5282196903071327E-3</v>
      </c>
      <c r="AN205" s="8">
        <f ca="1">MNAlpha!$CL205</f>
        <v>8.106926495234687E-2</v>
      </c>
      <c r="AO205" s="21">
        <f>NMAlpha!$I205</f>
        <v>137</v>
      </c>
      <c r="AP205" s="21">
        <f>NMAlpha!F205</f>
        <v>0.70149253731343286</v>
      </c>
      <c r="AQ205" s="21">
        <f ca="1">NMAlpha!$CE205</f>
        <v>0.74039443458616461</v>
      </c>
      <c r="AR205" s="21">
        <f ca="1">NMAlpha!$CG205</f>
        <v>1.34422608400468E-3</v>
      </c>
      <c r="AS205" s="21">
        <f ca="1">NMAlpha!$CH205</f>
        <v>6.7518380425933236E-2</v>
      </c>
      <c r="AT205" s="21">
        <f ca="1">NMAlpha!$CI205</f>
        <v>0.42318887401324901</v>
      </c>
      <c r="AU205" s="21">
        <f ca="1">NMAlpha!$CK205</f>
        <v>1.2999730242555048E-2</v>
      </c>
      <c r="AV205" s="21">
        <f ca="1">NMAlpha!$CL205</f>
        <v>6.9951854438322913E-2</v>
      </c>
    </row>
    <row r="206" spans="1:48" x14ac:dyDescent="0.25">
      <c r="A206" s="4">
        <f>XYOmega!$I206</f>
        <v>111</v>
      </c>
      <c r="B206" s="4">
        <f>XYOmega!F206</f>
        <v>0.54385964912280704</v>
      </c>
      <c r="C206" s="4">
        <f ca="1">XYOmega!$CE206</f>
        <v>0.45058130331608481</v>
      </c>
      <c r="D206" s="4">
        <f ca="1">XYOmega!$CG206</f>
        <v>8.6056474833998073E-3</v>
      </c>
      <c r="E206" s="4">
        <f ca="1">XYOmega!$CH206</f>
        <v>5.9592260300729526E-2</v>
      </c>
      <c r="F206" s="4">
        <f ca="1">XYOmega!$CI206</f>
        <v>0.5510920653608764</v>
      </c>
      <c r="G206" s="4">
        <f ca="1">XYOmega!$CK206</f>
        <v>1.2507710920549494E-2</v>
      </c>
      <c r="H206" s="4">
        <f ca="1">XYOmega!$CL206</f>
        <v>0.14312744666060478</v>
      </c>
      <c r="I206" s="6">
        <f>YXOmega!$I206</f>
        <v>140</v>
      </c>
      <c r="J206" s="6">
        <f>YXOmega!F206</f>
        <v>0.5</v>
      </c>
      <c r="K206" s="6">
        <f ca="1">YXOmega!$CE206</f>
        <v>0.51629208040873209</v>
      </c>
      <c r="L206" s="6">
        <f ca="1">YXOmega!$CG206</f>
        <v>2.2927239021277562E-3</v>
      </c>
      <c r="M206" s="6">
        <f ca="1">YXOmega!$CH206</f>
        <v>5.78636954025901E-2</v>
      </c>
      <c r="N206" s="6">
        <f ca="1">YXOmega!$CI206</f>
        <v>0.5696504862194729</v>
      </c>
      <c r="O206" s="6">
        <f ca="1">YXOmega!$CK206</f>
        <v>3.925296956524384E-3</v>
      </c>
      <c r="P206" s="6">
        <f ca="1">YXOmega!$CL206</f>
        <v>0.13734894674049181</v>
      </c>
      <c r="Q206" s="5">
        <f>GHLambda!$I206</f>
        <v>181</v>
      </c>
      <c r="R206" s="5">
        <f>GHLambda!F206</f>
        <v>0.66666666666666663</v>
      </c>
      <c r="S206" s="5">
        <f ca="1">GHLambda!$CE206</f>
        <v>0.28536885514165533</v>
      </c>
      <c r="T206" s="5">
        <f ca="1">GHLambda!$CG206</f>
        <v>-2.1675810014125762E-3</v>
      </c>
      <c r="U206" s="5">
        <f ca="1">GHLambda!$CH206</f>
        <v>0.12139495645682398</v>
      </c>
      <c r="V206" s="5">
        <f ca="1">GHLambda!$CI206</f>
        <v>0.50348508623011412</v>
      </c>
      <c r="W206" s="5">
        <f ca="1">GHLambda!$CK206</f>
        <v>-1.749065846596452E-3</v>
      </c>
      <c r="X206" s="5">
        <f ca="1">GHLambda!$CL206</f>
        <v>3.5163211162822942E-2</v>
      </c>
      <c r="Y206" s="7">
        <f>HGLambda!$I206</f>
        <v>293</v>
      </c>
      <c r="Z206" s="7">
        <f>HGLambda!F206</f>
        <v>0.58955223880597019</v>
      </c>
      <c r="AA206" s="7">
        <f ca="1">HGLambda!$CE206</f>
        <v>0.34028164298348429</v>
      </c>
      <c r="AB206" s="7">
        <f ca="1">HGLambda!$CG206</f>
        <v>5.6429035214126356E-3</v>
      </c>
      <c r="AC206" s="7">
        <f ca="1">HGLambda!$CH206</f>
        <v>0.13567623377815283</v>
      </c>
      <c r="AD206" s="7">
        <f ca="1">HGLambda!$CI206</f>
        <v>0.55650170927435028</v>
      </c>
      <c r="AE206" s="7">
        <f ca="1">HGLambda!$CK206</f>
        <v>1.0432925980252874E-3</v>
      </c>
      <c r="AF206" s="7">
        <f ca="1">HGLambda!$CL206</f>
        <v>3.1573662950888683E-2</v>
      </c>
      <c r="AG206" s="8">
        <f>MNAlpha!$I206</f>
        <v>204</v>
      </c>
      <c r="AH206" s="8">
        <f>MNAlpha!F206</f>
        <v>0.75</v>
      </c>
      <c r="AI206" s="8">
        <f ca="1">MNAlpha!$CE206</f>
        <v>0.67373126585823684</v>
      </c>
      <c r="AJ206" s="8">
        <f ca="1">MNAlpha!$CG206</f>
        <v>7.482626559659286E-3</v>
      </c>
      <c r="AK206" s="8">
        <f ca="1">MNAlpha!$CH206</f>
        <v>7.7928447585192129E-2</v>
      </c>
      <c r="AL206" s="8">
        <f ca="1">MNAlpha!$CI206</f>
        <v>0.42860365736186168</v>
      </c>
      <c r="AM206" s="8">
        <f ca="1">MNAlpha!$CK206</f>
        <v>6.1996745589776208E-3</v>
      </c>
      <c r="AN206" s="8">
        <f ca="1">MNAlpha!$CL206</f>
        <v>8.1883284744062063E-2</v>
      </c>
      <c r="AO206" s="21">
        <f>NMAlpha!$I206</f>
        <v>280</v>
      </c>
      <c r="AP206" s="21">
        <f>NMAlpha!F206</f>
        <v>0.7021276595744681</v>
      </c>
      <c r="AQ206" s="21">
        <f ca="1">NMAlpha!$CE206</f>
        <v>0.74136039201471249</v>
      </c>
      <c r="AR206" s="21">
        <f ca="1">NMAlpha!$CG206</f>
        <v>2.1636093614647504E-3</v>
      </c>
      <c r="AS206" s="21">
        <f ca="1">NMAlpha!$CH206</f>
        <v>6.7586978762120498E-2</v>
      </c>
      <c r="AT206" s="21">
        <f ca="1">NMAlpha!$CI206</f>
        <v>0.42385528086376212</v>
      </c>
      <c r="AU206" s="21">
        <f ca="1">NMAlpha!$CK206</f>
        <v>7.4802535204850111E-3</v>
      </c>
      <c r="AV206" s="21">
        <f ca="1">NMAlpha!$CL206</f>
        <v>7.1502286428266199E-2</v>
      </c>
    </row>
    <row r="207" spans="1:48" x14ac:dyDescent="0.25">
      <c r="A207" s="4">
        <f>XYOmega!$I207</f>
        <v>617</v>
      </c>
      <c r="B207" s="4">
        <f>XYOmega!F207</f>
        <v>0.54545454545454541</v>
      </c>
      <c r="C207" s="4">
        <f ca="1">XYOmega!$CE207</f>
        <v>0.45105531744133032</v>
      </c>
      <c r="D207" s="4">
        <f ca="1">XYOmega!$CG207</f>
        <v>1.0372659917018681E-2</v>
      </c>
      <c r="E207" s="4">
        <f ca="1">XYOmega!$CH207</f>
        <v>5.9528866228336447E-2</v>
      </c>
      <c r="F207" s="4">
        <f ca="1">XYOmega!$CI207</f>
        <v>0.54983423276743792</v>
      </c>
      <c r="G207" s="4">
        <f ca="1">XYOmega!$CK207</f>
        <v>5.7028599166311323E-3</v>
      </c>
      <c r="H207" s="4">
        <f ca="1">XYOmega!$CL207</f>
        <v>0.13661767889526805</v>
      </c>
      <c r="I207" s="6">
        <f>YXOmega!$I207</f>
        <v>172</v>
      </c>
      <c r="J207" s="6">
        <f>YXOmega!F207</f>
        <v>0.5</v>
      </c>
      <c r="K207" s="6">
        <f ca="1">YXOmega!$CE207</f>
        <v>0.51551424098335019</v>
      </c>
      <c r="L207" s="6">
        <f ca="1">YXOmega!$CG207</f>
        <v>4.9455812207570091E-3</v>
      </c>
      <c r="M207" s="6">
        <f ca="1">YXOmega!$CH207</f>
        <v>5.5024243032534552E-2</v>
      </c>
      <c r="N207" s="6">
        <f ca="1">YXOmega!$CI207</f>
        <v>0.56930502011891804</v>
      </c>
      <c r="O207" s="6">
        <f ca="1">YXOmega!$CK207</f>
        <v>7.5834425384735359E-3</v>
      </c>
      <c r="P207" s="6">
        <f ca="1">YXOmega!$CL207</f>
        <v>0.13667824334732262</v>
      </c>
      <c r="Q207" s="5">
        <f>GHLambda!$I207</f>
        <v>194</v>
      </c>
      <c r="R207" s="5">
        <f>GHLambda!F207</f>
        <v>0.67</v>
      </c>
      <c r="S207" s="5">
        <f ca="1">GHLambda!$CE207</f>
        <v>0.28363662340120754</v>
      </c>
      <c r="T207" s="5">
        <f ca="1">GHLambda!$CG207</f>
        <v>-2.4270175971240304E-3</v>
      </c>
      <c r="U207" s="5">
        <f ca="1">GHLambda!$CH207</f>
        <v>0.12124832210351862</v>
      </c>
      <c r="V207" s="5">
        <f ca="1">GHLambda!$CI207</f>
        <v>0.50324227372456676</v>
      </c>
      <c r="W207" s="5">
        <f ca="1">GHLambda!$CK207</f>
        <v>-2.3241322517030083E-3</v>
      </c>
      <c r="X207" s="5">
        <f ca="1">GHLambda!$CL207</f>
        <v>3.458837011890549E-2</v>
      </c>
      <c r="Y207" s="7">
        <f>HGLambda!$I207</f>
        <v>340</v>
      </c>
      <c r="Z207" s="7">
        <f>HGLambda!F207</f>
        <v>0.59036144578313254</v>
      </c>
      <c r="AA207" s="7">
        <f ca="1">HGLambda!$CE207</f>
        <v>0.33633686787834449</v>
      </c>
      <c r="AB207" s="7">
        <f ca="1">HGLambda!$CG207</f>
        <v>5.1156690900907385E-3</v>
      </c>
      <c r="AC207" s="7">
        <f ca="1">HGLambda!$CH207</f>
        <v>0.13604595166132452</v>
      </c>
      <c r="AD207" s="7">
        <f ca="1">HGLambda!$CI207</f>
        <v>0.55577318291092581</v>
      </c>
      <c r="AE207" s="7">
        <f ca="1">HGLambda!$CK207</f>
        <v>1.8373932684225501E-3</v>
      </c>
      <c r="AF207" s="7">
        <f ca="1">HGLambda!$CL207</f>
        <v>3.253131899139397E-2</v>
      </c>
      <c r="AG207" s="8">
        <f>MNAlpha!$I207</f>
        <v>356</v>
      </c>
      <c r="AH207" s="8">
        <f>MNAlpha!F207</f>
        <v>0.75163398692810457</v>
      </c>
      <c r="AI207" s="8">
        <f ca="1">MNAlpha!$CE207</f>
        <v>0.6754557608290952</v>
      </c>
      <c r="AJ207" s="8">
        <f ca="1">MNAlpha!$CG207</f>
        <v>1.0784718915424606E-2</v>
      </c>
      <c r="AK207" s="8">
        <f ca="1">MNAlpha!$CH207</f>
        <v>7.5800895557875628E-2</v>
      </c>
      <c r="AL207" s="8">
        <f ca="1">MNAlpha!$CI207</f>
        <v>0.42925069137345417</v>
      </c>
      <c r="AM207" s="8">
        <f ca="1">MNAlpha!$CK207</f>
        <v>6.3572657377762611E-3</v>
      </c>
      <c r="AN207" s="8">
        <f ca="1">MNAlpha!$CL207</f>
        <v>8.1997343677536222E-2</v>
      </c>
      <c r="AO207" s="21">
        <f>NMAlpha!$I207</f>
        <v>440</v>
      </c>
      <c r="AP207" s="21">
        <f>NMAlpha!F207</f>
        <v>0.7021276595744681</v>
      </c>
      <c r="AQ207" s="21">
        <f ca="1">NMAlpha!$CE207</f>
        <v>0.74218796572330348</v>
      </c>
      <c r="AR207" s="21">
        <f ca="1">NMAlpha!$CG207</f>
        <v>9.4738077572134323E-4</v>
      </c>
      <c r="AS207" s="21">
        <f ca="1">NMAlpha!$CH207</f>
        <v>6.8641638646134359E-2</v>
      </c>
      <c r="AT207" s="21">
        <f ca="1">NMAlpha!$CI207</f>
        <v>0.42447097296718539</v>
      </c>
      <c r="AU207" s="21">
        <f ca="1">NMAlpha!$CK207</f>
        <v>6.3523092395695651E-3</v>
      </c>
      <c r="AV207" s="21">
        <f ca="1">NMAlpha!$CL207</f>
        <v>7.4595704859029707E-2</v>
      </c>
    </row>
    <row r="208" spans="1:48" x14ac:dyDescent="0.25">
      <c r="A208" s="4">
        <f>XYOmega!$I208</f>
        <v>219</v>
      </c>
      <c r="B208" s="4">
        <f>XYOmega!F208</f>
        <v>0.54609929078014185</v>
      </c>
      <c r="C208" s="4">
        <f ca="1">XYOmega!$CE208</f>
        <v>0.45162367749144039</v>
      </c>
      <c r="D208" s="4">
        <f ca="1">XYOmega!$CG208</f>
        <v>5.7600738792379803E-3</v>
      </c>
      <c r="E208" s="4">
        <f ca="1">XYOmega!$CH208</f>
        <v>6.1041307657558205E-2</v>
      </c>
      <c r="F208" s="4">
        <f ca="1">XYOmega!$CI208</f>
        <v>0.54825674681322312</v>
      </c>
      <c r="G208" s="4">
        <f ca="1">XYOmega!$CK208</f>
        <v>8.2317573622644087E-3</v>
      </c>
      <c r="H208" s="4">
        <f ca="1">XYOmega!$CL208</f>
        <v>0.13451904198519471</v>
      </c>
      <c r="I208" s="6">
        <f>YXOmega!$I208</f>
        <v>501</v>
      </c>
      <c r="J208" s="6">
        <f>YXOmega!F208</f>
        <v>0.5</v>
      </c>
      <c r="K208" s="6">
        <f ca="1">YXOmega!$CE208</f>
        <v>0.51463399425404077</v>
      </c>
      <c r="L208" s="6">
        <f ca="1">YXOmega!$CG208</f>
        <v>-4.1503784779997518E-4</v>
      </c>
      <c r="M208" s="6">
        <f ca="1">YXOmega!$CH208</f>
        <v>6.1102529196441095E-2</v>
      </c>
      <c r="N208" s="6">
        <f ca="1">YXOmega!$CI208</f>
        <v>0.56889406180886226</v>
      </c>
      <c r="O208" s="6">
        <f ca="1">YXOmega!$CK208</f>
        <v>7.3661711881231589E-3</v>
      </c>
      <c r="P208" s="6">
        <f ca="1">YXOmega!$CL208</f>
        <v>0.13666330365172324</v>
      </c>
      <c r="Q208" s="5">
        <f>GHLambda!$I208</f>
        <v>169</v>
      </c>
      <c r="R208" s="5">
        <f>GHLambda!F208</f>
        <v>0.6705882352941176</v>
      </c>
      <c r="S208" s="5">
        <f ca="1">GHLambda!$CE208</f>
        <v>0.28161051302561191</v>
      </c>
      <c r="T208" s="5">
        <f ca="1">GHLambda!$CG208</f>
        <v>2.1305774225467305E-3</v>
      </c>
      <c r="U208" s="5">
        <f ca="1">GHLambda!$CH208</f>
        <v>0.12168354560521689</v>
      </c>
      <c r="V208" s="5">
        <f ca="1">GHLambda!$CI208</f>
        <v>0.50293288115014434</v>
      </c>
      <c r="W208" s="5">
        <f ca="1">GHLambda!$CK208</f>
        <v>2.8946614166288915E-4</v>
      </c>
      <c r="X208" s="5">
        <f ca="1">GHLambda!$CL208</f>
        <v>3.439987863654851E-2</v>
      </c>
      <c r="Y208" s="7">
        <f>HGLambda!$I208</f>
        <v>263</v>
      </c>
      <c r="Z208" s="7">
        <f>HGLambda!F208</f>
        <v>0.59292035398230092</v>
      </c>
      <c r="AA208" s="7">
        <f ca="1">HGLambda!$CE208</f>
        <v>0.33238129337706823</v>
      </c>
      <c r="AB208" s="7">
        <f ca="1">HGLambda!$CG208</f>
        <v>7.4645818579304165E-3</v>
      </c>
      <c r="AC208" s="7">
        <f ca="1">HGLambda!$CH208</f>
        <v>0.1368435786992489</v>
      </c>
      <c r="AD208" s="7">
        <f ca="1">HGLambda!$CI208</f>
        <v>0.55499564911779231</v>
      </c>
      <c r="AE208" s="7">
        <f ca="1">HGLambda!$CK208</f>
        <v>1.5751929399997369E-3</v>
      </c>
      <c r="AF208" s="7">
        <f ca="1">HGLambda!$CL208</f>
        <v>3.2702322734284833E-2</v>
      </c>
      <c r="AG208" s="8">
        <f>MNAlpha!$I208</f>
        <v>315</v>
      </c>
      <c r="AH208" s="8">
        <f>MNAlpha!F208</f>
        <v>0.752</v>
      </c>
      <c r="AI208" s="8">
        <f ca="1">MNAlpha!$CE208</f>
        <v>0.67726370256139035</v>
      </c>
      <c r="AJ208" s="8">
        <f ca="1">MNAlpha!$CG208</f>
        <v>1.0164689297902809E-2</v>
      </c>
      <c r="AK208" s="8">
        <f ca="1">MNAlpha!$CH208</f>
        <v>7.5735563737787545E-2</v>
      </c>
      <c r="AL208" s="8">
        <f ca="1">MNAlpha!$CI208</f>
        <v>0.42994660407879337</v>
      </c>
      <c r="AM208" s="8">
        <f ca="1">MNAlpha!$CK208</f>
        <v>3.3025085191817154E-3</v>
      </c>
      <c r="AN208" s="8">
        <f ca="1">MNAlpha!$CL208</f>
        <v>8.0021975984472901E-2</v>
      </c>
      <c r="AO208" s="21">
        <f>NMAlpha!$I208</f>
        <v>194</v>
      </c>
      <c r="AP208" s="21">
        <f>NMAlpha!F208</f>
        <v>0.7053571428571429</v>
      </c>
      <c r="AQ208" s="21">
        <f ca="1">NMAlpha!$CE208</f>
        <v>0.74287809754281398</v>
      </c>
      <c r="AR208" s="21">
        <f ca="1">NMAlpha!$CG208</f>
        <v>2.3427051239668837E-3</v>
      </c>
      <c r="AS208" s="21">
        <f ca="1">NMAlpha!$CH208</f>
        <v>6.858680097129087E-2</v>
      </c>
      <c r="AT208" s="21">
        <f ca="1">NMAlpha!$CI208</f>
        <v>0.42503694775862755</v>
      </c>
      <c r="AU208" s="21">
        <f ca="1">NMAlpha!$CK208</f>
        <v>6.9111333295207699E-3</v>
      </c>
      <c r="AV208" s="21">
        <f ca="1">NMAlpha!$CL208</f>
        <v>7.4856162558092826E-2</v>
      </c>
    </row>
    <row r="209" spans="1:48" x14ac:dyDescent="0.25">
      <c r="A209" s="4">
        <f>XYOmega!$I209</f>
        <v>282</v>
      </c>
      <c r="B209" s="4">
        <f>XYOmega!F209</f>
        <v>0.54736842105263162</v>
      </c>
      <c r="C209" s="4">
        <f ca="1">XYOmega!$CE209</f>
        <v>0.45229633653212886</v>
      </c>
      <c r="D209" s="4">
        <f ca="1">XYOmega!$CG209</f>
        <v>4.7581738886123253E-3</v>
      </c>
      <c r="E209" s="4">
        <f ca="1">XYOmega!$CH209</f>
        <v>6.1520508788130777E-2</v>
      </c>
      <c r="F209" s="4">
        <f ca="1">XYOmega!$CI209</f>
        <v>0.5463527342997736</v>
      </c>
      <c r="G209" s="4">
        <f ca="1">XYOmega!$CK209</f>
        <v>-5.3465635859595668E-3</v>
      </c>
      <c r="H209" s="4">
        <f ca="1">XYOmega!$CL209</f>
        <v>0.13447928453777996</v>
      </c>
      <c r="I209" s="6">
        <f>YXOmega!$I209</f>
        <v>126</v>
      </c>
      <c r="J209" s="6">
        <f>YXOmega!F209</f>
        <v>0.50877192982456143</v>
      </c>
      <c r="K209" s="6">
        <f ca="1">YXOmega!$CE209</f>
        <v>0.51365952482120747</v>
      </c>
      <c r="L209" s="6">
        <f ca="1">YXOmega!$CG209</f>
        <v>-1.3979811646719336E-3</v>
      </c>
      <c r="M209" s="6">
        <f ca="1">YXOmega!$CH209</f>
        <v>6.0778870009868542E-2</v>
      </c>
      <c r="N209" s="6">
        <f ca="1">YXOmega!$CI209</f>
        <v>0.56843816304854045</v>
      </c>
      <c r="O209" s="6">
        <f ca="1">YXOmega!$CK209</f>
        <v>-3.4615157244626809E-3</v>
      </c>
      <c r="P209" s="6">
        <f ca="1">YXOmega!$CL209</f>
        <v>0.13758968545007536</v>
      </c>
      <c r="Q209" s="5">
        <f>GHLambda!$I209</f>
        <v>204</v>
      </c>
      <c r="R209" s="5">
        <f>GHLambda!F209</f>
        <v>0.67307692307692313</v>
      </c>
      <c r="S209" s="5">
        <f ca="1">GHLambda!$CE209</f>
        <v>0.27928292070509997</v>
      </c>
      <c r="T209" s="5">
        <f ca="1">GHLambda!$CG209</f>
        <v>7.4220901746796363E-3</v>
      </c>
      <c r="U209" s="5">
        <f ca="1">GHLambda!$CH209</f>
        <v>0.12205357914962778</v>
      </c>
      <c r="V209" s="5">
        <f ca="1">GHLambda!$CI209</f>
        <v>0.50255800156600117</v>
      </c>
      <c r="W209" s="5">
        <f ca="1">GHLambda!$CK209</f>
        <v>-3.3711584571002244E-4</v>
      </c>
      <c r="X209" s="5">
        <f ca="1">GHLambda!$CL209</f>
        <v>3.4349252727443068E-2</v>
      </c>
      <c r="Y209" s="7">
        <f>HGLambda!$I209</f>
        <v>273</v>
      </c>
      <c r="Z209" s="7">
        <f>HGLambda!F209</f>
        <v>0.59541984732824427</v>
      </c>
      <c r="AA209" s="7">
        <f ca="1">HGLambda!$CE209</f>
        <v>0.32843764417486909</v>
      </c>
      <c r="AB209" s="7">
        <f ca="1">HGLambda!$CG209</f>
        <v>6.0032899926180739E-3</v>
      </c>
      <c r="AC209" s="7">
        <f ca="1">HGLambda!$CH209</f>
        <v>0.13639347899101911</v>
      </c>
      <c r="AD209" s="7">
        <f ca="1">HGLambda!$CI209</f>
        <v>0.55417437338562081</v>
      </c>
      <c r="AE209" s="7">
        <f ca="1">HGLambda!$CK209</f>
        <v>1.9514303927489923E-3</v>
      </c>
      <c r="AF209" s="7">
        <f ca="1">HGLambda!$CL209</f>
        <v>3.2762462265606182E-2</v>
      </c>
      <c r="AG209" s="8">
        <f>MNAlpha!$I209</f>
        <v>592</v>
      </c>
      <c r="AH209" s="8">
        <f>MNAlpha!F209</f>
        <v>0.75320512820512819</v>
      </c>
      <c r="AI209" s="8">
        <f ca="1">MNAlpha!$CE209</f>
        <v>0.67915654289703298</v>
      </c>
      <c r="AJ209" s="8">
        <f ca="1">MNAlpha!$CG209</f>
        <v>8.9661629512634324E-3</v>
      </c>
      <c r="AK209" s="8">
        <f ca="1">MNAlpha!$CH209</f>
        <v>7.54830130795381E-2</v>
      </c>
      <c r="AL209" s="8">
        <f ca="1">MNAlpha!$CI209</f>
        <v>0.43069086904489495</v>
      </c>
      <c r="AM209" s="8">
        <f ca="1">MNAlpha!$CK209</f>
        <v>9.704562528451403E-4</v>
      </c>
      <c r="AN209" s="8">
        <f ca="1">MNAlpha!$CL209</f>
        <v>7.8524432673029443E-2</v>
      </c>
      <c r="AO209" s="21">
        <f>NMAlpha!$I209</f>
        <v>186</v>
      </c>
      <c r="AP209" s="21">
        <f>NMAlpha!F209</f>
        <v>0.70731707317073167</v>
      </c>
      <c r="AQ209" s="21">
        <f ca="1">NMAlpha!$CE209</f>
        <v>0.74343378311351671</v>
      </c>
      <c r="AR209" s="21">
        <f ca="1">NMAlpha!$CG209</f>
        <v>6.7037938477364537E-4</v>
      </c>
      <c r="AS209" s="21">
        <f ca="1">NMAlpha!$CH209</f>
        <v>6.9540249804701859E-2</v>
      </c>
      <c r="AT209" s="21">
        <f ca="1">NMAlpha!$CI209</f>
        <v>0.42555538738645282</v>
      </c>
      <c r="AU209" s="21">
        <f ca="1">NMAlpha!$CK209</f>
        <v>8.0023805309330023E-3</v>
      </c>
      <c r="AV209" s="21">
        <f ca="1">NMAlpha!$CL209</f>
        <v>7.4990702094161851E-2</v>
      </c>
    </row>
    <row r="210" spans="1:48" x14ac:dyDescent="0.25">
      <c r="A210" s="4">
        <f>XYOmega!$I210</f>
        <v>517</v>
      </c>
      <c r="B210" s="4">
        <f>XYOmega!F210</f>
        <v>0.5488372093023256</v>
      </c>
      <c r="C210" s="4">
        <f ca="1">XYOmega!$CE210</f>
        <v>0.45308321047480149</v>
      </c>
      <c r="D210" s="4">
        <f ca="1">XYOmega!$CG210</f>
        <v>-8.1433877820092336E-3</v>
      </c>
      <c r="E210" s="4">
        <f ca="1">XYOmega!$CH210</f>
        <v>6.6611517459266675E-2</v>
      </c>
      <c r="F210" s="4">
        <f ca="1">XYOmega!$CI210</f>
        <v>0.54411820505526975</v>
      </c>
      <c r="G210" s="4">
        <f ca="1">XYOmega!$CK210</f>
        <v>-1.0585890351588174E-2</v>
      </c>
      <c r="H210" s="4">
        <f ca="1">XYOmega!$CL210</f>
        <v>0.1269135345473616</v>
      </c>
      <c r="I210" s="6">
        <f>YXOmega!$I210</f>
        <v>184</v>
      </c>
      <c r="J210" s="6">
        <f>YXOmega!F210</f>
        <v>0.50909090909090904</v>
      </c>
      <c r="K210" s="6">
        <f ca="1">YXOmega!$CE210</f>
        <v>0.51260162645536411</v>
      </c>
      <c r="L210" s="6">
        <f ca="1">YXOmega!$CG210</f>
        <v>8.868969796749388E-4</v>
      </c>
      <c r="M210" s="6">
        <f ca="1">YXOmega!$CH210</f>
        <v>5.9284485733413793E-2</v>
      </c>
      <c r="N210" s="6">
        <f ca="1">YXOmega!$CI210</f>
        <v>0.56796046554535451</v>
      </c>
      <c r="O210" s="6">
        <f ca="1">YXOmega!$CK210</f>
        <v>-5.8928809699037663E-3</v>
      </c>
      <c r="P210" s="6">
        <f ca="1">YXOmega!$CL210</f>
        <v>0.13455563615005786</v>
      </c>
      <c r="Q210" s="5">
        <f>GHLambda!$I210</f>
        <v>86</v>
      </c>
      <c r="R210" s="5">
        <f>GHLambda!F210</f>
        <v>0.67346938775510201</v>
      </c>
      <c r="S210" s="5">
        <f ca="1">GHLambda!$CE210</f>
        <v>0.27665002022081353</v>
      </c>
      <c r="T210" s="5">
        <f ca="1">GHLambda!$CG210</f>
        <v>6.069901116409376E-3</v>
      </c>
      <c r="U210" s="5">
        <f ca="1">GHLambda!$CH210</f>
        <v>0.12109781644988847</v>
      </c>
      <c r="V210" s="5">
        <f ca="1">GHLambda!$CI210</f>
        <v>0.50212006012804977</v>
      </c>
      <c r="W210" s="5">
        <f ca="1">GHLambda!$CK210</f>
        <v>2.8211186450416174E-3</v>
      </c>
      <c r="X210" s="5">
        <f ca="1">GHLambda!$CL210</f>
        <v>3.4298495852168022E-2</v>
      </c>
      <c r="Y210" s="7">
        <f>HGLambda!$I210</f>
        <v>702</v>
      </c>
      <c r="Z210" s="7">
        <f>HGLambda!F210</f>
        <v>0.59602649006622521</v>
      </c>
      <c r="AA210" s="7">
        <f ca="1">HGLambda!$CE210</f>
        <v>0.32453008438324105</v>
      </c>
      <c r="AB210" s="7">
        <f ca="1">HGLambda!$CG210</f>
        <v>3.099869560024753E-3</v>
      </c>
      <c r="AC210" s="7">
        <f ca="1">HGLambda!$CH210</f>
        <v>0.13658870201674306</v>
      </c>
      <c r="AD210" s="7">
        <f ca="1">HGLambda!$CI210</f>
        <v>0.55331554227387159</v>
      </c>
      <c r="AE210" s="7">
        <f ca="1">HGLambda!$CK210</f>
        <v>2.4369807909385341E-4</v>
      </c>
      <c r="AF210" s="7">
        <f ca="1">HGLambda!$CL210</f>
        <v>3.2241705585349424E-2</v>
      </c>
      <c r="AG210" s="8">
        <f>MNAlpha!$I210</f>
        <v>141</v>
      </c>
      <c r="AH210" s="8">
        <f>MNAlpha!F210</f>
        <v>0.75362318840579712</v>
      </c>
      <c r="AI210" s="8">
        <f ca="1">MNAlpha!$CE210</f>
        <v>0.68113565169738877</v>
      </c>
      <c r="AJ210" s="8">
        <f ca="1">MNAlpha!$CG210</f>
        <v>8.870927641516627E-3</v>
      </c>
      <c r="AK210" s="8">
        <f ca="1">MNAlpha!$CH210</f>
        <v>7.5519347519826502E-2</v>
      </c>
      <c r="AL210" s="8">
        <f ca="1">MNAlpha!$CI210</f>
        <v>0.43148159558472798</v>
      </c>
      <c r="AM210" s="8">
        <f ca="1">MNAlpha!$CK210</f>
        <v>-3.7321618967637558E-5</v>
      </c>
      <c r="AN210" s="8">
        <f ca="1">MNAlpha!$CL210</f>
        <v>7.9799532991717756E-2</v>
      </c>
      <c r="AO210" s="21">
        <f>NMAlpha!$I210</f>
        <v>129</v>
      </c>
      <c r="AP210" s="21">
        <f>NMAlpha!F210</f>
        <v>0.71052631578947367</v>
      </c>
      <c r="AQ210" s="21">
        <f ca="1">NMAlpha!$CE210</f>
        <v>0.74386032904595822</v>
      </c>
      <c r="AR210" s="21">
        <f ca="1">NMAlpha!$CG210</f>
        <v>2.6487191260407602E-3</v>
      </c>
      <c r="AS210" s="21">
        <f ca="1">NMAlpha!$CH210</f>
        <v>6.8608593651354438E-2</v>
      </c>
      <c r="AT210" s="21">
        <f ca="1">NMAlpha!$CI210</f>
        <v>0.42602979950450504</v>
      </c>
      <c r="AU210" s="21">
        <f ca="1">NMAlpha!$CK210</f>
        <v>3.1930523719667647E-3</v>
      </c>
      <c r="AV210" s="21">
        <f ca="1">NMAlpha!$CL210</f>
        <v>7.5941140244767308E-2</v>
      </c>
    </row>
    <row r="211" spans="1:48" x14ac:dyDescent="0.25">
      <c r="A211" s="4">
        <f>XYOmega!$I211</f>
        <v>243</v>
      </c>
      <c r="B211" s="4">
        <f>XYOmega!F211</f>
        <v>0.54918032786885251</v>
      </c>
      <c r="C211" s="4">
        <f ca="1">XYOmega!$CE211</f>
        <v>0.45399410576413857</v>
      </c>
      <c r="D211" s="4">
        <f ca="1">XYOmega!$CG211</f>
        <v>-4.8884437519851878E-3</v>
      </c>
      <c r="E211" s="4">
        <f ca="1">XYOmega!$CH211</f>
        <v>6.883482556438339E-2</v>
      </c>
      <c r="F211" s="4">
        <f ca="1">XYOmega!$CI211</f>
        <v>0.54155241378603591</v>
      </c>
      <c r="G211" s="4">
        <f ca="1">XYOmega!$CK211</f>
        <v>-7.3597520490231378E-3</v>
      </c>
      <c r="H211" s="4">
        <f ca="1">XYOmega!$CL211</f>
        <v>0.12641691232361668</v>
      </c>
      <c r="I211" s="6">
        <f>YXOmega!$I211</f>
        <v>225</v>
      </c>
      <c r="J211" s="6">
        <f>YXOmega!F211</f>
        <v>0.50943396226415094</v>
      </c>
      <c r="K211" s="6">
        <f ca="1">YXOmega!$CE211</f>
        <v>0.51147399981402941</v>
      </c>
      <c r="L211" s="6">
        <f ca="1">YXOmega!$CG211</f>
        <v>-1.9631638625826299E-3</v>
      </c>
      <c r="M211" s="6">
        <f ca="1">YXOmega!$CH211</f>
        <v>6.7382783472695121E-2</v>
      </c>
      <c r="N211" s="6">
        <f ca="1">YXOmega!$CI211</f>
        <v>0.56748681240316046</v>
      </c>
      <c r="O211" s="6">
        <f ca="1">YXOmega!$CK211</f>
        <v>-6.1968875837791057E-3</v>
      </c>
      <c r="P211" s="6">
        <f ca="1">YXOmega!$CL211</f>
        <v>0.13442524218270727</v>
      </c>
      <c r="Q211" s="5">
        <f>GHLambda!$I211</f>
        <v>141</v>
      </c>
      <c r="R211" s="5">
        <f>GHLambda!F211</f>
        <v>0.67532467532467533</v>
      </c>
      <c r="S211" s="5">
        <f ca="1">GHLambda!$CE211</f>
        <v>0.27371233051451327</v>
      </c>
      <c r="T211" s="5">
        <f ca="1">GHLambda!$CG211</f>
        <v>6.7543969171113584E-3</v>
      </c>
      <c r="U211" s="5">
        <f ca="1">GHLambda!$CH211</f>
        <v>0.12096796133920466</v>
      </c>
      <c r="V211" s="5">
        <f ca="1">GHLambda!$CI211</f>
        <v>0.50162297930481259</v>
      </c>
      <c r="W211" s="5">
        <f ca="1">GHLambda!$CK211</f>
        <v>2.2649603881657312E-3</v>
      </c>
      <c r="X211" s="5">
        <f ca="1">GHLambda!$CL211</f>
        <v>3.4748659759836903E-2</v>
      </c>
      <c r="Y211" s="7">
        <f>HGLambda!$I211</f>
        <v>477</v>
      </c>
      <c r="Z211" s="7">
        <f>HGLambda!F211</f>
        <v>0.59817351598173518</v>
      </c>
      <c r="AA211" s="7">
        <f ca="1">HGLambda!$CE211</f>
        <v>0.32068416167635405</v>
      </c>
      <c r="AB211" s="7">
        <f ca="1">HGLambda!$CG211</f>
        <v>8.2114891383592466E-3</v>
      </c>
      <c r="AC211" s="7">
        <f ca="1">HGLambda!$CH211</f>
        <v>0.13477455136267585</v>
      </c>
      <c r="AD211" s="7">
        <f ca="1">HGLambda!$CI211</f>
        <v>0.55242633565908505</v>
      </c>
      <c r="AE211" s="7">
        <f ca="1">HGLambda!$CK211</f>
        <v>-3.6648565901116346E-4</v>
      </c>
      <c r="AF211" s="7">
        <f ca="1">HGLambda!$CL211</f>
        <v>3.1740195759898393E-2</v>
      </c>
      <c r="AG211" s="8">
        <f>MNAlpha!$I211</f>
        <v>73</v>
      </c>
      <c r="AH211" s="8">
        <f>MNAlpha!F211</f>
        <v>0.75757575757575757</v>
      </c>
      <c r="AI211" s="8">
        <f ca="1">MNAlpha!$CE211</f>
        <v>0.68320236030319847</v>
      </c>
      <c r="AJ211" s="8">
        <f ca="1">MNAlpha!$CG211</f>
        <v>8.5094821945810757E-3</v>
      </c>
      <c r="AK211" s="8">
        <f ca="1">MNAlpha!$CH211</f>
        <v>7.5884344783391025E-2</v>
      </c>
      <c r="AL211" s="8">
        <f ca="1">MNAlpha!$CI211</f>
        <v>0.43231532598338163</v>
      </c>
      <c r="AM211" s="8">
        <f ca="1">MNAlpha!$CK211</f>
        <v>-2.1534785036328762E-3</v>
      </c>
      <c r="AN211" s="8">
        <f ca="1">MNAlpha!$CL211</f>
        <v>8.0628662925632116E-2</v>
      </c>
      <c r="AO211" s="21">
        <f>NMAlpha!$I211</f>
        <v>297</v>
      </c>
      <c r="AP211" s="21">
        <f>NMAlpha!F211</f>
        <v>0.7168674698795181</v>
      </c>
      <c r="AQ211" s="21">
        <f ca="1">NMAlpha!$CE211</f>
        <v>0.74416562731249769</v>
      </c>
      <c r="AR211" s="21">
        <f ca="1">NMAlpha!$CG211</f>
        <v>4.6590295824087743E-3</v>
      </c>
      <c r="AS211" s="21">
        <f ca="1">NMAlpha!$CH211</f>
        <v>6.9569312393170046E-2</v>
      </c>
      <c r="AT211" s="21">
        <f ca="1">NMAlpha!$CI211</f>
        <v>0.426465167125059</v>
      </c>
      <c r="AU211" s="21">
        <f ca="1">NMAlpha!$CK211</f>
        <v>1.7382340551273827E-3</v>
      </c>
      <c r="AV211" s="21">
        <f ca="1">NMAlpha!$CL211</f>
        <v>7.4202247073507505E-2</v>
      </c>
    </row>
    <row r="212" spans="1:48" x14ac:dyDescent="0.25">
      <c r="A212" s="4">
        <f>XYOmega!$I212</f>
        <v>592</v>
      </c>
      <c r="B212" s="4">
        <f>XYOmega!F212</f>
        <v>0.55035128805620603</v>
      </c>
      <c r="C212" s="4">
        <f ca="1">XYOmega!$CE212</f>
        <v>0.45503864081450729</v>
      </c>
      <c r="D212" s="4">
        <f ca="1">XYOmega!$CG212</f>
        <v>-8.2920196083063977E-3</v>
      </c>
      <c r="E212" s="4">
        <f ca="1">XYOmega!$CH212</f>
        <v>6.766185752760058E-2</v>
      </c>
      <c r="F212" s="4">
        <f ca="1">XYOmega!$CI212</f>
        <v>0.53865824345658098</v>
      </c>
      <c r="G212" s="4">
        <f ca="1">XYOmega!$CK212</f>
        <v>-9.4320788989529312E-3</v>
      </c>
      <c r="H212" s="4">
        <f ca="1">XYOmega!$CL212</f>
        <v>0.12855383896114131</v>
      </c>
      <c r="I212" s="6">
        <f>YXOmega!$I212</f>
        <v>72</v>
      </c>
      <c r="J212" s="6">
        <f>YXOmega!F212</f>
        <v>0.51282051282051277</v>
      </c>
      <c r="K212" s="6">
        <f ca="1">YXOmega!$CE212</f>
        <v>0.51029357047207213</v>
      </c>
      <c r="L212" s="6">
        <f ca="1">YXOmega!$CG212</f>
        <v>-6.2900987145843345E-4</v>
      </c>
      <c r="M212" s="6">
        <f ca="1">YXOmega!$CH212</f>
        <v>6.7805436106473452E-2</v>
      </c>
      <c r="N212" s="6">
        <f ca="1">YXOmega!$CI212</f>
        <v>0.56704585903247562</v>
      </c>
      <c r="O212" s="6">
        <f ca="1">YXOmega!$CK212</f>
        <v>7.7797892176941757E-3</v>
      </c>
      <c r="P212" s="6">
        <f ca="1">YXOmega!$CL212</f>
        <v>0.13163242517749407</v>
      </c>
      <c r="Q212" s="5">
        <f>GHLambda!$I212</f>
        <v>286</v>
      </c>
      <c r="R212" s="5">
        <f>GHLambda!F212</f>
        <v>0.67625899280575541</v>
      </c>
      <c r="S212" s="5">
        <f ca="1">GHLambda!$CE212</f>
        <v>0.27047532517758555</v>
      </c>
      <c r="T212" s="5">
        <f ca="1">GHLambda!$CG212</f>
        <v>1.9635004027639949E-3</v>
      </c>
      <c r="U212" s="5">
        <f ca="1">GHLambda!$CH212</f>
        <v>0.1175517177484216</v>
      </c>
      <c r="V212" s="5">
        <f ca="1">GHLambda!$CI212</f>
        <v>0.50107235496281533</v>
      </c>
      <c r="W212" s="5">
        <f ca="1">GHLambda!$CK212</f>
        <v>1.3492636582102607E-3</v>
      </c>
      <c r="X212" s="5">
        <f ca="1">GHLambda!$CL212</f>
        <v>3.426852859689912E-2</v>
      </c>
      <c r="Y212" s="7">
        <f>HGLambda!$I212</f>
        <v>522</v>
      </c>
      <c r="Z212" s="7">
        <f>HGLambda!F212</f>
        <v>0.60730593607305938</v>
      </c>
      <c r="AA212" s="7">
        <f ca="1">HGLambda!$CE212</f>
        <v>0.31692673951249617</v>
      </c>
      <c r="AB212" s="7">
        <f ca="1">HGLambda!$CG212</f>
        <v>-1.1103828472061523E-3</v>
      </c>
      <c r="AC212" s="7">
        <f ca="1">HGLambda!$CH212</f>
        <v>0.12607729861567227</v>
      </c>
      <c r="AD212" s="7">
        <f ca="1">HGLambda!$CI212</f>
        <v>0.55151500265698417</v>
      </c>
      <c r="AE212" s="7">
        <f ca="1">HGLambda!$CK212</f>
        <v>5.3343679723367521E-4</v>
      </c>
      <c r="AF212" s="7">
        <f ca="1">HGLambda!$CL212</f>
        <v>3.1448764259611503E-2</v>
      </c>
      <c r="AG212" s="8">
        <f>MNAlpha!$I212</f>
        <v>104</v>
      </c>
      <c r="AH212" s="8">
        <f>MNAlpha!F212</f>
        <v>0.76</v>
      </c>
      <c r="AI212" s="8">
        <f ca="1">MNAlpha!$CE212</f>
        <v>0.68535801160066967</v>
      </c>
      <c r="AJ212" s="8">
        <f ca="1">MNAlpha!$CG212</f>
        <v>5.095925699392493E-3</v>
      </c>
      <c r="AK212" s="8">
        <f ca="1">MNAlpha!$CH212</f>
        <v>7.6778791072808841E-2</v>
      </c>
      <c r="AL212" s="8">
        <f ca="1">MNAlpha!$CI212</f>
        <v>0.43318681759882338</v>
      </c>
      <c r="AM212" s="8">
        <f ca="1">MNAlpha!$CK212</f>
        <v>-4.5717993685274521E-3</v>
      </c>
      <c r="AN212" s="8">
        <f ca="1">MNAlpha!$CL212</f>
        <v>8.2407335779776297E-2</v>
      </c>
      <c r="AO212" s="21">
        <f>NMAlpha!$I212</f>
        <v>286</v>
      </c>
      <c r="AP212" s="21">
        <f>NMAlpha!F212</f>
        <v>0.71698113207547165</v>
      </c>
      <c r="AQ212" s="21">
        <f ca="1">NMAlpha!$CE212</f>
        <v>0.74436044755384501</v>
      </c>
      <c r="AR212" s="21">
        <f ca="1">NMAlpha!$CG212</f>
        <v>2.2201217744315742E-3</v>
      </c>
      <c r="AS212" s="21">
        <f ca="1">NMAlpha!$CH212</f>
        <v>7.0077830265124041E-2</v>
      </c>
      <c r="AT212" s="21">
        <f ca="1">NMAlpha!$CI212</f>
        <v>0.42686810787856189</v>
      </c>
      <c r="AU212" s="21">
        <f ca="1">NMAlpha!$CK212</f>
        <v>-3.0319046626497907E-3</v>
      </c>
      <c r="AV212" s="21">
        <f ca="1">NMAlpha!$CL212</f>
        <v>7.1594818505666333E-2</v>
      </c>
    </row>
    <row r="213" spans="1:48" x14ac:dyDescent="0.25">
      <c r="A213" s="4">
        <f>XYOmega!$I213</f>
        <v>219</v>
      </c>
      <c r="B213" s="4">
        <f>XYOmega!F213</f>
        <v>0.55232558139534882</v>
      </c>
      <c r="C213" s="4">
        <f ca="1">XYOmega!$CE213</f>
        <v>0.45622616091631585</v>
      </c>
      <c r="D213" s="4">
        <f ca="1">XYOmega!$CG213</f>
        <v>-9.3664136757226919E-3</v>
      </c>
      <c r="E213" s="4">
        <f ca="1">XYOmega!$CH213</f>
        <v>6.7167111758964601E-2</v>
      </c>
      <c r="F213" s="4">
        <f ca="1">XYOmega!$CI213</f>
        <v>0.53544261093063028</v>
      </c>
      <c r="G213" s="4">
        <f ca="1">XYOmega!$CK213</f>
        <v>-7.8958529562699956E-3</v>
      </c>
      <c r="H213" s="4">
        <f ca="1">XYOmega!$CL213</f>
        <v>0.12669697091888762</v>
      </c>
      <c r="I213" s="6">
        <f>YXOmega!$I213</f>
        <v>213</v>
      </c>
      <c r="J213" s="6">
        <f>YXOmega!F213</f>
        <v>0.51648351648351654</v>
      </c>
      <c r="K213" s="6">
        <f ca="1">YXOmega!$CE213</f>
        <v>0.50908082812520661</v>
      </c>
      <c r="L213" s="6">
        <f ca="1">YXOmega!$CG213</f>
        <v>-1.2942561528166061E-3</v>
      </c>
      <c r="M213" s="6">
        <f ca="1">YXOmega!$CH213</f>
        <v>6.8341362573553083E-2</v>
      </c>
      <c r="N213" s="6">
        <f ca="1">YXOmega!$CI213</f>
        <v>0.56666918321212734</v>
      </c>
      <c r="O213" s="6">
        <f ca="1">YXOmega!$CK213</f>
        <v>2.1984704149401726E-3</v>
      </c>
      <c r="P213" s="6">
        <f ca="1">YXOmega!$CL213</f>
        <v>0.13178585691462708</v>
      </c>
      <c r="Q213" s="5">
        <f>GHLambda!$I213</f>
        <v>297</v>
      </c>
      <c r="R213" s="5">
        <f>GHLambda!F213</f>
        <v>0.68243243243243246</v>
      </c>
      <c r="S213" s="5">
        <f ca="1">GHLambda!$CE213</f>
        <v>0.26695008510569096</v>
      </c>
      <c r="T213" s="5">
        <f ca="1">GHLambda!$CG213</f>
        <v>1.3590801035570958E-3</v>
      </c>
      <c r="U213" s="5">
        <f ca="1">GHLambda!$CH213</f>
        <v>0.11741979203745025</v>
      </c>
      <c r="V213" s="5">
        <f ca="1">GHLambda!$CI213</f>
        <v>0.50047564375526576</v>
      </c>
      <c r="W213" s="5">
        <f ca="1">GHLambda!$CK213</f>
        <v>2.9740046816971949E-3</v>
      </c>
      <c r="X213" s="5">
        <f ca="1">GHLambda!$CL213</f>
        <v>3.4703758901458812E-2</v>
      </c>
      <c r="Y213" s="7">
        <f>HGLambda!$I213</f>
        <v>598</v>
      </c>
      <c r="Z213" s="7">
        <f>HGLambda!F213</f>
        <v>0.61363636363636365</v>
      </c>
      <c r="AA213" s="7">
        <f ca="1">HGLambda!$CE213</f>
        <v>0.31328591671717732</v>
      </c>
      <c r="AB213" s="7">
        <f ca="1">HGLambda!$CG213</f>
        <v>-4.7483858546672414E-3</v>
      </c>
      <c r="AC213" s="7">
        <f ca="1">HGLambda!$CH213</f>
        <v>0.12744651445445868</v>
      </c>
      <c r="AD213" s="7">
        <f ca="1">HGLambda!$CI213</f>
        <v>0.5505909413485881</v>
      </c>
      <c r="AE213" s="7">
        <f ca="1">HGLambda!$CK213</f>
        <v>1.7002156342680785E-3</v>
      </c>
      <c r="AF213" s="7">
        <f ca="1">HGLambda!$CL213</f>
        <v>3.2395121335849354E-2</v>
      </c>
      <c r="AG213" s="8">
        <f>MNAlpha!$I213</f>
        <v>202</v>
      </c>
      <c r="AH213" s="8">
        <f>MNAlpha!F213</f>
        <v>0.76470588235294112</v>
      </c>
      <c r="AI213" s="8">
        <f ca="1">MNAlpha!$CE213</f>
        <v>0.68760401712330577</v>
      </c>
      <c r="AJ213" s="8">
        <f ca="1">MNAlpha!$CG213</f>
        <v>7.3297898788200963E-3</v>
      </c>
      <c r="AK213" s="8">
        <f ca="1">MNAlpha!$CH213</f>
        <v>7.4406738060324967E-2</v>
      </c>
      <c r="AL213" s="8">
        <f ca="1">MNAlpha!$CI213</f>
        <v>0.43408880917098713</v>
      </c>
      <c r="AM213" s="8">
        <f ca="1">MNAlpha!$CK213</f>
        <v>-2.9852486506775416E-3</v>
      </c>
      <c r="AN213" s="8">
        <f ca="1">MNAlpha!$CL213</f>
        <v>8.1691315603973511E-2</v>
      </c>
      <c r="AO213" s="21">
        <f>NMAlpha!$I213</f>
        <v>169</v>
      </c>
      <c r="AP213" s="21">
        <f>NMAlpha!F213</f>
        <v>0.72</v>
      </c>
      <c r="AQ213" s="21">
        <f ca="1">NMAlpha!$CE213</f>
        <v>0.74445874802574963</v>
      </c>
      <c r="AR213" s="21">
        <f ca="1">NMAlpha!$CG213</f>
        <v>4.9975798106528741E-3</v>
      </c>
      <c r="AS213" s="21">
        <f ca="1">NMAlpha!$CH213</f>
        <v>7.0628401995982318E-2</v>
      </c>
      <c r="AT213" s="21">
        <f ca="1">NMAlpha!$CI213</f>
        <v>0.42724704305518912</v>
      </c>
      <c r="AU213" s="21">
        <f ca="1">NMAlpha!$CK213</f>
        <v>-5.4551208029728782E-3</v>
      </c>
      <c r="AV213" s="21">
        <f ca="1">NMAlpha!$CL213</f>
        <v>7.2885687345129915E-2</v>
      </c>
    </row>
    <row r="214" spans="1:48" x14ac:dyDescent="0.25">
      <c r="A214" s="4">
        <f>XYOmega!$I214</f>
        <v>150</v>
      </c>
      <c r="B214" s="4">
        <f>XYOmega!F214</f>
        <v>0.55555555555555558</v>
      </c>
      <c r="C214" s="4">
        <f ca="1">XYOmega!$CE214</f>
        <v>0.45756564634487518</v>
      </c>
      <c r="D214" s="4">
        <f ca="1">XYOmega!$CG214</f>
        <v>-5.6489065377900776E-3</v>
      </c>
      <c r="E214" s="4">
        <f ca="1">XYOmega!$CH214</f>
        <v>7.0595807162958976E-2</v>
      </c>
      <c r="F214" s="4">
        <f ca="1">XYOmega!$CI214</f>
        <v>0.53191689561978706</v>
      </c>
      <c r="G214" s="4">
        <f ca="1">XYOmega!$CK214</f>
        <v>-3.5377914941998366E-3</v>
      </c>
      <c r="H214" s="4">
        <f ca="1">XYOmega!$CL214</f>
        <v>0.13212356168759415</v>
      </c>
      <c r="I214" s="6">
        <f>YXOmega!$I214</f>
        <v>373</v>
      </c>
      <c r="J214" s="6">
        <f>YXOmega!F214</f>
        <v>0.51655629139072845</v>
      </c>
      <c r="K214" s="6">
        <f ca="1">YXOmega!$CE214</f>
        <v>0.50786018788380716</v>
      </c>
      <c r="L214" s="6">
        <f ca="1">YXOmega!$CG214</f>
        <v>4.6529767168577455E-3</v>
      </c>
      <c r="M214" s="6">
        <f ca="1">YXOmega!$CH214</f>
        <v>6.80400911723823E-2</v>
      </c>
      <c r="N214" s="6">
        <f ca="1">YXOmega!$CI214</f>
        <v>0.56639139408980554</v>
      </c>
      <c r="O214" s="6">
        <f ca="1">YXOmega!$CK214</f>
        <v>-6.0752547832882938E-4</v>
      </c>
      <c r="P214" s="6">
        <f ca="1">YXOmega!$CL214</f>
        <v>0.1319361717471739</v>
      </c>
      <c r="Q214" s="5">
        <f>GHLambda!$I214</f>
        <v>440</v>
      </c>
      <c r="R214" s="5">
        <f>GHLambda!F214</f>
        <v>0.68325791855203621</v>
      </c>
      <c r="S214" s="5">
        <f ca="1">GHLambda!$CE214</f>
        <v>0.26315399617215007</v>
      </c>
      <c r="T214" s="5">
        <f ca="1">GHLambda!$CG214</f>
        <v>-1.0807631571849198E-2</v>
      </c>
      <c r="U214" s="5">
        <f ca="1">GHLambda!$CH214</f>
        <v>0.11101501608783258</v>
      </c>
      <c r="V214" s="5">
        <f ca="1">GHLambda!$CI214</f>
        <v>0.49984236224992173</v>
      </c>
      <c r="W214" s="5">
        <f ca="1">GHLambda!$CK214</f>
        <v>5.6639084765090906E-5</v>
      </c>
      <c r="X214" s="5">
        <f ca="1">GHLambda!$CL214</f>
        <v>3.5766586918549212E-2</v>
      </c>
      <c r="Y214" s="7">
        <f>HGLambda!$I214</f>
        <v>210</v>
      </c>
      <c r="Z214" s="7">
        <f>HGLambda!F214</f>
        <v>0.61458333333333337</v>
      </c>
      <c r="AA214" s="7">
        <f ca="1">HGLambda!$CE214</f>
        <v>0.30979093372059197</v>
      </c>
      <c r="AB214" s="7">
        <f ca="1">HGLambda!$CG214</f>
        <v>4.8800565649923695E-3</v>
      </c>
      <c r="AC214" s="7">
        <f ca="1">HGLambda!$CH214</f>
        <v>0.11757702085797508</v>
      </c>
      <c r="AD214" s="7">
        <f ca="1">HGLambda!$CI214</f>
        <v>0.54966478243608208</v>
      </c>
      <c r="AE214" s="7">
        <f ca="1">HGLambda!$CK214</f>
        <v>-1.3387029699713951E-3</v>
      </c>
      <c r="AF214" s="7">
        <f ca="1">HGLambda!$CL214</f>
        <v>3.0688207138980121E-2</v>
      </c>
      <c r="AG214" s="8">
        <f>MNAlpha!$I214</f>
        <v>331</v>
      </c>
      <c r="AH214" s="8">
        <f>MNAlpha!F214</f>
        <v>0.7651006711409396</v>
      </c>
      <c r="AI214" s="8">
        <f ca="1">MNAlpha!$CE214</f>
        <v>0.68994192159181011</v>
      </c>
      <c r="AJ214" s="8">
        <f ca="1">MNAlpha!$CG214</f>
        <v>5.1079159583794047E-3</v>
      </c>
      <c r="AK214" s="8">
        <f ca="1">MNAlpha!$CH214</f>
        <v>7.4561199447315596E-2</v>
      </c>
      <c r="AL214" s="8">
        <f ca="1">MNAlpha!$CI214</f>
        <v>0.43501177067366825</v>
      </c>
      <c r="AM214" s="8">
        <f ca="1">MNAlpha!$CK214</f>
        <v>-2.4670281795226754E-3</v>
      </c>
      <c r="AN214" s="8">
        <f ca="1">MNAlpha!$CL214</f>
        <v>8.1580163700654462E-2</v>
      </c>
      <c r="AO214" s="21">
        <f>NMAlpha!$I214</f>
        <v>217</v>
      </c>
      <c r="AP214" s="21">
        <f>NMAlpha!F214</f>
        <v>0.72380952380952379</v>
      </c>
      <c r="AQ214" s="21">
        <f ca="1">NMAlpha!$CE214</f>
        <v>0.74447800591065061</v>
      </c>
      <c r="AR214" s="21">
        <f ca="1">NMAlpha!$CG214</f>
        <v>5.0289916820487725E-3</v>
      </c>
      <c r="AS214" s="21">
        <f ca="1">NMAlpha!$CH214</f>
        <v>7.0605962867771682E-2</v>
      </c>
      <c r="AT214" s="21">
        <f ca="1">NMAlpha!$CI214</f>
        <v>0.42761237679232522</v>
      </c>
      <c r="AU214" s="21">
        <f ca="1">NMAlpha!$CK214</f>
        <v>-9.4904850504591298E-3</v>
      </c>
      <c r="AV214" s="21">
        <f ca="1">NMAlpha!$CL214</f>
        <v>6.4611993760421371E-2</v>
      </c>
    </row>
    <row r="215" spans="1:48" x14ac:dyDescent="0.25">
      <c r="A215" s="4">
        <f>XYOmega!$I215</f>
        <v>222</v>
      </c>
      <c r="B215" s="4">
        <f>XYOmega!F215</f>
        <v>0.55660377358490565</v>
      </c>
      <c r="C215" s="4">
        <f ca="1">XYOmega!$CE215</f>
        <v>0.45906561337349672</v>
      </c>
      <c r="D215" s="4">
        <f ca="1">XYOmega!$CG215</f>
        <v>-5.8523853094123949E-3</v>
      </c>
      <c r="E215" s="4">
        <f ca="1">XYOmega!$CH215</f>
        <v>7.0708693165338274E-2</v>
      </c>
      <c r="F215" s="4">
        <f ca="1">XYOmega!$CI215</f>
        <v>0.52809739189683569</v>
      </c>
      <c r="G215" s="4">
        <f ca="1">XYOmega!$CK215</f>
        <v>-3.8652860839580826E-3</v>
      </c>
      <c r="H215" s="4">
        <f ca="1">XYOmega!$CL215</f>
        <v>0.13250629191187019</v>
      </c>
      <c r="I215" s="6">
        <f>YXOmega!$I215</f>
        <v>101</v>
      </c>
      <c r="J215" s="6">
        <f>YXOmega!F215</f>
        <v>0.5178571428571429</v>
      </c>
      <c r="K215" s="6">
        <f ca="1">YXOmega!$CE215</f>
        <v>0.50666037454277557</v>
      </c>
      <c r="L215" s="6">
        <f ca="1">YXOmega!$CG215</f>
        <v>2.7980407917324304E-3</v>
      </c>
      <c r="M215" s="6">
        <f ca="1">YXOmega!$CH215</f>
        <v>6.8247131085699284E-2</v>
      </c>
      <c r="N215" s="6">
        <f ca="1">YXOmega!$CI215</f>
        <v>0.56625023981109734</v>
      </c>
      <c r="O215" s="6">
        <f ca="1">YXOmega!$CK215</f>
        <v>5.661050014736854E-3</v>
      </c>
      <c r="P215" s="6">
        <f ca="1">YXOmega!$CL215</f>
        <v>0.13323512190949591</v>
      </c>
      <c r="Q215" s="5">
        <f>GHLambda!$I215</f>
        <v>529</v>
      </c>
      <c r="R215" s="5">
        <f>GHLambda!F215</f>
        <v>0.68627450980392157</v>
      </c>
      <c r="S215" s="5">
        <f ca="1">GHLambda!$CE215</f>
        <v>0.25911149374292108</v>
      </c>
      <c r="T215" s="5">
        <f ca="1">GHLambda!$CG215</f>
        <v>-1.7692206995358336E-2</v>
      </c>
      <c r="U215" s="5">
        <f ca="1">GHLambda!$CH215</f>
        <v>9.8706633286028037E-2</v>
      </c>
      <c r="V215" s="5">
        <f ca="1">GHLambda!$CI215</f>
        <v>0.49918429824489863</v>
      </c>
      <c r="W215" s="5">
        <f ca="1">GHLambda!$CK215</f>
        <v>-1.7357464703231231E-3</v>
      </c>
      <c r="X215" s="5">
        <f ca="1">GHLambda!$CL215</f>
        <v>3.5438148731829058E-2</v>
      </c>
      <c r="Y215" s="7">
        <f>HGLambda!$I215</f>
        <v>184</v>
      </c>
      <c r="Z215" s="7">
        <f>HGLambda!F215</f>
        <v>0.61538461538461542</v>
      </c>
      <c r="AA215" s="7">
        <f ca="1">HGLambda!$CE215</f>
        <v>0.30647206469620869</v>
      </c>
      <c r="AB215" s="7">
        <f ca="1">HGLambda!$CG215</f>
        <v>-7.8285987030034723E-3</v>
      </c>
      <c r="AC215" s="7">
        <f ca="1">HGLambda!$CH215</f>
        <v>0.10432565465306524</v>
      </c>
      <c r="AD215" s="7">
        <f ca="1">HGLambda!$CI215</f>
        <v>0.54874847696257234</v>
      </c>
      <c r="AE215" s="7">
        <f ca="1">HGLambda!$CK215</f>
        <v>-2.1516970953778408E-3</v>
      </c>
      <c r="AF215" s="7">
        <f ca="1">HGLambda!$CL215</f>
        <v>3.0716633603234358E-2</v>
      </c>
      <c r="AG215" s="8">
        <f>MNAlpha!$I215</f>
        <v>338</v>
      </c>
      <c r="AH215" s="8">
        <f>MNAlpha!F215</f>
        <v>0.76687116564417179</v>
      </c>
      <c r="AI215" s="8">
        <f ca="1">MNAlpha!$CE215</f>
        <v>0.69237347533021421</v>
      </c>
      <c r="AJ215" s="8">
        <f ca="1">MNAlpha!$CG215</f>
        <v>4.1784396160132655E-3</v>
      </c>
      <c r="AK215" s="8">
        <f ca="1">MNAlpha!$CH215</f>
        <v>7.4313010007097099E-2</v>
      </c>
      <c r="AL215" s="8">
        <f ca="1">MNAlpha!$CI215</f>
        <v>0.43594363602062458</v>
      </c>
      <c r="AM215" s="8">
        <f ca="1">MNAlpha!$CK215</f>
        <v>-1.3925599139719565E-3</v>
      </c>
      <c r="AN215" s="8">
        <f ca="1">MNAlpha!$CL215</f>
        <v>8.2382076293807283E-2</v>
      </c>
      <c r="AO215" s="21">
        <f>NMAlpha!$I215</f>
        <v>158</v>
      </c>
      <c r="AP215" s="21">
        <f>NMAlpha!F215</f>
        <v>0.72413793103448276</v>
      </c>
      <c r="AQ215" s="21">
        <f ca="1">NMAlpha!$CE215</f>
        <v>0.74443956774507569</v>
      </c>
      <c r="AR215" s="21">
        <f ca="1">NMAlpha!$CG215</f>
        <v>1.4003427313449995E-3</v>
      </c>
      <c r="AS215" s="21">
        <f ca="1">NMAlpha!$CH215</f>
        <v>6.8733743280791681E-2</v>
      </c>
      <c r="AT215" s="21">
        <f ca="1">NMAlpha!$CI215</f>
        <v>0.42797668580135451</v>
      </c>
      <c r="AU215" s="21">
        <f ca="1">NMAlpha!$CK215</f>
        <v>-8.3935566996341318E-3</v>
      </c>
      <c r="AV215" s="21">
        <f ca="1">NMAlpha!$CL215</f>
        <v>6.4455503813401677E-2</v>
      </c>
    </row>
    <row r="216" spans="1:48" x14ac:dyDescent="0.25">
      <c r="A216" s="4">
        <f>XYOmega!$I216</f>
        <v>264</v>
      </c>
      <c r="B216" s="4">
        <f>XYOmega!F216</f>
        <v>0.56382978723404253</v>
      </c>
      <c r="C216" s="4">
        <f ca="1">XYOmega!$CE216</f>
        <v>0.46073400791127028</v>
      </c>
      <c r="D216" s="4">
        <f ca="1">XYOmega!$CG216</f>
        <v>-2.7985315307769388E-3</v>
      </c>
      <c r="E216" s="4">
        <f ca="1">XYOmega!$CH216</f>
        <v>7.1009012012838726E-2</v>
      </c>
      <c r="F216" s="4">
        <f ca="1">XYOmega!$CI216</f>
        <v>0.52400578604652992</v>
      </c>
      <c r="G216" s="4">
        <f ca="1">XYOmega!$CK216</f>
        <v>1.8581112085616581E-3</v>
      </c>
      <c r="H216" s="4">
        <f ca="1">XYOmega!$CL216</f>
        <v>0.1326415791388092</v>
      </c>
      <c r="I216" s="6">
        <f>YXOmega!$I216</f>
        <v>156</v>
      </c>
      <c r="J216" s="6">
        <f>YXOmega!F216</f>
        <v>0.52272727272727271</v>
      </c>
      <c r="K216" s="6">
        <f ca="1">YXOmega!$CE216</f>
        <v>0.505514830787547</v>
      </c>
      <c r="L216" s="6">
        <f ca="1">YXOmega!$CG216</f>
        <v>-1.7473497122052233E-5</v>
      </c>
      <c r="M216" s="6">
        <f ca="1">YXOmega!$CH216</f>
        <v>6.9506262454836723E-2</v>
      </c>
      <c r="N216" s="6">
        <f ca="1">YXOmega!$CI216</f>
        <v>0.56628671348278203</v>
      </c>
      <c r="O216" s="6">
        <f ca="1">YXOmega!$CK216</f>
        <v>1.170732116668869E-2</v>
      </c>
      <c r="P216" s="6">
        <f ca="1">YXOmega!$CL216</f>
        <v>0.12767768297780627</v>
      </c>
      <c r="Q216" s="5">
        <f>GHLambda!$I216</f>
        <v>150</v>
      </c>
      <c r="R216" s="5">
        <f>GHLambda!F216</f>
        <v>0.69620253164556967</v>
      </c>
      <c r="S216" s="5">
        <f ca="1">GHLambda!$CE216</f>
        <v>0.25485485598846935</v>
      </c>
      <c r="T216" s="5">
        <f ca="1">GHLambda!$CG216</f>
        <v>-1.6067342534331328E-2</v>
      </c>
      <c r="U216" s="5">
        <f ca="1">GHLambda!$CH216</f>
        <v>9.8141771763579244E-2</v>
      </c>
      <c r="V216" s="5">
        <f ca="1">GHLambda!$CI216</f>
        <v>0.49851573473353028</v>
      </c>
      <c r="W216" s="5">
        <f ca="1">GHLambda!$CK216</f>
        <v>-4.0416486789738914E-4</v>
      </c>
      <c r="X216" s="5">
        <f ca="1">GHLambda!$CL216</f>
        <v>3.5763525633783148E-2</v>
      </c>
      <c r="Y216" s="7">
        <f>HGLambda!$I216</f>
        <v>312</v>
      </c>
      <c r="Z216" s="7">
        <f>HGLambda!F216</f>
        <v>0.61904761904761907</v>
      </c>
      <c r="AA216" s="7">
        <f ca="1">HGLambda!$CE216</f>
        <v>0.30336049486163574</v>
      </c>
      <c r="AB216" s="7">
        <f ca="1">HGLambda!$CG216</f>
        <v>-3.9331811091907086E-3</v>
      </c>
      <c r="AC216" s="7">
        <f ca="1">HGLambda!$CH216</f>
        <v>9.8278115820881806E-2</v>
      </c>
      <c r="AD216" s="7">
        <f ca="1">HGLambda!$CI216</f>
        <v>0.5478553882289674</v>
      </c>
      <c r="AE216" s="7">
        <f ca="1">HGLambda!$CK216</f>
        <v>-1.8756196000626864E-3</v>
      </c>
      <c r="AF216" s="7">
        <f ca="1">HGLambda!$CL216</f>
        <v>3.0818154695587015E-2</v>
      </c>
      <c r="AG216" s="8">
        <f>MNAlpha!$I216</f>
        <v>297</v>
      </c>
      <c r="AH216" s="8">
        <f>MNAlpha!F216</f>
        <v>0.77099236641221369</v>
      </c>
      <c r="AI216" s="8">
        <f ca="1">MNAlpha!$CE216</f>
        <v>0.69490071500882777</v>
      </c>
      <c r="AJ216" s="8">
        <f ca="1">MNAlpha!$CG216</f>
        <v>3.062403245269137E-3</v>
      </c>
      <c r="AK216" s="8">
        <f ca="1">MNAlpha!$CH216</f>
        <v>7.3829969333565212E-2</v>
      </c>
      <c r="AL216" s="8">
        <f ca="1">MNAlpha!$CI216</f>
        <v>0.436869517895218</v>
      </c>
      <c r="AM216" s="8">
        <f ca="1">MNAlpha!$CK216</f>
        <v>-4.0039288960262648E-3</v>
      </c>
      <c r="AN216" s="8">
        <f ca="1">MNAlpha!$CL216</f>
        <v>8.3014183024791466E-2</v>
      </c>
      <c r="AO216" s="21">
        <f>NMAlpha!$I216</f>
        <v>140</v>
      </c>
      <c r="AP216" s="21">
        <f>NMAlpha!F216</f>
        <v>0.72463768115942029</v>
      </c>
      <c r="AQ216" s="21">
        <f ca="1">NMAlpha!$CE216</f>
        <v>0.74436902073199462</v>
      </c>
      <c r="AR216" s="21">
        <f ca="1">NMAlpha!$CG216</f>
        <v>3.0199511183050228E-3</v>
      </c>
      <c r="AS216" s="21">
        <f ca="1">NMAlpha!$CH216</f>
        <v>6.8285007282940083E-2</v>
      </c>
      <c r="AT216" s="21">
        <f ca="1">NMAlpha!$CI216</f>
        <v>0.42835492001893272</v>
      </c>
      <c r="AU216" s="21">
        <f ca="1">NMAlpha!$CK216</f>
        <v>-7.6121961661222834E-4</v>
      </c>
      <c r="AV216" s="21">
        <f ca="1">NMAlpha!$CL216</f>
        <v>7.1955578202994988E-2</v>
      </c>
    </row>
    <row r="217" spans="1:48" x14ac:dyDescent="0.25">
      <c r="A217" s="4">
        <f>XYOmega!$I217</f>
        <v>126</v>
      </c>
      <c r="B217" s="4">
        <f>XYOmega!F217</f>
        <v>0.56521739130434778</v>
      </c>
      <c r="C217" s="4">
        <f ca="1">XYOmega!$CE217</f>
        <v>0.4625780914621771</v>
      </c>
      <c r="D217" s="4">
        <f ca="1">XYOmega!$CG217</f>
        <v>-2.6855189526055552E-3</v>
      </c>
      <c r="E217" s="4">
        <f ca="1">XYOmega!$CH217</f>
        <v>7.1038438779570043E-2</v>
      </c>
      <c r="F217" s="4">
        <f ca="1">XYOmega!$CI217</f>
        <v>0.51966965854342106</v>
      </c>
      <c r="G217" s="4">
        <f ca="1">XYOmega!$CK217</f>
        <v>-2.8153002438880523E-3</v>
      </c>
      <c r="H217" s="4">
        <f ca="1">XYOmega!$CL217</f>
        <v>0.13422305598997936</v>
      </c>
      <c r="I217" s="6">
        <f>YXOmega!$I217</f>
        <v>158</v>
      </c>
      <c r="J217" s="6">
        <f>YXOmega!F217</f>
        <v>0.52307692307692311</v>
      </c>
      <c r="K217" s="6">
        <f ca="1">YXOmega!$CE217</f>
        <v>0.50446215030615349</v>
      </c>
      <c r="L217" s="6">
        <f ca="1">YXOmega!$CG217</f>
        <v>3.9705176367046957E-3</v>
      </c>
      <c r="M217" s="6">
        <f ca="1">YXOmega!$CH217</f>
        <v>7.3074982751414663E-2</v>
      </c>
      <c r="N217" s="6">
        <f ca="1">YXOmega!$CI217</f>
        <v>0.56654515719725396</v>
      </c>
      <c r="O217" s="6">
        <f ca="1">YXOmega!$CK217</f>
        <v>4.795325362031669E-3</v>
      </c>
      <c r="P217" s="6">
        <f ca="1">YXOmega!$CL217</f>
        <v>0.12598273252065476</v>
      </c>
      <c r="Q217" s="5">
        <f>GHLambda!$I217</f>
        <v>147</v>
      </c>
      <c r="R217" s="5">
        <f>GHLambda!F217</f>
        <v>0.69736842105263153</v>
      </c>
      <c r="S217" s="5">
        <f ca="1">GHLambda!$CE217</f>
        <v>0.25042504791963438</v>
      </c>
      <c r="T217" s="5">
        <f ca="1">GHLambda!$CG217</f>
        <v>-1.1480499501769527E-2</v>
      </c>
      <c r="U217" s="5">
        <f ca="1">GHLambda!$CH217</f>
        <v>0.10414540268678261</v>
      </c>
      <c r="V217" s="5">
        <f ca="1">GHLambda!$CI217</f>
        <v>0.49785368698559296</v>
      </c>
      <c r="W217" s="5">
        <f ca="1">GHLambda!$CK217</f>
        <v>5.9287494381443108E-4</v>
      </c>
      <c r="X217" s="5">
        <f ca="1">GHLambda!$CL217</f>
        <v>3.6096807569939646E-2</v>
      </c>
      <c r="Y217" s="7">
        <f>HGLambda!$I217</f>
        <v>144</v>
      </c>
      <c r="Z217" s="7">
        <f>HGLambda!F217</f>
        <v>0.62068965517241381</v>
      </c>
      <c r="AA217" s="7">
        <f ca="1">HGLambda!$CE217</f>
        <v>0.30048818211332673</v>
      </c>
      <c r="AB217" s="7">
        <f ca="1">HGLambda!$CG217</f>
        <v>1.1371726028904508E-3</v>
      </c>
      <c r="AC217" s="7">
        <f ca="1">HGLambda!$CH217</f>
        <v>9.8029615550028357E-2</v>
      </c>
      <c r="AD217" s="7">
        <f ca="1">HGLambda!$CI217</f>
        <v>0.54700038804718076</v>
      </c>
      <c r="AE217" s="7">
        <f ca="1">HGLambda!$CK217</f>
        <v>-2.3582683625582293E-3</v>
      </c>
      <c r="AF217" s="7">
        <f ca="1">HGLambda!$CL217</f>
        <v>3.0984350490539415E-2</v>
      </c>
      <c r="AG217" s="8">
        <f>MNAlpha!$I217</f>
        <v>268</v>
      </c>
      <c r="AH217" s="8">
        <f>MNAlpha!F217</f>
        <v>0.77551020408163263</v>
      </c>
      <c r="AI217" s="8">
        <f ca="1">MNAlpha!$CE217</f>
        <v>0.69752605317609095</v>
      </c>
      <c r="AJ217" s="8">
        <f ca="1">MNAlpha!$CG217</f>
        <v>1.0225002470427515E-3</v>
      </c>
      <c r="AK217" s="8">
        <f ca="1">MNAlpha!$CH217</f>
        <v>7.3925023793487171E-2</v>
      </c>
      <c r="AL217" s="8">
        <f ca="1">MNAlpha!$CI217</f>
        <v>0.4377714040091405</v>
      </c>
      <c r="AM217" s="8">
        <f ca="1">MNAlpha!$CK217</f>
        <v>-4.4472368260704484E-3</v>
      </c>
      <c r="AN217" s="8">
        <f ca="1">MNAlpha!$CL217</f>
        <v>8.3030109176892797E-2</v>
      </c>
      <c r="AO217" s="21">
        <f>NMAlpha!$I217</f>
        <v>355</v>
      </c>
      <c r="AP217" s="21">
        <f>NMAlpha!F217</f>
        <v>0.72538860103626945</v>
      </c>
      <c r="AQ217" s="21">
        <f ca="1">NMAlpha!$CE217</f>
        <v>0.74429658572103108</v>
      </c>
      <c r="AR217" s="21">
        <f ca="1">NMAlpha!$CG217</f>
        <v>2.8479483529756486E-3</v>
      </c>
      <c r="AS217" s="21">
        <f ca="1">NMAlpha!$CH217</f>
        <v>6.8280745043582641E-2</v>
      </c>
      <c r="AT217" s="21">
        <f ca="1">NMAlpha!$CI217</f>
        <v>0.42876461458158133</v>
      </c>
      <c r="AU217" s="21">
        <f ca="1">NMAlpha!$CK217</f>
        <v>1.9891808335192832E-3</v>
      </c>
      <c r="AV217" s="21">
        <f ca="1">NMAlpha!$CL217</f>
        <v>7.3819168478580083E-2</v>
      </c>
    </row>
    <row r="218" spans="1:48" x14ac:dyDescent="0.25">
      <c r="A218" s="4">
        <f>XYOmega!$I218</f>
        <v>114</v>
      </c>
      <c r="B218" s="4">
        <f>XYOmega!F218</f>
        <v>0.56862745098039214</v>
      </c>
      <c r="C218" s="4">
        <f ca="1">XYOmega!$CE218</f>
        <v>0.46460431910182365</v>
      </c>
      <c r="D218" s="4">
        <f ca="1">XYOmega!$CG218</f>
        <v>-5.3425702380347927E-4</v>
      </c>
      <c r="E218" s="4">
        <f ca="1">XYOmega!$CH218</f>
        <v>7.1878739203611791E-2</v>
      </c>
      <c r="F218" s="4">
        <f ca="1">XYOmega!$CI218</f>
        <v>0.51512301245310255</v>
      </c>
      <c r="G218" s="4">
        <f ca="1">XYOmega!$CK218</f>
        <v>2.8955040298935448E-3</v>
      </c>
      <c r="H218" s="4">
        <f ca="1">XYOmega!$CL218</f>
        <v>0.1335894738151629</v>
      </c>
      <c r="I218" s="6">
        <f>YXOmega!$I218</f>
        <v>541</v>
      </c>
      <c r="J218" s="6">
        <f>YXOmega!F218</f>
        <v>0.5266903914590747</v>
      </c>
      <c r="K218" s="6">
        <f ca="1">YXOmega!$CE218</f>
        <v>0.50354653674855854</v>
      </c>
      <c r="L218" s="6">
        <f ca="1">YXOmega!$CG218</f>
        <v>7.0435353584769149E-3</v>
      </c>
      <c r="M218" s="6">
        <f ca="1">YXOmega!$CH218</f>
        <v>7.381716393009527E-2</v>
      </c>
      <c r="N218" s="6">
        <f ca="1">YXOmega!$CI218</f>
        <v>0.56707336378417494</v>
      </c>
      <c r="O218" s="6">
        <f ca="1">YXOmega!$CK218</f>
        <v>-1.4451448349256093E-3</v>
      </c>
      <c r="P218" s="6">
        <f ca="1">YXOmega!$CL218</f>
        <v>0.12652201617140194</v>
      </c>
      <c r="Q218" s="5">
        <f>GHLambda!$I218</f>
        <v>335</v>
      </c>
      <c r="R218" s="5">
        <f>GHLambda!F218</f>
        <v>0.69784172661870503</v>
      </c>
      <c r="S218" s="5">
        <f ca="1">GHLambda!$CE218</f>
        <v>0.24587261813849182</v>
      </c>
      <c r="T218" s="5">
        <f ca="1">GHLambda!$CG218</f>
        <v>-1.041999893693453E-2</v>
      </c>
      <c r="U218" s="5">
        <f ca="1">GHLambda!$CH218</f>
        <v>0.10373108556035091</v>
      </c>
      <c r="V218" s="5">
        <f ca="1">GHLambda!$CI218</f>
        <v>0.49721815322521934</v>
      </c>
      <c r="W218" s="5">
        <f ca="1">GHLambda!$CK218</f>
        <v>-1.3553727991216934E-3</v>
      </c>
      <c r="X218" s="5">
        <f ca="1">GHLambda!$CL218</f>
        <v>3.6537159570770764E-2</v>
      </c>
      <c r="Y218" s="7">
        <f>HGLambda!$I218</f>
        <v>676</v>
      </c>
      <c r="Z218" s="7">
        <f>HGLambda!F218</f>
        <v>0.62126245847176076</v>
      </c>
      <c r="AA218" s="7">
        <f ca="1">HGLambda!$CE218</f>
        <v>0.29788770225059125</v>
      </c>
      <c r="AB218" s="7">
        <f ca="1">HGLambda!$CG218</f>
        <v>8.1907140990983014E-4</v>
      </c>
      <c r="AC218" s="7">
        <f ca="1">HGLambda!$CH218</f>
        <v>9.7663008957652467E-2</v>
      </c>
      <c r="AD218" s="7">
        <f ca="1">HGLambda!$CI218</f>
        <v>0.5461999574677634</v>
      </c>
      <c r="AE218" s="7">
        <f ca="1">HGLambda!$CK218</f>
        <v>-1.7301157589518779E-3</v>
      </c>
      <c r="AF218" s="7">
        <f ca="1">HGLambda!$CL218</f>
        <v>3.0089089729063351E-2</v>
      </c>
      <c r="AG218" s="8">
        <f>MNAlpha!$I218</f>
        <v>140</v>
      </c>
      <c r="AH218" s="8">
        <f>MNAlpha!F218</f>
        <v>0.77611940298507465</v>
      </c>
      <c r="AI218" s="8">
        <f ca="1">MNAlpha!$CE218</f>
        <v>0.70025237702321874</v>
      </c>
      <c r="AJ218" s="8">
        <f ca="1">MNAlpha!$CG218</f>
        <v>-3.1489693594362743E-3</v>
      </c>
      <c r="AK218" s="8">
        <f ca="1">MNAlpha!$CH218</f>
        <v>7.4119364723194303E-2</v>
      </c>
      <c r="AL218" s="8">
        <f ca="1">MNAlpha!$CI218</f>
        <v>0.43862783402062178</v>
      </c>
      <c r="AM218" s="8">
        <f ca="1">MNAlpha!$CK218</f>
        <v>-6.0827746400845184E-3</v>
      </c>
      <c r="AN218" s="8">
        <f ca="1">MNAlpha!$CL218</f>
        <v>8.3077495211334659E-2</v>
      </c>
      <c r="AO218" s="21">
        <f>NMAlpha!$I218</f>
        <v>529</v>
      </c>
      <c r="AP218" s="21">
        <f>NMAlpha!F218</f>
        <v>0.72789115646258506</v>
      </c>
      <c r="AQ218" s="21">
        <f ca="1">NMAlpha!$CE218</f>
        <v>0.7442575326521137</v>
      </c>
      <c r="AR218" s="21">
        <f ca="1">NMAlpha!$CG218</f>
        <v>-1.306507805347901E-4</v>
      </c>
      <c r="AS218" s="21">
        <f ca="1">NMAlpha!$CH218</f>
        <v>6.7005904423836943E-2</v>
      </c>
      <c r="AT218" s="21">
        <f ca="1">NMAlpha!$CI218</f>
        <v>0.42922611353503726</v>
      </c>
      <c r="AU218" s="21">
        <f ca="1">NMAlpha!$CK218</f>
        <v>2.306277129838758E-3</v>
      </c>
      <c r="AV218" s="21">
        <f ca="1">NMAlpha!$CL218</f>
        <v>7.3835181557025079E-2</v>
      </c>
    </row>
    <row r="219" spans="1:48" x14ac:dyDescent="0.25">
      <c r="A219" s="4">
        <f>XYOmega!$I219</f>
        <v>373</v>
      </c>
      <c r="B219" s="4">
        <f>XYOmega!F219</f>
        <v>0.57207207207207211</v>
      </c>
      <c r="C219" s="4">
        <f ca="1">XYOmega!$CE219</f>
        <v>0.46681820916231231</v>
      </c>
      <c r="D219" s="4">
        <f ca="1">XYOmega!$CG219</f>
        <v>3.2383946024515109E-3</v>
      </c>
      <c r="E219" s="4">
        <f ca="1">XYOmega!$CH219</f>
        <v>7.4359095605308484E-2</v>
      </c>
      <c r="F219" s="4">
        <f ca="1">XYOmega!$CI219</f>
        <v>0.51040682878021926</v>
      </c>
      <c r="G219" s="4">
        <f ca="1">XYOmega!$CK219</f>
        <v>1.286929946364555E-2</v>
      </c>
      <c r="H219" s="4">
        <f ca="1">XYOmega!$CL219</f>
        <v>0.14420815194740491</v>
      </c>
      <c r="I219" s="6">
        <f>YXOmega!$I219</f>
        <v>517</v>
      </c>
      <c r="J219" s="6">
        <f>YXOmega!F219</f>
        <v>0.52873563218390807</v>
      </c>
      <c r="K219" s="6">
        <f ca="1">YXOmega!$CE219</f>
        <v>0.50281828958588903</v>
      </c>
      <c r="L219" s="6">
        <f ca="1">YXOmega!$CG219</f>
        <v>7.1282684917506837E-3</v>
      </c>
      <c r="M219" s="6">
        <f ca="1">YXOmega!$CH219</f>
        <v>7.3837976743212116E-2</v>
      </c>
      <c r="N219" s="6">
        <f ca="1">YXOmega!$CI219</f>
        <v>0.56792267598717672</v>
      </c>
      <c r="O219" s="6">
        <f ca="1">YXOmega!$CK219</f>
        <v>-1.124030781557077E-2</v>
      </c>
      <c r="P219" s="6">
        <f ca="1">YXOmega!$CL219</f>
        <v>0.12714567393554285</v>
      </c>
      <c r="Q219" s="5">
        <f>GHLambda!$I219</f>
        <v>158</v>
      </c>
      <c r="R219" s="5">
        <f>GHLambda!F219</f>
        <v>0.7</v>
      </c>
      <c r="S219" s="5">
        <f ca="1">GHLambda!$CE219</f>
        <v>0.24125865035762217</v>
      </c>
      <c r="T219" s="5">
        <f ca="1">GHLambda!$CG219</f>
        <v>-1.11929131040201E-2</v>
      </c>
      <c r="U219" s="5">
        <f ca="1">GHLambda!$CH219</f>
        <v>0.10355126185714189</v>
      </c>
      <c r="V219" s="5">
        <f ca="1">GHLambda!$CI219</f>
        <v>0.49663237938705151</v>
      </c>
      <c r="W219" s="5">
        <f ca="1">GHLambda!$CK219</f>
        <v>-4.6415209269752252E-4</v>
      </c>
      <c r="X219" s="5">
        <f ca="1">GHLambda!$CL219</f>
        <v>3.6373697124903535E-2</v>
      </c>
      <c r="Y219" s="7">
        <f>HGLambda!$I219</f>
        <v>662</v>
      </c>
      <c r="Z219" s="7">
        <f>HGLambda!F219</f>
        <v>0.62247838616714701</v>
      </c>
      <c r="AA219" s="7">
        <f ca="1">HGLambda!$CE219</f>
        <v>0.29559207693705503</v>
      </c>
      <c r="AB219" s="7">
        <f ca="1">HGLambda!$CG219</f>
        <v>3.0382373298787533E-3</v>
      </c>
      <c r="AC219" s="7">
        <f ca="1">HGLambda!$CH219</f>
        <v>9.7025314141665736E-2</v>
      </c>
      <c r="AD219" s="7">
        <f ca="1">HGLambda!$CI219</f>
        <v>0.54547229212579396</v>
      </c>
      <c r="AE219" s="7">
        <f ca="1">HGLambda!$CK219</f>
        <v>-1.7113192143798971E-3</v>
      </c>
      <c r="AF219" s="7">
        <f ca="1">HGLambda!$CL219</f>
        <v>3.009012189189969E-2</v>
      </c>
      <c r="AG219" s="8">
        <f>MNAlpha!$I219</f>
        <v>226</v>
      </c>
      <c r="AH219" s="8">
        <f>MNAlpha!F219</f>
        <v>0.78125</v>
      </c>
      <c r="AI219" s="8">
        <f ca="1">MNAlpha!$CE219</f>
        <v>0.70308315689862866</v>
      </c>
      <c r="AJ219" s="8">
        <f ca="1">MNAlpha!$CG219</f>
        <v>-2.3962902481960602E-3</v>
      </c>
      <c r="AK219" s="8">
        <f ca="1">MNAlpha!$CH219</f>
        <v>7.4670470704687048E-2</v>
      </c>
      <c r="AL219" s="8">
        <f ca="1">MNAlpha!$CI219</f>
        <v>0.4394135563841246</v>
      </c>
      <c r="AM219" s="8">
        <f ca="1">MNAlpha!$CK219</f>
        <v>1.1626993724979725E-3</v>
      </c>
      <c r="AN219" s="8">
        <f ca="1">MNAlpha!$CL219</f>
        <v>8.5434952079515472E-2</v>
      </c>
      <c r="AO219" s="21">
        <f>NMAlpha!$I219</f>
        <v>147</v>
      </c>
      <c r="AP219" s="21">
        <f>NMAlpha!F219</f>
        <v>0.72941176470588232</v>
      </c>
      <c r="AQ219" s="21">
        <f ca="1">NMAlpha!$CE219</f>
        <v>0.74429261927753032</v>
      </c>
      <c r="AR219" s="21">
        <f ca="1">NMAlpha!$CG219</f>
        <v>2.1686863539431725E-3</v>
      </c>
      <c r="AS219" s="21">
        <f ca="1">NMAlpha!$CH219</f>
        <v>6.8162067870026238E-2</v>
      </c>
      <c r="AT219" s="21">
        <f ca="1">NMAlpha!$CI219</f>
        <v>0.42976280569530445</v>
      </c>
      <c r="AU219" s="21">
        <f ca="1">NMAlpha!$CK219</f>
        <v>-1.5488050995478618E-3</v>
      </c>
      <c r="AV219" s="21">
        <f ca="1">NMAlpha!$CL219</f>
        <v>7.8266796705415531E-2</v>
      </c>
    </row>
    <row r="220" spans="1:48" x14ac:dyDescent="0.25">
      <c r="A220" s="4">
        <f>XYOmega!$I220</f>
        <v>139</v>
      </c>
      <c r="B220" s="4">
        <f>XYOmega!F220</f>
        <v>0.57377049180327866</v>
      </c>
      <c r="C220" s="4">
        <f ca="1">XYOmega!$CE220</f>
        <v>0.46922420430456668</v>
      </c>
      <c r="D220" s="4">
        <f ca="1">XYOmega!$CG220</f>
        <v>-2.914067684515008E-4</v>
      </c>
      <c r="E220" s="4">
        <f ca="1">XYOmega!$CH220</f>
        <v>7.519675864558184E-2</v>
      </c>
      <c r="F220" s="4">
        <f ca="1">XYOmega!$CI220</f>
        <v>0.50556964957866057</v>
      </c>
      <c r="G220" s="4">
        <f ca="1">XYOmega!$CK220</f>
        <v>6.8592844370056853E-3</v>
      </c>
      <c r="H220" s="4">
        <f ca="1">XYOmega!$CL220</f>
        <v>0.14194742367102786</v>
      </c>
      <c r="I220" s="6">
        <f>YXOmega!$I220</f>
        <v>150</v>
      </c>
      <c r="J220" s="6">
        <f>YXOmega!F220</f>
        <v>0.52941176470588236</v>
      </c>
      <c r="K220" s="6">
        <f ca="1">YXOmega!$CE220</f>
        <v>0.50233431788217331</v>
      </c>
      <c r="L220" s="6">
        <f ca="1">YXOmega!$CG220</f>
        <v>6.4190924006894716E-3</v>
      </c>
      <c r="M220" s="6">
        <f ca="1">YXOmega!$CH220</f>
        <v>7.3626092623106959E-2</v>
      </c>
      <c r="N220" s="6">
        <f ca="1">YXOmega!$CI220</f>
        <v>0.56914808270795447</v>
      </c>
      <c r="O220" s="6">
        <f ca="1">YXOmega!$CK220</f>
        <v>-8.0990160344664355E-3</v>
      </c>
      <c r="P220" s="6">
        <f ca="1">YXOmega!$CL220</f>
        <v>0.12626856364105449</v>
      </c>
      <c r="Q220" s="5">
        <f>GHLambda!$I220</f>
        <v>156</v>
      </c>
      <c r="R220" s="5">
        <f>GHLambda!F220</f>
        <v>0.70422535211267601</v>
      </c>
      <c r="S220" s="5">
        <f ca="1">GHLambda!$CE220</f>
        <v>0.2366557717869</v>
      </c>
      <c r="T220" s="5">
        <f ca="1">GHLambda!$CG220</f>
        <v>-7.8927880204082337E-3</v>
      </c>
      <c r="U220" s="5">
        <f ca="1">GHLambda!$CH220</f>
        <v>0.10144926618763148</v>
      </c>
      <c r="V220" s="5">
        <f ca="1">GHLambda!$CI220</f>
        <v>0.49612313846512279</v>
      </c>
      <c r="W220" s="5">
        <f ca="1">GHLambda!$CK220</f>
        <v>-1.8920513691717759E-3</v>
      </c>
      <c r="X220" s="5">
        <f ca="1">GHLambda!$CL220</f>
        <v>3.666586009185014E-2</v>
      </c>
      <c r="Y220" s="7">
        <f>HGLambda!$I220</f>
        <v>264</v>
      </c>
      <c r="Z220" s="7">
        <f>HGLambda!F220</f>
        <v>0.62385321100917435</v>
      </c>
      <c r="AA220" s="7">
        <f ca="1">HGLambda!$CE220</f>
        <v>0.29363458352941052</v>
      </c>
      <c r="AB220" s="7">
        <f ca="1">HGLambda!$CG220</f>
        <v>6.3844670018084358E-3</v>
      </c>
      <c r="AC220" s="7">
        <f ca="1">HGLambda!$CH220</f>
        <v>9.532432051076889E-2</v>
      </c>
      <c r="AD220" s="7">
        <f ca="1">HGLambda!$CI220</f>
        <v>0.54483741235387129</v>
      </c>
      <c r="AE220" s="7">
        <f ca="1">HGLambda!$CK220</f>
        <v>-2.9884782396423261E-3</v>
      </c>
      <c r="AF220" s="7">
        <f ca="1">HGLambda!$CL220</f>
        <v>2.9267071540851026E-2</v>
      </c>
      <c r="AG220" s="8">
        <f>MNAlpha!$I220</f>
        <v>197</v>
      </c>
      <c r="AH220" s="8">
        <f>MNAlpha!F220</f>
        <v>0.78400000000000003</v>
      </c>
      <c r="AI220" s="8">
        <f ca="1">MNAlpha!$CE220</f>
        <v>0.70602256505958394</v>
      </c>
      <c r="AJ220" s="8">
        <f ca="1">MNAlpha!$CG220</f>
        <v>-2.3697115906936501E-4</v>
      </c>
      <c r="AK220" s="8">
        <f ca="1">MNAlpha!$CH220</f>
        <v>7.2465041438206812E-2</v>
      </c>
      <c r="AL220" s="8">
        <f ca="1">MNAlpha!$CI220</f>
        <v>0.44009916431343754</v>
      </c>
      <c r="AM220" s="8">
        <f ca="1">MNAlpha!$CK220</f>
        <v>2.3823673755069517E-3</v>
      </c>
      <c r="AN220" s="8">
        <f ca="1">MNAlpha!$CL220</f>
        <v>8.544337178508532E-2</v>
      </c>
      <c r="AO220" s="21">
        <f>NMAlpha!$I220</f>
        <v>109</v>
      </c>
      <c r="AP220" s="21">
        <f>NMAlpha!F220</f>
        <v>0.73134328358208955</v>
      </c>
      <c r="AQ220" s="21">
        <f ca="1">NMAlpha!$CE220</f>
        <v>0.74444855401588939</v>
      </c>
      <c r="AR220" s="21">
        <f ca="1">NMAlpha!$CG220</f>
        <v>3.0444056946240671E-3</v>
      </c>
      <c r="AS220" s="21">
        <f ca="1">NMAlpha!$CH220</f>
        <v>6.8202141517404918E-2</v>
      </c>
      <c r="AT220" s="21">
        <f ca="1">NMAlpha!$CI220</f>
        <v>0.43040137308690873</v>
      </c>
      <c r="AU220" s="21">
        <f ca="1">NMAlpha!$CK220</f>
        <v>1.150333557595371E-3</v>
      </c>
      <c r="AV220" s="21">
        <f ca="1">NMAlpha!$CL220</f>
        <v>7.8974974456135577E-2</v>
      </c>
    </row>
    <row r="221" spans="1:48" x14ac:dyDescent="0.25">
      <c r="A221" s="4">
        <f>XYOmega!$I221</f>
        <v>72</v>
      </c>
      <c r="B221" s="4">
        <f>XYOmega!F221</f>
        <v>0.5757575757575758</v>
      </c>
      <c r="C221" s="4">
        <f ca="1">XYOmega!$CE221</f>
        <v>0.47182552366012942</v>
      </c>
      <c r="D221" s="4">
        <f ca="1">XYOmega!$CG221</f>
        <v>-2.1389511248547772E-4</v>
      </c>
      <c r="E221" s="4">
        <f ca="1">XYOmega!$CH221</f>
        <v>7.5235088942993938E-2</v>
      </c>
      <c r="F221" s="4">
        <f ca="1">XYOmega!$CI221</f>
        <v>0.50066818968326743</v>
      </c>
      <c r="G221" s="4">
        <f ca="1">XYOmega!$CK221</f>
        <v>1.1037423671360099E-2</v>
      </c>
      <c r="H221" s="4">
        <f ca="1">XYOmega!$CL221</f>
        <v>0.14209108047989008</v>
      </c>
      <c r="I221" s="6">
        <f>YXOmega!$I221</f>
        <v>105</v>
      </c>
      <c r="J221" s="6">
        <f>YXOmega!F221</f>
        <v>0.52941176470588236</v>
      </c>
      <c r="K221" s="6">
        <f ca="1">YXOmega!$CE221</f>
        <v>0.50215868303223488</v>
      </c>
      <c r="L221" s="6">
        <f ca="1">YXOmega!$CG221</f>
        <v>5.335007857307744E-3</v>
      </c>
      <c r="M221" s="6">
        <f ca="1">YXOmega!$CH221</f>
        <v>7.4659209985624808E-2</v>
      </c>
      <c r="N221" s="6">
        <f ca="1">YXOmega!$CI221</f>
        <v>0.57080831200642024</v>
      </c>
      <c r="O221" s="6">
        <f ca="1">YXOmega!$CK221</f>
        <v>-8.0939187813643069E-3</v>
      </c>
      <c r="P221" s="6">
        <f ca="1">YXOmega!$CL221</f>
        <v>0.1262731553366111</v>
      </c>
      <c r="Q221" s="5">
        <f>GHLambda!$I221</f>
        <v>355</v>
      </c>
      <c r="R221" s="5">
        <f>GHLambda!F221</f>
        <v>0.70718232044198892</v>
      </c>
      <c r="S221" s="5">
        <f ca="1">GHLambda!$CE221</f>
        <v>0.23214922051988651</v>
      </c>
      <c r="T221" s="5">
        <f ca="1">GHLambda!$CG221</f>
        <v>-8.4564019417587705E-3</v>
      </c>
      <c r="U221" s="5">
        <f ca="1">GHLambda!$CH221</f>
        <v>0.10190204477429847</v>
      </c>
      <c r="V221" s="5">
        <f ca="1">GHLambda!$CI221</f>
        <v>0.49572102494732917</v>
      </c>
      <c r="W221" s="5">
        <f ca="1">GHLambda!$CK221</f>
        <v>4.2276412953126045E-4</v>
      </c>
      <c r="X221" s="5">
        <f ca="1">GHLambda!$CL221</f>
        <v>3.4063461927352996E-2</v>
      </c>
      <c r="Y221" s="7">
        <f>HGLambda!$I221</f>
        <v>585</v>
      </c>
      <c r="Z221" s="7">
        <f>HGLambda!F221</f>
        <v>0.63218390804597702</v>
      </c>
      <c r="AA221" s="7">
        <f ca="1">HGLambda!$CE221</f>
        <v>0.29204854596673613</v>
      </c>
      <c r="AB221" s="7">
        <f ca="1">HGLambda!$CG221</f>
        <v>-6.5864302171658372E-6</v>
      </c>
      <c r="AC221" s="7">
        <f ca="1">HGLambda!$CH221</f>
        <v>9.1538830490322298E-2</v>
      </c>
      <c r="AD221" s="7">
        <f ca="1">HGLambda!$CI221</f>
        <v>0.54431727820586673</v>
      </c>
      <c r="AE221" s="7">
        <f ca="1">HGLambda!$CK221</f>
        <v>-2.2056642352409803E-3</v>
      </c>
      <c r="AF221" s="7">
        <f ca="1">HGLambda!$CL221</f>
        <v>2.8858807885866224E-2</v>
      </c>
      <c r="AG221" s="8">
        <f>MNAlpha!$I221</f>
        <v>219</v>
      </c>
      <c r="AH221" s="8">
        <f>MNAlpha!F221</f>
        <v>0.78512396694214881</v>
      </c>
      <c r="AI221" s="8">
        <f ca="1">MNAlpha!$CE221</f>
        <v>0.70907560515996693</v>
      </c>
      <c r="AJ221" s="8">
        <f ca="1">MNAlpha!$CG221</f>
        <v>-2.2671486998628132E-3</v>
      </c>
      <c r="AK221" s="8">
        <f ca="1">MNAlpha!$CH221</f>
        <v>7.0445737787581647E-2</v>
      </c>
      <c r="AL221" s="8">
        <f ca="1">MNAlpha!$CI221</f>
        <v>0.44065071011732471</v>
      </c>
      <c r="AM221" s="8">
        <f ca="1">MNAlpha!$CK221</f>
        <v>-2.4401208389578682E-4</v>
      </c>
      <c r="AN221" s="8">
        <f ca="1">MNAlpha!$CL221</f>
        <v>8.6058998225260752E-2</v>
      </c>
      <c r="AO221" s="21">
        <f>NMAlpha!$I221</f>
        <v>202</v>
      </c>
      <c r="AP221" s="21">
        <f>NMAlpha!F221</f>
        <v>0.73880597014925375</v>
      </c>
      <c r="AQ221" s="21">
        <f ca="1">NMAlpha!$CE221</f>
        <v>0.74477848376204747</v>
      </c>
      <c r="AR221" s="21">
        <f ca="1">NMAlpha!$CG221</f>
        <v>5.0845555115295316E-3</v>
      </c>
      <c r="AS221" s="21">
        <f ca="1">NMAlpha!$CH221</f>
        <v>6.8686789458087177E-2</v>
      </c>
      <c r="AT221" s="21">
        <f ca="1">NMAlpha!$CI221</f>
        <v>0.43117205238684164</v>
      </c>
      <c r="AU221" s="21">
        <f ca="1">NMAlpha!$CK221</f>
        <v>-5.2335710272492439E-3</v>
      </c>
      <c r="AV221" s="21">
        <f ca="1">NMAlpha!$CL221</f>
        <v>7.9735508613054493E-2</v>
      </c>
    </row>
    <row r="222" spans="1:48" x14ac:dyDescent="0.25">
      <c r="A222" s="4">
        <f>XYOmega!$I222</f>
        <v>225</v>
      </c>
      <c r="B222" s="4">
        <f>XYOmega!F222</f>
        <v>0.57983193277310929</v>
      </c>
      <c r="C222" s="4">
        <f ca="1">XYOmega!$CE222</f>
        <v>0.47462400570043428</v>
      </c>
      <c r="D222" s="4">
        <f ca="1">XYOmega!$CG222</f>
        <v>3.7833490476610061E-4</v>
      </c>
      <c r="E222" s="4">
        <f ca="1">XYOmega!$CH222</f>
        <v>7.435017493332513E-2</v>
      </c>
      <c r="F222" s="4">
        <f ca="1">XYOmega!$CI222</f>
        <v>0.4957679779083719</v>
      </c>
      <c r="G222" s="4">
        <f ca="1">XYOmega!$CK222</f>
        <v>6.3203758098792804E-3</v>
      </c>
      <c r="H222" s="4">
        <f ca="1">XYOmega!$CL222</f>
        <v>0.14612863488684966</v>
      </c>
      <c r="I222" s="6">
        <f>YXOmega!$I222</f>
        <v>144</v>
      </c>
      <c r="J222" s="6">
        <f>YXOmega!F222</f>
        <v>0.5357142857142857</v>
      </c>
      <c r="K222" s="6">
        <f ca="1">YXOmega!$CE222</f>
        <v>0.50236317152132415</v>
      </c>
      <c r="L222" s="6">
        <f ca="1">YXOmega!$CG222</f>
        <v>6.8986035077613752E-3</v>
      </c>
      <c r="M222" s="6">
        <f ca="1">YXOmega!$CH222</f>
        <v>7.4106484381720392E-2</v>
      </c>
      <c r="N222" s="6">
        <f ca="1">YXOmega!$CI222</f>
        <v>0.57296592047021022</v>
      </c>
      <c r="O222" s="6">
        <f ca="1">YXOmega!$CK222</f>
        <v>-1.3076537270218947E-2</v>
      </c>
      <c r="P222" s="6">
        <f ca="1">YXOmega!$CL222</f>
        <v>0.12002619122534111</v>
      </c>
      <c r="Q222" s="5">
        <f>GHLambda!$I222</f>
        <v>137</v>
      </c>
      <c r="R222" s="5">
        <f>GHLambda!F222</f>
        <v>0.71830985915492962</v>
      </c>
      <c r="S222" s="5">
        <f ca="1">GHLambda!$CE222</f>
        <v>0.22783797407942075</v>
      </c>
      <c r="T222" s="5">
        <f ca="1">GHLambda!$CG222</f>
        <v>-2.6837218625956573E-3</v>
      </c>
      <c r="U222" s="5">
        <f ca="1">GHLambda!$CH222</f>
        <v>9.7698862898537381E-2</v>
      </c>
      <c r="V222" s="5">
        <f ca="1">GHLambda!$CI222</f>
        <v>0.49546076486882384</v>
      </c>
      <c r="W222" s="5">
        <f ca="1">GHLambda!$CK222</f>
        <v>3.1821696253328141E-3</v>
      </c>
      <c r="X222" s="5">
        <f ca="1">GHLambda!$CL222</f>
        <v>3.2783547886671906E-2</v>
      </c>
      <c r="Y222" s="7">
        <f>HGLambda!$I222</f>
        <v>163</v>
      </c>
      <c r="Z222" s="7">
        <f>HGLambda!F222</f>
        <v>0.63636363636363635</v>
      </c>
      <c r="AA222" s="7">
        <f ca="1">HGLambda!$CE222</f>
        <v>0.29086710575995767</v>
      </c>
      <c r="AB222" s="7">
        <f ca="1">HGLambda!$CG222</f>
        <v>1.3531950315517215E-3</v>
      </c>
      <c r="AC222" s="7">
        <f ca="1">HGLambda!$CH222</f>
        <v>9.1648756776622597E-2</v>
      </c>
      <c r="AD222" s="7">
        <f ca="1">HGLambda!$CI222</f>
        <v>0.54393590954782667</v>
      </c>
      <c r="AE222" s="7">
        <f ca="1">HGLambda!$CK222</f>
        <v>-8.0501636108384813E-4</v>
      </c>
      <c r="AF222" s="7">
        <f ca="1">HGLambda!$CL222</f>
        <v>2.9325255828076484E-2</v>
      </c>
      <c r="AG222" s="8">
        <f>MNAlpha!$I222</f>
        <v>140</v>
      </c>
      <c r="AH222" s="8">
        <f>MNAlpha!F222</f>
        <v>0.78873239436619713</v>
      </c>
      <c r="AI222" s="8">
        <f ca="1">MNAlpha!$CE222</f>
        <v>0.71224825301271721</v>
      </c>
      <c r="AJ222" s="8">
        <f ca="1">MNAlpha!$CG222</f>
        <v>-3.2957323632696735E-3</v>
      </c>
      <c r="AK222" s="8">
        <f ca="1">MNAlpha!$CH222</f>
        <v>6.9487068246293776E-2</v>
      </c>
      <c r="AL222" s="8">
        <f ca="1">MNAlpha!$CI222</f>
        <v>0.44102929704115468</v>
      </c>
      <c r="AM222" s="8">
        <f ca="1">MNAlpha!$CK222</f>
        <v>2.3527949058292272E-3</v>
      </c>
      <c r="AN222" s="8">
        <f ca="1">MNAlpha!$CL222</f>
        <v>8.491434439459325E-2</v>
      </c>
      <c r="AO222" s="21">
        <f>NMAlpha!$I222</f>
        <v>347</v>
      </c>
      <c r="AP222" s="21">
        <f>NMAlpha!F222</f>
        <v>0.73880597014925375</v>
      </c>
      <c r="AQ222" s="21">
        <f ca="1">NMAlpha!$CE222</f>
        <v>0.74534250755527864</v>
      </c>
      <c r="AR222" s="21">
        <f ca="1">NMAlpha!$CG222</f>
        <v>9.644138196902431E-4</v>
      </c>
      <c r="AS222" s="21">
        <f ca="1">NMAlpha!$CH222</f>
        <v>6.9596198763598585E-2</v>
      </c>
      <c r="AT222" s="21">
        <f ca="1">NMAlpha!$CI222</f>
        <v>0.43210890983573336</v>
      </c>
      <c r="AU222" s="21">
        <f ca="1">NMAlpha!$CK222</f>
        <v>-7.4866984154063219E-4</v>
      </c>
      <c r="AV222" s="21">
        <f ca="1">NMAlpha!$CL222</f>
        <v>7.8400498496346019E-2</v>
      </c>
    </row>
    <row r="223" spans="1:48" x14ac:dyDescent="0.25">
      <c r="A223" s="4">
        <f>XYOmega!$I223</f>
        <v>425</v>
      </c>
      <c r="B223" s="4">
        <f>XYOmega!F223</f>
        <v>0.58791208791208793</v>
      </c>
      <c r="C223" s="4">
        <f ca="1">XYOmega!$CE223</f>
        <v>0.47761994150747</v>
      </c>
      <c r="D223" s="4">
        <f ca="1">XYOmega!$CG223</f>
        <v>-8.4326685749276896E-3</v>
      </c>
      <c r="E223" s="4">
        <f ca="1">XYOmega!$CH223</f>
        <v>9.0977287868787546E-2</v>
      </c>
      <c r="F223" s="4">
        <f ca="1">XYOmega!$CI223</f>
        <v>0.49094402859350339</v>
      </c>
      <c r="G223" s="4">
        <f ca="1">XYOmega!$CK223</f>
        <v>-1.2061746696583549E-2</v>
      </c>
      <c r="H223" s="4">
        <f ca="1">XYOmega!$CL223</f>
        <v>0.15463982927011347</v>
      </c>
      <c r="I223" s="6">
        <f>YXOmega!$I223</f>
        <v>90</v>
      </c>
      <c r="J223" s="6">
        <f>YXOmega!F223</f>
        <v>0.54054054054054057</v>
      </c>
      <c r="K223" s="6">
        <f ca="1">YXOmega!$CE223</f>
        <v>0.50302789887598465</v>
      </c>
      <c r="L223" s="6">
        <f ca="1">YXOmega!$CG223</f>
        <v>-1.5776379261095003E-2</v>
      </c>
      <c r="M223" s="6">
        <f ca="1">YXOmega!$CH223</f>
        <v>8.9937414032654941E-2</v>
      </c>
      <c r="N223" s="6">
        <f ca="1">YXOmega!$CI223</f>
        <v>0.57568737860617603</v>
      </c>
      <c r="O223" s="6">
        <f ca="1">YXOmega!$CK223</f>
        <v>5.6663911765886257E-5</v>
      </c>
      <c r="P223" s="6">
        <f ca="1">YXOmega!$CL223</f>
        <v>0.10978094029901381</v>
      </c>
      <c r="Q223" s="5">
        <f>GHLambda!$I223</f>
        <v>154</v>
      </c>
      <c r="R223" s="5">
        <f>GHLambda!F223</f>
        <v>0.71951219512195119</v>
      </c>
      <c r="S223" s="5">
        <f ca="1">GHLambda!$CE223</f>
        <v>0.22383594139614615</v>
      </c>
      <c r="T223" s="5">
        <f ca="1">GHLambda!$CG223</f>
        <v>1.4585635258117966E-2</v>
      </c>
      <c r="U223" s="5">
        <f ca="1">GHLambda!$CH223</f>
        <v>7.8223143099775613E-2</v>
      </c>
      <c r="V223" s="5">
        <f ca="1">GHLambda!$CI223</f>
        <v>0.4953815420062142</v>
      </c>
      <c r="W223" s="5">
        <f ca="1">GHLambda!$CK223</f>
        <v>1.8881035517658296E-3</v>
      </c>
      <c r="X223" s="5">
        <f ca="1">GHLambda!$CL223</f>
        <v>3.2503524492643245E-2</v>
      </c>
      <c r="Y223" s="7">
        <f>HGLambda!$I223</f>
        <v>361</v>
      </c>
      <c r="Z223" s="7">
        <f>HGLambda!F223</f>
        <v>0.64161849710982655</v>
      </c>
      <c r="AA223" s="7">
        <f ca="1">HGLambda!$CE223</f>
        <v>0.2901229722442622</v>
      </c>
      <c r="AB223" s="7">
        <f ca="1">HGLambda!$CG223</f>
        <v>-6.371968163783788E-5</v>
      </c>
      <c r="AC223" s="7">
        <f ca="1">HGLambda!$CH223</f>
        <v>6.588044951331902E-2</v>
      </c>
      <c r="AD223" s="7">
        <f ca="1">HGLambda!$CI223</f>
        <v>0.54371951136947416</v>
      </c>
      <c r="AE223" s="7">
        <f ca="1">HGLambda!$CK223</f>
        <v>-1.8026355021842837E-3</v>
      </c>
      <c r="AF223" s="7">
        <f ca="1">HGLambda!$CL223</f>
        <v>2.2216485697591961E-2</v>
      </c>
      <c r="AG223" s="8">
        <f>MNAlpha!$I223</f>
        <v>158</v>
      </c>
      <c r="AH223" s="8">
        <f>MNAlpha!F223</f>
        <v>0.78873239436619713</v>
      </c>
      <c r="AI223" s="8">
        <f ca="1">MNAlpha!$CE223</f>
        <v>0.71554760916342275</v>
      </c>
      <c r="AJ223" s="8">
        <f ca="1">MNAlpha!$CG223</f>
        <v>-1.2368241276576963E-2</v>
      </c>
      <c r="AK223" s="8">
        <f ca="1">MNAlpha!$CH223</f>
        <v>4.2227366431750193E-2</v>
      </c>
      <c r="AL223" s="8">
        <f ca="1">MNAlpha!$CI223</f>
        <v>0.44119064783592421</v>
      </c>
      <c r="AM223" s="8">
        <f ca="1">MNAlpha!$CK223</f>
        <v>-1.4044135005338861E-2</v>
      </c>
      <c r="AN223" s="8">
        <f ca="1">MNAlpha!$CL223</f>
        <v>6.4031241268695235E-2</v>
      </c>
      <c r="AO223" s="21">
        <f>NMAlpha!$I223</f>
        <v>338</v>
      </c>
      <c r="AP223" s="21">
        <f>NMAlpha!F223</f>
        <v>0.74285714285714288</v>
      </c>
      <c r="AQ223" s="21">
        <f ca="1">NMAlpha!$CE223</f>
        <v>0.74620821696498751</v>
      </c>
      <c r="AR223" s="21">
        <f ca="1">NMAlpha!$CG223</f>
        <v>2.3009446619964994E-3</v>
      </c>
      <c r="AS223" s="21">
        <f ca="1">NMAlpha!$CH223</f>
        <v>4.6920571663985035E-2</v>
      </c>
      <c r="AT223" s="21">
        <f ca="1">NMAlpha!$CI223</f>
        <v>0.43325013004482571</v>
      </c>
      <c r="AU223" s="21">
        <f ca="1">NMAlpha!$CK223</f>
        <v>9.8449747405943335E-3</v>
      </c>
      <c r="AV223" s="21">
        <f ca="1">NMAlpha!$CL223</f>
        <v>8.630611775726249E-2</v>
      </c>
    </row>
    <row r="224" spans="1:48" x14ac:dyDescent="0.25">
      <c r="A224" s="4">
        <f>XYOmega!$I224</f>
        <v>407</v>
      </c>
      <c r="B224" s="4">
        <f>XYOmega!F224</f>
        <v>0.59292035398230092</v>
      </c>
      <c r="C224" s="4">
        <f ca="1">XYOmega!$CE224</f>
        <v>0.48081189808743829</v>
      </c>
      <c r="D224" s="4">
        <f ca="1">XYOmega!$CG224</f>
        <v>-8.4326685749276896E-3</v>
      </c>
      <c r="E224" s="4">
        <f ca="1">XYOmega!$CH224</f>
        <v>9.0977287868787546E-2</v>
      </c>
      <c r="F224" s="4">
        <f ca="1">XYOmega!$CI224</f>
        <v>0.48628154437790272</v>
      </c>
      <c r="G224" s="4">
        <f ca="1">XYOmega!$CK224</f>
        <v>-1.2061746696583549E-2</v>
      </c>
      <c r="H224" s="4">
        <f ca="1">XYOmega!$CL224</f>
        <v>0.15463982927011347</v>
      </c>
      <c r="I224" s="6">
        <f>YXOmega!$I224</f>
        <v>662</v>
      </c>
      <c r="J224" s="6">
        <f>YXOmega!F224</f>
        <v>0.54545454545454541</v>
      </c>
      <c r="K224" s="6">
        <f ca="1">YXOmega!$CE224</f>
        <v>0.50424194584513771</v>
      </c>
      <c r="L224" s="6">
        <f ca="1">YXOmega!$CG224</f>
        <v>-1.5776379261095003E-2</v>
      </c>
      <c r="M224" s="6">
        <f ca="1">YXOmega!$CH224</f>
        <v>8.9937414032654941E-2</v>
      </c>
      <c r="N224" s="6">
        <f ca="1">YXOmega!$CI224</f>
        <v>0.57904315187658995</v>
      </c>
      <c r="O224" s="6">
        <f ca="1">YXOmega!$CK224</f>
        <v>5.6663911765886257E-5</v>
      </c>
      <c r="P224" s="6">
        <f ca="1">YXOmega!$CL224</f>
        <v>0.10978094029901381</v>
      </c>
      <c r="Q224" s="5">
        <f>GHLambda!$I224</f>
        <v>217</v>
      </c>
      <c r="R224" s="5">
        <f>GHLambda!F224</f>
        <v>0.72641509433962259</v>
      </c>
      <c r="S224" s="5">
        <f ca="1">GHLambda!$CE224</f>
        <v>0.22027322047188136</v>
      </c>
      <c r="T224" s="5">
        <f ca="1">GHLambda!$CG224</f>
        <v>1.4585635258117966E-2</v>
      </c>
      <c r="U224" s="5">
        <f ca="1">GHLambda!$CH224</f>
        <v>7.8223143099775613E-2</v>
      </c>
      <c r="V224" s="5">
        <f ca="1">GHLambda!$CI224</f>
        <v>0.49552734075814442</v>
      </c>
      <c r="W224" s="5">
        <f ca="1">GHLambda!$CK224</f>
        <v>1.8881035517658296E-3</v>
      </c>
      <c r="X224" s="5">
        <f ca="1">GHLambda!$CL224</f>
        <v>3.2503524492643245E-2</v>
      </c>
      <c r="Y224" s="7">
        <f>HGLambda!$I224</f>
        <v>417</v>
      </c>
      <c r="Z224" s="7">
        <f>HGLambda!F224</f>
        <v>0.64324324324324322</v>
      </c>
      <c r="AA224" s="7">
        <f ca="1">HGLambda!$CE224</f>
        <v>0.28984815109424744</v>
      </c>
      <c r="AB224" s="7">
        <f ca="1">HGLambda!$CG224</f>
        <v>-6.371968163783788E-5</v>
      </c>
      <c r="AC224" s="7">
        <f ca="1">HGLambda!$CH224</f>
        <v>6.588044951331902E-2</v>
      </c>
      <c r="AD224" s="7">
        <f ca="1">HGLambda!$CI224</f>
        <v>0.54369660447284218</v>
      </c>
      <c r="AE224" s="7">
        <f ca="1">HGLambda!$CK224</f>
        <v>-1.8026355021842837E-3</v>
      </c>
      <c r="AF224" s="7">
        <f ca="1">HGLambda!$CL224</f>
        <v>2.2216485697591961E-2</v>
      </c>
      <c r="AG224" s="8">
        <f>MNAlpha!$I224</f>
        <v>355</v>
      </c>
      <c r="AH224" s="8">
        <f>MNAlpha!F224</f>
        <v>0.79012345679012341</v>
      </c>
      <c r="AI224" s="8">
        <f ca="1">MNAlpha!$CE224</f>
        <v>0.71898206383718843</v>
      </c>
      <c r="AJ224" s="8">
        <f ca="1">MNAlpha!$CG224</f>
        <v>-1.2368241276576963E-2</v>
      </c>
      <c r="AK224" s="8">
        <f ca="1">MNAlpha!$CH224</f>
        <v>4.2227366431750193E-2</v>
      </c>
      <c r="AL224" s="8">
        <f ca="1">MNAlpha!$CI224</f>
        <v>0.44108464916996581</v>
      </c>
      <c r="AM224" s="8">
        <f ca="1">MNAlpha!$CK224</f>
        <v>-1.4044135005338861E-2</v>
      </c>
      <c r="AN224" s="8">
        <f ca="1">MNAlpha!$CL224</f>
        <v>6.4031241268695235E-2</v>
      </c>
      <c r="AO224" s="21">
        <f>NMAlpha!$I224</f>
        <v>156</v>
      </c>
      <c r="AP224" s="21">
        <f>NMAlpha!F224</f>
        <v>0.74698795180722888</v>
      </c>
      <c r="AQ224" s="21">
        <f ca="1">NMAlpha!$CE224</f>
        <v>0.74745126412722129</v>
      </c>
      <c r="AR224" s="21">
        <f ca="1">NMAlpha!$CG224</f>
        <v>2.3009446619964994E-3</v>
      </c>
      <c r="AS224" s="21">
        <f ca="1">NMAlpha!$CH224</f>
        <v>4.6920571663985035E-2</v>
      </c>
      <c r="AT224" s="21">
        <f ca="1">NMAlpha!$CI224</f>
        <v>0.43463831918512597</v>
      </c>
      <c r="AU224" s="21">
        <f ca="1">NMAlpha!$CK224</f>
        <v>9.8449747405943335E-3</v>
      </c>
      <c r="AV224" s="21">
        <f ca="1">NMAlpha!$CL224</f>
        <v>8.630611775726249E-2</v>
      </c>
    </row>
    <row r="225" spans="1:48" x14ac:dyDescent="0.25">
      <c r="A225" s="4">
        <f>XYOmega!$I225</f>
        <v>73</v>
      </c>
      <c r="B225" s="4">
        <f>XYOmega!F225</f>
        <v>0.59523809523809523</v>
      </c>
      <c r="C225" s="4">
        <f ca="1">XYOmega!$CE225</f>
        <v>0.48419653138574859</v>
      </c>
      <c r="D225" s="4">
        <f ca="1">XYOmega!$CG225</f>
        <v>-8.4326685749276896E-3</v>
      </c>
      <c r="E225" s="4">
        <f ca="1">XYOmega!$CH225</f>
        <v>9.0977287868787546E-2</v>
      </c>
      <c r="F225" s="4">
        <f ca="1">XYOmega!$CI225</f>
        <v>0.48187665111225897</v>
      </c>
      <c r="G225" s="4">
        <f ca="1">XYOmega!$CK225</f>
        <v>-1.2061746696583549E-2</v>
      </c>
      <c r="H225" s="4">
        <f ca="1">XYOmega!$CL225</f>
        <v>0.15463982927011347</v>
      </c>
      <c r="I225" s="6">
        <f>YXOmega!$I225</f>
        <v>217</v>
      </c>
      <c r="J225" s="6">
        <f>YXOmega!F225</f>
        <v>0.546875</v>
      </c>
      <c r="K225" s="6">
        <f ca="1">YXOmega!$CE225</f>
        <v>0.50610402804488785</v>
      </c>
      <c r="L225" s="6">
        <f ca="1">YXOmega!$CG225</f>
        <v>-1.5776379261095003E-2</v>
      </c>
      <c r="M225" s="6">
        <f ca="1">YXOmega!$CH225</f>
        <v>8.9937414032654941E-2</v>
      </c>
      <c r="N225" s="6">
        <f ca="1">YXOmega!$CI225</f>
        <v>0.58310777695635352</v>
      </c>
      <c r="O225" s="6">
        <f ca="1">YXOmega!$CK225</f>
        <v>5.6663911765886257E-5</v>
      </c>
      <c r="P225" s="6">
        <f ca="1">YXOmega!$CL225</f>
        <v>0.10978094029901381</v>
      </c>
      <c r="Q225" s="5">
        <f>GHLambda!$I225</f>
        <v>592</v>
      </c>
      <c r="R225" s="5">
        <f>GHLambda!F225</f>
        <v>0.72755417956656343</v>
      </c>
      <c r="S225" s="5">
        <f ca="1">GHLambda!$CE225</f>
        <v>0.21729742408774655</v>
      </c>
      <c r="T225" s="5">
        <f ca="1">GHLambda!$CG225</f>
        <v>1.4585635258117966E-2</v>
      </c>
      <c r="U225" s="5">
        <f ca="1">GHLambda!$CH225</f>
        <v>7.8223143099775613E-2</v>
      </c>
      <c r="V225" s="5">
        <f ca="1">GHLambda!$CI225</f>
        <v>0.49594730627239869</v>
      </c>
      <c r="W225" s="5">
        <f ca="1">GHLambda!$CK225</f>
        <v>1.8881035517658296E-3</v>
      </c>
      <c r="X225" s="5">
        <f ca="1">GHLambda!$CL225</f>
        <v>3.2503524492643245E-2</v>
      </c>
      <c r="Y225" s="7">
        <f>HGLambda!$I225</f>
        <v>409</v>
      </c>
      <c r="Z225" s="7">
        <f>HGLambda!F225</f>
        <v>0.64766839378238339</v>
      </c>
      <c r="AA225" s="7">
        <f ca="1">HGLambda!$CE225</f>
        <v>0.29007365016525455</v>
      </c>
      <c r="AB225" s="7">
        <f ca="1">HGLambda!$CG225</f>
        <v>-6.371968163783788E-5</v>
      </c>
      <c r="AC225" s="7">
        <f ca="1">HGLambda!$CH225</f>
        <v>6.588044951331902E-2</v>
      </c>
      <c r="AD225" s="7">
        <f ca="1">HGLambda!$CI225</f>
        <v>0.54389816170365179</v>
      </c>
      <c r="AE225" s="7">
        <f ca="1">HGLambda!$CK225</f>
        <v>-1.8026355021842837E-3</v>
      </c>
      <c r="AF225" s="7">
        <f ca="1">HGLambda!$CL225</f>
        <v>2.2216485697591961E-2</v>
      </c>
      <c r="AG225" s="8">
        <f>MNAlpha!$I225</f>
        <v>280</v>
      </c>
      <c r="AH225" s="8">
        <f>MNAlpha!F225</f>
        <v>0.79347826086956519</v>
      </c>
      <c r="AI225" s="8">
        <f ca="1">MNAlpha!$CE225</f>
        <v>0.72256147479959054</v>
      </c>
      <c r="AJ225" s="8">
        <f ca="1">MNAlpha!$CG225</f>
        <v>-1.2368241276576963E-2</v>
      </c>
      <c r="AK225" s="8">
        <f ca="1">MNAlpha!$CH225</f>
        <v>4.2227366431750193E-2</v>
      </c>
      <c r="AL225" s="8">
        <f ca="1">MNAlpha!$CI225</f>
        <v>0.44065487102614043</v>
      </c>
      <c r="AM225" s="8">
        <f ca="1">MNAlpha!$CK225</f>
        <v>-1.4044135005338861E-2</v>
      </c>
      <c r="AN225" s="8">
        <f ca="1">MNAlpha!$CL225</f>
        <v>6.4031241268695235E-2</v>
      </c>
      <c r="AO225" s="21">
        <f>NMAlpha!$I225</f>
        <v>204</v>
      </c>
      <c r="AP225" s="21">
        <f>NMAlpha!F225</f>
        <v>0.75</v>
      </c>
      <c r="AQ225" s="21">
        <f ca="1">NMAlpha!$CE225</f>
        <v>0.74915595834397664</v>
      </c>
      <c r="AR225" s="21">
        <f ca="1">NMAlpha!$CG225</f>
        <v>2.3009446619964994E-3</v>
      </c>
      <c r="AS225" s="21">
        <f ca="1">NMAlpha!$CH225</f>
        <v>4.6920571663985035E-2</v>
      </c>
      <c r="AT225" s="21">
        <f ca="1">NMAlpha!$CI225</f>
        <v>0.43632082301706987</v>
      </c>
      <c r="AU225" s="21">
        <f ca="1">NMAlpha!$CK225</f>
        <v>9.8449747405943335E-3</v>
      </c>
      <c r="AV225" s="21">
        <f ca="1">NMAlpha!$CL225</f>
        <v>8.630611775726249E-2</v>
      </c>
    </row>
    <row r="226" spans="1:48" x14ac:dyDescent="0.25">
      <c r="A226" s="4">
        <f>XYOmega!$I226</f>
        <v>340</v>
      </c>
      <c r="B226" s="4">
        <f>XYOmega!F226</f>
        <v>0.6</v>
      </c>
      <c r="C226" s="4">
        <f ca="1">XYOmega!$CE226</f>
        <v>0.48776838863972216</v>
      </c>
      <c r="D226" s="4">
        <f ca="1">XYOmega!$CG226</f>
        <v>-8.4326685749276896E-3</v>
      </c>
      <c r="E226" s="4">
        <f ca="1">XYOmega!$CH226</f>
        <v>9.0977287868787546E-2</v>
      </c>
      <c r="F226" s="4">
        <f ca="1">XYOmega!$CI226</f>
        <v>0.4778371658147762</v>
      </c>
      <c r="G226" s="4">
        <f ca="1">XYOmega!$CK226</f>
        <v>-1.2061746696583549E-2</v>
      </c>
      <c r="H226" s="4">
        <f ca="1">XYOmega!$CL226</f>
        <v>0.15463982927011347</v>
      </c>
      <c r="I226" s="6">
        <f>YXOmega!$I226</f>
        <v>109</v>
      </c>
      <c r="J226" s="6">
        <f>YXOmega!F226</f>
        <v>0.55000000000000004</v>
      </c>
      <c r="K226" s="6">
        <f ca="1">YXOmega!$CE226</f>
        <v>0.50872320016674166</v>
      </c>
      <c r="L226" s="6">
        <f ca="1">YXOmega!$CG226</f>
        <v>-1.5776379261095003E-2</v>
      </c>
      <c r="M226" s="6">
        <f ca="1">YXOmega!$CH226</f>
        <v>8.9937414032654941E-2</v>
      </c>
      <c r="N226" s="6">
        <f ca="1">YXOmega!$CI226</f>
        <v>0.58795993287196779</v>
      </c>
      <c r="O226" s="6">
        <f ca="1">YXOmega!$CK226</f>
        <v>5.6663911765886257E-5</v>
      </c>
      <c r="P226" s="6">
        <f ca="1">YXOmega!$CL226</f>
        <v>0.10978094029901381</v>
      </c>
      <c r="Q226" s="5">
        <f>GHLambda!$I226</f>
        <v>151</v>
      </c>
      <c r="R226" s="5">
        <f>GHLambda!F226</f>
        <v>0.72857142857142854</v>
      </c>
      <c r="S226" s="5">
        <f ca="1">GHLambda!$CE226</f>
        <v>0.21507507583760344</v>
      </c>
      <c r="T226" s="5">
        <f ca="1">GHLambda!$CG226</f>
        <v>1.4585635258117966E-2</v>
      </c>
      <c r="U226" s="5">
        <f ca="1">GHLambda!$CH226</f>
        <v>7.8223143099775613E-2</v>
      </c>
      <c r="V226" s="5">
        <f ca="1">GHLambda!$CI226</f>
        <v>0.49669612235908289</v>
      </c>
      <c r="W226" s="5">
        <f ca="1">GHLambda!$CK226</f>
        <v>1.8881035517658296E-3</v>
      </c>
      <c r="X226" s="5">
        <f ca="1">GHLambda!$CL226</f>
        <v>3.2503524492643245E-2</v>
      </c>
      <c r="Y226" s="7">
        <f>HGLambda!$I226</f>
        <v>282</v>
      </c>
      <c r="Z226" s="7">
        <f>HGLambda!F226</f>
        <v>0.65322580645161288</v>
      </c>
      <c r="AA226" s="7">
        <f ca="1">HGLambda!$CE226</f>
        <v>0.29082916175377704</v>
      </c>
      <c r="AB226" s="7">
        <f ca="1">HGLambda!$CG226</f>
        <v>-6.371968163783788E-5</v>
      </c>
      <c r="AC226" s="7">
        <f ca="1">HGLambda!$CH226</f>
        <v>6.588044951331902E-2</v>
      </c>
      <c r="AD226" s="7">
        <f ca="1">HGLambda!$CI226</f>
        <v>0.54435774987942409</v>
      </c>
      <c r="AE226" s="7">
        <f ca="1">HGLambda!$CK226</f>
        <v>-1.8026355021842837E-3</v>
      </c>
      <c r="AF226" s="7">
        <f ca="1">HGLambda!$CL226</f>
        <v>2.2216485697591961E-2</v>
      </c>
      <c r="AG226" s="8">
        <f>MNAlpha!$I226</f>
        <v>237</v>
      </c>
      <c r="AH226" s="8">
        <f>MNAlpha!F226</f>
        <v>0.797752808988764</v>
      </c>
      <c r="AI226" s="8">
        <f ca="1">MNAlpha!$CE226</f>
        <v>0.72629735874113521</v>
      </c>
      <c r="AJ226" s="8">
        <f ca="1">MNAlpha!$CG226</f>
        <v>-1.2368241276576963E-2</v>
      </c>
      <c r="AK226" s="8">
        <f ca="1">MNAlpha!$CH226</f>
        <v>4.2227366431750193E-2</v>
      </c>
      <c r="AL226" s="8">
        <f ca="1">MNAlpha!$CI226</f>
        <v>0.43983806024027672</v>
      </c>
      <c r="AM226" s="8">
        <f ca="1">MNAlpha!$CK226</f>
        <v>-1.4044135005338861E-2</v>
      </c>
      <c r="AN226" s="8">
        <f ca="1">MNAlpha!$CL226</f>
        <v>6.4031241268695235E-2</v>
      </c>
      <c r="AO226" s="21">
        <f>NMAlpha!$I226</f>
        <v>196</v>
      </c>
      <c r="AP226" s="21">
        <f>NMAlpha!F226</f>
        <v>0.75257731958762886</v>
      </c>
      <c r="AQ226" s="21">
        <f ca="1">NMAlpha!$CE226</f>
        <v>0.75141589218458193</v>
      </c>
      <c r="AR226" s="21">
        <f ca="1">NMAlpha!$CG226</f>
        <v>2.3009446619964994E-3</v>
      </c>
      <c r="AS226" s="21">
        <f ca="1">NMAlpha!$CH226</f>
        <v>4.6920571663985035E-2</v>
      </c>
      <c r="AT226" s="21">
        <f ca="1">NMAlpha!$CI226</f>
        <v>0.43835006023698497</v>
      </c>
      <c r="AU226" s="21">
        <f ca="1">NMAlpha!$CK226</f>
        <v>9.8449747405943335E-3</v>
      </c>
      <c r="AV226" s="21">
        <f ca="1">NMAlpha!$CL226</f>
        <v>8.630611775726249E-2</v>
      </c>
    </row>
    <row r="227" spans="1:48" x14ac:dyDescent="0.25">
      <c r="A227" s="4">
        <f>XYOmega!$I227</f>
        <v>336</v>
      </c>
      <c r="B227" s="4">
        <f>XYOmega!F227</f>
        <v>0.60194174757281549</v>
      </c>
      <c r="C227" s="4">
        <f ca="1">XYOmega!$CE227</f>
        <v>0.49151969969892662</v>
      </c>
      <c r="D227" s="4">
        <f ca="1">XYOmega!$CG227</f>
        <v>-8.4326685749276896E-3</v>
      </c>
      <c r="E227" s="4">
        <f ca="1">XYOmega!$CH227</f>
        <v>9.0977287868787546E-2</v>
      </c>
      <c r="F227" s="4">
        <f ca="1">XYOmega!$CI227</f>
        <v>0.47428339861619406</v>
      </c>
      <c r="G227" s="4">
        <f ca="1">XYOmega!$CK227</f>
        <v>-1.2061746696583549E-2</v>
      </c>
      <c r="H227" s="4">
        <f ca="1">XYOmega!$CL227</f>
        <v>0.15463982927011347</v>
      </c>
      <c r="I227" s="6">
        <f>YXOmega!$I227</f>
        <v>219</v>
      </c>
      <c r="J227" s="6">
        <f>YXOmega!F227</f>
        <v>0.55319148936170215</v>
      </c>
      <c r="K227" s="6">
        <f ca="1">YXOmega!$CE227</f>
        <v>0.51221959601241451</v>
      </c>
      <c r="L227" s="6">
        <f ca="1">YXOmega!$CG227</f>
        <v>-1.5776379261095003E-2</v>
      </c>
      <c r="M227" s="6">
        <f ca="1">YXOmega!$CH227</f>
        <v>8.9937414032654941E-2</v>
      </c>
      <c r="N227" s="6">
        <f ca="1">YXOmega!$CI227</f>
        <v>0.59368250652789811</v>
      </c>
      <c r="O227" s="6">
        <f ca="1">YXOmega!$CK227</f>
        <v>5.6663911765886257E-5</v>
      </c>
      <c r="P227" s="6">
        <f ca="1">YXOmega!$CL227</f>
        <v>0.10978094029901381</v>
      </c>
      <c r="Q227" s="5">
        <f>GHLambda!$I227</f>
        <v>338</v>
      </c>
      <c r="R227" s="5">
        <f>GHLambda!F227</f>
        <v>0.73529411764705888</v>
      </c>
      <c r="S227" s="5">
        <f ca="1">GHLambda!$CE227</f>
        <v>0.21379307909501222</v>
      </c>
      <c r="T227" s="5">
        <f ca="1">GHLambda!$CG227</f>
        <v>1.4585635258117966E-2</v>
      </c>
      <c r="U227" s="5">
        <f ca="1">GHLambda!$CH227</f>
        <v>7.8223143099775613E-2</v>
      </c>
      <c r="V227" s="5">
        <f ca="1">GHLambda!$CI227</f>
        <v>0.49783440779054899</v>
      </c>
      <c r="W227" s="5">
        <f ca="1">GHLambda!$CK227</f>
        <v>1.8881035517658296E-3</v>
      </c>
      <c r="X227" s="5">
        <f ca="1">GHLambda!$CL227</f>
        <v>3.2503524492643245E-2</v>
      </c>
      <c r="Y227" s="7">
        <f>HGLambda!$I227</f>
        <v>264</v>
      </c>
      <c r="Z227" s="7">
        <f>HGLambda!F227</f>
        <v>0.66386554621848737</v>
      </c>
      <c r="AA227" s="7">
        <f ca="1">HGLambda!$CE227</f>
        <v>0.29214272013564369</v>
      </c>
      <c r="AB227" s="7">
        <f ca="1">HGLambda!$CG227</f>
        <v>-6.371968163783788E-5</v>
      </c>
      <c r="AC227" s="7">
        <f ca="1">HGLambda!$CH227</f>
        <v>6.588044951331902E-2</v>
      </c>
      <c r="AD227" s="7">
        <f ca="1">HGLambda!$CI227</f>
        <v>0.54511167759613954</v>
      </c>
      <c r="AE227" s="7">
        <f ca="1">HGLambda!$CK227</f>
        <v>-1.8026355021842837E-3</v>
      </c>
      <c r="AF227" s="7">
        <f ca="1">HGLambda!$CL227</f>
        <v>2.2216485697591961E-2</v>
      </c>
      <c r="AG227" s="8">
        <f>MNAlpha!$I227</f>
        <v>262</v>
      </c>
      <c r="AH227" s="8">
        <f>MNAlpha!F227</f>
        <v>0.8089887640449438</v>
      </c>
      <c r="AI227" s="8">
        <f ca="1">MNAlpha!$CE227</f>
        <v>0.73020309676473971</v>
      </c>
      <c r="AJ227" s="8">
        <f ca="1">MNAlpha!$CG227</f>
        <v>-1.2368241276576963E-2</v>
      </c>
      <c r="AK227" s="8">
        <f ca="1">MNAlpha!$CH227</f>
        <v>4.2227366431750193E-2</v>
      </c>
      <c r="AL227" s="8">
        <f ca="1">MNAlpha!$CI227</f>
        <v>0.43856360720542398</v>
      </c>
      <c r="AM227" s="8">
        <f ca="1">MNAlpha!$CK227</f>
        <v>-1.4044135005338861E-2</v>
      </c>
      <c r="AN227" s="8">
        <f ca="1">MNAlpha!$CL227</f>
        <v>6.4031241268695235E-2</v>
      </c>
      <c r="AO227" s="21">
        <f>NMAlpha!$I227</f>
        <v>252</v>
      </c>
      <c r="AP227" s="21">
        <f>NMAlpha!F227</f>
        <v>0.76</v>
      </c>
      <c r="AQ227" s="21">
        <f ca="1">NMAlpha!$CE227</f>
        <v>0.75433459806640712</v>
      </c>
      <c r="AR227" s="21">
        <f ca="1">NMAlpha!$CG227</f>
        <v>2.3009446619964994E-3</v>
      </c>
      <c r="AS227" s="21">
        <f ca="1">NMAlpha!$CH227</f>
        <v>4.6920571663985035E-2</v>
      </c>
      <c r="AT227" s="21">
        <f ca="1">NMAlpha!$CI227</f>
        <v>0.4407838716471133</v>
      </c>
      <c r="AU227" s="21">
        <f ca="1">NMAlpha!$CK227</f>
        <v>9.8449747405943335E-3</v>
      </c>
      <c r="AV227" s="21">
        <f ca="1">NMAlpha!$CL227</f>
        <v>8.630611775726249E-2</v>
      </c>
    </row>
    <row r="228" spans="1:48" x14ac:dyDescent="0.25">
      <c r="A228" s="4">
        <f>XYOmega!$I228</f>
        <v>172</v>
      </c>
      <c r="B228" s="4">
        <f>XYOmega!F228</f>
        <v>0.60344827586206895</v>
      </c>
      <c r="C228" s="4">
        <f ca="1">XYOmega!$CE228</f>
        <v>0.49544015694385735</v>
      </c>
      <c r="D228" s="4">
        <f ca="1">XYOmega!$CG228</f>
        <v>-8.4326685749276896E-3</v>
      </c>
      <c r="E228" s="4">
        <f ca="1">XYOmega!$CH228</f>
        <v>9.0977287868787546E-2</v>
      </c>
      <c r="F228" s="4">
        <f ca="1">XYOmega!$CI228</f>
        <v>0.4713489896243459</v>
      </c>
      <c r="G228" s="4">
        <f ca="1">XYOmega!$CK228</f>
        <v>-1.2061746696583549E-2</v>
      </c>
      <c r="H228" s="4">
        <f ca="1">XYOmega!$CL228</f>
        <v>0.15463982927011347</v>
      </c>
      <c r="I228" s="6">
        <f>YXOmega!$I228</f>
        <v>163</v>
      </c>
      <c r="J228" s="6">
        <f>YXOmega!F228</f>
        <v>0.55696202531645567</v>
      </c>
      <c r="K228" s="6">
        <f ca="1">YXOmega!$CE228</f>
        <v>0.5167252055755398</v>
      </c>
      <c r="L228" s="6">
        <f ca="1">YXOmega!$CG228</f>
        <v>-1.5776379261095003E-2</v>
      </c>
      <c r="M228" s="6">
        <f ca="1">YXOmega!$CH228</f>
        <v>8.9937414032654941E-2</v>
      </c>
      <c r="N228" s="6">
        <f ca="1">YXOmega!$CI228</f>
        <v>0.60036265226472096</v>
      </c>
      <c r="O228" s="6">
        <f ca="1">YXOmega!$CK228</f>
        <v>5.6663911765886257E-5</v>
      </c>
      <c r="P228" s="6">
        <f ca="1">YXOmega!$CL228</f>
        <v>0.10978094029901381</v>
      </c>
      <c r="Q228" s="5">
        <f>GHLambda!$I228</f>
        <v>140</v>
      </c>
      <c r="R228" s="5">
        <f>GHLambda!F228</f>
        <v>0.7466666666666667</v>
      </c>
      <c r="S228" s="5">
        <f ca="1">GHLambda!$CE228</f>
        <v>0.21366026121700088</v>
      </c>
      <c r="T228" s="5">
        <f ca="1">GHLambda!$CG228</f>
        <v>1.4585635258117966E-2</v>
      </c>
      <c r="U228" s="5">
        <f ca="1">GHLambda!$CH228</f>
        <v>7.8223143099775613E-2</v>
      </c>
      <c r="V228" s="5">
        <f ca="1">GHLambda!$CI228</f>
        <v>0.49942913156741042</v>
      </c>
      <c r="W228" s="5">
        <f ca="1">GHLambda!$CK228</f>
        <v>1.8881035517658296E-3</v>
      </c>
      <c r="X228" s="5">
        <f ca="1">GHLambda!$CL228</f>
        <v>3.2503524492643245E-2</v>
      </c>
      <c r="Y228" s="7">
        <f>HGLambda!$I228</f>
        <v>503</v>
      </c>
      <c r="Z228" s="7">
        <f>HGLambda!F228</f>
        <v>0.66990291262135926</v>
      </c>
      <c r="AA228" s="7">
        <f ca="1">HGLambda!$CE228</f>
        <v>0.29404033347907443</v>
      </c>
      <c r="AB228" s="7">
        <f ca="1">HGLambda!$CG228</f>
        <v>-6.371968163783788E-5</v>
      </c>
      <c r="AC228" s="7">
        <f ca="1">HGLambda!$CH228</f>
        <v>6.588044951331902E-2</v>
      </c>
      <c r="AD228" s="7">
        <f ca="1">HGLambda!$CI228</f>
        <v>0.54619914906979261</v>
      </c>
      <c r="AE228" s="7">
        <f ca="1">HGLambda!$CK228</f>
        <v>-1.8026355021842837E-3</v>
      </c>
      <c r="AF228" s="7">
        <f ca="1">HGLambda!$CL228</f>
        <v>2.2216485697591961E-2</v>
      </c>
      <c r="AG228" s="8">
        <f>MNAlpha!$I228</f>
        <v>543</v>
      </c>
      <c r="AH228" s="8">
        <f>MNAlpha!F228</f>
        <v>0.81222707423580787</v>
      </c>
      <c r="AI228" s="8">
        <f ca="1">MNAlpha!$CE228</f>
        <v>0.73429415462226189</v>
      </c>
      <c r="AJ228" s="8">
        <f ca="1">MNAlpha!$CG228</f>
        <v>-1.2368241276576963E-2</v>
      </c>
      <c r="AK228" s="8">
        <f ca="1">MNAlpha!$CH228</f>
        <v>4.2227366431750193E-2</v>
      </c>
      <c r="AL228" s="8">
        <f ca="1">MNAlpha!$CI228</f>
        <v>0.43675298488642511</v>
      </c>
      <c r="AM228" s="8">
        <f ca="1">MNAlpha!$CK228</f>
        <v>-1.4044135005338861E-2</v>
      </c>
      <c r="AN228" s="8">
        <f ca="1">MNAlpha!$CL228</f>
        <v>6.4031241268695235E-2</v>
      </c>
      <c r="AO228" s="21">
        <f>NMAlpha!$I228</f>
        <v>181</v>
      </c>
      <c r="AP228" s="21">
        <f>NMAlpha!F228</f>
        <v>0.76521739130434785</v>
      </c>
      <c r="AQ228" s="21">
        <f ca="1">NMAlpha!$CE228</f>
        <v>0.75802623630568178</v>
      </c>
      <c r="AR228" s="21">
        <f ca="1">NMAlpha!$CG228</f>
        <v>2.3009446619964994E-3</v>
      </c>
      <c r="AS228" s="21">
        <f ca="1">NMAlpha!$CH228</f>
        <v>4.6920571663985035E-2</v>
      </c>
      <c r="AT228" s="21">
        <f ca="1">NMAlpha!$CI228</f>
        <v>0.44368588563901312</v>
      </c>
      <c r="AU228" s="21">
        <f ca="1">NMAlpha!$CK228</f>
        <v>9.8449747405943335E-3</v>
      </c>
      <c r="AV228" s="21">
        <f ca="1">NMAlpha!$CL228</f>
        <v>8.630611775726249E-2</v>
      </c>
    </row>
    <row r="229" spans="1:48" x14ac:dyDescent="0.25">
      <c r="A229" s="4">
        <f>XYOmega!$I229</f>
        <v>115</v>
      </c>
      <c r="B229" s="4">
        <f>XYOmega!F229</f>
        <v>0.60759493670886078</v>
      </c>
      <c r="C229" s="4">
        <f ca="1">XYOmega!$CE229</f>
        <v>0.49951668341742561</v>
      </c>
      <c r="D229" s="4">
        <f ca="1">XYOmega!$CG229</f>
        <v>-8.4326685749276896E-3</v>
      </c>
      <c r="E229" s="4">
        <f ca="1">XYOmega!$CH229</f>
        <v>9.0977287868787546E-2</v>
      </c>
      <c r="F229" s="4">
        <f ca="1">XYOmega!$CI229</f>
        <v>0.46918178168857594</v>
      </c>
      <c r="G229" s="4">
        <f ca="1">XYOmega!$CK229</f>
        <v>-1.2061746696583549E-2</v>
      </c>
      <c r="H229" s="4">
        <f ca="1">XYOmega!$CL229</f>
        <v>0.15463982927011347</v>
      </c>
      <c r="I229" s="6">
        <f>YXOmega!$I229</f>
        <v>333</v>
      </c>
      <c r="J229" s="6">
        <f>YXOmega!F229</f>
        <v>0.55782312925170063</v>
      </c>
      <c r="K229" s="6">
        <f ca="1">YXOmega!$CE229</f>
        <v>0.52238469036456081</v>
      </c>
      <c r="L229" s="6">
        <f ca="1">YXOmega!$CG229</f>
        <v>-1.5776379261095003E-2</v>
      </c>
      <c r="M229" s="6">
        <f ca="1">YXOmega!$CH229</f>
        <v>8.9937414032654941E-2</v>
      </c>
      <c r="N229" s="6">
        <f ca="1">YXOmega!$CI229</f>
        <v>0.60809184496963553</v>
      </c>
      <c r="O229" s="6">
        <f ca="1">YXOmega!$CK229</f>
        <v>5.6663911765886257E-5</v>
      </c>
      <c r="P229" s="6">
        <f ca="1">YXOmega!$CL229</f>
        <v>0.10978094029901381</v>
      </c>
      <c r="Q229" s="5">
        <f>GHLambda!$I229</f>
        <v>339</v>
      </c>
      <c r="R229" s="5">
        <f>GHLambda!F229</f>
        <v>0.76158940397350994</v>
      </c>
      <c r="S229" s="5">
        <f ca="1">GHLambda!$CE229</f>
        <v>0.21490899556374643</v>
      </c>
      <c r="T229" s="5">
        <f ca="1">GHLambda!$CG229</f>
        <v>1.4585635258117966E-2</v>
      </c>
      <c r="U229" s="5">
        <f ca="1">GHLambda!$CH229</f>
        <v>7.8223143099775613E-2</v>
      </c>
      <c r="V229" s="5">
        <f ca="1">GHLambda!$CI229</f>
        <v>0.50155404772721113</v>
      </c>
      <c r="W229" s="5">
        <f ca="1">GHLambda!$CK229</f>
        <v>1.8881035517658296E-3</v>
      </c>
      <c r="X229" s="5">
        <f ca="1">GHLambda!$CL229</f>
        <v>3.2503524492643245E-2</v>
      </c>
      <c r="Y229" s="7">
        <f>HGLambda!$I229</f>
        <v>643</v>
      </c>
      <c r="Z229" s="7">
        <f>HGLambda!F229</f>
        <v>0.67419354838709677</v>
      </c>
      <c r="AA229" s="7">
        <f ca="1">HGLambda!$CE229</f>
        <v>0.29654558901506789</v>
      </c>
      <c r="AB229" s="7">
        <f ca="1">HGLambda!$CG229</f>
        <v>-6.371968163783788E-5</v>
      </c>
      <c r="AC229" s="7">
        <f ca="1">HGLambda!$CH229</f>
        <v>6.588044951331902E-2</v>
      </c>
      <c r="AD229" s="7">
        <f ca="1">HGLambda!$CI229</f>
        <v>0.54766242419329103</v>
      </c>
      <c r="AE229" s="7">
        <f ca="1">HGLambda!$CK229</f>
        <v>-1.8026355021842837E-3</v>
      </c>
      <c r="AF229" s="7">
        <f ca="1">HGLambda!$CL229</f>
        <v>2.2216485697591961E-2</v>
      </c>
      <c r="AG229" s="8">
        <f>MNAlpha!$I229</f>
        <v>194</v>
      </c>
      <c r="AH229" s="8">
        <f>MNAlpha!F229</f>
        <v>0.81707317073170727</v>
      </c>
      <c r="AI229" s="8">
        <f ca="1">MNAlpha!$CE229</f>
        <v>0.73858831823963556</v>
      </c>
      <c r="AJ229" s="8">
        <f ca="1">MNAlpha!$CG229</f>
        <v>-1.2368241276576963E-2</v>
      </c>
      <c r="AK229" s="8">
        <f ca="1">MNAlpha!$CH229</f>
        <v>4.2227366431750193E-2</v>
      </c>
      <c r="AL229" s="8">
        <f ca="1">MNAlpha!$CI229</f>
        <v>0.43431915918176855</v>
      </c>
      <c r="AM229" s="8">
        <f ca="1">MNAlpha!$CK229</f>
        <v>-1.4044135005338861E-2</v>
      </c>
      <c r="AN229" s="8">
        <f ca="1">MNAlpha!$CL229</f>
        <v>6.4031241268695235E-2</v>
      </c>
      <c r="AO229" s="21">
        <f>NMAlpha!$I229</f>
        <v>222</v>
      </c>
      <c r="AP229" s="21">
        <f>NMAlpha!F229</f>
        <v>0.76851851851851849</v>
      </c>
      <c r="AQ229" s="21">
        <f ca="1">NMAlpha!$CE229</f>
        <v>0.76261631559157195</v>
      </c>
      <c r="AR229" s="21">
        <f ca="1">NMAlpha!$CG229</f>
        <v>2.3009446619964994E-3</v>
      </c>
      <c r="AS229" s="21">
        <f ca="1">NMAlpha!$CH229</f>
        <v>4.6920571663985035E-2</v>
      </c>
      <c r="AT229" s="21">
        <f ca="1">NMAlpha!$CI229</f>
        <v>0.44712590049522305</v>
      </c>
      <c r="AU229" s="21">
        <f ca="1">NMAlpha!$CK229</f>
        <v>9.8449747405943335E-3</v>
      </c>
      <c r="AV229" s="21">
        <f ca="1">NMAlpha!$CL229</f>
        <v>8.630611775726249E-2</v>
      </c>
    </row>
    <row r="230" spans="1:48" x14ac:dyDescent="0.25">
      <c r="A230" s="4">
        <f>XYOmega!$I230</f>
        <v>504</v>
      </c>
      <c r="B230" s="4">
        <f>XYOmega!F230</f>
        <v>0.60897435897435892</v>
      </c>
      <c r="C230" s="4">
        <f ca="1">XYOmega!$CE230</f>
        <v>0.50373318878774853</v>
      </c>
      <c r="D230" s="4">
        <f ca="1">XYOmega!$CG230</f>
        <v>-8.4326685749276896E-3</v>
      </c>
      <c r="E230" s="4">
        <f ca="1">XYOmega!$CH230</f>
        <v>9.0977287868787546E-2</v>
      </c>
      <c r="F230" s="4">
        <f ca="1">XYOmega!$CI230</f>
        <v>0.46794473002262293</v>
      </c>
      <c r="G230" s="4">
        <f ca="1">XYOmega!$CK230</f>
        <v>-1.2061746696583549E-2</v>
      </c>
      <c r="H230" s="4">
        <f ca="1">XYOmega!$CL230</f>
        <v>0.15463982927011347</v>
      </c>
      <c r="I230" s="6">
        <f>YXOmega!$I230</f>
        <v>222</v>
      </c>
      <c r="J230" s="6">
        <f>YXOmega!F230</f>
        <v>0.56140350877192979</v>
      </c>
      <c r="K230" s="6">
        <f ca="1">YXOmega!$CE230</f>
        <v>0.5293562383230892</v>
      </c>
      <c r="L230" s="6">
        <f ca="1">YXOmega!$CG230</f>
        <v>-1.5776379261095003E-2</v>
      </c>
      <c r="M230" s="6">
        <f ca="1">YXOmega!$CH230</f>
        <v>8.9937414032654941E-2</v>
      </c>
      <c r="N230" s="6">
        <f ca="1">YXOmega!$CI230</f>
        <v>0.61696592628788949</v>
      </c>
      <c r="O230" s="6">
        <f ca="1">YXOmega!$CK230</f>
        <v>5.6663911765886257E-5</v>
      </c>
      <c r="P230" s="6">
        <f ca="1">YXOmega!$CL230</f>
        <v>0.10978094029901381</v>
      </c>
      <c r="Q230" s="5">
        <f>GHLambda!$I230</f>
        <v>222</v>
      </c>
      <c r="R230" s="5">
        <f>GHLambda!F230</f>
        <v>0.76635514018691586</v>
      </c>
      <c r="S230" s="5">
        <f ca="1">GHLambda!$CE230</f>
        <v>0.21779690399307583</v>
      </c>
      <c r="T230" s="5">
        <f ca="1">GHLambda!$CG230</f>
        <v>1.4585635258117966E-2</v>
      </c>
      <c r="U230" s="5">
        <f ca="1">GHLambda!$CH230</f>
        <v>7.8223143099775613E-2</v>
      </c>
      <c r="V230" s="5">
        <f ca="1">GHLambda!$CI230</f>
        <v>0.50429015032744928</v>
      </c>
      <c r="W230" s="5">
        <f ca="1">GHLambda!$CK230</f>
        <v>1.8881035517658296E-3</v>
      </c>
      <c r="X230" s="5">
        <f ca="1">GHLambda!$CL230</f>
        <v>3.2503524492643245E-2</v>
      </c>
      <c r="Y230" s="7">
        <f>HGLambda!$I230</f>
        <v>483</v>
      </c>
      <c r="Z230" s="7">
        <f>HGLambda!F230</f>
        <v>0.67555555555555558</v>
      </c>
      <c r="AA230" s="7">
        <f ca="1">HGLambda!$CE230</f>
        <v>0.29967923044819145</v>
      </c>
      <c r="AB230" s="7">
        <f ca="1">HGLambda!$CG230</f>
        <v>-6.371968163783788E-5</v>
      </c>
      <c r="AC230" s="7">
        <f ca="1">HGLambda!$CH230</f>
        <v>6.588044951331902E-2</v>
      </c>
      <c r="AD230" s="7">
        <f ca="1">HGLambda!$CI230</f>
        <v>0.54954698498485754</v>
      </c>
      <c r="AE230" s="7">
        <f ca="1">HGLambda!$CK230</f>
        <v>-1.8026355021842837E-3</v>
      </c>
      <c r="AF230" s="7">
        <f ca="1">HGLambda!$CL230</f>
        <v>2.2216485697591961E-2</v>
      </c>
      <c r="AG230" s="8">
        <f>MNAlpha!$I230</f>
        <v>196</v>
      </c>
      <c r="AH230" s="8">
        <f>MNAlpha!F230</f>
        <v>0.81818181818181823</v>
      </c>
      <c r="AI230" s="8">
        <f ca="1">MNAlpha!$CE230</f>
        <v>0.74310594529094942</v>
      </c>
      <c r="AJ230" s="8">
        <f ca="1">MNAlpha!$CG230</f>
        <v>-1.2368241276576963E-2</v>
      </c>
      <c r="AK230" s="8">
        <f ca="1">MNAlpha!$CH230</f>
        <v>4.2227366431750193E-2</v>
      </c>
      <c r="AL230" s="8">
        <f ca="1">MNAlpha!$CI230</f>
        <v>0.43116596965967346</v>
      </c>
      <c r="AM230" s="8">
        <f ca="1">MNAlpha!$CK230</f>
        <v>-1.4044135005338861E-2</v>
      </c>
      <c r="AN230" s="8">
        <f ca="1">MNAlpha!$CL230</f>
        <v>6.4031241268695235E-2</v>
      </c>
      <c r="AO230" s="21">
        <f>NMAlpha!$I230</f>
        <v>151</v>
      </c>
      <c r="AP230" s="21">
        <f>NMAlpha!F230</f>
        <v>0.77108433734939763</v>
      </c>
      <c r="AQ230" s="21">
        <f ca="1">NMAlpha!$CE230</f>
        <v>0.76824244696672395</v>
      </c>
      <c r="AR230" s="21">
        <f ca="1">NMAlpha!$CG230</f>
        <v>2.3009446619964994E-3</v>
      </c>
      <c r="AS230" s="21">
        <f ca="1">NMAlpha!$CH230</f>
        <v>4.6920571663985035E-2</v>
      </c>
      <c r="AT230" s="21">
        <f ca="1">NMAlpha!$CI230</f>
        <v>0.45118028403976496</v>
      </c>
      <c r="AU230" s="21">
        <f ca="1">NMAlpha!$CK230</f>
        <v>9.8449747405943335E-3</v>
      </c>
      <c r="AV230" s="21">
        <f ca="1">NMAlpha!$CL230</f>
        <v>8.630611775726249E-2</v>
      </c>
    </row>
    <row r="231" spans="1:48" x14ac:dyDescent="0.25">
      <c r="A231" s="4">
        <f>XYOmega!$I231</f>
        <v>333</v>
      </c>
      <c r="B231" s="4">
        <f>XYOmega!F231</f>
        <v>0.61290322580645162</v>
      </c>
      <c r="C231" s="4">
        <f ca="1">XYOmega!$CE231</f>
        <v>0.50807031273058101</v>
      </c>
      <c r="D231" s="4">
        <f ca="1">XYOmega!$CG231</f>
        <v>-8.4326685749276896E-3</v>
      </c>
      <c r="E231" s="4">
        <f ca="1">XYOmega!$CH231</f>
        <v>9.0977287868787546E-2</v>
      </c>
      <c r="F231" s="4">
        <f ca="1">XYOmega!$CI231</f>
        <v>0.46781684969516846</v>
      </c>
      <c r="G231" s="4">
        <f ca="1">XYOmega!$CK231</f>
        <v>-1.2061746696583549E-2</v>
      </c>
      <c r="H231" s="4">
        <f ca="1">XYOmega!$CL231</f>
        <v>0.15463982927011347</v>
      </c>
      <c r="I231" s="6">
        <f>YXOmega!$I231</f>
        <v>119</v>
      </c>
      <c r="J231" s="6">
        <f>YXOmega!F231</f>
        <v>0.56521739130434778</v>
      </c>
      <c r="K231" s="6">
        <f ca="1">YXOmega!$CE231</f>
        <v>0.53781245960931301</v>
      </c>
      <c r="L231" s="6">
        <f ca="1">YXOmega!$CG231</f>
        <v>-1.5776379261095003E-2</v>
      </c>
      <c r="M231" s="6">
        <f ca="1">YXOmega!$CH231</f>
        <v>8.9937414032654941E-2</v>
      </c>
      <c r="N231" s="6">
        <f ca="1">YXOmega!$CI231</f>
        <v>0.62708514347536948</v>
      </c>
      <c r="O231" s="6">
        <f ca="1">YXOmega!$CK231</f>
        <v>5.6663911765886257E-5</v>
      </c>
      <c r="P231" s="6">
        <f ca="1">YXOmega!$CL231</f>
        <v>0.10978094029901381</v>
      </c>
      <c r="Q231" s="5">
        <f>GHLambda!$I231</f>
        <v>196</v>
      </c>
      <c r="R231" s="5">
        <f>GHLambda!F231</f>
        <v>0.77142857142857146</v>
      </c>
      <c r="S231" s="5">
        <f ca="1">GHLambda!$CE231</f>
        <v>0.22260864237932765</v>
      </c>
      <c r="T231" s="5">
        <f ca="1">GHLambda!$CG231</f>
        <v>1.4585635258117966E-2</v>
      </c>
      <c r="U231" s="5">
        <f ca="1">GHLambda!$CH231</f>
        <v>7.8223143099775613E-2</v>
      </c>
      <c r="V231" s="5">
        <f ca="1">GHLambda!$CI231</f>
        <v>0.50772614921925197</v>
      </c>
      <c r="W231" s="5">
        <f ca="1">GHLambda!$CK231</f>
        <v>1.8881035517658296E-3</v>
      </c>
      <c r="X231" s="5">
        <f ca="1">GHLambda!$CL231</f>
        <v>3.2503524492643245E-2</v>
      </c>
      <c r="Y231" s="7">
        <f>HGLambda!$I231</f>
        <v>430</v>
      </c>
      <c r="Z231" s="7">
        <f>HGLambda!F231</f>
        <v>0.68983957219251335</v>
      </c>
      <c r="AA231" s="7">
        <f ca="1">HGLambda!$CE231</f>
        <v>0.3034587064319112</v>
      </c>
      <c r="AB231" s="7">
        <f ca="1">HGLambda!$CG231</f>
        <v>-6.371968163783788E-5</v>
      </c>
      <c r="AC231" s="7">
        <f ca="1">HGLambda!$CH231</f>
        <v>6.588044951331902E-2</v>
      </c>
      <c r="AD231" s="7">
        <f ca="1">HGLambda!$CI231</f>
        <v>0.55190170860592502</v>
      </c>
      <c r="AE231" s="7">
        <f ca="1">HGLambda!$CK231</f>
        <v>-1.8026355021842837E-3</v>
      </c>
      <c r="AF231" s="7">
        <f ca="1">HGLambda!$CL231</f>
        <v>2.2216485697591961E-2</v>
      </c>
      <c r="AG231" s="8">
        <f>MNAlpha!$I231</f>
        <v>181</v>
      </c>
      <c r="AH231" s="8">
        <f>MNAlpha!F231</f>
        <v>0.81818181818181823</v>
      </c>
      <c r="AI231" s="8">
        <f ca="1">MNAlpha!$CE231</f>
        <v>0.74787023338365088</v>
      </c>
      <c r="AJ231" s="8">
        <f ca="1">MNAlpha!$CG231</f>
        <v>-1.2368241276576963E-2</v>
      </c>
      <c r="AK231" s="8">
        <f ca="1">MNAlpha!$CH231</f>
        <v>4.2227366431750193E-2</v>
      </c>
      <c r="AL231" s="8">
        <f ca="1">MNAlpha!$CI231</f>
        <v>0.42718747971184712</v>
      </c>
      <c r="AM231" s="8">
        <f ca="1">MNAlpha!$CK231</f>
        <v>-1.4044135005338861E-2</v>
      </c>
      <c r="AN231" s="8">
        <f ca="1">MNAlpha!$CL231</f>
        <v>6.4031241268695235E-2</v>
      </c>
      <c r="AO231" s="21">
        <f>NMAlpha!$I231</f>
        <v>197</v>
      </c>
      <c r="AP231" s="21">
        <f>NMAlpha!F231</f>
        <v>0.77777777777777779</v>
      </c>
      <c r="AQ231" s="21">
        <f ca="1">NMAlpha!$CE231</f>
        <v>0.77505513232972589</v>
      </c>
      <c r="AR231" s="21">
        <f ca="1">NMAlpha!$CG231</f>
        <v>2.3009446619964994E-3</v>
      </c>
      <c r="AS231" s="21">
        <f ca="1">NMAlpha!$CH231</f>
        <v>4.6920571663985035E-2</v>
      </c>
      <c r="AT231" s="21">
        <f ca="1">NMAlpha!$CI231</f>
        <v>0.45593239116544737</v>
      </c>
      <c r="AU231" s="21">
        <f ca="1">NMAlpha!$CK231</f>
        <v>9.8449747405943335E-3</v>
      </c>
      <c r="AV231" s="21">
        <f ca="1">NMAlpha!$CL231</f>
        <v>8.630611775726249E-2</v>
      </c>
    </row>
    <row r="232" spans="1:48" x14ac:dyDescent="0.25">
      <c r="A232" s="4">
        <f>XYOmega!$I232</f>
        <v>105</v>
      </c>
      <c r="B232" s="4">
        <f>XYOmega!F232</f>
        <v>0.6216216216216216</v>
      </c>
      <c r="C232" s="4">
        <f ca="1">XYOmega!$CE232</f>
        <v>0.51250515534712804</v>
      </c>
      <c r="D232" s="4">
        <f ca="1">XYOmega!$CG232</f>
        <v>-8.4326685749276896E-3</v>
      </c>
      <c r="E232" s="4">
        <f ca="1">XYOmega!$CH232</f>
        <v>9.0977287868787546E-2</v>
      </c>
      <c r="F232" s="4">
        <f ca="1">XYOmega!$CI232</f>
        <v>0.46899420198246844</v>
      </c>
      <c r="G232" s="4">
        <f ca="1">XYOmega!$CK232</f>
        <v>-1.2061746696583549E-2</v>
      </c>
      <c r="H232" s="4">
        <f ca="1">XYOmega!$CL232</f>
        <v>0.15463982927011347</v>
      </c>
      <c r="I232" s="6">
        <f>YXOmega!$I232</f>
        <v>86</v>
      </c>
      <c r="J232" s="6">
        <f>YXOmega!F232</f>
        <v>0.56756756756756754</v>
      </c>
      <c r="K232" s="6">
        <f ca="1">YXOmega!$CE232</f>
        <v>0.54794132456027</v>
      </c>
      <c r="L232" s="6">
        <f ca="1">YXOmega!$CG232</f>
        <v>-1.5776379261095003E-2</v>
      </c>
      <c r="M232" s="6">
        <f ca="1">YXOmega!$CH232</f>
        <v>8.9937414032654941E-2</v>
      </c>
      <c r="N232" s="6">
        <f ca="1">YXOmega!$CI232</f>
        <v>0.63855418043249301</v>
      </c>
      <c r="O232" s="6">
        <f ca="1">YXOmega!$CK232</f>
        <v>5.6663911765886257E-5</v>
      </c>
      <c r="P232" s="6">
        <f ca="1">YXOmega!$CL232</f>
        <v>0.10978094029901381</v>
      </c>
      <c r="Q232" s="5">
        <f>GHLambda!$I232</f>
        <v>115</v>
      </c>
      <c r="R232" s="5">
        <f>GHLambda!F232</f>
        <v>0.77419354838709675</v>
      </c>
      <c r="S232" s="5">
        <f ca="1">GHLambda!$CE232</f>
        <v>0.22965777179842917</v>
      </c>
      <c r="T232" s="5">
        <f ca="1">GHLambda!$CG232</f>
        <v>1.4585635258117966E-2</v>
      </c>
      <c r="U232" s="5">
        <f ca="1">GHLambda!$CH232</f>
        <v>7.8223143099775613E-2</v>
      </c>
      <c r="V232" s="5">
        <f ca="1">GHLambda!$CI232</f>
        <v>0.51195896722282441</v>
      </c>
      <c r="W232" s="5">
        <f ca="1">GHLambda!$CK232</f>
        <v>1.8881035517658296E-3</v>
      </c>
      <c r="X232" s="5">
        <f ca="1">GHLambda!$CL232</f>
        <v>3.2503524492643245E-2</v>
      </c>
      <c r="Y232" s="7">
        <f>HGLambda!$I232</f>
        <v>172</v>
      </c>
      <c r="Z232" s="7">
        <f>HGLambda!F232</f>
        <v>0.71250000000000002</v>
      </c>
      <c r="AA232" s="7">
        <f ca="1">HGLambda!$CE232</f>
        <v>0.30789768906470272</v>
      </c>
      <c r="AB232" s="7">
        <f ca="1">HGLambda!$CG232</f>
        <v>-6.371968163783788E-5</v>
      </c>
      <c r="AC232" s="7">
        <f ca="1">HGLambda!$CH232</f>
        <v>6.588044951331902E-2</v>
      </c>
      <c r="AD232" s="7">
        <f ca="1">HGLambda!$CI232</f>
        <v>0.55477904713214343</v>
      </c>
      <c r="AE232" s="7">
        <f ca="1">HGLambda!$CK232</f>
        <v>-1.8026355021842837E-3</v>
      </c>
      <c r="AF232" s="7">
        <f ca="1">HGLambda!$CL232</f>
        <v>2.2216485697591961E-2</v>
      </c>
      <c r="AG232" s="8">
        <f>MNAlpha!$I232</f>
        <v>169</v>
      </c>
      <c r="AH232" s="8">
        <f>MNAlpha!F232</f>
        <v>0.82608695652173914</v>
      </c>
      <c r="AI232" s="8">
        <f ca="1">MNAlpha!$CE232</f>
        <v>0.75290750557348929</v>
      </c>
      <c r="AJ232" s="8">
        <f ca="1">MNAlpha!$CG232</f>
        <v>-1.2368241276576963E-2</v>
      </c>
      <c r="AK232" s="8">
        <f ca="1">MNAlpha!$CH232</f>
        <v>4.2227366431750193E-2</v>
      </c>
      <c r="AL232" s="8">
        <f ca="1">MNAlpha!$CI232</f>
        <v>0.42226729512731254</v>
      </c>
      <c r="AM232" s="8">
        <f ca="1">MNAlpha!$CK232</f>
        <v>-1.4044135005338861E-2</v>
      </c>
      <c r="AN232" s="8">
        <f ca="1">MNAlpha!$CL232</f>
        <v>6.4031241268695235E-2</v>
      </c>
      <c r="AO232" s="21">
        <f>NMAlpha!$I232</f>
        <v>219</v>
      </c>
      <c r="AP232" s="21">
        <f>NMAlpha!F232</f>
        <v>0.7857142857142857</v>
      </c>
      <c r="AQ232" s="21">
        <f ca="1">NMAlpha!$CE232</f>
        <v>0.78321858848357806</v>
      </c>
      <c r="AR232" s="21">
        <f ca="1">NMAlpha!$CG232</f>
        <v>2.3009446619964994E-3</v>
      </c>
      <c r="AS232" s="21">
        <f ca="1">NMAlpha!$CH232</f>
        <v>4.6920571663985035E-2</v>
      </c>
      <c r="AT232" s="21">
        <f ca="1">NMAlpha!$CI232</f>
        <v>0.46147299976149725</v>
      </c>
      <c r="AU232" s="21">
        <f ca="1">NMAlpha!$CK232</f>
        <v>9.8449747405943335E-3</v>
      </c>
      <c r="AV232" s="21">
        <f ca="1">NMAlpha!$CL232</f>
        <v>8.630611775726249E-2</v>
      </c>
    </row>
    <row r="233" spans="1:48" x14ac:dyDescent="0.25">
      <c r="A233" s="4">
        <f>XYOmega!$I233</f>
        <v>218</v>
      </c>
      <c r="B233" s="4">
        <f>XYOmega!F233</f>
        <v>0.63025210084033612</v>
      </c>
      <c r="C233" s="4">
        <f ca="1">XYOmega!$CE233</f>
        <v>0.51701099419261709</v>
      </c>
      <c r="D233" s="4">
        <f ca="1">XYOmega!$CG233</f>
        <v>-8.4326685749276896E-3</v>
      </c>
      <c r="E233" s="4">
        <f ca="1">XYOmega!$CH233</f>
        <v>9.0977287868787546E-2</v>
      </c>
      <c r="F233" s="4">
        <f ca="1">XYOmega!$CI233</f>
        <v>0.47169092061653828</v>
      </c>
      <c r="G233" s="4">
        <f ca="1">XYOmega!$CK233</f>
        <v>-1.2061746696583549E-2</v>
      </c>
      <c r="H233" s="4">
        <f ca="1">XYOmega!$CL233</f>
        <v>0.15463982927011347</v>
      </c>
      <c r="I233" s="6">
        <f>YXOmega!$I233</f>
        <v>218</v>
      </c>
      <c r="J233" s="6">
        <f>YXOmega!F233</f>
        <v>0.5757575757575758</v>
      </c>
      <c r="K233" s="6">
        <f ca="1">YXOmega!$CE233</f>
        <v>0.55994714524285882</v>
      </c>
      <c r="L233" s="6">
        <f ca="1">YXOmega!$CG233</f>
        <v>-1.5776379261095003E-2</v>
      </c>
      <c r="M233" s="6">
        <f ca="1">YXOmega!$CH233</f>
        <v>8.9937414032654941E-2</v>
      </c>
      <c r="N233" s="6">
        <f ca="1">YXOmega!$CI233</f>
        <v>0.65148218039530548</v>
      </c>
      <c r="O233" s="6">
        <f ca="1">YXOmega!$CK233</f>
        <v>5.6663911765886257E-5</v>
      </c>
      <c r="P233" s="6">
        <f ca="1">YXOmega!$CL233</f>
        <v>0.10978094029901381</v>
      </c>
      <c r="Q233" s="5">
        <f>GHLambda!$I233</f>
        <v>140</v>
      </c>
      <c r="R233" s="5">
        <f>GHLambda!F233</f>
        <v>0.77611940298507465</v>
      </c>
      <c r="S233" s="5">
        <f ca="1">GHLambda!$CE233</f>
        <v>0.23928871826001341</v>
      </c>
      <c r="T233" s="5">
        <f ca="1">GHLambda!$CG233</f>
        <v>1.4585635258117966E-2</v>
      </c>
      <c r="U233" s="5">
        <f ca="1">GHLambda!$CH233</f>
        <v>7.8223143099775613E-2</v>
      </c>
      <c r="V233" s="5">
        <f ca="1">GHLambda!$CI233</f>
        <v>0.51709425937053766</v>
      </c>
      <c r="W233" s="5">
        <f ca="1">GHLambda!$CK233</f>
        <v>1.8881035517658296E-3</v>
      </c>
      <c r="X233" s="5">
        <f ca="1">GHLambda!$CL233</f>
        <v>3.2503524492643245E-2</v>
      </c>
      <c r="Y233" s="7">
        <f>HGLambda!$I233</f>
        <v>105</v>
      </c>
      <c r="Z233" s="7">
        <f>HGLambda!F233</f>
        <v>0.72</v>
      </c>
      <c r="AA233" s="7">
        <f ca="1">HGLambda!$CE233</f>
        <v>0.31300556122414491</v>
      </c>
      <c r="AB233" s="7">
        <f ca="1">HGLambda!$CG233</f>
        <v>-6.371968163783788E-5</v>
      </c>
      <c r="AC233" s="7">
        <f ca="1">HGLambda!$CH233</f>
        <v>6.588044951331902E-2</v>
      </c>
      <c r="AD233" s="7">
        <f ca="1">HGLambda!$CI233</f>
        <v>0.55823521426410139</v>
      </c>
      <c r="AE233" s="7">
        <f ca="1">HGLambda!$CK233</f>
        <v>-1.8026355021842837E-3</v>
      </c>
      <c r="AF233" s="7">
        <f ca="1">HGLambda!$CL233</f>
        <v>2.2216485697591961E-2</v>
      </c>
      <c r="AG233" s="8">
        <f>MNAlpha!$I233</f>
        <v>120</v>
      </c>
      <c r="AH233" s="8">
        <f>MNAlpha!F233</f>
        <v>0.82608695652173914</v>
      </c>
      <c r="AI233" s="8">
        <f ca="1">MNAlpha!$CE233</f>
        <v>0.75824751386244316</v>
      </c>
      <c r="AJ233" s="8">
        <f ca="1">MNAlpha!$CG233</f>
        <v>-1.2368241276576963E-2</v>
      </c>
      <c r="AK233" s="8">
        <f ca="1">MNAlpha!$CH233</f>
        <v>4.2227366431750193E-2</v>
      </c>
      <c r="AL233" s="8">
        <f ca="1">MNAlpha!$CI233</f>
        <v>0.41627785005243823</v>
      </c>
      <c r="AM233" s="8">
        <f ca="1">MNAlpha!$CK233</f>
        <v>-1.4044135005338861E-2</v>
      </c>
      <c r="AN233" s="8">
        <f ca="1">MNAlpha!$CL233</f>
        <v>6.4031241268695235E-2</v>
      </c>
      <c r="AO233" s="21">
        <f>NMAlpha!$I233</f>
        <v>140</v>
      </c>
      <c r="AP233" s="21">
        <f>NMAlpha!F233</f>
        <v>0.79452054794520544</v>
      </c>
      <c r="AQ233" s="21">
        <f ca="1">NMAlpha!$CE233</f>
        <v>0.79291160788318393</v>
      </c>
      <c r="AR233" s="21">
        <f ca="1">NMAlpha!$CG233</f>
        <v>2.3009446619964994E-3</v>
      </c>
      <c r="AS233" s="21">
        <f ca="1">NMAlpha!$CH233</f>
        <v>4.6920571663985035E-2</v>
      </c>
      <c r="AT233" s="21">
        <f ca="1">NMAlpha!$CI233</f>
        <v>0.46790076561364913</v>
      </c>
      <c r="AU233" s="21">
        <f ca="1">NMAlpha!$CK233</f>
        <v>9.8449747405943335E-3</v>
      </c>
      <c r="AV233" s="21">
        <f ca="1">NMAlpha!$CL233</f>
        <v>8.630611775726249E-2</v>
      </c>
    </row>
    <row r="234" spans="1:48" x14ac:dyDescent="0.25">
      <c r="A234" s="4">
        <f>XYOmega!$I234</f>
        <v>197</v>
      </c>
      <c r="B234" s="4">
        <f>XYOmega!F234</f>
        <v>0.63636363636363635</v>
      </c>
      <c r="C234" s="4">
        <f ca="1">XYOmega!$CE234</f>
        <v>0.52155698749294288</v>
      </c>
      <c r="D234" s="4">
        <f ca="1">XYOmega!$CG234</f>
        <v>-8.4326685749276896E-3</v>
      </c>
      <c r="E234" s="4">
        <f ca="1">XYOmega!$CH234</f>
        <v>9.0977287868787546E-2</v>
      </c>
      <c r="F234" s="4">
        <f ca="1">XYOmega!$CI234</f>
        <v>0.47614027895849631</v>
      </c>
      <c r="G234" s="4">
        <f ca="1">XYOmega!$CK234</f>
        <v>-1.2061746696583549E-2</v>
      </c>
      <c r="H234" s="4">
        <f ca="1">XYOmega!$CL234</f>
        <v>0.15463982927011347</v>
      </c>
      <c r="I234" s="6">
        <f>YXOmega!$I234</f>
        <v>340</v>
      </c>
      <c r="J234" s="6">
        <f>YXOmega!F234</f>
        <v>0.57647058823529407</v>
      </c>
      <c r="K234" s="6">
        <f ca="1">YXOmega!$CE234</f>
        <v>0.57405160191137838</v>
      </c>
      <c r="L234" s="6">
        <f ca="1">YXOmega!$CG234</f>
        <v>-1.5776379261095003E-2</v>
      </c>
      <c r="M234" s="6">
        <f ca="1">YXOmega!$CH234</f>
        <v>8.9937414032654941E-2</v>
      </c>
      <c r="N234" s="6">
        <f ca="1">YXOmega!$CI234</f>
        <v>0.66598275979413302</v>
      </c>
      <c r="O234" s="6">
        <f ca="1">YXOmega!$CK234</f>
        <v>5.6663911765886257E-5</v>
      </c>
      <c r="P234" s="6">
        <f ca="1">YXOmega!$CL234</f>
        <v>0.10978094029901381</v>
      </c>
      <c r="Q234" s="5">
        <f>GHLambda!$I234</f>
        <v>219</v>
      </c>
      <c r="R234" s="5">
        <f>GHLambda!F234</f>
        <v>0.81896551724137934</v>
      </c>
      <c r="S234" s="5">
        <f ca="1">GHLambda!$CE234</f>
        <v>0.25187882363707104</v>
      </c>
      <c r="T234" s="5">
        <f ca="1">GHLambda!$CG234</f>
        <v>1.4585635258117966E-2</v>
      </c>
      <c r="U234" s="5">
        <f ca="1">GHLambda!$CH234</f>
        <v>7.8223143099775613E-2</v>
      </c>
      <c r="V234" s="5">
        <f ca="1">GHLambda!$CI234</f>
        <v>0.52324695485731354</v>
      </c>
      <c r="W234" s="5">
        <f ca="1">GHLambda!$CK234</f>
        <v>1.8881035517658296E-3</v>
      </c>
      <c r="X234" s="5">
        <f ca="1">GHLambda!$CL234</f>
        <v>3.2503524492643245E-2</v>
      </c>
      <c r="Y234" s="7">
        <f>HGLambda!$I234</f>
        <v>336</v>
      </c>
      <c r="Z234" s="7">
        <f>HGLambda!F234</f>
        <v>0.72108843537414968</v>
      </c>
      <c r="AA234" s="7">
        <f ca="1">HGLambda!$CE234</f>
        <v>0.31878687156586238</v>
      </c>
      <c r="AB234" s="7">
        <f ca="1">HGLambda!$CG234</f>
        <v>-6.371968163783788E-5</v>
      </c>
      <c r="AC234" s="7">
        <f ca="1">HGLambda!$CH234</f>
        <v>6.588044951331902E-2</v>
      </c>
      <c r="AD234" s="7">
        <f ca="1">HGLambda!$CI234</f>
        <v>0.56233037916595663</v>
      </c>
      <c r="AE234" s="7">
        <f ca="1">HGLambda!$CK234</f>
        <v>-1.8026355021842837E-3</v>
      </c>
      <c r="AF234" s="7">
        <f ca="1">HGLambda!$CL234</f>
        <v>2.2216485697591961E-2</v>
      </c>
      <c r="AG234" s="8">
        <f>MNAlpha!$I234</f>
        <v>517</v>
      </c>
      <c r="AH234" s="8">
        <f>MNAlpha!F234</f>
        <v>0.83687943262411346</v>
      </c>
      <c r="AI234" s="8">
        <f ca="1">MNAlpha!$CE234</f>
        <v>0.76392376143110141</v>
      </c>
      <c r="AJ234" s="8">
        <f ca="1">MNAlpha!$CG234</f>
        <v>-1.2368241276576963E-2</v>
      </c>
      <c r="AK234" s="8">
        <f ca="1">MNAlpha!$CH234</f>
        <v>4.2227366431750193E-2</v>
      </c>
      <c r="AL234" s="8">
        <f ca="1">MNAlpha!$CI234</f>
        <v>0.40907965930966839</v>
      </c>
      <c r="AM234" s="8">
        <f ca="1">MNAlpha!$CK234</f>
        <v>-1.4044135005338861E-2</v>
      </c>
      <c r="AN234" s="8">
        <f ca="1">MNAlpha!$CL234</f>
        <v>6.4031241268695235E-2</v>
      </c>
      <c r="AO234" s="21">
        <f>NMAlpha!$I234</f>
        <v>335</v>
      </c>
      <c r="AP234" s="21">
        <f>NMAlpha!F234</f>
        <v>0.8125</v>
      </c>
      <c r="AQ234" s="21">
        <f ca="1">NMAlpha!$CE234</f>
        <v>0.8043284571139111</v>
      </c>
      <c r="AR234" s="21">
        <f ca="1">NMAlpha!$CG234</f>
        <v>2.3009446619964994E-3</v>
      </c>
      <c r="AS234" s="21">
        <f ca="1">NMAlpha!$CH234</f>
        <v>4.6920571663985035E-2</v>
      </c>
      <c r="AT234" s="21">
        <f ca="1">NMAlpha!$CI234</f>
        <v>0.47532269682290007</v>
      </c>
      <c r="AU234" s="21">
        <f ca="1">NMAlpha!$CK234</f>
        <v>9.8449747405943335E-3</v>
      </c>
      <c r="AV234" s="21">
        <f ca="1">NMAlpha!$CL234</f>
        <v>8.630611775726249E-2</v>
      </c>
    </row>
    <row r="235" spans="1:48" x14ac:dyDescent="0.25">
      <c r="A235" s="4">
        <f>XYOmega!$I235</f>
        <v>144</v>
      </c>
      <c r="B235" s="4">
        <f>XYOmega!F235</f>
        <v>0.66153846153846152</v>
      </c>
      <c r="C235" s="4">
        <f ca="1">XYOmega!$CE235</f>
        <v>0.52610786314204461</v>
      </c>
      <c r="D235" s="4">
        <f ca="1">XYOmega!$CG235</f>
        <v>-8.4326685749276896E-3</v>
      </c>
      <c r="E235" s="4">
        <f ca="1">XYOmega!$CH235</f>
        <v>9.0977287868787546E-2</v>
      </c>
      <c r="F235" s="4">
        <f ca="1">XYOmega!$CI235</f>
        <v>0.48259579916839357</v>
      </c>
      <c r="G235" s="4">
        <f ca="1">XYOmega!$CK235</f>
        <v>-1.2061746696583549E-2</v>
      </c>
      <c r="H235" s="4">
        <f ca="1">XYOmega!$CL235</f>
        <v>0.15463982927011347</v>
      </c>
      <c r="I235" s="6">
        <f>YXOmega!$I235</f>
        <v>115</v>
      </c>
      <c r="J235" s="6">
        <f>YXOmega!F235</f>
        <v>0.61111111111111116</v>
      </c>
      <c r="K235" s="6">
        <f ca="1">YXOmega!$CE235</f>
        <v>0.59049481585611829</v>
      </c>
      <c r="L235" s="6">
        <f ca="1">YXOmega!$CG235</f>
        <v>-1.5776379261095003E-2</v>
      </c>
      <c r="M235" s="6">
        <f ca="1">YXOmega!$CH235</f>
        <v>8.9937414032654941E-2</v>
      </c>
      <c r="N235" s="6">
        <f ca="1">YXOmega!$CI235</f>
        <v>0.6821740127738849</v>
      </c>
      <c r="O235" s="6">
        <f ca="1">YXOmega!$CK235</f>
        <v>5.6663911765886257E-5</v>
      </c>
      <c r="P235" s="6">
        <f ca="1">YXOmega!$CL235</f>
        <v>0.10978094029901381</v>
      </c>
      <c r="Q235" s="5">
        <f>GHLambda!$I235</f>
        <v>268</v>
      </c>
      <c r="R235" s="5">
        <f>GHLambda!F235</f>
        <v>0.85074626865671643</v>
      </c>
      <c r="S235" s="5">
        <f ca="1">GHLambda!$CE235</f>
        <v>0.267840490702838</v>
      </c>
      <c r="T235" s="5">
        <f ca="1">GHLambda!$CG235</f>
        <v>1.4585635258117966E-2</v>
      </c>
      <c r="U235" s="5">
        <f ca="1">GHLambda!$CH235</f>
        <v>7.8223143099775613E-2</v>
      </c>
      <c r="V235" s="5">
        <f ca="1">GHLambda!$CI235</f>
        <v>0.53054182237406167</v>
      </c>
      <c r="W235" s="5">
        <f ca="1">GHLambda!$CK235</f>
        <v>1.8881035517658296E-3</v>
      </c>
      <c r="X235" s="5">
        <f ca="1">GHLambda!$CL235</f>
        <v>3.2503524492643245E-2</v>
      </c>
      <c r="Y235" s="7">
        <f>HGLambda!$I235</f>
        <v>504</v>
      </c>
      <c r="Z235" s="7">
        <f>HGLambda!F235</f>
        <v>0.72272727272727277</v>
      </c>
      <c r="AA235" s="7">
        <f ca="1">HGLambda!$CE235</f>
        <v>0.32524075600440483</v>
      </c>
      <c r="AB235" s="7">
        <f ca="1">HGLambda!$CG235</f>
        <v>-6.371968163783788E-5</v>
      </c>
      <c r="AC235" s="7">
        <f ca="1">HGLambda!$CH235</f>
        <v>6.588044951331902E-2</v>
      </c>
      <c r="AD235" s="7">
        <f ca="1">HGLambda!$CI235</f>
        <v>0.56712886762818471</v>
      </c>
      <c r="AE235" s="7">
        <f ca="1">HGLambda!$CK235</f>
        <v>-1.8026355021842837E-3</v>
      </c>
      <c r="AF235" s="7">
        <f ca="1">HGLambda!$CL235</f>
        <v>2.2216485697591961E-2</v>
      </c>
      <c r="AG235" s="8">
        <f>MNAlpha!$I235</f>
        <v>147</v>
      </c>
      <c r="AH235" s="8">
        <f>MNAlpha!F235</f>
        <v>0.85483870967741937</v>
      </c>
      <c r="AI235" s="8">
        <f ca="1">MNAlpha!$CE235</f>
        <v>0.76997384427886573</v>
      </c>
      <c r="AJ235" s="8">
        <f ca="1">MNAlpha!$CG235</f>
        <v>-1.2368241276576963E-2</v>
      </c>
      <c r="AK235" s="8">
        <f ca="1">MNAlpha!$CH235</f>
        <v>4.2227366431750193E-2</v>
      </c>
      <c r="AL235" s="8">
        <f ca="1">MNAlpha!$CI235</f>
        <v>0.40052053603051263</v>
      </c>
      <c r="AM235" s="8">
        <f ca="1">MNAlpha!$CK235</f>
        <v>-1.4044135005338861E-2</v>
      </c>
      <c r="AN235" s="8">
        <f ca="1">MNAlpha!$CL235</f>
        <v>6.4031241268695235E-2</v>
      </c>
      <c r="AO235" s="21">
        <f>NMAlpha!$I235</f>
        <v>517</v>
      </c>
      <c r="AP235" s="21">
        <f>NMAlpha!F235</f>
        <v>0.82553191489361699</v>
      </c>
      <c r="AQ235" s="21">
        <f ca="1">NMAlpha!$CE235</f>
        <v>0.81767981426321512</v>
      </c>
      <c r="AR235" s="21">
        <f ca="1">NMAlpha!$CG235</f>
        <v>2.3009446619964994E-3</v>
      </c>
      <c r="AS235" s="21">
        <f ca="1">NMAlpha!$CH235</f>
        <v>4.6920571663985035E-2</v>
      </c>
      <c r="AT235" s="21">
        <f ca="1">NMAlpha!$CI235</f>
        <v>0.48385464831062563</v>
      </c>
      <c r="AU235" s="21">
        <f ca="1">NMAlpha!$CK235</f>
        <v>9.8449747405943335E-3</v>
      </c>
      <c r="AV235" s="21">
        <f ca="1">NMAlpha!$CL235</f>
        <v>8.630611775726249E-2</v>
      </c>
    </row>
    <row r="236" spans="1:48" x14ac:dyDescent="0.25">
      <c r="A236" s="4">
        <f>XYOmega!$I236</f>
        <v>86</v>
      </c>
      <c r="B236" s="4">
        <f>XYOmega!F236</f>
        <v>0.67346938775510201</v>
      </c>
      <c r="C236" s="4">
        <f ca="1">XYOmega!$CE236</f>
        <v>0.53062359302140294</v>
      </c>
      <c r="D236" s="4">
        <f ca="1">XYOmega!$CG236</f>
        <v>-8.4326685749276896E-3</v>
      </c>
      <c r="E236" s="4">
        <f ca="1">XYOmega!$CH236</f>
        <v>9.0977287868787546E-2</v>
      </c>
      <c r="F236" s="4">
        <f ca="1">XYOmega!$CI236</f>
        <v>0.49133240441949511</v>
      </c>
      <c r="G236" s="4">
        <f ca="1">XYOmega!$CK236</f>
        <v>-1.2061746696583549E-2</v>
      </c>
      <c r="H236" s="4">
        <f ca="1">XYOmega!$CL236</f>
        <v>0.15463982927011347</v>
      </c>
      <c r="I236" s="6">
        <f>YXOmega!$I236</f>
        <v>268</v>
      </c>
      <c r="J236" s="6">
        <f>YXOmega!F236</f>
        <v>0.62264150943396224</v>
      </c>
      <c r="K236" s="6">
        <f ca="1">YXOmega!$CE236</f>
        <v>0.60953647001474565</v>
      </c>
      <c r="L236" s="6">
        <f ca="1">YXOmega!$CG236</f>
        <v>-1.5776379261095003E-2</v>
      </c>
      <c r="M236" s="6">
        <f ca="1">YXOmega!$CH236</f>
        <v>8.9937414032654941E-2</v>
      </c>
      <c r="N236" s="6">
        <f ca="1">YXOmega!$CI236</f>
        <v>0.70017850582439678</v>
      </c>
      <c r="O236" s="6">
        <f ca="1">YXOmega!$CK236</f>
        <v>5.6663911765886257E-5</v>
      </c>
      <c r="P236" s="6">
        <f ca="1">YXOmega!$CL236</f>
        <v>0.10978094029901381</v>
      </c>
      <c r="Q236" s="5">
        <f>GHLambda!$I236</f>
        <v>517</v>
      </c>
      <c r="R236" s="5">
        <f>GHLambda!F236</f>
        <v>0.85198555956678701</v>
      </c>
      <c r="S236" s="5">
        <f ca="1">GHLambda!$CE236</f>
        <v>0.28762342513755357</v>
      </c>
      <c r="T236" s="5">
        <f ca="1">GHLambda!$CG236</f>
        <v>1.4585635258117966E-2</v>
      </c>
      <c r="U236" s="5">
        <f ca="1">GHLambda!$CH236</f>
        <v>7.8223143099775613E-2</v>
      </c>
      <c r="V236" s="5">
        <f ca="1">GHLambda!$CI236</f>
        <v>0.53911405948156244</v>
      </c>
      <c r="W236" s="5">
        <f ca="1">GHLambda!$CK236</f>
        <v>1.8881035517658296E-3</v>
      </c>
      <c r="X236" s="5">
        <f ca="1">GHLambda!$CL236</f>
        <v>3.2503524492643245E-2</v>
      </c>
      <c r="Y236" s="7">
        <f>HGLambda!$I236</f>
        <v>407</v>
      </c>
      <c r="Z236" s="7">
        <f>HGLambda!F236</f>
        <v>0.73863636363636365</v>
      </c>
      <c r="AA236" s="7">
        <f ca="1">HGLambda!$CE236</f>
        <v>0.33236032445347519</v>
      </c>
      <c r="AB236" s="7">
        <f ca="1">HGLambda!$CG236</f>
        <v>-6.371968163783788E-5</v>
      </c>
      <c r="AC236" s="7">
        <f ca="1">HGLambda!$CH236</f>
        <v>6.588044951331902E-2</v>
      </c>
      <c r="AD236" s="7">
        <f ca="1">HGLambda!$CI236</f>
        <v>0.57269937074426025</v>
      </c>
      <c r="AE236" s="7">
        <f ca="1">HGLambda!$CK236</f>
        <v>-1.8026355021842837E-3</v>
      </c>
      <c r="AF236" s="7">
        <f ca="1">HGLambda!$CL236</f>
        <v>2.2216485697591961E-2</v>
      </c>
      <c r="AG236" s="8">
        <f>MNAlpha!$I236</f>
        <v>335</v>
      </c>
      <c r="AH236" s="8">
        <f>MNAlpha!F236</f>
        <v>0.87387387387387383</v>
      </c>
      <c r="AI236" s="8">
        <f ca="1">MNAlpha!$CE236</f>
        <v>0.77643981301719123</v>
      </c>
      <c r="AJ236" s="8">
        <f ca="1">MNAlpha!$CG236</f>
        <v>-1.2368241276576963E-2</v>
      </c>
      <c r="AK236" s="8">
        <f ca="1">MNAlpha!$CH236</f>
        <v>4.2227366431750193E-2</v>
      </c>
      <c r="AL236" s="8">
        <f ca="1">MNAlpha!$CI236</f>
        <v>0.39043477350537614</v>
      </c>
      <c r="AM236" s="8">
        <f ca="1">MNAlpha!$CK236</f>
        <v>-1.4044135005338861E-2</v>
      </c>
      <c r="AN236" s="8">
        <f ca="1">MNAlpha!$CL236</f>
        <v>6.4031241268695235E-2</v>
      </c>
      <c r="AO236" s="21">
        <f>NMAlpha!$I236</f>
        <v>339</v>
      </c>
      <c r="AP236" s="21">
        <f>NMAlpha!F236</f>
        <v>0.82775119617224879</v>
      </c>
      <c r="AQ236" s="21">
        <f ca="1">NMAlpha!$CE236</f>
        <v>0.83319374630605125</v>
      </c>
      <c r="AR236" s="21">
        <f ca="1">NMAlpha!$CG236</f>
        <v>2.3009446619964994E-3</v>
      </c>
      <c r="AS236" s="21">
        <f ca="1">NMAlpha!$CH236</f>
        <v>4.6920571663985035E-2</v>
      </c>
      <c r="AT236" s="21">
        <f ca="1">NMAlpha!$CI236</f>
        <v>0.49362183699264506</v>
      </c>
      <c r="AU236" s="21">
        <f ca="1">NMAlpha!$CK236</f>
        <v>9.8449747405943335E-3</v>
      </c>
      <c r="AV236" s="21">
        <f ca="1">NMAlpha!$CL236</f>
        <v>8.630611775726249E-2</v>
      </c>
    </row>
    <row r="237" spans="1:48" x14ac:dyDescent="0.25">
      <c r="A237" s="4">
        <f>XYOmega!$I237</f>
        <v>138</v>
      </c>
      <c r="B237" s="4">
        <f>XYOmega!F237</f>
        <v>0.70454545454545459</v>
      </c>
      <c r="C237" s="4">
        <f ca="1">XYOmega!$CE237</f>
        <v>0.53505905221391004</v>
      </c>
      <c r="D237" s="4">
        <f ca="1">XYOmega!$CG237</f>
        <v>-8.4326685749276896E-3</v>
      </c>
      <c r="E237" s="4">
        <f ca="1">XYOmega!$CH237</f>
        <v>9.0977287868787546E-2</v>
      </c>
      <c r="F237" s="4">
        <f ca="1">XYOmega!$CI237</f>
        <v>0.50264761526341317</v>
      </c>
      <c r="G237" s="4">
        <f ca="1">XYOmega!$CK237</f>
        <v>-1.2061746696583549E-2</v>
      </c>
      <c r="H237" s="4">
        <f ca="1">XYOmega!$CL237</f>
        <v>0.15463982927011347</v>
      </c>
      <c r="I237" s="6">
        <f>YXOmega!$I237</f>
        <v>197</v>
      </c>
      <c r="J237" s="6">
        <f>YXOmega!F237</f>
        <v>0.62790697674418605</v>
      </c>
      <c r="K237" s="6">
        <f ca="1">YXOmega!$CE237</f>
        <v>0.63145697888103314</v>
      </c>
      <c r="L237" s="6">
        <f ca="1">YXOmega!$CG237</f>
        <v>-1.5776379261095003E-2</v>
      </c>
      <c r="M237" s="6">
        <f ca="1">YXOmega!$CH237</f>
        <v>8.9937414032654941E-2</v>
      </c>
      <c r="N237" s="6">
        <f ca="1">YXOmega!$CI237</f>
        <v>0.72012326198455412</v>
      </c>
      <c r="O237" s="6">
        <f ca="1">YXOmega!$CK237</f>
        <v>5.6663911765886257E-5</v>
      </c>
      <c r="P237" s="6">
        <f ca="1">YXOmega!$CL237</f>
        <v>0.10978094029901381</v>
      </c>
      <c r="Q237" s="5">
        <f>GHLambda!$I237</f>
        <v>197</v>
      </c>
      <c r="R237" s="5">
        <f>GHLambda!F237</f>
        <v>0.85964912280701755</v>
      </c>
      <c r="S237" s="5">
        <f ca="1">GHLambda!$CE237</f>
        <v>0.31171697750687599</v>
      </c>
      <c r="T237" s="5">
        <f ca="1">GHLambda!$CG237</f>
        <v>1.4585635258117966E-2</v>
      </c>
      <c r="U237" s="5">
        <f ca="1">GHLambda!$CH237</f>
        <v>7.8223143099775613E-2</v>
      </c>
      <c r="V237" s="5">
        <f ca="1">GHLambda!$CI237</f>
        <v>0.54910990675125504</v>
      </c>
      <c r="W237" s="5">
        <f ca="1">GHLambda!$CK237</f>
        <v>1.8881035517658296E-3</v>
      </c>
      <c r="X237" s="5">
        <f ca="1">GHLambda!$CL237</f>
        <v>3.2503524492643245E-2</v>
      </c>
      <c r="Y237" s="7">
        <f>HGLambda!$I237</f>
        <v>138</v>
      </c>
      <c r="Z237" s="7">
        <f>HGLambda!F237</f>
        <v>0.7592592592592593</v>
      </c>
      <c r="AA237" s="7">
        <f ca="1">HGLambda!$CE237</f>
        <v>0.34013201155903516</v>
      </c>
      <c r="AB237" s="7">
        <f ca="1">HGLambda!$CG237</f>
        <v>-6.371968163783788E-5</v>
      </c>
      <c r="AC237" s="7">
        <f ca="1">HGLambda!$CH237</f>
        <v>6.588044951331902E-2</v>
      </c>
      <c r="AD237" s="7">
        <f ca="1">HGLambda!$CI237</f>
        <v>0.57911516130843665</v>
      </c>
      <c r="AE237" s="7">
        <f ca="1">HGLambda!$CK237</f>
        <v>-1.8026355021842837E-3</v>
      </c>
      <c r="AF237" s="7">
        <f ca="1">HGLambda!$CL237</f>
        <v>2.2216485697591961E-2</v>
      </c>
      <c r="AG237" s="8">
        <f>MNAlpha!$I237</f>
        <v>339</v>
      </c>
      <c r="AH237" s="8">
        <f>MNAlpha!F237</f>
        <v>0.88461538461538458</v>
      </c>
      <c r="AI237" s="8">
        <f ca="1">MNAlpha!$CE237</f>
        <v>0.7833685555960983</v>
      </c>
      <c r="AJ237" s="8">
        <f ca="1">MNAlpha!$CG237</f>
        <v>-1.2368241276576963E-2</v>
      </c>
      <c r="AK237" s="8">
        <f ca="1">MNAlpha!$CH237</f>
        <v>4.2227366431750193E-2</v>
      </c>
      <c r="AL237" s="8">
        <f ca="1">MNAlpha!$CI237</f>
        <v>0.37864229016850004</v>
      </c>
      <c r="AM237" s="8">
        <f ca="1">MNAlpha!$CK237</f>
        <v>-1.4044135005338861E-2</v>
      </c>
      <c r="AN237" s="8">
        <f ca="1">MNAlpha!$CL237</f>
        <v>6.4031241268695235E-2</v>
      </c>
      <c r="AO237" s="21">
        <f>NMAlpha!$I237</f>
        <v>268</v>
      </c>
      <c r="AP237" s="21">
        <f>NMAlpha!F237</f>
        <v>0.83471074380165289</v>
      </c>
      <c r="AQ237" s="21">
        <f ca="1">NMAlpha!$CE237</f>
        <v>0.85111672767379787</v>
      </c>
      <c r="AR237" s="21">
        <f ca="1">NMAlpha!$CG237</f>
        <v>2.3009446619964994E-3</v>
      </c>
      <c r="AS237" s="21">
        <f ca="1">NMAlpha!$CH237</f>
        <v>4.6920571663985035E-2</v>
      </c>
      <c r="AT237" s="21">
        <f ca="1">NMAlpha!$CI237</f>
        <v>0.50475937822193373</v>
      </c>
      <c r="AU237" s="21">
        <f ca="1">NMAlpha!$CK237</f>
        <v>9.8449747405943335E-3</v>
      </c>
      <c r="AV237" s="21">
        <f ca="1">NMAlpha!$CL237</f>
        <v>8.630611775726249E-2</v>
      </c>
    </row>
    <row r="238" spans="1:48" x14ac:dyDescent="0.25">
      <c r="AO238" s="21"/>
      <c r="AP238" s="21"/>
      <c r="AQ238" s="21"/>
      <c r="AR238" s="21"/>
      <c r="AS238" s="21"/>
      <c r="AT238" s="21"/>
      <c r="AU238" s="21"/>
      <c r="AV238" s="21"/>
    </row>
    <row r="239" spans="1:48" x14ac:dyDescent="0.25">
      <c r="AO239" s="21"/>
      <c r="AP239" s="21"/>
      <c r="AQ239" s="21"/>
      <c r="AR239" s="21"/>
      <c r="AS239" s="21"/>
      <c r="AT239" s="21"/>
      <c r="AU239" s="21"/>
      <c r="AV239" s="21"/>
    </row>
    <row r="240" spans="1:48" x14ac:dyDescent="0.25">
      <c r="AO240" s="21"/>
      <c r="AP240" s="21"/>
      <c r="AQ240" s="21"/>
      <c r="AR240" s="21"/>
      <c r="AS240" s="21"/>
      <c r="AT240" s="21"/>
      <c r="AU240" s="21"/>
      <c r="AV240" s="21"/>
    </row>
    <row r="241" spans="41:48" x14ac:dyDescent="0.25">
      <c r="AO241" s="21"/>
      <c r="AP241" s="21"/>
      <c r="AQ241" s="21"/>
      <c r="AR241" s="21"/>
      <c r="AS241" s="21"/>
      <c r="AT241" s="21"/>
      <c r="AU241" s="21"/>
      <c r="AV241" s="21"/>
    </row>
    <row r="242" spans="41:48" x14ac:dyDescent="0.25">
      <c r="AO242" s="21"/>
      <c r="AP242" s="21"/>
      <c r="AQ242" s="21"/>
      <c r="AR242" s="21"/>
      <c r="AS242" s="21"/>
      <c r="AT242" s="21"/>
      <c r="AU242" s="21"/>
      <c r="AV242" s="21"/>
    </row>
    <row r="243" spans="41:48" x14ac:dyDescent="0.25">
      <c r="AO243" s="21"/>
      <c r="AP243" s="21"/>
      <c r="AQ243" s="21"/>
      <c r="AR243" s="21"/>
      <c r="AS243" s="21"/>
      <c r="AT243" s="21"/>
      <c r="AU243" s="21"/>
      <c r="AV243" s="21"/>
    </row>
    <row r="244" spans="41:48" x14ac:dyDescent="0.25">
      <c r="AO244" s="21"/>
      <c r="AP244" s="21"/>
      <c r="AQ244" s="21"/>
      <c r="AR244" s="21"/>
      <c r="AS244" s="21"/>
      <c r="AT244" s="21"/>
      <c r="AU244" s="21"/>
      <c r="AV244" s="21"/>
    </row>
    <row r="245" spans="41:48" x14ac:dyDescent="0.25">
      <c r="AO245" s="21"/>
      <c r="AP245" s="21"/>
      <c r="AQ245" s="21"/>
      <c r="AR245" s="21"/>
      <c r="AS245" s="21"/>
      <c r="AT245" s="21"/>
      <c r="AU245" s="21"/>
      <c r="AV245" s="21"/>
    </row>
    <row r="246" spans="41:48" x14ac:dyDescent="0.25">
      <c r="AO246" s="21"/>
      <c r="AP246" s="21"/>
      <c r="AQ246" s="21"/>
      <c r="AR246" s="21"/>
      <c r="AS246" s="21"/>
      <c r="AT246" s="21"/>
      <c r="AU246" s="21"/>
      <c r="AV246" s="21"/>
    </row>
    <row r="247" spans="41:48" x14ac:dyDescent="0.25">
      <c r="AO247" s="21"/>
      <c r="AP247" s="21"/>
      <c r="AQ247" s="21"/>
      <c r="AR247" s="21"/>
      <c r="AS247" s="21"/>
      <c r="AT247" s="21"/>
      <c r="AU247" s="21"/>
      <c r="AV247" s="21"/>
    </row>
    <row r="248" spans="41:48" x14ac:dyDescent="0.25">
      <c r="AO248" s="21"/>
      <c r="AP248" s="21"/>
      <c r="AQ248" s="21"/>
      <c r="AR248" s="21"/>
      <c r="AS248" s="21"/>
      <c r="AT248" s="21"/>
      <c r="AU248" s="21"/>
      <c r="AV248" s="21"/>
    </row>
    <row r="249" spans="41:48" x14ac:dyDescent="0.25">
      <c r="AO249" s="21"/>
      <c r="AP249" s="21"/>
      <c r="AQ249" s="21"/>
      <c r="AR249" s="21"/>
      <c r="AS249" s="21"/>
      <c r="AT249" s="21"/>
      <c r="AU249" s="21"/>
      <c r="AV249" s="21"/>
    </row>
    <row r="250" spans="41:48" x14ac:dyDescent="0.25">
      <c r="AO250" s="21"/>
      <c r="AP250" s="21"/>
      <c r="AQ250" s="21"/>
      <c r="AR250" s="21"/>
      <c r="AS250" s="21"/>
      <c r="AT250" s="21"/>
      <c r="AU250" s="21"/>
      <c r="AV250" s="21"/>
    </row>
    <row r="251" spans="41:48" x14ac:dyDescent="0.25">
      <c r="AO251" s="21"/>
      <c r="AP251" s="21"/>
      <c r="AQ251" s="21"/>
      <c r="AR251" s="21"/>
      <c r="AS251" s="21"/>
      <c r="AT251" s="21"/>
      <c r="AU251" s="21"/>
      <c r="AV251" s="21"/>
    </row>
    <row r="252" spans="41:48" x14ac:dyDescent="0.25">
      <c r="AO252" s="21"/>
      <c r="AP252" s="21"/>
      <c r="AQ252" s="21"/>
      <c r="AR252" s="21"/>
      <c r="AS252" s="21"/>
      <c r="AT252" s="21"/>
      <c r="AU252" s="21"/>
      <c r="AV252" s="21"/>
    </row>
    <row r="253" spans="41:48" x14ac:dyDescent="0.25">
      <c r="AO253" s="21"/>
      <c r="AP253" s="21"/>
      <c r="AQ253" s="21"/>
      <c r="AR253" s="21"/>
      <c r="AS253" s="21"/>
      <c r="AT253" s="21"/>
      <c r="AU253" s="21"/>
      <c r="AV253" s="21"/>
    </row>
    <row r="254" spans="41:48" x14ac:dyDescent="0.25">
      <c r="AO254" s="21"/>
      <c r="AP254" s="21"/>
      <c r="AQ254" s="21"/>
      <c r="AR254" s="21"/>
      <c r="AS254" s="21"/>
      <c r="AT254" s="21"/>
      <c r="AU254" s="21"/>
      <c r="AV254" s="21"/>
    </row>
    <row r="255" spans="41:48" x14ac:dyDescent="0.25">
      <c r="AO255" s="21"/>
      <c r="AP255" s="21"/>
      <c r="AQ255" s="21"/>
      <c r="AR255" s="21"/>
      <c r="AS255" s="21"/>
      <c r="AT255" s="21"/>
      <c r="AU255" s="21"/>
      <c r="AV255" s="21"/>
    </row>
    <row r="256" spans="41:48" x14ac:dyDescent="0.25">
      <c r="AO256" s="21"/>
      <c r="AP256" s="21"/>
      <c r="AQ256" s="21"/>
      <c r="AR256" s="21"/>
      <c r="AS256" s="21"/>
      <c r="AT256" s="21"/>
      <c r="AU256" s="21"/>
      <c r="AV256" s="21"/>
    </row>
    <row r="257" spans="41:48" x14ac:dyDescent="0.25">
      <c r="AO257" s="21"/>
      <c r="AP257" s="21"/>
      <c r="AQ257" s="21"/>
      <c r="AR257" s="21"/>
      <c r="AS257" s="21"/>
      <c r="AT257" s="21"/>
      <c r="AU257" s="21"/>
      <c r="AV257" s="21"/>
    </row>
    <row r="258" spans="41:48" x14ac:dyDescent="0.25">
      <c r="AO258" s="21"/>
      <c r="AP258" s="21"/>
      <c r="AQ258" s="21"/>
      <c r="AR258" s="21"/>
      <c r="AS258" s="21"/>
      <c r="AT258" s="21"/>
      <c r="AU258" s="21"/>
      <c r="AV258" s="21"/>
    </row>
    <row r="259" spans="41:48" x14ac:dyDescent="0.25">
      <c r="AO259" s="21"/>
      <c r="AP259" s="21"/>
      <c r="AQ259" s="21"/>
      <c r="AR259" s="21"/>
      <c r="AS259" s="21"/>
      <c r="AT259" s="21"/>
      <c r="AU259" s="21"/>
      <c r="AV259" s="2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C46D5-016B-45EE-AD55-A8CA83958494}">
  <dimension ref="A1:EK238"/>
  <sheetViews>
    <sheetView zoomScale="93" zoomScaleNormal="93" workbookViewId="0">
      <selection activeCell="B4" sqref="B4:B238"/>
    </sheetView>
  </sheetViews>
  <sheetFormatPr defaultRowHeight="12.75" x14ac:dyDescent="0.25"/>
  <cols>
    <col min="1" max="3" width="12.28515625" style="2" customWidth="1"/>
    <col min="4" max="4" width="27.5703125" style="15" customWidth="1"/>
    <col min="5" max="6" width="12.28515625" style="2" customWidth="1"/>
    <col min="7" max="7" width="17.5703125" style="12" customWidth="1"/>
    <col min="8" max="8" width="13.5703125" style="4" customWidth="1"/>
    <col min="9" max="9" width="13.5703125" style="5" customWidth="1"/>
    <col min="10" max="10" width="13.5703125" style="6" customWidth="1"/>
    <col min="11" max="11" width="13.5703125" style="7" customWidth="1"/>
    <col min="12" max="12" width="13.5703125" style="4" customWidth="1"/>
    <col min="13" max="13" width="13.5703125" style="5" customWidth="1"/>
    <col min="14" max="14" width="13.5703125" style="6" customWidth="1"/>
    <col min="15" max="15" width="13.5703125" style="7" customWidth="1"/>
    <col min="16" max="16" width="13.5703125" style="4" customWidth="1"/>
    <col min="17" max="17" width="13.5703125" style="5" customWidth="1"/>
    <col min="18" max="18" width="13.5703125" style="6" customWidth="1"/>
    <col min="19" max="19" width="13.5703125" style="7" customWidth="1"/>
    <col min="20" max="20" width="13.5703125" style="4" customWidth="1"/>
    <col min="21" max="21" width="13.5703125" style="5" customWidth="1"/>
    <col min="22" max="22" width="13.5703125" style="6" customWidth="1"/>
    <col min="23" max="23" width="13.5703125" style="7" customWidth="1"/>
    <col min="24" max="24" width="13.5703125" style="4" customWidth="1"/>
    <col min="25" max="25" width="13.5703125" style="5" customWidth="1"/>
    <col min="26" max="26" width="13.5703125" style="6" customWidth="1"/>
    <col min="27" max="27" width="13.5703125" style="7" customWidth="1"/>
    <col min="28" max="28" width="13.5703125" style="4" customWidth="1"/>
    <col min="29" max="29" width="13.5703125" style="5" customWidth="1"/>
    <col min="30" max="30" width="13.5703125" style="6" customWidth="1"/>
    <col min="31" max="31" width="13.5703125" style="23" customWidth="1"/>
    <col min="32" max="35" width="13.5703125" style="20" customWidth="1"/>
    <col min="36" max="36" width="15.42578125" style="18" customWidth="1"/>
    <col min="37" max="37" width="15.42578125" style="2" customWidth="1"/>
    <col min="38" max="38" width="15.42578125" style="3" customWidth="1"/>
    <col min="39" max="46" width="9.140625" style="2"/>
    <col min="47" max="129" width="9.140625" style="1"/>
    <col min="130" max="137" width="9.140625" style="2"/>
    <col min="138" max="138" width="9.42578125" style="22" customWidth="1"/>
    <col min="139" max="139" width="9.140625" style="26"/>
    <col min="140" max="140" width="9.140625" style="7" customWidth="1"/>
    <col min="141" max="141" width="9.140625" style="7"/>
    <col min="142" max="16384" width="9.140625" style="1"/>
  </cols>
  <sheetData>
    <row r="1" spans="1:141" x14ac:dyDescent="0.25">
      <c r="A1" s="20" t="s">
        <v>346</v>
      </c>
      <c r="B1" s="20" t="s">
        <v>346</v>
      </c>
      <c r="C1" s="20" t="s">
        <v>346</v>
      </c>
      <c r="D1" s="27" t="s">
        <v>351</v>
      </c>
      <c r="E1" s="20" t="s">
        <v>346</v>
      </c>
      <c r="F1" s="20" t="s">
        <v>346</v>
      </c>
      <c r="G1" s="20" t="s">
        <v>346</v>
      </c>
      <c r="H1" s="20" t="s">
        <v>346</v>
      </c>
      <c r="I1" s="20" t="s">
        <v>346</v>
      </c>
      <c r="J1" s="20" t="s">
        <v>346</v>
      </c>
      <c r="K1" s="20" t="s">
        <v>346</v>
      </c>
      <c r="L1" s="20" t="s">
        <v>346</v>
      </c>
      <c r="M1" s="20" t="s">
        <v>346</v>
      </c>
      <c r="N1" s="20" t="s">
        <v>346</v>
      </c>
      <c r="O1" s="20" t="s">
        <v>346</v>
      </c>
      <c r="P1" s="20" t="s">
        <v>346</v>
      </c>
      <c r="Q1" s="20" t="s">
        <v>346</v>
      </c>
      <c r="R1" s="20" t="s">
        <v>346</v>
      </c>
      <c r="S1" s="20" t="s">
        <v>346</v>
      </c>
      <c r="T1" s="20" t="s">
        <v>346</v>
      </c>
      <c r="U1" s="20" t="s">
        <v>346</v>
      </c>
      <c r="V1" s="20" t="s">
        <v>346</v>
      </c>
      <c r="W1" s="20" t="s">
        <v>346</v>
      </c>
      <c r="X1" s="20" t="s">
        <v>346</v>
      </c>
      <c r="Y1" s="20" t="s">
        <v>346</v>
      </c>
      <c r="Z1" s="20" t="s">
        <v>346</v>
      </c>
      <c r="AA1" s="20" t="s">
        <v>346</v>
      </c>
      <c r="AB1" s="20" t="s">
        <v>346</v>
      </c>
      <c r="AC1" s="20" t="s">
        <v>346</v>
      </c>
      <c r="AD1" s="20" t="s">
        <v>346</v>
      </c>
      <c r="AE1" s="20" t="s">
        <v>346</v>
      </c>
      <c r="AF1" s="20" t="s">
        <v>346</v>
      </c>
      <c r="AG1" s="20" t="s">
        <v>346</v>
      </c>
      <c r="AH1" s="20" t="s">
        <v>346</v>
      </c>
      <c r="AI1" s="20" t="s">
        <v>346</v>
      </c>
      <c r="AJ1" s="20" t="s">
        <v>346</v>
      </c>
      <c r="AK1" s="20" t="s">
        <v>346</v>
      </c>
      <c r="AL1" s="27">
        <f ca="1">AVERAGE(AL4:AL238)</f>
        <v>0.47775660326046709</v>
      </c>
      <c r="AM1" s="20" t="s">
        <v>346</v>
      </c>
      <c r="AN1" s="20" t="s">
        <v>346</v>
      </c>
      <c r="AO1" s="20" t="s">
        <v>346</v>
      </c>
      <c r="AP1" s="20" t="s">
        <v>346</v>
      </c>
      <c r="AQ1" s="20" t="s">
        <v>346</v>
      </c>
      <c r="AR1" s="20" t="s">
        <v>346</v>
      </c>
      <c r="AS1" s="20" t="s">
        <v>346</v>
      </c>
      <c r="AT1" s="20" t="s">
        <v>346</v>
      </c>
      <c r="AU1" s="7">
        <f ca="1">SUM(AU4:AU238)</f>
        <v>235</v>
      </c>
      <c r="AV1" s="7">
        <f t="shared" ref="AV1:DG1" ca="1" si="0">SUM(AV4:AV238)</f>
        <v>128.18717376300168</v>
      </c>
      <c r="AW1" s="7">
        <f t="shared" ca="1" si="0"/>
        <v>75.641897037540701</v>
      </c>
      <c r="AX1" s="7">
        <f t="shared" ca="1" si="0"/>
        <v>54.643017054337612</v>
      </c>
      <c r="AY1" s="7">
        <f t="shared" ca="1" si="0"/>
        <v>47.556995131146031</v>
      </c>
      <c r="AZ1" s="7">
        <f t="shared" ca="1" si="0"/>
        <v>32.23803248873427</v>
      </c>
      <c r="BA1" s="7">
        <f t="shared" ca="1" si="0"/>
        <v>24.234461793868185</v>
      </c>
      <c r="BB1" s="7">
        <f t="shared" ca="1" si="0"/>
        <v>20.137504693038753</v>
      </c>
      <c r="BC1" s="7">
        <f t="shared" ca="1" si="0"/>
        <v>128.18717376300168</v>
      </c>
      <c r="BD1" s="7">
        <f t="shared" ca="1" si="0"/>
        <v>75.641897037540701</v>
      </c>
      <c r="BE1" s="7">
        <f t="shared" ca="1" si="0"/>
        <v>47.556995131146031</v>
      </c>
      <c r="BF1" s="7">
        <f t="shared" ca="1" si="0"/>
        <v>32.23803248873427</v>
      </c>
      <c r="BG1" s="7">
        <f t="shared" ca="1" si="0"/>
        <v>31.551938844573066</v>
      </c>
      <c r="BH1" s="7">
        <f t="shared" ca="1" si="0"/>
        <v>20.255553515228659</v>
      </c>
      <c r="BI1" s="7">
        <f t="shared" ca="1" si="0"/>
        <v>14.321387582705434</v>
      </c>
      <c r="BJ1" s="7">
        <f t="shared" ca="1" si="0"/>
        <v>11.097818200578892</v>
      </c>
      <c r="BK1" s="7">
        <f t="shared" ca="1" si="0"/>
        <v>75.641897037540701</v>
      </c>
      <c r="BL1" s="7">
        <f t="shared" ca="1" si="0"/>
        <v>47.556995131146031</v>
      </c>
      <c r="BM1" s="7">
        <f t="shared" ca="1" si="0"/>
        <v>31.551938844573066</v>
      </c>
      <c r="BN1" s="7">
        <f t="shared" ca="1" si="0"/>
        <v>20.255553515228659</v>
      </c>
      <c r="BO1" s="7">
        <f t="shared" ca="1" si="0"/>
        <v>21.934682984069227</v>
      </c>
      <c r="BP1" s="7">
        <f t="shared" ca="1" si="0"/>
        <v>13.427535883350233</v>
      </c>
      <c r="BQ1" s="7">
        <f t="shared" ca="1" si="0"/>
        <v>9.0011293444722043</v>
      </c>
      <c r="BR1" s="7">
        <f t="shared" ca="1" si="0"/>
        <v>6.5788240897971653</v>
      </c>
      <c r="BS1" s="7">
        <f t="shared" ca="1" si="0"/>
        <v>54.643017054337612</v>
      </c>
      <c r="BT1" s="7">
        <f t="shared" ca="1" si="0"/>
        <v>32.23803248873427</v>
      </c>
      <c r="BU1" s="7">
        <f t="shared" ca="1" si="0"/>
        <v>20.255553515228659</v>
      </c>
      <c r="BV1" s="7">
        <f t="shared" ca="1" si="0"/>
        <v>14.321387582705432</v>
      </c>
      <c r="BW1" s="7">
        <f t="shared" ca="1" si="0"/>
        <v>13.427535883350233</v>
      </c>
      <c r="BX1" s="7">
        <f t="shared" ca="1" si="0"/>
        <v>9.0011293444722043</v>
      </c>
      <c r="BY1" s="7">
        <f t="shared" ca="1" si="0"/>
        <v>6.5788240897971653</v>
      </c>
      <c r="BZ1" s="7">
        <f t="shared" ca="1" si="0"/>
        <v>5.2222636713391504</v>
      </c>
      <c r="CA1" s="7">
        <f t="shared" ca="1" si="0"/>
        <v>47.556995131146031</v>
      </c>
      <c r="CB1" s="7">
        <f t="shared" ca="1" si="0"/>
        <v>31.551938844573066</v>
      </c>
      <c r="CC1" s="7">
        <f t="shared" ca="1" si="0"/>
        <v>21.934682984069227</v>
      </c>
      <c r="CD1" s="7">
        <f t="shared" ca="1" si="0"/>
        <v>13.427535883350233</v>
      </c>
      <c r="CE1" s="7">
        <f t="shared" ca="1" si="0"/>
        <v>15.887640102065046</v>
      </c>
      <c r="CF1" s="7">
        <f t="shared" ca="1" si="0"/>
        <v>9.32617493026037</v>
      </c>
      <c r="CG1" s="7">
        <f t="shared" ca="1" si="0"/>
        <v>5.962626470951351</v>
      </c>
      <c r="CH1" s="7">
        <f t="shared" ca="1" si="0"/>
        <v>4.1399684093280023</v>
      </c>
      <c r="CI1" s="7">
        <f t="shared" ca="1" si="0"/>
        <v>32.23803248873427</v>
      </c>
      <c r="CJ1" s="7">
        <f t="shared" ca="1" si="0"/>
        <v>20.255553515228659</v>
      </c>
      <c r="CK1" s="7">
        <f t="shared" ca="1" si="0"/>
        <v>13.427535883350233</v>
      </c>
      <c r="CL1" s="7">
        <f t="shared" ca="1" si="0"/>
        <v>9.0011293444722043</v>
      </c>
      <c r="CM1" s="7">
        <f t="shared" ca="1" si="0"/>
        <v>9.32617493026037</v>
      </c>
      <c r="CN1" s="7">
        <f t="shared" ca="1" si="0"/>
        <v>5.9626264709513501</v>
      </c>
      <c r="CO1" s="7">
        <f t="shared" ca="1" si="0"/>
        <v>4.1399684093280014</v>
      </c>
      <c r="CP1" s="7">
        <f t="shared" ca="1" si="0"/>
        <v>3.1091427590899268</v>
      </c>
      <c r="CQ1" s="7">
        <f t="shared" ca="1" si="0"/>
        <v>24.234461793868185</v>
      </c>
      <c r="CR1" s="7">
        <f t="shared" ca="1" si="0"/>
        <v>14.321387582705434</v>
      </c>
      <c r="CS1" s="7">
        <f t="shared" ca="1" si="0"/>
        <v>9.0011293444722043</v>
      </c>
      <c r="CT1" s="7">
        <f t="shared" ca="1" si="0"/>
        <v>6.5788240897971653</v>
      </c>
      <c r="CU1" s="7">
        <f t="shared" ca="1" si="0"/>
        <v>5.962626470951351</v>
      </c>
      <c r="CV1" s="7">
        <f t="shared" ca="1" si="0"/>
        <v>4.1399684093280014</v>
      </c>
      <c r="CW1" s="7">
        <f t="shared" ca="1" si="0"/>
        <v>3.1091427590899263</v>
      </c>
      <c r="CX1" s="7">
        <f t="shared" ca="1" si="0"/>
        <v>2.5172498869288913</v>
      </c>
      <c r="CY1" s="7">
        <f t="shared" ca="1" si="0"/>
        <v>20.137504693038753</v>
      </c>
      <c r="CZ1" s="7">
        <f t="shared" ca="1" si="0"/>
        <v>11.097818200578892</v>
      </c>
      <c r="DA1" s="7">
        <f t="shared" ca="1" si="0"/>
        <v>6.5788240897971653</v>
      </c>
      <c r="DB1" s="7">
        <f t="shared" ca="1" si="0"/>
        <v>5.2222636713391504</v>
      </c>
      <c r="DC1" s="7">
        <f t="shared" ca="1" si="0"/>
        <v>4.1399684093280023</v>
      </c>
      <c r="DD1" s="7">
        <f t="shared" ca="1" si="0"/>
        <v>3.1091427590899268</v>
      </c>
      <c r="DE1" s="7">
        <f t="shared" ca="1" si="0"/>
        <v>2.5172498869288913</v>
      </c>
      <c r="DF1" s="7">
        <f t="shared" ca="1" si="0"/>
        <v>2.1959402207759942</v>
      </c>
      <c r="DG1" s="6">
        <f t="shared" ca="1" si="0"/>
        <v>112.27280176620977</v>
      </c>
      <c r="DH1" s="6">
        <f t="shared" ref="DH1:DN1" ca="1" si="1">SUM(DH4:DH238)</f>
        <v>66.711880518707602</v>
      </c>
      <c r="DI1" s="6">
        <f t="shared" ca="1" si="1"/>
        <v>42.229842437999352</v>
      </c>
      <c r="DJ1" s="6">
        <f t="shared" ca="1" si="1"/>
        <v>29.308533603848414</v>
      </c>
      <c r="DK1" s="6">
        <f t="shared" ca="1" si="1"/>
        <v>28.213508974429296</v>
      </c>
      <c r="DL1" s="6">
        <f t="shared" ca="1" si="1"/>
        <v>18.524698327045623</v>
      </c>
      <c r="DM1" s="6">
        <f t="shared" ca="1" si="1"/>
        <v>13.335419520924024</v>
      </c>
      <c r="DN1" s="6">
        <f t="shared" ca="1" si="1"/>
        <v>10.480362781969038</v>
      </c>
      <c r="DO1" s="2" t="s">
        <v>253</v>
      </c>
      <c r="DP1" s="2">
        <v>0</v>
      </c>
      <c r="DQ1" s="2">
        <v>1</v>
      </c>
      <c r="DR1" s="2">
        <v>2</v>
      </c>
      <c r="DS1" s="2">
        <v>3</v>
      </c>
      <c r="DT1" s="2">
        <v>4</v>
      </c>
      <c r="DU1" s="2">
        <v>5</v>
      </c>
      <c r="DV1" s="2">
        <v>6</v>
      </c>
      <c r="DW1" s="2">
        <v>7</v>
      </c>
      <c r="DX1" s="4" t="s">
        <v>347</v>
      </c>
      <c r="DZ1" s="25" cm="1">
        <f t="array" aca="1" ref="DZ1:EG1" ca="1">TRANSPOSE(DX13:DX20)</f>
        <v>-2.2252653136320077E-2</v>
      </c>
      <c r="EA1" s="25">
        <f ca="1"/>
        <v>-0.55815081565947366</v>
      </c>
      <c r="EB1" s="25">
        <f ca="1"/>
        <v>0.77655677581060445</v>
      </c>
      <c r="EC1" s="25">
        <f ca="1"/>
        <v>4.0799574463652561</v>
      </c>
      <c r="ED1" s="25">
        <f ca="1"/>
        <v>0.44083594029808637</v>
      </c>
      <c r="EE1" s="25">
        <f ca="1"/>
        <v>-2.803427926914992</v>
      </c>
      <c r="EF1" s="25">
        <f ca="1"/>
        <v>-1.0402326154880939</v>
      </c>
      <c r="EG1" s="25">
        <f ca="1"/>
        <v>9.8829739437405806E-2</v>
      </c>
      <c r="EJ1" s="22">
        <f ca="1">SUM(EJ4:EJ238)</f>
        <v>1.7046390464084224E-2</v>
      </c>
      <c r="EK1" s="22">
        <f ca="1">SUM(EK4:EK238)</f>
        <v>6.6844612720523156</v>
      </c>
    </row>
    <row r="2" spans="1:141" x14ac:dyDescent="0.25">
      <c r="A2" s="24">
        <v>2</v>
      </c>
      <c r="B2" s="20" t="s">
        <v>346</v>
      </c>
      <c r="C2" s="20" t="s">
        <v>346</v>
      </c>
      <c r="D2" s="27">
        <f ca="1">1-EJ1/EK1</f>
        <v>0.9974498482719385</v>
      </c>
      <c r="E2" s="20" t="s">
        <v>346</v>
      </c>
      <c r="F2" s="20" t="s">
        <v>346</v>
      </c>
      <c r="G2" s="20" t="s">
        <v>346</v>
      </c>
      <c r="H2" s="4">
        <v>1</v>
      </c>
      <c r="I2" s="5">
        <v>1</v>
      </c>
      <c r="J2" s="6">
        <v>1</v>
      </c>
      <c r="K2" s="7">
        <v>1</v>
      </c>
      <c r="L2" s="4">
        <v>2</v>
      </c>
      <c r="M2" s="5">
        <v>2</v>
      </c>
      <c r="N2" s="6">
        <v>2</v>
      </c>
      <c r="O2" s="7">
        <v>2</v>
      </c>
      <c r="P2" s="4">
        <v>3</v>
      </c>
      <c r="Q2" s="5">
        <v>3</v>
      </c>
      <c r="R2" s="6">
        <v>3</v>
      </c>
      <c r="S2" s="7">
        <v>3</v>
      </c>
      <c r="T2" s="4">
        <v>4</v>
      </c>
      <c r="U2" s="5">
        <v>4</v>
      </c>
      <c r="V2" s="6">
        <v>4</v>
      </c>
      <c r="W2" s="7">
        <v>4</v>
      </c>
      <c r="X2" s="4">
        <v>5</v>
      </c>
      <c r="Y2" s="5">
        <v>5</v>
      </c>
      <c r="Z2" s="6">
        <v>5</v>
      </c>
      <c r="AA2" s="7">
        <v>5</v>
      </c>
      <c r="AB2" s="4">
        <v>6</v>
      </c>
      <c r="AC2" s="5">
        <v>6</v>
      </c>
      <c r="AD2" s="6">
        <v>6</v>
      </c>
      <c r="AE2" s="23">
        <v>6</v>
      </c>
      <c r="AF2" s="20">
        <f>$A$2</f>
        <v>2</v>
      </c>
      <c r="AG2" s="20">
        <f t="shared" ref="AG2:AI2" si="2">$A$2</f>
        <v>2</v>
      </c>
      <c r="AH2" s="20">
        <f t="shared" si="2"/>
        <v>2</v>
      </c>
      <c r="AI2" s="20">
        <f t="shared" si="2"/>
        <v>2</v>
      </c>
      <c r="AJ2" s="20" t="s">
        <v>346</v>
      </c>
      <c r="AK2" s="20" t="s">
        <v>346</v>
      </c>
      <c r="AL2" s="20" t="s">
        <v>346</v>
      </c>
      <c r="AM2" s="2" t="s">
        <v>330</v>
      </c>
      <c r="AN2" s="2" t="s">
        <v>331</v>
      </c>
      <c r="AO2" s="2" t="s">
        <v>332</v>
      </c>
      <c r="AP2" s="2" t="s">
        <v>333</v>
      </c>
      <c r="AQ2" s="2" t="s">
        <v>334</v>
      </c>
      <c r="AR2" s="2" t="s">
        <v>335</v>
      </c>
      <c r="AS2" s="2" t="s">
        <v>336</v>
      </c>
      <c r="AT2" s="2" t="s">
        <v>337</v>
      </c>
      <c r="AU2" s="11">
        <v>0</v>
      </c>
      <c r="AV2" s="11">
        <f>IF(AU3=7,1+AU2,AU2)</f>
        <v>0</v>
      </c>
      <c r="AW2" s="11">
        <f t="shared" ref="AW2:BU2" si="3">IF(AV3=7,1+AV2,AV2)</f>
        <v>0</v>
      </c>
      <c r="AX2" s="11">
        <f t="shared" si="3"/>
        <v>0</v>
      </c>
      <c r="AY2" s="11">
        <f t="shared" si="3"/>
        <v>0</v>
      </c>
      <c r="AZ2" s="11">
        <f t="shared" si="3"/>
        <v>0</v>
      </c>
      <c r="BA2" s="11">
        <f t="shared" si="3"/>
        <v>0</v>
      </c>
      <c r="BB2" s="11">
        <f t="shared" si="3"/>
        <v>0</v>
      </c>
      <c r="BC2" s="11">
        <f t="shared" si="3"/>
        <v>1</v>
      </c>
      <c r="BD2" s="11">
        <f t="shared" si="3"/>
        <v>1</v>
      </c>
      <c r="BE2" s="11">
        <f t="shared" si="3"/>
        <v>1</v>
      </c>
      <c r="BF2" s="11">
        <f t="shared" si="3"/>
        <v>1</v>
      </c>
      <c r="BG2" s="11">
        <f t="shared" si="3"/>
        <v>1</v>
      </c>
      <c r="BH2" s="11">
        <f t="shared" si="3"/>
        <v>1</v>
      </c>
      <c r="BI2" s="11">
        <f t="shared" si="3"/>
        <v>1</v>
      </c>
      <c r="BJ2" s="11">
        <f t="shared" si="3"/>
        <v>1</v>
      </c>
      <c r="BK2" s="11">
        <f t="shared" si="3"/>
        <v>2</v>
      </c>
      <c r="BL2" s="11">
        <f t="shared" si="3"/>
        <v>2</v>
      </c>
      <c r="BM2" s="11">
        <f t="shared" si="3"/>
        <v>2</v>
      </c>
      <c r="BN2" s="11">
        <f t="shared" si="3"/>
        <v>2</v>
      </c>
      <c r="BO2" s="11">
        <f t="shared" si="3"/>
        <v>2</v>
      </c>
      <c r="BP2" s="11">
        <f t="shared" si="3"/>
        <v>2</v>
      </c>
      <c r="BQ2" s="11">
        <f t="shared" si="3"/>
        <v>2</v>
      </c>
      <c r="BR2" s="11">
        <f t="shared" si="3"/>
        <v>2</v>
      </c>
      <c r="BS2" s="11">
        <f t="shared" si="3"/>
        <v>3</v>
      </c>
      <c r="BT2" s="11">
        <f t="shared" si="3"/>
        <v>3</v>
      </c>
      <c r="BU2" s="11">
        <f t="shared" si="3"/>
        <v>3</v>
      </c>
      <c r="BV2" s="11">
        <f t="shared" ref="BV2:CQ2" si="4">IF(BU3=7,1+BU2,BU2)</f>
        <v>3</v>
      </c>
      <c r="BW2" s="11">
        <f t="shared" si="4"/>
        <v>3</v>
      </c>
      <c r="BX2" s="11">
        <f t="shared" si="4"/>
        <v>3</v>
      </c>
      <c r="BY2" s="11">
        <f t="shared" si="4"/>
        <v>3</v>
      </c>
      <c r="BZ2" s="11">
        <f t="shared" si="4"/>
        <v>3</v>
      </c>
      <c r="CA2" s="11">
        <f t="shared" si="4"/>
        <v>4</v>
      </c>
      <c r="CB2" s="11">
        <f t="shared" si="4"/>
        <v>4</v>
      </c>
      <c r="CC2" s="11">
        <f t="shared" si="4"/>
        <v>4</v>
      </c>
      <c r="CD2" s="11">
        <f t="shared" si="4"/>
        <v>4</v>
      </c>
      <c r="CE2" s="11">
        <f t="shared" si="4"/>
        <v>4</v>
      </c>
      <c r="CF2" s="11">
        <f t="shared" si="4"/>
        <v>4</v>
      </c>
      <c r="CG2" s="11">
        <f t="shared" si="4"/>
        <v>4</v>
      </c>
      <c r="CH2" s="11">
        <f t="shared" si="4"/>
        <v>4</v>
      </c>
      <c r="CI2" s="11">
        <f t="shared" si="4"/>
        <v>5</v>
      </c>
      <c r="CJ2" s="11">
        <f t="shared" si="4"/>
        <v>5</v>
      </c>
      <c r="CK2" s="11">
        <f t="shared" si="4"/>
        <v>5</v>
      </c>
      <c r="CL2" s="11">
        <f t="shared" si="4"/>
        <v>5</v>
      </c>
      <c r="CM2" s="11">
        <f t="shared" si="4"/>
        <v>5</v>
      </c>
      <c r="CN2" s="11">
        <f t="shared" si="4"/>
        <v>5</v>
      </c>
      <c r="CO2" s="11">
        <f t="shared" si="4"/>
        <v>5</v>
      </c>
      <c r="CP2" s="11">
        <f t="shared" si="4"/>
        <v>5</v>
      </c>
      <c r="CQ2" s="11">
        <f t="shared" si="4"/>
        <v>6</v>
      </c>
      <c r="CR2" s="11">
        <f t="shared" ref="CR2:DF2" si="5">IF(CQ3=7,1+CQ2,CQ2)</f>
        <v>6</v>
      </c>
      <c r="CS2" s="11">
        <f t="shared" si="5"/>
        <v>6</v>
      </c>
      <c r="CT2" s="11">
        <f t="shared" si="5"/>
        <v>6</v>
      </c>
      <c r="CU2" s="11">
        <f t="shared" si="5"/>
        <v>6</v>
      </c>
      <c r="CV2" s="11">
        <f t="shared" si="5"/>
        <v>6</v>
      </c>
      <c r="CW2" s="11">
        <f t="shared" si="5"/>
        <v>6</v>
      </c>
      <c r="CX2" s="11">
        <f t="shared" si="5"/>
        <v>6</v>
      </c>
      <c r="CY2" s="11">
        <f t="shared" si="5"/>
        <v>7</v>
      </c>
      <c r="CZ2" s="11">
        <f t="shared" si="5"/>
        <v>7</v>
      </c>
      <c r="DA2" s="11">
        <f t="shared" si="5"/>
        <v>7</v>
      </c>
      <c r="DB2" s="11">
        <f t="shared" si="5"/>
        <v>7</v>
      </c>
      <c r="DC2" s="11">
        <f t="shared" si="5"/>
        <v>7</v>
      </c>
      <c r="DD2" s="11">
        <f t="shared" si="5"/>
        <v>7</v>
      </c>
      <c r="DE2" s="11">
        <f t="shared" si="5"/>
        <v>7</v>
      </c>
      <c r="DF2" s="11">
        <f t="shared" si="5"/>
        <v>7</v>
      </c>
      <c r="DG2" s="4">
        <f t="shared" ref="DG2:DN2" si="6">IF(DF3=7,1+DF2,DF2)</f>
        <v>8</v>
      </c>
      <c r="DH2" s="4">
        <f t="shared" si="6"/>
        <v>8</v>
      </c>
      <c r="DI2" s="4">
        <f t="shared" si="6"/>
        <v>8</v>
      </c>
      <c r="DJ2" s="4">
        <f t="shared" si="6"/>
        <v>8</v>
      </c>
      <c r="DK2" s="4">
        <f t="shared" si="6"/>
        <v>8</v>
      </c>
      <c r="DL2" s="4">
        <f t="shared" si="6"/>
        <v>8</v>
      </c>
      <c r="DM2" s="4">
        <f t="shared" si="6"/>
        <v>8</v>
      </c>
      <c r="DN2" s="4">
        <f t="shared" si="6"/>
        <v>8</v>
      </c>
      <c r="DO2" s="2">
        <v>0</v>
      </c>
      <c r="DP2" s="11">
        <f ca="1">OFFSET($AU$1,0,DP$1+8*$DO2)</f>
        <v>235</v>
      </c>
      <c r="DQ2" s="11">
        <f t="shared" ref="DQ2:DW9" ca="1" si="7">OFFSET($AU$1,0,DQ$1+8*$DO2)</f>
        <v>128.18717376300168</v>
      </c>
      <c r="DR2" s="11">
        <f t="shared" ca="1" si="7"/>
        <v>75.641897037540701</v>
      </c>
      <c r="DS2" s="11">
        <f t="shared" ca="1" si="7"/>
        <v>54.643017054337612</v>
      </c>
      <c r="DT2" s="11">
        <f t="shared" ca="1" si="7"/>
        <v>47.556995131146031</v>
      </c>
      <c r="DU2" s="11">
        <f t="shared" ca="1" si="7"/>
        <v>32.23803248873427</v>
      </c>
      <c r="DV2" s="11">
        <f t="shared" ca="1" si="7"/>
        <v>24.234461793868185</v>
      </c>
      <c r="DW2" s="11">
        <f t="shared" ca="1" si="7"/>
        <v>20.137504693038753</v>
      </c>
      <c r="DX2" s="4" cm="1">
        <f t="array" aca="1" ref="DX2:DX9" ca="1">TRANSPOSE(DG1:DN1)</f>
        <v>112.27280176620977</v>
      </c>
      <c r="DZ2" s="2" t="s">
        <v>330</v>
      </c>
      <c r="EA2" s="2" t="s">
        <v>331</v>
      </c>
      <c r="EB2" s="2" t="s">
        <v>332</v>
      </c>
      <c r="EC2" s="2" t="s">
        <v>333</v>
      </c>
      <c r="ED2" s="2" t="s">
        <v>334</v>
      </c>
      <c r="EE2" s="2" t="s">
        <v>335</v>
      </c>
      <c r="EF2" s="2" t="s">
        <v>336</v>
      </c>
      <c r="EG2" s="2" t="s">
        <v>337</v>
      </c>
    </row>
    <row r="3" spans="1:141" x14ac:dyDescent="0.25">
      <c r="A3" s="2" t="s">
        <v>257</v>
      </c>
      <c r="B3" s="2" t="s">
        <v>248</v>
      </c>
      <c r="C3" s="2" t="s">
        <v>305</v>
      </c>
      <c r="D3" s="15" t="s">
        <v>320</v>
      </c>
      <c r="E3" s="2" t="str">
        <f>IF(OR(A2=1,A2=2),"S+T",IF(OR(A2=3,A2=4),"S+V",IF(OR(A2=5,A2=6),"S+U",)))</f>
        <v>S+T</v>
      </c>
      <c r="F3" s="2" t="str">
        <f>IF(OR(A2=1,A2=2),"U+V",IF(OR(A2=3,A2=4),"U+T",IF(OR(A2=5,A2=6),"T+V",)))</f>
        <v>U+V</v>
      </c>
      <c r="G3" s="12" t="s">
        <v>326</v>
      </c>
      <c r="H3" s="4" t="s">
        <v>316</v>
      </c>
      <c r="I3" s="5" t="s">
        <v>317</v>
      </c>
      <c r="J3" s="6" t="s">
        <v>318</v>
      </c>
      <c r="K3" s="7" t="s">
        <v>319</v>
      </c>
      <c r="L3" s="4" t="s">
        <v>316</v>
      </c>
      <c r="M3" s="5" t="s">
        <v>317</v>
      </c>
      <c r="N3" s="6" t="s">
        <v>318</v>
      </c>
      <c r="O3" s="7" t="s">
        <v>319</v>
      </c>
      <c r="P3" s="4" t="s">
        <v>316</v>
      </c>
      <c r="Q3" s="5" t="s">
        <v>317</v>
      </c>
      <c r="R3" s="6" t="s">
        <v>318</v>
      </c>
      <c r="S3" s="7" t="s">
        <v>319</v>
      </c>
      <c r="T3" s="4" t="s">
        <v>316</v>
      </c>
      <c r="U3" s="5" t="s">
        <v>317</v>
      </c>
      <c r="V3" s="6" t="s">
        <v>318</v>
      </c>
      <c r="W3" s="7" t="s">
        <v>319</v>
      </c>
      <c r="X3" s="4" t="s">
        <v>316</v>
      </c>
      <c r="Y3" s="5" t="s">
        <v>317</v>
      </c>
      <c r="Z3" s="6" t="s">
        <v>318</v>
      </c>
      <c r="AA3" s="7" t="s">
        <v>319</v>
      </c>
      <c r="AB3" s="4" t="s">
        <v>316</v>
      </c>
      <c r="AC3" s="5" t="s">
        <v>317</v>
      </c>
      <c r="AD3" s="6" t="s">
        <v>318</v>
      </c>
      <c r="AE3" s="23" t="s">
        <v>319</v>
      </c>
      <c r="AF3" s="20" t="s">
        <v>316</v>
      </c>
      <c r="AG3" s="20" t="s">
        <v>317</v>
      </c>
      <c r="AH3" s="20" t="s">
        <v>318</v>
      </c>
      <c r="AI3" s="20" t="s">
        <v>319</v>
      </c>
      <c r="AJ3" s="18" t="s">
        <v>327</v>
      </c>
      <c r="AK3" s="2" t="s">
        <v>328</v>
      </c>
      <c r="AL3" s="4" t="s">
        <v>329</v>
      </c>
      <c r="AM3" s="2" t="s">
        <v>338</v>
      </c>
      <c r="AN3" s="2" t="s">
        <v>339</v>
      </c>
      <c r="AO3" s="2" t="s">
        <v>340</v>
      </c>
      <c r="AP3" s="2" t="s">
        <v>341</v>
      </c>
      <c r="AQ3" s="2" t="s">
        <v>342</v>
      </c>
      <c r="AR3" s="2" t="s">
        <v>343</v>
      </c>
      <c r="AS3" s="2" t="s">
        <v>344</v>
      </c>
      <c r="AT3" s="2" t="s">
        <v>345</v>
      </c>
      <c r="AU3" s="11">
        <v>0</v>
      </c>
      <c r="AV3" s="11">
        <f>IF(AU3=7,0,1+AU3)</f>
        <v>1</v>
      </c>
      <c r="AW3" s="11">
        <f t="shared" ref="AW3:BU3" si="8">IF(AV3=7,0,1+AV3)</f>
        <v>2</v>
      </c>
      <c r="AX3" s="11">
        <f t="shared" si="8"/>
        <v>3</v>
      </c>
      <c r="AY3" s="11">
        <f t="shared" si="8"/>
        <v>4</v>
      </c>
      <c r="AZ3" s="11">
        <f t="shared" si="8"/>
        <v>5</v>
      </c>
      <c r="BA3" s="11">
        <f t="shared" si="8"/>
        <v>6</v>
      </c>
      <c r="BB3" s="11">
        <f t="shared" si="8"/>
        <v>7</v>
      </c>
      <c r="BC3" s="11">
        <f t="shared" si="8"/>
        <v>0</v>
      </c>
      <c r="BD3" s="11">
        <f t="shared" si="8"/>
        <v>1</v>
      </c>
      <c r="BE3" s="11">
        <f t="shared" si="8"/>
        <v>2</v>
      </c>
      <c r="BF3" s="11">
        <f t="shared" si="8"/>
        <v>3</v>
      </c>
      <c r="BG3" s="11">
        <f t="shared" si="8"/>
        <v>4</v>
      </c>
      <c r="BH3" s="11">
        <f t="shared" si="8"/>
        <v>5</v>
      </c>
      <c r="BI3" s="11">
        <f t="shared" si="8"/>
        <v>6</v>
      </c>
      <c r="BJ3" s="11">
        <f t="shared" si="8"/>
        <v>7</v>
      </c>
      <c r="BK3" s="11">
        <f t="shared" si="8"/>
        <v>0</v>
      </c>
      <c r="BL3" s="11">
        <f t="shared" si="8"/>
        <v>1</v>
      </c>
      <c r="BM3" s="11">
        <f t="shared" si="8"/>
        <v>2</v>
      </c>
      <c r="BN3" s="11">
        <f t="shared" si="8"/>
        <v>3</v>
      </c>
      <c r="BO3" s="11">
        <f t="shared" si="8"/>
        <v>4</v>
      </c>
      <c r="BP3" s="11">
        <f t="shared" si="8"/>
        <v>5</v>
      </c>
      <c r="BQ3" s="11">
        <f t="shared" si="8"/>
        <v>6</v>
      </c>
      <c r="BR3" s="11">
        <f t="shared" si="8"/>
        <v>7</v>
      </c>
      <c r="BS3" s="11">
        <f t="shared" si="8"/>
        <v>0</v>
      </c>
      <c r="BT3" s="11">
        <f t="shared" si="8"/>
        <v>1</v>
      </c>
      <c r="BU3" s="11">
        <f t="shared" si="8"/>
        <v>2</v>
      </c>
      <c r="BV3" s="11">
        <f t="shared" ref="BV3:CQ3" si="9">IF(BU3=7,0,1+BU3)</f>
        <v>3</v>
      </c>
      <c r="BW3" s="11">
        <f t="shared" si="9"/>
        <v>4</v>
      </c>
      <c r="BX3" s="11">
        <f t="shared" si="9"/>
        <v>5</v>
      </c>
      <c r="BY3" s="11">
        <f t="shared" si="9"/>
        <v>6</v>
      </c>
      <c r="BZ3" s="11">
        <f t="shared" si="9"/>
        <v>7</v>
      </c>
      <c r="CA3" s="11">
        <f t="shared" si="9"/>
        <v>0</v>
      </c>
      <c r="CB3" s="11">
        <f t="shared" si="9"/>
        <v>1</v>
      </c>
      <c r="CC3" s="11">
        <f t="shared" si="9"/>
        <v>2</v>
      </c>
      <c r="CD3" s="11">
        <f t="shared" si="9"/>
        <v>3</v>
      </c>
      <c r="CE3" s="11">
        <f t="shared" si="9"/>
        <v>4</v>
      </c>
      <c r="CF3" s="11">
        <f t="shared" si="9"/>
        <v>5</v>
      </c>
      <c r="CG3" s="11">
        <f t="shared" si="9"/>
        <v>6</v>
      </c>
      <c r="CH3" s="11">
        <f t="shared" si="9"/>
        <v>7</v>
      </c>
      <c r="CI3" s="11">
        <f t="shared" si="9"/>
        <v>0</v>
      </c>
      <c r="CJ3" s="11">
        <f t="shared" si="9"/>
        <v>1</v>
      </c>
      <c r="CK3" s="11">
        <f t="shared" si="9"/>
        <v>2</v>
      </c>
      <c r="CL3" s="11">
        <f t="shared" si="9"/>
        <v>3</v>
      </c>
      <c r="CM3" s="11">
        <f t="shared" si="9"/>
        <v>4</v>
      </c>
      <c r="CN3" s="11">
        <f t="shared" si="9"/>
        <v>5</v>
      </c>
      <c r="CO3" s="11">
        <f t="shared" si="9"/>
        <v>6</v>
      </c>
      <c r="CP3" s="11">
        <f t="shared" si="9"/>
        <v>7</v>
      </c>
      <c r="CQ3" s="11">
        <f t="shared" si="9"/>
        <v>0</v>
      </c>
      <c r="CR3" s="11">
        <f t="shared" ref="CR3:DF3" si="10">IF(CQ3=7,0,1+CQ3)</f>
        <v>1</v>
      </c>
      <c r="CS3" s="11">
        <f t="shared" si="10"/>
        <v>2</v>
      </c>
      <c r="CT3" s="11">
        <f t="shared" si="10"/>
        <v>3</v>
      </c>
      <c r="CU3" s="11">
        <f t="shared" si="10"/>
        <v>4</v>
      </c>
      <c r="CV3" s="11">
        <f t="shared" si="10"/>
        <v>5</v>
      </c>
      <c r="CW3" s="11">
        <f t="shared" si="10"/>
        <v>6</v>
      </c>
      <c r="CX3" s="11">
        <f t="shared" si="10"/>
        <v>7</v>
      </c>
      <c r="CY3" s="11">
        <f t="shared" si="10"/>
        <v>0</v>
      </c>
      <c r="CZ3" s="11">
        <f t="shared" si="10"/>
        <v>1</v>
      </c>
      <c r="DA3" s="11">
        <f t="shared" si="10"/>
        <v>2</v>
      </c>
      <c r="DB3" s="11">
        <f t="shared" si="10"/>
        <v>3</v>
      </c>
      <c r="DC3" s="11">
        <f t="shared" si="10"/>
        <v>4</v>
      </c>
      <c r="DD3" s="11">
        <f t="shared" si="10"/>
        <v>5</v>
      </c>
      <c r="DE3" s="11">
        <f t="shared" si="10"/>
        <v>6</v>
      </c>
      <c r="DF3" s="11">
        <f t="shared" si="10"/>
        <v>7</v>
      </c>
      <c r="DG3" s="4">
        <f t="shared" ref="DG1:DV3" si="11">IF(DF3=7,0,1+DF3)</f>
        <v>0</v>
      </c>
      <c r="DH3" s="4">
        <f t="shared" si="11"/>
        <v>1</v>
      </c>
      <c r="DI3" s="4">
        <f t="shared" si="11"/>
        <v>2</v>
      </c>
      <c r="DJ3" s="4">
        <f t="shared" si="11"/>
        <v>3</v>
      </c>
      <c r="DK3" s="4">
        <f t="shared" si="11"/>
        <v>4</v>
      </c>
      <c r="DL3" s="4">
        <f t="shared" si="11"/>
        <v>5</v>
      </c>
      <c r="DM3" s="4">
        <f t="shared" si="11"/>
        <v>6</v>
      </c>
      <c r="DN3" s="4">
        <f t="shared" si="11"/>
        <v>7</v>
      </c>
      <c r="DO3" s="2">
        <v>1</v>
      </c>
      <c r="DP3" s="11">
        <f t="shared" ref="DP3:DP9" ca="1" si="12">OFFSET($AU$1,0,DP$1+8*$DO3)</f>
        <v>128.18717376300168</v>
      </c>
      <c r="DQ3" s="11">
        <f t="shared" ca="1" si="7"/>
        <v>75.641897037540701</v>
      </c>
      <c r="DR3" s="11">
        <f t="shared" ca="1" si="7"/>
        <v>47.556995131146031</v>
      </c>
      <c r="DS3" s="11">
        <f t="shared" ca="1" si="7"/>
        <v>32.23803248873427</v>
      </c>
      <c r="DT3" s="11">
        <f t="shared" ca="1" si="7"/>
        <v>31.551938844573066</v>
      </c>
      <c r="DU3" s="11">
        <f t="shared" ca="1" si="7"/>
        <v>20.255553515228659</v>
      </c>
      <c r="DV3" s="11">
        <f t="shared" ca="1" si="7"/>
        <v>14.321387582705434</v>
      </c>
      <c r="DW3" s="11">
        <f t="shared" ca="1" si="7"/>
        <v>11.097818200578892</v>
      </c>
      <c r="DX3" s="4">
        <f ca="1"/>
        <v>66.711880518707602</v>
      </c>
      <c r="DZ3" s="2" t="s">
        <v>338</v>
      </c>
      <c r="EA3" s="2" t="s">
        <v>339</v>
      </c>
      <c r="EB3" s="2" t="s">
        <v>340</v>
      </c>
      <c r="EC3" s="2" t="s">
        <v>341</v>
      </c>
      <c r="ED3" s="2" t="s">
        <v>342</v>
      </c>
      <c r="EE3" s="2" t="s">
        <v>343</v>
      </c>
      <c r="EF3" s="2" t="s">
        <v>344</v>
      </c>
      <c r="EG3" s="2" t="s">
        <v>345</v>
      </c>
      <c r="EH3" s="22" t="s">
        <v>348</v>
      </c>
      <c r="EI3" s="26" t="s">
        <v>311</v>
      </c>
      <c r="EJ3" s="7" t="s">
        <v>349</v>
      </c>
      <c r="EK3" s="7" t="s">
        <v>350</v>
      </c>
    </row>
    <row r="4" spans="1:141" x14ac:dyDescent="0.25">
      <c r="A4" s="2">
        <v>1</v>
      </c>
      <c r="B4" s="2">
        <f ca="1">OFFSET(Vectors!A3,0,8*(-1+$A$2))</f>
        <v>338</v>
      </c>
      <c r="C4" s="2">
        <f ca="1">OFFSET(Vectors!B3,0,8*(-1+$A$2))</f>
        <v>0.11428571428571428</v>
      </c>
      <c r="D4" s="15">
        <f ca="1">OFFSET(Vectors!F3,0,8*(-1+$A$2))+NORMINV(RAND(),OFFSET(Vectors!G3,0,8*(-1+$A$2)),OFFSET(Vectors!H3,0,8*(-1+$A$2)))</f>
        <v>0.60267435956660487</v>
      </c>
      <c r="E4" s="2">
        <f ca="1">IF(ROUND(D4*B4,0)&lt;0,0,IF(ROUND(D4*B4,0)&gt;B4,B4,ROUND(D4*B4,0)))</f>
        <v>204</v>
      </c>
      <c r="F4" s="2">
        <f ca="1">B4-E4</f>
        <v>134</v>
      </c>
      <c r="G4" s="12">
        <f ca="1">OFFSET(Vectors!C3,0,8*(-1+$A$2))+NORMINV(RAND(),OFFSET(Vectors!D3,0,8*(-1+$A$2)),OFFSET(Vectors!E3,0,8*(-1+$A$2)))</f>
        <v>0.17175619791007971</v>
      </c>
      <c r="H4" s="4">
        <f ca="1">IF(ROUND(C4*E4,0)&lt;0,0,IF(ROUND(C4*E4,0)&gt;E4,E4,ROUND(C4*E4,0)))</f>
        <v>23</v>
      </c>
      <c r="I4" s="5">
        <f ca="1">E4-H4</f>
        <v>181</v>
      </c>
      <c r="J4" s="6">
        <f ca="1">IF(ROUND(G4*F4,0)&lt;0,0,IF(ROUND(G4*F4,0)&gt;F4,F4,ROUND(G4*F4,0)))</f>
        <v>23</v>
      </c>
      <c r="K4" s="7">
        <f ca="1">F4-J4</f>
        <v>111</v>
      </c>
      <c r="L4" s="4">
        <f ca="1">IF(ROUND(G4*E4,0)&lt;0,0,IF(ROUND(G4*E4,0)&gt;E4,E4,ROUND(G4*E4,0)))</f>
        <v>35</v>
      </c>
      <c r="M4" s="5">
        <f ca="1">E4-L4</f>
        <v>169</v>
      </c>
      <c r="N4" s="6">
        <f ca="1">IF(ROUND(C4*F4,0)&lt;0,0,IF(ROUND(C4*F4,0)&gt;F4,F4,ROUND(C4*F4,0)))</f>
        <v>15</v>
      </c>
      <c r="O4" s="7">
        <f ca="1">F4-N4</f>
        <v>119</v>
      </c>
      <c r="P4" s="4">
        <f ca="1">IF(ROUND(C4*E4,0)&lt;0,0,IF(ROUND(C4*E4,0)&gt;E4,E4,ROUND(C4*E4,0)))</f>
        <v>23</v>
      </c>
      <c r="Q4" s="5">
        <f ca="1">F4-R4</f>
        <v>111</v>
      </c>
      <c r="R4" s="6">
        <f ca="1">IF(ROUND(G4*F4,0)&lt;0,0,IF(ROUND(G4*F4,0)&gt;F4,F4,ROUND(G4*F4,0)))</f>
        <v>23</v>
      </c>
      <c r="S4" s="7">
        <f ca="1">E4-P4</f>
        <v>181</v>
      </c>
      <c r="T4" s="4">
        <f ca="1">IF(ROUND(G4*E4,0)&lt;0,0,IF(ROUND(G4*E4,0)&gt;E4,E4,ROUND(G4*E4,0)))</f>
        <v>35</v>
      </c>
      <c r="U4" s="5">
        <f ca="1">F4-V4</f>
        <v>119</v>
      </c>
      <c r="V4" s="6">
        <f ca="1">IF(ROUND(C4*F4,0)&lt;0,0,IF(ROUND(C4*F4,0)&gt;F4,F4,ROUND(C4*F4,0)))</f>
        <v>15</v>
      </c>
      <c r="W4" s="7">
        <f ca="1">E4-T4</f>
        <v>169</v>
      </c>
      <c r="X4" s="4">
        <f ca="1">IF(ROUND(C4*E4,0)&lt;0,0,IF(ROUND(C4*E4,0)&gt;E4,E4,ROUND(C4*E4,0)))</f>
        <v>23</v>
      </c>
      <c r="Y4" s="5">
        <f ca="1">IF(ROUND(G4*F4,0)&lt;0,0,IF(ROUND(G4*F4,0)&gt;F4,F4,ROUND(G4*F4,0)))</f>
        <v>23</v>
      </c>
      <c r="Z4" s="6">
        <f ca="1">E4-X4</f>
        <v>181</v>
      </c>
      <c r="AA4" s="7">
        <f ca="1">F4-Y4</f>
        <v>111</v>
      </c>
      <c r="AB4" s="4">
        <f ca="1">IF(ROUND(G4*E4,0)&lt;0,0,IF(ROUND(G4*E4,0)&gt;E4,E4,ROUND(G4*E4,0)))</f>
        <v>35</v>
      </c>
      <c r="AC4" s="5">
        <f ca="1">IF(ROUND(C4*F4,0)&lt;0,0,IF(ROUND(C4*F4,0)&gt;F4,F4,ROUND(C4*F4,0)))</f>
        <v>15</v>
      </c>
      <c r="AD4" s="6">
        <f ca="1">E4-AB4</f>
        <v>169</v>
      </c>
      <c r="AE4" s="23">
        <f ca="1">F4-AC4</f>
        <v>119</v>
      </c>
      <c r="AF4" s="20">
        <f ca="1">OFFSET(H4,0,4*(-1+AF$2))</f>
        <v>35</v>
      </c>
      <c r="AG4" s="20">
        <f t="shared" ref="AG4:AI4" ca="1" si="13">OFFSET(I4,0,4*(-1+AG$2))</f>
        <v>169</v>
      </c>
      <c r="AH4" s="20">
        <f t="shared" ca="1" si="13"/>
        <v>15</v>
      </c>
      <c r="AI4" s="20">
        <f t="shared" ca="1" si="13"/>
        <v>119</v>
      </c>
      <c r="AJ4" s="18">
        <f ca="1">(AF4+AH4)/(AF4+AG4+AH4+AI4)</f>
        <v>0.14792899408284024</v>
      </c>
      <c r="AK4" s="2">
        <f ca="1">(AF4+AG4)/(AF4+AG4+AH4+AI4)</f>
        <v>0.60355029585798814</v>
      </c>
      <c r="AL4" s="4">
        <f ca="1">AF4/(AF4+AI4)</f>
        <v>0.22727272727272727</v>
      </c>
      <c r="AM4" s="2">
        <f>1</f>
        <v>1</v>
      </c>
      <c r="AN4" s="2">
        <f ca="1">AK4</f>
        <v>0.60355029585798814</v>
      </c>
      <c r="AO4" s="2">
        <f ca="1">AK4*AK4</f>
        <v>0.36427295963026501</v>
      </c>
      <c r="AP4" s="2">
        <f ca="1">AJ4*AK4</f>
        <v>8.9282588144672811E-2</v>
      </c>
      <c r="AQ4" s="2">
        <f ca="1">AK4*AK4*AK4</f>
        <v>0.21985705255791141</v>
      </c>
      <c r="AR4" s="2">
        <f ca="1">AJ4*AK4*AK4</f>
        <v>5.3886532489684183E-2</v>
      </c>
      <c r="AS4" s="2">
        <f ca="1">AJ4*AJ4*AK4</f>
        <v>1.3207483453353966E-2</v>
      </c>
      <c r="AT4" s="2">
        <f ca="1">AJ4*AJ4*AJ4</f>
        <v>3.2371282973906782E-3</v>
      </c>
      <c r="AU4" s="1">
        <f ca="1">OFFSET($AM4,0,AU$2)*OFFSET($AM4,0,AU$3)</f>
        <v>1</v>
      </c>
      <c r="AV4" s="1">
        <f t="shared" ref="AV4:DF8" ca="1" si="14">OFFSET($AM4,0,AV$2)*OFFSET($AM4,0,AV$3)</f>
        <v>0.60355029585798814</v>
      </c>
      <c r="AW4" s="1">
        <f t="shared" ca="1" si="14"/>
        <v>0.36427295963026501</v>
      </c>
      <c r="AX4" s="1">
        <f t="shared" ca="1" si="14"/>
        <v>8.9282588144672811E-2</v>
      </c>
      <c r="AY4" s="1">
        <f t="shared" ca="1" si="14"/>
        <v>0.21985705255791141</v>
      </c>
      <c r="AZ4" s="1">
        <f t="shared" ca="1" si="14"/>
        <v>5.3886532489684183E-2</v>
      </c>
      <c r="BA4" s="1">
        <f t="shared" ca="1" si="14"/>
        <v>1.3207483453353966E-2</v>
      </c>
      <c r="BB4" s="1">
        <f t="shared" ca="1" si="14"/>
        <v>3.2371282973906782E-3</v>
      </c>
      <c r="BC4" s="1">
        <f t="shared" ca="1" si="14"/>
        <v>0.60355029585798814</v>
      </c>
      <c r="BD4" s="1">
        <f t="shared" ca="1" si="14"/>
        <v>0.36427295963026501</v>
      </c>
      <c r="BE4" s="1">
        <f t="shared" ca="1" si="14"/>
        <v>0.21985705255791141</v>
      </c>
      <c r="BF4" s="1">
        <f t="shared" ca="1" si="14"/>
        <v>5.3886532489684183E-2</v>
      </c>
      <c r="BG4" s="1">
        <f t="shared" ca="1" si="14"/>
        <v>0.13269478911779267</v>
      </c>
      <c r="BH4" s="1">
        <f t="shared" ca="1" si="14"/>
        <v>3.2523232626909981E-2</v>
      </c>
      <c r="BI4" s="1">
        <f t="shared" ca="1" si="14"/>
        <v>7.9713805458112696E-3</v>
      </c>
      <c r="BJ4" s="1">
        <f t="shared" ca="1" si="14"/>
        <v>1.9537697416204093E-3</v>
      </c>
      <c r="BK4" s="1">
        <f t="shared" ca="1" si="14"/>
        <v>0.36427295963026501</v>
      </c>
      <c r="BL4" s="1">
        <f t="shared" ca="1" si="14"/>
        <v>0.21985705255791141</v>
      </c>
      <c r="BM4" s="1">
        <f t="shared" ca="1" si="14"/>
        <v>0.13269478911779267</v>
      </c>
      <c r="BN4" s="1">
        <f t="shared" ca="1" si="14"/>
        <v>3.2523232626909974E-2</v>
      </c>
      <c r="BO4" s="1">
        <f t="shared" ca="1" si="14"/>
        <v>8.0087979230857115E-2</v>
      </c>
      <c r="BP4" s="1">
        <f t="shared" ca="1" si="14"/>
        <v>1.9629406674229691E-2</v>
      </c>
      <c r="BQ4" s="1">
        <f t="shared" ca="1" si="14"/>
        <v>4.8111290868210026E-3</v>
      </c>
      <c r="BR4" s="1">
        <f t="shared" ca="1" si="14"/>
        <v>1.1791983055933831E-3</v>
      </c>
      <c r="BS4" s="1">
        <f t="shared" ca="1" si="14"/>
        <v>8.9282588144672811E-2</v>
      </c>
      <c r="BT4" s="1">
        <f t="shared" ca="1" si="14"/>
        <v>5.3886532489684183E-2</v>
      </c>
      <c r="BU4" s="1">
        <f t="shared" ca="1" si="14"/>
        <v>3.2523232626909974E-2</v>
      </c>
      <c r="BV4" s="1">
        <f t="shared" ca="1" si="14"/>
        <v>7.9713805458112696E-3</v>
      </c>
      <c r="BW4" s="1">
        <f t="shared" ca="1" si="14"/>
        <v>1.9629406674229688E-2</v>
      </c>
      <c r="BX4" s="1">
        <f t="shared" ca="1" si="14"/>
        <v>4.8111290868210034E-3</v>
      </c>
      <c r="BY4" s="1">
        <f t="shared" ca="1" si="14"/>
        <v>1.1791983055933831E-3</v>
      </c>
      <c r="BZ4" s="1">
        <f t="shared" ca="1" si="14"/>
        <v>2.8901919254739784E-4</v>
      </c>
      <c r="CA4" s="1">
        <f t="shared" ca="1" si="14"/>
        <v>0.21985705255791141</v>
      </c>
      <c r="CB4" s="1">
        <f t="shared" ca="1" si="14"/>
        <v>0.13269478911779267</v>
      </c>
      <c r="CC4" s="1">
        <f t="shared" ca="1" si="14"/>
        <v>8.0087979230857115E-2</v>
      </c>
      <c r="CD4" s="1">
        <f t="shared" ca="1" si="14"/>
        <v>1.9629406674229688E-2</v>
      </c>
      <c r="CE4" s="1">
        <f t="shared" ca="1" si="14"/>
        <v>4.8337123559452216E-2</v>
      </c>
      <c r="CF4" s="1">
        <f t="shared" ca="1" si="14"/>
        <v>1.1847334205748097E-2</v>
      </c>
      <c r="CG4" s="1">
        <f t="shared" ca="1" si="14"/>
        <v>2.9037583837617882E-3</v>
      </c>
      <c r="CH4" s="1">
        <f t="shared" ca="1" si="14"/>
        <v>7.1170548621612463E-4</v>
      </c>
      <c r="CI4" s="1">
        <f t="shared" ca="1" si="14"/>
        <v>5.3886532489684183E-2</v>
      </c>
      <c r="CJ4" s="1">
        <f t="shared" ca="1" si="14"/>
        <v>3.2523232626909981E-2</v>
      </c>
      <c r="CK4" s="1">
        <f t="shared" ca="1" si="14"/>
        <v>1.9629406674229691E-2</v>
      </c>
      <c r="CL4" s="1">
        <f t="shared" ca="1" si="14"/>
        <v>4.8111290868210034E-3</v>
      </c>
      <c r="CM4" s="1">
        <f t="shared" ca="1" si="14"/>
        <v>1.1847334205748097E-2</v>
      </c>
      <c r="CN4" s="1">
        <f t="shared" ca="1" si="14"/>
        <v>2.903758383761789E-3</v>
      </c>
      <c r="CO4" s="1">
        <f t="shared" ca="1" si="14"/>
        <v>7.1170548621612474E-4</v>
      </c>
      <c r="CP4" s="1">
        <f t="shared" ca="1" si="14"/>
        <v>1.7443761917061883E-4</v>
      </c>
      <c r="CQ4" s="1">
        <f t="shared" ca="1" si="14"/>
        <v>1.3207483453353966E-2</v>
      </c>
      <c r="CR4" s="1">
        <f t="shared" ca="1" si="14"/>
        <v>7.9713805458112696E-3</v>
      </c>
      <c r="CS4" s="1">
        <f t="shared" ca="1" si="14"/>
        <v>4.8111290868210026E-3</v>
      </c>
      <c r="CT4" s="1">
        <f t="shared" ca="1" si="14"/>
        <v>1.1791983055933831E-3</v>
      </c>
      <c r="CU4" s="1">
        <f t="shared" ca="1" si="14"/>
        <v>2.9037583837617882E-3</v>
      </c>
      <c r="CV4" s="1">
        <f t="shared" ca="1" si="14"/>
        <v>7.1170548621612474E-4</v>
      </c>
      <c r="CW4" s="1">
        <f t="shared" ca="1" si="14"/>
        <v>1.744376191706188E-4</v>
      </c>
      <c r="CX4" s="1">
        <f t="shared" ca="1" si="14"/>
        <v>4.2754318424171278E-5</v>
      </c>
      <c r="CY4" s="1">
        <f t="shared" ca="1" si="14"/>
        <v>3.2371282973906782E-3</v>
      </c>
      <c r="CZ4" s="1">
        <f t="shared" ca="1" si="14"/>
        <v>1.9537697416204093E-3</v>
      </c>
      <c r="DA4" s="1">
        <f t="shared" ca="1" si="14"/>
        <v>1.1791983055933831E-3</v>
      </c>
      <c r="DB4" s="1">
        <f t="shared" ca="1" si="14"/>
        <v>2.8901919254739784E-4</v>
      </c>
      <c r="DC4" s="1">
        <f t="shared" ca="1" si="14"/>
        <v>7.1170548621612463E-4</v>
      </c>
      <c r="DD4" s="1">
        <f t="shared" ca="1" si="14"/>
        <v>1.7443761917061883E-4</v>
      </c>
      <c r="DE4" s="1">
        <f t="shared" ca="1" si="14"/>
        <v>4.2754318424171278E-5</v>
      </c>
      <c r="DF4" s="1">
        <f t="shared" ca="1" si="14"/>
        <v>1.0478999613767471E-5</v>
      </c>
      <c r="DG4" s="1">
        <f ca="1">$AL4*AM4</f>
        <v>0.22727272727272727</v>
      </c>
      <c r="DH4" s="1">
        <f t="shared" ref="DH4:DN4" ca="1" si="15">$AL4*AN4</f>
        <v>0.13717052178590639</v>
      </c>
      <c r="DI4" s="1">
        <f t="shared" ca="1" si="15"/>
        <v>8.2789309006878406E-2</v>
      </c>
      <c r="DJ4" s="1">
        <f t="shared" ca="1" si="15"/>
        <v>2.0291497305607458E-2</v>
      </c>
      <c r="DK4" s="1">
        <f t="shared" ca="1" si="15"/>
        <v>4.9967511944979864E-2</v>
      </c>
      <c r="DL4" s="1">
        <f t="shared" ca="1" si="15"/>
        <v>1.2246939202200951E-2</v>
      </c>
      <c r="DM4" s="1">
        <f t="shared" ca="1" si="15"/>
        <v>3.0017007848531741E-3</v>
      </c>
      <c r="DN4" s="1">
        <f t="shared" ca="1" si="15"/>
        <v>7.3571097667969956E-4</v>
      </c>
      <c r="DO4" s="2">
        <v>2</v>
      </c>
      <c r="DP4" s="11">
        <f t="shared" ca="1" si="12"/>
        <v>75.641897037540701</v>
      </c>
      <c r="DQ4" s="11">
        <f t="shared" ca="1" si="7"/>
        <v>47.556995131146031</v>
      </c>
      <c r="DR4" s="11">
        <f t="shared" ca="1" si="7"/>
        <v>31.551938844573066</v>
      </c>
      <c r="DS4" s="11">
        <f t="shared" ca="1" si="7"/>
        <v>20.255553515228659</v>
      </c>
      <c r="DT4" s="11">
        <f t="shared" ca="1" si="7"/>
        <v>21.934682984069227</v>
      </c>
      <c r="DU4" s="11">
        <f t="shared" ca="1" si="7"/>
        <v>13.427535883350233</v>
      </c>
      <c r="DV4" s="11">
        <f t="shared" ca="1" si="7"/>
        <v>9.0011293444722043</v>
      </c>
      <c r="DW4" s="11">
        <f t="shared" ca="1" si="7"/>
        <v>6.5788240897971653</v>
      </c>
      <c r="DX4" s="4">
        <f ca="1"/>
        <v>42.229842437999352</v>
      </c>
      <c r="DZ4" s="2">
        <f ca="1">DZ$1*AM4</f>
        <v>-2.2252653136320077E-2</v>
      </c>
      <c r="EA4" s="2">
        <f ca="1">EA$1*AN4</f>
        <v>-0.33687208992465273</v>
      </c>
      <c r="EB4" s="2">
        <f t="shared" ref="EB4:EG4" ca="1" si="16">EB$1*AO4</f>
        <v>0.28287863504546507</v>
      </c>
      <c r="EC4" s="2">
        <f t="shared" ca="1" si="16"/>
        <v>0.36426916033162016</v>
      </c>
      <c r="ED4" s="2">
        <f t="shared" ca="1" si="16"/>
        <v>9.6920890495532666E-2</v>
      </c>
      <c r="EE4" s="2">
        <f t="shared" ca="1" si="16"/>
        <v>-0.15106701006619269</v>
      </c>
      <c r="EF4" s="2">
        <f t="shared" ca="1" si="16"/>
        <v>-1.3738855056698118E-2</v>
      </c>
      <c r="EG4" s="2">
        <f t="shared" ca="1" si="16"/>
        <v>3.1992454615657382E-4</v>
      </c>
      <c r="EH4" s="22">
        <f ca="1">SUM(DZ4:EG4)</f>
        <v>0.22045800223491083</v>
      </c>
      <c r="EI4" s="26">
        <f ca="1">AL4-EH4</f>
        <v>6.8147250378164381E-3</v>
      </c>
      <c r="EJ4" s="7">
        <f ca="1">POWER(EI4,2)</f>
        <v>4.6440477341042252E-5</v>
      </c>
      <c r="EK4" s="7">
        <f ca="1">POWER(AL4-AL$1,2)</f>
        <v>6.2742172129841414E-2</v>
      </c>
    </row>
    <row r="5" spans="1:141" x14ac:dyDescent="0.25">
      <c r="A5" s="2">
        <f>1+A4</f>
        <v>2</v>
      </c>
      <c r="B5" s="2">
        <f ca="1">OFFSET(Vectors!A4,0,8*(-1+$A$2))</f>
        <v>346</v>
      </c>
      <c r="C5" s="2">
        <f ca="1">OFFSET(Vectors!B4,0,8*(-1+$A$2))</f>
        <v>0.17073170731707318</v>
      </c>
      <c r="D5" s="15">
        <f ca="1">OFFSET(Vectors!F4,0,8*(-1+$A$2))+NORMINV(RAND(),OFFSET(Vectors!G4,0,8*(-1+$A$2)),OFFSET(Vectors!H4,0,8*(-1+$A$2)))</f>
        <v>0.72107200341681976</v>
      </c>
      <c r="E5" s="2">
        <f t="shared" ref="E5:E68" ca="1" si="17">IF(ROUND(D5*B5,0)&lt;0,0,IF(ROUND(D5*B5,0)&gt;B5,B5,ROUND(D5*B5,0)))</f>
        <v>249</v>
      </c>
      <c r="F5" s="2">
        <f ca="1">B5-E5</f>
        <v>97</v>
      </c>
      <c r="G5" s="12">
        <f ca="1">OFFSET(Vectors!C4,0,8*(-1+$A$2))+NORMINV(RAND(),OFFSET(Vectors!D4,0,8*(-1+$A$2)),OFFSET(Vectors!E4,0,8*(-1+$A$2)))</f>
        <v>0.22721614395487047</v>
      </c>
      <c r="H5" s="4">
        <f t="shared" ref="H5:H68" ca="1" si="18">IF(ROUND(C5*E5,0)&lt;0,0,IF(ROUND(C5*E5,0)&gt;E5,E5,ROUND(C5*E5,0)))</f>
        <v>43</v>
      </c>
      <c r="I5" s="5">
        <f t="shared" ref="I5:I68" ca="1" si="19">E5-H5</f>
        <v>206</v>
      </c>
      <c r="J5" s="6">
        <f t="shared" ref="J5:J68" ca="1" si="20">IF(ROUND(G5*F5,0)&lt;0,0,IF(ROUND(G5*F5,0)&gt;F5,F5,ROUND(G5*F5,0)))</f>
        <v>22</v>
      </c>
      <c r="K5" s="7">
        <f t="shared" ref="K5:K68" ca="1" si="21">F5-J5</f>
        <v>75</v>
      </c>
      <c r="L5" s="4">
        <f t="shared" ref="L5:L68" ca="1" si="22">IF(ROUND(G5*E5,0)&lt;0,0,IF(ROUND(G5*E5,0)&gt;E5,E5,ROUND(G5*E5,0)))</f>
        <v>57</v>
      </c>
      <c r="M5" s="5">
        <f ca="1">E5-L5</f>
        <v>192</v>
      </c>
      <c r="N5" s="6">
        <f t="shared" ref="N5:N68" ca="1" si="23">IF(ROUND(C5*F5,0)&lt;0,0,IF(ROUND(C5*F5,0)&gt;F5,F5,ROUND(C5*F5,0)))</f>
        <v>17</v>
      </c>
      <c r="O5" s="7">
        <f t="shared" ref="O5:O68" ca="1" si="24">F5-N5</f>
        <v>80</v>
      </c>
      <c r="P5" s="4">
        <f t="shared" ref="P5:P68" ca="1" si="25">IF(ROUND(C5*E5,0)&lt;0,0,IF(ROUND(C5*E5,0)&gt;E5,E5,ROUND(C5*E5,0)))</f>
        <v>43</v>
      </c>
      <c r="Q5" s="5">
        <f t="shared" ref="Q5:Q68" ca="1" si="26">F5-R5</f>
        <v>75</v>
      </c>
      <c r="R5" s="6">
        <f t="shared" ref="R5:R68" ca="1" si="27">IF(ROUND(G5*F5,0)&lt;0,0,IF(ROUND(G5*F5,0)&gt;F5,F5,ROUND(G5*F5,0)))</f>
        <v>22</v>
      </c>
      <c r="S5" s="7">
        <f t="shared" ref="S5:S68" ca="1" si="28">E5-P5</f>
        <v>206</v>
      </c>
      <c r="T5" s="4">
        <f t="shared" ref="T5:T68" ca="1" si="29">IF(ROUND(G5*E5,0)&lt;0,0,IF(ROUND(G5*E5,0)&gt;E5,E5,ROUND(G5*E5,0)))</f>
        <v>57</v>
      </c>
      <c r="U5" s="5">
        <f t="shared" ref="U5:U68" ca="1" si="30">F5-V5</f>
        <v>80</v>
      </c>
      <c r="V5" s="6">
        <f t="shared" ref="V5:V68" ca="1" si="31">IF(ROUND(C5*F5,0)&lt;0,0,IF(ROUND(C5*F5,0)&gt;F5,F5,ROUND(C5*F5,0)))</f>
        <v>17</v>
      </c>
      <c r="W5" s="7">
        <f t="shared" ref="W5:W68" ca="1" si="32">E5-T5</f>
        <v>192</v>
      </c>
      <c r="X5" s="4">
        <f t="shared" ref="X5:X68" ca="1" si="33">IF(ROUND(C5*E5,0)&lt;0,0,IF(ROUND(C5*E5,0)&gt;E5,E5,ROUND(C5*E5,0)))</f>
        <v>43</v>
      </c>
      <c r="Y5" s="5">
        <f t="shared" ref="Y5:Y68" ca="1" si="34">IF(ROUND(G5*F5,0)&lt;0,0,IF(ROUND(G5*F5,0)&gt;F5,F5,ROUND(G5*F5,0)))</f>
        <v>22</v>
      </c>
      <c r="Z5" s="6">
        <f t="shared" ref="Z5:Z68" ca="1" si="35">E5-X5</f>
        <v>206</v>
      </c>
      <c r="AA5" s="7">
        <f t="shared" ref="AA5:AA68" ca="1" si="36">F5-Y5</f>
        <v>75</v>
      </c>
      <c r="AB5" s="4">
        <f t="shared" ref="AB5:AB68" ca="1" si="37">IF(ROUND(G5*E5,0)&lt;0,0,IF(ROUND(G5*E5,0)&gt;E5,E5,ROUND(G5*E5,0)))</f>
        <v>57</v>
      </c>
      <c r="AC5" s="5">
        <f t="shared" ref="AC5:AC68" ca="1" si="38">IF(ROUND(C5*F5,0)&lt;0,0,IF(ROUND(C5*F5,0)&gt;F5,F5,ROUND(C5*F5,0)))</f>
        <v>17</v>
      </c>
      <c r="AD5" s="6">
        <f t="shared" ref="AD5:AD68" ca="1" si="39">E5-AB5</f>
        <v>192</v>
      </c>
      <c r="AE5" s="23">
        <f t="shared" ref="AE5:AE68" ca="1" si="40">F5-AC5</f>
        <v>80</v>
      </c>
      <c r="AF5" s="20">
        <f t="shared" ref="AF5:AF68" ca="1" si="41">OFFSET(H5,0,4*(-1+AF$2))</f>
        <v>57</v>
      </c>
      <c r="AG5" s="20">
        <f t="shared" ref="AG5:AG68" ca="1" si="42">OFFSET(I5,0,4*(-1+AG$2))</f>
        <v>192</v>
      </c>
      <c r="AH5" s="20">
        <f t="shared" ref="AH5:AH68" ca="1" si="43">OFFSET(J5,0,4*(-1+AH$2))</f>
        <v>17</v>
      </c>
      <c r="AI5" s="20">
        <f t="shared" ref="AI5:AI68" ca="1" si="44">OFFSET(K5,0,4*(-1+AI$2))</f>
        <v>80</v>
      </c>
      <c r="AJ5" s="18">
        <f t="shared" ref="AJ5:AJ68" ca="1" si="45">(AF5+AH5)/(AF5+AG5+AH5+AI5)</f>
        <v>0.2138728323699422</v>
      </c>
      <c r="AK5" s="2">
        <f t="shared" ref="AK5:AK68" ca="1" si="46">(AF5+AG5)/(AF5+AG5+AH5+AI5)</f>
        <v>0.71965317919075145</v>
      </c>
      <c r="AL5" s="4">
        <f t="shared" ref="AL5:AL68" ca="1" si="47">AF5/(AF5+AI5)</f>
        <v>0.41605839416058393</v>
      </c>
      <c r="AM5" s="2">
        <f>1</f>
        <v>1</v>
      </c>
      <c r="AN5" s="2">
        <f t="shared" ref="AN5:AN68" ca="1" si="48">AK5</f>
        <v>0.71965317919075145</v>
      </c>
      <c r="AO5" s="2">
        <f t="shared" ref="AO5:AO68" ca="1" si="49">AK5*AK5</f>
        <v>0.51790069831935581</v>
      </c>
      <c r="AP5" s="2">
        <f t="shared" ref="AP5:AP68" ca="1" si="50">AJ5*AK5</f>
        <v>0.15391426375755957</v>
      </c>
      <c r="AQ5" s="2">
        <f t="shared" ref="AQ5:AQ68" ca="1" si="51">AK5*AK5*AK5</f>
        <v>0.37270888405063468</v>
      </c>
      <c r="AR5" s="2">
        <f t="shared" ref="AR5:AR68" ca="1" si="52">AJ5*AK5*AK5</f>
        <v>0.1107648892359316</v>
      </c>
      <c r="AS5" s="2">
        <f t="shared" ref="AS5:AS68" ca="1" si="53">AJ5*AJ5*AK5</f>
        <v>3.2918079531963601E-2</v>
      </c>
      <c r="AT5" s="2">
        <f t="shared" ref="AT5:AT68" ca="1" si="54">AJ5*AJ5*AJ5</f>
        <v>9.782883073756252E-3</v>
      </c>
      <c r="AU5" s="1">
        <f t="shared" ref="AU5:BJ68" ca="1" si="55">OFFSET($AM5,0,AU$2)*OFFSET($AM5,0,AU$3)</f>
        <v>1</v>
      </c>
      <c r="AV5" s="1">
        <f t="shared" ca="1" si="14"/>
        <v>0.71965317919075145</v>
      </c>
      <c r="AW5" s="1">
        <f t="shared" ca="1" si="14"/>
        <v>0.51790069831935581</v>
      </c>
      <c r="AX5" s="1">
        <f t="shared" ca="1" si="14"/>
        <v>0.15391426375755957</v>
      </c>
      <c r="AY5" s="1">
        <f t="shared" ca="1" si="14"/>
        <v>0.37270888405063468</v>
      </c>
      <c r="AZ5" s="1">
        <f t="shared" ca="1" si="14"/>
        <v>0.1107648892359316</v>
      </c>
      <c r="BA5" s="1">
        <f t="shared" ca="1" si="14"/>
        <v>3.2918079531963601E-2</v>
      </c>
      <c r="BB5" s="1">
        <f t="shared" ca="1" si="14"/>
        <v>9.782883073756252E-3</v>
      </c>
      <c r="BC5" s="1">
        <f t="shared" ca="1" si="14"/>
        <v>0.71965317919075145</v>
      </c>
      <c r="BD5" s="1">
        <f t="shared" ca="1" si="14"/>
        <v>0.51790069831935581</v>
      </c>
      <c r="BE5" s="1">
        <f t="shared" ca="1" si="14"/>
        <v>0.37270888405063468</v>
      </c>
      <c r="BF5" s="1">
        <f t="shared" ca="1" si="14"/>
        <v>0.1107648892359316</v>
      </c>
      <c r="BG5" s="1">
        <f t="shared" ca="1" si="14"/>
        <v>0.2682211333196764</v>
      </c>
      <c r="BH5" s="1">
        <f t="shared" ca="1" si="14"/>
        <v>7.9712304681349613E-2</v>
      </c>
      <c r="BI5" s="1">
        <f t="shared" ca="1" si="14"/>
        <v>2.3689600588031608E-2</v>
      </c>
      <c r="BJ5" s="1">
        <f t="shared" ca="1" si="14"/>
        <v>7.0402829056800771E-3</v>
      </c>
      <c r="BK5" s="1">
        <f t="shared" ca="1" si="14"/>
        <v>0.51790069831935581</v>
      </c>
      <c r="BL5" s="1">
        <f t="shared" ca="1" si="14"/>
        <v>0.37270888405063468</v>
      </c>
      <c r="BM5" s="1">
        <f t="shared" ca="1" si="14"/>
        <v>0.2682211333196764</v>
      </c>
      <c r="BN5" s="1">
        <f t="shared" ca="1" si="14"/>
        <v>7.9712304681349613E-2</v>
      </c>
      <c r="BO5" s="1">
        <f t="shared" ca="1" si="14"/>
        <v>0.19302619131965151</v>
      </c>
      <c r="BP5" s="1">
        <f t="shared" ca="1" si="14"/>
        <v>5.7365213484555075E-2</v>
      </c>
      <c r="BQ5" s="1">
        <f t="shared" ca="1" si="14"/>
        <v>1.7048296376936042E-2</v>
      </c>
      <c r="BR5" s="1">
        <f t="shared" ca="1" si="14"/>
        <v>5.0665619754749688E-3</v>
      </c>
      <c r="BS5" s="1">
        <f t="shared" ca="1" si="14"/>
        <v>0.15391426375755957</v>
      </c>
      <c r="BT5" s="1">
        <f t="shared" ca="1" si="14"/>
        <v>0.1107648892359316</v>
      </c>
      <c r="BU5" s="1">
        <f t="shared" ca="1" si="14"/>
        <v>7.9712304681349613E-2</v>
      </c>
      <c r="BV5" s="1">
        <f t="shared" ca="1" si="14"/>
        <v>2.3689600588031615E-2</v>
      </c>
      <c r="BW5" s="1">
        <f t="shared" ca="1" si="14"/>
        <v>5.7365213484555075E-2</v>
      </c>
      <c r="BX5" s="1">
        <f t="shared" ca="1" si="14"/>
        <v>1.7048296376936046E-2</v>
      </c>
      <c r="BY5" s="1">
        <f t="shared" ca="1" si="14"/>
        <v>5.0665619754749688E-3</v>
      </c>
      <c r="BZ5" s="1">
        <f t="shared" ca="1" si="14"/>
        <v>1.5057252457234848E-3</v>
      </c>
      <c r="CA5" s="1">
        <f t="shared" ca="1" si="14"/>
        <v>0.37270888405063468</v>
      </c>
      <c r="CB5" s="1">
        <f t="shared" ca="1" si="14"/>
        <v>0.2682211333196764</v>
      </c>
      <c r="CC5" s="1">
        <f t="shared" ca="1" si="14"/>
        <v>0.19302619131965151</v>
      </c>
      <c r="CD5" s="1">
        <f t="shared" ca="1" si="14"/>
        <v>5.7365213484555075E-2</v>
      </c>
      <c r="CE5" s="1">
        <f t="shared" ca="1" si="14"/>
        <v>0.13891191225026944</v>
      </c>
      <c r="CF5" s="1">
        <f t="shared" ca="1" si="14"/>
        <v>4.1283058259116226E-2</v>
      </c>
      <c r="CG5" s="1">
        <f t="shared" ca="1" si="14"/>
        <v>1.2268860687448193E-2</v>
      </c>
      <c r="CH5" s="1">
        <f t="shared" ca="1" si="14"/>
        <v>3.6461674332175357E-3</v>
      </c>
      <c r="CI5" s="1">
        <f t="shared" ca="1" si="14"/>
        <v>0.1107648892359316</v>
      </c>
      <c r="CJ5" s="1">
        <f t="shared" ca="1" si="14"/>
        <v>7.9712304681349613E-2</v>
      </c>
      <c r="CK5" s="1">
        <f t="shared" ca="1" si="14"/>
        <v>5.7365213484555075E-2</v>
      </c>
      <c r="CL5" s="1">
        <f t="shared" ca="1" si="14"/>
        <v>1.7048296376936046E-2</v>
      </c>
      <c r="CM5" s="1">
        <f t="shared" ca="1" si="14"/>
        <v>4.1283058259116226E-2</v>
      </c>
      <c r="CN5" s="1">
        <f t="shared" ca="1" si="14"/>
        <v>1.2268860687448195E-2</v>
      </c>
      <c r="CO5" s="1">
        <f t="shared" ca="1" si="14"/>
        <v>3.6461674332175353E-3</v>
      </c>
      <c r="CP5" s="1">
        <f t="shared" ca="1" si="14"/>
        <v>1.0835999600726813E-3</v>
      </c>
      <c r="CQ5" s="1">
        <f t="shared" ca="1" si="14"/>
        <v>3.2918079531963601E-2</v>
      </c>
      <c r="CR5" s="1">
        <f t="shared" ca="1" si="14"/>
        <v>2.3689600588031608E-2</v>
      </c>
      <c r="CS5" s="1">
        <f t="shared" ca="1" si="14"/>
        <v>1.7048296376936042E-2</v>
      </c>
      <c r="CT5" s="1">
        <f t="shared" ca="1" si="14"/>
        <v>5.0665619754749688E-3</v>
      </c>
      <c r="CU5" s="1">
        <f t="shared" ca="1" si="14"/>
        <v>1.2268860687448193E-2</v>
      </c>
      <c r="CV5" s="1">
        <f t="shared" ca="1" si="14"/>
        <v>3.6461674332175353E-3</v>
      </c>
      <c r="CW5" s="1">
        <f t="shared" ca="1" si="14"/>
        <v>1.0835999600726811E-3</v>
      </c>
      <c r="CX5" s="1">
        <f t="shared" ca="1" si="14"/>
        <v>3.2203372307380883E-4</v>
      </c>
      <c r="CY5" s="1">
        <f t="shared" ca="1" si="14"/>
        <v>9.782883073756252E-3</v>
      </c>
      <c r="CZ5" s="1">
        <f t="shared" ca="1" si="14"/>
        <v>7.0402829056800771E-3</v>
      </c>
      <c r="DA5" s="1">
        <f t="shared" ca="1" si="14"/>
        <v>5.0665619754749688E-3</v>
      </c>
      <c r="DB5" s="1">
        <f t="shared" ca="1" si="14"/>
        <v>1.5057252457234848E-3</v>
      </c>
      <c r="DC5" s="1">
        <f t="shared" ca="1" si="14"/>
        <v>3.6461674332175357E-3</v>
      </c>
      <c r="DD5" s="1">
        <f t="shared" ca="1" si="14"/>
        <v>1.0835999600726813E-3</v>
      </c>
      <c r="DE5" s="1">
        <f t="shared" ca="1" si="14"/>
        <v>3.2203372307380883E-4</v>
      </c>
      <c r="DF5" s="1">
        <f t="shared" ca="1" si="14"/>
        <v>9.5704801234786571E-5</v>
      </c>
      <c r="DG5" s="1">
        <f t="shared" ref="DG5:DG68" ca="1" si="56">$AL5*AM5</f>
        <v>0.41605839416058393</v>
      </c>
      <c r="DH5" s="1">
        <f t="shared" ref="DH5:DH68" ca="1" si="57">$AL5*AN5</f>
        <v>0.29941774608666299</v>
      </c>
      <c r="DI5" s="1">
        <f t="shared" ref="DI5:DI68" ca="1" si="58">$AL5*AO5</f>
        <v>0.21547693287739622</v>
      </c>
      <c r="DJ5" s="1">
        <f t="shared" ref="DJ5:DJ68" ca="1" si="59">$AL5*AP5</f>
        <v>6.4037321417378792E-2</v>
      </c>
      <c r="DK5" s="1">
        <f t="shared" ref="DK5:DK68" ca="1" si="60">$AL5*AQ5</f>
        <v>0.15506865978749035</v>
      </c>
      <c r="DL5" s="1">
        <f t="shared" ref="DL5:DL68" ca="1" si="61">$AL5*AR5</f>
        <v>4.6084661944876648E-2</v>
      </c>
      <c r="DM5" s="1">
        <f t="shared" ref="DM5:DM68" ca="1" si="62">$AL5*AS5</f>
        <v>1.3695843308919162E-2</v>
      </c>
      <c r="DN5" s="1">
        <f t="shared" ref="DN5:DN68" ca="1" si="63">$AL5*AT5</f>
        <v>4.0702506219277837E-3</v>
      </c>
      <c r="DO5" s="2">
        <v>3</v>
      </c>
      <c r="DP5" s="11">
        <f t="shared" ca="1" si="12"/>
        <v>54.643017054337612</v>
      </c>
      <c r="DQ5" s="11">
        <f t="shared" ca="1" si="7"/>
        <v>32.23803248873427</v>
      </c>
      <c r="DR5" s="11">
        <f t="shared" ca="1" si="7"/>
        <v>20.255553515228659</v>
      </c>
      <c r="DS5" s="11">
        <f t="shared" ca="1" si="7"/>
        <v>14.321387582705432</v>
      </c>
      <c r="DT5" s="11">
        <f t="shared" ca="1" si="7"/>
        <v>13.427535883350233</v>
      </c>
      <c r="DU5" s="11">
        <f t="shared" ca="1" si="7"/>
        <v>9.0011293444722043</v>
      </c>
      <c r="DV5" s="11">
        <f t="shared" ca="1" si="7"/>
        <v>6.5788240897971653</v>
      </c>
      <c r="DW5" s="11">
        <f t="shared" ca="1" si="7"/>
        <v>5.2222636713391504</v>
      </c>
      <c r="DX5" s="4">
        <f ca="1"/>
        <v>29.308533603848414</v>
      </c>
      <c r="DZ5" s="2">
        <f t="shared" ref="DZ5:DZ68" ca="1" si="64">DZ$1*AM5</f>
        <v>-2.2252653136320077E-2</v>
      </c>
      <c r="EA5" s="2">
        <f t="shared" ref="EA5:EA68" ca="1" si="65">EA$1*AN5</f>
        <v>-0.40167500895725128</v>
      </c>
      <c r="EB5" s="2">
        <f t="shared" ref="EB5:EB68" ca="1" si="66">EB$1*AO5</f>
        <v>0.40217929647693951</v>
      </c>
      <c r="EC5" s="2">
        <f t="shared" ref="EC5:EC68" ca="1" si="67">EC$1*AP5</f>
        <v>0.62796364651948122</v>
      </c>
      <c r="ED5" s="2">
        <f t="shared" ref="ED5:ED68" ca="1" si="68">ED$1*AQ5</f>
        <v>0.16430347135791198</v>
      </c>
      <c r="EE5" s="2">
        <f t="shared" ref="EE5:EE68" ca="1" si="69">EE$1*AR5</f>
        <v>-0.31052138380565641</v>
      </c>
      <c r="EF5" s="2">
        <f t="shared" ref="EF5:EF68" ca="1" si="70">EF$1*AS5</f>
        <v>-3.4242459968379588E-2</v>
      </c>
      <c r="EG5" s="2">
        <f t="shared" ref="EG5:EG68" ca="1" si="71">EG$1*AT5</f>
        <v>9.6683978512593794E-4</v>
      </c>
      <c r="EH5" s="22">
        <f t="shared" ref="EH5:EH68" ca="1" si="72">SUM(DZ5:EG5)</f>
        <v>0.42672174827185133</v>
      </c>
      <c r="EI5" s="26">
        <f t="shared" ref="EI5:EI68" ca="1" si="73">AL5-EH5</f>
        <v>-1.0663354111267398E-2</v>
      </c>
      <c r="EJ5" s="7">
        <f t="shared" ref="EJ5:EK68" ca="1" si="74">POWER(EI5,2)</f>
        <v>1.1370712090228332E-4</v>
      </c>
      <c r="EK5" s="7">
        <f t="shared" ref="EK5:EK68" ca="1" si="75">POWER(AL5-AL$1,2)</f>
        <v>3.8066690061329053E-3</v>
      </c>
    </row>
    <row r="6" spans="1:141" x14ac:dyDescent="0.25">
      <c r="A6" s="2">
        <f t="shared" ref="A6:A69" si="76">1+A5</f>
        <v>3</v>
      </c>
      <c r="B6" s="2">
        <f ca="1">OFFSET(Vectors!A5,0,8*(-1+$A$2))</f>
        <v>364</v>
      </c>
      <c r="C6" s="2">
        <f ca="1">OFFSET(Vectors!B5,0,8*(-1+$A$2))</f>
        <v>0.17886178861788618</v>
      </c>
      <c r="D6" s="15">
        <f ca="1">OFFSET(Vectors!F5,0,8*(-1+$A$2))+NORMINV(RAND(),OFFSET(Vectors!G5,0,8*(-1+$A$2)),OFFSET(Vectors!H5,0,8*(-1+$A$2)))</f>
        <v>0.57859472664210287</v>
      </c>
      <c r="E6" s="2">
        <f t="shared" ca="1" si="17"/>
        <v>211</v>
      </c>
      <c r="F6" s="2">
        <f ca="1">B6-E6</f>
        <v>153</v>
      </c>
      <c r="G6" s="12">
        <f ca="1">OFFSET(Vectors!C5,0,8*(-1+$A$2))+NORMINV(RAND(),OFFSET(Vectors!D5,0,8*(-1+$A$2)),OFFSET(Vectors!E5,0,8*(-1+$A$2)))</f>
        <v>0.22744407105632045</v>
      </c>
      <c r="H6" s="4">
        <f t="shared" ca="1" si="18"/>
        <v>38</v>
      </c>
      <c r="I6" s="5">
        <f t="shared" ca="1" si="19"/>
        <v>173</v>
      </c>
      <c r="J6" s="6">
        <f t="shared" ca="1" si="20"/>
        <v>35</v>
      </c>
      <c r="K6" s="7">
        <f t="shared" ca="1" si="21"/>
        <v>118</v>
      </c>
      <c r="L6" s="4">
        <f t="shared" ca="1" si="22"/>
        <v>48</v>
      </c>
      <c r="M6" s="5">
        <f t="shared" ref="M6:M68" ca="1" si="77">E6-L6</f>
        <v>163</v>
      </c>
      <c r="N6" s="6">
        <f t="shared" ca="1" si="23"/>
        <v>27</v>
      </c>
      <c r="O6" s="7">
        <f t="shared" ca="1" si="24"/>
        <v>126</v>
      </c>
      <c r="P6" s="4">
        <f t="shared" ca="1" si="25"/>
        <v>38</v>
      </c>
      <c r="Q6" s="5">
        <f t="shared" ca="1" si="26"/>
        <v>118</v>
      </c>
      <c r="R6" s="6">
        <f t="shared" ca="1" si="27"/>
        <v>35</v>
      </c>
      <c r="S6" s="7">
        <f t="shared" ca="1" si="28"/>
        <v>173</v>
      </c>
      <c r="T6" s="4">
        <f t="shared" ca="1" si="29"/>
        <v>48</v>
      </c>
      <c r="U6" s="5">
        <f t="shared" ca="1" si="30"/>
        <v>126</v>
      </c>
      <c r="V6" s="6">
        <f t="shared" ca="1" si="31"/>
        <v>27</v>
      </c>
      <c r="W6" s="7">
        <f t="shared" ca="1" si="32"/>
        <v>163</v>
      </c>
      <c r="X6" s="4">
        <f t="shared" ca="1" si="33"/>
        <v>38</v>
      </c>
      <c r="Y6" s="5">
        <f t="shared" ca="1" si="34"/>
        <v>35</v>
      </c>
      <c r="Z6" s="6">
        <f t="shared" ca="1" si="35"/>
        <v>173</v>
      </c>
      <c r="AA6" s="7">
        <f t="shared" ca="1" si="36"/>
        <v>118</v>
      </c>
      <c r="AB6" s="4">
        <f t="shared" ca="1" si="37"/>
        <v>48</v>
      </c>
      <c r="AC6" s="5">
        <f t="shared" ca="1" si="38"/>
        <v>27</v>
      </c>
      <c r="AD6" s="6">
        <f t="shared" ca="1" si="39"/>
        <v>163</v>
      </c>
      <c r="AE6" s="23">
        <f t="shared" ca="1" si="40"/>
        <v>126</v>
      </c>
      <c r="AF6" s="20">
        <f t="shared" ca="1" si="41"/>
        <v>48</v>
      </c>
      <c r="AG6" s="20">
        <f t="shared" ca="1" si="42"/>
        <v>163</v>
      </c>
      <c r="AH6" s="20">
        <f t="shared" ca="1" si="43"/>
        <v>27</v>
      </c>
      <c r="AI6" s="20">
        <f t="shared" ca="1" si="44"/>
        <v>126</v>
      </c>
      <c r="AJ6" s="18">
        <f t="shared" ca="1" si="45"/>
        <v>0.20604395604395603</v>
      </c>
      <c r="AK6" s="2">
        <f t="shared" ca="1" si="46"/>
        <v>0.57967032967032972</v>
      </c>
      <c r="AL6" s="4">
        <f t="shared" ca="1" si="47"/>
        <v>0.27586206896551724</v>
      </c>
      <c r="AM6" s="2">
        <f>1</f>
        <v>1</v>
      </c>
      <c r="AN6" s="2">
        <f t="shared" ca="1" si="48"/>
        <v>0.57967032967032972</v>
      </c>
      <c r="AO6" s="2">
        <f t="shared" ca="1" si="49"/>
        <v>0.33601769110010876</v>
      </c>
      <c r="AP6" s="2">
        <f t="shared" ca="1" si="50"/>
        <v>0.11943756792657892</v>
      </c>
      <c r="AQ6" s="2">
        <f t="shared" ca="1" si="51"/>
        <v>0.19477948577506307</v>
      </c>
      <c r="AR6" s="2">
        <f t="shared" ca="1" si="52"/>
        <v>6.9234414375022396E-2</v>
      </c>
      <c r="AS6" s="2">
        <f t="shared" ca="1" si="53"/>
        <v>2.4609388995861039E-2</v>
      </c>
      <c r="AT6" s="2">
        <f t="shared" ca="1" si="54"/>
        <v>8.7474131501875715E-3</v>
      </c>
      <c r="AU6" s="1">
        <f t="shared" ca="1" si="55"/>
        <v>1</v>
      </c>
      <c r="AV6" s="1">
        <f t="shared" ca="1" si="14"/>
        <v>0.57967032967032972</v>
      </c>
      <c r="AW6" s="1">
        <f t="shared" ca="1" si="14"/>
        <v>0.33601769110010876</v>
      </c>
      <c r="AX6" s="1">
        <f t="shared" ca="1" si="14"/>
        <v>0.11943756792657892</v>
      </c>
      <c r="AY6" s="1">
        <f t="shared" ca="1" si="14"/>
        <v>0.19477948577506307</v>
      </c>
      <c r="AZ6" s="1">
        <f t="shared" ca="1" si="14"/>
        <v>6.9234414375022396E-2</v>
      </c>
      <c r="BA6" s="1">
        <f t="shared" ca="1" si="14"/>
        <v>2.4609388995861039E-2</v>
      </c>
      <c r="BB6" s="1">
        <f t="shared" ca="1" si="14"/>
        <v>8.7474131501875715E-3</v>
      </c>
      <c r="BC6" s="1">
        <f t="shared" ca="1" si="14"/>
        <v>0.57967032967032972</v>
      </c>
      <c r="BD6" s="1">
        <f t="shared" ca="1" si="14"/>
        <v>0.33601769110010876</v>
      </c>
      <c r="BE6" s="1">
        <f t="shared" ca="1" si="14"/>
        <v>0.19477948577506307</v>
      </c>
      <c r="BF6" s="1">
        <f t="shared" ca="1" si="14"/>
        <v>6.9234414375022396E-2</v>
      </c>
      <c r="BG6" s="1">
        <f t="shared" ca="1" si="14"/>
        <v>0.11290788873224811</v>
      </c>
      <c r="BH6" s="1">
        <f t="shared" ca="1" si="14"/>
        <v>4.0133135805301444E-2</v>
      </c>
      <c r="BI6" s="1">
        <f t="shared" ca="1" si="14"/>
        <v>1.4265332632216153E-2</v>
      </c>
      <c r="BJ6" s="1">
        <f t="shared" ca="1" si="14"/>
        <v>5.0706158645318069E-3</v>
      </c>
      <c r="BK6" s="1">
        <f t="shared" ca="1" si="14"/>
        <v>0.33601769110010876</v>
      </c>
      <c r="BL6" s="1">
        <f t="shared" ca="1" si="14"/>
        <v>0.19477948577506307</v>
      </c>
      <c r="BM6" s="1">
        <f t="shared" ca="1" si="14"/>
        <v>0.11290788873224811</v>
      </c>
      <c r="BN6" s="1">
        <f t="shared" ca="1" si="14"/>
        <v>4.0133135805301451E-2</v>
      </c>
      <c r="BO6" s="1">
        <f t="shared" ca="1" si="14"/>
        <v>6.5449353083803175E-2</v>
      </c>
      <c r="BP6" s="1">
        <f t="shared" ca="1" si="14"/>
        <v>2.3263988062963203E-2</v>
      </c>
      <c r="BQ6" s="1">
        <f t="shared" ca="1" si="14"/>
        <v>8.2691900697736496E-3</v>
      </c>
      <c r="BR6" s="1">
        <f t="shared" ca="1" si="14"/>
        <v>2.9392855698247566E-3</v>
      </c>
      <c r="BS6" s="1">
        <f t="shared" ca="1" si="14"/>
        <v>0.11943756792657892</v>
      </c>
      <c r="BT6" s="1">
        <f t="shared" ca="1" si="14"/>
        <v>6.9234414375022396E-2</v>
      </c>
      <c r="BU6" s="1">
        <f t="shared" ca="1" si="14"/>
        <v>4.0133135805301451E-2</v>
      </c>
      <c r="BV6" s="1">
        <f t="shared" ca="1" si="14"/>
        <v>1.4265332632216153E-2</v>
      </c>
      <c r="BW6" s="1">
        <f t="shared" ca="1" si="14"/>
        <v>2.3263988062963207E-2</v>
      </c>
      <c r="BX6" s="1">
        <f t="shared" ca="1" si="14"/>
        <v>8.2691900697736496E-3</v>
      </c>
      <c r="BY6" s="1">
        <f t="shared" ca="1" si="14"/>
        <v>2.9392855698247566E-3</v>
      </c>
      <c r="BZ6" s="1">
        <f t="shared" ca="1" si="14"/>
        <v>1.0447697523073777E-3</v>
      </c>
      <c r="CA6" s="1">
        <f t="shared" ca="1" si="14"/>
        <v>0.19477948577506307</v>
      </c>
      <c r="CB6" s="1">
        <f t="shared" ca="1" si="14"/>
        <v>0.11290788873224811</v>
      </c>
      <c r="CC6" s="1">
        <f t="shared" ca="1" si="14"/>
        <v>6.5449353083803175E-2</v>
      </c>
      <c r="CD6" s="1">
        <f t="shared" ca="1" si="14"/>
        <v>2.3263988062963207E-2</v>
      </c>
      <c r="CE6" s="1">
        <f t="shared" ca="1" si="14"/>
        <v>3.7939048078797999E-2</v>
      </c>
      <c r="CF6" s="1">
        <f t="shared" ca="1" si="14"/>
        <v>1.3485443629904496E-2</v>
      </c>
      <c r="CG6" s="1">
        <f t="shared" ca="1" si="14"/>
        <v>4.7934041338523088E-3</v>
      </c>
      <c r="CH6" s="1">
        <f t="shared" ca="1" si="14"/>
        <v>1.7038166352555597E-3</v>
      </c>
      <c r="CI6" s="1">
        <f t="shared" ca="1" si="14"/>
        <v>6.9234414375022396E-2</v>
      </c>
      <c r="CJ6" s="1">
        <f t="shared" ca="1" si="14"/>
        <v>4.0133135805301444E-2</v>
      </c>
      <c r="CK6" s="1">
        <f t="shared" ca="1" si="14"/>
        <v>2.3263988062963203E-2</v>
      </c>
      <c r="CL6" s="1">
        <f t="shared" ca="1" si="14"/>
        <v>8.2691900697736496E-3</v>
      </c>
      <c r="CM6" s="1">
        <f t="shared" ca="1" si="14"/>
        <v>1.3485443629904496E-2</v>
      </c>
      <c r="CN6" s="1">
        <f t="shared" ca="1" si="14"/>
        <v>4.793404133852308E-3</v>
      </c>
      <c r="CO6" s="1">
        <f t="shared" ca="1" si="14"/>
        <v>1.7038166352555595E-3</v>
      </c>
      <c r="CP6" s="1">
        <f t="shared" ca="1" si="14"/>
        <v>6.0562202674960632E-4</v>
      </c>
      <c r="CQ6" s="1">
        <f t="shared" ca="1" si="14"/>
        <v>2.4609388995861039E-2</v>
      </c>
      <c r="CR6" s="1">
        <f t="shared" ca="1" si="14"/>
        <v>1.4265332632216153E-2</v>
      </c>
      <c r="CS6" s="1">
        <f t="shared" ca="1" si="14"/>
        <v>8.2691900697736496E-3</v>
      </c>
      <c r="CT6" s="1">
        <f t="shared" ca="1" si="14"/>
        <v>2.9392855698247566E-3</v>
      </c>
      <c r="CU6" s="1">
        <f t="shared" ca="1" si="14"/>
        <v>4.7934041338523088E-3</v>
      </c>
      <c r="CV6" s="1">
        <f t="shared" ca="1" si="14"/>
        <v>1.7038166352555595E-3</v>
      </c>
      <c r="CW6" s="1">
        <f t="shared" ca="1" si="14"/>
        <v>6.0562202674960643E-4</v>
      </c>
      <c r="CX6" s="1">
        <f t="shared" ca="1" si="14"/>
        <v>2.1526849292047618E-4</v>
      </c>
      <c r="CY6" s="1">
        <f t="shared" ca="1" si="14"/>
        <v>8.7474131501875715E-3</v>
      </c>
      <c r="CZ6" s="1">
        <f t="shared" ca="1" si="14"/>
        <v>5.0706158645318069E-3</v>
      </c>
      <c r="DA6" s="1">
        <f t="shared" ca="1" si="14"/>
        <v>2.9392855698247566E-3</v>
      </c>
      <c r="DB6" s="1">
        <f t="shared" ca="1" si="14"/>
        <v>1.0447697523073777E-3</v>
      </c>
      <c r="DC6" s="1">
        <f t="shared" ca="1" si="14"/>
        <v>1.7038166352555597E-3</v>
      </c>
      <c r="DD6" s="1">
        <f t="shared" ca="1" si="14"/>
        <v>6.0562202674960632E-4</v>
      </c>
      <c r="DE6" s="1">
        <f t="shared" ca="1" si="14"/>
        <v>2.1526849292047618E-4</v>
      </c>
      <c r="DF6" s="1">
        <f t="shared" ca="1" si="14"/>
        <v>7.6517236820074455E-5</v>
      </c>
      <c r="DG6" s="1">
        <f t="shared" ca="1" si="56"/>
        <v>0.27586206896551724</v>
      </c>
      <c r="DH6" s="1">
        <f t="shared" ca="1" si="57"/>
        <v>0.1599090564607806</v>
      </c>
      <c r="DI6" s="1">
        <f t="shared" ca="1" si="58"/>
        <v>9.269453547589207E-2</v>
      </c>
      <c r="DJ6" s="1">
        <f t="shared" ca="1" si="59"/>
        <v>3.2948294600435565E-2</v>
      </c>
      <c r="DK6" s="1">
        <f t="shared" ca="1" si="60"/>
        <v>5.3732271937948432E-2</v>
      </c>
      <c r="DL6" s="1">
        <f t="shared" ca="1" si="61"/>
        <v>1.9099148793109626E-2</v>
      </c>
      <c r="DM6" s="1">
        <f t="shared" ca="1" si="62"/>
        <v>6.7887969643754585E-3</v>
      </c>
      <c r="DN6" s="1">
        <f t="shared" ca="1" si="63"/>
        <v>2.4130794897069163E-3</v>
      </c>
      <c r="DO6" s="2">
        <v>4</v>
      </c>
      <c r="DP6" s="11">
        <f t="shared" ca="1" si="12"/>
        <v>47.556995131146031</v>
      </c>
      <c r="DQ6" s="11">
        <f t="shared" ca="1" si="7"/>
        <v>31.551938844573066</v>
      </c>
      <c r="DR6" s="11">
        <f t="shared" ca="1" si="7"/>
        <v>21.934682984069227</v>
      </c>
      <c r="DS6" s="11">
        <f t="shared" ca="1" si="7"/>
        <v>13.427535883350233</v>
      </c>
      <c r="DT6" s="11">
        <f t="shared" ca="1" si="7"/>
        <v>15.887640102065046</v>
      </c>
      <c r="DU6" s="11">
        <f t="shared" ca="1" si="7"/>
        <v>9.32617493026037</v>
      </c>
      <c r="DV6" s="11">
        <f t="shared" ca="1" si="7"/>
        <v>5.962626470951351</v>
      </c>
      <c r="DW6" s="11">
        <f t="shared" ca="1" si="7"/>
        <v>4.1399684093280023</v>
      </c>
      <c r="DX6" s="4">
        <f ca="1"/>
        <v>28.213508974429296</v>
      </c>
      <c r="DZ6" s="2">
        <f t="shared" ca="1" si="64"/>
        <v>-2.2252653136320077E-2</v>
      </c>
      <c r="EA6" s="2">
        <f t="shared" ca="1" si="65"/>
        <v>-0.32354346731909051</v>
      </c>
      <c r="EB6" s="2">
        <f t="shared" ca="1" si="66"/>
        <v>0.2609368148160241</v>
      </c>
      <c r="EC6" s="2">
        <f t="shared" ca="1" si="67"/>
        <v>0.48730019463780178</v>
      </c>
      <c r="ED6" s="2">
        <f t="shared" ca="1" si="68"/>
        <v>8.586579776242767E-2</v>
      </c>
      <c r="EE6" s="2">
        <f t="shared" ca="1" si="69"/>
        <v>-0.19409369076254257</v>
      </c>
      <c r="EF6" s="2">
        <f t="shared" ca="1" si="70"/>
        <v>-2.5599489080728444E-2</v>
      </c>
      <c r="EG6" s="2">
        <f t="shared" ca="1" si="71"/>
        <v>8.6450456238437474E-4</v>
      </c>
      <c r="EH6" s="22">
        <f t="shared" ca="1" si="72"/>
        <v>0.26947801147995631</v>
      </c>
      <c r="EI6" s="26">
        <f t="shared" ca="1" si="73"/>
        <v>6.3840574855609233E-3</v>
      </c>
      <c r="EJ6" s="7">
        <f t="shared" ca="1" si="74"/>
        <v>4.0756189978946461E-5</v>
      </c>
      <c r="EK6" s="7">
        <f t="shared" ca="1" si="75"/>
        <v>4.0761402978174682E-2</v>
      </c>
    </row>
    <row r="7" spans="1:141" x14ac:dyDescent="0.25">
      <c r="A7" s="2">
        <f t="shared" si="76"/>
        <v>4</v>
      </c>
      <c r="B7" s="2">
        <f ca="1">OFFSET(Vectors!A6,0,8*(-1+$A$2))</f>
        <v>321</v>
      </c>
      <c r="C7" s="2">
        <f ca="1">OFFSET(Vectors!B6,0,8*(-1+$A$2))</f>
        <v>0.17910447761194029</v>
      </c>
      <c r="D7" s="15">
        <f ca="1">OFFSET(Vectors!F6,0,8*(-1+$A$2))+NORMINV(RAND(),OFFSET(Vectors!G6,0,8*(-1+$A$2)),OFFSET(Vectors!H6,0,8*(-1+$A$2)))</f>
        <v>0.62449892953099462</v>
      </c>
      <c r="E7" s="2">
        <f t="shared" ca="1" si="17"/>
        <v>200</v>
      </c>
      <c r="F7" s="2">
        <f ca="1">B7-E7</f>
        <v>121</v>
      </c>
      <c r="G7" s="12">
        <f ca="1">OFFSET(Vectors!C6,0,8*(-1+$A$2))+NORMINV(RAND(),OFFSET(Vectors!D6,0,8*(-1+$A$2)),OFFSET(Vectors!E6,0,8*(-1+$A$2)))</f>
        <v>0.21858516822176702</v>
      </c>
      <c r="H7" s="4">
        <f t="shared" ca="1" si="18"/>
        <v>36</v>
      </c>
      <c r="I7" s="5">
        <f t="shared" ca="1" si="19"/>
        <v>164</v>
      </c>
      <c r="J7" s="6">
        <f t="shared" ca="1" si="20"/>
        <v>26</v>
      </c>
      <c r="K7" s="7">
        <f t="shared" ca="1" si="21"/>
        <v>95</v>
      </c>
      <c r="L7" s="4">
        <f t="shared" ca="1" si="22"/>
        <v>44</v>
      </c>
      <c r="M7" s="5">
        <f t="shared" ca="1" si="77"/>
        <v>156</v>
      </c>
      <c r="N7" s="6">
        <f t="shared" ca="1" si="23"/>
        <v>22</v>
      </c>
      <c r="O7" s="7">
        <f t="shared" ca="1" si="24"/>
        <v>99</v>
      </c>
      <c r="P7" s="4">
        <f t="shared" ca="1" si="25"/>
        <v>36</v>
      </c>
      <c r="Q7" s="5">
        <f t="shared" ca="1" si="26"/>
        <v>95</v>
      </c>
      <c r="R7" s="6">
        <f t="shared" ca="1" si="27"/>
        <v>26</v>
      </c>
      <c r="S7" s="7">
        <f t="shared" ca="1" si="28"/>
        <v>164</v>
      </c>
      <c r="T7" s="4">
        <f t="shared" ca="1" si="29"/>
        <v>44</v>
      </c>
      <c r="U7" s="5">
        <f t="shared" ca="1" si="30"/>
        <v>99</v>
      </c>
      <c r="V7" s="6">
        <f t="shared" ca="1" si="31"/>
        <v>22</v>
      </c>
      <c r="W7" s="7">
        <f t="shared" ca="1" si="32"/>
        <v>156</v>
      </c>
      <c r="X7" s="4">
        <f t="shared" ca="1" si="33"/>
        <v>36</v>
      </c>
      <c r="Y7" s="5">
        <f t="shared" ca="1" si="34"/>
        <v>26</v>
      </c>
      <c r="Z7" s="6">
        <f t="shared" ca="1" si="35"/>
        <v>164</v>
      </c>
      <c r="AA7" s="7">
        <f t="shared" ca="1" si="36"/>
        <v>95</v>
      </c>
      <c r="AB7" s="4">
        <f t="shared" ca="1" si="37"/>
        <v>44</v>
      </c>
      <c r="AC7" s="5">
        <f t="shared" ca="1" si="38"/>
        <v>22</v>
      </c>
      <c r="AD7" s="6">
        <f t="shared" ca="1" si="39"/>
        <v>156</v>
      </c>
      <c r="AE7" s="23">
        <f t="shared" ca="1" si="40"/>
        <v>99</v>
      </c>
      <c r="AF7" s="20">
        <f t="shared" ca="1" si="41"/>
        <v>44</v>
      </c>
      <c r="AG7" s="20">
        <f t="shared" ca="1" si="42"/>
        <v>156</v>
      </c>
      <c r="AH7" s="20">
        <f t="shared" ca="1" si="43"/>
        <v>22</v>
      </c>
      <c r="AI7" s="20">
        <f t="shared" ca="1" si="44"/>
        <v>99</v>
      </c>
      <c r="AJ7" s="18">
        <f t="shared" ca="1" si="45"/>
        <v>0.20560747663551401</v>
      </c>
      <c r="AK7" s="2">
        <f t="shared" ca="1" si="46"/>
        <v>0.62305295950155759</v>
      </c>
      <c r="AL7" s="4">
        <f t="shared" ca="1" si="47"/>
        <v>0.30769230769230771</v>
      </c>
      <c r="AM7" s="2">
        <f>1</f>
        <v>1</v>
      </c>
      <c r="AN7" s="2">
        <f t="shared" ca="1" si="48"/>
        <v>0.62305295950155759</v>
      </c>
      <c r="AO7" s="2">
        <f t="shared" ca="1" si="49"/>
        <v>0.38819499034364957</v>
      </c>
      <c r="AP7" s="2">
        <f t="shared" ca="1" si="50"/>
        <v>0.12810434681340435</v>
      </c>
      <c r="AQ7" s="2">
        <f t="shared" ca="1" si="51"/>
        <v>0.24186603759728945</v>
      </c>
      <c r="AR7" s="2">
        <f t="shared" ca="1" si="52"/>
        <v>7.9815792407105512E-2</v>
      </c>
      <c r="AS7" s="2">
        <f t="shared" ca="1" si="53"/>
        <v>2.6339211494344823E-2</v>
      </c>
      <c r="AT7" s="2">
        <f t="shared" ca="1" si="54"/>
        <v>8.6919397931337922E-3</v>
      </c>
      <c r="AU7" s="1">
        <f t="shared" ca="1" si="55"/>
        <v>1</v>
      </c>
      <c r="AV7" s="1">
        <f t="shared" ca="1" si="14"/>
        <v>0.62305295950155759</v>
      </c>
      <c r="AW7" s="1">
        <f t="shared" ca="1" si="14"/>
        <v>0.38819499034364957</v>
      </c>
      <c r="AX7" s="1">
        <f t="shared" ca="1" si="14"/>
        <v>0.12810434681340435</v>
      </c>
      <c r="AY7" s="1">
        <f t="shared" ca="1" si="14"/>
        <v>0.24186603759728945</v>
      </c>
      <c r="AZ7" s="1">
        <f t="shared" ca="1" si="14"/>
        <v>7.9815792407105512E-2</v>
      </c>
      <c r="BA7" s="1">
        <f t="shared" ca="1" si="14"/>
        <v>2.6339211494344823E-2</v>
      </c>
      <c r="BB7" s="1">
        <f t="shared" ca="1" si="14"/>
        <v>8.6919397931337922E-3</v>
      </c>
      <c r="BC7" s="1">
        <f t="shared" ca="1" si="14"/>
        <v>0.62305295950155759</v>
      </c>
      <c r="BD7" s="1">
        <f t="shared" ca="1" si="14"/>
        <v>0.38819499034364957</v>
      </c>
      <c r="BE7" s="1">
        <f t="shared" ca="1" si="14"/>
        <v>0.24186603759728945</v>
      </c>
      <c r="BF7" s="1">
        <f t="shared" ca="1" si="14"/>
        <v>7.9815792407105512E-2</v>
      </c>
      <c r="BG7" s="1">
        <f t="shared" ca="1" si="14"/>
        <v>0.1506953505279062</v>
      </c>
      <c r="BH7" s="1">
        <f t="shared" ca="1" si="14"/>
        <v>4.9729465674209036E-2</v>
      </c>
      <c r="BI7" s="1">
        <f t="shared" ca="1" si="14"/>
        <v>1.6410723672488987E-2</v>
      </c>
      <c r="BJ7" s="1">
        <f t="shared" ca="1" si="14"/>
        <v>5.4155388119213653E-3</v>
      </c>
      <c r="BK7" s="1">
        <f t="shared" ca="1" si="14"/>
        <v>0.38819499034364957</v>
      </c>
      <c r="BL7" s="1">
        <f t="shared" ca="1" si="14"/>
        <v>0.24186603759728945</v>
      </c>
      <c r="BM7" s="1">
        <f t="shared" ca="1" si="14"/>
        <v>0.1506953505279062</v>
      </c>
      <c r="BN7" s="1">
        <f t="shared" ca="1" si="14"/>
        <v>4.9729465674209036E-2</v>
      </c>
      <c r="BO7" s="1">
        <f t="shared" ca="1" si="14"/>
        <v>9.3891184129536565E-2</v>
      </c>
      <c r="BP7" s="1">
        <f t="shared" ca="1" si="14"/>
        <v>3.0984090762747062E-2</v>
      </c>
      <c r="BQ7" s="1">
        <f t="shared" ca="1" si="14"/>
        <v>1.0224749951706533E-2</v>
      </c>
      <c r="BR7" s="1">
        <f t="shared" ca="1" si="14"/>
        <v>3.3741674840631558E-3</v>
      </c>
      <c r="BS7" s="1">
        <f t="shared" ca="1" si="14"/>
        <v>0.12810434681340435</v>
      </c>
      <c r="BT7" s="1">
        <f t="shared" ca="1" si="14"/>
        <v>7.9815792407105512E-2</v>
      </c>
      <c r="BU7" s="1">
        <f t="shared" ca="1" si="14"/>
        <v>4.9729465674209036E-2</v>
      </c>
      <c r="BV7" s="1">
        <f t="shared" ca="1" si="14"/>
        <v>1.6410723672488983E-2</v>
      </c>
      <c r="BW7" s="1">
        <f t="shared" ca="1" si="14"/>
        <v>3.0984090762747062E-2</v>
      </c>
      <c r="BX7" s="1">
        <f t="shared" ca="1" si="14"/>
        <v>1.022474995170653E-2</v>
      </c>
      <c r="BY7" s="1">
        <f t="shared" ca="1" si="14"/>
        <v>3.3741674840631554E-3</v>
      </c>
      <c r="BZ7" s="1">
        <f t="shared" ca="1" si="14"/>
        <v>1.1134752697408415E-3</v>
      </c>
      <c r="CA7" s="1">
        <f t="shared" ca="1" si="14"/>
        <v>0.24186603759728945</v>
      </c>
      <c r="CB7" s="1">
        <f t="shared" ca="1" si="14"/>
        <v>0.1506953505279062</v>
      </c>
      <c r="CC7" s="1">
        <f t="shared" ca="1" si="14"/>
        <v>9.3891184129536565E-2</v>
      </c>
      <c r="CD7" s="1">
        <f t="shared" ca="1" si="14"/>
        <v>3.0984090762747062E-2</v>
      </c>
      <c r="CE7" s="1">
        <f t="shared" ca="1" si="14"/>
        <v>5.8499180143013432E-2</v>
      </c>
      <c r="CF7" s="1">
        <f t="shared" ca="1" si="14"/>
        <v>1.930472944719443E-2</v>
      </c>
      <c r="CG7" s="1">
        <f t="shared" ca="1" si="14"/>
        <v>6.3705607175741632E-3</v>
      </c>
      <c r="CH7" s="1">
        <f t="shared" ca="1" si="14"/>
        <v>2.1022850367994742E-3</v>
      </c>
      <c r="CI7" s="1">
        <f t="shared" ca="1" si="14"/>
        <v>7.9815792407105512E-2</v>
      </c>
      <c r="CJ7" s="1">
        <f t="shared" ca="1" si="14"/>
        <v>4.9729465674209036E-2</v>
      </c>
      <c r="CK7" s="1">
        <f t="shared" ca="1" si="14"/>
        <v>3.0984090762747062E-2</v>
      </c>
      <c r="CL7" s="1">
        <f t="shared" ca="1" si="14"/>
        <v>1.022474995170653E-2</v>
      </c>
      <c r="CM7" s="1">
        <f t="shared" ca="1" si="14"/>
        <v>1.930472944719443E-2</v>
      </c>
      <c r="CN7" s="1">
        <f t="shared" ca="1" si="14"/>
        <v>6.3705607175741624E-3</v>
      </c>
      <c r="CO7" s="1">
        <f t="shared" ca="1" si="14"/>
        <v>2.1022850367994738E-3</v>
      </c>
      <c r="CP7" s="1">
        <f t="shared" ca="1" si="14"/>
        <v>6.9375406214382642E-4</v>
      </c>
      <c r="CQ7" s="1">
        <f t="shared" ca="1" si="14"/>
        <v>2.6339211494344823E-2</v>
      </c>
      <c r="CR7" s="1">
        <f t="shared" ca="1" si="14"/>
        <v>1.6410723672488987E-2</v>
      </c>
      <c r="CS7" s="1">
        <f t="shared" ca="1" si="14"/>
        <v>1.0224749951706533E-2</v>
      </c>
      <c r="CT7" s="1">
        <f t="shared" ca="1" si="14"/>
        <v>3.3741674840631554E-3</v>
      </c>
      <c r="CU7" s="1">
        <f t="shared" ca="1" si="14"/>
        <v>6.3705607175741632E-3</v>
      </c>
      <c r="CV7" s="1">
        <f t="shared" ca="1" si="14"/>
        <v>2.1022850367994738E-3</v>
      </c>
      <c r="CW7" s="1">
        <f t="shared" ca="1" si="14"/>
        <v>6.9375406214382642E-4</v>
      </c>
      <c r="CX7" s="1">
        <f t="shared" ca="1" si="14"/>
        <v>2.2893884050746274E-4</v>
      </c>
      <c r="CY7" s="1">
        <f t="shared" ca="1" si="14"/>
        <v>8.6919397931337922E-3</v>
      </c>
      <c r="CZ7" s="1">
        <f t="shared" ca="1" si="14"/>
        <v>5.4155388119213653E-3</v>
      </c>
      <c r="DA7" s="1">
        <f t="shared" ca="1" si="14"/>
        <v>3.3741674840631558E-3</v>
      </c>
      <c r="DB7" s="1">
        <f t="shared" ca="1" si="14"/>
        <v>1.1134752697408415E-3</v>
      </c>
      <c r="DC7" s="1">
        <f t="shared" ca="1" si="14"/>
        <v>2.1022850367994742E-3</v>
      </c>
      <c r="DD7" s="1">
        <f t="shared" ca="1" si="14"/>
        <v>6.9375406214382642E-4</v>
      </c>
      <c r="DE7" s="1">
        <f t="shared" ca="1" si="14"/>
        <v>2.2893884050746274E-4</v>
      </c>
      <c r="DF7" s="1">
        <f t="shared" ca="1" si="14"/>
        <v>7.5549817367462713E-5</v>
      </c>
      <c r="DG7" s="1">
        <f t="shared" ca="1" si="56"/>
        <v>0.30769230769230771</v>
      </c>
      <c r="DH7" s="1">
        <f t="shared" ca="1" si="57"/>
        <v>0.19170860292355618</v>
      </c>
      <c r="DI7" s="1">
        <f t="shared" ca="1" si="58"/>
        <v>0.11944461241343064</v>
      </c>
      <c r="DJ7" s="1">
        <f t="shared" ca="1" si="59"/>
        <v>3.9416722096432114E-2</v>
      </c>
      <c r="DK7" s="1">
        <f t="shared" ca="1" si="60"/>
        <v>7.4420319260704443E-2</v>
      </c>
      <c r="DL7" s="1">
        <f t="shared" ca="1" si="61"/>
        <v>2.4558705356032468E-2</v>
      </c>
      <c r="DM7" s="1">
        <f t="shared" ca="1" si="62"/>
        <v>8.1043727674907154E-3</v>
      </c>
      <c r="DN7" s="1">
        <f t="shared" ca="1" si="63"/>
        <v>2.6744430132719364E-3</v>
      </c>
      <c r="DO7" s="2">
        <v>5</v>
      </c>
      <c r="DP7" s="11">
        <f t="shared" ca="1" si="12"/>
        <v>32.23803248873427</v>
      </c>
      <c r="DQ7" s="11">
        <f t="shared" ca="1" si="7"/>
        <v>20.255553515228659</v>
      </c>
      <c r="DR7" s="11">
        <f t="shared" ca="1" si="7"/>
        <v>13.427535883350233</v>
      </c>
      <c r="DS7" s="11">
        <f t="shared" ca="1" si="7"/>
        <v>9.0011293444722043</v>
      </c>
      <c r="DT7" s="11">
        <f t="shared" ca="1" si="7"/>
        <v>9.32617493026037</v>
      </c>
      <c r="DU7" s="11">
        <f t="shared" ca="1" si="7"/>
        <v>5.9626264709513501</v>
      </c>
      <c r="DV7" s="11">
        <f t="shared" ca="1" si="7"/>
        <v>4.1399684093280014</v>
      </c>
      <c r="DW7" s="11">
        <f t="shared" ca="1" si="7"/>
        <v>3.1091427590899268</v>
      </c>
      <c r="DX7" s="4">
        <f ca="1"/>
        <v>18.524698327045623</v>
      </c>
      <c r="DZ7" s="2">
        <f t="shared" ca="1" si="64"/>
        <v>-2.2252653136320077E-2</v>
      </c>
      <c r="EA7" s="2">
        <f t="shared" ca="1" si="65"/>
        <v>-0.34775751754484341</v>
      </c>
      <c r="EB7" s="2">
        <f t="shared" ca="1" si="66"/>
        <v>0.30145545008709324</v>
      </c>
      <c r="EC7" s="2">
        <f t="shared" ca="1" si="67"/>
        <v>0.52266028369310635</v>
      </c>
      <c r="ED7" s="2">
        <f t="shared" ca="1" si="68"/>
        <v>0.1066232421103734</v>
      </c>
      <c r="EE7" s="2">
        <f t="shared" ca="1" si="69"/>
        <v>-0.22375782144292916</v>
      </c>
      <c r="EF7" s="2">
        <f t="shared" ca="1" si="70"/>
        <v>-2.7398906862656381E-2</v>
      </c>
      <c r="EG7" s="2">
        <f t="shared" ca="1" si="71"/>
        <v>8.5902214496103165E-4</v>
      </c>
      <c r="EH7" s="22">
        <f t="shared" ca="1" si="72"/>
        <v>0.31043109904878496</v>
      </c>
      <c r="EI7" s="26">
        <f t="shared" ca="1" si="73"/>
        <v>-2.7387913564772548E-3</v>
      </c>
      <c r="EJ7" s="7">
        <f t="shared" ca="1" si="74"/>
        <v>7.5009780943145213E-6</v>
      </c>
      <c r="EK7" s="7">
        <f t="shared" ca="1" si="75"/>
        <v>2.8921864627094274E-2</v>
      </c>
    </row>
    <row r="8" spans="1:141" x14ac:dyDescent="0.25">
      <c r="A8" s="2">
        <f t="shared" si="76"/>
        <v>5</v>
      </c>
      <c r="B8" s="2">
        <f ca="1">OFFSET(Vectors!A7,0,8*(-1+$A$2))</f>
        <v>104</v>
      </c>
      <c r="C8" s="2">
        <f ca="1">OFFSET(Vectors!B7,0,8*(-1+$A$2))</f>
        <v>0.18181818181818182</v>
      </c>
      <c r="D8" s="15">
        <f ca="1">OFFSET(Vectors!F7,0,8*(-1+$A$2))+NORMINV(RAND(),OFFSET(Vectors!G7,0,8*(-1+$A$2)),OFFSET(Vectors!H7,0,8*(-1+$A$2)))</f>
        <v>0.63142392406326731</v>
      </c>
      <c r="E8" s="2">
        <f t="shared" ca="1" si="17"/>
        <v>66</v>
      </c>
      <c r="F8" s="2">
        <f ca="1">B8-E8</f>
        <v>38</v>
      </c>
      <c r="G8" s="12">
        <f ca="1">OFFSET(Vectors!C7,0,8*(-1+$A$2))+NORMINV(RAND(),OFFSET(Vectors!D7,0,8*(-1+$A$2)),OFFSET(Vectors!E7,0,8*(-1+$A$2)))</f>
        <v>0.22902047879956131</v>
      </c>
      <c r="H8" s="4">
        <f t="shared" ca="1" si="18"/>
        <v>12</v>
      </c>
      <c r="I8" s="5">
        <f t="shared" ca="1" si="19"/>
        <v>54</v>
      </c>
      <c r="J8" s="6">
        <f t="shared" ca="1" si="20"/>
        <v>9</v>
      </c>
      <c r="K8" s="7">
        <f t="shared" ca="1" si="21"/>
        <v>29</v>
      </c>
      <c r="L8" s="4">
        <f t="shared" ca="1" si="22"/>
        <v>15</v>
      </c>
      <c r="M8" s="5">
        <f t="shared" ca="1" si="77"/>
        <v>51</v>
      </c>
      <c r="N8" s="6">
        <f t="shared" ca="1" si="23"/>
        <v>7</v>
      </c>
      <c r="O8" s="7">
        <f t="shared" ca="1" si="24"/>
        <v>31</v>
      </c>
      <c r="P8" s="4">
        <f t="shared" ca="1" si="25"/>
        <v>12</v>
      </c>
      <c r="Q8" s="5">
        <f t="shared" ca="1" si="26"/>
        <v>29</v>
      </c>
      <c r="R8" s="6">
        <f t="shared" ca="1" si="27"/>
        <v>9</v>
      </c>
      <c r="S8" s="7">
        <f t="shared" ca="1" si="28"/>
        <v>54</v>
      </c>
      <c r="T8" s="4">
        <f t="shared" ca="1" si="29"/>
        <v>15</v>
      </c>
      <c r="U8" s="5">
        <f t="shared" ca="1" si="30"/>
        <v>31</v>
      </c>
      <c r="V8" s="6">
        <f t="shared" ca="1" si="31"/>
        <v>7</v>
      </c>
      <c r="W8" s="7">
        <f t="shared" ca="1" si="32"/>
        <v>51</v>
      </c>
      <c r="X8" s="4">
        <f t="shared" ca="1" si="33"/>
        <v>12</v>
      </c>
      <c r="Y8" s="5">
        <f t="shared" ca="1" si="34"/>
        <v>9</v>
      </c>
      <c r="Z8" s="6">
        <f t="shared" ca="1" si="35"/>
        <v>54</v>
      </c>
      <c r="AA8" s="7">
        <f t="shared" ca="1" si="36"/>
        <v>29</v>
      </c>
      <c r="AB8" s="4">
        <f t="shared" ca="1" si="37"/>
        <v>15</v>
      </c>
      <c r="AC8" s="5">
        <f t="shared" ca="1" si="38"/>
        <v>7</v>
      </c>
      <c r="AD8" s="6">
        <f t="shared" ca="1" si="39"/>
        <v>51</v>
      </c>
      <c r="AE8" s="23">
        <f t="shared" ca="1" si="40"/>
        <v>31</v>
      </c>
      <c r="AF8" s="20">
        <f t="shared" ca="1" si="41"/>
        <v>15</v>
      </c>
      <c r="AG8" s="20">
        <f t="shared" ca="1" si="42"/>
        <v>51</v>
      </c>
      <c r="AH8" s="20">
        <f t="shared" ca="1" si="43"/>
        <v>7</v>
      </c>
      <c r="AI8" s="20">
        <f t="shared" ca="1" si="44"/>
        <v>31</v>
      </c>
      <c r="AJ8" s="18">
        <f t="shared" ca="1" si="45"/>
        <v>0.21153846153846154</v>
      </c>
      <c r="AK8" s="2">
        <f t="shared" ca="1" si="46"/>
        <v>0.63461538461538458</v>
      </c>
      <c r="AL8" s="4">
        <f t="shared" ca="1" si="47"/>
        <v>0.32608695652173914</v>
      </c>
      <c r="AM8" s="2">
        <f>1</f>
        <v>1</v>
      </c>
      <c r="AN8" s="2">
        <f t="shared" ca="1" si="48"/>
        <v>0.63461538461538458</v>
      </c>
      <c r="AO8" s="2">
        <f t="shared" ca="1" si="49"/>
        <v>0.40273668639053251</v>
      </c>
      <c r="AP8" s="2">
        <f t="shared" ca="1" si="50"/>
        <v>0.13424556213017749</v>
      </c>
      <c r="AQ8" s="2">
        <f t="shared" ca="1" si="51"/>
        <v>0.2555828971324533</v>
      </c>
      <c r="AR8" s="2">
        <f t="shared" ca="1" si="52"/>
        <v>8.5194299044151101E-2</v>
      </c>
      <c r="AS8" s="2">
        <f t="shared" ca="1" si="53"/>
        <v>2.8398099681383702E-2</v>
      </c>
      <c r="AT8" s="2">
        <f t="shared" ca="1" si="54"/>
        <v>9.466033227127902E-3</v>
      </c>
      <c r="AU8" s="1">
        <f t="shared" ca="1" si="55"/>
        <v>1</v>
      </c>
      <c r="AV8" s="1">
        <f t="shared" ca="1" si="14"/>
        <v>0.63461538461538458</v>
      </c>
      <c r="AW8" s="1">
        <f t="shared" ca="1" si="14"/>
        <v>0.40273668639053251</v>
      </c>
      <c r="AX8" s="1">
        <f t="shared" ca="1" si="14"/>
        <v>0.13424556213017749</v>
      </c>
      <c r="AY8" s="1">
        <f t="shared" ref="AY8:BN71" ca="1" si="78">OFFSET($AM8,0,AY$2)*OFFSET($AM8,0,AY$3)</f>
        <v>0.2555828971324533</v>
      </c>
      <c r="AZ8" s="1">
        <f t="shared" ca="1" si="78"/>
        <v>8.5194299044151101E-2</v>
      </c>
      <c r="BA8" s="1">
        <f t="shared" ca="1" si="78"/>
        <v>2.8398099681383702E-2</v>
      </c>
      <c r="BB8" s="1">
        <f t="shared" ca="1" si="78"/>
        <v>9.466033227127902E-3</v>
      </c>
      <c r="BC8" s="1">
        <f t="shared" ca="1" si="78"/>
        <v>0.63461538461538458</v>
      </c>
      <c r="BD8" s="1">
        <f t="shared" ca="1" si="78"/>
        <v>0.40273668639053251</v>
      </c>
      <c r="BE8" s="1">
        <f t="shared" ca="1" si="78"/>
        <v>0.2555828971324533</v>
      </c>
      <c r="BF8" s="1">
        <f t="shared" ca="1" si="78"/>
        <v>8.5194299044151101E-2</v>
      </c>
      <c r="BG8" s="1">
        <f t="shared" ca="1" si="78"/>
        <v>0.16219683856482611</v>
      </c>
      <c r="BH8" s="1">
        <f t="shared" ca="1" si="78"/>
        <v>5.406561285494204E-2</v>
      </c>
      <c r="BI8" s="1">
        <f t="shared" ca="1" si="78"/>
        <v>1.802187095164735E-2</v>
      </c>
      <c r="BJ8" s="1">
        <f t="shared" ca="1" si="78"/>
        <v>6.0072903172157834E-3</v>
      </c>
      <c r="BK8" s="1">
        <f t="shared" ca="1" si="78"/>
        <v>0.40273668639053251</v>
      </c>
      <c r="BL8" s="1">
        <f t="shared" ca="1" si="78"/>
        <v>0.2555828971324533</v>
      </c>
      <c r="BM8" s="1">
        <f t="shared" ca="1" si="78"/>
        <v>0.16219683856482614</v>
      </c>
      <c r="BN8" s="1">
        <f t="shared" ca="1" si="78"/>
        <v>5.406561285494204E-2</v>
      </c>
      <c r="BO8" s="1">
        <f t="shared" ref="BO8:CD71" ca="1" si="79">OFFSET($AM8,0,BO$2)*OFFSET($AM8,0,BO$3)</f>
        <v>0.10293260908921657</v>
      </c>
      <c r="BP8" s="1">
        <f t="shared" ca="1" si="79"/>
        <v>3.4310869696405524E-2</v>
      </c>
      <c r="BQ8" s="1">
        <f t="shared" ca="1" si="79"/>
        <v>1.1436956565468509E-2</v>
      </c>
      <c r="BR8" s="1">
        <f t="shared" ca="1" si="79"/>
        <v>3.8123188551561701E-3</v>
      </c>
      <c r="BS8" s="1">
        <f t="shared" ca="1" si="79"/>
        <v>0.13424556213017749</v>
      </c>
      <c r="BT8" s="1">
        <f t="shared" ca="1" si="79"/>
        <v>8.5194299044151101E-2</v>
      </c>
      <c r="BU8" s="1">
        <f t="shared" ca="1" si="79"/>
        <v>5.406561285494204E-2</v>
      </c>
      <c r="BV8" s="1">
        <f t="shared" ca="1" si="79"/>
        <v>1.8021870951647347E-2</v>
      </c>
      <c r="BW8" s="1">
        <f t="shared" ca="1" si="79"/>
        <v>3.4310869696405524E-2</v>
      </c>
      <c r="BX8" s="1">
        <f t="shared" ca="1" si="79"/>
        <v>1.1436956565468507E-2</v>
      </c>
      <c r="BY8" s="1">
        <f t="shared" ca="1" si="79"/>
        <v>3.8123188551561697E-3</v>
      </c>
      <c r="BZ8" s="1">
        <f t="shared" ca="1" si="79"/>
        <v>1.2707729517187232E-3</v>
      </c>
      <c r="CA8" s="1">
        <f t="shared" ca="1" si="79"/>
        <v>0.2555828971324533</v>
      </c>
      <c r="CB8" s="1">
        <f t="shared" ca="1" si="79"/>
        <v>0.16219683856482611</v>
      </c>
      <c r="CC8" s="1">
        <f t="shared" ca="1" si="79"/>
        <v>0.10293260908921657</v>
      </c>
      <c r="CD8" s="1">
        <f t="shared" ca="1" si="79"/>
        <v>3.4310869696405524E-2</v>
      </c>
      <c r="CE8" s="1">
        <f t="shared" ref="CE8:CT71" ca="1" si="80">OFFSET($AM8,0,CE$2)*OFFSET($AM8,0,CE$3)</f>
        <v>6.5322617306618203E-2</v>
      </c>
      <c r="CF8" s="1">
        <f t="shared" ca="1" si="80"/>
        <v>2.1774205768872734E-2</v>
      </c>
      <c r="CG8" s="1">
        <f t="shared" ca="1" si="80"/>
        <v>7.2580685896242456E-3</v>
      </c>
      <c r="CH8" s="1">
        <f t="shared" ca="1" si="80"/>
        <v>2.4193561965414156E-3</v>
      </c>
      <c r="CI8" s="1">
        <f t="shared" ca="1" si="80"/>
        <v>8.5194299044151101E-2</v>
      </c>
      <c r="CJ8" s="1">
        <f t="shared" ca="1" si="80"/>
        <v>5.406561285494204E-2</v>
      </c>
      <c r="CK8" s="1">
        <f t="shared" ca="1" si="80"/>
        <v>3.4310869696405524E-2</v>
      </c>
      <c r="CL8" s="1">
        <f t="shared" ca="1" si="80"/>
        <v>1.1436956565468507E-2</v>
      </c>
      <c r="CM8" s="1">
        <f t="shared" ca="1" si="80"/>
        <v>2.1774205768872734E-2</v>
      </c>
      <c r="CN8" s="1">
        <f t="shared" ca="1" si="80"/>
        <v>7.2580685896242447E-3</v>
      </c>
      <c r="CO8" s="1">
        <f t="shared" ca="1" si="80"/>
        <v>2.4193561965414152E-3</v>
      </c>
      <c r="CP8" s="1">
        <f t="shared" ca="1" si="80"/>
        <v>8.0645206551380514E-4</v>
      </c>
      <c r="CQ8" s="1">
        <f t="shared" ca="1" si="80"/>
        <v>2.8398099681383702E-2</v>
      </c>
      <c r="CR8" s="1">
        <f t="shared" ca="1" si="80"/>
        <v>1.802187095164735E-2</v>
      </c>
      <c r="CS8" s="1">
        <f t="shared" ca="1" si="80"/>
        <v>1.1436956565468509E-2</v>
      </c>
      <c r="CT8" s="1">
        <f t="shared" ca="1" si="80"/>
        <v>3.8123188551561697E-3</v>
      </c>
      <c r="CU8" s="1">
        <f t="shared" ref="CU8:DF71" ca="1" si="81">OFFSET($AM8,0,CU$2)*OFFSET($AM8,0,CU$3)</f>
        <v>7.2580685896242456E-3</v>
      </c>
      <c r="CV8" s="1">
        <f t="shared" ca="1" si="81"/>
        <v>2.4193561965414152E-3</v>
      </c>
      <c r="CW8" s="1">
        <f t="shared" ca="1" si="81"/>
        <v>8.0645206551380514E-4</v>
      </c>
      <c r="CX8" s="1">
        <f t="shared" ca="1" si="81"/>
        <v>2.688173551712684E-4</v>
      </c>
      <c r="CY8" s="1">
        <f t="shared" ca="1" si="81"/>
        <v>9.466033227127902E-3</v>
      </c>
      <c r="CZ8" s="1">
        <f t="shared" ca="1" si="81"/>
        <v>6.0072903172157834E-3</v>
      </c>
      <c r="DA8" s="1">
        <f t="shared" ca="1" si="81"/>
        <v>3.8123188551561701E-3</v>
      </c>
      <c r="DB8" s="1">
        <f t="shared" ca="1" si="81"/>
        <v>1.2707729517187232E-3</v>
      </c>
      <c r="DC8" s="1">
        <f t="shared" ca="1" si="81"/>
        <v>2.4193561965414156E-3</v>
      </c>
      <c r="DD8" s="1">
        <f t="shared" ca="1" si="81"/>
        <v>8.0645206551380514E-4</v>
      </c>
      <c r="DE8" s="1">
        <f t="shared" ca="1" si="81"/>
        <v>2.688173551712684E-4</v>
      </c>
      <c r="DF8" s="1">
        <f t="shared" ca="1" si="81"/>
        <v>8.9605785057089479E-5</v>
      </c>
      <c r="DG8" s="1">
        <f t="shared" ca="1" si="56"/>
        <v>0.32608695652173914</v>
      </c>
      <c r="DH8" s="1">
        <f t="shared" ca="1" si="57"/>
        <v>0.20693979933110368</v>
      </c>
      <c r="DI8" s="1">
        <f t="shared" ca="1" si="58"/>
        <v>0.13132718034473886</v>
      </c>
      <c r="DJ8" s="1">
        <f t="shared" ca="1" si="59"/>
        <v>4.3775726781579614E-2</v>
      </c>
      <c r="DK8" s="1">
        <f t="shared" ca="1" si="60"/>
        <v>8.3342249064930429E-2</v>
      </c>
      <c r="DL8" s="1">
        <f t="shared" ca="1" si="61"/>
        <v>2.7780749688310142E-2</v>
      </c>
      <c r="DM8" s="1">
        <f t="shared" ca="1" si="62"/>
        <v>9.2602498961033806E-3</v>
      </c>
      <c r="DN8" s="1">
        <f t="shared" ca="1" si="63"/>
        <v>3.0867499653677941E-3</v>
      </c>
      <c r="DO8" s="2">
        <v>6</v>
      </c>
      <c r="DP8" s="11">
        <f t="shared" ca="1" si="12"/>
        <v>24.234461793868185</v>
      </c>
      <c r="DQ8" s="11">
        <f t="shared" ca="1" si="7"/>
        <v>14.321387582705434</v>
      </c>
      <c r="DR8" s="11">
        <f t="shared" ca="1" si="7"/>
        <v>9.0011293444722043</v>
      </c>
      <c r="DS8" s="11">
        <f t="shared" ca="1" si="7"/>
        <v>6.5788240897971653</v>
      </c>
      <c r="DT8" s="11">
        <f t="shared" ca="1" si="7"/>
        <v>5.962626470951351</v>
      </c>
      <c r="DU8" s="11">
        <f t="shared" ca="1" si="7"/>
        <v>4.1399684093280014</v>
      </c>
      <c r="DV8" s="11">
        <f t="shared" ca="1" si="7"/>
        <v>3.1091427590899263</v>
      </c>
      <c r="DW8" s="11">
        <f t="shared" ca="1" si="7"/>
        <v>2.5172498869288913</v>
      </c>
      <c r="DX8" s="4">
        <f ca="1"/>
        <v>13.335419520924024</v>
      </c>
      <c r="DZ8" s="2">
        <f t="shared" ca="1" si="64"/>
        <v>-2.2252653136320077E-2</v>
      </c>
      <c r="EA8" s="2">
        <f t="shared" ca="1" si="65"/>
        <v>-0.35421109455312749</v>
      </c>
      <c r="EB8" s="2">
        <f t="shared" ca="1" si="66"/>
        <v>0.31274790268407848</v>
      </c>
      <c r="EC8" s="2">
        <f t="shared" ca="1" si="67"/>
        <v>0.54771618085450735</v>
      </c>
      <c r="ED8" s="2">
        <f t="shared" ca="1" si="68"/>
        <v>0.11267012678149413</v>
      </c>
      <c r="EE8" s="2">
        <f t="shared" ca="1" si="69"/>
        <v>-0.2388360771543204</v>
      </c>
      <c r="EF8" s="2">
        <f t="shared" ca="1" si="70"/>
        <v>-2.9540629506457375E-2</v>
      </c>
      <c r="EG8" s="2">
        <f t="shared" ca="1" si="71"/>
        <v>9.3552559734287621E-4</v>
      </c>
      <c r="EH8" s="22">
        <f t="shared" ca="1" si="72"/>
        <v>0.3292292815671975</v>
      </c>
      <c r="EI8" s="26">
        <f t="shared" ca="1" si="73"/>
        <v>-3.1423250454583607E-3</v>
      </c>
      <c r="EJ8" s="7">
        <f t="shared" ca="1" si="74"/>
        <v>9.8742066913148888E-6</v>
      </c>
      <c r="EK8" s="7">
        <f t="shared" ca="1" si="75"/>
        <v>2.3003681741850534E-2</v>
      </c>
    </row>
    <row r="9" spans="1:141" x14ac:dyDescent="0.25">
      <c r="A9" s="2">
        <f t="shared" si="76"/>
        <v>6</v>
      </c>
      <c r="B9" s="2">
        <f ca="1">OFFSET(Vectors!A8,0,8*(-1+$A$2))</f>
        <v>226</v>
      </c>
      <c r="C9" s="2">
        <f ca="1">OFFSET(Vectors!B8,0,8*(-1+$A$2))</f>
        <v>0.19718309859154928</v>
      </c>
      <c r="D9" s="15">
        <f ca="1">OFFSET(Vectors!F8,0,8*(-1+$A$2))+NORMINV(RAND(),OFFSET(Vectors!G8,0,8*(-1+$A$2)),OFFSET(Vectors!H8,0,8*(-1+$A$2)))</f>
        <v>0.49910725183537541</v>
      </c>
      <c r="E9" s="2">
        <f t="shared" ca="1" si="17"/>
        <v>113</v>
      </c>
      <c r="F9" s="2">
        <f ca="1">B9-E9</f>
        <v>113</v>
      </c>
      <c r="G9" s="12">
        <f ca="1">OFFSET(Vectors!C8,0,8*(-1+$A$2))+NORMINV(RAND(),OFFSET(Vectors!D8,0,8*(-1+$A$2)),OFFSET(Vectors!E8,0,8*(-1+$A$2)))</f>
        <v>0.23012946855257968</v>
      </c>
      <c r="H9" s="4">
        <f t="shared" ca="1" si="18"/>
        <v>22</v>
      </c>
      <c r="I9" s="5">
        <f t="shared" ca="1" si="19"/>
        <v>91</v>
      </c>
      <c r="J9" s="6">
        <f t="shared" ca="1" si="20"/>
        <v>26</v>
      </c>
      <c r="K9" s="7">
        <f t="shared" ca="1" si="21"/>
        <v>87</v>
      </c>
      <c r="L9" s="4">
        <f t="shared" ca="1" si="22"/>
        <v>26</v>
      </c>
      <c r="M9" s="5">
        <f t="shared" ca="1" si="77"/>
        <v>87</v>
      </c>
      <c r="N9" s="6">
        <f t="shared" ca="1" si="23"/>
        <v>22</v>
      </c>
      <c r="O9" s="7">
        <f t="shared" ca="1" si="24"/>
        <v>91</v>
      </c>
      <c r="P9" s="4">
        <f t="shared" ca="1" si="25"/>
        <v>22</v>
      </c>
      <c r="Q9" s="5">
        <f t="shared" ca="1" si="26"/>
        <v>87</v>
      </c>
      <c r="R9" s="6">
        <f t="shared" ca="1" si="27"/>
        <v>26</v>
      </c>
      <c r="S9" s="7">
        <f t="shared" ca="1" si="28"/>
        <v>91</v>
      </c>
      <c r="T9" s="4">
        <f t="shared" ca="1" si="29"/>
        <v>26</v>
      </c>
      <c r="U9" s="5">
        <f t="shared" ca="1" si="30"/>
        <v>91</v>
      </c>
      <c r="V9" s="6">
        <f t="shared" ca="1" si="31"/>
        <v>22</v>
      </c>
      <c r="W9" s="7">
        <f t="shared" ca="1" si="32"/>
        <v>87</v>
      </c>
      <c r="X9" s="4">
        <f t="shared" ca="1" si="33"/>
        <v>22</v>
      </c>
      <c r="Y9" s="5">
        <f t="shared" ca="1" si="34"/>
        <v>26</v>
      </c>
      <c r="Z9" s="6">
        <f t="shared" ca="1" si="35"/>
        <v>91</v>
      </c>
      <c r="AA9" s="7">
        <f t="shared" ca="1" si="36"/>
        <v>87</v>
      </c>
      <c r="AB9" s="4">
        <f t="shared" ca="1" si="37"/>
        <v>26</v>
      </c>
      <c r="AC9" s="5">
        <f t="shared" ca="1" si="38"/>
        <v>22</v>
      </c>
      <c r="AD9" s="6">
        <f t="shared" ca="1" si="39"/>
        <v>87</v>
      </c>
      <c r="AE9" s="23">
        <f t="shared" ca="1" si="40"/>
        <v>91</v>
      </c>
      <c r="AF9" s="20">
        <f t="shared" ca="1" si="41"/>
        <v>26</v>
      </c>
      <c r="AG9" s="20">
        <f t="shared" ca="1" si="42"/>
        <v>87</v>
      </c>
      <c r="AH9" s="20">
        <f t="shared" ca="1" si="43"/>
        <v>22</v>
      </c>
      <c r="AI9" s="20">
        <f t="shared" ca="1" si="44"/>
        <v>91</v>
      </c>
      <c r="AJ9" s="18">
        <f t="shared" ca="1" si="45"/>
        <v>0.21238938053097345</v>
      </c>
      <c r="AK9" s="2">
        <f t="shared" ca="1" si="46"/>
        <v>0.5</v>
      </c>
      <c r="AL9" s="4">
        <f t="shared" ca="1" si="47"/>
        <v>0.22222222222222221</v>
      </c>
      <c r="AM9" s="2">
        <f>1</f>
        <v>1</v>
      </c>
      <c r="AN9" s="2">
        <f t="shared" ca="1" si="48"/>
        <v>0.5</v>
      </c>
      <c r="AO9" s="2">
        <f t="shared" ca="1" si="49"/>
        <v>0.25</v>
      </c>
      <c r="AP9" s="2">
        <f t="shared" ca="1" si="50"/>
        <v>0.10619469026548672</v>
      </c>
      <c r="AQ9" s="2">
        <f t="shared" ca="1" si="51"/>
        <v>0.125</v>
      </c>
      <c r="AR9" s="2">
        <f t="shared" ca="1" si="52"/>
        <v>5.3097345132743362E-2</v>
      </c>
      <c r="AS9" s="2">
        <f t="shared" ca="1" si="53"/>
        <v>2.2554624481165322E-2</v>
      </c>
      <c r="AT9" s="2">
        <f t="shared" ca="1" si="54"/>
        <v>9.5807254433268613E-3</v>
      </c>
      <c r="AU9" s="1">
        <f t="shared" ca="1" si="55"/>
        <v>1</v>
      </c>
      <c r="AV9" s="1">
        <f t="shared" ca="1" si="55"/>
        <v>0.5</v>
      </c>
      <c r="AW9" s="1">
        <f t="shared" ca="1" si="55"/>
        <v>0.25</v>
      </c>
      <c r="AX9" s="1">
        <f t="shared" ca="1" si="55"/>
        <v>0.10619469026548672</v>
      </c>
      <c r="AY9" s="1">
        <f t="shared" ca="1" si="55"/>
        <v>0.125</v>
      </c>
      <c r="AZ9" s="1">
        <f t="shared" ca="1" si="55"/>
        <v>5.3097345132743362E-2</v>
      </c>
      <c r="BA9" s="1">
        <f t="shared" ca="1" si="55"/>
        <v>2.2554624481165322E-2</v>
      </c>
      <c r="BB9" s="1">
        <f t="shared" ca="1" si="55"/>
        <v>9.5807254433268613E-3</v>
      </c>
      <c r="BC9" s="1">
        <f t="shared" ca="1" si="55"/>
        <v>0.5</v>
      </c>
      <c r="BD9" s="1">
        <f t="shared" ca="1" si="55"/>
        <v>0.25</v>
      </c>
      <c r="BE9" s="1">
        <f t="shared" ca="1" si="55"/>
        <v>0.125</v>
      </c>
      <c r="BF9" s="1">
        <f t="shared" ca="1" si="55"/>
        <v>5.3097345132743362E-2</v>
      </c>
      <c r="BG9" s="1">
        <f t="shared" ca="1" si="55"/>
        <v>6.25E-2</v>
      </c>
      <c r="BH9" s="1">
        <f t="shared" ca="1" si="55"/>
        <v>2.6548672566371681E-2</v>
      </c>
      <c r="BI9" s="1">
        <f t="shared" ca="1" si="55"/>
        <v>1.1277312240582661E-2</v>
      </c>
      <c r="BJ9" s="1">
        <f t="shared" ca="1" si="55"/>
        <v>4.7903627216634307E-3</v>
      </c>
      <c r="BK9" s="1">
        <f t="shared" ca="1" si="78"/>
        <v>0.25</v>
      </c>
      <c r="BL9" s="1">
        <f t="shared" ca="1" si="78"/>
        <v>0.125</v>
      </c>
      <c r="BM9" s="1">
        <f t="shared" ca="1" si="78"/>
        <v>6.25E-2</v>
      </c>
      <c r="BN9" s="1">
        <f t="shared" ca="1" si="78"/>
        <v>2.6548672566371681E-2</v>
      </c>
      <c r="BO9" s="1">
        <f t="shared" ca="1" si="79"/>
        <v>3.125E-2</v>
      </c>
      <c r="BP9" s="1">
        <f t="shared" ca="1" si="79"/>
        <v>1.3274336283185841E-2</v>
      </c>
      <c r="BQ9" s="1">
        <f t="shared" ca="1" si="79"/>
        <v>5.6386561202913304E-3</v>
      </c>
      <c r="BR9" s="1">
        <f t="shared" ca="1" si="79"/>
        <v>2.3951813608317153E-3</v>
      </c>
      <c r="BS9" s="1">
        <f t="shared" ca="1" si="79"/>
        <v>0.10619469026548672</v>
      </c>
      <c r="BT9" s="1">
        <f t="shared" ca="1" si="79"/>
        <v>5.3097345132743362E-2</v>
      </c>
      <c r="BU9" s="1">
        <f t="shared" ca="1" si="79"/>
        <v>2.6548672566371681E-2</v>
      </c>
      <c r="BV9" s="1">
        <f t="shared" ca="1" si="79"/>
        <v>1.1277312240582661E-2</v>
      </c>
      <c r="BW9" s="1">
        <f t="shared" ca="1" si="79"/>
        <v>1.3274336283185841E-2</v>
      </c>
      <c r="BX9" s="1">
        <f t="shared" ca="1" si="79"/>
        <v>5.6386561202913304E-3</v>
      </c>
      <c r="BY9" s="1">
        <f t="shared" ca="1" si="79"/>
        <v>2.3951813608317153E-3</v>
      </c>
      <c r="BZ9" s="1">
        <f t="shared" ca="1" si="79"/>
        <v>1.017422170972764E-3</v>
      </c>
      <c r="CA9" s="1">
        <f t="shared" ca="1" si="79"/>
        <v>0.125</v>
      </c>
      <c r="CB9" s="1">
        <f t="shared" ca="1" si="79"/>
        <v>6.25E-2</v>
      </c>
      <c r="CC9" s="1">
        <f t="shared" ca="1" si="79"/>
        <v>3.125E-2</v>
      </c>
      <c r="CD9" s="1">
        <f t="shared" ca="1" si="79"/>
        <v>1.3274336283185841E-2</v>
      </c>
      <c r="CE9" s="1">
        <f t="shared" ca="1" si="80"/>
        <v>1.5625E-2</v>
      </c>
      <c r="CF9" s="1">
        <f t="shared" ca="1" si="80"/>
        <v>6.6371681415929203E-3</v>
      </c>
      <c r="CG9" s="1">
        <f t="shared" ca="1" si="80"/>
        <v>2.8193280601456652E-3</v>
      </c>
      <c r="CH9" s="1">
        <f t="shared" ca="1" si="80"/>
        <v>1.1975906804158577E-3</v>
      </c>
      <c r="CI9" s="1">
        <f t="shared" ca="1" si="80"/>
        <v>5.3097345132743362E-2</v>
      </c>
      <c r="CJ9" s="1">
        <f t="shared" ca="1" si="80"/>
        <v>2.6548672566371681E-2</v>
      </c>
      <c r="CK9" s="1">
        <f t="shared" ca="1" si="80"/>
        <v>1.3274336283185841E-2</v>
      </c>
      <c r="CL9" s="1">
        <f t="shared" ca="1" si="80"/>
        <v>5.6386561202913304E-3</v>
      </c>
      <c r="CM9" s="1">
        <f t="shared" ca="1" si="80"/>
        <v>6.6371681415929203E-3</v>
      </c>
      <c r="CN9" s="1">
        <f t="shared" ca="1" si="80"/>
        <v>2.8193280601456652E-3</v>
      </c>
      <c r="CO9" s="1">
        <f t="shared" ca="1" si="80"/>
        <v>1.1975906804158577E-3</v>
      </c>
      <c r="CP9" s="1">
        <f t="shared" ca="1" si="80"/>
        <v>5.0871108548638199E-4</v>
      </c>
      <c r="CQ9" s="1">
        <f t="shared" ca="1" si="80"/>
        <v>2.2554624481165322E-2</v>
      </c>
      <c r="CR9" s="1">
        <f t="shared" ca="1" si="80"/>
        <v>1.1277312240582661E-2</v>
      </c>
      <c r="CS9" s="1">
        <f t="shared" ca="1" si="80"/>
        <v>5.6386561202913304E-3</v>
      </c>
      <c r="CT9" s="1">
        <f t="shared" ca="1" si="80"/>
        <v>2.3951813608317153E-3</v>
      </c>
      <c r="CU9" s="1">
        <f t="shared" ca="1" si="81"/>
        <v>2.8193280601456652E-3</v>
      </c>
      <c r="CV9" s="1">
        <f t="shared" ca="1" si="81"/>
        <v>1.1975906804158577E-3</v>
      </c>
      <c r="CW9" s="1">
        <f t="shared" ca="1" si="81"/>
        <v>5.0871108548638209E-4</v>
      </c>
      <c r="CX9" s="1">
        <f t="shared" ca="1" si="81"/>
        <v>2.160896646313835E-4</v>
      </c>
      <c r="CY9" s="1">
        <f t="shared" ca="1" si="81"/>
        <v>9.5807254433268613E-3</v>
      </c>
      <c r="CZ9" s="1">
        <f t="shared" ca="1" si="81"/>
        <v>4.7903627216634307E-3</v>
      </c>
      <c r="DA9" s="1">
        <f t="shared" ca="1" si="81"/>
        <v>2.3951813608317153E-3</v>
      </c>
      <c r="DB9" s="1">
        <f t="shared" ca="1" si="81"/>
        <v>1.017422170972764E-3</v>
      </c>
      <c r="DC9" s="1">
        <f t="shared" ca="1" si="81"/>
        <v>1.1975906804158577E-3</v>
      </c>
      <c r="DD9" s="1">
        <f t="shared" ca="1" si="81"/>
        <v>5.0871108548638199E-4</v>
      </c>
      <c r="DE9" s="1">
        <f t="shared" ca="1" si="81"/>
        <v>2.160896646313835E-4</v>
      </c>
      <c r="DF9" s="1">
        <f t="shared" ca="1" si="81"/>
        <v>9.1790300020410683E-5</v>
      </c>
      <c r="DG9" s="1">
        <f t="shared" ca="1" si="56"/>
        <v>0.22222222222222221</v>
      </c>
      <c r="DH9" s="1">
        <f t="shared" ca="1" si="57"/>
        <v>0.1111111111111111</v>
      </c>
      <c r="DI9" s="1">
        <f t="shared" ca="1" si="58"/>
        <v>5.5555555555555552E-2</v>
      </c>
      <c r="DJ9" s="1">
        <f t="shared" ca="1" si="59"/>
        <v>2.359882005899705E-2</v>
      </c>
      <c r="DK9" s="1">
        <f t="shared" ca="1" si="60"/>
        <v>2.7777777777777776E-2</v>
      </c>
      <c r="DL9" s="1">
        <f t="shared" ca="1" si="61"/>
        <v>1.1799410029498525E-2</v>
      </c>
      <c r="DM9" s="1">
        <f t="shared" ca="1" si="62"/>
        <v>5.0121387735922937E-3</v>
      </c>
      <c r="DN9" s="1">
        <f t="shared" ca="1" si="63"/>
        <v>2.1290500985170803E-3</v>
      </c>
      <c r="DO9" s="2">
        <v>7</v>
      </c>
      <c r="DP9" s="11">
        <f t="shared" ca="1" si="12"/>
        <v>20.137504693038753</v>
      </c>
      <c r="DQ9" s="11">
        <f t="shared" ca="1" si="7"/>
        <v>11.097818200578892</v>
      </c>
      <c r="DR9" s="11">
        <f t="shared" ca="1" si="7"/>
        <v>6.5788240897971653</v>
      </c>
      <c r="DS9" s="11">
        <f t="shared" ca="1" si="7"/>
        <v>5.2222636713391504</v>
      </c>
      <c r="DT9" s="11">
        <f t="shared" ca="1" si="7"/>
        <v>4.1399684093280023</v>
      </c>
      <c r="DU9" s="11">
        <f t="shared" ca="1" si="7"/>
        <v>3.1091427590899268</v>
      </c>
      <c r="DV9" s="11">
        <f t="shared" ca="1" si="7"/>
        <v>2.5172498869288913</v>
      </c>
      <c r="DW9" s="11">
        <f t="shared" ca="1" si="7"/>
        <v>2.1959402207759942</v>
      </c>
      <c r="DX9" s="4">
        <f ca="1"/>
        <v>10.480362781969038</v>
      </c>
      <c r="DZ9" s="2">
        <f t="shared" ca="1" si="64"/>
        <v>-2.2252653136320077E-2</v>
      </c>
      <c r="EA9" s="2">
        <f t="shared" ca="1" si="65"/>
        <v>-0.27907540782973683</v>
      </c>
      <c r="EB9" s="2">
        <f t="shared" ca="1" si="66"/>
        <v>0.19413919395265111</v>
      </c>
      <c r="EC9" s="2">
        <f t="shared" ca="1" si="67"/>
        <v>0.43326981731312453</v>
      </c>
      <c r="ED9" s="2">
        <f t="shared" ca="1" si="68"/>
        <v>5.5104492537260796E-2</v>
      </c>
      <c r="EE9" s="2">
        <f t="shared" ca="1" si="69"/>
        <v>-0.14885458019017656</v>
      </c>
      <c r="EF9" s="2">
        <f t="shared" ca="1" si="70"/>
        <v>-2.3462056015394396E-2</v>
      </c>
      <c r="EG9" s="2">
        <f t="shared" ca="1" si="71"/>
        <v>9.468605991853179E-4</v>
      </c>
      <c r="EH9" s="22">
        <f t="shared" ca="1" si="72"/>
        <v>0.20981566723059389</v>
      </c>
      <c r="EI9" s="26">
        <f t="shared" ca="1" si="73"/>
        <v>1.2406554991628321E-2</v>
      </c>
      <c r="EJ9" s="7">
        <f t="shared" ca="1" si="74"/>
        <v>1.5392260676029763E-4</v>
      </c>
      <c r="EK9" s="7">
        <f t="shared" ca="1" si="75"/>
        <v>6.5297819892598932E-2</v>
      </c>
    </row>
    <row r="10" spans="1:141" x14ac:dyDescent="0.25">
      <c r="A10" s="2">
        <f t="shared" si="76"/>
        <v>7</v>
      </c>
      <c r="B10" s="2">
        <f ca="1">OFFSET(Vectors!A9,0,8*(-1+$A$2))</f>
        <v>594</v>
      </c>
      <c r="C10" s="2">
        <f ca="1">OFFSET(Vectors!B9,0,8*(-1+$A$2))</f>
        <v>0.19784172661870503</v>
      </c>
      <c r="D10" s="15">
        <f ca="1">OFFSET(Vectors!F9,0,8*(-1+$A$2))+NORMINV(RAND(),OFFSET(Vectors!G9,0,8*(-1+$A$2)),OFFSET(Vectors!H9,0,8*(-1+$A$2)))</f>
        <v>0.83406966715548814</v>
      </c>
      <c r="E10" s="2">
        <f t="shared" ca="1" si="17"/>
        <v>495</v>
      </c>
      <c r="F10" s="2">
        <f ca="1">B10-E10</f>
        <v>99</v>
      </c>
      <c r="G10" s="12">
        <f ca="1">OFFSET(Vectors!C9,0,8*(-1+$A$2))+NORMINV(RAND(),OFFSET(Vectors!D9,0,8*(-1+$A$2)),OFFSET(Vectors!E9,0,8*(-1+$A$2)))</f>
        <v>0.29282786610214528</v>
      </c>
      <c r="H10" s="4">
        <f t="shared" ca="1" si="18"/>
        <v>98</v>
      </c>
      <c r="I10" s="5">
        <f t="shared" ca="1" si="19"/>
        <v>397</v>
      </c>
      <c r="J10" s="6">
        <f t="shared" ca="1" si="20"/>
        <v>29</v>
      </c>
      <c r="K10" s="7">
        <f t="shared" ca="1" si="21"/>
        <v>70</v>
      </c>
      <c r="L10" s="4">
        <f t="shared" ca="1" si="22"/>
        <v>145</v>
      </c>
      <c r="M10" s="5">
        <f t="shared" ca="1" si="77"/>
        <v>350</v>
      </c>
      <c r="N10" s="6">
        <f t="shared" ca="1" si="23"/>
        <v>20</v>
      </c>
      <c r="O10" s="7">
        <f t="shared" ca="1" si="24"/>
        <v>79</v>
      </c>
      <c r="P10" s="4">
        <f t="shared" ca="1" si="25"/>
        <v>98</v>
      </c>
      <c r="Q10" s="5">
        <f t="shared" ca="1" si="26"/>
        <v>70</v>
      </c>
      <c r="R10" s="6">
        <f t="shared" ca="1" si="27"/>
        <v>29</v>
      </c>
      <c r="S10" s="7">
        <f t="shared" ca="1" si="28"/>
        <v>397</v>
      </c>
      <c r="T10" s="4">
        <f t="shared" ca="1" si="29"/>
        <v>145</v>
      </c>
      <c r="U10" s="5">
        <f t="shared" ca="1" si="30"/>
        <v>79</v>
      </c>
      <c r="V10" s="6">
        <f t="shared" ca="1" si="31"/>
        <v>20</v>
      </c>
      <c r="W10" s="7">
        <f t="shared" ca="1" si="32"/>
        <v>350</v>
      </c>
      <c r="X10" s="4">
        <f t="shared" ca="1" si="33"/>
        <v>98</v>
      </c>
      <c r="Y10" s="5">
        <f t="shared" ca="1" si="34"/>
        <v>29</v>
      </c>
      <c r="Z10" s="6">
        <f t="shared" ca="1" si="35"/>
        <v>397</v>
      </c>
      <c r="AA10" s="7">
        <f t="shared" ca="1" si="36"/>
        <v>70</v>
      </c>
      <c r="AB10" s="4">
        <f t="shared" ca="1" si="37"/>
        <v>145</v>
      </c>
      <c r="AC10" s="5">
        <f t="shared" ca="1" si="38"/>
        <v>20</v>
      </c>
      <c r="AD10" s="6">
        <f t="shared" ca="1" si="39"/>
        <v>350</v>
      </c>
      <c r="AE10" s="23">
        <f t="shared" ca="1" si="40"/>
        <v>79</v>
      </c>
      <c r="AF10" s="20">
        <f t="shared" ca="1" si="41"/>
        <v>145</v>
      </c>
      <c r="AG10" s="20">
        <f t="shared" ca="1" si="42"/>
        <v>350</v>
      </c>
      <c r="AH10" s="20">
        <f t="shared" ca="1" si="43"/>
        <v>20</v>
      </c>
      <c r="AI10" s="20">
        <f t="shared" ca="1" si="44"/>
        <v>79</v>
      </c>
      <c r="AJ10" s="18">
        <f t="shared" ca="1" si="45"/>
        <v>0.27777777777777779</v>
      </c>
      <c r="AK10" s="2">
        <f t="shared" ca="1" si="46"/>
        <v>0.83333333333333337</v>
      </c>
      <c r="AL10" s="4">
        <f t="shared" ca="1" si="47"/>
        <v>0.6473214285714286</v>
      </c>
      <c r="AM10" s="2">
        <f>1</f>
        <v>1</v>
      </c>
      <c r="AN10" s="2">
        <f t="shared" ca="1" si="48"/>
        <v>0.83333333333333337</v>
      </c>
      <c r="AO10" s="2">
        <f t="shared" ca="1" si="49"/>
        <v>0.69444444444444453</v>
      </c>
      <c r="AP10" s="2">
        <f t="shared" ca="1" si="50"/>
        <v>0.23148148148148151</v>
      </c>
      <c r="AQ10" s="2">
        <f t="shared" ca="1" si="51"/>
        <v>0.57870370370370383</v>
      </c>
      <c r="AR10" s="2">
        <f t="shared" ca="1" si="52"/>
        <v>0.19290123456790126</v>
      </c>
      <c r="AS10" s="2">
        <f t="shared" ca="1" si="53"/>
        <v>6.4300411522633757E-2</v>
      </c>
      <c r="AT10" s="2">
        <f t="shared" ca="1" si="54"/>
        <v>2.1433470507544586E-2</v>
      </c>
      <c r="AU10" s="1">
        <f t="shared" ca="1" si="55"/>
        <v>1</v>
      </c>
      <c r="AV10" s="1">
        <f t="shared" ca="1" si="55"/>
        <v>0.83333333333333337</v>
      </c>
      <c r="AW10" s="1">
        <f t="shared" ca="1" si="55"/>
        <v>0.69444444444444453</v>
      </c>
      <c r="AX10" s="1">
        <f t="shared" ca="1" si="55"/>
        <v>0.23148148148148151</v>
      </c>
      <c r="AY10" s="1">
        <f t="shared" ca="1" si="55"/>
        <v>0.57870370370370383</v>
      </c>
      <c r="AZ10" s="1">
        <f t="shared" ca="1" si="55"/>
        <v>0.19290123456790126</v>
      </c>
      <c r="BA10" s="1">
        <f t="shared" ca="1" si="55"/>
        <v>6.4300411522633757E-2</v>
      </c>
      <c r="BB10" s="1">
        <f t="shared" ca="1" si="55"/>
        <v>2.1433470507544586E-2</v>
      </c>
      <c r="BC10" s="1">
        <f t="shared" ca="1" si="55"/>
        <v>0.83333333333333337</v>
      </c>
      <c r="BD10" s="1">
        <f t="shared" ca="1" si="55"/>
        <v>0.69444444444444453</v>
      </c>
      <c r="BE10" s="1">
        <f t="shared" ca="1" si="55"/>
        <v>0.57870370370370383</v>
      </c>
      <c r="BF10" s="1">
        <f t="shared" ca="1" si="55"/>
        <v>0.19290123456790126</v>
      </c>
      <c r="BG10" s="1">
        <f t="shared" ca="1" si="55"/>
        <v>0.48225308641975323</v>
      </c>
      <c r="BH10" s="1">
        <f t="shared" ca="1" si="55"/>
        <v>0.1607510288065844</v>
      </c>
      <c r="BI10" s="1">
        <f t="shared" ca="1" si="55"/>
        <v>5.3583676268861465E-2</v>
      </c>
      <c r="BJ10" s="1">
        <f t="shared" ca="1" si="55"/>
        <v>1.7861225422953823E-2</v>
      </c>
      <c r="BK10" s="1">
        <f t="shared" ca="1" si="78"/>
        <v>0.69444444444444453</v>
      </c>
      <c r="BL10" s="1">
        <f t="shared" ca="1" si="78"/>
        <v>0.57870370370370383</v>
      </c>
      <c r="BM10" s="1">
        <f t="shared" ca="1" si="78"/>
        <v>0.48225308641975323</v>
      </c>
      <c r="BN10" s="1">
        <f t="shared" ca="1" si="78"/>
        <v>0.1607510288065844</v>
      </c>
      <c r="BO10" s="1">
        <f t="shared" ca="1" si="79"/>
        <v>0.40187757201646107</v>
      </c>
      <c r="BP10" s="1">
        <f t="shared" ca="1" si="79"/>
        <v>0.13395919067215367</v>
      </c>
      <c r="BQ10" s="1">
        <f t="shared" ca="1" si="79"/>
        <v>4.4653063557384562E-2</v>
      </c>
      <c r="BR10" s="1">
        <f t="shared" ca="1" si="79"/>
        <v>1.4884354519128187E-2</v>
      </c>
      <c r="BS10" s="1">
        <f t="shared" ca="1" si="79"/>
        <v>0.23148148148148151</v>
      </c>
      <c r="BT10" s="1">
        <f t="shared" ca="1" si="79"/>
        <v>0.19290123456790126</v>
      </c>
      <c r="BU10" s="1">
        <f t="shared" ca="1" si="79"/>
        <v>0.1607510288065844</v>
      </c>
      <c r="BV10" s="1">
        <f t="shared" ca="1" si="79"/>
        <v>5.3583676268861465E-2</v>
      </c>
      <c r="BW10" s="1">
        <f t="shared" ca="1" si="79"/>
        <v>0.13395919067215367</v>
      </c>
      <c r="BX10" s="1">
        <f t="shared" ca="1" si="79"/>
        <v>4.4653063557384555E-2</v>
      </c>
      <c r="BY10" s="1">
        <f t="shared" ca="1" si="79"/>
        <v>1.4884354519128187E-2</v>
      </c>
      <c r="BZ10" s="1">
        <f t="shared" ca="1" si="79"/>
        <v>4.9614515063760621E-3</v>
      </c>
      <c r="CA10" s="1">
        <f t="shared" ca="1" si="79"/>
        <v>0.57870370370370383</v>
      </c>
      <c r="CB10" s="1">
        <f t="shared" ca="1" si="79"/>
        <v>0.48225308641975323</v>
      </c>
      <c r="CC10" s="1">
        <f t="shared" ca="1" si="79"/>
        <v>0.40187757201646107</v>
      </c>
      <c r="CD10" s="1">
        <f t="shared" ca="1" si="79"/>
        <v>0.13395919067215367</v>
      </c>
      <c r="CE10" s="1">
        <f t="shared" ca="1" si="80"/>
        <v>0.33489797668038424</v>
      </c>
      <c r="CF10" s="1">
        <f t="shared" ca="1" si="80"/>
        <v>0.1116326588934614</v>
      </c>
      <c r="CG10" s="1">
        <f t="shared" ca="1" si="80"/>
        <v>3.7210886297820468E-2</v>
      </c>
      <c r="CH10" s="1">
        <f t="shared" ca="1" si="80"/>
        <v>1.2403628765940157E-2</v>
      </c>
      <c r="CI10" s="1">
        <f t="shared" ca="1" si="80"/>
        <v>0.19290123456790126</v>
      </c>
      <c r="CJ10" s="1">
        <f t="shared" ca="1" si="80"/>
        <v>0.1607510288065844</v>
      </c>
      <c r="CK10" s="1">
        <f t="shared" ca="1" si="80"/>
        <v>0.13395919067215367</v>
      </c>
      <c r="CL10" s="1">
        <f t="shared" ca="1" si="80"/>
        <v>4.4653063557384555E-2</v>
      </c>
      <c r="CM10" s="1">
        <f t="shared" ca="1" si="80"/>
        <v>0.1116326588934614</v>
      </c>
      <c r="CN10" s="1">
        <f t="shared" ca="1" si="80"/>
        <v>3.7210886297820461E-2</v>
      </c>
      <c r="CO10" s="1">
        <f t="shared" ca="1" si="80"/>
        <v>1.2403628765940155E-2</v>
      </c>
      <c r="CP10" s="1">
        <f t="shared" ca="1" si="80"/>
        <v>4.1345429219800519E-3</v>
      </c>
      <c r="CQ10" s="1">
        <f t="shared" ca="1" si="80"/>
        <v>6.4300411522633757E-2</v>
      </c>
      <c r="CR10" s="1">
        <f t="shared" ca="1" si="80"/>
        <v>5.3583676268861465E-2</v>
      </c>
      <c r="CS10" s="1">
        <f t="shared" ca="1" si="80"/>
        <v>4.4653063557384562E-2</v>
      </c>
      <c r="CT10" s="1">
        <f t="shared" ca="1" si="80"/>
        <v>1.4884354519128187E-2</v>
      </c>
      <c r="CU10" s="1">
        <f t="shared" ca="1" si="81"/>
        <v>3.7210886297820468E-2</v>
      </c>
      <c r="CV10" s="1">
        <f t="shared" ca="1" si="81"/>
        <v>1.2403628765940155E-2</v>
      </c>
      <c r="CW10" s="1">
        <f t="shared" ca="1" si="81"/>
        <v>4.1345429219800519E-3</v>
      </c>
      <c r="CX10" s="1">
        <f t="shared" ca="1" si="81"/>
        <v>1.3781809739933507E-3</v>
      </c>
      <c r="CY10" s="1">
        <f t="shared" ca="1" si="81"/>
        <v>2.1433470507544586E-2</v>
      </c>
      <c r="CZ10" s="1">
        <f t="shared" ca="1" si="81"/>
        <v>1.7861225422953823E-2</v>
      </c>
      <c r="DA10" s="1">
        <f t="shared" ca="1" si="81"/>
        <v>1.4884354519128187E-2</v>
      </c>
      <c r="DB10" s="1">
        <f t="shared" ca="1" si="81"/>
        <v>4.9614515063760621E-3</v>
      </c>
      <c r="DC10" s="1">
        <f t="shared" ca="1" si="81"/>
        <v>1.2403628765940157E-2</v>
      </c>
      <c r="DD10" s="1">
        <f t="shared" ca="1" si="81"/>
        <v>4.1345429219800519E-3</v>
      </c>
      <c r="DE10" s="1">
        <f t="shared" ca="1" si="81"/>
        <v>1.3781809739933507E-3</v>
      </c>
      <c r="DF10" s="1">
        <f t="shared" ca="1" si="81"/>
        <v>4.5939365799778359E-4</v>
      </c>
      <c r="DG10" s="1">
        <f t="shared" ca="1" si="56"/>
        <v>0.6473214285714286</v>
      </c>
      <c r="DH10" s="1">
        <f t="shared" ca="1" si="57"/>
        <v>0.53943452380952384</v>
      </c>
      <c r="DI10" s="1">
        <f t="shared" ca="1" si="58"/>
        <v>0.44952876984126994</v>
      </c>
      <c r="DJ10" s="1">
        <f t="shared" ca="1" si="59"/>
        <v>0.14984292328042331</v>
      </c>
      <c r="DK10" s="1">
        <f t="shared" ca="1" si="60"/>
        <v>0.37460730820105831</v>
      </c>
      <c r="DL10" s="1">
        <f t="shared" ca="1" si="61"/>
        <v>0.12486910273368609</v>
      </c>
      <c r="DM10" s="1">
        <f t="shared" ca="1" si="62"/>
        <v>4.1623034244562034E-2</v>
      </c>
      <c r="DN10" s="1">
        <f t="shared" ca="1" si="63"/>
        <v>1.3874344748187344E-2</v>
      </c>
      <c r="DZ10" s="2">
        <f t="shared" ca="1" si="64"/>
        <v>-2.2252653136320077E-2</v>
      </c>
      <c r="EA10" s="2">
        <f t="shared" ca="1" si="65"/>
        <v>-0.46512567971622809</v>
      </c>
      <c r="EB10" s="2">
        <f t="shared" ca="1" si="66"/>
        <v>0.53927553875736423</v>
      </c>
      <c r="EC10" s="2">
        <f t="shared" ca="1" si="67"/>
        <v>0.94443459406603159</v>
      </c>
      <c r="ED10" s="2">
        <f t="shared" ca="1" si="68"/>
        <v>0.25511339137620742</v>
      </c>
      <c r="EE10" s="2">
        <f t="shared" ca="1" si="69"/>
        <v>-0.54078470812403401</v>
      </c>
      <c r="EF10" s="2">
        <f t="shared" ca="1" si="70"/>
        <v>-6.6887385255150075E-2</v>
      </c>
      <c r="EG10" s="2">
        <f t="shared" ca="1" si="71"/>
        <v>2.1182643054999534E-3</v>
      </c>
      <c r="EH10" s="22">
        <f t="shared" ca="1" si="72"/>
        <v>0.64589136227337096</v>
      </c>
      <c r="EI10" s="26">
        <f t="shared" ca="1" si="73"/>
        <v>1.4300662980576417E-3</v>
      </c>
      <c r="EJ10" s="7">
        <f t="shared" ca="1" si="74"/>
        <v>2.0450896168402877E-6</v>
      </c>
      <c r="EK10" s="7">
        <f t="shared" ca="1" si="75"/>
        <v>2.8752229982736893E-2</v>
      </c>
    </row>
    <row r="11" spans="1:141" x14ac:dyDescent="0.25">
      <c r="A11" s="2">
        <f t="shared" si="76"/>
        <v>8</v>
      </c>
      <c r="B11" s="2">
        <f ca="1">OFFSET(Vectors!A10,0,8*(-1+$A$2))</f>
        <v>568</v>
      </c>
      <c r="C11" s="2">
        <f ca="1">OFFSET(Vectors!B10,0,8*(-1+$A$2))</f>
        <v>0.22137404580152673</v>
      </c>
      <c r="D11" s="15">
        <f ca="1">OFFSET(Vectors!F10,0,8*(-1+$A$2))+NORMINV(RAND(),OFFSET(Vectors!G10,0,8*(-1+$A$2)),OFFSET(Vectors!H10,0,8*(-1+$A$2)))</f>
        <v>0.60595096609686361</v>
      </c>
      <c r="E11" s="2">
        <f t="shared" ca="1" si="17"/>
        <v>344</v>
      </c>
      <c r="F11" s="2">
        <f ca="1">B11-E11</f>
        <v>224</v>
      </c>
      <c r="G11" s="12">
        <f ca="1">OFFSET(Vectors!C10,0,8*(-1+$A$2))+NORMINV(RAND(),OFFSET(Vectors!D10,0,8*(-1+$A$2)),OFFSET(Vectors!E10,0,8*(-1+$A$2)))</f>
        <v>0.29800482081159874</v>
      </c>
      <c r="H11" s="4">
        <f t="shared" ca="1" si="18"/>
        <v>76</v>
      </c>
      <c r="I11" s="5">
        <f t="shared" ca="1" si="19"/>
        <v>268</v>
      </c>
      <c r="J11" s="6">
        <f t="shared" ca="1" si="20"/>
        <v>67</v>
      </c>
      <c r="K11" s="7">
        <f t="shared" ca="1" si="21"/>
        <v>157</v>
      </c>
      <c r="L11" s="4">
        <f t="shared" ca="1" si="22"/>
        <v>103</v>
      </c>
      <c r="M11" s="5">
        <f t="shared" ca="1" si="77"/>
        <v>241</v>
      </c>
      <c r="N11" s="6">
        <f t="shared" ca="1" si="23"/>
        <v>50</v>
      </c>
      <c r="O11" s="7">
        <f t="shared" ca="1" si="24"/>
        <v>174</v>
      </c>
      <c r="P11" s="4">
        <f t="shared" ca="1" si="25"/>
        <v>76</v>
      </c>
      <c r="Q11" s="5">
        <f t="shared" ca="1" si="26"/>
        <v>157</v>
      </c>
      <c r="R11" s="6">
        <f t="shared" ca="1" si="27"/>
        <v>67</v>
      </c>
      <c r="S11" s="7">
        <f t="shared" ca="1" si="28"/>
        <v>268</v>
      </c>
      <c r="T11" s="4">
        <f t="shared" ca="1" si="29"/>
        <v>103</v>
      </c>
      <c r="U11" s="5">
        <f t="shared" ca="1" si="30"/>
        <v>174</v>
      </c>
      <c r="V11" s="6">
        <f t="shared" ca="1" si="31"/>
        <v>50</v>
      </c>
      <c r="W11" s="7">
        <f t="shared" ca="1" si="32"/>
        <v>241</v>
      </c>
      <c r="X11" s="4">
        <f t="shared" ca="1" si="33"/>
        <v>76</v>
      </c>
      <c r="Y11" s="5">
        <f t="shared" ca="1" si="34"/>
        <v>67</v>
      </c>
      <c r="Z11" s="6">
        <f t="shared" ca="1" si="35"/>
        <v>268</v>
      </c>
      <c r="AA11" s="7">
        <f t="shared" ca="1" si="36"/>
        <v>157</v>
      </c>
      <c r="AB11" s="4">
        <f t="shared" ca="1" si="37"/>
        <v>103</v>
      </c>
      <c r="AC11" s="5">
        <f t="shared" ca="1" si="38"/>
        <v>50</v>
      </c>
      <c r="AD11" s="6">
        <f t="shared" ca="1" si="39"/>
        <v>241</v>
      </c>
      <c r="AE11" s="23">
        <f t="shared" ca="1" si="40"/>
        <v>174</v>
      </c>
      <c r="AF11" s="20">
        <f t="shared" ca="1" si="41"/>
        <v>103</v>
      </c>
      <c r="AG11" s="20">
        <f t="shared" ca="1" si="42"/>
        <v>241</v>
      </c>
      <c r="AH11" s="20">
        <f t="shared" ca="1" si="43"/>
        <v>50</v>
      </c>
      <c r="AI11" s="20">
        <f t="shared" ca="1" si="44"/>
        <v>174</v>
      </c>
      <c r="AJ11" s="18">
        <f t="shared" ca="1" si="45"/>
        <v>0.26936619718309857</v>
      </c>
      <c r="AK11" s="2">
        <f t="shared" ca="1" si="46"/>
        <v>0.60563380281690138</v>
      </c>
      <c r="AL11" s="4">
        <f t="shared" ca="1" si="47"/>
        <v>0.37184115523465705</v>
      </c>
      <c r="AM11" s="2">
        <f>1</f>
        <v>1</v>
      </c>
      <c r="AN11" s="2">
        <f t="shared" ca="1" si="48"/>
        <v>0.60563380281690138</v>
      </c>
      <c r="AO11" s="2">
        <f t="shared" ca="1" si="49"/>
        <v>0.36679230311446137</v>
      </c>
      <c r="AP11" s="2">
        <f t="shared" ca="1" si="50"/>
        <v>0.16313727435032729</v>
      </c>
      <c r="AQ11" s="2">
        <f t="shared" ca="1" si="51"/>
        <v>0.22214181737918082</v>
      </c>
      <c r="AR11" s="2">
        <f t="shared" ca="1" si="52"/>
        <v>9.8801447845972862E-2</v>
      </c>
      <c r="AS11" s="2">
        <f t="shared" ca="1" si="53"/>
        <v>4.3943667210563517E-2</v>
      </c>
      <c r="AT11" s="2">
        <f t="shared" ca="1" si="54"/>
        <v>1.9544712451209933E-2</v>
      </c>
      <c r="AU11" s="1">
        <f t="shared" ca="1" si="55"/>
        <v>1</v>
      </c>
      <c r="AV11" s="1">
        <f t="shared" ca="1" si="55"/>
        <v>0.60563380281690138</v>
      </c>
      <c r="AW11" s="1">
        <f t="shared" ca="1" si="55"/>
        <v>0.36679230311446137</v>
      </c>
      <c r="AX11" s="1">
        <f t="shared" ca="1" si="55"/>
        <v>0.16313727435032729</v>
      </c>
      <c r="AY11" s="1">
        <f t="shared" ca="1" si="55"/>
        <v>0.22214181737918082</v>
      </c>
      <c r="AZ11" s="1">
        <f t="shared" ca="1" si="55"/>
        <v>9.8801447845972862E-2</v>
      </c>
      <c r="BA11" s="1">
        <f t="shared" ca="1" si="55"/>
        <v>4.3943667210563517E-2</v>
      </c>
      <c r="BB11" s="1">
        <f t="shared" ca="1" si="55"/>
        <v>1.9544712451209933E-2</v>
      </c>
      <c r="BC11" s="1">
        <f t="shared" ca="1" si="55"/>
        <v>0.60563380281690138</v>
      </c>
      <c r="BD11" s="1">
        <f t="shared" ca="1" si="55"/>
        <v>0.36679230311446137</v>
      </c>
      <c r="BE11" s="1">
        <f t="shared" ca="1" si="55"/>
        <v>0.22214181737918082</v>
      </c>
      <c r="BF11" s="1">
        <f t="shared" ca="1" si="55"/>
        <v>9.8801447845972862E-2</v>
      </c>
      <c r="BG11" s="1">
        <f t="shared" ca="1" si="55"/>
        <v>0.13453659362401091</v>
      </c>
      <c r="BH11" s="1">
        <f t="shared" ca="1" si="55"/>
        <v>5.9837496582772293E-2</v>
      </c>
      <c r="BI11" s="1">
        <f t="shared" ca="1" si="55"/>
        <v>2.6613770282453958E-2</v>
      </c>
      <c r="BJ11" s="1">
        <f t="shared" ca="1" si="55"/>
        <v>1.1836938526789114E-2</v>
      </c>
      <c r="BK11" s="1">
        <f t="shared" ca="1" si="78"/>
        <v>0.36679230311446137</v>
      </c>
      <c r="BL11" s="1">
        <f t="shared" ca="1" si="78"/>
        <v>0.22214181737918082</v>
      </c>
      <c r="BM11" s="1">
        <f t="shared" ca="1" si="78"/>
        <v>0.13453659362401091</v>
      </c>
      <c r="BN11" s="1">
        <f t="shared" ca="1" si="78"/>
        <v>5.9837496582772293E-2</v>
      </c>
      <c r="BO11" s="1">
        <f t="shared" ca="1" si="79"/>
        <v>8.1479908814541813E-2</v>
      </c>
      <c r="BP11" s="1">
        <f t="shared" ca="1" si="79"/>
        <v>3.6239610606467722E-2</v>
      </c>
      <c r="BQ11" s="1">
        <f t="shared" ca="1" si="79"/>
        <v>1.6118198903458031E-2</v>
      </c>
      <c r="BR11" s="1">
        <f t="shared" ca="1" si="79"/>
        <v>7.1688500936891806E-3</v>
      </c>
      <c r="BS11" s="1">
        <f t="shared" ca="1" si="79"/>
        <v>0.16313727435032729</v>
      </c>
      <c r="BT11" s="1">
        <f t="shared" ca="1" si="79"/>
        <v>9.8801447845972862E-2</v>
      </c>
      <c r="BU11" s="1">
        <f t="shared" ca="1" si="79"/>
        <v>5.9837496582772293E-2</v>
      </c>
      <c r="BV11" s="1">
        <f t="shared" ca="1" si="79"/>
        <v>2.6613770282453954E-2</v>
      </c>
      <c r="BW11" s="1">
        <f t="shared" ca="1" si="79"/>
        <v>3.6239610606467722E-2</v>
      </c>
      <c r="BX11" s="1">
        <f t="shared" ca="1" si="79"/>
        <v>1.6118198903458027E-2</v>
      </c>
      <c r="BY11" s="1">
        <f t="shared" ca="1" si="79"/>
        <v>7.1688500936891823E-3</v>
      </c>
      <c r="BZ11" s="1">
        <f t="shared" ca="1" si="79"/>
        <v>3.1884711172512925E-3</v>
      </c>
      <c r="CA11" s="1">
        <f t="shared" ca="1" si="79"/>
        <v>0.22214181737918082</v>
      </c>
      <c r="CB11" s="1">
        <f t="shared" ca="1" si="79"/>
        <v>0.13453659362401091</v>
      </c>
      <c r="CC11" s="1">
        <f t="shared" ca="1" si="79"/>
        <v>8.1479908814541813E-2</v>
      </c>
      <c r="CD11" s="1">
        <f t="shared" ca="1" si="79"/>
        <v>3.6239610606467722E-2</v>
      </c>
      <c r="CE11" s="1">
        <f t="shared" ca="1" si="80"/>
        <v>4.9346987028525323E-2</v>
      </c>
      <c r="CF11" s="1">
        <f t="shared" ca="1" si="80"/>
        <v>2.194793318419876E-2</v>
      </c>
      <c r="CG11" s="1">
        <f t="shared" ca="1" si="80"/>
        <v>9.7617260964604977E-3</v>
      </c>
      <c r="CH11" s="1">
        <f t="shared" ca="1" si="80"/>
        <v>4.3416979440652785E-3</v>
      </c>
      <c r="CI11" s="1">
        <f t="shared" ca="1" si="80"/>
        <v>9.8801447845972862E-2</v>
      </c>
      <c r="CJ11" s="1">
        <f t="shared" ca="1" si="80"/>
        <v>5.9837496582772293E-2</v>
      </c>
      <c r="CK11" s="1">
        <f t="shared" ca="1" si="80"/>
        <v>3.6239610606467722E-2</v>
      </c>
      <c r="CL11" s="1">
        <f t="shared" ca="1" si="80"/>
        <v>1.6118198903458027E-2</v>
      </c>
      <c r="CM11" s="1">
        <f t="shared" ca="1" si="80"/>
        <v>2.194793318419876E-2</v>
      </c>
      <c r="CN11" s="1">
        <f t="shared" ca="1" si="80"/>
        <v>9.7617260964604959E-3</v>
      </c>
      <c r="CO11" s="1">
        <f t="shared" ca="1" si="80"/>
        <v>4.3416979440652793E-3</v>
      </c>
      <c r="CP11" s="1">
        <f t="shared" ca="1" si="80"/>
        <v>1.9310458879127545E-3</v>
      </c>
      <c r="CQ11" s="1">
        <f t="shared" ca="1" si="80"/>
        <v>4.3943667210563517E-2</v>
      </c>
      <c r="CR11" s="1">
        <f t="shared" ca="1" si="80"/>
        <v>2.6613770282453958E-2</v>
      </c>
      <c r="CS11" s="1">
        <f t="shared" ca="1" si="80"/>
        <v>1.6118198903458031E-2</v>
      </c>
      <c r="CT11" s="1">
        <f t="shared" ca="1" si="80"/>
        <v>7.1688500936891823E-3</v>
      </c>
      <c r="CU11" s="1">
        <f t="shared" ca="1" si="81"/>
        <v>9.7617260964604977E-3</v>
      </c>
      <c r="CV11" s="1">
        <f t="shared" ca="1" si="81"/>
        <v>4.3416979440652793E-3</v>
      </c>
      <c r="CW11" s="1">
        <f t="shared" ca="1" si="81"/>
        <v>1.9310458879127552E-3</v>
      </c>
      <c r="CX11" s="1">
        <f t="shared" ca="1" si="81"/>
        <v>8.5886633968212641E-4</v>
      </c>
      <c r="CY11" s="1">
        <f t="shared" ca="1" si="81"/>
        <v>1.9544712451209933E-2</v>
      </c>
      <c r="CZ11" s="1">
        <f t="shared" ca="1" si="81"/>
        <v>1.1836938526789114E-2</v>
      </c>
      <c r="DA11" s="1">
        <f t="shared" ca="1" si="81"/>
        <v>7.1688500936891806E-3</v>
      </c>
      <c r="DB11" s="1">
        <f t="shared" ca="1" si="81"/>
        <v>3.1884711172512925E-3</v>
      </c>
      <c r="DC11" s="1">
        <f t="shared" ca="1" si="81"/>
        <v>4.3416979440652785E-3</v>
      </c>
      <c r="DD11" s="1">
        <f t="shared" ca="1" si="81"/>
        <v>1.9310458879127545E-3</v>
      </c>
      <c r="DE11" s="1">
        <f t="shared" ca="1" si="81"/>
        <v>8.5886633968212641E-4</v>
      </c>
      <c r="DF11" s="1">
        <f t="shared" ca="1" si="81"/>
        <v>3.8199578480048056E-4</v>
      </c>
      <c r="DG11" s="1">
        <f t="shared" ca="1" si="56"/>
        <v>0.37184115523465705</v>
      </c>
      <c r="DH11" s="1">
        <f t="shared" ca="1" si="57"/>
        <v>0.2251995728885951</v>
      </c>
      <c r="DI11" s="1">
        <f t="shared" ca="1" si="58"/>
        <v>0.13638847372126181</v>
      </c>
      <c r="DJ11" s="1">
        <f t="shared" ca="1" si="59"/>
        <v>6.0661152556258889E-2</v>
      </c>
      <c r="DK11" s="1">
        <f t="shared" ca="1" si="60"/>
        <v>8.2601470000200808E-2</v>
      </c>
      <c r="DL11" s="1">
        <f t="shared" ca="1" si="61"/>
        <v>3.6738444505903266E-2</v>
      </c>
      <c r="DM11" s="1">
        <f t="shared" ca="1" si="62"/>
        <v>1.6340063980823258E-2</v>
      </c>
      <c r="DN11" s="1">
        <f t="shared" ca="1" si="63"/>
        <v>7.2675284565870872E-3</v>
      </c>
      <c r="DZ11" s="2">
        <f t="shared" ca="1" si="64"/>
        <v>-2.2252653136320077E-2</v>
      </c>
      <c r="EA11" s="2">
        <f t="shared" ca="1" si="65"/>
        <v>-0.33803500103320233</v>
      </c>
      <c r="EB11" s="2">
        <f t="shared" ca="1" si="66"/>
        <v>0.28483504829871203</v>
      </c>
      <c r="EC11" s="2">
        <f t="shared" ca="1" si="67"/>
        <v>0.66559313726534952</v>
      </c>
      <c r="ED11" s="2">
        <f t="shared" ca="1" si="68"/>
        <v>9.7928096943876955E-2</v>
      </c>
      <c r="EE11" s="2">
        <f t="shared" ca="1" si="69"/>
        <v>-0.27698273811103541</v>
      </c>
      <c r="EF11" s="2">
        <f t="shared" ca="1" si="70"/>
        <v>-4.5711635876582876E-2</v>
      </c>
      <c r="EG11" s="2">
        <f t="shared" ca="1" si="71"/>
        <v>1.9315988389320986E-3</v>
      </c>
      <c r="EH11" s="22">
        <f t="shared" ca="1" si="72"/>
        <v>0.36730585318972991</v>
      </c>
      <c r="EI11" s="26">
        <f t="shared" ca="1" si="73"/>
        <v>4.5353020449271364E-3</v>
      </c>
      <c r="EJ11" s="7">
        <f t="shared" ca="1" si="74"/>
        <v>2.0568964638720265E-5</v>
      </c>
      <c r="EK11" s="7">
        <f t="shared" ca="1" si="75"/>
        <v>1.1218082130508069E-2</v>
      </c>
    </row>
    <row r="12" spans="1:141" x14ac:dyDescent="0.25">
      <c r="A12" s="2">
        <f t="shared" si="76"/>
        <v>9</v>
      </c>
      <c r="B12" s="2">
        <f ca="1">OFFSET(Vectors!A11,0,8*(-1+$A$2))</f>
        <v>530</v>
      </c>
      <c r="C12" s="2">
        <f ca="1">OFFSET(Vectors!B11,0,8*(-1+$A$2))</f>
        <v>0.22426470588235295</v>
      </c>
      <c r="D12" s="15">
        <f ca="1">OFFSET(Vectors!F11,0,8*(-1+$A$2))+NORMINV(RAND(),OFFSET(Vectors!G11,0,8*(-1+$A$2)),OFFSET(Vectors!H11,0,8*(-1+$A$2)))</f>
        <v>0.83124083461860765</v>
      </c>
      <c r="E12" s="2">
        <f t="shared" ca="1" si="17"/>
        <v>441</v>
      </c>
      <c r="F12" s="2">
        <f ca="1">B12-E12</f>
        <v>89</v>
      </c>
      <c r="G12" s="12">
        <f ca="1">OFFSET(Vectors!C11,0,8*(-1+$A$2))+NORMINV(RAND(),OFFSET(Vectors!D11,0,8*(-1+$A$2)),OFFSET(Vectors!E11,0,8*(-1+$A$2)))</f>
        <v>0.28062978717784376</v>
      </c>
      <c r="H12" s="4">
        <f t="shared" ca="1" si="18"/>
        <v>99</v>
      </c>
      <c r="I12" s="5">
        <f t="shared" ca="1" si="19"/>
        <v>342</v>
      </c>
      <c r="J12" s="6">
        <f t="shared" ca="1" si="20"/>
        <v>25</v>
      </c>
      <c r="K12" s="7">
        <f t="shared" ca="1" si="21"/>
        <v>64</v>
      </c>
      <c r="L12" s="4">
        <f t="shared" ca="1" si="22"/>
        <v>124</v>
      </c>
      <c r="M12" s="5">
        <f t="shared" ca="1" si="77"/>
        <v>317</v>
      </c>
      <c r="N12" s="6">
        <f t="shared" ca="1" si="23"/>
        <v>20</v>
      </c>
      <c r="O12" s="7">
        <f t="shared" ca="1" si="24"/>
        <v>69</v>
      </c>
      <c r="P12" s="4">
        <f t="shared" ca="1" si="25"/>
        <v>99</v>
      </c>
      <c r="Q12" s="5">
        <f t="shared" ca="1" si="26"/>
        <v>64</v>
      </c>
      <c r="R12" s="6">
        <f t="shared" ca="1" si="27"/>
        <v>25</v>
      </c>
      <c r="S12" s="7">
        <f t="shared" ca="1" si="28"/>
        <v>342</v>
      </c>
      <c r="T12" s="4">
        <f t="shared" ca="1" si="29"/>
        <v>124</v>
      </c>
      <c r="U12" s="5">
        <f t="shared" ca="1" si="30"/>
        <v>69</v>
      </c>
      <c r="V12" s="6">
        <f t="shared" ca="1" si="31"/>
        <v>20</v>
      </c>
      <c r="W12" s="7">
        <f t="shared" ca="1" si="32"/>
        <v>317</v>
      </c>
      <c r="X12" s="4">
        <f t="shared" ca="1" si="33"/>
        <v>99</v>
      </c>
      <c r="Y12" s="5">
        <f t="shared" ca="1" si="34"/>
        <v>25</v>
      </c>
      <c r="Z12" s="6">
        <f t="shared" ca="1" si="35"/>
        <v>342</v>
      </c>
      <c r="AA12" s="7">
        <f t="shared" ca="1" si="36"/>
        <v>64</v>
      </c>
      <c r="AB12" s="4">
        <f t="shared" ca="1" si="37"/>
        <v>124</v>
      </c>
      <c r="AC12" s="5">
        <f t="shared" ca="1" si="38"/>
        <v>20</v>
      </c>
      <c r="AD12" s="6">
        <f t="shared" ca="1" si="39"/>
        <v>317</v>
      </c>
      <c r="AE12" s="23">
        <f t="shared" ca="1" si="40"/>
        <v>69</v>
      </c>
      <c r="AF12" s="20">
        <f t="shared" ca="1" si="41"/>
        <v>124</v>
      </c>
      <c r="AG12" s="20">
        <f t="shared" ca="1" si="42"/>
        <v>317</v>
      </c>
      <c r="AH12" s="20">
        <f t="shared" ca="1" si="43"/>
        <v>20</v>
      </c>
      <c r="AI12" s="20">
        <f t="shared" ca="1" si="44"/>
        <v>69</v>
      </c>
      <c r="AJ12" s="18">
        <f t="shared" ca="1" si="45"/>
        <v>0.27169811320754716</v>
      </c>
      <c r="AK12" s="2">
        <f t="shared" ca="1" si="46"/>
        <v>0.83207547169811324</v>
      </c>
      <c r="AL12" s="4">
        <f t="shared" ca="1" si="47"/>
        <v>0.6424870466321243</v>
      </c>
      <c r="AM12" s="2">
        <f>1</f>
        <v>1</v>
      </c>
      <c r="AN12" s="2">
        <f t="shared" ca="1" si="48"/>
        <v>0.83207547169811324</v>
      </c>
      <c r="AO12" s="2">
        <f t="shared" ca="1" si="49"/>
        <v>0.6923495906016377</v>
      </c>
      <c r="AP12" s="2">
        <f t="shared" ca="1" si="50"/>
        <v>0.22607333570665719</v>
      </c>
      <c r="AQ12" s="2">
        <f t="shared" ca="1" si="51"/>
        <v>0.57608711217985331</v>
      </c>
      <c r="AR12" s="2">
        <f t="shared" ca="1" si="52"/>
        <v>0.1881100774464827</v>
      </c>
      <c r="AS12" s="2">
        <f t="shared" ca="1" si="53"/>
        <v>6.1423698758035154E-2</v>
      </c>
      <c r="AT12" s="2">
        <f t="shared" ca="1" si="54"/>
        <v>2.0056717961807396E-2</v>
      </c>
      <c r="AU12" s="1">
        <f t="shared" ca="1" si="55"/>
        <v>1</v>
      </c>
      <c r="AV12" s="1">
        <f t="shared" ca="1" si="55"/>
        <v>0.83207547169811324</v>
      </c>
      <c r="AW12" s="1">
        <f t="shared" ca="1" si="55"/>
        <v>0.6923495906016377</v>
      </c>
      <c r="AX12" s="1">
        <f t="shared" ca="1" si="55"/>
        <v>0.22607333570665719</v>
      </c>
      <c r="AY12" s="1">
        <f t="shared" ca="1" si="55"/>
        <v>0.57608711217985331</v>
      </c>
      <c r="AZ12" s="1">
        <f t="shared" ca="1" si="55"/>
        <v>0.1881100774464827</v>
      </c>
      <c r="BA12" s="1">
        <f t="shared" ca="1" si="55"/>
        <v>6.1423698758035154E-2</v>
      </c>
      <c r="BB12" s="1">
        <f t="shared" ca="1" si="55"/>
        <v>2.0056717961807396E-2</v>
      </c>
      <c r="BC12" s="1">
        <f t="shared" ca="1" si="55"/>
        <v>0.83207547169811324</v>
      </c>
      <c r="BD12" s="1">
        <f t="shared" ca="1" si="55"/>
        <v>0.6923495906016377</v>
      </c>
      <c r="BE12" s="1">
        <f t="shared" ca="1" si="55"/>
        <v>0.57608711217985331</v>
      </c>
      <c r="BF12" s="1">
        <f t="shared" ca="1" si="55"/>
        <v>0.1881100774464827</v>
      </c>
      <c r="BG12" s="1">
        <f t="shared" ca="1" si="55"/>
        <v>0.47934795560625532</v>
      </c>
      <c r="BH12" s="1">
        <f t="shared" ca="1" si="55"/>
        <v>0.15652178142245071</v>
      </c>
      <c r="BI12" s="1">
        <f t="shared" ca="1" si="55"/>
        <v>5.1109153117534917E-2</v>
      </c>
      <c r="BJ12" s="1">
        <f t="shared" ca="1" si="55"/>
        <v>1.6688703058786909E-2</v>
      </c>
      <c r="BK12" s="1">
        <f t="shared" ca="1" si="78"/>
        <v>0.6923495906016377</v>
      </c>
      <c r="BL12" s="1">
        <f t="shared" ca="1" si="78"/>
        <v>0.57608711217985331</v>
      </c>
      <c r="BM12" s="1">
        <f t="shared" ca="1" si="78"/>
        <v>0.47934795560625532</v>
      </c>
      <c r="BN12" s="1">
        <f t="shared" ca="1" si="78"/>
        <v>0.15652178142245071</v>
      </c>
      <c r="BO12" s="1">
        <f t="shared" ca="1" si="79"/>
        <v>0.39885367626860119</v>
      </c>
      <c r="BP12" s="1">
        <f t="shared" ca="1" si="79"/>
        <v>0.13023793510811466</v>
      </c>
      <c r="BQ12" s="1">
        <f t="shared" ca="1" si="79"/>
        <v>4.2526672688363958E-2</v>
      </c>
      <c r="BR12" s="1">
        <f t="shared" ca="1" si="79"/>
        <v>1.3886260469669863E-2</v>
      </c>
      <c r="BS12" s="1">
        <f t="shared" ca="1" si="79"/>
        <v>0.22607333570665719</v>
      </c>
      <c r="BT12" s="1">
        <f t="shared" ca="1" si="79"/>
        <v>0.1881100774464827</v>
      </c>
      <c r="BU12" s="1">
        <f t="shared" ca="1" si="79"/>
        <v>0.15652178142245071</v>
      </c>
      <c r="BV12" s="1">
        <f t="shared" ca="1" si="79"/>
        <v>5.1109153117534924E-2</v>
      </c>
      <c r="BW12" s="1">
        <f t="shared" ca="1" si="79"/>
        <v>0.13023793510811466</v>
      </c>
      <c r="BX12" s="1">
        <f t="shared" ca="1" si="79"/>
        <v>4.2526672688363965E-2</v>
      </c>
      <c r="BY12" s="1">
        <f t="shared" ca="1" si="79"/>
        <v>1.3886260469669863E-2</v>
      </c>
      <c r="BZ12" s="1">
        <f t="shared" ca="1" si="79"/>
        <v>4.5342891329534247E-3</v>
      </c>
      <c r="CA12" s="1">
        <f t="shared" ca="1" si="79"/>
        <v>0.57608711217985331</v>
      </c>
      <c r="CB12" s="1">
        <f t="shared" ca="1" si="79"/>
        <v>0.47934795560625532</v>
      </c>
      <c r="CC12" s="1">
        <f t="shared" ca="1" si="79"/>
        <v>0.39885367626860119</v>
      </c>
      <c r="CD12" s="1">
        <f t="shared" ca="1" si="79"/>
        <v>0.13023793510811466</v>
      </c>
      <c r="CE12" s="1">
        <f t="shared" ca="1" si="80"/>
        <v>0.33187636081972288</v>
      </c>
      <c r="CF12" s="1">
        <f t="shared" ca="1" si="80"/>
        <v>0.10836779128807278</v>
      </c>
      <c r="CG12" s="1">
        <f t="shared" ca="1" si="80"/>
        <v>3.5385401236921715E-2</v>
      </c>
      <c r="CH12" s="1">
        <f t="shared" ca="1" si="80"/>
        <v>1.1554416730423416E-2</v>
      </c>
      <c r="CI12" s="1">
        <f t="shared" ca="1" si="80"/>
        <v>0.1881100774464827</v>
      </c>
      <c r="CJ12" s="1">
        <f t="shared" ca="1" si="80"/>
        <v>0.15652178142245071</v>
      </c>
      <c r="CK12" s="1">
        <f t="shared" ca="1" si="80"/>
        <v>0.13023793510811466</v>
      </c>
      <c r="CL12" s="1">
        <f t="shared" ca="1" si="80"/>
        <v>4.2526672688363965E-2</v>
      </c>
      <c r="CM12" s="1">
        <f t="shared" ca="1" si="80"/>
        <v>0.10836779128807278</v>
      </c>
      <c r="CN12" s="1">
        <f t="shared" ca="1" si="80"/>
        <v>3.5385401236921722E-2</v>
      </c>
      <c r="CO12" s="1">
        <f t="shared" ca="1" si="80"/>
        <v>1.1554416730423416E-2</v>
      </c>
      <c r="CP12" s="1">
        <f t="shared" ca="1" si="80"/>
        <v>3.7728707691178499E-3</v>
      </c>
      <c r="CQ12" s="1">
        <f t="shared" ca="1" si="80"/>
        <v>6.1423698758035154E-2</v>
      </c>
      <c r="CR12" s="1">
        <f t="shared" ca="1" si="80"/>
        <v>5.1109153117534917E-2</v>
      </c>
      <c r="CS12" s="1">
        <f t="shared" ca="1" si="80"/>
        <v>4.2526672688363958E-2</v>
      </c>
      <c r="CT12" s="1">
        <f t="shared" ca="1" si="80"/>
        <v>1.3886260469669863E-2</v>
      </c>
      <c r="CU12" s="1">
        <f t="shared" ca="1" si="81"/>
        <v>3.5385401236921715E-2</v>
      </c>
      <c r="CV12" s="1">
        <f t="shared" ca="1" si="81"/>
        <v>1.1554416730423416E-2</v>
      </c>
      <c r="CW12" s="1">
        <f t="shared" ca="1" si="81"/>
        <v>3.7728707691178495E-3</v>
      </c>
      <c r="CX12" s="1">
        <f t="shared" ca="1" si="81"/>
        <v>1.2319578021609302E-3</v>
      </c>
      <c r="CY12" s="1">
        <f t="shared" ca="1" si="81"/>
        <v>2.0056717961807396E-2</v>
      </c>
      <c r="CZ12" s="1">
        <f t="shared" ca="1" si="81"/>
        <v>1.6688703058786909E-2</v>
      </c>
      <c r="DA12" s="1">
        <f t="shared" ca="1" si="81"/>
        <v>1.3886260469669863E-2</v>
      </c>
      <c r="DB12" s="1">
        <f t="shared" ca="1" si="81"/>
        <v>4.5342891329534247E-3</v>
      </c>
      <c r="DC12" s="1">
        <f t="shared" ca="1" si="81"/>
        <v>1.1554416730423416E-2</v>
      </c>
      <c r="DD12" s="1">
        <f t="shared" ca="1" si="81"/>
        <v>3.7728707691178499E-3</v>
      </c>
      <c r="DE12" s="1">
        <f t="shared" ca="1" si="81"/>
        <v>1.2319578021609302E-3</v>
      </c>
      <c r="DF12" s="1">
        <f t="shared" ca="1" si="81"/>
        <v>4.0227193539948741E-4</v>
      </c>
      <c r="DG12" s="1">
        <f t="shared" ca="1" si="56"/>
        <v>0.6424870466321243</v>
      </c>
      <c r="DH12" s="1">
        <f t="shared" ca="1" si="57"/>
        <v>0.53459771238635256</v>
      </c>
      <c r="DI12" s="1">
        <f t="shared" ca="1" si="58"/>
        <v>0.44482564370260658</v>
      </c>
      <c r="DJ12" s="1">
        <f t="shared" ca="1" si="59"/>
        <v>0.14524918978044296</v>
      </c>
      <c r="DK12" s="1">
        <f t="shared" ca="1" si="60"/>
        <v>0.37012850730726327</v>
      </c>
      <c r="DL12" s="1">
        <f t="shared" ca="1" si="61"/>
        <v>0.12085828810033085</v>
      </c>
      <c r="DM12" s="1">
        <f t="shared" ca="1" si="62"/>
        <v>3.9463930808271284E-2</v>
      </c>
      <c r="DN12" s="1">
        <f t="shared" ca="1" si="63"/>
        <v>1.2886181488415114E-2</v>
      </c>
      <c r="DO12" s="2" t="s">
        <v>253</v>
      </c>
      <c r="DP12" s="2">
        <v>0</v>
      </c>
      <c r="DQ12" s="2">
        <v>1</v>
      </c>
      <c r="DR12" s="2">
        <v>2</v>
      </c>
      <c r="DS12" s="2">
        <v>3</v>
      </c>
      <c r="DT12" s="2">
        <v>4</v>
      </c>
      <c r="DU12" s="2">
        <v>5</v>
      </c>
      <c r="DV12" s="2">
        <v>6</v>
      </c>
      <c r="DW12" s="2">
        <v>7</v>
      </c>
      <c r="DX12" s="12" t="s">
        <v>304</v>
      </c>
      <c r="DZ12" s="2">
        <f t="shared" ca="1" si="64"/>
        <v>-2.2252653136320077E-2</v>
      </c>
      <c r="EA12" s="2">
        <f t="shared" ca="1" si="65"/>
        <v>-0.4644236032185432</v>
      </c>
      <c r="EB12" s="2">
        <f t="shared" ca="1" si="66"/>
        <v>0.53764876581139975</v>
      </c>
      <c r="EC12" s="2">
        <f t="shared" ca="1" si="67"/>
        <v>0.92236958944100833</v>
      </c>
      <c r="ED12" s="2">
        <f t="shared" ca="1" si="68"/>
        <v>0.25395990379141481</v>
      </c>
      <c r="EE12" s="2">
        <f t="shared" ca="1" si="69"/>
        <v>-0.52735304444761155</v>
      </c>
      <c r="EF12" s="2">
        <f t="shared" ca="1" si="70"/>
        <v>-6.3894934812023685E-2</v>
      </c>
      <c r="EG12" s="2">
        <f t="shared" ca="1" si="71"/>
        <v>1.9822002101349619E-3</v>
      </c>
      <c r="EH12" s="22">
        <f t="shared" ca="1" si="72"/>
        <v>0.63803622363945933</v>
      </c>
      <c r="EI12" s="26">
        <f t="shared" ca="1" si="73"/>
        <v>4.4508229926649712E-3</v>
      </c>
      <c r="EJ12" s="7">
        <f t="shared" ca="1" si="74"/>
        <v>1.980982531203517E-5</v>
      </c>
      <c r="EK12" s="7">
        <f t="shared" ca="1" si="75"/>
        <v>2.7136118973422763E-2</v>
      </c>
    </row>
    <row r="13" spans="1:141" x14ac:dyDescent="0.25">
      <c r="A13" s="2">
        <f t="shared" si="76"/>
        <v>10</v>
      </c>
      <c r="B13" s="2">
        <f ca="1">OFFSET(Vectors!A12,0,8*(-1+$A$2))</f>
        <v>262</v>
      </c>
      <c r="C13" s="2">
        <f ca="1">OFFSET(Vectors!B12,0,8*(-1+$A$2))</f>
        <v>0.22666666666666666</v>
      </c>
      <c r="D13" s="15">
        <f ca="1">OFFSET(Vectors!F12,0,8*(-1+$A$2))+NORMINV(RAND(),OFFSET(Vectors!G12,0,8*(-1+$A$2)),OFFSET(Vectors!H12,0,8*(-1+$A$2)))</f>
        <v>0.62428145304363714</v>
      </c>
      <c r="E13" s="2">
        <f t="shared" ca="1" si="17"/>
        <v>164</v>
      </c>
      <c r="F13" s="2">
        <f ca="1">B13-E13</f>
        <v>98</v>
      </c>
      <c r="G13" s="12">
        <f ca="1">OFFSET(Vectors!C12,0,8*(-1+$A$2))+NORMINV(RAND(),OFFSET(Vectors!D12,0,8*(-1+$A$2)),OFFSET(Vectors!E12,0,8*(-1+$A$2)))</f>
        <v>0.34033201783371608</v>
      </c>
      <c r="H13" s="4">
        <f t="shared" ca="1" si="18"/>
        <v>37</v>
      </c>
      <c r="I13" s="5">
        <f t="shared" ca="1" si="19"/>
        <v>127</v>
      </c>
      <c r="J13" s="6">
        <f t="shared" ca="1" si="20"/>
        <v>33</v>
      </c>
      <c r="K13" s="7">
        <f t="shared" ca="1" si="21"/>
        <v>65</v>
      </c>
      <c r="L13" s="4">
        <f t="shared" ca="1" si="22"/>
        <v>56</v>
      </c>
      <c r="M13" s="5">
        <f t="shared" ca="1" si="77"/>
        <v>108</v>
      </c>
      <c r="N13" s="6">
        <f t="shared" ca="1" si="23"/>
        <v>22</v>
      </c>
      <c r="O13" s="7">
        <f t="shared" ca="1" si="24"/>
        <v>76</v>
      </c>
      <c r="P13" s="4">
        <f t="shared" ca="1" si="25"/>
        <v>37</v>
      </c>
      <c r="Q13" s="5">
        <f t="shared" ca="1" si="26"/>
        <v>65</v>
      </c>
      <c r="R13" s="6">
        <f t="shared" ca="1" si="27"/>
        <v>33</v>
      </c>
      <c r="S13" s="7">
        <f t="shared" ca="1" si="28"/>
        <v>127</v>
      </c>
      <c r="T13" s="4">
        <f t="shared" ca="1" si="29"/>
        <v>56</v>
      </c>
      <c r="U13" s="5">
        <f t="shared" ca="1" si="30"/>
        <v>76</v>
      </c>
      <c r="V13" s="6">
        <f t="shared" ca="1" si="31"/>
        <v>22</v>
      </c>
      <c r="W13" s="7">
        <f t="shared" ca="1" si="32"/>
        <v>108</v>
      </c>
      <c r="X13" s="4">
        <f t="shared" ca="1" si="33"/>
        <v>37</v>
      </c>
      <c r="Y13" s="5">
        <f t="shared" ca="1" si="34"/>
        <v>33</v>
      </c>
      <c r="Z13" s="6">
        <f t="shared" ca="1" si="35"/>
        <v>127</v>
      </c>
      <c r="AA13" s="7">
        <f t="shared" ca="1" si="36"/>
        <v>65</v>
      </c>
      <c r="AB13" s="4">
        <f t="shared" ca="1" si="37"/>
        <v>56</v>
      </c>
      <c r="AC13" s="5">
        <f t="shared" ca="1" si="38"/>
        <v>22</v>
      </c>
      <c r="AD13" s="6">
        <f t="shared" ca="1" si="39"/>
        <v>108</v>
      </c>
      <c r="AE13" s="23">
        <f t="shared" ca="1" si="40"/>
        <v>76</v>
      </c>
      <c r="AF13" s="20">
        <f t="shared" ca="1" si="41"/>
        <v>56</v>
      </c>
      <c r="AG13" s="20">
        <f t="shared" ca="1" si="42"/>
        <v>108</v>
      </c>
      <c r="AH13" s="20">
        <f t="shared" ca="1" si="43"/>
        <v>22</v>
      </c>
      <c r="AI13" s="20">
        <f t="shared" ca="1" si="44"/>
        <v>76</v>
      </c>
      <c r="AJ13" s="18">
        <f t="shared" ca="1" si="45"/>
        <v>0.29770992366412213</v>
      </c>
      <c r="AK13" s="2">
        <f t="shared" ca="1" si="46"/>
        <v>0.62595419847328249</v>
      </c>
      <c r="AL13" s="4">
        <f t="shared" ca="1" si="47"/>
        <v>0.42424242424242425</v>
      </c>
      <c r="AM13" s="2">
        <f>1</f>
        <v>1</v>
      </c>
      <c r="AN13" s="2">
        <f t="shared" ca="1" si="48"/>
        <v>0.62595419847328249</v>
      </c>
      <c r="AO13" s="2">
        <f t="shared" ca="1" si="49"/>
        <v>0.39181865858632953</v>
      </c>
      <c r="AP13" s="2">
        <f t="shared" ca="1" si="50"/>
        <v>0.18635277664471769</v>
      </c>
      <c r="AQ13" s="2">
        <f t="shared" ca="1" si="51"/>
        <v>0.24526053438228262</v>
      </c>
      <c r="AR13" s="2">
        <f t="shared" ca="1" si="52"/>
        <v>0.11664830293791489</v>
      </c>
      <c r="AS13" s="2">
        <f t="shared" ca="1" si="53"/>
        <v>5.5479070909496109E-2</v>
      </c>
      <c r="AT13" s="2">
        <f t="shared" ca="1" si="54"/>
        <v>2.638638738378473E-2</v>
      </c>
      <c r="AU13" s="1">
        <f t="shared" ca="1" si="55"/>
        <v>1</v>
      </c>
      <c r="AV13" s="1">
        <f t="shared" ca="1" si="55"/>
        <v>0.62595419847328249</v>
      </c>
      <c r="AW13" s="1">
        <f t="shared" ca="1" si="55"/>
        <v>0.39181865858632953</v>
      </c>
      <c r="AX13" s="1">
        <f t="shared" ca="1" si="55"/>
        <v>0.18635277664471769</v>
      </c>
      <c r="AY13" s="1">
        <f t="shared" ca="1" si="55"/>
        <v>0.24526053438228262</v>
      </c>
      <c r="AZ13" s="1">
        <f t="shared" ca="1" si="55"/>
        <v>0.11664830293791489</v>
      </c>
      <c r="BA13" s="1">
        <f t="shared" ca="1" si="55"/>
        <v>5.5479070909496109E-2</v>
      </c>
      <c r="BB13" s="1">
        <f t="shared" ca="1" si="55"/>
        <v>2.638638738378473E-2</v>
      </c>
      <c r="BC13" s="1">
        <f t="shared" ca="1" si="55"/>
        <v>0.62595419847328249</v>
      </c>
      <c r="BD13" s="1">
        <f t="shared" ca="1" si="55"/>
        <v>0.39181865858632953</v>
      </c>
      <c r="BE13" s="1">
        <f t="shared" ca="1" si="55"/>
        <v>0.24526053438228262</v>
      </c>
      <c r="BF13" s="1">
        <f t="shared" ca="1" si="55"/>
        <v>0.11664830293791489</v>
      </c>
      <c r="BG13" s="1">
        <f t="shared" ca="1" si="55"/>
        <v>0.15352186121639066</v>
      </c>
      <c r="BH13" s="1">
        <f t="shared" ca="1" si="55"/>
        <v>7.3016494968771162E-2</v>
      </c>
      <c r="BI13" s="1">
        <f t="shared" ca="1" si="55"/>
        <v>3.4727357363196043E-2</v>
      </c>
      <c r="BJ13" s="1">
        <f t="shared" ca="1" si="55"/>
        <v>1.6516669965422504E-2</v>
      </c>
      <c r="BK13" s="1">
        <f t="shared" ca="1" si="78"/>
        <v>0.39181865858632953</v>
      </c>
      <c r="BL13" s="1">
        <f t="shared" ca="1" si="78"/>
        <v>0.24526053438228262</v>
      </c>
      <c r="BM13" s="1">
        <f t="shared" ca="1" si="78"/>
        <v>0.15352186121639066</v>
      </c>
      <c r="BN13" s="1">
        <f t="shared" ca="1" si="78"/>
        <v>7.3016494968771162E-2</v>
      </c>
      <c r="BO13" s="1">
        <f t="shared" ca="1" si="79"/>
        <v>9.6097653585832332E-2</v>
      </c>
      <c r="BP13" s="1">
        <f t="shared" ca="1" si="79"/>
        <v>4.5704981583505618E-2</v>
      </c>
      <c r="BQ13" s="1">
        <f t="shared" ca="1" si="79"/>
        <v>2.1737735143374622E-2</v>
      </c>
      <c r="BR13" s="1">
        <f t="shared" ca="1" si="79"/>
        <v>1.0338678909653782E-2</v>
      </c>
      <c r="BS13" s="1">
        <f t="shared" ca="1" si="79"/>
        <v>0.18635277664471769</v>
      </c>
      <c r="BT13" s="1">
        <f t="shared" ca="1" si="79"/>
        <v>0.11664830293791489</v>
      </c>
      <c r="BU13" s="1">
        <f t="shared" ca="1" si="79"/>
        <v>7.3016494968771162E-2</v>
      </c>
      <c r="BV13" s="1">
        <f t="shared" ca="1" si="79"/>
        <v>3.4727357363196043E-2</v>
      </c>
      <c r="BW13" s="1">
        <f t="shared" ca="1" si="79"/>
        <v>4.5704981583505618E-2</v>
      </c>
      <c r="BX13" s="1">
        <f t="shared" ca="1" si="79"/>
        <v>2.1737735143374622E-2</v>
      </c>
      <c r="BY13" s="1">
        <f t="shared" ca="1" si="79"/>
        <v>1.0338678909653783E-2</v>
      </c>
      <c r="BZ13" s="1">
        <f t="shared" ca="1" si="79"/>
        <v>4.9171765545914323E-3</v>
      </c>
      <c r="CA13" s="1">
        <f t="shared" ca="1" si="79"/>
        <v>0.24526053438228262</v>
      </c>
      <c r="CB13" s="1">
        <f t="shared" ca="1" si="79"/>
        <v>0.15352186121639066</v>
      </c>
      <c r="CC13" s="1">
        <f t="shared" ca="1" si="79"/>
        <v>9.6097653585832332E-2</v>
      </c>
      <c r="CD13" s="1">
        <f t="shared" ca="1" si="79"/>
        <v>4.5704981583505618E-2</v>
      </c>
      <c r="CE13" s="1">
        <f t="shared" ca="1" si="80"/>
        <v>6.0152729725482836E-2</v>
      </c>
      <c r="CF13" s="1">
        <f t="shared" ca="1" si="80"/>
        <v>2.8609225113339395E-2</v>
      </c>
      <c r="CG13" s="1">
        <f t="shared" ca="1" si="80"/>
        <v>1.3606826578295567E-2</v>
      </c>
      <c r="CH13" s="1">
        <f t="shared" ca="1" si="80"/>
        <v>6.4715394701649635E-3</v>
      </c>
      <c r="CI13" s="1">
        <f t="shared" ca="1" si="80"/>
        <v>0.11664830293791489</v>
      </c>
      <c r="CJ13" s="1">
        <f t="shared" ca="1" si="80"/>
        <v>7.3016494968771162E-2</v>
      </c>
      <c r="CK13" s="1">
        <f t="shared" ca="1" si="80"/>
        <v>4.5704981583505618E-2</v>
      </c>
      <c r="CL13" s="1">
        <f t="shared" ca="1" si="80"/>
        <v>2.1737735143374622E-2</v>
      </c>
      <c r="CM13" s="1">
        <f t="shared" ca="1" si="80"/>
        <v>2.8609225113339395E-2</v>
      </c>
      <c r="CN13" s="1">
        <f t="shared" ca="1" si="80"/>
        <v>1.3606826578295565E-2</v>
      </c>
      <c r="CO13" s="1">
        <f t="shared" ca="1" si="80"/>
        <v>6.4715394701649635E-3</v>
      </c>
      <c r="CP13" s="1">
        <f t="shared" ca="1" si="80"/>
        <v>3.0779273089808967E-3</v>
      </c>
      <c r="CQ13" s="1">
        <f t="shared" ca="1" si="80"/>
        <v>5.5479070909496109E-2</v>
      </c>
      <c r="CR13" s="1">
        <f t="shared" ca="1" si="80"/>
        <v>3.4727357363196043E-2</v>
      </c>
      <c r="CS13" s="1">
        <f t="shared" ca="1" si="80"/>
        <v>2.1737735143374622E-2</v>
      </c>
      <c r="CT13" s="1">
        <f t="shared" ca="1" si="80"/>
        <v>1.0338678909653783E-2</v>
      </c>
      <c r="CU13" s="1">
        <f t="shared" ca="1" si="81"/>
        <v>1.3606826578295567E-2</v>
      </c>
      <c r="CV13" s="1">
        <f t="shared" ca="1" si="81"/>
        <v>6.4715394701649635E-3</v>
      </c>
      <c r="CW13" s="1">
        <f t="shared" ca="1" si="81"/>
        <v>3.0779273089808976E-3</v>
      </c>
      <c r="CX13" s="1">
        <f t="shared" ca="1" si="81"/>
        <v>1.4638922567104266E-3</v>
      </c>
      <c r="CY13" s="1">
        <f t="shared" ca="1" si="81"/>
        <v>2.638638738378473E-2</v>
      </c>
      <c r="CZ13" s="1">
        <f t="shared" ca="1" si="81"/>
        <v>1.6516669965422504E-2</v>
      </c>
      <c r="DA13" s="1">
        <f t="shared" ca="1" si="81"/>
        <v>1.0338678909653782E-2</v>
      </c>
      <c r="DB13" s="1">
        <f t="shared" ca="1" si="81"/>
        <v>4.9171765545914323E-3</v>
      </c>
      <c r="DC13" s="1">
        <f t="shared" ca="1" si="81"/>
        <v>6.4715394701649635E-3</v>
      </c>
      <c r="DD13" s="1">
        <f t="shared" ca="1" si="81"/>
        <v>3.0779273089808967E-3</v>
      </c>
      <c r="DE13" s="1">
        <f t="shared" ca="1" si="81"/>
        <v>1.4638922567104266E-3</v>
      </c>
      <c r="DF13" s="1">
        <f t="shared" ca="1" si="81"/>
        <v>6.9624143916715404E-4</v>
      </c>
      <c r="DG13" s="1">
        <f t="shared" ca="1" si="56"/>
        <v>0.42424242424242425</v>
      </c>
      <c r="DH13" s="1">
        <f t="shared" ca="1" si="57"/>
        <v>0.26555632662502893</v>
      </c>
      <c r="DI13" s="1">
        <f t="shared" ca="1" si="58"/>
        <v>0.16622609758207921</v>
      </c>
      <c r="DJ13" s="1">
        <f t="shared" ca="1" si="59"/>
        <v>7.9058753728062051E-2</v>
      </c>
      <c r="DK13" s="1">
        <f t="shared" ca="1" si="60"/>
        <v>0.10404992367733203</v>
      </c>
      <c r="DL13" s="1">
        <f t="shared" ca="1" si="61"/>
        <v>4.9487158822145716E-2</v>
      </c>
      <c r="DM13" s="1">
        <f t="shared" ca="1" si="62"/>
        <v>2.3536575537361985E-2</v>
      </c>
      <c r="DN13" s="1">
        <f t="shared" ca="1" si="63"/>
        <v>1.1194224950696552E-2</v>
      </c>
      <c r="DO13" s="2">
        <v>0</v>
      </c>
      <c r="DP13" s="11" cm="1">
        <f t="array" aca="1" ref="DP13:DW20" ca="1">MINVERSE(DP2:DW9)</f>
        <v>2.408255934607451</v>
      </c>
      <c r="DQ13" s="11">
        <f ca="1"/>
        <v>-14.072789987592374</v>
      </c>
      <c r="DR13" s="11">
        <f ca="1"/>
        <v>21.960381562555177</v>
      </c>
      <c r="DS13" s="11">
        <f ca="1"/>
        <v>5.203745090323471</v>
      </c>
      <c r="DT13" s="11">
        <f ca="1"/>
        <v>-5.3241245190195245</v>
      </c>
      <c r="DU13" s="11">
        <f ca="1"/>
        <v>-30.025099433656159</v>
      </c>
      <c r="DV13" s="11">
        <f ca="1"/>
        <v>37.456750330075664</v>
      </c>
      <c r="DW13" s="11">
        <f ca="1"/>
        <v>-19.518650293555758</v>
      </c>
      <c r="DX13" s="12" cm="1">
        <f t="array" aca="1" ref="DX13:DX20" ca="1">MMULT(DP13:DW20,DX2:DX9)</f>
        <v>-2.2252653136320077E-2</v>
      </c>
      <c r="DZ13" s="2">
        <f t="shared" ca="1" si="64"/>
        <v>-2.2252653136320077E-2</v>
      </c>
      <c r="EA13" s="2">
        <f t="shared" ca="1" si="65"/>
        <v>-0.34937684644333467</v>
      </c>
      <c r="EB13" s="2">
        <f t="shared" ca="1" si="66"/>
        <v>0.30426943421423608</v>
      </c>
      <c r="EC13" s="2">
        <f t="shared" ca="1" si="67"/>
        <v>0.76031139872245734</v>
      </c>
      <c r="ED13" s="2">
        <f t="shared" ca="1" si="68"/>
        <v>0.1081196582924247</v>
      </c>
      <c r="EE13" s="2">
        <f t="shared" ca="1" si="69"/>
        <v>-0.32701511008339074</v>
      </c>
      <c r="EF13" s="2">
        <f t="shared" ca="1" si="70"/>
        <v>-5.7711139037034558E-2</v>
      </c>
      <c r="EG13" s="2">
        <f t="shared" ca="1" si="71"/>
        <v>2.6077597898338969E-3</v>
      </c>
      <c r="EH13" s="22">
        <f t="shared" ca="1" si="72"/>
        <v>0.41895250231887199</v>
      </c>
      <c r="EI13" s="26">
        <f t="shared" ca="1" si="73"/>
        <v>5.2899219235522654E-3</v>
      </c>
      <c r="EJ13" s="7">
        <f t="shared" ca="1" si="74"/>
        <v>2.79832739572789E-5</v>
      </c>
      <c r="EK13" s="7">
        <f t="shared" ca="1" si="75"/>
        <v>2.8637673559751367E-3</v>
      </c>
    </row>
    <row r="14" spans="1:141" x14ac:dyDescent="0.25">
      <c r="A14" s="2">
        <f t="shared" si="76"/>
        <v>11</v>
      </c>
      <c r="B14" s="2">
        <f ca="1">OFFSET(Vectors!A13,0,8*(-1+$A$2))</f>
        <v>358</v>
      </c>
      <c r="C14" s="2">
        <f ca="1">OFFSET(Vectors!B13,0,8*(-1+$A$2))</f>
        <v>0.23312883435582821</v>
      </c>
      <c r="D14" s="15">
        <f ca="1">OFFSET(Vectors!F13,0,8*(-1+$A$2))+NORMINV(RAND(),OFFSET(Vectors!G13,0,8*(-1+$A$2)),OFFSET(Vectors!H13,0,8*(-1+$A$2)))</f>
        <v>0.38743021933775257</v>
      </c>
      <c r="E14" s="2">
        <f t="shared" ca="1" si="17"/>
        <v>139</v>
      </c>
      <c r="F14" s="2">
        <f ca="1">B14-E14</f>
        <v>219</v>
      </c>
      <c r="G14" s="12">
        <f ca="1">OFFSET(Vectors!C13,0,8*(-1+$A$2))+NORMINV(RAND(),OFFSET(Vectors!D13,0,8*(-1+$A$2)),OFFSET(Vectors!E13,0,8*(-1+$A$2)))</f>
        <v>0.33416567325879198</v>
      </c>
      <c r="H14" s="4">
        <f t="shared" ca="1" si="18"/>
        <v>32</v>
      </c>
      <c r="I14" s="5">
        <f t="shared" ca="1" si="19"/>
        <v>107</v>
      </c>
      <c r="J14" s="6">
        <f t="shared" ca="1" si="20"/>
        <v>73</v>
      </c>
      <c r="K14" s="7">
        <f t="shared" ca="1" si="21"/>
        <v>146</v>
      </c>
      <c r="L14" s="4">
        <f t="shared" ca="1" si="22"/>
        <v>46</v>
      </c>
      <c r="M14" s="5">
        <f t="shared" ca="1" si="77"/>
        <v>93</v>
      </c>
      <c r="N14" s="6">
        <f t="shared" ca="1" si="23"/>
        <v>51</v>
      </c>
      <c r="O14" s="7">
        <f t="shared" ca="1" si="24"/>
        <v>168</v>
      </c>
      <c r="P14" s="4">
        <f t="shared" ca="1" si="25"/>
        <v>32</v>
      </c>
      <c r="Q14" s="5">
        <f t="shared" ca="1" si="26"/>
        <v>146</v>
      </c>
      <c r="R14" s="6">
        <f t="shared" ca="1" si="27"/>
        <v>73</v>
      </c>
      <c r="S14" s="7">
        <f t="shared" ca="1" si="28"/>
        <v>107</v>
      </c>
      <c r="T14" s="4">
        <f t="shared" ca="1" si="29"/>
        <v>46</v>
      </c>
      <c r="U14" s="5">
        <f t="shared" ca="1" si="30"/>
        <v>168</v>
      </c>
      <c r="V14" s="6">
        <f t="shared" ca="1" si="31"/>
        <v>51</v>
      </c>
      <c r="W14" s="7">
        <f t="shared" ca="1" si="32"/>
        <v>93</v>
      </c>
      <c r="X14" s="4">
        <f t="shared" ca="1" si="33"/>
        <v>32</v>
      </c>
      <c r="Y14" s="5">
        <f t="shared" ca="1" si="34"/>
        <v>73</v>
      </c>
      <c r="Z14" s="6">
        <f t="shared" ca="1" si="35"/>
        <v>107</v>
      </c>
      <c r="AA14" s="7">
        <f t="shared" ca="1" si="36"/>
        <v>146</v>
      </c>
      <c r="AB14" s="4">
        <f t="shared" ca="1" si="37"/>
        <v>46</v>
      </c>
      <c r="AC14" s="5">
        <f t="shared" ca="1" si="38"/>
        <v>51</v>
      </c>
      <c r="AD14" s="6">
        <f t="shared" ca="1" si="39"/>
        <v>93</v>
      </c>
      <c r="AE14" s="23">
        <f t="shared" ca="1" si="40"/>
        <v>168</v>
      </c>
      <c r="AF14" s="20">
        <f t="shared" ca="1" si="41"/>
        <v>46</v>
      </c>
      <c r="AG14" s="20">
        <f t="shared" ca="1" si="42"/>
        <v>93</v>
      </c>
      <c r="AH14" s="20">
        <f t="shared" ca="1" si="43"/>
        <v>51</v>
      </c>
      <c r="AI14" s="20">
        <f t="shared" ca="1" si="44"/>
        <v>168</v>
      </c>
      <c r="AJ14" s="18">
        <f t="shared" ca="1" si="45"/>
        <v>0.27094972067039108</v>
      </c>
      <c r="AK14" s="2">
        <f t="shared" ca="1" si="46"/>
        <v>0.38826815642458101</v>
      </c>
      <c r="AL14" s="4">
        <f t="shared" ca="1" si="47"/>
        <v>0.21495327102803738</v>
      </c>
      <c r="AM14" s="2">
        <f>1</f>
        <v>1</v>
      </c>
      <c r="AN14" s="2">
        <f t="shared" ca="1" si="48"/>
        <v>0.38826815642458101</v>
      </c>
      <c r="AO14" s="2">
        <f t="shared" ca="1" si="49"/>
        <v>0.1507521612933429</v>
      </c>
      <c r="AP14" s="2">
        <f t="shared" ca="1" si="50"/>
        <v>0.10520114852844793</v>
      </c>
      <c r="AQ14" s="2">
        <f t="shared" ca="1" si="51"/>
        <v>5.8532263742387326E-2</v>
      </c>
      <c r="AR14" s="2">
        <f t="shared" ca="1" si="52"/>
        <v>4.0846255992889005E-2</v>
      </c>
      <c r="AS14" s="2">
        <f t="shared" ca="1" si="53"/>
        <v>2.8504221807987291E-2</v>
      </c>
      <c r="AT14" s="2">
        <f t="shared" ca="1" si="54"/>
        <v>1.9891435362408397E-2</v>
      </c>
      <c r="AU14" s="1">
        <f t="shared" ca="1" si="55"/>
        <v>1</v>
      </c>
      <c r="AV14" s="1">
        <f t="shared" ca="1" si="55"/>
        <v>0.38826815642458101</v>
      </c>
      <c r="AW14" s="1">
        <f t="shared" ca="1" si="55"/>
        <v>0.1507521612933429</v>
      </c>
      <c r="AX14" s="1">
        <f t="shared" ca="1" si="55"/>
        <v>0.10520114852844793</v>
      </c>
      <c r="AY14" s="1">
        <f t="shared" ca="1" si="55"/>
        <v>5.8532263742387326E-2</v>
      </c>
      <c r="AZ14" s="1">
        <f t="shared" ca="1" si="55"/>
        <v>4.0846255992889005E-2</v>
      </c>
      <c r="BA14" s="1">
        <f t="shared" ca="1" si="55"/>
        <v>2.8504221807987291E-2</v>
      </c>
      <c r="BB14" s="1">
        <f t="shared" ca="1" si="55"/>
        <v>1.9891435362408397E-2</v>
      </c>
      <c r="BC14" s="1">
        <f t="shared" ca="1" si="55"/>
        <v>0.38826815642458101</v>
      </c>
      <c r="BD14" s="1">
        <f t="shared" ca="1" si="55"/>
        <v>0.1507521612933429</v>
      </c>
      <c r="BE14" s="1">
        <f t="shared" ca="1" si="55"/>
        <v>5.8532263742387326E-2</v>
      </c>
      <c r="BF14" s="1">
        <f t="shared" ca="1" si="55"/>
        <v>4.0846255992889005E-2</v>
      </c>
      <c r="BG14" s="1">
        <f t="shared" ca="1" si="55"/>
        <v>2.2726214134614075E-2</v>
      </c>
      <c r="BH14" s="1">
        <f t="shared" ca="1" si="55"/>
        <v>1.5859300511205508E-2</v>
      </c>
      <c r="BI14" s="1">
        <f t="shared" ca="1" si="55"/>
        <v>1.1067281651704564E-2</v>
      </c>
      <c r="BJ14" s="1">
        <f t="shared" ca="1" si="55"/>
        <v>7.723210936801026E-3</v>
      </c>
      <c r="BK14" s="1">
        <f t="shared" ca="1" si="78"/>
        <v>0.1507521612933429</v>
      </c>
      <c r="BL14" s="1">
        <f t="shared" ca="1" si="78"/>
        <v>5.8532263742387326E-2</v>
      </c>
      <c r="BM14" s="1">
        <f t="shared" ca="1" si="78"/>
        <v>2.2726214134614075E-2</v>
      </c>
      <c r="BN14" s="1">
        <f t="shared" ca="1" si="78"/>
        <v>1.5859300511205505E-2</v>
      </c>
      <c r="BO14" s="1">
        <f t="shared" ca="1" si="79"/>
        <v>8.823865264556861E-3</v>
      </c>
      <c r="BP14" s="1">
        <f t="shared" ca="1" si="79"/>
        <v>6.1576613716691772E-3</v>
      </c>
      <c r="BQ14" s="1">
        <f t="shared" ca="1" si="79"/>
        <v>4.2970730435389227E-3</v>
      </c>
      <c r="BR14" s="1">
        <f t="shared" ca="1" si="79"/>
        <v>2.9986768721098956E-3</v>
      </c>
      <c r="BS14" s="1">
        <f t="shared" ca="1" si="79"/>
        <v>0.10520114852844793</v>
      </c>
      <c r="BT14" s="1">
        <f t="shared" ca="1" si="79"/>
        <v>4.0846255992889005E-2</v>
      </c>
      <c r="BU14" s="1">
        <f t="shared" ca="1" si="79"/>
        <v>1.5859300511205505E-2</v>
      </c>
      <c r="BV14" s="1">
        <f t="shared" ca="1" si="79"/>
        <v>1.1067281651704562E-2</v>
      </c>
      <c r="BW14" s="1">
        <f t="shared" ca="1" si="79"/>
        <v>6.1576613716691764E-3</v>
      </c>
      <c r="BX14" s="1">
        <f t="shared" ca="1" si="79"/>
        <v>4.2970730435389227E-3</v>
      </c>
      <c r="BY14" s="1">
        <f t="shared" ca="1" si="79"/>
        <v>2.9986768721098956E-3</v>
      </c>
      <c r="BZ14" s="1">
        <f t="shared" ca="1" si="79"/>
        <v>2.0926018460047475E-3</v>
      </c>
      <c r="CA14" s="1">
        <f t="shared" ca="1" si="79"/>
        <v>5.8532263742387326E-2</v>
      </c>
      <c r="CB14" s="1">
        <f t="shared" ca="1" si="79"/>
        <v>2.2726214134614075E-2</v>
      </c>
      <c r="CC14" s="1">
        <f t="shared" ca="1" si="79"/>
        <v>8.823865264556861E-3</v>
      </c>
      <c r="CD14" s="1">
        <f t="shared" ca="1" si="79"/>
        <v>6.1576613716691764E-3</v>
      </c>
      <c r="CE14" s="1">
        <f t="shared" ca="1" si="80"/>
        <v>3.4260258988083902E-3</v>
      </c>
      <c r="CF14" s="1">
        <f t="shared" ca="1" si="80"/>
        <v>2.3908238286648484E-3</v>
      </c>
      <c r="CG14" s="1">
        <f t="shared" ca="1" si="80"/>
        <v>1.6684166286366207E-3</v>
      </c>
      <c r="CH14" s="1">
        <f t="shared" ca="1" si="80"/>
        <v>1.1642907408471381E-3</v>
      </c>
      <c r="CI14" s="1">
        <f t="shared" ca="1" si="80"/>
        <v>4.0846255992889005E-2</v>
      </c>
      <c r="CJ14" s="1">
        <f t="shared" ca="1" si="80"/>
        <v>1.5859300511205508E-2</v>
      </c>
      <c r="CK14" s="1">
        <f t="shared" ca="1" si="80"/>
        <v>6.1576613716691772E-3</v>
      </c>
      <c r="CL14" s="1">
        <f t="shared" ca="1" si="80"/>
        <v>4.2970730435389227E-3</v>
      </c>
      <c r="CM14" s="1">
        <f t="shared" ca="1" si="80"/>
        <v>2.3908238286648484E-3</v>
      </c>
      <c r="CN14" s="1">
        <f t="shared" ca="1" si="80"/>
        <v>1.6684166286366209E-3</v>
      </c>
      <c r="CO14" s="1">
        <f t="shared" ca="1" si="80"/>
        <v>1.1642907408471383E-3</v>
      </c>
      <c r="CP14" s="1">
        <f t="shared" ca="1" si="80"/>
        <v>8.1249066087893829E-4</v>
      </c>
      <c r="CQ14" s="1">
        <f t="shared" ca="1" si="80"/>
        <v>2.8504221807987291E-2</v>
      </c>
      <c r="CR14" s="1">
        <f t="shared" ca="1" si="80"/>
        <v>1.1067281651704564E-2</v>
      </c>
      <c r="CS14" s="1">
        <f t="shared" ca="1" si="80"/>
        <v>4.2970730435389227E-3</v>
      </c>
      <c r="CT14" s="1">
        <f t="shared" ca="1" si="80"/>
        <v>2.9986768721098956E-3</v>
      </c>
      <c r="CU14" s="1">
        <f t="shared" ca="1" si="81"/>
        <v>1.6684166286366207E-3</v>
      </c>
      <c r="CV14" s="1">
        <f t="shared" ca="1" si="81"/>
        <v>1.1642907408471383E-3</v>
      </c>
      <c r="CW14" s="1">
        <f t="shared" ca="1" si="81"/>
        <v>8.1249066087893829E-4</v>
      </c>
      <c r="CX14" s="1">
        <f t="shared" ca="1" si="81"/>
        <v>5.6698988564933106E-4</v>
      </c>
      <c r="CY14" s="1">
        <f t="shared" ca="1" si="81"/>
        <v>1.9891435362408397E-2</v>
      </c>
      <c r="CZ14" s="1">
        <f t="shared" ca="1" si="81"/>
        <v>7.723210936801026E-3</v>
      </c>
      <c r="DA14" s="1">
        <f t="shared" ca="1" si="81"/>
        <v>2.9986768721098956E-3</v>
      </c>
      <c r="DB14" s="1">
        <f t="shared" ca="1" si="81"/>
        <v>2.0926018460047475E-3</v>
      </c>
      <c r="DC14" s="1">
        <f t="shared" ca="1" si="81"/>
        <v>1.1642907408471381E-3</v>
      </c>
      <c r="DD14" s="1">
        <f t="shared" ca="1" si="81"/>
        <v>8.1249066087893829E-4</v>
      </c>
      <c r="DE14" s="1">
        <f t="shared" ca="1" si="81"/>
        <v>5.6698988564933106E-4</v>
      </c>
      <c r="DF14" s="1">
        <f t="shared" ca="1" si="81"/>
        <v>3.9566920077687128E-4</v>
      </c>
      <c r="DG14" s="1">
        <f t="shared" ca="1" si="56"/>
        <v>0.21495327102803738</v>
      </c>
      <c r="DH14" s="1">
        <f t="shared" ca="1" si="57"/>
        <v>8.3459510259489375E-2</v>
      </c>
      <c r="DI14" s="1">
        <f t="shared" ca="1" si="58"/>
        <v>3.2404670184550344E-2</v>
      </c>
      <c r="DJ14" s="1">
        <f t="shared" ca="1" si="59"/>
        <v>2.2613330992096285E-2</v>
      </c>
      <c r="DK14" s="1">
        <f t="shared" ca="1" si="60"/>
        <v>1.2581701552101948E-2</v>
      </c>
      <c r="DL14" s="1">
        <f t="shared" ca="1" si="61"/>
        <v>8.7800363349200671E-3</v>
      </c>
      <c r="DM14" s="1">
        <f t="shared" ca="1" si="62"/>
        <v>6.1270757157355863E-3</v>
      </c>
      <c r="DN14" s="1">
        <f t="shared" ca="1" si="63"/>
        <v>4.2757290965924595E-3</v>
      </c>
      <c r="DO14" s="2">
        <v>1</v>
      </c>
      <c r="DP14" s="11">
        <f ca="1"/>
        <v>-14.072789987593714</v>
      </c>
      <c r="DQ14" s="11">
        <f ca="1"/>
        <v>97.384093060854852</v>
      </c>
      <c r="DR14" s="11">
        <f ca="1"/>
        <v>-152.97181776589861</v>
      </c>
      <c r="DS14" s="11">
        <f ca="1"/>
        <v>-65.162195076676483</v>
      </c>
      <c r="DT14" s="11">
        <f ca="1"/>
        <v>41.386650479777593</v>
      </c>
      <c r="DU14" s="11">
        <f ca="1"/>
        <v>197.93063127943253</v>
      </c>
      <c r="DV14" s="11">
        <f ca="1"/>
        <v>-188.10069008699656</v>
      </c>
      <c r="DW14" s="11">
        <f ca="1"/>
        <v>107.50346566551016</v>
      </c>
      <c r="DX14" s="12">
        <f ca="1"/>
        <v>-0.55815081565947366</v>
      </c>
      <c r="DZ14" s="2">
        <f t="shared" ca="1" si="64"/>
        <v>-2.2252653136320077E-2</v>
      </c>
      <c r="EA14" s="2">
        <f t="shared" ca="1" si="65"/>
        <v>-0.21671218820297999</v>
      </c>
      <c r="EB14" s="2">
        <f t="shared" ca="1" si="66"/>
        <v>0.11706761232043857</v>
      </c>
      <c r="EC14" s="2">
        <f t="shared" ca="1" si="67"/>
        <v>0.42921620930481846</v>
      </c>
      <c r="ED14" s="2">
        <f t="shared" ca="1" si="68"/>
        <v>2.5803125524650906E-2</v>
      </c>
      <c r="EE14" s="2">
        <f t="shared" ca="1" si="69"/>
        <v>-0.11450953476038389</v>
      </c>
      <c r="EF14" s="2">
        <f t="shared" ca="1" si="70"/>
        <v>-2.9651021203775385E-2</v>
      </c>
      <c r="EG14" s="2">
        <f t="shared" ca="1" si="71"/>
        <v>1.9658653739028217E-3</v>
      </c>
      <c r="EH14" s="22">
        <f t="shared" ca="1" si="72"/>
        <v>0.19092741522035139</v>
      </c>
      <c r="EI14" s="26">
        <f t="shared" ca="1" si="73"/>
        <v>2.4025855807685986E-2</v>
      </c>
      <c r="EJ14" s="7">
        <f t="shared" ca="1" si="74"/>
        <v>5.7724174729171845E-4</v>
      </c>
      <c r="EK14" s="7">
        <f t="shared" ca="1" si="75"/>
        <v>6.906559143246882E-2</v>
      </c>
    </row>
    <row r="15" spans="1:141" x14ac:dyDescent="0.25">
      <c r="A15" s="2">
        <f t="shared" si="76"/>
        <v>12</v>
      </c>
      <c r="B15" s="2">
        <f ca="1">OFFSET(Vectors!A14,0,8*(-1+$A$2))</f>
        <v>362</v>
      </c>
      <c r="C15" s="2">
        <f ca="1">OFFSET(Vectors!B14,0,8*(-1+$A$2))</f>
        <v>0.23931623931623933</v>
      </c>
      <c r="D15" s="15">
        <f ca="1">OFFSET(Vectors!F14,0,8*(-1+$A$2))+NORMINV(RAND(),OFFSET(Vectors!G14,0,8*(-1+$A$2)),OFFSET(Vectors!H14,0,8*(-1+$A$2)))</f>
        <v>0.70138374622802735</v>
      </c>
      <c r="E15" s="2">
        <f t="shared" ca="1" si="17"/>
        <v>254</v>
      </c>
      <c r="F15" s="2">
        <f ca="1">B15-E15</f>
        <v>108</v>
      </c>
      <c r="G15" s="12">
        <f ca="1">OFFSET(Vectors!C14,0,8*(-1+$A$2))+NORMINV(RAND(),OFFSET(Vectors!D14,0,8*(-1+$A$2)),OFFSET(Vectors!E14,0,8*(-1+$A$2)))</f>
        <v>0.28883127108126866</v>
      </c>
      <c r="H15" s="4">
        <f t="shared" ca="1" si="18"/>
        <v>61</v>
      </c>
      <c r="I15" s="5">
        <f t="shared" ca="1" si="19"/>
        <v>193</v>
      </c>
      <c r="J15" s="6">
        <f t="shared" ca="1" si="20"/>
        <v>31</v>
      </c>
      <c r="K15" s="7">
        <f t="shared" ca="1" si="21"/>
        <v>77</v>
      </c>
      <c r="L15" s="4">
        <f t="shared" ca="1" si="22"/>
        <v>73</v>
      </c>
      <c r="M15" s="5">
        <f t="shared" ca="1" si="77"/>
        <v>181</v>
      </c>
      <c r="N15" s="6">
        <f t="shared" ca="1" si="23"/>
        <v>26</v>
      </c>
      <c r="O15" s="7">
        <f t="shared" ca="1" si="24"/>
        <v>82</v>
      </c>
      <c r="P15" s="4">
        <f t="shared" ca="1" si="25"/>
        <v>61</v>
      </c>
      <c r="Q15" s="5">
        <f t="shared" ca="1" si="26"/>
        <v>77</v>
      </c>
      <c r="R15" s="6">
        <f t="shared" ca="1" si="27"/>
        <v>31</v>
      </c>
      <c r="S15" s="7">
        <f t="shared" ca="1" si="28"/>
        <v>193</v>
      </c>
      <c r="T15" s="4">
        <f t="shared" ca="1" si="29"/>
        <v>73</v>
      </c>
      <c r="U15" s="5">
        <f t="shared" ca="1" si="30"/>
        <v>82</v>
      </c>
      <c r="V15" s="6">
        <f t="shared" ca="1" si="31"/>
        <v>26</v>
      </c>
      <c r="W15" s="7">
        <f t="shared" ca="1" si="32"/>
        <v>181</v>
      </c>
      <c r="X15" s="4">
        <f t="shared" ca="1" si="33"/>
        <v>61</v>
      </c>
      <c r="Y15" s="5">
        <f t="shared" ca="1" si="34"/>
        <v>31</v>
      </c>
      <c r="Z15" s="6">
        <f t="shared" ca="1" si="35"/>
        <v>193</v>
      </c>
      <c r="AA15" s="7">
        <f t="shared" ca="1" si="36"/>
        <v>77</v>
      </c>
      <c r="AB15" s="4">
        <f t="shared" ca="1" si="37"/>
        <v>73</v>
      </c>
      <c r="AC15" s="5">
        <f t="shared" ca="1" si="38"/>
        <v>26</v>
      </c>
      <c r="AD15" s="6">
        <f t="shared" ca="1" si="39"/>
        <v>181</v>
      </c>
      <c r="AE15" s="23">
        <f t="shared" ca="1" si="40"/>
        <v>82</v>
      </c>
      <c r="AF15" s="20">
        <f t="shared" ca="1" si="41"/>
        <v>73</v>
      </c>
      <c r="AG15" s="20">
        <f t="shared" ca="1" si="42"/>
        <v>181</v>
      </c>
      <c r="AH15" s="20">
        <f t="shared" ca="1" si="43"/>
        <v>26</v>
      </c>
      <c r="AI15" s="20">
        <f t="shared" ca="1" si="44"/>
        <v>82</v>
      </c>
      <c r="AJ15" s="18">
        <f t="shared" ca="1" si="45"/>
        <v>0.27348066298342544</v>
      </c>
      <c r="AK15" s="2">
        <f t="shared" ca="1" si="46"/>
        <v>0.7016574585635359</v>
      </c>
      <c r="AL15" s="4">
        <f t="shared" ca="1" si="47"/>
        <v>0.47096774193548385</v>
      </c>
      <c r="AM15" s="2">
        <f>1</f>
        <v>1</v>
      </c>
      <c r="AN15" s="2">
        <f t="shared" ca="1" si="48"/>
        <v>0.7016574585635359</v>
      </c>
      <c r="AO15" s="2">
        <f t="shared" ca="1" si="49"/>
        <v>0.49232318915784007</v>
      </c>
      <c r="AP15" s="2">
        <f t="shared" ca="1" si="50"/>
        <v>0.19188974695522115</v>
      </c>
      <c r="AQ15" s="2">
        <f t="shared" ca="1" si="51"/>
        <v>0.34544223769638499</v>
      </c>
      <c r="AR15" s="2">
        <f t="shared" ca="1" si="52"/>
        <v>0.13464087217300047</v>
      </c>
      <c r="AS15" s="2">
        <f t="shared" ca="1" si="53"/>
        <v>5.2478135217035621E-2</v>
      </c>
      <c r="AT15" s="2">
        <f t="shared" ca="1" si="54"/>
        <v>2.0454076324750107E-2</v>
      </c>
      <c r="AU15" s="1">
        <f t="shared" ca="1" si="55"/>
        <v>1</v>
      </c>
      <c r="AV15" s="1">
        <f t="shared" ca="1" si="55"/>
        <v>0.7016574585635359</v>
      </c>
      <c r="AW15" s="1">
        <f t="shared" ca="1" si="55"/>
        <v>0.49232318915784007</v>
      </c>
      <c r="AX15" s="1">
        <f t="shared" ca="1" si="55"/>
        <v>0.19188974695522115</v>
      </c>
      <c r="AY15" s="1">
        <f t="shared" ca="1" si="55"/>
        <v>0.34544223769638499</v>
      </c>
      <c r="AZ15" s="1">
        <f t="shared" ca="1" si="55"/>
        <v>0.13464087217300047</v>
      </c>
      <c r="BA15" s="1">
        <f t="shared" ca="1" si="55"/>
        <v>5.2478135217035621E-2</v>
      </c>
      <c r="BB15" s="1">
        <f t="shared" ca="1" si="55"/>
        <v>2.0454076324750107E-2</v>
      </c>
      <c r="BC15" s="1">
        <f t="shared" ca="1" si="55"/>
        <v>0.7016574585635359</v>
      </c>
      <c r="BD15" s="1">
        <f t="shared" ca="1" si="55"/>
        <v>0.49232318915784007</v>
      </c>
      <c r="BE15" s="1">
        <f t="shared" ca="1" si="55"/>
        <v>0.34544223769638499</v>
      </c>
      <c r="BF15" s="1">
        <f t="shared" ca="1" si="55"/>
        <v>0.13464087217300047</v>
      </c>
      <c r="BG15" s="1">
        <f t="shared" ca="1" si="55"/>
        <v>0.24238212258254638</v>
      </c>
      <c r="BH15" s="1">
        <f t="shared" ca="1" si="55"/>
        <v>9.4471772187685404E-2</v>
      </c>
      <c r="BI15" s="1">
        <f t="shared" ca="1" si="55"/>
        <v>3.6821674986538808E-2</v>
      </c>
      <c r="BJ15" s="1">
        <f t="shared" ca="1" si="55"/>
        <v>1.4351755211288749E-2</v>
      </c>
      <c r="BK15" s="1">
        <f t="shared" ca="1" si="78"/>
        <v>0.49232318915784007</v>
      </c>
      <c r="BL15" s="1">
        <f t="shared" ca="1" si="78"/>
        <v>0.34544223769638499</v>
      </c>
      <c r="BM15" s="1">
        <f t="shared" ca="1" si="78"/>
        <v>0.24238212258254638</v>
      </c>
      <c r="BN15" s="1">
        <f t="shared" ca="1" si="78"/>
        <v>9.4471772187685404E-2</v>
      </c>
      <c r="BO15" s="1">
        <f t="shared" ca="1" si="79"/>
        <v>0.17006922413250489</v>
      </c>
      <c r="BP15" s="1">
        <f t="shared" ca="1" si="79"/>
        <v>6.6286823579204679E-2</v>
      </c>
      <c r="BQ15" s="1">
        <f t="shared" ca="1" si="79"/>
        <v>2.5836202891107336E-2</v>
      </c>
      <c r="BR15" s="1">
        <f t="shared" ca="1" si="79"/>
        <v>1.0070016087478845E-2</v>
      </c>
      <c r="BS15" s="1">
        <f t="shared" ca="1" si="79"/>
        <v>0.19188974695522115</v>
      </c>
      <c r="BT15" s="1">
        <f t="shared" ca="1" si="79"/>
        <v>0.13464087217300047</v>
      </c>
      <c r="BU15" s="1">
        <f t="shared" ca="1" si="79"/>
        <v>9.4471772187685404E-2</v>
      </c>
      <c r="BV15" s="1">
        <f t="shared" ca="1" si="79"/>
        <v>3.6821674986538808E-2</v>
      </c>
      <c r="BW15" s="1">
        <f t="shared" ca="1" si="79"/>
        <v>6.6286823579204679E-2</v>
      </c>
      <c r="BX15" s="1">
        <f t="shared" ca="1" si="79"/>
        <v>2.5836202891107336E-2</v>
      </c>
      <c r="BY15" s="1">
        <f t="shared" ca="1" si="79"/>
        <v>1.0070016087478845E-2</v>
      </c>
      <c r="BZ15" s="1">
        <f t="shared" ca="1" si="79"/>
        <v>3.924927530159078E-3</v>
      </c>
      <c r="CA15" s="1">
        <f t="shared" ca="1" si="79"/>
        <v>0.34544223769638499</v>
      </c>
      <c r="CB15" s="1">
        <f t="shared" ca="1" si="79"/>
        <v>0.24238212258254638</v>
      </c>
      <c r="CC15" s="1">
        <f t="shared" ca="1" si="79"/>
        <v>0.17006922413250489</v>
      </c>
      <c r="CD15" s="1">
        <f t="shared" ca="1" si="79"/>
        <v>6.6286823579204679E-2</v>
      </c>
      <c r="CE15" s="1">
        <f t="shared" ca="1" si="80"/>
        <v>0.11933033958468575</v>
      </c>
      <c r="CF15" s="1">
        <f t="shared" ca="1" si="80"/>
        <v>4.6510644168834214E-2</v>
      </c>
      <c r="CG15" s="1">
        <f t="shared" ca="1" si="80"/>
        <v>1.8128164459506251E-2</v>
      </c>
      <c r="CH15" s="1">
        <f t="shared" ca="1" si="80"/>
        <v>7.0657018956343269E-3</v>
      </c>
      <c r="CI15" s="1">
        <f t="shared" ca="1" si="80"/>
        <v>0.13464087217300047</v>
      </c>
      <c r="CJ15" s="1">
        <f t="shared" ca="1" si="80"/>
        <v>9.4471772187685404E-2</v>
      </c>
      <c r="CK15" s="1">
        <f t="shared" ca="1" si="80"/>
        <v>6.6286823579204679E-2</v>
      </c>
      <c r="CL15" s="1">
        <f t="shared" ca="1" si="80"/>
        <v>2.5836202891107336E-2</v>
      </c>
      <c r="CM15" s="1">
        <f t="shared" ca="1" si="80"/>
        <v>4.6510644168834214E-2</v>
      </c>
      <c r="CN15" s="1">
        <f t="shared" ca="1" si="80"/>
        <v>1.8128164459506251E-2</v>
      </c>
      <c r="CO15" s="1">
        <f t="shared" ca="1" si="80"/>
        <v>7.0657018956343269E-3</v>
      </c>
      <c r="CP15" s="1">
        <f t="shared" ca="1" si="80"/>
        <v>2.7539546758574745E-3</v>
      </c>
      <c r="CQ15" s="1">
        <f t="shared" ca="1" si="80"/>
        <v>5.2478135217035621E-2</v>
      </c>
      <c r="CR15" s="1">
        <f t="shared" ca="1" si="80"/>
        <v>3.6821674986538808E-2</v>
      </c>
      <c r="CS15" s="1">
        <f t="shared" ca="1" si="80"/>
        <v>2.5836202891107336E-2</v>
      </c>
      <c r="CT15" s="1">
        <f t="shared" ca="1" si="80"/>
        <v>1.0070016087478845E-2</v>
      </c>
      <c r="CU15" s="1">
        <f t="shared" ca="1" si="81"/>
        <v>1.8128164459506251E-2</v>
      </c>
      <c r="CV15" s="1">
        <f t="shared" ca="1" si="81"/>
        <v>7.0657018956343269E-3</v>
      </c>
      <c r="CW15" s="1">
        <f t="shared" ca="1" si="81"/>
        <v>2.7539546758574745E-3</v>
      </c>
      <c r="CX15" s="1">
        <f t="shared" ca="1" si="81"/>
        <v>1.0733917831098031E-3</v>
      </c>
      <c r="CY15" s="1">
        <f t="shared" ca="1" si="81"/>
        <v>2.0454076324750107E-2</v>
      </c>
      <c r="CZ15" s="1">
        <f t="shared" ca="1" si="81"/>
        <v>1.4351755211288749E-2</v>
      </c>
      <c r="DA15" s="1">
        <f t="shared" ca="1" si="81"/>
        <v>1.0070016087478845E-2</v>
      </c>
      <c r="DB15" s="1">
        <f t="shared" ca="1" si="81"/>
        <v>3.924927530159078E-3</v>
      </c>
      <c r="DC15" s="1">
        <f t="shared" ca="1" si="81"/>
        <v>7.0657018956343269E-3</v>
      </c>
      <c r="DD15" s="1">
        <f t="shared" ca="1" si="81"/>
        <v>2.7539546758574745E-3</v>
      </c>
      <c r="DE15" s="1">
        <f t="shared" ca="1" si="81"/>
        <v>1.0733917831098031E-3</v>
      </c>
      <c r="DF15" s="1">
        <f t="shared" ca="1" si="81"/>
        <v>4.1836923829870285E-4</v>
      </c>
      <c r="DG15" s="1">
        <f t="shared" ca="1" si="56"/>
        <v>0.47096774193548385</v>
      </c>
      <c r="DH15" s="1">
        <f t="shared" ca="1" si="57"/>
        <v>0.33045802887185882</v>
      </c>
      <c r="DI15" s="1">
        <f t="shared" ca="1" si="58"/>
        <v>0.23186834070014403</v>
      </c>
      <c r="DJ15" s="1">
        <f t="shared" ca="1" si="59"/>
        <v>9.0373880824071898E-2</v>
      </c>
      <c r="DK15" s="1">
        <f t="shared" ca="1" si="60"/>
        <v>0.16269215065700712</v>
      </c>
      <c r="DL15" s="1">
        <f t="shared" ca="1" si="61"/>
        <v>6.3411507539542153E-2</v>
      </c>
      <c r="DM15" s="1">
        <f t="shared" ca="1" si="62"/>
        <v>2.4715508844152259E-2</v>
      </c>
      <c r="DN15" s="1">
        <f t="shared" ca="1" si="63"/>
        <v>9.6332101400435979E-3</v>
      </c>
      <c r="DO15" s="2">
        <v>2</v>
      </c>
      <c r="DP15" s="11">
        <f ca="1"/>
        <v>21.960381562557448</v>
      </c>
      <c r="DQ15" s="11">
        <f ca="1"/>
        <v>-152.97181776589741</v>
      </c>
      <c r="DR15" s="11">
        <f ca="1"/>
        <v>257.08547866190537</v>
      </c>
      <c r="DS15" s="11">
        <f ca="1"/>
        <v>79.763168389401045</v>
      </c>
      <c r="DT15" s="11">
        <f ca="1"/>
        <v>-87.322530170196728</v>
      </c>
      <c r="DU15" s="11">
        <f ca="1"/>
        <v>-267.06994824160677</v>
      </c>
      <c r="DV15" s="11">
        <f ca="1"/>
        <v>254.94282638242922</v>
      </c>
      <c r="DW15" s="11">
        <f ca="1"/>
        <v>-137.67314159959756</v>
      </c>
      <c r="DX15" s="12">
        <f ca="1"/>
        <v>0.77655677581060445</v>
      </c>
      <c r="DZ15" s="2">
        <f t="shared" ca="1" si="64"/>
        <v>-2.2252653136320077E-2</v>
      </c>
      <c r="EA15" s="2">
        <f t="shared" ca="1" si="65"/>
        <v>-0.39163068281079089</v>
      </c>
      <c r="EB15" s="2">
        <f t="shared" ca="1" si="66"/>
        <v>0.38231690842920663</v>
      </c>
      <c r="EC15" s="2">
        <f t="shared" ca="1" si="67"/>
        <v>0.78290200197109927</v>
      </c>
      <c r="ED15" s="2">
        <f t="shared" ca="1" si="68"/>
        <v>0.15228335367356094</v>
      </c>
      <c r="EE15" s="2">
        <f t="shared" ca="1" si="69"/>
        <v>-0.37745598115398116</v>
      </c>
      <c r="EF15" s="2">
        <f t="shared" ca="1" si="70"/>
        <v>-5.4589467852754814E-2</v>
      </c>
      <c r="EG15" s="2">
        <f t="shared" ca="1" si="71"/>
        <v>2.0214710336078638E-3</v>
      </c>
      <c r="EH15" s="22">
        <f t="shared" ca="1" si="72"/>
        <v>0.47359495015362774</v>
      </c>
      <c r="EI15" s="26">
        <f t="shared" ca="1" si="73"/>
        <v>-2.6272082181438838E-3</v>
      </c>
      <c r="EJ15" s="7">
        <f t="shared" ca="1" si="74"/>
        <v>6.9022230214827615E-6</v>
      </c>
      <c r="EK15" s="7">
        <f t="shared" ca="1" si="75"/>
        <v>4.6088638089853216E-5</v>
      </c>
    </row>
    <row r="16" spans="1:141" x14ac:dyDescent="0.25">
      <c r="A16" s="2">
        <f t="shared" si="76"/>
        <v>13</v>
      </c>
      <c r="B16" s="2">
        <f ca="1">OFFSET(Vectors!A15,0,8*(-1+$A$2))</f>
        <v>128</v>
      </c>
      <c r="C16" s="2">
        <f ca="1">OFFSET(Vectors!B15,0,8*(-1+$A$2))</f>
        <v>0.25</v>
      </c>
      <c r="D16" s="15">
        <f ca="1">OFFSET(Vectors!F15,0,8*(-1+$A$2))+NORMINV(RAND(),OFFSET(Vectors!G15,0,8*(-1+$A$2)),OFFSET(Vectors!H15,0,8*(-1+$A$2)))</f>
        <v>0.70120621536280114</v>
      </c>
      <c r="E16" s="2">
        <f t="shared" ca="1" si="17"/>
        <v>90</v>
      </c>
      <c r="F16" s="2">
        <f ca="1">B16-E16</f>
        <v>38</v>
      </c>
      <c r="G16" s="12">
        <f ca="1">OFFSET(Vectors!C15,0,8*(-1+$A$2))+NORMINV(RAND(),OFFSET(Vectors!D15,0,8*(-1+$A$2)),OFFSET(Vectors!E15,0,8*(-1+$A$2)))</f>
        <v>0.40565880690394074</v>
      </c>
      <c r="H16" s="4">
        <f t="shared" ca="1" si="18"/>
        <v>23</v>
      </c>
      <c r="I16" s="5">
        <f t="shared" ca="1" si="19"/>
        <v>67</v>
      </c>
      <c r="J16" s="6">
        <f t="shared" ca="1" si="20"/>
        <v>15</v>
      </c>
      <c r="K16" s="7">
        <f t="shared" ca="1" si="21"/>
        <v>23</v>
      </c>
      <c r="L16" s="4">
        <f t="shared" ca="1" si="22"/>
        <v>37</v>
      </c>
      <c r="M16" s="5">
        <f t="shared" ca="1" si="77"/>
        <v>53</v>
      </c>
      <c r="N16" s="6">
        <f t="shared" ca="1" si="23"/>
        <v>10</v>
      </c>
      <c r="O16" s="7">
        <f t="shared" ca="1" si="24"/>
        <v>28</v>
      </c>
      <c r="P16" s="4">
        <f t="shared" ca="1" si="25"/>
        <v>23</v>
      </c>
      <c r="Q16" s="5">
        <f t="shared" ca="1" si="26"/>
        <v>23</v>
      </c>
      <c r="R16" s="6">
        <f t="shared" ca="1" si="27"/>
        <v>15</v>
      </c>
      <c r="S16" s="7">
        <f t="shared" ca="1" si="28"/>
        <v>67</v>
      </c>
      <c r="T16" s="4">
        <f t="shared" ca="1" si="29"/>
        <v>37</v>
      </c>
      <c r="U16" s="5">
        <f t="shared" ca="1" si="30"/>
        <v>28</v>
      </c>
      <c r="V16" s="6">
        <f t="shared" ca="1" si="31"/>
        <v>10</v>
      </c>
      <c r="W16" s="7">
        <f t="shared" ca="1" si="32"/>
        <v>53</v>
      </c>
      <c r="X16" s="4">
        <f t="shared" ca="1" si="33"/>
        <v>23</v>
      </c>
      <c r="Y16" s="5">
        <f t="shared" ca="1" si="34"/>
        <v>15</v>
      </c>
      <c r="Z16" s="6">
        <f t="shared" ca="1" si="35"/>
        <v>67</v>
      </c>
      <c r="AA16" s="7">
        <f t="shared" ca="1" si="36"/>
        <v>23</v>
      </c>
      <c r="AB16" s="4">
        <f t="shared" ca="1" si="37"/>
        <v>37</v>
      </c>
      <c r="AC16" s="5">
        <f t="shared" ca="1" si="38"/>
        <v>10</v>
      </c>
      <c r="AD16" s="6">
        <f t="shared" ca="1" si="39"/>
        <v>53</v>
      </c>
      <c r="AE16" s="23">
        <f t="shared" ca="1" si="40"/>
        <v>28</v>
      </c>
      <c r="AF16" s="20">
        <f t="shared" ca="1" si="41"/>
        <v>37</v>
      </c>
      <c r="AG16" s="20">
        <f t="shared" ca="1" si="42"/>
        <v>53</v>
      </c>
      <c r="AH16" s="20">
        <f t="shared" ca="1" si="43"/>
        <v>10</v>
      </c>
      <c r="AI16" s="20">
        <f t="shared" ca="1" si="44"/>
        <v>28</v>
      </c>
      <c r="AJ16" s="18">
        <f t="shared" ca="1" si="45"/>
        <v>0.3671875</v>
      </c>
      <c r="AK16" s="2">
        <f t="shared" ca="1" si="46"/>
        <v>0.703125</v>
      </c>
      <c r="AL16" s="4">
        <f t="shared" ca="1" si="47"/>
        <v>0.56923076923076921</v>
      </c>
      <c r="AM16" s="2">
        <f>1</f>
        <v>1</v>
      </c>
      <c r="AN16" s="2">
        <f t="shared" ca="1" si="48"/>
        <v>0.703125</v>
      </c>
      <c r="AO16" s="2">
        <f t="shared" ca="1" si="49"/>
        <v>0.494384765625</v>
      </c>
      <c r="AP16" s="2">
        <f t="shared" ca="1" si="50"/>
        <v>0.2581787109375</v>
      </c>
      <c r="AQ16" s="2">
        <f t="shared" ca="1" si="51"/>
        <v>0.34761428833007813</v>
      </c>
      <c r="AR16" s="2">
        <f t="shared" ca="1" si="52"/>
        <v>0.18153190612792969</v>
      </c>
      <c r="AS16" s="2">
        <f t="shared" ca="1" si="53"/>
        <v>9.4799995422363281E-2</v>
      </c>
      <c r="AT16" s="2">
        <f t="shared" ca="1" si="54"/>
        <v>4.9506664276123047E-2</v>
      </c>
      <c r="AU16" s="1">
        <f t="shared" ca="1" si="55"/>
        <v>1</v>
      </c>
      <c r="AV16" s="1">
        <f t="shared" ca="1" si="55"/>
        <v>0.703125</v>
      </c>
      <c r="AW16" s="1">
        <f t="shared" ca="1" si="55"/>
        <v>0.494384765625</v>
      </c>
      <c r="AX16" s="1">
        <f t="shared" ca="1" si="55"/>
        <v>0.2581787109375</v>
      </c>
      <c r="AY16" s="1">
        <f t="shared" ca="1" si="55"/>
        <v>0.34761428833007813</v>
      </c>
      <c r="AZ16" s="1">
        <f t="shared" ca="1" si="55"/>
        <v>0.18153190612792969</v>
      </c>
      <c r="BA16" s="1">
        <f t="shared" ca="1" si="55"/>
        <v>9.4799995422363281E-2</v>
      </c>
      <c r="BB16" s="1">
        <f t="shared" ca="1" si="55"/>
        <v>4.9506664276123047E-2</v>
      </c>
      <c r="BC16" s="1">
        <f t="shared" ca="1" si="55"/>
        <v>0.703125</v>
      </c>
      <c r="BD16" s="1">
        <f t="shared" ca="1" si="55"/>
        <v>0.494384765625</v>
      </c>
      <c r="BE16" s="1">
        <f t="shared" ca="1" si="55"/>
        <v>0.34761428833007813</v>
      </c>
      <c r="BF16" s="1">
        <f t="shared" ca="1" si="55"/>
        <v>0.18153190612792969</v>
      </c>
      <c r="BG16" s="1">
        <f t="shared" ca="1" si="55"/>
        <v>0.24441629648208618</v>
      </c>
      <c r="BH16" s="1">
        <f t="shared" ca="1" si="55"/>
        <v>0.12763962149620056</v>
      </c>
      <c r="BI16" s="1">
        <f t="shared" ca="1" si="55"/>
        <v>6.6656246781349182E-2</v>
      </c>
      <c r="BJ16" s="1">
        <f t="shared" ca="1" si="55"/>
        <v>3.4809373319149017E-2</v>
      </c>
      <c r="BK16" s="1">
        <f t="shared" ca="1" si="78"/>
        <v>0.494384765625</v>
      </c>
      <c r="BL16" s="1">
        <f t="shared" ca="1" si="78"/>
        <v>0.34761428833007813</v>
      </c>
      <c r="BM16" s="1">
        <f t="shared" ca="1" si="78"/>
        <v>0.24441629648208618</v>
      </c>
      <c r="BN16" s="1">
        <f t="shared" ca="1" si="78"/>
        <v>0.12763962149620056</v>
      </c>
      <c r="BO16" s="1">
        <f t="shared" ca="1" si="79"/>
        <v>0.17185520846396685</v>
      </c>
      <c r="BP16" s="1">
        <f t="shared" ca="1" si="79"/>
        <v>8.974660886451602E-2</v>
      </c>
      <c r="BQ16" s="1">
        <f t="shared" ca="1" si="79"/>
        <v>4.6867673518136144E-2</v>
      </c>
      <c r="BR16" s="1">
        <f t="shared" ca="1" si="79"/>
        <v>2.4475340615026653E-2</v>
      </c>
      <c r="BS16" s="1">
        <f t="shared" ca="1" si="79"/>
        <v>0.2581787109375</v>
      </c>
      <c r="BT16" s="1">
        <f t="shared" ca="1" si="79"/>
        <v>0.18153190612792969</v>
      </c>
      <c r="BU16" s="1">
        <f t="shared" ca="1" si="79"/>
        <v>0.12763962149620056</v>
      </c>
      <c r="BV16" s="1">
        <f t="shared" ca="1" si="79"/>
        <v>6.6656246781349182E-2</v>
      </c>
      <c r="BW16" s="1">
        <f t="shared" ca="1" si="79"/>
        <v>8.974660886451602E-2</v>
      </c>
      <c r="BX16" s="1">
        <f t="shared" ca="1" si="79"/>
        <v>4.6867673518136144E-2</v>
      </c>
      <c r="BY16" s="1">
        <f t="shared" ca="1" si="79"/>
        <v>2.4475340615026653E-2</v>
      </c>
      <c r="BZ16" s="1">
        <f t="shared" ca="1" si="79"/>
        <v>1.278156676562503E-2</v>
      </c>
      <c r="CA16" s="1">
        <f t="shared" ca="1" si="79"/>
        <v>0.34761428833007813</v>
      </c>
      <c r="CB16" s="1">
        <f t="shared" ca="1" si="79"/>
        <v>0.24441629648208618</v>
      </c>
      <c r="CC16" s="1">
        <f t="shared" ca="1" si="79"/>
        <v>0.17185520846396685</v>
      </c>
      <c r="CD16" s="1">
        <f t="shared" ca="1" si="79"/>
        <v>8.974660886451602E-2</v>
      </c>
      <c r="CE16" s="1">
        <f t="shared" ca="1" si="80"/>
        <v>0.12083569345122669</v>
      </c>
      <c r="CF16" s="1">
        <f t="shared" ca="1" si="80"/>
        <v>6.3103084357862826E-2</v>
      </c>
      <c r="CG16" s="1">
        <f t="shared" ca="1" si="80"/>
        <v>3.2953832942439476E-2</v>
      </c>
      <c r="CH16" s="1">
        <f t="shared" ca="1" si="80"/>
        <v>1.7209223869940615E-2</v>
      </c>
      <c r="CI16" s="1">
        <f t="shared" ca="1" si="80"/>
        <v>0.18153190612792969</v>
      </c>
      <c r="CJ16" s="1">
        <f t="shared" ca="1" si="80"/>
        <v>0.12763962149620056</v>
      </c>
      <c r="CK16" s="1">
        <f t="shared" ca="1" si="80"/>
        <v>8.974660886451602E-2</v>
      </c>
      <c r="CL16" s="1">
        <f t="shared" ca="1" si="80"/>
        <v>4.6867673518136144E-2</v>
      </c>
      <c r="CM16" s="1">
        <f t="shared" ca="1" si="80"/>
        <v>6.3103084357862826E-2</v>
      </c>
      <c r="CN16" s="1">
        <f t="shared" ca="1" si="80"/>
        <v>3.2953832942439476E-2</v>
      </c>
      <c r="CO16" s="1">
        <f t="shared" ca="1" si="80"/>
        <v>1.7209223869940615E-2</v>
      </c>
      <c r="CP16" s="1">
        <f t="shared" ca="1" si="80"/>
        <v>8.9870391320800991E-3</v>
      </c>
      <c r="CQ16" s="1">
        <f t="shared" ca="1" si="80"/>
        <v>9.4799995422363281E-2</v>
      </c>
      <c r="CR16" s="1">
        <f t="shared" ca="1" si="80"/>
        <v>6.6656246781349182E-2</v>
      </c>
      <c r="CS16" s="1">
        <f t="shared" ca="1" si="80"/>
        <v>4.6867673518136144E-2</v>
      </c>
      <c r="CT16" s="1">
        <f t="shared" ca="1" si="80"/>
        <v>2.4475340615026653E-2</v>
      </c>
      <c r="CU16" s="1">
        <f t="shared" ca="1" si="81"/>
        <v>3.2953832942439476E-2</v>
      </c>
      <c r="CV16" s="1">
        <f t="shared" ca="1" si="81"/>
        <v>1.7209223869940615E-2</v>
      </c>
      <c r="CW16" s="1">
        <f t="shared" ca="1" si="81"/>
        <v>8.9870391320800991E-3</v>
      </c>
      <c r="CX16" s="1">
        <f t="shared" ca="1" si="81"/>
        <v>4.6932315467529406E-3</v>
      </c>
      <c r="CY16" s="1">
        <f t="shared" ca="1" si="81"/>
        <v>4.9506664276123047E-2</v>
      </c>
      <c r="CZ16" s="1">
        <f t="shared" ca="1" si="81"/>
        <v>3.4809373319149017E-2</v>
      </c>
      <c r="DA16" s="1">
        <f t="shared" ca="1" si="81"/>
        <v>2.4475340615026653E-2</v>
      </c>
      <c r="DB16" s="1">
        <f t="shared" ca="1" si="81"/>
        <v>1.278156676562503E-2</v>
      </c>
      <c r="DC16" s="1">
        <f t="shared" ca="1" si="81"/>
        <v>1.7209223869940615E-2</v>
      </c>
      <c r="DD16" s="1">
        <f t="shared" ca="1" si="81"/>
        <v>8.9870391320800991E-3</v>
      </c>
      <c r="DE16" s="1">
        <f t="shared" ca="1" si="81"/>
        <v>4.6932315467529406E-3</v>
      </c>
      <c r="DF16" s="1">
        <f t="shared" ca="1" si="81"/>
        <v>2.4509098077487579E-3</v>
      </c>
      <c r="DG16" s="1">
        <f t="shared" ca="1" si="56"/>
        <v>0.56923076923076921</v>
      </c>
      <c r="DH16" s="1">
        <f t="shared" ca="1" si="57"/>
        <v>0.40024038461538458</v>
      </c>
      <c r="DI16" s="1">
        <f t="shared" ca="1" si="58"/>
        <v>0.28141902043269229</v>
      </c>
      <c r="DJ16" s="1">
        <f t="shared" ca="1" si="59"/>
        <v>0.14696326622596154</v>
      </c>
      <c r="DK16" s="1">
        <f t="shared" ca="1" si="60"/>
        <v>0.19787274874173677</v>
      </c>
      <c r="DL16" s="1">
        <f t="shared" ca="1" si="61"/>
        <v>0.10333354656512921</v>
      </c>
      <c r="DM16" s="1">
        <f t="shared" ca="1" si="62"/>
        <v>5.3963074317345247E-2</v>
      </c>
      <c r="DN16" s="1">
        <f t="shared" ca="1" si="63"/>
        <v>2.8180716587946963E-2</v>
      </c>
      <c r="DO16" s="2">
        <v>3</v>
      </c>
      <c r="DP16" s="11">
        <f ca="1"/>
        <v>5.2037450903265086</v>
      </c>
      <c r="DQ16" s="11">
        <f ca="1"/>
        <v>-65.1621950766949</v>
      </c>
      <c r="DR16" s="11">
        <f ca="1"/>
        <v>79.763168389435123</v>
      </c>
      <c r="DS16" s="11">
        <f ca="1"/>
        <v>130.12912570560499</v>
      </c>
      <c r="DT16" s="11">
        <f ca="1"/>
        <v>-4.0634881595211514</v>
      </c>
      <c r="DU16" s="11">
        <f ca="1"/>
        <v>-179.49572592422959</v>
      </c>
      <c r="DV16" s="11">
        <f ca="1"/>
        <v>58.363516999789411</v>
      </c>
      <c r="DW16" s="11">
        <f ca="1"/>
        <v>-71.934432466538723</v>
      </c>
      <c r="DX16" s="12">
        <f ca="1"/>
        <v>4.0799574463652561</v>
      </c>
      <c r="DZ16" s="2">
        <f t="shared" ca="1" si="64"/>
        <v>-2.2252653136320077E-2</v>
      </c>
      <c r="EA16" s="2">
        <f t="shared" ca="1" si="65"/>
        <v>-0.39244979226056742</v>
      </c>
      <c r="EB16" s="2">
        <f t="shared" ca="1" si="66"/>
        <v>0.38391783960363135</v>
      </c>
      <c r="EC16" s="2">
        <f t="shared" ca="1" si="67"/>
        <v>1.0533581541824362</v>
      </c>
      <c r="ED16" s="2">
        <f t="shared" ca="1" si="68"/>
        <v>0.15324087165704009</v>
      </c>
      <c r="EE16" s="2">
        <f t="shared" ca="1" si="69"/>
        <v>-0.50891161526514883</v>
      </c>
      <c r="EF16" s="2">
        <f t="shared" ca="1" si="70"/>
        <v>-9.8614047186464285E-2</v>
      </c>
      <c r="EG16" s="2">
        <f t="shared" ca="1" si="71"/>
        <v>4.8927307308243668E-3</v>
      </c>
      <c r="EH16" s="22">
        <f t="shared" ca="1" si="72"/>
        <v>0.57318148832543148</v>
      </c>
      <c r="EI16" s="26">
        <f t="shared" ca="1" si="73"/>
        <v>-3.9507190946622694E-3</v>
      </c>
      <c r="EJ16" s="7">
        <f t="shared" ca="1" si="74"/>
        <v>1.5608181364929064E-5</v>
      </c>
      <c r="EK16" s="7">
        <f t="shared" ca="1" si="75"/>
        <v>8.3675230399623771E-3</v>
      </c>
    </row>
    <row r="17" spans="1:141" x14ac:dyDescent="0.25">
      <c r="A17" s="2">
        <f t="shared" si="76"/>
        <v>14</v>
      </c>
      <c r="B17" s="2">
        <f ca="1">OFFSET(Vectors!A16,0,8*(-1+$A$2))</f>
        <v>335</v>
      </c>
      <c r="C17" s="2">
        <f ca="1">OFFSET(Vectors!B16,0,8*(-1+$A$2))</f>
        <v>0.25</v>
      </c>
      <c r="D17" s="15">
        <f ca="1">OFFSET(Vectors!F16,0,8*(-1+$A$2))+NORMINV(RAND(),OFFSET(Vectors!G16,0,8*(-1+$A$2)),OFFSET(Vectors!H16,0,8*(-1+$A$2)))</f>
        <v>0.55822699736435399</v>
      </c>
      <c r="E17" s="2">
        <f t="shared" ca="1" si="17"/>
        <v>187</v>
      </c>
      <c r="F17" s="2">
        <f ca="1">B17-E17</f>
        <v>148</v>
      </c>
      <c r="G17" s="12">
        <f ca="1">OFFSET(Vectors!C16,0,8*(-1+$A$2))+NORMINV(RAND(),OFFSET(Vectors!D16,0,8*(-1+$A$2)),OFFSET(Vectors!E16,0,8*(-1+$A$2)))</f>
        <v>0.34063557429499014</v>
      </c>
      <c r="H17" s="4">
        <f t="shared" ca="1" si="18"/>
        <v>47</v>
      </c>
      <c r="I17" s="5">
        <f t="shared" ca="1" si="19"/>
        <v>140</v>
      </c>
      <c r="J17" s="6">
        <f t="shared" ca="1" si="20"/>
        <v>50</v>
      </c>
      <c r="K17" s="7">
        <f t="shared" ca="1" si="21"/>
        <v>98</v>
      </c>
      <c r="L17" s="4">
        <f t="shared" ca="1" si="22"/>
        <v>64</v>
      </c>
      <c r="M17" s="5">
        <f t="shared" ca="1" si="77"/>
        <v>123</v>
      </c>
      <c r="N17" s="6">
        <f t="shared" ca="1" si="23"/>
        <v>37</v>
      </c>
      <c r="O17" s="7">
        <f t="shared" ca="1" si="24"/>
        <v>111</v>
      </c>
      <c r="P17" s="4">
        <f t="shared" ca="1" si="25"/>
        <v>47</v>
      </c>
      <c r="Q17" s="5">
        <f t="shared" ca="1" si="26"/>
        <v>98</v>
      </c>
      <c r="R17" s="6">
        <f t="shared" ca="1" si="27"/>
        <v>50</v>
      </c>
      <c r="S17" s="7">
        <f t="shared" ca="1" si="28"/>
        <v>140</v>
      </c>
      <c r="T17" s="4">
        <f t="shared" ca="1" si="29"/>
        <v>64</v>
      </c>
      <c r="U17" s="5">
        <f t="shared" ca="1" si="30"/>
        <v>111</v>
      </c>
      <c r="V17" s="6">
        <f t="shared" ca="1" si="31"/>
        <v>37</v>
      </c>
      <c r="W17" s="7">
        <f t="shared" ca="1" si="32"/>
        <v>123</v>
      </c>
      <c r="X17" s="4">
        <f t="shared" ca="1" si="33"/>
        <v>47</v>
      </c>
      <c r="Y17" s="5">
        <f t="shared" ca="1" si="34"/>
        <v>50</v>
      </c>
      <c r="Z17" s="6">
        <f t="shared" ca="1" si="35"/>
        <v>140</v>
      </c>
      <c r="AA17" s="7">
        <f t="shared" ca="1" si="36"/>
        <v>98</v>
      </c>
      <c r="AB17" s="4">
        <f t="shared" ca="1" si="37"/>
        <v>64</v>
      </c>
      <c r="AC17" s="5">
        <f t="shared" ca="1" si="38"/>
        <v>37</v>
      </c>
      <c r="AD17" s="6">
        <f t="shared" ca="1" si="39"/>
        <v>123</v>
      </c>
      <c r="AE17" s="23">
        <f t="shared" ca="1" si="40"/>
        <v>111</v>
      </c>
      <c r="AF17" s="20">
        <f t="shared" ca="1" si="41"/>
        <v>64</v>
      </c>
      <c r="AG17" s="20">
        <f t="shared" ca="1" si="42"/>
        <v>123</v>
      </c>
      <c r="AH17" s="20">
        <f t="shared" ca="1" si="43"/>
        <v>37</v>
      </c>
      <c r="AI17" s="20">
        <f t="shared" ca="1" si="44"/>
        <v>111</v>
      </c>
      <c r="AJ17" s="18">
        <f t="shared" ca="1" si="45"/>
        <v>0.30149253731343284</v>
      </c>
      <c r="AK17" s="2">
        <f t="shared" ca="1" si="46"/>
        <v>0.55820895522388059</v>
      </c>
      <c r="AL17" s="4">
        <f t="shared" ca="1" si="47"/>
        <v>0.36571428571428571</v>
      </c>
      <c r="AM17" s="2">
        <f>1</f>
        <v>1</v>
      </c>
      <c r="AN17" s="2">
        <f t="shared" ca="1" si="48"/>
        <v>0.55820895522388059</v>
      </c>
      <c r="AO17" s="2">
        <f t="shared" ca="1" si="49"/>
        <v>0.31159723769213632</v>
      </c>
      <c r="AP17" s="2">
        <f t="shared" ca="1" si="50"/>
        <v>0.16829583426152819</v>
      </c>
      <c r="AQ17" s="2">
        <f t="shared" ca="1" si="51"/>
        <v>0.17393636850277461</v>
      </c>
      <c r="AR17" s="2">
        <f t="shared" ca="1" si="52"/>
        <v>9.3944241811659016E-2</v>
      </c>
      <c r="AS17" s="2">
        <f t="shared" ca="1" si="53"/>
        <v>5.073993809078909E-2</v>
      </c>
      <c r="AT17" s="2">
        <f t="shared" ca="1" si="54"/>
        <v>2.7404993300372719E-2</v>
      </c>
      <c r="AU17" s="1">
        <f t="shared" ca="1" si="55"/>
        <v>1</v>
      </c>
      <c r="AV17" s="1">
        <f t="shared" ca="1" si="55"/>
        <v>0.55820895522388059</v>
      </c>
      <c r="AW17" s="1">
        <f t="shared" ca="1" si="55"/>
        <v>0.31159723769213632</v>
      </c>
      <c r="AX17" s="1">
        <f t="shared" ca="1" si="55"/>
        <v>0.16829583426152819</v>
      </c>
      <c r="AY17" s="1">
        <f t="shared" ca="1" si="55"/>
        <v>0.17393636850277461</v>
      </c>
      <c r="AZ17" s="1">
        <f t="shared" ca="1" si="55"/>
        <v>9.3944241811659016E-2</v>
      </c>
      <c r="BA17" s="1">
        <f t="shared" ca="1" si="55"/>
        <v>5.073993809078909E-2</v>
      </c>
      <c r="BB17" s="1">
        <f t="shared" ca="1" si="55"/>
        <v>2.7404993300372719E-2</v>
      </c>
      <c r="BC17" s="1">
        <f t="shared" ca="1" si="55"/>
        <v>0.55820895522388059</v>
      </c>
      <c r="BD17" s="1">
        <f t="shared" ca="1" si="55"/>
        <v>0.31159723769213632</v>
      </c>
      <c r="BE17" s="1">
        <f t="shared" ca="1" si="55"/>
        <v>0.17393636850277461</v>
      </c>
      <c r="BF17" s="1">
        <f t="shared" ca="1" si="55"/>
        <v>9.3944241811659016E-2</v>
      </c>
      <c r="BG17" s="1">
        <f t="shared" ca="1" si="55"/>
        <v>9.7092838537369705E-2</v>
      </c>
      <c r="BH17" s="1">
        <f t="shared" ca="1" si="55"/>
        <v>5.2440517070985779E-2</v>
      </c>
      <c r="BI17" s="1">
        <f t="shared" ca="1" si="55"/>
        <v>2.832348782978376E-2</v>
      </c>
      <c r="BJ17" s="1">
        <f t="shared" ca="1" si="55"/>
        <v>1.5297712678118502E-2</v>
      </c>
      <c r="BK17" s="1">
        <f t="shared" ca="1" si="78"/>
        <v>0.31159723769213632</v>
      </c>
      <c r="BL17" s="1">
        <f t="shared" ca="1" si="78"/>
        <v>0.17393636850277461</v>
      </c>
      <c r="BM17" s="1">
        <f t="shared" ca="1" si="78"/>
        <v>9.7092838537369705E-2</v>
      </c>
      <c r="BN17" s="1">
        <f t="shared" ca="1" si="78"/>
        <v>5.2440517070985779E-2</v>
      </c>
      <c r="BO17" s="1">
        <f t="shared" ca="1" si="79"/>
        <v>5.4198091959666073E-2</v>
      </c>
      <c r="BP17" s="1">
        <f t="shared" ca="1" si="79"/>
        <v>2.9272766245595046E-2</v>
      </c>
      <c r="BQ17" s="1">
        <f t="shared" ca="1" si="79"/>
        <v>1.581042454975989E-2</v>
      </c>
      <c r="BR17" s="1">
        <f t="shared" ca="1" si="79"/>
        <v>8.5393202113676417E-3</v>
      </c>
      <c r="BS17" s="1">
        <f t="shared" ca="1" si="79"/>
        <v>0.16829583426152819</v>
      </c>
      <c r="BT17" s="1">
        <f t="shared" ca="1" si="79"/>
        <v>9.3944241811659016E-2</v>
      </c>
      <c r="BU17" s="1">
        <f t="shared" ca="1" si="79"/>
        <v>5.2440517070985779E-2</v>
      </c>
      <c r="BV17" s="1">
        <f t="shared" ca="1" si="79"/>
        <v>2.8323487829783767E-2</v>
      </c>
      <c r="BW17" s="1">
        <f t="shared" ca="1" si="79"/>
        <v>2.9272766245595046E-2</v>
      </c>
      <c r="BX17" s="1">
        <f t="shared" ca="1" si="79"/>
        <v>1.5810424549759894E-2</v>
      </c>
      <c r="BY17" s="1">
        <f t="shared" ca="1" si="79"/>
        <v>8.5393202113676417E-3</v>
      </c>
      <c r="BZ17" s="1">
        <f t="shared" ca="1" si="79"/>
        <v>4.6121462104178178E-3</v>
      </c>
      <c r="CA17" s="1">
        <f t="shared" ca="1" si="79"/>
        <v>0.17393636850277461</v>
      </c>
      <c r="CB17" s="1">
        <f t="shared" ca="1" si="79"/>
        <v>9.7092838537369705E-2</v>
      </c>
      <c r="CC17" s="1">
        <f t="shared" ca="1" si="79"/>
        <v>5.4198091959666073E-2</v>
      </c>
      <c r="CD17" s="1">
        <f t="shared" ca="1" si="79"/>
        <v>2.9272766245595046E-2</v>
      </c>
      <c r="CE17" s="1">
        <f t="shared" ca="1" si="80"/>
        <v>3.0253860287933004E-2</v>
      </c>
      <c r="CF17" s="1">
        <f t="shared" ca="1" si="80"/>
        <v>1.6340320262466488E-2</v>
      </c>
      <c r="CG17" s="1">
        <f t="shared" ca="1" si="80"/>
        <v>8.8255205695674608E-3</v>
      </c>
      <c r="CH17" s="1">
        <f t="shared" ca="1" si="80"/>
        <v>4.7667250135096989E-3</v>
      </c>
      <c r="CI17" s="1">
        <f t="shared" ca="1" si="80"/>
        <v>9.3944241811659016E-2</v>
      </c>
      <c r="CJ17" s="1">
        <f t="shared" ca="1" si="80"/>
        <v>5.2440517070985779E-2</v>
      </c>
      <c r="CK17" s="1">
        <f t="shared" ca="1" si="80"/>
        <v>2.9272766245595046E-2</v>
      </c>
      <c r="CL17" s="1">
        <f t="shared" ca="1" si="80"/>
        <v>1.5810424549759894E-2</v>
      </c>
      <c r="CM17" s="1">
        <f t="shared" ca="1" si="80"/>
        <v>1.6340320262466488E-2</v>
      </c>
      <c r="CN17" s="1">
        <f t="shared" ca="1" si="80"/>
        <v>8.8255205695674625E-3</v>
      </c>
      <c r="CO17" s="1">
        <f t="shared" ca="1" si="80"/>
        <v>4.766725013509698E-3</v>
      </c>
      <c r="CP17" s="1">
        <f t="shared" ca="1" si="80"/>
        <v>2.5745413174571101E-3</v>
      </c>
      <c r="CQ17" s="1">
        <f t="shared" ca="1" si="80"/>
        <v>5.073993809078909E-2</v>
      </c>
      <c r="CR17" s="1">
        <f t="shared" ca="1" si="80"/>
        <v>2.832348782978376E-2</v>
      </c>
      <c r="CS17" s="1">
        <f t="shared" ca="1" si="80"/>
        <v>1.581042454975989E-2</v>
      </c>
      <c r="CT17" s="1">
        <f t="shared" ca="1" si="80"/>
        <v>8.5393202113676417E-3</v>
      </c>
      <c r="CU17" s="1">
        <f t="shared" ca="1" si="81"/>
        <v>8.8255205695674608E-3</v>
      </c>
      <c r="CV17" s="1">
        <f t="shared" ca="1" si="81"/>
        <v>4.766725013509698E-3</v>
      </c>
      <c r="CW17" s="1">
        <f t="shared" ca="1" si="81"/>
        <v>2.5745413174571097E-3</v>
      </c>
      <c r="CX17" s="1">
        <f t="shared" ca="1" si="81"/>
        <v>1.3905276634394016E-3</v>
      </c>
      <c r="CY17" s="1">
        <f t="shared" ca="1" si="81"/>
        <v>2.7404993300372719E-2</v>
      </c>
      <c r="CZ17" s="1">
        <f t="shared" ca="1" si="81"/>
        <v>1.5297712678118502E-2</v>
      </c>
      <c r="DA17" s="1">
        <f t="shared" ca="1" si="81"/>
        <v>8.5393202113676417E-3</v>
      </c>
      <c r="DB17" s="1">
        <f t="shared" ca="1" si="81"/>
        <v>4.6121462104178178E-3</v>
      </c>
      <c r="DC17" s="1">
        <f t="shared" ca="1" si="81"/>
        <v>4.7667250135096989E-3</v>
      </c>
      <c r="DD17" s="1">
        <f t="shared" ca="1" si="81"/>
        <v>2.5745413174571101E-3</v>
      </c>
      <c r="DE17" s="1">
        <f t="shared" ca="1" si="81"/>
        <v>1.3905276634394016E-3</v>
      </c>
      <c r="DF17" s="1">
        <f t="shared" ca="1" si="81"/>
        <v>7.5103365779347357E-4</v>
      </c>
      <c r="DG17" s="1">
        <f t="shared" ca="1" si="56"/>
        <v>0.36571428571428571</v>
      </c>
      <c r="DH17" s="1">
        <f t="shared" ca="1" si="57"/>
        <v>0.20414498933901917</v>
      </c>
      <c r="DI17" s="1">
        <f t="shared" ca="1" si="58"/>
        <v>0.11395556121312414</v>
      </c>
      <c r="DJ17" s="1">
        <f t="shared" ca="1" si="59"/>
        <v>6.1548190815644596E-2</v>
      </c>
      <c r="DK17" s="1">
        <f t="shared" ca="1" si="60"/>
        <v>6.3611014766728993E-2</v>
      </c>
      <c r="DL17" s="1">
        <f t="shared" ca="1" si="61"/>
        <v>3.4356751291121014E-2</v>
      </c>
      <c r="DM17" s="1">
        <f t="shared" ca="1" si="62"/>
        <v>1.8556320216060011E-2</v>
      </c>
      <c r="DN17" s="1">
        <f t="shared" ca="1" si="63"/>
        <v>1.0022397549850594E-2</v>
      </c>
      <c r="DO17" s="2">
        <v>4</v>
      </c>
      <c r="DP17" s="11">
        <f ca="1"/>
        <v>-5.3241245190231865</v>
      </c>
      <c r="DQ17" s="11">
        <f ca="1"/>
        <v>41.386650479794618</v>
      </c>
      <c r="DR17" s="11">
        <f ca="1"/>
        <v>-87.322530170227253</v>
      </c>
      <c r="DS17" s="11">
        <f ca="1"/>
        <v>-4.0634881595117971</v>
      </c>
      <c r="DT17" s="11">
        <f ca="1"/>
        <v>69.59800630814938</v>
      </c>
      <c r="DU17" s="11">
        <f ca="1"/>
        <v>-67.775440303602736</v>
      </c>
      <c r="DV17" s="11">
        <f ca="1"/>
        <v>107.9156909438277</v>
      </c>
      <c r="DW17" s="11">
        <f ca="1"/>
        <v>-48.019320671696612</v>
      </c>
      <c r="DX17" s="12">
        <f ca="1"/>
        <v>0.44083594029808637</v>
      </c>
      <c r="DZ17" s="2">
        <f t="shared" ca="1" si="64"/>
        <v>-2.2252653136320077E-2</v>
      </c>
      <c r="EA17" s="2">
        <f t="shared" ca="1" si="65"/>
        <v>-0.31156478366663154</v>
      </c>
      <c r="EB17" s="2">
        <f t="shared" ca="1" si="66"/>
        <v>0.24197294625369592</v>
      </c>
      <c r="EC17" s="2">
        <f t="shared" ca="1" si="67"/>
        <v>0.6866398421875749</v>
      </c>
      <c r="ED17" s="2">
        <f t="shared" ca="1" si="68"/>
        <v>7.6677402560955094E-2</v>
      </c>
      <c r="EE17" s="2">
        <f t="shared" ca="1" si="69"/>
        <v>-0.26336591106765994</v>
      </c>
      <c r="EF17" s="2">
        <f t="shared" ca="1" si="70"/>
        <v>-5.2781338509885492E-2</v>
      </c>
      <c r="EG17" s="2">
        <f t="shared" ca="1" si="71"/>
        <v>2.7084283471596874E-3</v>
      </c>
      <c r="EH17" s="22">
        <f t="shared" ca="1" si="72"/>
        <v>0.35803393296888858</v>
      </c>
      <c r="EI17" s="26">
        <f t="shared" ca="1" si="73"/>
        <v>7.6803527453971343E-3</v>
      </c>
      <c r="EJ17" s="7">
        <f t="shared" ca="1" si="74"/>
        <v>5.8987818293729295E-5</v>
      </c>
      <c r="EK17" s="7">
        <f t="shared" ca="1" si="75"/>
        <v>1.2553480921119345E-2</v>
      </c>
    </row>
    <row r="18" spans="1:141" x14ac:dyDescent="0.25">
      <c r="A18" s="2">
        <f t="shared" si="76"/>
        <v>15</v>
      </c>
      <c r="B18" s="2">
        <f ca="1">OFFSET(Vectors!A17,0,8*(-1+$A$2))</f>
        <v>280</v>
      </c>
      <c r="C18" s="2">
        <f ca="1">OFFSET(Vectors!B17,0,8*(-1+$A$2))</f>
        <v>0.25333333333333335</v>
      </c>
      <c r="D18" s="15">
        <f ca="1">OFFSET(Vectors!F17,0,8*(-1+$A$2))+NORMINV(RAND(),OFFSET(Vectors!G17,0,8*(-1+$A$2)),OFFSET(Vectors!H17,0,8*(-1+$A$2)))</f>
        <v>0.62523738055564104</v>
      </c>
      <c r="E18" s="2">
        <f t="shared" ca="1" si="17"/>
        <v>175</v>
      </c>
      <c r="F18" s="2">
        <f ca="1">B18-E18</f>
        <v>105</v>
      </c>
      <c r="G18" s="12">
        <f ca="1">OFFSET(Vectors!C17,0,8*(-1+$A$2))+NORMINV(RAND(),OFFSET(Vectors!D17,0,8*(-1+$A$2)),OFFSET(Vectors!E17,0,8*(-1+$A$2)))</f>
        <v>0.43018063380592098</v>
      </c>
      <c r="H18" s="4">
        <f t="shared" ca="1" si="18"/>
        <v>44</v>
      </c>
      <c r="I18" s="5">
        <f t="shared" ca="1" si="19"/>
        <v>131</v>
      </c>
      <c r="J18" s="6">
        <f t="shared" ca="1" si="20"/>
        <v>45</v>
      </c>
      <c r="K18" s="7">
        <f t="shared" ca="1" si="21"/>
        <v>60</v>
      </c>
      <c r="L18" s="4">
        <f t="shared" ca="1" si="22"/>
        <v>75</v>
      </c>
      <c r="M18" s="5">
        <f t="shared" ca="1" si="77"/>
        <v>100</v>
      </c>
      <c r="N18" s="6">
        <f t="shared" ca="1" si="23"/>
        <v>27</v>
      </c>
      <c r="O18" s="7">
        <f t="shared" ca="1" si="24"/>
        <v>78</v>
      </c>
      <c r="P18" s="4">
        <f t="shared" ca="1" si="25"/>
        <v>44</v>
      </c>
      <c r="Q18" s="5">
        <f t="shared" ca="1" si="26"/>
        <v>60</v>
      </c>
      <c r="R18" s="6">
        <f t="shared" ca="1" si="27"/>
        <v>45</v>
      </c>
      <c r="S18" s="7">
        <f t="shared" ca="1" si="28"/>
        <v>131</v>
      </c>
      <c r="T18" s="4">
        <f t="shared" ca="1" si="29"/>
        <v>75</v>
      </c>
      <c r="U18" s="5">
        <f t="shared" ca="1" si="30"/>
        <v>78</v>
      </c>
      <c r="V18" s="6">
        <f t="shared" ca="1" si="31"/>
        <v>27</v>
      </c>
      <c r="W18" s="7">
        <f t="shared" ca="1" si="32"/>
        <v>100</v>
      </c>
      <c r="X18" s="4">
        <f t="shared" ca="1" si="33"/>
        <v>44</v>
      </c>
      <c r="Y18" s="5">
        <f t="shared" ca="1" si="34"/>
        <v>45</v>
      </c>
      <c r="Z18" s="6">
        <f t="shared" ca="1" si="35"/>
        <v>131</v>
      </c>
      <c r="AA18" s="7">
        <f t="shared" ca="1" si="36"/>
        <v>60</v>
      </c>
      <c r="AB18" s="4">
        <f t="shared" ca="1" si="37"/>
        <v>75</v>
      </c>
      <c r="AC18" s="5">
        <f t="shared" ca="1" si="38"/>
        <v>27</v>
      </c>
      <c r="AD18" s="6">
        <f t="shared" ca="1" si="39"/>
        <v>100</v>
      </c>
      <c r="AE18" s="23">
        <f t="shared" ca="1" si="40"/>
        <v>78</v>
      </c>
      <c r="AF18" s="20">
        <f t="shared" ca="1" si="41"/>
        <v>75</v>
      </c>
      <c r="AG18" s="20">
        <f t="shared" ca="1" si="42"/>
        <v>100</v>
      </c>
      <c r="AH18" s="20">
        <f t="shared" ca="1" si="43"/>
        <v>27</v>
      </c>
      <c r="AI18" s="20">
        <f t="shared" ca="1" si="44"/>
        <v>78</v>
      </c>
      <c r="AJ18" s="18">
        <f t="shared" ca="1" si="45"/>
        <v>0.36428571428571427</v>
      </c>
      <c r="AK18" s="2">
        <f t="shared" ca="1" si="46"/>
        <v>0.625</v>
      </c>
      <c r="AL18" s="4">
        <f t="shared" ca="1" si="47"/>
        <v>0.49019607843137253</v>
      </c>
      <c r="AM18" s="2">
        <f>1</f>
        <v>1</v>
      </c>
      <c r="AN18" s="2">
        <f t="shared" ca="1" si="48"/>
        <v>0.625</v>
      </c>
      <c r="AO18" s="2">
        <f t="shared" ca="1" si="49"/>
        <v>0.390625</v>
      </c>
      <c r="AP18" s="2">
        <f t="shared" ca="1" si="50"/>
        <v>0.22767857142857142</v>
      </c>
      <c r="AQ18" s="2">
        <f t="shared" ca="1" si="51"/>
        <v>0.244140625</v>
      </c>
      <c r="AR18" s="2">
        <f t="shared" ca="1" si="52"/>
        <v>0.14229910714285715</v>
      </c>
      <c r="AS18" s="2">
        <f t="shared" ca="1" si="53"/>
        <v>8.2940051020408148E-2</v>
      </c>
      <c r="AT18" s="2">
        <f t="shared" ca="1" si="54"/>
        <v>4.8342201166180751E-2</v>
      </c>
      <c r="AU18" s="1">
        <f t="shared" ca="1" si="55"/>
        <v>1</v>
      </c>
      <c r="AV18" s="1">
        <f t="shared" ca="1" si="55"/>
        <v>0.625</v>
      </c>
      <c r="AW18" s="1">
        <f t="shared" ca="1" si="55"/>
        <v>0.390625</v>
      </c>
      <c r="AX18" s="1">
        <f t="shared" ca="1" si="55"/>
        <v>0.22767857142857142</v>
      </c>
      <c r="AY18" s="1">
        <f t="shared" ca="1" si="55"/>
        <v>0.244140625</v>
      </c>
      <c r="AZ18" s="1">
        <f t="shared" ca="1" si="55"/>
        <v>0.14229910714285715</v>
      </c>
      <c r="BA18" s="1">
        <f t="shared" ca="1" si="55"/>
        <v>8.2940051020408148E-2</v>
      </c>
      <c r="BB18" s="1">
        <f t="shared" ca="1" si="55"/>
        <v>4.8342201166180751E-2</v>
      </c>
      <c r="BC18" s="1">
        <f t="shared" ca="1" si="55"/>
        <v>0.625</v>
      </c>
      <c r="BD18" s="1">
        <f t="shared" ca="1" si="55"/>
        <v>0.390625</v>
      </c>
      <c r="BE18" s="1">
        <f t="shared" ca="1" si="55"/>
        <v>0.244140625</v>
      </c>
      <c r="BF18" s="1">
        <f t="shared" ca="1" si="55"/>
        <v>0.14229910714285715</v>
      </c>
      <c r="BG18" s="1">
        <f t="shared" ca="1" si="55"/>
        <v>0.152587890625</v>
      </c>
      <c r="BH18" s="1">
        <f t="shared" ca="1" si="55"/>
        <v>8.8936941964285726E-2</v>
      </c>
      <c r="BI18" s="1">
        <f t="shared" ca="1" si="55"/>
        <v>5.1837531887755091E-2</v>
      </c>
      <c r="BJ18" s="1">
        <f t="shared" ca="1" si="55"/>
        <v>3.0213875728862971E-2</v>
      </c>
      <c r="BK18" s="1">
        <f t="shared" ca="1" si="78"/>
        <v>0.390625</v>
      </c>
      <c r="BL18" s="1">
        <f t="shared" ca="1" si="78"/>
        <v>0.244140625</v>
      </c>
      <c r="BM18" s="1">
        <f t="shared" ca="1" si="78"/>
        <v>0.152587890625</v>
      </c>
      <c r="BN18" s="1">
        <f t="shared" ca="1" si="78"/>
        <v>8.8936941964285712E-2</v>
      </c>
      <c r="BO18" s="1">
        <f t="shared" ca="1" si="79"/>
        <v>9.5367431640625E-2</v>
      </c>
      <c r="BP18" s="1">
        <f t="shared" ca="1" si="79"/>
        <v>5.5585588727678575E-2</v>
      </c>
      <c r="BQ18" s="1">
        <f t="shared" ca="1" si="79"/>
        <v>3.2398457429846934E-2</v>
      </c>
      <c r="BR18" s="1">
        <f t="shared" ca="1" si="79"/>
        <v>1.8883672330539357E-2</v>
      </c>
      <c r="BS18" s="1">
        <f t="shared" ca="1" si="79"/>
        <v>0.22767857142857142</v>
      </c>
      <c r="BT18" s="1">
        <f t="shared" ca="1" si="79"/>
        <v>0.14229910714285715</v>
      </c>
      <c r="BU18" s="1">
        <f t="shared" ca="1" si="79"/>
        <v>8.8936941964285712E-2</v>
      </c>
      <c r="BV18" s="1">
        <f t="shared" ca="1" si="79"/>
        <v>5.1837531887755098E-2</v>
      </c>
      <c r="BW18" s="1">
        <f t="shared" ca="1" si="79"/>
        <v>5.5585588727678568E-2</v>
      </c>
      <c r="BX18" s="1">
        <f t="shared" ca="1" si="79"/>
        <v>3.2398457429846941E-2</v>
      </c>
      <c r="BY18" s="1">
        <f t="shared" ca="1" si="79"/>
        <v>1.8883672330539353E-2</v>
      </c>
      <c r="BZ18" s="1">
        <f t="shared" ca="1" si="79"/>
        <v>1.1006483301228652E-2</v>
      </c>
      <c r="CA18" s="1">
        <f t="shared" ca="1" si="79"/>
        <v>0.244140625</v>
      </c>
      <c r="CB18" s="1">
        <f t="shared" ca="1" si="79"/>
        <v>0.152587890625</v>
      </c>
      <c r="CC18" s="1">
        <f t="shared" ca="1" si="79"/>
        <v>9.5367431640625E-2</v>
      </c>
      <c r="CD18" s="1">
        <f t="shared" ca="1" si="79"/>
        <v>5.5585588727678568E-2</v>
      </c>
      <c r="CE18" s="1">
        <f t="shared" ca="1" si="80"/>
        <v>5.9604644775390625E-2</v>
      </c>
      <c r="CF18" s="1">
        <f t="shared" ca="1" si="80"/>
        <v>3.4740992954799106E-2</v>
      </c>
      <c r="CG18" s="1">
        <f t="shared" ca="1" si="80"/>
        <v>2.0249035893654333E-2</v>
      </c>
      <c r="CH18" s="1">
        <f t="shared" ca="1" si="80"/>
        <v>1.1802295206587097E-2</v>
      </c>
      <c r="CI18" s="1">
        <f t="shared" ca="1" si="80"/>
        <v>0.14229910714285715</v>
      </c>
      <c r="CJ18" s="1">
        <f t="shared" ca="1" si="80"/>
        <v>8.8936941964285726E-2</v>
      </c>
      <c r="CK18" s="1">
        <f t="shared" ca="1" si="80"/>
        <v>5.5585588727678575E-2</v>
      </c>
      <c r="CL18" s="1">
        <f t="shared" ca="1" si="80"/>
        <v>3.2398457429846941E-2</v>
      </c>
      <c r="CM18" s="1">
        <f t="shared" ca="1" si="80"/>
        <v>3.4740992954799106E-2</v>
      </c>
      <c r="CN18" s="1">
        <f t="shared" ca="1" si="80"/>
        <v>2.024903589365434E-2</v>
      </c>
      <c r="CO18" s="1">
        <f t="shared" ca="1" si="80"/>
        <v>1.1802295206587097E-2</v>
      </c>
      <c r="CP18" s="1">
        <f t="shared" ca="1" si="80"/>
        <v>6.8790520632679084E-3</v>
      </c>
      <c r="CQ18" s="1">
        <f t="shared" ca="1" si="80"/>
        <v>8.2940051020408148E-2</v>
      </c>
      <c r="CR18" s="1">
        <f t="shared" ca="1" si="80"/>
        <v>5.1837531887755091E-2</v>
      </c>
      <c r="CS18" s="1">
        <f t="shared" ca="1" si="80"/>
        <v>3.2398457429846934E-2</v>
      </c>
      <c r="CT18" s="1">
        <f t="shared" ca="1" si="80"/>
        <v>1.8883672330539353E-2</v>
      </c>
      <c r="CU18" s="1">
        <f t="shared" ca="1" si="81"/>
        <v>2.0249035893654333E-2</v>
      </c>
      <c r="CV18" s="1">
        <f t="shared" ca="1" si="81"/>
        <v>1.1802295206587097E-2</v>
      </c>
      <c r="CW18" s="1">
        <f t="shared" ca="1" si="81"/>
        <v>6.8790520632679066E-3</v>
      </c>
      <c r="CX18" s="1">
        <f t="shared" ca="1" si="81"/>
        <v>4.0095046311618655E-3</v>
      </c>
      <c r="CY18" s="1">
        <f t="shared" ca="1" si="81"/>
        <v>4.8342201166180751E-2</v>
      </c>
      <c r="CZ18" s="1">
        <f t="shared" ca="1" si="81"/>
        <v>3.0213875728862971E-2</v>
      </c>
      <c r="DA18" s="1">
        <f t="shared" ca="1" si="81"/>
        <v>1.8883672330539357E-2</v>
      </c>
      <c r="DB18" s="1">
        <f t="shared" ca="1" si="81"/>
        <v>1.1006483301228652E-2</v>
      </c>
      <c r="DC18" s="1">
        <f t="shared" ca="1" si="81"/>
        <v>1.1802295206587097E-2</v>
      </c>
      <c r="DD18" s="1">
        <f t="shared" ca="1" si="81"/>
        <v>6.8790520632679084E-3</v>
      </c>
      <c r="DE18" s="1">
        <f t="shared" ca="1" si="81"/>
        <v>4.0095046311618655E-3</v>
      </c>
      <c r="DF18" s="1">
        <f t="shared" ca="1" si="81"/>
        <v>2.3369684135914875E-3</v>
      </c>
      <c r="DG18" s="1">
        <f t="shared" ca="1" si="56"/>
        <v>0.49019607843137253</v>
      </c>
      <c r="DH18" s="1">
        <f t="shared" ca="1" si="57"/>
        <v>0.30637254901960781</v>
      </c>
      <c r="DI18" s="1">
        <f t="shared" ca="1" si="58"/>
        <v>0.19148284313725489</v>
      </c>
      <c r="DJ18" s="1">
        <f t="shared" ca="1" si="59"/>
        <v>0.11160714285714285</v>
      </c>
      <c r="DK18" s="1">
        <f t="shared" ca="1" si="60"/>
        <v>0.11967677696078431</v>
      </c>
      <c r="DL18" s="1">
        <f t="shared" ca="1" si="61"/>
        <v>6.9754464285714288E-2</v>
      </c>
      <c r="DM18" s="1">
        <f t="shared" ca="1" si="62"/>
        <v>4.0656887755102032E-2</v>
      </c>
      <c r="DN18" s="1">
        <f t="shared" ca="1" si="63"/>
        <v>2.3697157434402327E-2</v>
      </c>
      <c r="DO18" s="2">
        <v>5</v>
      </c>
      <c r="DP18" s="11">
        <f ca="1"/>
        <v>-30.025099433646179</v>
      </c>
      <c r="DQ18" s="11">
        <f ca="1"/>
        <v>197.93063127935665</v>
      </c>
      <c r="DR18" s="11">
        <f ca="1"/>
        <v>-267.0699482414766</v>
      </c>
      <c r="DS18" s="11">
        <f ca="1"/>
        <v>-179.49572592418284</v>
      </c>
      <c r="DT18" s="11">
        <f ca="1"/>
        <v>-67.775440303677911</v>
      </c>
      <c r="DU18" s="11">
        <f ca="1"/>
        <v>928.48876557612823</v>
      </c>
      <c r="DV18" s="11">
        <f ca="1"/>
        <v>-1065.2277418232668</v>
      </c>
      <c r="DW18" s="11">
        <f ca="1"/>
        <v>536.28104135569367</v>
      </c>
      <c r="DX18" s="12">
        <f ca="1"/>
        <v>-2.803427926914992</v>
      </c>
      <c r="DZ18" s="2">
        <f t="shared" ca="1" si="64"/>
        <v>-2.2252653136320077E-2</v>
      </c>
      <c r="EA18" s="2">
        <f t="shared" ca="1" si="65"/>
        <v>-0.34884425978717104</v>
      </c>
      <c r="EB18" s="2">
        <f t="shared" ca="1" si="66"/>
        <v>0.30334249055101736</v>
      </c>
      <c r="EC18" s="2">
        <f t="shared" ca="1" si="67"/>
        <v>0.92891888287780389</v>
      </c>
      <c r="ED18" s="2">
        <f t="shared" ca="1" si="68"/>
        <v>0.10762596198683749</v>
      </c>
      <c r="EE18" s="2">
        <f t="shared" ca="1" si="69"/>
        <v>-0.39892529093935436</v>
      </c>
      <c r="EF18" s="2">
        <f t="shared" ca="1" si="70"/>
        <v>-8.6276946201675114E-2</v>
      </c>
      <c r="EG18" s="2">
        <f t="shared" ca="1" si="71"/>
        <v>4.7776471450842991E-3</v>
      </c>
      <c r="EH18" s="22">
        <f t="shared" ca="1" si="72"/>
        <v>0.4883658324962224</v>
      </c>
      <c r="EI18" s="26">
        <f t="shared" ca="1" si="73"/>
        <v>1.8302459351501321E-3</v>
      </c>
      <c r="EJ18" s="7">
        <f t="shared" ca="1" si="74"/>
        <v>3.3498001831335818E-6</v>
      </c>
      <c r="EK18" s="7">
        <f t="shared" ca="1" si="75"/>
        <v>1.5474054252757278E-4</v>
      </c>
    </row>
    <row r="19" spans="1:141" x14ac:dyDescent="0.25">
      <c r="A19" s="2">
        <f t="shared" si="76"/>
        <v>16</v>
      </c>
      <c r="B19" s="2">
        <f ca="1">OFFSET(Vectors!A18,0,8*(-1+$A$2))</f>
        <v>197</v>
      </c>
      <c r="C19" s="2">
        <f ca="1">OFFSET(Vectors!B18,0,8*(-1+$A$2))</f>
        <v>0.25333333333333335</v>
      </c>
      <c r="D19" s="15">
        <f ca="1">OFFSET(Vectors!F18,0,8*(-1+$A$2))+NORMINV(RAND(),OFFSET(Vectors!G18,0,8*(-1+$A$2)),OFFSET(Vectors!H18,0,8*(-1+$A$2)))</f>
        <v>0.8431444025856788</v>
      </c>
      <c r="E19" s="2">
        <f t="shared" ca="1" si="17"/>
        <v>166</v>
      </c>
      <c r="F19" s="2">
        <f ca="1">B19-E19</f>
        <v>31</v>
      </c>
      <c r="G19" s="12">
        <f ca="1">OFFSET(Vectors!C18,0,8*(-1+$A$2))+NORMINV(RAND(),OFFSET(Vectors!D18,0,8*(-1+$A$2)),OFFSET(Vectors!E18,0,8*(-1+$A$2)))</f>
        <v>0.44534217924729186</v>
      </c>
      <c r="H19" s="4">
        <f t="shared" ca="1" si="18"/>
        <v>42</v>
      </c>
      <c r="I19" s="5">
        <f t="shared" ca="1" si="19"/>
        <v>124</v>
      </c>
      <c r="J19" s="6">
        <f t="shared" ca="1" si="20"/>
        <v>14</v>
      </c>
      <c r="K19" s="7">
        <f t="shared" ca="1" si="21"/>
        <v>17</v>
      </c>
      <c r="L19" s="4">
        <f t="shared" ca="1" si="22"/>
        <v>74</v>
      </c>
      <c r="M19" s="5">
        <f t="shared" ca="1" si="77"/>
        <v>92</v>
      </c>
      <c r="N19" s="6">
        <f t="shared" ca="1" si="23"/>
        <v>8</v>
      </c>
      <c r="O19" s="7">
        <f t="shared" ca="1" si="24"/>
        <v>23</v>
      </c>
      <c r="P19" s="4">
        <f t="shared" ca="1" si="25"/>
        <v>42</v>
      </c>
      <c r="Q19" s="5">
        <f t="shared" ca="1" si="26"/>
        <v>17</v>
      </c>
      <c r="R19" s="6">
        <f t="shared" ca="1" si="27"/>
        <v>14</v>
      </c>
      <c r="S19" s="7">
        <f t="shared" ca="1" si="28"/>
        <v>124</v>
      </c>
      <c r="T19" s="4">
        <f t="shared" ca="1" si="29"/>
        <v>74</v>
      </c>
      <c r="U19" s="5">
        <f t="shared" ca="1" si="30"/>
        <v>23</v>
      </c>
      <c r="V19" s="6">
        <f t="shared" ca="1" si="31"/>
        <v>8</v>
      </c>
      <c r="W19" s="7">
        <f t="shared" ca="1" si="32"/>
        <v>92</v>
      </c>
      <c r="X19" s="4">
        <f t="shared" ca="1" si="33"/>
        <v>42</v>
      </c>
      <c r="Y19" s="5">
        <f t="shared" ca="1" si="34"/>
        <v>14</v>
      </c>
      <c r="Z19" s="6">
        <f t="shared" ca="1" si="35"/>
        <v>124</v>
      </c>
      <c r="AA19" s="7">
        <f t="shared" ca="1" si="36"/>
        <v>17</v>
      </c>
      <c r="AB19" s="4">
        <f t="shared" ca="1" si="37"/>
        <v>74</v>
      </c>
      <c r="AC19" s="5">
        <f t="shared" ca="1" si="38"/>
        <v>8</v>
      </c>
      <c r="AD19" s="6">
        <f t="shared" ca="1" si="39"/>
        <v>92</v>
      </c>
      <c r="AE19" s="23">
        <f t="shared" ca="1" si="40"/>
        <v>23</v>
      </c>
      <c r="AF19" s="20">
        <f t="shared" ca="1" si="41"/>
        <v>74</v>
      </c>
      <c r="AG19" s="20">
        <f t="shared" ca="1" si="42"/>
        <v>92</v>
      </c>
      <c r="AH19" s="20">
        <f t="shared" ca="1" si="43"/>
        <v>8</v>
      </c>
      <c r="AI19" s="20">
        <f t="shared" ca="1" si="44"/>
        <v>23</v>
      </c>
      <c r="AJ19" s="18">
        <f t="shared" ca="1" si="45"/>
        <v>0.41624365482233505</v>
      </c>
      <c r="AK19" s="2">
        <f t="shared" ca="1" si="46"/>
        <v>0.84263959390862941</v>
      </c>
      <c r="AL19" s="4">
        <f t="shared" ca="1" si="47"/>
        <v>0.76288659793814428</v>
      </c>
      <c r="AM19" s="2">
        <f>1</f>
        <v>1</v>
      </c>
      <c r="AN19" s="2">
        <f t="shared" ca="1" si="48"/>
        <v>0.84263959390862941</v>
      </c>
      <c r="AO19" s="2">
        <f t="shared" ca="1" si="49"/>
        <v>0.71004148522249988</v>
      </c>
      <c r="AP19" s="2">
        <f t="shared" ca="1" si="50"/>
        <v>0.35074338426653612</v>
      </c>
      <c r="AQ19" s="2">
        <f t="shared" ca="1" si="51"/>
        <v>0.59830906876616741</v>
      </c>
      <c r="AR19" s="2">
        <f t="shared" ca="1" si="52"/>
        <v>0.29555026288449238</v>
      </c>
      <c r="AS19" s="2">
        <f t="shared" ca="1" si="53"/>
        <v>0.1459947081718577</v>
      </c>
      <c r="AT19" s="2">
        <f t="shared" ca="1" si="54"/>
        <v>7.2117867892122475E-2</v>
      </c>
      <c r="AU19" s="1">
        <f t="shared" ca="1" si="55"/>
        <v>1</v>
      </c>
      <c r="AV19" s="1">
        <f t="shared" ca="1" si="55"/>
        <v>0.84263959390862941</v>
      </c>
      <c r="AW19" s="1">
        <f t="shared" ca="1" si="55"/>
        <v>0.71004148522249988</v>
      </c>
      <c r="AX19" s="1">
        <f t="shared" ca="1" si="55"/>
        <v>0.35074338426653612</v>
      </c>
      <c r="AY19" s="1">
        <f t="shared" ca="1" si="55"/>
        <v>0.59830906876616741</v>
      </c>
      <c r="AZ19" s="1">
        <f t="shared" ca="1" si="55"/>
        <v>0.29555026288449238</v>
      </c>
      <c r="BA19" s="1">
        <f t="shared" ca="1" si="55"/>
        <v>0.1459947081718577</v>
      </c>
      <c r="BB19" s="1">
        <f t="shared" ca="1" si="55"/>
        <v>7.2117867892122475E-2</v>
      </c>
      <c r="BC19" s="1">
        <f t="shared" ca="1" si="55"/>
        <v>0.84263959390862941</v>
      </c>
      <c r="BD19" s="1">
        <f t="shared" ca="1" si="55"/>
        <v>0.71004148522249988</v>
      </c>
      <c r="BE19" s="1">
        <f t="shared" ca="1" si="55"/>
        <v>0.59830906876616741</v>
      </c>
      <c r="BF19" s="1">
        <f t="shared" ca="1" si="55"/>
        <v>0.29555026288449238</v>
      </c>
      <c r="BG19" s="1">
        <f t="shared" ca="1" si="55"/>
        <v>0.5041589107369735</v>
      </c>
      <c r="BH19" s="1">
        <f t="shared" ca="1" si="55"/>
        <v>0.24904235349657733</v>
      </c>
      <c r="BI19" s="1">
        <f t="shared" ca="1" si="55"/>
        <v>0.12302092160674302</v>
      </c>
      <c r="BJ19" s="1">
        <f t="shared" ca="1" si="55"/>
        <v>6.0769370914174267E-2</v>
      </c>
      <c r="BK19" s="1">
        <f t="shared" ca="1" si="78"/>
        <v>0.71004148522249988</v>
      </c>
      <c r="BL19" s="1">
        <f t="shared" ca="1" si="78"/>
        <v>0.59830906876616741</v>
      </c>
      <c r="BM19" s="1">
        <f t="shared" ca="1" si="78"/>
        <v>0.5041589107369735</v>
      </c>
      <c r="BN19" s="1">
        <f t="shared" ca="1" si="78"/>
        <v>0.2490423534965773</v>
      </c>
      <c r="BO19" s="1">
        <f t="shared" ca="1" si="79"/>
        <v>0.42482425980882033</v>
      </c>
      <c r="BP19" s="1">
        <f t="shared" ca="1" si="79"/>
        <v>0.20985294761640524</v>
      </c>
      <c r="BQ19" s="1">
        <f t="shared" ca="1" si="79"/>
        <v>0.10366229942497128</v>
      </c>
      <c r="BR19" s="1">
        <f t="shared" ca="1" si="79"/>
        <v>5.120667802920268E-2</v>
      </c>
      <c r="BS19" s="1">
        <f t="shared" ca="1" si="79"/>
        <v>0.35074338426653612</v>
      </c>
      <c r="BT19" s="1">
        <f t="shared" ca="1" si="79"/>
        <v>0.29555026288449238</v>
      </c>
      <c r="BU19" s="1">
        <f t="shared" ca="1" si="79"/>
        <v>0.2490423534965773</v>
      </c>
      <c r="BV19" s="1">
        <f t="shared" ca="1" si="79"/>
        <v>0.12302092160674302</v>
      </c>
      <c r="BW19" s="1">
        <f t="shared" ca="1" si="79"/>
        <v>0.20985294761640524</v>
      </c>
      <c r="BX19" s="1">
        <f t="shared" ca="1" si="79"/>
        <v>0.10366229942497128</v>
      </c>
      <c r="BY19" s="1">
        <f t="shared" ca="1" si="79"/>
        <v>5.1206678029202687E-2</v>
      </c>
      <c r="BZ19" s="1">
        <f t="shared" ca="1" si="79"/>
        <v>2.5294865050569999E-2</v>
      </c>
      <c r="CA19" s="1">
        <f t="shared" ca="1" si="79"/>
        <v>0.59830906876616741</v>
      </c>
      <c r="CB19" s="1">
        <f t="shared" ca="1" si="79"/>
        <v>0.5041589107369735</v>
      </c>
      <c r="CC19" s="1">
        <f t="shared" ca="1" si="79"/>
        <v>0.42482425980882033</v>
      </c>
      <c r="CD19" s="1">
        <f t="shared" ca="1" si="79"/>
        <v>0.20985294761640524</v>
      </c>
      <c r="CE19" s="1">
        <f t="shared" ca="1" si="80"/>
        <v>0.35797374176783842</v>
      </c>
      <c r="CF19" s="1">
        <f t="shared" ca="1" si="80"/>
        <v>0.17683040256001661</v>
      </c>
      <c r="CG19" s="1">
        <f t="shared" ca="1" si="80"/>
        <v>8.7349957891092553E-2</v>
      </c>
      <c r="CH19" s="1">
        <f t="shared" ca="1" si="80"/>
        <v>4.3148774379937284E-2</v>
      </c>
      <c r="CI19" s="1">
        <f t="shared" ca="1" si="80"/>
        <v>0.29555026288449238</v>
      </c>
      <c r="CJ19" s="1">
        <f t="shared" ca="1" si="80"/>
        <v>0.24904235349657733</v>
      </c>
      <c r="CK19" s="1">
        <f t="shared" ca="1" si="80"/>
        <v>0.20985294761640524</v>
      </c>
      <c r="CL19" s="1">
        <f t="shared" ca="1" si="80"/>
        <v>0.10366229942497128</v>
      </c>
      <c r="CM19" s="1">
        <f t="shared" ca="1" si="80"/>
        <v>0.17683040256001661</v>
      </c>
      <c r="CN19" s="1">
        <f t="shared" ca="1" si="80"/>
        <v>8.7349957891092553E-2</v>
      </c>
      <c r="CO19" s="1">
        <f t="shared" ca="1" si="80"/>
        <v>4.3148774379937291E-2</v>
      </c>
      <c r="CP19" s="1">
        <f t="shared" ca="1" si="80"/>
        <v>2.1314454814185889E-2</v>
      </c>
      <c r="CQ19" s="1">
        <f t="shared" ca="1" si="80"/>
        <v>0.1459947081718577</v>
      </c>
      <c r="CR19" s="1">
        <f t="shared" ca="1" si="80"/>
        <v>0.12302092160674302</v>
      </c>
      <c r="CS19" s="1">
        <f t="shared" ca="1" si="80"/>
        <v>0.10366229942497128</v>
      </c>
      <c r="CT19" s="1">
        <f t="shared" ca="1" si="80"/>
        <v>5.1206678029202687E-2</v>
      </c>
      <c r="CU19" s="1">
        <f t="shared" ca="1" si="81"/>
        <v>8.7349957891092553E-2</v>
      </c>
      <c r="CV19" s="1">
        <f t="shared" ca="1" si="81"/>
        <v>4.3148774379937291E-2</v>
      </c>
      <c r="CW19" s="1">
        <f t="shared" ca="1" si="81"/>
        <v>2.1314454814185892E-2</v>
      </c>
      <c r="CX19" s="1">
        <f t="shared" ca="1" si="81"/>
        <v>1.0528827076887006E-2</v>
      </c>
      <c r="CY19" s="1">
        <f t="shared" ca="1" si="81"/>
        <v>7.2117867892122475E-2</v>
      </c>
      <c r="CZ19" s="1">
        <f t="shared" ca="1" si="81"/>
        <v>6.0769370914174267E-2</v>
      </c>
      <c r="DA19" s="1">
        <f t="shared" ca="1" si="81"/>
        <v>5.120667802920268E-2</v>
      </c>
      <c r="DB19" s="1">
        <f t="shared" ca="1" si="81"/>
        <v>2.5294865050569999E-2</v>
      </c>
      <c r="DC19" s="1">
        <f t="shared" ca="1" si="81"/>
        <v>4.3148774379937284E-2</v>
      </c>
      <c r="DD19" s="1">
        <f t="shared" ca="1" si="81"/>
        <v>2.1314454814185889E-2</v>
      </c>
      <c r="DE19" s="1">
        <f t="shared" ca="1" si="81"/>
        <v>1.0528827076887006E-2</v>
      </c>
      <c r="DF19" s="1">
        <f t="shared" ca="1" si="81"/>
        <v>5.2009868693056295E-3</v>
      </c>
      <c r="DG19" s="1">
        <f t="shared" ca="1" si="56"/>
        <v>0.76288659793814428</v>
      </c>
      <c r="DH19" s="1">
        <f t="shared" ca="1" si="57"/>
        <v>0.6428384530849337</v>
      </c>
      <c r="DI19" s="1">
        <f t="shared" ca="1" si="58"/>
        <v>0.54168113305634014</v>
      </c>
      <c r="DJ19" s="1">
        <f t="shared" ca="1" si="59"/>
        <v>0.26757742717240895</v>
      </c>
      <c r="DK19" s="1">
        <f t="shared" ca="1" si="60"/>
        <v>0.45644196998656067</v>
      </c>
      <c r="DL19" s="1">
        <f t="shared" ca="1" si="61"/>
        <v>0.22547133457167459</v>
      </c>
      <c r="DM19" s="1">
        <f t="shared" ca="1" si="62"/>
        <v>0.11137740623420071</v>
      </c>
      <c r="DN19" s="1">
        <f t="shared" ca="1" si="63"/>
        <v>5.5017754886773844E-2</v>
      </c>
      <c r="DO19" s="2">
        <v>6</v>
      </c>
      <c r="DP19" s="11">
        <f ca="1"/>
        <v>37.456750330056508</v>
      </c>
      <c r="DQ19" s="11">
        <f ca="1"/>
        <v>-188.10069008685852</v>
      </c>
      <c r="DR19" s="11">
        <f ca="1"/>
        <v>254.94282638218823</v>
      </c>
      <c r="DS19" s="11">
        <f ca="1"/>
        <v>58.363516999723387</v>
      </c>
      <c r="DT19" s="11">
        <f ca="1"/>
        <v>107.9156909439503</v>
      </c>
      <c r="DU19" s="11">
        <f ca="1"/>
        <v>-1065.2277418231918</v>
      </c>
      <c r="DV19" s="11">
        <f ca="1"/>
        <v>1495.0330610550614</v>
      </c>
      <c r="DW19" s="11">
        <f ca="1"/>
        <v>-704.47552543578286</v>
      </c>
      <c r="DX19" s="12">
        <f ca="1"/>
        <v>-1.0402326154880939</v>
      </c>
      <c r="DZ19" s="2">
        <f t="shared" ca="1" si="64"/>
        <v>-2.2252653136320077E-2</v>
      </c>
      <c r="EA19" s="2">
        <f t="shared" ca="1" si="65"/>
        <v>-0.47031997664706915</v>
      </c>
      <c r="EB19" s="2">
        <f t="shared" ca="1" si="66"/>
        <v>0.55138752645615741</v>
      </c>
      <c r="EC19" s="2">
        <f t="shared" ca="1" si="67"/>
        <v>1.4310180824016046</v>
      </c>
      <c r="ED19" s="2">
        <f t="shared" ca="1" si="68"/>
        <v>0.26375614091840582</v>
      </c>
      <c r="EE19" s="2">
        <f t="shared" ca="1" si="69"/>
        <v>-0.82855386077745341</v>
      </c>
      <c r="EF19" s="2">
        <f t="shared" ca="1" si="70"/>
        <v>-0.15186845712903252</v>
      </c>
      <c r="EG19" s="2">
        <f t="shared" ca="1" si="71"/>
        <v>7.1273900925597185E-3</v>
      </c>
      <c r="EH19" s="22">
        <f t="shared" ca="1" si="72"/>
        <v>0.78029419217885243</v>
      </c>
      <c r="EI19" s="26">
        <f t="shared" ca="1" si="73"/>
        <v>-1.7407594240708146E-2</v>
      </c>
      <c r="EJ19" s="7">
        <f t="shared" ca="1" si="74"/>
        <v>3.030243372491354E-4</v>
      </c>
      <c r="EK19" s="7">
        <f t="shared" ca="1" si="75"/>
        <v>8.129911386489222E-2</v>
      </c>
    </row>
    <row r="20" spans="1:141" x14ac:dyDescent="0.25">
      <c r="A20" s="2">
        <f t="shared" si="76"/>
        <v>17</v>
      </c>
      <c r="B20" s="2">
        <f ca="1">OFFSET(Vectors!A19,0,8*(-1+$A$2))</f>
        <v>145</v>
      </c>
      <c r="C20" s="2">
        <f ca="1">OFFSET(Vectors!B19,0,8*(-1+$A$2))</f>
        <v>0.25454545454545452</v>
      </c>
      <c r="D20" s="15">
        <f ca="1">OFFSET(Vectors!F19,0,8*(-1+$A$2))+NORMINV(RAND(),OFFSET(Vectors!G19,0,8*(-1+$A$2)),OFFSET(Vectors!H19,0,8*(-1+$A$2)))</f>
        <v>0.72142261599211932</v>
      </c>
      <c r="E20" s="2">
        <f t="shared" ca="1" si="17"/>
        <v>105</v>
      </c>
      <c r="F20" s="2">
        <f ca="1">B20-E20</f>
        <v>40</v>
      </c>
      <c r="G20" s="12">
        <f ca="1">OFFSET(Vectors!C19,0,8*(-1+$A$2))+NORMINV(RAND(),OFFSET(Vectors!D19,0,8*(-1+$A$2)),OFFSET(Vectors!E19,0,8*(-1+$A$2)))</f>
        <v>0.44382713825416209</v>
      </c>
      <c r="H20" s="4">
        <f t="shared" ca="1" si="18"/>
        <v>27</v>
      </c>
      <c r="I20" s="5">
        <f t="shared" ca="1" si="19"/>
        <v>78</v>
      </c>
      <c r="J20" s="6">
        <f t="shared" ca="1" si="20"/>
        <v>18</v>
      </c>
      <c r="K20" s="7">
        <f t="shared" ca="1" si="21"/>
        <v>22</v>
      </c>
      <c r="L20" s="4">
        <f t="shared" ca="1" si="22"/>
        <v>47</v>
      </c>
      <c r="M20" s="5">
        <f t="shared" ca="1" si="77"/>
        <v>58</v>
      </c>
      <c r="N20" s="6">
        <f t="shared" ca="1" si="23"/>
        <v>10</v>
      </c>
      <c r="O20" s="7">
        <f t="shared" ca="1" si="24"/>
        <v>30</v>
      </c>
      <c r="P20" s="4">
        <f t="shared" ca="1" si="25"/>
        <v>27</v>
      </c>
      <c r="Q20" s="5">
        <f t="shared" ca="1" si="26"/>
        <v>22</v>
      </c>
      <c r="R20" s="6">
        <f t="shared" ca="1" si="27"/>
        <v>18</v>
      </c>
      <c r="S20" s="7">
        <f t="shared" ca="1" si="28"/>
        <v>78</v>
      </c>
      <c r="T20" s="4">
        <f t="shared" ca="1" si="29"/>
        <v>47</v>
      </c>
      <c r="U20" s="5">
        <f t="shared" ca="1" si="30"/>
        <v>30</v>
      </c>
      <c r="V20" s="6">
        <f t="shared" ca="1" si="31"/>
        <v>10</v>
      </c>
      <c r="W20" s="7">
        <f t="shared" ca="1" si="32"/>
        <v>58</v>
      </c>
      <c r="X20" s="4">
        <f t="shared" ca="1" si="33"/>
        <v>27</v>
      </c>
      <c r="Y20" s="5">
        <f t="shared" ca="1" si="34"/>
        <v>18</v>
      </c>
      <c r="Z20" s="6">
        <f t="shared" ca="1" si="35"/>
        <v>78</v>
      </c>
      <c r="AA20" s="7">
        <f t="shared" ca="1" si="36"/>
        <v>22</v>
      </c>
      <c r="AB20" s="4">
        <f t="shared" ca="1" si="37"/>
        <v>47</v>
      </c>
      <c r="AC20" s="5">
        <f t="shared" ca="1" si="38"/>
        <v>10</v>
      </c>
      <c r="AD20" s="6">
        <f t="shared" ca="1" si="39"/>
        <v>58</v>
      </c>
      <c r="AE20" s="23">
        <f t="shared" ca="1" si="40"/>
        <v>30</v>
      </c>
      <c r="AF20" s="20">
        <f t="shared" ca="1" si="41"/>
        <v>47</v>
      </c>
      <c r="AG20" s="20">
        <f t="shared" ca="1" si="42"/>
        <v>58</v>
      </c>
      <c r="AH20" s="20">
        <f t="shared" ca="1" si="43"/>
        <v>10</v>
      </c>
      <c r="AI20" s="20">
        <f t="shared" ca="1" si="44"/>
        <v>30</v>
      </c>
      <c r="AJ20" s="18">
        <f t="shared" ca="1" si="45"/>
        <v>0.39310344827586208</v>
      </c>
      <c r="AK20" s="2">
        <f t="shared" ca="1" si="46"/>
        <v>0.72413793103448276</v>
      </c>
      <c r="AL20" s="4">
        <f t="shared" ca="1" si="47"/>
        <v>0.61038961038961037</v>
      </c>
      <c r="AM20" s="2">
        <f>1</f>
        <v>1</v>
      </c>
      <c r="AN20" s="2">
        <f t="shared" ca="1" si="48"/>
        <v>0.72413793103448276</v>
      </c>
      <c r="AO20" s="2">
        <f t="shared" ca="1" si="49"/>
        <v>0.52437574316290136</v>
      </c>
      <c r="AP20" s="2">
        <f t="shared" ca="1" si="50"/>
        <v>0.28466111771700359</v>
      </c>
      <c r="AQ20" s="2">
        <f t="shared" ca="1" si="51"/>
        <v>0.3797203657386527</v>
      </c>
      <c r="AR20" s="2">
        <f t="shared" ca="1" si="52"/>
        <v>0.20613391282955432</v>
      </c>
      <c r="AS20" s="2">
        <f t="shared" ca="1" si="53"/>
        <v>0.11190126696461521</v>
      </c>
      <c r="AT20" s="2">
        <f t="shared" ca="1" si="54"/>
        <v>6.0746402066505396E-2</v>
      </c>
      <c r="AU20" s="1">
        <f t="shared" ca="1" si="55"/>
        <v>1</v>
      </c>
      <c r="AV20" s="1">
        <f t="shared" ca="1" si="55"/>
        <v>0.72413793103448276</v>
      </c>
      <c r="AW20" s="1">
        <f t="shared" ca="1" si="55"/>
        <v>0.52437574316290136</v>
      </c>
      <c r="AX20" s="1">
        <f t="shared" ca="1" si="55"/>
        <v>0.28466111771700359</v>
      </c>
      <c r="AY20" s="1">
        <f t="shared" ca="1" si="55"/>
        <v>0.3797203657386527</v>
      </c>
      <c r="AZ20" s="1">
        <f t="shared" ca="1" si="55"/>
        <v>0.20613391282955432</v>
      </c>
      <c r="BA20" s="1">
        <f t="shared" ca="1" si="55"/>
        <v>0.11190126696461521</v>
      </c>
      <c r="BB20" s="1">
        <f t="shared" ca="1" si="55"/>
        <v>6.0746402066505396E-2</v>
      </c>
      <c r="BC20" s="1">
        <f t="shared" ca="1" si="55"/>
        <v>0.72413793103448276</v>
      </c>
      <c r="BD20" s="1">
        <f t="shared" ca="1" si="55"/>
        <v>0.52437574316290136</v>
      </c>
      <c r="BE20" s="1">
        <f t="shared" ca="1" si="55"/>
        <v>0.3797203657386527</v>
      </c>
      <c r="BF20" s="1">
        <f t="shared" ca="1" si="55"/>
        <v>0.20613391282955432</v>
      </c>
      <c r="BG20" s="1">
        <f t="shared" ca="1" si="55"/>
        <v>0.27496992001764509</v>
      </c>
      <c r="BH20" s="1">
        <f t="shared" ca="1" si="55"/>
        <v>0.14926938515243587</v>
      </c>
      <c r="BI20" s="1">
        <f t="shared" ca="1" si="55"/>
        <v>8.1031951939893765E-2</v>
      </c>
      <c r="BJ20" s="1">
        <f t="shared" ca="1" si="55"/>
        <v>4.3988773910228048E-2</v>
      </c>
      <c r="BK20" s="1">
        <f t="shared" ca="1" si="78"/>
        <v>0.52437574316290136</v>
      </c>
      <c r="BL20" s="1">
        <f t="shared" ca="1" si="78"/>
        <v>0.3797203657386527</v>
      </c>
      <c r="BM20" s="1">
        <f t="shared" ca="1" si="78"/>
        <v>0.27496992001764509</v>
      </c>
      <c r="BN20" s="1">
        <f t="shared" ca="1" si="78"/>
        <v>0.1492693851524359</v>
      </c>
      <c r="BO20" s="1">
        <f t="shared" ca="1" si="79"/>
        <v>0.19911614897829472</v>
      </c>
      <c r="BP20" s="1">
        <f t="shared" ca="1" si="79"/>
        <v>0.10809162373107427</v>
      </c>
      <c r="BQ20" s="1">
        <f t="shared" ca="1" si="79"/>
        <v>5.8678310025440321E-2</v>
      </c>
      <c r="BR20" s="1">
        <f t="shared" ca="1" si="79"/>
        <v>3.1853939728096171E-2</v>
      </c>
      <c r="BS20" s="1">
        <f t="shared" ca="1" si="79"/>
        <v>0.28466111771700359</v>
      </c>
      <c r="BT20" s="1">
        <f t="shared" ca="1" si="79"/>
        <v>0.20613391282955432</v>
      </c>
      <c r="BU20" s="1">
        <f t="shared" ca="1" si="79"/>
        <v>0.1492693851524359</v>
      </c>
      <c r="BV20" s="1">
        <f t="shared" ca="1" si="79"/>
        <v>8.1031951939893779E-2</v>
      </c>
      <c r="BW20" s="1">
        <f t="shared" ca="1" si="79"/>
        <v>0.10809162373107427</v>
      </c>
      <c r="BX20" s="1">
        <f t="shared" ca="1" si="79"/>
        <v>5.8678310025440314E-2</v>
      </c>
      <c r="BY20" s="1">
        <f t="shared" ca="1" si="79"/>
        <v>3.1853939728096171E-2</v>
      </c>
      <c r="BZ20" s="1">
        <f t="shared" ca="1" si="79"/>
        <v>1.7292138709537924E-2</v>
      </c>
      <c r="CA20" s="1">
        <f t="shared" ca="1" si="79"/>
        <v>0.3797203657386527</v>
      </c>
      <c r="CB20" s="1">
        <f t="shared" ca="1" si="79"/>
        <v>0.27496992001764509</v>
      </c>
      <c r="CC20" s="1">
        <f t="shared" ca="1" si="79"/>
        <v>0.19911614897829472</v>
      </c>
      <c r="CD20" s="1">
        <f t="shared" ca="1" si="79"/>
        <v>0.10809162373107427</v>
      </c>
      <c r="CE20" s="1">
        <f t="shared" ca="1" si="80"/>
        <v>0.14418755615669618</v>
      </c>
      <c r="CF20" s="1">
        <f t="shared" ca="1" si="80"/>
        <v>7.8273244770777919E-2</v>
      </c>
      <c r="CG20" s="1">
        <f t="shared" ca="1" si="80"/>
        <v>4.2491190018422303E-2</v>
      </c>
      <c r="CH20" s="1">
        <f t="shared" ca="1" si="80"/>
        <v>2.3066646010000677E-2</v>
      </c>
      <c r="CI20" s="1">
        <f t="shared" ca="1" si="80"/>
        <v>0.20613391282955432</v>
      </c>
      <c r="CJ20" s="1">
        <f t="shared" ca="1" si="80"/>
        <v>0.14926938515243587</v>
      </c>
      <c r="CK20" s="1">
        <f t="shared" ca="1" si="80"/>
        <v>0.10809162373107427</v>
      </c>
      <c r="CL20" s="1">
        <f t="shared" ca="1" si="80"/>
        <v>5.8678310025440314E-2</v>
      </c>
      <c r="CM20" s="1">
        <f t="shared" ca="1" si="80"/>
        <v>7.8273244770777919E-2</v>
      </c>
      <c r="CN20" s="1">
        <f t="shared" ca="1" si="80"/>
        <v>4.2491190018422297E-2</v>
      </c>
      <c r="CO20" s="1">
        <f t="shared" ca="1" si="80"/>
        <v>2.3066646010000677E-2</v>
      </c>
      <c r="CP20" s="1">
        <f t="shared" ca="1" si="80"/>
        <v>1.2521893548286082E-2</v>
      </c>
      <c r="CQ20" s="1">
        <f t="shared" ca="1" si="80"/>
        <v>0.11190126696461521</v>
      </c>
      <c r="CR20" s="1">
        <f t="shared" ca="1" si="80"/>
        <v>8.1031951939893765E-2</v>
      </c>
      <c r="CS20" s="1">
        <f t="shared" ca="1" si="80"/>
        <v>5.8678310025440321E-2</v>
      </c>
      <c r="CT20" s="1">
        <f t="shared" ca="1" si="80"/>
        <v>3.1853939728096171E-2</v>
      </c>
      <c r="CU20" s="1">
        <f t="shared" ca="1" si="81"/>
        <v>4.2491190018422303E-2</v>
      </c>
      <c r="CV20" s="1">
        <f t="shared" ca="1" si="81"/>
        <v>2.3066646010000677E-2</v>
      </c>
      <c r="CW20" s="1">
        <f t="shared" ca="1" si="81"/>
        <v>1.2521893548286082E-2</v>
      </c>
      <c r="CX20" s="1">
        <f t="shared" ca="1" si="81"/>
        <v>6.7975993547838729E-3</v>
      </c>
      <c r="CY20" s="1">
        <f t="shared" ca="1" si="81"/>
        <v>6.0746402066505396E-2</v>
      </c>
      <c r="CZ20" s="1">
        <f t="shared" ca="1" si="81"/>
        <v>4.3988773910228048E-2</v>
      </c>
      <c r="DA20" s="1">
        <f t="shared" ca="1" si="81"/>
        <v>3.1853939728096171E-2</v>
      </c>
      <c r="DB20" s="1">
        <f t="shared" ca="1" si="81"/>
        <v>1.7292138709537924E-2</v>
      </c>
      <c r="DC20" s="1">
        <f t="shared" ca="1" si="81"/>
        <v>2.3066646010000677E-2</v>
      </c>
      <c r="DD20" s="1">
        <f t="shared" ca="1" si="81"/>
        <v>1.2521893548286082E-2</v>
      </c>
      <c r="DE20" s="1">
        <f t="shared" ca="1" si="81"/>
        <v>6.7975993547838729E-3</v>
      </c>
      <c r="DF20" s="1">
        <f t="shared" ca="1" si="81"/>
        <v>3.6901253640255309E-3</v>
      </c>
      <c r="DG20" s="1">
        <f t="shared" ca="1" si="56"/>
        <v>0.61038961038961037</v>
      </c>
      <c r="DH20" s="1">
        <f t="shared" ca="1" si="57"/>
        <v>0.44200626959247646</v>
      </c>
      <c r="DI20" s="1">
        <f t="shared" ca="1" si="58"/>
        <v>0.32007350556696573</v>
      </c>
      <c r="DJ20" s="1">
        <f t="shared" ca="1" si="59"/>
        <v>0.17375418873635284</v>
      </c>
      <c r="DK20" s="1">
        <f t="shared" ca="1" si="60"/>
        <v>0.23177736610021657</v>
      </c>
      <c r="DL20" s="1">
        <f t="shared" ca="1" si="61"/>
        <v>0.12582199874011757</v>
      </c>
      <c r="DM20" s="1">
        <f t="shared" ca="1" si="62"/>
        <v>6.8303370744635258E-2</v>
      </c>
      <c r="DN20" s="1">
        <f t="shared" ca="1" si="63"/>
        <v>3.7078972689944853E-2</v>
      </c>
      <c r="DO20" s="2">
        <v>7</v>
      </c>
      <c r="DP20" s="11">
        <f ca="1"/>
        <v>-19.518650293548284</v>
      </c>
      <c r="DQ20" s="11">
        <f ca="1"/>
        <v>107.50346566545554</v>
      </c>
      <c r="DR20" s="11">
        <f ca="1"/>
        <v>-137.67314159950271</v>
      </c>
      <c r="DS20" s="11">
        <f ca="1"/>
        <v>-71.934432466510657</v>
      </c>
      <c r="DT20" s="11">
        <f ca="1"/>
        <v>-48.019320671747408</v>
      </c>
      <c r="DU20" s="11">
        <f ca="1"/>
        <v>536.28104135567582</v>
      </c>
      <c r="DV20" s="11">
        <f ca="1"/>
        <v>-704.47552543580241</v>
      </c>
      <c r="DW20" s="11">
        <f ca="1"/>
        <v>358.45968447234668</v>
      </c>
      <c r="DX20" s="12">
        <f ca="1"/>
        <v>9.8829739437405806E-2</v>
      </c>
      <c r="DZ20" s="2">
        <f t="shared" ca="1" si="64"/>
        <v>-2.2252653136320077E-2</v>
      </c>
      <c r="EA20" s="2">
        <f t="shared" ca="1" si="65"/>
        <v>-0.40417817685686025</v>
      </c>
      <c r="EB20" s="2">
        <f t="shared" ca="1" si="66"/>
        <v>0.40720753642387231</v>
      </c>
      <c r="EC20" s="2">
        <f t="shared" ca="1" si="67"/>
        <v>1.1614052469201455</v>
      </c>
      <c r="ED20" s="2">
        <f t="shared" ca="1" si="68"/>
        <v>0.16739438448073221</v>
      </c>
      <c r="EE20" s="2">
        <f t="shared" ca="1" si="69"/>
        <v>-0.57788156791063316</v>
      </c>
      <c r="EF20" s="2">
        <f t="shared" ca="1" si="70"/>
        <v>-0.11640334761103312</v>
      </c>
      <c r="EG20" s="2">
        <f t="shared" ca="1" si="71"/>
        <v>6.0035510879926177E-3</v>
      </c>
      <c r="EH20" s="22">
        <f t="shared" ca="1" si="72"/>
        <v>0.62129497339789608</v>
      </c>
      <c r="EI20" s="26">
        <f t="shared" ca="1" si="73"/>
        <v>-1.0905363008285707E-2</v>
      </c>
      <c r="EJ20" s="7">
        <f t="shared" ca="1" si="74"/>
        <v>1.1892694234248628E-4</v>
      </c>
      <c r="EK20" s="7">
        <f t="shared" ca="1" si="75"/>
        <v>1.7591514580119372E-2</v>
      </c>
    </row>
    <row r="21" spans="1:141" x14ac:dyDescent="0.25">
      <c r="A21" s="2">
        <f t="shared" si="76"/>
        <v>18</v>
      </c>
      <c r="B21" s="2">
        <f ca="1">OFFSET(Vectors!A20,0,8*(-1+$A$2))</f>
        <v>341</v>
      </c>
      <c r="C21" s="2">
        <f ca="1">OFFSET(Vectors!B20,0,8*(-1+$A$2))</f>
        <v>0.25688073394495414</v>
      </c>
      <c r="D21" s="15">
        <f ca="1">OFFSET(Vectors!F20,0,8*(-1+$A$2))+NORMINV(RAND(),OFFSET(Vectors!G20,0,8*(-1+$A$2)),OFFSET(Vectors!H20,0,8*(-1+$A$2)))</f>
        <v>0.80427802149742578</v>
      </c>
      <c r="E21" s="2">
        <f t="shared" ca="1" si="17"/>
        <v>274</v>
      </c>
      <c r="F21" s="2">
        <f ca="1">B21-E21</f>
        <v>67</v>
      </c>
      <c r="G21" s="12">
        <f ca="1">OFFSET(Vectors!C20,0,8*(-1+$A$2))+NORMINV(RAND(),OFFSET(Vectors!D20,0,8*(-1+$A$2)),OFFSET(Vectors!E20,0,8*(-1+$A$2)))</f>
        <v>0.29797582317182891</v>
      </c>
      <c r="H21" s="4">
        <f t="shared" ca="1" si="18"/>
        <v>70</v>
      </c>
      <c r="I21" s="5">
        <f t="shared" ca="1" si="19"/>
        <v>204</v>
      </c>
      <c r="J21" s="6">
        <f t="shared" ca="1" si="20"/>
        <v>20</v>
      </c>
      <c r="K21" s="7">
        <f t="shared" ca="1" si="21"/>
        <v>47</v>
      </c>
      <c r="L21" s="4">
        <f t="shared" ca="1" si="22"/>
        <v>82</v>
      </c>
      <c r="M21" s="5">
        <f t="shared" ca="1" si="77"/>
        <v>192</v>
      </c>
      <c r="N21" s="6">
        <f t="shared" ca="1" si="23"/>
        <v>17</v>
      </c>
      <c r="O21" s="7">
        <f t="shared" ca="1" si="24"/>
        <v>50</v>
      </c>
      <c r="P21" s="4">
        <f t="shared" ca="1" si="25"/>
        <v>70</v>
      </c>
      <c r="Q21" s="5">
        <f t="shared" ca="1" si="26"/>
        <v>47</v>
      </c>
      <c r="R21" s="6">
        <f t="shared" ca="1" si="27"/>
        <v>20</v>
      </c>
      <c r="S21" s="7">
        <f t="shared" ca="1" si="28"/>
        <v>204</v>
      </c>
      <c r="T21" s="4">
        <f t="shared" ca="1" si="29"/>
        <v>82</v>
      </c>
      <c r="U21" s="5">
        <f t="shared" ca="1" si="30"/>
        <v>50</v>
      </c>
      <c r="V21" s="6">
        <f t="shared" ca="1" si="31"/>
        <v>17</v>
      </c>
      <c r="W21" s="7">
        <f t="shared" ca="1" si="32"/>
        <v>192</v>
      </c>
      <c r="X21" s="4">
        <f t="shared" ca="1" si="33"/>
        <v>70</v>
      </c>
      <c r="Y21" s="5">
        <f t="shared" ca="1" si="34"/>
        <v>20</v>
      </c>
      <c r="Z21" s="6">
        <f t="shared" ca="1" si="35"/>
        <v>204</v>
      </c>
      <c r="AA21" s="7">
        <f t="shared" ca="1" si="36"/>
        <v>47</v>
      </c>
      <c r="AB21" s="4">
        <f t="shared" ca="1" si="37"/>
        <v>82</v>
      </c>
      <c r="AC21" s="5">
        <f t="shared" ca="1" si="38"/>
        <v>17</v>
      </c>
      <c r="AD21" s="6">
        <f t="shared" ca="1" si="39"/>
        <v>192</v>
      </c>
      <c r="AE21" s="23">
        <f t="shared" ca="1" si="40"/>
        <v>50</v>
      </c>
      <c r="AF21" s="20">
        <f t="shared" ca="1" si="41"/>
        <v>82</v>
      </c>
      <c r="AG21" s="20">
        <f t="shared" ca="1" si="42"/>
        <v>192</v>
      </c>
      <c r="AH21" s="20">
        <f t="shared" ca="1" si="43"/>
        <v>17</v>
      </c>
      <c r="AI21" s="20">
        <f t="shared" ca="1" si="44"/>
        <v>50</v>
      </c>
      <c r="AJ21" s="18">
        <f t="shared" ca="1" si="45"/>
        <v>0.29032258064516131</v>
      </c>
      <c r="AK21" s="2">
        <f t="shared" ca="1" si="46"/>
        <v>0.80351906158357767</v>
      </c>
      <c r="AL21" s="4">
        <f t="shared" ca="1" si="47"/>
        <v>0.62121212121212122</v>
      </c>
      <c r="AM21" s="2">
        <f>1</f>
        <v>1</v>
      </c>
      <c r="AN21" s="2">
        <f t="shared" ca="1" si="48"/>
        <v>0.80351906158357767</v>
      </c>
      <c r="AO21" s="2">
        <f t="shared" ca="1" si="49"/>
        <v>0.64564288232815326</v>
      </c>
      <c r="AP21" s="2">
        <f t="shared" ca="1" si="50"/>
        <v>0.23327972755652257</v>
      </c>
      <c r="AQ21" s="2">
        <f t="shared" ca="1" si="51"/>
        <v>0.51878636292643399</v>
      </c>
      <c r="AR21" s="2">
        <f t="shared" ca="1" si="52"/>
        <v>0.18744470777268968</v>
      </c>
      <c r="AS21" s="2">
        <f t="shared" ca="1" si="53"/>
        <v>6.7726372516409769E-2</v>
      </c>
      <c r="AT21" s="2">
        <f t="shared" ca="1" si="54"/>
        <v>2.4470477661038572E-2</v>
      </c>
      <c r="AU21" s="1">
        <f t="shared" ca="1" si="55"/>
        <v>1</v>
      </c>
      <c r="AV21" s="1">
        <f t="shared" ca="1" si="55"/>
        <v>0.80351906158357767</v>
      </c>
      <c r="AW21" s="1">
        <f t="shared" ca="1" si="55"/>
        <v>0.64564288232815326</v>
      </c>
      <c r="AX21" s="1">
        <f t="shared" ca="1" si="55"/>
        <v>0.23327972755652257</v>
      </c>
      <c r="AY21" s="1">
        <f t="shared" ca="1" si="55"/>
        <v>0.51878636292643399</v>
      </c>
      <c r="AZ21" s="1">
        <f t="shared" ca="1" si="55"/>
        <v>0.18744470777268968</v>
      </c>
      <c r="BA21" s="1">
        <f t="shared" ca="1" si="55"/>
        <v>6.7726372516409769E-2</v>
      </c>
      <c r="BB21" s="1">
        <f t="shared" ca="1" si="55"/>
        <v>2.4470477661038572E-2</v>
      </c>
      <c r="BC21" s="1">
        <f t="shared" ca="1" si="55"/>
        <v>0.80351906158357767</v>
      </c>
      <c r="BD21" s="1">
        <f t="shared" ca="1" si="55"/>
        <v>0.64564288232815326</v>
      </c>
      <c r="BE21" s="1">
        <f t="shared" ca="1" si="55"/>
        <v>0.51878636292643399</v>
      </c>
      <c r="BF21" s="1">
        <f t="shared" ca="1" si="55"/>
        <v>0.18744470777268968</v>
      </c>
      <c r="BG21" s="1">
        <f t="shared" ref="BG21:BV84" ca="1" si="82">OFFSET($AM21,0,BG$2)*OFFSET($AM21,0,BG$3)</f>
        <v>0.4168547315010056</v>
      </c>
      <c r="BH21" s="1">
        <f t="shared" ca="1" si="82"/>
        <v>0.15061539568831955</v>
      </c>
      <c r="BI21" s="1">
        <f t="shared" ca="1" si="82"/>
        <v>5.4419431288845382E-2</v>
      </c>
      <c r="BJ21" s="1">
        <f t="shared" ca="1" si="82"/>
        <v>1.9662495246699614E-2</v>
      </c>
      <c r="BK21" s="1">
        <f t="shared" ca="1" si="82"/>
        <v>0.64564288232815326</v>
      </c>
      <c r="BL21" s="1">
        <f t="shared" ca="1" si="82"/>
        <v>0.51878636292643399</v>
      </c>
      <c r="BM21" s="1">
        <f t="shared" ca="1" si="82"/>
        <v>0.41685473150100555</v>
      </c>
      <c r="BN21" s="1">
        <f t="shared" ca="1" si="82"/>
        <v>0.15061539568831955</v>
      </c>
      <c r="BO21" s="1">
        <f t="shared" ca="1" si="82"/>
        <v>0.3349507226723622</v>
      </c>
      <c r="BP21" s="1">
        <f t="shared" ca="1" si="82"/>
        <v>0.12102234140351775</v>
      </c>
      <c r="BQ21" s="1">
        <f t="shared" ca="1" si="82"/>
        <v>4.3727050361125022E-2</v>
      </c>
      <c r="BR21" s="1">
        <f t="shared" ca="1" si="82"/>
        <v>1.5799189729019631E-2</v>
      </c>
      <c r="BS21" s="1">
        <f t="shared" ca="1" si="82"/>
        <v>0.23327972755652257</v>
      </c>
      <c r="BT21" s="1">
        <f t="shared" ca="1" si="82"/>
        <v>0.18744470777268968</v>
      </c>
      <c r="BU21" s="1">
        <f t="shared" ca="1" si="82"/>
        <v>0.15061539568831955</v>
      </c>
      <c r="BV21" s="1">
        <f t="shared" ca="1" si="82"/>
        <v>5.4419431288845396E-2</v>
      </c>
      <c r="BW21" s="1">
        <f t="shared" ca="1" si="79"/>
        <v>0.12102234140351777</v>
      </c>
      <c r="BX21" s="1">
        <f t="shared" ca="1" si="79"/>
        <v>4.3727050361125036E-2</v>
      </c>
      <c r="BY21" s="1">
        <f t="shared" ca="1" si="79"/>
        <v>1.5799189729019628E-2</v>
      </c>
      <c r="BZ21" s="1">
        <f t="shared" ca="1" si="79"/>
        <v>5.70846636194505E-3</v>
      </c>
      <c r="CA21" s="1">
        <f t="shared" ca="1" si="79"/>
        <v>0.51878636292643399</v>
      </c>
      <c r="CB21" s="1">
        <f t="shared" ca="1" si="79"/>
        <v>0.4168547315010056</v>
      </c>
      <c r="CC21" s="1">
        <f t="shared" ca="1" si="79"/>
        <v>0.3349507226723622</v>
      </c>
      <c r="CD21" s="1">
        <f t="shared" ca="1" si="79"/>
        <v>0.12102234140351777</v>
      </c>
      <c r="CE21" s="1">
        <f t="shared" ca="1" si="80"/>
        <v>0.2691392903584377</v>
      </c>
      <c r="CF21" s="1">
        <f t="shared" ca="1" si="80"/>
        <v>9.7243758195201951E-2</v>
      </c>
      <c r="CG21" s="1">
        <f t="shared" ca="1" si="80"/>
        <v>3.5135518471989022E-2</v>
      </c>
      <c r="CH21" s="1">
        <f t="shared" ca="1" si="80"/>
        <v>1.2694950104842753E-2</v>
      </c>
      <c r="CI21" s="1">
        <f t="shared" ca="1" si="80"/>
        <v>0.18744470777268968</v>
      </c>
      <c r="CJ21" s="1">
        <f t="shared" ca="1" si="80"/>
        <v>0.15061539568831955</v>
      </c>
      <c r="CK21" s="1">
        <f t="shared" ca="1" si="80"/>
        <v>0.12102234140351775</v>
      </c>
      <c r="CL21" s="1">
        <f t="shared" ca="1" si="80"/>
        <v>4.3727050361125036E-2</v>
      </c>
      <c r="CM21" s="1">
        <f t="shared" ca="1" si="80"/>
        <v>9.7243758195201951E-2</v>
      </c>
      <c r="CN21" s="1">
        <f t="shared" ca="1" si="80"/>
        <v>3.5135518471989029E-2</v>
      </c>
      <c r="CO21" s="1">
        <f t="shared" ca="1" si="80"/>
        <v>1.2694950104842751E-2</v>
      </c>
      <c r="CP21" s="1">
        <f t="shared" ca="1" si="80"/>
        <v>4.5868615342315056E-3</v>
      </c>
      <c r="CQ21" s="1">
        <f t="shared" ca="1" si="80"/>
        <v>6.7726372516409769E-2</v>
      </c>
      <c r="CR21" s="1">
        <f t="shared" ca="1" si="80"/>
        <v>5.4419431288845382E-2</v>
      </c>
      <c r="CS21" s="1">
        <f t="shared" ca="1" si="80"/>
        <v>4.3727050361125022E-2</v>
      </c>
      <c r="CT21" s="1">
        <f t="shared" ca="1" si="80"/>
        <v>1.5799189729019628E-2</v>
      </c>
      <c r="CU21" s="1">
        <f t="shared" ca="1" si="81"/>
        <v>3.5135518471989022E-2</v>
      </c>
      <c r="CV21" s="1">
        <f t="shared" ca="1" si="81"/>
        <v>1.2694950104842751E-2</v>
      </c>
      <c r="CW21" s="1">
        <f t="shared" ca="1" si="81"/>
        <v>4.5868615342315048E-3</v>
      </c>
      <c r="CX21" s="1">
        <f t="shared" ca="1" si="81"/>
        <v>1.657296685725982E-3</v>
      </c>
      <c r="CY21" s="1">
        <f t="shared" ca="1" si="81"/>
        <v>2.4470477661038572E-2</v>
      </c>
      <c r="CZ21" s="1">
        <f t="shared" ca="1" si="81"/>
        <v>1.9662495246699614E-2</v>
      </c>
      <c r="DA21" s="1">
        <f t="shared" ca="1" si="81"/>
        <v>1.5799189729019631E-2</v>
      </c>
      <c r="DB21" s="1">
        <f t="shared" ca="1" si="81"/>
        <v>5.70846636194505E-3</v>
      </c>
      <c r="DC21" s="1">
        <f t="shared" ca="1" si="81"/>
        <v>1.2694950104842753E-2</v>
      </c>
      <c r="DD21" s="1">
        <f t="shared" ca="1" si="81"/>
        <v>4.5868615342315056E-3</v>
      </c>
      <c r="DE21" s="1">
        <f t="shared" ca="1" si="81"/>
        <v>1.657296685725982E-3</v>
      </c>
      <c r="DF21" s="1">
        <f t="shared" ca="1" si="81"/>
        <v>5.9880427695938781E-4</v>
      </c>
      <c r="DG21" s="1">
        <f t="shared" ca="1" si="56"/>
        <v>0.62121212121212122</v>
      </c>
      <c r="DH21" s="1">
        <f t="shared" ca="1" si="57"/>
        <v>0.49915578068070732</v>
      </c>
      <c r="DI21" s="1">
        <f t="shared" ca="1" si="58"/>
        <v>0.40108118447658003</v>
      </c>
      <c r="DJ21" s="1">
        <f t="shared" ca="1" si="59"/>
        <v>0.14491619439117312</v>
      </c>
      <c r="DK21" s="1">
        <f t="shared" ca="1" si="60"/>
        <v>0.32227637696945144</v>
      </c>
      <c r="DL21" s="1">
        <f t="shared" ca="1" si="61"/>
        <v>0.11644292452545874</v>
      </c>
      <c r="DM21" s="1">
        <f t="shared" ca="1" si="62"/>
        <v>4.2072443532921222E-2</v>
      </c>
      <c r="DN21" s="1">
        <f t="shared" ca="1" si="63"/>
        <v>1.5201357334887597E-2</v>
      </c>
      <c r="DZ21" s="2">
        <f t="shared" ca="1" si="64"/>
        <v>-2.2252653136320077E-2</v>
      </c>
      <c r="EA21" s="2">
        <f t="shared" ca="1" si="65"/>
        <v>-0.44848481962080872</v>
      </c>
      <c r="EB21" s="2">
        <f t="shared" ca="1" si="66"/>
        <v>0.50137835502581618</v>
      </c>
      <c r="EC21" s="2">
        <f t="shared" ca="1" si="67"/>
        <v>0.95177136153029251</v>
      </c>
      <c r="ED21" s="2">
        <f t="shared" ca="1" si="68"/>
        <v>0.22869967411449882</v>
      </c>
      <c r="EE21" s="2">
        <f t="shared" ca="1" si="69"/>
        <v>-0.52548772852237791</v>
      </c>
      <c r="EF21" s="2">
        <f t="shared" ca="1" si="70"/>
        <v>-7.0451181620265896E-2</v>
      </c>
      <c r="EG21" s="2">
        <f t="shared" ca="1" si="71"/>
        <v>2.4184109311493015E-3</v>
      </c>
      <c r="EH21" s="22">
        <f t="shared" ca="1" si="72"/>
        <v>0.61759141870198431</v>
      </c>
      <c r="EI21" s="26">
        <f t="shared" ca="1" si="73"/>
        <v>3.6207025101369084E-3</v>
      </c>
      <c r="EJ21" s="7">
        <f t="shared" ca="1" si="74"/>
        <v>1.3109486666911708E-5</v>
      </c>
      <c r="EK21" s="7">
        <f t="shared" ca="1" si="75"/>
        <v>2.0579485630777359E-2</v>
      </c>
    </row>
    <row r="22" spans="1:141" x14ac:dyDescent="0.25">
      <c r="A22" s="2">
        <f t="shared" si="76"/>
        <v>19</v>
      </c>
      <c r="B22" s="2">
        <f ca="1">OFFSET(Vectors!A21,0,8*(-1+$A$2))</f>
        <v>120</v>
      </c>
      <c r="C22" s="2">
        <f ca="1">OFFSET(Vectors!B21,0,8*(-1+$A$2))</f>
        <v>0.25806451612903225</v>
      </c>
      <c r="D22" s="15">
        <f ca="1">OFFSET(Vectors!F21,0,8*(-1+$A$2))+NORMINV(RAND(),OFFSET(Vectors!G21,0,8*(-1+$A$2)),OFFSET(Vectors!H21,0,8*(-1+$A$2)))</f>
        <v>0.50720595000641633</v>
      </c>
      <c r="E22" s="2">
        <f t="shared" ca="1" si="17"/>
        <v>61</v>
      </c>
      <c r="F22" s="2">
        <f ca="1">B22-E22</f>
        <v>59</v>
      </c>
      <c r="G22" s="12">
        <f ca="1">OFFSET(Vectors!C21,0,8*(-1+$A$2))+NORMINV(RAND(),OFFSET(Vectors!D21,0,8*(-1+$A$2)),OFFSET(Vectors!E21,0,8*(-1+$A$2)))</f>
        <v>0.24342312155076976</v>
      </c>
      <c r="H22" s="4">
        <f t="shared" ca="1" si="18"/>
        <v>16</v>
      </c>
      <c r="I22" s="5">
        <f t="shared" ca="1" si="19"/>
        <v>45</v>
      </c>
      <c r="J22" s="6">
        <f t="shared" ca="1" si="20"/>
        <v>14</v>
      </c>
      <c r="K22" s="7">
        <f t="shared" ca="1" si="21"/>
        <v>45</v>
      </c>
      <c r="L22" s="4">
        <f t="shared" ca="1" si="22"/>
        <v>15</v>
      </c>
      <c r="M22" s="5">
        <f t="shared" ca="1" si="77"/>
        <v>46</v>
      </c>
      <c r="N22" s="6">
        <f t="shared" ca="1" si="23"/>
        <v>15</v>
      </c>
      <c r="O22" s="7">
        <f t="shared" ca="1" si="24"/>
        <v>44</v>
      </c>
      <c r="P22" s="4">
        <f t="shared" ca="1" si="25"/>
        <v>16</v>
      </c>
      <c r="Q22" s="5">
        <f t="shared" ca="1" si="26"/>
        <v>45</v>
      </c>
      <c r="R22" s="6">
        <f t="shared" ca="1" si="27"/>
        <v>14</v>
      </c>
      <c r="S22" s="7">
        <f t="shared" ca="1" si="28"/>
        <v>45</v>
      </c>
      <c r="T22" s="4">
        <f t="shared" ca="1" si="29"/>
        <v>15</v>
      </c>
      <c r="U22" s="5">
        <f t="shared" ca="1" si="30"/>
        <v>44</v>
      </c>
      <c r="V22" s="6">
        <f t="shared" ca="1" si="31"/>
        <v>15</v>
      </c>
      <c r="W22" s="7">
        <f t="shared" ca="1" si="32"/>
        <v>46</v>
      </c>
      <c r="X22" s="4">
        <f t="shared" ca="1" si="33"/>
        <v>16</v>
      </c>
      <c r="Y22" s="5">
        <f t="shared" ca="1" si="34"/>
        <v>14</v>
      </c>
      <c r="Z22" s="6">
        <f t="shared" ca="1" si="35"/>
        <v>45</v>
      </c>
      <c r="AA22" s="7">
        <f t="shared" ca="1" si="36"/>
        <v>45</v>
      </c>
      <c r="AB22" s="4">
        <f t="shared" ca="1" si="37"/>
        <v>15</v>
      </c>
      <c r="AC22" s="5">
        <f t="shared" ca="1" si="38"/>
        <v>15</v>
      </c>
      <c r="AD22" s="6">
        <f t="shared" ca="1" si="39"/>
        <v>46</v>
      </c>
      <c r="AE22" s="23">
        <f t="shared" ca="1" si="40"/>
        <v>44</v>
      </c>
      <c r="AF22" s="20">
        <f t="shared" ca="1" si="41"/>
        <v>15</v>
      </c>
      <c r="AG22" s="20">
        <f t="shared" ca="1" si="42"/>
        <v>46</v>
      </c>
      <c r="AH22" s="20">
        <f t="shared" ca="1" si="43"/>
        <v>15</v>
      </c>
      <c r="AI22" s="20">
        <f t="shared" ca="1" si="44"/>
        <v>44</v>
      </c>
      <c r="AJ22" s="18">
        <f t="shared" ca="1" si="45"/>
        <v>0.25</v>
      </c>
      <c r="AK22" s="2">
        <f t="shared" ca="1" si="46"/>
        <v>0.5083333333333333</v>
      </c>
      <c r="AL22" s="4">
        <f t="shared" ca="1" si="47"/>
        <v>0.25423728813559321</v>
      </c>
      <c r="AM22" s="2">
        <f>1</f>
        <v>1</v>
      </c>
      <c r="AN22" s="2">
        <f t="shared" ca="1" si="48"/>
        <v>0.5083333333333333</v>
      </c>
      <c r="AO22" s="2">
        <f t="shared" ca="1" si="49"/>
        <v>0.25840277777777776</v>
      </c>
      <c r="AP22" s="2">
        <f t="shared" ca="1" si="50"/>
        <v>0.12708333333333333</v>
      </c>
      <c r="AQ22" s="2">
        <f t="shared" ca="1" si="51"/>
        <v>0.13135474537037034</v>
      </c>
      <c r="AR22" s="2">
        <f t="shared" ca="1" si="52"/>
        <v>6.460069444444444E-2</v>
      </c>
      <c r="AS22" s="2">
        <f t="shared" ca="1" si="53"/>
        <v>3.1770833333333331E-2</v>
      </c>
      <c r="AT22" s="2">
        <f t="shared" ca="1" si="54"/>
        <v>1.5625E-2</v>
      </c>
      <c r="AU22" s="1">
        <f t="shared" ca="1" si="55"/>
        <v>1</v>
      </c>
      <c r="AV22" s="1">
        <f t="shared" ref="AV22:BK85" ca="1" si="83">OFFSET($AM22,0,AV$2)*OFFSET($AM22,0,AV$3)</f>
        <v>0.5083333333333333</v>
      </c>
      <c r="AW22" s="1">
        <f t="shared" ca="1" si="83"/>
        <v>0.25840277777777776</v>
      </c>
      <c r="AX22" s="1">
        <f t="shared" ca="1" si="83"/>
        <v>0.12708333333333333</v>
      </c>
      <c r="AY22" s="1">
        <f t="shared" ca="1" si="83"/>
        <v>0.13135474537037034</v>
      </c>
      <c r="AZ22" s="1">
        <f t="shared" ca="1" si="83"/>
        <v>6.460069444444444E-2</v>
      </c>
      <c r="BA22" s="1">
        <f t="shared" ca="1" si="83"/>
        <v>3.1770833333333331E-2</v>
      </c>
      <c r="BB22" s="1">
        <f t="shared" ca="1" si="83"/>
        <v>1.5625E-2</v>
      </c>
      <c r="BC22" s="1">
        <f t="shared" ca="1" si="83"/>
        <v>0.5083333333333333</v>
      </c>
      <c r="BD22" s="1">
        <f t="shared" ca="1" si="83"/>
        <v>0.25840277777777776</v>
      </c>
      <c r="BE22" s="1">
        <f t="shared" ca="1" si="83"/>
        <v>0.13135474537037034</v>
      </c>
      <c r="BF22" s="1">
        <f t="shared" ca="1" si="83"/>
        <v>6.460069444444444E-2</v>
      </c>
      <c r="BG22" s="1">
        <f t="shared" ca="1" si="83"/>
        <v>6.6771995563271583E-2</v>
      </c>
      <c r="BH22" s="1">
        <f t="shared" ca="1" si="83"/>
        <v>3.2838686342592585E-2</v>
      </c>
      <c r="BI22" s="1">
        <f t="shared" ca="1" si="83"/>
        <v>1.615017361111111E-2</v>
      </c>
      <c r="BJ22" s="1">
        <f t="shared" ca="1" si="83"/>
        <v>7.9427083333333329E-3</v>
      </c>
      <c r="BK22" s="1">
        <f t="shared" ca="1" si="83"/>
        <v>0.25840277777777776</v>
      </c>
      <c r="BL22" s="1">
        <f t="shared" ca="1" si="82"/>
        <v>0.13135474537037034</v>
      </c>
      <c r="BM22" s="1">
        <f t="shared" ca="1" si="82"/>
        <v>6.6771995563271597E-2</v>
      </c>
      <c r="BN22" s="1">
        <f t="shared" ca="1" si="82"/>
        <v>3.2838686342592585E-2</v>
      </c>
      <c r="BO22" s="1">
        <f t="shared" ca="1" si="82"/>
        <v>3.3942431077996389E-2</v>
      </c>
      <c r="BP22" s="1">
        <f t="shared" ca="1" si="82"/>
        <v>1.6692998890817899E-2</v>
      </c>
      <c r="BQ22" s="1">
        <f t="shared" ca="1" si="82"/>
        <v>8.2096715856481463E-3</v>
      </c>
      <c r="BR22" s="1">
        <f t="shared" ca="1" si="82"/>
        <v>4.0375434027777775E-3</v>
      </c>
      <c r="BS22" s="1">
        <f t="shared" ca="1" si="82"/>
        <v>0.12708333333333333</v>
      </c>
      <c r="BT22" s="1">
        <f t="shared" ca="1" si="82"/>
        <v>6.460069444444444E-2</v>
      </c>
      <c r="BU22" s="1">
        <f t="shared" ca="1" si="82"/>
        <v>3.2838686342592585E-2</v>
      </c>
      <c r="BV22" s="1">
        <f t="shared" ca="1" si="82"/>
        <v>1.615017361111111E-2</v>
      </c>
      <c r="BW22" s="1">
        <f t="shared" ca="1" si="79"/>
        <v>1.6692998890817896E-2</v>
      </c>
      <c r="BX22" s="1">
        <f t="shared" ca="1" si="79"/>
        <v>8.2096715856481463E-3</v>
      </c>
      <c r="BY22" s="1">
        <f t="shared" ca="1" si="79"/>
        <v>4.0375434027777775E-3</v>
      </c>
      <c r="BZ22" s="1">
        <f t="shared" ca="1" si="79"/>
        <v>1.9856770833333332E-3</v>
      </c>
      <c r="CA22" s="1">
        <f t="shared" ca="1" si="79"/>
        <v>0.13135474537037034</v>
      </c>
      <c r="CB22" s="1">
        <f t="shared" ca="1" si="79"/>
        <v>6.6771995563271583E-2</v>
      </c>
      <c r="CC22" s="1">
        <f t="shared" ca="1" si="79"/>
        <v>3.3942431077996389E-2</v>
      </c>
      <c r="CD22" s="1">
        <f t="shared" ca="1" si="79"/>
        <v>1.6692998890817896E-2</v>
      </c>
      <c r="CE22" s="1">
        <f t="shared" ca="1" si="80"/>
        <v>1.7254069131314827E-2</v>
      </c>
      <c r="CF22" s="1">
        <f t="shared" ca="1" si="80"/>
        <v>8.4856077694990973E-3</v>
      </c>
      <c r="CG22" s="1">
        <f t="shared" ca="1" si="80"/>
        <v>4.1732497227044739E-3</v>
      </c>
      <c r="CH22" s="1">
        <f t="shared" ca="1" si="80"/>
        <v>2.0524178964120366E-3</v>
      </c>
      <c r="CI22" s="1">
        <f t="shared" ca="1" si="80"/>
        <v>6.460069444444444E-2</v>
      </c>
      <c r="CJ22" s="1">
        <f t="shared" ca="1" si="80"/>
        <v>3.2838686342592585E-2</v>
      </c>
      <c r="CK22" s="1">
        <f t="shared" ca="1" si="80"/>
        <v>1.6692998890817899E-2</v>
      </c>
      <c r="CL22" s="1">
        <f t="shared" ca="1" si="80"/>
        <v>8.2096715856481463E-3</v>
      </c>
      <c r="CM22" s="1">
        <f t="shared" ca="1" si="80"/>
        <v>8.4856077694990973E-3</v>
      </c>
      <c r="CN22" s="1">
        <f t="shared" ca="1" si="80"/>
        <v>4.1732497227044748E-3</v>
      </c>
      <c r="CO22" s="1">
        <f t="shared" ca="1" si="80"/>
        <v>2.0524178964120366E-3</v>
      </c>
      <c r="CP22" s="1">
        <f t="shared" ca="1" si="80"/>
        <v>1.0093858506944444E-3</v>
      </c>
      <c r="CQ22" s="1">
        <f t="shared" ca="1" si="80"/>
        <v>3.1770833333333331E-2</v>
      </c>
      <c r="CR22" s="1">
        <f t="shared" ca="1" si="80"/>
        <v>1.615017361111111E-2</v>
      </c>
      <c r="CS22" s="1">
        <f t="shared" ca="1" si="80"/>
        <v>8.2096715856481463E-3</v>
      </c>
      <c r="CT22" s="1">
        <f t="shared" ca="1" si="80"/>
        <v>4.0375434027777775E-3</v>
      </c>
      <c r="CU22" s="1">
        <f t="shared" ca="1" si="81"/>
        <v>4.1732497227044739E-3</v>
      </c>
      <c r="CV22" s="1">
        <f t="shared" ca="1" si="81"/>
        <v>2.0524178964120366E-3</v>
      </c>
      <c r="CW22" s="1">
        <f t="shared" ca="1" si="81"/>
        <v>1.0093858506944444E-3</v>
      </c>
      <c r="CX22" s="1">
        <f t="shared" ca="1" si="81"/>
        <v>4.964192708333333E-4</v>
      </c>
      <c r="CY22" s="1">
        <f t="shared" ca="1" si="81"/>
        <v>1.5625E-2</v>
      </c>
      <c r="CZ22" s="1">
        <f t="shared" ca="1" si="81"/>
        <v>7.9427083333333329E-3</v>
      </c>
      <c r="DA22" s="1">
        <f t="shared" ca="1" si="81"/>
        <v>4.0375434027777775E-3</v>
      </c>
      <c r="DB22" s="1">
        <f t="shared" ca="1" si="81"/>
        <v>1.9856770833333332E-3</v>
      </c>
      <c r="DC22" s="1">
        <f t="shared" ca="1" si="81"/>
        <v>2.0524178964120366E-3</v>
      </c>
      <c r="DD22" s="1">
        <f t="shared" ca="1" si="81"/>
        <v>1.0093858506944444E-3</v>
      </c>
      <c r="DE22" s="1">
        <f t="shared" ca="1" si="81"/>
        <v>4.964192708333333E-4</v>
      </c>
      <c r="DF22" s="1">
        <f t="shared" ca="1" si="81"/>
        <v>2.44140625E-4</v>
      </c>
      <c r="DG22" s="1">
        <f t="shared" ca="1" si="56"/>
        <v>0.25423728813559321</v>
      </c>
      <c r="DH22" s="1">
        <f t="shared" ca="1" si="57"/>
        <v>0.12923728813559321</v>
      </c>
      <c r="DI22" s="1">
        <f t="shared" ca="1" si="58"/>
        <v>6.5695621468926546E-2</v>
      </c>
      <c r="DJ22" s="1">
        <f t="shared" ca="1" si="59"/>
        <v>3.2309322033898302E-2</v>
      </c>
      <c r="DK22" s="1">
        <f t="shared" ca="1" si="60"/>
        <v>3.3395274246704319E-2</v>
      </c>
      <c r="DL22" s="1">
        <f t="shared" ca="1" si="61"/>
        <v>1.6423905367231637E-2</v>
      </c>
      <c r="DM22" s="1">
        <f t="shared" ca="1" si="62"/>
        <v>8.0773305084745756E-3</v>
      </c>
      <c r="DN22" s="1">
        <f t="shared" ca="1" si="63"/>
        <v>3.9724576271186439E-3</v>
      </c>
      <c r="DZ22" s="2">
        <f t="shared" ca="1" si="64"/>
        <v>-2.2252653136320077E-2</v>
      </c>
      <c r="EA22" s="2">
        <f t="shared" ca="1" si="65"/>
        <v>-0.28372666462689911</v>
      </c>
      <c r="EB22" s="2">
        <f t="shared" ca="1" si="66"/>
        <v>0.20066442797161521</v>
      </c>
      <c r="EC22" s="2">
        <f t="shared" ca="1" si="67"/>
        <v>0.51849459214225124</v>
      </c>
      <c r="ED22" s="2">
        <f t="shared" ca="1" si="68"/>
        <v>5.7905892687962916E-2</v>
      </c>
      <c r="EE22" s="2">
        <f t="shared" ca="1" si="69"/>
        <v>-0.18110339090365771</v>
      </c>
      <c r="EF22" s="2">
        <f t="shared" ca="1" si="70"/>
        <v>-3.3049057054569647E-2</v>
      </c>
      <c r="EG22" s="2">
        <f t="shared" ca="1" si="71"/>
        <v>1.5442146787094657E-3</v>
      </c>
      <c r="EH22" s="22">
        <f t="shared" ca="1" si="72"/>
        <v>0.25847736175909231</v>
      </c>
      <c r="EI22" s="26">
        <f t="shared" ca="1" si="73"/>
        <v>-4.2400736234990966E-3</v>
      </c>
      <c r="EJ22" s="7">
        <f t="shared" ca="1" si="74"/>
        <v>1.7978224332692758E-5</v>
      </c>
      <c r="EK22" s="7">
        <f t="shared" ca="1" si="75"/>
        <v>4.9960884233892673E-2</v>
      </c>
    </row>
    <row r="23" spans="1:141" x14ac:dyDescent="0.25">
      <c r="A23" s="2">
        <f t="shared" si="76"/>
        <v>20</v>
      </c>
      <c r="B23" s="2">
        <f ca="1">OFFSET(Vectors!A22,0,8*(-1+$A$2))</f>
        <v>73</v>
      </c>
      <c r="C23" s="2">
        <f ca="1">OFFSET(Vectors!B22,0,8*(-1+$A$2))</f>
        <v>0.25806451612903225</v>
      </c>
      <c r="D23" s="15">
        <f ca="1">OFFSET(Vectors!F22,0,8*(-1+$A$2))+NORMINV(RAND(),OFFSET(Vectors!G22,0,8*(-1+$A$2)),OFFSET(Vectors!H22,0,8*(-1+$A$2)))</f>
        <v>0.64031159249394742</v>
      </c>
      <c r="E23" s="2">
        <f t="shared" ca="1" si="17"/>
        <v>47</v>
      </c>
      <c r="F23" s="2">
        <f ca="1">B23-E23</f>
        <v>26</v>
      </c>
      <c r="G23" s="12">
        <f ca="1">OFFSET(Vectors!C22,0,8*(-1+$A$2))+NORMINV(RAND(),OFFSET(Vectors!D22,0,8*(-1+$A$2)),OFFSET(Vectors!E22,0,8*(-1+$A$2)))</f>
        <v>0.41864588341980619</v>
      </c>
      <c r="H23" s="4">
        <f t="shared" ca="1" si="18"/>
        <v>12</v>
      </c>
      <c r="I23" s="5">
        <f t="shared" ca="1" si="19"/>
        <v>35</v>
      </c>
      <c r="J23" s="6">
        <f t="shared" ca="1" si="20"/>
        <v>11</v>
      </c>
      <c r="K23" s="7">
        <f t="shared" ca="1" si="21"/>
        <v>15</v>
      </c>
      <c r="L23" s="4">
        <f t="shared" ca="1" si="22"/>
        <v>20</v>
      </c>
      <c r="M23" s="5">
        <f t="shared" ca="1" si="77"/>
        <v>27</v>
      </c>
      <c r="N23" s="6">
        <f t="shared" ca="1" si="23"/>
        <v>7</v>
      </c>
      <c r="O23" s="7">
        <f t="shared" ca="1" si="24"/>
        <v>19</v>
      </c>
      <c r="P23" s="4">
        <f t="shared" ca="1" si="25"/>
        <v>12</v>
      </c>
      <c r="Q23" s="5">
        <f t="shared" ca="1" si="26"/>
        <v>15</v>
      </c>
      <c r="R23" s="6">
        <f t="shared" ca="1" si="27"/>
        <v>11</v>
      </c>
      <c r="S23" s="7">
        <f t="shared" ca="1" si="28"/>
        <v>35</v>
      </c>
      <c r="T23" s="4">
        <f t="shared" ca="1" si="29"/>
        <v>20</v>
      </c>
      <c r="U23" s="5">
        <f t="shared" ca="1" si="30"/>
        <v>19</v>
      </c>
      <c r="V23" s="6">
        <f t="shared" ca="1" si="31"/>
        <v>7</v>
      </c>
      <c r="W23" s="7">
        <f t="shared" ca="1" si="32"/>
        <v>27</v>
      </c>
      <c r="X23" s="4">
        <f t="shared" ca="1" si="33"/>
        <v>12</v>
      </c>
      <c r="Y23" s="5">
        <f t="shared" ca="1" si="34"/>
        <v>11</v>
      </c>
      <c r="Z23" s="6">
        <f t="shared" ca="1" si="35"/>
        <v>35</v>
      </c>
      <c r="AA23" s="7">
        <f t="shared" ca="1" si="36"/>
        <v>15</v>
      </c>
      <c r="AB23" s="4">
        <f t="shared" ca="1" si="37"/>
        <v>20</v>
      </c>
      <c r="AC23" s="5">
        <f t="shared" ca="1" si="38"/>
        <v>7</v>
      </c>
      <c r="AD23" s="6">
        <f t="shared" ca="1" si="39"/>
        <v>27</v>
      </c>
      <c r="AE23" s="23">
        <f t="shared" ca="1" si="40"/>
        <v>19</v>
      </c>
      <c r="AF23" s="20">
        <f t="shared" ca="1" si="41"/>
        <v>20</v>
      </c>
      <c r="AG23" s="20">
        <f t="shared" ca="1" si="42"/>
        <v>27</v>
      </c>
      <c r="AH23" s="20">
        <f t="shared" ca="1" si="43"/>
        <v>7</v>
      </c>
      <c r="AI23" s="20">
        <f t="shared" ca="1" si="44"/>
        <v>19</v>
      </c>
      <c r="AJ23" s="18">
        <f t="shared" ca="1" si="45"/>
        <v>0.36986301369863012</v>
      </c>
      <c r="AK23" s="2">
        <f t="shared" ca="1" si="46"/>
        <v>0.64383561643835618</v>
      </c>
      <c r="AL23" s="4">
        <f t="shared" ca="1" si="47"/>
        <v>0.51282051282051277</v>
      </c>
      <c r="AM23" s="2">
        <f>1</f>
        <v>1</v>
      </c>
      <c r="AN23" s="2">
        <f t="shared" ca="1" si="48"/>
        <v>0.64383561643835618</v>
      </c>
      <c r="AO23" s="2">
        <f t="shared" ca="1" si="49"/>
        <v>0.41452430099455811</v>
      </c>
      <c r="AP23" s="2">
        <f t="shared" ca="1" si="50"/>
        <v>0.23813098142240569</v>
      </c>
      <c r="AQ23" s="2">
        <f t="shared" ca="1" si="51"/>
        <v>0.26688550885951001</v>
      </c>
      <c r="AR23" s="2">
        <f t="shared" ca="1" si="52"/>
        <v>0.1533172072171653</v>
      </c>
      <c r="AS23" s="2">
        <f t="shared" ca="1" si="53"/>
        <v>8.8075842443903485E-2</v>
      </c>
      <c r="AT23" s="2">
        <f t="shared" ca="1" si="54"/>
        <v>5.0596760552880718E-2</v>
      </c>
      <c r="AU23" s="1">
        <f t="shared" ca="1" si="55"/>
        <v>1</v>
      </c>
      <c r="AV23" s="1">
        <f t="shared" ca="1" si="83"/>
        <v>0.64383561643835618</v>
      </c>
      <c r="AW23" s="1">
        <f t="shared" ca="1" si="83"/>
        <v>0.41452430099455811</v>
      </c>
      <c r="AX23" s="1">
        <f t="shared" ca="1" si="83"/>
        <v>0.23813098142240569</v>
      </c>
      <c r="AY23" s="1">
        <f t="shared" ca="1" si="83"/>
        <v>0.26688550885951001</v>
      </c>
      <c r="AZ23" s="1">
        <f t="shared" ca="1" si="83"/>
        <v>0.1533172072171653</v>
      </c>
      <c r="BA23" s="1">
        <f t="shared" ca="1" si="83"/>
        <v>8.8075842443903485E-2</v>
      </c>
      <c r="BB23" s="1">
        <f t="shared" ca="1" si="83"/>
        <v>5.0596760552880718E-2</v>
      </c>
      <c r="BC23" s="1">
        <f t="shared" ca="1" si="83"/>
        <v>0.64383561643835618</v>
      </c>
      <c r="BD23" s="1">
        <f t="shared" ca="1" si="83"/>
        <v>0.41452430099455811</v>
      </c>
      <c r="BE23" s="1">
        <f t="shared" ca="1" si="83"/>
        <v>0.26688550885951001</v>
      </c>
      <c r="BF23" s="1">
        <f t="shared" ca="1" si="83"/>
        <v>0.1533172072171653</v>
      </c>
      <c r="BG23" s="1">
        <f t="shared" ca="1" si="83"/>
        <v>0.17183039611502701</v>
      </c>
      <c r="BH23" s="1">
        <f t="shared" ca="1" si="83"/>
        <v>9.8711078619270809E-2</v>
      </c>
      <c r="BI23" s="1">
        <f t="shared" ca="1" si="83"/>
        <v>5.6706364313198136E-2</v>
      </c>
      <c r="BJ23" s="1">
        <f t="shared" ca="1" si="83"/>
        <v>3.2575996520347858E-2</v>
      </c>
      <c r="BK23" s="1">
        <f t="shared" ca="1" si="83"/>
        <v>0.41452430099455811</v>
      </c>
      <c r="BL23" s="1">
        <f t="shared" ca="1" si="82"/>
        <v>0.26688550885951001</v>
      </c>
      <c r="BM23" s="1">
        <f t="shared" ca="1" si="82"/>
        <v>0.17183039611502701</v>
      </c>
      <c r="BN23" s="1">
        <f t="shared" ca="1" si="82"/>
        <v>9.8711078619270823E-2</v>
      </c>
      <c r="BO23" s="1">
        <f t="shared" ca="1" si="82"/>
        <v>0.11063052900556533</v>
      </c>
      <c r="BP23" s="1">
        <f t="shared" ca="1" si="82"/>
        <v>6.3553708152133265E-2</v>
      </c>
      <c r="BQ23" s="1">
        <f t="shared" ca="1" si="82"/>
        <v>3.6509577023565928E-2</v>
      </c>
      <c r="BR23" s="1">
        <f t="shared" ca="1" si="82"/>
        <v>2.0973586800771913E-2</v>
      </c>
      <c r="BS23" s="1">
        <f t="shared" ca="1" si="82"/>
        <v>0.23813098142240569</v>
      </c>
      <c r="BT23" s="1">
        <f t="shared" ca="1" si="82"/>
        <v>0.1533172072171653</v>
      </c>
      <c r="BU23" s="1">
        <f t="shared" ca="1" si="82"/>
        <v>9.8711078619270823E-2</v>
      </c>
      <c r="BV23" s="1">
        <f t="shared" ca="1" si="82"/>
        <v>5.6706364313198122E-2</v>
      </c>
      <c r="BW23" s="1">
        <f t="shared" ca="1" si="79"/>
        <v>6.3553708152133265E-2</v>
      </c>
      <c r="BX23" s="1">
        <f t="shared" ca="1" si="79"/>
        <v>3.6509577023565914E-2</v>
      </c>
      <c r="BY23" s="1">
        <f t="shared" ca="1" si="79"/>
        <v>2.097358680077191E-2</v>
      </c>
      <c r="BZ23" s="1">
        <f t="shared" ca="1" si="79"/>
        <v>1.2048656247251948E-2</v>
      </c>
      <c r="CA23" s="1">
        <f t="shared" ca="1" si="79"/>
        <v>0.26688550885951001</v>
      </c>
      <c r="CB23" s="1">
        <f t="shared" ca="1" si="79"/>
        <v>0.17183039611502701</v>
      </c>
      <c r="CC23" s="1">
        <f t="shared" ca="1" si="79"/>
        <v>0.11063052900556533</v>
      </c>
      <c r="CD23" s="1">
        <f t="shared" ca="1" si="79"/>
        <v>6.3553708152133265E-2</v>
      </c>
      <c r="CE23" s="1">
        <f t="shared" ca="1" si="80"/>
        <v>7.1227874839199595E-2</v>
      </c>
      <c r="CF23" s="1">
        <f t="shared" ca="1" si="80"/>
        <v>4.0918140865072103E-2</v>
      </c>
      <c r="CG23" s="1">
        <f t="shared" ca="1" si="80"/>
        <v>2.3506166028871213E-2</v>
      </c>
      <c r="CH23" s="1">
        <f t="shared" ca="1" si="80"/>
        <v>1.3503542186798353E-2</v>
      </c>
      <c r="CI23" s="1">
        <f t="shared" ca="1" si="80"/>
        <v>0.1533172072171653</v>
      </c>
      <c r="CJ23" s="1">
        <f t="shared" ca="1" si="80"/>
        <v>9.8711078619270809E-2</v>
      </c>
      <c r="CK23" s="1">
        <f t="shared" ca="1" si="80"/>
        <v>6.3553708152133265E-2</v>
      </c>
      <c r="CL23" s="1">
        <f t="shared" ca="1" si="80"/>
        <v>3.6509577023565914E-2</v>
      </c>
      <c r="CM23" s="1">
        <f t="shared" ca="1" si="80"/>
        <v>4.0918140865072103E-2</v>
      </c>
      <c r="CN23" s="1">
        <f t="shared" ca="1" si="80"/>
        <v>2.3506166028871203E-2</v>
      </c>
      <c r="CO23" s="1">
        <f t="shared" ca="1" si="80"/>
        <v>1.3503542186798353E-2</v>
      </c>
      <c r="CP23" s="1">
        <f t="shared" ca="1" si="80"/>
        <v>7.7573540222033079E-3</v>
      </c>
      <c r="CQ23" s="1">
        <f t="shared" ca="1" si="80"/>
        <v>8.8075842443903485E-2</v>
      </c>
      <c r="CR23" s="1">
        <f t="shared" ca="1" si="80"/>
        <v>5.6706364313198136E-2</v>
      </c>
      <c r="CS23" s="1">
        <f t="shared" ca="1" si="80"/>
        <v>3.6509577023565928E-2</v>
      </c>
      <c r="CT23" s="1">
        <f t="shared" ref="CT23:DF86" ca="1" si="84">OFFSET($AM23,0,CT$2)*OFFSET($AM23,0,CT$3)</f>
        <v>2.097358680077191E-2</v>
      </c>
      <c r="CU23" s="1">
        <f t="shared" ca="1" si="84"/>
        <v>2.3506166028871213E-2</v>
      </c>
      <c r="CV23" s="1">
        <f t="shared" ca="1" si="84"/>
        <v>1.3503542186798353E-2</v>
      </c>
      <c r="CW23" s="1">
        <f t="shared" ca="1" si="84"/>
        <v>7.7573540222033105E-3</v>
      </c>
      <c r="CX23" s="1">
        <f t="shared" ca="1" si="84"/>
        <v>4.4563523106274329E-3</v>
      </c>
      <c r="CY23" s="1">
        <f t="shared" ca="1" si="84"/>
        <v>5.0596760552880718E-2</v>
      </c>
      <c r="CZ23" s="1">
        <f t="shared" ca="1" si="84"/>
        <v>3.2575996520347858E-2</v>
      </c>
      <c r="DA23" s="1">
        <f t="shared" ca="1" si="84"/>
        <v>2.0973586800771913E-2</v>
      </c>
      <c r="DB23" s="1">
        <f t="shared" ca="1" si="84"/>
        <v>1.2048656247251948E-2</v>
      </c>
      <c r="DC23" s="1">
        <f t="shared" ca="1" si="84"/>
        <v>1.3503542186798353E-2</v>
      </c>
      <c r="DD23" s="1">
        <f t="shared" ca="1" si="84"/>
        <v>7.7573540222033079E-3</v>
      </c>
      <c r="DE23" s="1">
        <f t="shared" ca="1" si="84"/>
        <v>4.4563523106274329E-3</v>
      </c>
      <c r="DF23" s="1">
        <f t="shared" ca="1" si="84"/>
        <v>2.5600321784455464E-3</v>
      </c>
      <c r="DG23" s="1">
        <f t="shared" ca="1" si="56"/>
        <v>0.51282051282051277</v>
      </c>
      <c r="DH23" s="1">
        <f t="shared" ca="1" si="57"/>
        <v>0.33017211099402877</v>
      </c>
      <c r="DI23" s="1">
        <f t="shared" ca="1" si="58"/>
        <v>0.21257656461259389</v>
      </c>
      <c r="DJ23" s="1">
        <f t="shared" ca="1" si="59"/>
        <v>0.12211845201149009</v>
      </c>
      <c r="DK23" s="1">
        <f t="shared" ca="1" si="60"/>
        <v>0.13686436351769743</v>
      </c>
      <c r="DL23" s="1">
        <f t="shared" ca="1" si="61"/>
        <v>7.8624208829315534E-2</v>
      </c>
      <c r="DM23" s="1">
        <f t="shared" ca="1" si="62"/>
        <v>4.516709868918127E-2</v>
      </c>
      <c r="DN23" s="1">
        <f t="shared" ca="1" si="63"/>
        <v>2.594705669378498E-2</v>
      </c>
      <c r="DZ23" s="2">
        <f t="shared" ca="1" si="64"/>
        <v>-2.2252653136320077E-2</v>
      </c>
      <c r="EA23" s="2">
        <f t="shared" ca="1" si="65"/>
        <v>-0.35935737446568855</v>
      </c>
      <c r="EB23" s="2">
        <f t="shared" ca="1" si="66"/>
        <v>0.3219016546754786</v>
      </c>
      <c r="EC23" s="2">
        <f t="shared" ca="1" si="67"/>
        <v>0.9715642708646105</v>
      </c>
      <c r="ED23" s="2">
        <f t="shared" ca="1" si="68"/>
        <v>0.11765272425001536</v>
      </c>
      <c r="EE23" s="2">
        <f t="shared" ca="1" si="69"/>
        <v>-0.42981374038921394</v>
      </c>
      <c r="EF23" s="2">
        <f t="shared" ca="1" si="70"/>
        <v>-9.1619363946738988E-2</v>
      </c>
      <c r="EG23" s="2">
        <f t="shared" ca="1" si="71"/>
        <v>5.0004646618180141E-3</v>
      </c>
      <c r="EH23" s="22">
        <f t="shared" ca="1" si="72"/>
        <v>0.51307598251396092</v>
      </c>
      <c r="EI23" s="26">
        <f t="shared" ca="1" si="73"/>
        <v>-2.5546969344814041E-4</v>
      </c>
      <c r="EJ23" s="7">
        <f t="shared" ca="1" si="74"/>
        <v>6.5264764270486829E-8</v>
      </c>
      <c r="EK23" s="7">
        <f t="shared" ca="1" si="75"/>
        <v>1.2294777536350629E-3</v>
      </c>
    </row>
    <row r="24" spans="1:141" x14ac:dyDescent="0.25">
      <c r="A24" s="2">
        <f t="shared" si="76"/>
        <v>21</v>
      </c>
      <c r="B24" s="2">
        <f ca="1">OFFSET(Vectors!A23,0,8*(-1+$A$2))</f>
        <v>237</v>
      </c>
      <c r="C24" s="2">
        <f ca="1">OFFSET(Vectors!B23,0,8*(-1+$A$2))</f>
        <v>0.2608695652173913</v>
      </c>
      <c r="D24" s="15">
        <f ca="1">OFFSET(Vectors!F23,0,8*(-1+$A$2))+NORMINV(RAND(),OFFSET(Vectors!G23,0,8*(-1+$A$2)),OFFSET(Vectors!H23,0,8*(-1+$A$2)))</f>
        <v>0.82419340753612191</v>
      </c>
      <c r="E24" s="2">
        <f t="shared" ca="1" si="17"/>
        <v>195</v>
      </c>
      <c r="F24" s="2">
        <f ca="1">B24-E24</f>
        <v>42</v>
      </c>
      <c r="G24" s="12">
        <f ca="1">OFFSET(Vectors!C23,0,8*(-1+$A$2))+NORMINV(RAND(),OFFSET(Vectors!D23,0,8*(-1+$A$2)),OFFSET(Vectors!E23,0,8*(-1+$A$2)))</f>
        <v>0.32653855710528462</v>
      </c>
      <c r="H24" s="4">
        <f t="shared" ca="1" si="18"/>
        <v>51</v>
      </c>
      <c r="I24" s="5">
        <f t="shared" ca="1" si="19"/>
        <v>144</v>
      </c>
      <c r="J24" s="6">
        <f t="shared" ca="1" si="20"/>
        <v>14</v>
      </c>
      <c r="K24" s="7">
        <f t="shared" ca="1" si="21"/>
        <v>28</v>
      </c>
      <c r="L24" s="4">
        <f t="shared" ca="1" si="22"/>
        <v>64</v>
      </c>
      <c r="M24" s="5">
        <f t="shared" ca="1" si="77"/>
        <v>131</v>
      </c>
      <c r="N24" s="6">
        <f t="shared" ca="1" si="23"/>
        <v>11</v>
      </c>
      <c r="O24" s="7">
        <f t="shared" ca="1" si="24"/>
        <v>31</v>
      </c>
      <c r="P24" s="4">
        <f t="shared" ca="1" si="25"/>
        <v>51</v>
      </c>
      <c r="Q24" s="5">
        <f t="shared" ca="1" si="26"/>
        <v>28</v>
      </c>
      <c r="R24" s="6">
        <f t="shared" ca="1" si="27"/>
        <v>14</v>
      </c>
      <c r="S24" s="7">
        <f t="shared" ca="1" si="28"/>
        <v>144</v>
      </c>
      <c r="T24" s="4">
        <f t="shared" ca="1" si="29"/>
        <v>64</v>
      </c>
      <c r="U24" s="5">
        <f t="shared" ca="1" si="30"/>
        <v>31</v>
      </c>
      <c r="V24" s="6">
        <f t="shared" ca="1" si="31"/>
        <v>11</v>
      </c>
      <c r="W24" s="7">
        <f t="shared" ca="1" si="32"/>
        <v>131</v>
      </c>
      <c r="X24" s="4">
        <f t="shared" ca="1" si="33"/>
        <v>51</v>
      </c>
      <c r="Y24" s="5">
        <f t="shared" ca="1" si="34"/>
        <v>14</v>
      </c>
      <c r="Z24" s="6">
        <f t="shared" ca="1" si="35"/>
        <v>144</v>
      </c>
      <c r="AA24" s="7">
        <f t="shared" ca="1" si="36"/>
        <v>28</v>
      </c>
      <c r="AB24" s="4">
        <f t="shared" ca="1" si="37"/>
        <v>64</v>
      </c>
      <c r="AC24" s="5">
        <f t="shared" ca="1" si="38"/>
        <v>11</v>
      </c>
      <c r="AD24" s="6">
        <f t="shared" ca="1" si="39"/>
        <v>131</v>
      </c>
      <c r="AE24" s="23">
        <f t="shared" ca="1" si="40"/>
        <v>31</v>
      </c>
      <c r="AF24" s="20">
        <f t="shared" ca="1" si="41"/>
        <v>64</v>
      </c>
      <c r="AG24" s="20">
        <f t="shared" ca="1" si="42"/>
        <v>131</v>
      </c>
      <c r="AH24" s="20">
        <f t="shared" ca="1" si="43"/>
        <v>11</v>
      </c>
      <c r="AI24" s="20">
        <f t="shared" ca="1" si="44"/>
        <v>31</v>
      </c>
      <c r="AJ24" s="18">
        <f t="shared" ca="1" si="45"/>
        <v>0.31645569620253167</v>
      </c>
      <c r="AK24" s="2">
        <f t="shared" ca="1" si="46"/>
        <v>0.82278481012658233</v>
      </c>
      <c r="AL24" s="4">
        <f t="shared" ca="1" si="47"/>
        <v>0.67368421052631577</v>
      </c>
      <c r="AM24" s="2">
        <f>1</f>
        <v>1</v>
      </c>
      <c r="AN24" s="2">
        <f t="shared" ca="1" si="48"/>
        <v>0.82278481012658233</v>
      </c>
      <c r="AO24" s="2">
        <f t="shared" ca="1" si="49"/>
        <v>0.67697484377503614</v>
      </c>
      <c r="AP24" s="2">
        <f t="shared" ca="1" si="50"/>
        <v>0.26037493991347543</v>
      </c>
      <c r="AQ24" s="2">
        <f t="shared" ca="1" si="51"/>
        <v>0.55700461829591585</v>
      </c>
      <c r="AR24" s="2">
        <f t="shared" ca="1" si="52"/>
        <v>0.21423254549842916</v>
      </c>
      <c r="AS24" s="2">
        <f t="shared" ca="1" si="53"/>
        <v>8.2397132884011223E-2</v>
      </c>
      <c r="AT24" s="2">
        <f t="shared" ca="1" si="54"/>
        <v>3.1691204955388928E-2</v>
      </c>
      <c r="AU24" s="1">
        <f t="shared" ca="1" si="55"/>
        <v>1</v>
      </c>
      <c r="AV24" s="1">
        <f t="shared" ca="1" si="83"/>
        <v>0.82278481012658233</v>
      </c>
      <c r="AW24" s="1">
        <f t="shared" ca="1" si="83"/>
        <v>0.67697484377503614</v>
      </c>
      <c r="AX24" s="1">
        <f t="shared" ca="1" si="83"/>
        <v>0.26037493991347543</v>
      </c>
      <c r="AY24" s="1">
        <f t="shared" ca="1" si="83"/>
        <v>0.55700461829591585</v>
      </c>
      <c r="AZ24" s="1">
        <f t="shared" ca="1" si="83"/>
        <v>0.21423254549842916</v>
      </c>
      <c r="BA24" s="1">
        <f t="shared" ca="1" si="83"/>
        <v>8.2397132884011223E-2</v>
      </c>
      <c r="BB24" s="1">
        <f t="shared" ca="1" si="83"/>
        <v>3.1691204955388928E-2</v>
      </c>
      <c r="BC24" s="1">
        <f t="shared" ca="1" si="83"/>
        <v>0.82278481012658233</v>
      </c>
      <c r="BD24" s="1">
        <f t="shared" ca="1" si="83"/>
        <v>0.67697484377503614</v>
      </c>
      <c r="BE24" s="1">
        <f t="shared" ca="1" si="83"/>
        <v>0.55700461829591585</v>
      </c>
      <c r="BF24" s="1">
        <f t="shared" ca="1" si="83"/>
        <v>0.21423254549842916</v>
      </c>
      <c r="BG24" s="1">
        <f t="shared" ca="1" si="83"/>
        <v>0.45829493910423458</v>
      </c>
      <c r="BH24" s="1">
        <f t="shared" ca="1" si="83"/>
        <v>0.17626728427085944</v>
      </c>
      <c r="BI24" s="1">
        <f t="shared" ca="1" si="83"/>
        <v>6.7795109334945952E-2</v>
      </c>
      <c r="BJ24" s="1">
        <f t="shared" ca="1" si="83"/>
        <v>2.6075042051902284E-2</v>
      </c>
      <c r="BK24" s="1">
        <f t="shared" ca="1" si="83"/>
        <v>0.67697484377503614</v>
      </c>
      <c r="BL24" s="1">
        <f t="shared" ca="1" si="82"/>
        <v>0.55700461829591585</v>
      </c>
      <c r="BM24" s="1">
        <f t="shared" ca="1" si="82"/>
        <v>0.45829493910423458</v>
      </c>
      <c r="BN24" s="1">
        <f t="shared" ca="1" si="82"/>
        <v>0.17626728427085944</v>
      </c>
      <c r="BO24" s="1">
        <f t="shared" ca="1" si="82"/>
        <v>0.37707811445285128</v>
      </c>
      <c r="BP24" s="1">
        <f t="shared" ca="1" si="82"/>
        <v>0.1450300440203274</v>
      </c>
      <c r="BQ24" s="1">
        <f t="shared" ca="1" si="82"/>
        <v>5.5780786161664389E-2</v>
      </c>
      <c r="BR24" s="1">
        <f t="shared" ca="1" si="82"/>
        <v>2.1454148523717072E-2</v>
      </c>
      <c r="BS24" s="1">
        <f t="shared" ca="1" si="82"/>
        <v>0.26037493991347543</v>
      </c>
      <c r="BT24" s="1">
        <f t="shared" ca="1" si="82"/>
        <v>0.21423254549842916</v>
      </c>
      <c r="BU24" s="1">
        <f t="shared" ca="1" si="82"/>
        <v>0.17626728427085944</v>
      </c>
      <c r="BV24" s="1">
        <f t="shared" ca="1" si="82"/>
        <v>6.7795109334945938E-2</v>
      </c>
      <c r="BW24" s="1">
        <f t="shared" ca="1" si="79"/>
        <v>0.1450300440203274</v>
      </c>
      <c r="BX24" s="1">
        <f t="shared" ca="1" si="79"/>
        <v>5.5780786161664382E-2</v>
      </c>
      <c r="BY24" s="1">
        <f t="shared" ca="1" si="79"/>
        <v>2.1454148523717072E-2</v>
      </c>
      <c r="BZ24" s="1">
        <f t="shared" ca="1" si="79"/>
        <v>8.2515955860450272E-3</v>
      </c>
      <c r="CA24" s="1">
        <f t="shared" ca="1" si="79"/>
        <v>0.55700461829591585</v>
      </c>
      <c r="CB24" s="1">
        <f t="shared" ca="1" si="79"/>
        <v>0.45829493910423458</v>
      </c>
      <c r="CC24" s="1">
        <f t="shared" ca="1" si="79"/>
        <v>0.37707811445285128</v>
      </c>
      <c r="CD24" s="1">
        <f t="shared" ca="1" si="79"/>
        <v>0.1450300440203274</v>
      </c>
      <c r="CE24" s="1">
        <f t="shared" ref="CE24:CT87" ca="1" si="85">OFFSET($AM24,0,CE$2)*OFFSET($AM24,0,CE$3)</f>
        <v>0.31025414480297892</v>
      </c>
      <c r="CF24" s="1">
        <f t="shared" ca="1" si="85"/>
        <v>0.11932851723191495</v>
      </c>
      <c r="CG24" s="1">
        <f t="shared" ca="1" si="85"/>
        <v>4.589558355073653E-2</v>
      </c>
      <c r="CH24" s="1">
        <f t="shared" ca="1" si="85"/>
        <v>1.7652147519514046E-2</v>
      </c>
      <c r="CI24" s="1">
        <f t="shared" ca="1" si="85"/>
        <v>0.21423254549842916</v>
      </c>
      <c r="CJ24" s="1">
        <f t="shared" ca="1" si="85"/>
        <v>0.17626728427085944</v>
      </c>
      <c r="CK24" s="1">
        <f t="shared" ca="1" si="85"/>
        <v>0.1450300440203274</v>
      </c>
      <c r="CL24" s="1">
        <f t="shared" ca="1" si="85"/>
        <v>5.5780786161664382E-2</v>
      </c>
      <c r="CM24" s="1">
        <f t="shared" ca="1" si="85"/>
        <v>0.11932851723191495</v>
      </c>
      <c r="CN24" s="1">
        <f t="shared" ca="1" si="85"/>
        <v>4.5895583550736516E-2</v>
      </c>
      <c r="CO24" s="1">
        <f t="shared" ca="1" si="85"/>
        <v>1.7652147519514046E-2</v>
      </c>
      <c r="CP24" s="1">
        <f t="shared" ca="1" si="85"/>
        <v>6.789287507505402E-3</v>
      </c>
      <c r="CQ24" s="1">
        <f t="shared" ca="1" si="85"/>
        <v>8.2397132884011223E-2</v>
      </c>
      <c r="CR24" s="1">
        <f t="shared" ca="1" si="85"/>
        <v>6.7795109334945952E-2</v>
      </c>
      <c r="CS24" s="1">
        <f t="shared" ca="1" si="85"/>
        <v>5.5780786161664389E-2</v>
      </c>
      <c r="CT24" s="1">
        <f t="shared" ca="1" si="85"/>
        <v>2.1454148523717072E-2</v>
      </c>
      <c r="CU24" s="1">
        <f t="shared" ca="1" si="84"/>
        <v>4.589558355073653E-2</v>
      </c>
      <c r="CV24" s="1">
        <f t="shared" ca="1" si="84"/>
        <v>1.7652147519514046E-2</v>
      </c>
      <c r="CW24" s="1">
        <f t="shared" ca="1" si="84"/>
        <v>6.7892875075054038E-3</v>
      </c>
      <c r="CX24" s="1">
        <f t="shared" ca="1" si="84"/>
        <v>2.6112644259636167E-3</v>
      </c>
      <c r="CY24" s="1">
        <f t="shared" ca="1" si="84"/>
        <v>3.1691204955388928E-2</v>
      </c>
      <c r="CZ24" s="1">
        <f t="shared" ca="1" si="84"/>
        <v>2.6075042051902284E-2</v>
      </c>
      <c r="DA24" s="1">
        <f t="shared" ca="1" si="84"/>
        <v>2.1454148523717072E-2</v>
      </c>
      <c r="DB24" s="1">
        <f t="shared" ca="1" si="84"/>
        <v>8.2515955860450272E-3</v>
      </c>
      <c r="DC24" s="1">
        <f t="shared" ca="1" si="84"/>
        <v>1.7652147519514046E-2</v>
      </c>
      <c r="DD24" s="1">
        <f t="shared" ca="1" si="84"/>
        <v>6.789287507505402E-3</v>
      </c>
      <c r="DE24" s="1">
        <f t="shared" ca="1" si="84"/>
        <v>2.6112644259636167E-3</v>
      </c>
      <c r="DF24" s="1">
        <f t="shared" ca="1" si="84"/>
        <v>1.0043324715244678E-3</v>
      </c>
      <c r="DG24" s="1">
        <f t="shared" ca="1" si="56"/>
        <v>0.67368421052631577</v>
      </c>
      <c r="DH24" s="1">
        <f t="shared" ca="1" si="57"/>
        <v>0.55429713524317126</v>
      </c>
      <c r="DI24" s="1">
        <f t="shared" ca="1" si="58"/>
        <v>0.45606726317476115</v>
      </c>
      <c r="DJ24" s="1">
        <f t="shared" ca="1" si="59"/>
        <v>0.17541048583644661</v>
      </c>
      <c r="DK24" s="1">
        <f t="shared" ca="1" si="60"/>
        <v>0.37524521653619591</v>
      </c>
      <c r="DL24" s="1">
        <f t="shared" ca="1" si="61"/>
        <v>0.14432508328315227</v>
      </c>
      <c r="DM24" s="1">
        <f t="shared" ca="1" si="62"/>
        <v>5.550964741659703E-2</v>
      </c>
      <c r="DN24" s="1">
        <f t="shared" ca="1" si="63"/>
        <v>2.1349864390998858E-2</v>
      </c>
      <c r="DZ24" s="2">
        <f t="shared" ca="1" si="64"/>
        <v>-2.2252653136320077E-2</v>
      </c>
      <c r="EA24" s="2">
        <f t="shared" ca="1" si="65"/>
        <v>-0.4592380128843771</v>
      </c>
      <c r="EB24" s="2">
        <f t="shared" ca="1" si="66"/>
        <v>0.52570940198682969</v>
      </c>
      <c r="EC24" s="2">
        <f t="shared" ca="1" si="67"/>
        <v>1.0623186749468903</v>
      </c>
      <c r="ED24" s="2">
        <f t="shared" ca="1" si="68"/>
        <v>0.24554765465685674</v>
      </c>
      <c r="EE24" s="2">
        <f t="shared" ca="1" si="69"/>
        <v>-0.6005855009043829</v>
      </c>
      <c r="EF24" s="2">
        <f t="shared" ca="1" si="70"/>
        <v>-8.5712185048655021E-2</v>
      </c>
      <c r="EG24" s="2">
        <f t="shared" ca="1" si="71"/>
        <v>3.1320335281985116E-3</v>
      </c>
      <c r="EH24" s="22">
        <f t="shared" ca="1" si="72"/>
        <v>0.66891941314504011</v>
      </c>
      <c r="EI24" s="26">
        <f t="shared" ca="1" si="73"/>
        <v>4.764797381275665E-3</v>
      </c>
      <c r="EJ24" s="7">
        <f t="shared" ca="1" si="74"/>
        <v>2.2703294084611436E-5</v>
      </c>
      <c r="EK24" s="7">
        <f t="shared" ca="1" si="75"/>
        <v>3.8387627288920638E-2</v>
      </c>
    </row>
    <row r="25" spans="1:141" x14ac:dyDescent="0.25">
      <c r="A25" s="2">
        <f t="shared" si="76"/>
        <v>22</v>
      </c>
      <c r="B25" s="2">
        <f ca="1">OFFSET(Vectors!A24,0,8*(-1+$A$2))</f>
        <v>348</v>
      </c>
      <c r="C25" s="2">
        <f ca="1">OFFSET(Vectors!B24,0,8*(-1+$A$2))</f>
        <v>0.26190476190476192</v>
      </c>
      <c r="D25" s="15">
        <f ca="1">OFFSET(Vectors!F24,0,8*(-1+$A$2))+NORMINV(RAND(),OFFSET(Vectors!G24,0,8*(-1+$A$2)),OFFSET(Vectors!H24,0,8*(-1+$A$2)))</f>
        <v>0.69053024489747528</v>
      </c>
      <c r="E25" s="2">
        <f t="shared" ca="1" si="17"/>
        <v>240</v>
      </c>
      <c r="F25" s="2">
        <f ca="1">B25-E25</f>
        <v>108</v>
      </c>
      <c r="G25" s="12">
        <f ca="1">OFFSET(Vectors!C24,0,8*(-1+$A$2))+NORMINV(RAND(),OFFSET(Vectors!D24,0,8*(-1+$A$2)),OFFSET(Vectors!E24,0,8*(-1+$A$2)))</f>
        <v>0.53189124696924339</v>
      </c>
      <c r="H25" s="4">
        <f t="shared" ca="1" si="18"/>
        <v>63</v>
      </c>
      <c r="I25" s="5">
        <f t="shared" ca="1" si="19"/>
        <v>177</v>
      </c>
      <c r="J25" s="6">
        <f t="shared" ca="1" si="20"/>
        <v>57</v>
      </c>
      <c r="K25" s="7">
        <f t="shared" ca="1" si="21"/>
        <v>51</v>
      </c>
      <c r="L25" s="4">
        <f t="shared" ca="1" si="22"/>
        <v>128</v>
      </c>
      <c r="M25" s="5">
        <f t="shared" ca="1" si="77"/>
        <v>112</v>
      </c>
      <c r="N25" s="6">
        <f t="shared" ca="1" si="23"/>
        <v>28</v>
      </c>
      <c r="O25" s="7">
        <f t="shared" ca="1" si="24"/>
        <v>80</v>
      </c>
      <c r="P25" s="4">
        <f t="shared" ca="1" si="25"/>
        <v>63</v>
      </c>
      <c r="Q25" s="5">
        <f t="shared" ca="1" si="26"/>
        <v>51</v>
      </c>
      <c r="R25" s="6">
        <f t="shared" ca="1" si="27"/>
        <v>57</v>
      </c>
      <c r="S25" s="7">
        <f t="shared" ca="1" si="28"/>
        <v>177</v>
      </c>
      <c r="T25" s="4">
        <f t="shared" ca="1" si="29"/>
        <v>128</v>
      </c>
      <c r="U25" s="5">
        <f t="shared" ca="1" si="30"/>
        <v>80</v>
      </c>
      <c r="V25" s="6">
        <f t="shared" ca="1" si="31"/>
        <v>28</v>
      </c>
      <c r="W25" s="7">
        <f t="shared" ca="1" si="32"/>
        <v>112</v>
      </c>
      <c r="X25" s="4">
        <f t="shared" ca="1" si="33"/>
        <v>63</v>
      </c>
      <c r="Y25" s="5">
        <f t="shared" ca="1" si="34"/>
        <v>57</v>
      </c>
      <c r="Z25" s="6">
        <f t="shared" ca="1" si="35"/>
        <v>177</v>
      </c>
      <c r="AA25" s="7">
        <f t="shared" ca="1" si="36"/>
        <v>51</v>
      </c>
      <c r="AB25" s="4">
        <f t="shared" ca="1" si="37"/>
        <v>128</v>
      </c>
      <c r="AC25" s="5">
        <f t="shared" ca="1" si="38"/>
        <v>28</v>
      </c>
      <c r="AD25" s="6">
        <f t="shared" ca="1" si="39"/>
        <v>112</v>
      </c>
      <c r="AE25" s="23">
        <f t="shared" ca="1" si="40"/>
        <v>80</v>
      </c>
      <c r="AF25" s="20">
        <f t="shared" ca="1" si="41"/>
        <v>128</v>
      </c>
      <c r="AG25" s="20">
        <f t="shared" ca="1" si="42"/>
        <v>112</v>
      </c>
      <c r="AH25" s="20">
        <f t="shared" ca="1" si="43"/>
        <v>28</v>
      </c>
      <c r="AI25" s="20">
        <f t="shared" ca="1" si="44"/>
        <v>80</v>
      </c>
      <c r="AJ25" s="18">
        <f t="shared" ca="1" si="45"/>
        <v>0.44827586206896552</v>
      </c>
      <c r="AK25" s="2">
        <f t="shared" ca="1" si="46"/>
        <v>0.68965517241379315</v>
      </c>
      <c r="AL25" s="4">
        <f t="shared" ca="1" si="47"/>
        <v>0.61538461538461542</v>
      </c>
      <c r="AM25" s="2">
        <f>1</f>
        <v>1</v>
      </c>
      <c r="AN25" s="2">
        <f t="shared" ca="1" si="48"/>
        <v>0.68965517241379315</v>
      </c>
      <c r="AO25" s="2">
        <f t="shared" ca="1" si="49"/>
        <v>0.47562425683709875</v>
      </c>
      <c r="AP25" s="2">
        <f t="shared" ca="1" si="50"/>
        <v>0.30915576694411417</v>
      </c>
      <c r="AQ25" s="2">
        <f t="shared" ca="1" si="51"/>
        <v>0.32801672885317157</v>
      </c>
      <c r="AR25" s="2">
        <f t="shared" ca="1" si="52"/>
        <v>0.21321087375456152</v>
      </c>
      <c r="AS25" s="2">
        <f t="shared" ca="1" si="53"/>
        <v>0.13858706794046499</v>
      </c>
      <c r="AT25" s="2">
        <f t="shared" ca="1" si="54"/>
        <v>9.0081594161302236E-2</v>
      </c>
      <c r="AU25" s="1">
        <f t="shared" ca="1" si="55"/>
        <v>1</v>
      </c>
      <c r="AV25" s="1">
        <f t="shared" ca="1" si="83"/>
        <v>0.68965517241379315</v>
      </c>
      <c r="AW25" s="1">
        <f t="shared" ca="1" si="83"/>
        <v>0.47562425683709875</v>
      </c>
      <c r="AX25" s="1">
        <f t="shared" ca="1" si="83"/>
        <v>0.30915576694411417</v>
      </c>
      <c r="AY25" s="1">
        <f t="shared" ca="1" si="83"/>
        <v>0.32801672885317157</v>
      </c>
      <c r="AZ25" s="1">
        <f t="shared" ca="1" si="83"/>
        <v>0.21321087375456152</v>
      </c>
      <c r="BA25" s="1">
        <f t="shared" ca="1" si="83"/>
        <v>0.13858706794046499</v>
      </c>
      <c r="BB25" s="1">
        <f t="shared" ca="1" si="83"/>
        <v>9.0081594161302236E-2</v>
      </c>
      <c r="BC25" s="1">
        <f t="shared" ca="1" si="83"/>
        <v>0.68965517241379315</v>
      </c>
      <c r="BD25" s="1">
        <f t="shared" ca="1" si="83"/>
        <v>0.47562425683709875</v>
      </c>
      <c r="BE25" s="1">
        <f t="shared" ca="1" si="83"/>
        <v>0.32801672885317157</v>
      </c>
      <c r="BF25" s="1">
        <f t="shared" ca="1" si="83"/>
        <v>0.21321087375456152</v>
      </c>
      <c r="BG25" s="1">
        <f t="shared" ca="1" si="83"/>
        <v>0.22621843369184247</v>
      </c>
      <c r="BH25" s="1">
        <f t="shared" ca="1" si="83"/>
        <v>0.14704198189969761</v>
      </c>
      <c r="BI25" s="1">
        <f t="shared" ca="1" si="83"/>
        <v>9.5577288234803451E-2</v>
      </c>
      <c r="BJ25" s="1">
        <f t="shared" ca="1" si="83"/>
        <v>6.2125237352622237E-2</v>
      </c>
      <c r="BK25" s="1">
        <f t="shared" ca="1" si="83"/>
        <v>0.47562425683709875</v>
      </c>
      <c r="BL25" s="1">
        <f t="shared" ca="1" si="82"/>
        <v>0.32801672885317157</v>
      </c>
      <c r="BM25" s="1">
        <f t="shared" ca="1" si="82"/>
        <v>0.22621843369184247</v>
      </c>
      <c r="BN25" s="1">
        <f t="shared" ca="1" si="82"/>
        <v>0.14704198189969761</v>
      </c>
      <c r="BO25" s="1">
        <f t="shared" ca="1" si="82"/>
        <v>0.15601271289092586</v>
      </c>
      <c r="BP25" s="1">
        <f t="shared" ca="1" si="82"/>
        <v>0.1014082633791018</v>
      </c>
      <c r="BQ25" s="1">
        <f t="shared" ca="1" si="82"/>
        <v>6.5915371196416175E-2</v>
      </c>
      <c r="BR25" s="1">
        <f t="shared" ca="1" si="82"/>
        <v>4.2844991277670511E-2</v>
      </c>
      <c r="BS25" s="1">
        <f t="shared" ca="1" si="82"/>
        <v>0.30915576694411417</v>
      </c>
      <c r="BT25" s="1">
        <f t="shared" ca="1" si="82"/>
        <v>0.21321087375456152</v>
      </c>
      <c r="BU25" s="1">
        <f t="shared" ca="1" si="82"/>
        <v>0.14704198189969761</v>
      </c>
      <c r="BV25" s="1">
        <f t="shared" ca="1" si="82"/>
        <v>9.5577288234803437E-2</v>
      </c>
      <c r="BW25" s="1">
        <f t="shared" ca="1" si="79"/>
        <v>0.1014082633791018</v>
      </c>
      <c r="BX25" s="1">
        <f t="shared" ca="1" si="79"/>
        <v>6.5915371196416175E-2</v>
      </c>
      <c r="BY25" s="1">
        <f t="shared" ca="1" si="79"/>
        <v>4.2844991277670511E-2</v>
      </c>
      <c r="BZ25" s="1">
        <f t="shared" ca="1" si="79"/>
        <v>2.7849244330485832E-2</v>
      </c>
      <c r="CA25" s="1">
        <f t="shared" ca="1" si="79"/>
        <v>0.32801672885317157</v>
      </c>
      <c r="CB25" s="1">
        <f t="shared" ca="1" si="79"/>
        <v>0.22621843369184247</v>
      </c>
      <c r="CC25" s="1">
        <f t="shared" ca="1" si="79"/>
        <v>0.15601271289092586</v>
      </c>
      <c r="CD25" s="1">
        <f t="shared" ca="1" si="79"/>
        <v>0.1014082633791018</v>
      </c>
      <c r="CE25" s="1">
        <f t="shared" ca="1" si="85"/>
        <v>0.10759497440753507</v>
      </c>
      <c r="CF25" s="1">
        <f t="shared" ca="1" si="85"/>
        <v>6.9936733364897793E-2</v>
      </c>
      <c r="CG25" s="1">
        <f t="shared" ca="1" si="85"/>
        <v>4.5458876687183569E-2</v>
      </c>
      <c r="CH25" s="1">
        <f t="shared" ca="1" si="85"/>
        <v>2.954826984666932E-2</v>
      </c>
      <c r="CI25" s="1">
        <f t="shared" ca="1" si="85"/>
        <v>0.21321087375456152</v>
      </c>
      <c r="CJ25" s="1">
        <f t="shared" ca="1" si="85"/>
        <v>0.14704198189969761</v>
      </c>
      <c r="CK25" s="1">
        <f t="shared" ca="1" si="85"/>
        <v>0.1014082633791018</v>
      </c>
      <c r="CL25" s="1">
        <f t="shared" ca="1" si="85"/>
        <v>6.5915371196416175E-2</v>
      </c>
      <c r="CM25" s="1">
        <f t="shared" ca="1" si="85"/>
        <v>6.9936733364897793E-2</v>
      </c>
      <c r="CN25" s="1">
        <f t="shared" ca="1" si="85"/>
        <v>4.5458876687183569E-2</v>
      </c>
      <c r="CO25" s="1">
        <f t="shared" ca="1" si="85"/>
        <v>2.954826984666932E-2</v>
      </c>
      <c r="CP25" s="1">
        <f t="shared" ca="1" si="85"/>
        <v>1.9206375400335058E-2</v>
      </c>
      <c r="CQ25" s="1">
        <f t="shared" ca="1" si="85"/>
        <v>0.13858706794046499</v>
      </c>
      <c r="CR25" s="1">
        <f t="shared" ca="1" si="85"/>
        <v>9.5577288234803451E-2</v>
      </c>
      <c r="CS25" s="1">
        <f t="shared" ca="1" si="85"/>
        <v>6.5915371196416175E-2</v>
      </c>
      <c r="CT25" s="1">
        <f t="shared" ca="1" si="85"/>
        <v>4.2844991277670511E-2</v>
      </c>
      <c r="CU25" s="1">
        <f t="shared" ca="1" si="84"/>
        <v>4.5458876687183569E-2</v>
      </c>
      <c r="CV25" s="1">
        <f t="shared" ca="1" si="84"/>
        <v>2.954826984666932E-2</v>
      </c>
      <c r="CW25" s="1">
        <f t="shared" ca="1" si="84"/>
        <v>1.9206375400335058E-2</v>
      </c>
      <c r="CX25" s="1">
        <f t="shared" ca="1" si="84"/>
        <v>1.2484144010217788E-2</v>
      </c>
      <c r="CY25" s="1">
        <f t="shared" ca="1" si="84"/>
        <v>9.0081594161302236E-2</v>
      </c>
      <c r="CZ25" s="1">
        <f t="shared" ca="1" si="84"/>
        <v>6.2125237352622237E-2</v>
      </c>
      <c r="DA25" s="1">
        <f t="shared" ca="1" si="84"/>
        <v>4.2844991277670511E-2</v>
      </c>
      <c r="DB25" s="1">
        <f t="shared" ca="1" si="84"/>
        <v>2.7849244330485832E-2</v>
      </c>
      <c r="DC25" s="1">
        <f t="shared" ca="1" si="84"/>
        <v>2.954826984666932E-2</v>
      </c>
      <c r="DD25" s="1">
        <f t="shared" ca="1" si="84"/>
        <v>1.9206375400335058E-2</v>
      </c>
      <c r="DE25" s="1">
        <f t="shared" ca="1" si="84"/>
        <v>1.2484144010217788E-2</v>
      </c>
      <c r="DF25" s="1">
        <f t="shared" ca="1" si="84"/>
        <v>8.1146936066415608E-3</v>
      </c>
      <c r="DG25" s="1">
        <f t="shared" ca="1" si="56"/>
        <v>0.61538461538461542</v>
      </c>
      <c r="DH25" s="1">
        <f t="shared" ca="1" si="57"/>
        <v>0.42440318302387275</v>
      </c>
      <c r="DI25" s="1">
        <f t="shared" ca="1" si="58"/>
        <v>0.29269185036129153</v>
      </c>
      <c r="DJ25" s="1">
        <f t="shared" ca="1" si="59"/>
        <v>0.19024970273483952</v>
      </c>
      <c r="DK25" s="1">
        <f t="shared" ca="1" si="60"/>
        <v>0.20185644852502868</v>
      </c>
      <c r="DL25" s="1">
        <f t="shared" ca="1" si="61"/>
        <v>0.13120669154126863</v>
      </c>
      <c r="DM25" s="1">
        <f t="shared" ca="1" si="62"/>
        <v>8.5284349501824619E-2</v>
      </c>
      <c r="DN25" s="1">
        <f t="shared" ca="1" si="63"/>
        <v>5.5434827176185995E-2</v>
      </c>
      <c r="DZ25" s="2">
        <f t="shared" ca="1" si="64"/>
        <v>-2.2252653136320077E-2</v>
      </c>
      <c r="EA25" s="2">
        <f t="shared" ca="1" si="65"/>
        <v>-0.38493159700653357</v>
      </c>
      <c r="EB25" s="2">
        <f t="shared" ca="1" si="66"/>
        <v>0.36934923938673225</v>
      </c>
      <c r="EC25" s="2">
        <f t="shared" ca="1" si="67"/>
        <v>1.2613423734304003</v>
      </c>
      <c r="ED25" s="2">
        <f t="shared" ca="1" si="68"/>
        <v>0.14460156309749034</v>
      </c>
      <c r="EE25" s="2">
        <f t="shared" ca="1" si="69"/>
        <v>-0.59772131780548443</v>
      </c>
      <c r="EF25" s="2">
        <f t="shared" ca="1" si="70"/>
        <v>-0.14416278815653605</v>
      </c>
      <c r="EG25" s="2">
        <f t="shared" ca="1" si="71"/>
        <v>8.9027404790676355E-3</v>
      </c>
      <c r="EH25" s="22">
        <f t="shared" ca="1" si="72"/>
        <v>0.63512756028881645</v>
      </c>
      <c r="EI25" s="26">
        <f t="shared" ca="1" si="73"/>
        <v>-1.9742944904201032E-2</v>
      </c>
      <c r="EJ25" s="7">
        <f t="shared" ca="1" si="74"/>
        <v>3.897838734903175E-4</v>
      </c>
      <c r="EK25" s="7">
        <f t="shared" ca="1" si="75"/>
        <v>1.8941469721244719E-2</v>
      </c>
    </row>
    <row r="26" spans="1:141" x14ac:dyDescent="0.25">
      <c r="A26" s="2">
        <f t="shared" si="76"/>
        <v>23</v>
      </c>
      <c r="B26" s="2">
        <f ca="1">OFFSET(Vectors!A25,0,8*(-1+$A$2))</f>
        <v>234</v>
      </c>
      <c r="C26" s="2">
        <f ca="1">OFFSET(Vectors!B25,0,8*(-1+$A$2))</f>
        <v>0.26582278481012656</v>
      </c>
      <c r="D26" s="15">
        <f ca="1">OFFSET(Vectors!F25,0,8*(-1+$A$2))+NORMINV(RAND(),OFFSET(Vectors!G25,0,8*(-1+$A$2)),OFFSET(Vectors!H25,0,8*(-1+$A$2)))</f>
        <v>0.64903445992860376</v>
      </c>
      <c r="E26" s="2">
        <f t="shared" ca="1" si="17"/>
        <v>152</v>
      </c>
      <c r="F26" s="2">
        <f ca="1">B26-E26</f>
        <v>82</v>
      </c>
      <c r="G26" s="12">
        <f ca="1">OFFSET(Vectors!C25,0,8*(-1+$A$2))+NORMINV(RAND(),OFFSET(Vectors!D25,0,8*(-1+$A$2)),OFFSET(Vectors!E25,0,8*(-1+$A$2)))</f>
        <v>0.25013775595129306</v>
      </c>
      <c r="H26" s="4">
        <f t="shared" ca="1" si="18"/>
        <v>40</v>
      </c>
      <c r="I26" s="5">
        <f t="shared" ca="1" si="19"/>
        <v>112</v>
      </c>
      <c r="J26" s="6">
        <f t="shared" ca="1" si="20"/>
        <v>21</v>
      </c>
      <c r="K26" s="7">
        <f t="shared" ca="1" si="21"/>
        <v>61</v>
      </c>
      <c r="L26" s="4">
        <f t="shared" ca="1" si="22"/>
        <v>38</v>
      </c>
      <c r="M26" s="5">
        <f t="shared" ca="1" si="77"/>
        <v>114</v>
      </c>
      <c r="N26" s="6">
        <f t="shared" ca="1" si="23"/>
        <v>22</v>
      </c>
      <c r="O26" s="7">
        <f t="shared" ca="1" si="24"/>
        <v>60</v>
      </c>
      <c r="P26" s="4">
        <f t="shared" ca="1" si="25"/>
        <v>40</v>
      </c>
      <c r="Q26" s="5">
        <f t="shared" ca="1" si="26"/>
        <v>61</v>
      </c>
      <c r="R26" s="6">
        <f t="shared" ca="1" si="27"/>
        <v>21</v>
      </c>
      <c r="S26" s="7">
        <f t="shared" ca="1" si="28"/>
        <v>112</v>
      </c>
      <c r="T26" s="4">
        <f t="shared" ca="1" si="29"/>
        <v>38</v>
      </c>
      <c r="U26" s="5">
        <f t="shared" ca="1" si="30"/>
        <v>60</v>
      </c>
      <c r="V26" s="6">
        <f t="shared" ca="1" si="31"/>
        <v>22</v>
      </c>
      <c r="W26" s="7">
        <f t="shared" ca="1" si="32"/>
        <v>114</v>
      </c>
      <c r="X26" s="4">
        <f t="shared" ca="1" si="33"/>
        <v>40</v>
      </c>
      <c r="Y26" s="5">
        <f t="shared" ca="1" si="34"/>
        <v>21</v>
      </c>
      <c r="Z26" s="6">
        <f t="shared" ca="1" si="35"/>
        <v>112</v>
      </c>
      <c r="AA26" s="7">
        <f t="shared" ca="1" si="36"/>
        <v>61</v>
      </c>
      <c r="AB26" s="4">
        <f t="shared" ca="1" si="37"/>
        <v>38</v>
      </c>
      <c r="AC26" s="5">
        <f t="shared" ca="1" si="38"/>
        <v>22</v>
      </c>
      <c r="AD26" s="6">
        <f t="shared" ca="1" si="39"/>
        <v>114</v>
      </c>
      <c r="AE26" s="23">
        <f t="shared" ca="1" si="40"/>
        <v>60</v>
      </c>
      <c r="AF26" s="20">
        <f t="shared" ca="1" si="41"/>
        <v>38</v>
      </c>
      <c r="AG26" s="20">
        <f t="shared" ca="1" si="42"/>
        <v>114</v>
      </c>
      <c r="AH26" s="20">
        <f t="shared" ca="1" si="43"/>
        <v>22</v>
      </c>
      <c r="AI26" s="20">
        <f t="shared" ca="1" si="44"/>
        <v>60</v>
      </c>
      <c r="AJ26" s="18">
        <f t="shared" ca="1" si="45"/>
        <v>0.25641025641025639</v>
      </c>
      <c r="AK26" s="2">
        <f t="shared" ca="1" si="46"/>
        <v>0.6495726495726496</v>
      </c>
      <c r="AL26" s="4">
        <f t="shared" ca="1" si="47"/>
        <v>0.38775510204081631</v>
      </c>
      <c r="AM26" s="2">
        <f>1</f>
        <v>1</v>
      </c>
      <c r="AN26" s="2">
        <f t="shared" ca="1" si="48"/>
        <v>0.6495726495726496</v>
      </c>
      <c r="AO26" s="2">
        <f t="shared" ca="1" si="49"/>
        <v>0.42194462707283226</v>
      </c>
      <c r="AP26" s="2">
        <f t="shared" ca="1" si="50"/>
        <v>0.16655708963401269</v>
      </c>
      <c r="AQ26" s="2">
        <f t="shared" ca="1" si="51"/>
        <v>0.2740836893806432</v>
      </c>
      <c r="AR26" s="2">
        <f t="shared" ca="1" si="52"/>
        <v>0.10819093001867491</v>
      </c>
      <c r="AS26" s="2">
        <f t="shared" ca="1" si="53"/>
        <v>4.2706946060003248E-2</v>
      </c>
      <c r="AT26" s="2">
        <f t="shared" ca="1" si="54"/>
        <v>1.685800502368549E-2</v>
      </c>
      <c r="AU26" s="1">
        <f t="shared" ca="1" si="55"/>
        <v>1</v>
      </c>
      <c r="AV26" s="1">
        <f t="shared" ca="1" si="83"/>
        <v>0.6495726495726496</v>
      </c>
      <c r="AW26" s="1">
        <f t="shared" ca="1" si="83"/>
        <v>0.42194462707283226</v>
      </c>
      <c r="AX26" s="1">
        <f t="shared" ca="1" si="83"/>
        <v>0.16655708963401269</v>
      </c>
      <c r="AY26" s="1">
        <f t="shared" ca="1" si="83"/>
        <v>0.2740836893806432</v>
      </c>
      <c r="AZ26" s="1">
        <f t="shared" ca="1" si="83"/>
        <v>0.10819093001867491</v>
      </c>
      <c r="BA26" s="1">
        <f t="shared" ca="1" si="83"/>
        <v>4.2706946060003248E-2</v>
      </c>
      <c r="BB26" s="1">
        <f t="shared" ca="1" si="83"/>
        <v>1.685800502368549E-2</v>
      </c>
      <c r="BC26" s="1">
        <f t="shared" ca="1" si="83"/>
        <v>0.6495726495726496</v>
      </c>
      <c r="BD26" s="1">
        <f t="shared" ca="1" si="83"/>
        <v>0.42194462707283226</v>
      </c>
      <c r="BE26" s="1">
        <f t="shared" ca="1" si="83"/>
        <v>0.2740836893806432</v>
      </c>
      <c r="BF26" s="1">
        <f t="shared" ca="1" si="83"/>
        <v>0.10819093001867491</v>
      </c>
      <c r="BG26" s="1">
        <f t="shared" ca="1" si="83"/>
        <v>0.17803726831563149</v>
      </c>
      <c r="BH26" s="1">
        <f t="shared" ca="1" si="83"/>
        <v>7.0277869071959778E-2</v>
      </c>
      <c r="BI26" s="1">
        <f t="shared" ca="1" si="83"/>
        <v>2.7741264107352538E-2</v>
      </c>
      <c r="BJ26" s="1">
        <f t="shared" ca="1" si="83"/>
        <v>1.0950498989744421E-2</v>
      </c>
      <c r="BK26" s="1">
        <f t="shared" ca="1" si="83"/>
        <v>0.42194462707283226</v>
      </c>
      <c r="BL26" s="1">
        <f t="shared" ca="1" si="82"/>
        <v>0.2740836893806432</v>
      </c>
      <c r="BM26" s="1">
        <f t="shared" ca="1" si="82"/>
        <v>0.17803726831563149</v>
      </c>
      <c r="BN26" s="1">
        <f t="shared" ca="1" si="82"/>
        <v>7.0277869071959778E-2</v>
      </c>
      <c r="BO26" s="1">
        <f t="shared" ca="1" si="82"/>
        <v>0.11564814010246149</v>
      </c>
      <c r="BP26" s="1">
        <f t="shared" ca="1" si="82"/>
        <v>4.5650581619392679E-2</v>
      </c>
      <c r="BQ26" s="1">
        <f t="shared" ca="1" si="82"/>
        <v>1.8019966428707634E-2</v>
      </c>
      <c r="BR26" s="1">
        <f t="shared" ca="1" si="82"/>
        <v>7.1131446429109069E-3</v>
      </c>
      <c r="BS26" s="1">
        <f t="shared" ca="1" si="82"/>
        <v>0.16655708963401269</v>
      </c>
      <c r="BT26" s="1">
        <f t="shared" ca="1" si="82"/>
        <v>0.10819093001867491</v>
      </c>
      <c r="BU26" s="1">
        <f t="shared" ca="1" si="82"/>
        <v>7.0277869071959778E-2</v>
      </c>
      <c r="BV26" s="1">
        <f t="shared" ca="1" si="82"/>
        <v>2.7741264107352538E-2</v>
      </c>
      <c r="BW26" s="1">
        <f t="shared" ca="1" si="79"/>
        <v>4.5650581619392686E-2</v>
      </c>
      <c r="BX26" s="1">
        <f t="shared" ca="1" si="79"/>
        <v>1.8019966428707634E-2</v>
      </c>
      <c r="BY26" s="1">
        <f t="shared" ca="1" si="79"/>
        <v>7.113144642910906E-3</v>
      </c>
      <c r="BZ26" s="1">
        <f t="shared" ca="1" si="79"/>
        <v>2.8078202537806206E-3</v>
      </c>
      <c r="CA26" s="1">
        <f t="shared" ca="1" si="79"/>
        <v>0.2740836893806432</v>
      </c>
      <c r="CB26" s="1">
        <f t="shared" ca="1" si="79"/>
        <v>0.17803726831563149</v>
      </c>
      <c r="CC26" s="1">
        <f t="shared" ca="1" si="79"/>
        <v>0.11564814010246149</v>
      </c>
      <c r="CD26" s="1">
        <f t="shared" ref="CD26:CS89" ca="1" si="86">OFFSET($AM26,0,CD$2)*OFFSET($AM26,0,CD$3)</f>
        <v>4.5650581619392686E-2</v>
      </c>
      <c r="CE26" s="1">
        <f t="shared" ca="1" si="86"/>
        <v>7.5121868784504914E-2</v>
      </c>
      <c r="CF26" s="1">
        <f t="shared" ca="1" si="86"/>
        <v>2.9653369257041401E-2</v>
      </c>
      <c r="CG26" s="1">
        <f t="shared" ca="1" si="86"/>
        <v>1.1705277338305814E-2</v>
      </c>
      <c r="CH26" s="1">
        <f t="shared" ca="1" si="86"/>
        <v>4.6205042124891366E-3</v>
      </c>
      <c r="CI26" s="1">
        <f t="shared" ca="1" si="86"/>
        <v>0.10819093001867491</v>
      </c>
      <c r="CJ26" s="1">
        <f t="shared" ca="1" si="86"/>
        <v>7.0277869071959778E-2</v>
      </c>
      <c r="CK26" s="1">
        <f t="shared" ca="1" si="86"/>
        <v>4.5650581619392679E-2</v>
      </c>
      <c r="CL26" s="1">
        <f t="shared" ca="1" si="86"/>
        <v>1.8019966428707634E-2</v>
      </c>
      <c r="CM26" s="1">
        <f t="shared" ca="1" si="86"/>
        <v>2.9653369257041401E-2</v>
      </c>
      <c r="CN26" s="1">
        <f t="shared" ca="1" si="86"/>
        <v>1.1705277338305812E-2</v>
      </c>
      <c r="CO26" s="1">
        <f t="shared" ca="1" si="86"/>
        <v>4.6205042124891358E-3</v>
      </c>
      <c r="CP26" s="1">
        <f t="shared" ca="1" si="86"/>
        <v>1.823883241772027E-3</v>
      </c>
      <c r="CQ26" s="1">
        <f t="shared" ca="1" si="86"/>
        <v>4.2706946060003248E-2</v>
      </c>
      <c r="CR26" s="1">
        <f t="shared" ca="1" si="86"/>
        <v>2.7741264107352538E-2</v>
      </c>
      <c r="CS26" s="1">
        <f t="shared" ca="1" si="86"/>
        <v>1.8019966428707634E-2</v>
      </c>
      <c r="CT26" s="1">
        <f t="shared" ca="1" si="85"/>
        <v>7.113144642910906E-3</v>
      </c>
      <c r="CU26" s="1">
        <f t="shared" ca="1" si="84"/>
        <v>1.1705277338305814E-2</v>
      </c>
      <c r="CV26" s="1">
        <f t="shared" ca="1" si="84"/>
        <v>4.6205042124891358E-3</v>
      </c>
      <c r="CW26" s="1">
        <f t="shared" ca="1" si="84"/>
        <v>1.823883241772027E-3</v>
      </c>
      <c r="CX26" s="1">
        <f t="shared" ca="1" si="84"/>
        <v>7.1995391122579996E-4</v>
      </c>
      <c r="CY26" s="1">
        <f t="shared" ca="1" si="84"/>
        <v>1.685800502368549E-2</v>
      </c>
      <c r="CZ26" s="1">
        <f t="shared" ca="1" si="84"/>
        <v>1.0950498989744421E-2</v>
      </c>
      <c r="DA26" s="1">
        <f t="shared" ca="1" si="84"/>
        <v>7.1131446429109069E-3</v>
      </c>
      <c r="DB26" s="1">
        <f t="shared" ca="1" si="84"/>
        <v>2.8078202537806206E-3</v>
      </c>
      <c r="DC26" s="1">
        <f t="shared" ca="1" si="84"/>
        <v>4.6205042124891366E-3</v>
      </c>
      <c r="DD26" s="1">
        <f t="shared" ca="1" si="84"/>
        <v>1.823883241772027E-3</v>
      </c>
      <c r="DE26" s="1">
        <f t="shared" ca="1" si="84"/>
        <v>7.1995391122579996E-4</v>
      </c>
      <c r="DF26" s="1">
        <f t="shared" ca="1" si="84"/>
        <v>2.8419233337860522E-4</v>
      </c>
      <c r="DG26" s="1">
        <f t="shared" ca="1" si="56"/>
        <v>0.38775510204081631</v>
      </c>
      <c r="DH26" s="1">
        <f t="shared" ca="1" si="57"/>
        <v>0.25187510901796617</v>
      </c>
      <c r="DI26" s="1">
        <f t="shared" ca="1" si="58"/>
        <v>0.16361118192620025</v>
      </c>
      <c r="DJ26" s="1">
        <f t="shared" ca="1" si="59"/>
        <v>6.4583361286657981E-2</v>
      </c>
      <c r="DK26" s="1">
        <f t="shared" ca="1" si="60"/>
        <v>0.1062773489435147</v>
      </c>
      <c r="DL26" s="1">
        <f t="shared" ca="1" si="61"/>
        <v>4.1951585109282111E-2</v>
      </c>
      <c r="DM26" s="1">
        <f t="shared" ca="1" si="62"/>
        <v>1.6559836227348197E-2</v>
      </c>
      <c r="DN26" s="1">
        <f t="shared" ca="1" si="63"/>
        <v>6.536777458163761E-3</v>
      </c>
      <c r="DZ26" s="2">
        <f t="shared" ca="1" si="64"/>
        <v>-2.2252653136320077E-2</v>
      </c>
      <c r="EA26" s="2">
        <f t="shared" ca="1" si="65"/>
        <v>-0.36255950418905986</v>
      </c>
      <c r="EB26" s="2">
        <f t="shared" ca="1" si="66"/>
        <v>0.32766395917028651</v>
      </c>
      <c r="EC26" s="2">
        <f t="shared" ca="1" si="67"/>
        <v>0.67954583809721547</v>
      </c>
      <c r="ED26" s="2">
        <f t="shared" ca="1" si="68"/>
        <v>0.12082594092848448</v>
      </c>
      <c r="EE26" s="2">
        <f t="shared" ca="1" si="69"/>
        <v>-0.3033054746532588</v>
      </c>
      <c r="EF26" s="2">
        <f t="shared" ca="1" si="70"/>
        <v>-4.4425158199506126E-2</v>
      </c>
      <c r="EG26" s="2">
        <f t="shared" ca="1" si="71"/>
        <v>1.6660722439253151E-3</v>
      </c>
      <c r="EH26" s="22">
        <f t="shared" ca="1" si="72"/>
        <v>0.39715902026176686</v>
      </c>
      <c r="EI26" s="26">
        <f t="shared" ca="1" si="73"/>
        <v>-9.4039182209505467E-3</v>
      </c>
      <c r="EJ26" s="7">
        <f t="shared" ca="1" si="74"/>
        <v>8.8433677906325691E-5</v>
      </c>
      <c r="EK26" s="7">
        <f t="shared" ca="1" si="75"/>
        <v>8.1002702217908007E-3</v>
      </c>
    </row>
    <row r="27" spans="1:141" x14ac:dyDescent="0.25">
      <c r="A27" s="2">
        <f t="shared" si="76"/>
        <v>24</v>
      </c>
      <c r="B27" s="2">
        <f ca="1">OFFSET(Vectors!A26,0,8*(-1+$A$2))</f>
        <v>264</v>
      </c>
      <c r="C27" s="2">
        <f ca="1">OFFSET(Vectors!B26,0,8*(-1+$A$2))</f>
        <v>0.26627218934911245</v>
      </c>
      <c r="D27" s="15">
        <f ca="1">OFFSET(Vectors!F26,0,8*(-1+$A$2))+NORMINV(RAND(),OFFSET(Vectors!G26,0,8*(-1+$A$2)),OFFSET(Vectors!H26,0,8*(-1+$A$2)))</f>
        <v>0.60470771534425904</v>
      </c>
      <c r="E27" s="2">
        <f t="shared" ca="1" si="17"/>
        <v>160</v>
      </c>
      <c r="F27" s="2">
        <f ca="1">B27-E27</f>
        <v>104</v>
      </c>
      <c r="G27" s="12">
        <f ca="1">OFFSET(Vectors!C26,0,8*(-1+$A$2))+NORMINV(RAND(),OFFSET(Vectors!D26,0,8*(-1+$A$2)),OFFSET(Vectors!E26,0,8*(-1+$A$2)))</f>
        <v>0.57330485010825338</v>
      </c>
      <c r="H27" s="4">
        <f t="shared" ca="1" si="18"/>
        <v>43</v>
      </c>
      <c r="I27" s="5">
        <f t="shared" ca="1" si="19"/>
        <v>117</v>
      </c>
      <c r="J27" s="6">
        <f t="shared" ca="1" si="20"/>
        <v>60</v>
      </c>
      <c r="K27" s="7">
        <f t="shared" ca="1" si="21"/>
        <v>44</v>
      </c>
      <c r="L27" s="4">
        <f t="shared" ca="1" si="22"/>
        <v>92</v>
      </c>
      <c r="M27" s="5">
        <f t="shared" ca="1" si="77"/>
        <v>68</v>
      </c>
      <c r="N27" s="6">
        <f t="shared" ca="1" si="23"/>
        <v>28</v>
      </c>
      <c r="O27" s="7">
        <f t="shared" ca="1" si="24"/>
        <v>76</v>
      </c>
      <c r="P27" s="4">
        <f t="shared" ca="1" si="25"/>
        <v>43</v>
      </c>
      <c r="Q27" s="5">
        <f t="shared" ca="1" si="26"/>
        <v>44</v>
      </c>
      <c r="R27" s="6">
        <f t="shared" ca="1" si="27"/>
        <v>60</v>
      </c>
      <c r="S27" s="7">
        <f t="shared" ca="1" si="28"/>
        <v>117</v>
      </c>
      <c r="T27" s="4">
        <f t="shared" ca="1" si="29"/>
        <v>92</v>
      </c>
      <c r="U27" s="5">
        <f t="shared" ca="1" si="30"/>
        <v>76</v>
      </c>
      <c r="V27" s="6">
        <f t="shared" ca="1" si="31"/>
        <v>28</v>
      </c>
      <c r="W27" s="7">
        <f t="shared" ca="1" si="32"/>
        <v>68</v>
      </c>
      <c r="X27" s="4">
        <f t="shared" ca="1" si="33"/>
        <v>43</v>
      </c>
      <c r="Y27" s="5">
        <f t="shared" ca="1" si="34"/>
        <v>60</v>
      </c>
      <c r="Z27" s="6">
        <f t="shared" ca="1" si="35"/>
        <v>117</v>
      </c>
      <c r="AA27" s="7">
        <f t="shared" ca="1" si="36"/>
        <v>44</v>
      </c>
      <c r="AB27" s="4">
        <f t="shared" ca="1" si="37"/>
        <v>92</v>
      </c>
      <c r="AC27" s="5">
        <f t="shared" ca="1" si="38"/>
        <v>28</v>
      </c>
      <c r="AD27" s="6">
        <f t="shared" ca="1" si="39"/>
        <v>68</v>
      </c>
      <c r="AE27" s="23">
        <f t="shared" ca="1" si="40"/>
        <v>76</v>
      </c>
      <c r="AF27" s="20">
        <f t="shared" ca="1" si="41"/>
        <v>92</v>
      </c>
      <c r="AG27" s="20">
        <f t="shared" ca="1" si="42"/>
        <v>68</v>
      </c>
      <c r="AH27" s="20">
        <f t="shared" ca="1" si="43"/>
        <v>28</v>
      </c>
      <c r="AI27" s="20">
        <f t="shared" ca="1" si="44"/>
        <v>76</v>
      </c>
      <c r="AJ27" s="18">
        <f t="shared" ca="1" si="45"/>
        <v>0.45454545454545453</v>
      </c>
      <c r="AK27" s="2">
        <f t="shared" ca="1" si="46"/>
        <v>0.60606060606060608</v>
      </c>
      <c r="AL27" s="4">
        <f t="shared" ca="1" si="47"/>
        <v>0.54761904761904767</v>
      </c>
      <c r="AM27" s="2">
        <f>1</f>
        <v>1</v>
      </c>
      <c r="AN27" s="2">
        <f t="shared" ca="1" si="48"/>
        <v>0.60606060606060608</v>
      </c>
      <c r="AO27" s="2">
        <f t="shared" ca="1" si="49"/>
        <v>0.36730945821854916</v>
      </c>
      <c r="AP27" s="2">
        <f t="shared" ca="1" si="50"/>
        <v>0.27548209366391185</v>
      </c>
      <c r="AQ27" s="2">
        <f t="shared" ca="1" si="51"/>
        <v>0.22261179285972676</v>
      </c>
      <c r="AR27" s="2">
        <f t="shared" ca="1" si="52"/>
        <v>0.16695884464479507</v>
      </c>
      <c r="AS27" s="2">
        <f t="shared" ca="1" si="53"/>
        <v>0.12521913348359628</v>
      </c>
      <c r="AT27" s="2">
        <f t="shared" ca="1" si="54"/>
        <v>9.3914350112697206E-2</v>
      </c>
      <c r="AU27" s="1">
        <f t="shared" ca="1" si="55"/>
        <v>1</v>
      </c>
      <c r="AV27" s="1">
        <f t="shared" ca="1" si="83"/>
        <v>0.60606060606060608</v>
      </c>
      <c r="AW27" s="1">
        <f t="shared" ca="1" si="83"/>
        <v>0.36730945821854916</v>
      </c>
      <c r="AX27" s="1">
        <f t="shared" ca="1" si="83"/>
        <v>0.27548209366391185</v>
      </c>
      <c r="AY27" s="1">
        <f t="shared" ca="1" si="83"/>
        <v>0.22261179285972676</v>
      </c>
      <c r="AZ27" s="1">
        <f t="shared" ca="1" si="83"/>
        <v>0.16695884464479507</v>
      </c>
      <c r="BA27" s="1">
        <f t="shared" ca="1" si="83"/>
        <v>0.12521913348359628</v>
      </c>
      <c r="BB27" s="1">
        <f t="shared" ca="1" si="83"/>
        <v>9.3914350112697206E-2</v>
      </c>
      <c r="BC27" s="1">
        <f t="shared" ca="1" si="83"/>
        <v>0.60606060606060608</v>
      </c>
      <c r="BD27" s="1">
        <f t="shared" ca="1" si="83"/>
        <v>0.36730945821854916</v>
      </c>
      <c r="BE27" s="1">
        <f t="shared" ca="1" si="83"/>
        <v>0.22261179285972676</v>
      </c>
      <c r="BF27" s="1">
        <f t="shared" ca="1" si="83"/>
        <v>0.16695884464479507</v>
      </c>
      <c r="BG27" s="1">
        <f t="shared" ca="1" si="83"/>
        <v>0.13491623809680411</v>
      </c>
      <c r="BH27" s="1">
        <f t="shared" ca="1" si="83"/>
        <v>0.10118717857260308</v>
      </c>
      <c r="BI27" s="1">
        <f t="shared" ca="1" si="83"/>
        <v>7.5890383929452299E-2</v>
      </c>
      <c r="BJ27" s="1">
        <f t="shared" ca="1" si="83"/>
        <v>5.6917787947089217E-2</v>
      </c>
      <c r="BK27" s="1">
        <f t="shared" ca="1" si="83"/>
        <v>0.36730945821854916</v>
      </c>
      <c r="BL27" s="1">
        <f t="shared" ca="1" si="82"/>
        <v>0.22261179285972676</v>
      </c>
      <c r="BM27" s="1">
        <f t="shared" ca="1" si="82"/>
        <v>0.13491623809680411</v>
      </c>
      <c r="BN27" s="1">
        <f t="shared" ca="1" si="82"/>
        <v>0.10118717857260308</v>
      </c>
      <c r="BO27" s="1">
        <f t="shared" ca="1" si="82"/>
        <v>8.1767417028366124E-2</v>
      </c>
      <c r="BP27" s="1">
        <f t="shared" ca="1" si="82"/>
        <v>6.1325562771274593E-2</v>
      </c>
      <c r="BQ27" s="1">
        <f t="shared" ca="1" si="82"/>
        <v>4.5994172078455936E-2</v>
      </c>
      <c r="BR27" s="1">
        <f t="shared" ca="1" si="82"/>
        <v>3.4495629058841952E-2</v>
      </c>
      <c r="BS27" s="1">
        <f t="shared" ca="1" si="82"/>
        <v>0.27548209366391185</v>
      </c>
      <c r="BT27" s="1">
        <f t="shared" ca="1" si="82"/>
        <v>0.16695884464479507</v>
      </c>
      <c r="BU27" s="1">
        <f t="shared" ca="1" si="82"/>
        <v>0.10118717857260308</v>
      </c>
      <c r="BV27" s="1">
        <f t="shared" ca="1" si="82"/>
        <v>7.5890383929452299E-2</v>
      </c>
      <c r="BW27" s="1">
        <f t="shared" ref="BW27:CL90" ca="1" si="87">OFFSET($AM27,0,BW$2)*OFFSET($AM27,0,BW$3)</f>
        <v>6.1325562771274593E-2</v>
      </c>
      <c r="BX27" s="1">
        <f t="shared" ca="1" si="87"/>
        <v>4.5994172078455943E-2</v>
      </c>
      <c r="BY27" s="1">
        <f t="shared" ca="1" si="87"/>
        <v>3.4495629058841952E-2</v>
      </c>
      <c r="BZ27" s="1">
        <f t="shared" ca="1" si="87"/>
        <v>2.5871721794131462E-2</v>
      </c>
      <c r="CA27" s="1">
        <f t="shared" ca="1" si="87"/>
        <v>0.22261179285972676</v>
      </c>
      <c r="CB27" s="1">
        <f t="shared" ca="1" si="87"/>
        <v>0.13491623809680411</v>
      </c>
      <c r="CC27" s="1">
        <f t="shared" ca="1" si="87"/>
        <v>8.1767417028366124E-2</v>
      </c>
      <c r="CD27" s="1">
        <f t="shared" ca="1" si="87"/>
        <v>6.1325562771274593E-2</v>
      </c>
      <c r="CE27" s="1">
        <f t="shared" ca="1" si="87"/>
        <v>4.9556010320221895E-2</v>
      </c>
      <c r="CF27" s="1">
        <f t="shared" ca="1" si="87"/>
        <v>3.7167007740166423E-2</v>
      </c>
      <c r="CG27" s="1">
        <f t="shared" ca="1" si="87"/>
        <v>2.7875255805124812E-2</v>
      </c>
      <c r="CH27" s="1">
        <f t="shared" ca="1" si="87"/>
        <v>2.0906441853843608E-2</v>
      </c>
      <c r="CI27" s="1">
        <f t="shared" ca="1" si="87"/>
        <v>0.16695884464479507</v>
      </c>
      <c r="CJ27" s="1">
        <f t="shared" ca="1" si="87"/>
        <v>0.10118717857260308</v>
      </c>
      <c r="CK27" s="1">
        <f t="shared" ca="1" si="87"/>
        <v>6.1325562771274593E-2</v>
      </c>
      <c r="CL27" s="1">
        <f t="shared" ca="1" si="87"/>
        <v>4.5994172078455943E-2</v>
      </c>
      <c r="CM27" s="1">
        <f t="shared" ca="1" si="86"/>
        <v>3.7167007740166423E-2</v>
      </c>
      <c r="CN27" s="1">
        <f t="shared" ca="1" si="86"/>
        <v>2.7875255805124816E-2</v>
      </c>
      <c r="CO27" s="1">
        <f t="shared" ca="1" si="86"/>
        <v>2.0906441853843608E-2</v>
      </c>
      <c r="CP27" s="1">
        <f t="shared" ca="1" si="86"/>
        <v>1.5679831390382707E-2</v>
      </c>
      <c r="CQ27" s="1">
        <f t="shared" ca="1" si="86"/>
        <v>0.12521913348359628</v>
      </c>
      <c r="CR27" s="1">
        <f t="shared" ca="1" si="86"/>
        <v>7.5890383929452299E-2</v>
      </c>
      <c r="CS27" s="1">
        <f t="shared" ca="1" si="86"/>
        <v>4.5994172078455936E-2</v>
      </c>
      <c r="CT27" s="1">
        <f t="shared" ca="1" si="85"/>
        <v>3.4495629058841952E-2</v>
      </c>
      <c r="CU27" s="1">
        <f t="shared" ca="1" si="84"/>
        <v>2.7875255805124812E-2</v>
      </c>
      <c r="CV27" s="1">
        <f t="shared" ca="1" si="84"/>
        <v>2.0906441853843608E-2</v>
      </c>
      <c r="CW27" s="1">
        <f t="shared" ca="1" si="84"/>
        <v>1.5679831390382704E-2</v>
      </c>
      <c r="CX27" s="1">
        <f t="shared" ca="1" si="84"/>
        <v>1.1759873542787028E-2</v>
      </c>
      <c r="CY27" s="1">
        <f t="shared" ca="1" si="84"/>
        <v>9.3914350112697206E-2</v>
      </c>
      <c r="CZ27" s="1">
        <f t="shared" ca="1" si="84"/>
        <v>5.6917787947089217E-2</v>
      </c>
      <c r="DA27" s="1">
        <f t="shared" ca="1" si="84"/>
        <v>3.4495629058841952E-2</v>
      </c>
      <c r="DB27" s="1">
        <f t="shared" ca="1" si="84"/>
        <v>2.5871721794131462E-2</v>
      </c>
      <c r="DC27" s="1">
        <f t="shared" ca="1" si="84"/>
        <v>2.0906441853843608E-2</v>
      </c>
      <c r="DD27" s="1">
        <f t="shared" ca="1" si="84"/>
        <v>1.5679831390382707E-2</v>
      </c>
      <c r="DE27" s="1">
        <f t="shared" ca="1" si="84"/>
        <v>1.1759873542787028E-2</v>
      </c>
      <c r="DF27" s="1">
        <f t="shared" ca="1" si="84"/>
        <v>8.819905157090269E-3</v>
      </c>
      <c r="DG27" s="1">
        <f t="shared" ca="1" si="56"/>
        <v>0.54761904761904767</v>
      </c>
      <c r="DH27" s="1">
        <f t="shared" ca="1" si="57"/>
        <v>0.33189033189033196</v>
      </c>
      <c r="DI27" s="1">
        <f t="shared" ca="1" si="58"/>
        <v>0.20114565569111026</v>
      </c>
      <c r="DJ27" s="1">
        <f t="shared" ca="1" si="59"/>
        <v>0.15085924176833271</v>
      </c>
      <c r="DK27" s="1">
        <f t="shared" ca="1" si="60"/>
        <v>0.12190645799461229</v>
      </c>
      <c r="DL27" s="1">
        <f t="shared" ca="1" si="61"/>
        <v>9.1429843495959215E-2</v>
      </c>
      <c r="DM27" s="1">
        <f t="shared" ca="1" si="62"/>
        <v>6.8572382621969394E-2</v>
      </c>
      <c r="DN27" s="1">
        <f t="shared" ca="1" si="63"/>
        <v>5.1429286966477049E-2</v>
      </c>
      <c r="DZ27" s="2">
        <f t="shared" ca="1" si="64"/>
        <v>-2.2252653136320077E-2</v>
      </c>
      <c r="EA27" s="2">
        <f t="shared" ca="1" si="65"/>
        <v>-0.33827322161180223</v>
      </c>
      <c r="EB27" s="2">
        <f t="shared" ca="1" si="66"/>
        <v>0.28523664859893644</v>
      </c>
      <c r="EC27" s="2">
        <f t="shared" ca="1" si="67"/>
        <v>1.123955219384368</v>
      </c>
      <c r="ED27" s="2">
        <f t="shared" ca="1" si="68"/>
        <v>9.8135279026760475E-2</v>
      </c>
      <c r="EE27" s="2">
        <f t="shared" ca="1" si="69"/>
        <v>-0.46805708772268007</v>
      </c>
      <c r="EF27" s="2">
        <f t="shared" ca="1" si="70"/>
        <v>-0.1302570267327941</v>
      </c>
      <c r="EG27" s="2">
        <f t="shared" ca="1" si="71"/>
        <v>9.2815307510711667E-3</v>
      </c>
      <c r="EH27" s="22">
        <f t="shared" ca="1" si="72"/>
        <v>0.55776868855753969</v>
      </c>
      <c r="EI27" s="26">
        <f t="shared" ca="1" si="73"/>
        <v>-1.0149640938492022E-2</v>
      </c>
      <c r="EJ27" s="7">
        <f t="shared" ca="1" si="74"/>
        <v>1.030152111803132E-4</v>
      </c>
      <c r="EK27" s="7">
        <f t="shared" ca="1" si="75"/>
        <v>4.8807611317557668E-3</v>
      </c>
    </row>
    <row r="28" spans="1:141" x14ac:dyDescent="0.25">
      <c r="A28" s="2">
        <f t="shared" si="76"/>
        <v>25</v>
      </c>
      <c r="B28" s="2">
        <f ca="1">OFFSET(Vectors!A27,0,8*(-1+$A$2))</f>
        <v>254</v>
      </c>
      <c r="C28" s="2">
        <f ca="1">OFFSET(Vectors!B27,0,8*(-1+$A$2))</f>
        <v>0.26666666666666666</v>
      </c>
      <c r="D28" s="15">
        <f ca="1">OFFSET(Vectors!F27,0,8*(-1+$A$2))+NORMINV(RAND(),OFFSET(Vectors!G27,0,8*(-1+$A$2)),OFFSET(Vectors!H27,0,8*(-1+$A$2)))</f>
        <v>0.57463473253604014</v>
      </c>
      <c r="E28" s="2">
        <f t="shared" ca="1" si="17"/>
        <v>146</v>
      </c>
      <c r="F28" s="2">
        <f ca="1">B28-E28</f>
        <v>108</v>
      </c>
      <c r="G28" s="12">
        <f ca="1">OFFSET(Vectors!C27,0,8*(-1+$A$2))+NORMINV(RAND(),OFFSET(Vectors!D27,0,8*(-1+$A$2)),OFFSET(Vectors!E27,0,8*(-1+$A$2)))</f>
        <v>0.20915139979729855</v>
      </c>
      <c r="H28" s="4">
        <f t="shared" ca="1" si="18"/>
        <v>39</v>
      </c>
      <c r="I28" s="5">
        <f t="shared" ca="1" si="19"/>
        <v>107</v>
      </c>
      <c r="J28" s="6">
        <f t="shared" ca="1" si="20"/>
        <v>23</v>
      </c>
      <c r="K28" s="7">
        <f t="shared" ca="1" si="21"/>
        <v>85</v>
      </c>
      <c r="L28" s="4">
        <f t="shared" ca="1" si="22"/>
        <v>31</v>
      </c>
      <c r="M28" s="5">
        <f t="shared" ca="1" si="77"/>
        <v>115</v>
      </c>
      <c r="N28" s="6">
        <f t="shared" ca="1" si="23"/>
        <v>29</v>
      </c>
      <c r="O28" s="7">
        <f t="shared" ca="1" si="24"/>
        <v>79</v>
      </c>
      <c r="P28" s="4">
        <f t="shared" ca="1" si="25"/>
        <v>39</v>
      </c>
      <c r="Q28" s="5">
        <f t="shared" ca="1" si="26"/>
        <v>85</v>
      </c>
      <c r="R28" s="6">
        <f t="shared" ca="1" si="27"/>
        <v>23</v>
      </c>
      <c r="S28" s="7">
        <f t="shared" ca="1" si="28"/>
        <v>107</v>
      </c>
      <c r="T28" s="4">
        <f t="shared" ca="1" si="29"/>
        <v>31</v>
      </c>
      <c r="U28" s="5">
        <f t="shared" ca="1" si="30"/>
        <v>79</v>
      </c>
      <c r="V28" s="6">
        <f t="shared" ca="1" si="31"/>
        <v>29</v>
      </c>
      <c r="W28" s="7">
        <f t="shared" ca="1" si="32"/>
        <v>115</v>
      </c>
      <c r="X28" s="4">
        <f t="shared" ca="1" si="33"/>
        <v>39</v>
      </c>
      <c r="Y28" s="5">
        <f t="shared" ca="1" si="34"/>
        <v>23</v>
      </c>
      <c r="Z28" s="6">
        <f t="shared" ca="1" si="35"/>
        <v>107</v>
      </c>
      <c r="AA28" s="7">
        <f t="shared" ca="1" si="36"/>
        <v>85</v>
      </c>
      <c r="AB28" s="4">
        <f t="shared" ca="1" si="37"/>
        <v>31</v>
      </c>
      <c r="AC28" s="5">
        <f t="shared" ca="1" si="38"/>
        <v>29</v>
      </c>
      <c r="AD28" s="6">
        <f t="shared" ca="1" si="39"/>
        <v>115</v>
      </c>
      <c r="AE28" s="23">
        <f t="shared" ca="1" si="40"/>
        <v>79</v>
      </c>
      <c r="AF28" s="20">
        <f t="shared" ca="1" si="41"/>
        <v>31</v>
      </c>
      <c r="AG28" s="20">
        <f t="shared" ca="1" si="42"/>
        <v>115</v>
      </c>
      <c r="AH28" s="20">
        <f t="shared" ca="1" si="43"/>
        <v>29</v>
      </c>
      <c r="AI28" s="20">
        <f t="shared" ca="1" si="44"/>
        <v>79</v>
      </c>
      <c r="AJ28" s="18">
        <f t="shared" ca="1" si="45"/>
        <v>0.23622047244094488</v>
      </c>
      <c r="AK28" s="2">
        <f t="shared" ca="1" si="46"/>
        <v>0.57480314960629919</v>
      </c>
      <c r="AL28" s="4">
        <f t="shared" ca="1" si="47"/>
        <v>0.2818181818181818</v>
      </c>
      <c r="AM28" s="2">
        <f>1</f>
        <v>1</v>
      </c>
      <c r="AN28" s="2">
        <f t="shared" ca="1" si="48"/>
        <v>0.57480314960629919</v>
      </c>
      <c r="AO28" s="2">
        <f t="shared" ca="1" si="49"/>
        <v>0.33039866079732155</v>
      </c>
      <c r="AP28" s="2">
        <f t="shared" ca="1" si="50"/>
        <v>0.13578027156054312</v>
      </c>
      <c r="AQ28" s="2">
        <f t="shared" ca="1" si="51"/>
        <v>0.18991419085200373</v>
      </c>
      <c r="AR28" s="2">
        <f t="shared" ca="1" si="52"/>
        <v>7.8046927747398798E-2</v>
      </c>
      <c r="AS28" s="2">
        <f t="shared" ca="1" si="53"/>
        <v>3.2074079896191286E-2</v>
      </c>
      <c r="AT28" s="2">
        <f t="shared" ca="1" si="54"/>
        <v>1.3181128724462173E-2</v>
      </c>
      <c r="AU28" s="1">
        <f t="shared" ca="1" si="55"/>
        <v>1</v>
      </c>
      <c r="AV28" s="1">
        <f t="shared" ca="1" si="83"/>
        <v>0.57480314960629919</v>
      </c>
      <c r="AW28" s="1">
        <f t="shared" ca="1" si="83"/>
        <v>0.33039866079732155</v>
      </c>
      <c r="AX28" s="1">
        <f t="shared" ca="1" si="83"/>
        <v>0.13578027156054312</v>
      </c>
      <c r="AY28" s="1">
        <f t="shared" ca="1" si="83"/>
        <v>0.18991419085200373</v>
      </c>
      <c r="AZ28" s="1">
        <f t="shared" ca="1" si="83"/>
        <v>7.8046927747398798E-2</v>
      </c>
      <c r="BA28" s="1">
        <f t="shared" ca="1" si="83"/>
        <v>3.2074079896191286E-2</v>
      </c>
      <c r="BB28" s="1">
        <f t="shared" ca="1" si="83"/>
        <v>1.3181128724462173E-2</v>
      </c>
      <c r="BC28" s="1">
        <f t="shared" ca="1" si="83"/>
        <v>0.57480314960629919</v>
      </c>
      <c r="BD28" s="1">
        <f t="shared" ca="1" si="83"/>
        <v>0.33039866079732155</v>
      </c>
      <c r="BE28" s="1">
        <f t="shared" ca="1" si="83"/>
        <v>0.18991419085200373</v>
      </c>
      <c r="BF28" s="1">
        <f t="shared" ca="1" si="83"/>
        <v>7.8046927747398798E-2</v>
      </c>
      <c r="BG28" s="1">
        <f t="shared" ca="1" si="83"/>
        <v>0.10916327505666355</v>
      </c>
      <c r="BH28" s="1">
        <f t="shared" ca="1" si="83"/>
        <v>4.4861619886300094E-2</v>
      </c>
      <c r="BI28" s="1">
        <f t="shared" ca="1" si="83"/>
        <v>1.8436282145054834E-2</v>
      </c>
      <c r="BJ28" s="1">
        <f t="shared" ca="1" si="83"/>
        <v>7.5765543061869179E-3</v>
      </c>
      <c r="BK28" s="1">
        <f t="shared" ca="1" si="83"/>
        <v>0.33039866079732155</v>
      </c>
      <c r="BL28" s="1">
        <f t="shared" ca="1" si="82"/>
        <v>0.18991419085200373</v>
      </c>
      <c r="BM28" s="1">
        <f t="shared" ca="1" si="82"/>
        <v>0.10916327505666354</v>
      </c>
      <c r="BN28" s="1">
        <f t="shared" ca="1" si="82"/>
        <v>4.4861619886300094E-2</v>
      </c>
      <c r="BO28" s="1">
        <f t="shared" ca="1" si="82"/>
        <v>6.2747394323908967E-2</v>
      </c>
      <c r="BP28" s="1">
        <f t="shared" ca="1" si="82"/>
        <v>2.5786600407085879E-2</v>
      </c>
      <c r="BQ28" s="1">
        <f t="shared" ca="1" si="82"/>
        <v>1.0597233044007896E-2</v>
      </c>
      <c r="BR28" s="1">
        <f t="shared" ca="1" si="82"/>
        <v>4.3550272783594093E-3</v>
      </c>
      <c r="BS28" s="1">
        <f t="shared" ca="1" si="82"/>
        <v>0.13578027156054312</v>
      </c>
      <c r="BT28" s="1">
        <f t="shared" ca="1" si="82"/>
        <v>7.8046927747398798E-2</v>
      </c>
      <c r="BU28" s="1">
        <f t="shared" ca="1" si="82"/>
        <v>4.4861619886300094E-2</v>
      </c>
      <c r="BV28" s="1">
        <f t="shared" ca="1" si="82"/>
        <v>1.8436282145054834E-2</v>
      </c>
      <c r="BW28" s="1">
        <f t="shared" ca="1" si="87"/>
        <v>2.5786600407085879E-2</v>
      </c>
      <c r="BX28" s="1">
        <f t="shared" ca="1" si="87"/>
        <v>1.0597233044007897E-2</v>
      </c>
      <c r="BY28" s="1">
        <f t="shared" ca="1" si="87"/>
        <v>4.3550272783594093E-3</v>
      </c>
      <c r="BZ28" s="1">
        <f t="shared" ca="1" si="87"/>
        <v>1.7897372376819492E-3</v>
      </c>
      <c r="CA28" s="1">
        <f t="shared" ca="1" si="87"/>
        <v>0.18991419085200373</v>
      </c>
      <c r="CB28" s="1">
        <f t="shared" ca="1" si="87"/>
        <v>0.10916327505666355</v>
      </c>
      <c r="CC28" s="1">
        <f t="shared" ca="1" si="87"/>
        <v>6.2747394323908967E-2</v>
      </c>
      <c r="CD28" s="1">
        <f t="shared" ca="1" si="87"/>
        <v>2.5786600407085879E-2</v>
      </c>
      <c r="CE28" s="1">
        <f t="shared" ca="1" si="87"/>
        <v>3.6067399886971295E-2</v>
      </c>
      <c r="CF28" s="1">
        <f t="shared" ca="1" si="87"/>
        <v>1.4822219131632041E-2</v>
      </c>
      <c r="CG28" s="1">
        <f t="shared" ca="1" si="87"/>
        <v>6.0913229308076876E-3</v>
      </c>
      <c r="CH28" s="1">
        <f t="shared" ca="1" si="87"/>
        <v>2.5032833962223377E-3</v>
      </c>
      <c r="CI28" s="1">
        <f t="shared" ca="1" si="87"/>
        <v>7.8046927747398798E-2</v>
      </c>
      <c r="CJ28" s="1">
        <f t="shared" ca="1" si="87"/>
        <v>4.4861619886300094E-2</v>
      </c>
      <c r="CK28" s="1">
        <f t="shared" ca="1" si="87"/>
        <v>2.5786600407085879E-2</v>
      </c>
      <c r="CL28" s="1">
        <f t="shared" ca="1" si="87"/>
        <v>1.0597233044007897E-2</v>
      </c>
      <c r="CM28" s="1">
        <f t="shared" ca="1" si="86"/>
        <v>1.4822219131632041E-2</v>
      </c>
      <c r="CN28" s="1">
        <f t="shared" ca="1" si="86"/>
        <v>6.0913229308076884E-3</v>
      </c>
      <c r="CO28" s="1">
        <f t="shared" ca="1" si="86"/>
        <v>2.5032833962223377E-3</v>
      </c>
      <c r="CP28" s="1">
        <f t="shared" ca="1" si="86"/>
        <v>1.0287466011872622E-3</v>
      </c>
      <c r="CQ28" s="1">
        <f t="shared" ca="1" si="86"/>
        <v>3.2074079896191286E-2</v>
      </c>
      <c r="CR28" s="1">
        <f t="shared" ca="1" si="86"/>
        <v>1.8436282145054834E-2</v>
      </c>
      <c r="CS28" s="1">
        <f t="shared" ca="1" si="86"/>
        <v>1.0597233044007896E-2</v>
      </c>
      <c r="CT28" s="1">
        <f t="shared" ca="1" si="85"/>
        <v>4.3550272783594093E-3</v>
      </c>
      <c r="CU28" s="1">
        <f t="shared" ca="1" si="84"/>
        <v>6.0913229308076876E-3</v>
      </c>
      <c r="CV28" s="1">
        <f t="shared" ca="1" si="84"/>
        <v>2.5032833962223377E-3</v>
      </c>
      <c r="CW28" s="1">
        <f t="shared" ca="1" si="84"/>
        <v>1.028746601187262E-3</v>
      </c>
      <c r="CX28" s="1">
        <f t="shared" ca="1" si="84"/>
        <v>4.2277257583038167E-4</v>
      </c>
      <c r="CY28" s="1">
        <f t="shared" ca="1" si="84"/>
        <v>1.3181128724462173E-2</v>
      </c>
      <c r="CZ28" s="1">
        <f t="shared" ca="1" si="84"/>
        <v>7.5765543061869179E-3</v>
      </c>
      <c r="DA28" s="1">
        <f t="shared" ca="1" si="84"/>
        <v>4.3550272783594093E-3</v>
      </c>
      <c r="DB28" s="1">
        <f t="shared" ca="1" si="84"/>
        <v>1.7897372376819492E-3</v>
      </c>
      <c r="DC28" s="1">
        <f t="shared" ca="1" si="84"/>
        <v>2.5032833962223377E-3</v>
      </c>
      <c r="DD28" s="1">
        <f t="shared" ca="1" si="84"/>
        <v>1.0287466011872622E-3</v>
      </c>
      <c r="DE28" s="1">
        <f t="shared" ca="1" si="84"/>
        <v>4.2277257583038167E-4</v>
      </c>
      <c r="DF28" s="1">
        <f t="shared" ca="1" si="84"/>
        <v>1.737421544508418E-4</v>
      </c>
      <c r="DG28" s="1">
        <f t="shared" ca="1" si="56"/>
        <v>0.2818181818181818</v>
      </c>
      <c r="DH28" s="1">
        <f t="shared" ca="1" si="57"/>
        <v>0.16198997852541158</v>
      </c>
      <c r="DI28" s="1">
        <f t="shared" ca="1" si="58"/>
        <v>9.3112349861063343E-2</v>
      </c>
      <c r="DJ28" s="1">
        <f t="shared" ca="1" si="59"/>
        <v>3.8265349257971239E-2</v>
      </c>
      <c r="DK28" s="1">
        <f t="shared" ca="1" si="60"/>
        <v>5.3521271967382864E-2</v>
      </c>
      <c r="DL28" s="1">
        <f t="shared" ca="1" si="61"/>
        <v>2.1995043274266931E-2</v>
      </c>
      <c r="DM28" s="1">
        <f t="shared" ca="1" si="62"/>
        <v>9.039058879835726E-3</v>
      </c>
      <c r="DN28" s="1">
        <f t="shared" ca="1" si="63"/>
        <v>3.7146817314393393E-3</v>
      </c>
      <c r="DZ28" s="2">
        <f t="shared" ca="1" si="64"/>
        <v>-2.2252653136320077E-2</v>
      </c>
      <c r="EA28" s="2">
        <f t="shared" ca="1" si="65"/>
        <v>-0.32082684679639034</v>
      </c>
      <c r="EB28" s="2">
        <f t="shared" ca="1" si="66"/>
        <v>0.25657331876090955</v>
      </c>
      <c r="EC28" s="2">
        <f t="shared" ca="1" si="67"/>
        <v>0.55397773002293449</v>
      </c>
      <c r="ED28" s="2">
        <f t="shared" ca="1" si="68"/>
        <v>8.3721000900193299E-2</v>
      </c>
      <c r="EE28" s="2">
        <f t="shared" ca="1" si="69"/>
        <v>-0.21879893685697438</v>
      </c>
      <c r="EF28" s="2">
        <f t="shared" ca="1" si="70"/>
        <v>-3.3364504019789153E-2</v>
      </c>
      <c r="EG28" s="2">
        <f t="shared" ca="1" si="71"/>
        <v>1.3026875173295018E-3</v>
      </c>
      <c r="EH28" s="22">
        <f t="shared" ca="1" si="72"/>
        <v>0.30033179639189289</v>
      </c>
      <c r="EI28" s="26">
        <f t="shared" ca="1" si="73"/>
        <v>-1.851361457371109E-2</v>
      </c>
      <c r="EJ28" s="7">
        <f t="shared" ca="1" si="74"/>
        <v>3.4275392458392765E-4</v>
      </c>
      <c r="EK28" s="7">
        <f t="shared" ca="1" si="75"/>
        <v>3.8391864997294606E-2</v>
      </c>
    </row>
    <row r="29" spans="1:141" x14ac:dyDescent="0.25">
      <c r="A29" s="2">
        <f t="shared" si="76"/>
        <v>26</v>
      </c>
      <c r="B29" s="2">
        <f ca="1">OFFSET(Vectors!A28,0,8*(-1+$A$2))</f>
        <v>99</v>
      </c>
      <c r="C29" s="2">
        <f ca="1">OFFSET(Vectors!B28,0,8*(-1+$A$2))</f>
        <v>0.26829268292682928</v>
      </c>
      <c r="D29" s="15">
        <f ca="1">OFFSET(Vectors!F28,0,8*(-1+$A$2))+NORMINV(RAND(),OFFSET(Vectors!G28,0,8*(-1+$A$2)),OFFSET(Vectors!H28,0,8*(-1+$A$2)))</f>
        <v>0.57541146052865177</v>
      </c>
      <c r="E29" s="2">
        <f t="shared" ca="1" si="17"/>
        <v>57</v>
      </c>
      <c r="F29" s="2">
        <f ca="1">B29-E29</f>
        <v>42</v>
      </c>
      <c r="G29" s="12">
        <f ca="1">OFFSET(Vectors!C28,0,8*(-1+$A$2))+NORMINV(RAND(),OFFSET(Vectors!D28,0,8*(-1+$A$2)),OFFSET(Vectors!E28,0,8*(-1+$A$2)))</f>
        <v>0.39592293632239578</v>
      </c>
      <c r="H29" s="4">
        <f t="shared" ca="1" si="18"/>
        <v>15</v>
      </c>
      <c r="I29" s="5">
        <f t="shared" ca="1" si="19"/>
        <v>42</v>
      </c>
      <c r="J29" s="6">
        <f t="shared" ca="1" si="20"/>
        <v>17</v>
      </c>
      <c r="K29" s="7">
        <f t="shared" ca="1" si="21"/>
        <v>25</v>
      </c>
      <c r="L29" s="4">
        <f t="shared" ca="1" si="22"/>
        <v>23</v>
      </c>
      <c r="M29" s="5">
        <f t="shared" ca="1" si="77"/>
        <v>34</v>
      </c>
      <c r="N29" s="6">
        <f t="shared" ca="1" si="23"/>
        <v>11</v>
      </c>
      <c r="O29" s="7">
        <f t="shared" ca="1" si="24"/>
        <v>31</v>
      </c>
      <c r="P29" s="4">
        <f t="shared" ca="1" si="25"/>
        <v>15</v>
      </c>
      <c r="Q29" s="5">
        <f t="shared" ca="1" si="26"/>
        <v>25</v>
      </c>
      <c r="R29" s="6">
        <f t="shared" ca="1" si="27"/>
        <v>17</v>
      </c>
      <c r="S29" s="7">
        <f t="shared" ca="1" si="28"/>
        <v>42</v>
      </c>
      <c r="T29" s="4">
        <f t="shared" ca="1" si="29"/>
        <v>23</v>
      </c>
      <c r="U29" s="5">
        <f t="shared" ca="1" si="30"/>
        <v>31</v>
      </c>
      <c r="V29" s="6">
        <f t="shared" ca="1" si="31"/>
        <v>11</v>
      </c>
      <c r="W29" s="7">
        <f t="shared" ca="1" si="32"/>
        <v>34</v>
      </c>
      <c r="X29" s="4">
        <f t="shared" ca="1" si="33"/>
        <v>15</v>
      </c>
      <c r="Y29" s="5">
        <f t="shared" ca="1" si="34"/>
        <v>17</v>
      </c>
      <c r="Z29" s="6">
        <f t="shared" ca="1" si="35"/>
        <v>42</v>
      </c>
      <c r="AA29" s="7">
        <f t="shared" ca="1" si="36"/>
        <v>25</v>
      </c>
      <c r="AB29" s="4">
        <f t="shared" ca="1" si="37"/>
        <v>23</v>
      </c>
      <c r="AC29" s="5">
        <f t="shared" ca="1" si="38"/>
        <v>11</v>
      </c>
      <c r="AD29" s="6">
        <f t="shared" ca="1" si="39"/>
        <v>34</v>
      </c>
      <c r="AE29" s="23">
        <f t="shared" ca="1" si="40"/>
        <v>31</v>
      </c>
      <c r="AF29" s="20">
        <f t="shared" ca="1" si="41"/>
        <v>23</v>
      </c>
      <c r="AG29" s="20">
        <f t="shared" ca="1" si="42"/>
        <v>34</v>
      </c>
      <c r="AH29" s="20">
        <f t="shared" ca="1" si="43"/>
        <v>11</v>
      </c>
      <c r="AI29" s="20">
        <f t="shared" ca="1" si="44"/>
        <v>31</v>
      </c>
      <c r="AJ29" s="18">
        <f t="shared" ca="1" si="45"/>
        <v>0.34343434343434343</v>
      </c>
      <c r="AK29" s="2">
        <f t="shared" ca="1" si="46"/>
        <v>0.5757575757575758</v>
      </c>
      <c r="AL29" s="4">
        <f t="shared" ca="1" si="47"/>
        <v>0.42592592592592593</v>
      </c>
      <c r="AM29" s="2">
        <f>1</f>
        <v>1</v>
      </c>
      <c r="AN29" s="2">
        <f t="shared" ca="1" si="48"/>
        <v>0.5757575757575758</v>
      </c>
      <c r="AO29" s="2">
        <f t="shared" ca="1" si="49"/>
        <v>0.33149678604224064</v>
      </c>
      <c r="AP29" s="2">
        <f t="shared" ca="1" si="50"/>
        <v>0.1977349250076523</v>
      </c>
      <c r="AQ29" s="2">
        <f t="shared" ca="1" si="51"/>
        <v>0.19086178590310826</v>
      </c>
      <c r="AR29" s="2">
        <f t="shared" ca="1" si="52"/>
        <v>0.11384738106501194</v>
      </c>
      <c r="AS29" s="2">
        <f t="shared" ca="1" si="53"/>
        <v>6.7908964144042197E-2</v>
      </c>
      <c r="AT29" s="2">
        <f t="shared" ca="1" si="54"/>
        <v>4.050710141925324E-2</v>
      </c>
      <c r="AU29" s="1">
        <f t="shared" ca="1" si="55"/>
        <v>1</v>
      </c>
      <c r="AV29" s="1">
        <f t="shared" ca="1" si="83"/>
        <v>0.5757575757575758</v>
      </c>
      <c r="AW29" s="1">
        <f t="shared" ca="1" si="83"/>
        <v>0.33149678604224064</v>
      </c>
      <c r="AX29" s="1">
        <f t="shared" ca="1" si="83"/>
        <v>0.1977349250076523</v>
      </c>
      <c r="AY29" s="1">
        <f t="shared" ca="1" si="83"/>
        <v>0.19086178590310826</v>
      </c>
      <c r="AZ29" s="1">
        <f t="shared" ca="1" si="83"/>
        <v>0.11384738106501194</v>
      </c>
      <c r="BA29" s="1">
        <f t="shared" ca="1" si="83"/>
        <v>6.7908964144042197E-2</v>
      </c>
      <c r="BB29" s="1">
        <f t="shared" ca="1" si="83"/>
        <v>4.050710141925324E-2</v>
      </c>
      <c r="BC29" s="1">
        <f t="shared" ca="1" si="83"/>
        <v>0.5757575757575758</v>
      </c>
      <c r="BD29" s="1">
        <f t="shared" ca="1" si="83"/>
        <v>0.33149678604224064</v>
      </c>
      <c r="BE29" s="1">
        <f t="shared" ca="1" si="83"/>
        <v>0.19086178590310826</v>
      </c>
      <c r="BF29" s="1">
        <f t="shared" ca="1" si="83"/>
        <v>0.11384738106501194</v>
      </c>
      <c r="BG29" s="1">
        <f t="shared" ca="1" si="83"/>
        <v>0.10989011915633506</v>
      </c>
      <c r="BH29" s="1">
        <f t="shared" ca="1" si="83"/>
        <v>6.5548492128340213E-2</v>
      </c>
      <c r="BI29" s="1">
        <f t="shared" ca="1" si="83"/>
        <v>3.9099100567781875E-2</v>
      </c>
      <c r="BJ29" s="1">
        <f t="shared" ca="1" si="83"/>
        <v>2.3322270514115503E-2</v>
      </c>
      <c r="BK29" s="1">
        <f t="shared" ca="1" si="83"/>
        <v>0.33149678604224064</v>
      </c>
      <c r="BL29" s="1">
        <f t="shared" ca="1" si="82"/>
        <v>0.19086178590310826</v>
      </c>
      <c r="BM29" s="1">
        <f t="shared" ca="1" si="82"/>
        <v>0.10989011915633506</v>
      </c>
      <c r="BN29" s="1">
        <f t="shared" ca="1" si="82"/>
        <v>6.5548492128340213E-2</v>
      </c>
      <c r="BO29" s="1">
        <f t="shared" ca="1" si="82"/>
        <v>6.3270068605162627E-2</v>
      </c>
      <c r="BP29" s="1">
        <f t="shared" ca="1" si="82"/>
        <v>3.7740040922377704E-2</v>
      </c>
      <c r="BQ29" s="1">
        <f t="shared" ca="1" si="82"/>
        <v>2.2511603357207748E-2</v>
      </c>
      <c r="BR29" s="1">
        <f t="shared" ca="1" si="82"/>
        <v>1.3427973932369533E-2</v>
      </c>
      <c r="BS29" s="1">
        <f t="shared" ca="1" si="82"/>
        <v>0.1977349250076523</v>
      </c>
      <c r="BT29" s="1">
        <f t="shared" ca="1" si="82"/>
        <v>0.11384738106501194</v>
      </c>
      <c r="BU29" s="1">
        <f t="shared" ca="1" si="82"/>
        <v>6.5548492128340213E-2</v>
      </c>
      <c r="BV29" s="1">
        <f t="shared" ca="1" si="82"/>
        <v>3.9099100567781882E-2</v>
      </c>
      <c r="BW29" s="1">
        <f t="shared" ca="1" si="87"/>
        <v>3.7740040922377704E-2</v>
      </c>
      <c r="BX29" s="1">
        <f t="shared" ca="1" si="87"/>
        <v>2.2511603357207751E-2</v>
      </c>
      <c r="BY29" s="1">
        <f t="shared" ca="1" si="87"/>
        <v>1.3427973932369533E-2</v>
      </c>
      <c r="BZ29" s="1">
        <f t="shared" ca="1" si="87"/>
        <v>8.009668661413406E-3</v>
      </c>
      <c r="CA29" s="1">
        <f t="shared" ca="1" si="87"/>
        <v>0.19086178590310826</v>
      </c>
      <c r="CB29" s="1">
        <f t="shared" ca="1" si="87"/>
        <v>0.10989011915633506</v>
      </c>
      <c r="CC29" s="1">
        <f t="shared" ca="1" si="87"/>
        <v>6.3270068605162627E-2</v>
      </c>
      <c r="CD29" s="1">
        <f t="shared" ca="1" si="87"/>
        <v>3.7740040922377704E-2</v>
      </c>
      <c r="CE29" s="1">
        <f t="shared" ca="1" si="87"/>
        <v>3.6428221318123934E-2</v>
      </c>
      <c r="CF29" s="1">
        <f t="shared" ca="1" si="87"/>
        <v>2.1729114470459891E-2</v>
      </c>
      <c r="CG29" s="1">
        <f t="shared" ca="1" si="87"/>
        <v>1.2961226175362037E-2</v>
      </c>
      <c r="CH29" s="1">
        <f t="shared" ca="1" si="87"/>
        <v>7.731257718637005E-3</v>
      </c>
      <c r="CI29" s="1">
        <f t="shared" ca="1" si="87"/>
        <v>0.11384738106501194</v>
      </c>
      <c r="CJ29" s="1">
        <f t="shared" ca="1" si="87"/>
        <v>6.5548492128340213E-2</v>
      </c>
      <c r="CK29" s="1">
        <f t="shared" ca="1" si="87"/>
        <v>3.7740040922377704E-2</v>
      </c>
      <c r="CL29" s="1">
        <f t="shared" ca="1" si="87"/>
        <v>2.2511603357207751E-2</v>
      </c>
      <c r="CM29" s="1">
        <f t="shared" ca="1" si="86"/>
        <v>2.1729114470459891E-2</v>
      </c>
      <c r="CN29" s="1">
        <f t="shared" ca="1" si="86"/>
        <v>1.2961226175362038E-2</v>
      </c>
      <c r="CO29" s="1">
        <f t="shared" ca="1" si="86"/>
        <v>7.7312577186370041E-3</v>
      </c>
      <c r="CP29" s="1">
        <f t="shared" ca="1" si="86"/>
        <v>4.6116274111168091E-3</v>
      </c>
      <c r="CQ29" s="1">
        <f t="shared" ca="1" si="86"/>
        <v>6.7908964144042197E-2</v>
      </c>
      <c r="CR29" s="1">
        <f t="shared" ca="1" si="86"/>
        <v>3.9099100567781875E-2</v>
      </c>
      <c r="CS29" s="1">
        <f t="shared" ca="1" si="86"/>
        <v>2.2511603357207748E-2</v>
      </c>
      <c r="CT29" s="1">
        <f t="shared" ca="1" si="85"/>
        <v>1.3427973932369533E-2</v>
      </c>
      <c r="CU29" s="1">
        <f t="shared" ca="1" si="84"/>
        <v>1.2961226175362037E-2</v>
      </c>
      <c r="CV29" s="1">
        <f t="shared" ca="1" si="84"/>
        <v>7.7312577186370041E-3</v>
      </c>
      <c r="CW29" s="1">
        <f t="shared" ca="1" si="84"/>
        <v>4.6116274111168091E-3</v>
      </c>
      <c r="CX29" s="1">
        <f t="shared" ca="1" si="84"/>
        <v>2.7507952978591491E-3</v>
      </c>
      <c r="CY29" s="1">
        <f t="shared" ca="1" si="84"/>
        <v>4.050710141925324E-2</v>
      </c>
      <c r="CZ29" s="1">
        <f t="shared" ca="1" si="84"/>
        <v>2.3322270514115503E-2</v>
      </c>
      <c r="DA29" s="1">
        <f t="shared" ca="1" si="84"/>
        <v>1.3427973932369533E-2</v>
      </c>
      <c r="DB29" s="1">
        <f t="shared" ca="1" si="84"/>
        <v>8.009668661413406E-3</v>
      </c>
      <c r="DC29" s="1">
        <f t="shared" ca="1" si="84"/>
        <v>7.731257718637005E-3</v>
      </c>
      <c r="DD29" s="1">
        <f t="shared" ca="1" si="84"/>
        <v>4.6116274111168091E-3</v>
      </c>
      <c r="DE29" s="1">
        <f t="shared" ca="1" si="84"/>
        <v>2.7507952978591491E-3</v>
      </c>
      <c r="DF29" s="1">
        <f t="shared" ca="1" si="84"/>
        <v>1.6408252653896678E-3</v>
      </c>
      <c r="DG29" s="1">
        <f t="shared" ca="1" si="56"/>
        <v>0.42592592592592593</v>
      </c>
      <c r="DH29" s="1">
        <f t="shared" ca="1" si="57"/>
        <v>0.24523007856341192</v>
      </c>
      <c r="DI29" s="1">
        <f t="shared" ca="1" si="58"/>
        <v>0.14119307553650989</v>
      </c>
      <c r="DJ29" s="1">
        <f t="shared" ca="1" si="59"/>
        <v>8.4220431021777828E-2</v>
      </c>
      <c r="DK29" s="1">
        <f t="shared" ca="1" si="60"/>
        <v>8.1292982884657222E-2</v>
      </c>
      <c r="DL29" s="1">
        <f t="shared" ca="1" si="61"/>
        <v>4.849055119435694E-2</v>
      </c>
      <c r="DM29" s="1">
        <f t="shared" ca="1" si="62"/>
        <v>2.8924188431721676E-2</v>
      </c>
      <c r="DN29" s="1">
        <f t="shared" ca="1" si="63"/>
        <v>1.7253024678570823E-2</v>
      </c>
      <c r="DZ29" s="2">
        <f t="shared" ca="1" si="64"/>
        <v>-2.2252653136320077E-2</v>
      </c>
      <c r="EA29" s="2">
        <f t="shared" ca="1" si="65"/>
        <v>-0.32135956053121212</v>
      </c>
      <c r="EB29" s="2">
        <f t="shared" ca="1" si="66"/>
        <v>0.25742607536054019</v>
      </c>
      <c r="EC29" s="2">
        <f t="shared" ca="1" si="67"/>
        <v>0.80675007969144652</v>
      </c>
      <c r="ED29" s="2">
        <f t="shared" ca="1" si="68"/>
        <v>8.4138734855568775E-2</v>
      </c>
      <c r="EE29" s="2">
        <f t="shared" ca="1" si="69"/>
        <v>-0.31916292748378755</v>
      </c>
      <c r="EF29" s="2">
        <f t="shared" ca="1" si="70"/>
        <v>-7.0641119386644205E-2</v>
      </c>
      <c r="EG29" s="2">
        <f t="shared" ca="1" si="71"/>
        <v>4.0033062786293686E-3</v>
      </c>
      <c r="EH29" s="22">
        <f t="shared" ca="1" si="72"/>
        <v>0.41890193564822087</v>
      </c>
      <c r="EI29" s="26">
        <f t="shared" ca="1" si="73"/>
        <v>7.0239902777050611E-3</v>
      </c>
      <c r="EJ29" s="7">
        <f t="shared" ca="1" si="74"/>
        <v>4.9336439421295219E-5</v>
      </c>
      <c r="EK29" s="7">
        <f t="shared" ca="1" si="75"/>
        <v>2.6864191129573191E-3</v>
      </c>
    </row>
    <row r="30" spans="1:141" x14ac:dyDescent="0.25">
      <c r="A30" s="2">
        <f t="shared" si="76"/>
        <v>27</v>
      </c>
      <c r="B30" s="2">
        <f ca="1">OFFSET(Vectors!A29,0,8*(-1+$A$2))</f>
        <v>347</v>
      </c>
      <c r="C30" s="2">
        <f ca="1">OFFSET(Vectors!B29,0,8*(-1+$A$2))</f>
        <v>0.27083333333333331</v>
      </c>
      <c r="D30" s="15">
        <f ca="1">OFFSET(Vectors!F29,0,8*(-1+$A$2))+NORMINV(RAND(),OFFSET(Vectors!G29,0,8*(-1+$A$2)),OFFSET(Vectors!H29,0,8*(-1+$A$2)))</f>
        <v>0.80558770688978965</v>
      </c>
      <c r="E30" s="2">
        <f t="shared" ca="1" si="17"/>
        <v>280</v>
      </c>
      <c r="F30" s="2">
        <f ca="1">B30-E30</f>
        <v>67</v>
      </c>
      <c r="G30" s="12">
        <f ca="1">OFFSET(Vectors!C29,0,8*(-1+$A$2))+NORMINV(RAND(),OFFSET(Vectors!D29,0,8*(-1+$A$2)),OFFSET(Vectors!E29,0,8*(-1+$A$2)))</f>
        <v>0.4426971413546838</v>
      </c>
      <c r="H30" s="4">
        <f t="shared" ca="1" si="18"/>
        <v>76</v>
      </c>
      <c r="I30" s="5">
        <f t="shared" ca="1" si="19"/>
        <v>204</v>
      </c>
      <c r="J30" s="6">
        <f t="shared" ca="1" si="20"/>
        <v>30</v>
      </c>
      <c r="K30" s="7">
        <f t="shared" ca="1" si="21"/>
        <v>37</v>
      </c>
      <c r="L30" s="4">
        <f t="shared" ca="1" si="22"/>
        <v>124</v>
      </c>
      <c r="M30" s="5">
        <f t="shared" ca="1" si="77"/>
        <v>156</v>
      </c>
      <c r="N30" s="6">
        <f t="shared" ca="1" si="23"/>
        <v>18</v>
      </c>
      <c r="O30" s="7">
        <f t="shared" ca="1" si="24"/>
        <v>49</v>
      </c>
      <c r="P30" s="4">
        <f t="shared" ca="1" si="25"/>
        <v>76</v>
      </c>
      <c r="Q30" s="5">
        <f t="shared" ca="1" si="26"/>
        <v>37</v>
      </c>
      <c r="R30" s="6">
        <f t="shared" ca="1" si="27"/>
        <v>30</v>
      </c>
      <c r="S30" s="7">
        <f t="shared" ca="1" si="28"/>
        <v>204</v>
      </c>
      <c r="T30" s="4">
        <f t="shared" ca="1" si="29"/>
        <v>124</v>
      </c>
      <c r="U30" s="5">
        <f t="shared" ca="1" si="30"/>
        <v>49</v>
      </c>
      <c r="V30" s="6">
        <f t="shared" ca="1" si="31"/>
        <v>18</v>
      </c>
      <c r="W30" s="7">
        <f t="shared" ca="1" si="32"/>
        <v>156</v>
      </c>
      <c r="X30" s="4">
        <f t="shared" ca="1" si="33"/>
        <v>76</v>
      </c>
      <c r="Y30" s="5">
        <f t="shared" ca="1" si="34"/>
        <v>30</v>
      </c>
      <c r="Z30" s="6">
        <f t="shared" ca="1" si="35"/>
        <v>204</v>
      </c>
      <c r="AA30" s="7">
        <f t="shared" ca="1" si="36"/>
        <v>37</v>
      </c>
      <c r="AB30" s="4">
        <f t="shared" ca="1" si="37"/>
        <v>124</v>
      </c>
      <c r="AC30" s="5">
        <f t="shared" ca="1" si="38"/>
        <v>18</v>
      </c>
      <c r="AD30" s="6">
        <f t="shared" ca="1" si="39"/>
        <v>156</v>
      </c>
      <c r="AE30" s="23">
        <f t="shared" ca="1" si="40"/>
        <v>49</v>
      </c>
      <c r="AF30" s="20">
        <f t="shared" ca="1" si="41"/>
        <v>124</v>
      </c>
      <c r="AG30" s="20">
        <f t="shared" ca="1" si="42"/>
        <v>156</v>
      </c>
      <c r="AH30" s="20">
        <f t="shared" ca="1" si="43"/>
        <v>18</v>
      </c>
      <c r="AI30" s="20">
        <f t="shared" ca="1" si="44"/>
        <v>49</v>
      </c>
      <c r="AJ30" s="18">
        <f t="shared" ca="1" si="45"/>
        <v>0.40922190201729108</v>
      </c>
      <c r="AK30" s="2">
        <f t="shared" ca="1" si="46"/>
        <v>0.80691642651296835</v>
      </c>
      <c r="AL30" s="4">
        <f t="shared" ca="1" si="47"/>
        <v>0.7167630057803468</v>
      </c>
      <c r="AM30" s="2">
        <f>1</f>
        <v>1</v>
      </c>
      <c r="AN30" s="2">
        <f t="shared" ca="1" si="48"/>
        <v>0.80691642651296835</v>
      </c>
      <c r="AO30" s="2">
        <f t="shared" ca="1" si="49"/>
        <v>0.65111411937645869</v>
      </c>
      <c r="AP30" s="2">
        <f t="shared" ca="1" si="50"/>
        <v>0.33020787482663261</v>
      </c>
      <c r="AQ30" s="2">
        <f t="shared" ca="1" si="51"/>
        <v>0.52539467845939036</v>
      </c>
      <c r="AR30" s="2">
        <f t="shared" ca="1" si="52"/>
        <v>0.26645015836154795</v>
      </c>
      <c r="AS30" s="2">
        <f t="shared" ca="1" si="53"/>
        <v>0.13512829459764217</v>
      </c>
      <c r="AT30" s="2">
        <f t="shared" ca="1" si="54"/>
        <v>6.8529349403089954E-2</v>
      </c>
      <c r="AU30" s="1">
        <f t="shared" ca="1" si="55"/>
        <v>1</v>
      </c>
      <c r="AV30" s="1">
        <f t="shared" ca="1" si="83"/>
        <v>0.80691642651296835</v>
      </c>
      <c r="AW30" s="1">
        <f t="shared" ca="1" si="83"/>
        <v>0.65111411937645869</v>
      </c>
      <c r="AX30" s="1">
        <f t="shared" ca="1" si="83"/>
        <v>0.33020787482663261</v>
      </c>
      <c r="AY30" s="1">
        <f t="shared" ca="1" si="83"/>
        <v>0.52539467845939036</v>
      </c>
      <c r="AZ30" s="1">
        <f t="shared" ca="1" si="83"/>
        <v>0.26645015836154795</v>
      </c>
      <c r="BA30" s="1">
        <f t="shared" ca="1" si="83"/>
        <v>0.13512829459764217</v>
      </c>
      <c r="BB30" s="1">
        <f t="shared" ca="1" si="83"/>
        <v>6.8529349403089954E-2</v>
      </c>
      <c r="BC30" s="1">
        <f t="shared" ca="1" si="83"/>
        <v>0.80691642651296835</v>
      </c>
      <c r="BD30" s="1">
        <f t="shared" ca="1" si="83"/>
        <v>0.65111411937645869</v>
      </c>
      <c r="BE30" s="1">
        <f t="shared" ca="1" si="83"/>
        <v>0.52539467845939036</v>
      </c>
      <c r="BF30" s="1">
        <f t="shared" ca="1" si="83"/>
        <v>0.26645015836154795</v>
      </c>
      <c r="BG30" s="1">
        <f t="shared" ca="1" si="83"/>
        <v>0.42394959645138131</v>
      </c>
      <c r="BH30" s="1">
        <f t="shared" ca="1" si="83"/>
        <v>0.21500300962891478</v>
      </c>
      <c r="BI30" s="1">
        <f t="shared" ca="1" si="83"/>
        <v>0.10903724059752107</v>
      </c>
      <c r="BJ30" s="1">
        <f t="shared" ca="1" si="83"/>
        <v>5.5297457731599969E-2</v>
      </c>
      <c r="BK30" s="1">
        <f t="shared" ca="1" si="83"/>
        <v>0.65111411937645869</v>
      </c>
      <c r="BL30" s="1">
        <f t="shared" ca="1" si="82"/>
        <v>0.52539467845939036</v>
      </c>
      <c r="BM30" s="1">
        <f t="shared" ca="1" si="82"/>
        <v>0.42394959645138131</v>
      </c>
      <c r="BN30" s="1">
        <f t="shared" ca="1" si="82"/>
        <v>0.2150030096289148</v>
      </c>
      <c r="BO30" s="1">
        <f t="shared" ca="1" si="82"/>
        <v>0.3420918933901636</v>
      </c>
      <c r="BP30" s="1">
        <f t="shared" ca="1" si="82"/>
        <v>0.17348946021929726</v>
      </c>
      <c r="BQ30" s="1">
        <f t="shared" ca="1" si="82"/>
        <v>8.7983940539786462E-2</v>
      </c>
      <c r="BR30" s="1">
        <f t="shared" ca="1" si="82"/>
        <v>4.4620426988034562E-2</v>
      </c>
      <c r="BS30" s="1">
        <f t="shared" ca="1" si="82"/>
        <v>0.33020787482663261</v>
      </c>
      <c r="BT30" s="1">
        <f t="shared" ca="1" si="82"/>
        <v>0.26645015836154795</v>
      </c>
      <c r="BU30" s="1">
        <f t="shared" ca="1" si="82"/>
        <v>0.2150030096289148</v>
      </c>
      <c r="BV30" s="1">
        <f t="shared" ca="1" si="82"/>
        <v>0.10903724059752107</v>
      </c>
      <c r="BW30" s="1">
        <f t="shared" ca="1" si="87"/>
        <v>0.17348946021929726</v>
      </c>
      <c r="BX30" s="1">
        <f t="shared" ca="1" si="87"/>
        <v>8.7983940539786462E-2</v>
      </c>
      <c r="BY30" s="1">
        <f t="shared" ca="1" si="87"/>
        <v>4.4620426988034562E-2</v>
      </c>
      <c r="BZ30" s="1">
        <f t="shared" ca="1" si="87"/>
        <v>2.2628930829646097E-2</v>
      </c>
      <c r="CA30" s="1">
        <f t="shared" ca="1" si="87"/>
        <v>0.52539467845939036</v>
      </c>
      <c r="CB30" s="1">
        <f t="shared" ca="1" si="87"/>
        <v>0.42394959645138131</v>
      </c>
      <c r="CC30" s="1">
        <f t="shared" ca="1" si="87"/>
        <v>0.3420918933901636</v>
      </c>
      <c r="CD30" s="1">
        <f t="shared" ca="1" si="87"/>
        <v>0.17348946021929726</v>
      </c>
      <c r="CE30" s="1">
        <f t="shared" ca="1" si="87"/>
        <v>0.27603956815344621</v>
      </c>
      <c r="CF30" s="1">
        <f t="shared" ca="1" si="87"/>
        <v>0.13999149527781912</v>
      </c>
      <c r="CG30" s="1">
        <f t="shared" ca="1" si="87"/>
        <v>7.0995686890893986E-2</v>
      </c>
      <c r="CH30" s="1">
        <f t="shared" ca="1" si="87"/>
        <v>3.6004955494667659E-2</v>
      </c>
      <c r="CI30" s="1">
        <f t="shared" ca="1" si="87"/>
        <v>0.26645015836154795</v>
      </c>
      <c r="CJ30" s="1">
        <f t="shared" ca="1" si="87"/>
        <v>0.21500300962891478</v>
      </c>
      <c r="CK30" s="1">
        <f t="shared" ca="1" si="87"/>
        <v>0.17348946021929726</v>
      </c>
      <c r="CL30" s="1">
        <f t="shared" ca="1" si="87"/>
        <v>8.7983940539786462E-2</v>
      </c>
      <c r="CM30" s="1">
        <f t="shared" ca="1" si="86"/>
        <v>0.13999149527781912</v>
      </c>
      <c r="CN30" s="1">
        <f t="shared" ca="1" si="86"/>
        <v>7.0995686890893986E-2</v>
      </c>
      <c r="CO30" s="1">
        <f t="shared" ca="1" si="86"/>
        <v>3.6004955494667659E-2</v>
      </c>
      <c r="CP30" s="1">
        <f t="shared" ca="1" si="86"/>
        <v>1.825965600086717E-2</v>
      </c>
      <c r="CQ30" s="1">
        <f t="shared" ca="1" si="86"/>
        <v>0.13512829459764217</v>
      </c>
      <c r="CR30" s="1">
        <f t="shared" ca="1" si="86"/>
        <v>0.10903724059752107</v>
      </c>
      <c r="CS30" s="1">
        <f t="shared" ca="1" si="86"/>
        <v>8.7983940539786462E-2</v>
      </c>
      <c r="CT30" s="1">
        <f t="shared" ca="1" si="85"/>
        <v>4.4620426988034562E-2</v>
      </c>
      <c r="CU30" s="1">
        <f t="shared" ca="1" si="84"/>
        <v>7.0995686890893986E-2</v>
      </c>
      <c r="CV30" s="1">
        <f t="shared" ca="1" si="84"/>
        <v>3.6004955494667659E-2</v>
      </c>
      <c r="CW30" s="1">
        <f t="shared" ca="1" si="84"/>
        <v>1.825965600086717E-2</v>
      </c>
      <c r="CX30" s="1">
        <f t="shared" ca="1" si="84"/>
        <v>9.260254114725492E-3</v>
      </c>
      <c r="CY30" s="1">
        <f t="shared" ca="1" si="84"/>
        <v>6.8529349403089954E-2</v>
      </c>
      <c r="CZ30" s="1">
        <f t="shared" ca="1" si="84"/>
        <v>5.5297457731599969E-2</v>
      </c>
      <c r="DA30" s="1">
        <f t="shared" ca="1" si="84"/>
        <v>4.4620426988034562E-2</v>
      </c>
      <c r="DB30" s="1">
        <f t="shared" ca="1" si="84"/>
        <v>2.2628930829646097E-2</v>
      </c>
      <c r="DC30" s="1">
        <f t="shared" ca="1" si="84"/>
        <v>3.6004955494667659E-2</v>
      </c>
      <c r="DD30" s="1">
        <f t="shared" ca="1" si="84"/>
        <v>1.825965600086717E-2</v>
      </c>
      <c r="DE30" s="1">
        <f t="shared" ca="1" si="84"/>
        <v>9.260254114725492E-3</v>
      </c>
      <c r="DF30" s="1">
        <f t="shared" ca="1" si="84"/>
        <v>4.6962717296107851E-3</v>
      </c>
      <c r="DG30" s="1">
        <f t="shared" ca="1" si="56"/>
        <v>0.7167630057803468</v>
      </c>
      <c r="DH30" s="1">
        <f t="shared" ca="1" si="57"/>
        <v>0.57836784328097157</v>
      </c>
      <c r="DI30" s="1">
        <f t="shared" ca="1" si="58"/>
        <v>0.46669451331029405</v>
      </c>
      <c r="DJ30" s="1">
        <f t="shared" ca="1" si="59"/>
        <v>0.2366807888930777</v>
      </c>
      <c r="DK30" s="1">
        <f t="shared" ca="1" si="60"/>
        <v>0.37658346895355144</v>
      </c>
      <c r="DL30" s="1">
        <f t="shared" ca="1" si="61"/>
        <v>0.19098161639787251</v>
      </c>
      <c r="DM30" s="1">
        <f t="shared" ca="1" si="62"/>
        <v>9.6854962601778199E-2</v>
      </c>
      <c r="DN30" s="1">
        <f t="shared" ca="1" si="63"/>
        <v>4.9119302462330372E-2</v>
      </c>
      <c r="DZ30" s="2">
        <f t="shared" ca="1" si="64"/>
        <v>-2.2252653136320077E-2</v>
      </c>
      <c r="EA30" s="2">
        <f t="shared" ca="1" si="65"/>
        <v>-0.45038106162724101</v>
      </c>
      <c r="EB30" s="2">
        <f t="shared" ca="1" si="66"/>
        <v>0.5056270812277438</v>
      </c>
      <c r="EC30" s="2">
        <f t="shared" ca="1" si="67"/>
        <v>1.3472340777473661</v>
      </c>
      <c r="ED30" s="2">
        <f t="shared" ca="1" si="68"/>
        <v>0.23161285710625609</v>
      </c>
      <c r="EE30" s="2">
        <f t="shared" ca="1" si="69"/>
        <v>-0.7469738150816857</v>
      </c>
      <c r="EF30" s="2">
        <f t="shared" ca="1" si="70"/>
        <v>-0.14056485931575097</v>
      </c>
      <c r="EG30" s="2">
        <f t="shared" ca="1" si="71"/>
        <v>6.7727377453223212E-3</v>
      </c>
      <c r="EH30" s="22">
        <f t="shared" ca="1" si="72"/>
        <v>0.73107436466569065</v>
      </c>
      <c r="EI30" s="26">
        <f t="shared" ca="1" si="73"/>
        <v>-1.431135888534385E-2</v>
      </c>
      <c r="EJ30" s="7">
        <f t="shared" ca="1" si="74"/>
        <v>2.0481499314511036E-4</v>
      </c>
      <c r="EK30" s="7">
        <f t="shared" ca="1" si="75"/>
        <v>5.7124060445494756E-2</v>
      </c>
    </row>
    <row r="31" spans="1:141" x14ac:dyDescent="0.25">
      <c r="A31" s="2">
        <f t="shared" si="76"/>
        <v>28</v>
      </c>
      <c r="B31" s="2">
        <f ca="1">OFFSET(Vectors!A30,0,8*(-1+$A$2))</f>
        <v>499</v>
      </c>
      <c r="C31" s="2">
        <f ca="1">OFFSET(Vectors!B30,0,8*(-1+$A$2))</f>
        <v>0.27192982456140352</v>
      </c>
      <c r="D31" s="15">
        <f ca="1">OFFSET(Vectors!F30,0,8*(-1+$A$2))+NORMINV(RAND(),OFFSET(Vectors!G30,0,8*(-1+$A$2)),OFFSET(Vectors!H30,0,8*(-1+$A$2)))</f>
        <v>0.67812092477533059</v>
      </c>
      <c r="E31" s="2">
        <f t="shared" ca="1" si="17"/>
        <v>338</v>
      </c>
      <c r="F31" s="2">
        <f ca="1">B31-E31</f>
        <v>161</v>
      </c>
      <c r="G31" s="12">
        <f ca="1">OFFSET(Vectors!C30,0,8*(-1+$A$2))+NORMINV(RAND(),OFFSET(Vectors!D30,0,8*(-1+$A$2)),OFFSET(Vectors!E30,0,8*(-1+$A$2)))</f>
        <v>0.29687540633598564</v>
      </c>
      <c r="H31" s="4">
        <f t="shared" ca="1" si="18"/>
        <v>92</v>
      </c>
      <c r="I31" s="5">
        <f t="shared" ca="1" si="19"/>
        <v>246</v>
      </c>
      <c r="J31" s="6">
        <f t="shared" ca="1" si="20"/>
        <v>48</v>
      </c>
      <c r="K31" s="7">
        <f t="shared" ca="1" si="21"/>
        <v>113</v>
      </c>
      <c r="L31" s="4">
        <f t="shared" ca="1" si="22"/>
        <v>100</v>
      </c>
      <c r="M31" s="5">
        <f t="shared" ca="1" si="77"/>
        <v>238</v>
      </c>
      <c r="N31" s="6">
        <f t="shared" ca="1" si="23"/>
        <v>44</v>
      </c>
      <c r="O31" s="7">
        <f t="shared" ca="1" si="24"/>
        <v>117</v>
      </c>
      <c r="P31" s="4">
        <f t="shared" ca="1" si="25"/>
        <v>92</v>
      </c>
      <c r="Q31" s="5">
        <f t="shared" ca="1" si="26"/>
        <v>113</v>
      </c>
      <c r="R31" s="6">
        <f t="shared" ca="1" si="27"/>
        <v>48</v>
      </c>
      <c r="S31" s="7">
        <f t="shared" ca="1" si="28"/>
        <v>246</v>
      </c>
      <c r="T31" s="4">
        <f t="shared" ca="1" si="29"/>
        <v>100</v>
      </c>
      <c r="U31" s="5">
        <f t="shared" ca="1" si="30"/>
        <v>117</v>
      </c>
      <c r="V31" s="6">
        <f t="shared" ca="1" si="31"/>
        <v>44</v>
      </c>
      <c r="W31" s="7">
        <f t="shared" ca="1" si="32"/>
        <v>238</v>
      </c>
      <c r="X31" s="4">
        <f t="shared" ca="1" si="33"/>
        <v>92</v>
      </c>
      <c r="Y31" s="5">
        <f t="shared" ca="1" si="34"/>
        <v>48</v>
      </c>
      <c r="Z31" s="6">
        <f t="shared" ca="1" si="35"/>
        <v>246</v>
      </c>
      <c r="AA31" s="7">
        <f t="shared" ca="1" si="36"/>
        <v>113</v>
      </c>
      <c r="AB31" s="4">
        <f t="shared" ca="1" si="37"/>
        <v>100</v>
      </c>
      <c r="AC31" s="5">
        <f t="shared" ca="1" si="38"/>
        <v>44</v>
      </c>
      <c r="AD31" s="6">
        <f t="shared" ca="1" si="39"/>
        <v>238</v>
      </c>
      <c r="AE31" s="23">
        <f t="shared" ca="1" si="40"/>
        <v>117</v>
      </c>
      <c r="AF31" s="20">
        <f t="shared" ca="1" si="41"/>
        <v>100</v>
      </c>
      <c r="AG31" s="20">
        <f t="shared" ca="1" si="42"/>
        <v>238</v>
      </c>
      <c r="AH31" s="20">
        <f t="shared" ca="1" si="43"/>
        <v>44</v>
      </c>
      <c r="AI31" s="20">
        <f t="shared" ca="1" si="44"/>
        <v>117</v>
      </c>
      <c r="AJ31" s="18">
        <f t="shared" ca="1" si="45"/>
        <v>0.28857715430861725</v>
      </c>
      <c r="AK31" s="2">
        <f t="shared" ca="1" si="46"/>
        <v>0.67735470941883769</v>
      </c>
      <c r="AL31" s="4">
        <f t="shared" ca="1" si="47"/>
        <v>0.46082949308755761</v>
      </c>
      <c r="AM31" s="2">
        <f>1</f>
        <v>1</v>
      </c>
      <c r="AN31" s="2">
        <f t="shared" ca="1" si="48"/>
        <v>0.67735470941883769</v>
      </c>
      <c r="AO31" s="2">
        <f t="shared" ca="1" si="49"/>
        <v>0.45880940237187806</v>
      </c>
      <c r="AP31" s="2">
        <f t="shared" ca="1" si="50"/>
        <v>0.19546909450162853</v>
      </c>
      <c r="AQ31" s="2">
        <f t="shared" ca="1" si="51"/>
        <v>0.31077670942223407</v>
      </c>
      <c r="AR31" s="2">
        <f t="shared" ca="1" si="52"/>
        <v>0.13240191170651391</v>
      </c>
      <c r="AS31" s="2">
        <f t="shared" ca="1" si="53"/>
        <v>5.6407915046562139E-2</v>
      </c>
      <c r="AT31" s="2">
        <f t="shared" ca="1" si="54"/>
        <v>2.4031774457706948E-2</v>
      </c>
      <c r="AU31" s="1">
        <f t="shared" ca="1" si="55"/>
        <v>1</v>
      </c>
      <c r="AV31" s="1">
        <f t="shared" ca="1" si="83"/>
        <v>0.67735470941883769</v>
      </c>
      <c r="AW31" s="1">
        <f t="shared" ca="1" si="83"/>
        <v>0.45880940237187806</v>
      </c>
      <c r="AX31" s="1">
        <f t="shared" ca="1" si="83"/>
        <v>0.19546909450162853</v>
      </c>
      <c r="AY31" s="1">
        <f t="shared" ca="1" si="83"/>
        <v>0.31077670942223407</v>
      </c>
      <c r="AZ31" s="1">
        <f t="shared" ca="1" si="83"/>
        <v>0.13240191170651391</v>
      </c>
      <c r="BA31" s="1">
        <f t="shared" ca="1" si="83"/>
        <v>5.6407915046562139E-2</v>
      </c>
      <c r="BB31" s="1">
        <f t="shared" ca="1" si="83"/>
        <v>2.4031774457706948E-2</v>
      </c>
      <c r="BC31" s="1">
        <f t="shared" ca="1" si="83"/>
        <v>0.67735470941883769</v>
      </c>
      <c r="BD31" s="1">
        <f t="shared" ca="1" si="83"/>
        <v>0.45880940237187806</v>
      </c>
      <c r="BE31" s="1">
        <f t="shared" ca="1" si="83"/>
        <v>0.31077670942223407</v>
      </c>
      <c r="BF31" s="1">
        <f t="shared" ca="1" si="83"/>
        <v>0.13240191170651391</v>
      </c>
      <c r="BG31" s="1">
        <f t="shared" ca="1" si="83"/>
        <v>0.2105060677048399</v>
      </c>
      <c r="BH31" s="1">
        <f t="shared" ca="1" si="83"/>
        <v>8.9683058430464341E-2</v>
      </c>
      <c r="BI31" s="1">
        <f t="shared" ca="1" si="83"/>
        <v>3.8208166905286577E-2</v>
      </c>
      <c r="BJ31" s="1">
        <f t="shared" ca="1" si="83"/>
        <v>1.6278035604619136E-2</v>
      </c>
      <c r="BK31" s="1">
        <f t="shared" ca="1" si="83"/>
        <v>0.45880940237187806</v>
      </c>
      <c r="BL31" s="1">
        <f t="shared" ca="1" si="82"/>
        <v>0.31077670942223407</v>
      </c>
      <c r="BM31" s="1">
        <f t="shared" ca="1" si="82"/>
        <v>0.2105060677048399</v>
      </c>
      <c r="BN31" s="1">
        <f t="shared" ca="1" si="82"/>
        <v>8.9683058430464341E-2</v>
      </c>
      <c r="BO31" s="1">
        <f t="shared" ca="1" si="82"/>
        <v>0.14258727632111401</v>
      </c>
      <c r="BP31" s="1">
        <f t="shared" ca="1" si="82"/>
        <v>6.0747241982959811E-2</v>
      </c>
      <c r="BQ31" s="1">
        <f t="shared" ca="1" si="82"/>
        <v>2.5880481791556845E-2</v>
      </c>
      <c r="BR31" s="1">
        <f t="shared" ca="1" si="82"/>
        <v>1.1026004076876289E-2</v>
      </c>
      <c r="BS31" s="1">
        <f t="shared" ca="1" si="82"/>
        <v>0.19546909450162853</v>
      </c>
      <c r="BT31" s="1">
        <f t="shared" ca="1" si="82"/>
        <v>0.13240191170651391</v>
      </c>
      <c r="BU31" s="1">
        <f t="shared" ca="1" si="82"/>
        <v>8.9683058430464341E-2</v>
      </c>
      <c r="BV31" s="1">
        <f t="shared" ca="1" si="82"/>
        <v>3.8208166905286584E-2</v>
      </c>
      <c r="BW31" s="1">
        <f t="shared" ca="1" si="87"/>
        <v>6.0747241982959818E-2</v>
      </c>
      <c r="BX31" s="1">
        <f t="shared" ca="1" si="87"/>
        <v>2.5880481791556845E-2</v>
      </c>
      <c r="BY31" s="1">
        <f t="shared" ca="1" si="87"/>
        <v>1.1026004076876289E-2</v>
      </c>
      <c r="BZ31" s="1">
        <f t="shared" ca="1" si="87"/>
        <v>4.6974691925153423E-3</v>
      </c>
      <c r="CA31" s="1">
        <f t="shared" ca="1" si="87"/>
        <v>0.31077670942223407</v>
      </c>
      <c r="CB31" s="1">
        <f t="shared" ca="1" si="87"/>
        <v>0.2105060677048399</v>
      </c>
      <c r="CC31" s="1">
        <f t="shared" ca="1" si="87"/>
        <v>0.14258727632111401</v>
      </c>
      <c r="CD31" s="1">
        <f t="shared" ca="1" si="87"/>
        <v>6.0747241982959818E-2</v>
      </c>
      <c r="CE31" s="1">
        <f t="shared" ca="1" si="87"/>
        <v>9.6582163119311712E-2</v>
      </c>
      <c r="CF31" s="1">
        <f t="shared" ca="1" si="87"/>
        <v>4.1147430441363562E-2</v>
      </c>
      <c r="CG31" s="1">
        <f t="shared" ca="1" si="87"/>
        <v>1.7530266223539506E-2</v>
      </c>
      <c r="CH31" s="1">
        <f t="shared" ca="1" si="87"/>
        <v>7.4685157875434586E-3</v>
      </c>
      <c r="CI31" s="1">
        <f t="shared" ca="1" si="87"/>
        <v>0.13240191170651391</v>
      </c>
      <c r="CJ31" s="1">
        <f t="shared" ca="1" si="87"/>
        <v>8.9683058430464341E-2</v>
      </c>
      <c r="CK31" s="1">
        <f t="shared" ca="1" si="87"/>
        <v>6.0747241982959811E-2</v>
      </c>
      <c r="CL31" s="1">
        <f t="shared" ca="1" si="87"/>
        <v>2.5880481791556845E-2</v>
      </c>
      <c r="CM31" s="1">
        <f t="shared" ca="1" si="86"/>
        <v>4.1147430441363562E-2</v>
      </c>
      <c r="CN31" s="1">
        <f t="shared" ca="1" si="86"/>
        <v>1.7530266223539506E-2</v>
      </c>
      <c r="CO31" s="1">
        <f t="shared" ca="1" si="86"/>
        <v>7.4685157875434578E-3</v>
      </c>
      <c r="CP31" s="1">
        <f t="shared" ca="1" si="86"/>
        <v>3.1818528799001716E-3</v>
      </c>
      <c r="CQ31" s="1">
        <f t="shared" ca="1" si="86"/>
        <v>5.6407915046562139E-2</v>
      </c>
      <c r="CR31" s="1">
        <f t="shared" ca="1" si="86"/>
        <v>3.8208166905286577E-2</v>
      </c>
      <c r="CS31" s="1">
        <f t="shared" ca="1" si="86"/>
        <v>2.5880481791556845E-2</v>
      </c>
      <c r="CT31" s="1">
        <f t="shared" ca="1" si="85"/>
        <v>1.1026004076876289E-2</v>
      </c>
      <c r="CU31" s="1">
        <f t="shared" ca="1" si="84"/>
        <v>1.7530266223539506E-2</v>
      </c>
      <c r="CV31" s="1">
        <f t="shared" ca="1" si="84"/>
        <v>7.4685157875434578E-3</v>
      </c>
      <c r="CW31" s="1">
        <f t="shared" ca="1" si="84"/>
        <v>3.1818528799001712E-3</v>
      </c>
      <c r="CX31" s="1">
        <f t="shared" ca="1" si="84"/>
        <v>1.3555822920284753E-3</v>
      </c>
      <c r="CY31" s="1">
        <f t="shared" ca="1" si="84"/>
        <v>2.4031774457706948E-2</v>
      </c>
      <c r="CZ31" s="1">
        <f t="shared" ca="1" si="84"/>
        <v>1.6278035604619136E-2</v>
      </c>
      <c r="DA31" s="1">
        <f t="shared" ca="1" si="84"/>
        <v>1.1026004076876289E-2</v>
      </c>
      <c r="DB31" s="1">
        <f t="shared" ca="1" si="84"/>
        <v>4.6974691925153423E-3</v>
      </c>
      <c r="DC31" s="1">
        <f t="shared" ca="1" si="84"/>
        <v>7.4685157875434586E-3</v>
      </c>
      <c r="DD31" s="1">
        <f t="shared" ca="1" si="84"/>
        <v>3.1818528799001716E-3</v>
      </c>
      <c r="DE31" s="1">
        <f t="shared" ca="1" si="84"/>
        <v>1.3555822920284753E-3</v>
      </c>
      <c r="DF31" s="1">
        <f t="shared" ca="1" si="84"/>
        <v>5.7752618358609606E-4</v>
      </c>
      <c r="DG31" s="1">
        <f t="shared" ca="1" si="56"/>
        <v>0.46082949308755761</v>
      </c>
      <c r="DH31" s="1">
        <f t="shared" ca="1" si="57"/>
        <v>0.31214502738195288</v>
      </c>
      <c r="DI31" s="1">
        <f t="shared" ca="1" si="58"/>
        <v>0.21143290431883782</v>
      </c>
      <c r="DJ31" s="1">
        <f t="shared" ca="1" si="59"/>
        <v>9.0077923733469373E-2</v>
      </c>
      <c r="DK31" s="1">
        <f t="shared" ca="1" si="60"/>
        <v>0.14321507346646731</v>
      </c>
      <c r="DL31" s="1">
        <f t="shared" ca="1" si="61"/>
        <v>6.1014705855536366E-2</v>
      </c>
      <c r="DM31" s="1">
        <f t="shared" ca="1" si="62"/>
        <v>2.5994430897033245E-2</v>
      </c>
      <c r="DN31" s="1">
        <f t="shared" ca="1" si="63"/>
        <v>1.1074550441339608E-2</v>
      </c>
      <c r="DZ31" s="2">
        <f t="shared" ca="1" si="64"/>
        <v>-2.2252653136320077E-2</v>
      </c>
      <c r="EA31" s="2">
        <f t="shared" ca="1" si="65"/>
        <v>-0.37806608355291005</v>
      </c>
      <c r="EB31" s="2">
        <f t="shared" ca="1" si="66"/>
        <v>0.35629155021749592</v>
      </c>
      <c r="EC31" s="2">
        <f t="shared" ca="1" si="67"/>
        <v>0.79750558764619328</v>
      </c>
      <c r="ED31" s="2">
        <f t="shared" ca="1" si="68"/>
        <v>0.13700154292089572</v>
      </c>
      <c r="EE31" s="2">
        <f t="shared" ca="1" si="69"/>
        <v>-0.37117921685497413</v>
      </c>
      <c r="EF31" s="2">
        <f t="shared" ca="1" si="70"/>
        <v>-5.8677353003115537E-2</v>
      </c>
      <c r="EG31" s="2">
        <f t="shared" ca="1" si="71"/>
        <v>2.3750540078736819E-3</v>
      </c>
      <c r="EH31" s="22">
        <f t="shared" ca="1" si="72"/>
        <v>0.46299842824513882</v>
      </c>
      <c r="EI31" s="26">
        <f t="shared" ca="1" si="73"/>
        <v>-2.1689351575812088E-3</v>
      </c>
      <c r="EJ31" s="7">
        <f t="shared" ca="1" si="74"/>
        <v>4.7042797177918234E-6</v>
      </c>
      <c r="EK31" s="7">
        <f t="shared" ca="1" si="75"/>
        <v>2.8652705880581586E-4</v>
      </c>
    </row>
    <row r="32" spans="1:141" x14ac:dyDescent="0.25">
      <c r="A32" s="2">
        <f t="shared" si="76"/>
        <v>29</v>
      </c>
      <c r="B32" s="2">
        <f ca="1">OFFSET(Vectors!A31,0,8*(-1+$A$2))</f>
        <v>325</v>
      </c>
      <c r="C32" s="2">
        <f ca="1">OFFSET(Vectors!B31,0,8*(-1+$A$2))</f>
        <v>0.27380952380952384</v>
      </c>
      <c r="D32" s="15">
        <f ca="1">OFFSET(Vectors!F31,0,8*(-1+$A$2))+NORMINV(RAND(),OFFSET(Vectors!G31,0,8*(-1+$A$2)),OFFSET(Vectors!H31,0,8*(-1+$A$2)))</f>
        <v>0.78077841788009694</v>
      </c>
      <c r="E32" s="2">
        <f t="shared" ca="1" si="17"/>
        <v>254</v>
      </c>
      <c r="F32" s="2">
        <f ca="1">B32-E32</f>
        <v>71</v>
      </c>
      <c r="G32" s="12">
        <f ca="1">OFFSET(Vectors!C31,0,8*(-1+$A$2))+NORMINV(RAND(),OFFSET(Vectors!D31,0,8*(-1+$A$2)),OFFSET(Vectors!E31,0,8*(-1+$A$2)))</f>
        <v>0.40602799813491347</v>
      </c>
      <c r="H32" s="4">
        <f t="shared" ca="1" si="18"/>
        <v>70</v>
      </c>
      <c r="I32" s="5">
        <f t="shared" ca="1" si="19"/>
        <v>184</v>
      </c>
      <c r="J32" s="6">
        <f t="shared" ca="1" si="20"/>
        <v>29</v>
      </c>
      <c r="K32" s="7">
        <f t="shared" ca="1" si="21"/>
        <v>42</v>
      </c>
      <c r="L32" s="4">
        <f t="shared" ca="1" si="22"/>
        <v>103</v>
      </c>
      <c r="M32" s="5">
        <f t="shared" ca="1" si="77"/>
        <v>151</v>
      </c>
      <c r="N32" s="6">
        <f t="shared" ca="1" si="23"/>
        <v>19</v>
      </c>
      <c r="O32" s="7">
        <f t="shared" ca="1" si="24"/>
        <v>52</v>
      </c>
      <c r="P32" s="4">
        <f t="shared" ca="1" si="25"/>
        <v>70</v>
      </c>
      <c r="Q32" s="5">
        <f t="shared" ca="1" si="26"/>
        <v>42</v>
      </c>
      <c r="R32" s="6">
        <f t="shared" ca="1" si="27"/>
        <v>29</v>
      </c>
      <c r="S32" s="7">
        <f t="shared" ca="1" si="28"/>
        <v>184</v>
      </c>
      <c r="T32" s="4">
        <f t="shared" ca="1" si="29"/>
        <v>103</v>
      </c>
      <c r="U32" s="5">
        <f t="shared" ca="1" si="30"/>
        <v>52</v>
      </c>
      <c r="V32" s="6">
        <f t="shared" ca="1" si="31"/>
        <v>19</v>
      </c>
      <c r="W32" s="7">
        <f t="shared" ca="1" si="32"/>
        <v>151</v>
      </c>
      <c r="X32" s="4">
        <f t="shared" ca="1" si="33"/>
        <v>70</v>
      </c>
      <c r="Y32" s="5">
        <f t="shared" ca="1" si="34"/>
        <v>29</v>
      </c>
      <c r="Z32" s="6">
        <f t="shared" ca="1" si="35"/>
        <v>184</v>
      </c>
      <c r="AA32" s="7">
        <f t="shared" ca="1" si="36"/>
        <v>42</v>
      </c>
      <c r="AB32" s="4">
        <f t="shared" ca="1" si="37"/>
        <v>103</v>
      </c>
      <c r="AC32" s="5">
        <f t="shared" ca="1" si="38"/>
        <v>19</v>
      </c>
      <c r="AD32" s="6">
        <f t="shared" ca="1" si="39"/>
        <v>151</v>
      </c>
      <c r="AE32" s="23">
        <f t="shared" ca="1" si="40"/>
        <v>52</v>
      </c>
      <c r="AF32" s="20">
        <f t="shared" ca="1" si="41"/>
        <v>103</v>
      </c>
      <c r="AG32" s="20">
        <f t="shared" ca="1" si="42"/>
        <v>151</v>
      </c>
      <c r="AH32" s="20">
        <f t="shared" ca="1" si="43"/>
        <v>19</v>
      </c>
      <c r="AI32" s="20">
        <f t="shared" ca="1" si="44"/>
        <v>52</v>
      </c>
      <c r="AJ32" s="18">
        <f t="shared" ca="1" si="45"/>
        <v>0.37538461538461537</v>
      </c>
      <c r="AK32" s="2">
        <f t="shared" ca="1" si="46"/>
        <v>0.78153846153846152</v>
      </c>
      <c r="AL32" s="4">
        <f t="shared" ca="1" si="47"/>
        <v>0.6645161290322581</v>
      </c>
      <c r="AM32" s="2">
        <f>1</f>
        <v>1</v>
      </c>
      <c r="AN32" s="2">
        <f t="shared" ca="1" si="48"/>
        <v>0.78153846153846152</v>
      </c>
      <c r="AO32" s="2">
        <f t="shared" ca="1" si="49"/>
        <v>0.61080236686390532</v>
      </c>
      <c r="AP32" s="2">
        <f t="shared" ca="1" si="50"/>
        <v>0.29337751479289936</v>
      </c>
      <c r="AQ32" s="2">
        <f t="shared" ca="1" si="51"/>
        <v>0.47736554210286752</v>
      </c>
      <c r="AR32" s="2">
        <f t="shared" ca="1" si="52"/>
        <v>0.2292858115612198</v>
      </c>
      <c r="AS32" s="2">
        <f t="shared" ca="1" si="53"/>
        <v>0.11012940555302686</v>
      </c>
      <c r="AT32" s="2">
        <f t="shared" ca="1" si="54"/>
        <v>5.2896801092398728E-2</v>
      </c>
      <c r="AU32" s="1">
        <f t="shared" ca="1" si="55"/>
        <v>1</v>
      </c>
      <c r="AV32" s="1">
        <f t="shared" ca="1" si="83"/>
        <v>0.78153846153846152</v>
      </c>
      <c r="AW32" s="1">
        <f t="shared" ca="1" si="83"/>
        <v>0.61080236686390532</v>
      </c>
      <c r="AX32" s="1">
        <f t="shared" ca="1" si="83"/>
        <v>0.29337751479289936</v>
      </c>
      <c r="AY32" s="1">
        <f t="shared" ca="1" si="83"/>
        <v>0.47736554210286752</v>
      </c>
      <c r="AZ32" s="1">
        <f t="shared" ca="1" si="83"/>
        <v>0.2292858115612198</v>
      </c>
      <c r="BA32" s="1">
        <f t="shared" ca="1" si="83"/>
        <v>0.11012940555302686</v>
      </c>
      <c r="BB32" s="1">
        <f t="shared" ca="1" si="83"/>
        <v>5.2896801092398728E-2</v>
      </c>
      <c r="BC32" s="1">
        <f t="shared" ca="1" si="83"/>
        <v>0.78153846153846152</v>
      </c>
      <c r="BD32" s="1">
        <f t="shared" ca="1" si="83"/>
        <v>0.61080236686390532</v>
      </c>
      <c r="BE32" s="1">
        <f t="shared" ca="1" si="83"/>
        <v>0.47736554210286752</v>
      </c>
      <c r="BF32" s="1">
        <f t="shared" ca="1" si="83"/>
        <v>0.2292858115612198</v>
      </c>
      <c r="BG32" s="1">
        <f t="shared" ca="1" si="83"/>
        <v>0.37307953136654876</v>
      </c>
      <c r="BH32" s="1">
        <f t="shared" ca="1" si="83"/>
        <v>0.17919568042015332</v>
      </c>
      <c r="BI32" s="1">
        <f t="shared" ca="1" si="83"/>
        <v>8.6070366186057914E-2</v>
      </c>
      <c r="BJ32" s="1">
        <f t="shared" ca="1" si="83"/>
        <v>4.134088454605931E-2</v>
      </c>
      <c r="BK32" s="1">
        <f t="shared" ca="1" si="83"/>
        <v>0.61080236686390532</v>
      </c>
      <c r="BL32" s="1">
        <f t="shared" ca="1" si="82"/>
        <v>0.47736554210286752</v>
      </c>
      <c r="BM32" s="1">
        <f t="shared" ca="1" si="82"/>
        <v>0.37307953136654881</v>
      </c>
      <c r="BN32" s="1">
        <f t="shared" ca="1" si="82"/>
        <v>0.17919568042015332</v>
      </c>
      <c r="BO32" s="1">
        <f t="shared" ca="1" si="82"/>
        <v>0.29157600297570274</v>
      </c>
      <c r="BP32" s="1">
        <f t="shared" ca="1" si="82"/>
        <v>0.14004831638990445</v>
      </c>
      <c r="BQ32" s="1">
        <f t="shared" ca="1" si="82"/>
        <v>6.7267301573103719E-2</v>
      </c>
      <c r="BR32" s="1">
        <f t="shared" ca="1" si="82"/>
        <v>3.2309491306766358E-2</v>
      </c>
      <c r="BS32" s="1">
        <f t="shared" ca="1" si="82"/>
        <v>0.29337751479289936</v>
      </c>
      <c r="BT32" s="1">
        <f t="shared" ca="1" si="82"/>
        <v>0.2292858115612198</v>
      </c>
      <c r="BU32" s="1">
        <f t="shared" ca="1" si="82"/>
        <v>0.17919568042015332</v>
      </c>
      <c r="BV32" s="1">
        <f t="shared" ca="1" si="82"/>
        <v>8.6070366186057887E-2</v>
      </c>
      <c r="BW32" s="1">
        <f t="shared" ca="1" si="87"/>
        <v>0.14004831638990445</v>
      </c>
      <c r="BX32" s="1">
        <f t="shared" ca="1" si="87"/>
        <v>6.7267301573103691E-2</v>
      </c>
      <c r="BY32" s="1">
        <f t="shared" ca="1" si="87"/>
        <v>3.2309491306766351E-2</v>
      </c>
      <c r="BZ32" s="1">
        <f t="shared" ca="1" si="87"/>
        <v>1.5518732044982263E-2</v>
      </c>
      <c r="CA32" s="1">
        <f t="shared" ca="1" si="87"/>
        <v>0.47736554210286752</v>
      </c>
      <c r="CB32" s="1">
        <f t="shared" ca="1" si="87"/>
        <v>0.37307953136654876</v>
      </c>
      <c r="CC32" s="1">
        <f t="shared" ca="1" si="87"/>
        <v>0.29157600297570274</v>
      </c>
      <c r="CD32" s="1">
        <f t="shared" ca="1" si="87"/>
        <v>0.14004831638990445</v>
      </c>
      <c r="CE32" s="1">
        <f t="shared" ca="1" si="87"/>
        <v>0.2278778607871646</v>
      </c>
      <c r="CF32" s="1">
        <f t="shared" ca="1" si="87"/>
        <v>0.10945314573241761</v>
      </c>
      <c r="CG32" s="1">
        <f t="shared" ca="1" si="87"/>
        <v>5.2571983383287217E-2</v>
      </c>
      <c r="CH32" s="1">
        <f t="shared" ca="1" si="87"/>
        <v>2.5251110128980472E-2</v>
      </c>
      <c r="CI32" s="1">
        <f t="shared" ca="1" si="87"/>
        <v>0.2292858115612198</v>
      </c>
      <c r="CJ32" s="1">
        <f t="shared" ca="1" si="87"/>
        <v>0.17919568042015332</v>
      </c>
      <c r="CK32" s="1">
        <f t="shared" ca="1" si="87"/>
        <v>0.14004831638990445</v>
      </c>
      <c r="CL32" s="1">
        <f t="shared" ca="1" si="87"/>
        <v>6.7267301573103691E-2</v>
      </c>
      <c r="CM32" s="1">
        <f t="shared" ca="1" si="86"/>
        <v>0.10945314573241761</v>
      </c>
      <c r="CN32" s="1">
        <f t="shared" ca="1" si="86"/>
        <v>5.2571983383287196E-2</v>
      </c>
      <c r="CO32" s="1">
        <f t="shared" ca="1" si="86"/>
        <v>2.5251110128980469E-2</v>
      </c>
      <c r="CP32" s="1">
        <f t="shared" ca="1" si="86"/>
        <v>1.2128485967463061E-2</v>
      </c>
      <c r="CQ32" s="1">
        <f t="shared" ca="1" si="86"/>
        <v>0.11012940555302686</v>
      </c>
      <c r="CR32" s="1">
        <f t="shared" ca="1" si="86"/>
        <v>8.6070366186057914E-2</v>
      </c>
      <c r="CS32" s="1">
        <f t="shared" ca="1" si="86"/>
        <v>6.7267301573103719E-2</v>
      </c>
      <c r="CT32" s="1">
        <f t="shared" ca="1" si="85"/>
        <v>3.2309491306766351E-2</v>
      </c>
      <c r="CU32" s="1">
        <f t="shared" ca="1" si="84"/>
        <v>5.2571983383287217E-2</v>
      </c>
      <c r="CV32" s="1">
        <f t="shared" ca="1" si="84"/>
        <v>2.5251110128980469E-2</v>
      </c>
      <c r="CW32" s="1">
        <f t="shared" ca="1" si="84"/>
        <v>1.2128485967463064E-2</v>
      </c>
      <c r="CX32" s="1">
        <f t="shared" ca="1" si="84"/>
        <v>5.8254932599625733E-3</v>
      </c>
      <c r="CY32" s="1">
        <f t="shared" ca="1" si="84"/>
        <v>5.2896801092398728E-2</v>
      </c>
      <c r="CZ32" s="1">
        <f t="shared" ca="1" si="84"/>
        <v>4.134088454605931E-2</v>
      </c>
      <c r="DA32" s="1">
        <f t="shared" ca="1" si="84"/>
        <v>3.2309491306766358E-2</v>
      </c>
      <c r="DB32" s="1">
        <f t="shared" ca="1" si="84"/>
        <v>1.5518732044982263E-2</v>
      </c>
      <c r="DC32" s="1">
        <f t="shared" ca="1" si="84"/>
        <v>2.5251110128980472E-2</v>
      </c>
      <c r="DD32" s="1">
        <f t="shared" ca="1" si="84"/>
        <v>1.2128485967463061E-2</v>
      </c>
      <c r="DE32" s="1">
        <f t="shared" ca="1" si="84"/>
        <v>5.8254932599625733E-3</v>
      </c>
      <c r="DF32" s="1">
        <f t="shared" ca="1" si="84"/>
        <v>2.7980715658087953E-3</v>
      </c>
      <c r="DG32" s="1">
        <f t="shared" ca="1" si="56"/>
        <v>0.6645161290322581</v>
      </c>
      <c r="DH32" s="1">
        <f t="shared" ca="1" si="57"/>
        <v>0.51934491315136477</v>
      </c>
      <c r="DI32" s="1">
        <f t="shared" ca="1" si="58"/>
        <v>0.40588802443214356</v>
      </c>
      <c r="DJ32" s="1">
        <f t="shared" ca="1" si="59"/>
        <v>0.19495409047528153</v>
      </c>
      <c r="DK32" s="1">
        <f t="shared" ca="1" si="60"/>
        <v>0.31721710217158294</v>
      </c>
      <c r="DL32" s="1">
        <f t="shared" ca="1" si="61"/>
        <v>0.15236411994068155</v>
      </c>
      <c r="DM32" s="1">
        <f t="shared" ca="1" si="62"/>
        <v>7.3182766270721081E-2</v>
      </c>
      <c r="DN32" s="1">
        <f t="shared" ca="1" si="63"/>
        <v>3.5150777500110121E-2</v>
      </c>
      <c r="DZ32" s="2">
        <f t="shared" ca="1" si="64"/>
        <v>-2.2252653136320077E-2</v>
      </c>
      <c r="EA32" s="2">
        <f t="shared" ca="1" si="65"/>
        <v>-0.43621632977694247</v>
      </c>
      <c r="EB32" s="2">
        <f t="shared" ca="1" si="66"/>
        <v>0.4743227166693203</v>
      </c>
      <c r="EC32" s="2">
        <f t="shared" ca="1" si="67"/>
        <v>1.1969677760754229</v>
      </c>
      <c r="ED32" s="2">
        <f t="shared" ca="1" si="68"/>
        <v>0.21043988761882335</v>
      </c>
      <c r="EE32" s="2">
        <f t="shared" ca="1" si="69"/>
        <v>-0.64278624737609191</v>
      </c>
      <c r="EF32" s="2">
        <f t="shared" ca="1" si="70"/>
        <v>-0.11456019958057415</v>
      </c>
      <c r="EG32" s="2">
        <f t="shared" ca="1" si="71"/>
        <v>5.2277770690340487E-3</v>
      </c>
      <c r="EH32" s="22">
        <f t="shared" ca="1" si="72"/>
        <v>0.67114272756267213</v>
      </c>
      <c r="EI32" s="26">
        <f t="shared" ca="1" si="73"/>
        <v>-6.6265985304140296E-3</v>
      </c>
      <c r="EJ32" s="7">
        <f t="shared" ca="1" si="74"/>
        <v>4.3911808083285379E-5</v>
      </c>
      <c r="EK32" s="7">
        <f t="shared" ca="1" si="75"/>
        <v>3.4879120466504265E-2</v>
      </c>
    </row>
    <row r="33" spans="1:141" x14ac:dyDescent="0.25">
      <c r="A33" s="2">
        <f t="shared" si="76"/>
        <v>30</v>
      </c>
      <c r="B33" s="2">
        <f ca="1">OFFSET(Vectors!A32,0,8*(-1+$A$2))</f>
        <v>69</v>
      </c>
      <c r="C33" s="2">
        <f ca="1">OFFSET(Vectors!B32,0,8*(-1+$A$2))</f>
        <v>0.27777777777777779</v>
      </c>
      <c r="D33" s="15">
        <f ca="1">OFFSET(Vectors!F32,0,8*(-1+$A$2))+NORMINV(RAND(),OFFSET(Vectors!G32,0,8*(-1+$A$2)),OFFSET(Vectors!H32,0,8*(-1+$A$2)))</f>
        <v>0.62090188222347376</v>
      </c>
      <c r="E33" s="2">
        <f t="shared" ca="1" si="17"/>
        <v>43</v>
      </c>
      <c r="F33" s="2">
        <f ca="1">B33-E33</f>
        <v>26</v>
      </c>
      <c r="G33" s="12">
        <f ca="1">OFFSET(Vectors!C32,0,8*(-1+$A$2))+NORMINV(RAND(),OFFSET(Vectors!D32,0,8*(-1+$A$2)),OFFSET(Vectors!E32,0,8*(-1+$A$2)))</f>
        <v>0.27548800100062637</v>
      </c>
      <c r="H33" s="4">
        <f t="shared" ca="1" si="18"/>
        <v>12</v>
      </c>
      <c r="I33" s="5">
        <f t="shared" ca="1" si="19"/>
        <v>31</v>
      </c>
      <c r="J33" s="6">
        <f t="shared" ca="1" si="20"/>
        <v>7</v>
      </c>
      <c r="K33" s="7">
        <f t="shared" ca="1" si="21"/>
        <v>19</v>
      </c>
      <c r="L33" s="4">
        <f t="shared" ca="1" si="22"/>
        <v>12</v>
      </c>
      <c r="M33" s="5">
        <f t="shared" ca="1" si="77"/>
        <v>31</v>
      </c>
      <c r="N33" s="6">
        <f t="shared" ca="1" si="23"/>
        <v>7</v>
      </c>
      <c r="O33" s="7">
        <f t="shared" ca="1" si="24"/>
        <v>19</v>
      </c>
      <c r="P33" s="4">
        <f t="shared" ca="1" si="25"/>
        <v>12</v>
      </c>
      <c r="Q33" s="5">
        <f t="shared" ca="1" si="26"/>
        <v>19</v>
      </c>
      <c r="R33" s="6">
        <f t="shared" ca="1" si="27"/>
        <v>7</v>
      </c>
      <c r="S33" s="7">
        <f t="shared" ca="1" si="28"/>
        <v>31</v>
      </c>
      <c r="T33" s="4">
        <f t="shared" ca="1" si="29"/>
        <v>12</v>
      </c>
      <c r="U33" s="5">
        <f t="shared" ca="1" si="30"/>
        <v>19</v>
      </c>
      <c r="V33" s="6">
        <f t="shared" ca="1" si="31"/>
        <v>7</v>
      </c>
      <c r="W33" s="7">
        <f t="shared" ca="1" si="32"/>
        <v>31</v>
      </c>
      <c r="X33" s="4">
        <f t="shared" ca="1" si="33"/>
        <v>12</v>
      </c>
      <c r="Y33" s="5">
        <f t="shared" ca="1" si="34"/>
        <v>7</v>
      </c>
      <c r="Z33" s="6">
        <f t="shared" ca="1" si="35"/>
        <v>31</v>
      </c>
      <c r="AA33" s="7">
        <f t="shared" ca="1" si="36"/>
        <v>19</v>
      </c>
      <c r="AB33" s="4">
        <f t="shared" ca="1" si="37"/>
        <v>12</v>
      </c>
      <c r="AC33" s="5">
        <f t="shared" ca="1" si="38"/>
        <v>7</v>
      </c>
      <c r="AD33" s="6">
        <f t="shared" ca="1" si="39"/>
        <v>31</v>
      </c>
      <c r="AE33" s="23">
        <f t="shared" ca="1" si="40"/>
        <v>19</v>
      </c>
      <c r="AF33" s="20">
        <f t="shared" ca="1" si="41"/>
        <v>12</v>
      </c>
      <c r="AG33" s="20">
        <f t="shared" ca="1" si="42"/>
        <v>31</v>
      </c>
      <c r="AH33" s="20">
        <f t="shared" ca="1" si="43"/>
        <v>7</v>
      </c>
      <c r="AI33" s="20">
        <f t="shared" ca="1" si="44"/>
        <v>19</v>
      </c>
      <c r="AJ33" s="18">
        <f t="shared" ca="1" si="45"/>
        <v>0.27536231884057971</v>
      </c>
      <c r="AK33" s="2">
        <f t="shared" ca="1" si="46"/>
        <v>0.62318840579710144</v>
      </c>
      <c r="AL33" s="4">
        <f t="shared" ca="1" si="47"/>
        <v>0.38709677419354838</v>
      </c>
      <c r="AM33" s="2">
        <f>1</f>
        <v>1</v>
      </c>
      <c r="AN33" s="2">
        <f t="shared" ca="1" si="48"/>
        <v>0.62318840579710144</v>
      </c>
      <c r="AO33" s="2">
        <f t="shared" ca="1" si="49"/>
        <v>0.3883637891199328</v>
      </c>
      <c r="AP33" s="2">
        <f t="shared" ca="1" si="50"/>
        <v>0.17160260449485401</v>
      </c>
      <c r="AQ33" s="2">
        <f t="shared" ca="1" si="51"/>
        <v>0.24202381061097261</v>
      </c>
      <c r="AR33" s="2">
        <f t="shared" ca="1" si="52"/>
        <v>0.10694075352577859</v>
      </c>
      <c r="AS33" s="2">
        <f t="shared" ca="1" si="53"/>
        <v>4.7252891092785888E-2</v>
      </c>
      <c r="AT33" s="2">
        <f t="shared" ca="1" si="54"/>
        <v>2.0879184436347252E-2</v>
      </c>
      <c r="AU33" s="1">
        <f t="shared" ca="1" si="55"/>
        <v>1</v>
      </c>
      <c r="AV33" s="1">
        <f t="shared" ca="1" si="83"/>
        <v>0.62318840579710144</v>
      </c>
      <c r="AW33" s="1">
        <f t="shared" ca="1" si="83"/>
        <v>0.3883637891199328</v>
      </c>
      <c r="AX33" s="1">
        <f t="shared" ca="1" si="83"/>
        <v>0.17160260449485401</v>
      </c>
      <c r="AY33" s="1">
        <f t="shared" ca="1" si="83"/>
        <v>0.24202381061097261</v>
      </c>
      <c r="AZ33" s="1">
        <f t="shared" ca="1" si="83"/>
        <v>0.10694075352577859</v>
      </c>
      <c r="BA33" s="1">
        <f t="shared" ca="1" si="83"/>
        <v>4.7252891092785888E-2</v>
      </c>
      <c r="BB33" s="1">
        <f t="shared" ca="1" si="83"/>
        <v>2.0879184436347252E-2</v>
      </c>
      <c r="BC33" s="1">
        <f t="shared" ca="1" si="83"/>
        <v>0.62318840579710144</v>
      </c>
      <c r="BD33" s="1">
        <f t="shared" ca="1" si="83"/>
        <v>0.3883637891199328</v>
      </c>
      <c r="BE33" s="1">
        <f t="shared" ca="1" si="83"/>
        <v>0.24202381061097261</v>
      </c>
      <c r="BF33" s="1">
        <f t="shared" ca="1" si="83"/>
        <v>0.10694075352577859</v>
      </c>
      <c r="BG33" s="1">
        <f t="shared" ca="1" si="83"/>
        <v>0.15082643269959162</v>
      </c>
      <c r="BH33" s="1">
        <f t="shared" ca="1" si="83"/>
        <v>6.6644237704470713E-2</v>
      </c>
      <c r="BI33" s="1">
        <f t="shared" ca="1" si="83"/>
        <v>2.9447453869417294E-2</v>
      </c>
      <c r="BJ33" s="1">
        <f t="shared" ca="1" si="83"/>
        <v>1.3011665663230896E-2</v>
      </c>
      <c r="BK33" s="1">
        <f t="shared" ca="1" si="83"/>
        <v>0.3883637891199328</v>
      </c>
      <c r="BL33" s="1">
        <f t="shared" ca="1" si="82"/>
        <v>0.24202381061097261</v>
      </c>
      <c r="BM33" s="1">
        <f t="shared" ca="1" si="82"/>
        <v>0.15082643269959164</v>
      </c>
      <c r="BN33" s="1">
        <f t="shared" ca="1" si="82"/>
        <v>6.6644237704470713E-2</v>
      </c>
      <c r="BO33" s="1">
        <f t="shared" ca="1" si="82"/>
        <v>9.3993284146122319E-2</v>
      </c>
      <c r="BP33" s="1">
        <f t="shared" ca="1" si="82"/>
        <v>4.1531916250612186E-2</v>
      </c>
      <c r="BQ33" s="1">
        <f t="shared" ca="1" si="82"/>
        <v>1.8351311831665849E-2</v>
      </c>
      <c r="BR33" s="1">
        <f t="shared" ca="1" si="82"/>
        <v>8.1087191814337468E-3</v>
      </c>
      <c r="BS33" s="1">
        <f t="shared" ca="1" si="82"/>
        <v>0.17160260449485401</v>
      </c>
      <c r="BT33" s="1">
        <f t="shared" ca="1" si="82"/>
        <v>0.10694075352577859</v>
      </c>
      <c r="BU33" s="1">
        <f t="shared" ca="1" si="82"/>
        <v>6.6644237704470713E-2</v>
      </c>
      <c r="BV33" s="1">
        <f t="shared" ca="1" si="82"/>
        <v>2.944745386941729E-2</v>
      </c>
      <c r="BW33" s="1">
        <f t="shared" ca="1" si="87"/>
        <v>4.1531916250612186E-2</v>
      </c>
      <c r="BX33" s="1">
        <f t="shared" ca="1" si="87"/>
        <v>1.8351311831665846E-2</v>
      </c>
      <c r="BY33" s="1">
        <f t="shared" ca="1" si="87"/>
        <v>8.1087191814337468E-3</v>
      </c>
      <c r="BZ33" s="1">
        <f t="shared" ca="1" si="87"/>
        <v>3.5829224290056089E-3</v>
      </c>
      <c r="CA33" s="1">
        <f t="shared" ca="1" si="87"/>
        <v>0.24202381061097261</v>
      </c>
      <c r="CB33" s="1">
        <f t="shared" ca="1" si="87"/>
        <v>0.15082643269959162</v>
      </c>
      <c r="CC33" s="1">
        <f t="shared" ca="1" si="87"/>
        <v>9.3993284146122319E-2</v>
      </c>
      <c r="CD33" s="1">
        <f t="shared" ca="1" si="87"/>
        <v>4.1531916250612186E-2</v>
      </c>
      <c r="CE33" s="1">
        <f t="shared" ca="1" si="87"/>
        <v>5.857552490265594E-2</v>
      </c>
      <c r="CF33" s="1">
        <f t="shared" ca="1" si="87"/>
        <v>2.588220867791774E-2</v>
      </c>
      <c r="CG33" s="1">
        <f t="shared" ca="1" si="87"/>
        <v>1.1436324764661327E-2</v>
      </c>
      <c r="CH33" s="1">
        <f t="shared" ca="1" si="87"/>
        <v>5.0532597797340742E-3</v>
      </c>
      <c r="CI33" s="1">
        <f t="shared" ca="1" si="87"/>
        <v>0.10694075352577859</v>
      </c>
      <c r="CJ33" s="1">
        <f t="shared" ca="1" si="87"/>
        <v>6.6644237704470713E-2</v>
      </c>
      <c r="CK33" s="1">
        <f t="shared" ca="1" si="87"/>
        <v>4.1531916250612186E-2</v>
      </c>
      <c r="CL33" s="1">
        <f t="shared" ca="1" si="87"/>
        <v>1.8351311831665846E-2</v>
      </c>
      <c r="CM33" s="1">
        <f t="shared" ca="1" si="86"/>
        <v>2.588220867791774E-2</v>
      </c>
      <c r="CN33" s="1">
        <f t="shared" ca="1" si="86"/>
        <v>1.1436324764661325E-2</v>
      </c>
      <c r="CO33" s="1">
        <f t="shared" ca="1" si="86"/>
        <v>5.0532597797340742E-3</v>
      </c>
      <c r="CP33" s="1">
        <f t="shared" ca="1" si="86"/>
        <v>2.2328357166266836E-3</v>
      </c>
      <c r="CQ33" s="1">
        <f t="shared" ca="1" si="86"/>
        <v>4.7252891092785888E-2</v>
      </c>
      <c r="CR33" s="1">
        <f t="shared" ca="1" si="86"/>
        <v>2.9447453869417294E-2</v>
      </c>
      <c r="CS33" s="1">
        <f t="shared" ca="1" si="86"/>
        <v>1.8351311831665849E-2</v>
      </c>
      <c r="CT33" s="1">
        <f t="shared" ca="1" si="85"/>
        <v>8.1087191814337468E-3</v>
      </c>
      <c r="CU33" s="1">
        <f t="shared" ca="1" si="84"/>
        <v>1.1436324764661327E-2</v>
      </c>
      <c r="CV33" s="1">
        <f t="shared" ca="1" si="84"/>
        <v>5.0532597797340742E-3</v>
      </c>
      <c r="CW33" s="1">
        <f t="shared" ca="1" si="84"/>
        <v>2.2328357166266841E-3</v>
      </c>
      <c r="CX33" s="1">
        <f t="shared" ca="1" si="84"/>
        <v>9.8660182827690684E-4</v>
      </c>
      <c r="CY33" s="1">
        <f t="shared" ca="1" si="84"/>
        <v>2.0879184436347252E-2</v>
      </c>
      <c r="CZ33" s="1">
        <f t="shared" ca="1" si="84"/>
        <v>1.3011665663230896E-2</v>
      </c>
      <c r="DA33" s="1">
        <f t="shared" ca="1" si="84"/>
        <v>8.1087191814337468E-3</v>
      </c>
      <c r="DB33" s="1">
        <f t="shared" ca="1" si="84"/>
        <v>3.5829224290056089E-3</v>
      </c>
      <c r="DC33" s="1">
        <f t="shared" ca="1" si="84"/>
        <v>5.0532597797340742E-3</v>
      </c>
      <c r="DD33" s="1">
        <f t="shared" ca="1" si="84"/>
        <v>2.2328357166266836E-3</v>
      </c>
      <c r="DE33" s="1">
        <f t="shared" ca="1" si="84"/>
        <v>9.8660182827690684E-4</v>
      </c>
      <c r="DF33" s="1">
        <f t="shared" ca="1" si="84"/>
        <v>4.3594034272700531E-4</v>
      </c>
      <c r="DG33" s="1">
        <f t="shared" ca="1" si="56"/>
        <v>0.38709677419354838</v>
      </c>
      <c r="DH33" s="1">
        <f t="shared" ca="1" si="57"/>
        <v>0.24123422159887797</v>
      </c>
      <c r="DI33" s="1">
        <f t="shared" ca="1" si="58"/>
        <v>0.15033436998190947</v>
      </c>
      <c r="DJ33" s="1">
        <f t="shared" ca="1" si="59"/>
        <v>6.6426814643169296E-2</v>
      </c>
      <c r="DK33" s="1">
        <f t="shared" ca="1" si="60"/>
        <v>9.3686636365537784E-2</v>
      </c>
      <c r="DL33" s="1">
        <f t="shared" ca="1" si="61"/>
        <v>4.1396420719656227E-2</v>
      </c>
      <c r="DM33" s="1">
        <f t="shared" ca="1" si="62"/>
        <v>1.8291441713336472E-2</v>
      </c>
      <c r="DN33" s="1">
        <f t="shared" ca="1" si="63"/>
        <v>8.0822649431021611E-3</v>
      </c>
      <c r="DZ33" s="2">
        <f t="shared" ca="1" si="64"/>
        <v>-2.2252653136320077E-2</v>
      </c>
      <c r="EA33" s="2">
        <f t="shared" ca="1" si="65"/>
        <v>-0.34783311700517922</v>
      </c>
      <c r="EB33" s="2">
        <f t="shared" ca="1" si="66"/>
        <v>0.3015865319205645</v>
      </c>
      <c r="EC33" s="2">
        <f t="shared" ca="1" si="67"/>
        <v>0.70013132402445155</v>
      </c>
      <c r="ED33" s="2">
        <f t="shared" ca="1" si="68"/>
        <v>0.10669279412521408</v>
      </c>
      <c r="EE33" s="2">
        <f t="shared" ca="1" si="69"/>
        <v>-0.29980069495950057</v>
      </c>
      <c r="EF33" s="2">
        <f t="shared" ca="1" si="70"/>
        <v>-4.915399849082272E-2</v>
      </c>
      <c r="EG33" s="2">
        <f t="shared" ca="1" si="71"/>
        <v>2.0634843575097375E-3</v>
      </c>
      <c r="EH33" s="22">
        <f t="shared" ca="1" si="72"/>
        <v>0.39143367083591724</v>
      </c>
      <c r="EI33" s="26">
        <f t="shared" ca="1" si="73"/>
        <v>-4.3368966423688593E-3</v>
      </c>
      <c r="EJ33" s="7">
        <f t="shared" ca="1" si="74"/>
        <v>1.8808672486590286E-5</v>
      </c>
      <c r="EK33" s="7">
        <f t="shared" ca="1" si="75"/>
        <v>8.2192046064429192E-3</v>
      </c>
    </row>
    <row r="34" spans="1:141" x14ac:dyDescent="0.25">
      <c r="A34" s="2">
        <f t="shared" si="76"/>
        <v>31</v>
      </c>
      <c r="B34" s="2">
        <f ca="1">OFFSET(Vectors!A33,0,8*(-1+$A$2))</f>
        <v>617</v>
      </c>
      <c r="C34" s="2">
        <f ca="1">OFFSET(Vectors!B33,0,8*(-1+$A$2))</f>
        <v>0.27974276527331188</v>
      </c>
      <c r="D34" s="15">
        <f ca="1">OFFSET(Vectors!F33,0,8*(-1+$A$2))+NORMINV(RAND(),OFFSET(Vectors!G33,0,8*(-1+$A$2)),OFFSET(Vectors!H33,0,8*(-1+$A$2)))</f>
        <v>0.6047979133980399</v>
      </c>
      <c r="E34" s="2">
        <f t="shared" ca="1" si="17"/>
        <v>373</v>
      </c>
      <c r="F34" s="2">
        <f ca="1">B34-E34</f>
        <v>244</v>
      </c>
      <c r="G34" s="12">
        <f ca="1">OFFSET(Vectors!C33,0,8*(-1+$A$2))+NORMINV(RAND(),OFFSET(Vectors!D33,0,8*(-1+$A$2)),OFFSET(Vectors!E33,0,8*(-1+$A$2)))</f>
        <v>0.35114032486519459</v>
      </c>
      <c r="H34" s="4">
        <f t="shared" ca="1" si="18"/>
        <v>104</v>
      </c>
      <c r="I34" s="5">
        <f t="shared" ca="1" si="19"/>
        <v>269</v>
      </c>
      <c r="J34" s="6">
        <f t="shared" ca="1" si="20"/>
        <v>86</v>
      </c>
      <c r="K34" s="7">
        <f t="shared" ca="1" si="21"/>
        <v>158</v>
      </c>
      <c r="L34" s="4">
        <f t="shared" ca="1" si="22"/>
        <v>131</v>
      </c>
      <c r="M34" s="5">
        <f t="shared" ca="1" si="77"/>
        <v>242</v>
      </c>
      <c r="N34" s="6">
        <f t="shared" ca="1" si="23"/>
        <v>68</v>
      </c>
      <c r="O34" s="7">
        <f t="shared" ca="1" si="24"/>
        <v>176</v>
      </c>
      <c r="P34" s="4">
        <f t="shared" ca="1" si="25"/>
        <v>104</v>
      </c>
      <c r="Q34" s="5">
        <f t="shared" ca="1" si="26"/>
        <v>158</v>
      </c>
      <c r="R34" s="6">
        <f t="shared" ca="1" si="27"/>
        <v>86</v>
      </c>
      <c r="S34" s="7">
        <f t="shared" ca="1" si="28"/>
        <v>269</v>
      </c>
      <c r="T34" s="4">
        <f t="shared" ca="1" si="29"/>
        <v>131</v>
      </c>
      <c r="U34" s="5">
        <f t="shared" ca="1" si="30"/>
        <v>176</v>
      </c>
      <c r="V34" s="6">
        <f t="shared" ca="1" si="31"/>
        <v>68</v>
      </c>
      <c r="W34" s="7">
        <f t="shared" ca="1" si="32"/>
        <v>242</v>
      </c>
      <c r="X34" s="4">
        <f t="shared" ca="1" si="33"/>
        <v>104</v>
      </c>
      <c r="Y34" s="5">
        <f t="shared" ca="1" si="34"/>
        <v>86</v>
      </c>
      <c r="Z34" s="6">
        <f t="shared" ca="1" si="35"/>
        <v>269</v>
      </c>
      <c r="AA34" s="7">
        <f t="shared" ca="1" si="36"/>
        <v>158</v>
      </c>
      <c r="AB34" s="4">
        <f t="shared" ca="1" si="37"/>
        <v>131</v>
      </c>
      <c r="AC34" s="5">
        <f t="shared" ca="1" si="38"/>
        <v>68</v>
      </c>
      <c r="AD34" s="6">
        <f t="shared" ca="1" si="39"/>
        <v>242</v>
      </c>
      <c r="AE34" s="23">
        <f t="shared" ca="1" si="40"/>
        <v>176</v>
      </c>
      <c r="AF34" s="20">
        <f t="shared" ca="1" si="41"/>
        <v>131</v>
      </c>
      <c r="AG34" s="20">
        <f t="shared" ca="1" si="42"/>
        <v>242</v>
      </c>
      <c r="AH34" s="20">
        <f t="shared" ca="1" si="43"/>
        <v>68</v>
      </c>
      <c r="AI34" s="20">
        <f t="shared" ca="1" si="44"/>
        <v>176</v>
      </c>
      <c r="AJ34" s="18">
        <f t="shared" ca="1" si="45"/>
        <v>0.32252836304700161</v>
      </c>
      <c r="AK34" s="2">
        <f t="shared" ca="1" si="46"/>
        <v>0.60453808752025928</v>
      </c>
      <c r="AL34" s="4">
        <f t="shared" ca="1" si="47"/>
        <v>0.42671009771986973</v>
      </c>
      <c r="AM34" s="2">
        <f>1</f>
        <v>1</v>
      </c>
      <c r="AN34" s="2">
        <f t="shared" ca="1" si="48"/>
        <v>0.60453808752025928</v>
      </c>
      <c r="AO34" s="2">
        <f t="shared" ca="1" si="49"/>
        <v>0.36546629926265267</v>
      </c>
      <c r="AP34" s="2">
        <f t="shared" ca="1" si="50"/>
        <v>0.19498067976747421</v>
      </c>
      <c r="AQ34" s="2">
        <f t="shared" ca="1" si="51"/>
        <v>0.2209382976093508</v>
      </c>
      <c r="AR34" s="2">
        <f t="shared" ca="1" si="52"/>
        <v>0.11787324725002897</v>
      </c>
      <c r="AS34" s="2">
        <f t="shared" ca="1" si="53"/>
        <v>6.288679947119509E-2</v>
      </c>
      <c r="AT34" s="2">
        <f t="shared" ca="1" si="54"/>
        <v>3.3550866205811859E-2</v>
      </c>
      <c r="AU34" s="1">
        <f t="shared" ca="1" si="55"/>
        <v>1</v>
      </c>
      <c r="AV34" s="1">
        <f t="shared" ca="1" si="83"/>
        <v>0.60453808752025928</v>
      </c>
      <c r="AW34" s="1">
        <f t="shared" ca="1" si="83"/>
        <v>0.36546629926265267</v>
      </c>
      <c r="AX34" s="1">
        <f t="shared" ca="1" si="83"/>
        <v>0.19498067976747421</v>
      </c>
      <c r="AY34" s="1">
        <f t="shared" ca="1" si="83"/>
        <v>0.2209382976093508</v>
      </c>
      <c r="AZ34" s="1">
        <f t="shared" ca="1" si="83"/>
        <v>0.11787324725002897</v>
      </c>
      <c r="BA34" s="1">
        <f t="shared" ca="1" si="83"/>
        <v>6.288679947119509E-2</v>
      </c>
      <c r="BB34" s="1">
        <f t="shared" ca="1" si="83"/>
        <v>3.3550866205811859E-2</v>
      </c>
      <c r="BC34" s="1">
        <f t="shared" ca="1" si="83"/>
        <v>0.60453808752025928</v>
      </c>
      <c r="BD34" s="1">
        <f t="shared" ca="1" si="83"/>
        <v>0.36546629926265267</v>
      </c>
      <c r="BE34" s="1">
        <f t="shared" ca="1" si="83"/>
        <v>0.2209382976093508</v>
      </c>
      <c r="BF34" s="1">
        <f t="shared" ca="1" si="83"/>
        <v>0.11787324725002897</v>
      </c>
      <c r="BG34" s="1">
        <f t="shared" ca="1" si="83"/>
        <v>0.13356561589673879</v>
      </c>
      <c r="BH34" s="1">
        <f t="shared" ca="1" si="83"/>
        <v>7.1258867462335174E-2</v>
      </c>
      <c r="BI34" s="1">
        <f t="shared" ca="1" si="83"/>
        <v>3.8017465482586332E-2</v>
      </c>
      <c r="BJ34" s="1">
        <f t="shared" ca="1" si="83"/>
        <v>2.02827764907096E-2</v>
      </c>
      <c r="BK34" s="1">
        <f t="shared" ca="1" si="83"/>
        <v>0.36546629926265267</v>
      </c>
      <c r="BL34" s="1">
        <f t="shared" ca="1" si="82"/>
        <v>0.2209382976093508</v>
      </c>
      <c r="BM34" s="1">
        <f t="shared" ca="1" si="82"/>
        <v>0.13356561589673879</v>
      </c>
      <c r="BN34" s="1">
        <f t="shared" ca="1" si="82"/>
        <v>7.1258867462335174E-2</v>
      </c>
      <c r="BO34" s="1">
        <f t="shared" ca="1" si="82"/>
        <v>8.0745501992680019E-2</v>
      </c>
      <c r="BP34" s="1">
        <f t="shared" ca="1" si="82"/>
        <v>4.3078699454539737E-2</v>
      </c>
      <c r="BQ34" s="1">
        <f t="shared" ca="1" si="82"/>
        <v>2.2983005875210214E-2</v>
      </c>
      <c r="BR34" s="1">
        <f t="shared" ca="1" si="82"/>
        <v>1.2261710909294458E-2</v>
      </c>
      <c r="BS34" s="1">
        <f t="shared" ca="1" si="82"/>
        <v>0.19498067976747421</v>
      </c>
      <c r="BT34" s="1">
        <f t="shared" ca="1" si="82"/>
        <v>0.11787324725002897</v>
      </c>
      <c r="BU34" s="1">
        <f t="shared" ca="1" si="82"/>
        <v>7.1258867462335174E-2</v>
      </c>
      <c r="BV34" s="1">
        <f t="shared" ca="1" si="82"/>
        <v>3.8017465482586325E-2</v>
      </c>
      <c r="BW34" s="1">
        <f t="shared" ca="1" si="87"/>
        <v>4.3078699454539744E-2</v>
      </c>
      <c r="BX34" s="1">
        <f t="shared" ca="1" si="87"/>
        <v>2.2983005875210211E-2</v>
      </c>
      <c r="BY34" s="1">
        <f t="shared" ca="1" si="87"/>
        <v>1.2261710909294456E-2</v>
      </c>
      <c r="BZ34" s="1">
        <f t="shared" ca="1" si="87"/>
        <v>6.5417706995967743E-3</v>
      </c>
      <c r="CA34" s="1">
        <f t="shared" ca="1" si="87"/>
        <v>0.2209382976093508</v>
      </c>
      <c r="CB34" s="1">
        <f t="shared" ca="1" si="87"/>
        <v>0.13356561589673879</v>
      </c>
      <c r="CC34" s="1">
        <f t="shared" ca="1" si="87"/>
        <v>8.0745501992680019E-2</v>
      </c>
      <c r="CD34" s="1">
        <f t="shared" ca="1" si="87"/>
        <v>4.3078699454539744E-2</v>
      </c>
      <c r="CE34" s="1">
        <f t="shared" ca="1" si="87"/>
        <v>4.8813731350518065E-2</v>
      </c>
      <c r="CF34" s="1">
        <f t="shared" ca="1" si="87"/>
        <v>2.604271458110749E-2</v>
      </c>
      <c r="CG34" s="1">
        <f t="shared" ca="1" si="87"/>
        <v>1.3894102417266465E-2</v>
      </c>
      <c r="CH34" s="1">
        <f t="shared" ca="1" si="87"/>
        <v>7.4126712628311709E-3</v>
      </c>
      <c r="CI34" s="1">
        <f t="shared" ca="1" si="87"/>
        <v>0.11787324725002897</v>
      </c>
      <c r="CJ34" s="1">
        <f t="shared" ca="1" si="87"/>
        <v>7.1258867462335174E-2</v>
      </c>
      <c r="CK34" s="1">
        <f t="shared" ca="1" si="87"/>
        <v>4.3078699454539737E-2</v>
      </c>
      <c r="CL34" s="1">
        <f t="shared" ca="1" si="87"/>
        <v>2.2983005875210211E-2</v>
      </c>
      <c r="CM34" s="1">
        <f t="shared" ca="1" si="86"/>
        <v>2.604271458110749E-2</v>
      </c>
      <c r="CN34" s="1">
        <f t="shared" ca="1" si="86"/>
        <v>1.3894102417266463E-2</v>
      </c>
      <c r="CO34" s="1">
        <f t="shared" ca="1" si="86"/>
        <v>7.41267126283117E-3</v>
      </c>
      <c r="CP34" s="1">
        <f t="shared" ca="1" si="86"/>
        <v>3.9547495477303025E-3</v>
      </c>
      <c r="CQ34" s="1">
        <f t="shared" ca="1" si="86"/>
        <v>6.288679947119509E-2</v>
      </c>
      <c r="CR34" s="1">
        <f t="shared" ca="1" si="86"/>
        <v>3.8017465482586332E-2</v>
      </c>
      <c r="CS34" s="1">
        <f t="shared" ca="1" si="86"/>
        <v>2.2983005875210214E-2</v>
      </c>
      <c r="CT34" s="1">
        <f t="shared" ca="1" si="85"/>
        <v>1.2261710909294456E-2</v>
      </c>
      <c r="CU34" s="1">
        <f t="shared" ca="1" si="84"/>
        <v>1.3894102417266465E-2</v>
      </c>
      <c r="CV34" s="1">
        <f t="shared" ca="1" si="84"/>
        <v>7.41267126283117E-3</v>
      </c>
      <c r="CW34" s="1">
        <f t="shared" ca="1" si="84"/>
        <v>3.9547495477303034E-3</v>
      </c>
      <c r="CX34" s="1">
        <f t="shared" ca="1" si="84"/>
        <v>2.1099065951697867E-3</v>
      </c>
      <c r="CY34" s="1">
        <f t="shared" ca="1" si="84"/>
        <v>3.3550866205811859E-2</v>
      </c>
      <c r="CZ34" s="1">
        <f t="shared" ca="1" si="84"/>
        <v>2.02827764907096E-2</v>
      </c>
      <c r="DA34" s="1">
        <f t="shared" ca="1" si="84"/>
        <v>1.2261710909294458E-2</v>
      </c>
      <c r="DB34" s="1">
        <f t="shared" ca="1" si="84"/>
        <v>6.5417706995967743E-3</v>
      </c>
      <c r="DC34" s="1">
        <f t="shared" ca="1" si="84"/>
        <v>7.4126712628311709E-3</v>
      </c>
      <c r="DD34" s="1">
        <f t="shared" ca="1" si="84"/>
        <v>3.9547495477303025E-3</v>
      </c>
      <c r="DE34" s="1">
        <f t="shared" ca="1" si="84"/>
        <v>2.1099065951697867E-3</v>
      </c>
      <c r="DF34" s="1">
        <f t="shared" ca="1" si="84"/>
        <v>1.1256606231602882E-3</v>
      </c>
      <c r="DG34" s="1">
        <f t="shared" ca="1" si="56"/>
        <v>0.42671009771986973</v>
      </c>
      <c r="DH34" s="1">
        <f t="shared" ca="1" si="57"/>
        <v>0.25796250640115298</v>
      </c>
      <c r="DI34" s="1">
        <f t="shared" ca="1" si="58"/>
        <v>0.15594816027168568</v>
      </c>
      <c r="DJ34" s="1">
        <f t="shared" ca="1" si="59"/>
        <v>8.3200224917065552E-2</v>
      </c>
      <c r="DK34" s="1">
        <f t="shared" ca="1" si="60"/>
        <v>9.4276602562947745E-2</v>
      </c>
      <c r="DL34" s="1">
        <f t="shared" ca="1" si="61"/>
        <v>5.0297704852618225E-2</v>
      </c>
      <c r="DM34" s="1">
        <f t="shared" ca="1" si="62"/>
        <v>2.683443234764351E-2</v>
      </c>
      <c r="DN34" s="1">
        <f t="shared" ca="1" si="63"/>
        <v>1.4316493397268253E-2</v>
      </c>
      <c r="DZ34" s="2">
        <f t="shared" ca="1" si="64"/>
        <v>-2.2252653136320077E-2</v>
      </c>
      <c r="EA34" s="2">
        <f t="shared" ca="1" si="65"/>
        <v>-0.33742342664665098</v>
      </c>
      <c r="EB34" s="2">
        <f t="shared" ca="1" si="66"/>
        <v>0.28380533102283906</v>
      </c>
      <c r="EC34" s="2">
        <f t="shared" ca="1" si="67"/>
        <v>0.79551287631466583</v>
      </c>
      <c r="ED34" s="2">
        <f t="shared" ca="1" si="68"/>
        <v>9.7397542174476603E-2</v>
      </c>
      <c r="EE34" s="2">
        <f t="shared" ca="1" si="69"/>
        <v>-0.330449153176887</v>
      </c>
      <c r="EF34" s="2">
        <f t="shared" ca="1" si="70"/>
        <v>-6.5416899893596545E-2</v>
      </c>
      <c r="EG34" s="2">
        <f t="shared" ca="1" si="71"/>
        <v>3.3158233650196498E-3</v>
      </c>
      <c r="EH34" s="22">
        <f t="shared" ca="1" si="72"/>
        <v>0.42448944002354655</v>
      </c>
      <c r="EI34" s="26">
        <f t="shared" ca="1" si="73"/>
        <v>2.2206576963231806E-3</v>
      </c>
      <c r="EJ34" s="7">
        <f t="shared" ca="1" si="74"/>
        <v>4.9313206042393752E-6</v>
      </c>
      <c r="EK34" s="7">
        <f t="shared" ca="1" si="75"/>
        <v>2.6057457279062375E-3</v>
      </c>
    </row>
    <row r="35" spans="1:141" x14ac:dyDescent="0.25">
      <c r="A35" s="2">
        <f t="shared" si="76"/>
        <v>32</v>
      </c>
      <c r="B35" s="2">
        <f ca="1">OFFSET(Vectors!A34,0,8*(-1+$A$2))</f>
        <v>387</v>
      </c>
      <c r="C35" s="2">
        <f ca="1">OFFSET(Vectors!B34,0,8*(-1+$A$2))</f>
        <v>0.28125</v>
      </c>
      <c r="D35" s="15">
        <f ca="1">OFFSET(Vectors!F34,0,8*(-1+$A$2))+NORMINV(RAND(),OFFSET(Vectors!G34,0,8*(-1+$A$2)),OFFSET(Vectors!H34,0,8*(-1+$A$2)))</f>
        <v>0.32319841166243252</v>
      </c>
      <c r="E35" s="2">
        <f t="shared" ca="1" si="17"/>
        <v>125</v>
      </c>
      <c r="F35" s="2">
        <f ca="1">B35-E35</f>
        <v>262</v>
      </c>
      <c r="G35" s="12">
        <f ca="1">OFFSET(Vectors!C34,0,8*(-1+$A$2))+NORMINV(RAND(),OFFSET(Vectors!D34,0,8*(-1+$A$2)),OFFSET(Vectors!E34,0,8*(-1+$A$2)))</f>
        <v>0.34725183569864559</v>
      </c>
      <c r="H35" s="4">
        <f t="shared" ca="1" si="18"/>
        <v>35</v>
      </c>
      <c r="I35" s="5">
        <f t="shared" ca="1" si="19"/>
        <v>90</v>
      </c>
      <c r="J35" s="6">
        <f t="shared" ca="1" si="20"/>
        <v>91</v>
      </c>
      <c r="K35" s="7">
        <f t="shared" ca="1" si="21"/>
        <v>171</v>
      </c>
      <c r="L35" s="4">
        <f t="shared" ca="1" si="22"/>
        <v>43</v>
      </c>
      <c r="M35" s="5">
        <f t="shared" ca="1" si="77"/>
        <v>82</v>
      </c>
      <c r="N35" s="6">
        <f t="shared" ca="1" si="23"/>
        <v>74</v>
      </c>
      <c r="O35" s="7">
        <f t="shared" ca="1" si="24"/>
        <v>188</v>
      </c>
      <c r="P35" s="4">
        <f t="shared" ca="1" si="25"/>
        <v>35</v>
      </c>
      <c r="Q35" s="5">
        <f t="shared" ca="1" si="26"/>
        <v>171</v>
      </c>
      <c r="R35" s="6">
        <f t="shared" ca="1" si="27"/>
        <v>91</v>
      </c>
      <c r="S35" s="7">
        <f t="shared" ca="1" si="28"/>
        <v>90</v>
      </c>
      <c r="T35" s="4">
        <f t="shared" ca="1" si="29"/>
        <v>43</v>
      </c>
      <c r="U35" s="5">
        <f t="shared" ca="1" si="30"/>
        <v>188</v>
      </c>
      <c r="V35" s="6">
        <f t="shared" ca="1" si="31"/>
        <v>74</v>
      </c>
      <c r="W35" s="7">
        <f t="shared" ca="1" si="32"/>
        <v>82</v>
      </c>
      <c r="X35" s="4">
        <f t="shared" ca="1" si="33"/>
        <v>35</v>
      </c>
      <c r="Y35" s="5">
        <f t="shared" ca="1" si="34"/>
        <v>91</v>
      </c>
      <c r="Z35" s="6">
        <f t="shared" ca="1" si="35"/>
        <v>90</v>
      </c>
      <c r="AA35" s="7">
        <f t="shared" ca="1" si="36"/>
        <v>171</v>
      </c>
      <c r="AB35" s="4">
        <f t="shared" ca="1" si="37"/>
        <v>43</v>
      </c>
      <c r="AC35" s="5">
        <f t="shared" ca="1" si="38"/>
        <v>74</v>
      </c>
      <c r="AD35" s="6">
        <f t="shared" ca="1" si="39"/>
        <v>82</v>
      </c>
      <c r="AE35" s="23">
        <f t="shared" ca="1" si="40"/>
        <v>188</v>
      </c>
      <c r="AF35" s="20">
        <f t="shared" ca="1" si="41"/>
        <v>43</v>
      </c>
      <c r="AG35" s="20">
        <f t="shared" ca="1" si="42"/>
        <v>82</v>
      </c>
      <c r="AH35" s="20">
        <f t="shared" ca="1" si="43"/>
        <v>74</v>
      </c>
      <c r="AI35" s="20">
        <f t="shared" ca="1" si="44"/>
        <v>188</v>
      </c>
      <c r="AJ35" s="18">
        <f t="shared" ca="1" si="45"/>
        <v>0.30232558139534882</v>
      </c>
      <c r="AK35" s="2">
        <f t="shared" ca="1" si="46"/>
        <v>0.32299741602067183</v>
      </c>
      <c r="AL35" s="4">
        <f t="shared" ca="1" si="47"/>
        <v>0.18614718614718614</v>
      </c>
      <c r="AM35" s="2">
        <f>1</f>
        <v>1</v>
      </c>
      <c r="AN35" s="2">
        <f t="shared" ca="1" si="48"/>
        <v>0.32299741602067183</v>
      </c>
      <c r="AO35" s="2">
        <f t="shared" ca="1" si="49"/>
        <v>0.10432733075603096</v>
      </c>
      <c r="AP35" s="2">
        <f t="shared" ca="1" si="50"/>
        <v>9.7650381587644969E-2</v>
      </c>
      <c r="AQ35" s="2">
        <f t="shared" ca="1" si="51"/>
        <v>3.3697458254531965E-2</v>
      </c>
      <c r="AR35" s="2">
        <f t="shared" ca="1" si="52"/>
        <v>3.1540820926241914E-2</v>
      </c>
      <c r="AS35" s="2">
        <f t="shared" ca="1" si="53"/>
        <v>2.9522208386962432E-2</v>
      </c>
      <c r="AT35" s="2">
        <f t="shared" ca="1" si="54"/>
        <v>2.7632787050196832E-2</v>
      </c>
      <c r="AU35" s="1">
        <f t="shared" ca="1" si="55"/>
        <v>1</v>
      </c>
      <c r="AV35" s="1">
        <f t="shared" ca="1" si="83"/>
        <v>0.32299741602067183</v>
      </c>
      <c r="AW35" s="1">
        <f t="shared" ca="1" si="83"/>
        <v>0.10432733075603096</v>
      </c>
      <c r="AX35" s="1">
        <f t="shared" ca="1" si="83"/>
        <v>9.7650381587644969E-2</v>
      </c>
      <c r="AY35" s="1">
        <f t="shared" ca="1" si="83"/>
        <v>3.3697458254531965E-2</v>
      </c>
      <c r="AZ35" s="1">
        <f t="shared" ca="1" si="83"/>
        <v>3.1540820926241914E-2</v>
      </c>
      <c r="BA35" s="1">
        <f t="shared" ca="1" si="83"/>
        <v>2.9522208386962432E-2</v>
      </c>
      <c r="BB35" s="1">
        <f t="shared" ca="1" si="83"/>
        <v>2.7632787050196832E-2</v>
      </c>
      <c r="BC35" s="1">
        <f t="shared" ca="1" si="83"/>
        <v>0.32299741602067183</v>
      </c>
      <c r="BD35" s="1">
        <f t="shared" ca="1" si="83"/>
        <v>0.10432733075603096</v>
      </c>
      <c r="BE35" s="1">
        <f t="shared" ca="1" si="83"/>
        <v>3.3697458254531965E-2</v>
      </c>
      <c r="BF35" s="1">
        <f t="shared" ca="1" si="83"/>
        <v>3.1540820926241914E-2</v>
      </c>
      <c r="BG35" s="1">
        <f t="shared" ca="1" si="83"/>
        <v>1.0884191942678282E-2</v>
      </c>
      <c r="BH35" s="1">
        <f t="shared" ca="1" si="83"/>
        <v>1.0187603658346872E-2</v>
      </c>
      <c r="BI35" s="1">
        <f t="shared" ca="1" si="83"/>
        <v>9.5355970242126716E-3</v>
      </c>
      <c r="BJ35" s="1">
        <f t="shared" ca="1" si="83"/>
        <v>8.925318814663059E-3</v>
      </c>
      <c r="BK35" s="1">
        <f t="shared" ca="1" si="83"/>
        <v>0.10432733075603096</v>
      </c>
      <c r="BL35" s="1">
        <f t="shared" ca="1" si="82"/>
        <v>3.3697458254531965E-2</v>
      </c>
      <c r="BM35" s="1">
        <f t="shared" ca="1" si="82"/>
        <v>1.0884191942678282E-2</v>
      </c>
      <c r="BN35" s="1">
        <f t="shared" ca="1" si="82"/>
        <v>1.0187603658346872E-2</v>
      </c>
      <c r="BO35" s="1">
        <f t="shared" ca="1" si="82"/>
        <v>3.5155658729581016E-3</v>
      </c>
      <c r="BP35" s="1">
        <f t="shared" ca="1" si="82"/>
        <v>3.2905696570887828E-3</v>
      </c>
      <c r="BQ35" s="1">
        <f t="shared" ca="1" si="82"/>
        <v>3.0799731990351006E-3</v>
      </c>
      <c r="BR35" s="1">
        <f t="shared" ca="1" si="82"/>
        <v>2.8828549142968537E-3</v>
      </c>
      <c r="BS35" s="1">
        <f t="shared" ca="1" si="82"/>
        <v>9.7650381587644969E-2</v>
      </c>
      <c r="BT35" s="1">
        <f t="shared" ca="1" si="82"/>
        <v>3.1540820926241914E-2</v>
      </c>
      <c r="BU35" s="1">
        <f t="shared" ca="1" si="82"/>
        <v>1.0187603658346872E-2</v>
      </c>
      <c r="BV35" s="1">
        <f t="shared" ca="1" si="82"/>
        <v>9.5355970242126716E-3</v>
      </c>
      <c r="BW35" s="1">
        <f t="shared" ca="1" si="87"/>
        <v>3.2905696570887833E-3</v>
      </c>
      <c r="BX35" s="1">
        <f t="shared" ca="1" si="87"/>
        <v>3.0799731990351006E-3</v>
      </c>
      <c r="BY35" s="1">
        <f t="shared" ca="1" si="87"/>
        <v>2.8828549142968542E-3</v>
      </c>
      <c r="BZ35" s="1">
        <f t="shared" ca="1" si="87"/>
        <v>2.6983521997818549E-3</v>
      </c>
      <c r="CA35" s="1">
        <f t="shared" ca="1" si="87"/>
        <v>3.3697458254531965E-2</v>
      </c>
      <c r="CB35" s="1">
        <f t="shared" ca="1" si="87"/>
        <v>1.0884191942678282E-2</v>
      </c>
      <c r="CC35" s="1">
        <f t="shared" ca="1" si="87"/>
        <v>3.5155658729581016E-3</v>
      </c>
      <c r="CD35" s="1">
        <f t="shared" ca="1" si="87"/>
        <v>3.2905696570887833E-3</v>
      </c>
      <c r="CE35" s="1">
        <f t="shared" ca="1" si="87"/>
        <v>1.1355186928159245E-3</v>
      </c>
      <c r="CF35" s="1">
        <f t="shared" ca="1" si="87"/>
        <v>1.0628454964757051E-3</v>
      </c>
      <c r="CG35" s="1">
        <f t="shared" ca="1" si="87"/>
        <v>9.9482338470125993E-4</v>
      </c>
      <c r="CH35" s="1">
        <f t="shared" ca="1" si="87"/>
        <v>9.3115468808037925E-4</v>
      </c>
      <c r="CI35" s="1">
        <f t="shared" ca="1" si="87"/>
        <v>3.1540820926241914E-2</v>
      </c>
      <c r="CJ35" s="1">
        <f t="shared" ca="1" si="87"/>
        <v>1.0187603658346872E-2</v>
      </c>
      <c r="CK35" s="1">
        <f t="shared" ca="1" si="87"/>
        <v>3.2905696570887828E-3</v>
      </c>
      <c r="CL35" s="1">
        <f t="shared" ca="1" si="87"/>
        <v>3.0799731990351006E-3</v>
      </c>
      <c r="CM35" s="1">
        <f t="shared" ca="1" si="86"/>
        <v>1.0628454964757051E-3</v>
      </c>
      <c r="CN35" s="1">
        <f t="shared" ca="1" si="86"/>
        <v>9.9482338470125971E-4</v>
      </c>
      <c r="CO35" s="1">
        <f t="shared" ca="1" si="86"/>
        <v>9.3115468808037925E-4</v>
      </c>
      <c r="CP35" s="1">
        <f t="shared" ca="1" si="86"/>
        <v>8.7156078804323479E-4</v>
      </c>
      <c r="CQ35" s="1">
        <f t="shared" ca="1" si="86"/>
        <v>2.9522208386962432E-2</v>
      </c>
      <c r="CR35" s="1">
        <f t="shared" ca="1" si="86"/>
        <v>9.5355970242126716E-3</v>
      </c>
      <c r="CS35" s="1">
        <f t="shared" ca="1" si="86"/>
        <v>3.0799731990351006E-3</v>
      </c>
      <c r="CT35" s="1">
        <f t="shared" ca="1" si="85"/>
        <v>2.8828549142968542E-3</v>
      </c>
      <c r="CU35" s="1">
        <f t="shared" ca="1" si="84"/>
        <v>9.9482338470125993E-4</v>
      </c>
      <c r="CV35" s="1">
        <f t="shared" ca="1" si="84"/>
        <v>9.3115468808037925E-4</v>
      </c>
      <c r="CW35" s="1">
        <f t="shared" ca="1" si="84"/>
        <v>8.7156078804323501E-4</v>
      </c>
      <c r="CX35" s="1">
        <f t="shared" ca="1" si="84"/>
        <v>8.157808976084678E-4</v>
      </c>
      <c r="CY35" s="1">
        <f t="shared" ca="1" si="84"/>
        <v>2.7632787050196832E-2</v>
      </c>
      <c r="CZ35" s="1">
        <f t="shared" ca="1" si="84"/>
        <v>8.925318814663059E-3</v>
      </c>
      <c r="DA35" s="1">
        <f t="shared" ca="1" si="84"/>
        <v>2.8828549142968537E-3</v>
      </c>
      <c r="DB35" s="1">
        <f t="shared" ca="1" si="84"/>
        <v>2.6983521997818549E-3</v>
      </c>
      <c r="DC35" s="1">
        <f t="shared" ca="1" si="84"/>
        <v>9.3115468808037925E-4</v>
      </c>
      <c r="DD35" s="1">
        <f t="shared" ca="1" si="84"/>
        <v>8.7156078804323479E-4</v>
      </c>
      <c r="DE35" s="1">
        <f t="shared" ca="1" si="84"/>
        <v>8.157808976084678E-4</v>
      </c>
      <c r="DF35" s="1">
        <f t="shared" ca="1" si="84"/>
        <v>7.6357092016152573E-4</v>
      </c>
      <c r="DG35" s="1">
        <f t="shared" ca="1" si="56"/>
        <v>0.18614718614718614</v>
      </c>
      <c r="DH35" s="1">
        <f t="shared" ca="1" si="57"/>
        <v>6.0125060125060123E-2</v>
      </c>
      <c r="DI35" s="1">
        <f t="shared" ca="1" si="58"/>
        <v>1.9420239058481954E-2</v>
      </c>
      <c r="DJ35" s="1">
        <f t="shared" ca="1" si="59"/>
        <v>1.8177343758739105E-2</v>
      </c>
      <c r="DK35" s="1">
        <f t="shared" ca="1" si="60"/>
        <v>6.272687034393396E-3</v>
      </c>
      <c r="DL35" s="1">
        <f t="shared" ca="1" si="61"/>
        <v>5.8712350641922173E-3</v>
      </c>
      <c r="DM35" s="1">
        <f t="shared" ca="1" si="62"/>
        <v>5.4954760200839154E-3</v>
      </c>
      <c r="DN35" s="1">
        <f t="shared" ca="1" si="63"/>
        <v>5.1437655547985446E-3</v>
      </c>
      <c r="DZ35" s="2">
        <f t="shared" ca="1" si="64"/>
        <v>-2.2252653136320077E-2</v>
      </c>
      <c r="EA35" s="2">
        <f t="shared" ca="1" si="65"/>
        <v>-0.18028127120784032</v>
      </c>
      <c r="EB35" s="2">
        <f t="shared" ca="1" si="66"/>
        <v>8.101609560082991E-2</v>
      </c>
      <c r="EC35" s="2">
        <f t="shared" ca="1" si="67"/>
        <v>0.39840940149892079</v>
      </c>
      <c r="ED35" s="2">
        <f t="shared" ca="1" si="68"/>
        <v>1.485505069529211E-2</v>
      </c>
      <c r="EE35" s="2">
        <f t="shared" ca="1" si="69"/>
        <v>-8.8422418222451366E-2</v>
      </c>
      <c r="EF35" s="2">
        <f t="shared" ca="1" si="70"/>
        <v>-3.0709964045354473E-2</v>
      </c>
      <c r="EG35" s="2">
        <f t="shared" ca="1" si="71"/>
        <v>2.7309411441002744E-3</v>
      </c>
      <c r="EH35" s="22">
        <f t="shared" ca="1" si="72"/>
        <v>0.17534518232717686</v>
      </c>
      <c r="EI35" s="26">
        <f t="shared" ca="1" si="73"/>
        <v>1.0802003820009287E-2</v>
      </c>
      <c r="EJ35" s="7">
        <f t="shared" ca="1" si="74"/>
        <v>1.1668328652749523E-4</v>
      </c>
      <c r="EK35" s="7">
        <f t="shared" ca="1" si="75"/>
        <v>8.5036052149147459E-2</v>
      </c>
    </row>
    <row r="36" spans="1:141" x14ac:dyDescent="0.25">
      <c r="A36" s="2">
        <f t="shared" si="76"/>
        <v>33</v>
      </c>
      <c r="B36" s="2">
        <f ca="1">OFFSET(Vectors!A35,0,8*(-1+$A$2))</f>
        <v>147</v>
      </c>
      <c r="C36" s="2">
        <f ca="1">OFFSET(Vectors!B35,0,8*(-1+$A$2))</f>
        <v>0.28125</v>
      </c>
      <c r="D36" s="15">
        <f ca="1">OFFSET(Vectors!F35,0,8*(-1+$A$2))+NORMINV(RAND(),OFFSET(Vectors!G35,0,8*(-1+$A$2)),OFFSET(Vectors!H35,0,8*(-1+$A$2)))</f>
        <v>0.30942114783340846</v>
      </c>
      <c r="E36" s="2">
        <f t="shared" ca="1" si="17"/>
        <v>45</v>
      </c>
      <c r="F36" s="2">
        <f ca="1">B36-E36</f>
        <v>102</v>
      </c>
      <c r="G36" s="12">
        <f ca="1">OFFSET(Vectors!C35,0,8*(-1+$A$2))+NORMINV(RAND(),OFFSET(Vectors!D35,0,8*(-1+$A$2)),OFFSET(Vectors!E35,0,8*(-1+$A$2)))</f>
        <v>0.3691074946124705</v>
      </c>
      <c r="H36" s="4">
        <f t="shared" ca="1" si="18"/>
        <v>13</v>
      </c>
      <c r="I36" s="5">
        <f t="shared" ca="1" si="19"/>
        <v>32</v>
      </c>
      <c r="J36" s="6">
        <f t="shared" ca="1" si="20"/>
        <v>38</v>
      </c>
      <c r="K36" s="7">
        <f t="shared" ca="1" si="21"/>
        <v>64</v>
      </c>
      <c r="L36" s="4">
        <f t="shared" ca="1" si="22"/>
        <v>17</v>
      </c>
      <c r="M36" s="5">
        <f t="shared" ca="1" si="77"/>
        <v>28</v>
      </c>
      <c r="N36" s="6">
        <f t="shared" ca="1" si="23"/>
        <v>29</v>
      </c>
      <c r="O36" s="7">
        <f t="shared" ca="1" si="24"/>
        <v>73</v>
      </c>
      <c r="P36" s="4">
        <f t="shared" ca="1" si="25"/>
        <v>13</v>
      </c>
      <c r="Q36" s="5">
        <f t="shared" ca="1" si="26"/>
        <v>64</v>
      </c>
      <c r="R36" s="6">
        <f t="shared" ca="1" si="27"/>
        <v>38</v>
      </c>
      <c r="S36" s="7">
        <f t="shared" ca="1" si="28"/>
        <v>32</v>
      </c>
      <c r="T36" s="4">
        <f t="shared" ca="1" si="29"/>
        <v>17</v>
      </c>
      <c r="U36" s="5">
        <f t="shared" ca="1" si="30"/>
        <v>73</v>
      </c>
      <c r="V36" s="6">
        <f t="shared" ca="1" si="31"/>
        <v>29</v>
      </c>
      <c r="W36" s="7">
        <f t="shared" ca="1" si="32"/>
        <v>28</v>
      </c>
      <c r="X36" s="4">
        <f t="shared" ca="1" si="33"/>
        <v>13</v>
      </c>
      <c r="Y36" s="5">
        <f t="shared" ca="1" si="34"/>
        <v>38</v>
      </c>
      <c r="Z36" s="6">
        <f t="shared" ca="1" si="35"/>
        <v>32</v>
      </c>
      <c r="AA36" s="7">
        <f t="shared" ca="1" si="36"/>
        <v>64</v>
      </c>
      <c r="AB36" s="4">
        <f t="shared" ca="1" si="37"/>
        <v>17</v>
      </c>
      <c r="AC36" s="5">
        <f t="shared" ca="1" si="38"/>
        <v>29</v>
      </c>
      <c r="AD36" s="6">
        <f t="shared" ca="1" si="39"/>
        <v>28</v>
      </c>
      <c r="AE36" s="23">
        <f t="shared" ca="1" si="40"/>
        <v>73</v>
      </c>
      <c r="AF36" s="20">
        <f t="shared" ca="1" si="41"/>
        <v>17</v>
      </c>
      <c r="AG36" s="20">
        <f t="shared" ca="1" si="42"/>
        <v>28</v>
      </c>
      <c r="AH36" s="20">
        <f t="shared" ca="1" si="43"/>
        <v>29</v>
      </c>
      <c r="AI36" s="20">
        <f t="shared" ca="1" si="44"/>
        <v>73</v>
      </c>
      <c r="AJ36" s="18">
        <f t="shared" ca="1" si="45"/>
        <v>0.31292517006802723</v>
      </c>
      <c r="AK36" s="2">
        <f t="shared" ca="1" si="46"/>
        <v>0.30612244897959184</v>
      </c>
      <c r="AL36" s="4">
        <f t="shared" ca="1" si="47"/>
        <v>0.18888888888888888</v>
      </c>
      <c r="AM36" s="2">
        <f>1</f>
        <v>1</v>
      </c>
      <c r="AN36" s="2">
        <f t="shared" ca="1" si="48"/>
        <v>0.30612244897959184</v>
      </c>
      <c r="AO36" s="2">
        <f t="shared" ca="1" si="49"/>
        <v>9.3710953769262806E-2</v>
      </c>
      <c r="AP36" s="2">
        <f t="shared" ca="1" si="50"/>
        <v>9.5793419408579772E-2</v>
      </c>
      <c r="AQ36" s="2">
        <f t="shared" ca="1" si="51"/>
        <v>2.8687026664060044E-2</v>
      </c>
      <c r="AR36" s="2">
        <f t="shared" ca="1" si="52"/>
        <v>2.9324516145483603E-2</v>
      </c>
      <c r="AS36" s="2">
        <f t="shared" ca="1" si="53"/>
        <v>2.9976172059827683E-2</v>
      </c>
      <c r="AT36" s="2">
        <f t="shared" ca="1" si="54"/>
        <v>3.0642309216712741E-2</v>
      </c>
      <c r="AU36" s="1">
        <f t="shared" ca="1" si="55"/>
        <v>1</v>
      </c>
      <c r="AV36" s="1">
        <f t="shared" ca="1" si="83"/>
        <v>0.30612244897959184</v>
      </c>
      <c r="AW36" s="1">
        <f t="shared" ca="1" si="83"/>
        <v>9.3710953769262806E-2</v>
      </c>
      <c r="AX36" s="1">
        <f t="shared" ca="1" si="83"/>
        <v>9.5793419408579772E-2</v>
      </c>
      <c r="AY36" s="1">
        <f t="shared" ca="1" si="83"/>
        <v>2.8687026664060044E-2</v>
      </c>
      <c r="AZ36" s="1">
        <f t="shared" ca="1" si="83"/>
        <v>2.9324516145483603E-2</v>
      </c>
      <c r="BA36" s="1">
        <f t="shared" ca="1" si="83"/>
        <v>2.9976172059827683E-2</v>
      </c>
      <c r="BB36" s="1">
        <f t="shared" ca="1" si="83"/>
        <v>3.0642309216712741E-2</v>
      </c>
      <c r="BC36" s="1">
        <f t="shared" ca="1" si="83"/>
        <v>0.30612244897959184</v>
      </c>
      <c r="BD36" s="1">
        <f t="shared" ca="1" si="83"/>
        <v>9.3710953769262806E-2</v>
      </c>
      <c r="BE36" s="1">
        <f t="shared" ca="1" si="83"/>
        <v>2.8687026664060044E-2</v>
      </c>
      <c r="BF36" s="1">
        <f t="shared" ca="1" si="83"/>
        <v>2.9324516145483603E-2</v>
      </c>
      <c r="BG36" s="1">
        <f t="shared" ca="1" si="83"/>
        <v>8.781742856344912E-3</v>
      </c>
      <c r="BH36" s="1">
        <f t="shared" ca="1" si="83"/>
        <v>8.976892697597022E-3</v>
      </c>
      <c r="BI36" s="1">
        <f t="shared" ca="1" si="83"/>
        <v>9.176379201988067E-3</v>
      </c>
      <c r="BJ36" s="1">
        <f t="shared" ca="1" si="83"/>
        <v>9.3802987398100227E-3</v>
      </c>
      <c r="BK36" s="1">
        <f t="shared" ca="1" si="83"/>
        <v>9.3710953769262806E-2</v>
      </c>
      <c r="BL36" s="1">
        <f t="shared" ca="1" si="82"/>
        <v>2.8687026664060044E-2</v>
      </c>
      <c r="BM36" s="1">
        <f t="shared" ca="1" si="82"/>
        <v>8.7817428563449103E-3</v>
      </c>
      <c r="BN36" s="1">
        <f t="shared" ca="1" si="82"/>
        <v>8.976892697597022E-3</v>
      </c>
      <c r="BO36" s="1">
        <f t="shared" ca="1" si="82"/>
        <v>2.6882886294933403E-3</v>
      </c>
      <c r="BP36" s="1">
        <f t="shared" ca="1" si="82"/>
        <v>2.7480283768154148E-3</v>
      </c>
      <c r="BQ36" s="1">
        <f t="shared" ca="1" si="82"/>
        <v>2.8090956740779794E-3</v>
      </c>
      <c r="BR36" s="1">
        <f t="shared" ca="1" si="82"/>
        <v>2.8715200223908234E-3</v>
      </c>
      <c r="BS36" s="1">
        <f t="shared" ca="1" si="82"/>
        <v>9.5793419408579772E-2</v>
      </c>
      <c r="BT36" s="1">
        <f t="shared" ca="1" si="82"/>
        <v>2.9324516145483603E-2</v>
      </c>
      <c r="BU36" s="1">
        <f t="shared" ca="1" si="82"/>
        <v>8.976892697597022E-3</v>
      </c>
      <c r="BV36" s="1">
        <f t="shared" ca="1" si="82"/>
        <v>9.176379201988067E-3</v>
      </c>
      <c r="BW36" s="1">
        <f t="shared" ca="1" si="87"/>
        <v>2.7480283768154148E-3</v>
      </c>
      <c r="BX36" s="1">
        <f t="shared" ca="1" si="87"/>
        <v>2.8090956740779798E-3</v>
      </c>
      <c r="BY36" s="1">
        <f t="shared" ca="1" si="87"/>
        <v>2.8715200223908238E-3</v>
      </c>
      <c r="BZ36" s="1">
        <f t="shared" ca="1" si="87"/>
        <v>2.9353315784439531E-3</v>
      </c>
      <c r="CA36" s="1">
        <f t="shared" ca="1" si="87"/>
        <v>2.8687026664060044E-2</v>
      </c>
      <c r="CB36" s="1">
        <f t="shared" ca="1" si="87"/>
        <v>8.781742856344912E-3</v>
      </c>
      <c r="CC36" s="1">
        <f t="shared" ca="1" si="87"/>
        <v>2.6882886294933403E-3</v>
      </c>
      <c r="CD36" s="1">
        <f t="shared" ca="1" si="87"/>
        <v>2.7480283768154148E-3</v>
      </c>
      <c r="CE36" s="1">
        <f t="shared" ca="1" si="87"/>
        <v>8.2294549882449197E-4</v>
      </c>
      <c r="CF36" s="1">
        <f t="shared" ca="1" si="87"/>
        <v>8.4123317657614741E-4</v>
      </c>
      <c r="CG36" s="1">
        <f t="shared" ca="1" si="87"/>
        <v>8.599272471667284E-4</v>
      </c>
      <c r="CH36" s="1">
        <f t="shared" ca="1" si="87"/>
        <v>8.7903674154821121E-4</v>
      </c>
      <c r="CI36" s="1">
        <f t="shared" ca="1" si="87"/>
        <v>2.9324516145483603E-2</v>
      </c>
      <c r="CJ36" s="1">
        <f t="shared" ca="1" si="87"/>
        <v>8.976892697597022E-3</v>
      </c>
      <c r="CK36" s="1">
        <f t="shared" ca="1" si="87"/>
        <v>2.7480283768154148E-3</v>
      </c>
      <c r="CL36" s="1">
        <f t="shared" ca="1" si="87"/>
        <v>2.8090956740779798E-3</v>
      </c>
      <c r="CM36" s="1">
        <f t="shared" ca="1" si="86"/>
        <v>8.4123317657614741E-4</v>
      </c>
      <c r="CN36" s="1">
        <f t="shared" ca="1" si="86"/>
        <v>8.5992724716672851E-4</v>
      </c>
      <c r="CO36" s="1">
        <f t="shared" ca="1" si="86"/>
        <v>8.7903674154821132E-4</v>
      </c>
      <c r="CP36" s="1">
        <f t="shared" ca="1" si="86"/>
        <v>8.9857089136039382E-4</v>
      </c>
      <c r="CQ36" s="1">
        <f t="shared" ca="1" si="86"/>
        <v>2.9976172059827683E-2</v>
      </c>
      <c r="CR36" s="1">
        <f t="shared" ca="1" si="86"/>
        <v>9.176379201988067E-3</v>
      </c>
      <c r="CS36" s="1">
        <f t="shared" ca="1" si="86"/>
        <v>2.8090956740779794E-3</v>
      </c>
      <c r="CT36" s="1">
        <f t="shared" ca="1" si="85"/>
        <v>2.8715200223908238E-3</v>
      </c>
      <c r="CU36" s="1">
        <f t="shared" ca="1" si="84"/>
        <v>8.599272471667284E-4</v>
      </c>
      <c r="CV36" s="1">
        <f t="shared" ca="1" si="84"/>
        <v>8.7903674154821132E-4</v>
      </c>
      <c r="CW36" s="1">
        <f t="shared" ca="1" si="84"/>
        <v>8.9857089136039382E-4</v>
      </c>
      <c r="CX36" s="1">
        <f t="shared" ca="1" si="84"/>
        <v>9.1853913339062473E-4</v>
      </c>
      <c r="CY36" s="1">
        <f t="shared" ca="1" si="84"/>
        <v>3.0642309216712741E-2</v>
      </c>
      <c r="CZ36" s="1">
        <f t="shared" ca="1" si="84"/>
        <v>9.3802987398100227E-3</v>
      </c>
      <c r="DA36" s="1">
        <f t="shared" ca="1" si="84"/>
        <v>2.8715200223908234E-3</v>
      </c>
      <c r="DB36" s="1">
        <f t="shared" ca="1" si="84"/>
        <v>2.9353315784439531E-3</v>
      </c>
      <c r="DC36" s="1">
        <f t="shared" ca="1" si="84"/>
        <v>8.7903674154821121E-4</v>
      </c>
      <c r="DD36" s="1">
        <f t="shared" ca="1" si="84"/>
        <v>8.9857089136039382E-4</v>
      </c>
      <c r="DE36" s="1">
        <f t="shared" ca="1" si="84"/>
        <v>9.1853913339062473E-4</v>
      </c>
      <c r="DF36" s="1">
        <f t="shared" ca="1" si="84"/>
        <v>9.389511141326386E-4</v>
      </c>
      <c r="DG36" s="1">
        <f t="shared" ca="1" si="56"/>
        <v>0.18888888888888888</v>
      </c>
      <c r="DH36" s="1">
        <f t="shared" ca="1" si="57"/>
        <v>5.7823129251700682E-2</v>
      </c>
      <c r="DI36" s="1">
        <f t="shared" ca="1" si="58"/>
        <v>1.7700957934194086E-2</v>
      </c>
      <c r="DJ36" s="1">
        <f t="shared" ca="1" si="59"/>
        <v>1.8094312554953956E-2</v>
      </c>
      <c r="DK36" s="1">
        <f t="shared" ca="1" si="60"/>
        <v>5.4186605921002304E-3</v>
      </c>
      <c r="DL36" s="1">
        <f t="shared" ca="1" si="61"/>
        <v>5.5390752719246808E-3</v>
      </c>
      <c r="DM36" s="1">
        <f t="shared" ca="1" si="62"/>
        <v>5.6621658335230069E-3</v>
      </c>
      <c r="DN36" s="1">
        <f t="shared" ca="1" si="63"/>
        <v>5.7879917409346289E-3</v>
      </c>
      <c r="DZ36" s="2">
        <f t="shared" ca="1" si="64"/>
        <v>-2.2252653136320077E-2</v>
      </c>
      <c r="EA36" s="2">
        <f t="shared" ca="1" si="65"/>
        <v>-0.17086249458963479</v>
      </c>
      <c r="EB36" s="2">
        <f t="shared" ca="1" si="66"/>
        <v>7.2771876117195336E-2</v>
      </c>
      <c r="EC36" s="2">
        <f t="shared" ca="1" si="67"/>
        <v>0.39083307482882507</v>
      </c>
      <c r="ED36" s="2">
        <f t="shared" ca="1" si="68"/>
        <v>1.2646272373807185E-2</v>
      </c>
      <c r="EE36" s="2">
        <f t="shared" ca="1" si="69"/>
        <v>-8.2209167505518307E-2</v>
      </c>
      <c r="EF36" s="2">
        <f t="shared" ca="1" si="70"/>
        <v>-3.1182191864115673E-2</v>
      </c>
      <c r="EG36" s="2">
        <f t="shared" ca="1" si="71"/>
        <v>3.0283714356481384E-3</v>
      </c>
      <c r="EH36" s="22">
        <f t="shared" ca="1" si="72"/>
        <v>0.17277308765988686</v>
      </c>
      <c r="EI36" s="26">
        <f t="shared" ca="1" si="73"/>
        <v>1.6115801229002025E-2</v>
      </c>
      <c r="EJ36" s="7">
        <f t="shared" ca="1" si="74"/>
        <v>2.5971904925270315E-4</v>
      </c>
      <c r="EK36" s="7">
        <f t="shared" ca="1" si="75"/>
        <v>8.3444556406259696E-2</v>
      </c>
    </row>
    <row r="37" spans="1:141" x14ac:dyDescent="0.25">
      <c r="A37" s="2">
        <f t="shared" si="76"/>
        <v>34</v>
      </c>
      <c r="B37" s="2">
        <f ca="1">OFFSET(Vectors!A36,0,8*(-1+$A$2))</f>
        <v>140</v>
      </c>
      <c r="C37" s="2">
        <f ca="1">OFFSET(Vectors!B36,0,8*(-1+$A$2))</f>
        <v>0.28260869565217389</v>
      </c>
      <c r="D37" s="15">
        <f ca="1">OFFSET(Vectors!F36,0,8*(-1+$A$2))+NORMINV(RAND(),OFFSET(Vectors!G36,0,8*(-1+$A$2)),OFFSET(Vectors!H36,0,8*(-1+$A$2)))</f>
        <v>0.78300403656776552</v>
      </c>
      <c r="E37" s="2">
        <f t="shared" ca="1" si="17"/>
        <v>110</v>
      </c>
      <c r="F37" s="2">
        <f ca="1">B37-E37</f>
        <v>30</v>
      </c>
      <c r="G37" s="12">
        <f ca="1">OFFSET(Vectors!C36,0,8*(-1+$A$2))+NORMINV(RAND(),OFFSET(Vectors!D36,0,8*(-1+$A$2)),OFFSET(Vectors!E36,0,8*(-1+$A$2)))</f>
        <v>0.43480755758757872</v>
      </c>
      <c r="H37" s="4">
        <f t="shared" ca="1" si="18"/>
        <v>31</v>
      </c>
      <c r="I37" s="5">
        <f t="shared" ca="1" si="19"/>
        <v>79</v>
      </c>
      <c r="J37" s="6">
        <f t="shared" ca="1" si="20"/>
        <v>13</v>
      </c>
      <c r="K37" s="7">
        <f t="shared" ca="1" si="21"/>
        <v>17</v>
      </c>
      <c r="L37" s="4">
        <f t="shared" ca="1" si="22"/>
        <v>48</v>
      </c>
      <c r="M37" s="5">
        <f t="shared" ca="1" si="77"/>
        <v>62</v>
      </c>
      <c r="N37" s="6">
        <f t="shared" ca="1" si="23"/>
        <v>8</v>
      </c>
      <c r="O37" s="7">
        <f t="shared" ca="1" si="24"/>
        <v>22</v>
      </c>
      <c r="P37" s="4">
        <f t="shared" ca="1" si="25"/>
        <v>31</v>
      </c>
      <c r="Q37" s="5">
        <f t="shared" ca="1" si="26"/>
        <v>17</v>
      </c>
      <c r="R37" s="6">
        <f t="shared" ca="1" si="27"/>
        <v>13</v>
      </c>
      <c r="S37" s="7">
        <f t="shared" ca="1" si="28"/>
        <v>79</v>
      </c>
      <c r="T37" s="4">
        <f t="shared" ca="1" si="29"/>
        <v>48</v>
      </c>
      <c r="U37" s="5">
        <f t="shared" ca="1" si="30"/>
        <v>22</v>
      </c>
      <c r="V37" s="6">
        <f t="shared" ca="1" si="31"/>
        <v>8</v>
      </c>
      <c r="W37" s="7">
        <f t="shared" ca="1" si="32"/>
        <v>62</v>
      </c>
      <c r="X37" s="4">
        <f t="shared" ca="1" si="33"/>
        <v>31</v>
      </c>
      <c r="Y37" s="5">
        <f t="shared" ca="1" si="34"/>
        <v>13</v>
      </c>
      <c r="Z37" s="6">
        <f t="shared" ca="1" si="35"/>
        <v>79</v>
      </c>
      <c r="AA37" s="7">
        <f t="shared" ca="1" si="36"/>
        <v>17</v>
      </c>
      <c r="AB37" s="4">
        <f t="shared" ca="1" si="37"/>
        <v>48</v>
      </c>
      <c r="AC37" s="5">
        <f t="shared" ca="1" si="38"/>
        <v>8</v>
      </c>
      <c r="AD37" s="6">
        <f t="shared" ca="1" si="39"/>
        <v>62</v>
      </c>
      <c r="AE37" s="23">
        <f t="shared" ca="1" si="40"/>
        <v>22</v>
      </c>
      <c r="AF37" s="20">
        <f t="shared" ca="1" si="41"/>
        <v>48</v>
      </c>
      <c r="AG37" s="20">
        <f t="shared" ca="1" si="42"/>
        <v>62</v>
      </c>
      <c r="AH37" s="20">
        <f t="shared" ca="1" si="43"/>
        <v>8</v>
      </c>
      <c r="AI37" s="20">
        <f t="shared" ca="1" si="44"/>
        <v>22</v>
      </c>
      <c r="AJ37" s="18">
        <f t="shared" ca="1" si="45"/>
        <v>0.4</v>
      </c>
      <c r="AK37" s="2">
        <f t="shared" ca="1" si="46"/>
        <v>0.7857142857142857</v>
      </c>
      <c r="AL37" s="4">
        <f t="shared" ca="1" si="47"/>
        <v>0.68571428571428572</v>
      </c>
      <c r="AM37" s="2">
        <f>1</f>
        <v>1</v>
      </c>
      <c r="AN37" s="2">
        <f t="shared" ca="1" si="48"/>
        <v>0.7857142857142857</v>
      </c>
      <c r="AO37" s="2">
        <f t="shared" ca="1" si="49"/>
        <v>0.61734693877551017</v>
      </c>
      <c r="AP37" s="2">
        <f t="shared" ca="1" si="50"/>
        <v>0.31428571428571428</v>
      </c>
      <c r="AQ37" s="2">
        <f t="shared" ca="1" si="51"/>
        <v>0.48505830903790081</v>
      </c>
      <c r="AR37" s="2">
        <f t="shared" ca="1" si="52"/>
        <v>0.24693877551020407</v>
      </c>
      <c r="AS37" s="2">
        <f t="shared" ca="1" si="53"/>
        <v>0.12571428571428572</v>
      </c>
      <c r="AT37" s="2">
        <f t="shared" ca="1" si="54"/>
        <v>6.4000000000000015E-2</v>
      </c>
      <c r="AU37" s="1">
        <f t="shared" ca="1" si="55"/>
        <v>1</v>
      </c>
      <c r="AV37" s="1">
        <f t="shared" ca="1" si="83"/>
        <v>0.7857142857142857</v>
      </c>
      <c r="AW37" s="1">
        <f t="shared" ca="1" si="83"/>
        <v>0.61734693877551017</v>
      </c>
      <c r="AX37" s="1">
        <f t="shared" ca="1" si="83"/>
        <v>0.31428571428571428</v>
      </c>
      <c r="AY37" s="1">
        <f t="shared" ca="1" si="83"/>
        <v>0.48505830903790081</v>
      </c>
      <c r="AZ37" s="1">
        <f t="shared" ca="1" si="83"/>
        <v>0.24693877551020407</v>
      </c>
      <c r="BA37" s="1">
        <f t="shared" ca="1" si="83"/>
        <v>0.12571428571428572</v>
      </c>
      <c r="BB37" s="1">
        <f t="shared" ca="1" si="83"/>
        <v>6.4000000000000015E-2</v>
      </c>
      <c r="BC37" s="1">
        <f t="shared" ca="1" si="83"/>
        <v>0.7857142857142857</v>
      </c>
      <c r="BD37" s="1">
        <f t="shared" ca="1" si="83"/>
        <v>0.61734693877551017</v>
      </c>
      <c r="BE37" s="1">
        <f t="shared" ca="1" si="83"/>
        <v>0.48505830903790081</v>
      </c>
      <c r="BF37" s="1">
        <f t="shared" ca="1" si="83"/>
        <v>0.24693877551020407</v>
      </c>
      <c r="BG37" s="1">
        <f t="shared" ca="1" si="83"/>
        <v>0.38111724281549347</v>
      </c>
      <c r="BH37" s="1">
        <f t="shared" ca="1" si="83"/>
        <v>0.19402332361516034</v>
      </c>
      <c r="BI37" s="1">
        <f t="shared" ca="1" si="83"/>
        <v>9.8775510204081637E-2</v>
      </c>
      <c r="BJ37" s="1">
        <f t="shared" ca="1" si="83"/>
        <v>5.0285714285714295E-2</v>
      </c>
      <c r="BK37" s="1">
        <f t="shared" ref="BK37:BZ100" ca="1" si="88">OFFSET($AM37,0,BK$2)*OFFSET($AM37,0,BK$3)</f>
        <v>0.61734693877551017</v>
      </c>
      <c r="BL37" s="1">
        <f t="shared" ca="1" si="88"/>
        <v>0.48505830903790081</v>
      </c>
      <c r="BM37" s="1">
        <f t="shared" ca="1" si="88"/>
        <v>0.38111724281549347</v>
      </c>
      <c r="BN37" s="1">
        <f t="shared" ca="1" si="88"/>
        <v>0.19402332361516034</v>
      </c>
      <c r="BO37" s="1">
        <f t="shared" ca="1" si="88"/>
        <v>0.29944926221217344</v>
      </c>
      <c r="BP37" s="1">
        <f t="shared" ca="1" si="88"/>
        <v>0.15244689712619741</v>
      </c>
      <c r="BQ37" s="1">
        <f t="shared" ca="1" si="88"/>
        <v>7.7609329446064135E-2</v>
      </c>
      <c r="BR37" s="1">
        <f t="shared" ca="1" si="88"/>
        <v>3.9510204081632659E-2</v>
      </c>
      <c r="BS37" s="1">
        <f t="shared" ca="1" si="88"/>
        <v>0.31428571428571428</v>
      </c>
      <c r="BT37" s="1">
        <f t="shared" ca="1" si="88"/>
        <v>0.24693877551020407</v>
      </c>
      <c r="BU37" s="1">
        <f t="shared" ca="1" si="88"/>
        <v>0.19402332361516034</v>
      </c>
      <c r="BV37" s="1">
        <f t="shared" ca="1" si="88"/>
        <v>9.8775510204081624E-2</v>
      </c>
      <c r="BW37" s="1">
        <f t="shared" ca="1" si="88"/>
        <v>0.15244689712619738</v>
      </c>
      <c r="BX37" s="1">
        <f t="shared" ca="1" si="88"/>
        <v>7.7609329446064135E-2</v>
      </c>
      <c r="BY37" s="1">
        <f t="shared" ca="1" si="88"/>
        <v>3.9510204081632652E-2</v>
      </c>
      <c r="BZ37" s="1">
        <f t="shared" ca="1" si="88"/>
        <v>2.011428571428572E-2</v>
      </c>
      <c r="CA37" s="1">
        <f t="shared" ca="1" si="87"/>
        <v>0.48505830903790081</v>
      </c>
      <c r="CB37" s="1">
        <f t="shared" ca="1" si="87"/>
        <v>0.38111724281549347</v>
      </c>
      <c r="CC37" s="1">
        <f t="shared" ca="1" si="87"/>
        <v>0.29944926221217344</v>
      </c>
      <c r="CD37" s="1">
        <f t="shared" ca="1" si="87"/>
        <v>0.15244689712619738</v>
      </c>
      <c r="CE37" s="1">
        <f t="shared" ca="1" si="87"/>
        <v>0.2352815631667077</v>
      </c>
      <c r="CF37" s="1">
        <f t="shared" ca="1" si="87"/>
        <v>0.11977970488486939</v>
      </c>
      <c r="CG37" s="1">
        <f t="shared" ca="1" si="87"/>
        <v>6.0978758850478966E-2</v>
      </c>
      <c r="CH37" s="1">
        <f t="shared" ca="1" si="87"/>
        <v>3.1043731778425659E-2</v>
      </c>
      <c r="CI37" s="1">
        <f t="shared" ca="1" si="87"/>
        <v>0.24693877551020407</v>
      </c>
      <c r="CJ37" s="1">
        <f t="shared" ca="1" si="87"/>
        <v>0.19402332361516034</v>
      </c>
      <c r="CK37" s="1">
        <f t="shared" ca="1" si="87"/>
        <v>0.15244689712619741</v>
      </c>
      <c r="CL37" s="1">
        <f t="shared" ca="1" si="87"/>
        <v>7.7609329446064135E-2</v>
      </c>
      <c r="CM37" s="1">
        <f t="shared" ca="1" si="86"/>
        <v>0.11977970488486939</v>
      </c>
      <c r="CN37" s="1">
        <f t="shared" ca="1" si="86"/>
        <v>6.0978758850478966E-2</v>
      </c>
      <c r="CO37" s="1">
        <f t="shared" ca="1" si="86"/>
        <v>3.1043731778425655E-2</v>
      </c>
      <c r="CP37" s="1">
        <f t="shared" ca="1" si="86"/>
        <v>1.5804081632653063E-2</v>
      </c>
      <c r="CQ37" s="1">
        <f t="shared" ca="1" si="86"/>
        <v>0.12571428571428572</v>
      </c>
      <c r="CR37" s="1">
        <f t="shared" ca="1" si="86"/>
        <v>9.8775510204081637E-2</v>
      </c>
      <c r="CS37" s="1">
        <f t="shared" ca="1" si="86"/>
        <v>7.7609329446064135E-2</v>
      </c>
      <c r="CT37" s="1">
        <f t="shared" ca="1" si="85"/>
        <v>3.9510204081632652E-2</v>
      </c>
      <c r="CU37" s="1">
        <f t="shared" ca="1" si="84"/>
        <v>6.0978758850478966E-2</v>
      </c>
      <c r="CV37" s="1">
        <f t="shared" ca="1" si="84"/>
        <v>3.1043731778425655E-2</v>
      </c>
      <c r="CW37" s="1">
        <f t="shared" ca="1" si="84"/>
        <v>1.5804081632653063E-2</v>
      </c>
      <c r="CX37" s="1">
        <f t="shared" ca="1" si="84"/>
        <v>8.045714285714288E-3</v>
      </c>
      <c r="CY37" s="1">
        <f t="shared" ca="1" si="84"/>
        <v>6.4000000000000015E-2</v>
      </c>
      <c r="CZ37" s="1">
        <f t="shared" ca="1" si="84"/>
        <v>5.0285714285714295E-2</v>
      </c>
      <c r="DA37" s="1">
        <f t="shared" ca="1" si="84"/>
        <v>3.9510204081632659E-2</v>
      </c>
      <c r="DB37" s="1">
        <f t="shared" ca="1" si="84"/>
        <v>2.011428571428572E-2</v>
      </c>
      <c r="DC37" s="1">
        <f t="shared" ca="1" si="84"/>
        <v>3.1043731778425659E-2</v>
      </c>
      <c r="DD37" s="1">
        <f t="shared" ca="1" si="84"/>
        <v>1.5804081632653063E-2</v>
      </c>
      <c r="DE37" s="1">
        <f t="shared" ca="1" si="84"/>
        <v>8.045714285714288E-3</v>
      </c>
      <c r="DF37" s="1">
        <f t="shared" ca="1" si="84"/>
        <v>4.0960000000000015E-3</v>
      </c>
      <c r="DG37" s="1">
        <f t="shared" ca="1" si="56"/>
        <v>0.68571428571428572</v>
      </c>
      <c r="DH37" s="1">
        <f t="shared" ca="1" si="57"/>
        <v>0.53877551020408165</v>
      </c>
      <c r="DI37" s="1">
        <f t="shared" ca="1" si="58"/>
        <v>0.42332361516034983</v>
      </c>
      <c r="DJ37" s="1">
        <f t="shared" ca="1" si="59"/>
        <v>0.21551020408163266</v>
      </c>
      <c r="DK37" s="1">
        <f t="shared" ca="1" si="60"/>
        <v>0.3326114119117034</v>
      </c>
      <c r="DL37" s="1">
        <f t="shared" ca="1" si="61"/>
        <v>0.16932944606413994</v>
      </c>
      <c r="DM37" s="1">
        <f t="shared" ca="1" si="62"/>
        <v>8.6204081632653071E-2</v>
      </c>
      <c r="DN37" s="1">
        <f t="shared" ca="1" si="63"/>
        <v>4.3885714285714299E-2</v>
      </c>
      <c r="DZ37" s="2">
        <f t="shared" ca="1" si="64"/>
        <v>-2.2252653136320077E-2</v>
      </c>
      <c r="EA37" s="2">
        <f t="shared" ca="1" si="65"/>
        <v>-0.43854706944672928</v>
      </c>
      <c r="EB37" s="2">
        <f t="shared" ca="1" si="66"/>
        <v>0.47940494833205682</v>
      </c>
      <c r="EC37" s="2">
        <f t="shared" ca="1" si="67"/>
        <v>1.2822723402862233</v>
      </c>
      <c r="ED37" s="2">
        <f t="shared" ca="1" si="68"/>
        <v>0.21383113576412277</v>
      </c>
      <c r="EE37" s="2">
        <f t="shared" ca="1" si="69"/>
        <v>-0.69227505950349799</v>
      </c>
      <c r="EF37" s="2">
        <f t="shared" ca="1" si="70"/>
        <v>-0.13077210023278896</v>
      </c>
      <c r="EG37" s="2">
        <f t="shared" ca="1" si="71"/>
        <v>6.3251033239939735E-3</v>
      </c>
      <c r="EH37" s="22">
        <f t="shared" ca="1" si="72"/>
        <v>0.69798664538706046</v>
      </c>
      <c r="EI37" s="26">
        <f t="shared" ca="1" si="73"/>
        <v>-1.2272359672774735E-2</v>
      </c>
      <c r="EJ37" s="7">
        <f t="shared" ca="1" si="74"/>
        <v>1.5061081193794762E-4</v>
      </c>
      <c r="EK37" s="7">
        <f t="shared" ca="1" si="75"/>
        <v>4.3246397691563264E-2</v>
      </c>
    </row>
    <row r="38" spans="1:141" x14ac:dyDescent="0.25">
      <c r="A38" s="2">
        <f t="shared" si="76"/>
        <v>35</v>
      </c>
      <c r="B38" s="2">
        <f ca="1">OFFSET(Vectors!A37,0,8*(-1+$A$2))</f>
        <v>144</v>
      </c>
      <c r="C38" s="2">
        <f ca="1">OFFSET(Vectors!B37,0,8*(-1+$A$2))</f>
        <v>0.2857142857142857</v>
      </c>
      <c r="D38" s="15">
        <f ca="1">OFFSET(Vectors!F37,0,8*(-1+$A$2))+NORMINV(RAND(),OFFSET(Vectors!G37,0,8*(-1+$A$2)),OFFSET(Vectors!H37,0,8*(-1+$A$2)))</f>
        <v>0.52675033139831495</v>
      </c>
      <c r="E38" s="2">
        <f t="shared" ca="1" si="17"/>
        <v>76</v>
      </c>
      <c r="F38" s="2">
        <f ca="1">B38-E38</f>
        <v>68</v>
      </c>
      <c r="G38" s="12">
        <f ca="1">OFFSET(Vectors!C37,0,8*(-1+$A$2))+NORMINV(RAND(),OFFSET(Vectors!D37,0,8*(-1+$A$2)),OFFSET(Vectors!E37,0,8*(-1+$A$2)))</f>
        <v>0.46402265567282264</v>
      </c>
      <c r="H38" s="4">
        <f t="shared" ca="1" si="18"/>
        <v>22</v>
      </c>
      <c r="I38" s="5">
        <f t="shared" ca="1" si="19"/>
        <v>54</v>
      </c>
      <c r="J38" s="6">
        <f t="shared" ca="1" si="20"/>
        <v>32</v>
      </c>
      <c r="K38" s="7">
        <f t="shared" ca="1" si="21"/>
        <v>36</v>
      </c>
      <c r="L38" s="4">
        <f t="shared" ca="1" si="22"/>
        <v>35</v>
      </c>
      <c r="M38" s="5">
        <f t="shared" ca="1" si="77"/>
        <v>41</v>
      </c>
      <c r="N38" s="6">
        <f t="shared" ca="1" si="23"/>
        <v>19</v>
      </c>
      <c r="O38" s="7">
        <f t="shared" ca="1" si="24"/>
        <v>49</v>
      </c>
      <c r="P38" s="4">
        <f t="shared" ca="1" si="25"/>
        <v>22</v>
      </c>
      <c r="Q38" s="5">
        <f t="shared" ca="1" si="26"/>
        <v>36</v>
      </c>
      <c r="R38" s="6">
        <f t="shared" ca="1" si="27"/>
        <v>32</v>
      </c>
      <c r="S38" s="7">
        <f t="shared" ca="1" si="28"/>
        <v>54</v>
      </c>
      <c r="T38" s="4">
        <f t="shared" ca="1" si="29"/>
        <v>35</v>
      </c>
      <c r="U38" s="5">
        <f t="shared" ca="1" si="30"/>
        <v>49</v>
      </c>
      <c r="V38" s="6">
        <f t="shared" ca="1" si="31"/>
        <v>19</v>
      </c>
      <c r="W38" s="7">
        <f t="shared" ca="1" si="32"/>
        <v>41</v>
      </c>
      <c r="X38" s="4">
        <f t="shared" ca="1" si="33"/>
        <v>22</v>
      </c>
      <c r="Y38" s="5">
        <f t="shared" ca="1" si="34"/>
        <v>32</v>
      </c>
      <c r="Z38" s="6">
        <f t="shared" ca="1" si="35"/>
        <v>54</v>
      </c>
      <c r="AA38" s="7">
        <f t="shared" ca="1" si="36"/>
        <v>36</v>
      </c>
      <c r="AB38" s="4">
        <f t="shared" ca="1" si="37"/>
        <v>35</v>
      </c>
      <c r="AC38" s="5">
        <f t="shared" ca="1" si="38"/>
        <v>19</v>
      </c>
      <c r="AD38" s="6">
        <f t="shared" ca="1" si="39"/>
        <v>41</v>
      </c>
      <c r="AE38" s="23">
        <f t="shared" ca="1" si="40"/>
        <v>49</v>
      </c>
      <c r="AF38" s="20">
        <f t="shared" ca="1" si="41"/>
        <v>35</v>
      </c>
      <c r="AG38" s="20">
        <f t="shared" ca="1" si="42"/>
        <v>41</v>
      </c>
      <c r="AH38" s="20">
        <f t="shared" ca="1" si="43"/>
        <v>19</v>
      </c>
      <c r="AI38" s="20">
        <f t="shared" ca="1" si="44"/>
        <v>49</v>
      </c>
      <c r="AJ38" s="18">
        <f t="shared" ca="1" si="45"/>
        <v>0.375</v>
      </c>
      <c r="AK38" s="2">
        <f t="shared" ca="1" si="46"/>
        <v>0.52777777777777779</v>
      </c>
      <c r="AL38" s="4">
        <f t="shared" ca="1" si="47"/>
        <v>0.41666666666666669</v>
      </c>
      <c r="AM38" s="2">
        <f>1</f>
        <v>1</v>
      </c>
      <c r="AN38" s="2">
        <f t="shared" ca="1" si="48"/>
        <v>0.52777777777777779</v>
      </c>
      <c r="AO38" s="2">
        <f t="shared" ca="1" si="49"/>
        <v>0.2785493827160494</v>
      </c>
      <c r="AP38" s="2">
        <f t="shared" ca="1" si="50"/>
        <v>0.19791666666666669</v>
      </c>
      <c r="AQ38" s="2">
        <f t="shared" ca="1" si="51"/>
        <v>0.14701217421124829</v>
      </c>
      <c r="AR38" s="2">
        <f t="shared" ca="1" si="52"/>
        <v>0.10445601851851853</v>
      </c>
      <c r="AS38" s="2">
        <f t="shared" ca="1" si="53"/>
        <v>7.421875E-2</v>
      </c>
      <c r="AT38" s="2">
        <f t="shared" ca="1" si="54"/>
        <v>5.2734375E-2</v>
      </c>
      <c r="AU38" s="1">
        <f t="shared" ca="1" si="55"/>
        <v>1</v>
      </c>
      <c r="AV38" s="1">
        <f t="shared" ref="AV38:BK101" ca="1" si="89">OFFSET($AM38,0,AV$2)*OFFSET($AM38,0,AV$3)</f>
        <v>0.52777777777777779</v>
      </c>
      <c r="AW38" s="1">
        <f t="shared" ca="1" si="89"/>
        <v>0.2785493827160494</v>
      </c>
      <c r="AX38" s="1">
        <f t="shared" ca="1" si="89"/>
        <v>0.19791666666666669</v>
      </c>
      <c r="AY38" s="1">
        <f t="shared" ca="1" si="89"/>
        <v>0.14701217421124829</v>
      </c>
      <c r="AZ38" s="1">
        <f t="shared" ca="1" si="89"/>
        <v>0.10445601851851853</v>
      </c>
      <c r="BA38" s="1">
        <f t="shared" ca="1" si="89"/>
        <v>7.421875E-2</v>
      </c>
      <c r="BB38" s="1">
        <f t="shared" ca="1" si="89"/>
        <v>5.2734375E-2</v>
      </c>
      <c r="BC38" s="1">
        <f t="shared" ca="1" si="89"/>
        <v>0.52777777777777779</v>
      </c>
      <c r="BD38" s="1">
        <f t="shared" ca="1" si="89"/>
        <v>0.2785493827160494</v>
      </c>
      <c r="BE38" s="1">
        <f t="shared" ca="1" si="89"/>
        <v>0.14701217421124829</v>
      </c>
      <c r="BF38" s="1">
        <f t="shared" ca="1" si="89"/>
        <v>0.10445601851851853</v>
      </c>
      <c r="BG38" s="1">
        <f t="shared" ca="1" si="89"/>
        <v>7.7589758611492157E-2</v>
      </c>
      <c r="BH38" s="1">
        <f t="shared" ca="1" si="89"/>
        <v>5.5129565329218116E-2</v>
      </c>
      <c r="BI38" s="1">
        <f t="shared" ca="1" si="89"/>
        <v>3.9171006944444448E-2</v>
      </c>
      <c r="BJ38" s="1">
        <f t="shared" ca="1" si="89"/>
        <v>2.783203125E-2</v>
      </c>
      <c r="BK38" s="1">
        <f t="shared" ca="1" si="89"/>
        <v>0.2785493827160494</v>
      </c>
      <c r="BL38" s="1">
        <f t="shared" ca="1" si="88"/>
        <v>0.14701217421124829</v>
      </c>
      <c r="BM38" s="1">
        <f t="shared" ca="1" si="88"/>
        <v>7.7589758611492157E-2</v>
      </c>
      <c r="BN38" s="1">
        <f t="shared" ca="1" si="88"/>
        <v>5.5129565329218116E-2</v>
      </c>
      <c r="BO38" s="1">
        <f t="shared" ca="1" si="88"/>
        <v>4.0950150378287531E-2</v>
      </c>
      <c r="BP38" s="1">
        <f t="shared" ca="1" si="88"/>
        <v>2.9096159479309561E-2</v>
      </c>
      <c r="BQ38" s="1">
        <f t="shared" ca="1" si="88"/>
        <v>2.067358699845679E-2</v>
      </c>
      <c r="BR38" s="1">
        <f t="shared" ca="1" si="88"/>
        <v>1.4689127604166668E-2</v>
      </c>
      <c r="BS38" s="1">
        <f t="shared" ca="1" si="88"/>
        <v>0.19791666666666669</v>
      </c>
      <c r="BT38" s="1">
        <f t="shared" ca="1" si="88"/>
        <v>0.10445601851851853</v>
      </c>
      <c r="BU38" s="1">
        <f t="shared" ca="1" si="88"/>
        <v>5.5129565329218116E-2</v>
      </c>
      <c r="BV38" s="1">
        <f t="shared" ca="1" si="88"/>
        <v>3.9171006944444454E-2</v>
      </c>
      <c r="BW38" s="1">
        <f t="shared" ca="1" si="88"/>
        <v>2.9096159479309561E-2</v>
      </c>
      <c r="BX38" s="1">
        <f t="shared" ca="1" si="88"/>
        <v>2.0673586998456794E-2</v>
      </c>
      <c r="BY38" s="1">
        <f t="shared" ca="1" si="88"/>
        <v>1.4689127604166668E-2</v>
      </c>
      <c r="BZ38" s="1">
        <f t="shared" ca="1" si="88"/>
        <v>1.0437011718750002E-2</v>
      </c>
      <c r="CA38" s="1">
        <f t="shared" ca="1" si="87"/>
        <v>0.14701217421124829</v>
      </c>
      <c r="CB38" s="1">
        <f t="shared" ca="1" si="87"/>
        <v>7.7589758611492157E-2</v>
      </c>
      <c r="CC38" s="1">
        <f t="shared" ca="1" si="87"/>
        <v>4.0950150378287531E-2</v>
      </c>
      <c r="CD38" s="1">
        <f t="shared" ca="1" si="87"/>
        <v>2.9096159479309561E-2</v>
      </c>
      <c r="CE38" s="1">
        <f t="shared" ca="1" si="87"/>
        <v>2.1612579366318416E-2</v>
      </c>
      <c r="CF38" s="1">
        <f t="shared" ca="1" si="87"/>
        <v>1.5356306391857824E-2</v>
      </c>
      <c r="CG38" s="1">
        <f t="shared" ca="1" si="87"/>
        <v>1.0911059804741084E-2</v>
      </c>
      <c r="CH38" s="1">
        <f t="shared" ca="1" si="87"/>
        <v>7.7525951244212963E-3</v>
      </c>
      <c r="CI38" s="1">
        <f t="shared" ca="1" si="87"/>
        <v>0.10445601851851853</v>
      </c>
      <c r="CJ38" s="1">
        <f t="shared" ca="1" si="87"/>
        <v>5.5129565329218116E-2</v>
      </c>
      <c r="CK38" s="1">
        <f t="shared" ca="1" si="87"/>
        <v>2.9096159479309561E-2</v>
      </c>
      <c r="CL38" s="1">
        <f t="shared" ca="1" si="87"/>
        <v>2.0673586998456794E-2</v>
      </c>
      <c r="CM38" s="1">
        <f t="shared" ca="1" si="86"/>
        <v>1.5356306391857824E-2</v>
      </c>
      <c r="CN38" s="1">
        <f t="shared" ca="1" si="86"/>
        <v>1.0911059804741087E-2</v>
      </c>
      <c r="CO38" s="1">
        <f t="shared" ca="1" si="86"/>
        <v>7.7525951244212972E-3</v>
      </c>
      <c r="CP38" s="1">
        <f t="shared" ca="1" si="86"/>
        <v>5.5084228515625009E-3</v>
      </c>
      <c r="CQ38" s="1">
        <f t="shared" ca="1" si="86"/>
        <v>7.421875E-2</v>
      </c>
      <c r="CR38" s="1">
        <f t="shared" ca="1" si="86"/>
        <v>3.9171006944444448E-2</v>
      </c>
      <c r="CS38" s="1">
        <f t="shared" ca="1" si="86"/>
        <v>2.067358699845679E-2</v>
      </c>
      <c r="CT38" s="1">
        <f t="shared" ca="1" si="85"/>
        <v>1.4689127604166668E-2</v>
      </c>
      <c r="CU38" s="1">
        <f t="shared" ca="1" si="84"/>
        <v>1.0911059804741084E-2</v>
      </c>
      <c r="CV38" s="1">
        <f t="shared" ca="1" si="84"/>
        <v>7.7525951244212972E-3</v>
      </c>
      <c r="CW38" s="1">
        <f t="shared" ca="1" si="84"/>
        <v>5.5084228515625E-3</v>
      </c>
      <c r="CX38" s="1">
        <f t="shared" ca="1" si="84"/>
        <v>3.91387939453125E-3</v>
      </c>
      <c r="CY38" s="1">
        <f t="shared" ca="1" si="84"/>
        <v>5.2734375E-2</v>
      </c>
      <c r="CZ38" s="1">
        <f t="shared" ca="1" si="84"/>
        <v>2.783203125E-2</v>
      </c>
      <c r="DA38" s="1">
        <f t="shared" ca="1" si="84"/>
        <v>1.4689127604166668E-2</v>
      </c>
      <c r="DB38" s="1">
        <f t="shared" ca="1" si="84"/>
        <v>1.0437011718750002E-2</v>
      </c>
      <c r="DC38" s="1">
        <f t="shared" ca="1" si="84"/>
        <v>7.7525951244212963E-3</v>
      </c>
      <c r="DD38" s="1">
        <f t="shared" ca="1" si="84"/>
        <v>5.5084228515625009E-3</v>
      </c>
      <c r="DE38" s="1">
        <f t="shared" ca="1" si="84"/>
        <v>3.91387939453125E-3</v>
      </c>
      <c r="DF38" s="1">
        <f t="shared" ca="1" si="84"/>
        <v>2.780914306640625E-3</v>
      </c>
      <c r="DG38" s="1">
        <f t="shared" ca="1" si="56"/>
        <v>0.41666666666666669</v>
      </c>
      <c r="DH38" s="1">
        <f t="shared" ca="1" si="57"/>
        <v>0.21990740740740741</v>
      </c>
      <c r="DI38" s="1">
        <f t="shared" ca="1" si="58"/>
        <v>0.11606224279835392</v>
      </c>
      <c r="DJ38" s="1">
        <f t="shared" ca="1" si="59"/>
        <v>8.246527777777779E-2</v>
      </c>
      <c r="DK38" s="1">
        <f t="shared" ca="1" si="60"/>
        <v>6.1255072588020126E-2</v>
      </c>
      <c r="DL38" s="1">
        <f t="shared" ca="1" si="61"/>
        <v>4.352334104938272E-2</v>
      </c>
      <c r="DM38" s="1">
        <f t="shared" ca="1" si="62"/>
        <v>3.0924479166666668E-2</v>
      </c>
      <c r="DN38" s="1">
        <f t="shared" ca="1" si="63"/>
        <v>2.197265625E-2</v>
      </c>
      <c r="DZ38" s="2">
        <f t="shared" ca="1" si="64"/>
        <v>-2.2252653136320077E-2</v>
      </c>
      <c r="EA38" s="2">
        <f t="shared" ca="1" si="65"/>
        <v>-0.29457959715361109</v>
      </c>
      <c r="EB38" s="2">
        <f t="shared" ca="1" si="66"/>
        <v>0.21630941054600944</v>
      </c>
      <c r="EC38" s="2">
        <f t="shared" ca="1" si="67"/>
        <v>0.80749157792645698</v>
      </c>
      <c r="ED38" s="2">
        <f t="shared" ca="1" si="68"/>
        <v>6.4808250053681724E-2</v>
      </c>
      <c r="EE38" s="2">
        <f t="shared" ca="1" si="69"/>
        <v>-0.2928349194491644</v>
      </c>
      <c r="EF38" s="2">
        <f t="shared" ca="1" si="70"/>
        <v>-7.7204764430756967E-2</v>
      </c>
      <c r="EG38" s="2">
        <f t="shared" ca="1" si="71"/>
        <v>5.2117245406444468E-3</v>
      </c>
      <c r="EH38" s="22">
        <f t="shared" ca="1" si="72"/>
        <v>0.40694902889694007</v>
      </c>
      <c r="EI38" s="26">
        <f t="shared" ca="1" si="73"/>
        <v>9.717637769726617E-3</v>
      </c>
      <c r="EJ38" s="7">
        <f t="shared" ca="1" si="74"/>
        <v>9.4432483823617298E-5</v>
      </c>
      <c r="EK38" s="7">
        <f t="shared" ca="1" si="75"/>
        <v>3.7319803530345545E-3</v>
      </c>
    </row>
    <row r="39" spans="1:141" x14ac:dyDescent="0.25">
      <c r="A39" s="2">
        <f t="shared" si="76"/>
        <v>36</v>
      </c>
      <c r="B39" s="2">
        <f ca="1">OFFSET(Vectors!A38,0,8*(-1+$A$2))</f>
        <v>183</v>
      </c>
      <c r="C39" s="2">
        <f ca="1">OFFSET(Vectors!B38,0,8*(-1+$A$2))</f>
        <v>0.28735632183908044</v>
      </c>
      <c r="D39" s="15">
        <f ca="1">OFFSET(Vectors!F38,0,8*(-1+$A$2))+NORMINV(RAND(),OFFSET(Vectors!G38,0,8*(-1+$A$2)),OFFSET(Vectors!H38,0,8*(-1+$A$2)))</f>
        <v>0.81912836019695456</v>
      </c>
      <c r="E39" s="2">
        <f t="shared" ca="1" si="17"/>
        <v>150</v>
      </c>
      <c r="F39" s="2">
        <f ca="1">B39-E39</f>
        <v>33</v>
      </c>
      <c r="G39" s="12">
        <f ca="1">OFFSET(Vectors!C38,0,8*(-1+$A$2))+NORMINV(RAND(),OFFSET(Vectors!D38,0,8*(-1+$A$2)),OFFSET(Vectors!E38,0,8*(-1+$A$2)))</f>
        <v>0.38058668139946306</v>
      </c>
      <c r="H39" s="4">
        <f t="shared" ca="1" si="18"/>
        <v>43</v>
      </c>
      <c r="I39" s="5">
        <f t="shared" ca="1" si="19"/>
        <v>107</v>
      </c>
      <c r="J39" s="6">
        <f t="shared" ca="1" si="20"/>
        <v>13</v>
      </c>
      <c r="K39" s="7">
        <f t="shared" ca="1" si="21"/>
        <v>20</v>
      </c>
      <c r="L39" s="4">
        <f t="shared" ca="1" si="22"/>
        <v>57</v>
      </c>
      <c r="M39" s="5">
        <f t="shared" ca="1" si="77"/>
        <v>93</v>
      </c>
      <c r="N39" s="6">
        <f t="shared" ca="1" si="23"/>
        <v>9</v>
      </c>
      <c r="O39" s="7">
        <f t="shared" ca="1" si="24"/>
        <v>24</v>
      </c>
      <c r="P39" s="4">
        <f t="shared" ca="1" si="25"/>
        <v>43</v>
      </c>
      <c r="Q39" s="5">
        <f t="shared" ca="1" si="26"/>
        <v>20</v>
      </c>
      <c r="R39" s="6">
        <f t="shared" ca="1" si="27"/>
        <v>13</v>
      </c>
      <c r="S39" s="7">
        <f t="shared" ca="1" si="28"/>
        <v>107</v>
      </c>
      <c r="T39" s="4">
        <f t="shared" ca="1" si="29"/>
        <v>57</v>
      </c>
      <c r="U39" s="5">
        <f t="shared" ca="1" si="30"/>
        <v>24</v>
      </c>
      <c r="V39" s="6">
        <f t="shared" ca="1" si="31"/>
        <v>9</v>
      </c>
      <c r="W39" s="7">
        <f t="shared" ca="1" si="32"/>
        <v>93</v>
      </c>
      <c r="X39" s="4">
        <f t="shared" ca="1" si="33"/>
        <v>43</v>
      </c>
      <c r="Y39" s="5">
        <f t="shared" ca="1" si="34"/>
        <v>13</v>
      </c>
      <c r="Z39" s="6">
        <f t="shared" ca="1" si="35"/>
        <v>107</v>
      </c>
      <c r="AA39" s="7">
        <f t="shared" ca="1" si="36"/>
        <v>20</v>
      </c>
      <c r="AB39" s="4">
        <f t="shared" ca="1" si="37"/>
        <v>57</v>
      </c>
      <c r="AC39" s="5">
        <f t="shared" ca="1" si="38"/>
        <v>9</v>
      </c>
      <c r="AD39" s="6">
        <f t="shared" ca="1" si="39"/>
        <v>93</v>
      </c>
      <c r="AE39" s="23">
        <f t="shared" ca="1" si="40"/>
        <v>24</v>
      </c>
      <c r="AF39" s="20">
        <f t="shared" ca="1" si="41"/>
        <v>57</v>
      </c>
      <c r="AG39" s="20">
        <f t="shared" ca="1" si="42"/>
        <v>93</v>
      </c>
      <c r="AH39" s="20">
        <f t="shared" ca="1" si="43"/>
        <v>9</v>
      </c>
      <c r="AI39" s="20">
        <f t="shared" ca="1" si="44"/>
        <v>24</v>
      </c>
      <c r="AJ39" s="18">
        <f t="shared" ca="1" si="45"/>
        <v>0.36065573770491804</v>
      </c>
      <c r="AK39" s="2">
        <f t="shared" ca="1" si="46"/>
        <v>0.81967213114754101</v>
      </c>
      <c r="AL39" s="4">
        <f t="shared" ca="1" si="47"/>
        <v>0.70370370370370372</v>
      </c>
      <c r="AM39" s="2">
        <f>1</f>
        <v>1</v>
      </c>
      <c r="AN39" s="2">
        <f t="shared" ca="1" si="48"/>
        <v>0.81967213114754101</v>
      </c>
      <c r="AO39" s="2">
        <f t="shared" ca="1" si="49"/>
        <v>0.67186240257995167</v>
      </c>
      <c r="AP39" s="2">
        <f t="shared" ca="1" si="50"/>
        <v>0.29561945713517873</v>
      </c>
      <c r="AQ39" s="2">
        <f t="shared" ca="1" si="51"/>
        <v>0.55070688736061613</v>
      </c>
      <c r="AR39" s="2">
        <f t="shared" ca="1" si="52"/>
        <v>0.24231103043867111</v>
      </c>
      <c r="AS39" s="2">
        <f t="shared" ca="1" si="53"/>
        <v>0.1066168533930153</v>
      </c>
      <c r="AT39" s="2">
        <f t="shared" ca="1" si="54"/>
        <v>4.6911415492926732E-2</v>
      </c>
      <c r="AU39" s="1">
        <f t="shared" ca="1" si="55"/>
        <v>1</v>
      </c>
      <c r="AV39" s="1">
        <f t="shared" ca="1" si="89"/>
        <v>0.81967213114754101</v>
      </c>
      <c r="AW39" s="1">
        <f t="shared" ca="1" si="89"/>
        <v>0.67186240257995167</v>
      </c>
      <c r="AX39" s="1">
        <f t="shared" ca="1" si="89"/>
        <v>0.29561945713517873</v>
      </c>
      <c r="AY39" s="1">
        <f t="shared" ca="1" si="89"/>
        <v>0.55070688736061613</v>
      </c>
      <c r="AZ39" s="1">
        <f t="shared" ca="1" si="89"/>
        <v>0.24231103043867111</v>
      </c>
      <c r="BA39" s="1">
        <f t="shared" ca="1" si="89"/>
        <v>0.1066168533930153</v>
      </c>
      <c r="BB39" s="1">
        <f t="shared" ca="1" si="89"/>
        <v>4.6911415492926732E-2</v>
      </c>
      <c r="BC39" s="1">
        <f t="shared" ca="1" si="89"/>
        <v>0.81967213114754101</v>
      </c>
      <c r="BD39" s="1">
        <f t="shared" ca="1" si="89"/>
        <v>0.67186240257995167</v>
      </c>
      <c r="BE39" s="1">
        <f t="shared" ca="1" si="89"/>
        <v>0.55070688736061613</v>
      </c>
      <c r="BF39" s="1">
        <f t="shared" ca="1" si="89"/>
        <v>0.24231103043867111</v>
      </c>
      <c r="BG39" s="1">
        <f t="shared" ca="1" si="89"/>
        <v>0.45139908800050504</v>
      </c>
      <c r="BH39" s="1">
        <f t="shared" ca="1" si="89"/>
        <v>0.19861559872022222</v>
      </c>
      <c r="BI39" s="1">
        <f t="shared" ca="1" si="89"/>
        <v>8.7390863436897781E-2</v>
      </c>
      <c r="BJ39" s="1">
        <f t="shared" ca="1" si="89"/>
        <v>3.8451979912235028E-2</v>
      </c>
      <c r="BK39" s="1">
        <f t="shared" ca="1" si="89"/>
        <v>0.67186240257995167</v>
      </c>
      <c r="BL39" s="1">
        <f t="shared" ca="1" si="88"/>
        <v>0.55070688736061613</v>
      </c>
      <c r="BM39" s="1">
        <f t="shared" ca="1" si="88"/>
        <v>0.45139908800050504</v>
      </c>
      <c r="BN39" s="1">
        <f t="shared" ca="1" si="88"/>
        <v>0.19861559872022222</v>
      </c>
      <c r="BO39" s="1">
        <f t="shared" ca="1" si="88"/>
        <v>0.36999925245943038</v>
      </c>
      <c r="BP39" s="1">
        <f t="shared" ca="1" si="88"/>
        <v>0.16279967108214938</v>
      </c>
      <c r="BQ39" s="1">
        <f t="shared" ca="1" si="88"/>
        <v>7.1631855276145726E-2</v>
      </c>
      <c r="BR39" s="1">
        <f t="shared" ca="1" si="88"/>
        <v>3.1518016321504125E-2</v>
      </c>
      <c r="BS39" s="1">
        <f t="shared" ca="1" si="88"/>
        <v>0.29561945713517873</v>
      </c>
      <c r="BT39" s="1">
        <f t="shared" ca="1" si="88"/>
        <v>0.24231103043867111</v>
      </c>
      <c r="BU39" s="1">
        <f t="shared" ca="1" si="88"/>
        <v>0.19861559872022222</v>
      </c>
      <c r="BV39" s="1">
        <f t="shared" ca="1" si="88"/>
        <v>8.7390863436897781E-2</v>
      </c>
      <c r="BW39" s="1">
        <f t="shared" ca="1" si="88"/>
        <v>0.16279967108214935</v>
      </c>
      <c r="BX39" s="1">
        <f t="shared" ca="1" si="88"/>
        <v>7.1631855276145726E-2</v>
      </c>
      <c r="BY39" s="1">
        <f t="shared" ca="1" si="88"/>
        <v>3.1518016321504118E-2</v>
      </c>
      <c r="BZ39" s="1">
        <f t="shared" ca="1" si="88"/>
        <v>1.3867927181461813E-2</v>
      </c>
      <c r="CA39" s="1">
        <f t="shared" ca="1" si="87"/>
        <v>0.55070688736061613</v>
      </c>
      <c r="CB39" s="1">
        <f t="shared" ca="1" si="87"/>
        <v>0.45139908800050504</v>
      </c>
      <c r="CC39" s="1">
        <f t="shared" ca="1" si="87"/>
        <v>0.36999925245943038</v>
      </c>
      <c r="CD39" s="1">
        <f t="shared" ca="1" si="87"/>
        <v>0.16279967108214935</v>
      </c>
      <c r="CE39" s="1">
        <f t="shared" ca="1" si="87"/>
        <v>0.30327807578641836</v>
      </c>
      <c r="CF39" s="1">
        <f t="shared" ca="1" si="87"/>
        <v>0.13344235334602408</v>
      </c>
      <c r="CG39" s="1">
        <f t="shared" ca="1" si="87"/>
        <v>5.8714635472250601E-2</v>
      </c>
      <c r="CH39" s="1">
        <f t="shared" ca="1" si="87"/>
        <v>2.5834439607790263E-2</v>
      </c>
      <c r="CI39" s="1">
        <f t="shared" ca="1" si="87"/>
        <v>0.24231103043867111</v>
      </c>
      <c r="CJ39" s="1">
        <f t="shared" ca="1" si="87"/>
        <v>0.19861559872022222</v>
      </c>
      <c r="CK39" s="1">
        <f t="shared" ca="1" si="87"/>
        <v>0.16279967108214938</v>
      </c>
      <c r="CL39" s="1">
        <f t="shared" ca="1" si="87"/>
        <v>7.1631855276145726E-2</v>
      </c>
      <c r="CM39" s="1">
        <f t="shared" ca="1" si="86"/>
        <v>0.13344235334602408</v>
      </c>
      <c r="CN39" s="1">
        <f t="shared" ca="1" si="86"/>
        <v>5.8714635472250594E-2</v>
      </c>
      <c r="CO39" s="1">
        <f t="shared" ca="1" si="86"/>
        <v>2.5834439607790267E-2</v>
      </c>
      <c r="CP39" s="1">
        <f t="shared" ca="1" si="86"/>
        <v>1.1367153427427716E-2</v>
      </c>
      <c r="CQ39" s="1">
        <f t="shared" ca="1" si="86"/>
        <v>0.1066168533930153</v>
      </c>
      <c r="CR39" s="1">
        <f t="shared" ca="1" si="86"/>
        <v>8.7390863436897781E-2</v>
      </c>
      <c r="CS39" s="1">
        <f t="shared" ca="1" si="86"/>
        <v>7.1631855276145726E-2</v>
      </c>
      <c r="CT39" s="1">
        <f t="shared" ca="1" si="85"/>
        <v>3.1518016321504118E-2</v>
      </c>
      <c r="CU39" s="1">
        <f t="shared" ca="1" si="84"/>
        <v>5.8714635472250601E-2</v>
      </c>
      <c r="CV39" s="1">
        <f t="shared" ca="1" si="84"/>
        <v>2.5834439607790267E-2</v>
      </c>
      <c r="CW39" s="1">
        <f t="shared" ca="1" si="84"/>
        <v>1.1367153427427718E-2</v>
      </c>
      <c r="CX39" s="1">
        <f t="shared" ca="1" si="84"/>
        <v>5.0015475080681963E-3</v>
      </c>
      <c r="CY39" s="1">
        <f t="shared" ca="1" si="84"/>
        <v>4.6911415492926732E-2</v>
      </c>
      <c r="CZ39" s="1">
        <f t="shared" ca="1" si="84"/>
        <v>3.8451979912235028E-2</v>
      </c>
      <c r="DA39" s="1">
        <f t="shared" ca="1" si="84"/>
        <v>3.1518016321504125E-2</v>
      </c>
      <c r="DB39" s="1">
        <f t="shared" ca="1" si="84"/>
        <v>1.3867927181461813E-2</v>
      </c>
      <c r="DC39" s="1">
        <f t="shared" ca="1" si="84"/>
        <v>2.5834439607790263E-2</v>
      </c>
      <c r="DD39" s="1">
        <f t="shared" ca="1" si="84"/>
        <v>1.1367153427427716E-2</v>
      </c>
      <c r="DE39" s="1">
        <f t="shared" ca="1" si="84"/>
        <v>5.0015475080681963E-3</v>
      </c>
      <c r="DF39" s="1">
        <f t="shared" ca="1" si="84"/>
        <v>2.2006809035500061E-3</v>
      </c>
      <c r="DG39" s="1">
        <f t="shared" ca="1" si="56"/>
        <v>0.70370370370370372</v>
      </c>
      <c r="DH39" s="1">
        <f t="shared" ca="1" si="57"/>
        <v>0.57680631451123254</v>
      </c>
      <c r="DI39" s="1">
        <f t="shared" ca="1" si="58"/>
        <v>0.47279206107478083</v>
      </c>
      <c r="DJ39" s="1">
        <f t="shared" ca="1" si="59"/>
        <v>0.20802850687290356</v>
      </c>
      <c r="DK39" s="1">
        <f t="shared" ca="1" si="60"/>
        <v>0.38753447629080395</v>
      </c>
      <c r="DL39" s="1">
        <f t="shared" ca="1" si="61"/>
        <v>0.17051516956795376</v>
      </c>
      <c r="DM39" s="1">
        <f t="shared" ca="1" si="62"/>
        <v>7.502667460989966E-2</v>
      </c>
      <c r="DN39" s="1">
        <f t="shared" ca="1" si="63"/>
        <v>3.3011736828355849E-2</v>
      </c>
      <c r="DZ39" s="2">
        <f t="shared" ca="1" si="64"/>
        <v>-2.2252653136320077E-2</v>
      </c>
      <c r="EA39" s="2">
        <f t="shared" ca="1" si="65"/>
        <v>-0.4575006685733391</v>
      </c>
      <c r="EB39" s="2">
        <f t="shared" ca="1" si="66"/>
        <v>0.52173930113585365</v>
      </c>
      <c r="EC39" s="2">
        <f t="shared" ca="1" si="67"/>
        <v>1.2061148054291271</v>
      </c>
      <c r="ED39" s="2">
        <f t="shared" ca="1" si="68"/>
        <v>0.24277138851824956</v>
      </c>
      <c r="EE39" s="2">
        <f t="shared" ca="1" si="69"/>
        <v>-0.67930150973131931</v>
      </c>
      <c r="EF39" s="2">
        <f t="shared" ca="1" si="70"/>
        <v>-0.11090632826012696</v>
      </c>
      <c r="EG39" s="2">
        <f t="shared" ca="1" si="71"/>
        <v>4.6362429698058307E-3</v>
      </c>
      <c r="EH39" s="22">
        <f t="shared" ca="1" si="72"/>
        <v>0.70530057835193083</v>
      </c>
      <c r="EI39" s="26">
        <f t="shared" ca="1" si="73"/>
        <v>-1.596874648227109E-3</v>
      </c>
      <c r="EJ39" s="7">
        <f t="shared" ca="1" si="74"/>
        <v>2.5500086421504533E-6</v>
      </c>
      <c r="EK39" s="7">
        <f t="shared" ca="1" si="75"/>
        <v>5.1052092198706059E-2</v>
      </c>
    </row>
    <row r="40" spans="1:141" x14ac:dyDescent="0.25">
      <c r="A40" s="2">
        <f t="shared" si="76"/>
        <v>37</v>
      </c>
      <c r="B40" s="2">
        <f ca="1">OFFSET(Vectors!A39,0,8*(-1+$A$2))</f>
        <v>202</v>
      </c>
      <c r="C40" s="2">
        <f ca="1">OFFSET(Vectors!B39,0,8*(-1+$A$2))</f>
        <v>0.28767123287671231</v>
      </c>
      <c r="D40" s="15">
        <f ca="1">OFFSET(Vectors!F39,0,8*(-1+$A$2))+NORMINV(RAND(),OFFSET(Vectors!G39,0,8*(-1+$A$2)),OFFSET(Vectors!H39,0,8*(-1+$A$2)))</f>
        <v>0.5739641851581273</v>
      </c>
      <c r="E40" s="2">
        <f t="shared" ca="1" si="17"/>
        <v>116</v>
      </c>
      <c r="F40" s="2">
        <f ca="1">B40-E40</f>
        <v>86</v>
      </c>
      <c r="G40" s="12">
        <f ca="1">OFFSET(Vectors!C39,0,8*(-1+$A$2))+NORMINV(RAND(),OFFSET(Vectors!D39,0,8*(-1+$A$2)),OFFSET(Vectors!E39,0,8*(-1+$A$2)))</f>
        <v>0.45689911447022663</v>
      </c>
      <c r="H40" s="4">
        <f t="shared" ca="1" si="18"/>
        <v>33</v>
      </c>
      <c r="I40" s="5">
        <f t="shared" ca="1" si="19"/>
        <v>83</v>
      </c>
      <c r="J40" s="6">
        <f t="shared" ca="1" si="20"/>
        <v>39</v>
      </c>
      <c r="K40" s="7">
        <f t="shared" ca="1" si="21"/>
        <v>47</v>
      </c>
      <c r="L40" s="4">
        <f t="shared" ca="1" si="22"/>
        <v>53</v>
      </c>
      <c r="M40" s="5">
        <f t="shared" ca="1" si="77"/>
        <v>63</v>
      </c>
      <c r="N40" s="6">
        <f t="shared" ca="1" si="23"/>
        <v>25</v>
      </c>
      <c r="O40" s="7">
        <f t="shared" ca="1" si="24"/>
        <v>61</v>
      </c>
      <c r="P40" s="4">
        <f t="shared" ca="1" si="25"/>
        <v>33</v>
      </c>
      <c r="Q40" s="5">
        <f t="shared" ca="1" si="26"/>
        <v>47</v>
      </c>
      <c r="R40" s="6">
        <f t="shared" ca="1" si="27"/>
        <v>39</v>
      </c>
      <c r="S40" s="7">
        <f t="shared" ca="1" si="28"/>
        <v>83</v>
      </c>
      <c r="T40" s="4">
        <f t="shared" ca="1" si="29"/>
        <v>53</v>
      </c>
      <c r="U40" s="5">
        <f t="shared" ca="1" si="30"/>
        <v>61</v>
      </c>
      <c r="V40" s="6">
        <f t="shared" ca="1" si="31"/>
        <v>25</v>
      </c>
      <c r="W40" s="7">
        <f t="shared" ca="1" si="32"/>
        <v>63</v>
      </c>
      <c r="X40" s="4">
        <f t="shared" ca="1" si="33"/>
        <v>33</v>
      </c>
      <c r="Y40" s="5">
        <f t="shared" ca="1" si="34"/>
        <v>39</v>
      </c>
      <c r="Z40" s="6">
        <f t="shared" ca="1" si="35"/>
        <v>83</v>
      </c>
      <c r="AA40" s="7">
        <f t="shared" ca="1" si="36"/>
        <v>47</v>
      </c>
      <c r="AB40" s="4">
        <f t="shared" ca="1" si="37"/>
        <v>53</v>
      </c>
      <c r="AC40" s="5">
        <f t="shared" ca="1" si="38"/>
        <v>25</v>
      </c>
      <c r="AD40" s="6">
        <f t="shared" ca="1" si="39"/>
        <v>63</v>
      </c>
      <c r="AE40" s="23">
        <f t="shared" ca="1" si="40"/>
        <v>61</v>
      </c>
      <c r="AF40" s="20">
        <f t="shared" ca="1" si="41"/>
        <v>53</v>
      </c>
      <c r="AG40" s="20">
        <f t="shared" ca="1" si="42"/>
        <v>63</v>
      </c>
      <c r="AH40" s="20">
        <f t="shared" ca="1" si="43"/>
        <v>25</v>
      </c>
      <c r="AI40" s="20">
        <f t="shared" ca="1" si="44"/>
        <v>61</v>
      </c>
      <c r="AJ40" s="18">
        <f t="shared" ca="1" si="45"/>
        <v>0.38613861386138615</v>
      </c>
      <c r="AK40" s="2">
        <f t="shared" ca="1" si="46"/>
        <v>0.57425742574257421</v>
      </c>
      <c r="AL40" s="4">
        <f t="shared" ca="1" si="47"/>
        <v>0.46491228070175439</v>
      </c>
      <c r="AM40" s="2">
        <f>1</f>
        <v>1</v>
      </c>
      <c r="AN40" s="2">
        <f t="shared" ca="1" si="48"/>
        <v>0.57425742574257421</v>
      </c>
      <c r="AO40" s="2">
        <f t="shared" ca="1" si="49"/>
        <v>0.32977159102048814</v>
      </c>
      <c r="AP40" s="2">
        <f t="shared" ca="1" si="50"/>
        <v>0.22174296637584551</v>
      </c>
      <c r="AQ40" s="2">
        <f t="shared" ca="1" si="51"/>
        <v>0.18937378494245852</v>
      </c>
      <c r="AR40" s="2">
        <f t="shared" ca="1" si="52"/>
        <v>0.12733754504751524</v>
      </c>
      <c r="AS40" s="2">
        <f t="shared" ca="1" si="53"/>
        <v>8.5623521669880936E-2</v>
      </c>
      <c r="AT40" s="2">
        <f t="shared" ca="1" si="54"/>
        <v>5.7574436984919944E-2</v>
      </c>
      <c r="AU40" s="1">
        <f t="shared" ca="1" si="55"/>
        <v>1</v>
      </c>
      <c r="AV40" s="1">
        <f t="shared" ca="1" si="89"/>
        <v>0.57425742574257421</v>
      </c>
      <c r="AW40" s="1">
        <f t="shared" ca="1" si="89"/>
        <v>0.32977159102048814</v>
      </c>
      <c r="AX40" s="1">
        <f t="shared" ca="1" si="89"/>
        <v>0.22174296637584551</v>
      </c>
      <c r="AY40" s="1">
        <f t="shared" ca="1" si="89"/>
        <v>0.18937378494245852</v>
      </c>
      <c r="AZ40" s="1">
        <f t="shared" ca="1" si="89"/>
        <v>0.12733754504751524</v>
      </c>
      <c r="BA40" s="1">
        <f t="shared" ca="1" si="89"/>
        <v>8.5623521669880936E-2</v>
      </c>
      <c r="BB40" s="1">
        <f t="shared" ca="1" si="89"/>
        <v>5.7574436984919944E-2</v>
      </c>
      <c r="BC40" s="1">
        <f t="shared" ca="1" si="89"/>
        <v>0.57425742574257421</v>
      </c>
      <c r="BD40" s="1">
        <f t="shared" ca="1" si="89"/>
        <v>0.32977159102048814</v>
      </c>
      <c r="BE40" s="1">
        <f t="shared" ca="1" si="89"/>
        <v>0.18937378494245852</v>
      </c>
      <c r="BF40" s="1">
        <f t="shared" ca="1" si="89"/>
        <v>0.12733754504751524</v>
      </c>
      <c r="BG40" s="1">
        <f t="shared" ca="1" si="89"/>
        <v>0.1087493022441841</v>
      </c>
      <c r="BH40" s="1">
        <f t="shared" ca="1" si="89"/>
        <v>7.312453081936518E-2</v>
      </c>
      <c r="BI40" s="1">
        <f t="shared" ca="1" si="89"/>
        <v>4.9169943137159347E-2</v>
      </c>
      <c r="BJ40" s="1">
        <f t="shared" ca="1" si="89"/>
        <v>3.3062547971538181E-2</v>
      </c>
      <c r="BK40" s="1">
        <f t="shared" ca="1" si="89"/>
        <v>0.32977159102048814</v>
      </c>
      <c r="BL40" s="1">
        <f t="shared" ca="1" si="88"/>
        <v>0.18937378494245852</v>
      </c>
      <c r="BM40" s="1">
        <f t="shared" ca="1" si="88"/>
        <v>0.1087493022441841</v>
      </c>
      <c r="BN40" s="1">
        <f t="shared" ca="1" si="88"/>
        <v>7.312453081936518E-2</v>
      </c>
      <c r="BO40" s="1">
        <f t="shared" ca="1" si="88"/>
        <v>6.2450094358046306E-2</v>
      </c>
      <c r="BP40" s="1">
        <f t="shared" ca="1" si="88"/>
        <v>4.199230482696218E-2</v>
      </c>
      <c r="BQ40" s="1">
        <f t="shared" ca="1" si="88"/>
        <v>2.8236204969853879E-2</v>
      </c>
      <c r="BR40" s="1">
        <f t="shared" ca="1" si="88"/>
        <v>1.8986413686625885E-2</v>
      </c>
      <c r="BS40" s="1">
        <f t="shared" ca="1" si="88"/>
        <v>0.22174296637584551</v>
      </c>
      <c r="BT40" s="1">
        <f t="shared" ca="1" si="88"/>
        <v>0.12733754504751524</v>
      </c>
      <c r="BU40" s="1">
        <f t="shared" ca="1" si="88"/>
        <v>7.312453081936518E-2</v>
      </c>
      <c r="BV40" s="1">
        <f t="shared" ca="1" si="88"/>
        <v>4.9169943137159354E-2</v>
      </c>
      <c r="BW40" s="1">
        <f t="shared" ca="1" si="88"/>
        <v>4.199230482696218E-2</v>
      </c>
      <c r="BX40" s="1">
        <f t="shared" ca="1" si="88"/>
        <v>2.8236204969853886E-2</v>
      </c>
      <c r="BY40" s="1">
        <f t="shared" ca="1" si="88"/>
        <v>1.8986413686625889E-2</v>
      </c>
      <c r="BZ40" s="1">
        <f t="shared" ca="1" si="88"/>
        <v>1.276672644445534E-2</v>
      </c>
      <c r="CA40" s="1">
        <f t="shared" ca="1" si="87"/>
        <v>0.18937378494245852</v>
      </c>
      <c r="CB40" s="1">
        <f t="shared" ca="1" si="87"/>
        <v>0.1087493022441841</v>
      </c>
      <c r="CC40" s="1">
        <f t="shared" ca="1" si="87"/>
        <v>6.2450094358046306E-2</v>
      </c>
      <c r="CD40" s="1">
        <f t="shared" ca="1" si="87"/>
        <v>4.199230482696218E-2</v>
      </c>
      <c r="CE40" s="1">
        <f t="shared" ca="1" si="87"/>
        <v>3.5862430423432526E-2</v>
      </c>
      <c r="CF40" s="1">
        <f t="shared" ca="1" si="87"/>
        <v>2.4114392870928775E-2</v>
      </c>
      <c r="CG40" s="1">
        <f t="shared" ca="1" si="87"/>
        <v>1.6214850378727969E-2</v>
      </c>
      <c r="CH40" s="1">
        <f t="shared" ca="1" si="87"/>
        <v>1.0903089047765359E-2</v>
      </c>
      <c r="CI40" s="1">
        <f t="shared" ca="1" si="87"/>
        <v>0.12733754504751524</v>
      </c>
      <c r="CJ40" s="1">
        <f t="shared" ca="1" si="87"/>
        <v>7.312453081936518E-2</v>
      </c>
      <c r="CK40" s="1">
        <f t="shared" ca="1" si="87"/>
        <v>4.199230482696218E-2</v>
      </c>
      <c r="CL40" s="1">
        <f t="shared" ca="1" si="87"/>
        <v>2.8236204969853886E-2</v>
      </c>
      <c r="CM40" s="1">
        <f t="shared" ca="1" si="86"/>
        <v>2.4114392870928775E-2</v>
      </c>
      <c r="CN40" s="1">
        <f t="shared" ca="1" si="86"/>
        <v>1.6214850378727972E-2</v>
      </c>
      <c r="CO40" s="1">
        <f t="shared" ca="1" si="86"/>
        <v>1.0903089047765361E-2</v>
      </c>
      <c r="CP40" s="1">
        <f t="shared" ca="1" si="86"/>
        <v>7.331387463152571E-3</v>
      </c>
      <c r="CQ40" s="1">
        <f t="shared" ca="1" si="86"/>
        <v>8.5623521669880936E-2</v>
      </c>
      <c r="CR40" s="1">
        <f t="shared" ca="1" si="86"/>
        <v>4.9169943137159347E-2</v>
      </c>
      <c r="CS40" s="1">
        <f t="shared" ca="1" si="86"/>
        <v>2.8236204969853879E-2</v>
      </c>
      <c r="CT40" s="1">
        <f t="shared" ca="1" si="85"/>
        <v>1.8986413686625889E-2</v>
      </c>
      <c r="CU40" s="1">
        <f t="shared" ca="1" si="84"/>
        <v>1.6214850378727969E-2</v>
      </c>
      <c r="CV40" s="1">
        <f t="shared" ca="1" si="84"/>
        <v>1.0903089047765361E-2</v>
      </c>
      <c r="CW40" s="1">
        <f t="shared" ca="1" si="84"/>
        <v>7.3313874631525701E-3</v>
      </c>
      <c r="CX40" s="1">
        <f t="shared" ca="1" si="84"/>
        <v>4.9297260528094874E-3</v>
      </c>
      <c r="CY40" s="1">
        <f t="shared" ca="1" si="84"/>
        <v>5.7574436984919944E-2</v>
      </c>
      <c r="CZ40" s="1">
        <f t="shared" ca="1" si="84"/>
        <v>3.3062547971538181E-2</v>
      </c>
      <c r="DA40" s="1">
        <f t="shared" ca="1" si="84"/>
        <v>1.8986413686625885E-2</v>
      </c>
      <c r="DB40" s="1">
        <f t="shared" ca="1" si="84"/>
        <v>1.276672644445534E-2</v>
      </c>
      <c r="DC40" s="1">
        <f t="shared" ca="1" si="84"/>
        <v>1.0903089047765359E-2</v>
      </c>
      <c r="DD40" s="1">
        <f t="shared" ca="1" si="84"/>
        <v>7.331387463152571E-3</v>
      </c>
      <c r="DE40" s="1">
        <f t="shared" ca="1" si="84"/>
        <v>4.9297260528094874E-3</v>
      </c>
      <c r="DF40" s="1">
        <f t="shared" ca="1" si="84"/>
        <v>3.3148157941305175E-3</v>
      </c>
      <c r="DG40" s="1">
        <f t="shared" ca="1" si="56"/>
        <v>0.46491228070175439</v>
      </c>
      <c r="DH40" s="1">
        <f t="shared" ca="1" si="57"/>
        <v>0.26697932951189851</v>
      </c>
      <c r="DI40" s="1">
        <f t="shared" ca="1" si="58"/>
        <v>0.15331486249198134</v>
      </c>
      <c r="DJ40" s="1">
        <f t="shared" ca="1" si="59"/>
        <v>0.10309102822736677</v>
      </c>
      <c r="DK40" s="1">
        <f t="shared" ca="1" si="60"/>
        <v>8.8042198262721943E-2</v>
      </c>
      <c r="DL40" s="1">
        <f t="shared" ca="1" si="61"/>
        <v>5.9200788487002699E-2</v>
      </c>
      <c r="DM40" s="1">
        <f t="shared" ca="1" si="62"/>
        <v>3.9807426741260435E-2</v>
      </c>
      <c r="DN40" s="1">
        <f t="shared" ca="1" si="63"/>
        <v>2.676706280877857E-2</v>
      </c>
      <c r="DZ40" s="2">
        <f t="shared" ca="1" si="64"/>
        <v>-2.2252653136320077E-2</v>
      </c>
      <c r="EA40" s="2">
        <f t="shared" ca="1" si="65"/>
        <v>-0.32052225057672745</v>
      </c>
      <c r="EB40" s="2">
        <f t="shared" ca="1" si="66"/>
        <v>0.25608636347680352</v>
      </c>
      <c r="EC40" s="2">
        <f t="shared" ca="1" si="67"/>
        <v>0.90470186684425147</v>
      </c>
      <c r="ED40" s="2">
        <f t="shared" ca="1" si="68"/>
        <v>8.3482770552916294E-2</v>
      </c>
      <c r="EE40" s="2">
        <f t="shared" ca="1" si="69"/>
        <v>-0.35698162993100002</v>
      </c>
      <c r="EF40" s="2">
        <f t="shared" ca="1" si="70"/>
        <v>-8.9068379893961727E-2</v>
      </c>
      <c r="EG40" s="2">
        <f t="shared" ca="1" si="71"/>
        <v>5.690066605474978E-3</v>
      </c>
      <c r="EH40" s="22">
        <f t="shared" ca="1" si="72"/>
        <v>0.46113615394143698</v>
      </c>
      <c r="EI40" s="26">
        <f t="shared" ca="1" si="73"/>
        <v>3.7761267603174109E-3</v>
      </c>
      <c r="EJ40" s="7">
        <f t="shared" ca="1" si="74"/>
        <v>1.4259133309985265E-5</v>
      </c>
      <c r="EK40" s="7">
        <f t="shared" ca="1" si="75"/>
        <v>1.6497662199225612E-4</v>
      </c>
    </row>
    <row r="41" spans="1:141" x14ac:dyDescent="0.25">
      <c r="A41" s="2">
        <f t="shared" si="76"/>
        <v>38</v>
      </c>
      <c r="B41" s="2">
        <f ca="1">OFFSET(Vectors!A40,0,8*(-1+$A$2))</f>
        <v>339</v>
      </c>
      <c r="C41" s="2">
        <f ca="1">OFFSET(Vectors!B40,0,8*(-1+$A$2))</f>
        <v>0.29411764705882354</v>
      </c>
      <c r="D41" s="15">
        <f ca="1">OFFSET(Vectors!F40,0,8*(-1+$A$2))+NORMINV(RAND(),OFFSET(Vectors!G40,0,8*(-1+$A$2)),OFFSET(Vectors!H40,0,8*(-1+$A$2)))</f>
        <v>0.49605802330809085</v>
      </c>
      <c r="E41" s="2">
        <f t="shared" ca="1" si="17"/>
        <v>168</v>
      </c>
      <c r="F41" s="2">
        <f ca="1">B41-E41</f>
        <v>171</v>
      </c>
      <c r="G41" s="12">
        <f ca="1">OFFSET(Vectors!C40,0,8*(-1+$A$2))+NORMINV(RAND(),OFFSET(Vectors!D40,0,8*(-1+$A$2)),OFFSET(Vectors!E40,0,8*(-1+$A$2)))</f>
        <v>0.33586826990597873</v>
      </c>
      <c r="H41" s="4">
        <f t="shared" ca="1" si="18"/>
        <v>49</v>
      </c>
      <c r="I41" s="5">
        <f t="shared" ca="1" si="19"/>
        <v>119</v>
      </c>
      <c r="J41" s="6">
        <f t="shared" ca="1" si="20"/>
        <v>57</v>
      </c>
      <c r="K41" s="7">
        <f t="shared" ca="1" si="21"/>
        <v>114</v>
      </c>
      <c r="L41" s="4">
        <f t="shared" ca="1" si="22"/>
        <v>56</v>
      </c>
      <c r="M41" s="5">
        <f t="shared" ca="1" si="77"/>
        <v>112</v>
      </c>
      <c r="N41" s="6">
        <f t="shared" ca="1" si="23"/>
        <v>50</v>
      </c>
      <c r="O41" s="7">
        <f t="shared" ca="1" si="24"/>
        <v>121</v>
      </c>
      <c r="P41" s="4">
        <f t="shared" ca="1" si="25"/>
        <v>49</v>
      </c>
      <c r="Q41" s="5">
        <f t="shared" ca="1" si="26"/>
        <v>114</v>
      </c>
      <c r="R41" s="6">
        <f t="shared" ca="1" si="27"/>
        <v>57</v>
      </c>
      <c r="S41" s="7">
        <f t="shared" ca="1" si="28"/>
        <v>119</v>
      </c>
      <c r="T41" s="4">
        <f t="shared" ca="1" si="29"/>
        <v>56</v>
      </c>
      <c r="U41" s="5">
        <f t="shared" ca="1" si="30"/>
        <v>121</v>
      </c>
      <c r="V41" s="6">
        <f t="shared" ca="1" si="31"/>
        <v>50</v>
      </c>
      <c r="W41" s="7">
        <f t="shared" ca="1" si="32"/>
        <v>112</v>
      </c>
      <c r="X41" s="4">
        <f t="shared" ca="1" si="33"/>
        <v>49</v>
      </c>
      <c r="Y41" s="5">
        <f t="shared" ca="1" si="34"/>
        <v>57</v>
      </c>
      <c r="Z41" s="6">
        <f t="shared" ca="1" si="35"/>
        <v>119</v>
      </c>
      <c r="AA41" s="7">
        <f t="shared" ca="1" si="36"/>
        <v>114</v>
      </c>
      <c r="AB41" s="4">
        <f t="shared" ca="1" si="37"/>
        <v>56</v>
      </c>
      <c r="AC41" s="5">
        <f t="shared" ca="1" si="38"/>
        <v>50</v>
      </c>
      <c r="AD41" s="6">
        <f t="shared" ca="1" si="39"/>
        <v>112</v>
      </c>
      <c r="AE41" s="23">
        <f t="shared" ca="1" si="40"/>
        <v>121</v>
      </c>
      <c r="AF41" s="20">
        <f t="shared" ca="1" si="41"/>
        <v>56</v>
      </c>
      <c r="AG41" s="20">
        <f t="shared" ca="1" si="42"/>
        <v>112</v>
      </c>
      <c r="AH41" s="20">
        <f t="shared" ca="1" si="43"/>
        <v>50</v>
      </c>
      <c r="AI41" s="20">
        <f t="shared" ca="1" si="44"/>
        <v>121</v>
      </c>
      <c r="AJ41" s="18">
        <f t="shared" ca="1" si="45"/>
        <v>0.31268436578171094</v>
      </c>
      <c r="AK41" s="2">
        <f t="shared" ca="1" si="46"/>
        <v>0.49557522123893805</v>
      </c>
      <c r="AL41" s="4">
        <f t="shared" ca="1" si="47"/>
        <v>0.31638418079096048</v>
      </c>
      <c r="AM41" s="2">
        <f>1</f>
        <v>1</v>
      </c>
      <c r="AN41" s="2">
        <f t="shared" ca="1" si="48"/>
        <v>0.49557522123893805</v>
      </c>
      <c r="AO41" s="2">
        <f t="shared" ca="1" si="49"/>
        <v>0.2455947999060224</v>
      </c>
      <c r="AP41" s="2">
        <f t="shared" ca="1" si="50"/>
        <v>0.15495862375022842</v>
      </c>
      <c r="AQ41" s="2">
        <f t="shared" ca="1" si="51"/>
        <v>0.12171069729855977</v>
      </c>
      <c r="AR41" s="2">
        <f t="shared" ca="1" si="52"/>
        <v>7.6793654247900814E-2</v>
      </c>
      <c r="AS41" s="2">
        <f t="shared" ca="1" si="53"/>
        <v>4.8453138989746944E-2</v>
      </c>
      <c r="AT41" s="2">
        <f t="shared" ca="1" si="54"/>
        <v>3.0571623410197479E-2</v>
      </c>
      <c r="AU41" s="1">
        <f t="shared" ca="1" si="55"/>
        <v>1</v>
      </c>
      <c r="AV41" s="1">
        <f t="shared" ca="1" si="89"/>
        <v>0.49557522123893805</v>
      </c>
      <c r="AW41" s="1">
        <f t="shared" ca="1" si="89"/>
        <v>0.2455947999060224</v>
      </c>
      <c r="AX41" s="1">
        <f t="shared" ca="1" si="89"/>
        <v>0.15495862375022842</v>
      </c>
      <c r="AY41" s="1">
        <f t="shared" ca="1" si="89"/>
        <v>0.12171069729855977</v>
      </c>
      <c r="AZ41" s="1">
        <f t="shared" ca="1" si="89"/>
        <v>7.6793654247900814E-2</v>
      </c>
      <c r="BA41" s="1">
        <f t="shared" ca="1" si="89"/>
        <v>4.8453138989746944E-2</v>
      </c>
      <c r="BB41" s="1">
        <f t="shared" ca="1" si="89"/>
        <v>3.0571623410197479E-2</v>
      </c>
      <c r="BC41" s="1">
        <f t="shared" ca="1" si="89"/>
        <v>0.49557522123893805</v>
      </c>
      <c r="BD41" s="1">
        <f t="shared" ca="1" si="89"/>
        <v>0.2455947999060224</v>
      </c>
      <c r="BE41" s="1">
        <f t="shared" ca="1" si="89"/>
        <v>0.12171069729855977</v>
      </c>
      <c r="BF41" s="1">
        <f t="shared" ca="1" si="89"/>
        <v>7.6793654247900814E-2</v>
      </c>
      <c r="BG41" s="1">
        <f t="shared" ca="1" si="89"/>
        <v>6.0316805740879179E-2</v>
      </c>
      <c r="BH41" s="1">
        <f t="shared" ca="1" si="89"/>
        <v>3.8057032193649962E-2</v>
      </c>
      <c r="BI41" s="1">
        <f t="shared" ca="1" si="89"/>
        <v>2.4012175074564858E-2</v>
      </c>
      <c r="BJ41" s="1">
        <f t="shared" ca="1" si="89"/>
        <v>1.5150539035142114E-2</v>
      </c>
      <c r="BK41" s="1">
        <f t="shared" ca="1" si="89"/>
        <v>0.2455947999060224</v>
      </c>
      <c r="BL41" s="1">
        <f t="shared" ca="1" si="88"/>
        <v>0.12171069729855977</v>
      </c>
      <c r="BM41" s="1">
        <f t="shared" ca="1" si="88"/>
        <v>6.0316805740879179E-2</v>
      </c>
      <c r="BN41" s="1">
        <f t="shared" ca="1" si="88"/>
        <v>3.8057032193649962E-2</v>
      </c>
      <c r="BO41" s="1">
        <f t="shared" ca="1" si="88"/>
        <v>2.9891514349462248E-2</v>
      </c>
      <c r="BP41" s="1">
        <f t="shared" ca="1" si="88"/>
        <v>1.8860122149065468E-2</v>
      </c>
      <c r="BQ41" s="1">
        <f t="shared" ca="1" si="88"/>
        <v>1.1899838975005593E-2</v>
      </c>
      <c r="BR41" s="1">
        <f t="shared" ca="1" si="88"/>
        <v>7.5082317342297202E-3</v>
      </c>
      <c r="BS41" s="1">
        <f t="shared" ca="1" si="88"/>
        <v>0.15495862375022842</v>
      </c>
      <c r="BT41" s="1">
        <f t="shared" ca="1" si="88"/>
        <v>7.6793654247900814E-2</v>
      </c>
      <c r="BU41" s="1">
        <f t="shared" ca="1" si="88"/>
        <v>3.8057032193649962E-2</v>
      </c>
      <c r="BV41" s="1">
        <f t="shared" ca="1" si="88"/>
        <v>2.4012175074564858E-2</v>
      </c>
      <c r="BW41" s="1">
        <f t="shared" ca="1" si="88"/>
        <v>1.8860122149065465E-2</v>
      </c>
      <c r="BX41" s="1">
        <f t="shared" ca="1" si="88"/>
        <v>1.1899838975005593E-2</v>
      </c>
      <c r="BY41" s="1">
        <f t="shared" ca="1" si="88"/>
        <v>7.5082317342297193E-3</v>
      </c>
      <c r="BZ41" s="1">
        <f t="shared" ca="1" si="88"/>
        <v>4.7373366894544666E-3</v>
      </c>
      <c r="CA41" s="1">
        <f t="shared" ca="1" si="87"/>
        <v>0.12171069729855977</v>
      </c>
      <c r="CB41" s="1">
        <f t="shared" ca="1" si="87"/>
        <v>6.0316805740879179E-2</v>
      </c>
      <c r="CC41" s="1">
        <f t="shared" ca="1" si="87"/>
        <v>2.9891514349462248E-2</v>
      </c>
      <c r="CD41" s="1">
        <f t="shared" ca="1" si="87"/>
        <v>1.8860122149065465E-2</v>
      </c>
      <c r="CE41" s="1">
        <f t="shared" ca="1" si="87"/>
        <v>1.4813493836901644E-2</v>
      </c>
      <c r="CF41" s="1">
        <f t="shared" ca="1" si="87"/>
        <v>9.3466092066165143E-3</v>
      </c>
      <c r="CG41" s="1">
        <f t="shared" ca="1" si="87"/>
        <v>5.8972653327461341E-3</v>
      </c>
      <c r="CH41" s="1">
        <f t="shared" ca="1" si="87"/>
        <v>3.720893602804109E-3</v>
      </c>
      <c r="CI41" s="1">
        <f t="shared" ca="1" si="87"/>
        <v>7.6793654247900814E-2</v>
      </c>
      <c r="CJ41" s="1">
        <f t="shared" ca="1" si="87"/>
        <v>3.8057032193649962E-2</v>
      </c>
      <c r="CK41" s="1">
        <f t="shared" ca="1" si="87"/>
        <v>1.8860122149065468E-2</v>
      </c>
      <c r="CL41" s="1">
        <f t="shared" ca="1" si="87"/>
        <v>1.1899838975005593E-2</v>
      </c>
      <c r="CM41" s="1">
        <f t="shared" ca="1" si="86"/>
        <v>9.3466092066165143E-3</v>
      </c>
      <c r="CN41" s="1">
        <f t="shared" ca="1" si="86"/>
        <v>5.897265332746135E-3</v>
      </c>
      <c r="CO41" s="1">
        <f t="shared" ca="1" si="86"/>
        <v>3.720893602804109E-3</v>
      </c>
      <c r="CP41" s="1">
        <f t="shared" ca="1" si="86"/>
        <v>2.3477066779597354E-3</v>
      </c>
      <c r="CQ41" s="1">
        <f t="shared" ca="1" si="86"/>
        <v>4.8453138989746944E-2</v>
      </c>
      <c r="CR41" s="1">
        <f t="shared" ca="1" si="86"/>
        <v>2.4012175074564858E-2</v>
      </c>
      <c r="CS41" s="1">
        <f t="shared" ca="1" si="86"/>
        <v>1.1899838975005593E-2</v>
      </c>
      <c r="CT41" s="1">
        <f t="shared" ca="1" si="85"/>
        <v>7.5082317342297193E-3</v>
      </c>
      <c r="CU41" s="1">
        <f t="shared" ca="1" si="84"/>
        <v>5.8972653327461341E-3</v>
      </c>
      <c r="CV41" s="1">
        <f t="shared" ca="1" si="84"/>
        <v>3.720893602804109E-3</v>
      </c>
      <c r="CW41" s="1">
        <f t="shared" ca="1" si="84"/>
        <v>2.3477066779597354E-3</v>
      </c>
      <c r="CX41" s="1">
        <f t="shared" ca="1" si="84"/>
        <v>1.4812911182364998E-3</v>
      </c>
      <c r="CY41" s="1">
        <f t="shared" ca="1" si="84"/>
        <v>3.0571623410197479E-2</v>
      </c>
      <c r="CZ41" s="1">
        <f t="shared" ca="1" si="84"/>
        <v>1.5150539035142114E-2</v>
      </c>
      <c r="DA41" s="1">
        <f t="shared" ca="1" si="84"/>
        <v>7.5082317342297202E-3</v>
      </c>
      <c r="DB41" s="1">
        <f t="shared" ca="1" si="84"/>
        <v>4.7373366894544666E-3</v>
      </c>
      <c r="DC41" s="1">
        <f t="shared" ca="1" si="84"/>
        <v>3.720893602804109E-3</v>
      </c>
      <c r="DD41" s="1">
        <f t="shared" ca="1" si="84"/>
        <v>2.3477066779597354E-3</v>
      </c>
      <c r="DE41" s="1">
        <f t="shared" ca="1" si="84"/>
        <v>1.4812911182364998E-3</v>
      </c>
      <c r="DF41" s="1">
        <f t="shared" ca="1" si="84"/>
        <v>9.3462415793493455E-4</v>
      </c>
      <c r="DG41" s="1">
        <f t="shared" ca="1" si="56"/>
        <v>0.31638418079096048</v>
      </c>
      <c r="DH41" s="1">
        <f t="shared" ca="1" si="57"/>
        <v>0.15679216039198041</v>
      </c>
      <c r="DI41" s="1">
        <f t="shared" ca="1" si="58"/>
        <v>7.7702309574786757E-2</v>
      </c>
      <c r="DJ41" s="1">
        <f t="shared" ca="1" si="59"/>
        <v>4.9026457231710695E-2</v>
      </c>
      <c r="DK41" s="1">
        <f t="shared" ca="1" si="60"/>
        <v>3.8507339258301396E-2</v>
      </c>
      <c r="DL41" s="1">
        <f t="shared" ca="1" si="61"/>
        <v>2.429629738916636E-2</v>
      </c>
      <c r="DM41" s="1">
        <f t="shared" ca="1" si="62"/>
        <v>1.5329806686021633E-2</v>
      </c>
      <c r="DN41" s="1">
        <f t="shared" ca="1" si="63"/>
        <v>9.6723780280850782E-3</v>
      </c>
      <c r="DZ41" s="2">
        <f t="shared" ca="1" si="64"/>
        <v>-2.2252653136320077E-2</v>
      </c>
      <c r="EA41" s="2">
        <f t="shared" ca="1" si="65"/>
        <v>-0.27660571395513739</v>
      </c>
      <c r="EB41" s="2">
        <f t="shared" ca="1" si="66"/>
        <v>0.1907183059708713</v>
      </c>
      <c r="EC41" s="2">
        <f t="shared" ca="1" si="67"/>
        <v>0.63222459084825644</v>
      </c>
      <c r="ED41" s="2">
        <f t="shared" ca="1" si="68"/>
        <v>5.3654449687946353E-2</v>
      </c>
      <c r="EE41" s="2">
        <f t="shared" ca="1" si="69"/>
        <v>-0.21528547492841923</v>
      </c>
      <c r="EF41" s="2">
        <f t="shared" ca="1" si="70"/>
        <v>-5.0402535499912603E-2</v>
      </c>
      <c r="EG41" s="2">
        <f t="shared" ca="1" si="71"/>
        <v>3.0213855758083122E-3</v>
      </c>
      <c r="EH41" s="22">
        <f t="shared" ca="1" si="72"/>
        <v>0.31507235456309313</v>
      </c>
      <c r="EI41" s="26">
        <f t="shared" ca="1" si="73"/>
        <v>1.311826227867352E-3</v>
      </c>
      <c r="EJ41" s="7">
        <f t="shared" ca="1" si="74"/>
        <v>1.7208880521206859E-6</v>
      </c>
      <c r="EK41" s="7">
        <f t="shared" ca="1" si="75"/>
        <v>2.6041058733676924E-2</v>
      </c>
    </row>
    <row r="42" spans="1:141" x14ac:dyDescent="0.25">
      <c r="A42" s="2">
        <f t="shared" si="76"/>
        <v>39</v>
      </c>
      <c r="B42" s="2">
        <f ca="1">OFFSET(Vectors!A41,0,8*(-1+$A$2))</f>
        <v>495</v>
      </c>
      <c r="C42" s="2">
        <f ca="1">OFFSET(Vectors!B41,0,8*(-1+$A$2))</f>
        <v>0.29936305732484075</v>
      </c>
      <c r="D42" s="15">
        <f ca="1">OFFSET(Vectors!F41,0,8*(-1+$A$2))+NORMINV(RAND(),OFFSET(Vectors!G41,0,8*(-1+$A$2)),OFFSET(Vectors!H41,0,8*(-1+$A$2)))</f>
        <v>0.59152339511406893</v>
      </c>
      <c r="E42" s="2">
        <f t="shared" ca="1" si="17"/>
        <v>293</v>
      </c>
      <c r="F42" s="2">
        <f ca="1">B42-E42</f>
        <v>202</v>
      </c>
      <c r="G42" s="12">
        <f ca="1">OFFSET(Vectors!C41,0,8*(-1+$A$2))+NORMINV(RAND(),OFFSET(Vectors!D41,0,8*(-1+$A$2)),OFFSET(Vectors!E41,0,8*(-1+$A$2)))</f>
        <v>0.30915464871933429</v>
      </c>
      <c r="H42" s="4">
        <f t="shared" ca="1" si="18"/>
        <v>88</v>
      </c>
      <c r="I42" s="5">
        <f t="shared" ca="1" si="19"/>
        <v>205</v>
      </c>
      <c r="J42" s="6">
        <f t="shared" ca="1" si="20"/>
        <v>62</v>
      </c>
      <c r="K42" s="7">
        <f t="shared" ca="1" si="21"/>
        <v>140</v>
      </c>
      <c r="L42" s="4">
        <f t="shared" ca="1" si="22"/>
        <v>91</v>
      </c>
      <c r="M42" s="5">
        <f t="shared" ca="1" si="77"/>
        <v>202</v>
      </c>
      <c r="N42" s="6">
        <f t="shared" ca="1" si="23"/>
        <v>60</v>
      </c>
      <c r="O42" s="7">
        <f t="shared" ca="1" si="24"/>
        <v>142</v>
      </c>
      <c r="P42" s="4">
        <f t="shared" ca="1" si="25"/>
        <v>88</v>
      </c>
      <c r="Q42" s="5">
        <f t="shared" ca="1" si="26"/>
        <v>140</v>
      </c>
      <c r="R42" s="6">
        <f t="shared" ca="1" si="27"/>
        <v>62</v>
      </c>
      <c r="S42" s="7">
        <f t="shared" ca="1" si="28"/>
        <v>205</v>
      </c>
      <c r="T42" s="4">
        <f t="shared" ca="1" si="29"/>
        <v>91</v>
      </c>
      <c r="U42" s="5">
        <f t="shared" ca="1" si="30"/>
        <v>142</v>
      </c>
      <c r="V42" s="6">
        <f t="shared" ca="1" si="31"/>
        <v>60</v>
      </c>
      <c r="W42" s="7">
        <f t="shared" ca="1" si="32"/>
        <v>202</v>
      </c>
      <c r="X42" s="4">
        <f t="shared" ca="1" si="33"/>
        <v>88</v>
      </c>
      <c r="Y42" s="5">
        <f t="shared" ca="1" si="34"/>
        <v>62</v>
      </c>
      <c r="Z42" s="6">
        <f t="shared" ca="1" si="35"/>
        <v>205</v>
      </c>
      <c r="AA42" s="7">
        <f t="shared" ca="1" si="36"/>
        <v>140</v>
      </c>
      <c r="AB42" s="4">
        <f t="shared" ca="1" si="37"/>
        <v>91</v>
      </c>
      <c r="AC42" s="5">
        <f t="shared" ca="1" si="38"/>
        <v>60</v>
      </c>
      <c r="AD42" s="6">
        <f t="shared" ca="1" si="39"/>
        <v>202</v>
      </c>
      <c r="AE42" s="23">
        <f t="shared" ca="1" si="40"/>
        <v>142</v>
      </c>
      <c r="AF42" s="20">
        <f t="shared" ca="1" si="41"/>
        <v>91</v>
      </c>
      <c r="AG42" s="20">
        <f t="shared" ca="1" si="42"/>
        <v>202</v>
      </c>
      <c r="AH42" s="20">
        <f t="shared" ca="1" si="43"/>
        <v>60</v>
      </c>
      <c r="AI42" s="20">
        <f t="shared" ca="1" si="44"/>
        <v>142</v>
      </c>
      <c r="AJ42" s="18">
        <f t="shared" ca="1" si="45"/>
        <v>0.30505050505050507</v>
      </c>
      <c r="AK42" s="2">
        <f t="shared" ca="1" si="46"/>
        <v>0.59191919191919196</v>
      </c>
      <c r="AL42" s="4">
        <f t="shared" ca="1" si="47"/>
        <v>0.3905579399141631</v>
      </c>
      <c r="AM42" s="2">
        <f>1</f>
        <v>1</v>
      </c>
      <c r="AN42" s="2">
        <f t="shared" ca="1" si="48"/>
        <v>0.59191919191919196</v>
      </c>
      <c r="AO42" s="2">
        <f t="shared" ca="1" si="49"/>
        <v>0.35036832976226923</v>
      </c>
      <c r="AP42" s="2">
        <f t="shared" ca="1" si="50"/>
        <v>0.18056524844403635</v>
      </c>
      <c r="AQ42" s="2">
        <f t="shared" ca="1" si="51"/>
        <v>0.20738973862695936</v>
      </c>
      <c r="AR42" s="2">
        <f t="shared" ca="1" si="52"/>
        <v>0.10688003594768213</v>
      </c>
      <c r="AS42" s="2">
        <f t="shared" ca="1" si="53"/>
        <v>5.5081520232423208E-2</v>
      </c>
      <c r="AT42" s="2">
        <f t="shared" ca="1" si="54"/>
        <v>2.8386722031044045E-2</v>
      </c>
      <c r="AU42" s="1">
        <f t="shared" ca="1" si="55"/>
        <v>1</v>
      </c>
      <c r="AV42" s="1">
        <f t="shared" ca="1" si="89"/>
        <v>0.59191919191919196</v>
      </c>
      <c r="AW42" s="1">
        <f t="shared" ca="1" si="89"/>
        <v>0.35036832976226923</v>
      </c>
      <c r="AX42" s="1">
        <f t="shared" ca="1" si="89"/>
        <v>0.18056524844403635</v>
      </c>
      <c r="AY42" s="1">
        <f t="shared" ca="1" si="89"/>
        <v>0.20738973862695936</v>
      </c>
      <c r="AZ42" s="1">
        <f t="shared" ca="1" si="89"/>
        <v>0.10688003594768213</v>
      </c>
      <c r="BA42" s="1">
        <f t="shared" ca="1" si="89"/>
        <v>5.5081520232423208E-2</v>
      </c>
      <c r="BB42" s="1">
        <f t="shared" ca="1" si="89"/>
        <v>2.8386722031044045E-2</v>
      </c>
      <c r="BC42" s="1">
        <f t="shared" ca="1" si="89"/>
        <v>0.59191919191919196</v>
      </c>
      <c r="BD42" s="1">
        <f t="shared" ca="1" si="89"/>
        <v>0.35036832976226923</v>
      </c>
      <c r="BE42" s="1">
        <f t="shared" ca="1" si="89"/>
        <v>0.20738973862695936</v>
      </c>
      <c r="BF42" s="1">
        <f t="shared" ca="1" si="89"/>
        <v>0.10688003594768213</v>
      </c>
      <c r="BG42" s="1">
        <f t="shared" ca="1" si="89"/>
        <v>0.12275796650040222</v>
      </c>
      <c r="BH42" s="1">
        <f t="shared" ca="1" si="89"/>
        <v>6.3264344510446185E-2</v>
      </c>
      <c r="BI42" s="1">
        <f t="shared" ca="1" si="89"/>
        <v>3.2603808945656565E-2</v>
      </c>
      <c r="BJ42" s="1">
        <f t="shared" ca="1" si="89"/>
        <v>1.6802645565850316E-2</v>
      </c>
      <c r="BK42" s="1">
        <f t="shared" ca="1" si="89"/>
        <v>0.35036832976226923</v>
      </c>
      <c r="BL42" s="1">
        <f t="shared" ca="1" si="88"/>
        <v>0.20738973862695936</v>
      </c>
      <c r="BM42" s="1">
        <f t="shared" ca="1" si="88"/>
        <v>0.12275796650040223</v>
      </c>
      <c r="BN42" s="1">
        <f t="shared" ca="1" si="88"/>
        <v>6.3264344510446199E-2</v>
      </c>
      <c r="BO42" s="1">
        <f t="shared" ca="1" si="88"/>
        <v>7.2662796332561327E-2</v>
      </c>
      <c r="BP42" s="1">
        <f t="shared" ca="1" si="88"/>
        <v>3.7447379679920678E-2</v>
      </c>
      <c r="BQ42" s="1">
        <f t="shared" ca="1" si="88"/>
        <v>1.9298820244600758E-2</v>
      </c>
      <c r="BR42" s="1">
        <f t="shared" ca="1" si="88"/>
        <v>9.9458083854427129E-3</v>
      </c>
      <c r="BS42" s="1">
        <f t="shared" ca="1" si="88"/>
        <v>0.18056524844403635</v>
      </c>
      <c r="BT42" s="1">
        <f t="shared" ca="1" si="88"/>
        <v>0.10688003594768213</v>
      </c>
      <c r="BU42" s="1">
        <f t="shared" ca="1" si="88"/>
        <v>6.3264344510446199E-2</v>
      </c>
      <c r="BV42" s="1">
        <f t="shared" ca="1" si="88"/>
        <v>3.2603808945656572E-2</v>
      </c>
      <c r="BW42" s="1">
        <f t="shared" ca="1" si="88"/>
        <v>3.7447379679920678E-2</v>
      </c>
      <c r="BX42" s="1">
        <f t="shared" ca="1" si="88"/>
        <v>1.9298820244600758E-2</v>
      </c>
      <c r="BY42" s="1">
        <f t="shared" ca="1" si="88"/>
        <v>9.9458083854427112E-3</v>
      </c>
      <c r="BZ42" s="1">
        <f t="shared" ca="1" si="88"/>
        <v>5.1256555160472681E-3</v>
      </c>
      <c r="CA42" s="1">
        <f t="shared" ca="1" si="87"/>
        <v>0.20738973862695936</v>
      </c>
      <c r="CB42" s="1">
        <f t="shared" ca="1" si="87"/>
        <v>0.12275796650040222</v>
      </c>
      <c r="CC42" s="1">
        <f t="shared" ca="1" si="87"/>
        <v>7.2662796332561327E-2</v>
      </c>
      <c r="CD42" s="1">
        <f t="shared" ca="1" si="87"/>
        <v>3.7447379679920678E-2</v>
      </c>
      <c r="CE42" s="1">
        <f t="shared" ca="1" si="87"/>
        <v>4.3010503687758522E-2</v>
      </c>
      <c r="CF42" s="1">
        <f t="shared" ca="1" si="87"/>
        <v>2.2165822719629816E-2</v>
      </c>
      <c r="CG42" s="1">
        <f t="shared" ca="1" si="87"/>
        <v>1.1423342084177822E-2</v>
      </c>
      <c r="CH42" s="1">
        <f t="shared" ca="1" si="87"/>
        <v>5.8871148624943734E-3</v>
      </c>
      <c r="CI42" s="1">
        <f t="shared" ca="1" si="87"/>
        <v>0.10688003594768213</v>
      </c>
      <c r="CJ42" s="1">
        <f t="shared" ca="1" si="87"/>
        <v>6.3264344510446185E-2</v>
      </c>
      <c r="CK42" s="1">
        <f t="shared" ca="1" si="87"/>
        <v>3.7447379679920678E-2</v>
      </c>
      <c r="CL42" s="1">
        <f t="shared" ca="1" si="87"/>
        <v>1.9298820244600758E-2</v>
      </c>
      <c r="CM42" s="1">
        <f t="shared" ca="1" si="86"/>
        <v>2.2165822719629816E-2</v>
      </c>
      <c r="CN42" s="1">
        <f t="shared" ca="1" si="86"/>
        <v>1.1423342084177824E-2</v>
      </c>
      <c r="CO42" s="1">
        <f t="shared" ca="1" si="86"/>
        <v>5.8871148624943725E-3</v>
      </c>
      <c r="CP42" s="1">
        <f t="shared" ca="1" si="86"/>
        <v>3.0339738711148479E-3</v>
      </c>
      <c r="CQ42" s="1">
        <f t="shared" ca="1" si="86"/>
        <v>5.5081520232423208E-2</v>
      </c>
      <c r="CR42" s="1">
        <f t="shared" ca="1" si="86"/>
        <v>3.2603808945656565E-2</v>
      </c>
      <c r="CS42" s="1">
        <f t="shared" ca="1" si="86"/>
        <v>1.9298820244600758E-2</v>
      </c>
      <c r="CT42" s="1">
        <f t="shared" ca="1" si="85"/>
        <v>9.9458083854427112E-3</v>
      </c>
      <c r="CU42" s="1">
        <f t="shared" ca="1" si="84"/>
        <v>1.1423342084177822E-2</v>
      </c>
      <c r="CV42" s="1">
        <f t="shared" ca="1" si="84"/>
        <v>5.8871148624943725E-3</v>
      </c>
      <c r="CW42" s="1">
        <f t="shared" ca="1" si="84"/>
        <v>3.0339738711148471E-3</v>
      </c>
      <c r="CX42" s="1">
        <f t="shared" ca="1" si="84"/>
        <v>1.5635838038851261E-3</v>
      </c>
      <c r="CY42" s="1">
        <f t="shared" ca="1" si="84"/>
        <v>2.8386722031044045E-2</v>
      </c>
      <c r="CZ42" s="1">
        <f t="shared" ca="1" si="84"/>
        <v>1.6802645565850316E-2</v>
      </c>
      <c r="DA42" s="1">
        <f t="shared" ca="1" si="84"/>
        <v>9.9458083854427129E-3</v>
      </c>
      <c r="DB42" s="1">
        <f t="shared" ca="1" si="84"/>
        <v>5.1256555160472681E-3</v>
      </c>
      <c r="DC42" s="1">
        <f t="shared" ca="1" si="84"/>
        <v>5.8871148624943734E-3</v>
      </c>
      <c r="DD42" s="1">
        <f t="shared" ca="1" si="84"/>
        <v>3.0339738711148479E-3</v>
      </c>
      <c r="DE42" s="1">
        <f t="shared" ca="1" si="84"/>
        <v>1.5635838038851261E-3</v>
      </c>
      <c r="DF42" s="1">
        <f t="shared" ca="1" si="84"/>
        <v>8.0580598766776142E-4</v>
      </c>
      <c r="DG42" s="1">
        <f t="shared" ca="1" si="56"/>
        <v>0.3905579399141631</v>
      </c>
      <c r="DH42" s="1">
        <f t="shared" ca="1" si="57"/>
        <v>0.23117874019161574</v>
      </c>
      <c r="DI42" s="1">
        <f t="shared" ca="1" si="58"/>
        <v>0.13683913308311801</v>
      </c>
      <c r="DJ42" s="1">
        <f t="shared" ca="1" si="59"/>
        <v>7.0521191452391885E-2</v>
      </c>
      <c r="DK42" s="1">
        <f t="shared" ca="1" si="60"/>
        <v>8.099770907748198E-2</v>
      </c>
      <c r="DL42" s="1">
        <f t="shared" ca="1" si="61"/>
        <v>4.1742846657678426E-2</v>
      </c>
      <c r="DM42" s="1">
        <f t="shared" ca="1" si="62"/>
        <v>2.1512525069315502E-2</v>
      </c>
      <c r="DN42" s="1">
        <f t="shared" ca="1" si="63"/>
        <v>1.108665967736055E-2</v>
      </c>
      <c r="DZ42" s="2">
        <f t="shared" ca="1" si="64"/>
        <v>-2.2252653136320077E-2</v>
      </c>
      <c r="EA42" s="2">
        <f t="shared" ca="1" si="65"/>
        <v>-0.33038017977419354</v>
      </c>
      <c r="EB42" s="2">
        <f t="shared" ca="1" si="66"/>
        <v>0.27208090050633443</v>
      </c>
      <c r="EC42" s="2">
        <f t="shared" ca="1" si="67"/>
        <v>0.73669852994403862</v>
      </c>
      <c r="ED42" s="2">
        <f t="shared" ca="1" si="68"/>
        <v>9.1424850435789989E-2</v>
      </c>
      <c r="EE42" s="2">
        <f t="shared" ca="1" si="69"/>
        <v>-0.29963047760541034</v>
      </c>
      <c r="EF42" s="2">
        <f t="shared" ca="1" si="70"/>
        <v>-5.7297593856433952E-2</v>
      </c>
      <c r="EG42" s="2">
        <f t="shared" ca="1" si="71"/>
        <v>2.80545234181015E-3</v>
      </c>
      <c r="EH42" s="22">
        <f t="shared" ca="1" si="72"/>
        <v>0.39344882885561533</v>
      </c>
      <c r="EI42" s="26">
        <f t="shared" ca="1" si="73"/>
        <v>-2.8908889414522299E-3</v>
      </c>
      <c r="EJ42" s="7">
        <f t="shared" ca="1" si="74"/>
        <v>8.3572388718107946E-6</v>
      </c>
      <c r="EK42" s="7">
        <f t="shared" ca="1" si="75"/>
        <v>7.6036068893820599E-3</v>
      </c>
    </row>
    <row r="43" spans="1:141" x14ac:dyDescent="0.25">
      <c r="A43" s="2">
        <f t="shared" si="76"/>
        <v>40</v>
      </c>
      <c r="B43" s="2">
        <f ca="1">OFFSET(Vectors!A42,0,8*(-1+$A$2))</f>
        <v>440</v>
      </c>
      <c r="C43" s="2">
        <f ca="1">OFFSET(Vectors!B42,0,8*(-1+$A$2))</f>
        <v>0.29943502824858759</v>
      </c>
      <c r="D43" s="15">
        <f ca="1">OFFSET(Vectors!F42,0,8*(-1+$A$2))+NORMINV(RAND(),OFFSET(Vectors!G42,0,8*(-1+$A$2)),OFFSET(Vectors!H42,0,8*(-1+$A$2)))</f>
        <v>0.54159171856405974</v>
      </c>
      <c r="E43" s="2">
        <f t="shared" ca="1" si="17"/>
        <v>238</v>
      </c>
      <c r="F43" s="2">
        <f ca="1">B43-E43</f>
        <v>202</v>
      </c>
      <c r="G43" s="12">
        <f ca="1">OFFSET(Vectors!C42,0,8*(-1+$A$2))+NORMINV(RAND(),OFFSET(Vectors!D42,0,8*(-1+$A$2)),OFFSET(Vectors!E42,0,8*(-1+$A$2)))</f>
        <v>0.32018171249998789</v>
      </c>
      <c r="H43" s="4">
        <f t="shared" ca="1" si="18"/>
        <v>71</v>
      </c>
      <c r="I43" s="5">
        <f t="shared" ca="1" si="19"/>
        <v>167</v>
      </c>
      <c r="J43" s="6">
        <f t="shared" ca="1" si="20"/>
        <v>65</v>
      </c>
      <c r="K43" s="7">
        <f t="shared" ca="1" si="21"/>
        <v>137</v>
      </c>
      <c r="L43" s="4">
        <f t="shared" ca="1" si="22"/>
        <v>76</v>
      </c>
      <c r="M43" s="5">
        <f t="shared" ca="1" si="77"/>
        <v>162</v>
      </c>
      <c r="N43" s="6">
        <f t="shared" ca="1" si="23"/>
        <v>60</v>
      </c>
      <c r="O43" s="7">
        <f t="shared" ca="1" si="24"/>
        <v>142</v>
      </c>
      <c r="P43" s="4">
        <f t="shared" ca="1" si="25"/>
        <v>71</v>
      </c>
      <c r="Q43" s="5">
        <f t="shared" ca="1" si="26"/>
        <v>137</v>
      </c>
      <c r="R43" s="6">
        <f t="shared" ca="1" si="27"/>
        <v>65</v>
      </c>
      <c r="S43" s="7">
        <f t="shared" ca="1" si="28"/>
        <v>167</v>
      </c>
      <c r="T43" s="4">
        <f t="shared" ca="1" si="29"/>
        <v>76</v>
      </c>
      <c r="U43" s="5">
        <f t="shared" ca="1" si="30"/>
        <v>142</v>
      </c>
      <c r="V43" s="6">
        <f t="shared" ca="1" si="31"/>
        <v>60</v>
      </c>
      <c r="W43" s="7">
        <f t="shared" ca="1" si="32"/>
        <v>162</v>
      </c>
      <c r="X43" s="4">
        <f t="shared" ca="1" si="33"/>
        <v>71</v>
      </c>
      <c r="Y43" s="5">
        <f t="shared" ca="1" si="34"/>
        <v>65</v>
      </c>
      <c r="Z43" s="6">
        <f t="shared" ca="1" si="35"/>
        <v>167</v>
      </c>
      <c r="AA43" s="7">
        <f t="shared" ca="1" si="36"/>
        <v>137</v>
      </c>
      <c r="AB43" s="4">
        <f t="shared" ca="1" si="37"/>
        <v>76</v>
      </c>
      <c r="AC43" s="5">
        <f t="shared" ca="1" si="38"/>
        <v>60</v>
      </c>
      <c r="AD43" s="6">
        <f t="shared" ca="1" si="39"/>
        <v>162</v>
      </c>
      <c r="AE43" s="23">
        <f t="shared" ca="1" si="40"/>
        <v>142</v>
      </c>
      <c r="AF43" s="20">
        <f t="shared" ca="1" si="41"/>
        <v>76</v>
      </c>
      <c r="AG43" s="20">
        <f t="shared" ca="1" si="42"/>
        <v>162</v>
      </c>
      <c r="AH43" s="20">
        <f t="shared" ca="1" si="43"/>
        <v>60</v>
      </c>
      <c r="AI43" s="20">
        <f t="shared" ca="1" si="44"/>
        <v>142</v>
      </c>
      <c r="AJ43" s="18">
        <f t="shared" ca="1" si="45"/>
        <v>0.30909090909090908</v>
      </c>
      <c r="AK43" s="2">
        <f t="shared" ca="1" si="46"/>
        <v>0.54090909090909089</v>
      </c>
      <c r="AL43" s="4">
        <f t="shared" ca="1" si="47"/>
        <v>0.34862385321100919</v>
      </c>
      <c r="AM43" s="2">
        <f>1</f>
        <v>1</v>
      </c>
      <c r="AN43" s="2">
        <f t="shared" ca="1" si="48"/>
        <v>0.54090909090909089</v>
      </c>
      <c r="AO43" s="2">
        <f t="shared" ca="1" si="49"/>
        <v>0.29258264462809913</v>
      </c>
      <c r="AP43" s="2">
        <f t="shared" ca="1" si="50"/>
        <v>0.16719008264462809</v>
      </c>
      <c r="AQ43" s="2">
        <f t="shared" ca="1" si="51"/>
        <v>0.15826061232156272</v>
      </c>
      <c r="AR43" s="2">
        <f t="shared" ca="1" si="52"/>
        <v>9.0434635612321554E-2</v>
      </c>
      <c r="AS43" s="2">
        <f t="shared" ca="1" si="53"/>
        <v>5.1676934635612314E-2</v>
      </c>
      <c r="AT43" s="2">
        <f t="shared" ca="1" si="54"/>
        <v>2.952967693463561E-2</v>
      </c>
      <c r="AU43" s="1">
        <f t="shared" ca="1" si="55"/>
        <v>1</v>
      </c>
      <c r="AV43" s="1">
        <f t="shared" ca="1" si="89"/>
        <v>0.54090909090909089</v>
      </c>
      <c r="AW43" s="1">
        <f t="shared" ca="1" si="89"/>
        <v>0.29258264462809913</v>
      </c>
      <c r="AX43" s="1">
        <f t="shared" ca="1" si="89"/>
        <v>0.16719008264462809</v>
      </c>
      <c r="AY43" s="1">
        <f t="shared" ca="1" si="89"/>
        <v>0.15826061232156272</v>
      </c>
      <c r="AZ43" s="1">
        <f t="shared" ca="1" si="89"/>
        <v>9.0434635612321554E-2</v>
      </c>
      <c r="BA43" s="1">
        <f t="shared" ca="1" si="89"/>
        <v>5.1676934635612314E-2</v>
      </c>
      <c r="BB43" s="1">
        <f t="shared" ca="1" si="89"/>
        <v>2.952967693463561E-2</v>
      </c>
      <c r="BC43" s="1">
        <f t="shared" ca="1" si="89"/>
        <v>0.54090909090909089</v>
      </c>
      <c r="BD43" s="1">
        <f t="shared" ca="1" si="89"/>
        <v>0.29258264462809913</v>
      </c>
      <c r="BE43" s="1">
        <f t="shared" ca="1" si="89"/>
        <v>0.15826061232156272</v>
      </c>
      <c r="BF43" s="1">
        <f t="shared" ca="1" si="89"/>
        <v>9.0434635612321554E-2</v>
      </c>
      <c r="BG43" s="1">
        <f t="shared" ca="1" si="89"/>
        <v>8.5604603937572563E-2</v>
      </c>
      <c r="BH43" s="1">
        <f t="shared" ca="1" si="89"/>
        <v>4.891691653575575E-2</v>
      </c>
      <c r="BI43" s="1">
        <f t="shared" ca="1" si="89"/>
        <v>2.7952523734717568E-2</v>
      </c>
      <c r="BJ43" s="1">
        <f t="shared" ca="1" si="89"/>
        <v>1.5972870705552897E-2</v>
      </c>
      <c r="BK43" s="1">
        <f t="shared" ca="1" si="89"/>
        <v>0.29258264462809913</v>
      </c>
      <c r="BL43" s="1">
        <f t="shared" ca="1" si="88"/>
        <v>0.15826061232156272</v>
      </c>
      <c r="BM43" s="1">
        <f t="shared" ca="1" si="88"/>
        <v>8.5604603937572549E-2</v>
      </c>
      <c r="BN43" s="1">
        <f t="shared" ca="1" si="88"/>
        <v>4.8916916535755743E-2</v>
      </c>
      <c r="BO43" s="1">
        <f t="shared" ca="1" si="88"/>
        <v>4.6304308493505149E-2</v>
      </c>
      <c r="BP43" s="1">
        <f t="shared" ca="1" si="88"/>
        <v>2.6459604853431514E-2</v>
      </c>
      <c r="BQ43" s="1">
        <f t="shared" ca="1" si="88"/>
        <v>1.5119774201960865E-2</v>
      </c>
      <c r="BR43" s="1">
        <f t="shared" ca="1" si="88"/>
        <v>8.6398709725490665E-3</v>
      </c>
      <c r="BS43" s="1">
        <f t="shared" ca="1" si="88"/>
        <v>0.16719008264462809</v>
      </c>
      <c r="BT43" s="1">
        <f t="shared" ca="1" si="88"/>
        <v>9.0434635612321554E-2</v>
      </c>
      <c r="BU43" s="1">
        <f t="shared" ca="1" si="88"/>
        <v>4.8916916535755743E-2</v>
      </c>
      <c r="BV43" s="1">
        <f t="shared" ca="1" si="88"/>
        <v>2.7952523734717571E-2</v>
      </c>
      <c r="BW43" s="1">
        <f t="shared" ca="1" si="88"/>
        <v>2.6459604853431518E-2</v>
      </c>
      <c r="BX43" s="1">
        <f t="shared" ca="1" si="88"/>
        <v>1.5119774201960867E-2</v>
      </c>
      <c r="BY43" s="1">
        <f t="shared" ca="1" si="88"/>
        <v>8.6398709725490665E-3</v>
      </c>
      <c r="BZ43" s="1">
        <f t="shared" ca="1" si="88"/>
        <v>4.9370691271708959E-3</v>
      </c>
      <c r="CA43" s="1">
        <f t="shared" ca="1" si="87"/>
        <v>0.15826061232156272</v>
      </c>
      <c r="CB43" s="1">
        <f t="shared" ca="1" si="87"/>
        <v>8.5604603937572563E-2</v>
      </c>
      <c r="CC43" s="1">
        <f t="shared" ca="1" si="87"/>
        <v>4.6304308493505149E-2</v>
      </c>
      <c r="CD43" s="1">
        <f t="shared" ca="1" si="87"/>
        <v>2.6459604853431518E-2</v>
      </c>
      <c r="CE43" s="1">
        <f t="shared" ca="1" si="87"/>
        <v>2.5046421412395967E-2</v>
      </c>
      <c r="CF43" s="1">
        <f t="shared" ca="1" si="87"/>
        <v>1.4312240807083411E-2</v>
      </c>
      <c r="CG43" s="1">
        <f t="shared" ca="1" si="87"/>
        <v>8.1784233183333777E-3</v>
      </c>
      <c r="CH43" s="1">
        <f t="shared" ca="1" si="87"/>
        <v>4.6733847533333584E-3</v>
      </c>
      <c r="CI43" s="1">
        <f t="shared" ca="1" si="87"/>
        <v>9.0434635612321554E-2</v>
      </c>
      <c r="CJ43" s="1">
        <f t="shared" ca="1" si="87"/>
        <v>4.891691653575575E-2</v>
      </c>
      <c r="CK43" s="1">
        <f t="shared" ca="1" si="87"/>
        <v>2.6459604853431514E-2</v>
      </c>
      <c r="CL43" s="1">
        <f t="shared" ca="1" si="87"/>
        <v>1.5119774201960867E-2</v>
      </c>
      <c r="CM43" s="1">
        <f t="shared" ca="1" si="86"/>
        <v>1.4312240807083411E-2</v>
      </c>
      <c r="CN43" s="1">
        <f t="shared" ca="1" si="86"/>
        <v>8.1784233183333777E-3</v>
      </c>
      <c r="CO43" s="1">
        <f t="shared" ca="1" si="86"/>
        <v>4.6733847533333584E-3</v>
      </c>
      <c r="CP43" s="1">
        <f t="shared" ca="1" si="86"/>
        <v>2.6705055733333479E-3</v>
      </c>
      <c r="CQ43" s="1">
        <f t="shared" ca="1" si="86"/>
        <v>5.1676934635612314E-2</v>
      </c>
      <c r="CR43" s="1">
        <f t="shared" ca="1" si="86"/>
        <v>2.7952523734717568E-2</v>
      </c>
      <c r="CS43" s="1">
        <f t="shared" ca="1" si="86"/>
        <v>1.5119774201960865E-2</v>
      </c>
      <c r="CT43" s="1">
        <f t="shared" ca="1" si="85"/>
        <v>8.6398709725490665E-3</v>
      </c>
      <c r="CU43" s="1">
        <f t="shared" ca="1" si="84"/>
        <v>8.1784233183333777E-3</v>
      </c>
      <c r="CV43" s="1">
        <f t="shared" ca="1" si="84"/>
        <v>4.6733847533333584E-3</v>
      </c>
      <c r="CW43" s="1">
        <f t="shared" ca="1" si="84"/>
        <v>2.6705055733333475E-3</v>
      </c>
      <c r="CX43" s="1">
        <f t="shared" ca="1" si="84"/>
        <v>1.526003184761913E-3</v>
      </c>
      <c r="CY43" s="1">
        <f t="shared" ca="1" si="84"/>
        <v>2.952967693463561E-2</v>
      </c>
      <c r="CZ43" s="1">
        <f t="shared" ca="1" si="84"/>
        <v>1.5972870705552897E-2</v>
      </c>
      <c r="DA43" s="1">
        <f t="shared" ca="1" si="84"/>
        <v>8.6398709725490665E-3</v>
      </c>
      <c r="DB43" s="1">
        <f t="shared" ca="1" si="84"/>
        <v>4.9370691271708959E-3</v>
      </c>
      <c r="DC43" s="1">
        <f t="shared" ca="1" si="84"/>
        <v>4.6733847533333584E-3</v>
      </c>
      <c r="DD43" s="1">
        <f t="shared" ca="1" si="84"/>
        <v>2.6705055733333479E-3</v>
      </c>
      <c r="DE43" s="1">
        <f t="shared" ca="1" si="84"/>
        <v>1.526003184761913E-3</v>
      </c>
      <c r="DF43" s="1">
        <f t="shared" ca="1" si="84"/>
        <v>8.7200181986395035E-4</v>
      </c>
      <c r="DG43" s="1">
        <f t="shared" ca="1" si="56"/>
        <v>0.34862385321100919</v>
      </c>
      <c r="DH43" s="1">
        <f t="shared" ca="1" si="57"/>
        <v>0.18857381150959132</v>
      </c>
      <c r="DI43" s="1">
        <f t="shared" ca="1" si="58"/>
        <v>0.1020012889529153</v>
      </c>
      <c r="DJ43" s="1">
        <f t="shared" ca="1" si="59"/>
        <v>5.828645083023732E-2</v>
      </c>
      <c r="DK43" s="1">
        <f t="shared" ca="1" si="60"/>
        <v>5.5173424479076916E-2</v>
      </c>
      <c r="DL43" s="1">
        <f t="shared" ca="1" si="61"/>
        <v>3.1527671130901096E-2</v>
      </c>
      <c r="DM43" s="1">
        <f t="shared" ca="1" si="62"/>
        <v>1.8015812074800623E-2</v>
      </c>
      <c r="DN43" s="1">
        <f t="shared" ca="1" si="63"/>
        <v>1.0294749757028928E-2</v>
      </c>
      <c r="DZ43" s="2">
        <f t="shared" ca="1" si="64"/>
        <v>-2.2252653136320077E-2</v>
      </c>
      <c r="EA43" s="2">
        <f t="shared" ca="1" si="65"/>
        <v>-0.30190885028853348</v>
      </c>
      <c r="EB43" s="2">
        <f t="shared" ca="1" si="66"/>
        <v>0.22720703517053653</v>
      </c>
      <c r="EC43" s="2">
        <f t="shared" ca="1" si="67"/>
        <v>0.68212842264437301</v>
      </c>
      <c r="ED43" s="2">
        <f t="shared" ca="1" si="68"/>
        <v>6.9766965844927017E-2</v>
      </c>
      <c r="EE43" s="2">
        <f t="shared" ca="1" si="69"/>
        <v>-0.25352698303596333</v>
      </c>
      <c r="EF43" s="2">
        <f t="shared" ca="1" si="70"/>
        <v>-5.3756032876410266E-2</v>
      </c>
      <c r="EG43" s="2">
        <f t="shared" ca="1" si="71"/>
        <v>2.9184102771208096E-3</v>
      </c>
      <c r="EH43" s="22">
        <f t="shared" ca="1" si="72"/>
        <v>0.35057631459973027</v>
      </c>
      <c r="EI43" s="26">
        <f t="shared" ca="1" si="73"/>
        <v>-1.9524613887210718E-3</v>
      </c>
      <c r="EJ43" s="7">
        <f t="shared" ca="1" si="74"/>
        <v>3.812105474446616E-6</v>
      </c>
      <c r="EK43" s="7">
        <f t="shared" ca="1" si="75"/>
        <v>1.6675267135335771E-2</v>
      </c>
    </row>
    <row r="44" spans="1:141" x14ac:dyDescent="0.25">
      <c r="A44" s="2">
        <f t="shared" si="76"/>
        <v>41</v>
      </c>
      <c r="B44" s="2">
        <f ca="1">OFFSET(Vectors!A43,0,8*(-1+$A$2))</f>
        <v>169</v>
      </c>
      <c r="C44" s="2">
        <f ca="1">OFFSET(Vectors!B43,0,8*(-1+$A$2))</f>
        <v>0.3</v>
      </c>
      <c r="D44" s="15">
        <f ca="1">OFFSET(Vectors!F43,0,8*(-1+$A$2))+NORMINV(RAND(),OFFSET(Vectors!G43,0,8*(-1+$A$2)),OFFSET(Vectors!H43,0,8*(-1+$A$2)))</f>
        <v>0.39328517033068489</v>
      </c>
      <c r="E44" s="2">
        <f t="shared" ca="1" si="17"/>
        <v>66</v>
      </c>
      <c r="F44" s="2">
        <f ca="1">B44-E44</f>
        <v>103</v>
      </c>
      <c r="G44" s="12">
        <f ca="1">OFFSET(Vectors!C43,0,8*(-1+$A$2))+NORMINV(RAND(),OFFSET(Vectors!D43,0,8*(-1+$A$2)),OFFSET(Vectors!E43,0,8*(-1+$A$2)))</f>
        <v>0.35922601340007437</v>
      </c>
      <c r="H44" s="4">
        <f t="shared" ca="1" si="18"/>
        <v>20</v>
      </c>
      <c r="I44" s="5">
        <f t="shared" ca="1" si="19"/>
        <v>46</v>
      </c>
      <c r="J44" s="6">
        <f t="shared" ca="1" si="20"/>
        <v>37</v>
      </c>
      <c r="K44" s="7">
        <f t="shared" ca="1" si="21"/>
        <v>66</v>
      </c>
      <c r="L44" s="4">
        <f t="shared" ca="1" si="22"/>
        <v>24</v>
      </c>
      <c r="M44" s="5">
        <f t="shared" ca="1" si="77"/>
        <v>42</v>
      </c>
      <c r="N44" s="6">
        <f t="shared" ca="1" si="23"/>
        <v>31</v>
      </c>
      <c r="O44" s="7">
        <f t="shared" ca="1" si="24"/>
        <v>72</v>
      </c>
      <c r="P44" s="4">
        <f t="shared" ca="1" si="25"/>
        <v>20</v>
      </c>
      <c r="Q44" s="5">
        <f t="shared" ca="1" si="26"/>
        <v>66</v>
      </c>
      <c r="R44" s="6">
        <f t="shared" ca="1" si="27"/>
        <v>37</v>
      </c>
      <c r="S44" s="7">
        <f t="shared" ca="1" si="28"/>
        <v>46</v>
      </c>
      <c r="T44" s="4">
        <f t="shared" ca="1" si="29"/>
        <v>24</v>
      </c>
      <c r="U44" s="5">
        <f t="shared" ca="1" si="30"/>
        <v>72</v>
      </c>
      <c r="V44" s="6">
        <f t="shared" ca="1" si="31"/>
        <v>31</v>
      </c>
      <c r="W44" s="7">
        <f t="shared" ca="1" si="32"/>
        <v>42</v>
      </c>
      <c r="X44" s="4">
        <f t="shared" ca="1" si="33"/>
        <v>20</v>
      </c>
      <c r="Y44" s="5">
        <f t="shared" ca="1" si="34"/>
        <v>37</v>
      </c>
      <c r="Z44" s="6">
        <f t="shared" ca="1" si="35"/>
        <v>46</v>
      </c>
      <c r="AA44" s="7">
        <f t="shared" ca="1" si="36"/>
        <v>66</v>
      </c>
      <c r="AB44" s="4">
        <f t="shared" ca="1" si="37"/>
        <v>24</v>
      </c>
      <c r="AC44" s="5">
        <f t="shared" ca="1" si="38"/>
        <v>31</v>
      </c>
      <c r="AD44" s="6">
        <f t="shared" ca="1" si="39"/>
        <v>42</v>
      </c>
      <c r="AE44" s="23">
        <f t="shared" ca="1" si="40"/>
        <v>72</v>
      </c>
      <c r="AF44" s="20">
        <f t="shared" ca="1" si="41"/>
        <v>24</v>
      </c>
      <c r="AG44" s="20">
        <f t="shared" ca="1" si="42"/>
        <v>42</v>
      </c>
      <c r="AH44" s="20">
        <f t="shared" ca="1" si="43"/>
        <v>31</v>
      </c>
      <c r="AI44" s="20">
        <f t="shared" ca="1" si="44"/>
        <v>72</v>
      </c>
      <c r="AJ44" s="18">
        <f t="shared" ca="1" si="45"/>
        <v>0.32544378698224852</v>
      </c>
      <c r="AK44" s="2">
        <f t="shared" ca="1" si="46"/>
        <v>0.39053254437869822</v>
      </c>
      <c r="AL44" s="4">
        <f t="shared" ca="1" si="47"/>
        <v>0.25</v>
      </c>
      <c r="AM44" s="2">
        <f>1</f>
        <v>1</v>
      </c>
      <c r="AN44" s="2">
        <f t="shared" ca="1" si="48"/>
        <v>0.39053254437869822</v>
      </c>
      <c r="AO44" s="2">
        <f t="shared" ca="1" si="49"/>
        <v>0.15251566821889989</v>
      </c>
      <c r="AP44" s="2">
        <f t="shared" ca="1" si="50"/>
        <v>0.12709639018241659</v>
      </c>
      <c r="AQ44" s="2">
        <f t="shared" ca="1" si="51"/>
        <v>5.9562331967144333E-2</v>
      </c>
      <c r="AR44" s="2">
        <f t="shared" ca="1" si="52"/>
        <v>4.9635276639286949E-2</v>
      </c>
      <c r="AS44" s="2">
        <f t="shared" ca="1" si="53"/>
        <v>4.1362730532739124E-2</v>
      </c>
      <c r="AT44" s="2">
        <f t="shared" ca="1" si="54"/>
        <v>3.4468942110615935E-2</v>
      </c>
      <c r="AU44" s="1">
        <f t="shared" ca="1" si="55"/>
        <v>1</v>
      </c>
      <c r="AV44" s="1">
        <f t="shared" ca="1" si="89"/>
        <v>0.39053254437869822</v>
      </c>
      <c r="AW44" s="1">
        <f t="shared" ca="1" si="89"/>
        <v>0.15251566821889989</v>
      </c>
      <c r="AX44" s="1">
        <f t="shared" ca="1" si="89"/>
        <v>0.12709639018241659</v>
      </c>
      <c r="AY44" s="1">
        <f t="shared" ca="1" si="89"/>
        <v>5.9562331967144333E-2</v>
      </c>
      <c r="AZ44" s="1">
        <f t="shared" ca="1" si="89"/>
        <v>4.9635276639286949E-2</v>
      </c>
      <c r="BA44" s="1">
        <f t="shared" ca="1" si="89"/>
        <v>4.1362730532739124E-2</v>
      </c>
      <c r="BB44" s="1">
        <f t="shared" ca="1" si="89"/>
        <v>3.4468942110615935E-2</v>
      </c>
      <c r="BC44" s="1">
        <f t="shared" ca="1" si="89"/>
        <v>0.39053254437869822</v>
      </c>
      <c r="BD44" s="1">
        <f t="shared" ca="1" si="89"/>
        <v>0.15251566821889989</v>
      </c>
      <c r="BE44" s="1">
        <f t="shared" ca="1" si="89"/>
        <v>5.9562331967144333E-2</v>
      </c>
      <c r="BF44" s="1">
        <f t="shared" ca="1" si="89"/>
        <v>4.9635276639286949E-2</v>
      </c>
      <c r="BG44" s="1">
        <f t="shared" ca="1" si="89"/>
        <v>2.3261029052257551E-2</v>
      </c>
      <c r="BH44" s="1">
        <f t="shared" ca="1" si="89"/>
        <v>1.9384190876881292E-2</v>
      </c>
      <c r="BI44" s="1">
        <f t="shared" ca="1" si="89"/>
        <v>1.6153492397401079E-2</v>
      </c>
      <c r="BJ44" s="1">
        <f t="shared" ca="1" si="89"/>
        <v>1.3461243664500898E-2</v>
      </c>
      <c r="BK44" s="1">
        <f t="shared" ca="1" si="89"/>
        <v>0.15251566821889989</v>
      </c>
      <c r="BL44" s="1">
        <f t="shared" ca="1" si="88"/>
        <v>5.9562331967144333E-2</v>
      </c>
      <c r="BM44" s="1">
        <f t="shared" ca="1" si="88"/>
        <v>2.3261029052257551E-2</v>
      </c>
      <c r="BN44" s="1">
        <f t="shared" ca="1" si="88"/>
        <v>1.9384190876881292E-2</v>
      </c>
      <c r="BO44" s="1">
        <f t="shared" ca="1" si="88"/>
        <v>9.0841888606449598E-3</v>
      </c>
      <c r="BP44" s="1">
        <f t="shared" ca="1" si="88"/>
        <v>7.5701573838708007E-3</v>
      </c>
      <c r="BQ44" s="1">
        <f t="shared" ca="1" si="88"/>
        <v>6.3084644865590003E-3</v>
      </c>
      <c r="BR44" s="1">
        <f t="shared" ca="1" si="88"/>
        <v>5.2570537387991671E-3</v>
      </c>
      <c r="BS44" s="1">
        <f t="shared" ca="1" si="88"/>
        <v>0.12709639018241659</v>
      </c>
      <c r="BT44" s="1">
        <f t="shared" ca="1" si="88"/>
        <v>4.9635276639286949E-2</v>
      </c>
      <c r="BU44" s="1">
        <f t="shared" ca="1" si="88"/>
        <v>1.9384190876881292E-2</v>
      </c>
      <c r="BV44" s="1">
        <f t="shared" ca="1" si="88"/>
        <v>1.6153492397401079E-2</v>
      </c>
      <c r="BW44" s="1">
        <f t="shared" ca="1" si="88"/>
        <v>7.5701573838708007E-3</v>
      </c>
      <c r="BX44" s="1">
        <f t="shared" ca="1" si="88"/>
        <v>6.3084644865590012E-3</v>
      </c>
      <c r="BY44" s="1">
        <f t="shared" ca="1" si="88"/>
        <v>5.2570537387991679E-3</v>
      </c>
      <c r="BZ44" s="1">
        <f t="shared" ca="1" si="88"/>
        <v>4.3808781156659728E-3</v>
      </c>
      <c r="CA44" s="1">
        <f t="shared" ca="1" si="87"/>
        <v>5.9562331967144333E-2</v>
      </c>
      <c r="CB44" s="1">
        <f t="shared" ca="1" si="87"/>
        <v>2.3261029052257551E-2</v>
      </c>
      <c r="CC44" s="1">
        <f t="shared" ca="1" si="87"/>
        <v>9.0841888606449598E-3</v>
      </c>
      <c r="CD44" s="1">
        <f t="shared" ca="1" si="87"/>
        <v>7.5701573838708007E-3</v>
      </c>
      <c r="CE44" s="1">
        <f t="shared" ca="1" si="87"/>
        <v>3.5476713893643039E-3</v>
      </c>
      <c r="CF44" s="1">
        <f t="shared" ca="1" si="87"/>
        <v>2.9563928244702533E-3</v>
      </c>
      <c r="CG44" s="1">
        <f t="shared" ca="1" si="87"/>
        <v>2.4636606870585445E-3</v>
      </c>
      <c r="CH44" s="1">
        <f t="shared" ca="1" si="87"/>
        <v>2.0530505725487869E-3</v>
      </c>
      <c r="CI44" s="1">
        <f t="shared" ca="1" si="87"/>
        <v>4.9635276639286949E-2</v>
      </c>
      <c r="CJ44" s="1">
        <f t="shared" ca="1" si="87"/>
        <v>1.9384190876881292E-2</v>
      </c>
      <c r="CK44" s="1">
        <f t="shared" ca="1" si="87"/>
        <v>7.5701573838708007E-3</v>
      </c>
      <c r="CL44" s="1">
        <f t="shared" ref="CL44:DA107" ca="1" si="90">OFFSET($AM44,0,CL$2)*OFFSET($AM44,0,CL$3)</f>
        <v>6.3084644865590012E-3</v>
      </c>
      <c r="CM44" s="1">
        <f t="shared" ca="1" si="90"/>
        <v>2.9563928244702533E-3</v>
      </c>
      <c r="CN44" s="1">
        <f t="shared" ca="1" si="90"/>
        <v>2.4636606870585445E-3</v>
      </c>
      <c r="CO44" s="1">
        <f t="shared" ca="1" si="90"/>
        <v>2.0530505725487873E-3</v>
      </c>
      <c r="CP44" s="1">
        <f t="shared" ca="1" si="90"/>
        <v>1.7108754771239893E-3</v>
      </c>
      <c r="CQ44" s="1">
        <f t="shared" ca="1" si="90"/>
        <v>4.1362730532739124E-2</v>
      </c>
      <c r="CR44" s="1">
        <f t="shared" ca="1" si="90"/>
        <v>1.6153492397401079E-2</v>
      </c>
      <c r="CS44" s="1">
        <f t="shared" ca="1" si="90"/>
        <v>6.3084644865590003E-3</v>
      </c>
      <c r="CT44" s="1">
        <f t="shared" ca="1" si="90"/>
        <v>5.2570537387991679E-3</v>
      </c>
      <c r="CU44" s="1">
        <f t="shared" ca="1" si="90"/>
        <v>2.4636606870585445E-3</v>
      </c>
      <c r="CV44" s="1">
        <f t="shared" ca="1" si="90"/>
        <v>2.0530505725487873E-3</v>
      </c>
      <c r="CW44" s="1">
        <f t="shared" ca="1" si="90"/>
        <v>1.7108754771239893E-3</v>
      </c>
      <c r="CX44" s="1">
        <f t="shared" ca="1" si="90"/>
        <v>1.4257295642699911E-3</v>
      </c>
      <c r="CY44" s="1">
        <f t="shared" ca="1" si="90"/>
        <v>3.4468942110615935E-2</v>
      </c>
      <c r="CZ44" s="1">
        <f t="shared" ca="1" si="90"/>
        <v>1.3461243664500898E-2</v>
      </c>
      <c r="DA44" s="1">
        <f t="shared" ca="1" si="90"/>
        <v>5.2570537387991671E-3</v>
      </c>
      <c r="DB44" s="1">
        <f t="shared" ca="1" si="84"/>
        <v>4.3808781156659728E-3</v>
      </c>
      <c r="DC44" s="1">
        <f t="shared" ca="1" si="84"/>
        <v>2.0530505725487869E-3</v>
      </c>
      <c r="DD44" s="1">
        <f t="shared" ref="DD44:DF107" ca="1" si="91">OFFSET($AM44,0,DD$2)*OFFSET($AM44,0,DD$3)</f>
        <v>1.7108754771239893E-3</v>
      </c>
      <c r="DE44" s="1">
        <f t="shared" ca="1" si="91"/>
        <v>1.4257295642699911E-3</v>
      </c>
      <c r="DF44" s="1">
        <f t="shared" ca="1" si="91"/>
        <v>1.1881079702249925E-3</v>
      </c>
      <c r="DG44" s="1">
        <f t="shared" ca="1" si="56"/>
        <v>0.25</v>
      </c>
      <c r="DH44" s="1">
        <f t="shared" ca="1" si="57"/>
        <v>9.7633136094674555E-2</v>
      </c>
      <c r="DI44" s="1">
        <f t="shared" ca="1" si="58"/>
        <v>3.8128917054724973E-2</v>
      </c>
      <c r="DJ44" s="1">
        <f t="shared" ca="1" si="59"/>
        <v>3.1774097545604146E-2</v>
      </c>
      <c r="DK44" s="1">
        <f t="shared" ca="1" si="60"/>
        <v>1.4890582991786083E-2</v>
      </c>
      <c r="DL44" s="1">
        <f t="shared" ca="1" si="61"/>
        <v>1.2408819159821737E-2</v>
      </c>
      <c r="DM44" s="1">
        <f t="shared" ca="1" si="62"/>
        <v>1.0340682633184781E-2</v>
      </c>
      <c r="DN44" s="1">
        <f t="shared" ca="1" si="63"/>
        <v>8.6172355276539839E-3</v>
      </c>
      <c r="DZ44" s="2">
        <f t="shared" ca="1" si="64"/>
        <v>-2.2252653136320077E-2</v>
      </c>
      <c r="EA44" s="2">
        <f t="shared" ca="1" si="65"/>
        <v>-0.21797605818654001</v>
      </c>
      <c r="EB44" s="2">
        <f t="shared" ca="1" si="66"/>
        <v>0.11843707557266878</v>
      </c>
      <c r="EC44" s="2">
        <f t="shared" ca="1" si="67"/>
        <v>0.51854786353089455</v>
      </c>
      <c r="ED44" s="2">
        <f t="shared" ca="1" si="68"/>
        <v>2.625721661908284E-2</v>
      </c>
      <c r="EE44" s="2">
        <f t="shared" ca="1" si="69"/>
        <v>-0.13914892069072834</v>
      </c>
      <c r="EF44" s="2">
        <f t="shared" ca="1" si="70"/>
        <v>-4.3026861365800459E-2</v>
      </c>
      <c r="EG44" s="2">
        <f t="shared" ca="1" si="71"/>
        <v>3.4065565674751973E-3</v>
      </c>
      <c r="EH44" s="22">
        <f t="shared" ca="1" si="72"/>
        <v>0.24424421891073242</v>
      </c>
      <c r="EI44" s="26">
        <f t="shared" ca="1" si="73"/>
        <v>5.7557810892675809E-3</v>
      </c>
      <c r="EJ44" s="7">
        <f t="shared" ca="1" si="74"/>
        <v>3.3129015947570298E-5</v>
      </c>
      <c r="EK44" s="7">
        <f t="shared" ca="1" si="75"/>
        <v>5.1873070328745809E-2</v>
      </c>
    </row>
    <row r="45" spans="1:141" x14ac:dyDescent="0.25">
      <c r="A45" s="2">
        <f t="shared" si="76"/>
        <v>42</v>
      </c>
      <c r="B45" s="2">
        <f ca="1">OFFSET(Vectors!A44,0,8*(-1+$A$2))</f>
        <v>90</v>
      </c>
      <c r="C45" s="2">
        <f ca="1">OFFSET(Vectors!B44,0,8*(-1+$A$2))</f>
        <v>0.30769230769230771</v>
      </c>
      <c r="D45" s="15">
        <f ca="1">OFFSET(Vectors!F44,0,8*(-1+$A$2))+NORMINV(RAND(),OFFSET(Vectors!G44,0,8*(-1+$A$2)),OFFSET(Vectors!H44,0,8*(-1+$A$2)))</f>
        <v>0.43517544932435281</v>
      </c>
      <c r="E45" s="2">
        <f t="shared" ca="1" si="17"/>
        <v>39</v>
      </c>
      <c r="F45" s="2">
        <f ca="1">B45-E45</f>
        <v>51</v>
      </c>
      <c r="G45" s="12">
        <f ca="1">OFFSET(Vectors!C44,0,8*(-1+$A$2))+NORMINV(RAND(),OFFSET(Vectors!D44,0,8*(-1+$A$2)),OFFSET(Vectors!E44,0,8*(-1+$A$2)))</f>
        <v>0.36617838374143596</v>
      </c>
      <c r="H45" s="4">
        <f t="shared" ca="1" si="18"/>
        <v>12</v>
      </c>
      <c r="I45" s="5">
        <f t="shared" ca="1" si="19"/>
        <v>27</v>
      </c>
      <c r="J45" s="6">
        <f t="shared" ca="1" si="20"/>
        <v>19</v>
      </c>
      <c r="K45" s="7">
        <f t="shared" ca="1" si="21"/>
        <v>32</v>
      </c>
      <c r="L45" s="4">
        <f t="shared" ca="1" si="22"/>
        <v>14</v>
      </c>
      <c r="M45" s="5">
        <f t="shared" ca="1" si="77"/>
        <v>25</v>
      </c>
      <c r="N45" s="6">
        <f t="shared" ca="1" si="23"/>
        <v>16</v>
      </c>
      <c r="O45" s="7">
        <f t="shared" ca="1" si="24"/>
        <v>35</v>
      </c>
      <c r="P45" s="4">
        <f t="shared" ca="1" si="25"/>
        <v>12</v>
      </c>
      <c r="Q45" s="5">
        <f t="shared" ca="1" si="26"/>
        <v>32</v>
      </c>
      <c r="R45" s="6">
        <f t="shared" ca="1" si="27"/>
        <v>19</v>
      </c>
      <c r="S45" s="7">
        <f t="shared" ca="1" si="28"/>
        <v>27</v>
      </c>
      <c r="T45" s="4">
        <f t="shared" ca="1" si="29"/>
        <v>14</v>
      </c>
      <c r="U45" s="5">
        <f t="shared" ca="1" si="30"/>
        <v>35</v>
      </c>
      <c r="V45" s="6">
        <f t="shared" ca="1" si="31"/>
        <v>16</v>
      </c>
      <c r="W45" s="7">
        <f t="shared" ca="1" si="32"/>
        <v>25</v>
      </c>
      <c r="X45" s="4">
        <f t="shared" ca="1" si="33"/>
        <v>12</v>
      </c>
      <c r="Y45" s="5">
        <f t="shared" ca="1" si="34"/>
        <v>19</v>
      </c>
      <c r="Z45" s="6">
        <f t="shared" ca="1" si="35"/>
        <v>27</v>
      </c>
      <c r="AA45" s="7">
        <f t="shared" ca="1" si="36"/>
        <v>32</v>
      </c>
      <c r="AB45" s="4">
        <f t="shared" ca="1" si="37"/>
        <v>14</v>
      </c>
      <c r="AC45" s="5">
        <f t="shared" ca="1" si="38"/>
        <v>16</v>
      </c>
      <c r="AD45" s="6">
        <f t="shared" ca="1" si="39"/>
        <v>25</v>
      </c>
      <c r="AE45" s="23">
        <f t="shared" ca="1" si="40"/>
        <v>35</v>
      </c>
      <c r="AF45" s="20">
        <f t="shared" ca="1" si="41"/>
        <v>14</v>
      </c>
      <c r="AG45" s="20">
        <f t="shared" ca="1" si="42"/>
        <v>25</v>
      </c>
      <c r="AH45" s="20">
        <f t="shared" ca="1" si="43"/>
        <v>16</v>
      </c>
      <c r="AI45" s="20">
        <f t="shared" ca="1" si="44"/>
        <v>35</v>
      </c>
      <c r="AJ45" s="18">
        <f t="shared" ca="1" si="45"/>
        <v>0.33333333333333331</v>
      </c>
      <c r="AK45" s="2">
        <f t="shared" ca="1" si="46"/>
        <v>0.43333333333333335</v>
      </c>
      <c r="AL45" s="4">
        <f t="shared" ca="1" si="47"/>
        <v>0.2857142857142857</v>
      </c>
      <c r="AM45" s="2">
        <f>1</f>
        <v>1</v>
      </c>
      <c r="AN45" s="2">
        <f t="shared" ca="1" si="48"/>
        <v>0.43333333333333335</v>
      </c>
      <c r="AO45" s="2">
        <f t="shared" ca="1" si="49"/>
        <v>0.18777777777777779</v>
      </c>
      <c r="AP45" s="2">
        <f t="shared" ca="1" si="50"/>
        <v>0.14444444444444443</v>
      </c>
      <c r="AQ45" s="2">
        <f t="shared" ca="1" si="51"/>
        <v>8.1370370370370385E-2</v>
      </c>
      <c r="AR45" s="2">
        <f t="shared" ca="1" si="52"/>
        <v>6.2592592592592589E-2</v>
      </c>
      <c r="AS45" s="2">
        <f t="shared" ca="1" si="53"/>
        <v>4.8148148148148148E-2</v>
      </c>
      <c r="AT45" s="2">
        <f t="shared" ca="1" si="54"/>
        <v>3.7037037037037035E-2</v>
      </c>
      <c r="AU45" s="1">
        <f t="shared" ca="1" si="55"/>
        <v>1</v>
      </c>
      <c r="AV45" s="1">
        <f t="shared" ca="1" si="89"/>
        <v>0.43333333333333335</v>
      </c>
      <c r="AW45" s="1">
        <f t="shared" ca="1" si="89"/>
        <v>0.18777777777777779</v>
      </c>
      <c r="AX45" s="1">
        <f t="shared" ca="1" si="89"/>
        <v>0.14444444444444443</v>
      </c>
      <c r="AY45" s="1">
        <f t="shared" ca="1" si="89"/>
        <v>8.1370370370370385E-2</v>
      </c>
      <c r="AZ45" s="1">
        <f t="shared" ca="1" si="89"/>
        <v>6.2592592592592589E-2</v>
      </c>
      <c r="BA45" s="1">
        <f t="shared" ca="1" si="89"/>
        <v>4.8148148148148148E-2</v>
      </c>
      <c r="BB45" s="1">
        <f t="shared" ca="1" si="89"/>
        <v>3.7037037037037035E-2</v>
      </c>
      <c r="BC45" s="1">
        <f t="shared" ca="1" si="89"/>
        <v>0.43333333333333335</v>
      </c>
      <c r="BD45" s="1">
        <f t="shared" ca="1" si="89"/>
        <v>0.18777777777777779</v>
      </c>
      <c r="BE45" s="1">
        <f t="shared" ca="1" si="89"/>
        <v>8.1370370370370385E-2</v>
      </c>
      <c r="BF45" s="1">
        <f t="shared" ca="1" si="89"/>
        <v>6.2592592592592589E-2</v>
      </c>
      <c r="BG45" s="1">
        <f t="shared" ca="1" si="89"/>
        <v>3.5260493827160504E-2</v>
      </c>
      <c r="BH45" s="1">
        <f t="shared" ca="1" si="89"/>
        <v>2.7123456790123457E-2</v>
      </c>
      <c r="BI45" s="1">
        <f t="shared" ca="1" si="89"/>
        <v>2.0864197530864197E-2</v>
      </c>
      <c r="BJ45" s="1">
        <f t="shared" ca="1" si="89"/>
        <v>1.6049382716049384E-2</v>
      </c>
      <c r="BK45" s="1">
        <f t="shared" ca="1" si="89"/>
        <v>0.18777777777777779</v>
      </c>
      <c r="BL45" s="1">
        <f t="shared" ca="1" si="88"/>
        <v>8.1370370370370385E-2</v>
      </c>
      <c r="BM45" s="1">
        <f t="shared" ca="1" si="88"/>
        <v>3.5260493827160497E-2</v>
      </c>
      <c r="BN45" s="1">
        <f t="shared" ca="1" si="88"/>
        <v>2.7123456790123457E-2</v>
      </c>
      <c r="BO45" s="1">
        <f t="shared" ca="1" si="88"/>
        <v>1.5279547325102885E-2</v>
      </c>
      <c r="BP45" s="1">
        <f t="shared" ca="1" si="88"/>
        <v>1.1753497942386832E-2</v>
      </c>
      <c r="BQ45" s="1">
        <f t="shared" ca="1" si="88"/>
        <v>9.0411522633744856E-3</v>
      </c>
      <c r="BR45" s="1">
        <f t="shared" ca="1" si="88"/>
        <v>6.9547325102880661E-3</v>
      </c>
      <c r="BS45" s="1">
        <f t="shared" ca="1" si="88"/>
        <v>0.14444444444444443</v>
      </c>
      <c r="BT45" s="1">
        <f t="shared" ca="1" si="88"/>
        <v>6.2592592592592589E-2</v>
      </c>
      <c r="BU45" s="1">
        <f t="shared" ca="1" si="88"/>
        <v>2.7123456790123457E-2</v>
      </c>
      <c r="BV45" s="1">
        <f t="shared" ca="1" si="88"/>
        <v>2.0864197530864194E-2</v>
      </c>
      <c r="BW45" s="1">
        <f t="shared" ca="1" si="88"/>
        <v>1.1753497942386832E-2</v>
      </c>
      <c r="BX45" s="1">
        <f t="shared" ca="1" si="88"/>
        <v>9.0411522633744839E-3</v>
      </c>
      <c r="BY45" s="1">
        <f t="shared" ca="1" si="88"/>
        <v>6.9547325102880652E-3</v>
      </c>
      <c r="BZ45" s="1">
        <f t="shared" ca="1" si="88"/>
        <v>5.3497942386831268E-3</v>
      </c>
      <c r="CA45" s="1">
        <f t="shared" ref="CA45:CP108" ca="1" si="92">OFFSET($AM45,0,CA$2)*OFFSET($AM45,0,CA$3)</f>
        <v>8.1370370370370385E-2</v>
      </c>
      <c r="CB45" s="1">
        <f t="shared" ca="1" si="92"/>
        <v>3.5260493827160504E-2</v>
      </c>
      <c r="CC45" s="1">
        <f t="shared" ca="1" si="92"/>
        <v>1.5279547325102885E-2</v>
      </c>
      <c r="CD45" s="1">
        <f t="shared" ca="1" si="92"/>
        <v>1.1753497942386832E-2</v>
      </c>
      <c r="CE45" s="1">
        <f t="shared" ca="1" si="92"/>
        <v>6.6211371742112505E-3</v>
      </c>
      <c r="CF45" s="1">
        <f t="shared" ca="1" si="92"/>
        <v>5.0931824417009604E-3</v>
      </c>
      <c r="CG45" s="1">
        <f t="shared" ca="1" si="92"/>
        <v>3.9178326474622778E-3</v>
      </c>
      <c r="CH45" s="1">
        <f t="shared" ca="1" si="92"/>
        <v>3.013717421124829E-3</v>
      </c>
      <c r="CI45" s="1">
        <f t="shared" ca="1" si="92"/>
        <v>6.2592592592592589E-2</v>
      </c>
      <c r="CJ45" s="1">
        <f t="shared" ca="1" si="92"/>
        <v>2.7123456790123457E-2</v>
      </c>
      <c r="CK45" s="1">
        <f t="shared" ca="1" si="92"/>
        <v>1.1753497942386832E-2</v>
      </c>
      <c r="CL45" s="1">
        <f t="shared" ca="1" si="92"/>
        <v>9.0411522633744839E-3</v>
      </c>
      <c r="CM45" s="1">
        <f t="shared" ca="1" si="92"/>
        <v>5.0931824417009604E-3</v>
      </c>
      <c r="CN45" s="1">
        <f t="shared" ca="1" si="92"/>
        <v>3.9178326474622769E-3</v>
      </c>
      <c r="CO45" s="1">
        <f t="shared" ca="1" si="92"/>
        <v>3.0137174211248285E-3</v>
      </c>
      <c r="CP45" s="1">
        <f t="shared" ca="1" si="92"/>
        <v>2.3182441700960216E-3</v>
      </c>
      <c r="CQ45" s="1">
        <f t="shared" ca="1" si="90"/>
        <v>4.8148148148148148E-2</v>
      </c>
      <c r="CR45" s="1">
        <f t="shared" ca="1" si="90"/>
        <v>2.0864197530864197E-2</v>
      </c>
      <c r="CS45" s="1">
        <f t="shared" ca="1" si="90"/>
        <v>9.0411522633744856E-3</v>
      </c>
      <c r="CT45" s="1">
        <f t="shared" ca="1" si="90"/>
        <v>6.9547325102880652E-3</v>
      </c>
      <c r="CU45" s="1">
        <f t="shared" ca="1" si="90"/>
        <v>3.9178326474622778E-3</v>
      </c>
      <c r="CV45" s="1">
        <f t="shared" ca="1" si="90"/>
        <v>3.0137174211248285E-3</v>
      </c>
      <c r="CW45" s="1">
        <f t="shared" ca="1" si="90"/>
        <v>2.318244170096022E-3</v>
      </c>
      <c r="CX45" s="1">
        <f t="shared" ca="1" si="90"/>
        <v>1.7832647462277091E-3</v>
      </c>
      <c r="CY45" s="1">
        <f t="shared" ca="1" si="90"/>
        <v>3.7037037037037035E-2</v>
      </c>
      <c r="CZ45" s="1">
        <f t="shared" ca="1" si="90"/>
        <v>1.6049382716049384E-2</v>
      </c>
      <c r="DA45" s="1">
        <f t="shared" ca="1" si="90"/>
        <v>6.9547325102880661E-3</v>
      </c>
      <c r="DB45" s="1">
        <f t="shared" ref="DB45:DF108" ca="1" si="93">OFFSET($AM45,0,DB$2)*OFFSET($AM45,0,DB$3)</f>
        <v>5.3497942386831268E-3</v>
      </c>
      <c r="DC45" s="1">
        <f t="shared" ca="1" si="93"/>
        <v>3.013717421124829E-3</v>
      </c>
      <c r="DD45" s="1">
        <f t="shared" ca="1" si="93"/>
        <v>2.3182441700960216E-3</v>
      </c>
      <c r="DE45" s="1">
        <f t="shared" ca="1" si="93"/>
        <v>1.7832647462277091E-3</v>
      </c>
      <c r="DF45" s="1">
        <f t="shared" ca="1" si="93"/>
        <v>1.3717421124828531E-3</v>
      </c>
      <c r="DG45" s="1">
        <f t="shared" ca="1" si="56"/>
        <v>0.2857142857142857</v>
      </c>
      <c r="DH45" s="1">
        <f t="shared" ca="1" si="57"/>
        <v>0.12380952380952381</v>
      </c>
      <c r="DI45" s="1">
        <f t="shared" ca="1" si="58"/>
        <v>5.365079365079365E-2</v>
      </c>
      <c r="DJ45" s="1">
        <f t="shared" ca="1" si="59"/>
        <v>4.1269841269841262E-2</v>
      </c>
      <c r="DK45" s="1">
        <f t="shared" ca="1" si="60"/>
        <v>2.3248677248677251E-2</v>
      </c>
      <c r="DL45" s="1">
        <f t="shared" ca="1" si="61"/>
        <v>1.788359788359788E-2</v>
      </c>
      <c r="DM45" s="1">
        <f t="shared" ca="1" si="62"/>
        <v>1.3756613756613755E-2</v>
      </c>
      <c r="DN45" s="1">
        <f t="shared" ca="1" si="63"/>
        <v>1.0582010582010581E-2</v>
      </c>
      <c r="DZ45" s="2">
        <f t="shared" ca="1" si="64"/>
        <v>-2.2252653136320077E-2</v>
      </c>
      <c r="EA45" s="2">
        <f t="shared" ca="1" si="65"/>
        <v>-0.24186535345243859</v>
      </c>
      <c r="EB45" s="2">
        <f t="shared" ca="1" si="66"/>
        <v>0.14582010567999129</v>
      </c>
      <c r="EC45" s="2">
        <f t="shared" ca="1" si="67"/>
        <v>0.58932718669720363</v>
      </c>
      <c r="ED45" s="2">
        <f t="shared" ca="1" si="68"/>
        <v>3.5870983734625772E-2</v>
      </c>
      <c r="EE45" s="2">
        <f t="shared" ca="1" si="69"/>
        <v>-0.17547382209208653</v>
      </c>
      <c r="EF45" s="2">
        <f t="shared" ca="1" si="70"/>
        <v>-5.0085274079056372E-2</v>
      </c>
      <c r="EG45" s="2">
        <f t="shared" ca="1" si="71"/>
        <v>3.6603607199039187E-3</v>
      </c>
      <c r="EH45" s="22">
        <f t="shared" ca="1" si="72"/>
        <v>0.28500153407182305</v>
      </c>
      <c r="EI45" s="26">
        <f t="shared" ca="1" si="73"/>
        <v>7.127516424626501E-4</v>
      </c>
      <c r="EJ45" s="7">
        <f t="shared" ca="1" si="74"/>
        <v>5.0801490383320546E-7</v>
      </c>
      <c r="EK45" s="7">
        <f t="shared" ca="1" si="75"/>
        <v>3.6880251728508368E-2</v>
      </c>
    </row>
    <row r="46" spans="1:141" x14ac:dyDescent="0.25">
      <c r="A46" s="2">
        <f t="shared" si="76"/>
        <v>43</v>
      </c>
      <c r="B46" s="2">
        <f ca="1">OFFSET(Vectors!A45,0,8*(-1+$A$2))</f>
        <v>186</v>
      </c>
      <c r="C46" s="2">
        <f ca="1">OFFSET(Vectors!B45,0,8*(-1+$A$2))</f>
        <v>0.30769230769230771</v>
      </c>
      <c r="D46" s="15">
        <f ca="1">OFFSET(Vectors!F45,0,8*(-1+$A$2))+NORMINV(RAND(),OFFSET(Vectors!G45,0,8*(-1+$A$2)),OFFSET(Vectors!H45,0,8*(-1+$A$2)))</f>
        <v>0.71595354448148985</v>
      </c>
      <c r="E46" s="2">
        <f t="shared" ca="1" si="17"/>
        <v>133</v>
      </c>
      <c r="F46" s="2">
        <f ca="1">B46-E46</f>
        <v>53</v>
      </c>
      <c r="G46" s="12">
        <f ca="1">OFFSET(Vectors!C45,0,8*(-1+$A$2))+NORMINV(RAND(),OFFSET(Vectors!D45,0,8*(-1+$A$2)),OFFSET(Vectors!E45,0,8*(-1+$A$2)))</f>
        <v>0.4035849275936802</v>
      </c>
      <c r="H46" s="4">
        <f t="shared" ca="1" si="18"/>
        <v>41</v>
      </c>
      <c r="I46" s="5">
        <f t="shared" ca="1" si="19"/>
        <v>92</v>
      </c>
      <c r="J46" s="6">
        <f t="shared" ca="1" si="20"/>
        <v>21</v>
      </c>
      <c r="K46" s="7">
        <f t="shared" ca="1" si="21"/>
        <v>32</v>
      </c>
      <c r="L46" s="4">
        <f t="shared" ca="1" si="22"/>
        <v>54</v>
      </c>
      <c r="M46" s="5">
        <f t="shared" ca="1" si="77"/>
        <v>79</v>
      </c>
      <c r="N46" s="6">
        <f t="shared" ca="1" si="23"/>
        <v>16</v>
      </c>
      <c r="O46" s="7">
        <f t="shared" ca="1" si="24"/>
        <v>37</v>
      </c>
      <c r="P46" s="4">
        <f t="shared" ca="1" si="25"/>
        <v>41</v>
      </c>
      <c r="Q46" s="5">
        <f t="shared" ca="1" si="26"/>
        <v>32</v>
      </c>
      <c r="R46" s="6">
        <f t="shared" ca="1" si="27"/>
        <v>21</v>
      </c>
      <c r="S46" s="7">
        <f t="shared" ca="1" si="28"/>
        <v>92</v>
      </c>
      <c r="T46" s="4">
        <f t="shared" ca="1" si="29"/>
        <v>54</v>
      </c>
      <c r="U46" s="5">
        <f t="shared" ca="1" si="30"/>
        <v>37</v>
      </c>
      <c r="V46" s="6">
        <f t="shared" ca="1" si="31"/>
        <v>16</v>
      </c>
      <c r="W46" s="7">
        <f t="shared" ca="1" si="32"/>
        <v>79</v>
      </c>
      <c r="X46" s="4">
        <f t="shared" ca="1" si="33"/>
        <v>41</v>
      </c>
      <c r="Y46" s="5">
        <f t="shared" ca="1" si="34"/>
        <v>21</v>
      </c>
      <c r="Z46" s="6">
        <f t="shared" ca="1" si="35"/>
        <v>92</v>
      </c>
      <c r="AA46" s="7">
        <f t="shared" ca="1" si="36"/>
        <v>32</v>
      </c>
      <c r="AB46" s="4">
        <f t="shared" ca="1" si="37"/>
        <v>54</v>
      </c>
      <c r="AC46" s="5">
        <f t="shared" ca="1" si="38"/>
        <v>16</v>
      </c>
      <c r="AD46" s="6">
        <f t="shared" ca="1" si="39"/>
        <v>79</v>
      </c>
      <c r="AE46" s="23">
        <f t="shared" ca="1" si="40"/>
        <v>37</v>
      </c>
      <c r="AF46" s="20">
        <f t="shared" ca="1" si="41"/>
        <v>54</v>
      </c>
      <c r="AG46" s="20">
        <f t="shared" ca="1" si="42"/>
        <v>79</v>
      </c>
      <c r="AH46" s="20">
        <f t="shared" ca="1" si="43"/>
        <v>16</v>
      </c>
      <c r="AI46" s="20">
        <f t="shared" ca="1" si="44"/>
        <v>37</v>
      </c>
      <c r="AJ46" s="18">
        <f t="shared" ca="1" si="45"/>
        <v>0.37634408602150538</v>
      </c>
      <c r="AK46" s="2">
        <f t="shared" ca="1" si="46"/>
        <v>0.71505376344086025</v>
      </c>
      <c r="AL46" s="4">
        <f t="shared" ca="1" si="47"/>
        <v>0.59340659340659341</v>
      </c>
      <c r="AM46" s="2">
        <f>1</f>
        <v>1</v>
      </c>
      <c r="AN46" s="2">
        <f t="shared" ca="1" si="48"/>
        <v>0.71505376344086025</v>
      </c>
      <c r="AO46" s="2">
        <f t="shared" ca="1" si="49"/>
        <v>0.51130188461093773</v>
      </c>
      <c r="AP46" s="2">
        <f t="shared" ca="1" si="50"/>
        <v>0.26910625505838826</v>
      </c>
      <c r="AQ46" s="2">
        <f t="shared" ca="1" si="51"/>
        <v>0.36560833684545546</v>
      </c>
      <c r="AR46" s="2">
        <f t="shared" ca="1" si="52"/>
        <v>0.19242544044497656</v>
      </c>
      <c r="AS46" s="2">
        <f t="shared" ca="1" si="53"/>
        <v>0.10127654760261923</v>
      </c>
      <c r="AT46" s="2">
        <f t="shared" ca="1" si="54"/>
        <v>5.33034461066417E-2</v>
      </c>
      <c r="AU46" s="1">
        <f t="shared" ca="1" si="55"/>
        <v>1</v>
      </c>
      <c r="AV46" s="1">
        <f t="shared" ca="1" si="89"/>
        <v>0.71505376344086025</v>
      </c>
      <c r="AW46" s="1">
        <f t="shared" ca="1" si="89"/>
        <v>0.51130188461093773</v>
      </c>
      <c r="AX46" s="1">
        <f t="shared" ca="1" si="89"/>
        <v>0.26910625505838826</v>
      </c>
      <c r="AY46" s="1">
        <f t="shared" ca="1" si="89"/>
        <v>0.36560833684545546</v>
      </c>
      <c r="AZ46" s="1">
        <f t="shared" ca="1" si="89"/>
        <v>0.19242544044497656</v>
      </c>
      <c r="BA46" s="1">
        <f t="shared" ca="1" si="89"/>
        <v>0.10127654760261923</v>
      </c>
      <c r="BB46" s="1">
        <f t="shared" ca="1" si="89"/>
        <v>5.33034461066417E-2</v>
      </c>
      <c r="BC46" s="1">
        <f t="shared" ca="1" si="89"/>
        <v>0.71505376344086025</v>
      </c>
      <c r="BD46" s="1">
        <f t="shared" ca="1" si="89"/>
        <v>0.51130188461093773</v>
      </c>
      <c r="BE46" s="1">
        <f t="shared" ca="1" si="89"/>
        <v>0.36560833684545546</v>
      </c>
      <c r="BF46" s="1">
        <f t="shared" ca="1" si="89"/>
        <v>0.19242544044497656</v>
      </c>
      <c r="BG46" s="1">
        <f t="shared" ca="1" si="89"/>
        <v>0.26142961720669666</v>
      </c>
      <c r="BH46" s="1">
        <f t="shared" ca="1" si="89"/>
        <v>0.1375945353719456</v>
      </c>
      <c r="BI46" s="1">
        <f t="shared" ca="1" si="89"/>
        <v>7.2418176511550317E-2</v>
      </c>
      <c r="BJ46" s="1">
        <f t="shared" ca="1" si="89"/>
        <v>3.811482974292122E-2</v>
      </c>
      <c r="BK46" s="1">
        <f t="shared" ca="1" si="89"/>
        <v>0.51130188461093773</v>
      </c>
      <c r="BL46" s="1">
        <f t="shared" ca="1" si="88"/>
        <v>0.36560833684545546</v>
      </c>
      <c r="BM46" s="1">
        <f t="shared" ca="1" si="88"/>
        <v>0.26142961720669666</v>
      </c>
      <c r="BN46" s="1">
        <f t="shared" ca="1" si="88"/>
        <v>0.1375945353719456</v>
      </c>
      <c r="BO46" s="1">
        <f t="shared" ca="1" si="88"/>
        <v>0.18693623165855192</v>
      </c>
      <c r="BP46" s="1">
        <f t="shared" ca="1" si="88"/>
        <v>9.8387490346606279E-2</v>
      </c>
      <c r="BQ46" s="1">
        <f t="shared" ca="1" si="88"/>
        <v>5.1782889656108555E-2</v>
      </c>
      <c r="BR46" s="1">
        <f t="shared" ca="1" si="88"/>
        <v>2.7254152450583453E-2</v>
      </c>
      <c r="BS46" s="1">
        <f t="shared" ca="1" si="88"/>
        <v>0.26910625505838826</v>
      </c>
      <c r="BT46" s="1">
        <f t="shared" ca="1" si="88"/>
        <v>0.19242544044497656</v>
      </c>
      <c r="BU46" s="1">
        <f t="shared" ca="1" si="88"/>
        <v>0.1375945353719456</v>
      </c>
      <c r="BV46" s="1">
        <f t="shared" ca="1" si="88"/>
        <v>7.2418176511550317E-2</v>
      </c>
      <c r="BW46" s="1">
        <f t="shared" ca="1" si="88"/>
        <v>9.8387490346606266E-2</v>
      </c>
      <c r="BX46" s="1">
        <f t="shared" ca="1" si="88"/>
        <v>5.1782889656108562E-2</v>
      </c>
      <c r="BY46" s="1">
        <f t="shared" ca="1" si="88"/>
        <v>2.7254152450583449E-2</v>
      </c>
      <c r="BZ46" s="1">
        <f t="shared" ca="1" si="88"/>
        <v>1.4344290763464974E-2</v>
      </c>
      <c r="CA46" s="1">
        <f t="shared" ca="1" si="92"/>
        <v>0.36560833684545546</v>
      </c>
      <c r="CB46" s="1">
        <f t="shared" ca="1" si="92"/>
        <v>0.26142961720669666</v>
      </c>
      <c r="CC46" s="1">
        <f t="shared" ca="1" si="92"/>
        <v>0.18693623165855192</v>
      </c>
      <c r="CD46" s="1">
        <f t="shared" ca="1" si="92"/>
        <v>9.8387490346606266E-2</v>
      </c>
      <c r="CE46" s="1">
        <f t="shared" ca="1" si="92"/>
        <v>0.13366945597090002</v>
      </c>
      <c r="CF46" s="1">
        <f t="shared" ca="1" si="92"/>
        <v>7.0352345247842119E-2</v>
      </c>
      <c r="CG46" s="1">
        <f t="shared" ca="1" si="92"/>
        <v>3.7027550130443218E-2</v>
      </c>
      <c r="CH46" s="1">
        <f t="shared" ca="1" si="92"/>
        <v>1.9488184279180639E-2</v>
      </c>
      <c r="CI46" s="1">
        <f t="shared" ca="1" si="92"/>
        <v>0.19242544044497656</v>
      </c>
      <c r="CJ46" s="1">
        <f t="shared" ca="1" si="92"/>
        <v>0.1375945353719456</v>
      </c>
      <c r="CK46" s="1">
        <f t="shared" ca="1" si="92"/>
        <v>9.8387490346606279E-2</v>
      </c>
      <c r="CL46" s="1">
        <f t="shared" ca="1" si="92"/>
        <v>5.1782889656108562E-2</v>
      </c>
      <c r="CM46" s="1">
        <f t="shared" ca="1" si="92"/>
        <v>7.0352345247842119E-2</v>
      </c>
      <c r="CN46" s="1">
        <f t="shared" ca="1" si="92"/>
        <v>3.7027550130443218E-2</v>
      </c>
      <c r="CO46" s="1">
        <f t="shared" ca="1" si="92"/>
        <v>1.9488184279180639E-2</v>
      </c>
      <c r="CP46" s="1">
        <f t="shared" ca="1" si="92"/>
        <v>1.0256939094305599E-2</v>
      </c>
      <c r="CQ46" s="1">
        <f t="shared" ca="1" si="90"/>
        <v>0.10127654760261923</v>
      </c>
      <c r="CR46" s="1">
        <f t="shared" ca="1" si="90"/>
        <v>7.2418176511550317E-2</v>
      </c>
      <c r="CS46" s="1">
        <f t="shared" ca="1" si="90"/>
        <v>5.1782889656108555E-2</v>
      </c>
      <c r="CT46" s="1">
        <f t="shared" ca="1" si="90"/>
        <v>2.7254152450583449E-2</v>
      </c>
      <c r="CU46" s="1">
        <f t="shared" ca="1" si="90"/>
        <v>3.7027550130443218E-2</v>
      </c>
      <c r="CV46" s="1">
        <f t="shared" ca="1" si="90"/>
        <v>1.9488184279180639E-2</v>
      </c>
      <c r="CW46" s="1">
        <f t="shared" ca="1" si="90"/>
        <v>1.0256939094305598E-2</v>
      </c>
      <c r="CX46" s="1">
        <f t="shared" ca="1" si="90"/>
        <v>5.3983889970029468E-3</v>
      </c>
      <c r="CY46" s="1">
        <f t="shared" ca="1" si="90"/>
        <v>5.33034461066417E-2</v>
      </c>
      <c r="CZ46" s="1">
        <f t="shared" ca="1" si="90"/>
        <v>3.811482974292122E-2</v>
      </c>
      <c r="DA46" s="1">
        <f t="shared" ca="1" si="90"/>
        <v>2.7254152450583453E-2</v>
      </c>
      <c r="DB46" s="1">
        <f t="shared" ca="1" si="93"/>
        <v>1.4344290763464974E-2</v>
      </c>
      <c r="DC46" s="1">
        <f t="shared" ca="1" si="93"/>
        <v>1.9488184279180639E-2</v>
      </c>
      <c r="DD46" s="1">
        <f t="shared" ca="1" si="93"/>
        <v>1.0256939094305599E-2</v>
      </c>
      <c r="DE46" s="1">
        <f t="shared" ca="1" si="93"/>
        <v>5.3983889970029468E-3</v>
      </c>
      <c r="DF46" s="1">
        <f t="shared" ca="1" si="93"/>
        <v>2.8412573668436564E-3</v>
      </c>
      <c r="DG46" s="1">
        <f t="shared" ca="1" si="56"/>
        <v>0.59340659340659341</v>
      </c>
      <c r="DH46" s="1">
        <f t="shared" ca="1" si="57"/>
        <v>0.42431761786600497</v>
      </c>
      <c r="DI46" s="1">
        <f t="shared" ca="1" si="58"/>
        <v>0.30340990954934766</v>
      </c>
      <c r="DJ46" s="1">
        <f t="shared" ca="1" si="59"/>
        <v>0.15968942607860401</v>
      </c>
      <c r="DK46" s="1">
        <f t="shared" ca="1" si="60"/>
        <v>0.21695439768851205</v>
      </c>
      <c r="DL46" s="1">
        <f t="shared" ca="1" si="61"/>
        <v>0.11418652509921685</v>
      </c>
      <c r="DM46" s="1">
        <f t="shared" ca="1" si="62"/>
        <v>6.0098171104850967E-2</v>
      </c>
      <c r="DN46" s="1">
        <f t="shared" ca="1" si="63"/>
        <v>3.1630616370974196E-2</v>
      </c>
      <c r="DZ46" s="2">
        <f t="shared" ca="1" si="64"/>
        <v>-2.2252653136320077E-2</v>
      </c>
      <c r="EA46" s="2">
        <f t="shared" ca="1" si="65"/>
        <v>-0.39910784130489246</v>
      </c>
      <c r="EB46" s="2">
        <f t="shared" ca="1" si="66"/>
        <v>0.39705494297935551</v>
      </c>
      <c r="EC46" s="2">
        <f t="shared" ca="1" si="67"/>
        <v>1.097942069188939</v>
      </c>
      <c r="ED46" s="2">
        <f t="shared" ca="1" si="68"/>
        <v>0.16117329495408586</v>
      </c>
      <c r="EE46" s="2">
        <f t="shared" ca="1" si="69"/>
        <v>-0.53945085359236489</v>
      </c>
      <c r="EF46" s="2">
        <f t="shared" ca="1" si="70"/>
        <v>-0.10535116800027704</v>
      </c>
      <c r="EG46" s="2">
        <f t="shared" ca="1" si="71"/>
        <v>5.2679656898352023E-3</v>
      </c>
      <c r="EH46" s="22">
        <f t="shared" ca="1" si="72"/>
        <v>0.59527575677836109</v>
      </c>
      <c r="EI46" s="26">
        <f t="shared" ca="1" si="73"/>
        <v>-1.8691633717676792E-3</v>
      </c>
      <c r="EJ46" s="7">
        <f t="shared" ca="1" si="74"/>
        <v>3.4937717103579193E-6</v>
      </c>
      <c r="EK46" s="7">
        <f t="shared" ca="1" si="75"/>
        <v>1.3374920220799114E-2</v>
      </c>
    </row>
    <row r="47" spans="1:141" x14ac:dyDescent="0.25">
      <c r="A47" s="2">
        <f t="shared" si="76"/>
        <v>44</v>
      </c>
      <c r="B47" s="2">
        <f ca="1">OFFSET(Vectors!A46,0,8*(-1+$A$2))</f>
        <v>181</v>
      </c>
      <c r="C47" s="2">
        <f ca="1">OFFSET(Vectors!B46,0,8*(-1+$A$2))</f>
        <v>0.30769230769230771</v>
      </c>
      <c r="D47" s="15">
        <f ca="1">OFFSET(Vectors!F46,0,8*(-1+$A$2))+NORMINV(RAND(),OFFSET(Vectors!G46,0,8*(-1+$A$2)),OFFSET(Vectors!H46,0,8*(-1+$A$2)))</f>
        <v>0.56132600522344644</v>
      </c>
      <c r="E47" s="2">
        <f t="shared" ca="1" si="17"/>
        <v>102</v>
      </c>
      <c r="F47" s="2">
        <f ca="1">B47-E47</f>
        <v>79</v>
      </c>
      <c r="G47" s="12">
        <f ca="1">OFFSET(Vectors!C46,0,8*(-1+$A$2))+NORMINV(RAND(),OFFSET(Vectors!D46,0,8*(-1+$A$2)),OFFSET(Vectors!E46,0,8*(-1+$A$2)))</f>
        <v>0.34069766598188772</v>
      </c>
      <c r="H47" s="4">
        <f t="shared" ca="1" si="18"/>
        <v>31</v>
      </c>
      <c r="I47" s="5">
        <f t="shared" ca="1" si="19"/>
        <v>71</v>
      </c>
      <c r="J47" s="6">
        <f t="shared" ca="1" si="20"/>
        <v>27</v>
      </c>
      <c r="K47" s="7">
        <f t="shared" ca="1" si="21"/>
        <v>52</v>
      </c>
      <c r="L47" s="4">
        <f t="shared" ca="1" si="22"/>
        <v>35</v>
      </c>
      <c r="M47" s="5">
        <f t="shared" ca="1" si="77"/>
        <v>67</v>
      </c>
      <c r="N47" s="6">
        <f t="shared" ca="1" si="23"/>
        <v>24</v>
      </c>
      <c r="O47" s="7">
        <f t="shared" ca="1" si="24"/>
        <v>55</v>
      </c>
      <c r="P47" s="4">
        <f t="shared" ca="1" si="25"/>
        <v>31</v>
      </c>
      <c r="Q47" s="5">
        <f t="shared" ca="1" si="26"/>
        <v>52</v>
      </c>
      <c r="R47" s="6">
        <f t="shared" ca="1" si="27"/>
        <v>27</v>
      </c>
      <c r="S47" s="7">
        <f t="shared" ca="1" si="28"/>
        <v>71</v>
      </c>
      <c r="T47" s="4">
        <f t="shared" ca="1" si="29"/>
        <v>35</v>
      </c>
      <c r="U47" s="5">
        <f t="shared" ca="1" si="30"/>
        <v>55</v>
      </c>
      <c r="V47" s="6">
        <f t="shared" ca="1" si="31"/>
        <v>24</v>
      </c>
      <c r="W47" s="7">
        <f t="shared" ca="1" si="32"/>
        <v>67</v>
      </c>
      <c r="X47" s="4">
        <f t="shared" ca="1" si="33"/>
        <v>31</v>
      </c>
      <c r="Y47" s="5">
        <f t="shared" ca="1" si="34"/>
        <v>27</v>
      </c>
      <c r="Z47" s="6">
        <f t="shared" ca="1" si="35"/>
        <v>71</v>
      </c>
      <c r="AA47" s="7">
        <f t="shared" ca="1" si="36"/>
        <v>52</v>
      </c>
      <c r="AB47" s="4">
        <f t="shared" ca="1" si="37"/>
        <v>35</v>
      </c>
      <c r="AC47" s="5">
        <f t="shared" ca="1" si="38"/>
        <v>24</v>
      </c>
      <c r="AD47" s="6">
        <f t="shared" ca="1" si="39"/>
        <v>67</v>
      </c>
      <c r="AE47" s="23">
        <f t="shared" ca="1" si="40"/>
        <v>55</v>
      </c>
      <c r="AF47" s="20">
        <f t="shared" ca="1" si="41"/>
        <v>35</v>
      </c>
      <c r="AG47" s="20">
        <f t="shared" ca="1" si="42"/>
        <v>67</v>
      </c>
      <c r="AH47" s="20">
        <f t="shared" ca="1" si="43"/>
        <v>24</v>
      </c>
      <c r="AI47" s="20">
        <f t="shared" ca="1" si="44"/>
        <v>55</v>
      </c>
      <c r="AJ47" s="18">
        <f t="shared" ca="1" si="45"/>
        <v>0.32596685082872928</v>
      </c>
      <c r="AK47" s="2">
        <f t="shared" ca="1" si="46"/>
        <v>0.56353591160220995</v>
      </c>
      <c r="AL47" s="4">
        <f t="shared" ca="1" si="47"/>
        <v>0.3888888888888889</v>
      </c>
      <c r="AM47" s="2">
        <f>1</f>
        <v>1</v>
      </c>
      <c r="AN47" s="2">
        <f t="shared" ca="1" si="48"/>
        <v>0.56353591160220995</v>
      </c>
      <c r="AO47" s="2">
        <f t="shared" ca="1" si="49"/>
        <v>0.31757272366533379</v>
      </c>
      <c r="AP47" s="2">
        <f t="shared" ca="1" si="50"/>
        <v>0.18369402643386953</v>
      </c>
      <c r="AQ47" s="2">
        <f t="shared" ca="1" si="51"/>
        <v>0.17896363433074058</v>
      </c>
      <c r="AR47" s="2">
        <f t="shared" ca="1" si="52"/>
        <v>0.10351818064229112</v>
      </c>
      <c r="AS47" s="2">
        <f t="shared" ca="1" si="53"/>
        <v>5.987816331269781E-2</v>
      </c>
      <c r="AT47" s="2">
        <f t="shared" ca="1" si="54"/>
        <v>3.4635408190678146E-2</v>
      </c>
      <c r="AU47" s="1">
        <f t="shared" ca="1" si="55"/>
        <v>1</v>
      </c>
      <c r="AV47" s="1">
        <f t="shared" ca="1" si="89"/>
        <v>0.56353591160220995</v>
      </c>
      <c r="AW47" s="1">
        <f t="shared" ca="1" si="89"/>
        <v>0.31757272366533379</v>
      </c>
      <c r="AX47" s="1">
        <f t="shared" ca="1" si="89"/>
        <v>0.18369402643386953</v>
      </c>
      <c r="AY47" s="1">
        <f t="shared" ca="1" si="89"/>
        <v>0.17896363433074058</v>
      </c>
      <c r="AZ47" s="1">
        <f t="shared" ca="1" si="89"/>
        <v>0.10351818064229112</v>
      </c>
      <c r="BA47" s="1">
        <f t="shared" ca="1" si="89"/>
        <v>5.987816331269781E-2</v>
      </c>
      <c r="BB47" s="1">
        <f t="shared" ca="1" si="89"/>
        <v>3.4635408190678146E-2</v>
      </c>
      <c r="BC47" s="1">
        <f t="shared" ca="1" si="89"/>
        <v>0.56353591160220995</v>
      </c>
      <c r="BD47" s="1">
        <f t="shared" ca="1" si="89"/>
        <v>0.31757272366533379</v>
      </c>
      <c r="BE47" s="1">
        <f t="shared" ca="1" si="89"/>
        <v>0.17896363433074058</v>
      </c>
      <c r="BF47" s="1">
        <f t="shared" ca="1" si="89"/>
        <v>0.10351818064229112</v>
      </c>
      <c r="BG47" s="1">
        <f t="shared" ca="1" si="89"/>
        <v>0.10085243481621844</v>
      </c>
      <c r="BH47" s="1">
        <f t="shared" ca="1" si="89"/>
        <v>5.8336212295655769E-2</v>
      </c>
      <c r="BI47" s="1">
        <f t="shared" ca="1" si="89"/>
        <v>3.3743495347487162E-2</v>
      </c>
      <c r="BJ47" s="1">
        <f t="shared" ca="1" si="89"/>
        <v>1.9518296328448457E-2</v>
      </c>
      <c r="BK47" s="1">
        <f t="shared" ca="1" si="89"/>
        <v>0.31757272366533379</v>
      </c>
      <c r="BL47" s="1">
        <f t="shared" ca="1" si="88"/>
        <v>0.17896363433074058</v>
      </c>
      <c r="BM47" s="1">
        <f t="shared" ca="1" si="88"/>
        <v>0.10085243481621846</v>
      </c>
      <c r="BN47" s="1">
        <f t="shared" ca="1" si="88"/>
        <v>5.8336212295655769E-2</v>
      </c>
      <c r="BO47" s="1">
        <f t="shared" ca="1" si="88"/>
        <v>5.6833968791460125E-2</v>
      </c>
      <c r="BP47" s="1">
        <f t="shared" ca="1" si="88"/>
        <v>3.2874550575452424E-2</v>
      </c>
      <c r="BQ47" s="1">
        <f t="shared" ca="1" si="88"/>
        <v>1.901567141129111E-2</v>
      </c>
      <c r="BR47" s="1">
        <f t="shared" ca="1" si="88"/>
        <v>1.0999260914374269E-2</v>
      </c>
      <c r="BS47" s="1">
        <f t="shared" ca="1" si="88"/>
        <v>0.18369402643386953</v>
      </c>
      <c r="BT47" s="1">
        <f t="shared" ca="1" si="88"/>
        <v>0.10351818064229112</v>
      </c>
      <c r="BU47" s="1">
        <f t="shared" ca="1" si="88"/>
        <v>5.8336212295655769E-2</v>
      </c>
      <c r="BV47" s="1">
        <f t="shared" ca="1" si="88"/>
        <v>3.3743495347487162E-2</v>
      </c>
      <c r="BW47" s="1">
        <f t="shared" ca="1" si="88"/>
        <v>3.2874550575452424E-2</v>
      </c>
      <c r="BX47" s="1">
        <f t="shared" ca="1" si="88"/>
        <v>1.9015671411291107E-2</v>
      </c>
      <c r="BY47" s="1">
        <f t="shared" ca="1" si="88"/>
        <v>1.0999260914374269E-2</v>
      </c>
      <c r="BZ47" s="1">
        <f t="shared" ca="1" si="88"/>
        <v>6.3623175877262931E-3</v>
      </c>
      <c r="CA47" s="1">
        <f t="shared" ca="1" si="92"/>
        <v>0.17896363433074058</v>
      </c>
      <c r="CB47" s="1">
        <f t="shared" ca="1" si="92"/>
        <v>0.10085243481621844</v>
      </c>
      <c r="CC47" s="1">
        <f t="shared" ca="1" si="92"/>
        <v>5.6833968791460125E-2</v>
      </c>
      <c r="CD47" s="1">
        <f t="shared" ca="1" si="92"/>
        <v>3.2874550575452424E-2</v>
      </c>
      <c r="CE47" s="1">
        <f t="shared" ca="1" si="92"/>
        <v>3.2027982412867029E-2</v>
      </c>
      <c r="CF47" s="1">
        <f t="shared" ca="1" si="92"/>
        <v>1.8525989827050539E-2</v>
      </c>
      <c r="CG47" s="1">
        <f t="shared" ca="1" si="92"/>
        <v>1.0716013723490018E-2</v>
      </c>
      <c r="CH47" s="1">
        <f t="shared" ca="1" si="92"/>
        <v>6.1984785263324614E-3</v>
      </c>
      <c r="CI47" s="1">
        <f t="shared" ca="1" si="92"/>
        <v>0.10351818064229112</v>
      </c>
      <c r="CJ47" s="1">
        <f t="shared" ca="1" si="92"/>
        <v>5.8336212295655769E-2</v>
      </c>
      <c r="CK47" s="1">
        <f t="shared" ca="1" si="92"/>
        <v>3.2874550575452424E-2</v>
      </c>
      <c r="CL47" s="1">
        <f t="shared" ca="1" si="92"/>
        <v>1.9015671411291107E-2</v>
      </c>
      <c r="CM47" s="1">
        <f t="shared" ca="1" si="92"/>
        <v>1.8525989827050539E-2</v>
      </c>
      <c r="CN47" s="1">
        <f t="shared" ca="1" si="92"/>
        <v>1.0716013723490016E-2</v>
      </c>
      <c r="CO47" s="1">
        <f t="shared" ca="1" si="92"/>
        <v>6.1984785263324614E-3</v>
      </c>
      <c r="CP47" s="1">
        <f t="shared" ca="1" si="92"/>
        <v>3.5853944417021098E-3</v>
      </c>
      <c r="CQ47" s="1">
        <f t="shared" ca="1" si="90"/>
        <v>5.987816331269781E-2</v>
      </c>
      <c r="CR47" s="1">
        <f t="shared" ca="1" si="90"/>
        <v>3.3743495347487162E-2</v>
      </c>
      <c r="CS47" s="1">
        <f t="shared" ca="1" si="90"/>
        <v>1.901567141129111E-2</v>
      </c>
      <c r="CT47" s="1">
        <f t="shared" ca="1" si="90"/>
        <v>1.0999260914374269E-2</v>
      </c>
      <c r="CU47" s="1">
        <f t="shared" ca="1" si="90"/>
        <v>1.0716013723490018E-2</v>
      </c>
      <c r="CV47" s="1">
        <f t="shared" ca="1" si="90"/>
        <v>6.1984785263324614E-3</v>
      </c>
      <c r="CW47" s="1">
        <f t="shared" ca="1" si="90"/>
        <v>3.5853944417021102E-3</v>
      </c>
      <c r="CX47" s="1">
        <f t="shared" ca="1" si="90"/>
        <v>2.0739046280433774E-3</v>
      </c>
      <c r="CY47" s="1">
        <f t="shared" ca="1" si="90"/>
        <v>3.4635408190678146E-2</v>
      </c>
      <c r="CZ47" s="1">
        <f t="shared" ca="1" si="90"/>
        <v>1.9518296328448457E-2</v>
      </c>
      <c r="DA47" s="1">
        <f t="shared" ca="1" si="90"/>
        <v>1.0999260914374269E-2</v>
      </c>
      <c r="DB47" s="1">
        <f t="shared" ca="1" si="93"/>
        <v>6.3623175877262931E-3</v>
      </c>
      <c r="DC47" s="1">
        <f t="shared" ca="1" si="93"/>
        <v>6.1984785263324614E-3</v>
      </c>
      <c r="DD47" s="1">
        <f t="shared" ca="1" si="93"/>
        <v>3.5853944417021098E-3</v>
      </c>
      <c r="DE47" s="1">
        <f t="shared" ca="1" si="93"/>
        <v>2.0739046280433774E-3</v>
      </c>
      <c r="DF47" s="1">
        <f t="shared" ca="1" si="93"/>
        <v>1.1996115005348947E-3</v>
      </c>
      <c r="DG47" s="1">
        <f t="shared" ca="1" si="56"/>
        <v>0.3888888888888889</v>
      </c>
      <c r="DH47" s="1">
        <f t="shared" ca="1" si="57"/>
        <v>0.21915285451197053</v>
      </c>
      <c r="DI47" s="1">
        <f t="shared" ca="1" si="58"/>
        <v>0.12350050364762981</v>
      </c>
      <c r="DJ47" s="1">
        <f t="shared" ca="1" si="59"/>
        <v>7.1436565835393706E-2</v>
      </c>
      <c r="DK47" s="1">
        <f t="shared" ca="1" si="60"/>
        <v>6.9596968906399118E-2</v>
      </c>
      <c r="DL47" s="1">
        <f t="shared" ca="1" si="61"/>
        <v>4.0257070249779883E-2</v>
      </c>
      <c r="DM47" s="1">
        <f t="shared" ca="1" si="62"/>
        <v>2.3285952399382481E-2</v>
      </c>
      <c r="DN47" s="1">
        <f t="shared" ca="1" si="63"/>
        <v>1.3469325407485947E-2</v>
      </c>
      <c r="DZ47" s="2">
        <f t="shared" ca="1" si="64"/>
        <v>-2.2252653136320077E-2</v>
      </c>
      <c r="EA47" s="2">
        <f t="shared" ca="1" si="65"/>
        <v>-0.31453802871417852</v>
      </c>
      <c r="EB47" s="2">
        <f t="shared" ca="1" si="66"/>
        <v>0.24661325037494364</v>
      </c>
      <c r="EC47" s="2">
        <f t="shared" ca="1" si="67"/>
        <v>0.74946381100168225</v>
      </c>
      <c r="ED47" s="2">
        <f t="shared" ca="1" si="68"/>
        <v>7.8893602019354914E-2</v>
      </c>
      <c r="EE47" s="2">
        <f t="shared" ca="1" si="69"/>
        <v>-0.29020575855602987</v>
      </c>
      <c r="EF47" s="2">
        <f t="shared" ca="1" si="70"/>
        <v>-6.228721843339087E-2</v>
      </c>
      <c r="EG47" s="2">
        <f t="shared" ca="1" si="71"/>
        <v>3.423008366792912E-3</v>
      </c>
      <c r="EH47" s="22">
        <f t="shared" ca="1" si="72"/>
        <v>0.38911001292285435</v>
      </c>
      <c r="EI47" s="26">
        <f t="shared" ca="1" si="73"/>
        <v>-2.2112403396545854E-4</v>
      </c>
      <c r="EJ47" s="7">
        <f t="shared" ca="1" si="74"/>
        <v>4.8895838397157263E-8</v>
      </c>
      <c r="EK47" s="7">
        <f t="shared" ca="1" si="75"/>
        <v>7.8974706576284068E-3</v>
      </c>
    </row>
    <row r="48" spans="1:141" x14ac:dyDescent="0.25">
      <c r="A48" s="2">
        <f t="shared" si="76"/>
        <v>45</v>
      </c>
      <c r="B48" s="2">
        <f ca="1">OFFSET(Vectors!A47,0,8*(-1+$A$2))</f>
        <v>410</v>
      </c>
      <c r="C48" s="2">
        <f ca="1">OFFSET(Vectors!B47,0,8*(-1+$A$2))</f>
        <v>0.30882352941176472</v>
      </c>
      <c r="D48" s="15">
        <f ca="1">OFFSET(Vectors!F47,0,8*(-1+$A$2))+NORMINV(RAND(),OFFSET(Vectors!G47,0,8*(-1+$A$2)),OFFSET(Vectors!H47,0,8*(-1+$A$2)))</f>
        <v>0.44029724642594981</v>
      </c>
      <c r="E48" s="2">
        <f t="shared" ca="1" si="17"/>
        <v>181</v>
      </c>
      <c r="F48" s="2">
        <f ca="1">B48-E48</f>
        <v>229</v>
      </c>
      <c r="G48" s="12">
        <f ca="1">OFFSET(Vectors!C47,0,8*(-1+$A$2))+NORMINV(RAND(),OFFSET(Vectors!D47,0,8*(-1+$A$2)),OFFSET(Vectors!E47,0,8*(-1+$A$2)))</f>
        <v>0.38898990232273262</v>
      </c>
      <c r="H48" s="4">
        <f t="shared" ca="1" si="18"/>
        <v>56</v>
      </c>
      <c r="I48" s="5">
        <f t="shared" ca="1" si="19"/>
        <v>125</v>
      </c>
      <c r="J48" s="6">
        <f t="shared" ca="1" si="20"/>
        <v>89</v>
      </c>
      <c r="K48" s="7">
        <f t="shared" ca="1" si="21"/>
        <v>140</v>
      </c>
      <c r="L48" s="4">
        <f t="shared" ca="1" si="22"/>
        <v>70</v>
      </c>
      <c r="M48" s="5">
        <f t="shared" ca="1" si="77"/>
        <v>111</v>
      </c>
      <c r="N48" s="6">
        <f t="shared" ca="1" si="23"/>
        <v>71</v>
      </c>
      <c r="O48" s="7">
        <f t="shared" ca="1" si="24"/>
        <v>158</v>
      </c>
      <c r="P48" s="4">
        <f t="shared" ca="1" si="25"/>
        <v>56</v>
      </c>
      <c r="Q48" s="5">
        <f t="shared" ca="1" si="26"/>
        <v>140</v>
      </c>
      <c r="R48" s="6">
        <f t="shared" ca="1" si="27"/>
        <v>89</v>
      </c>
      <c r="S48" s="7">
        <f t="shared" ca="1" si="28"/>
        <v>125</v>
      </c>
      <c r="T48" s="4">
        <f t="shared" ca="1" si="29"/>
        <v>70</v>
      </c>
      <c r="U48" s="5">
        <f t="shared" ca="1" si="30"/>
        <v>158</v>
      </c>
      <c r="V48" s="6">
        <f t="shared" ca="1" si="31"/>
        <v>71</v>
      </c>
      <c r="W48" s="7">
        <f t="shared" ca="1" si="32"/>
        <v>111</v>
      </c>
      <c r="X48" s="4">
        <f t="shared" ca="1" si="33"/>
        <v>56</v>
      </c>
      <c r="Y48" s="5">
        <f t="shared" ca="1" si="34"/>
        <v>89</v>
      </c>
      <c r="Z48" s="6">
        <f t="shared" ca="1" si="35"/>
        <v>125</v>
      </c>
      <c r="AA48" s="7">
        <f t="shared" ca="1" si="36"/>
        <v>140</v>
      </c>
      <c r="AB48" s="4">
        <f t="shared" ca="1" si="37"/>
        <v>70</v>
      </c>
      <c r="AC48" s="5">
        <f t="shared" ca="1" si="38"/>
        <v>71</v>
      </c>
      <c r="AD48" s="6">
        <f t="shared" ca="1" si="39"/>
        <v>111</v>
      </c>
      <c r="AE48" s="23">
        <f t="shared" ca="1" si="40"/>
        <v>158</v>
      </c>
      <c r="AF48" s="20">
        <f t="shared" ca="1" si="41"/>
        <v>70</v>
      </c>
      <c r="AG48" s="20">
        <f t="shared" ca="1" si="42"/>
        <v>111</v>
      </c>
      <c r="AH48" s="20">
        <f t="shared" ca="1" si="43"/>
        <v>71</v>
      </c>
      <c r="AI48" s="20">
        <f t="shared" ca="1" si="44"/>
        <v>158</v>
      </c>
      <c r="AJ48" s="18">
        <f t="shared" ca="1" si="45"/>
        <v>0.34390243902439022</v>
      </c>
      <c r="AK48" s="2">
        <f t="shared" ca="1" si="46"/>
        <v>0.44146341463414634</v>
      </c>
      <c r="AL48" s="4">
        <f t="shared" ca="1" si="47"/>
        <v>0.30701754385964913</v>
      </c>
      <c r="AM48" s="2">
        <f>1</f>
        <v>1</v>
      </c>
      <c r="AN48" s="2">
        <f t="shared" ca="1" si="48"/>
        <v>0.44146341463414634</v>
      </c>
      <c r="AO48" s="2">
        <f t="shared" ca="1" si="49"/>
        <v>0.19488994646044022</v>
      </c>
      <c r="AP48" s="2">
        <f t="shared" ca="1" si="50"/>
        <v>0.1518203450327186</v>
      </c>
      <c r="AQ48" s="2">
        <f t="shared" ca="1" si="51"/>
        <v>8.6036781242291901E-2</v>
      </c>
      <c r="AR48" s="2">
        <f t="shared" ca="1" si="52"/>
        <v>6.7023127929078219E-2</v>
      </c>
      <c r="AS48" s="2">
        <f t="shared" ca="1" si="53"/>
        <v>5.2211386950276391E-2</v>
      </c>
      <c r="AT48" s="2">
        <f t="shared" ca="1" si="54"/>
        <v>4.0672958894966693E-2</v>
      </c>
      <c r="AU48" s="1">
        <f t="shared" ca="1" si="55"/>
        <v>1</v>
      </c>
      <c r="AV48" s="1">
        <f t="shared" ca="1" si="89"/>
        <v>0.44146341463414634</v>
      </c>
      <c r="AW48" s="1">
        <f t="shared" ca="1" si="89"/>
        <v>0.19488994646044022</v>
      </c>
      <c r="AX48" s="1">
        <f t="shared" ca="1" si="89"/>
        <v>0.1518203450327186</v>
      </c>
      <c r="AY48" s="1">
        <f t="shared" ca="1" si="89"/>
        <v>8.6036781242291901E-2</v>
      </c>
      <c r="AZ48" s="1">
        <f t="shared" ca="1" si="89"/>
        <v>6.7023127929078219E-2</v>
      </c>
      <c r="BA48" s="1">
        <f t="shared" ca="1" si="89"/>
        <v>5.2211386950276391E-2</v>
      </c>
      <c r="BB48" s="1">
        <f t="shared" ca="1" si="89"/>
        <v>4.0672958894966693E-2</v>
      </c>
      <c r="BC48" s="1">
        <f t="shared" ca="1" si="89"/>
        <v>0.44146341463414634</v>
      </c>
      <c r="BD48" s="1">
        <f t="shared" ca="1" si="89"/>
        <v>0.19488994646044022</v>
      </c>
      <c r="BE48" s="1">
        <f t="shared" ca="1" si="89"/>
        <v>8.6036781242291901E-2</v>
      </c>
      <c r="BF48" s="1">
        <f t="shared" ca="1" si="89"/>
        <v>6.7023127929078219E-2</v>
      </c>
      <c r="BG48" s="1">
        <f t="shared" ca="1" si="89"/>
        <v>3.7982091231353252E-2</v>
      </c>
      <c r="BH48" s="1">
        <f t="shared" ca="1" si="89"/>
        <v>2.9588258915032091E-2</v>
      </c>
      <c r="BI48" s="1">
        <f t="shared" ca="1" si="89"/>
        <v>2.3049417165853722E-2</v>
      </c>
      <c r="BJ48" s="1">
        <f t="shared" ca="1" si="89"/>
        <v>1.7955623317046272E-2</v>
      </c>
      <c r="BK48" s="1">
        <f t="shared" ca="1" si="89"/>
        <v>0.19488994646044022</v>
      </c>
      <c r="BL48" s="1">
        <f t="shared" ca="1" si="88"/>
        <v>8.6036781242291901E-2</v>
      </c>
      <c r="BM48" s="1">
        <f t="shared" ca="1" si="88"/>
        <v>3.7982091231353259E-2</v>
      </c>
      <c r="BN48" s="1">
        <f t="shared" ca="1" si="88"/>
        <v>2.9588258915032091E-2</v>
      </c>
      <c r="BO48" s="1">
        <f t="shared" ca="1" si="88"/>
        <v>1.6767703689938875E-2</v>
      </c>
      <c r="BP48" s="1">
        <f t="shared" ca="1" si="88"/>
        <v>1.3062133813709289E-2</v>
      </c>
      <c r="BQ48" s="1">
        <f t="shared" ca="1" si="88"/>
        <v>1.0175474407364693E-2</v>
      </c>
      <c r="BR48" s="1">
        <f t="shared" ca="1" si="88"/>
        <v>7.9267507814277452E-3</v>
      </c>
      <c r="BS48" s="1">
        <f t="shared" ca="1" si="88"/>
        <v>0.1518203450327186</v>
      </c>
      <c r="BT48" s="1">
        <f t="shared" ca="1" si="88"/>
        <v>6.7023127929078219E-2</v>
      </c>
      <c r="BU48" s="1">
        <f t="shared" ca="1" si="88"/>
        <v>2.9588258915032091E-2</v>
      </c>
      <c r="BV48" s="1">
        <f t="shared" ca="1" si="88"/>
        <v>2.3049417165853722E-2</v>
      </c>
      <c r="BW48" s="1">
        <f t="shared" ca="1" si="88"/>
        <v>1.3062133813709288E-2</v>
      </c>
      <c r="BX48" s="1">
        <f t="shared" ca="1" si="88"/>
        <v>1.0175474407364694E-2</v>
      </c>
      <c r="BY48" s="1">
        <f t="shared" ca="1" si="88"/>
        <v>7.9267507814277435E-3</v>
      </c>
      <c r="BZ48" s="1">
        <f t="shared" ca="1" si="88"/>
        <v>6.1749826529354243E-3</v>
      </c>
      <c r="CA48" s="1">
        <f t="shared" ca="1" si="92"/>
        <v>8.6036781242291901E-2</v>
      </c>
      <c r="CB48" s="1">
        <f t="shared" ca="1" si="92"/>
        <v>3.7982091231353252E-2</v>
      </c>
      <c r="CC48" s="1">
        <f t="shared" ca="1" si="92"/>
        <v>1.6767703689938875E-2</v>
      </c>
      <c r="CD48" s="1">
        <f t="shared" ca="1" si="92"/>
        <v>1.3062133813709288E-2</v>
      </c>
      <c r="CE48" s="1">
        <f t="shared" ca="1" si="92"/>
        <v>7.4023277265339912E-3</v>
      </c>
      <c r="CF48" s="1">
        <f t="shared" ca="1" si="92"/>
        <v>5.7664541958082471E-3</v>
      </c>
      <c r="CG48" s="1">
        <f t="shared" ca="1" si="92"/>
        <v>4.4920996773975836E-3</v>
      </c>
      <c r="CH48" s="1">
        <f t="shared" ca="1" si="92"/>
        <v>3.4993704669229798E-3</v>
      </c>
      <c r="CI48" s="1">
        <f t="shared" ca="1" si="92"/>
        <v>6.7023127929078219E-2</v>
      </c>
      <c r="CJ48" s="1">
        <f t="shared" ca="1" si="92"/>
        <v>2.9588258915032091E-2</v>
      </c>
      <c r="CK48" s="1">
        <f t="shared" ca="1" si="92"/>
        <v>1.3062133813709289E-2</v>
      </c>
      <c r="CL48" s="1">
        <f t="shared" ca="1" si="92"/>
        <v>1.0175474407364694E-2</v>
      </c>
      <c r="CM48" s="1">
        <f t="shared" ca="1" si="92"/>
        <v>5.7664541958082471E-3</v>
      </c>
      <c r="CN48" s="1">
        <f t="shared" ca="1" si="92"/>
        <v>4.4920996773975845E-3</v>
      </c>
      <c r="CO48" s="1">
        <f t="shared" ca="1" si="92"/>
        <v>3.4993704669229798E-3</v>
      </c>
      <c r="CP48" s="1">
        <f t="shared" ca="1" si="92"/>
        <v>2.7260289272714924E-3</v>
      </c>
      <c r="CQ48" s="1">
        <f t="shared" ca="1" si="90"/>
        <v>5.2211386950276391E-2</v>
      </c>
      <c r="CR48" s="1">
        <f t="shared" ca="1" si="90"/>
        <v>2.3049417165853722E-2</v>
      </c>
      <c r="CS48" s="1">
        <f t="shared" ca="1" si="90"/>
        <v>1.0175474407364693E-2</v>
      </c>
      <c r="CT48" s="1">
        <f t="shared" ca="1" si="90"/>
        <v>7.9267507814277435E-3</v>
      </c>
      <c r="CU48" s="1">
        <f t="shared" ca="1" si="90"/>
        <v>4.4920996773975836E-3</v>
      </c>
      <c r="CV48" s="1">
        <f t="shared" ca="1" si="90"/>
        <v>3.4993704669229798E-3</v>
      </c>
      <c r="CW48" s="1">
        <f t="shared" ca="1" si="90"/>
        <v>2.7260289272714919E-3</v>
      </c>
      <c r="CX48" s="1">
        <f t="shared" ca="1" si="90"/>
        <v>2.1235915952777921E-3</v>
      </c>
      <c r="CY48" s="1">
        <f t="shared" ca="1" si="90"/>
        <v>4.0672958894966693E-2</v>
      </c>
      <c r="CZ48" s="1">
        <f t="shared" ca="1" si="90"/>
        <v>1.7955623317046272E-2</v>
      </c>
      <c r="DA48" s="1">
        <f t="shared" ca="1" si="90"/>
        <v>7.9267507814277452E-3</v>
      </c>
      <c r="DB48" s="1">
        <f t="shared" ca="1" si="93"/>
        <v>6.1749826529354243E-3</v>
      </c>
      <c r="DC48" s="1">
        <f t="shared" ca="1" si="93"/>
        <v>3.4993704669229798E-3</v>
      </c>
      <c r="DD48" s="1">
        <f t="shared" ca="1" si="93"/>
        <v>2.7260289272714924E-3</v>
      </c>
      <c r="DE48" s="1">
        <f t="shared" ca="1" si="93"/>
        <v>2.1235915952777921E-3</v>
      </c>
      <c r="DF48" s="1">
        <f t="shared" ca="1" si="93"/>
        <v>1.6542895852716503E-3</v>
      </c>
      <c r="DG48" s="1">
        <f t="shared" ca="1" si="56"/>
        <v>0.30701754385964913</v>
      </c>
      <c r="DH48" s="1">
        <f t="shared" ca="1" si="57"/>
        <v>0.1355370132648695</v>
      </c>
      <c r="DI48" s="1">
        <f t="shared" ca="1" si="58"/>
        <v>5.9834632685222877E-2</v>
      </c>
      <c r="DJ48" s="1">
        <f t="shared" ca="1" si="59"/>
        <v>4.6611509439869747E-2</v>
      </c>
      <c r="DK48" s="1">
        <f t="shared" ca="1" si="60"/>
        <v>2.6414801258598391E-2</v>
      </c>
      <c r="DL48" s="1">
        <f t="shared" ca="1" si="61"/>
        <v>2.0577276118576647E-2</v>
      </c>
      <c r="DM48" s="1">
        <f t="shared" ca="1" si="62"/>
        <v>1.6029811782979596E-2</v>
      </c>
      <c r="DN48" s="1">
        <f t="shared" ca="1" si="63"/>
        <v>1.2487311941437143E-2</v>
      </c>
      <c r="DZ48" s="2">
        <f t="shared" ca="1" si="64"/>
        <v>-2.2252653136320077E-2</v>
      </c>
      <c r="EA48" s="2">
        <f t="shared" ca="1" si="65"/>
        <v>-0.24640316496186521</v>
      </c>
      <c r="EB48" s="2">
        <f t="shared" ca="1" si="66"/>
        <v>0.15134310846122079</v>
      </c>
      <c r="EC48" s="2">
        <f t="shared" ca="1" si="67"/>
        <v>0.61942054722598272</v>
      </c>
      <c r="ED48" s="2">
        <f t="shared" ca="1" si="68"/>
        <v>3.7928105359166513E-2</v>
      </c>
      <c r="EE48" s="2">
        <f t="shared" ca="1" si="69"/>
        <v>-0.18789450858557405</v>
      </c>
      <c r="EF48" s="2">
        <f t="shared" ca="1" si="70"/>
        <v>-5.4311987605546945E-2</v>
      </c>
      <c r="EG48" s="2">
        <f t="shared" ca="1" si="71"/>
        <v>4.0196979297378753E-3</v>
      </c>
      <c r="EH48" s="22">
        <f t="shared" ca="1" si="72"/>
        <v>0.30184914468680157</v>
      </c>
      <c r="EI48" s="26">
        <f t="shared" ca="1" si="73"/>
        <v>5.1683991728475598E-3</v>
      </c>
      <c r="EJ48" s="7">
        <f t="shared" ca="1" si="74"/>
        <v>2.6712350009891341E-5</v>
      </c>
      <c r="EK48" s="7">
        <f t="shared" ca="1" si="75"/>
        <v>2.9151826405076044E-2</v>
      </c>
    </row>
    <row r="49" spans="1:141" x14ac:dyDescent="0.25">
      <c r="A49" s="2">
        <f t="shared" si="76"/>
        <v>46</v>
      </c>
      <c r="B49" s="2">
        <f ca="1">OFFSET(Vectors!A48,0,8*(-1+$A$2))</f>
        <v>315</v>
      </c>
      <c r="C49" s="2">
        <f ca="1">OFFSET(Vectors!B48,0,8*(-1+$A$2))</f>
        <v>0.31</v>
      </c>
      <c r="D49" s="15">
        <f ca="1">OFFSET(Vectors!F48,0,8*(-1+$A$2))+NORMINV(RAND(),OFFSET(Vectors!G48,0,8*(-1+$A$2)),OFFSET(Vectors!H48,0,8*(-1+$A$2)))</f>
        <v>0.68995160537831046</v>
      </c>
      <c r="E49" s="2">
        <f t="shared" ca="1" si="17"/>
        <v>217</v>
      </c>
      <c r="F49" s="2">
        <f ca="1">B49-E49</f>
        <v>98</v>
      </c>
      <c r="G49" s="12">
        <f ca="1">OFFSET(Vectors!C48,0,8*(-1+$A$2))+NORMINV(RAND(),OFFSET(Vectors!D48,0,8*(-1+$A$2)),OFFSET(Vectors!E48,0,8*(-1+$A$2)))</f>
        <v>0.44337527126095394</v>
      </c>
      <c r="H49" s="4">
        <f t="shared" ca="1" si="18"/>
        <v>67</v>
      </c>
      <c r="I49" s="5">
        <f t="shared" ca="1" si="19"/>
        <v>150</v>
      </c>
      <c r="J49" s="6">
        <f t="shared" ca="1" si="20"/>
        <v>43</v>
      </c>
      <c r="K49" s="7">
        <f t="shared" ca="1" si="21"/>
        <v>55</v>
      </c>
      <c r="L49" s="4">
        <f t="shared" ca="1" si="22"/>
        <v>96</v>
      </c>
      <c r="M49" s="5">
        <f t="shared" ca="1" si="77"/>
        <v>121</v>
      </c>
      <c r="N49" s="6">
        <f t="shared" ca="1" si="23"/>
        <v>30</v>
      </c>
      <c r="O49" s="7">
        <f t="shared" ca="1" si="24"/>
        <v>68</v>
      </c>
      <c r="P49" s="4">
        <f t="shared" ca="1" si="25"/>
        <v>67</v>
      </c>
      <c r="Q49" s="5">
        <f t="shared" ca="1" si="26"/>
        <v>55</v>
      </c>
      <c r="R49" s="6">
        <f t="shared" ca="1" si="27"/>
        <v>43</v>
      </c>
      <c r="S49" s="7">
        <f t="shared" ca="1" si="28"/>
        <v>150</v>
      </c>
      <c r="T49" s="4">
        <f t="shared" ca="1" si="29"/>
        <v>96</v>
      </c>
      <c r="U49" s="5">
        <f t="shared" ca="1" si="30"/>
        <v>68</v>
      </c>
      <c r="V49" s="6">
        <f t="shared" ca="1" si="31"/>
        <v>30</v>
      </c>
      <c r="W49" s="7">
        <f t="shared" ca="1" si="32"/>
        <v>121</v>
      </c>
      <c r="X49" s="4">
        <f t="shared" ca="1" si="33"/>
        <v>67</v>
      </c>
      <c r="Y49" s="5">
        <f t="shared" ca="1" si="34"/>
        <v>43</v>
      </c>
      <c r="Z49" s="6">
        <f t="shared" ca="1" si="35"/>
        <v>150</v>
      </c>
      <c r="AA49" s="7">
        <f t="shared" ca="1" si="36"/>
        <v>55</v>
      </c>
      <c r="AB49" s="4">
        <f t="shared" ca="1" si="37"/>
        <v>96</v>
      </c>
      <c r="AC49" s="5">
        <f t="shared" ca="1" si="38"/>
        <v>30</v>
      </c>
      <c r="AD49" s="6">
        <f t="shared" ca="1" si="39"/>
        <v>121</v>
      </c>
      <c r="AE49" s="23">
        <f t="shared" ca="1" si="40"/>
        <v>68</v>
      </c>
      <c r="AF49" s="20">
        <f t="shared" ca="1" si="41"/>
        <v>96</v>
      </c>
      <c r="AG49" s="20">
        <f t="shared" ca="1" si="42"/>
        <v>121</v>
      </c>
      <c r="AH49" s="20">
        <f t="shared" ca="1" si="43"/>
        <v>30</v>
      </c>
      <c r="AI49" s="20">
        <f t="shared" ca="1" si="44"/>
        <v>68</v>
      </c>
      <c r="AJ49" s="18">
        <f t="shared" ca="1" si="45"/>
        <v>0.4</v>
      </c>
      <c r="AK49" s="2">
        <f t="shared" ca="1" si="46"/>
        <v>0.68888888888888888</v>
      </c>
      <c r="AL49" s="4">
        <f t="shared" ca="1" si="47"/>
        <v>0.58536585365853655</v>
      </c>
      <c r="AM49" s="2">
        <f>1</f>
        <v>1</v>
      </c>
      <c r="AN49" s="2">
        <f t="shared" ca="1" si="48"/>
        <v>0.68888888888888888</v>
      </c>
      <c r="AO49" s="2">
        <f t="shared" ca="1" si="49"/>
        <v>0.47456790123456788</v>
      </c>
      <c r="AP49" s="2">
        <f t="shared" ca="1" si="50"/>
        <v>0.27555555555555555</v>
      </c>
      <c r="AQ49" s="2">
        <f t="shared" ca="1" si="51"/>
        <v>0.32692455418381344</v>
      </c>
      <c r="AR49" s="2">
        <f t="shared" ca="1" si="52"/>
        <v>0.18982716049382717</v>
      </c>
      <c r="AS49" s="2">
        <f t="shared" ca="1" si="53"/>
        <v>0.11022222222222225</v>
      </c>
      <c r="AT49" s="2">
        <f t="shared" ca="1" si="54"/>
        <v>6.4000000000000015E-2</v>
      </c>
      <c r="AU49" s="1">
        <f t="shared" ca="1" si="55"/>
        <v>1</v>
      </c>
      <c r="AV49" s="1">
        <f t="shared" ca="1" si="89"/>
        <v>0.68888888888888888</v>
      </c>
      <c r="AW49" s="1">
        <f t="shared" ca="1" si="89"/>
        <v>0.47456790123456788</v>
      </c>
      <c r="AX49" s="1">
        <f t="shared" ca="1" si="89"/>
        <v>0.27555555555555555</v>
      </c>
      <c r="AY49" s="1">
        <f t="shared" ca="1" si="89"/>
        <v>0.32692455418381344</v>
      </c>
      <c r="AZ49" s="1">
        <f t="shared" ca="1" si="89"/>
        <v>0.18982716049382717</v>
      </c>
      <c r="BA49" s="1">
        <f t="shared" ca="1" si="89"/>
        <v>0.11022222222222225</v>
      </c>
      <c r="BB49" s="1">
        <f t="shared" ca="1" si="89"/>
        <v>6.4000000000000015E-2</v>
      </c>
      <c r="BC49" s="1">
        <f t="shared" ca="1" si="89"/>
        <v>0.68888888888888888</v>
      </c>
      <c r="BD49" s="1">
        <f t="shared" ca="1" si="89"/>
        <v>0.47456790123456788</v>
      </c>
      <c r="BE49" s="1">
        <f t="shared" ca="1" si="89"/>
        <v>0.32692455418381344</v>
      </c>
      <c r="BF49" s="1">
        <f t="shared" ca="1" si="89"/>
        <v>0.18982716049382717</v>
      </c>
      <c r="BG49" s="1">
        <f t="shared" ca="1" si="89"/>
        <v>0.2252146928821826</v>
      </c>
      <c r="BH49" s="1">
        <f t="shared" ca="1" si="89"/>
        <v>0.13076982167352538</v>
      </c>
      <c r="BI49" s="1">
        <f t="shared" ca="1" si="89"/>
        <v>7.5930864197530881E-2</v>
      </c>
      <c r="BJ49" s="1">
        <f t="shared" ca="1" si="89"/>
        <v>4.40888888888889E-2</v>
      </c>
      <c r="BK49" s="1">
        <f t="shared" ca="1" si="89"/>
        <v>0.47456790123456788</v>
      </c>
      <c r="BL49" s="1">
        <f t="shared" ca="1" si="88"/>
        <v>0.32692455418381344</v>
      </c>
      <c r="BM49" s="1">
        <f t="shared" ca="1" si="88"/>
        <v>0.22521469288218257</v>
      </c>
      <c r="BN49" s="1">
        <f t="shared" ca="1" si="88"/>
        <v>0.13076982167352538</v>
      </c>
      <c r="BO49" s="1">
        <f t="shared" ca="1" si="88"/>
        <v>0.15514789954105912</v>
      </c>
      <c r="BP49" s="1">
        <f t="shared" ca="1" si="88"/>
        <v>9.0085877152873042E-2</v>
      </c>
      <c r="BQ49" s="1">
        <f t="shared" ca="1" si="88"/>
        <v>5.2307928669410163E-2</v>
      </c>
      <c r="BR49" s="1">
        <f t="shared" ca="1" si="88"/>
        <v>3.0372345679012352E-2</v>
      </c>
      <c r="BS49" s="1">
        <f t="shared" ca="1" si="88"/>
        <v>0.27555555555555555</v>
      </c>
      <c r="BT49" s="1">
        <f t="shared" ca="1" si="88"/>
        <v>0.18982716049382717</v>
      </c>
      <c r="BU49" s="1">
        <f t="shared" ca="1" si="88"/>
        <v>0.13076982167352538</v>
      </c>
      <c r="BV49" s="1">
        <f t="shared" ca="1" si="88"/>
        <v>7.5930864197530867E-2</v>
      </c>
      <c r="BW49" s="1">
        <f t="shared" ca="1" si="88"/>
        <v>9.0085877152873042E-2</v>
      </c>
      <c r="BX49" s="1">
        <f t="shared" ca="1" si="88"/>
        <v>5.2307928669410156E-2</v>
      </c>
      <c r="BY49" s="1">
        <f t="shared" ca="1" si="88"/>
        <v>3.0372345679012352E-2</v>
      </c>
      <c r="BZ49" s="1">
        <f t="shared" ca="1" si="88"/>
        <v>1.7635555555555561E-2</v>
      </c>
      <c r="CA49" s="1">
        <f t="shared" ca="1" si="92"/>
        <v>0.32692455418381344</v>
      </c>
      <c r="CB49" s="1">
        <f t="shared" ca="1" si="92"/>
        <v>0.2252146928821826</v>
      </c>
      <c r="CC49" s="1">
        <f t="shared" ca="1" si="92"/>
        <v>0.15514789954105912</v>
      </c>
      <c r="CD49" s="1">
        <f t="shared" ca="1" si="92"/>
        <v>9.0085877152873042E-2</v>
      </c>
      <c r="CE49" s="1">
        <f t="shared" ca="1" si="92"/>
        <v>0.10687966412828517</v>
      </c>
      <c r="CF49" s="1">
        <f t="shared" ca="1" si="92"/>
        <v>6.2059159816423654E-2</v>
      </c>
      <c r="CG49" s="1">
        <f t="shared" ca="1" si="92"/>
        <v>3.6034350861149221E-2</v>
      </c>
      <c r="CH49" s="1">
        <f t="shared" ca="1" si="92"/>
        <v>2.0923171467764064E-2</v>
      </c>
      <c r="CI49" s="1">
        <f t="shared" ca="1" si="92"/>
        <v>0.18982716049382717</v>
      </c>
      <c r="CJ49" s="1">
        <f t="shared" ca="1" si="92"/>
        <v>0.13076982167352538</v>
      </c>
      <c r="CK49" s="1">
        <f t="shared" ca="1" si="92"/>
        <v>9.0085877152873042E-2</v>
      </c>
      <c r="CL49" s="1">
        <f t="shared" ca="1" si="92"/>
        <v>5.2307928669410156E-2</v>
      </c>
      <c r="CM49" s="1">
        <f t="shared" ca="1" si="92"/>
        <v>6.2059159816423654E-2</v>
      </c>
      <c r="CN49" s="1">
        <f t="shared" ca="1" si="92"/>
        <v>3.6034350861149221E-2</v>
      </c>
      <c r="CO49" s="1">
        <f t="shared" ca="1" si="92"/>
        <v>2.0923171467764068E-2</v>
      </c>
      <c r="CP49" s="1">
        <f t="shared" ca="1" si="92"/>
        <v>1.2148938271604941E-2</v>
      </c>
      <c r="CQ49" s="1">
        <f t="shared" ca="1" si="90"/>
        <v>0.11022222222222225</v>
      </c>
      <c r="CR49" s="1">
        <f t="shared" ca="1" si="90"/>
        <v>7.5930864197530881E-2</v>
      </c>
      <c r="CS49" s="1">
        <f t="shared" ca="1" si="90"/>
        <v>5.2307928669410163E-2</v>
      </c>
      <c r="CT49" s="1">
        <f t="shared" ca="1" si="90"/>
        <v>3.0372345679012352E-2</v>
      </c>
      <c r="CU49" s="1">
        <f t="shared" ca="1" si="90"/>
        <v>3.6034350861149221E-2</v>
      </c>
      <c r="CV49" s="1">
        <f t="shared" ca="1" si="90"/>
        <v>2.0923171467764068E-2</v>
      </c>
      <c r="CW49" s="1">
        <f t="shared" ca="1" si="90"/>
        <v>1.2148938271604945E-2</v>
      </c>
      <c r="CX49" s="1">
        <f t="shared" ca="1" si="90"/>
        <v>7.0542222222222256E-3</v>
      </c>
      <c r="CY49" s="1">
        <f t="shared" ca="1" si="90"/>
        <v>6.4000000000000015E-2</v>
      </c>
      <c r="CZ49" s="1">
        <f t="shared" ca="1" si="90"/>
        <v>4.40888888888889E-2</v>
      </c>
      <c r="DA49" s="1">
        <f t="shared" ca="1" si="90"/>
        <v>3.0372345679012352E-2</v>
      </c>
      <c r="DB49" s="1">
        <f t="shared" ca="1" si="93"/>
        <v>1.7635555555555561E-2</v>
      </c>
      <c r="DC49" s="1">
        <f t="shared" ca="1" si="93"/>
        <v>2.0923171467764064E-2</v>
      </c>
      <c r="DD49" s="1">
        <f t="shared" ca="1" si="93"/>
        <v>1.2148938271604941E-2</v>
      </c>
      <c r="DE49" s="1">
        <f t="shared" ca="1" si="93"/>
        <v>7.0542222222222256E-3</v>
      </c>
      <c r="DF49" s="1">
        <f t="shared" ca="1" si="93"/>
        <v>4.0960000000000015E-3</v>
      </c>
      <c r="DG49" s="1">
        <f t="shared" ca="1" si="56"/>
        <v>0.58536585365853655</v>
      </c>
      <c r="DH49" s="1">
        <f t="shared" ca="1" si="57"/>
        <v>0.40325203252032515</v>
      </c>
      <c r="DI49" s="1">
        <f t="shared" ca="1" si="58"/>
        <v>0.27779584462511286</v>
      </c>
      <c r="DJ49" s="1">
        <f t="shared" ca="1" si="59"/>
        <v>0.16130081300813007</v>
      </c>
      <c r="DK49" s="1">
        <f t="shared" ca="1" si="60"/>
        <v>0.19137047074174443</v>
      </c>
      <c r="DL49" s="1">
        <f t="shared" ca="1" si="61"/>
        <v>0.11111833785004517</v>
      </c>
      <c r="DM49" s="1">
        <f t="shared" ca="1" si="62"/>
        <v>6.4520325203252044E-2</v>
      </c>
      <c r="DN49" s="1">
        <f t="shared" ca="1" si="63"/>
        <v>3.7463414634146347E-2</v>
      </c>
      <c r="DZ49" s="2">
        <f t="shared" ca="1" si="64"/>
        <v>-2.2252653136320077E-2</v>
      </c>
      <c r="EA49" s="2">
        <f t="shared" ca="1" si="65"/>
        <v>-0.38450389523208184</v>
      </c>
      <c r="EB49" s="2">
        <f t="shared" ca="1" si="66"/>
        <v>0.36852891928592141</v>
      </c>
      <c r="EC49" s="2">
        <f t="shared" ca="1" si="67"/>
        <v>1.1242549407762039</v>
      </c>
      <c r="ED49" s="2">
        <f t="shared" ca="1" si="68"/>
        <v>0.1441200932501541</v>
      </c>
      <c r="EE49" s="2">
        <f t="shared" ca="1" si="69"/>
        <v>-0.53216676301536936</v>
      </c>
      <c r="EF49" s="2">
        <f t="shared" ca="1" si="70"/>
        <v>-0.11465675050713216</v>
      </c>
      <c r="EG49" s="2">
        <f t="shared" ca="1" si="71"/>
        <v>6.3251033239939735E-3</v>
      </c>
      <c r="EH49" s="22">
        <f t="shared" ca="1" si="72"/>
        <v>0.5896489947453698</v>
      </c>
      <c r="EI49" s="26">
        <f t="shared" ca="1" si="73"/>
        <v>-4.2831410868332531E-3</v>
      </c>
      <c r="EJ49" s="7">
        <f t="shared" ca="1" si="74"/>
        <v>1.8345297569719141E-5</v>
      </c>
      <c r="EK49" s="7">
        <f t="shared" ca="1" si="75"/>
        <v>1.1579750771234411E-2</v>
      </c>
    </row>
    <row r="50" spans="1:141" x14ac:dyDescent="0.25">
      <c r="A50" s="2">
        <f t="shared" si="76"/>
        <v>47</v>
      </c>
      <c r="B50" s="2">
        <f ca="1">OFFSET(Vectors!A49,0,8*(-1+$A$2))</f>
        <v>152</v>
      </c>
      <c r="C50" s="2">
        <f ca="1">OFFSET(Vectors!B49,0,8*(-1+$A$2))</f>
        <v>0.31034482758620691</v>
      </c>
      <c r="D50" s="15">
        <f ca="1">OFFSET(Vectors!F49,0,8*(-1+$A$2))+NORMINV(RAND(),OFFSET(Vectors!G49,0,8*(-1+$A$2)),OFFSET(Vectors!H49,0,8*(-1+$A$2)))</f>
        <v>0.35513696745984558</v>
      </c>
      <c r="E50" s="2">
        <f t="shared" ca="1" si="17"/>
        <v>54</v>
      </c>
      <c r="F50" s="2">
        <f ca="1">B50-E50</f>
        <v>98</v>
      </c>
      <c r="G50" s="12">
        <f ca="1">OFFSET(Vectors!C49,0,8*(-1+$A$2))+NORMINV(RAND(),OFFSET(Vectors!D49,0,8*(-1+$A$2)),OFFSET(Vectors!E49,0,8*(-1+$A$2)))</f>
        <v>0.40438970226432425</v>
      </c>
      <c r="H50" s="4">
        <f t="shared" ca="1" si="18"/>
        <v>17</v>
      </c>
      <c r="I50" s="5">
        <f t="shared" ca="1" si="19"/>
        <v>37</v>
      </c>
      <c r="J50" s="6">
        <f t="shared" ca="1" si="20"/>
        <v>40</v>
      </c>
      <c r="K50" s="7">
        <f t="shared" ca="1" si="21"/>
        <v>58</v>
      </c>
      <c r="L50" s="4">
        <f t="shared" ca="1" si="22"/>
        <v>22</v>
      </c>
      <c r="M50" s="5">
        <f t="shared" ca="1" si="77"/>
        <v>32</v>
      </c>
      <c r="N50" s="6">
        <f t="shared" ca="1" si="23"/>
        <v>30</v>
      </c>
      <c r="O50" s="7">
        <f t="shared" ca="1" si="24"/>
        <v>68</v>
      </c>
      <c r="P50" s="4">
        <f t="shared" ca="1" si="25"/>
        <v>17</v>
      </c>
      <c r="Q50" s="5">
        <f t="shared" ca="1" si="26"/>
        <v>58</v>
      </c>
      <c r="R50" s="6">
        <f t="shared" ca="1" si="27"/>
        <v>40</v>
      </c>
      <c r="S50" s="7">
        <f t="shared" ca="1" si="28"/>
        <v>37</v>
      </c>
      <c r="T50" s="4">
        <f t="shared" ca="1" si="29"/>
        <v>22</v>
      </c>
      <c r="U50" s="5">
        <f t="shared" ca="1" si="30"/>
        <v>68</v>
      </c>
      <c r="V50" s="6">
        <f t="shared" ca="1" si="31"/>
        <v>30</v>
      </c>
      <c r="W50" s="7">
        <f t="shared" ca="1" si="32"/>
        <v>32</v>
      </c>
      <c r="X50" s="4">
        <f t="shared" ca="1" si="33"/>
        <v>17</v>
      </c>
      <c r="Y50" s="5">
        <f t="shared" ca="1" si="34"/>
        <v>40</v>
      </c>
      <c r="Z50" s="6">
        <f t="shared" ca="1" si="35"/>
        <v>37</v>
      </c>
      <c r="AA50" s="7">
        <f t="shared" ca="1" si="36"/>
        <v>58</v>
      </c>
      <c r="AB50" s="4">
        <f t="shared" ca="1" si="37"/>
        <v>22</v>
      </c>
      <c r="AC50" s="5">
        <f t="shared" ca="1" si="38"/>
        <v>30</v>
      </c>
      <c r="AD50" s="6">
        <f t="shared" ca="1" si="39"/>
        <v>32</v>
      </c>
      <c r="AE50" s="23">
        <f t="shared" ca="1" si="40"/>
        <v>68</v>
      </c>
      <c r="AF50" s="20">
        <f t="shared" ca="1" si="41"/>
        <v>22</v>
      </c>
      <c r="AG50" s="20">
        <f t="shared" ca="1" si="42"/>
        <v>32</v>
      </c>
      <c r="AH50" s="20">
        <f t="shared" ca="1" si="43"/>
        <v>30</v>
      </c>
      <c r="AI50" s="20">
        <f t="shared" ca="1" si="44"/>
        <v>68</v>
      </c>
      <c r="AJ50" s="18">
        <f t="shared" ca="1" si="45"/>
        <v>0.34210526315789475</v>
      </c>
      <c r="AK50" s="2">
        <f t="shared" ca="1" si="46"/>
        <v>0.35526315789473684</v>
      </c>
      <c r="AL50" s="4">
        <f t="shared" ca="1" si="47"/>
        <v>0.24444444444444444</v>
      </c>
      <c r="AM50" s="2">
        <f>1</f>
        <v>1</v>
      </c>
      <c r="AN50" s="2">
        <f t="shared" ca="1" si="48"/>
        <v>0.35526315789473684</v>
      </c>
      <c r="AO50" s="2">
        <f t="shared" ca="1" si="49"/>
        <v>0.12621191135734072</v>
      </c>
      <c r="AP50" s="2">
        <f t="shared" ca="1" si="50"/>
        <v>0.12153739612188366</v>
      </c>
      <c r="AQ50" s="2">
        <f t="shared" ca="1" si="51"/>
        <v>4.4838442192739469E-2</v>
      </c>
      <c r="AR50" s="2">
        <f t="shared" ca="1" si="52"/>
        <v>4.3177759148563935E-2</v>
      </c>
      <c r="AS50" s="2">
        <f t="shared" ca="1" si="53"/>
        <v>4.1578582883802305E-2</v>
      </c>
      <c r="AT50" s="2">
        <f t="shared" ca="1" si="54"/>
        <v>4.0038635369587405E-2</v>
      </c>
      <c r="AU50" s="1">
        <f t="shared" ca="1" si="55"/>
        <v>1</v>
      </c>
      <c r="AV50" s="1">
        <f t="shared" ca="1" si="89"/>
        <v>0.35526315789473684</v>
      </c>
      <c r="AW50" s="1">
        <f t="shared" ca="1" si="89"/>
        <v>0.12621191135734072</v>
      </c>
      <c r="AX50" s="1">
        <f t="shared" ca="1" si="89"/>
        <v>0.12153739612188366</v>
      </c>
      <c r="AY50" s="1">
        <f t="shared" ca="1" si="89"/>
        <v>4.4838442192739469E-2</v>
      </c>
      <c r="AZ50" s="1">
        <f t="shared" ca="1" si="89"/>
        <v>4.3177759148563935E-2</v>
      </c>
      <c r="BA50" s="1">
        <f t="shared" ca="1" si="89"/>
        <v>4.1578582883802305E-2</v>
      </c>
      <c r="BB50" s="1">
        <f t="shared" ca="1" si="89"/>
        <v>4.0038635369587405E-2</v>
      </c>
      <c r="BC50" s="1">
        <f t="shared" ca="1" si="89"/>
        <v>0.35526315789473684</v>
      </c>
      <c r="BD50" s="1">
        <f t="shared" ca="1" si="89"/>
        <v>0.12621191135734072</v>
      </c>
      <c r="BE50" s="1">
        <f t="shared" ca="1" si="89"/>
        <v>4.4838442192739469E-2</v>
      </c>
      <c r="BF50" s="1">
        <f t="shared" ca="1" si="89"/>
        <v>4.3177759148563935E-2</v>
      </c>
      <c r="BG50" s="1">
        <f t="shared" ca="1" si="89"/>
        <v>1.5929446568473234E-2</v>
      </c>
      <c r="BH50" s="1">
        <f t="shared" ca="1" si="89"/>
        <v>1.5339467065937187E-2</v>
      </c>
      <c r="BI50" s="1">
        <f t="shared" ca="1" si="89"/>
        <v>1.477133865608766E-2</v>
      </c>
      <c r="BJ50" s="1">
        <f t="shared" ca="1" si="89"/>
        <v>1.4224252039195525E-2</v>
      </c>
      <c r="BK50" s="1">
        <f t="shared" ca="1" si="89"/>
        <v>0.12621191135734072</v>
      </c>
      <c r="BL50" s="1">
        <f t="shared" ca="1" si="88"/>
        <v>4.4838442192739469E-2</v>
      </c>
      <c r="BM50" s="1">
        <f t="shared" ca="1" si="88"/>
        <v>1.5929446568473234E-2</v>
      </c>
      <c r="BN50" s="1">
        <f t="shared" ca="1" si="88"/>
        <v>1.5339467065937187E-2</v>
      </c>
      <c r="BO50" s="1">
        <f t="shared" ca="1" si="88"/>
        <v>5.6591454914312802E-3</v>
      </c>
      <c r="BP50" s="1">
        <f t="shared" ca="1" si="88"/>
        <v>5.4495475102671592E-3</v>
      </c>
      <c r="BQ50" s="1">
        <f t="shared" ca="1" si="88"/>
        <v>5.2477124172943005E-3</v>
      </c>
      <c r="BR50" s="1">
        <f t="shared" ca="1" si="88"/>
        <v>5.0533526981352524E-3</v>
      </c>
      <c r="BS50" s="1">
        <f t="shared" ca="1" si="88"/>
        <v>0.12153739612188366</v>
      </c>
      <c r="BT50" s="1">
        <f t="shared" ca="1" si="88"/>
        <v>4.3177759148563935E-2</v>
      </c>
      <c r="BU50" s="1">
        <f t="shared" ca="1" si="88"/>
        <v>1.5339467065937187E-2</v>
      </c>
      <c r="BV50" s="1">
        <f t="shared" ca="1" si="88"/>
        <v>1.4771338656087662E-2</v>
      </c>
      <c r="BW50" s="1">
        <f t="shared" ca="1" si="88"/>
        <v>5.4495475102671592E-3</v>
      </c>
      <c r="BX50" s="1">
        <f t="shared" ca="1" si="88"/>
        <v>5.2477124172943014E-3</v>
      </c>
      <c r="BY50" s="1">
        <f t="shared" ca="1" si="88"/>
        <v>5.0533526981352524E-3</v>
      </c>
      <c r="BZ50" s="1">
        <f t="shared" ca="1" si="88"/>
        <v>4.8661914870932067E-3</v>
      </c>
      <c r="CA50" s="1">
        <f t="shared" ca="1" si="92"/>
        <v>4.4838442192739469E-2</v>
      </c>
      <c r="CB50" s="1">
        <f t="shared" ca="1" si="92"/>
        <v>1.5929446568473234E-2</v>
      </c>
      <c r="CC50" s="1">
        <f t="shared" ca="1" si="92"/>
        <v>5.6591454914312802E-3</v>
      </c>
      <c r="CD50" s="1">
        <f t="shared" ca="1" si="92"/>
        <v>5.4495475102671592E-3</v>
      </c>
      <c r="CE50" s="1">
        <f t="shared" ca="1" si="92"/>
        <v>2.0104858982716392E-3</v>
      </c>
      <c r="CF50" s="1">
        <f t="shared" ca="1" si="92"/>
        <v>1.9360234575949119E-3</v>
      </c>
      <c r="CG50" s="1">
        <f t="shared" ca="1" si="92"/>
        <v>1.8643188850913964E-3</v>
      </c>
      <c r="CH50" s="1">
        <f t="shared" ca="1" si="92"/>
        <v>1.7952700374954187E-3</v>
      </c>
      <c r="CI50" s="1">
        <f t="shared" ca="1" si="92"/>
        <v>4.3177759148563935E-2</v>
      </c>
      <c r="CJ50" s="1">
        <f t="shared" ca="1" si="92"/>
        <v>1.5339467065937187E-2</v>
      </c>
      <c r="CK50" s="1">
        <f t="shared" ca="1" si="92"/>
        <v>5.4495475102671592E-3</v>
      </c>
      <c r="CL50" s="1">
        <f t="shared" ca="1" si="92"/>
        <v>5.2477124172943014E-3</v>
      </c>
      <c r="CM50" s="1">
        <f t="shared" ca="1" si="92"/>
        <v>1.9360234575949119E-3</v>
      </c>
      <c r="CN50" s="1">
        <f t="shared" ca="1" si="92"/>
        <v>1.8643188850913967E-3</v>
      </c>
      <c r="CO50" s="1">
        <f t="shared" ca="1" si="92"/>
        <v>1.7952700374954187E-3</v>
      </c>
      <c r="CP50" s="1">
        <f t="shared" ca="1" si="92"/>
        <v>1.7287785546252182E-3</v>
      </c>
      <c r="CQ50" s="1">
        <f t="shared" ca="1" si="90"/>
        <v>4.1578582883802305E-2</v>
      </c>
      <c r="CR50" s="1">
        <f t="shared" ca="1" si="90"/>
        <v>1.477133865608766E-2</v>
      </c>
      <c r="CS50" s="1">
        <f t="shared" ca="1" si="90"/>
        <v>5.2477124172943005E-3</v>
      </c>
      <c r="CT50" s="1">
        <f t="shared" ca="1" si="90"/>
        <v>5.0533526981352524E-3</v>
      </c>
      <c r="CU50" s="1">
        <f t="shared" ca="1" si="90"/>
        <v>1.8643188850913964E-3</v>
      </c>
      <c r="CV50" s="1">
        <f t="shared" ca="1" si="90"/>
        <v>1.7952700374954187E-3</v>
      </c>
      <c r="CW50" s="1">
        <f t="shared" ca="1" si="90"/>
        <v>1.728778554625218E-3</v>
      </c>
      <c r="CX50" s="1">
        <f t="shared" ca="1" si="90"/>
        <v>1.6647497192687284E-3</v>
      </c>
      <c r="CY50" s="1">
        <f t="shared" ca="1" si="90"/>
        <v>4.0038635369587405E-2</v>
      </c>
      <c r="CZ50" s="1">
        <f t="shared" ca="1" si="90"/>
        <v>1.4224252039195525E-2</v>
      </c>
      <c r="DA50" s="1">
        <f t="shared" ca="1" si="90"/>
        <v>5.0533526981352524E-3</v>
      </c>
      <c r="DB50" s="1">
        <f t="shared" ca="1" si="93"/>
        <v>4.8661914870932067E-3</v>
      </c>
      <c r="DC50" s="1">
        <f t="shared" ca="1" si="93"/>
        <v>1.7952700374954187E-3</v>
      </c>
      <c r="DD50" s="1">
        <f t="shared" ca="1" si="93"/>
        <v>1.7287785546252182E-3</v>
      </c>
      <c r="DE50" s="1">
        <f t="shared" ca="1" si="93"/>
        <v>1.6647497192687284E-3</v>
      </c>
      <c r="DF50" s="1">
        <f t="shared" ca="1" si="93"/>
        <v>1.6030923222587756E-3</v>
      </c>
      <c r="DG50" s="1">
        <f t="shared" ca="1" si="56"/>
        <v>0.24444444444444444</v>
      </c>
      <c r="DH50" s="1">
        <f t="shared" ca="1" si="57"/>
        <v>8.6842105263157887E-2</v>
      </c>
      <c r="DI50" s="1">
        <f t="shared" ca="1" si="58"/>
        <v>3.0851800554016619E-2</v>
      </c>
      <c r="DJ50" s="1">
        <f t="shared" ca="1" si="59"/>
        <v>2.9709141274238227E-2</v>
      </c>
      <c r="DK50" s="1">
        <f t="shared" ca="1" si="60"/>
        <v>1.0960508091558536E-2</v>
      </c>
      <c r="DL50" s="1">
        <f t="shared" ca="1" si="61"/>
        <v>1.055456334742674E-2</v>
      </c>
      <c r="DM50" s="1">
        <f t="shared" ca="1" si="62"/>
        <v>1.0163653593818342E-2</v>
      </c>
      <c r="DN50" s="1">
        <f t="shared" ca="1" si="63"/>
        <v>9.7872219792324768E-3</v>
      </c>
      <c r="DZ50" s="2">
        <f t="shared" ca="1" si="64"/>
        <v>-2.2252653136320077E-2</v>
      </c>
      <c r="EA50" s="2">
        <f t="shared" ca="1" si="65"/>
        <v>-0.19829042135270775</v>
      </c>
      <c r="EB50" s="2">
        <f t="shared" ca="1" si="66"/>
        <v>9.8010714952550315E-2</v>
      </c>
      <c r="EC50" s="2">
        <f t="shared" ca="1" si="67"/>
        <v>0.49586740431932302</v>
      </c>
      <c r="ED50" s="2">
        <f t="shared" ca="1" si="68"/>
        <v>1.9766396825537692E-2</v>
      </c>
      <c r="EE50" s="2">
        <f t="shared" ca="1" si="69"/>
        <v>-0.12104573581869342</v>
      </c>
      <c r="EF50" s="2">
        <f t="shared" ca="1" si="70"/>
        <v>-4.3251398021506161E-2</v>
      </c>
      <c r="EG50" s="2">
        <f t="shared" ca="1" si="71"/>
        <v>3.9570079010056236E-3</v>
      </c>
      <c r="EH50" s="22">
        <f t="shared" ca="1" si="72"/>
        <v>0.23276131566918926</v>
      </c>
      <c r="EI50" s="26">
        <f t="shared" ca="1" si="73"/>
        <v>1.168312877525518E-2</v>
      </c>
      <c r="EJ50" s="7">
        <f t="shared" ca="1" si="74"/>
        <v>1.364954979791956E-4</v>
      </c>
      <c r="EK50" s="7">
        <f t="shared" ca="1" si="75"/>
        <v>5.4434563451392977E-2</v>
      </c>
    </row>
    <row r="51" spans="1:141" x14ac:dyDescent="0.25">
      <c r="A51" s="2">
        <f t="shared" si="76"/>
        <v>48</v>
      </c>
      <c r="B51" s="2">
        <f ca="1">OFFSET(Vectors!A50,0,8*(-1+$A$2))</f>
        <v>543</v>
      </c>
      <c r="C51" s="2">
        <f ca="1">OFFSET(Vectors!B50,0,8*(-1+$A$2))</f>
        <v>0.31159420289855072</v>
      </c>
      <c r="D51" s="15">
        <f ca="1">OFFSET(Vectors!F50,0,8*(-1+$A$2))+NORMINV(RAND(),OFFSET(Vectors!G50,0,8*(-1+$A$2)),OFFSET(Vectors!H50,0,8*(-1+$A$2)))</f>
        <v>0.80101344503648142</v>
      </c>
      <c r="E51" s="2">
        <f t="shared" ca="1" si="17"/>
        <v>435</v>
      </c>
      <c r="F51" s="2">
        <f ca="1">B51-E51</f>
        <v>108</v>
      </c>
      <c r="G51" s="12">
        <f ca="1">OFFSET(Vectors!C50,0,8*(-1+$A$2))+NORMINV(RAND(),OFFSET(Vectors!D50,0,8*(-1+$A$2)),OFFSET(Vectors!E50,0,8*(-1+$A$2)))</f>
        <v>0.40684233806772979</v>
      </c>
      <c r="H51" s="4">
        <f t="shared" ca="1" si="18"/>
        <v>136</v>
      </c>
      <c r="I51" s="5">
        <f t="shared" ca="1" si="19"/>
        <v>299</v>
      </c>
      <c r="J51" s="6">
        <f t="shared" ca="1" si="20"/>
        <v>44</v>
      </c>
      <c r="K51" s="7">
        <f t="shared" ca="1" si="21"/>
        <v>64</v>
      </c>
      <c r="L51" s="4">
        <f t="shared" ca="1" si="22"/>
        <v>177</v>
      </c>
      <c r="M51" s="5">
        <f t="shared" ca="1" si="77"/>
        <v>258</v>
      </c>
      <c r="N51" s="6">
        <f t="shared" ca="1" si="23"/>
        <v>34</v>
      </c>
      <c r="O51" s="7">
        <f t="shared" ca="1" si="24"/>
        <v>74</v>
      </c>
      <c r="P51" s="4">
        <f t="shared" ca="1" si="25"/>
        <v>136</v>
      </c>
      <c r="Q51" s="5">
        <f t="shared" ca="1" si="26"/>
        <v>64</v>
      </c>
      <c r="R51" s="6">
        <f t="shared" ca="1" si="27"/>
        <v>44</v>
      </c>
      <c r="S51" s="7">
        <f t="shared" ca="1" si="28"/>
        <v>299</v>
      </c>
      <c r="T51" s="4">
        <f t="shared" ca="1" si="29"/>
        <v>177</v>
      </c>
      <c r="U51" s="5">
        <f t="shared" ca="1" si="30"/>
        <v>74</v>
      </c>
      <c r="V51" s="6">
        <f t="shared" ca="1" si="31"/>
        <v>34</v>
      </c>
      <c r="W51" s="7">
        <f t="shared" ca="1" si="32"/>
        <v>258</v>
      </c>
      <c r="X51" s="4">
        <f t="shared" ca="1" si="33"/>
        <v>136</v>
      </c>
      <c r="Y51" s="5">
        <f t="shared" ca="1" si="34"/>
        <v>44</v>
      </c>
      <c r="Z51" s="6">
        <f t="shared" ca="1" si="35"/>
        <v>299</v>
      </c>
      <c r="AA51" s="7">
        <f t="shared" ca="1" si="36"/>
        <v>64</v>
      </c>
      <c r="AB51" s="4">
        <f t="shared" ca="1" si="37"/>
        <v>177</v>
      </c>
      <c r="AC51" s="5">
        <f t="shared" ca="1" si="38"/>
        <v>34</v>
      </c>
      <c r="AD51" s="6">
        <f t="shared" ca="1" si="39"/>
        <v>258</v>
      </c>
      <c r="AE51" s="23">
        <f t="shared" ca="1" si="40"/>
        <v>74</v>
      </c>
      <c r="AF51" s="20">
        <f t="shared" ca="1" si="41"/>
        <v>177</v>
      </c>
      <c r="AG51" s="20">
        <f t="shared" ca="1" si="42"/>
        <v>258</v>
      </c>
      <c r="AH51" s="20">
        <f t="shared" ca="1" si="43"/>
        <v>34</v>
      </c>
      <c r="AI51" s="20">
        <f t="shared" ca="1" si="44"/>
        <v>74</v>
      </c>
      <c r="AJ51" s="18">
        <f t="shared" ca="1" si="45"/>
        <v>0.38858195211786373</v>
      </c>
      <c r="AK51" s="2">
        <f t="shared" ca="1" si="46"/>
        <v>0.80110497237569056</v>
      </c>
      <c r="AL51" s="4">
        <f t="shared" ca="1" si="47"/>
        <v>0.70517928286852594</v>
      </c>
      <c r="AM51" s="2">
        <f>1</f>
        <v>1</v>
      </c>
      <c r="AN51" s="2">
        <f t="shared" ca="1" si="48"/>
        <v>0.80110497237569056</v>
      </c>
      <c r="AO51" s="2">
        <f t="shared" ca="1" si="49"/>
        <v>0.64176917676505596</v>
      </c>
      <c r="AP51" s="2">
        <f t="shared" ca="1" si="50"/>
        <v>0.31129493401707314</v>
      </c>
      <c r="AQ51" s="2">
        <f t="shared" ca="1" si="51"/>
        <v>0.51412447862393984</v>
      </c>
      <c r="AR51" s="2">
        <f t="shared" ca="1" si="52"/>
        <v>0.24937991951643979</v>
      </c>
      <c r="AS51" s="2">
        <f t="shared" ca="1" si="53"/>
        <v>0.12096359314475587</v>
      </c>
      <c r="AT51" s="2">
        <f t="shared" ca="1" si="54"/>
        <v>5.8674294605847103E-2</v>
      </c>
      <c r="AU51" s="1">
        <f t="shared" ca="1" si="55"/>
        <v>1</v>
      </c>
      <c r="AV51" s="1">
        <f t="shared" ca="1" si="89"/>
        <v>0.80110497237569056</v>
      </c>
      <c r="AW51" s="1">
        <f t="shared" ca="1" si="89"/>
        <v>0.64176917676505596</v>
      </c>
      <c r="AX51" s="1">
        <f t="shared" ca="1" si="89"/>
        <v>0.31129493401707314</v>
      </c>
      <c r="AY51" s="1">
        <f t="shared" ca="1" si="89"/>
        <v>0.51412447862393984</v>
      </c>
      <c r="AZ51" s="1">
        <f t="shared" ca="1" si="89"/>
        <v>0.24937991951643979</v>
      </c>
      <c r="BA51" s="1">
        <f t="shared" ca="1" si="89"/>
        <v>0.12096359314475587</v>
      </c>
      <c r="BB51" s="1">
        <f t="shared" ca="1" si="89"/>
        <v>5.8674294605847103E-2</v>
      </c>
      <c r="BC51" s="1">
        <f t="shared" ca="1" si="89"/>
        <v>0.80110497237569056</v>
      </c>
      <c r="BD51" s="1">
        <f t="shared" ca="1" si="89"/>
        <v>0.64176917676505596</v>
      </c>
      <c r="BE51" s="1">
        <f t="shared" ca="1" si="89"/>
        <v>0.51412447862393984</v>
      </c>
      <c r="BF51" s="1">
        <f t="shared" ca="1" si="89"/>
        <v>0.24937991951643979</v>
      </c>
      <c r="BG51" s="1">
        <f t="shared" ca="1" si="89"/>
        <v>0.41186767624569764</v>
      </c>
      <c r="BH51" s="1">
        <f t="shared" ca="1" si="89"/>
        <v>0.19977949353526944</v>
      </c>
      <c r="BI51" s="1">
        <f t="shared" ca="1" si="89"/>
        <v>9.690453594469392E-2</v>
      </c>
      <c r="BJ51" s="1">
        <f t="shared" ca="1" si="89"/>
        <v>4.7004269159380274E-2</v>
      </c>
      <c r="BK51" s="1">
        <f t="shared" ca="1" si="89"/>
        <v>0.64176917676505596</v>
      </c>
      <c r="BL51" s="1">
        <f t="shared" ca="1" si="88"/>
        <v>0.51412447862393984</v>
      </c>
      <c r="BM51" s="1">
        <f t="shared" ca="1" si="88"/>
        <v>0.41186767624569764</v>
      </c>
      <c r="BN51" s="1">
        <f t="shared" ca="1" si="88"/>
        <v>0.19977949353526944</v>
      </c>
      <c r="BO51" s="1">
        <f t="shared" ca="1" si="88"/>
        <v>0.32994924340124948</v>
      </c>
      <c r="BP51" s="1">
        <f t="shared" ca="1" si="88"/>
        <v>0.16004434564980147</v>
      </c>
      <c r="BQ51" s="1">
        <f t="shared" ca="1" si="88"/>
        <v>7.7630705591053145E-2</v>
      </c>
      <c r="BR51" s="1">
        <f t="shared" ca="1" si="88"/>
        <v>3.7655353746464858E-2</v>
      </c>
      <c r="BS51" s="1">
        <f t="shared" ca="1" si="88"/>
        <v>0.31129493401707314</v>
      </c>
      <c r="BT51" s="1">
        <f t="shared" ca="1" si="88"/>
        <v>0.24937991951643979</v>
      </c>
      <c r="BU51" s="1">
        <f t="shared" ca="1" si="88"/>
        <v>0.19977949353526944</v>
      </c>
      <c r="BV51" s="1">
        <f t="shared" ca="1" si="88"/>
        <v>9.690453594469392E-2</v>
      </c>
      <c r="BW51" s="1">
        <f t="shared" ca="1" si="88"/>
        <v>0.16004434564980149</v>
      </c>
      <c r="BX51" s="1">
        <f t="shared" ca="1" si="88"/>
        <v>7.7630705591053131E-2</v>
      </c>
      <c r="BY51" s="1">
        <f t="shared" ca="1" si="88"/>
        <v>3.7655353746464858E-2</v>
      </c>
      <c r="BZ51" s="1">
        <f t="shared" ca="1" si="88"/>
        <v>1.8265010667825484E-2</v>
      </c>
      <c r="CA51" s="1">
        <f t="shared" ca="1" si="92"/>
        <v>0.51412447862393984</v>
      </c>
      <c r="CB51" s="1">
        <f t="shared" ca="1" si="92"/>
        <v>0.41186767624569764</v>
      </c>
      <c r="CC51" s="1">
        <f t="shared" ca="1" si="92"/>
        <v>0.32994924340124948</v>
      </c>
      <c r="CD51" s="1">
        <f t="shared" ca="1" si="92"/>
        <v>0.16004434564980149</v>
      </c>
      <c r="CE51" s="1">
        <f t="shared" ca="1" si="92"/>
        <v>0.26432397952033798</v>
      </c>
      <c r="CF51" s="1">
        <f t="shared" ca="1" si="92"/>
        <v>0.12821232110066969</v>
      </c>
      <c r="CG51" s="1">
        <f t="shared" ca="1" si="92"/>
        <v>6.2190344258025991E-2</v>
      </c>
      <c r="CH51" s="1">
        <f t="shared" ca="1" si="92"/>
        <v>3.0165891122858588E-2</v>
      </c>
      <c r="CI51" s="1">
        <f t="shared" ca="1" si="92"/>
        <v>0.24937991951643979</v>
      </c>
      <c r="CJ51" s="1">
        <f t="shared" ca="1" si="92"/>
        <v>0.19977949353526944</v>
      </c>
      <c r="CK51" s="1">
        <f t="shared" ca="1" si="92"/>
        <v>0.16004434564980147</v>
      </c>
      <c r="CL51" s="1">
        <f t="shared" ca="1" si="92"/>
        <v>7.7630705591053131E-2</v>
      </c>
      <c r="CM51" s="1">
        <f t="shared" ca="1" si="92"/>
        <v>0.12821232110066969</v>
      </c>
      <c r="CN51" s="1">
        <f t="shared" ca="1" si="92"/>
        <v>6.2190344258025984E-2</v>
      </c>
      <c r="CO51" s="1">
        <f t="shared" ca="1" si="92"/>
        <v>3.0165891122858585E-2</v>
      </c>
      <c r="CP51" s="1">
        <f t="shared" ca="1" si="92"/>
        <v>1.4632190866490027E-2</v>
      </c>
      <c r="CQ51" s="1">
        <f t="shared" ca="1" si="90"/>
        <v>0.12096359314475587</v>
      </c>
      <c r="CR51" s="1">
        <f t="shared" ca="1" si="90"/>
        <v>9.690453594469392E-2</v>
      </c>
      <c r="CS51" s="1">
        <f t="shared" ca="1" si="90"/>
        <v>7.7630705591053145E-2</v>
      </c>
      <c r="CT51" s="1">
        <f t="shared" ca="1" si="90"/>
        <v>3.7655353746464858E-2</v>
      </c>
      <c r="CU51" s="1">
        <f t="shared" ca="1" si="90"/>
        <v>6.2190344258025991E-2</v>
      </c>
      <c r="CV51" s="1">
        <f t="shared" ca="1" si="90"/>
        <v>3.0165891122858585E-2</v>
      </c>
      <c r="CW51" s="1">
        <f t="shared" ca="1" si="90"/>
        <v>1.4632190866490029E-2</v>
      </c>
      <c r="CX51" s="1">
        <f t="shared" ca="1" si="90"/>
        <v>7.0974535007572327E-3</v>
      </c>
      <c r="CY51" s="1">
        <f t="shared" ca="1" si="90"/>
        <v>5.8674294605847103E-2</v>
      </c>
      <c r="CZ51" s="1">
        <f t="shared" ca="1" si="90"/>
        <v>4.7004269159380274E-2</v>
      </c>
      <c r="DA51" s="1">
        <f t="shared" ca="1" si="90"/>
        <v>3.7655353746464858E-2</v>
      </c>
      <c r="DB51" s="1">
        <f t="shared" ca="1" si="93"/>
        <v>1.8265010667825484E-2</v>
      </c>
      <c r="DC51" s="1">
        <f t="shared" ca="1" si="93"/>
        <v>3.0165891122858588E-2</v>
      </c>
      <c r="DD51" s="1">
        <f t="shared" ca="1" si="93"/>
        <v>1.4632190866490027E-2</v>
      </c>
      <c r="DE51" s="1">
        <f t="shared" ca="1" si="93"/>
        <v>7.0974535007572327E-3</v>
      </c>
      <c r="DF51" s="1">
        <f t="shared" ca="1" si="93"/>
        <v>3.4426728474937383E-3</v>
      </c>
      <c r="DG51" s="1">
        <f t="shared" ca="1" si="56"/>
        <v>0.70517928286852594</v>
      </c>
      <c r="DH51" s="1">
        <f t="shared" ca="1" si="57"/>
        <v>0.5649226299222998</v>
      </c>
      <c r="DI51" s="1">
        <f t="shared" ca="1" si="58"/>
        <v>0.45256232783830641</v>
      </c>
      <c r="DJ51" s="1">
        <f t="shared" ca="1" si="59"/>
        <v>0.21951873833076474</v>
      </c>
      <c r="DK51" s="1">
        <f t="shared" ca="1" si="60"/>
        <v>0.36254993114118467</v>
      </c>
      <c r="DL51" s="1">
        <f t="shared" ca="1" si="61"/>
        <v>0.17585755280641371</v>
      </c>
      <c r="DM51" s="1">
        <f t="shared" ca="1" si="62"/>
        <v>8.5301019867019087E-2</v>
      </c>
      <c r="DN51" s="1">
        <f t="shared" ca="1" si="63"/>
        <v>4.1375896992967877E-2</v>
      </c>
      <c r="DZ51" s="2">
        <f t="shared" ca="1" si="64"/>
        <v>-2.2252653136320077E-2</v>
      </c>
      <c r="EA51" s="2">
        <f t="shared" ca="1" si="65"/>
        <v>-0.44713739376035183</v>
      </c>
      <c r="EB51" s="2">
        <f t="shared" ca="1" si="66"/>
        <v>0.49837020272329774</v>
      </c>
      <c r="EC51" s="2">
        <f t="shared" ca="1" si="67"/>
        <v>1.2700700840587387</v>
      </c>
      <c r="ED51" s="2">
        <f t="shared" ca="1" si="68"/>
        <v>0.22664454796444791</v>
      </c>
      <c r="EE51" s="2">
        <f t="shared" ca="1" si="69"/>
        <v>-0.69911863078420033</v>
      </c>
      <c r="EF51" s="2">
        <f t="shared" ca="1" si="70"/>
        <v>-0.12583027487580706</v>
      </c>
      <c r="EG51" s="2">
        <f t="shared" ca="1" si="71"/>
        <v>5.7987652475694545E-3</v>
      </c>
      <c r="EH51" s="22">
        <f t="shared" ca="1" si="72"/>
        <v>0.70654464743737444</v>
      </c>
      <c r="EI51" s="26">
        <f t="shared" ca="1" si="73"/>
        <v>-1.3653645688485039E-3</v>
      </c>
      <c r="EJ51" s="7">
        <f t="shared" ca="1" si="74"/>
        <v>1.8642204058668608E-6</v>
      </c>
      <c r="EK51" s="7">
        <f t="shared" ca="1" si="75"/>
        <v>5.1721075200109781E-2</v>
      </c>
    </row>
    <row r="52" spans="1:141" x14ac:dyDescent="0.25">
      <c r="A52" s="2">
        <f t="shared" si="76"/>
        <v>49</v>
      </c>
      <c r="B52" s="2">
        <f ca="1">OFFSET(Vectors!A51,0,8*(-1+$A$2))</f>
        <v>573</v>
      </c>
      <c r="C52" s="2">
        <f ca="1">OFFSET(Vectors!B51,0,8*(-1+$A$2))</f>
        <v>0.31208053691275167</v>
      </c>
      <c r="D52" s="15">
        <f ca="1">OFFSET(Vectors!F51,0,8*(-1+$A$2))+NORMINV(RAND(),OFFSET(Vectors!G51,0,8*(-1+$A$2)),OFFSET(Vectors!H51,0,8*(-1+$A$2)))</f>
        <v>0.7019094376261179</v>
      </c>
      <c r="E52" s="2">
        <f t="shared" ca="1" si="17"/>
        <v>402</v>
      </c>
      <c r="F52" s="2">
        <f ca="1">B52-E52</f>
        <v>171</v>
      </c>
      <c r="G52" s="12">
        <f ca="1">OFFSET(Vectors!C51,0,8*(-1+$A$2))+NORMINV(RAND(),OFFSET(Vectors!D51,0,8*(-1+$A$2)),OFFSET(Vectors!E51,0,8*(-1+$A$2)))</f>
        <v>0.40829375490630776</v>
      </c>
      <c r="H52" s="4">
        <f t="shared" ca="1" si="18"/>
        <v>125</v>
      </c>
      <c r="I52" s="5">
        <f t="shared" ca="1" si="19"/>
        <v>277</v>
      </c>
      <c r="J52" s="6">
        <f t="shared" ca="1" si="20"/>
        <v>70</v>
      </c>
      <c r="K52" s="7">
        <f t="shared" ca="1" si="21"/>
        <v>101</v>
      </c>
      <c r="L52" s="4">
        <f t="shared" ca="1" si="22"/>
        <v>164</v>
      </c>
      <c r="M52" s="5">
        <f t="shared" ca="1" si="77"/>
        <v>238</v>
      </c>
      <c r="N52" s="6">
        <f t="shared" ca="1" si="23"/>
        <v>53</v>
      </c>
      <c r="O52" s="7">
        <f t="shared" ca="1" si="24"/>
        <v>118</v>
      </c>
      <c r="P52" s="4">
        <f t="shared" ca="1" si="25"/>
        <v>125</v>
      </c>
      <c r="Q52" s="5">
        <f t="shared" ca="1" si="26"/>
        <v>101</v>
      </c>
      <c r="R52" s="6">
        <f t="shared" ca="1" si="27"/>
        <v>70</v>
      </c>
      <c r="S52" s="7">
        <f t="shared" ca="1" si="28"/>
        <v>277</v>
      </c>
      <c r="T52" s="4">
        <f t="shared" ca="1" si="29"/>
        <v>164</v>
      </c>
      <c r="U52" s="5">
        <f t="shared" ca="1" si="30"/>
        <v>118</v>
      </c>
      <c r="V52" s="6">
        <f t="shared" ca="1" si="31"/>
        <v>53</v>
      </c>
      <c r="W52" s="7">
        <f t="shared" ca="1" si="32"/>
        <v>238</v>
      </c>
      <c r="X52" s="4">
        <f t="shared" ca="1" si="33"/>
        <v>125</v>
      </c>
      <c r="Y52" s="5">
        <f t="shared" ca="1" si="34"/>
        <v>70</v>
      </c>
      <c r="Z52" s="6">
        <f t="shared" ca="1" si="35"/>
        <v>277</v>
      </c>
      <c r="AA52" s="7">
        <f t="shared" ca="1" si="36"/>
        <v>101</v>
      </c>
      <c r="AB52" s="4">
        <f t="shared" ca="1" si="37"/>
        <v>164</v>
      </c>
      <c r="AC52" s="5">
        <f t="shared" ca="1" si="38"/>
        <v>53</v>
      </c>
      <c r="AD52" s="6">
        <f t="shared" ca="1" si="39"/>
        <v>238</v>
      </c>
      <c r="AE52" s="23">
        <f t="shared" ca="1" si="40"/>
        <v>118</v>
      </c>
      <c r="AF52" s="20">
        <f t="shared" ca="1" si="41"/>
        <v>164</v>
      </c>
      <c r="AG52" s="20">
        <f t="shared" ca="1" si="42"/>
        <v>238</v>
      </c>
      <c r="AH52" s="20">
        <f t="shared" ca="1" si="43"/>
        <v>53</v>
      </c>
      <c r="AI52" s="20">
        <f t="shared" ca="1" si="44"/>
        <v>118</v>
      </c>
      <c r="AJ52" s="18">
        <f t="shared" ca="1" si="45"/>
        <v>0.37870855148342059</v>
      </c>
      <c r="AK52" s="2">
        <f t="shared" ca="1" si="46"/>
        <v>0.70157068062827221</v>
      </c>
      <c r="AL52" s="4">
        <f t="shared" ca="1" si="47"/>
        <v>0.58156028368794321</v>
      </c>
      <c r="AM52" s="2">
        <f>1</f>
        <v>1</v>
      </c>
      <c r="AN52" s="2">
        <f t="shared" ca="1" si="48"/>
        <v>0.70157068062827221</v>
      </c>
      <c r="AO52" s="2">
        <f t="shared" ca="1" si="49"/>
        <v>0.49220141991721711</v>
      </c>
      <c r="AP52" s="2">
        <f t="shared" ca="1" si="50"/>
        <v>0.26569081622397045</v>
      </c>
      <c r="AQ52" s="2">
        <f t="shared" ca="1" si="51"/>
        <v>0.34531408517752404</v>
      </c>
      <c r="AR52" s="2">
        <f t="shared" ca="1" si="52"/>
        <v>0.18640088677493213</v>
      </c>
      <c r="AS52" s="2">
        <f t="shared" ca="1" si="53"/>
        <v>0.10061938415462755</v>
      </c>
      <c r="AT52" s="2">
        <f t="shared" ca="1" si="54"/>
        <v>5.4314443685458159E-2</v>
      </c>
      <c r="AU52" s="1">
        <f t="shared" ca="1" si="55"/>
        <v>1</v>
      </c>
      <c r="AV52" s="1">
        <f t="shared" ca="1" si="89"/>
        <v>0.70157068062827221</v>
      </c>
      <c r="AW52" s="1">
        <f t="shared" ca="1" si="89"/>
        <v>0.49220141991721711</v>
      </c>
      <c r="AX52" s="1">
        <f t="shared" ca="1" si="89"/>
        <v>0.26569081622397045</v>
      </c>
      <c r="AY52" s="1">
        <f t="shared" ca="1" si="89"/>
        <v>0.34531408517752404</v>
      </c>
      <c r="AZ52" s="1">
        <f t="shared" ca="1" si="89"/>
        <v>0.18640088677493213</v>
      </c>
      <c r="BA52" s="1">
        <f t="shared" ca="1" si="89"/>
        <v>0.10061938415462755</v>
      </c>
      <c r="BB52" s="1">
        <f t="shared" ca="1" si="89"/>
        <v>5.4314443685458159E-2</v>
      </c>
      <c r="BC52" s="1">
        <f t="shared" ca="1" si="89"/>
        <v>0.70157068062827221</v>
      </c>
      <c r="BD52" s="1">
        <f t="shared" ca="1" si="89"/>
        <v>0.49220141991721711</v>
      </c>
      <c r="BE52" s="1">
        <f t="shared" ca="1" si="89"/>
        <v>0.34531408517752404</v>
      </c>
      <c r="BF52" s="1">
        <f t="shared" ca="1" si="89"/>
        <v>0.18640088677493213</v>
      </c>
      <c r="BG52" s="1">
        <f t="shared" ca="1" si="89"/>
        <v>0.24226223776852471</v>
      </c>
      <c r="BH52" s="1">
        <f t="shared" ca="1" si="89"/>
        <v>0.13077339700440263</v>
      </c>
      <c r="BI52" s="1">
        <f t="shared" ca="1" si="89"/>
        <v>7.0591609825759641E-2</v>
      </c>
      <c r="BJ52" s="1">
        <f t="shared" ca="1" si="89"/>
        <v>3.8105421224352842E-2</v>
      </c>
      <c r="BK52" s="1">
        <f t="shared" ca="1" si="89"/>
        <v>0.49220141991721711</v>
      </c>
      <c r="BL52" s="1">
        <f t="shared" ca="1" si="88"/>
        <v>0.34531408517752404</v>
      </c>
      <c r="BM52" s="1">
        <f t="shared" ca="1" si="88"/>
        <v>0.24226223776852468</v>
      </c>
      <c r="BN52" s="1">
        <f t="shared" ca="1" si="88"/>
        <v>0.13077339700440263</v>
      </c>
      <c r="BO52" s="1">
        <f t="shared" ca="1" si="88"/>
        <v>0.1699640830417922</v>
      </c>
      <c r="BP52" s="1">
        <f t="shared" ca="1" si="88"/>
        <v>9.1746781144450007E-2</v>
      </c>
      <c r="BQ52" s="1">
        <f t="shared" ca="1" si="88"/>
        <v>4.952500375210362E-2</v>
      </c>
      <c r="BR52" s="1">
        <f t="shared" ca="1" si="88"/>
        <v>2.6733646303996234E-2</v>
      </c>
      <c r="BS52" s="1">
        <f t="shared" ca="1" si="88"/>
        <v>0.26569081622397045</v>
      </c>
      <c r="BT52" s="1">
        <f t="shared" ca="1" si="88"/>
        <v>0.18640088677493213</v>
      </c>
      <c r="BU52" s="1">
        <f t="shared" ca="1" si="88"/>
        <v>0.13077339700440263</v>
      </c>
      <c r="BV52" s="1">
        <f t="shared" ca="1" si="88"/>
        <v>7.0591609825759641E-2</v>
      </c>
      <c r="BW52" s="1">
        <f t="shared" ca="1" si="88"/>
        <v>9.1746781144450021E-2</v>
      </c>
      <c r="BX52" s="1">
        <f t="shared" ca="1" si="88"/>
        <v>4.952500375210362E-2</v>
      </c>
      <c r="BY52" s="1">
        <f t="shared" ca="1" si="88"/>
        <v>2.6733646303996234E-2</v>
      </c>
      <c r="BZ52" s="1">
        <f t="shared" ca="1" si="88"/>
        <v>1.4430848875540256E-2</v>
      </c>
      <c r="CA52" s="1">
        <f t="shared" ca="1" si="92"/>
        <v>0.34531408517752404</v>
      </c>
      <c r="CB52" s="1">
        <f t="shared" ca="1" si="92"/>
        <v>0.24226223776852471</v>
      </c>
      <c r="CC52" s="1">
        <f t="shared" ca="1" si="92"/>
        <v>0.1699640830417922</v>
      </c>
      <c r="CD52" s="1">
        <f t="shared" ca="1" si="92"/>
        <v>9.1746781144450021E-2</v>
      </c>
      <c r="CE52" s="1">
        <f t="shared" ca="1" si="92"/>
        <v>0.11924181742199033</v>
      </c>
      <c r="CF52" s="1">
        <f t="shared" ca="1" si="92"/>
        <v>6.4366851692964924E-2</v>
      </c>
      <c r="CG52" s="1">
        <f t="shared" ca="1" si="92"/>
        <v>3.4745290590481072E-2</v>
      </c>
      <c r="CH52" s="1">
        <f t="shared" ca="1" si="92"/>
        <v>1.8755542433170132E-2</v>
      </c>
      <c r="CI52" s="1">
        <f t="shared" ca="1" si="92"/>
        <v>0.18640088677493213</v>
      </c>
      <c r="CJ52" s="1">
        <f t="shared" ca="1" si="92"/>
        <v>0.13077339700440263</v>
      </c>
      <c r="CK52" s="1">
        <f t="shared" ca="1" si="92"/>
        <v>9.1746781144450007E-2</v>
      </c>
      <c r="CL52" s="1">
        <f t="shared" ca="1" si="92"/>
        <v>4.952500375210362E-2</v>
      </c>
      <c r="CM52" s="1">
        <f t="shared" ca="1" si="92"/>
        <v>6.4366851692964924E-2</v>
      </c>
      <c r="CN52" s="1">
        <f t="shared" ca="1" si="92"/>
        <v>3.4745290590481072E-2</v>
      </c>
      <c r="CO52" s="1">
        <f t="shared" ca="1" si="92"/>
        <v>1.8755542433170132E-2</v>
      </c>
      <c r="CP52" s="1">
        <f t="shared" ca="1" si="92"/>
        <v>1.0124260467656514E-2</v>
      </c>
      <c r="CQ52" s="1">
        <f t="shared" ca="1" si="90"/>
        <v>0.10061938415462755</v>
      </c>
      <c r="CR52" s="1">
        <f t="shared" ca="1" si="90"/>
        <v>7.0591609825759641E-2</v>
      </c>
      <c r="CS52" s="1">
        <f t="shared" ca="1" si="90"/>
        <v>4.952500375210362E-2</v>
      </c>
      <c r="CT52" s="1">
        <f t="shared" ca="1" si="90"/>
        <v>2.6733646303996234E-2</v>
      </c>
      <c r="CU52" s="1">
        <f t="shared" ca="1" si="90"/>
        <v>3.4745290590481072E-2</v>
      </c>
      <c r="CV52" s="1">
        <f t="shared" ca="1" si="90"/>
        <v>1.8755542433170132E-2</v>
      </c>
      <c r="CW52" s="1">
        <f t="shared" ca="1" si="90"/>
        <v>1.0124260467656514E-2</v>
      </c>
      <c r="CX52" s="1">
        <f t="shared" ca="1" si="90"/>
        <v>5.4650858743319989E-3</v>
      </c>
      <c r="CY52" s="1">
        <f t="shared" ca="1" si="90"/>
        <v>5.4314443685458159E-2</v>
      </c>
      <c r="CZ52" s="1">
        <f t="shared" ca="1" si="90"/>
        <v>3.8105421224352842E-2</v>
      </c>
      <c r="DA52" s="1">
        <f t="shared" ca="1" si="90"/>
        <v>2.6733646303996234E-2</v>
      </c>
      <c r="DB52" s="1">
        <f t="shared" ca="1" si="93"/>
        <v>1.4430848875540256E-2</v>
      </c>
      <c r="DC52" s="1">
        <f t="shared" ca="1" si="93"/>
        <v>1.8755542433170132E-2</v>
      </c>
      <c r="DD52" s="1">
        <f t="shared" ca="1" si="93"/>
        <v>1.0124260467656514E-2</v>
      </c>
      <c r="DE52" s="1">
        <f t="shared" ca="1" si="93"/>
        <v>5.4650858743319989E-3</v>
      </c>
      <c r="DF52" s="1">
        <f t="shared" ca="1" si="93"/>
        <v>2.9500587928608058E-3</v>
      </c>
      <c r="DG52" s="1">
        <f t="shared" ca="1" si="56"/>
        <v>0.58156028368794321</v>
      </c>
      <c r="DH52" s="1">
        <f t="shared" ca="1" si="57"/>
        <v>0.4080056440533214</v>
      </c>
      <c r="DI52" s="1">
        <f t="shared" ca="1" si="58"/>
        <v>0.28624479739866526</v>
      </c>
      <c r="DJ52" s="1">
        <f t="shared" ca="1" si="59"/>
        <v>0.15451522645649343</v>
      </c>
      <c r="DK52" s="1">
        <f t="shared" ca="1" si="60"/>
        <v>0.20082095733728347</v>
      </c>
      <c r="DL52" s="1">
        <f t="shared" ca="1" si="61"/>
        <v>0.10840335259251371</v>
      </c>
      <c r="DM52" s="1">
        <f t="shared" ca="1" si="62"/>
        <v>5.851623759347134E-2</v>
      </c>
      <c r="DN52" s="1">
        <f t="shared" ca="1" si="63"/>
        <v>3.1587123278067862E-2</v>
      </c>
      <c r="DZ52" s="2">
        <f t="shared" ca="1" si="64"/>
        <v>-2.2252653136320077E-2</v>
      </c>
      <c r="EA52" s="2">
        <f t="shared" ca="1" si="65"/>
        <v>-0.39158224763544225</v>
      </c>
      <c r="EB52" s="2">
        <f t="shared" ca="1" si="66"/>
        <v>0.38222234770031555</v>
      </c>
      <c r="EC52" s="2">
        <f t="shared" ca="1" si="67"/>
        <v>1.084007224083851</v>
      </c>
      <c r="ED52" s="2">
        <f t="shared" ca="1" si="68"/>
        <v>0.1522268594374073</v>
      </c>
      <c r="EE52" s="2">
        <f t="shared" ca="1" si="69"/>
        <v>-0.52256145158656409</v>
      </c>
      <c r="EF52" s="2">
        <f t="shared" ca="1" si="70"/>
        <v>-0.10466756514796949</v>
      </c>
      <c r="EG52" s="2">
        <f t="shared" ca="1" si="71"/>
        <v>5.367882317121481E-3</v>
      </c>
      <c r="EH52" s="22">
        <f t="shared" ca="1" si="72"/>
        <v>0.58276039603239926</v>
      </c>
      <c r="EI52" s="26">
        <f t="shared" ca="1" si="73"/>
        <v>-1.2001123444560502E-3</v>
      </c>
      <c r="EJ52" s="7">
        <f t="shared" ca="1" si="74"/>
        <v>1.4402696393157973E-6</v>
      </c>
      <c r="EK52" s="7">
        <f t="shared" ca="1" si="75"/>
        <v>1.0775204070289588E-2</v>
      </c>
    </row>
    <row r="53" spans="1:141" x14ac:dyDescent="0.25">
      <c r="A53" s="2">
        <f t="shared" si="76"/>
        <v>50</v>
      </c>
      <c r="B53" s="2">
        <f ca="1">OFFSET(Vectors!A52,0,8*(-1+$A$2))</f>
        <v>329</v>
      </c>
      <c r="C53" s="2">
        <f ca="1">OFFSET(Vectors!B52,0,8*(-1+$A$2))</f>
        <v>0.3125</v>
      </c>
      <c r="D53" s="15">
        <f ca="1">OFFSET(Vectors!F52,0,8*(-1+$A$2))+NORMINV(RAND(),OFFSET(Vectors!G52,0,8*(-1+$A$2)),OFFSET(Vectors!H52,0,8*(-1+$A$2)))</f>
        <v>0.72262651279589618</v>
      </c>
      <c r="E53" s="2">
        <f t="shared" ca="1" si="17"/>
        <v>238</v>
      </c>
      <c r="F53" s="2">
        <f ca="1">B53-E53</f>
        <v>91</v>
      </c>
      <c r="G53" s="12">
        <f ca="1">OFFSET(Vectors!C52,0,8*(-1+$A$2))+NORMINV(RAND(),OFFSET(Vectors!D52,0,8*(-1+$A$2)),OFFSET(Vectors!E52,0,8*(-1+$A$2)))</f>
        <v>0.41987661591661912</v>
      </c>
      <c r="H53" s="4">
        <f t="shared" ca="1" si="18"/>
        <v>74</v>
      </c>
      <c r="I53" s="5">
        <f t="shared" ca="1" si="19"/>
        <v>164</v>
      </c>
      <c r="J53" s="6">
        <f t="shared" ca="1" si="20"/>
        <v>38</v>
      </c>
      <c r="K53" s="7">
        <f t="shared" ca="1" si="21"/>
        <v>53</v>
      </c>
      <c r="L53" s="4">
        <f t="shared" ca="1" si="22"/>
        <v>100</v>
      </c>
      <c r="M53" s="5">
        <f t="shared" ca="1" si="77"/>
        <v>138</v>
      </c>
      <c r="N53" s="6">
        <f t="shared" ca="1" si="23"/>
        <v>28</v>
      </c>
      <c r="O53" s="7">
        <f t="shared" ca="1" si="24"/>
        <v>63</v>
      </c>
      <c r="P53" s="4">
        <f t="shared" ca="1" si="25"/>
        <v>74</v>
      </c>
      <c r="Q53" s="5">
        <f t="shared" ca="1" si="26"/>
        <v>53</v>
      </c>
      <c r="R53" s="6">
        <f t="shared" ca="1" si="27"/>
        <v>38</v>
      </c>
      <c r="S53" s="7">
        <f t="shared" ca="1" si="28"/>
        <v>164</v>
      </c>
      <c r="T53" s="4">
        <f t="shared" ca="1" si="29"/>
        <v>100</v>
      </c>
      <c r="U53" s="5">
        <f t="shared" ca="1" si="30"/>
        <v>63</v>
      </c>
      <c r="V53" s="6">
        <f t="shared" ca="1" si="31"/>
        <v>28</v>
      </c>
      <c r="W53" s="7">
        <f t="shared" ca="1" si="32"/>
        <v>138</v>
      </c>
      <c r="X53" s="4">
        <f t="shared" ca="1" si="33"/>
        <v>74</v>
      </c>
      <c r="Y53" s="5">
        <f t="shared" ca="1" si="34"/>
        <v>38</v>
      </c>
      <c r="Z53" s="6">
        <f t="shared" ca="1" si="35"/>
        <v>164</v>
      </c>
      <c r="AA53" s="7">
        <f t="shared" ca="1" si="36"/>
        <v>53</v>
      </c>
      <c r="AB53" s="4">
        <f t="shared" ca="1" si="37"/>
        <v>100</v>
      </c>
      <c r="AC53" s="5">
        <f t="shared" ca="1" si="38"/>
        <v>28</v>
      </c>
      <c r="AD53" s="6">
        <f t="shared" ca="1" si="39"/>
        <v>138</v>
      </c>
      <c r="AE53" s="23">
        <f t="shared" ca="1" si="40"/>
        <v>63</v>
      </c>
      <c r="AF53" s="20">
        <f t="shared" ca="1" si="41"/>
        <v>100</v>
      </c>
      <c r="AG53" s="20">
        <f t="shared" ca="1" si="42"/>
        <v>138</v>
      </c>
      <c r="AH53" s="20">
        <f t="shared" ca="1" si="43"/>
        <v>28</v>
      </c>
      <c r="AI53" s="20">
        <f t="shared" ca="1" si="44"/>
        <v>63</v>
      </c>
      <c r="AJ53" s="18">
        <f t="shared" ca="1" si="45"/>
        <v>0.38905775075987842</v>
      </c>
      <c r="AK53" s="2">
        <f t="shared" ca="1" si="46"/>
        <v>0.72340425531914898</v>
      </c>
      <c r="AL53" s="4">
        <f t="shared" ca="1" si="47"/>
        <v>0.61349693251533743</v>
      </c>
      <c r="AM53" s="2">
        <f>1</f>
        <v>1</v>
      </c>
      <c r="AN53" s="2">
        <f t="shared" ca="1" si="48"/>
        <v>0.72340425531914898</v>
      </c>
      <c r="AO53" s="2">
        <f t="shared" ca="1" si="49"/>
        <v>0.52331371661385251</v>
      </c>
      <c r="AP53" s="2">
        <f t="shared" ca="1" si="50"/>
        <v>0.28144603246459293</v>
      </c>
      <c r="AQ53" s="2">
        <f t="shared" ca="1" si="51"/>
        <v>0.37856736946534014</v>
      </c>
      <c r="AR53" s="2">
        <f t="shared" ca="1" si="52"/>
        <v>0.20359925752757788</v>
      </c>
      <c r="AS53" s="2">
        <f t="shared" ca="1" si="53"/>
        <v>0.10949876035096623</v>
      </c>
      <c r="AT53" s="2">
        <f t="shared" ca="1" si="54"/>
        <v>5.8890089600519654E-2</v>
      </c>
      <c r="AU53" s="1">
        <f t="shared" ca="1" si="55"/>
        <v>1</v>
      </c>
      <c r="AV53" s="1">
        <f t="shared" ca="1" si="89"/>
        <v>0.72340425531914898</v>
      </c>
      <c r="AW53" s="1">
        <f t="shared" ca="1" si="89"/>
        <v>0.52331371661385251</v>
      </c>
      <c r="AX53" s="1">
        <f t="shared" ca="1" si="89"/>
        <v>0.28144603246459293</v>
      </c>
      <c r="AY53" s="1">
        <f t="shared" ca="1" si="89"/>
        <v>0.37856736946534014</v>
      </c>
      <c r="AZ53" s="1">
        <f t="shared" ca="1" si="89"/>
        <v>0.20359925752757788</v>
      </c>
      <c r="BA53" s="1">
        <f t="shared" ca="1" si="89"/>
        <v>0.10949876035096623</v>
      </c>
      <c r="BB53" s="1">
        <f t="shared" ca="1" si="89"/>
        <v>5.8890089600519654E-2</v>
      </c>
      <c r="BC53" s="1">
        <f t="shared" ca="1" si="89"/>
        <v>0.72340425531914898</v>
      </c>
      <c r="BD53" s="1">
        <f t="shared" ca="1" si="89"/>
        <v>0.52331371661385251</v>
      </c>
      <c r="BE53" s="1">
        <f t="shared" ca="1" si="89"/>
        <v>0.37856736946534014</v>
      </c>
      <c r="BF53" s="1">
        <f t="shared" ca="1" si="89"/>
        <v>0.20359925752757788</v>
      </c>
      <c r="BG53" s="1">
        <f t="shared" ca="1" si="89"/>
        <v>0.27385724599620354</v>
      </c>
      <c r="BH53" s="1">
        <f t="shared" ca="1" si="89"/>
        <v>0.14728456927526912</v>
      </c>
      <c r="BI53" s="1">
        <f t="shared" ca="1" si="89"/>
        <v>7.921186919006068E-2</v>
      </c>
      <c r="BJ53" s="1">
        <f t="shared" ca="1" si="89"/>
        <v>4.2601341413141883E-2</v>
      </c>
      <c r="BK53" s="1">
        <f t="shared" ref="BK53:BZ116" ca="1" si="94">OFFSET($AM53,0,BK$2)*OFFSET($AM53,0,BK$3)</f>
        <v>0.52331371661385251</v>
      </c>
      <c r="BL53" s="1">
        <f t="shared" ca="1" si="94"/>
        <v>0.37856736946534014</v>
      </c>
      <c r="BM53" s="1">
        <f t="shared" ca="1" si="94"/>
        <v>0.27385724599620354</v>
      </c>
      <c r="BN53" s="1">
        <f t="shared" ca="1" si="94"/>
        <v>0.14728456927526912</v>
      </c>
      <c r="BO53" s="1">
        <f t="shared" ca="1" si="94"/>
        <v>0.19810949710363662</v>
      </c>
      <c r="BP53" s="1">
        <f t="shared" ca="1" si="94"/>
        <v>0.10654628415657767</v>
      </c>
      <c r="BQ53" s="1">
        <f t="shared" ca="1" si="94"/>
        <v>5.7302203243873688E-2</v>
      </c>
      <c r="BR53" s="1">
        <f t="shared" ca="1" si="94"/>
        <v>3.0817991660570726E-2</v>
      </c>
      <c r="BS53" s="1">
        <f t="shared" ca="1" si="94"/>
        <v>0.28144603246459293</v>
      </c>
      <c r="BT53" s="1">
        <f t="shared" ca="1" si="94"/>
        <v>0.20359925752757788</v>
      </c>
      <c r="BU53" s="1">
        <f t="shared" ca="1" si="94"/>
        <v>0.14728456927526912</v>
      </c>
      <c r="BV53" s="1">
        <f t="shared" ca="1" si="94"/>
        <v>7.9211869190060694E-2</v>
      </c>
      <c r="BW53" s="1">
        <f t="shared" ca="1" si="94"/>
        <v>0.10654628415657767</v>
      </c>
      <c r="BX53" s="1">
        <f t="shared" ca="1" si="94"/>
        <v>5.7302203243873702E-2</v>
      </c>
      <c r="BY53" s="1">
        <f t="shared" ca="1" si="94"/>
        <v>3.0817991660570723E-2</v>
      </c>
      <c r="BZ53" s="1">
        <f t="shared" ca="1" si="94"/>
        <v>1.6574382069550642E-2</v>
      </c>
      <c r="CA53" s="1">
        <f t="shared" ca="1" si="92"/>
        <v>0.37856736946534014</v>
      </c>
      <c r="CB53" s="1">
        <f t="shared" ca="1" si="92"/>
        <v>0.27385724599620354</v>
      </c>
      <c r="CC53" s="1">
        <f t="shared" ca="1" si="92"/>
        <v>0.19810949710363662</v>
      </c>
      <c r="CD53" s="1">
        <f t="shared" ca="1" si="92"/>
        <v>0.10654628415657767</v>
      </c>
      <c r="CE53" s="1">
        <f t="shared" ca="1" si="92"/>
        <v>0.14331325322390734</v>
      </c>
      <c r="CF53" s="1">
        <f t="shared" ca="1" si="92"/>
        <v>7.7076035347311514E-2</v>
      </c>
      <c r="CG53" s="1">
        <f t="shared" ca="1" si="92"/>
        <v>4.1452657665780969E-2</v>
      </c>
      <c r="CH53" s="1">
        <f t="shared" ca="1" si="92"/>
        <v>2.229386630764691E-2</v>
      </c>
      <c r="CI53" s="1">
        <f t="shared" ca="1" si="92"/>
        <v>0.20359925752757788</v>
      </c>
      <c r="CJ53" s="1">
        <f t="shared" ca="1" si="92"/>
        <v>0.14728456927526912</v>
      </c>
      <c r="CK53" s="1">
        <f t="shared" ca="1" si="92"/>
        <v>0.10654628415657767</v>
      </c>
      <c r="CL53" s="1">
        <f t="shared" ca="1" si="92"/>
        <v>5.7302203243873702E-2</v>
      </c>
      <c r="CM53" s="1">
        <f t="shared" ca="1" si="92"/>
        <v>7.7076035347311514E-2</v>
      </c>
      <c r="CN53" s="1">
        <f t="shared" ca="1" si="92"/>
        <v>4.1452657665780976E-2</v>
      </c>
      <c r="CO53" s="1">
        <f t="shared" ca="1" si="92"/>
        <v>2.2293866307646907E-2</v>
      </c>
      <c r="CP53" s="1">
        <f t="shared" ca="1" si="92"/>
        <v>1.1989978518398337E-2</v>
      </c>
      <c r="CQ53" s="1">
        <f t="shared" ca="1" si="90"/>
        <v>0.10949876035096623</v>
      </c>
      <c r="CR53" s="1">
        <f t="shared" ca="1" si="90"/>
        <v>7.921186919006068E-2</v>
      </c>
      <c r="CS53" s="1">
        <f t="shared" ca="1" si="90"/>
        <v>5.7302203243873688E-2</v>
      </c>
      <c r="CT53" s="1">
        <f t="shared" ca="1" si="90"/>
        <v>3.0817991660570723E-2</v>
      </c>
      <c r="CU53" s="1">
        <f t="shared" ca="1" si="90"/>
        <v>4.1452657665780969E-2</v>
      </c>
      <c r="CV53" s="1">
        <f t="shared" ca="1" si="90"/>
        <v>2.2293866307646907E-2</v>
      </c>
      <c r="CW53" s="1">
        <f t="shared" ca="1" si="90"/>
        <v>1.1989978518398333E-2</v>
      </c>
      <c r="CX53" s="1">
        <f t="shared" ca="1" si="90"/>
        <v>6.4483918082142303E-3</v>
      </c>
      <c r="CY53" s="1">
        <f t="shared" ca="1" si="90"/>
        <v>5.8890089600519654E-2</v>
      </c>
      <c r="CZ53" s="1">
        <f t="shared" ca="1" si="90"/>
        <v>4.2601341413141883E-2</v>
      </c>
      <c r="DA53" s="1">
        <f t="shared" ca="1" si="90"/>
        <v>3.0817991660570726E-2</v>
      </c>
      <c r="DB53" s="1">
        <f t="shared" ca="1" si="93"/>
        <v>1.6574382069550642E-2</v>
      </c>
      <c r="DC53" s="1">
        <f t="shared" ca="1" si="93"/>
        <v>2.229386630764691E-2</v>
      </c>
      <c r="DD53" s="1">
        <f t="shared" ca="1" si="93"/>
        <v>1.1989978518398337E-2</v>
      </c>
      <c r="DE53" s="1">
        <f t="shared" ca="1" si="93"/>
        <v>6.4483918082142303E-3</v>
      </c>
      <c r="DF53" s="1">
        <f t="shared" ca="1" si="93"/>
        <v>3.4680426531572333E-3</v>
      </c>
      <c r="DG53" s="1">
        <f t="shared" ca="1" si="56"/>
        <v>0.61349693251533743</v>
      </c>
      <c r="DH53" s="1">
        <f t="shared" ca="1" si="57"/>
        <v>0.44380629160683988</v>
      </c>
      <c r="DI53" s="1">
        <f t="shared" ca="1" si="58"/>
        <v>0.32105135988579908</v>
      </c>
      <c r="DJ53" s="1">
        <f t="shared" ca="1" si="59"/>
        <v>0.17266627758563985</v>
      </c>
      <c r="DK53" s="1">
        <f t="shared" ca="1" si="60"/>
        <v>0.23224991991738658</v>
      </c>
      <c r="DL53" s="1">
        <f t="shared" ca="1" si="61"/>
        <v>0.12490751995556926</v>
      </c>
      <c r="DM53" s="1">
        <f t="shared" ca="1" si="62"/>
        <v>6.7177153589549829E-2</v>
      </c>
      <c r="DN53" s="1">
        <f t="shared" ca="1" si="63"/>
        <v>3.6128889325472181E-2</v>
      </c>
      <c r="DZ53" s="2">
        <f t="shared" ca="1" si="64"/>
        <v>-2.2252653136320077E-2</v>
      </c>
      <c r="EA53" s="2">
        <f t="shared" ca="1" si="65"/>
        <v>-0.40376867515791715</v>
      </c>
      <c r="EB53" s="2">
        <f t="shared" ca="1" si="66"/>
        <v>0.40638281251111763</v>
      </c>
      <c r="EC53" s="2">
        <f t="shared" ca="1" si="67"/>
        <v>1.1482878359038735</v>
      </c>
      <c r="ED53" s="2">
        <f t="shared" ca="1" si="68"/>
        <v>0.1668861022844263</v>
      </c>
      <c r="EE53" s="2">
        <f t="shared" ca="1" si="69"/>
        <v>-0.57077584445196927</v>
      </c>
      <c r="EF53" s="2">
        <f t="shared" ca="1" si="70"/>
        <v>-0.11390418187258959</v>
      </c>
      <c r="EG53" s="2">
        <f t="shared" ca="1" si="71"/>
        <v>5.8200922106648387E-3</v>
      </c>
      <c r="EH53" s="22">
        <f t="shared" ca="1" si="72"/>
        <v>0.61667548829128627</v>
      </c>
      <c r="EI53" s="26">
        <f t="shared" ca="1" si="73"/>
        <v>-3.1785557759488325E-3</v>
      </c>
      <c r="EJ53" s="7">
        <f t="shared" ca="1" si="74"/>
        <v>1.0103216820817685E-5</v>
      </c>
      <c r="EK53" s="7">
        <f t="shared" ca="1" si="75"/>
        <v>1.8425436986220609E-2</v>
      </c>
    </row>
    <row r="54" spans="1:141" x14ac:dyDescent="0.25">
      <c r="A54" s="2">
        <f t="shared" si="76"/>
        <v>51</v>
      </c>
      <c r="B54" s="2">
        <f ca="1">OFFSET(Vectors!A53,0,8*(-1+$A$2))</f>
        <v>194</v>
      </c>
      <c r="C54" s="2">
        <f ca="1">OFFSET(Vectors!B53,0,8*(-1+$A$2))</f>
        <v>0.3125</v>
      </c>
      <c r="D54" s="15">
        <f ca="1">OFFSET(Vectors!F53,0,8*(-1+$A$2))+NORMINV(RAND(),OFFSET(Vectors!G53,0,8*(-1+$A$2)),OFFSET(Vectors!H53,0,8*(-1+$A$2)))</f>
        <v>0.39753932599311681</v>
      </c>
      <c r="E54" s="2">
        <f t="shared" ca="1" si="17"/>
        <v>77</v>
      </c>
      <c r="F54" s="2">
        <f ca="1">B54-E54</f>
        <v>117</v>
      </c>
      <c r="G54" s="12">
        <f ca="1">OFFSET(Vectors!C53,0,8*(-1+$A$2))+NORMINV(RAND(),OFFSET(Vectors!D53,0,8*(-1+$A$2)),OFFSET(Vectors!E53,0,8*(-1+$A$2)))</f>
        <v>0.39026467925504654</v>
      </c>
      <c r="H54" s="4">
        <f t="shared" ca="1" si="18"/>
        <v>24</v>
      </c>
      <c r="I54" s="5">
        <f t="shared" ca="1" si="19"/>
        <v>53</v>
      </c>
      <c r="J54" s="6">
        <f t="shared" ca="1" si="20"/>
        <v>46</v>
      </c>
      <c r="K54" s="7">
        <f t="shared" ca="1" si="21"/>
        <v>71</v>
      </c>
      <c r="L54" s="4">
        <f t="shared" ca="1" si="22"/>
        <v>30</v>
      </c>
      <c r="M54" s="5">
        <f t="shared" ca="1" si="77"/>
        <v>47</v>
      </c>
      <c r="N54" s="6">
        <f t="shared" ca="1" si="23"/>
        <v>37</v>
      </c>
      <c r="O54" s="7">
        <f t="shared" ca="1" si="24"/>
        <v>80</v>
      </c>
      <c r="P54" s="4">
        <f t="shared" ca="1" si="25"/>
        <v>24</v>
      </c>
      <c r="Q54" s="5">
        <f t="shared" ca="1" si="26"/>
        <v>71</v>
      </c>
      <c r="R54" s="6">
        <f t="shared" ca="1" si="27"/>
        <v>46</v>
      </c>
      <c r="S54" s="7">
        <f t="shared" ca="1" si="28"/>
        <v>53</v>
      </c>
      <c r="T54" s="4">
        <f t="shared" ca="1" si="29"/>
        <v>30</v>
      </c>
      <c r="U54" s="5">
        <f t="shared" ca="1" si="30"/>
        <v>80</v>
      </c>
      <c r="V54" s="6">
        <f t="shared" ca="1" si="31"/>
        <v>37</v>
      </c>
      <c r="W54" s="7">
        <f t="shared" ca="1" si="32"/>
        <v>47</v>
      </c>
      <c r="X54" s="4">
        <f t="shared" ca="1" si="33"/>
        <v>24</v>
      </c>
      <c r="Y54" s="5">
        <f t="shared" ca="1" si="34"/>
        <v>46</v>
      </c>
      <c r="Z54" s="6">
        <f t="shared" ca="1" si="35"/>
        <v>53</v>
      </c>
      <c r="AA54" s="7">
        <f t="shared" ca="1" si="36"/>
        <v>71</v>
      </c>
      <c r="AB54" s="4">
        <f t="shared" ca="1" si="37"/>
        <v>30</v>
      </c>
      <c r="AC54" s="5">
        <f t="shared" ca="1" si="38"/>
        <v>37</v>
      </c>
      <c r="AD54" s="6">
        <f t="shared" ca="1" si="39"/>
        <v>47</v>
      </c>
      <c r="AE54" s="23">
        <f t="shared" ca="1" si="40"/>
        <v>80</v>
      </c>
      <c r="AF54" s="20">
        <f t="shared" ca="1" si="41"/>
        <v>30</v>
      </c>
      <c r="AG54" s="20">
        <f t="shared" ca="1" si="42"/>
        <v>47</v>
      </c>
      <c r="AH54" s="20">
        <f t="shared" ca="1" si="43"/>
        <v>37</v>
      </c>
      <c r="AI54" s="20">
        <f t="shared" ca="1" si="44"/>
        <v>80</v>
      </c>
      <c r="AJ54" s="18">
        <f t="shared" ca="1" si="45"/>
        <v>0.34536082474226804</v>
      </c>
      <c r="AK54" s="2">
        <f t="shared" ca="1" si="46"/>
        <v>0.39690721649484534</v>
      </c>
      <c r="AL54" s="4">
        <f t="shared" ca="1" si="47"/>
        <v>0.27272727272727271</v>
      </c>
      <c r="AM54" s="2">
        <f>1</f>
        <v>1</v>
      </c>
      <c r="AN54" s="2">
        <f t="shared" ca="1" si="48"/>
        <v>0.39690721649484534</v>
      </c>
      <c r="AO54" s="2">
        <f t="shared" ca="1" si="49"/>
        <v>0.15753533850568602</v>
      </c>
      <c r="AP54" s="2">
        <f t="shared" ca="1" si="50"/>
        <v>0.13707620363481771</v>
      </c>
      <c r="AQ54" s="2">
        <f t="shared" ca="1" si="51"/>
        <v>6.2526912705865065E-2</v>
      </c>
      <c r="AR54" s="2">
        <f t="shared" ca="1" si="52"/>
        <v>5.44065344323761E-2</v>
      </c>
      <c r="AS54" s="2">
        <f t="shared" ca="1" si="53"/>
        <v>4.734075073985973E-2</v>
      </c>
      <c r="AT54" s="2">
        <f t="shared" ca="1" si="54"/>
        <v>4.11926012931247E-2</v>
      </c>
      <c r="AU54" s="1">
        <f t="shared" ca="1" si="55"/>
        <v>1</v>
      </c>
      <c r="AV54" s="1">
        <f t="shared" ref="AV54:BK117" ca="1" si="95">OFFSET($AM54,0,AV$2)*OFFSET($AM54,0,AV$3)</f>
        <v>0.39690721649484534</v>
      </c>
      <c r="AW54" s="1">
        <f t="shared" ca="1" si="95"/>
        <v>0.15753533850568602</v>
      </c>
      <c r="AX54" s="1">
        <f t="shared" ca="1" si="95"/>
        <v>0.13707620363481771</v>
      </c>
      <c r="AY54" s="1">
        <f t="shared" ca="1" si="95"/>
        <v>6.2526912705865065E-2</v>
      </c>
      <c r="AZ54" s="1">
        <f t="shared" ca="1" si="95"/>
        <v>5.44065344323761E-2</v>
      </c>
      <c r="BA54" s="1">
        <f t="shared" ca="1" si="95"/>
        <v>4.734075073985973E-2</v>
      </c>
      <c r="BB54" s="1">
        <f t="shared" ca="1" si="95"/>
        <v>4.11926012931247E-2</v>
      </c>
      <c r="BC54" s="1">
        <f t="shared" ca="1" si="95"/>
        <v>0.39690721649484534</v>
      </c>
      <c r="BD54" s="1">
        <f t="shared" ca="1" si="95"/>
        <v>0.15753533850568602</v>
      </c>
      <c r="BE54" s="1">
        <f t="shared" ca="1" si="95"/>
        <v>6.2526912705865065E-2</v>
      </c>
      <c r="BF54" s="1">
        <f t="shared" ca="1" si="95"/>
        <v>5.44065344323761E-2</v>
      </c>
      <c r="BG54" s="1">
        <f t="shared" ca="1" si="95"/>
        <v>2.481738287810108E-2</v>
      </c>
      <c r="BH54" s="1">
        <f t="shared" ca="1" si="95"/>
        <v>2.159434614068536E-2</v>
      </c>
      <c r="BI54" s="1">
        <f t="shared" ca="1" si="95"/>
        <v>1.8789885602934014E-2</v>
      </c>
      <c r="BJ54" s="1">
        <f t="shared" ca="1" si="95"/>
        <v>1.6349640719436093E-2</v>
      </c>
      <c r="BK54" s="1">
        <f t="shared" ca="1" si="95"/>
        <v>0.15753533850568602</v>
      </c>
      <c r="BL54" s="1">
        <f t="shared" ca="1" si="94"/>
        <v>6.2526912705865065E-2</v>
      </c>
      <c r="BM54" s="1">
        <f t="shared" ca="1" si="94"/>
        <v>2.481738287810108E-2</v>
      </c>
      <c r="BN54" s="1">
        <f t="shared" ca="1" si="94"/>
        <v>2.1594346140685356E-2</v>
      </c>
      <c r="BO54" s="1">
        <f t="shared" ca="1" si="94"/>
        <v>9.8501983588339323E-3</v>
      </c>
      <c r="BP54" s="1">
        <f t="shared" ca="1" si="94"/>
        <v>8.570951818725631E-3</v>
      </c>
      <c r="BQ54" s="1">
        <f t="shared" ca="1" si="94"/>
        <v>7.4578411929171083E-3</v>
      </c>
      <c r="BR54" s="1">
        <f t="shared" ca="1" si="94"/>
        <v>6.4892903886421592E-3</v>
      </c>
      <c r="BS54" s="1">
        <f t="shared" ca="1" si="94"/>
        <v>0.13707620363481771</v>
      </c>
      <c r="BT54" s="1">
        <f t="shared" ca="1" si="94"/>
        <v>5.44065344323761E-2</v>
      </c>
      <c r="BU54" s="1">
        <f t="shared" ca="1" si="94"/>
        <v>2.1594346140685356E-2</v>
      </c>
      <c r="BV54" s="1">
        <f t="shared" ca="1" si="94"/>
        <v>1.8789885602934011E-2</v>
      </c>
      <c r="BW54" s="1">
        <f t="shared" ca="1" si="94"/>
        <v>8.570951818725631E-3</v>
      </c>
      <c r="BX54" s="1">
        <f t="shared" ca="1" si="94"/>
        <v>7.4578411929171074E-3</v>
      </c>
      <c r="BY54" s="1">
        <f t="shared" ca="1" si="94"/>
        <v>6.4892903886421592E-3</v>
      </c>
      <c r="BZ54" s="1">
        <f t="shared" ca="1" si="94"/>
        <v>5.646525403104217E-3</v>
      </c>
      <c r="CA54" s="1">
        <f t="shared" ca="1" si="92"/>
        <v>6.2526912705865065E-2</v>
      </c>
      <c r="CB54" s="1">
        <f t="shared" ca="1" si="92"/>
        <v>2.481738287810108E-2</v>
      </c>
      <c r="CC54" s="1">
        <f t="shared" ca="1" si="92"/>
        <v>9.8501983588339323E-3</v>
      </c>
      <c r="CD54" s="1">
        <f t="shared" ca="1" si="92"/>
        <v>8.570951818725631E-3</v>
      </c>
      <c r="CE54" s="1">
        <f t="shared" ca="1" si="92"/>
        <v>3.9096148125268701E-3</v>
      </c>
      <c r="CF54" s="1">
        <f t="shared" ca="1" si="92"/>
        <v>3.4018726290818225E-3</v>
      </c>
      <c r="CG54" s="1">
        <f t="shared" ca="1" si="92"/>
        <v>2.9600709889413264E-3</v>
      </c>
      <c r="CH54" s="1">
        <f t="shared" ca="1" si="92"/>
        <v>2.5756461851827125E-3</v>
      </c>
      <c r="CI54" s="1">
        <f t="shared" ca="1" si="92"/>
        <v>5.44065344323761E-2</v>
      </c>
      <c r="CJ54" s="1">
        <f t="shared" ca="1" si="92"/>
        <v>2.159434614068536E-2</v>
      </c>
      <c r="CK54" s="1">
        <f t="shared" ca="1" si="92"/>
        <v>8.570951818725631E-3</v>
      </c>
      <c r="CL54" s="1">
        <f t="shared" ca="1" si="92"/>
        <v>7.4578411929171074E-3</v>
      </c>
      <c r="CM54" s="1">
        <f t="shared" ca="1" si="92"/>
        <v>3.4018726290818225E-3</v>
      </c>
      <c r="CN54" s="1">
        <f t="shared" ca="1" si="92"/>
        <v>2.9600709889413259E-3</v>
      </c>
      <c r="CO54" s="1">
        <f t="shared" ca="1" si="92"/>
        <v>2.5756461851827129E-3</v>
      </c>
      <c r="CP54" s="1">
        <f t="shared" ca="1" si="92"/>
        <v>2.2411466806135294E-3</v>
      </c>
      <c r="CQ54" s="1">
        <f t="shared" ca="1" si="90"/>
        <v>4.734075073985973E-2</v>
      </c>
      <c r="CR54" s="1">
        <f t="shared" ca="1" si="90"/>
        <v>1.8789885602934014E-2</v>
      </c>
      <c r="CS54" s="1">
        <f t="shared" ca="1" si="90"/>
        <v>7.4578411929171083E-3</v>
      </c>
      <c r="CT54" s="1">
        <f t="shared" ca="1" si="90"/>
        <v>6.4892903886421592E-3</v>
      </c>
      <c r="CU54" s="1">
        <f t="shared" ca="1" si="90"/>
        <v>2.9600709889413264E-3</v>
      </c>
      <c r="CV54" s="1">
        <f t="shared" ca="1" si="90"/>
        <v>2.5756461851827129E-3</v>
      </c>
      <c r="CW54" s="1">
        <f t="shared" ca="1" si="90"/>
        <v>2.2411466806135294E-3</v>
      </c>
      <c r="CX54" s="1">
        <f t="shared" ca="1" si="90"/>
        <v>1.95008867014424E-3</v>
      </c>
      <c r="CY54" s="1">
        <f t="shared" ca="1" si="90"/>
        <v>4.11926012931247E-2</v>
      </c>
      <c r="CZ54" s="1">
        <f t="shared" ca="1" si="90"/>
        <v>1.6349640719436093E-2</v>
      </c>
      <c r="DA54" s="1">
        <f t="shared" ca="1" si="90"/>
        <v>6.4892903886421592E-3</v>
      </c>
      <c r="DB54" s="1">
        <f t="shared" ca="1" si="93"/>
        <v>5.646525403104217E-3</v>
      </c>
      <c r="DC54" s="1">
        <f t="shared" ca="1" si="93"/>
        <v>2.5756461851827125E-3</v>
      </c>
      <c r="DD54" s="1">
        <f t="shared" ca="1" si="93"/>
        <v>2.2411466806135294E-3</v>
      </c>
      <c r="DE54" s="1">
        <f t="shared" ca="1" si="93"/>
        <v>1.95008867014424E-3</v>
      </c>
      <c r="DF54" s="1">
        <f t="shared" ca="1" si="93"/>
        <v>1.6968304012943388E-3</v>
      </c>
      <c r="DG54" s="1">
        <f t="shared" ca="1" si="56"/>
        <v>0.27272727272727271</v>
      </c>
      <c r="DH54" s="1">
        <f t="shared" ca="1" si="57"/>
        <v>0.10824742268041236</v>
      </c>
      <c r="DI54" s="1">
        <f t="shared" ca="1" si="58"/>
        <v>4.2964183228823456E-2</v>
      </c>
      <c r="DJ54" s="1">
        <f t="shared" ca="1" si="59"/>
        <v>3.7384419173132101E-2</v>
      </c>
      <c r="DK54" s="1">
        <f t="shared" ca="1" si="60"/>
        <v>1.7052794374326833E-2</v>
      </c>
      <c r="DL54" s="1">
        <f t="shared" ca="1" si="61"/>
        <v>1.4838145754284389E-2</v>
      </c>
      <c r="DM54" s="1">
        <f t="shared" ca="1" si="62"/>
        <v>1.2911113838143562E-2</v>
      </c>
      <c r="DN54" s="1">
        <f t="shared" ca="1" si="63"/>
        <v>1.1234345807215827E-2</v>
      </c>
      <c r="DZ54" s="2">
        <f t="shared" ca="1" si="64"/>
        <v>-2.2252653136320077E-2</v>
      </c>
      <c r="EA54" s="2">
        <f t="shared" ca="1" si="65"/>
        <v>-0.22153408662772922</v>
      </c>
      <c r="EB54" s="2">
        <f t="shared" ca="1" si="66"/>
        <v>0.1223351345462077</v>
      </c>
      <c r="EC54" s="2">
        <f t="shared" ca="1" si="67"/>
        <v>0.55926507773935474</v>
      </c>
      <c r="ED54" s="2">
        <f t="shared" ca="1" si="68"/>
        <v>2.7564110356626391E-2</v>
      </c>
      <c r="EE54" s="2">
        <f t="shared" ca="1" si="69"/>
        <v>-0.15252479803438526</v>
      </c>
      <c r="EF54" s="2">
        <f t="shared" ca="1" si="70"/>
        <v>-4.9245392961294203E-2</v>
      </c>
      <c r="EG54" s="2">
        <f t="shared" ca="1" si="71"/>
        <v>4.0710540525484597E-3</v>
      </c>
      <c r="EH54" s="22">
        <f t="shared" ca="1" si="72"/>
        <v>0.2676784459350085</v>
      </c>
      <c r="EI54" s="26">
        <f t="shared" ca="1" si="73"/>
        <v>5.0488267922642049E-3</v>
      </c>
      <c r="EJ54" s="7">
        <f t="shared" ca="1" si="74"/>
        <v>2.5490651978284862E-5</v>
      </c>
      <c r="EK54" s="7">
        <f t="shared" ca="1" si="75"/>
        <v>4.2037026378889876E-2</v>
      </c>
    </row>
    <row r="55" spans="1:141" x14ac:dyDescent="0.25">
      <c r="A55" s="2">
        <f t="shared" si="76"/>
        <v>52</v>
      </c>
      <c r="B55" s="2">
        <f ca="1">OFFSET(Vectors!A54,0,8*(-1+$A$2))</f>
        <v>202</v>
      </c>
      <c r="C55" s="2">
        <f ca="1">OFFSET(Vectors!B54,0,8*(-1+$A$2))</f>
        <v>0.31372549019607843</v>
      </c>
      <c r="D55" s="15">
        <f ca="1">OFFSET(Vectors!F54,0,8*(-1+$A$2))+NORMINV(RAND(),OFFSET(Vectors!G54,0,8*(-1+$A$2)),OFFSET(Vectors!H54,0,8*(-1+$A$2)))</f>
        <v>0.59663172697049327</v>
      </c>
      <c r="E55" s="2">
        <f t="shared" ca="1" si="17"/>
        <v>121</v>
      </c>
      <c r="F55" s="2">
        <f ca="1">B55-E55</f>
        <v>81</v>
      </c>
      <c r="G55" s="12">
        <f ca="1">OFFSET(Vectors!C54,0,8*(-1+$A$2))+NORMINV(RAND(),OFFSET(Vectors!D54,0,8*(-1+$A$2)),OFFSET(Vectors!E54,0,8*(-1+$A$2)))</f>
        <v>0.43939112955878434</v>
      </c>
      <c r="H55" s="4">
        <f t="shared" ca="1" si="18"/>
        <v>38</v>
      </c>
      <c r="I55" s="5">
        <f t="shared" ca="1" si="19"/>
        <v>83</v>
      </c>
      <c r="J55" s="6">
        <f t="shared" ca="1" si="20"/>
        <v>36</v>
      </c>
      <c r="K55" s="7">
        <f t="shared" ca="1" si="21"/>
        <v>45</v>
      </c>
      <c r="L55" s="4">
        <f t="shared" ca="1" si="22"/>
        <v>53</v>
      </c>
      <c r="M55" s="5">
        <f t="shared" ca="1" si="77"/>
        <v>68</v>
      </c>
      <c r="N55" s="6">
        <f t="shared" ca="1" si="23"/>
        <v>25</v>
      </c>
      <c r="O55" s="7">
        <f t="shared" ca="1" si="24"/>
        <v>56</v>
      </c>
      <c r="P55" s="4">
        <f t="shared" ca="1" si="25"/>
        <v>38</v>
      </c>
      <c r="Q55" s="5">
        <f t="shared" ca="1" si="26"/>
        <v>45</v>
      </c>
      <c r="R55" s="6">
        <f t="shared" ca="1" si="27"/>
        <v>36</v>
      </c>
      <c r="S55" s="7">
        <f t="shared" ca="1" si="28"/>
        <v>83</v>
      </c>
      <c r="T55" s="4">
        <f t="shared" ca="1" si="29"/>
        <v>53</v>
      </c>
      <c r="U55" s="5">
        <f t="shared" ca="1" si="30"/>
        <v>56</v>
      </c>
      <c r="V55" s="6">
        <f t="shared" ca="1" si="31"/>
        <v>25</v>
      </c>
      <c r="W55" s="7">
        <f t="shared" ca="1" si="32"/>
        <v>68</v>
      </c>
      <c r="X55" s="4">
        <f t="shared" ca="1" si="33"/>
        <v>38</v>
      </c>
      <c r="Y55" s="5">
        <f t="shared" ca="1" si="34"/>
        <v>36</v>
      </c>
      <c r="Z55" s="6">
        <f t="shared" ca="1" si="35"/>
        <v>83</v>
      </c>
      <c r="AA55" s="7">
        <f t="shared" ca="1" si="36"/>
        <v>45</v>
      </c>
      <c r="AB55" s="4">
        <f t="shared" ca="1" si="37"/>
        <v>53</v>
      </c>
      <c r="AC55" s="5">
        <f t="shared" ca="1" si="38"/>
        <v>25</v>
      </c>
      <c r="AD55" s="6">
        <f t="shared" ca="1" si="39"/>
        <v>68</v>
      </c>
      <c r="AE55" s="23">
        <f t="shared" ca="1" si="40"/>
        <v>56</v>
      </c>
      <c r="AF55" s="20">
        <f t="shared" ca="1" si="41"/>
        <v>53</v>
      </c>
      <c r="AG55" s="20">
        <f t="shared" ca="1" si="42"/>
        <v>68</v>
      </c>
      <c r="AH55" s="20">
        <f t="shared" ca="1" si="43"/>
        <v>25</v>
      </c>
      <c r="AI55" s="20">
        <f t="shared" ca="1" si="44"/>
        <v>56</v>
      </c>
      <c r="AJ55" s="18">
        <f t="shared" ca="1" si="45"/>
        <v>0.38613861386138615</v>
      </c>
      <c r="AK55" s="2">
        <f t="shared" ca="1" si="46"/>
        <v>0.59900990099009899</v>
      </c>
      <c r="AL55" s="4">
        <f t="shared" ca="1" si="47"/>
        <v>0.48623853211009177</v>
      </c>
      <c r="AM55" s="2">
        <f>1</f>
        <v>1</v>
      </c>
      <c r="AN55" s="2">
        <f t="shared" ca="1" si="48"/>
        <v>0.59900990099009899</v>
      </c>
      <c r="AO55" s="2">
        <f t="shared" ca="1" si="49"/>
        <v>0.35881286148416819</v>
      </c>
      <c r="AP55" s="2">
        <f t="shared" ca="1" si="50"/>
        <v>0.23130085285756299</v>
      </c>
      <c r="AQ55" s="2">
        <f t="shared" ca="1" si="51"/>
        <v>0.21493245663160568</v>
      </c>
      <c r="AR55" s="2">
        <f t="shared" ca="1" si="52"/>
        <v>0.13855150096913427</v>
      </c>
      <c r="AS55" s="2">
        <f t="shared" ca="1" si="53"/>
        <v>8.9314190707375812E-2</v>
      </c>
      <c r="AT55" s="2">
        <f t="shared" ca="1" si="54"/>
        <v>5.7574436984919944E-2</v>
      </c>
      <c r="AU55" s="1">
        <f t="shared" ca="1" si="55"/>
        <v>1</v>
      </c>
      <c r="AV55" s="1">
        <f t="shared" ca="1" si="95"/>
        <v>0.59900990099009899</v>
      </c>
      <c r="AW55" s="1">
        <f t="shared" ca="1" si="95"/>
        <v>0.35881286148416819</v>
      </c>
      <c r="AX55" s="1">
        <f t="shared" ca="1" si="95"/>
        <v>0.23130085285756299</v>
      </c>
      <c r="AY55" s="1">
        <f t="shared" ca="1" si="95"/>
        <v>0.21493245663160568</v>
      </c>
      <c r="AZ55" s="1">
        <f t="shared" ca="1" si="95"/>
        <v>0.13855150096913427</v>
      </c>
      <c r="BA55" s="1">
        <f t="shared" ca="1" si="95"/>
        <v>8.9314190707375812E-2</v>
      </c>
      <c r="BB55" s="1">
        <f t="shared" ca="1" si="95"/>
        <v>5.7574436984919944E-2</v>
      </c>
      <c r="BC55" s="1">
        <f t="shared" ca="1" si="95"/>
        <v>0.59900990099009899</v>
      </c>
      <c r="BD55" s="1">
        <f t="shared" ca="1" si="95"/>
        <v>0.35881286148416819</v>
      </c>
      <c r="BE55" s="1">
        <f t="shared" ca="1" si="95"/>
        <v>0.21493245663160568</v>
      </c>
      <c r="BF55" s="1">
        <f t="shared" ca="1" si="95"/>
        <v>0.13855150096913427</v>
      </c>
      <c r="BG55" s="1">
        <f t="shared" ca="1" si="95"/>
        <v>0.12874666956645686</v>
      </c>
      <c r="BH55" s="1">
        <f t="shared" ca="1" si="95"/>
        <v>8.299372087755072E-2</v>
      </c>
      <c r="BI55" s="1">
        <f t="shared" ca="1" si="95"/>
        <v>5.3500084532636001E-2</v>
      </c>
      <c r="BJ55" s="1">
        <f t="shared" ca="1" si="95"/>
        <v>3.4487657797897586E-2</v>
      </c>
      <c r="BK55" s="1">
        <f t="shared" ca="1" si="95"/>
        <v>0.35881286148416819</v>
      </c>
      <c r="BL55" s="1">
        <f t="shared" ca="1" si="94"/>
        <v>0.21493245663160568</v>
      </c>
      <c r="BM55" s="1">
        <f t="shared" ca="1" si="94"/>
        <v>0.12874666956645686</v>
      </c>
      <c r="BN55" s="1">
        <f t="shared" ca="1" si="94"/>
        <v>8.299372087755072E-2</v>
      </c>
      <c r="BO55" s="1">
        <f t="shared" ca="1" si="94"/>
        <v>7.7120529789808309E-2</v>
      </c>
      <c r="BP55" s="1">
        <f t="shared" ca="1" si="94"/>
        <v>4.9714060525661567E-2</v>
      </c>
      <c r="BQ55" s="1">
        <f t="shared" ca="1" si="94"/>
        <v>3.2047080338856219E-2</v>
      </c>
      <c r="BR55" s="1">
        <f t="shared" ca="1" si="94"/>
        <v>2.065844848289905E-2</v>
      </c>
      <c r="BS55" s="1">
        <f t="shared" ca="1" si="94"/>
        <v>0.23130085285756299</v>
      </c>
      <c r="BT55" s="1">
        <f t="shared" ca="1" si="94"/>
        <v>0.13855150096913427</v>
      </c>
      <c r="BU55" s="1">
        <f t="shared" ca="1" si="94"/>
        <v>8.299372087755072E-2</v>
      </c>
      <c r="BV55" s="1">
        <f t="shared" ca="1" si="94"/>
        <v>5.3500084532636008E-2</v>
      </c>
      <c r="BW55" s="1">
        <f t="shared" ca="1" si="94"/>
        <v>4.9714060525661567E-2</v>
      </c>
      <c r="BX55" s="1">
        <f t="shared" ca="1" si="94"/>
        <v>3.2047080338856219E-2</v>
      </c>
      <c r="BY55" s="1">
        <f t="shared" ca="1" si="94"/>
        <v>2.0658448482899053E-2</v>
      </c>
      <c r="BZ55" s="1">
        <f t="shared" ca="1" si="94"/>
        <v>1.3317016377406002E-2</v>
      </c>
      <c r="CA55" s="1">
        <f t="shared" ca="1" si="92"/>
        <v>0.21493245663160568</v>
      </c>
      <c r="CB55" s="1">
        <f t="shared" ca="1" si="92"/>
        <v>0.12874666956645686</v>
      </c>
      <c r="CC55" s="1">
        <f t="shared" ca="1" si="92"/>
        <v>7.7120529789808309E-2</v>
      </c>
      <c r="CD55" s="1">
        <f t="shared" ca="1" si="92"/>
        <v>4.9714060525661567E-2</v>
      </c>
      <c r="CE55" s="1">
        <f t="shared" ca="1" si="92"/>
        <v>4.6195960913697057E-2</v>
      </c>
      <c r="CF55" s="1">
        <f t="shared" ca="1" si="92"/>
        <v>2.9779214473292324E-2</v>
      </c>
      <c r="CG55" s="1">
        <f t="shared" ca="1" si="92"/>
        <v>1.9196518420800012E-2</v>
      </c>
      <c r="CH55" s="1">
        <f t="shared" ca="1" si="92"/>
        <v>1.2374615180350421E-2</v>
      </c>
      <c r="CI55" s="1">
        <f t="shared" ca="1" si="92"/>
        <v>0.13855150096913427</v>
      </c>
      <c r="CJ55" s="1">
        <f t="shared" ca="1" si="92"/>
        <v>8.299372087755072E-2</v>
      </c>
      <c r="CK55" s="1">
        <f t="shared" ca="1" si="92"/>
        <v>4.9714060525661567E-2</v>
      </c>
      <c r="CL55" s="1">
        <f t="shared" ca="1" si="92"/>
        <v>3.2047080338856219E-2</v>
      </c>
      <c r="CM55" s="1">
        <f t="shared" ca="1" si="92"/>
        <v>2.9779214473292324E-2</v>
      </c>
      <c r="CN55" s="1">
        <f t="shared" ca="1" si="92"/>
        <v>1.9196518420800012E-2</v>
      </c>
      <c r="CO55" s="1">
        <f t="shared" ca="1" si="92"/>
        <v>1.2374615180350422E-2</v>
      </c>
      <c r="CP55" s="1">
        <f t="shared" ca="1" si="92"/>
        <v>7.9770246617134957E-3</v>
      </c>
      <c r="CQ55" s="1">
        <f t="shared" ca="1" si="90"/>
        <v>8.9314190707375812E-2</v>
      </c>
      <c r="CR55" s="1">
        <f t="shared" ca="1" si="90"/>
        <v>5.3500084532636001E-2</v>
      </c>
      <c r="CS55" s="1">
        <f t="shared" ca="1" si="90"/>
        <v>3.2047080338856219E-2</v>
      </c>
      <c r="CT55" s="1">
        <f t="shared" ca="1" si="90"/>
        <v>2.0658448482899053E-2</v>
      </c>
      <c r="CU55" s="1">
        <f t="shared" ca="1" si="90"/>
        <v>1.9196518420800012E-2</v>
      </c>
      <c r="CV55" s="1">
        <f t="shared" ca="1" si="90"/>
        <v>1.2374615180350422E-2</v>
      </c>
      <c r="CW55" s="1">
        <f t="shared" ca="1" si="90"/>
        <v>7.9770246617134957E-3</v>
      </c>
      <c r="CX55" s="1">
        <f t="shared" ca="1" si="90"/>
        <v>5.1422142447409315E-3</v>
      </c>
      <c r="CY55" s="1">
        <f t="shared" ca="1" si="90"/>
        <v>5.7574436984919944E-2</v>
      </c>
      <c r="CZ55" s="1">
        <f t="shared" ca="1" si="90"/>
        <v>3.4487657797897586E-2</v>
      </c>
      <c r="DA55" s="1">
        <f t="shared" ca="1" si="90"/>
        <v>2.065844848289905E-2</v>
      </c>
      <c r="DB55" s="1">
        <f t="shared" ca="1" si="93"/>
        <v>1.3317016377406002E-2</v>
      </c>
      <c r="DC55" s="1">
        <f t="shared" ca="1" si="93"/>
        <v>1.2374615180350421E-2</v>
      </c>
      <c r="DD55" s="1">
        <f t="shared" ca="1" si="93"/>
        <v>7.9770246617134957E-3</v>
      </c>
      <c r="DE55" s="1">
        <f t="shared" ca="1" si="93"/>
        <v>5.1422142447409315E-3</v>
      </c>
      <c r="DF55" s="1">
        <f t="shared" ca="1" si="93"/>
        <v>3.3148157941305175E-3</v>
      </c>
      <c r="DG55" s="1">
        <f t="shared" ca="1" si="56"/>
        <v>0.48623853211009177</v>
      </c>
      <c r="DH55" s="1">
        <f t="shared" ca="1" si="57"/>
        <v>0.29126169497683713</v>
      </c>
      <c r="DI55" s="1">
        <f t="shared" ca="1" si="58"/>
        <v>0.17446863907028362</v>
      </c>
      <c r="DJ55" s="1">
        <f t="shared" ca="1" si="59"/>
        <v>0.11246738716927375</v>
      </c>
      <c r="DK55" s="1">
        <f t="shared" ca="1" si="60"/>
        <v>0.10450844221536791</v>
      </c>
      <c r="DL55" s="1">
        <f t="shared" ca="1" si="61"/>
        <v>6.73690784528818E-2</v>
      </c>
      <c r="DM55" s="1">
        <f t="shared" ca="1" si="62"/>
        <v>4.3428000986155214E-2</v>
      </c>
      <c r="DN55" s="1">
        <f t="shared" ca="1" si="63"/>
        <v>2.7994909726612453E-2</v>
      </c>
      <c r="DZ55" s="2">
        <f t="shared" ca="1" si="64"/>
        <v>-2.2252653136320077E-2</v>
      </c>
      <c r="EA55" s="2">
        <f t="shared" ca="1" si="65"/>
        <v>-0.33433786482572431</v>
      </c>
      <c r="EB55" s="2">
        <f t="shared" ca="1" si="66"/>
        <v>0.27863855883352268</v>
      </c>
      <c r="EC55" s="2">
        <f t="shared" ca="1" si="67"/>
        <v>0.94369763696684861</v>
      </c>
      <c r="ED55" s="2">
        <f t="shared" ca="1" si="68"/>
        <v>9.4749951619771552E-2</v>
      </c>
      <c r="EE55" s="2">
        <f t="shared" ca="1" si="69"/>
        <v>-0.38841914713286058</v>
      </c>
      <c r="EF55" s="2">
        <f t="shared" ca="1" si="70"/>
        <v>-9.290753419973595E-2</v>
      </c>
      <c r="EG55" s="2">
        <f t="shared" ca="1" si="71"/>
        <v>5.690066605474978E-3</v>
      </c>
      <c r="EH55" s="22">
        <f t="shared" ca="1" si="72"/>
        <v>0.48485901473097681</v>
      </c>
      <c r="EI55" s="26">
        <f t="shared" ca="1" si="73"/>
        <v>1.3795173791149584E-3</v>
      </c>
      <c r="EJ55" s="7">
        <f t="shared" ca="1" si="74"/>
        <v>1.903068199280204E-6</v>
      </c>
      <c r="EK55" s="7">
        <f t="shared" ca="1" si="75"/>
        <v>7.1943117010095378E-5</v>
      </c>
    </row>
    <row r="56" spans="1:141" x14ac:dyDescent="0.25">
      <c r="A56" s="2">
        <f t="shared" si="76"/>
        <v>53</v>
      </c>
      <c r="B56" s="2">
        <f ca="1">OFFSET(Vectors!A55,0,8*(-1+$A$2))</f>
        <v>271</v>
      </c>
      <c r="C56" s="2">
        <f ca="1">OFFSET(Vectors!B55,0,8*(-1+$A$2))</f>
        <v>0.31693989071038253</v>
      </c>
      <c r="D56" s="15">
        <f ca="1">OFFSET(Vectors!F55,0,8*(-1+$A$2))+NORMINV(RAND(),OFFSET(Vectors!G55,0,8*(-1+$A$2)),OFFSET(Vectors!H55,0,8*(-1+$A$2)))</f>
        <v>0.41859431273484943</v>
      </c>
      <c r="E56" s="2">
        <f t="shared" ca="1" si="17"/>
        <v>113</v>
      </c>
      <c r="F56" s="2">
        <f ca="1">B56-E56</f>
        <v>158</v>
      </c>
      <c r="G56" s="12">
        <f ca="1">OFFSET(Vectors!C55,0,8*(-1+$A$2))+NORMINV(RAND(),OFFSET(Vectors!D55,0,8*(-1+$A$2)),OFFSET(Vectors!E55,0,8*(-1+$A$2)))</f>
        <v>0.30072600677988925</v>
      </c>
      <c r="H56" s="4">
        <f t="shared" ca="1" si="18"/>
        <v>36</v>
      </c>
      <c r="I56" s="5">
        <f t="shared" ca="1" si="19"/>
        <v>77</v>
      </c>
      <c r="J56" s="6">
        <f t="shared" ca="1" si="20"/>
        <v>48</v>
      </c>
      <c r="K56" s="7">
        <f t="shared" ca="1" si="21"/>
        <v>110</v>
      </c>
      <c r="L56" s="4">
        <f t="shared" ca="1" si="22"/>
        <v>34</v>
      </c>
      <c r="M56" s="5">
        <f t="shared" ca="1" si="77"/>
        <v>79</v>
      </c>
      <c r="N56" s="6">
        <f t="shared" ca="1" si="23"/>
        <v>50</v>
      </c>
      <c r="O56" s="7">
        <f t="shared" ca="1" si="24"/>
        <v>108</v>
      </c>
      <c r="P56" s="4">
        <f t="shared" ca="1" si="25"/>
        <v>36</v>
      </c>
      <c r="Q56" s="5">
        <f t="shared" ca="1" si="26"/>
        <v>110</v>
      </c>
      <c r="R56" s="6">
        <f t="shared" ca="1" si="27"/>
        <v>48</v>
      </c>
      <c r="S56" s="7">
        <f t="shared" ca="1" si="28"/>
        <v>77</v>
      </c>
      <c r="T56" s="4">
        <f t="shared" ca="1" si="29"/>
        <v>34</v>
      </c>
      <c r="U56" s="5">
        <f t="shared" ca="1" si="30"/>
        <v>108</v>
      </c>
      <c r="V56" s="6">
        <f t="shared" ca="1" si="31"/>
        <v>50</v>
      </c>
      <c r="W56" s="7">
        <f t="shared" ca="1" si="32"/>
        <v>79</v>
      </c>
      <c r="X56" s="4">
        <f t="shared" ca="1" si="33"/>
        <v>36</v>
      </c>
      <c r="Y56" s="5">
        <f t="shared" ca="1" si="34"/>
        <v>48</v>
      </c>
      <c r="Z56" s="6">
        <f t="shared" ca="1" si="35"/>
        <v>77</v>
      </c>
      <c r="AA56" s="7">
        <f t="shared" ca="1" si="36"/>
        <v>110</v>
      </c>
      <c r="AB56" s="4">
        <f t="shared" ca="1" si="37"/>
        <v>34</v>
      </c>
      <c r="AC56" s="5">
        <f t="shared" ca="1" si="38"/>
        <v>50</v>
      </c>
      <c r="AD56" s="6">
        <f t="shared" ca="1" si="39"/>
        <v>79</v>
      </c>
      <c r="AE56" s="23">
        <f t="shared" ca="1" si="40"/>
        <v>108</v>
      </c>
      <c r="AF56" s="20">
        <f t="shared" ca="1" si="41"/>
        <v>34</v>
      </c>
      <c r="AG56" s="20">
        <f t="shared" ca="1" si="42"/>
        <v>79</v>
      </c>
      <c r="AH56" s="20">
        <f t="shared" ca="1" si="43"/>
        <v>50</v>
      </c>
      <c r="AI56" s="20">
        <f t="shared" ca="1" si="44"/>
        <v>108</v>
      </c>
      <c r="AJ56" s="18">
        <f t="shared" ca="1" si="45"/>
        <v>0.30996309963099633</v>
      </c>
      <c r="AK56" s="2">
        <f t="shared" ca="1" si="46"/>
        <v>0.41697416974169743</v>
      </c>
      <c r="AL56" s="4">
        <f t="shared" ca="1" si="47"/>
        <v>0.23943661971830985</v>
      </c>
      <c r="AM56" s="2">
        <f>1</f>
        <v>1</v>
      </c>
      <c r="AN56" s="2">
        <f t="shared" ca="1" si="48"/>
        <v>0.41697416974169743</v>
      </c>
      <c r="AO56" s="2">
        <f t="shared" ca="1" si="49"/>
        <v>0.1738674582317779</v>
      </c>
      <c r="AP56" s="2">
        <f t="shared" ca="1" si="50"/>
        <v>0.12924660611919775</v>
      </c>
      <c r="AQ56" s="2">
        <f t="shared" ca="1" si="51"/>
        <v>7.2498239041294849E-2</v>
      </c>
      <c r="AR56" s="2">
        <f t="shared" ca="1" si="52"/>
        <v>5.3892496278484671E-2</v>
      </c>
      <c r="AS56" s="2">
        <f t="shared" ca="1" si="53"/>
        <v>4.0061678649493032E-2</v>
      </c>
      <c r="AT56" s="2">
        <f t="shared" ca="1" si="54"/>
        <v>2.9780362889888626E-2</v>
      </c>
      <c r="AU56" s="1">
        <f t="shared" ca="1" si="55"/>
        <v>1</v>
      </c>
      <c r="AV56" s="1">
        <f t="shared" ca="1" si="95"/>
        <v>0.41697416974169743</v>
      </c>
      <c r="AW56" s="1">
        <f t="shared" ca="1" si="95"/>
        <v>0.1738674582317779</v>
      </c>
      <c r="AX56" s="1">
        <f t="shared" ca="1" si="95"/>
        <v>0.12924660611919775</v>
      </c>
      <c r="AY56" s="1">
        <f t="shared" ca="1" si="95"/>
        <v>7.2498239041294849E-2</v>
      </c>
      <c r="AZ56" s="1">
        <f t="shared" ca="1" si="95"/>
        <v>5.3892496278484671E-2</v>
      </c>
      <c r="BA56" s="1">
        <f t="shared" ca="1" si="95"/>
        <v>4.0061678649493032E-2</v>
      </c>
      <c r="BB56" s="1">
        <f t="shared" ca="1" si="95"/>
        <v>2.9780362889888626E-2</v>
      </c>
      <c r="BC56" s="1">
        <f t="shared" ca="1" si="95"/>
        <v>0.41697416974169743</v>
      </c>
      <c r="BD56" s="1">
        <f t="shared" ca="1" si="95"/>
        <v>0.1738674582317779</v>
      </c>
      <c r="BE56" s="1">
        <f t="shared" ca="1" si="95"/>
        <v>7.2498239041294849E-2</v>
      </c>
      <c r="BF56" s="1">
        <f t="shared" ca="1" si="95"/>
        <v>5.3892496278484671E-2</v>
      </c>
      <c r="BG56" s="1">
        <f t="shared" ca="1" si="95"/>
        <v>3.0229893031979035E-2</v>
      </c>
      <c r="BH56" s="1">
        <f t="shared" ca="1" si="95"/>
        <v>2.2471778891028665E-2</v>
      </c>
      <c r="BI56" s="1">
        <f t="shared" ca="1" si="95"/>
        <v>1.6704685193331043E-2</v>
      </c>
      <c r="BJ56" s="1">
        <f t="shared" ca="1" si="95"/>
        <v>1.2417642090617766E-2</v>
      </c>
      <c r="BK56" s="1">
        <f t="shared" ca="1" si="95"/>
        <v>0.1738674582317779</v>
      </c>
      <c r="BL56" s="1">
        <f t="shared" ca="1" si="94"/>
        <v>7.2498239041294849E-2</v>
      </c>
      <c r="BM56" s="1">
        <f t="shared" ca="1" si="94"/>
        <v>3.0229893031979035E-2</v>
      </c>
      <c r="BN56" s="1">
        <f t="shared" ca="1" si="94"/>
        <v>2.2471778891028665E-2</v>
      </c>
      <c r="BO56" s="1">
        <f t="shared" ca="1" si="94"/>
        <v>1.2605084548389782E-2</v>
      </c>
      <c r="BP56" s="1">
        <f t="shared" ca="1" si="94"/>
        <v>9.3701513457056795E-3</v>
      </c>
      <c r="BQ56" s="1">
        <f t="shared" ca="1" si="94"/>
        <v>6.9654222392856388E-3</v>
      </c>
      <c r="BR56" s="1">
        <f t="shared" ca="1" si="94"/>
        <v>5.1778360008848997E-3</v>
      </c>
      <c r="BS56" s="1">
        <f t="shared" ca="1" si="94"/>
        <v>0.12924660611919775</v>
      </c>
      <c r="BT56" s="1">
        <f t="shared" ca="1" si="94"/>
        <v>5.3892496278484671E-2</v>
      </c>
      <c r="BU56" s="1">
        <f t="shared" ca="1" si="94"/>
        <v>2.2471778891028665E-2</v>
      </c>
      <c r="BV56" s="1">
        <f t="shared" ca="1" si="94"/>
        <v>1.6704685193331046E-2</v>
      </c>
      <c r="BW56" s="1">
        <f t="shared" ca="1" si="94"/>
        <v>9.3701513457056795E-3</v>
      </c>
      <c r="BX56" s="1">
        <f t="shared" ca="1" si="94"/>
        <v>6.9654222392856388E-3</v>
      </c>
      <c r="BY56" s="1">
        <f t="shared" ca="1" si="94"/>
        <v>5.1778360008848997E-3</v>
      </c>
      <c r="BZ56" s="1">
        <f t="shared" ca="1" si="94"/>
        <v>3.8490108325162087E-3</v>
      </c>
      <c r="CA56" s="1">
        <f t="shared" ca="1" si="92"/>
        <v>7.2498239041294849E-2</v>
      </c>
      <c r="CB56" s="1">
        <f t="shared" ca="1" si="92"/>
        <v>3.0229893031979035E-2</v>
      </c>
      <c r="CC56" s="1">
        <f t="shared" ca="1" si="92"/>
        <v>1.2605084548389782E-2</v>
      </c>
      <c r="CD56" s="1">
        <f t="shared" ca="1" si="92"/>
        <v>9.3701513457056795E-3</v>
      </c>
      <c r="CE56" s="1">
        <f t="shared" ca="1" si="92"/>
        <v>5.2559946640887284E-3</v>
      </c>
      <c r="CF56" s="1">
        <f t="shared" ca="1" si="92"/>
        <v>3.9071110777296747E-3</v>
      </c>
      <c r="CG56" s="1">
        <f t="shared" ca="1" si="92"/>
        <v>2.9044011551264842E-3</v>
      </c>
      <c r="CH56" s="1">
        <f t="shared" ca="1" si="92"/>
        <v>2.1590238675276516E-3</v>
      </c>
      <c r="CI56" s="1">
        <f t="shared" ca="1" si="92"/>
        <v>5.3892496278484671E-2</v>
      </c>
      <c r="CJ56" s="1">
        <f t="shared" ca="1" si="92"/>
        <v>2.2471778891028665E-2</v>
      </c>
      <c r="CK56" s="1">
        <f t="shared" ca="1" si="92"/>
        <v>9.3701513457056795E-3</v>
      </c>
      <c r="CL56" s="1">
        <f t="shared" ca="1" si="92"/>
        <v>6.9654222392856388E-3</v>
      </c>
      <c r="CM56" s="1">
        <f t="shared" ca="1" si="92"/>
        <v>3.9071110777296747E-3</v>
      </c>
      <c r="CN56" s="1">
        <f t="shared" ca="1" si="92"/>
        <v>2.9044011551264842E-3</v>
      </c>
      <c r="CO56" s="1">
        <f t="shared" ca="1" si="92"/>
        <v>2.1590238675276521E-3</v>
      </c>
      <c r="CP56" s="1">
        <f t="shared" ca="1" si="92"/>
        <v>1.6049380962152458E-3</v>
      </c>
      <c r="CQ56" s="1">
        <f t="shared" ca="1" si="90"/>
        <v>4.0061678649493032E-2</v>
      </c>
      <c r="CR56" s="1">
        <f t="shared" ca="1" si="90"/>
        <v>1.6704685193331043E-2</v>
      </c>
      <c r="CS56" s="1">
        <f t="shared" ca="1" si="90"/>
        <v>6.9654222392856388E-3</v>
      </c>
      <c r="CT56" s="1">
        <f t="shared" ca="1" si="90"/>
        <v>5.1778360008848997E-3</v>
      </c>
      <c r="CU56" s="1">
        <f t="shared" ca="1" si="90"/>
        <v>2.9044011551264842E-3</v>
      </c>
      <c r="CV56" s="1">
        <f t="shared" ca="1" si="90"/>
        <v>2.1590238675276521E-3</v>
      </c>
      <c r="CW56" s="1">
        <f t="shared" ca="1" si="90"/>
        <v>1.6049380962152458E-3</v>
      </c>
      <c r="CX56" s="1">
        <f t="shared" ca="1" si="90"/>
        <v>1.1930513281600058E-3</v>
      </c>
      <c r="CY56" s="1">
        <f t="shared" ca="1" si="90"/>
        <v>2.9780362889888626E-2</v>
      </c>
      <c r="CZ56" s="1">
        <f t="shared" ca="1" si="90"/>
        <v>1.2417642090617766E-2</v>
      </c>
      <c r="DA56" s="1">
        <f t="shared" ca="1" si="90"/>
        <v>5.1778360008848997E-3</v>
      </c>
      <c r="DB56" s="1">
        <f t="shared" ca="1" si="93"/>
        <v>3.8490108325162087E-3</v>
      </c>
      <c r="DC56" s="1">
        <f t="shared" ca="1" si="93"/>
        <v>2.1590238675276516E-3</v>
      </c>
      <c r="DD56" s="1">
        <f t="shared" ca="1" si="93"/>
        <v>1.6049380962152458E-3</v>
      </c>
      <c r="DE56" s="1">
        <f t="shared" ca="1" si="93"/>
        <v>1.1930513281600058E-3</v>
      </c>
      <c r="DF56" s="1">
        <f t="shared" ca="1" si="93"/>
        <v>8.868700138534556E-4</v>
      </c>
      <c r="DG56" s="1">
        <f t="shared" ca="1" si="56"/>
        <v>0.23943661971830985</v>
      </c>
      <c r="DH56" s="1">
        <f t="shared" ca="1" si="57"/>
        <v>9.9838885712800793E-2</v>
      </c>
      <c r="DI56" s="1">
        <f t="shared" ca="1" si="58"/>
        <v>4.1630236478031324E-2</v>
      </c>
      <c r="DJ56" s="1">
        <f t="shared" ca="1" si="59"/>
        <v>3.094637047924453E-2</v>
      </c>
      <c r="DK56" s="1">
        <f t="shared" ca="1" si="60"/>
        <v>1.7358733291577638E-2</v>
      </c>
      <c r="DL56" s="1">
        <f t="shared" ca="1" si="61"/>
        <v>1.2903837137101963E-2</v>
      </c>
      <c r="DM56" s="1">
        <f t="shared" ca="1" si="62"/>
        <v>9.592232916075796E-3</v>
      </c>
      <c r="DN56" s="1">
        <f t="shared" ca="1" si="63"/>
        <v>7.1305094243395298E-3</v>
      </c>
      <c r="DZ56" s="2">
        <f t="shared" ca="1" si="64"/>
        <v>-2.2252653136320077E-2</v>
      </c>
      <c r="EA56" s="2">
        <f t="shared" ca="1" si="65"/>
        <v>-0.23273447295026026</v>
      </c>
      <c r="EB56" s="2">
        <f t="shared" ca="1" si="66"/>
        <v>0.13501795278285439</v>
      </c>
      <c r="EC56" s="2">
        <f t="shared" ca="1" si="67"/>
        <v>0.5273206530534581</v>
      </c>
      <c r="ED56" s="2">
        <f t="shared" ca="1" si="68"/>
        <v>3.1959829377724652E-2</v>
      </c>
      <c r="EE56" s="2">
        <f t="shared" ca="1" si="69"/>
        <v>-0.1510837291182662</v>
      </c>
      <c r="EF56" s="2">
        <f t="shared" ca="1" si="70"/>
        <v>-4.1673464762405667E-2</v>
      </c>
      <c r="EG56" s="2">
        <f t="shared" ca="1" si="71"/>
        <v>2.9431855047590823E-3</v>
      </c>
      <c r="EH56" s="22">
        <f t="shared" ca="1" si="72"/>
        <v>0.249497300751544</v>
      </c>
      <c r="EI56" s="26">
        <f t="shared" ca="1" si="73"/>
        <v>-1.0060681033234153E-2</v>
      </c>
      <c r="EJ56" s="7">
        <f t="shared" ca="1" si="74"/>
        <v>1.0121730285247743E-4</v>
      </c>
      <c r="EK56" s="7">
        <f t="shared" ca="1" si="75"/>
        <v>5.6796414555534101E-2</v>
      </c>
    </row>
    <row r="57" spans="1:141" x14ac:dyDescent="0.25">
      <c r="A57" s="2">
        <f t="shared" si="76"/>
        <v>54</v>
      </c>
      <c r="B57" s="2">
        <f ca="1">OFFSET(Vectors!A56,0,8*(-1+$A$2))</f>
        <v>129</v>
      </c>
      <c r="C57" s="2">
        <f ca="1">OFFSET(Vectors!B56,0,8*(-1+$A$2))</f>
        <v>0.31818181818181818</v>
      </c>
      <c r="D57" s="15">
        <f ca="1">OFFSET(Vectors!F56,0,8*(-1+$A$2))+NORMINV(RAND(),OFFSET(Vectors!G56,0,8*(-1+$A$2)),OFFSET(Vectors!H56,0,8*(-1+$A$2)))</f>
        <v>0.55246125817949088</v>
      </c>
      <c r="E57" s="2">
        <f t="shared" ca="1" si="17"/>
        <v>71</v>
      </c>
      <c r="F57" s="2">
        <f ca="1">B57-E57</f>
        <v>58</v>
      </c>
      <c r="G57" s="12">
        <f ca="1">OFFSET(Vectors!C56,0,8*(-1+$A$2))+NORMINV(RAND(),OFFSET(Vectors!D56,0,8*(-1+$A$2)),OFFSET(Vectors!E56,0,8*(-1+$A$2)))</f>
        <v>0.51157521136424577</v>
      </c>
      <c r="H57" s="4">
        <f t="shared" ca="1" si="18"/>
        <v>23</v>
      </c>
      <c r="I57" s="5">
        <f t="shared" ca="1" si="19"/>
        <v>48</v>
      </c>
      <c r="J57" s="6">
        <f t="shared" ca="1" si="20"/>
        <v>30</v>
      </c>
      <c r="K57" s="7">
        <f t="shared" ca="1" si="21"/>
        <v>28</v>
      </c>
      <c r="L57" s="4">
        <f t="shared" ca="1" si="22"/>
        <v>36</v>
      </c>
      <c r="M57" s="5">
        <f t="shared" ca="1" si="77"/>
        <v>35</v>
      </c>
      <c r="N57" s="6">
        <f t="shared" ca="1" si="23"/>
        <v>18</v>
      </c>
      <c r="O57" s="7">
        <f t="shared" ca="1" si="24"/>
        <v>40</v>
      </c>
      <c r="P57" s="4">
        <f t="shared" ca="1" si="25"/>
        <v>23</v>
      </c>
      <c r="Q57" s="5">
        <f t="shared" ca="1" si="26"/>
        <v>28</v>
      </c>
      <c r="R57" s="6">
        <f t="shared" ca="1" si="27"/>
        <v>30</v>
      </c>
      <c r="S57" s="7">
        <f t="shared" ca="1" si="28"/>
        <v>48</v>
      </c>
      <c r="T57" s="4">
        <f t="shared" ca="1" si="29"/>
        <v>36</v>
      </c>
      <c r="U57" s="5">
        <f t="shared" ca="1" si="30"/>
        <v>40</v>
      </c>
      <c r="V57" s="6">
        <f t="shared" ca="1" si="31"/>
        <v>18</v>
      </c>
      <c r="W57" s="7">
        <f t="shared" ca="1" si="32"/>
        <v>35</v>
      </c>
      <c r="X57" s="4">
        <f t="shared" ca="1" si="33"/>
        <v>23</v>
      </c>
      <c r="Y57" s="5">
        <f t="shared" ca="1" si="34"/>
        <v>30</v>
      </c>
      <c r="Z57" s="6">
        <f t="shared" ca="1" si="35"/>
        <v>48</v>
      </c>
      <c r="AA57" s="7">
        <f t="shared" ca="1" si="36"/>
        <v>28</v>
      </c>
      <c r="AB57" s="4">
        <f t="shared" ca="1" si="37"/>
        <v>36</v>
      </c>
      <c r="AC57" s="5">
        <f t="shared" ca="1" si="38"/>
        <v>18</v>
      </c>
      <c r="AD57" s="6">
        <f t="shared" ca="1" si="39"/>
        <v>35</v>
      </c>
      <c r="AE57" s="23">
        <f t="shared" ca="1" si="40"/>
        <v>40</v>
      </c>
      <c r="AF57" s="20">
        <f t="shared" ca="1" si="41"/>
        <v>36</v>
      </c>
      <c r="AG57" s="20">
        <f t="shared" ca="1" si="42"/>
        <v>35</v>
      </c>
      <c r="AH57" s="20">
        <f t="shared" ca="1" si="43"/>
        <v>18</v>
      </c>
      <c r="AI57" s="20">
        <f t="shared" ca="1" si="44"/>
        <v>40</v>
      </c>
      <c r="AJ57" s="18">
        <f t="shared" ca="1" si="45"/>
        <v>0.41860465116279072</v>
      </c>
      <c r="AK57" s="2">
        <f t="shared" ca="1" si="46"/>
        <v>0.55038759689922478</v>
      </c>
      <c r="AL57" s="4">
        <f t="shared" ca="1" si="47"/>
        <v>0.47368421052631576</v>
      </c>
      <c r="AM57" s="2">
        <f>1</f>
        <v>1</v>
      </c>
      <c r="AN57" s="2">
        <f t="shared" ca="1" si="48"/>
        <v>0.55038759689922478</v>
      </c>
      <c r="AO57" s="2">
        <f t="shared" ca="1" si="49"/>
        <v>0.30292650682050354</v>
      </c>
      <c r="AP57" s="2">
        <f t="shared" ca="1" si="50"/>
        <v>0.23039480800432666</v>
      </c>
      <c r="AQ57" s="2">
        <f t="shared" ca="1" si="51"/>
        <v>0.16672699212601358</v>
      </c>
      <c r="AR57" s="2">
        <f t="shared" ca="1" si="52"/>
        <v>0.12680644471555963</v>
      </c>
      <c r="AS57" s="2">
        <f t="shared" ca="1" si="53"/>
        <v>9.6444338234369306E-2</v>
      </c>
      <c r="AT57" s="2">
        <f t="shared" ca="1" si="54"/>
        <v>7.3352031896562572E-2</v>
      </c>
      <c r="AU57" s="1">
        <f t="shared" ca="1" si="55"/>
        <v>1</v>
      </c>
      <c r="AV57" s="1">
        <f t="shared" ca="1" si="95"/>
        <v>0.55038759689922478</v>
      </c>
      <c r="AW57" s="1">
        <f t="shared" ca="1" si="95"/>
        <v>0.30292650682050354</v>
      </c>
      <c r="AX57" s="1">
        <f t="shared" ca="1" si="95"/>
        <v>0.23039480800432666</v>
      </c>
      <c r="AY57" s="1">
        <f t="shared" ca="1" si="95"/>
        <v>0.16672699212601358</v>
      </c>
      <c r="AZ57" s="1">
        <f t="shared" ca="1" si="95"/>
        <v>0.12680644471555963</v>
      </c>
      <c r="BA57" s="1">
        <f t="shared" ca="1" si="95"/>
        <v>9.6444338234369306E-2</v>
      </c>
      <c r="BB57" s="1">
        <f t="shared" ca="1" si="95"/>
        <v>7.3352031896562572E-2</v>
      </c>
      <c r="BC57" s="1">
        <f t="shared" ca="1" si="95"/>
        <v>0.55038759689922478</v>
      </c>
      <c r="BD57" s="1">
        <f t="shared" ca="1" si="95"/>
        <v>0.30292650682050354</v>
      </c>
      <c r="BE57" s="1">
        <f t="shared" ca="1" si="95"/>
        <v>0.16672699212601358</v>
      </c>
      <c r="BF57" s="1">
        <f t="shared" ca="1" si="95"/>
        <v>0.12680644471555963</v>
      </c>
      <c r="BG57" s="1">
        <f t="shared" ca="1" si="95"/>
        <v>9.1764468534472593E-2</v>
      </c>
      <c r="BH57" s="1">
        <f t="shared" ca="1" si="95"/>
        <v>6.9792694378331271E-2</v>
      </c>
      <c r="BI57" s="1">
        <f t="shared" ca="1" si="95"/>
        <v>5.3081767555350545E-2</v>
      </c>
      <c r="BJ57" s="1">
        <f t="shared" ca="1" si="95"/>
        <v>4.0372048563224357E-2</v>
      </c>
      <c r="BK57" s="1">
        <f t="shared" ca="1" si="95"/>
        <v>0.30292650682050354</v>
      </c>
      <c r="BL57" s="1">
        <f t="shared" ca="1" si="94"/>
        <v>0.16672699212601358</v>
      </c>
      <c r="BM57" s="1">
        <f t="shared" ca="1" si="94"/>
        <v>9.1764468534472579E-2</v>
      </c>
      <c r="BN57" s="1">
        <f t="shared" ca="1" si="94"/>
        <v>6.9792694378331258E-2</v>
      </c>
      <c r="BO57" s="1">
        <f t="shared" ca="1" si="94"/>
        <v>5.050602531742289E-2</v>
      </c>
      <c r="BP57" s="1">
        <f t="shared" ca="1" si="94"/>
        <v>3.8413033340011782E-2</v>
      </c>
      <c r="BQ57" s="1">
        <f t="shared" ca="1" si="94"/>
        <v>2.9215546483952623E-2</v>
      </c>
      <c r="BR57" s="1">
        <f t="shared" ca="1" si="94"/>
        <v>2.2220274790611855E-2</v>
      </c>
      <c r="BS57" s="1">
        <f t="shared" ca="1" si="94"/>
        <v>0.23039480800432666</v>
      </c>
      <c r="BT57" s="1">
        <f t="shared" ca="1" si="94"/>
        <v>0.12680644471555963</v>
      </c>
      <c r="BU57" s="1">
        <f t="shared" ca="1" si="94"/>
        <v>6.9792694378331258E-2</v>
      </c>
      <c r="BV57" s="1">
        <f t="shared" ca="1" si="94"/>
        <v>5.3081767555350545E-2</v>
      </c>
      <c r="BW57" s="1">
        <f t="shared" ca="1" si="94"/>
        <v>3.8413033340011782E-2</v>
      </c>
      <c r="BX57" s="1">
        <f t="shared" ca="1" si="94"/>
        <v>2.9215546483952623E-2</v>
      </c>
      <c r="BY57" s="1">
        <f t="shared" ca="1" si="94"/>
        <v>2.2220274790611855E-2</v>
      </c>
      <c r="BZ57" s="1">
        <f t="shared" ca="1" si="94"/>
        <v>1.6899927305535779E-2</v>
      </c>
      <c r="CA57" s="1">
        <f t="shared" ca="1" si="92"/>
        <v>0.16672699212601358</v>
      </c>
      <c r="CB57" s="1">
        <f t="shared" ca="1" si="92"/>
        <v>9.1764468534472593E-2</v>
      </c>
      <c r="CC57" s="1">
        <f t="shared" ca="1" si="92"/>
        <v>5.050602531742289E-2</v>
      </c>
      <c r="CD57" s="1">
        <f t="shared" ca="1" si="92"/>
        <v>3.8413033340011782E-2</v>
      </c>
      <c r="CE57" s="1">
        <f t="shared" ca="1" si="92"/>
        <v>2.7797889903387794E-2</v>
      </c>
      <c r="CF57" s="1">
        <f t="shared" ca="1" si="92"/>
        <v>2.1142057109618886E-2</v>
      </c>
      <c r="CG57" s="1">
        <f t="shared" ca="1" si="92"/>
        <v>1.607987442140028E-2</v>
      </c>
      <c r="CH57" s="1">
        <f t="shared" ca="1" si="92"/>
        <v>1.2229763644445285E-2</v>
      </c>
      <c r="CI57" s="1">
        <f t="shared" ca="1" si="92"/>
        <v>0.12680644471555963</v>
      </c>
      <c r="CJ57" s="1">
        <f t="shared" ca="1" si="92"/>
        <v>6.9792694378331271E-2</v>
      </c>
      <c r="CK57" s="1">
        <f t="shared" ca="1" si="92"/>
        <v>3.8413033340011782E-2</v>
      </c>
      <c r="CL57" s="1">
        <f t="shared" ca="1" si="92"/>
        <v>2.9215546483952623E-2</v>
      </c>
      <c r="CM57" s="1">
        <f t="shared" ca="1" si="92"/>
        <v>2.1142057109618886E-2</v>
      </c>
      <c r="CN57" s="1">
        <f t="shared" ca="1" si="92"/>
        <v>1.607987442140028E-2</v>
      </c>
      <c r="CO57" s="1">
        <f t="shared" ca="1" si="92"/>
        <v>1.2229763644445285E-2</v>
      </c>
      <c r="CP57" s="1">
        <f t="shared" ca="1" si="92"/>
        <v>9.3015103774654277E-3</v>
      </c>
      <c r="CQ57" s="1">
        <f t="shared" ca="1" si="90"/>
        <v>9.6444338234369306E-2</v>
      </c>
      <c r="CR57" s="1">
        <f t="shared" ca="1" si="90"/>
        <v>5.3081767555350545E-2</v>
      </c>
      <c r="CS57" s="1">
        <f t="shared" ca="1" si="90"/>
        <v>2.9215546483952623E-2</v>
      </c>
      <c r="CT57" s="1">
        <f t="shared" ca="1" si="90"/>
        <v>2.2220274790611855E-2</v>
      </c>
      <c r="CU57" s="1">
        <f t="shared" ca="1" si="90"/>
        <v>1.607987442140028E-2</v>
      </c>
      <c r="CV57" s="1">
        <f t="shared" ca="1" si="90"/>
        <v>1.2229763644445285E-2</v>
      </c>
      <c r="CW57" s="1">
        <f t="shared" ca="1" si="90"/>
        <v>9.3015103774654294E-3</v>
      </c>
      <c r="CX57" s="1">
        <f t="shared" ca="1" si="90"/>
        <v>7.0743881744103265E-3</v>
      </c>
      <c r="CY57" s="1">
        <f t="shared" ca="1" si="90"/>
        <v>7.3352031896562572E-2</v>
      </c>
      <c r="CZ57" s="1">
        <f t="shared" ca="1" si="90"/>
        <v>4.0372048563224357E-2</v>
      </c>
      <c r="DA57" s="1">
        <f t="shared" ca="1" si="90"/>
        <v>2.2220274790611855E-2</v>
      </c>
      <c r="DB57" s="1">
        <f t="shared" ca="1" si="93"/>
        <v>1.6899927305535779E-2</v>
      </c>
      <c r="DC57" s="1">
        <f t="shared" ca="1" si="93"/>
        <v>1.2229763644445285E-2</v>
      </c>
      <c r="DD57" s="1">
        <f t="shared" ca="1" si="93"/>
        <v>9.3015103774654277E-3</v>
      </c>
      <c r="DE57" s="1">
        <f t="shared" ca="1" si="93"/>
        <v>7.0743881744103265E-3</v>
      </c>
      <c r="DF57" s="1">
        <f t="shared" ca="1" si="93"/>
        <v>5.3805205833543333E-3</v>
      </c>
      <c r="DG57" s="1">
        <f t="shared" ca="1" si="56"/>
        <v>0.47368421052631576</v>
      </c>
      <c r="DH57" s="1">
        <f t="shared" ca="1" si="57"/>
        <v>0.26070991432068541</v>
      </c>
      <c r="DI57" s="1">
        <f t="shared" ca="1" si="58"/>
        <v>0.14349150323076482</v>
      </c>
      <c r="DJ57" s="1">
        <f t="shared" ca="1" si="59"/>
        <v>0.10913438273889157</v>
      </c>
      <c r="DK57" s="1">
        <f t="shared" ca="1" si="60"/>
        <v>7.897594363863801E-2</v>
      </c>
      <c r="DL57" s="1">
        <f t="shared" ca="1" si="61"/>
        <v>6.0066210654738772E-2</v>
      </c>
      <c r="DM57" s="1">
        <f t="shared" ca="1" si="62"/>
        <v>4.5684160216280197E-2</v>
      </c>
      <c r="DN57" s="1">
        <f t="shared" ca="1" si="63"/>
        <v>3.4745699319424374E-2</v>
      </c>
      <c r="DZ57" s="2">
        <f t="shared" ca="1" si="64"/>
        <v>-2.2252653136320077E-2</v>
      </c>
      <c r="EA57" s="2">
        <f t="shared" ca="1" si="65"/>
        <v>-0.30719928613815989</v>
      </c>
      <c r="EB57" s="2">
        <f t="shared" ca="1" si="66"/>
        <v>0.23523963144409932</v>
      </c>
      <c r="EC57" s="2">
        <f t="shared" ca="1" si="67"/>
        <v>0.9400010125211461</v>
      </c>
      <c r="ED57" s="2">
        <f t="shared" ca="1" si="68"/>
        <v>7.3499250346942838E-2</v>
      </c>
      <c r="EE57" s="2">
        <f t="shared" ca="1" si="69"/>
        <v>-0.35549272842840185</v>
      </c>
      <c r="EF57" s="2">
        <f t="shared" ca="1" si="70"/>
        <v>-0.10032454621055635</v>
      </c>
      <c r="EG57" s="2">
        <f t="shared" ca="1" si="71"/>
        <v>7.2493621995415583E-3</v>
      </c>
      <c r="EH57" s="22">
        <f t="shared" ca="1" si="72"/>
        <v>0.47072004259829164</v>
      </c>
      <c r="EI57" s="26">
        <f t="shared" ca="1" si="73"/>
        <v>2.9641679280241195E-3</v>
      </c>
      <c r="EJ57" s="7">
        <f t="shared" ca="1" si="74"/>
        <v>8.7862915055268012E-6</v>
      </c>
      <c r="EK57" s="7">
        <f t="shared" ca="1" si="75"/>
        <v>1.6584382581168554E-5</v>
      </c>
    </row>
    <row r="58" spans="1:141" x14ac:dyDescent="0.25">
      <c r="A58" s="2">
        <f t="shared" si="76"/>
        <v>55</v>
      </c>
      <c r="B58" s="2">
        <f ca="1">OFFSET(Vectors!A57,0,8*(-1+$A$2))</f>
        <v>322</v>
      </c>
      <c r="C58" s="2">
        <f ca="1">OFFSET(Vectors!B57,0,8*(-1+$A$2))</f>
        <v>0.32800000000000001</v>
      </c>
      <c r="D58" s="15">
        <f ca="1">OFFSET(Vectors!F57,0,8*(-1+$A$2))+NORMINV(RAND(),OFFSET(Vectors!G57,0,8*(-1+$A$2)),OFFSET(Vectors!H57,0,8*(-1+$A$2)))</f>
        <v>0.48876230467443865</v>
      </c>
      <c r="E58" s="2">
        <f t="shared" ca="1" si="17"/>
        <v>157</v>
      </c>
      <c r="F58" s="2">
        <f ca="1">B58-E58</f>
        <v>165</v>
      </c>
      <c r="G58" s="12">
        <f ca="1">OFFSET(Vectors!C57,0,8*(-1+$A$2))+NORMINV(RAND(),OFFSET(Vectors!D57,0,8*(-1+$A$2)),OFFSET(Vectors!E57,0,8*(-1+$A$2)))</f>
        <v>0.51632173923029212</v>
      </c>
      <c r="H58" s="4">
        <f t="shared" ca="1" si="18"/>
        <v>51</v>
      </c>
      <c r="I58" s="5">
        <f t="shared" ca="1" si="19"/>
        <v>106</v>
      </c>
      <c r="J58" s="6">
        <f t="shared" ca="1" si="20"/>
        <v>85</v>
      </c>
      <c r="K58" s="7">
        <f t="shared" ca="1" si="21"/>
        <v>80</v>
      </c>
      <c r="L58" s="4">
        <f t="shared" ca="1" si="22"/>
        <v>81</v>
      </c>
      <c r="M58" s="5">
        <f t="shared" ca="1" si="77"/>
        <v>76</v>
      </c>
      <c r="N58" s="6">
        <f t="shared" ca="1" si="23"/>
        <v>54</v>
      </c>
      <c r="O58" s="7">
        <f t="shared" ca="1" si="24"/>
        <v>111</v>
      </c>
      <c r="P58" s="4">
        <f t="shared" ca="1" si="25"/>
        <v>51</v>
      </c>
      <c r="Q58" s="5">
        <f t="shared" ca="1" si="26"/>
        <v>80</v>
      </c>
      <c r="R58" s="6">
        <f t="shared" ca="1" si="27"/>
        <v>85</v>
      </c>
      <c r="S58" s="7">
        <f t="shared" ca="1" si="28"/>
        <v>106</v>
      </c>
      <c r="T58" s="4">
        <f t="shared" ca="1" si="29"/>
        <v>81</v>
      </c>
      <c r="U58" s="5">
        <f t="shared" ca="1" si="30"/>
        <v>111</v>
      </c>
      <c r="V58" s="6">
        <f t="shared" ca="1" si="31"/>
        <v>54</v>
      </c>
      <c r="W58" s="7">
        <f t="shared" ca="1" si="32"/>
        <v>76</v>
      </c>
      <c r="X58" s="4">
        <f t="shared" ca="1" si="33"/>
        <v>51</v>
      </c>
      <c r="Y58" s="5">
        <f t="shared" ca="1" si="34"/>
        <v>85</v>
      </c>
      <c r="Z58" s="6">
        <f t="shared" ca="1" si="35"/>
        <v>106</v>
      </c>
      <c r="AA58" s="7">
        <f t="shared" ca="1" si="36"/>
        <v>80</v>
      </c>
      <c r="AB58" s="4">
        <f t="shared" ca="1" si="37"/>
        <v>81</v>
      </c>
      <c r="AC58" s="5">
        <f t="shared" ca="1" si="38"/>
        <v>54</v>
      </c>
      <c r="AD58" s="6">
        <f t="shared" ca="1" si="39"/>
        <v>76</v>
      </c>
      <c r="AE58" s="23">
        <f t="shared" ca="1" si="40"/>
        <v>111</v>
      </c>
      <c r="AF58" s="20">
        <f t="shared" ca="1" si="41"/>
        <v>81</v>
      </c>
      <c r="AG58" s="20">
        <f t="shared" ca="1" si="42"/>
        <v>76</v>
      </c>
      <c r="AH58" s="20">
        <f t="shared" ca="1" si="43"/>
        <v>54</v>
      </c>
      <c r="AI58" s="20">
        <f t="shared" ca="1" si="44"/>
        <v>111</v>
      </c>
      <c r="AJ58" s="18">
        <f t="shared" ca="1" si="45"/>
        <v>0.41925465838509318</v>
      </c>
      <c r="AK58" s="2">
        <f t="shared" ca="1" si="46"/>
        <v>0.48757763975155277</v>
      </c>
      <c r="AL58" s="4">
        <f t="shared" ca="1" si="47"/>
        <v>0.421875</v>
      </c>
      <c r="AM58" s="2">
        <f>1</f>
        <v>1</v>
      </c>
      <c r="AN58" s="2">
        <f t="shared" ca="1" si="48"/>
        <v>0.48757763975155277</v>
      </c>
      <c r="AO58" s="2">
        <f t="shared" ca="1" si="49"/>
        <v>0.23773195478569498</v>
      </c>
      <c r="AP58" s="2">
        <f t="shared" ca="1" si="50"/>
        <v>0.20441919679024728</v>
      </c>
      <c r="AQ58" s="2">
        <f t="shared" ca="1" si="51"/>
        <v>0.11591278540793201</v>
      </c>
      <c r="AR58" s="2">
        <f t="shared" ca="1" si="52"/>
        <v>9.9670229490896961E-2</v>
      </c>
      <c r="AS58" s="2">
        <f t="shared" ca="1" si="53"/>
        <v>8.5703700517650264E-2</v>
      </c>
      <c r="AT58" s="2">
        <f t="shared" ca="1" si="54"/>
        <v>7.3694264776323473E-2</v>
      </c>
      <c r="AU58" s="1">
        <f t="shared" ca="1" si="55"/>
        <v>1</v>
      </c>
      <c r="AV58" s="1">
        <f t="shared" ca="1" si="95"/>
        <v>0.48757763975155277</v>
      </c>
      <c r="AW58" s="1">
        <f t="shared" ca="1" si="95"/>
        <v>0.23773195478569498</v>
      </c>
      <c r="AX58" s="1">
        <f t="shared" ca="1" si="95"/>
        <v>0.20441919679024728</v>
      </c>
      <c r="AY58" s="1">
        <f t="shared" ca="1" si="95"/>
        <v>0.11591278540793201</v>
      </c>
      <c r="AZ58" s="1">
        <f t="shared" ca="1" si="95"/>
        <v>9.9670229490896961E-2</v>
      </c>
      <c r="BA58" s="1">
        <f t="shared" ca="1" si="95"/>
        <v>8.5703700517650264E-2</v>
      </c>
      <c r="BB58" s="1">
        <f t="shared" ca="1" si="95"/>
        <v>7.3694264776323473E-2</v>
      </c>
      <c r="BC58" s="1">
        <f t="shared" ca="1" si="95"/>
        <v>0.48757763975155277</v>
      </c>
      <c r="BD58" s="1">
        <f t="shared" ca="1" si="95"/>
        <v>0.23773195478569498</v>
      </c>
      <c r="BE58" s="1">
        <f t="shared" ca="1" si="95"/>
        <v>0.11591278540793201</v>
      </c>
      <c r="BF58" s="1">
        <f t="shared" ca="1" si="95"/>
        <v>9.9670229490896961E-2</v>
      </c>
      <c r="BG58" s="1">
        <f t="shared" ca="1" si="95"/>
        <v>5.6516482326227718E-2</v>
      </c>
      <c r="BH58" s="1">
        <f t="shared" ca="1" si="95"/>
        <v>4.859697524866715E-2</v>
      </c>
      <c r="BI58" s="1">
        <f t="shared" ca="1" si="95"/>
        <v>4.1787208016369849E-2</v>
      </c>
      <c r="BJ58" s="1">
        <f t="shared" ca="1" si="95"/>
        <v>3.5931675682865788E-2</v>
      </c>
      <c r="BK58" s="1">
        <f t="shared" ca="1" si="95"/>
        <v>0.23773195478569498</v>
      </c>
      <c r="BL58" s="1">
        <f t="shared" ca="1" si="94"/>
        <v>0.11591278540793201</v>
      </c>
      <c r="BM58" s="1">
        <f t="shared" ca="1" si="94"/>
        <v>5.6516482326227718E-2</v>
      </c>
      <c r="BN58" s="1">
        <f t="shared" ca="1" si="94"/>
        <v>4.859697524866715E-2</v>
      </c>
      <c r="BO58" s="1">
        <f t="shared" ca="1" si="94"/>
        <v>2.7556173059682457E-2</v>
      </c>
      <c r="BP58" s="1">
        <f t="shared" ca="1" si="94"/>
        <v>2.3694798490809757E-2</v>
      </c>
      <c r="BQ58" s="1">
        <f t="shared" ca="1" si="94"/>
        <v>2.0374508256428777E-2</v>
      </c>
      <c r="BR58" s="1">
        <f t="shared" ca="1" si="94"/>
        <v>1.7519481621769965E-2</v>
      </c>
      <c r="BS58" s="1">
        <f t="shared" ca="1" si="94"/>
        <v>0.20441919679024728</v>
      </c>
      <c r="BT58" s="1">
        <f t="shared" ca="1" si="94"/>
        <v>9.9670229490896961E-2</v>
      </c>
      <c r="BU58" s="1">
        <f t="shared" ca="1" si="94"/>
        <v>4.859697524866715E-2</v>
      </c>
      <c r="BV58" s="1">
        <f t="shared" ca="1" si="94"/>
        <v>4.1787208016369842E-2</v>
      </c>
      <c r="BW58" s="1">
        <f t="shared" ca="1" si="94"/>
        <v>2.3694798490809757E-2</v>
      </c>
      <c r="BX58" s="1">
        <f t="shared" ca="1" si="94"/>
        <v>2.0374508256428774E-2</v>
      </c>
      <c r="BY58" s="1">
        <f t="shared" ca="1" si="94"/>
        <v>1.7519481621769969E-2</v>
      </c>
      <c r="BZ58" s="1">
        <f t="shared" ca="1" si="94"/>
        <v>1.5064522413623856E-2</v>
      </c>
      <c r="CA58" s="1">
        <f t="shared" ca="1" si="92"/>
        <v>0.11591278540793201</v>
      </c>
      <c r="CB58" s="1">
        <f t="shared" ca="1" si="92"/>
        <v>5.6516482326227718E-2</v>
      </c>
      <c r="CC58" s="1">
        <f t="shared" ca="1" si="92"/>
        <v>2.7556173059682457E-2</v>
      </c>
      <c r="CD58" s="1">
        <f t="shared" ca="1" si="92"/>
        <v>2.3694798490809757E-2</v>
      </c>
      <c r="CE58" s="1">
        <f t="shared" ca="1" si="92"/>
        <v>1.3435773821025296E-2</v>
      </c>
      <c r="CF58" s="1">
        <f t="shared" ca="1" si="92"/>
        <v>1.1553053922537675E-2</v>
      </c>
      <c r="CG58" s="1">
        <f t="shared" ca="1" si="92"/>
        <v>9.9341546467680668E-3</v>
      </c>
      <c r="CH58" s="1">
        <f t="shared" ca="1" si="92"/>
        <v>8.5421074988133051E-3</v>
      </c>
      <c r="CI58" s="1">
        <f t="shared" ca="1" si="92"/>
        <v>9.9670229490896961E-2</v>
      </c>
      <c r="CJ58" s="1">
        <f t="shared" ca="1" si="92"/>
        <v>4.859697524866715E-2</v>
      </c>
      <c r="CK58" s="1">
        <f t="shared" ca="1" si="92"/>
        <v>2.3694798490809757E-2</v>
      </c>
      <c r="CL58" s="1">
        <f t="shared" ca="1" si="92"/>
        <v>2.0374508256428774E-2</v>
      </c>
      <c r="CM58" s="1">
        <f t="shared" ca="1" si="92"/>
        <v>1.1553053922537675E-2</v>
      </c>
      <c r="CN58" s="1">
        <f t="shared" ca="1" si="92"/>
        <v>9.9341546467680668E-3</v>
      </c>
      <c r="CO58" s="1">
        <f t="shared" ca="1" si="92"/>
        <v>8.5421074988133068E-3</v>
      </c>
      <c r="CP58" s="1">
        <f t="shared" ca="1" si="92"/>
        <v>7.3451242824190853E-3</v>
      </c>
      <c r="CQ58" s="1">
        <f t="shared" ca="1" si="90"/>
        <v>8.5703700517650264E-2</v>
      </c>
      <c r="CR58" s="1">
        <f t="shared" ca="1" si="90"/>
        <v>4.1787208016369849E-2</v>
      </c>
      <c r="CS58" s="1">
        <f t="shared" ca="1" si="90"/>
        <v>2.0374508256428777E-2</v>
      </c>
      <c r="CT58" s="1">
        <f t="shared" ca="1" si="90"/>
        <v>1.7519481621769969E-2</v>
      </c>
      <c r="CU58" s="1">
        <f t="shared" ca="1" si="90"/>
        <v>9.9341546467680668E-3</v>
      </c>
      <c r="CV58" s="1">
        <f t="shared" ca="1" si="90"/>
        <v>8.5421074988133068E-3</v>
      </c>
      <c r="CW58" s="1">
        <f t="shared" ca="1" si="90"/>
        <v>7.3451242824190861E-3</v>
      </c>
      <c r="CX58" s="1">
        <f t="shared" ca="1" si="90"/>
        <v>6.3158711982584494E-3</v>
      </c>
      <c r="CY58" s="1">
        <f t="shared" ca="1" si="90"/>
        <v>7.3694264776323473E-2</v>
      </c>
      <c r="CZ58" s="1">
        <f t="shared" ca="1" si="90"/>
        <v>3.5931675682865788E-2</v>
      </c>
      <c r="DA58" s="1">
        <f t="shared" ca="1" si="90"/>
        <v>1.7519481621769965E-2</v>
      </c>
      <c r="DB58" s="1">
        <f t="shared" ca="1" si="93"/>
        <v>1.5064522413623856E-2</v>
      </c>
      <c r="DC58" s="1">
        <f t="shared" ca="1" si="93"/>
        <v>8.5421074988133051E-3</v>
      </c>
      <c r="DD58" s="1">
        <f t="shared" ca="1" si="93"/>
        <v>7.3451242824190853E-3</v>
      </c>
      <c r="DE58" s="1">
        <f t="shared" ca="1" si="93"/>
        <v>6.3158711982584494E-3</v>
      </c>
      <c r="DF58" s="1">
        <f t="shared" ca="1" si="93"/>
        <v>5.4308446609228709E-3</v>
      </c>
      <c r="DG58" s="1">
        <f t="shared" ca="1" si="56"/>
        <v>0.421875</v>
      </c>
      <c r="DH58" s="1">
        <f t="shared" ca="1" si="57"/>
        <v>0.20569681677018634</v>
      </c>
      <c r="DI58" s="1">
        <f t="shared" ca="1" si="58"/>
        <v>0.10029316842521507</v>
      </c>
      <c r="DJ58" s="1">
        <f t="shared" ca="1" si="59"/>
        <v>8.6239348645885575E-2</v>
      </c>
      <c r="DK58" s="1">
        <f t="shared" ca="1" si="60"/>
        <v>4.8900706343971319E-2</v>
      </c>
      <c r="DL58" s="1">
        <f t="shared" ca="1" si="61"/>
        <v>4.2048378066472158E-2</v>
      </c>
      <c r="DM58" s="1">
        <f t="shared" ca="1" si="62"/>
        <v>3.6156248655883703E-2</v>
      </c>
      <c r="DN58" s="1">
        <f t="shared" ca="1" si="63"/>
        <v>3.1089767952511466E-2</v>
      </c>
      <c r="DZ58" s="2">
        <f t="shared" ca="1" si="64"/>
        <v>-2.2252653136320077E-2</v>
      </c>
      <c r="EA58" s="2">
        <f t="shared" ca="1" si="65"/>
        <v>-0.27214185732465018</v>
      </c>
      <c r="EB58" s="2">
        <f t="shared" ca="1" si="66"/>
        <v>0.18461236031553169</v>
      </c>
      <c r="EC58" s="2">
        <f t="shared" ca="1" si="67"/>
        <v>0.83402162412437408</v>
      </c>
      <c r="ED58" s="2">
        <f t="shared" ca="1" si="68"/>
        <v>5.1098521747876012E-2</v>
      </c>
      <c r="EE58" s="2">
        <f t="shared" ca="1" si="69"/>
        <v>-0.27941830483680674</v>
      </c>
      <c r="EF58" s="2">
        <f t="shared" ca="1" si="70"/>
        <v>-8.9151784546483634E-2</v>
      </c>
      <c r="EG58" s="2">
        <f t="shared" ca="1" si="71"/>
        <v>7.2831849858752415E-3</v>
      </c>
      <c r="EH58" s="22">
        <f t="shared" ca="1" si="72"/>
        <v>0.41405109132939638</v>
      </c>
      <c r="EI58" s="26">
        <f t="shared" ca="1" si="73"/>
        <v>7.8239086706036187E-3</v>
      </c>
      <c r="EJ58" s="7">
        <f t="shared" ca="1" si="74"/>
        <v>6.121354688594648E-5</v>
      </c>
      <c r="EK58" s="7">
        <f t="shared" ca="1" si="75"/>
        <v>3.1227535829602467E-3</v>
      </c>
    </row>
    <row r="59" spans="1:141" x14ac:dyDescent="0.25">
      <c r="A59" s="2">
        <f t="shared" si="76"/>
        <v>56</v>
      </c>
      <c r="B59" s="2">
        <f ca="1">OFFSET(Vectors!A58,0,8*(-1+$A$2))</f>
        <v>149</v>
      </c>
      <c r="C59" s="2">
        <f ca="1">OFFSET(Vectors!B58,0,8*(-1+$A$2))</f>
        <v>0.32894736842105265</v>
      </c>
      <c r="D59" s="15">
        <f ca="1">OFFSET(Vectors!F58,0,8*(-1+$A$2))+NORMINV(RAND(),OFFSET(Vectors!G58,0,8*(-1+$A$2)),OFFSET(Vectors!H58,0,8*(-1+$A$2)))</f>
        <v>0.66661474061808179</v>
      </c>
      <c r="E59" s="2">
        <f t="shared" ca="1" si="17"/>
        <v>99</v>
      </c>
      <c r="F59" s="2">
        <f ca="1">B59-E59</f>
        <v>50</v>
      </c>
      <c r="G59" s="12">
        <f ca="1">OFFSET(Vectors!C58,0,8*(-1+$A$2))+NORMINV(RAND(),OFFSET(Vectors!D58,0,8*(-1+$A$2)),OFFSET(Vectors!E58,0,8*(-1+$A$2)))</f>
        <v>0.36606943578448803</v>
      </c>
      <c r="H59" s="4">
        <f t="shared" ca="1" si="18"/>
        <v>33</v>
      </c>
      <c r="I59" s="5">
        <f t="shared" ca="1" si="19"/>
        <v>66</v>
      </c>
      <c r="J59" s="6">
        <f t="shared" ca="1" si="20"/>
        <v>18</v>
      </c>
      <c r="K59" s="7">
        <f t="shared" ca="1" si="21"/>
        <v>32</v>
      </c>
      <c r="L59" s="4">
        <f t="shared" ca="1" si="22"/>
        <v>36</v>
      </c>
      <c r="M59" s="5">
        <f t="shared" ca="1" si="77"/>
        <v>63</v>
      </c>
      <c r="N59" s="6">
        <f t="shared" ca="1" si="23"/>
        <v>16</v>
      </c>
      <c r="O59" s="7">
        <f t="shared" ca="1" si="24"/>
        <v>34</v>
      </c>
      <c r="P59" s="4">
        <f t="shared" ca="1" si="25"/>
        <v>33</v>
      </c>
      <c r="Q59" s="5">
        <f t="shared" ca="1" si="26"/>
        <v>32</v>
      </c>
      <c r="R59" s="6">
        <f t="shared" ca="1" si="27"/>
        <v>18</v>
      </c>
      <c r="S59" s="7">
        <f t="shared" ca="1" si="28"/>
        <v>66</v>
      </c>
      <c r="T59" s="4">
        <f t="shared" ca="1" si="29"/>
        <v>36</v>
      </c>
      <c r="U59" s="5">
        <f t="shared" ca="1" si="30"/>
        <v>34</v>
      </c>
      <c r="V59" s="6">
        <f t="shared" ca="1" si="31"/>
        <v>16</v>
      </c>
      <c r="W59" s="7">
        <f t="shared" ca="1" si="32"/>
        <v>63</v>
      </c>
      <c r="X59" s="4">
        <f t="shared" ca="1" si="33"/>
        <v>33</v>
      </c>
      <c r="Y59" s="5">
        <f t="shared" ca="1" si="34"/>
        <v>18</v>
      </c>
      <c r="Z59" s="6">
        <f t="shared" ca="1" si="35"/>
        <v>66</v>
      </c>
      <c r="AA59" s="7">
        <f t="shared" ca="1" si="36"/>
        <v>32</v>
      </c>
      <c r="AB59" s="4">
        <f t="shared" ca="1" si="37"/>
        <v>36</v>
      </c>
      <c r="AC59" s="5">
        <f t="shared" ca="1" si="38"/>
        <v>16</v>
      </c>
      <c r="AD59" s="6">
        <f t="shared" ca="1" si="39"/>
        <v>63</v>
      </c>
      <c r="AE59" s="23">
        <f t="shared" ca="1" si="40"/>
        <v>34</v>
      </c>
      <c r="AF59" s="20">
        <f t="shared" ca="1" si="41"/>
        <v>36</v>
      </c>
      <c r="AG59" s="20">
        <f t="shared" ca="1" si="42"/>
        <v>63</v>
      </c>
      <c r="AH59" s="20">
        <f t="shared" ca="1" si="43"/>
        <v>16</v>
      </c>
      <c r="AI59" s="20">
        <f t="shared" ca="1" si="44"/>
        <v>34</v>
      </c>
      <c r="AJ59" s="18">
        <f t="shared" ca="1" si="45"/>
        <v>0.34899328859060402</v>
      </c>
      <c r="AK59" s="2">
        <f t="shared" ca="1" si="46"/>
        <v>0.66442953020134232</v>
      </c>
      <c r="AL59" s="4">
        <f t="shared" ca="1" si="47"/>
        <v>0.51428571428571423</v>
      </c>
      <c r="AM59" s="2">
        <f>1</f>
        <v>1</v>
      </c>
      <c r="AN59" s="2">
        <f t="shared" ca="1" si="48"/>
        <v>0.66442953020134232</v>
      </c>
      <c r="AO59" s="2">
        <f t="shared" ca="1" si="49"/>
        <v>0.44146660060357645</v>
      </c>
      <c r="AP59" s="2">
        <f t="shared" ca="1" si="50"/>
        <v>0.23188144678167652</v>
      </c>
      <c r="AQ59" s="2">
        <f t="shared" ca="1" si="51"/>
        <v>0.29332344603861793</v>
      </c>
      <c r="AR59" s="2">
        <f t="shared" ca="1" si="52"/>
        <v>0.1540688807475569</v>
      </c>
      <c r="AS59" s="2">
        <f t="shared" ca="1" si="53"/>
        <v>8.0925068675484421E-2</v>
      </c>
      <c r="AT59" s="2">
        <f t="shared" ca="1" si="54"/>
        <v>4.2506096678032221E-2</v>
      </c>
      <c r="AU59" s="1">
        <f t="shared" ca="1" si="55"/>
        <v>1</v>
      </c>
      <c r="AV59" s="1">
        <f t="shared" ca="1" si="95"/>
        <v>0.66442953020134232</v>
      </c>
      <c r="AW59" s="1">
        <f t="shared" ca="1" si="95"/>
        <v>0.44146660060357645</v>
      </c>
      <c r="AX59" s="1">
        <f t="shared" ca="1" si="95"/>
        <v>0.23188144678167652</v>
      </c>
      <c r="AY59" s="1">
        <f t="shared" ca="1" si="95"/>
        <v>0.29332344603861793</v>
      </c>
      <c r="AZ59" s="1">
        <f t="shared" ca="1" si="95"/>
        <v>0.1540688807475569</v>
      </c>
      <c r="BA59" s="1">
        <f t="shared" ca="1" si="95"/>
        <v>8.0925068675484421E-2</v>
      </c>
      <c r="BB59" s="1">
        <f t="shared" ca="1" si="95"/>
        <v>4.2506096678032221E-2</v>
      </c>
      <c r="BC59" s="1">
        <f t="shared" ca="1" si="95"/>
        <v>0.66442953020134232</v>
      </c>
      <c r="BD59" s="1">
        <f t="shared" ca="1" si="95"/>
        <v>0.44146660060357645</v>
      </c>
      <c r="BE59" s="1">
        <f t="shared" ca="1" si="95"/>
        <v>0.29332344603861793</v>
      </c>
      <c r="BF59" s="1">
        <f t="shared" ca="1" si="95"/>
        <v>0.1540688807475569</v>
      </c>
      <c r="BG59" s="1">
        <f t="shared" ca="1" si="95"/>
        <v>0.1948927594484777</v>
      </c>
      <c r="BH59" s="1">
        <f t="shared" ca="1" si="95"/>
        <v>0.10236791405374586</v>
      </c>
      <c r="BI59" s="1">
        <f t="shared" ca="1" si="95"/>
        <v>5.3769005361563475E-2</v>
      </c>
      <c r="BJ59" s="1">
        <f t="shared" ca="1" si="95"/>
        <v>2.8242305846477786E-2</v>
      </c>
      <c r="BK59" s="1">
        <f t="shared" ca="1" si="95"/>
        <v>0.44146660060357645</v>
      </c>
      <c r="BL59" s="1">
        <f t="shared" ca="1" si="94"/>
        <v>0.29332344603861793</v>
      </c>
      <c r="BM59" s="1">
        <f t="shared" ca="1" si="94"/>
        <v>0.1948927594484777</v>
      </c>
      <c r="BN59" s="1">
        <f t="shared" ca="1" si="94"/>
        <v>0.10236791405374586</v>
      </c>
      <c r="BO59" s="1">
        <f t="shared" ca="1" si="94"/>
        <v>0.12949250459999526</v>
      </c>
      <c r="BP59" s="1">
        <f t="shared" ca="1" si="94"/>
        <v>6.8016265042421753E-2</v>
      </c>
      <c r="BQ59" s="1">
        <f t="shared" ca="1" si="94"/>
        <v>3.5725714971777074E-2</v>
      </c>
      <c r="BR59" s="1">
        <f t="shared" ca="1" si="94"/>
        <v>1.8765022005377857E-2</v>
      </c>
      <c r="BS59" s="1">
        <f t="shared" ca="1" si="94"/>
        <v>0.23188144678167652</v>
      </c>
      <c r="BT59" s="1">
        <f t="shared" ca="1" si="94"/>
        <v>0.1540688807475569</v>
      </c>
      <c r="BU59" s="1">
        <f t="shared" ca="1" si="94"/>
        <v>0.10236791405374586</v>
      </c>
      <c r="BV59" s="1">
        <f t="shared" ca="1" si="94"/>
        <v>5.3769005361563482E-2</v>
      </c>
      <c r="BW59" s="1">
        <f t="shared" ca="1" si="94"/>
        <v>6.8016265042421753E-2</v>
      </c>
      <c r="BX59" s="1">
        <f t="shared" ca="1" si="94"/>
        <v>3.5725714971777081E-2</v>
      </c>
      <c r="BY59" s="1">
        <f t="shared" ca="1" si="94"/>
        <v>1.8765022005377857E-2</v>
      </c>
      <c r="BZ59" s="1">
        <f t="shared" ca="1" si="94"/>
        <v>9.8563751947439247E-3</v>
      </c>
      <c r="CA59" s="1">
        <f t="shared" ca="1" si="92"/>
        <v>0.29332344603861793</v>
      </c>
      <c r="CB59" s="1">
        <f t="shared" ca="1" si="92"/>
        <v>0.1948927594484777</v>
      </c>
      <c r="CC59" s="1">
        <f t="shared" ca="1" si="92"/>
        <v>0.12949250459999526</v>
      </c>
      <c r="CD59" s="1">
        <f t="shared" ca="1" si="92"/>
        <v>6.8016265042421753E-2</v>
      </c>
      <c r="CE59" s="1">
        <f t="shared" ca="1" si="92"/>
        <v>8.6038643995969999E-2</v>
      </c>
      <c r="CF59" s="1">
        <f t="shared" ca="1" si="92"/>
        <v>4.5192015028186268E-2</v>
      </c>
      <c r="CG59" s="1">
        <f t="shared" ca="1" si="92"/>
        <v>2.3737220014804904E-2</v>
      </c>
      <c r="CH59" s="1">
        <f t="shared" ca="1" si="92"/>
        <v>1.2468034755251061E-2</v>
      </c>
      <c r="CI59" s="1">
        <f t="shared" ca="1" si="92"/>
        <v>0.1540688807475569</v>
      </c>
      <c r="CJ59" s="1">
        <f t="shared" ca="1" si="92"/>
        <v>0.10236791405374586</v>
      </c>
      <c r="CK59" s="1">
        <f t="shared" ca="1" si="92"/>
        <v>6.8016265042421753E-2</v>
      </c>
      <c r="CL59" s="1">
        <f t="shared" ca="1" si="92"/>
        <v>3.5725714971777081E-2</v>
      </c>
      <c r="CM59" s="1">
        <f t="shared" ca="1" si="92"/>
        <v>4.5192015028186268E-2</v>
      </c>
      <c r="CN59" s="1">
        <f t="shared" ca="1" si="92"/>
        <v>2.3737220014804907E-2</v>
      </c>
      <c r="CO59" s="1">
        <f t="shared" ca="1" si="92"/>
        <v>1.2468034755251061E-2</v>
      </c>
      <c r="CP59" s="1">
        <f t="shared" ca="1" si="92"/>
        <v>6.5488667401318703E-3</v>
      </c>
      <c r="CQ59" s="1">
        <f t="shared" ca="1" si="90"/>
        <v>8.0925068675484421E-2</v>
      </c>
      <c r="CR59" s="1">
        <f t="shared" ca="1" si="90"/>
        <v>5.3769005361563475E-2</v>
      </c>
      <c r="CS59" s="1">
        <f t="shared" ca="1" si="90"/>
        <v>3.5725714971777074E-2</v>
      </c>
      <c r="CT59" s="1">
        <f t="shared" ca="1" si="90"/>
        <v>1.8765022005377857E-2</v>
      </c>
      <c r="CU59" s="1">
        <f t="shared" ca="1" si="90"/>
        <v>2.3737220014804904E-2</v>
      </c>
      <c r="CV59" s="1">
        <f t="shared" ca="1" si="90"/>
        <v>1.2468034755251061E-2</v>
      </c>
      <c r="CW59" s="1">
        <f t="shared" ca="1" si="90"/>
        <v>6.5488667401318703E-3</v>
      </c>
      <c r="CX59" s="1">
        <f t="shared" ca="1" si="90"/>
        <v>3.4398087927965375E-3</v>
      </c>
      <c r="CY59" s="1">
        <f t="shared" ca="1" si="90"/>
        <v>4.2506096678032221E-2</v>
      </c>
      <c r="CZ59" s="1">
        <f t="shared" ca="1" si="90"/>
        <v>2.8242305846477786E-2</v>
      </c>
      <c r="DA59" s="1">
        <f t="shared" ca="1" si="90"/>
        <v>1.8765022005377857E-2</v>
      </c>
      <c r="DB59" s="1">
        <f t="shared" ca="1" si="93"/>
        <v>9.8563751947439247E-3</v>
      </c>
      <c r="DC59" s="1">
        <f t="shared" ca="1" si="93"/>
        <v>1.2468034755251061E-2</v>
      </c>
      <c r="DD59" s="1">
        <f t="shared" ca="1" si="93"/>
        <v>6.5488667401318703E-3</v>
      </c>
      <c r="DE59" s="1">
        <f t="shared" ca="1" si="93"/>
        <v>3.4398087927965375E-3</v>
      </c>
      <c r="DF59" s="1">
        <f t="shared" ca="1" si="93"/>
        <v>1.8067682548022219E-3</v>
      </c>
      <c r="DG59" s="1">
        <f t="shared" ca="1" si="56"/>
        <v>0.51428571428571423</v>
      </c>
      <c r="DH59" s="1">
        <f t="shared" ca="1" si="57"/>
        <v>0.3417066155321189</v>
      </c>
      <c r="DI59" s="1">
        <f t="shared" ca="1" si="58"/>
        <v>0.22703996602469645</v>
      </c>
      <c r="DJ59" s="1">
        <f t="shared" ca="1" si="59"/>
        <v>0.11925331548771934</v>
      </c>
      <c r="DK59" s="1">
        <f t="shared" ca="1" si="60"/>
        <v>0.15085205796271778</v>
      </c>
      <c r="DL59" s="1">
        <f t="shared" ca="1" si="61"/>
        <v>7.9235424384457825E-2</v>
      </c>
      <c r="DM59" s="1">
        <f t="shared" ca="1" si="62"/>
        <v>4.1618606747391984E-2</v>
      </c>
      <c r="DN59" s="1">
        <f t="shared" ca="1" si="63"/>
        <v>2.1860278291559426E-2</v>
      </c>
      <c r="DZ59" s="2">
        <f t="shared" ca="1" si="64"/>
        <v>-2.2252653136320077E-2</v>
      </c>
      <c r="EA59" s="2">
        <f t="shared" ca="1" si="65"/>
        <v>-0.37085188423012011</v>
      </c>
      <c r="EB59" s="2">
        <f t="shared" ca="1" si="66"/>
        <v>0.34282387999278119</v>
      </c>
      <c r="EC59" s="2">
        <f t="shared" ca="1" si="67"/>
        <v>0.94606643547085001</v>
      </c>
      <c r="ED59" s="2">
        <f t="shared" ca="1" si="68"/>
        <v>0.12930751714590913</v>
      </c>
      <c r="EE59" s="2">
        <f t="shared" ca="1" si="69"/>
        <v>-0.43192100295623653</v>
      </c>
      <c r="EF59" s="2">
        <f t="shared" ca="1" si="70"/>
        <v>-8.4180895846852774E-2</v>
      </c>
      <c r="EG59" s="2">
        <f t="shared" ca="1" si="71"/>
        <v>4.2008664591911046E-3</v>
      </c>
      <c r="EH59" s="22">
        <f t="shared" ca="1" si="72"/>
        <v>0.51319226289920183</v>
      </c>
      <c r="EI59" s="26">
        <f t="shared" ca="1" si="73"/>
        <v>1.0934513865124007E-3</v>
      </c>
      <c r="EJ59" s="7">
        <f t="shared" ca="1" si="74"/>
        <v>1.1956359346658915E-6</v>
      </c>
      <c r="EK59" s="7">
        <f t="shared" ca="1" si="75"/>
        <v>1.3343759522948322E-3</v>
      </c>
    </row>
    <row r="60" spans="1:141" x14ac:dyDescent="0.25">
      <c r="A60" s="2">
        <f t="shared" si="76"/>
        <v>57</v>
      </c>
      <c r="B60" s="2">
        <f ca="1">OFFSET(Vectors!A59,0,8*(-1+$A$2))</f>
        <v>539</v>
      </c>
      <c r="C60" s="2">
        <f ca="1">OFFSET(Vectors!B59,0,8*(-1+$A$2))</f>
        <v>0.33098591549295775</v>
      </c>
      <c r="D60" s="15">
        <f ca="1">OFFSET(Vectors!F59,0,8*(-1+$A$2))+NORMINV(RAND(),OFFSET(Vectors!G59,0,8*(-1+$A$2)),OFFSET(Vectors!H59,0,8*(-1+$A$2)))</f>
        <v>0.57145104230751997</v>
      </c>
      <c r="E60" s="2">
        <f t="shared" ca="1" si="17"/>
        <v>308</v>
      </c>
      <c r="F60" s="2">
        <f ca="1">B60-E60</f>
        <v>231</v>
      </c>
      <c r="G60" s="12">
        <f ca="1">OFFSET(Vectors!C59,0,8*(-1+$A$2))+NORMINV(RAND(),OFFSET(Vectors!D59,0,8*(-1+$A$2)),OFFSET(Vectors!E59,0,8*(-1+$A$2)))</f>
        <v>0.39445378863909075</v>
      </c>
      <c r="H60" s="4">
        <f t="shared" ca="1" si="18"/>
        <v>102</v>
      </c>
      <c r="I60" s="5">
        <f t="shared" ca="1" si="19"/>
        <v>206</v>
      </c>
      <c r="J60" s="6">
        <f t="shared" ca="1" si="20"/>
        <v>91</v>
      </c>
      <c r="K60" s="7">
        <f t="shared" ca="1" si="21"/>
        <v>140</v>
      </c>
      <c r="L60" s="4">
        <f t="shared" ca="1" si="22"/>
        <v>121</v>
      </c>
      <c r="M60" s="5">
        <f t="shared" ca="1" si="77"/>
        <v>187</v>
      </c>
      <c r="N60" s="6">
        <f t="shared" ca="1" si="23"/>
        <v>76</v>
      </c>
      <c r="O60" s="7">
        <f t="shared" ca="1" si="24"/>
        <v>155</v>
      </c>
      <c r="P60" s="4">
        <f t="shared" ca="1" si="25"/>
        <v>102</v>
      </c>
      <c r="Q60" s="5">
        <f t="shared" ca="1" si="26"/>
        <v>140</v>
      </c>
      <c r="R60" s="6">
        <f t="shared" ca="1" si="27"/>
        <v>91</v>
      </c>
      <c r="S60" s="7">
        <f t="shared" ca="1" si="28"/>
        <v>206</v>
      </c>
      <c r="T60" s="4">
        <f t="shared" ca="1" si="29"/>
        <v>121</v>
      </c>
      <c r="U60" s="5">
        <f t="shared" ca="1" si="30"/>
        <v>155</v>
      </c>
      <c r="V60" s="6">
        <f t="shared" ca="1" si="31"/>
        <v>76</v>
      </c>
      <c r="W60" s="7">
        <f t="shared" ca="1" si="32"/>
        <v>187</v>
      </c>
      <c r="X60" s="4">
        <f t="shared" ca="1" si="33"/>
        <v>102</v>
      </c>
      <c r="Y60" s="5">
        <f t="shared" ca="1" si="34"/>
        <v>91</v>
      </c>
      <c r="Z60" s="6">
        <f t="shared" ca="1" si="35"/>
        <v>206</v>
      </c>
      <c r="AA60" s="7">
        <f t="shared" ca="1" si="36"/>
        <v>140</v>
      </c>
      <c r="AB60" s="4">
        <f t="shared" ca="1" si="37"/>
        <v>121</v>
      </c>
      <c r="AC60" s="5">
        <f t="shared" ca="1" si="38"/>
        <v>76</v>
      </c>
      <c r="AD60" s="6">
        <f t="shared" ca="1" si="39"/>
        <v>187</v>
      </c>
      <c r="AE60" s="23">
        <f t="shared" ca="1" si="40"/>
        <v>155</v>
      </c>
      <c r="AF60" s="20">
        <f t="shared" ca="1" si="41"/>
        <v>121</v>
      </c>
      <c r="AG60" s="20">
        <f t="shared" ca="1" si="42"/>
        <v>187</v>
      </c>
      <c r="AH60" s="20">
        <f t="shared" ca="1" si="43"/>
        <v>76</v>
      </c>
      <c r="AI60" s="20">
        <f t="shared" ca="1" si="44"/>
        <v>155</v>
      </c>
      <c r="AJ60" s="18">
        <f t="shared" ca="1" si="45"/>
        <v>0.36549165120593691</v>
      </c>
      <c r="AK60" s="2">
        <f t="shared" ca="1" si="46"/>
        <v>0.5714285714285714</v>
      </c>
      <c r="AL60" s="4">
        <f t="shared" ca="1" si="47"/>
        <v>0.43840579710144928</v>
      </c>
      <c r="AM60" s="2">
        <f>1</f>
        <v>1</v>
      </c>
      <c r="AN60" s="2">
        <f t="shared" ca="1" si="48"/>
        <v>0.5714285714285714</v>
      </c>
      <c r="AO60" s="2">
        <f t="shared" ca="1" si="49"/>
        <v>0.32653061224489793</v>
      </c>
      <c r="AP60" s="2">
        <f t="shared" ca="1" si="50"/>
        <v>0.20885237211767821</v>
      </c>
      <c r="AQ60" s="2">
        <f t="shared" ca="1" si="51"/>
        <v>0.1865889212827988</v>
      </c>
      <c r="AR60" s="2">
        <f t="shared" ca="1" si="52"/>
        <v>0.11934421263867326</v>
      </c>
      <c r="AS60" s="2">
        <f t="shared" ca="1" si="53"/>
        <v>7.6333798343567003E-2</v>
      </c>
      <c r="AT60" s="2">
        <f t="shared" ca="1" si="54"/>
        <v>4.8823890498969798E-2</v>
      </c>
      <c r="AU60" s="1">
        <f t="shared" ca="1" si="55"/>
        <v>1</v>
      </c>
      <c r="AV60" s="1">
        <f t="shared" ca="1" si="95"/>
        <v>0.5714285714285714</v>
      </c>
      <c r="AW60" s="1">
        <f t="shared" ca="1" si="95"/>
        <v>0.32653061224489793</v>
      </c>
      <c r="AX60" s="1">
        <f t="shared" ca="1" si="95"/>
        <v>0.20885237211767821</v>
      </c>
      <c r="AY60" s="1">
        <f t="shared" ca="1" si="95"/>
        <v>0.1865889212827988</v>
      </c>
      <c r="AZ60" s="1">
        <f t="shared" ca="1" si="95"/>
        <v>0.11934421263867326</v>
      </c>
      <c r="BA60" s="1">
        <f t="shared" ca="1" si="95"/>
        <v>7.6333798343567003E-2</v>
      </c>
      <c r="BB60" s="1">
        <f t="shared" ca="1" si="95"/>
        <v>4.8823890498969798E-2</v>
      </c>
      <c r="BC60" s="1">
        <f t="shared" ca="1" si="95"/>
        <v>0.5714285714285714</v>
      </c>
      <c r="BD60" s="1">
        <f t="shared" ca="1" si="95"/>
        <v>0.32653061224489793</v>
      </c>
      <c r="BE60" s="1">
        <f t="shared" ca="1" si="95"/>
        <v>0.1865889212827988</v>
      </c>
      <c r="BF60" s="1">
        <f t="shared" ca="1" si="95"/>
        <v>0.11934421263867326</v>
      </c>
      <c r="BG60" s="1">
        <f t="shared" ca="1" si="95"/>
        <v>0.10662224073302788</v>
      </c>
      <c r="BH60" s="1">
        <f t="shared" ca="1" si="95"/>
        <v>6.8196692936384709E-2</v>
      </c>
      <c r="BI60" s="1">
        <f t="shared" ca="1" si="95"/>
        <v>4.3619313339181141E-2</v>
      </c>
      <c r="BJ60" s="1">
        <f t="shared" ca="1" si="95"/>
        <v>2.7899365999411313E-2</v>
      </c>
      <c r="BK60" s="1">
        <f t="shared" ca="1" si="95"/>
        <v>0.32653061224489793</v>
      </c>
      <c r="BL60" s="1">
        <f t="shared" ca="1" si="94"/>
        <v>0.1865889212827988</v>
      </c>
      <c r="BM60" s="1">
        <f t="shared" ca="1" si="94"/>
        <v>0.10662224073302788</v>
      </c>
      <c r="BN60" s="1">
        <f t="shared" ca="1" si="94"/>
        <v>6.8196692936384709E-2</v>
      </c>
      <c r="BO60" s="1">
        <f t="shared" ca="1" si="94"/>
        <v>6.0926994704587359E-2</v>
      </c>
      <c r="BP60" s="1">
        <f t="shared" ca="1" si="94"/>
        <v>3.8969538820791266E-2</v>
      </c>
      <c r="BQ60" s="1">
        <f t="shared" ca="1" si="94"/>
        <v>2.4925321908103509E-2</v>
      </c>
      <c r="BR60" s="1">
        <f t="shared" ca="1" si="94"/>
        <v>1.5942494856806464E-2</v>
      </c>
      <c r="BS60" s="1">
        <f t="shared" ca="1" si="94"/>
        <v>0.20885237211767821</v>
      </c>
      <c r="BT60" s="1">
        <f t="shared" ca="1" si="94"/>
        <v>0.11934421263867326</v>
      </c>
      <c r="BU60" s="1">
        <f t="shared" ca="1" si="94"/>
        <v>6.8196692936384709E-2</v>
      </c>
      <c r="BV60" s="1">
        <f t="shared" ca="1" si="94"/>
        <v>4.3619313339181127E-2</v>
      </c>
      <c r="BW60" s="1">
        <f t="shared" ca="1" si="94"/>
        <v>3.8969538820791266E-2</v>
      </c>
      <c r="BX60" s="1">
        <f t="shared" ca="1" si="94"/>
        <v>2.4925321908103502E-2</v>
      </c>
      <c r="BY60" s="1">
        <f t="shared" ca="1" si="94"/>
        <v>1.5942494856806464E-2</v>
      </c>
      <c r="BZ60" s="1">
        <f t="shared" ca="1" si="94"/>
        <v>1.0196985346723614E-2</v>
      </c>
      <c r="CA60" s="1">
        <f t="shared" ca="1" si="92"/>
        <v>0.1865889212827988</v>
      </c>
      <c r="CB60" s="1">
        <f t="shared" ca="1" si="92"/>
        <v>0.10662224073302788</v>
      </c>
      <c r="CC60" s="1">
        <f t="shared" ca="1" si="92"/>
        <v>6.0926994704587359E-2</v>
      </c>
      <c r="CD60" s="1">
        <f t="shared" ca="1" si="92"/>
        <v>3.8969538820791266E-2</v>
      </c>
      <c r="CE60" s="1">
        <f t="shared" ca="1" si="92"/>
        <v>3.4815425545478486E-2</v>
      </c>
      <c r="CF60" s="1">
        <f t="shared" ca="1" si="92"/>
        <v>2.2268307897595006E-2</v>
      </c>
      <c r="CG60" s="1">
        <f t="shared" ca="1" si="92"/>
        <v>1.4243041090344861E-2</v>
      </c>
      <c r="CH60" s="1">
        <f t="shared" ca="1" si="92"/>
        <v>9.1099970610322642E-3</v>
      </c>
      <c r="CI60" s="1">
        <f t="shared" ca="1" si="92"/>
        <v>0.11934421263867326</v>
      </c>
      <c r="CJ60" s="1">
        <f t="shared" ca="1" si="92"/>
        <v>6.8196692936384709E-2</v>
      </c>
      <c r="CK60" s="1">
        <f t="shared" ca="1" si="92"/>
        <v>3.8969538820791266E-2</v>
      </c>
      <c r="CL60" s="1">
        <f t="shared" ca="1" si="92"/>
        <v>2.4925321908103502E-2</v>
      </c>
      <c r="CM60" s="1">
        <f t="shared" ca="1" si="92"/>
        <v>2.2268307897595006E-2</v>
      </c>
      <c r="CN60" s="1">
        <f t="shared" ca="1" si="92"/>
        <v>1.4243041090344858E-2</v>
      </c>
      <c r="CO60" s="1">
        <f t="shared" ca="1" si="92"/>
        <v>9.1099970610322642E-3</v>
      </c>
      <c r="CP60" s="1">
        <f t="shared" ref="CP60:DE123" ca="1" si="96">OFFSET($AM60,0,CP$2)*OFFSET($AM60,0,CP$3)</f>
        <v>5.8268487695563509E-3</v>
      </c>
      <c r="CQ60" s="1">
        <f t="shared" ca="1" si="96"/>
        <v>7.6333798343567003E-2</v>
      </c>
      <c r="CR60" s="1">
        <f t="shared" ca="1" si="96"/>
        <v>4.3619313339181141E-2</v>
      </c>
      <c r="CS60" s="1">
        <f t="shared" ca="1" si="96"/>
        <v>2.4925321908103509E-2</v>
      </c>
      <c r="CT60" s="1">
        <f t="shared" ca="1" si="96"/>
        <v>1.5942494856806464E-2</v>
      </c>
      <c r="CU60" s="1">
        <f t="shared" ca="1" si="96"/>
        <v>1.4243041090344861E-2</v>
      </c>
      <c r="CV60" s="1">
        <f t="shared" ca="1" si="96"/>
        <v>9.1099970610322642E-3</v>
      </c>
      <c r="CW60" s="1">
        <f t="shared" ca="1" si="96"/>
        <v>5.8268487695563526E-3</v>
      </c>
      <c r="CX60" s="1">
        <f t="shared" ca="1" si="96"/>
        <v>3.7269130116967574E-3</v>
      </c>
      <c r="CY60" s="1">
        <f t="shared" ca="1" si="96"/>
        <v>4.8823890498969798E-2</v>
      </c>
      <c r="CZ60" s="1">
        <f t="shared" ca="1" si="96"/>
        <v>2.7899365999411313E-2</v>
      </c>
      <c r="DA60" s="1">
        <f t="shared" ca="1" si="96"/>
        <v>1.5942494856806464E-2</v>
      </c>
      <c r="DB60" s="1">
        <f t="shared" ca="1" si="96"/>
        <v>1.0196985346723614E-2</v>
      </c>
      <c r="DC60" s="1">
        <f t="shared" ca="1" si="96"/>
        <v>9.1099970610322642E-3</v>
      </c>
      <c r="DD60" s="1">
        <f t="shared" ca="1" si="96"/>
        <v>5.8268487695563509E-3</v>
      </c>
      <c r="DE60" s="1">
        <f t="shared" ca="1" si="96"/>
        <v>3.7269130116967574E-3</v>
      </c>
      <c r="DF60" s="1">
        <f t="shared" ca="1" si="93"/>
        <v>2.3837722834553934E-3</v>
      </c>
      <c r="DG60" s="1">
        <f t="shared" ca="1" si="56"/>
        <v>0.43840579710144928</v>
      </c>
      <c r="DH60" s="1">
        <f t="shared" ca="1" si="57"/>
        <v>0.25051759834368531</v>
      </c>
      <c r="DI60" s="1">
        <f t="shared" ca="1" si="58"/>
        <v>0.14315291333924873</v>
      </c>
      <c r="DJ60" s="1">
        <f t="shared" ca="1" si="59"/>
        <v>9.1562090674779217E-2</v>
      </c>
      <c r="DK60" s="1">
        <f t="shared" ca="1" si="60"/>
        <v>8.1801664765284984E-2</v>
      </c>
      <c r="DL60" s="1">
        <f t="shared" ca="1" si="61"/>
        <v>5.2321194671302404E-2</v>
      </c>
      <c r="DM60" s="1">
        <f t="shared" ca="1" si="62"/>
        <v>3.3465179708592779E-2</v>
      </c>
      <c r="DN60" s="1">
        <f t="shared" ca="1" si="63"/>
        <v>2.1404676631794732E-2</v>
      </c>
      <c r="DZ60" s="2">
        <f t="shared" ca="1" si="64"/>
        <v>-2.2252653136320077E-2</v>
      </c>
      <c r="EA60" s="2">
        <f t="shared" ca="1" si="65"/>
        <v>-0.31894332323398494</v>
      </c>
      <c r="EB60" s="2">
        <f t="shared" ca="1" si="66"/>
        <v>0.25356955944836063</v>
      </c>
      <c r="EC60" s="2">
        <f t="shared" ca="1" si="67"/>
        <v>0.85210879081256863</v>
      </c>
      <c r="ED60" s="2">
        <f t="shared" ca="1" si="68"/>
        <v>8.2255102562908231E-2</v>
      </c>
      <c r="EE60" s="2">
        <f t="shared" ca="1" si="69"/>
        <v>-0.33457289862693773</v>
      </c>
      <c r="EF60" s="2">
        <f t="shared" ca="1" si="70"/>
        <v>-7.9404906701069436E-2</v>
      </c>
      <c r="EG60" s="2">
        <f t="shared" ca="1" si="71"/>
        <v>4.8252523763336183E-3</v>
      </c>
      <c r="EH60" s="22">
        <f t="shared" ca="1" si="72"/>
        <v>0.43758492350185896</v>
      </c>
      <c r="EI60" s="26">
        <f t="shared" ca="1" si="73"/>
        <v>8.2087359959032158E-4</v>
      </c>
      <c r="EJ60" s="7">
        <f t="shared" ca="1" si="74"/>
        <v>6.7383346650437156E-7</v>
      </c>
      <c r="EK60" s="7">
        <f t="shared" ca="1" si="75"/>
        <v>1.5484859453645944E-3</v>
      </c>
    </row>
    <row r="61" spans="1:141" x14ac:dyDescent="0.25">
      <c r="A61" s="2">
        <f t="shared" si="76"/>
        <v>58</v>
      </c>
      <c r="B61" s="2">
        <f ca="1">OFFSET(Vectors!A60,0,8*(-1+$A$2))</f>
        <v>87</v>
      </c>
      <c r="C61" s="2">
        <f ca="1">OFFSET(Vectors!B60,0,8*(-1+$A$2))</f>
        <v>0.33333333333333331</v>
      </c>
      <c r="D61" s="15">
        <f ca="1">OFFSET(Vectors!F60,0,8*(-1+$A$2))+NORMINV(RAND(),OFFSET(Vectors!G60,0,8*(-1+$A$2)),OFFSET(Vectors!H60,0,8*(-1+$A$2)))</f>
        <v>0.33943058822528371</v>
      </c>
      <c r="E61" s="2">
        <f t="shared" ca="1" si="17"/>
        <v>30</v>
      </c>
      <c r="F61" s="2">
        <f ca="1">B61-E61</f>
        <v>57</v>
      </c>
      <c r="G61" s="12">
        <f ca="1">OFFSET(Vectors!C60,0,8*(-1+$A$2))+NORMINV(RAND(),OFFSET(Vectors!D60,0,8*(-1+$A$2)),OFFSET(Vectors!E60,0,8*(-1+$A$2)))</f>
        <v>0.34221420351341825</v>
      </c>
      <c r="H61" s="4">
        <f t="shared" ca="1" si="18"/>
        <v>10</v>
      </c>
      <c r="I61" s="5">
        <f t="shared" ca="1" si="19"/>
        <v>20</v>
      </c>
      <c r="J61" s="6">
        <f t="shared" ca="1" si="20"/>
        <v>20</v>
      </c>
      <c r="K61" s="7">
        <f t="shared" ca="1" si="21"/>
        <v>37</v>
      </c>
      <c r="L61" s="4">
        <f t="shared" ca="1" si="22"/>
        <v>10</v>
      </c>
      <c r="M61" s="5">
        <f t="shared" ca="1" si="77"/>
        <v>20</v>
      </c>
      <c r="N61" s="6">
        <f t="shared" ca="1" si="23"/>
        <v>19</v>
      </c>
      <c r="O61" s="7">
        <f t="shared" ca="1" si="24"/>
        <v>38</v>
      </c>
      <c r="P61" s="4">
        <f t="shared" ca="1" si="25"/>
        <v>10</v>
      </c>
      <c r="Q61" s="5">
        <f t="shared" ca="1" si="26"/>
        <v>37</v>
      </c>
      <c r="R61" s="6">
        <f t="shared" ca="1" si="27"/>
        <v>20</v>
      </c>
      <c r="S61" s="7">
        <f t="shared" ca="1" si="28"/>
        <v>20</v>
      </c>
      <c r="T61" s="4">
        <f t="shared" ca="1" si="29"/>
        <v>10</v>
      </c>
      <c r="U61" s="5">
        <f t="shared" ca="1" si="30"/>
        <v>38</v>
      </c>
      <c r="V61" s="6">
        <f t="shared" ca="1" si="31"/>
        <v>19</v>
      </c>
      <c r="W61" s="7">
        <f t="shared" ca="1" si="32"/>
        <v>20</v>
      </c>
      <c r="X61" s="4">
        <f t="shared" ca="1" si="33"/>
        <v>10</v>
      </c>
      <c r="Y61" s="5">
        <f t="shared" ca="1" si="34"/>
        <v>20</v>
      </c>
      <c r="Z61" s="6">
        <f t="shared" ca="1" si="35"/>
        <v>20</v>
      </c>
      <c r="AA61" s="7">
        <f t="shared" ca="1" si="36"/>
        <v>37</v>
      </c>
      <c r="AB61" s="4">
        <f t="shared" ca="1" si="37"/>
        <v>10</v>
      </c>
      <c r="AC61" s="5">
        <f t="shared" ca="1" si="38"/>
        <v>19</v>
      </c>
      <c r="AD61" s="6">
        <f t="shared" ca="1" si="39"/>
        <v>20</v>
      </c>
      <c r="AE61" s="23">
        <f t="shared" ca="1" si="40"/>
        <v>38</v>
      </c>
      <c r="AF61" s="20">
        <f t="shared" ca="1" si="41"/>
        <v>10</v>
      </c>
      <c r="AG61" s="20">
        <f t="shared" ca="1" si="42"/>
        <v>20</v>
      </c>
      <c r="AH61" s="20">
        <f t="shared" ca="1" si="43"/>
        <v>19</v>
      </c>
      <c r="AI61" s="20">
        <f t="shared" ca="1" si="44"/>
        <v>38</v>
      </c>
      <c r="AJ61" s="18">
        <f t="shared" ca="1" si="45"/>
        <v>0.33333333333333331</v>
      </c>
      <c r="AK61" s="2">
        <f t="shared" ca="1" si="46"/>
        <v>0.34482758620689657</v>
      </c>
      <c r="AL61" s="4">
        <f t="shared" ca="1" si="47"/>
        <v>0.20833333333333334</v>
      </c>
      <c r="AM61" s="2">
        <f>1</f>
        <v>1</v>
      </c>
      <c r="AN61" s="2">
        <f t="shared" ca="1" si="48"/>
        <v>0.34482758620689657</v>
      </c>
      <c r="AO61" s="2">
        <f t="shared" ca="1" si="49"/>
        <v>0.11890606420927469</v>
      </c>
      <c r="AP61" s="2">
        <f t="shared" ca="1" si="50"/>
        <v>0.11494252873563218</v>
      </c>
      <c r="AQ61" s="2">
        <f t="shared" ca="1" si="51"/>
        <v>4.1002091106646446E-2</v>
      </c>
      <c r="AR61" s="2">
        <f t="shared" ca="1" si="52"/>
        <v>3.9635354736424891E-2</v>
      </c>
      <c r="AS61" s="2">
        <f t="shared" ca="1" si="53"/>
        <v>3.8314176245210725E-2</v>
      </c>
      <c r="AT61" s="2">
        <f t="shared" ca="1" si="54"/>
        <v>3.7037037037037035E-2</v>
      </c>
      <c r="AU61" s="1">
        <f t="shared" ca="1" si="55"/>
        <v>1</v>
      </c>
      <c r="AV61" s="1">
        <f t="shared" ca="1" si="95"/>
        <v>0.34482758620689657</v>
      </c>
      <c r="AW61" s="1">
        <f t="shared" ca="1" si="95"/>
        <v>0.11890606420927469</v>
      </c>
      <c r="AX61" s="1">
        <f t="shared" ca="1" si="95"/>
        <v>0.11494252873563218</v>
      </c>
      <c r="AY61" s="1">
        <f t="shared" ca="1" si="95"/>
        <v>4.1002091106646446E-2</v>
      </c>
      <c r="AZ61" s="1">
        <f t="shared" ca="1" si="95"/>
        <v>3.9635354736424891E-2</v>
      </c>
      <c r="BA61" s="1">
        <f t="shared" ca="1" si="95"/>
        <v>3.8314176245210725E-2</v>
      </c>
      <c r="BB61" s="1">
        <f t="shared" ca="1" si="95"/>
        <v>3.7037037037037035E-2</v>
      </c>
      <c r="BC61" s="1">
        <f t="shared" ca="1" si="95"/>
        <v>0.34482758620689657</v>
      </c>
      <c r="BD61" s="1">
        <f t="shared" ca="1" si="95"/>
        <v>0.11890606420927469</v>
      </c>
      <c r="BE61" s="1">
        <f t="shared" ca="1" si="95"/>
        <v>4.1002091106646446E-2</v>
      </c>
      <c r="BF61" s="1">
        <f t="shared" ca="1" si="95"/>
        <v>3.9635354736424891E-2</v>
      </c>
      <c r="BG61" s="1">
        <f t="shared" ca="1" si="95"/>
        <v>1.4138652105740154E-2</v>
      </c>
      <c r="BH61" s="1">
        <f t="shared" ca="1" si="95"/>
        <v>1.366736370221548E-2</v>
      </c>
      <c r="BI61" s="1">
        <f t="shared" ca="1" si="95"/>
        <v>1.321178491214163E-2</v>
      </c>
      <c r="BJ61" s="1">
        <f t="shared" ca="1" si="95"/>
        <v>1.277139208173691E-2</v>
      </c>
      <c r="BK61" s="1">
        <f t="shared" ca="1" si="95"/>
        <v>0.11890606420927469</v>
      </c>
      <c r="BL61" s="1">
        <f t="shared" ca="1" si="94"/>
        <v>4.1002091106646446E-2</v>
      </c>
      <c r="BM61" s="1">
        <f t="shared" ca="1" si="94"/>
        <v>1.4138652105740154E-2</v>
      </c>
      <c r="BN61" s="1">
        <f t="shared" ca="1" si="94"/>
        <v>1.366736370221548E-2</v>
      </c>
      <c r="BO61" s="1">
        <f t="shared" ca="1" si="94"/>
        <v>4.8753972778414331E-3</v>
      </c>
      <c r="BP61" s="1">
        <f t="shared" ca="1" si="94"/>
        <v>4.7128840352467175E-3</v>
      </c>
      <c r="BQ61" s="1">
        <f t="shared" ca="1" si="94"/>
        <v>4.5557879007384937E-3</v>
      </c>
      <c r="BR61" s="1">
        <f t="shared" ca="1" si="94"/>
        <v>4.4039283040472107E-3</v>
      </c>
      <c r="BS61" s="1">
        <f t="shared" ca="1" si="94"/>
        <v>0.11494252873563218</v>
      </c>
      <c r="BT61" s="1">
        <f t="shared" ca="1" si="94"/>
        <v>3.9635354736424891E-2</v>
      </c>
      <c r="BU61" s="1">
        <f t="shared" ca="1" si="94"/>
        <v>1.366736370221548E-2</v>
      </c>
      <c r="BV61" s="1">
        <f t="shared" ca="1" si="94"/>
        <v>1.321178491214163E-2</v>
      </c>
      <c r="BW61" s="1">
        <f t="shared" ca="1" si="94"/>
        <v>4.7128840352467175E-3</v>
      </c>
      <c r="BX61" s="1">
        <f t="shared" ca="1" si="94"/>
        <v>4.5557879007384929E-3</v>
      </c>
      <c r="BY61" s="1">
        <f t="shared" ca="1" si="94"/>
        <v>4.4039283040472098E-3</v>
      </c>
      <c r="BZ61" s="1">
        <f t="shared" ca="1" si="94"/>
        <v>4.2571306939123031E-3</v>
      </c>
      <c r="CA61" s="1">
        <f t="shared" ref="CA61:CP124" ca="1" si="97">OFFSET($AM61,0,CA$2)*OFFSET($AM61,0,CA$3)</f>
        <v>4.1002091106646446E-2</v>
      </c>
      <c r="CB61" s="1">
        <f t="shared" ca="1" si="97"/>
        <v>1.4138652105740154E-2</v>
      </c>
      <c r="CC61" s="1">
        <f t="shared" ca="1" si="97"/>
        <v>4.8753972778414331E-3</v>
      </c>
      <c r="CD61" s="1">
        <f t="shared" ca="1" si="97"/>
        <v>4.7128840352467175E-3</v>
      </c>
      <c r="CE61" s="1">
        <f t="shared" ca="1" si="97"/>
        <v>1.6811714751177355E-3</v>
      </c>
      <c r="CF61" s="1">
        <f t="shared" ca="1" si="97"/>
        <v>1.6251324259471441E-3</v>
      </c>
      <c r="CG61" s="1">
        <f t="shared" ca="1" si="97"/>
        <v>1.5709613450822391E-3</v>
      </c>
      <c r="CH61" s="1">
        <f t="shared" ca="1" si="97"/>
        <v>1.5185959669128312E-3</v>
      </c>
      <c r="CI61" s="1">
        <f t="shared" ca="1" si="97"/>
        <v>3.9635354736424891E-2</v>
      </c>
      <c r="CJ61" s="1">
        <f t="shared" ca="1" si="97"/>
        <v>1.366736370221548E-2</v>
      </c>
      <c r="CK61" s="1">
        <f t="shared" ca="1" si="97"/>
        <v>4.7128840352467175E-3</v>
      </c>
      <c r="CL61" s="1">
        <f t="shared" ca="1" si="97"/>
        <v>4.5557879007384929E-3</v>
      </c>
      <c r="CM61" s="1">
        <f t="shared" ca="1" si="97"/>
        <v>1.6251324259471441E-3</v>
      </c>
      <c r="CN61" s="1">
        <f t="shared" ca="1" si="97"/>
        <v>1.5709613450822391E-3</v>
      </c>
      <c r="CO61" s="1">
        <f t="shared" ca="1" si="97"/>
        <v>1.518595966912831E-3</v>
      </c>
      <c r="CP61" s="1">
        <f t="shared" ca="1" si="97"/>
        <v>1.4679761013490699E-3</v>
      </c>
      <c r="CQ61" s="1">
        <f t="shared" ca="1" si="96"/>
        <v>3.8314176245210725E-2</v>
      </c>
      <c r="CR61" s="1">
        <f t="shared" ca="1" si="96"/>
        <v>1.321178491214163E-2</v>
      </c>
      <c r="CS61" s="1">
        <f t="shared" ca="1" si="96"/>
        <v>4.5557879007384937E-3</v>
      </c>
      <c r="CT61" s="1">
        <f t="shared" ca="1" si="96"/>
        <v>4.4039283040472098E-3</v>
      </c>
      <c r="CU61" s="1">
        <f t="shared" ca="1" si="96"/>
        <v>1.5709613450822391E-3</v>
      </c>
      <c r="CV61" s="1">
        <f t="shared" ca="1" si="96"/>
        <v>1.518595966912831E-3</v>
      </c>
      <c r="CW61" s="1">
        <f t="shared" ca="1" si="96"/>
        <v>1.4679761013490697E-3</v>
      </c>
      <c r="CX61" s="1">
        <f t="shared" ca="1" si="96"/>
        <v>1.4190435646374343E-3</v>
      </c>
      <c r="CY61" s="1">
        <f t="shared" ca="1" si="96"/>
        <v>3.7037037037037035E-2</v>
      </c>
      <c r="CZ61" s="1">
        <f t="shared" ca="1" si="96"/>
        <v>1.277139208173691E-2</v>
      </c>
      <c r="DA61" s="1">
        <f t="shared" ca="1" si="96"/>
        <v>4.4039283040472107E-3</v>
      </c>
      <c r="DB61" s="1">
        <f t="shared" ca="1" si="96"/>
        <v>4.2571306939123031E-3</v>
      </c>
      <c r="DC61" s="1">
        <f t="shared" ca="1" si="96"/>
        <v>1.5185959669128312E-3</v>
      </c>
      <c r="DD61" s="1">
        <f t="shared" ca="1" si="96"/>
        <v>1.4679761013490699E-3</v>
      </c>
      <c r="DE61" s="1">
        <f t="shared" ca="1" si="96"/>
        <v>1.4190435646374343E-3</v>
      </c>
      <c r="DF61" s="1">
        <f t="shared" ca="1" si="93"/>
        <v>1.3717421124828531E-3</v>
      </c>
      <c r="DG61" s="1">
        <f t="shared" ca="1" si="56"/>
        <v>0.20833333333333334</v>
      </c>
      <c r="DH61" s="1">
        <f t="shared" ca="1" si="57"/>
        <v>7.1839080459770124E-2</v>
      </c>
      <c r="DI61" s="1">
        <f t="shared" ca="1" si="58"/>
        <v>2.4772096710265562E-2</v>
      </c>
      <c r="DJ61" s="1">
        <f t="shared" ca="1" si="59"/>
        <v>2.3946360153256706E-2</v>
      </c>
      <c r="DK61" s="1">
        <f t="shared" ca="1" si="60"/>
        <v>8.5421023138846763E-3</v>
      </c>
      <c r="DL61" s="1">
        <f t="shared" ca="1" si="61"/>
        <v>8.2573655700885189E-3</v>
      </c>
      <c r="DM61" s="1">
        <f t="shared" ca="1" si="62"/>
        <v>7.9821200510855686E-3</v>
      </c>
      <c r="DN61" s="1">
        <f t="shared" ca="1" si="63"/>
        <v>7.716049382716049E-3</v>
      </c>
      <c r="DZ61" s="2">
        <f t="shared" ca="1" si="64"/>
        <v>-2.2252653136320077E-2</v>
      </c>
      <c r="EA61" s="2">
        <f t="shared" ca="1" si="65"/>
        <v>-0.19246579850326678</v>
      </c>
      <c r="EB61" s="2">
        <f t="shared" ca="1" si="66"/>
        <v>9.2337309846683063E-2</v>
      </c>
      <c r="EC61" s="2">
        <f t="shared" ca="1" si="67"/>
        <v>0.46896062601899496</v>
      </c>
      <c r="ED61" s="2">
        <f t="shared" ca="1" si="68"/>
        <v>1.8075195387186292E-2</v>
      </c>
      <c r="EE61" s="2">
        <f t="shared" ca="1" si="69"/>
        <v>-0.11111486036127594</v>
      </c>
      <c r="EF61" s="2">
        <f t="shared" ca="1" si="70"/>
        <v>-3.985565576582735E-2</v>
      </c>
      <c r="EG61" s="2">
        <f t="shared" ca="1" si="71"/>
        <v>3.6603607199039187E-3</v>
      </c>
      <c r="EH61" s="22">
        <f t="shared" ca="1" si="72"/>
        <v>0.21734452420607811</v>
      </c>
      <c r="EI61" s="26">
        <f t="shared" ca="1" si="73"/>
        <v>-9.0111908727447676E-3</v>
      </c>
      <c r="EJ61" s="7">
        <f t="shared" ca="1" si="74"/>
        <v>8.1201560945038612E-5</v>
      </c>
      <c r="EK61" s="7">
        <f t="shared" ca="1" si="75"/>
        <v>7.2588898378229155E-2</v>
      </c>
    </row>
    <row r="62" spans="1:141" x14ac:dyDescent="0.25">
      <c r="A62" s="2">
        <f t="shared" si="76"/>
        <v>59</v>
      </c>
      <c r="B62" s="2">
        <f ca="1">OFFSET(Vectors!A61,0,8*(-1+$A$2))</f>
        <v>143</v>
      </c>
      <c r="C62" s="2">
        <f ca="1">OFFSET(Vectors!B61,0,8*(-1+$A$2))</f>
        <v>0.33333333333333331</v>
      </c>
      <c r="D62" s="15">
        <f ca="1">OFFSET(Vectors!F61,0,8*(-1+$A$2))+NORMINV(RAND(),OFFSET(Vectors!G61,0,8*(-1+$A$2)),OFFSET(Vectors!H61,0,8*(-1+$A$2)))</f>
        <v>0.67893008043849357</v>
      </c>
      <c r="E62" s="2">
        <f t="shared" ca="1" si="17"/>
        <v>97</v>
      </c>
      <c r="F62" s="2">
        <f ca="1">B62-E62</f>
        <v>46</v>
      </c>
      <c r="G62" s="12">
        <f ca="1">OFFSET(Vectors!C61,0,8*(-1+$A$2))+NORMINV(RAND(),OFFSET(Vectors!D61,0,8*(-1+$A$2)),OFFSET(Vectors!E61,0,8*(-1+$A$2)))</f>
        <v>0.46503269215803267</v>
      </c>
      <c r="H62" s="4">
        <f t="shared" ca="1" si="18"/>
        <v>32</v>
      </c>
      <c r="I62" s="5">
        <f t="shared" ca="1" si="19"/>
        <v>65</v>
      </c>
      <c r="J62" s="6">
        <f t="shared" ca="1" si="20"/>
        <v>21</v>
      </c>
      <c r="K62" s="7">
        <f t="shared" ca="1" si="21"/>
        <v>25</v>
      </c>
      <c r="L62" s="4">
        <f t="shared" ca="1" si="22"/>
        <v>45</v>
      </c>
      <c r="M62" s="5">
        <f t="shared" ca="1" si="77"/>
        <v>52</v>
      </c>
      <c r="N62" s="6">
        <f t="shared" ca="1" si="23"/>
        <v>15</v>
      </c>
      <c r="O62" s="7">
        <f t="shared" ca="1" si="24"/>
        <v>31</v>
      </c>
      <c r="P62" s="4">
        <f t="shared" ca="1" si="25"/>
        <v>32</v>
      </c>
      <c r="Q62" s="5">
        <f t="shared" ca="1" si="26"/>
        <v>25</v>
      </c>
      <c r="R62" s="6">
        <f t="shared" ca="1" si="27"/>
        <v>21</v>
      </c>
      <c r="S62" s="7">
        <f t="shared" ca="1" si="28"/>
        <v>65</v>
      </c>
      <c r="T62" s="4">
        <f t="shared" ca="1" si="29"/>
        <v>45</v>
      </c>
      <c r="U62" s="5">
        <f t="shared" ca="1" si="30"/>
        <v>31</v>
      </c>
      <c r="V62" s="6">
        <f t="shared" ca="1" si="31"/>
        <v>15</v>
      </c>
      <c r="W62" s="7">
        <f t="shared" ca="1" si="32"/>
        <v>52</v>
      </c>
      <c r="X62" s="4">
        <f t="shared" ca="1" si="33"/>
        <v>32</v>
      </c>
      <c r="Y62" s="5">
        <f t="shared" ca="1" si="34"/>
        <v>21</v>
      </c>
      <c r="Z62" s="6">
        <f t="shared" ca="1" si="35"/>
        <v>65</v>
      </c>
      <c r="AA62" s="7">
        <f t="shared" ca="1" si="36"/>
        <v>25</v>
      </c>
      <c r="AB62" s="4">
        <f t="shared" ca="1" si="37"/>
        <v>45</v>
      </c>
      <c r="AC62" s="5">
        <f t="shared" ca="1" si="38"/>
        <v>15</v>
      </c>
      <c r="AD62" s="6">
        <f t="shared" ca="1" si="39"/>
        <v>52</v>
      </c>
      <c r="AE62" s="23">
        <f t="shared" ca="1" si="40"/>
        <v>31</v>
      </c>
      <c r="AF62" s="20">
        <f t="shared" ca="1" si="41"/>
        <v>45</v>
      </c>
      <c r="AG62" s="20">
        <f t="shared" ca="1" si="42"/>
        <v>52</v>
      </c>
      <c r="AH62" s="20">
        <f t="shared" ca="1" si="43"/>
        <v>15</v>
      </c>
      <c r="AI62" s="20">
        <f t="shared" ca="1" si="44"/>
        <v>31</v>
      </c>
      <c r="AJ62" s="18">
        <f t="shared" ca="1" si="45"/>
        <v>0.41958041958041958</v>
      </c>
      <c r="AK62" s="2">
        <f t="shared" ca="1" si="46"/>
        <v>0.67832167832167833</v>
      </c>
      <c r="AL62" s="4">
        <f t="shared" ca="1" si="47"/>
        <v>0.59210526315789469</v>
      </c>
      <c r="AM62" s="2">
        <f>1</f>
        <v>1</v>
      </c>
      <c r="AN62" s="2">
        <f t="shared" ca="1" si="48"/>
        <v>0.67832167832167833</v>
      </c>
      <c r="AO62" s="2">
        <f t="shared" ca="1" si="49"/>
        <v>0.46012029928113846</v>
      </c>
      <c r="AP62" s="2">
        <f t="shared" ca="1" si="50"/>
        <v>0.28461049440070418</v>
      </c>
      <c r="AQ62" s="2">
        <f t="shared" ca="1" si="51"/>
        <v>0.31210957363825476</v>
      </c>
      <c r="AR62" s="2">
        <f t="shared" ca="1" si="52"/>
        <v>0.19305746822984829</v>
      </c>
      <c r="AS62" s="2">
        <f t="shared" ca="1" si="53"/>
        <v>0.11941699065763813</v>
      </c>
      <c r="AT62" s="2">
        <f t="shared" ca="1" si="54"/>
        <v>7.3866179788229763E-2</v>
      </c>
      <c r="AU62" s="1">
        <f t="shared" ca="1" si="55"/>
        <v>1</v>
      </c>
      <c r="AV62" s="1">
        <f t="shared" ca="1" si="95"/>
        <v>0.67832167832167833</v>
      </c>
      <c r="AW62" s="1">
        <f t="shared" ca="1" si="95"/>
        <v>0.46012029928113846</v>
      </c>
      <c r="AX62" s="1">
        <f t="shared" ca="1" si="95"/>
        <v>0.28461049440070418</v>
      </c>
      <c r="AY62" s="1">
        <f t="shared" ca="1" si="95"/>
        <v>0.31210957363825476</v>
      </c>
      <c r="AZ62" s="1">
        <f t="shared" ca="1" si="95"/>
        <v>0.19305746822984829</v>
      </c>
      <c r="BA62" s="1">
        <f t="shared" ca="1" si="95"/>
        <v>0.11941699065763813</v>
      </c>
      <c r="BB62" s="1">
        <f t="shared" ca="1" si="95"/>
        <v>7.3866179788229763E-2</v>
      </c>
      <c r="BC62" s="1">
        <f t="shared" ca="1" si="95"/>
        <v>0.67832167832167833</v>
      </c>
      <c r="BD62" s="1">
        <f t="shared" ca="1" si="95"/>
        <v>0.46012029928113846</v>
      </c>
      <c r="BE62" s="1">
        <f t="shared" ca="1" si="95"/>
        <v>0.31210957363825476</v>
      </c>
      <c r="BF62" s="1">
        <f t="shared" ca="1" si="95"/>
        <v>0.19305746822984829</v>
      </c>
      <c r="BG62" s="1">
        <f t="shared" ca="1" si="95"/>
        <v>0.21171068981056443</v>
      </c>
      <c r="BH62" s="1">
        <f t="shared" ca="1" si="95"/>
        <v>0.13095506586220479</v>
      </c>
      <c r="BI62" s="1">
        <f t="shared" ca="1" si="95"/>
        <v>8.1003133523013277E-2</v>
      </c>
      <c r="BJ62" s="1">
        <f t="shared" ca="1" si="95"/>
        <v>5.0105031045162847E-2</v>
      </c>
      <c r="BK62" s="1">
        <f t="shared" ca="1" si="95"/>
        <v>0.46012029928113846</v>
      </c>
      <c r="BL62" s="1">
        <f t="shared" ca="1" si="94"/>
        <v>0.31210957363825476</v>
      </c>
      <c r="BM62" s="1">
        <f t="shared" ca="1" si="94"/>
        <v>0.21171068981056443</v>
      </c>
      <c r="BN62" s="1">
        <f t="shared" ca="1" si="94"/>
        <v>0.13095506586220479</v>
      </c>
      <c r="BO62" s="1">
        <f t="shared" ca="1" si="94"/>
        <v>0.14360795043094229</v>
      </c>
      <c r="BP62" s="1">
        <f t="shared" ca="1" si="94"/>
        <v>8.8829660060376681E-2</v>
      </c>
      <c r="BQ62" s="1">
        <f t="shared" ca="1" si="94"/>
        <v>5.4946181480645367E-2</v>
      </c>
      <c r="BR62" s="1">
        <f t="shared" ca="1" si="94"/>
        <v>3.3987328750914661E-2</v>
      </c>
      <c r="BS62" s="1">
        <f t="shared" ca="1" si="94"/>
        <v>0.28461049440070418</v>
      </c>
      <c r="BT62" s="1">
        <f t="shared" ca="1" si="94"/>
        <v>0.19305746822984829</v>
      </c>
      <c r="BU62" s="1">
        <f t="shared" ca="1" si="94"/>
        <v>0.13095506586220479</v>
      </c>
      <c r="BV62" s="1">
        <f t="shared" ca="1" si="94"/>
        <v>8.1003133523013263E-2</v>
      </c>
      <c r="BW62" s="1">
        <f t="shared" ca="1" si="94"/>
        <v>8.8829660060376681E-2</v>
      </c>
      <c r="BX62" s="1">
        <f t="shared" ca="1" si="94"/>
        <v>5.4946181480645361E-2</v>
      </c>
      <c r="BY62" s="1">
        <f t="shared" ca="1" si="94"/>
        <v>3.3987328750914661E-2</v>
      </c>
      <c r="BZ62" s="1">
        <f t="shared" ca="1" si="94"/>
        <v>2.1023089949019375E-2</v>
      </c>
      <c r="CA62" s="1">
        <f t="shared" ca="1" si="97"/>
        <v>0.31210957363825476</v>
      </c>
      <c r="CB62" s="1">
        <f t="shared" ca="1" si="97"/>
        <v>0.21171068981056443</v>
      </c>
      <c r="CC62" s="1">
        <f t="shared" ca="1" si="97"/>
        <v>0.14360795043094229</v>
      </c>
      <c r="CD62" s="1">
        <f t="shared" ca="1" si="97"/>
        <v>8.8829660060376681E-2</v>
      </c>
      <c r="CE62" s="1">
        <f t="shared" ca="1" si="97"/>
        <v>9.7412385956653164E-2</v>
      </c>
      <c r="CF62" s="1">
        <f t="shared" ca="1" si="97"/>
        <v>6.0255084096898864E-2</v>
      </c>
      <c r="CG62" s="1">
        <f t="shared" ca="1" si="97"/>
        <v>3.7271186039318886E-2</v>
      </c>
      <c r="CH62" s="1">
        <f t="shared" ca="1" si="97"/>
        <v>2.3054341879991062E-2</v>
      </c>
      <c r="CI62" s="1">
        <f t="shared" ca="1" si="97"/>
        <v>0.19305746822984829</v>
      </c>
      <c r="CJ62" s="1">
        <f t="shared" ca="1" si="97"/>
        <v>0.13095506586220479</v>
      </c>
      <c r="CK62" s="1">
        <f t="shared" ca="1" si="97"/>
        <v>8.8829660060376681E-2</v>
      </c>
      <c r="CL62" s="1">
        <f t="shared" ca="1" si="97"/>
        <v>5.4946181480645361E-2</v>
      </c>
      <c r="CM62" s="1">
        <f t="shared" ca="1" si="97"/>
        <v>6.0255084096898864E-2</v>
      </c>
      <c r="CN62" s="1">
        <f t="shared" ca="1" si="97"/>
        <v>3.7271186039318879E-2</v>
      </c>
      <c r="CO62" s="1">
        <f t="shared" ca="1" si="97"/>
        <v>2.3054341879991062E-2</v>
      </c>
      <c r="CP62" s="1">
        <f t="shared" ca="1" si="97"/>
        <v>1.426041765772643E-2</v>
      </c>
      <c r="CQ62" s="1">
        <f t="shared" ca="1" si="96"/>
        <v>0.11941699065763813</v>
      </c>
      <c r="CR62" s="1">
        <f t="shared" ca="1" si="96"/>
        <v>8.1003133523013277E-2</v>
      </c>
      <c r="CS62" s="1">
        <f t="shared" ca="1" si="96"/>
        <v>5.4946181480645367E-2</v>
      </c>
      <c r="CT62" s="1">
        <f t="shared" ca="1" si="96"/>
        <v>3.3987328750914661E-2</v>
      </c>
      <c r="CU62" s="1">
        <f t="shared" ca="1" si="96"/>
        <v>3.7271186039318886E-2</v>
      </c>
      <c r="CV62" s="1">
        <f t="shared" ca="1" si="96"/>
        <v>2.3054341879991062E-2</v>
      </c>
      <c r="CW62" s="1">
        <f t="shared" ca="1" si="96"/>
        <v>1.4260417657726432E-2</v>
      </c>
      <c r="CX62" s="1">
        <f t="shared" ca="1" si="96"/>
        <v>8.8208769016864513E-3</v>
      </c>
      <c r="CY62" s="1">
        <f t="shared" ca="1" si="96"/>
        <v>7.3866179788229763E-2</v>
      </c>
      <c r="CZ62" s="1">
        <f t="shared" ca="1" si="96"/>
        <v>5.0105031045162847E-2</v>
      </c>
      <c r="DA62" s="1">
        <f t="shared" ca="1" si="96"/>
        <v>3.3987328750914661E-2</v>
      </c>
      <c r="DB62" s="1">
        <f t="shared" ca="1" si="96"/>
        <v>2.1023089949019375E-2</v>
      </c>
      <c r="DC62" s="1">
        <f t="shared" ca="1" si="96"/>
        <v>2.3054341879991062E-2</v>
      </c>
      <c r="DD62" s="1">
        <f t="shared" ca="1" si="96"/>
        <v>1.426041765772643E-2</v>
      </c>
      <c r="DE62" s="1">
        <f t="shared" ca="1" si="96"/>
        <v>8.8208769016864513E-3</v>
      </c>
      <c r="DF62" s="1">
        <f t="shared" ca="1" si="93"/>
        <v>5.456212516507083E-3</v>
      </c>
      <c r="DG62" s="1">
        <f t="shared" ca="1" si="56"/>
        <v>0.59210526315789469</v>
      </c>
      <c r="DH62" s="1">
        <f t="shared" ca="1" si="57"/>
        <v>0.40163783584836216</v>
      </c>
      <c r="DI62" s="1">
        <f t="shared" ca="1" si="58"/>
        <v>0.27243965089014777</v>
      </c>
      <c r="DJ62" s="1">
        <f t="shared" ca="1" si="59"/>
        <v>0.16851937168462747</v>
      </c>
      <c r="DK62" s="1">
        <f t="shared" ca="1" si="60"/>
        <v>0.18480172123317715</v>
      </c>
      <c r="DL62" s="1">
        <f t="shared" ca="1" si="61"/>
        <v>0.11431034303083122</v>
      </c>
      <c r="DM62" s="1">
        <f t="shared" ca="1" si="62"/>
        <v>7.0707428678864676E-2</v>
      </c>
      <c r="DN62" s="1">
        <f t="shared" ca="1" si="63"/>
        <v>4.3736553821978143E-2</v>
      </c>
      <c r="DZ62" s="2">
        <f t="shared" ca="1" si="64"/>
        <v>-2.2252653136320077E-2</v>
      </c>
      <c r="EA62" s="2">
        <f t="shared" ca="1" si="65"/>
        <v>-0.37860579803474786</v>
      </c>
      <c r="EB62" s="2">
        <f t="shared" ca="1" si="66"/>
        <v>0.35730953609477129</v>
      </c>
      <c r="EC62" s="2">
        <f t="shared" ca="1" si="67"/>
        <v>1.16119870594385</v>
      </c>
      <c r="ED62" s="2">
        <f t="shared" ca="1" si="68"/>
        <v>0.13758911737085486</v>
      </c>
      <c r="EE62" s="2">
        <f t="shared" ca="1" si="69"/>
        <v>-0.5412226979350605</v>
      </c>
      <c r="EF62" s="2">
        <f t="shared" ca="1" si="70"/>
        <v>-0.12422144852551217</v>
      </c>
      <c r="EG62" s="2">
        <f t="shared" ca="1" si="71"/>
        <v>7.3001753017073187E-3</v>
      </c>
      <c r="EH62" s="22">
        <f t="shared" ca="1" si="72"/>
        <v>0.59709493707954275</v>
      </c>
      <c r="EI62" s="26">
        <f t="shared" ca="1" si="73"/>
        <v>-4.9896739216480634E-3</v>
      </c>
      <c r="EJ62" s="7">
        <f t="shared" ca="1" si="74"/>
        <v>2.4896845844374766E-5</v>
      </c>
      <c r="EK62" s="7">
        <f t="shared" ca="1" si="75"/>
        <v>1.3075616020337567E-2</v>
      </c>
    </row>
    <row r="63" spans="1:141" x14ac:dyDescent="0.25">
      <c r="A63" s="2">
        <f t="shared" si="76"/>
        <v>60</v>
      </c>
      <c r="B63" s="2">
        <f ca="1">OFFSET(Vectors!A62,0,8*(-1+$A$2))</f>
        <v>234</v>
      </c>
      <c r="C63" s="2">
        <f ca="1">OFFSET(Vectors!B62,0,8*(-1+$A$2))</f>
        <v>0.33333333333333331</v>
      </c>
      <c r="D63" s="15">
        <f ca="1">OFFSET(Vectors!F62,0,8*(-1+$A$2))+NORMINV(RAND(),OFFSET(Vectors!G62,0,8*(-1+$A$2)),OFFSET(Vectors!H62,0,8*(-1+$A$2)))</f>
        <v>0.34902303264990209</v>
      </c>
      <c r="E63" s="2">
        <f t="shared" ca="1" si="17"/>
        <v>82</v>
      </c>
      <c r="F63" s="2">
        <f ca="1">B63-E63</f>
        <v>152</v>
      </c>
      <c r="G63" s="12">
        <f ca="1">OFFSET(Vectors!C62,0,8*(-1+$A$2))+NORMINV(RAND(),OFFSET(Vectors!D62,0,8*(-1+$A$2)),OFFSET(Vectors!E62,0,8*(-1+$A$2)))</f>
        <v>0.43966004615790683</v>
      </c>
      <c r="H63" s="4">
        <f t="shared" ca="1" si="18"/>
        <v>27</v>
      </c>
      <c r="I63" s="5">
        <f t="shared" ca="1" si="19"/>
        <v>55</v>
      </c>
      <c r="J63" s="6">
        <f t="shared" ca="1" si="20"/>
        <v>67</v>
      </c>
      <c r="K63" s="7">
        <f t="shared" ca="1" si="21"/>
        <v>85</v>
      </c>
      <c r="L63" s="4">
        <f t="shared" ca="1" si="22"/>
        <v>36</v>
      </c>
      <c r="M63" s="5">
        <f t="shared" ca="1" si="77"/>
        <v>46</v>
      </c>
      <c r="N63" s="6">
        <f t="shared" ca="1" si="23"/>
        <v>51</v>
      </c>
      <c r="O63" s="7">
        <f t="shared" ca="1" si="24"/>
        <v>101</v>
      </c>
      <c r="P63" s="4">
        <f t="shared" ca="1" si="25"/>
        <v>27</v>
      </c>
      <c r="Q63" s="5">
        <f t="shared" ca="1" si="26"/>
        <v>85</v>
      </c>
      <c r="R63" s="6">
        <f t="shared" ca="1" si="27"/>
        <v>67</v>
      </c>
      <c r="S63" s="7">
        <f t="shared" ca="1" si="28"/>
        <v>55</v>
      </c>
      <c r="T63" s="4">
        <f t="shared" ca="1" si="29"/>
        <v>36</v>
      </c>
      <c r="U63" s="5">
        <f t="shared" ca="1" si="30"/>
        <v>101</v>
      </c>
      <c r="V63" s="6">
        <f t="shared" ca="1" si="31"/>
        <v>51</v>
      </c>
      <c r="W63" s="7">
        <f t="shared" ca="1" si="32"/>
        <v>46</v>
      </c>
      <c r="X63" s="4">
        <f t="shared" ca="1" si="33"/>
        <v>27</v>
      </c>
      <c r="Y63" s="5">
        <f t="shared" ca="1" si="34"/>
        <v>67</v>
      </c>
      <c r="Z63" s="6">
        <f t="shared" ca="1" si="35"/>
        <v>55</v>
      </c>
      <c r="AA63" s="7">
        <f t="shared" ca="1" si="36"/>
        <v>85</v>
      </c>
      <c r="AB63" s="4">
        <f t="shared" ca="1" si="37"/>
        <v>36</v>
      </c>
      <c r="AC63" s="5">
        <f t="shared" ca="1" si="38"/>
        <v>51</v>
      </c>
      <c r="AD63" s="6">
        <f t="shared" ca="1" si="39"/>
        <v>46</v>
      </c>
      <c r="AE63" s="23">
        <f t="shared" ca="1" si="40"/>
        <v>101</v>
      </c>
      <c r="AF63" s="20">
        <f t="shared" ca="1" si="41"/>
        <v>36</v>
      </c>
      <c r="AG63" s="20">
        <f t="shared" ca="1" si="42"/>
        <v>46</v>
      </c>
      <c r="AH63" s="20">
        <f t="shared" ca="1" si="43"/>
        <v>51</v>
      </c>
      <c r="AI63" s="20">
        <f t="shared" ca="1" si="44"/>
        <v>101</v>
      </c>
      <c r="AJ63" s="18">
        <f t="shared" ca="1" si="45"/>
        <v>0.37179487179487181</v>
      </c>
      <c r="AK63" s="2">
        <f t="shared" ca="1" si="46"/>
        <v>0.3504273504273504</v>
      </c>
      <c r="AL63" s="4">
        <f t="shared" ca="1" si="47"/>
        <v>0.26277372262773724</v>
      </c>
      <c r="AM63" s="2">
        <f>1</f>
        <v>1</v>
      </c>
      <c r="AN63" s="2">
        <f t="shared" ca="1" si="48"/>
        <v>0.3504273504273504</v>
      </c>
      <c r="AO63" s="2">
        <f t="shared" ca="1" si="49"/>
        <v>0.12279932792753304</v>
      </c>
      <c r="AP63" s="2">
        <f t="shared" ca="1" si="50"/>
        <v>0.13028709182555337</v>
      </c>
      <c r="AQ63" s="2">
        <f t="shared" ca="1" si="51"/>
        <v>4.3032243119904737E-2</v>
      </c>
      <c r="AR63" s="2">
        <f t="shared" ca="1" si="52"/>
        <v>4.565616038331357E-2</v>
      </c>
      <c r="AS63" s="2">
        <f t="shared" ca="1" si="53"/>
        <v>4.8440072601808305E-2</v>
      </c>
      <c r="AT63" s="2">
        <f t="shared" ca="1" si="54"/>
        <v>5.1393735565333207E-2</v>
      </c>
      <c r="AU63" s="1">
        <f t="shared" ca="1" si="55"/>
        <v>1</v>
      </c>
      <c r="AV63" s="1">
        <f t="shared" ca="1" si="95"/>
        <v>0.3504273504273504</v>
      </c>
      <c r="AW63" s="1">
        <f t="shared" ca="1" si="95"/>
        <v>0.12279932792753304</v>
      </c>
      <c r="AX63" s="1">
        <f t="shared" ca="1" si="95"/>
        <v>0.13028709182555337</v>
      </c>
      <c r="AY63" s="1">
        <f t="shared" ca="1" si="95"/>
        <v>4.3032243119904737E-2</v>
      </c>
      <c r="AZ63" s="1">
        <f t="shared" ca="1" si="95"/>
        <v>4.565616038331357E-2</v>
      </c>
      <c r="BA63" s="1">
        <f t="shared" ca="1" si="95"/>
        <v>4.8440072601808305E-2</v>
      </c>
      <c r="BB63" s="1">
        <f t="shared" ca="1" si="95"/>
        <v>5.1393735565333207E-2</v>
      </c>
      <c r="BC63" s="1">
        <f t="shared" ca="1" si="95"/>
        <v>0.3504273504273504</v>
      </c>
      <c r="BD63" s="1">
        <f t="shared" ca="1" si="95"/>
        <v>0.12279932792753304</v>
      </c>
      <c r="BE63" s="1">
        <f t="shared" ca="1" si="95"/>
        <v>4.3032243119904737E-2</v>
      </c>
      <c r="BF63" s="1">
        <f t="shared" ca="1" si="95"/>
        <v>4.565616038331357E-2</v>
      </c>
      <c r="BG63" s="1">
        <f t="shared" ca="1" si="95"/>
        <v>1.5079674939453796E-2</v>
      </c>
      <c r="BH63" s="1">
        <f t="shared" ca="1" si="95"/>
        <v>1.5999167313810736E-2</v>
      </c>
      <c r="BI63" s="1">
        <f t="shared" ca="1" si="95"/>
        <v>1.6974726296360175E-2</v>
      </c>
      <c r="BJ63" s="1">
        <f t="shared" ca="1" si="95"/>
        <v>1.80097705827236E-2</v>
      </c>
      <c r="BK63" s="1">
        <f t="shared" ca="1" si="95"/>
        <v>0.12279932792753304</v>
      </c>
      <c r="BL63" s="1">
        <f t="shared" ca="1" si="94"/>
        <v>4.3032243119904737E-2</v>
      </c>
      <c r="BM63" s="1">
        <f t="shared" ca="1" si="94"/>
        <v>1.5079674939453796E-2</v>
      </c>
      <c r="BN63" s="1">
        <f t="shared" ca="1" si="94"/>
        <v>1.5999167313810736E-2</v>
      </c>
      <c r="BO63" s="1">
        <f t="shared" ca="1" si="94"/>
        <v>5.2843305343385095E-3</v>
      </c>
      <c r="BP63" s="1">
        <f t="shared" ca="1" si="94"/>
        <v>5.6065458108225654E-3</v>
      </c>
      <c r="BQ63" s="1">
        <f t="shared" ca="1" si="94"/>
        <v>5.9484083602629667E-3</v>
      </c>
      <c r="BR63" s="1">
        <f t="shared" ca="1" si="94"/>
        <v>6.3111161871082701E-3</v>
      </c>
      <c r="BS63" s="1">
        <f t="shared" ca="1" si="94"/>
        <v>0.13028709182555337</v>
      </c>
      <c r="BT63" s="1">
        <f t="shared" ca="1" si="94"/>
        <v>4.565616038331357E-2</v>
      </c>
      <c r="BU63" s="1">
        <f t="shared" ca="1" si="94"/>
        <v>1.5999167313810736E-2</v>
      </c>
      <c r="BV63" s="1">
        <f t="shared" ca="1" si="94"/>
        <v>1.6974726296360175E-2</v>
      </c>
      <c r="BW63" s="1">
        <f t="shared" ca="1" si="94"/>
        <v>5.6065458108225654E-3</v>
      </c>
      <c r="BX63" s="1">
        <f t="shared" ca="1" si="94"/>
        <v>5.9484083602629667E-3</v>
      </c>
      <c r="BY63" s="1">
        <f t="shared" ca="1" si="94"/>
        <v>6.311116187108271E-3</v>
      </c>
      <c r="BZ63" s="1">
        <f t="shared" ca="1" si="94"/>
        <v>6.6959403448587753E-3</v>
      </c>
      <c r="CA63" s="1">
        <f t="shared" ca="1" si="97"/>
        <v>4.3032243119904737E-2</v>
      </c>
      <c r="CB63" s="1">
        <f t="shared" ca="1" si="97"/>
        <v>1.5079674939453796E-2</v>
      </c>
      <c r="CC63" s="1">
        <f t="shared" ca="1" si="97"/>
        <v>5.2843305343385095E-3</v>
      </c>
      <c r="CD63" s="1">
        <f t="shared" ca="1" si="97"/>
        <v>5.6065458108225654E-3</v>
      </c>
      <c r="CE63" s="1">
        <f t="shared" ca="1" si="97"/>
        <v>1.8517739479305885E-3</v>
      </c>
      <c r="CF63" s="1">
        <f t="shared" ca="1" si="97"/>
        <v>1.9646869935361125E-3</v>
      </c>
      <c r="CG63" s="1">
        <f t="shared" ca="1" si="97"/>
        <v>2.0844849809468513E-3</v>
      </c>
      <c r="CH63" s="1">
        <f t="shared" ca="1" si="97"/>
        <v>2.2115877236875132E-3</v>
      </c>
      <c r="CI63" s="1">
        <f t="shared" ca="1" si="97"/>
        <v>4.565616038331357E-2</v>
      </c>
      <c r="CJ63" s="1">
        <f t="shared" ca="1" si="97"/>
        <v>1.5999167313810736E-2</v>
      </c>
      <c r="CK63" s="1">
        <f t="shared" ca="1" si="97"/>
        <v>5.6065458108225654E-3</v>
      </c>
      <c r="CL63" s="1">
        <f t="shared" ca="1" si="97"/>
        <v>5.9484083602629667E-3</v>
      </c>
      <c r="CM63" s="1">
        <f t="shared" ca="1" si="97"/>
        <v>1.9646869935361125E-3</v>
      </c>
      <c r="CN63" s="1">
        <f t="shared" ca="1" si="97"/>
        <v>2.0844849809468517E-3</v>
      </c>
      <c r="CO63" s="1">
        <f t="shared" ca="1" si="97"/>
        <v>2.2115877236875132E-3</v>
      </c>
      <c r="CP63" s="1">
        <f t="shared" ca="1" si="97"/>
        <v>2.3464406336684597E-3</v>
      </c>
      <c r="CQ63" s="1">
        <f t="shared" ca="1" si="96"/>
        <v>4.8440072601808305E-2</v>
      </c>
      <c r="CR63" s="1">
        <f t="shared" ca="1" si="96"/>
        <v>1.6974726296360175E-2</v>
      </c>
      <c r="CS63" s="1">
        <f t="shared" ca="1" si="96"/>
        <v>5.9484083602629667E-3</v>
      </c>
      <c r="CT63" s="1">
        <f t="shared" ca="1" si="96"/>
        <v>6.311116187108271E-3</v>
      </c>
      <c r="CU63" s="1">
        <f t="shared" ca="1" si="96"/>
        <v>2.0844849809468513E-3</v>
      </c>
      <c r="CV63" s="1">
        <f t="shared" ca="1" si="96"/>
        <v>2.2115877236875132E-3</v>
      </c>
      <c r="CW63" s="1">
        <f t="shared" ca="1" si="96"/>
        <v>2.3464406336684597E-3</v>
      </c>
      <c r="CX63" s="1">
        <f t="shared" ca="1" si="96"/>
        <v>2.489516282062878E-3</v>
      </c>
      <c r="CY63" s="1">
        <f t="shared" ca="1" si="96"/>
        <v>5.1393735565333207E-2</v>
      </c>
      <c r="CZ63" s="1">
        <f t="shared" ca="1" si="96"/>
        <v>1.80097705827236E-2</v>
      </c>
      <c r="DA63" s="1">
        <f t="shared" ca="1" si="96"/>
        <v>6.3111161871082701E-3</v>
      </c>
      <c r="DB63" s="1">
        <f t="shared" ca="1" si="96"/>
        <v>6.6959403448587753E-3</v>
      </c>
      <c r="DC63" s="1">
        <f t="shared" ca="1" si="96"/>
        <v>2.2115877236875132E-3</v>
      </c>
      <c r="DD63" s="1">
        <f t="shared" ca="1" si="96"/>
        <v>2.3464406336684597E-3</v>
      </c>
      <c r="DE63" s="1">
        <f t="shared" ca="1" si="96"/>
        <v>2.489516282062878E-3</v>
      </c>
      <c r="DF63" s="1">
        <f t="shared" ca="1" si="93"/>
        <v>2.6413160553593953E-3</v>
      </c>
      <c r="DG63" s="1">
        <f t="shared" ca="1" si="56"/>
        <v>0.26277372262773724</v>
      </c>
      <c r="DH63" s="1">
        <f t="shared" ca="1" si="57"/>
        <v>9.2083099382369457E-2</v>
      </c>
      <c r="DI63" s="1">
        <f t="shared" ca="1" si="58"/>
        <v>3.2268436535702112E-2</v>
      </c>
      <c r="DJ63" s="1">
        <f t="shared" ca="1" si="59"/>
        <v>3.4236024129342492E-2</v>
      </c>
      <c r="DK63" s="1">
        <f t="shared" ca="1" si="60"/>
        <v>1.1307742717639201E-2</v>
      </c>
      <c r="DL63" s="1">
        <f t="shared" ca="1" si="61"/>
        <v>1.1997239224812325E-2</v>
      </c>
      <c r="DM63" s="1">
        <f t="shared" ca="1" si="62"/>
        <v>1.2728778201935029E-2</v>
      </c>
      <c r="DN63" s="1">
        <f t="shared" ca="1" si="63"/>
        <v>1.3504923214248142E-2</v>
      </c>
      <c r="DZ63" s="2">
        <f t="shared" ca="1" si="64"/>
        <v>-2.2252653136320077E-2</v>
      </c>
      <c r="EA63" s="2">
        <f t="shared" ca="1" si="65"/>
        <v>-0.19559131147041384</v>
      </c>
      <c r="EB63" s="2">
        <f t="shared" ca="1" si="66"/>
        <v>9.5360650167114175E-2</v>
      </c>
      <c r="EC63" s="2">
        <f t="shared" ca="1" si="67"/>
        <v>0.53156579045894037</v>
      </c>
      <c r="ED63" s="2">
        <f t="shared" ca="1" si="68"/>
        <v>1.8970159358899064E-2</v>
      </c>
      <c r="EE63" s="2">
        <f t="shared" ca="1" si="69"/>
        <v>-0.12799375505429114</v>
      </c>
      <c r="EF63" s="2">
        <f t="shared" ca="1" si="70"/>
        <v>-5.0388943417012208E-2</v>
      </c>
      <c r="EG63" s="2">
        <f t="shared" ca="1" si="71"/>
        <v>5.079229494636817E-3</v>
      </c>
      <c r="EH63" s="22">
        <f t="shared" ca="1" si="72"/>
        <v>0.25474916640155315</v>
      </c>
      <c r="EI63" s="26">
        <f t="shared" ca="1" si="73"/>
        <v>8.0245562261840875E-3</v>
      </c>
      <c r="EJ63" s="7">
        <f t="shared" ca="1" si="74"/>
        <v>6.4393502627189806E-5</v>
      </c>
      <c r="EK63" s="7">
        <f t="shared" ca="1" si="75"/>
        <v>4.6217638965146572E-2</v>
      </c>
    </row>
    <row r="64" spans="1:141" x14ac:dyDescent="0.25">
      <c r="A64" s="2">
        <f t="shared" si="76"/>
        <v>61</v>
      </c>
      <c r="B64" s="2">
        <f ca="1">OFFSET(Vectors!A63,0,8*(-1+$A$2))</f>
        <v>111</v>
      </c>
      <c r="C64" s="2">
        <f ca="1">OFFSET(Vectors!B63,0,8*(-1+$A$2))</f>
        <v>0.33333333333333331</v>
      </c>
      <c r="D64" s="15">
        <f ca="1">OFFSET(Vectors!F63,0,8*(-1+$A$2))+NORMINV(RAND(),OFFSET(Vectors!G63,0,8*(-1+$A$2)),OFFSET(Vectors!H63,0,8*(-1+$A$2)))</f>
        <v>0.621277722492388</v>
      </c>
      <c r="E64" s="2">
        <f t="shared" ca="1" si="17"/>
        <v>69</v>
      </c>
      <c r="F64" s="2">
        <f ca="1">B64-E64</f>
        <v>42</v>
      </c>
      <c r="G64" s="12">
        <f ca="1">OFFSET(Vectors!C63,0,8*(-1+$A$2))+NORMINV(RAND(),OFFSET(Vectors!D63,0,8*(-1+$A$2)),OFFSET(Vectors!E63,0,8*(-1+$A$2)))</f>
        <v>0.38834651911683554</v>
      </c>
      <c r="H64" s="4">
        <f t="shared" ca="1" si="18"/>
        <v>23</v>
      </c>
      <c r="I64" s="5">
        <f t="shared" ca="1" si="19"/>
        <v>46</v>
      </c>
      <c r="J64" s="6">
        <f t="shared" ca="1" si="20"/>
        <v>16</v>
      </c>
      <c r="K64" s="7">
        <f t="shared" ca="1" si="21"/>
        <v>26</v>
      </c>
      <c r="L64" s="4">
        <f t="shared" ca="1" si="22"/>
        <v>27</v>
      </c>
      <c r="M64" s="5">
        <f t="shared" ca="1" si="77"/>
        <v>42</v>
      </c>
      <c r="N64" s="6">
        <f t="shared" ca="1" si="23"/>
        <v>14</v>
      </c>
      <c r="O64" s="7">
        <f t="shared" ca="1" si="24"/>
        <v>28</v>
      </c>
      <c r="P64" s="4">
        <f t="shared" ca="1" si="25"/>
        <v>23</v>
      </c>
      <c r="Q64" s="5">
        <f t="shared" ca="1" si="26"/>
        <v>26</v>
      </c>
      <c r="R64" s="6">
        <f t="shared" ca="1" si="27"/>
        <v>16</v>
      </c>
      <c r="S64" s="7">
        <f t="shared" ca="1" si="28"/>
        <v>46</v>
      </c>
      <c r="T64" s="4">
        <f t="shared" ca="1" si="29"/>
        <v>27</v>
      </c>
      <c r="U64" s="5">
        <f t="shared" ca="1" si="30"/>
        <v>28</v>
      </c>
      <c r="V64" s="6">
        <f t="shared" ca="1" si="31"/>
        <v>14</v>
      </c>
      <c r="W64" s="7">
        <f t="shared" ca="1" si="32"/>
        <v>42</v>
      </c>
      <c r="X64" s="4">
        <f t="shared" ca="1" si="33"/>
        <v>23</v>
      </c>
      <c r="Y64" s="5">
        <f t="shared" ca="1" si="34"/>
        <v>16</v>
      </c>
      <c r="Z64" s="6">
        <f t="shared" ca="1" si="35"/>
        <v>46</v>
      </c>
      <c r="AA64" s="7">
        <f t="shared" ca="1" si="36"/>
        <v>26</v>
      </c>
      <c r="AB64" s="4">
        <f t="shared" ca="1" si="37"/>
        <v>27</v>
      </c>
      <c r="AC64" s="5">
        <f t="shared" ca="1" si="38"/>
        <v>14</v>
      </c>
      <c r="AD64" s="6">
        <f t="shared" ca="1" si="39"/>
        <v>42</v>
      </c>
      <c r="AE64" s="23">
        <f t="shared" ca="1" si="40"/>
        <v>28</v>
      </c>
      <c r="AF64" s="20">
        <f t="shared" ca="1" si="41"/>
        <v>27</v>
      </c>
      <c r="AG64" s="20">
        <f t="shared" ca="1" si="42"/>
        <v>42</v>
      </c>
      <c r="AH64" s="20">
        <f t="shared" ca="1" si="43"/>
        <v>14</v>
      </c>
      <c r="AI64" s="20">
        <f t="shared" ca="1" si="44"/>
        <v>28</v>
      </c>
      <c r="AJ64" s="18">
        <f t="shared" ca="1" si="45"/>
        <v>0.36936936936936937</v>
      </c>
      <c r="AK64" s="2">
        <f t="shared" ca="1" si="46"/>
        <v>0.6216216216216216</v>
      </c>
      <c r="AL64" s="4">
        <f t="shared" ca="1" si="47"/>
        <v>0.49090909090909091</v>
      </c>
      <c r="AM64" s="2">
        <f>1</f>
        <v>1</v>
      </c>
      <c r="AN64" s="2">
        <f t="shared" ca="1" si="48"/>
        <v>0.6216216216216216</v>
      </c>
      <c r="AO64" s="2">
        <f t="shared" ca="1" si="49"/>
        <v>0.38641344046749448</v>
      </c>
      <c r="AP64" s="2">
        <f t="shared" ca="1" si="50"/>
        <v>0.22960798636474311</v>
      </c>
      <c r="AQ64" s="2">
        <f t="shared" ca="1" si="51"/>
        <v>0.24020294947979387</v>
      </c>
      <c r="AR64" s="2">
        <f t="shared" ca="1" si="52"/>
        <v>0.14272928882132679</v>
      </c>
      <c r="AS64" s="2">
        <f t="shared" ca="1" si="53"/>
        <v>8.4810157125715921E-2</v>
      </c>
      <c r="AT64" s="2">
        <f t="shared" ca="1" si="54"/>
        <v>5.0394441190642798E-2</v>
      </c>
      <c r="AU64" s="1">
        <f t="shared" ca="1" si="55"/>
        <v>1</v>
      </c>
      <c r="AV64" s="1">
        <f t="shared" ca="1" si="95"/>
        <v>0.6216216216216216</v>
      </c>
      <c r="AW64" s="1">
        <f t="shared" ca="1" si="95"/>
        <v>0.38641344046749448</v>
      </c>
      <c r="AX64" s="1">
        <f t="shared" ca="1" si="95"/>
        <v>0.22960798636474311</v>
      </c>
      <c r="AY64" s="1">
        <f t="shared" ca="1" si="95"/>
        <v>0.24020294947979387</v>
      </c>
      <c r="AZ64" s="1">
        <f t="shared" ca="1" si="95"/>
        <v>0.14272928882132679</v>
      </c>
      <c r="BA64" s="1">
        <f t="shared" ca="1" si="95"/>
        <v>8.4810157125715921E-2</v>
      </c>
      <c r="BB64" s="1">
        <f t="shared" ca="1" si="95"/>
        <v>5.0394441190642798E-2</v>
      </c>
      <c r="BC64" s="1">
        <f t="shared" ca="1" si="95"/>
        <v>0.6216216216216216</v>
      </c>
      <c r="BD64" s="1">
        <f t="shared" ca="1" si="95"/>
        <v>0.38641344046749448</v>
      </c>
      <c r="BE64" s="1">
        <f t="shared" ca="1" si="95"/>
        <v>0.24020294947979387</v>
      </c>
      <c r="BF64" s="1">
        <f t="shared" ca="1" si="95"/>
        <v>0.14272928882132679</v>
      </c>
      <c r="BG64" s="1">
        <f t="shared" ca="1" si="95"/>
        <v>0.14931534697392593</v>
      </c>
      <c r="BH64" s="1">
        <f t="shared" ca="1" si="95"/>
        <v>8.8723611970013952E-2</v>
      </c>
      <c r="BI64" s="1">
        <f t="shared" ca="1" si="95"/>
        <v>5.271982740247206E-2</v>
      </c>
      <c r="BJ64" s="1">
        <f t="shared" ca="1" si="95"/>
        <v>3.1326274253642816E-2</v>
      </c>
      <c r="BK64" s="1">
        <f t="shared" ca="1" si="95"/>
        <v>0.38641344046749448</v>
      </c>
      <c r="BL64" s="1">
        <f t="shared" ca="1" si="94"/>
        <v>0.24020294947979387</v>
      </c>
      <c r="BM64" s="1">
        <f t="shared" ca="1" si="94"/>
        <v>0.1493153469739259</v>
      </c>
      <c r="BN64" s="1">
        <f t="shared" ca="1" si="94"/>
        <v>8.8723611970013952E-2</v>
      </c>
      <c r="BO64" s="1">
        <f t="shared" ca="1" si="94"/>
        <v>9.2817648118926913E-2</v>
      </c>
      <c r="BP64" s="1">
        <f t="shared" ca="1" si="94"/>
        <v>5.515251554892759E-2</v>
      </c>
      <c r="BQ64" s="1">
        <f t="shared" ca="1" si="94"/>
        <v>3.277178460153668E-2</v>
      </c>
      <c r="BR64" s="1">
        <f t="shared" ca="1" si="94"/>
        <v>1.9473089400913104E-2</v>
      </c>
      <c r="BS64" s="1">
        <f t="shared" ca="1" si="94"/>
        <v>0.22960798636474311</v>
      </c>
      <c r="BT64" s="1">
        <f t="shared" ca="1" si="94"/>
        <v>0.14272928882132679</v>
      </c>
      <c r="BU64" s="1">
        <f t="shared" ca="1" si="94"/>
        <v>8.8723611970013952E-2</v>
      </c>
      <c r="BV64" s="1">
        <f t="shared" ca="1" si="94"/>
        <v>5.271982740247206E-2</v>
      </c>
      <c r="BW64" s="1">
        <f t="shared" ca="1" si="94"/>
        <v>5.515251554892759E-2</v>
      </c>
      <c r="BX64" s="1">
        <f t="shared" ca="1" si="94"/>
        <v>3.2771784601536687E-2</v>
      </c>
      <c r="BY64" s="1">
        <f t="shared" ca="1" si="94"/>
        <v>1.94730894009131E-2</v>
      </c>
      <c r="BZ64" s="1">
        <f t="shared" ca="1" si="94"/>
        <v>1.157096616575996E-2</v>
      </c>
      <c r="CA64" s="1">
        <f t="shared" ca="1" si="97"/>
        <v>0.24020294947979387</v>
      </c>
      <c r="CB64" s="1">
        <f t="shared" ca="1" si="97"/>
        <v>0.14931534697392593</v>
      </c>
      <c r="CC64" s="1">
        <f t="shared" ca="1" si="97"/>
        <v>9.2817648118926913E-2</v>
      </c>
      <c r="CD64" s="1">
        <f t="shared" ca="1" si="97"/>
        <v>5.515251554892759E-2</v>
      </c>
      <c r="CE64" s="1">
        <f t="shared" ca="1" si="97"/>
        <v>5.7697456938792406E-2</v>
      </c>
      <c r="CF64" s="1">
        <f t="shared" ca="1" si="97"/>
        <v>3.4283996152036068E-2</v>
      </c>
      <c r="CG64" s="1">
        <f t="shared" ca="1" si="97"/>
        <v>2.0371649887441723E-2</v>
      </c>
      <c r="CH64" s="1">
        <f t="shared" ca="1" si="97"/>
        <v>1.2104893411378416E-2</v>
      </c>
      <c r="CI64" s="1">
        <f t="shared" ca="1" si="97"/>
        <v>0.14272928882132679</v>
      </c>
      <c r="CJ64" s="1">
        <f t="shared" ca="1" si="97"/>
        <v>8.8723611970013952E-2</v>
      </c>
      <c r="CK64" s="1">
        <f t="shared" ca="1" si="97"/>
        <v>5.515251554892759E-2</v>
      </c>
      <c r="CL64" s="1">
        <f t="shared" ca="1" si="97"/>
        <v>3.2771784601536687E-2</v>
      </c>
      <c r="CM64" s="1">
        <f t="shared" ca="1" si="97"/>
        <v>3.4283996152036068E-2</v>
      </c>
      <c r="CN64" s="1">
        <f t="shared" ca="1" si="97"/>
        <v>2.0371649887441723E-2</v>
      </c>
      <c r="CO64" s="1">
        <f t="shared" ca="1" si="97"/>
        <v>1.2104893411378414E-2</v>
      </c>
      <c r="CP64" s="1">
        <f t="shared" ca="1" si="97"/>
        <v>7.1927627516886238E-3</v>
      </c>
      <c r="CQ64" s="1">
        <f t="shared" ca="1" si="96"/>
        <v>8.4810157125715921E-2</v>
      </c>
      <c r="CR64" s="1">
        <f t="shared" ca="1" si="96"/>
        <v>5.271982740247206E-2</v>
      </c>
      <c r="CS64" s="1">
        <f t="shared" ca="1" si="96"/>
        <v>3.277178460153668E-2</v>
      </c>
      <c r="CT64" s="1">
        <f t="shared" ca="1" si="96"/>
        <v>1.94730894009131E-2</v>
      </c>
      <c r="CU64" s="1">
        <f t="shared" ca="1" si="96"/>
        <v>2.0371649887441723E-2</v>
      </c>
      <c r="CV64" s="1">
        <f t="shared" ca="1" si="96"/>
        <v>1.2104893411378414E-2</v>
      </c>
      <c r="CW64" s="1">
        <f t="shared" ca="1" si="96"/>
        <v>7.1927627516886229E-3</v>
      </c>
      <c r="CX64" s="1">
        <f t="shared" ca="1" si="96"/>
        <v>4.2739604756410659E-3</v>
      </c>
      <c r="CY64" s="1">
        <f t="shared" ca="1" si="96"/>
        <v>5.0394441190642798E-2</v>
      </c>
      <c r="CZ64" s="1">
        <f t="shared" ca="1" si="96"/>
        <v>3.1326274253642816E-2</v>
      </c>
      <c r="DA64" s="1">
        <f t="shared" ca="1" si="96"/>
        <v>1.9473089400913104E-2</v>
      </c>
      <c r="DB64" s="1">
        <f t="shared" ca="1" si="96"/>
        <v>1.157096616575996E-2</v>
      </c>
      <c r="DC64" s="1">
        <f t="shared" ca="1" si="96"/>
        <v>1.2104893411378416E-2</v>
      </c>
      <c r="DD64" s="1">
        <f t="shared" ca="1" si="96"/>
        <v>7.1927627516886238E-3</v>
      </c>
      <c r="DE64" s="1">
        <f t="shared" ca="1" si="96"/>
        <v>4.2739604756410659E-3</v>
      </c>
      <c r="DF64" s="1">
        <f t="shared" ca="1" si="93"/>
        <v>2.5395997029171555E-3</v>
      </c>
      <c r="DG64" s="1">
        <f t="shared" ca="1" si="56"/>
        <v>0.49090909090909091</v>
      </c>
      <c r="DH64" s="1">
        <f t="shared" ca="1" si="57"/>
        <v>0.30515970515970514</v>
      </c>
      <c r="DI64" s="1">
        <f t="shared" ca="1" si="58"/>
        <v>0.18969387077495184</v>
      </c>
      <c r="DJ64" s="1">
        <f t="shared" ca="1" si="59"/>
        <v>0.11271664785178298</v>
      </c>
      <c r="DK64" s="1">
        <f t="shared" ca="1" si="60"/>
        <v>0.11791781156280789</v>
      </c>
      <c r="DL64" s="1">
        <f t="shared" ca="1" si="61"/>
        <v>7.0067105421378603E-2</v>
      </c>
      <c r="DM64" s="1">
        <f t="shared" ca="1" si="62"/>
        <v>4.1634077134442359E-2</v>
      </c>
      <c r="DN64" s="1">
        <f t="shared" ca="1" si="63"/>
        <v>2.4739089311770102E-2</v>
      </c>
      <c r="DZ64" s="2">
        <f t="shared" ca="1" si="64"/>
        <v>-2.2252653136320077E-2</v>
      </c>
      <c r="EA64" s="2">
        <f t="shared" ca="1" si="65"/>
        <v>-0.3469586151396728</v>
      </c>
      <c r="EB64" s="2">
        <f t="shared" ca="1" si="66"/>
        <v>0.30007197545932046</v>
      </c>
      <c r="EC64" s="2">
        <f t="shared" ca="1" si="67"/>
        <v>0.93679081371376582</v>
      </c>
      <c r="ED64" s="2">
        <f t="shared" ca="1" si="68"/>
        <v>0.10589009309629867</v>
      </c>
      <c r="EE64" s="2">
        <f t="shared" ca="1" si="69"/>
        <v>-0.40013127427042333</v>
      </c>
      <c r="EF64" s="2">
        <f t="shared" ca="1" si="70"/>
        <v>-8.8222291566839681E-2</v>
      </c>
      <c r="EG64" s="2">
        <f t="shared" ca="1" si="71"/>
        <v>4.980469491964898E-3</v>
      </c>
      <c r="EH64" s="22">
        <f t="shared" ca="1" si="72"/>
        <v>0.49016851764809405</v>
      </c>
      <c r="EI64" s="26">
        <f t="shared" ca="1" si="73"/>
        <v>7.4057326099685739E-4</v>
      </c>
      <c r="EJ64" s="7">
        <f t="shared" ca="1" si="74"/>
        <v>5.484487549035194E-7</v>
      </c>
      <c r="EK64" s="7">
        <f t="shared" ca="1" si="75"/>
        <v>1.7298793134720193E-4</v>
      </c>
    </row>
    <row r="65" spans="1:141" x14ac:dyDescent="0.25">
      <c r="A65" s="2">
        <f t="shared" si="76"/>
        <v>62</v>
      </c>
      <c r="B65" s="2">
        <f ca="1">OFFSET(Vectors!A64,0,8*(-1+$A$2))</f>
        <v>211</v>
      </c>
      <c r="C65" s="2">
        <f ca="1">OFFSET(Vectors!B64,0,8*(-1+$A$2))</f>
        <v>0.33944954128440369</v>
      </c>
      <c r="D65" s="15">
        <f ca="1">OFFSET(Vectors!F64,0,8*(-1+$A$2))+NORMINV(RAND(),OFFSET(Vectors!G64,0,8*(-1+$A$2)),OFFSET(Vectors!H64,0,8*(-1+$A$2)))</f>
        <v>0.55319239439318579</v>
      </c>
      <c r="E65" s="2">
        <f t="shared" ca="1" si="17"/>
        <v>117</v>
      </c>
      <c r="F65" s="2">
        <f ca="1">B65-E65</f>
        <v>94</v>
      </c>
      <c r="G65" s="12">
        <f ca="1">OFFSET(Vectors!C64,0,8*(-1+$A$2))+NORMINV(RAND(),OFFSET(Vectors!D64,0,8*(-1+$A$2)),OFFSET(Vectors!E64,0,8*(-1+$A$2)))</f>
        <v>0.36427626741765329</v>
      </c>
      <c r="H65" s="4">
        <f t="shared" ca="1" si="18"/>
        <v>40</v>
      </c>
      <c r="I65" s="5">
        <f t="shared" ca="1" si="19"/>
        <v>77</v>
      </c>
      <c r="J65" s="6">
        <f t="shared" ca="1" si="20"/>
        <v>34</v>
      </c>
      <c r="K65" s="7">
        <f t="shared" ca="1" si="21"/>
        <v>60</v>
      </c>
      <c r="L65" s="4">
        <f t="shared" ca="1" si="22"/>
        <v>43</v>
      </c>
      <c r="M65" s="5">
        <f t="shared" ca="1" si="77"/>
        <v>74</v>
      </c>
      <c r="N65" s="6">
        <f t="shared" ca="1" si="23"/>
        <v>32</v>
      </c>
      <c r="O65" s="7">
        <f t="shared" ca="1" si="24"/>
        <v>62</v>
      </c>
      <c r="P65" s="4">
        <f t="shared" ca="1" si="25"/>
        <v>40</v>
      </c>
      <c r="Q65" s="5">
        <f t="shared" ca="1" si="26"/>
        <v>60</v>
      </c>
      <c r="R65" s="6">
        <f t="shared" ca="1" si="27"/>
        <v>34</v>
      </c>
      <c r="S65" s="7">
        <f t="shared" ca="1" si="28"/>
        <v>77</v>
      </c>
      <c r="T65" s="4">
        <f t="shared" ca="1" si="29"/>
        <v>43</v>
      </c>
      <c r="U65" s="5">
        <f t="shared" ca="1" si="30"/>
        <v>62</v>
      </c>
      <c r="V65" s="6">
        <f t="shared" ca="1" si="31"/>
        <v>32</v>
      </c>
      <c r="W65" s="7">
        <f t="shared" ca="1" si="32"/>
        <v>74</v>
      </c>
      <c r="X65" s="4">
        <f t="shared" ca="1" si="33"/>
        <v>40</v>
      </c>
      <c r="Y65" s="5">
        <f t="shared" ca="1" si="34"/>
        <v>34</v>
      </c>
      <c r="Z65" s="6">
        <f t="shared" ca="1" si="35"/>
        <v>77</v>
      </c>
      <c r="AA65" s="7">
        <f t="shared" ca="1" si="36"/>
        <v>60</v>
      </c>
      <c r="AB65" s="4">
        <f t="shared" ca="1" si="37"/>
        <v>43</v>
      </c>
      <c r="AC65" s="5">
        <f t="shared" ca="1" si="38"/>
        <v>32</v>
      </c>
      <c r="AD65" s="6">
        <f t="shared" ca="1" si="39"/>
        <v>74</v>
      </c>
      <c r="AE65" s="23">
        <f t="shared" ca="1" si="40"/>
        <v>62</v>
      </c>
      <c r="AF65" s="20">
        <f t="shared" ca="1" si="41"/>
        <v>43</v>
      </c>
      <c r="AG65" s="20">
        <f t="shared" ca="1" si="42"/>
        <v>74</v>
      </c>
      <c r="AH65" s="20">
        <f t="shared" ca="1" si="43"/>
        <v>32</v>
      </c>
      <c r="AI65" s="20">
        <f t="shared" ca="1" si="44"/>
        <v>62</v>
      </c>
      <c r="AJ65" s="18">
        <f t="shared" ca="1" si="45"/>
        <v>0.35545023696682465</v>
      </c>
      <c r="AK65" s="2">
        <f t="shared" ca="1" si="46"/>
        <v>0.5545023696682464</v>
      </c>
      <c r="AL65" s="4">
        <f t="shared" ca="1" si="47"/>
        <v>0.40952380952380951</v>
      </c>
      <c r="AM65" s="2">
        <f>1</f>
        <v>1</v>
      </c>
      <c r="AN65" s="2">
        <f t="shared" ca="1" si="48"/>
        <v>0.5545023696682464</v>
      </c>
      <c r="AO65" s="2">
        <f t="shared" ca="1" si="49"/>
        <v>0.30747287796770056</v>
      </c>
      <c r="AP65" s="2">
        <f t="shared" ca="1" si="50"/>
        <v>0.19709799869724398</v>
      </c>
      <c r="AQ65" s="2">
        <f t="shared" ca="1" si="51"/>
        <v>0.17049443944180551</v>
      </c>
      <c r="AR65" s="2">
        <f t="shared" ca="1" si="52"/>
        <v>0.10929130733449073</v>
      </c>
      <c r="AS65" s="2">
        <f t="shared" ca="1" si="53"/>
        <v>7.0058530342622272E-2</v>
      </c>
      <c r="AT65" s="2">
        <f t="shared" ca="1" si="54"/>
        <v>4.4909314322193764E-2</v>
      </c>
      <c r="AU65" s="1">
        <f t="shared" ca="1" si="55"/>
        <v>1</v>
      </c>
      <c r="AV65" s="1">
        <f t="shared" ca="1" si="95"/>
        <v>0.5545023696682464</v>
      </c>
      <c r="AW65" s="1">
        <f t="shared" ca="1" si="95"/>
        <v>0.30747287796770056</v>
      </c>
      <c r="AX65" s="1">
        <f t="shared" ca="1" si="95"/>
        <v>0.19709799869724398</v>
      </c>
      <c r="AY65" s="1">
        <f t="shared" ca="1" si="95"/>
        <v>0.17049443944180551</v>
      </c>
      <c r="AZ65" s="1">
        <f t="shared" ca="1" si="95"/>
        <v>0.10929130733449073</v>
      </c>
      <c r="BA65" s="1">
        <f t="shared" ca="1" si="95"/>
        <v>7.0058530342622272E-2</v>
      </c>
      <c r="BB65" s="1">
        <f t="shared" ca="1" si="95"/>
        <v>4.4909314322193764E-2</v>
      </c>
      <c r="BC65" s="1">
        <f t="shared" ca="1" si="95"/>
        <v>0.5545023696682464</v>
      </c>
      <c r="BD65" s="1">
        <f t="shared" ca="1" si="95"/>
        <v>0.30747287796770056</v>
      </c>
      <c r="BE65" s="1">
        <f t="shared" ca="1" si="95"/>
        <v>0.17049443944180551</v>
      </c>
      <c r="BF65" s="1">
        <f t="shared" ca="1" si="95"/>
        <v>0.10929130733449073</v>
      </c>
      <c r="BG65" s="1">
        <f t="shared" ca="1" si="95"/>
        <v>9.4539570685740482E-2</v>
      </c>
      <c r="BH65" s="1">
        <f t="shared" ca="1" si="95"/>
        <v>6.0602288901115707E-2</v>
      </c>
      <c r="BI65" s="1">
        <f t="shared" ca="1" si="95"/>
        <v>3.8847621090458792E-2</v>
      </c>
      <c r="BJ65" s="1">
        <f t="shared" ca="1" si="95"/>
        <v>2.490232121183256E-2</v>
      </c>
      <c r="BK65" s="1">
        <f t="shared" ca="1" si="95"/>
        <v>0.30747287796770056</v>
      </c>
      <c r="BL65" s="1">
        <f t="shared" ca="1" si="94"/>
        <v>0.17049443944180551</v>
      </c>
      <c r="BM65" s="1">
        <f t="shared" ca="1" si="94"/>
        <v>9.4539570685740482E-2</v>
      </c>
      <c r="BN65" s="1">
        <f t="shared" ca="1" si="94"/>
        <v>6.06022889011157E-2</v>
      </c>
      <c r="BO65" s="1">
        <f t="shared" ca="1" si="94"/>
        <v>5.2422415972661777E-2</v>
      </c>
      <c r="BP65" s="1">
        <f t="shared" ca="1" si="94"/>
        <v>3.3604112802988327E-2</v>
      </c>
      <c r="BQ65" s="1">
        <f t="shared" ca="1" si="94"/>
        <v>2.1541097950633546E-2</v>
      </c>
      <c r="BR65" s="1">
        <f t="shared" ca="1" si="94"/>
        <v>1.3808396122200989E-2</v>
      </c>
      <c r="BS65" s="1">
        <f t="shared" ca="1" si="94"/>
        <v>0.19709799869724398</v>
      </c>
      <c r="BT65" s="1">
        <f t="shared" ca="1" si="94"/>
        <v>0.10929130733449073</v>
      </c>
      <c r="BU65" s="1">
        <f t="shared" ca="1" si="94"/>
        <v>6.06022889011157E-2</v>
      </c>
      <c r="BV65" s="1">
        <f t="shared" ca="1" si="94"/>
        <v>3.8847621090458792E-2</v>
      </c>
      <c r="BW65" s="1">
        <f t="shared" ca="1" si="94"/>
        <v>3.3604112802988327E-2</v>
      </c>
      <c r="BX65" s="1">
        <f t="shared" ca="1" si="94"/>
        <v>2.1541097950633546E-2</v>
      </c>
      <c r="BY65" s="1">
        <f t="shared" ca="1" si="94"/>
        <v>1.3808396122200993E-2</v>
      </c>
      <c r="BZ65" s="1">
        <f t="shared" ca="1" si="94"/>
        <v>8.8515359757698666E-3</v>
      </c>
      <c r="CA65" s="1">
        <f t="shared" ca="1" si="97"/>
        <v>0.17049443944180551</v>
      </c>
      <c r="CB65" s="1">
        <f t="shared" ca="1" si="97"/>
        <v>9.4539570685740482E-2</v>
      </c>
      <c r="CC65" s="1">
        <f t="shared" ca="1" si="97"/>
        <v>5.2422415972661777E-2</v>
      </c>
      <c r="CD65" s="1">
        <f t="shared" ca="1" si="97"/>
        <v>3.3604112802988327E-2</v>
      </c>
      <c r="CE65" s="1">
        <f t="shared" ca="1" si="97"/>
        <v>2.9068353880575486E-2</v>
      </c>
      <c r="CF65" s="1">
        <f t="shared" ca="1" si="97"/>
        <v>1.8633560179856085E-2</v>
      </c>
      <c r="CG65" s="1">
        <f t="shared" ca="1" si="97"/>
        <v>1.1944589858882106E-2</v>
      </c>
      <c r="CH65" s="1">
        <f t="shared" ca="1" si="97"/>
        <v>7.6567883710782735E-3</v>
      </c>
      <c r="CI65" s="1">
        <f t="shared" ca="1" si="97"/>
        <v>0.10929130733449073</v>
      </c>
      <c r="CJ65" s="1">
        <f t="shared" ca="1" si="97"/>
        <v>6.0602288901115707E-2</v>
      </c>
      <c r="CK65" s="1">
        <f t="shared" ca="1" si="97"/>
        <v>3.3604112802988327E-2</v>
      </c>
      <c r="CL65" s="1">
        <f t="shared" ca="1" si="97"/>
        <v>2.1541097950633546E-2</v>
      </c>
      <c r="CM65" s="1">
        <f t="shared" ca="1" si="97"/>
        <v>1.8633560179856085E-2</v>
      </c>
      <c r="CN65" s="1">
        <f t="shared" ca="1" si="97"/>
        <v>1.1944589858882108E-2</v>
      </c>
      <c r="CO65" s="1">
        <f t="shared" ca="1" si="97"/>
        <v>7.6567883710782752E-3</v>
      </c>
      <c r="CP65" s="1">
        <f t="shared" ca="1" si="97"/>
        <v>4.9081976737681251E-3</v>
      </c>
      <c r="CQ65" s="1">
        <f t="shared" ca="1" si="96"/>
        <v>7.0058530342622272E-2</v>
      </c>
      <c r="CR65" s="1">
        <f t="shared" ca="1" si="96"/>
        <v>3.8847621090458792E-2</v>
      </c>
      <c r="CS65" s="1">
        <f t="shared" ca="1" si="96"/>
        <v>2.1541097950633546E-2</v>
      </c>
      <c r="CT65" s="1">
        <f t="shared" ca="1" si="96"/>
        <v>1.3808396122200993E-2</v>
      </c>
      <c r="CU65" s="1">
        <f t="shared" ca="1" si="96"/>
        <v>1.1944589858882106E-2</v>
      </c>
      <c r="CV65" s="1">
        <f t="shared" ca="1" si="96"/>
        <v>7.6567883710782752E-3</v>
      </c>
      <c r="CW65" s="1">
        <f t="shared" ca="1" si="96"/>
        <v>4.9081976737681259E-3</v>
      </c>
      <c r="CX65" s="1">
        <f t="shared" ca="1" si="96"/>
        <v>3.1462805601077727E-3</v>
      </c>
      <c r="CY65" s="1">
        <f t="shared" ca="1" si="96"/>
        <v>4.4909314322193764E-2</v>
      </c>
      <c r="CZ65" s="1">
        <f t="shared" ca="1" si="96"/>
        <v>2.490232121183256E-2</v>
      </c>
      <c r="DA65" s="1">
        <f t="shared" ca="1" si="96"/>
        <v>1.3808396122200989E-2</v>
      </c>
      <c r="DB65" s="1">
        <f t="shared" ca="1" si="96"/>
        <v>8.8515359757698666E-3</v>
      </c>
      <c r="DC65" s="1">
        <f t="shared" ca="1" si="96"/>
        <v>7.6567883710782735E-3</v>
      </c>
      <c r="DD65" s="1">
        <f t="shared" ca="1" si="96"/>
        <v>4.9081976737681251E-3</v>
      </c>
      <c r="DE65" s="1">
        <f t="shared" ca="1" si="96"/>
        <v>3.1462805601077727E-3</v>
      </c>
      <c r="DF65" s="1">
        <f t="shared" ca="1" si="93"/>
        <v>2.0168465128895981E-3</v>
      </c>
      <c r="DG65" s="1">
        <f t="shared" ca="1" si="56"/>
        <v>0.40952380952380951</v>
      </c>
      <c r="DH65" s="1">
        <f t="shared" ca="1" si="57"/>
        <v>0.22708192281651995</v>
      </c>
      <c r="DI65" s="1">
        <f t="shared" ca="1" si="58"/>
        <v>0.12591746431058212</v>
      </c>
      <c r="DJ65" s="1">
        <f t="shared" ca="1" si="59"/>
        <v>8.0716323276014204E-2</v>
      </c>
      <c r="DK65" s="1">
        <f t="shared" ca="1" si="60"/>
        <v>6.9821532342834627E-2</v>
      </c>
      <c r="DL65" s="1">
        <f t="shared" ca="1" si="61"/>
        <v>4.4757392527458105E-2</v>
      </c>
      <c r="DM65" s="1">
        <f t="shared" ca="1" si="62"/>
        <v>2.8690636235550071E-2</v>
      </c>
      <c r="DN65" s="1">
        <f t="shared" ca="1" si="63"/>
        <v>1.839143348432697E-2</v>
      </c>
      <c r="DZ65" s="2">
        <f t="shared" ca="1" si="64"/>
        <v>-2.2252653136320077E-2</v>
      </c>
      <c r="EA65" s="2">
        <f t="shared" ca="1" si="65"/>
        <v>-0.30949594991544271</v>
      </c>
      <c r="EB65" s="2">
        <f t="shared" ca="1" si="66"/>
        <v>0.23877014676380498</v>
      </c>
      <c r="EC65" s="2">
        <f t="shared" ca="1" si="67"/>
        <v>0.80415144744851008</v>
      </c>
      <c r="ED65" s="2">
        <f t="shared" ca="1" si="68"/>
        <v>7.5160076526923469E-2</v>
      </c>
      <c r="EE65" s="2">
        <f t="shared" ca="1" si="69"/>
        <v>-0.30639030315056059</v>
      </c>
      <c r="EF65" s="2">
        <f t="shared" ca="1" si="70"/>
        <v>-7.2877168255557956E-2</v>
      </c>
      <c r="EG65" s="2">
        <f t="shared" ca="1" si="71"/>
        <v>4.4383758327749667E-3</v>
      </c>
      <c r="EH65" s="22">
        <f t="shared" ca="1" si="72"/>
        <v>0.41150397211413209</v>
      </c>
      <c r="EI65" s="26">
        <f t="shared" ca="1" si="73"/>
        <v>-1.9801625903225761E-3</v>
      </c>
      <c r="EJ65" s="7">
        <f t="shared" ca="1" si="74"/>
        <v>3.9210438841130143E-6</v>
      </c>
      <c r="EK65" s="7">
        <f t="shared" ca="1" si="75"/>
        <v>4.655714141109258E-3</v>
      </c>
    </row>
    <row r="66" spans="1:141" x14ac:dyDescent="0.25">
      <c r="A66" s="2">
        <f t="shared" si="76"/>
        <v>63</v>
      </c>
      <c r="B66" s="2">
        <f ca="1">OFFSET(Vectors!A65,0,8*(-1+$A$2))</f>
        <v>452</v>
      </c>
      <c r="C66" s="2">
        <f ca="1">OFFSET(Vectors!B65,0,8*(-1+$A$2))</f>
        <v>0.34</v>
      </c>
      <c r="D66" s="15">
        <f ca="1">OFFSET(Vectors!F65,0,8*(-1+$A$2))+NORMINV(RAND(),OFFSET(Vectors!G65,0,8*(-1+$A$2)),OFFSET(Vectors!H65,0,8*(-1+$A$2)))</f>
        <v>0.56986243016585902</v>
      </c>
      <c r="E66" s="2">
        <f t="shared" ca="1" si="17"/>
        <v>258</v>
      </c>
      <c r="F66" s="2">
        <f ca="1">B66-E66</f>
        <v>194</v>
      </c>
      <c r="G66" s="12">
        <f ca="1">OFFSET(Vectors!C65,0,8*(-1+$A$2))+NORMINV(RAND(),OFFSET(Vectors!D65,0,8*(-1+$A$2)),OFFSET(Vectors!E65,0,8*(-1+$A$2)))</f>
        <v>0.42412371389773695</v>
      </c>
      <c r="H66" s="4">
        <f t="shared" ca="1" si="18"/>
        <v>88</v>
      </c>
      <c r="I66" s="5">
        <f t="shared" ca="1" si="19"/>
        <v>170</v>
      </c>
      <c r="J66" s="6">
        <f t="shared" ca="1" si="20"/>
        <v>82</v>
      </c>
      <c r="K66" s="7">
        <f t="shared" ca="1" si="21"/>
        <v>112</v>
      </c>
      <c r="L66" s="4">
        <f t="shared" ca="1" si="22"/>
        <v>109</v>
      </c>
      <c r="M66" s="5">
        <f t="shared" ca="1" si="77"/>
        <v>149</v>
      </c>
      <c r="N66" s="6">
        <f t="shared" ca="1" si="23"/>
        <v>66</v>
      </c>
      <c r="O66" s="7">
        <f t="shared" ca="1" si="24"/>
        <v>128</v>
      </c>
      <c r="P66" s="4">
        <f t="shared" ca="1" si="25"/>
        <v>88</v>
      </c>
      <c r="Q66" s="5">
        <f t="shared" ca="1" si="26"/>
        <v>112</v>
      </c>
      <c r="R66" s="6">
        <f t="shared" ca="1" si="27"/>
        <v>82</v>
      </c>
      <c r="S66" s="7">
        <f t="shared" ca="1" si="28"/>
        <v>170</v>
      </c>
      <c r="T66" s="4">
        <f t="shared" ca="1" si="29"/>
        <v>109</v>
      </c>
      <c r="U66" s="5">
        <f t="shared" ca="1" si="30"/>
        <v>128</v>
      </c>
      <c r="V66" s="6">
        <f t="shared" ca="1" si="31"/>
        <v>66</v>
      </c>
      <c r="W66" s="7">
        <f t="shared" ca="1" si="32"/>
        <v>149</v>
      </c>
      <c r="X66" s="4">
        <f t="shared" ca="1" si="33"/>
        <v>88</v>
      </c>
      <c r="Y66" s="5">
        <f t="shared" ca="1" si="34"/>
        <v>82</v>
      </c>
      <c r="Z66" s="6">
        <f t="shared" ca="1" si="35"/>
        <v>170</v>
      </c>
      <c r="AA66" s="7">
        <f t="shared" ca="1" si="36"/>
        <v>112</v>
      </c>
      <c r="AB66" s="4">
        <f t="shared" ca="1" si="37"/>
        <v>109</v>
      </c>
      <c r="AC66" s="5">
        <f t="shared" ca="1" si="38"/>
        <v>66</v>
      </c>
      <c r="AD66" s="6">
        <f t="shared" ca="1" si="39"/>
        <v>149</v>
      </c>
      <c r="AE66" s="23">
        <f t="shared" ca="1" si="40"/>
        <v>128</v>
      </c>
      <c r="AF66" s="20">
        <f t="shared" ca="1" si="41"/>
        <v>109</v>
      </c>
      <c r="AG66" s="20">
        <f t="shared" ca="1" si="42"/>
        <v>149</v>
      </c>
      <c r="AH66" s="20">
        <f t="shared" ca="1" si="43"/>
        <v>66</v>
      </c>
      <c r="AI66" s="20">
        <f t="shared" ca="1" si="44"/>
        <v>128</v>
      </c>
      <c r="AJ66" s="18">
        <f t="shared" ca="1" si="45"/>
        <v>0.38716814159292035</v>
      </c>
      <c r="AK66" s="2">
        <f t="shared" ca="1" si="46"/>
        <v>0.57079646017699115</v>
      </c>
      <c r="AL66" s="4">
        <f t="shared" ca="1" si="47"/>
        <v>0.45991561181434598</v>
      </c>
      <c r="AM66" s="2">
        <f>1</f>
        <v>1</v>
      </c>
      <c r="AN66" s="2">
        <f t="shared" ca="1" si="48"/>
        <v>0.57079646017699115</v>
      </c>
      <c r="AO66" s="2">
        <f t="shared" ca="1" si="49"/>
        <v>0.32580859895058345</v>
      </c>
      <c r="AP66" s="2">
        <f t="shared" ca="1" si="50"/>
        <v>0.22099420471454304</v>
      </c>
      <c r="AQ66" s="2">
        <f t="shared" ca="1" si="51"/>
        <v>0.18597039497621798</v>
      </c>
      <c r="AR66" s="2">
        <f t="shared" ca="1" si="52"/>
        <v>0.1261427097706905</v>
      </c>
      <c r="AS66" s="2">
        <f t="shared" ca="1" si="53"/>
        <v>8.556191554213502E-2</v>
      </c>
      <c r="AT66" s="2">
        <f t="shared" ca="1" si="54"/>
        <v>5.8036183022766002E-2</v>
      </c>
      <c r="AU66" s="1">
        <f t="shared" ca="1" si="55"/>
        <v>1</v>
      </c>
      <c r="AV66" s="1">
        <f t="shared" ca="1" si="95"/>
        <v>0.57079646017699115</v>
      </c>
      <c r="AW66" s="1">
        <f t="shared" ca="1" si="95"/>
        <v>0.32580859895058345</v>
      </c>
      <c r="AX66" s="1">
        <f t="shared" ca="1" si="95"/>
        <v>0.22099420471454304</v>
      </c>
      <c r="AY66" s="1">
        <f t="shared" ca="1" si="95"/>
        <v>0.18597039497621798</v>
      </c>
      <c r="AZ66" s="1">
        <f t="shared" ca="1" si="95"/>
        <v>0.1261427097706905</v>
      </c>
      <c r="BA66" s="1">
        <f t="shared" ca="1" si="95"/>
        <v>8.556191554213502E-2</v>
      </c>
      <c r="BB66" s="1">
        <f t="shared" ca="1" si="95"/>
        <v>5.8036183022766002E-2</v>
      </c>
      <c r="BC66" s="1">
        <f t="shared" ca="1" si="95"/>
        <v>0.57079646017699115</v>
      </c>
      <c r="BD66" s="1">
        <f t="shared" ca="1" si="95"/>
        <v>0.32580859895058345</v>
      </c>
      <c r="BE66" s="1">
        <f t="shared" ca="1" si="95"/>
        <v>0.18597039497621798</v>
      </c>
      <c r="BF66" s="1">
        <f t="shared" ca="1" si="95"/>
        <v>0.1261427097706905</v>
      </c>
      <c r="BG66" s="1">
        <f t="shared" ca="1" si="95"/>
        <v>0.10615124315014213</v>
      </c>
      <c r="BH66" s="1">
        <f t="shared" ca="1" si="95"/>
        <v>7.2001812214243691E-2</v>
      </c>
      <c r="BI66" s="1">
        <f t="shared" ca="1" si="95"/>
        <v>4.8838438517413353E-2</v>
      </c>
      <c r="BJ66" s="1">
        <f t="shared" ca="1" si="95"/>
        <v>3.3126847831578828E-2</v>
      </c>
      <c r="BK66" s="1">
        <f t="shared" ca="1" si="95"/>
        <v>0.32580859895058345</v>
      </c>
      <c r="BL66" s="1">
        <f t="shared" ca="1" si="94"/>
        <v>0.18597039497621798</v>
      </c>
      <c r="BM66" s="1">
        <f t="shared" ca="1" si="94"/>
        <v>0.10615124315014213</v>
      </c>
      <c r="BN66" s="1">
        <f t="shared" ca="1" si="94"/>
        <v>7.2001812214243691E-2</v>
      </c>
      <c r="BO66" s="1">
        <f t="shared" ca="1" si="94"/>
        <v>6.0590753833488199E-2</v>
      </c>
      <c r="BP66" s="1">
        <f t="shared" ca="1" si="94"/>
        <v>4.1098379538218745E-2</v>
      </c>
      <c r="BQ66" s="1">
        <f t="shared" ca="1" si="94"/>
        <v>2.7876807826311162E-2</v>
      </c>
      <c r="BR66" s="1">
        <f t="shared" ca="1" si="94"/>
        <v>1.8908687479087027E-2</v>
      </c>
      <c r="BS66" s="1">
        <f t="shared" ca="1" si="94"/>
        <v>0.22099420471454304</v>
      </c>
      <c r="BT66" s="1">
        <f t="shared" ca="1" si="94"/>
        <v>0.1261427097706905</v>
      </c>
      <c r="BU66" s="1">
        <f t="shared" ca="1" si="94"/>
        <v>7.2001812214243691E-2</v>
      </c>
      <c r="BV66" s="1">
        <f t="shared" ca="1" si="94"/>
        <v>4.8838438517413353E-2</v>
      </c>
      <c r="BW66" s="1">
        <f t="shared" ca="1" si="94"/>
        <v>4.1098379538218745E-2</v>
      </c>
      <c r="BX66" s="1">
        <f t="shared" ca="1" si="94"/>
        <v>2.7876807826311165E-2</v>
      </c>
      <c r="BY66" s="1">
        <f t="shared" ca="1" si="94"/>
        <v>1.8908687479087027E-2</v>
      </c>
      <c r="BZ66" s="1">
        <f t="shared" ca="1" si="94"/>
        <v>1.2825660111783837E-2</v>
      </c>
      <c r="CA66" s="1">
        <f t="shared" ca="1" si="97"/>
        <v>0.18597039497621798</v>
      </c>
      <c r="CB66" s="1">
        <f t="shared" ca="1" si="97"/>
        <v>0.10615124315014213</v>
      </c>
      <c r="CC66" s="1">
        <f t="shared" ca="1" si="97"/>
        <v>6.0590753833488199E-2</v>
      </c>
      <c r="CD66" s="1">
        <f t="shared" ca="1" si="97"/>
        <v>4.1098379538218745E-2</v>
      </c>
      <c r="CE66" s="1">
        <f t="shared" ca="1" si="97"/>
        <v>3.4584987807610525E-2</v>
      </c>
      <c r="CF66" s="1">
        <f t="shared" ca="1" si="97"/>
        <v>2.3458809559425742E-2</v>
      </c>
      <c r="CG66" s="1">
        <f t="shared" ca="1" si="97"/>
        <v>1.5911983228292653E-2</v>
      </c>
      <c r="CH66" s="1">
        <f t="shared" ca="1" si="97"/>
        <v>1.0793011879655869E-2</v>
      </c>
      <c r="CI66" s="1">
        <f t="shared" ca="1" si="97"/>
        <v>0.1261427097706905</v>
      </c>
      <c r="CJ66" s="1">
        <f t="shared" ca="1" si="97"/>
        <v>7.2001812214243691E-2</v>
      </c>
      <c r="CK66" s="1">
        <f t="shared" ca="1" si="97"/>
        <v>4.1098379538218745E-2</v>
      </c>
      <c r="CL66" s="1">
        <f t="shared" ca="1" si="97"/>
        <v>2.7876807826311165E-2</v>
      </c>
      <c r="CM66" s="1">
        <f t="shared" ca="1" si="97"/>
        <v>2.3458809559425742E-2</v>
      </c>
      <c r="CN66" s="1">
        <f t="shared" ca="1" si="97"/>
        <v>1.5911983228292657E-2</v>
      </c>
      <c r="CO66" s="1">
        <f t="shared" ca="1" si="97"/>
        <v>1.0793011879655871E-2</v>
      </c>
      <c r="CP66" s="1">
        <f t="shared" ca="1" si="97"/>
        <v>7.3208413912394469E-3</v>
      </c>
      <c r="CQ66" s="1">
        <f t="shared" ca="1" si="96"/>
        <v>8.556191554213502E-2</v>
      </c>
      <c r="CR66" s="1">
        <f t="shared" ca="1" si="96"/>
        <v>4.8838438517413353E-2</v>
      </c>
      <c r="CS66" s="1">
        <f t="shared" ca="1" si="96"/>
        <v>2.7876807826311162E-2</v>
      </c>
      <c r="CT66" s="1">
        <f t="shared" ca="1" si="96"/>
        <v>1.8908687479087027E-2</v>
      </c>
      <c r="CU66" s="1">
        <f t="shared" ca="1" si="96"/>
        <v>1.5911983228292653E-2</v>
      </c>
      <c r="CV66" s="1">
        <f t="shared" ca="1" si="96"/>
        <v>1.0793011879655871E-2</v>
      </c>
      <c r="CW66" s="1">
        <f t="shared" ca="1" si="96"/>
        <v>7.320841391239446E-3</v>
      </c>
      <c r="CX66" s="1">
        <f t="shared" ca="1" si="96"/>
        <v>4.9656869901817946E-3</v>
      </c>
      <c r="CY66" s="1">
        <f t="shared" ca="1" si="96"/>
        <v>5.8036183022766002E-2</v>
      </c>
      <c r="CZ66" s="1">
        <f t="shared" ca="1" si="96"/>
        <v>3.3126847831578828E-2</v>
      </c>
      <c r="DA66" s="1">
        <f t="shared" ca="1" si="96"/>
        <v>1.8908687479087027E-2</v>
      </c>
      <c r="DB66" s="1">
        <f t="shared" ca="1" si="96"/>
        <v>1.2825660111783837E-2</v>
      </c>
      <c r="DC66" s="1">
        <f t="shared" ca="1" si="96"/>
        <v>1.0793011879655869E-2</v>
      </c>
      <c r="DD66" s="1">
        <f t="shared" ca="1" si="96"/>
        <v>7.3208413912394469E-3</v>
      </c>
      <c r="DE66" s="1">
        <f t="shared" ca="1" si="96"/>
        <v>4.9656869901817946E-3</v>
      </c>
      <c r="DF66" s="1">
        <f t="shared" ca="1" si="93"/>
        <v>3.3681985398519927E-3</v>
      </c>
      <c r="DG66" s="1">
        <f t="shared" ca="1" si="56"/>
        <v>0.45991561181434598</v>
      </c>
      <c r="DH66" s="1">
        <f t="shared" ca="1" si="57"/>
        <v>0.26251820320376384</v>
      </c>
      <c r="DI66" s="1">
        <f t="shared" ca="1" si="58"/>
        <v>0.14984446112073246</v>
      </c>
      <c r="DJ66" s="1">
        <f t="shared" ca="1" si="59"/>
        <v>0.10163868486871389</v>
      </c>
      <c r="DK66" s="1">
        <f t="shared" ca="1" si="60"/>
        <v>8.5530687984842868E-2</v>
      </c>
      <c r="DL66" s="1">
        <f t="shared" ca="1" si="61"/>
        <v>5.8015001540106602E-2</v>
      </c>
      <c r="DM66" s="1">
        <f t="shared" ca="1" si="62"/>
        <v>3.9351260734568426E-2</v>
      </c>
      <c r="DN66" s="1">
        <f t="shared" ca="1" si="63"/>
        <v>2.6691746622284785E-2</v>
      </c>
      <c r="DZ66" s="2">
        <f t="shared" ca="1" si="64"/>
        <v>-2.2252653136320077E-2</v>
      </c>
      <c r="EA66" s="2">
        <f t="shared" ca="1" si="65"/>
        <v>-0.31859050982332787</v>
      </c>
      <c r="EB66" s="2">
        <f t="shared" ca="1" si="66"/>
        <v>0.25300887513243536</v>
      </c>
      <c r="EC66" s="2">
        <f t="shared" ca="1" si="67"/>
        <v>0.90164695112866766</v>
      </c>
      <c r="ED66" s="2">
        <f t="shared" ca="1" si="68"/>
        <v>8.1982433936947569E-2</v>
      </c>
      <c r="EE66" s="2">
        <f t="shared" ca="1" si="69"/>
        <v>-0.35363199534788636</v>
      </c>
      <c r="EF66" s="2">
        <f t="shared" ca="1" si="70"/>
        <v>-8.9004295190566504E-2</v>
      </c>
      <c r="EG66" s="2">
        <f t="shared" ca="1" si="71"/>
        <v>5.7357008460815588E-3</v>
      </c>
      <c r="EH66" s="22">
        <f t="shared" ca="1" si="72"/>
        <v>0.45889450754603134</v>
      </c>
      <c r="EI66" s="26">
        <f t="shared" ca="1" si="73"/>
        <v>1.0211042683146432E-3</v>
      </c>
      <c r="EJ66" s="7">
        <f t="shared" ca="1" si="74"/>
        <v>1.0426539267703827E-6</v>
      </c>
      <c r="EK66" s="7">
        <f t="shared" ca="1" si="75"/>
        <v>3.1830097578056674E-4</v>
      </c>
    </row>
    <row r="67" spans="1:141" x14ac:dyDescent="0.25">
      <c r="A67" s="2">
        <f t="shared" si="76"/>
        <v>64</v>
      </c>
      <c r="B67" s="2">
        <f ca="1">OFFSET(Vectors!A66,0,8*(-1+$A$2))</f>
        <v>215</v>
      </c>
      <c r="C67" s="2">
        <f ca="1">OFFSET(Vectors!B66,0,8*(-1+$A$2))</f>
        <v>0.34027777777777779</v>
      </c>
      <c r="D67" s="15">
        <f ca="1">OFFSET(Vectors!F66,0,8*(-1+$A$2))+NORMINV(RAND(),OFFSET(Vectors!G66,0,8*(-1+$A$2)),OFFSET(Vectors!H66,0,8*(-1+$A$2)))</f>
        <v>0.58282958479727853</v>
      </c>
      <c r="E67" s="2">
        <f t="shared" ca="1" si="17"/>
        <v>125</v>
      </c>
      <c r="F67" s="2">
        <f ca="1">B67-E67</f>
        <v>90</v>
      </c>
      <c r="G67" s="12">
        <f ca="1">OFFSET(Vectors!C66,0,8*(-1+$A$2))+NORMINV(RAND(),OFFSET(Vectors!D66,0,8*(-1+$A$2)),OFFSET(Vectors!E66,0,8*(-1+$A$2)))</f>
        <v>0.45139148259703699</v>
      </c>
      <c r="H67" s="4">
        <f t="shared" ca="1" si="18"/>
        <v>43</v>
      </c>
      <c r="I67" s="5">
        <f t="shared" ca="1" si="19"/>
        <v>82</v>
      </c>
      <c r="J67" s="6">
        <f t="shared" ca="1" si="20"/>
        <v>41</v>
      </c>
      <c r="K67" s="7">
        <f t="shared" ca="1" si="21"/>
        <v>49</v>
      </c>
      <c r="L67" s="4">
        <f t="shared" ca="1" si="22"/>
        <v>56</v>
      </c>
      <c r="M67" s="5">
        <f t="shared" ca="1" si="77"/>
        <v>69</v>
      </c>
      <c r="N67" s="6">
        <f t="shared" ca="1" si="23"/>
        <v>31</v>
      </c>
      <c r="O67" s="7">
        <f t="shared" ca="1" si="24"/>
        <v>59</v>
      </c>
      <c r="P67" s="4">
        <f t="shared" ca="1" si="25"/>
        <v>43</v>
      </c>
      <c r="Q67" s="5">
        <f t="shared" ca="1" si="26"/>
        <v>49</v>
      </c>
      <c r="R67" s="6">
        <f t="shared" ca="1" si="27"/>
        <v>41</v>
      </c>
      <c r="S67" s="7">
        <f t="shared" ca="1" si="28"/>
        <v>82</v>
      </c>
      <c r="T67" s="4">
        <f t="shared" ca="1" si="29"/>
        <v>56</v>
      </c>
      <c r="U67" s="5">
        <f t="shared" ca="1" si="30"/>
        <v>59</v>
      </c>
      <c r="V67" s="6">
        <f t="shared" ca="1" si="31"/>
        <v>31</v>
      </c>
      <c r="W67" s="7">
        <f t="shared" ca="1" si="32"/>
        <v>69</v>
      </c>
      <c r="X67" s="4">
        <f t="shared" ca="1" si="33"/>
        <v>43</v>
      </c>
      <c r="Y67" s="5">
        <f t="shared" ca="1" si="34"/>
        <v>41</v>
      </c>
      <c r="Z67" s="6">
        <f t="shared" ca="1" si="35"/>
        <v>82</v>
      </c>
      <c r="AA67" s="7">
        <f t="shared" ca="1" si="36"/>
        <v>49</v>
      </c>
      <c r="AB67" s="4">
        <f t="shared" ca="1" si="37"/>
        <v>56</v>
      </c>
      <c r="AC67" s="5">
        <f t="shared" ca="1" si="38"/>
        <v>31</v>
      </c>
      <c r="AD67" s="6">
        <f t="shared" ca="1" si="39"/>
        <v>69</v>
      </c>
      <c r="AE67" s="23">
        <f t="shared" ca="1" si="40"/>
        <v>59</v>
      </c>
      <c r="AF67" s="20">
        <f t="shared" ca="1" si="41"/>
        <v>56</v>
      </c>
      <c r="AG67" s="20">
        <f t="shared" ca="1" si="42"/>
        <v>69</v>
      </c>
      <c r="AH67" s="20">
        <f t="shared" ca="1" si="43"/>
        <v>31</v>
      </c>
      <c r="AI67" s="20">
        <f t="shared" ca="1" si="44"/>
        <v>59</v>
      </c>
      <c r="AJ67" s="18">
        <f t="shared" ca="1" si="45"/>
        <v>0.40465116279069768</v>
      </c>
      <c r="AK67" s="2">
        <f t="shared" ca="1" si="46"/>
        <v>0.58139534883720934</v>
      </c>
      <c r="AL67" s="4">
        <f t="shared" ca="1" si="47"/>
        <v>0.48695652173913045</v>
      </c>
      <c r="AM67" s="2">
        <f>1</f>
        <v>1</v>
      </c>
      <c r="AN67" s="2">
        <f t="shared" ca="1" si="48"/>
        <v>0.58139534883720934</v>
      </c>
      <c r="AO67" s="2">
        <f t="shared" ca="1" si="49"/>
        <v>0.33802055164954031</v>
      </c>
      <c r="AP67" s="2">
        <f t="shared" ca="1" si="50"/>
        <v>0.23526230394808006</v>
      </c>
      <c r="AQ67" s="2">
        <f t="shared" ca="1" si="51"/>
        <v>0.19652357654043043</v>
      </c>
      <c r="AR67" s="2">
        <f t="shared" ca="1" si="52"/>
        <v>0.13678040927213958</v>
      </c>
      <c r="AS67" s="2">
        <f t="shared" ca="1" si="53"/>
        <v>9.5199164853409138E-2</v>
      </c>
      <c r="AT67" s="2">
        <f t="shared" ca="1" si="54"/>
        <v>6.6258618737972758E-2</v>
      </c>
      <c r="AU67" s="1">
        <f t="shared" ca="1" si="55"/>
        <v>1</v>
      </c>
      <c r="AV67" s="1">
        <f t="shared" ca="1" si="95"/>
        <v>0.58139534883720934</v>
      </c>
      <c r="AW67" s="1">
        <f t="shared" ca="1" si="95"/>
        <v>0.33802055164954031</v>
      </c>
      <c r="AX67" s="1">
        <f t="shared" ca="1" si="95"/>
        <v>0.23526230394808006</v>
      </c>
      <c r="AY67" s="1">
        <f t="shared" ca="1" si="95"/>
        <v>0.19652357654043043</v>
      </c>
      <c r="AZ67" s="1">
        <f t="shared" ca="1" si="95"/>
        <v>0.13678040927213958</v>
      </c>
      <c r="BA67" s="1">
        <f t="shared" ca="1" si="95"/>
        <v>9.5199164853409138E-2</v>
      </c>
      <c r="BB67" s="1">
        <f t="shared" ca="1" si="95"/>
        <v>6.6258618737972758E-2</v>
      </c>
      <c r="BC67" s="1">
        <f t="shared" ca="1" si="95"/>
        <v>0.58139534883720934</v>
      </c>
      <c r="BD67" s="1">
        <f t="shared" ca="1" si="95"/>
        <v>0.33802055164954031</v>
      </c>
      <c r="BE67" s="1">
        <f t="shared" ca="1" si="95"/>
        <v>0.19652357654043043</v>
      </c>
      <c r="BF67" s="1">
        <f t="shared" ca="1" si="95"/>
        <v>0.13678040927213958</v>
      </c>
      <c r="BG67" s="1">
        <f t="shared" ca="1" si="95"/>
        <v>0.11425789333745956</v>
      </c>
      <c r="BH67" s="1">
        <f t="shared" ca="1" si="95"/>
        <v>7.952349376287185E-2</v>
      </c>
      <c r="BI67" s="1">
        <f t="shared" ca="1" si="95"/>
        <v>5.5348351658958801E-2</v>
      </c>
      <c r="BJ67" s="1">
        <f t="shared" ca="1" si="95"/>
        <v>3.8522452754635325E-2</v>
      </c>
      <c r="BK67" s="1">
        <f t="shared" ca="1" si="95"/>
        <v>0.33802055164954031</v>
      </c>
      <c r="BL67" s="1">
        <f t="shared" ca="1" si="94"/>
        <v>0.19652357654043043</v>
      </c>
      <c r="BM67" s="1">
        <f t="shared" ca="1" si="94"/>
        <v>0.11425789333745955</v>
      </c>
      <c r="BN67" s="1">
        <f t="shared" ca="1" si="94"/>
        <v>7.952349376287185E-2</v>
      </c>
      <c r="BO67" s="1">
        <f t="shared" ca="1" si="94"/>
        <v>6.6429007754336952E-2</v>
      </c>
      <c r="BP67" s="1">
        <f t="shared" ca="1" si="94"/>
        <v>4.6234589397018522E-2</v>
      </c>
      <c r="BQ67" s="1">
        <f t="shared" ca="1" si="94"/>
        <v>3.2179274220324884E-2</v>
      </c>
      <c r="BR67" s="1">
        <f t="shared" ca="1" si="94"/>
        <v>2.2396774857346119E-2</v>
      </c>
      <c r="BS67" s="1">
        <f t="shared" ca="1" si="94"/>
        <v>0.23526230394808006</v>
      </c>
      <c r="BT67" s="1">
        <f t="shared" ca="1" si="94"/>
        <v>0.13678040927213958</v>
      </c>
      <c r="BU67" s="1">
        <f t="shared" ca="1" si="94"/>
        <v>7.952349376287185E-2</v>
      </c>
      <c r="BV67" s="1">
        <f t="shared" ca="1" si="94"/>
        <v>5.5348351658958808E-2</v>
      </c>
      <c r="BW67" s="1">
        <f t="shared" ca="1" si="94"/>
        <v>4.6234589397018522E-2</v>
      </c>
      <c r="BX67" s="1">
        <f t="shared" ca="1" si="94"/>
        <v>3.2179274220324891E-2</v>
      </c>
      <c r="BY67" s="1">
        <f t="shared" ca="1" si="94"/>
        <v>2.2396774857346122E-2</v>
      </c>
      <c r="BZ67" s="1">
        <f t="shared" ca="1" si="94"/>
        <v>1.55881553007129E-2</v>
      </c>
      <c r="CA67" s="1">
        <f t="shared" ca="1" si="97"/>
        <v>0.19652357654043043</v>
      </c>
      <c r="CB67" s="1">
        <f t="shared" ca="1" si="97"/>
        <v>0.11425789333745956</v>
      </c>
      <c r="CC67" s="1">
        <f t="shared" ca="1" si="97"/>
        <v>6.6429007754336952E-2</v>
      </c>
      <c r="CD67" s="1">
        <f t="shared" ca="1" si="97"/>
        <v>4.6234589397018522E-2</v>
      </c>
      <c r="CE67" s="1">
        <f t="shared" ca="1" si="97"/>
        <v>3.8621516136242415E-2</v>
      </c>
      <c r="CF67" s="1">
        <f t="shared" ca="1" si="97"/>
        <v>2.6880575230824724E-2</v>
      </c>
      <c r="CG67" s="1">
        <f t="shared" ca="1" si="97"/>
        <v>1.8708880360654004E-2</v>
      </c>
      <c r="CH67" s="1">
        <f t="shared" ca="1" si="97"/>
        <v>1.3021380731015187E-2</v>
      </c>
      <c r="CI67" s="1">
        <f t="shared" ca="1" si="97"/>
        <v>0.13678040927213958</v>
      </c>
      <c r="CJ67" s="1">
        <f t="shared" ca="1" si="97"/>
        <v>7.952349376287185E-2</v>
      </c>
      <c r="CK67" s="1">
        <f t="shared" ca="1" si="97"/>
        <v>4.6234589397018522E-2</v>
      </c>
      <c r="CL67" s="1">
        <f t="shared" ca="1" si="97"/>
        <v>3.2179274220324891E-2</v>
      </c>
      <c r="CM67" s="1">
        <f t="shared" ca="1" si="97"/>
        <v>2.6880575230824724E-2</v>
      </c>
      <c r="CN67" s="1">
        <f t="shared" ca="1" si="97"/>
        <v>1.8708880360654007E-2</v>
      </c>
      <c r="CO67" s="1">
        <f t="shared" ca="1" si="97"/>
        <v>1.3021380731015188E-2</v>
      </c>
      <c r="CP67" s="1">
        <f t="shared" ca="1" si="97"/>
        <v>9.0628809887865706E-3</v>
      </c>
      <c r="CQ67" s="1">
        <f t="shared" ca="1" si="96"/>
        <v>9.5199164853409138E-2</v>
      </c>
      <c r="CR67" s="1">
        <f t="shared" ca="1" si="96"/>
        <v>5.5348351658958801E-2</v>
      </c>
      <c r="CS67" s="1">
        <f t="shared" ca="1" si="96"/>
        <v>3.2179274220324884E-2</v>
      </c>
      <c r="CT67" s="1">
        <f t="shared" ca="1" si="96"/>
        <v>2.2396774857346122E-2</v>
      </c>
      <c r="CU67" s="1">
        <f t="shared" ca="1" si="96"/>
        <v>1.8708880360654004E-2</v>
      </c>
      <c r="CV67" s="1">
        <f t="shared" ca="1" si="96"/>
        <v>1.3021380731015188E-2</v>
      </c>
      <c r="CW67" s="1">
        <f t="shared" ca="1" si="96"/>
        <v>9.0628809887865688E-3</v>
      </c>
      <c r="CX67" s="1">
        <f t="shared" ca="1" si="96"/>
        <v>6.3077651681954523E-3</v>
      </c>
      <c r="CY67" s="1">
        <f t="shared" ca="1" si="96"/>
        <v>6.6258618737972758E-2</v>
      </c>
      <c r="CZ67" s="1">
        <f t="shared" ca="1" si="96"/>
        <v>3.8522452754635325E-2</v>
      </c>
      <c r="DA67" s="1">
        <f t="shared" ca="1" si="96"/>
        <v>2.2396774857346119E-2</v>
      </c>
      <c r="DB67" s="1">
        <f t="shared" ca="1" si="96"/>
        <v>1.55881553007129E-2</v>
      </c>
      <c r="DC67" s="1">
        <f t="shared" ca="1" si="96"/>
        <v>1.3021380731015187E-2</v>
      </c>
      <c r="DD67" s="1">
        <f t="shared" ca="1" si="96"/>
        <v>9.0628809887865706E-3</v>
      </c>
      <c r="DE67" s="1">
        <f t="shared" ca="1" si="96"/>
        <v>6.3077651681954523E-3</v>
      </c>
      <c r="DF67" s="1">
        <f t="shared" ca="1" si="93"/>
        <v>4.3902045570640346E-3</v>
      </c>
      <c r="DG67" s="1">
        <f t="shared" ca="1" si="56"/>
        <v>0.48695652173913045</v>
      </c>
      <c r="DH67" s="1">
        <f t="shared" ca="1" si="57"/>
        <v>0.28311425682507585</v>
      </c>
      <c r="DI67" s="1">
        <f t="shared" ca="1" si="58"/>
        <v>0.16460131210760223</v>
      </c>
      <c r="DJ67" s="1">
        <f t="shared" ca="1" si="59"/>
        <v>0.11456251322689116</v>
      </c>
      <c r="DK67" s="1">
        <f t="shared" ca="1" si="60"/>
        <v>9.569843727186178E-2</v>
      </c>
      <c r="DL67" s="1">
        <f t="shared" ca="1" si="61"/>
        <v>6.6606112341215801E-2</v>
      </c>
      <c r="DM67" s="1">
        <f t="shared" ca="1" si="62"/>
        <v>4.6357854189486188E-2</v>
      </c>
      <c r="DN67" s="1">
        <f t="shared" ca="1" si="63"/>
        <v>3.2265066515882387E-2</v>
      </c>
      <c r="DZ67" s="2">
        <f t="shared" ca="1" si="64"/>
        <v>-2.2252653136320077E-2</v>
      </c>
      <c r="EA67" s="2">
        <f t="shared" ca="1" si="65"/>
        <v>-0.32450628817411259</v>
      </c>
      <c r="EB67" s="2">
        <f t="shared" ca="1" si="66"/>
        <v>0.26249214974668894</v>
      </c>
      <c r="EC67" s="2">
        <f t="shared" ca="1" si="67"/>
        <v>0.95986018884201552</v>
      </c>
      <c r="ED67" s="2">
        <f t="shared" ca="1" si="68"/>
        <v>8.663465565494359E-2</v>
      </c>
      <c r="EE67" s="2">
        <f t="shared" ca="1" si="69"/>
        <v>-0.3834540192083784</v>
      </c>
      <c r="EF67" s="2">
        <f t="shared" ca="1" si="70"/>
        <v>-9.9029276247744005E-2</v>
      </c>
      <c r="EG67" s="2">
        <f t="shared" ca="1" si="71"/>
        <v>6.5483220253562619E-3</v>
      </c>
      <c r="EH67" s="22">
        <f t="shared" ca="1" si="72"/>
        <v>0.48629307950244921</v>
      </c>
      <c r="EI67" s="26">
        <f t="shared" ca="1" si="73"/>
        <v>6.6344223668124425E-4</v>
      </c>
      <c r="EJ67" s="7">
        <f t="shared" ca="1" si="74"/>
        <v>4.4015560141261211E-7</v>
      </c>
      <c r="EK67" s="7">
        <f t="shared" ca="1" si="75"/>
        <v>8.4638500014051565E-5</v>
      </c>
    </row>
    <row r="68" spans="1:141" x14ac:dyDescent="0.25">
      <c r="A68" s="2">
        <f t="shared" si="76"/>
        <v>65</v>
      </c>
      <c r="B68" s="2">
        <f ca="1">OFFSET(Vectors!A67,0,8*(-1+$A$2))</f>
        <v>381</v>
      </c>
      <c r="C68" s="2">
        <f ca="1">OFFSET(Vectors!B67,0,8*(-1+$A$2))</f>
        <v>0.34050179211469533</v>
      </c>
      <c r="D68" s="15">
        <f ca="1">OFFSET(Vectors!F67,0,8*(-1+$A$2))+NORMINV(RAND(),OFFSET(Vectors!G67,0,8*(-1+$A$2)),OFFSET(Vectors!H67,0,8*(-1+$A$2)))</f>
        <v>0.72465230534273717</v>
      </c>
      <c r="E68" s="2">
        <f t="shared" ca="1" si="17"/>
        <v>276</v>
      </c>
      <c r="F68" s="2">
        <f ca="1">B68-E68</f>
        <v>105</v>
      </c>
      <c r="G68" s="12">
        <f ca="1">OFFSET(Vectors!C67,0,8*(-1+$A$2))+NORMINV(RAND(),OFFSET(Vectors!D67,0,8*(-1+$A$2)),OFFSET(Vectors!E67,0,8*(-1+$A$2)))</f>
        <v>0.49487845145645282</v>
      </c>
      <c r="H68" s="4">
        <f t="shared" ca="1" si="18"/>
        <v>94</v>
      </c>
      <c r="I68" s="5">
        <f t="shared" ca="1" si="19"/>
        <v>182</v>
      </c>
      <c r="J68" s="6">
        <f t="shared" ca="1" si="20"/>
        <v>52</v>
      </c>
      <c r="K68" s="7">
        <f t="shared" ca="1" si="21"/>
        <v>53</v>
      </c>
      <c r="L68" s="4">
        <f t="shared" ca="1" si="22"/>
        <v>137</v>
      </c>
      <c r="M68" s="5">
        <f t="shared" ca="1" si="77"/>
        <v>139</v>
      </c>
      <c r="N68" s="6">
        <f t="shared" ca="1" si="23"/>
        <v>36</v>
      </c>
      <c r="O68" s="7">
        <f t="shared" ca="1" si="24"/>
        <v>69</v>
      </c>
      <c r="P68" s="4">
        <f t="shared" ca="1" si="25"/>
        <v>94</v>
      </c>
      <c r="Q68" s="5">
        <f t="shared" ca="1" si="26"/>
        <v>53</v>
      </c>
      <c r="R68" s="6">
        <f t="shared" ca="1" si="27"/>
        <v>52</v>
      </c>
      <c r="S68" s="7">
        <f t="shared" ca="1" si="28"/>
        <v>182</v>
      </c>
      <c r="T68" s="4">
        <f t="shared" ca="1" si="29"/>
        <v>137</v>
      </c>
      <c r="U68" s="5">
        <f t="shared" ca="1" si="30"/>
        <v>69</v>
      </c>
      <c r="V68" s="6">
        <f t="shared" ca="1" si="31"/>
        <v>36</v>
      </c>
      <c r="W68" s="7">
        <f t="shared" ca="1" si="32"/>
        <v>139</v>
      </c>
      <c r="X68" s="4">
        <f t="shared" ca="1" si="33"/>
        <v>94</v>
      </c>
      <c r="Y68" s="5">
        <f t="shared" ca="1" si="34"/>
        <v>52</v>
      </c>
      <c r="Z68" s="6">
        <f t="shared" ca="1" si="35"/>
        <v>182</v>
      </c>
      <c r="AA68" s="7">
        <f t="shared" ca="1" si="36"/>
        <v>53</v>
      </c>
      <c r="AB68" s="4">
        <f t="shared" ca="1" si="37"/>
        <v>137</v>
      </c>
      <c r="AC68" s="5">
        <f t="shared" ca="1" si="38"/>
        <v>36</v>
      </c>
      <c r="AD68" s="6">
        <f t="shared" ca="1" si="39"/>
        <v>139</v>
      </c>
      <c r="AE68" s="23">
        <f t="shared" ca="1" si="40"/>
        <v>69</v>
      </c>
      <c r="AF68" s="20">
        <f t="shared" ca="1" si="41"/>
        <v>137</v>
      </c>
      <c r="AG68" s="20">
        <f t="shared" ca="1" si="42"/>
        <v>139</v>
      </c>
      <c r="AH68" s="20">
        <f t="shared" ca="1" si="43"/>
        <v>36</v>
      </c>
      <c r="AI68" s="20">
        <f t="shared" ca="1" si="44"/>
        <v>69</v>
      </c>
      <c r="AJ68" s="18">
        <f t="shared" ca="1" si="45"/>
        <v>0.45406824146981628</v>
      </c>
      <c r="AK68" s="2">
        <f t="shared" ca="1" si="46"/>
        <v>0.72440944881889768</v>
      </c>
      <c r="AL68" s="4">
        <f t="shared" ca="1" si="47"/>
        <v>0.66504854368932043</v>
      </c>
      <c r="AM68" s="2">
        <f>1</f>
        <v>1</v>
      </c>
      <c r="AN68" s="2">
        <f t="shared" ca="1" si="48"/>
        <v>0.72440944881889768</v>
      </c>
      <c r="AO68" s="2">
        <f t="shared" ca="1" si="49"/>
        <v>0.52476904953809911</v>
      </c>
      <c r="AP68" s="2">
        <f t="shared" ca="1" si="50"/>
        <v>0.32893132452931573</v>
      </c>
      <c r="AQ68" s="2">
        <f t="shared" ca="1" si="51"/>
        <v>0.38014765793311117</v>
      </c>
      <c r="AR68" s="2">
        <f t="shared" ca="1" si="52"/>
        <v>0.23828095950155156</v>
      </c>
      <c r="AS68" s="2">
        <f t="shared" ca="1" si="53"/>
        <v>0.14935726809336383</v>
      </c>
      <c r="AT68" s="2">
        <f t="shared" ca="1" si="54"/>
        <v>9.3618867319391091E-2</v>
      </c>
      <c r="AU68" s="1">
        <f t="shared" ca="1" si="55"/>
        <v>1</v>
      </c>
      <c r="AV68" s="1">
        <f t="shared" ca="1" si="95"/>
        <v>0.72440944881889768</v>
      </c>
      <c r="AW68" s="1">
        <f t="shared" ca="1" si="95"/>
        <v>0.52476904953809911</v>
      </c>
      <c r="AX68" s="1">
        <f t="shared" ca="1" si="95"/>
        <v>0.32893132452931573</v>
      </c>
      <c r="AY68" s="1">
        <f t="shared" ca="1" si="95"/>
        <v>0.38014765793311117</v>
      </c>
      <c r="AZ68" s="1">
        <f t="shared" ca="1" si="95"/>
        <v>0.23828095950155156</v>
      </c>
      <c r="BA68" s="1">
        <f t="shared" ca="1" si="95"/>
        <v>0.14935726809336383</v>
      </c>
      <c r="BB68" s="1">
        <f t="shared" ca="1" si="95"/>
        <v>9.3618867319391091E-2</v>
      </c>
      <c r="BC68" s="1">
        <f t="shared" ca="1" si="95"/>
        <v>0.72440944881889768</v>
      </c>
      <c r="BD68" s="1">
        <f t="shared" ca="1" si="95"/>
        <v>0.52476904953809911</v>
      </c>
      <c r="BE68" s="1">
        <f t="shared" ca="1" si="95"/>
        <v>0.38014765793311117</v>
      </c>
      <c r="BF68" s="1">
        <f t="shared" ca="1" si="95"/>
        <v>0.23828095950155156</v>
      </c>
      <c r="BG68" s="1">
        <f t="shared" ca="1" si="95"/>
        <v>0.2753825553531199</v>
      </c>
      <c r="BH68" s="1">
        <f t="shared" ca="1" si="95"/>
        <v>0.17261297853655705</v>
      </c>
      <c r="BI68" s="1">
        <f t="shared" ca="1" si="95"/>
        <v>0.10819581625661003</v>
      </c>
      <c r="BJ68" s="1">
        <f t="shared" ca="1" si="95"/>
        <v>6.7818392073889608E-2</v>
      </c>
      <c r="BK68" s="1">
        <f t="shared" ca="1" si="95"/>
        <v>0.52476904953809911</v>
      </c>
      <c r="BL68" s="1">
        <f t="shared" ca="1" si="94"/>
        <v>0.38014765793311117</v>
      </c>
      <c r="BM68" s="1">
        <f t="shared" ca="1" si="94"/>
        <v>0.2753825553531199</v>
      </c>
      <c r="BN68" s="1">
        <f t="shared" ca="1" si="94"/>
        <v>0.17261297853655705</v>
      </c>
      <c r="BO68" s="1">
        <f t="shared" ca="1" si="94"/>
        <v>0.19948972513769317</v>
      </c>
      <c r="BP68" s="1">
        <f t="shared" ca="1" si="94"/>
        <v>0.12504247264065549</v>
      </c>
      <c r="BQ68" s="1">
        <f t="shared" ca="1" si="94"/>
        <v>7.8378071618961598E-2</v>
      </c>
      <c r="BR68" s="1">
        <f t="shared" ca="1" si="94"/>
        <v>4.9128284022030275E-2</v>
      </c>
      <c r="BS68" s="1">
        <f t="shared" ca="1" si="94"/>
        <v>0.32893132452931573</v>
      </c>
      <c r="BT68" s="1">
        <f t="shared" ca="1" si="94"/>
        <v>0.23828095950155156</v>
      </c>
      <c r="BU68" s="1">
        <f t="shared" ca="1" si="94"/>
        <v>0.17261297853655705</v>
      </c>
      <c r="BV68" s="1">
        <f t="shared" ca="1" si="94"/>
        <v>0.10819581625661003</v>
      </c>
      <c r="BW68" s="1">
        <f t="shared" ca="1" si="94"/>
        <v>0.12504247264065549</v>
      </c>
      <c r="BX68" s="1">
        <f t="shared" ca="1" si="94"/>
        <v>7.8378071618961598E-2</v>
      </c>
      <c r="BY68" s="1">
        <f t="shared" ca="1" si="94"/>
        <v>4.9128284022030275E-2</v>
      </c>
      <c r="BZ68" s="1">
        <f t="shared" ca="1" si="94"/>
        <v>3.0794178028301582E-2</v>
      </c>
      <c r="CA68" s="1">
        <f t="shared" ca="1" si="97"/>
        <v>0.38014765793311117</v>
      </c>
      <c r="CB68" s="1">
        <f t="shared" ca="1" si="97"/>
        <v>0.2753825553531199</v>
      </c>
      <c r="CC68" s="1">
        <f t="shared" ca="1" si="97"/>
        <v>0.19948972513769317</v>
      </c>
      <c r="CD68" s="1">
        <f t="shared" ca="1" si="97"/>
        <v>0.12504247264065549</v>
      </c>
      <c r="CE68" s="1">
        <f t="shared" ca="1" si="97"/>
        <v>0.14451224183202971</v>
      </c>
      <c r="CF68" s="1">
        <f t="shared" ca="1" si="97"/>
        <v>9.0581948684569341E-2</v>
      </c>
      <c r="CG68" s="1">
        <f t="shared" ca="1" si="97"/>
        <v>5.6777815660980051E-2</v>
      </c>
      <c r="CH68" s="1">
        <f t="shared" ca="1" si="97"/>
        <v>3.5588993149817207E-2</v>
      </c>
      <c r="CI68" s="1">
        <f t="shared" ca="1" si="97"/>
        <v>0.23828095950155156</v>
      </c>
      <c r="CJ68" s="1">
        <f t="shared" ca="1" si="97"/>
        <v>0.17261297853655705</v>
      </c>
      <c r="CK68" s="1">
        <f t="shared" ca="1" si="97"/>
        <v>0.12504247264065549</v>
      </c>
      <c r="CL68" s="1">
        <f t="shared" ca="1" si="97"/>
        <v>7.8378071618961598E-2</v>
      </c>
      <c r="CM68" s="1">
        <f t="shared" ca="1" si="97"/>
        <v>9.0581948684569341E-2</v>
      </c>
      <c r="CN68" s="1">
        <f t="shared" ca="1" si="97"/>
        <v>5.6777815660980058E-2</v>
      </c>
      <c r="CO68" s="1">
        <f t="shared" ca="1" si="97"/>
        <v>3.5588993149817207E-2</v>
      </c>
      <c r="CP68" s="1">
        <f t="shared" ca="1" si="97"/>
        <v>2.2307593532312958E-2</v>
      </c>
      <c r="CQ68" s="1">
        <f t="shared" ca="1" si="96"/>
        <v>0.14935726809336383</v>
      </c>
      <c r="CR68" s="1">
        <f t="shared" ca="1" si="96"/>
        <v>0.10819581625661003</v>
      </c>
      <c r="CS68" s="1">
        <f t="shared" ca="1" si="96"/>
        <v>7.8378071618961598E-2</v>
      </c>
      <c r="CT68" s="1">
        <f t="shared" ca="1" si="96"/>
        <v>4.9128284022030275E-2</v>
      </c>
      <c r="CU68" s="1">
        <f t="shared" ca="1" si="96"/>
        <v>5.6777815660980051E-2</v>
      </c>
      <c r="CV68" s="1">
        <f t="shared" ca="1" si="96"/>
        <v>3.5588993149817207E-2</v>
      </c>
      <c r="CW68" s="1">
        <f t="shared" ca="1" si="96"/>
        <v>2.2307593532312958E-2</v>
      </c>
      <c r="CX68" s="1">
        <f t="shared" ca="1" si="96"/>
        <v>1.3982658264819352E-2</v>
      </c>
      <c r="CY68" s="1">
        <f t="shared" ca="1" si="96"/>
        <v>9.3618867319391091E-2</v>
      </c>
      <c r="CZ68" s="1">
        <f t="shared" ca="1" si="96"/>
        <v>6.7818392073889608E-2</v>
      </c>
      <c r="DA68" s="1">
        <f t="shared" ca="1" si="96"/>
        <v>4.9128284022030275E-2</v>
      </c>
      <c r="DB68" s="1">
        <f t="shared" ca="1" si="96"/>
        <v>3.0794178028301582E-2</v>
      </c>
      <c r="DC68" s="1">
        <f t="shared" ca="1" si="96"/>
        <v>3.5588993149817207E-2</v>
      </c>
      <c r="DD68" s="1">
        <f t="shared" ca="1" si="96"/>
        <v>2.2307593532312958E-2</v>
      </c>
      <c r="DE68" s="1">
        <f t="shared" ca="1" si="96"/>
        <v>1.3982658264819352E-2</v>
      </c>
      <c r="DF68" s="1">
        <f t="shared" ca="1" si="93"/>
        <v>8.7644923181657529E-3</v>
      </c>
      <c r="DG68" s="1">
        <f t="shared" ca="1" si="56"/>
        <v>0.66504854368932043</v>
      </c>
      <c r="DH68" s="1">
        <f t="shared" ca="1" si="57"/>
        <v>0.48176744897179119</v>
      </c>
      <c r="DI68" s="1">
        <f t="shared" ca="1" si="58"/>
        <v>0.34899689216854168</v>
      </c>
      <c r="DJ68" s="1">
        <f t="shared" ca="1" si="59"/>
        <v>0.21875529835202068</v>
      </c>
      <c r="DK68" s="1">
        <f t="shared" ca="1" si="60"/>
        <v>0.25281664629532152</v>
      </c>
      <c r="DL68" s="1">
        <f t="shared" ca="1" si="61"/>
        <v>0.15846840510540081</v>
      </c>
      <c r="DM68" s="1">
        <f t="shared" ca="1" si="62"/>
        <v>9.9329833634907022E-2</v>
      </c>
      <c r="DN68" s="1">
        <f t="shared" ca="1" si="63"/>
        <v>6.2261091372604757E-2</v>
      </c>
      <c r="DZ68" s="2">
        <f t="shared" ca="1" si="64"/>
        <v>-2.2252653136320077E-2</v>
      </c>
      <c r="EA68" s="2">
        <f t="shared" ca="1" si="65"/>
        <v>-0.40432972472969747</v>
      </c>
      <c r="EB68" s="2">
        <f t="shared" ca="1" si="66"/>
        <v>0.40751296115450159</v>
      </c>
      <c r="EC68" s="2">
        <f t="shared" ca="1" si="67"/>
        <v>1.3420258068561683</v>
      </c>
      <c r="ED68" s="2">
        <f t="shared" ca="1" si="68"/>
        <v>0.16758275023705835</v>
      </c>
      <c r="EE68" s="2">
        <f t="shared" ca="1" si="69"/>
        <v>-0.66800349631874989</v>
      </c>
      <c r="EF68" s="2">
        <f t="shared" ca="1" si="70"/>
        <v>-0.1553663016309163</v>
      </c>
      <c r="EG68" s="2">
        <f t="shared" ca="1" si="71"/>
        <v>9.2523282636004876E-3</v>
      </c>
      <c r="EH68" s="22">
        <f t="shared" ca="1" si="72"/>
        <v>0.67642167069564507</v>
      </c>
      <c r="EI68" s="26">
        <f t="shared" ca="1" si="73"/>
        <v>-1.1373127006324646E-2</v>
      </c>
      <c r="EJ68" s="7">
        <f t="shared" ca="1" si="74"/>
        <v>1.29348017901991E-4</v>
      </c>
      <c r="EK68" s="7">
        <f t="shared" ca="1" si="75"/>
        <v>3.5078270949605146E-2</v>
      </c>
    </row>
    <row r="69" spans="1:141" x14ac:dyDescent="0.25">
      <c r="A69" s="2">
        <f t="shared" si="76"/>
        <v>66</v>
      </c>
      <c r="B69" s="2">
        <f ca="1">OFFSET(Vectors!A68,0,8*(-1+$A$2))</f>
        <v>370</v>
      </c>
      <c r="C69" s="2">
        <f ca="1">OFFSET(Vectors!B68,0,8*(-1+$A$2))</f>
        <v>0.3411764705882353</v>
      </c>
      <c r="D69" s="15">
        <f ca="1">OFFSET(Vectors!F68,0,8*(-1+$A$2))+NORMINV(RAND(),OFFSET(Vectors!G68,0,8*(-1+$A$2)),OFFSET(Vectors!H68,0,8*(-1+$A$2)))</f>
        <v>0.41758807952170851</v>
      </c>
      <c r="E69" s="2">
        <f t="shared" ref="E69:E132" ca="1" si="98">IF(ROUND(D69*B69,0)&lt;0,0,IF(ROUND(D69*B69,0)&gt;B69,B69,ROUND(D69*B69,0)))</f>
        <v>155</v>
      </c>
      <c r="F69" s="2">
        <f ca="1">B69-E69</f>
        <v>215</v>
      </c>
      <c r="G69" s="12">
        <f ca="1">OFFSET(Vectors!C68,0,8*(-1+$A$2))+NORMINV(RAND(),OFFSET(Vectors!D68,0,8*(-1+$A$2)),OFFSET(Vectors!E68,0,8*(-1+$A$2)))</f>
        <v>0.4762787441718922</v>
      </c>
      <c r="H69" s="4">
        <f t="shared" ref="H69:H132" ca="1" si="99">IF(ROUND(C69*E69,0)&lt;0,0,IF(ROUND(C69*E69,0)&gt;E69,E69,ROUND(C69*E69,0)))</f>
        <v>53</v>
      </c>
      <c r="I69" s="5">
        <f t="shared" ref="I69:I132" ca="1" si="100">E69-H69</f>
        <v>102</v>
      </c>
      <c r="J69" s="6">
        <f t="shared" ref="J69:J132" ca="1" si="101">IF(ROUND(G69*F69,0)&lt;0,0,IF(ROUND(G69*F69,0)&gt;F69,F69,ROUND(G69*F69,0)))</f>
        <v>102</v>
      </c>
      <c r="K69" s="7">
        <f t="shared" ref="K69:K132" ca="1" si="102">F69-J69</f>
        <v>113</v>
      </c>
      <c r="L69" s="4">
        <f t="shared" ref="L69:L132" ca="1" si="103">IF(ROUND(G69*E69,0)&lt;0,0,IF(ROUND(G69*E69,0)&gt;E69,E69,ROUND(G69*E69,0)))</f>
        <v>74</v>
      </c>
      <c r="M69" s="5">
        <f t="shared" ref="M69:M132" ca="1" si="104">E69-L69</f>
        <v>81</v>
      </c>
      <c r="N69" s="6">
        <f t="shared" ref="N69:N132" ca="1" si="105">IF(ROUND(C69*F69,0)&lt;0,0,IF(ROUND(C69*F69,0)&gt;F69,F69,ROUND(C69*F69,0)))</f>
        <v>73</v>
      </c>
      <c r="O69" s="7">
        <f t="shared" ref="O69:O132" ca="1" si="106">F69-N69</f>
        <v>142</v>
      </c>
      <c r="P69" s="4">
        <f t="shared" ref="P69:P132" ca="1" si="107">IF(ROUND(C69*E69,0)&lt;0,0,IF(ROUND(C69*E69,0)&gt;E69,E69,ROUND(C69*E69,0)))</f>
        <v>53</v>
      </c>
      <c r="Q69" s="5">
        <f t="shared" ref="Q69:Q132" ca="1" si="108">F69-R69</f>
        <v>113</v>
      </c>
      <c r="R69" s="6">
        <f t="shared" ref="R69:R132" ca="1" si="109">IF(ROUND(G69*F69,0)&lt;0,0,IF(ROUND(G69*F69,0)&gt;F69,F69,ROUND(G69*F69,0)))</f>
        <v>102</v>
      </c>
      <c r="S69" s="7">
        <f t="shared" ref="S69:S132" ca="1" si="110">E69-P69</f>
        <v>102</v>
      </c>
      <c r="T69" s="4">
        <f t="shared" ref="T69:T132" ca="1" si="111">IF(ROUND(G69*E69,0)&lt;0,0,IF(ROUND(G69*E69,0)&gt;E69,E69,ROUND(G69*E69,0)))</f>
        <v>74</v>
      </c>
      <c r="U69" s="5">
        <f t="shared" ref="U69:U132" ca="1" si="112">F69-V69</f>
        <v>142</v>
      </c>
      <c r="V69" s="6">
        <f t="shared" ref="V69:V132" ca="1" si="113">IF(ROUND(C69*F69,0)&lt;0,0,IF(ROUND(C69*F69,0)&gt;F69,F69,ROUND(C69*F69,0)))</f>
        <v>73</v>
      </c>
      <c r="W69" s="7">
        <f t="shared" ref="W69:W132" ca="1" si="114">E69-T69</f>
        <v>81</v>
      </c>
      <c r="X69" s="4">
        <f t="shared" ref="X69:X132" ca="1" si="115">IF(ROUND(C69*E69,0)&lt;0,0,IF(ROUND(C69*E69,0)&gt;E69,E69,ROUND(C69*E69,0)))</f>
        <v>53</v>
      </c>
      <c r="Y69" s="5">
        <f t="shared" ref="Y69:Y132" ca="1" si="116">IF(ROUND(G69*F69,0)&lt;0,0,IF(ROUND(G69*F69,0)&gt;F69,F69,ROUND(G69*F69,0)))</f>
        <v>102</v>
      </c>
      <c r="Z69" s="6">
        <f t="shared" ref="Z69:Z132" ca="1" si="117">E69-X69</f>
        <v>102</v>
      </c>
      <c r="AA69" s="7">
        <f t="shared" ref="AA69:AA132" ca="1" si="118">F69-Y69</f>
        <v>113</v>
      </c>
      <c r="AB69" s="4">
        <f t="shared" ref="AB69:AB132" ca="1" si="119">IF(ROUND(G69*E69,0)&lt;0,0,IF(ROUND(G69*E69,0)&gt;E69,E69,ROUND(G69*E69,0)))</f>
        <v>74</v>
      </c>
      <c r="AC69" s="5">
        <f t="shared" ref="AC69:AC132" ca="1" si="120">IF(ROUND(C69*F69,0)&lt;0,0,IF(ROUND(C69*F69,0)&gt;F69,F69,ROUND(C69*F69,0)))</f>
        <v>73</v>
      </c>
      <c r="AD69" s="6">
        <f t="shared" ref="AD69:AD132" ca="1" si="121">E69-AB69</f>
        <v>81</v>
      </c>
      <c r="AE69" s="23">
        <f t="shared" ref="AE69:AE132" ca="1" si="122">F69-AC69</f>
        <v>142</v>
      </c>
      <c r="AF69" s="20">
        <f t="shared" ref="AF69:AF132" ca="1" si="123">OFFSET(H69,0,4*(-1+AF$2))</f>
        <v>74</v>
      </c>
      <c r="AG69" s="20">
        <f t="shared" ref="AG69:AG132" ca="1" si="124">OFFSET(I69,0,4*(-1+AG$2))</f>
        <v>81</v>
      </c>
      <c r="AH69" s="20">
        <f t="shared" ref="AH69:AH132" ca="1" si="125">OFFSET(J69,0,4*(-1+AH$2))</f>
        <v>73</v>
      </c>
      <c r="AI69" s="20">
        <f t="shared" ref="AI69:AI132" ca="1" si="126">OFFSET(K69,0,4*(-1+AI$2))</f>
        <v>142</v>
      </c>
      <c r="AJ69" s="18">
        <f t="shared" ref="AJ69:AJ132" ca="1" si="127">(AF69+AH69)/(AF69+AG69+AH69+AI69)</f>
        <v>0.39729729729729729</v>
      </c>
      <c r="AK69" s="2">
        <f t="shared" ref="AK69:AK132" ca="1" si="128">(AF69+AG69)/(AF69+AG69+AH69+AI69)</f>
        <v>0.41891891891891891</v>
      </c>
      <c r="AL69" s="4">
        <f t="shared" ref="AL69:AL132" ca="1" si="129">AF69/(AF69+AI69)</f>
        <v>0.34259259259259262</v>
      </c>
      <c r="AM69" s="2">
        <f>1</f>
        <v>1</v>
      </c>
      <c r="AN69" s="2">
        <f t="shared" ref="AN69:AN132" ca="1" si="130">AK69</f>
        <v>0.41891891891891891</v>
      </c>
      <c r="AO69" s="2">
        <f t="shared" ref="AO69:AO132" ca="1" si="131">AK69*AK69</f>
        <v>0.17549306062819575</v>
      </c>
      <c r="AP69" s="2">
        <f t="shared" ref="AP69:AP132" ca="1" si="132">AJ69*AK69</f>
        <v>0.16643535427319212</v>
      </c>
      <c r="AQ69" s="2">
        <f t="shared" ref="AQ69:AQ132" ca="1" si="133">AK69*AK69*AK69</f>
        <v>7.3517363236136057E-2</v>
      </c>
      <c r="AR69" s="2">
        <f t="shared" ref="AR69:AR132" ca="1" si="134">AJ69*AK69*AK69</f>
        <v>6.9722918682012913E-2</v>
      </c>
      <c r="AS69" s="2">
        <f t="shared" ref="AS69:AS132" ca="1" si="135">AJ69*AJ69*AK69</f>
        <v>6.6124316427457405E-2</v>
      </c>
      <c r="AT69" s="2">
        <f t="shared" ref="AT69:AT132" ca="1" si="136">AJ69*AJ69*AJ69</f>
        <v>6.271144848281443E-2</v>
      </c>
      <c r="AU69" s="1">
        <f t="shared" ref="AU69:BJ132" ca="1" si="137">OFFSET($AM69,0,AU$2)*OFFSET($AM69,0,AU$3)</f>
        <v>1</v>
      </c>
      <c r="AV69" s="1">
        <f t="shared" ca="1" si="95"/>
        <v>0.41891891891891891</v>
      </c>
      <c r="AW69" s="1">
        <f t="shared" ca="1" si="95"/>
        <v>0.17549306062819575</v>
      </c>
      <c r="AX69" s="1">
        <f t="shared" ca="1" si="95"/>
        <v>0.16643535427319212</v>
      </c>
      <c r="AY69" s="1">
        <f t="shared" ca="1" si="95"/>
        <v>7.3517363236136057E-2</v>
      </c>
      <c r="AZ69" s="1">
        <f t="shared" ca="1" si="95"/>
        <v>6.9722918682012913E-2</v>
      </c>
      <c r="BA69" s="1">
        <f t="shared" ca="1" si="95"/>
        <v>6.6124316427457405E-2</v>
      </c>
      <c r="BB69" s="1">
        <f t="shared" ca="1" si="95"/>
        <v>6.271144848281443E-2</v>
      </c>
      <c r="BC69" s="1">
        <f t="shared" ca="1" si="95"/>
        <v>0.41891891891891891</v>
      </c>
      <c r="BD69" s="1">
        <f t="shared" ca="1" si="95"/>
        <v>0.17549306062819575</v>
      </c>
      <c r="BE69" s="1">
        <f t="shared" ca="1" si="95"/>
        <v>7.3517363236136057E-2</v>
      </c>
      <c r="BF69" s="1">
        <f t="shared" ca="1" si="95"/>
        <v>6.9722918682012913E-2</v>
      </c>
      <c r="BG69" s="1">
        <f t="shared" ca="1" si="95"/>
        <v>3.0797814328651592E-2</v>
      </c>
      <c r="BH69" s="1">
        <f t="shared" ca="1" si="95"/>
        <v>2.9208249718140546E-2</v>
      </c>
      <c r="BI69" s="1">
        <f t="shared" ca="1" si="95"/>
        <v>2.7700727152042966E-2</v>
      </c>
      <c r="BJ69" s="1">
        <f t="shared" ca="1" si="95"/>
        <v>2.6271012202260097E-2</v>
      </c>
      <c r="BK69" s="1">
        <f t="shared" ref="BK69:BZ132" ca="1" si="138">OFFSET($AM69,0,BK$2)*OFFSET($AM69,0,BK$3)</f>
        <v>0.17549306062819575</v>
      </c>
      <c r="BL69" s="1">
        <f t="shared" ca="1" si="138"/>
        <v>7.3517363236136057E-2</v>
      </c>
      <c r="BM69" s="1">
        <f t="shared" ca="1" si="138"/>
        <v>3.0797814328651588E-2</v>
      </c>
      <c r="BN69" s="1">
        <f t="shared" ca="1" si="138"/>
        <v>2.9208249718140542E-2</v>
      </c>
      <c r="BO69" s="1">
        <f t="shared" ca="1" si="138"/>
        <v>1.2901787083624314E-2</v>
      </c>
      <c r="BP69" s="1">
        <f t="shared" ca="1" si="138"/>
        <v>1.2235888395437254E-2</v>
      </c>
      <c r="BQ69" s="1">
        <f t="shared" ca="1" si="138"/>
        <v>1.1604358671801783E-2</v>
      </c>
      <c r="BR69" s="1">
        <f t="shared" ca="1" si="138"/>
        <v>1.1005424030676527E-2</v>
      </c>
      <c r="BS69" s="1">
        <f t="shared" ca="1" si="138"/>
        <v>0.16643535427319212</v>
      </c>
      <c r="BT69" s="1">
        <f t="shared" ca="1" si="138"/>
        <v>6.9722918682012913E-2</v>
      </c>
      <c r="BU69" s="1">
        <f t="shared" ca="1" si="138"/>
        <v>2.9208249718140542E-2</v>
      </c>
      <c r="BV69" s="1">
        <f t="shared" ca="1" si="138"/>
        <v>2.770072715204297E-2</v>
      </c>
      <c r="BW69" s="1">
        <f t="shared" ca="1" si="138"/>
        <v>1.2235888395437254E-2</v>
      </c>
      <c r="BX69" s="1">
        <f t="shared" ca="1" si="138"/>
        <v>1.1604358671801785E-2</v>
      </c>
      <c r="BY69" s="1">
        <f t="shared" ca="1" si="138"/>
        <v>1.1005424030676531E-2</v>
      </c>
      <c r="BZ69" s="1">
        <f t="shared" ca="1" si="138"/>
        <v>1.0437402145222256E-2</v>
      </c>
      <c r="CA69" s="1">
        <f t="shared" ca="1" si="97"/>
        <v>7.3517363236136057E-2</v>
      </c>
      <c r="CB69" s="1">
        <f t="shared" ca="1" si="97"/>
        <v>3.0797814328651592E-2</v>
      </c>
      <c r="CC69" s="1">
        <f t="shared" ca="1" si="97"/>
        <v>1.2901787083624314E-2</v>
      </c>
      <c r="CD69" s="1">
        <f t="shared" ca="1" si="97"/>
        <v>1.2235888395437254E-2</v>
      </c>
      <c r="CE69" s="1">
        <f t="shared" ca="1" si="97"/>
        <v>5.4048026971939694E-3</v>
      </c>
      <c r="CF69" s="1">
        <f t="shared" ca="1" si="97"/>
        <v>5.1258451386291199E-3</v>
      </c>
      <c r="CG69" s="1">
        <f t="shared" ca="1" si="97"/>
        <v>4.8612853895385845E-3</v>
      </c>
      <c r="CH69" s="1">
        <f t="shared" ca="1" si="97"/>
        <v>4.6103803371753023E-3</v>
      </c>
      <c r="CI69" s="1">
        <f t="shared" ca="1" si="97"/>
        <v>6.9722918682012913E-2</v>
      </c>
      <c r="CJ69" s="1">
        <f t="shared" ca="1" si="97"/>
        <v>2.9208249718140546E-2</v>
      </c>
      <c r="CK69" s="1">
        <f t="shared" ca="1" si="97"/>
        <v>1.2235888395437254E-2</v>
      </c>
      <c r="CL69" s="1">
        <f t="shared" ca="1" si="97"/>
        <v>1.1604358671801785E-2</v>
      </c>
      <c r="CM69" s="1">
        <f t="shared" ca="1" si="97"/>
        <v>5.1258451386291199E-3</v>
      </c>
      <c r="CN69" s="1">
        <f t="shared" ca="1" si="97"/>
        <v>4.8612853895385853E-3</v>
      </c>
      <c r="CO69" s="1">
        <f t="shared" ca="1" si="97"/>
        <v>4.6103803371753032E-3</v>
      </c>
      <c r="CP69" s="1">
        <f t="shared" ca="1" si="97"/>
        <v>4.372425222998513E-3</v>
      </c>
      <c r="CQ69" s="1">
        <f t="shared" ca="1" si="96"/>
        <v>6.6124316427457405E-2</v>
      </c>
      <c r="CR69" s="1">
        <f t="shared" ca="1" si="96"/>
        <v>2.7700727152042966E-2</v>
      </c>
      <c r="CS69" s="1">
        <f t="shared" ca="1" si="96"/>
        <v>1.1604358671801783E-2</v>
      </c>
      <c r="CT69" s="1">
        <f t="shared" ca="1" si="96"/>
        <v>1.1005424030676531E-2</v>
      </c>
      <c r="CU69" s="1">
        <f t="shared" ca="1" si="96"/>
        <v>4.8612853895385845E-3</v>
      </c>
      <c r="CV69" s="1">
        <f t="shared" ca="1" si="96"/>
        <v>4.6103803371753032E-3</v>
      </c>
      <c r="CW69" s="1">
        <f t="shared" ca="1" si="96"/>
        <v>4.372425222998513E-3</v>
      </c>
      <c r="CX69" s="1">
        <f t="shared" ca="1" si="96"/>
        <v>4.1467516631018154E-3</v>
      </c>
      <c r="CY69" s="1">
        <f t="shared" ca="1" si="96"/>
        <v>6.271144848281443E-2</v>
      </c>
      <c r="CZ69" s="1">
        <f t="shared" ca="1" si="96"/>
        <v>2.6271012202260097E-2</v>
      </c>
      <c r="DA69" s="1">
        <f t="shared" ca="1" si="96"/>
        <v>1.1005424030676527E-2</v>
      </c>
      <c r="DB69" s="1">
        <f t="shared" ca="1" si="96"/>
        <v>1.0437402145222256E-2</v>
      </c>
      <c r="DC69" s="1">
        <f t="shared" ca="1" si="96"/>
        <v>4.6103803371753023E-3</v>
      </c>
      <c r="DD69" s="1">
        <f t="shared" ca="1" si="96"/>
        <v>4.372425222998513E-3</v>
      </c>
      <c r="DE69" s="1">
        <f t="shared" ca="1" si="96"/>
        <v>4.1467516631018154E-3</v>
      </c>
      <c r="DF69" s="1">
        <f t="shared" ca="1" si="93"/>
        <v>3.9327257708126886E-3</v>
      </c>
      <c r="DG69" s="1">
        <f t="shared" ref="DG69:DG132" ca="1" si="139">$AL69*AM69</f>
        <v>0.34259259259259262</v>
      </c>
      <c r="DH69" s="1">
        <f t="shared" ref="DH69:DH132" ca="1" si="140">$AL69*AN69</f>
        <v>0.14351851851851852</v>
      </c>
      <c r="DI69" s="1">
        <f t="shared" ref="DI69:DI132" ca="1" si="141">$AL69*AO69</f>
        <v>6.0122622622622621E-2</v>
      </c>
      <c r="DJ69" s="1">
        <f t="shared" ref="DJ69:DJ132" ca="1" si="142">$AL69*AP69</f>
        <v>5.7019519519519522E-2</v>
      </c>
      <c r="DK69" s="1">
        <f t="shared" ref="DK69:DK132" ca="1" si="143">$AL69*AQ69</f>
        <v>2.5186504071639207E-2</v>
      </c>
      <c r="DL69" s="1">
        <f t="shared" ref="DL69:DL132" ca="1" si="144">$AL69*AR69</f>
        <v>2.3886555474393313E-2</v>
      </c>
      <c r="DM69" s="1">
        <f t="shared" ref="DM69:DM132" ca="1" si="145">$AL69*AS69</f>
        <v>2.2653700998295594E-2</v>
      </c>
      <c r="DN69" s="1">
        <f t="shared" ref="DN69:DN132" ca="1" si="146">$AL69*AT69</f>
        <v>2.1484477720964203E-2</v>
      </c>
      <c r="DZ69" s="2">
        <f t="shared" ref="DZ69:DZ132" ca="1" si="147">DZ$1*AM69</f>
        <v>-2.2252653136320077E-2</v>
      </c>
      <c r="EA69" s="2">
        <f t="shared" ref="EA69:EA132" ca="1" si="148">EA$1*AN69</f>
        <v>-0.23381993628977951</v>
      </c>
      <c r="EB69" s="2">
        <f t="shared" ref="EB69:EB132" ca="1" si="149">EB$1*AO69</f>
        <v>0.13628032533856663</v>
      </c>
      <c r="EC69" s="2">
        <f t="shared" ref="EC69:EC132" ca="1" si="150">EC$1*AP69</f>
        <v>0.67904916300534968</v>
      </c>
      <c r="ED69" s="2">
        <f t="shared" ref="ED69:ED132" ca="1" si="151">ED$1*AQ69</f>
        <v>3.2409095950438005E-2</v>
      </c>
      <c r="EE69" s="2">
        <f t="shared" ref="EE69:EE132" ca="1" si="152">EE$1*AR69</f>
        <v>-0.19546317737917804</v>
      </c>
      <c r="EF69" s="2">
        <f t="shared" ref="EF69:EF132" ca="1" si="153">EF$1*AS69</f>
        <v>-6.8784670624696342E-2</v>
      </c>
      <c r="EG69" s="2">
        <f t="shared" ref="EG69:EG132" ca="1" si="154">EG$1*AT69</f>
        <v>6.1977561132988482E-3</v>
      </c>
      <c r="EH69" s="22">
        <f t="shared" ref="EH69:EH132" ca="1" si="155">SUM(DZ69:EG69)</f>
        <v>0.33361590297767924</v>
      </c>
      <c r="EI69" s="26">
        <f t="shared" ref="EI69:EI132" ca="1" si="156">AL69-EH69</f>
        <v>8.9766896149133801E-3</v>
      </c>
      <c r="EJ69" s="7">
        <f t="shared" ref="EJ69:EK132" ca="1" si="157">POWER(EI69,2)</f>
        <v>8.0580956442493731E-5</v>
      </c>
      <c r="EK69" s="7">
        <f t="shared" ref="EK69:EK132" ca="1" si="158">POWER(AL69-AL$1,2)</f>
        <v>1.8269309779825285E-2</v>
      </c>
    </row>
    <row r="70" spans="1:141" x14ac:dyDescent="0.25">
      <c r="A70" s="2">
        <f t="shared" ref="A70:A133" si="159">1+A69</f>
        <v>67</v>
      </c>
      <c r="B70" s="2">
        <f ca="1">OFFSET(Vectors!A69,0,8*(-1+$A$2))</f>
        <v>400</v>
      </c>
      <c r="C70" s="2">
        <f ca="1">OFFSET(Vectors!B69,0,8*(-1+$A$2))</f>
        <v>0.34456928838951312</v>
      </c>
      <c r="D70" s="15">
        <f ca="1">OFFSET(Vectors!F69,0,8*(-1+$A$2))+NORMINV(RAND(),OFFSET(Vectors!G69,0,8*(-1+$A$2)),OFFSET(Vectors!H69,0,8*(-1+$A$2)))</f>
        <v>0.42160612325183222</v>
      </c>
      <c r="E70" s="2">
        <f t="shared" ca="1" si="98"/>
        <v>169</v>
      </c>
      <c r="F70" s="2">
        <f ca="1">B70-E70</f>
        <v>231</v>
      </c>
      <c r="G70" s="12">
        <f ca="1">OFFSET(Vectors!C69,0,8*(-1+$A$2))+NORMINV(RAND(),OFFSET(Vectors!D69,0,8*(-1+$A$2)),OFFSET(Vectors!E69,0,8*(-1+$A$2)))</f>
        <v>0.48218093431905529</v>
      </c>
      <c r="H70" s="4">
        <f t="shared" ca="1" si="99"/>
        <v>58</v>
      </c>
      <c r="I70" s="5">
        <f t="shared" ca="1" si="100"/>
        <v>111</v>
      </c>
      <c r="J70" s="6">
        <f t="shared" ca="1" si="101"/>
        <v>111</v>
      </c>
      <c r="K70" s="7">
        <f t="shared" ca="1" si="102"/>
        <v>120</v>
      </c>
      <c r="L70" s="4">
        <f t="shared" ca="1" si="103"/>
        <v>81</v>
      </c>
      <c r="M70" s="5">
        <f t="shared" ca="1" si="104"/>
        <v>88</v>
      </c>
      <c r="N70" s="6">
        <f t="shared" ca="1" si="105"/>
        <v>80</v>
      </c>
      <c r="O70" s="7">
        <f t="shared" ca="1" si="106"/>
        <v>151</v>
      </c>
      <c r="P70" s="4">
        <f t="shared" ca="1" si="107"/>
        <v>58</v>
      </c>
      <c r="Q70" s="5">
        <f t="shared" ca="1" si="108"/>
        <v>120</v>
      </c>
      <c r="R70" s="6">
        <f t="shared" ca="1" si="109"/>
        <v>111</v>
      </c>
      <c r="S70" s="7">
        <f t="shared" ca="1" si="110"/>
        <v>111</v>
      </c>
      <c r="T70" s="4">
        <f t="shared" ca="1" si="111"/>
        <v>81</v>
      </c>
      <c r="U70" s="5">
        <f t="shared" ca="1" si="112"/>
        <v>151</v>
      </c>
      <c r="V70" s="6">
        <f t="shared" ca="1" si="113"/>
        <v>80</v>
      </c>
      <c r="W70" s="7">
        <f t="shared" ca="1" si="114"/>
        <v>88</v>
      </c>
      <c r="X70" s="4">
        <f t="shared" ca="1" si="115"/>
        <v>58</v>
      </c>
      <c r="Y70" s="5">
        <f t="shared" ca="1" si="116"/>
        <v>111</v>
      </c>
      <c r="Z70" s="6">
        <f t="shared" ca="1" si="117"/>
        <v>111</v>
      </c>
      <c r="AA70" s="7">
        <f t="shared" ca="1" si="118"/>
        <v>120</v>
      </c>
      <c r="AB70" s="4">
        <f t="shared" ca="1" si="119"/>
        <v>81</v>
      </c>
      <c r="AC70" s="5">
        <f t="shared" ca="1" si="120"/>
        <v>80</v>
      </c>
      <c r="AD70" s="6">
        <f t="shared" ca="1" si="121"/>
        <v>88</v>
      </c>
      <c r="AE70" s="23">
        <f t="shared" ca="1" si="122"/>
        <v>151</v>
      </c>
      <c r="AF70" s="20">
        <f t="shared" ca="1" si="123"/>
        <v>81</v>
      </c>
      <c r="AG70" s="20">
        <f t="shared" ca="1" si="124"/>
        <v>88</v>
      </c>
      <c r="AH70" s="20">
        <f t="shared" ca="1" si="125"/>
        <v>80</v>
      </c>
      <c r="AI70" s="20">
        <f t="shared" ca="1" si="126"/>
        <v>151</v>
      </c>
      <c r="AJ70" s="18">
        <f t="shared" ca="1" si="127"/>
        <v>0.40250000000000002</v>
      </c>
      <c r="AK70" s="2">
        <f t="shared" ca="1" si="128"/>
        <v>0.42249999999999999</v>
      </c>
      <c r="AL70" s="4">
        <f t="shared" ca="1" si="129"/>
        <v>0.34913793103448276</v>
      </c>
      <c r="AM70" s="2">
        <f>1</f>
        <v>1</v>
      </c>
      <c r="AN70" s="2">
        <f t="shared" ca="1" si="130"/>
        <v>0.42249999999999999</v>
      </c>
      <c r="AO70" s="2">
        <f t="shared" ca="1" si="131"/>
        <v>0.17850624999999998</v>
      </c>
      <c r="AP70" s="2">
        <f t="shared" ca="1" si="132"/>
        <v>0.17005624999999999</v>
      </c>
      <c r="AQ70" s="2">
        <f t="shared" ca="1" si="133"/>
        <v>7.5418890624999985E-2</v>
      </c>
      <c r="AR70" s="2">
        <f t="shared" ca="1" si="134"/>
        <v>7.1848765624999991E-2</v>
      </c>
      <c r="AS70" s="2">
        <f t="shared" ca="1" si="135"/>
        <v>6.8447640625E-2</v>
      </c>
      <c r="AT70" s="2">
        <f t="shared" ca="1" si="136"/>
        <v>6.5207515625000018E-2</v>
      </c>
      <c r="AU70" s="1">
        <f t="shared" ca="1" si="137"/>
        <v>1</v>
      </c>
      <c r="AV70" s="1">
        <f t="shared" ca="1" si="137"/>
        <v>0.42249999999999999</v>
      </c>
      <c r="AW70" s="1">
        <f t="shared" ca="1" si="137"/>
        <v>0.17850624999999998</v>
      </c>
      <c r="AX70" s="1">
        <f t="shared" ca="1" si="137"/>
        <v>0.17005624999999999</v>
      </c>
      <c r="AY70" s="1">
        <f t="shared" ca="1" si="137"/>
        <v>7.5418890624999985E-2</v>
      </c>
      <c r="AZ70" s="1">
        <f t="shared" ca="1" si="137"/>
        <v>7.1848765624999991E-2</v>
      </c>
      <c r="BA70" s="1">
        <f t="shared" ca="1" si="137"/>
        <v>6.8447640625E-2</v>
      </c>
      <c r="BB70" s="1">
        <f t="shared" ca="1" si="137"/>
        <v>6.5207515625000018E-2</v>
      </c>
      <c r="BC70" s="1">
        <f t="shared" ca="1" si="137"/>
        <v>0.42249999999999999</v>
      </c>
      <c r="BD70" s="1">
        <f t="shared" ca="1" si="137"/>
        <v>0.17850624999999998</v>
      </c>
      <c r="BE70" s="1">
        <f t="shared" ca="1" si="137"/>
        <v>7.5418890624999985E-2</v>
      </c>
      <c r="BF70" s="1">
        <f t="shared" ca="1" si="137"/>
        <v>7.1848765624999991E-2</v>
      </c>
      <c r="BG70" s="1">
        <f t="shared" ca="1" si="137"/>
        <v>3.1864481289062489E-2</v>
      </c>
      <c r="BH70" s="1">
        <f t="shared" ca="1" si="137"/>
        <v>3.0356103476562497E-2</v>
      </c>
      <c r="BI70" s="1">
        <f t="shared" ca="1" si="137"/>
        <v>2.8919128164062499E-2</v>
      </c>
      <c r="BJ70" s="1">
        <f t="shared" ca="1" si="137"/>
        <v>2.7550175351562508E-2</v>
      </c>
      <c r="BK70" s="1">
        <f t="shared" ca="1" si="138"/>
        <v>0.17850624999999998</v>
      </c>
      <c r="BL70" s="1">
        <f t="shared" ca="1" si="138"/>
        <v>7.5418890624999985E-2</v>
      </c>
      <c r="BM70" s="1">
        <f t="shared" ca="1" si="138"/>
        <v>3.1864481289062489E-2</v>
      </c>
      <c r="BN70" s="1">
        <f t="shared" ca="1" si="138"/>
        <v>3.0356103476562493E-2</v>
      </c>
      <c r="BO70" s="1">
        <f t="shared" ca="1" si="138"/>
        <v>1.3462743344628901E-2</v>
      </c>
      <c r="BP70" s="1">
        <f t="shared" ca="1" si="138"/>
        <v>1.2825453718847654E-2</v>
      </c>
      <c r="BQ70" s="1">
        <f t="shared" ca="1" si="138"/>
        <v>1.2218331649316405E-2</v>
      </c>
      <c r="BR70" s="1">
        <f t="shared" ca="1" si="138"/>
        <v>1.1639949086035158E-2</v>
      </c>
      <c r="BS70" s="1">
        <f t="shared" ca="1" si="138"/>
        <v>0.17005624999999999</v>
      </c>
      <c r="BT70" s="1">
        <f t="shared" ca="1" si="138"/>
        <v>7.1848765624999991E-2</v>
      </c>
      <c r="BU70" s="1">
        <f t="shared" ca="1" si="138"/>
        <v>3.0356103476562493E-2</v>
      </c>
      <c r="BV70" s="1">
        <f t="shared" ca="1" si="138"/>
        <v>2.8919128164062499E-2</v>
      </c>
      <c r="BW70" s="1">
        <f t="shared" ca="1" si="138"/>
        <v>1.2825453718847654E-2</v>
      </c>
      <c r="BX70" s="1">
        <f t="shared" ca="1" si="138"/>
        <v>1.2218331649316403E-2</v>
      </c>
      <c r="BY70" s="1">
        <f t="shared" ca="1" si="138"/>
        <v>1.1639949086035157E-2</v>
      </c>
      <c r="BZ70" s="1">
        <f t="shared" ca="1" si="138"/>
        <v>1.1088945579003908E-2</v>
      </c>
      <c r="CA70" s="1">
        <f t="shared" ca="1" si="97"/>
        <v>7.5418890624999985E-2</v>
      </c>
      <c r="CB70" s="1">
        <f t="shared" ca="1" si="97"/>
        <v>3.1864481289062489E-2</v>
      </c>
      <c r="CC70" s="1">
        <f t="shared" ca="1" si="97"/>
        <v>1.3462743344628901E-2</v>
      </c>
      <c r="CD70" s="1">
        <f t="shared" ca="1" si="97"/>
        <v>1.2825453718847654E-2</v>
      </c>
      <c r="CE70" s="1">
        <f t="shared" ca="1" si="97"/>
        <v>5.6880090631057107E-3</v>
      </c>
      <c r="CF70" s="1">
        <f t="shared" ca="1" si="97"/>
        <v>5.418754196213133E-3</v>
      </c>
      <c r="CG70" s="1">
        <f t="shared" ca="1" si="97"/>
        <v>5.1622451218361802E-3</v>
      </c>
      <c r="CH70" s="1">
        <f t="shared" ca="1" si="97"/>
        <v>4.9178784888498535E-3</v>
      </c>
      <c r="CI70" s="1">
        <f t="shared" ca="1" si="97"/>
        <v>7.1848765624999991E-2</v>
      </c>
      <c r="CJ70" s="1">
        <f t="shared" ca="1" si="97"/>
        <v>3.0356103476562497E-2</v>
      </c>
      <c r="CK70" s="1">
        <f t="shared" ca="1" si="97"/>
        <v>1.2825453718847654E-2</v>
      </c>
      <c r="CL70" s="1">
        <f t="shared" ca="1" si="97"/>
        <v>1.2218331649316403E-2</v>
      </c>
      <c r="CM70" s="1">
        <f t="shared" ca="1" si="97"/>
        <v>5.418754196213133E-3</v>
      </c>
      <c r="CN70" s="1">
        <f t="shared" ca="1" si="97"/>
        <v>5.1622451218361802E-3</v>
      </c>
      <c r="CO70" s="1">
        <f t="shared" ca="1" si="97"/>
        <v>4.9178784888498526E-3</v>
      </c>
      <c r="CP70" s="1">
        <f t="shared" ca="1" si="97"/>
        <v>4.6850795071291512E-3</v>
      </c>
      <c r="CQ70" s="1">
        <f t="shared" ca="1" si="96"/>
        <v>6.8447640625E-2</v>
      </c>
      <c r="CR70" s="1">
        <f t="shared" ca="1" si="96"/>
        <v>2.8919128164062499E-2</v>
      </c>
      <c r="CS70" s="1">
        <f t="shared" ca="1" si="96"/>
        <v>1.2218331649316405E-2</v>
      </c>
      <c r="CT70" s="1">
        <f t="shared" ca="1" si="96"/>
        <v>1.1639949086035157E-2</v>
      </c>
      <c r="CU70" s="1">
        <f t="shared" ca="1" si="96"/>
        <v>5.1622451218361802E-3</v>
      </c>
      <c r="CV70" s="1">
        <f t="shared" ca="1" si="96"/>
        <v>4.9178784888498526E-3</v>
      </c>
      <c r="CW70" s="1">
        <f t="shared" ca="1" si="96"/>
        <v>4.6850795071291503E-3</v>
      </c>
      <c r="CX70" s="1">
        <f t="shared" ca="1" si="96"/>
        <v>4.4633005955490735E-3</v>
      </c>
      <c r="CY70" s="1">
        <f t="shared" ca="1" si="96"/>
        <v>6.5207515625000018E-2</v>
      </c>
      <c r="CZ70" s="1">
        <f t="shared" ca="1" si="96"/>
        <v>2.7550175351562508E-2</v>
      </c>
      <c r="DA70" s="1">
        <f t="shared" ca="1" si="96"/>
        <v>1.1639949086035158E-2</v>
      </c>
      <c r="DB70" s="1">
        <f t="shared" ca="1" si="96"/>
        <v>1.1088945579003908E-2</v>
      </c>
      <c r="DC70" s="1">
        <f t="shared" ca="1" si="96"/>
        <v>4.9178784888498535E-3</v>
      </c>
      <c r="DD70" s="1">
        <f t="shared" ca="1" si="96"/>
        <v>4.6850795071291512E-3</v>
      </c>
      <c r="DE70" s="1">
        <f t="shared" ca="1" si="96"/>
        <v>4.4633005955490735E-3</v>
      </c>
      <c r="DF70" s="1">
        <f t="shared" ca="1" si="93"/>
        <v>4.2520200939846218E-3</v>
      </c>
      <c r="DG70" s="1">
        <f t="shared" ca="1" si="139"/>
        <v>0.34913793103448276</v>
      </c>
      <c r="DH70" s="1">
        <f t="shared" ca="1" si="140"/>
        <v>0.14751077586206895</v>
      </c>
      <c r="DI70" s="1">
        <f t="shared" ca="1" si="141"/>
        <v>6.2323302801724129E-2</v>
      </c>
      <c r="DJ70" s="1">
        <f t="shared" ca="1" si="142"/>
        <v>5.9373087284482755E-2</v>
      </c>
      <c r="DK70" s="1">
        <f t="shared" ca="1" si="143"/>
        <v>2.6331595433728445E-2</v>
      </c>
      <c r="DL70" s="1">
        <f t="shared" ca="1" si="144"/>
        <v>2.5085129377693964E-2</v>
      </c>
      <c r="DM70" s="1">
        <f t="shared" ca="1" si="145"/>
        <v>2.3897667632004311E-2</v>
      </c>
      <c r="DN70" s="1">
        <f t="shared" ca="1" si="146"/>
        <v>2.2766417093211214E-2</v>
      </c>
      <c r="DZ70" s="2">
        <f t="shared" ca="1" si="147"/>
        <v>-2.2252653136320077E-2</v>
      </c>
      <c r="EA70" s="2">
        <f t="shared" ca="1" si="148"/>
        <v>-0.2358187196161276</v>
      </c>
      <c r="EB70" s="2">
        <f t="shared" ca="1" si="149"/>
        <v>0.1386202379620417</v>
      </c>
      <c r="EC70" s="2">
        <f t="shared" ca="1" si="150"/>
        <v>0.69382226348845155</v>
      </c>
      <c r="ED70" s="2">
        <f t="shared" ca="1" si="151"/>
        <v>3.3247357564910401E-2</v>
      </c>
      <c r="EE70" s="2">
        <f t="shared" ca="1" si="152"/>
        <v>-0.20142283606749486</v>
      </c>
      <c r="EF70" s="2">
        <f t="shared" ca="1" si="153"/>
        <v>-7.120146823133286E-2</v>
      </c>
      <c r="EG70" s="2">
        <f t="shared" ca="1" si="154"/>
        <v>6.4444417785793195E-3</v>
      </c>
      <c r="EH70" s="22">
        <f t="shared" ca="1" si="155"/>
        <v>0.34143862374270745</v>
      </c>
      <c r="EI70" s="26">
        <f t="shared" ca="1" si="156"/>
        <v>7.6993072917753147E-3</v>
      </c>
      <c r="EJ70" s="7">
        <f t="shared" ca="1" si="157"/>
        <v>5.927933277318453E-5</v>
      </c>
      <c r="EK70" s="7">
        <f t="shared" ca="1" si="158"/>
        <v>1.6542762845175193E-2</v>
      </c>
    </row>
    <row r="71" spans="1:141" x14ac:dyDescent="0.25">
      <c r="A71" s="2">
        <f t="shared" si="159"/>
        <v>68</v>
      </c>
      <c r="B71" s="2">
        <f ca="1">OFFSET(Vectors!A70,0,8*(-1+$A$2))</f>
        <v>247</v>
      </c>
      <c r="C71" s="2">
        <f ca="1">OFFSET(Vectors!B70,0,8*(-1+$A$2))</f>
        <v>0.34615384615384615</v>
      </c>
      <c r="D71" s="15">
        <f ca="1">OFFSET(Vectors!F70,0,8*(-1+$A$2))+NORMINV(RAND(),OFFSET(Vectors!G70,0,8*(-1+$A$2)),OFFSET(Vectors!H70,0,8*(-1+$A$2)))</f>
        <v>0.29752244604990874</v>
      </c>
      <c r="E71" s="2">
        <f t="shared" ca="1" si="98"/>
        <v>73</v>
      </c>
      <c r="F71" s="2">
        <f ca="1">B71-E71</f>
        <v>174</v>
      </c>
      <c r="G71" s="12">
        <f ca="1">OFFSET(Vectors!C70,0,8*(-1+$A$2))+NORMINV(RAND(),OFFSET(Vectors!D70,0,8*(-1+$A$2)),OFFSET(Vectors!E70,0,8*(-1+$A$2)))</f>
        <v>0.34230433885495398</v>
      </c>
      <c r="H71" s="4">
        <f t="shared" ca="1" si="99"/>
        <v>25</v>
      </c>
      <c r="I71" s="5">
        <f t="shared" ca="1" si="100"/>
        <v>48</v>
      </c>
      <c r="J71" s="6">
        <f t="shared" ca="1" si="101"/>
        <v>60</v>
      </c>
      <c r="K71" s="7">
        <f t="shared" ca="1" si="102"/>
        <v>114</v>
      </c>
      <c r="L71" s="4">
        <f t="shared" ca="1" si="103"/>
        <v>25</v>
      </c>
      <c r="M71" s="5">
        <f t="shared" ca="1" si="104"/>
        <v>48</v>
      </c>
      <c r="N71" s="6">
        <f t="shared" ca="1" si="105"/>
        <v>60</v>
      </c>
      <c r="O71" s="7">
        <f t="shared" ca="1" si="106"/>
        <v>114</v>
      </c>
      <c r="P71" s="4">
        <f t="shared" ca="1" si="107"/>
        <v>25</v>
      </c>
      <c r="Q71" s="5">
        <f t="shared" ca="1" si="108"/>
        <v>114</v>
      </c>
      <c r="R71" s="6">
        <f t="shared" ca="1" si="109"/>
        <v>60</v>
      </c>
      <c r="S71" s="7">
        <f t="shared" ca="1" si="110"/>
        <v>48</v>
      </c>
      <c r="T71" s="4">
        <f t="shared" ca="1" si="111"/>
        <v>25</v>
      </c>
      <c r="U71" s="5">
        <f t="shared" ca="1" si="112"/>
        <v>114</v>
      </c>
      <c r="V71" s="6">
        <f t="shared" ca="1" si="113"/>
        <v>60</v>
      </c>
      <c r="W71" s="7">
        <f t="shared" ca="1" si="114"/>
        <v>48</v>
      </c>
      <c r="X71" s="4">
        <f t="shared" ca="1" si="115"/>
        <v>25</v>
      </c>
      <c r="Y71" s="5">
        <f t="shared" ca="1" si="116"/>
        <v>60</v>
      </c>
      <c r="Z71" s="6">
        <f t="shared" ca="1" si="117"/>
        <v>48</v>
      </c>
      <c r="AA71" s="7">
        <f t="shared" ca="1" si="118"/>
        <v>114</v>
      </c>
      <c r="AB71" s="4">
        <f t="shared" ca="1" si="119"/>
        <v>25</v>
      </c>
      <c r="AC71" s="5">
        <f t="shared" ca="1" si="120"/>
        <v>60</v>
      </c>
      <c r="AD71" s="6">
        <f t="shared" ca="1" si="121"/>
        <v>48</v>
      </c>
      <c r="AE71" s="23">
        <f t="shared" ca="1" si="122"/>
        <v>114</v>
      </c>
      <c r="AF71" s="20">
        <f t="shared" ca="1" si="123"/>
        <v>25</v>
      </c>
      <c r="AG71" s="20">
        <f t="shared" ca="1" si="124"/>
        <v>48</v>
      </c>
      <c r="AH71" s="20">
        <f t="shared" ca="1" si="125"/>
        <v>60</v>
      </c>
      <c r="AI71" s="20">
        <f t="shared" ca="1" si="126"/>
        <v>114</v>
      </c>
      <c r="AJ71" s="18">
        <f t="shared" ca="1" si="127"/>
        <v>0.34412955465587042</v>
      </c>
      <c r="AK71" s="2">
        <f t="shared" ca="1" si="128"/>
        <v>0.29554655870445345</v>
      </c>
      <c r="AL71" s="4">
        <f t="shared" ca="1" si="129"/>
        <v>0.17985611510791366</v>
      </c>
      <c r="AM71" s="2">
        <f>1</f>
        <v>1</v>
      </c>
      <c r="AN71" s="2">
        <f t="shared" ca="1" si="130"/>
        <v>0.29554655870445345</v>
      </c>
      <c r="AO71" s="2">
        <f t="shared" ca="1" si="131"/>
        <v>8.7347768362044956E-2</v>
      </c>
      <c r="AP71" s="2">
        <f t="shared" ca="1" si="132"/>
        <v>0.10170630562703863</v>
      </c>
      <c r="AQ71" s="2">
        <f t="shared" ca="1" si="133"/>
        <v>2.581533234991612E-2</v>
      </c>
      <c r="AR71" s="2">
        <f t="shared" ca="1" si="134"/>
        <v>3.0058948626614655E-2</v>
      </c>
      <c r="AS71" s="2">
        <f t="shared" ca="1" si="135"/>
        <v>3.500014566112665E-2</v>
      </c>
      <c r="AT71" s="2">
        <f t="shared" ca="1" si="136"/>
        <v>4.0753594262955682E-2</v>
      </c>
      <c r="AU71" s="1">
        <f t="shared" ca="1" si="137"/>
        <v>1</v>
      </c>
      <c r="AV71" s="1">
        <f t="shared" ca="1" si="137"/>
        <v>0.29554655870445345</v>
      </c>
      <c r="AW71" s="1">
        <f t="shared" ca="1" si="137"/>
        <v>8.7347768362044956E-2</v>
      </c>
      <c r="AX71" s="1">
        <f t="shared" ca="1" si="137"/>
        <v>0.10170630562703863</v>
      </c>
      <c r="AY71" s="1">
        <f t="shared" ca="1" si="137"/>
        <v>2.581533234991612E-2</v>
      </c>
      <c r="AZ71" s="1">
        <f t="shared" ca="1" si="137"/>
        <v>3.0058948626614655E-2</v>
      </c>
      <c r="BA71" s="1">
        <f t="shared" ca="1" si="137"/>
        <v>3.500014566112665E-2</v>
      </c>
      <c r="BB71" s="1">
        <f t="shared" ca="1" si="137"/>
        <v>4.0753594262955682E-2</v>
      </c>
      <c r="BC71" s="1">
        <f t="shared" ca="1" si="137"/>
        <v>0.29554655870445345</v>
      </c>
      <c r="BD71" s="1">
        <f t="shared" ca="1" si="137"/>
        <v>8.7347768362044956E-2</v>
      </c>
      <c r="BE71" s="1">
        <f t="shared" ca="1" si="137"/>
        <v>2.581533234991612E-2</v>
      </c>
      <c r="BF71" s="1">
        <f t="shared" ca="1" si="137"/>
        <v>3.0058948626614655E-2</v>
      </c>
      <c r="BG71" s="1">
        <f t="shared" ca="1" si="137"/>
        <v>7.629632637829461E-3</v>
      </c>
      <c r="BH71" s="1">
        <f t="shared" ca="1" si="137"/>
        <v>8.8838188248699188E-3</v>
      </c>
      <c r="BI71" s="1">
        <f t="shared" ca="1" si="137"/>
        <v>1.0344172604300589E-2</v>
      </c>
      <c r="BJ71" s="1">
        <f t="shared" ca="1" si="137"/>
        <v>1.2044584539254109E-2</v>
      </c>
      <c r="BK71" s="1">
        <f t="shared" ca="1" si="138"/>
        <v>8.7347768362044956E-2</v>
      </c>
      <c r="BL71" s="1">
        <f t="shared" ca="1" si="138"/>
        <v>2.581533234991612E-2</v>
      </c>
      <c r="BM71" s="1">
        <f t="shared" ca="1" si="138"/>
        <v>7.6296326378294619E-3</v>
      </c>
      <c r="BN71" s="1">
        <f t="shared" ca="1" si="138"/>
        <v>8.8838188248699188E-3</v>
      </c>
      <c r="BO71" s="1">
        <f t="shared" ca="1" si="138"/>
        <v>2.2549116702896789E-3</v>
      </c>
      <c r="BP71" s="1">
        <f t="shared" ca="1" si="138"/>
        <v>2.625582081844146E-3</v>
      </c>
      <c r="BQ71" s="1">
        <f t="shared" ca="1" si="138"/>
        <v>3.0571846158459234E-3</v>
      </c>
      <c r="BR71" s="1">
        <f t="shared" ca="1" si="138"/>
        <v>3.5597355116014171E-3</v>
      </c>
      <c r="BS71" s="1">
        <f t="shared" ca="1" si="138"/>
        <v>0.10170630562703863</v>
      </c>
      <c r="BT71" s="1">
        <f t="shared" ca="1" si="138"/>
        <v>3.0058948626614655E-2</v>
      </c>
      <c r="BU71" s="1">
        <f t="shared" ca="1" si="138"/>
        <v>8.8838188248699188E-3</v>
      </c>
      <c r="BV71" s="1">
        <f t="shared" ca="1" si="138"/>
        <v>1.0344172604300589E-2</v>
      </c>
      <c r="BW71" s="1">
        <f t="shared" ca="1" si="138"/>
        <v>2.625582081844146E-3</v>
      </c>
      <c r="BX71" s="1">
        <f t="shared" ca="1" si="138"/>
        <v>3.057184615845923E-3</v>
      </c>
      <c r="BY71" s="1">
        <f t="shared" ca="1" si="138"/>
        <v>3.5597355116014171E-3</v>
      </c>
      <c r="BZ71" s="1">
        <f t="shared" ca="1" si="138"/>
        <v>4.1448975135084986E-3</v>
      </c>
      <c r="CA71" s="1">
        <f t="shared" ca="1" si="97"/>
        <v>2.581533234991612E-2</v>
      </c>
      <c r="CB71" s="1">
        <f t="shared" ca="1" si="97"/>
        <v>7.629632637829461E-3</v>
      </c>
      <c r="CC71" s="1">
        <f t="shared" ca="1" si="97"/>
        <v>2.2549116702896789E-3</v>
      </c>
      <c r="CD71" s="1">
        <f t="shared" ca="1" si="97"/>
        <v>2.625582081844146E-3</v>
      </c>
      <c r="CE71" s="1">
        <f t="shared" ca="1" si="97"/>
        <v>6.6643138433662577E-4</v>
      </c>
      <c r="CF71" s="1">
        <f t="shared" ca="1" si="97"/>
        <v>7.7598174888511204E-4</v>
      </c>
      <c r="CG71" s="1">
        <f t="shared" ca="1" si="97"/>
        <v>9.0354039253745912E-4</v>
      </c>
      <c r="CH71" s="1">
        <f t="shared" ca="1" si="97"/>
        <v>1.0520675803518359E-3</v>
      </c>
      <c r="CI71" s="1">
        <f t="shared" ca="1" si="97"/>
        <v>3.0058948626614655E-2</v>
      </c>
      <c r="CJ71" s="1">
        <f t="shared" ca="1" si="97"/>
        <v>8.8838188248699188E-3</v>
      </c>
      <c r="CK71" s="1">
        <f t="shared" ca="1" si="97"/>
        <v>2.625582081844146E-3</v>
      </c>
      <c r="CL71" s="1">
        <f t="shared" ca="1" si="97"/>
        <v>3.057184615845923E-3</v>
      </c>
      <c r="CM71" s="1">
        <f t="shared" ca="1" si="97"/>
        <v>7.7598174888511204E-4</v>
      </c>
      <c r="CN71" s="1">
        <f t="shared" ca="1" si="97"/>
        <v>9.0354039253745901E-4</v>
      </c>
      <c r="CO71" s="1">
        <f t="shared" ca="1" si="97"/>
        <v>1.0520675803518359E-3</v>
      </c>
      <c r="CP71" s="1">
        <f t="shared" ca="1" si="97"/>
        <v>1.2250101963000826E-3</v>
      </c>
      <c r="CQ71" s="1">
        <f t="shared" ca="1" si="96"/>
        <v>3.500014566112665E-2</v>
      </c>
      <c r="CR71" s="1">
        <f t="shared" ca="1" si="96"/>
        <v>1.0344172604300589E-2</v>
      </c>
      <c r="CS71" s="1">
        <f t="shared" ca="1" si="96"/>
        <v>3.0571846158459234E-3</v>
      </c>
      <c r="CT71" s="1">
        <f t="shared" ca="1" si="96"/>
        <v>3.5597355116014171E-3</v>
      </c>
      <c r="CU71" s="1">
        <f t="shared" ca="1" si="96"/>
        <v>9.0354039253745912E-4</v>
      </c>
      <c r="CV71" s="1">
        <f t="shared" ca="1" si="96"/>
        <v>1.0520675803518359E-3</v>
      </c>
      <c r="CW71" s="1">
        <f t="shared" ca="1" si="96"/>
        <v>1.2250101963000826E-3</v>
      </c>
      <c r="CX71" s="1">
        <f t="shared" ca="1" si="96"/>
        <v>1.4263817354179043E-3</v>
      </c>
      <c r="CY71" s="1">
        <f t="shared" ca="1" si="96"/>
        <v>4.0753594262955682E-2</v>
      </c>
      <c r="CZ71" s="1">
        <f t="shared" ca="1" si="96"/>
        <v>1.2044584539254109E-2</v>
      </c>
      <c r="DA71" s="1">
        <f t="shared" ca="1" si="96"/>
        <v>3.5597355116014171E-3</v>
      </c>
      <c r="DB71" s="1">
        <f t="shared" ca="1" si="96"/>
        <v>4.1448975135084986E-3</v>
      </c>
      <c r="DC71" s="1">
        <f t="shared" ca="1" si="96"/>
        <v>1.0520675803518359E-3</v>
      </c>
      <c r="DD71" s="1">
        <f t="shared" ca="1" si="96"/>
        <v>1.2250101963000826E-3</v>
      </c>
      <c r="DE71" s="1">
        <f t="shared" ca="1" si="96"/>
        <v>1.4263817354179043E-3</v>
      </c>
      <c r="DF71" s="1">
        <f t="shared" ca="1" si="93"/>
        <v>1.6608554453496143E-3</v>
      </c>
      <c r="DG71" s="1">
        <f t="shared" ca="1" si="139"/>
        <v>0.17985611510791366</v>
      </c>
      <c r="DH71" s="1">
        <f t="shared" ca="1" si="140"/>
        <v>5.315585588209594E-2</v>
      </c>
      <c r="DI71" s="1">
        <f t="shared" ca="1" si="141"/>
        <v>1.5710030280943338E-2</v>
      </c>
      <c r="DJ71" s="1">
        <f t="shared" ca="1" si="142"/>
        <v>1.8292501012057306E-2</v>
      </c>
      <c r="DK71" s="1">
        <f t="shared" ca="1" si="143"/>
        <v>4.6430453866755607E-3</v>
      </c>
      <c r="DL71" s="1">
        <f t="shared" ca="1" si="144"/>
        <v>5.4062857242112685E-3</v>
      </c>
      <c r="DM71" s="1">
        <f t="shared" ca="1" si="145"/>
        <v>6.2949902268213398E-3</v>
      </c>
      <c r="DN71" s="1">
        <f t="shared" ca="1" si="146"/>
        <v>7.3297831408193669E-3</v>
      </c>
      <c r="DZ71" s="2">
        <f t="shared" ca="1" si="147"/>
        <v>-2.2252653136320077E-2</v>
      </c>
      <c r="EA71" s="2">
        <f t="shared" ca="1" si="148"/>
        <v>-0.16495955280624122</v>
      </c>
      <c r="EB71" s="2">
        <f t="shared" ca="1" si="149"/>
        <v>6.783050137348115E-2</v>
      </c>
      <c r="EC71" s="2">
        <f t="shared" ca="1" si="150"/>
        <v>0.41495739898533679</v>
      </c>
      <c r="ED71" s="2">
        <f t="shared" ca="1" si="151"/>
        <v>1.138032631058288E-2</v>
      </c>
      <c r="EE71" s="2">
        <f t="shared" ca="1" si="152"/>
        <v>-8.4268096033554563E-2</v>
      </c>
      <c r="EF71" s="2">
        <f t="shared" ca="1" si="153"/>
        <v>-3.6408293063538037E-2</v>
      </c>
      <c r="EG71" s="2">
        <f t="shared" ca="1" si="154"/>
        <v>4.0276671021456665E-3</v>
      </c>
      <c r="EH71" s="22">
        <f t="shared" ca="1" si="155"/>
        <v>0.19030729873189259</v>
      </c>
      <c r="EI71" s="26">
        <f t="shared" ca="1" si="156"/>
        <v>-1.0451183623978927E-2</v>
      </c>
      <c r="EJ71" s="7">
        <f t="shared" ca="1" si="157"/>
        <v>1.0922723914212529E-4</v>
      </c>
      <c r="EK71" s="7">
        <f t="shared" ca="1" si="158"/>
        <v>8.8744700841529633E-2</v>
      </c>
    </row>
    <row r="72" spans="1:141" x14ac:dyDescent="0.25">
      <c r="A72" s="2">
        <f t="shared" si="159"/>
        <v>69</v>
      </c>
      <c r="B72" s="2">
        <f ca="1">OFFSET(Vectors!A71,0,8*(-1+$A$2))</f>
        <v>492</v>
      </c>
      <c r="C72" s="2">
        <f ca="1">OFFSET(Vectors!B71,0,8*(-1+$A$2))</f>
        <v>0.34854771784232363</v>
      </c>
      <c r="D72" s="15">
        <f ca="1">OFFSET(Vectors!F71,0,8*(-1+$A$2))+NORMINV(RAND(),OFFSET(Vectors!G71,0,8*(-1+$A$2)),OFFSET(Vectors!H71,0,8*(-1+$A$2)))</f>
        <v>0.55041284986484007</v>
      </c>
      <c r="E72" s="2">
        <f t="shared" ca="1" si="98"/>
        <v>271</v>
      </c>
      <c r="F72" s="2">
        <f ca="1">B72-E72</f>
        <v>221</v>
      </c>
      <c r="G72" s="12">
        <f ca="1">OFFSET(Vectors!C71,0,8*(-1+$A$2))+NORMINV(RAND(),OFFSET(Vectors!D71,0,8*(-1+$A$2)),OFFSET(Vectors!E71,0,8*(-1+$A$2)))</f>
        <v>0.45314930837327944</v>
      </c>
      <c r="H72" s="4">
        <f t="shared" ca="1" si="99"/>
        <v>94</v>
      </c>
      <c r="I72" s="5">
        <f t="shared" ca="1" si="100"/>
        <v>177</v>
      </c>
      <c r="J72" s="6">
        <f t="shared" ca="1" si="101"/>
        <v>100</v>
      </c>
      <c r="K72" s="7">
        <f t="shared" ca="1" si="102"/>
        <v>121</v>
      </c>
      <c r="L72" s="4">
        <f t="shared" ca="1" si="103"/>
        <v>123</v>
      </c>
      <c r="M72" s="5">
        <f t="shared" ca="1" si="104"/>
        <v>148</v>
      </c>
      <c r="N72" s="6">
        <f t="shared" ca="1" si="105"/>
        <v>77</v>
      </c>
      <c r="O72" s="7">
        <f t="shared" ca="1" si="106"/>
        <v>144</v>
      </c>
      <c r="P72" s="4">
        <f t="shared" ca="1" si="107"/>
        <v>94</v>
      </c>
      <c r="Q72" s="5">
        <f t="shared" ca="1" si="108"/>
        <v>121</v>
      </c>
      <c r="R72" s="6">
        <f t="shared" ca="1" si="109"/>
        <v>100</v>
      </c>
      <c r="S72" s="7">
        <f t="shared" ca="1" si="110"/>
        <v>177</v>
      </c>
      <c r="T72" s="4">
        <f t="shared" ca="1" si="111"/>
        <v>123</v>
      </c>
      <c r="U72" s="5">
        <f t="shared" ca="1" si="112"/>
        <v>144</v>
      </c>
      <c r="V72" s="6">
        <f t="shared" ca="1" si="113"/>
        <v>77</v>
      </c>
      <c r="W72" s="7">
        <f t="shared" ca="1" si="114"/>
        <v>148</v>
      </c>
      <c r="X72" s="4">
        <f t="shared" ca="1" si="115"/>
        <v>94</v>
      </c>
      <c r="Y72" s="5">
        <f t="shared" ca="1" si="116"/>
        <v>100</v>
      </c>
      <c r="Z72" s="6">
        <f t="shared" ca="1" si="117"/>
        <v>177</v>
      </c>
      <c r="AA72" s="7">
        <f t="shared" ca="1" si="118"/>
        <v>121</v>
      </c>
      <c r="AB72" s="4">
        <f t="shared" ca="1" si="119"/>
        <v>123</v>
      </c>
      <c r="AC72" s="5">
        <f t="shared" ca="1" si="120"/>
        <v>77</v>
      </c>
      <c r="AD72" s="6">
        <f t="shared" ca="1" si="121"/>
        <v>148</v>
      </c>
      <c r="AE72" s="23">
        <f t="shared" ca="1" si="122"/>
        <v>144</v>
      </c>
      <c r="AF72" s="20">
        <f t="shared" ca="1" si="123"/>
        <v>123</v>
      </c>
      <c r="AG72" s="20">
        <f t="shared" ca="1" si="124"/>
        <v>148</v>
      </c>
      <c r="AH72" s="20">
        <f t="shared" ca="1" si="125"/>
        <v>77</v>
      </c>
      <c r="AI72" s="20">
        <f t="shared" ca="1" si="126"/>
        <v>144</v>
      </c>
      <c r="AJ72" s="18">
        <f t="shared" ca="1" si="127"/>
        <v>0.4065040650406504</v>
      </c>
      <c r="AK72" s="2">
        <f t="shared" ca="1" si="128"/>
        <v>0.55081300813008127</v>
      </c>
      <c r="AL72" s="4">
        <f t="shared" ca="1" si="129"/>
        <v>0.4606741573033708</v>
      </c>
      <c r="AM72" s="2">
        <f>1</f>
        <v>1</v>
      </c>
      <c r="AN72" s="2">
        <f t="shared" ca="1" si="130"/>
        <v>0.55081300813008127</v>
      </c>
      <c r="AO72" s="2">
        <f t="shared" ca="1" si="131"/>
        <v>0.30339496992530895</v>
      </c>
      <c r="AP72" s="2">
        <f t="shared" ca="1" si="132"/>
        <v>0.22390772688214686</v>
      </c>
      <c r="AQ72" s="2">
        <f t="shared" ca="1" si="133"/>
        <v>0.16711389603609497</v>
      </c>
      <c r="AR72" s="2">
        <f t="shared" ca="1" si="134"/>
        <v>0.12333128858752397</v>
      </c>
      <c r="AS72" s="2">
        <f t="shared" ca="1" si="135"/>
        <v>9.1019401171604411E-2</v>
      </c>
      <c r="AT72" s="2">
        <f t="shared" ca="1" si="136"/>
        <v>6.7172989794542004E-2</v>
      </c>
      <c r="AU72" s="1">
        <f t="shared" ca="1" si="137"/>
        <v>1</v>
      </c>
      <c r="AV72" s="1">
        <f t="shared" ca="1" si="137"/>
        <v>0.55081300813008127</v>
      </c>
      <c r="AW72" s="1">
        <f t="shared" ca="1" si="137"/>
        <v>0.30339496992530895</v>
      </c>
      <c r="AX72" s="1">
        <f t="shared" ca="1" si="137"/>
        <v>0.22390772688214686</v>
      </c>
      <c r="AY72" s="1">
        <f t="shared" ca="1" si="137"/>
        <v>0.16711389603609497</v>
      </c>
      <c r="AZ72" s="1">
        <f t="shared" ca="1" si="137"/>
        <v>0.12333128858752397</v>
      </c>
      <c r="BA72" s="1">
        <f t="shared" ca="1" si="137"/>
        <v>9.1019401171604411E-2</v>
      </c>
      <c r="BB72" s="1">
        <f t="shared" ca="1" si="137"/>
        <v>6.7172989794542004E-2</v>
      </c>
      <c r="BC72" s="1">
        <f t="shared" ca="1" si="137"/>
        <v>0.55081300813008127</v>
      </c>
      <c r="BD72" s="1">
        <f t="shared" ca="1" si="137"/>
        <v>0.30339496992530895</v>
      </c>
      <c r="BE72" s="1">
        <f t="shared" ca="1" si="137"/>
        <v>0.16711389603609497</v>
      </c>
      <c r="BF72" s="1">
        <f t="shared" ca="1" si="137"/>
        <v>0.12333128858752397</v>
      </c>
      <c r="BG72" s="1">
        <f t="shared" ca="1" si="137"/>
        <v>9.204850777597913E-2</v>
      </c>
      <c r="BH72" s="1">
        <f t="shared" ca="1" si="137"/>
        <v>6.7932478063453247E-2</v>
      </c>
      <c r="BI72" s="1">
        <f t="shared" ca="1" si="137"/>
        <v>5.0134670157530072E-2</v>
      </c>
      <c r="BJ72" s="1">
        <f t="shared" ca="1" si="137"/>
        <v>3.6999756573822928E-2</v>
      </c>
      <c r="BK72" s="1">
        <f t="shared" ca="1" si="138"/>
        <v>0.30339496992530895</v>
      </c>
      <c r="BL72" s="1">
        <f t="shared" ca="1" si="138"/>
        <v>0.16711389603609497</v>
      </c>
      <c r="BM72" s="1">
        <f t="shared" ca="1" si="138"/>
        <v>9.204850777597913E-2</v>
      </c>
      <c r="BN72" s="1">
        <f t="shared" ca="1" si="138"/>
        <v>6.7932478063453233E-2</v>
      </c>
      <c r="BO72" s="1">
        <f t="shared" ca="1" si="138"/>
        <v>5.0701515461972241E-2</v>
      </c>
      <c r="BP72" s="1">
        <f t="shared" ca="1" si="138"/>
        <v>3.7418092591861435E-2</v>
      </c>
      <c r="BQ72" s="1">
        <f t="shared" ca="1" si="138"/>
        <v>2.761482848107855E-2</v>
      </c>
      <c r="BR72" s="1">
        <f t="shared" ca="1" si="138"/>
        <v>2.0379947218508155E-2</v>
      </c>
      <c r="BS72" s="1">
        <f t="shared" ca="1" si="138"/>
        <v>0.22390772688214686</v>
      </c>
      <c r="BT72" s="1">
        <f t="shared" ca="1" si="138"/>
        <v>0.12333128858752397</v>
      </c>
      <c r="BU72" s="1">
        <f t="shared" ca="1" si="138"/>
        <v>6.7932478063453233E-2</v>
      </c>
      <c r="BV72" s="1">
        <f t="shared" ca="1" si="138"/>
        <v>5.0134670157530072E-2</v>
      </c>
      <c r="BW72" s="1">
        <f t="shared" ca="1" si="138"/>
        <v>3.7418092591861435E-2</v>
      </c>
      <c r="BX72" s="1">
        <f t="shared" ca="1" si="138"/>
        <v>2.7614828481078553E-2</v>
      </c>
      <c r="BY72" s="1">
        <f t="shared" ca="1" si="138"/>
        <v>2.0379947218508158E-2</v>
      </c>
      <c r="BZ72" s="1">
        <f t="shared" ca="1" si="138"/>
        <v>1.5040551452773549E-2</v>
      </c>
      <c r="CA72" s="1">
        <f t="shared" ca="1" si="97"/>
        <v>0.16711389603609497</v>
      </c>
      <c r="CB72" s="1">
        <f t="shared" ca="1" si="97"/>
        <v>9.204850777597913E-2</v>
      </c>
      <c r="CC72" s="1">
        <f t="shared" ca="1" si="97"/>
        <v>5.0701515461972241E-2</v>
      </c>
      <c r="CD72" s="1">
        <f t="shared" ca="1" si="97"/>
        <v>3.7418092591861435E-2</v>
      </c>
      <c r="CE72" s="1">
        <f t="shared" ca="1" si="97"/>
        <v>2.7927054248362757E-2</v>
      </c>
      <c r="CF72" s="1">
        <f t="shared" ca="1" si="97"/>
        <v>2.0610372139013108E-2</v>
      </c>
      <c r="CG72" s="1">
        <f t="shared" ca="1" si="97"/>
        <v>1.5210606744659121E-2</v>
      </c>
      <c r="CH72" s="1">
        <f t="shared" ca="1" si="97"/>
        <v>1.1225540032958762E-2</v>
      </c>
      <c r="CI72" s="1">
        <f t="shared" ca="1" si="97"/>
        <v>0.12333128858752397</v>
      </c>
      <c r="CJ72" s="1">
        <f t="shared" ca="1" si="97"/>
        <v>6.7932478063453247E-2</v>
      </c>
      <c r="CK72" s="1">
        <f t="shared" ca="1" si="97"/>
        <v>3.7418092591861435E-2</v>
      </c>
      <c r="CL72" s="1">
        <f t="shared" ca="1" si="97"/>
        <v>2.7614828481078553E-2</v>
      </c>
      <c r="CM72" s="1">
        <f t="shared" ca="1" si="97"/>
        <v>2.0610372139013108E-2</v>
      </c>
      <c r="CN72" s="1">
        <f t="shared" ca="1" si="97"/>
        <v>1.5210606744659121E-2</v>
      </c>
      <c r="CO72" s="1">
        <f t="shared" ca="1" si="97"/>
        <v>1.1225540032958762E-2</v>
      </c>
      <c r="CP72" s="1">
        <f t="shared" ca="1" si="97"/>
        <v>8.2845313896374624E-3</v>
      </c>
      <c r="CQ72" s="1">
        <f t="shared" ca="1" si="96"/>
        <v>9.1019401171604411E-2</v>
      </c>
      <c r="CR72" s="1">
        <f t="shared" ca="1" si="96"/>
        <v>5.0134670157530072E-2</v>
      </c>
      <c r="CS72" s="1">
        <f t="shared" ca="1" si="96"/>
        <v>2.761482848107855E-2</v>
      </c>
      <c r="CT72" s="1">
        <f t="shared" ca="1" si="96"/>
        <v>2.0379947218508158E-2</v>
      </c>
      <c r="CU72" s="1">
        <f t="shared" ca="1" si="96"/>
        <v>1.5210606744659121E-2</v>
      </c>
      <c r="CV72" s="1">
        <f t="shared" ca="1" si="96"/>
        <v>1.1225540032958762E-2</v>
      </c>
      <c r="CW72" s="1">
        <f t="shared" ca="1" si="96"/>
        <v>8.2845313896374624E-3</v>
      </c>
      <c r="CX72" s="1">
        <f t="shared" ca="1" si="96"/>
        <v>6.1140453060055076E-3</v>
      </c>
      <c r="CY72" s="1">
        <f t="shared" ca="1" si="96"/>
        <v>6.7172989794542004E-2</v>
      </c>
      <c r="CZ72" s="1">
        <f t="shared" ca="1" si="96"/>
        <v>3.6999756573822928E-2</v>
      </c>
      <c r="DA72" s="1">
        <f t="shared" ca="1" si="96"/>
        <v>2.0379947218508155E-2</v>
      </c>
      <c r="DB72" s="1">
        <f t="shared" ca="1" si="96"/>
        <v>1.5040551452773549E-2</v>
      </c>
      <c r="DC72" s="1">
        <f t="shared" ca="1" si="96"/>
        <v>1.1225540032958762E-2</v>
      </c>
      <c r="DD72" s="1">
        <f t="shared" ca="1" si="96"/>
        <v>8.2845313896374624E-3</v>
      </c>
      <c r="DE72" s="1">
        <f t="shared" ca="1" si="96"/>
        <v>6.1140453060055076E-3</v>
      </c>
      <c r="DF72" s="1">
        <f t="shared" ca="1" si="93"/>
        <v>4.512210557937644E-3</v>
      </c>
      <c r="DG72" s="1">
        <f t="shared" ca="1" si="139"/>
        <v>0.4606741573033708</v>
      </c>
      <c r="DH72" s="1">
        <f t="shared" ca="1" si="140"/>
        <v>0.25374531835205993</v>
      </c>
      <c r="DI72" s="1">
        <f t="shared" ca="1" si="141"/>
        <v>0.13976622210042322</v>
      </c>
      <c r="DJ72" s="1">
        <f t="shared" ca="1" si="142"/>
        <v>0.10314850339514631</v>
      </c>
      <c r="DK72" s="1">
        <f t="shared" ca="1" si="143"/>
        <v>7.6985053230111164E-2</v>
      </c>
      <c r="DL72" s="1">
        <f t="shared" ca="1" si="144"/>
        <v>5.6815537439196435E-2</v>
      </c>
      <c r="DM72" s="1">
        <f t="shared" ca="1" si="145"/>
        <v>4.1930285932986304E-2</v>
      </c>
      <c r="DN72" s="1">
        <f t="shared" ca="1" si="146"/>
        <v>3.0944860467148564E-2</v>
      </c>
      <c r="DZ72" s="2">
        <f t="shared" ca="1" si="147"/>
        <v>-2.2252653136320077E-2</v>
      </c>
      <c r="EA72" s="2">
        <f t="shared" ca="1" si="148"/>
        <v>-0.30743672976365316</v>
      </c>
      <c r="EB72" s="2">
        <f t="shared" ca="1" si="149"/>
        <v>0.23560341964235323</v>
      </c>
      <c r="EC72" s="2">
        <f t="shared" ca="1" si="150"/>
        <v>0.91353399759153309</v>
      </c>
      <c r="ED72" s="2">
        <f t="shared" ca="1" si="151"/>
        <v>7.3669811495948576E-2</v>
      </c>
      <c r="EE72" s="2">
        <f t="shared" ca="1" si="152"/>
        <v>-0.34575037868867692</v>
      </c>
      <c r="EF72" s="2">
        <f t="shared" ca="1" si="153"/>
        <v>-9.4681349740898132E-2</v>
      </c>
      <c r="EG72" s="2">
        <f t="shared" ca="1" si="154"/>
        <v>6.6386890786261053E-3</v>
      </c>
      <c r="EH72" s="22">
        <f t="shared" ca="1" si="155"/>
        <v>0.45932480647891272</v>
      </c>
      <c r="EI72" s="26">
        <f t="shared" ca="1" si="156"/>
        <v>1.3493508244580843E-3</v>
      </c>
      <c r="EJ72" s="7">
        <f t="shared" ca="1" si="157"/>
        <v>1.8207476474657118E-6</v>
      </c>
      <c r="EK72" s="7">
        <f t="shared" ca="1" si="158"/>
        <v>2.9180995987711548E-4</v>
      </c>
    </row>
    <row r="73" spans="1:141" x14ac:dyDescent="0.25">
      <c r="A73" s="2">
        <f t="shared" si="159"/>
        <v>70</v>
      </c>
      <c r="B73" s="2">
        <f ca="1">OFFSET(Vectors!A72,0,8*(-1+$A$2))</f>
        <v>928</v>
      </c>
      <c r="C73" s="2">
        <f ca="1">OFFSET(Vectors!B72,0,8*(-1+$A$2))</f>
        <v>0.34912280701754383</v>
      </c>
      <c r="D73" s="15">
        <f ca="1">OFFSET(Vectors!F72,0,8*(-1+$A$2))+NORMINV(RAND(),OFFSET(Vectors!G72,0,8*(-1+$A$2)),OFFSET(Vectors!H72,0,8*(-1+$A$2)))</f>
        <v>0.43847851334680632</v>
      </c>
      <c r="E73" s="2">
        <f t="shared" ca="1" si="98"/>
        <v>407</v>
      </c>
      <c r="F73" s="2">
        <f ca="1">B73-E73</f>
        <v>521</v>
      </c>
      <c r="G73" s="12">
        <f ca="1">OFFSET(Vectors!C72,0,8*(-1+$A$2))+NORMINV(RAND(),OFFSET(Vectors!D72,0,8*(-1+$A$2)),OFFSET(Vectors!E72,0,8*(-1+$A$2)))</f>
        <v>0.34720042915812788</v>
      </c>
      <c r="H73" s="4">
        <f t="shared" ca="1" si="99"/>
        <v>142</v>
      </c>
      <c r="I73" s="5">
        <f t="shared" ca="1" si="100"/>
        <v>265</v>
      </c>
      <c r="J73" s="6">
        <f t="shared" ca="1" si="101"/>
        <v>181</v>
      </c>
      <c r="K73" s="7">
        <f t="shared" ca="1" si="102"/>
        <v>340</v>
      </c>
      <c r="L73" s="4">
        <f t="shared" ca="1" si="103"/>
        <v>141</v>
      </c>
      <c r="M73" s="5">
        <f t="shared" ca="1" si="104"/>
        <v>266</v>
      </c>
      <c r="N73" s="6">
        <f t="shared" ca="1" si="105"/>
        <v>182</v>
      </c>
      <c r="O73" s="7">
        <f t="shared" ca="1" si="106"/>
        <v>339</v>
      </c>
      <c r="P73" s="4">
        <f t="shared" ca="1" si="107"/>
        <v>142</v>
      </c>
      <c r="Q73" s="5">
        <f t="shared" ca="1" si="108"/>
        <v>340</v>
      </c>
      <c r="R73" s="6">
        <f t="shared" ca="1" si="109"/>
        <v>181</v>
      </c>
      <c r="S73" s="7">
        <f t="shared" ca="1" si="110"/>
        <v>265</v>
      </c>
      <c r="T73" s="4">
        <f t="shared" ca="1" si="111"/>
        <v>141</v>
      </c>
      <c r="U73" s="5">
        <f t="shared" ca="1" si="112"/>
        <v>339</v>
      </c>
      <c r="V73" s="6">
        <f t="shared" ca="1" si="113"/>
        <v>182</v>
      </c>
      <c r="W73" s="7">
        <f t="shared" ca="1" si="114"/>
        <v>266</v>
      </c>
      <c r="X73" s="4">
        <f t="shared" ca="1" si="115"/>
        <v>142</v>
      </c>
      <c r="Y73" s="5">
        <f t="shared" ca="1" si="116"/>
        <v>181</v>
      </c>
      <c r="Z73" s="6">
        <f t="shared" ca="1" si="117"/>
        <v>265</v>
      </c>
      <c r="AA73" s="7">
        <f t="shared" ca="1" si="118"/>
        <v>340</v>
      </c>
      <c r="AB73" s="4">
        <f t="shared" ca="1" si="119"/>
        <v>141</v>
      </c>
      <c r="AC73" s="5">
        <f t="shared" ca="1" si="120"/>
        <v>182</v>
      </c>
      <c r="AD73" s="6">
        <f t="shared" ca="1" si="121"/>
        <v>266</v>
      </c>
      <c r="AE73" s="23">
        <f t="shared" ca="1" si="122"/>
        <v>339</v>
      </c>
      <c r="AF73" s="20">
        <f t="shared" ca="1" si="123"/>
        <v>141</v>
      </c>
      <c r="AG73" s="20">
        <f t="shared" ca="1" si="124"/>
        <v>266</v>
      </c>
      <c r="AH73" s="20">
        <f t="shared" ca="1" si="125"/>
        <v>182</v>
      </c>
      <c r="AI73" s="20">
        <f t="shared" ca="1" si="126"/>
        <v>339</v>
      </c>
      <c r="AJ73" s="18">
        <f t="shared" ca="1" si="127"/>
        <v>0.34806034482758619</v>
      </c>
      <c r="AK73" s="2">
        <f t="shared" ca="1" si="128"/>
        <v>0.43857758620689657</v>
      </c>
      <c r="AL73" s="4">
        <f t="shared" ca="1" si="129"/>
        <v>0.29375000000000001</v>
      </c>
      <c r="AM73" s="2">
        <f>1</f>
        <v>1</v>
      </c>
      <c r="AN73" s="2">
        <f t="shared" ca="1" si="130"/>
        <v>0.43857758620689657</v>
      </c>
      <c r="AO73" s="2">
        <f t="shared" ca="1" si="131"/>
        <v>0.19235029912306781</v>
      </c>
      <c r="AP73" s="2">
        <f t="shared" ca="1" si="132"/>
        <v>0.15265146588882283</v>
      </c>
      <c r="AQ73" s="2">
        <f t="shared" ca="1" si="133"/>
        <v>8.4360529895569608E-2</v>
      </c>
      <c r="AR73" s="2">
        <f t="shared" ca="1" si="134"/>
        <v>6.6949511440464335E-2</v>
      </c>
      <c r="AS73" s="2">
        <f t="shared" ca="1" si="135"/>
        <v>5.3131921855700183E-2</v>
      </c>
      <c r="AT73" s="2">
        <f t="shared" ca="1" si="136"/>
        <v>4.2166119801943874E-2</v>
      </c>
      <c r="AU73" s="1">
        <f t="shared" ca="1" si="137"/>
        <v>1</v>
      </c>
      <c r="AV73" s="1">
        <f t="shared" ca="1" si="137"/>
        <v>0.43857758620689657</v>
      </c>
      <c r="AW73" s="1">
        <f t="shared" ca="1" si="137"/>
        <v>0.19235029912306781</v>
      </c>
      <c r="AX73" s="1">
        <f t="shared" ca="1" si="137"/>
        <v>0.15265146588882283</v>
      </c>
      <c r="AY73" s="1">
        <f t="shared" ca="1" si="137"/>
        <v>8.4360529895569608E-2</v>
      </c>
      <c r="AZ73" s="1">
        <f t="shared" ca="1" si="137"/>
        <v>6.6949511440464335E-2</v>
      </c>
      <c r="BA73" s="1">
        <f t="shared" ca="1" si="137"/>
        <v>5.3131921855700183E-2</v>
      </c>
      <c r="BB73" s="1">
        <f t="shared" ca="1" si="137"/>
        <v>4.2166119801943874E-2</v>
      </c>
      <c r="BC73" s="1">
        <f t="shared" ca="1" si="137"/>
        <v>0.43857758620689657</v>
      </c>
      <c r="BD73" s="1">
        <f t="shared" ca="1" si="137"/>
        <v>0.19235029912306781</v>
      </c>
      <c r="BE73" s="1">
        <f t="shared" ca="1" si="137"/>
        <v>8.4360529895569608E-2</v>
      </c>
      <c r="BF73" s="1">
        <f t="shared" ca="1" si="137"/>
        <v>6.6949511440464335E-2</v>
      </c>
      <c r="BG73" s="1">
        <f t="shared" ca="1" si="137"/>
        <v>3.6998637572733653E-2</v>
      </c>
      <c r="BH73" s="1">
        <f t="shared" ca="1" si="137"/>
        <v>2.9362555125289857E-2</v>
      </c>
      <c r="BI73" s="1">
        <f t="shared" ca="1" si="137"/>
        <v>2.330247003800644E-2</v>
      </c>
      <c r="BJ73" s="1">
        <f t="shared" ca="1" si="137"/>
        <v>1.8493115042447369E-2</v>
      </c>
      <c r="BK73" s="1">
        <f t="shared" ca="1" si="138"/>
        <v>0.19235029912306781</v>
      </c>
      <c r="BL73" s="1">
        <f t="shared" ca="1" si="138"/>
        <v>8.4360529895569608E-2</v>
      </c>
      <c r="BM73" s="1">
        <f t="shared" ca="1" si="138"/>
        <v>3.699863757273366E-2</v>
      </c>
      <c r="BN73" s="1">
        <f t="shared" ca="1" si="138"/>
        <v>2.9362555125289853E-2</v>
      </c>
      <c r="BO73" s="1">
        <f t="shared" ca="1" si="138"/>
        <v>1.6226773159593318E-2</v>
      </c>
      <c r="BP73" s="1">
        <f t="shared" ca="1" si="138"/>
        <v>1.2877758551716564E-2</v>
      </c>
      <c r="BQ73" s="1">
        <f t="shared" ca="1" si="138"/>
        <v>1.0219941061927394E-2</v>
      </c>
      <c r="BR73" s="1">
        <f t="shared" ca="1" si="138"/>
        <v>8.1106657567630164E-3</v>
      </c>
      <c r="BS73" s="1">
        <f t="shared" ca="1" si="138"/>
        <v>0.15265146588882283</v>
      </c>
      <c r="BT73" s="1">
        <f t="shared" ca="1" si="138"/>
        <v>6.6949511440464335E-2</v>
      </c>
      <c r="BU73" s="1">
        <f t="shared" ca="1" si="138"/>
        <v>2.9362555125289853E-2</v>
      </c>
      <c r="BV73" s="1">
        <f t="shared" ca="1" si="138"/>
        <v>2.330247003800644E-2</v>
      </c>
      <c r="BW73" s="1">
        <f t="shared" ca="1" si="138"/>
        <v>1.2877758551716563E-2</v>
      </c>
      <c r="BX73" s="1">
        <f t="shared" ca="1" si="138"/>
        <v>1.0219941061927395E-2</v>
      </c>
      <c r="BY73" s="1">
        <f t="shared" ca="1" si="138"/>
        <v>8.1106657567630164E-3</v>
      </c>
      <c r="BZ73" s="1">
        <f t="shared" ca="1" si="138"/>
        <v>6.4367199986104526E-3</v>
      </c>
      <c r="CA73" s="1">
        <f t="shared" ca="1" si="97"/>
        <v>8.4360529895569608E-2</v>
      </c>
      <c r="CB73" s="1">
        <f t="shared" ca="1" si="97"/>
        <v>3.6998637572733653E-2</v>
      </c>
      <c r="CC73" s="1">
        <f t="shared" ca="1" si="97"/>
        <v>1.6226773159593318E-2</v>
      </c>
      <c r="CD73" s="1">
        <f t="shared" ca="1" si="97"/>
        <v>1.2877758551716563E-2</v>
      </c>
      <c r="CE73" s="1">
        <f t="shared" ca="1" si="97"/>
        <v>7.1166990042612933E-3</v>
      </c>
      <c r="CF73" s="1">
        <f t="shared" ca="1" si="97"/>
        <v>5.6478962613670707E-3</v>
      </c>
      <c r="CG73" s="1">
        <f t="shared" ca="1" si="97"/>
        <v>4.4822370821168637E-3</v>
      </c>
      <c r="CH73" s="1">
        <f t="shared" ca="1" si="97"/>
        <v>3.557156210132056E-3</v>
      </c>
      <c r="CI73" s="1">
        <f t="shared" ca="1" si="97"/>
        <v>6.6949511440464335E-2</v>
      </c>
      <c r="CJ73" s="1">
        <f t="shared" ca="1" si="97"/>
        <v>2.9362555125289857E-2</v>
      </c>
      <c r="CK73" s="1">
        <f t="shared" ca="1" si="97"/>
        <v>1.2877758551716564E-2</v>
      </c>
      <c r="CL73" s="1">
        <f t="shared" ca="1" si="97"/>
        <v>1.0219941061927395E-2</v>
      </c>
      <c r="CM73" s="1">
        <f t="shared" ca="1" si="97"/>
        <v>5.6478962613670707E-3</v>
      </c>
      <c r="CN73" s="1">
        <f t="shared" ca="1" si="97"/>
        <v>4.4822370821168646E-3</v>
      </c>
      <c r="CO73" s="1">
        <f t="shared" ca="1" si="97"/>
        <v>3.5571562101320564E-3</v>
      </c>
      <c r="CP73" s="1">
        <f t="shared" ca="1" si="97"/>
        <v>2.8230011200802312E-3</v>
      </c>
      <c r="CQ73" s="1">
        <f t="shared" ca="1" si="96"/>
        <v>5.3131921855700183E-2</v>
      </c>
      <c r="CR73" s="1">
        <f t="shared" ca="1" si="96"/>
        <v>2.330247003800644E-2</v>
      </c>
      <c r="CS73" s="1">
        <f t="shared" ca="1" si="96"/>
        <v>1.0219941061927394E-2</v>
      </c>
      <c r="CT73" s="1">
        <f t="shared" ca="1" si="96"/>
        <v>8.1106657567630164E-3</v>
      </c>
      <c r="CU73" s="1">
        <f t="shared" ca="1" si="96"/>
        <v>4.4822370821168637E-3</v>
      </c>
      <c r="CV73" s="1">
        <f t="shared" ca="1" si="96"/>
        <v>3.5571562101320564E-3</v>
      </c>
      <c r="CW73" s="1">
        <f t="shared" ca="1" si="96"/>
        <v>2.8230011200802308E-3</v>
      </c>
      <c r="CX73" s="1">
        <f t="shared" ca="1" si="96"/>
        <v>2.2403669822749742E-3</v>
      </c>
      <c r="CY73" s="1">
        <f t="shared" ca="1" si="96"/>
        <v>4.2166119801943874E-2</v>
      </c>
      <c r="CZ73" s="1">
        <f t="shared" ca="1" si="96"/>
        <v>1.8493115042447369E-2</v>
      </c>
      <c r="DA73" s="1">
        <f t="shared" ca="1" si="96"/>
        <v>8.1106657567630164E-3</v>
      </c>
      <c r="DB73" s="1">
        <f t="shared" ca="1" si="96"/>
        <v>6.4367199986104526E-3</v>
      </c>
      <c r="DC73" s="1">
        <f t="shared" ca="1" si="96"/>
        <v>3.557156210132056E-3</v>
      </c>
      <c r="DD73" s="1">
        <f t="shared" ca="1" si="96"/>
        <v>2.8230011200802312E-3</v>
      </c>
      <c r="DE73" s="1">
        <f t="shared" ca="1" si="96"/>
        <v>2.2403669822749742E-3</v>
      </c>
      <c r="DF73" s="1">
        <f t="shared" ca="1" si="93"/>
        <v>1.7779816591518833E-3</v>
      </c>
      <c r="DG73" s="1">
        <f t="shared" ca="1" si="139"/>
        <v>0.29375000000000001</v>
      </c>
      <c r="DH73" s="1">
        <f t="shared" ca="1" si="140"/>
        <v>0.12883216594827587</v>
      </c>
      <c r="DI73" s="1">
        <f t="shared" ca="1" si="141"/>
        <v>5.6502900367401174E-2</v>
      </c>
      <c r="DJ73" s="1">
        <f t="shared" ca="1" si="142"/>
        <v>4.4841368104841711E-2</v>
      </c>
      <c r="DK73" s="1">
        <f t="shared" ca="1" si="143"/>
        <v>2.4780905656823574E-2</v>
      </c>
      <c r="DL73" s="1">
        <f t="shared" ca="1" si="144"/>
        <v>1.96664189856364E-2</v>
      </c>
      <c r="DM73" s="1">
        <f t="shared" ca="1" si="145"/>
        <v>1.5607502045111929E-2</v>
      </c>
      <c r="DN73" s="1">
        <f t="shared" ca="1" si="146"/>
        <v>1.2386297691821013E-2</v>
      </c>
      <c r="DZ73" s="2">
        <f t="shared" ca="1" si="147"/>
        <v>-2.2252653136320077E-2</v>
      </c>
      <c r="EA73" s="2">
        <f t="shared" ca="1" si="148"/>
        <v>-0.24479243747134244</v>
      </c>
      <c r="EB73" s="2">
        <f t="shared" ca="1" si="149"/>
        <v>0.14937092811321487</v>
      </c>
      <c r="EC73" s="2">
        <f t="shared" ca="1" si="150"/>
        <v>0.6228114849516746</v>
      </c>
      <c r="ED73" s="2">
        <f t="shared" ca="1" si="151"/>
        <v>3.7189153520558252E-2</v>
      </c>
      <c r="EE73" s="2">
        <f t="shared" ca="1" si="152"/>
        <v>-0.18768813006551247</v>
      </c>
      <c r="EF73" s="2">
        <f t="shared" ca="1" si="153"/>
        <v>-5.5269558037864021E-2</v>
      </c>
      <c r="EG73" s="2">
        <f t="shared" ca="1" si="154"/>
        <v>4.1672666331125504E-3</v>
      </c>
      <c r="EH73" s="22">
        <f t="shared" ca="1" si="155"/>
        <v>0.30353605450752136</v>
      </c>
      <c r="EI73" s="26">
        <f t="shared" ca="1" si="156"/>
        <v>-9.7860545075213468E-3</v>
      </c>
      <c r="EJ73" s="7">
        <f t="shared" ca="1" si="157"/>
        <v>9.5766862824178862E-5</v>
      </c>
      <c r="EK73" s="7">
        <f t="shared" ca="1" si="158"/>
        <v>3.3858430043454936E-2</v>
      </c>
    </row>
    <row r="74" spans="1:141" x14ac:dyDescent="0.25">
      <c r="A74" s="2">
        <f t="shared" si="159"/>
        <v>71</v>
      </c>
      <c r="B74" s="2">
        <f ca="1">OFFSET(Vectors!A73,0,8*(-1+$A$2))</f>
        <v>163</v>
      </c>
      <c r="C74" s="2">
        <f ca="1">OFFSET(Vectors!B73,0,8*(-1+$A$2))</f>
        <v>0.35</v>
      </c>
      <c r="D74" s="15">
        <f ca="1">OFFSET(Vectors!F73,0,8*(-1+$A$2))+NORMINV(RAND(),OFFSET(Vectors!G73,0,8*(-1+$A$2)),OFFSET(Vectors!H73,0,8*(-1+$A$2)))</f>
        <v>0.5367836846794426</v>
      </c>
      <c r="E74" s="2">
        <f t="shared" ca="1" si="98"/>
        <v>87</v>
      </c>
      <c r="F74" s="2">
        <f ca="1">B74-E74</f>
        <v>76</v>
      </c>
      <c r="G74" s="12">
        <f ca="1">OFFSET(Vectors!C73,0,8*(-1+$A$2))+NORMINV(RAND(),OFFSET(Vectors!D73,0,8*(-1+$A$2)),OFFSET(Vectors!E73,0,8*(-1+$A$2)))</f>
        <v>0.34297535375981636</v>
      </c>
      <c r="H74" s="4">
        <f t="shared" ca="1" si="99"/>
        <v>30</v>
      </c>
      <c r="I74" s="5">
        <f t="shared" ca="1" si="100"/>
        <v>57</v>
      </c>
      <c r="J74" s="6">
        <f t="shared" ca="1" si="101"/>
        <v>26</v>
      </c>
      <c r="K74" s="7">
        <f t="shared" ca="1" si="102"/>
        <v>50</v>
      </c>
      <c r="L74" s="4">
        <f t="shared" ca="1" si="103"/>
        <v>30</v>
      </c>
      <c r="M74" s="5">
        <f t="shared" ca="1" si="104"/>
        <v>57</v>
      </c>
      <c r="N74" s="6">
        <f t="shared" ca="1" si="105"/>
        <v>27</v>
      </c>
      <c r="O74" s="7">
        <f t="shared" ca="1" si="106"/>
        <v>49</v>
      </c>
      <c r="P74" s="4">
        <f t="shared" ca="1" si="107"/>
        <v>30</v>
      </c>
      <c r="Q74" s="5">
        <f t="shared" ca="1" si="108"/>
        <v>50</v>
      </c>
      <c r="R74" s="6">
        <f t="shared" ca="1" si="109"/>
        <v>26</v>
      </c>
      <c r="S74" s="7">
        <f t="shared" ca="1" si="110"/>
        <v>57</v>
      </c>
      <c r="T74" s="4">
        <f t="shared" ca="1" si="111"/>
        <v>30</v>
      </c>
      <c r="U74" s="5">
        <f t="shared" ca="1" si="112"/>
        <v>49</v>
      </c>
      <c r="V74" s="6">
        <f t="shared" ca="1" si="113"/>
        <v>27</v>
      </c>
      <c r="W74" s="7">
        <f t="shared" ca="1" si="114"/>
        <v>57</v>
      </c>
      <c r="X74" s="4">
        <f t="shared" ca="1" si="115"/>
        <v>30</v>
      </c>
      <c r="Y74" s="5">
        <f t="shared" ca="1" si="116"/>
        <v>26</v>
      </c>
      <c r="Z74" s="6">
        <f t="shared" ca="1" si="117"/>
        <v>57</v>
      </c>
      <c r="AA74" s="7">
        <f t="shared" ca="1" si="118"/>
        <v>50</v>
      </c>
      <c r="AB74" s="4">
        <f t="shared" ca="1" si="119"/>
        <v>30</v>
      </c>
      <c r="AC74" s="5">
        <f t="shared" ca="1" si="120"/>
        <v>27</v>
      </c>
      <c r="AD74" s="6">
        <f t="shared" ca="1" si="121"/>
        <v>57</v>
      </c>
      <c r="AE74" s="23">
        <f t="shared" ca="1" si="122"/>
        <v>49</v>
      </c>
      <c r="AF74" s="20">
        <f t="shared" ca="1" si="123"/>
        <v>30</v>
      </c>
      <c r="AG74" s="20">
        <f t="shared" ca="1" si="124"/>
        <v>57</v>
      </c>
      <c r="AH74" s="20">
        <f t="shared" ca="1" si="125"/>
        <v>27</v>
      </c>
      <c r="AI74" s="20">
        <f t="shared" ca="1" si="126"/>
        <v>49</v>
      </c>
      <c r="AJ74" s="18">
        <f t="shared" ca="1" si="127"/>
        <v>0.34969325153374231</v>
      </c>
      <c r="AK74" s="2">
        <f t="shared" ca="1" si="128"/>
        <v>0.53374233128834359</v>
      </c>
      <c r="AL74" s="4">
        <f t="shared" ca="1" si="129"/>
        <v>0.379746835443038</v>
      </c>
      <c r="AM74" s="2">
        <f>1</f>
        <v>1</v>
      </c>
      <c r="AN74" s="2">
        <f t="shared" ca="1" si="130"/>
        <v>0.53374233128834359</v>
      </c>
      <c r="AO74" s="2">
        <f t="shared" ca="1" si="131"/>
        <v>0.2848808762091159</v>
      </c>
      <c r="AP74" s="2">
        <f t="shared" ca="1" si="132"/>
        <v>0.18664609130942075</v>
      </c>
      <c r="AQ74" s="2">
        <f t="shared" ca="1" si="133"/>
        <v>0.15205298300731954</v>
      </c>
      <c r="AR74" s="2">
        <f t="shared" ca="1" si="134"/>
        <v>9.9620919901347277E-2</v>
      </c>
      <c r="AS74" s="2">
        <f t="shared" ca="1" si="135"/>
        <v>6.5268878556055107E-2</v>
      </c>
      <c r="AT74" s="2">
        <f t="shared" ca="1" si="136"/>
        <v>4.2762368709139548E-2</v>
      </c>
      <c r="AU74" s="1">
        <f t="shared" ca="1" si="137"/>
        <v>1</v>
      </c>
      <c r="AV74" s="1">
        <f t="shared" ca="1" si="137"/>
        <v>0.53374233128834359</v>
      </c>
      <c r="AW74" s="1">
        <f t="shared" ca="1" si="137"/>
        <v>0.2848808762091159</v>
      </c>
      <c r="AX74" s="1">
        <f t="shared" ca="1" si="137"/>
        <v>0.18664609130942075</v>
      </c>
      <c r="AY74" s="1">
        <f t="shared" ca="1" si="137"/>
        <v>0.15205298300731954</v>
      </c>
      <c r="AZ74" s="1">
        <f t="shared" ca="1" si="137"/>
        <v>9.9620919901347277E-2</v>
      </c>
      <c r="BA74" s="1">
        <f t="shared" ca="1" si="137"/>
        <v>6.5268878556055107E-2</v>
      </c>
      <c r="BB74" s="1">
        <f t="shared" ca="1" si="137"/>
        <v>4.2762368709139548E-2</v>
      </c>
      <c r="BC74" s="1">
        <f t="shared" ca="1" si="137"/>
        <v>0.53374233128834359</v>
      </c>
      <c r="BD74" s="1">
        <f t="shared" ca="1" si="137"/>
        <v>0.2848808762091159</v>
      </c>
      <c r="BE74" s="1">
        <f t="shared" ca="1" si="137"/>
        <v>0.15205298300731954</v>
      </c>
      <c r="BF74" s="1">
        <f t="shared" ca="1" si="137"/>
        <v>9.9620919901347277E-2</v>
      </c>
      <c r="BG74" s="1">
        <f t="shared" ca="1" si="137"/>
        <v>8.1157113629673622E-2</v>
      </c>
      <c r="BH74" s="1">
        <f t="shared" ca="1" si="137"/>
        <v>5.3171902033234436E-2</v>
      </c>
      <c r="BI74" s="1">
        <f t="shared" ca="1" si="137"/>
        <v>3.4836763401084631E-2</v>
      </c>
      <c r="BJ74" s="1">
        <f t="shared" ca="1" si="137"/>
        <v>2.2824086366227857E-2</v>
      </c>
      <c r="BK74" s="1">
        <f t="shared" ca="1" si="138"/>
        <v>0.2848808762091159</v>
      </c>
      <c r="BL74" s="1">
        <f t="shared" ca="1" si="138"/>
        <v>0.15205298300731954</v>
      </c>
      <c r="BM74" s="1">
        <f t="shared" ca="1" si="138"/>
        <v>8.1157113629673622E-2</v>
      </c>
      <c r="BN74" s="1">
        <f t="shared" ca="1" si="138"/>
        <v>5.3171902033234436E-2</v>
      </c>
      <c r="BO74" s="1">
        <f t="shared" ca="1" si="138"/>
        <v>4.3316987029335001E-2</v>
      </c>
      <c r="BP74" s="1">
        <f t="shared" ca="1" si="138"/>
        <v>2.8380094950253964E-2</v>
      </c>
      <c r="BQ74" s="1">
        <f t="shared" ca="1" si="138"/>
        <v>1.8593855312235355E-2</v>
      </c>
      <c r="BR74" s="1">
        <f t="shared" ca="1" si="138"/>
        <v>1.2182181066636955E-2</v>
      </c>
      <c r="BS74" s="1">
        <f t="shared" ca="1" si="138"/>
        <v>0.18664609130942075</v>
      </c>
      <c r="BT74" s="1">
        <f t="shared" ca="1" si="138"/>
        <v>9.9620919901347277E-2</v>
      </c>
      <c r="BU74" s="1">
        <f t="shared" ca="1" si="138"/>
        <v>5.3171902033234436E-2</v>
      </c>
      <c r="BV74" s="1">
        <f t="shared" ca="1" si="138"/>
        <v>3.4836763401084631E-2</v>
      </c>
      <c r="BW74" s="1">
        <f t="shared" ca="1" si="138"/>
        <v>2.8380094950253964E-2</v>
      </c>
      <c r="BX74" s="1">
        <f t="shared" ca="1" si="138"/>
        <v>1.8593855312235355E-2</v>
      </c>
      <c r="BY74" s="1">
        <f t="shared" ca="1" si="138"/>
        <v>1.2182181066636955E-2</v>
      </c>
      <c r="BZ74" s="1">
        <f t="shared" ca="1" si="138"/>
        <v>7.9814289746931773E-3</v>
      </c>
      <c r="CA74" s="1">
        <f t="shared" ca="1" si="97"/>
        <v>0.15205298300731954</v>
      </c>
      <c r="CB74" s="1">
        <f t="shared" ca="1" si="97"/>
        <v>8.1157113629673622E-2</v>
      </c>
      <c r="CC74" s="1">
        <f t="shared" ca="1" si="97"/>
        <v>4.3316987029335001E-2</v>
      </c>
      <c r="CD74" s="1">
        <f t="shared" ca="1" si="97"/>
        <v>2.8380094950253964E-2</v>
      </c>
      <c r="CE74" s="1">
        <f t="shared" ca="1" si="97"/>
        <v>2.3120109641424205E-2</v>
      </c>
      <c r="CF74" s="1">
        <f t="shared" ca="1" si="97"/>
        <v>1.5147658040933099E-2</v>
      </c>
      <c r="CG74" s="1">
        <f t="shared" ca="1" si="97"/>
        <v>9.9243276819906499E-3</v>
      </c>
      <c r="CH74" s="1">
        <f t="shared" ca="1" si="97"/>
        <v>6.5021457226835284E-3</v>
      </c>
      <c r="CI74" s="1">
        <f t="shared" ca="1" si="97"/>
        <v>9.9620919901347277E-2</v>
      </c>
      <c r="CJ74" s="1">
        <f t="shared" ca="1" si="97"/>
        <v>5.3171902033234436E-2</v>
      </c>
      <c r="CK74" s="1">
        <f t="shared" ca="1" si="97"/>
        <v>2.8380094950253964E-2</v>
      </c>
      <c r="CL74" s="1">
        <f t="shared" ca="1" si="97"/>
        <v>1.8593855312235355E-2</v>
      </c>
      <c r="CM74" s="1">
        <f t="shared" ca="1" si="97"/>
        <v>1.5147658040933099E-2</v>
      </c>
      <c r="CN74" s="1">
        <f t="shared" ca="1" si="97"/>
        <v>9.9243276819906499E-3</v>
      </c>
      <c r="CO74" s="1">
        <f t="shared" ca="1" si="97"/>
        <v>6.5021457226835284E-3</v>
      </c>
      <c r="CP74" s="1">
        <f t="shared" ca="1" si="97"/>
        <v>4.2600265079650703E-3</v>
      </c>
      <c r="CQ74" s="1">
        <f t="shared" ca="1" si="96"/>
        <v>6.5268878556055107E-2</v>
      </c>
      <c r="CR74" s="1">
        <f t="shared" ca="1" si="96"/>
        <v>3.4836763401084631E-2</v>
      </c>
      <c r="CS74" s="1">
        <f t="shared" ca="1" si="96"/>
        <v>1.8593855312235355E-2</v>
      </c>
      <c r="CT74" s="1">
        <f t="shared" ca="1" si="96"/>
        <v>1.2182181066636955E-2</v>
      </c>
      <c r="CU74" s="1">
        <f t="shared" ca="1" si="96"/>
        <v>9.9243276819906499E-3</v>
      </c>
      <c r="CV74" s="1">
        <f t="shared" ca="1" si="96"/>
        <v>6.5021457226835284E-3</v>
      </c>
      <c r="CW74" s="1">
        <f t="shared" ca="1" si="96"/>
        <v>4.2600265079650703E-3</v>
      </c>
      <c r="CX74" s="1">
        <f t="shared" ca="1" si="96"/>
        <v>2.7910518500460801E-3</v>
      </c>
      <c r="CY74" s="1">
        <f t="shared" ca="1" si="96"/>
        <v>4.2762368709139548E-2</v>
      </c>
      <c r="CZ74" s="1">
        <f t="shared" ca="1" si="96"/>
        <v>2.2824086366227857E-2</v>
      </c>
      <c r="DA74" s="1">
        <f t="shared" ca="1" si="96"/>
        <v>1.2182181066636955E-2</v>
      </c>
      <c r="DB74" s="1">
        <f t="shared" ca="1" si="96"/>
        <v>7.9814289746931773E-3</v>
      </c>
      <c r="DC74" s="1">
        <f t="shared" ca="1" si="96"/>
        <v>6.5021457226835284E-3</v>
      </c>
      <c r="DD74" s="1">
        <f t="shared" ca="1" si="96"/>
        <v>4.2600265079650703E-3</v>
      </c>
      <c r="DE74" s="1">
        <f t="shared" ca="1" si="96"/>
        <v>2.7910518500460801E-3</v>
      </c>
      <c r="DF74" s="1">
        <f t="shared" ca="1" si="93"/>
        <v>1.8286201776163971E-3</v>
      </c>
      <c r="DG74" s="1">
        <f t="shared" ca="1" si="139"/>
        <v>0.379746835443038</v>
      </c>
      <c r="DH74" s="1">
        <f t="shared" ca="1" si="140"/>
        <v>0.20268696124873808</v>
      </c>
      <c r="DI74" s="1">
        <f t="shared" ca="1" si="141"/>
        <v>0.10818261121865161</v>
      </c>
      <c r="DJ74" s="1">
        <f t="shared" ca="1" si="142"/>
        <v>7.087826252256485E-2</v>
      </c>
      <c r="DK74" s="1">
        <f t="shared" ca="1" si="143"/>
        <v>5.7741639116703623E-2</v>
      </c>
      <c r="DL74" s="1">
        <f t="shared" ca="1" si="144"/>
        <v>3.7830729076460991E-2</v>
      </c>
      <c r="DM74" s="1">
        <f t="shared" ca="1" si="145"/>
        <v>2.4785650084577889E-2</v>
      </c>
      <c r="DN74" s="1">
        <f t="shared" ca="1" si="146"/>
        <v>1.6238874193344133E-2</v>
      </c>
      <c r="DZ74" s="2">
        <f t="shared" ca="1" si="147"/>
        <v>-2.2252653136320077E-2</v>
      </c>
      <c r="EA74" s="2">
        <f t="shared" ca="1" si="148"/>
        <v>-0.29790871756057796</v>
      </c>
      <c r="EB74" s="2">
        <f t="shared" ca="1" si="149"/>
        <v>0.22122617471905098</v>
      </c>
      <c r="EC74" s="2">
        <f t="shared" ca="1" si="150"/>
        <v>0.76150811007284069</v>
      </c>
      <c r="ED74" s="2">
        <f t="shared" ca="1" si="151"/>
        <v>6.7030419739160657E-2</v>
      </c>
      <c r="EE74" s="2">
        <f t="shared" ca="1" si="152"/>
        <v>-0.27928006895639845</v>
      </c>
      <c r="EF74" s="2">
        <f t="shared" ca="1" si="153"/>
        <v>-6.7894816250339968E-2</v>
      </c>
      <c r="EG74" s="2">
        <f t="shared" ca="1" si="154"/>
        <v>4.2261937572505371E-3</v>
      </c>
      <c r="EH74" s="22">
        <f t="shared" ca="1" si="155"/>
        <v>0.3866546423846664</v>
      </c>
      <c r="EI74" s="26">
        <f t="shared" ca="1" si="156"/>
        <v>-6.9078069416284027E-3</v>
      </c>
      <c r="EJ74" s="7">
        <f t="shared" ca="1" si="157"/>
        <v>4.7717796742809549E-5</v>
      </c>
      <c r="EK74" s="7">
        <f t="shared" ca="1" si="158"/>
        <v>9.6059145876263591E-3</v>
      </c>
    </row>
    <row r="75" spans="1:141" x14ac:dyDescent="0.25">
      <c r="A75" s="2">
        <f t="shared" si="159"/>
        <v>72</v>
      </c>
      <c r="B75" s="2">
        <f ca="1">OFFSET(Vectors!A74,0,8*(-1+$A$2))</f>
        <v>352</v>
      </c>
      <c r="C75" s="2">
        <f ca="1">OFFSET(Vectors!B74,0,8*(-1+$A$2))</f>
        <v>0.35</v>
      </c>
      <c r="D75" s="15">
        <f ca="1">OFFSET(Vectors!F74,0,8*(-1+$A$2))+NORMINV(RAND(),OFFSET(Vectors!G74,0,8*(-1+$A$2)),OFFSET(Vectors!H74,0,8*(-1+$A$2)))</f>
        <v>9.1800271647372866E-2</v>
      </c>
      <c r="E75" s="2">
        <f t="shared" ca="1" si="98"/>
        <v>32</v>
      </c>
      <c r="F75" s="2">
        <f ca="1">B75-E75</f>
        <v>320</v>
      </c>
      <c r="G75" s="12">
        <f ca="1">OFFSET(Vectors!C74,0,8*(-1+$A$2))+NORMINV(RAND(),OFFSET(Vectors!D74,0,8*(-1+$A$2)),OFFSET(Vectors!E74,0,8*(-1+$A$2)))</f>
        <v>0.52877239561135392</v>
      </c>
      <c r="H75" s="4">
        <f t="shared" ca="1" si="99"/>
        <v>11</v>
      </c>
      <c r="I75" s="5">
        <f t="shared" ca="1" si="100"/>
        <v>21</v>
      </c>
      <c r="J75" s="6">
        <f t="shared" ca="1" si="101"/>
        <v>169</v>
      </c>
      <c r="K75" s="7">
        <f t="shared" ca="1" si="102"/>
        <v>151</v>
      </c>
      <c r="L75" s="4">
        <f t="shared" ca="1" si="103"/>
        <v>17</v>
      </c>
      <c r="M75" s="5">
        <f t="shared" ca="1" si="104"/>
        <v>15</v>
      </c>
      <c r="N75" s="6">
        <f t="shared" ca="1" si="105"/>
        <v>112</v>
      </c>
      <c r="O75" s="7">
        <f t="shared" ca="1" si="106"/>
        <v>208</v>
      </c>
      <c r="P75" s="4">
        <f t="shared" ca="1" si="107"/>
        <v>11</v>
      </c>
      <c r="Q75" s="5">
        <f t="shared" ca="1" si="108"/>
        <v>151</v>
      </c>
      <c r="R75" s="6">
        <f t="shared" ca="1" si="109"/>
        <v>169</v>
      </c>
      <c r="S75" s="7">
        <f t="shared" ca="1" si="110"/>
        <v>21</v>
      </c>
      <c r="T75" s="4">
        <f t="shared" ca="1" si="111"/>
        <v>17</v>
      </c>
      <c r="U75" s="5">
        <f t="shared" ca="1" si="112"/>
        <v>208</v>
      </c>
      <c r="V75" s="6">
        <f t="shared" ca="1" si="113"/>
        <v>112</v>
      </c>
      <c r="W75" s="7">
        <f t="shared" ca="1" si="114"/>
        <v>15</v>
      </c>
      <c r="X75" s="4">
        <f t="shared" ca="1" si="115"/>
        <v>11</v>
      </c>
      <c r="Y75" s="5">
        <f t="shared" ca="1" si="116"/>
        <v>169</v>
      </c>
      <c r="Z75" s="6">
        <f t="shared" ca="1" si="117"/>
        <v>21</v>
      </c>
      <c r="AA75" s="7">
        <f t="shared" ca="1" si="118"/>
        <v>151</v>
      </c>
      <c r="AB75" s="4">
        <f t="shared" ca="1" si="119"/>
        <v>17</v>
      </c>
      <c r="AC75" s="5">
        <f t="shared" ca="1" si="120"/>
        <v>112</v>
      </c>
      <c r="AD75" s="6">
        <f t="shared" ca="1" si="121"/>
        <v>15</v>
      </c>
      <c r="AE75" s="23">
        <f t="shared" ca="1" si="122"/>
        <v>208</v>
      </c>
      <c r="AF75" s="20">
        <f t="shared" ca="1" si="123"/>
        <v>17</v>
      </c>
      <c r="AG75" s="20">
        <f t="shared" ca="1" si="124"/>
        <v>15</v>
      </c>
      <c r="AH75" s="20">
        <f t="shared" ca="1" si="125"/>
        <v>112</v>
      </c>
      <c r="AI75" s="20">
        <f t="shared" ca="1" si="126"/>
        <v>208</v>
      </c>
      <c r="AJ75" s="18">
        <f t="shared" ca="1" si="127"/>
        <v>0.36647727272727271</v>
      </c>
      <c r="AK75" s="2">
        <f t="shared" ca="1" si="128"/>
        <v>9.0909090909090912E-2</v>
      </c>
      <c r="AL75" s="4">
        <f t="shared" ca="1" si="129"/>
        <v>7.5555555555555556E-2</v>
      </c>
      <c r="AM75" s="2">
        <f>1</f>
        <v>1</v>
      </c>
      <c r="AN75" s="2">
        <f t="shared" ca="1" si="130"/>
        <v>9.0909090909090912E-2</v>
      </c>
      <c r="AO75" s="2">
        <f t="shared" ca="1" si="131"/>
        <v>8.2644628099173556E-3</v>
      </c>
      <c r="AP75" s="2">
        <f t="shared" ca="1" si="132"/>
        <v>3.3316115702479339E-2</v>
      </c>
      <c r="AQ75" s="2">
        <f t="shared" ca="1" si="133"/>
        <v>7.513148009015778E-4</v>
      </c>
      <c r="AR75" s="2">
        <f t="shared" ca="1" si="134"/>
        <v>3.0287377911344853E-3</v>
      </c>
      <c r="AS75" s="2">
        <f t="shared" ca="1" si="135"/>
        <v>1.2209599220510892E-2</v>
      </c>
      <c r="AT75" s="2">
        <f t="shared" ca="1" si="136"/>
        <v>4.9219946857684535E-2</v>
      </c>
      <c r="AU75" s="1">
        <f t="shared" ca="1" si="137"/>
        <v>1</v>
      </c>
      <c r="AV75" s="1">
        <f t="shared" ca="1" si="137"/>
        <v>9.0909090909090912E-2</v>
      </c>
      <c r="AW75" s="1">
        <f t="shared" ca="1" si="137"/>
        <v>8.2644628099173556E-3</v>
      </c>
      <c r="AX75" s="1">
        <f t="shared" ca="1" si="137"/>
        <v>3.3316115702479339E-2</v>
      </c>
      <c r="AY75" s="1">
        <f t="shared" ca="1" si="137"/>
        <v>7.513148009015778E-4</v>
      </c>
      <c r="AZ75" s="1">
        <f t="shared" ca="1" si="137"/>
        <v>3.0287377911344853E-3</v>
      </c>
      <c r="BA75" s="1">
        <f t="shared" ca="1" si="137"/>
        <v>1.2209599220510892E-2</v>
      </c>
      <c r="BB75" s="1">
        <f t="shared" ca="1" si="137"/>
        <v>4.9219946857684535E-2</v>
      </c>
      <c r="BC75" s="1">
        <f t="shared" ca="1" si="137"/>
        <v>9.0909090909090912E-2</v>
      </c>
      <c r="BD75" s="1">
        <f t="shared" ca="1" si="137"/>
        <v>8.2644628099173556E-3</v>
      </c>
      <c r="BE75" s="1">
        <f t="shared" ca="1" si="137"/>
        <v>7.513148009015778E-4</v>
      </c>
      <c r="BF75" s="1">
        <f t="shared" ca="1" si="137"/>
        <v>3.0287377911344853E-3</v>
      </c>
      <c r="BG75" s="1">
        <f t="shared" ca="1" si="137"/>
        <v>6.8301345536507077E-5</v>
      </c>
      <c r="BH75" s="1">
        <f t="shared" ca="1" si="137"/>
        <v>2.753397991940441E-4</v>
      </c>
      <c r="BI75" s="1">
        <f t="shared" ca="1" si="137"/>
        <v>1.1099635655009903E-3</v>
      </c>
      <c r="BJ75" s="1">
        <f t="shared" ca="1" si="137"/>
        <v>4.4745406234258673E-3</v>
      </c>
      <c r="BK75" s="1">
        <f t="shared" ca="1" si="138"/>
        <v>8.2644628099173556E-3</v>
      </c>
      <c r="BL75" s="1">
        <f t="shared" ca="1" si="138"/>
        <v>7.513148009015778E-4</v>
      </c>
      <c r="BM75" s="1">
        <f t="shared" ca="1" si="138"/>
        <v>6.8301345536507077E-5</v>
      </c>
      <c r="BN75" s="1">
        <f t="shared" ca="1" si="138"/>
        <v>2.7533979919404416E-4</v>
      </c>
      <c r="BO75" s="1">
        <f t="shared" ca="1" si="138"/>
        <v>6.2092132305915523E-6</v>
      </c>
      <c r="BP75" s="1">
        <f t="shared" ca="1" si="138"/>
        <v>2.5030890835822192E-5</v>
      </c>
      <c r="BQ75" s="1">
        <f t="shared" ca="1" si="138"/>
        <v>1.009057786819082E-4</v>
      </c>
      <c r="BR75" s="1">
        <f t="shared" ca="1" si="138"/>
        <v>4.0677642031144247E-4</v>
      </c>
      <c r="BS75" s="1">
        <f t="shared" ca="1" si="138"/>
        <v>3.3316115702479339E-2</v>
      </c>
      <c r="BT75" s="1">
        <f t="shared" ca="1" si="138"/>
        <v>3.0287377911344853E-3</v>
      </c>
      <c r="BU75" s="1">
        <f t="shared" ca="1" si="138"/>
        <v>2.7533979919404416E-4</v>
      </c>
      <c r="BV75" s="1">
        <f t="shared" ca="1" si="138"/>
        <v>1.1099635655009903E-3</v>
      </c>
      <c r="BW75" s="1">
        <f t="shared" ca="1" si="138"/>
        <v>2.5030890835822196E-5</v>
      </c>
      <c r="BX75" s="1">
        <f t="shared" ca="1" si="138"/>
        <v>1.0090577868190822E-4</v>
      </c>
      <c r="BY75" s="1">
        <f t="shared" ca="1" si="138"/>
        <v>4.0677642031144241E-4</v>
      </c>
      <c r="BZ75" s="1">
        <f t="shared" ca="1" si="138"/>
        <v>1.6398174443805022E-3</v>
      </c>
      <c r="CA75" s="1">
        <f t="shared" ca="1" si="97"/>
        <v>7.513148009015778E-4</v>
      </c>
      <c r="CB75" s="1">
        <f t="shared" ca="1" si="97"/>
        <v>6.8301345536507077E-5</v>
      </c>
      <c r="CC75" s="1">
        <f t="shared" ca="1" si="97"/>
        <v>6.2092132305915523E-6</v>
      </c>
      <c r="CD75" s="1">
        <f t="shared" ca="1" si="97"/>
        <v>2.5030890835822196E-5</v>
      </c>
      <c r="CE75" s="1">
        <f t="shared" ca="1" si="97"/>
        <v>5.6447393005377753E-7</v>
      </c>
      <c r="CF75" s="1">
        <f t="shared" ca="1" si="97"/>
        <v>2.2755355305292901E-6</v>
      </c>
      <c r="CG75" s="1">
        <f t="shared" ca="1" si="97"/>
        <v>9.1732526074462013E-6</v>
      </c>
      <c r="CH75" s="1">
        <f t="shared" ca="1" si="97"/>
        <v>3.6979674573767498E-5</v>
      </c>
      <c r="CI75" s="1">
        <f t="shared" ca="1" si="97"/>
        <v>3.0287377911344853E-3</v>
      </c>
      <c r="CJ75" s="1">
        <f t="shared" ca="1" si="97"/>
        <v>2.753397991940441E-4</v>
      </c>
      <c r="CK75" s="1">
        <f t="shared" ca="1" si="97"/>
        <v>2.5030890835822192E-5</v>
      </c>
      <c r="CL75" s="1">
        <f t="shared" ca="1" si="97"/>
        <v>1.0090577868190822E-4</v>
      </c>
      <c r="CM75" s="1">
        <f t="shared" ca="1" si="97"/>
        <v>2.2755355305292901E-6</v>
      </c>
      <c r="CN75" s="1">
        <f t="shared" ca="1" si="97"/>
        <v>9.1732526074462013E-6</v>
      </c>
      <c r="CO75" s="1">
        <f t="shared" ca="1" si="97"/>
        <v>3.6979674573767491E-5</v>
      </c>
      <c r="CP75" s="1">
        <f t="shared" ca="1" si="97"/>
        <v>1.4907431312550021E-4</v>
      </c>
      <c r="CQ75" s="1">
        <f t="shared" ca="1" si="96"/>
        <v>1.2209599220510892E-2</v>
      </c>
      <c r="CR75" s="1">
        <f t="shared" ca="1" si="96"/>
        <v>1.1099635655009903E-3</v>
      </c>
      <c r="CS75" s="1">
        <f t="shared" ca="1" si="96"/>
        <v>1.009057786819082E-4</v>
      </c>
      <c r="CT75" s="1">
        <f t="shared" ca="1" si="96"/>
        <v>4.0677642031144241E-4</v>
      </c>
      <c r="CU75" s="1">
        <f t="shared" ca="1" si="96"/>
        <v>9.1732526074462013E-6</v>
      </c>
      <c r="CV75" s="1">
        <f t="shared" ca="1" si="96"/>
        <v>3.6979674573767491E-5</v>
      </c>
      <c r="CW75" s="1">
        <f t="shared" ca="1" si="96"/>
        <v>1.4907431312550018E-4</v>
      </c>
      <c r="CX75" s="1">
        <f t="shared" ca="1" si="96"/>
        <v>6.0095582478717261E-4</v>
      </c>
      <c r="CY75" s="1">
        <f t="shared" ca="1" si="96"/>
        <v>4.9219946857684535E-2</v>
      </c>
      <c r="CZ75" s="1">
        <f t="shared" ca="1" si="96"/>
        <v>4.4745406234258673E-3</v>
      </c>
      <c r="DA75" s="1">
        <f t="shared" ca="1" si="96"/>
        <v>4.0677642031144247E-4</v>
      </c>
      <c r="DB75" s="1">
        <f t="shared" ca="1" si="96"/>
        <v>1.6398174443805022E-3</v>
      </c>
      <c r="DC75" s="1">
        <f t="shared" ca="1" si="96"/>
        <v>3.6979674573767498E-5</v>
      </c>
      <c r="DD75" s="1">
        <f t="shared" ca="1" si="96"/>
        <v>1.4907431312550021E-4</v>
      </c>
      <c r="DE75" s="1">
        <f t="shared" ca="1" si="96"/>
        <v>6.0095582478717261E-4</v>
      </c>
      <c r="DF75" s="1">
        <f t="shared" ca="1" si="93"/>
        <v>2.4226031686732899E-3</v>
      </c>
      <c r="DG75" s="1">
        <f t="shared" ca="1" si="139"/>
        <v>7.5555555555555556E-2</v>
      </c>
      <c r="DH75" s="1">
        <f t="shared" ca="1" si="140"/>
        <v>6.8686868686868687E-3</v>
      </c>
      <c r="DI75" s="1">
        <f t="shared" ca="1" si="141"/>
        <v>6.244260789715335E-4</v>
      </c>
      <c r="DJ75" s="1">
        <f t="shared" ca="1" si="142"/>
        <v>2.5172176308539945E-3</v>
      </c>
      <c r="DK75" s="1">
        <f t="shared" ca="1" si="143"/>
        <v>5.6766007179230326E-5</v>
      </c>
      <c r="DL75" s="1">
        <f t="shared" ca="1" si="144"/>
        <v>2.2883796644127222E-4</v>
      </c>
      <c r="DM75" s="1">
        <f t="shared" ca="1" si="145"/>
        <v>9.2250305221637855E-4</v>
      </c>
      <c r="DN75" s="1">
        <f t="shared" ca="1" si="146"/>
        <v>3.7188404292472759E-3</v>
      </c>
      <c r="DZ75" s="2">
        <f t="shared" ca="1" si="147"/>
        <v>-2.2252653136320077E-2</v>
      </c>
      <c r="EA75" s="2">
        <f t="shared" ca="1" si="148"/>
        <v>-5.0740983241770336E-2</v>
      </c>
      <c r="EB75" s="2">
        <f t="shared" ca="1" si="149"/>
        <v>6.4178245934760703E-3</v>
      </c>
      <c r="EC75" s="2">
        <f t="shared" ca="1" si="150"/>
        <v>0.13592833434429702</v>
      </c>
      <c r="ED75" s="2">
        <f t="shared" ca="1" si="151"/>
        <v>3.3120656671531661E-4</v>
      </c>
      <c r="EE75" s="2">
        <f t="shared" ca="1" si="152"/>
        <v>-8.4908481069692412E-3</v>
      </c>
      <c r="EF75" s="2">
        <f t="shared" ca="1" si="153"/>
        <v>-1.2700823331213437E-2</v>
      </c>
      <c r="EG75" s="2">
        <f t="shared" ca="1" si="154"/>
        <v>4.8643945230679234E-3</v>
      </c>
      <c r="EH75" s="22">
        <f t="shared" ca="1" si="155"/>
        <v>5.3356452211283233E-2</v>
      </c>
      <c r="EI75" s="26">
        <f t="shared" ca="1" si="156"/>
        <v>2.2199103344272324E-2</v>
      </c>
      <c r="EJ75" s="7">
        <f t="shared" ca="1" si="157"/>
        <v>4.9280018928968272E-4</v>
      </c>
      <c r="EK75" s="7">
        <f t="shared" ca="1" si="158"/>
        <v>0.16176568277492853</v>
      </c>
    </row>
    <row r="76" spans="1:141" x14ac:dyDescent="0.25">
      <c r="A76" s="2">
        <f t="shared" si="159"/>
        <v>73</v>
      </c>
      <c r="B76" s="2">
        <f ca="1">OFFSET(Vectors!A75,0,8*(-1+$A$2))</f>
        <v>265</v>
      </c>
      <c r="C76" s="2">
        <f ca="1">OFFSET(Vectors!B75,0,8*(-1+$A$2))</f>
        <v>0.35245901639344263</v>
      </c>
      <c r="D76" s="15">
        <f ca="1">OFFSET(Vectors!F75,0,8*(-1+$A$2))+NORMINV(RAND(),OFFSET(Vectors!G75,0,8*(-1+$A$2)),OFFSET(Vectors!H75,0,8*(-1+$A$2)))</f>
        <v>0.50807562426626685</v>
      </c>
      <c r="E76" s="2">
        <f t="shared" ca="1" si="98"/>
        <v>135</v>
      </c>
      <c r="F76" s="2">
        <f ca="1">B76-E76</f>
        <v>130</v>
      </c>
      <c r="G76" s="12">
        <f ca="1">OFFSET(Vectors!C75,0,8*(-1+$A$2))+NORMINV(RAND(),OFFSET(Vectors!D75,0,8*(-1+$A$2)),OFFSET(Vectors!E75,0,8*(-1+$A$2)))</f>
        <v>0.42416033848706669</v>
      </c>
      <c r="H76" s="4">
        <f t="shared" ca="1" si="99"/>
        <v>48</v>
      </c>
      <c r="I76" s="5">
        <f t="shared" ca="1" si="100"/>
        <v>87</v>
      </c>
      <c r="J76" s="6">
        <f t="shared" ca="1" si="101"/>
        <v>55</v>
      </c>
      <c r="K76" s="7">
        <f t="shared" ca="1" si="102"/>
        <v>75</v>
      </c>
      <c r="L76" s="4">
        <f t="shared" ca="1" si="103"/>
        <v>57</v>
      </c>
      <c r="M76" s="5">
        <f t="shared" ca="1" si="104"/>
        <v>78</v>
      </c>
      <c r="N76" s="6">
        <f t="shared" ca="1" si="105"/>
        <v>46</v>
      </c>
      <c r="O76" s="7">
        <f t="shared" ca="1" si="106"/>
        <v>84</v>
      </c>
      <c r="P76" s="4">
        <f t="shared" ca="1" si="107"/>
        <v>48</v>
      </c>
      <c r="Q76" s="5">
        <f t="shared" ca="1" si="108"/>
        <v>75</v>
      </c>
      <c r="R76" s="6">
        <f t="shared" ca="1" si="109"/>
        <v>55</v>
      </c>
      <c r="S76" s="7">
        <f t="shared" ca="1" si="110"/>
        <v>87</v>
      </c>
      <c r="T76" s="4">
        <f t="shared" ca="1" si="111"/>
        <v>57</v>
      </c>
      <c r="U76" s="5">
        <f t="shared" ca="1" si="112"/>
        <v>84</v>
      </c>
      <c r="V76" s="6">
        <f t="shared" ca="1" si="113"/>
        <v>46</v>
      </c>
      <c r="W76" s="7">
        <f t="shared" ca="1" si="114"/>
        <v>78</v>
      </c>
      <c r="X76" s="4">
        <f t="shared" ca="1" si="115"/>
        <v>48</v>
      </c>
      <c r="Y76" s="5">
        <f t="shared" ca="1" si="116"/>
        <v>55</v>
      </c>
      <c r="Z76" s="6">
        <f t="shared" ca="1" si="117"/>
        <v>87</v>
      </c>
      <c r="AA76" s="7">
        <f t="shared" ca="1" si="118"/>
        <v>75</v>
      </c>
      <c r="AB76" s="4">
        <f t="shared" ca="1" si="119"/>
        <v>57</v>
      </c>
      <c r="AC76" s="5">
        <f t="shared" ca="1" si="120"/>
        <v>46</v>
      </c>
      <c r="AD76" s="6">
        <f t="shared" ca="1" si="121"/>
        <v>78</v>
      </c>
      <c r="AE76" s="23">
        <f t="shared" ca="1" si="122"/>
        <v>84</v>
      </c>
      <c r="AF76" s="20">
        <f t="shared" ca="1" si="123"/>
        <v>57</v>
      </c>
      <c r="AG76" s="20">
        <f t="shared" ca="1" si="124"/>
        <v>78</v>
      </c>
      <c r="AH76" s="20">
        <f t="shared" ca="1" si="125"/>
        <v>46</v>
      </c>
      <c r="AI76" s="20">
        <f t="shared" ca="1" si="126"/>
        <v>84</v>
      </c>
      <c r="AJ76" s="18">
        <f t="shared" ca="1" si="127"/>
        <v>0.38867924528301889</v>
      </c>
      <c r="AK76" s="2">
        <f t="shared" ca="1" si="128"/>
        <v>0.50943396226415094</v>
      </c>
      <c r="AL76" s="4">
        <f t="shared" ca="1" si="129"/>
        <v>0.40425531914893614</v>
      </c>
      <c r="AM76" s="2">
        <f>1</f>
        <v>1</v>
      </c>
      <c r="AN76" s="2">
        <f t="shared" ca="1" si="130"/>
        <v>0.50943396226415094</v>
      </c>
      <c r="AO76" s="2">
        <f t="shared" ca="1" si="131"/>
        <v>0.25952296190815238</v>
      </c>
      <c r="AP76" s="2">
        <f t="shared" ca="1" si="132"/>
        <v>0.19800640797436811</v>
      </c>
      <c r="AQ76" s="2">
        <f t="shared" ca="1" si="133"/>
        <v>0.13220981078339838</v>
      </c>
      <c r="AR76" s="2">
        <f t="shared" ca="1" si="134"/>
        <v>0.10087118896807432</v>
      </c>
      <c r="AS76" s="2">
        <f t="shared" ca="1" si="135"/>
        <v>7.6960981212678942E-2</v>
      </c>
      <c r="AT76" s="2">
        <f t="shared" ca="1" si="136"/>
        <v>5.8718378258562451E-2</v>
      </c>
      <c r="AU76" s="1">
        <f t="shared" ca="1" si="137"/>
        <v>1</v>
      </c>
      <c r="AV76" s="1">
        <f t="shared" ca="1" si="137"/>
        <v>0.50943396226415094</v>
      </c>
      <c r="AW76" s="1">
        <f t="shared" ca="1" si="137"/>
        <v>0.25952296190815238</v>
      </c>
      <c r="AX76" s="1">
        <f t="shared" ca="1" si="137"/>
        <v>0.19800640797436811</v>
      </c>
      <c r="AY76" s="1">
        <f t="shared" ca="1" si="137"/>
        <v>0.13220981078339838</v>
      </c>
      <c r="AZ76" s="1">
        <f t="shared" ca="1" si="137"/>
        <v>0.10087118896807432</v>
      </c>
      <c r="BA76" s="1">
        <f t="shared" ca="1" si="137"/>
        <v>7.6960981212678942E-2</v>
      </c>
      <c r="BB76" s="1">
        <f t="shared" ca="1" si="137"/>
        <v>5.8718378258562451E-2</v>
      </c>
      <c r="BC76" s="1">
        <f t="shared" ca="1" si="137"/>
        <v>0.50943396226415094</v>
      </c>
      <c r="BD76" s="1">
        <f t="shared" ca="1" si="137"/>
        <v>0.25952296190815238</v>
      </c>
      <c r="BE76" s="1">
        <f t="shared" ca="1" si="137"/>
        <v>0.13220981078339838</v>
      </c>
      <c r="BF76" s="1">
        <f t="shared" ca="1" si="137"/>
        <v>0.10087118896807432</v>
      </c>
      <c r="BG76" s="1">
        <f t="shared" ca="1" si="137"/>
        <v>6.7352167757580308E-2</v>
      </c>
      <c r="BH76" s="1">
        <f t="shared" ca="1" si="137"/>
        <v>5.1387209474302011E-2</v>
      </c>
      <c r="BI76" s="1">
        <f t="shared" ca="1" si="137"/>
        <v>3.9206537598911913E-2</v>
      </c>
      <c r="BJ76" s="1">
        <f t="shared" ca="1" si="137"/>
        <v>2.9913136093984646E-2</v>
      </c>
      <c r="BK76" s="1">
        <f t="shared" ca="1" si="138"/>
        <v>0.25952296190815238</v>
      </c>
      <c r="BL76" s="1">
        <f t="shared" ca="1" si="138"/>
        <v>0.13220981078339838</v>
      </c>
      <c r="BM76" s="1">
        <f t="shared" ca="1" si="138"/>
        <v>6.7352167757580308E-2</v>
      </c>
      <c r="BN76" s="1">
        <f t="shared" ca="1" si="138"/>
        <v>5.1387209474302017E-2</v>
      </c>
      <c r="BO76" s="1">
        <f t="shared" ca="1" si="138"/>
        <v>3.4311481687823935E-2</v>
      </c>
      <c r="BP76" s="1">
        <f t="shared" ca="1" si="138"/>
        <v>2.6178389732191592E-2</v>
      </c>
      <c r="BQ76" s="1">
        <f t="shared" ca="1" si="138"/>
        <v>1.9973141795672108E-2</v>
      </c>
      <c r="BR76" s="1">
        <f t="shared" ca="1" si="138"/>
        <v>1.5238767444105386E-2</v>
      </c>
      <c r="BS76" s="1">
        <f t="shared" ca="1" si="138"/>
        <v>0.19800640797436811</v>
      </c>
      <c r="BT76" s="1">
        <f t="shared" ca="1" si="138"/>
        <v>0.10087118896807432</v>
      </c>
      <c r="BU76" s="1">
        <f t="shared" ca="1" si="138"/>
        <v>5.1387209474302017E-2</v>
      </c>
      <c r="BV76" s="1">
        <f t="shared" ca="1" si="138"/>
        <v>3.9206537598911906E-2</v>
      </c>
      <c r="BW76" s="1">
        <f t="shared" ca="1" si="138"/>
        <v>2.6178389732191592E-2</v>
      </c>
      <c r="BX76" s="1">
        <f t="shared" ca="1" si="138"/>
        <v>1.9973141795672101E-2</v>
      </c>
      <c r="BY76" s="1">
        <f t="shared" ca="1" si="138"/>
        <v>1.5238767444105386E-2</v>
      </c>
      <c r="BZ76" s="1">
        <f t="shared" ca="1" si="138"/>
        <v>1.1626615161058182E-2</v>
      </c>
      <c r="CA76" s="1">
        <f t="shared" ca="1" si="97"/>
        <v>0.13220981078339838</v>
      </c>
      <c r="CB76" s="1">
        <f t="shared" ca="1" si="97"/>
        <v>6.7352167757580308E-2</v>
      </c>
      <c r="CC76" s="1">
        <f t="shared" ca="1" si="97"/>
        <v>3.4311481687823935E-2</v>
      </c>
      <c r="CD76" s="1">
        <f t="shared" ca="1" si="97"/>
        <v>2.6178389732191592E-2</v>
      </c>
      <c r="CE76" s="1">
        <f t="shared" ca="1" si="97"/>
        <v>1.7479434067382005E-2</v>
      </c>
      <c r="CF76" s="1">
        <f t="shared" ca="1" si="97"/>
        <v>1.3336160806965527E-2</v>
      </c>
      <c r="CG76" s="1">
        <f t="shared" ca="1" si="97"/>
        <v>1.0174996763832961E-2</v>
      </c>
      <c r="CH76" s="1">
        <f t="shared" ca="1" si="97"/>
        <v>7.7631456790725551E-3</v>
      </c>
      <c r="CI76" s="1">
        <f t="shared" ca="1" si="97"/>
        <v>0.10087118896807432</v>
      </c>
      <c r="CJ76" s="1">
        <f t="shared" ca="1" si="97"/>
        <v>5.1387209474302011E-2</v>
      </c>
      <c r="CK76" s="1">
        <f t="shared" ca="1" si="97"/>
        <v>2.6178389732191592E-2</v>
      </c>
      <c r="CL76" s="1">
        <f t="shared" ca="1" si="97"/>
        <v>1.9973141795672101E-2</v>
      </c>
      <c r="CM76" s="1">
        <f t="shared" ca="1" si="97"/>
        <v>1.3336160806965527E-2</v>
      </c>
      <c r="CN76" s="1">
        <f t="shared" ca="1" si="97"/>
        <v>1.0174996763832957E-2</v>
      </c>
      <c r="CO76" s="1">
        <f t="shared" ca="1" si="97"/>
        <v>7.7631456790725551E-3</v>
      </c>
      <c r="CP76" s="1">
        <f t="shared" ref="CP76:DE139" ca="1" si="160">OFFSET($AM76,0,CP$2)*OFFSET($AM76,0,CP$3)</f>
        <v>5.9229926292183191E-3</v>
      </c>
      <c r="CQ76" s="1">
        <f t="shared" ca="1" si="160"/>
        <v>7.6960981212678942E-2</v>
      </c>
      <c r="CR76" s="1">
        <f t="shared" ca="1" si="160"/>
        <v>3.9206537598911913E-2</v>
      </c>
      <c r="CS76" s="1">
        <f t="shared" ca="1" si="160"/>
        <v>1.9973141795672108E-2</v>
      </c>
      <c r="CT76" s="1">
        <f t="shared" ca="1" si="160"/>
        <v>1.5238767444105386E-2</v>
      </c>
      <c r="CU76" s="1">
        <f t="shared" ca="1" si="160"/>
        <v>1.0174996763832961E-2</v>
      </c>
      <c r="CV76" s="1">
        <f t="shared" ca="1" si="160"/>
        <v>7.7631456790725551E-3</v>
      </c>
      <c r="CW76" s="1">
        <f t="shared" ca="1" si="160"/>
        <v>5.9229926292183209E-3</v>
      </c>
      <c r="CX76" s="1">
        <f t="shared" ca="1" si="160"/>
        <v>4.5190240059962E-3</v>
      </c>
      <c r="CY76" s="1">
        <f t="shared" ca="1" si="160"/>
        <v>5.8718378258562451E-2</v>
      </c>
      <c r="CZ76" s="1">
        <f t="shared" ca="1" si="160"/>
        <v>2.9913136093984646E-2</v>
      </c>
      <c r="DA76" s="1">
        <f t="shared" ca="1" si="160"/>
        <v>1.5238767444105386E-2</v>
      </c>
      <c r="DB76" s="1">
        <f t="shared" ca="1" si="160"/>
        <v>1.1626615161058182E-2</v>
      </c>
      <c r="DC76" s="1">
        <f t="shared" ca="1" si="160"/>
        <v>7.7631456790725551E-3</v>
      </c>
      <c r="DD76" s="1">
        <f t="shared" ca="1" si="160"/>
        <v>5.9229926292183191E-3</v>
      </c>
      <c r="DE76" s="1">
        <f t="shared" ca="1" si="160"/>
        <v>4.5190240059962E-3</v>
      </c>
      <c r="DF76" s="1">
        <f t="shared" ca="1" si="93"/>
        <v>3.4478479453156196E-3</v>
      </c>
      <c r="DG76" s="1">
        <f t="shared" ca="1" si="139"/>
        <v>0.40425531914893614</v>
      </c>
      <c r="DH76" s="1">
        <f t="shared" ca="1" si="140"/>
        <v>0.20594138900040143</v>
      </c>
      <c r="DI76" s="1">
        <f t="shared" ca="1" si="141"/>
        <v>0.10491353779265734</v>
      </c>
      <c r="DJ76" s="1">
        <f t="shared" ca="1" si="142"/>
        <v>8.0045143649212641E-2</v>
      </c>
      <c r="DK76" s="1">
        <f t="shared" ca="1" si="143"/>
        <v>5.3446519252863173E-2</v>
      </c>
      <c r="DL76" s="1">
        <f t="shared" ca="1" si="144"/>
        <v>4.0777714689221527E-2</v>
      </c>
      <c r="DM76" s="1">
        <f t="shared" ca="1" si="145"/>
        <v>3.1111886022146804E-2</v>
      </c>
      <c r="DN76" s="1">
        <f t="shared" ca="1" si="146"/>
        <v>2.3737216742823117E-2</v>
      </c>
      <c r="DZ76" s="2">
        <f t="shared" ca="1" si="147"/>
        <v>-2.2252653136320077E-2</v>
      </c>
      <c r="EA76" s="2">
        <f t="shared" ca="1" si="148"/>
        <v>-0.28434098156237336</v>
      </c>
      <c r="EB76" s="2">
        <f t="shared" ca="1" si="149"/>
        <v>0.20153431454821313</v>
      </c>
      <c r="EC76" s="2">
        <f t="shared" ca="1" si="150"/>
        <v>0.80785771864306</v>
      </c>
      <c r="ED76" s="2">
        <f t="shared" ca="1" si="151"/>
        <v>5.8282836253331506E-2</v>
      </c>
      <c r="EE76" s="2">
        <f t="shared" ca="1" si="152"/>
        <v>-0.28278510817421898</v>
      </c>
      <c r="EF76" s="2">
        <f t="shared" ca="1" si="153"/>
        <v>-8.0057322777395065E-2</v>
      </c>
      <c r="EG76" s="2">
        <f t="shared" ca="1" si="154"/>
        <v>5.8031220234807607E-3</v>
      </c>
      <c r="EH76" s="22">
        <f t="shared" ca="1" si="155"/>
        <v>0.40404192581777787</v>
      </c>
      <c r="EI76" s="26">
        <f t="shared" ca="1" si="156"/>
        <v>2.1339333115827364E-4</v>
      </c>
      <c r="EJ76" s="7">
        <f t="shared" ca="1" si="157"/>
        <v>4.5536713782824638E-8</v>
      </c>
      <c r="EK76" s="7">
        <f t="shared" ca="1" si="158"/>
        <v>5.402438766043992E-3</v>
      </c>
    </row>
    <row r="77" spans="1:141" x14ac:dyDescent="0.25">
      <c r="A77" s="2">
        <f t="shared" si="159"/>
        <v>74</v>
      </c>
      <c r="B77" s="2">
        <f ca="1">OFFSET(Vectors!A76,0,8*(-1+$A$2))</f>
        <v>204</v>
      </c>
      <c r="C77" s="2">
        <f ca="1">OFFSET(Vectors!B76,0,8*(-1+$A$2))</f>
        <v>0.35294117647058826</v>
      </c>
      <c r="D77" s="15">
        <f ca="1">OFFSET(Vectors!F76,0,8*(-1+$A$2))+NORMINV(RAND(),OFFSET(Vectors!G76,0,8*(-1+$A$2)),OFFSET(Vectors!H76,0,8*(-1+$A$2)))</f>
        <v>0.40497253786802911</v>
      </c>
      <c r="E77" s="2">
        <f t="shared" ca="1" si="98"/>
        <v>83</v>
      </c>
      <c r="F77" s="2">
        <f ca="1">B77-E77</f>
        <v>121</v>
      </c>
      <c r="G77" s="12">
        <f ca="1">OFFSET(Vectors!C76,0,8*(-1+$A$2))+NORMINV(RAND(),OFFSET(Vectors!D76,0,8*(-1+$A$2)),OFFSET(Vectors!E76,0,8*(-1+$A$2)))</f>
        <v>0.49145705470736284</v>
      </c>
      <c r="H77" s="4">
        <f t="shared" ca="1" si="99"/>
        <v>29</v>
      </c>
      <c r="I77" s="5">
        <f t="shared" ca="1" si="100"/>
        <v>54</v>
      </c>
      <c r="J77" s="6">
        <f t="shared" ca="1" si="101"/>
        <v>59</v>
      </c>
      <c r="K77" s="7">
        <f t="shared" ca="1" si="102"/>
        <v>62</v>
      </c>
      <c r="L77" s="4">
        <f t="shared" ca="1" si="103"/>
        <v>41</v>
      </c>
      <c r="M77" s="5">
        <f t="shared" ca="1" si="104"/>
        <v>42</v>
      </c>
      <c r="N77" s="6">
        <f t="shared" ca="1" si="105"/>
        <v>43</v>
      </c>
      <c r="O77" s="7">
        <f t="shared" ca="1" si="106"/>
        <v>78</v>
      </c>
      <c r="P77" s="4">
        <f t="shared" ca="1" si="107"/>
        <v>29</v>
      </c>
      <c r="Q77" s="5">
        <f t="shared" ca="1" si="108"/>
        <v>62</v>
      </c>
      <c r="R77" s="6">
        <f t="shared" ca="1" si="109"/>
        <v>59</v>
      </c>
      <c r="S77" s="7">
        <f t="shared" ca="1" si="110"/>
        <v>54</v>
      </c>
      <c r="T77" s="4">
        <f t="shared" ca="1" si="111"/>
        <v>41</v>
      </c>
      <c r="U77" s="5">
        <f t="shared" ca="1" si="112"/>
        <v>78</v>
      </c>
      <c r="V77" s="6">
        <f t="shared" ca="1" si="113"/>
        <v>43</v>
      </c>
      <c r="W77" s="7">
        <f t="shared" ca="1" si="114"/>
        <v>42</v>
      </c>
      <c r="X77" s="4">
        <f t="shared" ca="1" si="115"/>
        <v>29</v>
      </c>
      <c r="Y77" s="5">
        <f t="shared" ca="1" si="116"/>
        <v>59</v>
      </c>
      <c r="Z77" s="6">
        <f t="shared" ca="1" si="117"/>
        <v>54</v>
      </c>
      <c r="AA77" s="7">
        <f t="shared" ca="1" si="118"/>
        <v>62</v>
      </c>
      <c r="AB77" s="4">
        <f t="shared" ca="1" si="119"/>
        <v>41</v>
      </c>
      <c r="AC77" s="5">
        <f t="shared" ca="1" si="120"/>
        <v>43</v>
      </c>
      <c r="AD77" s="6">
        <f t="shared" ca="1" si="121"/>
        <v>42</v>
      </c>
      <c r="AE77" s="23">
        <f t="shared" ca="1" si="122"/>
        <v>78</v>
      </c>
      <c r="AF77" s="20">
        <f t="shared" ca="1" si="123"/>
        <v>41</v>
      </c>
      <c r="AG77" s="20">
        <f t="shared" ca="1" si="124"/>
        <v>42</v>
      </c>
      <c r="AH77" s="20">
        <f t="shared" ca="1" si="125"/>
        <v>43</v>
      </c>
      <c r="AI77" s="20">
        <f t="shared" ca="1" si="126"/>
        <v>78</v>
      </c>
      <c r="AJ77" s="18">
        <f t="shared" ca="1" si="127"/>
        <v>0.41176470588235292</v>
      </c>
      <c r="AK77" s="2">
        <f t="shared" ca="1" si="128"/>
        <v>0.40686274509803921</v>
      </c>
      <c r="AL77" s="4">
        <f t="shared" ca="1" si="129"/>
        <v>0.34453781512605042</v>
      </c>
      <c r="AM77" s="2">
        <f>1</f>
        <v>1</v>
      </c>
      <c r="AN77" s="2">
        <f t="shared" ca="1" si="130"/>
        <v>0.40686274509803921</v>
      </c>
      <c r="AO77" s="2">
        <f t="shared" ca="1" si="131"/>
        <v>0.16553729334871203</v>
      </c>
      <c r="AP77" s="2">
        <f t="shared" ca="1" si="132"/>
        <v>0.16753171856978086</v>
      </c>
      <c r="AQ77" s="2">
        <f t="shared" ca="1" si="133"/>
        <v>6.7350957587956367E-2</v>
      </c>
      <c r="AR77" s="2">
        <f t="shared" ca="1" si="134"/>
        <v>6.8162414908293195E-2</v>
      </c>
      <c r="AS77" s="2">
        <f t="shared" ca="1" si="135"/>
        <v>6.8983648822850935E-2</v>
      </c>
      <c r="AT77" s="2">
        <f t="shared" ca="1" si="136"/>
        <v>6.9814777121921426E-2</v>
      </c>
      <c r="AU77" s="1">
        <f t="shared" ca="1" si="137"/>
        <v>1</v>
      </c>
      <c r="AV77" s="1">
        <f t="shared" ca="1" si="137"/>
        <v>0.40686274509803921</v>
      </c>
      <c r="AW77" s="1">
        <f t="shared" ca="1" si="137"/>
        <v>0.16553729334871203</v>
      </c>
      <c r="AX77" s="1">
        <f t="shared" ca="1" si="137"/>
        <v>0.16753171856978086</v>
      </c>
      <c r="AY77" s="1">
        <f t="shared" ca="1" si="137"/>
        <v>6.7350957587956367E-2</v>
      </c>
      <c r="AZ77" s="1">
        <f t="shared" ca="1" si="137"/>
        <v>6.8162414908293195E-2</v>
      </c>
      <c r="BA77" s="1">
        <f t="shared" ca="1" si="137"/>
        <v>6.8983648822850935E-2</v>
      </c>
      <c r="BB77" s="1">
        <f t="shared" ca="1" si="137"/>
        <v>6.9814777121921426E-2</v>
      </c>
      <c r="BC77" s="1">
        <f t="shared" ca="1" si="137"/>
        <v>0.40686274509803921</v>
      </c>
      <c r="BD77" s="1">
        <f t="shared" ca="1" si="137"/>
        <v>0.16553729334871203</v>
      </c>
      <c r="BE77" s="1">
        <f t="shared" ca="1" si="137"/>
        <v>6.7350957587956367E-2</v>
      </c>
      <c r="BF77" s="1">
        <f t="shared" ca="1" si="137"/>
        <v>6.8162414908293195E-2</v>
      </c>
      <c r="BG77" s="1">
        <f t="shared" ca="1" si="137"/>
        <v>2.740259548921754E-2</v>
      </c>
      <c r="BH77" s="1">
        <f t="shared" ca="1" si="137"/>
        <v>2.7732747242099683E-2</v>
      </c>
      <c r="BI77" s="1">
        <f t="shared" ca="1" si="137"/>
        <v>2.8066876726944252E-2</v>
      </c>
      <c r="BJ77" s="1">
        <f t="shared" ca="1" si="137"/>
        <v>2.8405031868232736E-2</v>
      </c>
      <c r="BK77" s="1">
        <f t="shared" ca="1" si="138"/>
        <v>0.16553729334871203</v>
      </c>
      <c r="BL77" s="1">
        <f t="shared" ca="1" si="138"/>
        <v>6.7350957587956367E-2</v>
      </c>
      <c r="BM77" s="1">
        <f t="shared" ca="1" si="138"/>
        <v>2.740259548921754E-2</v>
      </c>
      <c r="BN77" s="1">
        <f t="shared" ca="1" si="138"/>
        <v>2.7732747242099683E-2</v>
      </c>
      <c r="BO77" s="1">
        <f t="shared" ca="1" si="138"/>
        <v>1.1149095223554195E-2</v>
      </c>
      <c r="BP77" s="1">
        <f t="shared" ca="1" si="138"/>
        <v>1.1283421672030752E-2</v>
      </c>
      <c r="BQ77" s="1">
        <f t="shared" ca="1" si="138"/>
        <v>1.1419366511452809E-2</v>
      </c>
      <c r="BR77" s="1">
        <f t="shared" ca="1" si="138"/>
        <v>1.1556949240506457E-2</v>
      </c>
      <c r="BS77" s="1">
        <f t="shared" ca="1" si="138"/>
        <v>0.16753171856978086</v>
      </c>
      <c r="BT77" s="1">
        <f t="shared" ca="1" si="138"/>
        <v>6.8162414908293195E-2</v>
      </c>
      <c r="BU77" s="1">
        <f t="shared" ca="1" si="138"/>
        <v>2.7732747242099683E-2</v>
      </c>
      <c r="BV77" s="1">
        <f t="shared" ca="1" si="138"/>
        <v>2.8066876726944256E-2</v>
      </c>
      <c r="BW77" s="1">
        <f t="shared" ca="1" si="138"/>
        <v>1.1283421672030752E-2</v>
      </c>
      <c r="BX77" s="1">
        <f t="shared" ca="1" si="138"/>
        <v>1.1419366511452811E-2</v>
      </c>
      <c r="BY77" s="1">
        <f t="shared" ca="1" si="138"/>
        <v>1.1556949240506457E-2</v>
      </c>
      <c r="BZ77" s="1">
        <f t="shared" ca="1" si="138"/>
        <v>1.1696189592801715E-2</v>
      </c>
      <c r="CA77" s="1">
        <f t="shared" ref="CA77:CP140" ca="1" si="161">OFFSET($AM77,0,CA$2)*OFFSET($AM77,0,CA$3)</f>
        <v>6.7350957587956367E-2</v>
      </c>
      <c r="CB77" s="1">
        <f t="shared" ca="1" si="161"/>
        <v>2.740259548921754E-2</v>
      </c>
      <c r="CC77" s="1">
        <f t="shared" ca="1" si="161"/>
        <v>1.1149095223554195E-2</v>
      </c>
      <c r="CD77" s="1">
        <f t="shared" ca="1" si="161"/>
        <v>1.1283421672030752E-2</v>
      </c>
      <c r="CE77" s="1">
        <f t="shared" ca="1" si="161"/>
        <v>4.5361514880146976E-3</v>
      </c>
      <c r="CF77" s="1">
        <f t="shared" ca="1" si="161"/>
        <v>4.5908039155811396E-3</v>
      </c>
      <c r="CG77" s="1">
        <f t="shared" ca="1" si="161"/>
        <v>4.6461148061303099E-3</v>
      </c>
      <c r="CH77" s="1">
        <f t="shared" ca="1" si="161"/>
        <v>4.7020920929511561E-3</v>
      </c>
      <c r="CI77" s="1">
        <f t="shared" ca="1" si="161"/>
        <v>6.8162414908293195E-2</v>
      </c>
      <c r="CJ77" s="1">
        <f t="shared" ca="1" si="161"/>
        <v>2.7732747242099683E-2</v>
      </c>
      <c r="CK77" s="1">
        <f t="shared" ca="1" si="161"/>
        <v>1.1283421672030752E-2</v>
      </c>
      <c r="CL77" s="1">
        <f t="shared" ca="1" si="161"/>
        <v>1.1419366511452811E-2</v>
      </c>
      <c r="CM77" s="1">
        <f t="shared" ca="1" si="161"/>
        <v>4.5908039155811396E-3</v>
      </c>
      <c r="CN77" s="1">
        <f t="shared" ca="1" si="161"/>
        <v>4.6461148061303107E-3</v>
      </c>
      <c r="CO77" s="1">
        <f t="shared" ca="1" si="161"/>
        <v>4.7020920929511569E-3</v>
      </c>
      <c r="CP77" s="1">
        <f t="shared" ca="1" si="161"/>
        <v>4.7587438049144235E-3</v>
      </c>
      <c r="CQ77" s="1">
        <f t="shared" ca="1" si="160"/>
        <v>6.8983648822850935E-2</v>
      </c>
      <c r="CR77" s="1">
        <f t="shared" ca="1" si="160"/>
        <v>2.8066876726944252E-2</v>
      </c>
      <c r="CS77" s="1">
        <f t="shared" ca="1" si="160"/>
        <v>1.1419366511452809E-2</v>
      </c>
      <c r="CT77" s="1">
        <f t="shared" ca="1" si="160"/>
        <v>1.1556949240506457E-2</v>
      </c>
      <c r="CU77" s="1">
        <f t="shared" ca="1" si="160"/>
        <v>4.6461148061303099E-3</v>
      </c>
      <c r="CV77" s="1">
        <f t="shared" ca="1" si="160"/>
        <v>4.7020920929511569E-3</v>
      </c>
      <c r="CW77" s="1">
        <f t="shared" ca="1" si="160"/>
        <v>4.7587438049144235E-3</v>
      </c>
      <c r="CX77" s="1">
        <f t="shared" ca="1" si="160"/>
        <v>4.8160780676242358E-3</v>
      </c>
      <c r="CY77" s="1">
        <f t="shared" ca="1" si="160"/>
        <v>6.9814777121921426E-2</v>
      </c>
      <c r="CZ77" s="1">
        <f t="shared" ca="1" si="160"/>
        <v>2.8405031868232736E-2</v>
      </c>
      <c r="DA77" s="1">
        <f t="shared" ca="1" si="160"/>
        <v>1.1556949240506457E-2</v>
      </c>
      <c r="DB77" s="1">
        <f t="shared" ca="1" si="160"/>
        <v>1.1696189592801715E-2</v>
      </c>
      <c r="DC77" s="1">
        <f t="shared" ca="1" si="160"/>
        <v>4.7020920929511561E-3</v>
      </c>
      <c r="DD77" s="1">
        <f t="shared" ca="1" si="160"/>
        <v>4.7587438049144235E-3</v>
      </c>
      <c r="DE77" s="1">
        <f t="shared" ca="1" si="160"/>
        <v>4.8160780676242358E-3</v>
      </c>
      <c r="DF77" s="1">
        <f t="shared" ca="1" si="93"/>
        <v>4.8741031045835635E-3</v>
      </c>
      <c r="DG77" s="1">
        <f t="shared" ca="1" si="139"/>
        <v>0.34453781512605042</v>
      </c>
      <c r="DH77" s="1">
        <f t="shared" ca="1" si="140"/>
        <v>0.14017960125226561</v>
      </c>
      <c r="DI77" s="1">
        <f t="shared" ca="1" si="141"/>
        <v>5.7033857372245325E-2</v>
      </c>
      <c r="DJ77" s="1">
        <f t="shared" ca="1" si="142"/>
        <v>5.7721012280344666E-2</v>
      </c>
      <c r="DK77" s="1">
        <f t="shared" ca="1" si="143"/>
        <v>2.3204951774001774E-2</v>
      </c>
      <c r="DL77" s="1">
        <f t="shared" ca="1" si="144"/>
        <v>2.3484529506218665E-2</v>
      </c>
      <c r="DM77" s="1">
        <f t="shared" ca="1" si="145"/>
        <v>2.37674756448478E-2</v>
      </c>
      <c r="DN77" s="1">
        <f t="shared" ca="1" si="146"/>
        <v>2.4053830773098979E-2</v>
      </c>
      <c r="DZ77" s="2">
        <f t="shared" ca="1" si="147"/>
        <v>-2.2252653136320077E-2</v>
      </c>
      <c r="EA77" s="2">
        <f t="shared" ca="1" si="148"/>
        <v>-0.2270907730379231</v>
      </c>
      <c r="EB77" s="2">
        <f t="shared" ca="1" si="149"/>
        <v>0.12854910679929005</v>
      </c>
      <c r="EC77" s="2">
        <f t="shared" ca="1" si="150"/>
        <v>0.6835222826811459</v>
      </c>
      <c r="ED77" s="2">
        <f t="shared" ca="1" si="151"/>
        <v>2.9690722718263281E-2</v>
      </c>
      <c r="EE77" s="2">
        <f t="shared" ca="1" si="152"/>
        <v>-0.19108841751987593</v>
      </c>
      <c r="EF77" s="2">
        <f t="shared" ca="1" si="153"/>
        <v>-7.175904144090639E-2</v>
      </c>
      <c r="EG77" s="2">
        <f t="shared" ca="1" si="154"/>
        <v>6.8997762318400548E-3</v>
      </c>
      <c r="EH77" s="22">
        <f t="shared" ca="1" si="155"/>
        <v>0.33647100329551377</v>
      </c>
      <c r="EI77" s="26">
        <f t="shared" ca="1" si="156"/>
        <v>8.0668118305366465E-3</v>
      </c>
      <c r="EJ77" s="7">
        <f t="shared" ca="1" si="157"/>
        <v>6.5073453109286005E-5</v>
      </c>
      <c r="EK77" s="7">
        <f t="shared" ca="1" si="158"/>
        <v>1.7747245512002598E-2</v>
      </c>
    </row>
    <row r="78" spans="1:141" x14ac:dyDescent="0.25">
      <c r="A78" s="2">
        <f t="shared" si="159"/>
        <v>75</v>
      </c>
      <c r="B78" s="2">
        <f ca="1">OFFSET(Vectors!A77,0,8*(-1+$A$2))</f>
        <v>239</v>
      </c>
      <c r="C78" s="2">
        <f ca="1">OFFSET(Vectors!B77,0,8*(-1+$A$2))</f>
        <v>0.35333333333333333</v>
      </c>
      <c r="D78" s="15">
        <f ca="1">OFFSET(Vectors!F77,0,8*(-1+$A$2))+NORMINV(RAND(),OFFSET(Vectors!G77,0,8*(-1+$A$2)),OFFSET(Vectors!H77,0,8*(-1+$A$2)))</f>
        <v>0.29336075988744093</v>
      </c>
      <c r="E78" s="2">
        <f t="shared" ca="1" si="98"/>
        <v>70</v>
      </c>
      <c r="F78" s="2">
        <f ca="1">B78-E78</f>
        <v>169</v>
      </c>
      <c r="G78" s="12">
        <f ca="1">OFFSET(Vectors!C77,0,8*(-1+$A$2))+NORMINV(RAND(),OFFSET(Vectors!D77,0,8*(-1+$A$2)),OFFSET(Vectors!E77,0,8*(-1+$A$2)))</f>
        <v>0.36488495870920473</v>
      </c>
      <c r="H78" s="4">
        <f t="shared" ca="1" si="99"/>
        <v>25</v>
      </c>
      <c r="I78" s="5">
        <f t="shared" ca="1" si="100"/>
        <v>45</v>
      </c>
      <c r="J78" s="6">
        <f t="shared" ca="1" si="101"/>
        <v>62</v>
      </c>
      <c r="K78" s="7">
        <f t="shared" ca="1" si="102"/>
        <v>107</v>
      </c>
      <c r="L78" s="4">
        <f t="shared" ca="1" si="103"/>
        <v>26</v>
      </c>
      <c r="M78" s="5">
        <f t="shared" ca="1" si="104"/>
        <v>44</v>
      </c>
      <c r="N78" s="6">
        <f t="shared" ca="1" si="105"/>
        <v>60</v>
      </c>
      <c r="O78" s="7">
        <f t="shared" ca="1" si="106"/>
        <v>109</v>
      </c>
      <c r="P78" s="4">
        <f t="shared" ca="1" si="107"/>
        <v>25</v>
      </c>
      <c r="Q78" s="5">
        <f t="shared" ca="1" si="108"/>
        <v>107</v>
      </c>
      <c r="R78" s="6">
        <f t="shared" ca="1" si="109"/>
        <v>62</v>
      </c>
      <c r="S78" s="7">
        <f t="shared" ca="1" si="110"/>
        <v>45</v>
      </c>
      <c r="T78" s="4">
        <f t="shared" ca="1" si="111"/>
        <v>26</v>
      </c>
      <c r="U78" s="5">
        <f t="shared" ca="1" si="112"/>
        <v>109</v>
      </c>
      <c r="V78" s="6">
        <f t="shared" ca="1" si="113"/>
        <v>60</v>
      </c>
      <c r="W78" s="7">
        <f t="shared" ca="1" si="114"/>
        <v>44</v>
      </c>
      <c r="X78" s="4">
        <f t="shared" ca="1" si="115"/>
        <v>25</v>
      </c>
      <c r="Y78" s="5">
        <f t="shared" ca="1" si="116"/>
        <v>62</v>
      </c>
      <c r="Z78" s="6">
        <f t="shared" ca="1" si="117"/>
        <v>45</v>
      </c>
      <c r="AA78" s="7">
        <f t="shared" ca="1" si="118"/>
        <v>107</v>
      </c>
      <c r="AB78" s="4">
        <f t="shared" ca="1" si="119"/>
        <v>26</v>
      </c>
      <c r="AC78" s="5">
        <f t="shared" ca="1" si="120"/>
        <v>60</v>
      </c>
      <c r="AD78" s="6">
        <f t="shared" ca="1" si="121"/>
        <v>44</v>
      </c>
      <c r="AE78" s="23">
        <f t="shared" ca="1" si="122"/>
        <v>109</v>
      </c>
      <c r="AF78" s="20">
        <f t="shared" ca="1" si="123"/>
        <v>26</v>
      </c>
      <c r="AG78" s="20">
        <f t="shared" ca="1" si="124"/>
        <v>44</v>
      </c>
      <c r="AH78" s="20">
        <f t="shared" ca="1" si="125"/>
        <v>60</v>
      </c>
      <c r="AI78" s="20">
        <f t="shared" ca="1" si="126"/>
        <v>109</v>
      </c>
      <c r="AJ78" s="18">
        <f t="shared" ca="1" si="127"/>
        <v>0.35983263598326359</v>
      </c>
      <c r="AK78" s="2">
        <f t="shared" ca="1" si="128"/>
        <v>0.29288702928870292</v>
      </c>
      <c r="AL78" s="4">
        <f t="shared" ca="1" si="129"/>
        <v>0.19259259259259259</v>
      </c>
      <c r="AM78" s="2">
        <f>1</f>
        <v>1</v>
      </c>
      <c r="AN78" s="2">
        <f t="shared" ca="1" si="130"/>
        <v>0.29288702928870292</v>
      </c>
      <c r="AO78" s="2">
        <f t="shared" ca="1" si="131"/>
        <v>8.5782811925561517E-2</v>
      </c>
      <c r="AP78" s="2">
        <f t="shared" ca="1" si="132"/>
        <v>0.1053903117942613</v>
      </c>
      <c r="AQ78" s="2">
        <f t="shared" ca="1" si="133"/>
        <v>2.512467294890923E-2</v>
      </c>
      <c r="AR78" s="2">
        <f t="shared" ca="1" si="134"/>
        <v>3.0867455337231342E-2</v>
      </c>
      <c r="AS78" s="2">
        <f t="shared" ca="1" si="135"/>
        <v>3.7922873700027074E-2</v>
      </c>
      <c r="AT78" s="2">
        <f t="shared" ca="1" si="136"/>
        <v>4.6590959117176124E-2</v>
      </c>
      <c r="AU78" s="1">
        <f t="shared" ca="1" si="137"/>
        <v>1</v>
      </c>
      <c r="AV78" s="1">
        <f t="shared" ca="1" si="137"/>
        <v>0.29288702928870292</v>
      </c>
      <c r="AW78" s="1">
        <f t="shared" ca="1" si="137"/>
        <v>8.5782811925561517E-2</v>
      </c>
      <c r="AX78" s="1">
        <f t="shared" ca="1" si="137"/>
        <v>0.1053903117942613</v>
      </c>
      <c r="AY78" s="1">
        <f t="shared" ca="1" si="137"/>
        <v>2.512467294890923E-2</v>
      </c>
      <c r="AZ78" s="1">
        <f t="shared" ca="1" si="137"/>
        <v>3.0867455337231342E-2</v>
      </c>
      <c r="BA78" s="1">
        <f t="shared" ca="1" si="137"/>
        <v>3.7922873700027074E-2</v>
      </c>
      <c r="BB78" s="1">
        <f t="shared" ca="1" si="137"/>
        <v>4.6590959117176124E-2</v>
      </c>
      <c r="BC78" s="1">
        <f t="shared" ca="1" si="137"/>
        <v>0.29288702928870292</v>
      </c>
      <c r="BD78" s="1">
        <f t="shared" ca="1" si="137"/>
        <v>8.5782811925561517E-2</v>
      </c>
      <c r="BE78" s="1">
        <f t="shared" ca="1" si="137"/>
        <v>2.512467294890923E-2</v>
      </c>
      <c r="BF78" s="1">
        <f t="shared" ca="1" si="137"/>
        <v>3.0867455337231342E-2</v>
      </c>
      <c r="BG78" s="1">
        <f t="shared" ca="1" si="137"/>
        <v>7.3586908218562595E-3</v>
      </c>
      <c r="BH78" s="1">
        <f t="shared" ca="1" si="137"/>
        <v>9.0406772954234049E-3</v>
      </c>
      <c r="BI78" s="1">
        <f t="shared" ca="1" si="137"/>
        <v>1.1107117820091611E-2</v>
      </c>
      <c r="BJ78" s="1">
        <f t="shared" ca="1" si="137"/>
        <v>1.3645887607541124E-2</v>
      </c>
      <c r="BK78" s="1">
        <f t="shared" ca="1" si="138"/>
        <v>8.5782811925561517E-2</v>
      </c>
      <c r="BL78" s="1">
        <f t="shared" ca="1" si="138"/>
        <v>2.512467294890923E-2</v>
      </c>
      <c r="BM78" s="1">
        <f t="shared" ca="1" si="138"/>
        <v>7.3586908218562595E-3</v>
      </c>
      <c r="BN78" s="1">
        <f t="shared" ca="1" si="138"/>
        <v>9.0406772954234049E-3</v>
      </c>
      <c r="BO78" s="1">
        <f t="shared" ca="1" si="138"/>
        <v>2.1552650942675234E-3</v>
      </c>
      <c r="BP78" s="1">
        <f t="shared" ca="1" si="138"/>
        <v>2.647897115814386E-3</v>
      </c>
      <c r="BQ78" s="1">
        <f t="shared" ca="1" si="138"/>
        <v>3.2531307422862458E-3</v>
      </c>
      <c r="BR78" s="1">
        <f t="shared" ca="1" si="138"/>
        <v>3.9967034833802454E-3</v>
      </c>
      <c r="BS78" s="1">
        <f t="shared" ca="1" si="138"/>
        <v>0.1053903117942613</v>
      </c>
      <c r="BT78" s="1">
        <f t="shared" ca="1" si="138"/>
        <v>3.0867455337231342E-2</v>
      </c>
      <c r="BU78" s="1">
        <f t="shared" ca="1" si="138"/>
        <v>9.0406772954234049E-3</v>
      </c>
      <c r="BV78" s="1">
        <f t="shared" ca="1" si="138"/>
        <v>1.1107117820091612E-2</v>
      </c>
      <c r="BW78" s="1">
        <f t="shared" ca="1" si="138"/>
        <v>2.647897115814386E-3</v>
      </c>
      <c r="BX78" s="1">
        <f t="shared" ca="1" si="138"/>
        <v>3.2531307422862463E-3</v>
      </c>
      <c r="BY78" s="1">
        <f t="shared" ca="1" si="138"/>
        <v>3.9967034833802446E-3</v>
      </c>
      <c r="BZ78" s="1">
        <f t="shared" ca="1" si="138"/>
        <v>4.9102357081528729E-3</v>
      </c>
      <c r="CA78" s="1">
        <f t="shared" ca="1" si="161"/>
        <v>2.512467294890923E-2</v>
      </c>
      <c r="CB78" s="1">
        <f t="shared" ca="1" si="161"/>
        <v>7.3586908218562595E-3</v>
      </c>
      <c r="CC78" s="1">
        <f t="shared" ca="1" si="161"/>
        <v>2.1552650942675234E-3</v>
      </c>
      <c r="CD78" s="1">
        <f t="shared" ca="1" si="161"/>
        <v>2.647897115814386E-3</v>
      </c>
      <c r="CE78" s="1">
        <f t="shared" ca="1" si="161"/>
        <v>6.3124919078965118E-4</v>
      </c>
      <c r="CF78" s="1">
        <f t="shared" ca="1" si="161"/>
        <v>7.7553472011300008E-4</v>
      </c>
      <c r="CG78" s="1">
        <f t="shared" ca="1" si="161"/>
        <v>9.5279979899597154E-4</v>
      </c>
      <c r="CH78" s="1">
        <f t="shared" ca="1" si="161"/>
        <v>1.1705826101950508E-3</v>
      </c>
      <c r="CI78" s="1">
        <f t="shared" ca="1" si="161"/>
        <v>3.0867455337231342E-2</v>
      </c>
      <c r="CJ78" s="1">
        <f t="shared" ca="1" si="161"/>
        <v>9.0406772954234049E-3</v>
      </c>
      <c r="CK78" s="1">
        <f t="shared" ca="1" si="161"/>
        <v>2.647897115814386E-3</v>
      </c>
      <c r="CL78" s="1">
        <f t="shared" ca="1" si="161"/>
        <v>3.2531307422862463E-3</v>
      </c>
      <c r="CM78" s="1">
        <f t="shared" ca="1" si="161"/>
        <v>7.7553472011300008E-4</v>
      </c>
      <c r="CN78" s="1">
        <f t="shared" ca="1" si="161"/>
        <v>9.5279979899597165E-4</v>
      </c>
      <c r="CO78" s="1">
        <f t="shared" ca="1" si="161"/>
        <v>1.1705826101950508E-3</v>
      </c>
      <c r="CP78" s="1">
        <f t="shared" ca="1" si="161"/>
        <v>1.4381443496682053E-3</v>
      </c>
      <c r="CQ78" s="1">
        <f t="shared" ca="1" si="160"/>
        <v>3.7922873700027074E-2</v>
      </c>
      <c r="CR78" s="1">
        <f t="shared" ca="1" si="160"/>
        <v>1.1107117820091611E-2</v>
      </c>
      <c r="CS78" s="1">
        <f t="shared" ca="1" si="160"/>
        <v>3.2531307422862458E-3</v>
      </c>
      <c r="CT78" s="1">
        <f t="shared" ca="1" si="160"/>
        <v>3.9967034833802446E-3</v>
      </c>
      <c r="CU78" s="1">
        <f t="shared" ca="1" si="160"/>
        <v>9.5279979899597154E-4</v>
      </c>
      <c r="CV78" s="1">
        <f t="shared" ca="1" si="160"/>
        <v>1.1705826101950508E-3</v>
      </c>
      <c r="CW78" s="1">
        <f t="shared" ca="1" si="160"/>
        <v>1.4381443496682051E-3</v>
      </c>
      <c r="CX78" s="1">
        <f t="shared" ca="1" si="160"/>
        <v>1.766863058163795E-3</v>
      </c>
      <c r="CY78" s="1">
        <f t="shared" ca="1" si="160"/>
        <v>4.6590959117176124E-2</v>
      </c>
      <c r="CZ78" s="1">
        <f t="shared" ca="1" si="160"/>
        <v>1.3645887607541124E-2</v>
      </c>
      <c r="DA78" s="1">
        <f t="shared" ca="1" si="160"/>
        <v>3.9967034833802454E-3</v>
      </c>
      <c r="DB78" s="1">
        <f t="shared" ca="1" si="160"/>
        <v>4.9102357081528729E-3</v>
      </c>
      <c r="DC78" s="1">
        <f t="shared" ca="1" si="160"/>
        <v>1.1705826101950508E-3</v>
      </c>
      <c r="DD78" s="1">
        <f t="shared" ca="1" si="160"/>
        <v>1.4381443496682053E-3</v>
      </c>
      <c r="DE78" s="1">
        <f t="shared" ca="1" si="160"/>
        <v>1.766863058163795E-3</v>
      </c>
      <c r="DF78" s="1">
        <f t="shared" ca="1" si="93"/>
        <v>2.1707174714583771E-3</v>
      </c>
      <c r="DG78" s="1">
        <f t="shared" ca="1" si="139"/>
        <v>0.19259259259259259</v>
      </c>
      <c r="DH78" s="1">
        <f t="shared" ca="1" si="140"/>
        <v>5.6407872307453893E-2</v>
      </c>
      <c r="DI78" s="1">
        <f t="shared" ca="1" si="141"/>
        <v>1.6521134148626663E-2</v>
      </c>
      <c r="DJ78" s="1">
        <f t="shared" ca="1" si="142"/>
        <v>2.0297393382598471E-2</v>
      </c>
      <c r="DK78" s="1">
        <f t="shared" ca="1" si="143"/>
        <v>4.8388259012714071E-3</v>
      </c>
      <c r="DL78" s="1">
        <f t="shared" ca="1" si="144"/>
        <v>5.9448432501334435E-3</v>
      </c>
      <c r="DM78" s="1">
        <f t="shared" ca="1" si="145"/>
        <v>7.3036645644496585E-3</v>
      </c>
      <c r="DN78" s="1">
        <f t="shared" ca="1" si="146"/>
        <v>8.9730736077524385E-3</v>
      </c>
      <c r="DZ78" s="2">
        <f t="shared" ca="1" si="147"/>
        <v>-2.2252653136320077E-2</v>
      </c>
      <c r="EA78" s="2">
        <f t="shared" ca="1" si="148"/>
        <v>-0.16347513429356969</v>
      </c>
      <c r="EB78" s="2">
        <f t="shared" ca="1" si="149"/>
        <v>6.6615223848881522E-2</v>
      </c>
      <c r="EC78" s="2">
        <f t="shared" ca="1" si="150"/>
        <v>0.42998798737975247</v>
      </c>
      <c r="ED78" s="2">
        <f t="shared" ca="1" si="151"/>
        <v>1.1075858824114295E-2</v>
      </c>
      <c r="EE78" s="2">
        <f t="shared" ca="1" si="152"/>
        <v>-8.6534686325195564E-2</v>
      </c>
      <c r="EF78" s="2">
        <f t="shared" ca="1" si="153"/>
        <v>-3.9448610095803811E-2</v>
      </c>
      <c r="EG78" s="2">
        <f t="shared" ca="1" si="154"/>
        <v>4.6045723496893429E-3</v>
      </c>
      <c r="EH78" s="22">
        <f t="shared" ca="1" si="155"/>
        <v>0.20057255855154846</v>
      </c>
      <c r="EI78" s="26">
        <f t="shared" ca="1" si="156"/>
        <v>-7.9799659589558647E-3</v>
      </c>
      <c r="EJ78" s="7">
        <f t="shared" ca="1" si="157"/>
        <v>6.3679856706094396E-5</v>
      </c>
      <c r="EK78" s="7">
        <f t="shared" ca="1" si="158"/>
        <v>8.1318512980187649E-2</v>
      </c>
    </row>
    <row r="79" spans="1:141" x14ac:dyDescent="0.25">
      <c r="A79" s="2">
        <f t="shared" si="159"/>
        <v>76</v>
      </c>
      <c r="B79" s="2">
        <f ca="1">OFFSET(Vectors!A78,0,8*(-1+$A$2))</f>
        <v>548</v>
      </c>
      <c r="C79" s="2">
        <f ca="1">OFFSET(Vectors!B78,0,8*(-1+$A$2))</f>
        <v>0.35353535353535354</v>
      </c>
      <c r="D79" s="15">
        <f ca="1">OFFSET(Vectors!F78,0,8*(-1+$A$2))+NORMINV(RAND(),OFFSET(Vectors!G78,0,8*(-1+$A$2)),OFFSET(Vectors!H78,0,8*(-1+$A$2)))</f>
        <v>0.49647020480704129</v>
      </c>
      <c r="E79" s="2">
        <f t="shared" ca="1" si="98"/>
        <v>272</v>
      </c>
      <c r="F79" s="2">
        <f ca="1">B79-E79</f>
        <v>276</v>
      </c>
      <c r="G79" s="12">
        <f ca="1">OFFSET(Vectors!C78,0,8*(-1+$A$2))+NORMINV(RAND(),OFFSET(Vectors!D78,0,8*(-1+$A$2)),OFFSET(Vectors!E78,0,8*(-1+$A$2)))</f>
        <v>0.47545138086878247</v>
      </c>
      <c r="H79" s="4">
        <f t="shared" ca="1" si="99"/>
        <v>96</v>
      </c>
      <c r="I79" s="5">
        <f t="shared" ca="1" si="100"/>
        <v>176</v>
      </c>
      <c r="J79" s="6">
        <f t="shared" ca="1" si="101"/>
        <v>131</v>
      </c>
      <c r="K79" s="7">
        <f t="shared" ca="1" si="102"/>
        <v>145</v>
      </c>
      <c r="L79" s="4">
        <f t="shared" ca="1" si="103"/>
        <v>129</v>
      </c>
      <c r="M79" s="5">
        <f t="shared" ca="1" si="104"/>
        <v>143</v>
      </c>
      <c r="N79" s="6">
        <f t="shared" ca="1" si="105"/>
        <v>98</v>
      </c>
      <c r="O79" s="7">
        <f t="shared" ca="1" si="106"/>
        <v>178</v>
      </c>
      <c r="P79" s="4">
        <f t="shared" ca="1" si="107"/>
        <v>96</v>
      </c>
      <c r="Q79" s="5">
        <f t="shared" ca="1" si="108"/>
        <v>145</v>
      </c>
      <c r="R79" s="6">
        <f t="shared" ca="1" si="109"/>
        <v>131</v>
      </c>
      <c r="S79" s="7">
        <f t="shared" ca="1" si="110"/>
        <v>176</v>
      </c>
      <c r="T79" s="4">
        <f t="shared" ca="1" si="111"/>
        <v>129</v>
      </c>
      <c r="U79" s="5">
        <f t="shared" ca="1" si="112"/>
        <v>178</v>
      </c>
      <c r="V79" s="6">
        <f t="shared" ca="1" si="113"/>
        <v>98</v>
      </c>
      <c r="W79" s="7">
        <f t="shared" ca="1" si="114"/>
        <v>143</v>
      </c>
      <c r="X79" s="4">
        <f t="shared" ca="1" si="115"/>
        <v>96</v>
      </c>
      <c r="Y79" s="5">
        <f t="shared" ca="1" si="116"/>
        <v>131</v>
      </c>
      <c r="Z79" s="6">
        <f t="shared" ca="1" si="117"/>
        <v>176</v>
      </c>
      <c r="AA79" s="7">
        <f t="shared" ca="1" si="118"/>
        <v>145</v>
      </c>
      <c r="AB79" s="4">
        <f t="shared" ca="1" si="119"/>
        <v>129</v>
      </c>
      <c r="AC79" s="5">
        <f t="shared" ca="1" si="120"/>
        <v>98</v>
      </c>
      <c r="AD79" s="6">
        <f t="shared" ca="1" si="121"/>
        <v>143</v>
      </c>
      <c r="AE79" s="23">
        <f t="shared" ca="1" si="122"/>
        <v>178</v>
      </c>
      <c r="AF79" s="20">
        <f t="shared" ca="1" si="123"/>
        <v>129</v>
      </c>
      <c r="AG79" s="20">
        <f t="shared" ca="1" si="124"/>
        <v>143</v>
      </c>
      <c r="AH79" s="20">
        <f t="shared" ca="1" si="125"/>
        <v>98</v>
      </c>
      <c r="AI79" s="20">
        <f t="shared" ca="1" si="126"/>
        <v>178</v>
      </c>
      <c r="AJ79" s="18">
        <f t="shared" ca="1" si="127"/>
        <v>0.41423357664233579</v>
      </c>
      <c r="AK79" s="2">
        <f t="shared" ca="1" si="128"/>
        <v>0.49635036496350365</v>
      </c>
      <c r="AL79" s="4">
        <f t="shared" ca="1" si="129"/>
        <v>0.4201954397394137</v>
      </c>
      <c r="AM79" s="2">
        <f>1</f>
        <v>1</v>
      </c>
      <c r="AN79" s="2">
        <f t="shared" ca="1" si="130"/>
        <v>0.49635036496350365</v>
      </c>
      <c r="AO79" s="2">
        <f t="shared" ca="1" si="131"/>
        <v>0.24636368479940327</v>
      </c>
      <c r="AP79" s="2">
        <f t="shared" ca="1" si="132"/>
        <v>0.20560498694656082</v>
      </c>
      <c r="AQ79" s="2">
        <f t="shared" ca="1" si="133"/>
        <v>0.12228270486393739</v>
      </c>
      <c r="AR79" s="2">
        <f t="shared" ca="1" si="134"/>
        <v>0.10205211030924187</v>
      </c>
      <c r="AS79" s="2">
        <f t="shared" ca="1" si="135"/>
        <v>8.5168489118374657E-2</v>
      </c>
      <c r="AT79" s="2">
        <f t="shared" ca="1" si="136"/>
        <v>7.1078114080408261E-2</v>
      </c>
      <c r="AU79" s="1">
        <f t="shared" ca="1" si="137"/>
        <v>1</v>
      </c>
      <c r="AV79" s="1">
        <f t="shared" ca="1" si="137"/>
        <v>0.49635036496350365</v>
      </c>
      <c r="AW79" s="1">
        <f t="shared" ca="1" si="137"/>
        <v>0.24636368479940327</v>
      </c>
      <c r="AX79" s="1">
        <f t="shared" ca="1" si="137"/>
        <v>0.20560498694656082</v>
      </c>
      <c r="AY79" s="1">
        <f t="shared" ca="1" si="137"/>
        <v>0.12228270486393739</v>
      </c>
      <c r="AZ79" s="1">
        <f t="shared" ca="1" si="137"/>
        <v>0.10205211030924187</v>
      </c>
      <c r="BA79" s="1">
        <f t="shared" ca="1" si="137"/>
        <v>8.5168489118374657E-2</v>
      </c>
      <c r="BB79" s="1">
        <f t="shared" ca="1" si="137"/>
        <v>7.1078114080408261E-2</v>
      </c>
      <c r="BC79" s="1">
        <f t="shared" ca="1" si="137"/>
        <v>0.49635036496350365</v>
      </c>
      <c r="BD79" s="1">
        <f t="shared" ca="1" si="137"/>
        <v>0.24636368479940327</v>
      </c>
      <c r="BE79" s="1">
        <f t="shared" ca="1" si="137"/>
        <v>0.12228270486393739</v>
      </c>
      <c r="BF79" s="1">
        <f t="shared" ca="1" si="137"/>
        <v>0.10205211030924187</v>
      </c>
      <c r="BG79" s="1">
        <f t="shared" ca="1" si="137"/>
        <v>6.0695065187939726E-2</v>
      </c>
      <c r="BH79" s="1">
        <f t="shared" ca="1" si="137"/>
        <v>5.0653602197287935E-2</v>
      </c>
      <c r="BI79" s="1">
        <f t="shared" ca="1" si="137"/>
        <v>4.2273410657295452E-2</v>
      </c>
      <c r="BJ79" s="1">
        <f t="shared" ca="1" si="137"/>
        <v>3.5279647864728189E-2</v>
      </c>
      <c r="BK79" s="1">
        <f t="shared" ca="1" si="138"/>
        <v>0.24636368479940327</v>
      </c>
      <c r="BL79" s="1">
        <f t="shared" ca="1" si="138"/>
        <v>0.12228270486393739</v>
      </c>
      <c r="BM79" s="1">
        <f t="shared" ca="1" si="138"/>
        <v>6.0695065187939726E-2</v>
      </c>
      <c r="BN79" s="1">
        <f t="shared" ca="1" si="138"/>
        <v>5.0653602197287935E-2</v>
      </c>
      <c r="BO79" s="1">
        <f t="shared" ca="1" si="138"/>
        <v>3.0126017757517526E-2</v>
      </c>
      <c r="BP79" s="1">
        <f t="shared" ca="1" si="138"/>
        <v>2.5141933937339996E-2</v>
      </c>
      <c r="BQ79" s="1">
        <f t="shared" ca="1" si="138"/>
        <v>2.098242280800066E-2</v>
      </c>
      <c r="BR79" s="1">
        <f t="shared" ca="1" si="138"/>
        <v>1.7511066093441729E-2</v>
      </c>
      <c r="BS79" s="1">
        <f t="shared" ca="1" si="138"/>
        <v>0.20560498694656082</v>
      </c>
      <c r="BT79" s="1">
        <f t="shared" ca="1" si="138"/>
        <v>0.10205211030924187</v>
      </c>
      <c r="BU79" s="1">
        <f t="shared" ca="1" si="138"/>
        <v>5.0653602197287935E-2</v>
      </c>
      <c r="BV79" s="1">
        <f t="shared" ca="1" si="138"/>
        <v>4.2273410657295445E-2</v>
      </c>
      <c r="BW79" s="1">
        <f t="shared" ca="1" si="138"/>
        <v>2.5141933937339996E-2</v>
      </c>
      <c r="BX79" s="1">
        <f t="shared" ca="1" si="138"/>
        <v>2.098242280800066E-2</v>
      </c>
      <c r="BY79" s="1">
        <f t="shared" ca="1" si="138"/>
        <v>1.7511066093441729E-2</v>
      </c>
      <c r="BZ79" s="1">
        <f t="shared" ca="1" si="138"/>
        <v>1.46140147176885E-2</v>
      </c>
      <c r="CA79" s="1">
        <f t="shared" ca="1" si="161"/>
        <v>0.12228270486393739</v>
      </c>
      <c r="CB79" s="1">
        <f t="shared" ca="1" si="161"/>
        <v>6.0695065187939726E-2</v>
      </c>
      <c r="CC79" s="1">
        <f t="shared" ca="1" si="161"/>
        <v>3.0126017757517526E-2</v>
      </c>
      <c r="CD79" s="1">
        <f t="shared" ca="1" si="161"/>
        <v>2.5141933937339996E-2</v>
      </c>
      <c r="CE79" s="1">
        <f t="shared" ca="1" si="161"/>
        <v>1.4953059908840816E-2</v>
      </c>
      <c r="CF79" s="1">
        <f t="shared" ca="1" si="161"/>
        <v>1.2479208085687005E-2</v>
      </c>
      <c r="CG79" s="1">
        <f t="shared" ca="1" si="161"/>
        <v>1.0414633218569671E-2</v>
      </c>
      <c r="CH79" s="1">
        <f t="shared" ca="1" si="161"/>
        <v>8.691624046379836E-3</v>
      </c>
      <c r="CI79" s="1">
        <f t="shared" ca="1" si="161"/>
        <v>0.10205211030924187</v>
      </c>
      <c r="CJ79" s="1">
        <f t="shared" ca="1" si="161"/>
        <v>5.0653602197287935E-2</v>
      </c>
      <c r="CK79" s="1">
        <f t="shared" ca="1" si="161"/>
        <v>2.5141933937339996E-2</v>
      </c>
      <c r="CL79" s="1">
        <f t="shared" ca="1" si="161"/>
        <v>2.098242280800066E-2</v>
      </c>
      <c r="CM79" s="1">
        <f t="shared" ca="1" si="161"/>
        <v>1.2479208085687005E-2</v>
      </c>
      <c r="CN79" s="1">
        <f t="shared" ca="1" si="161"/>
        <v>1.0414633218569671E-2</v>
      </c>
      <c r="CO79" s="1">
        <f t="shared" ca="1" si="161"/>
        <v>8.691624046379836E-3</v>
      </c>
      <c r="CP79" s="1">
        <f t="shared" ca="1" si="161"/>
        <v>7.2536715387067014E-3</v>
      </c>
      <c r="CQ79" s="1">
        <f t="shared" ca="1" si="160"/>
        <v>8.5168489118374657E-2</v>
      </c>
      <c r="CR79" s="1">
        <f t="shared" ca="1" si="160"/>
        <v>4.2273410657295452E-2</v>
      </c>
      <c r="CS79" s="1">
        <f t="shared" ca="1" si="160"/>
        <v>2.098242280800066E-2</v>
      </c>
      <c r="CT79" s="1">
        <f t="shared" ca="1" si="160"/>
        <v>1.7511066093441729E-2</v>
      </c>
      <c r="CU79" s="1">
        <f t="shared" ca="1" si="160"/>
        <v>1.0414633218569671E-2</v>
      </c>
      <c r="CV79" s="1">
        <f t="shared" ca="1" si="160"/>
        <v>8.691624046379836E-3</v>
      </c>
      <c r="CW79" s="1">
        <f t="shared" ca="1" si="160"/>
        <v>7.2536715387067022E-3</v>
      </c>
      <c r="CX79" s="1">
        <f t="shared" ca="1" si="160"/>
        <v>6.0536155856118438E-3</v>
      </c>
      <c r="CY79" s="1">
        <f t="shared" ca="1" si="160"/>
        <v>7.1078114080408261E-2</v>
      </c>
      <c r="CZ79" s="1">
        <f t="shared" ca="1" si="160"/>
        <v>3.5279647864728189E-2</v>
      </c>
      <c r="DA79" s="1">
        <f t="shared" ca="1" si="160"/>
        <v>1.7511066093441729E-2</v>
      </c>
      <c r="DB79" s="1">
        <f t="shared" ca="1" si="160"/>
        <v>1.46140147176885E-2</v>
      </c>
      <c r="DC79" s="1">
        <f t="shared" ca="1" si="160"/>
        <v>8.691624046379836E-3</v>
      </c>
      <c r="DD79" s="1">
        <f t="shared" ca="1" si="160"/>
        <v>7.2536715387067014E-3</v>
      </c>
      <c r="DE79" s="1">
        <f t="shared" ca="1" si="160"/>
        <v>6.0536155856118438E-3</v>
      </c>
      <c r="DF79" s="1">
        <f t="shared" ca="1" si="93"/>
        <v>5.0520983012275313E-3</v>
      </c>
      <c r="DG79" s="1">
        <f t="shared" ca="1" si="139"/>
        <v>0.4201954397394137</v>
      </c>
      <c r="DH79" s="1">
        <f t="shared" ca="1" si="140"/>
        <v>0.20856415987065791</v>
      </c>
      <c r="DI79" s="1">
        <f t="shared" ca="1" si="141"/>
        <v>0.10352089687010757</v>
      </c>
      <c r="DJ79" s="1">
        <f t="shared" ca="1" si="142"/>
        <v>8.6394277902626535E-2</v>
      </c>
      <c r="DK79" s="1">
        <f t="shared" ca="1" si="143"/>
        <v>5.1382634942827111E-2</v>
      </c>
      <c r="DL79" s="1">
        <f t="shared" ca="1" si="144"/>
        <v>4.2881831367727039E-2</v>
      </c>
      <c r="DM79" s="1">
        <f t="shared" ca="1" si="145"/>
        <v>3.5787410737036909E-2</v>
      </c>
      <c r="DN79" s="1">
        <f t="shared" ca="1" si="146"/>
        <v>2.986669940186536E-2</v>
      </c>
      <c r="DZ79" s="2">
        <f t="shared" ca="1" si="147"/>
        <v>-2.2252653136320077E-2</v>
      </c>
      <c r="EA79" s="2">
        <f t="shared" ca="1" si="148"/>
        <v>-0.27703836105725699</v>
      </c>
      <c r="EB79" s="2">
        <f t="shared" ca="1" si="149"/>
        <v>0.19131538874464463</v>
      </c>
      <c r="EC79" s="2">
        <f t="shared" ca="1" si="150"/>
        <v>0.83885959750245209</v>
      </c>
      <c r="ED79" s="2">
        <f t="shared" ca="1" si="151"/>
        <v>5.3906611180887215E-2</v>
      </c>
      <c r="EE79" s="2">
        <f t="shared" ca="1" si="152"/>
        <v>-0.28609573604153804</v>
      </c>
      <c r="EF79" s="2">
        <f t="shared" ca="1" si="153"/>
        <v>-8.8595040192776128E-2</v>
      </c>
      <c r="EG79" s="2">
        <f t="shared" ca="1" si="154"/>
        <v>7.024631494268953E-3</v>
      </c>
      <c r="EH79" s="22">
        <f t="shared" ca="1" si="155"/>
        <v>0.41712443849436165</v>
      </c>
      <c r="EI79" s="26">
        <f t="shared" ca="1" si="156"/>
        <v>3.0710012450520519E-3</v>
      </c>
      <c r="EJ79" s="7">
        <f t="shared" ca="1" si="157"/>
        <v>9.4310486471112518E-6</v>
      </c>
      <c r="EK79" s="7">
        <f t="shared" ca="1" si="158"/>
        <v>3.3132875458974477E-3</v>
      </c>
    </row>
    <row r="80" spans="1:141" x14ac:dyDescent="0.25">
      <c r="A80" s="2">
        <f t="shared" si="159"/>
        <v>77</v>
      </c>
      <c r="B80" s="2">
        <f ca="1">OFFSET(Vectors!A79,0,8*(-1+$A$2))</f>
        <v>732</v>
      </c>
      <c r="C80" s="2">
        <f ca="1">OFFSET(Vectors!B79,0,8*(-1+$A$2))</f>
        <v>0.35427135678391958</v>
      </c>
      <c r="D80" s="15">
        <f ca="1">OFFSET(Vectors!F79,0,8*(-1+$A$2))+NORMINV(RAND(),OFFSET(Vectors!G79,0,8*(-1+$A$2)),OFFSET(Vectors!H79,0,8*(-1+$A$2)))</f>
        <v>0.43772019328526623</v>
      </c>
      <c r="E80" s="2">
        <f t="shared" ca="1" si="98"/>
        <v>320</v>
      </c>
      <c r="F80" s="2">
        <f ca="1">B80-E80</f>
        <v>412</v>
      </c>
      <c r="G80" s="12">
        <f ca="1">OFFSET(Vectors!C79,0,8*(-1+$A$2))+NORMINV(RAND(),OFFSET(Vectors!D79,0,8*(-1+$A$2)),OFFSET(Vectors!E79,0,8*(-1+$A$2)))</f>
        <v>0.44336926897408824</v>
      </c>
      <c r="H80" s="4">
        <f t="shared" ca="1" si="99"/>
        <v>113</v>
      </c>
      <c r="I80" s="5">
        <f t="shared" ca="1" si="100"/>
        <v>207</v>
      </c>
      <c r="J80" s="6">
        <f t="shared" ca="1" si="101"/>
        <v>183</v>
      </c>
      <c r="K80" s="7">
        <f t="shared" ca="1" si="102"/>
        <v>229</v>
      </c>
      <c r="L80" s="4">
        <f t="shared" ca="1" si="103"/>
        <v>142</v>
      </c>
      <c r="M80" s="5">
        <f t="shared" ca="1" si="104"/>
        <v>178</v>
      </c>
      <c r="N80" s="6">
        <f t="shared" ca="1" si="105"/>
        <v>146</v>
      </c>
      <c r="O80" s="7">
        <f t="shared" ca="1" si="106"/>
        <v>266</v>
      </c>
      <c r="P80" s="4">
        <f t="shared" ca="1" si="107"/>
        <v>113</v>
      </c>
      <c r="Q80" s="5">
        <f t="shared" ca="1" si="108"/>
        <v>229</v>
      </c>
      <c r="R80" s="6">
        <f t="shared" ca="1" si="109"/>
        <v>183</v>
      </c>
      <c r="S80" s="7">
        <f t="shared" ca="1" si="110"/>
        <v>207</v>
      </c>
      <c r="T80" s="4">
        <f t="shared" ca="1" si="111"/>
        <v>142</v>
      </c>
      <c r="U80" s="5">
        <f t="shared" ca="1" si="112"/>
        <v>266</v>
      </c>
      <c r="V80" s="6">
        <f t="shared" ca="1" si="113"/>
        <v>146</v>
      </c>
      <c r="W80" s="7">
        <f t="shared" ca="1" si="114"/>
        <v>178</v>
      </c>
      <c r="X80" s="4">
        <f t="shared" ca="1" si="115"/>
        <v>113</v>
      </c>
      <c r="Y80" s="5">
        <f t="shared" ca="1" si="116"/>
        <v>183</v>
      </c>
      <c r="Z80" s="6">
        <f t="shared" ca="1" si="117"/>
        <v>207</v>
      </c>
      <c r="AA80" s="7">
        <f t="shared" ca="1" si="118"/>
        <v>229</v>
      </c>
      <c r="AB80" s="4">
        <f t="shared" ca="1" si="119"/>
        <v>142</v>
      </c>
      <c r="AC80" s="5">
        <f t="shared" ca="1" si="120"/>
        <v>146</v>
      </c>
      <c r="AD80" s="6">
        <f t="shared" ca="1" si="121"/>
        <v>178</v>
      </c>
      <c r="AE80" s="23">
        <f t="shared" ca="1" si="122"/>
        <v>266</v>
      </c>
      <c r="AF80" s="20">
        <f t="shared" ca="1" si="123"/>
        <v>142</v>
      </c>
      <c r="AG80" s="20">
        <f t="shared" ca="1" si="124"/>
        <v>178</v>
      </c>
      <c r="AH80" s="20">
        <f t="shared" ca="1" si="125"/>
        <v>146</v>
      </c>
      <c r="AI80" s="20">
        <f t="shared" ca="1" si="126"/>
        <v>266</v>
      </c>
      <c r="AJ80" s="18">
        <f t="shared" ca="1" si="127"/>
        <v>0.39344262295081966</v>
      </c>
      <c r="AK80" s="2">
        <f t="shared" ca="1" si="128"/>
        <v>0.43715846994535518</v>
      </c>
      <c r="AL80" s="4">
        <f t="shared" ca="1" si="129"/>
        <v>0.34803921568627449</v>
      </c>
      <c r="AM80" s="2">
        <f>1</f>
        <v>1</v>
      </c>
      <c r="AN80" s="2">
        <f t="shared" ca="1" si="130"/>
        <v>0.43715846994535518</v>
      </c>
      <c r="AO80" s="2">
        <f t="shared" ca="1" si="131"/>
        <v>0.19110752784496401</v>
      </c>
      <c r="AP80" s="2">
        <f t="shared" ca="1" si="132"/>
        <v>0.17199677506046759</v>
      </c>
      <c r="AQ80" s="2">
        <f t="shared" ca="1" si="133"/>
        <v>8.3544274467743831E-2</v>
      </c>
      <c r="AR80" s="2">
        <f t="shared" ca="1" si="134"/>
        <v>7.5189847020969439E-2</v>
      </c>
      <c r="AS80" s="2">
        <f t="shared" ca="1" si="135"/>
        <v>6.7670862318872496E-2</v>
      </c>
      <c r="AT80" s="2">
        <f t="shared" ca="1" si="136"/>
        <v>6.0903776086985245E-2</v>
      </c>
      <c r="AU80" s="1">
        <f t="shared" ca="1" si="137"/>
        <v>1</v>
      </c>
      <c r="AV80" s="1">
        <f t="shared" ca="1" si="137"/>
        <v>0.43715846994535518</v>
      </c>
      <c r="AW80" s="1">
        <f t="shared" ca="1" si="137"/>
        <v>0.19110752784496401</v>
      </c>
      <c r="AX80" s="1">
        <f t="shared" ca="1" si="137"/>
        <v>0.17199677506046759</v>
      </c>
      <c r="AY80" s="1">
        <f t="shared" ca="1" si="137"/>
        <v>8.3544274467743831E-2</v>
      </c>
      <c r="AZ80" s="1">
        <f t="shared" ca="1" si="137"/>
        <v>7.5189847020969439E-2</v>
      </c>
      <c r="BA80" s="1">
        <f t="shared" ca="1" si="137"/>
        <v>6.7670862318872496E-2</v>
      </c>
      <c r="BB80" s="1">
        <f t="shared" ca="1" si="137"/>
        <v>6.0903776086985245E-2</v>
      </c>
      <c r="BC80" s="1">
        <f t="shared" ca="1" si="137"/>
        <v>0.43715846994535518</v>
      </c>
      <c r="BD80" s="1">
        <f t="shared" ca="1" si="137"/>
        <v>0.19110752784496401</v>
      </c>
      <c r="BE80" s="1">
        <f t="shared" ca="1" si="137"/>
        <v>8.3544274467743831E-2</v>
      </c>
      <c r="BF80" s="1">
        <f t="shared" ca="1" si="137"/>
        <v>7.5189847020969439E-2</v>
      </c>
      <c r="BG80" s="1">
        <f t="shared" ca="1" si="137"/>
        <v>3.6522087199013696E-2</v>
      </c>
      <c r="BH80" s="1">
        <f t="shared" ca="1" si="137"/>
        <v>3.2869878479112324E-2</v>
      </c>
      <c r="BI80" s="1">
        <f t="shared" ca="1" si="137"/>
        <v>2.9582890631201092E-2</v>
      </c>
      <c r="BJ80" s="1">
        <f t="shared" ca="1" si="137"/>
        <v>2.6624601568080979E-2</v>
      </c>
      <c r="BK80" s="1">
        <f t="shared" ca="1" si="138"/>
        <v>0.19110752784496401</v>
      </c>
      <c r="BL80" s="1">
        <f t="shared" ca="1" si="138"/>
        <v>8.3544274467743831E-2</v>
      </c>
      <c r="BM80" s="1">
        <f t="shared" ca="1" si="138"/>
        <v>3.6522087199013696E-2</v>
      </c>
      <c r="BN80" s="1">
        <f t="shared" ca="1" si="138"/>
        <v>3.2869878479112324E-2</v>
      </c>
      <c r="BO80" s="1">
        <f t="shared" ca="1" si="138"/>
        <v>1.5965939759131669E-2</v>
      </c>
      <c r="BP80" s="1">
        <f t="shared" ca="1" si="138"/>
        <v>1.4369345783218501E-2</v>
      </c>
      <c r="BQ80" s="1">
        <f t="shared" ca="1" si="138"/>
        <v>1.2932411204896651E-2</v>
      </c>
      <c r="BR80" s="1">
        <f t="shared" ca="1" si="138"/>
        <v>1.1639170084406986E-2</v>
      </c>
      <c r="BS80" s="1">
        <f t="shared" ca="1" si="138"/>
        <v>0.17199677506046759</v>
      </c>
      <c r="BT80" s="1">
        <f t="shared" ca="1" si="138"/>
        <v>7.5189847020969439E-2</v>
      </c>
      <c r="BU80" s="1">
        <f t="shared" ca="1" si="138"/>
        <v>3.2869878479112324E-2</v>
      </c>
      <c r="BV80" s="1">
        <f t="shared" ca="1" si="138"/>
        <v>2.9582890631201088E-2</v>
      </c>
      <c r="BW80" s="1">
        <f t="shared" ca="1" si="138"/>
        <v>1.4369345783218503E-2</v>
      </c>
      <c r="BX80" s="1">
        <f t="shared" ca="1" si="138"/>
        <v>1.293241120489665E-2</v>
      </c>
      <c r="BY80" s="1">
        <f t="shared" ca="1" si="138"/>
        <v>1.1639170084406986E-2</v>
      </c>
      <c r="BZ80" s="1">
        <f t="shared" ca="1" si="138"/>
        <v>1.0475253075966286E-2</v>
      </c>
      <c r="CA80" s="1">
        <f t="shared" ca="1" si="161"/>
        <v>8.3544274467743831E-2</v>
      </c>
      <c r="CB80" s="1">
        <f t="shared" ca="1" si="161"/>
        <v>3.6522087199013696E-2</v>
      </c>
      <c r="CC80" s="1">
        <f t="shared" ca="1" si="161"/>
        <v>1.5965939759131669E-2</v>
      </c>
      <c r="CD80" s="1">
        <f t="shared" ca="1" si="161"/>
        <v>1.4369345783218503E-2</v>
      </c>
      <c r="CE80" s="1">
        <f t="shared" ca="1" si="161"/>
        <v>6.9796457963417135E-3</v>
      </c>
      <c r="CF80" s="1">
        <f t="shared" ca="1" si="161"/>
        <v>6.2816812167075416E-3</v>
      </c>
      <c r="CG80" s="1">
        <f t="shared" ca="1" si="161"/>
        <v>5.6535130950367872E-3</v>
      </c>
      <c r="CH80" s="1">
        <f t="shared" ca="1" si="161"/>
        <v>5.0881617855331089E-3</v>
      </c>
      <c r="CI80" s="1">
        <f t="shared" ca="1" si="161"/>
        <v>7.5189847020969439E-2</v>
      </c>
      <c r="CJ80" s="1">
        <f t="shared" ca="1" si="161"/>
        <v>3.2869878479112324E-2</v>
      </c>
      <c r="CK80" s="1">
        <f t="shared" ca="1" si="161"/>
        <v>1.4369345783218501E-2</v>
      </c>
      <c r="CL80" s="1">
        <f t="shared" ca="1" si="161"/>
        <v>1.293241120489665E-2</v>
      </c>
      <c r="CM80" s="1">
        <f t="shared" ca="1" si="161"/>
        <v>6.2816812167075416E-3</v>
      </c>
      <c r="CN80" s="1">
        <f t="shared" ca="1" si="161"/>
        <v>5.6535130950367864E-3</v>
      </c>
      <c r="CO80" s="1">
        <f t="shared" ca="1" si="161"/>
        <v>5.0881617855331081E-3</v>
      </c>
      <c r="CP80" s="1">
        <f t="shared" ca="1" si="161"/>
        <v>4.5793456069797974E-3</v>
      </c>
      <c r="CQ80" s="1">
        <f t="shared" ca="1" si="160"/>
        <v>6.7670862318872496E-2</v>
      </c>
      <c r="CR80" s="1">
        <f t="shared" ca="1" si="160"/>
        <v>2.9582890631201092E-2</v>
      </c>
      <c r="CS80" s="1">
        <f t="shared" ca="1" si="160"/>
        <v>1.2932411204896651E-2</v>
      </c>
      <c r="CT80" s="1">
        <f t="shared" ca="1" si="160"/>
        <v>1.1639170084406986E-2</v>
      </c>
      <c r="CU80" s="1">
        <f t="shared" ca="1" si="160"/>
        <v>5.6535130950367872E-3</v>
      </c>
      <c r="CV80" s="1">
        <f t="shared" ca="1" si="160"/>
        <v>5.0881617855331081E-3</v>
      </c>
      <c r="CW80" s="1">
        <f t="shared" ca="1" si="160"/>
        <v>4.5793456069797974E-3</v>
      </c>
      <c r="CX80" s="1">
        <f t="shared" ca="1" si="160"/>
        <v>4.121411046281818E-3</v>
      </c>
      <c r="CY80" s="1">
        <f t="shared" ca="1" si="160"/>
        <v>6.0903776086985245E-2</v>
      </c>
      <c r="CZ80" s="1">
        <f t="shared" ca="1" si="160"/>
        <v>2.6624601568080979E-2</v>
      </c>
      <c r="DA80" s="1">
        <f t="shared" ca="1" si="160"/>
        <v>1.1639170084406986E-2</v>
      </c>
      <c r="DB80" s="1">
        <f t="shared" ca="1" si="160"/>
        <v>1.0475253075966286E-2</v>
      </c>
      <c r="DC80" s="1">
        <f t="shared" ca="1" si="160"/>
        <v>5.0881617855331089E-3</v>
      </c>
      <c r="DD80" s="1">
        <f t="shared" ca="1" si="160"/>
        <v>4.5793456069797974E-3</v>
      </c>
      <c r="DE80" s="1">
        <f t="shared" ca="1" si="160"/>
        <v>4.121411046281818E-3</v>
      </c>
      <c r="DF80" s="1">
        <f t="shared" ca="1" si="93"/>
        <v>3.709269941653636E-3</v>
      </c>
      <c r="DG80" s="1">
        <f t="shared" ca="1" si="139"/>
        <v>0.34803921568627449</v>
      </c>
      <c r="DH80" s="1">
        <f t="shared" ca="1" si="140"/>
        <v>0.15214829101039321</v>
      </c>
      <c r="DI80" s="1">
        <f t="shared" ca="1" si="141"/>
        <v>6.6512914102904136E-2</v>
      </c>
      <c r="DJ80" s="1">
        <f t="shared" ca="1" si="142"/>
        <v>5.986162269261372E-2</v>
      </c>
      <c r="DK80" s="1">
        <f t="shared" ca="1" si="143"/>
        <v>2.907668376083241E-2</v>
      </c>
      <c r="DL80" s="1">
        <f t="shared" ca="1" si="144"/>
        <v>2.6169015384749167E-2</v>
      </c>
      <c r="DM80" s="1">
        <f t="shared" ca="1" si="145"/>
        <v>2.3552113846274252E-2</v>
      </c>
      <c r="DN80" s="1">
        <f t="shared" ca="1" si="146"/>
        <v>2.1196902461646825E-2</v>
      </c>
      <c r="DZ80" s="2">
        <f t="shared" ca="1" si="147"/>
        <v>-2.2252653136320077E-2</v>
      </c>
      <c r="EA80" s="2">
        <f t="shared" ca="1" si="148"/>
        <v>-0.24400035657244751</v>
      </c>
      <c r="EB80" s="2">
        <f t="shared" ca="1" si="149"/>
        <v>0.14840584565642057</v>
      </c>
      <c r="EC80" s="2">
        <f t="shared" ca="1" si="150"/>
        <v>0.70173952315876476</v>
      </c>
      <c r="ED80" s="2">
        <f t="shared" ca="1" si="151"/>
        <v>3.6829318791509261E-2</v>
      </c>
      <c r="EE80" s="2">
        <f t="shared" ca="1" si="152"/>
        <v>-0.21078931695905173</v>
      </c>
      <c r="EF80" s="2">
        <f t="shared" ca="1" si="153"/>
        <v>-7.0393438102295439E-2</v>
      </c>
      <c r="EG80" s="2">
        <f t="shared" ca="1" si="154"/>
        <v>6.0191043214308584E-3</v>
      </c>
      <c r="EH80" s="22">
        <f t="shared" ca="1" si="155"/>
        <v>0.34555802715801082</v>
      </c>
      <c r="EI80" s="26">
        <f t="shared" ca="1" si="156"/>
        <v>2.4811885282636781E-3</v>
      </c>
      <c r="EJ80" s="7">
        <f t="shared" ca="1" si="157"/>
        <v>6.1562965127872772E-6</v>
      </c>
      <c r="EK80" s="7">
        <f t="shared" ca="1" si="158"/>
        <v>1.6826600639073298E-2</v>
      </c>
    </row>
    <row r="81" spans="1:141" x14ac:dyDescent="0.25">
      <c r="A81" s="2">
        <f t="shared" si="159"/>
        <v>78</v>
      </c>
      <c r="B81" s="2">
        <f ca="1">OFFSET(Vectors!A80,0,8*(-1+$A$2))</f>
        <v>219</v>
      </c>
      <c r="C81" s="2">
        <f ca="1">OFFSET(Vectors!B80,0,8*(-1+$A$2))</f>
        <v>0.35537190082644626</v>
      </c>
      <c r="D81" s="15">
        <f ca="1">OFFSET(Vectors!F80,0,8*(-1+$A$2))+NORMINV(RAND(),OFFSET(Vectors!G80,0,8*(-1+$A$2)),OFFSET(Vectors!H80,0,8*(-1+$A$2)))</f>
        <v>0.3777350240812275</v>
      </c>
      <c r="E81" s="2">
        <f t="shared" ca="1" si="98"/>
        <v>83</v>
      </c>
      <c r="F81" s="2">
        <f ca="1">B81-E81</f>
        <v>136</v>
      </c>
      <c r="G81" s="12">
        <f ca="1">OFFSET(Vectors!C80,0,8*(-1+$A$2))+NORMINV(RAND(),OFFSET(Vectors!D80,0,8*(-1+$A$2)),OFFSET(Vectors!E80,0,8*(-1+$A$2)))</f>
        <v>0.41229714128949319</v>
      </c>
      <c r="H81" s="4">
        <f t="shared" ca="1" si="99"/>
        <v>29</v>
      </c>
      <c r="I81" s="5">
        <f t="shared" ca="1" si="100"/>
        <v>54</v>
      </c>
      <c r="J81" s="6">
        <f t="shared" ca="1" si="101"/>
        <v>56</v>
      </c>
      <c r="K81" s="7">
        <f t="shared" ca="1" si="102"/>
        <v>80</v>
      </c>
      <c r="L81" s="4">
        <f t="shared" ca="1" si="103"/>
        <v>34</v>
      </c>
      <c r="M81" s="5">
        <f t="shared" ca="1" si="104"/>
        <v>49</v>
      </c>
      <c r="N81" s="6">
        <f t="shared" ca="1" si="105"/>
        <v>48</v>
      </c>
      <c r="O81" s="7">
        <f t="shared" ca="1" si="106"/>
        <v>88</v>
      </c>
      <c r="P81" s="4">
        <f t="shared" ca="1" si="107"/>
        <v>29</v>
      </c>
      <c r="Q81" s="5">
        <f t="shared" ca="1" si="108"/>
        <v>80</v>
      </c>
      <c r="R81" s="6">
        <f t="shared" ca="1" si="109"/>
        <v>56</v>
      </c>
      <c r="S81" s="7">
        <f t="shared" ca="1" si="110"/>
        <v>54</v>
      </c>
      <c r="T81" s="4">
        <f t="shared" ca="1" si="111"/>
        <v>34</v>
      </c>
      <c r="U81" s="5">
        <f t="shared" ca="1" si="112"/>
        <v>88</v>
      </c>
      <c r="V81" s="6">
        <f t="shared" ca="1" si="113"/>
        <v>48</v>
      </c>
      <c r="W81" s="7">
        <f t="shared" ca="1" si="114"/>
        <v>49</v>
      </c>
      <c r="X81" s="4">
        <f t="shared" ca="1" si="115"/>
        <v>29</v>
      </c>
      <c r="Y81" s="5">
        <f t="shared" ca="1" si="116"/>
        <v>56</v>
      </c>
      <c r="Z81" s="6">
        <f t="shared" ca="1" si="117"/>
        <v>54</v>
      </c>
      <c r="AA81" s="7">
        <f t="shared" ca="1" si="118"/>
        <v>80</v>
      </c>
      <c r="AB81" s="4">
        <f t="shared" ca="1" si="119"/>
        <v>34</v>
      </c>
      <c r="AC81" s="5">
        <f t="shared" ca="1" si="120"/>
        <v>48</v>
      </c>
      <c r="AD81" s="6">
        <f t="shared" ca="1" si="121"/>
        <v>49</v>
      </c>
      <c r="AE81" s="23">
        <f t="shared" ca="1" si="122"/>
        <v>88</v>
      </c>
      <c r="AF81" s="20">
        <f t="shared" ca="1" si="123"/>
        <v>34</v>
      </c>
      <c r="AG81" s="20">
        <f t="shared" ca="1" si="124"/>
        <v>49</v>
      </c>
      <c r="AH81" s="20">
        <f t="shared" ca="1" si="125"/>
        <v>48</v>
      </c>
      <c r="AI81" s="20">
        <f t="shared" ca="1" si="126"/>
        <v>88</v>
      </c>
      <c r="AJ81" s="18">
        <f t="shared" ca="1" si="127"/>
        <v>0.37442922374429222</v>
      </c>
      <c r="AK81" s="2">
        <f t="shared" ca="1" si="128"/>
        <v>0.37899543378995432</v>
      </c>
      <c r="AL81" s="4">
        <f t="shared" ca="1" si="129"/>
        <v>0.27868852459016391</v>
      </c>
      <c r="AM81" s="2">
        <f>1</f>
        <v>1</v>
      </c>
      <c r="AN81" s="2">
        <f t="shared" ca="1" si="130"/>
        <v>0.37899543378995432</v>
      </c>
      <c r="AO81" s="2">
        <f t="shared" ca="1" si="131"/>
        <v>0.14363753883363564</v>
      </c>
      <c r="AP81" s="2">
        <f t="shared" ca="1" si="132"/>
        <v>0.14190696607660389</v>
      </c>
      <c r="AQ81" s="2">
        <f t="shared" ca="1" si="133"/>
        <v>5.4437971338775148E-2</v>
      </c>
      <c r="AR81" s="2">
        <f t="shared" ca="1" si="134"/>
        <v>5.378209216601882E-2</v>
      </c>
      <c r="AS81" s="2">
        <f t="shared" ca="1" si="135"/>
        <v>5.3134115151970404E-2</v>
      </c>
      <c r="AT81" s="2">
        <f t="shared" ca="1" si="136"/>
        <v>5.2493945089898471E-2</v>
      </c>
      <c r="AU81" s="1">
        <f t="shared" ca="1" si="137"/>
        <v>1</v>
      </c>
      <c r="AV81" s="1">
        <f t="shared" ca="1" si="137"/>
        <v>0.37899543378995432</v>
      </c>
      <c r="AW81" s="1">
        <f t="shared" ca="1" si="137"/>
        <v>0.14363753883363564</v>
      </c>
      <c r="AX81" s="1">
        <f t="shared" ca="1" si="137"/>
        <v>0.14190696607660389</v>
      </c>
      <c r="AY81" s="1">
        <f t="shared" ca="1" si="137"/>
        <v>5.4437971338775148E-2</v>
      </c>
      <c r="AZ81" s="1">
        <f t="shared" ca="1" si="137"/>
        <v>5.378209216601882E-2</v>
      </c>
      <c r="BA81" s="1">
        <f t="shared" ca="1" si="137"/>
        <v>5.3134115151970404E-2</v>
      </c>
      <c r="BB81" s="1">
        <f t="shared" ca="1" si="137"/>
        <v>5.2493945089898471E-2</v>
      </c>
      <c r="BC81" s="1">
        <f t="shared" ca="1" si="137"/>
        <v>0.37899543378995432</v>
      </c>
      <c r="BD81" s="1">
        <f t="shared" ca="1" si="137"/>
        <v>0.14363753883363564</v>
      </c>
      <c r="BE81" s="1">
        <f t="shared" ca="1" si="137"/>
        <v>5.4437971338775148E-2</v>
      </c>
      <c r="BF81" s="1">
        <f t="shared" ca="1" si="137"/>
        <v>5.378209216601882E-2</v>
      </c>
      <c r="BG81" s="1">
        <f t="shared" ca="1" si="137"/>
        <v>2.0631742562184186E-2</v>
      </c>
      <c r="BH81" s="1">
        <f t="shared" ca="1" si="137"/>
        <v>2.0383167350591605E-2</v>
      </c>
      <c r="BI81" s="1">
        <f t="shared" ca="1" si="137"/>
        <v>2.0137587021066407E-2</v>
      </c>
      <c r="BJ81" s="1">
        <f t="shared" ca="1" si="137"/>
        <v>1.9894965490692113E-2</v>
      </c>
      <c r="BK81" s="1">
        <f t="shared" ca="1" si="138"/>
        <v>0.14363753883363564</v>
      </c>
      <c r="BL81" s="1">
        <f t="shared" ca="1" si="138"/>
        <v>5.4437971338775148E-2</v>
      </c>
      <c r="BM81" s="1">
        <f t="shared" ca="1" si="138"/>
        <v>2.0631742562184186E-2</v>
      </c>
      <c r="BN81" s="1">
        <f t="shared" ca="1" si="138"/>
        <v>2.0383167350591605E-2</v>
      </c>
      <c r="BO81" s="1">
        <f t="shared" ca="1" si="138"/>
        <v>7.8193362221976592E-3</v>
      </c>
      <c r="BP81" s="1">
        <f t="shared" ca="1" si="138"/>
        <v>7.7251273520506994E-3</v>
      </c>
      <c r="BQ81" s="1">
        <f t="shared" ca="1" si="138"/>
        <v>7.6320535285320165E-3</v>
      </c>
      <c r="BR81" s="1">
        <f t="shared" ca="1" si="138"/>
        <v>7.5401010763810287E-3</v>
      </c>
      <c r="BS81" s="1">
        <f t="shared" ca="1" si="138"/>
        <v>0.14190696607660389</v>
      </c>
      <c r="BT81" s="1">
        <f t="shared" ca="1" si="138"/>
        <v>5.378209216601882E-2</v>
      </c>
      <c r="BU81" s="1">
        <f t="shared" ca="1" si="138"/>
        <v>2.0383167350591605E-2</v>
      </c>
      <c r="BV81" s="1">
        <f t="shared" ca="1" si="138"/>
        <v>2.0137587021066407E-2</v>
      </c>
      <c r="BW81" s="1">
        <f t="shared" ca="1" si="138"/>
        <v>7.7251273520506994E-3</v>
      </c>
      <c r="BX81" s="1">
        <f t="shared" ca="1" si="138"/>
        <v>7.6320535285320165E-3</v>
      </c>
      <c r="BY81" s="1">
        <f t="shared" ca="1" si="138"/>
        <v>7.5401010763810287E-3</v>
      </c>
      <c r="BZ81" s="1">
        <f t="shared" ca="1" si="138"/>
        <v>7.4492564850993292E-3</v>
      </c>
      <c r="CA81" s="1">
        <f t="shared" ca="1" si="161"/>
        <v>5.4437971338775148E-2</v>
      </c>
      <c r="CB81" s="1">
        <f t="shared" ca="1" si="161"/>
        <v>2.0631742562184186E-2</v>
      </c>
      <c r="CC81" s="1">
        <f t="shared" ca="1" si="161"/>
        <v>7.8193362221976592E-3</v>
      </c>
      <c r="CD81" s="1">
        <f t="shared" ca="1" si="161"/>
        <v>7.7251273520506994E-3</v>
      </c>
      <c r="CE81" s="1">
        <f t="shared" ca="1" si="161"/>
        <v>2.9634927234813047E-3</v>
      </c>
      <c r="CF81" s="1">
        <f t="shared" ca="1" si="161"/>
        <v>2.9277879918730961E-3</v>
      </c>
      <c r="CG81" s="1">
        <f t="shared" ca="1" si="161"/>
        <v>2.892513437754143E-3</v>
      </c>
      <c r="CH81" s="1">
        <f t="shared" ca="1" si="161"/>
        <v>2.8576638782631292E-3</v>
      </c>
      <c r="CI81" s="1">
        <f t="shared" ca="1" si="161"/>
        <v>5.378209216601882E-2</v>
      </c>
      <c r="CJ81" s="1">
        <f t="shared" ca="1" si="161"/>
        <v>2.0383167350591605E-2</v>
      </c>
      <c r="CK81" s="1">
        <f t="shared" ca="1" si="161"/>
        <v>7.7251273520506994E-3</v>
      </c>
      <c r="CL81" s="1">
        <f t="shared" ca="1" si="161"/>
        <v>7.6320535285320165E-3</v>
      </c>
      <c r="CM81" s="1">
        <f t="shared" ca="1" si="161"/>
        <v>2.9277879918730961E-3</v>
      </c>
      <c r="CN81" s="1">
        <f t="shared" ca="1" si="161"/>
        <v>2.892513437754143E-3</v>
      </c>
      <c r="CO81" s="1">
        <f t="shared" ca="1" si="161"/>
        <v>2.8576638782631292E-3</v>
      </c>
      <c r="CP81" s="1">
        <f t="shared" ca="1" si="161"/>
        <v>2.8232341929828506E-3</v>
      </c>
      <c r="CQ81" s="1">
        <f t="shared" ca="1" si="160"/>
        <v>5.3134115151970404E-2</v>
      </c>
      <c r="CR81" s="1">
        <f t="shared" ca="1" si="160"/>
        <v>2.0137587021066407E-2</v>
      </c>
      <c r="CS81" s="1">
        <f t="shared" ca="1" si="160"/>
        <v>7.6320535285320165E-3</v>
      </c>
      <c r="CT81" s="1">
        <f t="shared" ca="1" si="160"/>
        <v>7.5401010763810287E-3</v>
      </c>
      <c r="CU81" s="1">
        <f t="shared" ca="1" si="160"/>
        <v>2.892513437754143E-3</v>
      </c>
      <c r="CV81" s="1">
        <f t="shared" ca="1" si="160"/>
        <v>2.8576638782631292E-3</v>
      </c>
      <c r="CW81" s="1">
        <f t="shared" ca="1" si="160"/>
        <v>2.823234192982851E-3</v>
      </c>
      <c r="CX81" s="1">
        <f t="shared" ca="1" si="160"/>
        <v>2.7892193231878765E-3</v>
      </c>
      <c r="CY81" s="1">
        <f t="shared" ca="1" si="160"/>
        <v>5.2493945089898471E-2</v>
      </c>
      <c r="CZ81" s="1">
        <f t="shared" ca="1" si="160"/>
        <v>1.9894965490692113E-2</v>
      </c>
      <c r="DA81" s="1">
        <f t="shared" ca="1" si="160"/>
        <v>7.5401010763810287E-3</v>
      </c>
      <c r="DB81" s="1">
        <f t="shared" ca="1" si="160"/>
        <v>7.4492564850993292E-3</v>
      </c>
      <c r="DC81" s="1">
        <f t="shared" ca="1" si="160"/>
        <v>2.8576638782631292E-3</v>
      </c>
      <c r="DD81" s="1">
        <f t="shared" ca="1" si="160"/>
        <v>2.8232341929828506E-3</v>
      </c>
      <c r="DE81" s="1">
        <f t="shared" ca="1" si="160"/>
        <v>2.7892193231878765E-3</v>
      </c>
      <c r="DF81" s="1">
        <f t="shared" ca="1" si="93"/>
        <v>2.755614271101276E-3</v>
      </c>
      <c r="DG81" s="1">
        <f t="shared" ca="1" si="139"/>
        <v>0.27868852459016391</v>
      </c>
      <c r="DH81" s="1">
        <f t="shared" ca="1" si="140"/>
        <v>0.10562167826933153</v>
      </c>
      <c r="DI81" s="1">
        <f t="shared" ca="1" si="141"/>
        <v>4.0030133773308288E-2</v>
      </c>
      <c r="DJ81" s="1">
        <f t="shared" ca="1" si="142"/>
        <v>3.9547843004955174E-2</v>
      </c>
      <c r="DK81" s="1">
        <f t="shared" ca="1" si="143"/>
        <v>1.5171237914084876E-2</v>
      </c>
      <c r="DL81" s="1">
        <f t="shared" ca="1" si="144"/>
        <v>1.4988451915119997E-2</v>
      </c>
      <c r="DM81" s="1">
        <f t="shared" ca="1" si="145"/>
        <v>1.4807868157106505E-2</v>
      </c>
      <c r="DN81" s="1">
        <f t="shared" ca="1" si="146"/>
        <v>1.4629460107020884E-2</v>
      </c>
      <c r="DZ81" s="2">
        <f t="shared" ca="1" si="147"/>
        <v>-2.2252653136320077E-2</v>
      </c>
      <c r="EA81" s="2">
        <f t="shared" ca="1" si="148"/>
        <v>-0.21153661050107905</v>
      </c>
      <c r="EB81" s="2">
        <f t="shared" ca="1" si="149"/>
        <v>0.11154270404201859</v>
      </c>
      <c r="EC81" s="2">
        <f t="shared" ca="1" si="150"/>
        <v>0.57897438293534187</v>
      </c>
      <c r="ED81" s="2">
        <f t="shared" ca="1" si="151"/>
        <v>2.399821428304922E-2</v>
      </c>
      <c r="EE81" s="2">
        <f t="shared" ca="1" si="152"/>
        <v>-0.15077421914613318</v>
      </c>
      <c r="EF81" s="2">
        <f t="shared" ca="1" si="153"/>
        <v>-5.5271839576179732E-2</v>
      </c>
      <c r="EG81" s="2">
        <f t="shared" ca="1" si="154"/>
        <v>5.1879629152761534E-3</v>
      </c>
      <c r="EH81" s="22">
        <f t="shared" ca="1" si="155"/>
        <v>0.2798679418159738</v>
      </c>
      <c r="EI81" s="26">
        <f t="shared" ca="1" si="156"/>
        <v>-1.1794172258098867E-3</v>
      </c>
      <c r="EJ81" s="7">
        <f t="shared" ca="1" si="157"/>
        <v>1.3910249925370893E-6</v>
      </c>
      <c r="EK81" s="7">
        <f t="shared" ca="1" si="158"/>
        <v>3.9628099945486016E-2</v>
      </c>
    </row>
    <row r="82" spans="1:141" x14ac:dyDescent="0.25">
      <c r="A82" s="2">
        <f t="shared" si="159"/>
        <v>79</v>
      </c>
      <c r="B82" s="2">
        <f ca="1">OFFSET(Vectors!A81,0,8*(-1+$A$2))</f>
        <v>356</v>
      </c>
      <c r="C82" s="2">
        <f ca="1">OFFSET(Vectors!B81,0,8*(-1+$A$2))</f>
        <v>0.35849056603773582</v>
      </c>
      <c r="D82" s="15">
        <f ca="1">OFFSET(Vectors!F81,0,8*(-1+$A$2))+NORMINV(RAND(),OFFSET(Vectors!G81,0,8*(-1+$A$2)),OFFSET(Vectors!H81,0,8*(-1+$A$2)))</f>
        <v>0.92820855662185764</v>
      </c>
      <c r="E82" s="2">
        <f t="shared" ca="1" si="98"/>
        <v>330</v>
      </c>
      <c r="F82" s="2">
        <f ca="1">B82-E82</f>
        <v>26</v>
      </c>
      <c r="G82" s="12">
        <f ca="1">OFFSET(Vectors!C81,0,8*(-1+$A$2))+NORMINV(RAND(),OFFSET(Vectors!D81,0,8*(-1+$A$2)),OFFSET(Vectors!E81,0,8*(-1+$A$2)))</f>
        <v>0.46597666673080562</v>
      </c>
      <c r="H82" s="4">
        <f t="shared" ca="1" si="99"/>
        <v>118</v>
      </c>
      <c r="I82" s="5">
        <f t="shared" ca="1" si="100"/>
        <v>212</v>
      </c>
      <c r="J82" s="6">
        <f t="shared" ca="1" si="101"/>
        <v>12</v>
      </c>
      <c r="K82" s="7">
        <f t="shared" ca="1" si="102"/>
        <v>14</v>
      </c>
      <c r="L82" s="4">
        <f t="shared" ca="1" si="103"/>
        <v>154</v>
      </c>
      <c r="M82" s="5">
        <f t="shared" ca="1" si="104"/>
        <v>176</v>
      </c>
      <c r="N82" s="6">
        <f t="shared" ca="1" si="105"/>
        <v>9</v>
      </c>
      <c r="O82" s="7">
        <f t="shared" ca="1" si="106"/>
        <v>17</v>
      </c>
      <c r="P82" s="4">
        <f t="shared" ca="1" si="107"/>
        <v>118</v>
      </c>
      <c r="Q82" s="5">
        <f t="shared" ca="1" si="108"/>
        <v>14</v>
      </c>
      <c r="R82" s="6">
        <f t="shared" ca="1" si="109"/>
        <v>12</v>
      </c>
      <c r="S82" s="7">
        <f t="shared" ca="1" si="110"/>
        <v>212</v>
      </c>
      <c r="T82" s="4">
        <f t="shared" ca="1" si="111"/>
        <v>154</v>
      </c>
      <c r="U82" s="5">
        <f t="shared" ca="1" si="112"/>
        <v>17</v>
      </c>
      <c r="V82" s="6">
        <f t="shared" ca="1" si="113"/>
        <v>9</v>
      </c>
      <c r="W82" s="7">
        <f t="shared" ca="1" si="114"/>
        <v>176</v>
      </c>
      <c r="X82" s="4">
        <f t="shared" ca="1" si="115"/>
        <v>118</v>
      </c>
      <c r="Y82" s="5">
        <f t="shared" ca="1" si="116"/>
        <v>12</v>
      </c>
      <c r="Z82" s="6">
        <f t="shared" ca="1" si="117"/>
        <v>212</v>
      </c>
      <c r="AA82" s="7">
        <f t="shared" ca="1" si="118"/>
        <v>14</v>
      </c>
      <c r="AB82" s="4">
        <f t="shared" ca="1" si="119"/>
        <v>154</v>
      </c>
      <c r="AC82" s="5">
        <f t="shared" ca="1" si="120"/>
        <v>9</v>
      </c>
      <c r="AD82" s="6">
        <f t="shared" ca="1" si="121"/>
        <v>176</v>
      </c>
      <c r="AE82" s="23">
        <f t="shared" ca="1" si="122"/>
        <v>17</v>
      </c>
      <c r="AF82" s="20">
        <f t="shared" ca="1" si="123"/>
        <v>154</v>
      </c>
      <c r="AG82" s="20">
        <f t="shared" ca="1" si="124"/>
        <v>176</v>
      </c>
      <c r="AH82" s="20">
        <f t="shared" ca="1" si="125"/>
        <v>9</v>
      </c>
      <c r="AI82" s="20">
        <f t="shared" ca="1" si="126"/>
        <v>17</v>
      </c>
      <c r="AJ82" s="18">
        <f t="shared" ca="1" si="127"/>
        <v>0.45786516853932585</v>
      </c>
      <c r="AK82" s="2">
        <f t="shared" ca="1" si="128"/>
        <v>0.9269662921348315</v>
      </c>
      <c r="AL82" s="4">
        <f t="shared" ca="1" si="129"/>
        <v>0.90058479532163738</v>
      </c>
      <c r="AM82" s="2">
        <f>1</f>
        <v>1</v>
      </c>
      <c r="AN82" s="2">
        <f t="shared" ca="1" si="130"/>
        <v>0.9269662921348315</v>
      </c>
      <c r="AO82" s="2">
        <f t="shared" ca="1" si="131"/>
        <v>0.8592665067541978</v>
      </c>
      <c r="AP82" s="2">
        <f t="shared" ca="1" si="132"/>
        <v>0.42442557757858856</v>
      </c>
      <c r="AQ82" s="2">
        <f t="shared" ca="1" si="133"/>
        <v>0.79651108772158785</v>
      </c>
      <c r="AR82" s="2">
        <f t="shared" ca="1" si="134"/>
        <v>0.3934282039352085</v>
      </c>
      <c r="AS82" s="2">
        <f t="shared" ca="1" si="135"/>
        <v>0.19432968861042119</v>
      </c>
      <c r="AT82" s="2">
        <f t="shared" ca="1" si="136"/>
        <v>9.598708861666258E-2</v>
      </c>
      <c r="AU82" s="1">
        <f t="shared" ca="1" si="137"/>
        <v>1</v>
      </c>
      <c r="AV82" s="1">
        <f t="shared" ca="1" si="137"/>
        <v>0.9269662921348315</v>
      </c>
      <c r="AW82" s="1">
        <f t="shared" ca="1" si="137"/>
        <v>0.8592665067541978</v>
      </c>
      <c r="AX82" s="1">
        <f t="shared" ca="1" si="137"/>
        <v>0.42442557757858856</v>
      </c>
      <c r="AY82" s="1">
        <f t="shared" ca="1" si="137"/>
        <v>0.79651108772158785</v>
      </c>
      <c r="AZ82" s="1">
        <f t="shared" ca="1" si="137"/>
        <v>0.3934282039352085</v>
      </c>
      <c r="BA82" s="1">
        <f t="shared" ca="1" si="137"/>
        <v>0.19432968861042119</v>
      </c>
      <c r="BB82" s="1">
        <f t="shared" ca="1" si="137"/>
        <v>9.598708861666258E-2</v>
      </c>
      <c r="BC82" s="1">
        <f t="shared" ca="1" si="137"/>
        <v>0.9269662921348315</v>
      </c>
      <c r="BD82" s="1">
        <f t="shared" ca="1" si="137"/>
        <v>0.8592665067541978</v>
      </c>
      <c r="BE82" s="1">
        <f t="shared" ca="1" si="137"/>
        <v>0.79651108772158785</v>
      </c>
      <c r="BF82" s="1">
        <f t="shared" ca="1" si="137"/>
        <v>0.3934282039352085</v>
      </c>
      <c r="BG82" s="1">
        <f t="shared" ref="BG82:BV145" ca="1" si="162">OFFSET($AM82,0,BG$2)*OFFSET($AM82,0,BG$3)</f>
        <v>0.73833892962956182</v>
      </c>
      <c r="BH82" s="1">
        <f t="shared" ca="1" si="162"/>
        <v>0.36469468342308653</v>
      </c>
      <c r="BI82" s="1">
        <f t="shared" ca="1" si="162"/>
        <v>0.18013707090291853</v>
      </c>
      <c r="BJ82" s="1">
        <f t="shared" ca="1" si="162"/>
        <v>8.8976795627805208E-2</v>
      </c>
      <c r="BK82" s="1">
        <f t="shared" ca="1" si="162"/>
        <v>0.8592665067541978</v>
      </c>
      <c r="BL82" s="1">
        <f t="shared" ca="1" si="162"/>
        <v>0.79651108772158785</v>
      </c>
      <c r="BM82" s="1">
        <f t="shared" ca="1" si="162"/>
        <v>0.73833892962956182</v>
      </c>
      <c r="BN82" s="1">
        <f t="shared" ca="1" si="162"/>
        <v>0.36469468342308659</v>
      </c>
      <c r="BO82" s="1">
        <f t="shared" ca="1" si="162"/>
        <v>0.68441529993751515</v>
      </c>
      <c r="BP82" s="1">
        <f t="shared" ca="1" si="162"/>
        <v>0.33805967845398477</v>
      </c>
      <c r="BQ82" s="1">
        <f t="shared" ca="1" si="162"/>
        <v>0.16698099269090763</v>
      </c>
      <c r="BR82" s="1">
        <f t="shared" ca="1" si="162"/>
        <v>8.2478490329145282E-2</v>
      </c>
      <c r="BS82" s="1">
        <f t="shared" ca="1" si="162"/>
        <v>0.42442557757858856</v>
      </c>
      <c r="BT82" s="1">
        <f t="shared" ca="1" si="162"/>
        <v>0.3934282039352085</v>
      </c>
      <c r="BU82" s="1">
        <f t="shared" ca="1" si="162"/>
        <v>0.36469468342308659</v>
      </c>
      <c r="BV82" s="1">
        <f t="shared" ca="1" si="162"/>
        <v>0.1801370709029185</v>
      </c>
      <c r="BW82" s="1">
        <f t="shared" ca="1" si="138"/>
        <v>0.33805967845398477</v>
      </c>
      <c r="BX82" s="1">
        <f t="shared" ca="1" si="138"/>
        <v>0.1669809926909076</v>
      </c>
      <c r="BY82" s="1">
        <f t="shared" ca="1" si="138"/>
        <v>8.2478490329145282E-2</v>
      </c>
      <c r="BZ82" s="1">
        <f t="shared" ca="1" si="138"/>
        <v>4.0739375526214178E-2</v>
      </c>
      <c r="CA82" s="1">
        <f t="shared" ca="1" si="161"/>
        <v>0.79651108772158785</v>
      </c>
      <c r="CB82" s="1">
        <f t="shared" ca="1" si="161"/>
        <v>0.73833892962956182</v>
      </c>
      <c r="CC82" s="1">
        <f t="shared" ca="1" si="161"/>
        <v>0.68441529993751515</v>
      </c>
      <c r="CD82" s="1">
        <f t="shared" ca="1" si="161"/>
        <v>0.33805967845398477</v>
      </c>
      <c r="CE82" s="1">
        <f t="shared" ca="1" si="161"/>
        <v>0.63442991286342698</v>
      </c>
      <c r="CF82" s="1">
        <f t="shared" ca="1" si="161"/>
        <v>0.31336992665678359</v>
      </c>
      <c r="CG82" s="1">
        <f t="shared" ca="1" si="161"/>
        <v>0.15478575165168404</v>
      </c>
      <c r="CH82" s="1">
        <f t="shared" ca="1" si="161"/>
        <v>7.6454780361286362E-2</v>
      </c>
      <c r="CI82" s="1">
        <f t="shared" ca="1" si="161"/>
        <v>0.3934282039352085</v>
      </c>
      <c r="CJ82" s="1">
        <f t="shared" ca="1" si="161"/>
        <v>0.36469468342308653</v>
      </c>
      <c r="CK82" s="1">
        <f t="shared" ca="1" si="161"/>
        <v>0.33805967845398477</v>
      </c>
      <c r="CL82" s="1">
        <f t="shared" ca="1" si="161"/>
        <v>0.1669809926909076</v>
      </c>
      <c r="CM82" s="1">
        <f t="shared" ca="1" si="161"/>
        <v>0.31336992665678359</v>
      </c>
      <c r="CN82" s="1">
        <f t="shared" ca="1" si="161"/>
        <v>0.15478575165168401</v>
      </c>
      <c r="CO82" s="1">
        <f t="shared" ca="1" si="161"/>
        <v>7.6454780361286348E-2</v>
      </c>
      <c r="CP82" s="1">
        <f t="shared" ca="1" si="161"/>
        <v>3.7764027875423253E-2</v>
      </c>
      <c r="CQ82" s="1">
        <f t="shared" ca="1" si="160"/>
        <v>0.19432968861042119</v>
      </c>
      <c r="CR82" s="1">
        <f t="shared" ca="1" si="160"/>
        <v>0.18013707090291853</v>
      </c>
      <c r="CS82" s="1">
        <f t="shared" ca="1" si="160"/>
        <v>0.16698099269090763</v>
      </c>
      <c r="CT82" s="1">
        <f t="shared" ca="1" si="160"/>
        <v>8.2478490329145282E-2</v>
      </c>
      <c r="CU82" s="1">
        <f t="shared" ca="1" si="160"/>
        <v>0.15478575165168404</v>
      </c>
      <c r="CV82" s="1">
        <f t="shared" ca="1" si="160"/>
        <v>7.6454780361286348E-2</v>
      </c>
      <c r="CW82" s="1">
        <f t="shared" ca="1" si="160"/>
        <v>3.776402787542326E-2</v>
      </c>
      <c r="CX82" s="1">
        <f t="shared" ca="1" si="160"/>
        <v>1.8653141041496943E-2</v>
      </c>
      <c r="CY82" s="1">
        <f t="shared" ca="1" si="160"/>
        <v>9.598708861666258E-2</v>
      </c>
      <c r="CZ82" s="1">
        <f t="shared" ca="1" si="160"/>
        <v>8.8976795627805208E-2</v>
      </c>
      <c r="DA82" s="1">
        <f t="shared" ca="1" si="160"/>
        <v>8.2478490329145282E-2</v>
      </c>
      <c r="DB82" s="1">
        <f t="shared" ca="1" si="160"/>
        <v>4.0739375526214178E-2</v>
      </c>
      <c r="DC82" s="1">
        <f t="shared" ca="1" si="160"/>
        <v>7.6454780361286362E-2</v>
      </c>
      <c r="DD82" s="1">
        <f t="shared" ca="1" si="160"/>
        <v>3.7764027875423253E-2</v>
      </c>
      <c r="DE82" s="1">
        <f t="shared" ca="1" si="160"/>
        <v>1.8653141041496943E-2</v>
      </c>
      <c r="DF82" s="1">
        <f t="shared" ca="1" si="93"/>
        <v>9.2135211811030359E-3</v>
      </c>
      <c r="DG82" s="1">
        <f t="shared" ca="1" si="139"/>
        <v>0.90058479532163738</v>
      </c>
      <c r="DH82" s="1">
        <f t="shared" ca="1" si="140"/>
        <v>0.83481174847230433</v>
      </c>
      <c r="DI82" s="1">
        <f t="shared" ca="1" si="141"/>
        <v>0.77384235111196753</v>
      </c>
      <c r="DJ82" s="1">
        <f t="shared" ca="1" si="142"/>
        <v>0.38223122191288089</v>
      </c>
      <c r="DK82" s="1">
        <f t="shared" ca="1" si="143"/>
        <v>0.71732577490716098</v>
      </c>
      <c r="DL82" s="1">
        <f t="shared" ca="1" si="144"/>
        <v>0.35431545851474916</v>
      </c>
      <c r="DM82" s="1">
        <f t="shared" ca="1" si="145"/>
        <v>0.1750103628421337</v>
      </c>
      <c r="DN82" s="1">
        <f t="shared" ca="1" si="146"/>
        <v>8.6444512555356942E-2</v>
      </c>
      <c r="DZ82" s="2">
        <f t="shared" ca="1" si="147"/>
        <v>-2.2252653136320077E-2</v>
      </c>
      <c r="EA82" s="2">
        <f t="shared" ca="1" si="148"/>
        <v>-0.51738699204389416</v>
      </c>
      <c r="EB82" s="2">
        <f t="shared" ca="1" si="149"/>
        <v>0.66726922804708078</v>
      </c>
      <c r="EC82" s="2">
        <f t="shared" ca="1" si="150"/>
        <v>1.731638295669637</v>
      </c>
      <c r="ED82" s="2">
        <f t="shared" ca="1" si="151"/>
        <v>0.35113071431359771</v>
      </c>
      <c r="EE82" s="2">
        <f t="shared" ca="1" si="152"/>
        <v>-1.1029476141479702</v>
      </c>
      <c r="EF82" s="2">
        <f t="shared" ca="1" si="153"/>
        <v>-0.20214808025020528</v>
      </c>
      <c r="EG82" s="2">
        <f t="shared" ca="1" si="154"/>
        <v>9.4863789573399436E-3</v>
      </c>
      <c r="EH82" s="22">
        <f t="shared" ca="1" si="155"/>
        <v>0.91478927740926563</v>
      </c>
      <c r="EI82" s="26">
        <f t="shared" ca="1" si="156"/>
        <v>-1.4204482087628256E-2</v>
      </c>
      <c r="EJ82" s="7">
        <f t="shared" ca="1" si="157"/>
        <v>2.0176731137775197E-4</v>
      </c>
      <c r="EK82" s="7">
        <f t="shared" ca="1" si="158"/>
        <v>0.1787836800017179</v>
      </c>
    </row>
    <row r="83" spans="1:141" x14ac:dyDescent="0.25">
      <c r="A83" s="2">
        <f t="shared" si="159"/>
        <v>80</v>
      </c>
      <c r="B83" s="2">
        <f ca="1">OFFSET(Vectors!A82,0,8*(-1+$A$2))</f>
        <v>87</v>
      </c>
      <c r="C83" s="2">
        <f ca="1">OFFSET(Vectors!B82,0,8*(-1+$A$2))</f>
        <v>0.35897435897435898</v>
      </c>
      <c r="D83" s="15">
        <f ca="1">OFFSET(Vectors!F82,0,8*(-1+$A$2))+NORMINV(RAND(),OFFSET(Vectors!G82,0,8*(-1+$A$2)),OFFSET(Vectors!H82,0,8*(-1+$A$2)))</f>
        <v>0.49908523312062752</v>
      </c>
      <c r="E83" s="2">
        <f t="shared" ca="1" si="98"/>
        <v>43</v>
      </c>
      <c r="F83" s="2">
        <f ca="1">B83-E83</f>
        <v>44</v>
      </c>
      <c r="G83" s="12">
        <f ca="1">OFFSET(Vectors!C82,0,8*(-1+$A$2))+NORMINV(RAND(),OFFSET(Vectors!D82,0,8*(-1+$A$2)),OFFSET(Vectors!E82,0,8*(-1+$A$2)))</f>
        <v>0.51662725766814266</v>
      </c>
      <c r="H83" s="4">
        <f t="shared" ca="1" si="99"/>
        <v>15</v>
      </c>
      <c r="I83" s="5">
        <f t="shared" ca="1" si="100"/>
        <v>28</v>
      </c>
      <c r="J83" s="6">
        <f t="shared" ca="1" si="101"/>
        <v>23</v>
      </c>
      <c r="K83" s="7">
        <f t="shared" ca="1" si="102"/>
        <v>21</v>
      </c>
      <c r="L83" s="4">
        <f t="shared" ca="1" si="103"/>
        <v>22</v>
      </c>
      <c r="M83" s="5">
        <f t="shared" ca="1" si="104"/>
        <v>21</v>
      </c>
      <c r="N83" s="6">
        <f t="shared" ca="1" si="105"/>
        <v>16</v>
      </c>
      <c r="O83" s="7">
        <f t="shared" ca="1" si="106"/>
        <v>28</v>
      </c>
      <c r="P83" s="4">
        <f t="shared" ca="1" si="107"/>
        <v>15</v>
      </c>
      <c r="Q83" s="5">
        <f t="shared" ca="1" si="108"/>
        <v>21</v>
      </c>
      <c r="R83" s="6">
        <f t="shared" ca="1" si="109"/>
        <v>23</v>
      </c>
      <c r="S83" s="7">
        <f t="shared" ca="1" si="110"/>
        <v>28</v>
      </c>
      <c r="T83" s="4">
        <f t="shared" ca="1" si="111"/>
        <v>22</v>
      </c>
      <c r="U83" s="5">
        <f t="shared" ca="1" si="112"/>
        <v>28</v>
      </c>
      <c r="V83" s="6">
        <f t="shared" ca="1" si="113"/>
        <v>16</v>
      </c>
      <c r="W83" s="7">
        <f t="shared" ca="1" si="114"/>
        <v>21</v>
      </c>
      <c r="X83" s="4">
        <f t="shared" ca="1" si="115"/>
        <v>15</v>
      </c>
      <c r="Y83" s="5">
        <f t="shared" ca="1" si="116"/>
        <v>23</v>
      </c>
      <c r="Z83" s="6">
        <f t="shared" ca="1" si="117"/>
        <v>28</v>
      </c>
      <c r="AA83" s="7">
        <f t="shared" ca="1" si="118"/>
        <v>21</v>
      </c>
      <c r="AB83" s="4">
        <f t="shared" ca="1" si="119"/>
        <v>22</v>
      </c>
      <c r="AC83" s="5">
        <f t="shared" ca="1" si="120"/>
        <v>16</v>
      </c>
      <c r="AD83" s="6">
        <f t="shared" ca="1" si="121"/>
        <v>21</v>
      </c>
      <c r="AE83" s="23">
        <f t="shared" ca="1" si="122"/>
        <v>28</v>
      </c>
      <c r="AF83" s="20">
        <f t="shared" ca="1" si="123"/>
        <v>22</v>
      </c>
      <c r="AG83" s="20">
        <f t="shared" ca="1" si="124"/>
        <v>21</v>
      </c>
      <c r="AH83" s="20">
        <f t="shared" ca="1" si="125"/>
        <v>16</v>
      </c>
      <c r="AI83" s="20">
        <f t="shared" ca="1" si="126"/>
        <v>28</v>
      </c>
      <c r="AJ83" s="18">
        <f t="shared" ca="1" si="127"/>
        <v>0.43678160919540232</v>
      </c>
      <c r="AK83" s="2">
        <f t="shared" ca="1" si="128"/>
        <v>0.4942528735632184</v>
      </c>
      <c r="AL83" s="4">
        <f t="shared" ca="1" si="129"/>
        <v>0.44</v>
      </c>
      <c r="AM83" s="2">
        <f>1</f>
        <v>1</v>
      </c>
      <c r="AN83" s="2">
        <f t="shared" ca="1" si="130"/>
        <v>0.4942528735632184</v>
      </c>
      <c r="AO83" s="2">
        <f t="shared" ca="1" si="131"/>
        <v>0.24428590302549874</v>
      </c>
      <c r="AP83" s="2">
        <f t="shared" ca="1" si="132"/>
        <v>0.21588056546439424</v>
      </c>
      <c r="AQ83" s="2">
        <f t="shared" ca="1" si="133"/>
        <v>0.12073900954133845</v>
      </c>
      <c r="AR83" s="2">
        <f t="shared" ca="1" si="134"/>
        <v>0.10669958982722934</v>
      </c>
      <c r="AS83" s="2">
        <f t="shared" ca="1" si="135"/>
        <v>9.4292660777551524E-2</v>
      </c>
      <c r="AT83" s="2">
        <f t="shared" ca="1" si="136"/>
        <v>8.3328397896440878E-2</v>
      </c>
      <c r="AU83" s="1">
        <f t="shared" ca="1" si="137"/>
        <v>1</v>
      </c>
      <c r="AV83" s="1">
        <f t="shared" ref="AV83:BK146" ca="1" si="163">OFFSET($AM83,0,AV$2)*OFFSET($AM83,0,AV$3)</f>
        <v>0.4942528735632184</v>
      </c>
      <c r="AW83" s="1">
        <f t="shared" ca="1" si="163"/>
        <v>0.24428590302549874</v>
      </c>
      <c r="AX83" s="1">
        <f t="shared" ca="1" si="163"/>
        <v>0.21588056546439424</v>
      </c>
      <c r="AY83" s="1">
        <f t="shared" ca="1" si="163"/>
        <v>0.12073900954133845</v>
      </c>
      <c r="AZ83" s="1">
        <f t="shared" ca="1" si="163"/>
        <v>0.10669958982722934</v>
      </c>
      <c r="BA83" s="1">
        <f t="shared" ca="1" si="163"/>
        <v>9.4292660777551524E-2</v>
      </c>
      <c r="BB83" s="1">
        <f t="shared" ca="1" si="163"/>
        <v>8.3328397896440878E-2</v>
      </c>
      <c r="BC83" s="1">
        <f t="shared" ca="1" si="163"/>
        <v>0.4942528735632184</v>
      </c>
      <c r="BD83" s="1">
        <f t="shared" ca="1" si="163"/>
        <v>0.24428590302549874</v>
      </c>
      <c r="BE83" s="1">
        <f t="shared" ca="1" si="163"/>
        <v>0.12073900954133845</v>
      </c>
      <c r="BF83" s="1">
        <f t="shared" ca="1" si="163"/>
        <v>0.10669958982722934</v>
      </c>
      <c r="BG83" s="1">
        <f t="shared" ca="1" si="163"/>
        <v>5.9675602416983373E-2</v>
      </c>
      <c r="BH83" s="1">
        <f t="shared" ca="1" si="163"/>
        <v>5.2736578880124847E-2</v>
      </c>
      <c r="BI83" s="1">
        <f t="shared" ca="1" si="163"/>
        <v>4.6604418545226615E-2</v>
      </c>
      <c r="BJ83" s="1">
        <f t="shared" ca="1" si="163"/>
        <v>4.1185300109735146E-2</v>
      </c>
      <c r="BK83" s="1">
        <f t="shared" ca="1" si="163"/>
        <v>0.24428590302549874</v>
      </c>
      <c r="BL83" s="1">
        <f t="shared" ca="1" si="162"/>
        <v>0.12073900954133845</v>
      </c>
      <c r="BM83" s="1">
        <f t="shared" ca="1" si="162"/>
        <v>5.9675602416983373E-2</v>
      </c>
      <c r="BN83" s="1">
        <f t="shared" ca="1" si="162"/>
        <v>5.2736578880124847E-2</v>
      </c>
      <c r="BO83" s="1">
        <f t="shared" ca="1" si="162"/>
        <v>2.9494837976210171E-2</v>
      </c>
      <c r="BP83" s="1">
        <f t="shared" ca="1" si="162"/>
        <v>2.6065205653395037E-2</v>
      </c>
      <c r="BQ83" s="1">
        <f t="shared" ca="1" si="162"/>
        <v>2.3034367786721199E-2</v>
      </c>
      <c r="BR83" s="1">
        <f t="shared" ca="1" si="162"/>
        <v>2.0355952927800128E-2</v>
      </c>
      <c r="BS83" s="1">
        <f t="shared" ca="1" si="162"/>
        <v>0.21588056546439424</v>
      </c>
      <c r="BT83" s="1">
        <f t="shared" ca="1" si="162"/>
        <v>0.10669958982722934</v>
      </c>
      <c r="BU83" s="1">
        <f t="shared" ca="1" si="162"/>
        <v>5.2736578880124847E-2</v>
      </c>
      <c r="BV83" s="1">
        <f t="shared" ca="1" si="162"/>
        <v>4.6604418545226609E-2</v>
      </c>
      <c r="BW83" s="1">
        <f t="shared" ca="1" si="138"/>
        <v>2.6065205653395037E-2</v>
      </c>
      <c r="BX83" s="1">
        <f t="shared" ca="1" si="138"/>
        <v>2.3034367786721199E-2</v>
      </c>
      <c r="BY83" s="1">
        <f t="shared" ca="1" si="138"/>
        <v>2.0355952927800132E-2</v>
      </c>
      <c r="BZ83" s="1">
        <f t="shared" ca="1" si="138"/>
        <v>1.7988981657125695E-2</v>
      </c>
      <c r="CA83" s="1">
        <f t="shared" ca="1" si="161"/>
        <v>0.12073900954133845</v>
      </c>
      <c r="CB83" s="1">
        <f t="shared" ca="1" si="161"/>
        <v>5.9675602416983373E-2</v>
      </c>
      <c r="CC83" s="1">
        <f t="shared" ca="1" si="161"/>
        <v>2.9494837976210171E-2</v>
      </c>
      <c r="CD83" s="1">
        <f t="shared" ca="1" si="161"/>
        <v>2.6065205653395037E-2</v>
      </c>
      <c r="CE83" s="1">
        <f t="shared" ca="1" si="161"/>
        <v>1.4577908425023418E-2</v>
      </c>
      <c r="CF83" s="1">
        <f t="shared" ca="1" si="161"/>
        <v>1.2882802794206743E-2</v>
      </c>
      <c r="CG83" s="1">
        <f t="shared" ca="1" si="161"/>
        <v>1.1384802469298985E-2</v>
      </c>
      <c r="CH83" s="1">
        <f t="shared" ca="1" si="161"/>
        <v>1.0060988228682823E-2</v>
      </c>
      <c r="CI83" s="1">
        <f t="shared" ca="1" si="161"/>
        <v>0.10669958982722934</v>
      </c>
      <c r="CJ83" s="1">
        <f t="shared" ca="1" si="161"/>
        <v>5.2736578880124847E-2</v>
      </c>
      <c r="CK83" s="1">
        <f t="shared" ca="1" si="161"/>
        <v>2.6065205653395037E-2</v>
      </c>
      <c r="CL83" s="1">
        <f t="shared" ca="1" si="161"/>
        <v>2.3034367786721199E-2</v>
      </c>
      <c r="CM83" s="1">
        <f t="shared" ca="1" si="161"/>
        <v>1.2882802794206743E-2</v>
      </c>
      <c r="CN83" s="1">
        <f t="shared" ca="1" si="161"/>
        <v>1.1384802469298983E-2</v>
      </c>
      <c r="CO83" s="1">
        <f t="shared" ca="1" si="161"/>
        <v>1.0060988228682823E-2</v>
      </c>
      <c r="CP83" s="1">
        <f t="shared" ca="1" si="161"/>
        <v>8.8911058765104023E-3</v>
      </c>
      <c r="CQ83" s="1">
        <f t="shared" ca="1" si="160"/>
        <v>9.4292660777551524E-2</v>
      </c>
      <c r="CR83" s="1">
        <f t="shared" ca="1" si="160"/>
        <v>4.6604418545226615E-2</v>
      </c>
      <c r="CS83" s="1">
        <f t="shared" ca="1" si="160"/>
        <v>2.3034367786721199E-2</v>
      </c>
      <c r="CT83" s="1">
        <f t="shared" ca="1" si="160"/>
        <v>2.0355952927800132E-2</v>
      </c>
      <c r="CU83" s="1">
        <f t="shared" ca="1" si="160"/>
        <v>1.1384802469298985E-2</v>
      </c>
      <c r="CV83" s="1">
        <f t="shared" ca="1" si="160"/>
        <v>1.0060988228682823E-2</v>
      </c>
      <c r="CW83" s="1">
        <f t="shared" ca="1" si="160"/>
        <v>8.891105876510404E-3</v>
      </c>
      <c r="CX83" s="1">
        <f t="shared" ca="1" si="160"/>
        <v>7.8572563559859369E-3</v>
      </c>
      <c r="CY83" s="1">
        <f t="shared" ca="1" si="160"/>
        <v>8.3328397896440878E-2</v>
      </c>
      <c r="CZ83" s="1">
        <f t="shared" ca="1" si="160"/>
        <v>4.1185300109735146E-2</v>
      </c>
      <c r="DA83" s="1">
        <f t="shared" ca="1" si="160"/>
        <v>2.0355952927800128E-2</v>
      </c>
      <c r="DB83" s="1">
        <f t="shared" ca="1" si="160"/>
        <v>1.7988981657125695E-2</v>
      </c>
      <c r="DC83" s="1">
        <f t="shared" ca="1" si="160"/>
        <v>1.0060988228682823E-2</v>
      </c>
      <c r="DD83" s="1">
        <f t="shared" ca="1" si="160"/>
        <v>8.8911058765104023E-3</v>
      </c>
      <c r="DE83" s="1">
        <f t="shared" ca="1" si="160"/>
        <v>7.8572563559859369E-3</v>
      </c>
      <c r="DF83" s="1">
        <f t="shared" ca="1" si="93"/>
        <v>6.9436218959875728E-3</v>
      </c>
      <c r="DG83" s="1">
        <f t="shared" ca="1" si="139"/>
        <v>0.44</v>
      </c>
      <c r="DH83" s="1">
        <f t="shared" ca="1" si="140"/>
        <v>0.21747126436781611</v>
      </c>
      <c r="DI83" s="1">
        <f t="shared" ca="1" si="141"/>
        <v>0.10748579733121945</v>
      </c>
      <c r="DJ83" s="1">
        <f t="shared" ca="1" si="142"/>
        <v>9.4987448804333463E-2</v>
      </c>
      <c r="DK83" s="1">
        <f t="shared" ca="1" si="143"/>
        <v>5.3125164198188919E-2</v>
      </c>
      <c r="DL83" s="1">
        <f t="shared" ca="1" si="144"/>
        <v>4.6947819523980909E-2</v>
      </c>
      <c r="DM83" s="1">
        <f t="shared" ca="1" si="145"/>
        <v>4.148877074212267E-2</v>
      </c>
      <c r="DN83" s="1">
        <f t="shared" ca="1" si="146"/>
        <v>3.6664495074433985E-2</v>
      </c>
      <c r="DZ83" s="2">
        <f t="shared" ca="1" si="147"/>
        <v>-2.2252653136320077E-2</v>
      </c>
      <c r="EA83" s="2">
        <f t="shared" ca="1" si="148"/>
        <v>-0.27586764452134904</v>
      </c>
      <c r="EB83" s="2">
        <f t="shared" ca="1" si="149"/>
        <v>0.18970187322946327</v>
      </c>
      <c r="EC83" s="2">
        <f t="shared" ca="1" si="150"/>
        <v>0.88078352059199749</v>
      </c>
      <c r="ED83" s="2">
        <f t="shared" ca="1" si="151"/>
        <v>5.322609480181556E-2</v>
      </c>
      <c r="EE83" s="2">
        <f t="shared" ca="1" si="152"/>
        <v>-0.29912460991202949</v>
      </c>
      <c r="EF83" s="2">
        <f t="shared" ca="1" si="153"/>
        <v>-9.8086301141964025E-2</v>
      </c>
      <c r="EG83" s="2">
        <f t="shared" ca="1" si="154"/>
        <v>8.2353238518417266E-3</v>
      </c>
      <c r="EH83" s="22">
        <f t="shared" ca="1" si="155"/>
        <v>0.43661560376345548</v>
      </c>
      <c r="EI83" s="26">
        <f t="shared" ca="1" si="156"/>
        <v>3.3843962365445179E-3</v>
      </c>
      <c r="EJ83" s="7">
        <f t="shared" ca="1" si="157"/>
        <v>1.1454137885936697E-5</v>
      </c>
      <c r="EK83" s="7">
        <f t="shared" ca="1" si="158"/>
        <v>1.4255610897683142E-3</v>
      </c>
    </row>
    <row r="84" spans="1:141" x14ac:dyDescent="0.25">
      <c r="A84" s="2">
        <f t="shared" si="159"/>
        <v>81</v>
      </c>
      <c r="B84" s="2">
        <f ca="1">OFFSET(Vectors!A83,0,8*(-1+$A$2))</f>
        <v>313</v>
      </c>
      <c r="C84" s="2">
        <f ca="1">OFFSET(Vectors!B83,0,8*(-1+$A$2))</f>
        <v>0.35964912280701755</v>
      </c>
      <c r="D84" s="15">
        <f ca="1">OFFSET(Vectors!F83,0,8*(-1+$A$2))+NORMINV(RAND(),OFFSET(Vectors!G83,0,8*(-1+$A$2)),OFFSET(Vectors!H83,0,8*(-1+$A$2)))</f>
        <v>0.54684657230855627</v>
      </c>
      <c r="E84" s="2">
        <f t="shared" ca="1" si="98"/>
        <v>171</v>
      </c>
      <c r="F84" s="2">
        <f ca="1">B84-E84</f>
        <v>142</v>
      </c>
      <c r="G84" s="12">
        <f ca="1">OFFSET(Vectors!C83,0,8*(-1+$A$2))+NORMINV(RAND(),OFFSET(Vectors!D83,0,8*(-1+$A$2)),OFFSET(Vectors!E83,0,8*(-1+$A$2)))</f>
        <v>0.50071474944799199</v>
      </c>
      <c r="H84" s="4">
        <f t="shared" ca="1" si="99"/>
        <v>62</v>
      </c>
      <c r="I84" s="5">
        <f t="shared" ca="1" si="100"/>
        <v>109</v>
      </c>
      <c r="J84" s="6">
        <f t="shared" ca="1" si="101"/>
        <v>71</v>
      </c>
      <c r="K84" s="7">
        <f t="shared" ca="1" si="102"/>
        <v>71</v>
      </c>
      <c r="L84" s="4">
        <f t="shared" ca="1" si="103"/>
        <v>86</v>
      </c>
      <c r="M84" s="5">
        <f t="shared" ca="1" si="104"/>
        <v>85</v>
      </c>
      <c r="N84" s="6">
        <f t="shared" ca="1" si="105"/>
        <v>51</v>
      </c>
      <c r="O84" s="7">
        <f t="shared" ca="1" si="106"/>
        <v>91</v>
      </c>
      <c r="P84" s="4">
        <f t="shared" ca="1" si="107"/>
        <v>62</v>
      </c>
      <c r="Q84" s="5">
        <f t="shared" ca="1" si="108"/>
        <v>71</v>
      </c>
      <c r="R84" s="6">
        <f t="shared" ca="1" si="109"/>
        <v>71</v>
      </c>
      <c r="S84" s="7">
        <f t="shared" ca="1" si="110"/>
        <v>109</v>
      </c>
      <c r="T84" s="4">
        <f t="shared" ca="1" si="111"/>
        <v>86</v>
      </c>
      <c r="U84" s="5">
        <f t="shared" ca="1" si="112"/>
        <v>91</v>
      </c>
      <c r="V84" s="6">
        <f t="shared" ca="1" si="113"/>
        <v>51</v>
      </c>
      <c r="W84" s="7">
        <f t="shared" ca="1" si="114"/>
        <v>85</v>
      </c>
      <c r="X84" s="4">
        <f t="shared" ca="1" si="115"/>
        <v>62</v>
      </c>
      <c r="Y84" s="5">
        <f t="shared" ca="1" si="116"/>
        <v>71</v>
      </c>
      <c r="Z84" s="6">
        <f t="shared" ca="1" si="117"/>
        <v>109</v>
      </c>
      <c r="AA84" s="7">
        <f t="shared" ca="1" si="118"/>
        <v>71</v>
      </c>
      <c r="AB84" s="4">
        <f t="shared" ca="1" si="119"/>
        <v>86</v>
      </c>
      <c r="AC84" s="5">
        <f t="shared" ca="1" si="120"/>
        <v>51</v>
      </c>
      <c r="AD84" s="6">
        <f t="shared" ca="1" si="121"/>
        <v>85</v>
      </c>
      <c r="AE84" s="23">
        <f t="shared" ca="1" si="122"/>
        <v>91</v>
      </c>
      <c r="AF84" s="20">
        <f t="shared" ca="1" si="123"/>
        <v>86</v>
      </c>
      <c r="AG84" s="20">
        <f t="shared" ca="1" si="124"/>
        <v>85</v>
      </c>
      <c r="AH84" s="20">
        <f t="shared" ca="1" si="125"/>
        <v>51</v>
      </c>
      <c r="AI84" s="20">
        <f t="shared" ca="1" si="126"/>
        <v>91</v>
      </c>
      <c r="AJ84" s="18">
        <f t="shared" ca="1" si="127"/>
        <v>0.43769968051118213</v>
      </c>
      <c r="AK84" s="2">
        <f t="shared" ca="1" si="128"/>
        <v>0.54632587859424919</v>
      </c>
      <c r="AL84" s="4">
        <f t="shared" ca="1" si="129"/>
        <v>0.48587570621468928</v>
      </c>
      <c r="AM84" s="2">
        <f>1</f>
        <v>1</v>
      </c>
      <c r="AN84" s="2">
        <f t="shared" ca="1" si="130"/>
        <v>0.54632587859424919</v>
      </c>
      <c r="AO84" s="2">
        <f t="shared" ca="1" si="131"/>
        <v>0.2984719656217783</v>
      </c>
      <c r="AP84" s="2">
        <f t="shared" ca="1" si="132"/>
        <v>0.23912666251569376</v>
      </c>
      <c r="AQ84" s="2">
        <f t="shared" ca="1" si="133"/>
        <v>0.16306295885407057</v>
      </c>
      <c r="AR84" s="2">
        <f t="shared" ca="1" si="134"/>
        <v>0.13064108399419691</v>
      </c>
      <c r="AS84" s="2">
        <f t="shared" ca="1" si="135"/>
        <v>0.10466566378482442</v>
      </c>
      <c r="AT84" s="2">
        <f t="shared" ca="1" si="136"/>
        <v>8.3854947008894426E-2</v>
      </c>
      <c r="AU84" s="1">
        <f t="shared" ca="1" si="137"/>
        <v>1</v>
      </c>
      <c r="AV84" s="1">
        <f t="shared" ca="1" si="163"/>
        <v>0.54632587859424919</v>
      </c>
      <c r="AW84" s="1">
        <f t="shared" ca="1" si="163"/>
        <v>0.2984719656217783</v>
      </c>
      <c r="AX84" s="1">
        <f t="shared" ca="1" si="163"/>
        <v>0.23912666251569376</v>
      </c>
      <c r="AY84" s="1">
        <f t="shared" ca="1" si="163"/>
        <v>0.16306295885407057</v>
      </c>
      <c r="AZ84" s="1">
        <f t="shared" ca="1" si="163"/>
        <v>0.13064108399419691</v>
      </c>
      <c r="BA84" s="1">
        <f t="shared" ca="1" si="163"/>
        <v>0.10466566378482442</v>
      </c>
      <c r="BB84" s="1">
        <f t="shared" ca="1" si="163"/>
        <v>8.3854947008894426E-2</v>
      </c>
      <c r="BC84" s="1">
        <f t="shared" ca="1" si="163"/>
        <v>0.54632587859424919</v>
      </c>
      <c r="BD84" s="1">
        <f t="shared" ca="1" si="163"/>
        <v>0.2984719656217783</v>
      </c>
      <c r="BE84" s="1">
        <f t="shared" ca="1" si="163"/>
        <v>0.16306295885407057</v>
      </c>
      <c r="BF84" s="1">
        <f t="shared" ca="1" si="163"/>
        <v>0.13064108399419691</v>
      </c>
      <c r="BG84" s="1">
        <f t="shared" ca="1" si="163"/>
        <v>8.9085514262128004E-2</v>
      </c>
      <c r="BH84" s="1">
        <f t="shared" ca="1" si="163"/>
        <v>7.1372604993634736E-2</v>
      </c>
      <c r="BI84" s="1">
        <f t="shared" ca="1" si="163"/>
        <v>5.718156072589449E-2</v>
      </c>
      <c r="BJ84" s="1">
        <f t="shared" ca="1" si="163"/>
        <v>4.5812127599108458E-2</v>
      </c>
      <c r="BK84" s="1">
        <f t="shared" ca="1" si="163"/>
        <v>0.2984719656217783</v>
      </c>
      <c r="BL84" s="1">
        <f t="shared" ca="1" si="162"/>
        <v>0.16306295885407057</v>
      </c>
      <c r="BM84" s="1">
        <f t="shared" ca="1" si="162"/>
        <v>8.9085514262128004E-2</v>
      </c>
      <c r="BN84" s="1">
        <f t="shared" ca="1" si="162"/>
        <v>7.1372604993634722E-2</v>
      </c>
      <c r="BO84" s="1">
        <f t="shared" ca="1" si="162"/>
        <v>4.8669721849277599E-2</v>
      </c>
      <c r="BP84" s="1">
        <f t="shared" ca="1" si="162"/>
        <v>3.8992701130707789E-2</v>
      </c>
      <c r="BQ84" s="1">
        <f t="shared" ca="1" si="162"/>
        <v>3.1239766402964719E-2</v>
      </c>
      <c r="BR84" s="1">
        <f t="shared" ca="1" si="162"/>
        <v>2.5028350860854778E-2</v>
      </c>
      <c r="BS84" s="1">
        <f t="shared" ca="1" si="162"/>
        <v>0.23912666251569376</v>
      </c>
      <c r="BT84" s="1">
        <f t="shared" ca="1" si="162"/>
        <v>0.13064108399419691</v>
      </c>
      <c r="BU84" s="1">
        <f t="shared" ca="1" si="162"/>
        <v>7.1372604993634722E-2</v>
      </c>
      <c r="BV84" s="1">
        <f t="shared" ca="1" si="162"/>
        <v>5.7181560725894497E-2</v>
      </c>
      <c r="BW84" s="1">
        <f t="shared" ca="1" si="138"/>
        <v>3.8992701130707789E-2</v>
      </c>
      <c r="BX84" s="1">
        <f t="shared" ca="1" si="138"/>
        <v>3.1239766402964726E-2</v>
      </c>
      <c r="BY84" s="1">
        <f t="shared" ca="1" si="138"/>
        <v>2.5028350860854778E-2</v>
      </c>
      <c r="BZ84" s="1">
        <f t="shared" ca="1" si="138"/>
        <v>2.0051953613667281E-2</v>
      </c>
      <c r="CA84" s="1">
        <f t="shared" ca="1" si="161"/>
        <v>0.16306295885407057</v>
      </c>
      <c r="CB84" s="1">
        <f t="shared" ca="1" si="161"/>
        <v>8.9085514262128004E-2</v>
      </c>
      <c r="CC84" s="1">
        <f t="shared" ca="1" si="161"/>
        <v>4.8669721849277599E-2</v>
      </c>
      <c r="CD84" s="1">
        <f t="shared" ca="1" si="161"/>
        <v>3.8992701130707789E-2</v>
      </c>
      <c r="CE84" s="1">
        <f t="shared" ca="1" si="161"/>
        <v>2.6589528550244313E-2</v>
      </c>
      <c r="CF84" s="1">
        <f t="shared" ca="1" si="161"/>
        <v>2.130272170399691E-2</v>
      </c>
      <c r="CG84" s="1">
        <f t="shared" ca="1" si="161"/>
        <v>1.7067092827178807E-2</v>
      </c>
      <c r="CH84" s="1">
        <f t="shared" ca="1" si="161"/>
        <v>1.367363577382162E-2</v>
      </c>
      <c r="CI84" s="1">
        <f t="shared" ca="1" si="161"/>
        <v>0.13064108399419691</v>
      </c>
      <c r="CJ84" s="1">
        <f t="shared" ca="1" si="161"/>
        <v>7.1372604993634736E-2</v>
      </c>
      <c r="CK84" s="1">
        <f t="shared" ca="1" si="161"/>
        <v>3.8992701130707789E-2</v>
      </c>
      <c r="CL84" s="1">
        <f t="shared" ca="1" si="161"/>
        <v>3.1239766402964726E-2</v>
      </c>
      <c r="CM84" s="1">
        <f t="shared" ca="1" si="161"/>
        <v>2.130272170399691E-2</v>
      </c>
      <c r="CN84" s="1">
        <f t="shared" ca="1" si="161"/>
        <v>1.7067092827178811E-2</v>
      </c>
      <c r="CO84" s="1">
        <f t="shared" ca="1" si="161"/>
        <v>1.3673635773821621E-2</v>
      </c>
      <c r="CP84" s="1">
        <f t="shared" ca="1" si="161"/>
        <v>1.0954901175517907E-2</v>
      </c>
      <c r="CQ84" s="1">
        <f t="shared" ca="1" si="160"/>
        <v>0.10466566378482442</v>
      </c>
      <c r="CR84" s="1">
        <f t="shared" ca="1" si="160"/>
        <v>5.718156072589449E-2</v>
      </c>
      <c r="CS84" s="1">
        <f t="shared" ca="1" si="160"/>
        <v>3.1239766402964719E-2</v>
      </c>
      <c r="CT84" s="1">
        <f t="shared" ca="1" si="160"/>
        <v>2.5028350860854778E-2</v>
      </c>
      <c r="CU84" s="1">
        <f t="shared" ca="1" si="160"/>
        <v>1.7067092827178807E-2</v>
      </c>
      <c r="CV84" s="1">
        <f t="shared" ca="1" si="160"/>
        <v>1.3673635773821621E-2</v>
      </c>
      <c r="CW84" s="1">
        <f t="shared" ca="1" si="160"/>
        <v>1.0954901175517905E-2</v>
      </c>
      <c r="CX84" s="1">
        <f t="shared" ca="1" si="160"/>
        <v>8.7767336903272122E-3</v>
      </c>
      <c r="CY84" s="1">
        <f t="shared" ca="1" si="160"/>
        <v>8.3854947008894426E-2</v>
      </c>
      <c r="CZ84" s="1">
        <f t="shared" ca="1" si="160"/>
        <v>4.5812127599108458E-2</v>
      </c>
      <c r="DA84" s="1">
        <f t="shared" ca="1" si="160"/>
        <v>2.5028350860854778E-2</v>
      </c>
      <c r="DB84" s="1">
        <f t="shared" ca="1" si="160"/>
        <v>2.0051953613667281E-2</v>
      </c>
      <c r="DC84" s="1">
        <f t="shared" ca="1" si="160"/>
        <v>1.367363577382162E-2</v>
      </c>
      <c r="DD84" s="1">
        <f t="shared" ca="1" si="160"/>
        <v>1.0954901175517907E-2</v>
      </c>
      <c r="DE84" s="1">
        <f t="shared" ca="1" si="160"/>
        <v>8.7767336903272122E-3</v>
      </c>
      <c r="DF84" s="1">
        <f t="shared" ca="1" si="93"/>
        <v>7.0316521378644926E-3</v>
      </c>
      <c r="DG84" s="1">
        <f t="shared" ca="1" si="139"/>
        <v>0.48587570621468928</v>
      </c>
      <c r="DH84" s="1">
        <f t="shared" ca="1" si="140"/>
        <v>0.26544647208534145</v>
      </c>
      <c r="DI84" s="1">
        <f t="shared" ca="1" si="141"/>
        <v>0.14502027708176798</v>
      </c>
      <c r="DJ84" s="1">
        <f t="shared" ca="1" si="142"/>
        <v>0.11618583602457437</v>
      </c>
      <c r="DK84" s="1">
        <f t="shared" ca="1" si="143"/>
        <v>7.9228330290678356E-2</v>
      </c>
      <c r="DL84" s="1">
        <f t="shared" ca="1" si="144"/>
        <v>6.3475328946332968E-2</v>
      </c>
      <c r="DM84" s="1">
        <f t="shared" ca="1" si="145"/>
        <v>5.0854503307880793E-2</v>
      </c>
      <c r="DN84" s="1">
        <f t="shared" ca="1" si="146"/>
        <v>4.0743081597541926E-2</v>
      </c>
      <c r="DZ84" s="2">
        <f t="shared" ca="1" si="147"/>
        <v>-2.2252653136320077E-2</v>
      </c>
      <c r="EA84" s="2">
        <f t="shared" ca="1" si="148"/>
        <v>-0.30493223475325876</v>
      </c>
      <c r="EB84" s="2">
        <f t="shared" ca="1" si="149"/>
        <v>0.23178042729310172</v>
      </c>
      <c r="EC84" s="2">
        <f t="shared" ca="1" si="150"/>
        <v>0.97562660735537632</v>
      </c>
      <c r="ED84" s="2">
        <f t="shared" ca="1" si="151"/>
        <v>7.1884012794222366E-2</v>
      </c>
      <c r="EE84" s="2">
        <f t="shared" ca="1" si="152"/>
        <v>-0.3662428632717788</v>
      </c>
      <c r="EF84" s="2">
        <f t="shared" ca="1" si="153"/>
        <v>-0.10887663719068537</v>
      </c>
      <c r="EG84" s="2">
        <f t="shared" ca="1" si="154"/>
        <v>8.2873625634265081E-3</v>
      </c>
      <c r="EH84" s="22">
        <f t="shared" ca="1" si="155"/>
        <v>0.48527402165408395</v>
      </c>
      <c r="EI84" s="26">
        <f t="shared" ca="1" si="156"/>
        <v>6.0168456060533115E-4</v>
      </c>
      <c r="EJ84" s="7">
        <f t="shared" ca="1" si="157"/>
        <v>3.6202431047083044E-7</v>
      </c>
      <c r="EK84" s="7">
        <f t="shared" ca="1" si="158"/>
        <v>6.5919832781259497E-5</v>
      </c>
    </row>
    <row r="85" spans="1:141" x14ac:dyDescent="0.25">
      <c r="A85" s="2">
        <f t="shared" si="159"/>
        <v>82</v>
      </c>
      <c r="B85" s="2">
        <f ca="1">OFFSET(Vectors!A84,0,8*(-1+$A$2))</f>
        <v>254</v>
      </c>
      <c r="C85" s="2">
        <f ca="1">OFFSET(Vectors!B84,0,8*(-1+$A$2))</f>
        <v>0.36024844720496896</v>
      </c>
      <c r="D85" s="15">
        <f ca="1">OFFSET(Vectors!F84,0,8*(-1+$A$2))+NORMINV(RAND(),OFFSET(Vectors!G84,0,8*(-1+$A$2)),OFFSET(Vectors!H84,0,8*(-1+$A$2)))</f>
        <v>0.27047582160874917</v>
      </c>
      <c r="E85" s="2">
        <f t="shared" ca="1" si="98"/>
        <v>69</v>
      </c>
      <c r="F85" s="2">
        <f ca="1">B85-E85</f>
        <v>185</v>
      </c>
      <c r="G85" s="12">
        <f ca="1">OFFSET(Vectors!C84,0,8*(-1+$A$2))+NORMINV(RAND(),OFFSET(Vectors!D84,0,8*(-1+$A$2)),OFFSET(Vectors!E84,0,8*(-1+$A$2)))</f>
        <v>0.34764267477857436</v>
      </c>
      <c r="H85" s="4">
        <f t="shared" ca="1" si="99"/>
        <v>25</v>
      </c>
      <c r="I85" s="5">
        <f t="shared" ca="1" si="100"/>
        <v>44</v>
      </c>
      <c r="J85" s="6">
        <f t="shared" ca="1" si="101"/>
        <v>64</v>
      </c>
      <c r="K85" s="7">
        <f t="shared" ca="1" si="102"/>
        <v>121</v>
      </c>
      <c r="L85" s="4">
        <f t="shared" ca="1" si="103"/>
        <v>24</v>
      </c>
      <c r="M85" s="5">
        <f t="shared" ca="1" si="104"/>
        <v>45</v>
      </c>
      <c r="N85" s="6">
        <f t="shared" ca="1" si="105"/>
        <v>67</v>
      </c>
      <c r="O85" s="7">
        <f t="shared" ca="1" si="106"/>
        <v>118</v>
      </c>
      <c r="P85" s="4">
        <f t="shared" ca="1" si="107"/>
        <v>25</v>
      </c>
      <c r="Q85" s="5">
        <f t="shared" ca="1" si="108"/>
        <v>121</v>
      </c>
      <c r="R85" s="6">
        <f t="shared" ca="1" si="109"/>
        <v>64</v>
      </c>
      <c r="S85" s="7">
        <f t="shared" ca="1" si="110"/>
        <v>44</v>
      </c>
      <c r="T85" s="4">
        <f t="shared" ca="1" si="111"/>
        <v>24</v>
      </c>
      <c r="U85" s="5">
        <f t="shared" ca="1" si="112"/>
        <v>118</v>
      </c>
      <c r="V85" s="6">
        <f t="shared" ca="1" si="113"/>
        <v>67</v>
      </c>
      <c r="W85" s="7">
        <f t="shared" ca="1" si="114"/>
        <v>45</v>
      </c>
      <c r="X85" s="4">
        <f t="shared" ca="1" si="115"/>
        <v>25</v>
      </c>
      <c r="Y85" s="5">
        <f t="shared" ca="1" si="116"/>
        <v>64</v>
      </c>
      <c r="Z85" s="6">
        <f t="shared" ca="1" si="117"/>
        <v>44</v>
      </c>
      <c r="AA85" s="7">
        <f t="shared" ca="1" si="118"/>
        <v>121</v>
      </c>
      <c r="AB85" s="4">
        <f t="shared" ca="1" si="119"/>
        <v>24</v>
      </c>
      <c r="AC85" s="5">
        <f t="shared" ca="1" si="120"/>
        <v>67</v>
      </c>
      <c r="AD85" s="6">
        <f t="shared" ca="1" si="121"/>
        <v>45</v>
      </c>
      <c r="AE85" s="23">
        <f t="shared" ca="1" si="122"/>
        <v>118</v>
      </c>
      <c r="AF85" s="20">
        <f t="shared" ca="1" si="123"/>
        <v>24</v>
      </c>
      <c r="AG85" s="20">
        <f t="shared" ca="1" si="124"/>
        <v>45</v>
      </c>
      <c r="AH85" s="20">
        <f t="shared" ca="1" si="125"/>
        <v>67</v>
      </c>
      <c r="AI85" s="20">
        <f t="shared" ca="1" si="126"/>
        <v>118</v>
      </c>
      <c r="AJ85" s="18">
        <f t="shared" ca="1" si="127"/>
        <v>0.35826771653543305</v>
      </c>
      <c r="AK85" s="2">
        <f t="shared" ca="1" si="128"/>
        <v>0.27165354330708663</v>
      </c>
      <c r="AL85" s="4">
        <f t="shared" ca="1" si="129"/>
        <v>0.16901408450704225</v>
      </c>
      <c r="AM85" s="2">
        <f>1</f>
        <v>1</v>
      </c>
      <c r="AN85" s="2">
        <f t="shared" ca="1" si="130"/>
        <v>0.27165354330708663</v>
      </c>
      <c r="AO85" s="2">
        <f t="shared" ca="1" si="131"/>
        <v>7.3795647591295185E-2</v>
      </c>
      <c r="AP85" s="2">
        <f t="shared" ca="1" si="132"/>
        <v>9.7324694649389296E-2</v>
      </c>
      <c r="AQ85" s="2">
        <f t="shared" ca="1" si="133"/>
        <v>2.0046849148816409E-2</v>
      </c>
      <c r="AR85" s="2">
        <f t="shared" ca="1" si="134"/>
        <v>2.6438598152786857E-2</v>
      </c>
      <c r="AS85" s="2">
        <f t="shared" ca="1" si="135"/>
        <v>3.4868296114544978E-2</v>
      </c>
      <c r="AT85" s="2">
        <f t="shared" ca="1" si="136"/>
        <v>4.598572386121149E-2</v>
      </c>
      <c r="AU85" s="1">
        <f t="shared" ca="1" si="137"/>
        <v>1</v>
      </c>
      <c r="AV85" s="1">
        <f t="shared" ca="1" si="163"/>
        <v>0.27165354330708663</v>
      </c>
      <c r="AW85" s="1">
        <f t="shared" ca="1" si="163"/>
        <v>7.3795647591295185E-2</v>
      </c>
      <c r="AX85" s="1">
        <f t="shared" ca="1" si="163"/>
        <v>9.7324694649389296E-2</v>
      </c>
      <c r="AY85" s="1">
        <f t="shared" ca="1" si="163"/>
        <v>2.0046849148816409E-2</v>
      </c>
      <c r="AZ85" s="1">
        <f t="shared" ca="1" si="163"/>
        <v>2.6438598152786857E-2</v>
      </c>
      <c r="BA85" s="1">
        <f t="shared" ca="1" si="163"/>
        <v>3.4868296114544978E-2</v>
      </c>
      <c r="BB85" s="1">
        <f t="shared" ca="1" si="163"/>
        <v>4.598572386121149E-2</v>
      </c>
      <c r="BC85" s="1">
        <f t="shared" ca="1" si="163"/>
        <v>0.27165354330708663</v>
      </c>
      <c r="BD85" s="1">
        <f t="shared" ca="1" si="163"/>
        <v>7.3795647591295185E-2</v>
      </c>
      <c r="BE85" s="1">
        <f t="shared" ca="1" si="163"/>
        <v>2.0046849148816409E-2</v>
      </c>
      <c r="BF85" s="1">
        <f t="shared" ca="1" si="163"/>
        <v>2.6438598152786857E-2</v>
      </c>
      <c r="BG85" s="1">
        <f t="shared" ca="1" si="163"/>
        <v>5.4457976034186315E-3</v>
      </c>
      <c r="BH85" s="1">
        <f t="shared" ca="1" si="163"/>
        <v>7.182138868276745E-3</v>
      </c>
      <c r="BI85" s="1">
        <f t="shared" ca="1" si="163"/>
        <v>9.4720961885968648E-3</v>
      </c>
      <c r="BJ85" s="1">
        <f t="shared" ca="1" si="163"/>
        <v>1.2492184828439343E-2</v>
      </c>
      <c r="BK85" s="1">
        <f t="shared" ca="1" si="163"/>
        <v>7.3795647591295185E-2</v>
      </c>
      <c r="BL85" s="1">
        <f t="shared" ca="1" si="162"/>
        <v>2.0046849148816409E-2</v>
      </c>
      <c r="BM85" s="1">
        <f t="shared" ca="1" si="162"/>
        <v>5.4457976034186307E-3</v>
      </c>
      <c r="BN85" s="1">
        <f t="shared" ca="1" si="162"/>
        <v>7.182138868276745E-3</v>
      </c>
      <c r="BO85" s="1">
        <f t="shared" ca="1" si="162"/>
        <v>1.4793702151019116E-3</v>
      </c>
      <c r="BP85" s="1">
        <f t="shared" ca="1" si="162"/>
        <v>1.9510534720909268E-3</v>
      </c>
      <c r="BQ85" s="1">
        <f t="shared" ca="1" si="162"/>
        <v>2.5731284921778883E-3</v>
      </c>
      <c r="BR85" s="1">
        <f t="shared" ca="1" si="162"/>
        <v>3.3935462722925773E-3</v>
      </c>
      <c r="BS85" s="1">
        <f t="shared" ca="1" si="162"/>
        <v>9.7324694649389296E-2</v>
      </c>
      <c r="BT85" s="1">
        <f t="shared" ca="1" si="162"/>
        <v>2.6438598152786857E-2</v>
      </c>
      <c r="BU85" s="1">
        <f t="shared" ca="1" si="162"/>
        <v>7.182138868276745E-3</v>
      </c>
      <c r="BV85" s="1">
        <f t="shared" ca="1" si="162"/>
        <v>9.4720961885968648E-3</v>
      </c>
      <c r="BW85" s="1">
        <f t="shared" ca="1" si="138"/>
        <v>1.9510534720909268E-3</v>
      </c>
      <c r="BX85" s="1">
        <f t="shared" ca="1" si="138"/>
        <v>2.5731284921778888E-3</v>
      </c>
      <c r="BY85" s="1">
        <f t="shared" ca="1" si="138"/>
        <v>3.3935462722925773E-3</v>
      </c>
      <c r="BZ85" s="1">
        <f t="shared" ca="1" si="138"/>
        <v>4.4755465330235432E-3</v>
      </c>
      <c r="CA85" s="1">
        <f t="shared" ca="1" si="161"/>
        <v>2.0046849148816409E-2</v>
      </c>
      <c r="CB85" s="1">
        <f t="shared" ca="1" si="161"/>
        <v>5.4457976034186315E-3</v>
      </c>
      <c r="CC85" s="1">
        <f t="shared" ca="1" si="161"/>
        <v>1.4793702151019116E-3</v>
      </c>
      <c r="CD85" s="1">
        <f t="shared" ca="1" si="161"/>
        <v>1.9510534720909268E-3</v>
      </c>
      <c r="CE85" s="1">
        <f t="shared" ca="1" si="161"/>
        <v>4.018761607954012E-4</v>
      </c>
      <c r="CF85" s="1">
        <f t="shared" ca="1" si="161"/>
        <v>5.3001058887509433E-4</v>
      </c>
      <c r="CG85" s="1">
        <f t="shared" ca="1" si="161"/>
        <v>6.9899947228454454E-4</v>
      </c>
      <c r="CH85" s="1">
        <f t="shared" ca="1" si="161"/>
        <v>9.2186886924483405E-4</v>
      </c>
      <c r="CI85" s="1">
        <f t="shared" ca="1" si="161"/>
        <v>2.6438598152786857E-2</v>
      </c>
      <c r="CJ85" s="1">
        <f t="shared" ca="1" si="161"/>
        <v>7.182138868276745E-3</v>
      </c>
      <c r="CK85" s="1">
        <f t="shared" ca="1" si="161"/>
        <v>1.9510534720909268E-3</v>
      </c>
      <c r="CL85" s="1">
        <f t="shared" ca="1" si="161"/>
        <v>2.5731284921778888E-3</v>
      </c>
      <c r="CM85" s="1">
        <f t="shared" ca="1" si="161"/>
        <v>5.3001058887509433E-4</v>
      </c>
      <c r="CN85" s="1">
        <f t="shared" ca="1" si="161"/>
        <v>6.9899947228454454E-4</v>
      </c>
      <c r="CO85" s="1">
        <f t="shared" ca="1" si="161"/>
        <v>9.2186886924483394E-4</v>
      </c>
      <c r="CP85" s="1">
        <f t="shared" ca="1" si="161"/>
        <v>1.2157980739315925E-3</v>
      </c>
      <c r="CQ85" s="1">
        <f t="shared" ca="1" si="160"/>
        <v>3.4868296114544978E-2</v>
      </c>
      <c r="CR85" s="1">
        <f t="shared" ca="1" si="160"/>
        <v>9.4720961885968648E-3</v>
      </c>
      <c r="CS85" s="1">
        <f t="shared" ca="1" si="160"/>
        <v>2.5731284921778883E-3</v>
      </c>
      <c r="CT85" s="1">
        <f t="shared" ca="1" si="160"/>
        <v>3.3935462722925773E-3</v>
      </c>
      <c r="CU85" s="1">
        <f t="shared" ca="1" si="160"/>
        <v>6.9899947228454454E-4</v>
      </c>
      <c r="CV85" s="1">
        <f t="shared" ca="1" si="160"/>
        <v>9.2186886924483394E-4</v>
      </c>
      <c r="CW85" s="1">
        <f t="shared" ca="1" si="160"/>
        <v>1.2157980739315923E-3</v>
      </c>
      <c r="CX85" s="1">
        <f t="shared" ca="1" si="160"/>
        <v>1.6034438366344188E-3</v>
      </c>
      <c r="CY85" s="1">
        <f t="shared" ca="1" si="160"/>
        <v>4.598572386121149E-2</v>
      </c>
      <c r="CZ85" s="1">
        <f t="shared" ca="1" si="160"/>
        <v>1.2492184828439343E-2</v>
      </c>
      <c r="DA85" s="1">
        <f t="shared" ca="1" si="160"/>
        <v>3.3935462722925773E-3</v>
      </c>
      <c r="DB85" s="1">
        <f t="shared" ca="1" si="160"/>
        <v>4.4755465330235432E-3</v>
      </c>
      <c r="DC85" s="1">
        <f t="shared" ca="1" si="160"/>
        <v>9.2186886924483405E-4</v>
      </c>
      <c r="DD85" s="1">
        <f t="shared" ca="1" si="160"/>
        <v>1.2157980739315925E-3</v>
      </c>
      <c r="DE85" s="1">
        <f t="shared" ca="1" si="160"/>
        <v>1.6034438366344188E-3</v>
      </c>
      <c r="DF85" s="1">
        <f t="shared" ca="1" si="93"/>
        <v>2.1146867990395959E-3</v>
      </c>
      <c r="DG85" s="1">
        <f t="shared" ca="1" si="139"/>
        <v>0.16901408450704225</v>
      </c>
      <c r="DH85" s="1">
        <f t="shared" ca="1" si="140"/>
        <v>4.5913274925141405E-2</v>
      </c>
      <c r="DI85" s="1">
        <f t="shared" ca="1" si="141"/>
        <v>1.2472503818247074E-2</v>
      </c>
      <c r="DJ85" s="1">
        <f t="shared" ca="1" si="142"/>
        <v>1.6449244166093967E-2</v>
      </c>
      <c r="DK85" s="1">
        <f t="shared" ca="1" si="143"/>
        <v>3.3881998561379844E-3</v>
      </c>
      <c r="DL85" s="1">
        <f t="shared" ca="1" si="144"/>
        <v>4.4684954624428491E-3</v>
      </c>
      <c r="DM85" s="1">
        <f t="shared" ca="1" si="145"/>
        <v>5.8932331461202777E-3</v>
      </c>
      <c r="DN85" s="1">
        <f t="shared" ca="1" si="146"/>
        <v>7.772235018796308E-3</v>
      </c>
      <c r="DZ85" s="2">
        <f t="shared" ca="1" si="147"/>
        <v>-2.2252653136320077E-2</v>
      </c>
      <c r="EA85" s="2">
        <f t="shared" ca="1" si="148"/>
        <v>-0.15162364677363654</v>
      </c>
      <c r="EB85" s="2">
        <f t="shared" ca="1" si="149"/>
        <v>5.730651016235179E-2</v>
      </c>
      <c r="EC85" s="2">
        <f t="shared" ca="1" si="150"/>
        <v>0.39708061265000066</v>
      </c>
      <c r="ED85" s="2">
        <f t="shared" ca="1" si="151"/>
        <v>8.8373715945323748E-3</v>
      </c>
      <c r="EE85" s="2">
        <f t="shared" ca="1" si="152"/>
        <v>-7.4118704410005801E-2</v>
      </c>
      <c r="EF85" s="2">
        <f t="shared" ca="1" si="153"/>
        <v>-3.6271138864846467E-2</v>
      </c>
      <c r="EG85" s="2">
        <f t="shared" ca="1" si="154"/>
        <v>4.5447571070440264E-3</v>
      </c>
      <c r="EH85" s="22">
        <f t="shared" ca="1" si="155"/>
        <v>0.18350310832911995</v>
      </c>
      <c r="EI85" s="26">
        <f t="shared" ca="1" si="156"/>
        <v>-1.4489023822077701E-2</v>
      </c>
      <c r="EJ85" s="7">
        <f t="shared" ca="1" si="157"/>
        <v>2.0993181131673513E-4</v>
      </c>
      <c r="EK85" s="7">
        <f t="shared" ca="1" si="158"/>
        <v>9.5321942886208891E-2</v>
      </c>
    </row>
    <row r="86" spans="1:141" x14ac:dyDescent="0.25">
      <c r="A86" s="2">
        <f t="shared" si="159"/>
        <v>83</v>
      </c>
      <c r="B86" s="2">
        <f ca="1">OFFSET(Vectors!A85,0,8*(-1+$A$2))</f>
        <v>106</v>
      </c>
      <c r="C86" s="2">
        <f ca="1">OFFSET(Vectors!B85,0,8*(-1+$A$2))</f>
        <v>0.36065573770491804</v>
      </c>
      <c r="D86" s="15">
        <f ca="1">OFFSET(Vectors!F85,0,8*(-1+$A$2))+NORMINV(RAND(),OFFSET(Vectors!G85,0,8*(-1+$A$2)),OFFSET(Vectors!H85,0,8*(-1+$A$2)))</f>
        <v>0.51705915000563962</v>
      </c>
      <c r="E86" s="2">
        <f t="shared" ca="1" si="98"/>
        <v>55</v>
      </c>
      <c r="F86" s="2">
        <f ca="1">B86-E86</f>
        <v>51</v>
      </c>
      <c r="G86" s="12">
        <f ca="1">OFFSET(Vectors!C85,0,8*(-1+$A$2))+NORMINV(RAND(),OFFSET(Vectors!D85,0,8*(-1+$A$2)),OFFSET(Vectors!E85,0,8*(-1+$A$2)))</f>
        <v>0.46139980184197488</v>
      </c>
      <c r="H86" s="4">
        <f t="shared" ca="1" si="99"/>
        <v>20</v>
      </c>
      <c r="I86" s="5">
        <f t="shared" ca="1" si="100"/>
        <v>35</v>
      </c>
      <c r="J86" s="6">
        <f t="shared" ca="1" si="101"/>
        <v>24</v>
      </c>
      <c r="K86" s="7">
        <f t="shared" ca="1" si="102"/>
        <v>27</v>
      </c>
      <c r="L86" s="4">
        <f t="shared" ca="1" si="103"/>
        <v>25</v>
      </c>
      <c r="M86" s="5">
        <f t="shared" ca="1" si="104"/>
        <v>30</v>
      </c>
      <c r="N86" s="6">
        <f t="shared" ca="1" si="105"/>
        <v>18</v>
      </c>
      <c r="O86" s="7">
        <f t="shared" ca="1" si="106"/>
        <v>33</v>
      </c>
      <c r="P86" s="4">
        <f t="shared" ca="1" si="107"/>
        <v>20</v>
      </c>
      <c r="Q86" s="5">
        <f t="shared" ca="1" si="108"/>
        <v>27</v>
      </c>
      <c r="R86" s="6">
        <f t="shared" ca="1" si="109"/>
        <v>24</v>
      </c>
      <c r="S86" s="7">
        <f t="shared" ca="1" si="110"/>
        <v>35</v>
      </c>
      <c r="T86" s="4">
        <f t="shared" ca="1" si="111"/>
        <v>25</v>
      </c>
      <c r="U86" s="5">
        <f t="shared" ca="1" si="112"/>
        <v>33</v>
      </c>
      <c r="V86" s="6">
        <f t="shared" ca="1" si="113"/>
        <v>18</v>
      </c>
      <c r="W86" s="7">
        <f t="shared" ca="1" si="114"/>
        <v>30</v>
      </c>
      <c r="X86" s="4">
        <f t="shared" ca="1" si="115"/>
        <v>20</v>
      </c>
      <c r="Y86" s="5">
        <f t="shared" ca="1" si="116"/>
        <v>24</v>
      </c>
      <c r="Z86" s="6">
        <f t="shared" ca="1" si="117"/>
        <v>35</v>
      </c>
      <c r="AA86" s="7">
        <f t="shared" ca="1" si="118"/>
        <v>27</v>
      </c>
      <c r="AB86" s="4">
        <f t="shared" ca="1" si="119"/>
        <v>25</v>
      </c>
      <c r="AC86" s="5">
        <f t="shared" ca="1" si="120"/>
        <v>18</v>
      </c>
      <c r="AD86" s="6">
        <f t="shared" ca="1" si="121"/>
        <v>30</v>
      </c>
      <c r="AE86" s="23">
        <f t="shared" ca="1" si="122"/>
        <v>33</v>
      </c>
      <c r="AF86" s="20">
        <f t="shared" ca="1" si="123"/>
        <v>25</v>
      </c>
      <c r="AG86" s="20">
        <f t="shared" ca="1" si="124"/>
        <v>30</v>
      </c>
      <c r="AH86" s="20">
        <f t="shared" ca="1" si="125"/>
        <v>18</v>
      </c>
      <c r="AI86" s="20">
        <f t="shared" ca="1" si="126"/>
        <v>33</v>
      </c>
      <c r="AJ86" s="18">
        <f t="shared" ca="1" si="127"/>
        <v>0.40566037735849059</v>
      </c>
      <c r="AK86" s="2">
        <f t="shared" ca="1" si="128"/>
        <v>0.51886792452830188</v>
      </c>
      <c r="AL86" s="4">
        <f t="shared" ca="1" si="129"/>
        <v>0.43103448275862066</v>
      </c>
      <c r="AM86" s="2">
        <f>1</f>
        <v>1</v>
      </c>
      <c r="AN86" s="2">
        <f t="shared" ca="1" si="130"/>
        <v>0.51886792452830188</v>
      </c>
      <c r="AO86" s="2">
        <f t="shared" ca="1" si="131"/>
        <v>0.26922392310430759</v>
      </c>
      <c r="AP86" s="2">
        <f t="shared" ca="1" si="132"/>
        <v>0.21048415806336776</v>
      </c>
      <c r="AQ86" s="2">
        <f t="shared" ca="1" si="133"/>
        <v>0.13969165821449922</v>
      </c>
      <c r="AR86" s="2">
        <f t="shared" ca="1" si="134"/>
        <v>0.10921347824042667</v>
      </c>
      <c r="AS86" s="2">
        <f t="shared" ca="1" si="135"/>
        <v>8.5385082987969943E-2</v>
      </c>
      <c r="AT86" s="2">
        <f t="shared" ca="1" si="136"/>
        <v>6.6755610336049237E-2</v>
      </c>
      <c r="AU86" s="1">
        <f t="shared" ca="1" si="137"/>
        <v>1</v>
      </c>
      <c r="AV86" s="1">
        <f t="shared" ca="1" si="163"/>
        <v>0.51886792452830188</v>
      </c>
      <c r="AW86" s="1">
        <f t="shared" ca="1" si="163"/>
        <v>0.26922392310430759</v>
      </c>
      <c r="AX86" s="1">
        <f t="shared" ca="1" si="163"/>
        <v>0.21048415806336776</v>
      </c>
      <c r="AY86" s="1">
        <f t="shared" ca="1" si="163"/>
        <v>0.13969165821449922</v>
      </c>
      <c r="AZ86" s="1">
        <f t="shared" ca="1" si="163"/>
        <v>0.10921347824042667</v>
      </c>
      <c r="BA86" s="1">
        <f t="shared" ca="1" si="163"/>
        <v>8.5385082987969943E-2</v>
      </c>
      <c r="BB86" s="1">
        <f t="shared" ca="1" si="163"/>
        <v>6.6755610336049237E-2</v>
      </c>
      <c r="BC86" s="1">
        <f t="shared" ca="1" si="163"/>
        <v>0.51886792452830188</v>
      </c>
      <c r="BD86" s="1">
        <f t="shared" ca="1" si="163"/>
        <v>0.26922392310430759</v>
      </c>
      <c r="BE86" s="1">
        <f t="shared" ca="1" si="163"/>
        <v>0.13969165821449922</v>
      </c>
      <c r="BF86" s="1">
        <f t="shared" ca="1" si="163"/>
        <v>0.10921347824042667</v>
      </c>
      <c r="BG86" s="1">
        <f t="shared" ca="1" si="163"/>
        <v>7.2481520771674121E-2</v>
      </c>
      <c r="BH86" s="1">
        <f t="shared" ca="1" si="163"/>
        <v>5.6667370785127041E-2</v>
      </c>
      <c r="BI86" s="1">
        <f t="shared" ca="1" si="163"/>
        <v>4.4303580795644781E-2</v>
      </c>
      <c r="BJ86" s="1">
        <f t="shared" ca="1" si="163"/>
        <v>3.4637344985685922E-2</v>
      </c>
      <c r="BK86" s="1">
        <f t="shared" ca="1" si="163"/>
        <v>0.26922392310430759</v>
      </c>
      <c r="BL86" s="1">
        <f t="shared" ca="1" si="162"/>
        <v>0.13969165821449922</v>
      </c>
      <c r="BM86" s="1">
        <f t="shared" ca="1" si="162"/>
        <v>7.2481520771674135E-2</v>
      </c>
      <c r="BN86" s="1">
        <f t="shared" ca="1" si="162"/>
        <v>5.6667370785127048E-2</v>
      </c>
      <c r="BO86" s="1">
        <f t="shared" ca="1" si="162"/>
        <v>3.7608336249453554E-2</v>
      </c>
      <c r="BP86" s="1">
        <f t="shared" ca="1" si="162"/>
        <v>2.9402881067754599E-2</v>
      </c>
      <c r="BQ86" s="1">
        <f t="shared" ca="1" si="162"/>
        <v>2.2987707016608142E-2</v>
      </c>
      <c r="BR86" s="1">
        <f t="shared" ca="1" si="162"/>
        <v>1.797220730389364E-2</v>
      </c>
      <c r="BS86" s="1">
        <f t="shared" ca="1" si="162"/>
        <v>0.21048415806336776</v>
      </c>
      <c r="BT86" s="1">
        <f t="shared" ca="1" si="162"/>
        <v>0.10921347824042667</v>
      </c>
      <c r="BU86" s="1">
        <f t="shared" ca="1" si="162"/>
        <v>5.6667370785127048E-2</v>
      </c>
      <c r="BV86" s="1">
        <f t="shared" ca="1" si="162"/>
        <v>4.4303580795644781E-2</v>
      </c>
      <c r="BW86" s="1">
        <f t="shared" ca="1" si="138"/>
        <v>2.9402881067754599E-2</v>
      </c>
      <c r="BX86" s="1">
        <f t="shared" ca="1" si="138"/>
        <v>2.2987707016608142E-2</v>
      </c>
      <c r="BY86" s="1">
        <f t="shared" ca="1" si="138"/>
        <v>1.797220730389364E-2</v>
      </c>
      <c r="BZ86" s="1">
        <f t="shared" ca="1" si="138"/>
        <v>1.4050998437589574E-2</v>
      </c>
      <c r="CA86" s="1">
        <f t="shared" ca="1" si="161"/>
        <v>0.13969165821449922</v>
      </c>
      <c r="CB86" s="1">
        <f t="shared" ca="1" si="161"/>
        <v>7.2481520771674121E-2</v>
      </c>
      <c r="CC86" s="1">
        <f t="shared" ca="1" si="161"/>
        <v>3.7608336249453554E-2</v>
      </c>
      <c r="CD86" s="1">
        <f t="shared" ca="1" si="161"/>
        <v>2.9402881067754599E-2</v>
      </c>
      <c r="CE86" s="1">
        <f t="shared" ca="1" si="161"/>
        <v>1.9513759374716468E-2</v>
      </c>
      <c r="CF86" s="1">
        <f t="shared" ca="1" si="161"/>
        <v>1.525621187477833E-2</v>
      </c>
      <c r="CG86" s="1">
        <f t="shared" ca="1" si="161"/>
        <v>1.1927583829372149E-2</v>
      </c>
      <c r="CH86" s="1">
        <f t="shared" ca="1" si="161"/>
        <v>9.3252019029636812E-3</v>
      </c>
      <c r="CI86" s="1">
        <f t="shared" ca="1" si="161"/>
        <v>0.10921347824042667</v>
      </c>
      <c r="CJ86" s="1">
        <f t="shared" ca="1" si="161"/>
        <v>5.6667370785127041E-2</v>
      </c>
      <c r="CK86" s="1">
        <f t="shared" ca="1" si="161"/>
        <v>2.9402881067754599E-2</v>
      </c>
      <c r="CL86" s="1">
        <f t="shared" ca="1" si="161"/>
        <v>2.2987707016608142E-2</v>
      </c>
      <c r="CM86" s="1">
        <f t="shared" ca="1" si="161"/>
        <v>1.525621187477833E-2</v>
      </c>
      <c r="CN86" s="1">
        <f t="shared" ca="1" si="161"/>
        <v>1.1927583829372149E-2</v>
      </c>
      <c r="CO86" s="1">
        <f t="shared" ca="1" si="161"/>
        <v>9.3252019029636812E-3</v>
      </c>
      <c r="CP86" s="1">
        <f t="shared" ca="1" si="161"/>
        <v>7.2906123968625152E-3</v>
      </c>
      <c r="CQ86" s="1">
        <f t="shared" ca="1" si="160"/>
        <v>8.5385082987969943E-2</v>
      </c>
      <c r="CR86" s="1">
        <f t="shared" ca="1" si="160"/>
        <v>4.4303580795644781E-2</v>
      </c>
      <c r="CS86" s="1">
        <f t="shared" ca="1" si="160"/>
        <v>2.2987707016608142E-2</v>
      </c>
      <c r="CT86" s="1">
        <f t="shared" ca="1" si="160"/>
        <v>1.797220730389364E-2</v>
      </c>
      <c r="CU86" s="1">
        <f t="shared" ca="1" si="160"/>
        <v>1.1927583829372149E-2</v>
      </c>
      <c r="CV86" s="1">
        <f t="shared" ca="1" si="160"/>
        <v>9.3252019029636812E-3</v>
      </c>
      <c r="CW86" s="1">
        <f t="shared" ca="1" si="160"/>
        <v>7.2906123968625143E-3</v>
      </c>
      <c r="CX86" s="1">
        <f t="shared" ca="1" si="160"/>
        <v>5.6999333284561485E-3</v>
      </c>
      <c r="CY86" s="1">
        <f t="shared" ca="1" si="160"/>
        <v>6.6755610336049237E-2</v>
      </c>
      <c r="CZ86" s="1">
        <f t="shared" ca="1" si="160"/>
        <v>3.4637344985685922E-2</v>
      </c>
      <c r="DA86" s="1">
        <f t="shared" ca="1" si="160"/>
        <v>1.797220730389364E-2</v>
      </c>
      <c r="DB86" s="1">
        <f t="shared" ca="1" si="160"/>
        <v>1.4050998437589574E-2</v>
      </c>
      <c r="DC86" s="1">
        <f t="shared" ca="1" si="160"/>
        <v>9.3252019029636812E-3</v>
      </c>
      <c r="DD86" s="1">
        <f t="shared" ca="1" si="160"/>
        <v>7.2906123968625152E-3</v>
      </c>
      <c r="DE86" s="1">
        <f t="shared" ca="1" si="160"/>
        <v>5.6999333284561485E-3</v>
      </c>
      <c r="DF86" s="1">
        <f t="shared" ca="1" si="93"/>
        <v>4.4563115113384439E-3</v>
      </c>
      <c r="DG86" s="1">
        <f t="shared" ca="1" si="139"/>
        <v>0.43103448275862066</v>
      </c>
      <c r="DH86" s="1">
        <f t="shared" ca="1" si="140"/>
        <v>0.22364996746909563</v>
      </c>
      <c r="DI86" s="1">
        <f t="shared" ca="1" si="141"/>
        <v>0.11604479444151189</v>
      </c>
      <c r="DJ86" s="1">
        <f t="shared" ca="1" si="142"/>
        <v>9.0725930199727481E-2</v>
      </c>
      <c r="DK86" s="1">
        <f t="shared" ca="1" si="143"/>
        <v>6.0211921644180696E-2</v>
      </c>
      <c r="DL86" s="1">
        <f t="shared" ca="1" si="144"/>
        <v>4.7074775103632178E-2</v>
      </c>
      <c r="DM86" s="1">
        <f t="shared" ca="1" si="145"/>
        <v>3.6803915081021522E-2</v>
      </c>
      <c r="DN86" s="1">
        <f t="shared" ca="1" si="146"/>
        <v>2.8773969972435014E-2</v>
      </c>
      <c r="DZ86" s="2">
        <f t="shared" ca="1" si="147"/>
        <v>-2.2252653136320077E-2</v>
      </c>
      <c r="EA86" s="2">
        <f t="shared" ca="1" si="148"/>
        <v>-0.28960655529500989</v>
      </c>
      <c r="EB86" s="2">
        <f t="shared" ca="1" si="149"/>
        <v>0.2090676616969632</v>
      </c>
      <c r="EC86" s="2">
        <f t="shared" ca="1" si="150"/>
        <v>0.85876640803255888</v>
      </c>
      <c r="ED86" s="2">
        <f t="shared" ca="1" si="151"/>
        <v>6.1581103500787666E-2</v>
      </c>
      <c r="EE86" s="2">
        <f t="shared" ca="1" si="152"/>
        <v>-0.30617211489473489</v>
      </c>
      <c r="EF86" s="2">
        <f t="shared" ca="1" si="153"/>
        <v>-8.8820348200243926E-2</v>
      </c>
      <c r="EG86" s="2">
        <f t="shared" ca="1" si="154"/>
        <v>6.5974395754967398E-3</v>
      </c>
      <c r="EH86" s="22">
        <f t="shared" ca="1" si="155"/>
        <v>0.42916094127949772</v>
      </c>
      <c r="EI86" s="26">
        <f t="shared" ca="1" si="156"/>
        <v>1.8735414791229421E-3</v>
      </c>
      <c r="EJ86" s="7">
        <f t="shared" ca="1" si="157"/>
        <v>3.5101576739941816E-6</v>
      </c>
      <c r="EK86" s="7">
        <f t="shared" ca="1" si="158"/>
        <v>2.1829565441890586E-3</v>
      </c>
    </row>
    <row r="87" spans="1:141" x14ac:dyDescent="0.25">
      <c r="A87" s="2">
        <f t="shared" si="159"/>
        <v>84</v>
      </c>
      <c r="B87" s="2">
        <f ca="1">OFFSET(Vectors!A86,0,8*(-1+$A$2))</f>
        <v>250</v>
      </c>
      <c r="C87" s="2">
        <f ca="1">OFFSET(Vectors!B86,0,8*(-1+$A$2))</f>
        <v>0.36144578313253012</v>
      </c>
      <c r="D87" s="15">
        <f ca="1">OFFSET(Vectors!F86,0,8*(-1+$A$2))+NORMINV(RAND(),OFFSET(Vectors!G86,0,8*(-1+$A$2)),OFFSET(Vectors!H86,0,8*(-1+$A$2)))</f>
        <v>0.57996858313911759</v>
      </c>
      <c r="E87" s="2">
        <f t="shared" ca="1" si="98"/>
        <v>145</v>
      </c>
      <c r="F87" s="2">
        <f ca="1">B87-E87</f>
        <v>105</v>
      </c>
      <c r="G87" s="12">
        <f ca="1">OFFSET(Vectors!C86,0,8*(-1+$A$2))+NORMINV(RAND(),OFFSET(Vectors!D86,0,8*(-1+$A$2)),OFFSET(Vectors!E86,0,8*(-1+$A$2)))</f>
        <v>0.41653376994701907</v>
      </c>
      <c r="H87" s="4">
        <f t="shared" ca="1" si="99"/>
        <v>52</v>
      </c>
      <c r="I87" s="5">
        <f t="shared" ca="1" si="100"/>
        <v>93</v>
      </c>
      <c r="J87" s="6">
        <f t="shared" ca="1" si="101"/>
        <v>44</v>
      </c>
      <c r="K87" s="7">
        <f t="shared" ca="1" si="102"/>
        <v>61</v>
      </c>
      <c r="L87" s="4">
        <f t="shared" ca="1" si="103"/>
        <v>60</v>
      </c>
      <c r="M87" s="5">
        <f t="shared" ca="1" si="104"/>
        <v>85</v>
      </c>
      <c r="N87" s="6">
        <f t="shared" ca="1" si="105"/>
        <v>38</v>
      </c>
      <c r="O87" s="7">
        <f t="shared" ca="1" si="106"/>
        <v>67</v>
      </c>
      <c r="P87" s="4">
        <f t="shared" ca="1" si="107"/>
        <v>52</v>
      </c>
      <c r="Q87" s="5">
        <f t="shared" ca="1" si="108"/>
        <v>61</v>
      </c>
      <c r="R87" s="6">
        <f t="shared" ca="1" si="109"/>
        <v>44</v>
      </c>
      <c r="S87" s="7">
        <f t="shared" ca="1" si="110"/>
        <v>93</v>
      </c>
      <c r="T87" s="4">
        <f t="shared" ca="1" si="111"/>
        <v>60</v>
      </c>
      <c r="U87" s="5">
        <f t="shared" ca="1" si="112"/>
        <v>67</v>
      </c>
      <c r="V87" s="6">
        <f t="shared" ca="1" si="113"/>
        <v>38</v>
      </c>
      <c r="W87" s="7">
        <f t="shared" ca="1" si="114"/>
        <v>85</v>
      </c>
      <c r="X87" s="4">
        <f t="shared" ca="1" si="115"/>
        <v>52</v>
      </c>
      <c r="Y87" s="5">
        <f t="shared" ca="1" si="116"/>
        <v>44</v>
      </c>
      <c r="Z87" s="6">
        <f t="shared" ca="1" si="117"/>
        <v>93</v>
      </c>
      <c r="AA87" s="7">
        <f t="shared" ca="1" si="118"/>
        <v>61</v>
      </c>
      <c r="AB87" s="4">
        <f t="shared" ca="1" si="119"/>
        <v>60</v>
      </c>
      <c r="AC87" s="5">
        <f t="shared" ca="1" si="120"/>
        <v>38</v>
      </c>
      <c r="AD87" s="6">
        <f t="shared" ca="1" si="121"/>
        <v>85</v>
      </c>
      <c r="AE87" s="23">
        <f t="shared" ca="1" si="122"/>
        <v>67</v>
      </c>
      <c r="AF87" s="20">
        <f t="shared" ca="1" si="123"/>
        <v>60</v>
      </c>
      <c r="AG87" s="20">
        <f t="shared" ca="1" si="124"/>
        <v>85</v>
      </c>
      <c r="AH87" s="20">
        <f t="shared" ca="1" si="125"/>
        <v>38</v>
      </c>
      <c r="AI87" s="20">
        <f t="shared" ca="1" si="126"/>
        <v>67</v>
      </c>
      <c r="AJ87" s="18">
        <f t="shared" ca="1" si="127"/>
        <v>0.39200000000000002</v>
      </c>
      <c r="AK87" s="2">
        <f t="shared" ca="1" si="128"/>
        <v>0.57999999999999996</v>
      </c>
      <c r="AL87" s="4">
        <f t="shared" ca="1" si="129"/>
        <v>0.47244094488188976</v>
      </c>
      <c r="AM87" s="2">
        <f>1</f>
        <v>1</v>
      </c>
      <c r="AN87" s="2">
        <f t="shared" ca="1" si="130"/>
        <v>0.57999999999999996</v>
      </c>
      <c r="AO87" s="2">
        <f t="shared" ca="1" si="131"/>
        <v>0.33639999999999998</v>
      </c>
      <c r="AP87" s="2">
        <f t="shared" ca="1" si="132"/>
        <v>0.22736000000000001</v>
      </c>
      <c r="AQ87" s="2">
        <f t="shared" ca="1" si="133"/>
        <v>0.19511199999999998</v>
      </c>
      <c r="AR87" s="2">
        <f t="shared" ca="1" si="134"/>
        <v>0.13186880000000001</v>
      </c>
      <c r="AS87" s="2">
        <f t="shared" ca="1" si="135"/>
        <v>8.9125120000000002E-2</v>
      </c>
      <c r="AT87" s="2">
        <f t="shared" ca="1" si="136"/>
        <v>6.0236288000000013E-2</v>
      </c>
      <c r="AU87" s="1">
        <f t="shared" ca="1" si="137"/>
        <v>1</v>
      </c>
      <c r="AV87" s="1">
        <f t="shared" ca="1" si="163"/>
        <v>0.57999999999999996</v>
      </c>
      <c r="AW87" s="1">
        <f t="shared" ca="1" si="163"/>
        <v>0.33639999999999998</v>
      </c>
      <c r="AX87" s="1">
        <f t="shared" ca="1" si="163"/>
        <v>0.22736000000000001</v>
      </c>
      <c r="AY87" s="1">
        <f t="shared" ca="1" si="163"/>
        <v>0.19511199999999998</v>
      </c>
      <c r="AZ87" s="1">
        <f t="shared" ca="1" si="163"/>
        <v>0.13186880000000001</v>
      </c>
      <c r="BA87" s="1">
        <f t="shared" ca="1" si="163"/>
        <v>8.9125120000000002E-2</v>
      </c>
      <c r="BB87" s="1">
        <f t="shared" ca="1" si="163"/>
        <v>6.0236288000000013E-2</v>
      </c>
      <c r="BC87" s="1">
        <f t="shared" ca="1" si="163"/>
        <v>0.57999999999999996</v>
      </c>
      <c r="BD87" s="1">
        <f t="shared" ca="1" si="163"/>
        <v>0.33639999999999998</v>
      </c>
      <c r="BE87" s="1">
        <f t="shared" ca="1" si="163"/>
        <v>0.19511199999999998</v>
      </c>
      <c r="BF87" s="1">
        <f t="shared" ca="1" si="163"/>
        <v>0.13186880000000001</v>
      </c>
      <c r="BG87" s="1">
        <f t="shared" ca="1" si="163"/>
        <v>0.11316495999999998</v>
      </c>
      <c r="BH87" s="1">
        <f t="shared" ca="1" si="163"/>
        <v>7.6483904000000005E-2</v>
      </c>
      <c r="BI87" s="1">
        <f t="shared" ca="1" si="163"/>
        <v>5.1692569599999995E-2</v>
      </c>
      <c r="BJ87" s="1">
        <f t="shared" ca="1" si="163"/>
        <v>3.4937047040000002E-2</v>
      </c>
      <c r="BK87" s="1">
        <f t="shared" ca="1" si="163"/>
        <v>0.33639999999999998</v>
      </c>
      <c r="BL87" s="1">
        <f t="shared" ca="1" si="162"/>
        <v>0.19511199999999998</v>
      </c>
      <c r="BM87" s="1">
        <f t="shared" ca="1" si="162"/>
        <v>0.11316495999999998</v>
      </c>
      <c r="BN87" s="1">
        <f t="shared" ca="1" si="162"/>
        <v>7.6483903999999991E-2</v>
      </c>
      <c r="BO87" s="1">
        <f t="shared" ca="1" si="162"/>
        <v>6.5635676799999987E-2</v>
      </c>
      <c r="BP87" s="1">
        <f t="shared" ca="1" si="162"/>
        <v>4.436066432E-2</v>
      </c>
      <c r="BQ87" s="1">
        <f t="shared" ca="1" si="162"/>
        <v>2.9981690368E-2</v>
      </c>
      <c r="BR87" s="1">
        <f t="shared" ca="1" si="162"/>
        <v>2.0263487283200002E-2</v>
      </c>
      <c r="BS87" s="1">
        <f t="shared" ca="1" si="162"/>
        <v>0.22736000000000001</v>
      </c>
      <c r="BT87" s="1">
        <f t="shared" ca="1" si="162"/>
        <v>0.13186880000000001</v>
      </c>
      <c r="BU87" s="1">
        <f t="shared" ca="1" si="162"/>
        <v>7.6483903999999991E-2</v>
      </c>
      <c r="BV87" s="1">
        <f t="shared" ca="1" si="162"/>
        <v>5.1692569600000002E-2</v>
      </c>
      <c r="BW87" s="1">
        <f t="shared" ca="1" si="138"/>
        <v>4.436066432E-2</v>
      </c>
      <c r="BX87" s="1">
        <f t="shared" ca="1" si="138"/>
        <v>2.9981690368000004E-2</v>
      </c>
      <c r="BY87" s="1">
        <f t="shared" ca="1" si="138"/>
        <v>2.0263487283200002E-2</v>
      </c>
      <c r="BZ87" s="1">
        <f t="shared" ca="1" si="138"/>
        <v>1.3695322439680004E-2</v>
      </c>
      <c r="CA87" s="1">
        <f t="shared" ca="1" si="161"/>
        <v>0.19511199999999998</v>
      </c>
      <c r="CB87" s="1">
        <f t="shared" ca="1" si="161"/>
        <v>0.11316495999999998</v>
      </c>
      <c r="CC87" s="1">
        <f t="shared" ca="1" si="161"/>
        <v>6.5635676799999987E-2</v>
      </c>
      <c r="CD87" s="1">
        <f t="shared" ca="1" si="161"/>
        <v>4.436066432E-2</v>
      </c>
      <c r="CE87" s="1">
        <f t="shared" ca="1" si="161"/>
        <v>3.8068692543999992E-2</v>
      </c>
      <c r="CF87" s="1">
        <f t="shared" ca="1" si="161"/>
        <v>2.5729185305599998E-2</v>
      </c>
      <c r="CG87" s="1">
        <f t="shared" ca="1" si="161"/>
        <v>1.7389380413439997E-2</v>
      </c>
      <c r="CH87" s="1">
        <f t="shared" ca="1" si="161"/>
        <v>1.1752822624256001E-2</v>
      </c>
      <c r="CI87" s="1">
        <f t="shared" ca="1" si="161"/>
        <v>0.13186880000000001</v>
      </c>
      <c r="CJ87" s="1">
        <f t="shared" ca="1" si="161"/>
        <v>7.6483904000000005E-2</v>
      </c>
      <c r="CK87" s="1">
        <f t="shared" ca="1" si="161"/>
        <v>4.436066432E-2</v>
      </c>
      <c r="CL87" s="1">
        <f t="shared" ca="1" si="161"/>
        <v>2.9981690368000004E-2</v>
      </c>
      <c r="CM87" s="1">
        <f t="shared" ca="1" si="161"/>
        <v>2.5729185305599998E-2</v>
      </c>
      <c r="CN87" s="1">
        <f t="shared" ca="1" si="161"/>
        <v>1.7389380413440004E-2</v>
      </c>
      <c r="CO87" s="1">
        <f t="shared" ca="1" si="161"/>
        <v>1.1752822624256001E-2</v>
      </c>
      <c r="CP87" s="1">
        <f t="shared" ca="1" si="161"/>
        <v>7.9432870150144014E-3</v>
      </c>
      <c r="CQ87" s="1">
        <f t="shared" ca="1" si="160"/>
        <v>8.9125120000000002E-2</v>
      </c>
      <c r="CR87" s="1">
        <f t="shared" ca="1" si="160"/>
        <v>5.1692569599999995E-2</v>
      </c>
      <c r="CS87" s="1">
        <f t="shared" ca="1" si="160"/>
        <v>2.9981690368E-2</v>
      </c>
      <c r="CT87" s="1">
        <f t="shared" ca="1" si="160"/>
        <v>2.0263487283200002E-2</v>
      </c>
      <c r="CU87" s="1">
        <f t="shared" ca="1" si="160"/>
        <v>1.7389380413439997E-2</v>
      </c>
      <c r="CV87" s="1">
        <f t="shared" ca="1" si="160"/>
        <v>1.1752822624256001E-2</v>
      </c>
      <c r="CW87" s="1">
        <f t="shared" ca="1" si="160"/>
        <v>7.9432870150143997E-3</v>
      </c>
      <c r="CX87" s="1">
        <f t="shared" ca="1" si="160"/>
        <v>5.3685663963545611E-3</v>
      </c>
      <c r="CY87" s="1">
        <f t="shared" ca="1" si="160"/>
        <v>6.0236288000000013E-2</v>
      </c>
      <c r="CZ87" s="1">
        <f t="shared" ca="1" si="160"/>
        <v>3.4937047040000002E-2</v>
      </c>
      <c r="DA87" s="1">
        <f t="shared" ca="1" si="160"/>
        <v>2.0263487283200002E-2</v>
      </c>
      <c r="DB87" s="1">
        <f t="shared" ca="1" si="160"/>
        <v>1.3695322439680004E-2</v>
      </c>
      <c r="DC87" s="1">
        <f t="shared" ca="1" si="160"/>
        <v>1.1752822624256001E-2</v>
      </c>
      <c r="DD87" s="1">
        <f t="shared" ca="1" si="160"/>
        <v>7.9432870150144014E-3</v>
      </c>
      <c r="DE87" s="1">
        <f t="shared" ca="1" si="160"/>
        <v>5.3685663963545611E-3</v>
      </c>
      <c r="DF87" s="1">
        <f t="shared" ca="1" si="93"/>
        <v>3.6284103920189454E-3</v>
      </c>
      <c r="DG87" s="1">
        <f t="shared" ca="1" si="139"/>
        <v>0.47244094488188976</v>
      </c>
      <c r="DH87" s="1">
        <f t="shared" ca="1" si="140"/>
        <v>0.27401574803149603</v>
      </c>
      <c r="DI87" s="1">
        <f t="shared" ca="1" si="141"/>
        <v>0.15892913385826771</v>
      </c>
      <c r="DJ87" s="1">
        <f t="shared" ca="1" si="142"/>
        <v>0.10741417322834645</v>
      </c>
      <c r="DK87" s="1">
        <f t="shared" ca="1" si="143"/>
        <v>9.2178897637795271E-2</v>
      </c>
      <c r="DL87" s="1">
        <f t="shared" ca="1" si="144"/>
        <v>6.2300220472440951E-2</v>
      </c>
      <c r="DM87" s="1">
        <f t="shared" ca="1" si="145"/>
        <v>4.2106355905511809E-2</v>
      </c>
      <c r="DN87" s="1">
        <f t="shared" ca="1" si="146"/>
        <v>2.8458088818897644E-2</v>
      </c>
      <c r="DZ87" s="2">
        <f t="shared" ca="1" si="147"/>
        <v>-2.2252653136320077E-2</v>
      </c>
      <c r="EA87" s="2">
        <f t="shared" ca="1" si="148"/>
        <v>-0.32372747308249472</v>
      </c>
      <c r="EB87" s="2">
        <f t="shared" ca="1" si="149"/>
        <v>0.26123369938268731</v>
      </c>
      <c r="EC87" s="2">
        <f t="shared" ca="1" si="150"/>
        <v>0.92761912500560462</v>
      </c>
      <c r="ED87" s="2">
        <f t="shared" ca="1" si="151"/>
        <v>8.6012381983440217E-2</v>
      </c>
      <c r="EE87" s="2">
        <f t="shared" ca="1" si="152"/>
        <v>-0.36968467660876769</v>
      </c>
      <c r="EF87" s="2">
        <f t="shared" ca="1" si="153"/>
        <v>-9.2710856683290224E-2</v>
      </c>
      <c r="EG87" s="2">
        <f t="shared" ca="1" si="154"/>
        <v>5.9531366477165353E-3</v>
      </c>
      <c r="EH87" s="22">
        <f t="shared" ca="1" si="155"/>
        <v>0.47244268350857599</v>
      </c>
      <c r="EI87" s="26">
        <f t="shared" ca="1" si="156"/>
        <v>-1.7386266862318145E-6</v>
      </c>
      <c r="EJ87" s="7">
        <f t="shared" ca="1" si="157"/>
        <v>3.0228227540774202E-12</v>
      </c>
      <c r="EK87" s="7">
        <f t="shared" ca="1" si="158"/>
        <v>2.8256223997739443E-5</v>
      </c>
    </row>
    <row r="88" spans="1:141" x14ac:dyDescent="0.25">
      <c r="A88" s="2">
        <f t="shared" si="159"/>
        <v>85</v>
      </c>
      <c r="B88" s="2">
        <f ca="1">OFFSET(Vectors!A87,0,8*(-1+$A$2))</f>
        <v>142</v>
      </c>
      <c r="C88" s="2">
        <f ca="1">OFFSET(Vectors!B87,0,8*(-1+$A$2))</f>
        <v>0.36363636363636365</v>
      </c>
      <c r="D88" s="15">
        <f ca="1">OFFSET(Vectors!F87,0,8*(-1+$A$2))+NORMINV(RAND(),OFFSET(Vectors!G87,0,8*(-1+$A$2)),OFFSET(Vectors!H87,0,8*(-1+$A$2)))</f>
        <v>0.38106154382893698</v>
      </c>
      <c r="E88" s="2">
        <f t="shared" ca="1" si="98"/>
        <v>54</v>
      </c>
      <c r="F88" s="2">
        <f ca="1">B88-E88</f>
        <v>88</v>
      </c>
      <c r="G88" s="12">
        <f ca="1">OFFSET(Vectors!C87,0,8*(-1+$A$2))+NORMINV(RAND(),OFFSET(Vectors!D87,0,8*(-1+$A$2)),OFFSET(Vectors!E87,0,8*(-1+$A$2)))</f>
        <v>0.44143231106082509</v>
      </c>
      <c r="H88" s="4">
        <f t="shared" ca="1" si="99"/>
        <v>20</v>
      </c>
      <c r="I88" s="5">
        <f t="shared" ca="1" si="100"/>
        <v>34</v>
      </c>
      <c r="J88" s="6">
        <f t="shared" ca="1" si="101"/>
        <v>39</v>
      </c>
      <c r="K88" s="7">
        <f t="shared" ca="1" si="102"/>
        <v>49</v>
      </c>
      <c r="L88" s="4">
        <f t="shared" ca="1" si="103"/>
        <v>24</v>
      </c>
      <c r="M88" s="5">
        <f t="shared" ca="1" si="104"/>
        <v>30</v>
      </c>
      <c r="N88" s="6">
        <f t="shared" ca="1" si="105"/>
        <v>32</v>
      </c>
      <c r="O88" s="7">
        <f t="shared" ca="1" si="106"/>
        <v>56</v>
      </c>
      <c r="P88" s="4">
        <f t="shared" ca="1" si="107"/>
        <v>20</v>
      </c>
      <c r="Q88" s="5">
        <f t="shared" ca="1" si="108"/>
        <v>49</v>
      </c>
      <c r="R88" s="6">
        <f t="shared" ca="1" si="109"/>
        <v>39</v>
      </c>
      <c r="S88" s="7">
        <f t="shared" ca="1" si="110"/>
        <v>34</v>
      </c>
      <c r="T88" s="4">
        <f t="shared" ca="1" si="111"/>
        <v>24</v>
      </c>
      <c r="U88" s="5">
        <f t="shared" ca="1" si="112"/>
        <v>56</v>
      </c>
      <c r="V88" s="6">
        <f t="shared" ca="1" si="113"/>
        <v>32</v>
      </c>
      <c r="W88" s="7">
        <f t="shared" ca="1" si="114"/>
        <v>30</v>
      </c>
      <c r="X88" s="4">
        <f t="shared" ca="1" si="115"/>
        <v>20</v>
      </c>
      <c r="Y88" s="5">
        <f t="shared" ca="1" si="116"/>
        <v>39</v>
      </c>
      <c r="Z88" s="6">
        <f t="shared" ca="1" si="117"/>
        <v>34</v>
      </c>
      <c r="AA88" s="7">
        <f t="shared" ca="1" si="118"/>
        <v>49</v>
      </c>
      <c r="AB88" s="4">
        <f t="shared" ca="1" si="119"/>
        <v>24</v>
      </c>
      <c r="AC88" s="5">
        <f t="shared" ca="1" si="120"/>
        <v>32</v>
      </c>
      <c r="AD88" s="6">
        <f t="shared" ca="1" si="121"/>
        <v>30</v>
      </c>
      <c r="AE88" s="23">
        <f t="shared" ca="1" si="122"/>
        <v>56</v>
      </c>
      <c r="AF88" s="20">
        <f t="shared" ca="1" si="123"/>
        <v>24</v>
      </c>
      <c r="AG88" s="20">
        <f t="shared" ca="1" si="124"/>
        <v>30</v>
      </c>
      <c r="AH88" s="20">
        <f t="shared" ca="1" si="125"/>
        <v>32</v>
      </c>
      <c r="AI88" s="20">
        <f t="shared" ca="1" si="126"/>
        <v>56</v>
      </c>
      <c r="AJ88" s="18">
        <f t="shared" ca="1" si="127"/>
        <v>0.39436619718309857</v>
      </c>
      <c r="AK88" s="2">
        <f t="shared" ca="1" si="128"/>
        <v>0.38028169014084506</v>
      </c>
      <c r="AL88" s="4">
        <f t="shared" ca="1" si="129"/>
        <v>0.3</v>
      </c>
      <c r="AM88" s="2">
        <f>1</f>
        <v>1</v>
      </c>
      <c r="AN88" s="2">
        <f t="shared" ca="1" si="130"/>
        <v>0.38028169014084506</v>
      </c>
      <c r="AO88" s="2">
        <f t="shared" ca="1" si="131"/>
        <v>0.14461416385637771</v>
      </c>
      <c r="AP88" s="2">
        <f t="shared" ca="1" si="132"/>
        <v>0.1499702439992065</v>
      </c>
      <c r="AQ88" s="2">
        <f t="shared" ca="1" si="133"/>
        <v>5.4994118649608424E-2</v>
      </c>
      <c r="AR88" s="2">
        <f t="shared" ca="1" si="134"/>
        <v>5.7030937858853173E-2</v>
      </c>
      <c r="AS88" s="2">
        <f t="shared" ca="1" si="135"/>
        <v>5.9143194816588474E-2</v>
      </c>
      <c r="AT88" s="2">
        <f t="shared" ca="1" si="136"/>
        <v>6.133368351349916E-2</v>
      </c>
      <c r="AU88" s="1">
        <f t="shared" ca="1" si="137"/>
        <v>1</v>
      </c>
      <c r="AV88" s="1">
        <f t="shared" ca="1" si="163"/>
        <v>0.38028169014084506</v>
      </c>
      <c r="AW88" s="1">
        <f t="shared" ca="1" si="163"/>
        <v>0.14461416385637771</v>
      </c>
      <c r="AX88" s="1">
        <f t="shared" ca="1" si="163"/>
        <v>0.1499702439992065</v>
      </c>
      <c r="AY88" s="1">
        <f t="shared" ca="1" si="163"/>
        <v>5.4994118649608424E-2</v>
      </c>
      <c r="AZ88" s="1">
        <f t="shared" ca="1" si="163"/>
        <v>5.7030937858853173E-2</v>
      </c>
      <c r="BA88" s="1">
        <f t="shared" ca="1" si="163"/>
        <v>5.9143194816588474E-2</v>
      </c>
      <c r="BB88" s="1">
        <f t="shared" ca="1" si="163"/>
        <v>6.133368351349916E-2</v>
      </c>
      <c r="BC88" s="1">
        <f t="shared" ca="1" si="163"/>
        <v>0.38028169014084506</v>
      </c>
      <c r="BD88" s="1">
        <f t="shared" ca="1" si="163"/>
        <v>0.14461416385637771</v>
      </c>
      <c r="BE88" s="1">
        <f t="shared" ca="1" si="163"/>
        <v>5.4994118649608424E-2</v>
      </c>
      <c r="BF88" s="1">
        <f t="shared" ca="1" si="163"/>
        <v>5.7030937858853173E-2</v>
      </c>
      <c r="BG88" s="1">
        <f t="shared" ca="1" si="163"/>
        <v>2.0913256387879258E-2</v>
      </c>
      <c r="BH88" s="1">
        <f t="shared" ca="1" si="163"/>
        <v>2.1687821439282193E-2</v>
      </c>
      <c r="BI88" s="1">
        <f t="shared" ca="1" si="163"/>
        <v>2.2491074085181532E-2</v>
      </c>
      <c r="BJ88" s="1">
        <f t="shared" ca="1" si="163"/>
        <v>2.3324076829077146E-2</v>
      </c>
      <c r="BK88" s="1">
        <f t="shared" ca="1" si="163"/>
        <v>0.14461416385637771</v>
      </c>
      <c r="BL88" s="1">
        <f t="shared" ca="1" si="162"/>
        <v>5.4994118649608424E-2</v>
      </c>
      <c r="BM88" s="1">
        <f t="shared" ca="1" si="162"/>
        <v>2.0913256387879262E-2</v>
      </c>
      <c r="BN88" s="1">
        <f t="shared" ca="1" si="162"/>
        <v>2.1687821439282193E-2</v>
      </c>
      <c r="BO88" s="1">
        <f t="shared" ca="1" si="162"/>
        <v>7.9529284855315505E-3</v>
      </c>
      <c r="BP88" s="1">
        <f t="shared" ca="1" si="162"/>
        <v>8.2474813924030884E-3</v>
      </c>
      <c r="BQ88" s="1">
        <f t="shared" ca="1" si="162"/>
        <v>8.5529436661957951E-3</v>
      </c>
      <c r="BR88" s="1">
        <f t="shared" ca="1" si="162"/>
        <v>8.8697193575363788E-3</v>
      </c>
      <c r="BS88" s="1">
        <f t="shared" ca="1" si="162"/>
        <v>0.1499702439992065</v>
      </c>
      <c r="BT88" s="1">
        <f t="shared" ca="1" si="162"/>
        <v>5.7030937858853173E-2</v>
      </c>
      <c r="BU88" s="1">
        <f t="shared" ca="1" si="162"/>
        <v>2.1687821439282193E-2</v>
      </c>
      <c r="BV88" s="1">
        <f t="shared" ca="1" si="162"/>
        <v>2.2491074085181532E-2</v>
      </c>
      <c r="BW88" s="1">
        <f t="shared" ca="1" si="138"/>
        <v>8.2474813924030884E-3</v>
      </c>
      <c r="BX88" s="1">
        <f t="shared" ca="1" si="138"/>
        <v>8.5529436661957933E-3</v>
      </c>
      <c r="BY88" s="1">
        <f t="shared" ca="1" si="138"/>
        <v>8.8697193575363788E-3</v>
      </c>
      <c r="BZ88" s="1">
        <f t="shared" ca="1" si="138"/>
        <v>9.1982274818895784E-3</v>
      </c>
      <c r="CA88" s="1">
        <f t="shared" ca="1" si="161"/>
        <v>5.4994118649608424E-2</v>
      </c>
      <c r="CB88" s="1">
        <f t="shared" ca="1" si="161"/>
        <v>2.0913256387879258E-2</v>
      </c>
      <c r="CC88" s="1">
        <f t="shared" ca="1" si="161"/>
        <v>7.9529284855315505E-3</v>
      </c>
      <c r="CD88" s="1">
        <f t="shared" ca="1" si="161"/>
        <v>8.2474813924030884E-3</v>
      </c>
      <c r="CE88" s="1">
        <f t="shared" ca="1" si="161"/>
        <v>3.0243530860472089E-3</v>
      </c>
      <c r="CF88" s="1">
        <f t="shared" ca="1" si="161"/>
        <v>3.1363661633082166E-3</v>
      </c>
      <c r="CG88" s="1">
        <f t="shared" ca="1" si="161"/>
        <v>3.2525278730603725E-3</v>
      </c>
      <c r="CH88" s="1">
        <f t="shared" ca="1" si="161"/>
        <v>3.3729918683589048E-3</v>
      </c>
      <c r="CI88" s="1">
        <f t="shared" ca="1" si="161"/>
        <v>5.7030937858853173E-2</v>
      </c>
      <c r="CJ88" s="1">
        <f t="shared" ca="1" si="161"/>
        <v>2.1687821439282193E-2</v>
      </c>
      <c r="CK88" s="1">
        <f t="shared" ca="1" si="161"/>
        <v>8.2474813924030884E-3</v>
      </c>
      <c r="CL88" s="1">
        <f t="shared" ca="1" si="161"/>
        <v>8.5529436661957933E-3</v>
      </c>
      <c r="CM88" s="1">
        <f t="shared" ca="1" si="161"/>
        <v>3.1363661633082166E-3</v>
      </c>
      <c r="CN88" s="1">
        <f t="shared" ca="1" si="161"/>
        <v>3.2525278730603721E-3</v>
      </c>
      <c r="CO88" s="1">
        <f t="shared" ca="1" si="161"/>
        <v>3.3729918683589044E-3</v>
      </c>
      <c r="CP88" s="1">
        <f t="shared" ca="1" si="161"/>
        <v>3.4979174931129378E-3</v>
      </c>
      <c r="CQ88" s="1">
        <f t="shared" ca="1" si="160"/>
        <v>5.9143194816588474E-2</v>
      </c>
      <c r="CR88" s="1">
        <f t="shared" ca="1" si="160"/>
        <v>2.2491074085181532E-2</v>
      </c>
      <c r="CS88" s="1">
        <f t="shared" ca="1" si="160"/>
        <v>8.5529436661957951E-3</v>
      </c>
      <c r="CT88" s="1">
        <f t="shared" ca="1" si="160"/>
        <v>8.8697193575363788E-3</v>
      </c>
      <c r="CU88" s="1">
        <f t="shared" ca="1" si="160"/>
        <v>3.2525278730603725E-3</v>
      </c>
      <c r="CV88" s="1">
        <f t="shared" ca="1" si="160"/>
        <v>3.3729918683589044E-3</v>
      </c>
      <c r="CW88" s="1">
        <f t="shared" ca="1" si="160"/>
        <v>3.4979174931129378E-3</v>
      </c>
      <c r="CX88" s="1">
        <f t="shared" ca="1" si="160"/>
        <v>3.6274699928578614E-3</v>
      </c>
      <c r="CY88" s="1">
        <f t="shared" ca="1" si="160"/>
        <v>6.133368351349916E-2</v>
      </c>
      <c r="CZ88" s="1">
        <f t="shared" ca="1" si="160"/>
        <v>2.3324076829077146E-2</v>
      </c>
      <c r="DA88" s="1">
        <f t="shared" ca="1" si="160"/>
        <v>8.8697193575363788E-3</v>
      </c>
      <c r="DB88" s="1">
        <f t="shared" ca="1" si="160"/>
        <v>9.1982274818895784E-3</v>
      </c>
      <c r="DC88" s="1">
        <f t="shared" ca="1" si="160"/>
        <v>3.3729918683589048E-3</v>
      </c>
      <c r="DD88" s="1">
        <f t="shared" ca="1" si="160"/>
        <v>3.4979174931129378E-3</v>
      </c>
      <c r="DE88" s="1">
        <f t="shared" ca="1" si="160"/>
        <v>3.6274699928578614E-3</v>
      </c>
      <c r="DF88" s="1">
        <f t="shared" ca="1" si="93"/>
        <v>3.7618207333340787E-3</v>
      </c>
      <c r="DG88" s="1">
        <f t="shared" ca="1" si="139"/>
        <v>0.3</v>
      </c>
      <c r="DH88" s="1">
        <f t="shared" ca="1" si="140"/>
        <v>0.11408450704225351</v>
      </c>
      <c r="DI88" s="1">
        <f t="shared" ca="1" si="141"/>
        <v>4.3384249156913308E-2</v>
      </c>
      <c r="DJ88" s="1">
        <f t="shared" ca="1" si="142"/>
        <v>4.499107319976195E-2</v>
      </c>
      <c r="DK88" s="1">
        <f t="shared" ca="1" si="143"/>
        <v>1.6498235594882525E-2</v>
      </c>
      <c r="DL88" s="1">
        <f t="shared" ca="1" si="144"/>
        <v>1.710928135765595E-2</v>
      </c>
      <c r="DM88" s="1">
        <f t="shared" ca="1" si="145"/>
        <v>1.7742958444976541E-2</v>
      </c>
      <c r="DN88" s="1">
        <f t="shared" ca="1" si="146"/>
        <v>1.8400105054049747E-2</v>
      </c>
      <c r="DZ88" s="2">
        <f t="shared" ca="1" si="147"/>
        <v>-2.2252653136320077E-2</v>
      </c>
      <c r="EA88" s="2">
        <f t="shared" ca="1" si="148"/>
        <v>-0.21225453553247589</v>
      </c>
      <c r="EB88" s="2">
        <f t="shared" ca="1" si="149"/>
        <v>0.11230110882085512</v>
      </c>
      <c r="EC88" s="2">
        <f t="shared" ca="1" si="150"/>
        <v>0.61187221373777689</v>
      </c>
      <c r="ED88" s="2">
        <f t="shared" ca="1" si="151"/>
        <v>2.4243384005764656E-2</v>
      </c>
      <c r="EE88" s="2">
        <f t="shared" ca="1" si="152"/>
        <v>-0.15988212389166248</v>
      </c>
      <c r="EF88" s="2">
        <f t="shared" ca="1" si="153"/>
        <v>-6.1522680232381707E-2</v>
      </c>
      <c r="EG88" s="2">
        <f t="shared" ca="1" si="154"/>
        <v>6.0615919603754344E-3</v>
      </c>
      <c r="EH88" s="22">
        <f t="shared" ca="1" si="155"/>
        <v>0.29856630573193194</v>
      </c>
      <c r="EI88" s="26">
        <f t="shared" ca="1" si="156"/>
        <v>1.4336942680680531E-3</v>
      </c>
      <c r="EJ88" s="7">
        <f t="shared" ca="1" si="157"/>
        <v>2.0554792542911904E-6</v>
      </c>
      <c r="EK88" s="7">
        <f t="shared" ca="1" si="158"/>
        <v>3.1597410002699104E-2</v>
      </c>
    </row>
    <row r="89" spans="1:141" x14ac:dyDescent="0.25">
      <c r="A89" s="2">
        <f t="shared" si="159"/>
        <v>86</v>
      </c>
      <c r="B89" s="2">
        <f ca="1">OFFSET(Vectors!A88,0,8*(-1+$A$2))</f>
        <v>144</v>
      </c>
      <c r="C89" s="2">
        <f ca="1">OFFSET(Vectors!B88,0,8*(-1+$A$2))</f>
        <v>0.36363636363636365</v>
      </c>
      <c r="D89" s="15">
        <f ca="1">OFFSET(Vectors!F88,0,8*(-1+$A$2))+NORMINV(RAND(),OFFSET(Vectors!G88,0,8*(-1+$A$2)),OFFSET(Vectors!H88,0,8*(-1+$A$2)))</f>
        <v>0.53333791148623977</v>
      </c>
      <c r="E89" s="2">
        <f t="shared" ca="1" si="98"/>
        <v>77</v>
      </c>
      <c r="F89" s="2">
        <f ca="1">B89-E89</f>
        <v>67</v>
      </c>
      <c r="G89" s="12">
        <f ca="1">OFFSET(Vectors!C88,0,8*(-1+$A$2))+NORMINV(RAND(),OFFSET(Vectors!D88,0,8*(-1+$A$2)),OFFSET(Vectors!E88,0,8*(-1+$A$2)))</f>
        <v>0.48610627052610333</v>
      </c>
      <c r="H89" s="4">
        <f t="shared" ca="1" si="99"/>
        <v>28</v>
      </c>
      <c r="I89" s="5">
        <f t="shared" ca="1" si="100"/>
        <v>49</v>
      </c>
      <c r="J89" s="6">
        <f t="shared" ca="1" si="101"/>
        <v>33</v>
      </c>
      <c r="K89" s="7">
        <f t="shared" ca="1" si="102"/>
        <v>34</v>
      </c>
      <c r="L89" s="4">
        <f t="shared" ca="1" si="103"/>
        <v>37</v>
      </c>
      <c r="M89" s="5">
        <f t="shared" ca="1" si="104"/>
        <v>40</v>
      </c>
      <c r="N89" s="6">
        <f t="shared" ca="1" si="105"/>
        <v>24</v>
      </c>
      <c r="O89" s="7">
        <f t="shared" ca="1" si="106"/>
        <v>43</v>
      </c>
      <c r="P89" s="4">
        <f t="shared" ca="1" si="107"/>
        <v>28</v>
      </c>
      <c r="Q89" s="5">
        <f t="shared" ca="1" si="108"/>
        <v>34</v>
      </c>
      <c r="R89" s="6">
        <f t="shared" ca="1" si="109"/>
        <v>33</v>
      </c>
      <c r="S89" s="7">
        <f t="shared" ca="1" si="110"/>
        <v>49</v>
      </c>
      <c r="T89" s="4">
        <f t="shared" ca="1" si="111"/>
        <v>37</v>
      </c>
      <c r="U89" s="5">
        <f t="shared" ca="1" si="112"/>
        <v>43</v>
      </c>
      <c r="V89" s="6">
        <f t="shared" ca="1" si="113"/>
        <v>24</v>
      </c>
      <c r="W89" s="7">
        <f t="shared" ca="1" si="114"/>
        <v>40</v>
      </c>
      <c r="X89" s="4">
        <f t="shared" ca="1" si="115"/>
        <v>28</v>
      </c>
      <c r="Y89" s="5">
        <f t="shared" ca="1" si="116"/>
        <v>33</v>
      </c>
      <c r="Z89" s="6">
        <f t="shared" ca="1" si="117"/>
        <v>49</v>
      </c>
      <c r="AA89" s="7">
        <f t="shared" ca="1" si="118"/>
        <v>34</v>
      </c>
      <c r="AB89" s="4">
        <f t="shared" ca="1" si="119"/>
        <v>37</v>
      </c>
      <c r="AC89" s="5">
        <f t="shared" ca="1" si="120"/>
        <v>24</v>
      </c>
      <c r="AD89" s="6">
        <f t="shared" ca="1" si="121"/>
        <v>40</v>
      </c>
      <c r="AE89" s="23">
        <f t="shared" ca="1" si="122"/>
        <v>43</v>
      </c>
      <c r="AF89" s="20">
        <f t="shared" ca="1" si="123"/>
        <v>37</v>
      </c>
      <c r="AG89" s="20">
        <f t="shared" ca="1" si="124"/>
        <v>40</v>
      </c>
      <c r="AH89" s="20">
        <f t="shared" ca="1" si="125"/>
        <v>24</v>
      </c>
      <c r="AI89" s="20">
        <f t="shared" ca="1" si="126"/>
        <v>43</v>
      </c>
      <c r="AJ89" s="18">
        <f t="shared" ca="1" si="127"/>
        <v>0.4236111111111111</v>
      </c>
      <c r="AK89" s="2">
        <f t="shared" ca="1" si="128"/>
        <v>0.53472222222222221</v>
      </c>
      <c r="AL89" s="4">
        <f t="shared" ca="1" si="129"/>
        <v>0.46250000000000002</v>
      </c>
      <c r="AM89" s="2">
        <f>1</f>
        <v>1</v>
      </c>
      <c r="AN89" s="2">
        <f t="shared" ca="1" si="130"/>
        <v>0.53472222222222221</v>
      </c>
      <c r="AO89" s="2">
        <f t="shared" ca="1" si="131"/>
        <v>0.28592785493827161</v>
      </c>
      <c r="AP89" s="2">
        <f t="shared" ca="1" si="132"/>
        <v>0.22651427469135801</v>
      </c>
      <c r="AQ89" s="2">
        <f t="shared" ca="1" si="133"/>
        <v>0.15289197798782578</v>
      </c>
      <c r="AR89" s="2">
        <f t="shared" ca="1" si="134"/>
        <v>0.12112221632801783</v>
      </c>
      <c r="AS89" s="2">
        <f t="shared" ca="1" si="135"/>
        <v>9.5953963584533605E-2</v>
      </c>
      <c r="AT89" s="2">
        <f t="shared" ca="1" si="136"/>
        <v>7.6015477644890264E-2</v>
      </c>
      <c r="AU89" s="1">
        <f t="shared" ca="1" si="137"/>
        <v>1</v>
      </c>
      <c r="AV89" s="1">
        <f t="shared" ca="1" si="163"/>
        <v>0.53472222222222221</v>
      </c>
      <c r="AW89" s="1">
        <f t="shared" ca="1" si="163"/>
        <v>0.28592785493827161</v>
      </c>
      <c r="AX89" s="1">
        <f t="shared" ca="1" si="163"/>
        <v>0.22651427469135801</v>
      </c>
      <c r="AY89" s="1">
        <f t="shared" ca="1" si="163"/>
        <v>0.15289197798782578</v>
      </c>
      <c r="AZ89" s="1">
        <f t="shared" ca="1" si="163"/>
        <v>0.12112221632801783</v>
      </c>
      <c r="BA89" s="1">
        <f t="shared" ca="1" si="163"/>
        <v>9.5953963584533605E-2</v>
      </c>
      <c r="BB89" s="1">
        <f t="shared" ca="1" si="163"/>
        <v>7.6015477644890264E-2</v>
      </c>
      <c r="BC89" s="1">
        <f t="shared" ca="1" si="163"/>
        <v>0.53472222222222221</v>
      </c>
      <c r="BD89" s="1">
        <f t="shared" ca="1" si="163"/>
        <v>0.28592785493827161</v>
      </c>
      <c r="BE89" s="1">
        <f t="shared" ca="1" si="163"/>
        <v>0.15289197798782578</v>
      </c>
      <c r="BF89" s="1">
        <f t="shared" ca="1" si="163"/>
        <v>0.12112221632801783</v>
      </c>
      <c r="BG89" s="1">
        <f t="shared" ca="1" si="163"/>
        <v>8.1754738229601276E-2</v>
      </c>
      <c r="BH89" s="1">
        <f t="shared" ca="1" si="163"/>
        <v>6.4766740675398421E-2</v>
      </c>
      <c r="BI89" s="1">
        <f t="shared" ca="1" si="163"/>
        <v>5.1308716638951993E-2</v>
      </c>
      <c r="BJ89" s="1">
        <f t="shared" ca="1" si="163"/>
        <v>4.0647165129559376E-2</v>
      </c>
      <c r="BK89" s="1">
        <f t="shared" ca="1" si="163"/>
        <v>0.28592785493827161</v>
      </c>
      <c r="BL89" s="1">
        <f t="shared" ca="1" si="162"/>
        <v>0.15289197798782578</v>
      </c>
      <c r="BM89" s="1">
        <f t="shared" ca="1" si="162"/>
        <v>8.175473822960129E-2</v>
      </c>
      <c r="BN89" s="1">
        <f t="shared" ca="1" si="162"/>
        <v>6.4766740675398421E-2</v>
      </c>
      <c r="BO89" s="1">
        <f t="shared" ca="1" si="162"/>
        <v>4.3716075303328467E-2</v>
      </c>
      <c r="BP89" s="1">
        <f t="shared" ca="1" si="162"/>
        <v>3.4632215500039434E-2</v>
      </c>
      <c r="BQ89" s="1">
        <f t="shared" ca="1" si="162"/>
        <v>2.7435910980550721E-2</v>
      </c>
      <c r="BR89" s="1">
        <f t="shared" ca="1" si="162"/>
        <v>2.1734942465111613E-2</v>
      </c>
      <c r="BS89" s="1">
        <f t="shared" ca="1" si="162"/>
        <v>0.22651427469135801</v>
      </c>
      <c r="BT89" s="1">
        <f t="shared" ca="1" si="162"/>
        <v>0.12112221632801783</v>
      </c>
      <c r="BU89" s="1">
        <f t="shared" ca="1" si="162"/>
        <v>6.4766740675398421E-2</v>
      </c>
      <c r="BV89" s="1">
        <f t="shared" ca="1" si="162"/>
        <v>5.1308716638951993E-2</v>
      </c>
      <c r="BW89" s="1">
        <f t="shared" ca="1" si="138"/>
        <v>3.4632215500039434E-2</v>
      </c>
      <c r="BX89" s="1">
        <f t="shared" ca="1" si="138"/>
        <v>2.7435910980550718E-2</v>
      </c>
      <c r="BY89" s="1">
        <f t="shared" ca="1" si="138"/>
        <v>2.1734942465111609E-2</v>
      </c>
      <c r="BZ89" s="1">
        <f t="shared" ca="1" si="138"/>
        <v>1.7218590784049456E-2</v>
      </c>
      <c r="CA89" s="1">
        <f t="shared" ca="1" si="161"/>
        <v>0.15289197798782578</v>
      </c>
      <c r="CB89" s="1">
        <f t="shared" ca="1" si="161"/>
        <v>8.1754738229601276E-2</v>
      </c>
      <c r="CC89" s="1">
        <f t="shared" ca="1" si="161"/>
        <v>4.3716075303328467E-2</v>
      </c>
      <c r="CD89" s="1">
        <f t="shared" ca="1" si="161"/>
        <v>3.4632215500039434E-2</v>
      </c>
      <c r="CE89" s="1">
        <f t="shared" ca="1" si="161"/>
        <v>2.3375956933029803E-2</v>
      </c>
      <c r="CF89" s="1">
        <f t="shared" ca="1" si="161"/>
        <v>1.8518615232659973E-2</v>
      </c>
      <c r="CG89" s="1">
        <f t="shared" ca="1" si="161"/>
        <v>1.4670591288211148E-2</v>
      </c>
      <c r="CH89" s="1">
        <f t="shared" ca="1" si="161"/>
        <v>1.1622156734816624E-2</v>
      </c>
      <c r="CI89" s="1">
        <f t="shared" ca="1" si="161"/>
        <v>0.12112221632801783</v>
      </c>
      <c r="CJ89" s="1">
        <f t="shared" ca="1" si="161"/>
        <v>6.4766740675398421E-2</v>
      </c>
      <c r="CK89" s="1">
        <f t="shared" ca="1" si="161"/>
        <v>3.4632215500039434E-2</v>
      </c>
      <c r="CL89" s="1">
        <f t="shared" ca="1" si="161"/>
        <v>2.7435910980550718E-2</v>
      </c>
      <c r="CM89" s="1">
        <f t="shared" ca="1" si="161"/>
        <v>1.8518615232659973E-2</v>
      </c>
      <c r="CN89" s="1">
        <f t="shared" ca="1" si="161"/>
        <v>1.4670591288211148E-2</v>
      </c>
      <c r="CO89" s="1">
        <f t="shared" ca="1" si="161"/>
        <v>1.1622156734816624E-2</v>
      </c>
      <c r="CP89" s="1">
        <f t="shared" ca="1" si="161"/>
        <v>9.2071631275820014E-3</v>
      </c>
      <c r="CQ89" s="1">
        <f t="shared" ca="1" si="160"/>
        <v>9.5953963584533605E-2</v>
      </c>
      <c r="CR89" s="1">
        <f t="shared" ca="1" si="160"/>
        <v>5.1308716638951993E-2</v>
      </c>
      <c r="CS89" s="1">
        <f t="shared" ca="1" si="160"/>
        <v>2.7435910980550721E-2</v>
      </c>
      <c r="CT89" s="1">
        <f t="shared" ca="1" si="160"/>
        <v>2.1734942465111609E-2</v>
      </c>
      <c r="CU89" s="1">
        <f t="shared" ca="1" si="160"/>
        <v>1.4670591288211148E-2</v>
      </c>
      <c r="CV89" s="1">
        <f t="shared" ca="1" si="160"/>
        <v>1.1622156734816624E-2</v>
      </c>
      <c r="CW89" s="1">
        <f t="shared" ca="1" si="160"/>
        <v>9.2071631275820014E-3</v>
      </c>
      <c r="CX89" s="1">
        <f t="shared" ca="1" si="160"/>
        <v>7.2939863737987286E-3</v>
      </c>
      <c r="CY89" s="1">
        <f t="shared" ca="1" si="160"/>
        <v>7.6015477644890264E-2</v>
      </c>
      <c r="CZ89" s="1">
        <f t="shared" ca="1" si="160"/>
        <v>4.0647165129559376E-2</v>
      </c>
      <c r="DA89" s="1">
        <f t="shared" ca="1" si="160"/>
        <v>2.1734942465111613E-2</v>
      </c>
      <c r="DB89" s="1">
        <f t="shared" ca="1" si="160"/>
        <v>1.7218590784049456E-2</v>
      </c>
      <c r="DC89" s="1">
        <f t="shared" ca="1" si="160"/>
        <v>1.1622156734816624E-2</v>
      </c>
      <c r="DD89" s="1">
        <f t="shared" ca="1" si="160"/>
        <v>9.2071631275820014E-3</v>
      </c>
      <c r="DE89" s="1">
        <f t="shared" ca="1" si="160"/>
        <v>7.2939863737987286E-3</v>
      </c>
      <c r="DF89" s="1">
        <f t="shared" ca="1" si="93"/>
        <v>5.7783528415808116E-3</v>
      </c>
      <c r="DG89" s="1">
        <f t="shared" ca="1" si="139"/>
        <v>0.46250000000000002</v>
      </c>
      <c r="DH89" s="1">
        <f t="shared" ca="1" si="140"/>
        <v>0.24730902777777777</v>
      </c>
      <c r="DI89" s="1">
        <f t="shared" ca="1" si="141"/>
        <v>0.13224163290895063</v>
      </c>
      <c r="DJ89" s="1">
        <f t="shared" ca="1" si="142"/>
        <v>0.10476285204475308</v>
      </c>
      <c r="DK89" s="1">
        <f t="shared" ca="1" si="143"/>
        <v>7.0712539819369424E-2</v>
      </c>
      <c r="DL89" s="1">
        <f t="shared" ca="1" si="144"/>
        <v>5.6019025051708249E-2</v>
      </c>
      <c r="DM89" s="1">
        <f t="shared" ca="1" si="145"/>
        <v>4.4378708157846794E-2</v>
      </c>
      <c r="DN89" s="1">
        <f t="shared" ca="1" si="146"/>
        <v>3.5157158410761752E-2</v>
      </c>
      <c r="DZ89" s="2">
        <f t="shared" ca="1" si="147"/>
        <v>-2.2252653136320077E-2</v>
      </c>
      <c r="EA89" s="2">
        <f t="shared" ca="1" si="148"/>
        <v>-0.29845564448457967</v>
      </c>
      <c r="EB89" s="2">
        <f t="shared" ca="1" si="149"/>
        <v>0.22203921314530642</v>
      </c>
      <c r="EC89" s="2">
        <f t="shared" ca="1" si="150"/>
        <v>0.92416860173503124</v>
      </c>
      <c r="ED89" s="2">
        <f t="shared" ca="1" si="151"/>
        <v>6.7400278880297496E-2</v>
      </c>
      <c r="EE89" s="2">
        <f t="shared" ca="1" si="152"/>
        <v>-0.33955740382380423</v>
      </c>
      <c r="EF89" s="2">
        <f t="shared" ca="1" si="153"/>
        <v>-9.9814442505988712E-2</v>
      </c>
      <c r="EG89" s="2">
        <f t="shared" ca="1" si="154"/>
        <v>7.5125898488544503E-3</v>
      </c>
      <c r="EH89" s="22">
        <f t="shared" ca="1" si="155"/>
        <v>0.46104053965879704</v>
      </c>
      <c r="EI89" s="26">
        <f t="shared" ca="1" si="156"/>
        <v>1.4594603412029783E-3</v>
      </c>
      <c r="EJ89" s="7">
        <f t="shared" ca="1" si="157"/>
        <v>2.1300244875443139E-6</v>
      </c>
      <c r="EK89" s="7">
        <f t="shared" ca="1" si="158"/>
        <v>2.327639430472945E-4</v>
      </c>
    </row>
    <row r="90" spans="1:141" x14ac:dyDescent="0.25">
      <c r="A90" s="2">
        <f t="shared" si="159"/>
        <v>87</v>
      </c>
      <c r="B90" s="2">
        <f ca="1">OFFSET(Vectors!A89,0,8*(-1+$A$2))</f>
        <v>503</v>
      </c>
      <c r="C90" s="2">
        <f ca="1">OFFSET(Vectors!B89,0,8*(-1+$A$2))</f>
        <v>0.36411609498680741</v>
      </c>
      <c r="D90" s="15">
        <f ca="1">OFFSET(Vectors!F89,0,8*(-1+$A$2))+NORMINV(RAND(),OFFSET(Vectors!G89,0,8*(-1+$A$2)),OFFSET(Vectors!H89,0,8*(-1+$A$2)))</f>
        <v>0.58214949605585065</v>
      </c>
      <c r="E90" s="2">
        <f t="shared" ca="1" si="98"/>
        <v>293</v>
      </c>
      <c r="F90" s="2">
        <f ca="1">B90-E90</f>
        <v>210</v>
      </c>
      <c r="G90" s="12">
        <f ca="1">OFFSET(Vectors!C89,0,8*(-1+$A$2))+NORMINV(RAND(),OFFSET(Vectors!D89,0,8*(-1+$A$2)),OFFSET(Vectors!E89,0,8*(-1+$A$2)))</f>
        <v>0.45422749193374884</v>
      </c>
      <c r="H90" s="4">
        <f t="shared" ca="1" si="99"/>
        <v>107</v>
      </c>
      <c r="I90" s="5">
        <f t="shared" ca="1" si="100"/>
        <v>186</v>
      </c>
      <c r="J90" s="6">
        <f t="shared" ca="1" si="101"/>
        <v>95</v>
      </c>
      <c r="K90" s="7">
        <f t="shared" ca="1" si="102"/>
        <v>115</v>
      </c>
      <c r="L90" s="4">
        <f t="shared" ca="1" si="103"/>
        <v>133</v>
      </c>
      <c r="M90" s="5">
        <f t="shared" ca="1" si="104"/>
        <v>160</v>
      </c>
      <c r="N90" s="6">
        <f t="shared" ca="1" si="105"/>
        <v>76</v>
      </c>
      <c r="O90" s="7">
        <f t="shared" ca="1" si="106"/>
        <v>134</v>
      </c>
      <c r="P90" s="4">
        <f t="shared" ca="1" si="107"/>
        <v>107</v>
      </c>
      <c r="Q90" s="5">
        <f t="shared" ca="1" si="108"/>
        <v>115</v>
      </c>
      <c r="R90" s="6">
        <f t="shared" ca="1" si="109"/>
        <v>95</v>
      </c>
      <c r="S90" s="7">
        <f t="shared" ca="1" si="110"/>
        <v>186</v>
      </c>
      <c r="T90" s="4">
        <f t="shared" ca="1" si="111"/>
        <v>133</v>
      </c>
      <c r="U90" s="5">
        <f t="shared" ca="1" si="112"/>
        <v>134</v>
      </c>
      <c r="V90" s="6">
        <f t="shared" ca="1" si="113"/>
        <v>76</v>
      </c>
      <c r="W90" s="7">
        <f t="shared" ca="1" si="114"/>
        <v>160</v>
      </c>
      <c r="X90" s="4">
        <f t="shared" ca="1" si="115"/>
        <v>107</v>
      </c>
      <c r="Y90" s="5">
        <f t="shared" ca="1" si="116"/>
        <v>95</v>
      </c>
      <c r="Z90" s="6">
        <f t="shared" ca="1" si="117"/>
        <v>186</v>
      </c>
      <c r="AA90" s="7">
        <f t="shared" ca="1" si="118"/>
        <v>115</v>
      </c>
      <c r="AB90" s="4">
        <f t="shared" ca="1" si="119"/>
        <v>133</v>
      </c>
      <c r="AC90" s="5">
        <f t="shared" ca="1" si="120"/>
        <v>76</v>
      </c>
      <c r="AD90" s="6">
        <f t="shared" ca="1" si="121"/>
        <v>160</v>
      </c>
      <c r="AE90" s="23">
        <f t="shared" ca="1" si="122"/>
        <v>134</v>
      </c>
      <c r="AF90" s="20">
        <f t="shared" ca="1" si="123"/>
        <v>133</v>
      </c>
      <c r="AG90" s="20">
        <f t="shared" ca="1" si="124"/>
        <v>160</v>
      </c>
      <c r="AH90" s="20">
        <f t="shared" ca="1" si="125"/>
        <v>76</v>
      </c>
      <c r="AI90" s="20">
        <f t="shared" ca="1" si="126"/>
        <v>134</v>
      </c>
      <c r="AJ90" s="18">
        <f t="shared" ca="1" si="127"/>
        <v>0.41550695825049699</v>
      </c>
      <c r="AK90" s="2">
        <f t="shared" ca="1" si="128"/>
        <v>0.58250497017892644</v>
      </c>
      <c r="AL90" s="4">
        <f t="shared" ca="1" si="129"/>
        <v>0.49812734082397003</v>
      </c>
      <c r="AM90" s="2">
        <f>1</f>
        <v>1</v>
      </c>
      <c r="AN90" s="2">
        <f t="shared" ca="1" si="130"/>
        <v>0.58250497017892644</v>
      </c>
      <c r="AO90" s="2">
        <f t="shared" ca="1" si="131"/>
        <v>0.33931204028315198</v>
      </c>
      <c r="AP90" s="2">
        <f t="shared" ca="1" si="132"/>
        <v>0.2420348683248422</v>
      </c>
      <c r="AQ90" s="2">
        <f t="shared" ca="1" si="133"/>
        <v>0.19765094990648813</v>
      </c>
      <c r="AR90" s="2">
        <f t="shared" ca="1" si="134"/>
        <v>0.14098651375582258</v>
      </c>
      <c r="AS90" s="2">
        <f t="shared" ca="1" si="135"/>
        <v>0.10056717192821474</v>
      </c>
      <c r="AT90" s="2">
        <f t="shared" ca="1" si="136"/>
        <v>7.1735627757668535E-2</v>
      </c>
      <c r="AU90" s="1">
        <f t="shared" ca="1" si="137"/>
        <v>1</v>
      </c>
      <c r="AV90" s="1">
        <f t="shared" ca="1" si="163"/>
        <v>0.58250497017892644</v>
      </c>
      <c r="AW90" s="1">
        <f t="shared" ca="1" si="163"/>
        <v>0.33931204028315198</v>
      </c>
      <c r="AX90" s="1">
        <f t="shared" ca="1" si="163"/>
        <v>0.2420348683248422</v>
      </c>
      <c r="AY90" s="1">
        <f t="shared" ca="1" si="163"/>
        <v>0.19765094990648813</v>
      </c>
      <c r="AZ90" s="1">
        <f t="shared" ca="1" si="163"/>
        <v>0.14098651375582258</v>
      </c>
      <c r="BA90" s="1">
        <f t="shared" ca="1" si="163"/>
        <v>0.10056717192821474</v>
      </c>
      <c r="BB90" s="1">
        <f t="shared" ca="1" si="163"/>
        <v>7.1735627757668535E-2</v>
      </c>
      <c r="BC90" s="1">
        <f t="shared" ca="1" si="163"/>
        <v>0.58250497017892644</v>
      </c>
      <c r="BD90" s="1">
        <f t="shared" ca="1" si="163"/>
        <v>0.33931204028315198</v>
      </c>
      <c r="BE90" s="1">
        <f t="shared" ca="1" si="163"/>
        <v>0.19765094990648813</v>
      </c>
      <c r="BF90" s="1">
        <f t="shared" ca="1" si="163"/>
        <v>0.14098651375582258</v>
      </c>
      <c r="BG90" s="1">
        <f t="shared" ca="1" si="163"/>
        <v>0.11513266068111536</v>
      </c>
      <c r="BH90" s="1">
        <f t="shared" ca="1" si="163"/>
        <v>8.2125344990966229E-2</v>
      </c>
      <c r="BI90" s="1">
        <f t="shared" ca="1" si="163"/>
        <v>5.8580877485023691E-2</v>
      </c>
      <c r="BJ90" s="1">
        <f t="shared" ca="1" si="163"/>
        <v>4.178635970774728E-2</v>
      </c>
      <c r="BK90" s="1">
        <f t="shared" ca="1" si="163"/>
        <v>0.33931204028315198</v>
      </c>
      <c r="BL90" s="1">
        <f t="shared" ca="1" si="162"/>
        <v>0.19765094990648813</v>
      </c>
      <c r="BM90" s="1">
        <f t="shared" ca="1" si="162"/>
        <v>0.11513266068111536</v>
      </c>
      <c r="BN90" s="1">
        <f t="shared" ca="1" si="162"/>
        <v>8.2125344990966243E-2</v>
      </c>
      <c r="BO90" s="1">
        <f t="shared" ca="1" si="162"/>
        <v>6.7065347076673554E-2</v>
      </c>
      <c r="BP90" s="1">
        <f t="shared" ca="1" si="162"/>
        <v>4.7838421634896836E-2</v>
      </c>
      <c r="BQ90" s="1">
        <f t="shared" ca="1" si="162"/>
        <v>3.4123652292469067E-2</v>
      </c>
      <c r="BR90" s="1">
        <f t="shared" ca="1" si="162"/>
        <v>2.4340762215447221E-2</v>
      </c>
      <c r="BS90" s="1">
        <f t="shared" ca="1" si="162"/>
        <v>0.2420348683248422</v>
      </c>
      <c r="BT90" s="1">
        <f t="shared" ca="1" si="162"/>
        <v>0.14098651375582258</v>
      </c>
      <c r="BU90" s="1">
        <f t="shared" ca="1" si="162"/>
        <v>8.2125344990966243E-2</v>
      </c>
      <c r="BV90" s="1">
        <f t="shared" ca="1" si="162"/>
        <v>5.8580877485023698E-2</v>
      </c>
      <c r="BW90" s="1">
        <f t="shared" ca="1" si="138"/>
        <v>4.7838421634896836E-2</v>
      </c>
      <c r="BX90" s="1">
        <f t="shared" ca="1" si="138"/>
        <v>3.4123652292469074E-2</v>
      </c>
      <c r="BY90" s="1">
        <f t="shared" ca="1" si="138"/>
        <v>2.4340762215447221E-2</v>
      </c>
      <c r="BZ90" s="1">
        <f t="shared" ca="1" si="138"/>
        <v>1.7362523218527198E-2</v>
      </c>
      <c r="CA90" s="1">
        <f t="shared" ca="1" si="161"/>
        <v>0.19765094990648813</v>
      </c>
      <c r="CB90" s="1">
        <f t="shared" ca="1" si="161"/>
        <v>0.11513266068111536</v>
      </c>
      <c r="CC90" s="1">
        <f t="shared" ca="1" si="161"/>
        <v>6.7065347076673554E-2</v>
      </c>
      <c r="CD90" s="1">
        <f t="shared" ca="1" si="161"/>
        <v>4.7838421634896836E-2</v>
      </c>
      <c r="CE90" s="1">
        <f t="shared" ca="1" si="161"/>
        <v>3.9065897998937081E-2</v>
      </c>
      <c r="CF90" s="1">
        <f t="shared" ca="1" si="161"/>
        <v>2.7866118367842488E-2</v>
      </c>
      <c r="CG90" s="1">
        <f t="shared" ca="1" si="161"/>
        <v>1.987719706102075E-2</v>
      </c>
      <c r="CH90" s="1">
        <f t="shared" ca="1" si="161"/>
        <v>1.4178614968441423E-2</v>
      </c>
      <c r="CI90" s="1">
        <f t="shared" ca="1" si="161"/>
        <v>0.14098651375582258</v>
      </c>
      <c r="CJ90" s="1">
        <f t="shared" ca="1" si="161"/>
        <v>8.2125344990966229E-2</v>
      </c>
      <c r="CK90" s="1">
        <f t="shared" ca="1" si="161"/>
        <v>4.7838421634896836E-2</v>
      </c>
      <c r="CL90" s="1">
        <f t="shared" ca="1" si="161"/>
        <v>3.4123652292469074E-2</v>
      </c>
      <c r="CM90" s="1">
        <f t="shared" ca="1" si="161"/>
        <v>2.7866118367842488E-2</v>
      </c>
      <c r="CN90" s="1">
        <f t="shared" ca="1" si="161"/>
        <v>1.987719706102075E-2</v>
      </c>
      <c r="CO90" s="1">
        <f t="shared" ca="1" si="161"/>
        <v>1.4178614968441422E-2</v>
      </c>
      <c r="CP90" s="1">
        <f t="shared" ca="1" si="161"/>
        <v>1.0113756069639103E-2</v>
      </c>
      <c r="CQ90" s="1">
        <f t="shared" ca="1" si="160"/>
        <v>0.10056717192821474</v>
      </c>
      <c r="CR90" s="1">
        <f t="shared" ca="1" si="160"/>
        <v>5.8580877485023691E-2</v>
      </c>
      <c r="CS90" s="1">
        <f t="shared" ca="1" si="160"/>
        <v>3.4123652292469067E-2</v>
      </c>
      <c r="CT90" s="1">
        <f t="shared" ca="1" si="160"/>
        <v>2.4340762215447221E-2</v>
      </c>
      <c r="CU90" s="1">
        <f t="shared" ca="1" si="160"/>
        <v>1.987719706102075E-2</v>
      </c>
      <c r="CV90" s="1">
        <f t="shared" ca="1" si="160"/>
        <v>1.4178614968441422E-2</v>
      </c>
      <c r="CW90" s="1">
        <f t="shared" ca="1" si="160"/>
        <v>1.0113756069639103E-2</v>
      </c>
      <c r="CX90" s="1">
        <f t="shared" ca="1" si="160"/>
        <v>7.2142492100838651E-3</v>
      </c>
      <c r="CY90" s="1">
        <f t="shared" ca="1" si="160"/>
        <v>7.1735627757668535E-2</v>
      </c>
      <c r="CZ90" s="1">
        <f t="shared" ca="1" si="160"/>
        <v>4.178635970774728E-2</v>
      </c>
      <c r="DA90" s="1">
        <f t="shared" ca="1" si="160"/>
        <v>2.4340762215447221E-2</v>
      </c>
      <c r="DB90" s="1">
        <f t="shared" ca="1" si="160"/>
        <v>1.7362523218527198E-2</v>
      </c>
      <c r="DC90" s="1">
        <f t="shared" ca="1" si="160"/>
        <v>1.4178614968441423E-2</v>
      </c>
      <c r="DD90" s="1">
        <f t="shared" ca="1" si="160"/>
        <v>1.0113756069639103E-2</v>
      </c>
      <c r="DE90" s="1">
        <f t="shared" ca="1" si="160"/>
        <v>7.2142492100838651E-3</v>
      </c>
      <c r="DF90" s="1">
        <f t="shared" ca="1" si="93"/>
        <v>5.1460002897867844E-3</v>
      </c>
      <c r="DG90" s="1">
        <f t="shared" ca="1" si="139"/>
        <v>0.49812734082397003</v>
      </c>
      <c r="DH90" s="1">
        <f t="shared" ca="1" si="140"/>
        <v>0.29016165181197456</v>
      </c>
      <c r="DI90" s="1">
        <f t="shared" ca="1" si="141"/>
        <v>0.16902060433580229</v>
      </c>
      <c r="DJ90" s="1">
        <f t="shared" ca="1" si="142"/>
        <v>0.12056418534533338</v>
      </c>
      <c r="DK90" s="1">
        <f t="shared" ca="1" si="143"/>
        <v>9.8455342088250644E-2</v>
      </c>
      <c r="DL90" s="1">
        <f t="shared" ca="1" si="144"/>
        <v>7.0229237189229979E-2</v>
      </c>
      <c r="DM90" s="1">
        <f t="shared" ca="1" si="145"/>
        <v>5.0095257926788615E-2</v>
      </c>
      <c r="DN90" s="1">
        <f t="shared" ca="1" si="146"/>
        <v>3.5733477497265596E-2</v>
      </c>
      <c r="DZ90" s="2">
        <f t="shared" ca="1" si="147"/>
        <v>-2.2252653136320077E-2</v>
      </c>
      <c r="EA90" s="2">
        <f t="shared" ca="1" si="148"/>
        <v>-0.32512562423106517</v>
      </c>
      <c r="EB90" s="2">
        <f t="shared" ca="1" si="149"/>
        <v>0.26349506399600242</v>
      </c>
      <c r="EC90" s="2">
        <f t="shared" ca="1" si="150"/>
        <v>0.9874919633019742</v>
      </c>
      <c r="ED90" s="2">
        <f t="shared" ca="1" si="151"/>
        <v>8.7131642352836658E-2</v>
      </c>
      <c r="EE90" s="2">
        <f t="shared" ca="1" si="152"/>
        <v>-0.39524552998145768</v>
      </c>
      <c r="EF90" s="2">
        <f t="shared" ca="1" si="153"/>
        <v>-0.10461325228712763</v>
      </c>
      <c r="EG90" s="2">
        <f t="shared" ca="1" si="154"/>
        <v>7.0896133996691171E-3</v>
      </c>
      <c r="EH90" s="22">
        <f t="shared" ca="1" si="155"/>
        <v>0.49797122341451183</v>
      </c>
      <c r="EI90" s="26">
        <f t="shared" ca="1" si="156"/>
        <v>1.5611740945820074E-4</v>
      </c>
      <c r="EJ90" s="7">
        <f t="shared" ca="1" si="157"/>
        <v>2.4372645535939506E-8</v>
      </c>
      <c r="EK90" s="7">
        <f t="shared" ca="1" si="158"/>
        <v>4.1496694888110966E-4</v>
      </c>
    </row>
    <row r="91" spans="1:141" x14ac:dyDescent="0.25">
      <c r="A91" s="2">
        <f t="shared" si="159"/>
        <v>88</v>
      </c>
      <c r="B91" s="2">
        <f ca="1">OFFSET(Vectors!A90,0,8*(-1+$A$2))</f>
        <v>506</v>
      </c>
      <c r="C91" s="2">
        <f ca="1">OFFSET(Vectors!B90,0,8*(-1+$A$2))</f>
        <v>0.36551724137931035</v>
      </c>
      <c r="D91" s="15">
        <f ca="1">OFFSET(Vectors!F90,0,8*(-1+$A$2))+NORMINV(RAND(),OFFSET(Vectors!G90,0,8*(-1+$A$2)),OFFSET(Vectors!H90,0,8*(-1+$A$2)))</f>
        <v>0.43909197098546998</v>
      </c>
      <c r="E91" s="2">
        <f t="shared" ca="1" si="98"/>
        <v>222</v>
      </c>
      <c r="F91" s="2">
        <f ca="1">B91-E91</f>
        <v>284</v>
      </c>
      <c r="G91" s="12">
        <f ca="1">OFFSET(Vectors!C90,0,8*(-1+$A$2))+NORMINV(RAND(),OFFSET(Vectors!D90,0,8*(-1+$A$2)),OFFSET(Vectors!E90,0,8*(-1+$A$2)))</f>
        <v>0.41132265314482896</v>
      </c>
      <c r="H91" s="4">
        <f t="shared" ca="1" si="99"/>
        <v>81</v>
      </c>
      <c r="I91" s="5">
        <f t="shared" ca="1" si="100"/>
        <v>141</v>
      </c>
      <c r="J91" s="6">
        <f t="shared" ca="1" si="101"/>
        <v>117</v>
      </c>
      <c r="K91" s="7">
        <f t="shared" ca="1" si="102"/>
        <v>167</v>
      </c>
      <c r="L91" s="4">
        <f t="shared" ca="1" si="103"/>
        <v>91</v>
      </c>
      <c r="M91" s="5">
        <f t="shared" ca="1" si="104"/>
        <v>131</v>
      </c>
      <c r="N91" s="6">
        <f t="shared" ca="1" si="105"/>
        <v>104</v>
      </c>
      <c r="O91" s="7">
        <f t="shared" ca="1" si="106"/>
        <v>180</v>
      </c>
      <c r="P91" s="4">
        <f t="shared" ca="1" si="107"/>
        <v>81</v>
      </c>
      <c r="Q91" s="5">
        <f t="shared" ca="1" si="108"/>
        <v>167</v>
      </c>
      <c r="R91" s="6">
        <f t="shared" ca="1" si="109"/>
        <v>117</v>
      </c>
      <c r="S91" s="7">
        <f t="shared" ca="1" si="110"/>
        <v>141</v>
      </c>
      <c r="T91" s="4">
        <f t="shared" ca="1" si="111"/>
        <v>91</v>
      </c>
      <c r="U91" s="5">
        <f t="shared" ca="1" si="112"/>
        <v>180</v>
      </c>
      <c r="V91" s="6">
        <f t="shared" ca="1" si="113"/>
        <v>104</v>
      </c>
      <c r="W91" s="7">
        <f t="shared" ca="1" si="114"/>
        <v>131</v>
      </c>
      <c r="X91" s="4">
        <f t="shared" ca="1" si="115"/>
        <v>81</v>
      </c>
      <c r="Y91" s="5">
        <f t="shared" ca="1" si="116"/>
        <v>117</v>
      </c>
      <c r="Z91" s="6">
        <f t="shared" ca="1" si="117"/>
        <v>141</v>
      </c>
      <c r="AA91" s="7">
        <f t="shared" ca="1" si="118"/>
        <v>167</v>
      </c>
      <c r="AB91" s="4">
        <f t="shared" ca="1" si="119"/>
        <v>91</v>
      </c>
      <c r="AC91" s="5">
        <f t="shared" ca="1" si="120"/>
        <v>104</v>
      </c>
      <c r="AD91" s="6">
        <f t="shared" ca="1" si="121"/>
        <v>131</v>
      </c>
      <c r="AE91" s="23">
        <f t="shared" ca="1" si="122"/>
        <v>180</v>
      </c>
      <c r="AF91" s="20">
        <f t="shared" ca="1" si="123"/>
        <v>91</v>
      </c>
      <c r="AG91" s="20">
        <f t="shared" ca="1" si="124"/>
        <v>131</v>
      </c>
      <c r="AH91" s="20">
        <f t="shared" ca="1" si="125"/>
        <v>104</v>
      </c>
      <c r="AI91" s="20">
        <f t="shared" ca="1" si="126"/>
        <v>180</v>
      </c>
      <c r="AJ91" s="18">
        <f t="shared" ca="1" si="127"/>
        <v>0.38537549407114624</v>
      </c>
      <c r="AK91" s="2">
        <f t="shared" ca="1" si="128"/>
        <v>0.43873517786561267</v>
      </c>
      <c r="AL91" s="4">
        <f t="shared" ca="1" si="129"/>
        <v>0.33579335793357934</v>
      </c>
      <c r="AM91" s="2">
        <f>1</f>
        <v>1</v>
      </c>
      <c r="AN91" s="2">
        <f t="shared" ca="1" si="130"/>
        <v>0.43873517786561267</v>
      </c>
      <c r="AO91" s="2">
        <f t="shared" ca="1" si="131"/>
        <v>0.19248855629677078</v>
      </c>
      <c r="AP91" s="2">
        <f t="shared" ca="1" si="132"/>
        <v>0.1690777859363527</v>
      </c>
      <c r="AQ91" s="2">
        <f t="shared" ca="1" si="133"/>
        <v>8.4451500983958719E-2</v>
      </c>
      <c r="AR91" s="2">
        <f t="shared" ca="1" si="134"/>
        <v>7.4180372485909682E-2</v>
      </c>
      <c r="AS91" s="2">
        <f t="shared" ca="1" si="135"/>
        <v>6.5158435291677433E-2</v>
      </c>
      <c r="AT91" s="2">
        <f t="shared" ca="1" si="136"/>
        <v>5.7233760729176117E-2</v>
      </c>
      <c r="AU91" s="1">
        <f t="shared" ca="1" si="137"/>
        <v>1</v>
      </c>
      <c r="AV91" s="1">
        <f t="shared" ca="1" si="163"/>
        <v>0.43873517786561267</v>
      </c>
      <c r="AW91" s="1">
        <f t="shared" ca="1" si="163"/>
        <v>0.19248855629677078</v>
      </c>
      <c r="AX91" s="1">
        <f t="shared" ca="1" si="163"/>
        <v>0.1690777859363527</v>
      </c>
      <c r="AY91" s="1">
        <f t="shared" ca="1" si="163"/>
        <v>8.4451500983958719E-2</v>
      </c>
      <c r="AZ91" s="1">
        <f t="shared" ca="1" si="163"/>
        <v>7.4180372485909682E-2</v>
      </c>
      <c r="BA91" s="1">
        <f t="shared" ca="1" si="163"/>
        <v>6.5158435291677433E-2</v>
      </c>
      <c r="BB91" s="1">
        <f t="shared" ca="1" si="163"/>
        <v>5.7233760729176117E-2</v>
      </c>
      <c r="BC91" s="1">
        <f t="shared" ca="1" si="163"/>
        <v>0.43873517786561267</v>
      </c>
      <c r="BD91" s="1">
        <f t="shared" ca="1" si="163"/>
        <v>0.19248855629677078</v>
      </c>
      <c r="BE91" s="1">
        <f t="shared" ca="1" si="163"/>
        <v>8.4451500983958719E-2</v>
      </c>
      <c r="BF91" s="1">
        <f t="shared" ca="1" si="163"/>
        <v>7.4180372485909682E-2</v>
      </c>
      <c r="BG91" s="1">
        <f t="shared" ca="1" si="163"/>
        <v>3.705184430521509E-2</v>
      </c>
      <c r="BH91" s="1">
        <f t="shared" ca="1" si="163"/>
        <v>3.2545538916742986E-2</v>
      </c>
      <c r="BI91" s="1">
        <f t="shared" ca="1" si="163"/>
        <v>2.8587297697139111E-2</v>
      </c>
      <c r="BJ91" s="1">
        <f t="shared" ca="1" si="163"/>
        <v>2.5110464193433001E-2</v>
      </c>
      <c r="BK91" s="1">
        <f t="shared" ca="1" si="163"/>
        <v>0.19248855629677078</v>
      </c>
      <c r="BL91" s="1">
        <f t="shared" ca="1" si="162"/>
        <v>8.4451500983958719E-2</v>
      </c>
      <c r="BM91" s="1">
        <f t="shared" ca="1" si="162"/>
        <v>3.7051844305215097E-2</v>
      </c>
      <c r="BN91" s="1">
        <f t="shared" ca="1" si="162"/>
        <v>3.2545538916742986E-2</v>
      </c>
      <c r="BO91" s="1">
        <f t="shared" ca="1" si="162"/>
        <v>1.6255947501497531E-2</v>
      </c>
      <c r="BP91" s="1">
        <f t="shared" ca="1" si="162"/>
        <v>1.4278872805369451E-2</v>
      </c>
      <c r="BQ91" s="1">
        <f t="shared" ca="1" si="162"/>
        <v>1.2542253139851547E-2</v>
      </c>
      <c r="BR91" s="1">
        <f t="shared" ca="1" si="162"/>
        <v>1.1016843974193925E-2</v>
      </c>
      <c r="BS91" s="1">
        <f t="shared" ca="1" si="162"/>
        <v>0.1690777859363527</v>
      </c>
      <c r="BT91" s="1">
        <f t="shared" ca="1" si="162"/>
        <v>7.4180372485909682E-2</v>
      </c>
      <c r="BU91" s="1">
        <f t="shared" ca="1" si="162"/>
        <v>3.2545538916742986E-2</v>
      </c>
      <c r="BV91" s="1">
        <f t="shared" ca="1" si="162"/>
        <v>2.8587297697139104E-2</v>
      </c>
      <c r="BW91" s="1">
        <f t="shared" ca="1" si="138"/>
        <v>1.4278872805369451E-2</v>
      </c>
      <c r="BX91" s="1">
        <f t="shared" ca="1" si="138"/>
        <v>1.2542253139851545E-2</v>
      </c>
      <c r="BY91" s="1">
        <f t="shared" ca="1" si="138"/>
        <v>1.1016843974193925E-2</v>
      </c>
      <c r="BZ91" s="1">
        <f t="shared" ca="1" si="138"/>
        <v>9.6769575449000694E-3</v>
      </c>
      <c r="CA91" s="1">
        <f t="shared" ca="1" si="161"/>
        <v>8.4451500983958719E-2</v>
      </c>
      <c r="CB91" s="1">
        <f t="shared" ca="1" si="161"/>
        <v>3.705184430521509E-2</v>
      </c>
      <c r="CC91" s="1">
        <f t="shared" ca="1" si="161"/>
        <v>1.6255947501497531E-2</v>
      </c>
      <c r="CD91" s="1">
        <f t="shared" ca="1" si="161"/>
        <v>1.4278872805369451E-2</v>
      </c>
      <c r="CE91" s="1">
        <f t="shared" ca="1" si="161"/>
        <v>7.1320560184435803E-3</v>
      </c>
      <c r="CF91" s="1">
        <f t="shared" ca="1" si="161"/>
        <v>6.2646437999842259E-3</v>
      </c>
      <c r="CG91" s="1">
        <f t="shared" ca="1" si="161"/>
        <v>5.5027276621483073E-3</v>
      </c>
      <c r="CH91" s="1">
        <f t="shared" ca="1" si="161"/>
        <v>4.8334770005356749E-3</v>
      </c>
      <c r="CI91" s="1">
        <f t="shared" ca="1" si="161"/>
        <v>7.4180372485909682E-2</v>
      </c>
      <c r="CJ91" s="1">
        <f t="shared" ca="1" si="161"/>
        <v>3.2545538916742986E-2</v>
      </c>
      <c r="CK91" s="1">
        <f t="shared" ca="1" si="161"/>
        <v>1.4278872805369451E-2</v>
      </c>
      <c r="CL91" s="1">
        <f t="shared" ca="1" si="161"/>
        <v>1.2542253139851545E-2</v>
      </c>
      <c r="CM91" s="1">
        <f t="shared" ca="1" si="161"/>
        <v>6.2646437999842259E-3</v>
      </c>
      <c r="CN91" s="1">
        <f t="shared" ca="1" si="161"/>
        <v>5.5027276621483065E-3</v>
      </c>
      <c r="CO91" s="1">
        <f t="shared" ca="1" si="161"/>
        <v>4.8334770005356749E-3</v>
      </c>
      <c r="CP91" s="1">
        <f t="shared" ca="1" si="161"/>
        <v>4.2456216896597137E-3</v>
      </c>
      <c r="CQ91" s="1">
        <f t="shared" ca="1" si="160"/>
        <v>6.5158435291677433E-2</v>
      </c>
      <c r="CR91" s="1">
        <f t="shared" ca="1" si="160"/>
        <v>2.8587297697139111E-2</v>
      </c>
      <c r="CS91" s="1">
        <f t="shared" ca="1" si="160"/>
        <v>1.2542253139851547E-2</v>
      </c>
      <c r="CT91" s="1">
        <f t="shared" ca="1" si="160"/>
        <v>1.1016843974193925E-2</v>
      </c>
      <c r="CU91" s="1">
        <f t="shared" ca="1" si="160"/>
        <v>5.5027276621483073E-3</v>
      </c>
      <c r="CV91" s="1">
        <f t="shared" ca="1" si="160"/>
        <v>4.8334770005356749E-3</v>
      </c>
      <c r="CW91" s="1">
        <f t="shared" ca="1" si="160"/>
        <v>4.2456216896597154E-3</v>
      </c>
      <c r="CX91" s="1">
        <f t="shared" ca="1" si="160"/>
        <v>3.7292622949713712E-3</v>
      </c>
      <c r="CY91" s="1">
        <f t="shared" ca="1" si="160"/>
        <v>5.7233760729176117E-2</v>
      </c>
      <c r="CZ91" s="1">
        <f t="shared" ca="1" si="160"/>
        <v>2.5110464193433001E-2</v>
      </c>
      <c r="DA91" s="1">
        <f t="shared" ca="1" si="160"/>
        <v>1.1016843974193925E-2</v>
      </c>
      <c r="DB91" s="1">
        <f t="shared" ca="1" si="160"/>
        <v>9.6769575449000694E-3</v>
      </c>
      <c r="DC91" s="1">
        <f t="shared" ca="1" si="160"/>
        <v>4.8334770005356749E-3</v>
      </c>
      <c r="DD91" s="1">
        <f t="shared" ca="1" si="160"/>
        <v>4.2456216896597137E-3</v>
      </c>
      <c r="DE91" s="1">
        <f t="shared" ca="1" si="160"/>
        <v>3.7292622949713712E-3</v>
      </c>
      <c r="DF91" s="1">
        <f t="shared" ca="1" si="93"/>
        <v>3.2757033672045823E-3</v>
      </c>
      <c r="DG91" s="1">
        <f t="shared" ca="1" si="139"/>
        <v>0.33579335793357934</v>
      </c>
      <c r="DH91" s="1">
        <f t="shared" ca="1" si="140"/>
        <v>0.14732435861908028</v>
      </c>
      <c r="DI91" s="1">
        <f t="shared" ca="1" si="141"/>
        <v>6.4636378682679491E-2</v>
      </c>
      <c r="DJ91" s="1">
        <f t="shared" ca="1" si="142"/>
        <v>5.6775197491542785E-2</v>
      </c>
      <c r="DK91" s="1">
        <f t="shared" ca="1" si="143"/>
        <v>2.8358253097934476E-2</v>
      </c>
      <c r="DL91" s="1">
        <f t="shared" ca="1" si="144"/>
        <v>2.4909276369807311E-2</v>
      </c>
      <c r="DM91" s="1">
        <f t="shared" ca="1" si="145"/>
        <v>2.1879769784290209E-2</v>
      </c>
      <c r="DN91" s="1">
        <f t="shared" ca="1" si="146"/>
        <v>1.9218716702417073E-2</v>
      </c>
      <c r="DZ91" s="2">
        <f t="shared" ca="1" si="147"/>
        <v>-2.2252653136320077E-2</v>
      </c>
      <c r="EA91" s="2">
        <f t="shared" ca="1" si="148"/>
        <v>-0.24488039738419598</v>
      </c>
      <c r="EB91" s="2">
        <f t="shared" ca="1" si="149"/>
        <v>0.14947829265825835</v>
      </c>
      <c r="EC91" s="2">
        <f t="shared" ca="1" si="150"/>
        <v>0.68983017174597294</v>
      </c>
      <c r="ED91" s="2">
        <f t="shared" ca="1" si="151"/>
        <v>3.7229256845848206E-2</v>
      </c>
      <c r="EE91" s="2">
        <f t="shared" ca="1" si="152"/>
        <v>-0.20795932785595569</v>
      </c>
      <c r="EF91" s="2">
        <f t="shared" ca="1" si="153"/>
        <v>-6.7779929564573335E-2</v>
      </c>
      <c r="EG91" s="2">
        <f t="shared" ca="1" si="154"/>
        <v>5.6563976598873042E-3</v>
      </c>
      <c r="EH91" s="22">
        <f t="shared" ca="1" si="155"/>
        <v>0.33932181096892161</v>
      </c>
      <c r="EI91" s="26">
        <f t="shared" ca="1" si="156"/>
        <v>-3.5284530353422716E-3</v>
      </c>
      <c r="EJ91" s="7">
        <f t="shared" ca="1" si="157"/>
        <v>1.2449980822616091E-5</v>
      </c>
      <c r="EK91" s="7">
        <f t="shared" ca="1" si="158"/>
        <v>2.0153563023742119E-2</v>
      </c>
    </row>
    <row r="92" spans="1:141" x14ac:dyDescent="0.25">
      <c r="A92" s="2">
        <f t="shared" si="159"/>
        <v>89</v>
      </c>
      <c r="B92" s="2">
        <f ca="1">OFFSET(Vectors!A91,0,8*(-1+$A$2))</f>
        <v>419</v>
      </c>
      <c r="C92" s="2">
        <f ca="1">OFFSET(Vectors!B91,0,8*(-1+$A$2))</f>
        <v>0.36666666666666664</v>
      </c>
      <c r="D92" s="15">
        <f ca="1">OFFSET(Vectors!F91,0,8*(-1+$A$2))+NORMINV(RAND(),OFFSET(Vectors!G91,0,8*(-1+$A$2)),OFFSET(Vectors!H91,0,8*(-1+$A$2)))</f>
        <v>0.5219040037221977</v>
      </c>
      <c r="E92" s="2">
        <f t="shared" ca="1" si="98"/>
        <v>219</v>
      </c>
      <c r="F92" s="2">
        <f ca="1">B92-E92</f>
        <v>200</v>
      </c>
      <c r="G92" s="12">
        <f ca="1">OFFSET(Vectors!C91,0,8*(-1+$A$2))+NORMINV(RAND(),OFFSET(Vectors!D91,0,8*(-1+$A$2)),OFFSET(Vectors!E91,0,8*(-1+$A$2)))</f>
        <v>0.4538793233834873</v>
      </c>
      <c r="H92" s="4">
        <f t="shared" ca="1" si="99"/>
        <v>80</v>
      </c>
      <c r="I92" s="5">
        <f t="shared" ca="1" si="100"/>
        <v>139</v>
      </c>
      <c r="J92" s="6">
        <f t="shared" ca="1" si="101"/>
        <v>91</v>
      </c>
      <c r="K92" s="7">
        <f t="shared" ca="1" si="102"/>
        <v>109</v>
      </c>
      <c r="L92" s="4">
        <f t="shared" ca="1" si="103"/>
        <v>99</v>
      </c>
      <c r="M92" s="5">
        <f t="shared" ca="1" si="104"/>
        <v>120</v>
      </c>
      <c r="N92" s="6">
        <f t="shared" ca="1" si="105"/>
        <v>73</v>
      </c>
      <c r="O92" s="7">
        <f t="shared" ca="1" si="106"/>
        <v>127</v>
      </c>
      <c r="P92" s="4">
        <f t="shared" ca="1" si="107"/>
        <v>80</v>
      </c>
      <c r="Q92" s="5">
        <f t="shared" ca="1" si="108"/>
        <v>109</v>
      </c>
      <c r="R92" s="6">
        <f t="shared" ca="1" si="109"/>
        <v>91</v>
      </c>
      <c r="S92" s="7">
        <f t="shared" ca="1" si="110"/>
        <v>139</v>
      </c>
      <c r="T92" s="4">
        <f t="shared" ca="1" si="111"/>
        <v>99</v>
      </c>
      <c r="U92" s="5">
        <f t="shared" ca="1" si="112"/>
        <v>127</v>
      </c>
      <c r="V92" s="6">
        <f t="shared" ca="1" si="113"/>
        <v>73</v>
      </c>
      <c r="W92" s="7">
        <f t="shared" ca="1" si="114"/>
        <v>120</v>
      </c>
      <c r="X92" s="4">
        <f t="shared" ca="1" si="115"/>
        <v>80</v>
      </c>
      <c r="Y92" s="5">
        <f t="shared" ca="1" si="116"/>
        <v>91</v>
      </c>
      <c r="Z92" s="6">
        <f t="shared" ca="1" si="117"/>
        <v>139</v>
      </c>
      <c r="AA92" s="7">
        <f t="shared" ca="1" si="118"/>
        <v>109</v>
      </c>
      <c r="AB92" s="4">
        <f t="shared" ca="1" si="119"/>
        <v>99</v>
      </c>
      <c r="AC92" s="5">
        <f t="shared" ca="1" si="120"/>
        <v>73</v>
      </c>
      <c r="AD92" s="6">
        <f t="shared" ca="1" si="121"/>
        <v>120</v>
      </c>
      <c r="AE92" s="23">
        <f t="shared" ca="1" si="122"/>
        <v>127</v>
      </c>
      <c r="AF92" s="20">
        <f t="shared" ca="1" si="123"/>
        <v>99</v>
      </c>
      <c r="AG92" s="20">
        <f t="shared" ca="1" si="124"/>
        <v>120</v>
      </c>
      <c r="AH92" s="20">
        <f t="shared" ca="1" si="125"/>
        <v>73</v>
      </c>
      <c r="AI92" s="20">
        <f t="shared" ca="1" si="126"/>
        <v>127</v>
      </c>
      <c r="AJ92" s="18">
        <f t="shared" ca="1" si="127"/>
        <v>0.41050119331742241</v>
      </c>
      <c r="AK92" s="2">
        <f t="shared" ca="1" si="128"/>
        <v>0.52267303102625295</v>
      </c>
      <c r="AL92" s="4">
        <f t="shared" ca="1" si="129"/>
        <v>0.43805309734513276</v>
      </c>
      <c r="AM92" s="2">
        <f>1</f>
        <v>1</v>
      </c>
      <c r="AN92" s="2">
        <f t="shared" ca="1" si="130"/>
        <v>0.52267303102625295</v>
      </c>
      <c r="AO92" s="2">
        <f t="shared" ca="1" si="131"/>
        <v>0.27318709736217039</v>
      </c>
      <c r="AP92" s="2">
        <f t="shared" ca="1" si="132"/>
        <v>0.21455790295111099</v>
      </c>
      <c r="AQ92" s="2">
        <f t="shared" ca="1" si="133"/>
        <v>0.14278752821554969</v>
      </c>
      <c r="AR92" s="2">
        <f t="shared" ca="1" si="134"/>
        <v>0.11214362946609381</v>
      </c>
      <c r="AS92" s="2">
        <f t="shared" ca="1" si="135"/>
        <v>8.8076275197114764E-2</v>
      </c>
      <c r="AT92" s="2">
        <f t="shared" ca="1" si="136"/>
        <v>6.9174060885405203E-2</v>
      </c>
      <c r="AU92" s="1">
        <f t="shared" ca="1" si="137"/>
        <v>1</v>
      </c>
      <c r="AV92" s="1">
        <f t="shared" ca="1" si="163"/>
        <v>0.52267303102625295</v>
      </c>
      <c r="AW92" s="1">
        <f t="shared" ca="1" si="163"/>
        <v>0.27318709736217039</v>
      </c>
      <c r="AX92" s="1">
        <f t="shared" ca="1" si="163"/>
        <v>0.21455790295111099</v>
      </c>
      <c r="AY92" s="1">
        <f t="shared" ca="1" si="163"/>
        <v>0.14278752821554969</v>
      </c>
      <c r="AZ92" s="1">
        <f t="shared" ca="1" si="163"/>
        <v>0.11214362946609381</v>
      </c>
      <c r="BA92" s="1">
        <f t="shared" ca="1" si="163"/>
        <v>8.8076275197114764E-2</v>
      </c>
      <c r="BB92" s="1">
        <f t="shared" ca="1" si="163"/>
        <v>6.9174060885405203E-2</v>
      </c>
      <c r="BC92" s="1">
        <f t="shared" ca="1" si="163"/>
        <v>0.52267303102625295</v>
      </c>
      <c r="BD92" s="1">
        <f t="shared" ca="1" si="163"/>
        <v>0.27318709736217039</v>
      </c>
      <c r="BE92" s="1">
        <f t="shared" ca="1" si="163"/>
        <v>0.14278752821554969</v>
      </c>
      <c r="BF92" s="1">
        <f t="shared" ca="1" si="163"/>
        <v>0.11214362946609381</v>
      </c>
      <c r="BG92" s="1">
        <f t="shared" ca="1" si="163"/>
        <v>7.4631190165167977E-2</v>
      </c>
      <c r="BH92" s="1">
        <f t="shared" ca="1" si="163"/>
        <v>5.8614450723328264E-2</v>
      </c>
      <c r="BI92" s="1">
        <f t="shared" ca="1" si="163"/>
        <v>4.6035093718778355E-2</v>
      </c>
      <c r="BJ92" s="1">
        <f t="shared" ca="1" si="163"/>
        <v>3.6155416071369302E-2</v>
      </c>
      <c r="BK92" s="1">
        <f t="shared" ca="1" si="163"/>
        <v>0.27318709736217039</v>
      </c>
      <c r="BL92" s="1">
        <f t="shared" ca="1" si="162"/>
        <v>0.14278752821554969</v>
      </c>
      <c r="BM92" s="1">
        <f t="shared" ca="1" si="162"/>
        <v>7.4631190165167963E-2</v>
      </c>
      <c r="BN92" s="1">
        <f t="shared" ca="1" si="162"/>
        <v>5.8614450723328264E-2</v>
      </c>
      <c r="BO92" s="1">
        <f t="shared" ca="1" si="162"/>
        <v>3.9007710372725025E-2</v>
      </c>
      <c r="BP92" s="1">
        <f t="shared" ca="1" si="162"/>
        <v>3.063619262150093E-2</v>
      </c>
      <c r="BQ92" s="1">
        <f t="shared" ca="1" si="162"/>
        <v>2.4061301967571506E-2</v>
      </c>
      <c r="BR92" s="1">
        <f t="shared" ca="1" si="162"/>
        <v>1.8897460906037895E-2</v>
      </c>
      <c r="BS92" s="1">
        <f t="shared" ca="1" si="162"/>
        <v>0.21455790295111099</v>
      </c>
      <c r="BT92" s="1">
        <f t="shared" ca="1" si="162"/>
        <v>0.11214362946609381</v>
      </c>
      <c r="BU92" s="1">
        <f t="shared" ca="1" si="162"/>
        <v>5.8614450723328264E-2</v>
      </c>
      <c r="BV92" s="1">
        <f t="shared" ca="1" si="162"/>
        <v>4.6035093718778362E-2</v>
      </c>
      <c r="BW92" s="1">
        <f t="shared" ca="1" si="138"/>
        <v>3.063619262150093E-2</v>
      </c>
      <c r="BX92" s="1">
        <f t="shared" ca="1" si="138"/>
        <v>2.4061301967571506E-2</v>
      </c>
      <c r="BY92" s="1">
        <f t="shared" ca="1" si="138"/>
        <v>1.8897460906037895E-2</v>
      </c>
      <c r="BZ92" s="1">
        <f t="shared" ca="1" si="138"/>
        <v>1.4841841442185012E-2</v>
      </c>
      <c r="CA92" s="1">
        <f t="shared" ca="1" si="161"/>
        <v>0.14278752821554969</v>
      </c>
      <c r="CB92" s="1">
        <f t="shared" ca="1" si="161"/>
        <v>7.4631190165167977E-2</v>
      </c>
      <c r="CC92" s="1">
        <f t="shared" ca="1" si="161"/>
        <v>3.9007710372725025E-2</v>
      </c>
      <c r="CD92" s="1">
        <f t="shared" ca="1" si="161"/>
        <v>3.063619262150093E-2</v>
      </c>
      <c r="CE92" s="1">
        <f t="shared" ca="1" si="161"/>
        <v>2.0388278213906399E-2</v>
      </c>
      <c r="CF92" s="1">
        <f t="shared" ca="1" si="161"/>
        <v>1.6012711656584019E-2</v>
      </c>
      <c r="CG92" s="1">
        <f t="shared" ca="1" si="161"/>
        <v>1.2576193629828543E-2</v>
      </c>
      <c r="CH92" s="1">
        <f t="shared" ca="1" si="161"/>
        <v>9.8771931704589467E-3</v>
      </c>
      <c r="CI92" s="1">
        <f t="shared" ca="1" si="161"/>
        <v>0.11214362946609381</v>
      </c>
      <c r="CJ92" s="1">
        <f t="shared" ca="1" si="161"/>
        <v>5.8614450723328264E-2</v>
      </c>
      <c r="CK92" s="1">
        <f t="shared" ca="1" si="161"/>
        <v>3.063619262150093E-2</v>
      </c>
      <c r="CL92" s="1">
        <f t="shared" ca="1" si="161"/>
        <v>2.4061301967571506E-2</v>
      </c>
      <c r="CM92" s="1">
        <f t="shared" ca="1" si="161"/>
        <v>1.6012711656584019E-2</v>
      </c>
      <c r="CN92" s="1">
        <f t="shared" ca="1" si="161"/>
        <v>1.2576193629828545E-2</v>
      </c>
      <c r="CO92" s="1">
        <f t="shared" ca="1" si="161"/>
        <v>9.8771931704589467E-3</v>
      </c>
      <c r="CP92" s="1">
        <f t="shared" ref="CP92:DE155" ca="1" si="164">OFFSET($AM92,0,CP$2)*OFFSET($AM92,0,CP$3)</f>
        <v>7.757430252597894E-3</v>
      </c>
      <c r="CQ92" s="1">
        <f t="shared" ca="1" si="164"/>
        <v>8.8076275197114764E-2</v>
      </c>
      <c r="CR92" s="1">
        <f t="shared" ca="1" si="164"/>
        <v>4.6035093718778355E-2</v>
      </c>
      <c r="CS92" s="1">
        <f t="shared" ca="1" si="164"/>
        <v>2.4061301967571506E-2</v>
      </c>
      <c r="CT92" s="1">
        <f t="shared" ca="1" si="164"/>
        <v>1.8897460906037895E-2</v>
      </c>
      <c r="CU92" s="1">
        <f t="shared" ca="1" si="164"/>
        <v>1.2576193629828543E-2</v>
      </c>
      <c r="CV92" s="1">
        <f t="shared" ca="1" si="164"/>
        <v>9.8771931704589467E-3</v>
      </c>
      <c r="CW92" s="1">
        <f t="shared" ca="1" si="164"/>
        <v>7.7574302525978932E-3</v>
      </c>
      <c r="CX92" s="1">
        <f t="shared" ca="1" si="164"/>
        <v>6.0925936230449207E-3</v>
      </c>
      <c r="CY92" s="1">
        <f t="shared" ca="1" si="164"/>
        <v>6.9174060885405203E-2</v>
      </c>
      <c r="CZ92" s="1">
        <f t="shared" ca="1" si="164"/>
        <v>3.6155416071369302E-2</v>
      </c>
      <c r="DA92" s="1">
        <f t="shared" ca="1" si="164"/>
        <v>1.8897460906037895E-2</v>
      </c>
      <c r="DB92" s="1">
        <f t="shared" ca="1" si="164"/>
        <v>1.4841841442185012E-2</v>
      </c>
      <c r="DC92" s="1">
        <f t="shared" ca="1" si="164"/>
        <v>9.8771931704589467E-3</v>
      </c>
      <c r="DD92" s="1">
        <f t="shared" ca="1" si="164"/>
        <v>7.757430252597894E-3</v>
      </c>
      <c r="DE92" s="1">
        <f t="shared" ca="1" si="164"/>
        <v>6.0925936230449207E-3</v>
      </c>
      <c r="DF92" s="1">
        <f t="shared" ca="1" si="93"/>
        <v>4.7850506993777457E-3</v>
      </c>
      <c r="DG92" s="1">
        <f t="shared" ca="1" si="139"/>
        <v>0.43805309734513276</v>
      </c>
      <c r="DH92" s="1">
        <f t="shared" ca="1" si="140"/>
        <v>0.22895854013981878</v>
      </c>
      <c r="DI92" s="1">
        <f t="shared" ca="1" si="141"/>
        <v>0.11967045415422509</v>
      </c>
      <c r="DJ92" s="1">
        <f t="shared" ca="1" si="142"/>
        <v>9.3987753947610567E-2</v>
      </c>
      <c r="DK92" s="1">
        <f t="shared" ca="1" si="143"/>
        <v>6.2548518997077071E-2</v>
      </c>
      <c r="DL92" s="1">
        <f t="shared" ca="1" si="144"/>
        <v>4.9124864235147288E-2</v>
      </c>
      <c r="DM92" s="1">
        <f t="shared" ca="1" si="145"/>
        <v>3.8582085152718416E-2</v>
      </c>
      <c r="DN92" s="1">
        <f t="shared" ca="1" si="146"/>
        <v>3.0301911626792546E-2</v>
      </c>
      <c r="DZ92" s="2">
        <f t="shared" ca="1" si="147"/>
        <v>-2.2252653136320077E-2</v>
      </c>
      <c r="EA92" s="2">
        <f t="shared" ca="1" si="148"/>
        <v>-0.29173037859051248</v>
      </c>
      <c r="EB92" s="2">
        <f t="shared" ca="1" si="149"/>
        <v>0.21214529152062472</v>
      </c>
      <c r="EC92" s="2">
        <f t="shared" ca="1" si="150"/>
        <v>0.87538711382189927</v>
      </c>
      <c r="ED92" s="2">
        <f t="shared" ca="1" si="151"/>
        <v>6.2945874263741389E-2</v>
      </c>
      <c r="EE92" s="2">
        <f t="shared" ca="1" si="152"/>
        <v>-0.3143865826708544</v>
      </c>
      <c r="EF92" s="2">
        <f t="shared" ca="1" si="153"/>
        <v>-9.1619814110743825E-2</v>
      </c>
      <c r="EG92" s="2">
        <f t="shared" ca="1" si="154"/>
        <v>6.8364544131318409E-3</v>
      </c>
      <c r="EH92" s="22">
        <f t="shared" ca="1" si="155"/>
        <v>0.43732530551096649</v>
      </c>
      <c r="EI92" s="26">
        <f t="shared" ca="1" si="156"/>
        <v>7.2779183416626925E-4</v>
      </c>
      <c r="EJ92" s="7">
        <f t="shared" ca="1" si="157"/>
        <v>5.2968095387910239E-7</v>
      </c>
      <c r="EK92" s="7">
        <f t="shared" ca="1" si="158"/>
        <v>1.5763683819689886E-3</v>
      </c>
    </row>
    <row r="93" spans="1:141" x14ac:dyDescent="0.25">
      <c r="A93" s="2">
        <f t="shared" si="159"/>
        <v>90</v>
      </c>
      <c r="B93" s="2">
        <f ca="1">OFFSET(Vectors!A92,0,8*(-1+$A$2))</f>
        <v>331</v>
      </c>
      <c r="C93" s="2">
        <f ca="1">OFFSET(Vectors!B92,0,8*(-1+$A$2))</f>
        <v>0.36842105263157893</v>
      </c>
      <c r="D93" s="15">
        <f ca="1">OFFSET(Vectors!F92,0,8*(-1+$A$2))+NORMINV(RAND(),OFFSET(Vectors!G92,0,8*(-1+$A$2)),OFFSET(Vectors!H92,0,8*(-1+$A$2)))</f>
        <v>0.45427375149886606</v>
      </c>
      <c r="E93" s="2">
        <f t="shared" ca="1" si="98"/>
        <v>150</v>
      </c>
      <c r="F93" s="2">
        <f ca="1">B93-E93</f>
        <v>181</v>
      </c>
      <c r="G93" s="12">
        <f ca="1">OFFSET(Vectors!C92,0,8*(-1+$A$2))+NORMINV(RAND(),OFFSET(Vectors!D92,0,8*(-1+$A$2)),OFFSET(Vectors!E92,0,8*(-1+$A$2)))</f>
        <v>0.50179308583095961</v>
      </c>
      <c r="H93" s="4">
        <f t="shared" ca="1" si="99"/>
        <v>55</v>
      </c>
      <c r="I93" s="5">
        <f t="shared" ca="1" si="100"/>
        <v>95</v>
      </c>
      <c r="J93" s="6">
        <f t="shared" ca="1" si="101"/>
        <v>91</v>
      </c>
      <c r="K93" s="7">
        <f t="shared" ca="1" si="102"/>
        <v>90</v>
      </c>
      <c r="L93" s="4">
        <f t="shared" ca="1" si="103"/>
        <v>75</v>
      </c>
      <c r="M93" s="5">
        <f t="shared" ca="1" si="104"/>
        <v>75</v>
      </c>
      <c r="N93" s="6">
        <f t="shared" ca="1" si="105"/>
        <v>67</v>
      </c>
      <c r="O93" s="7">
        <f t="shared" ca="1" si="106"/>
        <v>114</v>
      </c>
      <c r="P93" s="4">
        <f t="shared" ca="1" si="107"/>
        <v>55</v>
      </c>
      <c r="Q93" s="5">
        <f t="shared" ca="1" si="108"/>
        <v>90</v>
      </c>
      <c r="R93" s="6">
        <f t="shared" ca="1" si="109"/>
        <v>91</v>
      </c>
      <c r="S93" s="7">
        <f t="shared" ca="1" si="110"/>
        <v>95</v>
      </c>
      <c r="T93" s="4">
        <f t="shared" ca="1" si="111"/>
        <v>75</v>
      </c>
      <c r="U93" s="5">
        <f t="shared" ca="1" si="112"/>
        <v>114</v>
      </c>
      <c r="V93" s="6">
        <f t="shared" ca="1" si="113"/>
        <v>67</v>
      </c>
      <c r="W93" s="7">
        <f t="shared" ca="1" si="114"/>
        <v>75</v>
      </c>
      <c r="X93" s="4">
        <f t="shared" ca="1" si="115"/>
        <v>55</v>
      </c>
      <c r="Y93" s="5">
        <f t="shared" ca="1" si="116"/>
        <v>91</v>
      </c>
      <c r="Z93" s="6">
        <f t="shared" ca="1" si="117"/>
        <v>95</v>
      </c>
      <c r="AA93" s="7">
        <f t="shared" ca="1" si="118"/>
        <v>90</v>
      </c>
      <c r="AB93" s="4">
        <f t="shared" ca="1" si="119"/>
        <v>75</v>
      </c>
      <c r="AC93" s="5">
        <f t="shared" ca="1" si="120"/>
        <v>67</v>
      </c>
      <c r="AD93" s="6">
        <f t="shared" ca="1" si="121"/>
        <v>75</v>
      </c>
      <c r="AE93" s="23">
        <f t="shared" ca="1" si="122"/>
        <v>114</v>
      </c>
      <c r="AF93" s="20">
        <f t="shared" ca="1" si="123"/>
        <v>75</v>
      </c>
      <c r="AG93" s="20">
        <f t="shared" ca="1" si="124"/>
        <v>75</v>
      </c>
      <c r="AH93" s="20">
        <f t="shared" ca="1" si="125"/>
        <v>67</v>
      </c>
      <c r="AI93" s="20">
        <f t="shared" ca="1" si="126"/>
        <v>114</v>
      </c>
      <c r="AJ93" s="18">
        <f t="shared" ca="1" si="127"/>
        <v>0.42900302114803623</v>
      </c>
      <c r="AK93" s="2">
        <f t="shared" ca="1" si="128"/>
        <v>0.45317220543806647</v>
      </c>
      <c r="AL93" s="4">
        <f t="shared" ca="1" si="129"/>
        <v>0.3968253968253968</v>
      </c>
      <c r="AM93" s="2">
        <f>1</f>
        <v>1</v>
      </c>
      <c r="AN93" s="2">
        <f t="shared" ca="1" si="130"/>
        <v>0.45317220543806647</v>
      </c>
      <c r="AO93" s="2">
        <f t="shared" ca="1" si="131"/>
        <v>0.20536504778160111</v>
      </c>
      <c r="AP93" s="2">
        <f t="shared" ca="1" si="132"/>
        <v>0.19441224523324904</v>
      </c>
      <c r="AQ93" s="2">
        <f t="shared" ca="1" si="133"/>
        <v>9.3065731623082071E-2</v>
      </c>
      <c r="AR93" s="2">
        <f t="shared" ca="1" si="134"/>
        <v>8.8102225936517689E-2</v>
      </c>
      <c r="AS93" s="2">
        <f t="shared" ca="1" si="135"/>
        <v>8.3403440553236743E-2</v>
      </c>
      <c r="AT93" s="2">
        <f t="shared" ca="1" si="136"/>
        <v>7.8955257057064118E-2</v>
      </c>
      <c r="AU93" s="1">
        <f t="shared" ca="1" si="137"/>
        <v>1</v>
      </c>
      <c r="AV93" s="1">
        <f t="shared" ca="1" si="163"/>
        <v>0.45317220543806647</v>
      </c>
      <c r="AW93" s="1">
        <f t="shared" ca="1" si="163"/>
        <v>0.20536504778160111</v>
      </c>
      <c r="AX93" s="1">
        <f t="shared" ca="1" si="163"/>
        <v>0.19441224523324904</v>
      </c>
      <c r="AY93" s="1">
        <f t="shared" ca="1" si="163"/>
        <v>9.3065731623082071E-2</v>
      </c>
      <c r="AZ93" s="1">
        <f t="shared" ca="1" si="163"/>
        <v>8.8102225936517689E-2</v>
      </c>
      <c r="BA93" s="1">
        <f t="shared" ca="1" si="163"/>
        <v>8.3403440553236743E-2</v>
      </c>
      <c r="BB93" s="1">
        <f t="shared" ca="1" si="163"/>
        <v>7.8955257057064118E-2</v>
      </c>
      <c r="BC93" s="1">
        <f t="shared" ca="1" si="163"/>
        <v>0.45317220543806647</v>
      </c>
      <c r="BD93" s="1">
        <f t="shared" ca="1" si="163"/>
        <v>0.20536504778160111</v>
      </c>
      <c r="BE93" s="1">
        <f t="shared" ca="1" si="163"/>
        <v>9.3065731623082071E-2</v>
      </c>
      <c r="BF93" s="1">
        <f t="shared" ca="1" si="163"/>
        <v>8.8102225936517689E-2</v>
      </c>
      <c r="BG93" s="1">
        <f t="shared" ca="1" si="163"/>
        <v>4.217480285033931E-2</v>
      </c>
      <c r="BH93" s="1">
        <f t="shared" ca="1" si="163"/>
        <v>3.9925480031654539E-2</v>
      </c>
      <c r="BI93" s="1">
        <f t="shared" ca="1" si="163"/>
        <v>3.7796121096632967E-2</v>
      </c>
      <c r="BJ93" s="1">
        <f t="shared" ca="1" si="163"/>
        <v>3.578032797147921E-2</v>
      </c>
      <c r="BK93" s="1">
        <f t="shared" ca="1" si="163"/>
        <v>0.20536504778160111</v>
      </c>
      <c r="BL93" s="1">
        <f t="shared" ca="1" si="162"/>
        <v>9.3065731623082071E-2</v>
      </c>
      <c r="BM93" s="1">
        <f t="shared" ca="1" si="162"/>
        <v>4.217480285033931E-2</v>
      </c>
      <c r="BN93" s="1">
        <f t="shared" ca="1" si="162"/>
        <v>3.9925480031654539E-2</v>
      </c>
      <c r="BO93" s="1">
        <f t="shared" ca="1" si="162"/>
        <v>1.9112448421603916E-2</v>
      </c>
      <c r="BP93" s="1">
        <f t="shared" ca="1" si="162"/>
        <v>1.8093117839118371E-2</v>
      </c>
      <c r="BQ93" s="1">
        <f t="shared" ca="1" si="162"/>
        <v>1.7128151554365392E-2</v>
      </c>
      <c r="BR93" s="1">
        <f t="shared" ca="1" si="162"/>
        <v>1.6214650138132572E-2</v>
      </c>
      <c r="BS93" s="1">
        <f t="shared" ca="1" si="162"/>
        <v>0.19441224523324904</v>
      </c>
      <c r="BT93" s="1">
        <f t="shared" ca="1" si="162"/>
        <v>8.8102225936517689E-2</v>
      </c>
      <c r="BU93" s="1">
        <f t="shared" ca="1" si="162"/>
        <v>3.9925480031654539E-2</v>
      </c>
      <c r="BV93" s="1">
        <f t="shared" ca="1" si="162"/>
        <v>3.7796121096632967E-2</v>
      </c>
      <c r="BW93" s="1">
        <f t="shared" ca="1" si="138"/>
        <v>1.8093117839118371E-2</v>
      </c>
      <c r="BX93" s="1">
        <f t="shared" ca="1" si="138"/>
        <v>1.7128151554365392E-2</v>
      </c>
      <c r="BY93" s="1">
        <f t="shared" ca="1" si="138"/>
        <v>1.6214650138132568E-2</v>
      </c>
      <c r="BZ93" s="1">
        <f t="shared" ref="BZ93:CO156" ca="1" si="165">OFFSET($AM93,0,BZ$2)*OFFSET($AM93,0,BZ$3)</f>
        <v>1.5349868797432166E-2</v>
      </c>
      <c r="CA93" s="1">
        <f t="shared" ca="1" si="165"/>
        <v>9.3065731623082071E-2</v>
      </c>
      <c r="CB93" s="1">
        <f t="shared" ca="1" si="165"/>
        <v>4.217480285033931E-2</v>
      </c>
      <c r="CC93" s="1">
        <f t="shared" ca="1" si="165"/>
        <v>1.9112448421603916E-2</v>
      </c>
      <c r="CD93" s="1">
        <f t="shared" ca="1" si="165"/>
        <v>1.8093117839118371E-2</v>
      </c>
      <c r="CE93" s="1">
        <f t="shared" ca="1" si="165"/>
        <v>8.6612304025395388E-3</v>
      </c>
      <c r="CF93" s="1">
        <f t="shared" ca="1" si="165"/>
        <v>8.1992981144040963E-3</v>
      </c>
      <c r="CG93" s="1">
        <f t="shared" ca="1" si="165"/>
        <v>7.7620022149692105E-3</v>
      </c>
      <c r="CH93" s="1">
        <f t="shared" ca="1" si="165"/>
        <v>7.3480287635041856E-3</v>
      </c>
      <c r="CI93" s="1">
        <f t="shared" ca="1" si="165"/>
        <v>8.8102225936517689E-2</v>
      </c>
      <c r="CJ93" s="1">
        <f t="shared" ca="1" si="165"/>
        <v>3.9925480031654539E-2</v>
      </c>
      <c r="CK93" s="1">
        <f t="shared" ca="1" si="165"/>
        <v>1.8093117839118371E-2</v>
      </c>
      <c r="CL93" s="1">
        <f t="shared" ca="1" si="165"/>
        <v>1.7128151554365392E-2</v>
      </c>
      <c r="CM93" s="1">
        <f t="shared" ca="1" si="165"/>
        <v>8.1992981144040963E-3</v>
      </c>
      <c r="CN93" s="1">
        <f t="shared" ca="1" si="165"/>
        <v>7.7620022149692105E-3</v>
      </c>
      <c r="CO93" s="1">
        <f t="shared" ca="1" si="165"/>
        <v>7.3480287635041856E-3</v>
      </c>
      <c r="CP93" s="1">
        <f t="shared" ca="1" si="164"/>
        <v>6.9561338961172956E-3</v>
      </c>
      <c r="CQ93" s="1">
        <f t="shared" ca="1" si="164"/>
        <v>8.3403440553236743E-2</v>
      </c>
      <c r="CR93" s="1">
        <f t="shared" ca="1" si="164"/>
        <v>3.7796121096632967E-2</v>
      </c>
      <c r="CS93" s="1">
        <f t="shared" ca="1" si="164"/>
        <v>1.7128151554365392E-2</v>
      </c>
      <c r="CT93" s="1">
        <f t="shared" ca="1" si="164"/>
        <v>1.6214650138132568E-2</v>
      </c>
      <c r="CU93" s="1">
        <f t="shared" ca="1" si="164"/>
        <v>7.7620022149692105E-3</v>
      </c>
      <c r="CV93" s="1">
        <f t="shared" ca="1" si="164"/>
        <v>7.3480287635041856E-3</v>
      </c>
      <c r="CW93" s="1">
        <f t="shared" ca="1" si="164"/>
        <v>6.9561338961172956E-3</v>
      </c>
      <c r="CX93" s="1">
        <f t="shared" ca="1" si="164"/>
        <v>6.5851400883243727E-3</v>
      </c>
      <c r="CY93" s="1">
        <f t="shared" ca="1" si="164"/>
        <v>7.8955257057064118E-2</v>
      </c>
      <c r="CZ93" s="1">
        <f t="shared" ca="1" si="164"/>
        <v>3.578032797147921E-2</v>
      </c>
      <c r="DA93" s="1">
        <f t="shared" ca="1" si="164"/>
        <v>1.6214650138132572E-2</v>
      </c>
      <c r="DB93" s="1">
        <f t="shared" ca="1" si="164"/>
        <v>1.5349868797432166E-2</v>
      </c>
      <c r="DC93" s="1">
        <f t="shared" ca="1" si="164"/>
        <v>7.3480287635041856E-3</v>
      </c>
      <c r="DD93" s="1">
        <f t="shared" ca="1" si="164"/>
        <v>6.9561338961172956E-3</v>
      </c>
      <c r="DE93" s="1">
        <f t="shared" ca="1" si="164"/>
        <v>6.5851400883243727E-3</v>
      </c>
      <c r="DF93" s="1">
        <f t="shared" ca="1" si="93"/>
        <v>6.2339326169470735E-3</v>
      </c>
      <c r="DG93" s="1">
        <f t="shared" ca="1" si="139"/>
        <v>0.3968253968253968</v>
      </c>
      <c r="DH93" s="1">
        <f t="shared" ca="1" si="140"/>
        <v>0.17983024025320096</v>
      </c>
      <c r="DI93" s="1">
        <f t="shared" ca="1" si="141"/>
        <v>8.149406658000044E-2</v>
      </c>
      <c r="DJ93" s="1">
        <f t="shared" ca="1" si="142"/>
        <v>7.7147716362400406E-2</v>
      </c>
      <c r="DK93" s="1">
        <f t="shared" ca="1" si="143"/>
        <v>3.693084588217542E-2</v>
      </c>
      <c r="DL93" s="1">
        <f t="shared" ca="1" si="144"/>
        <v>3.4961200768459398E-2</v>
      </c>
      <c r="DM93" s="1">
        <f t="shared" ca="1" si="145"/>
        <v>3.3096603394141562E-2</v>
      </c>
      <c r="DN93" s="1">
        <f t="shared" ca="1" si="146"/>
        <v>3.1331451213120677E-2</v>
      </c>
      <c r="DZ93" s="2">
        <f t="shared" ca="1" si="147"/>
        <v>-2.2252653136320077E-2</v>
      </c>
      <c r="EA93" s="2">
        <f t="shared" ca="1" si="148"/>
        <v>-0.25293843609945937</v>
      </c>
      <c r="EB93" s="2">
        <f t="shared" ca="1" si="149"/>
        <v>0.15947761936947089</v>
      </c>
      <c r="EC93" s="2">
        <f t="shared" ca="1" si="150"/>
        <v>0.79319368760398268</v>
      </c>
      <c r="ED93" s="2">
        <f t="shared" ca="1" si="151"/>
        <v>4.1026719309590738E-2</v>
      </c>
      <c r="EE93" s="2">
        <f t="shared" ca="1" si="152"/>
        <v>-0.24698824061380803</v>
      </c>
      <c r="EF93" s="2">
        <f t="shared" ca="1" si="153"/>
        <v>-8.6758979107399214E-2</v>
      </c>
      <c r="EG93" s="2">
        <f t="shared" ca="1" si="154"/>
        <v>7.803127482163043E-3</v>
      </c>
      <c r="EH93" s="22">
        <f t="shared" ca="1" si="155"/>
        <v>0.39256284480822068</v>
      </c>
      <c r="EI93" s="26">
        <f t="shared" ca="1" si="156"/>
        <v>4.2625520171761244E-3</v>
      </c>
      <c r="EJ93" s="7">
        <f t="shared" ca="1" si="157"/>
        <v>1.8169349699132246E-5</v>
      </c>
      <c r="EK93" s="7">
        <f t="shared" ca="1" si="158"/>
        <v>6.5498601750359625E-3</v>
      </c>
    </row>
    <row r="94" spans="1:141" x14ac:dyDescent="0.25">
      <c r="A94" s="2">
        <f t="shared" si="159"/>
        <v>91</v>
      </c>
      <c r="B94" s="2">
        <f ca="1">OFFSET(Vectors!A93,0,8*(-1+$A$2))</f>
        <v>219</v>
      </c>
      <c r="C94" s="2">
        <f ca="1">OFFSET(Vectors!B93,0,8*(-1+$A$2))</f>
        <v>0.37179487179487181</v>
      </c>
      <c r="D94" s="15">
        <f ca="1">OFFSET(Vectors!F93,0,8*(-1+$A$2))+NORMINV(RAND(),OFFSET(Vectors!G93,0,8*(-1+$A$2)),OFFSET(Vectors!H93,0,8*(-1+$A$2)))</f>
        <v>0.71689552539553492</v>
      </c>
      <c r="E94" s="2">
        <f t="shared" ca="1" si="98"/>
        <v>157</v>
      </c>
      <c r="F94" s="2">
        <f ca="1">B94-E94</f>
        <v>62</v>
      </c>
      <c r="G94" s="12">
        <f ca="1">OFFSET(Vectors!C93,0,8*(-1+$A$2))+NORMINV(RAND(),OFFSET(Vectors!D93,0,8*(-1+$A$2)),OFFSET(Vectors!E93,0,8*(-1+$A$2)))</f>
        <v>0.42975820060233977</v>
      </c>
      <c r="H94" s="4">
        <f t="shared" ca="1" si="99"/>
        <v>58</v>
      </c>
      <c r="I94" s="5">
        <f t="shared" ca="1" si="100"/>
        <v>99</v>
      </c>
      <c r="J94" s="6">
        <f t="shared" ca="1" si="101"/>
        <v>27</v>
      </c>
      <c r="K94" s="7">
        <f t="shared" ca="1" si="102"/>
        <v>35</v>
      </c>
      <c r="L94" s="4">
        <f t="shared" ca="1" si="103"/>
        <v>67</v>
      </c>
      <c r="M94" s="5">
        <f t="shared" ca="1" si="104"/>
        <v>90</v>
      </c>
      <c r="N94" s="6">
        <f t="shared" ca="1" si="105"/>
        <v>23</v>
      </c>
      <c r="O94" s="7">
        <f t="shared" ca="1" si="106"/>
        <v>39</v>
      </c>
      <c r="P94" s="4">
        <f t="shared" ca="1" si="107"/>
        <v>58</v>
      </c>
      <c r="Q94" s="5">
        <f t="shared" ca="1" si="108"/>
        <v>35</v>
      </c>
      <c r="R94" s="6">
        <f t="shared" ca="1" si="109"/>
        <v>27</v>
      </c>
      <c r="S94" s="7">
        <f t="shared" ca="1" si="110"/>
        <v>99</v>
      </c>
      <c r="T94" s="4">
        <f t="shared" ca="1" si="111"/>
        <v>67</v>
      </c>
      <c r="U94" s="5">
        <f t="shared" ca="1" si="112"/>
        <v>39</v>
      </c>
      <c r="V94" s="6">
        <f t="shared" ca="1" si="113"/>
        <v>23</v>
      </c>
      <c r="W94" s="7">
        <f t="shared" ca="1" si="114"/>
        <v>90</v>
      </c>
      <c r="X94" s="4">
        <f t="shared" ca="1" si="115"/>
        <v>58</v>
      </c>
      <c r="Y94" s="5">
        <f t="shared" ca="1" si="116"/>
        <v>27</v>
      </c>
      <c r="Z94" s="6">
        <f t="shared" ca="1" si="117"/>
        <v>99</v>
      </c>
      <c r="AA94" s="7">
        <f t="shared" ca="1" si="118"/>
        <v>35</v>
      </c>
      <c r="AB94" s="4">
        <f t="shared" ca="1" si="119"/>
        <v>67</v>
      </c>
      <c r="AC94" s="5">
        <f t="shared" ca="1" si="120"/>
        <v>23</v>
      </c>
      <c r="AD94" s="6">
        <f t="shared" ca="1" si="121"/>
        <v>90</v>
      </c>
      <c r="AE94" s="23">
        <f t="shared" ca="1" si="122"/>
        <v>39</v>
      </c>
      <c r="AF94" s="20">
        <f t="shared" ca="1" si="123"/>
        <v>67</v>
      </c>
      <c r="AG94" s="20">
        <f t="shared" ca="1" si="124"/>
        <v>90</v>
      </c>
      <c r="AH94" s="20">
        <f t="shared" ca="1" si="125"/>
        <v>23</v>
      </c>
      <c r="AI94" s="20">
        <f t="shared" ca="1" si="126"/>
        <v>39</v>
      </c>
      <c r="AJ94" s="18">
        <f t="shared" ca="1" si="127"/>
        <v>0.41095890410958902</v>
      </c>
      <c r="AK94" s="2">
        <f t="shared" ca="1" si="128"/>
        <v>0.71689497716894979</v>
      </c>
      <c r="AL94" s="4">
        <f t="shared" ca="1" si="129"/>
        <v>0.63207547169811318</v>
      </c>
      <c r="AM94" s="2">
        <f>1</f>
        <v>1</v>
      </c>
      <c r="AN94" s="2">
        <f t="shared" ca="1" si="130"/>
        <v>0.71689497716894979</v>
      </c>
      <c r="AO94" s="2">
        <f t="shared" ca="1" si="131"/>
        <v>0.51393840829006898</v>
      </c>
      <c r="AP94" s="2">
        <f t="shared" ca="1" si="132"/>
        <v>0.29461437417902042</v>
      </c>
      <c r="AQ94" s="2">
        <f t="shared" ca="1" si="133"/>
        <v>0.36843986347735541</v>
      </c>
      <c r="AR94" s="2">
        <f t="shared" ca="1" si="134"/>
        <v>0.21120756505071328</v>
      </c>
      <c r="AS94" s="2">
        <f t="shared" ca="1" si="135"/>
        <v>0.12107440034754263</v>
      </c>
      <c r="AT94" s="2">
        <f t="shared" ca="1" si="136"/>
        <v>6.9405707205597689E-2</v>
      </c>
      <c r="AU94" s="1">
        <f t="shared" ca="1" si="137"/>
        <v>1</v>
      </c>
      <c r="AV94" s="1">
        <f t="shared" ca="1" si="163"/>
        <v>0.71689497716894979</v>
      </c>
      <c r="AW94" s="1">
        <f t="shared" ca="1" si="163"/>
        <v>0.51393840829006898</v>
      </c>
      <c r="AX94" s="1">
        <f t="shared" ca="1" si="163"/>
        <v>0.29461437417902042</v>
      </c>
      <c r="AY94" s="1">
        <f t="shared" ca="1" si="163"/>
        <v>0.36843986347735541</v>
      </c>
      <c r="AZ94" s="1">
        <f t="shared" ca="1" si="163"/>
        <v>0.21120756505071328</v>
      </c>
      <c r="BA94" s="1">
        <f t="shared" ca="1" si="163"/>
        <v>0.12107440034754263</v>
      </c>
      <c r="BB94" s="1">
        <f t="shared" ca="1" si="163"/>
        <v>6.9405707205597689E-2</v>
      </c>
      <c r="BC94" s="1">
        <f t="shared" ca="1" si="163"/>
        <v>0.71689497716894979</v>
      </c>
      <c r="BD94" s="1">
        <f t="shared" ca="1" si="163"/>
        <v>0.51393840829006898</v>
      </c>
      <c r="BE94" s="1">
        <f t="shared" ca="1" si="163"/>
        <v>0.36843986347735541</v>
      </c>
      <c r="BF94" s="1">
        <f t="shared" ca="1" si="163"/>
        <v>0.21120756505071328</v>
      </c>
      <c r="BG94" s="1">
        <f t="shared" ca="1" si="163"/>
        <v>0.26413268751572966</v>
      </c>
      <c r="BH94" s="1">
        <f t="shared" ca="1" si="163"/>
        <v>0.15141364252494058</v>
      </c>
      <c r="BI94" s="1">
        <f t="shared" ca="1" si="163"/>
        <v>8.6797629472895863E-2</v>
      </c>
      <c r="BJ94" s="1">
        <f t="shared" ca="1" si="163"/>
        <v>4.9756602882551772E-2</v>
      </c>
      <c r="BK94" s="1">
        <f t="shared" ca="1" si="163"/>
        <v>0.51393840829006898</v>
      </c>
      <c r="BL94" s="1">
        <f t="shared" ca="1" si="162"/>
        <v>0.36843986347735541</v>
      </c>
      <c r="BM94" s="1">
        <f t="shared" ca="1" si="162"/>
        <v>0.26413268751572966</v>
      </c>
      <c r="BN94" s="1">
        <f t="shared" ca="1" si="162"/>
        <v>0.15141364252494055</v>
      </c>
      <c r="BO94" s="1">
        <f t="shared" ca="1" si="162"/>
        <v>0.18935539698616236</v>
      </c>
      <c r="BP94" s="1">
        <f t="shared" ca="1" si="162"/>
        <v>0.10854767980098479</v>
      </c>
      <c r="BQ94" s="1">
        <f t="shared" ca="1" si="162"/>
        <v>6.2224784599290636E-2</v>
      </c>
      <c r="BR94" s="1">
        <f t="shared" ca="1" si="162"/>
        <v>3.5670258687491449E-2</v>
      </c>
      <c r="BS94" s="1">
        <f t="shared" ca="1" si="162"/>
        <v>0.29461437417902042</v>
      </c>
      <c r="BT94" s="1">
        <f t="shared" ca="1" si="162"/>
        <v>0.21120756505071328</v>
      </c>
      <c r="BU94" s="1">
        <f t="shared" ca="1" si="162"/>
        <v>0.15141364252494055</v>
      </c>
      <c r="BV94" s="1">
        <f t="shared" ca="1" si="162"/>
        <v>8.6797629472895849E-2</v>
      </c>
      <c r="BW94" s="1">
        <f t="shared" ref="BW94:CL157" ca="1" si="166">OFFSET($AM94,0,BW$2)*OFFSET($AM94,0,BW$3)</f>
        <v>0.10854767980098479</v>
      </c>
      <c r="BX94" s="1">
        <f t="shared" ca="1" si="166"/>
        <v>6.2224784599290636E-2</v>
      </c>
      <c r="BY94" s="1">
        <f t="shared" ca="1" si="166"/>
        <v>3.5670258687491442E-2</v>
      </c>
      <c r="BZ94" s="1">
        <f t="shared" ca="1" si="166"/>
        <v>2.0447918992829491E-2</v>
      </c>
      <c r="CA94" s="1">
        <f t="shared" ca="1" si="166"/>
        <v>0.36843986347735541</v>
      </c>
      <c r="CB94" s="1">
        <f t="shared" ca="1" si="166"/>
        <v>0.26413268751572966</v>
      </c>
      <c r="CC94" s="1">
        <f t="shared" ca="1" si="166"/>
        <v>0.18935539698616236</v>
      </c>
      <c r="CD94" s="1">
        <f t="shared" ca="1" si="166"/>
        <v>0.10854767980098479</v>
      </c>
      <c r="CE94" s="1">
        <f t="shared" ca="1" si="166"/>
        <v>0.13574793299921228</v>
      </c>
      <c r="CF94" s="1">
        <f t="shared" ca="1" si="166"/>
        <v>7.7817286432669469E-2</v>
      </c>
      <c r="CG94" s="1">
        <f t="shared" ca="1" si="166"/>
        <v>4.4608635534651282E-2</v>
      </c>
      <c r="CH94" s="1">
        <f t="shared" ca="1" si="166"/>
        <v>2.5571829287379715E-2</v>
      </c>
      <c r="CI94" s="1">
        <f t="shared" ca="1" si="166"/>
        <v>0.21120756505071328</v>
      </c>
      <c r="CJ94" s="1">
        <f t="shared" ca="1" si="166"/>
        <v>0.15141364252494058</v>
      </c>
      <c r="CK94" s="1">
        <f t="shared" ca="1" si="166"/>
        <v>0.10854767980098479</v>
      </c>
      <c r="CL94" s="1">
        <f t="shared" ca="1" si="166"/>
        <v>6.2224784599290636E-2</v>
      </c>
      <c r="CM94" s="1">
        <f t="shared" ca="1" si="165"/>
        <v>7.7817286432669469E-2</v>
      </c>
      <c r="CN94" s="1">
        <f t="shared" ca="1" si="165"/>
        <v>4.4608635534651282E-2</v>
      </c>
      <c r="CO94" s="1">
        <f t="shared" ca="1" si="165"/>
        <v>2.5571829287379715E-2</v>
      </c>
      <c r="CP94" s="1">
        <f t="shared" ca="1" si="164"/>
        <v>1.4659010419517034E-2</v>
      </c>
      <c r="CQ94" s="1">
        <f t="shared" ca="1" si="164"/>
        <v>0.12107440034754263</v>
      </c>
      <c r="CR94" s="1">
        <f t="shared" ca="1" si="164"/>
        <v>8.6797629472895863E-2</v>
      </c>
      <c r="CS94" s="1">
        <f t="shared" ca="1" si="164"/>
        <v>6.2224784599290636E-2</v>
      </c>
      <c r="CT94" s="1">
        <f t="shared" ca="1" si="164"/>
        <v>3.5670258687491442E-2</v>
      </c>
      <c r="CU94" s="1">
        <f t="shared" ca="1" si="164"/>
        <v>4.4608635534651282E-2</v>
      </c>
      <c r="CV94" s="1">
        <f t="shared" ca="1" si="164"/>
        <v>2.5571829287379715E-2</v>
      </c>
      <c r="CW94" s="1">
        <f t="shared" ca="1" si="164"/>
        <v>1.4659010419517032E-2</v>
      </c>
      <c r="CX94" s="1">
        <f t="shared" ca="1" si="164"/>
        <v>8.4032543806148597E-3</v>
      </c>
      <c r="CY94" s="1">
        <f t="shared" ca="1" si="164"/>
        <v>6.9405707205597689E-2</v>
      </c>
      <c r="CZ94" s="1">
        <f t="shared" ca="1" si="164"/>
        <v>4.9756602882551772E-2</v>
      </c>
      <c r="DA94" s="1">
        <f t="shared" ca="1" si="164"/>
        <v>3.5670258687491449E-2</v>
      </c>
      <c r="DB94" s="1">
        <f t="shared" ca="1" si="164"/>
        <v>2.0447918992829491E-2</v>
      </c>
      <c r="DC94" s="1">
        <f t="shared" ca="1" si="164"/>
        <v>2.5571829287379715E-2</v>
      </c>
      <c r="DD94" s="1">
        <f t="shared" ca="1" si="164"/>
        <v>1.4659010419517034E-2</v>
      </c>
      <c r="DE94" s="1">
        <f t="shared" ca="1" si="164"/>
        <v>8.4032543806148597E-3</v>
      </c>
      <c r="DF94" s="1">
        <f t="shared" ca="1" si="93"/>
        <v>4.8171521927091549E-3</v>
      </c>
      <c r="DG94" s="1">
        <f t="shared" ca="1" si="139"/>
        <v>0.63207547169811318</v>
      </c>
      <c r="DH94" s="1">
        <f t="shared" ca="1" si="140"/>
        <v>0.45313173085207203</v>
      </c>
      <c r="DI94" s="1">
        <f t="shared" ca="1" si="141"/>
        <v>0.32484786184372283</v>
      </c>
      <c r="DJ94" s="1">
        <f t="shared" ca="1" si="142"/>
        <v>0.18621851952824875</v>
      </c>
      <c r="DK94" s="1">
        <f t="shared" ca="1" si="143"/>
        <v>0.23288180049983784</v>
      </c>
      <c r="DL94" s="1">
        <f t="shared" ca="1" si="144"/>
        <v>0.13349912130563951</v>
      </c>
      <c r="DM94" s="1">
        <f t="shared" ca="1" si="145"/>
        <v>7.6528158710239214E-2</v>
      </c>
      <c r="DN94" s="1">
        <f t="shared" ca="1" si="146"/>
        <v>4.3869645120519295E-2</v>
      </c>
      <c r="DZ94" s="2">
        <f t="shared" ca="1" si="147"/>
        <v>-2.2252653136320077E-2</v>
      </c>
      <c r="EA94" s="2">
        <f t="shared" ca="1" si="148"/>
        <v>-0.4001355162490291</v>
      </c>
      <c r="EB94" s="2">
        <f t="shared" ca="1" si="149"/>
        <v>0.39910235330696997</v>
      </c>
      <c r="EC94" s="2">
        <f t="shared" ca="1" si="150"/>
        <v>1.2020141097379342</v>
      </c>
      <c r="ED94" s="2">
        <f t="shared" ca="1" si="151"/>
        <v>0.16242153365933854</v>
      </c>
      <c r="EE94" s="2">
        <f t="shared" ca="1" si="152"/>
        <v>-0.59210518623888442</v>
      </c>
      <c r="EF94" s="2">
        <f t="shared" ca="1" si="153"/>
        <v>-0.12594554014217685</v>
      </c>
      <c r="EG94" s="2">
        <f t="shared" ca="1" si="154"/>
        <v>6.8593479585980985E-3</v>
      </c>
      <c r="EH94" s="22">
        <f t="shared" ca="1" si="155"/>
        <v>0.62995844889643038</v>
      </c>
      <c r="EI94" s="26">
        <f t="shared" ca="1" si="156"/>
        <v>2.1170228016827997E-3</v>
      </c>
      <c r="EJ94" s="7">
        <f t="shared" ca="1" si="157"/>
        <v>4.4817855428448903E-6</v>
      </c>
      <c r="EK94" s="7">
        <f t="shared" ca="1" si="158"/>
        <v>2.3814313155875521E-2</v>
      </c>
    </row>
    <row r="95" spans="1:141" x14ac:dyDescent="0.25">
      <c r="A95" s="2">
        <f t="shared" si="159"/>
        <v>92</v>
      </c>
      <c r="B95" s="2">
        <f ca="1">OFFSET(Vectors!A94,0,8*(-1+$A$2))</f>
        <v>95</v>
      </c>
      <c r="C95" s="2">
        <f ca="1">OFFSET(Vectors!B94,0,8*(-1+$A$2))</f>
        <v>0.37254901960784315</v>
      </c>
      <c r="D95" s="15">
        <f ca="1">OFFSET(Vectors!F94,0,8*(-1+$A$2))+NORMINV(RAND(),OFFSET(Vectors!G94,0,8*(-1+$A$2)),OFFSET(Vectors!H94,0,8*(-1+$A$2)))</f>
        <v>0.30877658895397048</v>
      </c>
      <c r="E95" s="2">
        <f t="shared" ca="1" si="98"/>
        <v>29</v>
      </c>
      <c r="F95" s="2">
        <f ca="1">B95-E95</f>
        <v>66</v>
      </c>
      <c r="G95" s="12">
        <f ca="1">OFFSET(Vectors!C94,0,8*(-1+$A$2))+NORMINV(RAND(),OFFSET(Vectors!D94,0,8*(-1+$A$2)),OFFSET(Vectors!E94,0,8*(-1+$A$2)))</f>
        <v>0.47656559937125886</v>
      </c>
      <c r="H95" s="4">
        <f t="shared" ca="1" si="99"/>
        <v>11</v>
      </c>
      <c r="I95" s="5">
        <f t="shared" ca="1" si="100"/>
        <v>18</v>
      </c>
      <c r="J95" s="6">
        <f t="shared" ca="1" si="101"/>
        <v>31</v>
      </c>
      <c r="K95" s="7">
        <f t="shared" ca="1" si="102"/>
        <v>35</v>
      </c>
      <c r="L95" s="4">
        <f t="shared" ca="1" si="103"/>
        <v>14</v>
      </c>
      <c r="M95" s="5">
        <f t="shared" ca="1" si="104"/>
        <v>15</v>
      </c>
      <c r="N95" s="6">
        <f t="shared" ca="1" si="105"/>
        <v>25</v>
      </c>
      <c r="O95" s="7">
        <f t="shared" ca="1" si="106"/>
        <v>41</v>
      </c>
      <c r="P95" s="4">
        <f t="shared" ca="1" si="107"/>
        <v>11</v>
      </c>
      <c r="Q95" s="5">
        <f t="shared" ca="1" si="108"/>
        <v>35</v>
      </c>
      <c r="R95" s="6">
        <f t="shared" ca="1" si="109"/>
        <v>31</v>
      </c>
      <c r="S95" s="7">
        <f t="shared" ca="1" si="110"/>
        <v>18</v>
      </c>
      <c r="T95" s="4">
        <f t="shared" ca="1" si="111"/>
        <v>14</v>
      </c>
      <c r="U95" s="5">
        <f t="shared" ca="1" si="112"/>
        <v>41</v>
      </c>
      <c r="V95" s="6">
        <f t="shared" ca="1" si="113"/>
        <v>25</v>
      </c>
      <c r="W95" s="7">
        <f t="shared" ca="1" si="114"/>
        <v>15</v>
      </c>
      <c r="X95" s="4">
        <f t="shared" ca="1" si="115"/>
        <v>11</v>
      </c>
      <c r="Y95" s="5">
        <f t="shared" ca="1" si="116"/>
        <v>31</v>
      </c>
      <c r="Z95" s="6">
        <f t="shared" ca="1" si="117"/>
        <v>18</v>
      </c>
      <c r="AA95" s="7">
        <f t="shared" ca="1" si="118"/>
        <v>35</v>
      </c>
      <c r="AB95" s="4">
        <f t="shared" ca="1" si="119"/>
        <v>14</v>
      </c>
      <c r="AC95" s="5">
        <f t="shared" ca="1" si="120"/>
        <v>25</v>
      </c>
      <c r="AD95" s="6">
        <f t="shared" ca="1" si="121"/>
        <v>15</v>
      </c>
      <c r="AE95" s="23">
        <f t="shared" ca="1" si="122"/>
        <v>41</v>
      </c>
      <c r="AF95" s="20">
        <f t="shared" ca="1" si="123"/>
        <v>14</v>
      </c>
      <c r="AG95" s="20">
        <f t="shared" ca="1" si="124"/>
        <v>15</v>
      </c>
      <c r="AH95" s="20">
        <f t="shared" ca="1" si="125"/>
        <v>25</v>
      </c>
      <c r="AI95" s="20">
        <f t="shared" ca="1" si="126"/>
        <v>41</v>
      </c>
      <c r="AJ95" s="18">
        <f t="shared" ca="1" si="127"/>
        <v>0.41052631578947368</v>
      </c>
      <c r="AK95" s="2">
        <f t="shared" ca="1" si="128"/>
        <v>0.30526315789473685</v>
      </c>
      <c r="AL95" s="4">
        <f t="shared" ca="1" si="129"/>
        <v>0.25454545454545452</v>
      </c>
      <c r="AM95" s="2">
        <f>1</f>
        <v>1</v>
      </c>
      <c r="AN95" s="2">
        <f t="shared" ca="1" si="130"/>
        <v>0.30526315789473685</v>
      </c>
      <c r="AO95" s="2">
        <f t="shared" ca="1" si="131"/>
        <v>9.3185595567867041E-2</v>
      </c>
      <c r="AP95" s="2">
        <f t="shared" ca="1" si="132"/>
        <v>0.1253185595567867</v>
      </c>
      <c r="AQ95" s="2">
        <f t="shared" ca="1" si="133"/>
        <v>2.8446129173348888E-2</v>
      </c>
      <c r="AR95" s="2">
        <f t="shared" ca="1" si="134"/>
        <v>3.8255139233124361E-2</v>
      </c>
      <c r="AS95" s="2">
        <f t="shared" ca="1" si="135"/>
        <v>5.1446566554891389E-2</v>
      </c>
      <c r="AT95" s="2">
        <f t="shared" ca="1" si="136"/>
        <v>6.9186761918647033E-2</v>
      </c>
      <c r="AU95" s="1">
        <f t="shared" ca="1" si="137"/>
        <v>1</v>
      </c>
      <c r="AV95" s="1">
        <f t="shared" ca="1" si="163"/>
        <v>0.30526315789473685</v>
      </c>
      <c r="AW95" s="1">
        <f t="shared" ca="1" si="163"/>
        <v>9.3185595567867041E-2</v>
      </c>
      <c r="AX95" s="1">
        <f t="shared" ca="1" si="163"/>
        <v>0.1253185595567867</v>
      </c>
      <c r="AY95" s="1">
        <f t="shared" ca="1" si="163"/>
        <v>2.8446129173348888E-2</v>
      </c>
      <c r="AZ95" s="1">
        <f t="shared" ca="1" si="163"/>
        <v>3.8255139233124361E-2</v>
      </c>
      <c r="BA95" s="1">
        <f t="shared" ca="1" si="163"/>
        <v>5.1446566554891389E-2</v>
      </c>
      <c r="BB95" s="1">
        <f t="shared" ca="1" si="163"/>
        <v>6.9186761918647033E-2</v>
      </c>
      <c r="BC95" s="1">
        <f t="shared" ca="1" si="163"/>
        <v>0.30526315789473685</v>
      </c>
      <c r="BD95" s="1">
        <f t="shared" ca="1" si="163"/>
        <v>9.3185595567867041E-2</v>
      </c>
      <c r="BE95" s="1">
        <f t="shared" ca="1" si="163"/>
        <v>2.8446129173348888E-2</v>
      </c>
      <c r="BF95" s="1">
        <f t="shared" ca="1" si="163"/>
        <v>3.8255139233124361E-2</v>
      </c>
      <c r="BG95" s="1">
        <f t="shared" ca="1" si="163"/>
        <v>8.6835552213380823E-3</v>
      </c>
      <c r="BH95" s="1">
        <f t="shared" ca="1" si="163"/>
        <v>1.1677884608006384E-2</v>
      </c>
      <c r="BI95" s="1">
        <f t="shared" ca="1" si="163"/>
        <v>1.5704741369387896E-2</v>
      </c>
      <c r="BJ95" s="1">
        <f t="shared" ca="1" si="163"/>
        <v>2.1120169427797517E-2</v>
      </c>
      <c r="BK95" s="1">
        <f t="shared" ca="1" si="163"/>
        <v>9.3185595567867041E-2</v>
      </c>
      <c r="BL95" s="1">
        <f t="shared" ca="1" si="162"/>
        <v>2.8446129173348888E-2</v>
      </c>
      <c r="BM95" s="1">
        <f t="shared" ca="1" si="162"/>
        <v>8.6835552213380823E-3</v>
      </c>
      <c r="BN95" s="1">
        <f t="shared" ca="1" si="162"/>
        <v>1.1677884608006384E-2</v>
      </c>
      <c r="BO95" s="1">
        <f t="shared" ca="1" si="162"/>
        <v>2.6507694886189937E-3</v>
      </c>
      <c r="BP95" s="1">
        <f t="shared" ca="1" si="162"/>
        <v>3.5648279329703698E-3</v>
      </c>
      <c r="BQ95" s="1">
        <f t="shared" ca="1" si="162"/>
        <v>4.7940789443394636E-3</v>
      </c>
      <c r="BR95" s="1">
        <f t="shared" ca="1" si="162"/>
        <v>6.4472096148013467E-3</v>
      </c>
      <c r="BS95" s="1">
        <f t="shared" ca="1" si="162"/>
        <v>0.1253185595567867</v>
      </c>
      <c r="BT95" s="1">
        <f t="shared" ca="1" si="162"/>
        <v>3.8255139233124361E-2</v>
      </c>
      <c r="BU95" s="1">
        <f t="shared" ca="1" si="162"/>
        <v>1.1677884608006384E-2</v>
      </c>
      <c r="BV95" s="1">
        <f t="shared" ca="1" si="162"/>
        <v>1.5704741369387893E-2</v>
      </c>
      <c r="BW95" s="1">
        <f t="shared" ca="1" si="166"/>
        <v>3.5648279329703702E-3</v>
      </c>
      <c r="BX95" s="1">
        <f t="shared" ca="1" si="166"/>
        <v>4.7940789443394628E-3</v>
      </c>
      <c r="BY95" s="1">
        <f t="shared" ca="1" si="166"/>
        <v>6.4472096148013467E-3</v>
      </c>
      <c r="BZ95" s="1">
        <f t="shared" ca="1" si="166"/>
        <v>8.6703853440431907E-3</v>
      </c>
      <c r="CA95" s="1">
        <f t="shared" ca="1" si="166"/>
        <v>2.8446129173348888E-2</v>
      </c>
      <c r="CB95" s="1">
        <f t="shared" ca="1" si="166"/>
        <v>8.6835552213380823E-3</v>
      </c>
      <c r="CC95" s="1">
        <f t="shared" ca="1" si="166"/>
        <v>2.6507694886189937E-3</v>
      </c>
      <c r="CD95" s="1">
        <f t="shared" ca="1" si="166"/>
        <v>3.5648279329703702E-3</v>
      </c>
      <c r="CE95" s="1">
        <f t="shared" ca="1" si="166"/>
        <v>8.0918226494685068E-4</v>
      </c>
      <c r="CF95" s="1">
        <f t="shared" ca="1" si="166"/>
        <v>1.0882106321699024E-3</v>
      </c>
      <c r="CG95" s="1">
        <f t="shared" ca="1" si="166"/>
        <v>1.4634556777457311E-3</v>
      </c>
      <c r="CH95" s="1">
        <f t="shared" ca="1" si="166"/>
        <v>1.9680955666235692E-3</v>
      </c>
      <c r="CI95" s="1">
        <f t="shared" ca="1" si="166"/>
        <v>3.8255139233124361E-2</v>
      </c>
      <c r="CJ95" s="1">
        <f t="shared" ca="1" si="166"/>
        <v>1.1677884608006384E-2</v>
      </c>
      <c r="CK95" s="1">
        <f t="shared" ca="1" si="166"/>
        <v>3.5648279329703698E-3</v>
      </c>
      <c r="CL95" s="1">
        <f t="shared" ca="1" si="166"/>
        <v>4.7940789443394628E-3</v>
      </c>
      <c r="CM95" s="1">
        <f t="shared" ca="1" si="165"/>
        <v>1.0882106321699024E-3</v>
      </c>
      <c r="CN95" s="1">
        <f t="shared" ca="1" si="165"/>
        <v>1.4634556777457306E-3</v>
      </c>
      <c r="CO95" s="1">
        <f t="shared" ca="1" si="165"/>
        <v>1.9680955666235692E-3</v>
      </c>
      <c r="CP95" s="1">
        <f t="shared" ca="1" si="164"/>
        <v>2.6467492102868685E-3</v>
      </c>
      <c r="CQ95" s="1">
        <f t="shared" ca="1" si="164"/>
        <v>5.1446566554891389E-2</v>
      </c>
      <c r="CR95" s="1">
        <f t="shared" ca="1" si="164"/>
        <v>1.5704741369387896E-2</v>
      </c>
      <c r="CS95" s="1">
        <f t="shared" ca="1" si="164"/>
        <v>4.7940789443394636E-3</v>
      </c>
      <c r="CT95" s="1">
        <f t="shared" ca="1" si="164"/>
        <v>6.4472096148013467E-3</v>
      </c>
      <c r="CU95" s="1">
        <f t="shared" ca="1" si="164"/>
        <v>1.4634556777457311E-3</v>
      </c>
      <c r="CV95" s="1">
        <f t="shared" ca="1" si="164"/>
        <v>1.9680955666235692E-3</v>
      </c>
      <c r="CW95" s="1">
        <f t="shared" ca="1" si="164"/>
        <v>2.6467492102868694E-3</v>
      </c>
      <c r="CX95" s="1">
        <f t="shared" ca="1" si="164"/>
        <v>3.5594213517650998E-3</v>
      </c>
      <c r="CY95" s="1">
        <f t="shared" ca="1" si="164"/>
        <v>6.9186761918647033E-2</v>
      </c>
      <c r="CZ95" s="1">
        <f t="shared" ca="1" si="164"/>
        <v>2.1120169427797517E-2</v>
      </c>
      <c r="DA95" s="1">
        <f t="shared" ca="1" si="164"/>
        <v>6.4472096148013467E-3</v>
      </c>
      <c r="DB95" s="1">
        <f t="shared" ca="1" si="164"/>
        <v>8.6703853440431907E-3</v>
      </c>
      <c r="DC95" s="1">
        <f t="shared" ca="1" si="164"/>
        <v>1.9680955666235692E-3</v>
      </c>
      <c r="DD95" s="1">
        <f t="shared" ca="1" si="164"/>
        <v>2.6467492102868685E-3</v>
      </c>
      <c r="DE95" s="1">
        <f t="shared" ca="1" si="164"/>
        <v>3.5594213517650998E-3</v>
      </c>
      <c r="DF95" s="1">
        <f t="shared" ca="1" si="93"/>
        <v>4.7868080247875471E-3</v>
      </c>
      <c r="DG95" s="1">
        <f t="shared" ca="1" si="139"/>
        <v>0.25454545454545452</v>
      </c>
      <c r="DH95" s="1">
        <f t="shared" ca="1" si="140"/>
        <v>7.7703349282296649E-2</v>
      </c>
      <c r="DI95" s="1">
        <f t="shared" ca="1" si="141"/>
        <v>2.3719969780911607E-2</v>
      </c>
      <c r="DJ95" s="1">
        <f t="shared" ca="1" si="142"/>
        <v>3.1899269705363886E-2</v>
      </c>
      <c r="DK95" s="1">
        <f t="shared" ca="1" si="143"/>
        <v>7.2408328804888069E-3</v>
      </c>
      <c r="DL95" s="1">
        <f t="shared" ca="1" si="144"/>
        <v>9.737671804795291E-3</v>
      </c>
      <c r="DM95" s="1">
        <f t="shared" ca="1" si="145"/>
        <v>1.3095489668517807E-2</v>
      </c>
      <c r="DN95" s="1">
        <f t="shared" ca="1" si="146"/>
        <v>1.761117576111015E-2</v>
      </c>
      <c r="DZ95" s="2">
        <f t="shared" ca="1" si="147"/>
        <v>-2.2252653136320077E-2</v>
      </c>
      <c r="EA95" s="2">
        <f t="shared" ca="1" si="148"/>
        <v>-0.17038288056973408</v>
      </c>
      <c r="EB95" s="2">
        <f t="shared" ca="1" si="149"/>
        <v>7.2363905646173787E-2</v>
      </c>
      <c r="EC95" s="2">
        <f t="shared" ca="1" si="150"/>
        <v>0.51129439023147971</v>
      </c>
      <c r="ED95" s="2">
        <f t="shared" ca="1" si="151"/>
        <v>1.2540076101974083E-2</v>
      </c>
      <c r="EE95" s="2">
        <f t="shared" ca="1" si="152"/>
        <v>-0.10724552567416221</v>
      </c>
      <c r="EF95" s="2">
        <f t="shared" ca="1" si="153"/>
        <v>-5.3516396485276965E-2</v>
      </c>
      <c r="EG95" s="2">
        <f t="shared" ca="1" si="154"/>
        <v>6.8377096529377169E-3</v>
      </c>
      <c r="EH95" s="22">
        <f t="shared" ca="1" si="155"/>
        <v>0.24963862576707208</v>
      </c>
      <c r="EI95" s="26">
        <f t="shared" ca="1" si="156"/>
        <v>4.9068287783824438E-3</v>
      </c>
      <c r="EJ95" s="7">
        <f t="shared" ca="1" si="157"/>
        <v>2.4076968660362145E-5</v>
      </c>
      <c r="EK95" s="7">
        <f t="shared" ca="1" si="158"/>
        <v>4.9823216910675462E-2</v>
      </c>
    </row>
    <row r="96" spans="1:141" x14ac:dyDescent="0.25">
      <c r="A96" s="2">
        <f t="shared" si="159"/>
        <v>93</v>
      </c>
      <c r="B96" s="2">
        <f ca="1">OFFSET(Vectors!A95,0,8*(-1+$A$2))</f>
        <v>139</v>
      </c>
      <c r="C96" s="2">
        <f ca="1">OFFSET(Vectors!B95,0,8*(-1+$A$2))</f>
        <v>0.37254901960784315</v>
      </c>
      <c r="D96" s="15">
        <f ca="1">OFFSET(Vectors!F95,0,8*(-1+$A$2))+NORMINV(RAND(),OFFSET(Vectors!G95,0,8*(-1+$A$2)),OFFSET(Vectors!H95,0,8*(-1+$A$2)))</f>
        <v>0.59119874137396466</v>
      </c>
      <c r="E96" s="2">
        <f t="shared" ca="1" si="98"/>
        <v>82</v>
      </c>
      <c r="F96" s="2">
        <f ca="1">B96-E96</f>
        <v>57</v>
      </c>
      <c r="G96" s="12">
        <f ca="1">OFFSET(Vectors!C95,0,8*(-1+$A$2))+NORMINV(RAND(),OFFSET(Vectors!D95,0,8*(-1+$A$2)),OFFSET(Vectors!E95,0,8*(-1+$A$2)))</f>
        <v>0.44139765592300106</v>
      </c>
      <c r="H96" s="4">
        <f t="shared" ca="1" si="99"/>
        <v>31</v>
      </c>
      <c r="I96" s="5">
        <f t="shared" ca="1" si="100"/>
        <v>51</v>
      </c>
      <c r="J96" s="6">
        <f t="shared" ca="1" si="101"/>
        <v>25</v>
      </c>
      <c r="K96" s="7">
        <f t="shared" ca="1" si="102"/>
        <v>32</v>
      </c>
      <c r="L96" s="4">
        <f t="shared" ca="1" si="103"/>
        <v>36</v>
      </c>
      <c r="M96" s="5">
        <f t="shared" ca="1" si="104"/>
        <v>46</v>
      </c>
      <c r="N96" s="6">
        <f t="shared" ca="1" si="105"/>
        <v>21</v>
      </c>
      <c r="O96" s="7">
        <f t="shared" ca="1" si="106"/>
        <v>36</v>
      </c>
      <c r="P96" s="4">
        <f t="shared" ca="1" si="107"/>
        <v>31</v>
      </c>
      <c r="Q96" s="5">
        <f t="shared" ca="1" si="108"/>
        <v>32</v>
      </c>
      <c r="R96" s="6">
        <f t="shared" ca="1" si="109"/>
        <v>25</v>
      </c>
      <c r="S96" s="7">
        <f t="shared" ca="1" si="110"/>
        <v>51</v>
      </c>
      <c r="T96" s="4">
        <f t="shared" ca="1" si="111"/>
        <v>36</v>
      </c>
      <c r="U96" s="5">
        <f t="shared" ca="1" si="112"/>
        <v>36</v>
      </c>
      <c r="V96" s="6">
        <f t="shared" ca="1" si="113"/>
        <v>21</v>
      </c>
      <c r="W96" s="7">
        <f t="shared" ca="1" si="114"/>
        <v>46</v>
      </c>
      <c r="X96" s="4">
        <f t="shared" ca="1" si="115"/>
        <v>31</v>
      </c>
      <c r="Y96" s="5">
        <f t="shared" ca="1" si="116"/>
        <v>25</v>
      </c>
      <c r="Z96" s="6">
        <f t="shared" ca="1" si="117"/>
        <v>51</v>
      </c>
      <c r="AA96" s="7">
        <f t="shared" ca="1" si="118"/>
        <v>32</v>
      </c>
      <c r="AB96" s="4">
        <f t="shared" ca="1" si="119"/>
        <v>36</v>
      </c>
      <c r="AC96" s="5">
        <f t="shared" ca="1" si="120"/>
        <v>21</v>
      </c>
      <c r="AD96" s="6">
        <f t="shared" ca="1" si="121"/>
        <v>46</v>
      </c>
      <c r="AE96" s="23">
        <f t="shared" ca="1" si="122"/>
        <v>36</v>
      </c>
      <c r="AF96" s="20">
        <f t="shared" ca="1" si="123"/>
        <v>36</v>
      </c>
      <c r="AG96" s="20">
        <f t="shared" ca="1" si="124"/>
        <v>46</v>
      </c>
      <c r="AH96" s="20">
        <f t="shared" ca="1" si="125"/>
        <v>21</v>
      </c>
      <c r="AI96" s="20">
        <f t="shared" ca="1" si="126"/>
        <v>36</v>
      </c>
      <c r="AJ96" s="18">
        <f t="shared" ca="1" si="127"/>
        <v>0.41007194244604317</v>
      </c>
      <c r="AK96" s="2">
        <f t="shared" ca="1" si="128"/>
        <v>0.58992805755395683</v>
      </c>
      <c r="AL96" s="4">
        <f t="shared" ca="1" si="129"/>
        <v>0.5</v>
      </c>
      <c r="AM96" s="2">
        <f>1</f>
        <v>1</v>
      </c>
      <c r="AN96" s="2">
        <f t="shared" ca="1" si="130"/>
        <v>0.58992805755395683</v>
      </c>
      <c r="AO96" s="2">
        <f t="shared" ca="1" si="131"/>
        <v>0.3480151130893846</v>
      </c>
      <c r="AP96" s="2">
        <f t="shared" ca="1" si="132"/>
        <v>0.24191294446457223</v>
      </c>
      <c r="AQ96" s="2">
        <f t="shared" ca="1" si="133"/>
        <v>0.20530387966424127</v>
      </c>
      <c r="AR96" s="2">
        <f t="shared" ca="1" si="134"/>
        <v>0.14271123342514333</v>
      </c>
      <c r="AS96" s="2">
        <f t="shared" ca="1" si="135"/>
        <v>9.9201711039428903E-2</v>
      </c>
      <c r="AT96" s="2">
        <f t="shared" ca="1" si="136"/>
        <v>6.8957286942042034E-2</v>
      </c>
      <c r="AU96" s="1">
        <f t="shared" ca="1" si="137"/>
        <v>1</v>
      </c>
      <c r="AV96" s="1">
        <f t="shared" ca="1" si="163"/>
        <v>0.58992805755395683</v>
      </c>
      <c r="AW96" s="1">
        <f t="shared" ca="1" si="163"/>
        <v>0.3480151130893846</v>
      </c>
      <c r="AX96" s="1">
        <f t="shared" ca="1" si="163"/>
        <v>0.24191294446457223</v>
      </c>
      <c r="AY96" s="1">
        <f t="shared" ca="1" si="163"/>
        <v>0.20530387966424127</v>
      </c>
      <c r="AZ96" s="1">
        <f t="shared" ca="1" si="163"/>
        <v>0.14271123342514333</v>
      </c>
      <c r="BA96" s="1">
        <f t="shared" ca="1" si="163"/>
        <v>9.9201711039428903E-2</v>
      </c>
      <c r="BB96" s="1">
        <f t="shared" ca="1" si="163"/>
        <v>6.8957286942042034E-2</v>
      </c>
      <c r="BC96" s="1">
        <f t="shared" ca="1" si="163"/>
        <v>0.58992805755395683</v>
      </c>
      <c r="BD96" s="1">
        <f t="shared" ca="1" si="163"/>
        <v>0.3480151130893846</v>
      </c>
      <c r="BE96" s="1">
        <f t="shared" ca="1" si="163"/>
        <v>0.20530387966424127</v>
      </c>
      <c r="BF96" s="1">
        <f t="shared" ca="1" si="163"/>
        <v>0.14271123342514333</v>
      </c>
      <c r="BG96" s="1">
        <f t="shared" ca="1" si="163"/>
        <v>0.12111451893861715</v>
      </c>
      <c r="BH96" s="1">
        <f t="shared" ca="1" si="163"/>
        <v>8.4189360725624121E-2</v>
      </c>
      <c r="BI96" s="1">
        <f t="shared" ca="1" si="163"/>
        <v>5.8521872699519209E-2</v>
      </c>
      <c r="BJ96" s="1">
        <f t="shared" ca="1" si="163"/>
        <v>4.0679838339909687E-2</v>
      </c>
      <c r="BK96" s="1">
        <f t="shared" ca="1" si="163"/>
        <v>0.3480151130893846</v>
      </c>
      <c r="BL96" s="1">
        <f t="shared" ca="1" si="162"/>
        <v>0.20530387966424127</v>
      </c>
      <c r="BM96" s="1">
        <f t="shared" ca="1" si="162"/>
        <v>0.12111451893861715</v>
      </c>
      <c r="BN96" s="1">
        <f t="shared" ca="1" si="162"/>
        <v>8.4189360725624121E-2</v>
      </c>
      <c r="BO96" s="1">
        <f t="shared" ca="1" si="162"/>
        <v>7.1448852899040335E-2</v>
      </c>
      <c r="BP96" s="1">
        <f t="shared" ca="1" si="162"/>
        <v>4.9665666039576818E-2</v>
      </c>
      <c r="BQ96" s="1">
        <f t="shared" ca="1" si="162"/>
        <v>3.4523694686047303E-2</v>
      </c>
      <c r="BR96" s="1">
        <f t="shared" ca="1" si="162"/>
        <v>2.3998178013471903E-2</v>
      </c>
      <c r="BS96" s="1">
        <f t="shared" ca="1" si="162"/>
        <v>0.24191294446457223</v>
      </c>
      <c r="BT96" s="1">
        <f t="shared" ca="1" si="162"/>
        <v>0.14271123342514333</v>
      </c>
      <c r="BU96" s="1">
        <f t="shared" ca="1" si="162"/>
        <v>8.4189360725624121E-2</v>
      </c>
      <c r="BV96" s="1">
        <f t="shared" ca="1" si="162"/>
        <v>5.8521872699519209E-2</v>
      </c>
      <c r="BW96" s="1">
        <f t="shared" ca="1" si="166"/>
        <v>4.9665666039576818E-2</v>
      </c>
      <c r="BX96" s="1">
        <f t="shared" ca="1" si="166"/>
        <v>3.4523694686047303E-2</v>
      </c>
      <c r="BY96" s="1">
        <f t="shared" ca="1" si="166"/>
        <v>2.3998178013471906E-2</v>
      </c>
      <c r="BZ96" s="1">
        <f t="shared" ca="1" si="166"/>
        <v>1.6681660326437787E-2</v>
      </c>
      <c r="CA96" s="1">
        <f t="shared" ca="1" si="166"/>
        <v>0.20530387966424127</v>
      </c>
      <c r="CB96" s="1">
        <f t="shared" ca="1" si="166"/>
        <v>0.12111451893861715</v>
      </c>
      <c r="CC96" s="1">
        <f t="shared" ca="1" si="166"/>
        <v>7.1448852899040335E-2</v>
      </c>
      <c r="CD96" s="1">
        <f t="shared" ca="1" si="166"/>
        <v>4.9665666039576818E-2</v>
      </c>
      <c r="CE96" s="1">
        <f t="shared" ca="1" si="166"/>
        <v>4.2149683005189259E-2</v>
      </c>
      <c r="CF96" s="1">
        <f t="shared" ca="1" si="166"/>
        <v>2.9299169893851073E-2</v>
      </c>
      <c r="CG96" s="1">
        <f t="shared" ca="1" si="166"/>
        <v>2.0366496145725745E-2</v>
      </c>
      <c r="CH96" s="1">
        <f t="shared" ca="1" si="166"/>
        <v>1.4157198540321554E-2</v>
      </c>
      <c r="CI96" s="1">
        <f t="shared" ca="1" si="166"/>
        <v>0.14271123342514333</v>
      </c>
      <c r="CJ96" s="1">
        <f t="shared" ca="1" si="166"/>
        <v>8.4189360725624121E-2</v>
      </c>
      <c r="CK96" s="1">
        <f t="shared" ca="1" si="166"/>
        <v>4.9665666039576818E-2</v>
      </c>
      <c r="CL96" s="1">
        <f t="shared" ca="1" si="166"/>
        <v>3.4523694686047303E-2</v>
      </c>
      <c r="CM96" s="1">
        <f t="shared" ca="1" si="165"/>
        <v>2.9299169893851073E-2</v>
      </c>
      <c r="CN96" s="1">
        <f t="shared" ca="1" si="165"/>
        <v>2.0366496145725745E-2</v>
      </c>
      <c r="CO96" s="1">
        <f t="shared" ca="1" si="165"/>
        <v>1.4157198540321556E-2</v>
      </c>
      <c r="CP96" s="1">
        <f t="shared" ca="1" si="164"/>
        <v>9.8409794731503485E-3</v>
      </c>
      <c r="CQ96" s="1">
        <f t="shared" ca="1" si="164"/>
        <v>9.9201711039428903E-2</v>
      </c>
      <c r="CR96" s="1">
        <f t="shared" ca="1" si="164"/>
        <v>5.8521872699519209E-2</v>
      </c>
      <c r="CS96" s="1">
        <f t="shared" ca="1" si="164"/>
        <v>3.4523694686047303E-2</v>
      </c>
      <c r="CT96" s="1">
        <f t="shared" ca="1" si="164"/>
        <v>2.3998178013471906E-2</v>
      </c>
      <c r="CU96" s="1">
        <f t="shared" ca="1" si="164"/>
        <v>2.0366496145725745E-2</v>
      </c>
      <c r="CV96" s="1">
        <f t="shared" ca="1" si="164"/>
        <v>1.4157198540321556E-2</v>
      </c>
      <c r="CW96" s="1">
        <f t="shared" ca="1" si="164"/>
        <v>9.8409794731503502E-3</v>
      </c>
      <c r="CX96" s="1">
        <f t="shared" ca="1" si="164"/>
        <v>6.8406808532874381E-3</v>
      </c>
      <c r="CY96" s="1">
        <f t="shared" ca="1" si="164"/>
        <v>6.8957286942042034E-2</v>
      </c>
      <c r="CZ96" s="1">
        <f t="shared" ca="1" si="164"/>
        <v>4.0679838339909687E-2</v>
      </c>
      <c r="DA96" s="1">
        <f t="shared" ca="1" si="164"/>
        <v>2.3998178013471903E-2</v>
      </c>
      <c r="DB96" s="1">
        <f t="shared" ca="1" si="164"/>
        <v>1.6681660326437787E-2</v>
      </c>
      <c r="DC96" s="1">
        <f t="shared" ca="1" si="164"/>
        <v>1.4157198540321554E-2</v>
      </c>
      <c r="DD96" s="1">
        <f t="shared" ca="1" si="164"/>
        <v>9.8409794731503485E-3</v>
      </c>
      <c r="DE96" s="1">
        <f t="shared" ca="1" si="164"/>
        <v>6.8406808532874381E-3</v>
      </c>
      <c r="DF96" s="1">
        <f t="shared" ca="1" si="93"/>
        <v>4.7551074224071212E-3</v>
      </c>
      <c r="DG96" s="1">
        <f t="shared" ca="1" si="139"/>
        <v>0.5</v>
      </c>
      <c r="DH96" s="1">
        <f t="shared" ca="1" si="140"/>
        <v>0.29496402877697842</v>
      </c>
      <c r="DI96" s="1">
        <f t="shared" ca="1" si="141"/>
        <v>0.1740075565446923</v>
      </c>
      <c r="DJ96" s="1">
        <f t="shared" ca="1" si="142"/>
        <v>0.12095647223228612</v>
      </c>
      <c r="DK96" s="1">
        <f t="shared" ca="1" si="143"/>
        <v>0.10265193983212063</v>
      </c>
      <c r="DL96" s="1">
        <f t="shared" ca="1" si="144"/>
        <v>7.1355616712571665E-2</v>
      </c>
      <c r="DM96" s="1">
        <f t="shared" ca="1" si="145"/>
        <v>4.9600855519714451E-2</v>
      </c>
      <c r="DN96" s="1">
        <f t="shared" ca="1" si="146"/>
        <v>3.4478643471021017E-2</v>
      </c>
      <c r="DZ96" s="2">
        <f t="shared" ca="1" si="147"/>
        <v>-2.2252653136320077E-2</v>
      </c>
      <c r="EA96" s="2">
        <f t="shared" ca="1" si="148"/>
        <v>-0.3292688265041499</v>
      </c>
      <c r="EB96" s="2">
        <f t="shared" ca="1" si="149"/>
        <v>0.27025349415405536</v>
      </c>
      <c r="EC96" s="2">
        <f t="shared" ca="1" si="150"/>
        <v>0.98699451914037617</v>
      </c>
      <c r="ED96" s="2">
        <f t="shared" ca="1" si="151"/>
        <v>9.0505328838630966E-2</v>
      </c>
      <c r="EE96" s="2">
        <f t="shared" ca="1" si="152"/>
        <v>-0.40008065726853109</v>
      </c>
      <c r="EF96" s="2">
        <f t="shared" ca="1" si="153"/>
        <v>-0.10319285533543925</v>
      </c>
      <c r="EG96" s="2">
        <f t="shared" ca="1" si="154"/>
        <v>6.8150307007924403E-3</v>
      </c>
      <c r="EH96" s="22">
        <f t="shared" ca="1" si="155"/>
        <v>0.49977338058941456</v>
      </c>
      <c r="EI96" s="26">
        <f t="shared" ca="1" si="156"/>
        <v>2.26619410585438E-4</v>
      </c>
      <c r="EJ96" s="7">
        <f t="shared" ca="1" si="157"/>
        <v>5.1356357254091327E-8</v>
      </c>
      <c r="EK96" s="7">
        <f t="shared" ca="1" si="158"/>
        <v>4.9476869851226314E-4</v>
      </c>
    </row>
    <row r="97" spans="1:141" x14ac:dyDescent="0.25">
      <c r="A97" s="2">
        <f t="shared" si="159"/>
        <v>94</v>
      </c>
      <c r="B97" s="2">
        <f ca="1">OFFSET(Vectors!A96,0,8*(-1+$A$2))</f>
        <v>71</v>
      </c>
      <c r="C97" s="2">
        <f ca="1">OFFSET(Vectors!B96,0,8*(-1+$A$2))</f>
        <v>0.375</v>
      </c>
      <c r="D97" s="15">
        <f ca="1">OFFSET(Vectors!F96,0,8*(-1+$A$2))+NORMINV(RAND(),OFFSET(Vectors!G96,0,8*(-1+$A$2)),OFFSET(Vectors!H96,0,8*(-1+$A$2)))</f>
        <v>0.59138238310347457</v>
      </c>
      <c r="E97" s="2">
        <f t="shared" ca="1" si="98"/>
        <v>42</v>
      </c>
      <c r="F97" s="2">
        <f ca="1">B97-E97</f>
        <v>29</v>
      </c>
      <c r="G97" s="12">
        <f ca="1">OFFSET(Vectors!C96,0,8*(-1+$A$2))+NORMINV(RAND(),OFFSET(Vectors!D96,0,8*(-1+$A$2)),OFFSET(Vectors!E96,0,8*(-1+$A$2)))</f>
        <v>0.47457164539587976</v>
      </c>
      <c r="H97" s="4">
        <f t="shared" ca="1" si="99"/>
        <v>16</v>
      </c>
      <c r="I97" s="5">
        <f t="shared" ca="1" si="100"/>
        <v>26</v>
      </c>
      <c r="J97" s="6">
        <f t="shared" ca="1" si="101"/>
        <v>14</v>
      </c>
      <c r="K97" s="7">
        <f t="shared" ca="1" si="102"/>
        <v>15</v>
      </c>
      <c r="L97" s="4">
        <f t="shared" ca="1" si="103"/>
        <v>20</v>
      </c>
      <c r="M97" s="5">
        <f t="shared" ca="1" si="104"/>
        <v>22</v>
      </c>
      <c r="N97" s="6">
        <f t="shared" ca="1" si="105"/>
        <v>11</v>
      </c>
      <c r="O97" s="7">
        <f t="shared" ca="1" si="106"/>
        <v>18</v>
      </c>
      <c r="P97" s="4">
        <f t="shared" ca="1" si="107"/>
        <v>16</v>
      </c>
      <c r="Q97" s="5">
        <f t="shared" ca="1" si="108"/>
        <v>15</v>
      </c>
      <c r="R97" s="6">
        <f t="shared" ca="1" si="109"/>
        <v>14</v>
      </c>
      <c r="S97" s="7">
        <f t="shared" ca="1" si="110"/>
        <v>26</v>
      </c>
      <c r="T97" s="4">
        <f t="shared" ca="1" si="111"/>
        <v>20</v>
      </c>
      <c r="U97" s="5">
        <f t="shared" ca="1" si="112"/>
        <v>18</v>
      </c>
      <c r="V97" s="6">
        <f t="shared" ca="1" si="113"/>
        <v>11</v>
      </c>
      <c r="W97" s="7">
        <f t="shared" ca="1" si="114"/>
        <v>22</v>
      </c>
      <c r="X97" s="4">
        <f t="shared" ca="1" si="115"/>
        <v>16</v>
      </c>
      <c r="Y97" s="5">
        <f t="shared" ca="1" si="116"/>
        <v>14</v>
      </c>
      <c r="Z97" s="6">
        <f t="shared" ca="1" si="117"/>
        <v>26</v>
      </c>
      <c r="AA97" s="7">
        <f t="shared" ca="1" si="118"/>
        <v>15</v>
      </c>
      <c r="AB97" s="4">
        <f t="shared" ca="1" si="119"/>
        <v>20</v>
      </c>
      <c r="AC97" s="5">
        <f t="shared" ca="1" si="120"/>
        <v>11</v>
      </c>
      <c r="AD97" s="6">
        <f t="shared" ca="1" si="121"/>
        <v>22</v>
      </c>
      <c r="AE97" s="23">
        <f t="shared" ca="1" si="122"/>
        <v>18</v>
      </c>
      <c r="AF97" s="20">
        <f t="shared" ca="1" si="123"/>
        <v>20</v>
      </c>
      <c r="AG97" s="20">
        <f t="shared" ca="1" si="124"/>
        <v>22</v>
      </c>
      <c r="AH97" s="20">
        <f t="shared" ca="1" si="125"/>
        <v>11</v>
      </c>
      <c r="AI97" s="20">
        <f t="shared" ca="1" si="126"/>
        <v>18</v>
      </c>
      <c r="AJ97" s="18">
        <f t="shared" ca="1" si="127"/>
        <v>0.43661971830985913</v>
      </c>
      <c r="AK97" s="2">
        <f t="shared" ca="1" si="128"/>
        <v>0.59154929577464788</v>
      </c>
      <c r="AL97" s="4">
        <f t="shared" ca="1" si="129"/>
        <v>0.52631578947368418</v>
      </c>
      <c r="AM97" s="2">
        <f>1</f>
        <v>1</v>
      </c>
      <c r="AN97" s="2">
        <f t="shared" ca="1" si="130"/>
        <v>0.59154929577464788</v>
      </c>
      <c r="AO97" s="2">
        <f t="shared" ca="1" si="131"/>
        <v>0.34993056933148181</v>
      </c>
      <c r="AP97" s="2">
        <f t="shared" ca="1" si="132"/>
        <v>0.2582820868875223</v>
      </c>
      <c r="AQ97" s="2">
        <f t="shared" ca="1" si="133"/>
        <v>0.20700118185805966</v>
      </c>
      <c r="AR97" s="2">
        <f t="shared" ca="1" si="134"/>
        <v>0.15278658660952024</v>
      </c>
      <c r="AS97" s="2">
        <f t="shared" ca="1" si="135"/>
        <v>0.11277105202131255</v>
      </c>
      <c r="AT97" s="2">
        <f t="shared" ca="1" si="136"/>
        <v>8.3235776491921154E-2</v>
      </c>
      <c r="AU97" s="1">
        <f t="shared" ca="1" si="137"/>
        <v>1</v>
      </c>
      <c r="AV97" s="1">
        <f t="shared" ca="1" si="163"/>
        <v>0.59154929577464788</v>
      </c>
      <c r="AW97" s="1">
        <f t="shared" ca="1" si="163"/>
        <v>0.34993056933148181</v>
      </c>
      <c r="AX97" s="1">
        <f t="shared" ca="1" si="163"/>
        <v>0.2582820868875223</v>
      </c>
      <c r="AY97" s="1">
        <f t="shared" ca="1" si="163"/>
        <v>0.20700118185805966</v>
      </c>
      <c r="AZ97" s="1">
        <f t="shared" ca="1" si="163"/>
        <v>0.15278658660952024</v>
      </c>
      <c r="BA97" s="1">
        <f t="shared" ca="1" si="163"/>
        <v>0.11277105202131255</v>
      </c>
      <c r="BB97" s="1">
        <f t="shared" ca="1" si="163"/>
        <v>8.3235776491921154E-2</v>
      </c>
      <c r="BC97" s="1">
        <f t="shared" ca="1" si="163"/>
        <v>0.59154929577464788</v>
      </c>
      <c r="BD97" s="1">
        <f t="shared" ca="1" si="163"/>
        <v>0.34993056933148181</v>
      </c>
      <c r="BE97" s="1">
        <f t="shared" ca="1" si="163"/>
        <v>0.20700118185805966</v>
      </c>
      <c r="BF97" s="1">
        <f t="shared" ca="1" si="163"/>
        <v>0.15278658660952024</v>
      </c>
      <c r="BG97" s="1">
        <f t="shared" ca="1" si="163"/>
        <v>0.122451403352655</v>
      </c>
      <c r="BH97" s="1">
        <f t="shared" ca="1" si="163"/>
        <v>9.0380797712673946E-2</v>
      </c>
      <c r="BI97" s="1">
        <f t="shared" ca="1" si="163"/>
        <v>6.6709636406973624E-2</v>
      </c>
      <c r="BJ97" s="1">
        <f t="shared" ca="1" si="163"/>
        <v>4.923806496705195E-2</v>
      </c>
      <c r="BK97" s="1">
        <f t="shared" ca="1" si="163"/>
        <v>0.34993056933148181</v>
      </c>
      <c r="BL97" s="1">
        <f t="shared" ca="1" si="162"/>
        <v>0.20700118185805966</v>
      </c>
      <c r="BM97" s="1">
        <f t="shared" ca="1" si="162"/>
        <v>0.122451403352655</v>
      </c>
      <c r="BN97" s="1">
        <f t="shared" ca="1" si="162"/>
        <v>9.0380797712673933E-2</v>
      </c>
      <c r="BO97" s="1">
        <f t="shared" ca="1" si="162"/>
        <v>7.2436041419880415E-2</v>
      </c>
      <c r="BP97" s="1">
        <f t="shared" ca="1" si="162"/>
        <v>5.3464697238483176E-2</v>
      </c>
      <c r="BQ97" s="1">
        <f t="shared" ca="1" si="162"/>
        <v>3.9462038437928053E-2</v>
      </c>
      <c r="BR97" s="1">
        <f t="shared" ca="1" si="162"/>
        <v>2.9126742656565938E-2</v>
      </c>
      <c r="BS97" s="1">
        <f t="shared" ca="1" si="162"/>
        <v>0.2582820868875223</v>
      </c>
      <c r="BT97" s="1">
        <f t="shared" ca="1" si="162"/>
        <v>0.15278658660952024</v>
      </c>
      <c r="BU97" s="1">
        <f t="shared" ca="1" si="162"/>
        <v>9.0380797712673933E-2</v>
      </c>
      <c r="BV97" s="1">
        <f t="shared" ca="1" si="162"/>
        <v>6.6709636406973624E-2</v>
      </c>
      <c r="BW97" s="1">
        <f t="shared" ca="1" si="166"/>
        <v>5.3464697238483169E-2</v>
      </c>
      <c r="BX97" s="1">
        <f t="shared" ca="1" si="166"/>
        <v>3.946203843792806E-2</v>
      </c>
      <c r="BY97" s="1">
        <f t="shared" ca="1" si="166"/>
        <v>2.9126742656565945E-2</v>
      </c>
      <c r="BZ97" s="1">
        <f t="shared" ca="1" si="166"/>
        <v>2.1498310056036765E-2</v>
      </c>
      <c r="CA97" s="1">
        <f t="shared" ca="1" si="166"/>
        <v>0.20700118185805966</v>
      </c>
      <c r="CB97" s="1">
        <f t="shared" ca="1" si="166"/>
        <v>0.122451403352655</v>
      </c>
      <c r="CC97" s="1">
        <f t="shared" ca="1" si="166"/>
        <v>7.2436041419880415E-2</v>
      </c>
      <c r="CD97" s="1">
        <f t="shared" ca="1" si="166"/>
        <v>5.3464697238483169E-2</v>
      </c>
      <c r="CE97" s="1">
        <f t="shared" ca="1" si="166"/>
        <v>4.2849489290633487E-2</v>
      </c>
      <c r="CF97" s="1">
        <f t="shared" ca="1" si="166"/>
        <v>3.1627004000229483E-2</v>
      </c>
      <c r="CG97" s="1">
        <f t="shared" ca="1" si="166"/>
        <v>2.3343741047788424E-2</v>
      </c>
      <c r="CH97" s="1">
        <f t="shared" ca="1" si="166"/>
        <v>1.7229904106700979E-2</v>
      </c>
      <c r="CI97" s="1">
        <f t="shared" ca="1" si="166"/>
        <v>0.15278658660952024</v>
      </c>
      <c r="CJ97" s="1">
        <f t="shared" ca="1" si="166"/>
        <v>9.0380797712673946E-2</v>
      </c>
      <c r="CK97" s="1">
        <f t="shared" ca="1" si="166"/>
        <v>5.3464697238483176E-2</v>
      </c>
      <c r="CL97" s="1">
        <f t="shared" ca="1" si="166"/>
        <v>3.946203843792806E-2</v>
      </c>
      <c r="CM97" s="1">
        <f t="shared" ca="1" si="165"/>
        <v>3.1627004000229483E-2</v>
      </c>
      <c r="CN97" s="1">
        <f t="shared" ca="1" si="165"/>
        <v>2.3343741047788431E-2</v>
      </c>
      <c r="CO97" s="1">
        <f t="shared" ca="1" si="165"/>
        <v>1.7229904106700982E-2</v>
      </c>
      <c r="CP97" s="1">
        <f t="shared" ca="1" si="164"/>
        <v>1.2717310173993581E-2</v>
      </c>
      <c r="CQ97" s="1">
        <f t="shared" ca="1" si="164"/>
        <v>0.11277105202131255</v>
      </c>
      <c r="CR97" s="1">
        <f t="shared" ca="1" si="164"/>
        <v>6.6709636406973624E-2</v>
      </c>
      <c r="CS97" s="1">
        <f t="shared" ca="1" si="164"/>
        <v>3.9462038437928053E-2</v>
      </c>
      <c r="CT97" s="1">
        <f t="shared" ca="1" si="164"/>
        <v>2.9126742656565945E-2</v>
      </c>
      <c r="CU97" s="1">
        <f t="shared" ca="1" si="164"/>
        <v>2.3343741047788424E-2</v>
      </c>
      <c r="CV97" s="1">
        <f t="shared" ca="1" si="164"/>
        <v>1.7229904106700982E-2</v>
      </c>
      <c r="CW97" s="1">
        <f t="shared" ca="1" si="164"/>
        <v>1.2717310173993581E-2</v>
      </c>
      <c r="CX97" s="1">
        <f t="shared" ca="1" si="164"/>
        <v>9.3865860808047836E-3</v>
      </c>
      <c r="CY97" s="1">
        <f t="shared" ca="1" si="164"/>
        <v>8.3235776491921154E-2</v>
      </c>
      <c r="CZ97" s="1">
        <f t="shared" ca="1" si="164"/>
        <v>4.923806496705195E-2</v>
      </c>
      <c r="DA97" s="1">
        <f t="shared" ca="1" si="164"/>
        <v>2.9126742656565938E-2</v>
      </c>
      <c r="DB97" s="1">
        <f t="shared" ca="1" si="164"/>
        <v>2.1498310056036765E-2</v>
      </c>
      <c r="DC97" s="1">
        <f t="shared" ca="1" si="164"/>
        <v>1.7229904106700979E-2</v>
      </c>
      <c r="DD97" s="1">
        <f t="shared" ca="1" si="164"/>
        <v>1.2717310173993581E-2</v>
      </c>
      <c r="DE97" s="1">
        <f t="shared" ca="1" si="164"/>
        <v>9.3865860808047836E-3</v>
      </c>
      <c r="DF97" s="1">
        <f t="shared" ca="1" si="93"/>
        <v>6.9281944882130546E-3</v>
      </c>
      <c r="DG97" s="1">
        <f t="shared" ca="1" si="139"/>
        <v>0.52631578947368418</v>
      </c>
      <c r="DH97" s="1">
        <f t="shared" ca="1" si="140"/>
        <v>0.31134173461823572</v>
      </c>
      <c r="DI97" s="1">
        <f t="shared" ca="1" si="141"/>
        <v>0.18417398385867462</v>
      </c>
      <c r="DJ97" s="1">
        <f t="shared" ca="1" si="142"/>
        <v>0.13593794046711699</v>
      </c>
      <c r="DK97" s="1">
        <f t="shared" ca="1" si="143"/>
        <v>0.10894799045161034</v>
      </c>
      <c r="DL97" s="1">
        <f t="shared" ca="1" si="144"/>
        <v>8.0413992952379068E-2</v>
      </c>
      <c r="DM97" s="1">
        <f t="shared" ca="1" si="145"/>
        <v>5.9353185274375019E-2</v>
      </c>
      <c r="DN97" s="1">
        <f t="shared" ca="1" si="146"/>
        <v>4.3808303416800608E-2</v>
      </c>
      <c r="DZ97" s="2">
        <f t="shared" ca="1" si="147"/>
        <v>-2.2252653136320077E-2</v>
      </c>
      <c r="EA97" s="2">
        <f t="shared" ca="1" si="148"/>
        <v>-0.33017372193940697</v>
      </c>
      <c r="EB97" s="2">
        <f t="shared" ca="1" si="149"/>
        <v>0.27174095467762471</v>
      </c>
      <c r="EC97" s="2">
        <f t="shared" ca="1" si="150"/>
        <v>1.0537799236595047</v>
      </c>
      <c r="ED97" s="2">
        <f t="shared" ca="1" si="151"/>
        <v>9.1253560647212906E-2</v>
      </c>
      <c r="EE97" s="2">
        <f t="shared" ca="1" si="152"/>
        <v>-0.42832618375914522</v>
      </c>
      <c r="EF97" s="2">
        <f t="shared" ca="1" si="153"/>
        <v>-0.11730812639547385</v>
      </c>
      <c r="EG97" s="2">
        <f t="shared" ca="1" si="154"/>
        <v>8.2261701025667152E-3</v>
      </c>
      <c r="EH97" s="22">
        <f t="shared" ca="1" si="155"/>
        <v>0.52693992385656285</v>
      </c>
      <c r="EI97" s="26">
        <f t="shared" ca="1" si="156"/>
        <v>-6.2413438287867162E-4</v>
      </c>
      <c r="EJ97" s="7">
        <f t="shared" ca="1" si="157"/>
        <v>3.8954372789134029E-7</v>
      </c>
      <c r="EK97" s="7">
        <f t="shared" ca="1" si="158"/>
        <v>2.3579945656898925E-3</v>
      </c>
    </row>
    <row r="98" spans="1:141" x14ac:dyDescent="0.25">
      <c r="A98" s="2">
        <f t="shared" si="159"/>
        <v>95</v>
      </c>
      <c r="B98" s="2">
        <f ca="1">OFFSET(Vectors!A97,0,8*(-1+$A$2))</f>
        <v>502</v>
      </c>
      <c r="C98" s="2">
        <f ca="1">OFFSET(Vectors!B97,0,8*(-1+$A$2))</f>
        <v>0.375</v>
      </c>
      <c r="D98" s="15">
        <f ca="1">OFFSET(Vectors!F97,0,8*(-1+$A$2))+NORMINV(RAND(),OFFSET(Vectors!G97,0,8*(-1+$A$2)),OFFSET(Vectors!H97,0,8*(-1+$A$2)))</f>
        <v>0.49306609856656847</v>
      </c>
      <c r="E98" s="2">
        <f t="shared" ca="1" si="98"/>
        <v>248</v>
      </c>
      <c r="F98" s="2">
        <f ca="1">B98-E98</f>
        <v>254</v>
      </c>
      <c r="G98" s="12">
        <f ca="1">OFFSET(Vectors!C97,0,8*(-1+$A$2))+NORMINV(RAND(),OFFSET(Vectors!D97,0,8*(-1+$A$2)),OFFSET(Vectors!E97,0,8*(-1+$A$2)))</f>
        <v>0.45165218313298894</v>
      </c>
      <c r="H98" s="4">
        <f t="shared" ca="1" si="99"/>
        <v>93</v>
      </c>
      <c r="I98" s="5">
        <f t="shared" ca="1" si="100"/>
        <v>155</v>
      </c>
      <c r="J98" s="6">
        <f t="shared" ca="1" si="101"/>
        <v>115</v>
      </c>
      <c r="K98" s="7">
        <f t="shared" ca="1" si="102"/>
        <v>139</v>
      </c>
      <c r="L98" s="4">
        <f t="shared" ca="1" si="103"/>
        <v>112</v>
      </c>
      <c r="M98" s="5">
        <f t="shared" ca="1" si="104"/>
        <v>136</v>
      </c>
      <c r="N98" s="6">
        <f t="shared" ca="1" si="105"/>
        <v>95</v>
      </c>
      <c r="O98" s="7">
        <f t="shared" ca="1" si="106"/>
        <v>159</v>
      </c>
      <c r="P98" s="4">
        <f t="shared" ca="1" si="107"/>
        <v>93</v>
      </c>
      <c r="Q98" s="5">
        <f t="shared" ca="1" si="108"/>
        <v>139</v>
      </c>
      <c r="R98" s="6">
        <f t="shared" ca="1" si="109"/>
        <v>115</v>
      </c>
      <c r="S98" s="7">
        <f t="shared" ca="1" si="110"/>
        <v>155</v>
      </c>
      <c r="T98" s="4">
        <f t="shared" ca="1" si="111"/>
        <v>112</v>
      </c>
      <c r="U98" s="5">
        <f t="shared" ca="1" si="112"/>
        <v>159</v>
      </c>
      <c r="V98" s="6">
        <f t="shared" ca="1" si="113"/>
        <v>95</v>
      </c>
      <c r="W98" s="7">
        <f t="shared" ca="1" si="114"/>
        <v>136</v>
      </c>
      <c r="X98" s="4">
        <f t="shared" ca="1" si="115"/>
        <v>93</v>
      </c>
      <c r="Y98" s="5">
        <f t="shared" ca="1" si="116"/>
        <v>115</v>
      </c>
      <c r="Z98" s="6">
        <f t="shared" ca="1" si="117"/>
        <v>155</v>
      </c>
      <c r="AA98" s="7">
        <f t="shared" ca="1" si="118"/>
        <v>139</v>
      </c>
      <c r="AB98" s="4">
        <f t="shared" ca="1" si="119"/>
        <v>112</v>
      </c>
      <c r="AC98" s="5">
        <f t="shared" ca="1" si="120"/>
        <v>95</v>
      </c>
      <c r="AD98" s="6">
        <f t="shared" ca="1" si="121"/>
        <v>136</v>
      </c>
      <c r="AE98" s="23">
        <f t="shared" ca="1" si="122"/>
        <v>159</v>
      </c>
      <c r="AF98" s="20">
        <f t="shared" ca="1" si="123"/>
        <v>112</v>
      </c>
      <c r="AG98" s="20">
        <f t="shared" ca="1" si="124"/>
        <v>136</v>
      </c>
      <c r="AH98" s="20">
        <f t="shared" ca="1" si="125"/>
        <v>95</v>
      </c>
      <c r="AI98" s="20">
        <f t="shared" ca="1" si="126"/>
        <v>159</v>
      </c>
      <c r="AJ98" s="18">
        <f t="shared" ca="1" si="127"/>
        <v>0.41235059760956178</v>
      </c>
      <c r="AK98" s="2">
        <f t="shared" ca="1" si="128"/>
        <v>0.49402390438247012</v>
      </c>
      <c r="AL98" s="4">
        <f t="shared" ca="1" si="129"/>
        <v>0.41328413284132842</v>
      </c>
      <c r="AM98" s="2">
        <f>1</f>
        <v>1</v>
      </c>
      <c r="AN98" s="2">
        <f t="shared" ca="1" si="130"/>
        <v>0.49402390438247012</v>
      </c>
      <c r="AO98" s="2">
        <f t="shared" ca="1" si="131"/>
        <v>0.24405961810129997</v>
      </c>
      <c r="AP98" s="2">
        <f t="shared" ca="1" si="132"/>
        <v>0.20371105220552055</v>
      </c>
      <c r="AQ98" s="2">
        <f t="shared" ca="1" si="133"/>
        <v>0.1205712854364988</v>
      </c>
      <c r="AR98" s="2">
        <f t="shared" ca="1" si="134"/>
        <v>0.10063812937643246</v>
      </c>
      <c r="AS98" s="2">
        <f t="shared" ca="1" si="135"/>
        <v>8.4000374116619037E-2</v>
      </c>
      <c r="AT98" s="2">
        <f t="shared" ca="1" si="136"/>
        <v>7.0113215492500575E-2</v>
      </c>
      <c r="AU98" s="1">
        <f t="shared" ca="1" si="137"/>
        <v>1</v>
      </c>
      <c r="AV98" s="1">
        <f t="shared" ca="1" si="163"/>
        <v>0.49402390438247012</v>
      </c>
      <c r="AW98" s="1">
        <f t="shared" ca="1" si="163"/>
        <v>0.24405961810129997</v>
      </c>
      <c r="AX98" s="1">
        <f t="shared" ca="1" si="163"/>
        <v>0.20371105220552055</v>
      </c>
      <c r="AY98" s="1">
        <f t="shared" ca="1" si="163"/>
        <v>0.1205712854364988</v>
      </c>
      <c r="AZ98" s="1">
        <f t="shared" ca="1" si="163"/>
        <v>0.10063812937643246</v>
      </c>
      <c r="BA98" s="1">
        <f t="shared" ca="1" si="163"/>
        <v>8.4000374116619037E-2</v>
      </c>
      <c r="BB98" s="1">
        <f t="shared" ca="1" si="163"/>
        <v>7.0113215492500575E-2</v>
      </c>
      <c r="BC98" s="1">
        <f t="shared" ca="1" si="163"/>
        <v>0.49402390438247012</v>
      </c>
      <c r="BD98" s="1">
        <f t="shared" ca="1" si="163"/>
        <v>0.24405961810129997</v>
      </c>
      <c r="BE98" s="1">
        <f t="shared" ca="1" si="163"/>
        <v>0.1205712854364988</v>
      </c>
      <c r="BF98" s="1">
        <f t="shared" ca="1" si="163"/>
        <v>0.10063812937643246</v>
      </c>
      <c r="BG98" s="1">
        <f t="shared" ca="1" si="163"/>
        <v>5.9565097187752394E-2</v>
      </c>
      <c r="BH98" s="1">
        <f t="shared" ca="1" si="163"/>
        <v>4.9717641604293331E-2</v>
      </c>
      <c r="BI98" s="1">
        <f t="shared" ca="1" si="163"/>
        <v>4.1498192790680323E-2</v>
      </c>
      <c r="BJ98" s="1">
        <f t="shared" ca="1" si="163"/>
        <v>3.4637604466414625E-2</v>
      </c>
      <c r="BK98" s="1">
        <f t="shared" ref="BK98:BZ161" ca="1" si="167">OFFSET($AM98,0,BK$2)*OFFSET($AM98,0,BK$3)</f>
        <v>0.24405961810129997</v>
      </c>
      <c r="BL98" s="1">
        <f t="shared" ca="1" si="167"/>
        <v>0.1205712854364988</v>
      </c>
      <c r="BM98" s="1">
        <f t="shared" ca="1" si="167"/>
        <v>5.9565097187752387E-2</v>
      </c>
      <c r="BN98" s="1">
        <f t="shared" ca="1" si="167"/>
        <v>4.9717641604293324E-2</v>
      </c>
      <c r="BO98" s="1">
        <f t="shared" ca="1" si="167"/>
        <v>2.9426581877614728E-2</v>
      </c>
      <c r="BP98" s="1">
        <f t="shared" ca="1" si="167"/>
        <v>2.4561703422041326E-2</v>
      </c>
      <c r="BQ98" s="1">
        <f t="shared" ca="1" si="167"/>
        <v>2.0501099227268366E-2</v>
      </c>
      <c r="BR98" s="1">
        <f t="shared" ca="1" si="167"/>
        <v>1.7111804596953838E-2</v>
      </c>
      <c r="BS98" s="1">
        <f t="shared" ca="1" si="167"/>
        <v>0.20371105220552055</v>
      </c>
      <c r="BT98" s="1">
        <f t="shared" ca="1" si="167"/>
        <v>0.10063812937643246</v>
      </c>
      <c r="BU98" s="1">
        <f t="shared" ca="1" si="167"/>
        <v>4.9717641604293324E-2</v>
      </c>
      <c r="BV98" s="1">
        <f t="shared" ca="1" si="167"/>
        <v>4.1498192790680316E-2</v>
      </c>
      <c r="BW98" s="1">
        <f t="shared" ca="1" si="167"/>
        <v>2.4561703422041326E-2</v>
      </c>
      <c r="BX98" s="1">
        <f t="shared" ca="1" si="167"/>
        <v>2.0501099227268366E-2</v>
      </c>
      <c r="BY98" s="1">
        <f t="shared" ca="1" si="167"/>
        <v>1.7111804596953838E-2</v>
      </c>
      <c r="BZ98" s="1">
        <f t="shared" ca="1" si="167"/>
        <v>1.4282836901489697E-2</v>
      </c>
      <c r="CA98" s="1">
        <f t="shared" ca="1" si="166"/>
        <v>0.1205712854364988</v>
      </c>
      <c r="CB98" s="1">
        <f t="shared" ca="1" si="166"/>
        <v>5.9565097187752394E-2</v>
      </c>
      <c r="CC98" s="1">
        <f t="shared" ca="1" si="166"/>
        <v>2.9426581877614728E-2</v>
      </c>
      <c r="CD98" s="1">
        <f t="shared" ca="1" si="166"/>
        <v>2.4561703422041326E-2</v>
      </c>
      <c r="CE98" s="1">
        <f t="shared" ca="1" si="166"/>
        <v>1.4537434871809666E-2</v>
      </c>
      <c r="CF98" s="1">
        <f t="shared" ca="1" si="166"/>
        <v>1.2134068622841132E-2</v>
      </c>
      <c r="CG98" s="1">
        <f t="shared" ca="1" si="166"/>
        <v>1.0128033084387559E-2</v>
      </c>
      <c r="CH98" s="1">
        <f t="shared" ca="1" si="166"/>
        <v>8.4536405180170356E-3</v>
      </c>
      <c r="CI98" s="1">
        <f t="shared" ca="1" si="166"/>
        <v>0.10063812937643246</v>
      </c>
      <c r="CJ98" s="1">
        <f t="shared" ca="1" si="166"/>
        <v>4.9717641604293331E-2</v>
      </c>
      <c r="CK98" s="1">
        <f t="shared" ca="1" si="166"/>
        <v>2.4561703422041326E-2</v>
      </c>
      <c r="CL98" s="1">
        <f t="shared" ca="1" si="166"/>
        <v>2.0501099227268366E-2</v>
      </c>
      <c r="CM98" s="1">
        <f t="shared" ca="1" si="165"/>
        <v>1.2134068622841132E-2</v>
      </c>
      <c r="CN98" s="1">
        <f t="shared" ca="1" si="165"/>
        <v>1.0128033084387558E-2</v>
      </c>
      <c r="CO98" s="1">
        <f t="shared" ca="1" si="165"/>
        <v>8.4536405180170356E-3</v>
      </c>
      <c r="CP98" s="1">
        <f t="shared" ca="1" si="164"/>
        <v>7.056062851731962E-3</v>
      </c>
      <c r="CQ98" s="1">
        <f t="shared" ca="1" si="164"/>
        <v>8.4000374116619037E-2</v>
      </c>
      <c r="CR98" s="1">
        <f t="shared" ca="1" si="164"/>
        <v>4.1498192790680323E-2</v>
      </c>
      <c r="CS98" s="1">
        <f t="shared" ca="1" si="164"/>
        <v>2.0501099227268366E-2</v>
      </c>
      <c r="CT98" s="1">
        <f t="shared" ca="1" si="164"/>
        <v>1.7111804596953838E-2</v>
      </c>
      <c r="CU98" s="1">
        <f t="shared" ca="1" si="164"/>
        <v>1.0128033084387559E-2</v>
      </c>
      <c r="CV98" s="1">
        <f t="shared" ca="1" si="164"/>
        <v>8.4536405180170356E-3</v>
      </c>
      <c r="CW98" s="1">
        <f t="shared" ca="1" si="164"/>
        <v>7.0560628517319611E-3</v>
      </c>
      <c r="CX98" s="1">
        <f t="shared" ca="1" si="164"/>
        <v>5.8895363318891784E-3</v>
      </c>
      <c r="CY98" s="1">
        <f t="shared" ca="1" si="164"/>
        <v>7.0113215492500575E-2</v>
      </c>
      <c r="CZ98" s="1">
        <f t="shared" ca="1" si="164"/>
        <v>3.4637604466414625E-2</v>
      </c>
      <c r="DA98" s="1">
        <f t="shared" ca="1" si="164"/>
        <v>1.7111804596953838E-2</v>
      </c>
      <c r="DB98" s="1">
        <f t="shared" ca="1" si="164"/>
        <v>1.4282836901489697E-2</v>
      </c>
      <c r="DC98" s="1">
        <f t="shared" ca="1" si="164"/>
        <v>8.4536405180170356E-3</v>
      </c>
      <c r="DD98" s="1">
        <f t="shared" ca="1" si="164"/>
        <v>7.056062851731962E-3</v>
      </c>
      <c r="DE98" s="1">
        <f t="shared" ca="1" si="164"/>
        <v>5.8895363318891784E-3</v>
      </c>
      <c r="DF98" s="1">
        <f t="shared" ca="1" si="93"/>
        <v>4.9158629866978224E-3</v>
      </c>
      <c r="DG98" s="1">
        <f t="shared" ca="1" si="139"/>
        <v>0.41328413284132842</v>
      </c>
      <c r="DH98" s="1">
        <f t="shared" ca="1" si="140"/>
        <v>0.20417224092559652</v>
      </c>
      <c r="DI98" s="1">
        <f t="shared" ca="1" si="141"/>
        <v>0.10086596762858153</v>
      </c>
      <c r="DJ98" s="1">
        <f t="shared" ca="1" si="142"/>
        <v>8.4190545560953151E-2</v>
      </c>
      <c r="DK98" s="1">
        <f t="shared" ca="1" si="143"/>
        <v>4.9830199147187698E-2</v>
      </c>
      <c r="DL98" s="1">
        <f t="shared" ca="1" si="144"/>
        <v>4.1592142030112307E-2</v>
      </c>
      <c r="DM98" s="1">
        <f t="shared" ca="1" si="145"/>
        <v>3.4716021775134068E-2</v>
      </c>
      <c r="DN98" s="1">
        <f t="shared" ca="1" si="146"/>
        <v>2.8976679465535293E-2</v>
      </c>
      <c r="DZ98" s="2">
        <f t="shared" ca="1" si="147"/>
        <v>-2.2252653136320077E-2</v>
      </c>
      <c r="EA98" s="2">
        <f t="shared" ca="1" si="148"/>
        <v>-0.27573984518635353</v>
      </c>
      <c r="EB98" s="2">
        <f t="shared" ca="1" si="149"/>
        <v>0.18952615013831295</v>
      </c>
      <c r="EC98" s="2">
        <f t="shared" ca="1" si="150"/>
        <v>0.83113242435281498</v>
      </c>
      <c r="ED98" s="2">
        <f t="shared" ca="1" si="151"/>
        <v>5.3152155988347917E-2</v>
      </c>
      <c r="EE98" s="2">
        <f t="shared" ca="1" si="152"/>
        <v>-0.28213174240637479</v>
      </c>
      <c r="EF98" s="2">
        <f t="shared" ca="1" si="153"/>
        <v>-8.7379928869309009E-2</v>
      </c>
      <c r="EG98" s="2">
        <f t="shared" ca="1" si="154"/>
        <v>6.9292708182425158E-3</v>
      </c>
      <c r="EH98" s="22">
        <f t="shared" ca="1" si="155"/>
        <v>0.41323583169936096</v>
      </c>
      <c r="EI98" s="26">
        <f t="shared" ca="1" si="156"/>
        <v>4.8301141967466155E-5</v>
      </c>
      <c r="EJ98" s="7">
        <f t="shared" ca="1" si="157"/>
        <v>2.3330003153613203E-9</v>
      </c>
      <c r="EK98" s="7">
        <f t="shared" ca="1" si="158"/>
        <v>4.1566994419467108E-3</v>
      </c>
    </row>
    <row r="99" spans="1:141" x14ac:dyDescent="0.25">
      <c r="A99" s="2">
        <f t="shared" si="159"/>
        <v>96</v>
      </c>
      <c r="B99" s="2">
        <f ca="1">OFFSET(Vectors!A98,0,8*(-1+$A$2))</f>
        <v>702</v>
      </c>
      <c r="C99" s="2">
        <f ca="1">OFFSET(Vectors!B98,0,8*(-1+$A$2))</f>
        <v>0.375</v>
      </c>
      <c r="D99" s="15">
        <f ca="1">OFFSET(Vectors!F98,0,8*(-1+$A$2))+NORMINV(RAND(),OFFSET(Vectors!G98,0,8*(-1+$A$2)),OFFSET(Vectors!H98,0,8*(-1+$A$2)))</f>
        <v>0.73385501228964956</v>
      </c>
      <c r="E99" s="2">
        <f t="shared" ca="1" si="98"/>
        <v>515</v>
      </c>
      <c r="F99" s="2">
        <f ca="1">B99-E99</f>
        <v>187</v>
      </c>
      <c r="G99" s="12">
        <f ca="1">OFFSET(Vectors!C98,0,8*(-1+$A$2))+NORMINV(RAND(),OFFSET(Vectors!D98,0,8*(-1+$A$2)),OFFSET(Vectors!E98,0,8*(-1+$A$2)))</f>
        <v>0.44227347759715457</v>
      </c>
      <c r="H99" s="4">
        <f t="shared" ca="1" si="99"/>
        <v>193</v>
      </c>
      <c r="I99" s="5">
        <f t="shared" ca="1" si="100"/>
        <v>322</v>
      </c>
      <c r="J99" s="6">
        <f t="shared" ca="1" si="101"/>
        <v>83</v>
      </c>
      <c r="K99" s="7">
        <f t="shared" ca="1" si="102"/>
        <v>104</v>
      </c>
      <c r="L99" s="4">
        <f t="shared" ca="1" si="103"/>
        <v>228</v>
      </c>
      <c r="M99" s="5">
        <f t="shared" ca="1" si="104"/>
        <v>287</v>
      </c>
      <c r="N99" s="6">
        <f t="shared" ca="1" si="105"/>
        <v>70</v>
      </c>
      <c r="O99" s="7">
        <f t="shared" ca="1" si="106"/>
        <v>117</v>
      </c>
      <c r="P99" s="4">
        <f t="shared" ca="1" si="107"/>
        <v>193</v>
      </c>
      <c r="Q99" s="5">
        <f t="shared" ca="1" si="108"/>
        <v>104</v>
      </c>
      <c r="R99" s="6">
        <f t="shared" ca="1" si="109"/>
        <v>83</v>
      </c>
      <c r="S99" s="7">
        <f t="shared" ca="1" si="110"/>
        <v>322</v>
      </c>
      <c r="T99" s="4">
        <f t="shared" ca="1" si="111"/>
        <v>228</v>
      </c>
      <c r="U99" s="5">
        <f t="shared" ca="1" si="112"/>
        <v>117</v>
      </c>
      <c r="V99" s="6">
        <f t="shared" ca="1" si="113"/>
        <v>70</v>
      </c>
      <c r="W99" s="7">
        <f t="shared" ca="1" si="114"/>
        <v>287</v>
      </c>
      <c r="X99" s="4">
        <f t="shared" ca="1" si="115"/>
        <v>193</v>
      </c>
      <c r="Y99" s="5">
        <f t="shared" ca="1" si="116"/>
        <v>83</v>
      </c>
      <c r="Z99" s="6">
        <f t="shared" ca="1" si="117"/>
        <v>322</v>
      </c>
      <c r="AA99" s="7">
        <f t="shared" ca="1" si="118"/>
        <v>104</v>
      </c>
      <c r="AB99" s="4">
        <f t="shared" ca="1" si="119"/>
        <v>228</v>
      </c>
      <c r="AC99" s="5">
        <f t="shared" ca="1" si="120"/>
        <v>70</v>
      </c>
      <c r="AD99" s="6">
        <f t="shared" ca="1" si="121"/>
        <v>287</v>
      </c>
      <c r="AE99" s="23">
        <f t="shared" ca="1" si="122"/>
        <v>117</v>
      </c>
      <c r="AF99" s="20">
        <f t="shared" ca="1" si="123"/>
        <v>228</v>
      </c>
      <c r="AG99" s="20">
        <f t="shared" ca="1" si="124"/>
        <v>287</v>
      </c>
      <c r="AH99" s="20">
        <f t="shared" ca="1" si="125"/>
        <v>70</v>
      </c>
      <c r="AI99" s="20">
        <f t="shared" ca="1" si="126"/>
        <v>117</v>
      </c>
      <c r="AJ99" s="18">
        <f t="shared" ca="1" si="127"/>
        <v>0.42450142450142453</v>
      </c>
      <c r="AK99" s="2">
        <f t="shared" ca="1" si="128"/>
        <v>0.73361823361823364</v>
      </c>
      <c r="AL99" s="4">
        <f t="shared" ca="1" si="129"/>
        <v>0.66086956521739126</v>
      </c>
      <c r="AM99" s="2">
        <f>1</f>
        <v>1</v>
      </c>
      <c r="AN99" s="2">
        <f t="shared" ca="1" si="130"/>
        <v>0.73361823361823364</v>
      </c>
      <c r="AO99" s="2">
        <f t="shared" ca="1" si="131"/>
        <v>0.53819571269713729</v>
      </c>
      <c r="AP99" s="2">
        <f t="shared" ca="1" si="132"/>
        <v>0.31142198521115905</v>
      </c>
      <c r="AQ99" s="2">
        <f t="shared" ca="1" si="133"/>
        <v>0.39483018808978021</v>
      </c>
      <c r="AR99" s="2">
        <f t="shared" ca="1" si="134"/>
        <v>0.22846484670049419</v>
      </c>
      <c r="AS99" s="2">
        <f t="shared" ca="1" si="135"/>
        <v>0.13219907634319858</v>
      </c>
      <c r="AT99" s="2">
        <f t="shared" ca="1" si="136"/>
        <v>7.6495776214122679E-2</v>
      </c>
      <c r="AU99" s="1">
        <f t="shared" ca="1" si="137"/>
        <v>1</v>
      </c>
      <c r="AV99" s="1">
        <f t="shared" ref="AV99:BK162" ca="1" si="168">OFFSET($AM99,0,AV$2)*OFFSET($AM99,0,AV$3)</f>
        <v>0.73361823361823364</v>
      </c>
      <c r="AW99" s="1">
        <f t="shared" ca="1" si="168"/>
        <v>0.53819571269713729</v>
      </c>
      <c r="AX99" s="1">
        <f t="shared" ca="1" si="168"/>
        <v>0.31142198521115905</v>
      </c>
      <c r="AY99" s="1">
        <f t="shared" ca="1" si="168"/>
        <v>0.39483018808978021</v>
      </c>
      <c r="AZ99" s="1">
        <f t="shared" ca="1" si="168"/>
        <v>0.22846484670049419</v>
      </c>
      <c r="BA99" s="1">
        <f t="shared" ca="1" si="168"/>
        <v>0.13219907634319858</v>
      </c>
      <c r="BB99" s="1">
        <f t="shared" ca="1" si="168"/>
        <v>7.6495776214122679E-2</v>
      </c>
      <c r="BC99" s="1">
        <f t="shared" ca="1" si="168"/>
        <v>0.73361823361823364</v>
      </c>
      <c r="BD99" s="1">
        <f t="shared" ca="1" si="168"/>
        <v>0.53819571269713729</v>
      </c>
      <c r="BE99" s="1">
        <f t="shared" ca="1" si="168"/>
        <v>0.39483018808978021</v>
      </c>
      <c r="BF99" s="1">
        <f t="shared" ca="1" si="168"/>
        <v>0.22846484670049419</v>
      </c>
      <c r="BG99" s="1">
        <f t="shared" ca="1" si="168"/>
        <v>0.28965462516557949</v>
      </c>
      <c r="BH99" s="1">
        <f t="shared" ca="1" si="168"/>
        <v>0.16760597728027707</v>
      </c>
      <c r="BI99" s="1">
        <f t="shared" ca="1" si="168"/>
        <v>9.6983652872859358E-2</v>
      </c>
      <c r="BJ99" s="1">
        <f t="shared" ca="1" si="168"/>
        <v>5.6118696225460375E-2</v>
      </c>
      <c r="BK99" s="1">
        <f t="shared" ca="1" si="168"/>
        <v>0.53819571269713729</v>
      </c>
      <c r="BL99" s="1">
        <f t="shared" ca="1" si="167"/>
        <v>0.39483018808978021</v>
      </c>
      <c r="BM99" s="1">
        <f t="shared" ca="1" si="167"/>
        <v>0.28965462516557955</v>
      </c>
      <c r="BN99" s="1">
        <f t="shared" ca="1" si="167"/>
        <v>0.1676059772802771</v>
      </c>
      <c r="BO99" s="1">
        <f t="shared" ca="1" si="167"/>
        <v>0.21249591447332403</v>
      </c>
      <c r="BP99" s="1">
        <f t="shared" ca="1" si="167"/>
        <v>0.12295880099621469</v>
      </c>
      <c r="BQ99" s="1">
        <f t="shared" ca="1" si="167"/>
        <v>7.1148976110431014E-2</v>
      </c>
      <c r="BR99" s="1">
        <f t="shared" ca="1" si="167"/>
        <v>4.1169698797880475E-2</v>
      </c>
      <c r="BS99" s="1">
        <f t="shared" ca="1" si="167"/>
        <v>0.31142198521115905</v>
      </c>
      <c r="BT99" s="1">
        <f t="shared" ca="1" si="167"/>
        <v>0.22846484670049419</v>
      </c>
      <c r="BU99" s="1">
        <f t="shared" ca="1" si="167"/>
        <v>0.1676059772802771</v>
      </c>
      <c r="BV99" s="1">
        <f t="shared" ca="1" si="167"/>
        <v>9.6983652872859358E-2</v>
      </c>
      <c r="BW99" s="1">
        <f t="shared" ca="1" si="167"/>
        <v>0.12295880099621467</v>
      </c>
      <c r="BX99" s="1">
        <f t="shared" ca="1" si="167"/>
        <v>7.1148976110431014E-2</v>
      </c>
      <c r="BY99" s="1">
        <f t="shared" ca="1" si="167"/>
        <v>4.1169698797880475E-2</v>
      </c>
      <c r="BZ99" s="1">
        <f t="shared" ca="1" si="167"/>
        <v>2.3822466488870646E-2</v>
      </c>
      <c r="CA99" s="1">
        <f t="shared" ca="1" si="166"/>
        <v>0.39483018808978021</v>
      </c>
      <c r="CB99" s="1">
        <f t="shared" ca="1" si="166"/>
        <v>0.28965462516557949</v>
      </c>
      <c r="CC99" s="1">
        <f t="shared" ca="1" si="166"/>
        <v>0.21249591447332403</v>
      </c>
      <c r="CD99" s="1">
        <f t="shared" ca="1" si="166"/>
        <v>0.12295880099621467</v>
      </c>
      <c r="CE99" s="1">
        <f t="shared" ca="1" si="166"/>
        <v>0.15589087742701122</v>
      </c>
      <c r="CF99" s="1">
        <f t="shared" ca="1" si="166"/>
        <v>9.0204818394658923E-2</v>
      </c>
      <c r="CG99" s="1">
        <f t="shared" ca="1" si="166"/>
        <v>5.2196186177880306E-2</v>
      </c>
      <c r="CH99" s="1">
        <f t="shared" ca="1" si="166"/>
        <v>3.0202841710695792E-2</v>
      </c>
      <c r="CI99" s="1">
        <f t="shared" ca="1" si="166"/>
        <v>0.22846484670049419</v>
      </c>
      <c r="CJ99" s="1">
        <f t="shared" ca="1" si="166"/>
        <v>0.16760597728027707</v>
      </c>
      <c r="CK99" s="1">
        <f t="shared" ca="1" si="166"/>
        <v>0.12295880099621469</v>
      </c>
      <c r="CL99" s="1">
        <f t="shared" ca="1" si="166"/>
        <v>7.1148976110431014E-2</v>
      </c>
      <c r="CM99" s="1">
        <f t="shared" ca="1" si="165"/>
        <v>9.0204818394658923E-2</v>
      </c>
      <c r="CN99" s="1">
        <f t="shared" ca="1" si="165"/>
        <v>5.2196186177880313E-2</v>
      </c>
      <c r="CO99" s="1">
        <f t="shared" ca="1" si="165"/>
        <v>3.0202841710695792E-2</v>
      </c>
      <c r="CP99" s="1">
        <f t="shared" ca="1" si="164"/>
        <v>1.7476595785994847E-2</v>
      </c>
      <c r="CQ99" s="1">
        <f t="shared" ca="1" si="164"/>
        <v>0.13219907634319858</v>
      </c>
      <c r="CR99" s="1">
        <f t="shared" ca="1" si="164"/>
        <v>9.6983652872859358E-2</v>
      </c>
      <c r="CS99" s="1">
        <f t="shared" ca="1" si="164"/>
        <v>7.1148976110431014E-2</v>
      </c>
      <c r="CT99" s="1">
        <f t="shared" ca="1" si="164"/>
        <v>4.1169698797880475E-2</v>
      </c>
      <c r="CU99" s="1">
        <f t="shared" ca="1" si="164"/>
        <v>5.2196186177880306E-2</v>
      </c>
      <c r="CV99" s="1">
        <f t="shared" ca="1" si="164"/>
        <v>3.0202841710695792E-2</v>
      </c>
      <c r="CW99" s="1">
        <f t="shared" ca="1" si="164"/>
        <v>1.7476595785994847E-2</v>
      </c>
      <c r="CX99" s="1">
        <f t="shared" ca="1" si="164"/>
        <v>1.0112670959663037E-2</v>
      </c>
      <c r="CY99" s="1">
        <f t="shared" ca="1" si="164"/>
        <v>7.6495776214122679E-2</v>
      </c>
      <c r="CZ99" s="1">
        <f t="shared" ca="1" si="164"/>
        <v>5.6118696225460375E-2</v>
      </c>
      <c r="DA99" s="1">
        <f t="shared" ca="1" si="164"/>
        <v>4.1169698797880475E-2</v>
      </c>
      <c r="DB99" s="1">
        <f t="shared" ca="1" si="164"/>
        <v>2.3822466488870646E-2</v>
      </c>
      <c r="DC99" s="1">
        <f t="shared" ca="1" si="164"/>
        <v>3.0202841710695792E-2</v>
      </c>
      <c r="DD99" s="1">
        <f t="shared" ca="1" si="164"/>
        <v>1.7476595785994847E-2</v>
      </c>
      <c r="DE99" s="1">
        <f t="shared" ca="1" si="164"/>
        <v>1.0112670959663037E-2</v>
      </c>
      <c r="DF99" s="1">
        <f t="shared" ca="1" si="93"/>
        <v>5.851603778601137E-3</v>
      </c>
      <c r="DG99" s="1">
        <f t="shared" ca="1" si="139"/>
        <v>0.66086956521739126</v>
      </c>
      <c r="DH99" s="1">
        <f t="shared" ca="1" si="140"/>
        <v>0.48482596308683262</v>
      </c>
      <c r="DI99" s="1">
        <f t="shared" ca="1" si="141"/>
        <v>0.35567716665202115</v>
      </c>
      <c r="DJ99" s="1">
        <f t="shared" ca="1" si="142"/>
        <v>0.20580931196563554</v>
      </c>
      <c r="DK99" s="1">
        <f t="shared" ca="1" si="143"/>
        <v>0.26093125473759388</v>
      </c>
      <c r="DL99" s="1">
        <f t="shared" ca="1" si="144"/>
        <v>0.15098546390641354</v>
      </c>
      <c r="DM99" s="1">
        <f t="shared" ca="1" si="145"/>
        <v>8.7366346105070367E-2</v>
      </c>
      <c r="DN99" s="1">
        <f t="shared" ca="1" si="146"/>
        <v>5.0553730367594113E-2</v>
      </c>
      <c r="DZ99" s="2">
        <f t="shared" ca="1" si="147"/>
        <v>-2.2252653136320077E-2</v>
      </c>
      <c r="EA99" s="2">
        <f t="shared" ca="1" si="148"/>
        <v>-0.40946961547667943</v>
      </c>
      <c r="EB99" s="2">
        <f t="shared" ca="1" si="149"/>
        <v>0.41793952740717932</v>
      </c>
      <c r="EC99" s="2">
        <f t="shared" ca="1" si="150"/>
        <v>1.2705884475241189</v>
      </c>
      <c r="ED99" s="2">
        <f t="shared" ca="1" si="151"/>
        <v>0.17405533722462857</v>
      </c>
      <c r="EE99" s="2">
        <f t="shared" ca="1" si="152"/>
        <v>-0.64048473155851793</v>
      </c>
      <c r="EF99" s="2">
        <f t="shared" ca="1" si="153"/>
        <v>-0.13751779094959565</v>
      </c>
      <c r="EG99" s="2">
        <f t="shared" ca="1" si="154"/>
        <v>7.5600576313038488E-3</v>
      </c>
      <c r="EH99" s="22">
        <f t="shared" ca="1" si="155"/>
        <v>0.66041857866611753</v>
      </c>
      <c r="EI99" s="26">
        <f t="shared" ca="1" si="156"/>
        <v>4.5098655127373544E-4</v>
      </c>
      <c r="EJ99" s="7">
        <f t="shared" ca="1" si="157"/>
        <v>2.0338886942977761E-7</v>
      </c>
      <c r="EK99" s="7">
        <f t="shared" ca="1" si="158"/>
        <v>3.3530356836637958E-2</v>
      </c>
    </row>
    <row r="100" spans="1:141" x14ac:dyDescent="0.25">
      <c r="A100" s="2">
        <f t="shared" si="159"/>
        <v>97</v>
      </c>
      <c r="B100" s="2">
        <f ca="1">OFFSET(Vectors!A99,0,8*(-1+$A$2))</f>
        <v>123</v>
      </c>
      <c r="C100" s="2">
        <f ca="1">OFFSET(Vectors!B99,0,8*(-1+$A$2))</f>
        <v>0.37662337662337664</v>
      </c>
      <c r="D100" s="15">
        <f ca="1">OFFSET(Vectors!F99,0,8*(-1+$A$2))+NORMINV(RAND(),OFFSET(Vectors!G99,0,8*(-1+$A$2)),OFFSET(Vectors!H99,0,8*(-1+$A$2)))</f>
        <v>0.50245760337595691</v>
      </c>
      <c r="E100" s="2">
        <f t="shared" ca="1" si="98"/>
        <v>62</v>
      </c>
      <c r="F100" s="2">
        <f ca="1">B100-E100</f>
        <v>61</v>
      </c>
      <c r="G100" s="12">
        <f ca="1">OFFSET(Vectors!C99,0,8*(-1+$A$2))+NORMINV(RAND(),OFFSET(Vectors!D99,0,8*(-1+$A$2)),OFFSET(Vectors!E99,0,8*(-1+$A$2)))</f>
        <v>0.34589021127025377</v>
      </c>
      <c r="H100" s="4">
        <f t="shared" ca="1" si="99"/>
        <v>23</v>
      </c>
      <c r="I100" s="5">
        <f t="shared" ca="1" si="100"/>
        <v>39</v>
      </c>
      <c r="J100" s="6">
        <f t="shared" ca="1" si="101"/>
        <v>21</v>
      </c>
      <c r="K100" s="7">
        <f t="shared" ca="1" si="102"/>
        <v>40</v>
      </c>
      <c r="L100" s="4">
        <f t="shared" ca="1" si="103"/>
        <v>21</v>
      </c>
      <c r="M100" s="5">
        <f t="shared" ca="1" si="104"/>
        <v>41</v>
      </c>
      <c r="N100" s="6">
        <f t="shared" ca="1" si="105"/>
        <v>23</v>
      </c>
      <c r="O100" s="7">
        <f t="shared" ca="1" si="106"/>
        <v>38</v>
      </c>
      <c r="P100" s="4">
        <f t="shared" ca="1" si="107"/>
        <v>23</v>
      </c>
      <c r="Q100" s="5">
        <f t="shared" ca="1" si="108"/>
        <v>40</v>
      </c>
      <c r="R100" s="6">
        <f t="shared" ca="1" si="109"/>
        <v>21</v>
      </c>
      <c r="S100" s="7">
        <f t="shared" ca="1" si="110"/>
        <v>39</v>
      </c>
      <c r="T100" s="4">
        <f t="shared" ca="1" si="111"/>
        <v>21</v>
      </c>
      <c r="U100" s="5">
        <f t="shared" ca="1" si="112"/>
        <v>38</v>
      </c>
      <c r="V100" s="6">
        <f t="shared" ca="1" si="113"/>
        <v>23</v>
      </c>
      <c r="W100" s="7">
        <f t="shared" ca="1" si="114"/>
        <v>41</v>
      </c>
      <c r="X100" s="4">
        <f t="shared" ca="1" si="115"/>
        <v>23</v>
      </c>
      <c r="Y100" s="5">
        <f t="shared" ca="1" si="116"/>
        <v>21</v>
      </c>
      <c r="Z100" s="6">
        <f t="shared" ca="1" si="117"/>
        <v>39</v>
      </c>
      <c r="AA100" s="7">
        <f t="shared" ca="1" si="118"/>
        <v>40</v>
      </c>
      <c r="AB100" s="4">
        <f t="shared" ca="1" si="119"/>
        <v>21</v>
      </c>
      <c r="AC100" s="5">
        <f t="shared" ca="1" si="120"/>
        <v>23</v>
      </c>
      <c r="AD100" s="6">
        <f t="shared" ca="1" si="121"/>
        <v>41</v>
      </c>
      <c r="AE100" s="23">
        <f t="shared" ca="1" si="122"/>
        <v>38</v>
      </c>
      <c r="AF100" s="20">
        <f t="shared" ca="1" si="123"/>
        <v>21</v>
      </c>
      <c r="AG100" s="20">
        <f t="shared" ca="1" si="124"/>
        <v>41</v>
      </c>
      <c r="AH100" s="20">
        <f t="shared" ca="1" si="125"/>
        <v>23</v>
      </c>
      <c r="AI100" s="20">
        <f t="shared" ca="1" si="126"/>
        <v>38</v>
      </c>
      <c r="AJ100" s="18">
        <f t="shared" ca="1" si="127"/>
        <v>0.35772357723577236</v>
      </c>
      <c r="AK100" s="2">
        <f t="shared" ca="1" si="128"/>
        <v>0.50406504065040647</v>
      </c>
      <c r="AL100" s="4">
        <f t="shared" ca="1" si="129"/>
        <v>0.3559322033898305</v>
      </c>
      <c r="AM100" s="2">
        <f>1</f>
        <v>1</v>
      </c>
      <c r="AN100" s="2">
        <f t="shared" ca="1" si="130"/>
        <v>0.50406504065040647</v>
      </c>
      <c r="AO100" s="2">
        <f t="shared" ca="1" si="131"/>
        <v>0.25408156520589592</v>
      </c>
      <c r="AP100" s="2">
        <f t="shared" ca="1" si="132"/>
        <v>0.18031594950095842</v>
      </c>
      <c r="AQ100" s="2">
        <f t="shared" ca="1" si="133"/>
        <v>0.12807363449402884</v>
      </c>
      <c r="AR100" s="2">
        <f t="shared" ca="1" si="134"/>
        <v>9.089096641511725E-2</v>
      </c>
      <c r="AS100" s="2">
        <f t="shared" ca="1" si="135"/>
        <v>6.4503266488147734E-2</v>
      </c>
      <c r="AT100" s="2">
        <f t="shared" ca="1" si="136"/>
        <v>4.5776511701266134E-2</v>
      </c>
      <c r="AU100" s="1">
        <f t="shared" ca="1" si="137"/>
        <v>1</v>
      </c>
      <c r="AV100" s="1">
        <f t="shared" ca="1" si="168"/>
        <v>0.50406504065040647</v>
      </c>
      <c r="AW100" s="1">
        <f t="shared" ca="1" si="168"/>
        <v>0.25408156520589592</v>
      </c>
      <c r="AX100" s="1">
        <f t="shared" ca="1" si="168"/>
        <v>0.18031594950095842</v>
      </c>
      <c r="AY100" s="1">
        <f t="shared" ca="1" si="168"/>
        <v>0.12807363449402884</v>
      </c>
      <c r="AZ100" s="1">
        <f t="shared" ca="1" si="168"/>
        <v>9.089096641511725E-2</v>
      </c>
      <c r="BA100" s="1">
        <f t="shared" ca="1" si="168"/>
        <v>6.4503266488147734E-2</v>
      </c>
      <c r="BB100" s="1">
        <f t="shared" ca="1" si="168"/>
        <v>4.5776511701266134E-2</v>
      </c>
      <c r="BC100" s="1">
        <f t="shared" ca="1" si="168"/>
        <v>0.50406504065040647</v>
      </c>
      <c r="BD100" s="1">
        <f t="shared" ca="1" si="168"/>
        <v>0.25408156520589592</v>
      </c>
      <c r="BE100" s="1">
        <f t="shared" ca="1" si="168"/>
        <v>0.12807363449402884</v>
      </c>
      <c r="BF100" s="1">
        <f t="shared" ca="1" si="168"/>
        <v>9.089096641511725E-2</v>
      </c>
      <c r="BG100" s="1">
        <f t="shared" ca="1" si="168"/>
        <v>6.455744177747795E-2</v>
      </c>
      <c r="BH100" s="1">
        <f t="shared" ca="1" si="168"/>
        <v>4.5814958680790809E-2</v>
      </c>
      <c r="BI100" s="1">
        <f t="shared" ca="1" si="168"/>
        <v>3.251384164443219E-2</v>
      </c>
      <c r="BJ100" s="1">
        <f t="shared" ca="1" si="168"/>
        <v>2.3074339231532522E-2</v>
      </c>
      <c r="BK100" s="1">
        <f t="shared" ca="1" si="168"/>
        <v>0.25408156520589592</v>
      </c>
      <c r="BL100" s="1">
        <f t="shared" ca="1" si="167"/>
        <v>0.12807363449402884</v>
      </c>
      <c r="BM100" s="1">
        <f t="shared" ca="1" si="167"/>
        <v>6.4557441777477936E-2</v>
      </c>
      <c r="BN100" s="1">
        <f t="shared" ca="1" si="167"/>
        <v>4.5814958680790802E-2</v>
      </c>
      <c r="BO100" s="1">
        <f t="shared" ca="1" si="167"/>
        <v>3.2541149513850669E-2</v>
      </c>
      <c r="BP100" s="1">
        <f t="shared" ca="1" si="167"/>
        <v>2.3093719009829511E-2</v>
      </c>
      <c r="BQ100" s="1">
        <f t="shared" ca="1" si="167"/>
        <v>1.638909091020159E-2</v>
      </c>
      <c r="BR100" s="1">
        <f t="shared" ca="1" si="167"/>
        <v>1.163096774272371E-2</v>
      </c>
      <c r="BS100" s="1">
        <f t="shared" ca="1" si="167"/>
        <v>0.18031594950095842</v>
      </c>
      <c r="BT100" s="1">
        <f t="shared" ca="1" si="167"/>
        <v>9.089096641511725E-2</v>
      </c>
      <c r="BU100" s="1">
        <f t="shared" ca="1" si="167"/>
        <v>4.5814958680790802E-2</v>
      </c>
      <c r="BV100" s="1">
        <f t="shared" ca="1" si="167"/>
        <v>3.2513841644432183E-2</v>
      </c>
      <c r="BW100" s="1">
        <f t="shared" ca="1" si="167"/>
        <v>2.3093719009829511E-2</v>
      </c>
      <c r="BX100" s="1">
        <f t="shared" ca="1" si="167"/>
        <v>1.638909091020159E-2</v>
      </c>
      <c r="BY100" s="1">
        <f t="shared" ca="1" si="167"/>
        <v>1.163096774272371E-2</v>
      </c>
      <c r="BZ100" s="1">
        <f t="shared" ca="1" si="167"/>
        <v>8.2542351722555366E-3</v>
      </c>
      <c r="CA100" s="1">
        <f t="shared" ca="1" si="166"/>
        <v>0.12807363449402884</v>
      </c>
      <c r="CB100" s="1">
        <f t="shared" ca="1" si="166"/>
        <v>6.455744177747795E-2</v>
      </c>
      <c r="CC100" s="1">
        <f t="shared" ca="1" si="166"/>
        <v>3.2541149513850669E-2</v>
      </c>
      <c r="CD100" s="1">
        <f t="shared" ca="1" si="166"/>
        <v>2.3093719009829511E-2</v>
      </c>
      <c r="CE100" s="1">
        <f t="shared" ca="1" si="166"/>
        <v>1.6402855852510095E-2</v>
      </c>
      <c r="CF100" s="1">
        <f t="shared" ca="1" si="166"/>
        <v>1.1640736411458777E-2</v>
      </c>
      <c r="CG100" s="1">
        <f t="shared" ca="1" si="166"/>
        <v>8.2611677758739725E-3</v>
      </c>
      <c r="CH100" s="1">
        <f t="shared" ca="1" si="166"/>
        <v>5.8627642280395928E-3</v>
      </c>
      <c r="CI100" s="1">
        <f t="shared" ca="1" si="166"/>
        <v>9.089096641511725E-2</v>
      </c>
      <c r="CJ100" s="1">
        <f t="shared" ca="1" si="166"/>
        <v>4.5814958680790809E-2</v>
      </c>
      <c r="CK100" s="1">
        <f t="shared" ca="1" si="166"/>
        <v>2.3093719009829511E-2</v>
      </c>
      <c r="CL100" s="1">
        <f t="shared" ca="1" si="166"/>
        <v>1.638909091020159E-2</v>
      </c>
      <c r="CM100" s="1">
        <f t="shared" ca="1" si="165"/>
        <v>1.1640736411458777E-2</v>
      </c>
      <c r="CN100" s="1">
        <f t="shared" ca="1" si="165"/>
        <v>8.2611677758739725E-3</v>
      </c>
      <c r="CO100" s="1">
        <f t="shared" ca="1" si="165"/>
        <v>5.8627642280395936E-3</v>
      </c>
      <c r="CP100" s="1">
        <f t="shared" ca="1" si="164"/>
        <v>4.1606713876410021E-3</v>
      </c>
      <c r="CQ100" s="1">
        <f t="shared" ca="1" si="164"/>
        <v>6.4503266488147734E-2</v>
      </c>
      <c r="CR100" s="1">
        <f t="shared" ca="1" si="164"/>
        <v>3.251384164443219E-2</v>
      </c>
      <c r="CS100" s="1">
        <f t="shared" ca="1" si="164"/>
        <v>1.638909091020159E-2</v>
      </c>
      <c r="CT100" s="1">
        <f t="shared" ca="1" si="164"/>
        <v>1.163096774272371E-2</v>
      </c>
      <c r="CU100" s="1">
        <f t="shared" ca="1" si="164"/>
        <v>8.2611677758739725E-3</v>
      </c>
      <c r="CV100" s="1">
        <f t="shared" ca="1" si="164"/>
        <v>5.8627642280395936E-3</v>
      </c>
      <c r="CW100" s="1">
        <f t="shared" ca="1" si="164"/>
        <v>4.1606713876410021E-3</v>
      </c>
      <c r="CX100" s="1">
        <f t="shared" ca="1" si="164"/>
        <v>2.9527345331645826E-3</v>
      </c>
      <c r="CY100" s="1">
        <f t="shared" ca="1" si="164"/>
        <v>4.5776511701266134E-2</v>
      </c>
      <c r="CZ100" s="1">
        <f t="shared" ca="1" si="164"/>
        <v>2.3074339231532522E-2</v>
      </c>
      <c r="DA100" s="1">
        <f t="shared" ca="1" si="164"/>
        <v>1.163096774272371E-2</v>
      </c>
      <c r="DB100" s="1">
        <f t="shared" ca="1" si="164"/>
        <v>8.2542351722555366E-3</v>
      </c>
      <c r="DC100" s="1">
        <f t="shared" ca="1" si="164"/>
        <v>5.8627642280395928E-3</v>
      </c>
      <c r="DD100" s="1">
        <f t="shared" ca="1" si="164"/>
        <v>4.1606713876410021E-3</v>
      </c>
      <c r="DE100" s="1">
        <f t="shared" ca="1" si="164"/>
        <v>2.9527345331645826E-3</v>
      </c>
      <c r="DF100" s="1">
        <f t="shared" ca="1" si="93"/>
        <v>2.0954890235361555E-3</v>
      </c>
      <c r="DG100" s="1">
        <f t="shared" ca="1" si="139"/>
        <v>0.3559322033898305</v>
      </c>
      <c r="DH100" s="1">
        <f t="shared" ca="1" si="140"/>
        <v>0.17941298057048366</v>
      </c>
      <c r="DI100" s="1">
        <f t="shared" ca="1" si="141"/>
        <v>9.0435811344471428E-2</v>
      </c>
      <c r="DJ100" s="1">
        <f t="shared" ca="1" si="142"/>
        <v>6.4180253212205537E-2</v>
      </c>
      <c r="DK100" s="1">
        <f t="shared" ca="1" si="143"/>
        <v>4.5585530921603487E-2</v>
      </c>
      <c r="DL100" s="1">
        <f t="shared" ca="1" si="144"/>
        <v>3.2351021944363768E-2</v>
      </c>
      <c r="DM100" s="1">
        <f t="shared" ca="1" si="145"/>
        <v>2.2958789766967837E-2</v>
      </c>
      <c r="DN100" s="1">
        <f t="shared" ca="1" si="146"/>
        <v>1.6293334673332015E-2</v>
      </c>
      <c r="DZ100" s="2">
        <f t="shared" ca="1" si="147"/>
        <v>-2.2252653136320077E-2</v>
      </c>
      <c r="EA100" s="2">
        <f t="shared" ca="1" si="148"/>
        <v>-0.28134431358445011</v>
      </c>
      <c r="EB100" s="2">
        <f t="shared" ca="1" si="149"/>
        <v>0.19730876106920239</v>
      </c>
      <c r="EC100" s="2">
        <f t="shared" ca="1" si="150"/>
        <v>0.73568140086485678</v>
      </c>
      <c r="ED100" s="2">
        <f t="shared" ca="1" si="151"/>
        <v>5.6459461089568633E-2</v>
      </c>
      <c r="EE100" s="2">
        <f t="shared" ca="1" si="152"/>
        <v>-0.25480627355243229</v>
      </c>
      <c r="EF100" s="2">
        <f t="shared" ca="1" si="153"/>
        <v>-6.7098401606491428E-2</v>
      </c>
      <c r="EG100" s="2">
        <f t="shared" ca="1" si="154"/>
        <v>4.5240807237894899E-3</v>
      </c>
      <c r="EH100" s="22">
        <f t="shared" ca="1" si="155"/>
        <v>0.36847206186772341</v>
      </c>
      <c r="EI100" s="26">
        <f t="shared" ca="1" si="156"/>
        <v>-1.2539858477892907E-2</v>
      </c>
      <c r="EJ100" s="7">
        <f t="shared" ca="1" si="157"/>
        <v>1.5724805064558261E-4</v>
      </c>
      <c r="EK100" s="7">
        <f t="shared" ca="1" si="158"/>
        <v>1.484118440384076E-2</v>
      </c>
    </row>
    <row r="101" spans="1:141" x14ac:dyDescent="0.25">
      <c r="A101" s="2">
        <f t="shared" si="159"/>
        <v>98</v>
      </c>
      <c r="B101" s="2">
        <f ca="1">OFFSET(Vectors!A100,0,8*(-1+$A$2))</f>
        <v>136</v>
      </c>
      <c r="C101" s="2">
        <f ca="1">OFFSET(Vectors!B100,0,8*(-1+$A$2))</f>
        <v>0.38</v>
      </c>
      <c r="D101" s="15">
        <f ca="1">OFFSET(Vectors!F100,0,8*(-1+$A$2))+NORMINV(RAND(),OFFSET(Vectors!G100,0,8*(-1+$A$2)),OFFSET(Vectors!H100,0,8*(-1+$A$2)))</f>
        <v>0.55539935493568093</v>
      </c>
      <c r="E101" s="2">
        <f t="shared" ca="1" si="98"/>
        <v>76</v>
      </c>
      <c r="F101" s="2">
        <f ca="1">B101-E101</f>
        <v>60</v>
      </c>
      <c r="G101" s="12">
        <f ca="1">OFFSET(Vectors!C100,0,8*(-1+$A$2))+NORMINV(RAND(),OFFSET(Vectors!D100,0,8*(-1+$A$2)),OFFSET(Vectors!E100,0,8*(-1+$A$2)))</f>
        <v>0.43149306293322492</v>
      </c>
      <c r="H101" s="4">
        <f t="shared" ca="1" si="99"/>
        <v>29</v>
      </c>
      <c r="I101" s="5">
        <f t="shared" ca="1" si="100"/>
        <v>47</v>
      </c>
      <c r="J101" s="6">
        <f t="shared" ca="1" si="101"/>
        <v>26</v>
      </c>
      <c r="K101" s="7">
        <f t="shared" ca="1" si="102"/>
        <v>34</v>
      </c>
      <c r="L101" s="4">
        <f t="shared" ca="1" si="103"/>
        <v>33</v>
      </c>
      <c r="M101" s="5">
        <f t="shared" ca="1" si="104"/>
        <v>43</v>
      </c>
      <c r="N101" s="6">
        <f t="shared" ca="1" si="105"/>
        <v>23</v>
      </c>
      <c r="O101" s="7">
        <f t="shared" ca="1" si="106"/>
        <v>37</v>
      </c>
      <c r="P101" s="4">
        <f t="shared" ca="1" si="107"/>
        <v>29</v>
      </c>
      <c r="Q101" s="5">
        <f t="shared" ca="1" si="108"/>
        <v>34</v>
      </c>
      <c r="R101" s="6">
        <f t="shared" ca="1" si="109"/>
        <v>26</v>
      </c>
      <c r="S101" s="7">
        <f t="shared" ca="1" si="110"/>
        <v>47</v>
      </c>
      <c r="T101" s="4">
        <f t="shared" ca="1" si="111"/>
        <v>33</v>
      </c>
      <c r="U101" s="5">
        <f t="shared" ca="1" si="112"/>
        <v>37</v>
      </c>
      <c r="V101" s="6">
        <f t="shared" ca="1" si="113"/>
        <v>23</v>
      </c>
      <c r="W101" s="7">
        <f t="shared" ca="1" si="114"/>
        <v>43</v>
      </c>
      <c r="X101" s="4">
        <f t="shared" ca="1" si="115"/>
        <v>29</v>
      </c>
      <c r="Y101" s="5">
        <f t="shared" ca="1" si="116"/>
        <v>26</v>
      </c>
      <c r="Z101" s="6">
        <f t="shared" ca="1" si="117"/>
        <v>47</v>
      </c>
      <c r="AA101" s="7">
        <f t="shared" ca="1" si="118"/>
        <v>34</v>
      </c>
      <c r="AB101" s="4">
        <f t="shared" ca="1" si="119"/>
        <v>33</v>
      </c>
      <c r="AC101" s="5">
        <f t="shared" ca="1" si="120"/>
        <v>23</v>
      </c>
      <c r="AD101" s="6">
        <f t="shared" ca="1" si="121"/>
        <v>43</v>
      </c>
      <c r="AE101" s="23">
        <f t="shared" ca="1" si="122"/>
        <v>37</v>
      </c>
      <c r="AF101" s="20">
        <f t="shared" ca="1" si="123"/>
        <v>33</v>
      </c>
      <c r="AG101" s="20">
        <f t="shared" ca="1" si="124"/>
        <v>43</v>
      </c>
      <c r="AH101" s="20">
        <f t="shared" ca="1" si="125"/>
        <v>23</v>
      </c>
      <c r="AI101" s="20">
        <f t="shared" ca="1" si="126"/>
        <v>37</v>
      </c>
      <c r="AJ101" s="18">
        <f t="shared" ca="1" si="127"/>
        <v>0.41176470588235292</v>
      </c>
      <c r="AK101" s="2">
        <f t="shared" ca="1" si="128"/>
        <v>0.55882352941176472</v>
      </c>
      <c r="AL101" s="4">
        <f t="shared" ca="1" si="129"/>
        <v>0.47142857142857142</v>
      </c>
      <c r="AM101" s="2">
        <f>1</f>
        <v>1</v>
      </c>
      <c r="AN101" s="2">
        <f t="shared" ca="1" si="130"/>
        <v>0.55882352941176472</v>
      </c>
      <c r="AO101" s="2">
        <f t="shared" ca="1" si="131"/>
        <v>0.31228373702422146</v>
      </c>
      <c r="AP101" s="2">
        <f t="shared" ca="1" si="132"/>
        <v>0.2301038062283737</v>
      </c>
      <c r="AQ101" s="2">
        <f t="shared" ca="1" si="133"/>
        <v>0.17451150010177083</v>
      </c>
      <c r="AR101" s="2">
        <f t="shared" ca="1" si="134"/>
        <v>0.12858742112762059</v>
      </c>
      <c r="AS101" s="2">
        <f t="shared" ca="1" si="135"/>
        <v>9.4748626094036226E-2</v>
      </c>
      <c r="AT101" s="2">
        <f t="shared" ca="1" si="136"/>
        <v>6.9814777121921426E-2</v>
      </c>
      <c r="AU101" s="1">
        <f t="shared" ca="1" si="137"/>
        <v>1</v>
      </c>
      <c r="AV101" s="1">
        <f t="shared" ca="1" si="168"/>
        <v>0.55882352941176472</v>
      </c>
      <c r="AW101" s="1">
        <f t="shared" ca="1" si="168"/>
        <v>0.31228373702422146</v>
      </c>
      <c r="AX101" s="1">
        <f t="shared" ca="1" si="168"/>
        <v>0.2301038062283737</v>
      </c>
      <c r="AY101" s="1">
        <f t="shared" ca="1" si="168"/>
        <v>0.17451150010177083</v>
      </c>
      <c r="AZ101" s="1">
        <f t="shared" ca="1" si="168"/>
        <v>0.12858742112762059</v>
      </c>
      <c r="BA101" s="1">
        <f t="shared" ca="1" si="168"/>
        <v>9.4748626094036226E-2</v>
      </c>
      <c r="BB101" s="1">
        <f t="shared" ca="1" si="168"/>
        <v>6.9814777121921426E-2</v>
      </c>
      <c r="BC101" s="1">
        <f t="shared" ca="1" si="168"/>
        <v>0.55882352941176472</v>
      </c>
      <c r="BD101" s="1">
        <f t="shared" ca="1" si="168"/>
        <v>0.31228373702422146</v>
      </c>
      <c r="BE101" s="1">
        <f t="shared" ca="1" si="168"/>
        <v>0.17451150010177083</v>
      </c>
      <c r="BF101" s="1">
        <f t="shared" ca="1" si="168"/>
        <v>0.12858742112762059</v>
      </c>
      <c r="BG101" s="1">
        <f t="shared" ca="1" si="168"/>
        <v>9.752113240981311E-2</v>
      </c>
      <c r="BH101" s="1">
        <f t="shared" ca="1" si="168"/>
        <v>7.1857676512493862E-2</v>
      </c>
      <c r="BI101" s="1">
        <f t="shared" ca="1" si="168"/>
        <v>5.2947761640784949E-2</v>
      </c>
      <c r="BJ101" s="1">
        <f t="shared" ca="1" si="168"/>
        <v>3.9014140156367859E-2</v>
      </c>
      <c r="BK101" s="1">
        <f t="shared" ca="1" si="168"/>
        <v>0.31228373702422146</v>
      </c>
      <c r="BL101" s="1">
        <f t="shared" ca="1" si="167"/>
        <v>0.17451150010177083</v>
      </c>
      <c r="BM101" s="1">
        <f t="shared" ca="1" si="167"/>
        <v>9.752113240981311E-2</v>
      </c>
      <c r="BN101" s="1">
        <f t="shared" ca="1" si="167"/>
        <v>7.1857676512493862E-2</v>
      </c>
      <c r="BO101" s="1">
        <f t="shared" ca="1" si="167"/>
        <v>5.4497103405483797E-2</v>
      </c>
      <c r="BP101" s="1">
        <f t="shared" ca="1" si="167"/>
        <v>4.0155760404040688E-2</v>
      </c>
      <c r="BQ101" s="1">
        <f t="shared" ca="1" si="167"/>
        <v>2.9588455034556295E-2</v>
      </c>
      <c r="BR101" s="1">
        <f t="shared" ca="1" si="167"/>
        <v>2.1802019499146744E-2</v>
      </c>
      <c r="BS101" s="1">
        <f t="shared" ca="1" si="167"/>
        <v>0.2301038062283737</v>
      </c>
      <c r="BT101" s="1">
        <f t="shared" ca="1" si="167"/>
        <v>0.12858742112762059</v>
      </c>
      <c r="BU101" s="1">
        <f t="shared" ca="1" si="167"/>
        <v>7.1857676512493862E-2</v>
      </c>
      <c r="BV101" s="1">
        <f t="shared" ca="1" si="167"/>
        <v>5.2947761640784956E-2</v>
      </c>
      <c r="BW101" s="1">
        <f t="shared" ca="1" si="167"/>
        <v>4.0155760404040695E-2</v>
      </c>
      <c r="BX101" s="1">
        <f t="shared" ca="1" si="167"/>
        <v>2.9588455034556295E-2</v>
      </c>
      <c r="BY101" s="1">
        <f t="shared" ca="1" si="167"/>
        <v>2.1802019499146744E-2</v>
      </c>
      <c r="BZ101" s="1">
        <f t="shared" ca="1" si="167"/>
        <v>1.6064645946739706E-2</v>
      </c>
      <c r="CA101" s="1">
        <f t="shared" ca="1" si="166"/>
        <v>0.17451150010177083</v>
      </c>
      <c r="CB101" s="1">
        <f t="shared" ca="1" si="166"/>
        <v>9.752113240981311E-2</v>
      </c>
      <c r="CC101" s="1">
        <f t="shared" ca="1" si="166"/>
        <v>5.4497103405483797E-2</v>
      </c>
      <c r="CD101" s="1">
        <f t="shared" ca="1" si="166"/>
        <v>4.0155760404040695E-2</v>
      </c>
      <c r="CE101" s="1">
        <f t="shared" ca="1" si="166"/>
        <v>3.0454263667770359E-2</v>
      </c>
      <c r="CF101" s="1">
        <f t="shared" ca="1" si="166"/>
        <v>2.2439983755199209E-2</v>
      </c>
      <c r="CG101" s="1">
        <f t="shared" ca="1" si="166"/>
        <v>1.6534724872252049E-2</v>
      </c>
      <c r="CH101" s="1">
        <f t="shared" ca="1" si="166"/>
        <v>1.2183481484817299E-2</v>
      </c>
      <c r="CI101" s="1">
        <f t="shared" ca="1" si="166"/>
        <v>0.12858742112762059</v>
      </c>
      <c r="CJ101" s="1">
        <f t="shared" ca="1" si="166"/>
        <v>7.1857676512493862E-2</v>
      </c>
      <c r="CK101" s="1">
        <f t="shared" ca="1" si="166"/>
        <v>4.0155760404040688E-2</v>
      </c>
      <c r="CL101" s="1">
        <f t="shared" ca="1" si="166"/>
        <v>2.9588455034556295E-2</v>
      </c>
      <c r="CM101" s="1">
        <f t="shared" ca="1" si="165"/>
        <v>2.2439983755199209E-2</v>
      </c>
      <c r="CN101" s="1">
        <f t="shared" ca="1" si="165"/>
        <v>1.6534724872252046E-2</v>
      </c>
      <c r="CO101" s="1">
        <f t="shared" ca="1" si="165"/>
        <v>1.2183481484817297E-2</v>
      </c>
      <c r="CP101" s="1">
        <f t="shared" ca="1" si="164"/>
        <v>8.9773021467074825E-3</v>
      </c>
      <c r="CQ101" s="1">
        <f t="shared" ca="1" si="164"/>
        <v>9.4748626094036226E-2</v>
      </c>
      <c r="CR101" s="1">
        <f t="shared" ca="1" si="164"/>
        <v>5.2947761640784949E-2</v>
      </c>
      <c r="CS101" s="1">
        <f t="shared" ca="1" si="164"/>
        <v>2.9588455034556295E-2</v>
      </c>
      <c r="CT101" s="1">
        <f t="shared" ca="1" si="164"/>
        <v>2.1802019499146744E-2</v>
      </c>
      <c r="CU101" s="1">
        <f t="shared" ca="1" si="164"/>
        <v>1.6534724872252049E-2</v>
      </c>
      <c r="CV101" s="1">
        <f t="shared" ca="1" si="164"/>
        <v>1.2183481484817297E-2</v>
      </c>
      <c r="CW101" s="1">
        <f t="shared" ca="1" si="164"/>
        <v>8.9773021467074825E-3</v>
      </c>
      <c r="CX101" s="1">
        <f t="shared" ca="1" si="164"/>
        <v>6.6148542133634075E-3</v>
      </c>
      <c r="CY101" s="1">
        <f t="shared" ca="1" si="164"/>
        <v>6.9814777121921426E-2</v>
      </c>
      <c r="CZ101" s="1">
        <f t="shared" ca="1" si="164"/>
        <v>3.9014140156367859E-2</v>
      </c>
      <c r="DA101" s="1">
        <f t="shared" ca="1" si="164"/>
        <v>2.1802019499146744E-2</v>
      </c>
      <c r="DB101" s="1">
        <f t="shared" ca="1" si="164"/>
        <v>1.6064645946739706E-2</v>
      </c>
      <c r="DC101" s="1">
        <f t="shared" ca="1" si="164"/>
        <v>1.2183481484817299E-2</v>
      </c>
      <c r="DD101" s="1">
        <f t="shared" ca="1" si="164"/>
        <v>8.9773021467074825E-3</v>
      </c>
      <c r="DE101" s="1">
        <f t="shared" ca="1" si="164"/>
        <v>6.6148542133634075E-3</v>
      </c>
      <c r="DF101" s="1">
        <f t="shared" ca="1" si="93"/>
        <v>4.8741031045835635E-3</v>
      </c>
      <c r="DG101" s="1">
        <f t="shared" ca="1" si="139"/>
        <v>0.47142857142857142</v>
      </c>
      <c r="DH101" s="1">
        <f t="shared" ca="1" si="140"/>
        <v>0.26344537815126051</v>
      </c>
      <c r="DI101" s="1">
        <f t="shared" ca="1" si="141"/>
        <v>0.1472194760257044</v>
      </c>
      <c r="DJ101" s="1">
        <f t="shared" ca="1" si="142"/>
        <v>0.10847750865051903</v>
      </c>
      <c r="DK101" s="1">
        <f t="shared" ca="1" si="143"/>
        <v>8.2269707190834818E-2</v>
      </c>
      <c r="DL101" s="1">
        <f t="shared" ca="1" si="144"/>
        <v>6.0619784245878279E-2</v>
      </c>
      <c r="DM101" s="1">
        <f t="shared" ca="1" si="145"/>
        <v>4.4667209444331363E-2</v>
      </c>
      <c r="DN101" s="1">
        <f t="shared" ca="1" si="146"/>
        <v>3.2912680643191528E-2</v>
      </c>
      <c r="DZ101" s="2">
        <f t="shared" ca="1" si="147"/>
        <v>-2.2252653136320077E-2</v>
      </c>
      <c r="EA101" s="2">
        <f t="shared" ca="1" si="148"/>
        <v>-0.31190780875088236</v>
      </c>
      <c r="EB101" s="2">
        <f t="shared" ca="1" si="149"/>
        <v>0.24250605196161609</v>
      </c>
      <c r="EC101" s="2">
        <f t="shared" ca="1" si="150"/>
        <v>0.93881373765844134</v>
      </c>
      <c r="ED101" s="2">
        <f t="shared" ca="1" si="151"/>
        <v>7.6930941240193743E-2</v>
      </c>
      <c r="EE101" s="2">
        <f t="shared" ca="1" si="152"/>
        <v>-0.36048556743915044</v>
      </c>
      <c r="EF101" s="2">
        <f t="shared" ca="1" si="153"/>
        <v>-9.8560611135702761E-2</v>
      </c>
      <c r="EG101" s="2">
        <f t="shared" ca="1" si="154"/>
        <v>6.8997762318400548E-3</v>
      </c>
      <c r="EH101" s="22">
        <f t="shared" ca="1" si="155"/>
        <v>0.47194386663003562</v>
      </c>
      <c r="EI101" s="26">
        <f t="shared" ca="1" si="156"/>
        <v>-5.1529520146420538E-4</v>
      </c>
      <c r="EJ101" s="7">
        <f t="shared" ca="1" si="157"/>
        <v>2.65529144652036E-7</v>
      </c>
      <c r="EK101" s="7">
        <f t="shared" ca="1" si="158"/>
        <v>4.0043986865484936E-5</v>
      </c>
    </row>
    <row r="102" spans="1:141" x14ac:dyDescent="0.25">
      <c r="A102" s="2">
        <f t="shared" si="159"/>
        <v>99</v>
      </c>
      <c r="B102" s="2">
        <f ca="1">OFFSET(Vectors!A101,0,8*(-1+$A$2))</f>
        <v>522</v>
      </c>
      <c r="C102" s="2">
        <f ca="1">OFFSET(Vectors!B101,0,8*(-1+$A$2))</f>
        <v>0.38218390804597702</v>
      </c>
      <c r="D102" s="15">
        <f ca="1">OFFSET(Vectors!F101,0,8*(-1+$A$2))+NORMINV(RAND(),OFFSET(Vectors!G101,0,8*(-1+$A$2)),OFFSET(Vectors!H101,0,8*(-1+$A$2)))</f>
        <v>0.74879793094567437</v>
      </c>
      <c r="E102" s="2">
        <f t="shared" ca="1" si="98"/>
        <v>391</v>
      </c>
      <c r="F102" s="2">
        <f ca="1">B102-E102</f>
        <v>131</v>
      </c>
      <c r="G102" s="12">
        <f ca="1">OFFSET(Vectors!C101,0,8*(-1+$A$2))+NORMINV(RAND(),OFFSET(Vectors!D101,0,8*(-1+$A$2)),OFFSET(Vectors!E101,0,8*(-1+$A$2)))</f>
        <v>0.4614770038460293</v>
      </c>
      <c r="H102" s="4">
        <f t="shared" ca="1" si="99"/>
        <v>149</v>
      </c>
      <c r="I102" s="5">
        <f t="shared" ca="1" si="100"/>
        <v>242</v>
      </c>
      <c r="J102" s="6">
        <f t="shared" ca="1" si="101"/>
        <v>60</v>
      </c>
      <c r="K102" s="7">
        <f t="shared" ca="1" si="102"/>
        <v>71</v>
      </c>
      <c r="L102" s="4">
        <f t="shared" ca="1" si="103"/>
        <v>180</v>
      </c>
      <c r="M102" s="5">
        <f t="shared" ca="1" si="104"/>
        <v>211</v>
      </c>
      <c r="N102" s="6">
        <f t="shared" ca="1" si="105"/>
        <v>50</v>
      </c>
      <c r="O102" s="7">
        <f t="shared" ca="1" si="106"/>
        <v>81</v>
      </c>
      <c r="P102" s="4">
        <f t="shared" ca="1" si="107"/>
        <v>149</v>
      </c>
      <c r="Q102" s="5">
        <f t="shared" ca="1" si="108"/>
        <v>71</v>
      </c>
      <c r="R102" s="6">
        <f t="shared" ca="1" si="109"/>
        <v>60</v>
      </c>
      <c r="S102" s="7">
        <f t="shared" ca="1" si="110"/>
        <v>242</v>
      </c>
      <c r="T102" s="4">
        <f t="shared" ca="1" si="111"/>
        <v>180</v>
      </c>
      <c r="U102" s="5">
        <f t="shared" ca="1" si="112"/>
        <v>81</v>
      </c>
      <c r="V102" s="6">
        <f t="shared" ca="1" si="113"/>
        <v>50</v>
      </c>
      <c r="W102" s="7">
        <f t="shared" ca="1" si="114"/>
        <v>211</v>
      </c>
      <c r="X102" s="4">
        <f t="shared" ca="1" si="115"/>
        <v>149</v>
      </c>
      <c r="Y102" s="5">
        <f t="shared" ca="1" si="116"/>
        <v>60</v>
      </c>
      <c r="Z102" s="6">
        <f t="shared" ca="1" si="117"/>
        <v>242</v>
      </c>
      <c r="AA102" s="7">
        <f t="shared" ca="1" si="118"/>
        <v>71</v>
      </c>
      <c r="AB102" s="4">
        <f t="shared" ca="1" si="119"/>
        <v>180</v>
      </c>
      <c r="AC102" s="5">
        <f t="shared" ca="1" si="120"/>
        <v>50</v>
      </c>
      <c r="AD102" s="6">
        <f t="shared" ca="1" si="121"/>
        <v>211</v>
      </c>
      <c r="AE102" s="23">
        <f t="shared" ca="1" si="122"/>
        <v>81</v>
      </c>
      <c r="AF102" s="20">
        <f t="shared" ca="1" si="123"/>
        <v>180</v>
      </c>
      <c r="AG102" s="20">
        <f t="shared" ca="1" si="124"/>
        <v>211</v>
      </c>
      <c r="AH102" s="20">
        <f t="shared" ca="1" si="125"/>
        <v>50</v>
      </c>
      <c r="AI102" s="20">
        <f t="shared" ca="1" si="126"/>
        <v>81</v>
      </c>
      <c r="AJ102" s="18">
        <f t="shared" ca="1" si="127"/>
        <v>0.44061302681992337</v>
      </c>
      <c r="AK102" s="2">
        <f t="shared" ca="1" si="128"/>
        <v>0.74904214559386972</v>
      </c>
      <c r="AL102" s="4">
        <f t="shared" ca="1" si="129"/>
        <v>0.68965517241379315</v>
      </c>
      <c r="AM102" s="2">
        <f>1</f>
        <v>1</v>
      </c>
      <c r="AN102" s="2">
        <f t="shared" ca="1" si="130"/>
        <v>0.74904214559386972</v>
      </c>
      <c r="AO102" s="2">
        <f t="shared" ca="1" si="131"/>
        <v>0.5610641358758679</v>
      </c>
      <c r="AP102" s="2">
        <f t="shared" ca="1" si="132"/>
        <v>0.33003772698580469</v>
      </c>
      <c r="AQ102" s="2">
        <f t="shared" ca="1" si="133"/>
        <v>0.42026068415223056</v>
      </c>
      <c r="AR102" s="2">
        <f t="shared" ca="1" si="134"/>
        <v>0.24721216714837094</v>
      </c>
      <c r="AS102" s="2">
        <f t="shared" ca="1" si="135"/>
        <v>0.14541892185198291</v>
      </c>
      <c r="AT102" s="2">
        <f t="shared" ca="1" si="136"/>
        <v>8.5540542265872294E-2</v>
      </c>
      <c r="AU102" s="1">
        <f t="shared" ca="1" si="137"/>
        <v>1</v>
      </c>
      <c r="AV102" s="1">
        <f t="shared" ca="1" si="168"/>
        <v>0.74904214559386972</v>
      </c>
      <c r="AW102" s="1">
        <f t="shared" ca="1" si="168"/>
        <v>0.5610641358758679</v>
      </c>
      <c r="AX102" s="1">
        <f t="shared" ca="1" si="168"/>
        <v>0.33003772698580469</v>
      </c>
      <c r="AY102" s="1">
        <f t="shared" ca="1" si="168"/>
        <v>0.42026068415223056</v>
      </c>
      <c r="AZ102" s="1">
        <f t="shared" ca="1" si="168"/>
        <v>0.24721216714837094</v>
      </c>
      <c r="BA102" s="1">
        <f t="shared" ca="1" si="168"/>
        <v>0.14541892185198291</v>
      </c>
      <c r="BB102" s="1">
        <f t="shared" ca="1" si="168"/>
        <v>8.5540542265872294E-2</v>
      </c>
      <c r="BC102" s="1">
        <f t="shared" ca="1" si="168"/>
        <v>0.74904214559386972</v>
      </c>
      <c r="BD102" s="1">
        <f t="shared" ca="1" si="168"/>
        <v>0.5610641358758679</v>
      </c>
      <c r="BE102" s="1">
        <f t="shared" ca="1" si="168"/>
        <v>0.42026068415223056</v>
      </c>
      <c r="BF102" s="1">
        <f t="shared" ca="1" si="168"/>
        <v>0.24721216714837094</v>
      </c>
      <c r="BG102" s="1">
        <f t="shared" ca="1" si="168"/>
        <v>0.31479296456613437</v>
      </c>
      <c r="BH102" s="1">
        <f t="shared" ca="1" si="168"/>
        <v>0.18517233209772613</v>
      </c>
      <c r="BI102" s="1">
        <f t="shared" ca="1" si="168"/>
        <v>0.10892490123395654</v>
      </c>
      <c r="BJ102" s="1">
        <f t="shared" ca="1" si="168"/>
        <v>6.4073471314092079E-2</v>
      </c>
      <c r="BK102" s="1">
        <f t="shared" ca="1" si="168"/>
        <v>0.5610641358758679</v>
      </c>
      <c r="BL102" s="1">
        <f t="shared" ca="1" si="167"/>
        <v>0.42026068415223056</v>
      </c>
      <c r="BM102" s="1">
        <f t="shared" ca="1" si="167"/>
        <v>0.31479296456613437</v>
      </c>
      <c r="BN102" s="1">
        <f t="shared" ca="1" si="167"/>
        <v>0.18517233209772613</v>
      </c>
      <c r="BO102" s="1">
        <f t="shared" ca="1" si="167"/>
        <v>0.2357931975964723</v>
      </c>
      <c r="BP102" s="1">
        <f t="shared" ca="1" si="167"/>
        <v>0.13870188093910135</v>
      </c>
      <c r="BQ102" s="1">
        <f t="shared" ca="1" si="167"/>
        <v>8.1589341728883158E-2</v>
      </c>
      <c r="BR102" s="1">
        <f t="shared" ca="1" si="167"/>
        <v>4.7993730428754794E-2</v>
      </c>
      <c r="BS102" s="1">
        <f t="shared" ca="1" si="167"/>
        <v>0.33003772698580469</v>
      </c>
      <c r="BT102" s="1">
        <f t="shared" ca="1" si="167"/>
        <v>0.24721216714837094</v>
      </c>
      <c r="BU102" s="1">
        <f t="shared" ca="1" si="167"/>
        <v>0.18517233209772613</v>
      </c>
      <c r="BV102" s="1">
        <f t="shared" ca="1" si="167"/>
        <v>0.10892490123395655</v>
      </c>
      <c r="BW102" s="1">
        <f t="shared" ca="1" si="167"/>
        <v>0.13870188093910135</v>
      </c>
      <c r="BX102" s="1">
        <f t="shared" ca="1" si="167"/>
        <v>8.1589341728883158E-2</v>
      </c>
      <c r="BY102" s="1">
        <f t="shared" ca="1" si="167"/>
        <v>4.7993730428754801E-2</v>
      </c>
      <c r="BZ102" s="1">
        <f t="shared" ca="1" si="167"/>
        <v>2.8231606134561646E-2</v>
      </c>
      <c r="CA102" s="1">
        <f t="shared" ca="1" si="166"/>
        <v>0.42026068415223056</v>
      </c>
      <c r="CB102" s="1">
        <f t="shared" ca="1" si="166"/>
        <v>0.31479296456613437</v>
      </c>
      <c r="CC102" s="1">
        <f t="shared" ca="1" si="166"/>
        <v>0.2357931975964723</v>
      </c>
      <c r="CD102" s="1">
        <f t="shared" ca="1" si="166"/>
        <v>0.13870188093910135</v>
      </c>
      <c r="CE102" s="1">
        <f t="shared" ca="1" si="166"/>
        <v>0.17661904264410089</v>
      </c>
      <c r="CF102" s="1">
        <f t="shared" ca="1" si="166"/>
        <v>0.10389355449652994</v>
      </c>
      <c r="CG102" s="1">
        <f t="shared" ca="1" si="166"/>
        <v>6.1113855586194088E-2</v>
      </c>
      <c r="CH102" s="1">
        <f t="shared" ca="1" si="166"/>
        <v>3.5949326815408286E-2</v>
      </c>
      <c r="CI102" s="1">
        <f t="shared" ca="1" si="166"/>
        <v>0.24721216714837094</v>
      </c>
      <c r="CJ102" s="1">
        <f t="shared" ca="1" si="166"/>
        <v>0.18517233209772613</v>
      </c>
      <c r="CK102" s="1">
        <f t="shared" ca="1" si="166"/>
        <v>0.13870188093910135</v>
      </c>
      <c r="CL102" s="1">
        <f t="shared" ca="1" si="166"/>
        <v>8.1589341728883158E-2</v>
      </c>
      <c r="CM102" s="1">
        <f t="shared" ca="1" si="165"/>
        <v>0.10389355449652994</v>
      </c>
      <c r="CN102" s="1">
        <f t="shared" ca="1" si="165"/>
        <v>6.1113855586194088E-2</v>
      </c>
      <c r="CO102" s="1">
        <f t="shared" ca="1" si="165"/>
        <v>3.5949326815408286E-2</v>
      </c>
      <c r="CP102" s="1">
        <f t="shared" ca="1" si="164"/>
        <v>2.1146662832593109E-2</v>
      </c>
      <c r="CQ102" s="1">
        <f t="shared" ca="1" si="164"/>
        <v>0.14541892185198291</v>
      </c>
      <c r="CR102" s="1">
        <f t="shared" ca="1" si="164"/>
        <v>0.10892490123395654</v>
      </c>
      <c r="CS102" s="1">
        <f t="shared" ca="1" si="164"/>
        <v>8.1589341728883158E-2</v>
      </c>
      <c r="CT102" s="1">
        <f t="shared" ca="1" si="164"/>
        <v>4.7993730428754801E-2</v>
      </c>
      <c r="CU102" s="1">
        <f t="shared" ca="1" si="164"/>
        <v>6.1113855586194088E-2</v>
      </c>
      <c r="CV102" s="1">
        <f t="shared" ca="1" si="164"/>
        <v>3.5949326815408286E-2</v>
      </c>
      <c r="CW102" s="1">
        <f t="shared" ca="1" si="164"/>
        <v>2.1146662832593113E-2</v>
      </c>
      <c r="CX102" s="1">
        <f t="shared" ca="1" si="164"/>
        <v>1.2439213430937124E-2</v>
      </c>
      <c r="CY102" s="1">
        <f t="shared" ca="1" si="164"/>
        <v>8.5540542265872294E-2</v>
      </c>
      <c r="CZ102" s="1">
        <f t="shared" ca="1" si="164"/>
        <v>6.4073471314092079E-2</v>
      </c>
      <c r="DA102" s="1">
        <f t="shared" ca="1" si="164"/>
        <v>4.7993730428754794E-2</v>
      </c>
      <c r="DB102" s="1">
        <f t="shared" ca="1" si="164"/>
        <v>2.8231606134561646E-2</v>
      </c>
      <c r="DC102" s="1">
        <f t="shared" ca="1" si="164"/>
        <v>3.5949326815408286E-2</v>
      </c>
      <c r="DD102" s="1">
        <f t="shared" ca="1" si="164"/>
        <v>2.1146662832593109E-2</v>
      </c>
      <c r="DE102" s="1">
        <f t="shared" ca="1" si="164"/>
        <v>1.2439213430937124E-2</v>
      </c>
      <c r="DF102" s="1">
        <f t="shared" ca="1" si="93"/>
        <v>7.3171843711394846E-3</v>
      </c>
      <c r="DG102" s="1">
        <f t="shared" ca="1" si="139"/>
        <v>0.68965517241379315</v>
      </c>
      <c r="DH102" s="1">
        <f t="shared" ca="1" si="140"/>
        <v>0.51658079006473778</v>
      </c>
      <c r="DI102" s="1">
        <f t="shared" ca="1" si="141"/>
        <v>0.38694078336266752</v>
      </c>
      <c r="DJ102" s="1">
        <f t="shared" ca="1" si="142"/>
        <v>0.22761222550745153</v>
      </c>
      <c r="DK102" s="1">
        <f t="shared" ca="1" si="143"/>
        <v>0.28983495458774522</v>
      </c>
      <c r="DL102" s="1">
        <f t="shared" ca="1" si="144"/>
        <v>0.17049114975749721</v>
      </c>
      <c r="DM102" s="1">
        <f t="shared" ca="1" si="145"/>
        <v>0.10028891162205718</v>
      </c>
      <c r="DN102" s="1">
        <f t="shared" ca="1" si="146"/>
        <v>5.8993477424739517E-2</v>
      </c>
      <c r="DZ102" s="2">
        <f t="shared" ca="1" si="147"/>
        <v>-2.2252653136320077E-2</v>
      </c>
      <c r="EA102" s="2">
        <f t="shared" ca="1" si="148"/>
        <v>-0.41807848452654062</v>
      </c>
      <c r="EB102" s="2">
        <f t="shared" ca="1" si="149"/>
        <v>0.43569815637872689</v>
      </c>
      <c r="EC102" s="2">
        <f t="shared" ca="1" si="150"/>
        <v>1.3465398817971972</v>
      </c>
      <c r="ED102" s="2">
        <f t="shared" ca="1" si="151"/>
        <v>0.18526601386856564</v>
      </c>
      <c r="EE102" s="2">
        <f t="shared" ca="1" si="152"/>
        <v>-0.69304149325691999</v>
      </c>
      <c r="EF102" s="2">
        <f t="shared" ca="1" si="153"/>
        <v>-0.1512695054195469</v>
      </c>
      <c r="EG102" s="2">
        <f t="shared" ca="1" si="154"/>
        <v>8.4539495034705574E-3</v>
      </c>
      <c r="EH102" s="22">
        <f t="shared" ca="1" si="155"/>
        <v>0.69131586520863275</v>
      </c>
      <c r="EI102" s="26">
        <f t="shared" ca="1" si="156"/>
        <v>-1.6606927948396022E-3</v>
      </c>
      <c r="EJ102" s="7">
        <f t="shared" ca="1" si="157"/>
        <v>2.7579005588321692E-6</v>
      </c>
      <c r="EK102" s="7">
        <f t="shared" ca="1" si="158"/>
        <v>4.4901003609226907E-2</v>
      </c>
    </row>
    <row r="103" spans="1:141" x14ac:dyDescent="0.25">
      <c r="A103" s="2">
        <f t="shared" si="159"/>
        <v>100</v>
      </c>
      <c r="B103" s="2">
        <f ca="1">OFFSET(Vectors!A102,0,8*(-1+$A$2))</f>
        <v>798</v>
      </c>
      <c r="C103" s="2">
        <f ca="1">OFFSET(Vectors!B102,0,8*(-1+$A$2))</f>
        <v>0.38311688311688313</v>
      </c>
      <c r="D103" s="15">
        <f ca="1">OFFSET(Vectors!F102,0,8*(-1+$A$2))+NORMINV(RAND(),OFFSET(Vectors!G102,0,8*(-1+$A$2)),OFFSET(Vectors!H102,0,8*(-1+$A$2)))</f>
        <v>0.62843720936132563</v>
      </c>
      <c r="E103" s="2">
        <f t="shared" ca="1" si="98"/>
        <v>501</v>
      </c>
      <c r="F103" s="2">
        <f ca="1">B103-E103</f>
        <v>297</v>
      </c>
      <c r="G103" s="12">
        <f ca="1">OFFSET(Vectors!C102,0,8*(-1+$A$2))+NORMINV(RAND(),OFFSET(Vectors!D102,0,8*(-1+$A$2)),OFFSET(Vectors!E102,0,8*(-1+$A$2)))</f>
        <v>0.45940233031358885</v>
      </c>
      <c r="H103" s="4">
        <f t="shared" ca="1" si="99"/>
        <v>192</v>
      </c>
      <c r="I103" s="5">
        <f t="shared" ca="1" si="100"/>
        <v>309</v>
      </c>
      <c r="J103" s="6">
        <f t="shared" ca="1" si="101"/>
        <v>136</v>
      </c>
      <c r="K103" s="7">
        <f t="shared" ca="1" si="102"/>
        <v>161</v>
      </c>
      <c r="L103" s="4">
        <f t="shared" ca="1" si="103"/>
        <v>230</v>
      </c>
      <c r="M103" s="5">
        <f t="shared" ca="1" si="104"/>
        <v>271</v>
      </c>
      <c r="N103" s="6">
        <f t="shared" ca="1" si="105"/>
        <v>114</v>
      </c>
      <c r="O103" s="7">
        <f t="shared" ca="1" si="106"/>
        <v>183</v>
      </c>
      <c r="P103" s="4">
        <f t="shared" ca="1" si="107"/>
        <v>192</v>
      </c>
      <c r="Q103" s="5">
        <f t="shared" ca="1" si="108"/>
        <v>161</v>
      </c>
      <c r="R103" s="6">
        <f t="shared" ca="1" si="109"/>
        <v>136</v>
      </c>
      <c r="S103" s="7">
        <f t="shared" ca="1" si="110"/>
        <v>309</v>
      </c>
      <c r="T103" s="4">
        <f t="shared" ca="1" si="111"/>
        <v>230</v>
      </c>
      <c r="U103" s="5">
        <f t="shared" ca="1" si="112"/>
        <v>183</v>
      </c>
      <c r="V103" s="6">
        <f t="shared" ca="1" si="113"/>
        <v>114</v>
      </c>
      <c r="W103" s="7">
        <f t="shared" ca="1" si="114"/>
        <v>271</v>
      </c>
      <c r="X103" s="4">
        <f t="shared" ca="1" si="115"/>
        <v>192</v>
      </c>
      <c r="Y103" s="5">
        <f t="shared" ca="1" si="116"/>
        <v>136</v>
      </c>
      <c r="Z103" s="6">
        <f t="shared" ca="1" si="117"/>
        <v>309</v>
      </c>
      <c r="AA103" s="7">
        <f t="shared" ca="1" si="118"/>
        <v>161</v>
      </c>
      <c r="AB103" s="4">
        <f t="shared" ca="1" si="119"/>
        <v>230</v>
      </c>
      <c r="AC103" s="5">
        <f t="shared" ca="1" si="120"/>
        <v>114</v>
      </c>
      <c r="AD103" s="6">
        <f t="shared" ca="1" si="121"/>
        <v>271</v>
      </c>
      <c r="AE103" s="23">
        <f t="shared" ca="1" si="122"/>
        <v>183</v>
      </c>
      <c r="AF103" s="20">
        <f t="shared" ca="1" si="123"/>
        <v>230</v>
      </c>
      <c r="AG103" s="20">
        <f t="shared" ca="1" si="124"/>
        <v>271</v>
      </c>
      <c r="AH103" s="20">
        <f t="shared" ca="1" si="125"/>
        <v>114</v>
      </c>
      <c r="AI103" s="20">
        <f t="shared" ca="1" si="126"/>
        <v>183</v>
      </c>
      <c r="AJ103" s="18">
        <f t="shared" ca="1" si="127"/>
        <v>0.43107769423558895</v>
      </c>
      <c r="AK103" s="2">
        <f t="shared" ca="1" si="128"/>
        <v>0.6278195488721805</v>
      </c>
      <c r="AL103" s="4">
        <f t="shared" ca="1" si="129"/>
        <v>0.55690072639225185</v>
      </c>
      <c r="AM103" s="2">
        <f>1</f>
        <v>1</v>
      </c>
      <c r="AN103" s="2">
        <f t="shared" ca="1" si="130"/>
        <v>0.6278195488721805</v>
      </c>
      <c r="AO103" s="2">
        <f t="shared" ca="1" si="131"/>
        <v>0.39415738594606825</v>
      </c>
      <c r="AP103" s="2">
        <f t="shared" ca="1" si="132"/>
        <v>0.27063900352384723</v>
      </c>
      <c r="AQ103" s="2">
        <f t="shared" ca="1" si="133"/>
        <v>0.2474597122292985</v>
      </c>
      <c r="AR103" s="2">
        <f t="shared" ca="1" si="134"/>
        <v>0.16991245709955824</v>
      </c>
      <c r="AS103" s="2">
        <f t="shared" ca="1" si="135"/>
        <v>0.1166664376092775</v>
      </c>
      <c r="AT103" s="2">
        <f t="shared" ca="1" si="136"/>
        <v>8.0106296482218467E-2</v>
      </c>
      <c r="AU103" s="1">
        <f t="shared" ca="1" si="137"/>
        <v>1</v>
      </c>
      <c r="AV103" s="1">
        <f t="shared" ca="1" si="168"/>
        <v>0.6278195488721805</v>
      </c>
      <c r="AW103" s="1">
        <f t="shared" ca="1" si="168"/>
        <v>0.39415738594606825</v>
      </c>
      <c r="AX103" s="1">
        <f t="shared" ca="1" si="168"/>
        <v>0.27063900352384723</v>
      </c>
      <c r="AY103" s="1">
        <f t="shared" ca="1" si="168"/>
        <v>0.2474597122292985</v>
      </c>
      <c r="AZ103" s="1">
        <f t="shared" ca="1" si="168"/>
        <v>0.16991245709955824</v>
      </c>
      <c r="BA103" s="1">
        <f t="shared" ca="1" si="168"/>
        <v>0.1166664376092775</v>
      </c>
      <c r="BB103" s="1">
        <f t="shared" ca="1" si="168"/>
        <v>8.0106296482218467E-2</v>
      </c>
      <c r="BC103" s="1">
        <f t="shared" ca="1" si="168"/>
        <v>0.6278195488721805</v>
      </c>
      <c r="BD103" s="1">
        <f t="shared" ca="1" si="168"/>
        <v>0.39415738594606825</v>
      </c>
      <c r="BE103" s="1">
        <f t="shared" ca="1" si="168"/>
        <v>0.2474597122292985</v>
      </c>
      <c r="BF103" s="1">
        <f t="shared" ca="1" si="168"/>
        <v>0.16991245709955824</v>
      </c>
      <c r="BG103" s="1">
        <f t="shared" ca="1" si="168"/>
        <v>0.1553600448958378</v>
      </c>
      <c r="BH103" s="1">
        <f t="shared" ca="1" si="168"/>
        <v>0.10667436216400837</v>
      </c>
      <c r="BI103" s="1">
        <f t="shared" ca="1" si="168"/>
        <v>7.3245470228380988E-2</v>
      </c>
      <c r="BJ103" s="1">
        <f t="shared" ca="1" si="168"/>
        <v>5.0292298919287541E-2</v>
      </c>
      <c r="BK103" s="1">
        <f t="shared" ca="1" si="168"/>
        <v>0.39415738594606825</v>
      </c>
      <c r="BL103" s="1">
        <f t="shared" ca="1" si="167"/>
        <v>0.2474597122292985</v>
      </c>
      <c r="BM103" s="1">
        <f t="shared" ca="1" si="167"/>
        <v>0.1553600448958378</v>
      </c>
      <c r="BN103" s="1">
        <f t="shared" ca="1" si="167"/>
        <v>0.10667436216400839</v>
      </c>
      <c r="BO103" s="1">
        <f t="shared" ca="1" si="167"/>
        <v>9.7538073299266587E-2</v>
      </c>
      <c r="BP103" s="1">
        <f t="shared" ca="1" si="167"/>
        <v>6.6972249930035338E-2</v>
      </c>
      <c r="BQ103" s="1">
        <f t="shared" ca="1" si="167"/>
        <v>4.5984938075712883E-2</v>
      </c>
      <c r="BR103" s="1">
        <f t="shared" ca="1" si="167"/>
        <v>3.157448841925195E-2</v>
      </c>
      <c r="BS103" s="1">
        <f t="shared" ca="1" si="167"/>
        <v>0.27063900352384723</v>
      </c>
      <c r="BT103" s="1">
        <f t="shared" ca="1" si="167"/>
        <v>0.16991245709955824</v>
      </c>
      <c r="BU103" s="1">
        <f t="shared" ca="1" si="167"/>
        <v>0.10667436216400839</v>
      </c>
      <c r="BV103" s="1">
        <f t="shared" ca="1" si="167"/>
        <v>7.3245470228381002E-2</v>
      </c>
      <c r="BW103" s="1">
        <f t="shared" ca="1" si="167"/>
        <v>6.6972249930035338E-2</v>
      </c>
      <c r="BX103" s="1">
        <f t="shared" ca="1" si="167"/>
        <v>4.5984938075712883E-2</v>
      </c>
      <c r="BY103" s="1">
        <f t="shared" ca="1" si="167"/>
        <v>3.1574488419251957E-2</v>
      </c>
      <c r="BZ103" s="1">
        <f t="shared" ca="1" si="167"/>
        <v>2.1679888255933474E-2</v>
      </c>
      <c r="CA103" s="1">
        <f t="shared" ca="1" si="166"/>
        <v>0.2474597122292985</v>
      </c>
      <c r="CB103" s="1">
        <f t="shared" ca="1" si="166"/>
        <v>0.1553600448958378</v>
      </c>
      <c r="CC103" s="1">
        <f t="shared" ca="1" si="166"/>
        <v>9.7538073299266587E-2</v>
      </c>
      <c r="CD103" s="1">
        <f t="shared" ca="1" si="166"/>
        <v>6.6972249930035338E-2</v>
      </c>
      <c r="CE103" s="1">
        <f t="shared" ca="1" si="166"/>
        <v>6.1236309176607225E-2</v>
      </c>
      <c r="CF103" s="1">
        <f t="shared" ca="1" si="166"/>
        <v>4.2046487738029707E-2</v>
      </c>
      <c r="CG103" s="1">
        <f t="shared" ca="1" si="166"/>
        <v>2.8870243077609218E-2</v>
      </c>
      <c r="CH103" s="1">
        <f t="shared" ca="1" si="166"/>
        <v>1.9823081075244647E-2</v>
      </c>
      <c r="CI103" s="1">
        <f t="shared" ca="1" si="166"/>
        <v>0.16991245709955824</v>
      </c>
      <c r="CJ103" s="1">
        <f t="shared" ca="1" si="166"/>
        <v>0.10667436216400837</v>
      </c>
      <c r="CK103" s="1">
        <f t="shared" ca="1" si="166"/>
        <v>6.6972249930035338E-2</v>
      </c>
      <c r="CL103" s="1">
        <f t="shared" ca="1" si="166"/>
        <v>4.5984938075712883E-2</v>
      </c>
      <c r="CM103" s="1">
        <f t="shared" ca="1" si="165"/>
        <v>4.2046487738029707E-2</v>
      </c>
      <c r="CN103" s="1">
        <f t="shared" ca="1" si="165"/>
        <v>2.8870243077609218E-2</v>
      </c>
      <c r="CO103" s="1">
        <f t="shared" ca="1" si="165"/>
        <v>1.982308107524465E-2</v>
      </c>
      <c r="CP103" s="1">
        <f t="shared" ca="1" si="164"/>
        <v>1.3611057664439439E-2</v>
      </c>
      <c r="CQ103" s="1">
        <f t="shared" ca="1" si="164"/>
        <v>0.1166664376092775</v>
      </c>
      <c r="CR103" s="1">
        <f t="shared" ca="1" si="164"/>
        <v>7.3245470228380988E-2</v>
      </c>
      <c r="CS103" s="1">
        <f t="shared" ca="1" si="164"/>
        <v>4.5984938075712883E-2</v>
      </c>
      <c r="CT103" s="1">
        <f t="shared" ca="1" si="164"/>
        <v>3.1574488419251957E-2</v>
      </c>
      <c r="CU103" s="1">
        <f t="shared" ca="1" si="164"/>
        <v>2.8870243077609218E-2</v>
      </c>
      <c r="CV103" s="1">
        <f t="shared" ca="1" si="164"/>
        <v>1.982308107524465E-2</v>
      </c>
      <c r="CW103" s="1">
        <f t="shared" ca="1" si="164"/>
        <v>1.361105766443944E-2</v>
      </c>
      <c r="CX103" s="1">
        <f t="shared" ca="1" si="164"/>
        <v>9.3457162406530257E-3</v>
      </c>
      <c r="CY103" s="1">
        <f t="shared" ca="1" si="164"/>
        <v>8.0106296482218467E-2</v>
      </c>
      <c r="CZ103" s="1">
        <f t="shared" ca="1" si="164"/>
        <v>5.0292298919287541E-2</v>
      </c>
      <c r="DA103" s="1">
        <f t="shared" ca="1" si="164"/>
        <v>3.157448841925195E-2</v>
      </c>
      <c r="DB103" s="1">
        <f t="shared" ca="1" si="164"/>
        <v>2.1679888255933474E-2</v>
      </c>
      <c r="DC103" s="1">
        <f t="shared" ca="1" si="164"/>
        <v>1.9823081075244647E-2</v>
      </c>
      <c r="DD103" s="1">
        <f t="shared" ca="1" si="164"/>
        <v>1.3611057664439439E-2</v>
      </c>
      <c r="DE103" s="1">
        <f t="shared" ca="1" si="164"/>
        <v>9.3457162406530257E-3</v>
      </c>
      <c r="DF103" s="1">
        <f t="shared" ca="1" si="93"/>
        <v>6.417018736097087E-3</v>
      </c>
      <c r="DG103" s="1">
        <f t="shared" ca="1" si="139"/>
        <v>0.55690072639225185</v>
      </c>
      <c r="DH103" s="1">
        <f t="shared" ca="1" si="140"/>
        <v>0.3496331628101732</v>
      </c>
      <c r="DI103" s="1">
        <f t="shared" ca="1" si="141"/>
        <v>0.21950653454623656</v>
      </c>
      <c r="DJ103" s="1">
        <f t="shared" ca="1" si="142"/>
        <v>0.15071905765250573</v>
      </c>
      <c r="DK103" s="1">
        <f t="shared" ca="1" si="143"/>
        <v>0.13781049349331395</v>
      </c>
      <c r="DL103" s="1">
        <f t="shared" ca="1" si="144"/>
        <v>9.4624370781836317E-2</v>
      </c>
      <c r="DM103" s="1">
        <f t="shared" ca="1" si="145"/>
        <v>6.497162385020297E-2</v>
      </c>
      <c r="DN103" s="1">
        <f t="shared" ca="1" si="146"/>
        <v>4.4611254699540553E-2</v>
      </c>
      <c r="DZ103" s="2">
        <f t="shared" ca="1" si="147"/>
        <v>-2.2252653136320077E-2</v>
      </c>
      <c r="EA103" s="2">
        <f t="shared" ca="1" si="148"/>
        <v>-0.35041799328997031</v>
      </c>
      <c r="EB103" s="2">
        <f t="shared" ca="1" si="149"/>
        <v>0.30608558879221481</v>
      </c>
      <c r="EC103" s="2">
        <f t="shared" ca="1" si="150"/>
        <v>1.1041956177039933</v>
      </c>
      <c r="ED103" s="2">
        <f t="shared" ca="1" si="151"/>
        <v>0.10908913492649666</v>
      </c>
      <c r="EE103" s="2">
        <f t="shared" ca="1" si="152"/>
        <v>-0.47633732736364709</v>
      </c>
      <c r="EF103" s="2">
        <f t="shared" ca="1" si="153"/>
        <v>-0.12136023353397726</v>
      </c>
      <c r="EG103" s="2">
        <f t="shared" ca="1" si="154"/>
        <v>7.9168844086332287E-3</v>
      </c>
      <c r="EH103" s="22">
        <f t="shared" ca="1" si="155"/>
        <v>0.5569190185074232</v>
      </c>
      <c r="EI103" s="26">
        <f t="shared" ca="1" si="156"/>
        <v>-1.8292115171347767E-5</v>
      </c>
      <c r="EJ103" s="7">
        <f t="shared" ca="1" si="157"/>
        <v>3.3460147744185114E-10</v>
      </c>
      <c r="EK103" s="7">
        <f t="shared" ca="1" si="158"/>
        <v>6.2637922262991077E-3</v>
      </c>
    </row>
    <row r="104" spans="1:141" x14ac:dyDescent="0.25">
      <c r="A104" s="2">
        <f t="shared" si="159"/>
        <v>101</v>
      </c>
      <c r="B104" s="2">
        <f ca="1">OFFSET(Vectors!A103,0,8*(-1+$A$2))</f>
        <v>139</v>
      </c>
      <c r="C104" s="2">
        <f ca="1">OFFSET(Vectors!B103,0,8*(-1+$A$2))</f>
        <v>0.38461538461538464</v>
      </c>
      <c r="D104" s="15">
        <f ca="1">OFFSET(Vectors!F103,0,8*(-1+$A$2))+NORMINV(RAND(),OFFSET(Vectors!G103,0,8*(-1+$A$2)),OFFSET(Vectors!H103,0,8*(-1+$A$2)))</f>
        <v>0.35429391694443713</v>
      </c>
      <c r="E104" s="2">
        <f t="shared" ca="1" si="98"/>
        <v>49</v>
      </c>
      <c r="F104" s="2">
        <f ca="1">B104-E104</f>
        <v>90</v>
      </c>
      <c r="G104" s="12">
        <f ca="1">OFFSET(Vectors!C103,0,8*(-1+$A$2))+NORMINV(RAND(),OFFSET(Vectors!D103,0,8*(-1+$A$2)),OFFSET(Vectors!E103,0,8*(-1+$A$2)))</f>
        <v>0.43415498531975605</v>
      </c>
      <c r="H104" s="4">
        <f t="shared" ca="1" si="99"/>
        <v>19</v>
      </c>
      <c r="I104" s="5">
        <f t="shared" ca="1" si="100"/>
        <v>30</v>
      </c>
      <c r="J104" s="6">
        <f t="shared" ca="1" si="101"/>
        <v>39</v>
      </c>
      <c r="K104" s="7">
        <f t="shared" ca="1" si="102"/>
        <v>51</v>
      </c>
      <c r="L104" s="4">
        <f t="shared" ca="1" si="103"/>
        <v>21</v>
      </c>
      <c r="M104" s="5">
        <f t="shared" ca="1" si="104"/>
        <v>28</v>
      </c>
      <c r="N104" s="6">
        <f t="shared" ca="1" si="105"/>
        <v>35</v>
      </c>
      <c r="O104" s="7">
        <f t="shared" ca="1" si="106"/>
        <v>55</v>
      </c>
      <c r="P104" s="4">
        <f t="shared" ca="1" si="107"/>
        <v>19</v>
      </c>
      <c r="Q104" s="5">
        <f t="shared" ca="1" si="108"/>
        <v>51</v>
      </c>
      <c r="R104" s="6">
        <f t="shared" ca="1" si="109"/>
        <v>39</v>
      </c>
      <c r="S104" s="7">
        <f t="shared" ca="1" si="110"/>
        <v>30</v>
      </c>
      <c r="T104" s="4">
        <f t="shared" ca="1" si="111"/>
        <v>21</v>
      </c>
      <c r="U104" s="5">
        <f t="shared" ca="1" si="112"/>
        <v>55</v>
      </c>
      <c r="V104" s="6">
        <f t="shared" ca="1" si="113"/>
        <v>35</v>
      </c>
      <c r="W104" s="7">
        <f t="shared" ca="1" si="114"/>
        <v>28</v>
      </c>
      <c r="X104" s="4">
        <f t="shared" ca="1" si="115"/>
        <v>19</v>
      </c>
      <c r="Y104" s="5">
        <f t="shared" ca="1" si="116"/>
        <v>39</v>
      </c>
      <c r="Z104" s="6">
        <f t="shared" ca="1" si="117"/>
        <v>30</v>
      </c>
      <c r="AA104" s="7">
        <f t="shared" ca="1" si="118"/>
        <v>51</v>
      </c>
      <c r="AB104" s="4">
        <f t="shared" ca="1" si="119"/>
        <v>21</v>
      </c>
      <c r="AC104" s="5">
        <f t="shared" ca="1" si="120"/>
        <v>35</v>
      </c>
      <c r="AD104" s="6">
        <f t="shared" ca="1" si="121"/>
        <v>28</v>
      </c>
      <c r="AE104" s="23">
        <f t="shared" ca="1" si="122"/>
        <v>55</v>
      </c>
      <c r="AF104" s="20">
        <f t="shared" ca="1" si="123"/>
        <v>21</v>
      </c>
      <c r="AG104" s="20">
        <f t="shared" ca="1" si="124"/>
        <v>28</v>
      </c>
      <c r="AH104" s="20">
        <f t="shared" ca="1" si="125"/>
        <v>35</v>
      </c>
      <c r="AI104" s="20">
        <f t="shared" ca="1" si="126"/>
        <v>55</v>
      </c>
      <c r="AJ104" s="18">
        <f t="shared" ca="1" si="127"/>
        <v>0.40287769784172661</v>
      </c>
      <c r="AK104" s="2">
        <f t="shared" ca="1" si="128"/>
        <v>0.35251798561151076</v>
      </c>
      <c r="AL104" s="4">
        <f t="shared" ca="1" si="129"/>
        <v>0.27631578947368424</v>
      </c>
      <c r="AM104" s="2">
        <f>1</f>
        <v>1</v>
      </c>
      <c r="AN104" s="2">
        <f t="shared" ca="1" si="130"/>
        <v>0.35251798561151076</v>
      </c>
      <c r="AO104" s="2">
        <f t="shared" ca="1" si="131"/>
        <v>0.12426893017959731</v>
      </c>
      <c r="AP104" s="2">
        <f t="shared" ca="1" si="132"/>
        <v>0.14202163449096836</v>
      </c>
      <c r="AQ104" s="2">
        <f t="shared" ca="1" si="133"/>
        <v>4.3807032941009121E-2</v>
      </c>
      <c r="AR104" s="2">
        <f t="shared" ca="1" si="134"/>
        <v>5.0065180504010424E-2</v>
      </c>
      <c r="AS104" s="2">
        <f t="shared" ca="1" si="135"/>
        <v>5.7217349147440491E-2</v>
      </c>
      <c r="AT104" s="2">
        <f t="shared" ca="1" si="136"/>
        <v>6.5391256168503428E-2</v>
      </c>
      <c r="AU104" s="1">
        <f t="shared" ca="1" si="137"/>
        <v>1</v>
      </c>
      <c r="AV104" s="1">
        <f t="shared" ca="1" si="168"/>
        <v>0.35251798561151076</v>
      </c>
      <c r="AW104" s="1">
        <f t="shared" ca="1" si="168"/>
        <v>0.12426893017959731</v>
      </c>
      <c r="AX104" s="1">
        <f t="shared" ca="1" si="168"/>
        <v>0.14202163449096836</v>
      </c>
      <c r="AY104" s="1">
        <f t="shared" ca="1" si="168"/>
        <v>4.3807032941009121E-2</v>
      </c>
      <c r="AZ104" s="1">
        <f t="shared" ca="1" si="168"/>
        <v>5.0065180504010424E-2</v>
      </c>
      <c r="BA104" s="1">
        <f t="shared" ca="1" si="168"/>
        <v>5.7217349147440491E-2</v>
      </c>
      <c r="BB104" s="1">
        <f t="shared" ca="1" si="168"/>
        <v>6.5391256168503428E-2</v>
      </c>
      <c r="BC104" s="1">
        <f t="shared" ca="1" si="168"/>
        <v>0.35251798561151076</v>
      </c>
      <c r="BD104" s="1">
        <f t="shared" ca="1" si="168"/>
        <v>0.12426893017959731</v>
      </c>
      <c r="BE104" s="1">
        <f t="shared" ca="1" si="168"/>
        <v>4.3807032941009121E-2</v>
      </c>
      <c r="BF104" s="1">
        <f t="shared" ca="1" si="168"/>
        <v>5.0065180504010424E-2</v>
      </c>
      <c r="BG104" s="1">
        <f t="shared" ca="1" si="168"/>
        <v>1.5442767007981631E-2</v>
      </c>
      <c r="BH104" s="1">
        <f t="shared" ca="1" si="168"/>
        <v>1.7648876580550435E-2</v>
      </c>
      <c r="BI104" s="1">
        <f t="shared" ca="1" si="168"/>
        <v>2.0170144663486215E-2</v>
      </c>
      <c r="BJ104" s="1">
        <f t="shared" ca="1" si="168"/>
        <v>2.3051593901127106E-2</v>
      </c>
      <c r="BK104" s="1">
        <f t="shared" ca="1" si="168"/>
        <v>0.12426893017959731</v>
      </c>
      <c r="BL104" s="1">
        <f t="shared" ca="1" si="167"/>
        <v>4.3807032941009121E-2</v>
      </c>
      <c r="BM104" s="1">
        <f t="shared" ca="1" si="167"/>
        <v>1.5442767007981631E-2</v>
      </c>
      <c r="BN104" s="1">
        <f t="shared" ca="1" si="167"/>
        <v>1.7648876580550435E-2</v>
      </c>
      <c r="BO104" s="1">
        <f t="shared" ca="1" si="167"/>
        <v>5.4438531179215816E-3</v>
      </c>
      <c r="BP104" s="1">
        <f t="shared" ca="1" si="167"/>
        <v>6.2215464204818079E-3</v>
      </c>
      <c r="BQ104" s="1">
        <f t="shared" ca="1" si="167"/>
        <v>7.1103387662649238E-3</v>
      </c>
      <c r="BR104" s="1">
        <f t="shared" ca="1" si="167"/>
        <v>8.1261014471599152E-3</v>
      </c>
      <c r="BS104" s="1">
        <f t="shared" ca="1" si="167"/>
        <v>0.14202163449096836</v>
      </c>
      <c r="BT104" s="1">
        <f t="shared" ca="1" si="167"/>
        <v>5.0065180504010424E-2</v>
      </c>
      <c r="BU104" s="1">
        <f t="shared" ca="1" si="167"/>
        <v>1.7648876580550435E-2</v>
      </c>
      <c r="BV104" s="1">
        <f t="shared" ca="1" si="167"/>
        <v>2.0170144663486211E-2</v>
      </c>
      <c r="BW104" s="1">
        <f t="shared" ca="1" si="167"/>
        <v>6.2215464204818079E-3</v>
      </c>
      <c r="BX104" s="1">
        <f t="shared" ca="1" si="167"/>
        <v>7.1103387662649238E-3</v>
      </c>
      <c r="BY104" s="1">
        <f t="shared" ca="1" si="167"/>
        <v>8.1261014471599134E-3</v>
      </c>
      <c r="BZ104" s="1">
        <f t="shared" ca="1" si="167"/>
        <v>9.2869730824684735E-3</v>
      </c>
      <c r="CA104" s="1">
        <f t="shared" ca="1" si="166"/>
        <v>4.3807032941009121E-2</v>
      </c>
      <c r="CB104" s="1">
        <f t="shared" ca="1" si="166"/>
        <v>1.5442767007981631E-2</v>
      </c>
      <c r="CC104" s="1">
        <f t="shared" ca="1" si="166"/>
        <v>5.4438531179215816E-3</v>
      </c>
      <c r="CD104" s="1">
        <f t="shared" ca="1" si="166"/>
        <v>6.2215464204818079E-3</v>
      </c>
      <c r="CE104" s="1">
        <f t="shared" ca="1" si="166"/>
        <v>1.9190561350946583E-3</v>
      </c>
      <c r="CF104" s="1">
        <f t="shared" ca="1" si="166"/>
        <v>2.1932070115367524E-3</v>
      </c>
      <c r="CG104" s="1">
        <f t="shared" ca="1" si="166"/>
        <v>2.5065222988991456E-3</v>
      </c>
      <c r="CH104" s="1">
        <f t="shared" ca="1" si="166"/>
        <v>2.8645969130275954E-3</v>
      </c>
      <c r="CI104" s="1">
        <f t="shared" ca="1" si="166"/>
        <v>5.0065180504010424E-2</v>
      </c>
      <c r="CJ104" s="1">
        <f t="shared" ca="1" si="166"/>
        <v>1.7648876580550435E-2</v>
      </c>
      <c r="CK104" s="1">
        <f t="shared" ca="1" si="166"/>
        <v>6.2215464204818079E-3</v>
      </c>
      <c r="CL104" s="1">
        <f t="shared" ca="1" si="166"/>
        <v>7.1103387662649238E-3</v>
      </c>
      <c r="CM104" s="1">
        <f t="shared" ca="1" si="165"/>
        <v>2.1932070115367524E-3</v>
      </c>
      <c r="CN104" s="1">
        <f t="shared" ca="1" si="165"/>
        <v>2.5065222988991456E-3</v>
      </c>
      <c r="CO104" s="1">
        <f t="shared" ca="1" si="165"/>
        <v>2.864596913027595E-3</v>
      </c>
      <c r="CP104" s="1">
        <f t="shared" ca="1" si="164"/>
        <v>3.2738250434601094E-3</v>
      </c>
      <c r="CQ104" s="1">
        <f t="shared" ca="1" si="164"/>
        <v>5.7217349147440491E-2</v>
      </c>
      <c r="CR104" s="1">
        <f t="shared" ca="1" si="164"/>
        <v>2.0170144663486215E-2</v>
      </c>
      <c r="CS104" s="1">
        <f t="shared" ca="1" si="164"/>
        <v>7.1103387662649238E-3</v>
      </c>
      <c r="CT104" s="1">
        <f t="shared" ca="1" si="164"/>
        <v>8.1261014471599134E-3</v>
      </c>
      <c r="CU104" s="1">
        <f t="shared" ca="1" si="164"/>
        <v>2.5065222988991456E-3</v>
      </c>
      <c r="CV104" s="1">
        <f t="shared" ca="1" si="164"/>
        <v>2.864596913027595E-3</v>
      </c>
      <c r="CW104" s="1">
        <f t="shared" ca="1" si="164"/>
        <v>3.2738250434601089E-3</v>
      </c>
      <c r="CX104" s="1">
        <f t="shared" ca="1" si="164"/>
        <v>3.7415143353829823E-3</v>
      </c>
      <c r="CY104" s="1">
        <f t="shared" ca="1" si="164"/>
        <v>6.5391256168503428E-2</v>
      </c>
      <c r="CZ104" s="1">
        <f t="shared" ca="1" si="164"/>
        <v>2.3051593901127106E-2</v>
      </c>
      <c r="DA104" s="1">
        <f t="shared" ca="1" si="164"/>
        <v>8.1261014471599152E-3</v>
      </c>
      <c r="DB104" s="1">
        <f t="shared" ca="1" si="164"/>
        <v>9.2869730824684735E-3</v>
      </c>
      <c r="DC104" s="1">
        <f t="shared" ca="1" si="164"/>
        <v>2.8645969130275954E-3</v>
      </c>
      <c r="DD104" s="1">
        <f t="shared" ca="1" si="164"/>
        <v>3.2738250434601094E-3</v>
      </c>
      <c r="DE104" s="1">
        <f t="shared" ca="1" si="164"/>
        <v>3.7415143353829823E-3</v>
      </c>
      <c r="DF104" s="1">
        <f t="shared" ca="1" si="93"/>
        <v>4.2760163832948374E-3</v>
      </c>
      <c r="DG104" s="1">
        <f t="shared" ca="1" si="139"/>
        <v>0.27631578947368424</v>
      </c>
      <c r="DH104" s="1">
        <f t="shared" ca="1" si="140"/>
        <v>9.7406285497917452E-2</v>
      </c>
      <c r="DI104" s="1">
        <f t="shared" ca="1" si="141"/>
        <v>3.4337467549625578E-2</v>
      </c>
      <c r="DJ104" s="1">
        <f t="shared" ca="1" si="142"/>
        <v>3.9242820056714943E-2</v>
      </c>
      <c r="DK104" s="1">
        <f t="shared" ca="1" si="143"/>
        <v>1.2104574891594626E-2</v>
      </c>
      <c r="DL104" s="1">
        <f t="shared" ca="1" si="144"/>
        <v>1.3833799876108145E-2</v>
      </c>
      <c r="DM104" s="1">
        <f t="shared" ca="1" si="145"/>
        <v>1.5810057001266455E-2</v>
      </c>
      <c r="DN104" s="1">
        <f t="shared" ca="1" si="146"/>
        <v>1.8068636572875951E-2</v>
      </c>
      <c r="DZ104" s="2">
        <f t="shared" ca="1" si="147"/>
        <v>-2.2252653136320077E-2</v>
      </c>
      <c r="EA104" s="2">
        <f t="shared" ca="1" si="148"/>
        <v>-0.19675820120369933</v>
      </c>
      <c r="EB104" s="2">
        <f t="shared" ca="1" si="149"/>
        <v>9.6501879753701211E-2</v>
      </c>
      <c r="EC104" s="2">
        <f t="shared" ca="1" si="150"/>
        <v>0.57944222518639099</v>
      </c>
      <c r="ED104" s="2">
        <f t="shared" ca="1" si="151"/>
        <v>1.9311714558218999E-2</v>
      </c>
      <c r="EE104" s="2">
        <f t="shared" ca="1" si="152"/>
        <v>-0.14035412519098281</v>
      </c>
      <c r="EF104" s="2">
        <f t="shared" ca="1" si="153"/>
        <v>-5.9519352754937478E-2</v>
      </c>
      <c r="EG104" s="2">
        <f t="shared" ca="1" si="154"/>
        <v>6.4626008086178487E-3</v>
      </c>
      <c r="EH104" s="22">
        <f t="shared" ca="1" si="155"/>
        <v>0.2828340880209893</v>
      </c>
      <c r="EI104" s="26">
        <f t="shared" ca="1" si="156"/>
        <v>-6.5182985473050681E-3</v>
      </c>
      <c r="EJ104" s="7">
        <f t="shared" ca="1" si="157"/>
        <v>4.2488215951799361E-5</v>
      </c>
      <c r="EK104" s="7">
        <f t="shared" ca="1" si="158"/>
        <v>4.0578401459081329E-2</v>
      </c>
    </row>
    <row r="105" spans="1:141" x14ac:dyDescent="0.25">
      <c r="A105" s="2">
        <f t="shared" si="159"/>
        <v>102</v>
      </c>
      <c r="B105" s="2">
        <f ca="1">OFFSET(Vectors!A104,0,8*(-1+$A$2))</f>
        <v>158</v>
      </c>
      <c r="C105" s="2">
        <f ca="1">OFFSET(Vectors!B104,0,8*(-1+$A$2))</f>
        <v>0.38461538461538464</v>
      </c>
      <c r="D105" s="15">
        <f ca="1">OFFSET(Vectors!F104,0,8*(-1+$A$2))+NORMINV(RAND(),OFFSET(Vectors!G104,0,8*(-1+$A$2)),OFFSET(Vectors!H104,0,8*(-1+$A$2)))</f>
        <v>0.55669205748092943</v>
      </c>
      <c r="E105" s="2">
        <f t="shared" ca="1" si="98"/>
        <v>88</v>
      </c>
      <c r="F105" s="2">
        <f ca="1">B105-E105</f>
        <v>70</v>
      </c>
      <c r="G105" s="12">
        <f ca="1">OFFSET(Vectors!C104,0,8*(-1+$A$2))+NORMINV(RAND(),OFFSET(Vectors!D104,0,8*(-1+$A$2)),OFFSET(Vectors!E104,0,8*(-1+$A$2)))</f>
        <v>0.41426240241971418</v>
      </c>
      <c r="H105" s="4">
        <f t="shared" ca="1" si="99"/>
        <v>34</v>
      </c>
      <c r="I105" s="5">
        <f t="shared" ca="1" si="100"/>
        <v>54</v>
      </c>
      <c r="J105" s="6">
        <f t="shared" ca="1" si="101"/>
        <v>29</v>
      </c>
      <c r="K105" s="7">
        <f t="shared" ca="1" si="102"/>
        <v>41</v>
      </c>
      <c r="L105" s="4">
        <f t="shared" ca="1" si="103"/>
        <v>36</v>
      </c>
      <c r="M105" s="5">
        <f t="shared" ca="1" si="104"/>
        <v>52</v>
      </c>
      <c r="N105" s="6">
        <f t="shared" ca="1" si="105"/>
        <v>27</v>
      </c>
      <c r="O105" s="7">
        <f t="shared" ca="1" si="106"/>
        <v>43</v>
      </c>
      <c r="P105" s="4">
        <f t="shared" ca="1" si="107"/>
        <v>34</v>
      </c>
      <c r="Q105" s="5">
        <f t="shared" ca="1" si="108"/>
        <v>41</v>
      </c>
      <c r="R105" s="6">
        <f t="shared" ca="1" si="109"/>
        <v>29</v>
      </c>
      <c r="S105" s="7">
        <f t="shared" ca="1" si="110"/>
        <v>54</v>
      </c>
      <c r="T105" s="4">
        <f t="shared" ca="1" si="111"/>
        <v>36</v>
      </c>
      <c r="U105" s="5">
        <f t="shared" ca="1" si="112"/>
        <v>43</v>
      </c>
      <c r="V105" s="6">
        <f t="shared" ca="1" si="113"/>
        <v>27</v>
      </c>
      <c r="W105" s="7">
        <f t="shared" ca="1" si="114"/>
        <v>52</v>
      </c>
      <c r="X105" s="4">
        <f t="shared" ca="1" si="115"/>
        <v>34</v>
      </c>
      <c r="Y105" s="5">
        <f t="shared" ca="1" si="116"/>
        <v>29</v>
      </c>
      <c r="Z105" s="6">
        <f t="shared" ca="1" si="117"/>
        <v>54</v>
      </c>
      <c r="AA105" s="7">
        <f t="shared" ca="1" si="118"/>
        <v>41</v>
      </c>
      <c r="AB105" s="4">
        <f t="shared" ca="1" si="119"/>
        <v>36</v>
      </c>
      <c r="AC105" s="5">
        <f t="shared" ca="1" si="120"/>
        <v>27</v>
      </c>
      <c r="AD105" s="6">
        <f t="shared" ca="1" si="121"/>
        <v>52</v>
      </c>
      <c r="AE105" s="23">
        <f t="shared" ca="1" si="122"/>
        <v>43</v>
      </c>
      <c r="AF105" s="20">
        <f t="shared" ca="1" si="123"/>
        <v>36</v>
      </c>
      <c r="AG105" s="20">
        <f t="shared" ca="1" si="124"/>
        <v>52</v>
      </c>
      <c r="AH105" s="20">
        <f t="shared" ca="1" si="125"/>
        <v>27</v>
      </c>
      <c r="AI105" s="20">
        <f t="shared" ca="1" si="126"/>
        <v>43</v>
      </c>
      <c r="AJ105" s="18">
        <f t="shared" ca="1" si="127"/>
        <v>0.39873417721518989</v>
      </c>
      <c r="AK105" s="2">
        <f t="shared" ca="1" si="128"/>
        <v>0.55696202531645567</v>
      </c>
      <c r="AL105" s="4">
        <f t="shared" ca="1" si="129"/>
        <v>0.45569620253164556</v>
      </c>
      <c r="AM105" s="2">
        <f>1</f>
        <v>1</v>
      </c>
      <c r="AN105" s="2">
        <f t="shared" ca="1" si="130"/>
        <v>0.55696202531645567</v>
      </c>
      <c r="AO105" s="2">
        <f t="shared" ca="1" si="131"/>
        <v>0.31020669764460818</v>
      </c>
      <c r="AP105" s="2">
        <f t="shared" ca="1" si="132"/>
        <v>0.2220797949046627</v>
      </c>
      <c r="AQ105" s="2">
        <f t="shared" ca="1" si="133"/>
        <v>0.17277335058687038</v>
      </c>
      <c r="AR105" s="2">
        <f t="shared" ca="1" si="134"/>
        <v>0.12369001235196403</v>
      </c>
      <c r="AS105" s="2">
        <f t="shared" ca="1" si="135"/>
        <v>8.8550804297428801E-2</v>
      </c>
      <c r="AT105" s="2">
        <f t="shared" ca="1" si="136"/>
        <v>6.3394325803841078E-2</v>
      </c>
      <c r="AU105" s="1">
        <f t="shared" ca="1" si="137"/>
        <v>1</v>
      </c>
      <c r="AV105" s="1">
        <f t="shared" ca="1" si="168"/>
        <v>0.55696202531645567</v>
      </c>
      <c r="AW105" s="1">
        <f t="shared" ca="1" si="168"/>
        <v>0.31020669764460818</v>
      </c>
      <c r="AX105" s="1">
        <f t="shared" ca="1" si="168"/>
        <v>0.2220797949046627</v>
      </c>
      <c r="AY105" s="1">
        <f t="shared" ca="1" si="168"/>
        <v>0.17277335058687038</v>
      </c>
      <c r="AZ105" s="1">
        <f t="shared" ca="1" si="168"/>
        <v>0.12369001235196403</v>
      </c>
      <c r="BA105" s="1">
        <f t="shared" ca="1" si="168"/>
        <v>8.8550804297428801E-2</v>
      </c>
      <c r="BB105" s="1">
        <f t="shared" ca="1" si="168"/>
        <v>6.3394325803841078E-2</v>
      </c>
      <c r="BC105" s="1">
        <f t="shared" ca="1" si="168"/>
        <v>0.55696202531645567</v>
      </c>
      <c r="BD105" s="1">
        <f t="shared" ca="1" si="168"/>
        <v>0.31020669764460818</v>
      </c>
      <c r="BE105" s="1">
        <f t="shared" ca="1" si="168"/>
        <v>0.17277335058687038</v>
      </c>
      <c r="BF105" s="1">
        <f t="shared" ca="1" si="168"/>
        <v>0.12369001235196403</v>
      </c>
      <c r="BG105" s="1">
        <f t="shared" ca="1" si="168"/>
        <v>9.6228195263573374E-2</v>
      </c>
      <c r="BH105" s="1">
        <f t="shared" ca="1" si="168"/>
        <v>6.8890639790967309E-2</v>
      </c>
      <c r="BI105" s="1">
        <f t="shared" ca="1" si="168"/>
        <v>4.9319435304897054E-2</v>
      </c>
      <c r="BJ105" s="1">
        <f t="shared" ca="1" si="168"/>
        <v>3.5308232093278574E-2</v>
      </c>
      <c r="BK105" s="1">
        <f t="shared" ca="1" si="168"/>
        <v>0.31020669764460818</v>
      </c>
      <c r="BL105" s="1">
        <f t="shared" ca="1" si="167"/>
        <v>0.17277335058687038</v>
      </c>
      <c r="BM105" s="1">
        <f t="shared" ca="1" si="167"/>
        <v>9.622819526357336E-2</v>
      </c>
      <c r="BN105" s="1">
        <f t="shared" ca="1" si="167"/>
        <v>6.8890639790967295E-2</v>
      </c>
      <c r="BO105" s="1">
        <f t="shared" ca="1" si="167"/>
        <v>5.3595450526547184E-2</v>
      </c>
      <c r="BP105" s="1">
        <f t="shared" ca="1" si="167"/>
        <v>3.8369470263323553E-2</v>
      </c>
      <c r="BQ105" s="1">
        <f t="shared" ca="1" si="167"/>
        <v>2.7469052574879367E-2</v>
      </c>
      <c r="BR105" s="1">
        <f t="shared" ca="1" si="167"/>
        <v>1.9665344457015912E-2</v>
      </c>
      <c r="BS105" s="1">
        <f t="shared" ca="1" si="167"/>
        <v>0.2220797949046627</v>
      </c>
      <c r="BT105" s="1">
        <f t="shared" ca="1" si="167"/>
        <v>0.12369001235196403</v>
      </c>
      <c r="BU105" s="1">
        <f t="shared" ca="1" si="167"/>
        <v>6.8890639790967295E-2</v>
      </c>
      <c r="BV105" s="1">
        <f t="shared" ca="1" si="167"/>
        <v>4.9319435304897047E-2</v>
      </c>
      <c r="BW105" s="1">
        <f t="shared" ca="1" si="167"/>
        <v>3.836947026332356E-2</v>
      </c>
      <c r="BX105" s="1">
        <f t="shared" ca="1" si="167"/>
        <v>2.7469052574879367E-2</v>
      </c>
      <c r="BY105" s="1">
        <f t="shared" ca="1" si="167"/>
        <v>1.9665344457015912E-2</v>
      </c>
      <c r="BZ105" s="1">
        <f t="shared" ca="1" si="167"/>
        <v>1.4078598872636393E-2</v>
      </c>
      <c r="CA105" s="1">
        <f t="shared" ca="1" si="166"/>
        <v>0.17277335058687038</v>
      </c>
      <c r="CB105" s="1">
        <f t="shared" ca="1" si="166"/>
        <v>9.6228195263573374E-2</v>
      </c>
      <c r="CC105" s="1">
        <f t="shared" ca="1" si="166"/>
        <v>5.3595450526547184E-2</v>
      </c>
      <c r="CD105" s="1">
        <f t="shared" ca="1" si="166"/>
        <v>3.836947026332356E-2</v>
      </c>
      <c r="CE105" s="1">
        <f t="shared" ca="1" si="166"/>
        <v>2.9850630673013624E-2</v>
      </c>
      <c r="CF105" s="1">
        <f t="shared" ca="1" si="166"/>
        <v>2.1370337868180208E-2</v>
      </c>
      <c r="CG105" s="1">
        <f t="shared" ca="1" si="166"/>
        <v>1.5299219155629014E-2</v>
      </c>
      <c r="CH105" s="1">
        <f t="shared" ca="1" si="166"/>
        <v>1.0952850077325318E-2</v>
      </c>
      <c r="CI105" s="1">
        <f t="shared" ca="1" si="166"/>
        <v>0.12369001235196403</v>
      </c>
      <c r="CJ105" s="1">
        <f t="shared" ca="1" si="166"/>
        <v>6.8890639790967309E-2</v>
      </c>
      <c r="CK105" s="1">
        <f t="shared" ca="1" si="166"/>
        <v>3.8369470263323553E-2</v>
      </c>
      <c r="CL105" s="1">
        <f t="shared" ca="1" si="166"/>
        <v>2.7469052574879367E-2</v>
      </c>
      <c r="CM105" s="1">
        <f t="shared" ca="1" si="165"/>
        <v>2.1370337868180208E-2</v>
      </c>
      <c r="CN105" s="1">
        <f t="shared" ca="1" si="165"/>
        <v>1.5299219155629014E-2</v>
      </c>
      <c r="CO105" s="1">
        <f t="shared" ca="1" si="165"/>
        <v>1.0952850077325318E-2</v>
      </c>
      <c r="CP105" s="1">
        <f t="shared" ca="1" si="164"/>
        <v>7.8412449417215348E-3</v>
      </c>
      <c r="CQ105" s="1">
        <f t="shared" ca="1" si="164"/>
        <v>8.8550804297428801E-2</v>
      </c>
      <c r="CR105" s="1">
        <f t="shared" ca="1" si="164"/>
        <v>4.9319435304897054E-2</v>
      </c>
      <c r="CS105" s="1">
        <f t="shared" ca="1" si="164"/>
        <v>2.7469052574879367E-2</v>
      </c>
      <c r="CT105" s="1">
        <f t="shared" ca="1" si="164"/>
        <v>1.9665344457015912E-2</v>
      </c>
      <c r="CU105" s="1">
        <f t="shared" ca="1" si="164"/>
        <v>1.5299219155629014E-2</v>
      </c>
      <c r="CV105" s="1">
        <f t="shared" ca="1" si="164"/>
        <v>1.0952850077325318E-2</v>
      </c>
      <c r="CW105" s="1">
        <f t="shared" ca="1" si="164"/>
        <v>7.8412449417215348E-3</v>
      </c>
      <c r="CX105" s="1">
        <f t="shared" ca="1" si="164"/>
        <v>5.6136185378233717E-3</v>
      </c>
      <c r="CY105" s="1">
        <f t="shared" ca="1" si="164"/>
        <v>6.3394325803841078E-2</v>
      </c>
      <c r="CZ105" s="1">
        <f t="shared" ca="1" si="164"/>
        <v>3.5308232093278574E-2</v>
      </c>
      <c r="DA105" s="1">
        <f t="shared" ca="1" si="164"/>
        <v>1.9665344457015912E-2</v>
      </c>
      <c r="DB105" s="1">
        <f t="shared" ca="1" si="164"/>
        <v>1.4078598872636393E-2</v>
      </c>
      <c r="DC105" s="1">
        <f t="shared" ca="1" si="164"/>
        <v>1.0952850077325318E-2</v>
      </c>
      <c r="DD105" s="1">
        <f t="shared" ca="1" si="164"/>
        <v>7.8412449417215348E-3</v>
      </c>
      <c r="DE105" s="1">
        <f t="shared" ca="1" si="164"/>
        <v>5.6136185378233717E-3</v>
      </c>
      <c r="DF105" s="1">
        <f t="shared" ca="1" si="93"/>
        <v>4.018840544123551E-3</v>
      </c>
      <c r="DG105" s="1">
        <f t="shared" ca="1" si="139"/>
        <v>0.45569620253164556</v>
      </c>
      <c r="DH105" s="1">
        <f t="shared" ca="1" si="140"/>
        <v>0.25380547989104307</v>
      </c>
      <c r="DI105" s="1">
        <f t="shared" ca="1" si="141"/>
        <v>0.14136001411653029</v>
      </c>
      <c r="DJ105" s="1">
        <f t="shared" ca="1" si="142"/>
        <v>0.10120091919706148</v>
      </c>
      <c r="DK105" s="1">
        <f t="shared" ca="1" si="143"/>
        <v>7.873215976110548E-2</v>
      </c>
      <c r="DL105" s="1">
        <f t="shared" ca="1" si="144"/>
        <v>5.6365068919882341E-2</v>
      </c>
      <c r="DM105" s="1">
        <f t="shared" ca="1" si="145"/>
        <v>4.0352265249461228E-2</v>
      </c>
      <c r="DN105" s="1">
        <f t="shared" ca="1" si="146"/>
        <v>2.8888553530864287E-2</v>
      </c>
      <c r="DZ105" s="2">
        <f t="shared" ca="1" si="147"/>
        <v>-2.2252653136320077E-2</v>
      </c>
      <c r="EA105" s="2">
        <f t="shared" ca="1" si="148"/>
        <v>-0.31086880872173217</v>
      </c>
      <c r="EB105" s="2">
        <f t="shared" ca="1" si="149"/>
        <v>0.24089311295775195</v>
      </c>
      <c r="EC105" s="2">
        <f t="shared" ca="1" si="150"/>
        <v>0.9060761129085475</v>
      </c>
      <c r="ED105" s="2">
        <f t="shared" ca="1" si="151"/>
        <v>7.6164702464413939E-2</v>
      </c>
      <c r="EE105" s="2">
        <f t="shared" ca="1" si="152"/>
        <v>-0.34675603490795626</v>
      </c>
      <c r="EF105" s="2">
        <f t="shared" ca="1" si="153"/>
        <v>-9.2113434757888704E-2</v>
      </c>
      <c r="EG105" s="2">
        <f t="shared" ca="1" si="154"/>
        <v>6.2652447010036255E-3</v>
      </c>
      <c r="EH105" s="22">
        <f t="shared" ca="1" si="155"/>
        <v>0.45740824150781989</v>
      </c>
      <c r="EI105" s="26">
        <f t="shared" ca="1" si="156"/>
        <v>-1.7120389761743349E-3</v>
      </c>
      <c r="EJ105" s="7">
        <f t="shared" ca="1" si="157"/>
        <v>2.9310774559400649E-6</v>
      </c>
      <c r="EK105" s="7">
        <f t="shared" ca="1" si="158"/>
        <v>4.8666128031618985E-4</v>
      </c>
    </row>
    <row r="106" spans="1:141" x14ac:dyDescent="0.25">
      <c r="A106" s="2">
        <f t="shared" si="159"/>
        <v>103</v>
      </c>
      <c r="B106" s="2">
        <f ca="1">OFFSET(Vectors!A105,0,8*(-1+$A$2))</f>
        <v>585</v>
      </c>
      <c r="C106" s="2">
        <f ca="1">OFFSET(Vectors!B105,0,8*(-1+$A$2))</f>
        <v>0.3855140186915888</v>
      </c>
      <c r="D106" s="15">
        <f ca="1">OFFSET(Vectors!F105,0,8*(-1+$A$2))+NORMINV(RAND(),OFFSET(Vectors!G105,0,8*(-1+$A$2)),OFFSET(Vectors!H105,0,8*(-1+$A$2)))</f>
        <v>0.8393790876672973</v>
      </c>
      <c r="E106" s="2">
        <f t="shared" ca="1" si="98"/>
        <v>491</v>
      </c>
      <c r="F106" s="2">
        <f ca="1">B106-E106</f>
        <v>94</v>
      </c>
      <c r="G106" s="12">
        <f ca="1">OFFSET(Vectors!C105,0,8*(-1+$A$2))+NORMINV(RAND(),OFFSET(Vectors!D105,0,8*(-1+$A$2)),OFFSET(Vectors!E105,0,8*(-1+$A$2)))</f>
        <v>0.40248938730755002</v>
      </c>
      <c r="H106" s="4">
        <f t="shared" ca="1" si="99"/>
        <v>189</v>
      </c>
      <c r="I106" s="5">
        <f t="shared" ca="1" si="100"/>
        <v>302</v>
      </c>
      <c r="J106" s="6">
        <f t="shared" ca="1" si="101"/>
        <v>38</v>
      </c>
      <c r="K106" s="7">
        <f t="shared" ca="1" si="102"/>
        <v>56</v>
      </c>
      <c r="L106" s="4">
        <f t="shared" ca="1" si="103"/>
        <v>198</v>
      </c>
      <c r="M106" s="5">
        <f t="shared" ca="1" si="104"/>
        <v>293</v>
      </c>
      <c r="N106" s="6">
        <f t="shared" ca="1" si="105"/>
        <v>36</v>
      </c>
      <c r="O106" s="7">
        <f t="shared" ca="1" si="106"/>
        <v>58</v>
      </c>
      <c r="P106" s="4">
        <f t="shared" ca="1" si="107"/>
        <v>189</v>
      </c>
      <c r="Q106" s="5">
        <f t="shared" ca="1" si="108"/>
        <v>56</v>
      </c>
      <c r="R106" s="6">
        <f t="shared" ca="1" si="109"/>
        <v>38</v>
      </c>
      <c r="S106" s="7">
        <f t="shared" ca="1" si="110"/>
        <v>302</v>
      </c>
      <c r="T106" s="4">
        <f t="shared" ca="1" si="111"/>
        <v>198</v>
      </c>
      <c r="U106" s="5">
        <f t="shared" ca="1" si="112"/>
        <v>58</v>
      </c>
      <c r="V106" s="6">
        <f t="shared" ca="1" si="113"/>
        <v>36</v>
      </c>
      <c r="W106" s="7">
        <f t="shared" ca="1" si="114"/>
        <v>293</v>
      </c>
      <c r="X106" s="4">
        <f t="shared" ca="1" si="115"/>
        <v>189</v>
      </c>
      <c r="Y106" s="5">
        <f t="shared" ca="1" si="116"/>
        <v>38</v>
      </c>
      <c r="Z106" s="6">
        <f t="shared" ca="1" si="117"/>
        <v>302</v>
      </c>
      <c r="AA106" s="7">
        <f t="shared" ca="1" si="118"/>
        <v>56</v>
      </c>
      <c r="AB106" s="4">
        <f t="shared" ca="1" si="119"/>
        <v>198</v>
      </c>
      <c r="AC106" s="5">
        <f t="shared" ca="1" si="120"/>
        <v>36</v>
      </c>
      <c r="AD106" s="6">
        <f t="shared" ca="1" si="121"/>
        <v>293</v>
      </c>
      <c r="AE106" s="23">
        <f t="shared" ca="1" si="122"/>
        <v>58</v>
      </c>
      <c r="AF106" s="20">
        <f t="shared" ca="1" si="123"/>
        <v>198</v>
      </c>
      <c r="AG106" s="20">
        <f t="shared" ca="1" si="124"/>
        <v>293</v>
      </c>
      <c r="AH106" s="20">
        <f t="shared" ca="1" si="125"/>
        <v>36</v>
      </c>
      <c r="AI106" s="20">
        <f t="shared" ca="1" si="126"/>
        <v>58</v>
      </c>
      <c r="AJ106" s="18">
        <f t="shared" ca="1" si="127"/>
        <v>0.4</v>
      </c>
      <c r="AK106" s="2">
        <f t="shared" ca="1" si="128"/>
        <v>0.83931623931623933</v>
      </c>
      <c r="AL106" s="4">
        <f t="shared" ca="1" si="129"/>
        <v>0.7734375</v>
      </c>
      <c r="AM106" s="2">
        <f>1</f>
        <v>1</v>
      </c>
      <c r="AN106" s="2">
        <f t="shared" ca="1" si="130"/>
        <v>0.83931623931623933</v>
      </c>
      <c r="AO106" s="2">
        <f t="shared" ca="1" si="131"/>
        <v>0.70445174957995471</v>
      </c>
      <c r="AP106" s="2">
        <f t="shared" ca="1" si="132"/>
        <v>0.33572649572649577</v>
      </c>
      <c r="AQ106" s="2">
        <f t="shared" ca="1" si="133"/>
        <v>0.59125779323719274</v>
      </c>
      <c r="AR106" s="2">
        <f t="shared" ca="1" si="134"/>
        <v>0.2817806998319819</v>
      </c>
      <c r="AS106" s="2">
        <f t="shared" ca="1" si="135"/>
        <v>0.13429059829059831</v>
      </c>
      <c r="AT106" s="2">
        <f t="shared" ca="1" si="136"/>
        <v>6.4000000000000015E-2</v>
      </c>
      <c r="AU106" s="1">
        <f t="shared" ca="1" si="137"/>
        <v>1</v>
      </c>
      <c r="AV106" s="1">
        <f t="shared" ca="1" si="168"/>
        <v>0.83931623931623933</v>
      </c>
      <c r="AW106" s="1">
        <f t="shared" ca="1" si="168"/>
        <v>0.70445174957995471</v>
      </c>
      <c r="AX106" s="1">
        <f t="shared" ca="1" si="168"/>
        <v>0.33572649572649577</v>
      </c>
      <c r="AY106" s="1">
        <f t="shared" ca="1" si="168"/>
        <v>0.59125779323719274</v>
      </c>
      <c r="AZ106" s="1">
        <f t="shared" ca="1" si="168"/>
        <v>0.2817806998319819</v>
      </c>
      <c r="BA106" s="1">
        <f t="shared" ca="1" si="168"/>
        <v>0.13429059829059831</v>
      </c>
      <c r="BB106" s="1">
        <f t="shared" ca="1" si="168"/>
        <v>6.4000000000000015E-2</v>
      </c>
      <c r="BC106" s="1">
        <f t="shared" ca="1" si="168"/>
        <v>0.83931623931623933</v>
      </c>
      <c r="BD106" s="1">
        <f t="shared" ca="1" si="168"/>
        <v>0.70445174957995471</v>
      </c>
      <c r="BE106" s="1">
        <f t="shared" ca="1" si="168"/>
        <v>0.59125779323719274</v>
      </c>
      <c r="BF106" s="1">
        <f t="shared" ca="1" si="168"/>
        <v>0.2817806998319819</v>
      </c>
      <c r="BG106" s="1">
        <f t="shared" ca="1" si="168"/>
        <v>0.49625226748625922</v>
      </c>
      <c r="BH106" s="1">
        <f t="shared" ca="1" si="168"/>
        <v>0.23650311729487711</v>
      </c>
      <c r="BI106" s="1">
        <f t="shared" ca="1" si="168"/>
        <v>0.11271227993279277</v>
      </c>
      <c r="BJ106" s="1">
        <f t="shared" ca="1" si="168"/>
        <v>5.3716239316239332E-2</v>
      </c>
      <c r="BK106" s="1">
        <f t="shared" ca="1" si="168"/>
        <v>0.70445174957995471</v>
      </c>
      <c r="BL106" s="1">
        <f t="shared" ca="1" si="167"/>
        <v>0.59125779323719274</v>
      </c>
      <c r="BM106" s="1">
        <f t="shared" ca="1" si="167"/>
        <v>0.49625226748625922</v>
      </c>
      <c r="BN106" s="1">
        <f t="shared" ca="1" si="167"/>
        <v>0.23650311729487714</v>
      </c>
      <c r="BO106" s="1">
        <f t="shared" ca="1" si="167"/>
        <v>0.41651258689872356</v>
      </c>
      <c r="BP106" s="1">
        <f t="shared" ca="1" si="167"/>
        <v>0.19850090699450371</v>
      </c>
      <c r="BQ106" s="1">
        <f t="shared" ca="1" si="167"/>
        <v>9.4601246917950854E-2</v>
      </c>
      <c r="BR106" s="1">
        <f t="shared" ca="1" si="167"/>
        <v>4.5084911973117113E-2</v>
      </c>
      <c r="BS106" s="1">
        <f t="shared" ca="1" si="167"/>
        <v>0.33572649572649577</v>
      </c>
      <c r="BT106" s="1">
        <f t="shared" ca="1" si="167"/>
        <v>0.2817806998319819</v>
      </c>
      <c r="BU106" s="1">
        <f t="shared" ca="1" si="167"/>
        <v>0.23650311729487714</v>
      </c>
      <c r="BV106" s="1">
        <f t="shared" ca="1" si="167"/>
        <v>0.11271227993279279</v>
      </c>
      <c r="BW106" s="1">
        <f t="shared" ca="1" si="167"/>
        <v>0.19850090699450371</v>
      </c>
      <c r="BX106" s="1">
        <f t="shared" ca="1" si="167"/>
        <v>9.4601246917950854E-2</v>
      </c>
      <c r="BY106" s="1">
        <f t="shared" ca="1" si="167"/>
        <v>4.5084911973117113E-2</v>
      </c>
      <c r="BZ106" s="1">
        <f t="shared" ca="1" si="167"/>
        <v>2.1486495726495733E-2</v>
      </c>
      <c r="CA106" s="1">
        <f t="shared" ca="1" si="166"/>
        <v>0.59125779323719274</v>
      </c>
      <c r="CB106" s="1">
        <f t="shared" ca="1" si="166"/>
        <v>0.49625226748625922</v>
      </c>
      <c r="CC106" s="1">
        <f t="shared" ca="1" si="166"/>
        <v>0.41651258689872356</v>
      </c>
      <c r="CD106" s="1">
        <f t="shared" ca="1" si="166"/>
        <v>0.19850090699450371</v>
      </c>
      <c r="CE106" s="1">
        <f t="shared" ca="1" si="166"/>
        <v>0.34958577806371494</v>
      </c>
      <c r="CF106" s="1">
        <f t="shared" ca="1" si="166"/>
        <v>0.16660503475948943</v>
      </c>
      <c r="CG106" s="1">
        <f t="shared" ca="1" si="166"/>
        <v>7.940036279780148E-2</v>
      </c>
      <c r="CH106" s="1">
        <f t="shared" ca="1" si="166"/>
        <v>3.7840498767180347E-2</v>
      </c>
      <c r="CI106" s="1">
        <f t="shared" ca="1" si="166"/>
        <v>0.2817806998319819</v>
      </c>
      <c r="CJ106" s="1">
        <f t="shared" ca="1" si="166"/>
        <v>0.23650311729487711</v>
      </c>
      <c r="CK106" s="1">
        <f t="shared" ca="1" si="166"/>
        <v>0.19850090699450371</v>
      </c>
      <c r="CL106" s="1">
        <f t="shared" ca="1" si="166"/>
        <v>9.4601246917950854E-2</v>
      </c>
      <c r="CM106" s="1">
        <f t="shared" ca="1" si="165"/>
        <v>0.16660503475948943</v>
      </c>
      <c r="CN106" s="1">
        <f t="shared" ca="1" si="165"/>
        <v>7.940036279780148E-2</v>
      </c>
      <c r="CO106" s="1">
        <f t="shared" ca="1" si="165"/>
        <v>3.784049876718034E-2</v>
      </c>
      <c r="CP106" s="1">
        <f t="shared" ca="1" si="164"/>
        <v>1.8033964789246845E-2</v>
      </c>
      <c r="CQ106" s="1">
        <f t="shared" ca="1" si="164"/>
        <v>0.13429059829059831</v>
      </c>
      <c r="CR106" s="1">
        <f t="shared" ca="1" si="164"/>
        <v>0.11271227993279277</v>
      </c>
      <c r="CS106" s="1">
        <f t="shared" ca="1" si="164"/>
        <v>9.4601246917950854E-2</v>
      </c>
      <c r="CT106" s="1">
        <f t="shared" ca="1" si="164"/>
        <v>4.5084911973117113E-2</v>
      </c>
      <c r="CU106" s="1">
        <f t="shared" ca="1" si="164"/>
        <v>7.940036279780148E-2</v>
      </c>
      <c r="CV106" s="1">
        <f t="shared" ca="1" si="164"/>
        <v>3.784049876718034E-2</v>
      </c>
      <c r="CW106" s="1">
        <f t="shared" ca="1" si="164"/>
        <v>1.8033964789246845E-2</v>
      </c>
      <c r="CX106" s="1">
        <f t="shared" ca="1" si="164"/>
        <v>8.5945982905982939E-3</v>
      </c>
      <c r="CY106" s="1">
        <f t="shared" ca="1" si="164"/>
        <v>6.4000000000000015E-2</v>
      </c>
      <c r="CZ106" s="1">
        <f t="shared" ca="1" si="164"/>
        <v>5.3716239316239332E-2</v>
      </c>
      <c r="DA106" s="1">
        <f t="shared" ca="1" si="164"/>
        <v>4.5084911973117113E-2</v>
      </c>
      <c r="DB106" s="1">
        <f t="shared" ca="1" si="164"/>
        <v>2.1486495726495733E-2</v>
      </c>
      <c r="DC106" s="1">
        <f t="shared" ca="1" si="164"/>
        <v>3.7840498767180347E-2</v>
      </c>
      <c r="DD106" s="1">
        <f t="shared" ca="1" si="164"/>
        <v>1.8033964789246845E-2</v>
      </c>
      <c r="DE106" s="1">
        <f t="shared" ca="1" si="164"/>
        <v>8.5945982905982939E-3</v>
      </c>
      <c r="DF106" s="1">
        <f t="shared" ca="1" si="93"/>
        <v>4.0960000000000015E-3</v>
      </c>
      <c r="DG106" s="1">
        <f t="shared" ca="1" si="139"/>
        <v>0.7734375</v>
      </c>
      <c r="DH106" s="1">
        <f t="shared" ca="1" si="140"/>
        <v>0.6491586538461539</v>
      </c>
      <c r="DI106" s="1">
        <f t="shared" ca="1" si="141"/>
        <v>0.54484940006574623</v>
      </c>
      <c r="DJ106" s="1">
        <f t="shared" ca="1" si="142"/>
        <v>0.25966346153846159</v>
      </c>
      <c r="DK106" s="1">
        <f t="shared" ca="1" si="143"/>
        <v>0.45730094945689126</v>
      </c>
      <c r="DL106" s="1">
        <f t="shared" ca="1" si="144"/>
        <v>0.2179397600262985</v>
      </c>
      <c r="DM106" s="1">
        <f t="shared" ca="1" si="145"/>
        <v>0.10386538461538462</v>
      </c>
      <c r="DN106" s="1">
        <f t="shared" ca="1" si="146"/>
        <v>4.9500000000000009E-2</v>
      </c>
      <c r="DZ106" s="2">
        <f t="shared" ca="1" si="147"/>
        <v>-2.2252653136320077E-2</v>
      </c>
      <c r="EA106" s="2">
        <f t="shared" ca="1" si="148"/>
        <v>-0.46846504357060098</v>
      </c>
      <c r="EB106" s="2">
        <f t="shared" ca="1" si="149"/>
        <v>0.54704677936794899</v>
      </c>
      <c r="EC106" s="2">
        <f t="shared" ca="1" si="150"/>
        <v>1.3697498161814297</v>
      </c>
      <c r="ED106" s="2">
        <f t="shared" ca="1" si="151"/>
        <v>0.26064768524028942</v>
      </c>
      <c r="EE106" s="2">
        <f t="shared" ca="1" si="152"/>
        <v>-0.78995188317462861</v>
      </c>
      <c r="EF106" s="2">
        <f t="shared" ca="1" si="153"/>
        <v>-0.13969346029529003</v>
      </c>
      <c r="EG106" s="2">
        <f t="shared" ca="1" si="154"/>
        <v>6.3251033239939735E-3</v>
      </c>
      <c r="EH106" s="22">
        <f t="shared" ca="1" si="155"/>
        <v>0.76340634393682227</v>
      </c>
      <c r="EI106" s="26">
        <f t="shared" ca="1" si="156"/>
        <v>1.0031156063177726E-2</v>
      </c>
      <c r="EJ106" s="7">
        <f t="shared" ca="1" si="157"/>
        <v>1.0062409196382726E-4</v>
      </c>
      <c r="EK106" s="7">
        <f t="shared" ca="1" si="158"/>
        <v>8.7427192696694314E-2</v>
      </c>
    </row>
    <row r="107" spans="1:141" x14ac:dyDescent="0.25">
      <c r="A107" s="2">
        <f t="shared" si="159"/>
        <v>104</v>
      </c>
      <c r="B107" s="2">
        <f ca="1">OFFSET(Vectors!A106,0,8*(-1+$A$2))</f>
        <v>155</v>
      </c>
      <c r="C107" s="2">
        <f ca="1">OFFSET(Vectors!B106,0,8*(-1+$A$2))</f>
        <v>0.38636363636363635</v>
      </c>
      <c r="D107" s="15">
        <f ca="1">OFFSET(Vectors!F106,0,8*(-1+$A$2))+NORMINV(RAND(),OFFSET(Vectors!G106,0,8*(-1+$A$2)),OFFSET(Vectors!H106,0,8*(-1+$A$2)))</f>
        <v>0.83418317162416167</v>
      </c>
      <c r="E107" s="2">
        <f t="shared" ca="1" si="98"/>
        <v>129</v>
      </c>
      <c r="F107" s="2">
        <f ca="1">B107-E107</f>
        <v>26</v>
      </c>
      <c r="G107" s="12">
        <f ca="1">OFFSET(Vectors!C106,0,8*(-1+$A$2))+NORMINV(RAND(),OFFSET(Vectors!D106,0,8*(-1+$A$2)),OFFSET(Vectors!E106,0,8*(-1+$A$2)))</f>
        <v>0.47062214232944666</v>
      </c>
      <c r="H107" s="4">
        <f t="shared" ca="1" si="99"/>
        <v>50</v>
      </c>
      <c r="I107" s="5">
        <f t="shared" ca="1" si="100"/>
        <v>79</v>
      </c>
      <c r="J107" s="6">
        <f t="shared" ca="1" si="101"/>
        <v>12</v>
      </c>
      <c r="K107" s="7">
        <f t="shared" ca="1" si="102"/>
        <v>14</v>
      </c>
      <c r="L107" s="4">
        <f t="shared" ca="1" si="103"/>
        <v>61</v>
      </c>
      <c r="M107" s="5">
        <f t="shared" ca="1" si="104"/>
        <v>68</v>
      </c>
      <c r="N107" s="6">
        <f t="shared" ca="1" si="105"/>
        <v>10</v>
      </c>
      <c r="O107" s="7">
        <f t="shared" ca="1" si="106"/>
        <v>16</v>
      </c>
      <c r="P107" s="4">
        <f t="shared" ca="1" si="107"/>
        <v>50</v>
      </c>
      <c r="Q107" s="5">
        <f t="shared" ca="1" si="108"/>
        <v>14</v>
      </c>
      <c r="R107" s="6">
        <f t="shared" ca="1" si="109"/>
        <v>12</v>
      </c>
      <c r="S107" s="7">
        <f t="shared" ca="1" si="110"/>
        <v>79</v>
      </c>
      <c r="T107" s="4">
        <f t="shared" ca="1" si="111"/>
        <v>61</v>
      </c>
      <c r="U107" s="5">
        <f t="shared" ca="1" si="112"/>
        <v>16</v>
      </c>
      <c r="V107" s="6">
        <f t="shared" ca="1" si="113"/>
        <v>10</v>
      </c>
      <c r="W107" s="7">
        <f t="shared" ca="1" si="114"/>
        <v>68</v>
      </c>
      <c r="X107" s="4">
        <f t="shared" ca="1" si="115"/>
        <v>50</v>
      </c>
      <c r="Y107" s="5">
        <f t="shared" ca="1" si="116"/>
        <v>12</v>
      </c>
      <c r="Z107" s="6">
        <f t="shared" ca="1" si="117"/>
        <v>79</v>
      </c>
      <c r="AA107" s="7">
        <f t="shared" ca="1" si="118"/>
        <v>14</v>
      </c>
      <c r="AB107" s="4">
        <f t="shared" ca="1" si="119"/>
        <v>61</v>
      </c>
      <c r="AC107" s="5">
        <f t="shared" ca="1" si="120"/>
        <v>10</v>
      </c>
      <c r="AD107" s="6">
        <f t="shared" ca="1" si="121"/>
        <v>68</v>
      </c>
      <c r="AE107" s="23">
        <f t="shared" ca="1" si="122"/>
        <v>16</v>
      </c>
      <c r="AF107" s="20">
        <f t="shared" ca="1" si="123"/>
        <v>61</v>
      </c>
      <c r="AG107" s="20">
        <f t="shared" ca="1" si="124"/>
        <v>68</v>
      </c>
      <c r="AH107" s="20">
        <f t="shared" ca="1" si="125"/>
        <v>10</v>
      </c>
      <c r="AI107" s="20">
        <f t="shared" ca="1" si="126"/>
        <v>16</v>
      </c>
      <c r="AJ107" s="18">
        <f t="shared" ca="1" si="127"/>
        <v>0.45806451612903226</v>
      </c>
      <c r="AK107" s="2">
        <f t="shared" ca="1" si="128"/>
        <v>0.83225806451612905</v>
      </c>
      <c r="AL107" s="4">
        <f t="shared" ca="1" si="129"/>
        <v>0.79220779220779225</v>
      </c>
      <c r="AM107" s="2">
        <f>1</f>
        <v>1</v>
      </c>
      <c r="AN107" s="2">
        <f t="shared" ca="1" si="130"/>
        <v>0.83225806451612905</v>
      </c>
      <c r="AO107" s="2">
        <f t="shared" ca="1" si="131"/>
        <v>0.69265348595213327</v>
      </c>
      <c r="AP107" s="2">
        <f t="shared" ca="1" si="132"/>
        <v>0.38122788761706555</v>
      </c>
      <c r="AQ107" s="2">
        <f t="shared" ca="1" si="133"/>
        <v>0.57646644959887217</v>
      </c>
      <c r="AR107" s="2">
        <f t="shared" ca="1" si="134"/>
        <v>0.31727998388775136</v>
      </c>
      <c r="AS107" s="2">
        <f t="shared" ca="1" si="135"/>
        <v>0.17462696787620421</v>
      </c>
      <c r="AT107" s="2">
        <f t="shared" ca="1" si="136"/>
        <v>9.6112517203182174E-2</v>
      </c>
      <c r="AU107" s="1">
        <f t="shared" ca="1" si="137"/>
        <v>1</v>
      </c>
      <c r="AV107" s="1">
        <f t="shared" ca="1" si="168"/>
        <v>0.83225806451612905</v>
      </c>
      <c r="AW107" s="1">
        <f t="shared" ca="1" si="168"/>
        <v>0.69265348595213327</v>
      </c>
      <c r="AX107" s="1">
        <f t="shared" ca="1" si="168"/>
        <v>0.38122788761706555</v>
      </c>
      <c r="AY107" s="1">
        <f t="shared" ca="1" si="168"/>
        <v>0.57646644959887217</v>
      </c>
      <c r="AZ107" s="1">
        <f t="shared" ca="1" si="168"/>
        <v>0.31727998388775136</v>
      </c>
      <c r="BA107" s="1">
        <f t="shared" ca="1" si="168"/>
        <v>0.17462696787620421</v>
      </c>
      <c r="BB107" s="1">
        <f t="shared" ca="1" si="168"/>
        <v>9.6112517203182174E-2</v>
      </c>
      <c r="BC107" s="1">
        <f t="shared" ca="1" si="168"/>
        <v>0.83225806451612905</v>
      </c>
      <c r="BD107" s="1">
        <f t="shared" ca="1" si="168"/>
        <v>0.69265348595213327</v>
      </c>
      <c r="BE107" s="1">
        <f t="shared" ca="1" si="168"/>
        <v>0.57646644959887217</v>
      </c>
      <c r="BF107" s="1">
        <f t="shared" ca="1" si="168"/>
        <v>0.31727998388775136</v>
      </c>
      <c r="BG107" s="1">
        <f t="shared" ca="1" si="168"/>
        <v>0.47976885160164201</v>
      </c>
      <c r="BH107" s="1">
        <f t="shared" ca="1" si="168"/>
        <v>0.26405882530012853</v>
      </c>
      <c r="BI107" s="1">
        <f t="shared" ca="1" si="168"/>
        <v>0.14533470229696996</v>
      </c>
      <c r="BJ107" s="1">
        <f t="shared" ca="1" si="168"/>
        <v>7.9990417543293557E-2</v>
      </c>
      <c r="BK107" s="1">
        <f t="shared" ca="1" si="168"/>
        <v>0.69265348595213327</v>
      </c>
      <c r="BL107" s="1">
        <f t="shared" ca="1" si="167"/>
        <v>0.57646644959887217</v>
      </c>
      <c r="BM107" s="1">
        <f t="shared" ca="1" si="167"/>
        <v>0.47976885160164207</v>
      </c>
      <c r="BN107" s="1">
        <f t="shared" ca="1" si="167"/>
        <v>0.26405882530012853</v>
      </c>
      <c r="BO107" s="1">
        <f t="shared" ca="1" si="167"/>
        <v>0.39929149584910856</v>
      </c>
      <c r="BP107" s="1">
        <f t="shared" ca="1" si="167"/>
        <v>0.21976508686268767</v>
      </c>
      <c r="BQ107" s="1">
        <f t="shared" ca="1" si="167"/>
        <v>0.12095597804070404</v>
      </c>
      <c r="BR107" s="1">
        <f t="shared" ca="1" si="167"/>
        <v>6.6572670084418514E-2</v>
      </c>
      <c r="BS107" s="1">
        <f t="shared" ca="1" si="167"/>
        <v>0.38122788761706555</v>
      </c>
      <c r="BT107" s="1">
        <f t="shared" ca="1" si="167"/>
        <v>0.31727998388775136</v>
      </c>
      <c r="BU107" s="1">
        <f t="shared" ca="1" si="167"/>
        <v>0.26405882530012853</v>
      </c>
      <c r="BV107" s="1">
        <f t="shared" ca="1" si="167"/>
        <v>0.14533470229696996</v>
      </c>
      <c r="BW107" s="1">
        <f t="shared" ca="1" si="167"/>
        <v>0.21976508686268761</v>
      </c>
      <c r="BX107" s="1">
        <f t="shared" ca="1" si="167"/>
        <v>0.12095597804070404</v>
      </c>
      <c r="BY107" s="1">
        <f t="shared" ca="1" si="167"/>
        <v>6.65726700844185E-2</v>
      </c>
      <c r="BZ107" s="1">
        <f t="shared" ca="1" si="167"/>
        <v>3.6640771906928014E-2</v>
      </c>
      <c r="CA107" s="1">
        <f t="shared" ca="1" si="166"/>
        <v>0.57646644959887217</v>
      </c>
      <c r="CB107" s="1">
        <f t="shared" ca="1" si="166"/>
        <v>0.47976885160164201</v>
      </c>
      <c r="CC107" s="1">
        <f t="shared" ca="1" si="166"/>
        <v>0.39929149584910856</v>
      </c>
      <c r="CD107" s="1">
        <f t="shared" ca="1" si="166"/>
        <v>0.21976508686268761</v>
      </c>
      <c r="CE107" s="1">
        <f t="shared" ca="1" si="166"/>
        <v>0.33231356751312902</v>
      </c>
      <c r="CF107" s="1">
        <f t="shared" ca="1" si="166"/>
        <v>0.18290126584055938</v>
      </c>
      <c r="CG107" s="1">
        <f t="shared" ca="1" si="166"/>
        <v>0.10066658817581174</v>
      </c>
      <c r="CH107" s="1">
        <f t="shared" ca="1" si="166"/>
        <v>5.540564155412895E-2</v>
      </c>
      <c r="CI107" s="1">
        <f t="shared" ca="1" si="166"/>
        <v>0.31727998388775136</v>
      </c>
      <c r="CJ107" s="1">
        <f t="shared" ca="1" si="166"/>
        <v>0.26405882530012853</v>
      </c>
      <c r="CK107" s="1">
        <f t="shared" ca="1" si="166"/>
        <v>0.21976508686268767</v>
      </c>
      <c r="CL107" s="1">
        <f t="shared" ca="1" si="166"/>
        <v>0.12095597804070404</v>
      </c>
      <c r="CM107" s="1">
        <f t="shared" ca="1" si="165"/>
        <v>0.18290126584055938</v>
      </c>
      <c r="CN107" s="1">
        <f t="shared" ca="1" si="165"/>
        <v>0.10066658817581177</v>
      </c>
      <c r="CO107" s="1">
        <f t="shared" ca="1" si="165"/>
        <v>5.540564155412895E-2</v>
      </c>
      <c r="CP107" s="1">
        <f t="shared" ca="1" si="164"/>
        <v>3.0494577909636864E-2</v>
      </c>
      <c r="CQ107" s="1">
        <f t="shared" ca="1" si="164"/>
        <v>0.17462696787620421</v>
      </c>
      <c r="CR107" s="1">
        <f t="shared" ca="1" si="164"/>
        <v>0.14533470229696996</v>
      </c>
      <c r="CS107" s="1">
        <f t="shared" ca="1" si="164"/>
        <v>0.12095597804070404</v>
      </c>
      <c r="CT107" s="1">
        <f t="shared" ca="1" si="164"/>
        <v>6.65726700844185E-2</v>
      </c>
      <c r="CU107" s="1">
        <f t="shared" ca="1" si="164"/>
        <v>0.10066658817581174</v>
      </c>
      <c r="CV107" s="1">
        <f t="shared" ca="1" si="164"/>
        <v>5.540564155412895E-2</v>
      </c>
      <c r="CW107" s="1">
        <f t="shared" ca="1" si="164"/>
        <v>3.0494577909636857E-2</v>
      </c>
      <c r="CX107" s="1">
        <f t="shared" ca="1" si="164"/>
        <v>1.6783837454141217E-2</v>
      </c>
      <c r="CY107" s="1">
        <f t="shared" ca="1" si="164"/>
        <v>9.6112517203182174E-2</v>
      </c>
      <c r="CZ107" s="1">
        <f t="shared" ca="1" si="164"/>
        <v>7.9990417543293557E-2</v>
      </c>
      <c r="DA107" s="1">
        <f t="shared" ca="1" si="164"/>
        <v>6.6572670084418514E-2</v>
      </c>
      <c r="DB107" s="1">
        <f t="shared" ca="1" si="164"/>
        <v>3.6640771906928014E-2</v>
      </c>
      <c r="DC107" s="1">
        <f t="shared" ca="1" si="164"/>
        <v>5.540564155412895E-2</v>
      </c>
      <c r="DD107" s="1">
        <f t="shared" ca="1" si="164"/>
        <v>3.0494577909636864E-2</v>
      </c>
      <c r="DE107" s="1">
        <f t="shared" ref="DE107:DF170" ca="1" si="169">OFFSET($AM107,0,DE$2)*OFFSET($AM107,0,DE$3)</f>
        <v>1.6783837454141217E-2</v>
      </c>
      <c r="DF107" s="1">
        <f t="shared" ca="1" si="169"/>
        <v>9.2376159631319902E-3</v>
      </c>
      <c r="DG107" s="1">
        <f t="shared" ca="1" si="139"/>
        <v>0.79220779220779225</v>
      </c>
      <c r="DH107" s="1">
        <f t="shared" ca="1" si="140"/>
        <v>0.6593213238374529</v>
      </c>
      <c r="DI107" s="1">
        <f t="shared" ca="1" si="141"/>
        <v>0.54872548887117056</v>
      </c>
      <c r="DJ107" s="1">
        <f t="shared" ca="1" si="142"/>
        <v>0.30201170317715587</v>
      </c>
      <c r="DK107" s="1">
        <f t="shared" ca="1" si="143"/>
        <v>0.45668121331858708</v>
      </c>
      <c r="DL107" s="1">
        <f t="shared" ca="1" si="144"/>
        <v>0.25135167554743942</v>
      </c>
      <c r="DM107" s="1">
        <f t="shared" ca="1" si="145"/>
        <v>0.13834084468114879</v>
      </c>
      <c r="DN107" s="1">
        <f t="shared" ca="1" si="146"/>
        <v>7.6141085057066404E-2</v>
      </c>
      <c r="DZ107" s="2">
        <f t="shared" ca="1" si="147"/>
        <v>-2.2252653136320077E-2</v>
      </c>
      <c r="EA107" s="2">
        <f t="shared" ca="1" si="148"/>
        <v>-0.4645255175488523</v>
      </c>
      <c r="EB107" s="2">
        <f t="shared" ca="1" si="149"/>
        <v>0.53788475780496436</v>
      </c>
      <c r="EC107" s="2">
        <f t="shared" ca="1" si="150"/>
        <v>1.5553935588453436</v>
      </c>
      <c r="ED107" s="2">
        <f t="shared" ca="1" si="151"/>
        <v>0.25412712935921822</v>
      </c>
      <c r="EE107" s="2">
        <f t="shared" ca="1" si="152"/>
        <v>-0.88947156748206091</v>
      </c>
      <c r="EF107" s="2">
        <f t="shared" ca="1" si="153"/>
        <v>-0.18165266752861925</v>
      </c>
      <c r="EG107" s="2">
        <f t="shared" ca="1" si="154"/>
        <v>9.4987750318636776E-3</v>
      </c>
      <c r="EH107" s="22">
        <f t="shared" ca="1" si="155"/>
        <v>0.79900181534553727</v>
      </c>
      <c r="EI107" s="26">
        <f t="shared" ca="1" si="156"/>
        <v>-6.79402313774502E-3</v>
      </c>
      <c r="EJ107" s="7">
        <f t="shared" ca="1" si="157"/>
        <v>4.615875039621469E-5</v>
      </c>
      <c r="EK107" s="7">
        <f t="shared" ca="1" si="158"/>
        <v>9.8879550230386387E-2</v>
      </c>
    </row>
    <row r="108" spans="1:141" x14ac:dyDescent="0.25">
      <c r="A108" s="2">
        <f t="shared" si="159"/>
        <v>105</v>
      </c>
      <c r="B108" s="2">
        <f ca="1">OFFSET(Vectors!A107,0,8*(-1+$A$2))</f>
        <v>122</v>
      </c>
      <c r="C108" s="2">
        <f ca="1">OFFSET(Vectors!B107,0,8*(-1+$A$2))</f>
        <v>0.38636363636363635</v>
      </c>
      <c r="D108" s="15">
        <f ca="1">OFFSET(Vectors!F107,0,8*(-1+$A$2))+NORMINV(RAND(),OFFSET(Vectors!G107,0,8*(-1+$A$2)),OFFSET(Vectors!H107,0,8*(-1+$A$2)))</f>
        <v>0.53321192357155678</v>
      </c>
      <c r="E108" s="2">
        <f t="shared" ca="1" si="98"/>
        <v>65</v>
      </c>
      <c r="F108" s="2">
        <f ca="1">B108-E108</f>
        <v>57</v>
      </c>
      <c r="G108" s="12">
        <f ca="1">OFFSET(Vectors!C107,0,8*(-1+$A$2))+NORMINV(RAND(),OFFSET(Vectors!D107,0,8*(-1+$A$2)),OFFSET(Vectors!E107,0,8*(-1+$A$2)))</f>
        <v>0.47431649942047971</v>
      </c>
      <c r="H108" s="4">
        <f t="shared" ca="1" si="99"/>
        <v>25</v>
      </c>
      <c r="I108" s="5">
        <f t="shared" ca="1" si="100"/>
        <v>40</v>
      </c>
      <c r="J108" s="6">
        <f t="shared" ca="1" si="101"/>
        <v>27</v>
      </c>
      <c r="K108" s="7">
        <f t="shared" ca="1" si="102"/>
        <v>30</v>
      </c>
      <c r="L108" s="4">
        <f t="shared" ca="1" si="103"/>
        <v>31</v>
      </c>
      <c r="M108" s="5">
        <f t="shared" ca="1" si="104"/>
        <v>34</v>
      </c>
      <c r="N108" s="6">
        <f t="shared" ca="1" si="105"/>
        <v>22</v>
      </c>
      <c r="O108" s="7">
        <f t="shared" ca="1" si="106"/>
        <v>35</v>
      </c>
      <c r="P108" s="4">
        <f t="shared" ca="1" si="107"/>
        <v>25</v>
      </c>
      <c r="Q108" s="5">
        <f t="shared" ca="1" si="108"/>
        <v>30</v>
      </c>
      <c r="R108" s="6">
        <f t="shared" ca="1" si="109"/>
        <v>27</v>
      </c>
      <c r="S108" s="7">
        <f t="shared" ca="1" si="110"/>
        <v>40</v>
      </c>
      <c r="T108" s="4">
        <f t="shared" ca="1" si="111"/>
        <v>31</v>
      </c>
      <c r="U108" s="5">
        <f t="shared" ca="1" si="112"/>
        <v>35</v>
      </c>
      <c r="V108" s="6">
        <f t="shared" ca="1" si="113"/>
        <v>22</v>
      </c>
      <c r="W108" s="7">
        <f t="shared" ca="1" si="114"/>
        <v>34</v>
      </c>
      <c r="X108" s="4">
        <f t="shared" ca="1" si="115"/>
        <v>25</v>
      </c>
      <c r="Y108" s="5">
        <f t="shared" ca="1" si="116"/>
        <v>27</v>
      </c>
      <c r="Z108" s="6">
        <f t="shared" ca="1" si="117"/>
        <v>40</v>
      </c>
      <c r="AA108" s="7">
        <f t="shared" ca="1" si="118"/>
        <v>30</v>
      </c>
      <c r="AB108" s="4">
        <f t="shared" ca="1" si="119"/>
        <v>31</v>
      </c>
      <c r="AC108" s="5">
        <f t="shared" ca="1" si="120"/>
        <v>22</v>
      </c>
      <c r="AD108" s="6">
        <f t="shared" ca="1" si="121"/>
        <v>34</v>
      </c>
      <c r="AE108" s="23">
        <f t="shared" ca="1" si="122"/>
        <v>35</v>
      </c>
      <c r="AF108" s="20">
        <f t="shared" ca="1" si="123"/>
        <v>31</v>
      </c>
      <c r="AG108" s="20">
        <f t="shared" ca="1" si="124"/>
        <v>34</v>
      </c>
      <c r="AH108" s="20">
        <f t="shared" ca="1" si="125"/>
        <v>22</v>
      </c>
      <c r="AI108" s="20">
        <f t="shared" ca="1" si="126"/>
        <v>35</v>
      </c>
      <c r="AJ108" s="18">
        <f t="shared" ca="1" si="127"/>
        <v>0.4344262295081967</v>
      </c>
      <c r="AK108" s="2">
        <f t="shared" ca="1" si="128"/>
        <v>0.53278688524590168</v>
      </c>
      <c r="AL108" s="4">
        <f t="shared" ca="1" si="129"/>
        <v>0.46969696969696972</v>
      </c>
      <c r="AM108" s="2">
        <f>1</f>
        <v>1</v>
      </c>
      <c r="AN108" s="2">
        <f t="shared" ca="1" si="130"/>
        <v>0.53278688524590168</v>
      </c>
      <c r="AO108" s="2">
        <f t="shared" ca="1" si="131"/>
        <v>0.28386186509002959</v>
      </c>
      <c r="AP108" s="2">
        <f t="shared" ca="1" si="132"/>
        <v>0.23145659768879334</v>
      </c>
      <c r="AQ108" s="2">
        <f t="shared" ca="1" si="133"/>
        <v>0.15123787894140922</v>
      </c>
      <c r="AR108" s="2">
        <f t="shared" ca="1" si="134"/>
        <v>0.12331703975222597</v>
      </c>
      <c r="AS108" s="2">
        <f t="shared" ca="1" si="135"/>
        <v>0.10055081702873808</v>
      </c>
      <c r="AT108" s="2">
        <f t="shared" ca="1" si="136"/>
        <v>8.1987589269586436E-2</v>
      </c>
      <c r="AU108" s="1">
        <f t="shared" ca="1" si="137"/>
        <v>1</v>
      </c>
      <c r="AV108" s="1">
        <f t="shared" ca="1" si="168"/>
        <v>0.53278688524590168</v>
      </c>
      <c r="AW108" s="1">
        <f t="shared" ca="1" si="168"/>
        <v>0.28386186509002959</v>
      </c>
      <c r="AX108" s="1">
        <f t="shared" ca="1" si="168"/>
        <v>0.23145659768879334</v>
      </c>
      <c r="AY108" s="1">
        <f t="shared" ca="1" si="168"/>
        <v>0.15123787894140922</v>
      </c>
      <c r="AZ108" s="1">
        <f t="shared" ca="1" si="168"/>
        <v>0.12331703975222597</v>
      </c>
      <c r="BA108" s="1">
        <f t="shared" ca="1" si="168"/>
        <v>0.10055081702873808</v>
      </c>
      <c r="BB108" s="1">
        <f t="shared" ca="1" si="168"/>
        <v>8.1987589269586436E-2</v>
      </c>
      <c r="BC108" s="1">
        <f t="shared" ca="1" si="168"/>
        <v>0.53278688524590168</v>
      </c>
      <c r="BD108" s="1">
        <f t="shared" ca="1" si="168"/>
        <v>0.28386186509002959</v>
      </c>
      <c r="BE108" s="1">
        <f t="shared" ca="1" si="168"/>
        <v>0.15123787894140922</v>
      </c>
      <c r="BF108" s="1">
        <f t="shared" ca="1" si="168"/>
        <v>0.12331703975222597</v>
      </c>
      <c r="BG108" s="1">
        <f t="shared" ca="1" si="168"/>
        <v>8.0577558452390161E-2</v>
      </c>
      <c r="BH108" s="1">
        <f t="shared" ca="1" si="168"/>
        <v>6.570170150733351E-2</v>
      </c>
      <c r="BI108" s="1">
        <f t="shared" ca="1" si="168"/>
        <v>5.3572156613671935E-2</v>
      </c>
      <c r="BJ108" s="1">
        <f t="shared" ca="1" si="168"/>
        <v>4.3681912315763266E-2</v>
      </c>
      <c r="BK108" s="1">
        <f t="shared" ca="1" si="168"/>
        <v>0.28386186509002959</v>
      </c>
      <c r="BL108" s="1">
        <f t="shared" ca="1" si="167"/>
        <v>0.15123787894140922</v>
      </c>
      <c r="BM108" s="1">
        <f t="shared" ca="1" si="167"/>
        <v>8.0577558452390161E-2</v>
      </c>
      <c r="BN108" s="1">
        <f t="shared" ca="1" si="167"/>
        <v>6.570170150733351E-2</v>
      </c>
      <c r="BO108" s="1">
        <f t="shared" ca="1" si="167"/>
        <v>4.2930666388568531E-2</v>
      </c>
      <c r="BP108" s="1">
        <f t="shared" ca="1" si="167"/>
        <v>3.5005004901448179E-2</v>
      </c>
      <c r="BQ108" s="1">
        <f t="shared" ca="1" si="167"/>
        <v>2.8542542458103899E-2</v>
      </c>
      <c r="BR108" s="1">
        <f t="shared" ca="1" si="167"/>
        <v>2.3273150004300101E-2</v>
      </c>
      <c r="BS108" s="1">
        <f t="shared" ca="1" si="167"/>
        <v>0.23145659768879334</v>
      </c>
      <c r="BT108" s="1">
        <f t="shared" ca="1" si="167"/>
        <v>0.12331703975222597</v>
      </c>
      <c r="BU108" s="1">
        <f t="shared" ca="1" si="167"/>
        <v>6.570170150733351E-2</v>
      </c>
      <c r="BV108" s="1">
        <f t="shared" ca="1" si="167"/>
        <v>5.3572156613671935E-2</v>
      </c>
      <c r="BW108" s="1">
        <f t="shared" ca="1" si="167"/>
        <v>3.5005004901448186E-2</v>
      </c>
      <c r="BX108" s="1">
        <f t="shared" ca="1" si="167"/>
        <v>2.8542542458103903E-2</v>
      </c>
      <c r="BY108" s="1">
        <f t="shared" ca="1" si="167"/>
        <v>2.3273150004300101E-2</v>
      </c>
      <c r="BZ108" s="1">
        <f t="shared" ca="1" si="167"/>
        <v>1.8976568465044696E-2</v>
      </c>
      <c r="CA108" s="1">
        <f t="shared" ca="1" si="166"/>
        <v>0.15123787894140922</v>
      </c>
      <c r="CB108" s="1">
        <f t="shared" ca="1" si="166"/>
        <v>8.0577558452390161E-2</v>
      </c>
      <c r="CC108" s="1">
        <f t="shared" ca="1" si="166"/>
        <v>4.2930666388568531E-2</v>
      </c>
      <c r="CD108" s="1">
        <f t="shared" ca="1" si="166"/>
        <v>3.5005004901448186E-2</v>
      </c>
      <c r="CE108" s="1">
        <f t="shared" ca="1" si="166"/>
        <v>2.287289602669635E-2</v>
      </c>
      <c r="CF108" s="1">
        <f t="shared" ca="1" si="166"/>
        <v>1.8650207529460099E-2</v>
      </c>
      <c r="CG108" s="1">
        <f t="shared" ca="1" si="166"/>
        <v>1.5207092293252079E-2</v>
      </c>
      <c r="CH108" s="1">
        <f t="shared" ca="1" si="166"/>
        <v>1.2399629100651696E-2</v>
      </c>
      <c r="CI108" s="1">
        <f t="shared" ca="1" si="166"/>
        <v>0.12331703975222597</v>
      </c>
      <c r="CJ108" s="1">
        <f t="shared" ca="1" si="166"/>
        <v>6.570170150733351E-2</v>
      </c>
      <c r="CK108" s="1">
        <f t="shared" ca="1" si="166"/>
        <v>3.5005004901448179E-2</v>
      </c>
      <c r="CL108" s="1">
        <f t="shared" ca="1" si="166"/>
        <v>2.8542542458103903E-2</v>
      </c>
      <c r="CM108" s="1">
        <f t="shared" ca="1" si="165"/>
        <v>1.8650207529460099E-2</v>
      </c>
      <c r="CN108" s="1">
        <f t="shared" ca="1" si="165"/>
        <v>1.5207092293252079E-2</v>
      </c>
      <c r="CO108" s="1">
        <f t="shared" ca="1" si="165"/>
        <v>1.2399629100651694E-2</v>
      </c>
      <c r="CP108" s="1">
        <f t="shared" ref="CP108:DE171" ca="1" si="170">OFFSET($AM108,0,CP$2)*OFFSET($AM108,0,CP$3)</f>
        <v>1.0110466805146765E-2</v>
      </c>
      <c r="CQ108" s="1">
        <f t="shared" ca="1" si="170"/>
        <v>0.10055081702873808</v>
      </c>
      <c r="CR108" s="1">
        <f t="shared" ca="1" si="170"/>
        <v>5.3572156613671935E-2</v>
      </c>
      <c r="CS108" s="1">
        <f t="shared" ca="1" si="170"/>
        <v>2.8542542458103899E-2</v>
      </c>
      <c r="CT108" s="1">
        <f t="shared" ca="1" si="170"/>
        <v>2.3273150004300101E-2</v>
      </c>
      <c r="CU108" s="1">
        <f t="shared" ca="1" si="170"/>
        <v>1.5207092293252079E-2</v>
      </c>
      <c r="CV108" s="1">
        <f t="shared" ca="1" si="170"/>
        <v>1.2399629100651694E-2</v>
      </c>
      <c r="CW108" s="1">
        <f t="shared" ca="1" si="170"/>
        <v>1.0110466805146764E-2</v>
      </c>
      <c r="CX108" s="1">
        <f t="shared" ca="1" si="170"/>
        <v>8.2439190872735154E-3</v>
      </c>
      <c r="CY108" s="1">
        <f t="shared" ca="1" si="170"/>
        <v>8.1987589269586436E-2</v>
      </c>
      <c r="CZ108" s="1">
        <f t="shared" ca="1" si="170"/>
        <v>4.3681912315763266E-2</v>
      </c>
      <c r="DA108" s="1">
        <f t="shared" ca="1" si="170"/>
        <v>2.3273150004300101E-2</v>
      </c>
      <c r="DB108" s="1">
        <f t="shared" ca="1" si="170"/>
        <v>1.8976568465044696E-2</v>
      </c>
      <c r="DC108" s="1">
        <f t="shared" ca="1" si="170"/>
        <v>1.2399629100651696E-2</v>
      </c>
      <c r="DD108" s="1">
        <f t="shared" ca="1" si="170"/>
        <v>1.0110466805146765E-2</v>
      </c>
      <c r="DE108" s="1">
        <f t="shared" ca="1" si="170"/>
        <v>8.2439190872735154E-3</v>
      </c>
      <c r="DF108" s="1">
        <f t="shared" ca="1" si="169"/>
        <v>6.7219647942384046E-3</v>
      </c>
      <c r="DG108" s="1">
        <f t="shared" ca="1" si="139"/>
        <v>0.46969696969696972</v>
      </c>
      <c r="DH108" s="1">
        <f t="shared" ca="1" si="140"/>
        <v>0.25024838549428718</v>
      </c>
      <c r="DI108" s="1">
        <f t="shared" ca="1" si="141"/>
        <v>0.13332905784531693</v>
      </c>
      <c r="DJ108" s="1">
        <f t="shared" ca="1" si="142"/>
        <v>0.10871446255079688</v>
      </c>
      <c r="DK108" s="1">
        <f t="shared" ca="1" si="143"/>
        <v>7.1035973442177061E-2</v>
      </c>
      <c r="DL108" s="1">
        <f t="shared" ca="1" si="144"/>
        <v>5.7921639883621291E-2</v>
      </c>
      <c r="DM108" s="1">
        <f t="shared" ca="1" si="145"/>
        <v>4.7228414058952735E-2</v>
      </c>
      <c r="DN108" s="1">
        <f t="shared" ca="1" si="146"/>
        <v>3.8509322232684537E-2</v>
      </c>
      <c r="DZ108" s="2">
        <f t="shared" ca="1" si="147"/>
        <v>-2.2252653136320077E-2</v>
      </c>
      <c r="EA108" s="2">
        <f t="shared" ca="1" si="148"/>
        <v>-0.29737543457267041</v>
      </c>
      <c r="EB108" s="2">
        <f t="shared" ca="1" si="149"/>
        <v>0.22043485472989816</v>
      </c>
      <c r="EC108" s="2">
        <f t="shared" ca="1" si="150"/>
        <v>0.94433306925075977</v>
      </c>
      <c r="ED108" s="2">
        <f t="shared" ca="1" si="151"/>
        <v>6.6671092571824284E-2</v>
      </c>
      <c r="EE108" s="2">
        <f t="shared" ca="1" si="152"/>
        <v>-0.34571043310587651</v>
      </c>
      <c r="EF108" s="2">
        <f t="shared" ca="1" si="153"/>
        <v>-0.10459623938726899</v>
      </c>
      <c r="EG108" s="2">
        <f t="shared" ca="1" si="154"/>
        <v>8.1028120846142748E-3</v>
      </c>
      <c r="EH108" s="22">
        <f t="shared" ca="1" si="155"/>
        <v>0.46960706843496053</v>
      </c>
      <c r="EI108" s="26">
        <f t="shared" ca="1" si="156"/>
        <v>8.990126200919546E-5</v>
      </c>
      <c r="EJ108" s="7">
        <f t="shared" ca="1" si="157"/>
        <v>8.0822369108460106E-9</v>
      </c>
      <c r="EK108" s="7">
        <f t="shared" ca="1" si="158"/>
        <v>6.4957693177853314E-5</v>
      </c>
    </row>
    <row r="109" spans="1:141" x14ac:dyDescent="0.25">
      <c r="A109" s="2">
        <f t="shared" si="159"/>
        <v>106</v>
      </c>
      <c r="B109" s="2">
        <f ca="1">OFFSET(Vectors!A108,0,8*(-1+$A$2))</f>
        <v>318</v>
      </c>
      <c r="C109" s="2">
        <f ca="1">OFFSET(Vectors!B108,0,8*(-1+$A$2))</f>
        <v>0.3867924528301887</v>
      </c>
      <c r="D109" s="15">
        <f ca="1">OFFSET(Vectors!F108,0,8*(-1+$A$2))+NORMINV(RAND(),OFFSET(Vectors!G108,0,8*(-1+$A$2)),OFFSET(Vectors!H108,0,8*(-1+$A$2)))</f>
        <v>0.55023901596282965</v>
      </c>
      <c r="E109" s="2">
        <f t="shared" ca="1" si="98"/>
        <v>175</v>
      </c>
      <c r="F109" s="2">
        <f ca="1">B109-E109</f>
        <v>143</v>
      </c>
      <c r="G109" s="12">
        <f ca="1">OFFSET(Vectors!C108,0,8*(-1+$A$2))+NORMINV(RAND(),OFFSET(Vectors!D108,0,8*(-1+$A$2)),OFFSET(Vectors!E108,0,8*(-1+$A$2)))</f>
        <v>0.48566076287523074</v>
      </c>
      <c r="H109" s="4">
        <f t="shared" ca="1" si="99"/>
        <v>68</v>
      </c>
      <c r="I109" s="5">
        <f t="shared" ca="1" si="100"/>
        <v>107</v>
      </c>
      <c r="J109" s="6">
        <f t="shared" ca="1" si="101"/>
        <v>69</v>
      </c>
      <c r="K109" s="7">
        <f t="shared" ca="1" si="102"/>
        <v>74</v>
      </c>
      <c r="L109" s="4">
        <f t="shared" ca="1" si="103"/>
        <v>85</v>
      </c>
      <c r="M109" s="5">
        <f t="shared" ca="1" si="104"/>
        <v>90</v>
      </c>
      <c r="N109" s="6">
        <f t="shared" ca="1" si="105"/>
        <v>55</v>
      </c>
      <c r="O109" s="7">
        <f t="shared" ca="1" si="106"/>
        <v>88</v>
      </c>
      <c r="P109" s="4">
        <f t="shared" ca="1" si="107"/>
        <v>68</v>
      </c>
      <c r="Q109" s="5">
        <f t="shared" ca="1" si="108"/>
        <v>74</v>
      </c>
      <c r="R109" s="6">
        <f t="shared" ca="1" si="109"/>
        <v>69</v>
      </c>
      <c r="S109" s="7">
        <f t="shared" ca="1" si="110"/>
        <v>107</v>
      </c>
      <c r="T109" s="4">
        <f t="shared" ca="1" si="111"/>
        <v>85</v>
      </c>
      <c r="U109" s="5">
        <f t="shared" ca="1" si="112"/>
        <v>88</v>
      </c>
      <c r="V109" s="6">
        <f t="shared" ca="1" si="113"/>
        <v>55</v>
      </c>
      <c r="W109" s="7">
        <f t="shared" ca="1" si="114"/>
        <v>90</v>
      </c>
      <c r="X109" s="4">
        <f t="shared" ca="1" si="115"/>
        <v>68</v>
      </c>
      <c r="Y109" s="5">
        <f t="shared" ca="1" si="116"/>
        <v>69</v>
      </c>
      <c r="Z109" s="6">
        <f t="shared" ca="1" si="117"/>
        <v>107</v>
      </c>
      <c r="AA109" s="7">
        <f t="shared" ca="1" si="118"/>
        <v>74</v>
      </c>
      <c r="AB109" s="4">
        <f t="shared" ca="1" si="119"/>
        <v>85</v>
      </c>
      <c r="AC109" s="5">
        <f t="shared" ca="1" si="120"/>
        <v>55</v>
      </c>
      <c r="AD109" s="6">
        <f t="shared" ca="1" si="121"/>
        <v>90</v>
      </c>
      <c r="AE109" s="23">
        <f t="shared" ca="1" si="122"/>
        <v>88</v>
      </c>
      <c r="AF109" s="20">
        <f t="shared" ca="1" si="123"/>
        <v>85</v>
      </c>
      <c r="AG109" s="20">
        <f t="shared" ca="1" si="124"/>
        <v>90</v>
      </c>
      <c r="AH109" s="20">
        <f t="shared" ca="1" si="125"/>
        <v>55</v>
      </c>
      <c r="AI109" s="20">
        <f t="shared" ca="1" si="126"/>
        <v>88</v>
      </c>
      <c r="AJ109" s="18">
        <f t="shared" ca="1" si="127"/>
        <v>0.44025157232704404</v>
      </c>
      <c r="AK109" s="2">
        <f t="shared" ca="1" si="128"/>
        <v>0.55031446540880502</v>
      </c>
      <c r="AL109" s="4">
        <f t="shared" ca="1" si="129"/>
        <v>0.4913294797687861</v>
      </c>
      <c r="AM109" s="2">
        <f>1</f>
        <v>1</v>
      </c>
      <c r="AN109" s="2">
        <f t="shared" ca="1" si="130"/>
        <v>0.55031446540880502</v>
      </c>
      <c r="AO109" s="2">
        <f t="shared" ca="1" si="131"/>
        <v>0.30284601083817886</v>
      </c>
      <c r="AP109" s="2">
        <f t="shared" ca="1" si="132"/>
        <v>0.2422768086705431</v>
      </c>
      <c r="AQ109" s="2">
        <f t="shared" ca="1" si="133"/>
        <v>0.16666054055560156</v>
      </c>
      <c r="AR109" s="2">
        <f t="shared" ca="1" si="134"/>
        <v>0.13332843244448125</v>
      </c>
      <c r="AS109" s="2">
        <f t="shared" ca="1" si="135"/>
        <v>0.10666274595558502</v>
      </c>
      <c r="AT109" s="2">
        <f t="shared" ca="1" si="136"/>
        <v>8.5330196764468014E-2</v>
      </c>
      <c r="AU109" s="1">
        <f t="shared" ca="1" si="137"/>
        <v>1</v>
      </c>
      <c r="AV109" s="1">
        <f t="shared" ca="1" si="168"/>
        <v>0.55031446540880502</v>
      </c>
      <c r="AW109" s="1">
        <f t="shared" ca="1" si="168"/>
        <v>0.30284601083817886</v>
      </c>
      <c r="AX109" s="1">
        <f t="shared" ca="1" si="168"/>
        <v>0.2422768086705431</v>
      </c>
      <c r="AY109" s="1">
        <f t="shared" ca="1" si="168"/>
        <v>0.16666054055560156</v>
      </c>
      <c r="AZ109" s="1">
        <f t="shared" ca="1" si="168"/>
        <v>0.13332843244448125</v>
      </c>
      <c r="BA109" s="1">
        <f t="shared" ca="1" si="168"/>
        <v>0.10666274595558502</v>
      </c>
      <c r="BB109" s="1">
        <f t="shared" ca="1" si="168"/>
        <v>8.5330196764468014E-2</v>
      </c>
      <c r="BC109" s="1">
        <f t="shared" ca="1" si="168"/>
        <v>0.55031446540880502</v>
      </c>
      <c r="BD109" s="1">
        <f t="shared" ca="1" si="168"/>
        <v>0.30284601083817886</v>
      </c>
      <c r="BE109" s="1">
        <f t="shared" ca="1" si="168"/>
        <v>0.16666054055560156</v>
      </c>
      <c r="BF109" s="1">
        <f t="shared" ca="1" si="168"/>
        <v>0.13332843244448125</v>
      </c>
      <c r="BG109" s="1">
        <f t="shared" ca="1" si="168"/>
        <v>9.1715706280598344E-2</v>
      </c>
      <c r="BH109" s="1">
        <f t="shared" ca="1" si="168"/>
        <v>7.337256502447867E-2</v>
      </c>
      <c r="BI109" s="1">
        <f t="shared" ca="1" si="168"/>
        <v>5.8698052019582947E-2</v>
      </c>
      <c r="BJ109" s="1">
        <f t="shared" ca="1" si="168"/>
        <v>4.6958441615666362E-2</v>
      </c>
      <c r="BK109" s="1">
        <f t="shared" ca="1" si="168"/>
        <v>0.30284601083817886</v>
      </c>
      <c r="BL109" s="1">
        <f t="shared" ca="1" si="167"/>
        <v>0.16666054055560156</v>
      </c>
      <c r="BM109" s="1">
        <f t="shared" ca="1" si="167"/>
        <v>9.1715706280598344E-2</v>
      </c>
      <c r="BN109" s="1">
        <f t="shared" ca="1" si="167"/>
        <v>7.3372565024478684E-2</v>
      </c>
      <c r="BO109" s="1">
        <f t="shared" ca="1" si="167"/>
        <v>5.0472479871398454E-2</v>
      </c>
      <c r="BP109" s="1">
        <f t="shared" ca="1" si="167"/>
        <v>4.0377983897118767E-2</v>
      </c>
      <c r="BQ109" s="1">
        <f t="shared" ca="1" si="167"/>
        <v>3.2302387117695015E-2</v>
      </c>
      <c r="BR109" s="1">
        <f t="shared" ca="1" si="167"/>
        <v>2.5841909694156014E-2</v>
      </c>
      <c r="BS109" s="1">
        <f t="shared" ca="1" si="167"/>
        <v>0.2422768086705431</v>
      </c>
      <c r="BT109" s="1">
        <f t="shared" ca="1" si="167"/>
        <v>0.13332843244448125</v>
      </c>
      <c r="BU109" s="1">
        <f t="shared" ca="1" si="167"/>
        <v>7.3372565024478684E-2</v>
      </c>
      <c r="BV109" s="1">
        <f t="shared" ca="1" si="167"/>
        <v>5.8698052019582947E-2</v>
      </c>
      <c r="BW109" s="1">
        <f t="shared" ca="1" si="167"/>
        <v>4.0377983897118767E-2</v>
      </c>
      <c r="BX109" s="1">
        <f t="shared" ca="1" si="167"/>
        <v>3.2302387117695015E-2</v>
      </c>
      <c r="BY109" s="1">
        <f t="shared" ca="1" si="167"/>
        <v>2.5841909694156017E-2</v>
      </c>
      <c r="BZ109" s="1">
        <f t="shared" ca="1" si="167"/>
        <v>2.0673527755324814E-2</v>
      </c>
      <c r="CA109" s="1">
        <f t="shared" ca="1" si="166"/>
        <v>0.16666054055560156</v>
      </c>
      <c r="CB109" s="1">
        <f t="shared" ca="1" si="166"/>
        <v>9.1715706280598344E-2</v>
      </c>
      <c r="CC109" s="1">
        <f t="shared" ca="1" si="166"/>
        <v>5.0472479871398454E-2</v>
      </c>
      <c r="CD109" s="1">
        <f t="shared" ca="1" si="166"/>
        <v>4.0377983897118767E-2</v>
      </c>
      <c r="CE109" s="1">
        <f t="shared" ca="1" si="166"/>
        <v>2.7775735778285314E-2</v>
      </c>
      <c r="CF109" s="1">
        <f t="shared" ca="1" si="166"/>
        <v>2.222058862262825E-2</v>
      </c>
      <c r="CG109" s="1">
        <f t="shared" ca="1" si="166"/>
        <v>1.7776470898102602E-2</v>
      </c>
      <c r="CH109" s="1">
        <f t="shared" ca="1" si="166"/>
        <v>1.4221176718482083E-2</v>
      </c>
      <c r="CI109" s="1">
        <f t="shared" ca="1" si="166"/>
        <v>0.13332843244448125</v>
      </c>
      <c r="CJ109" s="1">
        <f t="shared" ca="1" si="166"/>
        <v>7.337256502447867E-2</v>
      </c>
      <c r="CK109" s="1">
        <f t="shared" ca="1" si="166"/>
        <v>4.0377983897118767E-2</v>
      </c>
      <c r="CL109" s="1">
        <f t="shared" ca="1" si="166"/>
        <v>3.2302387117695015E-2</v>
      </c>
      <c r="CM109" s="1">
        <f t="shared" ca="1" si="165"/>
        <v>2.222058862262825E-2</v>
      </c>
      <c r="CN109" s="1">
        <f t="shared" ca="1" si="165"/>
        <v>1.7776470898102602E-2</v>
      </c>
      <c r="CO109" s="1">
        <f t="shared" ca="1" si="165"/>
        <v>1.4221176718482083E-2</v>
      </c>
      <c r="CP109" s="1">
        <f t="shared" ca="1" si="170"/>
        <v>1.1376941374785666E-2</v>
      </c>
      <c r="CQ109" s="1">
        <f t="shared" ca="1" si="170"/>
        <v>0.10666274595558502</v>
      </c>
      <c r="CR109" s="1">
        <f t="shared" ca="1" si="170"/>
        <v>5.8698052019582947E-2</v>
      </c>
      <c r="CS109" s="1">
        <f t="shared" ca="1" si="170"/>
        <v>3.2302387117695015E-2</v>
      </c>
      <c r="CT109" s="1">
        <f t="shared" ca="1" si="170"/>
        <v>2.5841909694156017E-2</v>
      </c>
      <c r="CU109" s="1">
        <f t="shared" ca="1" si="170"/>
        <v>1.7776470898102602E-2</v>
      </c>
      <c r="CV109" s="1">
        <f t="shared" ca="1" si="170"/>
        <v>1.4221176718482083E-2</v>
      </c>
      <c r="CW109" s="1">
        <f t="shared" ca="1" si="170"/>
        <v>1.1376941374785668E-2</v>
      </c>
      <c r="CX109" s="1">
        <f t="shared" ca="1" si="170"/>
        <v>9.1015530998285344E-3</v>
      </c>
      <c r="CY109" s="1">
        <f t="shared" ca="1" si="170"/>
        <v>8.5330196764468014E-2</v>
      </c>
      <c r="CZ109" s="1">
        <f t="shared" ca="1" si="170"/>
        <v>4.6958441615666362E-2</v>
      </c>
      <c r="DA109" s="1">
        <f t="shared" ca="1" si="170"/>
        <v>2.5841909694156014E-2</v>
      </c>
      <c r="DB109" s="1">
        <f t="shared" ca="1" si="170"/>
        <v>2.0673527755324814E-2</v>
      </c>
      <c r="DC109" s="1">
        <f t="shared" ca="1" si="170"/>
        <v>1.4221176718482083E-2</v>
      </c>
      <c r="DD109" s="1">
        <f t="shared" ca="1" si="170"/>
        <v>1.1376941374785666E-2</v>
      </c>
      <c r="DE109" s="1">
        <f t="shared" ca="1" si="170"/>
        <v>9.1015530998285344E-3</v>
      </c>
      <c r="DF109" s="1">
        <f t="shared" ca="1" si="169"/>
        <v>7.2812424798628277E-3</v>
      </c>
      <c r="DG109" s="1">
        <f t="shared" ca="1" si="139"/>
        <v>0.4913294797687861</v>
      </c>
      <c r="DH109" s="1">
        <f t="shared" ca="1" si="140"/>
        <v>0.27038571999854583</v>
      </c>
      <c r="DI109" s="1">
        <f t="shared" ca="1" si="141"/>
        <v>0.14879717295517458</v>
      </c>
      <c r="DJ109" s="1">
        <f t="shared" ca="1" si="142"/>
        <v>0.11903773836413967</v>
      </c>
      <c r="DK109" s="1">
        <f t="shared" ca="1" si="143"/>
        <v>8.1885236689168389E-2</v>
      </c>
      <c r="DL109" s="1">
        <f t="shared" ca="1" si="144"/>
        <v>6.550818935133472E-2</v>
      </c>
      <c r="DM109" s="1">
        <f t="shared" ca="1" si="145"/>
        <v>5.2406551481067778E-2</v>
      </c>
      <c r="DN109" s="1">
        <f t="shared" ca="1" si="146"/>
        <v>4.1925241184854224E-2</v>
      </c>
      <c r="DZ109" s="2">
        <f t="shared" ca="1" si="147"/>
        <v>-2.2252653136320077E-2</v>
      </c>
      <c r="EA109" s="2">
        <f t="shared" ca="1" si="148"/>
        <v>-0.30715846773713174</v>
      </c>
      <c r="EB109" s="2">
        <f t="shared" ca="1" si="149"/>
        <v>0.23517712174359953</v>
      </c>
      <c r="EC109" s="2">
        <f t="shared" ca="1" si="150"/>
        <v>0.98847906961699283</v>
      </c>
      <c r="ED109" s="2">
        <f t="shared" ca="1" si="151"/>
        <v>7.3469956106415976E-2</v>
      </c>
      <c r="EE109" s="2">
        <f t="shared" ca="1" si="152"/>
        <v>-0.37377665096665763</v>
      </c>
      <c r="EF109" s="2">
        <f t="shared" ca="1" si="153"/>
        <v>-0.11095406720052031</v>
      </c>
      <c r="EG109" s="2">
        <f t="shared" ca="1" si="154"/>
        <v>8.4331611123749425E-3</v>
      </c>
      <c r="EH109" s="22">
        <f t="shared" ca="1" si="155"/>
        <v>0.49141746953875343</v>
      </c>
      <c r="EI109" s="26">
        <f t="shared" ca="1" si="156"/>
        <v>-8.7989769967322662E-5</v>
      </c>
      <c r="EJ109" s="7">
        <f t="shared" ca="1" si="157"/>
        <v>7.7421996189023573E-9</v>
      </c>
      <c r="EK109" s="7">
        <f t="shared" ca="1" si="158"/>
        <v>1.8422297671007802E-4</v>
      </c>
    </row>
    <row r="110" spans="1:141" x14ac:dyDescent="0.25">
      <c r="A110" s="2">
        <f t="shared" si="159"/>
        <v>107</v>
      </c>
      <c r="B110" s="2">
        <f ca="1">OFFSET(Vectors!A109,0,8*(-1+$A$2))</f>
        <v>598</v>
      </c>
      <c r="C110" s="2">
        <f ca="1">OFFSET(Vectors!B109,0,8*(-1+$A$2))</f>
        <v>0.38755980861244022</v>
      </c>
      <c r="D110" s="15">
        <f ca="1">OFFSET(Vectors!F109,0,8*(-1+$A$2))+NORMINV(RAND(),OFFSET(Vectors!G109,0,8*(-1+$A$2)),OFFSET(Vectors!H109,0,8*(-1+$A$2)))</f>
        <v>0.57525075137005277</v>
      </c>
      <c r="E110" s="2">
        <f t="shared" ca="1" si="98"/>
        <v>344</v>
      </c>
      <c r="F110" s="2">
        <f ca="1">B110-E110</f>
        <v>254</v>
      </c>
      <c r="G110" s="12">
        <f ca="1">OFFSET(Vectors!C109,0,8*(-1+$A$2))+NORMINV(RAND(),OFFSET(Vectors!D109,0,8*(-1+$A$2)),OFFSET(Vectors!E109,0,8*(-1+$A$2)))</f>
        <v>0.45112279175873043</v>
      </c>
      <c r="H110" s="4">
        <f t="shared" ca="1" si="99"/>
        <v>133</v>
      </c>
      <c r="I110" s="5">
        <f t="shared" ca="1" si="100"/>
        <v>211</v>
      </c>
      <c r="J110" s="6">
        <f t="shared" ca="1" si="101"/>
        <v>115</v>
      </c>
      <c r="K110" s="7">
        <f t="shared" ca="1" si="102"/>
        <v>139</v>
      </c>
      <c r="L110" s="4">
        <f t="shared" ca="1" si="103"/>
        <v>155</v>
      </c>
      <c r="M110" s="5">
        <f t="shared" ca="1" si="104"/>
        <v>189</v>
      </c>
      <c r="N110" s="6">
        <f t="shared" ca="1" si="105"/>
        <v>98</v>
      </c>
      <c r="O110" s="7">
        <f t="shared" ca="1" si="106"/>
        <v>156</v>
      </c>
      <c r="P110" s="4">
        <f t="shared" ca="1" si="107"/>
        <v>133</v>
      </c>
      <c r="Q110" s="5">
        <f t="shared" ca="1" si="108"/>
        <v>139</v>
      </c>
      <c r="R110" s="6">
        <f t="shared" ca="1" si="109"/>
        <v>115</v>
      </c>
      <c r="S110" s="7">
        <f t="shared" ca="1" si="110"/>
        <v>211</v>
      </c>
      <c r="T110" s="4">
        <f t="shared" ca="1" si="111"/>
        <v>155</v>
      </c>
      <c r="U110" s="5">
        <f t="shared" ca="1" si="112"/>
        <v>156</v>
      </c>
      <c r="V110" s="6">
        <f t="shared" ca="1" si="113"/>
        <v>98</v>
      </c>
      <c r="W110" s="7">
        <f t="shared" ca="1" si="114"/>
        <v>189</v>
      </c>
      <c r="X110" s="4">
        <f t="shared" ca="1" si="115"/>
        <v>133</v>
      </c>
      <c r="Y110" s="5">
        <f t="shared" ca="1" si="116"/>
        <v>115</v>
      </c>
      <c r="Z110" s="6">
        <f t="shared" ca="1" si="117"/>
        <v>211</v>
      </c>
      <c r="AA110" s="7">
        <f t="shared" ca="1" si="118"/>
        <v>139</v>
      </c>
      <c r="AB110" s="4">
        <f t="shared" ca="1" si="119"/>
        <v>155</v>
      </c>
      <c r="AC110" s="5">
        <f t="shared" ca="1" si="120"/>
        <v>98</v>
      </c>
      <c r="AD110" s="6">
        <f t="shared" ca="1" si="121"/>
        <v>189</v>
      </c>
      <c r="AE110" s="23">
        <f t="shared" ca="1" si="122"/>
        <v>156</v>
      </c>
      <c r="AF110" s="20">
        <f t="shared" ca="1" si="123"/>
        <v>155</v>
      </c>
      <c r="AG110" s="20">
        <f t="shared" ca="1" si="124"/>
        <v>189</v>
      </c>
      <c r="AH110" s="20">
        <f t="shared" ca="1" si="125"/>
        <v>98</v>
      </c>
      <c r="AI110" s="20">
        <f t="shared" ca="1" si="126"/>
        <v>156</v>
      </c>
      <c r="AJ110" s="18">
        <f t="shared" ca="1" si="127"/>
        <v>0.42307692307692307</v>
      </c>
      <c r="AK110" s="2">
        <f t="shared" ca="1" si="128"/>
        <v>0.57525083612040129</v>
      </c>
      <c r="AL110" s="4">
        <f t="shared" ca="1" si="129"/>
        <v>0.49839228295819937</v>
      </c>
      <c r="AM110" s="2">
        <f>1</f>
        <v>1</v>
      </c>
      <c r="AN110" s="2">
        <f t="shared" ca="1" si="130"/>
        <v>0.57525083612040129</v>
      </c>
      <c r="AO110" s="2">
        <f t="shared" ca="1" si="131"/>
        <v>0.33091352445722078</v>
      </c>
      <c r="AP110" s="2">
        <f t="shared" ca="1" si="132"/>
        <v>0.2433753537432467</v>
      </c>
      <c r="AQ110" s="2">
        <f t="shared" ca="1" si="133"/>
        <v>0.1903582816275651</v>
      </c>
      <c r="AR110" s="2">
        <f t="shared" ca="1" si="134"/>
        <v>0.14000187573190109</v>
      </c>
      <c r="AS110" s="2">
        <f t="shared" ca="1" si="135"/>
        <v>0.10296649581445053</v>
      </c>
      <c r="AT110" s="2">
        <f t="shared" ca="1" si="136"/>
        <v>7.5728265817023216E-2</v>
      </c>
      <c r="AU110" s="1">
        <f t="shared" ca="1" si="137"/>
        <v>1</v>
      </c>
      <c r="AV110" s="1">
        <f t="shared" ca="1" si="168"/>
        <v>0.57525083612040129</v>
      </c>
      <c r="AW110" s="1">
        <f t="shared" ca="1" si="168"/>
        <v>0.33091352445722078</v>
      </c>
      <c r="AX110" s="1">
        <f t="shared" ca="1" si="168"/>
        <v>0.2433753537432467</v>
      </c>
      <c r="AY110" s="1">
        <f t="shared" ca="1" si="168"/>
        <v>0.1903582816275651</v>
      </c>
      <c r="AZ110" s="1">
        <f t="shared" ca="1" si="168"/>
        <v>0.14000187573190109</v>
      </c>
      <c r="BA110" s="1">
        <f t="shared" ca="1" si="168"/>
        <v>0.10296649581445053</v>
      </c>
      <c r="BB110" s="1">
        <f t="shared" ca="1" si="168"/>
        <v>7.5728265817023216E-2</v>
      </c>
      <c r="BC110" s="1">
        <f t="shared" ca="1" si="168"/>
        <v>0.57525083612040129</v>
      </c>
      <c r="BD110" s="1">
        <f t="shared" ca="1" si="168"/>
        <v>0.33091352445722078</v>
      </c>
      <c r="BE110" s="1">
        <f t="shared" ca="1" si="168"/>
        <v>0.1903582816275651</v>
      </c>
      <c r="BF110" s="1">
        <f t="shared" ca="1" si="168"/>
        <v>0.14000187573190109</v>
      </c>
      <c r="BG110" s="1">
        <f t="shared" ca="1" si="168"/>
        <v>0.10950376066869964</v>
      </c>
      <c r="BH110" s="1">
        <f t="shared" ca="1" si="168"/>
        <v>8.0536196073200617E-2</v>
      </c>
      <c r="BI110" s="1">
        <f t="shared" ca="1" si="168"/>
        <v>5.9231562809650466E-2</v>
      </c>
      <c r="BJ110" s="1">
        <f t="shared" ca="1" si="168"/>
        <v>4.3562748229190609E-2</v>
      </c>
      <c r="BK110" s="1">
        <f t="shared" ca="1" si="168"/>
        <v>0.33091352445722078</v>
      </c>
      <c r="BL110" s="1">
        <f t="shared" ca="1" si="167"/>
        <v>0.1903582816275651</v>
      </c>
      <c r="BM110" s="1">
        <f t="shared" ca="1" si="167"/>
        <v>0.10950376066869966</v>
      </c>
      <c r="BN110" s="1">
        <f t="shared" ca="1" si="167"/>
        <v>8.053619607320063E-2</v>
      </c>
      <c r="BO110" s="1">
        <f t="shared" ca="1" si="167"/>
        <v>6.299212988299778E-2</v>
      </c>
      <c r="BP110" s="1">
        <f t="shared" ca="1" si="167"/>
        <v>4.6328514129065239E-2</v>
      </c>
      <c r="BQ110" s="1">
        <f t="shared" ca="1" si="167"/>
        <v>3.4073006030969494E-2</v>
      </c>
      <c r="BR110" s="1">
        <f t="shared" ca="1" si="167"/>
        <v>2.5059507342544429E-2</v>
      </c>
      <c r="BS110" s="1">
        <f t="shared" ca="1" si="167"/>
        <v>0.2433753537432467</v>
      </c>
      <c r="BT110" s="1">
        <f t="shared" ca="1" si="167"/>
        <v>0.14000187573190109</v>
      </c>
      <c r="BU110" s="1">
        <f t="shared" ca="1" si="167"/>
        <v>8.053619607320063E-2</v>
      </c>
      <c r="BV110" s="1">
        <f t="shared" ca="1" si="167"/>
        <v>5.9231562809650466E-2</v>
      </c>
      <c r="BW110" s="1">
        <f t="shared" ca="1" si="167"/>
        <v>4.6328514129065239E-2</v>
      </c>
      <c r="BX110" s="1">
        <f t="shared" ca="1" si="167"/>
        <v>3.4073006030969494E-2</v>
      </c>
      <c r="BY110" s="1">
        <f t="shared" ca="1" si="167"/>
        <v>2.5059507342544429E-2</v>
      </c>
      <c r="BZ110" s="1">
        <f t="shared" ca="1" si="167"/>
        <v>1.8430393481580643E-2</v>
      </c>
      <c r="CA110" s="1">
        <f t="shared" ca="1" si="166"/>
        <v>0.1903582816275651</v>
      </c>
      <c r="CB110" s="1">
        <f t="shared" ca="1" si="166"/>
        <v>0.10950376066869964</v>
      </c>
      <c r="CC110" s="1">
        <f t="shared" ca="1" si="166"/>
        <v>6.299212988299778E-2</v>
      </c>
      <c r="CD110" s="1">
        <f t="shared" ca="1" si="166"/>
        <v>4.6328514129065239E-2</v>
      </c>
      <c r="CE110" s="1">
        <f t="shared" ca="1" si="166"/>
        <v>3.6236275384199386E-2</v>
      </c>
      <c r="CF110" s="1">
        <f t="shared" ca="1" si="166"/>
        <v>2.66505164889606E-2</v>
      </c>
      <c r="CG110" s="1">
        <f t="shared" ca="1" si="166"/>
        <v>1.9600525208450677E-2</v>
      </c>
      <c r="CH110" s="1">
        <f t="shared" ca="1" si="166"/>
        <v>1.4415502551564017E-2</v>
      </c>
      <c r="CI110" s="1">
        <f t="shared" ca="1" si="166"/>
        <v>0.14000187573190109</v>
      </c>
      <c r="CJ110" s="1">
        <f t="shared" ca="1" si="166"/>
        <v>8.0536196073200617E-2</v>
      </c>
      <c r="CK110" s="1">
        <f t="shared" ca="1" si="166"/>
        <v>4.6328514129065239E-2</v>
      </c>
      <c r="CL110" s="1">
        <f t="shared" ca="1" si="166"/>
        <v>3.4073006030969494E-2</v>
      </c>
      <c r="CM110" s="1">
        <f t="shared" ca="1" si="165"/>
        <v>2.66505164889606E-2</v>
      </c>
      <c r="CN110" s="1">
        <f t="shared" ca="1" si="165"/>
        <v>1.9600525208450677E-2</v>
      </c>
      <c r="CO110" s="1">
        <f t="shared" ca="1" si="165"/>
        <v>1.4415502551564017E-2</v>
      </c>
      <c r="CP110" s="1">
        <f t="shared" ca="1" si="170"/>
        <v>1.0602099260307257E-2</v>
      </c>
      <c r="CQ110" s="1">
        <f t="shared" ca="1" si="170"/>
        <v>0.10296649581445053</v>
      </c>
      <c r="CR110" s="1">
        <f t="shared" ca="1" si="170"/>
        <v>5.9231562809650466E-2</v>
      </c>
      <c r="CS110" s="1">
        <f t="shared" ca="1" si="170"/>
        <v>3.4073006030969494E-2</v>
      </c>
      <c r="CT110" s="1">
        <f t="shared" ca="1" si="170"/>
        <v>2.5059507342544429E-2</v>
      </c>
      <c r="CU110" s="1">
        <f t="shared" ca="1" si="170"/>
        <v>1.9600525208450677E-2</v>
      </c>
      <c r="CV110" s="1">
        <f t="shared" ca="1" si="170"/>
        <v>1.4415502551564017E-2</v>
      </c>
      <c r="CW110" s="1">
        <f t="shared" ca="1" si="170"/>
        <v>1.0602099260307257E-2</v>
      </c>
      <c r="CX110" s="1">
        <f t="shared" ca="1" si="170"/>
        <v>7.7974741652841175E-3</v>
      </c>
      <c r="CY110" s="1">
        <f t="shared" ca="1" si="170"/>
        <v>7.5728265817023216E-2</v>
      </c>
      <c r="CZ110" s="1">
        <f t="shared" ca="1" si="170"/>
        <v>4.3562748229190609E-2</v>
      </c>
      <c r="DA110" s="1">
        <f t="shared" ca="1" si="170"/>
        <v>2.5059507342544429E-2</v>
      </c>
      <c r="DB110" s="1">
        <f t="shared" ca="1" si="170"/>
        <v>1.8430393481580643E-2</v>
      </c>
      <c r="DC110" s="1">
        <f t="shared" ca="1" si="170"/>
        <v>1.4415502551564017E-2</v>
      </c>
      <c r="DD110" s="1">
        <f t="shared" ca="1" si="170"/>
        <v>1.0602099260307257E-2</v>
      </c>
      <c r="DE110" s="1">
        <f t="shared" ca="1" si="170"/>
        <v>7.7974741652841175E-3</v>
      </c>
      <c r="DF110" s="1">
        <f t="shared" ca="1" si="169"/>
        <v>5.7347702436537267E-3</v>
      </c>
      <c r="DG110" s="1">
        <f t="shared" ca="1" si="139"/>
        <v>0.49839228295819937</v>
      </c>
      <c r="DH110" s="1">
        <f t="shared" ca="1" si="140"/>
        <v>0.28670057748765981</v>
      </c>
      <c r="DI110" s="1">
        <f t="shared" ca="1" si="141"/>
        <v>0.16492474691597819</v>
      </c>
      <c r="DJ110" s="1">
        <f t="shared" ca="1" si="142"/>
        <v>0.12129639816785608</v>
      </c>
      <c r="DK110" s="1">
        <f t="shared" ca="1" si="143"/>
        <v>9.4873098560362037E-2</v>
      </c>
      <c r="DL110" s="1">
        <f t="shared" ca="1" si="144"/>
        <v>6.9775854464452322E-2</v>
      </c>
      <c r="DM110" s="1">
        <f t="shared" ca="1" si="145"/>
        <v>5.1317706917169879E-2</v>
      </c>
      <c r="DN110" s="1">
        <f t="shared" ca="1" si="146"/>
        <v>3.7742383285011574E-2</v>
      </c>
      <c r="DZ110" s="2">
        <f t="shared" ca="1" si="147"/>
        <v>-2.2252653136320077E-2</v>
      </c>
      <c r="EA110" s="2">
        <f t="shared" ca="1" si="148"/>
        <v>-0.32107672338939619</v>
      </c>
      <c r="EB110" s="2">
        <f t="shared" ca="1" si="149"/>
        <v>0.25697313962462298</v>
      </c>
      <c r="EC110" s="2">
        <f t="shared" ca="1" si="150"/>
        <v>0.99296108676653771</v>
      </c>
      <c r="ED110" s="2">
        <f t="shared" ca="1" si="151"/>
        <v>8.3916772074815599E-2</v>
      </c>
      <c r="EE110" s="2">
        <f t="shared" ca="1" si="152"/>
        <v>-0.39248516824729379</v>
      </c>
      <c r="EF110" s="2">
        <f t="shared" ca="1" si="153"/>
        <v>-0.10710910724870974</v>
      </c>
      <c r="EG110" s="2">
        <f t="shared" ca="1" si="154"/>
        <v>7.4842047787430097E-3</v>
      </c>
      <c r="EH110" s="22">
        <f t="shared" ca="1" si="155"/>
        <v>0.49841155122299957</v>
      </c>
      <c r="EI110" s="26">
        <f t="shared" ca="1" si="156"/>
        <v>-1.9268264800198498E-5</v>
      </c>
      <c r="EJ110" s="7">
        <f t="shared" ca="1" si="157"/>
        <v>3.7126602841056847E-10</v>
      </c>
      <c r="EK110" s="7">
        <f t="shared" ca="1" si="158"/>
        <v>4.2583127658740017E-4</v>
      </c>
    </row>
    <row r="111" spans="1:141" x14ac:dyDescent="0.25">
      <c r="A111" s="2">
        <f t="shared" si="159"/>
        <v>108</v>
      </c>
      <c r="B111" s="2">
        <f ca="1">OFFSET(Vectors!A110,0,8*(-1+$A$2))</f>
        <v>230</v>
      </c>
      <c r="C111" s="2">
        <f ca="1">OFFSET(Vectors!B110,0,8*(-1+$A$2))</f>
        <v>0.38775510204081631</v>
      </c>
      <c r="D111" s="15">
        <f ca="1">OFFSET(Vectors!F110,0,8*(-1+$A$2))+NORMINV(RAND(),OFFSET(Vectors!G110,0,8*(-1+$A$2)),OFFSET(Vectors!H110,0,8*(-1+$A$2)))</f>
        <v>0.40491180527433596</v>
      </c>
      <c r="E111" s="2">
        <f t="shared" ca="1" si="98"/>
        <v>93</v>
      </c>
      <c r="F111" s="2">
        <f ca="1">B111-E111</f>
        <v>137</v>
      </c>
      <c r="G111" s="12">
        <f ca="1">OFFSET(Vectors!C110,0,8*(-1+$A$2))+NORMINV(RAND(),OFFSET(Vectors!D110,0,8*(-1+$A$2)),OFFSET(Vectors!E110,0,8*(-1+$A$2)))</f>
        <v>0.4681411531611997</v>
      </c>
      <c r="H111" s="4">
        <f t="shared" ca="1" si="99"/>
        <v>36</v>
      </c>
      <c r="I111" s="5">
        <f t="shared" ca="1" si="100"/>
        <v>57</v>
      </c>
      <c r="J111" s="6">
        <f t="shared" ca="1" si="101"/>
        <v>64</v>
      </c>
      <c r="K111" s="7">
        <f t="shared" ca="1" si="102"/>
        <v>73</v>
      </c>
      <c r="L111" s="4">
        <f t="shared" ca="1" si="103"/>
        <v>44</v>
      </c>
      <c r="M111" s="5">
        <f t="shared" ca="1" si="104"/>
        <v>49</v>
      </c>
      <c r="N111" s="6">
        <f t="shared" ca="1" si="105"/>
        <v>53</v>
      </c>
      <c r="O111" s="7">
        <f t="shared" ca="1" si="106"/>
        <v>84</v>
      </c>
      <c r="P111" s="4">
        <f t="shared" ca="1" si="107"/>
        <v>36</v>
      </c>
      <c r="Q111" s="5">
        <f t="shared" ca="1" si="108"/>
        <v>73</v>
      </c>
      <c r="R111" s="6">
        <f t="shared" ca="1" si="109"/>
        <v>64</v>
      </c>
      <c r="S111" s="7">
        <f t="shared" ca="1" si="110"/>
        <v>57</v>
      </c>
      <c r="T111" s="4">
        <f t="shared" ca="1" si="111"/>
        <v>44</v>
      </c>
      <c r="U111" s="5">
        <f t="shared" ca="1" si="112"/>
        <v>84</v>
      </c>
      <c r="V111" s="6">
        <f t="shared" ca="1" si="113"/>
        <v>53</v>
      </c>
      <c r="W111" s="7">
        <f t="shared" ca="1" si="114"/>
        <v>49</v>
      </c>
      <c r="X111" s="4">
        <f t="shared" ca="1" si="115"/>
        <v>36</v>
      </c>
      <c r="Y111" s="5">
        <f t="shared" ca="1" si="116"/>
        <v>64</v>
      </c>
      <c r="Z111" s="6">
        <f t="shared" ca="1" si="117"/>
        <v>57</v>
      </c>
      <c r="AA111" s="7">
        <f t="shared" ca="1" si="118"/>
        <v>73</v>
      </c>
      <c r="AB111" s="4">
        <f t="shared" ca="1" si="119"/>
        <v>44</v>
      </c>
      <c r="AC111" s="5">
        <f t="shared" ca="1" si="120"/>
        <v>53</v>
      </c>
      <c r="AD111" s="6">
        <f t="shared" ca="1" si="121"/>
        <v>49</v>
      </c>
      <c r="AE111" s="23">
        <f t="shared" ca="1" si="122"/>
        <v>84</v>
      </c>
      <c r="AF111" s="20">
        <f t="shared" ca="1" si="123"/>
        <v>44</v>
      </c>
      <c r="AG111" s="20">
        <f t="shared" ca="1" si="124"/>
        <v>49</v>
      </c>
      <c r="AH111" s="20">
        <f t="shared" ca="1" si="125"/>
        <v>53</v>
      </c>
      <c r="AI111" s="20">
        <f t="shared" ca="1" si="126"/>
        <v>84</v>
      </c>
      <c r="AJ111" s="18">
        <f t="shared" ca="1" si="127"/>
        <v>0.42173913043478262</v>
      </c>
      <c r="AK111" s="2">
        <f t="shared" ca="1" si="128"/>
        <v>0.40434782608695652</v>
      </c>
      <c r="AL111" s="4">
        <f t="shared" ca="1" si="129"/>
        <v>0.34375</v>
      </c>
      <c r="AM111" s="2">
        <f>1</f>
        <v>1</v>
      </c>
      <c r="AN111" s="2">
        <f t="shared" ca="1" si="130"/>
        <v>0.40434782608695652</v>
      </c>
      <c r="AO111" s="2">
        <f t="shared" ca="1" si="131"/>
        <v>0.16349716446124762</v>
      </c>
      <c r="AP111" s="2">
        <f t="shared" ca="1" si="132"/>
        <v>0.17052930056710774</v>
      </c>
      <c r="AQ111" s="2">
        <f t="shared" ca="1" si="133"/>
        <v>6.6109723021287078E-2</v>
      </c>
      <c r="AR111" s="2">
        <f t="shared" ca="1" si="134"/>
        <v>6.8953151968439222E-2</v>
      </c>
      <c r="AS111" s="2">
        <f t="shared" ca="1" si="135"/>
        <v>7.191887893482371E-2</v>
      </c>
      <c r="AT111" s="2">
        <f t="shared" ca="1" si="136"/>
        <v>7.5012164050300006E-2</v>
      </c>
      <c r="AU111" s="1">
        <f t="shared" ca="1" si="137"/>
        <v>1</v>
      </c>
      <c r="AV111" s="1">
        <f t="shared" ca="1" si="168"/>
        <v>0.40434782608695652</v>
      </c>
      <c r="AW111" s="1">
        <f t="shared" ca="1" si="168"/>
        <v>0.16349716446124762</v>
      </c>
      <c r="AX111" s="1">
        <f t="shared" ca="1" si="168"/>
        <v>0.17052930056710774</v>
      </c>
      <c r="AY111" s="1">
        <f t="shared" ca="1" si="168"/>
        <v>6.6109723021287078E-2</v>
      </c>
      <c r="AZ111" s="1">
        <f t="shared" ca="1" si="168"/>
        <v>6.8953151968439222E-2</v>
      </c>
      <c r="BA111" s="1">
        <f t="shared" ca="1" si="168"/>
        <v>7.191887893482371E-2</v>
      </c>
      <c r="BB111" s="1">
        <f t="shared" ca="1" si="168"/>
        <v>7.5012164050300006E-2</v>
      </c>
      <c r="BC111" s="1">
        <f t="shared" ca="1" si="168"/>
        <v>0.40434782608695652</v>
      </c>
      <c r="BD111" s="1">
        <f t="shared" ca="1" si="168"/>
        <v>0.16349716446124762</v>
      </c>
      <c r="BE111" s="1">
        <f t="shared" ca="1" si="168"/>
        <v>6.6109723021287078E-2</v>
      </c>
      <c r="BF111" s="1">
        <f t="shared" ca="1" si="168"/>
        <v>6.8953151968439222E-2</v>
      </c>
      <c r="BG111" s="1">
        <f t="shared" ca="1" si="168"/>
        <v>2.6731322786868253E-2</v>
      </c>
      <c r="BH111" s="1">
        <f t="shared" ca="1" si="168"/>
        <v>2.7881057100281947E-2</v>
      </c>
      <c r="BI111" s="1">
        <f t="shared" ca="1" si="168"/>
        <v>2.9080242351906978E-2</v>
      </c>
      <c r="BJ111" s="1">
        <f t="shared" ca="1" si="168"/>
        <v>3.0331005463816958E-2</v>
      </c>
      <c r="BK111" s="1">
        <f t="shared" ca="1" si="168"/>
        <v>0.16349716446124762</v>
      </c>
      <c r="BL111" s="1">
        <f t="shared" ca="1" si="167"/>
        <v>6.6109723021287078E-2</v>
      </c>
      <c r="BM111" s="1">
        <f t="shared" ca="1" si="167"/>
        <v>2.6731322786868253E-2</v>
      </c>
      <c r="BN111" s="1">
        <f t="shared" ca="1" si="167"/>
        <v>2.7881057100281943E-2</v>
      </c>
      <c r="BO111" s="1">
        <f t="shared" ca="1" si="167"/>
        <v>1.0808752257298902E-2</v>
      </c>
      <c r="BP111" s="1">
        <f t="shared" ca="1" si="167"/>
        <v>1.1273644827505308E-2</v>
      </c>
      <c r="BQ111" s="1">
        <f t="shared" ca="1" si="167"/>
        <v>1.1758532777075429E-2</v>
      </c>
      <c r="BR111" s="1">
        <f t="shared" ca="1" si="167"/>
        <v>1.2264276122325987E-2</v>
      </c>
      <c r="BS111" s="1">
        <f t="shared" ca="1" si="167"/>
        <v>0.17052930056710774</v>
      </c>
      <c r="BT111" s="1">
        <f t="shared" ca="1" si="167"/>
        <v>6.8953151968439222E-2</v>
      </c>
      <c r="BU111" s="1">
        <f t="shared" ca="1" si="167"/>
        <v>2.7881057100281943E-2</v>
      </c>
      <c r="BV111" s="1">
        <f t="shared" ca="1" si="167"/>
        <v>2.9080242351906975E-2</v>
      </c>
      <c r="BW111" s="1">
        <f t="shared" ca="1" si="167"/>
        <v>1.1273644827505307E-2</v>
      </c>
      <c r="BX111" s="1">
        <f t="shared" ca="1" si="167"/>
        <v>1.1758532777075429E-2</v>
      </c>
      <c r="BY111" s="1">
        <f t="shared" ca="1" si="167"/>
        <v>1.2264276122325985E-2</v>
      </c>
      <c r="BZ111" s="1">
        <f t="shared" ca="1" si="167"/>
        <v>1.2791771869522805E-2</v>
      </c>
      <c r="CA111" s="1">
        <f t="shared" ca="1" si="166"/>
        <v>6.6109723021287078E-2</v>
      </c>
      <c r="CB111" s="1">
        <f t="shared" ca="1" si="166"/>
        <v>2.6731322786868253E-2</v>
      </c>
      <c r="CC111" s="1">
        <f t="shared" ca="1" si="166"/>
        <v>1.0808752257298902E-2</v>
      </c>
      <c r="CD111" s="1">
        <f t="shared" ca="1" si="166"/>
        <v>1.1273644827505307E-2</v>
      </c>
      <c r="CE111" s="1">
        <f t="shared" ca="1" si="166"/>
        <v>4.3704954779512951E-3</v>
      </c>
      <c r="CF111" s="1">
        <f t="shared" ca="1" si="166"/>
        <v>4.5584737780782324E-3</v>
      </c>
      <c r="CG111" s="1">
        <f t="shared" ca="1" si="166"/>
        <v>4.7545371663826729E-3</v>
      </c>
      <c r="CH111" s="1">
        <f t="shared" ca="1" si="166"/>
        <v>4.9590333885926813E-3</v>
      </c>
      <c r="CI111" s="1">
        <f t="shared" ca="1" si="166"/>
        <v>6.8953151968439222E-2</v>
      </c>
      <c r="CJ111" s="1">
        <f t="shared" ca="1" si="166"/>
        <v>2.7881057100281947E-2</v>
      </c>
      <c r="CK111" s="1">
        <f t="shared" ca="1" si="166"/>
        <v>1.1273644827505308E-2</v>
      </c>
      <c r="CL111" s="1">
        <f t="shared" ca="1" si="166"/>
        <v>1.1758532777075429E-2</v>
      </c>
      <c r="CM111" s="1">
        <f t="shared" ca="1" si="165"/>
        <v>4.5584737780782324E-3</v>
      </c>
      <c r="CN111" s="1">
        <f t="shared" ca="1" si="165"/>
        <v>4.7545371663826738E-3</v>
      </c>
      <c r="CO111" s="1">
        <f t="shared" ca="1" si="165"/>
        <v>4.9590333885926813E-3</v>
      </c>
      <c r="CP111" s="1">
        <f t="shared" ca="1" si="170"/>
        <v>5.17232514724183E-3</v>
      </c>
      <c r="CQ111" s="1">
        <f t="shared" ca="1" si="170"/>
        <v>7.191887893482371E-2</v>
      </c>
      <c r="CR111" s="1">
        <f t="shared" ca="1" si="170"/>
        <v>2.9080242351906978E-2</v>
      </c>
      <c r="CS111" s="1">
        <f t="shared" ca="1" si="170"/>
        <v>1.1758532777075429E-2</v>
      </c>
      <c r="CT111" s="1">
        <f t="shared" ca="1" si="170"/>
        <v>1.2264276122325985E-2</v>
      </c>
      <c r="CU111" s="1">
        <f t="shared" ca="1" si="170"/>
        <v>4.7545371663826729E-3</v>
      </c>
      <c r="CV111" s="1">
        <f t="shared" ca="1" si="170"/>
        <v>4.9590333885926813E-3</v>
      </c>
      <c r="CW111" s="1">
        <f t="shared" ca="1" si="170"/>
        <v>5.1723251472418292E-3</v>
      </c>
      <c r="CX111" s="1">
        <f t="shared" ca="1" si="170"/>
        <v>5.3947907449726617E-3</v>
      </c>
      <c r="CY111" s="1">
        <f t="shared" ca="1" si="170"/>
        <v>7.5012164050300006E-2</v>
      </c>
      <c r="CZ111" s="1">
        <f t="shared" ca="1" si="170"/>
        <v>3.0331005463816958E-2</v>
      </c>
      <c r="DA111" s="1">
        <f t="shared" ca="1" si="170"/>
        <v>1.2264276122325987E-2</v>
      </c>
      <c r="DB111" s="1">
        <f t="shared" ca="1" si="170"/>
        <v>1.2791771869522805E-2</v>
      </c>
      <c r="DC111" s="1">
        <f t="shared" ca="1" si="170"/>
        <v>4.9590333885926813E-3</v>
      </c>
      <c r="DD111" s="1">
        <f t="shared" ca="1" si="170"/>
        <v>5.17232514724183E-3</v>
      </c>
      <c r="DE111" s="1">
        <f t="shared" ca="1" si="170"/>
        <v>5.3947907449726617E-3</v>
      </c>
      <c r="DF111" s="1">
        <f t="shared" ca="1" si="169"/>
        <v>5.6268247555091204E-3</v>
      </c>
      <c r="DG111" s="1">
        <f t="shared" ca="1" si="139"/>
        <v>0.34375</v>
      </c>
      <c r="DH111" s="1">
        <f t="shared" ca="1" si="140"/>
        <v>0.13899456521739131</v>
      </c>
      <c r="DI111" s="1">
        <f t="shared" ca="1" si="141"/>
        <v>5.6202150283553867E-2</v>
      </c>
      <c r="DJ111" s="1">
        <f t="shared" ca="1" si="142"/>
        <v>5.8619447069943285E-2</v>
      </c>
      <c r="DK111" s="1">
        <f t="shared" ca="1" si="143"/>
        <v>2.2725217288567433E-2</v>
      </c>
      <c r="DL111" s="1">
        <f t="shared" ca="1" si="144"/>
        <v>2.3702645989150981E-2</v>
      </c>
      <c r="DM111" s="1">
        <f t="shared" ca="1" si="145"/>
        <v>2.4722114633845649E-2</v>
      </c>
      <c r="DN111" s="1">
        <f t="shared" ca="1" si="146"/>
        <v>2.5785431392290628E-2</v>
      </c>
      <c r="DZ111" s="2">
        <f t="shared" ca="1" si="147"/>
        <v>-2.2252653136320077E-2</v>
      </c>
      <c r="EA111" s="2">
        <f t="shared" ca="1" si="148"/>
        <v>-0.22568706894056978</v>
      </c>
      <c r="EB111" s="2">
        <f t="shared" ca="1" si="149"/>
        <v>0.1269648308882026</v>
      </c>
      <c r="EC111" s="2">
        <f t="shared" ca="1" si="150"/>
        <v>0.69575228967223013</v>
      </c>
      <c r="ED111" s="2">
        <f t="shared" ca="1" si="151"/>
        <v>2.9143541910935138E-2</v>
      </c>
      <c r="EE111" s="2">
        <f t="shared" ca="1" si="152"/>
        <v>-0.19330519187713596</v>
      </c>
      <c r="EF111" s="2">
        <f t="shared" ca="1" si="153"/>
        <v>-7.4812363537343246E-2</v>
      </c>
      <c r="EG111" s="2">
        <f t="shared" ca="1" si="154"/>
        <v>7.4134326277270884E-3</v>
      </c>
      <c r="EH111" s="22">
        <f t="shared" ca="1" si="155"/>
        <v>0.34321681760772593</v>
      </c>
      <c r="EI111" s="26">
        <f t="shared" ca="1" si="156"/>
        <v>5.331823922740675E-4</v>
      </c>
      <c r="EJ111" s="7">
        <f t="shared" ca="1" si="157"/>
        <v>2.8428346343109759E-7</v>
      </c>
      <c r="EK111" s="7">
        <f t="shared" ca="1" si="158"/>
        <v>1.7957769717408228E-2</v>
      </c>
    </row>
    <row r="112" spans="1:141" x14ac:dyDescent="0.25">
      <c r="A112" s="2">
        <f t="shared" si="159"/>
        <v>109</v>
      </c>
      <c r="B112" s="2">
        <f ca="1">OFFSET(Vectors!A111,0,8*(-1+$A$2))</f>
        <v>349</v>
      </c>
      <c r="C112" s="2">
        <f ca="1">OFFSET(Vectors!B111,0,8*(-1+$A$2))</f>
        <v>0.38953488372093026</v>
      </c>
      <c r="D112" s="15">
        <f ca="1">OFFSET(Vectors!F111,0,8*(-1+$A$2))+NORMINV(RAND(),OFFSET(Vectors!G111,0,8*(-1+$A$2)),OFFSET(Vectors!H111,0,8*(-1+$A$2)))</f>
        <v>0.52422351888911134</v>
      </c>
      <c r="E112" s="2">
        <f t="shared" ca="1" si="98"/>
        <v>183</v>
      </c>
      <c r="F112" s="2">
        <f ca="1">B112-E112</f>
        <v>166</v>
      </c>
      <c r="G112" s="12">
        <f ca="1">OFFSET(Vectors!C111,0,8*(-1+$A$2))+NORMINV(RAND(),OFFSET(Vectors!D111,0,8*(-1+$A$2)),OFFSET(Vectors!E111,0,8*(-1+$A$2)))</f>
        <v>0.46793668327484567</v>
      </c>
      <c r="H112" s="4">
        <f t="shared" ca="1" si="99"/>
        <v>71</v>
      </c>
      <c r="I112" s="5">
        <f t="shared" ca="1" si="100"/>
        <v>112</v>
      </c>
      <c r="J112" s="6">
        <f t="shared" ca="1" si="101"/>
        <v>78</v>
      </c>
      <c r="K112" s="7">
        <f t="shared" ca="1" si="102"/>
        <v>88</v>
      </c>
      <c r="L112" s="4">
        <f t="shared" ca="1" si="103"/>
        <v>86</v>
      </c>
      <c r="M112" s="5">
        <f t="shared" ca="1" si="104"/>
        <v>97</v>
      </c>
      <c r="N112" s="6">
        <f t="shared" ca="1" si="105"/>
        <v>65</v>
      </c>
      <c r="O112" s="7">
        <f t="shared" ca="1" si="106"/>
        <v>101</v>
      </c>
      <c r="P112" s="4">
        <f t="shared" ca="1" si="107"/>
        <v>71</v>
      </c>
      <c r="Q112" s="5">
        <f t="shared" ca="1" si="108"/>
        <v>88</v>
      </c>
      <c r="R112" s="6">
        <f t="shared" ca="1" si="109"/>
        <v>78</v>
      </c>
      <c r="S112" s="7">
        <f t="shared" ca="1" si="110"/>
        <v>112</v>
      </c>
      <c r="T112" s="4">
        <f t="shared" ca="1" si="111"/>
        <v>86</v>
      </c>
      <c r="U112" s="5">
        <f t="shared" ca="1" si="112"/>
        <v>101</v>
      </c>
      <c r="V112" s="6">
        <f t="shared" ca="1" si="113"/>
        <v>65</v>
      </c>
      <c r="W112" s="7">
        <f t="shared" ca="1" si="114"/>
        <v>97</v>
      </c>
      <c r="X112" s="4">
        <f t="shared" ca="1" si="115"/>
        <v>71</v>
      </c>
      <c r="Y112" s="5">
        <f t="shared" ca="1" si="116"/>
        <v>78</v>
      </c>
      <c r="Z112" s="6">
        <f t="shared" ca="1" si="117"/>
        <v>112</v>
      </c>
      <c r="AA112" s="7">
        <f t="shared" ca="1" si="118"/>
        <v>88</v>
      </c>
      <c r="AB112" s="4">
        <f t="shared" ca="1" si="119"/>
        <v>86</v>
      </c>
      <c r="AC112" s="5">
        <f t="shared" ca="1" si="120"/>
        <v>65</v>
      </c>
      <c r="AD112" s="6">
        <f t="shared" ca="1" si="121"/>
        <v>97</v>
      </c>
      <c r="AE112" s="23">
        <f t="shared" ca="1" si="122"/>
        <v>101</v>
      </c>
      <c r="AF112" s="20">
        <f t="shared" ca="1" si="123"/>
        <v>86</v>
      </c>
      <c r="AG112" s="20">
        <f t="shared" ca="1" si="124"/>
        <v>97</v>
      </c>
      <c r="AH112" s="20">
        <f t="shared" ca="1" si="125"/>
        <v>65</v>
      </c>
      <c r="AI112" s="20">
        <f t="shared" ca="1" si="126"/>
        <v>101</v>
      </c>
      <c r="AJ112" s="18">
        <f t="shared" ca="1" si="127"/>
        <v>0.43266475644699143</v>
      </c>
      <c r="AK112" s="2">
        <f t="shared" ca="1" si="128"/>
        <v>0.52435530085959881</v>
      </c>
      <c r="AL112" s="4">
        <f t="shared" ca="1" si="129"/>
        <v>0.45989304812834225</v>
      </c>
      <c r="AM112" s="2">
        <f>1</f>
        <v>1</v>
      </c>
      <c r="AN112" s="2">
        <f t="shared" ca="1" si="130"/>
        <v>0.52435530085959881</v>
      </c>
      <c r="AO112" s="2">
        <f t="shared" ca="1" si="131"/>
        <v>0.27494848153956036</v>
      </c>
      <c r="AP112" s="2">
        <f t="shared" ca="1" si="132"/>
        <v>0.22687005853810724</v>
      </c>
      <c r="AQ112" s="2">
        <f t="shared" ca="1" si="133"/>
        <v>0.14417069375856603</v>
      </c>
      <c r="AR112" s="2">
        <f t="shared" ca="1" si="134"/>
        <v>0.11896051780078401</v>
      </c>
      <c r="AS112" s="2">
        <f t="shared" ca="1" si="135"/>
        <v>9.8158678622504852E-2</v>
      </c>
      <c r="AT112" s="2">
        <f t="shared" ca="1" si="136"/>
        <v>8.0994319519116037E-2</v>
      </c>
      <c r="AU112" s="1">
        <f t="shared" ca="1" si="137"/>
        <v>1</v>
      </c>
      <c r="AV112" s="1">
        <f t="shared" ca="1" si="168"/>
        <v>0.52435530085959881</v>
      </c>
      <c r="AW112" s="1">
        <f t="shared" ca="1" si="168"/>
        <v>0.27494848153956036</v>
      </c>
      <c r="AX112" s="1">
        <f t="shared" ca="1" si="168"/>
        <v>0.22687005853810724</v>
      </c>
      <c r="AY112" s="1">
        <f t="shared" ca="1" si="168"/>
        <v>0.14417069375856603</v>
      </c>
      <c r="AZ112" s="1">
        <f t="shared" ca="1" si="168"/>
        <v>0.11896051780078401</v>
      </c>
      <c r="BA112" s="1">
        <f t="shared" ca="1" si="168"/>
        <v>9.8158678622504852E-2</v>
      </c>
      <c r="BB112" s="1">
        <f t="shared" ca="1" si="168"/>
        <v>8.0994319519116037E-2</v>
      </c>
      <c r="BC112" s="1">
        <f t="shared" ca="1" si="168"/>
        <v>0.52435530085959881</v>
      </c>
      <c r="BD112" s="1">
        <f t="shared" ca="1" si="168"/>
        <v>0.27494848153956036</v>
      </c>
      <c r="BE112" s="1">
        <f t="shared" ca="1" si="168"/>
        <v>0.14417069375856603</v>
      </c>
      <c r="BF112" s="1">
        <f t="shared" ca="1" si="168"/>
        <v>0.11896051780078401</v>
      </c>
      <c r="BG112" s="1">
        <f t="shared" ca="1" si="168"/>
        <v>7.5596667500909973E-2</v>
      </c>
      <c r="BH112" s="1">
        <f t="shared" ca="1" si="168"/>
        <v>6.2377578101843759E-2</v>
      </c>
      <c r="BI112" s="1">
        <f t="shared" ca="1" si="168"/>
        <v>5.1470023461084202E-2</v>
      </c>
      <c r="BJ112" s="1">
        <f t="shared" ca="1" si="168"/>
        <v>4.2469800779364568E-2</v>
      </c>
      <c r="BK112" s="1">
        <f t="shared" ca="1" si="168"/>
        <v>0.27494848153956036</v>
      </c>
      <c r="BL112" s="1">
        <f t="shared" ca="1" si="167"/>
        <v>0.14417069375856603</v>
      </c>
      <c r="BM112" s="1">
        <f t="shared" ca="1" si="167"/>
        <v>7.5596667500909973E-2</v>
      </c>
      <c r="BN112" s="1">
        <f t="shared" ca="1" si="167"/>
        <v>6.2377578101843759E-2</v>
      </c>
      <c r="BO112" s="1">
        <f t="shared" ca="1" si="167"/>
        <v>3.9639513331422703E-2</v>
      </c>
      <c r="BP112" s="1">
        <f t="shared" ca="1" si="167"/>
        <v>3.2708013732485407E-2</v>
      </c>
      <c r="BQ112" s="1">
        <f t="shared" ca="1" si="167"/>
        <v>2.6988579637187413E-2</v>
      </c>
      <c r="BR112" s="1">
        <f t="shared" ca="1" si="167"/>
        <v>2.2269265165110928E-2</v>
      </c>
      <c r="BS112" s="1">
        <f t="shared" ca="1" si="167"/>
        <v>0.22687005853810724</v>
      </c>
      <c r="BT112" s="1">
        <f t="shared" ca="1" si="167"/>
        <v>0.11896051780078401</v>
      </c>
      <c r="BU112" s="1">
        <f t="shared" ca="1" si="167"/>
        <v>6.2377578101843759E-2</v>
      </c>
      <c r="BV112" s="1">
        <f t="shared" ca="1" si="167"/>
        <v>5.1470023461084202E-2</v>
      </c>
      <c r="BW112" s="1">
        <f t="shared" ca="1" si="167"/>
        <v>3.2708013732485407E-2</v>
      </c>
      <c r="BX112" s="1">
        <f t="shared" ca="1" si="167"/>
        <v>2.6988579637187416E-2</v>
      </c>
      <c r="BY112" s="1">
        <f t="shared" ca="1" si="167"/>
        <v>2.2269265165110932E-2</v>
      </c>
      <c r="BZ112" s="1">
        <f t="shared" ca="1" si="167"/>
        <v>1.8375186010556016E-2</v>
      </c>
      <c r="CA112" s="1">
        <f t="shared" ca="1" si="166"/>
        <v>0.14417069375856603</v>
      </c>
      <c r="CB112" s="1">
        <f t="shared" ca="1" si="166"/>
        <v>7.5596667500909973E-2</v>
      </c>
      <c r="CC112" s="1">
        <f t="shared" ca="1" si="166"/>
        <v>3.9639513331422703E-2</v>
      </c>
      <c r="CD112" s="1">
        <f t="shared" ca="1" si="166"/>
        <v>3.2708013732485407E-2</v>
      </c>
      <c r="CE112" s="1">
        <f t="shared" ca="1" si="166"/>
        <v>2.0785188938826232E-2</v>
      </c>
      <c r="CF112" s="1">
        <f t="shared" ca="1" si="166"/>
        <v>1.7150620381217275E-2</v>
      </c>
      <c r="CG112" s="1">
        <f t="shared" ca="1" si="166"/>
        <v>1.415160479543065E-2</v>
      </c>
      <c r="CH112" s="1">
        <f t="shared" ca="1" si="166"/>
        <v>1.1677007235573925E-2</v>
      </c>
      <c r="CI112" s="1">
        <f t="shared" ca="1" si="166"/>
        <v>0.11896051780078401</v>
      </c>
      <c r="CJ112" s="1">
        <f t="shared" ca="1" si="166"/>
        <v>6.2377578101843759E-2</v>
      </c>
      <c r="CK112" s="1">
        <f t="shared" ca="1" si="166"/>
        <v>3.2708013732485407E-2</v>
      </c>
      <c r="CL112" s="1">
        <f t="shared" ca="1" si="166"/>
        <v>2.6988579637187416E-2</v>
      </c>
      <c r="CM112" s="1">
        <f t="shared" ca="1" si="165"/>
        <v>1.7150620381217275E-2</v>
      </c>
      <c r="CN112" s="1">
        <f t="shared" ca="1" si="165"/>
        <v>1.415160479543065E-2</v>
      </c>
      <c r="CO112" s="1">
        <f t="shared" ca="1" si="165"/>
        <v>1.1677007235573925E-2</v>
      </c>
      <c r="CP112" s="1">
        <f t="shared" ca="1" si="170"/>
        <v>9.6351261889161908E-3</v>
      </c>
      <c r="CQ112" s="1">
        <f t="shared" ca="1" si="170"/>
        <v>9.8158678622504852E-2</v>
      </c>
      <c r="CR112" s="1">
        <f t="shared" ca="1" si="170"/>
        <v>5.1470023461084202E-2</v>
      </c>
      <c r="CS112" s="1">
        <f t="shared" ca="1" si="170"/>
        <v>2.6988579637187413E-2</v>
      </c>
      <c r="CT112" s="1">
        <f t="shared" ca="1" si="170"/>
        <v>2.2269265165110932E-2</v>
      </c>
      <c r="CU112" s="1">
        <f t="shared" ca="1" si="170"/>
        <v>1.415160479543065E-2</v>
      </c>
      <c r="CV112" s="1">
        <f t="shared" ca="1" si="170"/>
        <v>1.1677007235573925E-2</v>
      </c>
      <c r="CW112" s="1">
        <f t="shared" ca="1" si="170"/>
        <v>9.6351261889161908E-3</v>
      </c>
      <c r="CX112" s="1">
        <f t="shared" ca="1" si="170"/>
        <v>7.9502953799253824E-3</v>
      </c>
      <c r="CY112" s="1">
        <f t="shared" ca="1" si="170"/>
        <v>8.0994319519116037E-2</v>
      </c>
      <c r="CZ112" s="1">
        <f t="shared" ca="1" si="170"/>
        <v>4.2469800779364568E-2</v>
      </c>
      <c r="DA112" s="1">
        <f t="shared" ca="1" si="170"/>
        <v>2.2269265165110928E-2</v>
      </c>
      <c r="DB112" s="1">
        <f t="shared" ca="1" si="170"/>
        <v>1.8375186010556016E-2</v>
      </c>
      <c r="DC112" s="1">
        <f t="shared" ca="1" si="170"/>
        <v>1.1677007235573925E-2</v>
      </c>
      <c r="DD112" s="1">
        <f t="shared" ca="1" si="170"/>
        <v>9.6351261889161908E-3</v>
      </c>
      <c r="DE112" s="1">
        <f t="shared" ca="1" si="170"/>
        <v>7.9502953799253824E-3</v>
      </c>
      <c r="DF112" s="1">
        <f t="shared" ca="1" si="169"/>
        <v>6.5600797943646608E-3</v>
      </c>
      <c r="DG112" s="1">
        <f t="shared" ca="1" si="139"/>
        <v>0.45989304812834225</v>
      </c>
      <c r="DH112" s="1">
        <f t="shared" ca="1" si="140"/>
        <v>0.24114735761457484</v>
      </c>
      <c r="DI112" s="1">
        <f t="shared" ca="1" si="141"/>
        <v>0.12644689525348765</v>
      </c>
      <c r="DJ112" s="1">
        <f t="shared" ca="1" si="142"/>
        <v>0.10433596275014557</v>
      </c>
      <c r="DK112" s="1">
        <f t="shared" ca="1" si="143"/>
        <v>6.6303099803404694E-2</v>
      </c>
      <c r="DL112" s="1">
        <f t="shared" ca="1" si="144"/>
        <v>5.4709115138328476E-2</v>
      </c>
      <c r="DM112" s="1">
        <f t="shared" ca="1" si="145"/>
        <v>4.5142493911954101E-2</v>
      </c>
      <c r="DN112" s="1">
        <f t="shared" ca="1" si="146"/>
        <v>3.7248724484727165E-2</v>
      </c>
      <c r="DZ112" s="2">
        <f t="shared" ca="1" si="147"/>
        <v>-2.2252653136320077E-2</v>
      </c>
      <c r="EA112" s="2">
        <f t="shared" ca="1" si="148"/>
        <v>-0.29266933887015378</v>
      </c>
      <c r="EB112" s="2">
        <f t="shared" ca="1" si="149"/>
        <v>0.2135131063383825</v>
      </c>
      <c r="EC112" s="2">
        <f t="shared" ca="1" si="150"/>
        <v>0.92562018468987217</v>
      </c>
      <c r="ED112" s="2">
        <f t="shared" ca="1" si="151"/>
        <v>6.3555623346484902E-2</v>
      </c>
      <c r="EE112" s="2">
        <f t="shared" ca="1" si="152"/>
        <v>-0.3334972378029859</v>
      </c>
      <c r="EF112" s="2">
        <f t="shared" ca="1" si="153"/>
        <v>-0.10210785899634348</v>
      </c>
      <c r="EG112" s="2">
        <f t="shared" ca="1" si="154"/>
        <v>8.0046474939842287E-3</v>
      </c>
      <c r="EH112" s="22">
        <f t="shared" ca="1" si="155"/>
        <v>0.46016647306292058</v>
      </c>
      <c r="EI112" s="26">
        <f t="shared" ca="1" si="156"/>
        <v>-2.7342493457832573E-4</v>
      </c>
      <c r="EJ112" s="7">
        <f t="shared" ca="1" si="157"/>
        <v>7.4761194849161706E-8</v>
      </c>
      <c r="EK112" s="7">
        <f t="shared" ca="1" si="158"/>
        <v>3.1910660195846381E-4</v>
      </c>
    </row>
    <row r="113" spans="1:141" x14ac:dyDescent="0.25">
      <c r="A113" s="2">
        <f t="shared" si="159"/>
        <v>110</v>
      </c>
      <c r="B113" s="2">
        <f ca="1">OFFSET(Vectors!A112,0,8*(-1+$A$2))</f>
        <v>297</v>
      </c>
      <c r="C113" s="2">
        <f ca="1">OFFSET(Vectors!B112,0,8*(-1+$A$2))</f>
        <v>0.38961038961038963</v>
      </c>
      <c r="D113" s="15">
        <f ca="1">OFFSET(Vectors!F112,0,8*(-1+$A$2))+NORMINV(RAND(),OFFSET(Vectors!G112,0,8*(-1+$A$2)),OFFSET(Vectors!H112,0,8*(-1+$A$2)))</f>
        <v>0.53047703883619646</v>
      </c>
      <c r="E113" s="2">
        <f t="shared" ca="1" si="98"/>
        <v>158</v>
      </c>
      <c r="F113" s="2">
        <f ca="1">B113-E113</f>
        <v>139</v>
      </c>
      <c r="G113" s="12">
        <f ca="1">OFFSET(Vectors!C112,0,8*(-1+$A$2))+NORMINV(RAND(),OFFSET(Vectors!D112,0,8*(-1+$A$2)),OFFSET(Vectors!E112,0,8*(-1+$A$2)))</f>
        <v>0.51728340792906879</v>
      </c>
      <c r="H113" s="4">
        <f t="shared" ca="1" si="99"/>
        <v>62</v>
      </c>
      <c r="I113" s="5">
        <f t="shared" ca="1" si="100"/>
        <v>96</v>
      </c>
      <c r="J113" s="6">
        <f t="shared" ca="1" si="101"/>
        <v>72</v>
      </c>
      <c r="K113" s="7">
        <f t="shared" ca="1" si="102"/>
        <v>67</v>
      </c>
      <c r="L113" s="4">
        <f t="shared" ca="1" si="103"/>
        <v>82</v>
      </c>
      <c r="M113" s="5">
        <f t="shared" ca="1" si="104"/>
        <v>76</v>
      </c>
      <c r="N113" s="6">
        <f t="shared" ca="1" si="105"/>
        <v>54</v>
      </c>
      <c r="O113" s="7">
        <f t="shared" ca="1" si="106"/>
        <v>85</v>
      </c>
      <c r="P113" s="4">
        <f t="shared" ca="1" si="107"/>
        <v>62</v>
      </c>
      <c r="Q113" s="5">
        <f t="shared" ca="1" si="108"/>
        <v>67</v>
      </c>
      <c r="R113" s="6">
        <f t="shared" ca="1" si="109"/>
        <v>72</v>
      </c>
      <c r="S113" s="7">
        <f t="shared" ca="1" si="110"/>
        <v>96</v>
      </c>
      <c r="T113" s="4">
        <f t="shared" ca="1" si="111"/>
        <v>82</v>
      </c>
      <c r="U113" s="5">
        <f t="shared" ca="1" si="112"/>
        <v>85</v>
      </c>
      <c r="V113" s="6">
        <f t="shared" ca="1" si="113"/>
        <v>54</v>
      </c>
      <c r="W113" s="7">
        <f t="shared" ca="1" si="114"/>
        <v>76</v>
      </c>
      <c r="X113" s="4">
        <f t="shared" ca="1" si="115"/>
        <v>62</v>
      </c>
      <c r="Y113" s="5">
        <f t="shared" ca="1" si="116"/>
        <v>72</v>
      </c>
      <c r="Z113" s="6">
        <f t="shared" ca="1" si="117"/>
        <v>96</v>
      </c>
      <c r="AA113" s="7">
        <f t="shared" ca="1" si="118"/>
        <v>67</v>
      </c>
      <c r="AB113" s="4">
        <f t="shared" ca="1" si="119"/>
        <v>82</v>
      </c>
      <c r="AC113" s="5">
        <f t="shared" ca="1" si="120"/>
        <v>54</v>
      </c>
      <c r="AD113" s="6">
        <f t="shared" ca="1" si="121"/>
        <v>76</v>
      </c>
      <c r="AE113" s="23">
        <f t="shared" ca="1" si="122"/>
        <v>85</v>
      </c>
      <c r="AF113" s="20">
        <f t="shared" ca="1" si="123"/>
        <v>82</v>
      </c>
      <c r="AG113" s="20">
        <f t="shared" ca="1" si="124"/>
        <v>76</v>
      </c>
      <c r="AH113" s="20">
        <f t="shared" ca="1" si="125"/>
        <v>54</v>
      </c>
      <c r="AI113" s="20">
        <f t="shared" ca="1" si="126"/>
        <v>85</v>
      </c>
      <c r="AJ113" s="18">
        <f t="shared" ca="1" si="127"/>
        <v>0.45791245791245794</v>
      </c>
      <c r="AK113" s="2">
        <f t="shared" ca="1" si="128"/>
        <v>0.53198653198653201</v>
      </c>
      <c r="AL113" s="4">
        <f t="shared" ca="1" si="129"/>
        <v>0.49101796407185627</v>
      </c>
      <c r="AM113" s="2">
        <f>1</f>
        <v>1</v>
      </c>
      <c r="AN113" s="2">
        <f t="shared" ca="1" si="130"/>
        <v>0.53198653198653201</v>
      </c>
      <c r="AO113" s="2">
        <f t="shared" ca="1" si="131"/>
        <v>0.28300967021505746</v>
      </c>
      <c r="AP113" s="2">
        <f t="shared" ca="1" si="132"/>
        <v>0.24360326043827729</v>
      </c>
      <c r="AQ113" s="2">
        <f t="shared" ca="1" si="133"/>
        <v>0.15055733297636054</v>
      </c>
      <c r="AR113" s="2">
        <f t="shared" ca="1" si="134"/>
        <v>0.1295936537011711</v>
      </c>
      <c r="AS113" s="2">
        <f t="shared" ca="1" si="135"/>
        <v>0.11154896774278018</v>
      </c>
      <c r="AT113" s="2">
        <f t="shared" ca="1" si="136"/>
        <v>9.6016832993785467E-2</v>
      </c>
      <c r="AU113" s="1">
        <f t="shared" ca="1" si="137"/>
        <v>1</v>
      </c>
      <c r="AV113" s="1">
        <f t="shared" ca="1" si="168"/>
        <v>0.53198653198653201</v>
      </c>
      <c r="AW113" s="1">
        <f t="shared" ca="1" si="168"/>
        <v>0.28300967021505746</v>
      </c>
      <c r="AX113" s="1">
        <f t="shared" ca="1" si="168"/>
        <v>0.24360326043827729</v>
      </c>
      <c r="AY113" s="1">
        <f t="shared" ca="1" si="168"/>
        <v>0.15055733297636054</v>
      </c>
      <c r="AZ113" s="1">
        <f t="shared" ca="1" si="168"/>
        <v>0.1295936537011711</v>
      </c>
      <c r="BA113" s="1">
        <f t="shared" ca="1" si="168"/>
        <v>0.11154896774278018</v>
      </c>
      <c r="BB113" s="1">
        <f t="shared" ca="1" si="168"/>
        <v>9.6016832993785467E-2</v>
      </c>
      <c r="BC113" s="1">
        <f t="shared" ca="1" si="168"/>
        <v>0.53198653198653201</v>
      </c>
      <c r="BD113" s="1">
        <f t="shared" ca="1" si="168"/>
        <v>0.28300967021505746</v>
      </c>
      <c r="BE113" s="1">
        <f t="shared" ca="1" si="168"/>
        <v>0.15055733297636054</v>
      </c>
      <c r="BF113" s="1">
        <f t="shared" ca="1" si="168"/>
        <v>0.1295936537011711</v>
      </c>
      <c r="BG113" s="1">
        <f t="shared" ca="1" si="168"/>
        <v>8.0094473435235569E-2</v>
      </c>
      <c r="BH113" s="1">
        <f t="shared" ca="1" si="168"/>
        <v>6.8942078399949605E-2</v>
      </c>
      <c r="BI113" s="1">
        <f t="shared" ca="1" si="168"/>
        <v>5.9342548496159157E-2</v>
      </c>
      <c r="BJ113" s="1">
        <f t="shared" ca="1" si="168"/>
        <v>5.1079661996693955E-2</v>
      </c>
      <c r="BK113" s="1">
        <f t="shared" ca="1" si="168"/>
        <v>0.28300967021505746</v>
      </c>
      <c r="BL113" s="1">
        <f t="shared" ca="1" si="167"/>
        <v>0.15055733297636054</v>
      </c>
      <c r="BM113" s="1">
        <f t="shared" ca="1" si="167"/>
        <v>8.0094473435235583E-2</v>
      </c>
      <c r="BN113" s="1">
        <f t="shared" ca="1" si="167"/>
        <v>6.8942078399949605E-2</v>
      </c>
      <c r="BO113" s="1">
        <f t="shared" ca="1" si="167"/>
        <v>4.260918115409839E-2</v>
      </c>
      <c r="BP113" s="1">
        <f t="shared" ca="1" si="167"/>
        <v>3.6676257195932795E-2</v>
      </c>
      <c r="BQ113" s="1">
        <f t="shared" ca="1" si="167"/>
        <v>3.1569436573714305E-2</v>
      </c>
      <c r="BR113" s="1">
        <f t="shared" ca="1" si="167"/>
        <v>2.7173692240665473E-2</v>
      </c>
      <c r="BS113" s="1">
        <f t="shared" ca="1" si="167"/>
        <v>0.24360326043827729</v>
      </c>
      <c r="BT113" s="1">
        <f t="shared" ca="1" si="167"/>
        <v>0.1295936537011711</v>
      </c>
      <c r="BU113" s="1">
        <f t="shared" ca="1" si="167"/>
        <v>6.8942078399949605E-2</v>
      </c>
      <c r="BV113" s="1">
        <f t="shared" ca="1" si="167"/>
        <v>5.9342548496159157E-2</v>
      </c>
      <c r="BW113" s="1">
        <f t="shared" ca="1" si="167"/>
        <v>3.6676257195932788E-2</v>
      </c>
      <c r="BX113" s="1">
        <f t="shared" ca="1" si="167"/>
        <v>3.1569436573714298E-2</v>
      </c>
      <c r="BY113" s="1">
        <f t="shared" ca="1" si="167"/>
        <v>2.7173692240665473E-2</v>
      </c>
      <c r="BZ113" s="1">
        <f t="shared" ca="1" si="167"/>
        <v>2.3390013574243695E-2</v>
      </c>
      <c r="CA113" s="1">
        <f t="shared" ca="1" si="166"/>
        <v>0.15055733297636054</v>
      </c>
      <c r="CB113" s="1">
        <f t="shared" ca="1" si="166"/>
        <v>8.0094473435235569E-2</v>
      </c>
      <c r="CC113" s="1">
        <f t="shared" ca="1" si="166"/>
        <v>4.260918115409839E-2</v>
      </c>
      <c r="CD113" s="1">
        <f t="shared" ca="1" si="166"/>
        <v>3.6676257195932788E-2</v>
      </c>
      <c r="CE113" s="1">
        <f t="shared" ca="1" si="166"/>
        <v>2.2667510512954701E-2</v>
      </c>
      <c r="CF113" s="1">
        <f t="shared" ca="1" si="166"/>
        <v>1.9511274871910376E-2</v>
      </c>
      <c r="CG113" s="1">
        <f t="shared" ca="1" si="166"/>
        <v>1.6794515079619057E-2</v>
      </c>
      <c r="CH113" s="1">
        <f t="shared" ca="1" si="166"/>
        <v>1.4456038296380959E-2</v>
      </c>
      <c r="CI113" s="1">
        <f t="shared" ca="1" si="166"/>
        <v>0.1295936537011711</v>
      </c>
      <c r="CJ113" s="1">
        <f t="shared" ca="1" si="166"/>
        <v>6.8942078399949605E-2</v>
      </c>
      <c r="CK113" s="1">
        <f t="shared" ca="1" si="166"/>
        <v>3.6676257195932795E-2</v>
      </c>
      <c r="CL113" s="1">
        <f t="shared" ref="CL113:DA176" ca="1" si="171">OFFSET($AM113,0,CL$2)*OFFSET($AM113,0,CL$3)</f>
        <v>3.1569436573714298E-2</v>
      </c>
      <c r="CM113" s="1">
        <f t="shared" ca="1" si="171"/>
        <v>1.9511274871910376E-2</v>
      </c>
      <c r="CN113" s="1">
        <f t="shared" ca="1" si="171"/>
        <v>1.6794515079619057E-2</v>
      </c>
      <c r="CO113" s="1">
        <f t="shared" ca="1" si="171"/>
        <v>1.4456038296380961E-2</v>
      </c>
      <c r="CP113" s="1">
        <f t="shared" ca="1" si="171"/>
        <v>1.2443172204479814E-2</v>
      </c>
      <c r="CQ113" s="1">
        <f t="shared" ca="1" si="171"/>
        <v>0.11154896774278018</v>
      </c>
      <c r="CR113" s="1">
        <f t="shared" ca="1" si="171"/>
        <v>5.9342548496159157E-2</v>
      </c>
      <c r="CS113" s="1">
        <f t="shared" ca="1" si="171"/>
        <v>3.1569436573714305E-2</v>
      </c>
      <c r="CT113" s="1">
        <f t="shared" ca="1" si="171"/>
        <v>2.7173692240665473E-2</v>
      </c>
      <c r="CU113" s="1">
        <f t="shared" ca="1" si="171"/>
        <v>1.6794515079619057E-2</v>
      </c>
      <c r="CV113" s="1">
        <f t="shared" ca="1" si="171"/>
        <v>1.4456038296380961E-2</v>
      </c>
      <c r="CW113" s="1">
        <f t="shared" ca="1" si="171"/>
        <v>1.2443172204479814E-2</v>
      </c>
      <c r="CX113" s="1">
        <f t="shared" ca="1" si="171"/>
        <v>1.0710578606387687E-2</v>
      </c>
      <c r="CY113" s="1">
        <f t="shared" ca="1" si="171"/>
        <v>9.6016832993785467E-2</v>
      </c>
      <c r="CZ113" s="1">
        <f t="shared" ca="1" si="171"/>
        <v>5.1079661996693955E-2</v>
      </c>
      <c r="DA113" s="1">
        <f t="shared" ca="1" si="171"/>
        <v>2.7173692240665473E-2</v>
      </c>
      <c r="DB113" s="1">
        <f t="shared" ca="1" si="170"/>
        <v>2.3390013574243695E-2</v>
      </c>
      <c r="DC113" s="1">
        <f t="shared" ca="1" si="170"/>
        <v>1.4456038296380959E-2</v>
      </c>
      <c r="DD113" s="1">
        <f t="shared" ca="1" si="170"/>
        <v>1.2443172204479814E-2</v>
      </c>
      <c r="DE113" s="1">
        <f t="shared" ca="1" si="170"/>
        <v>1.0710578606387687E-2</v>
      </c>
      <c r="DF113" s="1">
        <f t="shared" ca="1" si="169"/>
        <v>9.2192322181564902E-3</v>
      </c>
      <c r="DG113" s="1">
        <f t="shared" ca="1" si="139"/>
        <v>0.49101796407185627</v>
      </c>
      <c r="DH113" s="1">
        <f t="shared" ca="1" si="140"/>
        <v>0.26121494384967436</v>
      </c>
      <c r="DI113" s="1">
        <f t="shared" ca="1" si="141"/>
        <v>0.13896283208164498</v>
      </c>
      <c r="DJ113" s="1">
        <f t="shared" ca="1" si="142"/>
        <v>0.11961357698166908</v>
      </c>
      <c r="DK113" s="1">
        <f t="shared" ca="1" si="143"/>
        <v>7.3926355114141099E-2</v>
      </c>
      <c r="DL113" s="1">
        <f t="shared" ca="1" si="144"/>
        <v>6.3632811996982216E-2</v>
      </c>
      <c r="DM113" s="1">
        <f t="shared" ca="1" si="145"/>
        <v>5.4772547035377095E-2</v>
      </c>
      <c r="DN113" s="1">
        <f t="shared" ca="1" si="146"/>
        <v>4.7145989853235974E-2</v>
      </c>
      <c r="DZ113" s="2">
        <f t="shared" ca="1" si="147"/>
        <v>-2.2252653136320077E-2</v>
      </c>
      <c r="EA113" s="2">
        <f t="shared" ca="1" si="148"/>
        <v>-0.29692871674813753</v>
      </c>
      <c r="EB113" s="2">
        <f t="shared" ca="1" si="149"/>
        <v>0.21977307702542748</v>
      </c>
      <c r="EC113" s="2">
        <f t="shared" ca="1" si="150"/>
        <v>0.99389093638400428</v>
      </c>
      <c r="ED113" s="2">
        <f t="shared" ca="1" si="151"/>
        <v>6.6371083451405979E-2</v>
      </c>
      <c r="EE113" s="2">
        <f t="shared" ca="1" si="152"/>
        <v>-0.36330646793681348</v>
      </c>
      <c r="EF113" s="2">
        <f t="shared" ca="1" si="153"/>
        <v>-0.11603687447006925</v>
      </c>
      <c r="EG113" s="2">
        <f t="shared" ca="1" si="154"/>
        <v>9.489318586380727E-3</v>
      </c>
      <c r="EH113" s="22">
        <f t="shared" ca="1" si="155"/>
        <v>0.49099970315587821</v>
      </c>
      <c r="EI113" s="26">
        <f t="shared" ca="1" si="156"/>
        <v>1.8260915978063341E-5</v>
      </c>
      <c r="EJ113" s="7">
        <f t="shared" ca="1" si="157"/>
        <v>3.3346105235788902E-10</v>
      </c>
      <c r="EK113" s="7">
        <f t="shared" ca="1" si="158"/>
        <v>1.7586369056984863E-4</v>
      </c>
    </row>
    <row r="114" spans="1:141" x14ac:dyDescent="0.25">
      <c r="A114" s="2">
        <f t="shared" si="159"/>
        <v>111</v>
      </c>
      <c r="B114" s="2">
        <f ca="1">OFFSET(Vectors!A113,0,8*(-1+$A$2))</f>
        <v>192</v>
      </c>
      <c r="C114" s="2">
        <f ca="1">OFFSET(Vectors!B113,0,8*(-1+$A$2))</f>
        <v>0.38983050847457629</v>
      </c>
      <c r="D114" s="15">
        <f ca="1">OFFSET(Vectors!F113,0,8*(-1+$A$2))+NORMINV(RAND(),OFFSET(Vectors!G113,0,8*(-1+$A$2)),OFFSET(Vectors!H113,0,8*(-1+$A$2)))</f>
        <v>0.60437879323139088</v>
      </c>
      <c r="E114" s="2">
        <f t="shared" ca="1" si="98"/>
        <v>116</v>
      </c>
      <c r="F114" s="2">
        <f ca="1">B114-E114</f>
        <v>76</v>
      </c>
      <c r="G114" s="12">
        <f ca="1">OFFSET(Vectors!C113,0,8*(-1+$A$2))+NORMINV(RAND(),OFFSET(Vectors!D113,0,8*(-1+$A$2)),OFFSET(Vectors!E113,0,8*(-1+$A$2)))</f>
        <v>0.47859006087368772</v>
      </c>
      <c r="H114" s="4">
        <f t="shared" ca="1" si="99"/>
        <v>45</v>
      </c>
      <c r="I114" s="5">
        <f t="shared" ca="1" si="100"/>
        <v>71</v>
      </c>
      <c r="J114" s="6">
        <f t="shared" ca="1" si="101"/>
        <v>36</v>
      </c>
      <c r="K114" s="7">
        <f t="shared" ca="1" si="102"/>
        <v>40</v>
      </c>
      <c r="L114" s="4">
        <f t="shared" ca="1" si="103"/>
        <v>56</v>
      </c>
      <c r="M114" s="5">
        <f t="shared" ca="1" si="104"/>
        <v>60</v>
      </c>
      <c r="N114" s="6">
        <f t="shared" ca="1" si="105"/>
        <v>30</v>
      </c>
      <c r="O114" s="7">
        <f t="shared" ca="1" si="106"/>
        <v>46</v>
      </c>
      <c r="P114" s="4">
        <f t="shared" ca="1" si="107"/>
        <v>45</v>
      </c>
      <c r="Q114" s="5">
        <f t="shared" ca="1" si="108"/>
        <v>40</v>
      </c>
      <c r="R114" s="6">
        <f t="shared" ca="1" si="109"/>
        <v>36</v>
      </c>
      <c r="S114" s="7">
        <f t="shared" ca="1" si="110"/>
        <v>71</v>
      </c>
      <c r="T114" s="4">
        <f t="shared" ca="1" si="111"/>
        <v>56</v>
      </c>
      <c r="U114" s="5">
        <f t="shared" ca="1" si="112"/>
        <v>46</v>
      </c>
      <c r="V114" s="6">
        <f t="shared" ca="1" si="113"/>
        <v>30</v>
      </c>
      <c r="W114" s="7">
        <f t="shared" ca="1" si="114"/>
        <v>60</v>
      </c>
      <c r="X114" s="4">
        <f t="shared" ca="1" si="115"/>
        <v>45</v>
      </c>
      <c r="Y114" s="5">
        <f t="shared" ca="1" si="116"/>
        <v>36</v>
      </c>
      <c r="Z114" s="6">
        <f t="shared" ca="1" si="117"/>
        <v>71</v>
      </c>
      <c r="AA114" s="7">
        <f t="shared" ca="1" si="118"/>
        <v>40</v>
      </c>
      <c r="AB114" s="4">
        <f t="shared" ca="1" si="119"/>
        <v>56</v>
      </c>
      <c r="AC114" s="5">
        <f t="shared" ca="1" si="120"/>
        <v>30</v>
      </c>
      <c r="AD114" s="6">
        <f t="shared" ca="1" si="121"/>
        <v>60</v>
      </c>
      <c r="AE114" s="23">
        <f t="shared" ca="1" si="122"/>
        <v>46</v>
      </c>
      <c r="AF114" s="20">
        <f t="shared" ca="1" si="123"/>
        <v>56</v>
      </c>
      <c r="AG114" s="20">
        <f t="shared" ca="1" si="124"/>
        <v>60</v>
      </c>
      <c r="AH114" s="20">
        <f t="shared" ca="1" si="125"/>
        <v>30</v>
      </c>
      <c r="AI114" s="20">
        <f t="shared" ca="1" si="126"/>
        <v>46</v>
      </c>
      <c r="AJ114" s="18">
        <f t="shared" ca="1" si="127"/>
        <v>0.44791666666666669</v>
      </c>
      <c r="AK114" s="2">
        <f t="shared" ca="1" si="128"/>
        <v>0.60416666666666663</v>
      </c>
      <c r="AL114" s="4">
        <f t="shared" ca="1" si="129"/>
        <v>0.5490196078431373</v>
      </c>
      <c r="AM114" s="2">
        <f>1</f>
        <v>1</v>
      </c>
      <c r="AN114" s="2">
        <f t="shared" ca="1" si="130"/>
        <v>0.60416666666666663</v>
      </c>
      <c r="AO114" s="2">
        <f t="shared" ca="1" si="131"/>
        <v>0.36501736111111105</v>
      </c>
      <c r="AP114" s="2">
        <f t="shared" ca="1" si="132"/>
        <v>0.27061631944444442</v>
      </c>
      <c r="AQ114" s="2">
        <f t="shared" ca="1" si="133"/>
        <v>0.22053132233796291</v>
      </c>
      <c r="AR114" s="2">
        <f t="shared" ca="1" si="134"/>
        <v>0.16349735966435183</v>
      </c>
      <c r="AS114" s="2">
        <f t="shared" ca="1" si="135"/>
        <v>0.12121355975115741</v>
      </c>
      <c r="AT114" s="2">
        <f t="shared" ca="1" si="136"/>
        <v>8.9865225332754636E-2</v>
      </c>
      <c r="AU114" s="1">
        <f t="shared" ca="1" si="137"/>
        <v>1</v>
      </c>
      <c r="AV114" s="1">
        <f t="shared" ca="1" si="168"/>
        <v>0.60416666666666663</v>
      </c>
      <c r="AW114" s="1">
        <f t="shared" ca="1" si="168"/>
        <v>0.36501736111111105</v>
      </c>
      <c r="AX114" s="1">
        <f t="shared" ca="1" si="168"/>
        <v>0.27061631944444442</v>
      </c>
      <c r="AY114" s="1">
        <f t="shared" ca="1" si="168"/>
        <v>0.22053132233796291</v>
      </c>
      <c r="AZ114" s="1">
        <f t="shared" ca="1" si="168"/>
        <v>0.16349735966435183</v>
      </c>
      <c r="BA114" s="1">
        <f t="shared" ca="1" si="168"/>
        <v>0.12121355975115741</v>
      </c>
      <c r="BB114" s="1">
        <f t="shared" ca="1" si="168"/>
        <v>8.9865225332754636E-2</v>
      </c>
      <c r="BC114" s="1">
        <f t="shared" ca="1" si="168"/>
        <v>0.60416666666666663</v>
      </c>
      <c r="BD114" s="1">
        <f t="shared" ca="1" si="168"/>
        <v>0.36501736111111105</v>
      </c>
      <c r="BE114" s="1">
        <f t="shared" ca="1" si="168"/>
        <v>0.22053132233796291</v>
      </c>
      <c r="BF114" s="1">
        <f t="shared" ca="1" si="168"/>
        <v>0.16349735966435183</v>
      </c>
      <c r="BG114" s="1">
        <f t="shared" ca="1" si="168"/>
        <v>0.13323767391251926</v>
      </c>
      <c r="BH114" s="1">
        <f t="shared" ca="1" si="168"/>
        <v>9.8779654797212554E-2</v>
      </c>
      <c r="BI114" s="1">
        <f t="shared" ca="1" si="168"/>
        <v>7.3233192349657597E-2</v>
      </c>
      <c r="BJ114" s="1">
        <f t="shared" ca="1" si="168"/>
        <v>5.4293573638539254E-2</v>
      </c>
      <c r="BK114" s="1">
        <f t="shared" ref="BK114:BZ177" ca="1" si="172">OFFSET($AM114,0,BK$2)*OFFSET($AM114,0,BK$3)</f>
        <v>0.36501736111111105</v>
      </c>
      <c r="BL114" s="1">
        <f t="shared" ca="1" si="172"/>
        <v>0.22053132233796291</v>
      </c>
      <c r="BM114" s="1">
        <f t="shared" ca="1" si="172"/>
        <v>0.13323767391251926</v>
      </c>
      <c r="BN114" s="1">
        <f t="shared" ca="1" si="172"/>
        <v>9.8779654797212554E-2</v>
      </c>
      <c r="BO114" s="1">
        <f t="shared" ca="1" si="172"/>
        <v>8.0497761322147032E-2</v>
      </c>
      <c r="BP114" s="1">
        <f t="shared" ca="1" si="172"/>
        <v>5.9679374773315912E-2</v>
      </c>
      <c r="BQ114" s="1">
        <f t="shared" ca="1" si="172"/>
        <v>4.424505371125146E-2</v>
      </c>
      <c r="BR114" s="1">
        <f t="shared" ca="1" si="172"/>
        <v>3.2802367406617461E-2</v>
      </c>
      <c r="BS114" s="1">
        <f t="shared" ca="1" si="172"/>
        <v>0.27061631944444442</v>
      </c>
      <c r="BT114" s="1">
        <f t="shared" ca="1" si="172"/>
        <v>0.16349735966435183</v>
      </c>
      <c r="BU114" s="1">
        <f t="shared" ca="1" si="172"/>
        <v>9.8779654797212554E-2</v>
      </c>
      <c r="BV114" s="1">
        <f t="shared" ca="1" si="172"/>
        <v>7.3233192349657583E-2</v>
      </c>
      <c r="BW114" s="1">
        <f t="shared" ca="1" si="172"/>
        <v>5.9679374773315912E-2</v>
      </c>
      <c r="BX114" s="1">
        <f t="shared" ca="1" si="172"/>
        <v>4.424505371125146E-2</v>
      </c>
      <c r="BY114" s="1">
        <f t="shared" ca="1" si="172"/>
        <v>3.2802367406617468E-2</v>
      </c>
      <c r="BZ114" s="1">
        <f t="shared" ca="1" si="172"/>
        <v>2.4318996525595708E-2</v>
      </c>
      <c r="CA114" s="1">
        <f t="shared" ref="CA114:CP177" ca="1" si="173">OFFSET($AM114,0,CA$2)*OFFSET($AM114,0,CA$3)</f>
        <v>0.22053132233796291</v>
      </c>
      <c r="CB114" s="1">
        <f t="shared" ca="1" si="173"/>
        <v>0.13323767391251926</v>
      </c>
      <c r="CC114" s="1">
        <f t="shared" ca="1" si="173"/>
        <v>8.0497761322147032E-2</v>
      </c>
      <c r="CD114" s="1">
        <f t="shared" ca="1" si="173"/>
        <v>5.9679374773315912E-2</v>
      </c>
      <c r="CE114" s="1">
        <f t="shared" ca="1" si="173"/>
        <v>4.8634064132130499E-2</v>
      </c>
      <c r="CF114" s="1">
        <f t="shared" ca="1" si="173"/>
        <v>3.6056288925545028E-2</v>
      </c>
      <c r="CG114" s="1">
        <f t="shared" ca="1" si="173"/>
        <v>2.6731386617214421E-2</v>
      </c>
      <c r="CH114" s="1">
        <f t="shared" ca="1" si="173"/>
        <v>1.9818096974831383E-2</v>
      </c>
      <c r="CI114" s="1">
        <f t="shared" ca="1" si="173"/>
        <v>0.16349735966435183</v>
      </c>
      <c r="CJ114" s="1">
        <f t="shared" ca="1" si="173"/>
        <v>9.8779654797212554E-2</v>
      </c>
      <c r="CK114" s="1">
        <f t="shared" ca="1" si="173"/>
        <v>5.9679374773315912E-2</v>
      </c>
      <c r="CL114" s="1">
        <f t="shared" ca="1" si="173"/>
        <v>4.424505371125146E-2</v>
      </c>
      <c r="CM114" s="1">
        <f t="shared" ca="1" si="173"/>
        <v>3.6056288925545028E-2</v>
      </c>
      <c r="CN114" s="1">
        <f t="shared" ca="1" si="173"/>
        <v>2.6731386617214421E-2</v>
      </c>
      <c r="CO114" s="1">
        <f t="shared" ca="1" si="173"/>
        <v>1.9818096974831386E-2</v>
      </c>
      <c r="CP114" s="1">
        <f t="shared" ca="1" si="173"/>
        <v>1.4692727067547406E-2</v>
      </c>
      <c r="CQ114" s="1">
        <f t="shared" ca="1" si="171"/>
        <v>0.12121355975115741</v>
      </c>
      <c r="CR114" s="1">
        <f t="shared" ca="1" si="171"/>
        <v>7.3233192349657597E-2</v>
      </c>
      <c r="CS114" s="1">
        <f t="shared" ca="1" si="171"/>
        <v>4.424505371125146E-2</v>
      </c>
      <c r="CT114" s="1">
        <f t="shared" ca="1" si="171"/>
        <v>3.2802367406617468E-2</v>
      </c>
      <c r="CU114" s="1">
        <f t="shared" ca="1" si="171"/>
        <v>2.6731386617214421E-2</v>
      </c>
      <c r="CV114" s="1">
        <f t="shared" ca="1" si="171"/>
        <v>1.9818096974831386E-2</v>
      </c>
      <c r="CW114" s="1">
        <f t="shared" ca="1" si="171"/>
        <v>1.4692727067547408E-2</v>
      </c>
      <c r="CX114" s="1">
        <f t="shared" ca="1" si="171"/>
        <v>1.0892883860423079E-2</v>
      </c>
      <c r="CY114" s="1">
        <f t="shared" ca="1" si="171"/>
        <v>8.9865225332754636E-2</v>
      </c>
      <c r="CZ114" s="1">
        <f t="shared" ca="1" si="171"/>
        <v>5.4293573638539254E-2</v>
      </c>
      <c r="DA114" s="1">
        <f t="shared" ca="1" si="171"/>
        <v>3.2802367406617461E-2</v>
      </c>
      <c r="DB114" s="1">
        <f t="shared" ca="1" si="170"/>
        <v>2.4318996525595708E-2</v>
      </c>
      <c r="DC114" s="1">
        <f t="shared" ca="1" si="170"/>
        <v>1.9818096974831383E-2</v>
      </c>
      <c r="DD114" s="1">
        <f t="shared" ca="1" si="170"/>
        <v>1.4692727067547406E-2</v>
      </c>
      <c r="DE114" s="1">
        <f t="shared" ca="1" si="170"/>
        <v>1.0892883860423079E-2</v>
      </c>
      <c r="DF114" s="1">
        <f t="shared" ca="1" si="169"/>
        <v>8.0757587241067665E-3</v>
      </c>
      <c r="DG114" s="1">
        <f t="shared" ca="1" si="139"/>
        <v>0.5490196078431373</v>
      </c>
      <c r="DH114" s="1">
        <f t="shared" ca="1" si="140"/>
        <v>0.33169934640522875</v>
      </c>
      <c r="DI114" s="1">
        <f t="shared" ca="1" si="141"/>
        <v>0.20040168845315903</v>
      </c>
      <c r="DJ114" s="1">
        <f t="shared" ca="1" si="142"/>
        <v>0.14857366557734206</v>
      </c>
      <c r="DK114" s="1">
        <f t="shared" ca="1" si="143"/>
        <v>0.12107602010711691</v>
      </c>
      <c r="DL114" s="1">
        <f t="shared" ca="1" si="144"/>
        <v>8.9763256286310822E-2</v>
      </c>
      <c r="DM114" s="1">
        <f t="shared" ca="1" si="145"/>
        <v>6.6548621039851139E-2</v>
      </c>
      <c r="DN114" s="1">
        <f t="shared" ca="1" si="146"/>
        <v>4.9337770770924119E-2</v>
      </c>
      <c r="DZ114" s="2">
        <f t="shared" ca="1" si="147"/>
        <v>-2.2252653136320077E-2</v>
      </c>
      <c r="EA114" s="2">
        <f t="shared" ca="1" si="148"/>
        <v>-0.3372161177942653</v>
      </c>
      <c r="EB114" s="2">
        <f t="shared" ca="1" si="149"/>
        <v>0.28345670505933951</v>
      </c>
      <c r="EC114" s="2">
        <f t="shared" ca="1" si="150"/>
        <v>1.1041030676253198</v>
      </c>
      <c r="ED114" s="2">
        <f t="shared" ca="1" si="151"/>
        <v>9.7218132848036265E-2</v>
      </c>
      <c r="EE114" s="2">
        <f t="shared" ca="1" si="152"/>
        <v>-0.45835306405990867</v>
      </c>
      <c r="EF114" s="2">
        <f t="shared" ca="1" si="153"/>
        <v>-0.12609029829256882</v>
      </c>
      <c r="EG114" s="2">
        <f t="shared" ca="1" si="154"/>
        <v>8.8813568041199008E-3</v>
      </c>
      <c r="EH114" s="22">
        <f t="shared" ca="1" si="155"/>
        <v>0.54974712905375289</v>
      </c>
      <c r="EI114" s="26">
        <f t="shared" ca="1" si="156"/>
        <v>-7.2752121061558928E-4</v>
      </c>
      <c r="EJ114" s="7">
        <f t="shared" ca="1" si="157"/>
        <v>5.2928711189557259E-7</v>
      </c>
      <c r="EK114" s="7">
        <f t="shared" ca="1" si="158"/>
        <v>5.0784158221496749E-3</v>
      </c>
    </row>
    <row r="115" spans="1:141" x14ac:dyDescent="0.25">
      <c r="A115" s="2">
        <f t="shared" si="159"/>
        <v>112</v>
      </c>
      <c r="B115" s="2">
        <f ca="1">OFFSET(Vectors!A114,0,8*(-1+$A$2))</f>
        <v>355</v>
      </c>
      <c r="C115" s="2">
        <f ca="1">OFFSET(Vectors!B114,0,8*(-1+$A$2))</f>
        <v>0.39080459770114945</v>
      </c>
      <c r="D115" s="15">
        <f ca="1">OFFSET(Vectors!F114,0,8*(-1+$A$2))+NORMINV(RAND(),OFFSET(Vectors!G114,0,8*(-1+$A$2)),OFFSET(Vectors!H114,0,8*(-1+$A$2)))</f>
        <v>0.28384609724039561</v>
      </c>
      <c r="E115" s="2">
        <f t="shared" ca="1" si="98"/>
        <v>101</v>
      </c>
      <c r="F115" s="2">
        <f ca="1">B115-E115</f>
        <v>254</v>
      </c>
      <c r="G115" s="12">
        <f ca="1">OFFSET(Vectors!C114,0,8*(-1+$A$2))+NORMINV(RAND(),OFFSET(Vectors!D114,0,8*(-1+$A$2)),OFFSET(Vectors!E114,0,8*(-1+$A$2)))</f>
        <v>0.46106559719489509</v>
      </c>
      <c r="H115" s="4">
        <f t="shared" ca="1" si="99"/>
        <v>39</v>
      </c>
      <c r="I115" s="5">
        <f t="shared" ca="1" si="100"/>
        <v>62</v>
      </c>
      <c r="J115" s="6">
        <f t="shared" ca="1" si="101"/>
        <v>117</v>
      </c>
      <c r="K115" s="7">
        <f t="shared" ca="1" si="102"/>
        <v>137</v>
      </c>
      <c r="L115" s="4">
        <f t="shared" ca="1" si="103"/>
        <v>47</v>
      </c>
      <c r="M115" s="5">
        <f t="shared" ca="1" si="104"/>
        <v>54</v>
      </c>
      <c r="N115" s="6">
        <f t="shared" ca="1" si="105"/>
        <v>99</v>
      </c>
      <c r="O115" s="7">
        <f t="shared" ca="1" si="106"/>
        <v>155</v>
      </c>
      <c r="P115" s="4">
        <f t="shared" ca="1" si="107"/>
        <v>39</v>
      </c>
      <c r="Q115" s="5">
        <f t="shared" ca="1" si="108"/>
        <v>137</v>
      </c>
      <c r="R115" s="6">
        <f t="shared" ca="1" si="109"/>
        <v>117</v>
      </c>
      <c r="S115" s="7">
        <f t="shared" ca="1" si="110"/>
        <v>62</v>
      </c>
      <c r="T115" s="4">
        <f t="shared" ca="1" si="111"/>
        <v>47</v>
      </c>
      <c r="U115" s="5">
        <f t="shared" ca="1" si="112"/>
        <v>155</v>
      </c>
      <c r="V115" s="6">
        <f t="shared" ca="1" si="113"/>
        <v>99</v>
      </c>
      <c r="W115" s="7">
        <f t="shared" ca="1" si="114"/>
        <v>54</v>
      </c>
      <c r="X115" s="4">
        <f t="shared" ca="1" si="115"/>
        <v>39</v>
      </c>
      <c r="Y115" s="5">
        <f t="shared" ca="1" si="116"/>
        <v>117</v>
      </c>
      <c r="Z115" s="6">
        <f t="shared" ca="1" si="117"/>
        <v>62</v>
      </c>
      <c r="AA115" s="7">
        <f t="shared" ca="1" si="118"/>
        <v>137</v>
      </c>
      <c r="AB115" s="4">
        <f t="shared" ca="1" si="119"/>
        <v>47</v>
      </c>
      <c r="AC115" s="5">
        <f t="shared" ca="1" si="120"/>
        <v>99</v>
      </c>
      <c r="AD115" s="6">
        <f t="shared" ca="1" si="121"/>
        <v>54</v>
      </c>
      <c r="AE115" s="23">
        <f t="shared" ca="1" si="122"/>
        <v>155</v>
      </c>
      <c r="AF115" s="20">
        <f t="shared" ca="1" si="123"/>
        <v>47</v>
      </c>
      <c r="AG115" s="20">
        <f t="shared" ca="1" si="124"/>
        <v>54</v>
      </c>
      <c r="AH115" s="20">
        <f t="shared" ca="1" si="125"/>
        <v>99</v>
      </c>
      <c r="AI115" s="20">
        <f t="shared" ca="1" si="126"/>
        <v>155</v>
      </c>
      <c r="AJ115" s="18">
        <f t="shared" ca="1" si="127"/>
        <v>0.41126760563380282</v>
      </c>
      <c r="AK115" s="2">
        <f t="shared" ca="1" si="128"/>
        <v>0.28450704225352114</v>
      </c>
      <c r="AL115" s="4">
        <f t="shared" ca="1" si="129"/>
        <v>0.23267326732673269</v>
      </c>
      <c r="AM115" s="2">
        <f>1</f>
        <v>1</v>
      </c>
      <c r="AN115" s="2">
        <f t="shared" ca="1" si="130"/>
        <v>0.28450704225352114</v>
      </c>
      <c r="AO115" s="2">
        <f t="shared" ca="1" si="131"/>
        <v>8.0944257091846855E-2</v>
      </c>
      <c r="AP115" s="2">
        <f t="shared" ca="1" si="132"/>
        <v>0.11700853005356081</v>
      </c>
      <c r="AQ115" s="2">
        <f t="shared" ca="1" si="133"/>
        <v>2.3029211172609951E-2</v>
      </c>
      <c r="AR115" s="2">
        <f t="shared" ca="1" si="134"/>
        <v>3.328975080397082E-2</v>
      </c>
      <c r="AS115" s="2">
        <f t="shared" ca="1" si="135"/>
        <v>4.8121817993858812E-2</v>
      </c>
      <c r="AT115" s="2">
        <f t="shared" ca="1" si="136"/>
        <v>6.9562231951518672E-2</v>
      </c>
      <c r="AU115" s="1">
        <f t="shared" ca="1" si="137"/>
        <v>1</v>
      </c>
      <c r="AV115" s="1">
        <f t="shared" ref="AV115:BK178" ca="1" si="174">OFFSET($AM115,0,AV$2)*OFFSET($AM115,0,AV$3)</f>
        <v>0.28450704225352114</v>
      </c>
      <c r="AW115" s="1">
        <f t="shared" ca="1" si="174"/>
        <v>8.0944257091846855E-2</v>
      </c>
      <c r="AX115" s="1">
        <f t="shared" ca="1" si="174"/>
        <v>0.11700853005356081</v>
      </c>
      <c r="AY115" s="1">
        <f t="shared" ca="1" si="174"/>
        <v>2.3029211172609951E-2</v>
      </c>
      <c r="AZ115" s="1">
        <f t="shared" ca="1" si="174"/>
        <v>3.328975080397082E-2</v>
      </c>
      <c r="BA115" s="1">
        <f t="shared" ca="1" si="174"/>
        <v>4.8121817993858812E-2</v>
      </c>
      <c r="BB115" s="1">
        <f t="shared" ca="1" si="174"/>
        <v>6.9562231951518672E-2</v>
      </c>
      <c r="BC115" s="1">
        <f t="shared" ca="1" si="174"/>
        <v>0.28450704225352114</v>
      </c>
      <c r="BD115" s="1">
        <f t="shared" ca="1" si="174"/>
        <v>8.0944257091846855E-2</v>
      </c>
      <c r="BE115" s="1">
        <f t="shared" ca="1" si="174"/>
        <v>2.3029211172609951E-2</v>
      </c>
      <c r="BF115" s="1">
        <f t="shared" ca="1" si="174"/>
        <v>3.328975080397082E-2</v>
      </c>
      <c r="BG115" s="1">
        <f t="shared" ca="1" si="174"/>
        <v>6.5519727561510008E-3</v>
      </c>
      <c r="BH115" s="1">
        <f t="shared" ca="1" si="174"/>
        <v>9.4711685385945148E-3</v>
      </c>
      <c r="BI115" s="1">
        <f t="shared" ca="1" si="174"/>
        <v>1.3690996105295042E-2</v>
      </c>
      <c r="BJ115" s="1">
        <f t="shared" ca="1" si="174"/>
        <v>1.979094486507996E-2</v>
      </c>
      <c r="BK115" s="1">
        <f t="shared" ca="1" si="174"/>
        <v>8.0944257091846855E-2</v>
      </c>
      <c r="BL115" s="1">
        <f t="shared" ca="1" si="172"/>
        <v>2.3029211172609951E-2</v>
      </c>
      <c r="BM115" s="1">
        <f t="shared" ca="1" si="172"/>
        <v>6.551972756151E-3</v>
      </c>
      <c r="BN115" s="1">
        <f t="shared" ca="1" si="172"/>
        <v>9.4711685385945148E-3</v>
      </c>
      <c r="BO115" s="1">
        <f t="shared" ca="1" si="172"/>
        <v>1.864082389778172E-3</v>
      </c>
      <c r="BP115" s="1">
        <f t="shared" ca="1" si="172"/>
        <v>2.6946141476001297E-3</v>
      </c>
      <c r="BQ115" s="1">
        <f t="shared" ca="1" si="172"/>
        <v>3.8951848074219699E-3</v>
      </c>
      <c r="BR115" s="1">
        <f t="shared" ca="1" si="172"/>
        <v>5.6306631869664113E-3</v>
      </c>
      <c r="BS115" s="1">
        <f t="shared" ca="1" si="172"/>
        <v>0.11700853005356081</v>
      </c>
      <c r="BT115" s="1">
        <f t="shared" ca="1" si="172"/>
        <v>3.328975080397082E-2</v>
      </c>
      <c r="BU115" s="1">
        <f t="shared" ca="1" si="172"/>
        <v>9.4711685385945148E-3</v>
      </c>
      <c r="BV115" s="1">
        <f t="shared" ca="1" si="172"/>
        <v>1.3690996105295042E-2</v>
      </c>
      <c r="BW115" s="1">
        <f t="shared" ca="1" si="172"/>
        <v>2.6946141476001297E-3</v>
      </c>
      <c r="BX115" s="1">
        <f t="shared" ca="1" si="172"/>
        <v>3.8951848074219699E-3</v>
      </c>
      <c r="BY115" s="1">
        <f t="shared" ca="1" si="172"/>
        <v>5.6306631869664121E-3</v>
      </c>
      <c r="BZ115" s="1">
        <f t="shared" ca="1" si="172"/>
        <v>8.1393745078920405E-3</v>
      </c>
      <c r="CA115" s="1">
        <f t="shared" ca="1" si="173"/>
        <v>2.3029211172609951E-2</v>
      </c>
      <c r="CB115" s="1">
        <f t="shared" ca="1" si="173"/>
        <v>6.5519727561510008E-3</v>
      </c>
      <c r="CC115" s="1">
        <f t="shared" ca="1" si="173"/>
        <v>1.864082389778172E-3</v>
      </c>
      <c r="CD115" s="1">
        <f t="shared" ca="1" si="173"/>
        <v>2.6946141476001297E-3</v>
      </c>
      <c r="CE115" s="1">
        <f t="shared" ca="1" si="173"/>
        <v>5.3034456723266305E-4</v>
      </c>
      <c r="CF115" s="1">
        <f t="shared" ca="1" si="173"/>
        <v>7.6663670114820591E-4</v>
      </c>
      <c r="CG115" s="1">
        <f t="shared" ca="1" si="173"/>
        <v>1.1082075085904759E-3</v>
      </c>
      <c r="CH115" s="1">
        <f t="shared" ca="1" si="173"/>
        <v>1.6019633292495988E-3</v>
      </c>
      <c r="CI115" s="1">
        <f t="shared" ca="1" si="173"/>
        <v>3.328975080397082E-2</v>
      </c>
      <c r="CJ115" s="1">
        <f t="shared" ca="1" si="173"/>
        <v>9.4711685385945148E-3</v>
      </c>
      <c r="CK115" s="1">
        <f t="shared" ca="1" si="173"/>
        <v>2.6946141476001297E-3</v>
      </c>
      <c r="CL115" s="1">
        <f t="shared" ca="1" si="173"/>
        <v>3.8951848074219699E-3</v>
      </c>
      <c r="CM115" s="1">
        <f t="shared" ca="1" si="173"/>
        <v>7.6663670114820591E-4</v>
      </c>
      <c r="CN115" s="1">
        <f t="shared" ca="1" si="173"/>
        <v>1.1082075085904759E-3</v>
      </c>
      <c r="CO115" s="1">
        <f t="shared" ca="1" si="173"/>
        <v>1.6019633292495988E-3</v>
      </c>
      <c r="CP115" s="1">
        <f t="shared" ca="1" si="173"/>
        <v>2.3157093670340733E-3</v>
      </c>
      <c r="CQ115" s="1">
        <f t="shared" ca="1" si="171"/>
        <v>4.8121817993858812E-2</v>
      </c>
      <c r="CR115" s="1">
        <f t="shared" ca="1" si="171"/>
        <v>1.3690996105295042E-2</v>
      </c>
      <c r="CS115" s="1">
        <f t="shared" ca="1" si="171"/>
        <v>3.8951848074219699E-3</v>
      </c>
      <c r="CT115" s="1">
        <f t="shared" ca="1" si="171"/>
        <v>5.6306631869664121E-3</v>
      </c>
      <c r="CU115" s="1">
        <f t="shared" ca="1" si="171"/>
        <v>1.1082075085904759E-3</v>
      </c>
      <c r="CV115" s="1">
        <f t="shared" ca="1" si="171"/>
        <v>1.6019633292495988E-3</v>
      </c>
      <c r="CW115" s="1">
        <f t="shared" ca="1" si="171"/>
        <v>2.3157093670340737E-3</v>
      </c>
      <c r="CX115" s="1">
        <f t="shared" ca="1" si="171"/>
        <v>3.3474610652175717E-3</v>
      </c>
      <c r="CY115" s="1">
        <f t="shared" ca="1" si="171"/>
        <v>6.9562231951518672E-2</v>
      </c>
      <c r="CZ115" s="1">
        <f t="shared" ca="1" si="171"/>
        <v>1.979094486507996E-2</v>
      </c>
      <c r="DA115" s="1">
        <f t="shared" ca="1" si="171"/>
        <v>5.6306631869664113E-3</v>
      </c>
      <c r="DB115" s="1">
        <f t="shared" ca="1" si="170"/>
        <v>8.1393745078920405E-3</v>
      </c>
      <c r="DC115" s="1">
        <f t="shared" ca="1" si="170"/>
        <v>1.6019633292495988E-3</v>
      </c>
      <c r="DD115" s="1">
        <f t="shared" ca="1" si="170"/>
        <v>2.3157093670340733E-3</v>
      </c>
      <c r="DE115" s="1">
        <f t="shared" ca="1" si="170"/>
        <v>3.3474610652175717E-3</v>
      </c>
      <c r="DF115" s="1">
        <f t="shared" ca="1" si="169"/>
        <v>4.8389041140768849E-3</v>
      </c>
      <c r="DG115" s="1">
        <f t="shared" ca="1" si="139"/>
        <v>0.23267326732673269</v>
      </c>
      <c r="DH115" s="1">
        <f t="shared" ca="1" si="140"/>
        <v>6.6197183098591558E-2</v>
      </c>
      <c r="DI115" s="1">
        <f t="shared" ca="1" si="141"/>
        <v>1.8833564768895063E-2</v>
      </c>
      <c r="DJ115" s="1">
        <f t="shared" ca="1" si="142"/>
        <v>2.7224756992660189E-2</v>
      </c>
      <c r="DK115" s="1">
        <f t="shared" ca="1" si="143"/>
        <v>5.358281807488454E-3</v>
      </c>
      <c r="DL115" s="1">
        <f t="shared" ca="1" si="144"/>
        <v>7.7456350880526171E-3</v>
      </c>
      <c r="DM115" s="1">
        <f t="shared" ca="1" si="145"/>
        <v>1.1196660622333486E-2</v>
      </c>
      <c r="DN115" s="1">
        <f t="shared" ca="1" si="146"/>
        <v>1.6185271790699889E-2</v>
      </c>
      <c r="DZ115" s="2">
        <f t="shared" ca="1" si="147"/>
        <v>-2.2252653136320077E-2</v>
      </c>
      <c r="EA115" s="2">
        <f t="shared" ca="1" si="148"/>
        <v>-0.15879783769466715</v>
      </c>
      <c r="EB115" s="2">
        <f t="shared" ca="1" si="149"/>
        <v>6.2857811307629241E-2</v>
      </c>
      <c r="EC115" s="2">
        <f t="shared" ca="1" si="150"/>
        <v>0.47738982348027831</v>
      </c>
      <c r="ED115" s="2">
        <f t="shared" ca="1" si="151"/>
        <v>1.0152103961600704E-2</v>
      </c>
      <c r="EE115" s="2">
        <f t="shared" ca="1" si="152"/>
        <v>-9.3325417083892609E-2</v>
      </c>
      <c r="EF115" s="2">
        <f t="shared" ca="1" si="153"/>
        <v>-5.0057884593793768E-2</v>
      </c>
      <c r="EG115" s="2">
        <f t="shared" ca="1" si="154"/>
        <v>6.8748172584529752E-3</v>
      </c>
      <c r="EH115" s="22">
        <f t="shared" ca="1" si="155"/>
        <v>0.23284076349928767</v>
      </c>
      <c r="EI115" s="26">
        <f t="shared" ca="1" si="156"/>
        <v>-1.6749617255498728E-4</v>
      </c>
      <c r="EJ115" s="7">
        <f t="shared" ca="1" si="157"/>
        <v>2.8054967820570074E-8</v>
      </c>
      <c r="EK115" s="7">
        <f t="shared" ca="1" si="158"/>
        <v>6.0065841552407712E-2</v>
      </c>
    </row>
    <row r="116" spans="1:141" x14ac:dyDescent="0.25">
      <c r="A116" s="2">
        <f t="shared" si="159"/>
        <v>113</v>
      </c>
      <c r="B116" s="2">
        <f ca="1">OFFSET(Vectors!A115,0,8*(-1+$A$2))</f>
        <v>368</v>
      </c>
      <c r="C116" s="2">
        <f ca="1">OFFSET(Vectors!B115,0,8*(-1+$A$2))</f>
        <v>0.39094650205761317</v>
      </c>
      <c r="D116" s="15">
        <f ca="1">OFFSET(Vectors!F115,0,8*(-1+$A$2))+NORMINV(RAND(),OFFSET(Vectors!G115,0,8*(-1+$A$2)),OFFSET(Vectors!H115,0,8*(-1+$A$2)))</f>
        <v>0.32915050219511188</v>
      </c>
      <c r="E116" s="2">
        <f t="shared" ca="1" si="98"/>
        <v>121</v>
      </c>
      <c r="F116" s="2">
        <f ca="1">B116-E116</f>
        <v>247</v>
      </c>
      <c r="G116" s="12">
        <f ca="1">OFFSET(Vectors!C115,0,8*(-1+$A$2))+NORMINV(RAND(),OFFSET(Vectors!D115,0,8*(-1+$A$2)),OFFSET(Vectors!E115,0,8*(-1+$A$2)))</f>
        <v>0.51887778025595976</v>
      </c>
      <c r="H116" s="4">
        <f t="shared" ca="1" si="99"/>
        <v>47</v>
      </c>
      <c r="I116" s="5">
        <f t="shared" ca="1" si="100"/>
        <v>74</v>
      </c>
      <c r="J116" s="6">
        <f t="shared" ca="1" si="101"/>
        <v>128</v>
      </c>
      <c r="K116" s="7">
        <f t="shared" ca="1" si="102"/>
        <v>119</v>
      </c>
      <c r="L116" s="4">
        <f t="shared" ca="1" si="103"/>
        <v>63</v>
      </c>
      <c r="M116" s="5">
        <f t="shared" ca="1" si="104"/>
        <v>58</v>
      </c>
      <c r="N116" s="6">
        <f t="shared" ca="1" si="105"/>
        <v>97</v>
      </c>
      <c r="O116" s="7">
        <f t="shared" ca="1" si="106"/>
        <v>150</v>
      </c>
      <c r="P116" s="4">
        <f t="shared" ca="1" si="107"/>
        <v>47</v>
      </c>
      <c r="Q116" s="5">
        <f t="shared" ca="1" si="108"/>
        <v>119</v>
      </c>
      <c r="R116" s="6">
        <f t="shared" ca="1" si="109"/>
        <v>128</v>
      </c>
      <c r="S116" s="7">
        <f t="shared" ca="1" si="110"/>
        <v>74</v>
      </c>
      <c r="T116" s="4">
        <f t="shared" ca="1" si="111"/>
        <v>63</v>
      </c>
      <c r="U116" s="5">
        <f t="shared" ca="1" si="112"/>
        <v>150</v>
      </c>
      <c r="V116" s="6">
        <f t="shared" ca="1" si="113"/>
        <v>97</v>
      </c>
      <c r="W116" s="7">
        <f t="shared" ca="1" si="114"/>
        <v>58</v>
      </c>
      <c r="X116" s="4">
        <f t="shared" ca="1" si="115"/>
        <v>47</v>
      </c>
      <c r="Y116" s="5">
        <f t="shared" ca="1" si="116"/>
        <v>128</v>
      </c>
      <c r="Z116" s="6">
        <f t="shared" ca="1" si="117"/>
        <v>74</v>
      </c>
      <c r="AA116" s="7">
        <f t="shared" ca="1" si="118"/>
        <v>119</v>
      </c>
      <c r="AB116" s="4">
        <f t="shared" ca="1" si="119"/>
        <v>63</v>
      </c>
      <c r="AC116" s="5">
        <f t="shared" ca="1" si="120"/>
        <v>97</v>
      </c>
      <c r="AD116" s="6">
        <f t="shared" ca="1" si="121"/>
        <v>58</v>
      </c>
      <c r="AE116" s="23">
        <f t="shared" ca="1" si="122"/>
        <v>150</v>
      </c>
      <c r="AF116" s="20">
        <f t="shared" ca="1" si="123"/>
        <v>63</v>
      </c>
      <c r="AG116" s="20">
        <f t="shared" ca="1" si="124"/>
        <v>58</v>
      </c>
      <c r="AH116" s="20">
        <f t="shared" ca="1" si="125"/>
        <v>97</v>
      </c>
      <c r="AI116" s="20">
        <f t="shared" ca="1" si="126"/>
        <v>150</v>
      </c>
      <c r="AJ116" s="18">
        <f t="shared" ca="1" si="127"/>
        <v>0.43478260869565216</v>
      </c>
      <c r="AK116" s="2">
        <f t="shared" ca="1" si="128"/>
        <v>0.32880434782608697</v>
      </c>
      <c r="AL116" s="4">
        <f t="shared" ca="1" si="129"/>
        <v>0.29577464788732394</v>
      </c>
      <c r="AM116" s="2">
        <f>1</f>
        <v>1</v>
      </c>
      <c r="AN116" s="2">
        <f t="shared" ca="1" si="130"/>
        <v>0.32880434782608697</v>
      </c>
      <c r="AO116" s="2">
        <f t="shared" ca="1" si="131"/>
        <v>0.10811229914933838</v>
      </c>
      <c r="AP116" s="2">
        <f t="shared" ca="1" si="132"/>
        <v>0.14295841209829868</v>
      </c>
      <c r="AQ116" s="2">
        <f t="shared" ca="1" si="133"/>
        <v>3.5547794013777022E-2</v>
      </c>
      <c r="AR116" s="2">
        <f t="shared" ca="1" si="134"/>
        <v>4.7005347456234081E-2</v>
      </c>
      <c r="AS116" s="2">
        <f t="shared" ca="1" si="135"/>
        <v>6.2155831347086382E-2</v>
      </c>
      <c r="AT116" s="2">
        <f t="shared" ca="1" si="136"/>
        <v>8.2189529053998525E-2</v>
      </c>
      <c r="AU116" s="1">
        <f t="shared" ca="1" si="137"/>
        <v>1</v>
      </c>
      <c r="AV116" s="1">
        <f t="shared" ca="1" si="174"/>
        <v>0.32880434782608697</v>
      </c>
      <c r="AW116" s="1">
        <f t="shared" ca="1" si="174"/>
        <v>0.10811229914933838</v>
      </c>
      <c r="AX116" s="1">
        <f t="shared" ca="1" si="174"/>
        <v>0.14295841209829868</v>
      </c>
      <c r="AY116" s="1">
        <f t="shared" ca="1" si="174"/>
        <v>3.5547794013777022E-2</v>
      </c>
      <c r="AZ116" s="1">
        <f t="shared" ca="1" si="174"/>
        <v>4.7005347456234081E-2</v>
      </c>
      <c r="BA116" s="1">
        <f t="shared" ca="1" si="174"/>
        <v>6.2155831347086382E-2</v>
      </c>
      <c r="BB116" s="1">
        <f t="shared" ca="1" si="174"/>
        <v>8.2189529053998525E-2</v>
      </c>
      <c r="BC116" s="1">
        <f t="shared" ca="1" si="174"/>
        <v>0.32880434782608697</v>
      </c>
      <c r="BD116" s="1">
        <f t="shared" ca="1" si="174"/>
        <v>0.10811229914933838</v>
      </c>
      <c r="BE116" s="1">
        <f t="shared" ca="1" si="174"/>
        <v>3.5547794013777022E-2</v>
      </c>
      <c r="BF116" s="1">
        <f t="shared" ca="1" si="174"/>
        <v>4.7005347456234081E-2</v>
      </c>
      <c r="BG116" s="1">
        <f t="shared" ca="1" si="174"/>
        <v>1.1688269227356033E-2</v>
      </c>
      <c r="BH116" s="1">
        <f t="shared" ca="1" si="174"/>
        <v>1.5455562614685663E-2</v>
      </c>
      <c r="BI116" s="1">
        <f t="shared" ca="1" si="174"/>
        <v>2.0437107589666992E-2</v>
      </c>
      <c r="BJ116" s="1">
        <f t="shared" ca="1" si="174"/>
        <v>2.7024274498733212E-2</v>
      </c>
      <c r="BK116" s="1">
        <f t="shared" ca="1" si="174"/>
        <v>0.10811229914933838</v>
      </c>
      <c r="BL116" s="1">
        <f t="shared" ca="1" si="172"/>
        <v>3.5547794013777022E-2</v>
      </c>
      <c r="BM116" s="1">
        <f t="shared" ca="1" si="172"/>
        <v>1.1688269227356033E-2</v>
      </c>
      <c r="BN116" s="1">
        <f t="shared" ca="1" si="172"/>
        <v>1.5455562614685663E-2</v>
      </c>
      <c r="BO116" s="1">
        <f t="shared" ca="1" si="172"/>
        <v>3.8431537405165216E-3</v>
      </c>
      <c r="BP116" s="1">
        <f t="shared" ca="1" si="172"/>
        <v>5.0818561858069714E-3</v>
      </c>
      <c r="BQ116" s="1">
        <f t="shared" ca="1" si="172"/>
        <v>6.7198098324720273E-3</v>
      </c>
      <c r="BR116" s="1">
        <f t="shared" ca="1" si="172"/>
        <v>8.8856989520291266E-3</v>
      </c>
      <c r="BS116" s="1">
        <f t="shared" ca="1" si="172"/>
        <v>0.14295841209829868</v>
      </c>
      <c r="BT116" s="1">
        <f t="shared" ca="1" si="172"/>
        <v>4.7005347456234081E-2</v>
      </c>
      <c r="BU116" s="1">
        <f t="shared" ca="1" si="172"/>
        <v>1.5455562614685663E-2</v>
      </c>
      <c r="BV116" s="1">
        <f t="shared" ca="1" si="172"/>
        <v>2.0437107589666992E-2</v>
      </c>
      <c r="BW116" s="1">
        <f t="shared" ca="1" si="172"/>
        <v>5.0818561858069706E-3</v>
      </c>
      <c r="BX116" s="1">
        <f t="shared" ca="1" si="172"/>
        <v>6.7198098324720273E-3</v>
      </c>
      <c r="BY116" s="1">
        <f t="shared" ca="1" si="172"/>
        <v>8.8856989520291266E-3</v>
      </c>
      <c r="BZ116" s="1">
        <f t="shared" ca="1" si="172"/>
        <v>1.1749684564666614E-2</v>
      </c>
      <c r="CA116" s="1">
        <f t="shared" ca="1" si="173"/>
        <v>3.5547794013777022E-2</v>
      </c>
      <c r="CB116" s="1">
        <f t="shared" ca="1" si="173"/>
        <v>1.1688269227356033E-2</v>
      </c>
      <c r="CC116" s="1">
        <f t="shared" ca="1" si="173"/>
        <v>3.8431537405165216E-3</v>
      </c>
      <c r="CD116" s="1">
        <f t="shared" ca="1" si="173"/>
        <v>5.0818561858069706E-3</v>
      </c>
      <c r="CE116" s="1">
        <f t="shared" ca="1" si="173"/>
        <v>1.2636456592459214E-3</v>
      </c>
      <c r="CF116" s="1">
        <f t="shared" ca="1" si="173"/>
        <v>1.6709364089202269E-3</v>
      </c>
      <c r="CG116" s="1">
        <f t="shared" ca="1" si="173"/>
        <v>2.2095026894812914E-3</v>
      </c>
      <c r="CH116" s="1">
        <f t="shared" ca="1" si="173"/>
        <v>2.9216564489008812E-3</v>
      </c>
      <c r="CI116" s="1">
        <f t="shared" ca="1" si="173"/>
        <v>4.7005347456234081E-2</v>
      </c>
      <c r="CJ116" s="1">
        <f t="shared" ca="1" si="173"/>
        <v>1.5455562614685663E-2</v>
      </c>
      <c r="CK116" s="1">
        <f t="shared" ca="1" si="173"/>
        <v>5.0818561858069714E-3</v>
      </c>
      <c r="CL116" s="1">
        <f t="shared" ca="1" si="173"/>
        <v>6.7198098324720273E-3</v>
      </c>
      <c r="CM116" s="1">
        <f t="shared" ca="1" si="173"/>
        <v>1.6709364089202269E-3</v>
      </c>
      <c r="CN116" s="1">
        <f t="shared" ca="1" si="173"/>
        <v>2.2095026894812918E-3</v>
      </c>
      <c r="CO116" s="1">
        <f t="shared" ca="1" si="173"/>
        <v>2.9216564489008817E-3</v>
      </c>
      <c r="CP116" s="1">
        <f t="shared" ca="1" si="173"/>
        <v>3.8633473704474466E-3</v>
      </c>
      <c r="CQ116" s="1">
        <f t="shared" ca="1" si="171"/>
        <v>6.2155831347086382E-2</v>
      </c>
      <c r="CR116" s="1">
        <f t="shared" ca="1" si="171"/>
        <v>2.0437107589666992E-2</v>
      </c>
      <c r="CS116" s="1">
        <f t="shared" ca="1" si="171"/>
        <v>6.7198098324720273E-3</v>
      </c>
      <c r="CT116" s="1">
        <f t="shared" ca="1" si="171"/>
        <v>8.8856989520291266E-3</v>
      </c>
      <c r="CU116" s="1">
        <f t="shared" ca="1" si="171"/>
        <v>2.2095026894812914E-3</v>
      </c>
      <c r="CV116" s="1">
        <f t="shared" ca="1" si="171"/>
        <v>2.9216564489008817E-3</v>
      </c>
      <c r="CW116" s="1">
        <f t="shared" ca="1" si="171"/>
        <v>3.8633473704474462E-3</v>
      </c>
      <c r="CX116" s="1">
        <f t="shared" ca="1" si="171"/>
        <v>5.1085585063767886E-3</v>
      </c>
      <c r="CY116" s="1">
        <f t="shared" ca="1" si="171"/>
        <v>8.2189529053998525E-2</v>
      </c>
      <c r="CZ116" s="1">
        <f t="shared" ca="1" si="171"/>
        <v>2.7024274498733212E-2</v>
      </c>
      <c r="DA116" s="1">
        <f t="shared" ca="1" si="171"/>
        <v>8.8856989520291266E-3</v>
      </c>
      <c r="DB116" s="1">
        <f t="shared" ca="1" si="170"/>
        <v>1.1749684564666614E-2</v>
      </c>
      <c r="DC116" s="1">
        <f t="shared" ca="1" si="170"/>
        <v>2.9216564489008812E-3</v>
      </c>
      <c r="DD116" s="1">
        <f t="shared" ca="1" si="170"/>
        <v>3.8633473704474466E-3</v>
      </c>
      <c r="DE116" s="1">
        <f t="shared" ca="1" si="170"/>
        <v>5.1085585063767886E-3</v>
      </c>
      <c r="DF116" s="1">
        <f t="shared" ca="1" si="169"/>
        <v>6.7551186861180678E-3</v>
      </c>
      <c r="DG116" s="1">
        <f t="shared" ca="1" si="139"/>
        <v>0.29577464788732394</v>
      </c>
      <c r="DH116" s="1">
        <f t="shared" ca="1" si="140"/>
        <v>9.7251990202082056E-2</v>
      </c>
      <c r="DI116" s="1">
        <f t="shared" ca="1" si="141"/>
        <v>3.1976877213184589E-2</v>
      </c>
      <c r="DJ116" s="1">
        <f t="shared" ca="1" si="142"/>
        <v>4.2283474000905243E-2</v>
      </c>
      <c r="DK116" s="1">
        <f t="shared" ca="1" si="143"/>
        <v>1.0514136257596019E-2</v>
      </c>
      <c r="DL116" s="1">
        <f t="shared" ca="1" si="144"/>
        <v>1.3902990092688952E-2</v>
      </c>
      <c r="DM116" s="1">
        <f t="shared" ca="1" si="145"/>
        <v>1.8384119130828366E-2</v>
      </c>
      <c r="DN116" s="1">
        <f t="shared" ca="1" si="146"/>
        <v>2.4309579015971396E-2</v>
      </c>
      <c r="DZ116" s="2">
        <f t="shared" ca="1" si="147"/>
        <v>-2.2252653136320077E-2</v>
      </c>
      <c r="EA116" s="2">
        <f t="shared" ca="1" si="148"/>
        <v>-0.18352241493151172</v>
      </c>
      <c r="EB116" s="2">
        <f t="shared" ca="1" si="149"/>
        <v>8.3955338452881764E-2</v>
      </c>
      <c r="EC116" s="2">
        <f t="shared" ca="1" si="150"/>
        <v>0.58326423796100668</v>
      </c>
      <c r="ED116" s="2">
        <f t="shared" ca="1" si="151"/>
        <v>1.567074519958608E-2</v>
      </c>
      <c r="EE116" s="2">
        <f t="shared" ca="1" si="152"/>
        <v>-0.13177610377314919</v>
      </c>
      <c r="EF116" s="2">
        <f t="shared" ca="1" si="153"/>
        <v>-6.4656523010016523E-2</v>
      </c>
      <c r="EG116" s="2">
        <f t="shared" ca="1" si="154"/>
        <v>8.1227697408897681E-3</v>
      </c>
      <c r="EH116" s="22">
        <f t="shared" ca="1" si="155"/>
        <v>0.28880539650336678</v>
      </c>
      <c r="EI116" s="26">
        <f t="shared" ca="1" si="156"/>
        <v>6.9692513839571535E-3</v>
      </c>
      <c r="EJ116" s="7">
        <f t="shared" ca="1" si="157"/>
        <v>4.8570464852788699E-5</v>
      </c>
      <c r="EK116" s="7">
        <f t="shared" ca="1" si="158"/>
        <v>3.3117432081432668E-2</v>
      </c>
    </row>
    <row r="117" spans="1:141" x14ac:dyDescent="0.25">
      <c r="A117" s="2">
        <f t="shared" si="159"/>
        <v>114</v>
      </c>
      <c r="B117" s="2">
        <f ca="1">OFFSET(Vectors!A116,0,8*(-1+$A$2))</f>
        <v>469</v>
      </c>
      <c r="C117" s="2">
        <f ca="1">OFFSET(Vectors!B116,0,8*(-1+$A$2))</f>
        <v>0.391812865497076</v>
      </c>
      <c r="D117" s="15">
        <f ca="1">OFFSET(Vectors!F116,0,8*(-1+$A$2))+NORMINV(RAND(),OFFSET(Vectors!G116,0,8*(-1+$A$2)),OFFSET(Vectors!H116,0,8*(-1+$A$2)))</f>
        <v>0.53031118722455017</v>
      </c>
      <c r="E117" s="2">
        <f t="shared" ca="1" si="98"/>
        <v>249</v>
      </c>
      <c r="F117" s="2">
        <f ca="1">B117-E117</f>
        <v>220</v>
      </c>
      <c r="G117" s="12">
        <f ca="1">OFFSET(Vectors!C116,0,8*(-1+$A$2))+NORMINV(RAND(),OFFSET(Vectors!D116,0,8*(-1+$A$2)),OFFSET(Vectors!E116,0,8*(-1+$A$2)))</f>
        <v>0.48200502869605255</v>
      </c>
      <c r="H117" s="4">
        <f t="shared" ca="1" si="99"/>
        <v>98</v>
      </c>
      <c r="I117" s="5">
        <f t="shared" ca="1" si="100"/>
        <v>151</v>
      </c>
      <c r="J117" s="6">
        <f t="shared" ca="1" si="101"/>
        <v>106</v>
      </c>
      <c r="K117" s="7">
        <f t="shared" ca="1" si="102"/>
        <v>114</v>
      </c>
      <c r="L117" s="4">
        <f t="shared" ca="1" si="103"/>
        <v>120</v>
      </c>
      <c r="M117" s="5">
        <f t="shared" ca="1" si="104"/>
        <v>129</v>
      </c>
      <c r="N117" s="6">
        <f t="shared" ca="1" si="105"/>
        <v>86</v>
      </c>
      <c r="O117" s="7">
        <f t="shared" ca="1" si="106"/>
        <v>134</v>
      </c>
      <c r="P117" s="4">
        <f t="shared" ca="1" si="107"/>
        <v>98</v>
      </c>
      <c r="Q117" s="5">
        <f t="shared" ca="1" si="108"/>
        <v>114</v>
      </c>
      <c r="R117" s="6">
        <f t="shared" ca="1" si="109"/>
        <v>106</v>
      </c>
      <c r="S117" s="7">
        <f t="shared" ca="1" si="110"/>
        <v>151</v>
      </c>
      <c r="T117" s="4">
        <f t="shared" ca="1" si="111"/>
        <v>120</v>
      </c>
      <c r="U117" s="5">
        <f t="shared" ca="1" si="112"/>
        <v>134</v>
      </c>
      <c r="V117" s="6">
        <f t="shared" ca="1" si="113"/>
        <v>86</v>
      </c>
      <c r="W117" s="7">
        <f t="shared" ca="1" si="114"/>
        <v>129</v>
      </c>
      <c r="X117" s="4">
        <f t="shared" ca="1" si="115"/>
        <v>98</v>
      </c>
      <c r="Y117" s="5">
        <f t="shared" ca="1" si="116"/>
        <v>106</v>
      </c>
      <c r="Z117" s="6">
        <f t="shared" ca="1" si="117"/>
        <v>151</v>
      </c>
      <c r="AA117" s="7">
        <f t="shared" ca="1" si="118"/>
        <v>114</v>
      </c>
      <c r="AB117" s="4">
        <f t="shared" ca="1" si="119"/>
        <v>120</v>
      </c>
      <c r="AC117" s="5">
        <f t="shared" ca="1" si="120"/>
        <v>86</v>
      </c>
      <c r="AD117" s="6">
        <f t="shared" ca="1" si="121"/>
        <v>129</v>
      </c>
      <c r="AE117" s="23">
        <f t="shared" ca="1" si="122"/>
        <v>134</v>
      </c>
      <c r="AF117" s="20">
        <f t="shared" ca="1" si="123"/>
        <v>120</v>
      </c>
      <c r="AG117" s="20">
        <f t="shared" ca="1" si="124"/>
        <v>129</v>
      </c>
      <c r="AH117" s="20">
        <f t="shared" ca="1" si="125"/>
        <v>86</v>
      </c>
      <c r="AI117" s="20">
        <f t="shared" ca="1" si="126"/>
        <v>134</v>
      </c>
      <c r="AJ117" s="18">
        <f t="shared" ca="1" si="127"/>
        <v>0.43923240938166314</v>
      </c>
      <c r="AK117" s="2">
        <f t="shared" ca="1" si="128"/>
        <v>0.53091684434968012</v>
      </c>
      <c r="AL117" s="4">
        <f t="shared" ca="1" si="129"/>
        <v>0.47244094488188976</v>
      </c>
      <c r="AM117" s="2">
        <f>1</f>
        <v>1</v>
      </c>
      <c r="AN117" s="2">
        <f t="shared" ca="1" si="130"/>
        <v>0.53091684434968012</v>
      </c>
      <c r="AO117" s="2">
        <f t="shared" ca="1" si="131"/>
        <v>0.28187269561422246</v>
      </c>
      <c r="AP117" s="2">
        <f t="shared" ca="1" si="132"/>
        <v>0.23319588472501943</v>
      </c>
      <c r="AQ117" s="2">
        <f t="shared" ca="1" si="133"/>
        <v>0.1496509620638409</v>
      </c>
      <c r="AR117" s="2">
        <f t="shared" ca="1" si="134"/>
        <v>0.12380762323353908</v>
      </c>
      <c r="AS117" s="2">
        <f t="shared" ca="1" si="135"/>
        <v>0.10242719030565885</v>
      </c>
      <c r="AT117" s="2">
        <f t="shared" ca="1" si="136"/>
        <v>8.4738960654480833E-2</v>
      </c>
      <c r="AU117" s="1">
        <f t="shared" ca="1" si="137"/>
        <v>1</v>
      </c>
      <c r="AV117" s="1">
        <f t="shared" ca="1" si="174"/>
        <v>0.53091684434968012</v>
      </c>
      <c r="AW117" s="1">
        <f t="shared" ca="1" si="174"/>
        <v>0.28187269561422246</v>
      </c>
      <c r="AX117" s="1">
        <f t="shared" ca="1" si="174"/>
        <v>0.23319588472501943</v>
      </c>
      <c r="AY117" s="1">
        <f t="shared" ca="1" si="174"/>
        <v>0.1496509620638409</v>
      </c>
      <c r="AZ117" s="1">
        <f t="shared" ca="1" si="174"/>
        <v>0.12380762323353908</v>
      </c>
      <c r="BA117" s="1">
        <f t="shared" ca="1" si="174"/>
        <v>0.10242719030565885</v>
      </c>
      <c r="BB117" s="1">
        <f t="shared" ca="1" si="174"/>
        <v>8.4738960654480833E-2</v>
      </c>
      <c r="BC117" s="1">
        <f t="shared" ca="1" si="174"/>
        <v>0.53091684434968012</v>
      </c>
      <c r="BD117" s="1">
        <f t="shared" ca="1" si="174"/>
        <v>0.28187269561422246</v>
      </c>
      <c r="BE117" s="1">
        <f t="shared" ca="1" si="174"/>
        <v>0.1496509620638409</v>
      </c>
      <c r="BF117" s="1">
        <f t="shared" ca="1" si="174"/>
        <v>0.12380762323353908</v>
      </c>
      <c r="BG117" s="1">
        <f t="shared" ca="1" si="174"/>
        <v>7.9452216532828107E-2</v>
      </c>
      <c r="BH117" s="1">
        <f t="shared" ca="1" si="174"/>
        <v>6.5731552633584711E-2</v>
      </c>
      <c r="BI117" s="1">
        <f t="shared" ca="1" si="174"/>
        <v>5.4380320652684541E-2</v>
      </c>
      <c r="BJ117" s="1">
        <f t="shared" ca="1" si="174"/>
        <v>4.4989341584148669E-2</v>
      </c>
      <c r="BK117" s="1">
        <f t="shared" ca="1" si="174"/>
        <v>0.28187269561422246</v>
      </c>
      <c r="BL117" s="1">
        <f t="shared" ca="1" si="172"/>
        <v>0.1496509620638409</v>
      </c>
      <c r="BM117" s="1">
        <f t="shared" ca="1" si="172"/>
        <v>7.9452216532828107E-2</v>
      </c>
      <c r="BN117" s="1">
        <f t="shared" ca="1" si="172"/>
        <v>6.5731552633584711E-2</v>
      </c>
      <c r="BO117" s="1">
        <f t="shared" ca="1" si="172"/>
        <v>4.2182520078196582E-2</v>
      </c>
      <c r="BP117" s="1">
        <f t="shared" ca="1" si="172"/>
        <v>3.48979884984277E-2</v>
      </c>
      <c r="BQ117" s="1">
        <f t="shared" ca="1" si="172"/>
        <v>2.8871428235647013E-2</v>
      </c>
      <c r="BR117" s="1">
        <f t="shared" ca="1" si="172"/>
        <v>2.3885599263226049E-2</v>
      </c>
      <c r="BS117" s="1">
        <f t="shared" ca="1" si="172"/>
        <v>0.23319588472501943</v>
      </c>
      <c r="BT117" s="1">
        <f t="shared" ca="1" si="172"/>
        <v>0.12380762323353908</v>
      </c>
      <c r="BU117" s="1">
        <f t="shared" ca="1" si="172"/>
        <v>6.5731552633584711E-2</v>
      </c>
      <c r="BV117" s="1">
        <f t="shared" ca="1" si="172"/>
        <v>5.4380320652684548E-2</v>
      </c>
      <c r="BW117" s="1">
        <f t="shared" ca="1" si="172"/>
        <v>3.48979884984277E-2</v>
      </c>
      <c r="BX117" s="1">
        <f t="shared" ca="1" si="172"/>
        <v>2.8871428235647017E-2</v>
      </c>
      <c r="BY117" s="1">
        <f t="shared" ca="1" si="172"/>
        <v>2.3885599263226049E-2</v>
      </c>
      <c r="BZ117" s="1">
        <f t="shared" ca="1" si="172"/>
        <v>1.9760776900500269E-2</v>
      </c>
      <c r="CA117" s="1">
        <f t="shared" ca="1" si="173"/>
        <v>0.1496509620638409</v>
      </c>
      <c r="CB117" s="1">
        <f t="shared" ca="1" si="173"/>
        <v>7.9452216532828107E-2</v>
      </c>
      <c r="CC117" s="1">
        <f t="shared" ca="1" si="173"/>
        <v>4.2182520078196582E-2</v>
      </c>
      <c r="CD117" s="1">
        <f t="shared" ca="1" si="173"/>
        <v>3.48979884984277E-2</v>
      </c>
      <c r="CE117" s="1">
        <f t="shared" ca="1" si="173"/>
        <v>2.2395410446633148E-2</v>
      </c>
      <c r="CF117" s="1">
        <f t="shared" ca="1" si="173"/>
        <v>1.8527929927736664E-2</v>
      </c>
      <c r="CG117" s="1">
        <f t="shared" ca="1" si="173"/>
        <v>1.5328327570737965E-2</v>
      </c>
      <c r="CH117" s="1">
        <f t="shared" ca="1" si="173"/>
        <v>1.2681266986233017E-2</v>
      </c>
      <c r="CI117" s="1">
        <f t="shared" ca="1" si="173"/>
        <v>0.12380762323353908</v>
      </c>
      <c r="CJ117" s="1">
        <f t="shared" ca="1" si="173"/>
        <v>6.5731552633584711E-2</v>
      </c>
      <c r="CK117" s="1">
        <f t="shared" ca="1" si="173"/>
        <v>3.48979884984277E-2</v>
      </c>
      <c r="CL117" s="1">
        <f t="shared" ca="1" si="173"/>
        <v>2.8871428235647017E-2</v>
      </c>
      <c r="CM117" s="1">
        <f t="shared" ca="1" si="173"/>
        <v>1.8527929927736664E-2</v>
      </c>
      <c r="CN117" s="1">
        <f t="shared" ca="1" si="173"/>
        <v>1.5328327570737967E-2</v>
      </c>
      <c r="CO117" s="1">
        <f t="shared" ca="1" si="173"/>
        <v>1.2681266986233017E-2</v>
      </c>
      <c r="CP117" s="1">
        <f t="shared" ca="1" si="173"/>
        <v>1.0491329313911656E-2</v>
      </c>
      <c r="CQ117" s="1">
        <f t="shared" ca="1" si="171"/>
        <v>0.10242719030565885</v>
      </c>
      <c r="CR117" s="1">
        <f t="shared" ca="1" si="171"/>
        <v>5.4380320652684541E-2</v>
      </c>
      <c r="CS117" s="1">
        <f t="shared" ca="1" si="171"/>
        <v>2.8871428235647013E-2</v>
      </c>
      <c r="CT117" s="1">
        <f t="shared" ca="1" si="171"/>
        <v>2.3885599263226049E-2</v>
      </c>
      <c r="CU117" s="1">
        <f t="shared" ca="1" si="171"/>
        <v>1.5328327570737965E-2</v>
      </c>
      <c r="CV117" s="1">
        <f t="shared" ca="1" si="171"/>
        <v>1.2681266986233017E-2</v>
      </c>
      <c r="CW117" s="1">
        <f t="shared" ca="1" si="171"/>
        <v>1.0491329313911654E-2</v>
      </c>
      <c r="CX117" s="1">
        <f t="shared" ca="1" si="171"/>
        <v>8.6795736492602457E-3</v>
      </c>
      <c r="CY117" s="1">
        <f t="shared" ca="1" si="171"/>
        <v>8.4738960654480833E-2</v>
      </c>
      <c r="CZ117" s="1">
        <f t="shared" ca="1" si="171"/>
        <v>4.4989341584148669E-2</v>
      </c>
      <c r="DA117" s="1">
        <f t="shared" ca="1" si="171"/>
        <v>2.3885599263226049E-2</v>
      </c>
      <c r="DB117" s="1">
        <f t="shared" ca="1" si="170"/>
        <v>1.9760776900500269E-2</v>
      </c>
      <c r="DC117" s="1">
        <f t="shared" ca="1" si="170"/>
        <v>1.2681266986233017E-2</v>
      </c>
      <c r="DD117" s="1">
        <f t="shared" ca="1" si="170"/>
        <v>1.0491329313911656E-2</v>
      </c>
      <c r="DE117" s="1">
        <f t="shared" ca="1" si="170"/>
        <v>8.6795736492602457E-3</v>
      </c>
      <c r="DF117" s="1">
        <f t="shared" ca="1" si="169"/>
        <v>7.1806914528016507E-3</v>
      </c>
      <c r="DG117" s="1">
        <f t="shared" ca="1" si="139"/>
        <v>0.47244094488188976</v>
      </c>
      <c r="DH117" s="1">
        <f t="shared" ca="1" si="140"/>
        <v>0.25082685559827406</v>
      </c>
      <c r="DI117" s="1">
        <f t="shared" ca="1" si="141"/>
        <v>0.13316820265238857</v>
      </c>
      <c r="DJ117" s="1">
        <f t="shared" ca="1" si="142"/>
        <v>0.11017128412205641</v>
      </c>
      <c r="DK117" s="1">
        <f t="shared" ca="1" si="143"/>
        <v>7.0701241919924829E-2</v>
      </c>
      <c r="DL117" s="1">
        <f t="shared" ca="1" si="144"/>
        <v>5.8491790504034212E-2</v>
      </c>
      <c r="DM117" s="1">
        <f t="shared" ca="1" si="145"/>
        <v>4.8390798569602607E-2</v>
      </c>
      <c r="DN117" s="1">
        <f t="shared" ca="1" si="146"/>
        <v>4.0034154639912202E-2</v>
      </c>
      <c r="DZ117" s="2">
        <f t="shared" ca="1" si="147"/>
        <v>-2.2252653136320077E-2</v>
      </c>
      <c r="EA117" s="2">
        <f t="shared" ca="1" si="148"/>
        <v>-0.29633166972112779</v>
      </c>
      <c r="EB117" s="2">
        <f t="shared" ca="1" si="149"/>
        <v>0.21889015169522449</v>
      </c>
      <c r="EC117" s="2">
        <f t="shared" ca="1" si="150"/>
        <v>0.95142928634557689</v>
      </c>
      <c r="ED117" s="2">
        <f t="shared" ca="1" si="151"/>
        <v>6.5971522577926558E-2</v>
      </c>
      <c r="EE117" s="2">
        <f t="shared" ca="1" si="152"/>
        <v>-0.34708574853787288</v>
      </c>
      <c r="EF117" s="2">
        <f t="shared" ca="1" si="153"/>
        <v>-0.10654810406875223</v>
      </c>
      <c r="EG117" s="2">
        <f t="shared" ca="1" si="154"/>
        <v>8.3747294016789237E-3</v>
      </c>
      <c r="EH117" s="22">
        <f t="shared" ca="1" si="155"/>
        <v>0.47244751455633394</v>
      </c>
      <c r="EI117" s="26">
        <f t="shared" ca="1" si="156"/>
        <v>-6.5696744441789967E-6</v>
      </c>
      <c r="EJ117" s="7">
        <f t="shared" ca="1" si="157"/>
        <v>4.3160622302498612E-11</v>
      </c>
      <c r="EK117" s="7">
        <f t="shared" ca="1" si="158"/>
        <v>2.8256223997739443E-5</v>
      </c>
    </row>
    <row r="118" spans="1:141" x14ac:dyDescent="0.25">
      <c r="A118" s="2">
        <f t="shared" si="159"/>
        <v>115</v>
      </c>
      <c r="B118" s="2">
        <f ca="1">OFFSET(Vectors!A117,0,8*(-1+$A$2))</f>
        <v>210</v>
      </c>
      <c r="C118" s="2">
        <f ca="1">OFFSET(Vectors!B117,0,8*(-1+$A$2))</f>
        <v>0.39333333333333331</v>
      </c>
      <c r="D118" s="15">
        <f ca="1">OFFSET(Vectors!F117,0,8*(-1+$A$2))+NORMINV(RAND(),OFFSET(Vectors!G117,0,8*(-1+$A$2)),OFFSET(Vectors!H117,0,8*(-1+$A$2)))</f>
        <v>0.16393329321623051</v>
      </c>
      <c r="E118" s="2">
        <f t="shared" ca="1" si="98"/>
        <v>34</v>
      </c>
      <c r="F118" s="2">
        <f ca="1">B118-E118</f>
        <v>176</v>
      </c>
      <c r="G118" s="12">
        <f ca="1">OFFSET(Vectors!C117,0,8*(-1+$A$2))+NORMINV(RAND(),OFFSET(Vectors!D117,0,8*(-1+$A$2)),OFFSET(Vectors!E117,0,8*(-1+$A$2)))</f>
        <v>0.42007162003594034</v>
      </c>
      <c r="H118" s="4">
        <f t="shared" ca="1" si="99"/>
        <v>13</v>
      </c>
      <c r="I118" s="5">
        <f t="shared" ca="1" si="100"/>
        <v>21</v>
      </c>
      <c r="J118" s="6">
        <f t="shared" ca="1" si="101"/>
        <v>74</v>
      </c>
      <c r="K118" s="7">
        <f t="shared" ca="1" si="102"/>
        <v>102</v>
      </c>
      <c r="L118" s="4">
        <f t="shared" ca="1" si="103"/>
        <v>14</v>
      </c>
      <c r="M118" s="5">
        <f t="shared" ca="1" si="104"/>
        <v>20</v>
      </c>
      <c r="N118" s="6">
        <f t="shared" ca="1" si="105"/>
        <v>69</v>
      </c>
      <c r="O118" s="7">
        <f t="shared" ca="1" si="106"/>
        <v>107</v>
      </c>
      <c r="P118" s="4">
        <f t="shared" ca="1" si="107"/>
        <v>13</v>
      </c>
      <c r="Q118" s="5">
        <f t="shared" ca="1" si="108"/>
        <v>102</v>
      </c>
      <c r="R118" s="6">
        <f t="shared" ca="1" si="109"/>
        <v>74</v>
      </c>
      <c r="S118" s="7">
        <f t="shared" ca="1" si="110"/>
        <v>21</v>
      </c>
      <c r="T118" s="4">
        <f t="shared" ca="1" si="111"/>
        <v>14</v>
      </c>
      <c r="U118" s="5">
        <f t="shared" ca="1" si="112"/>
        <v>107</v>
      </c>
      <c r="V118" s="6">
        <f t="shared" ca="1" si="113"/>
        <v>69</v>
      </c>
      <c r="W118" s="7">
        <f t="shared" ca="1" si="114"/>
        <v>20</v>
      </c>
      <c r="X118" s="4">
        <f t="shared" ca="1" si="115"/>
        <v>13</v>
      </c>
      <c r="Y118" s="5">
        <f t="shared" ca="1" si="116"/>
        <v>74</v>
      </c>
      <c r="Z118" s="6">
        <f t="shared" ca="1" si="117"/>
        <v>21</v>
      </c>
      <c r="AA118" s="7">
        <f t="shared" ca="1" si="118"/>
        <v>102</v>
      </c>
      <c r="AB118" s="4">
        <f t="shared" ca="1" si="119"/>
        <v>14</v>
      </c>
      <c r="AC118" s="5">
        <f t="shared" ca="1" si="120"/>
        <v>69</v>
      </c>
      <c r="AD118" s="6">
        <f t="shared" ca="1" si="121"/>
        <v>20</v>
      </c>
      <c r="AE118" s="23">
        <f t="shared" ca="1" si="122"/>
        <v>107</v>
      </c>
      <c r="AF118" s="20">
        <f t="shared" ca="1" si="123"/>
        <v>14</v>
      </c>
      <c r="AG118" s="20">
        <f t="shared" ca="1" si="124"/>
        <v>20</v>
      </c>
      <c r="AH118" s="20">
        <f t="shared" ca="1" si="125"/>
        <v>69</v>
      </c>
      <c r="AI118" s="20">
        <f t="shared" ca="1" si="126"/>
        <v>107</v>
      </c>
      <c r="AJ118" s="18">
        <f t="shared" ca="1" si="127"/>
        <v>0.39523809523809522</v>
      </c>
      <c r="AK118" s="2">
        <f t="shared" ca="1" si="128"/>
        <v>0.16190476190476191</v>
      </c>
      <c r="AL118" s="4">
        <f t="shared" ca="1" si="129"/>
        <v>0.11570247933884298</v>
      </c>
      <c r="AM118" s="2">
        <f>1</f>
        <v>1</v>
      </c>
      <c r="AN118" s="2">
        <f t="shared" ca="1" si="130"/>
        <v>0.16190476190476191</v>
      </c>
      <c r="AO118" s="2">
        <f t="shared" ca="1" si="131"/>
        <v>2.6213151927437645E-2</v>
      </c>
      <c r="AP118" s="2">
        <f t="shared" ca="1" si="132"/>
        <v>6.3990929705215416E-2</v>
      </c>
      <c r="AQ118" s="2">
        <f t="shared" ca="1" si="133"/>
        <v>4.2440341215851428E-3</v>
      </c>
      <c r="AR118" s="2">
        <f t="shared" ca="1" si="134"/>
        <v>1.0360436237987259E-2</v>
      </c>
      <c r="AS118" s="2">
        <f t="shared" ca="1" si="135"/>
        <v>2.5291653169204186E-2</v>
      </c>
      <c r="AT118" s="2">
        <f t="shared" ca="1" si="136"/>
        <v>6.174138861893963E-2</v>
      </c>
      <c r="AU118" s="1">
        <f t="shared" ca="1" si="137"/>
        <v>1</v>
      </c>
      <c r="AV118" s="1">
        <f t="shared" ca="1" si="174"/>
        <v>0.16190476190476191</v>
      </c>
      <c r="AW118" s="1">
        <f t="shared" ca="1" si="174"/>
        <v>2.6213151927437645E-2</v>
      </c>
      <c r="AX118" s="1">
        <f t="shared" ca="1" si="174"/>
        <v>6.3990929705215416E-2</v>
      </c>
      <c r="AY118" s="1">
        <f t="shared" ca="1" si="174"/>
        <v>4.2440341215851428E-3</v>
      </c>
      <c r="AZ118" s="1">
        <f t="shared" ca="1" si="174"/>
        <v>1.0360436237987259E-2</v>
      </c>
      <c r="BA118" s="1">
        <f t="shared" ca="1" si="174"/>
        <v>2.5291653169204186E-2</v>
      </c>
      <c r="BB118" s="1">
        <f t="shared" ca="1" si="174"/>
        <v>6.174138861893963E-2</v>
      </c>
      <c r="BC118" s="1">
        <f t="shared" ca="1" si="174"/>
        <v>0.16190476190476191</v>
      </c>
      <c r="BD118" s="1">
        <f t="shared" ca="1" si="174"/>
        <v>2.6213151927437645E-2</v>
      </c>
      <c r="BE118" s="1">
        <f t="shared" ca="1" si="174"/>
        <v>4.2440341215851428E-3</v>
      </c>
      <c r="BF118" s="1">
        <f t="shared" ca="1" si="174"/>
        <v>1.0360436237987259E-2</v>
      </c>
      <c r="BG118" s="1">
        <f t="shared" ca="1" si="174"/>
        <v>6.8712933397092793E-4</v>
      </c>
      <c r="BH118" s="1">
        <f t="shared" ca="1" si="174"/>
        <v>1.6774039623407943E-3</v>
      </c>
      <c r="BI118" s="1">
        <f t="shared" ca="1" si="174"/>
        <v>4.0948390845378206E-3</v>
      </c>
      <c r="BJ118" s="1">
        <f t="shared" ca="1" si="174"/>
        <v>9.9962248240187974E-3</v>
      </c>
      <c r="BK118" s="1">
        <f t="shared" ca="1" si="174"/>
        <v>2.6213151927437645E-2</v>
      </c>
      <c r="BL118" s="1">
        <f t="shared" ca="1" si="172"/>
        <v>4.2440341215851428E-3</v>
      </c>
      <c r="BM118" s="1">
        <f t="shared" ca="1" si="172"/>
        <v>6.8712933397092793E-4</v>
      </c>
      <c r="BN118" s="1">
        <f t="shared" ca="1" si="172"/>
        <v>1.6774039623407943E-3</v>
      </c>
      <c r="BO118" s="1">
        <f t="shared" ca="1" si="172"/>
        <v>1.1124951121434072E-4</v>
      </c>
      <c r="BP118" s="1">
        <f t="shared" ca="1" si="172"/>
        <v>2.7157968914089055E-4</v>
      </c>
      <c r="BQ118" s="1">
        <f t="shared" ca="1" si="172"/>
        <v>6.6297394702040911E-4</v>
      </c>
      <c r="BR118" s="1">
        <f t="shared" ca="1" si="172"/>
        <v>1.6184364000792341E-3</v>
      </c>
      <c r="BS118" s="1">
        <f t="shared" ca="1" si="172"/>
        <v>6.3990929705215416E-2</v>
      </c>
      <c r="BT118" s="1">
        <f t="shared" ca="1" si="172"/>
        <v>1.0360436237987259E-2</v>
      </c>
      <c r="BU118" s="1">
        <f t="shared" ca="1" si="172"/>
        <v>1.6774039623407943E-3</v>
      </c>
      <c r="BV118" s="1">
        <f t="shared" ca="1" si="172"/>
        <v>4.0948390845378206E-3</v>
      </c>
      <c r="BW118" s="1">
        <f t="shared" ca="1" si="172"/>
        <v>2.7157968914089055E-4</v>
      </c>
      <c r="BX118" s="1">
        <f t="shared" ca="1" si="172"/>
        <v>6.6297394702040911E-4</v>
      </c>
      <c r="BY118" s="1">
        <f t="shared" ca="1" si="172"/>
        <v>1.6184364000792339E-3</v>
      </c>
      <c r="BZ118" s="1">
        <f t="shared" ca="1" si="172"/>
        <v>3.9508888590169527E-3</v>
      </c>
      <c r="CA118" s="1">
        <f t="shared" ca="1" si="173"/>
        <v>4.2440341215851428E-3</v>
      </c>
      <c r="CB118" s="1">
        <f t="shared" ca="1" si="173"/>
        <v>6.8712933397092793E-4</v>
      </c>
      <c r="CC118" s="1">
        <f t="shared" ca="1" si="173"/>
        <v>1.1124951121434072E-4</v>
      </c>
      <c r="CD118" s="1">
        <f t="shared" ca="1" si="173"/>
        <v>2.7157968914089055E-4</v>
      </c>
      <c r="CE118" s="1">
        <f t="shared" ca="1" si="173"/>
        <v>1.8011825625178977E-5</v>
      </c>
      <c r="CF118" s="1">
        <f t="shared" ca="1" si="173"/>
        <v>4.3970044908525142E-5</v>
      </c>
      <c r="CG118" s="1">
        <f t="shared" ca="1" si="173"/>
        <v>1.0733863904139958E-4</v>
      </c>
      <c r="CH118" s="1">
        <f t="shared" ca="1" si="173"/>
        <v>2.6203256001282836E-4</v>
      </c>
      <c r="CI118" s="1">
        <f t="shared" ca="1" si="173"/>
        <v>1.0360436237987259E-2</v>
      </c>
      <c r="CJ118" s="1">
        <f t="shared" ca="1" si="173"/>
        <v>1.6774039623407943E-3</v>
      </c>
      <c r="CK118" s="1">
        <f t="shared" ca="1" si="173"/>
        <v>2.7157968914089055E-4</v>
      </c>
      <c r="CL118" s="1">
        <f t="shared" ca="1" si="173"/>
        <v>6.6297394702040911E-4</v>
      </c>
      <c r="CM118" s="1">
        <f t="shared" ca="1" si="173"/>
        <v>4.3970044908525142E-5</v>
      </c>
      <c r="CN118" s="1">
        <f t="shared" ca="1" si="173"/>
        <v>1.0733863904139958E-4</v>
      </c>
      <c r="CO118" s="1">
        <f t="shared" ca="1" si="173"/>
        <v>2.6203256001282836E-4</v>
      </c>
      <c r="CP118" s="1">
        <f t="shared" ca="1" si="173"/>
        <v>6.3966772003131627E-4</v>
      </c>
      <c r="CQ118" s="1">
        <f t="shared" ca="1" si="171"/>
        <v>2.5291653169204186E-2</v>
      </c>
      <c r="CR118" s="1">
        <f t="shared" ca="1" si="171"/>
        <v>4.0948390845378206E-3</v>
      </c>
      <c r="CS118" s="1">
        <f t="shared" ca="1" si="171"/>
        <v>6.6297394702040911E-4</v>
      </c>
      <c r="CT118" s="1">
        <f t="shared" ca="1" si="171"/>
        <v>1.6184364000792339E-3</v>
      </c>
      <c r="CU118" s="1">
        <f t="shared" ca="1" si="171"/>
        <v>1.0733863904139958E-4</v>
      </c>
      <c r="CV118" s="1">
        <f t="shared" ca="1" si="171"/>
        <v>2.6203256001282836E-4</v>
      </c>
      <c r="CW118" s="1">
        <f t="shared" ca="1" si="171"/>
        <v>6.3966772003131616E-4</v>
      </c>
      <c r="CX118" s="1">
        <f t="shared" ca="1" si="171"/>
        <v>1.5615417871352717E-3</v>
      </c>
      <c r="CY118" s="1">
        <f t="shared" ca="1" si="171"/>
        <v>6.174138861893963E-2</v>
      </c>
      <c r="CZ118" s="1">
        <f t="shared" ca="1" si="171"/>
        <v>9.9962248240187974E-3</v>
      </c>
      <c r="DA118" s="1">
        <f t="shared" ca="1" si="171"/>
        <v>1.6184364000792341E-3</v>
      </c>
      <c r="DB118" s="1">
        <f t="shared" ca="1" si="170"/>
        <v>3.9508888590169527E-3</v>
      </c>
      <c r="DC118" s="1">
        <f t="shared" ca="1" si="170"/>
        <v>2.6203256001282836E-4</v>
      </c>
      <c r="DD118" s="1">
        <f t="shared" ca="1" si="170"/>
        <v>6.3966772003131627E-4</v>
      </c>
      <c r="DE118" s="1">
        <f t="shared" ca="1" si="170"/>
        <v>1.5615417871352717E-3</v>
      </c>
      <c r="DF118" s="1">
        <f t="shared" ca="1" si="169"/>
        <v>3.8119990685949279E-3</v>
      </c>
      <c r="DG118" s="1">
        <f t="shared" ca="1" si="139"/>
        <v>0.11570247933884298</v>
      </c>
      <c r="DH118" s="1">
        <f t="shared" ca="1" si="140"/>
        <v>1.8732782369146005E-2</v>
      </c>
      <c r="DI118" s="1">
        <f t="shared" ca="1" si="141"/>
        <v>3.0329266692903059E-3</v>
      </c>
      <c r="DJ118" s="1">
        <f t="shared" ca="1" si="142"/>
        <v>7.4039092220910402E-3</v>
      </c>
      <c r="DK118" s="1">
        <f t="shared" ca="1" si="143"/>
        <v>4.9104527026604962E-4</v>
      </c>
      <c r="DL118" s="1">
        <f t="shared" ca="1" si="144"/>
        <v>1.198728159767121E-3</v>
      </c>
      <c r="DM118" s="1">
        <f t="shared" ca="1" si="145"/>
        <v>2.92630697825503E-3</v>
      </c>
      <c r="DN118" s="1">
        <f t="shared" ca="1" si="146"/>
        <v>7.1436317410343373E-3</v>
      </c>
      <c r="DZ118" s="2">
        <f t="shared" ca="1" si="147"/>
        <v>-2.2252653136320077E-2</v>
      </c>
      <c r="EA118" s="2">
        <f t="shared" ca="1" si="148"/>
        <v>-9.0367274916295745E-2</v>
      </c>
      <c r="EB118" s="2">
        <f t="shared" ca="1" si="149"/>
        <v>2.0356000744604509E-2</v>
      </c>
      <c r="EC118" s="2">
        <f t="shared" ca="1" si="150"/>
        <v>0.26108027015062929</v>
      </c>
      <c r="ED118" s="2">
        <f t="shared" ca="1" si="151"/>
        <v>1.8709227726461494E-3</v>
      </c>
      <c r="EE118" s="2">
        <f t="shared" ca="1" si="152"/>
        <v>-2.9044736284595581E-2</v>
      </c>
      <c r="EF118" s="2">
        <f t="shared" ca="1" si="153"/>
        <v>-2.630920252621901E-2</v>
      </c>
      <c r="EG118" s="2">
        <f t="shared" ca="1" si="154"/>
        <v>6.1018853497134158E-3</v>
      </c>
      <c r="EH118" s="22">
        <f t="shared" ca="1" si="155"/>
        <v>0.12143521215416293</v>
      </c>
      <c r="EI118" s="26">
        <f t="shared" ca="1" si="156"/>
        <v>-5.7327328153199547E-3</v>
      </c>
      <c r="EJ118" s="7">
        <f t="shared" ca="1" si="157"/>
        <v>3.2864225531846253E-5</v>
      </c>
      <c r="EK118" s="7">
        <f t="shared" ca="1" si="158"/>
        <v>0.13108318864865476</v>
      </c>
    </row>
    <row r="119" spans="1:141" x14ac:dyDescent="0.25">
      <c r="A119" s="2">
        <f t="shared" si="159"/>
        <v>116</v>
      </c>
      <c r="B119" s="2">
        <f ca="1">OFFSET(Vectors!A118,0,8*(-1+$A$2))</f>
        <v>480</v>
      </c>
      <c r="C119" s="2">
        <f ca="1">OFFSET(Vectors!B118,0,8*(-1+$A$2))</f>
        <v>0.39372822299651566</v>
      </c>
      <c r="D119" s="15">
        <f ca="1">OFFSET(Vectors!F118,0,8*(-1+$A$2))+NORMINV(RAND(),OFFSET(Vectors!G118,0,8*(-1+$A$2)),OFFSET(Vectors!H118,0,8*(-1+$A$2)))</f>
        <v>0.4574588864694441</v>
      </c>
      <c r="E119" s="2">
        <f t="shared" ca="1" si="98"/>
        <v>220</v>
      </c>
      <c r="F119" s="2">
        <f ca="1">B119-E119</f>
        <v>260</v>
      </c>
      <c r="G119" s="12">
        <f ca="1">OFFSET(Vectors!C118,0,8*(-1+$A$2))+NORMINV(RAND(),OFFSET(Vectors!D118,0,8*(-1+$A$2)),OFFSET(Vectors!E118,0,8*(-1+$A$2)))</f>
        <v>0.43649926814570628</v>
      </c>
      <c r="H119" s="4">
        <f t="shared" ca="1" si="99"/>
        <v>87</v>
      </c>
      <c r="I119" s="5">
        <f t="shared" ca="1" si="100"/>
        <v>133</v>
      </c>
      <c r="J119" s="6">
        <f t="shared" ca="1" si="101"/>
        <v>113</v>
      </c>
      <c r="K119" s="7">
        <f t="shared" ca="1" si="102"/>
        <v>147</v>
      </c>
      <c r="L119" s="4">
        <f t="shared" ca="1" si="103"/>
        <v>96</v>
      </c>
      <c r="M119" s="5">
        <f t="shared" ca="1" si="104"/>
        <v>124</v>
      </c>
      <c r="N119" s="6">
        <f t="shared" ca="1" si="105"/>
        <v>102</v>
      </c>
      <c r="O119" s="7">
        <f t="shared" ca="1" si="106"/>
        <v>158</v>
      </c>
      <c r="P119" s="4">
        <f t="shared" ca="1" si="107"/>
        <v>87</v>
      </c>
      <c r="Q119" s="5">
        <f t="shared" ca="1" si="108"/>
        <v>147</v>
      </c>
      <c r="R119" s="6">
        <f t="shared" ca="1" si="109"/>
        <v>113</v>
      </c>
      <c r="S119" s="7">
        <f t="shared" ca="1" si="110"/>
        <v>133</v>
      </c>
      <c r="T119" s="4">
        <f t="shared" ca="1" si="111"/>
        <v>96</v>
      </c>
      <c r="U119" s="5">
        <f t="shared" ca="1" si="112"/>
        <v>158</v>
      </c>
      <c r="V119" s="6">
        <f t="shared" ca="1" si="113"/>
        <v>102</v>
      </c>
      <c r="W119" s="7">
        <f t="shared" ca="1" si="114"/>
        <v>124</v>
      </c>
      <c r="X119" s="4">
        <f t="shared" ca="1" si="115"/>
        <v>87</v>
      </c>
      <c r="Y119" s="5">
        <f t="shared" ca="1" si="116"/>
        <v>113</v>
      </c>
      <c r="Z119" s="6">
        <f t="shared" ca="1" si="117"/>
        <v>133</v>
      </c>
      <c r="AA119" s="7">
        <f t="shared" ca="1" si="118"/>
        <v>147</v>
      </c>
      <c r="AB119" s="4">
        <f t="shared" ca="1" si="119"/>
        <v>96</v>
      </c>
      <c r="AC119" s="5">
        <f t="shared" ca="1" si="120"/>
        <v>102</v>
      </c>
      <c r="AD119" s="6">
        <f t="shared" ca="1" si="121"/>
        <v>124</v>
      </c>
      <c r="AE119" s="23">
        <f t="shared" ca="1" si="122"/>
        <v>158</v>
      </c>
      <c r="AF119" s="20">
        <f t="shared" ca="1" si="123"/>
        <v>96</v>
      </c>
      <c r="AG119" s="20">
        <f t="shared" ca="1" si="124"/>
        <v>124</v>
      </c>
      <c r="AH119" s="20">
        <f t="shared" ca="1" si="125"/>
        <v>102</v>
      </c>
      <c r="AI119" s="20">
        <f t="shared" ca="1" si="126"/>
        <v>158</v>
      </c>
      <c r="AJ119" s="18">
        <f t="shared" ca="1" si="127"/>
        <v>0.41249999999999998</v>
      </c>
      <c r="AK119" s="2">
        <f t="shared" ca="1" si="128"/>
        <v>0.45833333333333331</v>
      </c>
      <c r="AL119" s="4">
        <f t="shared" ca="1" si="129"/>
        <v>0.37795275590551181</v>
      </c>
      <c r="AM119" s="2">
        <f>1</f>
        <v>1</v>
      </c>
      <c r="AN119" s="2">
        <f t="shared" ca="1" si="130"/>
        <v>0.45833333333333331</v>
      </c>
      <c r="AO119" s="2">
        <f t="shared" ca="1" si="131"/>
        <v>0.21006944444444442</v>
      </c>
      <c r="AP119" s="2">
        <f t="shared" ca="1" si="132"/>
        <v>0.18906249999999999</v>
      </c>
      <c r="AQ119" s="2">
        <f t="shared" ca="1" si="133"/>
        <v>9.6281828703703692E-2</v>
      </c>
      <c r="AR119" s="2">
        <f t="shared" ca="1" si="134"/>
        <v>8.665364583333332E-2</v>
      </c>
      <c r="AS119" s="2">
        <f t="shared" ca="1" si="135"/>
        <v>7.7988281249999986E-2</v>
      </c>
      <c r="AT119" s="2">
        <f t="shared" ca="1" si="136"/>
        <v>7.0189453124999995E-2</v>
      </c>
      <c r="AU119" s="1">
        <f t="shared" ca="1" si="137"/>
        <v>1</v>
      </c>
      <c r="AV119" s="1">
        <f t="shared" ca="1" si="174"/>
        <v>0.45833333333333331</v>
      </c>
      <c r="AW119" s="1">
        <f t="shared" ca="1" si="174"/>
        <v>0.21006944444444442</v>
      </c>
      <c r="AX119" s="1">
        <f t="shared" ca="1" si="174"/>
        <v>0.18906249999999999</v>
      </c>
      <c r="AY119" s="1">
        <f t="shared" ca="1" si="174"/>
        <v>9.6281828703703692E-2</v>
      </c>
      <c r="AZ119" s="1">
        <f t="shared" ca="1" si="174"/>
        <v>8.665364583333332E-2</v>
      </c>
      <c r="BA119" s="1">
        <f t="shared" ca="1" si="174"/>
        <v>7.7988281249999986E-2</v>
      </c>
      <c r="BB119" s="1">
        <f t="shared" ca="1" si="174"/>
        <v>7.0189453124999995E-2</v>
      </c>
      <c r="BC119" s="1">
        <f t="shared" ca="1" si="174"/>
        <v>0.45833333333333331</v>
      </c>
      <c r="BD119" s="1">
        <f t="shared" ca="1" si="174"/>
        <v>0.21006944444444442</v>
      </c>
      <c r="BE119" s="1">
        <f t="shared" ca="1" si="174"/>
        <v>9.6281828703703692E-2</v>
      </c>
      <c r="BF119" s="1">
        <f t="shared" ca="1" si="174"/>
        <v>8.665364583333332E-2</v>
      </c>
      <c r="BG119" s="1">
        <f t="shared" ca="1" si="174"/>
        <v>4.4129171489197525E-2</v>
      </c>
      <c r="BH119" s="1">
        <f t="shared" ca="1" si="174"/>
        <v>3.9716254340277771E-2</v>
      </c>
      <c r="BI119" s="1">
        <f t="shared" ca="1" si="174"/>
        <v>3.5744628906249992E-2</v>
      </c>
      <c r="BJ119" s="1">
        <f t="shared" ca="1" si="174"/>
        <v>3.2170166015624994E-2</v>
      </c>
      <c r="BK119" s="1">
        <f t="shared" ca="1" si="174"/>
        <v>0.21006944444444442</v>
      </c>
      <c r="BL119" s="1">
        <f t="shared" ca="1" si="172"/>
        <v>9.6281828703703692E-2</v>
      </c>
      <c r="BM119" s="1">
        <f t="shared" ca="1" si="172"/>
        <v>4.4129171489197518E-2</v>
      </c>
      <c r="BN119" s="1">
        <f t="shared" ca="1" si="172"/>
        <v>3.9716254340277771E-2</v>
      </c>
      <c r="BO119" s="1">
        <f t="shared" ca="1" si="172"/>
        <v>2.0225870265882198E-2</v>
      </c>
      <c r="BP119" s="1">
        <f t="shared" ca="1" si="172"/>
        <v>1.8203283239293978E-2</v>
      </c>
      <c r="BQ119" s="1">
        <f t="shared" ca="1" si="172"/>
        <v>1.6382954915364577E-2</v>
      </c>
      <c r="BR119" s="1">
        <f t="shared" ca="1" si="172"/>
        <v>1.4744659423828122E-2</v>
      </c>
      <c r="BS119" s="1">
        <f t="shared" ca="1" si="172"/>
        <v>0.18906249999999999</v>
      </c>
      <c r="BT119" s="1">
        <f t="shared" ca="1" si="172"/>
        <v>8.665364583333332E-2</v>
      </c>
      <c r="BU119" s="1">
        <f t="shared" ca="1" si="172"/>
        <v>3.9716254340277771E-2</v>
      </c>
      <c r="BV119" s="1">
        <f t="shared" ca="1" si="172"/>
        <v>3.5744628906249999E-2</v>
      </c>
      <c r="BW119" s="1">
        <f t="shared" ca="1" si="172"/>
        <v>1.8203283239293978E-2</v>
      </c>
      <c r="BX119" s="1">
        <f t="shared" ca="1" si="172"/>
        <v>1.6382954915364581E-2</v>
      </c>
      <c r="BY119" s="1">
        <f t="shared" ca="1" si="172"/>
        <v>1.4744659423828122E-2</v>
      </c>
      <c r="BZ119" s="1">
        <f t="shared" ca="1" si="172"/>
        <v>1.3270193481445312E-2</v>
      </c>
      <c r="CA119" s="1">
        <f t="shared" ca="1" si="173"/>
        <v>9.6281828703703692E-2</v>
      </c>
      <c r="CB119" s="1">
        <f t="shared" ca="1" si="173"/>
        <v>4.4129171489197525E-2</v>
      </c>
      <c r="CC119" s="1">
        <f t="shared" ca="1" si="173"/>
        <v>2.0225870265882198E-2</v>
      </c>
      <c r="CD119" s="1">
        <f t="shared" ca="1" si="173"/>
        <v>1.8203283239293978E-2</v>
      </c>
      <c r="CE119" s="1">
        <f t="shared" ca="1" si="173"/>
        <v>9.2701905385293402E-3</v>
      </c>
      <c r="CF119" s="1">
        <f t="shared" ca="1" si="173"/>
        <v>8.3431714846764066E-3</v>
      </c>
      <c r="CG119" s="1">
        <f t="shared" ca="1" si="173"/>
        <v>7.5088543362087654E-3</v>
      </c>
      <c r="CH119" s="1">
        <f t="shared" ca="1" si="173"/>
        <v>6.7579689025878895E-3</v>
      </c>
      <c r="CI119" s="1">
        <f t="shared" ca="1" si="173"/>
        <v>8.665364583333332E-2</v>
      </c>
      <c r="CJ119" s="1">
        <f t="shared" ca="1" si="173"/>
        <v>3.9716254340277771E-2</v>
      </c>
      <c r="CK119" s="1">
        <f t="shared" ca="1" si="173"/>
        <v>1.8203283239293978E-2</v>
      </c>
      <c r="CL119" s="1">
        <f t="shared" ca="1" si="173"/>
        <v>1.6382954915364581E-2</v>
      </c>
      <c r="CM119" s="1">
        <f t="shared" ca="1" si="173"/>
        <v>8.3431714846764066E-3</v>
      </c>
      <c r="CN119" s="1">
        <f t="shared" ca="1" si="173"/>
        <v>7.5088543362087654E-3</v>
      </c>
      <c r="CO119" s="1">
        <f t="shared" ca="1" si="173"/>
        <v>6.7579689025878886E-3</v>
      </c>
      <c r="CP119" s="1">
        <f t="shared" ca="1" si="173"/>
        <v>6.0821720123290998E-3</v>
      </c>
      <c r="CQ119" s="1">
        <f t="shared" ca="1" si="171"/>
        <v>7.7988281249999986E-2</v>
      </c>
      <c r="CR119" s="1">
        <f t="shared" ca="1" si="171"/>
        <v>3.5744628906249992E-2</v>
      </c>
      <c r="CS119" s="1">
        <f t="shared" ca="1" si="171"/>
        <v>1.6382954915364577E-2</v>
      </c>
      <c r="CT119" s="1">
        <f t="shared" ca="1" si="171"/>
        <v>1.4744659423828122E-2</v>
      </c>
      <c r="CU119" s="1">
        <f t="shared" ca="1" si="171"/>
        <v>7.5088543362087654E-3</v>
      </c>
      <c r="CV119" s="1">
        <f t="shared" ca="1" si="171"/>
        <v>6.7579689025878886E-3</v>
      </c>
      <c r="CW119" s="1">
        <f t="shared" ca="1" si="171"/>
        <v>6.082172012329099E-3</v>
      </c>
      <c r="CX119" s="1">
        <f t="shared" ca="1" si="171"/>
        <v>5.4739548110961898E-3</v>
      </c>
      <c r="CY119" s="1">
        <f t="shared" ca="1" si="171"/>
        <v>7.0189453124999995E-2</v>
      </c>
      <c r="CZ119" s="1">
        <f t="shared" ca="1" si="171"/>
        <v>3.2170166015624994E-2</v>
      </c>
      <c r="DA119" s="1">
        <f t="shared" ca="1" si="171"/>
        <v>1.4744659423828122E-2</v>
      </c>
      <c r="DB119" s="1">
        <f t="shared" ca="1" si="170"/>
        <v>1.3270193481445312E-2</v>
      </c>
      <c r="DC119" s="1">
        <f t="shared" ca="1" si="170"/>
        <v>6.7579689025878895E-3</v>
      </c>
      <c r="DD119" s="1">
        <f t="shared" ca="1" si="170"/>
        <v>6.0821720123290998E-3</v>
      </c>
      <c r="DE119" s="1">
        <f t="shared" ca="1" si="170"/>
        <v>5.4739548110961898E-3</v>
      </c>
      <c r="DF119" s="1">
        <f t="shared" ca="1" si="169"/>
        <v>4.9265593299865715E-3</v>
      </c>
      <c r="DG119" s="1">
        <f t="shared" ca="1" si="139"/>
        <v>0.37795275590551181</v>
      </c>
      <c r="DH119" s="1">
        <f t="shared" ca="1" si="140"/>
        <v>0.17322834645669291</v>
      </c>
      <c r="DI119" s="1">
        <f t="shared" ca="1" si="141"/>
        <v>7.9396325459317574E-2</v>
      </c>
      <c r="DJ119" s="1">
        <f t="shared" ca="1" si="142"/>
        <v>7.1456692913385828E-2</v>
      </c>
      <c r="DK119" s="1">
        <f t="shared" ca="1" si="143"/>
        <v>3.6389982502187224E-2</v>
      </c>
      <c r="DL119" s="1">
        <f t="shared" ca="1" si="144"/>
        <v>3.2750984251968498E-2</v>
      </c>
      <c r="DM119" s="1">
        <f t="shared" ca="1" si="145"/>
        <v>2.9475885826771648E-2</v>
      </c>
      <c r="DN119" s="1">
        <f t="shared" ca="1" si="146"/>
        <v>2.6528297244094487E-2</v>
      </c>
      <c r="DZ119" s="2">
        <f t="shared" ca="1" si="147"/>
        <v>-2.2252653136320077E-2</v>
      </c>
      <c r="EA119" s="2">
        <f t="shared" ca="1" si="148"/>
        <v>-0.25581912384392541</v>
      </c>
      <c r="EB119" s="2">
        <f t="shared" ca="1" si="149"/>
        <v>0.16313085047410264</v>
      </c>
      <c r="EC119" s="2">
        <f t="shared" ca="1" si="150"/>
        <v>0.7713669547034312</v>
      </c>
      <c r="ED119" s="2">
        <f t="shared" ca="1" si="151"/>
        <v>4.2444490490216501E-2</v>
      </c>
      <c r="EE119" s="2">
        <f t="shared" ca="1" si="152"/>
        <v>-0.24292725069816756</v>
      </c>
      <c r="EF119" s="2">
        <f t="shared" ca="1" si="153"/>
        <v>-8.1125953782108559E-2</v>
      </c>
      <c r="EG119" s="2">
        <f t="shared" ca="1" si="154"/>
        <v>6.9368053635977586E-3</v>
      </c>
      <c r="EH119" s="22">
        <f t="shared" ca="1" si="155"/>
        <v>0.38175411957082644</v>
      </c>
      <c r="EI119" s="26">
        <f t="shared" ca="1" si="156"/>
        <v>-3.8013636653146388E-3</v>
      </c>
      <c r="EJ119" s="7">
        <f t="shared" ca="1" si="157"/>
        <v>1.4450365715974345E-5</v>
      </c>
      <c r="EK119" s="7">
        <f t="shared" ca="1" si="158"/>
        <v>9.9608079468512158E-3</v>
      </c>
    </row>
    <row r="120" spans="1:141" x14ac:dyDescent="0.25">
      <c r="A120" s="2">
        <f t="shared" si="159"/>
        <v>117</v>
      </c>
      <c r="B120" s="2">
        <f ca="1">OFFSET(Vectors!A119,0,8*(-1+$A$2))</f>
        <v>263</v>
      </c>
      <c r="C120" s="2">
        <f ca="1">OFFSET(Vectors!B119,0,8*(-1+$A$2))</f>
        <v>0.39411764705882352</v>
      </c>
      <c r="D120" s="15">
        <f ca="1">OFFSET(Vectors!F119,0,8*(-1+$A$2))+NORMINV(RAND(),OFFSET(Vectors!G119,0,8*(-1+$A$2)),OFFSET(Vectors!H119,0,8*(-1+$A$2)))</f>
        <v>0.19943921805646503</v>
      </c>
      <c r="E120" s="2">
        <f t="shared" ca="1" si="98"/>
        <v>52</v>
      </c>
      <c r="F120" s="2">
        <f ca="1">B120-E120</f>
        <v>211</v>
      </c>
      <c r="G120" s="12">
        <f ca="1">OFFSET(Vectors!C119,0,8*(-1+$A$2))+NORMINV(RAND(),OFFSET(Vectors!D119,0,8*(-1+$A$2)),OFFSET(Vectors!E119,0,8*(-1+$A$2)))</f>
        <v>0.37271449445893334</v>
      </c>
      <c r="H120" s="4">
        <f t="shared" ca="1" si="99"/>
        <v>20</v>
      </c>
      <c r="I120" s="5">
        <f t="shared" ca="1" si="100"/>
        <v>32</v>
      </c>
      <c r="J120" s="6">
        <f t="shared" ca="1" si="101"/>
        <v>79</v>
      </c>
      <c r="K120" s="7">
        <f t="shared" ca="1" si="102"/>
        <v>132</v>
      </c>
      <c r="L120" s="4">
        <f t="shared" ca="1" si="103"/>
        <v>19</v>
      </c>
      <c r="M120" s="5">
        <f t="shared" ca="1" si="104"/>
        <v>33</v>
      </c>
      <c r="N120" s="6">
        <f t="shared" ca="1" si="105"/>
        <v>83</v>
      </c>
      <c r="O120" s="7">
        <f t="shared" ca="1" si="106"/>
        <v>128</v>
      </c>
      <c r="P120" s="4">
        <f t="shared" ca="1" si="107"/>
        <v>20</v>
      </c>
      <c r="Q120" s="5">
        <f t="shared" ca="1" si="108"/>
        <v>132</v>
      </c>
      <c r="R120" s="6">
        <f t="shared" ca="1" si="109"/>
        <v>79</v>
      </c>
      <c r="S120" s="7">
        <f t="shared" ca="1" si="110"/>
        <v>32</v>
      </c>
      <c r="T120" s="4">
        <f t="shared" ca="1" si="111"/>
        <v>19</v>
      </c>
      <c r="U120" s="5">
        <f t="shared" ca="1" si="112"/>
        <v>128</v>
      </c>
      <c r="V120" s="6">
        <f t="shared" ca="1" si="113"/>
        <v>83</v>
      </c>
      <c r="W120" s="7">
        <f t="shared" ca="1" si="114"/>
        <v>33</v>
      </c>
      <c r="X120" s="4">
        <f t="shared" ca="1" si="115"/>
        <v>20</v>
      </c>
      <c r="Y120" s="5">
        <f t="shared" ca="1" si="116"/>
        <v>79</v>
      </c>
      <c r="Z120" s="6">
        <f t="shared" ca="1" si="117"/>
        <v>32</v>
      </c>
      <c r="AA120" s="7">
        <f t="shared" ca="1" si="118"/>
        <v>132</v>
      </c>
      <c r="AB120" s="4">
        <f t="shared" ca="1" si="119"/>
        <v>19</v>
      </c>
      <c r="AC120" s="5">
        <f t="shared" ca="1" si="120"/>
        <v>83</v>
      </c>
      <c r="AD120" s="6">
        <f t="shared" ca="1" si="121"/>
        <v>33</v>
      </c>
      <c r="AE120" s="23">
        <f t="shared" ca="1" si="122"/>
        <v>128</v>
      </c>
      <c r="AF120" s="20">
        <f t="shared" ca="1" si="123"/>
        <v>19</v>
      </c>
      <c r="AG120" s="20">
        <f t="shared" ca="1" si="124"/>
        <v>33</v>
      </c>
      <c r="AH120" s="20">
        <f t="shared" ca="1" si="125"/>
        <v>83</v>
      </c>
      <c r="AI120" s="20">
        <f t="shared" ca="1" si="126"/>
        <v>128</v>
      </c>
      <c r="AJ120" s="18">
        <f t="shared" ca="1" si="127"/>
        <v>0.38783269961977185</v>
      </c>
      <c r="AK120" s="2">
        <f t="shared" ca="1" si="128"/>
        <v>0.19771863117870722</v>
      </c>
      <c r="AL120" s="4">
        <f t="shared" ca="1" si="129"/>
        <v>0.12925170068027211</v>
      </c>
      <c r="AM120" s="2">
        <f>1</f>
        <v>1</v>
      </c>
      <c r="AN120" s="2">
        <f t="shared" ca="1" si="130"/>
        <v>0.19771863117870722</v>
      </c>
      <c r="AO120" s="2">
        <f t="shared" ca="1" si="131"/>
        <v>3.9092657115181659E-2</v>
      </c>
      <c r="AP120" s="2">
        <f t="shared" ca="1" si="132"/>
        <v>7.6681750495164014E-2</v>
      </c>
      <c r="AQ120" s="2">
        <f t="shared" ca="1" si="133"/>
        <v>7.7293466539522671E-3</v>
      </c>
      <c r="AR120" s="2">
        <f t="shared" ca="1" si="134"/>
        <v>1.5161410744290983E-2</v>
      </c>
      <c r="AS120" s="2">
        <f t="shared" ca="1" si="135"/>
        <v>2.9739690306109234E-2</v>
      </c>
      <c r="AT120" s="2">
        <f t="shared" ca="1" si="136"/>
        <v>5.8335546369675806E-2</v>
      </c>
      <c r="AU120" s="1">
        <f t="shared" ca="1" si="137"/>
        <v>1</v>
      </c>
      <c r="AV120" s="1">
        <f t="shared" ca="1" si="174"/>
        <v>0.19771863117870722</v>
      </c>
      <c r="AW120" s="1">
        <f t="shared" ca="1" si="174"/>
        <v>3.9092657115181659E-2</v>
      </c>
      <c r="AX120" s="1">
        <f t="shared" ca="1" si="174"/>
        <v>7.6681750495164014E-2</v>
      </c>
      <c r="AY120" s="1">
        <f t="shared" ca="1" si="174"/>
        <v>7.7293466539522671E-3</v>
      </c>
      <c r="AZ120" s="1">
        <f t="shared" ca="1" si="174"/>
        <v>1.5161410744290983E-2</v>
      </c>
      <c r="BA120" s="1">
        <f t="shared" ca="1" si="174"/>
        <v>2.9739690306109234E-2</v>
      </c>
      <c r="BB120" s="1">
        <f t="shared" ca="1" si="174"/>
        <v>5.8335546369675806E-2</v>
      </c>
      <c r="BC120" s="1">
        <f t="shared" ca="1" si="174"/>
        <v>0.19771863117870722</v>
      </c>
      <c r="BD120" s="1">
        <f t="shared" ca="1" si="174"/>
        <v>3.9092657115181659E-2</v>
      </c>
      <c r="BE120" s="1">
        <f t="shared" ca="1" si="174"/>
        <v>7.7293466539522671E-3</v>
      </c>
      <c r="BF120" s="1">
        <f t="shared" ca="1" si="174"/>
        <v>1.5161410744290983E-2</v>
      </c>
      <c r="BG120" s="1">
        <f t="shared" ca="1" si="174"/>
        <v>1.5282358403251632E-3</v>
      </c>
      <c r="BH120" s="1">
        <f t="shared" ca="1" si="174"/>
        <v>2.9976933790993579E-3</v>
      </c>
      <c r="BI120" s="1">
        <f t="shared" ca="1" si="174"/>
        <v>5.8800908590025862E-3</v>
      </c>
      <c r="BJ120" s="1">
        <f t="shared" ca="1" si="174"/>
        <v>1.1534024377274304E-2</v>
      </c>
      <c r="BK120" s="1">
        <f t="shared" ca="1" si="174"/>
        <v>3.9092657115181659E-2</v>
      </c>
      <c r="BL120" s="1">
        <f t="shared" ca="1" si="172"/>
        <v>7.7293466539522671E-3</v>
      </c>
      <c r="BM120" s="1">
        <f t="shared" ca="1" si="172"/>
        <v>1.5282358403251632E-3</v>
      </c>
      <c r="BN120" s="1">
        <f t="shared" ca="1" si="172"/>
        <v>2.9976933790993583E-3</v>
      </c>
      <c r="BO120" s="1">
        <f t="shared" ca="1" si="172"/>
        <v>3.0216069846733263E-4</v>
      </c>
      <c r="BP120" s="1">
        <f t="shared" ca="1" si="172"/>
        <v>5.9269983160899859E-4</v>
      </c>
      <c r="BQ120" s="1">
        <f t="shared" ca="1" si="172"/>
        <v>1.1626035158484201E-3</v>
      </c>
      <c r="BR120" s="1">
        <f t="shared" ca="1" si="172"/>
        <v>2.2804915118565163E-3</v>
      </c>
      <c r="BS120" s="1">
        <f t="shared" ca="1" si="172"/>
        <v>7.6681750495164014E-2</v>
      </c>
      <c r="BT120" s="1">
        <f t="shared" ca="1" si="172"/>
        <v>1.5161410744290983E-2</v>
      </c>
      <c r="BU120" s="1">
        <f t="shared" ca="1" si="172"/>
        <v>2.9976933790993583E-3</v>
      </c>
      <c r="BV120" s="1">
        <f t="shared" ca="1" si="172"/>
        <v>5.8800908590025862E-3</v>
      </c>
      <c r="BW120" s="1">
        <f t="shared" ca="1" si="172"/>
        <v>5.9269983160899859E-4</v>
      </c>
      <c r="BX120" s="1">
        <f t="shared" ca="1" si="172"/>
        <v>1.1626035158484201E-3</v>
      </c>
      <c r="BY120" s="1">
        <f t="shared" ca="1" si="172"/>
        <v>2.2804915118565163E-3</v>
      </c>
      <c r="BZ120" s="1">
        <f t="shared" ca="1" si="172"/>
        <v>4.4732718117185509E-3</v>
      </c>
      <c r="CA120" s="1">
        <f t="shared" ca="1" si="173"/>
        <v>7.7293466539522671E-3</v>
      </c>
      <c r="CB120" s="1">
        <f t="shared" ca="1" si="173"/>
        <v>1.5282358403251632E-3</v>
      </c>
      <c r="CC120" s="1">
        <f t="shared" ca="1" si="173"/>
        <v>3.0216069846733263E-4</v>
      </c>
      <c r="CD120" s="1">
        <f t="shared" ca="1" si="173"/>
        <v>5.9269983160899859E-4</v>
      </c>
      <c r="CE120" s="1">
        <f t="shared" ca="1" si="173"/>
        <v>5.9742799696963108E-5</v>
      </c>
      <c r="CF120" s="1">
        <f t="shared" ca="1" si="173"/>
        <v>1.1718779940558146E-4</v>
      </c>
      <c r="CG120" s="1">
        <f t="shared" ca="1" si="173"/>
        <v>2.298683757571021E-4</v>
      </c>
      <c r="CH120" s="1">
        <f t="shared" ca="1" si="173"/>
        <v>4.5089566013893103E-4</v>
      </c>
      <c r="CI120" s="1">
        <f t="shared" ca="1" si="173"/>
        <v>1.5161410744290983E-2</v>
      </c>
      <c r="CJ120" s="1">
        <f t="shared" ca="1" si="173"/>
        <v>2.9976933790993579E-3</v>
      </c>
      <c r="CK120" s="1">
        <f t="shared" ca="1" si="173"/>
        <v>5.9269983160899859E-4</v>
      </c>
      <c r="CL120" s="1">
        <f t="shared" ca="1" si="173"/>
        <v>1.1626035158484201E-3</v>
      </c>
      <c r="CM120" s="1">
        <f t="shared" ca="1" si="173"/>
        <v>1.1718779940558146E-4</v>
      </c>
      <c r="CN120" s="1">
        <f t="shared" ca="1" si="173"/>
        <v>2.2986837575710207E-4</v>
      </c>
      <c r="CO120" s="1">
        <f t="shared" ca="1" si="173"/>
        <v>4.5089566013893092E-4</v>
      </c>
      <c r="CP120" s="1">
        <f t="shared" ca="1" si="173"/>
        <v>8.844491795032876E-4</v>
      </c>
      <c r="CQ120" s="1">
        <f t="shared" ca="1" si="171"/>
        <v>2.9739690306109234E-2</v>
      </c>
      <c r="CR120" s="1">
        <f t="shared" ca="1" si="171"/>
        <v>5.8800908590025862E-3</v>
      </c>
      <c r="CS120" s="1">
        <f t="shared" ca="1" si="171"/>
        <v>1.1626035158484201E-3</v>
      </c>
      <c r="CT120" s="1">
        <f t="shared" ca="1" si="171"/>
        <v>2.2804915118565163E-3</v>
      </c>
      <c r="CU120" s="1">
        <f t="shared" ca="1" si="171"/>
        <v>2.298683757571021E-4</v>
      </c>
      <c r="CV120" s="1">
        <f t="shared" ca="1" si="171"/>
        <v>4.5089566013893092E-4</v>
      </c>
      <c r="CW120" s="1">
        <f t="shared" ca="1" si="171"/>
        <v>8.844491795032876E-4</v>
      </c>
      <c r="CX120" s="1">
        <f t="shared" ca="1" si="171"/>
        <v>1.7348810828718333E-3</v>
      </c>
      <c r="CY120" s="1">
        <f t="shared" ca="1" si="171"/>
        <v>5.8335546369675806E-2</v>
      </c>
      <c r="CZ120" s="1">
        <f t="shared" ca="1" si="171"/>
        <v>1.1534024377274304E-2</v>
      </c>
      <c r="DA120" s="1">
        <f t="shared" ca="1" si="171"/>
        <v>2.2804915118565163E-3</v>
      </c>
      <c r="DB120" s="1">
        <f t="shared" ca="1" si="170"/>
        <v>4.4732718117185509E-3</v>
      </c>
      <c r="DC120" s="1">
        <f t="shared" ca="1" si="170"/>
        <v>4.5089566013893103E-4</v>
      </c>
      <c r="DD120" s="1">
        <f t="shared" ca="1" si="170"/>
        <v>8.844491795032876E-4</v>
      </c>
      <c r="DE120" s="1">
        <f t="shared" ca="1" si="170"/>
        <v>1.7348810828718333E-3</v>
      </c>
      <c r="DF120" s="1">
        <f t="shared" ca="1" si="169"/>
        <v>3.4030359702485959E-3</v>
      </c>
      <c r="DG120" s="1">
        <f t="shared" ca="1" si="139"/>
        <v>0.12925170068027211</v>
      </c>
      <c r="DH120" s="1">
        <f t="shared" ca="1" si="140"/>
        <v>2.5555469336023384E-2</v>
      </c>
      <c r="DI120" s="1">
        <f t="shared" ca="1" si="141"/>
        <v>5.0527924162479696E-3</v>
      </c>
      <c r="DJ120" s="1">
        <f t="shared" ca="1" si="142"/>
        <v>9.9112466626402468E-3</v>
      </c>
      <c r="DK120" s="1">
        <f t="shared" ca="1" si="143"/>
        <v>9.9903120017070125E-4</v>
      </c>
      <c r="DL120" s="1">
        <f t="shared" ca="1" si="144"/>
        <v>1.9596381234117596E-3</v>
      </c>
      <c r="DM120" s="1">
        <f t="shared" ca="1" si="145"/>
        <v>3.8439055497692209E-3</v>
      </c>
      <c r="DN120" s="1">
        <f t="shared" ca="1" si="146"/>
        <v>7.5399685783934722E-3</v>
      </c>
      <c r="DZ120" s="2">
        <f t="shared" ca="1" si="147"/>
        <v>-2.2252653136320077E-2</v>
      </c>
      <c r="EA120" s="2">
        <f t="shared" ca="1" si="148"/>
        <v>-0.11035681526347008</v>
      </c>
      <c r="EB120" s="2">
        <f t="shared" ca="1" si="149"/>
        <v>3.0357667767234954E-2</v>
      </c>
      <c r="EC120" s="2">
        <f t="shared" ca="1" si="150"/>
        <v>0.31285827893306711</v>
      </c>
      <c r="ED120" s="2">
        <f t="shared" ca="1" si="151"/>
        <v>3.4073738000849154E-3</v>
      </c>
      <c r="EE120" s="2">
        <f t="shared" ca="1" si="152"/>
        <v>-4.2503922291974354E-2</v>
      </c>
      <c r="EF120" s="2">
        <f t="shared" ca="1" si="153"/>
        <v>-3.0936195830929918E-2</v>
      </c>
      <c r="EG120" s="2">
        <f t="shared" ca="1" si="154"/>
        <v>5.7652868476537637E-3</v>
      </c>
      <c r="EH120" s="22">
        <f t="shared" ca="1" si="155"/>
        <v>0.14633902082534631</v>
      </c>
      <c r="EI120" s="26">
        <f t="shared" ca="1" si="156"/>
        <v>-1.7087320145074192E-2</v>
      </c>
      <c r="EJ120" s="7">
        <f t="shared" ca="1" si="157"/>
        <v>2.919765097402583E-4</v>
      </c>
      <c r="EK120" s="7">
        <f t="shared" ca="1" si="158"/>
        <v>0.12145566712243118</v>
      </c>
    </row>
    <row r="121" spans="1:141" x14ac:dyDescent="0.25">
      <c r="A121" s="2">
        <f t="shared" si="159"/>
        <v>118</v>
      </c>
      <c r="B121" s="2">
        <f ca="1">OFFSET(Vectors!A120,0,8*(-1+$A$2))</f>
        <v>233</v>
      </c>
      <c r="C121" s="2">
        <f ca="1">OFFSET(Vectors!B120,0,8*(-1+$A$2))</f>
        <v>0.39473684210526316</v>
      </c>
      <c r="D121" s="15">
        <f ca="1">OFFSET(Vectors!F120,0,8*(-1+$A$2))+NORMINV(RAND(),OFFSET(Vectors!G120,0,8*(-1+$A$2)),OFFSET(Vectors!H120,0,8*(-1+$A$2)))</f>
        <v>0.66176022485791952</v>
      </c>
      <c r="E121" s="2">
        <f t="shared" ca="1" si="98"/>
        <v>154</v>
      </c>
      <c r="F121" s="2">
        <f ca="1">B121-E121</f>
        <v>79</v>
      </c>
      <c r="G121" s="12">
        <f ca="1">OFFSET(Vectors!C120,0,8*(-1+$A$2))+NORMINV(RAND(),OFFSET(Vectors!D120,0,8*(-1+$A$2)),OFFSET(Vectors!E120,0,8*(-1+$A$2)))</f>
        <v>0.51549535612463149</v>
      </c>
      <c r="H121" s="4">
        <f t="shared" ca="1" si="99"/>
        <v>61</v>
      </c>
      <c r="I121" s="5">
        <f t="shared" ca="1" si="100"/>
        <v>93</v>
      </c>
      <c r="J121" s="6">
        <f t="shared" ca="1" si="101"/>
        <v>41</v>
      </c>
      <c r="K121" s="7">
        <f t="shared" ca="1" si="102"/>
        <v>38</v>
      </c>
      <c r="L121" s="4">
        <f t="shared" ca="1" si="103"/>
        <v>79</v>
      </c>
      <c r="M121" s="5">
        <f t="shared" ca="1" si="104"/>
        <v>75</v>
      </c>
      <c r="N121" s="6">
        <f t="shared" ca="1" si="105"/>
        <v>31</v>
      </c>
      <c r="O121" s="7">
        <f t="shared" ca="1" si="106"/>
        <v>48</v>
      </c>
      <c r="P121" s="4">
        <f t="shared" ca="1" si="107"/>
        <v>61</v>
      </c>
      <c r="Q121" s="5">
        <f t="shared" ca="1" si="108"/>
        <v>38</v>
      </c>
      <c r="R121" s="6">
        <f t="shared" ca="1" si="109"/>
        <v>41</v>
      </c>
      <c r="S121" s="7">
        <f t="shared" ca="1" si="110"/>
        <v>93</v>
      </c>
      <c r="T121" s="4">
        <f t="shared" ca="1" si="111"/>
        <v>79</v>
      </c>
      <c r="U121" s="5">
        <f t="shared" ca="1" si="112"/>
        <v>48</v>
      </c>
      <c r="V121" s="6">
        <f t="shared" ca="1" si="113"/>
        <v>31</v>
      </c>
      <c r="W121" s="7">
        <f t="shared" ca="1" si="114"/>
        <v>75</v>
      </c>
      <c r="X121" s="4">
        <f t="shared" ca="1" si="115"/>
        <v>61</v>
      </c>
      <c r="Y121" s="5">
        <f t="shared" ca="1" si="116"/>
        <v>41</v>
      </c>
      <c r="Z121" s="6">
        <f t="shared" ca="1" si="117"/>
        <v>93</v>
      </c>
      <c r="AA121" s="7">
        <f t="shared" ca="1" si="118"/>
        <v>38</v>
      </c>
      <c r="AB121" s="4">
        <f t="shared" ca="1" si="119"/>
        <v>79</v>
      </c>
      <c r="AC121" s="5">
        <f t="shared" ca="1" si="120"/>
        <v>31</v>
      </c>
      <c r="AD121" s="6">
        <f t="shared" ca="1" si="121"/>
        <v>75</v>
      </c>
      <c r="AE121" s="23">
        <f t="shared" ca="1" si="122"/>
        <v>48</v>
      </c>
      <c r="AF121" s="20">
        <f t="shared" ca="1" si="123"/>
        <v>79</v>
      </c>
      <c r="AG121" s="20">
        <f t="shared" ca="1" si="124"/>
        <v>75</v>
      </c>
      <c r="AH121" s="20">
        <f t="shared" ca="1" si="125"/>
        <v>31</v>
      </c>
      <c r="AI121" s="20">
        <f t="shared" ca="1" si="126"/>
        <v>48</v>
      </c>
      <c r="AJ121" s="18">
        <f t="shared" ca="1" si="127"/>
        <v>0.47210300429184548</v>
      </c>
      <c r="AK121" s="2">
        <f t="shared" ca="1" si="128"/>
        <v>0.66094420600858372</v>
      </c>
      <c r="AL121" s="4">
        <f t="shared" ca="1" si="129"/>
        <v>0.62204724409448819</v>
      </c>
      <c r="AM121" s="2">
        <f>1</f>
        <v>1</v>
      </c>
      <c r="AN121" s="2">
        <f t="shared" ca="1" si="130"/>
        <v>0.66094420600858372</v>
      </c>
      <c r="AO121" s="2">
        <f t="shared" ca="1" si="131"/>
        <v>0.43684724345631715</v>
      </c>
      <c r="AP121" s="2">
        <f t="shared" ca="1" si="132"/>
        <v>0.3120337453259408</v>
      </c>
      <c r="AQ121" s="2">
        <f t="shared" ca="1" si="133"/>
        <v>0.28873165447327404</v>
      </c>
      <c r="AR121" s="2">
        <f t="shared" ca="1" si="134"/>
        <v>0.20623689605233855</v>
      </c>
      <c r="AS121" s="2">
        <f t="shared" ca="1" si="135"/>
        <v>0.14731206860881327</v>
      </c>
      <c r="AT121" s="2">
        <f t="shared" ca="1" si="136"/>
        <v>0.10522290614915232</v>
      </c>
      <c r="AU121" s="1">
        <f t="shared" ca="1" si="137"/>
        <v>1</v>
      </c>
      <c r="AV121" s="1">
        <f t="shared" ca="1" si="174"/>
        <v>0.66094420600858372</v>
      </c>
      <c r="AW121" s="1">
        <f t="shared" ca="1" si="174"/>
        <v>0.43684724345631715</v>
      </c>
      <c r="AX121" s="1">
        <f t="shared" ca="1" si="174"/>
        <v>0.3120337453259408</v>
      </c>
      <c r="AY121" s="1">
        <f t="shared" ca="1" si="174"/>
        <v>0.28873165447327404</v>
      </c>
      <c r="AZ121" s="1">
        <f t="shared" ca="1" si="174"/>
        <v>0.20623689605233855</v>
      </c>
      <c r="BA121" s="1">
        <f t="shared" ca="1" si="174"/>
        <v>0.14731206860881327</v>
      </c>
      <c r="BB121" s="1">
        <f t="shared" ca="1" si="174"/>
        <v>0.10522290614915232</v>
      </c>
      <c r="BC121" s="1">
        <f t="shared" ca="1" si="174"/>
        <v>0.66094420600858372</v>
      </c>
      <c r="BD121" s="1">
        <f t="shared" ca="1" si="174"/>
        <v>0.43684724345631715</v>
      </c>
      <c r="BE121" s="1">
        <f t="shared" ca="1" si="174"/>
        <v>0.28873165447327404</v>
      </c>
      <c r="BF121" s="1">
        <f t="shared" ca="1" si="174"/>
        <v>0.20623689605233855</v>
      </c>
      <c r="BG121" s="1">
        <f t="shared" ca="1" si="174"/>
        <v>0.19083551411538285</v>
      </c>
      <c r="BH121" s="1">
        <f t="shared" ca="1" si="174"/>
        <v>0.13631108151098772</v>
      </c>
      <c r="BI121" s="1">
        <f t="shared" ca="1" si="174"/>
        <v>9.7365058222134093E-2</v>
      </c>
      <c r="BJ121" s="1">
        <f t="shared" ca="1" si="174"/>
        <v>6.9546470158667203E-2</v>
      </c>
      <c r="BK121" s="1">
        <f t="shared" ca="1" si="174"/>
        <v>0.43684724345631715</v>
      </c>
      <c r="BL121" s="1">
        <f t="shared" ca="1" si="172"/>
        <v>0.28873165447327404</v>
      </c>
      <c r="BM121" s="1">
        <f t="shared" ca="1" si="172"/>
        <v>0.19083551411538283</v>
      </c>
      <c r="BN121" s="1">
        <f t="shared" ca="1" si="172"/>
        <v>0.13631108151098772</v>
      </c>
      <c r="BO121" s="1">
        <f t="shared" ca="1" si="172"/>
        <v>0.12613162735523159</v>
      </c>
      <c r="BP121" s="1">
        <f t="shared" ca="1" si="172"/>
        <v>9.0094019539451106E-2</v>
      </c>
      <c r="BQ121" s="1">
        <f t="shared" ca="1" si="172"/>
        <v>6.4352871099607939E-2</v>
      </c>
      <c r="BR121" s="1">
        <f t="shared" ca="1" si="172"/>
        <v>4.5966336499719956E-2</v>
      </c>
      <c r="BS121" s="1">
        <f t="shared" ca="1" si="172"/>
        <v>0.3120337453259408</v>
      </c>
      <c r="BT121" s="1">
        <f t="shared" ca="1" si="172"/>
        <v>0.20623689605233855</v>
      </c>
      <c r="BU121" s="1">
        <f t="shared" ca="1" si="172"/>
        <v>0.13631108151098772</v>
      </c>
      <c r="BV121" s="1">
        <f t="shared" ca="1" si="172"/>
        <v>9.7365058222134079E-2</v>
      </c>
      <c r="BW121" s="1">
        <f t="shared" ca="1" si="172"/>
        <v>9.0094019539451134E-2</v>
      </c>
      <c r="BX121" s="1">
        <f t="shared" ca="1" si="172"/>
        <v>6.4352871099607939E-2</v>
      </c>
      <c r="BY121" s="1">
        <f t="shared" ca="1" si="172"/>
        <v>4.5966336499719956E-2</v>
      </c>
      <c r="BZ121" s="1">
        <f t="shared" ca="1" si="172"/>
        <v>3.2833097499799964E-2</v>
      </c>
      <c r="CA121" s="1">
        <f t="shared" ca="1" si="173"/>
        <v>0.28873165447327404</v>
      </c>
      <c r="CB121" s="1">
        <f t="shared" ca="1" si="173"/>
        <v>0.19083551411538285</v>
      </c>
      <c r="CC121" s="1">
        <f t="shared" ca="1" si="173"/>
        <v>0.12613162735523159</v>
      </c>
      <c r="CD121" s="1">
        <f t="shared" ca="1" si="173"/>
        <v>9.0094019539451134E-2</v>
      </c>
      <c r="CE121" s="1">
        <f t="shared" ca="1" si="173"/>
        <v>8.336596829487411E-2</v>
      </c>
      <c r="CF121" s="1">
        <f t="shared" ca="1" si="173"/>
        <v>5.9547120210624346E-2</v>
      </c>
      <c r="CG121" s="1">
        <f t="shared" ca="1" si="173"/>
        <v>4.2533657293303113E-2</v>
      </c>
      <c r="CH121" s="1">
        <f t="shared" ca="1" si="173"/>
        <v>3.0381183780930788E-2</v>
      </c>
      <c r="CI121" s="1">
        <f t="shared" ca="1" si="173"/>
        <v>0.20623689605233855</v>
      </c>
      <c r="CJ121" s="1">
        <f t="shared" ca="1" si="173"/>
        <v>0.13631108151098772</v>
      </c>
      <c r="CK121" s="1">
        <f t="shared" ca="1" si="173"/>
        <v>9.0094019539451106E-2</v>
      </c>
      <c r="CL121" s="1">
        <f t="shared" ca="1" si="173"/>
        <v>6.4352871099607939E-2</v>
      </c>
      <c r="CM121" s="1">
        <f t="shared" ca="1" si="173"/>
        <v>5.9547120210624346E-2</v>
      </c>
      <c r="CN121" s="1">
        <f t="shared" ca="1" si="173"/>
        <v>4.25336572933031E-2</v>
      </c>
      <c r="CO121" s="1">
        <f t="shared" ca="1" si="173"/>
        <v>3.0381183780930788E-2</v>
      </c>
      <c r="CP121" s="1">
        <f t="shared" ca="1" si="173"/>
        <v>2.1700845557807703E-2</v>
      </c>
      <c r="CQ121" s="1">
        <f t="shared" ca="1" si="171"/>
        <v>0.14731206860881327</v>
      </c>
      <c r="CR121" s="1">
        <f t="shared" ca="1" si="171"/>
        <v>9.7365058222134093E-2</v>
      </c>
      <c r="CS121" s="1">
        <f t="shared" ca="1" si="171"/>
        <v>6.4352871099607939E-2</v>
      </c>
      <c r="CT121" s="1">
        <f t="shared" ca="1" si="171"/>
        <v>4.5966336499719956E-2</v>
      </c>
      <c r="CU121" s="1">
        <f t="shared" ca="1" si="171"/>
        <v>4.2533657293303113E-2</v>
      </c>
      <c r="CV121" s="1">
        <f t="shared" ca="1" si="171"/>
        <v>3.0381183780930788E-2</v>
      </c>
      <c r="CW121" s="1">
        <f t="shared" ca="1" si="171"/>
        <v>2.1700845557807706E-2</v>
      </c>
      <c r="CX121" s="1">
        <f t="shared" ca="1" si="171"/>
        <v>1.5500603969862647E-2</v>
      </c>
      <c r="CY121" s="1">
        <f t="shared" ca="1" si="171"/>
        <v>0.10522290614915232</v>
      </c>
      <c r="CZ121" s="1">
        <f t="shared" ca="1" si="171"/>
        <v>6.9546470158667203E-2</v>
      </c>
      <c r="DA121" s="1">
        <f t="shared" ca="1" si="171"/>
        <v>4.5966336499719956E-2</v>
      </c>
      <c r="DB121" s="1">
        <f t="shared" ca="1" si="170"/>
        <v>3.2833097499799964E-2</v>
      </c>
      <c r="DC121" s="1">
        <f t="shared" ca="1" si="170"/>
        <v>3.0381183780930788E-2</v>
      </c>
      <c r="DD121" s="1">
        <f t="shared" ca="1" si="170"/>
        <v>2.1700845557807703E-2</v>
      </c>
      <c r="DE121" s="1">
        <f t="shared" ca="1" si="170"/>
        <v>1.5500603969862647E-2</v>
      </c>
      <c r="DF121" s="1">
        <f t="shared" ca="1" si="169"/>
        <v>1.1071859978473318E-2</v>
      </c>
      <c r="DG121" s="1">
        <f t="shared" ca="1" si="139"/>
        <v>0.62204724409448819</v>
      </c>
      <c r="DH121" s="1">
        <f t="shared" ca="1" si="140"/>
        <v>0.41113852184785915</v>
      </c>
      <c r="DI121" s="1">
        <f t="shared" ca="1" si="141"/>
        <v>0.27173962388227602</v>
      </c>
      <c r="DJ121" s="1">
        <f t="shared" ca="1" si="142"/>
        <v>0.19409973134448286</v>
      </c>
      <c r="DK121" s="1">
        <f t="shared" ca="1" si="143"/>
        <v>0.1796047299479421</v>
      </c>
      <c r="DL121" s="1">
        <f t="shared" ca="1" si="144"/>
        <v>0.12828909281995862</v>
      </c>
      <c r="DM121" s="1">
        <f t="shared" ca="1" si="145"/>
        <v>9.1635066299970452E-2</v>
      </c>
      <c r="DN121" s="1">
        <f t="shared" ca="1" si="146"/>
        <v>6.5453618785693182E-2</v>
      </c>
      <c r="DZ121" s="2">
        <f t="shared" ca="1" si="147"/>
        <v>-2.2252653136320077E-2</v>
      </c>
      <c r="EA121" s="2">
        <f t="shared" ca="1" si="148"/>
        <v>-0.3689065476890942</v>
      </c>
      <c r="EB121" s="2">
        <f t="shared" ca="1" si="149"/>
        <v>0.33923668690018782</v>
      </c>
      <c r="EC121" s="2">
        <f t="shared" ca="1" si="150"/>
        <v>1.2730844027598121</v>
      </c>
      <c r="ED121" s="2">
        <f t="shared" ca="1" si="151"/>
        <v>0.12728329039354794</v>
      </c>
      <c r="EE121" s="2">
        <f t="shared" ca="1" si="152"/>
        <v>-0.57817027395339016</v>
      </c>
      <c r="EF121" s="2">
        <f t="shared" ca="1" si="153"/>
        <v>-0.15323881842190737</v>
      </c>
      <c r="EG121" s="2">
        <f t="shared" ca="1" si="154"/>
        <v>1.039915239756733E-2</v>
      </c>
      <c r="EH121" s="22">
        <f t="shared" ca="1" si="155"/>
        <v>0.62743523925040334</v>
      </c>
      <c r="EI121" s="26">
        <f t="shared" ca="1" si="156"/>
        <v>-5.3879951559151484E-3</v>
      </c>
      <c r="EJ121" s="7">
        <f t="shared" ca="1" si="157"/>
        <v>2.9030491800165105E-5</v>
      </c>
      <c r="EK121" s="7">
        <f t="shared" ca="1" si="158"/>
        <v>2.0819789032292476E-2</v>
      </c>
    </row>
    <row r="122" spans="1:141" x14ac:dyDescent="0.25">
      <c r="A122" s="2">
        <f t="shared" si="159"/>
        <v>119</v>
      </c>
      <c r="B122" s="2">
        <f ca="1">OFFSET(Vectors!A121,0,8*(-1+$A$2))</f>
        <v>104</v>
      </c>
      <c r="C122" s="2">
        <f ca="1">OFFSET(Vectors!B121,0,8*(-1+$A$2))</f>
        <v>0.39473684210526316</v>
      </c>
      <c r="D122" s="15">
        <f ca="1">OFFSET(Vectors!F121,0,8*(-1+$A$2))+NORMINV(RAND(),OFFSET(Vectors!G121,0,8*(-1+$A$2)),OFFSET(Vectors!H121,0,8*(-1+$A$2)))</f>
        <v>0.46373574613289947</v>
      </c>
      <c r="E122" s="2">
        <f t="shared" ca="1" si="98"/>
        <v>48</v>
      </c>
      <c r="F122" s="2">
        <f ca="1">B122-E122</f>
        <v>56</v>
      </c>
      <c r="G122" s="12">
        <f ca="1">OFFSET(Vectors!C121,0,8*(-1+$A$2))+NORMINV(RAND(),OFFSET(Vectors!D121,0,8*(-1+$A$2)),OFFSET(Vectors!E121,0,8*(-1+$A$2)))</f>
        <v>0.46883239149521078</v>
      </c>
      <c r="H122" s="4">
        <f t="shared" ca="1" si="99"/>
        <v>19</v>
      </c>
      <c r="I122" s="5">
        <f t="shared" ca="1" si="100"/>
        <v>29</v>
      </c>
      <c r="J122" s="6">
        <f t="shared" ca="1" si="101"/>
        <v>26</v>
      </c>
      <c r="K122" s="7">
        <f t="shared" ca="1" si="102"/>
        <v>30</v>
      </c>
      <c r="L122" s="4">
        <f t="shared" ca="1" si="103"/>
        <v>23</v>
      </c>
      <c r="M122" s="5">
        <f t="shared" ca="1" si="104"/>
        <v>25</v>
      </c>
      <c r="N122" s="6">
        <f t="shared" ca="1" si="105"/>
        <v>22</v>
      </c>
      <c r="O122" s="7">
        <f t="shared" ca="1" si="106"/>
        <v>34</v>
      </c>
      <c r="P122" s="4">
        <f t="shared" ca="1" si="107"/>
        <v>19</v>
      </c>
      <c r="Q122" s="5">
        <f t="shared" ca="1" si="108"/>
        <v>30</v>
      </c>
      <c r="R122" s="6">
        <f t="shared" ca="1" si="109"/>
        <v>26</v>
      </c>
      <c r="S122" s="7">
        <f t="shared" ca="1" si="110"/>
        <v>29</v>
      </c>
      <c r="T122" s="4">
        <f t="shared" ca="1" si="111"/>
        <v>23</v>
      </c>
      <c r="U122" s="5">
        <f t="shared" ca="1" si="112"/>
        <v>34</v>
      </c>
      <c r="V122" s="6">
        <f t="shared" ca="1" si="113"/>
        <v>22</v>
      </c>
      <c r="W122" s="7">
        <f t="shared" ca="1" si="114"/>
        <v>25</v>
      </c>
      <c r="X122" s="4">
        <f t="shared" ca="1" si="115"/>
        <v>19</v>
      </c>
      <c r="Y122" s="5">
        <f t="shared" ca="1" si="116"/>
        <v>26</v>
      </c>
      <c r="Z122" s="6">
        <f t="shared" ca="1" si="117"/>
        <v>29</v>
      </c>
      <c r="AA122" s="7">
        <f t="shared" ca="1" si="118"/>
        <v>30</v>
      </c>
      <c r="AB122" s="4">
        <f t="shared" ca="1" si="119"/>
        <v>23</v>
      </c>
      <c r="AC122" s="5">
        <f t="shared" ca="1" si="120"/>
        <v>22</v>
      </c>
      <c r="AD122" s="6">
        <f t="shared" ca="1" si="121"/>
        <v>25</v>
      </c>
      <c r="AE122" s="23">
        <f t="shared" ca="1" si="122"/>
        <v>34</v>
      </c>
      <c r="AF122" s="20">
        <f t="shared" ca="1" si="123"/>
        <v>23</v>
      </c>
      <c r="AG122" s="20">
        <f t="shared" ca="1" si="124"/>
        <v>25</v>
      </c>
      <c r="AH122" s="20">
        <f t="shared" ca="1" si="125"/>
        <v>22</v>
      </c>
      <c r="AI122" s="20">
        <f t="shared" ca="1" si="126"/>
        <v>34</v>
      </c>
      <c r="AJ122" s="18">
        <f t="shared" ca="1" si="127"/>
        <v>0.43269230769230771</v>
      </c>
      <c r="AK122" s="2">
        <f t="shared" ca="1" si="128"/>
        <v>0.46153846153846156</v>
      </c>
      <c r="AL122" s="4">
        <f t="shared" ca="1" si="129"/>
        <v>0.40350877192982454</v>
      </c>
      <c r="AM122" s="2">
        <f>1</f>
        <v>1</v>
      </c>
      <c r="AN122" s="2">
        <f t="shared" ca="1" si="130"/>
        <v>0.46153846153846156</v>
      </c>
      <c r="AO122" s="2">
        <f t="shared" ca="1" si="131"/>
        <v>0.21301775147928997</v>
      </c>
      <c r="AP122" s="2">
        <f t="shared" ca="1" si="132"/>
        <v>0.19970414201183434</v>
      </c>
      <c r="AQ122" s="2">
        <f t="shared" ca="1" si="133"/>
        <v>9.8315885298133843E-2</v>
      </c>
      <c r="AR122" s="2">
        <f t="shared" ca="1" si="134"/>
        <v>9.2171142467000464E-2</v>
      </c>
      <c r="AS122" s="2">
        <f t="shared" ca="1" si="135"/>
        <v>8.6410446062812937E-2</v>
      </c>
      <c r="AT122" s="2">
        <f t="shared" ca="1" si="136"/>
        <v>8.1009793183887124E-2</v>
      </c>
      <c r="AU122" s="1">
        <f t="shared" ca="1" si="137"/>
        <v>1</v>
      </c>
      <c r="AV122" s="1">
        <f t="shared" ca="1" si="174"/>
        <v>0.46153846153846156</v>
      </c>
      <c r="AW122" s="1">
        <f t="shared" ca="1" si="174"/>
        <v>0.21301775147928997</v>
      </c>
      <c r="AX122" s="1">
        <f t="shared" ca="1" si="174"/>
        <v>0.19970414201183434</v>
      </c>
      <c r="AY122" s="1">
        <f t="shared" ca="1" si="174"/>
        <v>9.8315885298133843E-2</v>
      </c>
      <c r="AZ122" s="1">
        <f t="shared" ca="1" si="174"/>
        <v>9.2171142467000464E-2</v>
      </c>
      <c r="BA122" s="1">
        <f t="shared" ca="1" si="174"/>
        <v>8.6410446062812937E-2</v>
      </c>
      <c r="BB122" s="1">
        <f t="shared" ca="1" si="174"/>
        <v>8.1009793183887124E-2</v>
      </c>
      <c r="BC122" s="1">
        <f t="shared" ca="1" si="174"/>
        <v>0.46153846153846156</v>
      </c>
      <c r="BD122" s="1">
        <f t="shared" ca="1" si="174"/>
        <v>0.21301775147928997</v>
      </c>
      <c r="BE122" s="1">
        <f t="shared" ca="1" si="174"/>
        <v>9.8315885298133843E-2</v>
      </c>
      <c r="BF122" s="1">
        <f t="shared" ca="1" si="174"/>
        <v>9.2171142467000464E-2</v>
      </c>
      <c r="BG122" s="1">
        <f t="shared" ca="1" si="174"/>
        <v>4.5376562445292548E-2</v>
      </c>
      <c r="BH122" s="1">
        <f t="shared" ca="1" si="174"/>
        <v>4.2540527292461758E-2</v>
      </c>
      <c r="BI122" s="1">
        <f t="shared" ca="1" si="174"/>
        <v>3.9881744336682894E-2</v>
      </c>
      <c r="BJ122" s="1">
        <f t="shared" ca="1" si="174"/>
        <v>3.7389135315640212E-2</v>
      </c>
      <c r="BK122" s="1">
        <f t="shared" ca="1" si="174"/>
        <v>0.21301775147928997</v>
      </c>
      <c r="BL122" s="1">
        <f t="shared" ca="1" si="172"/>
        <v>9.8315885298133843E-2</v>
      </c>
      <c r="BM122" s="1">
        <f t="shared" ca="1" si="172"/>
        <v>4.5376562445292548E-2</v>
      </c>
      <c r="BN122" s="1">
        <f t="shared" ca="1" si="172"/>
        <v>4.2540527292461758E-2</v>
      </c>
      <c r="BO122" s="1">
        <f t="shared" ca="1" si="172"/>
        <v>2.0943028820904253E-2</v>
      </c>
      <c r="BP122" s="1">
        <f t="shared" ca="1" si="172"/>
        <v>1.9634089519597733E-2</v>
      </c>
      <c r="BQ122" s="1">
        <f t="shared" ca="1" si="172"/>
        <v>1.8406958924622876E-2</v>
      </c>
      <c r="BR122" s="1">
        <f t="shared" ca="1" si="172"/>
        <v>1.7256523991833948E-2</v>
      </c>
      <c r="BS122" s="1">
        <f t="shared" ca="1" si="172"/>
        <v>0.19970414201183434</v>
      </c>
      <c r="BT122" s="1">
        <f t="shared" ca="1" si="172"/>
        <v>9.2171142467000464E-2</v>
      </c>
      <c r="BU122" s="1">
        <f t="shared" ca="1" si="172"/>
        <v>4.2540527292461758E-2</v>
      </c>
      <c r="BV122" s="1">
        <f t="shared" ca="1" si="172"/>
        <v>3.9881744336682901E-2</v>
      </c>
      <c r="BW122" s="1">
        <f t="shared" ca="1" si="172"/>
        <v>1.9634089519597737E-2</v>
      </c>
      <c r="BX122" s="1">
        <f t="shared" ca="1" si="172"/>
        <v>1.8406958924622876E-2</v>
      </c>
      <c r="BY122" s="1">
        <f t="shared" ca="1" si="172"/>
        <v>1.7256523991833948E-2</v>
      </c>
      <c r="BZ122" s="1">
        <f t="shared" ca="1" si="172"/>
        <v>1.6177991242344324E-2</v>
      </c>
      <c r="CA122" s="1">
        <f t="shared" ca="1" si="173"/>
        <v>9.8315885298133843E-2</v>
      </c>
      <c r="CB122" s="1">
        <f t="shared" ca="1" si="173"/>
        <v>4.5376562445292548E-2</v>
      </c>
      <c r="CC122" s="1">
        <f t="shared" ca="1" si="173"/>
        <v>2.0943028820904253E-2</v>
      </c>
      <c r="CD122" s="1">
        <f t="shared" ca="1" si="173"/>
        <v>1.9634089519597737E-2</v>
      </c>
      <c r="CE122" s="1">
        <f t="shared" ca="1" si="173"/>
        <v>9.6660133019558104E-3</v>
      </c>
      <c r="CF122" s="1">
        <f t="shared" ca="1" si="173"/>
        <v>9.0618874705835715E-3</v>
      </c>
      <c r="CG122" s="1">
        <f t="shared" ca="1" si="173"/>
        <v>8.4955195036720971E-3</v>
      </c>
      <c r="CH122" s="1">
        <f t="shared" ca="1" si="173"/>
        <v>7.9645495346925919E-3</v>
      </c>
      <c r="CI122" s="1">
        <f t="shared" ca="1" si="173"/>
        <v>9.2171142467000464E-2</v>
      </c>
      <c r="CJ122" s="1">
        <f t="shared" ca="1" si="173"/>
        <v>4.2540527292461758E-2</v>
      </c>
      <c r="CK122" s="1">
        <f t="shared" ca="1" si="173"/>
        <v>1.9634089519597733E-2</v>
      </c>
      <c r="CL122" s="1">
        <f t="shared" ca="1" si="173"/>
        <v>1.8406958924622876E-2</v>
      </c>
      <c r="CM122" s="1">
        <f t="shared" ca="1" si="173"/>
        <v>9.0618874705835715E-3</v>
      </c>
      <c r="CN122" s="1">
        <f t="shared" ca="1" si="173"/>
        <v>8.4955195036720971E-3</v>
      </c>
      <c r="CO122" s="1">
        <f t="shared" ca="1" si="173"/>
        <v>7.9645495346925901E-3</v>
      </c>
      <c r="CP122" s="1">
        <f t="shared" ca="1" si="173"/>
        <v>7.4667651887743028E-3</v>
      </c>
      <c r="CQ122" s="1">
        <f t="shared" ca="1" si="171"/>
        <v>8.6410446062812937E-2</v>
      </c>
      <c r="CR122" s="1">
        <f t="shared" ca="1" si="171"/>
        <v>3.9881744336682894E-2</v>
      </c>
      <c r="CS122" s="1">
        <f t="shared" ca="1" si="171"/>
        <v>1.8406958924622876E-2</v>
      </c>
      <c r="CT122" s="1">
        <f t="shared" ca="1" si="171"/>
        <v>1.7256523991833948E-2</v>
      </c>
      <c r="CU122" s="1">
        <f t="shared" ca="1" si="171"/>
        <v>8.4955195036720971E-3</v>
      </c>
      <c r="CV122" s="1">
        <f t="shared" ca="1" si="171"/>
        <v>7.9645495346925901E-3</v>
      </c>
      <c r="CW122" s="1">
        <f t="shared" ca="1" si="171"/>
        <v>7.4667651887743037E-3</v>
      </c>
      <c r="CX122" s="1">
        <f t="shared" ca="1" si="171"/>
        <v>7.0000923644759098E-3</v>
      </c>
      <c r="CY122" s="1">
        <f t="shared" ca="1" si="171"/>
        <v>8.1009793183887124E-2</v>
      </c>
      <c r="CZ122" s="1">
        <f t="shared" ca="1" si="171"/>
        <v>3.7389135315640212E-2</v>
      </c>
      <c r="DA122" s="1">
        <f t="shared" ca="1" si="171"/>
        <v>1.7256523991833948E-2</v>
      </c>
      <c r="DB122" s="1">
        <f t="shared" ca="1" si="170"/>
        <v>1.6177991242344324E-2</v>
      </c>
      <c r="DC122" s="1">
        <f t="shared" ca="1" si="170"/>
        <v>7.9645495346925919E-3</v>
      </c>
      <c r="DD122" s="1">
        <f t="shared" ca="1" si="170"/>
        <v>7.4667651887743028E-3</v>
      </c>
      <c r="DE122" s="1">
        <f t="shared" ca="1" si="170"/>
        <v>7.0000923644759098E-3</v>
      </c>
      <c r="DF122" s="1">
        <f t="shared" ca="1" si="169"/>
        <v>6.5625865916961647E-3</v>
      </c>
      <c r="DG122" s="1">
        <f t="shared" ca="1" si="139"/>
        <v>0.40350877192982454</v>
      </c>
      <c r="DH122" s="1">
        <f t="shared" ca="1" si="140"/>
        <v>0.18623481781376519</v>
      </c>
      <c r="DI122" s="1">
        <f t="shared" ca="1" si="141"/>
        <v>8.5954531298660861E-2</v>
      </c>
      <c r="DJ122" s="1">
        <f t="shared" ca="1" si="142"/>
        <v>8.0582373092494552E-2</v>
      </c>
      <c r="DK122" s="1">
        <f t="shared" ca="1" si="143"/>
        <v>3.9671322137843482E-2</v>
      </c>
      <c r="DL122" s="1">
        <f t="shared" ca="1" si="144"/>
        <v>3.7191864504228254E-2</v>
      </c>
      <c r="DM122" s="1">
        <f t="shared" ca="1" si="145"/>
        <v>3.4867372972713993E-2</v>
      </c>
      <c r="DN122" s="1">
        <f t="shared" ca="1" si="146"/>
        <v>3.2688162161919367E-2</v>
      </c>
      <c r="DZ122" s="2">
        <f t="shared" ca="1" si="147"/>
        <v>-2.2252653136320077E-2</v>
      </c>
      <c r="EA122" s="2">
        <f t="shared" ca="1" si="148"/>
        <v>-0.25760806876591091</v>
      </c>
      <c r="EB122" s="2">
        <f t="shared" ca="1" si="149"/>
        <v>0.16542037827918205</v>
      </c>
      <c r="EC122" s="2">
        <f t="shared" ca="1" si="150"/>
        <v>0.81478440127116813</v>
      </c>
      <c r="ED122" s="2">
        <f t="shared" ca="1" si="151"/>
        <v>4.334117574164164E-2</v>
      </c>
      <c r="EE122" s="2">
        <f t="shared" ca="1" si="152"/>
        <v>-0.25839515484764947</v>
      </c>
      <c r="EF122" s="2">
        <f t="shared" ca="1" si="153"/>
        <v>-8.9886964313412768E-2</v>
      </c>
      <c r="EG122" s="2">
        <f t="shared" ca="1" si="154"/>
        <v>8.006176752241698E-3</v>
      </c>
      <c r="EH122" s="22">
        <f t="shared" ca="1" si="155"/>
        <v>0.40340929098094036</v>
      </c>
      <c r="EI122" s="26">
        <f t="shared" ca="1" si="156"/>
        <v>9.9480948884178577E-5</v>
      </c>
      <c r="EJ122" s="7">
        <f t="shared" ca="1" si="157"/>
        <v>9.8964591908965503E-9</v>
      </c>
      <c r="EK122" s="7">
        <f t="shared" ca="1" si="158"/>
        <v>5.5127404573035461E-3</v>
      </c>
    </row>
    <row r="123" spans="1:141" x14ac:dyDescent="0.25">
      <c r="A123" s="2">
        <f t="shared" si="159"/>
        <v>120</v>
      </c>
      <c r="B123" s="2">
        <f ca="1">OFFSET(Vectors!A122,0,8*(-1+$A$2))</f>
        <v>425</v>
      </c>
      <c r="C123" s="2">
        <f ca="1">OFFSET(Vectors!B122,0,8*(-1+$A$2))</f>
        <v>0.39506172839506171</v>
      </c>
      <c r="D123" s="15">
        <f ca="1">OFFSET(Vectors!F122,0,8*(-1+$A$2))+NORMINV(RAND(),OFFSET(Vectors!G122,0,8*(-1+$A$2)),OFFSET(Vectors!H122,0,8*(-1+$A$2)))</f>
        <v>0.77477574292688067</v>
      </c>
      <c r="E123" s="2">
        <f t="shared" ca="1" si="98"/>
        <v>329</v>
      </c>
      <c r="F123" s="2">
        <f ca="1">B123-E123</f>
        <v>96</v>
      </c>
      <c r="G123" s="12">
        <f ca="1">OFFSET(Vectors!C122,0,8*(-1+$A$2))+NORMINV(RAND(),OFFSET(Vectors!D122,0,8*(-1+$A$2)),OFFSET(Vectors!E122,0,8*(-1+$A$2)))</f>
        <v>0.53377060685369793</v>
      </c>
      <c r="H123" s="4">
        <f t="shared" ca="1" si="99"/>
        <v>130</v>
      </c>
      <c r="I123" s="5">
        <f t="shared" ca="1" si="100"/>
        <v>199</v>
      </c>
      <c r="J123" s="6">
        <f t="shared" ca="1" si="101"/>
        <v>51</v>
      </c>
      <c r="K123" s="7">
        <f t="shared" ca="1" si="102"/>
        <v>45</v>
      </c>
      <c r="L123" s="4">
        <f t="shared" ca="1" si="103"/>
        <v>176</v>
      </c>
      <c r="M123" s="5">
        <f t="shared" ca="1" si="104"/>
        <v>153</v>
      </c>
      <c r="N123" s="6">
        <f t="shared" ca="1" si="105"/>
        <v>38</v>
      </c>
      <c r="O123" s="7">
        <f t="shared" ca="1" si="106"/>
        <v>58</v>
      </c>
      <c r="P123" s="4">
        <f t="shared" ca="1" si="107"/>
        <v>130</v>
      </c>
      <c r="Q123" s="5">
        <f t="shared" ca="1" si="108"/>
        <v>45</v>
      </c>
      <c r="R123" s="6">
        <f t="shared" ca="1" si="109"/>
        <v>51</v>
      </c>
      <c r="S123" s="7">
        <f t="shared" ca="1" si="110"/>
        <v>199</v>
      </c>
      <c r="T123" s="4">
        <f t="shared" ca="1" si="111"/>
        <v>176</v>
      </c>
      <c r="U123" s="5">
        <f t="shared" ca="1" si="112"/>
        <v>58</v>
      </c>
      <c r="V123" s="6">
        <f t="shared" ca="1" si="113"/>
        <v>38</v>
      </c>
      <c r="W123" s="7">
        <f t="shared" ca="1" si="114"/>
        <v>153</v>
      </c>
      <c r="X123" s="4">
        <f t="shared" ca="1" si="115"/>
        <v>130</v>
      </c>
      <c r="Y123" s="5">
        <f t="shared" ca="1" si="116"/>
        <v>51</v>
      </c>
      <c r="Z123" s="6">
        <f t="shared" ca="1" si="117"/>
        <v>199</v>
      </c>
      <c r="AA123" s="7">
        <f t="shared" ca="1" si="118"/>
        <v>45</v>
      </c>
      <c r="AB123" s="4">
        <f t="shared" ca="1" si="119"/>
        <v>176</v>
      </c>
      <c r="AC123" s="5">
        <f t="shared" ca="1" si="120"/>
        <v>38</v>
      </c>
      <c r="AD123" s="6">
        <f t="shared" ca="1" si="121"/>
        <v>153</v>
      </c>
      <c r="AE123" s="23">
        <f t="shared" ca="1" si="122"/>
        <v>58</v>
      </c>
      <c r="AF123" s="20">
        <f t="shared" ca="1" si="123"/>
        <v>176</v>
      </c>
      <c r="AG123" s="20">
        <f t="shared" ca="1" si="124"/>
        <v>153</v>
      </c>
      <c r="AH123" s="20">
        <f t="shared" ca="1" si="125"/>
        <v>38</v>
      </c>
      <c r="AI123" s="20">
        <f t="shared" ca="1" si="126"/>
        <v>58</v>
      </c>
      <c r="AJ123" s="18">
        <f t="shared" ca="1" si="127"/>
        <v>0.50352941176470589</v>
      </c>
      <c r="AK123" s="2">
        <f t="shared" ca="1" si="128"/>
        <v>0.77411764705882358</v>
      </c>
      <c r="AL123" s="4">
        <f t="shared" ca="1" si="129"/>
        <v>0.75213675213675213</v>
      </c>
      <c r="AM123" s="2">
        <f>1</f>
        <v>1</v>
      </c>
      <c r="AN123" s="2">
        <f t="shared" ca="1" si="130"/>
        <v>0.77411764705882358</v>
      </c>
      <c r="AO123" s="2">
        <f t="shared" ca="1" si="131"/>
        <v>0.59925813148788931</v>
      </c>
      <c r="AP123" s="2">
        <f t="shared" ca="1" si="132"/>
        <v>0.38979100346020762</v>
      </c>
      <c r="AQ123" s="2">
        <f t="shared" ca="1" si="133"/>
        <v>0.46389629472827199</v>
      </c>
      <c r="AR123" s="2">
        <f t="shared" ca="1" si="134"/>
        <v>0.30174409444331368</v>
      </c>
      <c r="AS123" s="2">
        <f t="shared" ca="1" si="135"/>
        <v>0.19627123468349281</v>
      </c>
      <c r="AT123" s="2">
        <f t="shared" ca="1" si="136"/>
        <v>0.12766578790962754</v>
      </c>
      <c r="AU123" s="1">
        <f t="shared" ca="1" si="137"/>
        <v>1</v>
      </c>
      <c r="AV123" s="1">
        <f t="shared" ca="1" si="174"/>
        <v>0.77411764705882358</v>
      </c>
      <c r="AW123" s="1">
        <f t="shared" ca="1" si="174"/>
        <v>0.59925813148788931</v>
      </c>
      <c r="AX123" s="1">
        <f t="shared" ca="1" si="174"/>
        <v>0.38979100346020762</v>
      </c>
      <c r="AY123" s="1">
        <f t="shared" ca="1" si="174"/>
        <v>0.46389629472827199</v>
      </c>
      <c r="AZ123" s="1">
        <f t="shared" ca="1" si="174"/>
        <v>0.30174409444331368</v>
      </c>
      <c r="BA123" s="1">
        <f t="shared" ca="1" si="174"/>
        <v>0.19627123468349281</v>
      </c>
      <c r="BB123" s="1">
        <f t="shared" ca="1" si="174"/>
        <v>0.12766578790962754</v>
      </c>
      <c r="BC123" s="1">
        <f t="shared" ca="1" si="174"/>
        <v>0.77411764705882358</v>
      </c>
      <c r="BD123" s="1">
        <f t="shared" ca="1" si="174"/>
        <v>0.59925813148788931</v>
      </c>
      <c r="BE123" s="1">
        <f t="shared" ca="1" si="174"/>
        <v>0.46389629472827199</v>
      </c>
      <c r="BF123" s="1">
        <f t="shared" ca="1" si="174"/>
        <v>0.30174409444331368</v>
      </c>
      <c r="BG123" s="1">
        <f t="shared" ca="1" si="174"/>
        <v>0.35911030815435646</v>
      </c>
      <c r="BH123" s="1">
        <f t="shared" ca="1" si="174"/>
        <v>0.23358542840435342</v>
      </c>
      <c r="BI123" s="1">
        <f t="shared" ca="1" si="174"/>
        <v>0.15193702637851561</v>
      </c>
      <c r="BJ123" s="1">
        <f t="shared" ca="1" si="174"/>
        <v>9.8828339346511682E-2</v>
      </c>
      <c r="BK123" s="1">
        <f t="shared" ca="1" si="174"/>
        <v>0.59925813148788931</v>
      </c>
      <c r="BL123" s="1">
        <f t="shared" ca="1" si="172"/>
        <v>0.46389629472827199</v>
      </c>
      <c r="BM123" s="1">
        <f t="shared" ca="1" si="172"/>
        <v>0.35911030815435646</v>
      </c>
      <c r="BN123" s="1">
        <f t="shared" ca="1" si="172"/>
        <v>0.23358542840435342</v>
      </c>
      <c r="BO123" s="1">
        <f t="shared" ca="1" si="172"/>
        <v>0.27799362678301948</v>
      </c>
      <c r="BP123" s="1">
        <f t="shared" ca="1" si="172"/>
        <v>0.18082260222360536</v>
      </c>
      <c r="BQ123" s="1">
        <f t="shared" ca="1" si="172"/>
        <v>0.11761713336125092</v>
      </c>
      <c r="BR123" s="1">
        <f t="shared" ca="1" si="172"/>
        <v>7.6504761517652578E-2</v>
      </c>
      <c r="BS123" s="1">
        <f t="shared" ca="1" si="172"/>
        <v>0.38979100346020762</v>
      </c>
      <c r="BT123" s="1">
        <f t="shared" ca="1" si="172"/>
        <v>0.30174409444331368</v>
      </c>
      <c r="BU123" s="1">
        <f t="shared" ca="1" si="172"/>
        <v>0.23358542840435342</v>
      </c>
      <c r="BV123" s="1">
        <f t="shared" ca="1" si="172"/>
        <v>0.15193702637851558</v>
      </c>
      <c r="BW123" s="1">
        <f t="shared" ca="1" si="172"/>
        <v>0.18082260222360536</v>
      </c>
      <c r="BX123" s="1">
        <f t="shared" ca="1" si="172"/>
        <v>0.1176171333612509</v>
      </c>
      <c r="BY123" s="1">
        <f t="shared" ca="1" si="172"/>
        <v>7.6504761517652564E-2</v>
      </c>
      <c r="BZ123" s="1">
        <f t="shared" ca="1" si="172"/>
        <v>4.9762975576831764E-2</v>
      </c>
      <c r="CA123" s="1">
        <f t="shared" ca="1" si="173"/>
        <v>0.46389629472827199</v>
      </c>
      <c r="CB123" s="1">
        <f t="shared" ca="1" si="173"/>
        <v>0.35911030815435646</v>
      </c>
      <c r="CC123" s="1">
        <f t="shared" ca="1" si="173"/>
        <v>0.27799362678301948</v>
      </c>
      <c r="CD123" s="1">
        <f t="shared" ca="1" si="173"/>
        <v>0.18082260222360536</v>
      </c>
      <c r="CE123" s="1">
        <f t="shared" ca="1" si="173"/>
        <v>0.2151997722626198</v>
      </c>
      <c r="CF123" s="1">
        <f t="shared" ca="1" si="173"/>
        <v>0.13997796736839099</v>
      </c>
      <c r="CG123" s="1">
        <f t="shared" ca="1" si="173"/>
        <v>9.1049498531415418E-2</v>
      </c>
      <c r="CH123" s="1">
        <f t="shared" ca="1" si="173"/>
        <v>5.9223685974841643E-2</v>
      </c>
      <c r="CI123" s="1">
        <f t="shared" ca="1" si="173"/>
        <v>0.30174409444331368</v>
      </c>
      <c r="CJ123" s="1">
        <f t="shared" ca="1" si="173"/>
        <v>0.23358542840435342</v>
      </c>
      <c r="CK123" s="1">
        <f t="shared" ca="1" si="173"/>
        <v>0.18082260222360536</v>
      </c>
      <c r="CL123" s="1">
        <f t="shared" ca="1" si="173"/>
        <v>0.1176171333612509</v>
      </c>
      <c r="CM123" s="1">
        <f t="shared" ca="1" si="173"/>
        <v>0.13997796736839099</v>
      </c>
      <c r="CN123" s="1">
        <f t="shared" ca="1" si="173"/>
        <v>9.1049498531415404E-2</v>
      </c>
      <c r="CO123" s="1">
        <f t="shared" ca="1" si="173"/>
        <v>5.9223685974841636E-2</v>
      </c>
      <c r="CP123" s="1">
        <f t="shared" ca="1" si="173"/>
        <v>3.8522397564182707E-2</v>
      </c>
      <c r="CQ123" s="1">
        <f t="shared" ca="1" si="171"/>
        <v>0.19627123468349281</v>
      </c>
      <c r="CR123" s="1">
        <f t="shared" ca="1" si="171"/>
        <v>0.15193702637851561</v>
      </c>
      <c r="CS123" s="1">
        <f t="shared" ca="1" si="171"/>
        <v>0.11761713336125092</v>
      </c>
      <c r="CT123" s="1">
        <f t="shared" ca="1" si="171"/>
        <v>7.6504761517652564E-2</v>
      </c>
      <c r="CU123" s="1">
        <f t="shared" ca="1" si="171"/>
        <v>9.1049498531415418E-2</v>
      </c>
      <c r="CV123" s="1">
        <f t="shared" ca="1" si="171"/>
        <v>5.9223685974841636E-2</v>
      </c>
      <c r="CW123" s="1">
        <f t="shared" ca="1" si="171"/>
        <v>3.8522397564182707E-2</v>
      </c>
      <c r="CX123" s="1">
        <f t="shared" ca="1" si="171"/>
        <v>2.5057121819863526E-2</v>
      </c>
      <c r="CY123" s="1">
        <f t="shared" ca="1" si="171"/>
        <v>0.12766578790962754</v>
      </c>
      <c r="CZ123" s="1">
        <f t="shared" ca="1" si="171"/>
        <v>9.8828339346511682E-2</v>
      </c>
      <c r="DA123" s="1">
        <f t="shared" ca="1" si="171"/>
        <v>7.6504761517652578E-2</v>
      </c>
      <c r="DB123" s="1">
        <f t="shared" ca="1" si="170"/>
        <v>4.9762975576831764E-2</v>
      </c>
      <c r="DC123" s="1">
        <f t="shared" ca="1" si="170"/>
        <v>5.9223685974841643E-2</v>
      </c>
      <c r="DD123" s="1">
        <f t="shared" ca="1" si="170"/>
        <v>3.8522397564182707E-2</v>
      </c>
      <c r="DE123" s="1">
        <f t="shared" ca="1" si="170"/>
        <v>2.5057121819863526E-2</v>
      </c>
      <c r="DF123" s="1">
        <f t="shared" ca="1" si="169"/>
        <v>1.6298553402586003E-2</v>
      </c>
      <c r="DG123" s="1">
        <f t="shared" ca="1" si="139"/>
        <v>0.75213675213675213</v>
      </c>
      <c r="DH123" s="1">
        <f t="shared" ca="1" si="140"/>
        <v>0.58224233283056814</v>
      </c>
      <c r="DI123" s="1">
        <f t="shared" ca="1" si="141"/>
        <v>0.4507240647088398</v>
      </c>
      <c r="DJ123" s="1">
        <f t="shared" ca="1" si="142"/>
        <v>0.29317613935468606</v>
      </c>
      <c r="DK123" s="1">
        <f t="shared" ca="1" si="143"/>
        <v>0.348913452445196</v>
      </c>
      <c r="DL123" s="1">
        <f t="shared" ca="1" si="144"/>
        <v>0.22695282317103935</v>
      </c>
      <c r="DM123" s="1">
        <f t="shared" ca="1" si="145"/>
        <v>0.14762280899271255</v>
      </c>
      <c r="DN123" s="1">
        <f t="shared" ca="1" si="146"/>
        <v>9.6022131077326697E-2</v>
      </c>
      <c r="DZ123" s="2">
        <f t="shared" ca="1" si="147"/>
        <v>-2.2252653136320077E-2</v>
      </c>
      <c r="EA123" s="2">
        <f t="shared" ca="1" si="148"/>
        <v>-0.43207439612227494</v>
      </c>
      <c r="EB123" s="2">
        <f t="shared" ca="1" si="149"/>
        <v>0.46535796246652256</v>
      </c>
      <c r="EC123" s="2">
        <f t="shared" ca="1" si="150"/>
        <v>1.5903307070936594</v>
      </c>
      <c r="ED123" s="2">
        <f t="shared" ca="1" si="151"/>
        <v>0.20450215928733598</v>
      </c>
      <c r="EE123" s="2">
        <f t="shared" ca="1" si="152"/>
        <v>-0.84591782114406044</v>
      </c>
      <c r="EF123" s="2">
        <f t="shared" ca="1" si="153"/>
        <v>-0.2041677397998872</v>
      </c>
      <c r="EG123" s="2">
        <f t="shared" ca="1" si="154"/>
        <v>1.2617176554179602E-2</v>
      </c>
      <c r="EH123" s="22">
        <f t="shared" ca="1" si="155"/>
        <v>0.7683953951991549</v>
      </c>
      <c r="EI123" s="26">
        <f t="shared" ca="1" si="156"/>
        <v>-1.6258643062402767E-2</v>
      </c>
      <c r="EJ123" s="7">
        <f t="shared" ca="1" si="157"/>
        <v>2.6434347423061761E-4</v>
      </c>
      <c r="EK123" s="7">
        <f t="shared" ca="1" si="158"/>
        <v>7.5284466097372341E-2</v>
      </c>
    </row>
    <row r="124" spans="1:141" x14ac:dyDescent="0.25">
      <c r="A124" s="2">
        <f t="shared" si="159"/>
        <v>121</v>
      </c>
      <c r="B124" s="2">
        <f ca="1">OFFSET(Vectors!A123,0,8*(-1+$A$2))</f>
        <v>80</v>
      </c>
      <c r="C124" s="2">
        <f ca="1">OFFSET(Vectors!B123,0,8*(-1+$A$2))</f>
        <v>0.39534883720930231</v>
      </c>
      <c r="D124" s="15">
        <f ca="1">OFFSET(Vectors!F123,0,8*(-1+$A$2))+NORMINV(RAND(),OFFSET(Vectors!G123,0,8*(-1+$A$2)),OFFSET(Vectors!H123,0,8*(-1+$A$2)))</f>
        <v>0.31527035044327623</v>
      </c>
      <c r="E124" s="2">
        <f t="shared" ca="1" si="98"/>
        <v>25</v>
      </c>
      <c r="F124" s="2">
        <f ca="1">B124-E124</f>
        <v>55</v>
      </c>
      <c r="G124" s="12">
        <f ca="1">OFFSET(Vectors!C123,0,8*(-1+$A$2))+NORMINV(RAND(),OFFSET(Vectors!D123,0,8*(-1+$A$2)),OFFSET(Vectors!E123,0,8*(-1+$A$2)))</f>
        <v>0.55949749554397232</v>
      </c>
      <c r="H124" s="4">
        <f t="shared" ca="1" si="99"/>
        <v>10</v>
      </c>
      <c r="I124" s="5">
        <f t="shared" ca="1" si="100"/>
        <v>15</v>
      </c>
      <c r="J124" s="6">
        <f t="shared" ca="1" si="101"/>
        <v>31</v>
      </c>
      <c r="K124" s="7">
        <f t="shared" ca="1" si="102"/>
        <v>24</v>
      </c>
      <c r="L124" s="4">
        <f t="shared" ca="1" si="103"/>
        <v>14</v>
      </c>
      <c r="M124" s="5">
        <f t="shared" ca="1" si="104"/>
        <v>11</v>
      </c>
      <c r="N124" s="6">
        <f t="shared" ca="1" si="105"/>
        <v>22</v>
      </c>
      <c r="O124" s="7">
        <f t="shared" ca="1" si="106"/>
        <v>33</v>
      </c>
      <c r="P124" s="4">
        <f t="shared" ca="1" si="107"/>
        <v>10</v>
      </c>
      <c r="Q124" s="5">
        <f t="shared" ca="1" si="108"/>
        <v>24</v>
      </c>
      <c r="R124" s="6">
        <f t="shared" ca="1" si="109"/>
        <v>31</v>
      </c>
      <c r="S124" s="7">
        <f t="shared" ca="1" si="110"/>
        <v>15</v>
      </c>
      <c r="T124" s="4">
        <f t="shared" ca="1" si="111"/>
        <v>14</v>
      </c>
      <c r="U124" s="5">
        <f t="shared" ca="1" si="112"/>
        <v>33</v>
      </c>
      <c r="V124" s="6">
        <f t="shared" ca="1" si="113"/>
        <v>22</v>
      </c>
      <c r="W124" s="7">
        <f t="shared" ca="1" si="114"/>
        <v>11</v>
      </c>
      <c r="X124" s="4">
        <f t="shared" ca="1" si="115"/>
        <v>10</v>
      </c>
      <c r="Y124" s="5">
        <f t="shared" ca="1" si="116"/>
        <v>31</v>
      </c>
      <c r="Z124" s="6">
        <f t="shared" ca="1" si="117"/>
        <v>15</v>
      </c>
      <c r="AA124" s="7">
        <f t="shared" ca="1" si="118"/>
        <v>24</v>
      </c>
      <c r="AB124" s="4">
        <f t="shared" ca="1" si="119"/>
        <v>14</v>
      </c>
      <c r="AC124" s="5">
        <f t="shared" ca="1" si="120"/>
        <v>22</v>
      </c>
      <c r="AD124" s="6">
        <f t="shared" ca="1" si="121"/>
        <v>11</v>
      </c>
      <c r="AE124" s="23">
        <f t="shared" ca="1" si="122"/>
        <v>33</v>
      </c>
      <c r="AF124" s="20">
        <f t="shared" ca="1" si="123"/>
        <v>14</v>
      </c>
      <c r="AG124" s="20">
        <f t="shared" ca="1" si="124"/>
        <v>11</v>
      </c>
      <c r="AH124" s="20">
        <f t="shared" ca="1" si="125"/>
        <v>22</v>
      </c>
      <c r="AI124" s="20">
        <f t="shared" ca="1" si="126"/>
        <v>33</v>
      </c>
      <c r="AJ124" s="18">
        <f t="shared" ca="1" si="127"/>
        <v>0.45</v>
      </c>
      <c r="AK124" s="2">
        <f t="shared" ca="1" si="128"/>
        <v>0.3125</v>
      </c>
      <c r="AL124" s="4">
        <f t="shared" ca="1" si="129"/>
        <v>0.2978723404255319</v>
      </c>
      <c r="AM124" s="2">
        <f>1</f>
        <v>1</v>
      </c>
      <c r="AN124" s="2">
        <f t="shared" ca="1" si="130"/>
        <v>0.3125</v>
      </c>
      <c r="AO124" s="2">
        <f t="shared" ca="1" si="131"/>
        <v>9.765625E-2</v>
      </c>
      <c r="AP124" s="2">
        <f t="shared" ca="1" si="132"/>
        <v>0.140625</v>
      </c>
      <c r="AQ124" s="2">
        <f t="shared" ca="1" si="133"/>
        <v>3.0517578125E-2</v>
      </c>
      <c r="AR124" s="2">
        <f t="shared" ca="1" si="134"/>
        <v>4.39453125E-2</v>
      </c>
      <c r="AS124" s="2">
        <f t="shared" ca="1" si="135"/>
        <v>6.3281250000000011E-2</v>
      </c>
      <c r="AT124" s="2">
        <f t="shared" ca="1" si="136"/>
        <v>9.1125000000000012E-2</v>
      </c>
      <c r="AU124" s="1">
        <f t="shared" ca="1" si="137"/>
        <v>1</v>
      </c>
      <c r="AV124" s="1">
        <f t="shared" ca="1" si="174"/>
        <v>0.3125</v>
      </c>
      <c r="AW124" s="1">
        <f t="shared" ca="1" si="174"/>
        <v>9.765625E-2</v>
      </c>
      <c r="AX124" s="1">
        <f t="shared" ca="1" si="174"/>
        <v>0.140625</v>
      </c>
      <c r="AY124" s="1">
        <f t="shared" ca="1" si="174"/>
        <v>3.0517578125E-2</v>
      </c>
      <c r="AZ124" s="1">
        <f t="shared" ca="1" si="174"/>
        <v>4.39453125E-2</v>
      </c>
      <c r="BA124" s="1">
        <f t="shared" ca="1" si="174"/>
        <v>6.3281250000000011E-2</v>
      </c>
      <c r="BB124" s="1">
        <f t="shared" ca="1" si="174"/>
        <v>9.1125000000000012E-2</v>
      </c>
      <c r="BC124" s="1">
        <f t="shared" ca="1" si="174"/>
        <v>0.3125</v>
      </c>
      <c r="BD124" s="1">
        <f t="shared" ca="1" si="174"/>
        <v>9.765625E-2</v>
      </c>
      <c r="BE124" s="1">
        <f t="shared" ca="1" si="174"/>
        <v>3.0517578125E-2</v>
      </c>
      <c r="BF124" s="1">
        <f t="shared" ca="1" si="174"/>
        <v>4.39453125E-2</v>
      </c>
      <c r="BG124" s="1">
        <f t="shared" ca="1" si="174"/>
        <v>9.5367431640625E-3</v>
      </c>
      <c r="BH124" s="1">
        <f t="shared" ca="1" si="174"/>
        <v>1.373291015625E-2</v>
      </c>
      <c r="BI124" s="1">
        <f t="shared" ca="1" si="174"/>
        <v>1.9775390625000003E-2</v>
      </c>
      <c r="BJ124" s="1">
        <f t="shared" ca="1" si="174"/>
        <v>2.8476562500000004E-2</v>
      </c>
      <c r="BK124" s="1">
        <f t="shared" ca="1" si="174"/>
        <v>9.765625E-2</v>
      </c>
      <c r="BL124" s="1">
        <f t="shared" ca="1" si="172"/>
        <v>3.0517578125E-2</v>
      </c>
      <c r="BM124" s="1">
        <f t="shared" ca="1" si="172"/>
        <v>9.5367431640625E-3</v>
      </c>
      <c r="BN124" s="1">
        <f t="shared" ca="1" si="172"/>
        <v>1.373291015625E-2</v>
      </c>
      <c r="BO124" s="1">
        <f t="shared" ca="1" si="172"/>
        <v>2.9802322387695313E-3</v>
      </c>
      <c r="BP124" s="1">
        <f t="shared" ca="1" si="172"/>
        <v>4.291534423828125E-3</v>
      </c>
      <c r="BQ124" s="1">
        <f t="shared" ca="1" si="172"/>
        <v>6.1798095703125009E-3</v>
      </c>
      <c r="BR124" s="1">
        <f t="shared" ca="1" si="172"/>
        <v>8.8989257812500007E-3</v>
      </c>
      <c r="BS124" s="1">
        <f t="shared" ca="1" si="172"/>
        <v>0.140625</v>
      </c>
      <c r="BT124" s="1">
        <f t="shared" ca="1" si="172"/>
        <v>4.39453125E-2</v>
      </c>
      <c r="BU124" s="1">
        <f t="shared" ca="1" si="172"/>
        <v>1.373291015625E-2</v>
      </c>
      <c r="BV124" s="1">
        <f t="shared" ca="1" si="172"/>
        <v>1.9775390625E-2</v>
      </c>
      <c r="BW124" s="1">
        <f t="shared" ca="1" si="172"/>
        <v>4.291534423828125E-3</v>
      </c>
      <c r="BX124" s="1">
        <f t="shared" ca="1" si="172"/>
        <v>6.1798095703125E-3</v>
      </c>
      <c r="BY124" s="1">
        <f t="shared" ca="1" si="172"/>
        <v>8.8989257812500007E-3</v>
      </c>
      <c r="BZ124" s="1">
        <f t="shared" ca="1" si="172"/>
        <v>1.2814453125000002E-2</v>
      </c>
      <c r="CA124" s="1">
        <f t="shared" ca="1" si="173"/>
        <v>3.0517578125E-2</v>
      </c>
      <c r="CB124" s="1">
        <f t="shared" ca="1" si="173"/>
        <v>9.5367431640625E-3</v>
      </c>
      <c r="CC124" s="1">
        <f t="shared" ca="1" si="173"/>
        <v>2.9802322387695313E-3</v>
      </c>
      <c r="CD124" s="1">
        <f t="shared" ca="1" si="173"/>
        <v>4.291534423828125E-3</v>
      </c>
      <c r="CE124" s="1">
        <f t="shared" ca="1" si="173"/>
        <v>9.3132257461547852E-4</v>
      </c>
      <c r="CF124" s="1">
        <f t="shared" ca="1" si="173"/>
        <v>1.3411045074462891E-3</v>
      </c>
      <c r="CG124" s="1">
        <f t="shared" ca="1" si="173"/>
        <v>1.9311904907226567E-3</v>
      </c>
      <c r="CH124" s="1">
        <f t="shared" ca="1" si="173"/>
        <v>2.7809143066406254E-3</v>
      </c>
      <c r="CI124" s="1">
        <f t="shared" ca="1" si="173"/>
        <v>4.39453125E-2</v>
      </c>
      <c r="CJ124" s="1">
        <f t="shared" ca="1" si="173"/>
        <v>1.373291015625E-2</v>
      </c>
      <c r="CK124" s="1">
        <f t="shared" ca="1" si="173"/>
        <v>4.291534423828125E-3</v>
      </c>
      <c r="CL124" s="1">
        <f t="shared" ca="1" si="173"/>
        <v>6.1798095703125E-3</v>
      </c>
      <c r="CM124" s="1">
        <f t="shared" ca="1" si="173"/>
        <v>1.3411045074462891E-3</v>
      </c>
      <c r="CN124" s="1">
        <f t="shared" ca="1" si="173"/>
        <v>1.9311904907226563E-3</v>
      </c>
      <c r="CO124" s="1">
        <f t="shared" ca="1" si="173"/>
        <v>2.7809143066406254E-3</v>
      </c>
      <c r="CP124" s="1">
        <f t="shared" ca="1" si="173"/>
        <v>4.0045166015625008E-3</v>
      </c>
      <c r="CQ124" s="1">
        <f t="shared" ca="1" si="171"/>
        <v>6.3281250000000011E-2</v>
      </c>
      <c r="CR124" s="1">
        <f t="shared" ca="1" si="171"/>
        <v>1.9775390625000003E-2</v>
      </c>
      <c r="CS124" s="1">
        <f t="shared" ca="1" si="171"/>
        <v>6.1798095703125009E-3</v>
      </c>
      <c r="CT124" s="1">
        <f t="shared" ca="1" si="171"/>
        <v>8.8989257812500007E-3</v>
      </c>
      <c r="CU124" s="1">
        <f t="shared" ca="1" si="171"/>
        <v>1.9311904907226567E-3</v>
      </c>
      <c r="CV124" s="1">
        <f t="shared" ca="1" si="171"/>
        <v>2.7809143066406254E-3</v>
      </c>
      <c r="CW124" s="1">
        <f t="shared" ca="1" si="171"/>
        <v>4.0045166015625017E-3</v>
      </c>
      <c r="CX124" s="1">
        <f t="shared" ca="1" si="171"/>
        <v>5.7665039062500013E-3</v>
      </c>
      <c r="CY124" s="1">
        <f t="shared" ca="1" si="171"/>
        <v>9.1125000000000012E-2</v>
      </c>
      <c r="CZ124" s="1">
        <f t="shared" ca="1" si="171"/>
        <v>2.8476562500000004E-2</v>
      </c>
      <c r="DA124" s="1">
        <f t="shared" ca="1" si="171"/>
        <v>8.8989257812500007E-3</v>
      </c>
      <c r="DB124" s="1">
        <f t="shared" ca="1" si="170"/>
        <v>1.2814453125000002E-2</v>
      </c>
      <c r="DC124" s="1">
        <f t="shared" ca="1" si="170"/>
        <v>2.7809143066406254E-3</v>
      </c>
      <c r="DD124" s="1">
        <f t="shared" ca="1" si="170"/>
        <v>4.0045166015625008E-3</v>
      </c>
      <c r="DE124" s="1">
        <f t="shared" ca="1" si="170"/>
        <v>5.7665039062500013E-3</v>
      </c>
      <c r="DF124" s="1">
        <f t="shared" ca="1" si="169"/>
        <v>8.3037656250000026E-3</v>
      </c>
      <c r="DG124" s="1">
        <f t="shared" ca="1" si="139"/>
        <v>0.2978723404255319</v>
      </c>
      <c r="DH124" s="1">
        <f t="shared" ca="1" si="140"/>
        <v>9.3085106382978719E-2</v>
      </c>
      <c r="DI124" s="1">
        <f t="shared" ca="1" si="141"/>
        <v>2.9089095744680851E-2</v>
      </c>
      <c r="DJ124" s="1">
        <f t="shared" ca="1" si="142"/>
        <v>4.1888297872340427E-2</v>
      </c>
      <c r="DK124" s="1">
        <f t="shared" ca="1" si="143"/>
        <v>9.0903424202127651E-3</v>
      </c>
      <c r="DL124" s="1">
        <f t="shared" ca="1" si="144"/>
        <v>1.3090093085106383E-2</v>
      </c>
      <c r="DM124" s="1">
        <f t="shared" ca="1" si="145"/>
        <v>1.8849734042553194E-2</v>
      </c>
      <c r="DN124" s="1">
        <f t="shared" ca="1" si="146"/>
        <v>2.7143617021276597E-2</v>
      </c>
      <c r="DZ124" s="2">
        <f t="shared" ca="1" si="147"/>
        <v>-2.2252653136320077E-2</v>
      </c>
      <c r="EA124" s="2">
        <f t="shared" ca="1" si="148"/>
        <v>-0.17442212989358552</v>
      </c>
      <c r="EB124" s="2">
        <f t="shared" ca="1" si="149"/>
        <v>7.5835622637754341E-2</v>
      </c>
      <c r="EC124" s="2">
        <f t="shared" ca="1" si="150"/>
        <v>0.57374401589511415</v>
      </c>
      <c r="ED124" s="2">
        <f t="shared" ca="1" si="151"/>
        <v>1.3453245248354687E-2</v>
      </c>
      <c r="EE124" s="2">
        <f t="shared" ca="1" si="152"/>
        <v>-0.12319751631950648</v>
      </c>
      <c r="EF124" s="2">
        <f t="shared" ca="1" si="153"/>
        <v>-6.5827220198855951E-2</v>
      </c>
      <c r="EG124" s="2">
        <f t="shared" ca="1" si="154"/>
        <v>9.0058600062336049E-3</v>
      </c>
      <c r="EH124" s="22">
        <f t="shared" ca="1" si="155"/>
        <v>0.28633922423918873</v>
      </c>
      <c r="EI124" s="26">
        <f t="shared" ca="1" si="156"/>
        <v>1.1533116186343173E-2</v>
      </c>
      <c r="EJ124" s="7">
        <f t="shared" ca="1" si="157"/>
        <v>1.3301276896769091E-4</v>
      </c>
      <c r="EK124" s="7">
        <f t="shared" ca="1" si="158"/>
        <v>3.2358348015668045E-2</v>
      </c>
    </row>
    <row r="125" spans="1:141" x14ac:dyDescent="0.25">
      <c r="A125" s="2">
        <f t="shared" si="159"/>
        <v>122</v>
      </c>
      <c r="B125" s="2">
        <f ca="1">OFFSET(Vectors!A124,0,8*(-1+$A$2))</f>
        <v>672</v>
      </c>
      <c r="C125" s="2">
        <f ca="1">OFFSET(Vectors!B124,0,8*(-1+$A$2))</f>
        <v>0.39632545931758528</v>
      </c>
      <c r="D125" s="15">
        <f ca="1">OFFSET(Vectors!F124,0,8*(-1+$A$2))+NORMINV(RAND(),OFFSET(Vectors!G124,0,8*(-1+$A$2)),OFFSET(Vectors!H124,0,8*(-1+$A$2)))</f>
        <v>0.42705061521852211</v>
      </c>
      <c r="E125" s="2">
        <f t="shared" ca="1" si="98"/>
        <v>287</v>
      </c>
      <c r="F125" s="2">
        <f ca="1">B125-E125</f>
        <v>385</v>
      </c>
      <c r="G125" s="12">
        <f ca="1">OFFSET(Vectors!C124,0,8*(-1+$A$2))+NORMINV(RAND(),OFFSET(Vectors!D124,0,8*(-1+$A$2)),OFFSET(Vectors!E124,0,8*(-1+$A$2)))</f>
        <v>0.55460159083757854</v>
      </c>
      <c r="H125" s="4">
        <f t="shared" ca="1" si="99"/>
        <v>114</v>
      </c>
      <c r="I125" s="5">
        <f t="shared" ca="1" si="100"/>
        <v>173</v>
      </c>
      <c r="J125" s="6">
        <f t="shared" ca="1" si="101"/>
        <v>214</v>
      </c>
      <c r="K125" s="7">
        <f t="shared" ca="1" si="102"/>
        <v>171</v>
      </c>
      <c r="L125" s="4">
        <f t="shared" ca="1" si="103"/>
        <v>159</v>
      </c>
      <c r="M125" s="5">
        <f t="shared" ca="1" si="104"/>
        <v>128</v>
      </c>
      <c r="N125" s="6">
        <f t="shared" ca="1" si="105"/>
        <v>153</v>
      </c>
      <c r="O125" s="7">
        <f t="shared" ca="1" si="106"/>
        <v>232</v>
      </c>
      <c r="P125" s="4">
        <f t="shared" ca="1" si="107"/>
        <v>114</v>
      </c>
      <c r="Q125" s="5">
        <f t="shared" ca="1" si="108"/>
        <v>171</v>
      </c>
      <c r="R125" s="6">
        <f t="shared" ca="1" si="109"/>
        <v>214</v>
      </c>
      <c r="S125" s="7">
        <f t="shared" ca="1" si="110"/>
        <v>173</v>
      </c>
      <c r="T125" s="4">
        <f t="shared" ca="1" si="111"/>
        <v>159</v>
      </c>
      <c r="U125" s="5">
        <f t="shared" ca="1" si="112"/>
        <v>232</v>
      </c>
      <c r="V125" s="6">
        <f t="shared" ca="1" si="113"/>
        <v>153</v>
      </c>
      <c r="W125" s="7">
        <f t="shared" ca="1" si="114"/>
        <v>128</v>
      </c>
      <c r="X125" s="4">
        <f t="shared" ca="1" si="115"/>
        <v>114</v>
      </c>
      <c r="Y125" s="5">
        <f t="shared" ca="1" si="116"/>
        <v>214</v>
      </c>
      <c r="Z125" s="6">
        <f t="shared" ca="1" si="117"/>
        <v>173</v>
      </c>
      <c r="AA125" s="7">
        <f t="shared" ca="1" si="118"/>
        <v>171</v>
      </c>
      <c r="AB125" s="4">
        <f t="shared" ca="1" si="119"/>
        <v>159</v>
      </c>
      <c r="AC125" s="5">
        <f t="shared" ca="1" si="120"/>
        <v>153</v>
      </c>
      <c r="AD125" s="6">
        <f t="shared" ca="1" si="121"/>
        <v>128</v>
      </c>
      <c r="AE125" s="23">
        <f t="shared" ca="1" si="122"/>
        <v>232</v>
      </c>
      <c r="AF125" s="20">
        <f t="shared" ca="1" si="123"/>
        <v>159</v>
      </c>
      <c r="AG125" s="20">
        <f t="shared" ca="1" si="124"/>
        <v>128</v>
      </c>
      <c r="AH125" s="20">
        <f t="shared" ca="1" si="125"/>
        <v>153</v>
      </c>
      <c r="AI125" s="20">
        <f t="shared" ca="1" si="126"/>
        <v>232</v>
      </c>
      <c r="AJ125" s="18">
        <f t="shared" ca="1" si="127"/>
        <v>0.4642857142857143</v>
      </c>
      <c r="AK125" s="2">
        <f t="shared" ca="1" si="128"/>
        <v>0.42708333333333331</v>
      </c>
      <c r="AL125" s="4">
        <f t="shared" ca="1" si="129"/>
        <v>0.40664961636828645</v>
      </c>
      <c r="AM125" s="2">
        <f>1</f>
        <v>1</v>
      </c>
      <c r="AN125" s="2">
        <f t="shared" ca="1" si="130"/>
        <v>0.42708333333333331</v>
      </c>
      <c r="AO125" s="2">
        <f t="shared" ca="1" si="131"/>
        <v>0.1824001736111111</v>
      </c>
      <c r="AP125" s="2">
        <f t="shared" ca="1" si="132"/>
        <v>0.19828869047619047</v>
      </c>
      <c r="AQ125" s="2">
        <f t="shared" ca="1" si="133"/>
        <v>7.7900074146412035E-2</v>
      </c>
      <c r="AR125" s="2">
        <f t="shared" ca="1" si="134"/>
        <v>8.4685794890873009E-2</v>
      </c>
      <c r="AS125" s="2">
        <f t="shared" ca="1" si="135"/>
        <v>9.2062606292517002E-2</v>
      </c>
      <c r="AT125" s="2">
        <f t="shared" ca="1" si="136"/>
        <v>0.10008199708454811</v>
      </c>
      <c r="AU125" s="1">
        <f t="shared" ca="1" si="137"/>
        <v>1</v>
      </c>
      <c r="AV125" s="1">
        <f t="shared" ca="1" si="174"/>
        <v>0.42708333333333331</v>
      </c>
      <c r="AW125" s="1">
        <f t="shared" ca="1" si="174"/>
        <v>0.1824001736111111</v>
      </c>
      <c r="AX125" s="1">
        <f t="shared" ca="1" si="174"/>
        <v>0.19828869047619047</v>
      </c>
      <c r="AY125" s="1">
        <f t="shared" ca="1" si="174"/>
        <v>7.7900074146412035E-2</v>
      </c>
      <c r="AZ125" s="1">
        <f t="shared" ca="1" si="174"/>
        <v>8.4685794890873009E-2</v>
      </c>
      <c r="BA125" s="1">
        <f t="shared" ca="1" si="174"/>
        <v>9.2062606292517002E-2</v>
      </c>
      <c r="BB125" s="1">
        <f t="shared" ca="1" si="174"/>
        <v>0.10008199708454811</v>
      </c>
      <c r="BC125" s="1">
        <f t="shared" ca="1" si="174"/>
        <v>0.42708333333333331</v>
      </c>
      <c r="BD125" s="1">
        <f t="shared" ca="1" si="174"/>
        <v>0.1824001736111111</v>
      </c>
      <c r="BE125" s="1">
        <f t="shared" ca="1" si="174"/>
        <v>7.7900074146412035E-2</v>
      </c>
      <c r="BF125" s="1">
        <f t="shared" ca="1" si="174"/>
        <v>8.4685794890873009E-2</v>
      </c>
      <c r="BG125" s="1">
        <f t="shared" ca="1" si="174"/>
        <v>3.3269823333363473E-2</v>
      </c>
      <c r="BH125" s="1">
        <f t="shared" ca="1" si="174"/>
        <v>3.6167891567977013E-2</v>
      </c>
      <c r="BI125" s="1">
        <f t="shared" ca="1" si="174"/>
        <v>3.9318404770762469E-2</v>
      </c>
      <c r="BJ125" s="1">
        <f t="shared" ca="1" si="174"/>
        <v>4.2743352921525757E-2</v>
      </c>
      <c r="BK125" s="1">
        <f t="shared" ca="1" si="174"/>
        <v>0.1824001736111111</v>
      </c>
      <c r="BL125" s="1">
        <f t="shared" ca="1" si="172"/>
        <v>7.7900074146412035E-2</v>
      </c>
      <c r="BM125" s="1">
        <f t="shared" ca="1" si="172"/>
        <v>3.3269823333363473E-2</v>
      </c>
      <c r="BN125" s="1">
        <f t="shared" ca="1" si="172"/>
        <v>3.6167891567977013E-2</v>
      </c>
      <c r="BO125" s="1">
        <f t="shared" ca="1" si="172"/>
        <v>1.4208987048623983E-2</v>
      </c>
      <c r="BP125" s="1">
        <f t="shared" ca="1" si="172"/>
        <v>1.5446703690490183E-2</v>
      </c>
      <c r="BQ125" s="1">
        <f t="shared" ca="1" si="172"/>
        <v>1.6792235370846471E-2</v>
      </c>
      <c r="BR125" s="1">
        <f t="shared" ca="1" si="172"/>
        <v>1.825497364356829E-2</v>
      </c>
      <c r="BS125" s="1">
        <f t="shared" ca="1" si="172"/>
        <v>0.19828869047619047</v>
      </c>
      <c r="BT125" s="1">
        <f t="shared" ca="1" si="172"/>
        <v>8.4685794890873009E-2</v>
      </c>
      <c r="BU125" s="1">
        <f t="shared" ca="1" si="172"/>
        <v>3.6167891567977013E-2</v>
      </c>
      <c r="BV125" s="1">
        <f t="shared" ca="1" si="172"/>
        <v>3.9318404770762469E-2</v>
      </c>
      <c r="BW125" s="1">
        <f t="shared" ca="1" si="172"/>
        <v>1.5446703690490183E-2</v>
      </c>
      <c r="BX125" s="1">
        <f t="shared" ca="1" si="172"/>
        <v>1.6792235370846471E-2</v>
      </c>
      <c r="BY125" s="1">
        <f t="shared" ca="1" si="172"/>
        <v>1.825497364356829E-2</v>
      </c>
      <c r="BZ125" s="1">
        <f t="shared" ca="1" si="172"/>
        <v>1.9845128142136959E-2</v>
      </c>
      <c r="CA125" s="1">
        <f t="shared" ca="1" si="173"/>
        <v>7.7900074146412035E-2</v>
      </c>
      <c r="CB125" s="1">
        <f t="shared" ca="1" si="173"/>
        <v>3.3269823333363473E-2</v>
      </c>
      <c r="CC125" s="1">
        <f t="shared" ca="1" si="173"/>
        <v>1.4208987048623983E-2</v>
      </c>
      <c r="CD125" s="1">
        <f t="shared" ca="1" si="173"/>
        <v>1.5446703690490183E-2</v>
      </c>
      <c r="CE125" s="1">
        <f t="shared" ca="1" si="173"/>
        <v>6.0684215520164925E-3</v>
      </c>
      <c r="CF125" s="1">
        <f t="shared" ca="1" si="173"/>
        <v>6.5970297011468488E-3</v>
      </c>
      <c r="CG125" s="1">
        <f t="shared" ca="1" si="173"/>
        <v>7.1716838562990133E-3</v>
      </c>
      <c r="CH125" s="1">
        <f t="shared" ca="1" si="173"/>
        <v>7.796394993607291E-3</v>
      </c>
      <c r="CI125" s="1">
        <f t="shared" ca="1" si="173"/>
        <v>8.4685794890873009E-2</v>
      </c>
      <c r="CJ125" s="1">
        <f t="shared" ca="1" si="173"/>
        <v>3.6167891567977013E-2</v>
      </c>
      <c r="CK125" s="1">
        <f t="shared" ca="1" si="173"/>
        <v>1.5446703690490183E-2</v>
      </c>
      <c r="CL125" s="1">
        <f t="shared" ca="1" si="173"/>
        <v>1.6792235370846471E-2</v>
      </c>
      <c r="CM125" s="1">
        <f t="shared" ca="1" si="173"/>
        <v>6.5970297011468488E-3</v>
      </c>
      <c r="CN125" s="1">
        <f t="shared" ca="1" si="173"/>
        <v>7.1716838562990133E-3</v>
      </c>
      <c r="CO125" s="1">
        <f t="shared" ca="1" si="173"/>
        <v>7.7963949936072892E-3</v>
      </c>
      <c r="CP125" s="1">
        <f t="shared" ca="1" si="173"/>
        <v>8.4755234773709921E-3</v>
      </c>
      <c r="CQ125" s="1">
        <f t="shared" ca="1" si="171"/>
        <v>9.2062606292517002E-2</v>
      </c>
      <c r="CR125" s="1">
        <f t="shared" ca="1" si="171"/>
        <v>3.9318404770762469E-2</v>
      </c>
      <c r="CS125" s="1">
        <f t="shared" ca="1" si="171"/>
        <v>1.6792235370846471E-2</v>
      </c>
      <c r="CT125" s="1">
        <f t="shared" ca="1" si="171"/>
        <v>1.825497364356829E-2</v>
      </c>
      <c r="CU125" s="1">
        <f t="shared" ca="1" si="171"/>
        <v>7.1716838562990133E-3</v>
      </c>
      <c r="CV125" s="1">
        <f t="shared" ca="1" si="171"/>
        <v>7.7963949936072892E-3</v>
      </c>
      <c r="CW125" s="1">
        <f t="shared" ca="1" si="171"/>
        <v>8.4755234773709904E-3</v>
      </c>
      <c r="CX125" s="1">
        <f t="shared" ca="1" si="171"/>
        <v>9.2138094945635879E-3</v>
      </c>
      <c r="CY125" s="1">
        <f t="shared" ca="1" si="171"/>
        <v>0.10008199708454811</v>
      </c>
      <c r="CZ125" s="1">
        <f t="shared" ca="1" si="171"/>
        <v>4.2743352921525757E-2</v>
      </c>
      <c r="DA125" s="1">
        <f t="shared" ca="1" si="171"/>
        <v>1.825497364356829E-2</v>
      </c>
      <c r="DB125" s="1">
        <f t="shared" ca="1" si="170"/>
        <v>1.9845128142136959E-2</v>
      </c>
      <c r="DC125" s="1">
        <f t="shared" ca="1" si="170"/>
        <v>7.796394993607291E-3</v>
      </c>
      <c r="DD125" s="1">
        <f t="shared" ca="1" si="170"/>
        <v>8.4755234773709921E-3</v>
      </c>
      <c r="DE125" s="1">
        <f t="shared" ca="1" si="170"/>
        <v>9.2138094945635879E-3</v>
      </c>
      <c r="DF125" s="1">
        <f t="shared" ca="1" si="169"/>
        <v>1.0016406140431497E-2</v>
      </c>
      <c r="DG125" s="1">
        <f t="shared" ca="1" si="139"/>
        <v>0.40664961636828645</v>
      </c>
      <c r="DH125" s="1">
        <f t="shared" ca="1" si="140"/>
        <v>0.17367327365728899</v>
      </c>
      <c r="DI125" s="1">
        <f t="shared" ca="1" si="141"/>
        <v>7.4172960624467182E-2</v>
      </c>
      <c r="DJ125" s="1">
        <f t="shared" ca="1" si="142"/>
        <v>8.0634019912312754E-2</v>
      </c>
      <c r="DK125" s="1">
        <f t="shared" ca="1" si="143"/>
        <v>3.1678035266699524E-2</v>
      </c>
      <c r="DL125" s="1">
        <f t="shared" ca="1" si="144"/>
        <v>3.4437446004216901E-2</v>
      </c>
      <c r="DM125" s="1">
        <f t="shared" ca="1" si="145"/>
        <v>3.7437223530716636E-2</v>
      </c>
      <c r="DN125" s="1">
        <f t="shared" ca="1" si="146"/>
        <v>4.069830571980345E-2</v>
      </c>
      <c r="DZ125" s="2">
        <f t="shared" ca="1" si="147"/>
        <v>-2.2252653136320077E-2</v>
      </c>
      <c r="EA125" s="2">
        <f t="shared" ca="1" si="148"/>
        <v>-0.23837691085456686</v>
      </c>
      <c r="EB125" s="2">
        <f t="shared" ca="1" si="149"/>
        <v>0.14164409072673895</v>
      </c>
      <c r="EC125" s="2">
        <f t="shared" ca="1" si="150"/>
        <v>0.80900941923834879</v>
      </c>
      <c r="ED125" s="2">
        <f t="shared" ca="1" si="151"/>
        <v>3.4341152435624196E-2</v>
      </c>
      <c r="EE125" s="2">
        <f t="shared" ca="1" si="152"/>
        <v>-0.23741052241006835</v>
      </c>
      <c r="EF125" s="2">
        <f t="shared" ca="1" si="153"/>
        <v>-9.5766525732315616E-2</v>
      </c>
      <c r="EG125" s="2">
        <f t="shared" ca="1" si="154"/>
        <v>9.8910776942410968E-3</v>
      </c>
      <c r="EH125" s="22">
        <f t="shared" ca="1" si="155"/>
        <v>0.40107912796168216</v>
      </c>
      <c r="EI125" s="26">
        <f t="shared" ca="1" si="156"/>
        <v>5.5704884066042903E-3</v>
      </c>
      <c r="EJ125" s="7">
        <f t="shared" ca="1" si="157"/>
        <v>3.1030341088112804E-5</v>
      </c>
      <c r="EK125" s="7">
        <f t="shared" ca="1" si="158"/>
        <v>5.0562035848847504E-3</v>
      </c>
    </row>
    <row r="126" spans="1:141" x14ac:dyDescent="0.25">
      <c r="A126" s="2">
        <f t="shared" si="159"/>
        <v>123</v>
      </c>
      <c r="B126" s="2">
        <f ca="1">OFFSET(Vectors!A125,0,8*(-1+$A$2))</f>
        <v>419</v>
      </c>
      <c r="C126" s="2">
        <f ca="1">OFFSET(Vectors!B125,0,8*(-1+$A$2))</f>
        <v>0.39814814814814814</v>
      </c>
      <c r="D126" s="15">
        <f ca="1">OFFSET(Vectors!F125,0,8*(-1+$A$2))+NORMINV(RAND(),OFFSET(Vectors!G125,0,8*(-1+$A$2)),OFFSET(Vectors!H125,0,8*(-1+$A$2)))</f>
        <v>0.55592518471694918</v>
      </c>
      <c r="E126" s="2">
        <f t="shared" ca="1" si="98"/>
        <v>233</v>
      </c>
      <c r="F126" s="2">
        <f ca="1">B126-E126</f>
        <v>186</v>
      </c>
      <c r="G126" s="12">
        <f ca="1">OFFSET(Vectors!C125,0,8*(-1+$A$2))+NORMINV(RAND(),OFFSET(Vectors!D125,0,8*(-1+$A$2)),OFFSET(Vectors!E125,0,8*(-1+$A$2)))</f>
        <v>0.35545031085754519</v>
      </c>
      <c r="H126" s="4">
        <f t="shared" ca="1" si="99"/>
        <v>93</v>
      </c>
      <c r="I126" s="5">
        <f t="shared" ca="1" si="100"/>
        <v>140</v>
      </c>
      <c r="J126" s="6">
        <f t="shared" ca="1" si="101"/>
        <v>66</v>
      </c>
      <c r="K126" s="7">
        <f t="shared" ca="1" si="102"/>
        <v>120</v>
      </c>
      <c r="L126" s="4">
        <f t="shared" ca="1" si="103"/>
        <v>83</v>
      </c>
      <c r="M126" s="5">
        <f t="shared" ca="1" si="104"/>
        <v>150</v>
      </c>
      <c r="N126" s="6">
        <f t="shared" ca="1" si="105"/>
        <v>74</v>
      </c>
      <c r="O126" s="7">
        <f t="shared" ca="1" si="106"/>
        <v>112</v>
      </c>
      <c r="P126" s="4">
        <f t="shared" ca="1" si="107"/>
        <v>93</v>
      </c>
      <c r="Q126" s="5">
        <f t="shared" ca="1" si="108"/>
        <v>120</v>
      </c>
      <c r="R126" s="6">
        <f t="shared" ca="1" si="109"/>
        <v>66</v>
      </c>
      <c r="S126" s="7">
        <f t="shared" ca="1" si="110"/>
        <v>140</v>
      </c>
      <c r="T126" s="4">
        <f t="shared" ca="1" si="111"/>
        <v>83</v>
      </c>
      <c r="U126" s="5">
        <f t="shared" ca="1" si="112"/>
        <v>112</v>
      </c>
      <c r="V126" s="6">
        <f t="shared" ca="1" si="113"/>
        <v>74</v>
      </c>
      <c r="W126" s="7">
        <f t="shared" ca="1" si="114"/>
        <v>150</v>
      </c>
      <c r="X126" s="4">
        <f t="shared" ca="1" si="115"/>
        <v>93</v>
      </c>
      <c r="Y126" s="5">
        <f t="shared" ca="1" si="116"/>
        <v>66</v>
      </c>
      <c r="Z126" s="6">
        <f t="shared" ca="1" si="117"/>
        <v>140</v>
      </c>
      <c r="AA126" s="7">
        <f t="shared" ca="1" si="118"/>
        <v>120</v>
      </c>
      <c r="AB126" s="4">
        <f t="shared" ca="1" si="119"/>
        <v>83</v>
      </c>
      <c r="AC126" s="5">
        <f t="shared" ca="1" si="120"/>
        <v>74</v>
      </c>
      <c r="AD126" s="6">
        <f t="shared" ca="1" si="121"/>
        <v>150</v>
      </c>
      <c r="AE126" s="23">
        <f t="shared" ca="1" si="122"/>
        <v>112</v>
      </c>
      <c r="AF126" s="20">
        <f t="shared" ca="1" si="123"/>
        <v>83</v>
      </c>
      <c r="AG126" s="20">
        <f t="shared" ca="1" si="124"/>
        <v>150</v>
      </c>
      <c r="AH126" s="20">
        <f t="shared" ca="1" si="125"/>
        <v>74</v>
      </c>
      <c r="AI126" s="20">
        <f t="shared" ca="1" si="126"/>
        <v>112</v>
      </c>
      <c r="AJ126" s="18">
        <f t="shared" ca="1" si="127"/>
        <v>0.37470167064439142</v>
      </c>
      <c r="AK126" s="2">
        <f t="shared" ca="1" si="128"/>
        <v>0.55608591885441527</v>
      </c>
      <c r="AL126" s="4">
        <f t="shared" ca="1" si="129"/>
        <v>0.42564102564102563</v>
      </c>
      <c r="AM126" s="2">
        <f>1</f>
        <v>1</v>
      </c>
      <c r="AN126" s="2">
        <f t="shared" ca="1" si="130"/>
        <v>0.55608591885441527</v>
      </c>
      <c r="AO126" s="2">
        <f t="shared" ca="1" si="131"/>
        <v>0.30923154914815931</v>
      </c>
      <c r="AP126" s="2">
        <f t="shared" ca="1" si="132"/>
        <v>0.20836632281657089</v>
      </c>
      <c r="AQ126" s="2">
        <f t="shared" ca="1" si="133"/>
        <v>0.17195931014682844</v>
      </c>
      <c r="AR126" s="2">
        <f t="shared" ca="1" si="134"/>
        <v>0.11586957808176854</v>
      </c>
      <c r="AS126" s="2">
        <f t="shared" ca="1" si="135"/>
        <v>7.8075209265397683E-2</v>
      </c>
      <c r="AT126" s="2">
        <f t="shared" ca="1" si="136"/>
        <v>5.2608617402006161E-2</v>
      </c>
      <c r="AU126" s="1">
        <f t="shared" ca="1" si="137"/>
        <v>1</v>
      </c>
      <c r="AV126" s="1">
        <f t="shared" ca="1" si="174"/>
        <v>0.55608591885441527</v>
      </c>
      <c r="AW126" s="1">
        <f t="shared" ca="1" si="174"/>
        <v>0.30923154914815931</v>
      </c>
      <c r="AX126" s="1">
        <f t="shared" ca="1" si="174"/>
        <v>0.20836632281657089</v>
      </c>
      <c r="AY126" s="1">
        <f t="shared" ca="1" si="174"/>
        <v>0.17195931014682844</v>
      </c>
      <c r="AZ126" s="1">
        <f t="shared" ca="1" si="174"/>
        <v>0.11586957808176854</v>
      </c>
      <c r="BA126" s="1">
        <f t="shared" ca="1" si="174"/>
        <v>7.8075209265397683E-2</v>
      </c>
      <c r="BB126" s="1">
        <f t="shared" ca="1" si="174"/>
        <v>5.2608617402006161E-2</v>
      </c>
      <c r="BC126" s="1">
        <f t="shared" ca="1" si="174"/>
        <v>0.55608591885441527</v>
      </c>
      <c r="BD126" s="1">
        <f t="shared" ca="1" si="174"/>
        <v>0.30923154914815931</v>
      </c>
      <c r="BE126" s="1">
        <f t="shared" ca="1" si="174"/>
        <v>0.17195931014682844</v>
      </c>
      <c r="BF126" s="1">
        <f t="shared" ca="1" si="174"/>
        <v>0.11586957808176854</v>
      </c>
      <c r="BG126" s="1">
        <f t="shared" ca="1" si="174"/>
        <v>9.5624150988570467E-2</v>
      </c>
      <c r="BH126" s="1">
        <f t="shared" ca="1" si="174"/>
        <v>6.4433440794873675E-2</v>
      </c>
      <c r="BI126" s="1">
        <f t="shared" ca="1" si="174"/>
        <v>4.3416524484099425E-2</v>
      </c>
      <c r="BJ126" s="1">
        <f t="shared" ca="1" si="174"/>
        <v>2.9254911347654976E-2</v>
      </c>
      <c r="BK126" s="1">
        <f t="shared" ca="1" si="174"/>
        <v>0.30923154914815931</v>
      </c>
      <c r="BL126" s="1">
        <f t="shared" ca="1" si="172"/>
        <v>0.17195931014682844</v>
      </c>
      <c r="BM126" s="1">
        <f t="shared" ca="1" si="172"/>
        <v>9.5624150988570467E-2</v>
      </c>
      <c r="BN126" s="1">
        <f t="shared" ca="1" si="172"/>
        <v>6.4433440794873675E-2</v>
      </c>
      <c r="BO126" s="1">
        <f t="shared" ca="1" si="172"/>
        <v>5.3175243867152548E-2</v>
      </c>
      <c r="BP126" s="1">
        <f t="shared" ca="1" si="172"/>
        <v>3.583052912936889E-2</v>
      </c>
      <c r="BQ126" s="1">
        <f t="shared" ca="1" si="172"/>
        <v>2.4143317911205647E-2</v>
      </c>
      <c r="BR126" s="1">
        <f t="shared" ca="1" si="172"/>
        <v>1.6268244257765178E-2</v>
      </c>
      <c r="BS126" s="1">
        <f t="shared" ca="1" si="172"/>
        <v>0.20836632281657089</v>
      </c>
      <c r="BT126" s="1">
        <f t="shared" ca="1" si="172"/>
        <v>0.11586957808176854</v>
      </c>
      <c r="BU126" s="1">
        <f t="shared" ca="1" si="172"/>
        <v>6.4433440794873675E-2</v>
      </c>
      <c r="BV126" s="1">
        <f t="shared" ca="1" si="172"/>
        <v>4.3416524484099432E-2</v>
      </c>
      <c r="BW126" s="1">
        <f t="shared" ca="1" si="172"/>
        <v>3.583052912936889E-2</v>
      </c>
      <c r="BX126" s="1">
        <f t="shared" ca="1" si="172"/>
        <v>2.414331791120565E-2</v>
      </c>
      <c r="BY126" s="1">
        <f t="shared" ca="1" si="172"/>
        <v>1.6268244257765178E-2</v>
      </c>
      <c r="BZ126" s="1">
        <f t="shared" ca="1" si="172"/>
        <v>1.0961864156519884E-2</v>
      </c>
      <c r="CA126" s="1">
        <f t="shared" ca="1" si="173"/>
        <v>0.17195931014682844</v>
      </c>
      <c r="CB126" s="1">
        <f t="shared" ca="1" si="173"/>
        <v>9.5624150988570467E-2</v>
      </c>
      <c r="CC126" s="1">
        <f t="shared" ca="1" si="173"/>
        <v>5.3175243867152548E-2</v>
      </c>
      <c r="CD126" s="1">
        <f t="shared" ca="1" si="173"/>
        <v>3.583052912936889E-2</v>
      </c>
      <c r="CE126" s="1">
        <f t="shared" ca="1" si="173"/>
        <v>2.9570004346173136E-2</v>
      </c>
      <c r="CF126" s="1">
        <f t="shared" ca="1" si="173"/>
        <v>1.992485271394499E-2</v>
      </c>
      <c r="CG126" s="1">
        <f t="shared" ca="1" si="173"/>
        <v>1.3425759124847053E-2</v>
      </c>
      <c r="CH126" s="1">
        <f t="shared" ca="1" si="173"/>
        <v>9.046541556227413E-3</v>
      </c>
      <c r="CI126" s="1">
        <f t="shared" ca="1" si="173"/>
        <v>0.11586957808176854</v>
      </c>
      <c r="CJ126" s="1">
        <f t="shared" ca="1" si="173"/>
        <v>6.4433440794873675E-2</v>
      </c>
      <c r="CK126" s="1">
        <f t="shared" ca="1" si="173"/>
        <v>3.583052912936889E-2</v>
      </c>
      <c r="CL126" s="1">
        <f t="shared" ca="1" si="173"/>
        <v>2.414331791120565E-2</v>
      </c>
      <c r="CM126" s="1">
        <f t="shared" ca="1" si="173"/>
        <v>1.992485271394499E-2</v>
      </c>
      <c r="CN126" s="1">
        <f t="shared" ca="1" si="173"/>
        <v>1.3425759124847055E-2</v>
      </c>
      <c r="CO126" s="1">
        <f t="shared" ca="1" si="173"/>
        <v>9.0465415562274148E-3</v>
      </c>
      <c r="CP126" s="1">
        <f t="shared" ca="1" si="173"/>
        <v>6.0957383018356397E-3</v>
      </c>
      <c r="CQ126" s="1">
        <f t="shared" ca="1" si="171"/>
        <v>7.8075209265397683E-2</v>
      </c>
      <c r="CR126" s="1">
        <f t="shared" ca="1" si="171"/>
        <v>4.3416524484099425E-2</v>
      </c>
      <c r="CS126" s="1">
        <f t="shared" ca="1" si="171"/>
        <v>2.4143317911205647E-2</v>
      </c>
      <c r="CT126" s="1">
        <f t="shared" ca="1" si="171"/>
        <v>1.6268244257765178E-2</v>
      </c>
      <c r="CU126" s="1">
        <f t="shared" ca="1" si="171"/>
        <v>1.3425759124847053E-2</v>
      </c>
      <c r="CV126" s="1">
        <f t="shared" ca="1" si="171"/>
        <v>9.0465415562274148E-3</v>
      </c>
      <c r="CW126" s="1">
        <f t="shared" ca="1" si="171"/>
        <v>6.0957383018356405E-3</v>
      </c>
      <c r="CX126" s="1">
        <f t="shared" ca="1" si="171"/>
        <v>4.1074288128248732E-3</v>
      </c>
      <c r="CY126" s="1">
        <f t="shared" ca="1" si="171"/>
        <v>5.2608617402006161E-2</v>
      </c>
      <c r="CZ126" s="1">
        <f t="shared" ca="1" si="171"/>
        <v>2.9254911347654976E-2</v>
      </c>
      <c r="DA126" s="1">
        <f t="shared" ca="1" si="171"/>
        <v>1.6268244257765178E-2</v>
      </c>
      <c r="DB126" s="1">
        <f t="shared" ca="1" si="170"/>
        <v>1.0961864156519884E-2</v>
      </c>
      <c r="DC126" s="1">
        <f t="shared" ca="1" si="170"/>
        <v>9.046541556227413E-3</v>
      </c>
      <c r="DD126" s="1">
        <f t="shared" ca="1" si="170"/>
        <v>6.0957383018356397E-3</v>
      </c>
      <c r="DE126" s="1">
        <f t="shared" ca="1" si="170"/>
        <v>4.1074288128248732E-3</v>
      </c>
      <c r="DF126" s="1">
        <f t="shared" ca="1" si="169"/>
        <v>2.7676666249506657E-3</v>
      </c>
      <c r="DG126" s="1">
        <f t="shared" ca="1" si="139"/>
        <v>0.42564102564102563</v>
      </c>
      <c r="DH126" s="1">
        <f t="shared" ca="1" si="140"/>
        <v>0.23669298084572546</v>
      </c>
      <c r="DI126" s="1">
        <f t="shared" ca="1" si="141"/>
        <v>0.13162163373998575</v>
      </c>
      <c r="DJ126" s="1">
        <f t="shared" ca="1" si="142"/>
        <v>8.8689255352694271E-2</v>
      </c>
      <c r="DK126" s="1">
        <f t="shared" ca="1" si="143"/>
        <v>7.3192937139419281E-2</v>
      </c>
      <c r="DL126" s="1">
        <f t="shared" ca="1" si="144"/>
        <v>4.9318846055316862E-2</v>
      </c>
      <c r="DM126" s="1">
        <f t="shared" ca="1" si="145"/>
        <v>3.3232012148861574E-2</v>
      </c>
      <c r="DN126" s="1">
        <f t="shared" ca="1" si="146"/>
        <v>2.2392385868546211E-2</v>
      </c>
      <c r="DZ126" s="2">
        <f t="shared" ca="1" si="147"/>
        <v>-2.2252653136320077E-2</v>
      </c>
      <c r="EA126" s="2">
        <f t="shared" ca="1" si="148"/>
        <v>-0.31037980918533975</v>
      </c>
      <c r="EB126" s="2">
        <f t="shared" ca="1" si="149"/>
        <v>0.24013585478541305</v>
      </c>
      <c r="EC126" s="2">
        <f t="shared" ca="1" si="150"/>
        <v>0.85012573034721517</v>
      </c>
      <c r="ED126" s="2">
        <f t="shared" ca="1" si="151"/>
        <v>7.5805844181587381E-2</v>
      </c>
      <c r="EE126" s="2">
        <f t="shared" ca="1" si="152"/>
        <v>-0.32483201107428716</v>
      </c>
      <c r="EF126" s="2">
        <f t="shared" ca="1" si="153"/>
        <v>-8.1216379138924891E-2</v>
      </c>
      <c r="EG126" s="2">
        <f t="shared" ca="1" si="154"/>
        <v>5.1992959500024418E-3</v>
      </c>
      <c r="EH126" s="22">
        <f t="shared" ca="1" si="155"/>
        <v>0.43258587272934623</v>
      </c>
      <c r="EI126" s="26">
        <f t="shared" ca="1" si="156"/>
        <v>-6.9448470883206048E-3</v>
      </c>
      <c r="EJ126" s="7">
        <f t="shared" ca="1" si="157"/>
        <v>4.8230901080155184E-5</v>
      </c>
      <c r="EK126" s="7">
        <f t="shared" ca="1" si="158"/>
        <v>2.7160334306080285E-3</v>
      </c>
    </row>
    <row r="127" spans="1:141" x14ac:dyDescent="0.25">
      <c r="A127" s="2">
        <f t="shared" si="159"/>
        <v>124</v>
      </c>
      <c r="B127" s="2">
        <f ca="1">OFFSET(Vectors!A126,0,8*(-1+$A$2))</f>
        <v>676</v>
      </c>
      <c r="C127" s="2">
        <f ca="1">OFFSET(Vectors!B126,0,8*(-1+$A$2))</f>
        <v>0.3995726495726496</v>
      </c>
      <c r="D127" s="15">
        <f ca="1">OFFSET(Vectors!F126,0,8*(-1+$A$2))+NORMINV(RAND(),OFFSET(Vectors!G126,0,8*(-1+$A$2)),OFFSET(Vectors!H126,0,8*(-1+$A$2)))</f>
        <v>0.3551620616784234</v>
      </c>
      <c r="E127" s="2">
        <f t="shared" ca="1" si="98"/>
        <v>240</v>
      </c>
      <c r="F127" s="2">
        <f ca="1">B127-E127</f>
        <v>436</v>
      </c>
      <c r="G127" s="12">
        <f ca="1">OFFSET(Vectors!C126,0,8*(-1+$A$2))+NORMINV(RAND(),OFFSET(Vectors!D126,0,8*(-1+$A$2)),OFFSET(Vectors!E126,0,8*(-1+$A$2)))</f>
        <v>0.53053098899622231</v>
      </c>
      <c r="H127" s="4">
        <f t="shared" ca="1" si="99"/>
        <v>96</v>
      </c>
      <c r="I127" s="5">
        <f t="shared" ca="1" si="100"/>
        <v>144</v>
      </c>
      <c r="J127" s="6">
        <f t="shared" ca="1" si="101"/>
        <v>231</v>
      </c>
      <c r="K127" s="7">
        <f t="shared" ca="1" si="102"/>
        <v>205</v>
      </c>
      <c r="L127" s="4">
        <f t="shared" ca="1" si="103"/>
        <v>127</v>
      </c>
      <c r="M127" s="5">
        <f t="shared" ca="1" si="104"/>
        <v>113</v>
      </c>
      <c r="N127" s="6">
        <f t="shared" ca="1" si="105"/>
        <v>174</v>
      </c>
      <c r="O127" s="7">
        <f t="shared" ca="1" si="106"/>
        <v>262</v>
      </c>
      <c r="P127" s="4">
        <f t="shared" ca="1" si="107"/>
        <v>96</v>
      </c>
      <c r="Q127" s="5">
        <f t="shared" ca="1" si="108"/>
        <v>205</v>
      </c>
      <c r="R127" s="6">
        <f t="shared" ca="1" si="109"/>
        <v>231</v>
      </c>
      <c r="S127" s="7">
        <f t="shared" ca="1" si="110"/>
        <v>144</v>
      </c>
      <c r="T127" s="4">
        <f t="shared" ca="1" si="111"/>
        <v>127</v>
      </c>
      <c r="U127" s="5">
        <f t="shared" ca="1" si="112"/>
        <v>262</v>
      </c>
      <c r="V127" s="6">
        <f t="shared" ca="1" si="113"/>
        <v>174</v>
      </c>
      <c r="W127" s="7">
        <f t="shared" ca="1" si="114"/>
        <v>113</v>
      </c>
      <c r="X127" s="4">
        <f t="shared" ca="1" si="115"/>
        <v>96</v>
      </c>
      <c r="Y127" s="5">
        <f t="shared" ca="1" si="116"/>
        <v>231</v>
      </c>
      <c r="Z127" s="6">
        <f t="shared" ca="1" si="117"/>
        <v>144</v>
      </c>
      <c r="AA127" s="7">
        <f t="shared" ca="1" si="118"/>
        <v>205</v>
      </c>
      <c r="AB127" s="4">
        <f t="shared" ca="1" si="119"/>
        <v>127</v>
      </c>
      <c r="AC127" s="5">
        <f t="shared" ca="1" si="120"/>
        <v>174</v>
      </c>
      <c r="AD127" s="6">
        <f t="shared" ca="1" si="121"/>
        <v>113</v>
      </c>
      <c r="AE127" s="23">
        <f t="shared" ca="1" si="122"/>
        <v>262</v>
      </c>
      <c r="AF127" s="20">
        <f t="shared" ca="1" si="123"/>
        <v>127</v>
      </c>
      <c r="AG127" s="20">
        <f t="shared" ca="1" si="124"/>
        <v>113</v>
      </c>
      <c r="AH127" s="20">
        <f t="shared" ca="1" si="125"/>
        <v>174</v>
      </c>
      <c r="AI127" s="20">
        <f t="shared" ca="1" si="126"/>
        <v>262</v>
      </c>
      <c r="AJ127" s="18">
        <f t="shared" ca="1" si="127"/>
        <v>0.44526627218934911</v>
      </c>
      <c r="AK127" s="2">
        <f t="shared" ca="1" si="128"/>
        <v>0.35502958579881655</v>
      </c>
      <c r="AL127" s="4">
        <f t="shared" ca="1" si="129"/>
        <v>0.32647814910025708</v>
      </c>
      <c r="AM127" s="2">
        <f>1</f>
        <v>1</v>
      </c>
      <c r="AN127" s="2">
        <f t="shared" ca="1" si="130"/>
        <v>0.35502958579881655</v>
      </c>
      <c r="AO127" s="2">
        <f t="shared" ca="1" si="131"/>
        <v>0.12604600679247924</v>
      </c>
      <c r="AP127" s="2">
        <f t="shared" ca="1" si="132"/>
        <v>0.15808270018556772</v>
      </c>
      <c r="AQ127" s="2">
        <f t="shared" ca="1" si="133"/>
        <v>4.475006158312872E-2</v>
      </c>
      <c r="AR127" s="2">
        <f t="shared" ca="1" si="134"/>
        <v>5.6124035568840609E-2</v>
      </c>
      <c r="AS127" s="2">
        <f t="shared" ca="1" si="135"/>
        <v>7.0388894609254266E-2</v>
      </c>
      <c r="AT127" s="2">
        <f t="shared" ca="1" si="136"/>
        <v>8.8279405322439733E-2</v>
      </c>
      <c r="AU127" s="1">
        <f t="shared" ca="1" si="137"/>
        <v>1</v>
      </c>
      <c r="AV127" s="1">
        <f t="shared" ca="1" si="174"/>
        <v>0.35502958579881655</v>
      </c>
      <c r="AW127" s="1">
        <f t="shared" ca="1" si="174"/>
        <v>0.12604600679247924</v>
      </c>
      <c r="AX127" s="1">
        <f t="shared" ca="1" si="174"/>
        <v>0.15808270018556772</v>
      </c>
      <c r="AY127" s="1">
        <f t="shared" ca="1" si="174"/>
        <v>4.475006158312872E-2</v>
      </c>
      <c r="AZ127" s="1">
        <f t="shared" ca="1" si="174"/>
        <v>5.6124035568840609E-2</v>
      </c>
      <c r="BA127" s="1">
        <f t="shared" ca="1" si="174"/>
        <v>7.0388894609254266E-2</v>
      </c>
      <c r="BB127" s="1">
        <f t="shared" ca="1" si="174"/>
        <v>8.8279405322439733E-2</v>
      </c>
      <c r="BC127" s="1">
        <f t="shared" ca="1" si="174"/>
        <v>0.35502958579881655</v>
      </c>
      <c r="BD127" s="1">
        <f t="shared" ca="1" si="174"/>
        <v>0.12604600679247924</v>
      </c>
      <c r="BE127" s="1">
        <f t="shared" ca="1" si="174"/>
        <v>4.475006158312872E-2</v>
      </c>
      <c r="BF127" s="1">
        <f t="shared" ca="1" si="174"/>
        <v>5.6124035568840609E-2</v>
      </c>
      <c r="BG127" s="1">
        <f t="shared" ca="1" si="174"/>
        <v>1.5887595828329722E-2</v>
      </c>
      <c r="BH127" s="1">
        <f t="shared" ca="1" si="174"/>
        <v>1.992569310136353E-2</v>
      </c>
      <c r="BI127" s="1">
        <f t="shared" ca="1" si="174"/>
        <v>2.4990140097960092E-2</v>
      </c>
      <c r="BJ127" s="1">
        <f t="shared" ca="1" si="174"/>
        <v>3.1341800706191622E-2</v>
      </c>
      <c r="BK127" s="1">
        <f t="shared" ca="1" si="174"/>
        <v>0.12604600679247924</v>
      </c>
      <c r="BL127" s="1">
        <f t="shared" ca="1" si="172"/>
        <v>4.475006158312872E-2</v>
      </c>
      <c r="BM127" s="1">
        <f t="shared" ca="1" si="172"/>
        <v>1.5887595828329722E-2</v>
      </c>
      <c r="BN127" s="1">
        <f t="shared" ca="1" si="172"/>
        <v>1.9925693101363526E-2</v>
      </c>
      <c r="BO127" s="1">
        <f t="shared" ca="1" si="172"/>
        <v>5.6405665662709065E-3</v>
      </c>
      <c r="BP127" s="1">
        <f t="shared" ca="1" si="172"/>
        <v>7.0742105685314294E-3</v>
      </c>
      <c r="BQ127" s="1">
        <f t="shared" ca="1" si="172"/>
        <v>8.8722390880331681E-3</v>
      </c>
      <c r="BR127" s="1">
        <f t="shared" ca="1" si="172"/>
        <v>1.1127266522908266E-2</v>
      </c>
      <c r="BS127" s="1">
        <f t="shared" ca="1" si="172"/>
        <v>0.15808270018556772</v>
      </c>
      <c r="BT127" s="1">
        <f t="shared" ca="1" si="172"/>
        <v>5.6124035568840609E-2</v>
      </c>
      <c r="BU127" s="1">
        <f t="shared" ca="1" si="172"/>
        <v>1.9925693101363526E-2</v>
      </c>
      <c r="BV127" s="1">
        <f t="shared" ca="1" si="172"/>
        <v>2.4990140097960092E-2</v>
      </c>
      <c r="BW127" s="1">
        <f t="shared" ca="1" si="172"/>
        <v>7.0742105685314294E-3</v>
      </c>
      <c r="BX127" s="1">
        <f t="shared" ca="1" si="172"/>
        <v>8.8722390880331681E-3</v>
      </c>
      <c r="BY127" s="1">
        <f t="shared" ca="1" si="172"/>
        <v>1.1127266522908266E-2</v>
      </c>
      <c r="BZ127" s="1">
        <f t="shared" ca="1" si="172"/>
        <v>1.3955446764147452E-2</v>
      </c>
      <c r="CA127" s="1">
        <f t="shared" ca="1" si="173"/>
        <v>4.475006158312872E-2</v>
      </c>
      <c r="CB127" s="1">
        <f t="shared" ca="1" si="173"/>
        <v>1.5887595828329722E-2</v>
      </c>
      <c r="CC127" s="1">
        <f t="shared" ca="1" si="173"/>
        <v>5.6405665662709065E-3</v>
      </c>
      <c r="CD127" s="1">
        <f t="shared" ca="1" si="173"/>
        <v>7.0742105685314294E-3</v>
      </c>
      <c r="CE127" s="1">
        <f t="shared" ca="1" si="173"/>
        <v>2.0025680116938127E-3</v>
      </c>
      <c r="CF127" s="1">
        <f t="shared" ca="1" si="173"/>
        <v>2.5115540479993242E-3</v>
      </c>
      <c r="CG127" s="1">
        <f t="shared" ca="1" si="173"/>
        <v>3.1499073685324857E-3</v>
      </c>
      <c r="CH127" s="1">
        <f t="shared" ca="1" si="173"/>
        <v>3.9505088247011591E-3</v>
      </c>
      <c r="CI127" s="1">
        <f t="shared" ca="1" si="173"/>
        <v>5.6124035568840609E-2</v>
      </c>
      <c r="CJ127" s="1">
        <f t="shared" ca="1" si="173"/>
        <v>1.992569310136353E-2</v>
      </c>
      <c r="CK127" s="1">
        <f t="shared" ca="1" si="173"/>
        <v>7.0742105685314294E-3</v>
      </c>
      <c r="CL127" s="1">
        <f t="shared" ca="1" si="173"/>
        <v>8.8722390880331681E-3</v>
      </c>
      <c r="CM127" s="1">
        <f t="shared" ca="1" si="173"/>
        <v>2.5115540479993242E-3</v>
      </c>
      <c r="CN127" s="1">
        <f t="shared" ca="1" si="173"/>
        <v>3.1499073685324857E-3</v>
      </c>
      <c r="CO127" s="1">
        <f t="shared" ca="1" si="173"/>
        <v>3.9505088247011591E-3</v>
      </c>
      <c r="CP127" s="1">
        <f t="shared" ca="1" si="173"/>
        <v>4.9545964843127049E-3</v>
      </c>
      <c r="CQ127" s="1">
        <f t="shared" ca="1" si="171"/>
        <v>7.0388894609254266E-2</v>
      </c>
      <c r="CR127" s="1">
        <f t="shared" ca="1" si="171"/>
        <v>2.4990140097960092E-2</v>
      </c>
      <c r="CS127" s="1">
        <f t="shared" ca="1" si="171"/>
        <v>8.8722390880331681E-3</v>
      </c>
      <c r="CT127" s="1">
        <f t="shared" ca="1" si="171"/>
        <v>1.1127266522908266E-2</v>
      </c>
      <c r="CU127" s="1">
        <f t="shared" ca="1" si="171"/>
        <v>3.1499073685324857E-3</v>
      </c>
      <c r="CV127" s="1">
        <f t="shared" ca="1" si="171"/>
        <v>3.9505088247011591E-3</v>
      </c>
      <c r="CW127" s="1">
        <f t="shared" ca="1" si="171"/>
        <v>4.954596484312704E-3</v>
      </c>
      <c r="CX127" s="1">
        <f t="shared" ca="1" si="171"/>
        <v>6.2138897574088503E-3</v>
      </c>
      <c r="CY127" s="1">
        <f t="shared" ca="1" si="171"/>
        <v>8.8279405322439733E-2</v>
      </c>
      <c r="CZ127" s="1">
        <f t="shared" ca="1" si="171"/>
        <v>3.1341800706191622E-2</v>
      </c>
      <c r="DA127" s="1">
        <f t="shared" ca="1" si="171"/>
        <v>1.1127266522908266E-2</v>
      </c>
      <c r="DB127" s="1">
        <f t="shared" ca="1" si="170"/>
        <v>1.3955446764147452E-2</v>
      </c>
      <c r="DC127" s="1">
        <f t="shared" ca="1" si="170"/>
        <v>3.9505088247011591E-3</v>
      </c>
      <c r="DD127" s="1">
        <f t="shared" ca="1" si="170"/>
        <v>4.9545964843127049E-3</v>
      </c>
      <c r="DE127" s="1">
        <f t="shared" ca="1" si="170"/>
        <v>6.2138897574088503E-3</v>
      </c>
      <c r="DF127" s="1">
        <f t="shared" ca="1" si="169"/>
        <v>7.7932534040836008E-3</v>
      </c>
      <c r="DG127" s="1">
        <f t="shared" ca="1" si="139"/>
        <v>0.32647814910025708</v>
      </c>
      <c r="DH127" s="1">
        <f t="shared" ca="1" si="140"/>
        <v>0.11590940204742854</v>
      </c>
      <c r="DI127" s="1">
        <f t="shared" ca="1" si="141"/>
        <v>4.1151266999087055E-2</v>
      </c>
      <c r="DJ127" s="1">
        <f t="shared" ca="1" si="142"/>
        <v>5.1610547361355015E-2</v>
      </c>
      <c r="DK127" s="1">
        <f t="shared" ca="1" si="143"/>
        <v>1.4609917277782384E-2</v>
      </c>
      <c r="DL127" s="1">
        <f t="shared" ca="1" si="144"/>
        <v>1.8323271252552075E-2</v>
      </c>
      <c r="DM127" s="1">
        <f t="shared" ca="1" si="145"/>
        <v>2.2980436029242397E-2</v>
      </c>
      <c r="DN127" s="1">
        <f t="shared" ca="1" si="146"/>
        <v>2.8821296853341508E-2</v>
      </c>
      <c r="DZ127" s="2">
        <f t="shared" ca="1" si="147"/>
        <v>-2.2252653136320077E-2</v>
      </c>
      <c r="EA127" s="2">
        <f t="shared" ca="1" si="148"/>
        <v>-0.19816005289685454</v>
      </c>
      <c r="EB127" s="2">
        <f t="shared" ca="1" si="149"/>
        <v>9.788188063856923E-2</v>
      </c>
      <c r="EC127" s="2">
        <f t="shared" ca="1" si="150"/>
        <v>0.64497068976363325</v>
      </c>
      <c r="ED127" s="2">
        <f t="shared" ca="1" si="151"/>
        <v>1.972743547639582E-2</v>
      </c>
      <c r="EE127" s="2">
        <f t="shared" ca="1" si="152"/>
        <v>-0.15733968868485809</v>
      </c>
      <c r="EF127" s="2">
        <f t="shared" ca="1" si="153"/>
        <v>-7.3220823940700355E-2</v>
      </c>
      <c r="EG127" s="2">
        <f t="shared" ca="1" si="154"/>
        <v>8.724630625705854E-3</v>
      </c>
      <c r="EH127" s="22">
        <f t="shared" ca="1" si="155"/>
        <v>0.32033141784557106</v>
      </c>
      <c r="EI127" s="26">
        <f t="shared" ca="1" si="156"/>
        <v>6.1467312546860109E-3</v>
      </c>
      <c r="EJ127" s="7">
        <f t="shared" ca="1" si="157"/>
        <v>3.7782305117333863E-5</v>
      </c>
      <c r="EK127" s="7">
        <f t="shared" ca="1" si="158"/>
        <v>2.2885170693102763E-2</v>
      </c>
    </row>
    <row r="128" spans="1:141" x14ac:dyDescent="0.25">
      <c r="A128" s="2">
        <f t="shared" si="159"/>
        <v>125</v>
      </c>
      <c r="B128" s="2">
        <f ca="1">OFFSET(Vectors!A127,0,8*(-1+$A$2))</f>
        <v>264</v>
      </c>
      <c r="C128" s="2">
        <f ca="1">OFFSET(Vectors!B127,0,8*(-1+$A$2))</f>
        <v>0.4</v>
      </c>
      <c r="D128" s="15">
        <f ca="1">OFFSET(Vectors!F127,0,8*(-1+$A$2))+NORMINV(RAND(),OFFSET(Vectors!G127,0,8*(-1+$A$2)),OFFSET(Vectors!H127,0,8*(-1+$A$2)))</f>
        <v>0.4298074116220395</v>
      </c>
      <c r="E128" s="2">
        <f t="shared" ca="1" si="98"/>
        <v>113</v>
      </c>
      <c r="F128" s="2">
        <f ca="1">B128-E128</f>
        <v>151</v>
      </c>
      <c r="G128" s="12">
        <f ca="1">OFFSET(Vectors!C127,0,8*(-1+$A$2))+NORMINV(RAND(),OFFSET(Vectors!D127,0,8*(-1+$A$2)),OFFSET(Vectors!E127,0,8*(-1+$A$2)))</f>
        <v>0.48189672241742532</v>
      </c>
      <c r="H128" s="4">
        <f t="shared" ca="1" si="99"/>
        <v>45</v>
      </c>
      <c r="I128" s="5">
        <f t="shared" ca="1" si="100"/>
        <v>68</v>
      </c>
      <c r="J128" s="6">
        <f t="shared" ca="1" si="101"/>
        <v>73</v>
      </c>
      <c r="K128" s="7">
        <f t="shared" ca="1" si="102"/>
        <v>78</v>
      </c>
      <c r="L128" s="4">
        <f t="shared" ca="1" si="103"/>
        <v>54</v>
      </c>
      <c r="M128" s="5">
        <f t="shared" ca="1" si="104"/>
        <v>59</v>
      </c>
      <c r="N128" s="6">
        <f t="shared" ca="1" si="105"/>
        <v>60</v>
      </c>
      <c r="O128" s="7">
        <f t="shared" ca="1" si="106"/>
        <v>91</v>
      </c>
      <c r="P128" s="4">
        <f t="shared" ca="1" si="107"/>
        <v>45</v>
      </c>
      <c r="Q128" s="5">
        <f t="shared" ca="1" si="108"/>
        <v>78</v>
      </c>
      <c r="R128" s="6">
        <f t="shared" ca="1" si="109"/>
        <v>73</v>
      </c>
      <c r="S128" s="7">
        <f t="shared" ca="1" si="110"/>
        <v>68</v>
      </c>
      <c r="T128" s="4">
        <f t="shared" ca="1" si="111"/>
        <v>54</v>
      </c>
      <c r="U128" s="5">
        <f t="shared" ca="1" si="112"/>
        <v>91</v>
      </c>
      <c r="V128" s="6">
        <f t="shared" ca="1" si="113"/>
        <v>60</v>
      </c>
      <c r="W128" s="7">
        <f t="shared" ca="1" si="114"/>
        <v>59</v>
      </c>
      <c r="X128" s="4">
        <f t="shared" ca="1" si="115"/>
        <v>45</v>
      </c>
      <c r="Y128" s="5">
        <f t="shared" ca="1" si="116"/>
        <v>73</v>
      </c>
      <c r="Z128" s="6">
        <f t="shared" ca="1" si="117"/>
        <v>68</v>
      </c>
      <c r="AA128" s="7">
        <f t="shared" ca="1" si="118"/>
        <v>78</v>
      </c>
      <c r="AB128" s="4">
        <f t="shared" ca="1" si="119"/>
        <v>54</v>
      </c>
      <c r="AC128" s="5">
        <f t="shared" ca="1" si="120"/>
        <v>60</v>
      </c>
      <c r="AD128" s="6">
        <f t="shared" ca="1" si="121"/>
        <v>59</v>
      </c>
      <c r="AE128" s="23">
        <f t="shared" ca="1" si="122"/>
        <v>91</v>
      </c>
      <c r="AF128" s="20">
        <f t="shared" ca="1" si="123"/>
        <v>54</v>
      </c>
      <c r="AG128" s="20">
        <f t="shared" ca="1" si="124"/>
        <v>59</v>
      </c>
      <c r="AH128" s="20">
        <f t="shared" ca="1" si="125"/>
        <v>60</v>
      </c>
      <c r="AI128" s="20">
        <f t="shared" ca="1" si="126"/>
        <v>91</v>
      </c>
      <c r="AJ128" s="18">
        <f t="shared" ca="1" si="127"/>
        <v>0.43181818181818182</v>
      </c>
      <c r="AK128" s="2">
        <f t="shared" ca="1" si="128"/>
        <v>0.42803030303030304</v>
      </c>
      <c r="AL128" s="4">
        <f t="shared" ca="1" si="129"/>
        <v>0.3724137931034483</v>
      </c>
      <c r="AM128" s="2">
        <f>1</f>
        <v>1</v>
      </c>
      <c r="AN128" s="2">
        <f t="shared" ca="1" si="130"/>
        <v>0.42803030303030304</v>
      </c>
      <c r="AO128" s="2">
        <f t="shared" ca="1" si="131"/>
        <v>0.18320994031221305</v>
      </c>
      <c r="AP128" s="2">
        <f t="shared" ca="1" si="132"/>
        <v>0.18483126721763085</v>
      </c>
      <c r="AQ128" s="2">
        <f t="shared" ca="1" si="133"/>
        <v>7.8419406270000283E-2</v>
      </c>
      <c r="AR128" s="2">
        <f t="shared" ca="1" si="134"/>
        <v>7.9113383316637448E-2</v>
      </c>
      <c r="AS128" s="2">
        <f t="shared" ca="1" si="135"/>
        <v>7.9813501753067867E-2</v>
      </c>
      <c r="AT128" s="2">
        <f t="shared" ca="1" si="136"/>
        <v>8.0519815927873786E-2</v>
      </c>
      <c r="AU128" s="1">
        <f t="shared" ca="1" si="137"/>
        <v>1</v>
      </c>
      <c r="AV128" s="1">
        <f t="shared" ca="1" si="174"/>
        <v>0.42803030303030304</v>
      </c>
      <c r="AW128" s="1">
        <f t="shared" ca="1" si="174"/>
        <v>0.18320994031221305</v>
      </c>
      <c r="AX128" s="1">
        <f t="shared" ca="1" si="174"/>
        <v>0.18483126721763085</v>
      </c>
      <c r="AY128" s="1">
        <f t="shared" ca="1" si="174"/>
        <v>7.8419406270000283E-2</v>
      </c>
      <c r="AZ128" s="1">
        <f t="shared" ca="1" si="174"/>
        <v>7.9113383316637448E-2</v>
      </c>
      <c r="BA128" s="1">
        <f t="shared" ca="1" si="174"/>
        <v>7.9813501753067867E-2</v>
      </c>
      <c r="BB128" s="1">
        <f t="shared" ca="1" si="174"/>
        <v>8.0519815927873786E-2</v>
      </c>
      <c r="BC128" s="1">
        <f t="shared" ca="1" si="174"/>
        <v>0.42803030303030304</v>
      </c>
      <c r="BD128" s="1">
        <f t="shared" ca="1" si="174"/>
        <v>0.18320994031221305</v>
      </c>
      <c r="BE128" s="1">
        <f t="shared" ca="1" si="174"/>
        <v>7.8419406270000283E-2</v>
      </c>
      <c r="BF128" s="1">
        <f t="shared" ca="1" si="174"/>
        <v>7.9113383316637448E-2</v>
      </c>
      <c r="BG128" s="1">
        <f t="shared" ca="1" si="174"/>
        <v>3.3565882229204667E-2</v>
      </c>
      <c r="BH128" s="1">
        <f t="shared" ca="1" si="174"/>
        <v>3.3862925434772845E-2</v>
      </c>
      <c r="BI128" s="1">
        <f t="shared" ca="1" si="174"/>
        <v>3.4162597341275261E-2</v>
      </c>
      <c r="BJ128" s="1">
        <f t="shared" ca="1" si="174"/>
        <v>3.4464921211552035E-2</v>
      </c>
      <c r="BK128" s="1">
        <f t="shared" ca="1" si="174"/>
        <v>0.18320994031221305</v>
      </c>
      <c r="BL128" s="1">
        <f t="shared" ca="1" si="172"/>
        <v>7.8419406270000283E-2</v>
      </c>
      <c r="BM128" s="1">
        <f t="shared" ca="1" si="172"/>
        <v>3.3565882229204667E-2</v>
      </c>
      <c r="BN128" s="1">
        <f t="shared" ca="1" si="172"/>
        <v>3.3862925434772852E-2</v>
      </c>
      <c r="BO128" s="1">
        <f t="shared" ca="1" si="172"/>
        <v>1.4367214742045938E-2</v>
      </c>
      <c r="BP128" s="1">
        <f t="shared" ca="1" si="172"/>
        <v>1.4494358235338378E-2</v>
      </c>
      <c r="BQ128" s="1">
        <f t="shared" ca="1" si="172"/>
        <v>1.4622626892288276E-2</v>
      </c>
      <c r="BR128" s="1">
        <f t="shared" ca="1" si="172"/>
        <v>1.4752030670096138E-2</v>
      </c>
      <c r="BS128" s="1">
        <f t="shared" ca="1" si="172"/>
        <v>0.18483126721763085</v>
      </c>
      <c r="BT128" s="1">
        <f t="shared" ca="1" si="172"/>
        <v>7.9113383316637448E-2</v>
      </c>
      <c r="BU128" s="1">
        <f t="shared" ca="1" si="172"/>
        <v>3.3862925434772852E-2</v>
      </c>
      <c r="BV128" s="1">
        <f t="shared" ca="1" si="172"/>
        <v>3.4162597341275261E-2</v>
      </c>
      <c r="BW128" s="1">
        <f t="shared" ca="1" si="172"/>
        <v>1.4494358235338378E-2</v>
      </c>
      <c r="BX128" s="1">
        <f t="shared" ca="1" si="172"/>
        <v>1.4622626892288274E-2</v>
      </c>
      <c r="BY128" s="1">
        <f t="shared" ca="1" si="172"/>
        <v>1.4752030670096136E-2</v>
      </c>
      <c r="BZ128" s="1">
        <f t="shared" ca="1" si="172"/>
        <v>1.4882579614079289E-2</v>
      </c>
      <c r="CA128" s="1">
        <f t="shared" ca="1" si="173"/>
        <v>7.8419406270000283E-2</v>
      </c>
      <c r="CB128" s="1">
        <f t="shared" ca="1" si="173"/>
        <v>3.3565882229204667E-2</v>
      </c>
      <c r="CC128" s="1">
        <f t="shared" ca="1" si="173"/>
        <v>1.4367214742045938E-2</v>
      </c>
      <c r="CD128" s="1">
        <f t="shared" ca="1" si="173"/>
        <v>1.4494358235338378E-2</v>
      </c>
      <c r="CE128" s="1">
        <f t="shared" ca="1" si="173"/>
        <v>6.1496032797393593E-3</v>
      </c>
      <c r="CF128" s="1">
        <f t="shared" ca="1" si="173"/>
        <v>6.2040245477016547E-3</v>
      </c>
      <c r="CG128" s="1">
        <f t="shared" ca="1" si="173"/>
        <v>6.2589274198052089E-3</v>
      </c>
      <c r="CH128" s="1">
        <f t="shared" ca="1" si="173"/>
        <v>6.3143161580335744E-3</v>
      </c>
      <c r="CI128" s="1">
        <f t="shared" ca="1" si="173"/>
        <v>7.9113383316637448E-2</v>
      </c>
      <c r="CJ128" s="1">
        <f t="shared" ca="1" si="173"/>
        <v>3.3862925434772845E-2</v>
      </c>
      <c r="CK128" s="1">
        <f t="shared" ca="1" si="173"/>
        <v>1.4494358235338378E-2</v>
      </c>
      <c r="CL128" s="1">
        <f t="shared" ca="1" si="173"/>
        <v>1.4622626892288274E-2</v>
      </c>
      <c r="CM128" s="1">
        <f t="shared" ca="1" si="173"/>
        <v>6.2040245477016547E-3</v>
      </c>
      <c r="CN128" s="1">
        <f t="shared" ca="1" si="173"/>
        <v>6.2589274198052089E-3</v>
      </c>
      <c r="CO128" s="1">
        <f t="shared" ca="1" si="173"/>
        <v>6.3143161580335727E-3</v>
      </c>
      <c r="CP128" s="1">
        <f t="shared" ca="1" si="173"/>
        <v>6.3701950620869679E-3</v>
      </c>
      <c r="CQ128" s="1">
        <f t="shared" ca="1" si="171"/>
        <v>7.9813501753067867E-2</v>
      </c>
      <c r="CR128" s="1">
        <f t="shared" ca="1" si="171"/>
        <v>3.4162597341275261E-2</v>
      </c>
      <c r="CS128" s="1">
        <f t="shared" ca="1" si="171"/>
        <v>1.4622626892288276E-2</v>
      </c>
      <c r="CT128" s="1">
        <f t="shared" ca="1" si="171"/>
        <v>1.4752030670096136E-2</v>
      </c>
      <c r="CU128" s="1">
        <f t="shared" ca="1" si="171"/>
        <v>6.2589274198052089E-3</v>
      </c>
      <c r="CV128" s="1">
        <f t="shared" ca="1" si="171"/>
        <v>6.3143161580335727E-3</v>
      </c>
      <c r="CW128" s="1">
        <f t="shared" ca="1" si="171"/>
        <v>6.3701950620869679E-3</v>
      </c>
      <c r="CX128" s="1">
        <f t="shared" ca="1" si="171"/>
        <v>6.4265684697160565E-3</v>
      </c>
      <c r="CY128" s="1">
        <f t="shared" ca="1" si="171"/>
        <v>8.0519815927873786E-2</v>
      </c>
      <c r="CZ128" s="1">
        <f t="shared" ca="1" si="171"/>
        <v>3.4464921211552035E-2</v>
      </c>
      <c r="DA128" s="1">
        <f t="shared" ca="1" si="171"/>
        <v>1.4752030670096138E-2</v>
      </c>
      <c r="DB128" s="1">
        <f t="shared" ca="1" si="170"/>
        <v>1.4882579614079289E-2</v>
      </c>
      <c r="DC128" s="1">
        <f t="shared" ca="1" si="170"/>
        <v>6.3143161580335744E-3</v>
      </c>
      <c r="DD128" s="1">
        <f t="shared" ca="1" si="170"/>
        <v>6.3701950620869679E-3</v>
      </c>
      <c r="DE128" s="1">
        <f t="shared" ca="1" si="170"/>
        <v>6.4265684697160565E-3</v>
      </c>
      <c r="DF128" s="1">
        <f t="shared" ca="1" si="169"/>
        <v>6.4834407570586771E-3</v>
      </c>
      <c r="DG128" s="1">
        <f t="shared" ca="1" si="139"/>
        <v>0.3724137931034483</v>
      </c>
      <c r="DH128" s="1">
        <f t="shared" ca="1" si="140"/>
        <v>0.15940438871473356</v>
      </c>
      <c r="DI128" s="1">
        <f t="shared" ca="1" si="141"/>
        <v>6.8229908805927622E-2</v>
      </c>
      <c r="DJ128" s="1">
        <f t="shared" ca="1" si="142"/>
        <v>6.8833713308634942E-2</v>
      </c>
      <c r="DK128" s="1">
        <f t="shared" ca="1" si="143"/>
        <v>2.9204468541931143E-2</v>
      </c>
      <c r="DL128" s="1">
        <f t="shared" ca="1" si="144"/>
        <v>2.9462915166196018E-2</v>
      </c>
      <c r="DM128" s="1">
        <f t="shared" ca="1" si="145"/>
        <v>2.9723648928728724E-2</v>
      </c>
      <c r="DN128" s="1">
        <f t="shared" ca="1" si="146"/>
        <v>2.998669006969093E-2</v>
      </c>
      <c r="DZ128" s="2">
        <f t="shared" ca="1" si="147"/>
        <v>-2.2252653136320077E-2</v>
      </c>
      <c r="EA128" s="2">
        <f t="shared" ca="1" si="148"/>
        <v>-0.23890546276333532</v>
      </c>
      <c r="EB128" s="2">
        <f t="shared" ca="1" si="149"/>
        <v>0.14227292054530546</v>
      </c>
      <c r="EC128" s="2">
        <f t="shared" ca="1" si="150"/>
        <v>0.75410370500569945</v>
      </c>
      <c r="ED128" s="2">
        <f t="shared" ca="1" si="151"/>
        <v>3.4570092700653227E-2</v>
      </c>
      <c r="EE128" s="2">
        <f t="shared" ca="1" si="152"/>
        <v>-0.22178866818259205</v>
      </c>
      <c r="EF128" s="2">
        <f t="shared" ca="1" si="153"/>
        <v>-8.3024607679857351E-2</v>
      </c>
      <c r="EG128" s="2">
        <f t="shared" ca="1" si="154"/>
        <v>7.9577524276996433E-3</v>
      </c>
      <c r="EH128" s="22">
        <f t="shared" ca="1" si="155"/>
        <v>0.37293307891725302</v>
      </c>
      <c r="EI128" s="26">
        <f t="shared" ca="1" si="156"/>
        <v>-5.1928581380472627E-4</v>
      </c>
      <c r="EJ128" s="7">
        <f t="shared" ca="1" si="157"/>
        <v>2.6965775641883683E-7</v>
      </c>
      <c r="EK128" s="7">
        <f t="shared" ca="1" si="158"/>
        <v>1.1097107651777703E-2</v>
      </c>
    </row>
    <row r="129" spans="1:141" x14ac:dyDescent="0.25">
      <c r="A129" s="2">
        <f t="shared" si="159"/>
        <v>126</v>
      </c>
      <c r="B129" s="2">
        <f ca="1">OFFSET(Vectors!A128,0,8*(-1+$A$2))</f>
        <v>114</v>
      </c>
      <c r="C129" s="2">
        <f ca="1">OFFSET(Vectors!B128,0,8*(-1+$A$2))</f>
        <v>0.4</v>
      </c>
      <c r="D129" s="15">
        <f ca="1">OFFSET(Vectors!F128,0,8*(-1+$A$2))+NORMINV(RAND(),OFFSET(Vectors!G128,0,8*(-1+$A$2)),OFFSET(Vectors!H128,0,8*(-1+$A$2)))</f>
        <v>0.58516772721999621</v>
      </c>
      <c r="E129" s="2">
        <f t="shared" ca="1" si="98"/>
        <v>67</v>
      </c>
      <c r="F129" s="2">
        <f ca="1">B129-E129</f>
        <v>47</v>
      </c>
      <c r="G129" s="12">
        <f ca="1">OFFSET(Vectors!C128,0,8*(-1+$A$2))+NORMINV(RAND(),OFFSET(Vectors!D128,0,8*(-1+$A$2)),OFFSET(Vectors!E128,0,8*(-1+$A$2)))</f>
        <v>0.44233405608673376</v>
      </c>
      <c r="H129" s="4">
        <f t="shared" ca="1" si="99"/>
        <v>27</v>
      </c>
      <c r="I129" s="5">
        <f t="shared" ca="1" si="100"/>
        <v>40</v>
      </c>
      <c r="J129" s="6">
        <f t="shared" ca="1" si="101"/>
        <v>21</v>
      </c>
      <c r="K129" s="7">
        <f t="shared" ca="1" si="102"/>
        <v>26</v>
      </c>
      <c r="L129" s="4">
        <f t="shared" ca="1" si="103"/>
        <v>30</v>
      </c>
      <c r="M129" s="5">
        <f t="shared" ca="1" si="104"/>
        <v>37</v>
      </c>
      <c r="N129" s="6">
        <f t="shared" ca="1" si="105"/>
        <v>19</v>
      </c>
      <c r="O129" s="7">
        <f t="shared" ca="1" si="106"/>
        <v>28</v>
      </c>
      <c r="P129" s="4">
        <f t="shared" ca="1" si="107"/>
        <v>27</v>
      </c>
      <c r="Q129" s="5">
        <f t="shared" ca="1" si="108"/>
        <v>26</v>
      </c>
      <c r="R129" s="6">
        <f t="shared" ca="1" si="109"/>
        <v>21</v>
      </c>
      <c r="S129" s="7">
        <f t="shared" ca="1" si="110"/>
        <v>40</v>
      </c>
      <c r="T129" s="4">
        <f t="shared" ca="1" si="111"/>
        <v>30</v>
      </c>
      <c r="U129" s="5">
        <f t="shared" ca="1" si="112"/>
        <v>28</v>
      </c>
      <c r="V129" s="6">
        <f t="shared" ca="1" si="113"/>
        <v>19</v>
      </c>
      <c r="W129" s="7">
        <f t="shared" ca="1" si="114"/>
        <v>37</v>
      </c>
      <c r="X129" s="4">
        <f t="shared" ca="1" si="115"/>
        <v>27</v>
      </c>
      <c r="Y129" s="5">
        <f t="shared" ca="1" si="116"/>
        <v>21</v>
      </c>
      <c r="Z129" s="6">
        <f t="shared" ca="1" si="117"/>
        <v>40</v>
      </c>
      <c r="AA129" s="7">
        <f t="shared" ca="1" si="118"/>
        <v>26</v>
      </c>
      <c r="AB129" s="4">
        <f t="shared" ca="1" si="119"/>
        <v>30</v>
      </c>
      <c r="AC129" s="5">
        <f t="shared" ca="1" si="120"/>
        <v>19</v>
      </c>
      <c r="AD129" s="6">
        <f t="shared" ca="1" si="121"/>
        <v>37</v>
      </c>
      <c r="AE129" s="23">
        <f t="shared" ca="1" si="122"/>
        <v>28</v>
      </c>
      <c r="AF129" s="20">
        <f t="shared" ca="1" si="123"/>
        <v>30</v>
      </c>
      <c r="AG129" s="20">
        <f t="shared" ca="1" si="124"/>
        <v>37</v>
      </c>
      <c r="AH129" s="20">
        <f t="shared" ca="1" si="125"/>
        <v>19</v>
      </c>
      <c r="AI129" s="20">
        <f t="shared" ca="1" si="126"/>
        <v>28</v>
      </c>
      <c r="AJ129" s="18">
        <f t="shared" ca="1" si="127"/>
        <v>0.42982456140350878</v>
      </c>
      <c r="AK129" s="2">
        <f t="shared" ca="1" si="128"/>
        <v>0.58771929824561409</v>
      </c>
      <c r="AL129" s="4">
        <f t="shared" ca="1" si="129"/>
        <v>0.51724137931034486</v>
      </c>
      <c r="AM129" s="2">
        <f>1</f>
        <v>1</v>
      </c>
      <c r="AN129" s="2">
        <f t="shared" ca="1" si="130"/>
        <v>0.58771929824561409</v>
      </c>
      <c r="AO129" s="2">
        <f t="shared" ca="1" si="131"/>
        <v>0.34541397353031705</v>
      </c>
      <c r="AP129" s="2">
        <f t="shared" ca="1" si="132"/>
        <v>0.25261618959679905</v>
      </c>
      <c r="AQ129" s="2">
        <f t="shared" ca="1" si="133"/>
        <v>0.20300645812746707</v>
      </c>
      <c r="AR129" s="2">
        <f t="shared" ca="1" si="134"/>
        <v>0.14846740967531175</v>
      </c>
      <c r="AS129" s="2">
        <f t="shared" ca="1" si="135"/>
        <v>0.10858064289686976</v>
      </c>
      <c r="AT129" s="2">
        <f t="shared" ca="1" si="136"/>
        <v>7.9409723909651023E-2</v>
      </c>
      <c r="AU129" s="1">
        <f t="shared" ca="1" si="137"/>
        <v>1</v>
      </c>
      <c r="AV129" s="1">
        <f t="shared" ca="1" si="174"/>
        <v>0.58771929824561409</v>
      </c>
      <c r="AW129" s="1">
        <f t="shared" ca="1" si="174"/>
        <v>0.34541397353031705</v>
      </c>
      <c r="AX129" s="1">
        <f t="shared" ca="1" si="174"/>
        <v>0.25261618959679905</v>
      </c>
      <c r="AY129" s="1">
        <f t="shared" ca="1" si="174"/>
        <v>0.20300645812746707</v>
      </c>
      <c r="AZ129" s="1">
        <f t="shared" ca="1" si="174"/>
        <v>0.14846740967531175</v>
      </c>
      <c r="BA129" s="1">
        <f t="shared" ca="1" si="174"/>
        <v>0.10858064289686976</v>
      </c>
      <c r="BB129" s="1">
        <f t="shared" ca="1" si="174"/>
        <v>7.9409723909651023E-2</v>
      </c>
      <c r="BC129" s="1">
        <f t="shared" ca="1" si="174"/>
        <v>0.58771929824561409</v>
      </c>
      <c r="BD129" s="1">
        <f t="shared" ca="1" si="174"/>
        <v>0.34541397353031705</v>
      </c>
      <c r="BE129" s="1">
        <f t="shared" ca="1" si="174"/>
        <v>0.20300645812746707</v>
      </c>
      <c r="BF129" s="1">
        <f t="shared" ca="1" si="174"/>
        <v>0.14846740967531175</v>
      </c>
      <c r="BG129" s="1">
        <f t="shared" ca="1" si="174"/>
        <v>0.11931081311000258</v>
      </c>
      <c r="BH129" s="1">
        <f t="shared" ca="1" si="174"/>
        <v>8.7257161826718319E-2</v>
      </c>
      <c r="BI129" s="1">
        <f t="shared" ca="1" si="174"/>
        <v>6.3814939246405925E-2</v>
      </c>
      <c r="BJ129" s="1">
        <f t="shared" ca="1" si="174"/>
        <v>4.667062721005806E-2</v>
      </c>
      <c r="BK129" s="1">
        <f t="shared" ca="1" si="174"/>
        <v>0.34541397353031705</v>
      </c>
      <c r="BL129" s="1">
        <f t="shared" ca="1" si="172"/>
        <v>0.20300645812746707</v>
      </c>
      <c r="BM129" s="1">
        <f t="shared" ca="1" si="172"/>
        <v>0.11931081311000256</v>
      </c>
      <c r="BN129" s="1">
        <f t="shared" ca="1" si="172"/>
        <v>8.7257161826718305E-2</v>
      </c>
      <c r="BO129" s="1">
        <f t="shared" ca="1" si="172"/>
        <v>7.0121267354124328E-2</v>
      </c>
      <c r="BP129" s="1">
        <f t="shared" ca="1" si="172"/>
        <v>5.1282717915702866E-2</v>
      </c>
      <c r="BQ129" s="1">
        <f t="shared" ca="1" si="172"/>
        <v>3.7505271311484178E-2</v>
      </c>
      <c r="BR129" s="1">
        <f t="shared" ca="1" si="172"/>
        <v>2.7429228272577984E-2</v>
      </c>
      <c r="BS129" s="1">
        <f t="shared" ca="1" si="172"/>
        <v>0.25261618959679905</v>
      </c>
      <c r="BT129" s="1">
        <f t="shared" ca="1" si="172"/>
        <v>0.14846740967531175</v>
      </c>
      <c r="BU129" s="1">
        <f t="shared" ca="1" si="172"/>
        <v>8.7257161826718305E-2</v>
      </c>
      <c r="BV129" s="1">
        <f t="shared" ca="1" si="172"/>
        <v>6.3814939246405925E-2</v>
      </c>
      <c r="BW129" s="1">
        <f t="shared" ca="1" si="172"/>
        <v>5.1282717915702866E-2</v>
      </c>
      <c r="BX129" s="1">
        <f t="shared" ca="1" si="172"/>
        <v>3.7505271311484192E-2</v>
      </c>
      <c r="BY129" s="1">
        <f t="shared" ca="1" si="172"/>
        <v>2.7429228272577984E-2</v>
      </c>
      <c r="BZ129" s="1">
        <f t="shared" ca="1" si="172"/>
        <v>2.006018187098987E-2</v>
      </c>
      <c r="CA129" s="1">
        <f t="shared" ca="1" si="173"/>
        <v>0.20300645812746707</v>
      </c>
      <c r="CB129" s="1">
        <f t="shared" ca="1" si="173"/>
        <v>0.11931081311000258</v>
      </c>
      <c r="CC129" s="1">
        <f t="shared" ca="1" si="173"/>
        <v>7.0121267354124328E-2</v>
      </c>
      <c r="CD129" s="1">
        <f t="shared" ca="1" si="173"/>
        <v>5.1282717915702866E-2</v>
      </c>
      <c r="CE129" s="1">
        <f t="shared" ca="1" si="173"/>
        <v>4.1211622041459041E-2</v>
      </c>
      <c r="CF129" s="1">
        <f t="shared" ca="1" si="173"/>
        <v>3.0139842985544674E-2</v>
      </c>
      <c r="CG129" s="1">
        <f t="shared" ca="1" si="173"/>
        <v>2.2042571735696848E-2</v>
      </c>
      <c r="CH129" s="1">
        <f t="shared" ca="1" si="173"/>
        <v>1.6120686791778291E-2</v>
      </c>
      <c r="CI129" s="1">
        <f t="shared" ca="1" si="173"/>
        <v>0.14846740967531175</v>
      </c>
      <c r="CJ129" s="1">
        <f t="shared" ca="1" si="173"/>
        <v>8.7257161826718319E-2</v>
      </c>
      <c r="CK129" s="1">
        <f t="shared" ca="1" si="173"/>
        <v>5.1282717915702866E-2</v>
      </c>
      <c r="CL129" s="1">
        <f t="shared" ca="1" si="173"/>
        <v>3.7505271311484192E-2</v>
      </c>
      <c r="CM129" s="1">
        <f t="shared" ca="1" si="173"/>
        <v>3.0139842985544674E-2</v>
      </c>
      <c r="CN129" s="1">
        <f t="shared" ca="1" si="173"/>
        <v>2.2042571735696851E-2</v>
      </c>
      <c r="CO129" s="1">
        <f t="shared" ca="1" si="173"/>
        <v>1.6120686791778291E-2</v>
      </c>
      <c r="CP129" s="1">
        <f t="shared" ref="CP129:DE192" ca="1" si="175">OFFSET($AM129,0,CP$2)*OFFSET($AM129,0,CP$3)</f>
        <v>1.1789756011897556E-2</v>
      </c>
      <c r="CQ129" s="1">
        <f t="shared" ca="1" si="175"/>
        <v>0.10858064289686976</v>
      </c>
      <c r="CR129" s="1">
        <f t="shared" ca="1" si="175"/>
        <v>6.3814939246405925E-2</v>
      </c>
      <c r="CS129" s="1">
        <f t="shared" ca="1" si="175"/>
        <v>3.7505271311484178E-2</v>
      </c>
      <c r="CT129" s="1">
        <f t="shared" ca="1" si="175"/>
        <v>2.7429228272577984E-2</v>
      </c>
      <c r="CU129" s="1">
        <f t="shared" ca="1" si="175"/>
        <v>2.2042571735696848E-2</v>
      </c>
      <c r="CV129" s="1">
        <f t="shared" ca="1" si="175"/>
        <v>1.6120686791778291E-2</v>
      </c>
      <c r="CW129" s="1">
        <f t="shared" ca="1" si="175"/>
        <v>1.1789756011897554E-2</v>
      </c>
      <c r="CX129" s="1">
        <f t="shared" ca="1" si="175"/>
        <v>8.6223588743728381E-3</v>
      </c>
      <c r="CY129" s="1">
        <f t="shared" ca="1" si="175"/>
        <v>7.9409723909651023E-2</v>
      </c>
      <c r="CZ129" s="1">
        <f t="shared" ca="1" si="175"/>
        <v>4.667062721005806E-2</v>
      </c>
      <c r="DA129" s="1">
        <f t="shared" ca="1" si="175"/>
        <v>2.7429228272577984E-2</v>
      </c>
      <c r="DB129" s="1">
        <f t="shared" ca="1" si="175"/>
        <v>2.006018187098987E-2</v>
      </c>
      <c r="DC129" s="1">
        <f t="shared" ca="1" si="175"/>
        <v>1.6120686791778291E-2</v>
      </c>
      <c r="DD129" s="1">
        <f t="shared" ca="1" si="175"/>
        <v>1.1789756011897556E-2</v>
      </c>
      <c r="DE129" s="1">
        <f t="shared" ca="1" si="175"/>
        <v>8.6223588743728381E-3</v>
      </c>
      <c r="DF129" s="1">
        <f t="shared" ca="1" si="169"/>
        <v>6.3059042514070013E-3</v>
      </c>
      <c r="DG129" s="1">
        <f t="shared" ca="1" si="139"/>
        <v>0.51724137931034486</v>
      </c>
      <c r="DH129" s="1">
        <f t="shared" ca="1" si="140"/>
        <v>0.30399274047186936</v>
      </c>
      <c r="DI129" s="1">
        <f t="shared" ca="1" si="141"/>
        <v>0.17866240010188814</v>
      </c>
      <c r="DJ129" s="1">
        <f t="shared" ca="1" si="142"/>
        <v>0.13066354634317193</v>
      </c>
      <c r="DK129" s="1">
        <f t="shared" ca="1" si="143"/>
        <v>0.10500334041075883</v>
      </c>
      <c r="DL129" s="1">
        <f t="shared" ca="1" si="144"/>
        <v>7.6793487763092291E-2</v>
      </c>
      <c r="DM129" s="1">
        <f t="shared" ca="1" si="145"/>
        <v>5.6162401498380914E-2</v>
      </c>
      <c r="DN129" s="1">
        <f t="shared" ca="1" si="146"/>
        <v>4.1073995125681564E-2</v>
      </c>
      <c r="DZ129" s="2">
        <f t="shared" ca="1" si="147"/>
        <v>-2.2252653136320077E-2</v>
      </c>
      <c r="EA129" s="2">
        <f t="shared" ca="1" si="148"/>
        <v>-0.32803600569460295</v>
      </c>
      <c r="EB129" s="2">
        <f t="shared" ca="1" si="149"/>
        <v>0.26823356160463246</v>
      </c>
      <c r="EC129" s="2">
        <f t="shared" ca="1" si="150"/>
        <v>1.0306633038178776</v>
      </c>
      <c r="ED129" s="2">
        <f t="shared" ca="1" si="151"/>
        <v>8.9492542855206039E-2</v>
      </c>
      <c r="EE129" s="2">
        <f t="shared" ca="1" si="152"/>
        <v>-0.41621768252049801</v>
      </c>
      <c r="EF129" s="2">
        <f t="shared" ca="1" si="153"/>
        <v>-0.11294912615198956</v>
      </c>
      <c r="EG129" s="2">
        <f t="shared" ca="1" si="154"/>
        <v>7.8480423227871438E-3</v>
      </c>
      <c r="EH129" s="22">
        <f t="shared" ca="1" si="155"/>
        <v>0.51678198309709267</v>
      </c>
      <c r="EI129" s="26">
        <f t="shared" ca="1" si="156"/>
        <v>4.5939621325219449E-4</v>
      </c>
      <c r="EJ129" s="7">
        <f t="shared" ca="1" si="157"/>
        <v>2.1104488075045574E-7</v>
      </c>
      <c r="EK129" s="7">
        <f t="shared" ca="1" si="158"/>
        <v>1.5590475397090011E-3</v>
      </c>
    </row>
    <row r="130" spans="1:141" x14ac:dyDescent="0.25">
      <c r="A130" s="2">
        <f t="shared" si="159"/>
        <v>127</v>
      </c>
      <c r="B130" s="2">
        <f ca="1">OFFSET(Vectors!A129,0,8*(-1+$A$2))</f>
        <v>152</v>
      </c>
      <c r="C130" s="2">
        <f ca="1">OFFSET(Vectors!B129,0,8*(-1+$A$2))</f>
        <v>0.4</v>
      </c>
      <c r="D130" s="15">
        <f ca="1">OFFSET(Vectors!F129,0,8*(-1+$A$2))+NORMINV(RAND(),OFFSET(Vectors!G129,0,8*(-1+$A$2)),OFFSET(Vectors!H129,0,8*(-1+$A$2)))</f>
        <v>0.37773815774051633</v>
      </c>
      <c r="E130" s="2">
        <f t="shared" ca="1" si="98"/>
        <v>57</v>
      </c>
      <c r="F130" s="2">
        <f ca="1">B130-E130</f>
        <v>95</v>
      </c>
      <c r="G130" s="12">
        <f ca="1">OFFSET(Vectors!C129,0,8*(-1+$A$2))+NORMINV(RAND(),OFFSET(Vectors!D129,0,8*(-1+$A$2)),OFFSET(Vectors!E129,0,8*(-1+$A$2)))</f>
        <v>0.55808640873337689</v>
      </c>
      <c r="H130" s="4">
        <f t="shared" ca="1" si="99"/>
        <v>23</v>
      </c>
      <c r="I130" s="5">
        <f t="shared" ca="1" si="100"/>
        <v>34</v>
      </c>
      <c r="J130" s="6">
        <f t="shared" ca="1" si="101"/>
        <v>53</v>
      </c>
      <c r="K130" s="7">
        <f t="shared" ca="1" si="102"/>
        <v>42</v>
      </c>
      <c r="L130" s="4">
        <f t="shared" ca="1" si="103"/>
        <v>32</v>
      </c>
      <c r="M130" s="5">
        <f t="shared" ca="1" si="104"/>
        <v>25</v>
      </c>
      <c r="N130" s="6">
        <f t="shared" ca="1" si="105"/>
        <v>38</v>
      </c>
      <c r="O130" s="7">
        <f t="shared" ca="1" si="106"/>
        <v>57</v>
      </c>
      <c r="P130" s="4">
        <f t="shared" ca="1" si="107"/>
        <v>23</v>
      </c>
      <c r="Q130" s="5">
        <f t="shared" ca="1" si="108"/>
        <v>42</v>
      </c>
      <c r="R130" s="6">
        <f t="shared" ca="1" si="109"/>
        <v>53</v>
      </c>
      <c r="S130" s="7">
        <f t="shared" ca="1" si="110"/>
        <v>34</v>
      </c>
      <c r="T130" s="4">
        <f t="shared" ca="1" si="111"/>
        <v>32</v>
      </c>
      <c r="U130" s="5">
        <f t="shared" ca="1" si="112"/>
        <v>57</v>
      </c>
      <c r="V130" s="6">
        <f t="shared" ca="1" si="113"/>
        <v>38</v>
      </c>
      <c r="W130" s="7">
        <f t="shared" ca="1" si="114"/>
        <v>25</v>
      </c>
      <c r="X130" s="4">
        <f t="shared" ca="1" si="115"/>
        <v>23</v>
      </c>
      <c r="Y130" s="5">
        <f t="shared" ca="1" si="116"/>
        <v>53</v>
      </c>
      <c r="Z130" s="6">
        <f t="shared" ca="1" si="117"/>
        <v>34</v>
      </c>
      <c r="AA130" s="7">
        <f t="shared" ca="1" si="118"/>
        <v>42</v>
      </c>
      <c r="AB130" s="4">
        <f t="shared" ca="1" si="119"/>
        <v>32</v>
      </c>
      <c r="AC130" s="5">
        <f t="shared" ca="1" si="120"/>
        <v>38</v>
      </c>
      <c r="AD130" s="6">
        <f t="shared" ca="1" si="121"/>
        <v>25</v>
      </c>
      <c r="AE130" s="23">
        <f t="shared" ca="1" si="122"/>
        <v>57</v>
      </c>
      <c r="AF130" s="20">
        <f t="shared" ca="1" si="123"/>
        <v>32</v>
      </c>
      <c r="AG130" s="20">
        <f t="shared" ca="1" si="124"/>
        <v>25</v>
      </c>
      <c r="AH130" s="20">
        <f t="shared" ca="1" si="125"/>
        <v>38</v>
      </c>
      <c r="AI130" s="20">
        <f t="shared" ca="1" si="126"/>
        <v>57</v>
      </c>
      <c r="AJ130" s="18">
        <f t="shared" ca="1" si="127"/>
        <v>0.46052631578947367</v>
      </c>
      <c r="AK130" s="2">
        <f t="shared" ca="1" si="128"/>
        <v>0.375</v>
      </c>
      <c r="AL130" s="4">
        <f t="shared" ca="1" si="129"/>
        <v>0.3595505617977528</v>
      </c>
      <c r="AM130" s="2">
        <f>1</f>
        <v>1</v>
      </c>
      <c r="AN130" s="2">
        <f t="shared" ca="1" si="130"/>
        <v>0.375</v>
      </c>
      <c r="AO130" s="2">
        <f t="shared" ca="1" si="131"/>
        <v>0.140625</v>
      </c>
      <c r="AP130" s="2">
        <f t="shared" ca="1" si="132"/>
        <v>0.17269736842105263</v>
      </c>
      <c r="AQ130" s="2">
        <f t="shared" ca="1" si="133"/>
        <v>5.2734375E-2</v>
      </c>
      <c r="AR130" s="2">
        <f t="shared" ca="1" si="134"/>
        <v>6.4761513157894732E-2</v>
      </c>
      <c r="AS130" s="2">
        <f t="shared" ca="1" si="135"/>
        <v>7.9531682825484756E-2</v>
      </c>
      <c r="AT130" s="2">
        <f t="shared" ca="1" si="136"/>
        <v>9.7670487680419873E-2</v>
      </c>
      <c r="AU130" s="1">
        <f t="shared" ca="1" si="137"/>
        <v>1</v>
      </c>
      <c r="AV130" s="1">
        <f t="shared" ca="1" si="174"/>
        <v>0.375</v>
      </c>
      <c r="AW130" s="1">
        <f t="shared" ca="1" si="174"/>
        <v>0.140625</v>
      </c>
      <c r="AX130" s="1">
        <f t="shared" ca="1" si="174"/>
        <v>0.17269736842105263</v>
      </c>
      <c r="AY130" s="1">
        <f t="shared" ca="1" si="174"/>
        <v>5.2734375E-2</v>
      </c>
      <c r="AZ130" s="1">
        <f t="shared" ca="1" si="174"/>
        <v>6.4761513157894732E-2</v>
      </c>
      <c r="BA130" s="1">
        <f t="shared" ca="1" si="174"/>
        <v>7.9531682825484756E-2</v>
      </c>
      <c r="BB130" s="1">
        <f t="shared" ca="1" si="174"/>
        <v>9.7670487680419873E-2</v>
      </c>
      <c r="BC130" s="1">
        <f t="shared" ca="1" si="174"/>
        <v>0.375</v>
      </c>
      <c r="BD130" s="1">
        <f t="shared" ca="1" si="174"/>
        <v>0.140625</v>
      </c>
      <c r="BE130" s="1">
        <f t="shared" ca="1" si="174"/>
        <v>5.2734375E-2</v>
      </c>
      <c r="BF130" s="1">
        <f t="shared" ca="1" si="174"/>
        <v>6.4761513157894732E-2</v>
      </c>
      <c r="BG130" s="1">
        <f t="shared" ca="1" si="174"/>
        <v>1.9775390625E-2</v>
      </c>
      <c r="BH130" s="1">
        <f t="shared" ca="1" si="174"/>
        <v>2.4285567434210523E-2</v>
      </c>
      <c r="BI130" s="1">
        <f t="shared" ca="1" si="174"/>
        <v>2.9824381059556784E-2</v>
      </c>
      <c r="BJ130" s="1">
        <f t="shared" ca="1" si="174"/>
        <v>3.6626432880157454E-2</v>
      </c>
      <c r="BK130" s="1">
        <f t="shared" ref="BK130:BZ193" ca="1" si="176">OFFSET($AM130,0,BK$2)*OFFSET($AM130,0,BK$3)</f>
        <v>0.140625</v>
      </c>
      <c r="BL130" s="1">
        <f t="shared" ca="1" si="176"/>
        <v>5.2734375E-2</v>
      </c>
      <c r="BM130" s="1">
        <f t="shared" ca="1" si="176"/>
        <v>1.9775390625E-2</v>
      </c>
      <c r="BN130" s="1">
        <f t="shared" ca="1" si="176"/>
        <v>2.4285567434210526E-2</v>
      </c>
      <c r="BO130" s="1">
        <f t="shared" ca="1" si="176"/>
        <v>7.415771484375E-3</v>
      </c>
      <c r="BP130" s="1">
        <f t="shared" ca="1" si="176"/>
        <v>9.107087787828946E-3</v>
      </c>
      <c r="BQ130" s="1">
        <f t="shared" ca="1" si="176"/>
        <v>1.1184142897333793E-2</v>
      </c>
      <c r="BR130" s="1">
        <f t="shared" ca="1" si="176"/>
        <v>1.3734912330059044E-2</v>
      </c>
      <c r="BS130" s="1">
        <f t="shared" ca="1" si="176"/>
        <v>0.17269736842105263</v>
      </c>
      <c r="BT130" s="1">
        <f t="shared" ca="1" si="176"/>
        <v>6.4761513157894732E-2</v>
      </c>
      <c r="BU130" s="1">
        <f t="shared" ca="1" si="176"/>
        <v>2.4285567434210526E-2</v>
      </c>
      <c r="BV130" s="1">
        <f t="shared" ca="1" si="176"/>
        <v>2.9824381059556784E-2</v>
      </c>
      <c r="BW130" s="1">
        <f t="shared" ca="1" si="176"/>
        <v>9.1070877878289477E-3</v>
      </c>
      <c r="BX130" s="1">
        <f t="shared" ca="1" si="176"/>
        <v>1.1184142897333793E-2</v>
      </c>
      <c r="BY130" s="1">
        <f t="shared" ca="1" si="176"/>
        <v>1.3734912330059044E-2</v>
      </c>
      <c r="BZ130" s="1">
        <f t="shared" ca="1" si="176"/>
        <v>1.6867436194809352E-2</v>
      </c>
      <c r="CA130" s="1">
        <f t="shared" ref="CA130:CP193" ca="1" si="177">OFFSET($AM130,0,CA$2)*OFFSET($AM130,0,CA$3)</f>
        <v>5.2734375E-2</v>
      </c>
      <c r="CB130" s="1">
        <f t="shared" ca="1" si="177"/>
        <v>1.9775390625E-2</v>
      </c>
      <c r="CC130" s="1">
        <f t="shared" ca="1" si="177"/>
        <v>7.415771484375E-3</v>
      </c>
      <c r="CD130" s="1">
        <f t="shared" ca="1" si="177"/>
        <v>9.1070877878289477E-3</v>
      </c>
      <c r="CE130" s="1">
        <f t="shared" ca="1" si="177"/>
        <v>2.780914306640625E-3</v>
      </c>
      <c r="CF130" s="1">
        <f t="shared" ca="1" si="177"/>
        <v>3.415157920435855E-3</v>
      </c>
      <c r="CG130" s="1">
        <f t="shared" ca="1" si="177"/>
        <v>4.1940535865001728E-3</v>
      </c>
      <c r="CH130" s="1">
        <f t="shared" ca="1" si="177"/>
        <v>5.1505921237721417E-3</v>
      </c>
      <c r="CI130" s="1">
        <f t="shared" ca="1" si="177"/>
        <v>6.4761513157894732E-2</v>
      </c>
      <c r="CJ130" s="1">
        <f t="shared" ca="1" si="177"/>
        <v>2.4285567434210523E-2</v>
      </c>
      <c r="CK130" s="1">
        <f t="shared" ca="1" si="177"/>
        <v>9.107087787828946E-3</v>
      </c>
      <c r="CL130" s="1">
        <f t="shared" ca="1" si="177"/>
        <v>1.1184142897333793E-2</v>
      </c>
      <c r="CM130" s="1">
        <f t="shared" ca="1" si="177"/>
        <v>3.415157920435855E-3</v>
      </c>
      <c r="CN130" s="1">
        <f t="shared" ca="1" si="177"/>
        <v>4.1940535865001728E-3</v>
      </c>
      <c r="CO130" s="1">
        <f t="shared" ca="1" si="177"/>
        <v>5.1505921237721417E-3</v>
      </c>
      <c r="CP130" s="1">
        <f t="shared" ca="1" si="177"/>
        <v>6.3252885730535066E-3</v>
      </c>
      <c r="CQ130" s="1">
        <f t="shared" ca="1" si="175"/>
        <v>7.9531682825484756E-2</v>
      </c>
      <c r="CR130" s="1">
        <f t="shared" ca="1" si="175"/>
        <v>2.9824381059556784E-2</v>
      </c>
      <c r="CS130" s="1">
        <f t="shared" ca="1" si="175"/>
        <v>1.1184142897333793E-2</v>
      </c>
      <c r="CT130" s="1">
        <f t="shared" ca="1" si="175"/>
        <v>1.3734912330059044E-2</v>
      </c>
      <c r="CU130" s="1">
        <f t="shared" ca="1" si="175"/>
        <v>4.1940535865001728E-3</v>
      </c>
      <c r="CV130" s="1">
        <f t="shared" ca="1" si="175"/>
        <v>5.1505921237721417E-3</v>
      </c>
      <c r="CW130" s="1">
        <f t="shared" ca="1" si="175"/>
        <v>6.3252885730535066E-3</v>
      </c>
      <c r="CX130" s="1">
        <f t="shared" ca="1" si="175"/>
        <v>7.7678982476095696E-3</v>
      </c>
      <c r="CY130" s="1">
        <f t="shared" ca="1" si="175"/>
        <v>9.7670487680419873E-2</v>
      </c>
      <c r="CZ130" s="1">
        <f t="shared" ca="1" si="175"/>
        <v>3.6626432880157454E-2</v>
      </c>
      <c r="DA130" s="1">
        <f t="shared" ca="1" si="175"/>
        <v>1.3734912330059044E-2</v>
      </c>
      <c r="DB130" s="1">
        <f t="shared" ca="1" si="175"/>
        <v>1.6867436194809352E-2</v>
      </c>
      <c r="DC130" s="1">
        <f t="shared" ca="1" si="175"/>
        <v>5.1505921237721417E-3</v>
      </c>
      <c r="DD130" s="1">
        <f t="shared" ca="1" si="175"/>
        <v>6.3252885730535066E-3</v>
      </c>
      <c r="DE130" s="1">
        <f t="shared" ca="1" si="175"/>
        <v>7.7678982476095696E-3</v>
      </c>
      <c r="DF130" s="1">
        <f t="shared" ca="1" si="169"/>
        <v>9.5395241637310502E-3</v>
      </c>
      <c r="DG130" s="1">
        <f t="shared" ca="1" si="139"/>
        <v>0.3595505617977528</v>
      </c>
      <c r="DH130" s="1">
        <f t="shared" ca="1" si="140"/>
        <v>0.1348314606741573</v>
      </c>
      <c r="DI130" s="1">
        <f t="shared" ca="1" si="141"/>
        <v>5.0561797752808987E-2</v>
      </c>
      <c r="DJ130" s="1">
        <f t="shared" ca="1" si="142"/>
        <v>6.2093435836782965E-2</v>
      </c>
      <c r="DK130" s="1">
        <f t="shared" ca="1" si="143"/>
        <v>1.8960674157303369E-2</v>
      </c>
      <c r="DL130" s="1">
        <f t="shared" ca="1" si="144"/>
        <v>2.328503843879361E-2</v>
      </c>
      <c r="DM130" s="1">
        <f t="shared" ca="1" si="145"/>
        <v>2.8595661240623731E-2</v>
      </c>
      <c r="DN130" s="1">
        <f t="shared" ca="1" si="146"/>
        <v>3.5117478716555461E-2</v>
      </c>
      <c r="DZ130" s="2">
        <f t="shared" ca="1" si="147"/>
        <v>-2.2252653136320077E-2</v>
      </c>
      <c r="EA130" s="2">
        <f t="shared" ca="1" si="148"/>
        <v>-0.20930655587230262</v>
      </c>
      <c r="EB130" s="2">
        <f t="shared" ca="1" si="149"/>
        <v>0.10920329659836625</v>
      </c>
      <c r="EC130" s="2">
        <f t="shared" ca="1" si="150"/>
        <v>0.70459791425715768</v>
      </c>
      <c r="ED130" s="2">
        <f t="shared" ca="1" si="151"/>
        <v>2.3247207789156898E-2</v>
      </c>
      <c r="EE130" s="2">
        <f t="shared" ca="1" si="152"/>
        <v>-0.1815542345761148</v>
      </c>
      <c r="EF130" s="2">
        <f t="shared" ca="1" si="153"/>
        <v>-8.273145043972352E-2</v>
      </c>
      <c r="EG130" s="2">
        <f t="shared" ca="1" si="154"/>
        <v>9.6527488481802492E-3</v>
      </c>
      <c r="EH130" s="22">
        <f t="shared" ca="1" si="155"/>
        <v>0.35085627346840004</v>
      </c>
      <c r="EI130" s="26">
        <f t="shared" ca="1" si="156"/>
        <v>8.6942883293527617E-3</v>
      </c>
      <c r="EJ130" s="7">
        <f t="shared" ca="1" si="157"/>
        <v>7.559064955391963E-5</v>
      </c>
      <c r="EK130" s="7">
        <f t="shared" ca="1" si="158"/>
        <v>1.3972668238284931E-2</v>
      </c>
    </row>
    <row r="131" spans="1:141" x14ac:dyDescent="0.25">
      <c r="A131" s="2">
        <f t="shared" si="159"/>
        <v>128</v>
      </c>
      <c r="B131" s="2">
        <f ca="1">OFFSET(Vectors!A130,0,8*(-1+$A$2))</f>
        <v>94</v>
      </c>
      <c r="C131" s="2">
        <f ca="1">OFFSET(Vectors!B130,0,8*(-1+$A$2))</f>
        <v>0.4</v>
      </c>
      <c r="D131" s="15">
        <f ca="1">OFFSET(Vectors!F130,0,8*(-1+$A$2))+NORMINV(RAND(),OFFSET(Vectors!G130,0,8*(-1+$A$2)),OFFSET(Vectors!H130,0,8*(-1+$A$2)))</f>
        <v>0.32340048032618945</v>
      </c>
      <c r="E131" s="2">
        <f t="shared" ca="1" si="98"/>
        <v>30</v>
      </c>
      <c r="F131" s="2">
        <f ca="1">B131-E131</f>
        <v>64</v>
      </c>
      <c r="G131" s="12">
        <f ca="1">OFFSET(Vectors!C130,0,8*(-1+$A$2))+NORMINV(RAND(),OFFSET(Vectors!D130,0,8*(-1+$A$2)),OFFSET(Vectors!E130,0,8*(-1+$A$2)))</f>
        <v>0.46984917602418114</v>
      </c>
      <c r="H131" s="4">
        <f t="shared" ca="1" si="99"/>
        <v>12</v>
      </c>
      <c r="I131" s="5">
        <f t="shared" ca="1" si="100"/>
        <v>18</v>
      </c>
      <c r="J131" s="6">
        <f t="shared" ca="1" si="101"/>
        <v>30</v>
      </c>
      <c r="K131" s="7">
        <f t="shared" ca="1" si="102"/>
        <v>34</v>
      </c>
      <c r="L131" s="4">
        <f t="shared" ca="1" si="103"/>
        <v>14</v>
      </c>
      <c r="M131" s="5">
        <f t="shared" ca="1" si="104"/>
        <v>16</v>
      </c>
      <c r="N131" s="6">
        <f t="shared" ca="1" si="105"/>
        <v>26</v>
      </c>
      <c r="O131" s="7">
        <f t="shared" ca="1" si="106"/>
        <v>38</v>
      </c>
      <c r="P131" s="4">
        <f t="shared" ca="1" si="107"/>
        <v>12</v>
      </c>
      <c r="Q131" s="5">
        <f t="shared" ca="1" si="108"/>
        <v>34</v>
      </c>
      <c r="R131" s="6">
        <f t="shared" ca="1" si="109"/>
        <v>30</v>
      </c>
      <c r="S131" s="7">
        <f t="shared" ca="1" si="110"/>
        <v>18</v>
      </c>
      <c r="T131" s="4">
        <f t="shared" ca="1" si="111"/>
        <v>14</v>
      </c>
      <c r="U131" s="5">
        <f t="shared" ca="1" si="112"/>
        <v>38</v>
      </c>
      <c r="V131" s="6">
        <f t="shared" ca="1" si="113"/>
        <v>26</v>
      </c>
      <c r="W131" s="7">
        <f t="shared" ca="1" si="114"/>
        <v>16</v>
      </c>
      <c r="X131" s="4">
        <f t="shared" ca="1" si="115"/>
        <v>12</v>
      </c>
      <c r="Y131" s="5">
        <f t="shared" ca="1" si="116"/>
        <v>30</v>
      </c>
      <c r="Z131" s="6">
        <f t="shared" ca="1" si="117"/>
        <v>18</v>
      </c>
      <c r="AA131" s="7">
        <f t="shared" ca="1" si="118"/>
        <v>34</v>
      </c>
      <c r="AB131" s="4">
        <f t="shared" ca="1" si="119"/>
        <v>14</v>
      </c>
      <c r="AC131" s="5">
        <f t="shared" ca="1" si="120"/>
        <v>26</v>
      </c>
      <c r="AD131" s="6">
        <f t="shared" ca="1" si="121"/>
        <v>16</v>
      </c>
      <c r="AE131" s="23">
        <f t="shared" ca="1" si="122"/>
        <v>38</v>
      </c>
      <c r="AF131" s="20">
        <f t="shared" ca="1" si="123"/>
        <v>14</v>
      </c>
      <c r="AG131" s="20">
        <f t="shared" ca="1" si="124"/>
        <v>16</v>
      </c>
      <c r="AH131" s="20">
        <f t="shared" ca="1" si="125"/>
        <v>26</v>
      </c>
      <c r="AI131" s="20">
        <f t="shared" ca="1" si="126"/>
        <v>38</v>
      </c>
      <c r="AJ131" s="18">
        <f t="shared" ca="1" si="127"/>
        <v>0.42553191489361702</v>
      </c>
      <c r="AK131" s="2">
        <f t="shared" ca="1" si="128"/>
        <v>0.31914893617021278</v>
      </c>
      <c r="AL131" s="4">
        <f t="shared" ca="1" si="129"/>
        <v>0.26923076923076922</v>
      </c>
      <c r="AM131" s="2">
        <f>1</f>
        <v>1</v>
      </c>
      <c r="AN131" s="2">
        <f t="shared" ca="1" si="130"/>
        <v>0.31914893617021278</v>
      </c>
      <c r="AO131" s="2">
        <f t="shared" ca="1" si="131"/>
        <v>0.10185604345857856</v>
      </c>
      <c r="AP131" s="2">
        <f t="shared" ca="1" si="132"/>
        <v>0.13580805794477141</v>
      </c>
      <c r="AQ131" s="2">
        <f t="shared" ca="1" si="133"/>
        <v>3.2507247912312305E-2</v>
      </c>
      <c r="AR131" s="2">
        <f t="shared" ca="1" si="134"/>
        <v>4.3342997216416407E-2</v>
      </c>
      <c r="AS131" s="2">
        <f t="shared" ca="1" si="135"/>
        <v>5.7790662955221866E-2</v>
      </c>
      <c r="AT131" s="2">
        <f t="shared" ca="1" si="136"/>
        <v>7.7054217273629155E-2</v>
      </c>
      <c r="AU131" s="1">
        <f t="shared" ca="1" si="137"/>
        <v>1</v>
      </c>
      <c r="AV131" s="1">
        <f t="shared" ref="AV131:BK194" ca="1" si="178">OFFSET($AM131,0,AV$2)*OFFSET($AM131,0,AV$3)</f>
        <v>0.31914893617021278</v>
      </c>
      <c r="AW131" s="1">
        <f t="shared" ca="1" si="178"/>
        <v>0.10185604345857856</v>
      </c>
      <c r="AX131" s="1">
        <f t="shared" ca="1" si="178"/>
        <v>0.13580805794477141</v>
      </c>
      <c r="AY131" s="1">
        <f t="shared" ca="1" si="178"/>
        <v>3.2507247912312305E-2</v>
      </c>
      <c r="AZ131" s="1">
        <f t="shared" ca="1" si="178"/>
        <v>4.3342997216416407E-2</v>
      </c>
      <c r="BA131" s="1">
        <f t="shared" ca="1" si="178"/>
        <v>5.7790662955221866E-2</v>
      </c>
      <c r="BB131" s="1">
        <f t="shared" ca="1" si="178"/>
        <v>7.7054217273629155E-2</v>
      </c>
      <c r="BC131" s="1">
        <f t="shared" ca="1" si="178"/>
        <v>0.31914893617021278</v>
      </c>
      <c r="BD131" s="1">
        <f t="shared" ca="1" si="178"/>
        <v>0.10185604345857856</v>
      </c>
      <c r="BE131" s="1">
        <f t="shared" ca="1" si="178"/>
        <v>3.2507247912312305E-2</v>
      </c>
      <c r="BF131" s="1">
        <f t="shared" ca="1" si="178"/>
        <v>4.3342997216416407E-2</v>
      </c>
      <c r="BG131" s="1">
        <f t="shared" ca="1" si="178"/>
        <v>1.0374653589035842E-2</v>
      </c>
      <c r="BH131" s="1">
        <f t="shared" ca="1" si="178"/>
        <v>1.383287145204779E-2</v>
      </c>
      <c r="BI131" s="1">
        <f t="shared" ca="1" si="178"/>
        <v>1.8443828602730385E-2</v>
      </c>
      <c r="BJ131" s="1">
        <f t="shared" ca="1" si="178"/>
        <v>2.4591771470307177E-2</v>
      </c>
      <c r="BK131" s="1">
        <f t="shared" ca="1" si="178"/>
        <v>0.10185604345857856</v>
      </c>
      <c r="BL131" s="1">
        <f t="shared" ca="1" si="176"/>
        <v>3.2507247912312305E-2</v>
      </c>
      <c r="BM131" s="1">
        <f t="shared" ca="1" si="176"/>
        <v>1.0374653589035844E-2</v>
      </c>
      <c r="BN131" s="1">
        <f t="shared" ca="1" si="176"/>
        <v>1.3832871452047792E-2</v>
      </c>
      <c r="BO131" s="1">
        <f t="shared" ca="1" si="176"/>
        <v>3.3110596560752691E-3</v>
      </c>
      <c r="BP131" s="1">
        <f t="shared" ca="1" si="176"/>
        <v>4.4147462081003588E-3</v>
      </c>
      <c r="BQ131" s="1">
        <f t="shared" ca="1" si="176"/>
        <v>5.8863282774671444E-3</v>
      </c>
      <c r="BR131" s="1">
        <f t="shared" ca="1" si="176"/>
        <v>7.8484377032895253E-3</v>
      </c>
      <c r="BS131" s="1">
        <f t="shared" ca="1" si="176"/>
        <v>0.13580805794477141</v>
      </c>
      <c r="BT131" s="1">
        <f t="shared" ca="1" si="176"/>
        <v>4.3342997216416407E-2</v>
      </c>
      <c r="BU131" s="1">
        <f t="shared" ca="1" si="176"/>
        <v>1.3832871452047792E-2</v>
      </c>
      <c r="BV131" s="1">
        <f t="shared" ca="1" si="176"/>
        <v>1.8443828602730389E-2</v>
      </c>
      <c r="BW131" s="1">
        <f t="shared" ca="1" si="176"/>
        <v>4.4147462081003588E-3</v>
      </c>
      <c r="BX131" s="1">
        <f t="shared" ca="1" si="176"/>
        <v>5.8863282774671453E-3</v>
      </c>
      <c r="BY131" s="1">
        <f t="shared" ca="1" si="176"/>
        <v>7.8484377032895253E-3</v>
      </c>
      <c r="BZ131" s="1">
        <f t="shared" ca="1" si="176"/>
        <v>1.0464583604386034E-2</v>
      </c>
      <c r="CA131" s="1">
        <f t="shared" ca="1" si="177"/>
        <v>3.2507247912312305E-2</v>
      </c>
      <c r="CB131" s="1">
        <f t="shared" ca="1" si="177"/>
        <v>1.0374653589035842E-2</v>
      </c>
      <c r="CC131" s="1">
        <f t="shared" ca="1" si="177"/>
        <v>3.3110596560752691E-3</v>
      </c>
      <c r="CD131" s="1">
        <f t="shared" ca="1" si="177"/>
        <v>4.4147462081003588E-3</v>
      </c>
      <c r="CE131" s="1">
        <f t="shared" ca="1" si="177"/>
        <v>1.0567211668325326E-3</v>
      </c>
      <c r="CF131" s="1">
        <f t="shared" ca="1" si="177"/>
        <v>1.4089615557767103E-3</v>
      </c>
      <c r="CG131" s="1">
        <f t="shared" ca="1" si="177"/>
        <v>1.8786154077022801E-3</v>
      </c>
      <c r="CH131" s="1">
        <f t="shared" ca="1" si="177"/>
        <v>2.5048205436030402E-3</v>
      </c>
      <c r="CI131" s="1">
        <f t="shared" ca="1" si="177"/>
        <v>4.3342997216416407E-2</v>
      </c>
      <c r="CJ131" s="1">
        <f t="shared" ca="1" si="177"/>
        <v>1.383287145204779E-2</v>
      </c>
      <c r="CK131" s="1">
        <f t="shared" ca="1" si="177"/>
        <v>4.4147462081003588E-3</v>
      </c>
      <c r="CL131" s="1">
        <f t="shared" ca="1" si="177"/>
        <v>5.8863282774671453E-3</v>
      </c>
      <c r="CM131" s="1">
        <f t="shared" ca="1" si="177"/>
        <v>1.4089615557767103E-3</v>
      </c>
      <c r="CN131" s="1">
        <f t="shared" ca="1" si="177"/>
        <v>1.8786154077022803E-3</v>
      </c>
      <c r="CO131" s="1">
        <f t="shared" ca="1" si="177"/>
        <v>2.5048205436030402E-3</v>
      </c>
      <c r="CP131" s="1">
        <f t="shared" ca="1" si="177"/>
        <v>3.3397607248040534E-3</v>
      </c>
      <c r="CQ131" s="1">
        <f t="shared" ca="1" si="175"/>
        <v>5.7790662955221866E-2</v>
      </c>
      <c r="CR131" s="1">
        <f t="shared" ca="1" si="175"/>
        <v>1.8443828602730385E-2</v>
      </c>
      <c r="CS131" s="1">
        <f t="shared" ca="1" si="175"/>
        <v>5.8863282774671444E-3</v>
      </c>
      <c r="CT131" s="1">
        <f t="shared" ca="1" si="175"/>
        <v>7.8484377032895253E-3</v>
      </c>
      <c r="CU131" s="1">
        <f t="shared" ca="1" si="175"/>
        <v>1.8786154077022801E-3</v>
      </c>
      <c r="CV131" s="1">
        <f t="shared" ca="1" si="175"/>
        <v>2.5048205436030402E-3</v>
      </c>
      <c r="CW131" s="1">
        <f t="shared" ca="1" si="175"/>
        <v>3.3397607248040529E-3</v>
      </c>
      <c r="CX131" s="1">
        <f t="shared" ca="1" si="175"/>
        <v>4.4530142997387372E-3</v>
      </c>
      <c r="CY131" s="1">
        <f t="shared" ca="1" si="175"/>
        <v>7.7054217273629155E-2</v>
      </c>
      <c r="CZ131" s="1">
        <f t="shared" ca="1" si="175"/>
        <v>2.4591771470307177E-2</v>
      </c>
      <c r="DA131" s="1">
        <f t="shared" ca="1" si="175"/>
        <v>7.8484377032895253E-3</v>
      </c>
      <c r="DB131" s="1">
        <f t="shared" ca="1" si="175"/>
        <v>1.0464583604386034E-2</v>
      </c>
      <c r="DC131" s="1">
        <f t="shared" ca="1" si="175"/>
        <v>2.5048205436030402E-3</v>
      </c>
      <c r="DD131" s="1">
        <f t="shared" ca="1" si="175"/>
        <v>3.3397607248040534E-3</v>
      </c>
      <c r="DE131" s="1">
        <f t="shared" ca="1" si="175"/>
        <v>4.4530142997387372E-3</v>
      </c>
      <c r="DF131" s="1">
        <f t="shared" ca="1" si="169"/>
        <v>5.9373523996516494E-3</v>
      </c>
      <c r="DG131" s="1">
        <f t="shared" ca="1" si="139"/>
        <v>0.26923076923076922</v>
      </c>
      <c r="DH131" s="1">
        <f t="shared" ca="1" si="140"/>
        <v>8.5924713584288048E-2</v>
      </c>
      <c r="DI131" s="1">
        <f t="shared" ca="1" si="141"/>
        <v>2.7422780931155764E-2</v>
      </c>
      <c r="DJ131" s="1">
        <f t="shared" ca="1" si="142"/>
        <v>3.6563707908207684E-2</v>
      </c>
      <c r="DK131" s="1">
        <f t="shared" ca="1" si="143"/>
        <v>8.7519513610071591E-3</v>
      </c>
      <c r="DL131" s="1">
        <f t="shared" ca="1" si="144"/>
        <v>1.1669268481342879E-2</v>
      </c>
      <c r="DM131" s="1">
        <f t="shared" ca="1" si="145"/>
        <v>1.5559024641790502E-2</v>
      </c>
      <c r="DN131" s="1">
        <f t="shared" ca="1" si="146"/>
        <v>2.0745366189054003E-2</v>
      </c>
      <c r="DZ131" s="2">
        <f t="shared" ca="1" si="147"/>
        <v>-2.2252653136320077E-2</v>
      </c>
      <c r="EA131" s="2">
        <f t="shared" ca="1" si="148"/>
        <v>-0.17813323904025757</v>
      </c>
      <c r="EB131" s="2">
        <f t="shared" ca="1" si="149"/>
        <v>7.9097000705018572E-2</v>
      </c>
      <c r="EC131" s="2">
        <f t="shared" ca="1" si="150"/>
        <v>0.55409109728817429</v>
      </c>
      <c r="ED131" s="2">
        <f t="shared" ca="1" si="151"/>
        <v>1.43303631999272E-2</v>
      </c>
      <c r="EE131" s="2">
        <f t="shared" ca="1" si="152"/>
        <v>-0.12150896883270051</v>
      </c>
      <c r="EF131" s="2">
        <f t="shared" ca="1" si="153"/>
        <v>-6.0115732476701336E-2</v>
      </c>
      <c r="EG131" s="2">
        <f t="shared" ca="1" si="154"/>
        <v>7.6152482157060232E-3</v>
      </c>
      <c r="EH131" s="22">
        <f t="shared" ca="1" si="155"/>
        <v>0.2731231159228466</v>
      </c>
      <c r="EI131" s="26">
        <f t="shared" ca="1" si="156"/>
        <v>-3.8923466920773864E-3</v>
      </c>
      <c r="EJ131" s="7">
        <f t="shared" ca="1" si="157"/>
        <v>1.5150362771325772E-5</v>
      </c>
      <c r="EK131" s="7">
        <f t="shared" ca="1" si="158"/>
        <v>4.3483023457781107E-2</v>
      </c>
    </row>
    <row r="132" spans="1:141" x14ac:dyDescent="0.25">
      <c r="A132" s="2">
        <f t="shared" si="159"/>
        <v>129</v>
      </c>
      <c r="B132" s="2">
        <f ca="1">OFFSET(Vectors!A131,0,8*(-1+$A$2))</f>
        <v>477</v>
      </c>
      <c r="C132" s="2">
        <f ca="1">OFFSET(Vectors!B131,0,8*(-1+$A$2))</f>
        <v>0.40061162079510704</v>
      </c>
      <c r="D132" s="15">
        <f ca="1">OFFSET(Vectors!F131,0,8*(-1+$A$2))+NORMINV(RAND(),OFFSET(Vectors!G131,0,8*(-1+$A$2)),OFFSET(Vectors!H131,0,8*(-1+$A$2)))</f>
        <v>0.38452876676169079</v>
      </c>
      <c r="E132" s="2">
        <f t="shared" ca="1" si="98"/>
        <v>183</v>
      </c>
      <c r="F132" s="2">
        <f ca="1">B132-E132</f>
        <v>294</v>
      </c>
      <c r="G132" s="12">
        <f ca="1">OFFSET(Vectors!C131,0,8*(-1+$A$2))+NORMINV(RAND(),OFFSET(Vectors!D131,0,8*(-1+$A$2)),OFFSET(Vectors!E131,0,8*(-1+$A$2)))</f>
        <v>0.4662071981537117</v>
      </c>
      <c r="H132" s="4">
        <f t="shared" ca="1" si="99"/>
        <v>73</v>
      </c>
      <c r="I132" s="5">
        <f t="shared" ca="1" si="100"/>
        <v>110</v>
      </c>
      <c r="J132" s="6">
        <f t="shared" ca="1" si="101"/>
        <v>137</v>
      </c>
      <c r="K132" s="7">
        <f t="shared" ca="1" si="102"/>
        <v>157</v>
      </c>
      <c r="L132" s="4">
        <f t="shared" ca="1" si="103"/>
        <v>85</v>
      </c>
      <c r="M132" s="5">
        <f t="shared" ca="1" si="104"/>
        <v>98</v>
      </c>
      <c r="N132" s="6">
        <f t="shared" ca="1" si="105"/>
        <v>118</v>
      </c>
      <c r="O132" s="7">
        <f t="shared" ca="1" si="106"/>
        <v>176</v>
      </c>
      <c r="P132" s="4">
        <f t="shared" ca="1" si="107"/>
        <v>73</v>
      </c>
      <c r="Q132" s="5">
        <f t="shared" ca="1" si="108"/>
        <v>157</v>
      </c>
      <c r="R132" s="6">
        <f t="shared" ca="1" si="109"/>
        <v>137</v>
      </c>
      <c r="S132" s="7">
        <f t="shared" ca="1" si="110"/>
        <v>110</v>
      </c>
      <c r="T132" s="4">
        <f t="shared" ca="1" si="111"/>
        <v>85</v>
      </c>
      <c r="U132" s="5">
        <f t="shared" ca="1" si="112"/>
        <v>176</v>
      </c>
      <c r="V132" s="6">
        <f t="shared" ca="1" si="113"/>
        <v>118</v>
      </c>
      <c r="W132" s="7">
        <f t="shared" ca="1" si="114"/>
        <v>98</v>
      </c>
      <c r="X132" s="4">
        <f t="shared" ca="1" si="115"/>
        <v>73</v>
      </c>
      <c r="Y132" s="5">
        <f t="shared" ca="1" si="116"/>
        <v>137</v>
      </c>
      <c r="Z132" s="6">
        <f t="shared" ca="1" si="117"/>
        <v>110</v>
      </c>
      <c r="AA132" s="7">
        <f t="shared" ca="1" si="118"/>
        <v>157</v>
      </c>
      <c r="AB132" s="4">
        <f t="shared" ca="1" si="119"/>
        <v>85</v>
      </c>
      <c r="AC132" s="5">
        <f t="shared" ca="1" si="120"/>
        <v>118</v>
      </c>
      <c r="AD132" s="6">
        <f t="shared" ca="1" si="121"/>
        <v>98</v>
      </c>
      <c r="AE132" s="23">
        <f t="shared" ca="1" si="122"/>
        <v>176</v>
      </c>
      <c r="AF132" s="20">
        <f t="shared" ca="1" si="123"/>
        <v>85</v>
      </c>
      <c r="AG132" s="20">
        <f t="shared" ca="1" si="124"/>
        <v>98</v>
      </c>
      <c r="AH132" s="20">
        <f t="shared" ca="1" si="125"/>
        <v>118</v>
      </c>
      <c r="AI132" s="20">
        <f t="shared" ca="1" si="126"/>
        <v>176</v>
      </c>
      <c r="AJ132" s="18">
        <f t="shared" ca="1" si="127"/>
        <v>0.42557651991614254</v>
      </c>
      <c r="AK132" s="2">
        <f t="shared" ca="1" si="128"/>
        <v>0.38364779874213839</v>
      </c>
      <c r="AL132" s="4">
        <f t="shared" ca="1" si="129"/>
        <v>0.32567049808429116</v>
      </c>
      <c r="AM132" s="2">
        <f>1</f>
        <v>1</v>
      </c>
      <c r="AN132" s="2">
        <f t="shared" ca="1" si="130"/>
        <v>0.38364779874213839</v>
      </c>
      <c r="AO132" s="2">
        <f t="shared" ca="1" si="131"/>
        <v>0.14718563347968833</v>
      </c>
      <c r="AP132" s="2">
        <f t="shared" ca="1" si="132"/>
        <v>0.1632714950621679</v>
      </c>
      <c r="AQ132" s="2">
        <f t="shared" ca="1" si="133"/>
        <v>5.646744429094961E-2</v>
      </c>
      <c r="AR132" s="2">
        <f t="shared" ca="1" si="134"/>
        <v>6.2638749677938629E-2</v>
      </c>
      <c r="AS132" s="2">
        <f t="shared" ca="1" si="135"/>
        <v>6.9484514670063072E-2</v>
      </c>
      <c r="AT132" s="2">
        <f t="shared" ca="1" si="136"/>
        <v>7.7078450699578152E-2</v>
      </c>
      <c r="AU132" s="1">
        <f t="shared" ca="1" si="137"/>
        <v>1</v>
      </c>
      <c r="AV132" s="1">
        <f t="shared" ca="1" si="178"/>
        <v>0.38364779874213839</v>
      </c>
      <c r="AW132" s="1">
        <f t="shared" ca="1" si="178"/>
        <v>0.14718563347968833</v>
      </c>
      <c r="AX132" s="1">
        <f t="shared" ca="1" si="178"/>
        <v>0.1632714950621679</v>
      </c>
      <c r="AY132" s="1">
        <f t="shared" ca="1" si="178"/>
        <v>5.646744429094961E-2</v>
      </c>
      <c r="AZ132" s="1">
        <f t="shared" ca="1" si="178"/>
        <v>6.2638749677938629E-2</v>
      </c>
      <c r="BA132" s="1">
        <f t="shared" ca="1" si="178"/>
        <v>6.9484514670063072E-2</v>
      </c>
      <c r="BB132" s="1">
        <f t="shared" ca="1" si="178"/>
        <v>7.7078450699578152E-2</v>
      </c>
      <c r="BC132" s="1">
        <f t="shared" ca="1" si="178"/>
        <v>0.38364779874213839</v>
      </c>
      <c r="BD132" s="1">
        <f t="shared" ca="1" si="178"/>
        <v>0.14718563347968833</v>
      </c>
      <c r="BE132" s="1">
        <f t="shared" ca="1" si="178"/>
        <v>5.646744429094961E-2</v>
      </c>
      <c r="BF132" s="1">
        <f t="shared" ca="1" si="178"/>
        <v>6.2638749677938629E-2</v>
      </c>
      <c r="BG132" s="1">
        <f t="shared" ca="1" si="178"/>
        <v>2.1663610702817148E-2</v>
      </c>
      <c r="BH132" s="1">
        <f t="shared" ca="1" si="178"/>
        <v>2.4031218429900986E-2</v>
      </c>
      <c r="BI132" s="1">
        <f t="shared" ca="1" si="178"/>
        <v>2.6657581099835521E-2</v>
      </c>
      <c r="BJ132" s="1">
        <f t="shared" ca="1" si="178"/>
        <v>2.9570977941347595E-2</v>
      </c>
      <c r="BK132" s="1">
        <f t="shared" ca="1" si="178"/>
        <v>0.14718563347968833</v>
      </c>
      <c r="BL132" s="1">
        <f t="shared" ca="1" si="176"/>
        <v>5.646744429094961E-2</v>
      </c>
      <c r="BM132" s="1">
        <f t="shared" ca="1" si="176"/>
        <v>2.1663610702817148E-2</v>
      </c>
      <c r="BN132" s="1">
        <f t="shared" ca="1" si="176"/>
        <v>2.4031218429900986E-2</v>
      </c>
      <c r="BO132" s="1">
        <f t="shared" ca="1" si="176"/>
        <v>8.3111965589424287E-3</v>
      </c>
      <c r="BP132" s="1">
        <f t="shared" ca="1" si="176"/>
        <v>9.2195240517230197E-3</v>
      </c>
      <c r="BQ132" s="1">
        <f t="shared" ca="1" si="176"/>
        <v>1.022712230874193E-2</v>
      </c>
      <c r="BR132" s="1">
        <f t="shared" ca="1" si="176"/>
        <v>1.1344840593850335E-2</v>
      </c>
      <c r="BS132" s="1">
        <f t="shared" ca="1" si="176"/>
        <v>0.1632714950621679</v>
      </c>
      <c r="BT132" s="1">
        <f t="shared" ca="1" si="176"/>
        <v>6.2638749677938629E-2</v>
      </c>
      <c r="BU132" s="1">
        <f t="shared" ca="1" si="176"/>
        <v>2.4031218429900986E-2</v>
      </c>
      <c r="BV132" s="1">
        <f t="shared" ca="1" si="176"/>
        <v>2.6657581099835518E-2</v>
      </c>
      <c r="BW132" s="1">
        <f t="shared" ca="1" si="176"/>
        <v>9.2195240517230197E-3</v>
      </c>
      <c r="BX132" s="1">
        <f t="shared" ca="1" si="176"/>
        <v>1.0227122308741928E-2</v>
      </c>
      <c r="BY132" s="1">
        <f t="shared" ca="1" si="176"/>
        <v>1.1344840593850335E-2</v>
      </c>
      <c r="BZ132" s="1">
        <f t="shared" ca="1" si="176"/>
        <v>1.2584713882795726E-2</v>
      </c>
      <c r="CA132" s="1">
        <f t="shared" ca="1" si="177"/>
        <v>5.646744429094961E-2</v>
      </c>
      <c r="CB132" s="1">
        <f t="shared" ca="1" si="177"/>
        <v>2.1663610702817148E-2</v>
      </c>
      <c r="CC132" s="1">
        <f t="shared" ca="1" si="177"/>
        <v>8.3111965589424287E-3</v>
      </c>
      <c r="CD132" s="1">
        <f t="shared" ca="1" si="177"/>
        <v>9.2195240517230197E-3</v>
      </c>
      <c r="CE132" s="1">
        <f t="shared" ca="1" si="177"/>
        <v>3.1885722647514978E-3</v>
      </c>
      <c r="CF132" s="1">
        <f t="shared" ca="1" si="177"/>
        <v>3.5370501078937373E-3</v>
      </c>
      <c r="CG132" s="1">
        <f t="shared" ca="1" si="177"/>
        <v>3.9236129612154579E-3</v>
      </c>
      <c r="CH132" s="1">
        <f t="shared" ca="1" si="177"/>
        <v>4.3524231209111355E-3</v>
      </c>
      <c r="CI132" s="1">
        <f t="shared" ca="1" si="177"/>
        <v>6.2638749677938629E-2</v>
      </c>
      <c r="CJ132" s="1">
        <f t="shared" ca="1" si="177"/>
        <v>2.4031218429900986E-2</v>
      </c>
      <c r="CK132" s="1">
        <f t="shared" ca="1" si="177"/>
        <v>9.2195240517230197E-3</v>
      </c>
      <c r="CL132" s="1">
        <f t="shared" ca="1" si="177"/>
        <v>1.0227122308741928E-2</v>
      </c>
      <c r="CM132" s="1">
        <f t="shared" ca="1" si="177"/>
        <v>3.5370501078937373E-3</v>
      </c>
      <c r="CN132" s="1">
        <f t="shared" ca="1" si="177"/>
        <v>3.923612961215457E-3</v>
      </c>
      <c r="CO132" s="1">
        <f t="shared" ca="1" si="177"/>
        <v>4.3524231209111355E-3</v>
      </c>
      <c r="CP132" s="1">
        <f t="shared" ca="1" si="177"/>
        <v>4.8280977789342096E-3</v>
      </c>
      <c r="CQ132" s="1">
        <f t="shared" ca="1" si="175"/>
        <v>6.9484514670063072E-2</v>
      </c>
      <c r="CR132" s="1">
        <f t="shared" ca="1" si="175"/>
        <v>2.6657581099835521E-2</v>
      </c>
      <c r="CS132" s="1">
        <f t="shared" ca="1" si="175"/>
        <v>1.022712230874193E-2</v>
      </c>
      <c r="CT132" s="1">
        <f t="shared" ca="1" si="175"/>
        <v>1.1344840593850335E-2</v>
      </c>
      <c r="CU132" s="1">
        <f t="shared" ca="1" si="175"/>
        <v>3.9236129612154579E-3</v>
      </c>
      <c r="CV132" s="1">
        <f t="shared" ca="1" si="175"/>
        <v>4.3524231209111355E-3</v>
      </c>
      <c r="CW132" s="1">
        <f t="shared" ca="1" si="175"/>
        <v>4.8280977789342105E-3</v>
      </c>
      <c r="CX132" s="1">
        <f t="shared" ca="1" si="175"/>
        <v>5.3557587383805715E-3</v>
      </c>
      <c r="CY132" s="1">
        <f t="shared" ca="1" si="175"/>
        <v>7.7078450699578152E-2</v>
      </c>
      <c r="CZ132" s="1">
        <f t="shared" ca="1" si="175"/>
        <v>2.9570977941347595E-2</v>
      </c>
      <c r="DA132" s="1">
        <f t="shared" ca="1" si="175"/>
        <v>1.1344840593850335E-2</v>
      </c>
      <c r="DB132" s="1">
        <f t="shared" ca="1" si="175"/>
        <v>1.2584713882795726E-2</v>
      </c>
      <c r="DC132" s="1">
        <f t="shared" ca="1" si="175"/>
        <v>4.3524231209111355E-3</v>
      </c>
      <c r="DD132" s="1">
        <f t="shared" ca="1" si="175"/>
        <v>4.8280977789342096E-3</v>
      </c>
      <c r="DE132" s="1">
        <f t="shared" ca="1" si="175"/>
        <v>5.3557587383805715E-3</v>
      </c>
      <c r="DF132" s="1">
        <f t="shared" ca="1" si="169"/>
        <v>5.9410875622472993E-3</v>
      </c>
      <c r="DG132" s="1">
        <f t="shared" ca="1" si="139"/>
        <v>0.32567049808429116</v>
      </c>
      <c r="DH132" s="1">
        <f t="shared" ca="1" si="140"/>
        <v>0.1249427697052941</v>
      </c>
      <c r="DI132" s="1">
        <f t="shared" ca="1" si="141"/>
        <v>4.793401856618202E-2</v>
      </c>
      <c r="DJ132" s="1">
        <f t="shared" ca="1" si="142"/>
        <v>5.3172709119863104E-2</v>
      </c>
      <c r="DK132" s="1">
        <f t="shared" ca="1" si="143"/>
        <v>1.8389780707780523E-2</v>
      </c>
      <c r="DL132" s="1">
        <f t="shared" ca="1" si="144"/>
        <v>2.0399592806991506E-2</v>
      </c>
      <c r="DM132" s="1">
        <f t="shared" ca="1" si="145"/>
        <v>2.2629056501744675E-2</v>
      </c>
      <c r="DN132" s="1">
        <f t="shared" ca="1" si="146"/>
        <v>2.5102177430897096E-2</v>
      </c>
      <c r="DZ132" s="2">
        <f t="shared" ca="1" si="147"/>
        <v>-2.2252653136320077E-2</v>
      </c>
      <c r="EA132" s="2">
        <f t="shared" ca="1" si="148"/>
        <v>-0.21413333179388613</v>
      </c>
      <c r="EB132" s="2">
        <f t="shared" ca="1" si="149"/>
        <v>0.11429800098062813</v>
      </c>
      <c r="EC132" s="2">
        <f t="shared" ca="1" si="150"/>
        <v>0.6661407520580801</v>
      </c>
      <c r="ED132" s="2">
        <f t="shared" ca="1" si="151"/>
        <v>2.4892878900230581E-2</v>
      </c>
      <c r="EE132" s="2">
        <f t="shared" ca="1" si="152"/>
        <v>-0.17560322015417063</v>
      </c>
      <c r="EF132" s="2">
        <f t="shared" ca="1" si="153"/>
        <v>-7.2280058431160532E-2</v>
      </c>
      <c r="EG132" s="2">
        <f t="shared" ca="1" si="154"/>
        <v>7.617643198878238E-3</v>
      </c>
      <c r="EH132" s="22">
        <f t="shared" ca="1" si="155"/>
        <v>0.32868001162227972</v>
      </c>
      <c r="EI132" s="26">
        <f t="shared" ca="1" si="156"/>
        <v>-3.0095135379885618E-3</v>
      </c>
      <c r="EJ132" s="7">
        <f t="shared" ca="1" si="157"/>
        <v>9.0571717353364313E-6</v>
      </c>
      <c r="EK132" s="7">
        <f t="shared" ca="1" si="158"/>
        <v>2.3130183387658848E-2</v>
      </c>
    </row>
    <row r="133" spans="1:141" x14ac:dyDescent="0.25">
      <c r="A133" s="2">
        <f t="shared" si="159"/>
        <v>130</v>
      </c>
      <c r="B133" s="2">
        <f ca="1">OFFSET(Vectors!A132,0,8*(-1+$A$2))</f>
        <v>430</v>
      </c>
      <c r="C133" s="2">
        <f ca="1">OFFSET(Vectors!B132,0,8*(-1+$A$2))</f>
        <v>0.40062111801242234</v>
      </c>
      <c r="D133" s="15">
        <f ca="1">OFFSET(Vectors!F132,0,8*(-1+$A$2))+NORMINV(RAND(),OFFSET(Vectors!G132,0,8*(-1+$A$2)),OFFSET(Vectors!H132,0,8*(-1+$A$2)))</f>
        <v>0.50115730925123803</v>
      </c>
      <c r="E133" s="2">
        <f t="shared" ref="E133:E196" ca="1" si="179">IF(ROUND(D133*B133,0)&lt;0,0,IF(ROUND(D133*B133,0)&gt;B133,B133,ROUND(D133*B133,0)))</f>
        <v>215</v>
      </c>
      <c r="F133" s="2">
        <f ca="1">B133-E133</f>
        <v>215</v>
      </c>
      <c r="G133" s="12">
        <f ca="1">OFFSET(Vectors!C132,0,8*(-1+$A$2))+NORMINV(RAND(),OFFSET(Vectors!D132,0,8*(-1+$A$2)),OFFSET(Vectors!E132,0,8*(-1+$A$2)))</f>
        <v>0.46362640618076917</v>
      </c>
      <c r="H133" s="4">
        <f t="shared" ref="H133:H196" ca="1" si="180">IF(ROUND(C133*E133,0)&lt;0,0,IF(ROUND(C133*E133,0)&gt;E133,E133,ROUND(C133*E133,0)))</f>
        <v>86</v>
      </c>
      <c r="I133" s="5">
        <f t="shared" ref="I133:I196" ca="1" si="181">E133-H133</f>
        <v>129</v>
      </c>
      <c r="J133" s="6">
        <f t="shared" ref="J133:J196" ca="1" si="182">IF(ROUND(G133*F133,0)&lt;0,0,IF(ROUND(G133*F133,0)&gt;F133,F133,ROUND(G133*F133,0)))</f>
        <v>100</v>
      </c>
      <c r="K133" s="7">
        <f t="shared" ref="K133:K196" ca="1" si="183">F133-J133</f>
        <v>115</v>
      </c>
      <c r="L133" s="4">
        <f t="shared" ref="L133:L196" ca="1" si="184">IF(ROUND(G133*E133,0)&lt;0,0,IF(ROUND(G133*E133,0)&gt;E133,E133,ROUND(G133*E133,0)))</f>
        <v>100</v>
      </c>
      <c r="M133" s="5">
        <f t="shared" ref="M133:M196" ca="1" si="185">E133-L133</f>
        <v>115</v>
      </c>
      <c r="N133" s="6">
        <f t="shared" ref="N133:N196" ca="1" si="186">IF(ROUND(C133*F133,0)&lt;0,0,IF(ROUND(C133*F133,0)&gt;F133,F133,ROUND(C133*F133,0)))</f>
        <v>86</v>
      </c>
      <c r="O133" s="7">
        <f t="shared" ref="O133:O196" ca="1" si="187">F133-N133</f>
        <v>129</v>
      </c>
      <c r="P133" s="4">
        <f t="shared" ref="P133:P196" ca="1" si="188">IF(ROUND(C133*E133,0)&lt;0,0,IF(ROUND(C133*E133,0)&gt;E133,E133,ROUND(C133*E133,0)))</f>
        <v>86</v>
      </c>
      <c r="Q133" s="5">
        <f t="shared" ref="Q133:Q196" ca="1" si="189">F133-R133</f>
        <v>115</v>
      </c>
      <c r="R133" s="6">
        <f t="shared" ref="R133:R196" ca="1" si="190">IF(ROUND(G133*F133,0)&lt;0,0,IF(ROUND(G133*F133,0)&gt;F133,F133,ROUND(G133*F133,0)))</f>
        <v>100</v>
      </c>
      <c r="S133" s="7">
        <f t="shared" ref="S133:S196" ca="1" si="191">E133-P133</f>
        <v>129</v>
      </c>
      <c r="T133" s="4">
        <f t="shared" ref="T133:T196" ca="1" si="192">IF(ROUND(G133*E133,0)&lt;0,0,IF(ROUND(G133*E133,0)&gt;E133,E133,ROUND(G133*E133,0)))</f>
        <v>100</v>
      </c>
      <c r="U133" s="5">
        <f t="shared" ref="U133:U196" ca="1" si="193">F133-V133</f>
        <v>129</v>
      </c>
      <c r="V133" s="6">
        <f t="shared" ref="V133:V196" ca="1" si="194">IF(ROUND(C133*F133,0)&lt;0,0,IF(ROUND(C133*F133,0)&gt;F133,F133,ROUND(C133*F133,0)))</f>
        <v>86</v>
      </c>
      <c r="W133" s="7">
        <f t="shared" ref="W133:W196" ca="1" si="195">E133-T133</f>
        <v>115</v>
      </c>
      <c r="X133" s="4">
        <f t="shared" ref="X133:X196" ca="1" si="196">IF(ROUND(C133*E133,0)&lt;0,0,IF(ROUND(C133*E133,0)&gt;E133,E133,ROUND(C133*E133,0)))</f>
        <v>86</v>
      </c>
      <c r="Y133" s="5">
        <f t="shared" ref="Y133:Y196" ca="1" si="197">IF(ROUND(G133*F133,0)&lt;0,0,IF(ROUND(G133*F133,0)&gt;F133,F133,ROUND(G133*F133,0)))</f>
        <v>100</v>
      </c>
      <c r="Z133" s="6">
        <f t="shared" ref="Z133:Z196" ca="1" si="198">E133-X133</f>
        <v>129</v>
      </c>
      <c r="AA133" s="7">
        <f t="shared" ref="AA133:AA196" ca="1" si="199">F133-Y133</f>
        <v>115</v>
      </c>
      <c r="AB133" s="4">
        <f t="shared" ref="AB133:AB196" ca="1" si="200">IF(ROUND(G133*E133,0)&lt;0,0,IF(ROUND(G133*E133,0)&gt;E133,E133,ROUND(G133*E133,0)))</f>
        <v>100</v>
      </c>
      <c r="AC133" s="5">
        <f t="shared" ref="AC133:AC196" ca="1" si="201">IF(ROUND(C133*F133,0)&lt;0,0,IF(ROUND(C133*F133,0)&gt;F133,F133,ROUND(C133*F133,0)))</f>
        <v>86</v>
      </c>
      <c r="AD133" s="6">
        <f t="shared" ref="AD133:AD196" ca="1" si="202">E133-AB133</f>
        <v>115</v>
      </c>
      <c r="AE133" s="23">
        <f t="shared" ref="AE133:AE196" ca="1" si="203">F133-AC133</f>
        <v>129</v>
      </c>
      <c r="AF133" s="20">
        <f t="shared" ref="AF133:AF196" ca="1" si="204">OFFSET(H133,0,4*(-1+AF$2))</f>
        <v>100</v>
      </c>
      <c r="AG133" s="20">
        <f t="shared" ref="AG133:AG196" ca="1" si="205">OFFSET(I133,0,4*(-1+AG$2))</f>
        <v>115</v>
      </c>
      <c r="AH133" s="20">
        <f t="shared" ref="AH133:AH196" ca="1" si="206">OFFSET(J133,0,4*(-1+AH$2))</f>
        <v>86</v>
      </c>
      <c r="AI133" s="20">
        <f t="shared" ref="AI133:AI196" ca="1" si="207">OFFSET(K133,0,4*(-1+AI$2))</f>
        <v>129</v>
      </c>
      <c r="AJ133" s="18">
        <f t="shared" ref="AJ133:AJ196" ca="1" si="208">(AF133+AH133)/(AF133+AG133+AH133+AI133)</f>
        <v>0.4325581395348837</v>
      </c>
      <c r="AK133" s="2">
        <f t="shared" ref="AK133:AK196" ca="1" si="209">(AF133+AG133)/(AF133+AG133+AH133+AI133)</f>
        <v>0.5</v>
      </c>
      <c r="AL133" s="4">
        <f t="shared" ref="AL133:AL196" ca="1" si="210">AF133/(AF133+AI133)</f>
        <v>0.4366812227074236</v>
      </c>
      <c r="AM133" s="2">
        <f>1</f>
        <v>1</v>
      </c>
      <c r="AN133" s="2">
        <f t="shared" ref="AN133:AN196" ca="1" si="211">AK133</f>
        <v>0.5</v>
      </c>
      <c r="AO133" s="2">
        <f t="shared" ref="AO133:AO196" ca="1" si="212">AK133*AK133</f>
        <v>0.25</v>
      </c>
      <c r="AP133" s="2">
        <f t="shared" ref="AP133:AP196" ca="1" si="213">AJ133*AK133</f>
        <v>0.21627906976744185</v>
      </c>
      <c r="AQ133" s="2">
        <f t="shared" ref="AQ133:AQ196" ca="1" si="214">AK133*AK133*AK133</f>
        <v>0.125</v>
      </c>
      <c r="AR133" s="2">
        <f t="shared" ref="AR133:AR196" ca="1" si="215">AJ133*AK133*AK133</f>
        <v>0.10813953488372093</v>
      </c>
      <c r="AS133" s="2">
        <f t="shared" ref="AS133:AS196" ca="1" si="216">AJ133*AJ133*AK133</f>
        <v>9.3553272038939955E-2</v>
      </c>
      <c r="AT133" s="2">
        <f t="shared" ref="AT133:AT196" ca="1" si="217">AJ133*AJ133*AJ133</f>
        <v>8.0934458601129453E-2</v>
      </c>
      <c r="AU133" s="1">
        <f t="shared" ref="AU133:BJ196" ca="1" si="218">OFFSET($AM133,0,AU$2)*OFFSET($AM133,0,AU$3)</f>
        <v>1</v>
      </c>
      <c r="AV133" s="1">
        <f t="shared" ca="1" si="178"/>
        <v>0.5</v>
      </c>
      <c r="AW133" s="1">
        <f t="shared" ca="1" si="178"/>
        <v>0.25</v>
      </c>
      <c r="AX133" s="1">
        <f t="shared" ca="1" si="178"/>
        <v>0.21627906976744185</v>
      </c>
      <c r="AY133" s="1">
        <f t="shared" ca="1" si="178"/>
        <v>0.125</v>
      </c>
      <c r="AZ133" s="1">
        <f t="shared" ca="1" si="178"/>
        <v>0.10813953488372093</v>
      </c>
      <c r="BA133" s="1">
        <f t="shared" ca="1" si="178"/>
        <v>9.3553272038939955E-2</v>
      </c>
      <c r="BB133" s="1">
        <f t="shared" ca="1" si="178"/>
        <v>8.0934458601129453E-2</v>
      </c>
      <c r="BC133" s="1">
        <f t="shared" ca="1" si="178"/>
        <v>0.5</v>
      </c>
      <c r="BD133" s="1">
        <f t="shared" ca="1" si="178"/>
        <v>0.25</v>
      </c>
      <c r="BE133" s="1">
        <f t="shared" ca="1" si="178"/>
        <v>0.125</v>
      </c>
      <c r="BF133" s="1">
        <f t="shared" ca="1" si="178"/>
        <v>0.10813953488372093</v>
      </c>
      <c r="BG133" s="1">
        <f t="shared" ca="1" si="178"/>
        <v>6.25E-2</v>
      </c>
      <c r="BH133" s="1">
        <f t="shared" ca="1" si="178"/>
        <v>5.4069767441860463E-2</v>
      </c>
      <c r="BI133" s="1">
        <f t="shared" ca="1" si="178"/>
        <v>4.6776636019469978E-2</v>
      </c>
      <c r="BJ133" s="1">
        <f t="shared" ca="1" si="178"/>
        <v>4.0467229300564726E-2</v>
      </c>
      <c r="BK133" s="1">
        <f t="shared" ca="1" si="178"/>
        <v>0.25</v>
      </c>
      <c r="BL133" s="1">
        <f t="shared" ca="1" si="176"/>
        <v>0.125</v>
      </c>
      <c r="BM133" s="1">
        <f t="shared" ca="1" si="176"/>
        <v>6.25E-2</v>
      </c>
      <c r="BN133" s="1">
        <f t="shared" ca="1" si="176"/>
        <v>5.4069767441860463E-2</v>
      </c>
      <c r="BO133" s="1">
        <f t="shared" ca="1" si="176"/>
        <v>3.125E-2</v>
      </c>
      <c r="BP133" s="1">
        <f t="shared" ca="1" si="176"/>
        <v>2.7034883720930231E-2</v>
      </c>
      <c r="BQ133" s="1">
        <f t="shared" ca="1" si="176"/>
        <v>2.3388318009734989E-2</v>
      </c>
      <c r="BR133" s="1">
        <f t="shared" ca="1" si="176"/>
        <v>2.0233614650282363E-2</v>
      </c>
      <c r="BS133" s="1">
        <f t="shared" ca="1" si="176"/>
        <v>0.21627906976744185</v>
      </c>
      <c r="BT133" s="1">
        <f t="shared" ca="1" si="176"/>
        <v>0.10813953488372093</v>
      </c>
      <c r="BU133" s="1">
        <f t="shared" ca="1" si="176"/>
        <v>5.4069767441860463E-2</v>
      </c>
      <c r="BV133" s="1">
        <f t="shared" ca="1" si="176"/>
        <v>4.6776636019469978E-2</v>
      </c>
      <c r="BW133" s="1">
        <f t="shared" ca="1" si="176"/>
        <v>2.7034883720930231E-2</v>
      </c>
      <c r="BX133" s="1">
        <f t="shared" ca="1" si="176"/>
        <v>2.3388318009734989E-2</v>
      </c>
      <c r="BY133" s="1">
        <f t="shared" ca="1" si="176"/>
        <v>2.0233614650282363E-2</v>
      </c>
      <c r="BZ133" s="1">
        <f t="shared" ca="1" si="176"/>
        <v>1.7504429418383812E-2</v>
      </c>
      <c r="CA133" s="1">
        <f t="shared" ca="1" si="177"/>
        <v>0.125</v>
      </c>
      <c r="CB133" s="1">
        <f t="shared" ca="1" si="177"/>
        <v>6.25E-2</v>
      </c>
      <c r="CC133" s="1">
        <f t="shared" ca="1" si="177"/>
        <v>3.125E-2</v>
      </c>
      <c r="CD133" s="1">
        <f t="shared" ca="1" si="177"/>
        <v>2.7034883720930231E-2</v>
      </c>
      <c r="CE133" s="1">
        <f t="shared" ca="1" si="177"/>
        <v>1.5625E-2</v>
      </c>
      <c r="CF133" s="1">
        <f t="shared" ca="1" si="177"/>
        <v>1.3517441860465116E-2</v>
      </c>
      <c r="CG133" s="1">
        <f t="shared" ca="1" si="177"/>
        <v>1.1694159004867494E-2</v>
      </c>
      <c r="CH133" s="1">
        <f t="shared" ca="1" si="177"/>
        <v>1.0116807325141182E-2</v>
      </c>
      <c r="CI133" s="1">
        <f t="shared" ca="1" si="177"/>
        <v>0.10813953488372093</v>
      </c>
      <c r="CJ133" s="1">
        <f t="shared" ca="1" si="177"/>
        <v>5.4069767441860463E-2</v>
      </c>
      <c r="CK133" s="1">
        <f t="shared" ca="1" si="177"/>
        <v>2.7034883720930231E-2</v>
      </c>
      <c r="CL133" s="1">
        <f t="shared" ca="1" si="177"/>
        <v>2.3388318009734989E-2</v>
      </c>
      <c r="CM133" s="1">
        <f t="shared" ca="1" si="177"/>
        <v>1.3517441860465116E-2</v>
      </c>
      <c r="CN133" s="1">
        <f t="shared" ca="1" si="177"/>
        <v>1.1694159004867494E-2</v>
      </c>
      <c r="CO133" s="1">
        <f t="shared" ca="1" si="177"/>
        <v>1.0116807325141182E-2</v>
      </c>
      <c r="CP133" s="1">
        <f t="shared" ca="1" si="177"/>
        <v>8.7522147091919061E-3</v>
      </c>
      <c r="CQ133" s="1">
        <f t="shared" ca="1" si="175"/>
        <v>9.3553272038939955E-2</v>
      </c>
      <c r="CR133" s="1">
        <f t="shared" ca="1" si="175"/>
        <v>4.6776636019469978E-2</v>
      </c>
      <c r="CS133" s="1">
        <f t="shared" ca="1" si="175"/>
        <v>2.3388318009734989E-2</v>
      </c>
      <c r="CT133" s="1">
        <f t="shared" ca="1" si="175"/>
        <v>2.0233614650282363E-2</v>
      </c>
      <c r="CU133" s="1">
        <f t="shared" ca="1" si="175"/>
        <v>1.1694159004867494E-2</v>
      </c>
      <c r="CV133" s="1">
        <f t="shared" ca="1" si="175"/>
        <v>1.0116807325141182E-2</v>
      </c>
      <c r="CW133" s="1">
        <f t="shared" ca="1" si="175"/>
        <v>8.7522147091919043E-3</v>
      </c>
      <c r="CX133" s="1">
        <f t="shared" ca="1" si="175"/>
        <v>7.5716834228357873E-3</v>
      </c>
      <c r="CY133" s="1">
        <f t="shared" ca="1" si="175"/>
        <v>8.0934458601129453E-2</v>
      </c>
      <c r="CZ133" s="1">
        <f t="shared" ca="1" si="175"/>
        <v>4.0467229300564726E-2</v>
      </c>
      <c r="DA133" s="1">
        <f t="shared" ca="1" si="175"/>
        <v>2.0233614650282363E-2</v>
      </c>
      <c r="DB133" s="1">
        <f t="shared" ca="1" si="175"/>
        <v>1.7504429418383812E-2</v>
      </c>
      <c r="DC133" s="1">
        <f t="shared" ca="1" si="175"/>
        <v>1.0116807325141182E-2</v>
      </c>
      <c r="DD133" s="1">
        <f t="shared" ca="1" si="175"/>
        <v>8.7522147091919061E-3</v>
      </c>
      <c r="DE133" s="1">
        <f t="shared" ca="1" si="175"/>
        <v>7.5716834228357873E-3</v>
      </c>
      <c r="DF133" s="1">
        <f t="shared" ca="1" si="169"/>
        <v>6.550386589057937E-3</v>
      </c>
      <c r="DG133" s="1">
        <f t="shared" ref="DG133:DG196" ca="1" si="219">$AL133*AM133</f>
        <v>0.4366812227074236</v>
      </c>
      <c r="DH133" s="1">
        <f t="shared" ref="DH133:DH196" ca="1" si="220">$AL133*AN133</f>
        <v>0.2183406113537118</v>
      </c>
      <c r="DI133" s="1">
        <f t="shared" ref="DI133:DI196" ca="1" si="221">$AL133*AO133</f>
        <v>0.1091703056768559</v>
      </c>
      <c r="DJ133" s="1">
        <f t="shared" ref="DJ133:DJ196" ca="1" si="222">$AL133*AP133</f>
        <v>9.4445008632070684E-2</v>
      </c>
      <c r="DK133" s="1">
        <f t="shared" ref="DK133:DK196" ca="1" si="223">$AL133*AQ133</f>
        <v>5.458515283842795E-2</v>
      </c>
      <c r="DL133" s="1">
        <f t="shared" ref="DL133:DL196" ca="1" si="224">$AL133*AR133</f>
        <v>4.7222504316035342E-2</v>
      </c>
      <c r="DM133" s="1">
        <f t="shared" ref="DM133:DM196" ca="1" si="225">$AL133*AS133</f>
        <v>4.0852957222244524E-2</v>
      </c>
      <c r="DN133" s="1">
        <f t="shared" ref="DN133:DN196" ca="1" si="226">$AL133*AT133</f>
        <v>3.5342558341104564E-2</v>
      </c>
      <c r="DZ133" s="2">
        <f t="shared" ref="DZ133:DZ196" ca="1" si="227">DZ$1*AM133</f>
        <v>-2.2252653136320077E-2</v>
      </c>
      <c r="EA133" s="2">
        <f t="shared" ref="EA133:EA196" ca="1" si="228">EA$1*AN133</f>
        <v>-0.27907540782973683</v>
      </c>
      <c r="EB133" s="2">
        <f t="shared" ref="EB133:EB196" ca="1" si="229">EB$1*AO133</f>
        <v>0.19413919395265111</v>
      </c>
      <c r="EC133" s="2">
        <f t="shared" ref="EC133:EC196" ca="1" si="230">EC$1*AP133</f>
        <v>0.88240940119062516</v>
      </c>
      <c r="ED133" s="2">
        <f t="shared" ref="ED133:ED196" ca="1" si="231">ED$1*AQ133</f>
        <v>5.5104492537260796E-2</v>
      </c>
      <c r="EE133" s="2">
        <f t="shared" ref="EE133:EE196" ca="1" si="232">EE$1*AR133</f>
        <v>-0.30316139209662119</v>
      </c>
      <c r="EF133" s="2">
        <f t="shared" ref="EF133:EF196" ca="1" si="233">EF$1*AS133</f>
        <v>-9.7317164860535668E-2</v>
      </c>
      <c r="EG133" s="2">
        <f t="shared" ref="EG133:EG196" ca="1" si="234">EG$1*AT133</f>
        <v>7.9987314550571311E-3</v>
      </c>
      <c r="EH133" s="22">
        <f t="shared" ref="EH133:EH196" ca="1" si="235">SUM(DZ133:EG133)</f>
        <v>0.43784520121238046</v>
      </c>
      <c r="EI133" s="26">
        <f t="shared" ref="EI133:EI196" ca="1" si="236">AL133-EH133</f>
        <v>-1.1639785049568641E-3</v>
      </c>
      <c r="EJ133" s="7">
        <f t="shared" ref="EJ133:EK196" ca="1" si="237">POWER(EI133,2)</f>
        <v>1.3548459600016163E-6</v>
      </c>
      <c r="EK133" s="7">
        <f t="shared" ref="EK133:EK196" ca="1" si="238">POWER(AL133-AL$1,2)</f>
        <v>1.6871868875773437E-3</v>
      </c>
    </row>
    <row r="134" spans="1:141" x14ac:dyDescent="0.25">
      <c r="A134" s="2">
        <f t="shared" ref="A134:A197" si="239">1+A133</f>
        <v>131</v>
      </c>
      <c r="B134" s="2">
        <f ca="1">OFFSET(Vectors!A133,0,8*(-1+$A$2))</f>
        <v>461</v>
      </c>
      <c r="C134" s="2">
        <f ca="1">OFFSET(Vectors!B133,0,8*(-1+$A$2))</f>
        <v>0.40090090090090091</v>
      </c>
      <c r="D134" s="15">
        <f ca="1">OFFSET(Vectors!F133,0,8*(-1+$A$2))+NORMINV(RAND(),OFFSET(Vectors!G133,0,8*(-1+$A$2)),OFFSET(Vectors!H133,0,8*(-1+$A$2)))</f>
        <v>0.38059191313197016</v>
      </c>
      <c r="E134" s="2">
        <f t="shared" ca="1" si="179"/>
        <v>175</v>
      </c>
      <c r="F134" s="2">
        <f ca="1">B134-E134</f>
        <v>286</v>
      </c>
      <c r="G134" s="12">
        <f ca="1">OFFSET(Vectors!C133,0,8*(-1+$A$2))+NORMINV(RAND(),OFFSET(Vectors!D133,0,8*(-1+$A$2)),OFFSET(Vectors!E133,0,8*(-1+$A$2)))</f>
        <v>0.52359120182127961</v>
      </c>
      <c r="H134" s="4">
        <f t="shared" ca="1" si="180"/>
        <v>70</v>
      </c>
      <c r="I134" s="5">
        <f t="shared" ca="1" si="181"/>
        <v>105</v>
      </c>
      <c r="J134" s="6">
        <f t="shared" ca="1" si="182"/>
        <v>150</v>
      </c>
      <c r="K134" s="7">
        <f t="shared" ca="1" si="183"/>
        <v>136</v>
      </c>
      <c r="L134" s="4">
        <f t="shared" ca="1" si="184"/>
        <v>92</v>
      </c>
      <c r="M134" s="5">
        <f t="shared" ca="1" si="185"/>
        <v>83</v>
      </c>
      <c r="N134" s="6">
        <f t="shared" ca="1" si="186"/>
        <v>115</v>
      </c>
      <c r="O134" s="7">
        <f t="shared" ca="1" si="187"/>
        <v>171</v>
      </c>
      <c r="P134" s="4">
        <f t="shared" ca="1" si="188"/>
        <v>70</v>
      </c>
      <c r="Q134" s="5">
        <f t="shared" ca="1" si="189"/>
        <v>136</v>
      </c>
      <c r="R134" s="6">
        <f t="shared" ca="1" si="190"/>
        <v>150</v>
      </c>
      <c r="S134" s="7">
        <f t="shared" ca="1" si="191"/>
        <v>105</v>
      </c>
      <c r="T134" s="4">
        <f t="shared" ca="1" si="192"/>
        <v>92</v>
      </c>
      <c r="U134" s="5">
        <f t="shared" ca="1" si="193"/>
        <v>171</v>
      </c>
      <c r="V134" s="6">
        <f t="shared" ca="1" si="194"/>
        <v>115</v>
      </c>
      <c r="W134" s="7">
        <f t="shared" ca="1" si="195"/>
        <v>83</v>
      </c>
      <c r="X134" s="4">
        <f t="shared" ca="1" si="196"/>
        <v>70</v>
      </c>
      <c r="Y134" s="5">
        <f t="shared" ca="1" si="197"/>
        <v>150</v>
      </c>
      <c r="Z134" s="6">
        <f t="shared" ca="1" si="198"/>
        <v>105</v>
      </c>
      <c r="AA134" s="7">
        <f t="shared" ca="1" si="199"/>
        <v>136</v>
      </c>
      <c r="AB134" s="4">
        <f t="shared" ca="1" si="200"/>
        <v>92</v>
      </c>
      <c r="AC134" s="5">
        <f t="shared" ca="1" si="201"/>
        <v>115</v>
      </c>
      <c r="AD134" s="6">
        <f t="shared" ca="1" si="202"/>
        <v>83</v>
      </c>
      <c r="AE134" s="23">
        <f t="shared" ca="1" si="203"/>
        <v>171</v>
      </c>
      <c r="AF134" s="20">
        <f t="shared" ca="1" si="204"/>
        <v>92</v>
      </c>
      <c r="AG134" s="20">
        <f t="shared" ca="1" si="205"/>
        <v>83</v>
      </c>
      <c r="AH134" s="20">
        <f t="shared" ca="1" si="206"/>
        <v>115</v>
      </c>
      <c r="AI134" s="20">
        <f t="shared" ca="1" si="207"/>
        <v>171</v>
      </c>
      <c r="AJ134" s="18">
        <f t="shared" ca="1" si="208"/>
        <v>0.44902386117136661</v>
      </c>
      <c r="AK134" s="2">
        <f t="shared" ca="1" si="209"/>
        <v>0.37960954446854661</v>
      </c>
      <c r="AL134" s="4">
        <f t="shared" ca="1" si="210"/>
        <v>0.34980988593155893</v>
      </c>
      <c r="AM134" s="2">
        <f>1</f>
        <v>1</v>
      </c>
      <c r="AN134" s="2">
        <f t="shared" ca="1" si="211"/>
        <v>0.37960954446854661</v>
      </c>
      <c r="AO134" s="2">
        <f t="shared" ca="1" si="212"/>
        <v>0.14410340625161747</v>
      </c>
      <c r="AP134" s="2">
        <f t="shared" ca="1" si="213"/>
        <v>0.1704537433947704</v>
      </c>
      <c r="AQ134" s="2">
        <f t="shared" ca="1" si="214"/>
        <v>5.4703028403542416E-2</v>
      </c>
      <c r="AR134" s="2">
        <f t="shared" ca="1" si="215"/>
        <v>6.470586788304733E-2</v>
      </c>
      <c r="AS134" s="2">
        <f t="shared" ca="1" si="216"/>
        <v>7.6537798010233124E-2</v>
      </c>
      <c r="AT134" s="2">
        <f t="shared" ca="1" si="217"/>
        <v>9.0533281074961489E-2</v>
      </c>
      <c r="AU134" s="1">
        <f t="shared" ca="1" si="218"/>
        <v>1</v>
      </c>
      <c r="AV134" s="1">
        <f t="shared" ca="1" si="178"/>
        <v>0.37960954446854661</v>
      </c>
      <c r="AW134" s="1">
        <f t="shared" ca="1" si="178"/>
        <v>0.14410340625161747</v>
      </c>
      <c r="AX134" s="1">
        <f t="shared" ca="1" si="178"/>
        <v>0.1704537433947704</v>
      </c>
      <c r="AY134" s="1">
        <f t="shared" ca="1" si="178"/>
        <v>5.4703028403542416E-2</v>
      </c>
      <c r="AZ134" s="1">
        <f t="shared" ca="1" si="178"/>
        <v>6.470586788304733E-2</v>
      </c>
      <c r="BA134" s="1">
        <f t="shared" ca="1" si="178"/>
        <v>7.6537798010233124E-2</v>
      </c>
      <c r="BB134" s="1">
        <f t="shared" ca="1" si="178"/>
        <v>9.0533281074961489E-2</v>
      </c>
      <c r="BC134" s="1">
        <f t="shared" ca="1" si="178"/>
        <v>0.37960954446854661</v>
      </c>
      <c r="BD134" s="1">
        <f t="shared" ca="1" si="178"/>
        <v>0.14410340625161747</v>
      </c>
      <c r="BE134" s="1">
        <f t="shared" ca="1" si="178"/>
        <v>5.4703028403542416E-2</v>
      </c>
      <c r="BF134" s="1">
        <f t="shared" ca="1" si="178"/>
        <v>6.470586788304733E-2</v>
      </c>
      <c r="BG134" s="1">
        <f t="shared" ca="1" si="178"/>
        <v>2.0765791693318703E-2</v>
      </c>
      <c r="BH134" s="1">
        <f t="shared" ca="1" si="178"/>
        <v>2.4562965031525559E-2</v>
      </c>
      <c r="BI134" s="1">
        <f t="shared" ca="1" si="178"/>
        <v>2.9054478637290229E-2</v>
      </c>
      <c r="BJ134" s="1">
        <f t="shared" ca="1" si="178"/>
        <v>3.4367297588109025E-2</v>
      </c>
      <c r="BK134" s="1">
        <f t="shared" ca="1" si="178"/>
        <v>0.14410340625161747</v>
      </c>
      <c r="BL134" s="1">
        <f t="shared" ca="1" si="176"/>
        <v>5.4703028403542416E-2</v>
      </c>
      <c r="BM134" s="1">
        <f t="shared" ca="1" si="176"/>
        <v>2.0765791693318703E-2</v>
      </c>
      <c r="BN134" s="1">
        <f t="shared" ca="1" si="176"/>
        <v>2.4562965031525556E-2</v>
      </c>
      <c r="BO134" s="1">
        <f t="shared" ca="1" si="176"/>
        <v>7.8828927252294415E-3</v>
      </c>
      <c r="BP134" s="1">
        <f t="shared" ca="1" si="176"/>
        <v>9.3243359664142572E-3</v>
      </c>
      <c r="BQ134" s="1">
        <f t="shared" ca="1" si="176"/>
        <v>1.1029357400272864E-2</v>
      </c>
      <c r="BR134" s="1">
        <f t="shared" ca="1" si="176"/>
        <v>1.3046154182037046E-2</v>
      </c>
      <c r="BS134" s="1">
        <f t="shared" ca="1" si="176"/>
        <v>0.1704537433947704</v>
      </c>
      <c r="BT134" s="1">
        <f t="shared" ca="1" si="176"/>
        <v>6.470586788304733E-2</v>
      </c>
      <c r="BU134" s="1">
        <f t="shared" ca="1" si="176"/>
        <v>2.4562965031525556E-2</v>
      </c>
      <c r="BV134" s="1">
        <f t="shared" ca="1" si="176"/>
        <v>2.9054478637290233E-2</v>
      </c>
      <c r="BW134" s="1">
        <f t="shared" ca="1" si="176"/>
        <v>9.3243359664142555E-3</v>
      </c>
      <c r="BX134" s="1">
        <f t="shared" ca="1" si="176"/>
        <v>1.1029357400272865E-2</v>
      </c>
      <c r="BY134" s="1">
        <f t="shared" ca="1" si="176"/>
        <v>1.3046154182037046E-2</v>
      </c>
      <c r="BZ134" s="1">
        <f t="shared" ca="1" si="176"/>
        <v>1.5431736661038109E-2</v>
      </c>
      <c r="CA134" s="1">
        <f t="shared" ca="1" si="177"/>
        <v>5.4703028403542416E-2</v>
      </c>
      <c r="CB134" s="1">
        <f t="shared" ca="1" si="177"/>
        <v>2.0765791693318703E-2</v>
      </c>
      <c r="CC134" s="1">
        <f t="shared" ca="1" si="177"/>
        <v>7.8828927252294415E-3</v>
      </c>
      <c r="CD134" s="1">
        <f t="shared" ca="1" si="177"/>
        <v>9.3243359664142555E-3</v>
      </c>
      <c r="CE134" s="1">
        <f t="shared" ca="1" si="177"/>
        <v>2.9924213165187681E-3</v>
      </c>
      <c r="CF134" s="1">
        <f t="shared" ca="1" si="177"/>
        <v>3.5396069286822008E-3</v>
      </c>
      <c r="CG134" s="1">
        <f t="shared" ca="1" si="177"/>
        <v>4.1868493384983746E-3</v>
      </c>
      <c r="CH134" s="1">
        <f t="shared" ca="1" si="177"/>
        <v>4.9524446461095073E-3</v>
      </c>
      <c r="CI134" s="1">
        <f t="shared" ca="1" si="177"/>
        <v>6.470586788304733E-2</v>
      </c>
      <c r="CJ134" s="1">
        <f t="shared" ca="1" si="177"/>
        <v>2.4562965031525559E-2</v>
      </c>
      <c r="CK134" s="1">
        <f t="shared" ca="1" si="177"/>
        <v>9.3243359664142572E-3</v>
      </c>
      <c r="CL134" s="1">
        <f t="shared" ca="1" si="177"/>
        <v>1.1029357400272865E-2</v>
      </c>
      <c r="CM134" s="1">
        <f t="shared" ca="1" si="177"/>
        <v>3.5396069286822008E-3</v>
      </c>
      <c r="CN134" s="1">
        <f t="shared" ca="1" si="177"/>
        <v>4.1868493384983763E-3</v>
      </c>
      <c r="CO134" s="1">
        <f t="shared" ca="1" si="177"/>
        <v>4.9524446461095073E-3</v>
      </c>
      <c r="CP134" s="1">
        <f t="shared" ca="1" si="177"/>
        <v>5.8580345242552475E-3</v>
      </c>
      <c r="CQ134" s="1">
        <f t="shared" ca="1" si="175"/>
        <v>7.6537798010233124E-2</v>
      </c>
      <c r="CR134" s="1">
        <f t="shared" ca="1" si="175"/>
        <v>2.9054478637290229E-2</v>
      </c>
      <c r="CS134" s="1">
        <f t="shared" ca="1" si="175"/>
        <v>1.1029357400272864E-2</v>
      </c>
      <c r="CT134" s="1">
        <f t="shared" ca="1" si="175"/>
        <v>1.3046154182037046E-2</v>
      </c>
      <c r="CU134" s="1">
        <f t="shared" ca="1" si="175"/>
        <v>4.1868493384983746E-3</v>
      </c>
      <c r="CV134" s="1">
        <f t="shared" ca="1" si="175"/>
        <v>4.9524446461095073E-3</v>
      </c>
      <c r="CW134" s="1">
        <f t="shared" ca="1" si="175"/>
        <v>5.8580345242552458E-3</v>
      </c>
      <c r="CX134" s="1">
        <f t="shared" ca="1" si="175"/>
        <v>6.9292179801190637E-3</v>
      </c>
      <c r="CY134" s="1">
        <f t="shared" ca="1" si="175"/>
        <v>9.0533281074961489E-2</v>
      </c>
      <c r="CZ134" s="1">
        <f t="shared" ca="1" si="175"/>
        <v>3.4367297588109025E-2</v>
      </c>
      <c r="DA134" s="1">
        <f t="shared" ca="1" si="175"/>
        <v>1.3046154182037046E-2</v>
      </c>
      <c r="DB134" s="1">
        <f t="shared" ca="1" si="175"/>
        <v>1.5431736661038109E-2</v>
      </c>
      <c r="DC134" s="1">
        <f t="shared" ca="1" si="175"/>
        <v>4.9524446461095073E-3</v>
      </c>
      <c r="DD134" s="1">
        <f t="shared" ca="1" si="175"/>
        <v>5.8580345242552475E-3</v>
      </c>
      <c r="DE134" s="1">
        <f t="shared" ca="1" si="175"/>
        <v>6.9292179801190637E-3</v>
      </c>
      <c r="DF134" s="1">
        <f t="shared" ca="1" si="169"/>
        <v>8.1962749821979809E-3</v>
      </c>
      <c r="DG134" s="1">
        <f t="shared" ca="1" si="219"/>
        <v>0.34980988593155893</v>
      </c>
      <c r="DH134" s="1">
        <f t="shared" ca="1" si="220"/>
        <v>0.13279117144907335</v>
      </c>
      <c r="DI134" s="1">
        <f t="shared" ca="1" si="221"/>
        <v>5.0408796103227405E-2</v>
      </c>
      <c r="DJ134" s="1">
        <f t="shared" ca="1" si="222"/>
        <v>5.9626404533531852E-2</v>
      </c>
      <c r="DK134" s="1">
        <f t="shared" ca="1" si="223"/>
        <v>1.9135660125953999E-2</v>
      </c>
      <c r="DL134" s="1">
        <f t="shared" ca="1" si="224"/>
        <v>2.2634752263271309E-2</v>
      </c>
      <c r="DM134" s="1">
        <f t="shared" ca="1" si="225"/>
        <v>2.6773678391412346E-2</v>
      </c>
      <c r="DN134" s="1">
        <f t="shared" ca="1" si="226"/>
        <v>3.1669436725842041E-2</v>
      </c>
      <c r="DZ134" s="2">
        <f t="shared" ca="1" si="227"/>
        <v>-2.2252653136320077E-2</v>
      </c>
      <c r="EA134" s="2">
        <f t="shared" ca="1" si="228"/>
        <v>-0.21187937687724054</v>
      </c>
      <c r="EB134" s="2">
        <f t="shared" ca="1" si="229"/>
        <v>0.11190447654208176</v>
      </c>
      <c r="EC134" s="2">
        <f t="shared" ca="1" si="230"/>
        <v>0.69544401962432612</v>
      </c>
      <c r="ED134" s="2">
        <f t="shared" ca="1" si="231"/>
        <v>2.4115060963428546E-2</v>
      </c>
      <c r="EE134" s="2">
        <f t="shared" ca="1" si="232"/>
        <v>-0.18139823705860675</v>
      </c>
      <c r="EF134" s="2">
        <f t="shared" ca="1" si="233"/>
        <v>-7.9617113807884235E-2</v>
      </c>
      <c r="EG134" s="2">
        <f t="shared" ca="1" si="234"/>
        <v>8.9473805790518668E-3</v>
      </c>
      <c r="EH134" s="22">
        <f t="shared" ca="1" si="235"/>
        <v>0.34526355682883669</v>
      </c>
      <c r="EI134" s="26">
        <f t="shared" ca="1" si="236"/>
        <v>4.5463291027222352E-3</v>
      </c>
      <c r="EJ134" s="7">
        <f t="shared" ca="1" si="237"/>
        <v>2.0669108310259163E-5</v>
      </c>
      <c r="EK134" s="7">
        <f t="shared" ca="1" si="238"/>
        <v>1.6370362475243528E-2</v>
      </c>
    </row>
    <row r="135" spans="1:141" x14ac:dyDescent="0.25">
      <c r="A135" s="2">
        <f t="shared" si="239"/>
        <v>132</v>
      </c>
      <c r="B135" s="2">
        <f ca="1">OFFSET(Vectors!A134,0,8*(-1+$A$2))</f>
        <v>341</v>
      </c>
      <c r="C135" s="2">
        <f ca="1">OFFSET(Vectors!B134,0,8*(-1+$A$2))</f>
        <v>0.40101522842639592</v>
      </c>
      <c r="D135" s="15">
        <f ca="1">OFFSET(Vectors!F134,0,8*(-1+$A$2))+NORMINV(RAND(),OFFSET(Vectors!G134,0,8*(-1+$A$2)),OFFSET(Vectors!H134,0,8*(-1+$A$2)))</f>
        <v>0.32749266459269033</v>
      </c>
      <c r="E135" s="2">
        <f t="shared" ca="1" si="179"/>
        <v>112</v>
      </c>
      <c r="F135" s="2">
        <f ca="1">B135-E135</f>
        <v>229</v>
      </c>
      <c r="G135" s="12">
        <f ca="1">OFFSET(Vectors!C134,0,8*(-1+$A$2))+NORMINV(RAND(),OFFSET(Vectors!D134,0,8*(-1+$A$2)),OFFSET(Vectors!E134,0,8*(-1+$A$2)))</f>
        <v>0.36401367905348664</v>
      </c>
      <c r="H135" s="4">
        <f t="shared" ca="1" si="180"/>
        <v>45</v>
      </c>
      <c r="I135" s="5">
        <f t="shared" ca="1" si="181"/>
        <v>67</v>
      </c>
      <c r="J135" s="6">
        <f t="shared" ca="1" si="182"/>
        <v>83</v>
      </c>
      <c r="K135" s="7">
        <f t="shared" ca="1" si="183"/>
        <v>146</v>
      </c>
      <c r="L135" s="4">
        <f t="shared" ca="1" si="184"/>
        <v>41</v>
      </c>
      <c r="M135" s="5">
        <f t="shared" ca="1" si="185"/>
        <v>71</v>
      </c>
      <c r="N135" s="6">
        <f t="shared" ca="1" si="186"/>
        <v>92</v>
      </c>
      <c r="O135" s="7">
        <f t="shared" ca="1" si="187"/>
        <v>137</v>
      </c>
      <c r="P135" s="4">
        <f t="shared" ca="1" si="188"/>
        <v>45</v>
      </c>
      <c r="Q135" s="5">
        <f t="shared" ca="1" si="189"/>
        <v>146</v>
      </c>
      <c r="R135" s="6">
        <f t="shared" ca="1" si="190"/>
        <v>83</v>
      </c>
      <c r="S135" s="7">
        <f t="shared" ca="1" si="191"/>
        <v>67</v>
      </c>
      <c r="T135" s="4">
        <f t="shared" ca="1" si="192"/>
        <v>41</v>
      </c>
      <c r="U135" s="5">
        <f t="shared" ca="1" si="193"/>
        <v>137</v>
      </c>
      <c r="V135" s="6">
        <f t="shared" ca="1" si="194"/>
        <v>92</v>
      </c>
      <c r="W135" s="7">
        <f t="shared" ca="1" si="195"/>
        <v>71</v>
      </c>
      <c r="X135" s="4">
        <f t="shared" ca="1" si="196"/>
        <v>45</v>
      </c>
      <c r="Y135" s="5">
        <f t="shared" ca="1" si="197"/>
        <v>83</v>
      </c>
      <c r="Z135" s="6">
        <f t="shared" ca="1" si="198"/>
        <v>67</v>
      </c>
      <c r="AA135" s="7">
        <f t="shared" ca="1" si="199"/>
        <v>146</v>
      </c>
      <c r="AB135" s="4">
        <f t="shared" ca="1" si="200"/>
        <v>41</v>
      </c>
      <c r="AC135" s="5">
        <f t="shared" ca="1" si="201"/>
        <v>92</v>
      </c>
      <c r="AD135" s="6">
        <f t="shared" ca="1" si="202"/>
        <v>71</v>
      </c>
      <c r="AE135" s="23">
        <f t="shared" ca="1" si="203"/>
        <v>137</v>
      </c>
      <c r="AF135" s="20">
        <f t="shared" ca="1" si="204"/>
        <v>41</v>
      </c>
      <c r="AG135" s="20">
        <f t="shared" ca="1" si="205"/>
        <v>71</v>
      </c>
      <c r="AH135" s="20">
        <f t="shared" ca="1" si="206"/>
        <v>92</v>
      </c>
      <c r="AI135" s="20">
        <f t="shared" ca="1" si="207"/>
        <v>137</v>
      </c>
      <c r="AJ135" s="18">
        <f t="shared" ca="1" si="208"/>
        <v>0.39002932551319647</v>
      </c>
      <c r="AK135" s="2">
        <f t="shared" ca="1" si="209"/>
        <v>0.3284457478005865</v>
      </c>
      <c r="AL135" s="4">
        <f t="shared" ca="1" si="210"/>
        <v>0.2303370786516854</v>
      </c>
      <c r="AM135" s="2">
        <f>1</f>
        <v>1</v>
      </c>
      <c r="AN135" s="2">
        <f t="shared" ca="1" si="211"/>
        <v>0.3284457478005865</v>
      </c>
      <c r="AO135" s="2">
        <f t="shared" ca="1" si="212"/>
        <v>0.10787660924828647</v>
      </c>
      <c r="AP135" s="2">
        <f t="shared" ca="1" si="213"/>
        <v>0.12810347348234019</v>
      </c>
      <c r="AQ135" s="2">
        <f t="shared" ca="1" si="214"/>
        <v>3.5431613594745115E-2</v>
      </c>
      <c r="AR135" s="2">
        <f t="shared" ca="1" si="215"/>
        <v>4.2075041143759824E-2</v>
      </c>
      <c r="AS135" s="2">
        <f t="shared" ca="1" si="216"/>
        <v>4.996411135821479E-2</v>
      </c>
      <c r="AT135" s="2">
        <f t="shared" ca="1" si="217"/>
        <v>5.9332382237880066E-2</v>
      </c>
      <c r="AU135" s="1">
        <f t="shared" ca="1" si="218"/>
        <v>1</v>
      </c>
      <c r="AV135" s="1">
        <f t="shared" ca="1" si="178"/>
        <v>0.3284457478005865</v>
      </c>
      <c r="AW135" s="1">
        <f t="shared" ca="1" si="178"/>
        <v>0.10787660924828647</v>
      </c>
      <c r="AX135" s="1">
        <f t="shared" ca="1" si="178"/>
        <v>0.12810347348234019</v>
      </c>
      <c r="AY135" s="1">
        <f t="shared" ca="1" si="178"/>
        <v>3.5431613594745115E-2</v>
      </c>
      <c r="AZ135" s="1">
        <f t="shared" ca="1" si="178"/>
        <v>4.2075041143759824E-2</v>
      </c>
      <c r="BA135" s="1">
        <f t="shared" ca="1" si="178"/>
        <v>4.996411135821479E-2</v>
      </c>
      <c r="BB135" s="1">
        <f t="shared" ca="1" si="178"/>
        <v>5.9332382237880066E-2</v>
      </c>
      <c r="BC135" s="1">
        <f t="shared" ca="1" si="178"/>
        <v>0.3284457478005865</v>
      </c>
      <c r="BD135" s="1">
        <f t="shared" ca="1" si="178"/>
        <v>0.10787660924828647</v>
      </c>
      <c r="BE135" s="1">
        <f t="shared" ca="1" si="178"/>
        <v>3.5431613594745115E-2</v>
      </c>
      <c r="BF135" s="1">
        <f t="shared" ca="1" si="178"/>
        <v>4.2075041143759824E-2</v>
      </c>
      <c r="BG135" s="1">
        <f t="shared" ca="1" si="178"/>
        <v>1.1637362822907485E-2</v>
      </c>
      <c r="BH135" s="1">
        <f t="shared" ca="1" si="178"/>
        <v>1.3819368352202639E-2</v>
      </c>
      <c r="BI135" s="1">
        <f t="shared" ca="1" si="178"/>
        <v>1.6410499918240635E-2</v>
      </c>
      <c r="BJ135" s="1">
        <f t="shared" ca="1" si="178"/>
        <v>1.9487468652910754E-2</v>
      </c>
      <c r="BK135" s="1">
        <f t="shared" ca="1" si="178"/>
        <v>0.10787660924828647</v>
      </c>
      <c r="BL135" s="1">
        <f t="shared" ca="1" si="176"/>
        <v>3.5431613594745115E-2</v>
      </c>
      <c r="BM135" s="1">
        <f t="shared" ca="1" si="176"/>
        <v>1.1637362822907487E-2</v>
      </c>
      <c r="BN135" s="1">
        <f t="shared" ca="1" si="176"/>
        <v>1.3819368352202641E-2</v>
      </c>
      <c r="BO135" s="1">
        <f t="shared" ca="1" si="176"/>
        <v>3.8222423347965937E-3</v>
      </c>
      <c r="BP135" s="1">
        <f t="shared" ca="1" si="176"/>
        <v>4.5389127725709551E-3</v>
      </c>
      <c r="BQ135" s="1">
        <f t="shared" ca="1" si="176"/>
        <v>5.3899589174280088E-3</v>
      </c>
      <c r="BR135" s="1">
        <f t="shared" ca="1" si="176"/>
        <v>6.4005762144457605E-3</v>
      </c>
      <c r="BS135" s="1">
        <f t="shared" ca="1" si="176"/>
        <v>0.12810347348234019</v>
      </c>
      <c r="BT135" s="1">
        <f t="shared" ca="1" si="176"/>
        <v>4.2075041143759824E-2</v>
      </c>
      <c r="BU135" s="1">
        <f t="shared" ca="1" si="176"/>
        <v>1.3819368352202641E-2</v>
      </c>
      <c r="BV135" s="1">
        <f t="shared" ca="1" si="176"/>
        <v>1.6410499918240635E-2</v>
      </c>
      <c r="BW135" s="1">
        <f t="shared" ca="1" si="176"/>
        <v>4.5389127725709551E-3</v>
      </c>
      <c r="BX135" s="1">
        <f t="shared" ca="1" si="176"/>
        <v>5.3899589174280088E-3</v>
      </c>
      <c r="BY135" s="1">
        <f t="shared" ca="1" si="176"/>
        <v>6.4005762144457605E-3</v>
      </c>
      <c r="BZ135" s="1">
        <f t="shared" ca="1" si="176"/>
        <v>7.6006842546543409E-3</v>
      </c>
      <c r="CA135" s="1">
        <f t="shared" ca="1" si="177"/>
        <v>3.5431613594745115E-2</v>
      </c>
      <c r="CB135" s="1">
        <f t="shared" ca="1" si="177"/>
        <v>1.1637362822907485E-2</v>
      </c>
      <c r="CC135" s="1">
        <f t="shared" ca="1" si="177"/>
        <v>3.8222423347965937E-3</v>
      </c>
      <c r="CD135" s="1">
        <f t="shared" ca="1" si="177"/>
        <v>4.5389127725709551E-3</v>
      </c>
      <c r="CE135" s="1">
        <f t="shared" ca="1" si="177"/>
        <v>1.2553992419273268E-3</v>
      </c>
      <c r="CF135" s="1">
        <f t="shared" ca="1" si="177"/>
        <v>1.4907865997887007E-3</v>
      </c>
      <c r="CG135" s="1">
        <f t="shared" ca="1" si="177"/>
        <v>1.7703090872490819E-3</v>
      </c>
      <c r="CH135" s="1">
        <f t="shared" ca="1" si="177"/>
        <v>2.102242041108285E-3</v>
      </c>
      <c r="CI135" s="1">
        <f t="shared" ca="1" si="177"/>
        <v>4.2075041143759824E-2</v>
      </c>
      <c r="CJ135" s="1">
        <f t="shared" ca="1" si="177"/>
        <v>1.3819368352202639E-2</v>
      </c>
      <c r="CK135" s="1">
        <f t="shared" ca="1" si="177"/>
        <v>4.5389127725709551E-3</v>
      </c>
      <c r="CL135" s="1">
        <f t="shared" ca="1" si="177"/>
        <v>5.3899589174280088E-3</v>
      </c>
      <c r="CM135" s="1">
        <f t="shared" ca="1" si="177"/>
        <v>1.4907865997887007E-3</v>
      </c>
      <c r="CN135" s="1">
        <f t="shared" ca="1" si="177"/>
        <v>1.7703090872490819E-3</v>
      </c>
      <c r="CO135" s="1">
        <f t="shared" ca="1" si="177"/>
        <v>2.102242041108285E-3</v>
      </c>
      <c r="CP135" s="1">
        <f t="shared" ca="1" si="177"/>
        <v>2.4964124238160885E-3</v>
      </c>
      <c r="CQ135" s="1">
        <f t="shared" ca="1" si="175"/>
        <v>4.996411135821479E-2</v>
      </c>
      <c r="CR135" s="1">
        <f t="shared" ca="1" si="175"/>
        <v>1.6410499918240635E-2</v>
      </c>
      <c r="CS135" s="1">
        <f t="shared" ca="1" si="175"/>
        <v>5.3899589174280088E-3</v>
      </c>
      <c r="CT135" s="1">
        <f t="shared" ca="1" si="175"/>
        <v>6.4005762144457605E-3</v>
      </c>
      <c r="CU135" s="1">
        <f t="shared" ca="1" si="175"/>
        <v>1.7703090872490819E-3</v>
      </c>
      <c r="CV135" s="1">
        <f t="shared" ca="1" si="175"/>
        <v>2.102242041108285E-3</v>
      </c>
      <c r="CW135" s="1">
        <f t="shared" ca="1" si="175"/>
        <v>2.4964124238160881E-3</v>
      </c>
      <c r="CX135" s="1">
        <f t="shared" ca="1" si="175"/>
        <v>2.9644897532816049E-3</v>
      </c>
      <c r="CY135" s="1">
        <f t="shared" ca="1" si="175"/>
        <v>5.9332382237880066E-2</v>
      </c>
      <c r="CZ135" s="1">
        <f t="shared" ca="1" si="175"/>
        <v>1.9487468652910754E-2</v>
      </c>
      <c r="DA135" s="1">
        <f t="shared" ca="1" si="175"/>
        <v>6.4005762144457605E-3</v>
      </c>
      <c r="DB135" s="1">
        <f t="shared" ca="1" si="175"/>
        <v>7.6006842546543409E-3</v>
      </c>
      <c r="DC135" s="1">
        <f t="shared" ca="1" si="175"/>
        <v>2.102242041108285E-3</v>
      </c>
      <c r="DD135" s="1">
        <f t="shared" ca="1" si="175"/>
        <v>2.4964124238160885E-3</v>
      </c>
      <c r="DE135" s="1">
        <f t="shared" ca="1" si="175"/>
        <v>2.9644897532816049E-3</v>
      </c>
      <c r="DF135" s="1">
        <f t="shared" ca="1" si="169"/>
        <v>3.5203315820219057E-3</v>
      </c>
      <c r="DG135" s="1">
        <f t="shared" ca="1" si="219"/>
        <v>0.2303370786516854</v>
      </c>
      <c r="DH135" s="1">
        <f t="shared" ca="1" si="220"/>
        <v>7.5653234043955325E-2</v>
      </c>
      <c r="DI135" s="1">
        <f t="shared" ca="1" si="221"/>
        <v>2.4847983029099695E-2</v>
      </c>
      <c r="DJ135" s="1">
        <f t="shared" ca="1" si="222"/>
        <v>2.9506979847055886E-2</v>
      </c>
      <c r="DK135" s="1">
        <f t="shared" ca="1" si="223"/>
        <v>8.1612143673289311E-3</v>
      </c>
      <c r="DL135" s="1">
        <f t="shared" ca="1" si="224"/>
        <v>9.6914420612031066E-3</v>
      </c>
      <c r="DM135" s="1">
        <f t="shared" ca="1" si="225"/>
        <v>1.1508587447678688E-2</v>
      </c>
      <c r="DN135" s="1">
        <f t="shared" ca="1" si="226"/>
        <v>1.3666447594118442E-2</v>
      </c>
      <c r="DZ135" s="2">
        <f t="shared" ca="1" si="227"/>
        <v>-2.2252653136320077E-2</v>
      </c>
      <c r="EA135" s="2">
        <f t="shared" ca="1" si="228"/>
        <v>-0.18332226203478313</v>
      </c>
      <c r="EB135" s="2">
        <f t="shared" ca="1" si="229"/>
        <v>8.3772311863229781E-2</v>
      </c>
      <c r="EC135" s="2">
        <f t="shared" ca="1" si="230"/>
        <v>0.52265672053952794</v>
      </c>
      <c r="ED135" s="2">
        <f t="shared" ca="1" si="231"/>
        <v>1.5619528695317924E-2</v>
      </c>
      <c r="EE135" s="2">
        <f t="shared" ca="1" si="232"/>
        <v>-0.1179543453685136</v>
      </c>
      <c r="EF135" s="2">
        <f t="shared" ca="1" si="233"/>
        <v>-5.197429823869415E-2</v>
      </c>
      <c r="EG135" s="2">
        <f t="shared" ca="1" si="234"/>
        <v>5.8638038767702509E-3</v>
      </c>
      <c r="EH135" s="22">
        <f t="shared" ca="1" si="235"/>
        <v>0.252408806196535</v>
      </c>
      <c r="EI135" s="26">
        <f t="shared" ca="1" si="236"/>
        <v>-2.2071727544849595E-2</v>
      </c>
      <c r="EJ135" s="7">
        <f t="shared" ca="1" si="237"/>
        <v>4.8716115681407237E-4</v>
      </c>
      <c r="EK135" s="7">
        <f t="shared" ca="1" si="238"/>
        <v>6.121642115763553E-2</v>
      </c>
    </row>
    <row r="136" spans="1:141" x14ac:dyDescent="0.25">
      <c r="A136" s="2">
        <f t="shared" si="239"/>
        <v>133</v>
      </c>
      <c r="B136" s="2">
        <f ca="1">OFFSET(Vectors!A135,0,8*(-1+$A$2))</f>
        <v>240</v>
      </c>
      <c r="C136" s="2">
        <f ca="1">OFFSET(Vectors!B135,0,8*(-1+$A$2))</f>
        <v>0.4041095890410959</v>
      </c>
      <c r="D136" s="15">
        <f ca="1">OFFSET(Vectors!F135,0,8*(-1+$A$2))+NORMINV(RAND(),OFFSET(Vectors!G135,0,8*(-1+$A$2)),OFFSET(Vectors!H135,0,8*(-1+$A$2)))</f>
        <v>0.52942149976783337</v>
      </c>
      <c r="E136" s="2">
        <f t="shared" ca="1" si="179"/>
        <v>127</v>
      </c>
      <c r="F136" s="2">
        <f ca="1">B136-E136</f>
        <v>113</v>
      </c>
      <c r="G136" s="12">
        <f ca="1">OFFSET(Vectors!C135,0,8*(-1+$A$2))+NORMINV(RAND(),OFFSET(Vectors!D135,0,8*(-1+$A$2)),OFFSET(Vectors!E135,0,8*(-1+$A$2)))</f>
        <v>0.51610851770346944</v>
      </c>
      <c r="H136" s="4">
        <f t="shared" ca="1" si="180"/>
        <v>51</v>
      </c>
      <c r="I136" s="5">
        <f t="shared" ca="1" si="181"/>
        <v>76</v>
      </c>
      <c r="J136" s="6">
        <f t="shared" ca="1" si="182"/>
        <v>58</v>
      </c>
      <c r="K136" s="7">
        <f t="shared" ca="1" si="183"/>
        <v>55</v>
      </c>
      <c r="L136" s="4">
        <f t="shared" ca="1" si="184"/>
        <v>66</v>
      </c>
      <c r="M136" s="5">
        <f t="shared" ca="1" si="185"/>
        <v>61</v>
      </c>
      <c r="N136" s="6">
        <f t="shared" ca="1" si="186"/>
        <v>46</v>
      </c>
      <c r="O136" s="7">
        <f t="shared" ca="1" si="187"/>
        <v>67</v>
      </c>
      <c r="P136" s="4">
        <f t="shared" ca="1" si="188"/>
        <v>51</v>
      </c>
      <c r="Q136" s="5">
        <f t="shared" ca="1" si="189"/>
        <v>55</v>
      </c>
      <c r="R136" s="6">
        <f t="shared" ca="1" si="190"/>
        <v>58</v>
      </c>
      <c r="S136" s="7">
        <f t="shared" ca="1" si="191"/>
        <v>76</v>
      </c>
      <c r="T136" s="4">
        <f t="shared" ca="1" si="192"/>
        <v>66</v>
      </c>
      <c r="U136" s="5">
        <f t="shared" ca="1" si="193"/>
        <v>67</v>
      </c>
      <c r="V136" s="6">
        <f t="shared" ca="1" si="194"/>
        <v>46</v>
      </c>
      <c r="W136" s="7">
        <f t="shared" ca="1" si="195"/>
        <v>61</v>
      </c>
      <c r="X136" s="4">
        <f t="shared" ca="1" si="196"/>
        <v>51</v>
      </c>
      <c r="Y136" s="5">
        <f t="shared" ca="1" si="197"/>
        <v>58</v>
      </c>
      <c r="Z136" s="6">
        <f t="shared" ca="1" si="198"/>
        <v>76</v>
      </c>
      <c r="AA136" s="7">
        <f t="shared" ca="1" si="199"/>
        <v>55</v>
      </c>
      <c r="AB136" s="4">
        <f t="shared" ca="1" si="200"/>
        <v>66</v>
      </c>
      <c r="AC136" s="5">
        <f t="shared" ca="1" si="201"/>
        <v>46</v>
      </c>
      <c r="AD136" s="6">
        <f t="shared" ca="1" si="202"/>
        <v>61</v>
      </c>
      <c r="AE136" s="23">
        <f t="shared" ca="1" si="203"/>
        <v>67</v>
      </c>
      <c r="AF136" s="20">
        <f t="shared" ca="1" si="204"/>
        <v>66</v>
      </c>
      <c r="AG136" s="20">
        <f t="shared" ca="1" si="205"/>
        <v>61</v>
      </c>
      <c r="AH136" s="20">
        <f t="shared" ca="1" si="206"/>
        <v>46</v>
      </c>
      <c r="AI136" s="20">
        <f t="shared" ca="1" si="207"/>
        <v>67</v>
      </c>
      <c r="AJ136" s="18">
        <f t="shared" ca="1" si="208"/>
        <v>0.46666666666666667</v>
      </c>
      <c r="AK136" s="2">
        <f t="shared" ca="1" si="209"/>
        <v>0.52916666666666667</v>
      </c>
      <c r="AL136" s="4">
        <f t="shared" ca="1" si="210"/>
        <v>0.49624060150375937</v>
      </c>
      <c r="AM136" s="2">
        <f>1</f>
        <v>1</v>
      </c>
      <c r="AN136" s="2">
        <f t="shared" ca="1" si="211"/>
        <v>0.52916666666666667</v>
      </c>
      <c r="AO136" s="2">
        <f t="shared" ca="1" si="212"/>
        <v>0.28001736111111114</v>
      </c>
      <c r="AP136" s="2">
        <f t="shared" ca="1" si="213"/>
        <v>0.24694444444444444</v>
      </c>
      <c r="AQ136" s="2">
        <f t="shared" ca="1" si="214"/>
        <v>0.14817585358796298</v>
      </c>
      <c r="AR136" s="2">
        <f t="shared" ca="1" si="215"/>
        <v>0.13067476851851853</v>
      </c>
      <c r="AS136" s="2">
        <f t="shared" ca="1" si="216"/>
        <v>0.11524074074074075</v>
      </c>
      <c r="AT136" s="2">
        <f t="shared" ca="1" si="217"/>
        <v>0.10162962962962964</v>
      </c>
      <c r="AU136" s="1">
        <f t="shared" ca="1" si="218"/>
        <v>1</v>
      </c>
      <c r="AV136" s="1">
        <f t="shared" ca="1" si="178"/>
        <v>0.52916666666666667</v>
      </c>
      <c r="AW136" s="1">
        <f t="shared" ca="1" si="178"/>
        <v>0.28001736111111114</v>
      </c>
      <c r="AX136" s="1">
        <f t="shared" ca="1" si="178"/>
        <v>0.24694444444444444</v>
      </c>
      <c r="AY136" s="1">
        <f t="shared" ca="1" si="178"/>
        <v>0.14817585358796298</v>
      </c>
      <c r="AZ136" s="1">
        <f t="shared" ca="1" si="178"/>
        <v>0.13067476851851853</v>
      </c>
      <c r="BA136" s="1">
        <f t="shared" ca="1" si="178"/>
        <v>0.11524074074074075</v>
      </c>
      <c r="BB136" s="1">
        <f t="shared" ca="1" si="178"/>
        <v>0.10162962962962964</v>
      </c>
      <c r="BC136" s="1">
        <f t="shared" ca="1" si="178"/>
        <v>0.52916666666666667</v>
      </c>
      <c r="BD136" s="1">
        <f t="shared" ca="1" si="178"/>
        <v>0.28001736111111114</v>
      </c>
      <c r="BE136" s="1">
        <f t="shared" ca="1" si="178"/>
        <v>0.14817585358796298</v>
      </c>
      <c r="BF136" s="1">
        <f t="shared" ca="1" si="178"/>
        <v>0.13067476851851853</v>
      </c>
      <c r="BG136" s="1">
        <f t="shared" ca="1" si="178"/>
        <v>7.8409722523630418E-2</v>
      </c>
      <c r="BH136" s="1">
        <f t="shared" ca="1" si="178"/>
        <v>6.9148731674382721E-2</v>
      </c>
      <c r="BI136" s="1">
        <f t="shared" ca="1" si="178"/>
        <v>6.0981558641975318E-2</v>
      </c>
      <c r="BJ136" s="1">
        <f t="shared" ca="1" si="178"/>
        <v>5.3779012345679021E-2</v>
      </c>
      <c r="BK136" s="1">
        <f t="shared" ca="1" si="178"/>
        <v>0.28001736111111114</v>
      </c>
      <c r="BL136" s="1">
        <f t="shared" ca="1" si="176"/>
        <v>0.14817585358796298</v>
      </c>
      <c r="BM136" s="1">
        <f t="shared" ca="1" si="176"/>
        <v>7.8409722523630418E-2</v>
      </c>
      <c r="BN136" s="1">
        <f t="shared" ca="1" si="176"/>
        <v>6.9148731674382721E-2</v>
      </c>
      <c r="BO136" s="1">
        <f t="shared" ca="1" si="176"/>
        <v>4.1491811502087764E-2</v>
      </c>
      <c r="BP136" s="1">
        <f t="shared" ca="1" si="176"/>
        <v>3.6591203844360862E-2</v>
      </c>
      <c r="BQ136" s="1">
        <f t="shared" ca="1" si="176"/>
        <v>3.2269408114711941E-2</v>
      </c>
      <c r="BR136" s="1">
        <f t="shared" ca="1" si="176"/>
        <v>2.8458060699588485E-2</v>
      </c>
      <c r="BS136" s="1">
        <f t="shared" ca="1" si="176"/>
        <v>0.24694444444444444</v>
      </c>
      <c r="BT136" s="1">
        <f t="shared" ca="1" si="176"/>
        <v>0.13067476851851853</v>
      </c>
      <c r="BU136" s="1">
        <f t="shared" ca="1" si="176"/>
        <v>6.9148731674382721E-2</v>
      </c>
      <c r="BV136" s="1">
        <f t="shared" ca="1" si="176"/>
        <v>6.0981558641975304E-2</v>
      </c>
      <c r="BW136" s="1">
        <f t="shared" ca="1" si="176"/>
        <v>3.6591203844360855E-2</v>
      </c>
      <c r="BX136" s="1">
        <f t="shared" ca="1" si="176"/>
        <v>3.2269408114711934E-2</v>
      </c>
      <c r="BY136" s="1">
        <f t="shared" ca="1" si="176"/>
        <v>2.8458060699588481E-2</v>
      </c>
      <c r="BZ136" s="1">
        <f t="shared" ca="1" si="176"/>
        <v>2.509687242798354E-2</v>
      </c>
      <c r="CA136" s="1">
        <f t="shared" ca="1" si="177"/>
        <v>0.14817585358796298</v>
      </c>
      <c r="CB136" s="1">
        <f t="shared" ca="1" si="177"/>
        <v>7.8409722523630418E-2</v>
      </c>
      <c r="CC136" s="1">
        <f t="shared" ca="1" si="177"/>
        <v>4.1491811502087764E-2</v>
      </c>
      <c r="CD136" s="1">
        <f t="shared" ca="1" si="177"/>
        <v>3.6591203844360855E-2</v>
      </c>
      <c r="CE136" s="1">
        <f t="shared" ca="1" si="177"/>
        <v>2.195608358652144E-2</v>
      </c>
      <c r="CF136" s="1">
        <f t="shared" ca="1" si="177"/>
        <v>1.9362845367640956E-2</v>
      </c>
      <c r="CG136" s="1">
        <f t="shared" ca="1" si="177"/>
        <v>1.7075895127368401E-2</v>
      </c>
      <c r="CH136" s="1">
        <f t="shared" ca="1" si="177"/>
        <v>1.5059057120198905E-2</v>
      </c>
      <c r="CI136" s="1">
        <f t="shared" ca="1" si="177"/>
        <v>0.13067476851851853</v>
      </c>
      <c r="CJ136" s="1">
        <f t="shared" ca="1" si="177"/>
        <v>6.9148731674382721E-2</v>
      </c>
      <c r="CK136" s="1">
        <f t="shared" ca="1" si="177"/>
        <v>3.6591203844360862E-2</v>
      </c>
      <c r="CL136" s="1">
        <f t="shared" ca="1" si="177"/>
        <v>3.2269408114711934E-2</v>
      </c>
      <c r="CM136" s="1">
        <f t="shared" ca="1" si="177"/>
        <v>1.9362845367640956E-2</v>
      </c>
      <c r="CN136" s="1">
        <f t="shared" ca="1" si="177"/>
        <v>1.7075895127368401E-2</v>
      </c>
      <c r="CO136" s="1">
        <f t="shared" ca="1" si="177"/>
        <v>1.5059057120198905E-2</v>
      </c>
      <c r="CP136" s="1">
        <f t="shared" ca="1" si="177"/>
        <v>1.3280428326474625E-2</v>
      </c>
      <c r="CQ136" s="1">
        <f t="shared" ca="1" si="175"/>
        <v>0.11524074074074075</v>
      </c>
      <c r="CR136" s="1">
        <f t="shared" ca="1" si="175"/>
        <v>6.0981558641975318E-2</v>
      </c>
      <c r="CS136" s="1">
        <f t="shared" ca="1" si="175"/>
        <v>3.2269408114711941E-2</v>
      </c>
      <c r="CT136" s="1">
        <f t="shared" ca="1" si="175"/>
        <v>2.8458060699588481E-2</v>
      </c>
      <c r="CU136" s="1">
        <f t="shared" ca="1" si="175"/>
        <v>1.7075895127368401E-2</v>
      </c>
      <c r="CV136" s="1">
        <f t="shared" ca="1" si="175"/>
        <v>1.5059057120198905E-2</v>
      </c>
      <c r="CW136" s="1">
        <f t="shared" ca="1" si="175"/>
        <v>1.3280428326474625E-2</v>
      </c>
      <c r="CX136" s="1">
        <f t="shared" ca="1" si="175"/>
        <v>1.1711873799725655E-2</v>
      </c>
      <c r="CY136" s="1">
        <f t="shared" ca="1" si="175"/>
        <v>0.10162962962962964</v>
      </c>
      <c r="CZ136" s="1">
        <f t="shared" ca="1" si="175"/>
        <v>5.3779012345679021E-2</v>
      </c>
      <c r="DA136" s="1">
        <f t="shared" ca="1" si="175"/>
        <v>2.8458060699588485E-2</v>
      </c>
      <c r="DB136" s="1">
        <f t="shared" ca="1" si="175"/>
        <v>2.509687242798354E-2</v>
      </c>
      <c r="DC136" s="1">
        <f t="shared" ca="1" si="175"/>
        <v>1.5059057120198905E-2</v>
      </c>
      <c r="DD136" s="1">
        <f t="shared" ca="1" si="175"/>
        <v>1.3280428326474625E-2</v>
      </c>
      <c r="DE136" s="1">
        <f t="shared" ca="1" si="175"/>
        <v>1.1711873799725655E-2</v>
      </c>
      <c r="DF136" s="1">
        <f t="shared" ca="1" si="169"/>
        <v>1.0328581618655694E-2</v>
      </c>
      <c r="DG136" s="1">
        <f t="shared" ca="1" si="219"/>
        <v>0.49624060150375937</v>
      </c>
      <c r="DH136" s="1">
        <f t="shared" ca="1" si="220"/>
        <v>0.26259398496240599</v>
      </c>
      <c r="DI136" s="1">
        <f t="shared" ca="1" si="221"/>
        <v>0.1389559837092732</v>
      </c>
      <c r="DJ136" s="1">
        <f t="shared" ca="1" si="222"/>
        <v>0.1225438596491228</v>
      </c>
      <c r="DK136" s="1">
        <f t="shared" ca="1" si="223"/>
        <v>7.3530874712823727E-2</v>
      </c>
      <c r="DL136" s="1">
        <f t="shared" ca="1" si="224"/>
        <v>6.4846125730994159E-2</v>
      </c>
      <c r="DM136" s="1">
        <f t="shared" ca="1" si="225"/>
        <v>5.7187134502923981E-2</v>
      </c>
      <c r="DN136" s="1">
        <f t="shared" ca="1" si="226"/>
        <v>5.0432748538011697E-2</v>
      </c>
      <c r="DZ136" s="2">
        <f t="shared" ca="1" si="227"/>
        <v>-2.2252653136320077E-2</v>
      </c>
      <c r="EA136" s="2">
        <f t="shared" ca="1" si="228"/>
        <v>-0.29535480661980484</v>
      </c>
      <c r="EB136" s="2">
        <f t="shared" ca="1" si="229"/>
        <v>0.21744937911543821</v>
      </c>
      <c r="EC136" s="2">
        <f t="shared" ca="1" si="230"/>
        <v>1.0075228249496424</v>
      </c>
      <c r="ED136" s="2">
        <f t="shared" ca="1" si="231"/>
        <v>6.532124174592123E-2</v>
      </c>
      <c r="EE136" s="2">
        <f t="shared" ca="1" si="232"/>
        <v>-0.36633729540796689</v>
      </c>
      <c r="EF136" s="2">
        <f t="shared" ca="1" si="233"/>
        <v>-0.11987717715152608</v>
      </c>
      <c r="EG136" s="2">
        <f t="shared" ca="1" si="234"/>
        <v>1.0044029815416354E-2</v>
      </c>
      <c r="EH136" s="22">
        <f t="shared" ca="1" si="235"/>
        <v>0.49651554331080028</v>
      </c>
      <c r="EI136" s="26">
        <f t="shared" ca="1" si="236"/>
        <v>-2.7494180704090709E-4</v>
      </c>
      <c r="EJ136" s="7">
        <f t="shared" ca="1" si="237"/>
        <v>7.5592997258919387E-8</v>
      </c>
      <c r="EK136" s="7">
        <f t="shared" ca="1" si="238"/>
        <v>3.4165819105803197E-4</v>
      </c>
    </row>
    <row r="137" spans="1:141" x14ac:dyDescent="0.25">
      <c r="A137" s="2">
        <f t="shared" si="239"/>
        <v>134</v>
      </c>
      <c r="B137" s="2">
        <f ca="1">OFFSET(Vectors!A136,0,8*(-1+$A$2))</f>
        <v>88</v>
      </c>
      <c r="C137" s="2">
        <f ca="1">OFFSET(Vectors!B136,0,8*(-1+$A$2))</f>
        <v>0.40425531914893614</v>
      </c>
      <c r="D137" s="15">
        <f ca="1">OFFSET(Vectors!F136,0,8*(-1+$A$2))+NORMINV(RAND(),OFFSET(Vectors!G136,0,8*(-1+$A$2)),OFFSET(Vectors!H136,0,8*(-1+$A$2)))</f>
        <v>0.56106296098316011</v>
      </c>
      <c r="E137" s="2">
        <f t="shared" ca="1" si="179"/>
        <v>49</v>
      </c>
      <c r="F137" s="2">
        <f ca="1">B137-E137</f>
        <v>39</v>
      </c>
      <c r="G137" s="12">
        <f ca="1">OFFSET(Vectors!C136,0,8*(-1+$A$2))+NORMINV(RAND(),OFFSET(Vectors!D136,0,8*(-1+$A$2)),OFFSET(Vectors!E136,0,8*(-1+$A$2)))</f>
        <v>0.5398286327500087</v>
      </c>
      <c r="H137" s="4">
        <f t="shared" ca="1" si="180"/>
        <v>20</v>
      </c>
      <c r="I137" s="5">
        <f t="shared" ca="1" si="181"/>
        <v>29</v>
      </c>
      <c r="J137" s="6">
        <f t="shared" ca="1" si="182"/>
        <v>21</v>
      </c>
      <c r="K137" s="7">
        <f t="shared" ca="1" si="183"/>
        <v>18</v>
      </c>
      <c r="L137" s="4">
        <f t="shared" ca="1" si="184"/>
        <v>26</v>
      </c>
      <c r="M137" s="5">
        <f t="shared" ca="1" si="185"/>
        <v>23</v>
      </c>
      <c r="N137" s="6">
        <f t="shared" ca="1" si="186"/>
        <v>16</v>
      </c>
      <c r="O137" s="7">
        <f t="shared" ca="1" si="187"/>
        <v>23</v>
      </c>
      <c r="P137" s="4">
        <f t="shared" ca="1" si="188"/>
        <v>20</v>
      </c>
      <c r="Q137" s="5">
        <f t="shared" ca="1" si="189"/>
        <v>18</v>
      </c>
      <c r="R137" s="6">
        <f t="shared" ca="1" si="190"/>
        <v>21</v>
      </c>
      <c r="S137" s="7">
        <f t="shared" ca="1" si="191"/>
        <v>29</v>
      </c>
      <c r="T137" s="4">
        <f t="shared" ca="1" si="192"/>
        <v>26</v>
      </c>
      <c r="U137" s="5">
        <f t="shared" ca="1" si="193"/>
        <v>23</v>
      </c>
      <c r="V137" s="6">
        <f t="shared" ca="1" si="194"/>
        <v>16</v>
      </c>
      <c r="W137" s="7">
        <f t="shared" ca="1" si="195"/>
        <v>23</v>
      </c>
      <c r="X137" s="4">
        <f t="shared" ca="1" si="196"/>
        <v>20</v>
      </c>
      <c r="Y137" s="5">
        <f t="shared" ca="1" si="197"/>
        <v>21</v>
      </c>
      <c r="Z137" s="6">
        <f t="shared" ca="1" si="198"/>
        <v>29</v>
      </c>
      <c r="AA137" s="7">
        <f t="shared" ca="1" si="199"/>
        <v>18</v>
      </c>
      <c r="AB137" s="4">
        <f t="shared" ca="1" si="200"/>
        <v>26</v>
      </c>
      <c r="AC137" s="5">
        <f t="shared" ca="1" si="201"/>
        <v>16</v>
      </c>
      <c r="AD137" s="6">
        <f t="shared" ca="1" si="202"/>
        <v>23</v>
      </c>
      <c r="AE137" s="23">
        <f t="shared" ca="1" si="203"/>
        <v>23</v>
      </c>
      <c r="AF137" s="20">
        <f t="shared" ca="1" si="204"/>
        <v>26</v>
      </c>
      <c r="AG137" s="20">
        <f t="shared" ca="1" si="205"/>
        <v>23</v>
      </c>
      <c r="AH137" s="20">
        <f t="shared" ca="1" si="206"/>
        <v>16</v>
      </c>
      <c r="AI137" s="20">
        <f t="shared" ca="1" si="207"/>
        <v>23</v>
      </c>
      <c r="AJ137" s="18">
        <f t="shared" ca="1" si="208"/>
        <v>0.47727272727272729</v>
      </c>
      <c r="AK137" s="2">
        <f t="shared" ca="1" si="209"/>
        <v>0.55681818181818177</v>
      </c>
      <c r="AL137" s="4">
        <f t="shared" ca="1" si="210"/>
        <v>0.53061224489795922</v>
      </c>
      <c r="AM137" s="2">
        <f>1</f>
        <v>1</v>
      </c>
      <c r="AN137" s="2">
        <f t="shared" ca="1" si="211"/>
        <v>0.55681818181818177</v>
      </c>
      <c r="AO137" s="2">
        <f t="shared" ca="1" si="212"/>
        <v>0.31004648760330572</v>
      </c>
      <c r="AP137" s="2">
        <f t="shared" ca="1" si="213"/>
        <v>0.26575413223140493</v>
      </c>
      <c r="AQ137" s="2">
        <f t="shared" ca="1" si="214"/>
        <v>0.17263952150638612</v>
      </c>
      <c r="AR137" s="2">
        <f t="shared" ca="1" si="215"/>
        <v>0.14797673271975956</v>
      </c>
      <c r="AS137" s="2">
        <f t="shared" ca="1" si="216"/>
        <v>0.12683719947407965</v>
      </c>
      <c r="AT137" s="2">
        <f t="shared" ca="1" si="217"/>
        <v>0.10871759954921113</v>
      </c>
      <c r="AU137" s="1">
        <f t="shared" ca="1" si="218"/>
        <v>1</v>
      </c>
      <c r="AV137" s="1">
        <f t="shared" ca="1" si="178"/>
        <v>0.55681818181818177</v>
      </c>
      <c r="AW137" s="1">
        <f t="shared" ca="1" si="178"/>
        <v>0.31004648760330572</v>
      </c>
      <c r="AX137" s="1">
        <f t="shared" ca="1" si="178"/>
        <v>0.26575413223140493</v>
      </c>
      <c r="AY137" s="1">
        <f t="shared" ca="1" si="178"/>
        <v>0.17263952150638612</v>
      </c>
      <c r="AZ137" s="1">
        <f t="shared" ca="1" si="178"/>
        <v>0.14797673271975956</v>
      </c>
      <c r="BA137" s="1">
        <f t="shared" ca="1" si="178"/>
        <v>0.12683719947407965</v>
      </c>
      <c r="BB137" s="1">
        <f t="shared" ca="1" si="178"/>
        <v>0.10871759954921113</v>
      </c>
      <c r="BC137" s="1">
        <f t="shared" ca="1" si="178"/>
        <v>0.55681818181818177</v>
      </c>
      <c r="BD137" s="1">
        <f t="shared" ca="1" si="178"/>
        <v>0.31004648760330572</v>
      </c>
      <c r="BE137" s="1">
        <f t="shared" ca="1" si="178"/>
        <v>0.17263952150638612</v>
      </c>
      <c r="BF137" s="1">
        <f t="shared" ca="1" si="178"/>
        <v>0.14797673271975956</v>
      </c>
      <c r="BG137" s="1">
        <f t="shared" ca="1" si="178"/>
        <v>9.6128824475146812E-2</v>
      </c>
      <c r="BH137" s="1">
        <f t="shared" ca="1" si="178"/>
        <v>8.2396135264411557E-2</v>
      </c>
      <c r="BI137" s="1">
        <f t="shared" ca="1" si="178"/>
        <v>7.0625258798067067E-2</v>
      </c>
      <c r="BJ137" s="1">
        <f t="shared" ca="1" si="178"/>
        <v>6.0535936112628919E-2</v>
      </c>
      <c r="BK137" s="1">
        <f t="shared" ca="1" si="178"/>
        <v>0.31004648760330572</v>
      </c>
      <c r="BL137" s="1">
        <f t="shared" ca="1" si="176"/>
        <v>0.17263952150638612</v>
      </c>
      <c r="BM137" s="1">
        <f t="shared" ca="1" si="176"/>
        <v>9.6128824475146812E-2</v>
      </c>
      <c r="BN137" s="1">
        <f t="shared" ca="1" si="176"/>
        <v>8.2396135264411557E-2</v>
      </c>
      <c r="BO137" s="1">
        <f t="shared" ca="1" si="176"/>
        <v>5.3526277264570377E-2</v>
      </c>
      <c r="BP137" s="1">
        <f t="shared" ca="1" si="176"/>
        <v>4.5879666226774612E-2</v>
      </c>
      <c r="BQ137" s="1">
        <f t="shared" ca="1" si="176"/>
        <v>3.9325428194378252E-2</v>
      </c>
      <c r="BR137" s="1">
        <f t="shared" ca="1" si="176"/>
        <v>3.3707509880895645E-2</v>
      </c>
      <c r="BS137" s="1">
        <f t="shared" ca="1" si="176"/>
        <v>0.26575413223140493</v>
      </c>
      <c r="BT137" s="1">
        <f t="shared" ca="1" si="176"/>
        <v>0.14797673271975956</v>
      </c>
      <c r="BU137" s="1">
        <f t="shared" ca="1" si="176"/>
        <v>8.2396135264411557E-2</v>
      </c>
      <c r="BV137" s="1">
        <f t="shared" ca="1" si="176"/>
        <v>7.0625258798067053E-2</v>
      </c>
      <c r="BW137" s="1">
        <f t="shared" ca="1" si="176"/>
        <v>4.5879666226774612E-2</v>
      </c>
      <c r="BX137" s="1">
        <f t="shared" ca="1" si="176"/>
        <v>3.9325428194378245E-2</v>
      </c>
      <c r="BY137" s="1">
        <f t="shared" ca="1" si="176"/>
        <v>3.3707509880895645E-2</v>
      </c>
      <c r="BZ137" s="1">
        <f t="shared" ca="1" si="176"/>
        <v>2.8892151326481985E-2</v>
      </c>
      <c r="CA137" s="1">
        <f t="shared" ca="1" si="177"/>
        <v>0.17263952150638612</v>
      </c>
      <c r="CB137" s="1">
        <f t="shared" ca="1" si="177"/>
        <v>9.6128824475146812E-2</v>
      </c>
      <c r="CC137" s="1">
        <f t="shared" ca="1" si="177"/>
        <v>5.3526277264570377E-2</v>
      </c>
      <c r="CD137" s="1">
        <f t="shared" ca="1" si="177"/>
        <v>4.5879666226774612E-2</v>
      </c>
      <c r="CE137" s="1">
        <f t="shared" ca="1" si="177"/>
        <v>2.9804404385953956E-2</v>
      </c>
      <c r="CF137" s="1">
        <f t="shared" ca="1" si="177"/>
        <v>2.5546632330817682E-2</v>
      </c>
      <c r="CG137" s="1">
        <f t="shared" ca="1" si="177"/>
        <v>2.1897113426415159E-2</v>
      </c>
      <c r="CH137" s="1">
        <f t="shared" ca="1" si="177"/>
        <v>1.8768954365498709E-2</v>
      </c>
      <c r="CI137" s="1">
        <f t="shared" ca="1" si="177"/>
        <v>0.14797673271975956</v>
      </c>
      <c r="CJ137" s="1">
        <f t="shared" ca="1" si="177"/>
        <v>8.2396135264411557E-2</v>
      </c>
      <c r="CK137" s="1">
        <f t="shared" ca="1" si="177"/>
        <v>4.5879666226774612E-2</v>
      </c>
      <c r="CL137" s="1">
        <f t="shared" ca="1" si="177"/>
        <v>3.9325428194378245E-2</v>
      </c>
      <c r="CM137" s="1">
        <f t="shared" ca="1" si="177"/>
        <v>2.5546632330817682E-2</v>
      </c>
      <c r="CN137" s="1">
        <f t="shared" ca="1" si="177"/>
        <v>2.1897113426415159E-2</v>
      </c>
      <c r="CO137" s="1">
        <f t="shared" ca="1" si="177"/>
        <v>1.8768954365498712E-2</v>
      </c>
      <c r="CP137" s="1">
        <f t="shared" ca="1" si="177"/>
        <v>1.6087675170427466E-2</v>
      </c>
      <c r="CQ137" s="1">
        <f t="shared" ca="1" si="175"/>
        <v>0.12683719947407965</v>
      </c>
      <c r="CR137" s="1">
        <f t="shared" ca="1" si="175"/>
        <v>7.0625258798067067E-2</v>
      </c>
      <c r="CS137" s="1">
        <f t="shared" ca="1" si="175"/>
        <v>3.9325428194378252E-2</v>
      </c>
      <c r="CT137" s="1">
        <f t="shared" ca="1" si="175"/>
        <v>3.3707509880895645E-2</v>
      </c>
      <c r="CU137" s="1">
        <f t="shared" ca="1" si="175"/>
        <v>2.1897113426415159E-2</v>
      </c>
      <c r="CV137" s="1">
        <f t="shared" ca="1" si="175"/>
        <v>1.8768954365498712E-2</v>
      </c>
      <c r="CW137" s="1">
        <f t="shared" ca="1" si="175"/>
        <v>1.608767517042747E-2</v>
      </c>
      <c r="CX137" s="1">
        <f t="shared" ca="1" si="175"/>
        <v>1.3789435860366404E-2</v>
      </c>
      <c r="CY137" s="1">
        <f t="shared" ca="1" si="175"/>
        <v>0.10871759954921113</v>
      </c>
      <c r="CZ137" s="1">
        <f t="shared" ca="1" si="175"/>
        <v>6.0535936112628919E-2</v>
      </c>
      <c r="DA137" s="1">
        <f t="shared" ca="1" si="175"/>
        <v>3.3707509880895645E-2</v>
      </c>
      <c r="DB137" s="1">
        <f t="shared" ca="1" si="175"/>
        <v>2.8892151326481985E-2</v>
      </c>
      <c r="DC137" s="1">
        <f t="shared" ca="1" si="175"/>
        <v>1.8768954365498709E-2</v>
      </c>
      <c r="DD137" s="1">
        <f t="shared" ca="1" si="175"/>
        <v>1.6087675170427466E-2</v>
      </c>
      <c r="DE137" s="1">
        <f t="shared" ca="1" si="175"/>
        <v>1.3789435860366404E-2</v>
      </c>
      <c r="DF137" s="1">
        <f t="shared" ca="1" si="169"/>
        <v>1.1819516451742633E-2</v>
      </c>
      <c r="DG137" s="1">
        <f t="shared" ca="1" si="219"/>
        <v>0.53061224489795922</v>
      </c>
      <c r="DH137" s="1">
        <f t="shared" ca="1" si="220"/>
        <v>0.29545454545454547</v>
      </c>
      <c r="DI137" s="1">
        <f t="shared" ca="1" si="221"/>
        <v>0.16451446280991733</v>
      </c>
      <c r="DJ137" s="1">
        <f t="shared" ca="1" si="222"/>
        <v>0.14101239669421486</v>
      </c>
      <c r="DK137" s="1">
        <f t="shared" ca="1" si="223"/>
        <v>9.160464406461305E-2</v>
      </c>
      <c r="DL137" s="1">
        <f t="shared" ca="1" si="224"/>
        <v>7.8518266341096918E-2</v>
      </c>
      <c r="DM137" s="1">
        <f t="shared" ca="1" si="225"/>
        <v>6.7301371149511652E-2</v>
      </c>
      <c r="DN137" s="1">
        <f t="shared" ca="1" si="226"/>
        <v>5.7686889556724276E-2</v>
      </c>
      <c r="DZ137" s="2">
        <f t="shared" ca="1" si="227"/>
        <v>-2.2252653136320077E-2</v>
      </c>
      <c r="EA137" s="2">
        <f t="shared" ca="1" si="228"/>
        <v>-0.31078852235584326</v>
      </c>
      <c r="EB137" s="2">
        <f t="shared" ca="1" si="229"/>
        <v>0.24076870076462564</v>
      </c>
      <c r="EC137" s="2">
        <f t="shared" ca="1" si="230"/>
        <v>1.0842655506998575</v>
      </c>
      <c r="ED137" s="2">
        <f t="shared" ca="1" si="231"/>
        <v>7.6105705795879428E-2</v>
      </c>
      <c r="EE137" s="2">
        <f t="shared" ca="1" si="232"/>
        <v>-0.41484210504020941</v>
      </c>
      <c r="EF137" s="2">
        <f t="shared" ca="1" si="233"/>
        <v>-0.13194019175010696</v>
      </c>
      <c r="EG137" s="2">
        <f t="shared" ca="1" si="234"/>
        <v>1.0744532035708763E-2</v>
      </c>
      <c r="EH137" s="22">
        <f t="shared" ca="1" si="235"/>
        <v>0.53206101701359176</v>
      </c>
      <c r="EI137" s="26">
        <f t="shared" ca="1" si="236"/>
        <v>-1.4487721156325462E-3</v>
      </c>
      <c r="EJ137" s="7">
        <f t="shared" ca="1" si="237"/>
        <v>2.0989406430344036E-6</v>
      </c>
      <c r="EK137" s="7">
        <f t="shared" ca="1" si="238"/>
        <v>2.7937188529109911E-3</v>
      </c>
    </row>
    <row r="138" spans="1:141" x14ac:dyDescent="0.25">
      <c r="A138" s="2">
        <f t="shared" si="239"/>
        <v>135</v>
      </c>
      <c r="B138" s="2">
        <f ca="1">OFFSET(Vectors!A137,0,8*(-1+$A$2))</f>
        <v>141</v>
      </c>
      <c r="C138" s="2">
        <f ca="1">OFFSET(Vectors!B137,0,8*(-1+$A$2))</f>
        <v>0.40476190476190477</v>
      </c>
      <c r="D138" s="15">
        <f ca="1">OFFSET(Vectors!F137,0,8*(-1+$A$2))+NORMINV(RAND(),OFFSET(Vectors!G137,0,8*(-1+$A$2)),OFFSET(Vectors!H137,0,8*(-1+$A$2)))</f>
        <v>0.81008651897498385</v>
      </c>
      <c r="E138" s="2">
        <f t="shared" ca="1" si="179"/>
        <v>114</v>
      </c>
      <c r="F138" s="2">
        <f ca="1">B138-E138</f>
        <v>27</v>
      </c>
      <c r="G138" s="12">
        <f ca="1">OFFSET(Vectors!C137,0,8*(-1+$A$2))+NORMINV(RAND(),OFFSET(Vectors!D137,0,8*(-1+$A$2)),OFFSET(Vectors!E137,0,8*(-1+$A$2)))</f>
        <v>0.51154948225382579</v>
      </c>
      <c r="H138" s="4">
        <f t="shared" ca="1" si="180"/>
        <v>46</v>
      </c>
      <c r="I138" s="5">
        <f t="shared" ca="1" si="181"/>
        <v>68</v>
      </c>
      <c r="J138" s="6">
        <f t="shared" ca="1" si="182"/>
        <v>14</v>
      </c>
      <c r="K138" s="7">
        <f t="shared" ca="1" si="183"/>
        <v>13</v>
      </c>
      <c r="L138" s="4">
        <f t="shared" ca="1" si="184"/>
        <v>58</v>
      </c>
      <c r="M138" s="5">
        <f t="shared" ca="1" si="185"/>
        <v>56</v>
      </c>
      <c r="N138" s="6">
        <f t="shared" ca="1" si="186"/>
        <v>11</v>
      </c>
      <c r="O138" s="7">
        <f t="shared" ca="1" si="187"/>
        <v>16</v>
      </c>
      <c r="P138" s="4">
        <f t="shared" ca="1" si="188"/>
        <v>46</v>
      </c>
      <c r="Q138" s="5">
        <f t="shared" ca="1" si="189"/>
        <v>13</v>
      </c>
      <c r="R138" s="6">
        <f t="shared" ca="1" si="190"/>
        <v>14</v>
      </c>
      <c r="S138" s="7">
        <f t="shared" ca="1" si="191"/>
        <v>68</v>
      </c>
      <c r="T138" s="4">
        <f t="shared" ca="1" si="192"/>
        <v>58</v>
      </c>
      <c r="U138" s="5">
        <f t="shared" ca="1" si="193"/>
        <v>16</v>
      </c>
      <c r="V138" s="6">
        <f t="shared" ca="1" si="194"/>
        <v>11</v>
      </c>
      <c r="W138" s="7">
        <f t="shared" ca="1" si="195"/>
        <v>56</v>
      </c>
      <c r="X138" s="4">
        <f t="shared" ca="1" si="196"/>
        <v>46</v>
      </c>
      <c r="Y138" s="5">
        <f t="shared" ca="1" si="197"/>
        <v>14</v>
      </c>
      <c r="Z138" s="6">
        <f t="shared" ca="1" si="198"/>
        <v>68</v>
      </c>
      <c r="AA138" s="7">
        <f t="shared" ca="1" si="199"/>
        <v>13</v>
      </c>
      <c r="AB138" s="4">
        <f t="shared" ca="1" si="200"/>
        <v>58</v>
      </c>
      <c r="AC138" s="5">
        <f t="shared" ca="1" si="201"/>
        <v>11</v>
      </c>
      <c r="AD138" s="6">
        <f t="shared" ca="1" si="202"/>
        <v>56</v>
      </c>
      <c r="AE138" s="23">
        <f t="shared" ca="1" si="203"/>
        <v>16</v>
      </c>
      <c r="AF138" s="20">
        <f t="shared" ca="1" si="204"/>
        <v>58</v>
      </c>
      <c r="AG138" s="20">
        <f t="shared" ca="1" si="205"/>
        <v>56</v>
      </c>
      <c r="AH138" s="20">
        <f t="shared" ca="1" si="206"/>
        <v>11</v>
      </c>
      <c r="AI138" s="20">
        <f t="shared" ca="1" si="207"/>
        <v>16</v>
      </c>
      <c r="AJ138" s="18">
        <f t="shared" ca="1" si="208"/>
        <v>0.48936170212765956</v>
      </c>
      <c r="AK138" s="2">
        <f t="shared" ca="1" si="209"/>
        <v>0.80851063829787229</v>
      </c>
      <c r="AL138" s="4">
        <f t="shared" ca="1" si="210"/>
        <v>0.78378378378378377</v>
      </c>
      <c r="AM138" s="2">
        <f>1</f>
        <v>1</v>
      </c>
      <c r="AN138" s="2">
        <f t="shared" ca="1" si="211"/>
        <v>0.80851063829787229</v>
      </c>
      <c r="AO138" s="2">
        <f t="shared" ca="1" si="212"/>
        <v>0.65368945224083286</v>
      </c>
      <c r="AP138" s="2">
        <f t="shared" ca="1" si="213"/>
        <v>0.39565414214576727</v>
      </c>
      <c r="AQ138" s="2">
        <f t="shared" ca="1" si="214"/>
        <v>0.5285148762798223</v>
      </c>
      <c r="AR138" s="2">
        <f t="shared" ca="1" si="215"/>
        <v>0.31989058301147139</v>
      </c>
      <c r="AS138" s="2">
        <f t="shared" ca="1" si="216"/>
        <v>0.19361798445431164</v>
      </c>
      <c r="AT138" s="2">
        <f t="shared" ca="1" si="217"/>
        <v>0.11718983269603074</v>
      </c>
      <c r="AU138" s="1">
        <f t="shared" ca="1" si="218"/>
        <v>1</v>
      </c>
      <c r="AV138" s="1">
        <f t="shared" ca="1" si="178"/>
        <v>0.80851063829787229</v>
      </c>
      <c r="AW138" s="1">
        <f t="shared" ca="1" si="178"/>
        <v>0.65368945224083286</v>
      </c>
      <c r="AX138" s="1">
        <f t="shared" ca="1" si="178"/>
        <v>0.39565414214576727</v>
      </c>
      <c r="AY138" s="1">
        <f t="shared" ca="1" si="178"/>
        <v>0.5285148762798223</v>
      </c>
      <c r="AZ138" s="1">
        <f t="shared" ca="1" si="178"/>
        <v>0.31989058301147139</v>
      </c>
      <c r="BA138" s="1">
        <f t="shared" ca="1" si="178"/>
        <v>0.19361798445431164</v>
      </c>
      <c r="BB138" s="1">
        <f t="shared" ca="1" si="178"/>
        <v>0.11718983269603074</v>
      </c>
      <c r="BC138" s="1">
        <f t="shared" ca="1" si="178"/>
        <v>0.80851063829787229</v>
      </c>
      <c r="BD138" s="1">
        <f t="shared" ca="1" si="178"/>
        <v>0.65368945224083286</v>
      </c>
      <c r="BE138" s="1">
        <f t="shared" ca="1" si="178"/>
        <v>0.5285148762798223</v>
      </c>
      <c r="BF138" s="1">
        <f t="shared" ca="1" si="178"/>
        <v>0.31989058301147139</v>
      </c>
      <c r="BG138" s="1">
        <f t="shared" ca="1" si="178"/>
        <v>0.42730989997092012</v>
      </c>
      <c r="BH138" s="1">
        <f t="shared" ca="1" si="178"/>
        <v>0.25863493945608323</v>
      </c>
      <c r="BI138" s="1">
        <f t="shared" ca="1" si="178"/>
        <v>0.15654220019710302</v>
      </c>
      <c r="BJ138" s="1">
        <f t="shared" ca="1" si="178"/>
        <v>9.4749226435088679E-2</v>
      </c>
      <c r="BK138" s="1">
        <f t="shared" ca="1" si="178"/>
        <v>0.65368945224083286</v>
      </c>
      <c r="BL138" s="1">
        <f t="shared" ca="1" si="176"/>
        <v>0.5285148762798223</v>
      </c>
      <c r="BM138" s="1">
        <f t="shared" ca="1" si="176"/>
        <v>0.42730989997092012</v>
      </c>
      <c r="BN138" s="1">
        <f t="shared" ca="1" si="176"/>
        <v>0.25863493945608323</v>
      </c>
      <c r="BO138" s="1">
        <f t="shared" ca="1" si="176"/>
        <v>0.34548459997648856</v>
      </c>
      <c r="BP138" s="1">
        <f t="shared" ca="1" si="176"/>
        <v>0.2091090999857694</v>
      </c>
      <c r="BQ138" s="1">
        <f t="shared" ca="1" si="176"/>
        <v>0.12656603420191306</v>
      </c>
      <c r="BR138" s="1">
        <f t="shared" ca="1" si="176"/>
        <v>7.6605757543263181E-2</v>
      </c>
      <c r="BS138" s="1">
        <f t="shared" ca="1" si="176"/>
        <v>0.39565414214576727</v>
      </c>
      <c r="BT138" s="1">
        <f t="shared" ca="1" si="176"/>
        <v>0.31989058301147139</v>
      </c>
      <c r="BU138" s="1">
        <f t="shared" ca="1" si="176"/>
        <v>0.25863493945608323</v>
      </c>
      <c r="BV138" s="1">
        <f t="shared" ca="1" si="176"/>
        <v>0.15654220019710302</v>
      </c>
      <c r="BW138" s="1">
        <f t="shared" ca="1" si="176"/>
        <v>0.2091090999857694</v>
      </c>
      <c r="BX138" s="1">
        <f t="shared" ca="1" si="176"/>
        <v>0.12656603420191306</v>
      </c>
      <c r="BY138" s="1">
        <f t="shared" ca="1" si="176"/>
        <v>7.6605757543263181E-2</v>
      </c>
      <c r="BZ138" s="1">
        <f t="shared" ca="1" si="176"/>
        <v>4.6366642723554029E-2</v>
      </c>
      <c r="CA138" s="1">
        <f t="shared" ca="1" si="177"/>
        <v>0.5285148762798223</v>
      </c>
      <c r="CB138" s="1">
        <f t="shared" ca="1" si="177"/>
        <v>0.42730989997092012</v>
      </c>
      <c r="CC138" s="1">
        <f t="shared" ca="1" si="177"/>
        <v>0.34548459997648856</v>
      </c>
      <c r="CD138" s="1">
        <f t="shared" ca="1" si="177"/>
        <v>0.2091090999857694</v>
      </c>
      <c r="CE138" s="1">
        <f t="shared" ca="1" si="177"/>
        <v>0.27932797444907587</v>
      </c>
      <c r="CF138" s="1">
        <f t="shared" ca="1" si="177"/>
        <v>0.16906693190338803</v>
      </c>
      <c r="CG138" s="1">
        <f t="shared" ca="1" si="177"/>
        <v>0.10232998509941907</v>
      </c>
      <c r="CH138" s="1">
        <f t="shared" ca="1" si="177"/>
        <v>6.193656992859576E-2</v>
      </c>
      <c r="CI138" s="1">
        <f t="shared" ca="1" si="177"/>
        <v>0.31989058301147139</v>
      </c>
      <c r="CJ138" s="1">
        <f t="shared" ca="1" si="177"/>
        <v>0.25863493945608323</v>
      </c>
      <c r="CK138" s="1">
        <f t="shared" ca="1" si="177"/>
        <v>0.2091090999857694</v>
      </c>
      <c r="CL138" s="1">
        <f t="shared" ca="1" si="177"/>
        <v>0.12656603420191306</v>
      </c>
      <c r="CM138" s="1">
        <f t="shared" ca="1" si="177"/>
        <v>0.16906693190338803</v>
      </c>
      <c r="CN138" s="1">
        <f t="shared" ca="1" si="177"/>
        <v>0.10232998509941907</v>
      </c>
      <c r="CO138" s="1">
        <f t="shared" ca="1" si="177"/>
        <v>6.1936569928595753E-2</v>
      </c>
      <c r="CP138" s="1">
        <f t="shared" ca="1" si="177"/>
        <v>3.7487923904150067E-2</v>
      </c>
      <c r="CQ138" s="1">
        <f t="shared" ca="1" si="175"/>
        <v>0.19361798445431164</v>
      </c>
      <c r="CR138" s="1">
        <f t="shared" ca="1" si="175"/>
        <v>0.15654220019710302</v>
      </c>
      <c r="CS138" s="1">
        <f t="shared" ca="1" si="175"/>
        <v>0.12656603420191306</v>
      </c>
      <c r="CT138" s="1">
        <f t="shared" ca="1" si="175"/>
        <v>7.6605757543263181E-2</v>
      </c>
      <c r="CU138" s="1">
        <f t="shared" ca="1" si="175"/>
        <v>0.10232998509941907</v>
      </c>
      <c r="CV138" s="1">
        <f t="shared" ca="1" si="175"/>
        <v>6.1936569928595753E-2</v>
      </c>
      <c r="CW138" s="1">
        <f t="shared" ca="1" si="175"/>
        <v>3.748792390415006E-2</v>
      </c>
      <c r="CX138" s="1">
        <f t="shared" ca="1" si="175"/>
        <v>2.2690059205143463E-2</v>
      </c>
      <c r="CY138" s="1">
        <f t="shared" ca="1" si="175"/>
        <v>0.11718983269603074</v>
      </c>
      <c r="CZ138" s="1">
        <f t="shared" ca="1" si="175"/>
        <v>9.4749226435088679E-2</v>
      </c>
      <c r="DA138" s="1">
        <f t="shared" ca="1" si="175"/>
        <v>7.6605757543263181E-2</v>
      </c>
      <c r="DB138" s="1">
        <f t="shared" ca="1" si="175"/>
        <v>4.6366642723554029E-2</v>
      </c>
      <c r="DC138" s="1">
        <f t="shared" ca="1" si="175"/>
        <v>6.193656992859576E-2</v>
      </c>
      <c r="DD138" s="1">
        <f t="shared" ca="1" si="175"/>
        <v>3.7487923904150067E-2</v>
      </c>
      <c r="DE138" s="1">
        <f t="shared" ca="1" si="175"/>
        <v>2.2690059205143463E-2</v>
      </c>
      <c r="DF138" s="1">
        <f t="shared" ca="1" si="169"/>
        <v>1.3733456887323676E-2</v>
      </c>
      <c r="DG138" s="1">
        <f t="shared" ca="1" si="219"/>
        <v>0.78378378378378377</v>
      </c>
      <c r="DH138" s="1">
        <f t="shared" ca="1" si="220"/>
        <v>0.63369752731454854</v>
      </c>
      <c r="DI138" s="1">
        <f t="shared" ca="1" si="221"/>
        <v>0.51235119229686898</v>
      </c>
      <c r="DJ138" s="1">
        <f t="shared" ca="1" si="222"/>
        <v>0.31010730060073649</v>
      </c>
      <c r="DK138" s="1">
        <f t="shared" ca="1" si="223"/>
        <v>0.41424138951661749</v>
      </c>
      <c r="DL138" s="1">
        <f t="shared" ca="1" si="224"/>
        <v>0.25072505154953162</v>
      </c>
      <c r="DM138" s="1">
        <f t="shared" ca="1" si="225"/>
        <v>0.15175463646419021</v>
      </c>
      <c r="DN138" s="1">
        <f t="shared" ca="1" si="226"/>
        <v>9.1851490491483556E-2</v>
      </c>
      <c r="DZ138" s="2">
        <f t="shared" ca="1" si="227"/>
        <v>-2.2252653136320077E-2</v>
      </c>
      <c r="EA138" s="2">
        <f t="shared" ca="1" si="228"/>
        <v>-0.45127087223531909</v>
      </c>
      <c r="EB138" s="2">
        <f t="shared" ca="1" si="229"/>
        <v>0.50762697341354124</v>
      </c>
      <c r="EC138" s="2">
        <f t="shared" ca="1" si="230"/>
        <v>1.6142520634328807</v>
      </c>
      <c r="ED138" s="2">
        <f t="shared" ca="1" si="231"/>
        <v>0.23298835244634225</v>
      </c>
      <c r="EE138" s="2">
        <f t="shared" ca="1" si="232"/>
        <v>-0.89679019397147741</v>
      </c>
      <c r="EF138" s="2">
        <f t="shared" ca="1" si="233"/>
        <v>-0.2014077423744417</v>
      </c>
      <c r="EG138" s="2">
        <f t="shared" ca="1" si="234"/>
        <v>1.1581840630061898E-2</v>
      </c>
      <c r="EH138" s="22">
        <f t="shared" ca="1" si="235"/>
        <v>0.7947277682052678</v>
      </c>
      <c r="EI138" s="26">
        <f t="shared" ca="1" si="236"/>
        <v>-1.0943984421484032E-2</v>
      </c>
      <c r="EJ138" s="7">
        <f t="shared" ca="1" si="237"/>
        <v>1.1977079501768519E-4</v>
      </c>
      <c r="EK138" s="7">
        <f t="shared" ca="1" si="238"/>
        <v>9.3652635219050651E-2</v>
      </c>
    </row>
    <row r="139" spans="1:141" x14ac:dyDescent="0.25">
      <c r="A139" s="2">
        <f t="shared" si="239"/>
        <v>136</v>
      </c>
      <c r="B139" s="2">
        <f ca="1">OFFSET(Vectors!A138,0,8*(-1+$A$2))</f>
        <v>257</v>
      </c>
      <c r="C139" s="2">
        <f ca="1">OFFSET(Vectors!B138,0,8*(-1+$A$2))</f>
        <v>0.40645161290322579</v>
      </c>
      <c r="D139" s="15">
        <f ca="1">OFFSET(Vectors!F138,0,8*(-1+$A$2))+NORMINV(RAND(),OFFSET(Vectors!G138,0,8*(-1+$A$2)),OFFSET(Vectors!H138,0,8*(-1+$A$2)))</f>
        <v>0.3315162702637296</v>
      </c>
      <c r="E139" s="2">
        <f t="shared" ca="1" si="179"/>
        <v>85</v>
      </c>
      <c r="F139" s="2">
        <f ca="1">B139-E139</f>
        <v>172</v>
      </c>
      <c r="G139" s="12">
        <f ca="1">OFFSET(Vectors!C138,0,8*(-1+$A$2))+NORMINV(RAND(),OFFSET(Vectors!D138,0,8*(-1+$A$2)),OFFSET(Vectors!E138,0,8*(-1+$A$2)))</f>
        <v>0.48299876585714741</v>
      </c>
      <c r="H139" s="4">
        <f t="shared" ca="1" si="180"/>
        <v>35</v>
      </c>
      <c r="I139" s="5">
        <f t="shared" ca="1" si="181"/>
        <v>50</v>
      </c>
      <c r="J139" s="6">
        <f t="shared" ca="1" si="182"/>
        <v>83</v>
      </c>
      <c r="K139" s="7">
        <f t="shared" ca="1" si="183"/>
        <v>89</v>
      </c>
      <c r="L139" s="4">
        <f t="shared" ca="1" si="184"/>
        <v>41</v>
      </c>
      <c r="M139" s="5">
        <f t="shared" ca="1" si="185"/>
        <v>44</v>
      </c>
      <c r="N139" s="6">
        <f t="shared" ca="1" si="186"/>
        <v>70</v>
      </c>
      <c r="O139" s="7">
        <f t="shared" ca="1" si="187"/>
        <v>102</v>
      </c>
      <c r="P139" s="4">
        <f t="shared" ca="1" si="188"/>
        <v>35</v>
      </c>
      <c r="Q139" s="5">
        <f t="shared" ca="1" si="189"/>
        <v>89</v>
      </c>
      <c r="R139" s="6">
        <f t="shared" ca="1" si="190"/>
        <v>83</v>
      </c>
      <c r="S139" s="7">
        <f t="shared" ca="1" si="191"/>
        <v>50</v>
      </c>
      <c r="T139" s="4">
        <f t="shared" ca="1" si="192"/>
        <v>41</v>
      </c>
      <c r="U139" s="5">
        <f t="shared" ca="1" si="193"/>
        <v>102</v>
      </c>
      <c r="V139" s="6">
        <f t="shared" ca="1" si="194"/>
        <v>70</v>
      </c>
      <c r="W139" s="7">
        <f t="shared" ca="1" si="195"/>
        <v>44</v>
      </c>
      <c r="X139" s="4">
        <f t="shared" ca="1" si="196"/>
        <v>35</v>
      </c>
      <c r="Y139" s="5">
        <f t="shared" ca="1" si="197"/>
        <v>83</v>
      </c>
      <c r="Z139" s="6">
        <f t="shared" ca="1" si="198"/>
        <v>50</v>
      </c>
      <c r="AA139" s="7">
        <f t="shared" ca="1" si="199"/>
        <v>89</v>
      </c>
      <c r="AB139" s="4">
        <f t="shared" ca="1" si="200"/>
        <v>41</v>
      </c>
      <c r="AC139" s="5">
        <f t="shared" ca="1" si="201"/>
        <v>70</v>
      </c>
      <c r="AD139" s="6">
        <f t="shared" ca="1" si="202"/>
        <v>44</v>
      </c>
      <c r="AE139" s="23">
        <f t="shared" ca="1" si="203"/>
        <v>102</v>
      </c>
      <c r="AF139" s="20">
        <f t="shared" ca="1" si="204"/>
        <v>41</v>
      </c>
      <c r="AG139" s="20">
        <f t="shared" ca="1" si="205"/>
        <v>44</v>
      </c>
      <c r="AH139" s="20">
        <f t="shared" ca="1" si="206"/>
        <v>70</v>
      </c>
      <c r="AI139" s="20">
        <f t="shared" ca="1" si="207"/>
        <v>102</v>
      </c>
      <c r="AJ139" s="18">
        <f t="shared" ca="1" si="208"/>
        <v>0.43190661478599224</v>
      </c>
      <c r="AK139" s="2">
        <f t="shared" ca="1" si="209"/>
        <v>0.33073929961089493</v>
      </c>
      <c r="AL139" s="4">
        <f t="shared" ca="1" si="210"/>
        <v>0.28671328671328672</v>
      </c>
      <c r="AM139" s="2">
        <f>1</f>
        <v>1</v>
      </c>
      <c r="AN139" s="2">
        <f t="shared" ca="1" si="211"/>
        <v>0.33073929961089493</v>
      </c>
      <c r="AO139" s="2">
        <f t="shared" ca="1" si="212"/>
        <v>0.10938848430710532</v>
      </c>
      <c r="AP139" s="2">
        <f t="shared" ca="1" si="213"/>
        <v>0.14284849127163168</v>
      </c>
      <c r="AQ139" s="2">
        <f t="shared" ca="1" si="214"/>
        <v>3.6179070685229388E-2</v>
      </c>
      <c r="AR139" s="2">
        <f t="shared" ca="1" si="215"/>
        <v>4.7245609953652498E-2</v>
      </c>
      <c r="AS139" s="2">
        <f t="shared" ca="1" si="216"/>
        <v>6.1697208292416789E-2</v>
      </c>
      <c r="AT139" s="2">
        <f t="shared" ca="1" si="217"/>
        <v>8.0569295534803104E-2</v>
      </c>
      <c r="AU139" s="1">
        <f t="shared" ca="1" si="218"/>
        <v>1</v>
      </c>
      <c r="AV139" s="1">
        <f t="shared" ca="1" si="178"/>
        <v>0.33073929961089493</v>
      </c>
      <c r="AW139" s="1">
        <f t="shared" ca="1" si="178"/>
        <v>0.10938848430710532</v>
      </c>
      <c r="AX139" s="1">
        <f t="shared" ca="1" si="178"/>
        <v>0.14284849127163168</v>
      </c>
      <c r="AY139" s="1">
        <f t="shared" ca="1" si="178"/>
        <v>3.6179070685229388E-2</v>
      </c>
      <c r="AZ139" s="1">
        <f t="shared" ca="1" si="178"/>
        <v>4.7245609953652498E-2</v>
      </c>
      <c r="BA139" s="1">
        <f t="shared" ca="1" si="178"/>
        <v>6.1697208292416789E-2</v>
      </c>
      <c r="BB139" s="1">
        <f t="shared" ca="1" si="178"/>
        <v>8.0569295534803104E-2</v>
      </c>
      <c r="BC139" s="1">
        <f t="shared" ca="1" si="178"/>
        <v>0.33073929961089493</v>
      </c>
      <c r="BD139" s="1">
        <f t="shared" ca="1" si="178"/>
        <v>0.10938848430710532</v>
      </c>
      <c r="BE139" s="1">
        <f t="shared" ca="1" si="178"/>
        <v>3.6179070685229388E-2</v>
      </c>
      <c r="BF139" s="1">
        <f t="shared" ca="1" si="178"/>
        <v>4.7245609953652498E-2</v>
      </c>
      <c r="BG139" s="1">
        <f t="shared" ca="1" si="178"/>
        <v>1.1965840499005828E-2</v>
      </c>
      <c r="BH139" s="1">
        <f t="shared" ca="1" si="178"/>
        <v>1.5625979945760555E-2</v>
      </c>
      <c r="BI139" s="1">
        <f t="shared" ca="1" si="178"/>
        <v>2.0405691458581426E-2</v>
      </c>
      <c r="BJ139" s="1">
        <f t="shared" ca="1" si="178"/>
        <v>2.6647432375323982E-2</v>
      </c>
      <c r="BK139" s="1">
        <f t="shared" ca="1" si="178"/>
        <v>0.10938848430710532</v>
      </c>
      <c r="BL139" s="1">
        <f t="shared" ca="1" si="176"/>
        <v>3.6179070685229388E-2</v>
      </c>
      <c r="BM139" s="1">
        <f t="shared" ca="1" si="176"/>
        <v>1.1965840499005826E-2</v>
      </c>
      <c r="BN139" s="1">
        <f t="shared" ca="1" si="176"/>
        <v>1.5625979945760555E-2</v>
      </c>
      <c r="BO139" s="1">
        <f t="shared" ca="1" si="176"/>
        <v>3.9575737058968694E-3</v>
      </c>
      <c r="BP139" s="1">
        <f t="shared" ca="1" si="176"/>
        <v>5.1681256629947355E-3</v>
      </c>
      <c r="BQ139" s="1">
        <f t="shared" ca="1" si="176"/>
        <v>6.7489641010872424E-3</v>
      </c>
      <c r="BR139" s="1">
        <f t="shared" ca="1" si="176"/>
        <v>8.8133531202433408E-3</v>
      </c>
      <c r="BS139" s="1">
        <f t="shared" ca="1" si="176"/>
        <v>0.14284849127163168</v>
      </c>
      <c r="BT139" s="1">
        <f t="shared" ca="1" si="176"/>
        <v>4.7245609953652498E-2</v>
      </c>
      <c r="BU139" s="1">
        <f t="shared" ca="1" si="176"/>
        <v>1.5625979945760555E-2</v>
      </c>
      <c r="BV139" s="1">
        <f t="shared" ca="1" si="176"/>
        <v>2.0405691458581433E-2</v>
      </c>
      <c r="BW139" s="1">
        <f t="shared" ca="1" si="176"/>
        <v>5.1681256629947363E-3</v>
      </c>
      <c r="BX139" s="1">
        <f t="shared" ca="1" si="176"/>
        <v>6.7489641010872441E-3</v>
      </c>
      <c r="BY139" s="1">
        <f t="shared" ca="1" si="176"/>
        <v>8.8133531202433408E-3</v>
      </c>
      <c r="BZ139" s="1">
        <f t="shared" ca="1" si="176"/>
        <v>1.1509202309964835E-2</v>
      </c>
      <c r="CA139" s="1">
        <f t="shared" ca="1" si="177"/>
        <v>3.6179070685229388E-2</v>
      </c>
      <c r="CB139" s="1">
        <f t="shared" ca="1" si="177"/>
        <v>1.1965840499005828E-2</v>
      </c>
      <c r="CC139" s="1">
        <f t="shared" ca="1" si="177"/>
        <v>3.9575737058968694E-3</v>
      </c>
      <c r="CD139" s="1">
        <f t="shared" ca="1" si="177"/>
        <v>5.1681256629947363E-3</v>
      </c>
      <c r="CE139" s="1">
        <f t="shared" ca="1" si="177"/>
        <v>1.3089251556468245E-3</v>
      </c>
      <c r="CF139" s="1">
        <f t="shared" ca="1" si="177"/>
        <v>1.7093022620799708E-3</v>
      </c>
      <c r="CG139" s="1">
        <f t="shared" ca="1" si="177"/>
        <v>2.2321476598926677E-3</v>
      </c>
      <c r="CH139" s="1">
        <f t="shared" ca="1" si="177"/>
        <v>2.914922238212778E-3</v>
      </c>
      <c r="CI139" s="1">
        <f t="shared" ca="1" si="177"/>
        <v>4.7245609953652498E-2</v>
      </c>
      <c r="CJ139" s="1">
        <f t="shared" ca="1" si="177"/>
        <v>1.5625979945760555E-2</v>
      </c>
      <c r="CK139" s="1">
        <f t="shared" ca="1" si="177"/>
        <v>5.1681256629947355E-3</v>
      </c>
      <c r="CL139" s="1">
        <f t="shared" ca="1" si="177"/>
        <v>6.7489641010872441E-3</v>
      </c>
      <c r="CM139" s="1">
        <f t="shared" ca="1" si="177"/>
        <v>1.7093022620799708E-3</v>
      </c>
      <c r="CN139" s="1">
        <f t="shared" ca="1" si="177"/>
        <v>2.2321476598926682E-3</v>
      </c>
      <c r="CO139" s="1">
        <f t="shared" ca="1" si="177"/>
        <v>2.914922238212778E-3</v>
      </c>
      <c r="CP139" s="1">
        <f t="shared" ca="1" si="177"/>
        <v>3.8065455110778633E-3</v>
      </c>
      <c r="CQ139" s="1">
        <f t="shared" ca="1" si="175"/>
        <v>6.1697208292416789E-2</v>
      </c>
      <c r="CR139" s="1">
        <f t="shared" ca="1" si="175"/>
        <v>2.0405691458581426E-2</v>
      </c>
      <c r="CS139" s="1">
        <f t="shared" ca="1" si="175"/>
        <v>6.7489641010872424E-3</v>
      </c>
      <c r="CT139" s="1">
        <f t="shared" ca="1" si="175"/>
        <v>8.8133531202433408E-3</v>
      </c>
      <c r="CU139" s="1">
        <f t="shared" ca="1" si="175"/>
        <v>2.2321476598926677E-3</v>
      </c>
      <c r="CV139" s="1">
        <f t="shared" ca="1" si="175"/>
        <v>2.914922238212778E-3</v>
      </c>
      <c r="CW139" s="1">
        <f t="shared" ca="1" si="175"/>
        <v>3.8065455110778629E-3</v>
      </c>
      <c r="CX139" s="1">
        <f t="shared" ca="1" si="175"/>
        <v>4.9709006085840333E-3</v>
      </c>
      <c r="CY139" s="1">
        <f t="shared" ca="1" si="175"/>
        <v>8.0569295534803104E-2</v>
      </c>
      <c r="CZ139" s="1">
        <f t="shared" ca="1" si="175"/>
        <v>2.6647432375323982E-2</v>
      </c>
      <c r="DA139" s="1">
        <f t="shared" ca="1" si="175"/>
        <v>8.8133531202433408E-3</v>
      </c>
      <c r="DB139" s="1">
        <f t="shared" ca="1" si="175"/>
        <v>1.1509202309964835E-2</v>
      </c>
      <c r="DC139" s="1">
        <f t="shared" ca="1" si="175"/>
        <v>2.914922238212778E-3</v>
      </c>
      <c r="DD139" s="1">
        <f t="shared" ca="1" si="175"/>
        <v>3.8065455110778633E-3</v>
      </c>
      <c r="DE139" s="1">
        <f t="shared" ca="1" si="175"/>
        <v>4.9709006085840333E-3</v>
      </c>
      <c r="DF139" s="1">
        <f t="shared" ca="1" si="169"/>
        <v>6.4914113829744437E-3</v>
      </c>
      <c r="DG139" s="1">
        <f t="shared" ca="1" si="219"/>
        <v>0.28671328671328672</v>
      </c>
      <c r="DH139" s="1">
        <f t="shared" ca="1" si="220"/>
        <v>9.4827351636690163E-2</v>
      </c>
      <c r="DI139" s="1">
        <f t="shared" ca="1" si="221"/>
        <v>3.1363131864274953E-2</v>
      </c>
      <c r="DJ139" s="1">
        <f t="shared" ca="1" si="222"/>
        <v>4.0956560434523767E-2</v>
      </c>
      <c r="DK139" s="1">
        <f t="shared" ca="1" si="223"/>
        <v>1.037302026639444E-2</v>
      </c>
      <c r="DL139" s="1">
        <f t="shared" ca="1" si="224"/>
        <v>1.3545944112585681E-2</v>
      </c>
      <c r="DM139" s="1">
        <f t="shared" ca="1" si="225"/>
        <v>1.7689409370553067E-2</v>
      </c>
      <c r="DN139" s="1">
        <f t="shared" ca="1" si="226"/>
        <v>2.3100287530957532E-2</v>
      </c>
      <c r="DZ139" s="2">
        <f t="shared" ca="1" si="227"/>
        <v>-2.2252653136320077E-2</v>
      </c>
      <c r="EA139" s="2">
        <f t="shared" ca="1" si="228"/>
        <v>-0.18460240984846404</v>
      </c>
      <c r="EB139" s="2">
        <f t="shared" ca="1" si="229"/>
        <v>8.4946368684334611E-2</v>
      </c>
      <c r="EC139" s="2">
        <f t="shared" ca="1" si="230"/>
        <v>0.58281576566573601</v>
      </c>
      <c r="ED139" s="2">
        <f t="shared" ca="1" si="231"/>
        <v>1.5949034644634028E-2</v>
      </c>
      <c r="EE139" s="2">
        <f t="shared" ca="1" si="232"/>
        <v>-0.13244966236820233</v>
      </c>
      <c r="EF139" s="2">
        <f t="shared" ca="1" si="233"/>
        <v>-6.4179448350334428E-2</v>
      </c>
      <c r="EG139" s="2">
        <f t="shared" ca="1" si="234"/>
        <v>7.962642484359933E-3</v>
      </c>
      <c r="EH139" s="22">
        <f t="shared" ca="1" si="235"/>
        <v>0.2881896377757438</v>
      </c>
      <c r="EI139" s="26">
        <f t="shared" ca="1" si="236"/>
        <v>-1.4763510624570819E-3</v>
      </c>
      <c r="EJ139" s="7">
        <f t="shared" ca="1" si="237"/>
        <v>2.1796124596181547E-6</v>
      </c>
      <c r="EK139" s="7">
        <f t="shared" ca="1" si="238"/>
        <v>3.6497548797346166E-2</v>
      </c>
    </row>
    <row r="140" spans="1:141" x14ac:dyDescent="0.25">
      <c r="A140" s="2">
        <f t="shared" si="239"/>
        <v>137</v>
      </c>
      <c r="B140" s="2">
        <f ca="1">OFFSET(Vectors!A139,0,8*(-1+$A$2))</f>
        <v>266</v>
      </c>
      <c r="C140" s="2">
        <f ca="1">OFFSET(Vectors!B139,0,8*(-1+$A$2))</f>
        <v>0.40776699029126212</v>
      </c>
      <c r="D140" s="15">
        <f ca="1">OFFSET(Vectors!F139,0,8*(-1+$A$2))+NORMINV(RAND(),OFFSET(Vectors!G139,0,8*(-1+$A$2)),OFFSET(Vectors!H139,0,8*(-1+$A$2)))</f>
        <v>0.64362211664806168</v>
      </c>
      <c r="E140" s="2">
        <f t="shared" ca="1" si="179"/>
        <v>171</v>
      </c>
      <c r="F140" s="2">
        <f ca="1">B140-E140</f>
        <v>95</v>
      </c>
      <c r="G140" s="12">
        <f ca="1">OFFSET(Vectors!C139,0,8*(-1+$A$2))+NORMINV(RAND(),OFFSET(Vectors!D139,0,8*(-1+$A$2)),OFFSET(Vectors!E139,0,8*(-1+$A$2)))</f>
        <v>0.55850557361204123</v>
      </c>
      <c r="H140" s="4">
        <f t="shared" ca="1" si="180"/>
        <v>70</v>
      </c>
      <c r="I140" s="5">
        <f t="shared" ca="1" si="181"/>
        <v>101</v>
      </c>
      <c r="J140" s="6">
        <f t="shared" ca="1" si="182"/>
        <v>53</v>
      </c>
      <c r="K140" s="7">
        <f t="shared" ca="1" si="183"/>
        <v>42</v>
      </c>
      <c r="L140" s="4">
        <f t="shared" ca="1" si="184"/>
        <v>96</v>
      </c>
      <c r="M140" s="5">
        <f t="shared" ca="1" si="185"/>
        <v>75</v>
      </c>
      <c r="N140" s="6">
        <f t="shared" ca="1" si="186"/>
        <v>39</v>
      </c>
      <c r="O140" s="7">
        <f t="shared" ca="1" si="187"/>
        <v>56</v>
      </c>
      <c r="P140" s="4">
        <f t="shared" ca="1" si="188"/>
        <v>70</v>
      </c>
      <c r="Q140" s="5">
        <f t="shared" ca="1" si="189"/>
        <v>42</v>
      </c>
      <c r="R140" s="6">
        <f t="shared" ca="1" si="190"/>
        <v>53</v>
      </c>
      <c r="S140" s="7">
        <f t="shared" ca="1" si="191"/>
        <v>101</v>
      </c>
      <c r="T140" s="4">
        <f t="shared" ca="1" si="192"/>
        <v>96</v>
      </c>
      <c r="U140" s="5">
        <f t="shared" ca="1" si="193"/>
        <v>56</v>
      </c>
      <c r="V140" s="6">
        <f t="shared" ca="1" si="194"/>
        <v>39</v>
      </c>
      <c r="W140" s="7">
        <f t="shared" ca="1" si="195"/>
        <v>75</v>
      </c>
      <c r="X140" s="4">
        <f t="shared" ca="1" si="196"/>
        <v>70</v>
      </c>
      <c r="Y140" s="5">
        <f t="shared" ca="1" si="197"/>
        <v>53</v>
      </c>
      <c r="Z140" s="6">
        <f t="shared" ca="1" si="198"/>
        <v>101</v>
      </c>
      <c r="AA140" s="7">
        <f t="shared" ca="1" si="199"/>
        <v>42</v>
      </c>
      <c r="AB140" s="4">
        <f t="shared" ca="1" si="200"/>
        <v>96</v>
      </c>
      <c r="AC140" s="5">
        <f t="shared" ca="1" si="201"/>
        <v>39</v>
      </c>
      <c r="AD140" s="6">
        <f t="shared" ca="1" si="202"/>
        <v>75</v>
      </c>
      <c r="AE140" s="23">
        <f t="shared" ca="1" si="203"/>
        <v>56</v>
      </c>
      <c r="AF140" s="20">
        <f t="shared" ca="1" si="204"/>
        <v>96</v>
      </c>
      <c r="AG140" s="20">
        <f t="shared" ca="1" si="205"/>
        <v>75</v>
      </c>
      <c r="AH140" s="20">
        <f t="shared" ca="1" si="206"/>
        <v>39</v>
      </c>
      <c r="AI140" s="20">
        <f t="shared" ca="1" si="207"/>
        <v>56</v>
      </c>
      <c r="AJ140" s="18">
        <f t="shared" ca="1" si="208"/>
        <v>0.50751879699248126</v>
      </c>
      <c r="AK140" s="2">
        <f t="shared" ca="1" si="209"/>
        <v>0.6428571428571429</v>
      </c>
      <c r="AL140" s="4">
        <f t="shared" ca="1" si="210"/>
        <v>0.63157894736842102</v>
      </c>
      <c r="AM140" s="2">
        <f>1</f>
        <v>1</v>
      </c>
      <c r="AN140" s="2">
        <f t="shared" ca="1" si="211"/>
        <v>0.6428571428571429</v>
      </c>
      <c r="AO140" s="2">
        <f t="shared" ca="1" si="212"/>
        <v>0.41326530612244905</v>
      </c>
      <c r="AP140" s="2">
        <f t="shared" ca="1" si="213"/>
        <v>0.32626208378088084</v>
      </c>
      <c r="AQ140" s="2">
        <f t="shared" ca="1" si="214"/>
        <v>0.26567055393586014</v>
      </c>
      <c r="AR140" s="2">
        <f t="shared" ca="1" si="215"/>
        <v>0.20973991100199485</v>
      </c>
      <c r="AS140" s="2">
        <f t="shared" ca="1" si="216"/>
        <v>0.16558414026473275</v>
      </c>
      <c r="AT140" s="2">
        <f t="shared" ca="1" si="217"/>
        <v>0.13072432126163114</v>
      </c>
      <c r="AU140" s="1">
        <f t="shared" ca="1" si="218"/>
        <v>1</v>
      </c>
      <c r="AV140" s="1">
        <f t="shared" ca="1" si="178"/>
        <v>0.6428571428571429</v>
      </c>
      <c r="AW140" s="1">
        <f t="shared" ca="1" si="178"/>
        <v>0.41326530612244905</v>
      </c>
      <c r="AX140" s="1">
        <f t="shared" ca="1" si="178"/>
        <v>0.32626208378088084</v>
      </c>
      <c r="AY140" s="1">
        <f t="shared" ca="1" si="178"/>
        <v>0.26567055393586014</v>
      </c>
      <c r="AZ140" s="1">
        <f t="shared" ca="1" si="178"/>
        <v>0.20973991100199485</v>
      </c>
      <c r="BA140" s="1">
        <f t="shared" ca="1" si="178"/>
        <v>0.16558414026473275</v>
      </c>
      <c r="BB140" s="1">
        <f t="shared" ca="1" si="178"/>
        <v>0.13072432126163114</v>
      </c>
      <c r="BC140" s="1">
        <f t="shared" ca="1" si="178"/>
        <v>0.6428571428571429</v>
      </c>
      <c r="BD140" s="1">
        <f t="shared" ca="1" si="178"/>
        <v>0.41326530612244905</v>
      </c>
      <c r="BE140" s="1">
        <f t="shared" ca="1" si="178"/>
        <v>0.26567055393586014</v>
      </c>
      <c r="BF140" s="1">
        <f t="shared" ca="1" si="178"/>
        <v>0.20973991100199485</v>
      </c>
      <c r="BG140" s="1">
        <f t="shared" ca="1" si="178"/>
        <v>0.17078821324448154</v>
      </c>
      <c r="BH140" s="1">
        <f t="shared" ca="1" si="178"/>
        <v>0.13483279992985384</v>
      </c>
      <c r="BI140" s="1">
        <f t="shared" ca="1" si="178"/>
        <v>0.10644694731304249</v>
      </c>
      <c r="BJ140" s="1">
        <f t="shared" ca="1" si="178"/>
        <v>8.4037063668191456E-2</v>
      </c>
      <c r="BK140" s="1">
        <f t="shared" ca="1" si="178"/>
        <v>0.41326530612244905</v>
      </c>
      <c r="BL140" s="1">
        <f t="shared" ca="1" si="176"/>
        <v>0.26567055393586014</v>
      </c>
      <c r="BM140" s="1">
        <f t="shared" ca="1" si="176"/>
        <v>0.17078821324448151</v>
      </c>
      <c r="BN140" s="1">
        <f t="shared" ca="1" si="176"/>
        <v>0.13483279992985384</v>
      </c>
      <c r="BO140" s="1">
        <f t="shared" ca="1" si="176"/>
        <v>0.10979242280002385</v>
      </c>
      <c r="BP140" s="1">
        <f t="shared" ca="1" si="176"/>
        <v>8.6678228526334625E-2</v>
      </c>
      <c r="BQ140" s="1">
        <f t="shared" ca="1" si="176"/>
        <v>6.8430180415527328E-2</v>
      </c>
      <c r="BR140" s="1">
        <f t="shared" ca="1" si="176"/>
        <v>5.4023826643837369E-2</v>
      </c>
      <c r="BS140" s="1">
        <f t="shared" ca="1" si="176"/>
        <v>0.32626208378088084</v>
      </c>
      <c r="BT140" s="1">
        <f t="shared" ca="1" si="176"/>
        <v>0.20973991100199485</v>
      </c>
      <c r="BU140" s="1">
        <f t="shared" ca="1" si="176"/>
        <v>0.13483279992985384</v>
      </c>
      <c r="BV140" s="1">
        <f t="shared" ca="1" si="176"/>
        <v>0.10644694731304251</v>
      </c>
      <c r="BW140" s="1">
        <f t="shared" ca="1" si="176"/>
        <v>8.6678228526334625E-2</v>
      </c>
      <c r="BX140" s="1">
        <f t="shared" ca="1" si="176"/>
        <v>6.8430180415527328E-2</v>
      </c>
      <c r="BY140" s="1">
        <f t="shared" ca="1" si="176"/>
        <v>5.4023826643837362E-2</v>
      </c>
      <c r="BZ140" s="1">
        <f t="shared" ca="1" si="176"/>
        <v>4.2650389455661082E-2</v>
      </c>
      <c r="CA140" s="1">
        <f t="shared" ca="1" si="177"/>
        <v>0.26567055393586014</v>
      </c>
      <c r="CB140" s="1">
        <f t="shared" ca="1" si="177"/>
        <v>0.17078821324448154</v>
      </c>
      <c r="CC140" s="1">
        <f t="shared" ca="1" si="177"/>
        <v>0.10979242280002385</v>
      </c>
      <c r="CD140" s="1">
        <f t="shared" ca="1" si="177"/>
        <v>8.6678228526334625E-2</v>
      </c>
      <c r="CE140" s="1">
        <f t="shared" ca="1" si="177"/>
        <v>7.0580843228586779E-2</v>
      </c>
      <c r="CF140" s="1">
        <f t="shared" ca="1" si="177"/>
        <v>5.5721718338357977E-2</v>
      </c>
      <c r="CG140" s="1">
        <f t="shared" ca="1" si="177"/>
        <v>4.3990830267124713E-2</v>
      </c>
      <c r="CH140" s="1">
        <f t="shared" ca="1" si="177"/>
        <v>3.4729602842466886E-2</v>
      </c>
      <c r="CI140" s="1">
        <f t="shared" ca="1" si="177"/>
        <v>0.20973991100199485</v>
      </c>
      <c r="CJ140" s="1">
        <f t="shared" ca="1" si="177"/>
        <v>0.13483279992985384</v>
      </c>
      <c r="CK140" s="1">
        <f t="shared" ca="1" si="177"/>
        <v>8.6678228526334625E-2</v>
      </c>
      <c r="CL140" s="1">
        <f t="shared" ca="1" si="177"/>
        <v>6.8430180415527328E-2</v>
      </c>
      <c r="CM140" s="1">
        <f t="shared" ca="1" si="177"/>
        <v>5.5721718338357977E-2</v>
      </c>
      <c r="CN140" s="1">
        <f t="shared" ca="1" si="177"/>
        <v>4.399083026712472E-2</v>
      </c>
      <c r="CO140" s="1">
        <f t="shared" ca="1" si="177"/>
        <v>3.4729602842466879E-2</v>
      </c>
      <c r="CP140" s="1">
        <f t="shared" ca="1" si="177"/>
        <v>2.7418107507210698E-2</v>
      </c>
      <c r="CQ140" s="1">
        <f t="shared" ca="1" si="175"/>
        <v>0.16558414026473275</v>
      </c>
      <c r="CR140" s="1">
        <f t="shared" ca="1" si="175"/>
        <v>0.10644694731304249</v>
      </c>
      <c r="CS140" s="1">
        <f t="shared" ca="1" si="175"/>
        <v>6.8430180415527328E-2</v>
      </c>
      <c r="CT140" s="1">
        <f t="shared" ca="1" si="175"/>
        <v>5.4023826643837362E-2</v>
      </c>
      <c r="CU140" s="1">
        <f t="shared" ca="1" si="175"/>
        <v>4.3990830267124713E-2</v>
      </c>
      <c r="CV140" s="1">
        <f t="shared" ca="1" si="175"/>
        <v>3.4729602842466879E-2</v>
      </c>
      <c r="CW140" s="1">
        <f t="shared" ca="1" si="175"/>
        <v>2.7418107507210691E-2</v>
      </c>
      <c r="CX140" s="1">
        <f t="shared" ca="1" si="175"/>
        <v>2.1645874347797918E-2</v>
      </c>
      <c r="CY140" s="1">
        <f t="shared" ca="1" si="175"/>
        <v>0.13072432126163114</v>
      </c>
      <c r="CZ140" s="1">
        <f t="shared" ca="1" si="175"/>
        <v>8.4037063668191456E-2</v>
      </c>
      <c r="DA140" s="1">
        <f t="shared" ca="1" si="175"/>
        <v>5.4023826643837369E-2</v>
      </c>
      <c r="DB140" s="1">
        <f t="shared" ca="1" si="175"/>
        <v>4.2650389455661082E-2</v>
      </c>
      <c r="DC140" s="1">
        <f t="shared" ca="1" si="175"/>
        <v>3.4729602842466886E-2</v>
      </c>
      <c r="DD140" s="1">
        <f t="shared" ca="1" si="175"/>
        <v>2.7418107507210698E-2</v>
      </c>
      <c r="DE140" s="1">
        <f t="shared" ca="1" si="175"/>
        <v>2.1645874347797918E-2</v>
      </c>
      <c r="DF140" s="1">
        <f t="shared" ca="1" si="169"/>
        <v>1.7088848169314146E-2</v>
      </c>
      <c r="DG140" s="1">
        <f t="shared" ca="1" si="219"/>
        <v>0.63157894736842102</v>
      </c>
      <c r="DH140" s="1">
        <f t="shared" ca="1" si="220"/>
        <v>0.406015037593985</v>
      </c>
      <c r="DI140" s="1">
        <f t="shared" ca="1" si="221"/>
        <v>0.26100966702470463</v>
      </c>
      <c r="DJ140" s="1">
        <f t="shared" ca="1" si="222"/>
        <v>0.20606026344055631</v>
      </c>
      <c r="DK140" s="1">
        <f t="shared" ca="1" si="223"/>
        <v>0.16779192880159588</v>
      </c>
      <c r="DL140" s="1">
        <f t="shared" ca="1" si="224"/>
        <v>0.1324673122117862</v>
      </c>
      <c r="DM140" s="1">
        <f t="shared" ca="1" si="225"/>
        <v>0.10457945700930489</v>
      </c>
      <c r="DN140" s="1">
        <f t="shared" ca="1" si="226"/>
        <v>8.2562729217872291E-2</v>
      </c>
      <c r="DZ140" s="2">
        <f t="shared" ca="1" si="227"/>
        <v>-2.2252653136320077E-2</v>
      </c>
      <c r="EA140" s="2">
        <f t="shared" ca="1" si="228"/>
        <v>-0.35881123863823311</v>
      </c>
      <c r="EB140" s="2">
        <f t="shared" ca="1" si="229"/>
        <v>0.32092397367683151</v>
      </c>
      <c r="EC140" s="2">
        <f t="shared" ca="1" si="230"/>
        <v>1.3311354181884498</v>
      </c>
      <c r="ED140" s="2">
        <f t="shared" ca="1" si="231"/>
        <v>0.11711712845382838</v>
      </c>
      <c r="EE140" s="2">
        <f t="shared" ca="1" si="232"/>
        <v>-0.5879907238916573</v>
      </c>
      <c r="EF140" s="2">
        <f t="shared" ca="1" si="233"/>
        <v>-0.17224602331093036</v>
      </c>
      <c r="EG140" s="2">
        <f t="shared" ca="1" si="234"/>
        <v>1.2919450608418733E-2</v>
      </c>
      <c r="EH140" s="22">
        <f t="shared" ca="1" si="235"/>
        <v>0.6407953319503874</v>
      </c>
      <c r="EI140" s="26">
        <f t="shared" ca="1" si="236"/>
        <v>-9.2163845819663859E-3</v>
      </c>
      <c r="EJ140" s="7">
        <f t="shared" ca="1" si="237"/>
        <v>8.4941744762707708E-5</v>
      </c>
      <c r="EK140" s="7">
        <f t="shared" ca="1" si="238"/>
        <v>2.3661313546865789E-2</v>
      </c>
    </row>
    <row r="141" spans="1:141" x14ac:dyDescent="0.25">
      <c r="A141" s="2">
        <f t="shared" si="239"/>
        <v>138</v>
      </c>
      <c r="B141" s="2">
        <f ca="1">OFFSET(Vectors!A140,0,8*(-1+$A$2))</f>
        <v>292</v>
      </c>
      <c r="C141" s="2">
        <f ca="1">OFFSET(Vectors!B140,0,8*(-1+$A$2))</f>
        <v>0.40853658536585363</v>
      </c>
      <c r="D141" s="15">
        <f ca="1">OFFSET(Vectors!F140,0,8*(-1+$A$2))+NORMINV(RAND(),OFFSET(Vectors!G140,0,8*(-1+$A$2)),OFFSET(Vectors!H140,0,8*(-1+$A$2)))</f>
        <v>0.42829605710025942</v>
      </c>
      <c r="E141" s="2">
        <f t="shared" ca="1" si="179"/>
        <v>125</v>
      </c>
      <c r="F141" s="2">
        <f ca="1">B141-E141</f>
        <v>167</v>
      </c>
      <c r="G141" s="12">
        <f ca="1">OFFSET(Vectors!C140,0,8*(-1+$A$2))+NORMINV(RAND(),OFFSET(Vectors!D140,0,8*(-1+$A$2)),OFFSET(Vectors!E140,0,8*(-1+$A$2)))</f>
        <v>0.5490968227909262</v>
      </c>
      <c r="H141" s="4">
        <f t="shared" ca="1" si="180"/>
        <v>51</v>
      </c>
      <c r="I141" s="5">
        <f t="shared" ca="1" si="181"/>
        <v>74</v>
      </c>
      <c r="J141" s="6">
        <f t="shared" ca="1" si="182"/>
        <v>92</v>
      </c>
      <c r="K141" s="7">
        <f t="shared" ca="1" si="183"/>
        <v>75</v>
      </c>
      <c r="L141" s="4">
        <f t="shared" ca="1" si="184"/>
        <v>69</v>
      </c>
      <c r="M141" s="5">
        <f t="shared" ca="1" si="185"/>
        <v>56</v>
      </c>
      <c r="N141" s="6">
        <f t="shared" ca="1" si="186"/>
        <v>68</v>
      </c>
      <c r="O141" s="7">
        <f t="shared" ca="1" si="187"/>
        <v>99</v>
      </c>
      <c r="P141" s="4">
        <f t="shared" ca="1" si="188"/>
        <v>51</v>
      </c>
      <c r="Q141" s="5">
        <f t="shared" ca="1" si="189"/>
        <v>75</v>
      </c>
      <c r="R141" s="6">
        <f t="shared" ca="1" si="190"/>
        <v>92</v>
      </c>
      <c r="S141" s="7">
        <f t="shared" ca="1" si="191"/>
        <v>74</v>
      </c>
      <c r="T141" s="4">
        <f t="shared" ca="1" si="192"/>
        <v>69</v>
      </c>
      <c r="U141" s="5">
        <f t="shared" ca="1" si="193"/>
        <v>99</v>
      </c>
      <c r="V141" s="6">
        <f t="shared" ca="1" si="194"/>
        <v>68</v>
      </c>
      <c r="W141" s="7">
        <f t="shared" ca="1" si="195"/>
        <v>56</v>
      </c>
      <c r="X141" s="4">
        <f t="shared" ca="1" si="196"/>
        <v>51</v>
      </c>
      <c r="Y141" s="5">
        <f t="shared" ca="1" si="197"/>
        <v>92</v>
      </c>
      <c r="Z141" s="6">
        <f t="shared" ca="1" si="198"/>
        <v>74</v>
      </c>
      <c r="AA141" s="7">
        <f t="shared" ca="1" si="199"/>
        <v>75</v>
      </c>
      <c r="AB141" s="4">
        <f t="shared" ca="1" si="200"/>
        <v>69</v>
      </c>
      <c r="AC141" s="5">
        <f t="shared" ca="1" si="201"/>
        <v>68</v>
      </c>
      <c r="AD141" s="6">
        <f t="shared" ca="1" si="202"/>
        <v>56</v>
      </c>
      <c r="AE141" s="23">
        <f t="shared" ca="1" si="203"/>
        <v>99</v>
      </c>
      <c r="AF141" s="20">
        <f t="shared" ca="1" si="204"/>
        <v>69</v>
      </c>
      <c r="AG141" s="20">
        <f t="shared" ca="1" si="205"/>
        <v>56</v>
      </c>
      <c r="AH141" s="20">
        <f t="shared" ca="1" si="206"/>
        <v>68</v>
      </c>
      <c r="AI141" s="20">
        <f t="shared" ca="1" si="207"/>
        <v>99</v>
      </c>
      <c r="AJ141" s="18">
        <f t="shared" ca="1" si="208"/>
        <v>0.46917808219178081</v>
      </c>
      <c r="AK141" s="2">
        <f t="shared" ca="1" si="209"/>
        <v>0.42808219178082191</v>
      </c>
      <c r="AL141" s="4">
        <f t="shared" ca="1" si="210"/>
        <v>0.4107142857142857</v>
      </c>
      <c r="AM141" s="2">
        <f>1</f>
        <v>1</v>
      </c>
      <c r="AN141" s="2">
        <f t="shared" ca="1" si="211"/>
        <v>0.42808219178082191</v>
      </c>
      <c r="AO141" s="2">
        <f t="shared" ca="1" si="212"/>
        <v>0.18325436291987238</v>
      </c>
      <c r="AP141" s="2">
        <f t="shared" ca="1" si="213"/>
        <v>0.20084678176018014</v>
      </c>
      <c r="AQ141" s="2">
        <f t="shared" ca="1" si="214"/>
        <v>7.8447929332137151E-2</v>
      </c>
      <c r="AR141" s="2">
        <f t="shared" ca="1" si="215"/>
        <v>8.5978930548022317E-2</v>
      </c>
      <c r="AS141" s="2">
        <f t="shared" ca="1" si="216"/>
        <v>9.4232907880632447E-2</v>
      </c>
      <c r="AT141" s="2">
        <f t="shared" ca="1" si="217"/>
        <v>0.10327926703717318</v>
      </c>
      <c r="AU141" s="1">
        <f t="shared" ca="1" si="218"/>
        <v>1</v>
      </c>
      <c r="AV141" s="1">
        <f t="shared" ca="1" si="178"/>
        <v>0.42808219178082191</v>
      </c>
      <c r="AW141" s="1">
        <f t="shared" ca="1" si="178"/>
        <v>0.18325436291987238</v>
      </c>
      <c r="AX141" s="1">
        <f t="shared" ca="1" si="178"/>
        <v>0.20084678176018014</v>
      </c>
      <c r="AY141" s="1">
        <f t="shared" ca="1" si="178"/>
        <v>7.8447929332137151E-2</v>
      </c>
      <c r="AZ141" s="1">
        <f t="shared" ca="1" si="178"/>
        <v>8.5978930548022317E-2</v>
      </c>
      <c r="BA141" s="1">
        <f t="shared" ca="1" si="178"/>
        <v>9.4232907880632447E-2</v>
      </c>
      <c r="BB141" s="1">
        <f t="shared" ca="1" si="178"/>
        <v>0.10327926703717318</v>
      </c>
      <c r="BC141" s="1">
        <f t="shared" ca="1" si="178"/>
        <v>0.42808219178082191</v>
      </c>
      <c r="BD141" s="1">
        <f t="shared" ca="1" si="178"/>
        <v>0.18325436291987238</v>
      </c>
      <c r="BE141" s="1">
        <f t="shared" ca="1" si="178"/>
        <v>7.8447929332137151E-2</v>
      </c>
      <c r="BF141" s="1">
        <f t="shared" ca="1" si="178"/>
        <v>8.5978930548022317E-2</v>
      </c>
      <c r="BG141" s="1">
        <f t="shared" ca="1" si="178"/>
        <v>3.3582161529168299E-2</v>
      </c>
      <c r="BH141" s="1">
        <f t="shared" ca="1" si="178"/>
        <v>3.6806049035968458E-2</v>
      </c>
      <c r="BI141" s="1">
        <f t="shared" ca="1" si="178"/>
        <v>4.0339429743421425E-2</v>
      </c>
      <c r="BJ141" s="1">
        <f t="shared" ca="1" si="178"/>
        <v>4.4212014998789885E-2</v>
      </c>
      <c r="BK141" s="1">
        <f t="shared" ca="1" si="178"/>
        <v>0.18325436291987238</v>
      </c>
      <c r="BL141" s="1">
        <f t="shared" ca="1" si="176"/>
        <v>7.8447929332137151E-2</v>
      </c>
      <c r="BM141" s="1">
        <f t="shared" ca="1" si="176"/>
        <v>3.3582161529168299E-2</v>
      </c>
      <c r="BN141" s="1">
        <f t="shared" ca="1" si="176"/>
        <v>3.6806049035968458E-2</v>
      </c>
      <c r="BO141" s="1">
        <f t="shared" ca="1" si="176"/>
        <v>1.4375925312143963E-2</v>
      </c>
      <c r="BP141" s="1">
        <f t="shared" ca="1" si="176"/>
        <v>1.5756014142109784E-2</v>
      </c>
      <c r="BQ141" s="1">
        <f t="shared" ca="1" si="176"/>
        <v>1.7268591499752319E-2</v>
      </c>
      <c r="BR141" s="1">
        <f t="shared" ca="1" si="176"/>
        <v>1.8926376283728546E-2</v>
      </c>
      <c r="BS141" s="1">
        <f t="shared" ca="1" si="176"/>
        <v>0.20084678176018014</v>
      </c>
      <c r="BT141" s="1">
        <f t="shared" ca="1" si="176"/>
        <v>8.5978930548022317E-2</v>
      </c>
      <c r="BU141" s="1">
        <f t="shared" ca="1" si="176"/>
        <v>3.6806049035968458E-2</v>
      </c>
      <c r="BV141" s="1">
        <f t="shared" ca="1" si="176"/>
        <v>4.0339429743421432E-2</v>
      </c>
      <c r="BW141" s="1">
        <f t="shared" ca="1" si="176"/>
        <v>1.5756014142109784E-2</v>
      </c>
      <c r="BX141" s="1">
        <f t="shared" ca="1" si="176"/>
        <v>1.7268591499752323E-2</v>
      </c>
      <c r="BY141" s="1">
        <f t="shared" ca="1" si="176"/>
        <v>1.8926376283728546E-2</v>
      </c>
      <c r="BZ141" s="1">
        <f t="shared" ca="1" si="176"/>
        <v>2.0743308406966487E-2</v>
      </c>
      <c r="CA141" s="1">
        <f t="shared" ca="1" si="177"/>
        <v>7.8447929332137151E-2</v>
      </c>
      <c r="CB141" s="1">
        <f t="shared" ca="1" si="177"/>
        <v>3.3582161529168299E-2</v>
      </c>
      <c r="CC141" s="1">
        <f t="shared" ca="1" si="177"/>
        <v>1.4375925312143963E-2</v>
      </c>
      <c r="CD141" s="1">
        <f t="shared" ca="1" si="177"/>
        <v>1.5756014142109784E-2</v>
      </c>
      <c r="CE141" s="1">
        <f t="shared" ca="1" si="177"/>
        <v>6.1540776164999847E-3</v>
      </c>
      <c r="CF141" s="1">
        <f t="shared" ca="1" si="177"/>
        <v>6.7448690676839831E-3</v>
      </c>
      <c r="CG141" s="1">
        <f t="shared" ca="1" si="177"/>
        <v>7.3923764981816444E-3</v>
      </c>
      <c r="CH141" s="1">
        <f t="shared" ca="1" si="177"/>
        <v>8.1020446420070839E-3</v>
      </c>
      <c r="CI141" s="1">
        <f t="shared" ca="1" si="177"/>
        <v>8.5978930548022317E-2</v>
      </c>
      <c r="CJ141" s="1">
        <f t="shared" ca="1" si="177"/>
        <v>3.6806049035968458E-2</v>
      </c>
      <c r="CK141" s="1">
        <f t="shared" ca="1" si="177"/>
        <v>1.5756014142109784E-2</v>
      </c>
      <c r="CL141" s="1">
        <f t="shared" ca="1" si="177"/>
        <v>1.7268591499752323E-2</v>
      </c>
      <c r="CM141" s="1">
        <f t="shared" ca="1" si="177"/>
        <v>6.7448690676839831E-3</v>
      </c>
      <c r="CN141" s="1">
        <f t="shared" ca="1" si="177"/>
        <v>7.3923764981816452E-3</v>
      </c>
      <c r="CO141" s="1">
        <f t="shared" ca="1" si="177"/>
        <v>8.1020446420070821E-3</v>
      </c>
      <c r="CP141" s="1">
        <f t="shared" ca="1" si="177"/>
        <v>8.8798409276397636E-3</v>
      </c>
      <c r="CQ141" s="1">
        <f t="shared" ca="1" si="175"/>
        <v>9.4232907880632447E-2</v>
      </c>
      <c r="CR141" s="1">
        <f t="shared" ca="1" si="175"/>
        <v>4.0339429743421425E-2</v>
      </c>
      <c r="CS141" s="1">
        <f t="shared" ca="1" si="175"/>
        <v>1.7268591499752319E-2</v>
      </c>
      <c r="CT141" s="1">
        <f t="shared" ca="1" si="175"/>
        <v>1.8926376283728546E-2</v>
      </c>
      <c r="CU141" s="1">
        <f t="shared" ca="1" si="175"/>
        <v>7.3923764981816444E-3</v>
      </c>
      <c r="CV141" s="1">
        <f t="shared" ca="1" si="175"/>
        <v>8.1020446420070821E-3</v>
      </c>
      <c r="CW141" s="1">
        <f t="shared" ca="1" si="175"/>
        <v>8.8798409276397601E-3</v>
      </c>
      <c r="CX141" s="1">
        <f t="shared" ca="1" si="175"/>
        <v>9.7323056566931791E-3</v>
      </c>
      <c r="CY141" s="1">
        <f t="shared" ca="1" si="175"/>
        <v>0.10327926703717318</v>
      </c>
      <c r="CZ141" s="1">
        <f t="shared" ca="1" si="175"/>
        <v>4.4212014998789885E-2</v>
      </c>
      <c r="DA141" s="1">
        <f t="shared" ca="1" si="175"/>
        <v>1.8926376283728546E-2</v>
      </c>
      <c r="DB141" s="1">
        <f t="shared" ca="1" si="175"/>
        <v>2.0743308406966487E-2</v>
      </c>
      <c r="DC141" s="1">
        <f t="shared" ca="1" si="175"/>
        <v>8.1020446420070839E-3</v>
      </c>
      <c r="DD141" s="1">
        <f t="shared" ca="1" si="175"/>
        <v>8.8798409276397636E-3</v>
      </c>
      <c r="DE141" s="1">
        <f t="shared" ca="1" si="175"/>
        <v>9.7323056566931791E-3</v>
      </c>
      <c r="DF141" s="1">
        <f t="shared" ca="1" si="169"/>
        <v>1.0666606999735725E-2</v>
      </c>
      <c r="DG141" s="1">
        <f t="shared" ca="1" si="219"/>
        <v>0.4107142857142857</v>
      </c>
      <c r="DH141" s="1">
        <f t="shared" ca="1" si="220"/>
        <v>0.17581947162426614</v>
      </c>
      <c r="DI141" s="1">
        <f t="shared" ca="1" si="221"/>
        <v>7.5265184770661867E-2</v>
      </c>
      <c r="DJ141" s="1">
        <f t="shared" ca="1" si="222"/>
        <v>8.2490642508645406E-2</v>
      </c>
      <c r="DK141" s="1">
        <f t="shared" ca="1" si="223"/>
        <v>3.2219685261413472E-2</v>
      </c>
      <c r="DL141" s="1">
        <f t="shared" ca="1" si="224"/>
        <v>3.5312775046509162E-2</v>
      </c>
      <c r="DM141" s="1">
        <f t="shared" ca="1" si="225"/>
        <v>3.8702801450974038E-2</v>
      </c>
      <c r="DN141" s="1">
        <f t="shared" ca="1" si="226"/>
        <v>4.2418270390267555E-2</v>
      </c>
      <c r="DZ141" s="2">
        <f t="shared" ca="1" si="227"/>
        <v>-2.2252653136320077E-2</v>
      </c>
      <c r="EA141" s="2">
        <f t="shared" ca="1" si="228"/>
        <v>-0.23893442451176097</v>
      </c>
      <c r="EB141" s="2">
        <f t="shared" ca="1" si="229"/>
        <v>0.14230741722228249</v>
      </c>
      <c r="EC141" s="2">
        <f t="shared" ca="1" si="230"/>
        <v>0.81944632282094443</v>
      </c>
      <c r="ED141" s="2">
        <f t="shared" ca="1" si="231"/>
        <v>3.4582666691570514E-2</v>
      </c>
      <c r="EE141" s="2">
        <f t="shared" ca="1" si="232"/>
        <v>-0.24103573502461029</v>
      </c>
      <c r="EF141" s="2">
        <f t="shared" ca="1" si="233"/>
        <v>-9.8024144229718904E-2</v>
      </c>
      <c r="EG141" s="2">
        <f t="shared" ca="1" si="234"/>
        <v>1.020706305057008E-2</v>
      </c>
      <c r="EH141" s="22">
        <f t="shared" ca="1" si="235"/>
        <v>0.40629651288295726</v>
      </c>
      <c r="EI141" s="26">
        <f t="shared" ca="1" si="236"/>
        <v>4.417772831328437E-3</v>
      </c>
      <c r="EJ141" s="7">
        <f t="shared" ca="1" si="237"/>
        <v>1.9516716789223673E-5</v>
      </c>
      <c r="EK141" s="7">
        <f t="shared" ca="1" si="238"/>
        <v>4.494672341963022E-3</v>
      </c>
    </row>
    <row r="142" spans="1:141" x14ac:dyDescent="0.25">
      <c r="A142" s="2">
        <f t="shared" si="239"/>
        <v>139</v>
      </c>
      <c r="B142" s="2">
        <f ca="1">OFFSET(Vectors!A141,0,8*(-1+$A$2))</f>
        <v>431</v>
      </c>
      <c r="C142" s="2">
        <f ca="1">OFFSET(Vectors!B141,0,8*(-1+$A$2))</f>
        <v>0.40856031128404668</v>
      </c>
      <c r="D142" s="15">
        <f ca="1">OFFSET(Vectors!F141,0,8*(-1+$A$2))+NORMINV(RAND(),OFFSET(Vectors!G141,0,8*(-1+$A$2)),OFFSET(Vectors!H141,0,8*(-1+$A$2)))</f>
        <v>0.9261426925431766</v>
      </c>
      <c r="E142" s="2">
        <f t="shared" ca="1" si="179"/>
        <v>399</v>
      </c>
      <c r="F142" s="2">
        <f ca="1">B142-E142</f>
        <v>32</v>
      </c>
      <c r="G142" s="12">
        <f ca="1">OFFSET(Vectors!C141,0,8*(-1+$A$2))+NORMINV(RAND(),OFFSET(Vectors!D141,0,8*(-1+$A$2)),OFFSET(Vectors!E141,0,8*(-1+$A$2)))</f>
        <v>0.39583091566409245</v>
      </c>
      <c r="H142" s="4">
        <f t="shared" ca="1" si="180"/>
        <v>163</v>
      </c>
      <c r="I142" s="5">
        <f t="shared" ca="1" si="181"/>
        <v>236</v>
      </c>
      <c r="J142" s="6">
        <f t="shared" ca="1" si="182"/>
        <v>13</v>
      </c>
      <c r="K142" s="7">
        <f t="shared" ca="1" si="183"/>
        <v>19</v>
      </c>
      <c r="L142" s="4">
        <f t="shared" ca="1" si="184"/>
        <v>158</v>
      </c>
      <c r="M142" s="5">
        <f t="shared" ca="1" si="185"/>
        <v>241</v>
      </c>
      <c r="N142" s="6">
        <f t="shared" ca="1" si="186"/>
        <v>13</v>
      </c>
      <c r="O142" s="7">
        <f t="shared" ca="1" si="187"/>
        <v>19</v>
      </c>
      <c r="P142" s="4">
        <f t="shared" ca="1" si="188"/>
        <v>163</v>
      </c>
      <c r="Q142" s="5">
        <f t="shared" ca="1" si="189"/>
        <v>19</v>
      </c>
      <c r="R142" s="6">
        <f t="shared" ca="1" si="190"/>
        <v>13</v>
      </c>
      <c r="S142" s="7">
        <f t="shared" ca="1" si="191"/>
        <v>236</v>
      </c>
      <c r="T142" s="4">
        <f t="shared" ca="1" si="192"/>
        <v>158</v>
      </c>
      <c r="U142" s="5">
        <f t="shared" ca="1" si="193"/>
        <v>19</v>
      </c>
      <c r="V142" s="6">
        <f t="shared" ca="1" si="194"/>
        <v>13</v>
      </c>
      <c r="W142" s="7">
        <f t="shared" ca="1" si="195"/>
        <v>241</v>
      </c>
      <c r="X142" s="4">
        <f t="shared" ca="1" si="196"/>
        <v>163</v>
      </c>
      <c r="Y142" s="5">
        <f t="shared" ca="1" si="197"/>
        <v>13</v>
      </c>
      <c r="Z142" s="6">
        <f t="shared" ca="1" si="198"/>
        <v>236</v>
      </c>
      <c r="AA142" s="7">
        <f t="shared" ca="1" si="199"/>
        <v>19</v>
      </c>
      <c r="AB142" s="4">
        <f t="shared" ca="1" si="200"/>
        <v>158</v>
      </c>
      <c r="AC142" s="5">
        <f t="shared" ca="1" si="201"/>
        <v>13</v>
      </c>
      <c r="AD142" s="6">
        <f t="shared" ca="1" si="202"/>
        <v>241</v>
      </c>
      <c r="AE142" s="23">
        <f t="shared" ca="1" si="203"/>
        <v>19</v>
      </c>
      <c r="AF142" s="20">
        <f t="shared" ca="1" si="204"/>
        <v>158</v>
      </c>
      <c r="AG142" s="20">
        <f t="shared" ca="1" si="205"/>
        <v>241</v>
      </c>
      <c r="AH142" s="20">
        <f t="shared" ca="1" si="206"/>
        <v>13</v>
      </c>
      <c r="AI142" s="20">
        <f t="shared" ca="1" si="207"/>
        <v>19</v>
      </c>
      <c r="AJ142" s="18">
        <f t="shared" ca="1" si="208"/>
        <v>0.39675174013921116</v>
      </c>
      <c r="AK142" s="2">
        <f t="shared" ca="1" si="209"/>
        <v>0.92575406032482599</v>
      </c>
      <c r="AL142" s="4">
        <f t="shared" ca="1" si="210"/>
        <v>0.89265536723163841</v>
      </c>
      <c r="AM142" s="2">
        <f>1</f>
        <v>1</v>
      </c>
      <c r="AN142" s="2">
        <f t="shared" ca="1" si="211"/>
        <v>0.92575406032482599</v>
      </c>
      <c r="AO142" s="2">
        <f t="shared" ca="1" si="212"/>
        <v>0.85702058020790151</v>
      </c>
      <c r="AP142" s="2">
        <f t="shared" ca="1" si="213"/>
        <v>0.36729453437481496</v>
      </c>
      <c r="AQ142" s="2">
        <f t="shared" ca="1" si="214"/>
        <v>0.79339028190940297</v>
      </c>
      <c r="AR142" s="2">
        <f t="shared" ca="1" si="215"/>
        <v>0.3400244065326013</v>
      </c>
      <c r="AS142" s="2">
        <f t="shared" ca="1" si="216"/>
        <v>0.14572474565682916</v>
      </c>
      <c r="AT142" s="2">
        <f t="shared" ca="1" si="217"/>
        <v>6.2453462424355358E-2</v>
      </c>
      <c r="AU142" s="1">
        <f t="shared" ca="1" si="218"/>
        <v>1</v>
      </c>
      <c r="AV142" s="1">
        <f t="shared" ca="1" si="178"/>
        <v>0.92575406032482599</v>
      </c>
      <c r="AW142" s="1">
        <f t="shared" ca="1" si="178"/>
        <v>0.85702058020790151</v>
      </c>
      <c r="AX142" s="1">
        <f t="shared" ca="1" si="178"/>
        <v>0.36729453437481496</v>
      </c>
      <c r="AY142" s="1">
        <f t="shared" ca="1" si="178"/>
        <v>0.79339028190940297</v>
      </c>
      <c r="AZ142" s="1">
        <f t="shared" ca="1" si="178"/>
        <v>0.3400244065326013</v>
      </c>
      <c r="BA142" s="1">
        <f t="shared" ca="1" si="178"/>
        <v>0.14572474565682916</v>
      </c>
      <c r="BB142" s="1">
        <f t="shared" ca="1" si="178"/>
        <v>6.2453462424355358E-2</v>
      </c>
      <c r="BC142" s="1">
        <f t="shared" ca="1" si="178"/>
        <v>0.92575406032482599</v>
      </c>
      <c r="BD142" s="1">
        <f t="shared" ca="1" si="178"/>
        <v>0.85702058020790151</v>
      </c>
      <c r="BE142" s="1">
        <f t="shared" ca="1" si="178"/>
        <v>0.79339028190940297</v>
      </c>
      <c r="BF142" s="1">
        <f t="shared" ca="1" si="178"/>
        <v>0.3400244065326013</v>
      </c>
      <c r="BG142" s="1">
        <f t="shared" ca="1" si="178"/>
        <v>0.7344842748998881</v>
      </c>
      <c r="BH142" s="1">
        <f t="shared" ca="1" si="178"/>
        <v>0.31477897495709495</v>
      </c>
      <c r="BI142" s="1">
        <f t="shared" ca="1" si="178"/>
        <v>0.13490527498161214</v>
      </c>
      <c r="BJ142" s="1">
        <f t="shared" ca="1" si="178"/>
        <v>5.7816546420690923E-2</v>
      </c>
      <c r="BK142" s="1">
        <f t="shared" ca="1" si="178"/>
        <v>0.85702058020790151</v>
      </c>
      <c r="BL142" s="1">
        <f t="shared" ca="1" si="176"/>
        <v>0.79339028190940297</v>
      </c>
      <c r="BM142" s="1">
        <f t="shared" ca="1" si="176"/>
        <v>0.7344842748998881</v>
      </c>
      <c r="BN142" s="1">
        <f t="shared" ca="1" si="176"/>
        <v>0.31477897495709495</v>
      </c>
      <c r="BO142" s="1">
        <f t="shared" ca="1" si="176"/>
        <v>0.67995179973330711</v>
      </c>
      <c r="BP142" s="1">
        <f t="shared" ca="1" si="176"/>
        <v>0.29140791417141731</v>
      </c>
      <c r="BQ142" s="1">
        <f t="shared" ca="1" si="176"/>
        <v>0.12488910607346461</v>
      </c>
      <c r="BR142" s="1">
        <f t="shared" ca="1" si="176"/>
        <v>5.3523902602913405E-2</v>
      </c>
      <c r="BS142" s="1">
        <f t="shared" ca="1" si="176"/>
        <v>0.36729453437481496</v>
      </c>
      <c r="BT142" s="1">
        <f t="shared" ca="1" si="176"/>
        <v>0.3400244065326013</v>
      </c>
      <c r="BU142" s="1">
        <f t="shared" ca="1" si="176"/>
        <v>0.31477897495709495</v>
      </c>
      <c r="BV142" s="1">
        <f t="shared" ca="1" si="176"/>
        <v>0.13490527498161212</v>
      </c>
      <c r="BW142" s="1">
        <f t="shared" ca="1" si="176"/>
        <v>0.29140791417141737</v>
      </c>
      <c r="BX142" s="1">
        <f t="shared" ca="1" si="176"/>
        <v>0.12488910607346458</v>
      </c>
      <c r="BY142" s="1">
        <f t="shared" ca="1" si="176"/>
        <v>5.3523902602913405E-2</v>
      </c>
      <c r="BZ142" s="1">
        <f t="shared" ca="1" si="176"/>
        <v>2.2938815401248605E-2</v>
      </c>
      <c r="CA142" s="1">
        <f t="shared" ca="1" si="177"/>
        <v>0.79339028190940297</v>
      </c>
      <c r="CB142" s="1">
        <f t="shared" ca="1" si="177"/>
        <v>0.7344842748998881</v>
      </c>
      <c r="CC142" s="1">
        <f t="shared" ca="1" si="177"/>
        <v>0.67995179973330711</v>
      </c>
      <c r="CD142" s="1">
        <f t="shared" ca="1" si="177"/>
        <v>0.29140791417141737</v>
      </c>
      <c r="CE142" s="1">
        <f t="shared" ca="1" si="177"/>
        <v>0.62946813942828195</v>
      </c>
      <c r="CF142" s="1">
        <f t="shared" ca="1" si="177"/>
        <v>0.26977205975497798</v>
      </c>
      <c r="CG142" s="1">
        <f t="shared" ca="1" si="177"/>
        <v>0.11561659703784774</v>
      </c>
      <c r="CH142" s="1">
        <f t="shared" ca="1" si="177"/>
        <v>4.9549970159077604E-2</v>
      </c>
      <c r="CI142" s="1">
        <f t="shared" ca="1" si="177"/>
        <v>0.3400244065326013</v>
      </c>
      <c r="CJ142" s="1">
        <f t="shared" ca="1" si="177"/>
        <v>0.31477897495709495</v>
      </c>
      <c r="CK142" s="1">
        <f t="shared" ca="1" si="177"/>
        <v>0.29140791417141731</v>
      </c>
      <c r="CL142" s="1">
        <f t="shared" ca="1" si="177"/>
        <v>0.12488910607346458</v>
      </c>
      <c r="CM142" s="1">
        <f t="shared" ca="1" si="177"/>
        <v>0.26977205975497798</v>
      </c>
      <c r="CN142" s="1">
        <f t="shared" ca="1" si="177"/>
        <v>0.11561659703784771</v>
      </c>
      <c r="CO142" s="1">
        <f t="shared" ca="1" si="177"/>
        <v>4.9549970159077604E-2</v>
      </c>
      <c r="CP142" s="1">
        <f t="shared" ca="1" si="177"/>
        <v>2.1235701496747545E-2</v>
      </c>
      <c r="CQ142" s="1">
        <f t="shared" ca="1" si="175"/>
        <v>0.14572474565682916</v>
      </c>
      <c r="CR142" s="1">
        <f t="shared" ca="1" si="175"/>
        <v>0.13490527498161214</v>
      </c>
      <c r="CS142" s="1">
        <f t="shared" ca="1" si="175"/>
        <v>0.12488910607346461</v>
      </c>
      <c r="CT142" s="1">
        <f t="shared" ca="1" si="175"/>
        <v>5.3523902602913405E-2</v>
      </c>
      <c r="CU142" s="1">
        <f t="shared" ca="1" si="175"/>
        <v>0.11561659703784774</v>
      </c>
      <c r="CV142" s="1">
        <f t="shared" ca="1" si="175"/>
        <v>4.9549970159077604E-2</v>
      </c>
      <c r="CW142" s="1">
        <f t="shared" ca="1" si="175"/>
        <v>2.1235701496747549E-2</v>
      </c>
      <c r="CX142" s="1">
        <f t="shared" ca="1" si="175"/>
        <v>9.1010149271775215E-3</v>
      </c>
      <c r="CY142" s="1">
        <f t="shared" ca="1" si="175"/>
        <v>6.2453462424355358E-2</v>
      </c>
      <c r="CZ142" s="1">
        <f t="shared" ca="1" si="175"/>
        <v>5.7816546420690923E-2</v>
      </c>
      <c r="DA142" s="1">
        <f t="shared" ca="1" si="175"/>
        <v>5.3523902602913405E-2</v>
      </c>
      <c r="DB142" s="1">
        <f t="shared" ca="1" si="175"/>
        <v>2.2938815401248605E-2</v>
      </c>
      <c r="DC142" s="1">
        <f t="shared" ca="1" si="175"/>
        <v>4.9549970159077604E-2</v>
      </c>
      <c r="DD142" s="1">
        <f t="shared" ca="1" si="175"/>
        <v>2.1235701496747545E-2</v>
      </c>
      <c r="DE142" s="1">
        <f t="shared" ca="1" si="175"/>
        <v>9.1010149271775215E-3</v>
      </c>
      <c r="DF142" s="1">
        <f t="shared" ca="1" si="169"/>
        <v>3.9004349687903664E-3</v>
      </c>
      <c r="DG142" s="1">
        <f t="shared" ca="1" si="219"/>
        <v>0.89265536723163841</v>
      </c>
      <c r="DH142" s="1">
        <f t="shared" ca="1" si="220"/>
        <v>0.8263793306854379</v>
      </c>
      <c r="DI142" s="1">
        <f t="shared" ca="1" si="221"/>
        <v>0.76502402075055609</v>
      </c>
      <c r="DJ142" s="1">
        <f t="shared" ca="1" si="222"/>
        <v>0.32786743746452407</v>
      </c>
      <c r="DK142" s="1">
        <f t="shared" ca="1" si="223"/>
        <v>0.70822409345585124</v>
      </c>
      <c r="DL142" s="1">
        <f t="shared" ca="1" si="224"/>
        <v>0.30352461148107912</v>
      </c>
      <c r="DM142" s="1">
        <f t="shared" ca="1" si="225"/>
        <v>0.13008197634903393</v>
      </c>
      <c r="DN142" s="1">
        <f t="shared" ca="1" si="226"/>
        <v>5.5749418435300263E-2</v>
      </c>
      <c r="DZ142" s="2">
        <f t="shared" ca="1" si="227"/>
        <v>-2.2252653136320077E-2</v>
      </c>
      <c r="EA142" s="2">
        <f t="shared" ca="1" si="228"/>
        <v>-0.51671038387037116</v>
      </c>
      <c r="EB142" s="2">
        <f t="shared" ca="1" si="229"/>
        <v>0.66552513856958151</v>
      </c>
      <c r="EC142" s="2">
        <f t="shared" ca="1" si="230"/>
        <v>1.4985460705317859</v>
      </c>
      <c r="ED142" s="2">
        <f t="shared" ca="1" si="231"/>
        <v>0.34975495094889547</v>
      </c>
      <c r="EE142" s="2">
        <f t="shared" ca="1" si="232"/>
        <v>-0.95323391710619088</v>
      </c>
      <c r="EF142" s="2">
        <f t="shared" ca="1" si="233"/>
        <v>-0.15158763331594066</v>
      </c>
      <c r="EG142" s="2">
        <f t="shared" ca="1" si="234"/>
        <v>6.1722594183628542E-3</v>
      </c>
      <c r="EH142" s="22">
        <f t="shared" ca="1" si="235"/>
        <v>0.87621383203980296</v>
      </c>
      <c r="EI142" s="26">
        <f t="shared" ca="1" si="236"/>
        <v>1.6441535191835444E-2</v>
      </c>
      <c r="EJ142" s="7">
        <f t="shared" ca="1" si="237"/>
        <v>2.7032407946436338E-4</v>
      </c>
      <c r="EK142" s="7">
        <f t="shared" ca="1" si="238"/>
        <v>0.17214098434480574</v>
      </c>
    </row>
    <row r="143" spans="1:141" x14ac:dyDescent="0.25">
      <c r="A143" s="2">
        <f t="shared" si="239"/>
        <v>140</v>
      </c>
      <c r="B143" s="2">
        <f ca="1">OFFSET(Vectors!A142,0,8*(-1+$A$2))</f>
        <v>538</v>
      </c>
      <c r="C143" s="2">
        <f ca="1">OFFSET(Vectors!B142,0,8*(-1+$A$2))</f>
        <v>0.41065830721003133</v>
      </c>
      <c r="D143" s="15">
        <f ca="1">OFFSET(Vectors!F142,0,8*(-1+$A$2))+NORMINV(RAND(),OFFSET(Vectors!G142,0,8*(-1+$A$2)),OFFSET(Vectors!H142,0,8*(-1+$A$2)))</f>
        <v>0.33933084707308647</v>
      </c>
      <c r="E143" s="2">
        <f t="shared" ca="1" si="179"/>
        <v>183</v>
      </c>
      <c r="F143" s="2">
        <f ca="1">B143-E143</f>
        <v>355</v>
      </c>
      <c r="G143" s="12">
        <f ca="1">OFFSET(Vectors!C142,0,8*(-1+$A$2))+NORMINV(RAND(),OFFSET(Vectors!D142,0,8*(-1+$A$2)),OFFSET(Vectors!E142,0,8*(-1+$A$2)))</f>
        <v>0.44430440455703812</v>
      </c>
      <c r="H143" s="4">
        <f t="shared" ca="1" si="180"/>
        <v>75</v>
      </c>
      <c r="I143" s="5">
        <f t="shared" ca="1" si="181"/>
        <v>108</v>
      </c>
      <c r="J143" s="6">
        <f t="shared" ca="1" si="182"/>
        <v>158</v>
      </c>
      <c r="K143" s="7">
        <f t="shared" ca="1" si="183"/>
        <v>197</v>
      </c>
      <c r="L143" s="4">
        <f t="shared" ca="1" si="184"/>
        <v>81</v>
      </c>
      <c r="M143" s="5">
        <f t="shared" ca="1" si="185"/>
        <v>102</v>
      </c>
      <c r="N143" s="6">
        <f t="shared" ca="1" si="186"/>
        <v>146</v>
      </c>
      <c r="O143" s="7">
        <f t="shared" ca="1" si="187"/>
        <v>209</v>
      </c>
      <c r="P143" s="4">
        <f t="shared" ca="1" si="188"/>
        <v>75</v>
      </c>
      <c r="Q143" s="5">
        <f t="shared" ca="1" si="189"/>
        <v>197</v>
      </c>
      <c r="R143" s="6">
        <f t="shared" ca="1" si="190"/>
        <v>158</v>
      </c>
      <c r="S143" s="7">
        <f t="shared" ca="1" si="191"/>
        <v>108</v>
      </c>
      <c r="T143" s="4">
        <f t="shared" ca="1" si="192"/>
        <v>81</v>
      </c>
      <c r="U143" s="5">
        <f t="shared" ca="1" si="193"/>
        <v>209</v>
      </c>
      <c r="V143" s="6">
        <f t="shared" ca="1" si="194"/>
        <v>146</v>
      </c>
      <c r="W143" s="7">
        <f t="shared" ca="1" si="195"/>
        <v>102</v>
      </c>
      <c r="X143" s="4">
        <f t="shared" ca="1" si="196"/>
        <v>75</v>
      </c>
      <c r="Y143" s="5">
        <f t="shared" ca="1" si="197"/>
        <v>158</v>
      </c>
      <c r="Z143" s="6">
        <f t="shared" ca="1" si="198"/>
        <v>108</v>
      </c>
      <c r="AA143" s="7">
        <f t="shared" ca="1" si="199"/>
        <v>197</v>
      </c>
      <c r="AB143" s="4">
        <f t="shared" ca="1" si="200"/>
        <v>81</v>
      </c>
      <c r="AC143" s="5">
        <f t="shared" ca="1" si="201"/>
        <v>146</v>
      </c>
      <c r="AD143" s="6">
        <f t="shared" ca="1" si="202"/>
        <v>102</v>
      </c>
      <c r="AE143" s="23">
        <f t="shared" ca="1" si="203"/>
        <v>209</v>
      </c>
      <c r="AF143" s="20">
        <f t="shared" ca="1" si="204"/>
        <v>81</v>
      </c>
      <c r="AG143" s="20">
        <f t="shared" ca="1" si="205"/>
        <v>102</v>
      </c>
      <c r="AH143" s="20">
        <f t="shared" ca="1" si="206"/>
        <v>146</v>
      </c>
      <c r="AI143" s="20">
        <f t="shared" ca="1" si="207"/>
        <v>209</v>
      </c>
      <c r="AJ143" s="18">
        <f t="shared" ca="1" si="208"/>
        <v>0.42193308550185876</v>
      </c>
      <c r="AK143" s="2">
        <f t="shared" ca="1" si="209"/>
        <v>0.34014869888475835</v>
      </c>
      <c r="AL143" s="4">
        <f t="shared" ca="1" si="210"/>
        <v>0.27931034482758621</v>
      </c>
      <c r="AM143" s="2">
        <f>1</f>
        <v>1</v>
      </c>
      <c r="AN143" s="2">
        <f t="shared" ca="1" si="211"/>
        <v>0.34014869888475835</v>
      </c>
      <c r="AO143" s="2">
        <f t="shared" ca="1" si="212"/>
        <v>0.115701137352994</v>
      </c>
      <c r="AP143" s="2">
        <f t="shared" ca="1" si="213"/>
        <v>0.14351999004988875</v>
      </c>
      <c r="AQ143" s="2">
        <f t="shared" ca="1" si="214"/>
        <v>3.9355591330107624E-2</v>
      </c>
      <c r="AR143" s="2">
        <f t="shared" ca="1" si="215"/>
        <v>4.8818137879423122E-2</v>
      </c>
      <c r="AS143" s="2">
        <f t="shared" ca="1" si="216"/>
        <v>6.0555832232945639E-2</v>
      </c>
      <c r="AT143" s="2">
        <f t="shared" ca="1" si="217"/>
        <v>7.5115704463817823E-2</v>
      </c>
      <c r="AU143" s="1">
        <f t="shared" ca="1" si="218"/>
        <v>1</v>
      </c>
      <c r="AV143" s="1">
        <f t="shared" ca="1" si="178"/>
        <v>0.34014869888475835</v>
      </c>
      <c r="AW143" s="1">
        <f t="shared" ca="1" si="178"/>
        <v>0.115701137352994</v>
      </c>
      <c r="AX143" s="1">
        <f t="shared" ca="1" si="178"/>
        <v>0.14351999004988875</v>
      </c>
      <c r="AY143" s="1">
        <f t="shared" ca="1" si="178"/>
        <v>3.9355591330107624E-2</v>
      </c>
      <c r="AZ143" s="1">
        <f t="shared" ca="1" si="178"/>
        <v>4.8818137879423122E-2</v>
      </c>
      <c r="BA143" s="1">
        <f t="shared" ca="1" si="178"/>
        <v>6.0555832232945639E-2</v>
      </c>
      <c r="BB143" s="1">
        <f t="shared" ca="1" si="178"/>
        <v>7.5115704463817823E-2</v>
      </c>
      <c r="BC143" s="1">
        <f t="shared" ca="1" si="178"/>
        <v>0.34014869888475835</v>
      </c>
      <c r="BD143" s="1">
        <f t="shared" ca="1" si="178"/>
        <v>0.115701137352994</v>
      </c>
      <c r="BE143" s="1">
        <f t="shared" ca="1" si="178"/>
        <v>3.9355591330107624E-2</v>
      </c>
      <c r="BF143" s="1">
        <f t="shared" ca="1" si="178"/>
        <v>4.8818137879423122E-2</v>
      </c>
      <c r="BG143" s="1">
        <f t="shared" ca="1" si="178"/>
        <v>1.3386753184776385E-2</v>
      </c>
      <c r="BH143" s="1">
        <f t="shared" ca="1" si="178"/>
        <v>1.660542608166251E-2</v>
      </c>
      <c r="BI143" s="1">
        <f t="shared" ca="1" si="178"/>
        <v>2.0597987543920171E-2</v>
      </c>
      <c r="BJ143" s="1">
        <f t="shared" ca="1" si="178"/>
        <v>2.5550509139179667E-2</v>
      </c>
      <c r="BK143" s="1">
        <f t="shared" ca="1" si="178"/>
        <v>0.115701137352994</v>
      </c>
      <c r="BL143" s="1">
        <f t="shared" ca="1" si="176"/>
        <v>3.9355591330107624E-2</v>
      </c>
      <c r="BM143" s="1">
        <f t="shared" ca="1" si="176"/>
        <v>1.3386753184776385E-2</v>
      </c>
      <c r="BN143" s="1">
        <f t="shared" ca="1" si="176"/>
        <v>1.660542608166251E-2</v>
      </c>
      <c r="BO143" s="1">
        <f t="shared" ca="1" si="176"/>
        <v>4.5534866780930824E-3</v>
      </c>
      <c r="BP143" s="1">
        <f t="shared" ca="1" si="176"/>
        <v>5.6483140761045339E-3</v>
      </c>
      <c r="BQ143" s="1">
        <f t="shared" ca="1" si="176"/>
        <v>7.0063786627089049E-3</v>
      </c>
      <c r="BR143" s="1">
        <f t="shared" ca="1" si="176"/>
        <v>8.6909724395350905E-3</v>
      </c>
      <c r="BS143" s="1">
        <f t="shared" ca="1" si="176"/>
        <v>0.14351999004988875</v>
      </c>
      <c r="BT143" s="1">
        <f t="shared" ca="1" si="176"/>
        <v>4.8818137879423122E-2</v>
      </c>
      <c r="BU143" s="1">
        <f t="shared" ca="1" si="176"/>
        <v>1.660542608166251E-2</v>
      </c>
      <c r="BV143" s="1">
        <f t="shared" ca="1" si="176"/>
        <v>2.0597987543920164E-2</v>
      </c>
      <c r="BW143" s="1">
        <f t="shared" ca="1" si="176"/>
        <v>5.6483140761045339E-3</v>
      </c>
      <c r="BX143" s="1">
        <f t="shared" ca="1" si="176"/>
        <v>7.0063786627089031E-3</v>
      </c>
      <c r="BY143" s="1">
        <f t="shared" ca="1" si="176"/>
        <v>8.6909724395350905E-3</v>
      </c>
      <c r="BZ143" s="1">
        <f t="shared" ca="1" si="176"/>
        <v>1.0780605157237517E-2</v>
      </c>
      <c r="CA143" s="1">
        <f t="shared" ca="1" si="177"/>
        <v>3.9355591330107624E-2</v>
      </c>
      <c r="CB143" s="1">
        <f t="shared" ca="1" si="177"/>
        <v>1.3386753184776385E-2</v>
      </c>
      <c r="CC143" s="1">
        <f t="shared" ca="1" si="177"/>
        <v>4.5534866780930824E-3</v>
      </c>
      <c r="CD143" s="1">
        <f t="shared" ca="1" si="177"/>
        <v>5.6483140761045339E-3</v>
      </c>
      <c r="CE143" s="1">
        <f t="shared" ca="1" si="177"/>
        <v>1.5488625689424424E-3</v>
      </c>
      <c r="CF143" s="1">
        <f t="shared" ca="1" si="177"/>
        <v>1.9212666838794232E-3</v>
      </c>
      <c r="CG143" s="1">
        <f t="shared" ca="1" si="177"/>
        <v>2.383210586014367E-3</v>
      </c>
      <c r="CH143" s="1">
        <f t="shared" ca="1" si="177"/>
        <v>2.9562229673511554E-3</v>
      </c>
      <c r="CI143" s="1">
        <f t="shared" ca="1" si="177"/>
        <v>4.8818137879423122E-2</v>
      </c>
      <c r="CJ143" s="1">
        <f t="shared" ca="1" si="177"/>
        <v>1.660542608166251E-2</v>
      </c>
      <c r="CK143" s="1">
        <f t="shared" ca="1" si="177"/>
        <v>5.6483140761045339E-3</v>
      </c>
      <c r="CL143" s="1">
        <f t="shared" ca="1" si="177"/>
        <v>7.0063786627089031E-3</v>
      </c>
      <c r="CM143" s="1">
        <f t="shared" ca="1" si="177"/>
        <v>1.9212666838794232E-3</v>
      </c>
      <c r="CN143" s="1">
        <f t="shared" ca="1" si="177"/>
        <v>2.3832105860143666E-3</v>
      </c>
      <c r="CO143" s="1">
        <f t="shared" ca="1" si="177"/>
        <v>2.956222967351155E-3</v>
      </c>
      <c r="CP143" s="1">
        <f t="shared" ca="1" si="177"/>
        <v>3.6670088174246573E-3</v>
      </c>
      <c r="CQ143" s="1">
        <f t="shared" ca="1" si="175"/>
        <v>6.0555832232945639E-2</v>
      </c>
      <c r="CR143" s="1">
        <f t="shared" ca="1" si="175"/>
        <v>2.0597987543920171E-2</v>
      </c>
      <c r="CS143" s="1">
        <f t="shared" ca="1" si="175"/>
        <v>7.0063786627089049E-3</v>
      </c>
      <c r="CT143" s="1">
        <f t="shared" ca="1" si="175"/>
        <v>8.6909724395350905E-3</v>
      </c>
      <c r="CU143" s="1">
        <f t="shared" ca="1" si="175"/>
        <v>2.383210586014367E-3</v>
      </c>
      <c r="CV143" s="1">
        <f t="shared" ca="1" si="175"/>
        <v>2.956222967351155E-3</v>
      </c>
      <c r="CW143" s="1">
        <f t="shared" ca="1" si="175"/>
        <v>3.6670088174246582E-3</v>
      </c>
      <c r="CX143" s="1">
        <f t="shared" ca="1" si="175"/>
        <v>4.548693997570478E-3</v>
      </c>
      <c r="CY143" s="1">
        <f t="shared" ca="1" si="175"/>
        <v>7.5115704463817823E-2</v>
      </c>
      <c r="CZ143" s="1">
        <f t="shared" ca="1" si="175"/>
        <v>2.5550509139179667E-2</v>
      </c>
      <c r="DA143" s="1">
        <f t="shared" ca="1" si="175"/>
        <v>8.6909724395350905E-3</v>
      </c>
      <c r="DB143" s="1">
        <f t="shared" ca="1" si="175"/>
        <v>1.0780605157237517E-2</v>
      </c>
      <c r="DC143" s="1">
        <f t="shared" ca="1" si="175"/>
        <v>2.9562229673511554E-3</v>
      </c>
      <c r="DD143" s="1">
        <f t="shared" ca="1" si="175"/>
        <v>3.6670088174246573E-3</v>
      </c>
      <c r="DE143" s="1">
        <f t="shared" ca="1" si="175"/>
        <v>4.548693997570478E-3</v>
      </c>
      <c r="DF143" s="1">
        <f t="shared" ca="1" si="169"/>
        <v>5.6423690570956211E-3</v>
      </c>
      <c r="DG143" s="1">
        <f t="shared" ca="1" si="219"/>
        <v>0.27931034482758621</v>
      </c>
      <c r="DH143" s="1">
        <f t="shared" ca="1" si="220"/>
        <v>9.5007050378156641E-2</v>
      </c>
      <c r="DI143" s="1">
        <f t="shared" ca="1" si="221"/>
        <v>3.231652457100867E-2</v>
      </c>
      <c r="DJ143" s="1">
        <f t="shared" ca="1" si="222"/>
        <v>4.0086617910486171E-2</v>
      </c>
      <c r="DK143" s="1">
        <f t="shared" ca="1" si="223"/>
        <v>1.0992423785305922E-2</v>
      </c>
      <c r="DL143" s="1">
        <f t="shared" ca="1" si="224"/>
        <v>1.3635410924942321E-2</v>
      </c>
      <c r="DM143" s="1">
        <f t="shared" ca="1" si="225"/>
        <v>1.6913870382305508E-2</v>
      </c>
      <c r="DN143" s="1">
        <f t="shared" ca="1" si="226"/>
        <v>2.0980593315756014E-2</v>
      </c>
      <c r="DZ143" s="2">
        <f t="shared" ca="1" si="227"/>
        <v>-2.2252653136320077E-2</v>
      </c>
      <c r="EA143" s="2">
        <f t="shared" ca="1" si="228"/>
        <v>-0.18985427372803657</v>
      </c>
      <c r="EB143" s="2">
        <f t="shared" ca="1" si="229"/>
        <v>8.9848502180460921E-2</v>
      </c>
      <c r="EC143" s="2">
        <f t="shared" ca="1" si="230"/>
        <v>0.5855554521063111</v>
      </c>
      <c r="ED143" s="2">
        <f t="shared" ca="1" si="231"/>
        <v>1.7349359109995209E-2</v>
      </c>
      <c r="EE143" s="2">
        <f t="shared" ca="1" si="232"/>
        <v>-0.1368581310711614</v>
      </c>
      <c r="EF143" s="2">
        <f t="shared" ca="1" si="233"/>
        <v>-6.2992151746735267E-2</v>
      </c>
      <c r="EG143" s="2">
        <f t="shared" ca="1" si="234"/>
        <v>7.4236654998162954E-3</v>
      </c>
      <c r="EH143" s="22">
        <f t="shared" ca="1" si="235"/>
        <v>0.28821976921433023</v>
      </c>
      <c r="EI143" s="26">
        <f t="shared" ca="1" si="236"/>
        <v>-8.9094243867440248E-3</v>
      </c>
      <c r="EJ143" s="7">
        <f t="shared" ca="1" si="237"/>
        <v>7.9377842903109136E-5</v>
      </c>
      <c r="EK143" s="7">
        <f t="shared" ca="1" si="238"/>
        <v>3.9380917486009748E-2</v>
      </c>
    </row>
    <row r="144" spans="1:141" x14ac:dyDescent="0.25">
      <c r="A144" s="2">
        <f t="shared" si="239"/>
        <v>141</v>
      </c>
      <c r="B144" s="2">
        <f ca="1">OFFSET(Vectors!A143,0,8*(-1+$A$2))</f>
        <v>243</v>
      </c>
      <c r="C144" s="2">
        <f ca="1">OFFSET(Vectors!B143,0,8*(-1+$A$2))</f>
        <v>0.41322314049586778</v>
      </c>
      <c r="D144" s="15">
        <f ca="1">OFFSET(Vectors!F143,0,8*(-1+$A$2))+NORMINV(RAND(),OFFSET(Vectors!G143,0,8*(-1+$A$2)),OFFSET(Vectors!H143,0,8*(-1+$A$2)))</f>
        <v>0.60057167278554635</v>
      </c>
      <c r="E144" s="2">
        <f t="shared" ca="1" si="179"/>
        <v>146</v>
      </c>
      <c r="F144" s="2">
        <f ca="1">B144-E144</f>
        <v>97</v>
      </c>
      <c r="G144" s="12">
        <f ca="1">OFFSET(Vectors!C143,0,8*(-1+$A$2))+NORMINV(RAND(),OFFSET(Vectors!D143,0,8*(-1+$A$2)),OFFSET(Vectors!E143,0,8*(-1+$A$2)))</f>
        <v>0.47513250895117115</v>
      </c>
      <c r="H144" s="4">
        <f t="shared" ca="1" si="180"/>
        <v>60</v>
      </c>
      <c r="I144" s="5">
        <f t="shared" ca="1" si="181"/>
        <v>86</v>
      </c>
      <c r="J144" s="6">
        <f t="shared" ca="1" si="182"/>
        <v>46</v>
      </c>
      <c r="K144" s="7">
        <f t="shared" ca="1" si="183"/>
        <v>51</v>
      </c>
      <c r="L144" s="4">
        <f t="shared" ca="1" si="184"/>
        <v>69</v>
      </c>
      <c r="M144" s="5">
        <f t="shared" ca="1" si="185"/>
        <v>77</v>
      </c>
      <c r="N144" s="6">
        <f t="shared" ca="1" si="186"/>
        <v>40</v>
      </c>
      <c r="O144" s="7">
        <f t="shared" ca="1" si="187"/>
        <v>57</v>
      </c>
      <c r="P144" s="4">
        <f t="shared" ca="1" si="188"/>
        <v>60</v>
      </c>
      <c r="Q144" s="5">
        <f t="shared" ca="1" si="189"/>
        <v>51</v>
      </c>
      <c r="R144" s="6">
        <f t="shared" ca="1" si="190"/>
        <v>46</v>
      </c>
      <c r="S144" s="7">
        <f t="shared" ca="1" si="191"/>
        <v>86</v>
      </c>
      <c r="T144" s="4">
        <f t="shared" ca="1" si="192"/>
        <v>69</v>
      </c>
      <c r="U144" s="5">
        <f t="shared" ca="1" si="193"/>
        <v>57</v>
      </c>
      <c r="V144" s="6">
        <f t="shared" ca="1" si="194"/>
        <v>40</v>
      </c>
      <c r="W144" s="7">
        <f t="shared" ca="1" si="195"/>
        <v>77</v>
      </c>
      <c r="X144" s="4">
        <f t="shared" ca="1" si="196"/>
        <v>60</v>
      </c>
      <c r="Y144" s="5">
        <f t="shared" ca="1" si="197"/>
        <v>46</v>
      </c>
      <c r="Z144" s="6">
        <f t="shared" ca="1" si="198"/>
        <v>86</v>
      </c>
      <c r="AA144" s="7">
        <f t="shared" ca="1" si="199"/>
        <v>51</v>
      </c>
      <c r="AB144" s="4">
        <f t="shared" ca="1" si="200"/>
        <v>69</v>
      </c>
      <c r="AC144" s="5">
        <f t="shared" ca="1" si="201"/>
        <v>40</v>
      </c>
      <c r="AD144" s="6">
        <f t="shared" ca="1" si="202"/>
        <v>77</v>
      </c>
      <c r="AE144" s="23">
        <f t="shared" ca="1" si="203"/>
        <v>57</v>
      </c>
      <c r="AF144" s="20">
        <f t="shared" ca="1" si="204"/>
        <v>69</v>
      </c>
      <c r="AG144" s="20">
        <f t="shared" ca="1" si="205"/>
        <v>77</v>
      </c>
      <c r="AH144" s="20">
        <f t="shared" ca="1" si="206"/>
        <v>40</v>
      </c>
      <c r="AI144" s="20">
        <f t="shared" ca="1" si="207"/>
        <v>57</v>
      </c>
      <c r="AJ144" s="18">
        <f t="shared" ca="1" si="208"/>
        <v>0.44855967078189302</v>
      </c>
      <c r="AK144" s="2">
        <f t="shared" ca="1" si="209"/>
        <v>0.60082304526748975</v>
      </c>
      <c r="AL144" s="4">
        <f t="shared" ca="1" si="210"/>
        <v>0.54761904761904767</v>
      </c>
      <c r="AM144" s="2">
        <f>1</f>
        <v>1</v>
      </c>
      <c r="AN144" s="2">
        <f t="shared" ca="1" si="211"/>
        <v>0.60082304526748975</v>
      </c>
      <c r="AO144" s="2">
        <f t="shared" ca="1" si="212"/>
        <v>0.36098833172450007</v>
      </c>
      <c r="AP144" s="2">
        <f t="shared" ca="1" si="213"/>
        <v>0.2695049873833596</v>
      </c>
      <c r="AQ144" s="2">
        <f t="shared" ca="1" si="214"/>
        <v>0.21689010877274492</v>
      </c>
      <c r="AR144" s="2">
        <f t="shared" ca="1" si="215"/>
        <v>0.16192480723444652</v>
      </c>
      <c r="AS144" s="2">
        <f t="shared" ca="1" si="216"/>
        <v>0.12088906841475802</v>
      </c>
      <c r="AT144" s="2">
        <f t="shared" ca="1" si="217"/>
        <v>9.0252797652113859E-2</v>
      </c>
      <c r="AU144" s="1">
        <f t="shared" ca="1" si="218"/>
        <v>1</v>
      </c>
      <c r="AV144" s="1">
        <f t="shared" ca="1" si="178"/>
        <v>0.60082304526748975</v>
      </c>
      <c r="AW144" s="1">
        <f t="shared" ca="1" si="178"/>
        <v>0.36098833172450007</v>
      </c>
      <c r="AX144" s="1">
        <f t="shared" ca="1" si="178"/>
        <v>0.2695049873833596</v>
      </c>
      <c r="AY144" s="1">
        <f t="shared" ca="1" si="178"/>
        <v>0.21689010877274492</v>
      </c>
      <c r="AZ144" s="1">
        <f t="shared" ca="1" si="178"/>
        <v>0.16192480723444652</v>
      </c>
      <c r="BA144" s="1">
        <f t="shared" ca="1" si="178"/>
        <v>0.12088906841475802</v>
      </c>
      <c r="BB144" s="1">
        <f t="shared" ca="1" si="178"/>
        <v>9.0252797652113859E-2</v>
      </c>
      <c r="BC144" s="1">
        <f t="shared" ca="1" si="178"/>
        <v>0.60082304526748975</v>
      </c>
      <c r="BD144" s="1">
        <f t="shared" ca="1" si="178"/>
        <v>0.36098833172450007</v>
      </c>
      <c r="BE144" s="1">
        <f t="shared" ca="1" si="178"/>
        <v>0.21689010877274492</v>
      </c>
      <c r="BF144" s="1">
        <f t="shared" ca="1" si="178"/>
        <v>0.16192480723444652</v>
      </c>
      <c r="BG144" s="1">
        <f t="shared" ca="1" si="178"/>
        <v>0.13031257564123769</v>
      </c>
      <c r="BH144" s="1">
        <f t="shared" ca="1" si="178"/>
        <v>9.7288155786951408E-2</v>
      </c>
      <c r="BI144" s="1">
        <f t="shared" ca="1" si="178"/>
        <v>7.2632938224504826E-2</v>
      </c>
      <c r="BJ144" s="1">
        <f t="shared" ca="1" si="178"/>
        <v>5.4225960729253599E-2</v>
      </c>
      <c r="BK144" s="1">
        <f t="shared" ca="1" si="178"/>
        <v>0.36098833172450007</v>
      </c>
      <c r="BL144" s="1">
        <f t="shared" ca="1" si="176"/>
        <v>0.21689010877274492</v>
      </c>
      <c r="BM144" s="1">
        <f t="shared" ca="1" si="176"/>
        <v>0.13031257564123769</v>
      </c>
      <c r="BN144" s="1">
        <f t="shared" ca="1" si="176"/>
        <v>9.7288155786951422E-2</v>
      </c>
      <c r="BO144" s="1">
        <f t="shared" ca="1" si="176"/>
        <v>7.8294798533418544E-2</v>
      </c>
      <c r="BP144" s="1">
        <f t="shared" ca="1" si="176"/>
        <v>5.8452966028374111E-2</v>
      </c>
      <c r="BQ144" s="1">
        <f t="shared" ca="1" si="176"/>
        <v>4.3639543130772451E-2</v>
      </c>
      <c r="BR144" s="1">
        <f t="shared" ca="1" si="176"/>
        <v>3.2580206857905455E-2</v>
      </c>
      <c r="BS144" s="1">
        <f t="shared" ca="1" si="176"/>
        <v>0.2695049873833596</v>
      </c>
      <c r="BT144" s="1">
        <f t="shared" ca="1" si="176"/>
        <v>0.16192480723444652</v>
      </c>
      <c r="BU144" s="1">
        <f t="shared" ca="1" si="176"/>
        <v>9.7288155786951422E-2</v>
      </c>
      <c r="BV144" s="1">
        <f t="shared" ca="1" si="176"/>
        <v>7.2632938224504812E-2</v>
      </c>
      <c r="BW144" s="1">
        <f t="shared" ca="1" si="176"/>
        <v>5.8452966028374111E-2</v>
      </c>
      <c r="BX144" s="1">
        <f t="shared" ca="1" si="176"/>
        <v>4.3639543130772444E-2</v>
      </c>
      <c r="BY144" s="1">
        <f t="shared" ca="1" si="176"/>
        <v>3.2580206857905455E-2</v>
      </c>
      <c r="BZ144" s="1">
        <f t="shared" ca="1" si="176"/>
        <v>2.4323579092545851E-2</v>
      </c>
      <c r="CA144" s="1">
        <f t="shared" ca="1" si="177"/>
        <v>0.21689010877274492</v>
      </c>
      <c r="CB144" s="1">
        <f t="shared" ca="1" si="177"/>
        <v>0.13031257564123769</v>
      </c>
      <c r="CC144" s="1">
        <f t="shared" ca="1" si="177"/>
        <v>7.8294798533418544E-2</v>
      </c>
      <c r="CD144" s="1">
        <f t="shared" ca="1" si="177"/>
        <v>5.8452966028374111E-2</v>
      </c>
      <c r="CE144" s="1">
        <f t="shared" ca="1" si="177"/>
        <v>4.704131928345312E-2</v>
      </c>
      <c r="CF144" s="1">
        <f t="shared" ca="1" si="177"/>
        <v>3.5119889054084863E-2</v>
      </c>
      <c r="CG144" s="1">
        <f t="shared" ca="1" si="177"/>
        <v>2.621964319791267E-2</v>
      </c>
      <c r="CH144" s="1">
        <f t="shared" ca="1" si="177"/>
        <v>1.9574939099811513E-2</v>
      </c>
      <c r="CI144" s="1">
        <f t="shared" ca="1" si="177"/>
        <v>0.16192480723444652</v>
      </c>
      <c r="CJ144" s="1">
        <f t="shared" ca="1" si="177"/>
        <v>9.7288155786951408E-2</v>
      </c>
      <c r="CK144" s="1">
        <f t="shared" ca="1" si="177"/>
        <v>5.8452966028374111E-2</v>
      </c>
      <c r="CL144" s="1">
        <f t="shared" ca="1" si="177"/>
        <v>4.3639543130772444E-2</v>
      </c>
      <c r="CM144" s="1">
        <f t="shared" ca="1" si="177"/>
        <v>3.5119889054084863E-2</v>
      </c>
      <c r="CN144" s="1">
        <f t="shared" ca="1" si="177"/>
        <v>2.6219643197912666E-2</v>
      </c>
      <c r="CO144" s="1">
        <f t="shared" ca="1" si="177"/>
        <v>1.9574939099811509E-2</v>
      </c>
      <c r="CP144" s="1">
        <f t="shared" ca="1" si="177"/>
        <v>1.4614166862188045E-2</v>
      </c>
      <c r="CQ144" s="1">
        <f t="shared" ca="1" si="175"/>
        <v>0.12088906841475802</v>
      </c>
      <c r="CR144" s="1">
        <f t="shared" ca="1" si="175"/>
        <v>7.2632938224504826E-2</v>
      </c>
      <c r="CS144" s="1">
        <f t="shared" ca="1" si="175"/>
        <v>4.3639543130772451E-2</v>
      </c>
      <c r="CT144" s="1">
        <f t="shared" ca="1" si="175"/>
        <v>3.2580206857905455E-2</v>
      </c>
      <c r="CU144" s="1">
        <f t="shared" ca="1" si="175"/>
        <v>2.621964319791267E-2</v>
      </c>
      <c r="CV144" s="1">
        <f t="shared" ca="1" si="175"/>
        <v>1.9574939099811509E-2</v>
      </c>
      <c r="CW144" s="1">
        <f t="shared" ca="1" si="175"/>
        <v>1.4614166862188046E-2</v>
      </c>
      <c r="CX144" s="1">
        <f t="shared" ca="1" si="175"/>
        <v>1.0910576629989704E-2</v>
      </c>
      <c r="CY144" s="1">
        <f t="shared" ca="1" si="175"/>
        <v>9.0252797652113859E-2</v>
      </c>
      <c r="CZ144" s="1">
        <f t="shared" ca="1" si="175"/>
        <v>5.4225960729253599E-2</v>
      </c>
      <c r="DA144" s="1">
        <f t="shared" ca="1" si="175"/>
        <v>3.2580206857905455E-2</v>
      </c>
      <c r="DB144" s="1">
        <f t="shared" ca="1" si="175"/>
        <v>2.4323579092545851E-2</v>
      </c>
      <c r="DC144" s="1">
        <f t="shared" ca="1" si="175"/>
        <v>1.9574939099811513E-2</v>
      </c>
      <c r="DD144" s="1">
        <f t="shared" ca="1" si="175"/>
        <v>1.4614166862188045E-2</v>
      </c>
      <c r="DE144" s="1">
        <f t="shared" ca="1" si="175"/>
        <v>1.0910576629989704E-2</v>
      </c>
      <c r="DF144" s="1">
        <f t="shared" ca="1" si="169"/>
        <v>8.1455674840334082E-3</v>
      </c>
      <c r="DG144" s="1">
        <f t="shared" ca="1" si="219"/>
        <v>0.54761904761904767</v>
      </c>
      <c r="DH144" s="1">
        <f t="shared" ca="1" si="220"/>
        <v>0.32902214383695871</v>
      </c>
      <c r="DI144" s="1">
        <f t="shared" ca="1" si="221"/>
        <v>0.19768408642055957</v>
      </c>
      <c r="DJ144" s="1">
        <f t="shared" ca="1" si="222"/>
        <v>0.14758606451945885</v>
      </c>
      <c r="DK144" s="1">
        <f t="shared" ca="1" si="223"/>
        <v>0.11877315480412223</v>
      </c>
      <c r="DL144" s="1">
        <f t="shared" ca="1" si="224"/>
        <v>8.8673108723625479E-2</v>
      </c>
      <c r="DM144" s="1">
        <f t="shared" ca="1" si="225"/>
        <v>6.6201156512843681E-2</v>
      </c>
      <c r="DN144" s="1">
        <f t="shared" ca="1" si="226"/>
        <v>4.9424151095205211E-2</v>
      </c>
      <c r="DZ144" s="2">
        <f t="shared" ca="1" si="227"/>
        <v>-2.2252653136320077E-2</v>
      </c>
      <c r="EA144" s="2">
        <f t="shared" ca="1" si="228"/>
        <v>-0.33534987278305828</v>
      </c>
      <c r="EB144" s="2">
        <f t="shared" ca="1" si="229"/>
        <v>0.2803279349892267</v>
      </c>
      <c r="EC144" s="2">
        <f t="shared" ca="1" si="230"/>
        <v>1.0995688801073125</v>
      </c>
      <c r="ED144" s="2">
        <f t="shared" ca="1" si="231"/>
        <v>9.5612955042187239E-2</v>
      </c>
      <c r="EE144" s="2">
        <f t="shared" ca="1" si="232"/>
        <v>-0.45394452666137408</v>
      </c>
      <c r="EF144" s="2">
        <f t="shared" ca="1" si="233"/>
        <v>-0.12575275182100284</v>
      </c>
      <c r="EG144" s="2">
        <f t="shared" ca="1" si="234"/>
        <v>8.9196604754553238E-3</v>
      </c>
      <c r="EH144" s="22">
        <f t="shared" ca="1" si="235"/>
        <v>0.54712962621242645</v>
      </c>
      <c r="EI144" s="26">
        <f t="shared" ca="1" si="236"/>
        <v>4.8942140662122657E-4</v>
      </c>
      <c r="EJ144" s="7">
        <f t="shared" ca="1" si="237"/>
        <v>2.395333132591E-7</v>
      </c>
      <c r="EK144" s="7">
        <f t="shared" ca="1" si="238"/>
        <v>4.8807611317557668E-3</v>
      </c>
    </row>
    <row r="145" spans="1:141" x14ac:dyDescent="0.25">
      <c r="A145" s="2">
        <f t="shared" si="239"/>
        <v>142</v>
      </c>
      <c r="B145" s="2">
        <f ca="1">OFFSET(Vectors!A144,0,8*(-1+$A$2))</f>
        <v>271</v>
      </c>
      <c r="C145" s="2">
        <f ca="1">OFFSET(Vectors!B144,0,8*(-1+$A$2))</f>
        <v>0.4140625</v>
      </c>
      <c r="D145" s="15">
        <f ca="1">OFFSET(Vectors!F144,0,8*(-1+$A$2))+NORMINV(RAND(),OFFSET(Vectors!G144,0,8*(-1+$A$2)),OFFSET(Vectors!H144,0,8*(-1+$A$2)))</f>
        <v>0.58015606164434574</v>
      </c>
      <c r="E145" s="2">
        <f t="shared" ca="1" si="179"/>
        <v>157</v>
      </c>
      <c r="F145" s="2">
        <f ca="1">B145-E145</f>
        <v>114</v>
      </c>
      <c r="G145" s="12">
        <f ca="1">OFFSET(Vectors!C144,0,8*(-1+$A$2))+NORMINV(RAND(),OFFSET(Vectors!D144,0,8*(-1+$A$2)),OFFSET(Vectors!E144,0,8*(-1+$A$2)))</f>
        <v>0.4726728054134966</v>
      </c>
      <c r="H145" s="4">
        <f t="shared" ca="1" si="180"/>
        <v>65</v>
      </c>
      <c r="I145" s="5">
        <f t="shared" ca="1" si="181"/>
        <v>92</v>
      </c>
      <c r="J145" s="6">
        <f t="shared" ca="1" si="182"/>
        <v>54</v>
      </c>
      <c r="K145" s="7">
        <f t="shared" ca="1" si="183"/>
        <v>60</v>
      </c>
      <c r="L145" s="4">
        <f t="shared" ca="1" si="184"/>
        <v>74</v>
      </c>
      <c r="M145" s="5">
        <f t="shared" ca="1" si="185"/>
        <v>83</v>
      </c>
      <c r="N145" s="6">
        <f t="shared" ca="1" si="186"/>
        <v>47</v>
      </c>
      <c r="O145" s="7">
        <f t="shared" ca="1" si="187"/>
        <v>67</v>
      </c>
      <c r="P145" s="4">
        <f t="shared" ca="1" si="188"/>
        <v>65</v>
      </c>
      <c r="Q145" s="5">
        <f t="shared" ca="1" si="189"/>
        <v>60</v>
      </c>
      <c r="R145" s="6">
        <f t="shared" ca="1" si="190"/>
        <v>54</v>
      </c>
      <c r="S145" s="7">
        <f t="shared" ca="1" si="191"/>
        <v>92</v>
      </c>
      <c r="T145" s="4">
        <f t="shared" ca="1" si="192"/>
        <v>74</v>
      </c>
      <c r="U145" s="5">
        <f t="shared" ca="1" si="193"/>
        <v>67</v>
      </c>
      <c r="V145" s="6">
        <f t="shared" ca="1" si="194"/>
        <v>47</v>
      </c>
      <c r="W145" s="7">
        <f t="shared" ca="1" si="195"/>
        <v>83</v>
      </c>
      <c r="X145" s="4">
        <f t="shared" ca="1" si="196"/>
        <v>65</v>
      </c>
      <c r="Y145" s="5">
        <f t="shared" ca="1" si="197"/>
        <v>54</v>
      </c>
      <c r="Z145" s="6">
        <f t="shared" ca="1" si="198"/>
        <v>92</v>
      </c>
      <c r="AA145" s="7">
        <f t="shared" ca="1" si="199"/>
        <v>60</v>
      </c>
      <c r="AB145" s="4">
        <f t="shared" ca="1" si="200"/>
        <v>74</v>
      </c>
      <c r="AC145" s="5">
        <f t="shared" ca="1" si="201"/>
        <v>47</v>
      </c>
      <c r="AD145" s="6">
        <f t="shared" ca="1" si="202"/>
        <v>83</v>
      </c>
      <c r="AE145" s="23">
        <f t="shared" ca="1" si="203"/>
        <v>67</v>
      </c>
      <c r="AF145" s="20">
        <f t="shared" ca="1" si="204"/>
        <v>74</v>
      </c>
      <c r="AG145" s="20">
        <f t="shared" ca="1" si="205"/>
        <v>83</v>
      </c>
      <c r="AH145" s="20">
        <f t="shared" ca="1" si="206"/>
        <v>47</v>
      </c>
      <c r="AI145" s="20">
        <f t="shared" ca="1" si="207"/>
        <v>67</v>
      </c>
      <c r="AJ145" s="18">
        <f t="shared" ca="1" si="208"/>
        <v>0.44649446494464945</v>
      </c>
      <c r="AK145" s="2">
        <f t="shared" ca="1" si="209"/>
        <v>0.57933579335793361</v>
      </c>
      <c r="AL145" s="4">
        <f t="shared" ca="1" si="210"/>
        <v>0.52482269503546097</v>
      </c>
      <c r="AM145" s="2">
        <f>1</f>
        <v>1</v>
      </c>
      <c r="AN145" s="2">
        <f t="shared" ca="1" si="211"/>
        <v>0.57933579335793361</v>
      </c>
      <c r="AO145" s="2">
        <f t="shared" ca="1" si="212"/>
        <v>0.33562996146566637</v>
      </c>
      <c r="AP145" s="2">
        <f t="shared" ca="1" si="213"/>
        <v>0.25867022507863457</v>
      </c>
      <c r="AQ145" s="2">
        <f t="shared" ca="1" si="214"/>
        <v>0.19444245000040453</v>
      </c>
      <c r="AR145" s="2">
        <f t="shared" ca="1" si="215"/>
        <v>0.14985692006400603</v>
      </c>
      <c r="AS145" s="2">
        <f t="shared" ca="1" si="216"/>
        <v>0.11549482374359697</v>
      </c>
      <c r="AT145" s="2">
        <f t="shared" ca="1" si="217"/>
        <v>8.901193422277219E-2</v>
      </c>
      <c r="AU145" s="1">
        <f t="shared" ca="1" si="218"/>
        <v>1</v>
      </c>
      <c r="AV145" s="1">
        <f t="shared" ca="1" si="178"/>
        <v>0.57933579335793361</v>
      </c>
      <c r="AW145" s="1">
        <f t="shared" ca="1" si="178"/>
        <v>0.33562996146566637</v>
      </c>
      <c r="AX145" s="1">
        <f t="shared" ca="1" si="178"/>
        <v>0.25867022507863457</v>
      </c>
      <c r="AY145" s="1">
        <f t="shared" ca="1" si="178"/>
        <v>0.19444245000040453</v>
      </c>
      <c r="AZ145" s="1">
        <f t="shared" ca="1" si="178"/>
        <v>0.14985692006400603</v>
      </c>
      <c r="BA145" s="1">
        <f t="shared" ca="1" si="178"/>
        <v>0.11549482374359697</v>
      </c>
      <c r="BB145" s="1">
        <f t="shared" ca="1" si="178"/>
        <v>8.901193422277219E-2</v>
      </c>
      <c r="BC145" s="1">
        <f t="shared" ca="1" si="178"/>
        <v>0.57933579335793361</v>
      </c>
      <c r="BD145" s="1">
        <f t="shared" ca="1" si="178"/>
        <v>0.33562996146566637</v>
      </c>
      <c r="BE145" s="1">
        <f t="shared" ca="1" si="178"/>
        <v>0.19444245000040453</v>
      </c>
      <c r="BF145" s="1">
        <f t="shared" ca="1" si="178"/>
        <v>0.14985692006400603</v>
      </c>
      <c r="BG145" s="1">
        <f t="shared" ca="1" si="178"/>
        <v>0.11264747103344469</v>
      </c>
      <c r="BH145" s="1">
        <f t="shared" ca="1" si="178"/>
        <v>8.6817477675457375E-2</v>
      </c>
      <c r="BI145" s="1">
        <f t="shared" ca="1" si="178"/>
        <v>6.6910285342231465E-2</v>
      </c>
      <c r="BJ145" s="1">
        <f t="shared" ca="1" si="178"/>
        <v>5.1567799531273932E-2</v>
      </c>
      <c r="BK145" s="1">
        <f t="shared" ca="1" si="178"/>
        <v>0.33562996146566637</v>
      </c>
      <c r="BL145" s="1">
        <f t="shared" ca="1" si="176"/>
        <v>0.19444245000040453</v>
      </c>
      <c r="BM145" s="1">
        <f t="shared" ca="1" si="176"/>
        <v>0.11264747103344469</v>
      </c>
      <c r="BN145" s="1">
        <f t="shared" ca="1" si="176"/>
        <v>8.6817477675457375E-2</v>
      </c>
      <c r="BO145" s="1">
        <f t="shared" ca="1" si="176"/>
        <v>6.5260712000925536E-2</v>
      </c>
      <c r="BP145" s="1">
        <f t="shared" ca="1" si="176"/>
        <v>5.0296472306445787E-2</v>
      </c>
      <c r="BQ145" s="1">
        <f t="shared" ca="1" si="176"/>
        <v>3.8763523242547379E-2</v>
      </c>
      <c r="BR145" s="1">
        <f t="shared" ca="1" si="176"/>
        <v>2.9875072053173461E-2</v>
      </c>
      <c r="BS145" s="1">
        <f t="shared" ca="1" si="176"/>
        <v>0.25867022507863457</v>
      </c>
      <c r="BT145" s="1">
        <f t="shared" ca="1" si="176"/>
        <v>0.14985692006400603</v>
      </c>
      <c r="BU145" s="1">
        <f t="shared" ca="1" si="176"/>
        <v>8.6817477675457375E-2</v>
      </c>
      <c r="BV145" s="1">
        <f t="shared" ca="1" si="176"/>
        <v>6.6910285342231465E-2</v>
      </c>
      <c r="BW145" s="1">
        <f t="shared" ca="1" si="176"/>
        <v>5.0296472306445787E-2</v>
      </c>
      <c r="BX145" s="1">
        <f t="shared" ca="1" si="176"/>
        <v>3.8763523242547386E-2</v>
      </c>
      <c r="BY145" s="1">
        <f t="shared" ca="1" si="176"/>
        <v>2.9875072053173458E-2</v>
      </c>
      <c r="BZ145" s="1">
        <f t="shared" ca="1" si="176"/>
        <v>2.3024737060089097E-2</v>
      </c>
      <c r="CA145" s="1">
        <f t="shared" ca="1" si="177"/>
        <v>0.19444245000040453</v>
      </c>
      <c r="CB145" s="1">
        <f t="shared" ca="1" si="177"/>
        <v>0.11264747103344469</v>
      </c>
      <c r="CC145" s="1">
        <f t="shared" ca="1" si="177"/>
        <v>6.5260712000925536E-2</v>
      </c>
      <c r="CD145" s="1">
        <f t="shared" ca="1" si="177"/>
        <v>5.0296472306445787E-2</v>
      </c>
      <c r="CE145" s="1">
        <f t="shared" ca="1" si="177"/>
        <v>3.7807866362159812E-2</v>
      </c>
      <c r="CF145" s="1">
        <f t="shared" ca="1" si="177"/>
        <v>2.9138546686760108E-2</v>
      </c>
      <c r="CG145" s="1">
        <f t="shared" ca="1" si="177"/>
        <v>2.2457096491069889E-2</v>
      </c>
      <c r="CH145" s="1">
        <f t="shared" ca="1" si="177"/>
        <v>1.7307698569550677E-2</v>
      </c>
      <c r="CI145" s="1">
        <f t="shared" ca="1" si="177"/>
        <v>0.14985692006400603</v>
      </c>
      <c r="CJ145" s="1">
        <f t="shared" ca="1" si="177"/>
        <v>8.6817477675457375E-2</v>
      </c>
      <c r="CK145" s="1">
        <f t="shared" ca="1" si="177"/>
        <v>5.0296472306445787E-2</v>
      </c>
      <c r="CL145" s="1">
        <f t="shared" ca="1" si="177"/>
        <v>3.8763523242547386E-2</v>
      </c>
      <c r="CM145" s="1">
        <f t="shared" ca="1" si="177"/>
        <v>2.9138546686760108E-2</v>
      </c>
      <c r="CN145" s="1">
        <f t="shared" ca="1" si="177"/>
        <v>2.2457096491069892E-2</v>
      </c>
      <c r="CO145" s="1">
        <f t="shared" ca="1" si="177"/>
        <v>1.7307698569550677E-2</v>
      </c>
      <c r="CP145" s="1">
        <f t="shared" ref="CP145:DE208" ca="1" si="240">OFFSET($AM145,0,CP$2)*OFFSET($AM145,0,CP$3)</f>
        <v>1.3339054311564534E-2</v>
      </c>
      <c r="CQ145" s="1">
        <f t="shared" ca="1" si="240"/>
        <v>0.11549482374359697</v>
      </c>
      <c r="CR145" s="1">
        <f t="shared" ca="1" si="240"/>
        <v>6.6910285342231465E-2</v>
      </c>
      <c r="CS145" s="1">
        <f t="shared" ca="1" si="240"/>
        <v>3.8763523242547379E-2</v>
      </c>
      <c r="CT145" s="1">
        <f t="shared" ca="1" si="240"/>
        <v>2.9875072053173458E-2</v>
      </c>
      <c r="CU145" s="1">
        <f t="shared" ca="1" si="240"/>
        <v>2.2457096491069889E-2</v>
      </c>
      <c r="CV145" s="1">
        <f t="shared" ca="1" si="240"/>
        <v>1.7307698569550677E-2</v>
      </c>
      <c r="CW145" s="1">
        <f t="shared" ca="1" si="240"/>
        <v>1.3339054311564531E-2</v>
      </c>
      <c r="CX145" s="1">
        <f t="shared" ca="1" si="240"/>
        <v>1.0280417654135721E-2</v>
      </c>
      <c r="CY145" s="1">
        <f t="shared" ca="1" si="240"/>
        <v>8.901193422277219E-2</v>
      </c>
      <c r="CZ145" s="1">
        <f t="shared" ca="1" si="240"/>
        <v>5.1567799531273932E-2</v>
      </c>
      <c r="DA145" s="1">
        <f t="shared" ca="1" si="240"/>
        <v>2.9875072053173461E-2</v>
      </c>
      <c r="DB145" s="1">
        <f t="shared" ca="1" si="240"/>
        <v>2.3024737060089097E-2</v>
      </c>
      <c r="DC145" s="1">
        <f t="shared" ca="1" si="240"/>
        <v>1.7307698569550677E-2</v>
      </c>
      <c r="DD145" s="1">
        <f t="shared" ca="1" si="240"/>
        <v>1.3339054311564534E-2</v>
      </c>
      <c r="DE145" s="1">
        <f t="shared" ca="1" si="240"/>
        <v>1.0280417654135721E-2</v>
      </c>
      <c r="DF145" s="1">
        <f t="shared" ca="1" si="169"/>
        <v>7.9231244340791235E-3</v>
      </c>
      <c r="DG145" s="1">
        <f t="shared" ca="1" si="219"/>
        <v>0.52482269503546097</v>
      </c>
      <c r="DH145" s="1">
        <f t="shared" ca="1" si="220"/>
        <v>0.30404857240061761</v>
      </c>
      <c r="DI145" s="1">
        <f t="shared" ca="1" si="221"/>
        <v>0.17614622091105894</v>
      </c>
      <c r="DJ145" s="1">
        <f t="shared" ca="1" si="222"/>
        <v>0.13575600465119828</v>
      </c>
      <c r="DK145" s="1">
        <f t="shared" ca="1" si="223"/>
        <v>0.10204781063851018</v>
      </c>
      <c r="DL145" s="1">
        <f t="shared" ca="1" si="224"/>
        <v>7.8648312657705291E-2</v>
      </c>
      <c r="DM145" s="1">
        <f t="shared" ca="1" si="225"/>
        <v>6.0614304659760108E-2</v>
      </c>
      <c r="DN145" s="1">
        <f t="shared" ca="1" si="226"/>
        <v>4.6715483209114478E-2</v>
      </c>
      <c r="DZ145" s="2">
        <f t="shared" ca="1" si="227"/>
        <v>-2.2252653136320077E-2</v>
      </c>
      <c r="EA145" s="2">
        <f t="shared" ca="1" si="228"/>
        <v>-0.32335674560345895</v>
      </c>
      <c r="EB145" s="2">
        <f t="shared" ca="1" si="229"/>
        <v>0.26063572074121527</v>
      </c>
      <c r="EC145" s="2">
        <f t="shared" ca="1" si="230"/>
        <v>1.0553635109625519</v>
      </c>
      <c r="ED145" s="2">
        <f t="shared" ca="1" si="231"/>
        <v>8.5717220279791978E-2</v>
      </c>
      <c r="EE145" s="2">
        <f t="shared" ca="1" si="232"/>
        <v>-0.42011307474890208</v>
      </c>
      <c r="EF145" s="2">
        <f t="shared" ca="1" si="233"/>
        <v>-0.12014148257813828</v>
      </c>
      <c r="EG145" s="2">
        <f t="shared" ca="1" si="234"/>
        <v>8.7970262660560794E-3</v>
      </c>
      <c r="EH145" s="22">
        <f t="shared" ca="1" si="235"/>
        <v>0.52464952218279581</v>
      </c>
      <c r="EI145" s="26">
        <f t="shared" ca="1" si="236"/>
        <v>1.7317285266515992E-4</v>
      </c>
      <c r="EJ145" s="7">
        <f t="shared" ca="1" si="237"/>
        <v>2.9988836900189187E-8</v>
      </c>
      <c r="EK145" s="7">
        <f t="shared" ca="1" si="238"/>
        <v>2.2152169949721467E-3</v>
      </c>
    </row>
    <row r="146" spans="1:141" x14ac:dyDescent="0.25">
      <c r="A146" s="2">
        <f t="shared" si="239"/>
        <v>143</v>
      </c>
      <c r="B146" s="2">
        <f ca="1">OFFSET(Vectors!A145,0,8*(-1+$A$2))</f>
        <v>84</v>
      </c>
      <c r="C146" s="2">
        <f ca="1">OFFSET(Vectors!B145,0,8*(-1+$A$2))</f>
        <v>0.41666666666666669</v>
      </c>
      <c r="D146" s="15">
        <f ca="1">OFFSET(Vectors!F145,0,8*(-1+$A$2))+NORMINV(RAND(),OFFSET(Vectors!G145,0,8*(-1+$A$2)),OFFSET(Vectors!H145,0,8*(-1+$A$2)))</f>
        <v>0.64580629015956681</v>
      </c>
      <c r="E146" s="2">
        <f t="shared" ca="1" si="179"/>
        <v>54</v>
      </c>
      <c r="F146" s="2">
        <f ca="1">B146-E146</f>
        <v>30</v>
      </c>
      <c r="G146" s="12">
        <f ca="1">OFFSET(Vectors!C145,0,8*(-1+$A$2))+NORMINV(RAND(),OFFSET(Vectors!D145,0,8*(-1+$A$2)),OFFSET(Vectors!E145,0,8*(-1+$A$2)))</f>
        <v>0.55791413061483053</v>
      </c>
      <c r="H146" s="4">
        <f t="shared" ca="1" si="180"/>
        <v>23</v>
      </c>
      <c r="I146" s="5">
        <f t="shared" ca="1" si="181"/>
        <v>31</v>
      </c>
      <c r="J146" s="6">
        <f t="shared" ca="1" si="182"/>
        <v>17</v>
      </c>
      <c r="K146" s="7">
        <f t="shared" ca="1" si="183"/>
        <v>13</v>
      </c>
      <c r="L146" s="4">
        <f t="shared" ca="1" si="184"/>
        <v>30</v>
      </c>
      <c r="M146" s="5">
        <f t="shared" ca="1" si="185"/>
        <v>24</v>
      </c>
      <c r="N146" s="6">
        <f t="shared" ca="1" si="186"/>
        <v>13</v>
      </c>
      <c r="O146" s="7">
        <f t="shared" ca="1" si="187"/>
        <v>17</v>
      </c>
      <c r="P146" s="4">
        <f t="shared" ca="1" si="188"/>
        <v>23</v>
      </c>
      <c r="Q146" s="5">
        <f t="shared" ca="1" si="189"/>
        <v>13</v>
      </c>
      <c r="R146" s="6">
        <f t="shared" ca="1" si="190"/>
        <v>17</v>
      </c>
      <c r="S146" s="7">
        <f t="shared" ca="1" si="191"/>
        <v>31</v>
      </c>
      <c r="T146" s="4">
        <f t="shared" ca="1" si="192"/>
        <v>30</v>
      </c>
      <c r="U146" s="5">
        <f t="shared" ca="1" si="193"/>
        <v>17</v>
      </c>
      <c r="V146" s="6">
        <f t="shared" ca="1" si="194"/>
        <v>13</v>
      </c>
      <c r="W146" s="7">
        <f t="shared" ca="1" si="195"/>
        <v>24</v>
      </c>
      <c r="X146" s="4">
        <f t="shared" ca="1" si="196"/>
        <v>23</v>
      </c>
      <c r="Y146" s="5">
        <f t="shared" ca="1" si="197"/>
        <v>17</v>
      </c>
      <c r="Z146" s="6">
        <f t="shared" ca="1" si="198"/>
        <v>31</v>
      </c>
      <c r="AA146" s="7">
        <f t="shared" ca="1" si="199"/>
        <v>13</v>
      </c>
      <c r="AB146" s="4">
        <f t="shared" ca="1" si="200"/>
        <v>30</v>
      </c>
      <c r="AC146" s="5">
        <f t="shared" ca="1" si="201"/>
        <v>13</v>
      </c>
      <c r="AD146" s="6">
        <f t="shared" ca="1" si="202"/>
        <v>24</v>
      </c>
      <c r="AE146" s="23">
        <f t="shared" ca="1" si="203"/>
        <v>17</v>
      </c>
      <c r="AF146" s="20">
        <f t="shared" ca="1" si="204"/>
        <v>30</v>
      </c>
      <c r="AG146" s="20">
        <f t="shared" ca="1" si="205"/>
        <v>24</v>
      </c>
      <c r="AH146" s="20">
        <f t="shared" ca="1" si="206"/>
        <v>13</v>
      </c>
      <c r="AI146" s="20">
        <f t="shared" ca="1" si="207"/>
        <v>17</v>
      </c>
      <c r="AJ146" s="18">
        <f t="shared" ca="1" si="208"/>
        <v>0.51190476190476186</v>
      </c>
      <c r="AK146" s="2">
        <f t="shared" ca="1" si="209"/>
        <v>0.6428571428571429</v>
      </c>
      <c r="AL146" s="4">
        <f t="shared" ca="1" si="210"/>
        <v>0.63829787234042556</v>
      </c>
      <c r="AM146" s="2">
        <f>1</f>
        <v>1</v>
      </c>
      <c r="AN146" s="2">
        <f t="shared" ca="1" si="211"/>
        <v>0.6428571428571429</v>
      </c>
      <c r="AO146" s="2">
        <f t="shared" ca="1" si="212"/>
        <v>0.41326530612244905</v>
      </c>
      <c r="AP146" s="2">
        <f t="shared" ca="1" si="213"/>
        <v>0.32908163265306123</v>
      </c>
      <c r="AQ146" s="2">
        <f t="shared" ca="1" si="214"/>
        <v>0.26567055393586014</v>
      </c>
      <c r="AR146" s="2">
        <f t="shared" ca="1" si="215"/>
        <v>0.21155247813411079</v>
      </c>
      <c r="AS146" s="2">
        <f t="shared" ca="1" si="216"/>
        <v>0.16845845481049562</v>
      </c>
      <c r="AT146" s="2">
        <f t="shared" ca="1" si="217"/>
        <v>0.13414284364539464</v>
      </c>
      <c r="AU146" s="1">
        <f t="shared" ca="1" si="218"/>
        <v>1</v>
      </c>
      <c r="AV146" s="1">
        <f t="shared" ca="1" si="178"/>
        <v>0.6428571428571429</v>
      </c>
      <c r="AW146" s="1">
        <f t="shared" ca="1" si="178"/>
        <v>0.41326530612244905</v>
      </c>
      <c r="AX146" s="1">
        <f t="shared" ca="1" si="178"/>
        <v>0.32908163265306123</v>
      </c>
      <c r="AY146" s="1">
        <f t="shared" ca="1" si="178"/>
        <v>0.26567055393586014</v>
      </c>
      <c r="AZ146" s="1">
        <f t="shared" ca="1" si="178"/>
        <v>0.21155247813411079</v>
      </c>
      <c r="BA146" s="1">
        <f t="shared" ca="1" si="178"/>
        <v>0.16845845481049562</v>
      </c>
      <c r="BB146" s="1">
        <f t="shared" ca="1" si="178"/>
        <v>0.13414284364539464</v>
      </c>
      <c r="BC146" s="1">
        <f t="shared" ca="1" si="178"/>
        <v>0.6428571428571429</v>
      </c>
      <c r="BD146" s="1">
        <f t="shared" ca="1" si="178"/>
        <v>0.41326530612244905</v>
      </c>
      <c r="BE146" s="1">
        <f t="shared" ca="1" si="178"/>
        <v>0.26567055393586014</v>
      </c>
      <c r="BF146" s="1">
        <f t="shared" ca="1" si="178"/>
        <v>0.21155247813411079</v>
      </c>
      <c r="BG146" s="1">
        <f t="shared" ca="1" si="178"/>
        <v>0.17078821324448154</v>
      </c>
      <c r="BH146" s="1">
        <f t="shared" ca="1" si="178"/>
        <v>0.13599802165764266</v>
      </c>
      <c r="BI146" s="1">
        <f t="shared" ca="1" si="178"/>
        <v>0.10829472094960434</v>
      </c>
      <c r="BJ146" s="1">
        <f t="shared" ca="1" si="178"/>
        <v>8.6234685200610839E-2</v>
      </c>
      <c r="BK146" s="1">
        <f t="shared" ref="BK146:BZ209" ca="1" si="241">OFFSET($AM146,0,BK$2)*OFFSET($AM146,0,BK$3)</f>
        <v>0.41326530612244905</v>
      </c>
      <c r="BL146" s="1">
        <f t="shared" ca="1" si="241"/>
        <v>0.26567055393586014</v>
      </c>
      <c r="BM146" s="1">
        <f t="shared" ca="1" si="241"/>
        <v>0.17078821324448151</v>
      </c>
      <c r="BN146" s="1">
        <f t="shared" ca="1" si="241"/>
        <v>0.13599802165764269</v>
      </c>
      <c r="BO146" s="1">
        <f t="shared" ca="1" si="241"/>
        <v>0.10979242280002385</v>
      </c>
      <c r="BP146" s="1">
        <f t="shared" ca="1" si="241"/>
        <v>8.7427299637056005E-2</v>
      </c>
      <c r="BQ146" s="1">
        <f t="shared" ca="1" si="241"/>
        <v>6.9618034896174227E-2</v>
      </c>
      <c r="BR146" s="1">
        <f t="shared" ca="1" si="241"/>
        <v>5.5436583343249836E-2</v>
      </c>
      <c r="BS146" s="1">
        <f t="shared" ca="1" si="241"/>
        <v>0.32908163265306123</v>
      </c>
      <c r="BT146" s="1">
        <f t="shared" ca="1" si="241"/>
        <v>0.21155247813411079</v>
      </c>
      <c r="BU146" s="1">
        <f t="shared" ca="1" si="241"/>
        <v>0.13599802165764269</v>
      </c>
      <c r="BV146" s="1">
        <f t="shared" ca="1" si="241"/>
        <v>0.10829472094960434</v>
      </c>
      <c r="BW146" s="1">
        <f t="shared" ca="1" si="241"/>
        <v>8.7427299637056019E-2</v>
      </c>
      <c r="BX146" s="1">
        <f t="shared" ca="1" si="241"/>
        <v>6.9618034896174213E-2</v>
      </c>
      <c r="BY146" s="1">
        <f t="shared" ca="1" si="241"/>
        <v>5.5436583343249836E-2</v>
      </c>
      <c r="BZ146" s="1">
        <f t="shared" ca="1" si="241"/>
        <v>4.4143945995550785E-2</v>
      </c>
      <c r="CA146" s="1">
        <f t="shared" ref="CA146:CP209" ca="1" si="242">OFFSET($AM146,0,CA$2)*OFFSET($AM146,0,CA$3)</f>
        <v>0.26567055393586014</v>
      </c>
      <c r="CB146" s="1">
        <f t="shared" ca="1" si="242"/>
        <v>0.17078821324448154</v>
      </c>
      <c r="CC146" s="1">
        <f t="shared" ca="1" si="242"/>
        <v>0.10979242280002385</v>
      </c>
      <c r="CD146" s="1">
        <f t="shared" ca="1" si="242"/>
        <v>8.7427299637056019E-2</v>
      </c>
      <c r="CE146" s="1">
        <f t="shared" ca="1" si="242"/>
        <v>7.0580843228586779E-2</v>
      </c>
      <c r="CF146" s="1">
        <f t="shared" ca="1" si="242"/>
        <v>5.6203264052393155E-2</v>
      </c>
      <c r="CG146" s="1">
        <f t="shared" ca="1" si="242"/>
        <v>4.4754451004683435E-2</v>
      </c>
      <c r="CH146" s="1">
        <f t="shared" ca="1" si="242"/>
        <v>3.5637803577803467E-2</v>
      </c>
      <c r="CI146" s="1">
        <f t="shared" ca="1" si="242"/>
        <v>0.21155247813411079</v>
      </c>
      <c r="CJ146" s="1">
        <f t="shared" ca="1" si="242"/>
        <v>0.13599802165764266</v>
      </c>
      <c r="CK146" s="1">
        <f t="shared" ca="1" si="242"/>
        <v>8.7427299637056005E-2</v>
      </c>
      <c r="CL146" s="1">
        <f t="shared" ca="1" si="242"/>
        <v>6.9618034896174213E-2</v>
      </c>
      <c r="CM146" s="1">
        <f t="shared" ca="1" si="242"/>
        <v>5.6203264052393155E-2</v>
      </c>
      <c r="CN146" s="1">
        <f t="shared" ca="1" si="242"/>
        <v>4.4754451004683428E-2</v>
      </c>
      <c r="CO146" s="1">
        <f t="shared" ca="1" si="242"/>
        <v>3.5637803577803467E-2</v>
      </c>
      <c r="CP146" s="1">
        <f t="shared" ca="1" si="242"/>
        <v>2.8378250997139792E-2</v>
      </c>
      <c r="CQ146" s="1">
        <f t="shared" ca="1" si="240"/>
        <v>0.16845845481049562</v>
      </c>
      <c r="CR146" s="1">
        <f t="shared" ca="1" si="240"/>
        <v>0.10829472094960434</v>
      </c>
      <c r="CS146" s="1">
        <f t="shared" ca="1" si="240"/>
        <v>6.9618034896174227E-2</v>
      </c>
      <c r="CT146" s="1">
        <f t="shared" ca="1" si="240"/>
        <v>5.5436583343249836E-2</v>
      </c>
      <c r="CU146" s="1">
        <f t="shared" ca="1" si="240"/>
        <v>4.4754451004683435E-2</v>
      </c>
      <c r="CV146" s="1">
        <f t="shared" ca="1" si="240"/>
        <v>3.5637803577803467E-2</v>
      </c>
      <c r="CW146" s="1">
        <f t="shared" ca="1" si="240"/>
        <v>2.8378250997139795E-2</v>
      </c>
      <c r="CX146" s="1">
        <f t="shared" ca="1" si="240"/>
        <v>2.2597496164389094E-2</v>
      </c>
      <c r="CY146" s="1">
        <f t="shared" ca="1" si="240"/>
        <v>0.13414284364539464</v>
      </c>
      <c r="CZ146" s="1">
        <f t="shared" ca="1" si="240"/>
        <v>8.6234685200610839E-2</v>
      </c>
      <c r="DA146" s="1">
        <f t="shared" ca="1" si="240"/>
        <v>5.5436583343249836E-2</v>
      </c>
      <c r="DB146" s="1">
        <f t="shared" ca="1" si="240"/>
        <v>4.4143945995550785E-2</v>
      </c>
      <c r="DC146" s="1">
        <f t="shared" ca="1" si="240"/>
        <v>3.5637803577803467E-2</v>
      </c>
      <c r="DD146" s="1">
        <f t="shared" ca="1" si="240"/>
        <v>2.8378250997139792E-2</v>
      </c>
      <c r="DE146" s="1">
        <f t="shared" ca="1" si="240"/>
        <v>2.2597496164389094E-2</v>
      </c>
      <c r="DF146" s="1">
        <f t="shared" ca="1" si="169"/>
        <v>1.7994302501272794E-2</v>
      </c>
      <c r="DG146" s="1">
        <f t="shared" ca="1" si="219"/>
        <v>0.63829787234042556</v>
      </c>
      <c r="DH146" s="1">
        <f t="shared" ca="1" si="220"/>
        <v>0.4103343465045593</v>
      </c>
      <c r="DI146" s="1">
        <f t="shared" ca="1" si="221"/>
        <v>0.2637863656100739</v>
      </c>
      <c r="DJ146" s="1">
        <f t="shared" ca="1" si="222"/>
        <v>0.2100521059487625</v>
      </c>
      <c r="DK146" s="1">
        <f t="shared" ca="1" si="223"/>
        <v>0.16957694932076181</v>
      </c>
      <c r="DL146" s="1">
        <f t="shared" ca="1" si="224"/>
        <v>0.13503349668134731</v>
      </c>
      <c r="DM146" s="1">
        <f t="shared" ca="1" si="225"/>
        <v>0.10752667328329509</v>
      </c>
      <c r="DN146" s="1">
        <f t="shared" ca="1" si="226"/>
        <v>8.5623091688549771E-2</v>
      </c>
      <c r="DZ146" s="2">
        <f t="shared" ca="1" si="227"/>
        <v>-2.2252653136320077E-2</v>
      </c>
      <c r="EA146" s="2">
        <f t="shared" ca="1" si="228"/>
        <v>-0.35881123863823311</v>
      </c>
      <c r="EB146" s="2">
        <f t="shared" ca="1" si="229"/>
        <v>0.32092397367683151</v>
      </c>
      <c r="EC146" s="2">
        <f t="shared" ca="1" si="230"/>
        <v>1.342639057604893</v>
      </c>
      <c r="ED146" s="2">
        <f t="shared" ca="1" si="231"/>
        <v>0.11711712845382838</v>
      </c>
      <c r="EE146" s="2">
        <f t="shared" ca="1" si="232"/>
        <v>-0.59307212520923935</v>
      </c>
      <c r="EF146" s="2">
        <f t="shared" ca="1" si="233"/>
        <v>-0.17523597904860472</v>
      </c>
      <c r="EG146" s="2">
        <f t="shared" ca="1" si="234"/>
        <v>1.3257302284867019E-2</v>
      </c>
      <c r="EH146" s="22">
        <f t="shared" ca="1" si="235"/>
        <v>0.64456546598802245</v>
      </c>
      <c r="EI146" s="26">
        <f t="shared" ca="1" si="236"/>
        <v>-6.2675936475968808E-3</v>
      </c>
      <c r="EJ146" s="7">
        <f t="shared" ca="1" si="237"/>
        <v>3.928273013139677E-5</v>
      </c>
      <c r="EK146" s="7">
        <f t="shared" ca="1" si="238"/>
        <v>2.577349907780363E-2</v>
      </c>
    </row>
    <row r="147" spans="1:141" x14ac:dyDescent="0.25">
      <c r="A147" s="2">
        <f t="shared" si="239"/>
        <v>144</v>
      </c>
      <c r="B147" s="2">
        <f ca="1">OFFSET(Vectors!A146,0,8*(-1+$A$2))</f>
        <v>129</v>
      </c>
      <c r="C147" s="2">
        <f ca="1">OFFSET(Vectors!B146,0,8*(-1+$A$2))</f>
        <v>0.42105263157894735</v>
      </c>
      <c r="D147" s="15">
        <f ca="1">OFFSET(Vectors!F146,0,8*(-1+$A$2))+NORMINV(RAND(),OFFSET(Vectors!G146,0,8*(-1+$A$2)),OFFSET(Vectors!H146,0,8*(-1+$A$2)))</f>
        <v>0.45549550020303653</v>
      </c>
      <c r="E147" s="2">
        <f t="shared" ca="1" si="179"/>
        <v>59</v>
      </c>
      <c r="F147" s="2">
        <f ca="1">B147-E147</f>
        <v>70</v>
      </c>
      <c r="G147" s="12">
        <f ca="1">OFFSET(Vectors!C146,0,8*(-1+$A$2))+NORMINV(RAND(),OFFSET(Vectors!D146,0,8*(-1+$A$2)),OFFSET(Vectors!E146,0,8*(-1+$A$2)))</f>
        <v>0.4140229423115675</v>
      </c>
      <c r="H147" s="4">
        <f t="shared" ca="1" si="180"/>
        <v>25</v>
      </c>
      <c r="I147" s="5">
        <f t="shared" ca="1" si="181"/>
        <v>34</v>
      </c>
      <c r="J147" s="6">
        <f t="shared" ca="1" si="182"/>
        <v>29</v>
      </c>
      <c r="K147" s="7">
        <f t="shared" ca="1" si="183"/>
        <v>41</v>
      </c>
      <c r="L147" s="4">
        <f t="shared" ca="1" si="184"/>
        <v>24</v>
      </c>
      <c r="M147" s="5">
        <f t="shared" ca="1" si="185"/>
        <v>35</v>
      </c>
      <c r="N147" s="6">
        <f t="shared" ca="1" si="186"/>
        <v>29</v>
      </c>
      <c r="O147" s="7">
        <f t="shared" ca="1" si="187"/>
        <v>41</v>
      </c>
      <c r="P147" s="4">
        <f t="shared" ca="1" si="188"/>
        <v>25</v>
      </c>
      <c r="Q147" s="5">
        <f t="shared" ca="1" si="189"/>
        <v>41</v>
      </c>
      <c r="R147" s="6">
        <f t="shared" ca="1" si="190"/>
        <v>29</v>
      </c>
      <c r="S147" s="7">
        <f t="shared" ca="1" si="191"/>
        <v>34</v>
      </c>
      <c r="T147" s="4">
        <f t="shared" ca="1" si="192"/>
        <v>24</v>
      </c>
      <c r="U147" s="5">
        <f t="shared" ca="1" si="193"/>
        <v>41</v>
      </c>
      <c r="V147" s="6">
        <f t="shared" ca="1" si="194"/>
        <v>29</v>
      </c>
      <c r="W147" s="7">
        <f t="shared" ca="1" si="195"/>
        <v>35</v>
      </c>
      <c r="X147" s="4">
        <f t="shared" ca="1" si="196"/>
        <v>25</v>
      </c>
      <c r="Y147" s="5">
        <f t="shared" ca="1" si="197"/>
        <v>29</v>
      </c>
      <c r="Z147" s="6">
        <f t="shared" ca="1" si="198"/>
        <v>34</v>
      </c>
      <c r="AA147" s="7">
        <f t="shared" ca="1" si="199"/>
        <v>41</v>
      </c>
      <c r="AB147" s="4">
        <f t="shared" ca="1" si="200"/>
        <v>24</v>
      </c>
      <c r="AC147" s="5">
        <f t="shared" ca="1" si="201"/>
        <v>29</v>
      </c>
      <c r="AD147" s="6">
        <f t="shared" ca="1" si="202"/>
        <v>35</v>
      </c>
      <c r="AE147" s="23">
        <f t="shared" ca="1" si="203"/>
        <v>41</v>
      </c>
      <c r="AF147" s="20">
        <f t="shared" ca="1" si="204"/>
        <v>24</v>
      </c>
      <c r="AG147" s="20">
        <f t="shared" ca="1" si="205"/>
        <v>35</v>
      </c>
      <c r="AH147" s="20">
        <f t="shared" ca="1" si="206"/>
        <v>29</v>
      </c>
      <c r="AI147" s="20">
        <f t="shared" ca="1" si="207"/>
        <v>41</v>
      </c>
      <c r="AJ147" s="18">
        <f t="shared" ca="1" si="208"/>
        <v>0.41085271317829458</v>
      </c>
      <c r="AK147" s="2">
        <f t="shared" ca="1" si="209"/>
        <v>0.4573643410852713</v>
      </c>
      <c r="AL147" s="4">
        <f t="shared" ca="1" si="210"/>
        <v>0.36923076923076925</v>
      </c>
      <c r="AM147" s="2">
        <f>1</f>
        <v>1</v>
      </c>
      <c r="AN147" s="2">
        <f t="shared" ca="1" si="211"/>
        <v>0.4573643410852713</v>
      </c>
      <c r="AO147" s="2">
        <f t="shared" ca="1" si="212"/>
        <v>0.20918214049636438</v>
      </c>
      <c r="AP147" s="2">
        <f t="shared" ca="1" si="213"/>
        <v>0.18790938044588665</v>
      </c>
      <c r="AQ147" s="2">
        <f t="shared" ca="1" si="214"/>
        <v>9.5672451854926344E-2</v>
      </c>
      <c r="AR147" s="2">
        <f t="shared" ca="1" si="215"/>
        <v>8.5943049971374516E-2</v>
      </c>
      <c r="AS147" s="2">
        <f t="shared" ca="1" si="216"/>
        <v>7.7203078787844909E-2</v>
      </c>
      <c r="AT147" s="2">
        <f t="shared" ca="1" si="217"/>
        <v>6.9351918233148818E-2</v>
      </c>
      <c r="AU147" s="1">
        <f t="shared" ca="1" si="218"/>
        <v>1</v>
      </c>
      <c r="AV147" s="1">
        <f t="shared" ca="1" si="218"/>
        <v>0.4573643410852713</v>
      </c>
      <c r="AW147" s="1">
        <f t="shared" ca="1" si="218"/>
        <v>0.20918214049636438</v>
      </c>
      <c r="AX147" s="1">
        <f t="shared" ca="1" si="218"/>
        <v>0.18790938044588665</v>
      </c>
      <c r="AY147" s="1">
        <f t="shared" ca="1" si="218"/>
        <v>9.5672451854926344E-2</v>
      </c>
      <c r="AZ147" s="1">
        <f t="shared" ca="1" si="218"/>
        <v>8.5943049971374516E-2</v>
      </c>
      <c r="BA147" s="1">
        <f t="shared" ca="1" si="218"/>
        <v>7.7203078787844909E-2</v>
      </c>
      <c r="BB147" s="1">
        <f t="shared" ca="1" si="218"/>
        <v>6.9351918233148818E-2</v>
      </c>
      <c r="BC147" s="1">
        <f t="shared" ca="1" si="218"/>
        <v>0.4573643410852713</v>
      </c>
      <c r="BD147" s="1">
        <f t="shared" ca="1" si="218"/>
        <v>0.20918214049636438</v>
      </c>
      <c r="BE147" s="1">
        <f t="shared" ca="1" si="218"/>
        <v>9.5672451854926344E-2</v>
      </c>
      <c r="BF147" s="1">
        <f t="shared" ca="1" si="218"/>
        <v>8.5943049971374516E-2</v>
      </c>
      <c r="BG147" s="1">
        <f t="shared" ca="1" si="218"/>
        <v>4.3757167902640726E-2</v>
      </c>
      <c r="BH147" s="1">
        <f t="shared" ca="1" si="218"/>
        <v>3.9307286421016246E-2</v>
      </c>
      <c r="BI147" s="1">
        <f t="shared" ca="1" si="218"/>
        <v>3.5309935259556974E-2</v>
      </c>
      <c r="BJ147" s="1">
        <f t="shared" ca="1" si="218"/>
        <v>3.1719094385703722E-2</v>
      </c>
      <c r="BK147" s="1">
        <f t="shared" ca="1" si="241"/>
        <v>0.20918214049636438</v>
      </c>
      <c r="BL147" s="1">
        <f t="shared" ca="1" si="241"/>
        <v>9.5672451854926344E-2</v>
      </c>
      <c r="BM147" s="1">
        <f t="shared" ca="1" si="241"/>
        <v>4.3757167902640726E-2</v>
      </c>
      <c r="BN147" s="1">
        <f t="shared" ca="1" si="241"/>
        <v>3.9307286421016246E-2</v>
      </c>
      <c r="BO147" s="1">
        <f t="shared" ca="1" si="241"/>
        <v>2.001296826554886E-2</v>
      </c>
      <c r="BP147" s="1">
        <f t="shared" ca="1" si="241"/>
        <v>1.7977751153798131E-2</v>
      </c>
      <c r="BQ147" s="1">
        <f t="shared" ca="1" si="241"/>
        <v>1.6149505273750864E-2</v>
      </c>
      <c r="BR147" s="1">
        <f t="shared" ca="1" si="241"/>
        <v>1.4507182703538912E-2</v>
      </c>
      <c r="BS147" s="1">
        <f t="shared" ca="1" si="241"/>
        <v>0.18790938044588665</v>
      </c>
      <c r="BT147" s="1">
        <f t="shared" ca="1" si="241"/>
        <v>8.5943049971374516E-2</v>
      </c>
      <c r="BU147" s="1">
        <f t="shared" ca="1" si="241"/>
        <v>3.9307286421016246E-2</v>
      </c>
      <c r="BV147" s="1">
        <f t="shared" ca="1" si="241"/>
        <v>3.5309935259556967E-2</v>
      </c>
      <c r="BW147" s="1">
        <f t="shared" ca="1" si="241"/>
        <v>1.7977751153798127E-2</v>
      </c>
      <c r="BX147" s="1">
        <f t="shared" ca="1" si="241"/>
        <v>1.614950527375086E-2</v>
      </c>
      <c r="BY147" s="1">
        <f t="shared" ca="1" si="241"/>
        <v>1.450718270353891E-2</v>
      </c>
      <c r="BZ147" s="1">
        <f t="shared" ca="1" si="241"/>
        <v>1.3031875987924784E-2</v>
      </c>
      <c r="CA147" s="1">
        <f t="shared" ca="1" si="242"/>
        <v>9.5672451854926344E-2</v>
      </c>
      <c r="CB147" s="1">
        <f t="shared" ca="1" si="242"/>
        <v>4.3757167902640726E-2</v>
      </c>
      <c r="CC147" s="1">
        <f t="shared" ca="1" si="242"/>
        <v>2.001296826554886E-2</v>
      </c>
      <c r="CD147" s="1">
        <f t="shared" ca="1" si="242"/>
        <v>1.7977751153798127E-2</v>
      </c>
      <c r="CE147" s="1">
        <f t="shared" ca="1" si="242"/>
        <v>9.1532180439331985E-3</v>
      </c>
      <c r="CF147" s="1">
        <f t="shared" ca="1" si="242"/>
        <v>8.222382310651857E-3</v>
      </c>
      <c r="CG147" s="1">
        <f t="shared" ca="1" si="242"/>
        <v>7.3862078383821776E-3</v>
      </c>
      <c r="CH147" s="1">
        <f t="shared" ca="1" si="242"/>
        <v>6.6350680582077191E-3</v>
      </c>
      <c r="CI147" s="1">
        <f t="shared" ca="1" si="242"/>
        <v>8.5943049971374516E-2</v>
      </c>
      <c r="CJ147" s="1">
        <f t="shared" ca="1" si="242"/>
        <v>3.9307286421016246E-2</v>
      </c>
      <c r="CK147" s="1">
        <f t="shared" ca="1" si="242"/>
        <v>1.7977751153798131E-2</v>
      </c>
      <c r="CL147" s="1">
        <f t="shared" ca="1" si="242"/>
        <v>1.614950527375086E-2</v>
      </c>
      <c r="CM147" s="1">
        <f t="shared" ca="1" si="242"/>
        <v>8.222382310651857E-3</v>
      </c>
      <c r="CN147" s="1">
        <f t="shared" ca="1" si="242"/>
        <v>7.3862078383821776E-3</v>
      </c>
      <c r="CO147" s="1">
        <f t="shared" ca="1" si="242"/>
        <v>6.6350680582077191E-3</v>
      </c>
      <c r="CP147" s="1">
        <f t="shared" ca="1" si="242"/>
        <v>5.9603153743221886E-3</v>
      </c>
      <c r="CQ147" s="1">
        <f t="shared" ca="1" si="240"/>
        <v>7.7203078787844909E-2</v>
      </c>
      <c r="CR147" s="1">
        <f t="shared" ca="1" si="240"/>
        <v>3.5309935259556974E-2</v>
      </c>
      <c r="CS147" s="1">
        <f t="shared" ca="1" si="240"/>
        <v>1.6149505273750864E-2</v>
      </c>
      <c r="CT147" s="1">
        <f t="shared" ca="1" si="240"/>
        <v>1.450718270353891E-2</v>
      </c>
      <c r="CU147" s="1">
        <f t="shared" ca="1" si="240"/>
        <v>7.3862078383821776E-3</v>
      </c>
      <c r="CV147" s="1">
        <f t="shared" ca="1" si="240"/>
        <v>6.6350680582077191E-3</v>
      </c>
      <c r="CW147" s="1">
        <f t="shared" ca="1" si="240"/>
        <v>5.9603153743221886E-3</v>
      </c>
      <c r="CX147" s="1">
        <f t="shared" ca="1" si="240"/>
        <v>5.354181607441966E-3</v>
      </c>
      <c r="CY147" s="1">
        <f t="shared" ca="1" si="240"/>
        <v>6.9351918233148818E-2</v>
      </c>
      <c r="CZ147" s="1">
        <f t="shared" ca="1" si="240"/>
        <v>3.1719094385703722E-2</v>
      </c>
      <c r="DA147" s="1">
        <f t="shared" ca="1" si="240"/>
        <v>1.4507182703538912E-2</v>
      </c>
      <c r="DB147" s="1">
        <f t="shared" ca="1" si="240"/>
        <v>1.3031875987924784E-2</v>
      </c>
      <c r="DC147" s="1">
        <f t="shared" ca="1" si="240"/>
        <v>6.6350680582077191E-3</v>
      </c>
      <c r="DD147" s="1">
        <f t="shared" ca="1" si="240"/>
        <v>5.9603153743221886E-3</v>
      </c>
      <c r="DE147" s="1">
        <f t="shared" ca="1" si="240"/>
        <v>5.354181607441966E-3</v>
      </c>
      <c r="DF147" s="1">
        <f t="shared" ca="1" si="169"/>
        <v>4.8096885626173593E-3</v>
      </c>
      <c r="DG147" s="1">
        <f t="shared" ca="1" si="219"/>
        <v>0.36923076923076925</v>
      </c>
      <c r="DH147" s="1">
        <f t="shared" ca="1" si="220"/>
        <v>0.16887298747763865</v>
      </c>
      <c r="DI147" s="1">
        <f t="shared" ca="1" si="221"/>
        <v>7.7236482644811463E-2</v>
      </c>
      <c r="DJ147" s="1">
        <f t="shared" ca="1" si="222"/>
        <v>6.9381925087712001E-2</v>
      </c>
      <c r="DK147" s="1">
        <f t="shared" ca="1" si="223"/>
        <v>3.5325212992588187E-2</v>
      </c>
      <c r="DL147" s="1">
        <f t="shared" ca="1" si="224"/>
        <v>3.1732818450969057E-2</v>
      </c>
      <c r="DM147" s="1">
        <f t="shared" ca="1" si="225"/>
        <v>2.850575216781966E-2</v>
      </c>
      <c r="DN147" s="1">
        <f t="shared" ca="1" si="226"/>
        <v>2.560686211685495E-2</v>
      </c>
      <c r="DZ147" s="2">
        <f t="shared" ca="1" si="227"/>
        <v>-2.2252653136320077E-2</v>
      </c>
      <c r="EA147" s="2">
        <f t="shared" ca="1" si="228"/>
        <v>-0.2552782800303019</v>
      </c>
      <c r="EB147" s="2">
        <f t="shared" ca="1" si="229"/>
        <v>0.16244180858101759</v>
      </c>
      <c r="EC147" s="2">
        <f t="shared" ca="1" si="230"/>
        <v>0.76666227599207704</v>
      </c>
      <c r="ED147" s="2">
        <f t="shared" ca="1" si="231"/>
        <v>4.2175855274089853E-2</v>
      </c>
      <c r="EE147" s="2">
        <f t="shared" ca="1" si="232"/>
        <v>-0.24093514641400202</v>
      </c>
      <c r="EF147" s="2">
        <f t="shared" ca="1" si="233"/>
        <v>-8.0309160571213289E-2</v>
      </c>
      <c r="EG147" s="2">
        <f t="shared" ca="1" si="234"/>
        <v>6.8540320084663703E-3</v>
      </c>
      <c r="EH147" s="22">
        <f t="shared" ca="1" si="235"/>
        <v>0.37935873170381351</v>
      </c>
      <c r="EI147" s="26">
        <f t="shared" ca="1" si="236"/>
        <v>-1.0127962473044261E-2</v>
      </c>
      <c r="EJ147" s="7">
        <f t="shared" ca="1" si="237"/>
        <v>1.0257562385539281E-4</v>
      </c>
      <c r="EK147" s="7">
        <f t="shared" ca="1" si="238"/>
        <v>1.1777856651841523E-2</v>
      </c>
    </row>
    <row r="148" spans="1:141" x14ac:dyDescent="0.25">
      <c r="A148" s="2">
        <f t="shared" si="239"/>
        <v>145</v>
      </c>
      <c r="B148" s="2">
        <f ca="1">OFFSET(Vectors!A147,0,8*(-1+$A$2))</f>
        <v>176</v>
      </c>
      <c r="C148" s="2">
        <f ca="1">OFFSET(Vectors!B147,0,8*(-1+$A$2))</f>
        <v>0.421875</v>
      </c>
      <c r="D148" s="15">
        <f ca="1">OFFSET(Vectors!F147,0,8*(-1+$A$2))+NORMINV(RAND(),OFFSET(Vectors!G147,0,8*(-1+$A$2)),OFFSET(Vectors!H147,0,8*(-1+$A$2)))</f>
        <v>0.61882228669681316</v>
      </c>
      <c r="E148" s="2">
        <f t="shared" ca="1" si="179"/>
        <v>109</v>
      </c>
      <c r="F148" s="2">
        <f ca="1">B148-E148</f>
        <v>67</v>
      </c>
      <c r="G148" s="12">
        <f ca="1">OFFSET(Vectors!C147,0,8*(-1+$A$2))+NORMINV(RAND(),OFFSET(Vectors!D147,0,8*(-1+$A$2)),OFFSET(Vectors!E147,0,8*(-1+$A$2)))</f>
        <v>0.50416151234636675</v>
      </c>
      <c r="H148" s="4">
        <f t="shared" ca="1" si="180"/>
        <v>46</v>
      </c>
      <c r="I148" s="5">
        <f t="shared" ca="1" si="181"/>
        <v>63</v>
      </c>
      <c r="J148" s="6">
        <f t="shared" ca="1" si="182"/>
        <v>34</v>
      </c>
      <c r="K148" s="7">
        <f t="shared" ca="1" si="183"/>
        <v>33</v>
      </c>
      <c r="L148" s="4">
        <f t="shared" ca="1" si="184"/>
        <v>55</v>
      </c>
      <c r="M148" s="5">
        <f t="shared" ca="1" si="185"/>
        <v>54</v>
      </c>
      <c r="N148" s="6">
        <f t="shared" ca="1" si="186"/>
        <v>28</v>
      </c>
      <c r="O148" s="7">
        <f t="shared" ca="1" si="187"/>
        <v>39</v>
      </c>
      <c r="P148" s="4">
        <f t="shared" ca="1" si="188"/>
        <v>46</v>
      </c>
      <c r="Q148" s="5">
        <f t="shared" ca="1" si="189"/>
        <v>33</v>
      </c>
      <c r="R148" s="6">
        <f t="shared" ca="1" si="190"/>
        <v>34</v>
      </c>
      <c r="S148" s="7">
        <f t="shared" ca="1" si="191"/>
        <v>63</v>
      </c>
      <c r="T148" s="4">
        <f t="shared" ca="1" si="192"/>
        <v>55</v>
      </c>
      <c r="U148" s="5">
        <f t="shared" ca="1" si="193"/>
        <v>39</v>
      </c>
      <c r="V148" s="6">
        <f t="shared" ca="1" si="194"/>
        <v>28</v>
      </c>
      <c r="W148" s="7">
        <f t="shared" ca="1" si="195"/>
        <v>54</v>
      </c>
      <c r="X148" s="4">
        <f t="shared" ca="1" si="196"/>
        <v>46</v>
      </c>
      <c r="Y148" s="5">
        <f t="shared" ca="1" si="197"/>
        <v>34</v>
      </c>
      <c r="Z148" s="6">
        <f t="shared" ca="1" si="198"/>
        <v>63</v>
      </c>
      <c r="AA148" s="7">
        <f t="shared" ca="1" si="199"/>
        <v>33</v>
      </c>
      <c r="AB148" s="4">
        <f t="shared" ca="1" si="200"/>
        <v>55</v>
      </c>
      <c r="AC148" s="5">
        <f t="shared" ca="1" si="201"/>
        <v>28</v>
      </c>
      <c r="AD148" s="6">
        <f t="shared" ca="1" si="202"/>
        <v>54</v>
      </c>
      <c r="AE148" s="23">
        <f t="shared" ca="1" si="203"/>
        <v>39</v>
      </c>
      <c r="AF148" s="20">
        <f t="shared" ca="1" si="204"/>
        <v>55</v>
      </c>
      <c r="AG148" s="20">
        <f t="shared" ca="1" si="205"/>
        <v>54</v>
      </c>
      <c r="AH148" s="20">
        <f t="shared" ca="1" si="206"/>
        <v>28</v>
      </c>
      <c r="AI148" s="20">
        <f t="shared" ca="1" si="207"/>
        <v>39</v>
      </c>
      <c r="AJ148" s="18">
        <f t="shared" ca="1" si="208"/>
        <v>0.47159090909090912</v>
      </c>
      <c r="AK148" s="2">
        <f t="shared" ca="1" si="209"/>
        <v>0.61931818181818177</v>
      </c>
      <c r="AL148" s="4">
        <f t="shared" ca="1" si="210"/>
        <v>0.58510638297872342</v>
      </c>
      <c r="AM148" s="2">
        <f>1</f>
        <v>1</v>
      </c>
      <c r="AN148" s="2">
        <f t="shared" ca="1" si="211"/>
        <v>0.61931818181818177</v>
      </c>
      <c r="AO148" s="2">
        <f t="shared" ca="1" si="212"/>
        <v>0.38355501033057843</v>
      </c>
      <c r="AP148" s="2">
        <f t="shared" ca="1" si="213"/>
        <v>0.29206482438016529</v>
      </c>
      <c r="AQ148" s="2">
        <f t="shared" ca="1" si="214"/>
        <v>0.23754259162518776</v>
      </c>
      <c r="AR148" s="2">
        <f t="shared" ca="1" si="215"/>
        <v>0.18088105600817053</v>
      </c>
      <c r="AS148" s="2">
        <f t="shared" ca="1" si="216"/>
        <v>0.13773511604291888</v>
      </c>
      <c r="AT148" s="2">
        <f t="shared" ca="1" si="217"/>
        <v>0.10488086817947034</v>
      </c>
      <c r="AU148" s="1">
        <f t="shared" ca="1" si="218"/>
        <v>1</v>
      </c>
      <c r="AV148" s="1">
        <f t="shared" ca="1" si="218"/>
        <v>0.61931818181818177</v>
      </c>
      <c r="AW148" s="1">
        <f t="shared" ca="1" si="218"/>
        <v>0.38355501033057843</v>
      </c>
      <c r="AX148" s="1">
        <f t="shared" ca="1" si="218"/>
        <v>0.29206482438016529</v>
      </c>
      <c r="AY148" s="1">
        <f t="shared" ca="1" si="218"/>
        <v>0.23754259162518776</v>
      </c>
      <c r="AZ148" s="1">
        <f t="shared" ca="1" si="218"/>
        <v>0.18088105600817053</v>
      </c>
      <c r="BA148" s="1">
        <f t="shared" ca="1" si="218"/>
        <v>0.13773511604291888</v>
      </c>
      <c r="BB148" s="1">
        <f t="shared" ca="1" si="218"/>
        <v>0.10488086817947034</v>
      </c>
      <c r="BC148" s="1">
        <f t="shared" ca="1" si="218"/>
        <v>0.61931818181818177</v>
      </c>
      <c r="BD148" s="1">
        <f t="shared" ca="1" si="218"/>
        <v>0.38355501033057843</v>
      </c>
      <c r="BE148" s="1">
        <f t="shared" ca="1" si="218"/>
        <v>0.23754259162518776</v>
      </c>
      <c r="BF148" s="1">
        <f t="shared" ca="1" si="218"/>
        <v>0.18088105600817053</v>
      </c>
      <c r="BG148" s="1">
        <f t="shared" ca="1" si="218"/>
        <v>0.14711444594969014</v>
      </c>
      <c r="BH148" s="1">
        <f t="shared" ca="1" si="218"/>
        <v>0.11202292673233288</v>
      </c>
      <c r="BI148" s="1">
        <f t="shared" ca="1" si="218"/>
        <v>8.5301861640216803E-2</v>
      </c>
      <c r="BJ148" s="1">
        <f t="shared" ca="1" si="218"/>
        <v>6.4954628588421964E-2</v>
      </c>
      <c r="BK148" s="1">
        <f t="shared" ca="1" si="241"/>
        <v>0.38355501033057843</v>
      </c>
      <c r="BL148" s="1">
        <f t="shared" ca="1" si="241"/>
        <v>0.23754259162518776</v>
      </c>
      <c r="BM148" s="1">
        <f t="shared" ca="1" si="241"/>
        <v>0.14711444594969011</v>
      </c>
      <c r="BN148" s="1">
        <f t="shared" ca="1" si="241"/>
        <v>0.11202292673233287</v>
      </c>
      <c r="BO148" s="1">
        <f t="shared" ca="1" si="241"/>
        <v>9.1110651184751271E-2</v>
      </c>
      <c r="BP148" s="1">
        <f t="shared" ca="1" si="241"/>
        <v>6.9377835305819785E-2</v>
      </c>
      <c r="BQ148" s="1">
        <f t="shared" ca="1" si="241"/>
        <v>5.2828993856725168E-2</v>
      </c>
      <c r="BR148" s="1">
        <f t="shared" ca="1" si="241"/>
        <v>4.022758247805678E-2</v>
      </c>
      <c r="BS148" s="1">
        <f t="shared" ca="1" si="241"/>
        <v>0.29206482438016529</v>
      </c>
      <c r="BT148" s="1">
        <f t="shared" ca="1" si="241"/>
        <v>0.18088105600817053</v>
      </c>
      <c r="BU148" s="1">
        <f t="shared" ca="1" si="241"/>
        <v>0.11202292673233287</v>
      </c>
      <c r="BV148" s="1">
        <f t="shared" ca="1" si="241"/>
        <v>8.5301861640216789E-2</v>
      </c>
      <c r="BW148" s="1">
        <f t="shared" ca="1" si="241"/>
        <v>6.9377835305819785E-2</v>
      </c>
      <c r="BX148" s="1">
        <f t="shared" ca="1" si="241"/>
        <v>5.2828993856725168E-2</v>
      </c>
      <c r="BY148" s="1">
        <f t="shared" ca="1" si="241"/>
        <v>4.0227582478056786E-2</v>
      </c>
      <c r="BZ148" s="1">
        <f t="shared" ca="1" si="241"/>
        <v>3.0632012345676272E-2</v>
      </c>
      <c r="CA148" s="1">
        <f t="shared" ca="1" si="242"/>
        <v>0.23754259162518776</v>
      </c>
      <c r="CB148" s="1">
        <f t="shared" ca="1" si="242"/>
        <v>0.14711444594969014</v>
      </c>
      <c r="CC148" s="1">
        <f t="shared" ca="1" si="242"/>
        <v>9.1110651184751271E-2</v>
      </c>
      <c r="CD148" s="1">
        <f t="shared" ca="1" si="242"/>
        <v>6.9377835305819785E-2</v>
      </c>
      <c r="CE148" s="1">
        <f t="shared" ca="1" si="242"/>
        <v>5.6426482836010719E-2</v>
      </c>
      <c r="CF148" s="1">
        <f t="shared" ca="1" si="242"/>
        <v>4.2966954820081567E-2</v>
      </c>
      <c r="CG148" s="1">
        <f t="shared" ca="1" si="242"/>
        <v>3.271795642263093E-2</v>
      </c>
      <c r="CH148" s="1">
        <f t="shared" ca="1" si="242"/>
        <v>2.4913673239251075E-2</v>
      </c>
      <c r="CI148" s="1">
        <f t="shared" ca="1" si="242"/>
        <v>0.18088105600817053</v>
      </c>
      <c r="CJ148" s="1">
        <f t="shared" ca="1" si="242"/>
        <v>0.11202292673233288</v>
      </c>
      <c r="CK148" s="1">
        <f t="shared" ca="1" si="242"/>
        <v>6.9377835305819785E-2</v>
      </c>
      <c r="CL148" s="1">
        <f t="shared" ca="1" si="242"/>
        <v>5.2828993856725168E-2</v>
      </c>
      <c r="CM148" s="1">
        <f t="shared" ca="1" si="242"/>
        <v>4.2966954820081567E-2</v>
      </c>
      <c r="CN148" s="1">
        <f t="shared" ca="1" si="242"/>
        <v>3.2717956422630923E-2</v>
      </c>
      <c r="CO148" s="1">
        <f t="shared" ca="1" si="242"/>
        <v>2.4913673239251078E-2</v>
      </c>
      <c r="CP148" s="1">
        <f t="shared" ca="1" si="242"/>
        <v>1.8970962191356324E-2</v>
      </c>
      <c r="CQ148" s="1">
        <f t="shared" ca="1" si="240"/>
        <v>0.13773511604291888</v>
      </c>
      <c r="CR148" s="1">
        <f t="shared" ca="1" si="240"/>
        <v>8.5301861640216803E-2</v>
      </c>
      <c r="CS148" s="1">
        <f t="shared" ca="1" si="240"/>
        <v>5.2828993856725168E-2</v>
      </c>
      <c r="CT148" s="1">
        <f t="shared" ca="1" si="240"/>
        <v>4.0227582478056786E-2</v>
      </c>
      <c r="CU148" s="1">
        <f t="shared" ca="1" si="240"/>
        <v>3.271795642263093E-2</v>
      </c>
      <c r="CV148" s="1">
        <f t="shared" ca="1" si="240"/>
        <v>2.4913673239251078E-2</v>
      </c>
      <c r="CW148" s="1">
        <f t="shared" ca="1" si="240"/>
        <v>1.8970962191356331E-2</v>
      </c>
      <c r="CX148" s="1">
        <f t="shared" ca="1" si="240"/>
        <v>1.4445778549381427E-2</v>
      </c>
      <c r="CY148" s="1">
        <f t="shared" ca="1" si="240"/>
        <v>0.10488086817947034</v>
      </c>
      <c r="CZ148" s="1">
        <f t="shared" ca="1" si="240"/>
        <v>6.4954628588421964E-2</v>
      </c>
      <c r="DA148" s="1">
        <f t="shared" ca="1" si="240"/>
        <v>4.022758247805678E-2</v>
      </c>
      <c r="DB148" s="1">
        <f t="shared" ca="1" si="240"/>
        <v>3.0632012345676272E-2</v>
      </c>
      <c r="DC148" s="1">
        <f t="shared" ca="1" si="240"/>
        <v>2.4913673239251075E-2</v>
      </c>
      <c r="DD148" s="1">
        <f t="shared" ca="1" si="240"/>
        <v>1.8970962191356324E-2</v>
      </c>
      <c r="DE148" s="1">
        <f t="shared" ca="1" si="240"/>
        <v>1.4445778549381427E-2</v>
      </c>
      <c r="DF148" s="1">
        <f t="shared" ca="1" si="169"/>
        <v>1.0999996510079435E-2</v>
      </c>
      <c r="DG148" s="1">
        <f t="shared" ca="1" si="219"/>
        <v>0.58510638297872342</v>
      </c>
      <c r="DH148" s="1">
        <f t="shared" ca="1" si="220"/>
        <v>0.3623670212765957</v>
      </c>
      <c r="DI148" s="1">
        <f t="shared" ca="1" si="221"/>
        <v>0.22442048476789164</v>
      </c>
      <c r="DJ148" s="1">
        <f t="shared" ca="1" si="222"/>
        <v>0.17088899298839458</v>
      </c>
      <c r="DK148" s="1">
        <f t="shared" ca="1" si="223"/>
        <v>0.1389876865892056</v>
      </c>
      <c r="DL148" s="1">
        <f t="shared" ca="1" si="224"/>
        <v>0.10583466043031255</v>
      </c>
      <c r="DM148" s="1">
        <f t="shared" ca="1" si="225"/>
        <v>8.0589695557027011E-2</v>
      </c>
      <c r="DN148" s="1">
        <f t="shared" ca="1" si="226"/>
        <v>6.1366465424158183E-2</v>
      </c>
      <c r="DZ148" s="2">
        <f t="shared" ca="1" si="227"/>
        <v>-2.2252653136320077E-2</v>
      </c>
      <c r="EA148" s="2">
        <f t="shared" ca="1" si="228"/>
        <v>-0.34567294833456036</v>
      </c>
      <c r="EB148" s="2">
        <f t="shared" ca="1" si="229"/>
        <v>0.29785224216831707</v>
      </c>
      <c r="EC148" s="2">
        <f t="shared" ca="1" si="230"/>
        <v>1.1916120550512161</v>
      </c>
      <c r="ED148" s="2">
        <f t="shared" ca="1" si="231"/>
        <v>0.10471731173993398</v>
      </c>
      <c r="EE148" s="2">
        <f t="shared" ca="1" si="232"/>
        <v>-0.50708700386318006</v>
      </c>
      <c r="EF148" s="2">
        <f t="shared" ca="1" si="233"/>
        <v>-0.14327656000588163</v>
      </c>
      <c r="EG148" s="2">
        <f t="shared" ca="1" si="234"/>
        <v>1.036534887414596E-2</v>
      </c>
      <c r="EH148" s="22">
        <f t="shared" ca="1" si="235"/>
        <v>0.58625779249367116</v>
      </c>
      <c r="EI148" s="26">
        <f t="shared" ca="1" si="236"/>
        <v>-1.1514095149477432E-3</v>
      </c>
      <c r="EJ148" s="7">
        <f t="shared" ca="1" si="237"/>
        <v>1.3257438711121974E-6</v>
      </c>
      <c r="EK148" s="7">
        <f t="shared" ca="1" si="238"/>
        <v>1.1523975205558156E-2</v>
      </c>
    </row>
    <row r="149" spans="1:141" x14ac:dyDescent="0.25">
      <c r="A149" s="2">
        <f t="shared" si="239"/>
        <v>146</v>
      </c>
      <c r="B149" s="2">
        <f ca="1">OFFSET(Vectors!A148,0,8*(-1+$A$2))</f>
        <v>286</v>
      </c>
      <c r="C149" s="2">
        <f ca="1">OFFSET(Vectors!B148,0,8*(-1+$A$2))</f>
        <v>0.42307692307692307</v>
      </c>
      <c r="D149" s="15">
        <f ca="1">OFFSET(Vectors!F148,0,8*(-1+$A$2))+NORMINV(RAND(),OFFSET(Vectors!G148,0,8*(-1+$A$2)),OFFSET(Vectors!H148,0,8*(-1+$A$2)))</f>
        <v>0.6096118421260196</v>
      </c>
      <c r="E149" s="2">
        <f t="shared" ca="1" si="179"/>
        <v>174</v>
      </c>
      <c r="F149" s="2">
        <f ca="1">B149-E149</f>
        <v>112</v>
      </c>
      <c r="G149" s="12">
        <f ca="1">OFFSET(Vectors!C148,0,8*(-1+$A$2))+NORMINV(RAND(),OFFSET(Vectors!D148,0,8*(-1+$A$2)),OFFSET(Vectors!E148,0,8*(-1+$A$2)))</f>
        <v>0.45775974815371145</v>
      </c>
      <c r="H149" s="4">
        <f t="shared" ca="1" si="180"/>
        <v>74</v>
      </c>
      <c r="I149" s="5">
        <f t="shared" ca="1" si="181"/>
        <v>100</v>
      </c>
      <c r="J149" s="6">
        <f t="shared" ca="1" si="182"/>
        <v>51</v>
      </c>
      <c r="K149" s="7">
        <f t="shared" ca="1" si="183"/>
        <v>61</v>
      </c>
      <c r="L149" s="4">
        <f t="shared" ca="1" si="184"/>
        <v>80</v>
      </c>
      <c r="M149" s="5">
        <f t="shared" ca="1" si="185"/>
        <v>94</v>
      </c>
      <c r="N149" s="6">
        <f t="shared" ca="1" si="186"/>
        <v>47</v>
      </c>
      <c r="O149" s="7">
        <f t="shared" ca="1" si="187"/>
        <v>65</v>
      </c>
      <c r="P149" s="4">
        <f t="shared" ca="1" si="188"/>
        <v>74</v>
      </c>
      <c r="Q149" s="5">
        <f t="shared" ca="1" si="189"/>
        <v>61</v>
      </c>
      <c r="R149" s="6">
        <f t="shared" ca="1" si="190"/>
        <v>51</v>
      </c>
      <c r="S149" s="7">
        <f t="shared" ca="1" si="191"/>
        <v>100</v>
      </c>
      <c r="T149" s="4">
        <f t="shared" ca="1" si="192"/>
        <v>80</v>
      </c>
      <c r="U149" s="5">
        <f t="shared" ca="1" si="193"/>
        <v>65</v>
      </c>
      <c r="V149" s="6">
        <f t="shared" ca="1" si="194"/>
        <v>47</v>
      </c>
      <c r="W149" s="7">
        <f t="shared" ca="1" si="195"/>
        <v>94</v>
      </c>
      <c r="X149" s="4">
        <f t="shared" ca="1" si="196"/>
        <v>74</v>
      </c>
      <c r="Y149" s="5">
        <f t="shared" ca="1" si="197"/>
        <v>51</v>
      </c>
      <c r="Z149" s="6">
        <f t="shared" ca="1" si="198"/>
        <v>100</v>
      </c>
      <c r="AA149" s="7">
        <f t="shared" ca="1" si="199"/>
        <v>61</v>
      </c>
      <c r="AB149" s="4">
        <f t="shared" ca="1" si="200"/>
        <v>80</v>
      </c>
      <c r="AC149" s="5">
        <f t="shared" ca="1" si="201"/>
        <v>47</v>
      </c>
      <c r="AD149" s="6">
        <f t="shared" ca="1" si="202"/>
        <v>94</v>
      </c>
      <c r="AE149" s="23">
        <f t="shared" ca="1" si="203"/>
        <v>65</v>
      </c>
      <c r="AF149" s="20">
        <f t="shared" ca="1" si="204"/>
        <v>80</v>
      </c>
      <c r="AG149" s="20">
        <f t="shared" ca="1" si="205"/>
        <v>94</v>
      </c>
      <c r="AH149" s="20">
        <f t="shared" ca="1" si="206"/>
        <v>47</v>
      </c>
      <c r="AI149" s="20">
        <f t="shared" ca="1" si="207"/>
        <v>65</v>
      </c>
      <c r="AJ149" s="18">
        <f t="shared" ca="1" si="208"/>
        <v>0.44405594405594406</v>
      </c>
      <c r="AK149" s="2">
        <f t="shared" ca="1" si="209"/>
        <v>0.60839160839160844</v>
      </c>
      <c r="AL149" s="4">
        <f t="shared" ca="1" si="210"/>
        <v>0.55172413793103448</v>
      </c>
      <c r="AM149" s="2">
        <f>1</f>
        <v>1</v>
      </c>
      <c r="AN149" s="2">
        <f t="shared" ca="1" si="211"/>
        <v>0.60839160839160844</v>
      </c>
      <c r="AO149" s="2">
        <f t="shared" ca="1" si="212"/>
        <v>0.37014034916132826</v>
      </c>
      <c r="AP149" s="2">
        <f t="shared" ca="1" si="213"/>
        <v>0.27015991002004991</v>
      </c>
      <c r="AQ149" s="2">
        <f t="shared" ca="1" si="214"/>
        <v>0.22519028235689204</v>
      </c>
      <c r="AR149" s="2">
        <f t="shared" ca="1" si="215"/>
        <v>0.16436302218003038</v>
      </c>
      <c r="AS149" s="2">
        <f t="shared" ca="1" si="216"/>
        <v>0.11996611389002215</v>
      </c>
      <c r="AT149" s="2">
        <f t="shared" ca="1" si="217"/>
        <v>8.7561473931223058E-2</v>
      </c>
      <c r="AU149" s="1">
        <f t="shared" ca="1" si="218"/>
        <v>1</v>
      </c>
      <c r="AV149" s="1">
        <f t="shared" ca="1" si="218"/>
        <v>0.60839160839160844</v>
      </c>
      <c r="AW149" s="1">
        <f t="shared" ca="1" si="218"/>
        <v>0.37014034916132826</v>
      </c>
      <c r="AX149" s="1">
        <f t="shared" ca="1" si="218"/>
        <v>0.27015991002004991</v>
      </c>
      <c r="AY149" s="1">
        <f t="shared" ca="1" si="218"/>
        <v>0.22519028235689204</v>
      </c>
      <c r="AZ149" s="1">
        <f t="shared" ca="1" si="218"/>
        <v>0.16436302218003038</v>
      </c>
      <c r="BA149" s="1">
        <f t="shared" ca="1" si="218"/>
        <v>0.11996611389002215</v>
      </c>
      <c r="BB149" s="1">
        <f t="shared" ca="1" si="218"/>
        <v>8.7561473931223058E-2</v>
      </c>
      <c r="BC149" s="1">
        <f t="shared" ca="1" si="218"/>
        <v>0.60839160839160844</v>
      </c>
      <c r="BD149" s="1">
        <f t="shared" ca="1" si="218"/>
        <v>0.37014034916132826</v>
      </c>
      <c r="BE149" s="1">
        <f t="shared" ca="1" si="218"/>
        <v>0.22519028235689204</v>
      </c>
      <c r="BF149" s="1">
        <f t="shared" ca="1" si="218"/>
        <v>0.16436302218003038</v>
      </c>
      <c r="BG149" s="1">
        <f t="shared" ca="1" si="218"/>
        <v>0.13700387807726999</v>
      </c>
      <c r="BH149" s="1">
        <f t="shared" ca="1" si="218"/>
        <v>9.9997083424214289E-2</v>
      </c>
      <c r="BI149" s="1">
        <f t="shared" ca="1" si="218"/>
        <v>7.2986376982041454E-2</v>
      </c>
      <c r="BJ149" s="1">
        <f t="shared" ca="1" si="218"/>
        <v>5.3271665958156689E-2</v>
      </c>
      <c r="BK149" s="1">
        <f t="shared" ca="1" si="241"/>
        <v>0.37014034916132826</v>
      </c>
      <c r="BL149" s="1">
        <f t="shared" ca="1" si="241"/>
        <v>0.22519028235689204</v>
      </c>
      <c r="BM149" s="1">
        <f t="shared" ca="1" si="241"/>
        <v>0.13700387807726999</v>
      </c>
      <c r="BN149" s="1">
        <f t="shared" ca="1" si="241"/>
        <v>9.9997083424214303E-2</v>
      </c>
      <c r="BO149" s="1">
        <f t="shared" ca="1" si="241"/>
        <v>8.3352009739318111E-2</v>
      </c>
      <c r="BP149" s="1">
        <f t="shared" ca="1" si="241"/>
        <v>6.0837386418927587E-2</v>
      </c>
      <c r="BQ149" s="1">
        <f t="shared" ca="1" si="241"/>
        <v>4.4404299282780474E-2</v>
      </c>
      <c r="BR149" s="1">
        <f t="shared" ca="1" si="241"/>
        <v>3.2410034533983445E-2</v>
      </c>
      <c r="BS149" s="1">
        <f t="shared" ca="1" si="241"/>
        <v>0.27015991002004991</v>
      </c>
      <c r="BT149" s="1">
        <f t="shared" ca="1" si="241"/>
        <v>0.16436302218003038</v>
      </c>
      <c r="BU149" s="1">
        <f t="shared" ca="1" si="241"/>
        <v>9.9997083424214303E-2</v>
      </c>
      <c r="BV149" s="1">
        <f t="shared" ca="1" si="241"/>
        <v>7.2986376982041468E-2</v>
      </c>
      <c r="BW149" s="1">
        <f t="shared" ca="1" si="241"/>
        <v>6.0837386418927587E-2</v>
      </c>
      <c r="BX149" s="1">
        <f t="shared" ca="1" si="241"/>
        <v>4.4404299282780474E-2</v>
      </c>
      <c r="BY149" s="1">
        <f t="shared" ca="1" si="241"/>
        <v>3.2410034533983445E-2</v>
      </c>
      <c r="BZ149" s="1">
        <f t="shared" ca="1" si="241"/>
        <v>2.3655599918482168E-2</v>
      </c>
      <c r="CA149" s="1">
        <f t="shared" ca="1" si="242"/>
        <v>0.22519028235689204</v>
      </c>
      <c r="CB149" s="1">
        <f t="shared" ca="1" si="242"/>
        <v>0.13700387807726999</v>
      </c>
      <c r="CC149" s="1">
        <f t="shared" ca="1" si="242"/>
        <v>8.3352009739318111E-2</v>
      </c>
      <c r="CD149" s="1">
        <f t="shared" ca="1" si="242"/>
        <v>6.0837386418927587E-2</v>
      </c>
      <c r="CE149" s="1">
        <f t="shared" ca="1" si="242"/>
        <v>5.0710663267976762E-2</v>
      </c>
      <c r="CF149" s="1">
        <f t="shared" ca="1" si="242"/>
        <v>3.7012955373753147E-2</v>
      </c>
      <c r="CG149" s="1">
        <f t="shared" ca="1" si="242"/>
        <v>2.7015203060153155E-2</v>
      </c>
      <c r="CH149" s="1">
        <f t="shared" ca="1" si="242"/>
        <v>1.9717993038157761E-2</v>
      </c>
      <c r="CI149" s="1">
        <f t="shared" ca="1" si="242"/>
        <v>0.16436302218003038</v>
      </c>
      <c r="CJ149" s="1">
        <f t="shared" ca="1" si="242"/>
        <v>9.9997083424214289E-2</v>
      </c>
      <c r="CK149" s="1">
        <f t="shared" ca="1" si="242"/>
        <v>6.0837386418927587E-2</v>
      </c>
      <c r="CL149" s="1">
        <f t="shared" ca="1" si="242"/>
        <v>4.4404299282780474E-2</v>
      </c>
      <c r="CM149" s="1">
        <f t="shared" ca="1" si="242"/>
        <v>3.7012955373753147E-2</v>
      </c>
      <c r="CN149" s="1">
        <f t="shared" ca="1" si="242"/>
        <v>2.7015203060153158E-2</v>
      </c>
      <c r="CO149" s="1">
        <f t="shared" ca="1" si="242"/>
        <v>1.9717993038157761E-2</v>
      </c>
      <c r="CP149" s="1">
        <f t="shared" ca="1" si="242"/>
        <v>1.4391868481873767E-2</v>
      </c>
      <c r="CQ149" s="1">
        <f t="shared" ca="1" si="240"/>
        <v>0.11996611389002215</v>
      </c>
      <c r="CR149" s="1">
        <f t="shared" ca="1" si="240"/>
        <v>7.2986376982041454E-2</v>
      </c>
      <c r="CS149" s="1">
        <f t="shared" ca="1" si="240"/>
        <v>4.4404299282780474E-2</v>
      </c>
      <c r="CT149" s="1">
        <f t="shared" ca="1" si="240"/>
        <v>3.2410034533983445E-2</v>
      </c>
      <c r="CU149" s="1">
        <f t="shared" ca="1" si="240"/>
        <v>2.7015203060153155E-2</v>
      </c>
      <c r="CV149" s="1">
        <f t="shared" ca="1" si="240"/>
        <v>1.9717993038157761E-2</v>
      </c>
      <c r="CW149" s="1">
        <f t="shared" ca="1" si="240"/>
        <v>1.4391868481873765E-2</v>
      </c>
      <c r="CX149" s="1">
        <f t="shared" ca="1" si="240"/>
        <v>1.0504409754011311E-2</v>
      </c>
      <c r="CY149" s="1">
        <f t="shared" ca="1" si="240"/>
        <v>8.7561473931223058E-2</v>
      </c>
      <c r="CZ149" s="1">
        <f t="shared" ca="1" si="240"/>
        <v>5.3271665958156689E-2</v>
      </c>
      <c r="DA149" s="1">
        <f t="shared" ca="1" si="240"/>
        <v>3.2410034533983445E-2</v>
      </c>
      <c r="DB149" s="1">
        <f t="shared" ca="1" si="240"/>
        <v>2.3655599918482168E-2</v>
      </c>
      <c r="DC149" s="1">
        <f t="shared" ca="1" si="240"/>
        <v>1.9717993038157761E-2</v>
      </c>
      <c r="DD149" s="1">
        <f t="shared" ca="1" si="240"/>
        <v>1.4391868481873767E-2</v>
      </c>
      <c r="DE149" s="1">
        <f t="shared" ca="1" si="240"/>
        <v>1.0504409754011311E-2</v>
      </c>
      <c r="DF149" s="1">
        <f t="shared" ca="1" si="169"/>
        <v>7.6670117170082553E-3</v>
      </c>
      <c r="DG149" s="1">
        <f t="shared" ca="1" si="219"/>
        <v>0.55172413793103448</v>
      </c>
      <c r="DH149" s="1">
        <f t="shared" ca="1" si="220"/>
        <v>0.33566433566433568</v>
      </c>
      <c r="DI149" s="1">
        <f t="shared" ca="1" si="221"/>
        <v>0.20421536505452595</v>
      </c>
      <c r="DJ149" s="1">
        <f t="shared" ca="1" si="222"/>
        <v>0.14905374345933789</v>
      </c>
      <c r="DK149" s="1">
        <f t="shared" ca="1" si="223"/>
        <v>0.1242429144038025</v>
      </c>
      <c r="DL149" s="1">
        <f t="shared" ca="1" si="224"/>
        <v>9.0683046720016758E-2</v>
      </c>
      <c r="DM149" s="1">
        <f t="shared" ca="1" si="225"/>
        <v>6.6188200766908775E-2</v>
      </c>
      <c r="DN149" s="1">
        <f t="shared" ca="1" si="226"/>
        <v>4.8309778720674788E-2</v>
      </c>
      <c r="DZ149" s="2">
        <f t="shared" ca="1" si="227"/>
        <v>-2.2252653136320077E-2</v>
      </c>
      <c r="EA149" s="2">
        <f t="shared" ca="1" si="228"/>
        <v>-0.33957427246415534</v>
      </c>
      <c r="EB149" s="2">
        <f t="shared" ca="1" si="229"/>
        <v>0.28743499614213247</v>
      </c>
      <c r="EC149" s="2">
        <f t="shared" ca="1" si="230"/>
        <v>1.1022409365956702</v>
      </c>
      <c r="ED149" s="2">
        <f t="shared" ca="1" si="231"/>
        <v>9.9271969868792068E-2</v>
      </c>
      <c r="EE149" s="2">
        <f t="shared" ca="1" si="232"/>
        <v>-0.46077988653164542</v>
      </c>
      <c r="EF149" s="2">
        <f t="shared" ca="1" si="233"/>
        <v>-0.12479266442176029</v>
      </c>
      <c r="EG149" s="2">
        <f t="shared" ca="1" si="234"/>
        <v>8.6536776533779752E-3</v>
      </c>
      <c r="EH149" s="22">
        <f t="shared" ca="1" si="235"/>
        <v>0.55020210370609168</v>
      </c>
      <c r="EI149" s="26">
        <f t="shared" ca="1" si="236"/>
        <v>1.5220342249427921E-3</v>
      </c>
      <c r="EJ149" s="7">
        <f t="shared" ca="1" si="237"/>
        <v>2.3165881818972059E-6</v>
      </c>
      <c r="EK149" s="7">
        <f t="shared" ca="1" si="238"/>
        <v>5.4711961852415879E-3</v>
      </c>
    </row>
    <row r="150" spans="1:141" x14ac:dyDescent="0.25">
      <c r="A150" s="2">
        <f t="shared" si="239"/>
        <v>147</v>
      </c>
      <c r="B150" s="2">
        <f ca="1">OFFSET(Vectors!A149,0,8*(-1+$A$2))</f>
        <v>312</v>
      </c>
      <c r="C150" s="2">
        <f ca="1">OFFSET(Vectors!B149,0,8*(-1+$A$2))</f>
        <v>0.42325581395348838</v>
      </c>
      <c r="D150" s="15">
        <f ca="1">OFFSET(Vectors!F149,0,8*(-1+$A$2))+NORMINV(RAND(),OFFSET(Vectors!G149,0,8*(-1+$A$2)),OFFSET(Vectors!H149,0,8*(-1+$A$2)))</f>
        <v>0.42184231483012025</v>
      </c>
      <c r="E150" s="2">
        <f t="shared" ca="1" si="179"/>
        <v>132</v>
      </c>
      <c r="F150" s="2">
        <f ca="1">B150-E150</f>
        <v>180</v>
      </c>
      <c r="G150" s="12">
        <f ca="1">OFFSET(Vectors!C149,0,8*(-1+$A$2))+NORMINV(RAND(),OFFSET(Vectors!D149,0,8*(-1+$A$2)),OFFSET(Vectors!E149,0,8*(-1+$A$2)))</f>
        <v>0.39882771746357359</v>
      </c>
      <c r="H150" s="4">
        <f t="shared" ca="1" si="180"/>
        <v>56</v>
      </c>
      <c r="I150" s="5">
        <f t="shared" ca="1" si="181"/>
        <v>76</v>
      </c>
      <c r="J150" s="6">
        <f t="shared" ca="1" si="182"/>
        <v>72</v>
      </c>
      <c r="K150" s="7">
        <f t="shared" ca="1" si="183"/>
        <v>108</v>
      </c>
      <c r="L150" s="4">
        <f t="shared" ca="1" si="184"/>
        <v>53</v>
      </c>
      <c r="M150" s="5">
        <f t="shared" ca="1" si="185"/>
        <v>79</v>
      </c>
      <c r="N150" s="6">
        <f t="shared" ca="1" si="186"/>
        <v>76</v>
      </c>
      <c r="O150" s="7">
        <f t="shared" ca="1" si="187"/>
        <v>104</v>
      </c>
      <c r="P150" s="4">
        <f t="shared" ca="1" si="188"/>
        <v>56</v>
      </c>
      <c r="Q150" s="5">
        <f t="shared" ca="1" si="189"/>
        <v>108</v>
      </c>
      <c r="R150" s="6">
        <f t="shared" ca="1" si="190"/>
        <v>72</v>
      </c>
      <c r="S150" s="7">
        <f t="shared" ca="1" si="191"/>
        <v>76</v>
      </c>
      <c r="T150" s="4">
        <f t="shared" ca="1" si="192"/>
        <v>53</v>
      </c>
      <c r="U150" s="5">
        <f t="shared" ca="1" si="193"/>
        <v>104</v>
      </c>
      <c r="V150" s="6">
        <f t="shared" ca="1" si="194"/>
        <v>76</v>
      </c>
      <c r="W150" s="7">
        <f t="shared" ca="1" si="195"/>
        <v>79</v>
      </c>
      <c r="X150" s="4">
        <f t="shared" ca="1" si="196"/>
        <v>56</v>
      </c>
      <c r="Y150" s="5">
        <f t="shared" ca="1" si="197"/>
        <v>72</v>
      </c>
      <c r="Z150" s="6">
        <f t="shared" ca="1" si="198"/>
        <v>76</v>
      </c>
      <c r="AA150" s="7">
        <f t="shared" ca="1" si="199"/>
        <v>108</v>
      </c>
      <c r="AB150" s="4">
        <f t="shared" ca="1" si="200"/>
        <v>53</v>
      </c>
      <c r="AC150" s="5">
        <f t="shared" ca="1" si="201"/>
        <v>76</v>
      </c>
      <c r="AD150" s="6">
        <f t="shared" ca="1" si="202"/>
        <v>79</v>
      </c>
      <c r="AE150" s="23">
        <f t="shared" ca="1" si="203"/>
        <v>104</v>
      </c>
      <c r="AF150" s="20">
        <f t="shared" ca="1" si="204"/>
        <v>53</v>
      </c>
      <c r="AG150" s="20">
        <f t="shared" ca="1" si="205"/>
        <v>79</v>
      </c>
      <c r="AH150" s="20">
        <f t="shared" ca="1" si="206"/>
        <v>76</v>
      </c>
      <c r="AI150" s="20">
        <f t="shared" ca="1" si="207"/>
        <v>104</v>
      </c>
      <c r="AJ150" s="18">
        <f t="shared" ca="1" si="208"/>
        <v>0.41346153846153844</v>
      </c>
      <c r="AK150" s="2">
        <f t="shared" ca="1" si="209"/>
        <v>0.42307692307692307</v>
      </c>
      <c r="AL150" s="4">
        <f t="shared" ca="1" si="210"/>
        <v>0.33757961783439489</v>
      </c>
      <c r="AM150" s="2">
        <f>1</f>
        <v>1</v>
      </c>
      <c r="AN150" s="2">
        <f t="shared" ca="1" si="211"/>
        <v>0.42307692307692307</v>
      </c>
      <c r="AO150" s="2">
        <f t="shared" ca="1" si="212"/>
        <v>0.17899408284023668</v>
      </c>
      <c r="AP150" s="2">
        <f t="shared" ca="1" si="213"/>
        <v>0.17492603550295857</v>
      </c>
      <c r="AQ150" s="2">
        <f t="shared" ca="1" si="214"/>
        <v>7.5728265817023216E-2</v>
      </c>
      <c r="AR150" s="2">
        <f t="shared" ca="1" si="215"/>
        <v>7.4007168866636316E-2</v>
      </c>
      <c r="AS150" s="2">
        <f t="shared" ca="1" si="216"/>
        <v>7.2325187756030945E-2</v>
      </c>
      <c r="AT150" s="2">
        <f t="shared" ca="1" si="217"/>
        <v>7.0681433488848422E-2</v>
      </c>
      <c r="AU150" s="1">
        <f t="shared" ca="1" si="218"/>
        <v>1</v>
      </c>
      <c r="AV150" s="1">
        <f t="shared" ca="1" si="218"/>
        <v>0.42307692307692307</v>
      </c>
      <c r="AW150" s="1">
        <f t="shared" ca="1" si="218"/>
        <v>0.17899408284023668</v>
      </c>
      <c r="AX150" s="1">
        <f t="shared" ca="1" si="218"/>
        <v>0.17492603550295857</v>
      </c>
      <c r="AY150" s="1">
        <f t="shared" ca="1" si="218"/>
        <v>7.5728265817023216E-2</v>
      </c>
      <c r="AZ150" s="1">
        <f t="shared" ca="1" si="218"/>
        <v>7.4007168866636316E-2</v>
      </c>
      <c r="BA150" s="1">
        <f t="shared" ca="1" si="218"/>
        <v>7.2325187756030945E-2</v>
      </c>
      <c r="BB150" s="1">
        <f t="shared" ca="1" si="218"/>
        <v>7.0681433488848422E-2</v>
      </c>
      <c r="BC150" s="1">
        <f t="shared" ca="1" si="218"/>
        <v>0.42307692307692307</v>
      </c>
      <c r="BD150" s="1">
        <f t="shared" ca="1" si="218"/>
        <v>0.17899408284023668</v>
      </c>
      <c r="BE150" s="1">
        <f t="shared" ca="1" si="218"/>
        <v>7.5728265817023216E-2</v>
      </c>
      <c r="BF150" s="1">
        <f t="shared" ca="1" si="218"/>
        <v>7.4007168866636316E-2</v>
      </c>
      <c r="BG150" s="1">
        <f t="shared" ca="1" si="218"/>
        <v>3.2038881691817511E-2</v>
      </c>
      <c r="BH150" s="1">
        <f t="shared" ca="1" si="218"/>
        <v>3.1310725289730751E-2</v>
      </c>
      <c r="BI150" s="1">
        <f t="shared" ca="1" si="218"/>
        <v>3.0599117896782324E-2</v>
      </c>
      <c r="BJ150" s="1">
        <f t="shared" ca="1" si="218"/>
        <v>2.9903683399128179E-2</v>
      </c>
      <c r="BK150" s="1">
        <f t="shared" ca="1" si="241"/>
        <v>0.17899408284023668</v>
      </c>
      <c r="BL150" s="1">
        <f t="shared" ca="1" si="241"/>
        <v>7.5728265817023216E-2</v>
      </c>
      <c r="BM150" s="1">
        <f t="shared" ca="1" si="241"/>
        <v>3.2038881691817511E-2</v>
      </c>
      <c r="BN150" s="1">
        <f t="shared" ca="1" si="241"/>
        <v>3.1310725289730751E-2</v>
      </c>
      <c r="BO150" s="1">
        <f t="shared" ca="1" si="241"/>
        <v>1.3554911484999717E-2</v>
      </c>
      <c r="BP150" s="1">
        <f t="shared" ca="1" si="241"/>
        <v>1.3246845314886086E-2</v>
      </c>
      <c r="BQ150" s="1">
        <f t="shared" ca="1" si="241"/>
        <v>1.2945780648638675E-2</v>
      </c>
      <c r="BR150" s="1">
        <f t="shared" ca="1" si="241"/>
        <v>1.2651558361169614E-2</v>
      </c>
      <c r="BS150" s="1">
        <f t="shared" ca="1" si="241"/>
        <v>0.17492603550295857</v>
      </c>
      <c r="BT150" s="1">
        <f t="shared" ca="1" si="241"/>
        <v>7.4007168866636316E-2</v>
      </c>
      <c r="BU150" s="1">
        <f t="shared" ca="1" si="241"/>
        <v>3.1310725289730751E-2</v>
      </c>
      <c r="BV150" s="1">
        <f t="shared" ca="1" si="241"/>
        <v>3.0599117896782324E-2</v>
      </c>
      <c r="BW150" s="1">
        <f t="shared" ca="1" si="241"/>
        <v>1.3246845314886088E-2</v>
      </c>
      <c r="BX150" s="1">
        <f t="shared" ca="1" si="241"/>
        <v>1.2945780648638675E-2</v>
      </c>
      <c r="BY150" s="1">
        <f t="shared" ca="1" si="241"/>
        <v>1.2651558361169614E-2</v>
      </c>
      <c r="BZ150" s="1">
        <f t="shared" ca="1" si="241"/>
        <v>1.2364022943870304E-2</v>
      </c>
      <c r="CA150" s="1">
        <f t="shared" ca="1" si="242"/>
        <v>7.5728265817023216E-2</v>
      </c>
      <c r="CB150" s="1">
        <f t="shared" ca="1" si="242"/>
        <v>3.2038881691817511E-2</v>
      </c>
      <c r="CC150" s="1">
        <f t="shared" ca="1" si="242"/>
        <v>1.3554911484999717E-2</v>
      </c>
      <c r="CD150" s="1">
        <f t="shared" ca="1" si="242"/>
        <v>1.3246845314886088E-2</v>
      </c>
      <c r="CE150" s="1">
        <f t="shared" ca="1" si="242"/>
        <v>5.7347702436537267E-3</v>
      </c>
      <c r="CF150" s="1">
        <f t="shared" ca="1" si="242"/>
        <v>5.6044345562979601E-3</v>
      </c>
      <c r="CG150" s="1">
        <f t="shared" ca="1" si="242"/>
        <v>5.4770610436548246E-3</v>
      </c>
      <c r="CH150" s="1">
        <f t="shared" ca="1" si="242"/>
        <v>5.3525823835717601E-3</v>
      </c>
      <c r="CI150" s="1">
        <f t="shared" ca="1" si="242"/>
        <v>7.4007168866636316E-2</v>
      </c>
      <c r="CJ150" s="1">
        <f t="shared" ca="1" si="242"/>
        <v>3.1310725289730751E-2</v>
      </c>
      <c r="CK150" s="1">
        <f t="shared" ca="1" si="242"/>
        <v>1.3246845314886086E-2</v>
      </c>
      <c r="CL150" s="1">
        <f t="shared" ca="1" si="242"/>
        <v>1.2945780648638675E-2</v>
      </c>
      <c r="CM150" s="1">
        <f t="shared" ca="1" si="242"/>
        <v>5.6044345562979601E-3</v>
      </c>
      <c r="CN150" s="1">
        <f t="shared" ca="1" si="242"/>
        <v>5.4770610436548238E-3</v>
      </c>
      <c r="CO150" s="1">
        <f t="shared" ca="1" si="242"/>
        <v>5.3525823835717593E-3</v>
      </c>
      <c r="CP150" s="1">
        <f t="shared" ca="1" si="242"/>
        <v>5.2309327839451282E-3</v>
      </c>
      <c r="CQ150" s="1">
        <f t="shared" ca="1" si="240"/>
        <v>7.2325187756030945E-2</v>
      </c>
      <c r="CR150" s="1">
        <f t="shared" ca="1" si="240"/>
        <v>3.0599117896782324E-2</v>
      </c>
      <c r="CS150" s="1">
        <f t="shared" ca="1" si="240"/>
        <v>1.2945780648638675E-2</v>
      </c>
      <c r="CT150" s="1">
        <f t="shared" ca="1" si="240"/>
        <v>1.2651558361169614E-2</v>
      </c>
      <c r="CU150" s="1">
        <f t="shared" ca="1" si="240"/>
        <v>5.4770610436548246E-3</v>
      </c>
      <c r="CV150" s="1">
        <f t="shared" ca="1" si="240"/>
        <v>5.3525823835717593E-3</v>
      </c>
      <c r="CW150" s="1">
        <f t="shared" ca="1" si="240"/>
        <v>5.2309327839451282E-3</v>
      </c>
      <c r="CX150" s="1">
        <f t="shared" ca="1" si="240"/>
        <v>5.1120479479463757E-3</v>
      </c>
      <c r="CY150" s="1">
        <f t="shared" ca="1" si="240"/>
        <v>7.0681433488848422E-2</v>
      </c>
      <c r="CZ150" s="1">
        <f t="shared" ca="1" si="240"/>
        <v>2.9903683399128179E-2</v>
      </c>
      <c r="DA150" s="1">
        <f t="shared" ca="1" si="240"/>
        <v>1.2651558361169614E-2</v>
      </c>
      <c r="DB150" s="1">
        <f t="shared" ca="1" si="240"/>
        <v>1.2364022943870304E-2</v>
      </c>
      <c r="DC150" s="1">
        <f t="shared" ca="1" si="240"/>
        <v>5.3525823835717601E-3</v>
      </c>
      <c r="DD150" s="1">
        <f t="shared" ca="1" si="240"/>
        <v>5.2309327839451282E-3</v>
      </c>
      <c r="DE150" s="1">
        <f t="shared" ca="1" si="240"/>
        <v>5.1120479479463757E-3</v>
      </c>
      <c r="DF150" s="1">
        <f t="shared" ca="1" si="169"/>
        <v>4.9958650400385033E-3</v>
      </c>
      <c r="DG150" s="1">
        <f t="shared" ca="1" si="219"/>
        <v>0.33757961783439489</v>
      </c>
      <c r="DH150" s="1">
        <f t="shared" ca="1" si="220"/>
        <v>0.14282214600685939</v>
      </c>
      <c r="DI150" s="1">
        <f t="shared" ca="1" si="221"/>
        <v>6.0424754079825116E-2</v>
      </c>
      <c r="DJ150" s="1">
        <f t="shared" ca="1" si="222"/>
        <v>5.9051464214374544E-2</v>
      </c>
      <c r="DK150" s="1">
        <f t="shared" ca="1" si="223"/>
        <v>2.5564319033772168E-2</v>
      </c>
      <c r="DL150" s="1">
        <f t="shared" ca="1" si="224"/>
        <v>2.4983311783004614E-2</v>
      </c>
      <c r="DM150" s="1">
        <f t="shared" ca="1" si="225"/>
        <v>2.4415509242481783E-2</v>
      </c>
      <c r="DN150" s="1">
        <f t="shared" ca="1" si="226"/>
        <v>2.386061130515265E-2</v>
      </c>
      <c r="DZ150" s="2">
        <f t="shared" ca="1" si="227"/>
        <v>-2.2252653136320077E-2</v>
      </c>
      <c r="EA150" s="2">
        <f t="shared" ca="1" si="228"/>
        <v>-0.23614072970208502</v>
      </c>
      <c r="EB150" s="2">
        <f t="shared" ca="1" si="229"/>
        <v>0.13899906785959043</v>
      </c>
      <c r="EC150" s="2">
        <f t="shared" ca="1" si="230"/>
        <v>0.71369078111344897</v>
      </c>
      <c r="ED150" s="2">
        <f t="shared" ca="1" si="231"/>
        <v>3.3383741268590859E-2</v>
      </c>
      <c r="EE150" s="2">
        <f t="shared" ca="1" si="232"/>
        <v>-0.20747376399264197</v>
      </c>
      <c r="EF150" s="2">
        <f t="shared" ca="1" si="233"/>
        <v>-7.5235019225123531E-2</v>
      </c>
      <c r="EG150" s="2">
        <f t="shared" ca="1" si="234"/>
        <v>6.9854276547652184E-3</v>
      </c>
      <c r="EH150" s="22">
        <f t="shared" ca="1" si="235"/>
        <v>0.35195685184022502</v>
      </c>
      <c r="EI150" s="26">
        <f t="shared" ca="1" si="236"/>
        <v>-1.4377234005830131E-2</v>
      </c>
      <c r="EJ150" s="7">
        <f t="shared" ca="1" si="237"/>
        <v>2.0670485765839831E-4</v>
      </c>
      <c r="EK150" s="7">
        <f t="shared" ca="1" si="238"/>
        <v>1.964958724314126E-2</v>
      </c>
    </row>
    <row r="151" spans="1:141" x14ac:dyDescent="0.25">
      <c r="A151" s="2">
        <f t="shared" si="239"/>
        <v>148</v>
      </c>
      <c r="B151" s="2">
        <f ca="1">OFFSET(Vectors!A150,0,8*(-1+$A$2))</f>
        <v>241</v>
      </c>
      <c r="C151" s="2">
        <f ca="1">OFFSET(Vectors!B150,0,8*(-1+$A$2))</f>
        <v>0.42352941176470588</v>
      </c>
      <c r="D151" s="15">
        <f ca="1">OFFSET(Vectors!F150,0,8*(-1+$A$2))+NORMINV(RAND(),OFFSET(Vectors!G150,0,8*(-1+$A$2)),OFFSET(Vectors!H150,0,8*(-1+$A$2)))</f>
        <v>0.4683344099975727</v>
      </c>
      <c r="E151" s="2">
        <f t="shared" ca="1" si="179"/>
        <v>113</v>
      </c>
      <c r="F151" s="2">
        <f ca="1">B151-E151</f>
        <v>128</v>
      </c>
      <c r="G151" s="12">
        <f ca="1">OFFSET(Vectors!C150,0,8*(-1+$A$2))+NORMINV(RAND(),OFFSET(Vectors!D150,0,8*(-1+$A$2)),OFFSET(Vectors!E150,0,8*(-1+$A$2)))</f>
        <v>0.52498153471120068</v>
      </c>
      <c r="H151" s="4">
        <f t="shared" ca="1" si="180"/>
        <v>48</v>
      </c>
      <c r="I151" s="5">
        <f t="shared" ca="1" si="181"/>
        <v>65</v>
      </c>
      <c r="J151" s="6">
        <f t="shared" ca="1" si="182"/>
        <v>67</v>
      </c>
      <c r="K151" s="7">
        <f t="shared" ca="1" si="183"/>
        <v>61</v>
      </c>
      <c r="L151" s="4">
        <f t="shared" ca="1" si="184"/>
        <v>59</v>
      </c>
      <c r="M151" s="5">
        <f t="shared" ca="1" si="185"/>
        <v>54</v>
      </c>
      <c r="N151" s="6">
        <f t="shared" ca="1" si="186"/>
        <v>54</v>
      </c>
      <c r="O151" s="7">
        <f t="shared" ca="1" si="187"/>
        <v>74</v>
      </c>
      <c r="P151" s="4">
        <f t="shared" ca="1" si="188"/>
        <v>48</v>
      </c>
      <c r="Q151" s="5">
        <f t="shared" ca="1" si="189"/>
        <v>61</v>
      </c>
      <c r="R151" s="6">
        <f t="shared" ca="1" si="190"/>
        <v>67</v>
      </c>
      <c r="S151" s="7">
        <f t="shared" ca="1" si="191"/>
        <v>65</v>
      </c>
      <c r="T151" s="4">
        <f t="shared" ca="1" si="192"/>
        <v>59</v>
      </c>
      <c r="U151" s="5">
        <f t="shared" ca="1" si="193"/>
        <v>74</v>
      </c>
      <c r="V151" s="6">
        <f t="shared" ca="1" si="194"/>
        <v>54</v>
      </c>
      <c r="W151" s="7">
        <f t="shared" ca="1" si="195"/>
        <v>54</v>
      </c>
      <c r="X151" s="4">
        <f t="shared" ca="1" si="196"/>
        <v>48</v>
      </c>
      <c r="Y151" s="5">
        <f t="shared" ca="1" si="197"/>
        <v>67</v>
      </c>
      <c r="Z151" s="6">
        <f t="shared" ca="1" si="198"/>
        <v>65</v>
      </c>
      <c r="AA151" s="7">
        <f t="shared" ca="1" si="199"/>
        <v>61</v>
      </c>
      <c r="AB151" s="4">
        <f t="shared" ca="1" si="200"/>
        <v>59</v>
      </c>
      <c r="AC151" s="5">
        <f t="shared" ca="1" si="201"/>
        <v>54</v>
      </c>
      <c r="AD151" s="6">
        <f t="shared" ca="1" si="202"/>
        <v>54</v>
      </c>
      <c r="AE151" s="23">
        <f t="shared" ca="1" si="203"/>
        <v>74</v>
      </c>
      <c r="AF151" s="20">
        <f t="shared" ca="1" si="204"/>
        <v>59</v>
      </c>
      <c r="AG151" s="20">
        <f t="shared" ca="1" si="205"/>
        <v>54</v>
      </c>
      <c r="AH151" s="20">
        <f t="shared" ca="1" si="206"/>
        <v>54</v>
      </c>
      <c r="AI151" s="20">
        <f t="shared" ca="1" si="207"/>
        <v>74</v>
      </c>
      <c r="AJ151" s="18">
        <f t="shared" ca="1" si="208"/>
        <v>0.46887966804979253</v>
      </c>
      <c r="AK151" s="2">
        <f t="shared" ca="1" si="209"/>
        <v>0.46887966804979253</v>
      </c>
      <c r="AL151" s="4">
        <f t="shared" ca="1" si="210"/>
        <v>0.44360902255639095</v>
      </c>
      <c r="AM151" s="2">
        <f>1</f>
        <v>1</v>
      </c>
      <c r="AN151" s="2">
        <f t="shared" ca="1" si="211"/>
        <v>0.46887966804979253</v>
      </c>
      <c r="AO151" s="2">
        <f t="shared" ca="1" si="212"/>
        <v>0.21984814311048365</v>
      </c>
      <c r="AP151" s="2">
        <f t="shared" ca="1" si="213"/>
        <v>0.21984814311048365</v>
      </c>
      <c r="AQ151" s="2">
        <f t="shared" ca="1" si="214"/>
        <v>0.10308232436300685</v>
      </c>
      <c r="AR151" s="2">
        <f t="shared" ca="1" si="215"/>
        <v>0.10308232436300685</v>
      </c>
      <c r="AS151" s="2">
        <f t="shared" ca="1" si="216"/>
        <v>0.10308232436300685</v>
      </c>
      <c r="AT151" s="2">
        <f t="shared" ca="1" si="217"/>
        <v>0.10308232436300685</v>
      </c>
      <c r="AU151" s="1">
        <f t="shared" ca="1" si="218"/>
        <v>1</v>
      </c>
      <c r="AV151" s="1">
        <f t="shared" ca="1" si="218"/>
        <v>0.46887966804979253</v>
      </c>
      <c r="AW151" s="1">
        <f t="shared" ca="1" si="218"/>
        <v>0.21984814311048365</v>
      </c>
      <c r="AX151" s="1">
        <f t="shared" ca="1" si="218"/>
        <v>0.21984814311048365</v>
      </c>
      <c r="AY151" s="1">
        <f t="shared" ca="1" si="218"/>
        <v>0.10308232436300685</v>
      </c>
      <c r="AZ151" s="1">
        <f t="shared" ca="1" si="218"/>
        <v>0.10308232436300685</v>
      </c>
      <c r="BA151" s="1">
        <f t="shared" ca="1" si="218"/>
        <v>0.10308232436300685</v>
      </c>
      <c r="BB151" s="1">
        <f t="shared" ca="1" si="218"/>
        <v>0.10308232436300685</v>
      </c>
      <c r="BC151" s="1">
        <f t="shared" ca="1" si="218"/>
        <v>0.46887966804979253</v>
      </c>
      <c r="BD151" s="1">
        <f t="shared" ca="1" si="218"/>
        <v>0.21984814311048365</v>
      </c>
      <c r="BE151" s="1">
        <f t="shared" ca="1" si="218"/>
        <v>0.10308232436300685</v>
      </c>
      <c r="BF151" s="1">
        <f t="shared" ca="1" si="218"/>
        <v>0.10308232436300685</v>
      </c>
      <c r="BG151" s="1">
        <f t="shared" ca="1" si="218"/>
        <v>4.833320602912769E-2</v>
      </c>
      <c r="BH151" s="1">
        <f t="shared" ca="1" si="218"/>
        <v>4.833320602912769E-2</v>
      </c>
      <c r="BI151" s="1">
        <f t="shared" ca="1" si="218"/>
        <v>4.833320602912769E-2</v>
      </c>
      <c r="BJ151" s="1">
        <f t="shared" ca="1" si="218"/>
        <v>4.833320602912769E-2</v>
      </c>
      <c r="BK151" s="1">
        <f t="shared" ca="1" si="241"/>
        <v>0.21984814311048365</v>
      </c>
      <c r="BL151" s="1">
        <f t="shared" ca="1" si="241"/>
        <v>0.10308232436300685</v>
      </c>
      <c r="BM151" s="1">
        <f t="shared" ca="1" si="241"/>
        <v>4.8333206029127697E-2</v>
      </c>
      <c r="BN151" s="1">
        <f t="shared" ca="1" si="241"/>
        <v>4.8333206029127697E-2</v>
      </c>
      <c r="BO151" s="1">
        <f t="shared" ca="1" si="241"/>
        <v>2.2662457598719626E-2</v>
      </c>
      <c r="BP151" s="1">
        <f t="shared" ca="1" si="241"/>
        <v>2.2662457598719626E-2</v>
      </c>
      <c r="BQ151" s="1">
        <f t="shared" ca="1" si="241"/>
        <v>2.2662457598719626E-2</v>
      </c>
      <c r="BR151" s="1">
        <f t="shared" ca="1" si="241"/>
        <v>2.2662457598719626E-2</v>
      </c>
      <c r="BS151" s="1">
        <f t="shared" ca="1" si="241"/>
        <v>0.21984814311048365</v>
      </c>
      <c r="BT151" s="1">
        <f t="shared" ca="1" si="241"/>
        <v>0.10308232436300685</v>
      </c>
      <c r="BU151" s="1">
        <f t="shared" ca="1" si="241"/>
        <v>4.8333206029127697E-2</v>
      </c>
      <c r="BV151" s="1">
        <f t="shared" ca="1" si="241"/>
        <v>4.8333206029127697E-2</v>
      </c>
      <c r="BW151" s="1">
        <f t="shared" ca="1" si="241"/>
        <v>2.2662457598719626E-2</v>
      </c>
      <c r="BX151" s="1">
        <f t="shared" ca="1" si="241"/>
        <v>2.2662457598719626E-2</v>
      </c>
      <c r="BY151" s="1">
        <f t="shared" ca="1" si="241"/>
        <v>2.2662457598719626E-2</v>
      </c>
      <c r="BZ151" s="1">
        <f t="shared" ca="1" si="241"/>
        <v>2.2662457598719626E-2</v>
      </c>
      <c r="CA151" s="1">
        <f t="shared" ca="1" si="242"/>
        <v>0.10308232436300685</v>
      </c>
      <c r="CB151" s="1">
        <f t="shared" ca="1" si="242"/>
        <v>4.833320602912769E-2</v>
      </c>
      <c r="CC151" s="1">
        <f t="shared" ca="1" si="242"/>
        <v>2.2662457598719626E-2</v>
      </c>
      <c r="CD151" s="1">
        <f t="shared" ca="1" si="242"/>
        <v>2.2662457598719626E-2</v>
      </c>
      <c r="CE151" s="1">
        <f t="shared" ca="1" si="242"/>
        <v>1.0625965596080155E-2</v>
      </c>
      <c r="CF151" s="1">
        <f t="shared" ca="1" si="242"/>
        <v>1.0625965596080155E-2</v>
      </c>
      <c r="CG151" s="1">
        <f t="shared" ca="1" si="242"/>
        <v>1.0625965596080155E-2</v>
      </c>
      <c r="CH151" s="1">
        <f t="shared" ca="1" si="242"/>
        <v>1.0625965596080155E-2</v>
      </c>
      <c r="CI151" s="1">
        <f t="shared" ca="1" si="242"/>
        <v>0.10308232436300685</v>
      </c>
      <c r="CJ151" s="1">
        <f t="shared" ca="1" si="242"/>
        <v>4.833320602912769E-2</v>
      </c>
      <c r="CK151" s="1">
        <f t="shared" ca="1" si="242"/>
        <v>2.2662457598719626E-2</v>
      </c>
      <c r="CL151" s="1">
        <f t="shared" ca="1" si="242"/>
        <v>2.2662457598719626E-2</v>
      </c>
      <c r="CM151" s="1">
        <f t="shared" ca="1" si="242"/>
        <v>1.0625965596080155E-2</v>
      </c>
      <c r="CN151" s="1">
        <f t="shared" ca="1" si="242"/>
        <v>1.0625965596080155E-2</v>
      </c>
      <c r="CO151" s="1">
        <f t="shared" ca="1" si="242"/>
        <v>1.0625965596080155E-2</v>
      </c>
      <c r="CP151" s="1">
        <f t="shared" ca="1" si="242"/>
        <v>1.0625965596080155E-2</v>
      </c>
      <c r="CQ151" s="1">
        <f t="shared" ca="1" si="240"/>
        <v>0.10308232436300685</v>
      </c>
      <c r="CR151" s="1">
        <f t="shared" ca="1" si="240"/>
        <v>4.833320602912769E-2</v>
      </c>
      <c r="CS151" s="1">
        <f t="shared" ca="1" si="240"/>
        <v>2.2662457598719626E-2</v>
      </c>
      <c r="CT151" s="1">
        <f t="shared" ca="1" si="240"/>
        <v>2.2662457598719626E-2</v>
      </c>
      <c r="CU151" s="1">
        <f t="shared" ca="1" si="240"/>
        <v>1.0625965596080155E-2</v>
      </c>
      <c r="CV151" s="1">
        <f t="shared" ca="1" si="240"/>
        <v>1.0625965596080155E-2</v>
      </c>
      <c r="CW151" s="1">
        <f t="shared" ca="1" si="240"/>
        <v>1.0625965596080155E-2</v>
      </c>
      <c r="CX151" s="1">
        <f t="shared" ca="1" si="240"/>
        <v>1.0625965596080155E-2</v>
      </c>
      <c r="CY151" s="1">
        <f t="shared" ca="1" si="240"/>
        <v>0.10308232436300685</v>
      </c>
      <c r="CZ151" s="1">
        <f t="shared" ca="1" si="240"/>
        <v>4.833320602912769E-2</v>
      </c>
      <c r="DA151" s="1">
        <f t="shared" ca="1" si="240"/>
        <v>2.2662457598719626E-2</v>
      </c>
      <c r="DB151" s="1">
        <f t="shared" ca="1" si="240"/>
        <v>2.2662457598719626E-2</v>
      </c>
      <c r="DC151" s="1">
        <f t="shared" ca="1" si="240"/>
        <v>1.0625965596080155E-2</v>
      </c>
      <c r="DD151" s="1">
        <f t="shared" ca="1" si="240"/>
        <v>1.0625965596080155E-2</v>
      </c>
      <c r="DE151" s="1">
        <f t="shared" ca="1" si="240"/>
        <v>1.0625965596080155E-2</v>
      </c>
      <c r="DF151" s="1">
        <f t="shared" ca="1" si="169"/>
        <v>1.0625965596080155E-2</v>
      </c>
      <c r="DG151" s="1">
        <f t="shared" ca="1" si="219"/>
        <v>0.44360902255639095</v>
      </c>
      <c r="DH151" s="1">
        <f t="shared" ca="1" si="220"/>
        <v>0.20799925124013352</v>
      </c>
      <c r="DI151" s="1">
        <f t="shared" ca="1" si="221"/>
        <v>9.7526619876079204E-2</v>
      </c>
      <c r="DJ151" s="1">
        <f t="shared" ca="1" si="222"/>
        <v>9.7526619876079204E-2</v>
      </c>
      <c r="DK151" s="1">
        <f t="shared" ca="1" si="223"/>
        <v>4.5728249153514311E-2</v>
      </c>
      <c r="DL151" s="1">
        <f t="shared" ca="1" si="224"/>
        <v>4.5728249153514311E-2</v>
      </c>
      <c r="DM151" s="1">
        <f t="shared" ca="1" si="225"/>
        <v>4.5728249153514311E-2</v>
      </c>
      <c r="DN151" s="1">
        <f t="shared" ca="1" si="226"/>
        <v>4.5728249153514311E-2</v>
      </c>
      <c r="DZ151" s="2">
        <f t="shared" ca="1" si="227"/>
        <v>-2.2252653136320077E-2</v>
      </c>
      <c r="EA151" s="2">
        <f t="shared" ca="1" si="228"/>
        <v>-0.26170556916813498</v>
      </c>
      <c r="EB151" s="2">
        <f t="shared" ca="1" si="229"/>
        <v>0.17072456518182552</v>
      </c>
      <c r="EC151" s="2">
        <f t="shared" ca="1" si="230"/>
        <v>0.8969710685531922</v>
      </c>
      <c r="ED151" s="2">
        <f t="shared" ca="1" si="231"/>
        <v>4.5442393388678462E-2</v>
      </c>
      <c r="EE151" s="2">
        <f t="shared" ca="1" si="232"/>
        <v>-0.28898386689056305</v>
      </c>
      <c r="EF151" s="2">
        <f t="shared" ca="1" si="233"/>
        <v>-0.10722959588272267</v>
      </c>
      <c r="EG151" s="2">
        <f t="shared" ca="1" si="234"/>
        <v>1.0187599257398115E-2</v>
      </c>
      <c r="EH151" s="22">
        <f t="shared" ca="1" si="235"/>
        <v>0.44315394130335345</v>
      </c>
      <c r="EI151" s="26">
        <f t="shared" ca="1" si="236"/>
        <v>4.5508125303750369E-4</v>
      </c>
      <c r="EJ151" s="7">
        <f t="shared" ca="1" si="237"/>
        <v>2.0709894686618445E-7</v>
      </c>
      <c r="EK151" s="7">
        <f t="shared" ca="1" si="238"/>
        <v>1.1660572679413933E-3</v>
      </c>
    </row>
    <row r="152" spans="1:141" x14ac:dyDescent="0.25">
      <c r="A152" s="2">
        <f t="shared" si="239"/>
        <v>149</v>
      </c>
      <c r="B152" s="2">
        <f ca="1">OFFSET(Vectors!A151,0,8*(-1+$A$2))</f>
        <v>331</v>
      </c>
      <c r="C152" s="2">
        <f ca="1">OFFSET(Vectors!B151,0,8*(-1+$A$2))</f>
        <v>0.42372881355932202</v>
      </c>
      <c r="D152" s="15">
        <f ca="1">OFFSET(Vectors!F151,0,8*(-1+$A$2))+NORMINV(RAND(),OFFSET(Vectors!G151,0,8*(-1+$A$2)),OFFSET(Vectors!H151,0,8*(-1+$A$2)))</f>
        <v>0.48194024223747511</v>
      </c>
      <c r="E152" s="2">
        <f t="shared" ca="1" si="179"/>
        <v>160</v>
      </c>
      <c r="F152" s="2">
        <f ca="1">B152-E152</f>
        <v>171</v>
      </c>
      <c r="G152" s="12">
        <f ca="1">OFFSET(Vectors!C151,0,8*(-1+$A$2))+NORMINV(RAND(),OFFSET(Vectors!D151,0,8*(-1+$A$2)),OFFSET(Vectors!E151,0,8*(-1+$A$2)))</f>
        <v>0.46837766334179104</v>
      </c>
      <c r="H152" s="4">
        <f t="shared" ca="1" si="180"/>
        <v>68</v>
      </c>
      <c r="I152" s="5">
        <f t="shared" ca="1" si="181"/>
        <v>92</v>
      </c>
      <c r="J152" s="6">
        <f t="shared" ca="1" si="182"/>
        <v>80</v>
      </c>
      <c r="K152" s="7">
        <f t="shared" ca="1" si="183"/>
        <v>91</v>
      </c>
      <c r="L152" s="4">
        <f t="shared" ca="1" si="184"/>
        <v>75</v>
      </c>
      <c r="M152" s="5">
        <f t="shared" ca="1" si="185"/>
        <v>85</v>
      </c>
      <c r="N152" s="6">
        <f t="shared" ca="1" si="186"/>
        <v>72</v>
      </c>
      <c r="O152" s="7">
        <f t="shared" ca="1" si="187"/>
        <v>99</v>
      </c>
      <c r="P152" s="4">
        <f t="shared" ca="1" si="188"/>
        <v>68</v>
      </c>
      <c r="Q152" s="5">
        <f t="shared" ca="1" si="189"/>
        <v>91</v>
      </c>
      <c r="R152" s="6">
        <f t="shared" ca="1" si="190"/>
        <v>80</v>
      </c>
      <c r="S152" s="7">
        <f t="shared" ca="1" si="191"/>
        <v>92</v>
      </c>
      <c r="T152" s="4">
        <f t="shared" ca="1" si="192"/>
        <v>75</v>
      </c>
      <c r="U152" s="5">
        <f t="shared" ca="1" si="193"/>
        <v>99</v>
      </c>
      <c r="V152" s="6">
        <f t="shared" ca="1" si="194"/>
        <v>72</v>
      </c>
      <c r="W152" s="7">
        <f t="shared" ca="1" si="195"/>
        <v>85</v>
      </c>
      <c r="X152" s="4">
        <f t="shared" ca="1" si="196"/>
        <v>68</v>
      </c>
      <c r="Y152" s="5">
        <f t="shared" ca="1" si="197"/>
        <v>80</v>
      </c>
      <c r="Z152" s="6">
        <f t="shared" ca="1" si="198"/>
        <v>92</v>
      </c>
      <c r="AA152" s="7">
        <f t="shared" ca="1" si="199"/>
        <v>91</v>
      </c>
      <c r="AB152" s="4">
        <f t="shared" ca="1" si="200"/>
        <v>75</v>
      </c>
      <c r="AC152" s="5">
        <f t="shared" ca="1" si="201"/>
        <v>72</v>
      </c>
      <c r="AD152" s="6">
        <f t="shared" ca="1" si="202"/>
        <v>85</v>
      </c>
      <c r="AE152" s="23">
        <f t="shared" ca="1" si="203"/>
        <v>99</v>
      </c>
      <c r="AF152" s="20">
        <f t="shared" ca="1" si="204"/>
        <v>75</v>
      </c>
      <c r="AG152" s="20">
        <f t="shared" ca="1" si="205"/>
        <v>85</v>
      </c>
      <c r="AH152" s="20">
        <f t="shared" ca="1" si="206"/>
        <v>72</v>
      </c>
      <c r="AI152" s="20">
        <f t="shared" ca="1" si="207"/>
        <v>99</v>
      </c>
      <c r="AJ152" s="18">
        <f t="shared" ca="1" si="208"/>
        <v>0.44410876132930516</v>
      </c>
      <c r="AK152" s="2">
        <f t="shared" ca="1" si="209"/>
        <v>0.48338368580060426</v>
      </c>
      <c r="AL152" s="4">
        <f t="shared" ca="1" si="210"/>
        <v>0.43103448275862066</v>
      </c>
      <c r="AM152" s="2">
        <f>1</f>
        <v>1</v>
      </c>
      <c r="AN152" s="2">
        <f t="shared" ca="1" si="211"/>
        <v>0.48338368580060426</v>
      </c>
      <c r="AO152" s="2">
        <f t="shared" ca="1" si="212"/>
        <v>0.2336597876981773</v>
      </c>
      <c r="AP152" s="2">
        <f t="shared" ca="1" si="213"/>
        <v>0.21467492994770038</v>
      </c>
      <c r="AQ152" s="2">
        <f t="shared" ca="1" si="214"/>
        <v>0.11294732940093163</v>
      </c>
      <c r="AR152" s="2">
        <f t="shared" ca="1" si="215"/>
        <v>0.10377035888710592</v>
      </c>
      <c r="AS152" s="2">
        <f t="shared" ca="1" si="216"/>
        <v>9.5339017227528577E-2</v>
      </c>
      <c r="AT152" s="2">
        <f t="shared" ca="1" si="217"/>
        <v>8.7592722077791868E-2</v>
      </c>
      <c r="AU152" s="1">
        <f t="shared" ca="1" si="218"/>
        <v>1</v>
      </c>
      <c r="AV152" s="1">
        <f t="shared" ca="1" si="218"/>
        <v>0.48338368580060426</v>
      </c>
      <c r="AW152" s="1">
        <f t="shared" ca="1" si="218"/>
        <v>0.2336597876981773</v>
      </c>
      <c r="AX152" s="1">
        <f t="shared" ca="1" si="218"/>
        <v>0.21467492994770038</v>
      </c>
      <c r="AY152" s="1">
        <f t="shared" ca="1" si="218"/>
        <v>0.11294732940093163</v>
      </c>
      <c r="AZ152" s="1">
        <f t="shared" ca="1" si="218"/>
        <v>0.10377035888710592</v>
      </c>
      <c r="BA152" s="1">
        <f t="shared" ca="1" si="218"/>
        <v>9.5339017227528577E-2</v>
      </c>
      <c r="BB152" s="1">
        <f t="shared" ca="1" si="218"/>
        <v>8.7592722077791868E-2</v>
      </c>
      <c r="BC152" s="1">
        <f t="shared" ca="1" si="218"/>
        <v>0.48338368580060426</v>
      </c>
      <c r="BD152" s="1">
        <f t="shared" ca="1" si="218"/>
        <v>0.2336597876981773</v>
      </c>
      <c r="BE152" s="1">
        <f t="shared" ca="1" si="218"/>
        <v>0.11294732940093163</v>
      </c>
      <c r="BF152" s="1">
        <f t="shared" ca="1" si="218"/>
        <v>0.10377035888710592</v>
      </c>
      <c r="BG152" s="1">
        <f t="shared" ca="1" si="218"/>
        <v>5.4596896387157291E-2</v>
      </c>
      <c r="BH152" s="1">
        <f t="shared" ca="1" si="218"/>
        <v>5.0160898555700752E-2</v>
      </c>
      <c r="BI152" s="1">
        <f t="shared" ca="1" si="218"/>
        <v>4.6085325548050067E-2</v>
      </c>
      <c r="BJ152" s="1">
        <f t="shared" ca="1" si="218"/>
        <v>4.2340892847270994E-2</v>
      </c>
      <c r="BK152" s="1">
        <f t="shared" ca="1" si="241"/>
        <v>0.2336597876981773</v>
      </c>
      <c r="BL152" s="1">
        <f t="shared" ca="1" si="241"/>
        <v>0.11294732940093163</v>
      </c>
      <c r="BM152" s="1">
        <f t="shared" ca="1" si="241"/>
        <v>5.4596896387157291E-2</v>
      </c>
      <c r="BN152" s="1">
        <f t="shared" ca="1" si="241"/>
        <v>5.0160898555700752E-2</v>
      </c>
      <c r="BO152" s="1">
        <f t="shared" ca="1" si="241"/>
        <v>2.6391249008897784E-2</v>
      </c>
      <c r="BP152" s="1">
        <f t="shared" ca="1" si="241"/>
        <v>2.4246960026924835E-2</v>
      </c>
      <c r="BQ152" s="1">
        <f t="shared" ca="1" si="241"/>
        <v>2.2276894524737197E-2</v>
      </c>
      <c r="BR152" s="1">
        <f t="shared" ca="1" si="241"/>
        <v>2.0466896844602296E-2</v>
      </c>
      <c r="BS152" s="1">
        <f t="shared" ca="1" si="241"/>
        <v>0.21467492994770038</v>
      </c>
      <c r="BT152" s="1">
        <f t="shared" ca="1" si="241"/>
        <v>0.10377035888710592</v>
      </c>
      <c r="BU152" s="1">
        <f t="shared" ca="1" si="241"/>
        <v>5.0160898555700752E-2</v>
      </c>
      <c r="BV152" s="1">
        <f t="shared" ca="1" si="241"/>
        <v>4.6085325548050067E-2</v>
      </c>
      <c r="BW152" s="1">
        <f t="shared" ca="1" si="241"/>
        <v>2.4246960026924839E-2</v>
      </c>
      <c r="BX152" s="1">
        <f t="shared" ca="1" si="241"/>
        <v>2.227689452473719E-2</v>
      </c>
      <c r="BY152" s="1">
        <f t="shared" ca="1" si="241"/>
        <v>2.0466896844602296E-2</v>
      </c>
      <c r="BZ152" s="1">
        <f t="shared" ca="1" si="241"/>
        <v>1.8803961475978358E-2</v>
      </c>
      <c r="CA152" s="1">
        <f t="shared" ca="1" si="242"/>
        <v>0.11294732940093163</v>
      </c>
      <c r="CB152" s="1">
        <f t="shared" ca="1" si="242"/>
        <v>5.4596896387157291E-2</v>
      </c>
      <c r="CC152" s="1">
        <f t="shared" ca="1" si="242"/>
        <v>2.6391249008897784E-2</v>
      </c>
      <c r="CD152" s="1">
        <f t="shared" ca="1" si="242"/>
        <v>2.4246960026924839E-2</v>
      </c>
      <c r="CE152" s="1">
        <f t="shared" ca="1" si="242"/>
        <v>1.2757099218802555E-2</v>
      </c>
      <c r="CF152" s="1">
        <f t="shared" ca="1" si="242"/>
        <v>1.1720584907274846E-2</v>
      </c>
      <c r="CG152" s="1">
        <f t="shared" ca="1" si="242"/>
        <v>1.0768287383558766E-2</v>
      </c>
      <c r="CH152" s="1">
        <f t="shared" ca="1" si="242"/>
        <v>9.8933640336446148E-3</v>
      </c>
      <c r="CI152" s="1">
        <f t="shared" ca="1" si="242"/>
        <v>0.10377035888710592</v>
      </c>
      <c r="CJ152" s="1">
        <f t="shared" ca="1" si="242"/>
        <v>5.0160898555700752E-2</v>
      </c>
      <c r="CK152" s="1">
        <f t="shared" ca="1" si="242"/>
        <v>2.4246960026924835E-2</v>
      </c>
      <c r="CL152" s="1">
        <f t="shared" ca="1" si="242"/>
        <v>2.227689452473719E-2</v>
      </c>
      <c r="CM152" s="1">
        <f t="shared" ca="1" si="242"/>
        <v>1.1720584907274846E-2</v>
      </c>
      <c r="CN152" s="1">
        <f t="shared" ca="1" si="242"/>
        <v>1.0768287383558763E-2</v>
      </c>
      <c r="CO152" s="1">
        <f t="shared" ca="1" si="242"/>
        <v>9.8933640336446148E-3</v>
      </c>
      <c r="CP152" s="1">
        <f t="shared" ca="1" si="242"/>
        <v>9.0895282059109891E-3</v>
      </c>
      <c r="CQ152" s="1">
        <f t="shared" ca="1" si="240"/>
        <v>9.5339017227528577E-2</v>
      </c>
      <c r="CR152" s="1">
        <f t="shared" ca="1" si="240"/>
        <v>4.6085325548050067E-2</v>
      </c>
      <c r="CS152" s="1">
        <f t="shared" ca="1" si="240"/>
        <v>2.2276894524737197E-2</v>
      </c>
      <c r="CT152" s="1">
        <f t="shared" ca="1" si="240"/>
        <v>2.0466896844602296E-2</v>
      </c>
      <c r="CU152" s="1">
        <f t="shared" ca="1" si="240"/>
        <v>1.0768287383558766E-2</v>
      </c>
      <c r="CV152" s="1">
        <f t="shared" ca="1" si="240"/>
        <v>9.8933640336446148E-3</v>
      </c>
      <c r="CW152" s="1">
        <f t="shared" ca="1" si="240"/>
        <v>9.0895282059109909E-3</v>
      </c>
      <c r="CX152" s="1">
        <f t="shared" ca="1" si="240"/>
        <v>8.3510040391807216E-3</v>
      </c>
      <c r="CY152" s="1">
        <f t="shared" ca="1" si="240"/>
        <v>8.7592722077791868E-2</v>
      </c>
      <c r="CZ152" s="1">
        <f t="shared" ca="1" si="240"/>
        <v>4.2340892847270994E-2</v>
      </c>
      <c r="DA152" s="1">
        <f t="shared" ca="1" si="240"/>
        <v>2.0466896844602296E-2</v>
      </c>
      <c r="DB152" s="1">
        <f t="shared" ca="1" si="240"/>
        <v>1.8803961475978358E-2</v>
      </c>
      <c r="DC152" s="1">
        <f t="shared" ca="1" si="240"/>
        <v>9.8933640336446148E-3</v>
      </c>
      <c r="DD152" s="1">
        <f t="shared" ca="1" si="240"/>
        <v>9.0895282059109891E-3</v>
      </c>
      <c r="DE152" s="1">
        <f t="shared" ca="1" si="240"/>
        <v>8.3510040391807216E-3</v>
      </c>
      <c r="DF152" s="1">
        <f t="shared" ca="1" si="169"/>
        <v>7.6724849609972872E-3</v>
      </c>
      <c r="DG152" s="1">
        <f t="shared" ca="1" si="219"/>
        <v>0.43103448275862066</v>
      </c>
      <c r="DH152" s="1">
        <f t="shared" ca="1" si="220"/>
        <v>0.20835503698301908</v>
      </c>
      <c r="DI152" s="1">
        <f t="shared" ca="1" si="221"/>
        <v>0.10071542573197297</v>
      </c>
      <c r="DJ152" s="1">
        <f t="shared" ca="1" si="222"/>
        <v>9.2532297391250157E-2</v>
      </c>
      <c r="DK152" s="1">
        <f t="shared" ca="1" si="223"/>
        <v>4.8684193707298117E-2</v>
      </c>
      <c r="DL152" s="1">
        <f t="shared" ca="1" si="224"/>
        <v>4.4728602968580139E-2</v>
      </c>
      <c r="DM152" s="1">
        <f t="shared" ca="1" si="225"/>
        <v>4.1094403977383002E-2</v>
      </c>
      <c r="DN152" s="1">
        <f t="shared" ca="1" si="226"/>
        <v>3.7755483654220628E-2</v>
      </c>
      <c r="DZ152" s="2">
        <f t="shared" ca="1" si="227"/>
        <v>-2.2252653136320077E-2</v>
      </c>
      <c r="EA152" s="2">
        <f t="shared" ca="1" si="228"/>
        <v>-0.26980099850609002</v>
      </c>
      <c r="EB152" s="2">
        <f t="shared" ca="1" si="229"/>
        <v>0.1814500913714869</v>
      </c>
      <c r="EC152" s="2">
        <f t="shared" ca="1" si="230"/>
        <v>0.87586457898805992</v>
      </c>
      <c r="ED152" s="2">
        <f t="shared" ca="1" si="231"/>
        <v>4.9791242160617394E-2</v>
      </c>
      <c r="EE152" s="2">
        <f t="shared" ca="1" si="232"/>
        <v>-0.29091272209010405</v>
      </c>
      <c r="EF152" s="2">
        <f t="shared" ca="1" si="233"/>
        <v>-9.9174755248656488E-2</v>
      </c>
      <c r="EG152" s="2">
        <f t="shared" ca="1" si="234"/>
        <v>8.656765899561273E-3</v>
      </c>
      <c r="EH152" s="22">
        <f t="shared" ca="1" si="235"/>
        <v>0.43362154943855474</v>
      </c>
      <c r="EI152" s="26">
        <f t="shared" ca="1" si="236"/>
        <v>-2.5870666799340802E-3</v>
      </c>
      <c r="EJ152" s="7">
        <f t="shared" ca="1" si="237"/>
        <v>6.6929140064251446E-6</v>
      </c>
      <c r="EK152" s="7">
        <f t="shared" ca="1" si="238"/>
        <v>2.1829565441890586E-3</v>
      </c>
    </row>
    <row r="153" spans="1:141" x14ac:dyDescent="0.25">
      <c r="A153" s="2">
        <f t="shared" si="239"/>
        <v>150</v>
      </c>
      <c r="B153" s="2">
        <f ca="1">OFFSET(Vectors!A152,0,8*(-1+$A$2))</f>
        <v>293</v>
      </c>
      <c r="C153" s="2">
        <f ca="1">OFFSET(Vectors!B152,0,8*(-1+$A$2))</f>
        <v>0.42473118279569894</v>
      </c>
      <c r="D153" s="15">
        <f ca="1">OFFSET(Vectors!F152,0,8*(-1+$A$2))+NORMINV(RAND(),OFFSET(Vectors!G152,0,8*(-1+$A$2)),OFFSET(Vectors!H152,0,8*(-1+$A$2)))</f>
        <v>1.0021052114940838</v>
      </c>
      <c r="E153" s="2">
        <f t="shared" ca="1" si="179"/>
        <v>293</v>
      </c>
      <c r="F153" s="2">
        <f ca="1">B153-E153</f>
        <v>0</v>
      </c>
      <c r="G153" s="12">
        <f ca="1">OFFSET(Vectors!C152,0,8*(-1+$A$2))+NORMINV(RAND(),OFFSET(Vectors!D152,0,8*(-1+$A$2)),OFFSET(Vectors!E152,0,8*(-1+$A$2)))</f>
        <v>0.41125508360664154</v>
      </c>
      <c r="H153" s="4">
        <f t="shared" ca="1" si="180"/>
        <v>124</v>
      </c>
      <c r="I153" s="5">
        <f t="shared" ca="1" si="181"/>
        <v>169</v>
      </c>
      <c r="J153" s="6">
        <f t="shared" ca="1" si="182"/>
        <v>0</v>
      </c>
      <c r="K153" s="7">
        <f t="shared" ca="1" si="183"/>
        <v>0</v>
      </c>
      <c r="L153" s="4">
        <f t="shared" ca="1" si="184"/>
        <v>120</v>
      </c>
      <c r="M153" s="5">
        <f t="shared" ca="1" si="185"/>
        <v>173</v>
      </c>
      <c r="N153" s="6">
        <f t="shared" ca="1" si="186"/>
        <v>0</v>
      </c>
      <c r="O153" s="7">
        <f t="shared" ca="1" si="187"/>
        <v>0</v>
      </c>
      <c r="P153" s="4">
        <f t="shared" ca="1" si="188"/>
        <v>124</v>
      </c>
      <c r="Q153" s="5">
        <f t="shared" ca="1" si="189"/>
        <v>0</v>
      </c>
      <c r="R153" s="6">
        <f t="shared" ca="1" si="190"/>
        <v>0</v>
      </c>
      <c r="S153" s="7">
        <f t="shared" ca="1" si="191"/>
        <v>169</v>
      </c>
      <c r="T153" s="4">
        <f t="shared" ca="1" si="192"/>
        <v>120</v>
      </c>
      <c r="U153" s="5">
        <f t="shared" ca="1" si="193"/>
        <v>0</v>
      </c>
      <c r="V153" s="6">
        <f t="shared" ca="1" si="194"/>
        <v>0</v>
      </c>
      <c r="W153" s="7">
        <f t="shared" ca="1" si="195"/>
        <v>173</v>
      </c>
      <c r="X153" s="4">
        <f t="shared" ca="1" si="196"/>
        <v>124</v>
      </c>
      <c r="Y153" s="5">
        <f t="shared" ca="1" si="197"/>
        <v>0</v>
      </c>
      <c r="Z153" s="6">
        <f t="shared" ca="1" si="198"/>
        <v>169</v>
      </c>
      <c r="AA153" s="7">
        <f t="shared" ca="1" si="199"/>
        <v>0</v>
      </c>
      <c r="AB153" s="4">
        <f t="shared" ca="1" si="200"/>
        <v>120</v>
      </c>
      <c r="AC153" s="5">
        <f t="shared" ca="1" si="201"/>
        <v>0</v>
      </c>
      <c r="AD153" s="6">
        <f t="shared" ca="1" si="202"/>
        <v>173</v>
      </c>
      <c r="AE153" s="23">
        <f t="shared" ca="1" si="203"/>
        <v>0</v>
      </c>
      <c r="AF153" s="20">
        <f t="shared" ca="1" si="204"/>
        <v>120</v>
      </c>
      <c r="AG153" s="20">
        <f t="shared" ca="1" si="205"/>
        <v>173</v>
      </c>
      <c r="AH153" s="20">
        <f t="shared" ca="1" si="206"/>
        <v>0</v>
      </c>
      <c r="AI153" s="20">
        <f t="shared" ca="1" si="207"/>
        <v>0</v>
      </c>
      <c r="AJ153" s="18">
        <f t="shared" ca="1" si="208"/>
        <v>0.40955631399317405</v>
      </c>
      <c r="AK153" s="2">
        <f t="shared" ca="1" si="209"/>
        <v>1</v>
      </c>
      <c r="AL153" s="4">
        <f t="shared" ca="1" si="210"/>
        <v>1</v>
      </c>
      <c r="AM153" s="2">
        <f>1</f>
        <v>1</v>
      </c>
      <c r="AN153" s="2">
        <f t="shared" ca="1" si="211"/>
        <v>1</v>
      </c>
      <c r="AO153" s="2">
        <f t="shared" ca="1" si="212"/>
        <v>1</v>
      </c>
      <c r="AP153" s="2">
        <f t="shared" ca="1" si="213"/>
        <v>0.40955631399317405</v>
      </c>
      <c r="AQ153" s="2">
        <f t="shared" ca="1" si="214"/>
        <v>1</v>
      </c>
      <c r="AR153" s="2">
        <f t="shared" ca="1" si="215"/>
        <v>0.40955631399317405</v>
      </c>
      <c r="AS153" s="2">
        <f t="shared" ca="1" si="216"/>
        <v>0.16773637433167538</v>
      </c>
      <c r="AT153" s="2">
        <f t="shared" ca="1" si="217"/>
        <v>6.8697491193860219E-2</v>
      </c>
      <c r="AU153" s="1">
        <f t="shared" ca="1" si="218"/>
        <v>1</v>
      </c>
      <c r="AV153" s="1">
        <f t="shared" ca="1" si="218"/>
        <v>1</v>
      </c>
      <c r="AW153" s="1">
        <f t="shared" ca="1" si="218"/>
        <v>1</v>
      </c>
      <c r="AX153" s="1">
        <f t="shared" ca="1" si="218"/>
        <v>0.40955631399317405</v>
      </c>
      <c r="AY153" s="1">
        <f t="shared" ca="1" si="218"/>
        <v>1</v>
      </c>
      <c r="AZ153" s="1">
        <f t="shared" ca="1" si="218"/>
        <v>0.40955631399317405</v>
      </c>
      <c r="BA153" s="1">
        <f t="shared" ca="1" si="218"/>
        <v>0.16773637433167538</v>
      </c>
      <c r="BB153" s="1">
        <f t="shared" ca="1" si="218"/>
        <v>6.8697491193860219E-2</v>
      </c>
      <c r="BC153" s="1">
        <f t="shared" ca="1" si="218"/>
        <v>1</v>
      </c>
      <c r="BD153" s="1">
        <f t="shared" ca="1" si="218"/>
        <v>1</v>
      </c>
      <c r="BE153" s="1">
        <f t="shared" ca="1" si="218"/>
        <v>1</v>
      </c>
      <c r="BF153" s="1">
        <f t="shared" ca="1" si="218"/>
        <v>0.40955631399317405</v>
      </c>
      <c r="BG153" s="1">
        <f t="shared" ca="1" si="218"/>
        <v>1</v>
      </c>
      <c r="BH153" s="1">
        <f t="shared" ca="1" si="218"/>
        <v>0.40955631399317405</v>
      </c>
      <c r="BI153" s="1">
        <f t="shared" ca="1" si="218"/>
        <v>0.16773637433167538</v>
      </c>
      <c r="BJ153" s="1">
        <f t="shared" ca="1" si="218"/>
        <v>6.8697491193860219E-2</v>
      </c>
      <c r="BK153" s="1">
        <f t="shared" ca="1" si="241"/>
        <v>1</v>
      </c>
      <c r="BL153" s="1">
        <f t="shared" ca="1" si="241"/>
        <v>1</v>
      </c>
      <c r="BM153" s="1">
        <f t="shared" ca="1" si="241"/>
        <v>1</v>
      </c>
      <c r="BN153" s="1">
        <f t="shared" ca="1" si="241"/>
        <v>0.40955631399317405</v>
      </c>
      <c r="BO153" s="1">
        <f t="shared" ca="1" si="241"/>
        <v>1</v>
      </c>
      <c r="BP153" s="1">
        <f t="shared" ca="1" si="241"/>
        <v>0.40955631399317405</v>
      </c>
      <c r="BQ153" s="1">
        <f t="shared" ca="1" si="241"/>
        <v>0.16773637433167538</v>
      </c>
      <c r="BR153" s="1">
        <f t="shared" ca="1" si="241"/>
        <v>6.8697491193860219E-2</v>
      </c>
      <c r="BS153" s="1">
        <f t="shared" ca="1" si="241"/>
        <v>0.40955631399317405</v>
      </c>
      <c r="BT153" s="1">
        <f t="shared" ca="1" si="241"/>
        <v>0.40955631399317405</v>
      </c>
      <c r="BU153" s="1">
        <f t="shared" ca="1" si="241"/>
        <v>0.40955631399317405</v>
      </c>
      <c r="BV153" s="1">
        <f t="shared" ca="1" si="241"/>
        <v>0.16773637433167538</v>
      </c>
      <c r="BW153" s="1">
        <f t="shared" ca="1" si="241"/>
        <v>0.40955631399317405</v>
      </c>
      <c r="BX153" s="1">
        <f t="shared" ca="1" si="241"/>
        <v>0.16773637433167538</v>
      </c>
      <c r="BY153" s="1">
        <f t="shared" ca="1" si="241"/>
        <v>6.8697491193860219E-2</v>
      </c>
      <c r="BZ153" s="1">
        <f t="shared" ca="1" si="241"/>
        <v>2.8135491273935925E-2</v>
      </c>
      <c r="CA153" s="1">
        <f t="shared" ca="1" si="242"/>
        <v>1</v>
      </c>
      <c r="CB153" s="1">
        <f t="shared" ca="1" si="242"/>
        <v>1</v>
      </c>
      <c r="CC153" s="1">
        <f t="shared" ca="1" si="242"/>
        <v>1</v>
      </c>
      <c r="CD153" s="1">
        <f t="shared" ca="1" si="242"/>
        <v>0.40955631399317405</v>
      </c>
      <c r="CE153" s="1">
        <f t="shared" ca="1" si="242"/>
        <v>1</v>
      </c>
      <c r="CF153" s="1">
        <f t="shared" ca="1" si="242"/>
        <v>0.40955631399317405</v>
      </c>
      <c r="CG153" s="1">
        <f t="shared" ca="1" si="242"/>
        <v>0.16773637433167538</v>
      </c>
      <c r="CH153" s="1">
        <f t="shared" ca="1" si="242"/>
        <v>6.8697491193860219E-2</v>
      </c>
      <c r="CI153" s="1">
        <f t="shared" ca="1" si="242"/>
        <v>0.40955631399317405</v>
      </c>
      <c r="CJ153" s="1">
        <f t="shared" ca="1" si="242"/>
        <v>0.40955631399317405</v>
      </c>
      <c r="CK153" s="1">
        <f t="shared" ca="1" si="242"/>
        <v>0.40955631399317405</v>
      </c>
      <c r="CL153" s="1">
        <f t="shared" ca="1" si="242"/>
        <v>0.16773637433167538</v>
      </c>
      <c r="CM153" s="1">
        <f t="shared" ca="1" si="242"/>
        <v>0.40955631399317405</v>
      </c>
      <c r="CN153" s="1">
        <f t="shared" ca="1" si="242"/>
        <v>0.16773637433167538</v>
      </c>
      <c r="CO153" s="1">
        <f t="shared" ca="1" si="242"/>
        <v>6.8697491193860219E-2</v>
      </c>
      <c r="CP153" s="1">
        <f t="shared" ca="1" si="242"/>
        <v>2.8135491273935925E-2</v>
      </c>
      <c r="CQ153" s="1">
        <f t="shared" ca="1" si="240"/>
        <v>0.16773637433167538</v>
      </c>
      <c r="CR153" s="1">
        <f t="shared" ca="1" si="240"/>
        <v>0.16773637433167538</v>
      </c>
      <c r="CS153" s="1">
        <f t="shared" ca="1" si="240"/>
        <v>0.16773637433167538</v>
      </c>
      <c r="CT153" s="1">
        <f t="shared" ca="1" si="240"/>
        <v>6.8697491193860219E-2</v>
      </c>
      <c r="CU153" s="1">
        <f t="shared" ca="1" si="240"/>
        <v>0.16773637433167538</v>
      </c>
      <c r="CV153" s="1">
        <f t="shared" ca="1" si="240"/>
        <v>6.8697491193860219E-2</v>
      </c>
      <c r="CW153" s="1">
        <f t="shared" ca="1" si="240"/>
        <v>2.8135491273935925E-2</v>
      </c>
      <c r="CX153" s="1">
        <f t="shared" ca="1" si="240"/>
        <v>1.152306809854031E-2</v>
      </c>
      <c r="CY153" s="1">
        <f t="shared" ca="1" si="240"/>
        <v>6.8697491193860219E-2</v>
      </c>
      <c r="CZ153" s="1">
        <f t="shared" ca="1" si="240"/>
        <v>6.8697491193860219E-2</v>
      </c>
      <c r="DA153" s="1">
        <f t="shared" ca="1" si="240"/>
        <v>6.8697491193860219E-2</v>
      </c>
      <c r="DB153" s="1">
        <f t="shared" ca="1" si="240"/>
        <v>2.8135491273935925E-2</v>
      </c>
      <c r="DC153" s="1">
        <f t="shared" ca="1" si="240"/>
        <v>6.8697491193860219E-2</v>
      </c>
      <c r="DD153" s="1">
        <f t="shared" ca="1" si="240"/>
        <v>2.8135491273935925E-2</v>
      </c>
      <c r="DE153" s="1">
        <f t="shared" ca="1" si="240"/>
        <v>1.152306809854031E-2</v>
      </c>
      <c r="DF153" s="1">
        <f t="shared" ca="1" si="169"/>
        <v>4.7193452963305025E-3</v>
      </c>
      <c r="DG153" s="1">
        <f t="shared" ca="1" si="219"/>
        <v>1</v>
      </c>
      <c r="DH153" s="1">
        <f t="shared" ca="1" si="220"/>
        <v>1</v>
      </c>
      <c r="DI153" s="1">
        <f t="shared" ca="1" si="221"/>
        <v>1</v>
      </c>
      <c r="DJ153" s="1">
        <f t="shared" ca="1" si="222"/>
        <v>0.40955631399317405</v>
      </c>
      <c r="DK153" s="1">
        <f t="shared" ca="1" si="223"/>
        <v>1</v>
      </c>
      <c r="DL153" s="1">
        <f t="shared" ca="1" si="224"/>
        <v>0.40955631399317405</v>
      </c>
      <c r="DM153" s="1">
        <f t="shared" ca="1" si="225"/>
        <v>0.16773637433167538</v>
      </c>
      <c r="DN153" s="1">
        <f t="shared" ca="1" si="226"/>
        <v>6.8697491193860219E-2</v>
      </c>
      <c r="DZ153" s="2">
        <f t="shared" ca="1" si="227"/>
        <v>-2.2252653136320077E-2</v>
      </c>
      <c r="EA153" s="2">
        <f t="shared" ca="1" si="228"/>
        <v>-0.55815081565947366</v>
      </c>
      <c r="EB153" s="2">
        <f t="shared" ca="1" si="229"/>
        <v>0.77655677581060445</v>
      </c>
      <c r="EC153" s="2">
        <f t="shared" ca="1" si="230"/>
        <v>1.6709723329823574</v>
      </c>
      <c r="ED153" s="2">
        <f t="shared" ca="1" si="231"/>
        <v>0.44083594029808637</v>
      </c>
      <c r="EE153" s="2">
        <f t="shared" ca="1" si="232"/>
        <v>-1.1481616082928294</v>
      </c>
      <c r="EF153" s="2">
        <f t="shared" ca="1" si="233"/>
        <v>-0.17448484738352865</v>
      </c>
      <c r="EG153" s="2">
        <f t="shared" ca="1" si="234"/>
        <v>6.7893551546926853E-3</v>
      </c>
      <c r="EH153" s="22">
        <f t="shared" ca="1" si="235"/>
        <v>0.99210447977358884</v>
      </c>
      <c r="EI153" s="26">
        <f t="shared" ca="1" si="236"/>
        <v>7.8955202264111568E-3</v>
      </c>
      <c r="EJ153" s="7">
        <f t="shared" ca="1" si="237"/>
        <v>6.2339239645667691E-5</v>
      </c>
      <c r="EK153" s="7">
        <f t="shared" ca="1" si="238"/>
        <v>0.27273816543804519</v>
      </c>
    </row>
    <row r="154" spans="1:141" x14ac:dyDescent="0.25">
      <c r="A154" s="2">
        <f t="shared" si="239"/>
        <v>151</v>
      </c>
      <c r="B154" s="2">
        <f ca="1">OFFSET(Vectors!A153,0,8*(-1+$A$2))</f>
        <v>84</v>
      </c>
      <c r="C154" s="2">
        <f ca="1">OFFSET(Vectors!B153,0,8*(-1+$A$2))</f>
        <v>0.42499999999999999</v>
      </c>
      <c r="D154" s="15">
        <f ca="1">OFFSET(Vectors!F153,0,8*(-1+$A$2))+NORMINV(RAND(),OFFSET(Vectors!G153,0,8*(-1+$A$2)),OFFSET(Vectors!H153,0,8*(-1+$A$2)))</f>
        <v>0.3758688273568665</v>
      </c>
      <c r="E154" s="2">
        <f t="shared" ca="1" si="179"/>
        <v>32</v>
      </c>
      <c r="F154" s="2">
        <f ca="1">B154-E154</f>
        <v>52</v>
      </c>
      <c r="G154" s="12">
        <f ca="1">OFFSET(Vectors!C153,0,8*(-1+$A$2))+NORMINV(RAND(),OFFSET(Vectors!D153,0,8*(-1+$A$2)),OFFSET(Vectors!E153,0,8*(-1+$A$2)))</f>
        <v>0.49625431691083499</v>
      </c>
      <c r="H154" s="4">
        <f t="shared" ca="1" si="180"/>
        <v>14</v>
      </c>
      <c r="I154" s="5">
        <f t="shared" ca="1" si="181"/>
        <v>18</v>
      </c>
      <c r="J154" s="6">
        <f t="shared" ca="1" si="182"/>
        <v>26</v>
      </c>
      <c r="K154" s="7">
        <f t="shared" ca="1" si="183"/>
        <v>26</v>
      </c>
      <c r="L154" s="4">
        <f t="shared" ca="1" si="184"/>
        <v>16</v>
      </c>
      <c r="M154" s="5">
        <f t="shared" ca="1" si="185"/>
        <v>16</v>
      </c>
      <c r="N154" s="6">
        <f t="shared" ca="1" si="186"/>
        <v>22</v>
      </c>
      <c r="O154" s="7">
        <f t="shared" ca="1" si="187"/>
        <v>30</v>
      </c>
      <c r="P154" s="4">
        <f t="shared" ca="1" si="188"/>
        <v>14</v>
      </c>
      <c r="Q154" s="5">
        <f t="shared" ca="1" si="189"/>
        <v>26</v>
      </c>
      <c r="R154" s="6">
        <f t="shared" ca="1" si="190"/>
        <v>26</v>
      </c>
      <c r="S154" s="7">
        <f t="shared" ca="1" si="191"/>
        <v>18</v>
      </c>
      <c r="T154" s="4">
        <f t="shared" ca="1" si="192"/>
        <v>16</v>
      </c>
      <c r="U154" s="5">
        <f t="shared" ca="1" si="193"/>
        <v>30</v>
      </c>
      <c r="V154" s="6">
        <f t="shared" ca="1" si="194"/>
        <v>22</v>
      </c>
      <c r="W154" s="7">
        <f t="shared" ca="1" si="195"/>
        <v>16</v>
      </c>
      <c r="X154" s="4">
        <f t="shared" ca="1" si="196"/>
        <v>14</v>
      </c>
      <c r="Y154" s="5">
        <f t="shared" ca="1" si="197"/>
        <v>26</v>
      </c>
      <c r="Z154" s="6">
        <f t="shared" ca="1" si="198"/>
        <v>18</v>
      </c>
      <c r="AA154" s="7">
        <f t="shared" ca="1" si="199"/>
        <v>26</v>
      </c>
      <c r="AB154" s="4">
        <f t="shared" ca="1" si="200"/>
        <v>16</v>
      </c>
      <c r="AC154" s="5">
        <f t="shared" ca="1" si="201"/>
        <v>22</v>
      </c>
      <c r="AD154" s="6">
        <f t="shared" ca="1" si="202"/>
        <v>16</v>
      </c>
      <c r="AE154" s="23">
        <f t="shared" ca="1" si="203"/>
        <v>30</v>
      </c>
      <c r="AF154" s="20">
        <f t="shared" ca="1" si="204"/>
        <v>16</v>
      </c>
      <c r="AG154" s="20">
        <f t="shared" ca="1" si="205"/>
        <v>16</v>
      </c>
      <c r="AH154" s="20">
        <f t="shared" ca="1" si="206"/>
        <v>22</v>
      </c>
      <c r="AI154" s="20">
        <f t="shared" ca="1" si="207"/>
        <v>30</v>
      </c>
      <c r="AJ154" s="18">
        <f t="shared" ca="1" si="208"/>
        <v>0.45238095238095238</v>
      </c>
      <c r="AK154" s="2">
        <f t="shared" ca="1" si="209"/>
        <v>0.38095238095238093</v>
      </c>
      <c r="AL154" s="4">
        <f t="shared" ca="1" si="210"/>
        <v>0.34782608695652173</v>
      </c>
      <c r="AM154" s="2">
        <f>1</f>
        <v>1</v>
      </c>
      <c r="AN154" s="2">
        <f t="shared" ca="1" si="211"/>
        <v>0.38095238095238093</v>
      </c>
      <c r="AO154" s="2">
        <f t="shared" ca="1" si="212"/>
        <v>0.14512471655328796</v>
      </c>
      <c r="AP154" s="2">
        <f t="shared" ca="1" si="213"/>
        <v>0.17233560090702946</v>
      </c>
      <c r="AQ154" s="2">
        <f t="shared" ca="1" si="214"/>
        <v>5.5285606306014458E-2</v>
      </c>
      <c r="AR154" s="2">
        <f t="shared" ca="1" si="215"/>
        <v>6.5651657488392176E-2</v>
      </c>
      <c r="AS154" s="2">
        <f t="shared" ca="1" si="216"/>
        <v>7.7961343267465719E-2</v>
      </c>
      <c r="AT154" s="2">
        <f t="shared" ca="1" si="217"/>
        <v>9.2579095130115543E-2</v>
      </c>
      <c r="AU154" s="1">
        <f t="shared" ca="1" si="218"/>
        <v>1</v>
      </c>
      <c r="AV154" s="1">
        <f t="shared" ca="1" si="218"/>
        <v>0.38095238095238093</v>
      </c>
      <c r="AW154" s="1">
        <f t="shared" ca="1" si="218"/>
        <v>0.14512471655328796</v>
      </c>
      <c r="AX154" s="1">
        <f t="shared" ca="1" si="218"/>
        <v>0.17233560090702946</v>
      </c>
      <c r="AY154" s="1">
        <f t="shared" ca="1" si="218"/>
        <v>5.5285606306014458E-2</v>
      </c>
      <c r="AZ154" s="1">
        <f t="shared" ca="1" si="218"/>
        <v>6.5651657488392176E-2</v>
      </c>
      <c r="BA154" s="1">
        <f t="shared" ca="1" si="218"/>
        <v>7.7961343267465719E-2</v>
      </c>
      <c r="BB154" s="1">
        <f t="shared" ca="1" si="218"/>
        <v>9.2579095130115543E-2</v>
      </c>
      <c r="BC154" s="1">
        <f t="shared" ca="1" si="218"/>
        <v>0.38095238095238093</v>
      </c>
      <c r="BD154" s="1">
        <f t="shared" ca="1" si="218"/>
        <v>0.14512471655328796</v>
      </c>
      <c r="BE154" s="1">
        <f t="shared" ca="1" si="218"/>
        <v>5.5285606306014458E-2</v>
      </c>
      <c r="BF154" s="1">
        <f t="shared" ca="1" si="218"/>
        <v>6.5651657488392176E-2</v>
      </c>
      <c r="BG154" s="1">
        <f t="shared" ca="1" si="218"/>
        <v>2.1061183354672174E-2</v>
      </c>
      <c r="BH154" s="1">
        <f t="shared" ca="1" si="218"/>
        <v>2.5010155233673208E-2</v>
      </c>
      <c r="BI154" s="1">
        <f t="shared" ca="1" si="218"/>
        <v>2.9699559339986938E-2</v>
      </c>
      <c r="BJ154" s="1">
        <f t="shared" ca="1" si="218"/>
        <v>3.5268226716234488E-2</v>
      </c>
      <c r="BK154" s="1">
        <f t="shared" ca="1" si="241"/>
        <v>0.14512471655328796</v>
      </c>
      <c r="BL154" s="1">
        <f t="shared" ca="1" si="241"/>
        <v>5.5285606306014458E-2</v>
      </c>
      <c r="BM154" s="1">
        <f t="shared" ca="1" si="241"/>
        <v>2.1061183354672171E-2</v>
      </c>
      <c r="BN154" s="1">
        <f t="shared" ca="1" si="241"/>
        <v>2.5010155233673205E-2</v>
      </c>
      <c r="BO154" s="1">
        <f t="shared" ca="1" si="241"/>
        <v>8.0233079446370183E-3</v>
      </c>
      <c r="BP154" s="1">
        <f t="shared" ca="1" si="241"/>
        <v>9.5276781842564585E-3</v>
      </c>
      <c r="BQ154" s="1">
        <f t="shared" ca="1" si="241"/>
        <v>1.1314117843804547E-2</v>
      </c>
      <c r="BR154" s="1">
        <f t="shared" ca="1" si="241"/>
        <v>1.34355149395179E-2</v>
      </c>
      <c r="BS154" s="1">
        <f t="shared" ca="1" si="241"/>
        <v>0.17233560090702946</v>
      </c>
      <c r="BT154" s="1">
        <f t="shared" ca="1" si="241"/>
        <v>6.5651657488392176E-2</v>
      </c>
      <c r="BU154" s="1">
        <f t="shared" ca="1" si="241"/>
        <v>2.5010155233673205E-2</v>
      </c>
      <c r="BV154" s="1">
        <f t="shared" ca="1" si="241"/>
        <v>2.9699559339986931E-2</v>
      </c>
      <c r="BW154" s="1">
        <f t="shared" ca="1" si="241"/>
        <v>9.5276781842564585E-3</v>
      </c>
      <c r="BX154" s="1">
        <f t="shared" ca="1" si="241"/>
        <v>1.1314117843804546E-2</v>
      </c>
      <c r="BY154" s="1">
        <f t="shared" ca="1" si="241"/>
        <v>1.34355149395179E-2</v>
      </c>
      <c r="BZ154" s="1">
        <f t="shared" ca="1" si="241"/>
        <v>1.5954673990677508E-2</v>
      </c>
      <c r="CA154" s="1">
        <f t="shared" ca="1" si="242"/>
        <v>5.5285606306014458E-2</v>
      </c>
      <c r="CB154" s="1">
        <f t="shared" ca="1" si="242"/>
        <v>2.1061183354672174E-2</v>
      </c>
      <c r="CC154" s="1">
        <f t="shared" ca="1" si="242"/>
        <v>8.0233079446370183E-3</v>
      </c>
      <c r="CD154" s="1">
        <f t="shared" ca="1" si="242"/>
        <v>9.5276781842564585E-3</v>
      </c>
      <c r="CE154" s="1">
        <f t="shared" ca="1" si="242"/>
        <v>3.0564982646236255E-3</v>
      </c>
      <c r="CF154" s="1">
        <f t="shared" ca="1" si="242"/>
        <v>3.6295916892405558E-3</v>
      </c>
      <c r="CG154" s="1">
        <f t="shared" ca="1" si="242"/>
        <v>4.3101401309731608E-3</v>
      </c>
      <c r="CH154" s="1">
        <f t="shared" ca="1" si="242"/>
        <v>5.1182914055306287E-3</v>
      </c>
      <c r="CI154" s="1">
        <f t="shared" ca="1" si="242"/>
        <v>6.5651657488392176E-2</v>
      </c>
      <c r="CJ154" s="1">
        <f t="shared" ca="1" si="242"/>
        <v>2.5010155233673208E-2</v>
      </c>
      <c r="CK154" s="1">
        <f t="shared" ca="1" si="242"/>
        <v>9.5276781842564585E-3</v>
      </c>
      <c r="CL154" s="1">
        <f t="shared" ca="1" si="242"/>
        <v>1.1314117843804546E-2</v>
      </c>
      <c r="CM154" s="1">
        <f t="shared" ca="1" si="242"/>
        <v>3.6295916892405558E-3</v>
      </c>
      <c r="CN154" s="1">
        <f t="shared" ca="1" si="242"/>
        <v>4.3101401309731608E-3</v>
      </c>
      <c r="CO154" s="1">
        <f t="shared" ca="1" si="242"/>
        <v>5.1182914055306287E-3</v>
      </c>
      <c r="CP154" s="1">
        <f t="shared" ca="1" si="242"/>
        <v>6.0779710440676217E-3</v>
      </c>
      <c r="CQ154" s="1">
        <f t="shared" ca="1" si="240"/>
        <v>7.7961343267465719E-2</v>
      </c>
      <c r="CR154" s="1">
        <f t="shared" ca="1" si="240"/>
        <v>2.9699559339986938E-2</v>
      </c>
      <c r="CS154" s="1">
        <f t="shared" ca="1" si="240"/>
        <v>1.1314117843804547E-2</v>
      </c>
      <c r="CT154" s="1">
        <f t="shared" ca="1" si="240"/>
        <v>1.34355149395179E-2</v>
      </c>
      <c r="CU154" s="1">
        <f t="shared" ca="1" si="240"/>
        <v>4.3101401309731608E-3</v>
      </c>
      <c r="CV154" s="1">
        <f t="shared" ca="1" si="240"/>
        <v>5.1182914055306287E-3</v>
      </c>
      <c r="CW154" s="1">
        <f t="shared" ca="1" si="240"/>
        <v>6.0779710440676225E-3</v>
      </c>
      <c r="CX154" s="1">
        <f t="shared" ca="1" si="240"/>
        <v>7.2175906148303015E-3</v>
      </c>
      <c r="CY154" s="1">
        <f t="shared" ca="1" si="240"/>
        <v>9.2579095130115543E-2</v>
      </c>
      <c r="CZ154" s="1">
        <f t="shared" ca="1" si="240"/>
        <v>3.5268226716234488E-2</v>
      </c>
      <c r="DA154" s="1">
        <f t="shared" ca="1" si="240"/>
        <v>1.34355149395179E-2</v>
      </c>
      <c r="DB154" s="1">
        <f t="shared" ca="1" si="240"/>
        <v>1.5954673990677508E-2</v>
      </c>
      <c r="DC154" s="1">
        <f t="shared" ca="1" si="240"/>
        <v>5.1182914055306287E-3</v>
      </c>
      <c r="DD154" s="1">
        <f t="shared" ca="1" si="240"/>
        <v>6.0779710440676217E-3</v>
      </c>
      <c r="DE154" s="1">
        <f t="shared" ca="1" si="240"/>
        <v>7.2175906148303015E-3</v>
      </c>
      <c r="DF154" s="1">
        <f t="shared" ca="1" si="169"/>
        <v>8.5708888551109842E-3</v>
      </c>
      <c r="DG154" s="1">
        <f t="shared" ca="1" si="219"/>
        <v>0.34782608695652173</v>
      </c>
      <c r="DH154" s="1">
        <f t="shared" ca="1" si="220"/>
        <v>0.13250517598343683</v>
      </c>
      <c r="DI154" s="1">
        <f t="shared" ca="1" si="221"/>
        <v>5.0478162279404507E-2</v>
      </c>
      <c r="DJ154" s="1">
        <f t="shared" ca="1" si="222"/>
        <v>5.9942817706792856E-2</v>
      </c>
      <c r="DK154" s="1">
        <f t="shared" ca="1" si="223"/>
        <v>1.9229776106439812E-2</v>
      </c>
      <c r="DL154" s="1">
        <f t="shared" ca="1" si="224"/>
        <v>2.2835359126397278E-2</v>
      </c>
      <c r="DM154" s="1">
        <f t="shared" ca="1" si="225"/>
        <v>2.7116988962596771E-2</v>
      </c>
      <c r="DN154" s="1">
        <f t="shared" ca="1" si="226"/>
        <v>3.2201424393083669E-2</v>
      </c>
      <c r="DZ154" s="2">
        <f t="shared" ca="1" si="227"/>
        <v>-2.2252653136320077E-2</v>
      </c>
      <c r="EA154" s="2">
        <f t="shared" ca="1" si="228"/>
        <v>-0.21262888215598996</v>
      </c>
      <c r="EB154" s="2">
        <f t="shared" ca="1" si="229"/>
        <v>0.11269758197704915</v>
      </c>
      <c r="EC154" s="2">
        <f t="shared" ca="1" si="230"/>
        <v>0.70312191819446579</v>
      </c>
      <c r="ED154" s="2">
        <f t="shared" ca="1" si="231"/>
        <v>2.4371882240861696E-2</v>
      </c>
      <c r="EE154" s="2">
        <f t="shared" ca="1" si="232"/>
        <v>-0.18404969005121638</v>
      </c>
      <c r="EF154" s="2">
        <f t="shared" ca="1" si="233"/>
        <v>-8.1097932014080956E-2</v>
      </c>
      <c r="EG154" s="2">
        <f t="shared" ca="1" si="234"/>
        <v>9.1495678490601234E-3</v>
      </c>
      <c r="EH154" s="22">
        <f t="shared" ca="1" si="235"/>
        <v>0.34931179290382941</v>
      </c>
      <c r="EI154" s="26">
        <f t="shared" ca="1" si="236"/>
        <v>-1.4857059473076806E-3</v>
      </c>
      <c r="EJ154" s="7">
        <f t="shared" ca="1" si="237"/>
        <v>2.2073221618654126E-6</v>
      </c>
      <c r="EK154" s="7">
        <f t="shared" ca="1" si="238"/>
        <v>1.6881939067009813E-2</v>
      </c>
    </row>
    <row r="155" spans="1:141" x14ac:dyDescent="0.25">
      <c r="A155" s="2">
        <f t="shared" si="239"/>
        <v>152</v>
      </c>
      <c r="B155" s="2">
        <f ca="1">OFFSET(Vectors!A154,0,8*(-1+$A$2))</f>
        <v>247</v>
      </c>
      <c r="C155" s="2">
        <f ca="1">OFFSET(Vectors!B154,0,8*(-1+$A$2))</f>
        <v>0.42622950819672129</v>
      </c>
      <c r="D155" s="15">
        <f ca="1">OFFSET(Vectors!F154,0,8*(-1+$A$2))+NORMINV(RAND(),OFFSET(Vectors!G154,0,8*(-1+$A$2)),OFFSET(Vectors!H154,0,8*(-1+$A$2)))</f>
        <v>0.70260150064915017</v>
      </c>
      <c r="E155" s="2">
        <f t="shared" ca="1" si="179"/>
        <v>174</v>
      </c>
      <c r="F155" s="2">
        <f ca="1">B155-E155</f>
        <v>73</v>
      </c>
      <c r="G155" s="12">
        <f ca="1">OFFSET(Vectors!C154,0,8*(-1+$A$2))+NORMINV(RAND(),OFFSET(Vectors!D154,0,8*(-1+$A$2)),OFFSET(Vectors!E154,0,8*(-1+$A$2)))</f>
        <v>0.37589526319876715</v>
      </c>
      <c r="H155" s="4">
        <f t="shared" ca="1" si="180"/>
        <v>74</v>
      </c>
      <c r="I155" s="5">
        <f t="shared" ca="1" si="181"/>
        <v>100</v>
      </c>
      <c r="J155" s="6">
        <f t="shared" ca="1" si="182"/>
        <v>27</v>
      </c>
      <c r="K155" s="7">
        <f t="shared" ca="1" si="183"/>
        <v>46</v>
      </c>
      <c r="L155" s="4">
        <f t="shared" ca="1" si="184"/>
        <v>65</v>
      </c>
      <c r="M155" s="5">
        <f t="shared" ca="1" si="185"/>
        <v>109</v>
      </c>
      <c r="N155" s="6">
        <f t="shared" ca="1" si="186"/>
        <v>31</v>
      </c>
      <c r="O155" s="7">
        <f t="shared" ca="1" si="187"/>
        <v>42</v>
      </c>
      <c r="P155" s="4">
        <f t="shared" ca="1" si="188"/>
        <v>74</v>
      </c>
      <c r="Q155" s="5">
        <f t="shared" ca="1" si="189"/>
        <v>46</v>
      </c>
      <c r="R155" s="6">
        <f t="shared" ca="1" si="190"/>
        <v>27</v>
      </c>
      <c r="S155" s="7">
        <f t="shared" ca="1" si="191"/>
        <v>100</v>
      </c>
      <c r="T155" s="4">
        <f t="shared" ca="1" si="192"/>
        <v>65</v>
      </c>
      <c r="U155" s="5">
        <f t="shared" ca="1" si="193"/>
        <v>42</v>
      </c>
      <c r="V155" s="6">
        <f t="shared" ca="1" si="194"/>
        <v>31</v>
      </c>
      <c r="W155" s="7">
        <f t="shared" ca="1" si="195"/>
        <v>109</v>
      </c>
      <c r="X155" s="4">
        <f t="shared" ca="1" si="196"/>
        <v>74</v>
      </c>
      <c r="Y155" s="5">
        <f t="shared" ca="1" si="197"/>
        <v>27</v>
      </c>
      <c r="Z155" s="6">
        <f t="shared" ca="1" si="198"/>
        <v>100</v>
      </c>
      <c r="AA155" s="7">
        <f t="shared" ca="1" si="199"/>
        <v>46</v>
      </c>
      <c r="AB155" s="4">
        <f t="shared" ca="1" si="200"/>
        <v>65</v>
      </c>
      <c r="AC155" s="5">
        <f t="shared" ca="1" si="201"/>
        <v>31</v>
      </c>
      <c r="AD155" s="6">
        <f t="shared" ca="1" si="202"/>
        <v>109</v>
      </c>
      <c r="AE155" s="23">
        <f t="shared" ca="1" si="203"/>
        <v>42</v>
      </c>
      <c r="AF155" s="20">
        <f t="shared" ca="1" si="204"/>
        <v>65</v>
      </c>
      <c r="AG155" s="20">
        <f t="shared" ca="1" si="205"/>
        <v>109</v>
      </c>
      <c r="AH155" s="20">
        <f t="shared" ca="1" si="206"/>
        <v>31</v>
      </c>
      <c r="AI155" s="20">
        <f t="shared" ca="1" si="207"/>
        <v>42</v>
      </c>
      <c r="AJ155" s="18">
        <f t="shared" ca="1" si="208"/>
        <v>0.38866396761133604</v>
      </c>
      <c r="AK155" s="2">
        <f t="shared" ca="1" si="209"/>
        <v>0.70445344129554655</v>
      </c>
      <c r="AL155" s="4">
        <f t="shared" ca="1" si="210"/>
        <v>0.60747663551401865</v>
      </c>
      <c r="AM155" s="2">
        <f>1</f>
        <v>1</v>
      </c>
      <c r="AN155" s="2">
        <f t="shared" ca="1" si="211"/>
        <v>0.70445344129554655</v>
      </c>
      <c r="AO155" s="2">
        <f t="shared" ca="1" si="212"/>
        <v>0.49625465095313803</v>
      </c>
      <c r="AP155" s="2">
        <f t="shared" ca="1" si="213"/>
        <v>0.27379566949138651</v>
      </c>
      <c r="AQ155" s="2">
        <f t="shared" ca="1" si="214"/>
        <v>0.34958829662285834</v>
      </c>
      <c r="AR155" s="2">
        <f t="shared" ca="1" si="215"/>
        <v>0.19287630158502531</v>
      </c>
      <c r="AS155" s="2">
        <f t="shared" ca="1" si="216"/>
        <v>0.10641451121932431</v>
      </c>
      <c r="AT155" s="2">
        <f t="shared" ca="1" si="217"/>
        <v>5.8711454465834104E-2</v>
      </c>
      <c r="AU155" s="1">
        <f t="shared" ca="1" si="218"/>
        <v>1</v>
      </c>
      <c r="AV155" s="1">
        <f t="shared" ca="1" si="218"/>
        <v>0.70445344129554655</v>
      </c>
      <c r="AW155" s="1">
        <f t="shared" ca="1" si="218"/>
        <v>0.49625465095313803</v>
      </c>
      <c r="AX155" s="1">
        <f t="shared" ca="1" si="218"/>
        <v>0.27379566949138651</v>
      </c>
      <c r="AY155" s="1">
        <f t="shared" ca="1" si="218"/>
        <v>0.34958829662285834</v>
      </c>
      <c r="AZ155" s="1">
        <f t="shared" ca="1" si="218"/>
        <v>0.19287630158502531</v>
      </c>
      <c r="BA155" s="1">
        <f t="shared" ca="1" si="218"/>
        <v>0.10641451121932431</v>
      </c>
      <c r="BB155" s="1">
        <f t="shared" ca="1" si="218"/>
        <v>5.8711454465834104E-2</v>
      </c>
      <c r="BC155" s="1">
        <f t="shared" ca="1" si="218"/>
        <v>0.70445344129554655</v>
      </c>
      <c r="BD155" s="1">
        <f t="shared" ca="1" si="218"/>
        <v>0.49625465095313803</v>
      </c>
      <c r="BE155" s="1">
        <f t="shared" ca="1" si="218"/>
        <v>0.34958829662285834</v>
      </c>
      <c r="BF155" s="1">
        <f t="shared" ca="1" si="218"/>
        <v>0.19287630158502531</v>
      </c>
      <c r="BG155" s="1">
        <f t="shared" ca="1" si="218"/>
        <v>0.24626867859262086</v>
      </c>
      <c r="BH155" s="1">
        <f t="shared" ca="1" si="218"/>
        <v>0.13587237439592875</v>
      </c>
      <c r="BI155" s="1">
        <f t="shared" ca="1" si="218"/>
        <v>7.4964068632236563E-2</v>
      </c>
      <c r="BJ155" s="1">
        <f t="shared" ca="1" si="218"/>
        <v>4.135948614192362E-2</v>
      </c>
      <c r="BK155" s="1">
        <f t="shared" ca="1" si="241"/>
        <v>0.49625465095313803</v>
      </c>
      <c r="BL155" s="1">
        <f t="shared" ca="1" si="241"/>
        <v>0.34958829662285834</v>
      </c>
      <c r="BM155" s="1">
        <f t="shared" ca="1" si="241"/>
        <v>0.24626867859262086</v>
      </c>
      <c r="BN155" s="1">
        <f t="shared" ca="1" si="241"/>
        <v>0.13587237439592875</v>
      </c>
      <c r="BO155" s="1">
        <f t="shared" ca="1" si="241"/>
        <v>0.17348481811787864</v>
      </c>
      <c r="BP155" s="1">
        <f t="shared" ca="1" si="241"/>
        <v>9.5715761720208917E-2</v>
      </c>
      <c r="BQ155" s="1">
        <f t="shared" ca="1" si="241"/>
        <v>5.280869612149458E-2</v>
      </c>
      <c r="BR155" s="1">
        <f t="shared" ca="1" si="241"/>
        <v>2.9135832342893561E-2</v>
      </c>
      <c r="BS155" s="1">
        <f t="shared" ca="1" si="241"/>
        <v>0.27379566949138651</v>
      </c>
      <c r="BT155" s="1">
        <f t="shared" ca="1" si="241"/>
        <v>0.19287630158502531</v>
      </c>
      <c r="BU155" s="1">
        <f t="shared" ca="1" si="241"/>
        <v>0.13587237439592875</v>
      </c>
      <c r="BV155" s="1">
        <f t="shared" ca="1" si="241"/>
        <v>7.496406863223655E-2</v>
      </c>
      <c r="BW155" s="1">
        <f t="shared" ca="1" si="241"/>
        <v>9.5715761720208917E-2</v>
      </c>
      <c r="BX155" s="1">
        <f t="shared" ca="1" si="241"/>
        <v>5.2808696121494574E-2</v>
      </c>
      <c r="BY155" s="1">
        <f t="shared" ca="1" si="241"/>
        <v>2.9135832342893561E-2</v>
      </c>
      <c r="BZ155" s="1">
        <f t="shared" ca="1" si="241"/>
        <v>1.6074941982286102E-2</v>
      </c>
      <c r="CA155" s="1">
        <f t="shared" ca="1" si="242"/>
        <v>0.34958829662285834</v>
      </c>
      <c r="CB155" s="1">
        <f t="shared" ca="1" si="242"/>
        <v>0.24626867859262086</v>
      </c>
      <c r="CC155" s="1">
        <f t="shared" ca="1" si="242"/>
        <v>0.17348481811787864</v>
      </c>
      <c r="CD155" s="1">
        <f t="shared" ca="1" si="242"/>
        <v>9.5715761720208917E-2</v>
      </c>
      <c r="CE155" s="1">
        <f t="shared" ca="1" si="242"/>
        <v>0.12221197713567158</v>
      </c>
      <c r="CF155" s="1">
        <f t="shared" ca="1" si="242"/>
        <v>6.7427297730025704E-2</v>
      </c>
      <c r="CG155" s="1">
        <f t="shared" ca="1" si="242"/>
        <v>3.7201267713117638E-2</v>
      </c>
      <c r="CH155" s="1">
        <f t="shared" ca="1" si="242"/>
        <v>2.0524837358961455E-2</v>
      </c>
      <c r="CI155" s="1">
        <f t="shared" ca="1" si="242"/>
        <v>0.19287630158502531</v>
      </c>
      <c r="CJ155" s="1">
        <f t="shared" ca="1" si="242"/>
        <v>0.13587237439592875</v>
      </c>
      <c r="CK155" s="1">
        <f t="shared" ca="1" si="242"/>
        <v>9.5715761720208917E-2</v>
      </c>
      <c r="CL155" s="1">
        <f t="shared" ca="1" si="242"/>
        <v>5.2808696121494574E-2</v>
      </c>
      <c r="CM155" s="1">
        <f t="shared" ca="1" si="242"/>
        <v>6.7427297730025704E-2</v>
      </c>
      <c r="CN155" s="1">
        <f t="shared" ca="1" si="242"/>
        <v>3.7201267713117638E-2</v>
      </c>
      <c r="CO155" s="1">
        <f t="shared" ca="1" si="242"/>
        <v>2.0524837358961455E-2</v>
      </c>
      <c r="CP155" s="1">
        <f t="shared" ca="1" si="242"/>
        <v>1.13240481980477E-2</v>
      </c>
      <c r="CQ155" s="1">
        <f t="shared" ca="1" si="240"/>
        <v>0.10641451121932431</v>
      </c>
      <c r="CR155" s="1">
        <f t="shared" ca="1" si="240"/>
        <v>7.4964068632236563E-2</v>
      </c>
      <c r="CS155" s="1">
        <f t="shared" ca="1" si="240"/>
        <v>5.280869612149458E-2</v>
      </c>
      <c r="CT155" s="1">
        <f t="shared" ca="1" si="240"/>
        <v>2.9135832342893561E-2</v>
      </c>
      <c r="CU155" s="1">
        <f t="shared" ca="1" si="240"/>
        <v>3.7201267713117638E-2</v>
      </c>
      <c r="CV155" s="1">
        <f t="shared" ca="1" si="240"/>
        <v>2.0524837358961455E-2</v>
      </c>
      <c r="CW155" s="1">
        <f t="shared" ca="1" si="240"/>
        <v>1.13240481980477E-2</v>
      </c>
      <c r="CX155" s="1">
        <f t="shared" ca="1" si="240"/>
        <v>6.2477507299573513E-3</v>
      </c>
      <c r="CY155" s="1">
        <f t="shared" ca="1" si="240"/>
        <v>5.8711454465834104E-2</v>
      </c>
      <c r="CZ155" s="1">
        <f t="shared" ca="1" si="240"/>
        <v>4.135948614192362E-2</v>
      </c>
      <c r="DA155" s="1">
        <f t="shared" ca="1" si="240"/>
        <v>2.9135832342893561E-2</v>
      </c>
      <c r="DB155" s="1">
        <f t="shared" ca="1" si="240"/>
        <v>1.6074941982286102E-2</v>
      </c>
      <c r="DC155" s="1">
        <f t="shared" ca="1" si="240"/>
        <v>2.0524837358961455E-2</v>
      </c>
      <c r="DD155" s="1">
        <f t="shared" ca="1" si="240"/>
        <v>1.13240481980477E-2</v>
      </c>
      <c r="DE155" s="1">
        <f t="shared" ca="1" si="240"/>
        <v>6.2477507299573513E-3</v>
      </c>
      <c r="DF155" s="1">
        <f t="shared" ca="1" si="169"/>
        <v>3.4470348854937112E-3</v>
      </c>
      <c r="DG155" s="1">
        <f t="shared" ca="1" si="219"/>
        <v>0.60747663551401865</v>
      </c>
      <c r="DH155" s="1">
        <f t="shared" ca="1" si="220"/>
        <v>0.42793900639449084</v>
      </c>
      <c r="DI155" s="1">
        <f t="shared" ca="1" si="221"/>
        <v>0.30146310571919599</v>
      </c>
      <c r="DJ155" s="1">
        <f t="shared" ca="1" si="222"/>
        <v>0.16632447212093571</v>
      </c>
      <c r="DK155" s="1">
        <f t="shared" ca="1" si="223"/>
        <v>0.21236672224753075</v>
      </c>
      <c r="DL155" s="1">
        <f t="shared" ca="1" si="224"/>
        <v>0.11716784675725836</v>
      </c>
      <c r="DM155" s="1">
        <f t="shared" ca="1" si="225"/>
        <v>6.4644329245383922E-2</v>
      </c>
      <c r="DN155" s="1">
        <f t="shared" ca="1" si="226"/>
        <v>3.5665836825039404E-2</v>
      </c>
      <c r="DZ155" s="2">
        <f t="shared" ca="1" si="227"/>
        <v>-2.2252653136320077E-2</v>
      </c>
      <c r="EA155" s="2">
        <f t="shared" ca="1" si="228"/>
        <v>-0.39319126285323247</v>
      </c>
      <c r="EB155" s="2">
        <f t="shared" ca="1" si="229"/>
        <v>0.38536991172518575</v>
      </c>
      <c r="EC155" s="2">
        <f t="shared" ca="1" si="230"/>
        <v>1.1170746805239429</v>
      </c>
      <c r="ED155" s="2">
        <f t="shared" ca="1" si="231"/>
        <v>0.15411108545894409</v>
      </c>
      <c r="EE155" s="2">
        <f t="shared" ca="1" si="232"/>
        <v>-0.5407148103035383</v>
      </c>
      <c r="EF155" s="2">
        <f t="shared" ca="1" si="233"/>
        <v>-0.11069584533156483</v>
      </c>
      <c r="EG155" s="2">
        <f t="shared" ca="1" si="234"/>
        <v>5.8024377468495003E-3</v>
      </c>
      <c r="EH155" s="22">
        <f t="shared" ca="1" si="235"/>
        <v>0.59550354383026649</v>
      </c>
      <c r="EI155" s="26">
        <f t="shared" ca="1" si="236"/>
        <v>1.1973091683752157E-2</v>
      </c>
      <c r="EJ155" s="7">
        <f t="shared" ca="1" si="237"/>
        <v>1.4335492446753507E-4</v>
      </c>
      <c r="EK155" s="7">
        <f t="shared" ca="1" si="238"/>
        <v>1.6827286767862455E-2</v>
      </c>
    </row>
    <row r="156" spans="1:141" x14ac:dyDescent="0.25">
      <c r="A156" s="2">
        <f t="shared" si="239"/>
        <v>153</v>
      </c>
      <c r="B156" s="2">
        <f ca="1">OFFSET(Vectors!A155,0,8*(-1+$A$2))</f>
        <v>264</v>
      </c>
      <c r="C156" s="2">
        <f ca="1">OFFSET(Vectors!B155,0,8*(-1+$A$2))</f>
        <v>0.42702702702702705</v>
      </c>
      <c r="D156" s="15">
        <f ca="1">OFFSET(Vectors!F155,0,8*(-1+$A$2))+NORMINV(RAND(),OFFSET(Vectors!G155,0,8*(-1+$A$2)),OFFSET(Vectors!H155,0,8*(-1+$A$2)))</f>
        <v>0.51098942189477459</v>
      </c>
      <c r="E156" s="2">
        <f t="shared" ca="1" si="179"/>
        <v>135</v>
      </c>
      <c r="F156" s="2">
        <f ca="1">B156-E156</f>
        <v>129</v>
      </c>
      <c r="G156" s="12">
        <f ca="1">OFFSET(Vectors!C155,0,8*(-1+$A$2))+NORMINV(RAND(),OFFSET(Vectors!D155,0,8*(-1+$A$2)),OFFSET(Vectors!E155,0,8*(-1+$A$2)))</f>
        <v>0.46298429702275762</v>
      </c>
      <c r="H156" s="4">
        <f t="shared" ca="1" si="180"/>
        <v>58</v>
      </c>
      <c r="I156" s="5">
        <f t="shared" ca="1" si="181"/>
        <v>77</v>
      </c>
      <c r="J156" s="6">
        <f t="shared" ca="1" si="182"/>
        <v>60</v>
      </c>
      <c r="K156" s="7">
        <f t="shared" ca="1" si="183"/>
        <v>69</v>
      </c>
      <c r="L156" s="4">
        <f t="shared" ca="1" si="184"/>
        <v>63</v>
      </c>
      <c r="M156" s="5">
        <f t="shared" ca="1" si="185"/>
        <v>72</v>
      </c>
      <c r="N156" s="6">
        <f t="shared" ca="1" si="186"/>
        <v>55</v>
      </c>
      <c r="O156" s="7">
        <f t="shared" ca="1" si="187"/>
        <v>74</v>
      </c>
      <c r="P156" s="4">
        <f t="shared" ca="1" si="188"/>
        <v>58</v>
      </c>
      <c r="Q156" s="5">
        <f t="shared" ca="1" si="189"/>
        <v>69</v>
      </c>
      <c r="R156" s="6">
        <f t="shared" ca="1" si="190"/>
        <v>60</v>
      </c>
      <c r="S156" s="7">
        <f t="shared" ca="1" si="191"/>
        <v>77</v>
      </c>
      <c r="T156" s="4">
        <f t="shared" ca="1" si="192"/>
        <v>63</v>
      </c>
      <c r="U156" s="5">
        <f t="shared" ca="1" si="193"/>
        <v>74</v>
      </c>
      <c r="V156" s="6">
        <f t="shared" ca="1" si="194"/>
        <v>55</v>
      </c>
      <c r="W156" s="7">
        <f t="shared" ca="1" si="195"/>
        <v>72</v>
      </c>
      <c r="X156" s="4">
        <f t="shared" ca="1" si="196"/>
        <v>58</v>
      </c>
      <c r="Y156" s="5">
        <f t="shared" ca="1" si="197"/>
        <v>60</v>
      </c>
      <c r="Z156" s="6">
        <f t="shared" ca="1" si="198"/>
        <v>77</v>
      </c>
      <c r="AA156" s="7">
        <f t="shared" ca="1" si="199"/>
        <v>69</v>
      </c>
      <c r="AB156" s="4">
        <f t="shared" ca="1" si="200"/>
        <v>63</v>
      </c>
      <c r="AC156" s="5">
        <f t="shared" ca="1" si="201"/>
        <v>55</v>
      </c>
      <c r="AD156" s="6">
        <f t="shared" ca="1" si="202"/>
        <v>72</v>
      </c>
      <c r="AE156" s="23">
        <f t="shared" ca="1" si="203"/>
        <v>74</v>
      </c>
      <c r="AF156" s="20">
        <f t="shared" ca="1" si="204"/>
        <v>63</v>
      </c>
      <c r="AG156" s="20">
        <f t="shared" ca="1" si="205"/>
        <v>72</v>
      </c>
      <c r="AH156" s="20">
        <f t="shared" ca="1" si="206"/>
        <v>55</v>
      </c>
      <c r="AI156" s="20">
        <f t="shared" ca="1" si="207"/>
        <v>74</v>
      </c>
      <c r="AJ156" s="18">
        <f t="shared" ca="1" si="208"/>
        <v>0.44696969696969696</v>
      </c>
      <c r="AK156" s="2">
        <f t="shared" ca="1" si="209"/>
        <v>0.51136363636363635</v>
      </c>
      <c r="AL156" s="4">
        <f t="shared" ca="1" si="210"/>
        <v>0.45985401459854014</v>
      </c>
      <c r="AM156" s="2">
        <f>1</f>
        <v>1</v>
      </c>
      <c r="AN156" s="2">
        <f t="shared" ca="1" si="211"/>
        <v>0.51136363636363635</v>
      </c>
      <c r="AO156" s="2">
        <f t="shared" ca="1" si="212"/>
        <v>0.26149276859504134</v>
      </c>
      <c r="AP156" s="2">
        <f t="shared" ca="1" si="213"/>
        <v>0.22856404958677684</v>
      </c>
      <c r="AQ156" s="2">
        <f t="shared" ca="1" si="214"/>
        <v>0.13371789303155523</v>
      </c>
      <c r="AR156" s="2">
        <f t="shared" ca="1" si="215"/>
        <v>0.1168793435386927</v>
      </c>
      <c r="AS156" s="2">
        <f t="shared" ca="1" si="216"/>
        <v>0.10216120398196843</v>
      </c>
      <c r="AT156" s="2">
        <f t="shared" ca="1" si="217"/>
        <v>8.9296459776831663E-2</v>
      </c>
      <c r="AU156" s="1">
        <f t="shared" ca="1" si="218"/>
        <v>1</v>
      </c>
      <c r="AV156" s="1">
        <f t="shared" ca="1" si="218"/>
        <v>0.51136363636363635</v>
      </c>
      <c r="AW156" s="1">
        <f t="shared" ca="1" si="218"/>
        <v>0.26149276859504134</v>
      </c>
      <c r="AX156" s="1">
        <f t="shared" ca="1" si="218"/>
        <v>0.22856404958677684</v>
      </c>
      <c r="AY156" s="1">
        <f t="shared" ca="1" si="218"/>
        <v>0.13371789303155523</v>
      </c>
      <c r="AZ156" s="1">
        <f t="shared" ca="1" si="218"/>
        <v>0.1168793435386927</v>
      </c>
      <c r="BA156" s="1">
        <f t="shared" ca="1" si="218"/>
        <v>0.10216120398196843</v>
      </c>
      <c r="BB156" s="1">
        <f t="shared" ca="1" si="218"/>
        <v>8.9296459776831663E-2</v>
      </c>
      <c r="BC156" s="1">
        <f t="shared" ca="1" si="218"/>
        <v>0.51136363636363635</v>
      </c>
      <c r="BD156" s="1">
        <f t="shared" ca="1" si="218"/>
        <v>0.26149276859504134</v>
      </c>
      <c r="BE156" s="1">
        <f t="shared" ca="1" si="218"/>
        <v>0.13371789303155523</v>
      </c>
      <c r="BF156" s="1">
        <f t="shared" ca="1" si="218"/>
        <v>0.1168793435386927</v>
      </c>
      <c r="BG156" s="1">
        <f t="shared" ca="1" si="218"/>
        <v>6.8378468027499834E-2</v>
      </c>
      <c r="BH156" s="1">
        <f t="shared" ca="1" si="218"/>
        <v>5.9767846127740581E-2</v>
      </c>
      <c r="BI156" s="1">
        <f t="shared" ca="1" si="218"/>
        <v>5.2241524763506582E-2</v>
      </c>
      <c r="BJ156" s="1">
        <f t="shared" ca="1" si="218"/>
        <v>4.5662962385879829E-2</v>
      </c>
      <c r="BK156" s="1">
        <f t="shared" ca="1" si="241"/>
        <v>0.26149276859504134</v>
      </c>
      <c r="BL156" s="1">
        <f t="shared" ca="1" si="241"/>
        <v>0.13371789303155523</v>
      </c>
      <c r="BM156" s="1">
        <f t="shared" ca="1" si="241"/>
        <v>6.8378468027499834E-2</v>
      </c>
      <c r="BN156" s="1">
        <f t="shared" ca="1" si="241"/>
        <v>5.9767846127740588E-2</v>
      </c>
      <c r="BO156" s="1">
        <f t="shared" ca="1" si="241"/>
        <v>3.4966262059516966E-2</v>
      </c>
      <c r="BP156" s="1">
        <f t="shared" ca="1" si="241"/>
        <v>3.0563103133503709E-2</v>
      </c>
      <c r="BQ156" s="1">
        <f t="shared" ca="1" si="241"/>
        <v>2.6714416072247685E-2</v>
      </c>
      <c r="BR156" s="1">
        <f t="shared" ca="1" si="241"/>
        <v>2.3350378492779458E-2</v>
      </c>
      <c r="BS156" s="1">
        <f t="shared" ca="1" si="241"/>
        <v>0.22856404958677684</v>
      </c>
      <c r="BT156" s="1">
        <f t="shared" ca="1" si="241"/>
        <v>0.1168793435386927</v>
      </c>
      <c r="BU156" s="1">
        <f t="shared" ca="1" si="241"/>
        <v>5.9767846127740588E-2</v>
      </c>
      <c r="BV156" s="1">
        <f t="shared" ca="1" si="241"/>
        <v>5.2241524763506582E-2</v>
      </c>
      <c r="BW156" s="1">
        <f t="shared" ca="1" si="241"/>
        <v>3.0563103133503713E-2</v>
      </c>
      <c r="BX156" s="1">
        <f t="shared" ca="1" si="241"/>
        <v>2.6714416072247685E-2</v>
      </c>
      <c r="BY156" s="1">
        <f t="shared" ca="1" si="241"/>
        <v>2.3350378492779454E-2</v>
      </c>
      <c r="BZ156" s="1">
        <f t="shared" ca="1" si="241"/>
        <v>2.0409960460355377E-2</v>
      </c>
      <c r="CA156" s="1">
        <f t="shared" ca="1" si="242"/>
        <v>0.13371789303155523</v>
      </c>
      <c r="CB156" s="1">
        <f t="shared" ca="1" si="242"/>
        <v>6.8378468027499834E-2</v>
      </c>
      <c r="CC156" s="1">
        <f t="shared" ca="1" si="242"/>
        <v>3.4966262059516966E-2</v>
      </c>
      <c r="CD156" s="1">
        <f t="shared" ca="1" si="242"/>
        <v>3.0563103133503713E-2</v>
      </c>
      <c r="CE156" s="1">
        <f t="shared" ca="1" si="242"/>
        <v>1.7880474916798447E-2</v>
      </c>
      <c r="CF156" s="1">
        <f t="shared" ca="1" si="242"/>
        <v>1.5628859556905305E-2</v>
      </c>
      <c r="CG156" s="1">
        <f t="shared" ca="1" si="242"/>
        <v>1.3660780946035749E-2</v>
      </c>
      <c r="CH156" s="1">
        <f t="shared" ca="1" si="242"/>
        <v>1.1940534456534951E-2</v>
      </c>
      <c r="CI156" s="1">
        <f t="shared" ca="1" si="242"/>
        <v>0.1168793435386927</v>
      </c>
      <c r="CJ156" s="1">
        <f t="shared" ca="1" si="242"/>
        <v>5.9767846127740581E-2</v>
      </c>
      <c r="CK156" s="1">
        <f t="shared" ca="1" si="242"/>
        <v>3.0563103133503709E-2</v>
      </c>
      <c r="CL156" s="1">
        <f t="shared" ca="1" si="242"/>
        <v>2.6714416072247685E-2</v>
      </c>
      <c r="CM156" s="1">
        <f t="shared" ca="1" si="242"/>
        <v>1.5628859556905305E-2</v>
      </c>
      <c r="CN156" s="1">
        <f t="shared" ca="1" si="242"/>
        <v>1.3660780946035747E-2</v>
      </c>
      <c r="CO156" s="1">
        <f t="shared" ca="1" si="242"/>
        <v>1.1940534456534948E-2</v>
      </c>
      <c r="CP156" s="1">
        <f t="shared" ca="1" si="242"/>
        <v>1.0436911599045362E-2</v>
      </c>
      <c r="CQ156" s="1">
        <f t="shared" ca="1" si="240"/>
        <v>0.10216120398196843</v>
      </c>
      <c r="CR156" s="1">
        <f t="shared" ca="1" si="240"/>
        <v>5.2241524763506582E-2</v>
      </c>
      <c r="CS156" s="1">
        <f t="shared" ca="1" si="240"/>
        <v>2.6714416072247685E-2</v>
      </c>
      <c r="CT156" s="1">
        <f t="shared" ca="1" si="240"/>
        <v>2.3350378492779454E-2</v>
      </c>
      <c r="CU156" s="1">
        <f t="shared" ca="1" si="240"/>
        <v>1.3660780946035749E-2</v>
      </c>
      <c r="CV156" s="1">
        <f t="shared" ca="1" si="240"/>
        <v>1.1940534456534948E-2</v>
      </c>
      <c r="CW156" s="1">
        <f t="shared" ca="1" si="240"/>
        <v>1.0436911599045362E-2</v>
      </c>
      <c r="CX156" s="1">
        <f t="shared" ca="1" si="240"/>
        <v>9.1226338421285386E-3</v>
      </c>
      <c r="CY156" s="1">
        <f t="shared" ca="1" si="240"/>
        <v>8.9296459776831663E-2</v>
      </c>
      <c r="CZ156" s="1">
        <f t="shared" ca="1" si="240"/>
        <v>4.5662962385879829E-2</v>
      </c>
      <c r="DA156" s="1">
        <f t="shared" ca="1" si="240"/>
        <v>2.3350378492779458E-2</v>
      </c>
      <c r="DB156" s="1">
        <f t="shared" ca="1" si="240"/>
        <v>2.0409960460355377E-2</v>
      </c>
      <c r="DC156" s="1">
        <f t="shared" ca="1" si="240"/>
        <v>1.1940534456534951E-2</v>
      </c>
      <c r="DD156" s="1">
        <f t="shared" ca="1" si="240"/>
        <v>1.0436911599045362E-2</v>
      </c>
      <c r="DE156" s="1">
        <f t="shared" ca="1" si="240"/>
        <v>9.1226338421285386E-3</v>
      </c>
      <c r="DF156" s="1">
        <f t="shared" ca="1" si="169"/>
        <v>7.9738577286753154E-3</v>
      </c>
      <c r="DG156" s="1">
        <f t="shared" ca="1" si="219"/>
        <v>0.45985401459854014</v>
      </c>
      <c r="DH156" s="1">
        <f t="shared" ca="1" si="220"/>
        <v>0.23515262110152621</v>
      </c>
      <c r="DI156" s="1">
        <f t="shared" ca="1" si="221"/>
        <v>0.12024849942691682</v>
      </c>
      <c r="DJ156" s="1">
        <f t="shared" ca="1" si="222"/>
        <v>0.10510609579537913</v>
      </c>
      <c r="DK156" s="1">
        <f t="shared" ca="1" si="223"/>
        <v>6.1490709934218832E-2</v>
      </c>
      <c r="DL156" s="1">
        <f t="shared" ca="1" si="224"/>
        <v>5.3747435349909778E-2</v>
      </c>
      <c r="DM156" s="1">
        <f t="shared" ca="1" si="225"/>
        <v>4.6979239787328549E-2</v>
      </c>
      <c r="DN156" s="1">
        <f t="shared" ca="1" si="226"/>
        <v>4.1063335517813097E-2</v>
      </c>
      <c r="DZ156" s="2">
        <f t="shared" ca="1" si="227"/>
        <v>-2.2252653136320077E-2</v>
      </c>
      <c r="EA156" s="2">
        <f t="shared" ca="1" si="228"/>
        <v>-0.28541803073495814</v>
      </c>
      <c r="EB156" s="2">
        <f t="shared" ca="1" si="229"/>
        <v>0.20306398127795378</v>
      </c>
      <c r="EC156" s="2">
        <f t="shared" ca="1" si="230"/>
        <v>0.93253159608296787</v>
      </c>
      <c r="ED156" s="2">
        <f t="shared" ca="1" si="231"/>
        <v>5.8947653109244581E-2</v>
      </c>
      <c r="EE156" s="2">
        <f t="shared" ca="1" si="232"/>
        <v>-0.32766281575586242</v>
      </c>
      <c r="EF156" s="2">
        <f t="shared" ca="1" si="233"/>
        <v>-0.10627141641957569</v>
      </c>
      <c r="EG156" s="2">
        <f t="shared" ca="1" si="234"/>
        <v>8.8251458524270607E-3</v>
      </c>
      <c r="EH156" s="22">
        <f t="shared" ca="1" si="235"/>
        <v>0.46176346027587695</v>
      </c>
      <c r="EI156" s="26">
        <f t="shared" ca="1" si="236"/>
        <v>-1.9094456773368074E-3</v>
      </c>
      <c r="EJ156" s="7">
        <f t="shared" ca="1" si="237"/>
        <v>3.6459827947002192E-6</v>
      </c>
      <c r="EK156" s="7">
        <f t="shared" ca="1" si="238"/>
        <v>3.2050268079815555E-4</v>
      </c>
    </row>
    <row r="157" spans="1:141" x14ac:dyDescent="0.25">
      <c r="A157" s="2">
        <f t="shared" si="239"/>
        <v>154</v>
      </c>
      <c r="B157" s="2">
        <f ca="1">OFFSET(Vectors!A156,0,8*(-1+$A$2))</f>
        <v>417</v>
      </c>
      <c r="C157" s="2">
        <f ca="1">OFFSET(Vectors!B156,0,8*(-1+$A$2))</f>
        <v>0.42805755395683454</v>
      </c>
      <c r="D157" s="15">
        <f ca="1">OFFSET(Vectors!F156,0,8*(-1+$A$2))+NORMINV(RAND(),OFFSET(Vectors!G156,0,8*(-1+$A$2)),OFFSET(Vectors!H156,0,8*(-1+$A$2)))</f>
        <v>0.41736099906072704</v>
      </c>
      <c r="E157" s="2">
        <f t="shared" ca="1" si="179"/>
        <v>174</v>
      </c>
      <c r="F157" s="2">
        <f ca="1">B157-E157</f>
        <v>243</v>
      </c>
      <c r="G157" s="12">
        <f ca="1">OFFSET(Vectors!C156,0,8*(-1+$A$2))+NORMINV(RAND(),OFFSET(Vectors!D156,0,8*(-1+$A$2)),OFFSET(Vectors!E156,0,8*(-1+$A$2)))</f>
        <v>0.57596032353516025</v>
      </c>
      <c r="H157" s="4">
        <f t="shared" ca="1" si="180"/>
        <v>74</v>
      </c>
      <c r="I157" s="5">
        <f t="shared" ca="1" si="181"/>
        <v>100</v>
      </c>
      <c r="J157" s="6">
        <f t="shared" ca="1" si="182"/>
        <v>140</v>
      </c>
      <c r="K157" s="7">
        <f t="shared" ca="1" si="183"/>
        <v>103</v>
      </c>
      <c r="L157" s="4">
        <f t="shared" ca="1" si="184"/>
        <v>100</v>
      </c>
      <c r="M157" s="5">
        <f t="shared" ca="1" si="185"/>
        <v>74</v>
      </c>
      <c r="N157" s="6">
        <f t="shared" ca="1" si="186"/>
        <v>104</v>
      </c>
      <c r="O157" s="7">
        <f t="shared" ca="1" si="187"/>
        <v>139</v>
      </c>
      <c r="P157" s="4">
        <f t="shared" ca="1" si="188"/>
        <v>74</v>
      </c>
      <c r="Q157" s="5">
        <f t="shared" ca="1" si="189"/>
        <v>103</v>
      </c>
      <c r="R157" s="6">
        <f t="shared" ca="1" si="190"/>
        <v>140</v>
      </c>
      <c r="S157" s="7">
        <f t="shared" ca="1" si="191"/>
        <v>100</v>
      </c>
      <c r="T157" s="4">
        <f t="shared" ca="1" si="192"/>
        <v>100</v>
      </c>
      <c r="U157" s="5">
        <f t="shared" ca="1" si="193"/>
        <v>139</v>
      </c>
      <c r="V157" s="6">
        <f t="shared" ca="1" si="194"/>
        <v>104</v>
      </c>
      <c r="W157" s="7">
        <f t="shared" ca="1" si="195"/>
        <v>74</v>
      </c>
      <c r="X157" s="4">
        <f t="shared" ca="1" si="196"/>
        <v>74</v>
      </c>
      <c r="Y157" s="5">
        <f t="shared" ca="1" si="197"/>
        <v>140</v>
      </c>
      <c r="Z157" s="6">
        <f t="shared" ca="1" si="198"/>
        <v>100</v>
      </c>
      <c r="AA157" s="7">
        <f t="shared" ca="1" si="199"/>
        <v>103</v>
      </c>
      <c r="AB157" s="4">
        <f t="shared" ca="1" si="200"/>
        <v>100</v>
      </c>
      <c r="AC157" s="5">
        <f t="shared" ca="1" si="201"/>
        <v>104</v>
      </c>
      <c r="AD157" s="6">
        <f t="shared" ca="1" si="202"/>
        <v>74</v>
      </c>
      <c r="AE157" s="23">
        <f t="shared" ca="1" si="203"/>
        <v>139</v>
      </c>
      <c r="AF157" s="20">
        <f t="shared" ca="1" si="204"/>
        <v>100</v>
      </c>
      <c r="AG157" s="20">
        <f t="shared" ca="1" si="205"/>
        <v>74</v>
      </c>
      <c r="AH157" s="20">
        <f t="shared" ca="1" si="206"/>
        <v>104</v>
      </c>
      <c r="AI157" s="20">
        <f t="shared" ca="1" si="207"/>
        <v>139</v>
      </c>
      <c r="AJ157" s="18">
        <f t="shared" ca="1" si="208"/>
        <v>0.48920863309352519</v>
      </c>
      <c r="AK157" s="2">
        <f t="shared" ca="1" si="209"/>
        <v>0.41726618705035973</v>
      </c>
      <c r="AL157" s="4">
        <f t="shared" ca="1" si="210"/>
        <v>0.41841004184100417</v>
      </c>
      <c r="AM157" s="2">
        <f>1</f>
        <v>1</v>
      </c>
      <c r="AN157" s="2">
        <f t="shared" ca="1" si="211"/>
        <v>0.41726618705035973</v>
      </c>
      <c r="AO157" s="2">
        <f t="shared" ca="1" si="212"/>
        <v>0.17411107085554578</v>
      </c>
      <c r="AP157" s="2">
        <f t="shared" ca="1" si="213"/>
        <v>0.2041302210030537</v>
      </c>
      <c r="AQ157" s="2">
        <f t="shared" ca="1" si="214"/>
        <v>7.2650662659148602E-2</v>
      </c>
      <c r="AR157" s="2">
        <f t="shared" ca="1" si="215"/>
        <v>8.517663897969148E-2</v>
      </c>
      <c r="AS157" s="2">
        <f t="shared" ca="1" si="216"/>
        <v>9.9862266389983093E-2</v>
      </c>
      <c r="AT157" s="2">
        <f t="shared" ca="1" si="217"/>
        <v>0.11707989852618708</v>
      </c>
      <c r="AU157" s="1">
        <f t="shared" ca="1" si="218"/>
        <v>1</v>
      </c>
      <c r="AV157" s="1">
        <f t="shared" ca="1" si="218"/>
        <v>0.41726618705035973</v>
      </c>
      <c r="AW157" s="1">
        <f t="shared" ca="1" si="218"/>
        <v>0.17411107085554578</v>
      </c>
      <c r="AX157" s="1">
        <f t="shared" ca="1" si="218"/>
        <v>0.2041302210030537</v>
      </c>
      <c r="AY157" s="1">
        <f t="shared" ca="1" si="218"/>
        <v>7.2650662659148602E-2</v>
      </c>
      <c r="AZ157" s="1">
        <f t="shared" ca="1" si="218"/>
        <v>8.517663897969148E-2</v>
      </c>
      <c r="BA157" s="1">
        <f t="shared" ca="1" si="218"/>
        <v>9.9862266389983093E-2</v>
      </c>
      <c r="BB157" s="1">
        <f t="shared" ca="1" si="218"/>
        <v>0.11707989852618708</v>
      </c>
      <c r="BC157" s="1">
        <f t="shared" ca="1" si="218"/>
        <v>0.41726618705035973</v>
      </c>
      <c r="BD157" s="1">
        <f t="shared" ca="1" si="218"/>
        <v>0.17411107085554578</v>
      </c>
      <c r="BE157" s="1">
        <f t="shared" ca="1" si="218"/>
        <v>7.2650662659148602E-2</v>
      </c>
      <c r="BF157" s="1">
        <f t="shared" ca="1" si="218"/>
        <v>8.517663897969148E-2</v>
      </c>
      <c r="BG157" s="1">
        <f t="shared" ca="1" si="218"/>
        <v>3.0314664994464884E-2</v>
      </c>
      <c r="BH157" s="1">
        <f t="shared" ca="1" si="218"/>
        <v>3.5541331372820908E-2</v>
      </c>
      <c r="BI157" s="1">
        <f t="shared" ca="1" si="218"/>
        <v>4.1669147126755533E-2</v>
      </c>
      <c r="BJ157" s="1">
        <f t="shared" ca="1" si="218"/>
        <v>4.8853482838265114E-2</v>
      </c>
      <c r="BK157" s="1">
        <f t="shared" ca="1" si="241"/>
        <v>0.17411107085554578</v>
      </c>
      <c r="BL157" s="1">
        <f t="shared" ca="1" si="241"/>
        <v>7.2650662659148602E-2</v>
      </c>
      <c r="BM157" s="1">
        <f t="shared" ca="1" si="241"/>
        <v>3.0314664994464884E-2</v>
      </c>
      <c r="BN157" s="1">
        <f t="shared" ca="1" si="241"/>
        <v>3.5541331372820902E-2</v>
      </c>
      <c r="BO157" s="1">
        <f t="shared" ca="1" si="241"/>
        <v>1.2649284673949376E-2</v>
      </c>
      <c r="BP157" s="1">
        <f t="shared" ca="1" si="241"/>
        <v>1.4830195824630306E-2</v>
      </c>
      <c r="BQ157" s="1">
        <f t="shared" ca="1" si="241"/>
        <v>1.7387126139221734E-2</v>
      </c>
      <c r="BR157" s="1">
        <f t="shared" ca="1" si="241"/>
        <v>2.038490650805307E-2</v>
      </c>
      <c r="BS157" s="1">
        <f t="shared" ca="1" si="241"/>
        <v>0.2041302210030537</v>
      </c>
      <c r="BT157" s="1">
        <f t="shared" ca="1" si="241"/>
        <v>8.517663897969148E-2</v>
      </c>
      <c r="BU157" s="1">
        <f t="shared" ca="1" si="241"/>
        <v>3.5541331372820902E-2</v>
      </c>
      <c r="BV157" s="1">
        <f t="shared" ca="1" si="241"/>
        <v>4.1669147126755547E-2</v>
      </c>
      <c r="BW157" s="1">
        <f t="shared" ca="1" si="241"/>
        <v>1.4830195824630304E-2</v>
      </c>
      <c r="BX157" s="1">
        <f t="shared" ca="1" si="241"/>
        <v>1.7387126139221741E-2</v>
      </c>
      <c r="BY157" s="1">
        <f t="shared" ca="1" si="241"/>
        <v>2.038490650805307E-2</v>
      </c>
      <c r="BZ157" s="1">
        <f t="shared" ca="1" si="241"/>
        <v>2.3899545561165671E-2</v>
      </c>
      <c r="CA157" s="1">
        <f t="shared" ca="1" si="242"/>
        <v>7.2650662659148602E-2</v>
      </c>
      <c r="CB157" s="1">
        <f t="shared" ca="1" si="242"/>
        <v>3.0314664994464884E-2</v>
      </c>
      <c r="CC157" s="1">
        <f t="shared" ca="1" si="242"/>
        <v>1.2649284673949376E-2</v>
      </c>
      <c r="CD157" s="1">
        <f t="shared" ca="1" si="242"/>
        <v>1.4830195824630304E-2</v>
      </c>
      <c r="CE157" s="1">
        <f t="shared" ca="1" si="242"/>
        <v>5.2781187848134088E-3</v>
      </c>
      <c r="CF157" s="1">
        <f t="shared" ca="1" si="242"/>
        <v>6.1881392649536533E-3</v>
      </c>
      <c r="CG157" s="1">
        <f t="shared" ca="1" si="242"/>
        <v>7.2550598278766955E-3</v>
      </c>
      <c r="CH157" s="1">
        <f t="shared" ca="1" si="242"/>
        <v>8.5059322119933663E-3</v>
      </c>
      <c r="CI157" s="1">
        <f t="shared" ca="1" si="242"/>
        <v>8.517663897969148E-2</v>
      </c>
      <c r="CJ157" s="1">
        <f t="shared" ca="1" si="242"/>
        <v>3.5541331372820908E-2</v>
      </c>
      <c r="CK157" s="1">
        <f t="shared" ca="1" si="242"/>
        <v>1.4830195824630306E-2</v>
      </c>
      <c r="CL157" s="1">
        <f t="shared" ca="1" si="242"/>
        <v>1.7387126139221741E-2</v>
      </c>
      <c r="CM157" s="1">
        <f t="shared" ca="1" si="242"/>
        <v>6.1881392649536533E-3</v>
      </c>
      <c r="CN157" s="1">
        <f t="shared" ca="1" si="242"/>
        <v>7.2550598278766981E-3</v>
      </c>
      <c r="CO157" s="1">
        <f t="shared" ca="1" si="242"/>
        <v>8.5059322119933681E-3</v>
      </c>
      <c r="CP157" s="1">
        <f t="shared" ca="1" si="242"/>
        <v>9.9724722485439489E-3</v>
      </c>
      <c r="CQ157" s="1">
        <f t="shared" ca="1" si="240"/>
        <v>9.9862266389983093E-2</v>
      </c>
      <c r="CR157" s="1">
        <f t="shared" ca="1" si="240"/>
        <v>4.1669147126755533E-2</v>
      </c>
      <c r="CS157" s="1">
        <f t="shared" ca="1" si="240"/>
        <v>1.7387126139221734E-2</v>
      </c>
      <c r="CT157" s="1">
        <f t="shared" ca="1" si="240"/>
        <v>2.038490650805307E-2</v>
      </c>
      <c r="CU157" s="1">
        <f t="shared" ca="1" si="240"/>
        <v>7.2550598278766955E-3</v>
      </c>
      <c r="CV157" s="1">
        <f t="shared" ca="1" si="240"/>
        <v>8.5059322119933681E-3</v>
      </c>
      <c r="CW157" s="1">
        <f t="shared" ca="1" si="240"/>
        <v>9.9724722485439472E-3</v>
      </c>
      <c r="CX157" s="1">
        <f t="shared" ca="1" si="240"/>
        <v>1.1691864015534284E-2</v>
      </c>
      <c r="CY157" s="1">
        <f t="shared" ca="1" si="240"/>
        <v>0.11707989852618708</v>
      </c>
      <c r="CZ157" s="1">
        <f t="shared" ca="1" si="240"/>
        <v>4.8853482838265114E-2</v>
      </c>
      <c r="DA157" s="1">
        <f t="shared" ca="1" si="240"/>
        <v>2.038490650805307E-2</v>
      </c>
      <c r="DB157" s="1">
        <f t="shared" ca="1" si="240"/>
        <v>2.3899545561165671E-2</v>
      </c>
      <c r="DC157" s="1">
        <f t="shared" ca="1" si="240"/>
        <v>8.5059322119933663E-3</v>
      </c>
      <c r="DD157" s="1">
        <f t="shared" ca="1" si="240"/>
        <v>9.9724722485439489E-3</v>
      </c>
      <c r="DE157" s="1">
        <f t="shared" ca="1" si="240"/>
        <v>1.1691864015534284E-2</v>
      </c>
      <c r="DF157" s="1">
        <f t="shared" ca="1" si="169"/>
        <v>1.3707702638902263E-2</v>
      </c>
      <c r="DG157" s="1">
        <f t="shared" ca="1" si="219"/>
        <v>0.41841004184100417</v>
      </c>
      <c r="DH157" s="1">
        <f t="shared" ca="1" si="220"/>
        <v>0.17458836278257728</v>
      </c>
      <c r="DI157" s="1">
        <f t="shared" ca="1" si="221"/>
        <v>7.2849820441650948E-2</v>
      </c>
      <c r="DJ157" s="1">
        <f t="shared" ca="1" si="222"/>
        <v>8.5410134310901123E-2</v>
      </c>
      <c r="DK157" s="1">
        <f t="shared" ca="1" si="223"/>
        <v>3.0397766802991045E-2</v>
      </c>
      <c r="DL157" s="1">
        <f t="shared" ca="1" si="224"/>
        <v>3.5638761079368815E-2</v>
      </c>
      <c r="DM157" s="1">
        <f t="shared" ca="1" si="225"/>
        <v>4.1783375058570327E-2</v>
      </c>
      <c r="DN157" s="1">
        <f t="shared" ca="1" si="226"/>
        <v>4.8987405241082457E-2</v>
      </c>
      <c r="DZ157" s="2">
        <f t="shared" ca="1" si="227"/>
        <v>-2.2252653136320077E-2</v>
      </c>
      <c r="EA157" s="2">
        <f t="shared" ca="1" si="228"/>
        <v>-0.2328974626492768</v>
      </c>
      <c r="EB157" s="2">
        <f t="shared" ca="1" si="229"/>
        <v>0.13520713181651434</v>
      </c>
      <c r="EC157" s="2">
        <f t="shared" ca="1" si="230"/>
        <v>0.83284261520959435</v>
      </c>
      <c r="ED157" s="2">
        <f t="shared" ca="1" si="231"/>
        <v>3.2027023186624842E-2</v>
      </c>
      <c r="EE157" s="2">
        <f t="shared" ca="1" si="232"/>
        <v>-0.23878656843642318</v>
      </c>
      <c r="EF157" s="2">
        <f t="shared" ca="1" si="233"/>
        <v>-0.10387998655542088</v>
      </c>
      <c r="EG157" s="2">
        <f t="shared" ca="1" si="234"/>
        <v>1.1570975864700982E-2</v>
      </c>
      <c r="EH157" s="22">
        <f t="shared" ca="1" si="235"/>
        <v>0.41383107529999358</v>
      </c>
      <c r="EI157" s="26">
        <f t="shared" ca="1" si="236"/>
        <v>4.5789665410105873E-3</v>
      </c>
      <c r="EJ157" s="7">
        <f t="shared" ca="1" si="237"/>
        <v>2.0966934583694463E-5</v>
      </c>
      <c r="EK157" s="7">
        <f t="shared" ca="1" si="238"/>
        <v>3.5220143523140859E-3</v>
      </c>
    </row>
    <row r="158" spans="1:141" x14ac:dyDescent="0.25">
      <c r="A158" s="2">
        <f t="shared" si="239"/>
        <v>155</v>
      </c>
      <c r="B158" s="2">
        <f ca="1">OFFSET(Vectors!A157,0,8*(-1+$A$2))</f>
        <v>483</v>
      </c>
      <c r="C158" s="2">
        <f ca="1">OFFSET(Vectors!B157,0,8*(-1+$A$2))</f>
        <v>0.42816901408450703</v>
      </c>
      <c r="D158" s="15">
        <f ca="1">OFFSET(Vectors!F157,0,8*(-1+$A$2))+NORMINV(RAND(),OFFSET(Vectors!G157,0,8*(-1+$A$2)),OFFSET(Vectors!H157,0,8*(-1+$A$2)))</f>
        <v>0.21149922475010591</v>
      </c>
      <c r="E158" s="2">
        <f t="shared" ca="1" si="179"/>
        <v>102</v>
      </c>
      <c r="F158" s="2">
        <f ca="1">B158-E158</f>
        <v>381</v>
      </c>
      <c r="G158" s="12">
        <f ca="1">OFFSET(Vectors!C157,0,8*(-1+$A$2))+NORMINV(RAND(),OFFSET(Vectors!D157,0,8*(-1+$A$2)),OFFSET(Vectors!E157,0,8*(-1+$A$2)))</f>
        <v>0.45076545956265945</v>
      </c>
      <c r="H158" s="4">
        <f t="shared" ca="1" si="180"/>
        <v>44</v>
      </c>
      <c r="I158" s="5">
        <f t="shared" ca="1" si="181"/>
        <v>58</v>
      </c>
      <c r="J158" s="6">
        <f t="shared" ca="1" si="182"/>
        <v>172</v>
      </c>
      <c r="K158" s="7">
        <f t="shared" ca="1" si="183"/>
        <v>209</v>
      </c>
      <c r="L158" s="4">
        <f t="shared" ca="1" si="184"/>
        <v>46</v>
      </c>
      <c r="M158" s="5">
        <f t="shared" ca="1" si="185"/>
        <v>56</v>
      </c>
      <c r="N158" s="6">
        <f t="shared" ca="1" si="186"/>
        <v>163</v>
      </c>
      <c r="O158" s="7">
        <f t="shared" ca="1" si="187"/>
        <v>218</v>
      </c>
      <c r="P158" s="4">
        <f t="shared" ca="1" si="188"/>
        <v>44</v>
      </c>
      <c r="Q158" s="5">
        <f t="shared" ca="1" si="189"/>
        <v>209</v>
      </c>
      <c r="R158" s="6">
        <f t="shared" ca="1" si="190"/>
        <v>172</v>
      </c>
      <c r="S158" s="7">
        <f t="shared" ca="1" si="191"/>
        <v>58</v>
      </c>
      <c r="T158" s="4">
        <f t="shared" ca="1" si="192"/>
        <v>46</v>
      </c>
      <c r="U158" s="5">
        <f t="shared" ca="1" si="193"/>
        <v>218</v>
      </c>
      <c r="V158" s="6">
        <f t="shared" ca="1" si="194"/>
        <v>163</v>
      </c>
      <c r="W158" s="7">
        <f t="shared" ca="1" si="195"/>
        <v>56</v>
      </c>
      <c r="X158" s="4">
        <f t="shared" ca="1" si="196"/>
        <v>44</v>
      </c>
      <c r="Y158" s="5">
        <f t="shared" ca="1" si="197"/>
        <v>172</v>
      </c>
      <c r="Z158" s="6">
        <f t="shared" ca="1" si="198"/>
        <v>58</v>
      </c>
      <c r="AA158" s="7">
        <f t="shared" ca="1" si="199"/>
        <v>209</v>
      </c>
      <c r="AB158" s="4">
        <f t="shared" ca="1" si="200"/>
        <v>46</v>
      </c>
      <c r="AC158" s="5">
        <f t="shared" ca="1" si="201"/>
        <v>163</v>
      </c>
      <c r="AD158" s="6">
        <f t="shared" ca="1" si="202"/>
        <v>56</v>
      </c>
      <c r="AE158" s="23">
        <f t="shared" ca="1" si="203"/>
        <v>218</v>
      </c>
      <c r="AF158" s="20">
        <f t="shared" ca="1" si="204"/>
        <v>46</v>
      </c>
      <c r="AG158" s="20">
        <f t="shared" ca="1" si="205"/>
        <v>56</v>
      </c>
      <c r="AH158" s="20">
        <f t="shared" ca="1" si="206"/>
        <v>163</v>
      </c>
      <c r="AI158" s="20">
        <f t="shared" ca="1" si="207"/>
        <v>218</v>
      </c>
      <c r="AJ158" s="18">
        <f t="shared" ca="1" si="208"/>
        <v>0.43271221532091098</v>
      </c>
      <c r="AK158" s="2">
        <f t="shared" ca="1" si="209"/>
        <v>0.21118012422360249</v>
      </c>
      <c r="AL158" s="4">
        <f t="shared" ca="1" si="210"/>
        <v>0.17424242424242425</v>
      </c>
      <c r="AM158" s="2">
        <f>1</f>
        <v>1</v>
      </c>
      <c r="AN158" s="2">
        <f t="shared" ca="1" si="211"/>
        <v>0.21118012422360249</v>
      </c>
      <c r="AO158" s="2">
        <f t="shared" ca="1" si="212"/>
        <v>4.4597044867096182E-2</v>
      </c>
      <c r="AP158" s="2">
        <f t="shared" ca="1" si="213"/>
        <v>9.1380219384540204E-2</v>
      </c>
      <c r="AQ158" s="2">
        <f t="shared" ca="1" si="214"/>
        <v>9.4180094750389454E-3</v>
      </c>
      <c r="AR158" s="2">
        <f t="shared" ca="1" si="215"/>
        <v>1.9297686081207251E-2</v>
      </c>
      <c r="AS158" s="2">
        <f t="shared" ca="1" si="216"/>
        <v>3.9541337166395248E-2</v>
      </c>
      <c r="AT158" s="2">
        <f t="shared" ca="1" si="217"/>
        <v>8.102097517428046E-2</v>
      </c>
      <c r="AU158" s="1">
        <f t="shared" ca="1" si="218"/>
        <v>1</v>
      </c>
      <c r="AV158" s="1">
        <f t="shared" ca="1" si="218"/>
        <v>0.21118012422360249</v>
      </c>
      <c r="AW158" s="1">
        <f t="shared" ca="1" si="218"/>
        <v>4.4597044867096182E-2</v>
      </c>
      <c r="AX158" s="1">
        <f t="shared" ca="1" si="218"/>
        <v>9.1380219384540204E-2</v>
      </c>
      <c r="AY158" s="1">
        <f t="shared" ca="1" si="218"/>
        <v>9.4180094750389454E-3</v>
      </c>
      <c r="AZ158" s="1">
        <f t="shared" ca="1" si="218"/>
        <v>1.9297686081207251E-2</v>
      </c>
      <c r="BA158" s="1">
        <f t="shared" ca="1" si="218"/>
        <v>3.9541337166395248E-2</v>
      </c>
      <c r="BB158" s="1">
        <f t="shared" ca="1" si="218"/>
        <v>8.102097517428046E-2</v>
      </c>
      <c r="BC158" s="1">
        <f t="shared" ca="1" si="218"/>
        <v>0.21118012422360249</v>
      </c>
      <c r="BD158" s="1">
        <f t="shared" ca="1" si="218"/>
        <v>4.4597044867096182E-2</v>
      </c>
      <c r="BE158" s="1">
        <f t="shared" ca="1" si="218"/>
        <v>9.4180094750389454E-3</v>
      </c>
      <c r="BF158" s="1">
        <f t="shared" ca="1" si="218"/>
        <v>1.9297686081207251E-2</v>
      </c>
      <c r="BG158" s="1">
        <f t="shared" ca="1" si="218"/>
        <v>1.9888964108777897E-3</v>
      </c>
      <c r="BH158" s="1">
        <f t="shared" ca="1" si="218"/>
        <v>4.0752877438574317E-3</v>
      </c>
      <c r="BI158" s="1">
        <f t="shared" ca="1" si="218"/>
        <v>8.350344494766699E-3</v>
      </c>
      <c r="BJ158" s="1">
        <f t="shared" ca="1" si="218"/>
        <v>1.7110019602021961E-2</v>
      </c>
      <c r="BK158" s="1">
        <f t="shared" ca="1" si="241"/>
        <v>4.4597044867096182E-2</v>
      </c>
      <c r="BL158" s="1">
        <f t="shared" ca="1" si="241"/>
        <v>9.4180094750389454E-3</v>
      </c>
      <c r="BM158" s="1">
        <f t="shared" ca="1" si="241"/>
        <v>1.9888964108777901E-3</v>
      </c>
      <c r="BN158" s="1">
        <f t="shared" ca="1" si="241"/>
        <v>4.0752877438574317E-3</v>
      </c>
      <c r="BO158" s="1">
        <f t="shared" ca="1" si="241"/>
        <v>4.2001539111704883E-4</v>
      </c>
      <c r="BP158" s="1">
        <f t="shared" ca="1" si="241"/>
        <v>8.606197719947372E-4</v>
      </c>
      <c r="BQ158" s="1">
        <f t="shared" ca="1" si="241"/>
        <v>1.7634267877147066E-3</v>
      </c>
      <c r="BR158" s="1">
        <f t="shared" ca="1" si="241"/>
        <v>3.6132960650232717E-3</v>
      </c>
      <c r="BS158" s="1">
        <f t="shared" ca="1" si="241"/>
        <v>9.1380219384540204E-2</v>
      </c>
      <c r="BT158" s="1">
        <f t="shared" ca="1" si="241"/>
        <v>1.9297686081207251E-2</v>
      </c>
      <c r="BU158" s="1">
        <f t="shared" ca="1" si="241"/>
        <v>4.0752877438574317E-3</v>
      </c>
      <c r="BV158" s="1">
        <f t="shared" ca="1" si="241"/>
        <v>8.3503444947666972E-3</v>
      </c>
      <c r="BW158" s="1">
        <f t="shared" ca="1" si="241"/>
        <v>8.606197719947372E-4</v>
      </c>
      <c r="BX158" s="1">
        <f t="shared" ca="1" si="241"/>
        <v>1.7634267877147064E-3</v>
      </c>
      <c r="BY158" s="1">
        <f t="shared" ca="1" si="241"/>
        <v>3.6132960650232708E-3</v>
      </c>
      <c r="BZ158" s="1">
        <f t="shared" ca="1" si="241"/>
        <v>7.4037144861751336E-3</v>
      </c>
      <c r="CA158" s="1">
        <f t="shared" ca="1" si="242"/>
        <v>9.4180094750389454E-3</v>
      </c>
      <c r="CB158" s="1">
        <f t="shared" ca="1" si="242"/>
        <v>1.9888964108777897E-3</v>
      </c>
      <c r="CC158" s="1">
        <f t="shared" ca="1" si="242"/>
        <v>4.2001539111704883E-4</v>
      </c>
      <c r="CD158" s="1">
        <f t="shared" ca="1" si="242"/>
        <v>8.606197719947372E-4</v>
      </c>
      <c r="CE158" s="1">
        <f t="shared" ca="1" si="242"/>
        <v>8.8698902471923347E-5</v>
      </c>
      <c r="CF158" s="1">
        <f t="shared" ca="1" si="242"/>
        <v>1.8174579035913705E-4</v>
      </c>
      <c r="CG158" s="1">
        <f t="shared" ca="1" si="242"/>
        <v>3.7240068808882002E-4</v>
      </c>
      <c r="CH158" s="1">
        <f t="shared" ca="1" si="242"/>
        <v>7.6305631186826854E-4</v>
      </c>
      <c r="CI158" s="1">
        <f t="shared" ca="1" si="242"/>
        <v>1.9297686081207251E-2</v>
      </c>
      <c r="CJ158" s="1">
        <f t="shared" ca="1" si="242"/>
        <v>4.0752877438574317E-3</v>
      </c>
      <c r="CK158" s="1">
        <f t="shared" ca="1" si="242"/>
        <v>8.606197719947372E-4</v>
      </c>
      <c r="CL158" s="1">
        <f t="shared" ca="1" si="242"/>
        <v>1.7634267877147064E-3</v>
      </c>
      <c r="CM158" s="1">
        <f t="shared" ca="1" si="242"/>
        <v>1.8174579035913705E-4</v>
      </c>
      <c r="CN158" s="1">
        <f t="shared" ca="1" si="242"/>
        <v>3.7240068808882008E-4</v>
      </c>
      <c r="CO158" s="1">
        <f t="shared" ca="1" si="242"/>
        <v>7.6305631186826854E-4</v>
      </c>
      <c r="CP158" s="1">
        <f t="shared" ca="1" si="242"/>
        <v>1.5635173449065503E-3</v>
      </c>
      <c r="CQ158" s="1">
        <f t="shared" ca="1" si="240"/>
        <v>3.9541337166395248E-2</v>
      </c>
      <c r="CR158" s="1">
        <f t="shared" ca="1" si="240"/>
        <v>8.350344494766699E-3</v>
      </c>
      <c r="CS158" s="1">
        <f t="shared" ca="1" si="240"/>
        <v>1.7634267877147066E-3</v>
      </c>
      <c r="CT158" s="1">
        <f t="shared" ca="1" si="240"/>
        <v>3.6132960650232708E-3</v>
      </c>
      <c r="CU158" s="1">
        <f t="shared" ca="1" si="240"/>
        <v>3.7240068808882002E-4</v>
      </c>
      <c r="CV158" s="1">
        <f t="shared" ca="1" si="240"/>
        <v>7.6305631186826854E-4</v>
      </c>
      <c r="CW158" s="1">
        <f t="shared" ca="1" si="240"/>
        <v>1.5635173449065501E-3</v>
      </c>
      <c r="CX158" s="1">
        <f t="shared" ca="1" si="240"/>
        <v>3.2036776969163626E-3</v>
      </c>
      <c r="CY158" s="1">
        <f t="shared" ca="1" si="240"/>
        <v>8.102097517428046E-2</v>
      </c>
      <c r="CZ158" s="1">
        <f t="shared" ca="1" si="240"/>
        <v>1.7110019602021961E-2</v>
      </c>
      <c r="DA158" s="1">
        <f t="shared" ca="1" si="240"/>
        <v>3.6132960650232717E-3</v>
      </c>
      <c r="DB158" s="1">
        <f t="shared" ca="1" si="240"/>
        <v>7.4037144861751336E-3</v>
      </c>
      <c r="DC158" s="1">
        <f t="shared" ca="1" si="240"/>
        <v>7.6305631186826854E-4</v>
      </c>
      <c r="DD158" s="1">
        <f t="shared" ca="1" si="240"/>
        <v>1.5635173449065503E-3</v>
      </c>
      <c r="DE158" s="1">
        <f t="shared" ca="1" si="240"/>
        <v>3.2036776969163626E-3</v>
      </c>
      <c r="DF158" s="1">
        <f t="shared" ca="1" si="169"/>
        <v>6.5643984181913704E-3</v>
      </c>
      <c r="DG158" s="1">
        <f t="shared" ca="1" si="219"/>
        <v>0.17424242424242425</v>
      </c>
      <c r="DH158" s="1">
        <f t="shared" ca="1" si="220"/>
        <v>3.67965367965368E-2</v>
      </c>
      <c r="DI158" s="1">
        <f t="shared" ca="1" si="221"/>
        <v>7.7706972116910016E-3</v>
      </c>
      <c r="DJ158" s="1">
        <f t="shared" ca="1" si="222"/>
        <v>1.5922310953366856E-2</v>
      </c>
      <c r="DK158" s="1">
        <f t="shared" ca="1" si="223"/>
        <v>1.6410168024689072E-3</v>
      </c>
      <c r="DL158" s="1">
        <f t="shared" ca="1" si="224"/>
        <v>3.3624756050588392E-3</v>
      </c>
      <c r="DM158" s="1">
        <f t="shared" ca="1" si="225"/>
        <v>6.8897784456597782E-3</v>
      </c>
      <c r="DN158" s="1">
        <f t="shared" ca="1" si="226"/>
        <v>1.4117291128851898E-2</v>
      </c>
      <c r="DZ158" s="2">
        <f t="shared" ca="1" si="227"/>
        <v>-2.2252653136320077E-2</v>
      </c>
      <c r="EA158" s="2">
        <f t="shared" ca="1" si="228"/>
        <v>-0.1178703585864727</v>
      </c>
      <c r="EB158" s="2">
        <f t="shared" ca="1" si="229"/>
        <v>3.463213737267308E-2</v>
      </c>
      <c r="EC158" s="2">
        <f t="shared" ca="1" si="230"/>
        <v>0.37282740652844554</v>
      </c>
      <c r="ED158" s="2">
        <f t="shared" ca="1" si="231"/>
        <v>4.1517970626650802E-3</v>
      </c>
      <c r="EE158" s="2">
        <f t="shared" ca="1" si="232"/>
        <v>-5.4099672084895141E-2</v>
      </c>
      <c r="EF158" s="2">
        <f t="shared" ca="1" si="233"/>
        <v>-4.1132188580495901E-2</v>
      </c>
      <c r="EG158" s="2">
        <f t="shared" ca="1" si="234"/>
        <v>8.0072818654386615E-3</v>
      </c>
      <c r="EH158" s="22">
        <f t="shared" ca="1" si="235"/>
        <v>0.18426375044103852</v>
      </c>
      <c r="EI158" s="26">
        <f t="shared" ca="1" si="236"/>
        <v>-1.0021326198614261E-2</v>
      </c>
      <c r="EJ158" s="7">
        <f t="shared" ca="1" si="237"/>
        <v>1.0042697877903256E-4</v>
      </c>
      <c r="EK158" s="7">
        <f t="shared" ca="1" si="238"/>
        <v>9.2120856864996561E-2</v>
      </c>
    </row>
    <row r="159" spans="1:141" x14ac:dyDescent="0.25">
      <c r="A159" s="2">
        <f t="shared" si="239"/>
        <v>156</v>
      </c>
      <c r="B159" s="2">
        <f ca="1">OFFSET(Vectors!A158,0,8*(-1+$A$2))</f>
        <v>196</v>
      </c>
      <c r="C159" s="2">
        <f ca="1">OFFSET(Vectors!B158,0,8*(-1+$A$2))</f>
        <v>0.42857142857142855</v>
      </c>
      <c r="D159" s="15">
        <f ca="1">OFFSET(Vectors!F158,0,8*(-1+$A$2))+NORMINV(RAND(),OFFSET(Vectors!G158,0,8*(-1+$A$2)),OFFSET(Vectors!H158,0,8*(-1+$A$2)))</f>
        <v>0.59313200101975527</v>
      </c>
      <c r="E159" s="2">
        <f t="shared" ca="1" si="179"/>
        <v>116</v>
      </c>
      <c r="F159" s="2">
        <f ca="1">B159-E159</f>
        <v>80</v>
      </c>
      <c r="G159" s="12">
        <f ca="1">OFFSET(Vectors!C158,0,8*(-1+$A$2))+NORMINV(RAND(),OFFSET(Vectors!D158,0,8*(-1+$A$2)),OFFSET(Vectors!E158,0,8*(-1+$A$2)))</f>
        <v>0.43069005951441919</v>
      </c>
      <c r="H159" s="4">
        <f t="shared" ca="1" si="180"/>
        <v>50</v>
      </c>
      <c r="I159" s="5">
        <f t="shared" ca="1" si="181"/>
        <v>66</v>
      </c>
      <c r="J159" s="6">
        <f t="shared" ca="1" si="182"/>
        <v>34</v>
      </c>
      <c r="K159" s="7">
        <f t="shared" ca="1" si="183"/>
        <v>46</v>
      </c>
      <c r="L159" s="4">
        <f t="shared" ca="1" si="184"/>
        <v>50</v>
      </c>
      <c r="M159" s="5">
        <f t="shared" ca="1" si="185"/>
        <v>66</v>
      </c>
      <c r="N159" s="6">
        <f t="shared" ca="1" si="186"/>
        <v>34</v>
      </c>
      <c r="O159" s="7">
        <f t="shared" ca="1" si="187"/>
        <v>46</v>
      </c>
      <c r="P159" s="4">
        <f t="shared" ca="1" si="188"/>
        <v>50</v>
      </c>
      <c r="Q159" s="5">
        <f t="shared" ca="1" si="189"/>
        <v>46</v>
      </c>
      <c r="R159" s="6">
        <f t="shared" ca="1" si="190"/>
        <v>34</v>
      </c>
      <c r="S159" s="7">
        <f t="shared" ca="1" si="191"/>
        <v>66</v>
      </c>
      <c r="T159" s="4">
        <f t="shared" ca="1" si="192"/>
        <v>50</v>
      </c>
      <c r="U159" s="5">
        <f t="shared" ca="1" si="193"/>
        <v>46</v>
      </c>
      <c r="V159" s="6">
        <f t="shared" ca="1" si="194"/>
        <v>34</v>
      </c>
      <c r="W159" s="7">
        <f t="shared" ca="1" si="195"/>
        <v>66</v>
      </c>
      <c r="X159" s="4">
        <f t="shared" ca="1" si="196"/>
        <v>50</v>
      </c>
      <c r="Y159" s="5">
        <f t="shared" ca="1" si="197"/>
        <v>34</v>
      </c>
      <c r="Z159" s="6">
        <f t="shared" ca="1" si="198"/>
        <v>66</v>
      </c>
      <c r="AA159" s="7">
        <f t="shared" ca="1" si="199"/>
        <v>46</v>
      </c>
      <c r="AB159" s="4">
        <f t="shared" ca="1" si="200"/>
        <v>50</v>
      </c>
      <c r="AC159" s="5">
        <f t="shared" ca="1" si="201"/>
        <v>34</v>
      </c>
      <c r="AD159" s="6">
        <f t="shared" ca="1" si="202"/>
        <v>66</v>
      </c>
      <c r="AE159" s="23">
        <f t="shared" ca="1" si="203"/>
        <v>46</v>
      </c>
      <c r="AF159" s="20">
        <f t="shared" ca="1" si="204"/>
        <v>50</v>
      </c>
      <c r="AG159" s="20">
        <f t="shared" ca="1" si="205"/>
        <v>66</v>
      </c>
      <c r="AH159" s="20">
        <f t="shared" ca="1" si="206"/>
        <v>34</v>
      </c>
      <c r="AI159" s="20">
        <f t="shared" ca="1" si="207"/>
        <v>46</v>
      </c>
      <c r="AJ159" s="18">
        <f t="shared" ca="1" si="208"/>
        <v>0.42857142857142855</v>
      </c>
      <c r="AK159" s="2">
        <f t="shared" ca="1" si="209"/>
        <v>0.59183673469387754</v>
      </c>
      <c r="AL159" s="4">
        <f t="shared" ca="1" si="210"/>
        <v>0.52083333333333337</v>
      </c>
      <c r="AM159" s="2">
        <f>1</f>
        <v>1</v>
      </c>
      <c r="AN159" s="2">
        <f t="shared" ca="1" si="211"/>
        <v>0.59183673469387754</v>
      </c>
      <c r="AO159" s="2">
        <f t="shared" ca="1" si="212"/>
        <v>0.3502707205331112</v>
      </c>
      <c r="AP159" s="2">
        <f t="shared" ca="1" si="213"/>
        <v>0.25364431486880462</v>
      </c>
      <c r="AQ159" s="2">
        <f t="shared" ca="1" si="214"/>
        <v>0.20730307949918825</v>
      </c>
      <c r="AR159" s="2">
        <f t="shared" ca="1" si="215"/>
        <v>0.15011602308561905</v>
      </c>
      <c r="AS159" s="2">
        <f t="shared" ca="1" si="216"/>
        <v>0.10870470637234485</v>
      </c>
      <c r="AT159" s="2">
        <f t="shared" ca="1" si="217"/>
        <v>7.871720116618075E-2</v>
      </c>
      <c r="AU159" s="1">
        <f t="shared" ca="1" si="218"/>
        <v>1</v>
      </c>
      <c r="AV159" s="1">
        <f t="shared" ca="1" si="218"/>
        <v>0.59183673469387754</v>
      </c>
      <c r="AW159" s="1">
        <f t="shared" ca="1" si="218"/>
        <v>0.3502707205331112</v>
      </c>
      <c r="AX159" s="1">
        <f t="shared" ca="1" si="218"/>
        <v>0.25364431486880462</v>
      </c>
      <c r="AY159" s="1">
        <f t="shared" ca="1" si="218"/>
        <v>0.20730307949918825</v>
      </c>
      <c r="AZ159" s="1">
        <f t="shared" ca="1" si="218"/>
        <v>0.15011602308561905</v>
      </c>
      <c r="BA159" s="1">
        <f t="shared" ca="1" si="218"/>
        <v>0.10870470637234485</v>
      </c>
      <c r="BB159" s="1">
        <f t="shared" ca="1" si="218"/>
        <v>7.871720116618075E-2</v>
      </c>
      <c r="BC159" s="1">
        <f t="shared" ca="1" si="218"/>
        <v>0.59183673469387754</v>
      </c>
      <c r="BD159" s="1">
        <f t="shared" ca="1" si="218"/>
        <v>0.3502707205331112</v>
      </c>
      <c r="BE159" s="1">
        <f t="shared" ca="1" si="218"/>
        <v>0.20730307949918825</v>
      </c>
      <c r="BF159" s="1">
        <f t="shared" ca="1" si="218"/>
        <v>0.15011602308561905</v>
      </c>
      <c r="BG159" s="1">
        <f t="shared" ref="BG159:BV222" ca="1" si="243">OFFSET($AM159,0,BG$2)*OFFSET($AM159,0,BG$3)</f>
        <v>0.12268957766278488</v>
      </c>
      <c r="BH159" s="1">
        <f t="shared" ca="1" si="243"/>
        <v>8.8844176928223523E-2</v>
      </c>
      <c r="BI159" s="1">
        <f t="shared" ca="1" si="243"/>
        <v>6.4335438465265321E-2</v>
      </c>
      <c r="BJ159" s="1">
        <f t="shared" ca="1" si="243"/>
        <v>4.6587731302433502E-2</v>
      </c>
      <c r="BK159" s="1">
        <f t="shared" ca="1" si="243"/>
        <v>0.3502707205331112</v>
      </c>
      <c r="BL159" s="1">
        <f t="shared" ca="1" si="243"/>
        <v>0.20730307949918825</v>
      </c>
      <c r="BM159" s="1">
        <f t="shared" ca="1" si="243"/>
        <v>0.12268957766278489</v>
      </c>
      <c r="BN159" s="1">
        <f t="shared" ca="1" si="243"/>
        <v>8.8844176928223523E-2</v>
      </c>
      <c r="BO159" s="1">
        <f t="shared" ca="1" si="243"/>
        <v>7.2612199024913504E-2</v>
      </c>
      <c r="BP159" s="1">
        <f t="shared" ca="1" si="243"/>
        <v>5.2581247569764941E-2</v>
      </c>
      <c r="BQ159" s="1">
        <f t="shared" ca="1" si="243"/>
        <v>3.8076075826381513E-2</v>
      </c>
      <c r="BR159" s="1">
        <f t="shared" ca="1" si="243"/>
        <v>2.7572330770827994E-2</v>
      </c>
      <c r="BS159" s="1">
        <f t="shared" ca="1" si="243"/>
        <v>0.25364431486880462</v>
      </c>
      <c r="BT159" s="1">
        <f t="shared" ca="1" si="243"/>
        <v>0.15011602308561905</v>
      </c>
      <c r="BU159" s="1">
        <f t="shared" ca="1" si="243"/>
        <v>8.8844176928223523E-2</v>
      </c>
      <c r="BV159" s="1">
        <f t="shared" ca="1" si="243"/>
        <v>6.4335438465265307E-2</v>
      </c>
      <c r="BW159" s="1">
        <f t="shared" ca="1" si="241"/>
        <v>5.2581247569764941E-2</v>
      </c>
      <c r="BX159" s="1">
        <f t="shared" ca="1" si="241"/>
        <v>3.8076075826381506E-2</v>
      </c>
      <c r="BY159" s="1">
        <f t="shared" ca="1" si="241"/>
        <v>2.7572330770827987E-2</v>
      </c>
      <c r="BZ159" s="1">
        <f t="shared" ca="1" si="241"/>
        <v>1.9966170558185784E-2</v>
      </c>
      <c r="CA159" s="1">
        <f t="shared" ca="1" si="242"/>
        <v>0.20730307949918825</v>
      </c>
      <c r="CB159" s="1">
        <f t="shared" ca="1" si="242"/>
        <v>0.12268957766278488</v>
      </c>
      <c r="CC159" s="1">
        <f t="shared" ca="1" si="242"/>
        <v>7.2612199024913504E-2</v>
      </c>
      <c r="CD159" s="1">
        <f t="shared" ca="1" si="242"/>
        <v>5.2581247569764941E-2</v>
      </c>
      <c r="CE159" s="1">
        <f t="shared" ca="1" si="242"/>
        <v>4.2974566769846761E-2</v>
      </c>
      <c r="CF159" s="1">
        <f t="shared" ca="1" si="242"/>
        <v>3.1119513867820064E-2</v>
      </c>
      <c r="CG159" s="1">
        <f t="shared" ca="1" si="242"/>
        <v>2.2534820387042118E-2</v>
      </c>
      <c r="CH159" s="1">
        <f t="shared" ca="1" si="242"/>
        <v>1.6318318211306363E-2</v>
      </c>
      <c r="CI159" s="1">
        <f t="shared" ca="1" si="242"/>
        <v>0.15011602308561905</v>
      </c>
      <c r="CJ159" s="1">
        <f t="shared" ca="1" si="242"/>
        <v>8.8844176928223523E-2</v>
      </c>
      <c r="CK159" s="1">
        <f t="shared" ca="1" si="242"/>
        <v>5.2581247569764941E-2</v>
      </c>
      <c r="CL159" s="1">
        <f t="shared" ca="1" si="242"/>
        <v>3.8076075826381506E-2</v>
      </c>
      <c r="CM159" s="1">
        <f t="shared" ca="1" si="242"/>
        <v>3.1119513867820064E-2</v>
      </c>
      <c r="CN159" s="1">
        <f t="shared" ca="1" si="242"/>
        <v>2.2534820387042114E-2</v>
      </c>
      <c r="CO159" s="1">
        <f t="shared" ca="1" si="242"/>
        <v>1.631831821130636E-2</v>
      </c>
      <c r="CP159" s="1">
        <f t="shared" ca="1" si="242"/>
        <v>1.1816713187497708E-2</v>
      </c>
      <c r="CQ159" s="1">
        <f t="shared" ca="1" si="240"/>
        <v>0.10870470637234485</v>
      </c>
      <c r="CR159" s="1">
        <f t="shared" ca="1" si="240"/>
        <v>6.4335438465265321E-2</v>
      </c>
      <c r="CS159" s="1">
        <f t="shared" ca="1" si="240"/>
        <v>3.8076075826381513E-2</v>
      </c>
      <c r="CT159" s="1">
        <f t="shared" ca="1" si="240"/>
        <v>2.7572330770827987E-2</v>
      </c>
      <c r="CU159" s="1">
        <f t="shared" ca="1" si="240"/>
        <v>2.2534820387042118E-2</v>
      </c>
      <c r="CV159" s="1">
        <f t="shared" ca="1" si="240"/>
        <v>1.631831821130636E-2</v>
      </c>
      <c r="CW159" s="1">
        <f t="shared" ca="1" si="240"/>
        <v>1.1816713187497711E-2</v>
      </c>
      <c r="CX159" s="1">
        <f t="shared" ca="1" si="240"/>
        <v>8.5569302392224794E-3</v>
      </c>
      <c r="CY159" s="1">
        <f t="shared" ca="1" si="240"/>
        <v>7.871720116618075E-2</v>
      </c>
      <c r="CZ159" s="1">
        <f t="shared" ca="1" si="240"/>
        <v>4.6587731302433502E-2</v>
      </c>
      <c r="DA159" s="1">
        <f t="shared" ca="1" si="240"/>
        <v>2.7572330770827994E-2</v>
      </c>
      <c r="DB159" s="1">
        <f t="shared" ca="1" si="240"/>
        <v>1.9966170558185784E-2</v>
      </c>
      <c r="DC159" s="1">
        <f t="shared" ca="1" si="240"/>
        <v>1.6318318211306363E-2</v>
      </c>
      <c r="DD159" s="1">
        <f t="shared" ca="1" si="240"/>
        <v>1.1816713187497708E-2</v>
      </c>
      <c r="DE159" s="1">
        <f t="shared" ca="1" si="240"/>
        <v>8.5569302392224794E-3</v>
      </c>
      <c r="DF159" s="1">
        <f t="shared" ca="1" si="169"/>
        <v>6.1963977594369684E-3</v>
      </c>
      <c r="DG159" s="1">
        <f t="shared" ca="1" si="219"/>
        <v>0.52083333333333337</v>
      </c>
      <c r="DH159" s="1">
        <f t="shared" ca="1" si="220"/>
        <v>0.30824829931972791</v>
      </c>
      <c r="DI159" s="1">
        <f t="shared" ca="1" si="221"/>
        <v>0.18243266694432878</v>
      </c>
      <c r="DJ159" s="1">
        <f t="shared" ca="1" si="222"/>
        <v>0.13210641399416909</v>
      </c>
      <c r="DK159" s="1">
        <f t="shared" ca="1" si="223"/>
        <v>0.10797035390582722</v>
      </c>
      <c r="DL159" s="1">
        <f t="shared" ca="1" si="224"/>
        <v>7.8185428690426592E-2</v>
      </c>
      <c r="DM159" s="1">
        <f t="shared" ca="1" si="225"/>
        <v>5.6617034568929615E-2</v>
      </c>
      <c r="DN159" s="1">
        <f t="shared" ca="1" si="226"/>
        <v>4.0998542274052474E-2</v>
      </c>
      <c r="DZ159" s="2">
        <f t="shared" ca="1" si="227"/>
        <v>-2.2252653136320077E-2</v>
      </c>
      <c r="EA159" s="2">
        <f t="shared" ca="1" si="228"/>
        <v>-0.33033415620662726</v>
      </c>
      <c r="EB159" s="2">
        <f t="shared" ca="1" si="229"/>
        <v>0.27200510139805012</v>
      </c>
      <c r="EC159" s="2">
        <f t="shared" ca="1" si="230"/>
        <v>1.034858011177193</v>
      </c>
      <c r="ED159" s="2">
        <f t="shared" ca="1" si="231"/>
        <v>9.1386647977713606E-2</v>
      </c>
      <c r="EE159" s="2">
        <f t="shared" ca="1" si="232"/>
        <v>-0.42083945139564011</v>
      </c>
      <c r="EF159" s="2">
        <f t="shared" ca="1" si="233"/>
        <v>-0.11307818102556955</v>
      </c>
      <c r="EG159" s="2">
        <f t="shared" ca="1" si="234"/>
        <v>7.7796004804955004E-3</v>
      </c>
      <c r="EH159" s="22">
        <f t="shared" ca="1" si="235"/>
        <v>0.51952491926929534</v>
      </c>
      <c r="EI159" s="26">
        <f t="shared" ca="1" si="236"/>
        <v>1.3084140640380326E-3</v>
      </c>
      <c r="EJ159" s="7">
        <f t="shared" ca="1" si="237"/>
        <v>1.711947362972521E-6</v>
      </c>
      <c r="EK159" s="7">
        <f t="shared" ca="1" si="238"/>
        <v>1.8556046737705817E-3</v>
      </c>
    </row>
    <row r="160" spans="1:141" x14ac:dyDescent="0.25">
      <c r="A160" s="2">
        <f t="shared" si="239"/>
        <v>157</v>
      </c>
      <c r="B160" s="2">
        <f ca="1">OFFSET(Vectors!A159,0,8*(-1+$A$2))</f>
        <v>529</v>
      </c>
      <c r="C160" s="2">
        <f ca="1">OFFSET(Vectors!B159,0,8*(-1+$A$2))</f>
        <v>0.42857142857142855</v>
      </c>
      <c r="D160" s="15">
        <f ca="1">OFFSET(Vectors!F159,0,8*(-1+$A$2))+NORMINV(RAND(),OFFSET(Vectors!G159,0,8*(-1+$A$2)),OFFSET(Vectors!H159,0,8*(-1+$A$2)))</f>
        <v>0.76469870831036424</v>
      </c>
      <c r="E160" s="2">
        <f t="shared" ca="1" si="179"/>
        <v>405</v>
      </c>
      <c r="F160" s="2">
        <f ca="1">B160-E160</f>
        <v>124</v>
      </c>
      <c r="G160" s="12">
        <f ca="1">OFFSET(Vectors!C159,0,8*(-1+$A$2))+NORMINV(RAND(),OFFSET(Vectors!D159,0,8*(-1+$A$2)),OFFSET(Vectors!E159,0,8*(-1+$A$2)))</f>
        <v>0.49228569568868713</v>
      </c>
      <c r="H160" s="4">
        <f t="shared" ca="1" si="180"/>
        <v>174</v>
      </c>
      <c r="I160" s="5">
        <f t="shared" ca="1" si="181"/>
        <v>231</v>
      </c>
      <c r="J160" s="6">
        <f t="shared" ca="1" si="182"/>
        <v>61</v>
      </c>
      <c r="K160" s="7">
        <f t="shared" ca="1" si="183"/>
        <v>63</v>
      </c>
      <c r="L160" s="4">
        <f t="shared" ca="1" si="184"/>
        <v>199</v>
      </c>
      <c r="M160" s="5">
        <f t="shared" ca="1" si="185"/>
        <v>206</v>
      </c>
      <c r="N160" s="6">
        <f t="shared" ca="1" si="186"/>
        <v>53</v>
      </c>
      <c r="O160" s="7">
        <f t="shared" ca="1" si="187"/>
        <v>71</v>
      </c>
      <c r="P160" s="4">
        <f t="shared" ca="1" si="188"/>
        <v>174</v>
      </c>
      <c r="Q160" s="5">
        <f t="shared" ca="1" si="189"/>
        <v>63</v>
      </c>
      <c r="R160" s="6">
        <f t="shared" ca="1" si="190"/>
        <v>61</v>
      </c>
      <c r="S160" s="7">
        <f t="shared" ca="1" si="191"/>
        <v>231</v>
      </c>
      <c r="T160" s="4">
        <f t="shared" ca="1" si="192"/>
        <v>199</v>
      </c>
      <c r="U160" s="5">
        <f t="shared" ca="1" si="193"/>
        <v>71</v>
      </c>
      <c r="V160" s="6">
        <f t="shared" ca="1" si="194"/>
        <v>53</v>
      </c>
      <c r="W160" s="7">
        <f t="shared" ca="1" si="195"/>
        <v>206</v>
      </c>
      <c r="X160" s="4">
        <f t="shared" ca="1" si="196"/>
        <v>174</v>
      </c>
      <c r="Y160" s="5">
        <f t="shared" ca="1" si="197"/>
        <v>61</v>
      </c>
      <c r="Z160" s="6">
        <f t="shared" ca="1" si="198"/>
        <v>231</v>
      </c>
      <c r="AA160" s="7">
        <f t="shared" ca="1" si="199"/>
        <v>63</v>
      </c>
      <c r="AB160" s="4">
        <f t="shared" ca="1" si="200"/>
        <v>199</v>
      </c>
      <c r="AC160" s="5">
        <f t="shared" ca="1" si="201"/>
        <v>53</v>
      </c>
      <c r="AD160" s="6">
        <f t="shared" ca="1" si="202"/>
        <v>206</v>
      </c>
      <c r="AE160" s="23">
        <f t="shared" ca="1" si="203"/>
        <v>71</v>
      </c>
      <c r="AF160" s="20">
        <f t="shared" ca="1" si="204"/>
        <v>199</v>
      </c>
      <c r="AG160" s="20">
        <f t="shared" ca="1" si="205"/>
        <v>206</v>
      </c>
      <c r="AH160" s="20">
        <f t="shared" ca="1" si="206"/>
        <v>53</v>
      </c>
      <c r="AI160" s="20">
        <f t="shared" ca="1" si="207"/>
        <v>71</v>
      </c>
      <c r="AJ160" s="18">
        <f t="shared" ca="1" si="208"/>
        <v>0.47637051039697542</v>
      </c>
      <c r="AK160" s="2">
        <f t="shared" ca="1" si="209"/>
        <v>0.7655954631379962</v>
      </c>
      <c r="AL160" s="4">
        <f t="shared" ca="1" si="210"/>
        <v>0.73703703703703705</v>
      </c>
      <c r="AM160" s="2">
        <f>1</f>
        <v>1</v>
      </c>
      <c r="AN160" s="2">
        <f t="shared" ca="1" si="211"/>
        <v>0.7655954631379962</v>
      </c>
      <c r="AO160" s="2">
        <f t="shared" ca="1" si="212"/>
        <v>0.58613641317748288</v>
      </c>
      <c r="AP160" s="2">
        <f t="shared" ca="1" si="213"/>
        <v>0.36470710153265601</v>
      </c>
      <c r="AQ160" s="2">
        <f t="shared" ca="1" si="214"/>
        <v>0.44874337870865894</v>
      </c>
      <c r="AR160" s="2">
        <f t="shared" ca="1" si="215"/>
        <v>0.27921810230760996</v>
      </c>
      <c r="AS160" s="2">
        <f t="shared" ca="1" si="216"/>
        <v>0.1737357081025129</v>
      </c>
      <c r="AT160" s="2">
        <f t="shared" ca="1" si="217"/>
        <v>0.10810221837489692</v>
      </c>
      <c r="AU160" s="1">
        <f t="shared" ca="1" si="218"/>
        <v>1</v>
      </c>
      <c r="AV160" s="1">
        <f t="shared" ref="AV160:BK223" ca="1" si="244">OFFSET($AM160,0,AV$2)*OFFSET($AM160,0,AV$3)</f>
        <v>0.7655954631379962</v>
      </c>
      <c r="AW160" s="1">
        <f t="shared" ca="1" si="244"/>
        <v>0.58613641317748288</v>
      </c>
      <c r="AX160" s="1">
        <f t="shared" ca="1" si="244"/>
        <v>0.36470710153265601</v>
      </c>
      <c r="AY160" s="1">
        <f t="shared" ca="1" si="244"/>
        <v>0.44874337870865894</v>
      </c>
      <c r="AZ160" s="1">
        <f t="shared" ca="1" si="244"/>
        <v>0.27921810230760996</v>
      </c>
      <c r="BA160" s="1">
        <f t="shared" ca="1" si="244"/>
        <v>0.1737357081025129</v>
      </c>
      <c r="BB160" s="1">
        <f t="shared" ca="1" si="244"/>
        <v>0.10810221837489692</v>
      </c>
      <c r="BC160" s="1">
        <f t="shared" ca="1" si="244"/>
        <v>0.7655954631379962</v>
      </c>
      <c r="BD160" s="1">
        <f t="shared" ca="1" si="244"/>
        <v>0.58613641317748288</v>
      </c>
      <c r="BE160" s="1">
        <f t="shared" ca="1" si="244"/>
        <v>0.44874337870865894</v>
      </c>
      <c r="BF160" s="1">
        <f t="shared" ca="1" si="244"/>
        <v>0.27921810230760996</v>
      </c>
      <c r="BG160" s="1">
        <f t="shared" ca="1" si="244"/>
        <v>0.34355589485256494</v>
      </c>
      <c r="BH160" s="1">
        <f t="shared" ca="1" si="244"/>
        <v>0.21376811235270704</v>
      </c>
      <c r="BI160" s="1">
        <f t="shared" ca="1" si="244"/>
        <v>0.13301126990835108</v>
      </c>
      <c r="BJ160" s="1">
        <f t="shared" ca="1" si="244"/>
        <v>8.2762567942974014E-2</v>
      </c>
      <c r="BK160" s="1">
        <f t="shared" ca="1" si="244"/>
        <v>0.58613641317748288</v>
      </c>
      <c r="BL160" s="1">
        <f t="shared" ca="1" si="243"/>
        <v>0.44874337870865894</v>
      </c>
      <c r="BM160" s="1">
        <f t="shared" ca="1" si="243"/>
        <v>0.34355589485256494</v>
      </c>
      <c r="BN160" s="1">
        <f t="shared" ca="1" si="243"/>
        <v>0.21376811235270707</v>
      </c>
      <c r="BO160" s="1">
        <f t="shared" ca="1" si="243"/>
        <v>0.26302483443343821</v>
      </c>
      <c r="BP160" s="1">
        <f t="shared" ca="1" si="243"/>
        <v>0.16365989698080596</v>
      </c>
      <c r="BQ160" s="1">
        <f t="shared" ca="1" si="243"/>
        <v>0.10183282478805707</v>
      </c>
      <c r="BR160" s="1">
        <f t="shared" ca="1" si="243"/>
        <v>6.3362646534791067E-2</v>
      </c>
      <c r="BS160" s="1">
        <f t="shared" ca="1" si="243"/>
        <v>0.36470710153265601</v>
      </c>
      <c r="BT160" s="1">
        <f t="shared" ca="1" si="243"/>
        <v>0.27921810230760996</v>
      </c>
      <c r="BU160" s="1">
        <f t="shared" ca="1" si="243"/>
        <v>0.21376811235270707</v>
      </c>
      <c r="BV160" s="1">
        <f t="shared" ca="1" si="243"/>
        <v>0.13301126990835105</v>
      </c>
      <c r="BW160" s="1">
        <f t="shared" ca="1" si="241"/>
        <v>0.16365989698080599</v>
      </c>
      <c r="BX160" s="1">
        <f t="shared" ca="1" si="241"/>
        <v>0.10183282478805704</v>
      </c>
      <c r="BY160" s="1">
        <f t="shared" ca="1" si="241"/>
        <v>6.3362646534791067E-2</v>
      </c>
      <c r="BZ160" s="1">
        <f t="shared" ca="1" si="241"/>
        <v>3.9425646732758883E-2</v>
      </c>
      <c r="CA160" s="1">
        <f t="shared" ca="1" si="242"/>
        <v>0.44874337870865894</v>
      </c>
      <c r="CB160" s="1">
        <f t="shared" ca="1" si="242"/>
        <v>0.34355589485256494</v>
      </c>
      <c r="CC160" s="1">
        <f t="shared" ca="1" si="242"/>
        <v>0.26302483443343821</v>
      </c>
      <c r="CD160" s="1">
        <f t="shared" ca="1" si="242"/>
        <v>0.16365989698080599</v>
      </c>
      <c r="CE160" s="1">
        <f t="shared" ca="1" si="242"/>
        <v>0.20137061993486288</v>
      </c>
      <c r="CF160" s="1">
        <f t="shared" ca="1" si="242"/>
        <v>0.12529727462613688</v>
      </c>
      <c r="CG160" s="1">
        <f t="shared" ca="1" si="242"/>
        <v>7.7962748656262973E-2</v>
      </c>
      <c r="CH160" s="1">
        <f t="shared" ca="1" si="242"/>
        <v>4.8510154719452518E-2</v>
      </c>
      <c r="CI160" s="1">
        <f t="shared" ca="1" si="242"/>
        <v>0.27921810230760996</v>
      </c>
      <c r="CJ160" s="1">
        <f t="shared" ca="1" si="242"/>
        <v>0.21376811235270704</v>
      </c>
      <c r="CK160" s="1">
        <f t="shared" ca="1" si="242"/>
        <v>0.16365989698080596</v>
      </c>
      <c r="CL160" s="1">
        <f t="shared" ca="1" si="242"/>
        <v>0.10183282478805704</v>
      </c>
      <c r="CM160" s="1">
        <f t="shared" ca="1" si="242"/>
        <v>0.12529727462613688</v>
      </c>
      <c r="CN160" s="1">
        <f t="shared" ca="1" si="242"/>
        <v>7.7962748656262945E-2</v>
      </c>
      <c r="CO160" s="1">
        <f t="shared" ca="1" si="242"/>
        <v>4.8510154719452511E-2</v>
      </c>
      <c r="CP160" s="1">
        <f t="shared" ca="1" si="242"/>
        <v>3.0184096269881562E-2</v>
      </c>
      <c r="CQ160" s="1">
        <f t="shared" ca="1" si="240"/>
        <v>0.1737357081025129</v>
      </c>
      <c r="CR160" s="1">
        <f t="shared" ca="1" si="240"/>
        <v>0.13301126990835108</v>
      </c>
      <c r="CS160" s="1">
        <f t="shared" ca="1" si="240"/>
        <v>0.10183282478805707</v>
      </c>
      <c r="CT160" s="1">
        <f t="shared" ca="1" si="240"/>
        <v>6.3362646534791067E-2</v>
      </c>
      <c r="CU160" s="1">
        <f t="shared" ca="1" si="240"/>
        <v>7.7962748656262973E-2</v>
      </c>
      <c r="CV160" s="1">
        <f t="shared" ca="1" si="240"/>
        <v>4.8510154719452511E-2</v>
      </c>
      <c r="CW160" s="1">
        <f t="shared" ca="1" si="240"/>
        <v>3.0184096269881569E-2</v>
      </c>
      <c r="CX160" s="1">
        <f t="shared" ca="1" si="240"/>
        <v>1.8781215456815197E-2</v>
      </c>
      <c r="CY160" s="1">
        <f t="shared" ca="1" si="240"/>
        <v>0.10810221837489692</v>
      </c>
      <c r="CZ160" s="1">
        <f t="shared" ca="1" si="240"/>
        <v>8.2762567942974014E-2</v>
      </c>
      <c r="DA160" s="1">
        <f t="shared" ca="1" si="240"/>
        <v>6.3362646534791067E-2</v>
      </c>
      <c r="DB160" s="1">
        <f t="shared" ca="1" si="240"/>
        <v>3.9425646732758883E-2</v>
      </c>
      <c r="DC160" s="1">
        <f t="shared" ca="1" si="240"/>
        <v>4.8510154719452518E-2</v>
      </c>
      <c r="DD160" s="1">
        <f t="shared" ca="1" si="240"/>
        <v>3.0184096269881562E-2</v>
      </c>
      <c r="DE160" s="1">
        <f t="shared" ca="1" si="240"/>
        <v>1.8781215456815197E-2</v>
      </c>
      <c r="DF160" s="1">
        <f t="shared" ca="1" si="169"/>
        <v>1.16860896175739E-2</v>
      </c>
      <c r="DG160" s="1">
        <f t="shared" ca="1" si="219"/>
        <v>0.73703703703703705</v>
      </c>
      <c r="DH160" s="1">
        <f t="shared" ca="1" si="220"/>
        <v>0.56427221172022679</v>
      </c>
      <c r="DI160" s="1">
        <f t="shared" ca="1" si="221"/>
        <v>0.43200424526784847</v>
      </c>
      <c r="DJ160" s="1">
        <f t="shared" ca="1" si="222"/>
        <v>0.26880264149999461</v>
      </c>
      <c r="DK160" s="1">
        <f t="shared" ca="1" si="223"/>
        <v>0.330740490233419</v>
      </c>
      <c r="DL160" s="1">
        <f t="shared" ca="1" si="224"/>
        <v>0.20579408281190512</v>
      </c>
      <c r="DM160" s="1">
        <f t="shared" ca="1" si="225"/>
        <v>0.12804965152740766</v>
      </c>
      <c r="DN160" s="1">
        <f t="shared" ca="1" si="226"/>
        <v>7.9675338728164763E-2</v>
      </c>
      <c r="DZ160" s="2">
        <f t="shared" ca="1" si="227"/>
        <v>-2.2252653136320077E-2</v>
      </c>
      <c r="EA160" s="2">
        <f t="shared" ca="1" si="228"/>
        <v>-0.4273177322156651</v>
      </c>
      <c r="EB160" s="2">
        <f t="shared" ca="1" si="229"/>
        <v>0.45516820320229839</v>
      </c>
      <c r="EC160" s="2">
        <f t="shared" ca="1" si="230"/>
        <v>1.4879894546404493</v>
      </c>
      <c r="ED160" s="2">
        <f t="shared" ca="1" si="231"/>
        <v>0.19782220930557193</v>
      </c>
      <c r="EE160" s="2">
        <f t="shared" ca="1" si="232"/>
        <v>-0.7827678257093611</v>
      </c>
      <c r="EF160" s="2">
        <f t="shared" ca="1" si="233"/>
        <v>-0.18072555004315302</v>
      </c>
      <c r="EG160" s="2">
        <f t="shared" ca="1" si="234"/>
        <v>1.0683714074596605E-2</v>
      </c>
      <c r="EH160" s="22">
        <f t="shared" ca="1" si="235"/>
        <v>0.73859982011841696</v>
      </c>
      <c r="EI160" s="26">
        <f t="shared" ca="1" si="236"/>
        <v>-1.5627830813799148E-3</v>
      </c>
      <c r="EJ160" s="7">
        <f t="shared" ca="1" si="237"/>
        <v>2.4422909594473014E-6</v>
      </c>
      <c r="EK160" s="7">
        <f t="shared" ca="1" si="238"/>
        <v>6.7226343339366279E-2</v>
      </c>
    </row>
    <row r="161" spans="1:141" x14ac:dyDescent="0.25">
      <c r="A161" s="2">
        <f t="shared" si="239"/>
        <v>158</v>
      </c>
      <c r="B161" s="2">
        <f ca="1">OFFSET(Vectors!A160,0,8*(-1+$A$2))</f>
        <v>525</v>
      </c>
      <c r="C161" s="2">
        <f ca="1">OFFSET(Vectors!B160,0,8*(-1+$A$2))</f>
        <v>0.42948717948717946</v>
      </c>
      <c r="D161" s="15">
        <f ca="1">OFFSET(Vectors!F160,0,8*(-1+$A$2))+NORMINV(RAND(),OFFSET(Vectors!G160,0,8*(-1+$A$2)),OFFSET(Vectors!H160,0,8*(-1+$A$2)))</f>
        <v>0.48809883177894114</v>
      </c>
      <c r="E161" s="2">
        <f t="shared" ca="1" si="179"/>
        <v>256</v>
      </c>
      <c r="F161" s="2">
        <f ca="1">B161-E161</f>
        <v>269</v>
      </c>
      <c r="G161" s="12">
        <f ca="1">OFFSET(Vectors!C160,0,8*(-1+$A$2))+NORMINV(RAND(),OFFSET(Vectors!D160,0,8*(-1+$A$2)),OFFSET(Vectors!E160,0,8*(-1+$A$2)))</f>
        <v>0.53759284154103637</v>
      </c>
      <c r="H161" s="4">
        <f t="shared" ca="1" si="180"/>
        <v>110</v>
      </c>
      <c r="I161" s="5">
        <f t="shared" ca="1" si="181"/>
        <v>146</v>
      </c>
      <c r="J161" s="6">
        <f t="shared" ca="1" si="182"/>
        <v>145</v>
      </c>
      <c r="K161" s="7">
        <f t="shared" ca="1" si="183"/>
        <v>124</v>
      </c>
      <c r="L161" s="4">
        <f t="shared" ca="1" si="184"/>
        <v>138</v>
      </c>
      <c r="M161" s="5">
        <f t="shared" ca="1" si="185"/>
        <v>118</v>
      </c>
      <c r="N161" s="6">
        <f t="shared" ca="1" si="186"/>
        <v>116</v>
      </c>
      <c r="O161" s="7">
        <f t="shared" ca="1" si="187"/>
        <v>153</v>
      </c>
      <c r="P161" s="4">
        <f t="shared" ca="1" si="188"/>
        <v>110</v>
      </c>
      <c r="Q161" s="5">
        <f t="shared" ca="1" si="189"/>
        <v>124</v>
      </c>
      <c r="R161" s="6">
        <f t="shared" ca="1" si="190"/>
        <v>145</v>
      </c>
      <c r="S161" s="7">
        <f t="shared" ca="1" si="191"/>
        <v>146</v>
      </c>
      <c r="T161" s="4">
        <f t="shared" ca="1" si="192"/>
        <v>138</v>
      </c>
      <c r="U161" s="5">
        <f t="shared" ca="1" si="193"/>
        <v>153</v>
      </c>
      <c r="V161" s="6">
        <f t="shared" ca="1" si="194"/>
        <v>116</v>
      </c>
      <c r="W161" s="7">
        <f t="shared" ca="1" si="195"/>
        <v>118</v>
      </c>
      <c r="X161" s="4">
        <f t="shared" ca="1" si="196"/>
        <v>110</v>
      </c>
      <c r="Y161" s="5">
        <f t="shared" ca="1" si="197"/>
        <v>145</v>
      </c>
      <c r="Z161" s="6">
        <f t="shared" ca="1" si="198"/>
        <v>146</v>
      </c>
      <c r="AA161" s="7">
        <f t="shared" ca="1" si="199"/>
        <v>124</v>
      </c>
      <c r="AB161" s="4">
        <f t="shared" ca="1" si="200"/>
        <v>138</v>
      </c>
      <c r="AC161" s="5">
        <f t="shared" ca="1" si="201"/>
        <v>116</v>
      </c>
      <c r="AD161" s="6">
        <f t="shared" ca="1" si="202"/>
        <v>118</v>
      </c>
      <c r="AE161" s="23">
        <f t="shared" ca="1" si="203"/>
        <v>153</v>
      </c>
      <c r="AF161" s="20">
        <f t="shared" ca="1" si="204"/>
        <v>138</v>
      </c>
      <c r="AG161" s="20">
        <f t="shared" ca="1" si="205"/>
        <v>118</v>
      </c>
      <c r="AH161" s="20">
        <f t="shared" ca="1" si="206"/>
        <v>116</v>
      </c>
      <c r="AI161" s="20">
        <f t="shared" ca="1" si="207"/>
        <v>153</v>
      </c>
      <c r="AJ161" s="18">
        <f t="shared" ca="1" si="208"/>
        <v>0.4838095238095238</v>
      </c>
      <c r="AK161" s="2">
        <f t="shared" ca="1" si="209"/>
        <v>0.48761904761904762</v>
      </c>
      <c r="AL161" s="4">
        <f t="shared" ca="1" si="210"/>
        <v>0.47422680412371132</v>
      </c>
      <c r="AM161" s="2">
        <f>1</f>
        <v>1</v>
      </c>
      <c r="AN161" s="2">
        <f t="shared" ca="1" si="211"/>
        <v>0.48761904761904762</v>
      </c>
      <c r="AO161" s="2">
        <f t="shared" ca="1" si="212"/>
        <v>0.23777233560090702</v>
      </c>
      <c r="AP161" s="2">
        <f t="shared" ca="1" si="213"/>
        <v>0.23591473922902495</v>
      </c>
      <c r="AQ161" s="2">
        <f t="shared" ca="1" si="214"/>
        <v>0.11594231983587085</v>
      </c>
      <c r="AR161" s="2">
        <f t="shared" ca="1" si="215"/>
        <v>0.11503652046215312</v>
      </c>
      <c r="AS161" s="2">
        <f t="shared" ca="1" si="216"/>
        <v>0.11413779764604254</v>
      </c>
      <c r="AT161" s="2">
        <f t="shared" ca="1" si="217"/>
        <v>0.11324609610193283</v>
      </c>
      <c r="AU161" s="1">
        <f t="shared" ca="1" si="218"/>
        <v>1</v>
      </c>
      <c r="AV161" s="1">
        <f t="shared" ca="1" si="244"/>
        <v>0.48761904761904762</v>
      </c>
      <c r="AW161" s="1">
        <f t="shared" ca="1" si="244"/>
        <v>0.23777233560090702</v>
      </c>
      <c r="AX161" s="1">
        <f t="shared" ca="1" si="244"/>
        <v>0.23591473922902495</v>
      </c>
      <c r="AY161" s="1">
        <f t="shared" ca="1" si="244"/>
        <v>0.11594231983587085</v>
      </c>
      <c r="AZ161" s="1">
        <f t="shared" ca="1" si="244"/>
        <v>0.11503652046215312</v>
      </c>
      <c r="BA161" s="1">
        <f t="shared" ca="1" si="244"/>
        <v>0.11413779764604254</v>
      </c>
      <c r="BB161" s="1">
        <f t="shared" ca="1" si="244"/>
        <v>0.11324609610193283</v>
      </c>
      <c r="BC161" s="1">
        <f t="shared" ca="1" si="244"/>
        <v>0.48761904761904762</v>
      </c>
      <c r="BD161" s="1">
        <f t="shared" ca="1" si="244"/>
        <v>0.23777233560090702</v>
      </c>
      <c r="BE161" s="1">
        <f t="shared" ca="1" si="244"/>
        <v>0.11594231983587085</v>
      </c>
      <c r="BF161" s="1">
        <f t="shared" ca="1" si="244"/>
        <v>0.11503652046215312</v>
      </c>
      <c r="BG161" s="1">
        <f t="shared" ca="1" si="244"/>
        <v>5.6535683577110356E-2</v>
      </c>
      <c r="BH161" s="1">
        <f t="shared" ca="1" si="244"/>
        <v>5.6093998549164192E-2</v>
      </c>
      <c r="BI161" s="1">
        <f t="shared" ca="1" si="244"/>
        <v>5.5655764185498835E-2</v>
      </c>
      <c r="BJ161" s="1">
        <f t="shared" ca="1" si="244"/>
        <v>5.5220953527799627E-2</v>
      </c>
      <c r="BK161" s="1">
        <f t="shared" ca="1" si="244"/>
        <v>0.23777233560090702</v>
      </c>
      <c r="BL161" s="1">
        <f t="shared" ca="1" si="243"/>
        <v>0.11594231983587085</v>
      </c>
      <c r="BM161" s="1">
        <f t="shared" ca="1" si="243"/>
        <v>5.6535683577110356E-2</v>
      </c>
      <c r="BN161" s="1">
        <f t="shared" ca="1" si="243"/>
        <v>5.6093998549164185E-2</v>
      </c>
      <c r="BO161" s="1">
        <f t="shared" ca="1" si="243"/>
        <v>2.756787618236238E-2</v>
      </c>
      <c r="BP161" s="1">
        <f t="shared" ca="1" si="243"/>
        <v>2.735250214968768E-2</v>
      </c>
      <c r="BQ161" s="1">
        <f t="shared" ca="1" si="243"/>
        <v>2.7138810726643241E-2</v>
      </c>
      <c r="BR161" s="1">
        <f t="shared" ca="1" si="243"/>
        <v>2.6926788767841339E-2</v>
      </c>
      <c r="BS161" s="1">
        <f t="shared" ca="1" si="243"/>
        <v>0.23591473922902495</v>
      </c>
      <c r="BT161" s="1">
        <f t="shared" ca="1" si="243"/>
        <v>0.11503652046215312</v>
      </c>
      <c r="BU161" s="1">
        <f t="shared" ca="1" si="243"/>
        <v>5.6093998549164185E-2</v>
      </c>
      <c r="BV161" s="1">
        <f t="shared" ca="1" si="243"/>
        <v>5.5655764185498842E-2</v>
      </c>
      <c r="BW161" s="1">
        <f t="shared" ca="1" si="241"/>
        <v>2.7352502149687676E-2</v>
      </c>
      <c r="BX161" s="1">
        <f t="shared" ca="1" si="241"/>
        <v>2.7138810726643248E-2</v>
      </c>
      <c r="BY161" s="1">
        <f t="shared" ca="1" si="241"/>
        <v>2.6926788767841343E-2</v>
      </c>
      <c r="BZ161" s="1">
        <f t="shared" ca="1" si="241"/>
        <v>2.6716423230592583E-2</v>
      </c>
      <c r="CA161" s="1">
        <f t="shared" ca="1" si="242"/>
        <v>0.11594231983587085</v>
      </c>
      <c r="CB161" s="1">
        <f t="shared" ca="1" si="242"/>
        <v>5.6535683577110356E-2</v>
      </c>
      <c r="CC161" s="1">
        <f t="shared" ca="1" si="242"/>
        <v>2.756787618236238E-2</v>
      </c>
      <c r="CD161" s="1">
        <f t="shared" ca="1" si="242"/>
        <v>2.7352502149687676E-2</v>
      </c>
      <c r="CE161" s="1">
        <f t="shared" ca="1" si="242"/>
        <v>1.344262152892337E-2</v>
      </c>
      <c r="CF161" s="1">
        <f t="shared" ca="1" si="242"/>
        <v>1.3337601048228658E-2</v>
      </c>
      <c r="CG161" s="1">
        <f t="shared" ca="1" si="242"/>
        <v>1.323340104003937E-2</v>
      </c>
      <c r="CH161" s="1">
        <f t="shared" ca="1" si="242"/>
        <v>1.3130015094414063E-2</v>
      </c>
      <c r="CI161" s="1">
        <f t="shared" ca="1" si="242"/>
        <v>0.11503652046215312</v>
      </c>
      <c r="CJ161" s="1">
        <f t="shared" ca="1" si="242"/>
        <v>5.6093998549164192E-2</v>
      </c>
      <c r="CK161" s="1">
        <f t="shared" ca="1" si="242"/>
        <v>2.735250214968768E-2</v>
      </c>
      <c r="CL161" s="1">
        <f t="shared" ca="1" si="242"/>
        <v>2.7138810726643248E-2</v>
      </c>
      <c r="CM161" s="1">
        <f t="shared" ca="1" si="242"/>
        <v>1.3337601048228658E-2</v>
      </c>
      <c r="CN161" s="1">
        <f t="shared" ca="1" si="242"/>
        <v>1.3233401040039375E-2</v>
      </c>
      <c r="CO161" s="1">
        <f t="shared" ca="1" si="242"/>
        <v>1.3130015094414065E-2</v>
      </c>
      <c r="CP161" s="1">
        <f t="shared" ref="CP161:DE224" ca="1" si="245">OFFSET($AM161,0,CP$2)*OFFSET($AM161,0,CP$3)</f>
        <v>1.3027436851488956E-2</v>
      </c>
      <c r="CQ161" s="1">
        <f t="shared" ca="1" si="245"/>
        <v>0.11413779764604254</v>
      </c>
      <c r="CR161" s="1">
        <f t="shared" ca="1" si="245"/>
        <v>5.5655764185498835E-2</v>
      </c>
      <c r="CS161" s="1">
        <f t="shared" ca="1" si="245"/>
        <v>2.7138810726643241E-2</v>
      </c>
      <c r="CT161" s="1">
        <f t="shared" ca="1" si="245"/>
        <v>2.6926788767841343E-2</v>
      </c>
      <c r="CU161" s="1">
        <f t="shared" ca="1" si="245"/>
        <v>1.323340104003937E-2</v>
      </c>
      <c r="CV161" s="1">
        <f t="shared" ca="1" si="245"/>
        <v>1.3130015094414065E-2</v>
      </c>
      <c r="CW161" s="1">
        <f t="shared" ca="1" si="245"/>
        <v>1.3027436851488954E-2</v>
      </c>
      <c r="CX161" s="1">
        <f t="shared" ca="1" si="245"/>
        <v>1.2925660001086695E-2</v>
      </c>
      <c r="CY161" s="1">
        <f t="shared" ca="1" si="245"/>
        <v>0.11324609610193283</v>
      </c>
      <c r="CZ161" s="1">
        <f t="shared" ca="1" si="245"/>
        <v>5.5220953527799627E-2</v>
      </c>
      <c r="DA161" s="1">
        <f t="shared" ca="1" si="245"/>
        <v>2.6926788767841339E-2</v>
      </c>
      <c r="DB161" s="1">
        <f t="shared" ca="1" si="245"/>
        <v>2.6716423230592583E-2</v>
      </c>
      <c r="DC161" s="1">
        <f t="shared" ca="1" si="245"/>
        <v>1.3130015094414063E-2</v>
      </c>
      <c r="DD161" s="1">
        <f t="shared" ca="1" si="245"/>
        <v>1.3027436851488956E-2</v>
      </c>
      <c r="DE161" s="1">
        <f t="shared" ca="1" si="245"/>
        <v>1.2925660001086695E-2</v>
      </c>
      <c r="DF161" s="1">
        <f t="shared" ca="1" si="169"/>
        <v>1.2824678282328205E-2</v>
      </c>
      <c r="DG161" s="1">
        <f t="shared" ca="1" si="219"/>
        <v>0.47422680412371132</v>
      </c>
      <c r="DH161" s="1">
        <f t="shared" ca="1" si="220"/>
        <v>0.23124202258222876</v>
      </c>
      <c r="DI161" s="1">
        <f t="shared" ca="1" si="221"/>
        <v>0.11275801482104869</v>
      </c>
      <c r="DJ161" s="1">
        <f t="shared" ca="1" si="222"/>
        <v>0.11187709283025925</v>
      </c>
      <c r="DK161" s="1">
        <f t="shared" ca="1" si="223"/>
        <v>5.4982955798454212E-2</v>
      </c>
      <c r="DL161" s="1">
        <f t="shared" ca="1" si="224"/>
        <v>5.4553401456278801E-2</v>
      </c>
      <c r="DM161" s="1">
        <f t="shared" ca="1" si="225"/>
        <v>5.4127203007401613E-2</v>
      </c>
      <c r="DN161" s="1">
        <f t="shared" ca="1" si="226"/>
        <v>5.370433423390629E-2</v>
      </c>
      <c r="DZ161" s="2">
        <f t="shared" ca="1" si="227"/>
        <v>-2.2252653136320077E-2</v>
      </c>
      <c r="EA161" s="2">
        <f t="shared" ca="1" si="228"/>
        <v>-0.27216496915966715</v>
      </c>
      <c r="EB161" s="2">
        <f t="shared" ca="1" si="229"/>
        <v>0.18464371831119736</v>
      </c>
      <c r="EC161" s="2">
        <f t="shared" ca="1" si="230"/>
        <v>0.96252209702477798</v>
      </c>
      <c r="ED161" s="2">
        <f t="shared" ca="1" si="231"/>
        <v>5.1111541585187596E-2</v>
      </c>
      <c r="EE161" s="2">
        <f t="shared" ca="1" si="232"/>
        <v>-0.32249659407872799</v>
      </c>
      <c r="EF161" s="2">
        <f t="shared" ca="1" si="233"/>
        <v>-0.11872985977139364</v>
      </c>
      <c r="EG161" s="2">
        <f t="shared" ca="1" si="234"/>
        <v>1.1192082170057439E-2</v>
      </c>
      <c r="EH161" s="22">
        <f t="shared" ca="1" si="235"/>
        <v>0.47382536294511152</v>
      </c>
      <c r="EI161" s="26">
        <f t="shared" ca="1" si="236"/>
        <v>4.0144117859980399E-4</v>
      </c>
      <c r="EJ161" s="7">
        <f t="shared" ca="1" si="237"/>
        <v>1.6115501987559972E-7</v>
      </c>
      <c r="EK161" s="7">
        <f t="shared" ca="1" si="238"/>
        <v>1.2459481945841803E-5</v>
      </c>
    </row>
    <row r="162" spans="1:141" x14ac:dyDescent="0.25">
      <c r="A162" s="2">
        <f t="shared" si="239"/>
        <v>159</v>
      </c>
      <c r="B162" s="2">
        <f ca="1">OFFSET(Vectors!A161,0,8*(-1+$A$2))</f>
        <v>296</v>
      </c>
      <c r="C162" s="2">
        <f ca="1">OFFSET(Vectors!B161,0,8*(-1+$A$2))</f>
        <v>0.43010752688172044</v>
      </c>
      <c r="D162" s="15">
        <f ca="1">OFFSET(Vectors!F161,0,8*(-1+$A$2))+NORMINV(RAND(),OFFSET(Vectors!G161,0,8*(-1+$A$2)),OFFSET(Vectors!H161,0,8*(-1+$A$2)))</f>
        <v>0.5556149107315056</v>
      </c>
      <c r="E162" s="2">
        <f t="shared" ca="1" si="179"/>
        <v>164</v>
      </c>
      <c r="F162" s="2">
        <f ca="1">B162-E162</f>
        <v>132</v>
      </c>
      <c r="G162" s="12">
        <f ca="1">OFFSET(Vectors!C161,0,8*(-1+$A$2))+NORMINV(RAND(),OFFSET(Vectors!D161,0,8*(-1+$A$2)),OFFSET(Vectors!E161,0,8*(-1+$A$2)))</f>
        <v>0.45488354873781772</v>
      </c>
      <c r="H162" s="4">
        <f t="shared" ca="1" si="180"/>
        <v>71</v>
      </c>
      <c r="I162" s="5">
        <f t="shared" ca="1" si="181"/>
        <v>93</v>
      </c>
      <c r="J162" s="6">
        <f t="shared" ca="1" si="182"/>
        <v>60</v>
      </c>
      <c r="K162" s="7">
        <f t="shared" ca="1" si="183"/>
        <v>72</v>
      </c>
      <c r="L162" s="4">
        <f t="shared" ca="1" si="184"/>
        <v>75</v>
      </c>
      <c r="M162" s="5">
        <f t="shared" ca="1" si="185"/>
        <v>89</v>
      </c>
      <c r="N162" s="6">
        <f t="shared" ca="1" si="186"/>
        <v>57</v>
      </c>
      <c r="O162" s="7">
        <f t="shared" ca="1" si="187"/>
        <v>75</v>
      </c>
      <c r="P162" s="4">
        <f t="shared" ca="1" si="188"/>
        <v>71</v>
      </c>
      <c r="Q162" s="5">
        <f t="shared" ca="1" si="189"/>
        <v>72</v>
      </c>
      <c r="R162" s="6">
        <f t="shared" ca="1" si="190"/>
        <v>60</v>
      </c>
      <c r="S162" s="7">
        <f t="shared" ca="1" si="191"/>
        <v>93</v>
      </c>
      <c r="T162" s="4">
        <f t="shared" ca="1" si="192"/>
        <v>75</v>
      </c>
      <c r="U162" s="5">
        <f t="shared" ca="1" si="193"/>
        <v>75</v>
      </c>
      <c r="V162" s="6">
        <f t="shared" ca="1" si="194"/>
        <v>57</v>
      </c>
      <c r="W162" s="7">
        <f t="shared" ca="1" si="195"/>
        <v>89</v>
      </c>
      <c r="X162" s="4">
        <f t="shared" ca="1" si="196"/>
        <v>71</v>
      </c>
      <c r="Y162" s="5">
        <f t="shared" ca="1" si="197"/>
        <v>60</v>
      </c>
      <c r="Z162" s="6">
        <f t="shared" ca="1" si="198"/>
        <v>93</v>
      </c>
      <c r="AA162" s="7">
        <f t="shared" ca="1" si="199"/>
        <v>72</v>
      </c>
      <c r="AB162" s="4">
        <f t="shared" ca="1" si="200"/>
        <v>75</v>
      </c>
      <c r="AC162" s="5">
        <f t="shared" ca="1" si="201"/>
        <v>57</v>
      </c>
      <c r="AD162" s="6">
        <f t="shared" ca="1" si="202"/>
        <v>89</v>
      </c>
      <c r="AE162" s="23">
        <f t="shared" ca="1" si="203"/>
        <v>75</v>
      </c>
      <c r="AF162" s="20">
        <f t="shared" ca="1" si="204"/>
        <v>75</v>
      </c>
      <c r="AG162" s="20">
        <f t="shared" ca="1" si="205"/>
        <v>89</v>
      </c>
      <c r="AH162" s="20">
        <f t="shared" ca="1" si="206"/>
        <v>57</v>
      </c>
      <c r="AI162" s="20">
        <f t="shared" ca="1" si="207"/>
        <v>75</v>
      </c>
      <c r="AJ162" s="18">
        <f t="shared" ca="1" si="208"/>
        <v>0.44594594594594594</v>
      </c>
      <c r="AK162" s="2">
        <f t="shared" ca="1" si="209"/>
        <v>0.55405405405405406</v>
      </c>
      <c r="AL162" s="4">
        <f t="shared" ca="1" si="210"/>
        <v>0.5</v>
      </c>
      <c r="AM162" s="2">
        <f>1</f>
        <v>1</v>
      </c>
      <c r="AN162" s="2">
        <f t="shared" ca="1" si="211"/>
        <v>0.55405405405405406</v>
      </c>
      <c r="AO162" s="2">
        <f t="shared" ca="1" si="212"/>
        <v>0.30697589481373266</v>
      </c>
      <c r="AP162" s="2">
        <f t="shared" ca="1" si="213"/>
        <v>0.24707815924032139</v>
      </c>
      <c r="AQ162" s="2">
        <f t="shared" ca="1" si="214"/>
        <v>0.17008123901841946</v>
      </c>
      <c r="AR162" s="2">
        <f t="shared" ca="1" si="215"/>
        <v>0.13689465579531321</v>
      </c>
      <c r="AS162" s="2">
        <f t="shared" ca="1" si="216"/>
        <v>0.1101835034450082</v>
      </c>
      <c r="AT162" s="2">
        <f t="shared" ca="1" si="217"/>
        <v>8.8684283260616351E-2</v>
      </c>
      <c r="AU162" s="1">
        <f t="shared" ca="1" si="218"/>
        <v>1</v>
      </c>
      <c r="AV162" s="1">
        <f t="shared" ca="1" si="244"/>
        <v>0.55405405405405406</v>
      </c>
      <c r="AW162" s="1">
        <f t="shared" ca="1" si="244"/>
        <v>0.30697589481373266</v>
      </c>
      <c r="AX162" s="1">
        <f t="shared" ca="1" si="244"/>
        <v>0.24707815924032139</v>
      </c>
      <c r="AY162" s="1">
        <f t="shared" ca="1" si="244"/>
        <v>0.17008123901841946</v>
      </c>
      <c r="AZ162" s="1">
        <f t="shared" ca="1" si="244"/>
        <v>0.13689465579531321</v>
      </c>
      <c r="BA162" s="1">
        <f t="shared" ca="1" si="244"/>
        <v>0.1101835034450082</v>
      </c>
      <c r="BB162" s="1">
        <f t="shared" ca="1" si="244"/>
        <v>8.8684283260616351E-2</v>
      </c>
      <c r="BC162" s="1">
        <f t="shared" ca="1" si="244"/>
        <v>0.55405405405405406</v>
      </c>
      <c r="BD162" s="1">
        <f t="shared" ca="1" si="244"/>
        <v>0.30697589481373266</v>
      </c>
      <c r="BE162" s="1">
        <f t="shared" ca="1" si="244"/>
        <v>0.17008123901841946</v>
      </c>
      <c r="BF162" s="1">
        <f t="shared" ca="1" si="244"/>
        <v>0.13689465579531321</v>
      </c>
      <c r="BG162" s="1">
        <f t="shared" ca="1" si="244"/>
        <v>9.4234199996691859E-2</v>
      </c>
      <c r="BH162" s="1">
        <f t="shared" ca="1" si="244"/>
        <v>7.5847039021727583E-2</v>
      </c>
      <c r="BI162" s="1">
        <f t="shared" ca="1" si="244"/>
        <v>6.1047616773585625E-2</v>
      </c>
      <c r="BJ162" s="1">
        <f t="shared" ca="1" si="244"/>
        <v>4.9135886671422574E-2</v>
      </c>
      <c r="BK162" s="1">
        <f t="shared" ca="1" si="244"/>
        <v>0.30697589481373266</v>
      </c>
      <c r="BL162" s="1">
        <f t="shared" ca="1" si="243"/>
        <v>0.17008123901841946</v>
      </c>
      <c r="BM162" s="1">
        <f t="shared" ca="1" si="243"/>
        <v>9.4234199996691859E-2</v>
      </c>
      <c r="BN162" s="1">
        <f t="shared" ca="1" si="243"/>
        <v>7.5847039021727583E-2</v>
      </c>
      <c r="BO162" s="1">
        <f t="shared" ca="1" si="243"/>
        <v>5.2210840538707656E-2</v>
      </c>
      <c r="BP162" s="1">
        <f t="shared" ca="1" si="243"/>
        <v>4.2023359457984209E-2</v>
      </c>
      <c r="BQ162" s="1">
        <f t="shared" ca="1" si="243"/>
        <v>3.3823679563743388E-2</v>
      </c>
      <c r="BR162" s="1">
        <f t="shared" ca="1" si="243"/>
        <v>2.7223937209842237E-2</v>
      </c>
      <c r="BS162" s="1">
        <f t="shared" ca="1" si="243"/>
        <v>0.24707815924032139</v>
      </c>
      <c r="BT162" s="1">
        <f t="shared" ca="1" si="243"/>
        <v>0.13689465579531321</v>
      </c>
      <c r="BU162" s="1">
        <f t="shared" ca="1" si="243"/>
        <v>7.5847039021727583E-2</v>
      </c>
      <c r="BV162" s="1">
        <f t="shared" ca="1" si="243"/>
        <v>6.1047616773585618E-2</v>
      </c>
      <c r="BW162" s="1">
        <f t="shared" ca="1" si="241"/>
        <v>4.2023359457984209E-2</v>
      </c>
      <c r="BX162" s="1">
        <f t="shared" ca="1" si="241"/>
        <v>3.3823679563743381E-2</v>
      </c>
      <c r="BY162" s="1">
        <f t="shared" ca="1" si="241"/>
        <v>2.7223937209842237E-2</v>
      </c>
      <c r="BZ162" s="1">
        <f t="shared" ca="1" si="241"/>
        <v>2.1911949461580336E-2</v>
      </c>
      <c r="CA162" s="1">
        <f t="shared" ref="CA162:CP225" ca="1" si="246">OFFSET($AM162,0,CA$2)*OFFSET($AM162,0,CA$3)</f>
        <v>0.17008123901841946</v>
      </c>
      <c r="CB162" s="1">
        <f t="shared" ca="1" si="246"/>
        <v>9.4234199996691859E-2</v>
      </c>
      <c r="CC162" s="1">
        <f t="shared" ca="1" si="246"/>
        <v>5.2210840538707656E-2</v>
      </c>
      <c r="CD162" s="1">
        <f t="shared" ca="1" si="246"/>
        <v>4.2023359457984209E-2</v>
      </c>
      <c r="CE162" s="1">
        <f t="shared" ca="1" si="246"/>
        <v>2.892762786604073E-2</v>
      </c>
      <c r="CF162" s="1">
        <f t="shared" ca="1" si="246"/>
        <v>2.3283212672666927E-2</v>
      </c>
      <c r="CG162" s="1">
        <f t="shared" ca="1" si="246"/>
        <v>1.8740146785317283E-2</v>
      </c>
      <c r="CH162" s="1">
        <f t="shared" ca="1" si="246"/>
        <v>1.5083532778426105E-2</v>
      </c>
      <c r="CI162" s="1">
        <f t="shared" ca="1" si="246"/>
        <v>0.13689465579531321</v>
      </c>
      <c r="CJ162" s="1">
        <f t="shared" ca="1" si="246"/>
        <v>7.5847039021727583E-2</v>
      </c>
      <c r="CK162" s="1">
        <f t="shared" ca="1" si="246"/>
        <v>4.2023359457984209E-2</v>
      </c>
      <c r="CL162" s="1">
        <f t="shared" ca="1" si="246"/>
        <v>3.3823679563743381E-2</v>
      </c>
      <c r="CM162" s="1">
        <f t="shared" ca="1" si="246"/>
        <v>2.3283212672666927E-2</v>
      </c>
      <c r="CN162" s="1">
        <f t="shared" ca="1" si="246"/>
        <v>1.8740146785317279E-2</v>
      </c>
      <c r="CO162" s="1">
        <f t="shared" ca="1" si="246"/>
        <v>1.5083532778426105E-2</v>
      </c>
      <c r="CP162" s="1">
        <f t="shared" ca="1" si="246"/>
        <v>1.2140404431416132E-2</v>
      </c>
      <c r="CQ162" s="1">
        <f t="shared" ca="1" si="245"/>
        <v>0.1101835034450082</v>
      </c>
      <c r="CR162" s="1">
        <f t="shared" ca="1" si="245"/>
        <v>6.1047616773585625E-2</v>
      </c>
      <c r="CS162" s="1">
        <f t="shared" ca="1" si="245"/>
        <v>3.3823679563743388E-2</v>
      </c>
      <c r="CT162" s="1">
        <f t="shared" ca="1" si="245"/>
        <v>2.7223937209842237E-2</v>
      </c>
      <c r="CU162" s="1">
        <f t="shared" ca="1" si="245"/>
        <v>1.8740146785317283E-2</v>
      </c>
      <c r="CV162" s="1">
        <f t="shared" ca="1" si="245"/>
        <v>1.5083532778426105E-2</v>
      </c>
      <c r="CW162" s="1">
        <f t="shared" ca="1" si="245"/>
        <v>1.2140404431416134E-2</v>
      </c>
      <c r="CX162" s="1">
        <f t="shared" ca="1" si="245"/>
        <v>9.771545030164204E-3</v>
      </c>
      <c r="CY162" s="1">
        <f t="shared" ca="1" si="245"/>
        <v>8.8684283260616351E-2</v>
      </c>
      <c r="CZ162" s="1">
        <f t="shared" ca="1" si="245"/>
        <v>4.9135886671422574E-2</v>
      </c>
      <c r="DA162" s="1">
        <f t="shared" ca="1" si="245"/>
        <v>2.7223937209842237E-2</v>
      </c>
      <c r="DB162" s="1">
        <f t="shared" ca="1" si="245"/>
        <v>2.1911949461580336E-2</v>
      </c>
      <c r="DC162" s="1">
        <f t="shared" ca="1" si="245"/>
        <v>1.5083532778426105E-2</v>
      </c>
      <c r="DD162" s="1">
        <f t="shared" ca="1" si="245"/>
        <v>1.2140404431416132E-2</v>
      </c>
      <c r="DE162" s="1">
        <f t="shared" ca="1" si="245"/>
        <v>9.771545030164204E-3</v>
      </c>
      <c r="DF162" s="1">
        <f t="shared" ca="1" si="169"/>
        <v>7.8649020974492379E-3</v>
      </c>
      <c r="DG162" s="1">
        <f t="shared" ca="1" si="219"/>
        <v>0.5</v>
      </c>
      <c r="DH162" s="1">
        <f t="shared" ca="1" si="220"/>
        <v>0.27702702702702703</v>
      </c>
      <c r="DI162" s="1">
        <f t="shared" ca="1" si="221"/>
        <v>0.15348794740686633</v>
      </c>
      <c r="DJ162" s="1">
        <f t="shared" ca="1" si="222"/>
        <v>0.1235390796201607</v>
      </c>
      <c r="DK162" s="1">
        <f t="shared" ca="1" si="223"/>
        <v>8.5040619509209728E-2</v>
      </c>
      <c r="DL162" s="1">
        <f t="shared" ca="1" si="224"/>
        <v>6.8447327897656604E-2</v>
      </c>
      <c r="DM162" s="1">
        <f t="shared" ca="1" si="225"/>
        <v>5.50917517225041E-2</v>
      </c>
      <c r="DN162" s="1">
        <f t="shared" ca="1" si="226"/>
        <v>4.4342141630308175E-2</v>
      </c>
      <c r="DZ162" s="2">
        <f t="shared" ca="1" si="227"/>
        <v>-2.2252653136320077E-2</v>
      </c>
      <c r="EA162" s="2">
        <f t="shared" ca="1" si="228"/>
        <v>-0.30924572218970836</v>
      </c>
      <c r="EB162" s="2">
        <f t="shared" ca="1" si="229"/>
        <v>0.23838421112812749</v>
      </c>
      <c r="EC162" s="2">
        <f t="shared" ca="1" si="230"/>
        <v>1.0080683756267699</v>
      </c>
      <c r="ED162" s="2">
        <f t="shared" ca="1" si="231"/>
        <v>7.4977922929748517E-2</v>
      </c>
      <c r="EE162" s="2">
        <f t="shared" ca="1" si="232"/>
        <v>-0.38377430110199628</v>
      </c>
      <c r="EF162" s="2">
        <f t="shared" ca="1" si="233"/>
        <v>-0.11461647397224228</v>
      </c>
      <c r="EG162" s="2">
        <f t="shared" ca="1" si="234"/>
        <v>8.7646446068398026E-3</v>
      </c>
      <c r="EH162" s="22">
        <f t="shared" ca="1" si="235"/>
        <v>0.5003060038912186</v>
      </c>
      <c r="EI162" s="26">
        <f t="shared" ca="1" si="236"/>
        <v>-3.0600389121859806E-4</v>
      </c>
      <c r="EJ162" s="7">
        <f t="shared" ca="1" si="237"/>
        <v>9.3638381440923596E-8</v>
      </c>
      <c r="EK162" s="7">
        <f t="shared" ca="1" si="238"/>
        <v>4.9476869851226314E-4</v>
      </c>
    </row>
    <row r="163" spans="1:141" x14ac:dyDescent="0.25">
      <c r="A163" s="2">
        <f t="shared" si="239"/>
        <v>160</v>
      </c>
      <c r="B163" s="2">
        <f ca="1">OFFSET(Vectors!A162,0,8*(-1+$A$2))</f>
        <v>409</v>
      </c>
      <c r="C163" s="2">
        <f ca="1">OFFSET(Vectors!B162,0,8*(-1+$A$2))</f>
        <v>0.43252595155709345</v>
      </c>
      <c r="D163" s="15">
        <f ca="1">OFFSET(Vectors!F162,0,8*(-1+$A$2))+NORMINV(RAND(),OFFSET(Vectors!G162,0,8*(-1+$A$2)),OFFSET(Vectors!H162,0,8*(-1+$A$2)))</f>
        <v>0.28792838993606285</v>
      </c>
      <c r="E163" s="2">
        <f t="shared" ca="1" si="179"/>
        <v>118</v>
      </c>
      <c r="F163" s="2">
        <f ca="1">B163-E163</f>
        <v>291</v>
      </c>
      <c r="G163" s="12">
        <f ca="1">OFFSET(Vectors!C162,0,8*(-1+$A$2))+NORMINV(RAND(),OFFSET(Vectors!D162,0,8*(-1+$A$2)),OFFSET(Vectors!E162,0,8*(-1+$A$2)))</f>
        <v>0.4467764337777429</v>
      </c>
      <c r="H163" s="4">
        <f t="shared" ca="1" si="180"/>
        <v>51</v>
      </c>
      <c r="I163" s="5">
        <f t="shared" ca="1" si="181"/>
        <v>67</v>
      </c>
      <c r="J163" s="6">
        <f t="shared" ca="1" si="182"/>
        <v>130</v>
      </c>
      <c r="K163" s="7">
        <f t="shared" ca="1" si="183"/>
        <v>161</v>
      </c>
      <c r="L163" s="4">
        <f t="shared" ca="1" si="184"/>
        <v>53</v>
      </c>
      <c r="M163" s="5">
        <f t="shared" ca="1" si="185"/>
        <v>65</v>
      </c>
      <c r="N163" s="6">
        <f t="shared" ca="1" si="186"/>
        <v>126</v>
      </c>
      <c r="O163" s="7">
        <f t="shared" ca="1" si="187"/>
        <v>165</v>
      </c>
      <c r="P163" s="4">
        <f t="shared" ca="1" si="188"/>
        <v>51</v>
      </c>
      <c r="Q163" s="5">
        <f t="shared" ca="1" si="189"/>
        <v>161</v>
      </c>
      <c r="R163" s="6">
        <f t="shared" ca="1" si="190"/>
        <v>130</v>
      </c>
      <c r="S163" s="7">
        <f t="shared" ca="1" si="191"/>
        <v>67</v>
      </c>
      <c r="T163" s="4">
        <f t="shared" ca="1" si="192"/>
        <v>53</v>
      </c>
      <c r="U163" s="5">
        <f t="shared" ca="1" si="193"/>
        <v>165</v>
      </c>
      <c r="V163" s="6">
        <f t="shared" ca="1" si="194"/>
        <v>126</v>
      </c>
      <c r="W163" s="7">
        <f t="shared" ca="1" si="195"/>
        <v>65</v>
      </c>
      <c r="X163" s="4">
        <f t="shared" ca="1" si="196"/>
        <v>51</v>
      </c>
      <c r="Y163" s="5">
        <f t="shared" ca="1" si="197"/>
        <v>130</v>
      </c>
      <c r="Z163" s="6">
        <f t="shared" ca="1" si="198"/>
        <v>67</v>
      </c>
      <c r="AA163" s="7">
        <f t="shared" ca="1" si="199"/>
        <v>161</v>
      </c>
      <c r="AB163" s="4">
        <f t="shared" ca="1" si="200"/>
        <v>53</v>
      </c>
      <c r="AC163" s="5">
        <f t="shared" ca="1" si="201"/>
        <v>126</v>
      </c>
      <c r="AD163" s="6">
        <f t="shared" ca="1" si="202"/>
        <v>65</v>
      </c>
      <c r="AE163" s="23">
        <f t="shared" ca="1" si="203"/>
        <v>165</v>
      </c>
      <c r="AF163" s="20">
        <f t="shared" ca="1" si="204"/>
        <v>53</v>
      </c>
      <c r="AG163" s="20">
        <f t="shared" ca="1" si="205"/>
        <v>65</v>
      </c>
      <c r="AH163" s="20">
        <f t="shared" ca="1" si="206"/>
        <v>126</v>
      </c>
      <c r="AI163" s="20">
        <f t="shared" ca="1" si="207"/>
        <v>165</v>
      </c>
      <c r="AJ163" s="18">
        <f t="shared" ca="1" si="208"/>
        <v>0.43765281173594134</v>
      </c>
      <c r="AK163" s="2">
        <f t="shared" ca="1" si="209"/>
        <v>0.28850855745721271</v>
      </c>
      <c r="AL163" s="4">
        <f t="shared" ca="1" si="210"/>
        <v>0.24311926605504589</v>
      </c>
      <c r="AM163" s="2">
        <f>1</f>
        <v>1</v>
      </c>
      <c r="AN163" s="2">
        <f t="shared" ca="1" si="211"/>
        <v>0.28850855745721271</v>
      </c>
      <c r="AO163" s="2">
        <f t="shared" ca="1" si="212"/>
        <v>8.3237187726041814E-2</v>
      </c>
      <c r="AP163" s="2">
        <f t="shared" ca="1" si="213"/>
        <v>0.12626658138102953</v>
      </c>
      <c r="AQ163" s="2">
        <f t="shared" ca="1" si="214"/>
        <v>2.4014640957635534E-2</v>
      </c>
      <c r="AR163" s="2">
        <f t="shared" ca="1" si="215"/>
        <v>3.642898924929458E-2</v>
      </c>
      <c r="AS163" s="2">
        <f t="shared" ca="1" si="216"/>
        <v>5.5260924369692627E-2</v>
      </c>
      <c r="AT163" s="2">
        <f t="shared" ca="1" si="217"/>
        <v>8.3828012391313406E-2</v>
      </c>
      <c r="AU163" s="1">
        <f t="shared" ca="1" si="218"/>
        <v>1</v>
      </c>
      <c r="AV163" s="1">
        <f t="shared" ca="1" si="244"/>
        <v>0.28850855745721271</v>
      </c>
      <c r="AW163" s="1">
        <f t="shared" ca="1" si="244"/>
        <v>8.3237187726041814E-2</v>
      </c>
      <c r="AX163" s="1">
        <f t="shared" ca="1" si="244"/>
        <v>0.12626658138102953</v>
      </c>
      <c r="AY163" s="1">
        <f t="shared" ca="1" si="244"/>
        <v>2.4014640957635534E-2</v>
      </c>
      <c r="AZ163" s="1">
        <f t="shared" ca="1" si="244"/>
        <v>3.642898924929458E-2</v>
      </c>
      <c r="BA163" s="1">
        <f t="shared" ca="1" si="244"/>
        <v>5.5260924369692627E-2</v>
      </c>
      <c r="BB163" s="1">
        <f t="shared" ca="1" si="244"/>
        <v>8.3828012391313406E-2</v>
      </c>
      <c r="BC163" s="1">
        <f t="shared" ca="1" si="244"/>
        <v>0.28850855745721271</v>
      </c>
      <c r="BD163" s="1">
        <f t="shared" ca="1" si="244"/>
        <v>8.3237187726041814E-2</v>
      </c>
      <c r="BE163" s="1">
        <f t="shared" ca="1" si="244"/>
        <v>2.4014640957635534E-2</v>
      </c>
      <c r="BF163" s="1">
        <f t="shared" ca="1" si="244"/>
        <v>3.642898924929458E-2</v>
      </c>
      <c r="BG163" s="1">
        <f t="shared" ca="1" si="244"/>
        <v>6.9284294205403246E-3</v>
      </c>
      <c r="BH163" s="1">
        <f t="shared" ca="1" si="244"/>
        <v>1.051007513793829E-2</v>
      </c>
      <c r="BI163" s="1">
        <f t="shared" ca="1" si="244"/>
        <v>1.594324957365215E-2</v>
      </c>
      <c r="BJ163" s="1">
        <f t="shared" ca="1" si="244"/>
        <v>2.4185098929523183E-2</v>
      </c>
      <c r="BK163" s="1">
        <f t="shared" ca="1" si="244"/>
        <v>8.3237187726041814E-2</v>
      </c>
      <c r="BL163" s="1">
        <f t="shared" ca="1" si="243"/>
        <v>2.4014640957635534E-2</v>
      </c>
      <c r="BM163" s="1">
        <f t="shared" ca="1" si="243"/>
        <v>6.9284294205403264E-3</v>
      </c>
      <c r="BN163" s="1">
        <f t="shared" ca="1" si="243"/>
        <v>1.0510075137938292E-2</v>
      </c>
      <c r="BO163" s="1">
        <f t="shared" ca="1" si="243"/>
        <v>1.9989111775642015E-3</v>
      </c>
      <c r="BP163" s="1">
        <f t="shared" ca="1" si="243"/>
        <v>3.0322466168134919E-3</v>
      </c>
      <c r="BQ163" s="1">
        <f t="shared" ca="1" si="243"/>
        <v>4.5997639356747042E-3</v>
      </c>
      <c r="BR163" s="1">
        <f t="shared" ca="1" si="243"/>
        <v>6.9776080041167136E-3</v>
      </c>
      <c r="BS163" s="1">
        <f t="shared" ca="1" si="243"/>
        <v>0.12626658138102953</v>
      </c>
      <c r="BT163" s="1">
        <f t="shared" ca="1" si="243"/>
        <v>3.642898924929458E-2</v>
      </c>
      <c r="BU163" s="1">
        <f t="shared" ca="1" si="243"/>
        <v>1.0510075137938292E-2</v>
      </c>
      <c r="BV163" s="1">
        <f t="shared" ca="1" si="243"/>
        <v>1.5943249573652153E-2</v>
      </c>
      <c r="BW163" s="1">
        <f t="shared" ca="1" si="241"/>
        <v>3.0322466168134919E-3</v>
      </c>
      <c r="BX163" s="1">
        <f t="shared" ca="1" si="241"/>
        <v>4.5997639356747042E-3</v>
      </c>
      <c r="BY163" s="1">
        <f t="shared" ca="1" si="241"/>
        <v>6.9776080041167119E-3</v>
      </c>
      <c r="BZ163" s="1">
        <f t="shared" ca="1" si="241"/>
        <v>1.0584676548617725E-2</v>
      </c>
      <c r="CA163" s="1">
        <f t="shared" ca="1" si="246"/>
        <v>2.4014640957635534E-2</v>
      </c>
      <c r="CB163" s="1">
        <f t="shared" ca="1" si="246"/>
        <v>6.9284294205403246E-3</v>
      </c>
      <c r="CC163" s="1">
        <f t="shared" ca="1" si="246"/>
        <v>1.9989111775642015E-3</v>
      </c>
      <c r="CD163" s="1">
        <f t="shared" ca="1" si="246"/>
        <v>3.0322466168134919E-3</v>
      </c>
      <c r="CE163" s="1">
        <f t="shared" ca="1" si="246"/>
        <v>5.7670298032414609E-4</v>
      </c>
      <c r="CF163" s="1">
        <f t="shared" ca="1" si="246"/>
        <v>8.7482909727137415E-4</v>
      </c>
      <c r="CG163" s="1">
        <f t="shared" ca="1" si="246"/>
        <v>1.3270712577252201E-3</v>
      </c>
      <c r="CH163" s="1">
        <f t="shared" ca="1" si="246"/>
        <v>2.0130996197696141E-3</v>
      </c>
      <c r="CI163" s="1">
        <f t="shared" ca="1" si="246"/>
        <v>3.642898924929458E-2</v>
      </c>
      <c r="CJ163" s="1">
        <f t="shared" ca="1" si="246"/>
        <v>1.051007513793829E-2</v>
      </c>
      <c r="CK163" s="1">
        <f t="shared" ca="1" si="246"/>
        <v>3.0322466168134919E-3</v>
      </c>
      <c r="CL163" s="1">
        <f t="shared" ca="1" si="246"/>
        <v>4.5997639356747042E-3</v>
      </c>
      <c r="CM163" s="1">
        <f t="shared" ca="1" si="246"/>
        <v>8.7482909727137415E-4</v>
      </c>
      <c r="CN163" s="1">
        <f t="shared" ca="1" si="246"/>
        <v>1.3270712577252201E-3</v>
      </c>
      <c r="CO163" s="1">
        <f t="shared" ca="1" si="246"/>
        <v>2.0130996197696136E-3</v>
      </c>
      <c r="CP163" s="1">
        <f t="shared" ca="1" si="246"/>
        <v>3.0537697621928887E-3</v>
      </c>
      <c r="CQ163" s="1">
        <f t="shared" ca="1" si="245"/>
        <v>5.5260924369692627E-2</v>
      </c>
      <c r="CR163" s="1">
        <f t="shared" ca="1" si="245"/>
        <v>1.594324957365215E-2</v>
      </c>
      <c r="CS163" s="1">
        <f t="shared" ca="1" si="245"/>
        <v>4.5997639356747042E-3</v>
      </c>
      <c r="CT163" s="1">
        <f t="shared" ca="1" si="245"/>
        <v>6.9776080041167119E-3</v>
      </c>
      <c r="CU163" s="1">
        <f t="shared" ca="1" si="245"/>
        <v>1.3270712577252201E-3</v>
      </c>
      <c r="CV163" s="1">
        <f t="shared" ca="1" si="245"/>
        <v>2.0130996197696136E-3</v>
      </c>
      <c r="CW163" s="1">
        <f t="shared" ca="1" si="245"/>
        <v>3.0537697621928882E-3</v>
      </c>
      <c r="CX163" s="1">
        <f t="shared" ca="1" si="245"/>
        <v>4.6324134528180263E-3</v>
      </c>
      <c r="CY163" s="1">
        <f t="shared" ca="1" si="245"/>
        <v>8.3828012391313406E-2</v>
      </c>
      <c r="CZ163" s="1">
        <f t="shared" ca="1" si="245"/>
        <v>2.4185098929523183E-2</v>
      </c>
      <c r="DA163" s="1">
        <f t="shared" ca="1" si="245"/>
        <v>6.9776080041167136E-3</v>
      </c>
      <c r="DB163" s="1">
        <f t="shared" ca="1" si="245"/>
        <v>1.0584676548617725E-2</v>
      </c>
      <c r="DC163" s="1">
        <f t="shared" ca="1" si="245"/>
        <v>2.0130996197696141E-3</v>
      </c>
      <c r="DD163" s="1">
        <f t="shared" ca="1" si="245"/>
        <v>3.0537697621928887E-3</v>
      </c>
      <c r="DE163" s="1">
        <f t="shared" ca="1" si="245"/>
        <v>4.6324134528180263E-3</v>
      </c>
      <c r="DF163" s="1">
        <f t="shared" ca="1" si="169"/>
        <v>7.0271356614781937E-3</v>
      </c>
      <c r="DG163" s="1">
        <f t="shared" ca="1" si="219"/>
        <v>0.24311926605504589</v>
      </c>
      <c r="DH163" s="1">
        <f t="shared" ca="1" si="220"/>
        <v>7.0141988739597594E-2</v>
      </c>
      <c r="DI163" s="1">
        <f t="shared" ca="1" si="221"/>
        <v>2.0236563988441359E-2</v>
      </c>
      <c r="DJ163" s="1">
        <f t="shared" ca="1" si="222"/>
        <v>3.0697838592635623E-2</v>
      </c>
      <c r="DK163" s="1">
        <f t="shared" ca="1" si="223"/>
        <v>5.8384218841957955E-3</v>
      </c>
      <c r="DL163" s="1">
        <f t="shared" ca="1" si="224"/>
        <v>8.8565891294156551E-3</v>
      </c>
      <c r="DM163" s="1">
        <f t="shared" ca="1" si="225"/>
        <v>1.343499537428307E-2</v>
      </c>
      <c r="DN163" s="1">
        <f t="shared" ca="1" si="226"/>
        <v>2.0380204847429407E-2</v>
      </c>
      <c r="DZ163" s="2">
        <f t="shared" ca="1" si="227"/>
        <v>-2.2252653136320077E-2</v>
      </c>
      <c r="EA163" s="2">
        <f t="shared" ca="1" si="228"/>
        <v>-0.16103128666948141</v>
      </c>
      <c r="EB163" s="2">
        <f t="shared" ca="1" si="229"/>
        <v>6.4638402128077047E-2</v>
      </c>
      <c r="EC163" s="2">
        <f t="shared" ca="1" si="230"/>
        <v>0.51516227893261601</v>
      </c>
      <c r="ED163" s="2">
        <f t="shared" ca="1" si="231"/>
        <v>1.0586516827480198E-2</v>
      </c>
      <c r="EE163" s="2">
        <f t="shared" ca="1" si="232"/>
        <v>-0.10212604581075843</v>
      </c>
      <c r="EF163" s="2">
        <f t="shared" ca="1" si="233"/>
        <v>-5.7484215891375104E-2</v>
      </c>
      <c r="EG163" s="2">
        <f t="shared" ca="1" si="234"/>
        <v>8.2847006221891291E-3</v>
      </c>
      <c r="EH163" s="22">
        <f t="shared" ca="1" si="235"/>
        <v>0.25577769700242736</v>
      </c>
      <c r="EI163" s="26">
        <f t="shared" ca="1" si="236"/>
        <v>-1.2658430947381477E-2</v>
      </c>
      <c r="EJ163" s="7">
        <f t="shared" ca="1" si="237"/>
        <v>1.6023587404962513E-4</v>
      </c>
      <c r="EK163" s="7">
        <f t="shared" ca="1" si="238"/>
        <v>5.5054680010850537E-2</v>
      </c>
    </row>
    <row r="164" spans="1:141" x14ac:dyDescent="0.25">
      <c r="A164" s="2">
        <f t="shared" si="239"/>
        <v>161</v>
      </c>
      <c r="B164" s="2">
        <f ca="1">OFFSET(Vectors!A163,0,8*(-1+$A$2))</f>
        <v>282</v>
      </c>
      <c r="C164" s="2">
        <f ca="1">OFFSET(Vectors!B163,0,8*(-1+$A$2))</f>
        <v>0.43315508021390375</v>
      </c>
      <c r="D164" s="15">
        <f ca="1">OFFSET(Vectors!F163,0,8*(-1+$A$2))+NORMINV(RAND(),OFFSET(Vectors!G163,0,8*(-1+$A$2)),OFFSET(Vectors!H163,0,8*(-1+$A$2)))</f>
        <v>0.78836954110759749</v>
      </c>
      <c r="E164" s="2">
        <f t="shared" ca="1" si="179"/>
        <v>222</v>
      </c>
      <c r="F164" s="2">
        <f ca="1">B164-E164</f>
        <v>60</v>
      </c>
      <c r="G164" s="12">
        <f ca="1">OFFSET(Vectors!C163,0,8*(-1+$A$2))+NORMINV(RAND(),OFFSET(Vectors!D163,0,8*(-1+$A$2)),OFFSET(Vectors!E163,0,8*(-1+$A$2)))</f>
        <v>0.57611549719186705</v>
      </c>
      <c r="H164" s="4">
        <f t="shared" ca="1" si="180"/>
        <v>96</v>
      </c>
      <c r="I164" s="5">
        <f t="shared" ca="1" si="181"/>
        <v>126</v>
      </c>
      <c r="J164" s="6">
        <f t="shared" ca="1" si="182"/>
        <v>35</v>
      </c>
      <c r="K164" s="7">
        <f t="shared" ca="1" si="183"/>
        <v>25</v>
      </c>
      <c r="L164" s="4">
        <f t="shared" ca="1" si="184"/>
        <v>128</v>
      </c>
      <c r="M164" s="5">
        <f t="shared" ca="1" si="185"/>
        <v>94</v>
      </c>
      <c r="N164" s="6">
        <f t="shared" ca="1" si="186"/>
        <v>26</v>
      </c>
      <c r="O164" s="7">
        <f t="shared" ca="1" si="187"/>
        <v>34</v>
      </c>
      <c r="P164" s="4">
        <f t="shared" ca="1" si="188"/>
        <v>96</v>
      </c>
      <c r="Q164" s="5">
        <f t="shared" ca="1" si="189"/>
        <v>25</v>
      </c>
      <c r="R164" s="6">
        <f t="shared" ca="1" si="190"/>
        <v>35</v>
      </c>
      <c r="S164" s="7">
        <f t="shared" ca="1" si="191"/>
        <v>126</v>
      </c>
      <c r="T164" s="4">
        <f t="shared" ca="1" si="192"/>
        <v>128</v>
      </c>
      <c r="U164" s="5">
        <f t="shared" ca="1" si="193"/>
        <v>34</v>
      </c>
      <c r="V164" s="6">
        <f t="shared" ca="1" si="194"/>
        <v>26</v>
      </c>
      <c r="W164" s="7">
        <f t="shared" ca="1" si="195"/>
        <v>94</v>
      </c>
      <c r="X164" s="4">
        <f t="shared" ca="1" si="196"/>
        <v>96</v>
      </c>
      <c r="Y164" s="5">
        <f t="shared" ca="1" si="197"/>
        <v>35</v>
      </c>
      <c r="Z164" s="6">
        <f t="shared" ca="1" si="198"/>
        <v>126</v>
      </c>
      <c r="AA164" s="7">
        <f t="shared" ca="1" si="199"/>
        <v>25</v>
      </c>
      <c r="AB164" s="4">
        <f t="shared" ca="1" si="200"/>
        <v>128</v>
      </c>
      <c r="AC164" s="5">
        <f t="shared" ca="1" si="201"/>
        <v>26</v>
      </c>
      <c r="AD164" s="6">
        <f t="shared" ca="1" si="202"/>
        <v>94</v>
      </c>
      <c r="AE164" s="23">
        <f t="shared" ca="1" si="203"/>
        <v>34</v>
      </c>
      <c r="AF164" s="20">
        <f t="shared" ca="1" si="204"/>
        <v>128</v>
      </c>
      <c r="AG164" s="20">
        <f t="shared" ca="1" si="205"/>
        <v>94</v>
      </c>
      <c r="AH164" s="20">
        <f t="shared" ca="1" si="206"/>
        <v>26</v>
      </c>
      <c r="AI164" s="20">
        <f t="shared" ca="1" si="207"/>
        <v>34</v>
      </c>
      <c r="AJ164" s="18">
        <f t="shared" ca="1" si="208"/>
        <v>0.54609929078014185</v>
      </c>
      <c r="AK164" s="2">
        <f t="shared" ca="1" si="209"/>
        <v>0.78723404255319152</v>
      </c>
      <c r="AL164" s="4">
        <f t="shared" ca="1" si="210"/>
        <v>0.79012345679012341</v>
      </c>
      <c r="AM164" s="2">
        <f>1</f>
        <v>1</v>
      </c>
      <c r="AN164" s="2">
        <f t="shared" ca="1" si="211"/>
        <v>0.78723404255319152</v>
      </c>
      <c r="AO164" s="2">
        <f t="shared" ca="1" si="212"/>
        <v>0.61973743775464019</v>
      </c>
      <c r="AP164" s="2">
        <f t="shared" ca="1" si="213"/>
        <v>0.42990795231628193</v>
      </c>
      <c r="AQ164" s="2">
        <f t="shared" ca="1" si="214"/>
        <v>0.4878784084451423</v>
      </c>
      <c r="AR164" s="2">
        <f t="shared" ca="1" si="215"/>
        <v>0.3384381752277113</v>
      </c>
      <c r="AS164" s="2">
        <f t="shared" ca="1" si="216"/>
        <v>0.23477242786066457</v>
      </c>
      <c r="AT164" s="2">
        <f t="shared" ca="1" si="217"/>
        <v>0.16286015266010065</v>
      </c>
      <c r="AU164" s="1">
        <f t="shared" ca="1" si="218"/>
        <v>1</v>
      </c>
      <c r="AV164" s="1">
        <f t="shared" ca="1" si="244"/>
        <v>0.78723404255319152</v>
      </c>
      <c r="AW164" s="1">
        <f t="shared" ca="1" si="244"/>
        <v>0.61973743775464019</v>
      </c>
      <c r="AX164" s="1">
        <f t="shared" ca="1" si="244"/>
        <v>0.42990795231628193</v>
      </c>
      <c r="AY164" s="1">
        <f t="shared" ca="1" si="244"/>
        <v>0.4878784084451423</v>
      </c>
      <c r="AZ164" s="1">
        <f t="shared" ca="1" si="244"/>
        <v>0.3384381752277113</v>
      </c>
      <c r="BA164" s="1">
        <f t="shared" ca="1" si="244"/>
        <v>0.23477242786066457</v>
      </c>
      <c r="BB164" s="1">
        <f t="shared" ca="1" si="244"/>
        <v>0.16286015266010065</v>
      </c>
      <c r="BC164" s="1">
        <f t="shared" ca="1" si="244"/>
        <v>0.78723404255319152</v>
      </c>
      <c r="BD164" s="1">
        <f t="shared" ca="1" si="244"/>
        <v>0.61973743775464019</v>
      </c>
      <c r="BE164" s="1">
        <f t="shared" ca="1" si="244"/>
        <v>0.4878784084451423</v>
      </c>
      <c r="BF164" s="1">
        <f t="shared" ca="1" si="244"/>
        <v>0.3384381752277113</v>
      </c>
      <c r="BG164" s="1">
        <f t="shared" ca="1" si="244"/>
        <v>0.3840744917546865</v>
      </c>
      <c r="BH164" s="1">
        <f t="shared" ca="1" si="244"/>
        <v>0.26643005283883658</v>
      </c>
      <c r="BI164" s="1">
        <f t="shared" ca="1" si="244"/>
        <v>0.1848208474647785</v>
      </c>
      <c r="BJ164" s="1">
        <f t="shared" ca="1" si="244"/>
        <v>0.12820905634944094</v>
      </c>
      <c r="BK164" s="1">
        <f t="shared" ca="1" si="244"/>
        <v>0.61973743775464019</v>
      </c>
      <c r="BL164" s="1">
        <f t="shared" ca="1" si="243"/>
        <v>0.4878784084451423</v>
      </c>
      <c r="BM164" s="1">
        <f t="shared" ca="1" si="243"/>
        <v>0.3840744917546865</v>
      </c>
      <c r="BN164" s="1">
        <f t="shared" ca="1" si="243"/>
        <v>0.26643005283883658</v>
      </c>
      <c r="BO164" s="1">
        <f t="shared" ca="1" si="243"/>
        <v>0.30235651478560427</v>
      </c>
      <c r="BP164" s="1">
        <f t="shared" ca="1" si="243"/>
        <v>0.20974280755397773</v>
      </c>
      <c r="BQ164" s="1">
        <f t="shared" ca="1" si="243"/>
        <v>0.14549726289780437</v>
      </c>
      <c r="BR164" s="1">
        <f t="shared" ca="1" si="243"/>
        <v>0.10093053372190032</v>
      </c>
      <c r="BS164" s="1">
        <f t="shared" ca="1" si="243"/>
        <v>0.42990795231628193</v>
      </c>
      <c r="BT164" s="1">
        <f t="shared" ca="1" si="243"/>
        <v>0.3384381752277113</v>
      </c>
      <c r="BU164" s="1">
        <f t="shared" ca="1" si="243"/>
        <v>0.26643005283883658</v>
      </c>
      <c r="BV164" s="1">
        <f t="shared" ca="1" si="243"/>
        <v>0.18482084746477853</v>
      </c>
      <c r="BW164" s="1">
        <f t="shared" ca="1" si="241"/>
        <v>0.20974280755397776</v>
      </c>
      <c r="BX164" s="1">
        <f t="shared" ca="1" si="241"/>
        <v>0.14549726289780437</v>
      </c>
      <c r="BY164" s="1">
        <f t="shared" ca="1" si="241"/>
        <v>0.10093053372190032</v>
      </c>
      <c r="BZ164" s="1">
        <f t="shared" ca="1" si="241"/>
        <v>7.0014874744020947E-2</v>
      </c>
      <c r="CA164" s="1">
        <f t="shared" ca="1" si="246"/>
        <v>0.4878784084451423</v>
      </c>
      <c r="CB164" s="1">
        <f t="shared" ca="1" si="246"/>
        <v>0.3840744917546865</v>
      </c>
      <c r="CC164" s="1">
        <f t="shared" ca="1" si="246"/>
        <v>0.30235651478560427</v>
      </c>
      <c r="CD164" s="1">
        <f t="shared" ca="1" si="246"/>
        <v>0.20974280755397776</v>
      </c>
      <c r="CE164" s="1">
        <f t="shared" ca="1" si="246"/>
        <v>0.2380253414269651</v>
      </c>
      <c r="CF164" s="1">
        <f t="shared" ca="1" si="246"/>
        <v>0.16511667828717397</v>
      </c>
      <c r="CG164" s="1">
        <f t="shared" ca="1" si="246"/>
        <v>0.11454039845146302</v>
      </c>
      <c r="CH164" s="1">
        <f t="shared" ca="1" si="246"/>
        <v>7.9455952078942807E-2</v>
      </c>
      <c r="CI164" s="1">
        <f t="shared" ca="1" si="246"/>
        <v>0.3384381752277113</v>
      </c>
      <c r="CJ164" s="1">
        <f t="shared" ca="1" si="246"/>
        <v>0.26643005283883658</v>
      </c>
      <c r="CK164" s="1">
        <f t="shared" ca="1" si="246"/>
        <v>0.20974280755397773</v>
      </c>
      <c r="CL164" s="1">
        <f t="shared" ca="1" si="246"/>
        <v>0.14549726289780437</v>
      </c>
      <c r="CM164" s="1">
        <f t="shared" ca="1" si="246"/>
        <v>0.16511667828717397</v>
      </c>
      <c r="CN164" s="1">
        <f t="shared" ca="1" si="246"/>
        <v>0.11454039845146302</v>
      </c>
      <c r="CO164" s="1">
        <f t="shared" ca="1" si="246"/>
        <v>7.9455952078942807E-2</v>
      </c>
      <c r="CP164" s="1">
        <f t="shared" ca="1" si="246"/>
        <v>5.5118092883590958E-2</v>
      </c>
      <c r="CQ164" s="1">
        <f t="shared" ca="1" si="245"/>
        <v>0.23477242786066457</v>
      </c>
      <c r="CR164" s="1">
        <f t="shared" ca="1" si="245"/>
        <v>0.1848208474647785</v>
      </c>
      <c r="CS164" s="1">
        <f t="shared" ca="1" si="245"/>
        <v>0.14549726289780437</v>
      </c>
      <c r="CT164" s="1">
        <f t="shared" ca="1" si="245"/>
        <v>0.10093053372190032</v>
      </c>
      <c r="CU164" s="1">
        <f t="shared" ca="1" si="245"/>
        <v>0.11454039845146302</v>
      </c>
      <c r="CV164" s="1">
        <f t="shared" ca="1" si="245"/>
        <v>7.9455952078942807E-2</v>
      </c>
      <c r="CW164" s="1">
        <f t="shared" ca="1" si="245"/>
        <v>5.5118092883590951E-2</v>
      </c>
      <c r="CX164" s="1">
        <f t="shared" ca="1" si="245"/>
        <v>3.8235073441770302E-2</v>
      </c>
      <c r="CY164" s="1">
        <f t="shared" ca="1" si="245"/>
        <v>0.16286015266010065</v>
      </c>
      <c r="CZ164" s="1">
        <f t="shared" ca="1" si="245"/>
        <v>0.12820905634944094</v>
      </c>
      <c r="DA164" s="1">
        <f t="shared" ca="1" si="245"/>
        <v>0.10093053372190032</v>
      </c>
      <c r="DB164" s="1">
        <f t="shared" ca="1" si="245"/>
        <v>7.0014874744020947E-2</v>
      </c>
      <c r="DC164" s="1">
        <f t="shared" ca="1" si="245"/>
        <v>7.9455952078942807E-2</v>
      </c>
      <c r="DD164" s="1">
        <f t="shared" ca="1" si="245"/>
        <v>5.5118092883590958E-2</v>
      </c>
      <c r="DE164" s="1">
        <f t="shared" ca="1" si="245"/>
        <v>3.8235073441770302E-2</v>
      </c>
      <c r="DF164" s="1">
        <f t="shared" ca="1" si="169"/>
        <v>2.6523429324471288E-2</v>
      </c>
      <c r="DG164" s="1">
        <f t="shared" ca="1" si="219"/>
        <v>0.79012345679012341</v>
      </c>
      <c r="DH164" s="1">
        <f t="shared" ca="1" si="220"/>
        <v>0.62201208300499078</v>
      </c>
      <c r="DI164" s="1">
        <f t="shared" ca="1" si="221"/>
        <v>0.48966908662095027</v>
      </c>
      <c r="DJ164" s="1">
        <f t="shared" ca="1" si="222"/>
        <v>0.33968035738570423</v>
      </c>
      <c r="DK164" s="1">
        <f t="shared" ca="1" si="223"/>
        <v>0.38548417457393958</v>
      </c>
      <c r="DL164" s="1">
        <f t="shared" ca="1" si="224"/>
        <v>0.26740794092066078</v>
      </c>
      <c r="DM164" s="1">
        <f t="shared" ca="1" si="225"/>
        <v>0.18549920226027816</v>
      </c>
      <c r="DN164" s="1">
        <f t="shared" ca="1" si="226"/>
        <v>0.12867962679316594</v>
      </c>
      <c r="DZ164" s="2">
        <f t="shared" ca="1" si="227"/>
        <v>-2.2252653136320077E-2</v>
      </c>
      <c r="EA164" s="2">
        <f t="shared" ca="1" si="228"/>
        <v>-0.43939532296596867</v>
      </c>
      <c r="EB164" s="2">
        <f t="shared" ca="1" si="229"/>
        <v>0.48126130651186855</v>
      </c>
      <c r="EC164" s="2">
        <f t="shared" ca="1" si="230"/>
        <v>1.7540061513044538</v>
      </c>
      <c r="ED164" s="2">
        <f t="shared" ca="1" si="231"/>
        <v>0.21507433693804814</v>
      </c>
      <c r="EE164" s="2">
        <f t="shared" ca="1" si="232"/>
        <v>-0.94878703196751546</v>
      </c>
      <c r="EF164" s="2">
        <f t="shared" ca="1" si="233"/>
        <v>-0.24421793667798894</v>
      </c>
      <c r="EG164" s="2">
        <f t="shared" ca="1" si="234"/>
        <v>1.6095426452133878E-2</v>
      </c>
      <c r="EH164" s="22">
        <f t="shared" ca="1" si="235"/>
        <v>0.8117842764587111</v>
      </c>
      <c r="EI164" s="26">
        <f t="shared" ca="1" si="236"/>
        <v>-2.1660819668587683E-2</v>
      </c>
      <c r="EJ164" s="7">
        <f t="shared" ca="1" si="237"/>
        <v>4.6919110871507502E-4</v>
      </c>
      <c r="EK164" s="7">
        <f t="shared" ca="1" si="238"/>
        <v>9.7573051184017767E-2</v>
      </c>
    </row>
    <row r="165" spans="1:141" x14ac:dyDescent="0.25">
      <c r="A165" s="2">
        <f t="shared" si="239"/>
        <v>162</v>
      </c>
      <c r="B165" s="2">
        <f ca="1">OFFSET(Vectors!A164,0,8*(-1+$A$2))</f>
        <v>617</v>
      </c>
      <c r="C165" s="2">
        <f ca="1">OFFSET(Vectors!B164,0,8*(-1+$A$2))</f>
        <v>0.43437500000000001</v>
      </c>
      <c r="D165" s="15">
        <f ca="1">OFFSET(Vectors!F164,0,8*(-1+$A$2))+NORMINV(RAND(),OFFSET(Vectors!G164,0,8*(-1+$A$2)),OFFSET(Vectors!H164,0,8*(-1+$A$2)))</f>
        <v>0.55302488138368122</v>
      </c>
      <c r="E165" s="2">
        <f t="shared" ca="1" si="179"/>
        <v>341</v>
      </c>
      <c r="F165" s="2">
        <f ca="1">B165-E165</f>
        <v>276</v>
      </c>
      <c r="G165" s="12">
        <f ca="1">OFFSET(Vectors!C164,0,8*(-1+$A$2))+NORMINV(RAND(),OFFSET(Vectors!D164,0,8*(-1+$A$2)),OFFSET(Vectors!E164,0,8*(-1+$A$2)))</f>
        <v>0.48619202850377957</v>
      </c>
      <c r="H165" s="4">
        <f t="shared" ca="1" si="180"/>
        <v>148</v>
      </c>
      <c r="I165" s="5">
        <f t="shared" ca="1" si="181"/>
        <v>193</v>
      </c>
      <c r="J165" s="6">
        <f t="shared" ca="1" si="182"/>
        <v>134</v>
      </c>
      <c r="K165" s="7">
        <f t="shared" ca="1" si="183"/>
        <v>142</v>
      </c>
      <c r="L165" s="4">
        <f t="shared" ca="1" si="184"/>
        <v>166</v>
      </c>
      <c r="M165" s="5">
        <f t="shared" ca="1" si="185"/>
        <v>175</v>
      </c>
      <c r="N165" s="6">
        <f t="shared" ca="1" si="186"/>
        <v>120</v>
      </c>
      <c r="O165" s="7">
        <f t="shared" ca="1" si="187"/>
        <v>156</v>
      </c>
      <c r="P165" s="4">
        <f t="shared" ca="1" si="188"/>
        <v>148</v>
      </c>
      <c r="Q165" s="5">
        <f t="shared" ca="1" si="189"/>
        <v>142</v>
      </c>
      <c r="R165" s="6">
        <f t="shared" ca="1" si="190"/>
        <v>134</v>
      </c>
      <c r="S165" s="7">
        <f t="shared" ca="1" si="191"/>
        <v>193</v>
      </c>
      <c r="T165" s="4">
        <f t="shared" ca="1" si="192"/>
        <v>166</v>
      </c>
      <c r="U165" s="5">
        <f t="shared" ca="1" si="193"/>
        <v>156</v>
      </c>
      <c r="V165" s="6">
        <f t="shared" ca="1" si="194"/>
        <v>120</v>
      </c>
      <c r="W165" s="7">
        <f t="shared" ca="1" si="195"/>
        <v>175</v>
      </c>
      <c r="X165" s="4">
        <f t="shared" ca="1" si="196"/>
        <v>148</v>
      </c>
      <c r="Y165" s="5">
        <f t="shared" ca="1" si="197"/>
        <v>134</v>
      </c>
      <c r="Z165" s="6">
        <f t="shared" ca="1" si="198"/>
        <v>193</v>
      </c>
      <c r="AA165" s="7">
        <f t="shared" ca="1" si="199"/>
        <v>142</v>
      </c>
      <c r="AB165" s="4">
        <f t="shared" ca="1" si="200"/>
        <v>166</v>
      </c>
      <c r="AC165" s="5">
        <f t="shared" ca="1" si="201"/>
        <v>120</v>
      </c>
      <c r="AD165" s="6">
        <f t="shared" ca="1" si="202"/>
        <v>175</v>
      </c>
      <c r="AE165" s="23">
        <f t="shared" ca="1" si="203"/>
        <v>156</v>
      </c>
      <c r="AF165" s="20">
        <f t="shared" ca="1" si="204"/>
        <v>166</v>
      </c>
      <c r="AG165" s="20">
        <f t="shared" ca="1" si="205"/>
        <v>175</v>
      </c>
      <c r="AH165" s="20">
        <f t="shared" ca="1" si="206"/>
        <v>120</v>
      </c>
      <c r="AI165" s="20">
        <f t="shared" ca="1" si="207"/>
        <v>156</v>
      </c>
      <c r="AJ165" s="18">
        <f t="shared" ca="1" si="208"/>
        <v>0.46353322528363045</v>
      </c>
      <c r="AK165" s="2">
        <f t="shared" ca="1" si="209"/>
        <v>0.55267423014586714</v>
      </c>
      <c r="AL165" s="4">
        <f t="shared" ca="1" si="210"/>
        <v>0.51552795031055898</v>
      </c>
      <c r="AM165" s="2">
        <f>1</f>
        <v>1</v>
      </c>
      <c r="AN165" s="2">
        <f t="shared" ca="1" si="211"/>
        <v>0.55267423014586714</v>
      </c>
      <c r="AO165" s="2">
        <f t="shared" ca="1" si="212"/>
        <v>0.30544880466732693</v>
      </c>
      <c r="AP165" s="2">
        <f t="shared" ca="1" si="213"/>
        <v>0.25618286843066124</v>
      </c>
      <c r="AQ165" s="2">
        <f t="shared" ca="1" si="214"/>
        <v>0.16881368296849025</v>
      </c>
      <c r="AR165" s="2">
        <f t="shared" ca="1" si="215"/>
        <v>0.14158566958647567</v>
      </c>
      <c r="AS165" s="2">
        <f t="shared" ca="1" si="216"/>
        <v>0.11874927126607637</v>
      </c>
      <c r="AT165" s="2">
        <f t="shared" ca="1" si="217"/>
        <v>9.9596162997354354E-2</v>
      </c>
      <c r="AU165" s="1">
        <f t="shared" ca="1" si="218"/>
        <v>1</v>
      </c>
      <c r="AV165" s="1">
        <f t="shared" ca="1" si="244"/>
        <v>0.55267423014586714</v>
      </c>
      <c r="AW165" s="1">
        <f t="shared" ca="1" si="244"/>
        <v>0.30544880466732693</v>
      </c>
      <c r="AX165" s="1">
        <f t="shared" ca="1" si="244"/>
        <v>0.25618286843066124</v>
      </c>
      <c r="AY165" s="1">
        <f t="shared" ca="1" si="244"/>
        <v>0.16881368296849025</v>
      </c>
      <c r="AZ165" s="1">
        <f t="shared" ca="1" si="244"/>
        <v>0.14158566958647567</v>
      </c>
      <c r="BA165" s="1">
        <f t="shared" ca="1" si="244"/>
        <v>0.11874927126607637</v>
      </c>
      <c r="BB165" s="1">
        <f t="shared" ca="1" si="244"/>
        <v>9.9596162997354354E-2</v>
      </c>
      <c r="BC165" s="1">
        <f t="shared" ca="1" si="244"/>
        <v>0.55267423014586714</v>
      </c>
      <c r="BD165" s="1">
        <f t="shared" ca="1" si="244"/>
        <v>0.30544880466732693</v>
      </c>
      <c r="BE165" s="1">
        <f t="shared" ca="1" si="244"/>
        <v>0.16881368296849025</v>
      </c>
      <c r="BF165" s="1">
        <f t="shared" ca="1" si="244"/>
        <v>0.14158566958647567</v>
      </c>
      <c r="BG165" s="1">
        <f t="shared" ca="1" si="244"/>
        <v>9.329897227269883E-2</v>
      </c>
      <c r="BH165" s="1">
        <f t="shared" ca="1" si="244"/>
        <v>7.8250750938392552E-2</v>
      </c>
      <c r="BI165" s="1">
        <f t="shared" ca="1" si="244"/>
        <v>6.5629662077361497E-2</v>
      </c>
      <c r="BJ165" s="1">
        <f t="shared" ca="1" si="244"/>
        <v>5.5044232710045118E-2</v>
      </c>
      <c r="BK165" s="1">
        <f t="shared" ca="1" si="244"/>
        <v>0.30544880466732693</v>
      </c>
      <c r="BL165" s="1">
        <f t="shared" ca="1" si="243"/>
        <v>0.16881368296849025</v>
      </c>
      <c r="BM165" s="1">
        <f t="shared" ca="1" si="243"/>
        <v>9.3298972272698844E-2</v>
      </c>
      <c r="BN165" s="1">
        <f t="shared" ca="1" si="243"/>
        <v>7.8250750938392566E-2</v>
      </c>
      <c r="BO165" s="1">
        <f t="shared" ca="1" si="243"/>
        <v>5.1563937674214431E-2</v>
      </c>
      <c r="BP165" s="1">
        <f t="shared" ca="1" si="243"/>
        <v>4.3247173533212099E-2</v>
      </c>
      <c r="BQ165" s="1">
        <f t="shared" ca="1" si="243"/>
        <v>3.6271822963339181E-2</v>
      </c>
      <c r="BR165" s="1">
        <f t="shared" ca="1" si="243"/>
        <v>3.0421528936994145E-2</v>
      </c>
      <c r="BS165" s="1">
        <f t="shared" ca="1" si="243"/>
        <v>0.25618286843066124</v>
      </c>
      <c r="BT165" s="1">
        <f t="shared" ca="1" si="243"/>
        <v>0.14158566958647567</v>
      </c>
      <c r="BU165" s="1">
        <f t="shared" ca="1" si="243"/>
        <v>7.8250750938392566E-2</v>
      </c>
      <c r="BV165" s="1">
        <f t="shared" ca="1" si="243"/>
        <v>6.5629662077361484E-2</v>
      </c>
      <c r="BW165" s="1">
        <f t="shared" ca="1" si="241"/>
        <v>4.3247173533212099E-2</v>
      </c>
      <c r="BX165" s="1">
        <f t="shared" ca="1" si="241"/>
        <v>3.6271822963339168E-2</v>
      </c>
      <c r="BY165" s="1">
        <f t="shared" ca="1" si="241"/>
        <v>3.0421528936994145E-2</v>
      </c>
      <c r="BZ165" s="1">
        <f t="shared" ca="1" si="241"/>
        <v>2.5514830721349923E-2</v>
      </c>
      <c r="CA165" s="1">
        <f t="shared" ca="1" si="246"/>
        <v>0.16881368296849025</v>
      </c>
      <c r="CB165" s="1">
        <f t="shared" ca="1" si="246"/>
        <v>9.329897227269883E-2</v>
      </c>
      <c r="CC165" s="1">
        <f t="shared" ca="1" si="246"/>
        <v>5.1563937674214431E-2</v>
      </c>
      <c r="CD165" s="1">
        <f t="shared" ca="1" si="246"/>
        <v>4.3247173533212099E-2</v>
      </c>
      <c r="CE165" s="1">
        <f t="shared" ca="1" si="246"/>
        <v>2.8498059557385935E-2</v>
      </c>
      <c r="CF165" s="1">
        <f t="shared" ca="1" si="246"/>
        <v>2.3901598338452717E-2</v>
      </c>
      <c r="CG165" s="1">
        <f t="shared" ca="1" si="246"/>
        <v>2.0046501832250666E-2</v>
      </c>
      <c r="CH165" s="1">
        <f t="shared" ca="1" si="246"/>
        <v>1.6813195085113457E-2</v>
      </c>
      <c r="CI165" s="1">
        <f t="shared" ca="1" si="246"/>
        <v>0.14158566958647567</v>
      </c>
      <c r="CJ165" s="1">
        <f t="shared" ca="1" si="246"/>
        <v>7.8250750938392552E-2</v>
      </c>
      <c r="CK165" s="1">
        <f t="shared" ca="1" si="246"/>
        <v>4.3247173533212099E-2</v>
      </c>
      <c r="CL165" s="1">
        <f t="shared" ca="1" si="246"/>
        <v>3.6271822963339168E-2</v>
      </c>
      <c r="CM165" s="1">
        <f t="shared" ca="1" si="246"/>
        <v>2.3901598338452717E-2</v>
      </c>
      <c r="CN165" s="1">
        <f t="shared" ca="1" si="246"/>
        <v>2.0046501832250662E-2</v>
      </c>
      <c r="CO165" s="1">
        <f t="shared" ca="1" si="246"/>
        <v>1.6813195085113457E-2</v>
      </c>
      <c r="CP165" s="1">
        <f t="shared" ca="1" si="246"/>
        <v>1.4101389426224189E-2</v>
      </c>
      <c r="CQ165" s="1">
        <f t="shared" ca="1" si="245"/>
        <v>0.11874927126607637</v>
      </c>
      <c r="CR165" s="1">
        <f t="shared" ca="1" si="245"/>
        <v>6.5629662077361497E-2</v>
      </c>
      <c r="CS165" s="1">
        <f t="shared" ca="1" si="245"/>
        <v>3.6271822963339181E-2</v>
      </c>
      <c r="CT165" s="1">
        <f t="shared" ca="1" si="245"/>
        <v>3.0421528936994145E-2</v>
      </c>
      <c r="CU165" s="1">
        <f t="shared" ca="1" si="245"/>
        <v>2.0046501832250666E-2</v>
      </c>
      <c r="CV165" s="1">
        <f t="shared" ca="1" si="245"/>
        <v>1.6813195085113457E-2</v>
      </c>
      <c r="CW165" s="1">
        <f t="shared" ca="1" si="245"/>
        <v>1.4101389426224192E-2</v>
      </c>
      <c r="CX165" s="1">
        <f t="shared" ca="1" si="245"/>
        <v>1.182697177683319E-2</v>
      </c>
      <c r="CY165" s="1">
        <f t="shared" ca="1" si="245"/>
        <v>9.9596162997354354E-2</v>
      </c>
      <c r="CZ165" s="1">
        <f t="shared" ca="1" si="245"/>
        <v>5.5044232710045118E-2</v>
      </c>
      <c r="DA165" s="1">
        <f t="shared" ca="1" si="245"/>
        <v>3.0421528936994145E-2</v>
      </c>
      <c r="DB165" s="1">
        <f t="shared" ca="1" si="245"/>
        <v>2.5514830721349923E-2</v>
      </c>
      <c r="DC165" s="1">
        <f t="shared" ca="1" si="245"/>
        <v>1.6813195085113457E-2</v>
      </c>
      <c r="DD165" s="1">
        <f t="shared" ca="1" si="245"/>
        <v>1.4101389426224189E-2</v>
      </c>
      <c r="DE165" s="1">
        <f t="shared" ca="1" si="245"/>
        <v>1.182697177683319E-2</v>
      </c>
      <c r="DF165" s="1">
        <f t="shared" ca="1" si="169"/>
        <v>9.9193956837955767E-3</v>
      </c>
      <c r="DG165" s="1">
        <f t="shared" ca="1" si="219"/>
        <v>0.51552795031055898</v>
      </c>
      <c r="DH165" s="1">
        <f t="shared" ca="1" si="220"/>
        <v>0.28491901305656503</v>
      </c>
      <c r="DI165" s="1">
        <f t="shared" ca="1" si="221"/>
        <v>0.15746739619495737</v>
      </c>
      <c r="DJ165" s="1">
        <f t="shared" ca="1" si="222"/>
        <v>0.13206942906673841</v>
      </c>
      <c r="DK165" s="1">
        <f t="shared" ca="1" si="223"/>
        <v>8.7028171965122303E-2</v>
      </c>
      <c r="DL165" s="1">
        <f t="shared" ca="1" si="224"/>
        <v>7.2991370035263847E-2</v>
      </c>
      <c r="DM165" s="1">
        <f t="shared" ca="1" si="225"/>
        <v>6.1218568416672912E-2</v>
      </c>
      <c r="DN165" s="1">
        <f t="shared" ca="1" si="226"/>
        <v>5.1344605768822431E-2</v>
      </c>
      <c r="DZ165" s="2">
        <f t="shared" ca="1" si="227"/>
        <v>-2.2252653136320077E-2</v>
      </c>
      <c r="EA165" s="2">
        <f t="shared" ca="1" si="228"/>
        <v>-0.30847557234988743</v>
      </c>
      <c r="EB165" s="2">
        <f t="shared" ca="1" si="229"/>
        <v>0.23719833892766251</v>
      </c>
      <c r="EC165" s="2">
        <f t="shared" ca="1" si="230"/>
        <v>1.045215201684887</v>
      </c>
      <c r="ED165" s="2">
        <f t="shared" ca="1" si="231"/>
        <v>7.4419138666597454E-2</v>
      </c>
      <c r="EE165" s="2">
        <f t="shared" ca="1" si="232"/>
        <v>-0.39692522016968451</v>
      </c>
      <c r="EF165" s="2">
        <f t="shared" ca="1" si="233"/>
        <v>-0.12352686503641577</v>
      </c>
      <c r="EG165" s="2">
        <f t="shared" ca="1" si="234"/>
        <v>9.8430628379939291E-3</v>
      </c>
      <c r="EH165" s="22">
        <f t="shared" ca="1" si="235"/>
        <v>0.51549543142483334</v>
      </c>
      <c r="EI165" s="26">
        <f t="shared" ca="1" si="236"/>
        <v>3.2518885725640878E-5</v>
      </c>
      <c r="EJ165" s="7">
        <f t="shared" ca="1" si="237"/>
        <v>1.0574779288372902E-9</v>
      </c>
      <c r="EK165" s="7">
        <f t="shared" ca="1" si="238"/>
        <v>1.426674657978485E-3</v>
      </c>
    </row>
    <row r="166" spans="1:141" x14ac:dyDescent="0.25">
      <c r="A166" s="2">
        <f t="shared" si="239"/>
        <v>163</v>
      </c>
      <c r="B166" s="2">
        <f ca="1">OFFSET(Vectors!A165,0,8*(-1+$A$2))</f>
        <v>440</v>
      </c>
      <c r="C166" s="2">
        <f ca="1">OFFSET(Vectors!B165,0,8*(-1+$A$2))</f>
        <v>0.43548387096774194</v>
      </c>
      <c r="D166" s="15">
        <f ca="1">OFFSET(Vectors!F165,0,8*(-1+$A$2))+NORMINV(RAND(),OFFSET(Vectors!G165,0,8*(-1+$A$2)),OFFSET(Vectors!H165,0,8*(-1+$A$2)))</f>
        <v>0.46768299413420389</v>
      </c>
      <c r="E166" s="2">
        <f t="shared" ca="1" si="179"/>
        <v>206</v>
      </c>
      <c r="F166" s="2">
        <f ca="1">B166-E166</f>
        <v>234</v>
      </c>
      <c r="G166" s="12">
        <f ca="1">OFFSET(Vectors!C165,0,8*(-1+$A$2))+NORMINV(RAND(),OFFSET(Vectors!D165,0,8*(-1+$A$2)),OFFSET(Vectors!E165,0,8*(-1+$A$2)))</f>
        <v>0.51206324213375864</v>
      </c>
      <c r="H166" s="4">
        <f t="shared" ca="1" si="180"/>
        <v>90</v>
      </c>
      <c r="I166" s="5">
        <f t="shared" ca="1" si="181"/>
        <v>116</v>
      </c>
      <c r="J166" s="6">
        <f t="shared" ca="1" si="182"/>
        <v>120</v>
      </c>
      <c r="K166" s="7">
        <f t="shared" ca="1" si="183"/>
        <v>114</v>
      </c>
      <c r="L166" s="4">
        <f t="shared" ca="1" si="184"/>
        <v>105</v>
      </c>
      <c r="M166" s="5">
        <f t="shared" ca="1" si="185"/>
        <v>101</v>
      </c>
      <c r="N166" s="6">
        <f t="shared" ca="1" si="186"/>
        <v>102</v>
      </c>
      <c r="O166" s="7">
        <f t="shared" ca="1" si="187"/>
        <v>132</v>
      </c>
      <c r="P166" s="4">
        <f t="shared" ca="1" si="188"/>
        <v>90</v>
      </c>
      <c r="Q166" s="5">
        <f t="shared" ca="1" si="189"/>
        <v>114</v>
      </c>
      <c r="R166" s="6">
        <f t="shared" ca="1" si="190"/>
        <v>120</v>
      </c>
      <c r="S166" s="7">
        <f t="shared" ca="1" si="191"/>
        <v>116</v>
      </c>
      <c r="T166" s="4">
        <f t="shared" ca="1" si="192"/>
        <v>105</v>
      </c>
      <c r="U166" s="5">
        <f t="shared" ca="1" si="193"/>
        <v>132</v>
      </c>
      <c r="V166" s="6">
        <f t="shared" ca="1" si="194"/>
        <v>102</v>
      </c>
      <c r="W166" s="7">
        <f t="shared" ca="1" si="195"/>
        <v>101</v>
      </c>
      <c r="X166" s="4">
        <f t="shared" ca="1" si="196"/>
        <v>90</v>
      </c>
      <c r="Y166" s="5">
        <f t="shared" ca="1" si="197"/>
        <v>120</v>
      </c>
      <c r="Z166" s="6">
        <f t="shared" ca="1" si="198"/>
        <v>116</v>
      </c>
      <c r="AA166" s="7">
        <f t="shared" ca="1" si="199"/>
        <v>114</v>
      </c>
      <c r="AB166" s="4">
        <f t="shared" ca="1" si="200"/>
        <v>105</v>
      </c>
      <c r="AC166" s="5">
        <f t="shared" ca="1" si="201"/>
        <v>102</v>
      </c>
      <c r="AD166" s="6">
        <f t="shared" ca="1" si="202"/>
        <v>101</v>
      </c>
      <c r="AE166" s="23">
        <f t="shared" ca="1" si="203"/>
        <v>132</v>
      </c>
      <c r="AF166" s="20">
        <f t="shared" ca="1" si="204"/>
        <v>105</v>
      </c>
      <c r="AG166" s="20">
        <f t="shared" ca="1" si="205"/>
        <v>101</v>
      </c>
      <c r="AH166" s="20">
        <f t="shared" ca="1" si="206"/>
        <v>102</v>
      </c>
      <c r="AI166" s="20">
        <f t="shared" ca="1" si="207"/>
        <v>132</v>
      </c>
      <c r="AJ166" s="18">
        <f t="shared" ca="1" si="208"/>
        <v>0.47045454545454546</v>
      </c>
      <c r="AK166" s="2">
        <f t="shared" ca="1" si="209"/>
        <v>0.4681818181818182</v>
      </c>
      <c r="AL166" s="4">
        <f t="shared" ca="1" si="210"/>
        <v>0.44303797468354428</v>
      </c>
      <c r="AM166" s="2">
        <f>1</f>
        <v>1</v>
      </c>
      <c r="AN166" s="2">
        <f t="shared" ca="1" si="211"/>
        <v>0.4681818181818182</v>
      </c>
      <c r="AO166" s="2">
        <f t="shared" ca="1" si="212"/>
        <v>0.21919421487603308</v>
      </c>
      <c r="AP166" s="2">
        <f t="shared" ca="1" si="213"/>
        <v>0.22025826446280994</v>
      </c>
      <c r="AQ166" s="2">
        <f t="shared" ca="1" si="214"/>
        <v>0.10262274605559731</v>
      </c>
      <c r="AR166" s="2">
        <f t="shared" ca="1" si="215"/>
        <v>0.1031209147257701</v>
      </c>
      <c r="AS166" s="2">
        <f t="shared" ca="1" si="216"/>
        <v>0.10362150169045831</v>
      </c>
      <c r="AT166" s="2">
        <f t="shared" ca="1" si="217"/>
        <v>0.10412451868895567</v>
      </c>
      <c r="AU166" s="1">
        <f t="shared" ca="1" si="218"/>
        <v>1</v>
      </c>
      <c r="AV166" s="1">
        <f t="shared" ca="1" si="244"/>
        <v>0.4681818181818182</v>
      </c>
      <c r="AW166" s="1">
        <f t="shared" ca="1" si="244"/>
        <v>0.21919421487603308</v>
      </c>
      <c r="AX166" s="1">
        <f t="shared" ca="1" si="244"/>
        <v>0.22025826446280994</v>
      </c>
      <c r="AY166" s="1">
        <f t="shared" ca="1" si="244"/>
        <v>0.10262274605559731</v>
      </c>
      <c r="AZ166" s="1">
        <f t="shared" ca="1" si="244"/>
        <v>0.1031209147257701</v>
      </c>
      <c r="BA166" s="1">
        <f t="shared" ca="1" si="244"/>
        <v>0.10362150169045831</v>
      </c>
      <c r="BB166" s="1">
        <f t="shared" ca="1" si="244"/>
        <v>0.10412451868895567</v>
      </c>
      <c r="BC166" s="1">
        <f t="shared" ca="1" si="244"/>
        <v>0.4681818181818182</v>
      </c>
      <c r="BD166" s="1">
        <f t="shared" ca="1" si="244"/>
        <v>0.21919421487603308</v>
      </c>
      <c r="BE166" s="1">
        <f t="shared" ca="1" si="244"/>
        <v>0.10262274605559731</v>
      </c>
      <c r="BF166" s="1">
        <f t="shared" ca="1" si="244"/>
        <v>0.1031209147257701</v>
      </c>
      <c r="BG166" s="1">
        <f t="shared" ca="1" si="244"/>
        <v>4.8046103835120556E-2</v>
      </c>
      <c r="BH166" s="1">
        <f t="shared" ca="1" si="244"/>
        <v>4.8279337348883275E-2</v>
      </c>
      <c r="BI166" s="1">
        <f t="shared" ca="1" si="244"/>
        <v>4.851370306416912E-2</v>
      </c>
      <c r="BJ166" s="1">
        <f t="shared" ca="1" si="244"/>
        <v>4.8749206477101972E-2</v>
      </c>
      <c r="BK166" s="1">
        <f t="shared" ca="1" si="244"/>
        <v>0.21919421487603308</v>
      </c>
      <c r="BL166" s="1">
        <f t="shared" ca="1" si="243"/>
        <v>0.10262274605559731</v>
      </c>
      <c r="BM166" s="1">
        <f t="shared" ca="1" si="243"/>
        <v>4.8046103835120563E-2</v>
      </c>
      <c r="BN166" s="1">
        <f t="shared" ca="1" si="243"/>
        <v>4.8279337348883282E-2</v>
      </c>
      <c r="BO166" s="1">
        <f t="shared" ca="1" si="243"/>
        <v>2.2494312250079172E-2</v>
      </c>
      <c r="BP166" s="1">
        <f t="shared" ca="1" si="243"/>
        <v>2.2603507940613537E-2</v>
      </c>
      <c r="BQ166" s="1">
        <f t="shared" ca="1" si="243"/>
        <v>2.2713233707315542E-2</v>
      </c>
      <c r="BR166" s="1">
        <f t="shared" ca="1" si="243"/>
        <v>2.2823492123370471E-2</v>
      </c>
      <c r="BS166" s="1">
        <f t="shared" ca="1" si="243"/>
        <v>0.22025826446280994</v>
      </c>
      <c r="BT166" s="1">
        <f t="shared" ca="1" si="243"/>
        <v>0.1031209147257701</v>
      </c>
      <c r="BU166" s="1">
        <f t="shared" ca="1" si="243"/>
        <v>4.8279337348883282E-2</v>
      </c>
      <c r="BV166" s="1">
        <f t="shared" ca="1" si="243"/>
        <v>4.8513703064169127E-2</v>
      </c>
      <c r="BW166" s="1">
        <f t="shared" ca="1" si="241"/>
        <v>2.2603507940613537E-2</v>
      </c>
      <c r="BX166" s="1">
        <f t="shared" ca="1" si="241"/>
        <v>2.2713233707315542E-2</v>
      </c>
      <c r="BY166" s="1">
        <f t="shared" ca="1" si="241"/>
        <v>2.2823492123370474E-2</v>
      </c>
      <c r="BZ166" s="1">
        <f t="shared" ca="1" si="241"/>
        <v>2.2934285774454794E-2</v>
      </c>
      <c r="CA166" s="1">
        <f t="shared" ca="1" si="246"/>
        <v>0.10262274605559731</v>
      </c>
      <c r="CB166" s="1">
        <f t="shared" ca="1" si="246"/>
        <v>4.8046103835120556E-2</v>
      </c>
      <c r="CC166" s="1">
        <f t="shared" ca="1" si="246"/>
        <v>2.2494312250079172E-2</v>
      </c>
      <c r="CD166" s="1">
        <f t="shared" ca="1" si="246"/>
        <v>2.2603507940613537E-2</v>
      </c>
      <c r="CE166" s="1">
        <f t="shared" ca="1" si="246"/>
        <v>1.0531428007991612E-2</v>
      </c>
      <c r="CF166" s="1">
        <f t="shared" ca="1" si="246"/>
        <v>1.0582551444923611E-2</v>
      </c>
      <c r="CG166" s="1">
        <f t="shared" ca="1" si="246"/>
        <v>1.063392305387955E-2</v>
      </c>
      <c r="CH166" s="1">
        <f t="shared" ca="1" si="246"/>
        <v>1.0685544039577994E-2</v>
      </c>
      <c r="CI166" s="1">
        <f t="shared" ca="1" si="246"/>
        <v>0.1031209147257701</v>
      </c>
      <c r="CJ166" s="1">
        <f t="shared" ca="1" si="246"/>
        <v>4.8279337348883275E-2</v>
      </c>
      <c r="CK166" s="1">
        <f t="shared" ca="1" si="246"/>
        <v>2.2603507940613537E-2</v>
      </c>
      <c r="CL166" s="1">
        <f t="shared" ca="1" si="246"/>
        <v>2.2713233707315542E-2</v>
      </c>
      <c r="CM166" s="1">
        <f t="shared" ca="1" si="246"/>
        <v>1.0582551444923611E-2</v>
      </c>
      <c r="CN166" s="1">
        <f t="shared" ca="1" si="246"/>
        <v>1.063392305387955E-2</v>
      </c>
      <c r="CO166" s="1">
        <f t="shared" ca="1" si="246"/>
        <v>1.0685544039577994E-2</v>
      </c>
      <c r="CP166" s="1">
        <f t="shared" ca="1" si="246"/>
        <v>1.0737415612585652E-2</v>
      </c>
      <c r="CQ166" s="1">
        <f t="shared" ca="1" si="245"/>
        <v>0.10362150169045831</v>
      </c>
      <c r="CR166" s="1">
        <f t="shared" ca="1" si="245"/>
        <v>4.851370306416912E-2</v>
      </c>
      <c r="CS166" s="1">
        <f t="shared" ca="1" si="245"/>
        <v>2.2713233707315542E-2</v>
      </c>
      <c r="CT166" s="1">
        <f t="shared" ca="1" si="245"/>
        <v>2.2823492123370474E-2</v>
      </c>
      <c r="CU166" s="1">
        <f t="shared" ca="1" si="245"/>
        <v>1.063392305387955E-2</v>
      </c>
      <c r="CV166" s="1">
        <f t="shared" ca="1" si="245"/>
        <v>1.0685544039577994E-2</v>
      </c>
      <c r="CW166" s="1">
        <f t="shared" ca="1" si="245"/>
        <v>1.0737415612585654E-2</v>
      </c>
      <c r="CX166" s="1">
        <f t="shared" ca="1" si="245"/>
        <v>1.0789538989345777E-2</v>
      </c>
      <c r="CY166" s="1">
        <f t="shared" ca="1" si="245"/>
        <v>0.10412451868895567</v>
      </c>
      <c r="CZ166" s="1">
        <f t="shared" ca="1" si="245"/>
        <v>4.8749206477101972E-2</v>
      </c>
      <c r="DA166" s="1">
        <f t="shared" ca="1" si="245"/>
        <v>2.2823492123370471E-2</v>
      </c>
      <c r="DB166" s="1">
        <f t="shared" ca="1" si="245"/>
        <v>2.2934285774454794E-2</v>
      </c>
      <c r="DC166" s="1">
        <f t="shared" ca="1" si="245"/>
        <v>1.0685544039577994E-2</v>
      </c>
      <c r="DD166" s="1">
        <f t="shared" ca="1" si="245"/>
        <v>1.0737415612585652E-2</v>
      </c>
      <c r="DE166" s="1">
        <f t="shared" ca="1" si="245"/>
        <v>1.0789538989345777E-2</v>
      </c>
      <c r="DF166" s="1">
        <f t="shared" ca="1" si="169"/>
        <v>1.0841915392206679E-2</v>
      </c>
      <c r="DG166" s="1">
        <f t="shared" ca="1" si="219"/>
        <v>0.44303797468354428</v>
      </c>
      <c r="DH166" s="1">
        <f t="shared" ca="1" si="220"/>
        <v>0.20742232451093209</v>
      </c>
      <c r="DI166" s="1">
        <f t="shared" ca="1" si="221"/>
        <v>9.7111361021027312E-2</v>
      </c>
      <c r="DJ166" s="1">
        <f t="shared" ca="1" si="222"/>
        <v>9.7582775394915791E-2</v>
      </c>
      <c r="DK166" s="1">
        <f t="shared" ca="1" si="223"/>
        <v>4.5465773568935511E-2</v>
      </c>
      <c r="DL166" s="1">
        <f t="shared" ca="1" si="224"/>
        <v>4.5686481207619666E-2</v>
      </c>
      <c r="DM166" s="1">
        <f t="shared" ca="1" si="225"/>
        <v>4.5908260242608107E-2</v>
      </c>
      <c r="DN166" s="1">
        <f t="shared" ca="1" si="226"/>
        <v>4.6131115874853773E-2</v>
      </c>
      <c r="DZ166" s="2">
        <f t="shared" ca="1" si="227"/>
        <v>-2.2252653136320077E-2</v>
      </c>
      <c r="EA166" s="2">
        <f t="shared" ca="1" si="228"/>
        <v>-0.26131606369511723</v>
      </c>
      <c r="EB166" s="2">
        <f t="shared" ca="1" si="229"/>
        <v>0.17021675278046908</v>
      </c>
      <c r="EC166" s="2">
        <f t="shared" ca="1" si="230"/>
        <v>0.89864434621852929</v>
      </c>
      <c r="ED166" s="2">
        <f t="shared" ca="1" si="231"/>
        <v>4.5239794753390974E-2</v>
      </c>
      <c r="EE166" s="2">
        <f t="shared" ca="1" si="232"/>
        <v>-0.28909205219124334</v>
      </c>
      <c r="EF166" s="2">
        <f t="shared" ca="1" si="233"/>
        <v>-0.10779046572426938</v>
      </c>
      <c r="EG166" s="2">
        <f t="shared" ca="1" si="234"/>
        <v>1.0290599051074781E-2</v>
      </c>
      <c r="EH166" s="22">
        <f t="shared" ca="1" si="235"/>
        <v>0.4439402580565141</v>
      </c>
      <c r="EI166" s="26">
        <f t="shared" ca="1" si="236"/>
        <v>-9.0228337296982541E-4</v>
      </c>
      <c r="EJ166" s="7">
        <f t="shared" ca="1" si="237"/>
        <v>8.141152851378051E-7</v>
      </c>
      <c r="EK166" s="7">
        <f t="shared" ca="1" si="238"/>
        <v>1.2053831702623216E-3</v>
      </c>
    </row>
    <row r="167" spans="1:141" x14ac:dyDescent="0.25">
      <c r="A167" s="2">
        <f t="shared" si="239"/>
        <v>164</v>
      </c>
      <c r="B167" s="2">
        <f ca="1">OFFSET(Vectors!A166,0,8*(-1+$A$2))</f>
        <v>358</v>
      </c>
      <c r="C167" s="2">
        <f ca="1">OFFSET(Vectors!B166,0,8*(-1+$A$2))</f>
        <v>0.43609022556390975</v>
      </c>
      <c r="D167" s="15">
        <f ca="1">OFFSET(Vectors!F166,0,8*(-1+$A$2))+NORMINV(RAND(),OFFSET(Vectors!G166,0,8*(-1+$A$2)),OFFSET(Vectors!H166,0,8*(-1+$A$2)))</f>
        <v>0.56644896727954519</v>
      </c>
      <c r="E167" s="2">
        <f t="shared" ca="1" si="179"/>
        <v>203</v>
      </c>
      <c r="F167" s="2">
        <f ca="1">B167-E167</f>
        <v>155</v>
      </c>
      <c r="G167" s="12">
        <f ca="1">OFFSET(Vectors!C166,0,8*(-1+$A$2))+NORMINV(RAND(),OFFSET(Vectors!D166,0,8*(-1+$A$2)),OFFSET(Vectors!E166,0,8*(-1+$A$2)))</f>
        <v>0.5726825185885952</v>
      </c>
      <c r="H167" s="4">
        <f t="shared" ca="1" si="180"/>
        <v>89</v>
      </c>
      <c r="I167" s="5">
        <f t="shared" ca="1" si="181"/>
        <v>114</v>
      </c>
      <c r="J167" s="6">
        <f t="shared" ca="1" si="182"/>
        <v>89</v>
      </c>
      <c r="K167" s="7">
        <f t="shared" ca="1" si="183"/>
        <v>66</v>
      </c>
      <c r="L167" s="4">
        <f t="shared" ca="1" si="184"/>
        <v>116</v>
      </c>
      <c r="M167" s="5">
        <f t="shared" ca="1" si="185"/>
        <v>87</v>
      </c>
      <c r="N167" s="6">
        <f t="shared" ca="1" si="186"/>
        <v>68</v>
      </c>
      <c r="O167" s="7">
        <f t="shared" ca="1" si="187"/>
        <v>87</v>
      </c>
      <c r="P167" s="4">
        <f t="shared" ca="1" si="188"/>
        <v>89</v>
      </c>
      <c r="Q167" s="5">
        <f t="shared" ca="1" si="189"/>
        <v>66</v>
      </c>
      <c r="R167" s="6">
        <f t="shared" ca="1" si="190"/>
        <v>89</v>
      </c>
      <c r="S167" s="7">
        <f t="shared" ca="1" si="191"/>
        <v>114</v>
      </c>
      <c r="T167" s="4">
        <f t="shared" ca="1" si="192"/>
        <v>116</v>
      </c>
      <c r="U167" s="5">
        <f t="shared" ca="1" si="193"/>
        <v>87</v>
      </c>
      <c r="V167" s="6">
        <f t="shared" ca="1" si="194"/>
        <v>68</v>
      </c>
      <c r="W167" s="7">
        <f t="shared" ca="1" si="195"/>
        <v>87</v>
      </c>
      <c r="X167" s="4">
        <f t="shared" ca="1" si="196"/>
        <v>89</v>
      </c>
      <c r="Y167" s="5">
        <f t="shared" ca="1" si="197"/>
        <v>89</v>
      </c>
      <c r="Z167" s="6">
        <f t="shared" ca="1" si="198"/>
        <v>114</v>
      </c>
      <c r="AA167" s="7">
        <f t="shared" ca="1" si="199"/>
        <v>66</v>
      </c>
      <c r="AB167" s="4">
        <f t="shared" ca="1" si="200"/>
        <v>116</v>
      </c>
      <c r="AC167" s="5">
        <f t="shared" ca="1" si="201"/>
        <v>68</v>
      </c>
      <c r="AD167" s="6">
        <f t="shared" ca="1" si="202"/>
        <v>87</v>
      </c>
      <c r="AE167" s="23">
        <f t="shared" ca="1" si="203"/>
        <v>87</v>
      </c>
      <c r="AF167" s="20">
        <f t="shared" ca="1" si="204"/>
        <v>116</v>
      </c>
      <c r="AG167" s="20">
        <f t="shared" ca="1" si="205"/>
        <v>87</v>
      </c>
      <c r="AH167" s="20">
        <f t="shared" ca="1" si="206"/>
        <v>68</v>
      </c>
      <c r="AI167" s="20">
        <f t="shared" ca="1" si="207"/>
        <v>87</v>
      </c>
      <c r="AJ167" s="18">
        <f t="shared" ca="1" si="208"/>
        <v>0.51396648044692739</v>
      </c>
      <c r="AK167" s="2">
        <f t="shared" ca="1" si="209"/>
        <v>0.56703910614525144</v>
      </c>
      <c r="AL167" s="4">
        <f t="shared" ca="1" si="210"/>
        <v>0.5714285714285714</v>
      </c>
      <c r="AM167" s="2">
        <f>1</f>
        <v>1</v>
      </c>
      <c r="AN167" s="2">
        <f t="shared" ca="1" si="211"/>
        <v>0.56703910614525144</v>
      </c>
      <c r="AO167" s="2">
        <f t="shared" ca="1" si="212"/>
        <v>0.32153334789800575</v>
      </c>
      <c r="AP167" s="2">
        <f t="shared" ca="1" si="213"/>
        <v>0.29143909366124654</v>
      </c>
      <c r="AQ167" s="2">
        <f t="shared" ca="1" si="214"/>
        <v>0.18232198218797535</v>
      </c>
      <c r="AR167" s="2">
        <f t="shared" ca="1" si="215"/>
        <v>0.16525736316545545</v>
      </c>
      <c r="AS167" s="2">
        <f t="shared" ca="1" si="216"/>
        <v>0.14978992523371329</v>
      </c>
      <c r="AT167" s="2">
        <f t="shared" ca="1" si="217"/>
        <v>0.1357701785369618</v>
      </c>
      <c r="AU167" s="1">
        <f t="shared" ca="1" si="218"/>
        <v>1</v>
      </c>
      <c r="AV167" s="1">
        <f t="shared" ca="1" si="244"/>
        <v>0.56703910614525144</v>
      </c>
      <c r="AW167" s="1">
        <f t="shared" ca="1" si="244"/>
        <v>0.32153334789800575</v>
      </c>
      <c r="AX167" s="1">
        <f t="shared" ca="1" si="244"/>
        <v>0.29143909366124654</v>
      </c>
      <c r="AY167" s="1">
        <f t="shared" ca="1" si="244"/>
        <v>0.18232198218797535</v>
      </c>
      <c r="AZ167" s="1">
        <f t="shared" ca="1" si="244"/>
        <v>0.16525736316545545</v>
      </c>
      <c r="BA167" s="1">
        <f t="shared" ca="1" si="244"/>
        <v>0.14978992523371329</v>
      </c>
      <c r="BB167" s="1">
        <f t="shared" ca="1" si="244"/>
        <v>0.1357701785369618</v>
      </c>
      <c r="BC167" s="1">
        <f t="shared" ca="1" si="244"/>
        <v>0.56703910614525144</v>
      </c>
      <c r="BD167" s="1">
        <f t="shared" ca="1" si="244"/>
        <v>0.32153334789800575</v>
      </c>
      <c r="BE167" s="1">
        <f t="shared" ca="1" si="244"/>
        <v>0.18232198218797535</v>
      </c>
      <c r="BF167" s="1">
        <f t="shared" ca="1" si="244"/>
        <v>0.16525736316545545</v>
      </c>
      <c r="BG167" s="1">
        <f t="shared" ca="1" si="244"/>
        <v>0.1033836938105</v>
      </c>
      <c r="BH167" s="1">
        <f t="shared" ca="1" si="244"/>
        <v>9.370738749326106E-2</v>
      </c>
      <c r="BI167" s="1">
        <f t="shared" ca="1" si="244"/>
        <v>8.4936745314088832E-2</v>
      </c>
      <c r="BJ167" s="1">
        <f t="shared" ca="1" si="244"/>
        <v>7.6987000678780018E-2</v>
      </c>
      <c r="BK167" s="1">
        <f t="shared" ca="1" si="244"/>
        <v>0.32153334789800575</v>
      </c>
      <c r="BL167" s="1">
        <f t="shared" ca="1" si="243"/>
        <v>0.18232198218797535</v>
      </c>
      <c r="BM167" s="1">
        <f t="shared" ca="1" si="243"/>
        <v>0.1033836938105</v>
      </c>
      <c r="BN167" s="1">
        <f t="shared" ca="1" si="243"/>
        <v>9.370738749326106E-2</v>
      </c>
      <c r="BO167" s="1">
        <f t="shared" ca="1" si="243"/>
        <v>5.8622597328300288E-2</v>
      </c>
      <c r="BP167" s="1">
        <f t="shared" ca="1" si="243"/>
        <v>5.3135753243385465E-2</v>
      </c>
      <c r="BQ167" s="1">
        <f t="shared" ca="1" si="243"/>
        <v>4.8162456141787803E-2</v>
      </c>
      <c r="BR167" s="1">
        <f t="shared" ca="1" si="243"/>
        <v>4.3654640049699295E-2</v>
      </c>
      <c r="BS167" s="1">
        <f t="shared" ca="1" si="243"/>
        <v>0.29143909366124654</v>
      </c>
      <c r="BT167" s="1">
        <f t="shared" ca="1" si="243"/>
        <v>0.16525736316545545</v>
      </c>
      <c r="BU167" s="1">
        <f t="shared" ca="1" si="243"/>
        <v>9.370738749326106E-2</v>
      </c>
      <c r="BV167" s="1">
        <f t="shared" ca="1" si="243"/>
        <v>8.4936745314088832E-2</v>
      </c>
      <c r="BW167" s="1">
        <f t="shared" ca="1" si="241"/>
        <v>5.3135753243385472E-2</v>
      </c>
      <c r="BX167" s="1">
        <f t="shared" ca="1" si="241"/>
        <v>4.8162456141787803E-2</v>
      </c>
      <c r="BY167" s="1">
        <f t="shared" ca="1" si="241"/>
        <v>4.3654640049699281E-2</v>
      </c>
      <c r="BZ167" s="1">
        <f t="shared" ca="1" si="241"/>
        <v>3.9568737779037771E-2</v>
      </c>
      <c r="CA167" s="1">
        <f t="shared" ca="1" si="246"/>
        <v>0.18232198218797535</v>
      </c>
      <c r="CB167" s="1">
        <f t="shared" ca="1" si="246"/>
        <v>0.1033836938105</v>
      </c>
      <c r="CC167" s="1">
        <f t="shared" ca="1" si="246"/>
        <v>5.8622597328300288E-2</v>
      </c>
      <c r="CD167" s="1">
        <f t="shared" ca="1" si="246"/>
        <v>5.3135753243385472E-2</v>
      </c>
      <c r="CE167" s="1">
        <f t="shared" ca="1" si="246"/>
        <v>3.3241305188952401E-2</v>
      </c>
      <c r="CF167" s="1">
        <f t="shared" ca="1" si="246"/>
        <v>3.0130050023483942E-2</v>
      </c>
      <c r="CG167" s="1">
        <f t="shared" ca="1" si="246"/>
        <v>2.7309996080399235E-2</v>
      </c>
      <c r="CH167" s="1">
        <f t="shared" ca="1" si="246"/>
        <v>2.4753888072874184E-2</v>
      </c>
      <c r="CI167" s="1">
        <f t="shared" ca="1" si="246"/>
        <v>0.16525736316545545</v>
      </c>
      <c r="CJ167" s="1">
        <f t="shared" ca="1" si="246"/>
        <v>9.370738749326106E-2</v>
      </c>
      <c r="CK167" s="1">
        <f t="shared" ca="1" si="246"/>
        <v>5.3135753243385465E-2</v>
      </c>
      <c r="CL167" s="1">
        <f t="shared" ca="1" si="246"/>
        <v>4.8162456141787803E-2</v>
      </c>
      <c r="CM167" s="1">
        <f t="shared" ca="1" si="246"/>
        <v>3.0130050023483942E-2</v>
      </c>
      <c r="CN167" s="1">
        <f t="shared" ca="1" si="246"/>
        <v>2.7309996080399229E-2</v>
      </c>
      <c r="CO167" s="1">
        <f t="shared" ca="1" si="246"/>
        <v>2.4753888072874177E-2</v>
      </c>
      <c r="CP167" s="1">
        <f t="shared" ca="1" si="246"/>
        <v>2.2437021701521419E-2</v>
      </c>
      <c r="CQ167" s="1">
        <f t="shared" ca="1" si="245"/>
        <v>0.14978992523371329</v>
      </c>
      <c r="CR167" s="1">
        <f t="shared" ca="1" si="245"/>
        <v>8.4936745314088832E-2</v>
      </c>
      <c r="CS167" s="1">
        <f t="shared" ca="1" si="245"/>
        <v>4.8162456141787803E-2</v>
      </c>
      <c r="CT167" s="1">
        <f t="shared" ca="1" si="245"/>
        <v>4.3654640049699281E-2</v>
      </c>
      <c r="CU167" s="1">
        <f t="shared" ca="1" si="245"/>
        <v>2.7309996080399235E-2</v>
      </c>
      <c r="CV167" s="1">
        <f t="shared" ca="1" si="245"/>
        <v>2.4753888072874177E-2</v>
      </c>
      <c r="CW167" s="1">
        <f t="shared" ca="1" si="245"/>
        <v>2.2437021701521419E-2</v>
      </c>
      <c r="CX167" s="1">
        <f t="shared" ca="1" si="245"/>
        <v>2.0337004892019412E-2</v>
      </c>
      <c r="CY167" s="1">
        <f t="shared" ca="1" si="245"/>
        <v>0.1357701785369618</v>
      </c>
      <c r="CZ167" s="1">
        <f t="shared" ca="1" si="245"/>
        <v>7.6987000678780018E-2</v>
      </c>
      <c r="DA167" s="1">
        <f t="shared" ca="1" si="245"/>
        <v>4.3654640049699295E-2</v>
      </c>
      <c r="DB167" s="1">
        <f t="shared" ca="1" si="245"/>
        <v>3.9568737779037771E-2</v>
      </c>
      <c r="DC167" s="1">
        <f t="shared" ca="1" si="245"/>
        <v>2.4753888072874184E-2</v>
      </c>
      <c r="DD167" s="1">
        <f t="shared" ca="1" si="245"/>
        <v>2.2437021701521419E-2</v>
      </c>
      <c r="DE167" s="1">
        <f t="shared" ca="1" si="245"/>
        <v>2.0337004892019412E-2</v>
      </c>
      <c r="DF167" s="1">
        <f t="shared" ca="1" si="169"/>
        <v>1.8433541379958483E-2</v>
      </c>
      <c r="DG167" s="1">
        <f t="shared" ca="1" si="219"/>
        <v>0.5714285714285714</v>
      </c>
      <c r="DH167" s="1">
        <f t="shared" ca="1" si="220"/>
        <v>0.32402234636871508</v>
      </c>
      <c r="DI167" s="1">
        <f t="shared" ca="1" si="221"/>
        <v>0.18373334165600327</v>
      </c>
      <c r="DJ167" s="1">
        <f t="shared" ca="1" si="222"/>
        <v>0.16653662494928373</v>
      </c>
      <c r="DK167" s="1">
        <f t="shared" ca="1" si="223"/>
        <v>0.1041839898217002</v>
      </c>
      <c r="DL167" s="1">
        <f t="shared" ca="1" si="224"/>
        <v>9.443277895168882E-2</v>
      </c>
      <c r="DM167" s="1">
        <f t="shared" ca="1" si="225"/>
        <v>8.5594242990693306E-2</v>
      </c>
      <c r="DN167" s="1">
        <f t="shared" ca="1" si="226"/>
        <v>7.7582959163978171E-2</v>
      </c>
      <c r="DZ167" s="2">
        <f t="shared" ca="1" si="227"/>
        <v>-2.2252653136320077E-2</v>
      </c>
      <c r="EA167" s="2">
        <f t="shared" ca="1" si="228"/>
        <v>-0.31649333960579096</v>
      </c>
      <c r="EB167" s="2">
        <f t="shared" ca="1" si="229"/>
        <v>0.24968889995926474</v>
      </c>
      <c r="EC167" s="2">
        <f t="shared" ca="1" si="230"/>
        <v>1.1890591003451441</v>
      </c>
      <c r="ED167" s="2">
        <f t="shared" ca="1" si="231"/>
        <v>8.0374082454847062E-2</v>
      </c>
      <c r="EE167" s="2">
        <f t="shared" ca="1" si="232"/>
        <v>-0.46328710702637071</v>
      </c>
      <c r="EF167" s="2">
        <f t="shared" ca="1" si="233"/>
        <v>-0.15581636569963161</v>
      </c>
      <c r="EG167" s="2">
        <f t="shared" ca="1" si="234"/>
        <v>1.3418131368178E-2</v>
      </c>
      <c r="EH167" s="22">
        <f t="shared" ca="1" si="235"/>
        <v>0.57469074865932068</v>
      </c>
      <c r="EI167" s="26">
        <f t="shared" ca="1" si="236"/>
        <v>-3.2621772307492858E-3</v>
      </c>
      <c r="EJ167" s="7">
        <f t="shared" ca="1" si="237"/>
        <v>1.0641800284819079E-5</v>
      </c>
      <c r="EK167" s="7">
        <f t="shared" ca="1" si="238"/>
        <v>8.7744376204863458E-3</v>
      </c>
    </row>
    <row r="168" spans="1:141" x14ac:dyDescent="0.25">
      <c r="A168" s="2">
        <f t="shared" si="239"/>
        <v>165</v>
      </c>
      <c r="B168" s="2">
        <f ca="1">OFFSET(Vectors!A167,0,8*(-1+$A$2))</f>
        <v>138</v>
      </c>
      <c r="C168" s="2">
        <f ca="1">OFFSET(Vectors!B167,0,8*(-1+$A$2))</f>
        <v>0.43617021276595747</v>
      </c>
      <c r="D168" s="15">
        <f ca="1">OFFSET(Vectors!F167,0,8*(-1+$A$2))+NORMINV(RAND(),OFFSET(Vectors!G167,0,8*(-1+$A$2)),OFFSET(Vectors!H167,0,8*(-1+$A$2)))</f>
        <v>0.79814886380714212</v>
      </c>
      <c r="E168" s="2">
        <f t="shared" ca="1" si="179"/>
        <v>110</v>
      </c>
      <c r="F168" s="2">
        <f ca="1">B168-E168</f>
        <v>28</v>
      </c>
      <c r="G168" s="12">
        <f ca="1">OFFSET(Vectors!C167,0,8*(-1+$A$2))+NORMINV(RAND(),OFFSET(Vectors!D167,0,8*(-1+$A$2)),OFFSET(Vectors!E167,0,8*(-1+$A$2)))</f>
        <v>0.53684918998293341</v>
      </c>
      <c r="H168" s="4">
        <f t="shared" ca="1" si="180"/>
        <v>48</v>
      </c>
      <c r="I168" s="5">
        <f t="shared" ca="1" si="181"/>
        <v>62</v>
      </c>
      <c r="J168" s="6">
        <f t="shared" ca="1" si="182"/>
        <v>15</v>
      </c>
      <c r="K168" s="7">
        <f t="shared" ca="1" si="183"/>
        <v>13</v>
      </c>
      <c r="L168" s="4">
        <f t="shared" ca="1" si="184"/>
        <v>59</v>
      </c>
      <c r="M168" s="5">
        <f t="shared" ca="1" si="185"/>
        <v>51</v>
      </c>
      <c r="N168" s="6">
        <f t="shared" ca="1" si="186"/>
        <v>12</v>
      </c>
      <c r="O168" s="7">
        <f t="shared" ca="1" si="187"/>
        <v>16</v>
      </c>
      <c r="P168" s="4">
        <f t="shared" ca="1" si="188"/>
        <v>48</v>
      </c>
      <c r="Q168" s="5">
        <f t="shared" ca="1" si="189"/>
        <v>13</v>
      </c>
      <c r="R168" s="6">
        <f t="shared" ca="1" si="190"/>
        <v>15</v>
      </c>
      <c r="S168" s="7">
        <f t="shared" ca="1" si="191"/>
        <v>62</v>
      </c>
      <c r="T168" s="4">
        <f t="shared" ca="1" si="192"/>
        <v>59</v>
      </c>
      <c r="U168" s="5">
        <f t="shared" ca="1" si="193"/>
        <v>16</v>
      </c>
      <c r="V168" s="6">
        <f t="shared" ca="1" si="194"/>
        <v>12</v>
      </c>
      <c r="W168" s="7">
        <f t="shared" ca="1" si="195"/>
        <v>51</v>
      </c>
      <c r="X168" s="4">
        <f t="shared" ca="1" si="196"/>
        <v>48</v>
      </c>
      <c r="Y168" s="5">
        <f t="shared" ca="1" si="197"/>
        <v>15</v>
      </c>
      <c r="Z168" s="6">
        <f t="shared" ca="1" si="198"/>
        <v>62</v>
      </c>
      <c r="AA168" s="7">
        <f t="shared" ca="1" si="199"/>
        <v>13</v>
      </c>
      <c r="AB168" s="4">
        <f t="shared" ca="1" si="200"/>
        <v>59</v>
      </c>
      <c r="AC168" s="5">
        <f t="shared" ca="1" si="201"/>
        <v>12</v>
      </c>
      <c r="AD168" s="6">
        <f t="shared" ca="1" si="202"/>
        <v>51</v>
      </c>
      <c r="AE168" s="23">
        <f t="shared" ca="1" si="203"/>
        <v>16</v>
      </c>
      <c r="AF168" s="20">
        <f t="shared" ca="1" si="204"/>
        <v>59</v>
      </c>
      <c r="AG168" s="20">
        <f t="shared" ca="1" si="205"/>
        <v>51</v>
      </c>
      <c r="AH168" s="20">
        <f t="shared" ca="1" si="206"/>
        <v>12</v>
      </c>
      <c r="AI168" s="20">
        <f t="shared" ca="1" si="207"/>
        <v>16</v>
      </c>
      <c r="AJ168" s="18">
        <f t="shared" ca="1" si="208"/>
        <v>0.51449275362318836</v>
      </c>
      <c r="AK168" s="2">
        <f t="shared" ca="1" si="209"/>
        <v>0.79710144927536231</v>
      </c>
      <c r="AL168" s="4">
        <f t="shared" ca="1" si="210"/>
        <v>0.78666666666666663</v>
      </c>
      <c r="AM168" s="2">
        <f>1</f>
        <v>1</v>
      </c>
      <c r="AN168" s="2">
        <f t="shared" ca="1" si="211"/>
        <v>0.79710144927536231</v>
      </c>
      <c r="AO168" s="2">
        <f t="shared" ca="1" si="212"/>
        <v>0.63537072043688303</v>
      </c>
      <c r="AP168" s="2">
        <f t="shared" ca="1" si="213"/>
        <v>0.41010291955471534</v>
      </c>
      <c r="AQ168" s="2">
        <f t="shared" ca="1" si="214"/>
        <v>0.50645492208737053</v>
      </c>
      <c r="AR168" s="2">
        <f t="shared" ca="1" si="215"/>
        <v>0.32689363152912093</v>
      </c>
      <c r="AS168" s="2">
        <f t="shared" ca="1" si="216"/>
        <v>0.2109949803506144</v>
      </c>
      <c r="AT168" s="2">
        <f t="shared" ca="1" si="217"/>
        <v>0.13618766913539657</v>
      </c>
      <c r="AU168" s="1">
        <f t="shared" ca="1" si="218"/>
        <v>1</v>
      </c>
      <c r="AV168" s="1">
        <f t="shared" ca="1" si="244"/>
        <v>0.79710144927536231</v>
      </c>
      <c r="AW168" s="1">
        <f t="shared" ca="1" si="244"/>
        <v>0.63537072043688303</v>
      </c>
      <c r="AX168" s="1">
        <f t="shared" ca="1" si="244"/>
        <v>0.41010291955471534</v>
      </c>
      <c r="AY168" s="1">
        <f t="shared" ca="1" si="244"/>
        <v>0.50645492208737053</v>
      </c>
      <c r="AZ168" s="1">
        <f t="shared" ca="1" si="244"/>
        <v>0.32689363152912093</v>
      </c>
      <c r="BA168" s="1">
        <f t="shared" ca="1" si="244"/>
        <v>0.2109949803506144</v>
      </c>
      <c r="BB168" s="1">
        <f t="shared" ca="1" si="244"/>
        <v>0.13618766913539657</v>
      </c>
      <c r="BC168" s="1">
        <f t="shared" ca="1" si="244"/>
        <v>0.79710144927536231</v>
      </c>
      <c r="BD168" s="1">
        <f t="shared" ca="1" si="244"/>
        <v>0.63537072043688303</v>
      </c>
      <c r="BE168" s="1">
        <f t="shared" ca="1" si="244"/>
        <v>0.50645492208737053</v>
      </c>
      <c r="BF168" s="1">
        <f t="shared" ca="1" si="244"/>
        <v>0.32689363152912093</v>
      </c>
      <c r="BG168" s="1">
        <f t="shared" ca="1" si="244"/>
        <v>0.40369595238848377</v>
      </c>
      <c r="BH168" s="1">
        <f t="shared" ca="1" si="244"/>
        <v>0.26056738745074859</v>
      </c>
      <c r="BI168" s="1">
        <f t="shared" ca="1" si="244"/>
        <v>0.16818440462730133</v>
      </c>
      <c r="BJ168" s="1">
        <f t="shared" ca="1" si="244"/>
        <v>0.10855538844125813</v>
      </c>
      <c r="BK168" s="1">
        <f t="shared" ca="1" si="244"/>
        <v>0.63537072043688303</v>
      </c>
      <c r="BL168" s="1">
        <f t="shared" ca="1" si="243"/>
        <v>0.50645492208737053</v>
      </c>
      <c r="BM168" s="1">
        <f t="shared" ca="1" si="243"/>
        <v>0.40369595238848377</v>
      </c>
      <c r="BN168" s="1">
        <f t="shared" ca="1" si="243"/>
        <v>0.26056738745074859</v>
      </c>
      <c r="BO168" s="1">
        <f t="shared" ca="1" si="243"/>
        <v>0.3217866287154581</v>
      </c>
      <c r="BP168" s="1">
        <f t="shared" ca="1" si="243"/>
        <v>0.20769864217088654</v>
      </c>
      <c r="BQ168" s="1">
        <f t="shared" ca="1" si="243"/>
        <v>0.13406003267393585</v>
      </c>
      <c r="BR168" s="1">
        <f t="shared" ca="1" si="243"/>
        <v>8.652965745317677E-2</v>
      </c>
      <c r="BS168" s="1">
        <f t="shared" ca="1" si="243"/>
        <v>0.41010291955471534</v>
      </c>
      <c r="BT168" s="1">
        <f t="shared" ca="1" si="243"/>
        <v>0.32689363152912093</v>
      </c>
      <c r="BU168" s="1">
        <f t="shared" ca="1" si="243"/>
        <v>0.26056738745074859</v>
      </c>
      <c r="BV168" s="1">
        <f t="shared" ca="1" si="243"/>
        <v>0.16818440462730133</v>
      </c>
      <c r="BW168" s="1">
        <f t="shared" ca="1" si="241"/>
        <v>0.20769864217088654</v>
      </c>
      <c r="BX168" s="1">
        <f t="shared" ca="1" si="241"/>
        <v>0.13406003267393585</v>
      </c>
      <c r="BY168" s="1">
        <f t="shared" ca="1" si="241"/>
        <v>8.6529657453176756E-2</v>
      </c>
      <c r="BZ168" s="1">
        <f t="shared" ca="1" si="241"/>
        <v>5.5850960719777729E-2</v>
      </c>
      <c r="CA168" s="1">
        <f t="shared" ca="1" si="246"/>
        <v>0.50645492208737053</v>
      </c>
      <c r="CB168" s="1">
        <f t="shared" ca="1" si="246"/>
        <v>0.40369595238848377</v>
      </c>
      <c r="CC168" s="1">
        <f t="shared" ca="1" si="246"/>
        <v>0.3217866287154581</v>
      </c>
      <c r="CD168" s="1">
        <f t="shared" ca="1" si="246"/>
        <v>0.20769864217088654</v>
      </c>
      <c r="CE168" s="1">
        <f t="shared" ca="1" si="246"/>
        <v>0.25649658810652454</v>
      </c>
      <c r="CF168" s="1">
        <f t="shared" ca="1" si="246"/>
        <v>0.16555688868693855</v>
      </c>
      <c r="CG168" s="1">
        <f t="shared" ca="1" si="246"/>
        <v>0.10685944633429668</v>
      </c>
      <c r="CH168" s="1">
        <f t="shared" ca="1" si="246"/>
        <v>6.8972915361227863E-2</v>
      </c>
      <c r="CI168" s="1">
        <f t="shared" ca="1" si="246"/>
        <v>0.32689363152912093</v>
      </c>
      <c r="CJ168" s="1">
        <f t="shared" ca="1" si="246"/>
        <v>0.26056738745074859</v>
      </c>
      <c r="CK168" s="1">
        <f t="shared" ca="1" si="246"/>
        <v>0.20769864217088654</v>
      </c>
      <c r="CL168" s="1">
        <f t="shared" ca="1" si="246"/>
        <v>0.13406003267393585</v>
      </c>
      <c r="CM168" s="1">
        <f t="shared" ca="1" si="246"/>
        <v>0.16555688868693855</v>
      </c>
      <c r="CN168" s="1">
        <f t="shared" ca="1" si="246"/>
        <v>0.10685944633429668</v>
      </c>
      <c r="CO168" s="1">
        <f t="shared" ca="1" si="246"/>
        <v>6.8972915361227849E-2</v>
      </c>
      <c r="CP168" s="1">
        <f t="shared" ca="1" si="246"/>
        <v>4.4518881733156164E-2</v>
      </c>
      <c r="CQ168" s="1">
        <f t="shared" ca="1" si="245"/>
        <v>0.2109949803506144</v>
      </c>
      <c r="CR168" s="1">
        <f t="shared" ca="1" si="245"/>
        <v>0.16818440462730133</v>
      </c>
      <c r="CS168" s="1">
        <f t="shared" ca="1" si="245"/>
        <v>0.13406003267393585</v>
      </c>
      <c r="CT168" s="1">
        <f t="shared" ca="1" si="245"/>
        <v>8.6529657453176756E-2</v>
      </c>
      <c r="CU168" s="1">
        <f t="shared" ca="1" si="245"/>
        <v>0.10685944633429668</v>
      </c>
      <c r="CV168" s="1">
        <f t="shared" ca="1" si="245"/>
        <v>6.8972915361227849E-2</v>
      </c>
      <c r="CW168" s="1">
        <f t="shared" ca="1" si="245"/>
        <v>4.4518881733156157E-2</v>
      </c>
      <c r="CX168" s="1">
        <f t="shared" ca="1" si="245"/>
        <v>2.8734914573218973E-2</v>
      </c>
      <c r="CY168" s="1">
        <f t="shared" ca="1" si="245"/>
        <v>0.13618766913539657</v>
      </c>
      <c r="CZ168" s="1">
        <f t="shared" ca="1" si="245"/>
        <v>0.10855538844125813</v>
      </c>
      <c r="DA168" s="1">
        <f t="shared" ca="1" si="245"/>
        <v>8.652965745317677E-2</v>
      </c>
      <c r="DB168" s="1">
        <f t="shared" ca="1" si="245"/>
        <v>5.5850960719777729E-2</v>
      </c>
      <c r="DC168" s="1">
        <f t="shared" ca="1" si="245"/>
        <v>6.8972915361227863E-2</v>
      </c>
      <c r="DD168" s="1">
        <f t="shared" ca="1" si="245"/>
        <v>4.4518881733156164E-2</v>
      </c>
      <c r="DE168" s="1">
        <f t="shared" ca="1" si="245"/>
        <v>2.8734914573218973E-2</v>
      </c>
      <c r="DF168" s="1">
        <f t="shared" ca="1" si="169"/>
        <v>1.8547081224532247E-2</v>
      </c>
      <c r="DG168" s="1">
        <f t="shared" ca="1" si="219"/>
        <v>0.78666666666666663</v>
      </c>
      <c r="DH168" s="1">
        <f t="shared" ca="1" si="220"/>
        <v>0.62705314009661828</v>
      </c>
      <c r="DI168" s="1">
        <f t="shared" ca="1" si="221"/>
        <v>0.49982496674368126</v>
      </c>
      <c r="DJ168" s="1">
        <f t="shared" ca="1" si="222"/>
        <v>0.32261429671637604</v>
      </c>
      <c r="DK168" s="1">
        <f t="shared" ca="1" si="223"/>
        <v>0.39841120537539815</v>
      </c>
      <c r="DL168" s="1">
        <f t="shared" ca="1" si="224"/>
        <v>0.25715632346957512</v>
      </c>
      <c r="DM168" s="1">
        <f t="shared" ca="1" si="225"/>
        <v>0.16598271787581664</v>
      </c>
      <c r="DN168" s="1">
        <f t="shared" ca="1" si="226"/>
        <v>0.1071342997198453</v>
      </c>
      <c r="DZ168" s="2">
        <f t="shared" ca="1" si="227"/>
        <v>-2.2252653136320077E-2</v>
      </c>
      <c r="EA168" s="2">
        <f t="shared" ca="1" si="228"/>
        <v>-0.44490282407639203</v>
      </c>
      <c r="EB168" s="2">
        <f t="shared" ca="1" si="229"/>
        <v>0.49340143810692683</v>
      </c>
      <c r="EC168" s="2">
        <f t="shared" ca="1" si="230"/>
        <v>1.6732024604133924</v>
      </c>
      <c r="ED168" s="2">
        <f t="shared" ca="1" si="231"/>
        <v>0.22326353179698005</v>
      </c>
      <c r="EE168" s="2">
        <f t="shared" ca="1" si="232"/>
        <v>-0.9164227357593967</v>
      </c>
      <c r="EF168" s="2">
        <f t="shared" ca="1" si="233"/>
        <v>-0.2194838602649786</v>
      </c>
      <c r="EG168" s="2">
        <f t="shared" ca="1" si="234"/>
        <v>1.3459391855238876E-2</v>
      </c>
      <c r="EH168" s="22">
        <f t="shared" ca="1" si="235"/>
        <v>0.80026474893545085</v>
      </c>
      <c r="EI168" s="26">
        <f t="shared" ca="1" si="236"/>
        <v>-1.3598082268784228E-2</v>
      </c>
      <c r="EJ168" s="7">
        <f t="shared" ca="1" si="237"/>
        <v>1.8490784138862403E-4</v>
      </c>
      <c r="EK168" s="7">
        <f t="shared" ca="1" si="238"/>
        <v>9.5425427273622215E-2</v>
      </c>
    </row>
    <row r="169" spans="1:141" x14ac:dyDescent="0.25">
      <c r="A169" s="2">
        <f t="shared" si="239"/>
        <v>166</v>
      </c>
      <c r="B169" s="2">
        <f ca="1">OFFSET(Vectors!A168,0,8*(-1+$A$2))</f>
        <v>432</v>
      </c>
      <c r="C169" s="2">
        <f ca="1">OFFSET(Vectors!B168,0,8*(-1+$A$2))</f>
        <v>0.4366812227074236</v>
      </c>
      <c r="D169" s="15">
        <f ca="1">OFFSET(Vectors!F168,0,8*(-1+$A$2))+NORMINV(RAND(),OFFSET(Vectors!G168,0,8*(-1+$A$2)),OFFSET(Vectors!H168,0,8*(-1+$A$2)))</f>
        <v>0.43944594219149991</v>
      </c>
      <c r="E169" s="2">
        <f t="shared" ca="1" si="179"/>
        <v>190</v>
      </c>
      <c r="F169" s="2">
        <f ca="1">B169-E169</f>
        <v>242</v>
      </c>
      <c r="G169" s="12">
        <f ca="1">OFFSET(Vectors!C168,0,8*(-1+$A$2))+NORMINV(RAND(),OFFSET(Vectors!D168,0,8*(-1+$A$2)),OFFSET(Vectors!E168,0,8*(-1+$A$2)))</f>
        <v>0.50806874712151895</v>
      </c>
      <c r="H169" s="4">
        <f t="shared" ca="1" si="180"/>
        <v>83</v>
      </c>
      <c r="I169" s="5">
        <f t="shared" ca="1" si="181"/>
        <v>107</v>
      </c>
      <c r="J169" s="6">
        <f t="shared" ca="1" si="182"/>
        <v>123</v>
      </c>
      <c r="K169" s="7">
        <f t="shared" ca="1" si="183"/>
        <v>119</v>
      </c>
      <c r="L169" s="4">
        <f t="shared" ca="1" si="184"/>
        <v>97</v>
      </c>
      <c r="M169" s="5">
        <f t="shared" ca="1" si="185"/>
        <v>93</v>
      </c>
      <c r="N169" s="6">
        <f t="shared" ca="1" si="186"/>
        <v>106</v>
      </c>
      <c r="O169" s="7">
        <f t="shared" ca="1" si="187"/>
        <v>136</v>
      </c>
      <c r="P169" s="4">
        <f t="shared" ca="1" si="188"/>
        <v>83</v>
      </c>
      <c r="Q169" s="5">
        <f t="shared" ca="1" si="189"/>
        <v>119</v>
      </c>
      <c r="R169" s="6">
        <f t="shared" ca="1" si="190"/>
        <v>123</v>
      </c>
      <c r="S169" s="7">
        <f t="shared" ca="1" si="191"/>
        <v>107</v>
      </c>
      <c r="T169" s="4">
        <f t="shared" ca="1" si="192"/>
        <v>97</v>
      </c>
      <c r="U169" s="5">
        <f t="shared" ca="1" si="193"/>
        <v>136</v>
      </c>
      <c r="V169" s="6">
        <f t="shared" ca="1" si="194"/>
        <v>106</v>
      </c>
      <c r="W169" s="7">
        <f t="shared" ca="1" si="195"/>
        <v>93</v>
      </c>
      <c r="X169" s="4">
        <f t="shared" ca="1" si="196"/>
        <v>83</v>
      </c>
      <c r="Y169" s="5">
        <f t="shared" ca="1" si="197"/>
        <v>123</v>
      </c>
      <c r="Z169" s="6">
        <f t="shared" ca="1" si="198"/>
        <v>107</v>
      </c>
      <c r="AA169" s="7">
        <f t="shared" ca="1" si="199"/>
        <v>119</v>
      </c>
      <c r="AB169" s="4">
        <f t="shared" ca="1" si="200"/>
        <v>97</v>
      </c>
      <c r="AC169" s="5">
        <f t="shared" ca="1" si="201"/>
        <v>106</v>
      </c>
      <c r="AD169" s="6">
        <f t="shared" ca="1" si="202"/>
        <v>93</v>
      </c>
      <c r="AE169" s="23">
        <f t="shared" ca="1" si="203"/>
        <v>136</v>
      </c>
      <c r="AF169" s="20">
        <f t="shared" ca="1" si="204"/>
        <v>97</v>
      </c>
      <c r="AG169" s="20">
        <f t="shared" ca="1" si="205"/>
        <v>93</v>
      </c>
      <c r="AH169" s="20">
        <f t="shared" ca="1" si="206"/>
        <v>106</v>
      </c>
      <c r="AI169" s="20">
        <f t="shared" ca="1" si="207"/>
        <v>136</v>
      </c>
      <c r="AJ169" s="18">
        <f t="shared" ca="1" si="208"/>
        <v>0.46990740740740738</v>
      </c>
      <c r="AK169" s="2">
        <f t="shared" ca="1" si="209"/>
        <v>0.43981481481481483</v>
      </c>
      <c r="AL169" s="4">
        <f t="shared" ca="1" si="210"/>
        <v>0.41630901287553645</v>
      </c>
      <c r="AM169" s="2">
        <f>1</f>
        <v>1</v>
      </c>
      <c r="AN169" s="2">
        <f t="shared" ca="1" si="211"/>
        <v>0.43981481481481483</v>
      </c>
      <c r="AO169" s="2">
        <f t="shared" ca="1" si="212"/>
        <v>0.19343707133058985</v>
      </c>
      <c r="AP169" s="2">
        <f t="shared" ca="1" si="213"/>
        <v>0.20667223936899862</v>
      </c>
      <c r="AQ169" s="2">
        <f t="shared" ca="1" si="214"/>
        <v>8.50764897055835E-2</v>
      </c>
      <c r="AR169" s="2">
        <f t="shared" ca="1" si="215"/>
        <v>9.0897512685439205E-2</v>
      </c>
      <c r="AS169" s="2">
        <f t="shared" ca="1" si="216"/>
        <v>9.7116816184969257E-2</v>
      </c>
      <c r="AT169" s="2">
        <f t="shared" ca="1" si="217"/>
        <v>0.10376165097657242</v>
      </c>
      <c r="AU169" s="1">
        <f t="shared" ca="1" si="218"/>
        <v>1</v>
      </c>
      <c r="AV169" s="1">
        <f t="shared" ca="1" si="244"/>
        <v>0.43981481481481483</v>
      </c>
      <c r="AW169" s="1">
        <f t="shared" ca="1" si="244"/>
        <v>0.19343707133058985</v>
      </c>
      <c r="AX169" s="1">
        <f t="shared" ca="1" si="244"/>
        <v>0.20667223936899862</v>
      </c>
      <c r="AY169" s="1">
        <f t="shared" ca="1" si="244"/>
        <v>8.50764897055835E-2</v>
      </c>
      <c r="AZ169" s="1">
        <f t="shared" ca="1" si="244"/>
        <v>9.0897512685439205E-2</v>
      </c>
      <c r="BA169" s="1">
        <f t="shared" ca="1" si="244"/>
        <v>9.7116816184969257E-2</v>
      </c>
      <c r="BB169" s="1">
        <f t="shared" ca="1" si="244"/>
        <v>0.10376165097657242</v>
      </c>
      <c r="BC169" s="1">
        <f t="shared" ca="1" si="244"/>
        <v>0.43981481481481483</v>
      </c>
      <c r="BD169" s="1">
        <f t="shared" ca="1" si="244"/>
        <v>0.19343707133058985</v>
      </c>
      <c r="BE169" s="1">
        <f t="shared" ca="1" si="244"/>
        <v>8.50764897055835E-2</v>
      </c>
      <c r="BF169" s="1">
        <f t="shared" ca="1" si="244"/>
        <v>9.0897512685439205E-2</v>
      </c>
      <c r="BG169" s="1">
        <f t="shared" ca="1" si="244"/>
        <v>3.7417900564955704E-2</v>
      </c>
      <c r="BH169" s="1">
        <f t="shared" ca="1" si="244"/>
        <v>3.9978072708873727E-2</v>
      </c>
      <c r="BI169" s="1">
        <f t="shared" ca="1" si="244"/>
        <v>4.2713414525796668E-2</v>
      </c>
      <c r="BJ169" s="1">
        <f t="shared" ca="1" si="244"/>
        <v>4.5635911309140645E-2</v>
      </c>
      <c r="BK169" s="1">
        <f t="shared" ca="1" si="244"/>
        <v>0.19343707133058985</v>
      </c>
      <c r="BL169" s="1">
        <f t="shared" ca="1" si="243"/>
        <v>8.50764897055835E-2</v>
      </c>
      <c r="BM169" s="1">
        <f t="shared" ca="1" si="243"/>
        <v>3.7417900564955704E-2</v>
      </c>
      <c r="BN169" s="1">
        <f t="shared" ca="1" si="243"/>
        <v>3.9978072708873727E-2</v>
      </c>
      <c r="BO169" s="1">
        <f t="shared" ca="1" si="243"/>
        <v>1.6456947007735149E-2</v>
      </c>
      <c r="BP169" s="1">
        <f t="shared" ca="1" si="243"/>
        <v>1.75829486451065E-2</v>
      </c>
      <c r="BQ169" s="1">
        <f t="shared" ca="1" si="243"/>
        <v>1.878599249977168E-2</v>
      </c>
      <c r="BR169" s="1">
        <f t="shared" ca="1" si="243"/>
        <v>2.0071349881335007E-2</v>
      </c>
      <c r="BS169" s="1">
        <f t="shared" ca="1" si="243"/>
        <v>0.20667223936899862</v>
      </c>
      <c r="BT169" s="1">
        <f t="shared" ca="1" si="243"/>
        <v>9.0897512685439205E-2</v>
      </c>
      <c r="BU169" s="1">
        <f t="shared" ca="1" si="243"/>
        <v>3.9978072708873727E-2</v>
      </c>
      <c r="BV169" s="1">
        <f t="shared" ca="1" si="243"/>
        <v>4.2713414525796661E-2</v>
      </c>
      <c r="BW169" s="1">
        <f t="shared" ca="1" si="241"/>
        <v>1.75829486451065E-2</v>
      </c>
      <c r="BX169" s="1">
        <f t="shared" ca="1" si="241"/>
        <v>1.878599249977168E-2</v>
      </c>
      <c r="BY169" s="1">
        <f t="shared" ca="1" si="241"/>
        <v>2.0071349881335004E-2</v>
      </c>
      <c r="BZ169" s="1">
        <f t="shared" ca="1" si="241"/>
        <v>2.1444652767952665E-2</v>
      </c>
      <c r="CA169" s="1">
        <f t="shared" ca="1" si="246"/>
        <v>8.50764897055835E-2</v>
      </c>
      <c r="CB169" s="1">
        <f t="shared" ca="1" si="246"/>
        <v>3.7417900564955704E-2</v>
      </c>
      <c r="CC169" s="1">
        <f t="shared" ca="1" si="246"/>
        <v>1.6456947007735149E-2</v>
      </c>
      <c r="CD169" s="1">
        <f t="shared" ca="1" si="246"/>
        <v>1.75829486451065E-2</v>
      </c>
      <c r="CE169" s="1">
        <f t="shared" ca="1" si="246"/>
        <v>7.2380091006242556E-3</v>
      </c>
      <c r="CF169" s="1">
        <f t="shared" ca="1" si="246"/>
        <v>7.7332413022459141E-3</v>
      </c>
      <c r="CG169" s="1">
        <f t="shared" ca="1" si="246"/>
        <v>8.2623578123995813E-3</v>
      </c>
      <c r="CH169" s="1">
        <f t="shared" ca="1" si="246"/>
        <v>8.8276770311427107E-3</v>
      </c>
      <c r="CI169" s="1">
        <f t="shared" ca="1" si="246"/>
        <v>9.0897512685439205E-2</v>
      </c>
      <c r="CJ169" s="1">
        <f t="shared" ca="1" si="246"/>
        <v>3.9978072708873727E-2</v>
      </c>
      <c r="CK169" s="1">
        <f t="shared" ca="1" si="246"/>
        <v>1.75829486451065E-2</v>
      </c>
      <c r="CL169" s="1">
        <f t="shared" ca="1" si="246"/>
        <v>1.878599249977168E-2</v>
      </c>
      <c r="CM169" s="1">
        <f t="shared" ca="1" si="246"/>
        <v>7.7332413022459141E-3</v>
      </c>
      <c r="CN169" s="1">
        <f t="shared" ca="1" si="246"/>
        <v>8.2623578123995813E-3</v>
      </c>
      <c r="CO169" s="1">
        <f t="shared" ca="1" si="246"/>
        <v>8.8276770311427107E-3</v>
      </c>
      <c r="CP169" s="1">
        <f t="shared" ca="1" si="246"/>
        <v>9.4316759859051063E-3</v>
      </c>
      <c r="CQ169" s="1">
        <f t="shared" ca="1" si="245"/>
        <v>9.7116816184969257E-2</v>
      </c>
      <c r="CR169" s="1">
        <f t="shared" ca="1" si="245"/>
        <v>4.2713414525796668E-2</v>
      </c>
      <c r="CS169" s="1">
        <f t="shared" ca="1" si="245"/>
        <v>1.878599249977168E-2</v>
      </c>
      <c r="CT169" s="1">
        <f t="shared" ca="1" si="245"/>
        <v>2.0071349881335004E-2</v>
      </c>
      <c r="CU169" s="1">
        <f t="shared" ca="1" si="245"/>
        <v>8.2623578123995813E-3</v>
      </c>
      <c r="CV169" s="1">
        <f t="shared" ca="1" si="245"/>
        <v>8.8276770311427107E-3</v>
      </c>
      <c r="CW169" s="1">
        <f t="shared" ca="1" si="245"/>
        <v>9.4316759859051063E-3</v>
      </c>
      <c r="CX169" s="1">
        <f t="shared" ca="1" si="245"/>
        <v>1.0077001184940719E-2</v>
      </c>
      <c r="CY169" s="1">
        <f t="shared" ca="1" si="245"/>
        <v>0.10376165097657242</v>
      </c>
      <c r="CZ169" s="1">
        <f t="shared" ca="1" si="245"/>
        <v>4.5635911309140645E-2</v>
      </c>
      <c r="DA169" s="1">
        <f t="shared" ca="1" si="245"/>
        <v>2.0071349881335007E-2</v>
      </c>
      <c r="DB169" s="1">
        <f t="shared" ca="1" si="245"/>
        <v>2.1444652767952665E-2</v>
      </c>
      <c r="DC169" s="1">
        <f t="shared" ca="1" si="245"/>
        <v>8.8276770311427107E-3</v>
      </c>
      <c r="DD169" s="1">
        <f t="shared" ca="1" si="245"/>
        <v>9.4316759859051063E-3</v>
      </c>
      <c r="DE169" s="1">
        <f t="shared" ca="1" si="245"/>
        <v>1.0077001184940719E-2</v>
      </c>
      <c r="DF169" s="1">
        <f t="shared" ca="1" si="169"/>
        <v>1.0766480213384031E-2</v>
      </c>
      <c r="DG169" s="1">
        <f t="shared" ca="1" si="219"/>
        <v>0.41630901287553645</v>
      </c>
      <c r="DH169" s="1">
        <f t="shared" ca="1" si="220"/>
        <v>0.18309887140359243</v>
      </c>
      <c r="DI169" s="1">
        <f t="shared" ca="1" si="221"/>
        <v>8.0529596219172592E-2</v>
      </c>
      <c r="DJ169" s="1">
        <f t="shared" ca="1" si="222"/>
        <v>8.6039515960484397E-2</v>
      </c>
      <c r="DK169" s="1">
        <f t="shared" ca="1" si="223"/>
        <v>3.5418109448247206E-2</v>
      </c>
      <c r="DL169" s="1">
        <f t="shared" ca="1" si="224"/>
        <v>3.7841453778916748E-2</v>
      </c>
      <c r="DM169" s="1">
        <f t="shared" ca="1" si="225"/>
        <v>4.0430605879579473E-2</v>
      </c>
      <c r="DN169" s="1">
        <f t="shared" ca="1" si="226"/>
        <v>4.3196910492392805E-2</v>
      </c>
      <c r="DZ169" s="2">
        <f t="shared" ca="1" si="227"/>
        <v>-2.2252653136320077E-2</v>
      </c>
      <c r="EA169" s="2">
        <f t="shared" ca="1" si="228"/>
        <v>-0.24548299762800926</v>
      </c>
      <c r="EB169" s="2">
        <f t="shared" ca="1" si="229"/>
        <v>0.15021486843472875</v>
      </c>
      <c r="EC169" s="2">
        <f t="shared" ca="1" si="230"/>
        <v>0.84321394197052857</v>
      </c>
      <c r="ED169" s="2">
        <f t="shared" ca="1" si="231"/>
        <v>3.7504774336621367E-2</v>
      </c>
      <c r="EE169" s="2">
        <f t="shared" ca="1" si="232"/>
        <v>-0.25482462554947</v>
      </c>
      <c r="EF169" s="2">
        <f t="shared" ca="1" si="233"/>
        <v>-0.10102407970796702</v>
      </c>
      <c r="EG169" s="2">
        <f t="shared" ca="1" si="234"/>
        <v>1.0254736929609695E-2</v>
      </c>
      <c r="EH169" s="22">
        <f t="shared" ca="1" si="235"/>
        <v>0.41760396564972196</v>
      </c>
      <c r="EI169" s="26">
        <f t="shared" ca="1" si="236"/>
        <v>-1.2949527741855094E-3</v>
      </c>
      <c r="EJ169" s="7">
        <f t="shared" ca="1" si="237"/>
        <v>1.6769026873707468E-6</v>
      </c>
      <c r="EK169" s="7">
        <f t="shared" ca="1" si="238"/>
        <v>3.7758063641142202E-3</v>
      </c>
    </row>
    <row r="170" spans="1:141" x14ac:dyDescent="0.25">
      <c r="A170" s="2">
        <f t="shared" si="239"/>
        <v>167</v>
      </c>
      <c r="B170" s="2">
        <f ca="1">OFFSET(Vectors!A169,0,8*(-1+$A$2))</f>
        <v>95</v>
      </c>
      <c r="C170" s="2">
        <f ca="1">OFFSET(Vectors!B169,0,8*(-1+$A$2))</f>
        <v>0.4375</v>
      </c>
      <c r="D170" s="15">
        <f ca="1">OFFSET(Vectors!F169,0,8*(-1+$A$2))+NORMINV(RAND(),OFFSET(Vectors!G169,0,8*(-1+$A$2)),OFFSET(Vectors!H169,0,8*(-1+$A$2)))</f>
        <v>0.23306159342411392</v>
      </c>
      <c r="E170" s="2">
        <f t="shared" ca="1" si="179"/>
        <v>22</v>
      </c>
      <c r="F170" s="2">
        <f ca="1">B170-E170</f>
        <v>73</v>
      </c>
      <c r="G170" s="12">
        <f ca="1">OFFSET(Vectors!C169,0,8*(-1+$A$2))+NORMINV(RAND(),OFFSET(Vectors!D169,0,8*(-1+$A$2)),OFFSET(Vectors!E169,0,8*(-1+$A$2)))</f>
        <v>0.51612335164890133</v>
      </c>
      <c r="H170" s="4">
        <f t="shared" ca="1" si="180"/>
        <v>10</v>
      </c>
      <c r="I170" s="5">
        <f t="shared" ca="1" si="181"/>
        <v>12</v>
      </c>
      <c r="J170" s="6">
        <f t="shared" ca="1" si="182"/>
        <v>38</v>
      </c>
      <c r="K170" s="7">
        <f t="shared" ca="1" si="183"/>
        <v>35</v>
      </c>
      <c r="L170" s="4">
        <f t="shared" ca="1" si="184"/>
        <v>11</v>
      </c>
      <c r="M170" s="5">
        <f t="shared" ca="1" si="185"/>
        <v>11</v>
      </c>
      <c r="N170" s="6">
        <f t="shared" ca="1" si="186"/>
        <v>32</v>
      </c>
      <c r="O170" s="7">
        <f t="shared" ca="1" si="187"/>
        <v>41</v>
      </c>
      <c r="P170" s="4">
        <f t="shared" ca="1" si="188"/>
        <v>10</v>
      </c>
      <c r="Q170" s="5">
        <f t="shared" ca="1" si="189"/>
        <v>35</v>
      </c>
      <c r="R170" s="6">
        <f t="shared" ca="1" si="190"/>
        <v>38</v>
      </c>
      <c r="S170" s="7">
        <f t="shared" ca="1" si="191"/>
        <v>12</v>
      </c>
      <c r="T170" s="4">
        <f t="shared" ca="1" si="192"/>
        <v>11</v>
      </c>
      <c r="U170" s="5">
        <f t="shared" ca="1" si="193"/>
        <v>41</v>
      </c>
      <c r="V170" s="6">
        <f t="shared" ca="1" si="194"/>
        <v>32</v>
      </c>
      <c r="W170" s="7">
        <f t="shared" ca="1" si="195"/>
        <v>11</v>
      </c>
      <c r="X170" s="4">
        <f t="shared" ca="1" si="196"/>
        <v>10</v>
      </c>
      <c r="Y170" s="5">
        <f t="shared" ca="1" si="197"/>
        <v>38</v>
      </c>
      <c r="Z170" s="6">
        <f t="shared" ca="1" si="198"/>
        <v>12</v>
      </c>
      <c r="AA170" s="7">
        <f t="shared" ca="1" si="199"/>
        <v>35</v>
      </c>
      <c r="AB170" s="4">
        <f t="shared" ca="1" si="200"/>
        <v>11</v>
      </c>
      <c r="AC170" s="5">
        <f t="shared" ca="1" si="201"/>
        <v>32</v>
      </c>
      <c r="AD170" s="6">
        <f t="shared" ca="1" si="202"/>
        <v>11</v>
      </c>
      <c r="AE170" s="23">
        <f t="shared" ca="1" si="203"/>
        <v>41</v>
      </c>
      <c r="AF170" s="20">
        <f t="shared" ca="1" si="204"/>
        <v>11</v>
      </c>
      <c r="AG170" s="20">
        <f t="shared" ca="1" si="205"/>
        <v>11</v>
      </c>
      <c r="AH170" s="20">
        <f t="shared" ca="1" si="206"/>
        <v>32</v>
      </c>
      <c r="AI170" s="20">
        <f t="shared" ca="1" si="207"/>
        <v>41</v>
      </c>
      <c r="AJ170" s="18">
        <f t="shared" ca="1" si="208"/>
        <v>0.45263157894736844</v>
      </c>
      <c r="AK170" s="2">
        <f t="shared" ca="1" si="209"/>
        <v>0.23157894736842105</v>
      </c>
      <c r="AL170" s="4">
        <f t="shared" ca="1" si="210"/>
        <v>0.21153846153846154</v>
      </c>
      <c r="AM170" s="2">
        <f>1</f>
        <v>1</v>
      </c>
      <c r="AN170" s="2">
        <f t="shared" ca="1" si="211"/>
        <v>0.23157894736842105</v>
      </c>
      <c r="AO170" s="2">
        <f t="shared" ca="1" si="212"/>
        <v>5.362880886426593E-2</v>
      </c>
      <c r="AP170" s="2">
        <f t="shared" ca="1" si="213"/>
        <v>0.10481994459833796</v>
      </c>
      <c r="AQ170" s="2">
        <f t="shared" ca="1" si="214"/>
        <v>1.2419303105408952E-2</v>
      </c>
      <c r="AR170" s="2">
        <f t="shared" ca="1" si="215"/>
        <v>2.4274092433299317E-2</v>
      </c>
      <c r="AS170" s="2">
        <f t="shared" ca="1" si="216"/>
        <v>4.7444817028721394E-2</v>
      </c>
      <c r="AT170" s="2">
        <f t="shared" ca="1" si="217"/>
        <v>9.2733051465228186E-2</v>
      </c>
      <c r="AU170" s="1">
        <f t="shared" ca="1" si="218"/>
        <v>1</v>
      </c>
      <c r="AV170" s="1">
        <f t="shared" ca="1" si="244"/>
        <v>0.23157894736842105</v>
      </c>
      <c r="AW170" s="1">
        <f t="shared" ca="1" si="244"/>
        <v>5.362880886426593E-2</v>
      </c>
      <c r="AX170" s="1">
        <f t="shared" ca="1" si="244"/>
        <v>0.10481994459833796</v>
      </c>
      <c r="AY170" s="1">
        <f t="shared" ca="1" si="244"/>
        <v>1.2419303105408952E-2</v>
      </c>
      <c r="AZ170" s="1">
        <f t="shared" ca="1" si="244"/>
        <v>2.4274092433299317E-2</v>
      </c>
      <c r="BA170" s="1">
        <f t="shared" ca="1" si="244"/>
        <v>4.7444817028721394E-2</v>
      </c>
      <c r="BB170" s="1">
        <f t="shared" ca="1" si="244"/>
        <v>9.2733051465228186E-2</v>
      </c>
      <c r="BC170" s="1">
        <f t="shared" ca="1" si="244"/>
        <v>0.23157894736842105</v>
      </c>
      <c r="BD170" s="1">
        <f t="shared" ca="1" si="244"/>
        <v>5.362880886426593E-2</v>
      </c>
      <c r="BE170" s="1">
        <f t="shared" ca="1" si="244"/>
        <v>1.2419303105408952E-2</v>
      </c>
      <c r="BF170" s="1">
        <f t="shared" ca="1" si="244"/>
        <v>2.4274092433299317E-2</v>
      </c>
      <c r="BG170" s="1">
        <f t="shared" ca="1" si="244"/>
        <v>2.8760491401999678E-3</v>
      </c>
      <c r="BH170" s="1">
        <f t="shared" ca="1" si="244"/>
        <v>5.6213687740272102E-3</v>
      </c>
      <c r="BI170" s="1">
        <f t="shared" ca="1" si="244"/>
        <v>1.0987220785598639E-2</v>
      </c>
      <c r="BJ170" s="1">
        <f t="shared" ca="1" si="244"/>
        <v>2.1475022444579158E-2</v>
      </c>
      <c r="BK170" s="1">
        <f t="shared" ca="1" si="244"/>
        <v>5.362880886426593E-2</v>
      </c>
      <c r="BL170" s="1">
        <f t="shared" ca="1" si="243"/>
        <v>1.2419303105408952E-2</v>
      </c>
      <c r="BM170" s="1">
        <f t="shared" ca="1" si="243"/>
        <v>2.8760491401999678E-3</v>
      </c>
      <c r="BN170" s="1">
        <f t="shared" ca="1" si="243"/>
        <v>5.6213687740272102E-3</v>
      </c>
      <c r="BO170" s="1">
        <f t="shared" ca="1" si="243"/>
        <v>6.6603243246736096E-4</v>
      </c>
      <c r="BP170" s="1">
        <f t="shared" ca="1" si="243"/>
        <v>1.3017906634589329E-3</v>
      </c>
      <c r="BQ170" s="1">
        <f t="shared" ca="1" si="243"/>
        <v>2.5444090240333691E-3</v>
      </c>
      <c r="BR170" s="1">
        <f t="shared" ca="1" si="243"/>
        <v>4.973163092428858E-3</v>
      </c>
      <c r="BS170" s="1">
        <f t="shared" ca="1" si="243"/>
        <v>0.10481994459833796</v>
      </c>
      <c r="BT170" s="1">
        <f t="shared" ca="1" si="243"/>
        <v>2.4274092433299317E-2</v>
      </c>
      <c r="BU170" s="1">
        <f t="shared" ca="1" si="243"/>
        <v>5.6213687740272102E-3</v>
      </c>
      <c r="BV170" s="1">
        <f t="shared" ca="1" si="243"/>
        <v>1.0987220785598639E-2</v>
      </c>
      <c r="BW170" s="1">
        <f t="shared" ca="1" si="241"/>
        <v>1.3017906634589329E-3</v>
      </c>
      <c r="BX170" s="1">
        <f t="shared" ca="1" si="241"/>
        <v>2.5444090240333691E-3</v>
      </c>
      <c r="BY170" s="1">
        <f t="shared" ca="1" si="241"/>
        <v>4.973163092428858E-3</v>
      </c>
      <c r="BZ170" s="1">
        <f t="shared" ref="BZ170:CO233" ca="1" si="247">OFFSET($AM170,0,BZ$2)*OFFSET($AM170,0,BZ$3)</f>
        <v>9.7202733170200419E-3</v>
      </c>
      <c r="CA170" s="1">
        <f t="shared" ca="1" si="247"/>
        <v>1.2419303105408952E-2</v>
      </c>
      <c r="CB170" s="1">
        <f t="shared" ca="1" si="247"/>
        <v>2.8760491401999678E-3</v>
      </c>
      <c r="CC170" s="1">
        <f t="shared" ca="1" si="247"/>
        <v>6.6603243246736096E-4</v>
      </c>
      <c r="CD170" s="1">
        <f t="shared" ca="1" si="247"/>
        <v>1.3017906634589329E-3</v>
      </c>
      <c r="CE170" s="1">
        <f t="shared" ca="1" si="247"/>
        <v>1.5423908962402044E-4</v>
      </c>
      <c r="CF170" s="1">
        <f t="shared" ca="1" si="247"/>
        <v>3.0146731153785815E-4</v>
      </c>
      <c r="CG170" s="1">
        <f t="shared" ca="1" si="247"/>
        <v>5.8923156346035916E-4</v>
      </c>
      <c r="CH170" s="1">
        <f t="shared" ca="1" si="247"/>
        <v>1.1516798740361567E-3</v>
      </c>
      <c r="CI170" s="1">
        <f t="shared" ca="1" si="247"/>
        <v>2.4274092433299317E-2</v>
      </c>
      <c r="CJ170" s="1">
        <f t="shared" ca="1" si="247"/>
        <v>5.6213687740272102E-3</v>
      </c>
      <c r="CK170" s="1">
        <f t="shared" ca="1" si="247"/>
        <v>1.3017906634589329E-3</v>
      </c>
      <c r="CL170" s="1">
        <f t="shared" ca="1" si="247"/>
        <v>2.5444090240333691E-3</v>
      </c>
      <c r="CM170" s="1">
        <f t="shared" ca="1" si="247"/>
        <v>3.0146731153785815E-4</v>
      </c>
      <c r="CN170" s="1">
        <f t="shared" ca="1" si="247"/>
        <v>5.8923156346035916E-4</v>
      </c>
      <c r="CO170" s="1">
        <f t="shared" ca="1" si="247"/>
        <v>1.1516798740361567E-3</v>
      </c>
      <c r="CP170" s="1">
        <f t="shared" ca="1" si="246"/>
        <v>2.2510106628888518E-3</v>
      </c>
      <c r="CQ170" s="1">
        <f t="shared" ca="1" si="245"/>
        <v>4.7444817028721394E-2</v>
      </c>
      <c r="CR170" s="1">
        <f t="shared" ca="1" si="245"/>
        <v>1.0987220785598639E-2</v>
      </c>
      <c r="CS170" s="1">
        <f t="shared" ca="1" si="245"/>
        <v>2.5444090240333691E-3</v>
      </c>
      <c r="CT170" s="1">
        <f t="shared" ca="1" si="245"/>
        <v>4.973163092428858E-3</v>
      </c>
      <c r="CU170" s="1">
        <f t="shared" ca="1" si="245"/>
        <v>5.8923156346035916E-4</v>
      </c>
      <c r="CV170" s="1">
        <f t="shared" ca="1" si="245"/>
        <v>1.1516798740361567E-3</v>
      </c>
      <c r="CW170" s="1">
        <f t="shared" ca="1" si="245"/>
        <v>2.2510106628888514E-3</v>
      </c>
      <c r="CX170" s="1">
        <f t="shared" ca="1" si="245"/>
        <v>4.3997026592827553E-3</v>
      </c>
      <c r="CY170" s="1">
        <f t="shared" ca="1" si="245"/>
        <v>9.2733051465228186E-2</v>
      </c>
      <c r="CZ170" s="1">
        <f t="shared" ca="1" si="245"/>
        <v>2.1475022444579158E-2</v>
      </c>
      <c r="DA170" s="1">
        <f t="shared" ca="1" si="245"/>
        <v>4.973163092428858E-3</v>
      </c>
      <c r="DB170" s="1">
        <f t="shared" ca="1" si="245"/>
        <v>9.7202733170200419E-3</v>
      </c>
      <c r="DC170" s="1">
        <f t="shared" ca="1" si="245"/>
        <v>1.1516798740361567E-3</v>
      </c>
      <c r="DD170" s="1">
        <f t="shared" ca="1" si="245"/>
        <v>2.2510106628888518E-3</v>
      </c>
      <c r="DE170" s="1">
        <f t="shared" ca="1" si="245"/>
        <v>4.3997026592827553E-3</v>
      </c>
      <c r="DF170" s="1">
        <f t="shared" ca="1" si="169"/>
        <v>8.5994188340526596E-3</v>
      </c>
      <c r="DG170" s="1">
        <f t="shared" ca="1" si="219"/>
        <v>0.21153846153846154</v>
      </c>
      <c r="DH170" s="1">
        <f t="shared" ca="1" si="220"/>
        <v>4.8987854251012146E-2</v>
      </c>
      <c r="DI170" s="1">
        <f t="shared" ca="1" si="221"/>
        <v>1.1344555721287024E-2</v>
      </c>
      <c r="DJ170" s="1">
        <f t="shared" ca="1" si="222"/>
        <v>2.2173449818879185E-2</v>
      </c>
      <c r="DK170" s="1">
        <f t="shared" ca="1" si="223"/>
        <v>2.6271602722980473E-3</v>
      </c>
      <c r="DL170" s="1">
        <f t="shared" ca="1" si="224"/>
        <v>5.1349041685825481E-3</v>
      </c>
      <c r="DM170" s="1">
        <f t="shared" ca="1" si="225"/>
        <v>1.0036403602229526E-2</v>
      </c>
      <c r="DN170" s="1">
        <f t="shared" ca="1" si="226"/>
        <v>1.9616607040721348E-2</v>
      </c>
      <c r="DZ170" s="2">
        <f t="shared" ca="1" si="227"/>
        <v>-2.2252653136320077E-2</v>
      </c>
      <c r="EA170" s="2">
        <f t="shared" ca="1" si="228"/>
        <v>-0.12925597836324654</v>
      </c>
      <c r="EB170" s="2">
        <f t="shared" ca="1" si="229"/>
        <v>4.1645814902197514E-2</v>
      </c>
      <c r="EC170" s="2">
        <f t="shared" ca="1" si="230"/>
        <v>0.42766091349158258</v>
      </c>
      <c r="ED170" s="2">
        <f t="shared" ca="1" si="231"/>
        <v>5.4748751623198994E-3</v>
      </c>
      <c r="EE170" s="2">
        <f t="shared" ca="1" si="232"/>
        <v>-6.8050668628027194E-2</v>
      </c>
      <c r="EF170" s="2">
        <f t="shared" ca="1" si="233"/>
        <v>-4.9353646109140913E-2</v>
      </c>
      <c r="EG170" s="2">
        <f t="shared" ca="1" si="234"/>
        <v>9.1647833135440442E-3</v>
      </c>
      <c r="EH170" s="22">
        <f t="shared" ca="1" si="235"/>
        <v>0.21503344063290927</v>
      </c>
      <c r="EI170" s="26">
        <f t="shared" ca="1" si="236"/>
        <v>-3.4949790944477366E-3</v>
      </c>
      <c r="EJ170" s="7">
        <f t="shared" ca="1" si="237"/>
        <v>1.221487887062672E-5</v>
      </c>
      <c r="EK170" s="7">
        <f t="shared" ca="1" si="238"/>
        <v>7.0872098981917819E-2</v>
      </c>
    </row>
    <row r="171" spans="1:141" x14ac:dyDescent="0.25">
      <c r="A171" s="2">
        <f t="shared" si="239"/>
        <v>168</v>
      </c>
      <c r="B171" s="2">
        <f ca="1">OFFSET(Vectors!A170,0,8*(-1+$A$2))</f>
        <v>110</v>
      </c>
      <c r="C171" s="2">
        <f ca="1">OFFSET(Vectors!B170,0,8*(-1+$A$2))</f>
        <v>0.4375</v>
      </c>
      <c r="D171" s="15">
        <f ca="1">OFFSET(Vectors!F170,0,8*(-1+$A$2))+NORMINV(RAND(),OFFSET(Vectors!G170,0,8*(-1+$A$2)),OFFSET(Vectors!H170,0,8*(-1+$A$2)))</f>
        <v>0.54507099207742071</v>
      </c>
      <c r="E171" s="2">
        <f t="shared" ca="1" si="179"/>
        <v>60</v>
      </c>
      <c r="F171" s="2">
        <f ca="1">B171-E171</f>
        <v>50</v>
      </c>
      <c r="G171" s="12">
        <f ca="1">OFFSET(Vectors!C170,0,8*(-1+$A$2))+NORMINV(RAND(),OFFSET(Vectors!D170,0,8*(-1+$A$2)),OFFSET(Vectors!E170,0,8*(-1+$A$2)))</f>
        <v>0.52425989658610572</v>
      </c>
      <c r="H171" s="4">
        <f t="shared" ca="1" si="180"/>
        <v>26</v>
      </c>
      <c r="I171" s="5">
        <f t="shared" ca="1" si="181"/>
        <v>34</v>
      </c>
      <c r="J171" s="6">
        <f t="shared" ca="1" si="182"/>
        <v>26</v>
      </c>
      <c r="K171" s="7">
        <f t="shared" ca="1" si="183"/>
        <v>24</v>
      </c>
      <c r="L171" s="4">
        <f t="shared" ca="1" si="184"/>
        <v>31</v>
      </c>
      <c r="M171" s="5">
        <f t="shared" ca="1" si="185"/>
        <v>29</v>
      </c>
      <c r="N171" s="6">
        <f t="shared" ca="1" si="186"/>
        <v>22</v>
      </c>
      <c r="O171" s="7">
        <f t="shared" ca="1" si="187"/>
        <v>28</v>
      </c>
      <c r="P171" s="4">
        <f t="shared" ca="1" si="188"/>
        <v>26</v>
      </c>
      <c r="Q171" s="5">
        <f t="shared" ca="1" si="189"/>
        <v>24</v>
      </c>
      <c r="R171" s="6">
        <f t="shared" ca="1" si="190"/>
        <v>26</v>
      </c>
      <c r="S171" s="7">
        <f t="shared" ca="1" si="191"/>
        <v>34</v>
      </c>
      <c r="T171" s="4">
        <f t="shared" ca="1" si="192"/>
        <v>31</v>
      </c>
      <c r="U171" s="5">
        <f t="shared" ca="1" si="193"/>
        <v>28</v>
      </c>
      <c r="V171" s="6">
        <f t="shared" ca="1" si="194"/>
        <v>22</v>
      </c>
      <c r="W171" s="7">
        <f t="shared" ca="1" si="195"/>
        <v>29</v>
      </c>
      <c r="X171" s="4">
        <f t="shared" ca="1" si="196"/>
        <v>26</v>
      </c>
      <c r="Y171" s="5">
        <f t="shared" ca="1" si="197"/>
        <v>26</v>
      </c>
      <c r="Z171" s="6">
        <f t="shared" ca="1" si="198"/>
        <v>34</v>
      </c>
      <c r="AA171" s="7">
        <f t="shared" ca="1" si="199"/>
        <v>24</v>
      </c>
      <c r="AB171" s="4">
        <f t="shared" ca="1" si="200"/>
        <v>31</v>
      </c>
      <c r="AC171" s="5">
        <f t="shared" ca="1" si="201"/>
        <v>22</v>
      </c>
      <c r="AD171" s="6">
        <f t="shared" ca="1" si="202"/>
        <v>29</v>
      </c>
      <c r="AE171" s="23">
        <f t="shared" ca="1" si="203"/>
        <v>28</v>
      </c>
      <c r="AF171" s="20">
        <f t="shared" ca="1" si="204"/>
        <v>31</v>
      </c>
      <c r="AG171" s="20">
        <f t="shared" ca="1" si="205"/>
        <v>29</v>
      </c>
      <c r="AH171" s="20">
        <f t="shared" ca="1" si="206"/>
        <v>22</v>
      </c>
      <c r="AI171" s="20">
        <f t="shared" ca="1" si="207"/>
        <v>28</v>
      </c>
      <c r="AJ171" s="18">
        <f t="shared" ca="1" si="208"/>
        <v>0.48181818181818181</v>
      </c>
      <c r="AK171" s="2">
        <f t="shared" ca="1" si="209"/>
        <v>0.54545454545454541</v>
      </c>
      <c r="AL171" s="4">
        <f t="shared" ca="1" si="210"/>
        <v>0.52542372881355937</v>
      </c>
      <c r="AM171" s="2">
        <f>1</f>
        <v>1</v>
      </c>
      <c r="AN171" s="2">
        <f t="shared" ca="1" si="211"/>
        <v>0.54545454545454541</v>
      </c>
      <c r="AO171" s="2">
        <f t="shared" ca="1" si="212"/>
        <v>0.29752066115702475</v>
      </c>
      <c r="AP171" s="2">
        <f t="shared" ca="1" si="213"/>
        <v>0.2628099173553719</v>
      </c>
      <c r="AQ171" s="2">
        <f t="shared" ca="1" si="214"/>
        <v>0.16228399699474075</v>
      </c>
      <c r="AR171" s="2">
        <f t="shared" ca="1" si="215"/>
        <v>0.14335086401202102</v>
      </c>
      <c r="AS171" s="2">
        <f t="shared" ca="1" si="216"/>
        <v>0.12662659654395192</v>
      </c>
      <c r="AT171" s="2">
        <f t="shared" ca="1" si="217"/>
        <v>0.1118534936138242</v>
      </c>
      <c r="AU171" s="1">
        <f t="shared" ca="1" si="218"/>
        <v>1</v>
      </c>
      <c r="AV171" s="1">
        <f t="shared" ca="1" si="244"/>
        <v>0.54545454545454541</v>
      </c>
      <c r="AW171" s="1">
        <f t="shared" ca="1" si="244"/>
        <v>0.29752066115702475</v>
      </c>
      <c r="AX171" s="1">
        <f t="shared" ca="1" si="244"/>
        <v>0.2628099173553719</v>
      </c>
      <c r="AY171" s="1">
        <f t="shared" ca="1" si="244"/>
        <v>0.16228399699474075</v>
      </c>
      <c r="AZ171" s="1">
        <f t="shared" ca="1" si="244"/>
        <v>0.14335086401202102</v>
      </c>
      <c r="BA171" s="1">
        <f t="shared" ca="1" si="244"/>
        <v>0.12662659654395192</v>
      </c>
      <c r="BB171" s="1">
        <f t="shared" ca="1" si="244"/>
        <v>0.1118534936138242</v>
      </c>
      <c r="BC171" s="1">
        <f t="shared" ca="1" si="244"/>
        <v>0.54545454545454541</v>
      </c>
      <c r="BD171" s="1">
        <f t="shared" ca="1" si="244"/>
        <v>0.29752066115702475</v>
      </c>
      <c r="BE171" s="1">
        <f t="shared" ca="1" si="244"/>
        <v>0.16228399699474075</v>
      </c>
      <c r="BF171" s="1">
        <f t="shared" ca="1" si="244"/>
        <v>0.14335086401202102</v>
      </c>
      <c r="BG171" s="1">
        <f t="shared" ca="1" si="244"/>
        <v>8.8518543815313128E-2</v>
      </c>
      <c r="BH171" s="1">
        <f t="shared" ca="1" si="244"/>
        <v>7.819138037019327E-2</v>
      </c>
      <c r="BI171" s="1">
        <f t="shared" ca="1" si="244"/>
        <v>6.9069052660337402E-2</v>
      </c>
      <c r="BJ171" s="1">
        <f t="shared" ca="1" si="244"/>
        <v>6.1010996516631374E-2</v>
      </c>
      <c r="BK171" s="1">
        <f t="shared" ca="1" si="244"/>
        <v>0.29752066115702475</v>
      </c>
      <c r="BL171" s="1">
        <f t="shared" ca="1" si="243"/>
        <v>0.16228399699474075</v>
      </c>
      <c r="BM171" s="1">
        <f t="shared" ca="1" si="243"/>
        <v>8.8518543815313128E-2</v>
      </c>
      <c r="BN171" s="1">
        <f t="shared" ca="1" si="243"/>
        <v>7.8191380370193284E-2</v>
      </c>
      <c r="BO171" s="1">
        <f t="shared" ca="1" si="243"/>
        <v>4.8282842081079885E-2</v>
      </c>
      <c r="BP171" s="1">
        <f t="shared" ca="1" si="243"/>
        <v>4.2649843838287238E-2</v>
      </c>
      <c r="BQ171" s="1">
        <f t="shared" ca="1" si="243"/>
        <v>3.7674028723820398E-2</v>
      </c>
      <c r="BR171" s="1">
        <f t="shared" ca="1" si="243"/>
        <v>3.3278725372708019E-2</v>
      </c>
      <c r="BS171" s="1">
        <f t="shared" ca="1" si="243"/>
        <v>0.2628099173553719</v>
      </c>
      <c r="BT171" s="1">
        <f t="shared" ca="1" si="243"/>
        <v>0.14335086401202102</v>
      </c>
      <c r="BU171" s="1">
        <f t="shared" ca="1" si="243"/>
        <v>7.8191380370193284E-2</v>
      </c>
      <c r="BV171" s="1">
        <f t="shared" ca="1" si="243"/>
        <v>6.9069052660337416E-2</v>
      </c>
      <c r="BW171" s="1">
        <f t="shared" ref="BW171:CL234" ca="1" si="248">OFFSET($AM171,0,BW$2)*OFFSET($AM171,0,BW$3)</f>
        <v>4.2649843838287238E-2</v>
      </c>
      <c r="BX171" s="1">
        <f t="shared" ca="1" si="248"/>
        <v>3.7674028723820398E-2</v>
      </c>
      <c r="BY171" s="1">
        <f t="shared" ca="1" si="248"/>
        <v>3.3278725372708026E-2</v>
      </c>
      <c r="BZ171" s="1">
        <f t="shared" ca="1" si="248"/>
        <v>2.9396207412558755E-2</v>
      </c>
      <c r="CA171" s="1">
        <f t="shared" ca="1" si="248"/>
        <v>0.16228399699474075</v>
      </c>
      <c r="CB171" s="1">
        <f t="shared" ca="1" si="248"/>
        <v>8.8518543815313128E-2</v>
      </c>
      <c r="CC171" s="1">
        <f t="shared" ca="1" si="248"/>
        <v>4.8282842081079885E-2</v>
      </c>
      <c r="CD171" s="1">
        <f t="shared" ca="1" si="248"/>
        <v>4.2649843838287238E-2</v>
      </c>
      <c r="CE171" s="1">
        <f t="shared" ca="1" si="248"/>
        <v>2.6336095680589023E-2</v>
      </c>
      <c r="CF171" s="1">
        <f t="shared" ca="1" si="248"/>
        <v>2.3263551184520309E-2</v>
      </c>
      <c r="CG171" s="1">
        <f t="shared" ca="1" si="248"/>
        <v>2.0549470212992943E-2</v>
      </c>
      <c r="CH171" s="1">
        <f t="shared" ca="1" si="248"/>
        <v>1.81520320214771E-2</v>
      </c>
      <c r="CI171" s="1">
        <f t="shared" ca="1" si="248"/>
        <v>0.14335086401202102</v>
      </c>
      <c r="CJ171" s="1">
        <f t="shared" ca="1" si="248"/>
        <v>7.819138037019327E-2</v>
      </c>
      <c r="CK171" s="1">
        <f t="shared" ca="1" si="248"/>
        <v>4.2649843838287238E-2</v>
      </c>
      <c r="CL171" s="1">
        <f t="shared" ca="1" si="248"/>
        <v>3.7674028723820398E-2</v>
      </c>
      <c r="CM171" s="1">
        <f t="shared" ca="1" si="247"/>
        <v>2.3263551184520309E-2</v>
      </c>
      <c r="CN171" s="1">
        <f t="shared" ca="1" si="247"/>
        <v>2.0549470212992943E-2</v>
      </c>
      <c r="CO171" s="1">
        <f t="shared" ca="1" si="247"/>
        <v>1.8152032021477103E-2</v>
      </c>
      <c r="CP171" s="1">
        <f t="shared" ca="1" si="246"/>
        <v>1.6034294952304774E-2</v>
      </c>
      <c r="CQ171" s="1">
        <f t="shared" ca="1" si="245"/>
        <v>0.12662659654395192</v>
      </c>
      <c r="CR171" s="1">
        <f t="shared" ca="1" si="245"/>
        <v>6.9069052660337402E-2</v>
      </c>
      <c r="CS171" s="1">
        <f t="shared" ca="1" si="245"/>
        <v>3.7674028723820398E-2</v>
      </c>
      <c r="CT171" s="1">
        <f t="shared" ca="1" si="245"/>
        <v>3.3278725372708026E-2</v>
      </c>
      <c r="CU171" s="1">
        <f t="shared" ca="1" si="245"/>
        <v>2.0549470212992943E-2</v>
      </c>
      <c r="CV171" s="1">
        <f t="shared" ca="1" si="245"/>
        <v>1.8152032021477103E-2</v>
      </c>
      <c r="CW171" s="1">
        <f t="shared" ca="1" si="245"/>
        <v>1.6034294952304778E-2</v>
      </c>
      <c r="CX171" s="1">
        <f t="shared" ca="1" si="245"/>
        <v>1.416362720786922E-2</v>
      </c>
      <c r="CY171" s="1">
        <f t="shared" ca="1" si="245"/>
        <v>0.1118534936138242</v>
      </c>
      <c r="CZ171" s="1">
        <f t="shared" ca="1" si="245"/>
        <v>6.1010996516631374E-2</v>
      </c>
      <c r="DA171" s="1">
        <f t="shared" ca="1" si="245"/>
        <v>3.3278725372708019E-2</v>
      </c>
      <c r="DB171" s="1">
        <f t="shared" ca="1" si="245"/>
        <v>2.9396207412558755E-2</v>
      </c>
      <c r="DC171" s="1">
        <f t="shared" ca="1" si="245"/>
        <v>1.81520320214771E-2</v>
      </c>
      <c r="DD171" s="1">
        <f t="shared" ca="1" si="245"/>
        <v>1.6034294952304774E-2</v>
      </c>
      <c r="DE171" s="1">
        <f t="shared" ca="1" si="245"/>
        <v>1.416362720786922E-2</v>
      </c>
      <c r="DF171" s="1">
        <f t="shared" ref="AV171:DF234" ca="1" si="249">OFFSET($AM171,0,DF$2)*OFFSET($AM171,0,DF$3)</f>
        <v>1.2511204033617811E-2</v>
      </c>
      <c r="DG171" s="1">
        <f t="shared" ca="1" si="219"/>
        <v>0.52542372881355937</v>
      </c>
      <c r="DH171" s="1">
        <f t="shared" ca="1" si="220"/>
        <v>0.28659476117103239</v>
      </c>
      <c r="DI171" s="1">
        <f t="shared" ca="1" si="221"/>
        <v>0.15632441518419946</v>
      </c>
      <c r="DJ171" s="1">
        <f t="shared" ca="1" si="222"/>
        <v>0.13808656674604289</v>
      </c>
      <c r="DK171" s="1">
        <f t="shared" ca="1" si="223"/>
        <v>8.526786282774515E-2</v>
      </c>
      <c r="DL171" s="1">
        <f t="shared" ca="1" si="224"/>
        <v>7.5319945497841559E-2</v>
      </c>
      <c r="DM171" s="1">
        <f t="shared" ca="1" si="225"/>
        <v>6.653261852309339E-2</v>
      </c>
      <c r="DN171" s="1">
        <f t="shared" ca="1" si="226"/>
        <v>5.8770479695399162E-2</v>
      </c>
      <c r="DZ171" s="2">
        <f t="shared" ca="1" si="227"/>
        <v>-2.2252653136320077E-2</v>
      </c>
      <c r="EA171" s="2">
        <f t="shared" ca="1" si="228"/>
        <v>-0.304445899450622</v>
      </c>
      <c r="EB171" s="2">
        <f t="shared" ca="1" si="229"/>
        <v>0.23104168536513847</v>
      </c>
      <c r="EC171" s="2">
        <f t="shared" ca="1" si="230"/>
        <v>1.0722532792926871</v>
      </c>
      <c r="ED171" s="2">
        <f t="shared" ca="1" si="231"/>
        <v>7.1540618410508364E-2</v>
      </c>
      <c r="EE171" s="2">
        <f t="shared" ca="1" si="232"/>
        <v>-0.401873815518693</v>
      </c>
      <c r="EF171" s="2">
        <f t="shared" ca="1" si="233"/>
        <v>-0.13172111571327072</v>
      </c>
      <c r="EG171" s="2">
        <f t="shared" ca="1" si="234"/>
        <v>1.105445162901778E-2</v>
      </c>
      <c r="EH171" s="22">
        <f t="shared" ca="1" si="235"/>
        <v>0.52559655087844581</v>
      </c>
      <c r="EI171" s="26">
        <f t="shared" ca="1" si="236"/>
        <v>-1.7282206488644647E-4</v>
      </c>
      <c r="EJ171" s="7">
        <f t="shared" ca="1" si="237"/>
        <v>2.9867466111615115E-8</v>
      </c>
      <c r="EK171" s="7">
        <f t="shared" ca="1" si="238"/>
        <v>2.272154858494262E-3</v>
      </c>
    </row>
    <row r="172" spans="1:141" x14ac:dyDescent="0.25">
      <c r="A172" s="2">
        <f t="shared" si="239"/>
        <v>169</v>
      </c>
      <c r="B172" s="2">
        <f ca="1">OFFSET(Vectors!A171,0,8*(-1+$A$2))</f>
        <v>91</v>
      </c>
      <c r="C172" s="2">
        <f ca="1">OFFSET(Vectors!B171,0,8*(-1+$A$2))</f>
        <v>0.43902439024390244</v>
      </c>
      <c r="D172" s="15">
        <f ca="1">OFFSET(Vectors!F171,0,8*(-1+$A$2))+NORMINV(RAND(),OFFSET(Vectors!G171,0,8*(-1+$A$2)),OFFSET(Vectors!H171,0,8*(-1+$A$2)))</f>
        <v>0.50998741781030421</v>
      </c>
      <c r="E172" s="2">
        <f t="shared" ca="1" si="179"/>
        <v>46</v>
      </c>
      <c r="F172" s="2">
        <f ca="1">B172-E172</f>
        <v>45</v>
      </c>
      <c r="G172" s="12">
        <f ca="1">OFFSET(Vectors!C171,0,8*(-1+$A$2))+NORMINV(RAND(),OFFSET(Vectors!D171,0,8*(-1+$A$2)),OFFSET(Vectors!E171,0,8*(-1+$A$2)))</f>
        <v>0.47540798364777359</v>
      </c>
      <c r="H172" s="4">
        <f t="shared" ca="1" si="180"/>
        <v>20</v>
      </c>
      <c r="I172" s="5">
        <f t="shared" ca="1" si="181"/>
        <v>26</v>
      </c>
      <c r="J172" s="6">
        <f t="shared" ca="1" si="182"/>
        <v>21</v>
      </c>
      <c r="K172" s="7">
        <f t="shared" ca="1" si="183"/>
        <v>24</v>
      </c>
      <c r="L172" s="4">
        <f t="shared" ca="1" si="184"/>
        <v>22</v>
      </c>
      <c r="M172" s="5">
        <f t="shared" ca="1" si="185"/>
        <v>24</v>
      </c>
      <c r="N172" s="6">
        <f t="shared" ca="1" si="186"/>
        <v>20</v>
      </c>
      <c r="O172" s="7">
        <f t="shared" ca="1" si="187"/>
        <v>25</v>
      </c>
      <c r="P172" s="4">
        <f t="shared" ca="1" si="188"/>
        <v>20</v>
      </c>
      <c r="Q172" s="5">
        <f t="shared" ca="1" si="189"/>
        <v>24</v>
      </c>
      <c r="R172" s="6">
        <f t="shared" ca="1" si="190"/>
        <v>21</v>
      </c>
      <c r="S172" s="7">
        <f t="shared" ca="1" si="191"/>
        <v>26</v>
      </c>
      <c r="T172" s="4">
        <f t="shared" ca="1" si="192"/>
        <v>22</v>
      </c>
      <c r="U172" s="5">
        <f t="shared" ca="1" si="193"/>
        <v>25</v>
      </c>
      <c r="V172" s="6">
        <f t="shared" ca="1" si="194"/>
        <v>20</v>
      </c>
      <c r="W172" s="7">
        <f t="shared" ca="1" si="195"/>
        <v>24</v>
      </c>
      <c r="X172" s="4">
        <f t="shared" ca="1" si="196"/>
        <v>20</v>
      </c>
      <c r="Y172" s="5">
        <f t="shared" ca="1" si="197"/>
        <v>21</v>
      </c>
      <c r="Z172" s="6">
        <f t="shared" ca="1" si="198"/>
        <v>26</v>
      </c>
      <c r="AA172" s="7">
        <f t="shared" ca="1" si="199"/>
        <v>24</v>
      </c>
      <c r="AB172" s="4">
        <f t="shared" ca="1" si="200"/>
        <v>22</v>
      </c>
      <c r="AC172" s="5">
        <f t="shared" ca="1" si="201"/>
        <v>20</v>
      </c>
      <c r="AD172" s="6">
        <f t="shared" ca="1" si="202"/>
        <v>24</v>
      </c>
      <c r="AE172" s="23">
        <f t="shared" ca="1" si="203"/>
        <v>25</v>
      </c>
      <c r="AF172" s="20">
        <f t="shared" ca="1" si="204"/>
        <v>22</v>
      </c>
      <c r="AG172" s="20">
        <f t="shared" ca="1" si="205"/>
        <v>24</v>
      </c>
      <c r="AH172" s="20">
        <f t="shared" ca="1" si="206"/>
        <v>20</v>
      </c>
      <c r="AI172" s="20">
        <f t="shared" ca="1" si="207"/>
        <v>25</v>
      </c>
      <c r="AJ172" s="18">
        <f t="shared" ca="1" si="208"/>
        <v>0.46153846153846156</v>
      </c>
      <c r="AK172" s="2">
        <f t="shared" ca="1" si="209"/>
        <v>0.50549450549450547</v>
      </c>
      <c r="AL172" s="4">
        <f t="shared" ca="1" si="210"/>
        <v>0.46808510638297873</v>
      </c>
      <c r="AM172" s="2">
        <f>1</f>
        <v>1</v>
      </c>
      <c r="AN172" s="2">
        <f t="shared" ca="1" si="211"/>
        <v>0.50549450549450547</v>
      </c>
      <c r="AO172" s="2">
        <f t="shared" ca="1" si="212"/>
        <v>0.25552469508513465</v>
      </c>
      <c r="AP172" s="2">
        <f t="shared" ca="1" si="213"/>
        <v>0.23330515638207946</v>
      </c>
      <c r="AQ172" s="2">
        <f t="shared" ca="1" si="214"/>
        <v>0.12916632938369443</v>
      </c>
      <c r="AR172" s="2">
        <f t="shared" ca="1" si="215"/>
        <v>0.11793447465467753</v>
      </c>
      <c r="AS172" s="2">
        <f t="shared" ca="1" si="216"/>
        <v>0.10767930294557515</v>
      </c>
      <c r="AT172" s="2">
        <f t="shared" ca="1" si="217"/>
        <v>9.8315885298133843E-2</v>
      </c>
      <c r="AU172" s="1">
        <f t="shared" ca="1" si="218"/>
        <v>1</v>
      </c>
      <c r="AV172" s="1">
        <f t="shared" ca="1" si="249"/>
        <v>0.50549450549450547</v>
      </c>
      <c r="AW172" s="1">
        <f t="shared" ca="1" si="249"/>
        <v>0.25552469508513465</v>
      </c>
      <c r="AX172" s="1">
        <f t="shared" ca="1" si="249"/>
        <v>0.23330515638207946</v>
      </c>
      <c r="AY172" s="1">
        <f t="shared" ca="1" si="249"/>
        <v>0.12916632938369443</v>
      </c>
      <c r="AZ172" s="1">
        <f t="shared" ca="1" si="249"/>
        <v>0.11793447465467753</v>
      </c>
      <c r="BA172" s="1">
        <f t="shared" ca="1" si="249"/>
        <v>0.10767930294557515</v>
      </c>
      <c r="BB172" s="1">
        <f t="shared" ca="1" si="249"/>
        <v>9.8315885298133843E-2</v>
      </c>
      <c r="BC172" s="1">
        <f t="shared" ca="1" si="249"/>
        <v>0.50549450549450547</v>
      </c>
      <c r="BD172" s="1">
        <f t="shared" ca="1" si="249"/>
        <v>0.25552469508513465</v>
      </c>
      <c r="BE172" s="1">
        <f t="shared" ca="1" si="249"/>
        <v>0.12916632938369443</v>
      </c>
      <c r="BF172" s="1">
        <f t="shared" ca="1" si="249"/>
        <v>0.11793447465467753</v>
      </c>
      <c r="BG172" s="1">
        <f t="shared" ca="1" si="249"/>
        <v>6.5292869798351028E-2</v>
      </c>
      <c r="BH172" s="1">
        <f t="shared" ca="1" si="249"/>
        <v>5.9615228946320507E-2</v>
      </c>
      <c r="BI172" s="1">
        <f t="shared" ca="1" si="249"/>
        <v>5.4431295994466555E-2</v>
      </c>
      <c r="BJ172" s="1">
        <f t="shared" ca="1" si="249"/>
        <v>4.9698139821034687E-2</v>
      </c>
      <c r="BK172" s="1">
        <f t="shared" ca="1" si="249"/>
        <v>0.25552469508513465</v>
      </c>
      <c r="BL172" s="1">
        <f t="shared" ca="1" si="249"/>
        <v>0.12916632938369443</v>
      </c>
      <c r="BM172" s="1">
        <f t="shared" ca="1" si="249"/>
        <v>6.5292869798351028E-2</v>
      </c>
      <c r="BN172" s="1">
        <f t="shared" ca="1" si="249"/>
        <v>5.9615228946320507E-2</v>
      </c>
      <c r="BO172" s="1">
        <f t="shared" ca="1" si="249"/>
        <v>3.3005186931034589E-2</v>
      </c>
      <c r="BP172" s="1">
        <f t="shared" ca="1" si="249"/>
        <v>3.0135170676162018E-2</v>
      </c>
      <c r="BQ172" s="1">
        <f t="shared" ca="1" si="249"/>
        <v>2.7514721052147931E-2</v>
      </c>
      <c r="BR172" s="1">
        <f t="shared" ca="1" si="249"/>
        <v>2.5122136612830723E-2</v>
      </c>
      <c r="BS172" s="1">
        <f t="shared" ca="1" si="249"/>
        <v>0.23330515638207946</v>
      </c>
      <c r="BT172" s="1">
        <f t="shared" ca="1" si="249"/>
        <v>0.11793447465467753</v>
      </c>
      <c r="BU172" s="1">
        <f t="shared" ca="1" si="249"/>
        <v>5.9615228946320507E-2</v>
      </c>
      <c r="BV172" s="1">
        <f t="shared" ca="1" si="249"/>
        <v>5.4431295994466555E-2</v>
      </c>
      <c r="BW172" s="1">
        <f t="shared" ca="1" si="249"/>
        <v>3.0135170676162015E-2</v>
      </c>
      <c r="BX172" s="1">
        <f t="shared" ca="1" si="249"/>
        <v>2.7514721052147927E-2</v>
      </c>
      <c r="BY172" s="1">
        <f t="shared" ca="1" si="249"/>
        <v>2.512213661283072E-2</v>
      </c>
      <c r="BZ172" s="1">
        <f t="shared" ca="1" si="249"/>
        <v>2.2937602994323705E-2</v>
      </c>
      <c r="CA172" s="1">
        <f t="shared" ca="1" si="249"/>
        <v>0.12916632938369443</v>
      </c>
      <c r="CB172" s="1">
        <f t="shared" ca="1" si="249"/>
        <v>6.5292869798351028E-2</v>
      </c>
      <c r="CC172" s="1">
        <f t="shared" ca="1" si="249"/>
        <v>3.3005186931034589E-2</v>
      </c>
      <c r="CD172" s="1">
        <f t="shared" ca="1" si="249"/>
        <v>3.0135170676162015E-2</v>
      </c>
      <c r="CE172" s="1">
        <f t="shared" ca="1" si="249"/>
        <v>1.6683940646457045E-2</v>
      </c>
      <c r="CF172" s="1">
        <f t="shared" ca="1" si="249"/>
        <v>1.5233163198939042E-2</v>
      </c>
      <c r="CG172" s="1">
        <f t="shared" ca="1" si="249"/>
        <v>1.3908540312074778E-2</v>
      </c>
      <c r="CH172" s="1">
        <f t="shared" ca="1" si="249"/>
        <v>1.2699102024068277E-2</v>
      </c>
      <c r="CI172" s="1">
        <f t="shared" ca="1" si="249"/>
        <v>0.11793447465467753</v>
      </c>
      <c r="CJ172" s="1">
        <f t="shared" ca="1" si="249"/>
        <v>5.9615228946320507E-2</v>
      </c>
      <c r="CK172" s="1">
        <f t="shared" ca="1" si="249"/>
        <v>3.0135170676162018E-2</v>
      </c>
      <c r="CL172" s="1">
        <f t="shared" ca="1" si="249"/>
        <v>2.7514721052147927E-2</v>
      </c>
      <c r="CM172" s="1">
        <f t="shared" ca="1" si="249"/>
        <v>1.5233163198939042E-2</v>
      </c>
      <c r="CN172" s="1">
        <f t="shared" ca="1" si="249"/>
        <v>1.3908540312074778E-2</v>
      </c>
      <c r="CO172" s="1">
        <f t="shared" ca="1" si="249"/>
        <v>1.2699102024068275E-2</v>
      </c>
      <c r="CP172" s="1">
        <f t="shared" ca="1" si="249"/>
        <v>1.1594832282844948E-2</v>
      </c>
      <c r="CQ172" s="1">
        <f t="shared" ca="1" si="249"/>
        <v>0.10767930294557515</v>
      </c>
      <c r="CR172" s="1">
        <f t="shared" ca="1" si="249"/>
        <v>5.4431295994466555E-2</v>
      </c>
      <c r="CS172" s="1">
        <f t="shared" ca="1" si="249"/>
        <v>2.7514721052147931E-2</v>
      </c>
      <c r="CT172" s="1">
        <f t="shared" ca="1" si="249"/>
        <v>2.512213661283072E-2</v>
      </c>
      <c r="CU172" s="1">
        <f t="shared" ca="1" si="249"/>
        <v>1.3908540312074778E-2</v>
      </c>
      <c r="CV172" s="1">
        <f t="shared" ca="1" si="249"/>
        <v>1.2699102024068275E-2</v>
      </c>
      <c r="CW172" s="1">
        <f t="shared" ca="1" si="249"/>
        <v>1.159483228284495E-2</v>
      </c>
      <c r="CX172" s="1">
        <f t="shared" ca="1" si="249"/>
        <v>1.0586585997380172E-2</v>
      </c>
      <c r="CY172" s="1">
        <f t="shared" ca="1" si="249"/>
        <v>9.8315885298133843E-2</v>
      </c>
      <c r="CZ172" s="1">
        <f t="shared" ca="1" si="249"/>
        <v>4.9698139821034687E-2</v>
      </c>
      <c r="DA172" s="1">
        <f t="shared" ca="1" si="249"/>
        <v>2.5122136612830723E-2</v>
      </c>
      <c r="DB172" s="1">
        <f t="shared" ca="1" si="249"/>
        <v>2.2937602994323705E-2</v>
      </c>
      <c r="DC172" s="1">
        <f t="shared" ca="1" si="249"/>
        <v>1.2699102024068277E-2</v>
      </c>
      <c r="DD172" s="1">
        <f t="shared" ca="1" si="249"/>
        <v>1.1594832282844948E-2</v>
      </c>
      <c r="DE172" s="1">
        <f t="shared" ca="1" si="249"/>
        <v>1.0586585997380172E-2</v>
      </c>
      <c r="DF172" s="1">
        <f t="shared" ca="1" si="249"/>
        <v>9.6660133019558104E-3</v>
      </c>
      <c r="DG172" s="1">
        <f t="shared" ca="1" si="219"/>
        <v>0.46808510638297873</v>
      </c>
      <c r="DH172" s="1">
        <f t="shared" ca="1" si="220"/>
        <v>0.23661444938040682</v>
      </c>
      <c r="DI172" s="1">
        <f t="shared" ca="1" si="221"/>
        <v>0.11960730408240346</v>
      </c>
      <c r="DJ172" s="1">
        <f t="shared" ca="1" si="222"/>
        <v>0.10920666894480316</v>
      </c>
      <c r="DK172" s="1">
        <f t="shared" ca="1" si="223"/>
        <v>6.0460835030665482E-2</v>
      </c>
      <c r="DL172" s="1">
        <f t="shared" ca="1" si="224"/>
        <v>5.5203371114955442E-2</v>
      </c>
      <c r="DM172" s="1">
        <f t="shared" ca="1" si="225"/>
        <v>5.0403077974524542E-2</v>
      </c>
      <c r="DN172" s="1">
        <f t="shared" ca="1" si="226"/>
        <v>4.6020201628913716E-2</v>
      </c>
      <c r="DZ172" s="2">
        <f t="shared" ca="1" si="227"/>
        <v>-2.2252653136320077E-2</v>
      </c>
      <c r="EA172" s="2">
        <f t="shared" ca="1" si="228"/>
        <v>-0.2821421705531405</v>
      </c>
      <c r="EB172" s="2">
        <f t="shared" ca="1" si="229"/>
        <v>0.19842943335529997</v>
      </c>
      <c r="EC172" s="2">
        <f t="shared" ca="1" si="230"/>
        <v>0.95187511005647563</v>
      </c>
      <c r="ED172" s="2">
        <f t="shared" ca="1" si="231"/>
        <v>5.6941160268713278E-2</v>
      </c>
      <c r="EE172" s="2">
        <f t="shared" ca="1" si="232"/>
        <v>-0.33062079979297132</v>
      </c>
      <c r="EF172" s="2">
        <f t="shared" ca="1" si="233"/>
        <v>-0.11201152293701044</v>
      </c>
      <c r="EG172" s="2">
        <f t="shared" ca="1" si="234"/>
        <v>9.7165333265724439E-3</v>
      </c>
      <c r="EH172" s="22">
        <f t="shared" ca="1" si="235"/>
        <v>0.46993509058761901</v>
      </c>
      <c r="EI172" s="26">
        <f t="shared" ca="1" si="236"/>
        <v>-1.8499842046402759E-3</v>
      </c>
      <c r="EJ172" s="7">
        <f t="shared" ca="1" si="237"/>
        <v>3.4224415574185142E-6</v>
      </c>
      <c r="EK172" s="7">
        <f t="shared" ca="1" si="238"/>
        <v>9.353785185126712E-5</v>
      </c>
    </row>
    <row r="173" spans="1:141" x14ac:dyDescent="0.25">
      <c r="A173" s="2">
        <f t="shared" si="239"/>
        <v>170</v>
      </c>
      <c r="B173" s="2">
        <f ca="1">OFFSET(Vectors!A172,0,8*(-1+$A$2))</f>
        <v>140</v>
      </c>
      <c r="C173" s="2">
        <f ca="1">OFFSET(Vectors!B172,0,8*(-1+$A$2))</f>
        <v>0.44117647058823528</v>
      </c>
      <c r="D173" s="15">
        <f ca="1">OFFSET(Vectors!F172,0,8*(-1+$A$2))+NORMINV(RAND(),OFFSET(Vectors!G172,0,8*(-1+$A$2)),OFFSET(Vectors!H172,0,8*(-1+$A$2)))</f>
        <v>0.49264221326333535</v>
      </c>
      <c r="E173" s="2">
        <f t="shared" ca="1" si="179"/>
        <v>69</v>
      </c>
      <c r="F173" s="2">
        <f ca="1">B173-E173</f>
        <v>71</v>
      </c>
      <c r="G173" s="12">
        <f ca="1">OFFSET(Vectors!C172,0,8*(-1+$A$2))+NORMINV(RAND(),OFFSET(Vectors!D172,0,8*(-1+$A$2)),OFFSET(Vectors!E172,0,8*(-1+$A$2)))</f>
        <v>0.45084207245924685</v>
      </c>
      <c r="H173" s="4">
        <f t="shared" ca="1" si="180"/>
        <v>30</v>
      </c>
      <c r="I173" s="5">
        <f t="shared" ca="1" si="181"/>
        <v>39</v>
      </c>
      <c r="J173" s="6">
        <f t="shared" ca="1" si="182"/>
        <v>32</v>
      </c>
      <c r="K173" s="7">
        <f t="shared" ca="1" si="183"/>
        <v>39</v>
      </c>
      <c r="L173" s="4">
        <f t="shared" ca="1" si="184"/>
        <v>31</v>
      </c>
      <c r="M173" s="5">
        <f t="shared" ca="1" si="185"/>
        <v>38</v>
      </c>
      <c r="N173" s="6">
        <f t="shared" ca="1" si="186"/>
        <v>31</v>
      </c>
      <c r="O173" s="7">
        <f t="shared" ca="1" si="187"/>
        <v>40</v>
      </c>
      <c r="P173" s="4">
        <f t="shared" ca="1" si="188"/>
        <v>30</v>
      </c>
      <c r="Q173" s="5">
        <f t="shared" ca="1" si="189"/>
        <v>39</v>
      </c>
      <c r="R173" s="6">
        <f t="shared" ca="1" si="190"/>
        <v>32</v>
      </c>
      <c r="S173" s="7">
        <f t="shared" ca="1" si="191"/>
        <v>39</v>
      </c>
      <c r="T173" s="4">
        <f t="shared" ca="1" si="192"/>
        <v>31</v>
      </c>
      <c r="U173" s="5">
        <f t="shared" ca="1" si="193"/>
        <v>40</v>
      </c>
      <c r="V173" s="6">
        <f t="shared" ca="1" si="194"/>
        <v>31</v>
      </c>
      <c r="W173" s="7">
        <f t="shared" ca="1" si="195"/>
        <v>38</v>
      </c>
      <c r="X173" s="4">
        <f t="shared" ca="1" si="196"/>
        <v>30</v>
      </c>
      <c r="Y173" s="5">
        <f t="shared" ca="1" si="197"/>
        <v>32</v>
      </c>
      <c r="Z173" s="6">
        <f t="shared" ca="1" si="198"/>
        <v>39</v>
      </c>
      <c r="AA173" s="7">
        <f t="shared" ca="1" si="199"/>
        <v>39</v>
      </c>
      <c r="AB173" s="4">
        <f t="shared" ca="1" si="200"/>
        <v>31</v>
      </c>
      <c r="AC173" s="5">
        <f t="shared" ca="1" si="201"/>
        <v>31</v>
      </c>
      <c r="AD173" s="6">
        <f t="shared" ca="1" si="202"/>
        <v>38</v>
      </c>
      <c r="AE173" s="23">
        <f t="shared" ca="1" si="203"/>
        <v>40</v>
      </c>
      <c r="AF173" s="20">
        <f t="shared" ca="1" si="204"/>
        <v>31</v>
      </c>
      <c r="AG173" s="20">
        <f t="shared" ca="1" si="205"/>
        <v>38</v>
      </c>
      <c r="AH173" s="20">
        <f t="shared" ca="1" si="206"/>
        <v>31</v>
      </c>
      <c r="AI173" s="20">
        <f t="shared" ca="1" si="207"/>
        <v>40</v>
      </c>
      <c r="AJ173" s="18">
        <f t="shared" ca="1" si="208"/>
        <v>0.44285714285714284</v>
      </c>
      <c r="AK173" s="2">
        <f t="shared" ca="1" si="209"/>
        <v>0.49285714285714288</v>
      </c>
      <c r="AL173" s="4">
        <f t="shared" ca="1" si="210"/>
        <v>0.43661971830985913</v>
      </c>
      <c r="AM173" s="2">
        <f>1</f>
        <v>1</v>
      </c>
      <c r="AN173" s="2">
        <f t="shared" ca="1" si="211"/>
        <v>0.49285714285714288</v>
      </c>
      <c r="AO173" s="2">
        <f t="shared" ca="1" si="212"/>
        <v>0.24290816326530615</v>
      </c>
      <c r="AP173" s="2">
        <f t="shared" ca="1" si="213"/>
        <v>0.21826530612244899</v>
      </c>
      <c r="AQ173" s="2">
        <f t="shared" ca="1" si="214"/>
        <v>0.11971902332361518</v>
      </c>
      <c r="AR173" s="2">
        <f t="shared" ca="1" si="215"/>
        <v>0.10757361516034987</v>
      </c>
      <c r="AS173" s="2">
        <f t="shared" ca="1" si="216"/>
        <v>9.6660349854227404E-2</v>
      </c>
      <c r="AT173" s="2">
        <f t="shared" ca="1" si="217"/>
        <v>8.68542274052478E-2</v>
      </c>
      <c r="AU173" s="1">
        <f t="shared" ca="1" si="218"/>
        <v>1</v>
      </c>
      <c r="AV173" s="1">
        <f t="shared" ca="1" si="249"/>
        <v>0.49285714285714288</v>
      </c>
      <c r="AW173" s="1">
        <f t="shared" ca="1" si="249"/>
        <v>0.24290816326530615</v>
      </c>
      <c r="AX173" s="1">
        <f t="shared" ca="1" si="249"/>
        <v>0.21826530612244899</v>
      </c>
      <c r="AY173" s="1">
        <f t="shared" ca="1" si="249"/>
        <v>0.11971902332361518</v>
      </c>
      <c r="AZ173" s="1">
        <f t="shared" ca="1" si="249"/>
        <v>0.10757361516034987</v>
      </c>
      <c r="BA173" s="1">
        <f t="shared" ca="1" si="249"/>
        <v>9.6660349854227404E-2</v>
      </c>
      <c r="BB173" s="1">
        <f t="shared" ca="1" si="249"/>
        <v>8.68542274052478E-2</v>
      </c>
      <c r="BC173" s="1">
        <f t="shared" ca="1" si="249"/>
        <v>0.49285714285714288</v>
      </c>
      <c r="BD173" s="1">
        <f t="shared" ca="1" si="249"/>
        <v>0.24290816326530615</v>
      </c>
      <c r="BE173" s="1">
        <f t="shared" ca="1" si="249"/>
        <v>0.11971902332361518</v>
      </c>
      <c r="BF173" s="1">
        <f t="shared" ca="1" si="249"/>
        <v>0.10757361516034987</v>
      </c>
      <c r="BG173" s="1">
        <f t="shared" ca="1" si="249"/>
        <v>5.9004375780924628E-2</v>
      </c>
      <c r="BH173" s="1">
        <f t="shared" ca="1" si="249"/>
        <v>5.3018424614743868E-2</v>
      </c>
      <c r="BI173" s="1">
        <f t="shared" ca="1" si="249"/>
        <v>4.7639743856726369E-2</v>
      </c>
      <c r="BJ173" s="1">
        <f t="shared" ca="1" si="249"/>
        <v>4.2806726364014988E-2</v>
      </c>
      <c r="BK173" s="1">
        <f t="shared" ca="1" si="249"/>
        <v>0.24290816326530615</v>
      </c>
      <c r="BL173" s="1">
        <f t="shared" ca="1" si="249"/>
        <v>0.11971902332361518</v>
      </c>
      <c r="BM173" s="1">
        <f t="shared" ca="1" si="249"/>
        <v>5.9004375780924628E-2</v>
      </c>
      <c r="BN173" s="1">
        <f t="shared" ca="1" si="249"/>
        <v>5.3018424614743861E-2</v>
      </c>
      <c r="BO173" s="1">
        <f t="shared" ca="1" si="249"/>
        <v>2.9080728063455713E-2</v>
      </c>
      <c r="BP173" s="1">
        <f t="shared" ca="1" si="249"/>
        <v>2.6130509274409477E-2</v>
      </c>
      <c r="BQ173" s="1">
        <f t="shared" ca="1" si="249"/>
        <v>2.347958804367228E-2</v>
      </c>
      <c r="BR173" s="1">
        <f t="shared" ca="1" si="249"/>
        <v>2.1097600850835962E-2</v>
      </c>
      <c r="BS173" s="1">
        <f t="shared" ca="1" si="249"/>
        <v>0.21826530612244899</v>
      </c>
      <c r="BT173" s="1">
        <f t="shared" ca="1" si="249"/>
        <v>0.10757361516034987</v>
      </c>
      <c r="BU173" s="1">
        <f t="shared" ca="1" si="249"/>
        <v>5.3018424614743861E-2</v>
      </c>
      <c r="BV173" s="1">
        <f t="shared" ca="1" si="249"/>
        <v>4.7639743856726369E-2</v>
      </c>
      <c r="BW173" s="1">
        <f t="shared" ca="1" si="249"/>
        <v>2.6130509274409477E-2</v>
      </c>
      <c r="BX173" s="1">
        <f t="shared" ca="1" si="249"/>
        <v>2.3479588043672284E-2</v>
      </c>
      <c r="BY173" s="1">
        <f t="shared" ca="1" si="249"/>
        <v>2.1097600850835962E-2</v>
      </c>
      <c r="BZ173" s="1">
        <f t="shared" ca="1" si="249"/>
        <v>1.8957264532635208E-2</v>
      </c>
      <c r="CA173" s="1">
        <f t="shared" ca="1" si="249"/>
        <v>0.11971902332361518</v>
      </c>
      <c r="CB173" s="1">
        <f t="shared" ca="1" si="249"/>
        <v>5.9004375780924628E-2</v>
      </c>
      <c r="CC173" s="1">
        <f t="shared" ca="1" si="249"/>
        <v>2.9080728063455713E-2</v>
      </c>
      <c r="CD173" s="1">
        <f t="shared" ca="1" si="249"/>
        <v>2.6130509274409477E-2</v>
      </c>
      <c r="CE173" s="1">
        <f t="shared" ca="1" si="249"/>
        <v>1.4332644545560316E-2</v>
      </c>
      <c r="CF173" s="1">
        <f t="shared" ca="1" si="249"/>
        <v>1.287860814238753E-2</v>
      </c>
      <c r="CG173" s="1">
        <f t="shared" ca="1" si="249"/>
        <v>1.1572082678667054E-2</v>
      </c>
      <c r="CH173" s="1">
        <f t="shared" ca="1" si="249"/>
        <v>1.0398103276483439E-2</v>
      </c>
      <c r="CI173" s="1">
        <f t="shared" ca="1" si="249"/>
        <v>0.10757361516034987</v>
      </c>
      <c r="CJ173" s="1">
        <f t="shared" ca="1" si="249"/>
        <v>5.3018424614743868E-2</v>
      </c>
      <c r="CK173" s="1">
        <f t="shared" ca="1" si="249"/>
        <v>2.6130509274409477E-2</v>
      </c>
      <c r="CL173" s="1">
        <f t="shared" ca="1" si="249"/>
        <v>2.3479588043672284E-2</v>
      </c>
      <c r="CM173" s="1">
        <f t="shared" ca="1" si="249"/>
        <v>1.287860814238753E-2</v>
      </c>
      <c r="CN173" s="1">
        <f t="shared" ca="1" si="249"/>
        <v>1.1572082678667056E-2</v>
      </c>
      <c r="CO173" s="1">
        <f t="shared" ca="1" si="249"/>
        <v>1.0398103276483439E-2</v>
      </c>
      <c r="CP173" s="1">
        <f t="shared" ca="1" si="249"/>
        <v>9.3432232339416398E-3</v>
      </c>
      <c r="CQ173" s="1">
        <f t="shared" ca="1" si="249"/>
        <v>9.6660349854227404E-2</v>
      </c>
      <c r="CR173" s="1">
        <f t="shared" ca="1" si="249"/>
        <v>4.7639743856726369E-2</v>
      </c>
      <c r="CS173" s="1">
        <f t="shared" ca="1" si="249"/>
        <v>2.347958804367228E-2</v>
      </c>
      <c r="CT173" s="1">
        <f t="shared" ca="1" si="249"/>
        <v>2.1097600850835962E-2</v>
      </c>
      <c r="CU173" s="1">
        <f t="shared" ca="1" si="249"/>
        <v>1.1572082678667054E-2</v>
      </c>
      <c r="CV173" s="1">
        <f t="shared" ca="1" si="249"/>
        <v>1.0398103276483439E-2</v>
      </c>
      <c r="CW173" s="1">
        <f t="shared" ca="1" si="249"/>
        <v>9.3432232339416398E-3</v>
      </c>
      <c r="CX173" s="1">
        <f t="shared" ca="1" si="249"/>
        <v>8.3953600073098777E-3</v>
      </c>
      <c r="CY173" s="1">
        <f t="shared" ca="1" si="249"/>
        <v>8.68542274052478E-2</v>
      </c>
      <c r="CZ173" s="1">
        <f t="shared" ca="1" si="249"/>
        <v>4.2806726364014988E-2</v>
      </c>
      <c r="DA173" s="1">
        <f t="shared" ca="1" si="249"/>
        <v>2.1097600850835962E-2</v>
      </c>
      <c r="DB173" s="1">
        <f t="shared" ca="1" si="249"/>
        <v>1.8957264532635208E-2</v>
      </c>
      <c r="DC173" s="1">
        <f t="shared" ca="1" si="249"/>
        <v>1.0398103276483439E-2</v>
      </c>
      <c r="DD173" s="1">
        <f t="shared" ca="1" si="249"/>
        <v>9.3432232339416398E-3</v>
      </c>
      <c r="DE173" s="1">
        <f t="shared" ca="1" si="249"/>
        <v>8.3953600073098777E-3</v>
      </c>
      <c r="DF173" s="1">
        <f t="shared" ca="1" si="249"/>
        <v>7.543656818162498E-3</v>
      </c>
      <c r="DG173" s="1">
        <f t="shared" ca="1" si="219"/>
        <v>0.43661971830985913</v>
      </c>
      <c r="DH173" s="1">
        <f t="shared" ca="1" si="220"/>
        <v>0.21519114688128774</v>
      </c>
      <c r="DI173" s="1">
        <f t="shared" ca="1" si="221"/>
        <v>0.10605849382006324</v>
      </c>
      <c r="DJ173" s="1">
        <f t="shared" ca="1" si="222"/>
        <v>9.5298936475998852E-2</v>
      </c>
      <c r="DK173" s="1">
        <f t="shared" ca="1" si="223"/>
        <v>5.2271686239888315E-2</v>
      </c>
      <c r="DL173" s="1">
        <f t="shared" ca="1" si="224"/>
        <v>4.696876154888515E-2</v>
      </c>
      <c r="DM173" s="1">
        <f t="shared" ca="1" si="225"/>
        <v>4.2203814725085199E-2</v>
      </c>
      <c r="DN173" s="1">
        <f t="shared" ca="1" si="226"/>
        <v>3.7922268303699741E-2</v>
      </c>
      <c r="DZ173" s="2">
        <f t="shared" ca="1" si="227"/>
        <v>-2.2252653136320077E-2</v>
      </c>
      <c r="EA173" s="2">
        <f t="shared" ca="1" si="228"/>
        <v>-0.27508861628931203</v>
      </c>
      <c r="EB173" s="2">
        <f t="shared" ca="1" si="229"/>
        <v>0.18863198008338206</v>
      </c>
      <c r="EC173" s="2">
        <f t="shared" ca="1" si="230"/>
        <v>0.8905131609974779</v>
      </c>
      <c r="ED173" s="2">
        <f t="shared" ca="1" si="231"/>
        <v>5.2776448218434434E-2</v>
      </c>
      <c r="EE173" s="2">
        <f t="shared" ca="1" si="232"/>
        <v>-0.30157487693973078</v>
      </c>
      <c r="EF173" s="2">
        <f t="shared" ca="1" si="233"/>
        <v>-0.10054924854285717</v>
      </c>
      <c r="EG173" s="2">
        <f t="shared" ca="1" si="234"/>
        <v>8.5837806634978305E-3</v>
      </c>
      <c r="EH173" s="22">
        <f t="shared" ca="1" si="235"/>
        <v>0.44103997505457215</v>
      </c>
      <c r="EI173" s="26">
        <f t="shared" ca="1" si="236"/>
        <v>-4.4202567447130248E-3</v>
      </c>
      <c r="EJ173" s="7">
        <f t="shared" ca="1" si="237"/>
        <v>1.9538669689180987E-5</v>
      </c>
      <c r="EK173" s="7">
        <f t="shared" ca="1" si="238"/>
        <v>1.6922433034395562E-3</v>
      </c>
    </row>
    <row r="174" spans="1:141" x14ac:dyDescent="0.25">
      <c r="A174" s="2">
        <f t="shared" si="239"/>
        <v>171</v>
      </c>
      <c r="B174" s="2">
        <f ca="1">OFFSET(Vectors!A173,0,8*(-1+$A$2))</f>
        <v>342</v>
      </c>
      <c r="C174" s="2">
        <f ca="1">OFFSET(Vectors!B173,0,8*(-1+$A$2))</f>
        <v>0.44148936170212766</v>
      </c>
      <c r="D174" s="15">
        <f ca="1">OFFSET(Vectors!F173,0,8*(-1+$A$2))+NORMINV(RAND(),OFFSET(Vectors!G173,0,8*(-1+$A$2)),OFFSET(Vectors!H173,0,8*(-1+$A$2)))</f>
        <v>0.6147547664314289</v>
      </c>
      <c r="E174" s="2">
        <f t="shared" ca="1" si="179"/>
        <v>210</v>
      </c>
      <c r="F174" s="2">
        <f ca="1">B174-E174</f>
        <v>132</v>
      </c>
      <c r="G174" s="12">
        <f ca="1">OFFSET(Vectors!C173,0,8*(-1+$A$2))+NORMINV(RAND(),OFFSET(Vectors!D173,0,8*(-1+$A$2)),OFFSET(Vectors!E173,0,8*(-1+$A$2)))</f>
        <v>0.53450601484363769</v>
      </c>
      <c r="H174" s="4">
        <f t="shared" ca="1" si="180"/>
        <v>93</v>
      </c>
      <c r="I174" s="5">
        <f t="shared" ca="1" si="181"/>
        <v>117</v>
      </c>
      <c r="J174" s="6">
        <f t="shared" ca="1" si="182"/>
        <v>71</v>
      </c>
      <c r="K174" s="7">
        <f t="shared" ca="1" si="183"/>
        <v>61</v>
      </c>
      <c r="L174" s="4">
        <f t="shared" ca="1" si="184"/>
        <v>112</v>
      </c>
      <c r="M174" s="5">
        <f t="shared" ca="1" si="185"/>
        <v>98</v>
      </c>
      <c r="N174" s="6">
        <f t="shared" ca="1" si="186"/>
        <v>58</v>
      </c>
      <c r="O174" s="7">
        <f t="shared" ca="1" si="187"/>
        <v>74</v>
      </c>
      <c r="P174" s="4">
        <f t="shared" ca="1" si="188"/>
        <v>93</v>
      </c>
      <c r="Q174" s="5">
        <f t="shared" ca="1" si="189"/>
        <v>61</v>
      </c>
      <c r="R174" s="6">
        <f t="shared" ca="1" si="190"/>
        <v>71</v>
      </c>
      <c r="S174" s="7">
        <f t="shared" ca="1" si="191"/>
        <v>117</v>
      </c>
      <c r="T174" s="4">
        <f t="shared" ca="1" si="192"/>
        <v>112</v>
      </c>
      <c r="U174" s="5">
        <f t="shared" ca="1" si="193"/>
        <v>74</v>
      </c>
      <c r="V174" s="6">
        <f t="shared" ca="1" si="194"/>
        <v>58</v>
      </c>
      <c r="W174" s="7">
        <f t="shared" ca="1" si="195"/>
        <v>98</v>
      </c>
      <c r="X174" s="4">
        <f t="shared" ca="1" si="196"/>
        <v>93</v>
      </c>
      <c r="Y174" s="5">
        <f t="shared" ca="1" si="197"/>
        <v>71</v>
      </c>
      <c r="Z174" s="6">
        <f t="shared" ca="1" si="198"/>
        <v>117</v>
      </c>
      <c r="AA174" s="7">
        <f t="shared" ca="1" si="199"/>
        <v>61</v>
      </c>
      <c r="AB174" s="4">
        <f t="shared" ca="1" si="200"/>
        <v>112</v>
      </c>
      <c r="AC174" s="5">
        <f t="shared" ca="1" si="201"/>
        <v>58</v>
      </c>
      <c r="AD174" s="6">
        <f t="shared" ca="1" si="202"/>
        <v>98</v>
      </c>
      <c r="AE174" s="23">
        <f t="shared" ca="1" si="203"/>
        <v>74</v>
      </c>
      <c r="AF174" s="20">
        <f t="shared" ca="1" si="204"/>
        <v>112</v>
      </c>
      <c r="AG174" s="20">
        <f t="shared" ca="1" si="205"/>
        <v>98</v>
      </c>
      <c r="AH174" s="20">
        <f t="shared" ca="1" si="206"/>
        <v>58</v>
      </c>
      <c r="AI174" s="20">
        <f t="shared" ca="1" si="207"/>
        <v>74</v>
      </c>
      <c r="AJ174" s="18">
        <f t="shared" ca="1" si="208"/>
        <v>0.49707602339181284</v>
      </c>
      <c r="AK174" s="2">
        <f t="shared" ca="1" si="209"/>
        <v>0.61403508771929827</v>
      </c>
      <c r="AL174" s="4">
        <f t="shared" ca="1" si="210"/>
        <v>0.60215053763440862</v>
      </c>
      <c r="AM174" s="2">
        <f>1</f>
        <v>1</v>
      </c>
      <c r="AN174" s="2">
        <f t="shared" ca="1" si="211"/>
        <v>0.61403508771929827</v>
      </c>
      <c r="AO174" s="2">
        <f t="shared" ca="1" si="212"/>
        <v>0.3770390889504463</v>
      </c>
      <c r="AP174" s="2">
        <f t="shared" ca="1" si="213"/>
        <v>0.30522211962655177</v>
      </c>
      <c r="AQ174" s="2">
        <f t="shared" ca="1" si="214"/>
        <v>0.2315152300572916</v>
      </c>
      <c r="AR174" s="2">
        <f t="shared" ca="1" si="215"/>
        <v>0.18741709099875986</v>
      </c>
      <c r="AS174" s="2">
        <f t="shared" ca="1" si="216"/>
        <v>0.15171859747518654</v>
      </c>
      <c r="AT174" s="2">
        <f t="shared" ca="1" si="217"/>
        <v>0.12281981700372242</v>
      </c>
      <c r="AU174" s="1">
        <f t="shared" ca="1" si="218"/>
        <v>1</v>
      </c>
      <c r="AV174" s="1">
        <f t="shared" ca="1" si="249"/>
        <v>0.61403508771929827</v>
      </c>
      <c r="AW174" s="1">
        <f t="shared" ca="1" si="249"/>
        <v>0.3770390889504463</v>
      </c>
      <c r="AX174" s="1">
        <f t="shared" ca="1" si="249"/>
        <v>0.30522211962655177</v>
      </c>
      <c r="AY174" s="1">
        <f t="shared" ca="1" si="249"/>
        <v>0.2315152300572916</v>
      </c>
      <c r="AZ174" s="1">
        <f t="shared" ca="1" si="249"/>
        <v>0.18741709099875986</v>
      </c>
      <c r="BA174" s="1">
        <f t="shared" ca="1" si="249"/>
        <v>0.15171859747518654</v>
      </c>
      <c r="BB174" s="1">
        <f t="shared" ca="1" si="249"/>
        <v>0.12281981700372242</v>
      </c>
      <c r="BC174" s="1">
        <f t="shared" ca="1" si="249"/>
        <v>0.61403508771929827</v>
      </c>
      <c r="BD174" s="1">
        <f t="shared" ca="1" si="249"/>
        <v>0.3770390889504463</v>
      </c>
      <c r="BE174" s="1">
        <f t="shared" ca="1" si="249"/>
        <v>0.2315152300572916</v>
      </c>
      <c r="BF174" s="1">
        <f t="shared" ca="1" si="249"/>
        <v>0.18741709099875986</v>
      </c>
      <c r="BG174" s="1">
        <f t="shared" ca="1" si="249"/>
        <v>0.14215847459658257</v>
      </c>
      <c r="BH174" s="1">
        <f t="shared" ca="1" si="249"/>
        <v>0.11508066991151922</v>
      </c>
      <c r="BI174" s="1">
        <f t="shared" ca="1" si="249"/>
        <v>9.3160542309325065E-2</v>
      </c>
      <c r="BJ174" s="1">
        <f t="shared" ca="1" si="249"/>
        <v>7.5415677107548859E-2</v>
      </c>
      <c r="BK174" s="1">
        <f t="shared" ca="1" si="249"/>
        <v>0.3770390889504463</v>
      </c>
      <c r="BL174" s="1">
        <f t="shared" ca="1" si="249"/>
        <v>0.2315152300572916</v>
      </c>
      <c r="BM174" s="1">
        <f t="shared" ca="1" si="249"/>
        <v>0.14215847459658257</v>
      </c>
      <c r="BN174" s="1">
        <f t="shared" ca="1" si="249"/>
        <v>0.11508066991151922</v>
      </c>
      <c r="BO174" s="1">
        <f t="shared" ca="1" si="249"/>
        <v>8.7290291418954211E-2</v>
      </c>
      <c r="BP174" s="1">
        <f t="shared" ca="1" si="249"/>
        <v>7.0663569243915314E-2</v>
      </c>
      <c r="BQ174" s="1">
        <f t="shared" ca="1" si="249"/>
        <v>5.7203841768883816E-2</v>
      </c>
      <c r="BR174" s="1">
        <f t="shared" ca="1" si="249"/>
        <v>4.6307871908144033E-2</v>
      </c>
      <c r="BS174" s="1">
        <f t="shared" ca="1" si="249"/>
        <v>0.30522211962655177</v>
      </c>
      <c r="BT174" s="1">
        <f t="shared" ca="1" si="249"/>
        <v>0.18741709099875986</v>
      </c>
      <c r="BU174" s="1">
        <f t="shared" ca="1" si="249"/>
        <v>0.11508066991151922</v>
      </c>
      <c r="BV174" s="1">
        <f t="shared" ca="1" si="249"/>
        <v>9.3160542309325078E-2</v>
      </c>
      <c r="BW174" s="1">
        <f t="shared" ca="1" si="249"/>
        <v>7.0663569243915314E-2</v>
      </c>
      <c r="BX174" s="1">
        <f t="shared" ca="1" si="249"/>
        <v>5.7203841768883823E-2</v>
      </c>
      <c r="BY174" s="1">
        <f t="shared" ca="1" si="249"/>
        <v>4.630787190814404E-2</v>
      </c>
      <c r="BZ174" s="1">
        <f t="shared" ca="1" si="249"/>
        <v>3.7487324878021359E-2</v>
      </c>
      <c r="CA174" s="1">
        <f t="shared" ca="1" si="249"/>
        <v>0.2315152300572916</v>
      </c>
      <c r="CB174" s="1">
        <f t="shared" ca="1" si="249"/>
        <v>0.14215847459658257</v>
      </c>
      <c r="CC174" s="1">
        <f t="shared" ca="1" si="249"/>
        <v>8.7290291418954211E-2</v>
      </c>
      <c r="CD174" s="1">
        <f t="shared" ca="1" si="249"/>
        <v>7.0663569243915314E-2</v>
      </c>
      <c r="CE174" s="1">
        <f t="shared" ca="1" si="249"/>
        <v>5.3599301748480661E-2</v>
      </c>
      <c r="CF174" s="1">
        <f t="shared" ca="1" si="249"/>
        <v>4.3389910939246247E-2</v>
      </c>
      <c r="CG174" s="1">
        <f t="shared" ca="1" si="249"/>
        <v>3.512516599843743E-2</v>
      </c>
      <c r="CH174" s="1">
        <f t="shared" ca="1" si="249"/>
        <v>2.8434658189211252E-2</v>
      </c>
      <c r="CI174" s="1">
        <f t="shared" ca="1" si="249"/>
        <v>0.18741709099875986</v>
      </c>
      <c r="CJ174" s="1">
        <f t="shared" ca="1" si="249"/>
        <v>0.11508066991151922</v>
      </c>
      <c r="CK174" s="1">
        <f t="shared" ca="1" si="249"/>
        <v>7.0663569243915314E-2</v>
      </c>
      <c r="CL174" s="1">
        <f t="shared" ca="1" si="249"/>
        <v>5.7203841768883823E-2</v>
      </c>
      <c r="CM174" s="1">
        <f t="shared" ca="1" si="249"/>
        <v>4.3389910939246247E-2</v>
      </c>
      <c r="CN174" s="1">
        <f t="shared" ca="1" si="249"/>
        <v>3.5125165998437437E-2</v>
      </c>
      <c r="CO174" s="1">
        <f t="shared" ca="1" si="249"/>
        <v>2.8434658189211252E-2</v>
      </c>
      <c r="CP174" s="1">
        <f t="shared" ca="1" si="249"/>
        <v>2.3018532819837678E-2</v>
      </c>
      <c r="CQ174" s="1">
        <f t="shared" ca="1" si="249"/>
        <v>0.15171859747518654</v>
      </c>
      <c r="CR174" s="1">
        <f t="shared" ca="1" si="249"/>
        <v>9.3160542309325065E-2</v>
      </c>
      <c r="CS174" s="1">
        <f t="shared" ca="1" si="249"/>
        <v>5.7203841768883816E-2</v>
      </c>
      <c r="CT174" s="1">
        <f t="shared" ca="1" si="249"/>
        <v>4.630787190814404E-2</v>
      </c>
      <c r="CU174" s="1">
        <f t="shared" ca="1" si="249"/>
        <v>3.512516599843743E-2</v>
      </c>
      <c r="CV174" s="1">
        <f t="shared" ca="1" si="249"/>
        <v>2.8434658189211252E-2</v>
      </c>
      <c r="CW174" s="1">
        <f t="shared" ca="1" si="249"/>
        <v>2.3018532819837678E-2</v>
      </c>
      <c r="CX174" s="1">
        <f t="shared" ca="1" si="249"/>
        <v>1.8634050377963833E-2</v>
      </c>
      <c r="CY174" s="1">
        <f t="shared" ca="1" si="249"/>
        <v>0.12281981700372242</v>
      </c>
      <c r="CZ174" s="1">
        <f t="shared" ca="1" si="249"/>
        <v>7.5415677107548859E-2</v>
      </c>
      <c r="DA174" s="1">
        <f t="shared" ca="1" si="249"/>
        <v>4.6307871908144033E-2</v>
      </c>
      <c r="DB174" s="1">
        <f t="shared" ca="1" si="249"/>
        <v>3.7487324878021359E-2</v>
      </c>
      <c r="DC174" s="1">
        <f t="shared" ca="1" si="249"/>
        <v>2.8434658189211252E-2</v>
      </c>
      <c r="DD174" s="1">
        <f t="shared" ca="1" si="249"/>
        <v>2.3018532819837678E-2</v>
      </c>
      <c r="DE174" s="1">
        <f t="shared" ca="1" si="249"/>
        <v>1.8634050377963833E-2</v>
      </c>
      <c r="DF174" s="1">
        <f t="shared" ca="1" si="249"/>
        <v>1.5084707448827863E-2</v>
      </c>
      <c r="DG174" s="1">
        <f t="shared" ca="1" si="219"/>
        <v>0.60215053763440862</v>
      </c>
      <c r="DH174" s="1">
        <f t="shared" ca="1" si="220"/>
        <v>0.36974155819656673</v>
      </c>
      <c r="DI174" s="1">
        <f t="shared" ca="1" si="221"/>
        <v>0.22703429012069887</v>
      </c>
      <c r="DJ174" s="1">
        <f t="shared" ca="1" si="222"/>
        <v>0.18378966343104194</v>
      </c>
      <c r="DK174" s="1">
        <f t="shared" ca="1" si="223"/>
        <v>0.13940702024955193</v>
      </c>
      <c r="DL174" s="1">
        <f t="shared" ca="1" si="224"/>
        <v>0.11285330210678013</v>
      </c>
      <c r="DM174" s="1">
        <f t="shared" ca="1" si="225"/>
        <v>9.1357435038822002E-2</v>
      </c>
      <c r="DN174" s="1">
        <f t="shared" ca="1" si="226"/>
        <v>7.395601884095114E-2</v>
      </c>
      <c r="DZ174" s="2">
        <f t="shared" ca="1" si="227"/>
        <v>-2.2252653136320077E-2</v>
      </c>
      <c r="EA174" s="2">
        <f t="shared" ca="1" si="228"/>
        <v>-0.34272418505406277</v>
      </c>
      <c r="EB174" s="2">
        <f t="shared" ca="1" si="229"/>
        <v>0.2927922592699263</v>
      </c>
      <c r="EC174" s="2">
        <f t="shared" ca="1" si="230"/>
        <v>1.2452932597657369</v>
      </c>
      <c r="ED174" s="2">
        <f t="shared" ca="1" si="231"/>
        <v>0.10206023413563393</v>
      </c>
      <c r="EE174" s="2">
        <f t="shared" ca="1" si="232"/>
        <v>-0.52541030688709178</v>
      </c>
      <c r="EF174" s="2">
        <f t="shared" ca="1" si="233"/>
        <v>-0.15782263346979861</v>
      </c>
      <c r="EG174" s="2">
        <f t="shared" ca="1" si="234"/>
        <v>1.213825051222775E-2</v>
      </c>
      <c r="EH174" s="22">
        <f t="shared" ca="1" si="235"/>
        <v>0.60407422513625175</v>
      </c>
      <c r="EI174" s="26">
        <f t="shared" ca="1" si="236"/>
        <v>-1.9236875018431299E-3</v>
      </c>
      <c r="EJ174" s="7">
        <f t="shared" ca="1" si="237"/>
        <v>3.7005736047474618E-6</v>
      </c>
      <c r="EK174" s="7">
        <f t="shared" ca="1" si="238"/>
        <v>1.5473850909028471E-2</v>
      </c>
    </row>
    <row r="175" spans="1:141" x14ac:dyDescent="0.25">
      <c r="A175" s="2">
        <f t="shared" si="239"/>
        <v>172</v>
      </c>
      <c r="B175" s="2">
        <f ca="1">OFFSET(Vectors!A174,0,8*(-1+$A$2))</f>
        <v>407</v>
      </c>
      <c r="C175" s="2">
        <f ca="1">OFFSET(Vectors!B174,0,8*(-1+$A$2))</f>
        <v>0.44217687074829931</v>
      </c>
      <c r="D175" s="15">
        <f ca="1">OFFSET(Vectors!F174,0,8*(-1+$A$2))+NORMINV(RAND(),OFFSET(Vectors!G174,0,8*(-1+$A$2)),OFFSET(Vectors!H174,0,8*(-1+$A$2)))</f>
        <v>0.61629370366932623</v>
      </c>
      <c r="E175" s="2">
        <f t="shared" ca="1" si="179"/>
        <v>251</v>
      </c>
      <c r="F175" s="2">
        <f ca="1">B175-E175</f>
        <v>156</v>
      </c>
      <c r="G175" s="12">
        <f ca="1">OFFSET(Vectors!C174,0,8*(-1+$A$2))+NORMINV(RAND(),OFFSET(Vectors!D174,0,8*(-1+$A$2)),OFFSET(Vectors!E174,0,8*(-1+$A$2)))</f>
        <v>0.46478396852972337</v>
      </c>
      <c r="H175" s="4">
        <f t="shared" ca="1" si="180"/>
        <v>111</v>
      </c>
      <c r="I175" s="5">
        <f t="shared" ca="1" si="181"/>
        <v>140</v>
      </c>
      <c r="J175" s="6">
        <f t="shared" ca="1" si="182"/>
        <v>73</v>
      </c>
      <c r="K175" s="7">
        <f t="shared" ca="1" si="183"/>
        <v>83</v>
      </c>
      <c r="L175" s="4">
        <f t="shared" ca="1" si="184"/>
        <v>117</v>
      </c>
      <c r="M175" s="5">
        <f t="shared" ca="1" si="185"/>
        <v>134</v>
      </c>
      <c r="N175" s="6">
        <f t="shared" ca="1" si="186"/>
        <v>69</v>
      </c>
      <c r="O175" s="7">
        <f t="shared" ca="1" si="187"/>
        <v>87</v>
      </c>
      <c r="P175" s="4">
        <f t="shared" ca="1" si="188"/>
        <v>111</v>
      </c>
      <c r="Q175" s="5">
        <f t="shared" ca="1" si="189"/>
        <v>83</v>
      </c>
      <c r="R175" s="6">
        <f t="shared" ca="1" si="190"/>
        <v>73</v>
      </c>
      <c r="S175" s="7">
        <f t="shared" ca="1" si="191"/>
        <v>140</v>
      </c>
      <c r="T175" s="4">
        <f t="shared" ca="1" si="192"/>
        <v>117</v>
      </c>
      <c r="U175" s="5">
        <f t="shared" ca="1" si="193"/>
        <v>87</v>
      </c>
      <c r="V175" s="6">
        <f t="shared" ca="1" si="194"/>
        <v>69</v>
      </c>
      <c r="W175" s="7">
        <f t="shared" ca="1" si="195"/>
        <v>134</v>
      </c>
      <c r="X175" s="4">
        <f t="shared" ca="1" si="196"/>
        <v>111</v>
      </c>
      <c r="Y175" s="5">
        <f t="shared" ca="1" si="197"/>
        <v>73</v>
      </c>
      <c r="Z175" s="6">
        <f t="shared" ca="1" si="198"/>
        <v>140</v>
      </c>
      <c r="AA175" s="7">
        <f t="shared" ca="1" si="199"/>
        <v>83</v>
      </c>
      <c r="AB175" s="4">
        <f t="shared" ca="1" si="200"/>
        <v>117</v>
      </c>
      <c r="AC175" s="5">
        <f t="shared" ca="1" si="201"/>
        <v>69</v>
      </c>
      <c r="AD175" s="6">
        <f t="shared" ca="1" si="202"/>
        <v>134</v>
      </c>
      <c r="AE175" s="23">
        <f t="shared" ca="1" si="203"/>
        <v>87</v>
      </c>
      <c r="AF175" s="20">
        <f t="shared" ca="1" si="204"/>
        <v>117</v>
      </c>
      <c r="AG175" s="20">
        <f t="shared" ca="1" si="205"/>
        <v>134</v>
      </c>
      <c r="AH175" s="20">
        <f t="shared" ca="1" si="206"/>
        <v>69</v>
      </c>
      <c r="AI175" s="20">
        <f t="shared" ca="1" si="207"/>
        <v>87</v>
      </c>
      <c r="AJ175" s="18">
        <f t="shared" ca="1" si="208"/>
        <v>0.45700245700245701</v>
      </c>
      <c r="AK175" s="2">
        <f t="shared" ca="1" si="209"/>
        <v>0.61670761670761676</v>
      </c>
      <c r="AL175" s="4">
        <f t="shared" ca="1" si="210"/>
        <v>0.57352941176470584</v>
      </c>
      <c r="AM175" s="2">
        <f>1</f>
        <v>1</v>
      </c>
      <c r="AN175" s="2">
        <f t="shared" ca="1" si="211"/>
        <v>0.61670761670761676</v>
      </c>
      <c r="AO175" s="2">
        <f t="shared" ca="1" si="212"/>
        <v>0.38032828450518874</v>
      </c>
      <c r="AP175" s="2">
        <f t="shared" ca="1" si="213"/>
        <v>0.28183689608751039</v>
      </c>
      <c r="AQ175" s="2">
        <f t="shared" ca="1" si="214"/>
        <v>0.23455134990369136</v>
      </c>
      <c r="AR175" s="2">
        <f t="shared" ca="1" si="215"/>
        <v>0.17381096048640077</v>
      </c>
      <c r="AS175" s="2">
        <f t="shared" ca="1" si="216"/>
        <v>0.12880015398593841</v>
      </c>
      <c r="AT175" s="2">
        <f t="shared" ca="1" si="217"/>
        <v>9.5445532435794983E-2</v>
      </c>
      <c r="AU175" s="1">
        <f t="shared" ca="1" si="218"/>
        <v>1</v>
      </c>
      <c r="AV175" s="1">
        <f t="shared" ca="1" si="249"/>
        <v>0.61670761670761676</v>
      </c>
      <c r="AW175" s="1">
        <f t="shared" ca="1" si="249"/>
        <v>0.38032828450518874</v>
      </c>
      <c r="AX175" s="1">
        <f t="shared" ca="1" si="249"/>
        <v>0.28183689608751039</v>
      </c>
      <c r="AY175" s="1">
        <f t="shared" ca="1" si="249"/>
        <v>0.23455134990369136</v>
      </c>
      <c r="AZ175" s="1">
        <f t="shared" ca="1" si="249"/>
        <v>0.17381096048640077</v>
      </c>
      <c r="BA175" s="1">
        <f t="shared" ca="1" si="249"/>
        <v>0.12880015398593841</v>
      </c>
      <c r="BB175" s="1">
        <f t="shared" ca="1" si="249"/>
        <v>9.5445532435794983E-2</v>
      </c>
      <c r="BC175" s="1">
        <f t="shared" ca="1" si="249"/>
        <v>0.61670761670761676</v>
      </c>
      <c r="BD175" s="1">
        <f t="shared" ca="1" si="249"/>
        <v>0.38032828450518874</v>
      </c>
      <c r="BE175" s="1">
        <f t="shared" ca="1" si="249"/>
        <v>0.23455134990369136</v>
      </c>
      <c r="BF175" s="1">
        <f t="shared" ca="1" si="249"/>
        <v>0.17381096048640077</v>
      </c>
      <c r="BG175" s="1">
        <f t="shared" ca="1" si="249"/>
        <v>0.14464960399465979</v>
      </c>
      <c r="BH175" s="1">
        <f t="shared" ca="1" si="249"/>
        <v>0.10719054319922997</v>
      </c>
      <c r="BI175" s="1">
        <f t="shared" ca="1" si="249"/>
        <v>7.9432035996242129E-2</v>
      </c>
      <c r="BJ175" s="1">
        <f t="shared" ca="1" si="249"/>
        <v>5.8861986833868653E-2</v>
      </c>
      <c r="BK175" s="1">
        <f t="shared" ca="1" si="249"/>
        <v>0.38032828450518874</v>
      </c>
      <c r="BL175" s="1">
        <f t="shared" ca="1" si="249"/>
        <v>0.23455134990369136</v>
      </c>
      <c r="BM175" s="1">
        <f t="shared" ca="1" si="249"/>
        <v>0.14464960399465979</v>
      </c>
      <c r="BN175" s="1">
        <f t="shared" ca="1" si="249"/>
        <v>0.10719054319922997</v>
      </c>
      <c r="BO175" s="1">
        <f t="shared" ca="1" si="249"/>
        <v>8.9206512537247207E-2</v>
      </c>
      <c r="BP175" s="1">
        <f t="shared" ca="1" si="249"/>
        <v>6.6105224429991949E-2</v>
      </c>
      <c r="BQ175" s="1">
        <f t="shared" ca="1" si="249"/>
        <v>4.8986341609476104E-2</v>
      </c>
      <c r="BR175" s="1">
        <f t="shared" ca="1" si="249"/>
        <v>3.6300635614990251E-2</v>
      </c>
      <c r="BS175" s="1">
        <f t="shared" ca="1" si="249"/>
        <v>0.28183689608751039</v>
      </c>
      <c r="BT175" s="1">
        <f t="shared" ca="1" si="249"/>
        <v>0.17381096048640077</v>
      </c>
      <c r="BU175" s="1">
        <f t="shared" ca="1" si="249"/>
        <v>0.10719054319922997</v>
      </c>
      <c r="BV175" s="1">
        <f t="shared" ca="1" si="249"/>
        <v>7.9432035996242129E-2</v>
      </c>
      <c r="BW175" s="1">
        <f t="shared" ca="1" si="249"/>
        <v>6.6105224429991949E-2</v>
      </c>
      <c r="BX175" s="1">
        <f t="shared" ca="1" si="249"/>
        <v>4.8986341609476104E-2</v>
      </c>
      <c r="BY175" s="1">
        <f t="shared" ca="1" si="249"/>
        <v>3.6300635614990265E-2</v>
      </c>
      <c r="BZ175" s="1">
        <f t="shared" ca="1" si="249"/>
        <v>2.6900072607124254E-2</v>
      </c>
      <c r="CA175" s="1">
        <f t="shared" ca="1" si="249"/>
        <v>0.23455134990369136</v>
      </c>
      <c r="CB175" s="1">
        <f t="shared" ca="1" si="249"/>
        <v>0.14464960399465979</v>
      </c>
      <c r="CC175" s="1">
        <f t="shared" ca="1" si="249"/>
        <v>8.9206512537247207E-2</v>
      </c>
      <c r="CD175" s="1">
        <f t="shared" ca="1" si="249"/>
        <v>6.6105224429991949E-2</v>
      </c>
      <c r="CE175" s="1">
        <f t="shared" ca="1" si="249"/>
        <v>5.5014335741643862E-2</v>
      </c>
      <c r="CF175" s="1">
        <f t="shared" ca="1" si="249"/>
        <v>4.0767595410142458E-2</v>
      </c>
      <c r="CG175" s="1">
        <f t="shared" ca="1" si="249"/>
        <v>3.0210249985205169E-2</v>
      </c>
      <c r="CH175" s="1">
        <f t="shared" ca="1" si="249"/>
        <v>2.2386878475092273E-2</v>
      </c>
      <c r="CI175" s="1">
        <f t="shared" ca="1" si="249"/>
        <v>0.17381096048640077</v>
      </c>
      <c r="CJ175" s="1">
        <f t="shared" ca="1" si="249"/>
        <v>0.10719054319922997</v>
      </c>
      <c r="CK175" s="1">
        <f t="shared" ca="1" si="249"/>
        <v>6.6105224429991949E-2</v>
      </c>
      <c r="CL175" s="1">
        <f t="shared" ca="1" si="249"/>
        <v>4.8986341609476104E-2</v>
      </c>
      <c r="CM175" s="1">
        <f t="shared" ca="1" si="249"/>
        <v>4.0767595410142458E-2</v>
      </c>
      <c r="CN175" s="1">
        <f t="shared" ca="1" si="249"/>
        <v>3.0210249985205169E-2</v>
      </c>
      <c r="CO175" s="1">
        <f t="shared" ca="1" si="249"/>
        <v>2.2386878475092277E-2</v>
      </c>
      <c r="CP175" s="1">
        <f t="shared" ca="1" si="249"/>
        <v>1.6589479666801445E-2</v>
      </c>
      <c r="CQ175" s="1">
        <f t="shared" ca="1" si="249"/>
        <v>0.12880015398593841</v>
      </c>
      <c r="CR175" s="1">
        <f t="shared" ca="1" si="249"/>
        <v>7.9432035996242129E-2</v>
      </c>
      <c r="CS175" s="1">
        <f t="shared" ca="1" si="249"/>
        <v>4.8986341609476104E-2</v>
      </c>
      <c r="CT175" s="1">
        <f t="shared" ca="1" si="249"/>
        <v>3.6300635614990265E-2</v>
      </c>
      <c r="CU175" s="1">
        <f t="shared" ca="1" si="249"/>
        <v>3.0210249985205169E-2</v>
      </c>
      <c r="CV175" s="1">
        <f t="shared" ca="1" si="249"/>
        <v>2.2386878475092277E-2</v>
      </c>
      <c r="CW175" s="1">
        <f t="shared" ca="1" si="249"/>
        <v>1.6589479666801448E-2</v>
      </c>
      <c r="CX175" s="1">
        <f t="shared" ca="1" si="249"/>
        <v>1.2293399275000274E-2</v>
      </c>
      <c r="CY175" s="1">
        <f t="shared" ca="1" si="249"/>
        <v>9.5445532435794983E-2</v>
      </c>
      <c r="CZ175" s="1">
        <f t="shared" ca="1" si="249"/>
        <v>5.8861986833868653E-2</v>
      </c>
      <c r="DA175" s="1">
        <f t="shared" ca="1" si="249"/>
        <v>3.6300635614990251E-2</v>
      </c>
      <c r="DB175" s="1">
        <f t="shared" ca="1" si="249"/>
        <v>2.6900072607124254E-2</v>
      </c>
      <c r="DC175" s="1">
        <f t="shared" ca="1" si="249"/>
        <v>2.2386878475092273E-2</v>
      </c>
      <c r="DD175" s="1">
        <f t="shared" ca="1" si="249"/>
        <v>1.6589479666801445E-2</v>
      </c>
      <c r="DE175" s="1">
        <f t="shared" ca="1" si="249"/>
        <v>1.2293399275000274E-2</v>
      </c>
      <c r="DF175" s="1">
        <f t="shared" ca="1" si="249"/>
        <v>9.1098496619523919E-3</v>
      </c>
      <c r="DG175" s="1">
        <f t="shared" ca="1" si="219"/>
        <v>0.57352941176470584</v>
      </c>
      <c r="DH175" s="1">
        <f t="shared" ca="1" si="220"/>
        <v>0.35369995664113313</v>
      </c>
      <c r="DI175" s="1">
        <f t="shared" ca="1" si="221"/>
        <v>0.21812945728974059</v>
      </c>
      <c r="DJ175" s="1">
        <f t="shared" ca="1" si="222"/>
        <v>0.16164174922666036</v>
      </c>
      <c r="DK175" s="1">
        <f t="shared" ca="1" si="223"/>
        <v>0.1345220977388818</v>
      </c>
      <c r="DL175" s="1">
        <f t="shared" ca="1" si="224"/>
        <v>9.968569792602397E-2</v>
      </c>
      <c r="DM175" s="1">
        <f t="shared" ca="1" si="225"/>
        <v>7.3870676550758796E-2</v>
      </c>
      <c r="DN175" s="1">
        <f t="shared" ca="1" si="226"/>
        <v>5.4740820073470649E-2</v>
      </c>
      <c r="DZ175" s="2">
        <f t="shared" ca="1" si="227"/>
        <v>-2.2252653136320077E-2</v>
      </c>
      <c r="EA175" s="2">
        <f t="shared" ca="1" si="228"/>
        <v>-0.34421585928876636</v>
      </c>
      <c r="EB175" s="2">
        <f t="shared" ca="1" si="229"/>
        <v>0.29534650636492765</v>
      </c>
      <c r="EC175" s="2">
        <f t="shared" ca="1" si="230"/>
        <v>1.1498825428527089</v>
      </c>
      <c r="ED175" s="2">
        <f t="shared" ca="1" si="231"/>
        <v>0.10339866488297925</v>
      </c>
      <c r="EE175" s="2">
        <f t="shared" ca="1" si="232"/>
        <v>-0.48726650063149407</v>
      </c>
      <c r="EF175" s="2">
        <f t="shared" ca="1" si="233"/>
        <v>-0.13398212105606194</v>
      </c>
      <c r="EG175" s="2">
        <f t="shared" ca="1" si="234"/>
        <v>9.4328571010940821E-3</v>
      </c>
      <c r="EH175" s="22">
        <f t="shared" ca="1" si="235"/>
        <v>0.57034343708906754</v>
      </c>
      <c r="EI175" s="26">
        <f t="shared" ca="1" si="236"/>
        <v>3.1859746756383034E-3</v>
      </c>
      <c r="EJ175" s="7">
        <f t="shared" ca="1" si="237"/>
        <v>1.0150434633808593E-5</v>
      </c>
      <c r="EK175" s="7">
        <f t="shared" ca="1" si="238"/>
        <v>9.172430848789586E-3</v>
      </c>
    </row>
    <row r="176" spans="1:141" x14ac:dyDescent="0.25">
      <c r="A176" s="2">
        <f t="shared" si="239"/>
        <v>173</v>
      </c>
      <c r="B176" s="2">
        <f ca="1">OFFSET(Vectors!A175,0,8*(-1+$A$2))</f>
        <v>374</v>
      </c>
      <c r="C176" s="2">
        <f ca="1">OFFSET(Vectors!B175,0,8*(-1+$A$2))</f>
        <v>0.44385026737967914</v>
      </c>
      <c r="D176" s="15">
        <f ca="1">OFFSET(Vectors!F175,0,8*(-1+$A$2))+NORMINV(RAND(),OFFSET(Vectors!G175,0,8*(-1+$A$2)),OFFSET(Vectors!H175,0,8*(-1+$A$2)))</f>
        <v>0.39768149327320584</v>
      </c>
      <c r="E176" s="2">
        <f t="shared" ca="1" si="179"/>
        <v>149</v>
      </c>
      <c r="F176" s="2">
        <f ca="1">B176-E176</f>
        <v>225</v>
      </c>
      <c r="G176" s="12">
        <f ca="1">OFFSET(Vectors!C175,0,8*(-1+$A$2))+NORMINV(RAND(),OFFSET(Vectors!D175,0,8*(-1+$A$2)),OFFSET(Vectors!E175,0,8*(-1+$A$2)))</f>
        <v>0.52988686349211689</v>
      </c>
      <c r="H176" s="4">
        <f t="shared" ca="1" si="180"/>
        <v>66</v>
      </c>
      <c r="I176" s="5">
        <f t="shared" ca="1" si="181"/>
        <v>83</v>
      </c>
      <c r="J176" s="6">
        <f t="shared" ca="1" si="182"/>
        <v>119</v>
      </c>
      <c r="K176" s="7">
        <f t="shared" ca="1" si="183"/>
        <v>106</v>
      </c>
      <c r="L176" s="4">
        <f t="shared" ca="1" si="184"/>
        <v>79</v>
      </c>
      <c r="M176" s="5">
        <f t="shared" ca="1" si="185"/>
        <v>70</v>
      </c>
      <c r="N176" s="6">
        <f t="shared" ca="1" si="186"/>
        <v>100</v>
      </c>
      <c r="O176" s="7">
        <f t="shared" ca="1" si="187"/>
        <v>125</v>
      </c>
      <c r="P176" s="4">
        <f t="shared" ca="1" si="188"/>
        <v>66</v>
      </c>
      <c r="Q176" s="5">
        <f t="shared" ca="1" si="189"/>
        <v>106</v>
      </c>
      <c r="R176" s="6">
        <f t="shared" ca="1" si="190"/>
        <v>119</v>
      </c>
      <c r="S176" s="7">
        <f t="shared" ca="1" si="191"/>
        <v>83</v>
      </c>
      <c r="T176" s="4">
        <f t="shared" ca="1" si="192"/>
        <v>79</v>
      </c>
      <c r="U176" s="5">
        <f t="shared" ca="1" si="193"/>
        <v>125</v>
      </c>
      <c r="V176" s="6">
        <f t="shared" ca="1" si="194"/>
        <v>100</v>
      </c>
      <c r="W176" s="7">
        <f t="shared" ca="1" si="195"/>
        <v>70</v>
      </c>
      <c r="X176" s="4">
        <f t="shared" ca="1" si="196"/>
        <v>66</v>
      </c>
      <c r="Y176" s="5">
        <f t="shared" ca="1" si="197"/>
        <v>119</v>
      </c>
      <c r="Z176" s="6">
        <f t="shared" ca="1" si="198"/>
        <v>83</v>
      </c>
      <c r="AA176" s="7">
        <f t="shared" ca="1" si="199"/>
        <v>106</v>
      </c>
      <c r="AB176" s="4">
        <f t="shared" ca="1" si="200"/>
        <v>79</v>
      </c>
      <c r="AC176" s="5">
        <f t="shared" ca="1" si="201"/>
        <v>100</v>
      </c>
      <c r="AD176" s="6">
        <f t="shared" ca="1" si="202"/>
        <v>70</v>
      </c>
      <c r="AE176" s="23">
        <f t="shared" ca="1" si="203"/>
        <v>125</v>
      </c>
      <c r="AF176" s="20">
        <f t="shared" ca="1" si="204"/>
        <v>79</v>
      </c>
      <c r="AG176" s="20">
        <f t="shared" ca="1" si="205"/>
        <v>70</v>
      </c>
      <c r="AH176" s="20">
        <f t="shared" ca="1" si="206"/>
        <v>100</v>
      </c>
      <c r="AI176" s="20">
        <f t="shared" ca="1" si="207"/>
        <v>125</v>
      </c>
      <c r="AJ176" s="18">
        <f t="shared" ca="1" si="208"/>
        <v>0.47860962566844922</v>
      </c>
      <c r="AK176" s="2">
        <f t="shared" ca="1" si="209"/>
        <v>0.39839572192513367</v>
      </c>
      <c r="AL176" s="4">
        <f t="shared" ca="1" si="210"/>
        <v>0.38725490196078433</v>
      </c>
      <c r="AM176" s="2">
        <f>1</f>
        <v>1</v>
      </c>
      <c r="AN176" s="2">
        <f t="shared" ca="1" si="211"/>
        <v>0.39839572192513367</v>
      </c>
      <c r="AO176" s="2">
        <f t="shared" ca="1" si="212"/>
        <v>0.15871915124824842</v>
      </c>
      <c r="AP176" s="2">
        <f t="shared" ca="1" si="213"/>
        <v>0.19067602733849981</v>
      </c>
      <c r="AQ176" s="2">
        <f t="shared" ca="1" si="214"/>
        <v>6.3233030844890417E-2</v>
      </c>
      <c r="AR176" s="2">
        <f t="shared" ca="1" si="215"/>
        <v>7.5964513565338163E-2</v>
      </c>
      <c r="AS176" s="2">
        <f t="shared" ca="1" si="216"/>
        <v>9.125938206842639E-2</v>
      </c>
      <c r="AT176" s="2">
        <f t="shared" ca="1" si="217"/>
        <v>0.10963375429696862</v>
      </c>
      <c r="AU176" s="1">
        <f t="shared" ca="1" si="218"/>
        <v>1</v>
      </c>
      <c r="AV176" s="1">
        <f t="shared" ca="1" si="249"/>
        <v>0.39839572192513367</v>
      </c>
      <c r="AW176" s="1">
        <f t="shared" ca="1" si="249"/>
        <v>0.15871915124824842</v>
      </c>
      <c r="AX176" s="1">
        <f t="shared" ref="AX176:BM238" ca="1" si="250">OFFSET($AM176,0,AX$2)*OFFSET($AM176,0,AX$3)</f>
        <v>0.19067602733849981</v>
      </c>
      <c r="AY176" s="1">
        <f t="shared" ca="1" si="250"/>
        <v>6.3233030844890417E-2</v>
      </c>
      <c r="AZ176" s="1">
        <f t="shared" ca="1" si="250"/>
        <v>7.5964513565338163E-2</v>
      </c>
      <c r="BA176" s="1">
        <f t="shared" ca="1" si="250"/>
        <v>9.125938206842639E-2</v>
      </c>
      <c r="BB176" s="1">
        <f t="shared" ca="1" si="250"/>
        <v>0.10963375429696862</v>
      </c>
      <c r="BC176" s="1">
        <f t="shared" ca="1" si="250"/>
        <v>0.39839572192513367</v>
      </c>
      <c r="BD176" s="1">
        <f t="shared" ca="1" si="250"/>
        <v>0.15871915124824842</v>
      </c>
      <c r="BE176" s="1">
        <f t="shared" ca="1" si="250"/>
        <v>6.3233030844890417E-2</v>
      </c>
      <c r="BF176" s="1">
        <f t="shared" ca="1" si="250"/>
        <v>7.5964513565338163E-2</v>
      </c>
      <c r="BG176" s="1">
        <f t="shared" ca="1" si="250"/>
        <v>2.5191768972964362E-2</v>
      </c>
      <c r="BH176" s="1">
        <f t="shared" ca="1" si="250"/>
        <v>3.0263937222554507E-2</v>
      </c>
      <c r="BI176" s="1">
        <f t="shared" ca="1" si="250"/>
        <v>3.6357347401592327E-2</v>
      </c>
      <c r="BJ176" s="1">
        <f t="shared" ca="1" si="250"/>
        <v>4.3677618690503538E-2</v>
      </c>
      <c r="BK176" s="1">
        <f t="shared" ca="1" si="250"/>
        <v>0.15871915124824842</v>
      </c>
      <c r="BL176" s="1">
        <f t="shared" ca="1" si="250"/>
        <v>6.3233030844890417E-2</v>
      </c>
      <c r="BM176" s="1">
        <f t="shared" ca="1" si="250"/>
        <v>2.5191768972964358E-2</v>
      </c>
      <c r="BN176" s="1">
        <f t="shared" ref="BN176:CC238" ca="1" si="251">OFFSET($AM176,0,BN$2)*OFFSET($AM176,0,BN$3)</f>
        <v>3.0263937222554504E-2</v>
      </c>
      <c r="BO176" s="1">
        <f t="shared" ca="1" si="251"/>
        <v>1.0036292986555321E-2</v>
      </c>
      <c r="BP176" s="1">
        <f t="shared" ca="1" si="251"/>
        <v>1.2057023118076528E-2</v>
      </c>
      <c r="BQ176" s="1">
        <f t="shared" ca="1" si="251"/>
        <v>1.4484611665340258E-2</v>
      </c>
      <c r="BR176" s="1">
        <f t="shared" ca="1" si="251"/>
        <v>1.7400976430173867E-2</v>
      </c>
      <c r="BS176" s="1">
        <f t="shared" ca="1" si="251"/>
        <v>0.19067602733849981</v>
      </c>
      <c r="BT176" s="1">
        <f t="shared" ca="1" si="251"/>
        <v>7.5964513565338163E-2</v>
      </c>
      <c r="BU176" s="1">
        <f t="shared" ca="1" si="251"/>
        <v>3.0263937222554504E-2</v>
      </c>
      <c r="BV176" s="1">
        <f t="shared" ca="1" si="251"/>
        <v>3.6357347401592327E-2</v>
      </c>
      <c r="BW176" s="1">
        <f t="shared" ca="1" si="251"/>
        <v>1.2057023118076526E-2</v>
      </c>
      <c r="BX176" s="1">
        <f t="shared" ca="1" si="251"/>
        <v>1.448461166534026E-2</v>
      </c>
      <c r="BY176" s="1">
        <f t="shared" ca="1" si="251"/>
        <v>1.7400976430173871E-2</v>
      </c>
      <c r="BZ176" s="1">
        <f t="shared" ca="1" si="251"/>
        <v>2.0904528731551159E-2</v>
      </c>
      <c r="CA176" s="1">
        <f t="shared" ca="1" si="251"/>
        <v>6.3233030844890417E-2</v>
      </c>
      <c r="CB176" s="1">
        <f t="shared" ca="1" si="251"/>
        <v>2.5191768972964362E-2</v>
      </c>
      <c r="CC176" s="1">
        <f t="shared" ca="1" si="251"/>
        <v>1.0036292986555321E-2</v>
      </c>
      <c r="CD176" s="1">
        <f t="shared" ref="CD176:CS238" ca="1" si="252">OFFSET($AM176,0,CD$2)*OFFSET($AM176,0,CD$3)</f>
        <v>1.2057023118076526E-2</v>
      </c>
      <c r="CE176" s="1">
        <f t="shared" ca="1" si="252"/>
        <v>3.9984161898308631E-3</v>
      </c>
      <c r="CF176" s="1">
        <f t="shared" ca="1" si="252"/>
        <v>4.8034664293941246E-3</v>
      </c>
      <c r="CG176" s="1">
        <f t="shared" ca="1" si="252"/>
        <v>5.7706073212184456E-3</v>
      </c>
      <c r="CH176" s="1">
        <f t="shared" ca="1" si="252"/>
        <v>6.9324745671013538E-3</v>
      </c>
      <c r="CI176" s="1">
        <f t="shared" ca="1" si="252"/>
        <v>7.5964513565338163E-2</v>
      </c>
      <c r="CJ176" s="1">
        <f t="shared" ca="1" si="252"/>
        <v>3.0263937222554507E-2</v>
      </c>
      <c r="CK176" s="1">
        <f t="shared" ca="1" si="252"/>
        <v>1.2057023118076528E-2</v>
      </c>
      <c r="CL176" s="1">
        <f t="shared" ca="1" si="252"/>
        <v>1.448461166534026E-2</v>
      </c>
      <c r="CM176" s="1">
        <f t="shared" ca="1" si="252"/>
        <v>4.8034664293941246E-3</v>
      </c>
      <c r="CN176" s="1">
        <f t="shared" ca="1" si="252"/>
        <v>5.7706073212184456E-3</v>
      </c>
      <c r="CO176" s="1">
        <f t="shared" ca="1" si="252"/>
        <v>6.9324745671013547E-3</v>
      </c>
      <c r="CP176" s="1">
        <f t="shared" ca="1" si="252"/>
        <v>8.3282748155110234E-3</v>
      </c>
      <c r="CQ176" s="1">
        <f t="shared" ca="1" si="252"/>
        <v>9.125938206842639E-2</v>
      </c>
      <c r="CR176" s="1">
        <f t="shared" ca="1" si="252"/>
        <v>3.6357347401592327E-2</v>
      </c>
      <c r="CS176" s="1">
        <f t="shared" ca="1" si="252"/>
        <v>1.4484611665340258E-2</v>
      </c>
      <c r="CT176" s="1">
        <f t="shared" ref="CT176:DF238" ca="1" si="253">OFFSET($AM176,0,CT$2)*OFFSET($AM176,0,CT$3)</f>
        <v>1.7400976430173871E-2</v>
      </c>
      <c r="CU176" s="1">
        <f t="shared" ca="1" si="253"/>
        <v>5.7706073212184456E-3</v>
      </c>
      <c r="CV176" s="1">
        <f t="shared" ca="1" si="253"/>
        <v>6.9324745671013547E-3</v>
      </c>
      <c r="CW176" s="1">
        <f t="shared" ca="1" si="253"/>
        <v>8.3282748155110234E-3</v>
      </c>
      <c r="CX176" s="1">
        <f t="shared" ca="1" si="253"/>
        <v>1.0005108670983042E-2</v>
      </c>
      <c r="CY176" s="1">
        <f t="shared" ca="1" si="253"/>
        <v>0.10963375429696862</v>
      </c>
      <c r="CZ176" s="1">
        <f t="shared" ca="1" si="253"/>
        <v>4.3677618690503538E-2</v>
      </c>
      <c r="DA176" s="1">
        <f t="shared" ca="1" si="253"/>
        <v>1.7400976430173867E-2</v>
      </c>
      <c r="DB176" s="1">
        <f t="shared" ca="1" si="253"/>
        <v>2.0904528731551159E-2</v>
      </c>
      <c r="DC176" s="1">
        <f t="shared" ca="1" si="253"/>
        <v>6.9324745671013538E-3</v>
      </c>
      <c r="DD176" s="1">
        <f t="shared" ca="1" si="253"/>
        <v>8.3282748155110234E-3</v>
      </c>
      <c r="DE176" s="1">
        <f t="shared" ca="1" si="253"/>
        <v>1.0005108670983042E-2</v>
      </c>
      <c r="DF176" s="1">
        <f t="shared" ca="1" si="253"/>
        <v>1.2019560081248085E-2</v>
      </c>
      <c r="DG176" s="1">
        <f t="shared" ca="1" si="219"/>
        <v>0.38725490196078433</v>
      </c>
      <c r="DH176" s="1">
        <f t="shared" ca="1" si="220"/>
        <v>0.15428069623571353</v>
      </c>
      <c r="DI176" s="1">
        <f t="shared" ca="1" si="221"/>
        <v>6.1464769355939343E-2</v>
      </c>
      <c r="DJ176" s="1">
        <f t="shared" ca="1" si="222"/>
        <v>7.3840226273242576E-2</v>
      </c>
      <c r="DK176" s="1">
        <f t="shared" ca="1" si="223"/>
        <v>2.448730116052129E-2</v>
      </c>
      <c r="DL176" s="1">
        <f t="shared" ca="1" si="224"/>
        <v>2.94176302532437E-2</v>
      </c>
      <c r="DM176" s="1">
        <f t="shared" ca="1" si="225"/>
        <v>3.5340643055910219E-2</v>
      </c>
      <c r="DN176" s="1">
        <f t="shared" ca="1" si="226"/>
        <v>4.2456208771865296E-2</v>
      </c>
      <c r="DZ176" s="2">
        <f t="shared" ca="1" si="227"/>
        <v>-2.2252653136320077E-2</v>
      </c>
      <c r="EA176" s="2">
        <f t="shared" ca="1" si="228"/>
        <v>-0.22236489714775823</v>
      </c>
      <c r="EB176" s="2">
        <f t="shared" ca="1" si="229"/>
        <v>0.12325443235273548</v>
      </c>
      <c r="EC176" s="2">
        <f t="shared" ca="1" si="230"/>
        <v>0.77795007758305745</v>
      </c>
      <c r="ED176" s="2">
        <f t="shared" ca="1" si="231"/>
        <v>2.7875392610405166E-2</v>
      </c>
      <c r="EE176" s="2">
        <f t="shared" ca="1" si="232"/>
        <v>-0.21296103878358175</v>
      </c>
      <c r="EF176" s="2">
        <f t="shared" ca="1" si="233"/>
        <v>-9.4930985696866435E-2</v>
      </c>
      <c r="EG176" s="2">
        <f t="shared" ca="1" si="234"/>
        <v>1.0835075370713978E-2</v>
      </c>
      <c r="EH176" s="22">
        <f t="shared" ca="1" si="235"/>
        <v>0.38740540315238564</v>
      </c>
      <c r="EI176" s="26">
        <f t="shared" ca="1" si="236"/>
        <v>-1.5050119160131548E-4</v>
      </c>
      <c r="EJ176" s="7">
        <f t="shared" ca="1" si="237"/>
        <v>2.2650608673415872E-8</v>
      </c>
      <c r="EK176" s="7">
        <f t="shared" ca="1" si="238"/>
        <v>8.1905579381370015E-3</v>
      </c>
    </row>
    <row r="177" spans="1:141" x14ac:dyDescent="0.25">
      <c r="A177" s="2">
        <f t="shared" si="239"/>
        <v>174</v>
      </c>
      <c r="B177" s="2">
        <f ca="1">OFFSET(Vectors!A176,0,8*(-1+$A$2))</f>
        <v>114</v>
      </c>
      <c r="C177" s="2">
        <f ca="1">OFFSET(Vectors!B176,0,8*(-1+$A$2))</f>
        <v>0.44444444444444442</v>
      </c>
      <c r="D177" s="15">
        <f ca="1">OFFSET(Vectors!F176,0,8*(-1+$A$2))+NORMINV(RAND(),OFFSET(Vectors!G176,0,8*(-1+$A$2)),OFFSET(Vectors!H176,0,8*(-1+$A$2)))</f>
        <v>0.2328422085421627</v>
      </c>
      <c r="E177" s="2">
        <f t="shared" ca="1" si="179"/>
        <v>27</v>
      </c>
      <c r="F177" s="2">
        <f ca="1">B177-E177</f>
        <v>87</v>
      </c>
      <c r="G177" s="12">
        <f ca="1">OFFSET(Vectors!C176,0,8*(-1+$A$2))+NORMINV(RAND(),OFFSET(Vectors!D176,0,8*(-1+$A$2)),OFFSET(Vectors!E176,0,8*(-1+$A$2)))</f>
        <v>0.61867033116099734</v>
      </c>
      <c r="H177" s="4">
        <f t="shared" ca="1" si="180"/>
        <v>12</v>
      </c>
      <c r="I177" s="5">
        <f t="shared" ca="1" si="181"/>
        <v>15</v>
      </c>
      <c r="J177" s="6">
        <f t="shared" ca="1" si="182"/>
        <v>54</v>
      </c>
      <c r="K177" s="7">
        <f t="shared" ca="1" si="183"/>
        <v>33</v>
      </c>
      <c r="L177" s="4">
        <f t="shared" ca="1" si="184"/>
        <v>17</v>
      </c>
      <c r="M177" s="5">
        <f t="shared" ca="1" si="185"/>
        <v>10</v>
      </c>
      <c r="N177" s="6">
        <f t="shared" ca="1" si="186"/>
        <v>39</v>
      </c>
      <c r="O177" s="7">
        <f t="shared" ca="1" si="187"/>
        <v>48</v>
      </c>
      <c r="P177" s="4">
        <f t="shared" ca="1" si="188"/>
        <v>12</v>
      </c>
      <c r="Q177" s="5">
        <f t="shared" ca="1" si="189"/>
        <v>33</v>
      </c>
      <c r="R177" s="6">
        <f t="shared" ca="1" si="190"/>
        <v>54</v>
      </c>
      <c r="S177" s="7">
        <f t="shared" ca="1" si="191"/>
        <v>15</v>
      </c>
      <c r="T177" s="4">
        <f t="shared" ca="1" si="192"/>
        <v>17</v>
      </c>
      <c r="U177" s="5">
        <f t="shared" ca="1" si="193"/>
        <v>48</v>
      </c>
      <c r="V177" s="6">
        <f t="shared" ca="1" si="194"/>
        <v>39</v>
      </c>
      <c r="W177" s="7">
        <f t="shared" ca="1" si="195"/>
        <v>10</v>
      </c>
      <c r="X177" s="4">
        <f t="shared" ca="1" si="196"/>
        <v>12</v>
      </c>
      <c r="Y177" s="5">
        <f t="shared" ca="1" si="197"/>
        <v>54</v>
      </c>
      <c r="Z177" s="6">
        <f t="shared" ca="1" si="198"/>
        <v>15</v>
      </c>
      <c r="AA177" s="7">
        <f t="shared" ca="1" si="199"/>
        <v>33</v>
      </c>
      <c r="AB177" s="4">
        <f t="shared" ca="1" si="200"/>
        <v>17</v>
      </c>
      <c r="AC177" s="5">
        <f t="shared" ca="1" si="201"/>
        <v>39</v>
      </c>
      <c r="AD177" s="6">
        <f t="shared" ca="1" si="202"/>
        <v>10</v>
      </c>
      <c r="AE177" s="23">
        <f t="shared" ca="1" si="203"/>
        <v>48</v>
      </c>
      <c r="AF177" s="20">
        <f t="shared" ca="1" si="204"/>
        <v>17</v>
      </c>
      <c r="AG177" s="20">
        <f t="shared" ca="1" si="205"/>
        <v>10</v>
      </c>
      <c r="AH177" s="20">
        <f t="shared" ca="1" si="206"/>
        <v>39</v>
      </c>
      <c r="AI177" s="20">
        <f t="shared" ca="1" si="207"/>
        <v>48</v>
      </c>
      <c r="AJ177" s="18">
        <f t="shared" ca="1" si="208"/>
        <v>0.49122807017543857</v>
      </c>
      <c r="AK177" s="2">
        <f t="shared" ca="1" si="209"/>
        <v>0.23684210526315788</v>
      </c>
      <c r="AL177" s="4">
        <f t="shared" ca="1" si="210"/>
        <v>0.26153846153846155</v>
      </c>
      <c r="AM177" s="2">
        <f>1</f>
        <v>1</v>
      </c>
      <c r="AN177" s="2">
        <f t="shared" ca="1" si="211"/>
        <v>0.23684210526315788</v>
      </c>
      <c r="AO177" s="2">
        <f t="shared" ca="1" si="212"/>
        <v>5.6094182825484756E-2</v>
      </c>
      <c r="AP177" s="2">
        <f t="shared" ca="1" si="213"/>
        <v>0.11634349030470913</v>
      </c>
      <c r="AQ177" s="2">
        <f t="shared" ca="1" si="214"/>
        <v>1.3285464353404284E-2</v>
      </c>
      <c r="AR177" s="2">
        <f t="shared" ca="1" si="215"/>
        <v>2.7555037177431109E-2</v>
      </c>
      <c r="AS177" s="2">
        <f t="shared" ca="1" si="216"/>
        <v>5.715118821985711E-2</v>
      </c>
      <c r="AT177" s="2">
        <f t="shared" ca="1" si="217"/>
        <v>0.11853579778933326</v>
      </c>
      <c r="AU177" s="1">
        <f t="shared" ca="1" si="218"/>
        <v>1</v>
      </c>
      <c r="AV177" s="1">
        <f t="shared" ref="AV177:BK238" ca="1" si="254">OFFSET($AM177,0,AV$2)*OFFSET($AM177,0,AV$3)</f>
        <v>0.23684210526315788</v>
      </c>
      <c r="AW177" s="1">
        <f t="shared" ca="1" si="254"/>
        <v>5.6094182825484756E-2</v>
      </c>
      <c r="AX177" s="1">
        <f t="shared" ca="1" si="254"/>
        <v>0.11634349030470913</v>
      </c>
      <c r="AY177" s="1">
        <f t="shared" ca="1" si="254"/>
        <v>1.3285464353404284E-2</v>
      </c>
      <c r="AZ177" s="1">
        <f t="shared" ca="1" si="254"/>
        <v>2.7555037177431109E-2</v>
      </c>
      <c r="BA177" s="1">
        <f t="shared" ca="1" si="254"/>
        <v>5.715118821985711E-2</v>
      </c>
      <c r="BB177" s="1">
        <f t="shared" ca="1" si="254"/>
        <v>0.11853579778933326</v>
      </c>
      <c r="BC177" s="1">
        <f t="shared" ca="1" si="254"/>
        <v>0.23684210526315788</v>
      </c>
      <c r="BD177" s="1">
        <f t="shared" ca="1" si="254"/>
        <v>5.6094182825484756E-2</v>
      </c>
      <c r="BE177" s="1">
        <f t="shared" ca="1" si="254"/>
        <v>1.3285464353404284E-2</v>
      </c>
      <c r="BF177" s="1">
        <f t="shared" ca="1" si="254"/>
        <v>2.7555037177431109E-2</v>
      </c>
      <c r="BG177" s="1">
        <f t="shared" ca="1" si="254"/>
        <v>3.1465573468589091E-3</v>
      </c>
      <c r="BH177" s="1">
        <f t="shared" ca="1" si="254"/>
        <v>6.5261930157073673E-3</v>
      </c>
      <c r="BI177" s="1">
        <f t="shared" ca="1" si="254"/>
        <v>1.3535807736281947E-2</v>
      </c>
      <c r="BJ177" s="1">
        <f t="shared" ca="1" si="254"/>
        <v>2.8074267897473665E-2</v>
      </c>
      <c r="BK177" s="1">
        <f t="shared" ca="1" si="254"/>
        <v>5.6094182825484756E-2</v>
      </c>
      <c r="BL177" s="1">
        <f t="shared" ca="1" si="250"/>
        <v>1.3285464353404284E-2</v>
      </c>
      <c r="BM177" s="1">
        <f t="shared" ca="1" si="250"/>
        <v>3.1465573468589091E-3</v>
      </c>
      <c r="BN177" s="1">
        <f t="shared" ca="1" si="251"/>
        <v>6.5261930157073673E-3</v>
      </c>
      <c r="BO177" s="1">
        <f t="shared" ca="1" si="251"/>
        <v>7.4523726636132053E-4</v>
      </c>
      <c r="BP177" s="1">
        <f t="shared" ca="1" si="251"/>
        <v>1.5456772931938501E-3</v>
      </c>
      <c r="BQ177" s="1">
        <f t="shared" ca="1" si="251"/>
        <v>3.2058492006983553E-3</v>
      </c>
      <c r="BR177" s="1">
        <f t="shared" ca="1" si="251"/>
        <v>6.6491687125595517E-3</v>
      </c>
      <c r="BS177" s="1">
        <f t="shared" ca="1" si="251"/>
        <v>0.11634349030470913</v>
      </c>
      <c r="BT177" s="1">
        <f t="shared" ca="1" si="251"/>
        <v>2.7555037177431109E-2</v>
      </c>
      <c r="BU177" s="1">
        <f t="shared" ca="1" si="251"/>
        <v>6.5261930157073673E-3</v>
      </c>
      <c r="BV177" s="1">
        <f t="shared" ca="1" si="251"/>
        <v>1.3535807736281947E-2</v>
      </c>
      <c r="BW177" s="1">
        <f t="shared" ca="1" si="251"/>
        <v>1.5456772931938499E-3</v>
      </c>
      <c r="BX177" s="1">
        <f t="shared" ca="1" si="251"/>
        <v>3.2058492006983557E-3</v>
      </c>
      <c r="BY177" s="1">
        <f t="shared" ca="1" si="251"/>
        <v>6.6491687125595526E-3</v>
      </c>
      <c r="BZ177" s="1">
        <f t="shared" ca="1" si="251"/>
        <v>1.3790868440864256E-2</v>
      </c>
      <c r="CA177" s="1">
        <f t="shared" ca="1" si="251"/>
        <v>1.3285464353404284E-2</v>
      </c>
      <c r="CB177" s="1">
        <f t="shared" ca="1" si="251"/>
        <v>3.1465573468589091E-3</v>
      </c>
      <c r="CC177" s="1">
        <f t="shared" ca="1" si="251"/>
        <v>7.4523726636132053E-4</v>
      </c>
      <c r="CD177" s="1">
        <f t="shared" ca="1" si="252"/>
        <v>1.5456772931938499E-3</v>
      </c>
      <c r="CE177" s="1">
        <f t="shared" ca="1" si="252"/>
        <v>1.7650356308557589E-4</v>
      </c>
      <c r="CF177" s="1">
        <f t="shared" ca="1" si="252"/>
        <v>3.660814641774908E-4</v>
      </c>
      <c r="CG177" s="1">
        <f t="shared" ca="1" si="252"/>
        <v>7.5928007384961044E-4</v>
      </c>
      <c r="CH177" s="1">
        <f t="shared" ca="1" si="252"/>
        <v>1.5748031161325253E-3</v>
      </c>
      <c r="CI177" s="1">
        <f t="shared" ca="1" si="252"/>
        <v>2.7555037177431109E-2</v>
      </c>
      <c r="CJ177" s="1">
        <f t="shared" ca="1" si="252"/>
        <v>6.5261930157073673E-3</v>
      </c>
      <c r="CK177" s="1">
        <f t="shared" ca="1" si="252"/>
        <v>1.5456772931938501E-3</v>
      </c>
      <c r="CL177" s="1">
        <f t="shared" ca="1" si="252"/>
        <v>3.2058492006983557E-3</v>
      </c>
      <c r="CM177" s="1">
        <f t="shared" ca="1" si="252"/>
        <v>3.660814641774908E-4</v>
      </c>
      <c r="CN177" s="1">
        <f t="shared" ca="1" si="252"/>
        <v>7.5928007384961054E-4</v>
      </c>
      <c r="CO177" s="1">
        <f t="shared" ca="1" si="252"/>
        <v>1.5748031161325255E-3</v>
      </c>
      <c r="CP177" s="1">
        <f t="shared" ca="1" si="252"/>
        <v>3.2662583149415344E-3</v>
      </c>
      <c r="CQ177" s="1">
        <f t="shared" ca="1" si="252"/>
        <v>5.715118821985711E-2</v>
      </c>
      <c r="CR177" s="1">
        <f t="shared" ca="1" si="252"/>
        <v>1.3535807736281947E-2</v>
      </c>
      <c r="CS177" s="1">
        <f t="shared" ca="1" si="252"/>
        <v>3.2058492006983553E-3</v>
      </c>
      <c r="CT177" s="1">
        <f t="shared" ca="1" si="253"/>
        <v>6.6491687125595526E-3</v>
      </c>
      <c r="CU177" s="1">
        <f t="shared" ca="1" si="253"/>
        <v>7.5928007384961044E-4</v>
      </c>
      <c r="CV177" s="1">
        <f t="shared" ca="1" si="253"/>
        <v>1.5748031161325255E-3</v>
      </c>
      <c r="CW177" s="1">
        <f t="shared" ca="1" si="253"/>
        <v>3.266258314941534E-3</v>
      </c>
      <c r="CX177" s="1">
        <f t="shared" ca="1" si="253"/>
        <v>6.7744616902491077E-3</v>
      </c>
      <c r="CY177" s="1">
        <f t="shared" ca="1" si="253"/>
        <v>0.11853579778933326</v>
      </c>
      <c r="CZ177" s="1">
        <f t="shared" ca="1" si="253"/>
        <v>2.8074267897473665E-2</v>
      </c>
      <c r="DA177" s="1">
        <f t="shared" ca="1" si="253"/>
        <v>6.6491687125595517E-3</v>
      </c>
      <c r="DB177" s="1">
        <f t="shared" ca="1" si="253"/>
        <v>1.3790868440864256E-2</v>
      </c>
      <c r="DC177" s="1">
        <f t="shared" ca="1" si="253"/>
        <v>1.5748031161325253E-3</v>
      </c>
      <c r="DD177" s="1">
        <f t="shared" ca="1" si="253"/>
        <v>3.2662583149415344E-3</v>
      </c>
      <c r="DE177" s="1">
        <f t="shared" ca="1" si="253"/>
        <v>6.7744616902491077E-3</v>
      </c>
      <c r="DF177" s="1">
        <f t="shared" ca="1" si="253"/>
        <v>1.4050735357553705E-2</v>
      </c>
      <c r="DG177" s="1">
        <f t="shared" ca="1" si="219"/>
        <v>0.26153846153846155</v>
      </c>
      <c r="DH177" s="1">
        <f t="shared" ca="1" si="220"/>
        <v>6.1943319838056683E-2</v>
      </c>
      <c r="DI177" s="1">
        <f t="shared" ca="1" si="221"/>
        <v>1.4670786277434476E-2</v>
      </c>
      <c r="DJ177" s="1">
        <f t="shared" ca="1" si="222"/>
        <v>3.0428297464308543E-2</v>
      </c>
      <c r="DK177" s="1">
        <f t="shared" ca="1" si="223"/>
        <v>3.4746599078134283E-3</v>
      </c>
      <c r="DL177" s="1">
        <f t="shared" ca="1" si="224"/>
        <v>7.2067020310204446E-3</v>
      </c>
      <c r="DM177" s="1">
        <f t="shared" ca="1" si="225"/>
        <v>1.4947233842116476E-2</v>
      </c>
      <c r="DN177" s="1">
        <f t="shared" ca="1" si="226"/>
        <v>3.1001670191056395E-2</v>
      </c>
      <c r="DZ177" s="2">
        <f t="shared" ca="1" si="227"/>
        <v>-2.2252653136320077E-2</v>
      </c>
      <c r="EA177" s="2">
        <f t="shared" ca="1" si="228"/>
        <v>-0.13219361423513848</v>
      </c>
      <c r="EB177" s="2">
        <f t="shared" ca="1" si="229"/>
        <v>4.3560317756689025E-2</v>
      </c>
      <c r="EC177" s="2">
        <f t="shared" ca="1" si="230"/>
        <v>0.47467648960482201</v>
      </c>
      <c r="ED177" s="2">
        <f t="shared" ca="1" si="231"/>
        <v>5.8567101705296852E-3</v>
      </c>
      <c r="EE177" s="2">
        <f t="shared" ca="1" si="232"/>
        <v>-7.7248560750391229E-2</v>
      </c>
      <c r="EF177" s="2">
        <f t="shared" ca="1" si="233"/>
        <v>-5.9450530000194304E-2</v>
      </c>
      <c r="EG177" s="2">
        <f t="shared" ca="1" si="234"/>
        <v>1.171486200952483E-2</v>
      </c>
      <c r="EH177" s="22">
        <f t="shared" ca="1" si="235"/>
        <v>0.24466302141952151</v>
      </c>
      <c r="EI177" s="26">
        <f t="shared" ca="1" si="236"/>
        <v>1.6875440118940044E-2</v>
      </c>
      <c r="EJ177" s="7">
        <f t="shared" ca="1" si="237"/>
        <v>2.8478047920793114E-4</v>
      </c>
      <c r="EK177" s="7">
        <f t="shared" ca="1" si="238"/>
        <v>4.6750284809717275E-2</v>
      </c>
    </row>
    <row r="178" spans="1:141" x14ac:dyDescent="0.25">
      <c r="A178" s="2">
        <f t="shared" si="239"/>
        <v>175</v>
      </c>
      <c r="B178" s="2">
        <f ca="1">OFFSET(Vectors!A177,0,8*(-1+$A$2))</f>
        <v>403</v>
      </c>
      <c r="C178" s="2">
        <f ca="1">OFFSET(Vectors!B177,0,8*(-1+$A$2))</f>
        <v>0.44500000000000001</v>
      </c>
      <c r="D178" s="15">
        <f ca="1">OFFSET(Vectors!F177,0,8*(-1+$A$2))+NORMINV(RAND(),OFFSET(Vectors!G177,0,8*(-1+$A$2)),OFFSET(Vectors!H177,0,8*(-1+$A$2)))</f>
        <v>0.25274975745805717</v>
      </c>
      <c r="E178" s="2">
        <f t="shared" ca="1" si="179"/>
        <v>102</v>
      </c>
      <c r="F178" s="2">
        <f ca="1">B178-E178</f>
        <v>301</v>
      </c>
      <c r="G178" s="12">
        <f ca="1">OFFSET(Vectors!C177,0,8*(-1+$A$2))+NORMINV(RAND(),OFFSET(Vectors!D177,0,8*(-1+$A$2)),OFFSET(Vectors!E177,0,8*(-1+$A$2)))</f>
        <v>0.53454437044225767</v>
      </c>
      <c r="H178" s="4">
        <f t="shared" ca="1" si="180"/>
        <v>45</v>
      </c>
      <c r="I178" s="5">
        <f t="shared" ca="1" si="181"/>
        <v>57</v>
      </c>
      <c r="J178" s="6">
        <f t="shared" ca="1" si="182"/>
        <v>161</v>
      </c>
      <c r="K178" s="7">
        <f t="shared" ca="1" si="183"/>
        <v>140</v>
      </c>
      <c r="L178" s="4">
        <f t="shared" ca="1" si="184"/>
        <v>55</v>
      </c>
      <c r="M178" s="5">
        <f t="shared" ca="1" si="185"/>
        <v>47</v>
      </c>
      <c r="N178" s="6">
        <f t="shared" ca="1" si="186"/>
        <v>134</v>
      </c>
      <c r="O178" s="7">
        <f t="shared" ca="1" si="187"/>
        <v>167</v>
      </c>
      <c r="P178" s="4">
        <f t="shared" ca="1" si="188"/>
        <v>45</v>
      </c>
      <c r="Q178" s="5">
        <f t="shared" ca="1" si="189"/>
        <v>140</v>
      </c>
      <c r="R178" s="6">
        <f t="shared" ca="1" si="190"/>
        <v>161</v>
      </c>
      <c r="S178" s="7">
        <f t="shared" ca="1" si="191"/>
        <v>57</v>
      </c>
      <c r="T178" s="4">
        <f t="shared" ca="1" si="192"/>
        <v>55</v>
      </c>
      <c r="U178" s="5">
        <f t="shared" ca="1" si="193"/>
        <v>167</v>
      </c>
      <c r="V178" s="6">
        <f t="shared" ca="1" si="194"/>
        <v>134</v>
      </c>
      <c r="W178" s="7">
        <f t="shared" ca="1" si="195"/>
        <v>47</v>
      </c>
      <c r="X178" s="4">
        <f t="shared" ca="1" si="196"/>
        <v>45</v>
      </c>
      <c r="Y178" s="5">
        <f t="shared" ca="1" si="197"/>
        <v>161</v>
      </c>
      <c r="Z178" s="6">
        <f t="shared" ca="1" si="198"/>
        <v>57</v>
      </c>
      <c r="AA178" s="7">
        <f t="shared" ca="1" si="199"/>
        <v>140</v>
      </c>
      <c r="AB178" s="4">
        <f t="shared" ca="1" si="200"/>
        <v>55</v>
      </c>
      <c r="AC178" s="5">
        <f t="shared" ca="1" si="201"/>
        <v>134</v>
      </c>
      <c r="AD178" s="6">
        <f t="shared" ca="1" si="202"/>
        <v>47</v>
      </c>
      <c r="AE178" s="23">
        <f t="shared" ca="1" si="203"/>
        <v>167</v>
      </c>
      <c r="AF178" s="20">
        <f t="shared" ca="1" si="204"/>
        <v>55</v>
      </c>
      <c r="AG178" s="20">
        <f t="shared" ca="1" si="205"/>
        <v>47</v>
      </c>
      <c r="AH178" s="20">
        <f t="shared" ca="1" si="206"/>
        <v>134</v>
      </c>
      <c r="AI178" s="20">
        <f t="shared" ca="1" si="207"/>
        <v>167</v>
      </c>
      <c r="AJ178" s="18">
        <f t="shared" ca="1" si="208"/>
        <v>0.46898263027295284</v>
      </c>
      <c r="AK178" s="2">
        <f t="shared" ca="1" si="209"/>
        <v>0.25310173697270472</v>
      </c>
      <c r="AL178" s="4">
        <f t="shared" ca="1" si="210"/>
        <v>0.24774774774774774</v>
      </c>
      <c r="AM178" s="2">
        <f>1</f>
        <v>1</v>
      </c>
      <c r="AN178" s="2">
        <f t="shared" ca="1" si="211"/>
        <v>0.25310173697270472</v>
      </c>
      <c r="AO178" s="2">
        <f t="shared" ca="1" si="212"/>
        <v>6.4060489258600195E-2</v>
      </c>
      <c r="AP178" s="2">
        <f t="shared" ca="1" si="213"/>
        <v>0.11870031833211213</v>
      </c>
      <c r="AQ178" s="2">
        <f t="shared" ca="1" si="214"/>
        <v>1.6213821102673002E-2</v>
      </c>
      <c r="AR178" s="2">
        <f t="shared" ca="1" si="215"/>
        <v>3.0043256749070563E-2</v>
      </c>
      <c r="AS178" s="2">
        <f t="shared" ca="1" si="216"/>
        <v>5.5668387505630752E-2</v>
      </c>
      <c r="AT178" s="2">
        <f t="shared" ca="1" si="217"/>
        <v>0.10315024743690403</v>
      </c>
      <c r="AU178" s="1">
        <f t="shared" ca="1" si="218"/>
        <v>1</v>
      </c>
      <c r="AV178" s="1">
        <f t="shared" ca="1" si="254"/>
        <v>0.25310173697270472</v>
      </c>
      <c r="AW178" s="1">
        <f t="shared" ca="1" si="254"/>
        <v>6.4060489258600195E-2</v>
      </c>
      <c r="AX178" s="1">
        <f t="shared" ca="1" si="254"/>
        <v>0.11870031833211213</v>
      </c>
      <c r="AY178" s="1">
        <f t="shared" ca="1" si="254"/>
        <v>1.6213821102673002E-2</v>
      </c>
      <c r="AZ178" s="1">
        <f t="shared" ca="1" si="254"/>
        <v>3.0043256749070563E-2</v>
      </c>
      <c r="BA178" s="1">
        <f t="shared" ca="1" si="254"/>
        <v>5.5668387505630752E-2</v>
      </c>
      <c r="BB178" s="1">
        <f t="shared" ca="1" si="254"/>
        <v>0.10315024743690403</v>
      </c>
      <c r="BC178" s="1">
        <f t="shared" ca="1" si="254"/>
        <v>0.25310173697270472</v>
      </c>
      <c r="BD178" s="1">
        <f t="shared" ca="1" si="254"/>
        <v>6.4060489258600195E-2</v>
      </c>
      <c r="BE178" s="1">
        <f t="shared" ca="1" si="254"/>
        <v>1.6213821102673002E-2</v>
      </c>
      <c r="BF178" s="1">
        <f t="shared" ca="1" si="254"/>
        <v>3.0043256749070563E-2</v>
      </c>
      <c r="BG178" s="1">
        <f t="shared" ca="1" si="254"/>
        <v>4.1037462840512315E-3</v>
      </c>
      <c r="BH178" s="1">
        <f t="shared" ca="1" si="254"/>
        <v>7.6040004675066936E-3</v>
      </c>
      <c r="BI178" s="1">
        <f t="shared" ca="1" si="254"/>
        <v>1.4089765572144756E-2</v>
      </c>
      <c r="BJ178" s="1">
        <f t="shared" ca="1" si="254"/>
        <v>2.6107506795444692E-2</v>
      </c>
      <c r="BK178" s="1">
        <f t="shared" ca="1" si="254"/>
        <v>6.4060489258600195E-2</v>
      </c>
      <c r="BL178" s="1">
        <f t="shared" ca="1" si="250"/>
        <v>1.6213821102673002E-2</v>
      </c>
      <c r="BM178" s="1">
        <f t="shared" ca="1" si="250"/>
        <v>4.1037462840512306E-3</v>
      </c>
      <c r="BN178" s="1">
        <f t="shared" ca="1" si="251"/>
        <v>7.6040004675066927E-3</v>
      </c>
      <c r="BO178" s="1">
        <f t="shared" ca="1" si="251"/>
        <v>1.038665312588649E-3</v>
      </c>
      <c r="BP178" s="1">
        <f t="shared" ca="1" si="251"/>
        <v>1.9245857262672026E-3</v>
      </c>
      <c r="BQ178" s="1">
        <f t="shared" ca="1" si="251"/>
        <v>3.5661441398480522E-3</v>
      </c>
      <c r="BR178" s="1">
        <f t="shared" ca="1" si="251"/>
        <v>6.6078553179537425E-3</v>
      </c>
      <c r="BS178" s="1">
        <f t="shared" ca="1" si="251"/>
        <v>0.11870031833211213</v>
      </c>
      <c r="BT178" s="1">
        <f t="shared" ca="1" si="251"/>
        <v>3.0043256749070563E-2</v>
      </c>
      <c r="BU178" s="1">
        <f t="shared" ca="1" si="251"/>
        <v>7.6040004675066927E-3</v>
      </c>
      <c r="BV178" s="1">
        <f t="shared" ca="1" si="251"/>
        <v>1.4089765572144754E-2</v>
      </c>
      <c r="BW178" s="1">
        <f t="shared" ca="1" si="251"/>
        <v>1.9245857262672026E-3</v>
      </c>
      <c r="BX178" s="1">
        <f t="shared" ca="1" si="251"/>
        <v>3.5661441398480522E-3</v>
      </c>
      <c r="BY178" s="1">
        <f t="shared" ca="1" si="251"/>
        <v>6.6078553179537433E-3</v>
      </c>
      <c r="BZ178" s="1">
        <f t="shared" ca="1" si="251"/>
        <v>1.2243967206796642E-2</v>
      </c>
      <c r="CA178" s="1">
        <f t="shared" ca="1" si="251"/>
        <v>1.6213821102673002E-2</v>
      </c>
      <c r="CB178" s="1">
        <f t="shared" ca="1" si="251"/>
        <v>4.1037462840512315E-3</v>
      </c>
      <c r="CC178" s="1">
        <f t="shared" ca="1" si="251"/>
        <v>1.038665312588649E-3</v>
      </c>
      <c r="CD178" s="1">
        <f t="shared" ca="1" si="252"/>
        <v>1.9245857262672026E-3</v>
      </c>
      <c r="CE178" s="1">
        <f t="shared" ca="1" si="252"/>
        <v>2.6288799474948434E-4</v>
      </c>
      <c r="CF178" s="1">
        <f t="shared" ca="1" si="252"/>
        <v>4.8711599027110339E-4</v>
      </c>
      <c r="CG178" s="1">
        <f t="shared" ca="1" si="252"/>
        <v>9.0259727609057401E-4</v>
      </c>
      <c r="CH178" s="1">
        <f t="shared" ca="1" si="252"/>
        <v>1.6724596586384162E-3</v>
      </c>
      <c r="CI178" s="1">
        <f t="shared" ca="1" si="252"/>
        <v>3.0043256749070563E-2</v>
      </c>
      <c r="CJ178" s="1">
        <f t="shared" ca="1" si="252"/>
        <v>7.6040004675066936E-3</v>
      </c>
      <c r="CK178" s="1">
        <f t="shared" ca="1" si="252"/>
        <v>1.9245857262672026E-3</v>
      </c>
      <c r="CL178" s="1">
        <f t="shared" ca="1" si="252"/>
        <v>3.5661441398480522E-3</v>
      </c>
      <c r="CM178" s="1">
        <f t="shared" ca="1" si="252"/>
        <v>4.8711599027110339E-4</v>
      </c>
      <c r="CN178" s="1">
        <f t="shared" ca="1" si="252"/>
        <v>9.0259727609057401E-4</v>
      </c>
      <c r="CO178" s="1">
        <f t="shared" ca="1" si="252"/>
        <v>1.6724596586384164E-3</v>
      </c>
      <c r="CP178" s="1">
        <f t="shared" ca="1" si="252"/>
        <v>3.0989693674770653E-3</v>
      </c>
      <c r="CQ178" s="1">
        <f t="shared" ca="1" si="252"/>
        <v>5.5668387505630752E-2</v>
      </c>
      <c r="CR178" s="1">
        <f t="shared" ca="1" si="252"/>
        <v>1.4089765572144756E-2</v>
      </c>
      <c r="CS178" s="1">
        <f t="shared" ca="1" si="252"/>
        <v>3.5661441398480522E-3</v>
      </c>
      <c r="CT178" s="1">
        <f t="shared" ca="1" si="253"/>
        <v>6.6078553179537433E-3</v>
      </c>
      <c r="CU178" s="1">
        <f t="shared" ca="1" si="253"/>
        <v>9.0259727609057401E-4</v>
      </c>
      <c r="CV178" s="1">
        <f t="shared" ca="1" si="253"/>
        <v>1.6724596586384164E-3</v>
      </c>
      <c r="CW178" s="1">
        <f t="shared" ca="1" si="253"/>
        <v>3.0989693674770662E-3</v>
      </c>
      <c r="CX178" s="1">
        <f t="shared" ca="1" si="253"/>
        <v>5.7422079456192687E-3</v>
      </c>
      <c r="CY178" s="1">
        <f t="shared" ca="1" si="253"/>
        <v>0.10315024743690403</v>
      </c>
      <c r="CZ178" s="1">
        <f t="shared" ca="1" si="253"/>
        <v>2.6107506795444692E-2</v>
      </c>
      <c r="DA178" s="1">
        <f t="shared" ca="1" si="253"/>
        <v>6.6078553179537425E-3</v>
      </c>
      <c r="DB178" s="1">
        <f t="shared" ca="1" si="253"/>
        <v>1.2243967206796642E-2</v>
      </c>
      <c r="DC178" s="1">
        <f t="shared" ca="1" si="253"/>
        <v>1.6724596586384162E-3</v>
      </c>
      <c r="DD178" s="1">
        <f t="shared" ca="1" si="253"/>
        <v>3.0989693674770653E-3</v>
      </c>
      <c r="DE178" s="1">
        <f t="shared" ca="1" si="253"/>
        <v>5.7422079456192687E-3</v>
      </c>
      <c r="DF178" s="1">
        <f t="shared" ca="1" si="253"/>
        <v>1.0639973546294526E-2</v>
      </c>
      <c r="DG178" s="1">
        <f t="shared" ca="1" si="219"/>
        <v>0.24774774774774774</v>
      </c>
      <c r="DH178" s="1">
        <f t="shared" ca="1" si="220"/>
        <v>6.2705385286030452E-2</v>
      </c>
      <c r="DI178" s="1">
        <f t="shared" ca="1" si="221"/>
        <v>1.5870841933436984E-2</v>
      </c>
      <c r="DJ178" s="1">
        <f t="shared" ca="1" si="222"/>
        <v>2.9407736523721473E-2</v>
      </c>
      <c r="DK178" s="1">
        <f t="shared" ca="1" si="223"/>
        <v>4.0169376605721403E-3</v>
      </c>
      <c r="DL178" s="1">
        <f t="shared" ca="1" si="224"/>
        <v>7.4431491945895541E-3</v>
      </c>
      <c r="DM178" s="1">
        <f t="shared" ca="1" si="225"/>
        <v>1.379171762526888E-2</v>
      </c>
      <c r="DN178" s="1">
        <f t="shared" ca="1" si="226"/>
        <v>2.555524148211586E-2</v>
      </c>
      <c r="DZ178" s="2">
        <f t="shared" ca="1" si="227"/>
        <v>-2.2252653136320077E-2</v>
      </c>
      <c r="EA178" s="2">
        <f t="shared" ca="1" si="228"/>
        <v>-0.1412689409361447</v>
      </c>
      <c r="EB178" s="2">
        <f t="shared" ca="1" si="229"/>
        <v>4.9746606995508424E-2</v>
      </c>
      <c r="EC178" s="2">
        <f t="shared" ca="1" si="230"/>
        <v>0.48429224766502721</v>
      </c>
      <c r="ED178" s="2">
        <f t="shared" ca="1" si="231"/>
        <v>7.1476350716218086E-3</v>
      </c>
      <c r="EE178" s="2">
        <f t="shared" ca="1" si="232"/>
        <v>-8.4224104985821738E-2</v>
      </c>
      <c r="EF178" s="2">
        <f t="shared" ca="1" si="233"/>
        <v>-5.7908072334987001E-2</v>
      </c>
      <c r="EG178" s="2">
        <f t="shared" ca="1" si="234"/>
        <v>1.019431207709316E-2</v>
      </c>
      <c r="EH178" s="22">
        <f t="shared" ca="1" si="235"/>
        <v>0.2457270304159771</v>
      </c>
      <c r="EI178" s="26">
        <f t="shared" ca="1" si="236"/>
        <v>2.0207173317706439E-3</v>
      </c>
      <c r="EJ178" s="7">
        <f t="shared" ca="1" si="237"/>
        <v>4.0832985349182704E-6</v>
      </c>
      <c r="EK178" s="7">
        <f t="shared" ca="1" si="238"/>
        <v>5.2904073614271005E-2</v>
      </c>
    </row>
    <row r="179" spans="1:141" x14ac:dyDescent="0.25">
      <c r="A179" s="2">
        <f t="shared" si="239"/>
        <v>176</v>
      </c>
      <c r="B179" s="2">
        <f ca="1">OFFSET(Vectors!A178,0,8*(-1+$A$2))</f>
        <v>377</v>
      </c>
      <c r="C179" s="2">
        <f ca="1">OFFSET(Vectors!B178,0,8*(-1+$A$2))</f>
        <v>0.44505494505494503</v>
      </c>
      <c r="D179" s="15">
        <f ca="1">OFFSET(Vectors!F178,0,8*(-1+$A$2))+NORMINV(RAND(),OFFSET(Vectors!G178,0,8*(-1+$A$2)),OFFSET(Vectors!H178,0,8*(-1+$A$2)))</f>
        <v>0.4011996432889654</v>
      </c>
      <c r="E179" s="2">
        <f t="shared" ca="1" si="179"/>
        <v>151</v>
      </c>
      <c r="F179" s="2">
        <f ca="1">B179-E179</f>
        <v>226</v>
      </c>
      <c r="G179" s="12">
        <f ca="1">OFFSET(Vectors!C178,0,8*(-1+$A$2))+NORMINV(RAND(),OFFSET(Vectors!D178,0,8*(-1+$A$2)),OFFSET(Vectors!E178,0,8*(-1+$A$2)))</f>
        <v>0.46946280595613465</v>
      </c>
      <c r="H179" s="4">
        <f t="shared" ca="1" si="180"/>
        <v>67</v>
      </c>
      <c r="I179" s="5">
        <f t="shared" ca="1" si="181"/>
        <v>84</v>
      </c>
      <c r="J179" s="6">
        <f t="shared" ca="1" si="182"/>
        <v>106</v>
      </c>
      <c r="K179" s="7">
        <f t="shared" ca="1" si="183"/>
        <v>120</v>
      </c>
      <c r="L179" s="4">
        <f t="shared" ca="1" si="184"/>
        <v>71</v>
      </c>
      <c r="M179" s="5">
        <f t="shared" ca="1" si="185"/>
        <v>80</v>
      </c>
      <c r="N179" s="6">
        <f t="shared" ca="1" si="186"/>
        <v>101</v>
      </c>
      <c r="O179" s="7">
        <f t="shared" ca="1" si="187"/>
        <v>125</v>
      </c>
      <c r="P179" s="4">
        <f t="shared" ca="1" si="188"/>
        <v>67</v>
      </c>
      <c r="Q179" s="5">
        <f t="shared" ca="1" si="189"/>
        <v>120</v>
      </c>
      <c r="R179" s="6">
        <f t="shared" ca="1" si="190"/>
        <v>106</v>
      </c>
      <c r="S179" s="7">
        <f t="shared" ca="1" si="191"/>
        <v>84</v>
      </c>
      <c r="T179" s="4">
        <f t="shared" ca="1" si="192"/>
        <v>71</v>
      </c>
      <c r="U179" s="5">
        <f t="shared" ca="1" si="193"/>
        <v>125</v>
      </c>
      <c r="V179" s="6">
        <f t="shared" ca="1" si="194"/>
        <v>101</v>
      </c>
      <c r="W179" s="7">
        <f t="shared" ca="1" si="195"/>
        <v>80</v>
      </c>
      <c r="X179" s="4">
        <f t="shared" ca="1" si="196"/>
        <v>67</v>
      </c>
      <c r="Y179" s="5">
        <f t="shared" ca="1" si="197"/>
        <v>106</v>
      </c>
      <c r="Z179" s="6">
        <f t="shared" ca="1" si="198"/>
        <v>84</v>
      </c>
      <c r="AA179" s="7">
        <f t="shared" ca="1" si="199"/>
        <v>120</v>
      </c>
      <c r="AB179" s="4">
        <f t="shared" ca="1" si="200"/>
        <v>71</v>
      </c>
      <c r="AC179" s="5">
        <f t="shared" ca="1" si="201"/>
        <v>101</v>
      </c>
      <c r="AD179" s="6">
        <f t="shared" ca="1" si="202"/>
        <v>80</v>
      </c>
      <c r="AE179" s="23">
        <f t="shared" ca="1" si="203"/>
        <v>125</v>
      </c>
      <c r="AF179" s="20">
        <f t="shared" ca="1" si="204"/>
        <v>71</v>
      </c>
      <c r="AG179" s="20">
        <f t="shared" ca="1" si="205"/>
        <v>80</v>
      </c>
      <c r="AH179" s="20">
        <f t="shared" ca="1" si="206"/>
        <v>101</v>
      </c>
      <c r="AI179" s="20">
        <f t="shared" ca="1" si="207"/>
        <v>125</v>
      </c>
      <c r="AJ179" s="18">
        <f t="shared" ca="1" si="208"/>
        <v>0.45623342175066312</v>
      </c>
      <c r="AK179" s="2">
        <f t="shared" ca="1" si="209"/>
        <v>0.40053050397877982</v>
      </c>
      <c r="AL179" s="4">
        <f t="shared" ca="1" si="210"/>
        <v>0.36224489795918369</v>
      </c>
      <c r="AM179" s="2">
        <f>1</f>
        <v>1</v>
      </c>
      <c r="AN179" s="2">
        <f t="shared" ca="1" si="211"/>
        <v>0.40053050397877982</v>
      </c>
      <c r="AO179" s="2">
        <f t="shared" ca="1" si="212"/>
        <v>0.16042468461749534</v>
      </c>
      <c r="AP179" s="2">
        <f t="shared" ca="1" si="213"/>
        <v>0.1827354023457563</v>
      </c>
      <c r="AQ179" s="2">
        <f t="shared" ca="1" si="214"/>
        <v>6.425497978048221E-2</v>
      </c>
      <c r="AR179" s="2">
        <f t="shared" ca="1" si="215"/>
        <v>7.3191102796310872E-2</v>
      </c>
      <c r="AS179" s="2">
        <f t="shared" ca="1" si="216"/>
        <v>8.3369997887188546E-2</v>
      </c>
      <c r="AT179" s="2">
        <f t="shared" ca="1" si="217"/>
        <v>9.4964500904612129E-2</v>
      </c>
      <c r="AU179" s="1">
        <f t="shared" ca="1" si="218"/>
        <v>1</v>
      </c>
      <c r="AV179" s="1">
        <f t="shared" ca="1" si="254"/>
        <v>0.40053050397877982</v>
      </c>
      <c r="AW179" s="1">
        <f t="shared" ca="1" si="254"/>
        <v>0.16042468461749534</v>
      </c>
      <c r="AX179" s="1">
        <f t="shared" ca="1" si="254"/>
        <v>0.1827354023457563</v>
      </c>
      <c r="AY179" s="1">
        <f t="shared" ca="1" si="254"/>
        <v>6.425497978048221E-2</v>
      </c>
      <c r="AZ179" s="1">
        <f t="shared" ca="1" si="254"/>
        <v>7.3191102796310872E-2</v>
      </c>
      <c r="BA179" s="1">
        <f t="shared" ca="1" si="254"/>
        <v>8.3369997887188546E-2</v>
      </c>
      <c r="BB179" s="1">
        <f t="shared" ca="1" si="254"/>
        <v>9.4964500904612129E-2</v>
      </c>
      <c r="BC179" s="1">
        <f t="shared" ca="1" si="254"/>
        <v>0.40053050397877982</v>
      </c>
      <c r="BD179" s="1">
        <f t="shared" ca="1" si="254"/>
        <v>0.16042468461749534</v>
      </c>
      <c r="BE179" s="1">
        <f t="shared" ca="1" si="254"/>
        <v>6.425497978048221E-2</v>
      </c>
      <c r="BF179" s="1">
        <f t="shared" ca="1" si="254"/>
        <v>7.3191102796310872E-2</v>
      </c>
      <c r="BG179" s="1">
        <f t="shared" ca="1" si="254"/>
        <v>2.5736079434622847E-2</v>
      </c>
      <c r="BH179" s="1">
        <f t="shared" ca="1" si="254"/>
        <v>2.9315269289769075E-2</v>
      </c>
      <c r="BI179" s="1">
        <f t="shared" ca="1" si="254"/>
        <v>3.3392227270465438E-2</v>
      </c>
      <c r="BJ179" s="1">
        <f t="shared" ca="1" si="254"/>
        <v>3.8036179407417589E-2</v>
      </c>
      <c r="BK179" s="1">
        <f t="shared" ca="1" si="254"/>
        <v>0.16042468461749534</v>
      </c>
      <c r="BL179" s="1">
        <f t="shared" ca="1" si="250"/>
        <v>6.425497978048221E-2</v>
      </c>
      <c r="BM179" s="1">
        <f t="shared" ca="1" si="250"/>
        <v>2.5736079434622847E-2</v>
      </c>
      <c r="BN179" s="1">
        <f t="shared" ca="1" si="251"/>
        <v>2.9315269289769075E-2</v>
      </c>
      <c r="BO179" s="1">
        <f t="shared" ca="1" si="251"/>
        <v>1.03080848663874E-2</v>
      </c>
      <c r="BP179" s="1">
        <f t="shared" ca="1" si="251"/>
        <v>1.1741659582904853E-2</v>
      </c>
      <c r="BQ179" s="1">
        <f t="shared" ca="1" si="251"/>
        <v>1.3374605617613475E-2</v>
      </c>
      <c r="BR179" s="1">
        <f t="shared" ca="1" si="251"/>
        <v>1.5234650107480253E-2</v>
      </c>
      <c r="BS179" s="1">
        <f t="shared" ca="1" si="251"/>
        <v>0.1827354023457563</v>
      </c>
      <c r="BT179" s="1">
        <f t="shared" ca="1" si="251"/>
        <v>7.3191102796310872E-2</v>
      </c>
      <c r="BU179" s="1">
        <f t="shared" ca="1" si="251"/>
        <v>2.9315269289769075E-2</v>
      </c>
      <c r="BV179" s="1">
        <f t="shared" ca="1" si="251"/>
        <v>3.3392227270465438E-2</v>
      </c>
      <c r="BW179" s="1">
        <f t="shared" ca="1" si="251"/>
        <v>1.1741659582904853E-2</v>
      </c>
      <c r="BX179" s="1">
        <f t="shared" ca="1" si="251"/>
        <v>1.3374605617613477E-2</v>
      </c>
      <c r="BY179" s="1">
        <f t="shared" ca="1" si="251"/>
        <v>1.5234650107480253E-2</v>
      </c>
      <c r="BZ179" s="1">
        <f t="shared" ca="1" si="251"/>
        <v>1.7353376281368234E-2</v>
      </c>
      <c r="CA179" s="1">
        <f t="shared" ca="1" si="251"/>
        <v>6.425497978048221E-2</v>
      </c>
      <c r="CB179" s="1">
        <f t="shared" ca="1" si="251"/>
        <v>2.5736079434622847E-2</v>
      </c>
      <c r="CC179" s="1">
        <f t="shared" ca="1" si="251"/>
        <v>1.03080848663874E-2</v>
      </c>
      <c r="CD179" s="1">
        <f t="shared" ca="1" si="252"/>
        <v>1.1741659582904853E-2</v>
      </c>
      <c r="CE179" s="1">
        <f t="shared" ca="1" si="252"/>
        <v>4.1287024265901778E-3</v>
      </c>
      <c r="CF179" s="1">
        <f t="shared" ca="1" si="252"/>
        <v>4.70289283028815E-3</v>
      </c>
      <c r="CG179" s="1">
        <f t="shared" ca="1" si="252"/>
        <v>5.3569375285401448E-3</v>
      </c>
      <c r="CH179" s="1">
        <f t="shared" ca="1" si="252"/>
        <v>6.1019420854894367E-3</v>
      </c>
      <c r="CI179" s="1">
        <f t="shared" ca="1" si="252"/>
        <v>7.3191102796310872E-2</v>
      </c>
      <c r="CJ179" s="1">
        <f t="shared" ca="1" si="252"/>
        <v>2.9315269289769075E-2</v>
      </c>
      <c r="CK179" s="1">
        <f t="shared" ca="1" si="252"/>
        <v>1.1741659582904853E-2</v>
      </c>
      <c r="CL179" s="1">
        <f t="shared" ca="1" si="252"/>
        <v>1.3374605617613477E-2</v>
      </c>
      <c r="CM179" s="1">
        <f t="shared" ca="1" si="252"/>
        <v>4.70289283028815E-3</v>
      </c>
      <c r="CN179" s="1">
        <f t="shared" ca="1" si="252"/>
        <v>5.3569375285401448E-3</v>
      </c>
      <c r="CO179" s="1">
        <f t="shared" ca="1" si="252"/>
        <v>6.1019420854894375E-3</v>
      </c>
      <c r="CP179" s="1">
        <f t="shared" ca="1" si="252"/>
        <v>6.9505565477098229E-3</v>
      </c>
      <c r="CQ179" s="1">
        <f t="shared" ca="1" si="252"/>
        <v>8.3369997887188546E-2</v>
      </c>
      <c r="CR179" s="1">
        <f t="shared" ca="1" si="252"/>
        <v>3.3392227270465438E-2</v>
      </c>
      <c r="CS179" s="1">
        <f t="shared" ca="1" si="252"/>
        <v>1.3374605617613475E-2</v>
      </c>
      <c r="CT179" s="1">
        <f t="shared" ca="1" si="253"/>
        <v>1.5234650107480253E-2</v>
      </c>
      <c r="CU179" s="1">
        <f t="shared" ca="1" si="253"/>
        <v>5.3569375285401448E-3</v>
      </c>
      <c r="CV179" s="1">
        <f t="shared" ca="1" si="253"/>
        <v>6.1019420854894375E-3</v>
      </c>
      <c r="CW179" s="1">
        <f t="shared" ca="1" si="253"/>
        <v>6.9505565477098229E-3</v>
      </c>
      <c r="CX179" s="1">
        <f t="shared" ca="1" si="253"/>
        <v>7.917190239775428E-3</v>
      </c>
      <c r="CY179" s="1">
        <f t="shared" ca="1" si="253"/>
        <v>9.4964500904612129E-2</v>
      </c>
      <c r="CZ179" s="1">
        <f t="shared" ca="1" si="253"/>
        <v>3.8036179407417589E-2</v>
      </c>
      <c r="DA179" s="1">
        <f t="shared" ca="1" si="253"/>
        <v>1.5234650107480253E-2</v>
      </c>
      <c r="DB179" s="1">
        <f t="shared" ca="1" si="253"/>
        <v>1.7353376281368234E-2</v>
      </c>
      <c r="DC179" s="1">
        <f t="shared" ca="1" si="253"/>
        <v>6.1019420854894367E-3</v>
      </c>
      <c r="DD179" s="1">
        <f t="shared" ca="1" si="253"/>
        <v>6.9505565477098229E-3</v>
      </c>
      <c r="DE179" s="1">
        <f t="shared" ca="1" si="253"/>
        <v>7.917190239775428E-3</v>
      </c>
      <c r="DF179" s="1">
        <f t="shared" ca="1" si="253"/>
        <v>9.0182564320620776E-3</v>
      </c>
      <c r="DG179" s="1">
        <f t="shared" ca="1" si="219"/>
        <v>0.36224489795918369</v>
      </c>
      <c r="DH179" s="1">
        <f t="shared" ca="1" si="220"/>
        <v>0.1450901315433335</v>
      </c>
      <c r="DI179" s="1">
        <f t="shared" ca="1" si="221"/>
        <v>5.8113023509398828E-2</v>
      </c>
      <c r="DJ179" s="1">
        <f t="shared" ca="1" si="222"/>
        <v>6.6194967176268868E-2</v>
      </c>
      <c r="DK179" s="1">
        <f t="shared" ca="1" si="223"/>
        <v>2.327603859395019E-2</v>
      </c>
      <c r="DL179" s="1">
        <f t="shared" ca="1" si="224"/>
        <v>2.6513103563969756E-2</v>
      </c>
      <c r="DM179" s="1">
        <f t="shared" ca="1" si="225"/>
        <v>3.0200356377501975E-2</v>
      </c>
      <c r="DN179" s="1">
        <f t="shared" ca="1" si="226"/>
        <v>3.4400405939936027E-2</v>
      </c>
      <c r="DZ179" s="2">
        <f t="shared" ca="1" si="227"/>
        <v>-2.2252653136320077E-2</v>
      </c>
      <c r="EA179" s="2">
        <f t="shared" ca="1" si="228"/>
        <v>-0.22355642749225602</v>
      </c>
      <c r="EB179" s="2">
        <f t="shared" ca="1" si="229"/>
        <v>0.12457887584699526</v>
      </c>
      <c r="EC179" s="2">
        <f t="shared" ca="1" si="230"/>
        <v>0.74555266551511956</v>
      </c>
      <c r="ED179" s="2">
        <f t="shared" ca="1" si="231"/>
        <v>2.8325904430363404E-2</v>
      </c>
      <c r="EE179" s="2">
        <f t="shared" ca="1" si="232"/>
        <v>-0.20518598158088386</v>
      </c>
      <c r="EF179" s="2">
        <f t="shared" ca="1" si="233"/>
        <v>-8.6724190955427008E-2</v>
      </c>
      <c r="EG179" s="2">
        <f t="shared" ca="1" si="234"/>
        <v>9.3853168802061054E-3</v>
      </c>
      <c r="EH179" s="22">
        <f t="shared" ca="1" si="235"/>
        <v>0.37012350950779738</v>
      </c>
      <c r="EI179" s="26">
        <f t="shared" ca="1" si="236"/>
        <v>-7.8786115486136898E-3</v>
      </c>
      <c r="EJ179" s="7">
        <f t="shared" ca="1" si="237"/>
        <v>6.2072519933949001E-5</v>
      </c>
      <c r="EK179" s="7">
        <f t="shared" ca="1" si="238"/>
        <v>1.3342954061610545E-2</v>
      </c>
    </row>
    <row r="180" spans="1:141" x14ac:dyDescent="0.25">
      <c r="A180" s="2">
        <f t="shared" si="239"/>
        <v>177</v>
      </c>
      <c r="B180" s="2">
        <f ca="1">OFFSET(Vectors!A179,0,8*(-1+$A$2))</f>
        <v>325</v>
      </c>
      <c r="C180" s="2">
        <f ca="1">OFFSET(Vectors!B179,0,8*(-1+$A$2))</f>
        <v>0.44537815126050423</v>
      </c>
      <c r="D180" s="15">
        <f ca="1">OFFSET(Vectors!F179,0,8*(-1+$A$2))+NORMINV(RAND(),OFFSET(Vectors!G179,0,8*(-1+$A$2)),OFFSET(Vectors!H179,0,8*(-1+$A$2)))</f>
        <v>0.35936713302167878</v>
      </c>
      <c r="E180" s="2">
        <f t="shared" ca="1" si="179"/>
        <v>117</v>
      </c>
      <c r="F180" s="2">
        <f ca="1">B180-E180</f>
        <v>208</v>
      </c>
      <c r="G180" s="12">
        <f ca="1">OFFSET(Vectors!C179,0,8*(-1+$A$2))+NORMINV(RAND(),OFFSET(Vectors!D179,0,8*(-1+$A$2)),OFFSET(Vectors!E179,0,8*(-1+$A$2)))</f>
        <v>0.44156911202401666</v>
      </c>
      <c r="H180" s="4">
        <f t="shared" ca="1" si="180"/>
        <v>52</v>
      </c>
      <c r="I180" s="5">
        <f t="shared" ca="1" si="181"/>
        <v>65</v>
      </c>
      <c r="J180" s="6">
        <f t="shared" ca="1" si="182"/>
        <v>92</v>
      </c>
      <c r="K180" s="7">
        <f t="shared" ca="1" si="183"/>
        <v>116</v>
      </c>
      <c r="L180" s="4">
        <f t="shared" ca="1" si="184"/>
        <v>52</v>
      </c>
      <c r="M180" s="5">
        <f t="shared" ca="1" si="185"/>
        <v>65</v>
      </c>
      <c r="N180" s="6">
        <f t="shared" ca="1" si="186"/>
        <v>93</v>
      </c>
      <c r="O180" s="7">
        <f t="shared" ca="1" si="187"/>
        <v>115</v>
      </c>
      <c r="P180" s="4">
        <f t="shared" ca="1" si="188"/>
        <v>52</v>
      </c>
      <c r="Q180" s="5">
        <f t="shared" ca="1" si="189"/>
        <v>116</v>
      </c>
      <c r="R180" s="6">
        <f t="shared" ca="1" si="190"/>
        <v>92</v>
      </c>
      <c r="S180" s="7">
        <f t="shared" ca="1" si="191"/>
        <v>65</v>
      </c>
      <c r="T180" s="4">
        <f t="shared" ca="1" si="192"/>
        <v>52</v>
      </c>
      <c r="U180" s="5">
        <f t="shared" ca="1" si="193"/>
        <v>115</v>
      </c>
      <c r="V180" s="6">
        <f t="shared" ca="1" si="194"/>
        <v>93</v>
      </c>
      <c r="W180" s="7">
        <f t="shared" ca="1" si="195"/>
        <v>65</v>
      </c>
      <c r="X180" s="4">
        <f t="shared" ca="1" si="196"/>
        <v>52</v>
      </c>
      <c r="Y180" s="5">
        <f t="shared" ca="1" si="197"/>
        <v>92</v>
      </c>
      <c r="Z180" s="6">
        <f t="shared" ca="1" si="198"/>
        <v>65</v>
      </c>
      <c r="AA180" s="7">
        <f t="shared" ca="1" si="199"/>
        <v>116</v>
      </c>
      <c r="AB180" s="4">
        <f t="shared" ca="1" si="200"/>
        <v>52</v>
      </c>
      <c r="AC180" s="5">
        <f t="shared" ca="1" si="201"/>
        <v>93</v>
      </c>
      <c r="AD180" s="6">
        <f t="shared" ca="1" si="202"/>
        <v>65</v>
      </c>
      <c r="AE180" s="23">
        <f t="shared" ca="1" si="203"/>
        <v>115</v>
      </c>
      <c r="AF180" s="20">
        <f t="shared" ca="1" si="204"/>
        <v>52</v>
      </c>
      <c r="AG180" s="20">
        <f t="shared" ca="1" si="205"/>
        <v>65</v>
      </c>
      <c r="AH180" s="20">
        <f t="shared" ca="1" si="206"/>
        <v>93</v>
      </c>
      <c r="AI180" s="20">
        <f t="shared" ca="1" si="207"/>
        <v>115</v>
      </c>
      <c r="AJ180" s="18">
        <f t="shared" ca="1" si="208"/>
        <v>0.44615384615384618</v>
      </c>
      <c r="AK180" s="2">
        <f t="shared" ca="1" si="209"/>
        <v>0.36</v>
      </c>
      <c r="AL180" s="4">
        <f t="shared" ca="1" si="210"/>
        <v>0.31137724550898205</v>
      </c>
      <c r="AM180" s="2">
        <f>1</f>
        <v>1</v>
      </c>
      <c r="AN180" s="2">
        <f t="shared" ca="1" si="211"/>
        <v>0.36</v>
      </c>
      <c r="AO180" s="2">
        <f t="shared" ca="1" si="212"/>
        <v>0.12959999999999999</v>
      </c>
      <c r="AP180" s="2">
        <f t="shared" ca="1" si="213"/>
        <v>0.16061538461538463</v>
      </c>
      <c r="AQ180" s="2">
        <f t="shared" ca="1" si="214"/>
        <v>4.6655999999999996E-2</v>
      </c>
      <c r="AR180" s="2">
        <f t="shared" ca="1" si="215"/>
        <v>5.7821538461538466E-2</v>
      </c>
      <c r="AS180" s="2">
        <f t="shared" ca="1" si="216"/>
        <v>7.1659171597633145E-2</v>
      </c>
      <c r="AT180" s="2">
        <f t="shared" ca="1" si="217"/>
        <v>8.8808375056895775E-2</v>
      </c>
      <c r="AU180" s="1">
        <f t="shared" ca="1" si="218"/>
        <v>1</v>
      </c>
      <c r="AV180" s="1">
        <f t="shared" ca="1" si="254"/>
        <v>0.36</v>
      </c>
      <c r="AW180" s="1">
        <f t="shared" ca="1" si="254"/>
        <v>0.12959999999999999</v>
      </c>
      <c r="AX180" s="1">
        <f t="shared" ca="1" si="254"/>
        <v>0.16061538461538463</v>
      </c>
      <c r="AY180" s="1">
        <f t="shared" ca="1" si="254"/>
        <v>4.6655999999999996E-2</v>
      </c>
      <c r="AZ180" s="1">
        <f t="shared" ca="1" si="254"/>
        <v>5.7821538461538466E-2</v>
      </c>
      <c r="BA180" s="1">
        <f t="shared" ca="1" si="254"/>
        <v>7.1659171597633145E-2</v>
      </c>
      <c r="BB180" s="1">
        <f t="shared" ca="1" si="254"/>
        <v>8.8808375056895775E-2</v>
      </c>
      <c r="BC180" s="1">
        <f t="shared" ca="1" si="254"/>
        <v>0.36</v>
      </c>
      <c r="BD180" s="1">
        <f t="shared" ca="1" si="254"/>
        <v>0.12959999999999999</v>
      </c>
      <c r="BE180" s="1">
        <f t="shared" ca="1" si="254"/>
        <v>4.6655999999999996E-2</v>
      </c>
      <c r="BF180" s="1">
        <f t="shared" ca="1" si="254"/>
        <v>5.7821538461538466E-2</v>
      </c>
      <c r="BG180" s="1">
        <f t="shared" ca="1" si="254"/>
        <v>1.6796159999999997E-2</v>
      </c>
      <c r="BH180" s="1">
        <f t="shared" ca="1" si="254"/>
        <v>2.0815753846153848E-2</v>
      </c>
      <c r="BI180" s="1">
        <f t="shared" ca="1" si="254"/>
        <v>2.579730177514793E-2</v>
      </c>
      <c r="BJ180" s="1">
        <f t="shared" ca="1" si="254"/>
        <v>3.1971015020482475E-2</v>
      </c>
      <c r="BK180" s="1">
        <f t="shared" ca="1" si="254"/>
        <v>0.12959999999999999</v>
      </c>
      <c r="BL180" s="1">
        <f t="shared" ca="1" si="250"/>
        <v>4.6655999999999996E-2</v>
      </c>
      <c r="BM180" s="1">
        <f t="shared" ca="1" si="250"/>
        <v>1.6796159999999997E-2</v>
      </c>
      <c r="BN180" s="1">
        <f t="shared" ca="1" si="251"/>
        <v>2.0815753846153848E-2</v>
      </c>
      <c r="BO180" s="1">
        <f t="shared" ca="1" si="251"/>
        <v>6.0466175999999991E-3</v>
      </c>
      <c r="BP180" s="1">
        <f t="shared" ca="1" si="251"/>
        <v>7.493671384615385E-3</v>
      </c>
      <c r="BQ180" s="1">
        <f t="shared" ca="1" si="251"/>
        <v>9.2870286390532557E-3</v>
      </c>
      <c r="BR180" s="1">
        <f t="shared" ca="1" si="251"/>
        <v>1.1509565407373691E-2</v>
      </c>
      <c r="BS180" s="1">
        <f t="shared" ca="1" si="251"/>
        <v>0.16061538461538463</v>
      </c>
      <c r="BT180" s="1">
        <f t="shared" ca="1" si="251"/>
        <v>5.7821538461538466E-2</v>
      </c>
      <c r="BU180" s="1">
        <f t="shared" ca="1" si="251"/>
        <v>2.0815753846153848E-2</v>
      </c>
      <c r="BV180" s="1">
        <f t="shared" ca="1" si="251"/>
        <v>2.5797301775147934E-2</v>
      </c>
      <c r="BW180" s="1">
        <f t="shared" ca="1" si="251"/>
        <v>7.493671384615385E-3</v>
      </c>
      <c r="BX180" s="1">
        <f t="shared" ca="1" si="251"/>
        <v>9.2870286390532557E-3</v>
      </c>
      <c r="BY180" s="1">
        <f t="shared" ca="1" si="251"/>
        <v>1.1509565407373693E-2</v>
      </c>
      <c r="BZ180" s="1">
        <f t="shared" ca="1" si="251"/>
        <v>1.4263991316830645E-2</v>
      </c>
      <c r="CA180" s="1">
        <f t="shared" ca="1" si="251"/>
        <v>4.6655999999999996E-2</v>
      </c>
      <c r="CB180" s="1">
        <f t="shared" ca="1" si="251"/>
        <v>1.6796159999999997E-2</v>
      </c>
      <c r="CC180" s="1">
        <f t="shared" ca="1" si="251"/>
        <v>6.0466175999999991E-3</v>
      </c>
      <c r="CD180" s="1">
        <f t="shared" ca="1" si="252"/>
        <v>7.493671384615385E-3</v>
      </c>
      <c r="CE180" s="1">
        <f t="shared" ca="1" si="252"/>
        <v>2.1767823359999995E-3</v>
      </c>
      <c r="CF180" s="1">
        <f t="shared" ca="1" si="252"/>
        <v>2.6977216984615383E-3</v>
      </c>
      <c r="CG180" s="1">
        <f t="shared" ca="1" si="252"/>
        <v>3.3433303100591717E-3</v>
      </c>
      <c r="CH180" s="1">
        <f t="shared" ca="1" si="252"/>
        <v>4.1434435466545291E-3</v>
      </c>
      <c r="CI180" s="1">
        <f t="shared" ca="1" si="252"/>
        <v>5.7821538461538466E-2</v>
      </c>
      <c r="CJ180" s="1">
        <f t="shared" ca="1" si="252"/>
        <v>2.0815753846153848E-2</v>
      </c>
      <c r="CK180" s="1">
        <f t="shared" ca="1" si="252"/>
        <v>7.493671384615385E-3</v>
      </c>
      <c r="CL180" s="1">
        <f t="shared" ca="1" si="252"/>
        <v>9.2870286390532557E-3</v>
      </c>
      <c r="CM180" s="1">
        <f t="shared" ca="1" si="252"/>
        <v>2.6977216984615383E-3</v>
      </c>
      <c r="CN180" s="1">
        <f t="shared" ca="1" si="252"/>
        <v>3.3433303100591722E-3</v>
      </c>
      <c r="CO180" s="1">
        <f t="shared" ca="1" si="252"/>
        <v>4.1434435466545299E-3</v>
      </c>
      <c r="CP180" s="1">
        <f t="shared" ca="1" si="252"/>
        <v>5.1350368740590326E-3</v>
      </c>
      <c r="CQ180" s="1">
        <f t="shared" ca="1" si="252"/>
        <v>7.1659171597633145E-2</v>
      </c>
      <c r="CR180" s="1">
        <f t="shared" ca="1" si="252"/>
        <v>2.579730177514793E-2</v>
      </c>
      <c r="CS180" s="1">
        <f t="shared" ca="1" si="252"/>
        <v>9.2870286390532557E-3</v>
      </c>
      <c r="CT180" s="1">
        <f t="shared" ca="1" si="253"/>
        <v>1.1509565407373693E-2</v>
      </c>
      <c r="CU180" s="1">
        <f t="shared" ca="1" si="253"/>
        <v>3.3433303100591717E-3</v>
      </c>
      <c r="CV180" s="1">
        <f t="shared" ca="1" si="253"/>
        <v>4.1434435466545299E-3</v>
      </c>
      <c r="CW180" s="1">
        <f t="shared" ca="1" si="253"/>
        <v>5.1350368740590326E-3</v>
      </c>
      <c r="CX180" s="1">
        <f t="shared" ca="1" si="253"/>
        <v>6.3639345875090578E-3</v>
      </c>
      <c r="CY180" s="1">
        <f t="shared" ca="1" si="253"/>
        <v>8.8808375056895775E-2</v>
      </c>
      <c r="CZ180" s="1">
        <f t="shared" ca="1" si="253"/>
        <v>3.1971015020482475E-2</v>
      </c>
      <c r="DA180" s="1">
        <f t="shared" ca="1" si="253"/>
        <v>1.1509565407373691E-2</v>
      </c>
      <c r="DB180" s="1">
        <f t="shared" ca="1" si="253"/>
        <v>1.4263991316830645E-2</v>
      </c>
      <c r="DC180" s="1">
        <f t="shared" ca="1" si="253"/>
        <v>4.1434435466545291E-3</v>
      </c>
      <c r="DD180" s="1">
        <f t="shared" ca="1" si="253"/>
        <v>5.1350368740590326E-3</v>
      </c>
      <c r="DE180" s="1">
        <f t="shared" ca="1" si="253"/>
        <v>6.3639345875090578E-3</v>
      </c>
      <c r="DF180" s="1">
        <f t="shared" ca="1" si="253"/>
        <v>7.8869274802462683E-3</v>
      </c>
      <c r="DG180" s="1">
        <f t="shared" ca="1" si="219"/>
        <v>0.31137724550898205</v>
      </c>
      <c r="DH180" s="1">
        <f t="shared" ca="1" si="220"/>
        <v>0.11209580838323353</v>
      </c>
      <c r="DI180" s="1">
        <f t="shared" ca="1" si="221"/>
        <v>4.0354491017964074E-2</v>
      </c>
      <c r="DJ180" s="1">
        <f t="shared" ca="1" si="222"/>
        <v>5.0011976047904201E-2</v>
      </c>
      <c r="DK180" s="1">
        <f t="shared" ca="1" si="223"/>
        <v>1.4527616766467065E-2</v>
      </c>
      <c r="DL180" s="1">
        <f t="shared" ca="1" si="224"/>
        <v>1.8004311377245511E-2</v>
      </c>
      <c r="DM180" s="1">
        <f t="shared" ca="1" si="225"/>
        <v>2.2313035467526488E-2</v>
      </c>
      <c r="DN180" s="1">
        <f t="shared" ca="1" si="226"/>
        <v>2.7652907203344793E-2</v>
      </c>
      <c r="DZ180" s="2">
        <f t="shared" ca="1" si="227"/>
        <v>-2.2252653136320077E-2</v>
      </c>
      <c r="EA180" s="2">
        <f t="shared" ca="1" si="228"/>
        <v>-0.2009342936374105</v>
      </c>
      <c r="EB180" s="2">
        <f t="shared" ca="1" si="229"/>
        <v>0.10064175814505433</v>
      </c>
      <c r="EC180" s="2">
        <f t="shared" ca="1" si="230"/>
        <v>0.65530393446235813</v>
      </c>
      <c r="ED180" s="2">
        <f t="shared" ca="1" si="231"/>
        <v>2.0567641630547515E-2</v>
      </c>
      <c r="EE180" s="2">
        <f t="shared" ca="1" si="232"/>
        <v>-0.16209851570026626</v>
      </c>
      <c r="EF180" s="2">
        <f t="shared" ca="1" si="233"/>
        <v>-7.4542207494716059E-2</v>
      </c>
      <c r="EG180" s="2">
        <f t="shared" ca="1" si="234"/>
        <v>8.7769085667324179E-3</v>
      </c>
      <c r="EH180" s="22">
        <f t="shared" ca="1" si="235"/>
        <v>0.32546257283597946</v>
      </c>
      <c r="EI180" s="26">
        <f t="shared" ca="1" si="236"/>
        <v>-1.408532732699741E-2</v>
      </c>
      <c r="EJ180" s="7">
        <f t="shared" ca="1" si="237"/>
        <v>1.9839644590866E-4</v>
      </c>
      <c r="EK180" s="7">
        <f t="shared" ca="1" si="238"/>
        <v>2.7682090685796648E-2</v>
      </c>
    </row>
    <row r="181" spans="1:141" x14ac:dyDescent="0.25">
      <c r="A181" s="2">
        <f t="shared" si="239"/>
        <v>178</v>
      </c>
      <c r="B181" s="2">
        <f ca="1">OFFSET(Vectors!A180,0,8*(-1+$A$2))</f>
        <v>273</v>
      </c>
      <c r="C181" s="2">
        <f ca="1">OFFSET(Vectors!B180,0,8*(-1+$A$2))</f>
        <v>0.44571428571428573</v>
      </c>
      <c r="D181" s="15">
        <f ca="1">OFFSET(Vectors!F180,0,8*(-1+$A$2))+NORMINV(RAND(),OFFSET(Vectors!G180,0,8*(-1+$A$2)),OFFSET(Vectors!H180,0,8*(-1+$A$2)))</f>
        <v>0.63096195928830712</v>
      </c>
      <c r="E181" s="2">
        <f t="shared" ca="1" si="179"/>
        <v>172</v>
      </c>
      <c r="F181" s="2">
        <f ca="1">B181-E181</f>
        <v>101</v>
      </c>
      <c r="G181" s="12">
        <f ca="1">OFFSET(Vectors!C180,0,8*(-1+$A$2))+NORMINV(RAND(),OFFSET(Vectors!D180,0,8*(-1+$A$2)),OFFSET(Vectors!E180,0,8*(-1+$A$2)))</f>
        <v>0.40392680336790143</v>
      </c>
      <c r="H181" s="4">
        <f t="shared" ca="1" si="180"/>
        <v>77</v>
      </c>
      <c r="I181" s="5">
        <f t="shared" ca="1" si="181"/>
        <v>95</v>
      </c>
      <c r="J181" s="6">
        <f t="shared" ca="1" si="182"/>
        <v>41</v>
      </c>
      <c r="K181" s="7">
        <f t="shared" ca="1" si="183"/>
        <v>60</v>
      </c>
      <c r="L181" s="4">
        <f t="shared" ca="1" si="184"/>
        <v>69</v>
      </c>
      <c r="M181" s="5">
        <f t="shared" ca="1" si="185"/>
        <v>103</v>
      </c>
      <c r="N181" s="6">
        <f t="shared" ca="1" si="186"/>
        <v>45</v>
      </c>
      <c r="O181" s="7">
        <f t="shared" ca="1" si="187"/>
        <v>56</v>
      </c>
      <c r="P181" s="4">
        <f t="shared" ca="1" si="188"/>
        <v>77</v>
      </c>
      <c r="Q181" s="5">
        <f t="shared" ca="1" si="189"/>
        <v>60</v>
      </c>
      <c r="R181" s="6">
        <f t="shared" ca="1" si="190"/>
        <v>41</v>
      </c>
      <c r="S181" s="7">
        <f t="shared" ca="1" si="191"/>
        <v>95</v>
      </c>
      <c r="T181" s="4">
        <f t="shared" ca="1" si="192"/>
        <v>69</v>
      </c>
      <c r="U181" s="5">
        <f t="shared" ca="1" si="193"/>
        <v>56</v>
      </c>
      <c r="V181" s="6">
        <f t="shared" ca="1" si="194"/>
        <v>45</v>
      </c>
      <c r="W181" s="7">
        <f t="shared" ca="1" si="195"/>
        <v>103</v>
      </c>
      <c r="X181" s="4">
        <f t="shared" ca="1" si="196"/>
        <v>77</v>
      </c>
      <c r="Y181" s="5">
        <f t="shared" ca="1" si="197"/>
        <v>41</v>
      </c>
      <c r="Z181" s="6">
        <f t="shared" ca="1" si="198"/>
        <v>95</v>
      </c>
      <c r="AA181" s="7">
        <f t="shared" ca="1" si="199"/>
        <v>60</v>
      </c>
      <c r="AB181" s="4">
        <f t="shared" ca="1" si="200"/>
        <v>69</v>
      </c>
      <c r="AC181" s="5">
        <f t="shared" ca="1" si="201"/>
        <v>45</v>
      </c>
      <c r="AD181" s="6">
        <f t="shared" ca="1" si="202"/>
        <v>103</v>
      </c>
      <c r="AE181" s="23">
        <f t="shared" ca="1" si="203"/>
        <v>56</v>
      </c>
      <c r="AF181" s="20">
        <f t="shared" ca="1" si="204"/>
        <v>69</v>
      </c>
      <c r="AG181" s="20">
        <f t="shared" ca="1" si="205"/>
        <v>103</v>
      </c>
      <c r="AH181" s="20">
        <f t="shared" ca="1" si="206"/>
        <v>45</v>
      </c>
      <c r="AI181" s="20">
        <f t="shared" ca="1" si="207"/>
        <v>56</v>
      </c>
      <c r="AJ181" s="18">
        <f t="shared" ca="1" si="208"/>
        <v>0.4175824175824176</v>
      </c>
      <c r="AK181" s="2">
        <f t="shared" ca="1" si="209"/>
        <v>0.63003663003663002</v>
      </c>
      <c r="AL181" s="4">
        <f t="shared" ca="1" si="210"/>
        <v>0.55200000000000005</v>
      </c>
      <c r="AM181" s="2">
        <f>1</f>
        <v>1</v>
      </c>
      <c r="AN181" s="2">
        <f t="shared" ca="1" si="211"/>
        <v>0.63003663003663002</v>
      </c>
      <c r="AO181" s="2">
        <f t="shared" ca="1" si="212"/>
        <v>0.39694615518791343</v>
      </c>
      <c r="AP181" s="2">
        <f t="shared" ca="1" si="213"/>
        <v>0.2630922191361752</v>
      </c>
      <c r="AQ181" s="2">
        <f t="shared" ca="1" si="214"/>
        <v>0.25009061792059012</v>
      </c>
      <c r="AR181" s="2">
        <f t="shared" ca="1" si="215"/>
        <v>0.16575773513341441</v>
      </c>
      <c r="AS181" s="2">
        <f t="shared" ca="1" si="216"/>
        <v>0.10986268491400723</v>
      </c>
      <c r="AT181" s="2">
        <f t="shared" ca="1" si="217"/>
        <v>7.281596558253968E-2</v>
      </c>
      <c r="AU181" s="1">
        <f t="shared" ca="1" si="218"/>
        <v>1</v>
      </c>
      <c r="AV181" s="1">
        <f t="shared" ca="1" si="254"/>
        <v>0.63003663003663002</v>
      </c>
      <c r="AW181" s="1">
        <f t="shared" ca="1" si="254"/>
        <v>0.39694615518791343</v>
      </c>
      <c r="AX181" s="1">
        <f t="shared" ca="1" si="254"/>
        <v>0.2630922191361752</v>
      </c>
      <c r="AY181" s="1">
        <f t="shared" ca="1" si="254"/>
        <v>0.25009061792059012</v>
      </c>
      <c r="AZ181" s="1">
        <f t="shared" ca="1" si="254"/>
        <v>0.16575773513341441</v>
      </c>
      <c r="BA181" s="1">
        <f t="shared" ca="1" si="254"/>
        <v>0.10986268491400723</v>
      </c>
      <c r="BB181" s="1">
        <f t="shared" ca="1" si="254"/>
        <v>7.281596558253968E-2</v>
      </c>
      <c r="BC181" s="1">
        <f t="shared" ca="1" si="254"/>
        <v>0.63003663003663002</v>
      </c>
      <c r="BD181" s="1">
        <f t="shared" ca="1" si="254"/>
        <v>0.39694615518791343</v>
      </c>
      <c r="BE181" s="1">
        <f t="shared" ca="1" si="254"/>
        <v>0.25009061792059012</v>
      </c>
      <c r="BF181" s="1">
        <f t="shared" ca="1" si="254"/>
        <v>0.16575773513341441</v>
      </c>
      <c r="BG181" s="1">
        <f t="shared" ca="1" si="254"/>
        <v>0.15756625011846703</v>
      </c>
      <c r="BH181" s="1">
        <f t="shared" ca="1" si="254"/>
        <v>0.10443344484596072</v>
      </c>
      <c r="BI181" s="1">
        <f t="shared" ca="1" si="254"/>
        <v>6.9217515769997226E-2</v>
      </c>
      <c r="BJ181" s="1">
        <f t="shared" ca="1" si="254"/>
        <v>4.5876725568486536E-2</v>
      </c>
      <c r="BK181" s="1">
        <f t="shared" ca="1" si="254"/>
        <v>0.39694615518791343</v>
      </c>
      <c r="BL181" s="1">
        <f t="shared" ca="1" si="250"/>
        <v>0.25009061792059012</v>
      </c>
      <c r="BM181" s="1">
        <f t="shared" ca="1" si="250"/>
        <v>0.15756625011846706</v>
      </c>
      <c r="BN181" s="1">
        <f t="shared" ca="1" si="251"/>
        <v>0.10443344484596073</v>
      </c>
      <c r="BO181" s="1">
        <f t="shared" ca="1" si="251"/>
        <v>9.9272509232147726E-2</v>
      </c>
      <c r="BP181" s="1">
        <f t="shared" ca="1" si="251"/>
        <v>6.5796895653865373E-2</v>
      </c>
      <c r="BQ181" s="1">
        <f t="shared" ca="1" si="251"/>
        <v>4.3609570375236349E-2</v>
      </c>
      <c r="BR181" s="1">
        <f t="shared" ca="1" si="251"/>
        <v>2.8904017574284558E-2</v>
      </c>
      <c r="BS181" s="1">
        <f t="shared" ca="1" si="251"/>
        <v>0.2630922191361752</v>
      </c>
      <c r="BT181" s="1">
        <f t="shared" ca="1" si="251"/>
        <v>0.16575773513341441</v>
      </c>
      <c r="BU181" s="1">
        <f t="shared" ca="1" si="251"/>
        <v>0.10443344484596073</v>
      </c>
      <c r="BV181" s="1">
        <f t="shared" ca="1" si="251"/>
        <v>6.9217515769997226E-2</v>
      </c>
      <c r="BW181" s="1">
        <f t="shared" ca="1" si="251"/>
        <v>6.5796895653865359E-2</v>
      </c>
      <c r="BX181" s="1">
        <f t="shared" ca="1" si="251"/>
        <v>4.3609570375236349E-2</v>
      </c>
      <c r="BY181" s="1">
        <f t="shared" ca="1" si="251"/>
        <v>2.8904017574284561E-2</v>
      </c>
      <c r="BZ181" s="1">
        <f t="shared" ca="1" si="251"/>
        <v>1.9157313973653719E-2</v>
      </c>
      <c r="CA181" s="1">
        <f t="shared" ca="1" si="251"/>
        <v>0.25009061792059012</v>
      </c>
      <c r="CB181" s="1">
        <f t="shared" ca="1" si="251"/>
        <v>0.15756625011846703</v>
      </c>
      <c r="CC181" s="1">
        <f t="shared" ca="1" si="251"/>
        <v>9.9272509232147726E-2</v>
      </c>
      <c r="CD181" s="1">
        <f t="shared" ca="1" si="252"/>
        <v>6.5796895653865359E-2</v>
      </c>
      <c r="CE181" s="1">
        <f t="shared" ca="1" si="252"/>
        <v>6.2545317171902592E-2</v>
      </c>
      <c r="CF181" s="1">
        <f t="shared" ca="1" si="252"/>
        <v>4.145445440463312E-2</v>
      </c>
      <c r="CG181" s="1">
        <f t="shared" ca="1" si="252"/>
        <v>2.7475626756559162E-2</v>
      </c>
      <c r="CH181" s="1">
        <f t="shared" ca="1" si="252"/>
        <v>1.821058982702177E-2</v>
      </c>
      <c r="CI181" s="1">
        <f t="shared" ca="1" si="252"/>
        <v>0.16575773513341441</v>
      </c>
      <c r="CJ181" s="1">
        <f t="shared" ca="1" si="252"/>
        <v>0.10443344484596072</v>
      </c>
      <c r="CK181" s="1">
        <f t="shared" ca="1" si="252"/>
        <v>6.5796895653865373E-2</v>
      </c>
      <c r="CL181" s="1">
        <f t="shared" ca="1" si="252"/>
        <v>4.3609570375236349E-2</v>
      </c>
      <c r="CM181" s="1">
        <f t="shared" ca="1" si="252"/>
        <v>4.145445440463312E-2</v>
      </c>
      <c r="CN181" s="1">
        <f t="shared" ca="1" si="252"/>
        <v>2.7475626756559166E-2</v>
      </c>
      <c r="CO181" s="1">
        <f t="shared" ca="1" si="252"/>
        <v>1.8210589827021773E-2</v>
      </c>
      <c r="CP181" s="1">
        <f t="shared" ca="1" si="252"/>
        <v>1.2069809536514431E-2</v>
      </c>
      <c r="CQ181" s="1">
        <f t="shared" ca="1" si="252"/>
        <v>0.10986268491400723</v>
      </c>
      <c r="CR181" s="1">
        <f t="shared" ca="1" si="252"/>
        <v>6.9217515769997226E-2</v>
      </c>
      <c r="CS181" s="1">
        <f t="shared" ca="1" si="252"/>
        <v>4.3609570375236349E-2</v>
      </c>
      <c r="CT181" s="1">
        <f t="shared" ca="1" si="253"/>
        <v>2.8904017574284561E-2</v>
      </c>
      <c r="CU181" s="1">
        <f t="shared" ca="1" si="253"/>
        <v>2.7475626756559162E-2</v>
      </c>
      <c r="CV181" s="1">
        <f t="shared" ca="1" si="253"/>
        <v>1.8210589827021773E-2</v>
      </c>
      <c r="CW181" s="1">
        <f t="shared" ca="1" si="253"/>
        <v>1.2069809536514433E-2</v>
      </c>
      <c r="CX181" s="1">
        <f t="shared" ca="1" si="253"/>
        <v>7.9997574835037524E-3</v>
      </c>
      <c r="CY181" s="1">
        <f t="shared" ca="1" si="253"/>
        <v>7.281596558253968E-2</v>
      </c>
      <c r="CZ181" s="1">
        <f t="shared" ca="1" si="253"/>
        <v>4.5876725568486536E-2</v>
      </c>
      <c r="DA181" s="1">
        <f t="shared" ca="1" si="253"/>
        <v>2.8904017574284558E-2</v>
      </c>
      <c r="DB181" s="1">
        <f t="shared" ca="1" si="253"/>
        <v>1.9157313973653719E-2</v>
      </c>
      <c r="DC181" s="1">
        <f t="shared" ca="1" si="253"/>
        <v>1.821058982702177E-2</v>
      </c>
      <c r="DD181" s="1">
        <f t="shared" ca="1" si="253"/>
        <v>1.2069809536514431E-2</v>
      </c>
      <c r="DE181" s="1">
        <f t="shared" ca="1" si="253"/>
        <v>7.9997574835037524E-3</v>
      </c>
      <c r="DF181" s="1">
        <f t="shared" ca="1" si="253"/>
        <v>5.3021648437176034E-3</v>
      </c>
      <c r="DG181" s="1">
        <f t="shared" ca="1" si="219"/>
        <v>0.55200000000000005</v>
      </c>
      <c r="DH181" s="1">
        <f t="shared" ca="1" si="220"/>
        <v>0.34778021978021978</v>
      </c>
      <c r="DI181" s="1">
        <f t="shared" ca="1" si="221"/>
        <v>0.21911427766372824</v>
      </c>
      <c r="DJ181" s="1">
        <f t="shared" ca="1" si="222"/>
        <v>0.14522690496316873</v>
      </c>
      <c r="DK181" s="1">
        <f t="shared" ca="1" si="223"/>
        <v>0.13805002109216577</v>
      </c>
      <c r="DL181" s="1">
        <f t="shared" ca="1" si="224"/>
        <v>9.1498269793644754E-2</v>
      </c>
      <c r="DM181" s="1">
        <f t="shared" ca="1" si="225"/>
        <v>6.0644202072531996E-2</v>
      </c>
      <c r="DN181" s="1">
        <f t="shared" ca="1" si="226"/>
        <v>4.0194413001561909E-2</v>
      </c>
      <c r="DZ181" s="2">
        <f t="shared" ca="1" si="227"/>
        <v>-2.2252653136320077E-2</v>
      </c>
      <c r="EA181" s="2">
        <f t="shared" ca="1" si="228"/>
        <v>-0.3516554589502911</v>
      </c>
      <c r="EB181" s="2">
        <f t="shared" ca="1" si="229"/>
        <v>0.3082512264431419</v>
      </c>
      <c r="EC181" s="2">
        <f t="shared" ca="1" si="230"/>
        <v>1.0734050585453978</v>
      </c>
      <c r="ED181" s="2">
        <f t="shared" ca="1" si="231"/>
        <v>0.1102489327107528</v>
      </c>
      <c r="EE181" s="2">
        <f t="shared" ca="1" si="232"/>
        <v>-0.46468986377519228</v>
      </c>
      <c r="EF181" s="2">
        <f t="shared" ca="1" si="233"/>
        <v>-0.1142827480726421</v>
      </c>
      <c r="EG181" s="2">
        <f t="shared" ca="1" si="234"/>
        <v>7.1963829054055052E-3</v>
      </c>
      <c r="EH181" s="22">
        <f t="shared" ca="1" si="235"/>
        <v>0.54622087667025243</v>
      </c>
      <c r="EI181" s="26">
        <f t="shared" ca="1" si="236"/>
        <v>5.7791233297476152E-3</v>
      </c>
      <c r="EJ181" s="7">
        <f t="shared" ca="1" si="237"/>
        <v>3.3398266460433167E-5</v>
      </c>
      <c r="EK181" s="7">
        <f t="shared" ca="1" si="238"/>
        <v>5.5120819594236918E-3</v>
      </c>
    </row>
    <row r="182" spans="1:141" x14ac:dyDescent="0.25">
      <c r="A182" s="2">
        <f t="shared" si="239"/>
        <v>179</v>
      </c>
      <c r="B182" s="2">
        <f ca="1">OFFSET(Vectors!A181,0,8*(-1+$A$2))</f>
        <v>154</v>
      </c>
      <c r="C182" s="2">
        <f ca="1">OFFSET(Vectors!B181,0,8*(-1+$A$2))</f>
        <v>0.44927536231884058</v>
      </c>
      <c r="D182" s="15">
        <f ca="1">OFFSET(Vectors!F181,0,8*(-1+$A$2))+NORMINV(RAND(),OFFSET(Vectors!G181,0,8*(-1+$A$2)),OFFSET(Vectors!H181,0,8*(-1+$A$2)))</f>
        <v>0.47752258818869836</v>
      </c>
      <c r="E182" s="2">
        <f t="shared" ca="1" si="179"/>
        <v>74</v>
      </c>
      <c r="F182" s="2">
        <f ca="1">B182-E182</f>
        <v>80</v>
      </c>
      <c r="G182" s="12">
        <f ca="1">OFFSET(Vectors!C181,0,8*(-1+$A$2))+NORMINV(RAND(),OFFSET(Vectors!D181,0,8*(-1+$A$2)),OFFSET(Vectors!E181,0,8*(-1+$A$2)))</f>
        <v>0.68299737091963675</v>
      </c>
      <c r="H182" s="4">
        <f t="shared" ca="1" si="180"/>
        <v>33</v>
      </c>
      <c r="I182" s="5">
        <f t="shared" ca="1" si="181"/>
        <v>41</v>
      </c>
      <c r="J182" s="6">
        <f t="shared" ca="1" si="182"/>
        <v>55</v>
      </c>
      <c r="K182" s="7">
        <f t="shared" ca="1" si="183"/>
        <v>25</v>
      </c>
      <c r="L182" s="4">
        <f t="shared" ca="1" si="184"/>
        <v>51</v>
      </c>
      <c r="M182" s="5">
        <f t="shared" ca="1" si="185"/>
        <v>23</v>
      </c>
      <c r="N182" s="6">
        <f t="shared" ca="1" si="186"/>
        <v>36</v>
      </c>
      <c r="O182" s="7">
        <f t="shared" ca="1" si="187"/>
        <v>44</v>
      </c>
      <c r="P182" s="4">
        <f t="shared" ca="1" si="188"/>
        <v>33</v>
      </c>
      <c r="Q182" s="5">
        <f t="shared" ca="1" si="189"/>
        <v>25</v>
      </c>
      <c r="R182" s="6">
        <f t="shared" ca="1" si="190"/>
        <v>55</v>
      </c>
      <c r="S182" s="7">
        <f t="shared" ca="1" si="191"/>
        <v>41</v>
      </c>
      <c r="T182" s="4">
        <f t="shared" ca="1" si="192"/>
        <v>51</v>
      </c>
      <c r="U182" s="5">
        <f t="shared" ca="1" si="193"/>
        <v>44</v>
      </c>
      <c r="V182" s="6">
        <f t="shared" ca="1" si="194"/>
        <v>36</v>
      </c>
      <c r="W182" s="7">
        <f t="shared" ca="1" si="195"/>
        <v>23</v>
      </c>
      <c r="X182" s="4">
        <f t="shared" ca="1" si="196"/>
        <v>33</v>
      </c>
      <c r="Y182" s="5">
        <f t="shared" ca="1" si="197"/>
        <v>55</v>
      </c>
      <c r="Z182" s="6">
        <f t="shared" ca="1" si="198"/>
        <v>41</v>
      </c>
      <c r="AA182" s="7">
        <f t="shared" ca="1" si="199"/>
        <v>25</v>
      </c>
      <c r="AB182" s="4">
        <f t="shared" ca="1" si="200"/>
        <v>51</v>
      </c>
      <c r="AC182" s="5">
        <f t="shared" ca="1" si="201"/>
        <v>36</v>
      </c>
      <c r="AD182" s="6">
        <f t="shared" ca="1" si="202"/>
        <v>23</v>
      </c>
      <c r="AE182" s="23">
        <f t="shared" ca="1" si="203"/>
        <v>44</v>
      </c>
      <c r="AF182" s="20">
        <f t="shared" ca="1" si="204"/>
        <v>51</v>
      </c>
      <c r="AG182" s="20">
        <f t="shared" ca="1" si="205"/>
        <v>23</v>
      </c>
      <c r="AH182" s="20">
        <f t="shared" ca="1" si="206"/>
        <v>36</v>
      </c>
      <c r="AI182" s="20">
        <f t="shared" ca="1" si="207"/>
        <v>44</v>
      </c>
      <c r="AJ182" s="18">
        <f t="shared" ca="1" si="208"/>
        <v>0.56493506493506496</v>
      </c>
      <c r="AK182" s="2">
        <f t="shared" ca="1" si="209"/>
        <v>0.48051948051948051</v>
      </c>
      <c r="AL182" s="4">
        <f t="shared" ca="1" si="210"/>
        <v>0.5368421052631579</v>
      </c>
      <c r="AM182" s="2">
        <f>1</f>
        <v>1</v>
      </c>
      <c r="AN182" s="2">
        <f t="shared" ca="1" si="211"/>
        <v>0.48051948051948051</v>
      </c>
      <c r="AO182" s="2">
        <f t="shared" ca="1" si="212"/>
        <v>0.23089897115871141</v>
      </c>
      <c r="AP182" s="2">
        <f t="shared" ca="1" si="213"/>
        <v>0.27146230392983639</v>
      </c>
      <c r="AQ182" s="2">
        <f t="shared" ca="1" si="214"/>
        <v>0.11095145367366652</v>
      </c>
      <c r="AR182" s="2">
        <f t="shared" ca="1" si="215"/>
        <v>0.13044292526498633</v>
      </c>
      <c r="AS182" s="2">
        <f t="shared" ca="1" si="216"/>
        <v>0.15335857429802446</v>
      </c>
      <c r="AT182" s="2">
        <f t="shared" ca="1" si="217"/>
        <v>0.18029994545848824</v>
      </c>
      <c r="AU182" s="1">
        <f t="shared" ca="1" si="218"/>
        <v>1</v>
      </c>
      <c r="AV182" s="1">
        <f t="shared" ca="1" si="254"/>
        <v>0.48051948051948051</v>
      </c>
      <c r="AW182" s="1">
        <f t="shared" ca="1" si="254"/>
        <v>0.23089897115871141</v>
      </c>
      <c r="AX182" s="1">
        <f t="shared" ca="1" si="254"/>
        <v>0.27146230392983639</v>
      </c>
      <c r="AY182" s="1">
        <f t="shared" ca="1" si="254"/>
        <v>0.11095145367366652</v>
      </c>
      <c r="AZ182" s="1">
        <f t="shared" ca="1" si="254"/>
        <v>0.13044292526498633</v>
      </c>
      <c r="BA182" s="1">
        <f t="shared" ca="1" si="254"/>
        <v>0.15335857429802446</v>
      </c>
      <c r="BB182" s="1">
        <f t="shared" ca="1" si="254"/>
        <v>0.18029994545848824</v>
      </c>
      <c r="BC182" s="1">
        <f t="shared" ca="1" si="254"/>
        <v>0.48051948051948051</v>
      </c>
      <c r="BD182" s="1">
        <f t="shared" ca="1" si="254"/>
        <v>0.23089897115871141</v>
      </c>
      <c r="BE182" s="1">
        <f t="shared" ca="1" si="254"/>
        <v>0.11095145367366652</v>
      </c>
      <c r="BF182" s="1">
        <f t="shared" ca="1" si="254"/>
        <v>0.13044292526498633</v>
      </c>
      <c r="BG182" s="1">
        <f t="shared" ca="1" si="254"/>
        <v>5.331433488215144E-2</v>
      </c>
      <c r="BH182" s="1">
        <f t="shared" ca="1" si="254"/>
        <v>6.2680366685772648E-2</v>
      </c>
      <c r="BI182" s="1">
        <f t="shared" ca="1" si="254"/>
        <v>7.3691782454894869E-2</v>
      </c>
      <c r="BJ182" s="1">
        <f t="shared" ca="1" si="254"/>
        <v>8.6637636129403436E-2</v>
      </c>
      <c r="BK182" s="1">
        <f t="shared" ca="1" si="254"/>
        <v>0.23089897115871141</v>
      </c>
      <c r="BL182" s="1">
        <f t="shared" ca="1" si="250"/>
        <v>0.11095145367366652</v>
      </c>
      <c r="BM182" s="1">
        <f t="shared" ca="1" si="250"/>
        <v>5.3314334882151447E-2</v>
      </c>
      <c r="BN182" s="1">
        <f t="shared" ca="1" si="251"/>
        <v>6.2680366685772648E-2</v>
      </c>
      <c r="BO182" s="1">
        <f t="shared" ca="1" si="251"/>
        <v>2.5618576501813029E-2</v>
      </c>
      <c r="BP182" s="1">
        <f t="shared" ca="1" si="251"/>
        <v>3.0119137238618025E-2</v>
      </c>
      <c r="BQ182" s="1">
        <f t="shared" ca="1" si="251"/>
        <v>3.5410337023780651E-2</v>
      </c>
      <c r="BR182" s="1">
        <f t="shared" ca="1" si="251"/>
        <v>4.163107190633672E-2</v>
      </c>
      <c r="BS182" s="1">
        <f t="shared" ca="1" si="251"/>
        <v>0.27146230392983639</v>
      </c>
      <c r="BT182" s="1">
        <f t="shared" ca="1" si="251"/>
        <v>0.13044292526498633</v>
      </c>
      <c r="BU182" s="1">
        <f t="shared" ca="1" si="251"/>
        <v>6.2680366685772648E-2</v>
      </c>
      <c r="BV182" s="1">
        <f t="shared" ca="1" si="251"/>
        <v>7.3691782454894869E-2</v>
      </c>
      <c r="BW182" s="1">
        <f t="shared" ca="1" si="251"/>
        <v>3.0119137238618022E-2</v>
      </c>
      <c r="BX182" s="1">
        <f t="shared" ca="1" si="251"/>
        <v>3.5410337023780651E-2</v>
      </c>
      <c r="BY182" s="1">
        <f t="shared" ca="1" si="251"/>
        <v>4.1631071906336713E-2</v>
      </c>
      <c r="BZ182" s="1">
        <f t="shared" ca="1" si="251"/>
        <v>4.8944638592585056E-2</v>
      </c>
      <c r="CA182" s="1">
        <f t="shared" ca="1" si="251"/>
        <v>0.11095145367366652</v>
      </c>
      <c r="CB182" s="1">
        <f t="shared" ca="1" si="251"/>
        <v>5.331433488215144E-2</v>
      </c>
      <c r="CC182" s="1">
        <f t="shared" ca="1" si="251"/>
        <v>2.5618576501813029E-2</v>
      </c>
      <c r="CD182" s="1">
        <f t="shared" ca="1" si="252"/>
        <v>3.0119137238618022E-2</v>
      </c>
      <c r="CE182" s="1">
        <f t="shared" ca="1" si="252"/>
        <v>1.2310225072299768E-2</v>
      </c>
      <c r="CF182" s="1">
        <f t="shared" ca="1" si="252"/>
        <v>1.4472832179595675E-2</v>
      </c>
      <c r="CG182" s="1">
        <f t="shared" ca="1" si="252"/>
        <v>1.7015356751686805E-2</v>
      </c>
      <c r="CH182" s="1">
        <f t="shared" ca="1" si="252"/>
        <v>2.0004541045902057E-2</v>
      </c>
      <c r="CI182" s="1">
        <f t="shared" ca="1" si="252"/>
        <v>0.13044292526498633</v>
      </c>
      <c r="CJ182" s="1">
        <f t="shared" ca="1" si="252"/>
        <v>6.2680366685772648E-2</v>
      </c>
      <c r="CK182" s="1">
        <f t="shared" ca="1" si="252"/>
        <v>3.0119137238618025E-2</v>
      </c>
      <c r="CL182" s="1">
        <f t="shared" ca="1" si="252"/>
        <v>3.5410337023780651E-2</v>
      </c>
      <c r="CM182" s="1">
        <f t="shared" ca="1" si="252"/>
        <v>1.4472832179595675E-2</v>
      </c>
      <c r="CN182" s="1">
        <f t="shared" ca="1" si="252"/>
        <v>1.7015356751686809E-2</v>
      </c>
      <c r="CO182" s="1">
        <f t="shared" ca="1" si="252"/>
        <v>2.0004541045902057E-2</v>
      </c>
      <c r="CP182" s="1">
        <f t="shared" ca="1" si="252"/>
        <v>2.351885231072269E-2</v>
      </c>
      <c r="CQ182" s="1">
        <f t="shared" ca="1" si="252"/>
        <v>0.15335857429802446</v>
      </c>
      <c r="CR182" s="1">
        <f t="shared" ca="1" si="252"/>
        <v>7.3691782454894869E-2</v>
      </c>
      <c r="CS182" s="1">
        <f t="shared" ca="1" si="252"/>
        <v>3.5410337023780651E-2</v>
      </c>
      <c r="CT182" s="1">
        <f t="shared" ca="1" si="253"/>
        <v>4.1631071906336713E-2</v>
      </c>
      <c r="CU182" s="1">
        <f t="shared" ca="1" si="253"/>
        <v>1.7015356751686805E-2</v>
      </c>
      <c r="CV182" s="1">
        <f t="shared" ca="1" si="253"/>
        <v>2.0004541045902057E-2</v>
      </c>
      <c r="CW182" s="1">
        <f t="shared" ca="1" si="253"/>
        <v>2.351885231072269E-2</v>
      </c>
      <c r="CX182" s="1">
        <f t="shared" ca="1" si="253"/>
        <v>2.7650542581525328E-2</v>
      </c>
      <c r="CY182" s="1">
        <f t="shared" ca="1" si="253"/>
        <v>0.18029994545848824</v>
      </c>
      <c r="CZ182" s="1">
        <f t="shared" ca="1" si="253"/>
        <v>8.6637636129403436E-2</v>
      </c>
      <c r="DA182" s="1">
        <f t="shared" ca="1" si="253"/>
        <v>4.163107190633672E-2</v>
      </c>
      <c r="DB182" s="1">
        <f t="shared" ca="1" si="253"/>
        <v>4.8944638592585056E-2</v>
      </c>
      <c r="DC182" s="1">
        <f t="shared" ca="1" si="253"/>
        <v>2.0004541045902057E-2</v>
      </c>
      <c r="DD182" s="1">
        <f t="shared" ca="1" si="253"/>
        <v>2.351885231072269E-2</v>
      </c>
      <c r="DE182" s="1">
        <f t="shared" ca="1" si="253"/>
        <v>2.7650542581525328E-2</v>
      </c>
      <c r="DF182" s="1">
        <f t="shared" ca="1" si="253"/>
        <v>3.2508070332333834E-2</v>
      </c>
      <c r="DG182" s="1">
        <f t="shared" ca="1" si="219"/>
        <v>0.5368421052631579</v>
      </c>
      <c r="DH182" s="1">
        <f t="shared" ca="1" si="220"/>
        <v>0.25796308954203689</v>
      </c>
      <c r="DI182" s="1">
        <f t="shared" ca="1" si="221"/>
        <v>0.12395628977993982</v>
      </c>
      <c r="DJ182" s="1">
        <f t="shared" ca="1" si="222"/>
        <v>0.14573239474128058</v>
      </c>
      <c r="DK182" s="1">
        <f t="shared" ca="1" si="223"/>
        <v>5.9563411972178869E-2</v>
      </c>
      <c r="DL182" s="1">
        <f t="shared" ca="1" si="224"/>
        <v>7.0027254615940032E-2</v>
      </c>
      <c r="DM182" s="1">
        <f t="shared" ca="1" si="225"/>
        <v>8.2329339886307876E-2</v>
      </c>
      <c r="DN182" s="1">
        <f t="shared" ca="1" si="226"/>
        <v>9.6792602298767363E-2</v>
      </c>
      <c r="DZ182" s="2">
        <f t="shared" ca="1" si="227"/>
        <v>-2.2252653136320077E-2</v>
      </c>
      <c r="EA182" s="2">
        <f t="shared" ca="1" si="228"/>
        <v>-0.2682023399922146</v>
      </c>
      <c r="EB182" s="2">
        <f t="shared" ca="1" si="229"/>
        <v>0.17930616058099469</v>
      </c>
      <c r="EC182" s="2">
        <f t="shared" ca="1" si="230"/>
        <v>1.1075546483260044</v>
      </c>
      <c r="ED182" s="2">
        <f t="shared" ca="1" si="231"/>
        <v>4.8911388407670349E-2</v>
      </c>
      <c r="EE182" s="2">
        <f t="shared" ca="1" si="232"/>
        <v>-0.36568733955634786</v>
      </c>
      <c r="EF182" s="2">
        <f t="shared" ca="1" si="233"/>
        <v>-0.15952859084955917</v>
      </c>
      <c r="EG182" s="2">
        <f t="shared" ca="1" si="234"/>
        <v>1.781899663024087E-2</v>
      </c>
      <c r="EH182" s="22">
        <f t="shared" ca="1" si="235"/>
        <v>0.53792027041046864</v>
      </c>
      <c r="EI182" s="26">
        <f t="shared" ca="1" si="236"/>
        <v>-1.078165147310739E-3</v>
      </c>
      <c r="EJ182" s="7">
        <f t="shared" ca="1" si="237"/>
        <v>1.1624400848755875E-6</v>
      </c>
      <c r="EK182" s="7">
        <f t="shared" ca="1" si="238"/>
        <v>3.4910965469099791E-3</v>
      </c>
    </row>
    <row r="183" spans="1:141" x14ac:dyDescent="0.25">
      <c r="A183" s="2">
        <f t="shared" si="239"/>
        <v>180</v>
      </c>
      <c r="B183" s="2">
        <f ca="1">OFFSET(Vectors!A182,0,8*(-1+$A$2))</f>
        <v>252</v>
      </c>
      <c r="C183" s="2">
        <f ca="1">OFFSET(Vectors!B182,0,8*(-1+$A$2))</f>
        <v>0.45454545454545453</v>
      </c>
      <c r="D183" s="15">
        <f ca="1">OFFSET(Vectors!F182,0,8*(-1+$A$2))+NORMINV(RAND(),OFFSET(Vectors!G182,0,8*(-1+$A$2)),OFFSET(Vectors!H182,0,8*(-1+$A$2)))</f>
        <v>0.6822435541197911</v>
      </c>
      <c r="E183" s="2">
        <f t="shared" ca="1" si="179"/>
        <v>172</v>
      </c>
      <c r="F183" s="2">
        <f ca="1">B183-E183</f>
        <v>80</v>
      </c>
      <c r="G183" s="12">
        <f ca="1">OFFSET(Vectors!C182,0,8*(-1+$A$2))+NORMINV(RAND(),OFFSET(Vectors!D182,0,8*(-1+$A$2)),OFFSET(Vectors!E182,0,8*(-1+$A$2)))</f>
        <v>0.62445556084006248</v>
      </c>
      <c r="H183" s="4">
        <f t="shared" ca="1" si="180"/>
        <v>78</v>
      </c>
      <c r="I183" s="5">
        <f t="shared" ca="1" si="181"/>
        <v>94</v>
      </c>
      <c r="J183" s="6">
        <f t="shared" ca="1" si="182"/>
        <v>50</v>
      </c>
      <c r="K183" s="7">
        <f t="shared" ca="1" si="183"/>
        <v>30</v>
      </c>
      <c r="L183" s="4">
        <f t="shared" ca="1" si="184"/>
        <v>107</v>
      </c>
      <c r="M183" s="5">
        <f t="shared" ca="1" si="185"/>
        <v>65</v>
      </c>
      <c r="N183" s="6">
        <f t="shared" ca="1" si="186"/>
        <v>36</v>
      </c>
      <c r="O183" s="7">
        <f t="shared" ca="1" si="187"/>
        <v>44</v>
      </c>
      <c r="P183" s="4">
        <f t="shared" ca="1" si="188"/>
        <v>78</v>
      </c>
      <c r="Q183" s="5">
        <f t="shared" ca="1" si="189"/>
        <v>30</v>
      </c>
      <c r="R183" s="6">
        <f t="shared" ca="1" si="190"/>
        <v>50</v>
      </c>
      <c r="S183" s="7">
        <f t="shared" ca="1" si="191"/>
        <v>94</v>
      </c>
      <c r="T183" s="4">
        <f t="shared" ca="1" si="192"/>
        <v>107</v>
      </c>
      <c r="U183" s="5">
        <f t="shared" ca="1" si="193"/>
        <v>44</v>
      </c>
      <c r="V183" s="6">
        <f t="shared" ca="1" si="194"/>
        <v>36</v>
      </c>
      <c r="W183" s="7">
        <f t="shared" ca="1" si="195"/>
        <v>65</v>
      </c>
      <c r="X183" s="4">
        <f t="shared" ca="1" si="196"/>
        <v>78</v>
      </c>
      <c r="Y183" s="5">
        <f t="shared" ca="1" si="197"/>
        <v>50</v>
      </c>
      <c r="Z183" s="6">
        <f t="shared" ca="1" si="198"/>
        <v>94</v>
      </c>
      <c r="AA183" s="7">
        <f t="shared" ca="1" si="199"/>
        <v>30</v>
      </c>
      <c r="AB183" s="4">
        <f t="shared" ca="1" si="200"/>
        <v>107</v>
      </c>
      <c r="AC183" s="5">
        <f t="shared" ca="1" si="201"/>
        <v>36</v>
      </c>
      <c r="AD183" s="6">
        <f t="shared" ca="1" si="202"/>
        <v>65</v>
      </c>
      <c r="AE183" s="23">
        <f t="shared" ca="1" si="203"/>
        <v>44</v>
      </c>
      <c r="AF183" s="20">
        <f t="shared" ca="1" si="204"/>
        <v>107</v>
      </c>
      <c r="AG183" s="20">
        <f t="shared" ca="1" si="205"/>
        <v>65</v>
      </c>
      <c r="AH183" s="20">
        <f t="shared" ca="1" si="206"/>
        <v>36</v>
      </c>
      <c r="AI183" s="20">
        <f t="shared" ca="1" si="207"/>
        <v>44</v>
      </c>
      <c r="AJ183" s="18">
        <f t="shared" ca="1" si="208"/>
        <v>0.56746031746031744</v>
      </c>
      <c r="AK183" s="2">
        <f t="shared" ca="1" si="209"/>
        <v>0.68253968253968256</v>
      </c>
      <c r="AL183" s="4">
        <f t="shared" ca="1" si="210"/>
        <v>0.70860927152317876</v>
      </c>
      <c r="AM183" s="2">
        <f>1</f>
        <v>1</v>
      </c>
      <c r="AN183" s="2">
        <f t="shared" ca="1" si="211"/>
        <v>0.68253968253968256</v>
      </c>
      <c r="AO183" s="2">
        <f t="shared" ca="1" si="212"/>
        <v>0.46586041824137064</v>
      </c>
      <c r="AP183" s="2">
        <f t="shared" ca="1" si="213"/>
        <v>0.38731418493323255</v>
      </c>
      <c r="AQ183" s="2">
        <f t="shared" ca="1" si="214"/>
        <v>0.31796822197426888</v>
      </c>
      <c r="AR183" s="2">
        <f t="shared" ca="1" si="215"/>
        <v>0.26435730082744446</v>
      </c>
      <c r="AS183" s="2">
        <f t="shared" ca="1" si="216"/>
        <v>0.21978543033909623</v>
      </c>
      <c r="AT183" s="2">
        <f t="shared" ca="1" si="217"/>
        <v>0.18272858452610907</v>
      </c>
      <c r="AU183" s="1">
        <f t="shared" ca="1" si="218"/>
        <v>1</v>
      </c>
      <c r="AV183" s="1">
        <f t="shared" ca="1" si="254"/>
        <v>0.68253968253968256</v>
      </c>
      <c r="AW183" s="1">
        <f t="shared" ca="1" si="254"/>
        <v>0.46586041824137064</v>
      </c>
      <c r="AX183" s="1">
        <f t="shared" ca="1" si="254"/>
        <v>0.38731418493323255</v>
      </c>
      <c r="AY183" s="1">
        <f t="shared" ca="1" si="254"/>
        <v>0.31796822197426888</v>
      </c>
      <c r="AZ183" s="1">
        <f t="shared" ca="1" si="254"/>
        <v>0.26435730082744446</v>
      </c>
      <c r="BA183" s="1">
        <f t="shared" ca="1" si="254"/>
        <v>0.21978543033909623</v>
      </c>
      <c r="BB183" s="1">
        <f t="shared" ca="1" si="254"/>
        <v>0.18272858452610907</v>
      </c>
      <c r="BC183" s="1">
        <f t="shared" ca="1" si="254"/>
        <v>0.68253968253968256</v>
      </c>
      <c r="BD183" s="1">
        <f t="shared" ca="1" si="254"/>
        <v>0.46586041824137064</v>
      </c>
      <c r="BE183" s="1">
        <f t="shared" ca="1" si="254"/>
        <v>0.31796822197426888</v>
      </c>
      <c r="BF183" s="1">
        <f t="shared" ca="1" si="254"/>
        <v>0.26435730082744446</v>
      </c>
      <c r="BG183" s="1">
        <f t="shared" ca="1" si="254"/>
        <v>0.21702592928402481</v>
      </c>
      <c r="BH183" s="1">
        <f t="shared" ca="1" si="254"/>
        <v>0.18043434818381129</v>
      </c>
      <c r="BI183" s="1">
        <f t="shared" ca="1" si="254"/>
        <v>0.15001227785049426</v>
      </c>
      <c r="BJ183" s="1">
        <f t="shared" ca="1" si="254"/>
        <v>0.12471951007337603</v>
      </c>
      <c r="BK183" s="1">
        <f t="shared" ca="1" si="254"/>
        <v>0.46586041824137064</v>
      </c>
      <c r="BL183" s="1">
        <f t="shared" ca="1" si="250"/>
        <v>0.31796822197426888</v>
      </c>
      <c r="BM183" s="1">
        <f t="shared" ca="1" si="250"/>
        <v>0.21702592928402478</v>
      </c>
      <c r="BN183" s="1">
        <f t="shared" ca="1" si="251"/>
        <v>0.18043434818381129</v>
      </c>
      <c r="BO183" s="1">
        <f t="shared" ca="1" si="251"/>
        <v>0.14812880887639787</v>
      </c>
      <c r="BP183" s="1">
        <f t="shared" ca="1" si="251"/>
        <v>0.12315360272863311</v>
      </c>
      <c r="BQ183" s="1">
        <f t="shared" ca="1" si="251"/>
        <v>0.102389332501131</v>
      </c>
      <c r="BR183" s="1">
        <f t="shared" ca="1" si="251"/>
        <v>8.5126014811986825E-2</v>
      </c>
      <c r="BS183" s="1">
        <f t="shared" ca="1" si="251"/>
        <v>0.38731418493323255</v>
      </c>
      <c r="BT183" s="1">
        <f t="shared" ca="1" si="251"/>
        <v>0.26435730082744446</v>
      </c>
      <c r="BU183" s="1">
        <f t="shared" ca="1" si="251"/>
        <v>0.18043434818381129</v>
      </c>
      <c r="BV183" s="1">
        <f t="shared" ca="1" si="251"/>
        <v>0.15001227785049426</v>
      </c>
      <c r="BW183" s="1">
        <f t="shared" ca="1" si="251"/>
        <v>0.12315360272863311</v>
      </c>
      <c r="BX183" s="1">
        <f t="shared" ca="1" si="251"/>
        <v>0.10238933250113101</v>
      </c>
      <c r="BY183" s="1">
        <f t="shared" ca="1" si="251"/>
        <v>8.5126014811986811E-2</v>
      </c>
      <c r="BZ183" s="1">
        <f t="shared" ca="1" si="251"/>
        <v>7.0773372779733223E-2</v>
      </c>
      <c r="CA183" s="1">
        <f t="shared" ca="1" si="251"/>
        <v>0.31796822197426888</v>
      </c>
      <c r="CB183" s="1">
        <f t="shared" ca="1" si="251"/>
        <v>0.21702592928402481</v>
      </c>
      <c r="CC183" s="1">
        <f t="shared" ca="1" si="251"/>
        <v>0.14812880887639787</v>
      </c>
      <c r="CD183" s="1">
        <f t="shared" ca="1" si="252"/>
        <v>0.12315360272863311</v>
      </c>
      <c r="CE183" s="1">
        <f t="shared" ca="1" si="252"/>
        <v>0.10110379018547792</v>
      </c>
      <c r="CF183" s="1">
        <f t="shared" ca="1" si="252"/>
        <v>8.4057220910019437E-2</v>
      </c>
      <c r="CG183" s="1">
        <f t="shared" ca="1" si="252"/>
        <v>6.9884782500771958E-2</v>
      </c>
      <c r="CH183" s="1">
        <f t="shared" ca="1" si="252"/>
        <v>5.8101883125641803E-2</v>
      </c>
      <c r="CI183" s="1">
        <f t="shared" ca="1" si="252"/>
        <v>0.26435730082744446</v>
      </c>
      <c r="CJ183" s="1">
        <f t="shared" ca="1" si="252"/>
        <v>0.18043434818381129</v>
      </c>
      <c r="CK183" s="1">
        <f t="shared" ca="1" si="252"/>
        <v>0.12315360272863311</v>
      </c>
      <c r="CL183" s="1">
        <f t="shared" ca="1" si="252"/>
        <v>0.10238933250113101</v>
      </c>
      <c r="CM183" s="1">
        <f t="shared" ca="1" si="252"/>
        <v>8.4057220910019437E-2</v>
      </c>
      <c r="CN183" s="1">
        <f t="shared" ca="1" si="252"/>
        <v>6.9884782500771972E-2</v>
      </c>
      <c r="CO183" s="1">
        <f t="shared" ca="1" si="252"/>
        <v>5.8101883125641803E-2</v>
      </c>
      <c r="CP183" s="1">
        <f t="shared" ca="1" si="252"/>
        <v>4.8305635389341732E-2</v>
      </c>
      <c r="CQ183" s="1">
        <f t="shared" ca="1" si="252"/>
        <v>0.21978543033909623</v>
      </c>
      <c r="CR183" s="1">
        <f t="shared" ca="1" si="252"/>
        <v>0.15001227785049426</v>
      </c>
      <c r="CS183" s="1">
        <f t="shared" ca="1" si="252"/>
        <v>0.102389332501131</v>
      </c>
      <c r="CT183" s="1">
        <f t="shared" ca="1" si="253"/>
        <v>8.5126014811986811E-2</v>
      </c>
      <c r="CU183" s="1">
        <f t="shared" ca="1" si="253"/>
        <v>6.9884782500771958E-2</v>
      </c>
      <c r="CV183" s="1">
        <f t="shared" ca="1" si="253"/>
        <v>5.8101883125641803E-2</v>
      </c>
      <c r="CW183" s="1">
        <f t="shared" ca="1" si="253"/>
        <v>4.8305635389341718E-2</v>
      </c>
      <c r="CX183" s="1">
        <f t="shared" ca="1" si="253"/>
        <v>4.0161080585324804E-2</v>
      </c>
      <c r="CY183" s="1">
        <f t="shared" ca="1" si="253"/>
        <v>0.18272858452610907</v>
      </c>
      <c r="CZ183" s="1">
        <f t="shared" ca="1" si="253"/>
        <v>0.12471951007337603</v>
      </c>
      <c r="DA183" s="1">
        <f t="shared" ca="1" si="253"/>
        <v>8.5126014811986825E-2</v>
      </c>
      <c r="DB183" s="1">
        <f t="shared" ca="1" si="253"/>
        <v>7.0773372779733223E-2</v>
      </c>
      <c r="DC183" s="1">
        <f t="shared" ca="1" si="253"/>
        <v>5.8101883125641803E-2</v>
      </c>
      <c r="DD183" s="1">
        <f t="shared" ca="1" si="253"/>
        <v>4.8305635389341732E-2</v>
      </c>
      <c r="DE183" s="1">
        <f t="shared" ca="1" si="253"/>
        <v>4.0161080585324804E-2</v>
      </c>
      <c r="DF183" s="1">
        <f t="shared" ca="1" si="253"/>
        <v>3.3389735602915388E-2</v>
      </c>
      <c r="DG183" s="1">
        <f t="shared" ca="1" si="219"/>
        <v>0.70860927152317876</v>
      </c>
      <c r="DH183" s="1">
        <f t="shared" ca="1" si="220"/>
        <v>0.48365394723010613</v>
      </c>
      <c r="DI183" s="1">
        <f t="shared" ca="1" si="221"/>
        <v>0.33011301160150103</v>
      </c>
      <c r="DJ183" s="1">
        <f t="shared" ca="1" si="222"/>
        <v>0.27445442243613166</v>
      </c>
      <c r="DK183" s="1">
        <f t="shared" ca="1" si="223"/>
        <v>0.22531523014070706</v>
      </c>
      <c r="DL183" s="1">
        <f t="shared" ca="1" si="224"/>
        <v>0.18732603436116924</v>
      </c>
      <c r="DM183" s="1">
        <f t="shared" ca="1" si="225"/>
        <v>0.15574199368399533</v>
      </c>
      <c r="DN183" s="1">
        <f t="shared" ca="1" si="226"/>
        <v>0.12948316916750774</v>
      </c>
      <c r="DZ183" s="2">
        <f t="shared" ca="1" si="227"/>
        <v>-2.2252653136320077E-2</v>
      </c>
      <c r="EA183" s="2">
        <f t="shared" ca="1" si="228"/>
        <v>-0.38096008052948205</v>
      </c>
      <c r="EB183" s="2">
        <f t="shared" ca="1" si="229"/>
        <v>0.3617670643672985</v>
      </c>
      <c r="EC183" s="2">
        <f t="shared" ca="1" si="230"/>
        <v>1.580225392901232</v>
      </c>
      <c r="ED183" s="2">
        <f t="shared" ca="1" si="231"/>
        <v>0.14017182011893747</v>
      </c>
      <c r="EE183" s="2">
        <f t="shared" ca="1" si="232"/>
        <v>-0.74110663982352554</v>
      </c>
      <c r="EF183" s="2">
        <f t="shared" ca="1" si="233"/>
        <v>-0.22862797304781432</v>
      </c>
      <c r="EG183" s="2">
        <f t="shared" ca="1" si="234"/>
        <v>1.805901839648134E-2</v>
      </c>
      <c r="EH183" s="22">
        <f t="shared" ca="1" si="235"/>
        <v>0.72727594924680727</v>
      </c>
      <c r="EI183" s="26">
        <f t="shared" ca="1" si="236"/>
        <v>-1.8666677723628511E-2</v>
      </c>
      <c r="EJ183" s="7">
        <f t="shared" ca="1" si="237"/>
        <v>3.484448572378089E-4</v>
      </c>
      <c r="EK183" s="7">
        <f t="shared" ca="1" si="238"/>
        <v>5.32929544440136E-2</v>
      </c>
    </row>
    <row r="184" spans="1:141" x14ac:dyDescent="0.25">
      <c r="A184" s="2">
        <f t="shared" si="239"/>
        <v>181</v>
      </c>
      <c r="B184" s="2">
        <f ca="1">OFFSET(Vectors!A183,0,8*(-1+$A$2))</f>
        <v>336</v>
      </c>
      <c r="C184" s="2">
        <f ca="1">OFFSET(Vectors!B183,0,8*(-1+$A$2))</f>
        <v>0.45493562231759654</v>
      </c>
      <c r="D184" s="15">
        <f ca="1">OFFSET(Vectors!F183,0,8*(-1+$A$2))+NORMINV(RAND(),OFFSET(Vectors!G183,0,8*(-1+$A$2)),OFFSET(Vectors!H183,0,8*(-1+$A$2)))</f>
        <v>0.45862674003931675</v>
      </c>
      <c r="E184" s="2">
        <f t="shared" ca="1" si="179"/>
        <v>154</v>
      </c>
      <c r="F184" s="2">
        <f ca="1">B184-E184</f>
        <v>182</v>
      </c>
      <c r="G184" s="12">
        <f ca="1">OFFSET(Vectors!C183,0,8*(-1+$A$2))+NORMINV(RAND(),OFFSET(Vectors!D183,0,8*(-1+$A$2)),OFFSET(Vectors!E183,0,8*(-1+$A$2)))</f>
        <v>0.57470732464519436</v>
      </c>
      <c r="H184" s="4">
        <f t="shared" ca="1" si="180"/>
        <v>70</v>
      </c>
      <c r="I184" s="5">
        <f t="shared" ca="1" si="181"/>
        <v>84</v>
      </c>
      <c r="J184" s="6">
        <f t="shared" ca="1" si="182"/>
        <v>105</v>
      </c>
      <c r="K184" s="7">
        <f t="shared" ca="1" si="183"/>
        <v>77</v>
      </c>
      <c r="L184" s="4">
        <f t="shared" ca="1" si="184"/>
        <v>89</v>
      </c>
      <c r="M184" s="5">
        <f t="shared" ca="1" si="185"/>
        <v>65</v>
      </c>
      <c r="N184" s="6">
        <f t="shared" ca="1" si="186"/>
        <v>83</v>
      </c>
      <c r="O184" s="7">
        <f t="shared" ca="1" si="187"/>
        <v>99</v>
      </c>
      <c r="P184" s="4">
        <f t="shared" ca="1" si="188"/>
        <v>70</v>
      </c>
      <c r="Q184" s="5">
        <f t="shared" ca="1" si="189"/>
        <v>77</v>
      </c>
      <c r="R184" s="6">
        <f t="shared" ca="1" si="190"/>
        <v>105</v>
      </c>
      <c r="S184" s="7">
        <f t="shared" ca="1" si="191"/>
        <v>84</v>
      </c>
      <c r="T184" s="4">
        <f t="shared" ca="1" si="192"/>
        <v>89</v>
      </c>
      <c r="U184" s="5">
        <f t="shared" ca="1" si="193"/>
        <v>99</v>
      </c>
      <c r="V184" s="6">
        <f t="shared" ca="1" si="194"/>
        <v>83</v>
      </c>
      <c r="W184" s="7">
        <f t="shared" ca="1" si="195"/>
        <v>65</v>
      </c>
      <c r="X184" s="4">
        <f t="shared" ca="1" si="196"/>
        <v>70</v>
      </c>
      <c r="Y184" s="5">
        <f t="shared" ca="1" si="197"/>
        <v>105</v>
      </c>
      <c r="Z184" s="6">
        <f t="shared" ca="1" si="198"/>
        <v>84</v>
      </c>
      <c r="AA184" s="7">
        <f t="shared" ca="1" si="199"/>
        <v>77</v>
      </c>
      <c r="AB184" s="4">
        <f t="shared" ca="1" si="200"/>
        <v>89</v>
      </c>
      <c r="AC184" s="5">
        <f t="shared" ca="1" si="201"/>
        <v>83</v>
      </c>
      <c r="AD184" s="6">
        <f t="shared" ca="1" si="202"/>
        <v>65</v>
      </c>
      <c r="AE184" s="23">
        <f t="shared" ca="1" si="203"/>
        <v>99</v>
      </c>
      <c r="AF184" s="20">
        <f t="shared" ca="1" si="204"/>
        <v>89</v>
      </c>
      <c r="AG184" s="20">
        <f t="shared" ca="1" si="205"/>
        <v>65</v>
      </c>
      <c r="AH184" s="20">
        <f t="shared" ca="1" si="206"/>
        <v>83</v>
      </c>
      <c r="AI184" s="20">
        <f t="shared" ca="1" si="207"/>
        <v>99</v>
      </c>
      <c r="AJ184" s="18">
        <f t="shared" ca="1" si="208"/>
        <v>0.51190476190476186</v>
      </c>
      <c r="AK184" s="2">
        <f t="shared" ca="1" si="209"/>
        <v>0.45833333333333331</v>
      </c>
      <c r="AL184" s="4">
        <f t="shared" ca="1" si="210"/>
        <v>0.47340425531914893</v>
      </c>
      <c r="AM184" s="2">
        <f>1</f>
        <v>1</v>
      </c>
      <c r="AN184" s="2">
        <f t="shared" ca="1" si="211"/>
        <v>0.45833333333333331</v>
      </c>
      <c r="AO184" s="2">
        <f t="shared" ca="1" si="212"/>
        <v>0.21006944444444442</v>
      </c>
      <c r="AP184" s="2">
        <f t="shared" ca="1" si="213"/>
        <v>0.23462301587301584</v>
      </c>
      <c r="AQ184" s="2">
        <f t="shared" ca="1" si="214"/>
        <v>9.6281828703703692E-2</v>
      </c>
      <c r="AR184" s="2">
        <f t="shared" ca="1" si="215"/>
        <v>0.10753554894179893</v>
      </c>
      <c r="AS184" s="2">
        <f t="shared" ca="1" si="216"/>
        <v>0.12010463907785335</v>
      </c>
      <c r="AT184" s="2">
        <f t="shared" ca="1" si="217"/>
        <v>0.13414284364539464</v>
      </c>
      <c r="AU184" s="1">
        <f t="shared" ca="1" si="218"/>
        <v>1</v>
      </c>
      <c r="AV184" s="1">
        <f t="shared" ca="1" si="254"/>
        <v>0.45833333333333331</v>
      </c>
      <c r="AW184" s="1">
        <f t="shared" ca="1" si="254"/>
        <v>0.21006944444444442</v>
      </c>
      <c r="AX184" s="1">
        <f t="shared" ca="1" si="254"/>
        <v>0.23462301587301584</v>
      </c>
      <c r="AY184" s="1">
        <f t="shared" ca="1" si="254"/>
        <v>9.6281828703703692E-2</v>
      </c>
      <c r="AZ184" s="1">
        <f t="shared" ca="1" si="254"/>
        <v>0.10753554894179893</v>
      </c>
      <c r="BA184" s="1">
        <f t="shared" ca="1" si="254"/>
        <v>0.12010463907785335</v>
      </c>
      <c r="BB184" s="1">
        <f t="shared" ca="1" si="254"/>
        <v>0.13414284364539464</v>
      </c>
      <c r="BC184" s="1">
        <f t="shared" ca="1" si="254"/>
        <v>0.45833333333333331</v>
      </c>
      <c r="BD184" s="1">
        <f t="shared" ca="1" si="254"/>
        <v>0.21006944444444442</v>
      </c>
      <c r="BE184" s="1">
        <f t="shared" ca="1" si="254"/>
        <v>9.6281828703703692E-2</v>
      </c>
      <c r="BF184" s="1">
        <f t="shared" ca="1" si="254"/>
        <v>0.10753554894179893</v>
      </c>
      <c r="BG184" s="1">
        <f t="shared" ca="1" si="254"/>
        <v>4.4129171489197525E-2</v>
      </c>
      <c r="BH184" s="1">
        <f t="shared" ca="1" si="254"/>
        <v>4.9287126598324509E-2</v>
      </c>
      <c r="BI184" s="1">
        <f t="shared" ca="1" si="254"/>
        <v>5.5047959577349447E-2</v>
      </c>
      <c r="BJ184" s="1">
        <f t="shared" ca="1" si="254"/>
        <v>6.1482136670805876E-2</v>
      </c>
      <c r="BK184" s="1">
        <f t="shared" ca="1" si="254"/>
        <v>0.21006944444444442</v>
      </c>
      <c r="BL184" s="1">
        <f t="shared" ca="1" si="250"/>
        <v>9.6281828703703692E-2</v>
      </c>
      <c r="BM184" s="1">
        <f t="shared" ca="1" si="250"/>
        <v>4.4129171489197518E-2</v>
      </c>
      <c r="BN184" s="1">
        <f t="shared" ca="1" si="251"/>
        <v>4.9287126598324502E-2</v>
      </c>
      <c r="BO184" s="1">
        <f t="shared" ca="1" si="251"/>
        <v>2.0225870265882198E-2</v>
      </c>
      <c r="BP184" s="1">
        <f t="shared" ca="1" si="251"/>
        <v>2.2589933024232064E-2</v>
      </c>
      <c r="BQ184" s="1">
        <f t="shared" ca="1" si="251"/>
        <v>2.5230314806285164E-2</v>
      </c>
      <c r="BR184" s="1">
        <f t="shared" ca="1" si="251"/>
        <v>2.8179312640786023E-2</v>
      </c>
      <c r="BS184" s="1">
        <f t="shared" ca="1" si="251"/>
        <v>0.23462301587301584</v>
      </c>
      <c r="BT184" s="1">
        <f t="shared" ca="1" si="251"/>
        <v>0.10753554894179893</v>
      </c>
      <c r="BU184" s="1">
        <f t="shared" ca="1" si="251"/>
        <v>4.9287126598324502E-2</v>
      </c>
      <c r="BV184" s="1">
        <f t="shared" ca="1" si="251"/>
        <v>5.5047959577349447E-2</v>
      </c>
      <c r="BW184" s="1">
        <f t="shared" ca="1" si="251"/>
        <v>2.2589933024232064E-2</v>
      </c>
      <c r="BX184" s="1">
        <f t="shared" ca="1" si="251"/>
        <v>2.523031480628516E-2</v>
      </c>
      <c r="BY184" s="1">
        <f t="shared" ca="1" si="251"/>
        <v>2.8179312640786026E-2</v>
      </c>
      <c r="BZ184" s="1">
        <f t="shared" ca="1" si="251"/>
        <v>3.1472998533864906E-2</v>
      </c>
      <c r="CA184" s="1">
        <f t="shared" ca="1" si="251"/>
        <v>9.6281828703703692E-2</v>
      </c>
      <c r="CB184" s="1">
        <f t="shared" ca="1" si="251"/>
        <v>4.4129171489197525E-2</v>
      </c>
      <c r="CC184" s="1">
        <f t="shared" ca="1" si="251"/>
        <v>2.0225870265882198E-2</v>
      </c>
      <c r="CD184" s="1">
        <f t="shared" ca="1" si="252"/>
        <v>2.2589933024232064E-2</v>
      </c>
      <c r="CE184" s="1">
        <f t="shared" ca="1" si="252"/>
        <v>9.2701905385293402E-3</v>
      </c>
      <c r="CF184" s="1">
        <f t="shared" ca="1" si="252"/>
        <v>1.035371930277303E-2</v>
      </c>
      <c r="CG184" s="1">
        <f t="shared" ca="1" si="252"/>
        <v>1.1563894286214033E-2</v>
      </c>
      <c r="CH184" s="1">
        <f t="shared" ca="1" si="252"/>
        <v>1.2915518293693595E-2</v>
      </c>
      <c r="CI184" s="1">
        <f t="shared" ca="1" si="252"/>
        <v>0.10753554894179893</v>
      </c>
      <c r="CJ184" s="1">
        <f t="shared" ca="1" si="252"/>
        <v>4.9287126598324509E-2</v>
      </c>
      <c r="CK184" s="1">
        <f t="shared" ca="1" si="252"/>
        <v>2.2589933024232064E-2</v>
      </c>
      <c r="CL184" s="1">
        <f t="shared" ca="1" si="252"/>
        <v>2.523031480628516E-2</v>
      </c>
      <c r="CM184" s="1">
        <f t="shared" ca="1" si="252"/>
        <v>1.035371930277303E-2</v>
      </c>
      <c r="CN184" s="1">
        <f t="shared" ca="1" si="252"/>
        <v>1.1563894286214032E-2</v>
      </c>
      <c r="CO184" s="1">
        <f t="shared" ca="1" si="252"/>
        <v>1.2915518293693595E-2</v>
      </c>
      <c r="CP184" s="1">
        <f t="shared" ca="1" si="252"/>
        <v>1.4425124328021417E-2</v>
      </c>
      <c r="CQ184" s="1">
        <f t="shared" ca="1" si="252"/>
        <v>0.12010463907785335</v>
      </c>
      <c r="CR184" s="1">
        <f t="shared" ca="1" si="252"/>
        <v>5.5047959577349447E-2</v>
      </c>
      <c r="CS184" s="1">
        <f t="shared" ca="1" si="252"/>
        <v>2.5230314806285164E-2</v>
      </c>
      <c r="CT184" s="1">
        <f t="shared" ca="1" si="253"/>
        <v>2.8179312640786026E-2</v>
      </c>
      <c r="CU184" s="1">
        <f t="shared" ca="1" si="253"/>
        <v>1.1563894286214033E-2</v>
      </c>
      <c r="CV184" s="1">
        <f t="shared" ca="1" si="253"/>
        <v>1.2915518293693595E-2</v>
      </c>
      <c r="CW184" s="1">
        <f t="shared" ca="1" si="253"/>
        <v>1.4425124328021418E-2</v>
      </c>
      <c r="CX184" s="1">
        <f t="shared" ca="1" si="253"/>
        <v>1.6111177820907038E-2</v>
      </c>
      <c r="CY184" s="1">
        <f t="shared" ca="1" si="253"/>
        <v>0.13414284364539464</v>
      </c>
      <c r="CZ184" s="1">
        <f t="shared" ca="1" si="253"/>
        <v>6.1482136670805876E-2</v>
      </c>
      <c r="DA184" s="1">
        <f t="shared" ca="1" si="253"/>
        <v>2.8179312640786023E-2</v>
      </c>
      <c r="DB184" s="1">
        <f t="shared" ca="1" si="253"/>
        <v>3.1472998533864906E-2</v>
      </c>
      <c r="DC184" s="1">
        <f t="shared" ca="1" si="253"/>
        <v>1.2915518293693595E-2</v>
      </c>
      <c r="DD184" s="1">
        <f t="shared" ca="1" si="253"/>
        <v>1.4425124328021417E-2</v>
      </c>
      <c r="DE184" s="1">
        <f t="shared" ca="1" si="253"/>
        <v>1.6111177820907038E-2</v>
      </c>
      <c r="DF184" s="1">
        <f t="shared" ca="1" si="253"/>
        <v>1.7994302501272794E-2</v>
      </c>
      <c r="DG184" s="1">
        <f t="shared" ca="1" si="219"/>
        <v>0.47340425531914893</v>
      </c>
      <c r="DH184" s="1">
        <f t="shared" ca="1" si="220"/>
        <v>0.21697695035460993</v>
      </c>
      <c r="DI184" s="1">
        <f t="shared" ca="1" si="221"/>
        <v>9.944776891252953E-2</v>
      </c>
      <c r="DJ184" s="1">
        <f t="shared" ca="1" si="222"/>
        <v>0.11107153411009793</v>
      </c>
      <c r="DK184" s="1">
        <f t="shared" ca="1" si="223"/>
        <v>4.5580227418242705E-2</v>
      </c>
      <c r="DL184" s="1">
        <f t="shared" ca="1" si="224"/>
        <v>5.0907786467128215E-2</v>
      </c>
      <c r="DM184" s="1">
        <f t="shared" ca="1" si="225"/>
        <v>5.6858047223026315E-2</v>
      </c>
      <c r="DN184" s="1">
        <f t="shared" ca="1" si="226"/>
        <v>6.3503793002341075E-2</v>
      </c>
      <c r="DZ184" s="2">
        <f t="shared" ca="1" si="227"/>
        <v>-2.2252653136320077E-2</v>
      </c>
      <c r="EA184" s="2">
        <f t="shared" ca="1" si="228"/>
        <v>-0.25581912384392541</v>
      </c>
      <c r="EB184" s="2">
        <f t="shared" ca="1" si="229"/>
        <v>0.16313085047410264</v>
      </c>
      <c r="EC184" s="2">
        <f t="shared" ca="1" si="230"/>
        <v>0.95725192069978471</v>
      </c>
      <c r="ED184" s="2">
        <f t="shared" ca="1" si="231"/>
        <v>4.2444490490216501E-2</v>
      </c>
      <c r="EE184" s="2">
        <f t="shared" ca="1" si="232"/>
        <v>-0.30146816103957302</v>
      </c>
      <c r="EF184" s="2">
        <f t="shared" ca="1" si="233"/>
        <v>-0.12493676284020891</v>
      </c>
      <c r="EG184" s="2">
        <f t="shared" ca="1" si="234"/>
        <v>1.3257302284867019E-2</v>
      </c>
      <c r="EH184" s="22">
        <f t="shared" ca="1" si="235"/>
        <v>0.47160786308894337</v>
      </c>
      <c r="EI184" s="26">
        <f t="shared" ca="1" si="236"/>
        <v>1.7963922302055568E-3</v>
      </c>
      <c r="EJ184" s="7">
        <f t="shared" ca="1" si="237"/>
        <v>3.2270250447428945E-6</v>
      </c>
      <c r="EK184" s="7">
        <f t="shared" ca="1" si="238"/>
        <v>1.8942932602296501E-5</v>
      </c>
    </row>
    <row r="185" spans="1:141" x14ac:dyDescent="0.25">
      <c r="A185" s="2">
        <f t="shared" si="239"/>
        <v>182</v>
      </c>
      <c r="B185" s="2">
        <f ca="1">OFFSET(Vectors!A184,0,8*(-1+$A$2))</f>
        <v>939</v>
      </c>
      <c r="C185" s="2">
        <f ca="1">OFFSET(Vectors!B184,0,8*(-1+$A$2))</f>
        <v>0.4552058111380145</v>
      </c>
      <c r="D185" s="15">
        <f ca="1">OFFSET(Vectors!F184,0,8*(-1+$A$2))+NORMINV(RAND(),OFFSET(Vectors!G184,0,8*(-1+$A$2)),OFFSET(Vectors!H184,0,8*(-1+$A$2)))</f>
        <v>0.35868304670502693</v>
      </c>
      <c r="E185" s="2">
        <f t="shared" ca="1" si="179"/>
        <v>337</v>
      </c>
      <c r="F185" s="2">
        <f ca="1">B185-E185</f>
        <v>602</v>
      </c>
      <c r="G185" s="12">
        <f ca="1">OFFSET(Vectors!C184,0,8*(-1+$A$2))+NORMINV(RAND(),OFFSET(Vectors!D184,0,8*(-1+$A$2)),OFFSET(Vectors!E184,0,8*(-1+$A$2)))</f>
        <v>0.46483257614818785</v>
      </c>
      <c r="H185" s="4">
        <f t="shared" ca="1" si="180"/>
        <v>153</v>
      </c>
      <c r="I185" s="5">
        <f t="shared" ca="1" si="181"/>
        <v>184</v>
      </c>
      <c r="J185" s="6">
        <f t="shared" ca="1" si="182"/>
        <v>280</v>
      </c>
      <c r="K185" s="7">
        <f t="shared" ca="1" si="183"/>
        <v>322</v>
      </c>
      <c r="L185" s="4">
        <f t="shared" ca="1" si="184"/>
        <v>157</v>
      </c>
      <c r="M185" s="5">
        <f t="shared" ca="1" si="185"/>
        <v>180</v>
      </c>
      <c r="N185" s="6">
        <f t="shared" ca="1" si="186"/>
        <v>274</v>
      </c>
      <c r="O185" s="7">
        <f t="shared" ca="1" si="187"/>
        <v>328</v>
      </c>
      <c r="P185" s="4">
        <f t="shared" ca="1" si="188"/>
        <v>153</v>
      </c>
      <c r="Q185" s="5">
        <f t="shared" ca="1" si="189"/>
        <v>322</v>
      </c>
      <c r="R185" s="6">
        <f t="shared" ca="1" si="190"/>
        <v>280</v>
      </c>
      <c r="S185" s="7">
        <f t="shared" ca="1" si="191"/>
        <v>184</v>
      </c>
      <c r="T185" s="4">
        <f t="shared" ca="1" si="192"/>
        <v>157</v>
      </c>
      <c r="U185" s="5">
        <f t="shared" ca="1" si="193"/>
        <v>328</v>
      </c>
      <c r="V185" s="6">
        <f t="shared" ca="1" si="194"/>
        <v>274</v>
      </c>
      <c r="W185" s="7">
        <f t="shared" ca="1" si="195"/>
        <v>180</v>
      </c>
      <c r="X185" s="4">
        <f t="shared" ca="1" si="196"/>
        <v>153</v>
      </c>
      <c r="Y185" s="5">
        <f t="shared" ca="1" si="197"/>
        <v>280</v>
      </c>
      <c r="Z185" s="6">
        <f t="shared" ca="1" si="198"/>
        <v>184</v>
      </c>
      <c r="AA185" s="7">
        <f t="shared" ca="1" si="199"/>
        <v>322</v>
      </c>
      <c r="AB185" s="4">
        <f t="shared" ca="1" si="200"/>
        <v>157</v>
      </c>
      <c r="AC185" s="5">
        <f t="shared" ca="1" si="201"/>
        <v>274</v>
      </c>
      <c r="AD185" s="6">
        <f t="shared" ca="1" si="202"/>
        <v>180</v>
      </c>
      <c r="AE185" s="23">
        <f t="shared" ca="1" si="203"/>
        <v>328</v>
      </c>
      <c r="AF185" s="20">
        <f t="shared" ca="1" si="204"/>
        <v>157</v>
      </c>
      <c r="AG185" s="20">
        <f t="shared" ca="1" si="205"/>
        <v>180</v>
      </c>
      <c r="AH185" s="20">
        <f t="shared" ca="1" si="206"/>
        <v>274</v>
      </c>
      <c r="AI185" s="20">
        <f t="shared" ca="1" si="207"/>
        <v>328</v>
      </c>
      <c r="AJ185" s="18">
        <f t="shared" ca="1" si="208"/>
        <v>0.45899893503727368</v>
      </c>
      <c r="AK185" s="2">
        <f t="shared" ca="1" si="209"/>
        <v>0.35889243876464322</v>
      </c>
      <c r="AL185" s="4">
        <f t="shared" ca="1" si="210"/>
        <v>0.32371134020618558</v>
      </c>
      <c r="AM185" s="2">
        <f>1</f>
        <v>1</v>
      </c>
      <c r="AN185" s="2">
        <f t="shared" ca="1" si="211"/>
        <v>0.35889243876464322</v>
      </c>
      <c r="AO185" s="2">
        <f t="shared" ca="1" si="212"/>
        <v>0.12880378260243319</v>
      </c>
      <c r="AP185" s="2">
        <f t="shared" ca="1" si="213"/>
        <v>0.16473124718590121</v>
      </c>
      <c r="AQ185" s="2">
        <f t="shared" ca="1" si="214"/>
        <v>4.6226703660298171E-2</v>
      </c>
      <c r="AR185" s="2">
        <f t="shared" ca="1" si="215"/>
        <v>5.9120799043289353E-2</v>
      </c>
      <c r="AS185" s="2">
        <f t="shared" ca="1" si="216"/>
        <v>7.5611467025690535E-2</v>
      </c>
      <c r="AT185" s="2">
        <f t="shared" ca="1" si="217"/>
        <v>9.6701905899325286E-2</v>
      </c>
      <c r="AU185" s="1">
        <f t="shared" ca="1" si="218"/>
        <v>1</v>
      </c>
      <c r="AV185" s="1">
        <f t="shared" ca="1" si="254"/>
        <v>0.35889243876464322</v>
      </c>
      <c r="AW185" s="1">
        <f t="shared" ca="1" si="254"/>
        <v>0.12880378260243319</v>
      </c>
      <c r="AX185" s="1">
        <f t="shared" ca="1" si="254"/>
        <v>0.16473124718590121</v>
      </c>
      <c r="AY185" s="1">
        <f t="shared" ca="1" si="254"/>
        <v>4.6226703660298171E-2</v>
      </c>
      <c r="AZ185" s="1">
        <f t="shared" ca="1" si="254"/>
        <v>5.9120799043289353E-2</v>
      </c>
      <c r="BA185" s="1">
        <f t="shared" ca="1" si="254"/>
        <v>7.5611467025690535E-2</v>
      </c>
      <c r="BB185" s="1">
        <f t="shared" ca="1" si="254"/>
        <v>9.6701905899325286E-2</v>
      </c>
      <c r="BC185" s="1">
        <f t="shared" ca="1" si="254"/>
        <v>0.35889243876464322</v>
      </c>
      <c r="BD185" s="1">
        <f t="shared" ca="1" si="254"/>
        <v>0.12880378260243319</v>
      </c>
      <c r="BE185" s="1">
        <f t="shared" ca="1" si="254"/>
        <v>4.6226703660298171E-2</v>
      </c>
      <c r="BF185" s="1">
        <f t="shared" ca="1" si="254"/>
        <v>5.9120799043289353E-2</v>
      </c>
      <c r="BG185" s="1">
        <f t="shared" ca="1" si="254"/>
        <v>1.6590414412694869E-2</v>
      </c>
      <c r="BH185" s="1">
        <f t="shared" ca="1" si="254"/>
        <v>2.12180077503605E-2</v>
      </c>
      <c r="BI185" s="1">
        <f t="shared" ca="1" si="254"/>
        <v>2.713638379942248E-2</v>
      </c>
      <c r="BJ185" s="1">
        <f t="shared" ca="1" si="254"/>
        <v>3.4705582841397888E-2</v>
      </c>
      <c r="BK185" s="1">
        <f t="shared" ca="1" si="254"/>
        <v>0.12880378260243319</v>
      </c>
      <c r="BL185" s="1">
        <f t="shared" ca="1" si="250"/>
        <v>4.6226703660298171E-2</v>
      </c>
      <c r="BM185" s="1">
        <f t="shared" ca="1" si="250"/>
        <v>1.6590414412694873E-2</v>
      </c>
      <c r="BN185" s="1">
        <f t="shared" ca="1" si="251"/>
        <v>2.1218007750360503E-2</v>
      </c>
      <c r="BO185" s="1">
        <f t="shared" ca="1" si="251"/>
        <v>5.9541742886881485E-3</v>
      </c>
      <c r="BP185" s="1">
        <f t="shared" ca="1" si="251"/>
        <v>7.6149825472539819E-3</v>
      </c>
      <c r="BQ185" s="1">
        <f t="shared" ca="1" si="251"/>
        <v>9.7390429610280903E-3</v>
      </c>
      <c r="BR185" s="1">
        <f t="shared" ca="1" si="251"/>
        <v>1.2455571264697646E-2</v>
      </c>
      <c r="BS185" s="1">
        <f t="shared" ca="1" si="251"/>
        <v>0.16473124718590121</v>
      </c>
      <c r="BT185" s="1">
        <f t="shared" ca="1" si="251"/>
        <v>5.9120799043289353E-2</v>
      </c>
      <c r="BU185" s="1">
        <f t="shared" ca="1" si="251"/>
        <v>2.1218007750360503E-2</v>
      </c>
      <c r="BV185" s="1">
        <f t="shared" ca="1" si="251"/>
        <v>2.7136383799422483E-2</v>
      </c>
      <c r="BW185" s="1">
        <f t="shared" ca="1" si="251"/>
        <v>7.6149825472539819E-3</v>
      </c>
      <c r="BX185" s="1">
        <f t="shared" ca="1" si="251"/>
        <v>9.7390429610280903E-3</v>
      </c>
      <c r="BY185" s="1">
        <f t="shared" ca="1" si="251"/>
        <v>1.2455571264697646E-2</v>
      </c>
      <c r="BZ185" s="1">
        <f t="shared" ca="1" si="251"/>
        <v>1.5929825564049514E-2</v>
      </c>
      <c r="CA185" s="1">
        <f t="shared" ca="1" si="251"/>
        <v>4.6226703660298171E-2</v>
      </c>
      <c r="CB185" s="1">
        <f t="shared" ca="1" si="251"/>
        <v>1.6590414412694869E-2</v>
      </c>
      <c r="CC185" s="1">
        <f t="shared" ca="1" si="251"/>
        <v>5.9541742886881485E-3</v>
      </c>
      <c r="CD185" s="1">
        <f t="shared" ca="1" si="252"/>
        <v>7.6149825472539819E-3</v>
      </c>
      <c r="CE185" s="1">
        <f t="shared" ca="1" si="252"/>
        <v>2.1369081312970243E-3</v>
      </c>
      <c r="CF185" s="1">
        <f t="shared" ca="1" si="252"/>
        <v>2.7329596575341765E-3</v>
      </c>
      <c r="CG185" s="1">
        <f t="shared" ca="1" si="252"/>
        <v>3.4952688795170032E-3</v>
      </c>
      <c r="CH185" s="1">
        <f t="shared" ca="1" si="252"/>
        <v>4.4702103473941495E-3</v>
      </c>
      <c r="CI185" s="1">
        <f t="shared" ca="1" si="252"/>
        <v>5.9120799043289353E-2</v>
      </c>
      <c r="CJ185" s="1">
        <f t="shared" ca="1" si="252"/>
        <v>2.12180077503605E-2</v>
      </c>
      <c r="CK185" s="1">
        <f t="shared" ca="1" si="252"/>
        <v>7.6149825472539819E-3</v>
      </c>
      <c r="CL185" s="1">
        <f t="shared" ca="1" si="252"/>
        <v>9.7390429610280903E-3</v>
      </c>
      <c r="CM185" s="1">
        <f t="shared" ca="1" si="252"/>
        <v>2.7329596575341765E-3</v>
      </c>
      <c r="CN185" s="1">
        <f t="shared" ca="1" si="252"/>
        <v>3.4952688795170032E-3</v>
      </c>
      <c r="CO185" s="1">
        <f t="shared" ca="1" si="252"/>
        <v>4.4702103473941495E-3</v>
      </c>
      <c r="CP185" s="1">
        <f t="shared" ca="1" si="252"/>
        <v>5.7170939457770872E-3</v>
      </c>
      <c r="CQ185" s="1">
        <f t="shared" ca="1" si="252"/>
        <v>7.5611467025690535E-2</v>
      </c>
      <c r="CR185" s="1">
        <f t="shared" ca="1" si="252"/>
        <v>2.713638379942248E-2</v>
      </c>
      <c r="CS185" s="1">
        <f t="shared" ca="1" si="252"/>
        <v>9.7390429610280903E-3</v>
      </c>
      <c r="CT185" s="1">
        <f t="shared" ca="1" si="253"/>
        <v>1.2455571264697646E-2</v>
      </c>
      <c r="CU185" s="1">
        <f t="shared" ca="1" si="253"/>
        <v>3.4952688795170032E-3</v>
      </c>
      <c r="CV185" s="1">
        <f t="shared" ca="1" si="253"/>
        <v>4.4702103473941495E-3</v>
      </c>
      <c r="CW185" s="1">
        <f t="shared" ca="1" si="253"/>
        <v>5.7170939457770872E-3</v>
      </c>
      <c r="CX185" s="1">
        <f t="shared" ca="1" si="253"/>
        <v>7.311772969228263E-3</v>
      </c>
      <c r="CY185" s="1">
        <f t="shared" ca="1" si="253"/>
        <v>9.6701905899325286E-2</v>
      </c>
      <c r="CZ185" s="1">
        <f t="shared" ca="1" si="253"/>
        <v>3.4705582841397888E-2</v>
      </c>
      <c r="DA185" s="1">
        <f t="shared" ca="1" si="253"/>
        <v>1.2455571264697646E-2</v>
      </c>
      <c r="DB185" s="1">
        <f t="shared" ca="1" si="253"/>
        <v>1.5929825564049514E-2</v>
      </c>
      <c r="DC185" s="1">
        <f t="shared" ca="1" si="253"/>
        <v>4.4702103473941495E-3</v>
      </c>
      <c r="DD185" s="1">
        <f t="shared" ca="1" si="253"/>
        <v>5.7170939457770872E-3</v>
      </c>
      <c r="DE185" s="1">
        <f t="shared" ca="1" si="253"/>
        <v>7.311772969228263E-3</v>
      </c>
      <c r="DF185" s="1">
        <f t="shared" ca="1" si="253"/>
        <v>9.3512586045619624E-3</v>
      </c>
      <c r="DG185" s="1">
        <f t="shared" ca="1" si="219"/>
        <v>0.32371134020618558</v>
      </c>
      <c r="DH185" s="1">
        <f t="shared" ca="1" si="220"/>
        <v>0.11617755234236905</v>
      </c>
      <c r="DI185" s="1">
        <f t="shared" ca="1" si="221"/>
        <v>4.169524508985982E-2</v>
      </c>
      <c r="DJ185" s="1">
        <f t="shared" ca="1" si="222"/>
        <v>5.3325372800384518E-2</v>
      </c>
      <c r="DK185" s="1">
        <f t="shared" ca="1" si="223"/>
        <v>1.4964108195189306E-2</v>
      </c>
      <c r="DL185" s="1">
        <f t="shared" ca="1" si="224"/>
        <v>1.9138073092363771E-2</v>
      </c>
      <c r="DM185" s="1">
        <f t="shared" ca="1" si="225"/>
        <v>2.4476289325842091E-2</v>
      </c>
      <c r="DN185" s="1">
        <f t="shared" ca="1" si="226"/>
        <v>3.1303503559163032E-2</v>
      </c>
      <c r="DZ185" s="2">
        <f t="shared" ca="1" si="227"/>
        <v>-2.2252653136320077E-2</v>
      </c>
      <c r="EA185" s="2">
        <f t="shared" ca="1" si="228"/>
        <v>-0.20031610743050332</v>
      </c>
      <c r="EB185" s="2">
        <f t="shared" ca="1" si="229"/>
        <v>0.10002345012995555</v>
      </c>
      <c r="EC185" s="2">
        <f t="shared" ca="1" si="230"/>
        <v>0.67209647860515331</v>
      </c>
      <c r="ED185" s="2">
        <f t="shared" ca="1" si="231"/>
        <v>2.0378392374968534E-2</v>
      </c>
      <c r="EE185" s="2">
        <f t="shared" ca="1" si="232"/>
        <v>-0.1657408990994865</v>
      </c>
      <c r="EF185" s="2">
        <f t="shared" ca="1" si="233"/>
        <v>-7.8653514105025829E-2</v>
      </c>
      <c r="EG185" s="2">
        <f t="shared" ca="1" si="234"/>
        <v>9.5570241631308533E-3</v>
      </c>
      <c r="EH185" s="22">
        <f t="shared" ca="1" si="235"/>
        <v>0.33509217150187243</v>
      </c>
      <c r="EI185" s="26">
        <f t="shared" ca="1" si="236"/>
        <v>-1.1380831295686844E-2</v>
      </c>
      <c r="EJ185" s="7">
        <f t="shared" ca="1" si="237"/>
        <v>1.2952332098088509E-4</v>
      </c>
      <c r="EK185" s="7">
        <f t="shared" ca="1" si="238"/>
        <v>2.372994306946279E-2</v>
      </c>
    </row>
    <row r="186" spans="1:141" x14ac:dyDescent="0.25">
      <c r="A186" s="2">
        <f t="shared" si="239"/>
        <v>183</v>
      </c>
      <c r="B186" s="2">
        <f ca="1">OFFSET(Vectors!A185,0,8*(-1+$A$2))</f>
        <v>144</v>
      </c>
      <c r="C186" s="2">
        <f ca="1">OFFSET(Vectors!B185,0,8*(-1+$A$2))</f>
        <v>0.45569620253164556</v>
      </c>
      <c r="D186" s="15">
        <f ca="1">OFFSET(Vectors!F185,0,8*(-1+$A$2))+NORMINV(RAND(),OFFSET(Vectors!G185,0,8*(-1+$A$2)),OFFSET(Vectors!H185,0,8*(-1+$A$2)))</f>
        <v>0.71894019018821009</v>
      </c>
      <c r="E186" s="2">
        <f t="shared" ca="1" si="179"/>
        <v>104</v>
      </c>
      <c r="F186" s="2">
        <f ca="1">B186-E186</f>
        <v>40</v>
      </c>
      <c r="G186" s="12">
        <f ca="1">OFFSET(Vectors!C185,0,8*(-1+$A$2))+NORMINV(RAND(),OFFSET(Vectors!D185,0,8*(-1+$A$2)),OFFSET(Vectors!E185,0,8*(-1+$A$2)))</f>
        <v>0.55601713018475674</v>
      </c>
      <c r="H186" s="4">
        <f t="shared" ca="1" si="180"/>
        <v>47</v>
      </c>
      <c r="I186" s="5">
        <f t="shared" ca="1" si="181"/>
        <v>57</v>
      </c>
      <c r="J186" s="6">
        <f t="shared" ca="1" si="182"/>
        <v>22</v>
      </c>
      <c r="K186" s="7">
        <f t="shared" ca="1" si="183"/>
        <v>18</v>
      </c>
      <c r="L186" s="4">
        <f t="shared" ca="1" si="184"/>
        <v>58</v>
      </c>
      <c r="M186" s="5">
        <f t="shared" ca="1" si="185"/>
        <v>46</v>
      </c>
      <c r="N186" s="6">
        <f t="shared" ca="1" si="186"/>
        <v>18</v>
      </c>
      <c r="O186" s="7">
        <f t="shared" ca="1" si="187"/>
        <v>22</v>
      </c>
      <c r="P186" s="4">
        <f t="shared" ca="1" si="188"/>
        <v>47</v>
      </c>
      <c r="Q186" s="5">
        <f t="shared" ca="1" si="189"/>
        <v>18</v>
      </c>
      <c r="R186" s="6">
        <f t="shared" ca="1" si="190"/>
        <v>22</v>
      </c>
      <c r="S186" s="7">
        <f t="shared" ca="1" si="191"/>
        <v>57</v>
      </c>
      <c r="T186" s="4">
        <f t="shared" ca="1" si="192"/>
        <v>58</v>
      </c>
      <c r="U186" s="5">
        <f t="shared" ca="1" si="193"/>
        <v>22</v>
      </c>
      <c r="V186" s="6">
        <f t="shared" ca="1" si="194"/>
        <v>18</v>
      </c>
      <c r="W186" s="7">
        <f t="shared" ca="1" si="195"/>
        <v>46</v>
      </c>
      <c r="X186" s="4">
        <f t="shared" ca="1" si="196"/>
        <v>47</v>
      </c>
      <c r="Y186" s="5">
        <f t="shared" ca="1" si="197"/>
        <v>22</v>
      </c>
      <c r="Z186" s="6">
        <f t="shared" ca="1" si="198"/>
        <v>57</v>
      </c>
      <c r="AA186" s="7">
        <f t="shared" ca="1" si="199"/>
        <v>18</v>
      </c>
      <c r="AB186" s="4">
        <f t="shared" ca="1" si="200"/>
        <v>58</v>
      </c>
      <c r="AC186" s="5">
        <f t="shared" ca="1" si="201"/>
        <v>18</v>
      </c>
      <c r="AD186" s="6">
        <f t="shared" ca="1" si="202"/>
        <v>46</v>
      </c>
      <c r="AE186" s="23">
        <f t="shared" ca="1" si="203"/>
        <v>22</v>
      </c>
      <c r="AF186" s="20">
        <f t="shared" ca="1" si="204"/>
        <v>58</v>
      </c>
      <c r="AG186" s="20">
        <f t="shared" ca="1" si="205"/>
        <v>46</v>
      </c>
      <c r="AH186" s="20">
        <f t="shared" ca="1" si="206"/>
        <v>18</v>
      </c>
      <c r="AI186" s="20">
        <f t="shared" ca="1" si="207"/>
        <v>22</v>
      </c>
      <c r="AJ186" s="18">
        <f t="shared" ca="1" si="208"/>
        <v>0.52777777777777779</v>
      </c>
      <c r="AK186" s="2">
        <f t="shared" ca="1" si="209"/>
        <v>0.72222222222222221</v>
      </c>
      <c r="AL186" s="4">
        <f t="shared" ca="1" si="210"/>
        <v>0.72499999999999998</v>
      </c>
      <c r="AM186" s="2">
        <f>1</f>
        <v>1</v>
      </c>
      <c r="AN186" s="2">
        <f t="shared" ca="1" si="211"/>
        <v>0.72222222222222221</v>
      </c>
      <c r="AO186" s="2">
        <f t="shared" ca="1" si="212"/>
        <v>0.52160493827160492</v>
      </c>
      <c r="AP186" s="2">
        <f t="shared" ca="1" si="213"/>
        <v>0.38117283950617287</v>
      </c>
      <c r="AQ186" s="2">
        <f t="shared" ca="1" si="214"/>
        <v>0.37671467764060357</v>
      </c>
      <c r="AR186" s="2">
        <f t="shared" ca="1" si="215"/>
        <v>0.27529149519890261</v>
      </c>
      <c r="AS186" s="2">
        <f t="shared" ca="1" si="216"/>
        <v>0.20117455418381344</v>
      </c>
      <c r="AT186" s="2">
        <f t="shared" ca="1" si="217"/>
        <v>0.14701217421124829</v>
      </c>
      <c r="AU186" s="1">
        <f t="shared" ca="1" si="218"/>
        <v>1</v>
      </c>
      <c r="AV186" s="1">
        <f t="shared" ca="1" si="254"/>
        <v>0.72222222222222221</v>
      </c>
      <c r="AW186" s="1">
        <f t="shared" ca="1" si="254"/>
        <v>0.52160493827160492</v>
      </c>
      <c r="AX186" s="1">
        <f t="shared" ca="1" si="254"/>
        <v>0.38117283950617287</v>
      </c>
      <c r="AY186" s="1">
        <f t="shared" ca="1" si="254"/>
        <v>0.37671467764060357</v>
      </c>
      <c r="AZ186" s="1">
        <f t="shared" ca="1" si="254"/>
        <v>0.27529149519890261</v>
      </c>
      <c r="BA186" s="1">
        <f t="shared" ca="1" si="254"/>
        <v>0.20117455418381344</v>
      </c>
      <c r="BB186" s="1">
        <f t="shared" ca="1" si="254"/>
        <v>0.14701217421124829</v>
      </c>
      <c r="BC186" s="1">
        <f t="shared" ca="1" si="254"/>
        <v>0.72222222222222221</v>
      </c>
      <c r="BD186" s="1">
        <f t="shared" ca="1" si="254"/>
        <v>0.52160493827160492</v>
      </c>
      <c r="BE186" s="1">
        <f t="shared" ca="1" si="254"/>
        <v>0.37671467764060357</v>
      </c>
      <c r="BF186" s="1">
        <f t="shared" ca="1" si="254"/>
        <v>0.27529149519890261</v>
      </c>
      <c r="BG186" s="1">
        <f t="shared" ca="1" si="254"/>
        <v>0.27207171162932481</v>
      </c>
      <c r="BH186" s="1">
        <f t="shared" ca="1" si="254"/>
        <v>0.19882163542142967</v>
      </c>
      <c r="BI186" s="1">
        <f t="shared" ca="1" si="254"/>
        <v>0.1452927335771986</v>
      </c>
      <c r="BJ186" s="1">
        <f t="shared" ca="1" si="254"/>
        <v>0.10617545915256821</v>
      </c>
      <c r="BK186" s="1">
        <f t="shared" ca="1" si="254"/>
        <v>0.52160493827160492</v>
      </c>
      <c r="BL186" s="1">
        <f t="shared" ca="1" si="250"/>
        <v>0.37671467764060357</v>
      </c>
      <c r="BM186" s="1">
        <f t="shared" ca="1" si="250"/>
        <v>0.27207171162932481</v>
      </c>
      <c r="BN186" s="1">
        <f t="shared" ca="1" si="251"/>
        <v>0.19882163542142967</v>
      </c>
      <c r="BO186" s="1">
        <f t="shared" ca="1" si="251"/>
        <v>0.19649623617673456</v>
      </c>
      <c r="BP186" s="1">
        <f t="shared" ca="1" si="251"/>
        <v>0.14359340335992143</v>
      </c>
      <c r="BQ186" s="1">
        <f t="shared" ca="1" si="251"/>
        <v>0.10493364091686565</v>
      </c>
      <c r="BR186" s="1">
        <f t="shared" ca="1" si="251"/>
        <v>7.6682276054632598E-2</v>
      </c>
      <c r="BS186" s="1">
        <f t="shared" ca="1" si="251"/>
        <v>0.38117283950617287</v>
      </c>
      <c r="BT186" s="1">
        <f t="shared" ca="1" si="251"/>
        <v>0.27529149519890261</v>
      </c>
      <c r="BU186" s="1">
        <f t="shared" ca="1" si="251"/>
        <v>0.19882163542142967</v>
      </c>
      <c r="BV186" s="1">
        <f t="shared" ca="1" si="251"/>
        <v>0.14529273357719863</v>
      </c>
      <c r="BW186" s="1">
        <f t="shared" ca="1" si="251"/>
        <v>0.14359340335992143</v>
      </c>
      <c r="BX186" s="1">
        <f t="shared" ca="1" si="251"/>
        <v>0.10493364091686566</v>
      </c>
      <c r="BY186" s="1">
        <f t="shared" ca="1" si="251"/>
        <v>7.6682276054632598E-2</v>
      </c>
      <c r="BZ186" s="1">
        <f t="shared" ca="1" si="251"/>
        <v>5.6037047886077669E-2</v>
      </c>
      <c r="CA186" s="1">
        <f t="shared" ca="1" si="251"/>
        <v>0.37671467764060357</v>
      </c>
      <c r="CB186" s="1">
        <f t="shared" ca="1" si="251"/>
        <v>0.27207171162932481</v>
      </c>
      <c r="CC186" s="1">
        <f t="shared" ca="1" si="251"/>
        <v>0.19649623617673456</v>
      </c>
      <c r="CD186" s="1">
        <f t="shared" ca="1" si="252"/>
        <v>0.14359340335992143</v>
      </c>
      <c r="CE186" s="1">
        <f t="shared" ca="1" si="252"/>
        <v>0.14191394834986387</v>
      </c>
      <c r="CF186" s="1">
        <f t="shared" ca="1" si="252"/>
        <v>0.10370634687105436</v>
      </c>
      <c r="CG186" s="1">
        <f t="shared" ca="1" si="252"/>
        <v>7.5785407328847421E-2</v>
      </c>
      <c r="CH186" s="1">
        <f t="shared" ca="1" si="252"/>
        <v>5.5381643817234656E-2</v>
      </c>
      <c r="CI186" s="1">
        <f t="shared" ca="1" si="252"/>
        <v>0.27529149519890261</v>
      </c>
      <c r="CJ186" s="1">
        <f t="shared" ca="1" si="252"/>
        <v>0.19882163542142967</v>
      </c>
      <c r="CK186" s="1">
        <f t="shared" ca="1" si="252"/>
        <v>0.14359340335992143</v>
      </c>
      <c r="CL186" s="1">
        <f t="shared" ca="1" si="252"/>
        <v>0.10493364091686566</v>
      </c>
      <c r="CM186" s="1">
        <f t="shared" ca="1" si="252"/>
        <v>0.10370634687105436</v>
      </c>
      <c r="CN186" s="1">
        <f t="shared" ca="1" si="252"/>
        <v>7.5785407328847421E-2</v>
      </c>
      <c r="CO186" s="1">
        <f t="shared" ca="1" si="252"/>
        <v>5.5381643817234649E-2</v>
      </c>
      <c r="CP186" s="1">
        <f t="shared" ca="1" si="252"/>
        <v>4.0471201251056091E-2</v>
      </c>
      <c r="CQ186" s="1">
        <f t="shared" ca="1" si="252"/>
        <v>0.20117455418381344</v>
      </c>
      <c r="CR186" s="1">
        <f t="shared" ca="1" si="252"/>
        <v>0.1452927335771986</v>
      </c>
      <c r="CS186" s="1">
        <f t="shared" ca="1" si="252"/>
        <v>0.10493364091686565</v>
      </c>
      <c r="CT186" s="1">
        <f t="shared" ca="1" si="253"/>
        <v>7.6682276054632598E-2</v>
      </c>
      <c r="CU186" s="1">
        <f t="shared" ca="1" si="253"/>
        <v>7.5785407328847421E-2</v>
      </c>
      <c r="CV186" s="1">
        <f t="shared" ca="1" si="253"/>
        <v>5.5381643817234649E-2</v>
      </c>
      <c r="CW186" s="1">
        <f t="shared" ca="1" si="253"/>
        <v>4.0471201251056091E-2</v>
      </c>
      <c r="CX186" s="1">
        <f t="shared" ca="1" si="253"/>
        <v>2.957510860654099E-2</v>
      </c>
      <c r="CY186" s="1">
        <f t="shared" ca="1" si="253"/>
        <v>0.14701217421124829</v>
      </c>
      <c r="CZ186" s="1">
        <f t="shared" ca="1" si="253"/>
        <v>0.10617545915256821</v>
      </c>
      <c r="DA186" s="1">
        <f t="shared" ca="1" si="253"/>
        <v>7.6682276054632598E-2</v>
      </c>
      <c r="DB186" s="1">
        <f t="shared" ca="1" si="253"/>
        <v>5.6037047886077669E-2</v>
      </c>
      <c r="DC186" s="1">
        <f t="shared" ca="1" si="253"/>
        <v>5.5381643817234656E-2</v>
      </c>
      <c r="DD186" s="1">
        <f t="shared" ca="1" si="253"/>
        <v>4.0471201251056091E-2</v>
      </c>
      <c r="DE186" s="1">
        <f t="shared" ca="1" si="253"/>
        <v>2.957510860654099E-2</v>
      </c>
      <c r="DF186" s="1">
        <f t="shared" ca="1" si="253"/>
        <v>2.1612579366318416E-2</v>
      </c>
      <c r="DG186" s="1">
        <f t="shared" ca="1" si="219"/>
        <v>0.72499999999999998</v>
      </c>
      <c r="DH186" s="1">
        <f t="shared" ca="1" si="220"/>
        <v>0.52361111111111114</v>
      </c>
      <c r="DI186" s="1">
        <f t="shared" ca="1" si="221"/>
        <v>0.37816358024691354</v>
      </c>
      <c r="DJ186" s="1">
        <f t="shared" ca="1" si="222"/>
        <v>0.2763503086419753</v>
      </c>
      <c r="DK186" s="1">
        <f t="shared" ca="1" si="223"/>
        <v>0.27311814128943757</v>
      </c>
      <c r="DL186" s="1">
        <f t="shared" ca="1" si="224"/>
        <v>0.19958633401920439</v>
      </c>
      <c r="DM186" s="1">
        <f t="shared" ca="1" si="225"/>
        <v>0.14585155178326475</v>
      </c>
      <c r="DN186" s="1">
        <f t="shared" ca="1" si="226"/>
        <v>0.10658382630315501</v>
      </c>
      <c r="DZ186" s="2">
        <f t="shared" ca="1" si="227"/>
        <v>-2.2252653136320077E-2</v>
      </c>
      <c r="EA186" s="2">
        <f t="shared" ca="1" si="228"/>
        <v>-0.40310892242073099</v>
      </c>
      <c r="EB186" s="2">
        <f t="shared" ca="1" si="229"/>
        <v>0.40505584911108689</v>
      </c>
      <c r="EC186" s="2">
        <f t="shared" ca="1" si="230"/>
        <v>1.5551689648953986</v>
      </c>
      <c r="ED186" s="2">
        <f t="shared" ca="1" si="231"/>
        <v>0.16606936914178597</v>
      </c>
      <c r="EE186" s="2">
        <f t="shared" ca="1" si="232"/>
        <v>-0.77175986568278798</v>
      </c>
      <c r="EF186" s="2">
        <f t="shared" ca="1" si="233"/>
        <v>-0.20926833266827952</v>
      </c>
      <c r="EG186" s="2">
        <f t="shared" ca="1" si="234"/>
        <v>1.4529174871424178E-2</v>
      </c>
      <c r="EH186" s="22">
        <f t="shared" ca="1" si="235"/>
        <v>0.73443358411157722</v>
      </c>
      <c r="EI186" s="26">
        <f t="shared" ca="1" si="236"/>
        <v>-9.4335841115772423E-3</v>
      </c>
      <c r="EJ186" s="7">
        <f t="shared" ca="1" si="237"/>
        <v>8.8992509190202593E-5</v>
      </c>
      <c r="EK186" s="7">
        <f t="shared" ca="1" si="238"/>
        <v>6.112929723130206E-2</v>
      </c>
    </row>
    <row r="187" spans="1:141" x14ac:dyDescent="0.25">
      <c r="A187" s="2">
        <f t="shared" si="239"/>
        <v>184</v>
      </c>
      <c r="B187" s="2">
        <f ca="1">OFFSET(Vectors!A186,0,8*(-1+$A$2))</f>
        <v>544</v>
      </c>
      <c r="C187" s="2">
        <f ca="1">OFFSET(Vectors!B186,0,8*(-1+$A$2))</f>
        <v>0.45606694560669458</v>
      </c>
      <c r="D187" s="15">
        <f ca="1">OFFSET(Vectors!F186,0,8*(-1+$A$2))+NORMINV(RAND(),OFFSET(Vectors!G186,0,8*(-1+$A$2)),OFFSET(Vectors!H186,0,8*(-1+$A$2)))</f>
        <v>0.58705351305392761</v>
      </c>
      <c r="E187" s="2">
        <f t="shared" ca="1" si="179"/>
        <v>319</v>
      </c>
      <c r="F187" s="2">
        <f ca="1">B187-E187</f>
        <v>225</v>
      </c>
      <c r="G187" s="12">
        <f ca="1">OFFSET(Vectors!C186,0,8*(-1+$A$2))+NORMINV(RAND(),OFFSET(Vectors!D186,0,8*(-1+$A$2)),OFFSET(Vectors!E186,0,8*(-1+$A$2)))</f>
        <v>0.54372737351559208</v>
      </c>
      <c r="H187" s="4">
        <f t="shared" ca="1" si="180"/>
        <v>145</v>
      </c>
      <c r="I187" s="5">
        <f t="shared" ca="1" si="181"/>
        <v>174</v>
      </c>
      <c r="J187" s="6">
        <f t="shared" ca="1" si="182"/>
        <v>122</v>
      </c>
      <c r="K187" s="7">
        <f t="shared" ca="1" si="183"/>
        <v>103</v>
      </c>
      <c r="L187" s="4">
        <f t="shared" ca="1" si="184"/>
        <v>173</v>
      </c>
      <c r="M187" s="5">
        <f t="shared" ca="1" si="185"/>
        <v>146</v>
      </c>
      <c r="N187" s="6">
        <f t="shared" ca="1" si="186"/>
        <v>103</v>
      </c>
      <c r="O187" s="7">
        <f t="shared" ca="1" si="187"/>
        <v>122</v>
      </c>
      <c r="P187" s="4">
        <f t="shared" ca="1" si="188"/>
        <v>145</v>
      </c>
      <c r="Q187" s="5">
        <f t="shared" ca="1" si="189"/>
        <v>103</v>
      </c>
      <c r="R187" s="6">
        <f t="shared" ca="1" si="190"/>
        <v>122</v>
      </c>
      <c r="S187" s="7">
        <f t="shared" ca="1" si="191"/>
        <v>174</v>
      </c>
      <c r="T187" s="4">
        <f t="shared" ca="1" si="192"/>
        <v>173</v>
      </c>
      <c r="U187" s="5">
        <f t="shared" ca="1" si="193"/>
        <v>122</v>
      </c>
      <c r="V187" s="6">
        <f t="shared" ca="1" si="194"/>
        <v>103</v>
      </c>
      <c r="W187" s="7">
        <f t="shared" ca="1" si="195"/>
        <v>146</v>
      </c>
      <c r="X187" s="4">
        <f t="shared" ca="1" si="196"/>
        <v>145</v>
      </c>
      <c r="Y187" s="5">
        <f t="shared" ca="1" si="197"/>
        <v>122</v>
      </c>
      <c r="Z187" s="6">
        <f t="shared" ca="1" si="198"/>
        <v>174</v>
      </c>
      <c r="AA187" s="7">
        <f t="shared" ca="1" si="199"/>
        <v>103</v>
      </c>
      <c r="AB187" s="4">
        <f t="shared" ca="1" si="200"/>
        <v>173</v>
      </c>
      <c r="AC187" s="5">
        <f t="shared" ca="1" si="201"/>
        <v>103</v>
      </c>
      <c r="AD187" s="6">
        <f t="shared" ca="1" si="202"/>
        <v>146</v>
      </c>
      <c r="AE187" s="23">
        <f t="shared" ca="1" si="203"/>
        <v>122</v>
      </c>
      <c r="AF187" s="20">
        <f t="shared" ca="1" si="204"/>
        <v>173</v>
      </c>
      <c r="AG187" s="20">
        <f t="shared" ca="1" si="205"/>
        <v>146</v>
      </c>
      <c r="AH187" s="20">
        <f t="shared" ca="1" si="206"/>
        <v>103</v>
      </c>
      <c r="AI187" s="20">
        <f t="shared" ca="1" si="207"/>
        <v>122</v>
      </c>
      <c r="AJ187" s="18">
        <f t="shared" ca="1" si="208"/>
        <v>0.50735294117647056</v>
      </c>
      <c r="AK187" s="2">
        <f t="shared" ca="1" si="209"/>
        <v>0.58639705882352944</v>
      </c>
      <c r="AL187" s="4">
        <f t="shared" ca="1" si="210"/>
        <v>0.58644067796610166</v>
      </c>
      <c r="AM187" s="2">
        <f>1</f>
        <v>1</v>
      </c>
      <c r="AN187" s="2">
        <f t="shared" ca="1" si="211"/>
        <v>0.58639705882352944</v>
      </c>
      <c r="AO187" s="2">
        <f t="shared" ca="1" si="212"/>
        <v>0.34386151059688586</v>
      </c>
      <c r="AP187" s="2">
        <f t="shared" ca="1" si="213"/>
        <v>0.29751027249134948</v>
      </c>
      <c r="AQ187" s="2">
        <f t="shared" ca="1" si="214"/>
        <v>0.20163937845662977</v>
      </c>
      <c r="AR187" s="2">
        <f t="shared" ca="1" si="215"/>
        <v>0.17445914875871413</v>
      </c>
      <c r="AS187" s="2">
        <f t="shared" ca="1" si="216"/>
        <v>0.15094271177869936</v>
      </c>
      <c r="AT187" s="2">
        <f t="shared" ca="1" si="217"/>
        <v>0.13059620204050476</v>
      </c>
      <c r="AU187" s="1">
        <f t="shared" ca="1" si="218"/>
        <v>1</v>
      </c>
      <c r="AV187" s="1">
        <f t="shared" ca="1" si="254"/>
        <v>0.58639705882352944</v>
      </c>
      <c r="AW187" s="1">
        <f t="shared" ca="1" si="254"/>
        <v>0.34386151059688586</v>
      </c>
      <c r="AX187" s="1">
        <f t="shared" ca="1" si="254"/>
        <v>0.29751027249134948</v>
      </c>
      <c r="AY187" s="1">
        <f t="shared" ca="1" si="254"/>
        <v>0.20163937845662977</v>
      </c>
      <c r="AZ187" s="1">
        <f t="shared" ca="1" si="254"/>
        <v>0.17445914875871413</v>
      </c>
      <c r="BA187" s="1">
        <f t="shared" ca="1" si="254"/>
        <v>0.15094271177869936</v>
      </c>
      <c r="BB187" s="1">
        <f t="shared" ca="1" si="254"/>
        <v>0.13059620204050476</v>
      </c>
      <c r="BC187" s="1">
        <f t="shared" ca="1" si="254"/>
        <v>0.58639705882352944</v>
      </c>
      <c r="BD187" s="1">
        <f t="shared" ca="1" si="254"/>
        <v>0.34386151059688586</v>
      </c>
      <c r="BE187" s="1">
        <f t="shared" ca="1" si="254"/>
        <v>0.20163937845662977</v>
      </c>
      <c r="BF187" s="1">
        <f t="shared" ca="1" si="254"/>
        <v>0.17445914875871413</v>
      </c>
      <c r="BG187" s="1">
        <f t="shared" ca="1" si="254"/>
        <v>0.11824073846997224</v>
      </c>
      <c r="BH187" s="1">
        <f t="shared" ca="1" si="254"/>
        <v>0.10230233171696657</v>
      </c>
      <c r="BI187" s="1">
        <f t="shared" ca="1" si="254"/>
        <v>8.8512362237877021E-2</v>
      </c>
      <c r="BJ187" s="1">
        <f t="shared" ca="1" si="254"/>
        <v>7.6581228770075407E-2</v>
      </c>
      <c r="BK187" s="1">
        <f t="shared" ca="1" si="254"/>
        <v>0.34386151059688586</v>
      </c>
      <c r="BL187" s="1">
        <f t="shared" ca="1" si="250"/>
        <v>0.20163937845662977</v>
      </c>
      <c r="BM187" s="1">
        <f t="shared" ca="1" si="250"/>
        <v>0.11824073846997224</v>
      </c>
      <c r="BN187" s="1">
        <f t="shared" ca="1" si="251"/>
        <v>0.10230233171696657</v>
      </c>
      <c r="BO187" s="1">
        <f t="shared" ca="1" si="251"/>
        <v>6.9336021271913878E-2</v>
      </c>
      <c r="BP187" s="1">
        <f t="shared" ca="1" si="251"/>
        <v>5.9989786429618261E-2</v>
      </c>
      <c r="BQ187" s="1">
        <f t="shared" ca="1" si="251"/>
        <v>5.1903388885813917E-2</v>
      </c>
      <c r="BR187" s="1">
        <f t="shared" ca="1" si="251"/>
        <v>4.4907007311864075E-2</v>
      </c>
      <c r="BS187" s="1">
        <f t="shared" ca="1" si="251"/>
        <v>0.29751027249134948</v>
      </c>
      <c r="BT187" s="1">
        <f t="shared" ca="1" si="251"/>
        <v>0.17445914875871413</v>
      </c>
      <c r="BU187" s="1">
        <f t="shared" ca="1" si="251"/>
        <v>0.10230233171696657</v>
      </c>
      <c r="BV187" s="1">
        <f t="shared" ca="1" si="251"/>
        <v>8.8512362237877021E-2</v>
      </c>
      <c r="BW187" s="1">
        <f t="shared" ca="1" si="251"/>
        <v>5.9989786429618268E-2</v>
      </c>
      <c r="BX187" s="1">
        <f t="shared" ca="1" si="251"/>
        <v>5.1903388885813917E-2</v>
      </c>
      <c r="BY187" s="1">
        <f t="shared" ca="1" si="251"/>
        <v>4.4907007311864075E-2</v>
      </c>
      <c r="BZ187" s="1">
        <f t="shared" ca="1" si="251"/>
        <v>3.8853711655405902E-2</v>
      </c>
      <c r="CA187" s="1">
        <f t="shared" ca="1" si="251"/>
        <v>0.20163937845662977</v>
      </c>
      <c r="CB187" s="1">
        <f t="shared" ca="1" si="251"/>
        <v>0.11824073846997224</v>
      </c>
      <c r="CC187" s="1">
        <f t="shared" ca="1" si="251"/>
        <v>6.9336021271913878E-2</v>
      </c>
      <c r="CD187" s="1">
        <f t="shared" ca="1" si="252"/>
        <v>5.9989786429618268E-2</v>
      </c>
      <c r="CE187" s="1">
        <f t="shared" ca="1" si="252"/>
        <v>4.0658438944375971E-2</v>
      </c>
      <c r="CF187" s="1">
        <f t="shared" ca="1" si="252"/>
        <v>3.517783432177983E-2</v>
      </c>
      <c r="CG187" s="1">
        <f t="shared" ca="1" si="252"/>
        <v>3.0435994585615148E-2</v>
      </c>
      <c r="CH187" s="1">
        <f t="shared" ca="1" si="252"/>
        <v>2.6333337008243824E-2</v>
      </c>
      <c r="CI187" s="1">
        <f t="shared" ca="1" si="252"/>
        <v>0.17445914875871413</v>
      </c>
      <c r="CJ187" s="1">
        <f t="shared" ca="1" si="252"/>
        <v>0.10230233171696657</v>
      </c>
      <c r="CK187" s="1">
        <f t="shared" ca="1" si="252"/>
        <v>5.9989786429618261E-2</v>
      </c>
      <c r="CL187" s="1">
        <f t="shared" ca="1" si="252"/>
        <v>5.1903388885813917E-2</v>
      </c>
      <c r="CM187" s="1">
        <f t="shared" ca="1" si="252"/>
        <v>3.517783432177983E-2</v>
      </c>
      <c r="CN187" s="1">
        <f t="shared" ca="1" si="252"/>
        <v>3.0435994585615144E-2</v>
      </c>
      <c r="CO187" s="1">
        <f t="shared" ca="1" si="252"/>
        <v>2.6333337008243824E-2</v>
      </c>
      <c r="CP187" s="1">
        <f t="shared" ca="1" si="252"/>
        <v>2.2783702239107504E-2</v>
      </c>
      <c r="CQ187" s="1">
        <f t="shared" ca="1" si="252"/>
        <v>0.15094271177869936</v>
      </c>
      <c r="CR187" s="1">
        <f t="shared" ca="1" si="252"/>
        <v>8.8512362237877021E-2</v>
      </c>
      <c r="CS187" s="1">
        <f t="shared" ca="1" si="252"/>
        <v>5.1903388885813917E-2</v>
      </c>
      <c r="CT187" s="1">
        <f t="shared" ca="1" si="253"/>
        <v>4.4907007311864075E-2</v>
      </c>
      <c r="CU187" s="1">
        <f t="shared" ca="1" si="253"/>
        <v>3.0435994585615148E-2</v>
      </c>
      <c r="CV187" s="1">
        <f t="shared" ca="1" si="253"/>
        <v>2.6333337008243824E-2</v>
      </c>
      <c r="CW187" s="1">
        <f t="shared" ca="1" si="253"/>
        <v>2.2783702239107508E-2</v>
      </c>
      <c r="CX187" s="1">
        <f t="shared" ca="1" si="253"/>
        <v>1.97125448839927E-2</v>
      </c>
      <c r="CY187" s="1">
        <f t="shared" ca="1" si="253"/>
        <v>0.13059620204050476</v>
      </c>
      <c r="CZ187" s="1">
        <f t="shared" ca="1" si="253"/>
        <v>7.6581228770075407E-2</v>
      </c>
      <c r="DA187" s="1">
        <f t="shared" ca="1" si="253"/>
        <v>4.4907007311864075E-2</v>
      </c>
      <c r="DB187" s="1">
        <f t="shared" ca="1" si="253"/>
        <v>3.8853711655405902E-2</v>
      </c>
      <c r="DC187" s="1">
        <f t="shared" ca="1" si="253"/>
        <v>2.6333337008243824E-2</v>
      </c>
      <c r="DD187" s="1">
        <f t="shared" ca="1" si="253"/>
        <v>2.2783702239107504E-2</v>
      </c>
      <c r="DE187" s="1">
        <f t="shared" ca="1" si="253"/>
        <v>1.97125448839927E-2</v>
      </c>
      <c r="DF187" s="1">
        <f t="shared" ca="1" si="253"/>
        <v>1.7055367987404341E-2</v>
      </c>
      <c r="DG187" s="1">
        <f t="shared" ca="1" si="219"/>
        <v>0.58644067796610166</v>
      </c>
      <c r="DH187" s="1">
        <f t="shared" ca="1" si="220"/>
        <v>0.34388708873379858</v>
      </c>
      <c r="DI187" s="1">
        <f t="shared" ca="1" si="221"/>
        <v>0.2016543774008856</v>
      </c>
      <c r="DJ187" s="1">
        <f t="shared" ca="1" si="222"/>
        <v>0.17447212590170663</v>
      </c>
      <c r="DK187" s="1">
        <f t="shared" ca="1" si="223"/>
        <v>0.11824953380676932</v>
      </c>
      <c r="DL187" s="1">
        <f t="shared" ca="1" si="224"/>
        <v>0.10230994147544929</v>
      </c>
      <c r="DM187" s="1">
        <f t="shared" ca="1" si="225"/>
        <v>8.8518946229542331E-2</v>
      </c>
      <c r="DN187" s="1">
        <f t="shared" ca="1" si="226"/>
        <v>7.6586925264431602E-2</v>
      </c>
      <c r="DZ187" s="2">
        <f t="shared" ca="1" si="227"/>
        <v>-2.2252653136320077E-2</v>
      </c>
      <c r="EA187" s="2">
        <f t="shared" ca="1" si="228"/>
        <v>-0.32729799668266929</v>
      </c>
      <c r="EB187" s="2">
        <f t="shared" ca="1" si="229"/>
        <v>0.26702798599448169</v>
      </c>
      <c r="EC187" s="2">
        <f t="shared" ca="1" si="230"/>
        <v>1.2138292516212377</v>
      </c>
      <c r="ED187" s="2">
        <f t="shared" ca="1" si="231"/>
        <v>8.888988500305009E-2</v>
      </c>
      <c r="EE187" s="2">
        <f t="shared" ca="1" si="232"/>
        <v>-0.48908364973599616</v>
      </c>
      <c r="EF187" s="2">
        <f t="shared" ca="1" si="233"/>
        <v>-0.15701553186242195</v>
      </c>
      <c r="EG187" s="2">
        <f t="shared" ca="1" si="234"/>
        <v>1.290678861917789E-2</v>
      </c>
      <c r="EH187" s="22">
        <f t="shared" ca="1" si="235"/>
        <v>0.58700407982053993</v>
      </c>
      <c r="EI187" s="26">
        <f t="shared" ca="1" si="236"/>
        <v>-5.634018544382613E-4</v>
      </c>
      <c r="EJ187" s="7">
        <f t="shared" ca="1" si="237"/>
        <v>3.1742164958447178E-7</v>
      </c>
      <c r="EK187" s="7">
        <f t="shared" ca="1" si="238"/>
        <v>1.1812228094619957E-2</v>
      </c>
    </row>
    <row r="188" spans="1:141" x14ac:dyDescent="0.25">
      <c r="A188" s="2">
        <f t="shared" si="239"/>
        <v>185</v>
      </c>
      <c r="B188" s="2">
        <f ca="1">OFFSET(Vectors!A187,0,8*(-1+$A$2))</f>
        <v>504</v>
      </c>
      <c r="C188" s="2">
        <f ca="1">OFFSET(Vectors!B187,0,8*(-1+$A$2))</f>
        <v>0.45689655172413796</v>
      </c>
      <c r="D188" s="15">
        <f ca="1">OFFSET(Vectors!F187,0,8*(-1+$A$2))+NORMINV(RAND(),OFFSET(Vectors!G187,0,8*(-1+$A$2)),OFFSET(Vectors!H187,0,8*(-1+$A$2)))</f>
        <v>0.39530439175099608</v>
      </c>
      <c r="E188" s="2">
        <f t="shared" ca="1" si="179"/>
        <v>199</v>
      </c>
      <c r="F188" s="2">
        <f ca="1">B188-E188</f>
        <v>305</v>
      </c>
      <c r="G188" s="12">
        <f ca="1">OFFSET(Vectors!C187,0,8*(-1+$A$2))+NORMINV(RAND(),OFFSET(Vectors!D187,0,8*(-1+$A$2)),OFFSET(Vectors!E187,0,8*(-1+$A$2)))</f>
        <v>0.63310150736085613</v>
      </c>
      <c r="H188" s="4">
        <f t="shared" ca="1" si="180"/>
        <v>91</v>
      </c>
      <c r="I188" s="5">
        <f t="shared" ca="1" si="181"/>
        <v>108</v>
      </c>
      <c r="J188" s="6">
        <f t="shared" ca="1" si="182"/>
        <v>193</v>
      </c>
      <c r="K188" s="7">
        <f t="shared" ca="1" si="183"/>
        <v>112</v>
      </c>
      <c r="L188" s="4">
        <f t="shared" ca="1" si="184"/>
        <v>126</v>
      </c>
      <c r="M188" s="5">
        <f t="shared" ca="1" si="185"/>
        <v>73</v>
      </c>
      <c r="N188" s="6">
        <f t="shared" ca="1" si="186"/>
        <v>139</v>
      </c>
      <c r="O188" s="7">
        <f t="shared" ca="1" si="187"/>
        <v>166</v>
      </c>
      <c r="P188" s="4">
        <f t="shared" ca="1" si="188"/>
        <v>91</v>
      </c>
      <c r="Q188" s="5">
        <f t="shared" ca="1" si="189"/>
        <v>112</v>
      </c>
      <c r="R188" s="6">
        <f t="shared" ca="1" si="190"/>
        <v>193</v>
      </c>
      <c r="S188" s="7">
        <f t="shared" ca="1" si="191"/>
        <v>108</v>
      </c>
      <c r="T188" s="4">
        <f t="shared" ca="1" si="192"/>
        <v>126</v>
      </c>
      <c r="U188" s="5">
        <f t="shared" ca="1" si="193"/>
        <v>166</v>
      </c>
      <c r="V188" s="6">
        <f t="shared" ca="1" si="194"/>
        <v>139</v>
      </c>
      <c r="W188" s="7">
        <f t="shared" ca="1" si="195"/>
        <v>73</v>
      </c>
      <c r="X188" s="4">
        <f t="shared" ca="1" si="196"/>
        <v>91</v>
      </c>
      <c r="Y188" s="5">
        <f t="shared" ca="1" si="197"/>
        <v>193</v>
      </c>
      <c r="Z188" s="6">
        <f t="shared" ca="1" si="198"/>
        <v>108</v>
      </c>
      <c r="AA188" s="7">
        <f t="shared" ca="1" si="199"/>
        <v>112</v>
      </c>
      <c r="AB188" s="4">
        <f t="shared" ca="1" si="200"/>
        <v>126</v>
      </c>
      <c r="AC188" s="5">
        <f t="shared" ca="1" si="201"/>
        <v>139</v>
      </c>
      <c r="AD188" s="6">
        <f t="shared" ca="1" si="202"/>
        <v>73</v>
      </c>
      <c r="AE188" s="23">
        <f t="shared" ca="1" si="203"/>
        <v>166</v>
      </c>
      <c r="AF188" s="20">
        <f t="shared" ca="1" si="204"/>
        <v>126</v>
      </c>
      <c r="AG188" s="20">
        <f t="shared" ca="1" si="205"/>
        <v>73</v>
      </c>
      <c r="AH188" s="20">
        <f t="shared" ca="1" si="206"/>
        <v>139</v>
      </c>
      <c r="AI188" s="20">
        <f t="shared" ca="1" si="207"/>
        <v>166</v>
      </c>
      <c r="AJ188" s="18">
        <f t="shared" ca="1" si="208"/>
        <v>0.52579365079365081</v>
      </c>
      <c r="AK188" s="2">
        <f t="shared" ca="1" si="209"/>
        <v>0.39484126984126983</v>
      </c>
      <c r="AL188" s="4">
        <f t="shared" ca="1" si="210"/>
        <v>0.4315068493150685</v>
      </c>
      <c r="AM188" s="2">
        <f>1</f>
        <v>1</v>
      </c>
      <c r="AN188" s="2">
        <f t="shared" ca="1" si="211"/>
        <v>0.39484126984126983</v>
      </c>
      <c r="AO188" s="2">
        <f t="shared" ca="1" si="212"/>
        <v>0.15589962836986646</v>
      </c>
      <c r="AP188" s="2">
        <f t="shared" ca="1" si="213"/>
        <v>0.20760503275384229</v>
      </c>
      <c r="AQ188" s="2">
        <f t="shared" ca="1" si="214"/>
        <v>6.1555607233340123E-2</v>
      </c>
      <c r="AR188" s="2">
        <f t="shared" ca="1" si="215"/>
        <v>8.1971034757965508E-2</v>
      </c>
      <c r="AS188" s="2">
        <f t="shared" ca="1" si="216"/>
        <v>0.1091574080947782</v>
      </c>
      <c r="AT188" s="2">
        <f t="shared" ca="1" si="217"/>
        <v>0.14536036756339812</v>
      </c>
      <c r="AU188" s="1">
        <f t="shared" ca="1" si="218"/>
        <v>1</v>
      </c>
      <c r="AV188" s="1">
        <f t="shared" ca="1" si="254"/>
        <v>0.39484126984126983</v>
      </c>
      <c r="AW188" s="1">
        <f t="shared" ca="1" si="254"/>
        <v>0.15589962836986646</v>
      </c>
      <c r="AX188" s="1">
        <f t="shared" ca="1" si="254"/>
        <v>0.20760503275384229</v>
      </c>
      <c r="AY188" s="1">
        <f t="shared" ca="1" si="254"/>
        <v>6.1555607233340123E-2</v>
      </c>
      <c r="AZ188" s="1">
        <f t="shared" ca="1" si="254"/>
        <v>8.1971034757965508E-2</v>
      </c>
      <c r="BA188" s="1">
        <f t="shared" ca="1" si="254"/>
        <v>0.1091574080947782</v>
      </c>
      <c r="BB188" s="1">
        <f t="shared" ca="1" si="254"/>
        <v>0.14536036756339812</v>
      </c>
      <c r="BC188" s="1">
        <f t="shared" ca="1" si="254"/>
        <v>0.39484126984126983</v>
      </c>
      <c r="BD188" s="1">
        <f t="shared" ca="1" si="254"/>
        <v>0.15589962836986646</v>
      </c>
      <c r="BE188" s="1">
        <f t="shared" ca="1" si="254"/>
        <v>6.1555607233340123E-2</v>
      </c>
      <c r="BF188" s="1">
        <f t="shared" ca="1" si="254"/>
        <v>8.1971034757965508E-2</v>
      </c>
      <c r="BG188" s="1">
        <f t="shared" ca="1" si="254"/>
        <v>2.4304694125862468E-2</v>
      </c>
      <c r="BH188" s="1">
        <f t="shared" ca="1" si="254"/>
        <v>3.2365547454037968E-2</v>
      </c>
      <c r="BI188" s="1">
        <f t="shared" ca="1" si="254"/>
        <v>4.3099849624723928E-2</v>
      </c>
      <c r="BJ188" s="1">
        <f t="shared" ca="1" si="254"/>
        <v>5.7394272113325845E-2</v>
      </c>
      <c r="BK188" s="1">
        <f t="shared" ca="1" si="254"/>
        <v>0.15589962836986646</v>
      </c>
      <c r="BL188" s="1">
        <f t="shared" ca="1" si="250"/>
        <v>6.1555607233340123E-2</v>
      </c>
      <c r="BM188" s="1">
        <f t="shared" ca="1" si="250"/>
        <v>2.4304694125862471E-2</v>
      </c>
      <c r="BN188" s="1">
        <f t="shared" ca="1" si="251"/>
        <v>3.2365547454037968E-2</v>
      </c>
      <c r="BO188" s="1">
        <f t="shared" ca="1" si="251"/>
        <v>9.5964962917591892E-3</v>
      </c>
      <c r="BP188" s="1">
        <f t="shared" ca="1" si="251"/>
        <v>1.2779253855860229E-2</v>
      </c>
      <c r="BQ188" s="1">
        <f t="shared" ca="1" si="251"/>
        <v>1.7017599355793774E-2</v>
      </c>
      <c r="BR188" s="1">
        <f t="shared" ca="1" si="251"/>
        <v>2.2661627282840959E-2</v>
      </c>
      <c r="BS188" s="1">
        <f t="shared" ca="1" si="251"/>
        <v>0.20760503275384229</v>
      </c>
      <c r="BT188" s="1">
        <f t="shared" ca="1" si="251"/>
        <v>8.1971034757965508E-2</v>
      </c>
      <c r="BU188" s="1">
        <f t="shared" ca="1" si="251"/>
        <v>3.2365547454037968E-2</v>
      </c>
      <c r="BV188" s="1">
        <f t="shared" ca="1" si="251"/>
        <v>4.3099849624723928E-2</v>
      </c>
      <c r="BW188" s="1">
        <f t="shared" ca="1" si="251"/>
        <v>1.2779253855860227E-2</v>
      </c>
      <c r="BX188" s="1">
        <f t="shared" ca="1" si="251"/>
        <v>1.7017599355793774E-2</v>
      </c>
      <c r="BY188" s="1">
        <f t="shared" ca="1" si="251"/>
        <v>2.2661627282840956E-2</v>
      </c>
      <c r="BZ188" s="1">
        <f t="shared" ca="1" si="251"/>
        <v>3.0177543869109823E-2</v>
      </c>
      <c r="CA188" s="1">
        <f t="shared" ca="1" si="251"/>
        <v>6.1555607233340123E-2</v>
      </c>
      <c r="CB188" s="1">
        <f t="shared" ca="1" si="251"/>
        <v>2.4304694125862468E-2</v>
      </c>
      <c r="CC188" s="1">
        <f t="shared" ca="1" si="251"/>
        <v>9.5964962917591892E-3</v>
      </c>
      <c r="CD188" s="1">
        <f t="shared" ca="1" si="252"/>
        <v>1.2779253855860227E-2</v>
      </c>
      <c r="CE188" s="1">
        <f t="shared" ca="1" si="252"/>
        <v>3.7890927818652349E-3</v>
      </c>
      <c r="CF188" s="1">
        <f t="shared" ca="1" si="252"/>
        <v>5.0457768200717961E-3</v>
      </c>
      <c r="CG188" s="1">
        <f t="shared" ca="1" si="252"/>
        <v>6.7192505392915883E-3</v>
      </c>
      <c r="CH188" s="1">
        <f t="shared" ca="1" si="252"/>
        <v>8.9477456930264886E-3</v>
      </c>
      <c r="CI188" s="1">
        <f t="shared" ca="1" si="252"/>
        <v>8.1971034757965508E-2</v>
      </c>
      <c r="CJ188" s="1">
        <f t="shared" ca="1" si="252"/>
        <v>3.2365547454037968E-2</v>
      </c>
      <c r="CK188" s="1">
        <f t="shared" ca="1" si="252"/>
        <v>1.2779253855860229E-2</v>
      </c>
      <c r="CL188" s="1">
        <f t="shared" ca="1" si="252"/>
        <v>1.7017599355793774E-2</v>
      </c>
      <c r="CM188" s="1">
        <f t="shared" ca="1" si="252"/>
        <v>5.0457768200717961E-3</v>
      </c>
      <c r="CN188" s="1">
        <f t="shared" ca="1" si="252"/>
        <v>6.7192505392915892E-3</v>
      </c>
      <c r="CO188" s="1">
        <f t="shared" ca="1" si="252"/>
        <v>8.9477456930264886E-3</v>
      </c>
      <c r="CP188" s="1">
        <f t="shared" ca="1" si="252"/>
        <v>1.191533974196995E-2</v>
      </c>
      <c r="CQ188" s="1">
        <f t="shared" ca="1" si="252"/>
        <v>0.1091574080947782</v>
      </c>
      <c r="CR188" s="1">
        <f t="shared" ca="1" si="252"/>
        <v>4.3099849624723928E-2</v>
      </c>
      <c r="CS188" s="1">
        <f t="shared" ca="1" si="252"/>
        <v>1.7017599355793774E-2</v>
      </c>
      <c r="CT188" s="1">
        <f t="shared" ca="1" si="253"/>
        <v>2.2661627282840956E-2</v>
      </c>
      <c r="CU188" s="1">
        <f t="shared" ca="1" si="253"/>
        <v>6.7192505392915883E-3</v>
      </c>
      <c r="CV188" s="1">
        <f t="shared" ca="1" si="253"/>
        <v>8.9477456930264886E-3</v>
      </c>
      <c r="CW188" s="1">
        <f t="shared" ca="1" si="253"/>
        <v>1.1915339741969948E-2</v>
      </c>
      <c r="CX188" s="1">
        <f t="shared" ca="1" si="253"/>
        <v>1.5867160962924808E-2</v>
      </c>
      <c r="CY188" s="1">
        <f t="shared" ca="1" si="253"/>
        <v>0.14536036756339812</v>
      </c>
      <c r="CZ188" s="1">
        <f t="shared" ca="1" si="253"/>
        <v>5.7394272113325845E-2</v>
      </c>
      <c r="DA188" s="1">
        <f t="shared" ca="1" si="253"/>
        <v>2.2661627282840959E-2</v>
      </c>
      <c r="DB188" s="1">
        <f t="shared" ca="1" si="253"/>
        <v>3.0177543869109823E-2</v>
      </c>
      <c r="DC188" s="1">
        <f t="shared" ca="1" si="253"/>
        <v>8.9477456930264886E-3</v>
      </c>
      <c r="DD188" s="1">
        <f t="shared" ca="1" si="253"/>
        <v>1.191533974196995E-2</v>
      </c>
      <c r="DE188" s="1">
        <f t="shared" ca="1" si="253"/>
        <v>1.5867160962924808E-2</v>
      </c>
      <c r="DF188" s="1">
        <f t="shared" ca="1" si="253"/>
        <v>2.1129636458166207E-2</v>
      </c>
      <c r="DG188" s="1">
        <f t="shared" ca="1" si="219"/>
        <v>0.4315068493150685</v>
      </c>
      <c r="DH188" s="1">
        <f t="shared" ca="1" si="220"/>
        <v>0.17037671232876711</v>
      </c>
      <c r="DI188" s="1">
        <f t="shared" ca="1" si="221"/>
        <v>6.7271757447271138E-2</v>
      </c>
      <c r="DJ188" s="1">
        <f t="shared" ca="1" si="222"/>
        <v>8.9582993585562085E-2</v>
      </c>
      <c r="DK188" s="1">
        <f t="shared" ca="1" si="223"/>
        <v>2.6561666134934436E-2</v>
      </c>
      <c r="DL188" s="1">
        <f t="shared" ca="1" si="224"/>
        <v>3.5371062943505664E-2</v>
      </c>
      <c r="DM188" s="1">
        <f t="shared" ca="1" si="225"/>
        <v>4.710216924637689E-2</v>
      </c>
      <c r="DN188" s="1">
        <f t="shared" ca="1" si="226"/>
        <v>6.272399422256221E-2</v>
      </c>
      <c r="DZ188" s="2">
        <f t="shared" ca="1" si="227"/>
        <v>-2.2252653136320077E-2</v>
      </c>
      <c r="EA188" s="2">
        <f t="shared" ca="1" si="228"/>
        <v>-0.22038097681792709</v>
      </c>
      <c r="EB188" s="2">
        <f t="shared" ca="1" si="229"/>
        <v>0.12106491275697494</v>
      </c>
      <c r="EC188" s="2">
        <f t="shared" ca="1" si="230"/>
        <v>0.84701969928694176</v>
      </c>
      <c r="ED188" s="2">
        <f t="shared" ca="1" si="231"/>
        <v>2.7135923995329179E-2</v>
      </c>
      <c r="EE188" s="2">
        <f t="shared" ca="1" si="232"/>
        <v>-0.22979988803859999</v>
      </c>
      <c r="EF188" s="2">
        <f t="shared" ca="1" si="233"/>
        <v>-0.11354909612233235</v>
      </c>
      <c r="EG188" s="2">
        <f t="shared" ca="1" si="234"/>
        <v>1.436592725081617E-2</v>
      </c>
      <c r="EH188" s="22">
        <f t="shared" ca="1" si="235"/>
        <v>0.42360384917488253</v>
      </c>
      <c r="EI188" s="26">
        <f t="shared" ca="1" si="236"/>
        <v>7.9030001401859673E-3</v>
      </c>
      <c r="EJ188" s="7">
        <f t="shared" ca="1" si="237"/>
        <v>6.245741121577942E-5</v>
      </c>
      <c r="EK188" s="7">
        <f t="shared" ca="1" si="238"/>
        <v>2.1390397400099133E-3</v>
      </c>
    </row>
    <row r="189" spans="1:141" x14ac:dyDescent="0.25">
      <c r="A189" s="2">
        <f t="shared" si="239"/>
        <v>186</v>
      </c>
      <c r="B189" s="2">
        <f ca="1">OFFSET(Vectors!A188,0,8*(-1+$A$2))</f>
        <v>154</v>
      </c>
      <c r="C189" s="2">
        <f ca="1">OFFSET(Vectors!B188,0,8*(-1+$A$2))</f>
        <v>0.45783132530120479</v>
      </c>
      <c r="D189" s="15">
        <f ca="1">OFFSET(Vectors!F188,0,8*(-1+$A$2))+NORMINV(RAND(),OFFSET(Vectors!G188,0,8*(-1+$A$2)),OFFSET(Vectors!H188,0,8*(-1+$A$2)))</f>
        <v>0.33254252882381191</v>
      </c>
      <c r="E189" s="2">
        <f t="shared" ca="1" si="179"/>
        <v>51</v>
      </c>
      <c r="F189" s="2">
        <f ca="1">B189-E189</f>
        <v>103</v>
      </c>
      <c r="G189" s="12">
        <f ca="1">OFFSET(Vectors!C188,0,8*(-1+$A$2))+NORMINV(RAND(),OFFSET(Vectors!D188,0,8*(-1+$A$2)),OFFSET(Vectors!E188,0,8*(-1+$A$2)))</f>
        <v>0.49112146703784881</v>
      </c>
      <c r="H189" s="4">
        <f t="shared" ca="1" si="180"/>
        <v>23</v>
      </c>
      <c r="I189" s="5">
        <f t="shared" ca="1" si="181"/>
        <v>28</v>
      </c>
      <c r="J189" s="6">
        <f t="shared" ca="1" si="182"/>
        <v>51</v>
      </c>
      <c r="K189" s="7">
        <f t="shared" ca="1" si="183"/>
        <v>52</v>
      </c>
      <c r="L189" s="4">
        <f t="shared" ca="1" si="184"/>
        <v>25</v>
      </c>
      <c r="M189" s="5">
        <f t="shared" ca="1" si="185"/>
        <v>26</v>
      </c>
      <c r="N189" s="6">
        <f t="shared" ca="1" si="186"/>
        <v>47</v>
      </c>
      <c r="O189" s="7">
        <f t="shared" ca="1" si="187"/>
        <v>56</v>
      </c>
      <c r="P189" s="4">
        <f t="shared" ca="1" si="188"/>
        <v>23</v>
      </c>
      <c r="Q189" s="5">
        <f t="shared" ca="1" si="189"/>
        <v>52</v>
      </c>
      <c r="R189" s="6">
        <f t="shared" ca="1" si="190"/>
        <v>51</v>
      </c>
      <c r="S189" s="7">
        <f t="shared" ca="1" si="191"/>
        <v>28</v>
      </c>
      <c r="T189" s="4">
        <f t="shared" ca="1" si="192"/>
        <v>25</v>
      </c>
      <c r="U189" s="5">
        <f t="shared" ca="1" si="193"/>
        <v>56</v>
      </c>
      <c r="V189" s="6">
        <f t="shared" ca="1" si="194"/>
        <v>47</v>
      </c>
      <c r="W189" s="7">
        <f t="shared" ca="1" si="195"/>
        <v>26</v>
      </c>
      <c r="X189" s="4">
        <f t="shared" ca="1" si="196"/>
        <v>23</v>
      </c>
      <c r="Y189" s="5">
        <f t="shared" ca="1" si="197"/>
        <v>51</v>
      </c>
      <c r="Z189" s="6">
        <f t="shared" ca="1" si="198"/>
        <v>28</v>
      </c>
      <c r="AA189" s="7">
        <f t="shared" ca="1" si="199"/>
        <v>52</v>
      </c>
      <c r="AB189" s="4">
        <f t="shared" ca="1" si="200"/>
        <v>25</v>
      </c>
      <c r="AC189" s="5">
        <f t="shared" ca="1" si="201"/>
        <v>47</v>
      </c>
      <c r="AD189" s="6">
        <f t="shared" ca="1" si="202"/>
        <v>26</v>
      </c>
      <c r="AE189" s="23">
        <f t="shared" ca="1" si="203"/>
        <v>56</v>
      </c>
      <c r="AF189" s="20">
        <f t="shared" ca="1" si="204"/>
        <v>25</v>
      </c>
      <c r="AG189" s="20">
        <f t="shared" ca="1" si="205"/>
        <v>26</v>
      </c>
      <c r="AH189" s="20">
        <f t="shared" ca="1" si="206"/>
        <v>47</v>
      </c>
      <c r="AI189" s="20">
        <f t="shared" ca="1" si="207"/>
        <v>56</v>
      </c>
      <c r="AJ189" s="18">
        <f t="shared" ca="1" si="208"/>
        <v>0.46753246753246752</v>
      </c>
      <c r="AK189" s="2">
        <f t="shared" ca="1" si="209"/>
        <v>0.33116883116883117</v>
      </c>
      <c r="AL189" s="4">
        <f t="shared" ca="1" si="210"/>
        <v>0.30864197530864196</v>
      </c>
      <c r="AM189" s="2">
        <f>1</f>
        <v>1</v>
      </c>
      <c r="AN189" s="2">
        <f t="shared" ca="1" si="211"/>
        <v>0.33116883116883117</v>
      </c>
      <c r="AO189" s="2">
        <f t="shared" ca="1" si="212"/>
        <v>0.1096727947377298</v>
      </c>
      <c r="AP189" s="2">
        <f t="shared" ca="1" si="213"/>
        <v>0.15483218080620678</v>
      </c>
      <c r="AQ189" s="2">
        <f t="shared" ca="1" si="214"/>
        <v>3.6320211244313116E-2</v>
      </c>
      <c r="AR189" s="2">
        <f t="shared" ca="1" si="215"/>
        <v>5.1275592344912635E-2</v>
      </c>
      <c r="AS189" s="2">
        <f t="shared" ca="1" si="216"/>
        <v>7.2389071545759007E-2</v>
      </c>
      <c r="AT189" s="2">
        <f t="shared" ca="1" si="217"/>
        <v>0.10219633629989507</v>
      </c>
      <c r="AU189" s="1">
        <f t="shared" ca="1" si="218"/>
        <v>1</v>
      </c>
      <c r="AV189" s="1">
        <f t="shared" ca="1" si="254"/>
        <v>0.33116883116883117</v>
      </c>
      <c r="AW189" s="1">
        <f t="shared" ca="1" si="254"/>
        <v>0.1096727947377298</v>
      </c>
      <c r="AX189" s="1">
        <f t="shared" ca="1" si="254"/>
        <v>0.15483218080620678</v>
      </c>
      <c r="AY189" s="1">
        <f t="shared" ca="1" si="254"/>
        <v>3.6320211244313116E-2</v>
      </c>
      <c r="AZ189" s="1">
        <f t="shared" ca="1" si="254"/>
        <v>5.1275592344912635E-2</v>
      </c>
      <c r="BA189" s="1">
        <f t="shared" ca="1" si="254"/>
        <v>7.2389071545759007E-2</v>
      </c>
      <c r="BB189" s="1">
        <f t="shared" ca="1" si="254"/>
        <v>0.10219633629989507</v>
      </c>
      <c r="BC189" s="1">
        <f t="shared" ca="1" si="254"/>
        <v>0.33116883116883117</v>
      </c>
      <c r="BD189" s="1">
        <f t="shared" ca="1" si="254"/>
        <v>0.1096727947377298</v>
      </c>
      <c r="BE189" s="1">
        <f t="shared" ca="1" si="254"/>
        <v>3.6320211244313116E-2</v>
      </c>
      <c r="BF189" s="1">
        <f t="shared" ca="1" si="254"/>
        <v>5.1275592344912635E-2</v>
      </c>
      <c r="BG189" s="1">
        <f t="shared" ca="1" si="254"/>
        <v>1.2028121905584215E-2</v>
      </c>
      <c r="BH189" s="1">
        <f t="shared" ca="1" si="254"/>
        <v>1.6980877984354183E-2</v>
      </c>
      <c r="BI189" s="1">
        <f t="shared" ca="1" si="254"/>
        <v>2.3973004213205903E-2</v>
      </c>
      <c r="BJ189" s="1">
        <f t="shared" ca="1" si="254"/>
        <v>3.3844241242173043E-2</v>
      </c>
      <c r="BK189" s="1">
        <f t="shared" ca="1" si="254"/>
        <v>0.1096727947377298</v>
      </c>
      <c r="BL189" s="1">
        <f t="shared" ca="1" si="250"/>
        <v>3.6320211244313116E-2</v>
      </c>
      <c r="BM189" s="1">
        <f t="shared" ca="1" si="250"/>
        <v>1.2028121905584213E-2</v>
      </c>
      <c r="BN189" s="1">
        <f t="shared" ca="1" si="251"/>
        <v>1.6980877984354183E-2</v>
      </c>
      <c r="BO189" s="1">
        <f t="shared" ca="1" si="251"/>
        <v>3.9833390726285384E-3</v>
      </c>
      <c r="BP189" s="1">
        <f t="shared" ca="1" si="251"/>
        <v>5.6235375142991125E-3</v>
      </c>
      <c r="BQ189" s="1">
        <f t="shared" ca="1" si="251"/>
        <v>7.9391117848928647E-3</v>
      </c>
      <c r="BR189" s="1">
        <f t="shared" ca="1" si="251"/>
        <v>1.1208157813966396E-2</v>
      </c>
      <c r="BS189" s="1">
        <f t="shared" ca="1" si="251"/>
        <v>0.15483218080620678</v>
      </c>
      <c r="BT189" s="1">
        <f t="shared" ca="1" si="251"/>
        <v>5.1275592344912635E-2</v>
      </c>
      <c r="BU189" s="1">
        <f t="shared" ca="1" si="251"/>
        <v>1.6980877984354183E-2</v>
      </c>
      <c r="BV189" s="1">
        <f t="shared" ca="1" si="251"/>
        <v>2.3973004213205907E-2</v>
      </c>
      <c r="BW189" s="1">
        <f t="shared" ca="1" si="251"/>
        <v>5.6235375142991133E-3</v>
      </c>
      <c r="BX189" s="1">
        <f t="shared" ca="1" si="251"/>
        <v>7.9391117848928647E-3</v>
      </c>
      <c r="BY189" s="1">
        <f t="shared" ca="1" si="251"/>
        <v>1.1208157813966398E-2</v>
      </c>
      <c r="BZ189" s="1">
        <f t="shared" ca="1" si="251"/>
        <v>1.5823281619717265E-2</v>
      </c>
      <c r="CA189" s="1">
        <f t="shared" ca="1" si="251"/>
        <v>3.6320211244313116E-2</v>
      </c>
      <c r="CB189" s="1">
        <f t="shared" ca="1" si="251"/>
        <v>1.2028121905584215E-2</v>
      </c>
      <c r="CC189" s="1">
        <f t="shared" ca="1" si="251"/>
        <v>3.9833390726285384E-3</v>
      </c>
      <c r="CD189" s="1">
        <f t="shared" ca="1" si="252"/>
        <v>5.6235375142991133E-3</v>
      </c>
      <c r="CE189" s="1">
        <f t="shared" ca="1" si="252"/>
        <v>1.319157744831529E-3</v>
      </c>
      <c r="CF189" s="1">
        <f t="shared" ca="1" si="252"/>
        <v>1.8623403456445114E-3</v>
      </c>
      <c r="CG189" s="1">
        <f t="shared" ca="1" si="252"/>
        <v>2.629186370321663E-3</v>
      </c>
      <c r="CH189" s="1">
        <f t="shared" ca="1" si="252"/>
        <v>3.7117925228070535E-3</v>
      </c>
      <c r="CI189" s="1">
        <f t="shared" ca="1" si="252"/>
        <v>5.1275592344912635E-2</v>
      </c>
      <c r="CJ189" s="1">
        <f t="shared" ca="1" si="252"/>
        <v>1.6980877984354183E-2</v>
      </c>
      <c r="CK189" s="1">
        <f t="shared" ca="1" si="252"/>
        <v>5.6235375142991125E-3</v>
      </c>
      <c r="CL189" s="1">
        <f t="shared" ca="1" si="252"/>
        <v>7.9391117848928647E-3</v>
      </c>
      <c r="CM189" s="1">
        <f t="shared" ca="1" si="252"/>
        <v>1.8623403456445114E-3</v>
      </c>
      <c r="CN189" s="1">
        <f t="shared" ca="1" si="252"/>
        <v>2.629186370321663E-3</v>
      </c>
      <c r="CO189" s="1">
        <f t="shared" ca="1" si="252"/>
        <v>3.7117925228070535E-3</v>
      </c>
      <c r="CP189" s="1">
        <f t="shared" ca="1" si="252"/>
        <v>5.2401776792570165E-3</v>
      </c>
      <c r="CQ189" s="1">
        <f t="shared" ca="1" si="252"/>
        <v>7.2389071545759007E-2</v>
      </c>
      <c r="CR189" s="1">
        <f t="shared" ca="1" si="252"/>
        <v>2.3973004213205903E-2</v>
      </c>
      <c r="CS189" s="1">
        <f t="shared" ca="1" si="252"/>
        <v>7.9391117848928647E-3</v>
      </c>
      <c r="CT189" s="1">
        <f t="shared" ca="1" si="253"/>
        <v>1.1208157813966398E-2</v>
      </c>
      <c r="CU189" s="1">
        <f t="shared" ca="1" si="253"/>
        <v>2.629186370321663E-3</v>
      </c>
      <c r="CV189" s="1">
        <f t="shared" ca="1" si="253"/>
        <v>3.7117925228070535E-3</v>
      </c>
      <c r="CW189" s="1">
        <f t="shared" ca="1" si="253"/>
        <v>5.2401776792570165E-3</v>
      </c>
      <c r="CX189" s="1">
        <f t="shared" ca="1" si="253"/>
        <v>7.397897900127552E-3</v>
      </c>
      <c r="CY189" s="1">
        <f t="shared" ca="1" si="253"/>
        <v>0.10219633629989507</v>
      </c>
      <c r="CZ189" s="1">
        <f t="shared" ca="1" si="253"/>
        <v>3.3844241242173043E-2</v>
      </c>
      <c r="DA189" s="1">
        <f t="shared" ca="1" si="253"/>
        <v>1.1208157813966396E-2</v>
      </c>
      <c r="DB189" s="1">
        <f t="shared" ca="1" si="253"/>
        <v>1.5823281619717265E-2</v>
      </c>
      <c r="DC189" s="1">
        <f t="shared" ca="1" si="253"/>
        <v>3.7117925228070535E-3</v>
      </c>
      <c r="DD189" s="1">
        <f t="shared" ca="1" si="253"/>
        <v>5.2401776792570165E-3</v>
      </c>
      <c r="DE189" s="1">
        <f t="shared" ca="1" si="253"/>
        <v>7.397897900127552E-3</v>
      </c>
      <c r="DF189" s="1">
        <f t="shared" ca="1" si="253"/>
        <v>1.0444091153121249E-2</v>
      </c>
      <c r="DG189" s="1">
        <f t="shared" ca="1" si="219"/>
        <v>0.30864197530864196</v>
      </c>
      <c r="DH189" s="1">
        <f t="shared" ca="1" si="220"/>
        <v>0.10221260221260221</v>
      </c>
      <c r="DI189" s="1">
        <f t="shared" ca="1" si="221"/>
        <v>3.3849628005472157E-2</v>
      </c>
      <c r="DJ189" s="1">
        <f t="shared" ca="1" si="222"/>
        <v>4.778771012537246E-2</v>
      </c>
      <c r="DK189" s="1">
        <f t="shared" ca="1" si="223"/>
        <v>1.1209941742071948E-2</v>
      </c>
      <c r="DL189" s="1">
        <f t="shared" ca="1" si="224"/>
        <v>1.5825800106454516E-2</v>
      </c>
      <c r="DM189" s="1">
        <f t="shared" ca="1" si="225"/>
        <v>2.2342306032641666E-2</v>
      </c>
      <c r="DN189" s="1">
        <f t="shared" ca="1" si="226"/>
        <v>3.1542079104905883E-2</v>
      </c>
      <c r="DZ189" s="2">
        <f t="shared" ca="1" si="227"/>
        <v>-2.2252653136320077E-2</v>
      </c>
      <c r="EA189" s="2">
        <f t="shared" ca="1" si="228"/>
        <v>-0.18484215323787764</v>
      </c>
      <c r="EB189" s="2">
        <f t="shared" ca="1" si="229"/>
        <v>8.5167151875669672E-2</v>
      </c>
      <c r="EC189" s="2">
        <f t="shared" ca="1" si="230"/>
        <v>0.63170870901725507</v>
      </c>
      <c r="ED189" s="2">
        <f t="shared" ca="1" si="231"/>
        <v>1.6011254475711903E-2</v>
      </c>
      <c r="EE189" s="2">
        <f t="shared" ca="1" si="232"/>
        <v>-0.14374742754883665</v>
      </c>
      <c r="EF189" s="2">
        <f t="shared" ca="1" si="233"/>
        <v>-7.5301473226799642E-2</v>
      </c>
      <c r="EG189" s="2">
        <f t="shared" ca="1" si="234"/>
        <v>1.0100037287976127E-2</v>
      </c>
      <c r="EH189" s="22">
        <f t="shared" ca="1" si="235"/>
        <v>0.31684344550677884</v>
      </c>
      <c r="EI189" s="26">
        <f t="shared" ca="1" si="236"/>
        <v>-8.2014701981368843E-3</v>
      </c>
      <c r="EJ189" s="7">
        <f t="shared" ca="1" si="237"/>
        <v>6.7264113410927457E-5</v>
      </c>
      <c r="EK189" s="7">
        <f t="shared" ca="1" si="238"/>
        <v>2.8599757387284236E-2</v>
      </c>
    </row>
    <row r="190" spans="1:141" x14ac:dyDescent="0.25">
      <c r="A190" s="2">
        <f t="shared" si="239"/>
        <v>187</v>
      </c>
      <c r="B190" s="2">
        <f ca="1">OFFSET(Vectors!A189,0,8*(-1+$A$2))</f>
        <v>338</v>
      </c>
      <c r="C190" s="2">
        <f ca="1">OFFSET(Vectors!B189,0,8*(-1+$A$2))</f>
        <v>0.45783132530120479</v>
      </c>
      <c r="D190" s="15">
        <f ca="1">OFFSET(Vectors!F189,0,8*(-1+$A$2))+NORMINV(RAND(),OFFSET(Vectors!G189,0,8*(-1+$A$2)),OFFSET(Vectors!H189,0,8*(-1+$A$2)))</f>
        <v>0.62725590191568692</v>
      </c>
      <c r="E190" s="2">
        <f t="shared" ca="1" si="179"/>
        <v>212</v>
      </c>
      <c r="F190" s="2">
        <f ca="1">B190-E190</f>
        <v>126</v>
      </c>
      <c r="G190" s="12">
        <f ca="1">OFFSET(Vectors!C189,0,8*(-1+$A$2))+NORMINV(RAND(),OFFSET(Vectors!D189,0,8*(-1+$A$2)),OFFSET(Vectors!E189,0,8*(-1+$A$2)))</f>
        <v>0.68941126667855335</v>
      </c>
      <c r="H190" s="4">
        <f t="shared" ca="1" si="180"/>
        <v>97</v>
      </c>
      <c r="I190" s="5">
        <f t="shared" ca="1" si="181"/>
        <v>115</v>
      </c>
      <c r="J190" s="6">
        <f t="shared" ca="1" si="182"/>
        <v>87</v>
      </c>
      <c r="K190" s="7">
        <f t="shared" ca="1" si="183"/>
        <v>39</v>
      </c>
      <c r="L190" s="4">
        <f t="shared" ca="1" si="184"/>
        <v>146</v>
      </c>
      <c r="M190" s="5">
        <f t="shared" ca="1" si="185"/>
        <v>66</v>
      </c>
      <c r="N190" s="6">
        <f t="shared" ca="1" si="186"/>
        <v>58</v>
      </c>
      <c r="O190" s="7">
        <f t="shared" ca="1" si="187"/>
        <v>68</v>
      </c>
      <c r="P190" s="4">
        <f t="shared" ca="1" si="188"/>
        <v>97</v>
      </c>
      <c r="Q190" s="5">
        <f t="shared" ca="1" si="189"/>
        <v>39</v>
      </c>
      <c r="R190" s="6">
        <f t="shared" ca="1" si="190"/>
        <v>87</v>
      </c>
      <c r="S190" s="7">
        <f t="shared" ca="1" si="191"/>
        <v>115</v>
      </c>
      <c r="T190" s="4">
        <f t="shared" ca="1" si="192"/>
        <v>146</v>
      </c>
      <c r="U190" s="5">
        <f t="shared" ca="1" si="193"/>
        <v>68</v>
      </c>
      <c r="V190" s="6">
        <f t="shared" ca="1" si="194"/>
        <v>58</v>
      </c>
      <c r="W190" s="7">
        <f t="shared" ca="1" si="195"/>
        <v>66</v>
      </c>
      <c r="X190" s="4">
        <f t="shared" ca="1" si="196"/>
        <v>97</v>
      </c>
      <c r="Y190" s="5">
        <f t="shared" ca="1" si="197"/>
        <v>87</v>
      </c>
      <c r="Z190" s="6">
        <f t="shared" ca="1" si="198"/>
        <v>115</v>
      </c>
      <c r="AA190" s="7">
        <f t="shared" ca="1" si="199"/>
        <v>39</v>
      </c>
      <c r="AB190" s="4">
        <f t="shared" ca="1" si="200"/>
        <v>146</v>
      </c>
      <c r="AC190" s="5">
        <f t="shared" ca="1" si="201"/>
        <v>58</v>
      </c>
      <c r="AD190" s="6">
        <f t="shared" ca="1" si="202"/>
        <v>66</v>
      </c>
      <c r="AE190" s="23">
        <f t="shared" ca="1" si="203"/>
        <v>68</v>
      </c>
      <c r="AF190" s="20">
        <f t="shared" ca="1" si="204"/>
        <v>146</v>
      </c>
      <c r="AG190" s="20">
        <f t="shared" ca="1" si="205"/>
        <v>66</v>
      </c>
      <c r="AH190" s="20">
        <f t="shared" ca="1" si="206"/>
        <v>58</v>
      </c>
      <c r="AI190" s="20">
        <f t="shared" ca="1" si="207"/>
        <v>68</v>
      </c>
      <c r="AJ190" s="18">
        <f t="shared" ca="1" si="208"/>
        <v>0.60355029585798814</v>
      </c>
      <c r="AK190" s="2">
        <f t="shared" ca="1" si="209"/>
        <v>0.62721893491124259</v>
      </c>
      <c r="AL190" s="4">
        <f t="shared" ca="1" si="210"/>
        <v>0.68224299065420557</v>
      </c>
      <c r="AM190" s="2">
        <f>1</f>
        <v>1</v>
      </c>
      <c r="AN190" s="2">
        <f t="shared" ca="1" si="211"/>
        <v>0.62721893491124259</v>
      </c>
      <c r="AO190" s="2">
        <f t="shared" ca="1" si="212"/>
        <v>0.39340359231119354</v>
      </c>
      <c r="AP190" s="2">
        <f t="shared" ca="1" si="213"/>
        <v>0.37855817373341266</v>
      </c>
      <c r="AQ190" s="2">
        <f t="shared" ca="1" si="214"/>
        <v>0.24675018215968353</v>
      </c>
      <c r="AR190" s="2">
        <f t="shared" ca="1" si="215"/>
        <v>0.23743885453101621</v>
      </c>
      <c r="AS190" s="2">
        <f t="shared" ca="1" si="216"/>
        <v>0.2284788977562609</v>
      </c>
      <c r="AT190" s="2">
        <f t="shared" ca="1" si="217"/>
        <v>0.21985705255791141</v>
      </c>
      <c r="AU190" s="1">
        <f t="shared" ca="1" si="218"/>
        <v>1</v>
      </c>
      <c r="AV190" s="1">
        <f t="shared" ca="1" si="254"/>
        <v>0.62721893491124259</v>
      </c>
      <c r="AW190" s="1">
        <f t="shared" ca="1" si="254"/>
        <v>0.39340359231119354</v>
      </c>
      <c r="AX190" s="1">
        <f t="shared" ca="1" si="254"/>
        <v>0.37855817373341266</v>
      </c>
      <c r="AY190" s="1">
        <f t="shared" ca="1" si="254"/>
        <v>0.24675018215968353</v>
      </c>
      <c r="AZ190" s="1">
        <f t="shared" ca="1" si="254"/>
        <v>0.23743885453101621</v>
      </c>
      <c r="BA190" s="1">
        <f t="shared" ca="1" si="254"/>
        <v>0.2284788977562609</v>
      </c>
      <c r="BB190" s="1">
        <f t="shared" ca="1" si="254"/>
        <v>0.21985705255791141</v>
      </c>
      <c r="BC190" s="1">
        <f t="shared" ca="1" si="254"/>
        <v>0.62721893491124259</v>
      </c>
      <c r="BD190" s="1">
        <f t="shared" ca="1" si="254"/>
        <v>0.39340359231119354</v>
      </c>
      <c r="BE190" s="1">
        <f t="shared" ca="1" si="254"/>
        <v>0.24675018215968353</v>
      </c>
      <c r="BF190" s="1">
        <f t="shared" ca="1" si="254"/>
        <v>0.23743885453101621</v>
      </c>
      <c r="BG190" s="1">
        <f t="shared" ca="1" si="254"/>
        <v>0.15476638644335181</v>
      </c>
      <c r="BH190" s="1">
        <f t="shared" ca="1" si="254"/>
        <v>0.14892614544548946</v>
      </c>
      <c r="BI190" s="1">
        <f t="shared" ca="1" si="254"/>
        <v>0.14330629090037666</v>
      </c>
      <c r="BJ190" s="1">
        <f t="shared" ca="1" si="254"/>
        <v>0.13789850633809828</v>
      </c>
      <c r="BK190" s="1">
        <f t="shared" ca="1" si="254"/>
        <v>0.39340359231119354</v>
      </c>
      <c r="BL190" s="1">
        <f t="shared" ca="1" si="250"/>
        <v>0.24675018215968353</v>
      </c>
      <c r="BM190" s="1">
        <f t="shared" ca="1" si="250"/>
        <v>0.15476638644335178</v>
      </c>
      <c r="BN190" s="1">
        <f t="shared" ca="1" si="251"/>
        <v>0.14892614544548946</v>
      </c>
      <c r="BO190" s="1">
        <f t="shared" ca="1" si="251"/>
        <v>9.7072408065060886E-2</v>
      </c>
      <c r="BP190" s="1">
        <f t="shared" ca="1" si="251"/>
        <v>9.3409298326756693E-2</v>
      </c>
      <c r="BQ190" s="1">
        <f t="shared" ca="1" si="251"/>
        <v>8.9884419144614938E-2</v>
      </c>
      <c r="BR190" s="1">
        <f t="shared" ca="1" si="251"/>
        <v>8.649255427123323E-2</v>
      </c>
      <c r="BS190" s="1">
        <f t="shared" ca="1" si="251"/>
        <v>0.37855817373341266</v>
      </c>
      <c r="BT190" s="1">
        <f t="shared" ca="1" si="251"/>
        <v>0.23743885453101621</v>
      </c>
      <c r="BU190" s="1">
        <f t="shared" ca="1" si="251"/>
        <v>0.14892614544548946</v>
      </c>
      <c r="BV190" s="1">
        <f t="shared" ca="1" si="251"/>
        <v>0.14330629090037664</v>
      </c>
      <c r="BW190" s="1">
        <f t="shared" ca="1" si="251"/>
        <v>9.3409298326756693E-2</v>
      </c>
      <c r="BX190" s="1">
        <f t="shared" ca="1" si="251"/>
        <v>8.9884419144614924E-2</v>
      </c>
      <c r="BY190" s="1">
        <f t="shared" ca="1" si="251"/>
        <v>8.6492554271233243E-2</v>
      </c>
      <c r="BZ190" s="1">
        <f t="shared" ca="1" si="251"/>
        <v>8.3228684298733868E-2</v>
      </c>
      <c r="CA190" s="1">
        <f t="shared" ca="1" si="251"/>
        <v>0.24675018215968353</v>
      </c>
      <c r="CB190" s="1">
        <f t="shared" ca="1" si="251"/>
        <v>0.15476638644335181</v>
      </c>
      <c r="CC190" s="1">
        <f t="shared" ca="1" si="251"/>
        <v>9.7072408065060886E-2</v>
      </c>
      <c r="CD190" s="1">
        <f t="shared" ca="1" si="252"/>
        <v>9.3409298326756693E-2</v>
      </c>
      <c r="CE190" s="1">
        <f t="shared" ca="1" si="252"/>
        <v>6.0885652395837001E-2</v>
      </c>
      <c r="CF190" s="1">
        <f t="shared" ca="1" si="252"/>
        <v>5.8588080607314845E-2</v>
      </c>
      <c r="CG190" s="1">
        <f t="shared" ca="1" si="252"/>
        <v>5.6377209641001083E-2</v>
      </c>
      <c r="CH190" s="1">
        <f t="shared" ca="1" si="252"/>
        <v>5.4249767767755752E-2</v>
      </c>
      <c r="CI190" s="1">
        <f t="shared" ca="1" si="252"/>
        <v>0.23743885453101621</v>
      </c>
      <c r="CJ190" s="1">
        <f t="shared" ca="1" si="252"/>
        <v>0.14892614544548946</v>
      </c>
      <c r="CK190" s="1">
        <f t="shared" ca="1" si="252"/>
        <v>9.3409298326756693E-2</v>
      </c>
      <c r="CL190" s="1">
        <f t="shared" ca="1" si="252"/>
        <v>8.9884419144614924E-2</v>
      </c>
      <c r="CM190" s="1">
        <f t="shared" ca="1" si="252"/>
        <v>5.8588080607314845E-2</v>
      </c>
      <c r="CN190" s="1">
        <f t="shared" ca="1" si="252"/>
        <v>5.6377209641001076E-2</v>
      </c>
      <c r="CO190" s="1">
        <f t="shared" ca="1" si="252"/>
        <v>5.4249767767755759E-2</v>
      </c>
      <c r="CP190" s="1">
        <f t="shared" ca="1" si="252"/>
        <v>5.220260671991591E-2</v>
      </c>
      <c r="CQ190" s="1">
        <f t="shared" ca="1" si="252"/>
        <v>0.2284788977562609</v>
      </c>
      <c r="CR190" s="1">
        <f t="shared" ca="1" si="252"/>
        <v>0.14330629090037666</v>
      </c>
      <c r="CS190" s="1">
        <f t="shared" ca="1" si="252"/>
        <v>8.9884419144614938E-2</v>
      </c>
      <c r="CT190" s="1">
        <f t="shared" ca="1" si="253"/>
        <v>8.6492554271233243E-2</v>
      </c>
      <c r="CU190" s="1">
        <f t="shared" ca="1" si="253"/>
        <v>5.6377209641001083E-2</v>
      </c>
      <c r="CV190" s="1">
        <f t="shared" ca="1" si="253"/>
        <v>5.4249767767755759E-2</v>
      </c>
      <c r="CW190" s="1">
        <f t="shared" ca="1" si="253"/>
        <v>5.2202606719915924E-2</v>
      </c>
      <c r="CX190" s="1">
        <f t="shared" ca="1" si="253"/>
        <v>5.0232697032371917E-2</v>
      </c>
      <c r="CY190" s="1">
        <f t="shared" ca="1" si="253"/>
        <v>0.21985705255791141</v>
      </c>
      <c r="CZ190" s="1">
        <f t="shared" ca="1" si="253"/>
        <v>0.13789850633809828</v>
      </c>
      <c r="DA190" s="1">
        <f t="shared" ca="1" si="253"/>
        <v>8.649255427123323E-2</v>
      </c>
      <c r="DB190" s="1">
        <f t="shared" ca="1" si="253"/>
        <v>8.3228684298733868E-2</v>
      </c>
      <c r="DC190" s="1">
        <f t="shared" ca="1" si="253"/>
        <v>5.4249767767755752E-2</v>
      </c>
      <c r="DD190" s="1">
        <f t="shared" ca="1" si="253"/>
        <v>5.220260671991591E-2</v>
      </c>
      <c r="DE190" s="1">
        <f t="shared" ca="1" si="253"/>
        <v>5.0232697032371917E-2</v>
      </c>
      <c r="DF190" s="1">
        <f t="shared" ca="1" si="253"/>
        <v>4.8337123559452216E-2</v>
      </c>
      <c r="DG190" s="1">
        <f t="shared" ca="1" si="219"/>
        <v>0.68224299065420557</v>
      </c>
      <c r="DH190" s="1">
        <f t="shared" ca="1" si="220"/>
        <v>0.42791572194879163</v>
      </c>
      <c r="DI190" s="1">
        <f t="shared" ca="1" si="221"/>
        <v>0.26839684335249653</v>
      </c>
      <c r="DJ190" s="1">
        <f t="shared" ca="1" si="222"/>
        <v>0.25826866058447778</v>
      </c>
      <c r="DK190" s="1">
        <f t="shared" ca="1" si="223"/>
        <v>0.1683435822210925</v>
      </c>
      <c r="DL190" s="1">
        <f t="shared" ca="1" si="224"/>
        <v>0.16199099421274937</v>
      </c>
      <c r="DM190" s="1">
        <f t="shared" ca="1" si="225"/>
        <v>0.1558781265066079</v>
      </c>
      <c r="DN190" s="1">
        <f t="shared" ca="1" si="226"/>
        <v>0.14999593305352835</v>
      </c>
      <c r="DZ190" s="2">
        <f t="shared" ca="1" si="227"/>
        <v>-2.2252653136320077E-2</v>
      </c>
      <c r="EA190" s="2">
        <f t="shared" ca="1" si="228"/>
        <v>-0.35008276011777639</v>
      </c>
      <c r="EB190" s="2">
        <f t="shared" ca="1" si="229"/>
        <v>0.30550022523748993</v>
      </c>
      <c r="EC190" s="2">
        <f t="shared" ca="1" si="230"/>
        <v>1.5445012398060693</v>
      </c>
      <c r="ED190" s="2">
        <f t="shared" ca="1" si="231"/>
        <v>0.10877634857108819</v>
      </c>
      <c r="EE190" s="2">
        <f t="shared" ca="1" si="232"/>
        <v>-0.6656427157269571</v>
      </c>
      <c r="EF190" s="2">
        <f t="shared" ca="1" si="233"/>
        <v>-0.23767120139683207</v>
      </c>
      <c r="EG190" s="2">
        <f t="shared" ca="1" si="234"/>
        <v>2.1728415217774417E-2</v>
      </c>
      <c r="EH190" s="22">
        <f t="shared" ca="1" si="235"/>
        <v>0.70485689845453636</v>
      </c>
      <c r="EI190" s="26">
        <f t="shared" ca="1" si="236"/>
        <v>-2.261390780033079E-2</v>
      </c>
      <c r="EJ190" s="7">
        <f t="shared" ca="1" si="237"/>
        <v>5.1138882600186173E-4</v>
      </c>
      <c r="EK190" s="7">
        <f t="shared" ca="1" si="238"/>
        <v>4.1814682629342084E-2</v>
      </c>
    </row>
    <row r="191" spans="1:141" x14ac:dyDescent="0.25">
      <c r="A191" s="2">
        <f t="shared" si="239"/>
        <v>188</v>
      </c>
      <c r="B191" s="2">
        <f ca="1">OFFSET(Vectors!A190,0,8*(-1+$A$2))</f>
        <v>204</v>
      </c>
      <c r="C191" s="2">
        <f ca="1">OFFSET(Vectors!B190,0,8*(-1+$A$2))</f>
        <v>0.46031746031746029</v>
      </c>
      <c r="D191" s="15">
        <f ca="1">OFFSET(Vectors!F190,0,8*(-1+$A$2))+NORMINV(RAND(),OFFSET(Vectors!G190,0,8*(-1+$A$2)),OFFSET(Vectors!H190,0,8*(-1+$A$2)))</f>
        <v>0.44431808477722529</v>
      </c>
      <c r="E191" s="2">
        <f t="shared" ca="1" si="179"/>
        <v>91</v>
      </c>
      <c r="F191" s="2">
        <f ca="1">B191-E191</f>
        <v>113</v>
      </c>
      <c r="G191" s="12">
        <f ca="1">OFFSET(Vectors!C190,0,8*(-1+$A$2))+NORMINV(RAND(),OFFSET(Vectors!D190,0,8*(-1+$A$2)),OFFSET(Vectors!E190,0,8*(-1+$A$2)))</f>
        <v>0.56523714150525539</v>
      </c>
      <c r="H191" s="4">
        <f t="shared" ca="1" si="180"/>
        <v>42</v>
      </c>
      <c r="I191" s="5">
        <f t="shared" ca="1" si="181"/>
        <v>49</v>
      </c>
      <c r="J191" s="6">
        <f t="shared" ca="1" si="182"/>
        <v>64</v>
      </c>
      <c r="K191" s="7">
        <f t="shared" ca="1" si="183"/>
        <v>49</v>
      </c>
      <c r="L191" s="4">
        <f t="shared" ca="1" si="184"/>
        <v>51</v>
      </c>
      <c r="M191" s="5">
        <f t="shared" ca="1" si="185"/>
        <v>40</v>
      </c>
      <c r="N191" s="6">
        <f t="shared" ca="1" si="186"/>
        <v>52</v>
      </c>
      <c r="O191" s="7">
        <f t="shared" ca="1" si="187"/>
        <v>61</v>
      </c>
      <c r="P191" s="4">
        <f t="shared" ca="1" si="188"/>
        <v>42</v>
      </c>
      <c r="Q191" s="5">
        <f t="shared" ca="1" si="189"/>
        <v>49</v>
      </c>
      <c r="R191" s="6">
        <f t="shared" ca="1" si="190"/>
        <v>64</v>
      </c>
      <c r="S191" s="7">
        <f t="shared" ca="1" si="191"/>
        <v>49</v>
      </c>
      <c r="T191" s="4">
        <f t="shared" ca="1" si="192"/>
        <v>51</v>
      </c>
      <c r="U191" s="5">
        <f t="shared" ca="1" si="193"/>
        <v>61</v>
      </c>
      <c r="V191" s="6">
        <f t="shared" ca="1" si="194"/>
        <v>52</v>
      </c>
      <c r="W191" s="7">
        <f t="shared" ca="1" si="195"/>
        <v>40</v>
      </c>
      <c r="X191" s="4">
        <f t="shared" ca="1" si="196"/>
        <v>42</v>
      </c>
      <c r="Y191" s="5">
        <f t="shared" ca="1" si="197"/>
        <v>64</v>
      </c>
      <c r="Z191" s="6">
        <f t="shared" ca="1" si="198"/>
        <v>49</v>
      </c>
      <c r="AA191" s="7">
        <f t="shared" ca="1" si="199"/>
        <v>49</v>
      </c>
      <c r="AB191" s="4">
        <f t="shared" ca="1" si="200"/>
        <v>51</v>
      </c>
      <c r="AC191" s="5">
        <f t="shared" ca="1" si="201"/>
        <v>52</v>
      </c>
      <c r="AD191" s="6">
        <f t="shared" ca="1" si="202"/>
        <v>40</v>
      </c>
      <c r="AE191" s="23">
        <f t="shared" ca="1" si="203"/>
        <v>61</v>
      </c>
      <c r="AF191" s="20">
        <f t="shared" ca="1" si="204"/>
        <v>51</v>
      </c>
      <c r="AG191" s="20">
        <f t="shared" ca="1" si="205"/>
        <v>40</v>
      </c>
      <c r="AH191" s="20">
        <f t="shared" ca="1" si="206"/>
        <v>52</v>
      </c>
      <c r="AI191" s="20">
        <f t="shared" ca="1" si="207"/>
        <v>61</v>
      </c>
      <c r="AJ191" s="18">
        <f t="shared" ca="1" si="208"/>
        <v>0.50490196078431371</v>
      </c>
      <c r="AK191" s="2">
        <f t="shared" ca="1" si="209"/>
        <v>0.44607843137254904</v>
      </c>
      <c r="AL191" s="4">
        <f t="shared" ca="1" si="210"/>
        <v>0.45535714285714285</v>
      </c>
      <c r="AM191" s="2">
        <f>1</f>
        <v>1</v>
      </c>
      <c r="AN191" s="2">
        <f t="shared" ca="1" si="211"/>
        <v>0.44607843137254904</v>
      </c>
      <c r="AO191" s="2">
        <f t="shared" ca="1" si="212"/>
        <v>0.19898596693579396</v>
      </c>
      <c r="AP191" s="2">
        <f t="shared" ca="1" si="213"/>
        <v>0.22522587466359092</v>
      </c>
      <c r="AQ191" s="2">
        <f t="shared" ca="1" si="214"/>
        <v>8.876334799586888E-2</v>
      </c>
      <c r="AR191" s="2">
        <f t="shared" ca="1" si="215"/>
        <v>0.10046840487444497</v>
      </c>
      <c r="AS191" s="2">
        <f t="shared" ca="1" si="216"/>
        <v>0.11371698573700914</v>
      </c>
      <c r="AT191" s="2">
        <f t="shared" ca="1" si="217"/>
        <v>0.1287126322078235</v>
      </c>
      <c r="AU191" s="1">
        <f t="shared" ca="1" si="218"/>
        <v>1</v>
      </c>
      <c r="AV191" s="1">
        <f t="shared" ca="1" si="254"/>
        <v>0.44607843137254904</v>
      </c>
      <c r="AW191" s="1">
        <f t="shared" ca="1" si="254"/>
        <v>0.19898596693579396</v>
      </c>
      <c r="AX191" s="1">
        <f t="shared" ca="1" si="254"/>
        <v>0.22522587466359092</v>
      </c>
      <c r="AY191" s="1">
        <f t="shared" ca="1" si="254"/>
        <v>8.876334799586888E-2</v>
      </c>
      <c r="AZ191" s="1">
        <f t="shared" ca="1" si="254"/>
        <v>0.10046840487444497</v>
      </c>
      <c r="BA191" s="1">
        <f t="shared" ca="1" si="254"/>
        <v>0.11371698573700914</v>
      </c>
      <c r="BB191" s="1">
        <f t="shared" ca="1" si="254"/>
        <v>0.1287126322078235</v>
      </c>
      <c r="BC191" s="1">
        <f t="shared" ca="1" si="254"/>
        <v>0.44607843137254904</v>
      </c>
      <c r="BD191" s="1">
        <f t="shared" ca="1" si="254"/>
        <v>0.19898596693579396</v>
      </c>
      <c r="BE191" s="1">
        <f t="shared" ca="1" si="254"/>
        <v>8.876334799586888E-2</v>
      </c>
      <c r="BF191" s="1">
        <f t="shared" ca="1" si="254"/>
        <v>0.10046840487444497</v>
      </c>
      <c r="BG191" s="1">
        <f t="shared" ca="1" si="254"/>
        <v>3.9595415037372884E-2</v>
      </c>
      <c r="BH191" s="1">
        <f t="shared" ca="1" si="254"/>
        <v>4.4816788448894571E-2</v>
      </c>
      <c r="BI191" s="1">
        <f t="shared" ca="1" si="254"/>
        <v>5.0726694617979573E-2</v>
      </c>
      <c r="BJ191" s="1">
        <f t="shared" ca="1" si="254"/>
        <v>5.7415929073097741E-2</v>
      </c>
      <c r="BK191" s="1">
        <f t="shared" ca="1" si="254"/>
        <v>0.19898596693579396</v>
      </c>
      <c r="BL191" s="1">
        <f t="shared" ca="1" si="250"/>
        <v>8.876334799586888E-2</v>
      </c>
      <c r="BM191" s="1">
        <f t="shared" ca="1" si="250"/>
        <v>3.9595415037372884E-2</v>
      </c>
      <c r="BN191" s="1">
        <f t="shared" ca="1" si="251"/>
        <v>4.4816788448894578E-2</v>
      </c>
      <c r="BO191" s="1">
        <f t="shared" ca="1" si="251"/>
        <v>1.7662660629416339E-2</v>
      </c>
      <c r="BP191" s="1">
        <f t="shared" ca="1" si="251"/>
        <v>1.9991802690438269E-2</v>
      </c>
      <c r="BQ191" s="1">
        <f t="shared" ca="1" si="251"/>
        <v>2.2628084363902654E-2</v>
      </c>
      <c r="BR191" s="1">
        <f t="shared" ca="1" si="251"/>
        <v>2.5612007576724976E-2</v>
      </c>
      <c r="BS191" s="1">
        <f t="shared" ca="1" si="251"/>
        <v>0.22522587466359092</v>
      </c>
      <c r="BT191" s="1">
        <f t="shared" ca="1" si="251"/>
        <v>0.10046840487444497</v>
      </c>
      <c r="BU191" s="1">
        <f t="shared" ca="1" si="251"/>
        <v>4.4816788448894578E-2</v>
      </c>
      <c r="BV191" s="1">
        <f t="shared" ca="1" si="251"/>
        <v>5.0726694617979566E-2</v>
      </c>
      <c r="BW191" s="1">
        <f t="shared" ca="1" si="251"/>
        <v>1.9991802690438269E-2</v>
      </c>
      <c r="BX191" s="1">
        <f t="shared" ca="1" si="251"/>
        <v>2.2628084363902651E-2</v>
      </c>
      <c r="BY191" s="1">
        <f t="shared" ca="1" si="251"/>
        <v>2.5612007576724976E-2</v>
      </c>
      <c r="BZ191" s="1">
        <f t="shared" ca="1" si="251"/>
        <v>2.8989415169260131E-2</v>
      </c>
      <c r="CA191" s="1">
        <f t="shared" ca="1" si="251"/>
        <v>8.876334799586888E-2</v>
      </c>
      <c r="CB191" s="1">
        <f t="shared" ca="1" si="251"/>
        <v>3.9595415037372884E-2</v>
      </c>
      <c r="CC191" s="1">
        <f t="shared" ref="CC191:CR238" ca="1" si="255">OFFSET($AM191,0,CC$2)*OFFSET($AM191,0,CC$3)</f>
        <v>1.7662660629416339E-2</v>
      </c>
      <c r="CD191" s="1">
        <f t="shared" ca="1" si="255"/>
        <v>1.9991802690438269E-2</v>
      </c>
      <c r="CE191" s="1">
        <f t="shared" ca="1" si="255"/>
        <v>7.8789319474357206E-3</v>
      </c>
      <c r="CF191" s="1">
        <f t="shared" ca="1" si="255"/>
        <v>8.9179119844602084E-3</v>
      </c>
      <c r="CG191" s="1">
        <f t="shared" ca="1" si="255"/>
        <v>1.00939003780154E-2</v>
      </c>
      <c r="CH191" s="1">
        <f t="shared" ca="1" si="255"/>
        <v>1.1424964164127319E-2</v>
      </c>
      <c r="CI191" s="1">
        <f t="shared" ca="1" si="255"/>
        <v>0.10046840487444497</v>
      </c>
      <c r="CJ191" s="1">
        <f t="shared" ca="1" si="255"/>
        <v>4.4816788448894571E-2</v>
      </c>
      <c r="CK191" s="1">
        <f t="shared" ca="1" si="255"/>
        <v>1.9991802690438269E-2</v>
      </c>
      <c r="CL191" s="1">
        <f t="shared" ca="1" si="255"/>
        <v>2.2628084363902651E-2</v>
      </c>
      <c r="CM191" s="1">
        <f t="shared" ca="1" si="255"/>
        <v>8.9179119844602084E-3</v>
      </c>
      <c r="CN191" s="1">
        <f t="shared" ca="1" si="255"/>
        <v>1.0093900378015398E-2</v>
      </c>
      <c r="CO191" s="1">
        <f t="shared" ca="1" si="255"/>
        <v>1.1424964164127319E-2</v>
      </c>
      <c r="CP191" s="1">
        <f t="shared" ca="1" si="255"/>
        <v>1.2931552845111138E-2</v>
      </c>
      <c r="CQ191" s="1">
        <f t="shared" ca="1" si="255"/>
        <v>0.11371698573700914</v>
      </c>
      <c r="CR191" s="1">
        <f t="shared" ca="1" si="255"/>
        <v>5.0726694617979573E-2</v>
      </c>
      <c r="CS191" s="1">
        <f t="shared" ca="1" si="252"/>
        <v>2.2628084363902654E-2</v>
      </c>
      <c r="CT191" s="1">
        <f t="shared" ca="1" si="253"/>
        <v>2.5612007576724976E-2</v>
      </c>
      <c r="CU191" s="1">
        <f t="shared" ca="1" si="253"/>
        <v>1.00939003780154E-2</v>
      </c>
      <c r="CV191" s="1">
        <f t="shared" ca="1" si="253"/>
        <v>1.1424964164127319E-2</v>
      </c>
      <c r="CW191" s="1">
        <f t="shared" ca="1" si="253"/>
        <v>1.293155284511114E-2</v>
      </c>
      <c r="CX191" s="1">
        <f t="shared" ca="1" si="253"/>
        <v>1.4636812560949968E-2</v>
      </c>
      <c r="CY191" s="1">
        <f t="shared" ca="1" si="253"/>
        <v>0.1287126322078235</v>
      </c>
      <c r="CZ191" s="1">
        <f t="shared" ca="1" si="253"/>
        <v>5.7415929073097741E-2</v>
      </c>
      <c r="DA191" s="1">
        <f t="shared" ca="1" si="253"/>
        <v>2.5612007576724976E-2</v>
      </c>
      <c r="DB191" s="1">
        <f t="shared" ca="1" si="253"/>
        <v>2.8989415169260131E-2</v>
      </c>
      <c r="DC191" s="1">
        <f t="shared" ca="1" si="253"/>
        <v>1.1424964164127319E-2</v>
      </c>
      <c r="DD191" s="1">
        <f t="shared" ca="1" si="253"/>
        <v>1.2931552845111138E-2</v>
      </c>
      <c r="DE191" s="1">
        <f t="shared" ca="1" si="253"/>
        <v>1.4636812560949968E-2</v>
      </c>
      <c r="DF191" s="1">
        <f t="shared" ca="1" si="253"/>
        <v>1.6566941689866443E-2</v>
      </c>
      <c r="DG191" s="1">
        <f t="shared" ca="1" si="219"/>
        <v>0.45535714285714285</v>
      </c>
      <c r="DH191" s="1">
        <f t="shared" ca="1" si="220"/>
        <v>0.203125</v>
      </c>
      <c r="DI191" s="1">
        <f t="shared" ca="1" si="221"/>
        <v>9.0609681372549031E-2</v>
      </c>
      <c r="DJ191" s="1">
        <f t="shared" ca="1" si="222"/>
        <v>0.10255821078431372</v>
      </c>
      <c r="DK191" s="1">
        <f t="shared" ca="1" si="223"/>
        <v>4.0419024533833149E-2</v>
      </c>
      <c r="DL191" s="1">
        <f t="shared" ca="1" si="224"/>
        <v>4.5749005791041908E-2</v>
      </c>
      <c r="DM191" s="1">
        <f t="shared" ca="1" si="225"/>
        <v>5.1781841719530944E-2</v>
      </c>
      <c r="DN191" s="1">
        <f t="shared" ca="1" si="226"/>
        <v>5.8610216451776775E-2</v>
      </c>
      <c r="DZ191" s="2">
        <f t="shared" ca="1" si="227"/>
        <v>-2.2252653136320077E-2</v>
      </c>
      <c r="EA191" s="2">
        <f t="shared" ca="1" si="228"/>
        <v>-0.24897904031868678</v>
      </c>
      <c r="EB191" s="2">
        <f t="shared" ca="1" si="229"/>
        <v>0.1545239009152157</v>
      </c>
      <c r="EC191" s="2">
        <f t="shared" ca="1" si="230"/>
        <v>0.91891198444784572</v>
      </c>
      <c r="ED191" s="2">
        <f t="shared" ca="1" si="231"/>
        <v>3.913007397776512E-2</v>
      </c>
      <c r="EE191" s="2">
        <f t="shared" ca="1" si="232"/>
        <v>-0.28165593199762134</v>
      </c>
      <c r="EF191" s="2">
        <f t="shared" ca="1" si="233"/>
        <v>-0.11829211749863129</v>
      </c>
      <c r="EG191" s="2">
        <f t="shared" ca="1" si="234"/>
        <v>1.2720635903401844E-2</v>
      </c>
      <c r="EH191" s="22">
        <f t="shared" ca="1" si="235"/>
        <v>0.45410685229296888</v>
      </c>
      <c r="EI191" s="26">
        <f t="shared" ca="1" si="236"/>
        <v>1.2502905641739726E-3</v>
      </c>
      <c r="EJ191" s="7">
        <f t="shared" ca="1" si="237"/>
        <v>1.5632264948624706E-6</v>
      </c>
      <c r="EK191" s="7">
        <f t="shared" ca="1" si="238"/>
        <v>5.0173582636009071E-4</v>
      </c>
    </row>
    <row r="192" spans="1:141" x14ac:dyDescent="0.25">
      <c r="A192" s="2">
        <f t="shared" si="239"/>
        <v>189</v>
      </c>
      <c r="B192" s="2">
        <f ca="1">OFFSET(Vectors!A191,0,8*(-1+$A$2))</f>
        <v>256</v>
      </c>
      <c r="C192" s="2">
        <f ca="1">OFFSET(Vectors!B191,0,8*(-1+$A$2))</f>
        <v>0.4621212121212121</v>
      </c>
      <c r="D192" s="15">
        <f ca="1">OFFSET(Vectors!F191,0,8*(-1+$A$2))+NORMINV(RAND(),OFFSET(Vectors!G191,0,8*(-1+$A$2)),OFFSET(Vectors!H191,0,8*(-1+$A$2)))</f>
        <v>0.55782284972588858</v>
      </c>
      <c r="E192" s="2">
        <f t="shared" ca="1" si="179"/>
        <v>143</v>
      </c>
      <c r="F192" s="2">
        <f ca="1">B192-E192</f>
        <v>113</v>
      </c>
      <c r="G192" s="12">
        <f ca="1">OFFSET(Vectors!C191,0,8*(-1+$A$2))+NORMINV(RAND(),OFFSET(Vectors!D191,0,8*(-1+$A$2)),OFFSET(Vectors!E191,0,8*(-1+$A$2)))</f>
        <v>0.49706569450143628</v>
      </c>
      <c r="H192" s="4">
        <f t="shared" ca="1" si="180"/>
        <v>66</v>
      </c>
      <c r="I192" s="5">
        <f t="shared" ca="1" si="181"/>
        <v>77</v>
      </c>
      <c r="J192" s="6">
        <f t="shared" ca="1" si="182"/>
        <v>56</v>
      </c>
      <c r="K192" s="7">
        <f t="shared" ca="1" si="183"/>
        <v>57</v>
      </c>
      <c r="L192" s="4">
        <f t="shared" ca="1" si="184"/>
        <v>71</v>
      </c>
      <c r="M192" s="5">
        <f t="shared" ca="1" si="185"/>
        <v>72</v>
      </c>
      <c r="N192" s="6">
        <f t="shared" ca="1" si="186"/>
        <v>52</v>
      </c>
      <c r="O192" s="7">
        <f t="shared" ca="1" si="187"/>
        <v>61</v>
      </c>
      <c r="P192" s="4">
        <f t="shared" ca="1" si="188"/>
        <v>66</v>
      </c>
      <c r="Q192" s="5">
        <f t="shared" ca="1" si="189"/>
        <v>57</v>
      </c>
      <c r="R192" s="6">
        <f t="shared" ca="1" si="190"/>
        <v>56</v>
      </c>
      <c r="S192" s="7">
        <f t="shared" ca="1" si="191"/>
        <v>77</v>
      </c>
      <c r="T192" s="4">
        <f t="shared" ca="1" si="192"/>
        <v>71</v>
      </c>
      <c r="U192" s="5">
        <f t="shared" ca="1" si="193"/>
        <v>61</v>
      </c>
      <c r="V192" s="6">
        <f t="shared" ca="1" si="194"/>
        <v>52</v>
      </c>
      <c r="W192" s="7">
        <f t="shared" ca="1" si="195"/>
        <v>72</v>
      </c>
      <c r="X192" s="4">
        <f t="shared" ca="1" si="196"/>
        <v>66</v>
      </c>
      <c r="Y192" s="5">
        <f t="shared" ca="1" si="197"/>
        <v>56</v>
      </c>
      <c r="Z192" s="6">
        <f t="shared" ca="1" si="198"/>
        <v>77</v>
      </c>
      <c r="AA192" s="7">
        <f t="shared" ca="1" si="199"/>
        <v>57</v>
      </c>
      <c r="AB192" s="4">
        <f t="shared" ca="1" si="200"/>
        <v>71</v>
      </c>
      <c r="AC192" s="5">
        <f t="shared" ca="1" si="201"/>
        <v>52</v>
      </c>
      <c r="AD192" s="6">
        <f t="shared" ca="1" si="202"/>
        <v>72</v>
      </c>
      <c r="AE192" s="23">
        <f t="shared" ca="1" si="203"/>
        <v>61</v>
      </c>
      <c r="AF192" s="20">
        <f t="shared" ca="1" si="204"/>
        <v>71</v>
      </c>
      <c r="AG192" s="20">
        <f t="shared" ca="1" si="205"/>
        <v>72</v>
      </c>
      <c r="AH192" s="20">
        <f t="shared" ca="1" si="206"/>
        <v>52</v>
      </c>
      <c r="AI192" s="20">
        <f t="shared" ca="1" si="207"/>
        <v>61</v>
      </c>
      <c r="AJ192" s="18">
        <f t="shared" ca="1" si="208"/>
        <v>0.48046875</v>
      </c>
      <c r="AK192" s="2">
        <f t="shared" ca="1" si="209"/>
        <v>0.55859375</v>
      </c>
      <c r="AL192" s="4">
        <f t="shared" ca="1" si="210"/>
        <v>0.53787878787878785</v>
      </c>
      <c r="AM192" s="2">
        <f>1</f>
        <v>1</v>
      </c>
      <c r="AN192" s="2">
        <f t="shared" ca="1" si="211"/>
        <v>0.55859375</v>
      </c>
      <c r="AO192" s="2">
        <f t="shared" ca="1" si="212"/>
        <v>0.3120269775390625</v>
      </c>
      <c r="AP192" s="2">
        <f t="shared" ca="1" si="213"/>
        <v>0.2683868408203125</v>
      </c>
      <c r="AQ192" s="2">
        <f t="shared" ca="1" si="214"/>
        <v>0.17429631948471069</v>
      </c>
      <c r="AR192" s="2">
        <f t="shared" ca="1" si="215"/>
        <v>0.14991921186447144</v>
      </c>
      <c r="AS192" s="2">
        <f t="shared" ca="1" si="216"/>
        <v>0.12895148992538452</v>
      </c>
      <c r="AT192" s="2">
        <f t="shared" ca="1" si="217"/>
        <v>0.11091631650924683</v>
      </c>
      <c r="AU192" s="1">
        <f t="shared" ca="1" si="218"/>
        <v>1</v>
      </c>
      <c r="AV192" s="1">
        <f t="shared" ca="1" si="254"/>
        <v>0.55859375</v>
      </c>
      <c r="AW192" s="1">
        <f t="shared" ca="1" si="254"/>
        <v>0.3120269775390625</v>
      </c>
      <c r="AX192" s="1">
        <f t="shared" ca="1" si="254"/>
        <v>0.2683868408203125</v>
      </c>
      <c r="AY192" s="1">
        <f t="shared" ca="1" si="254"/>
        <v>0.17429631948471069</v>
      </c>
      <c r="AZ192" s="1">
        <f t="shared" ca="1" si="254"/>
        <v>0.14991921186447144</v>
      </c>
      <c r="BA192" s="1">
        <f t="shared" ca="1" si="254"/>
        <v>0.12895148992538452</v>
      </c>
      <c r="BB192" s="1">
        <f t="shared" ca="1" si="254"/>
        <v>0.11091631650924683</v>
      </c>
      <c r="BC192" s="1">
        <f t="shared" ca="1" si="254"/>
        <v>0.55859375</v>
      </c>
      <c r="BD192" s="1">
        <f t="shared" ca="1" si="254"/>
        <v>0.3120269775390625</v>
      </c>
      <c r="BE192" s="1">
        <f t="shared" ca="1" si="254"/>
        <v>0.17429631948471069</v>
      </c>
      <c r="BF192" s="1">
        <f t="shared" ca="1" si="254"/>
        <v>0.14991921186447144</v>
      </c>
      <c r="BG192" s="1">
        <f t="shared" ca="1" si="254"/>
        <v>9.7360834712162614E-2</v>
      </c>
      <c r="BH192" s="1">
        <f t="shared" ca="1" si="254"/>
        <v>8.3743934752419591E-2</v>
      </c>
      <c r="BI192" s="1">
        <f t="shared" ca="1" si="254"/>
        <v>7.203149632550776E-2</v>
      </c>
      <c r="BJ192" s="1">
        <f t="shared" ca="1" si="254"/>
        <v>6.1957161175087094E-2</v>
      </c>
      <c r="BK192" s="1">
        <f t="shared" ref="BK192:BZ238" ca="1" si="256">OFFSET($AM192,0,BK$2)*OFFSET($AM192,0,BK$3)</f>
        <v>0.3120269775390625</v>
      </c>
      <c r="BL192" s="1">
        <f t="shared" ca="1" si="256"/>
        <v>0.17429631948471069</v>
      </c>
      <c r="BM192" s="1">
        <f t="shared" ca="1" si="256"/>
        <v>9.7360834712162614E-2</v>
      </c>
      <c r="BN192" s="1">
        <f t="shared" ca="1" si="256"/>
        <v>8.3743934752419591E-2</v>
      </c>
      <c r="BO192" s="1">
        <f t="shared" ca="1" si="256"/>
        <v>5.4385153764997085E-2</v>
      </c>
      <c r="BP192" s="1">
        <f t="shared" ca="1" si="256"/>
        <v>4.6778838553109381E-2</v>
      </c>
      <c r="BQ192" s="1">
        <f t="shared" ca="1" si="256"/>
        <v>4.02363436505766E-2</v>
      </c>
      <c r="BR192" s="1">
        <f t="shared" ca="1" si="256"/>
        <v>3.4608883000146307E-2</v>
      </c>
      <c r="BS192" s="1">
        <f t="shared" ca="1" si="256"/>
        <v>0.2683868408203125</v>
      </c>
      <c r="BT192" s="1">
        <f t="shared" ca="1" si="256"/>
        <v>0.14991921186447144</v>
      </c>
      <c r="BU192" s="1">
        <f t="shared" ca="1" si="256"/>
        <v>8.3743934752419591E-2</v>
      </c>
      <c r="BV192" s="1">
        <f t="shared" ca="1" si="256"/>
        <v>7.203149632550776E-2</v>
      </c>
      <c r="BW192" s="1">
        <f t="shared" ca="1" si="256"/>
        <v>4.6778838553109381E-2</v>
      </c>
      <c r="BX192" s="1">
        <f t="shared" ca="1" si="256"/>
        <v>4.02363436505766E-2</v>
      </c>
      <c r="BY192" s="1">
        <f t="shared" ca="1" si="256"/>
        <v>3.4608883000146307E-2</v>
      </c>
      <c r="BZ192" s="1">
        <f t="shared" ca="1" si="256"/>
        <v>2.9768479783342627E-2</v>
      </c>
      <c r="CA192" s="1">
        <f t="shared" ref="CA192:CP238" ca="1" si="257">OFFSET($AM192,0,CA$2)*OFFSET($AM192,0,CA$3)</f>
        <v>0.17429631948471069</v>
      </c>
      <c r="CB192" s="1">
        <f t="shared" ca="1" si="257"/>
        <v>9.7360834712162614E-2</v>
      </c>
      <c r="CC192" s="1">
        <f t="shared" ca="1" si="257"/>
        <v>5.4385153764997085E-2</v>
      </c>
      <c r="CD192" s="1">
        <f t="shared" ca="1" si="257"/>
        <v>4.6778838553109381E-2</v>
      </c>
      <c r="CE192" s="1">
        <f t="shared" ca="1" si="257"/>
        <v>3.037920698591634E-2</v>
      </c>
      <c r="CF192" s="1">
        <f t="shared" ca="1" si="257"/>
        <v>2.6130366848025943E-2</v>
      </c>
      <c r="CG192" s="1">
        <f t="shared" ca="1" si="257"/>
        <v>2.2475770086064273E-2</v>
      </c>
      <c r="CH192" s="1">
        <f t="shared" ca="1" si="257"/>
        <v>1.9332305738362976E-2</v>
      </c>
      <c r="CI192" s="1">
        <f t="shared" ca="1" si="257"/>
        <v>0.14991921186447144</v>
      </c>
      <c r="CJ192" s="1">
        <f t="shared" ca="1" si="257"/>
        <v>8.3743934752419591E-2</v>
      </c>
      <c r="CK192" s="1">
        <f t="shared" ca="1" si="257"/>
        <v>4.6778838553109381E-2</v>
      </c>
      <c r="CL192" s="1">
        <f t="shared" ca="1" si="257"/>
        <v>4.02363436505766E-2</v>
      </c>
      <c r="CM192" s="1">
        <f t="shared" ca="1" si="257"/>
        <v>2.6130366848025943E-2</v>
      </c>
      <c r="CN192" s="1">
        <f t="shared" ca="1" si="257"/>
        <v>2.2475770086064273E-2</v>
      </c>
      <c r="CO192" s="1">
        <f t="shared" ca="1" si="257"/>
        <v>1.9332305738362976E-2</v>
      </c>
      <c r="CP192" s="1">
        <f t="shared" ca="1" si="257"/>
        <v>1.6628486753976546E-2</v>
      </c>
      <c r="CQ192" s="1">
        <f t="shared" ca="1" si="255"/>
        <v>0.12895148992538452</v>
      </c>
      <c r="CR192" s="1">
        <f t="shared" ca="1" si="255"/>
        <v>7.203149632550776E-2</v>
      </c>
      <c r="CS192" s="1">
        <f t="shared" ca="1" si="252"/>
        <v>4.02363436505766E-2</v>
      </c>
      <c r="CT192" s="1">
        <f t="shared" ca="1" si="253"/>
        <v>3.4608883000146307E-2</v>
      </c>
      <c r="CU192" s="1">
        <f t="shared" ca="1" si="253"/>
        <v>2.2475770086064273E-2</v>
      </c>
      <c r="CV192" s="1">
        <f t="shared" ca="1" si="253"/>
        <v>1.9332305738362976E-2</v>
      </c>
      <c r="CW192" s="1">
        <f t="shared" ca="1" si="253"/>
        <v>1.6628486753976546E-2</v>
      </c>
      <c r="CX192" s="1">
        <f t="shared" ca="1" si="253"/>
        <v>1.4302824270902903E-2</v>
      </c>
      <c r="CY192" s="1">
        <f t="shared" ca="1" si="253"/>
        <v>0.11091631650924683</v>
      </c>
      <c r="CZ192" s="1">
        <f t="shared" ca="1" si="253"/>
        <v>6.1957161175087094E-2</v>
      </c>
      <c r="DA192" s="1">
        <f t="shared" ca="1" si="253"/>
        <v>3.4608883000146307E-2</v>
      </c>
      <c r="DB192" s="1">
        <f t="shared" ca="1" si="253"/>
        <v>2.9768479783342627E-2</v>
      </c>
      <c r="DC192" s="1">
        <f t="shared" ca="1" si="253"/>
        <v>1.9332305738362976E-2</v>
      </c>
      <c r="DD192" s="1">
        <f t="shared" ca="1" si="253"/>
        <v>1.6628486753976546E-2</v>
      </c>
      <c r="DE192" s="1">
        <f t="shared" ca="1" si="253"/>
        <v>1.4302824270902903E-2</v>
      </c>
      <c r="DF192" s="1">
        <f t="shared" ca="1" si="253"/>
        <v>1.230242926797942E-2</v>
      </c>
      <c r="DG192" s="1">
        <f t="shared" ca="1" si="219"/>
        <v>0.53787878787878785</v>
      </c>
      <c r="DH192" s="1">
        <f t="shared" ca="1" si="220"/>
        <v>0.30045572916666663</v>
      </c>
      <c r="DI192" s="1">
        <f t="shared" ca="1" si="221"/>
        <v>0.16783269246419269</v>
      </c>
      <c r="DJ192" s="1">
        <f t="shared" ca="1" si="222"/>
        <v>0.14435958862304688</v>
      </c>
      <c r="DK192" s="1">
        <f t="shared" ca="1" si="223"/>
        <v>9.3750293056170136E-2</v>
      </c>
      <c r="DL192" s="1">
        <f t="shared" ca="1" si="224"/>
        <v>8.063836395740509E-2</v>
      </c>
      <c r="DM192" s="1">
        <f t="shared" ca="1" si="225"/>
        <v>6.9360271096229553E-2</v>
      </c>
      <c r="DN192" s="1">
        <f t="shared" ca="1" si="226"/>
        <v>5.9659533879973671E-2</v>
      </c>
      <c r="DZ192" s="2">
        <f t="shared" ca="1" si="227"/>
        <v>-2.2252653136320077E-2</v>
      </c>
      <c r="EA192" s="2">
        <f t="shared" ca="1" si="228"/>
        <v>-0.31177955718478412</v>
      </c>
      <c r="EB192" s="2">
        <f t="shared" ca="1" si="229"/>
        <v>0.24230666364366227</v>
      </c>
      <c r="EC192" s="2">
        <f t="shared" ca="1" si="230"/>
        <v>1.0950068897112806</v>
      </c>
      <c r="ED192" s="2">
        <f t="shared" ca="1" si="231"/>
        <v>7.6836081890538116E-2</v>
      </c>
      <c r="EE192" s="2">
        <f t="shared" ca="1" si="232"/>
        <v>-0.42028770532194465</v>
      </c>
      <c r="EF192" s="2">
        <f t="shared" ca="1" si="233"/>
        <v>-0.13413954563616934</v>
      </c>
      <c r="EG192" s="2">
        <f t="shared" ca="1" si="234"/>
        <v>1.0961830659965695E-2</v>
      </c>
      <c r="EH192" s="22">
        <f t="shared" ca="1" si="235"/>
        <v>0.5366520046262282</v>
      </c>
      <c r="EI192" s="26">
        <f t="shared" ca="1" si="236"/>
        <v>1.2267832525596489E-3</v>
      </c>
      <c r="EJ192" s="7">
        <f t="shared" ca="1" si="237"/>
        <v>1.5049971487608313E-6</v>
      </c>
      <c r="EK192" s="7">
        <f t="shared" ca="1" si="238"/>
        <v>3.6146770832794443E-3</v>
      </c>
    </row>
    <row r="193" spans="1:141" x14ac:dyDescent="0.25">
      <c r="A193" s="2">
        <f t="shared" si="239"/>
        <v>190</v>
      </c>
      <c r="B193" s="2">
        <f ca="1">OFFSET(Vectors!A192,0,8*(-1+$A$2))</f>
        <v>160</v>
      </c>
      <c r="C193" s="2">
        <f ca="1">OFFSET(Vectors!B192,0,8*(-1+$A$2))</f>
        <v>0.46268656716417911</v>
      </c>
      <c r="D193" s="15">
        <f ca="1">OFFSET(Vectors!F192,0,8*(-1+$A$2))+NORMINV(RAND(),OFFSET(Vectors!G192,0,8*(-1+$A$2)),OFFSET(Vectors!H192,0,8*(-1+$A$2)))</f>
        <v>0.37682424359595657</v>
      </c>
      <c r="E193" s="2">
        <f t="shared" ca="1" si="179"/>
        <v>60</v>
      </c>
      <c r="F193" s="2">
        <f ca="1">B193-E193</f>
        <v>100</v>
      </c>
      <c r="G193" s="12">
        <f ca="1">OFFSET(Vectors!C192,0,8*(-1+$A$2))+NORMINV(RAND(),OFFSET(Vectors!D192,0,8*(-1+$A$2)),OFFSET(Vectors!E192,0,8*(-1+$A$2)))</f>
        <v>0.48863565675354353</v>
      </c>
      <c r="H193" s="4">
        <f t="shared" ca="1" si="180"/>
        <v>28</v>
      </c>
      <c r="I193" s="5">
        <f t="shared" ca="1" si="181"/>
        <v>32</v>
      </c>
      <c r="J193" s="6">
        <f t="shared" ca="1" si="182"/>
        <v>49</v>
      </c>
      <c r="K193" s="7">
        <f t="shared" ca="1" si="183"/>
        <v>51</v>
      </c>
      <c r="L193" s="4">
        <f t="shared" ca="1" si="184"/>
        <v>29</v>
      </c>
      <c r="M193" s="5">
        <f t="shared" ca="1" si="185"/>
        <v>31</v>
      </c>
      <c r="N193" s="6">
        <f t="shared" ca="1" si="186"/>
        <v>46</v>
      </c>
      <c r="O193" s="7">
        <f t="shared" ca="1" si="187"/>
        <v>54</v>
      </c>
      <c r="P193" s="4">
        <f t="shared" ca="1" si="188"/>
        <v>28</v>
      </c>
      <c r="Q193" s="5">
        <f t="shared" ca="1" si="189"/>
        <v>51</v>
      </c>
      <c r="R193" s="6">
        <f t="shared" ca="1" si="190"/>
        <v>49</v>
      </c>
      <c r="S193" s="7">
        <f t="shared" ca="1" si="191"/>
        <v>32</v>
      </c>
      <c r="T193" s="4">
        <f t="shared" ca="1" si="192"/>
        <v>29</v>
      </c>
      <c r="U193" s="5">
        <f t="shared" ca="1" si="193"/>
        <v>54</v>
      </c>
      <c r="V193" s="6">
        <f t="shared" ca="1" si="194"/>
        <v>46</v>
      </c>
      <c r="W193" s="7">
        <f t="shared" ca="1" si="195"/>
        <v>31</v>
      </c>
      <c r="X193" s="4">
        <f t="shared" ca="1" si="196"/>
        <v>28</v>
      </c>
      <c r="Y193" s="5">
        <f t="shared" ca="1" si="197"/>
        <v>49</v>
      </c>
      <c r="Z193" s="6">
        <f t="shared" ca="1" si="198"/>
        <v>32</v>
      </c>
      <c r="AA193" s="7">
        <f t="shared" ca="1" si="199"/>
        <v>51</v>
      </c>
      <c r="AB193" s="4">
        <f t="shared" ca="1" si="200"/>
        <v>29</v>
      </c>
      <c r="AC193" s="5">
        <f t="shared" ca="1" si="201"/>
        <v>46</v>
      </c>
      <c r="AD193" s="6">
        <f t="shared" ca="1" si="202"/>
        <v>31</v>
      </c>
      <c r="AE193" s="23">
        <f t="shared" ca="1" si="203"/>
        <v>54</v>
      </c>
      <c r="AF193" s="20">
        <f t="shared" ca="1" si="204"/>
        <v>29</v>
      </c>
      <c r="AG193" s="20">
        <f t="shared" ca="1" si="205"/>
        <v>31</v>
      </c>
      <c r="AH193" s="20">
        <f t="shared" ca="1" si="206"/>
        <v>46</v>
      </c>
      <c r="AI193" s="20">
        <f t="shared" ca="1" si="207"/>
        <v>54</v>
      </c>
      <c r="AJ193" s="18">
        <f t="shared" ca="1" si="208"/>
        <v>0.46875</v>
      </c>
      <c r="AK193" s="2">
        <f t="shared" ca="1" si="209"/>
        <v>0.375</v>
      </c>
      <c r="AL193" s="4">
        <f t="shared" ca="1" si="210"/>
        <v>0.3493975903614458</v>
      </c>
      <c r="AM193" s="2">
        <f>1</f>
        <v>1</v>
      </c>
      <c r="AN193" s="2">
        <f t="shared" ca="1" si="211"/>
        <v>0.375</v>
      </c>
      <c r="AO193" s="2">
        <f t="shared" ca="1" si="212"/>
        <v>0.140625</v>
      </c>
      <c r="AP193" s="2">
        <f t="shared" ca="1" si="213"/>
        <v>0.17578125</v>
      </c>
      <c r="AQ193" s="2">
        <f t="shared" ca="1" si="214"/>
        <v>5.2734375E-2</v>
      </c>
      <c r="AR193" s="2">
        <f t="shared" ca="1" si="215"/>
        <v>6.591796875E-2</v>
      </c>
      <c r="AS193" s="2">
        <f t="shared" ca="1" si="216"/>
        <v>8.23974609375E-2</v>
      </c>
      <c r="AT193" s="2">
        <f t="shared" ca="1" si="217"/>
        <v>0.102996826171875</v>
      </c>
      <c r="AU193" s="1">
        <f t="shared" ca="1" si="218"/>
        <v>1</v>
      </c>
      <c r="AV193" s="1">
        <f t="shared" ref="AV193:BK238" ca="1" si="258">OFFSET($AM193,0,AV$2)*OFFSET($AM193,0,AV$3)</f>
        <v>0.375</v>
      </c>
      <c r="AW193" s="1">
        <f t="shared" ca="1" si="258"/>
        <v>0.140625</v>
      </c>
      <c r="AX193" s="1">
        <f t="shared" ca="1" si="258"/>
        <v>0.17578125</v>
      </c>
      <c r="AY193" s="1">
        <f t="shared" ca="1" si="258"/>
        <v>5.2734375E-2</v>
      </c>
      <c r="AZ193" s="1">
        <f t="shared" ca="1" si="258"/>
        <v>6.591796875E-2</v>
      </c>
      <c r="BA193" s="1">
        <f t="shared" ca="1" si="258"/>
        <v>8.23974609375E-2</v>
      </c>
      <c r="BB193" s="1">
        <f t="shared" ca="1" si="258"/>
        <v>0.102996826171875</v>
      </c>
      <c r="BC193" s="1">
        <f t="shared" ca="1" si="258"/>
        <v>0.375</v>
      </c>
      <c r="BD193" s="1">
        <f t="shared" ca="1" si="258"/>
        <v>0.140625</v>
      </c>
      <c r="BE193" s="1">
        <f t="shared" ca="1" si="258"/>
        <v>5.2734375E-2</v>
      </c>
      <c r="BF193" s="1">
        <f t="shared" ca="1" si="258"/>
        <v>6.591796875E-2</v>
      </c>
      <c r="BG193" s="1">
        <f t="shared" ca="1" si="258"/>
        <v>1.9775390625E-2</v>
      </c>
      <c r="BH193" s="1">
        <f t="shared" ca="1" si="258"/>
        <v>2.471923828125E-2</v>
      </c>
      <c r="BI193" s="1">
        <f t="shared" ca="1" si="258"/>
        <v>3.08990478515625E-2</v>
      </c>
      <c r="BJ193" s="1">
        <f t="shared" ca="1" si="258"/>
        <v>3.8623809814453125E-2</v>
      </c>
      <c r="BK193" s="1">
        <f t="shared" ca="1" si="258"/>
        <v>0.140625</v>
      </c>
      <c r="BL193" s="1">
        <f t="shared" ca="1" si="256"/>
        <v>5.2734375E-2</v>
      </c>
      <c r="BM193" s="1">
        <f t="shared" ca="1" si="256"/>
        <v>1.9775390625E-2</v>
      </c>
      <c r="BN193" s="1">
        <f t="shared" ca="1" si="256"/>
        <v>2.471923828125E-2</v>
      </c>
      <c r="BO193" s="1">
        <f t="shared" ca="1" si="256"/>
        <v>7.415771484375E-3</v>
      </c>
      <c r="BP193" s="1">
        <f t="shared" ca="1" si="256"/>
        <v>9.26971435546875E-3</v>
      </c>
      <c r="BQ193" s="1">
        <f t="shared" ca="1" si="256"/>
        <v>1.1587142944335938E-2</v>
      </c>
      <c r="BR193" s="1">
        <f t="shared" ca="1" si="256"/>
        <v>1.4483928680419922E-2</v>
      </c>
      <c r="BS193" s="1">
        <f t="shared" ca="1" si="256"/>
        <v>0.17578125</v>
      </c>
      <c r="BT193" s="1">
        <f t="shared" ca="1" si="256"/>
        <v>6.591796875E-2</v>
      </c>
      <c r="BU193" s="1">
        <f t="shared" ca="1" si="256"/>
        <v>2.471923828125E-2</v>
      </c>
      <c r="BV193" s="1">
        <f t="shared" ca="1" si="256"/>
        <v>3.08990478515625E-2</v>
      </c>
      <c r="BW193" s="1">
        <f t="shared" ca="1" si="256"/>
        <v>9.26971435546875E-3</v>
      </c>
      <c r="BX193" s="1">
        <f t="shared" ca="1" si="256"/>
        <v>1.1587142944335938E-2</v>
      </c>
      <c r="BY193" s="1">
        <f t="shared" ca="1" si="256"/>
        <v>1.4483928680419922E-2</v>
      </c>
      <c r="BZ193" s="1">
        <f t="shared" ca="1" si="256"/>
        <v>1.8104910850524902E-2</v>
      </c>
      <c r="CA193" s="1">
        <f t="shared" ca="1" si="257"/>
        <v>5.2734375E-2</v>
      </c>
      <c r="CB193" s="1">
        <f t="shared" ca="1" si="257"/>
        <v>1.9775390625E-2</v>
      </c>
      <c r="CC193" s="1">
        <f t="shared" ca="1" si="257"/>
        <v>7.415771484375E-3</v>
      </c>
      <c r="CD193" s="1">
        <f t="shared" ca="1" si="257"/>
        <v>9.26971435546875E-3</v>
      </c>
      <c r="CE193" s="1">
        <f t="shared" ca="1" si="257"/>
        <v>2.780914306640625E-3</v>
      </c>
      <c r="CF193" s="1">
        <f t="shared" ca="1" si="257"/>
        <v>3.4761428833007813E-3</v>
      </c>
      <c r="CG193" s="1">
        <f t="shared" ca="1" si="257"/>
        <v>4.3451786041259766E-3</v>
      </c>
      <c r="CH193" s="1">
        <f t="shared" ca="1" si="257"/>
        <v>5.4314732551574707E-3</v>
      </c>
      <c r="CI193" s="1">
        <f t="shared" ca="1" si="257"/>
        <v>6.591796875E-2</v>
      </c>
      <c r="CJ193" s="1">
        <f t="shared" ca="1" si="257"/>
        <v>2.471923828125E-2</v>
      </c>
      <c r="CK193" s="1">
        <f t="shared" ca="1" si="257"/>
        <v>9.26971435546875E-3</v>
      </c>
      <c r="CL193" s="1">
        <f t="shared" ca="1" si="257"/>
        <v>1.1587142944335938E-2</v>
      </c>
      <c r="CM193" s="1">
        <f t="shared" ca="1" si="257"/>
        <v>3.4761428833007813E-3</v>
      </c>
      <c r="CN193" s="1">
        <f t="shared" ca="1" si="257"/>
        <v>4.3451786041259766E-3</v>
      </c>
      <c r="CO193" s="1">
        <f t="shared" ca="1" si="257"/>
        <v>5.4314732551574707E-3</v>
      </c>
      <c r="CP193" s="1">
        <f t="shared" ca="1" si="257"/>
        <v>6.7893415689468384E-3</v>
      </c>
      <c r="CQ193" s="1">
        <f t="shared" ca="1" si="255"/>
        <v>8.23974609375E-2</v>
      </c>
      <c r="CR193" s="1">
        <f t="shared" ca="1" si="255"/>
        <v>3.08990478515625E-2</v>
      </c>
      <c r="CS193" s="1">
        <f t="shared" ca="1" si="252"/>
        <v>1.1587142944335938E-2</v>
      </c>
      <c r="CT193" s="1">
        <f t="shared" ca="1" si="253"/>
        <v>1.4483928680419922E-2</v>
      </c>
      <c r="CU193" s="1">
        <f t="shared" ca="1" si="253"/>
        <v>4.3451786041259766E-3</v>
      </c>
      <c r="CV193" s="1">
        <f t="shared" ca="1" si="253"/>
        <v>5.4314732551574707E-3</v>
      </c>
      <c r="CW193" s="1">
        <f t="shared" ca="1" si="253"/>
        <v>6.7893415689468384E-3</v>
      </c>
      <c r="CX193" s="1">
        <f t="shared" ca="1" si="253"/>
        <v>8.486676961183548E-3</v>
      </c>
      <c r="CY193" s="1">
        <f t="shared" ca="1" si="253"/>
        <v>0.102996826171875</v>
      </c>
      <c r="CZ193" s="1">
        <f t="shared" ca="1" si="253"/>
        <v>3.8623809814453125E-2</v>
      </c>
      <c r="DA193" s="1">
        <f t="shared" ca="1" si="253"/>
        <v>1.4483928680419922E-2</v>
      </c>
      <c r="DB193" s="1">
        <f t="shared" ca="1" si="253"/>
        <v>1.8104910850524902E-2</v>
      </c>
      <c r="DC193" s="1">
        <f t="shared" ca="1" si="253"/>
        <v>5.4314732551574707E-3</v>
      </c>
      <c r="DD193" s="1">
        <f t="shared" ca="1" si="253"/>
        <v>6.7893415689468384E-3</v>
      </c>
      <c r="DE193" s="1">
        <f t="shared" ca="1" si="253"/>
        <v>8.486676961183548E-3</v>
      </c>
      <c r="DF193" s="1">
        <f t="shared" ca="1" si="253"/>
        <v>1.0608346201479435E-2</v>
      </c>
      <c r="DG193" s="1">
        <f t="shared" ca="1" si="219"/>
        <v>0.3493975903614458</v>
      </c>
      <c r="DH193" s="1">
        <f t="shared" ca="1" si="220"/>
        <v>0.13102409638554219</v>
      </c>
      <c r="DI193" s="1">
        <f t="shared" ca="1" si="221"/>
        <v>4.9134036144578314E-2</v>
      </c>
      <c r="DJ193" s="1">
        <f t="shared" ca="1" si="222"/>
        <v>6.1417545180722892E-2</v>
      </c>
      <c r="DK193" s="1">
        <f t="shared" ca="1" si="223"/>
        <v>1.8425263554216868E-2</v>
      </c>
      <c r="DL193" s="1">
        <f t="shared" ca="1" si="224"/>
        <v>2.3031579442771084E-2</v>
      </c>
      <c r="DM193" s="1">
        <f t="shared" ca="1" si="225"/>
        <v>2.8789474303463857E-2</v>
      </c>
      <c r="DN193" s="1">
        <f t="shared" ca="1" si="226"/>
        <v>3.5986842879329822E-2</v>
      </c>
      <c r="DZ193" s="2">
        <f t="shared" ca="1" si="227"/>
        <v>-2.2252653136320077E-2</v>
      </c>
      <c r="EA193" s="2">
        <f t="shared" ca="1" si="228"/>
        <v>-0.20930655587230262</v>
      </c>
      <c r="EB193" s="2">
        <f t="shared" ca="1" si="229"/>
        <v>0.10920329659836625</v>
      </c>
      <c r="EC193" s="2">
        <f t="shared" ca="1" si="230"/>
        <v>0.71718001986889268</v>
      </c>
      <c r="ED193" s="2">
        <f t="shared" ca="1" si="231"/>
        <v>2.3247207789156898E-2</v>
      </c>
      <c r="EE193" s="2">
        <f t="shared" ca="1" si="232"/>
        <v>-0.18479627447925973</v>
      </c>
      <c r="EF193" s="2">
        <f t="shared" ca="1" si="233"/>
        <v>-8.5712526300593672E-2</v>
      </c>
      <c r="EG193" s="2">
        <f t="shared" ca="1" si="234"/>
        <v>1.0179149493446185E-2</v>
      </c>
      <c r="EH193" s="22">
        <f t="shared" ca="1" si="235"/>
        <v>0.3577416639613859</v>
      </c>
      <c r="EI193" s="26">
        <f t="shared" ca="1" si="236"/>
        <v>-8.344073599940105E-3</v>
      </c>
      <c r="EJ193" s="7">
        <f t="shared" ca="1" si="237"/>
        <v>6.9623564241217423E-5</v>
      </c>
      <c r="EK193" s="7">
        <f t="shared" ca="1" si="238"/>
        <v>1.6476036192411114E-2</v>
      </c>
    </row>
    <row r="194" spans="1:141" x14ac:dyDescent="0.25">
      <c r="A194" s="2">
        <f t="shared" si="239"/>
        <v>191</v>
      </c>
      <c r="B194" s="2">
        <f ca="1">OFFSET(Vectors!A193,0,8*(-1+$A$2))</f>
        <v>592</v>
      </c>
      <c r="C194" s="2">
        <f ca="1">OFFSET(Vectors!B193,0,8*(-1+$A$2))</f>
        <v>0.46666666666666667</v>
      </c>
      <c r="D194" s="15">
        <f ca="1">OFFSET(Vectors!F193,0,8*(-1+$A$2))+NORMINV(RAND(),OFFSET(Vectors!G193,0,8*(-1+$A$2)),OFFSET(Vectors!H193,0,8*(-1+$A$2)))</f>
        <v>0.5651959374639508</v>
      </c>
      <c r="E194" s="2">
        <f t="shared" ca="1" si="179"/>
        <v>335</v>
      </c>
      <c r="F194" s="2">
        <f ca="1">B194-E194</f>
        <v>257</v>
      </c>
      <c r="G194" s="12">
        <f ca="1">OFFSET(Vectors!C193,0,8*(-1+$A$2))+NORMINV(RAND(),OFFSET(Vectors!D193,0,8*(-1+$A$2)),OFFSET(Vectors!E193,0,8*(-1+$A$2)))</f>
        <v>0.59740724975464132</v>
      </c>
      <c r="H194" s="4">
        <f t="shared" ca="1" si="180"/>
        <v>156</v>
      </c>
      <c r="I194" s="5">
        <f t="shared" ca="1" si="181"/>
        <v>179</v>
      </c>
      <c r="J194" s="6">
        <f t="shared" ca="1" si="182"/>
        <v>154</v>
      </c>
      <c r="K194" s="7">
        <f t="shared" ca="1" si="183"/>
        <v>103</v>
      </c>
      <c r="L194" s="4">
        <f t="shared" ca="1" si="184"/>
        <v>200</v>
      </c>
      <c r="M194" s="5">
        <f t="shared" ca="1" si="185"/>
        <v>135</v>
      </c>
      <c r="N194" s="6">
        <f t="shared" ca="1" si="186"/>
        <v>120</v>
      </c>
      <c r="O194" s="7">
        <f t="shared" ca="1" si="187"/>
        <v>137</v>
      </c>
      <c r="P194" s="4">
        <f t="shared" ca="1" si="188"/>
        <v>156</v>
      </c>
      <c r="Q194" s="5">
        <f t="shared" ca="1" si="189"/>
        <v>103</v>
      </c>
      <c r="R194" s="6">
        <f t="shared" ca="1" si="190"/>
        <v>154</v>
      </c>
      <c r="S194" s="7">
        <f t="shared" ca="1" si="191"/>
        <v>179</v>
      </c>
      <c r="T194" s="4">
        <f t="shared" ca="1" si="192"/>
        <v>200</v>
      </c>
      <c r="U194" s="5">
        <f t="shared" ca="1" si="193"/>
        <v>137</v>
      </c>
      <c r="V194" s="6">
        <f t="shared" ca="1" si="194"/>
        <v>120</v>
      </c>
      <c r="W194" s="7">
        <f t="shared" ca="1" si="195"/>
        <v>135</v>
      </c>
      <c r="X194" s="4">
        <f t="shared" ca="1" si="196"/>
        <v>156</v>
      </c>
      <c r="Y194" s="5">
        <f t="shared" ca="1" si="197"/>
        <v>154</v>
      </c>
      <c r="Z194" s="6">
        <f t="shared" ca="1" si="198"/>
        <v>179</v>
      </c>
      <c r="AA194" s="7">
        <f t="shared" ca="1" si="199"/>
        <v>103</v>
      </c>
      <c r="AB194" s="4">
        <f t="shared" ca="1" si="200"/>
        <v>200</v>
      </c>
      <c r="AC194" s="5">
        <f t="shared" ca="1" si="201"/>
        <v>120</v>
      </c>
      <c r="AD194" s="6">
        <f t="shared" ca="1" si="202"/>
        <v>135</v>
      </c>
      <c r="AE194" s="23">
        <f t="shared" ca="1" si="203"/>
        <v>137</v>
      </c>
      <c r="AF194" s="20">
        <f t="shared" ca="1" si="204"/>
        <v>200</v>
      </c>
      <c r="AG194" s="20">
        <f t="shared" ca="1" si="205"/>
        <v>135</v>
      </c>
      <c r="AH194" s="20">
        <f t="shared" ca="1" si="206"/>
        <v>120</v>
      </c>
      <c r="AI194" s="20">
        <f t="shared" ca="1" si="207"/>
        <v>137</v>
      </c>
      <c r="AJ194" s="18">
        <f t="shared" ca="1" si="208"/>
        <v>0.54054054054054057</v>
      </c>
      <c r="AK194" s="2">
        <f t="shared" ca="1" si="209"/>
        <v>0.5658783783783784</v>
      </c>
      <c r="AL194" s="4">
        <f t="shared" ca="1" si="210"/>
        <v>0.59347181008902072</v>
      </c>
      <c r="AM194" s="2">
        <f>1</f>
        <v>1</v>
      </c>
      <c r="AN194" s="2">
        <f t="shared" ca="1" si="211"/>
        <v>0.5658783783783784</v>
      </c>
      <c r="AO194" s="2">
        <f t="shared" ca="1" si="212"/>
        <v>0.32021833911614317</v>
      </c>
      <c r="AP194" s="2">
        <f t="shared" ca="1" si="213"/>
        <v>0.30588020452885323</v>
      </c>
      <c r="AQ194" s="2">
        <f t="shared" ca="1" si="214"/>
        <v>0.18120463446606075</v>
      </c>
      <c r="AR194" s="2">
        <f t="shared" ca="1" si="215"/>
        <v>0.17309099411683418</v>
      </c>
      <c r="AS194" s="2">
        <f t="shared" ca="1" si="216"/>
        <v>0.16534065109667742</v>
      </c>
      <c r="AT194" s="2">
        <f t="shared" ca="1" si="217"/>
        <v>0.15793733836100529</v>
      </c>
      <c r="AU194" s="1">
        <f t="shared" ca="1" si="218"/>
        <v>1</v>
      </c>
      <c r="AV194" s="1">
        <f t="shared" ca="1" si="258"/>
        <v>0.5658783783783784</v>
      </c>
      <c r="AW194" s="1">
        <f t="shared" ca="1" si="258"/>
        <v>0.32021833911614317</v>
      </c>
      <c r="AX194" s="1">
        <f t="shared" ca="1" si="258"/>
        <v>0.30588020452885323</v>
      </c>
      <c r="AY194" s="1">
        <f t="shared" ca="1" si="258"/>
        <v>0.18120463446606075</v>
      </c>
      <c r="AZ194" s="1">
        <f t="shared" ca="1" si="258"/>
        <v>0.17309099411683418</v>
      </c>
      <c r="BA194" s="1">
        <f t="shared" ca="1" si="258"/>
        <v>0.16534065109667742</v>
      </c>
      <c r="BB194" s="1">
        <f t="shared" ca="1" si="258"/>
        <v>0.15793733836100529</v>
      </c>
      <c r="BC194" s="1">
        <f t="shared" ca="1" si="258"/>
        <v>0.5658783783783784</v>
      </c>
      <c r="BD194" s="1">
        <f t="shared" ca="1" si="258"/>
        <v>0.32021833911614317</v>
      </c>
      <c r="BE194" s="1">
        <f t="shared" ca="1" si="258"/>
        <v>0.18120463446606075</v>
      </c>
      <c r="BF194" s="1">
        <f t="shared" ca="1" si="258"/>
        <v>0.17309099411683418</v>
      </c>
      <c r="BG194" s="1">
        <f t="shared" ca="1" si="258"/>
        <v>0.10253978470630128</v>
      </c>
      <c r="BH194" s="1">
        <f t="shared" ca="1" si="258"/>
        <v>9.7948451062735559E-2</v>
      </c>
      <c r="BI194" s="1">
        <f t="shared" ca="1" si="258"/>
        <v>9.3562699522613077E-2</v>
      </c>
      <c r="BJ194" s="1">
        <f t="shared" ca="1" si="258"/>
        <v>8.9373324917122923E-2</v>
      </c>
      <c r="BK194" s="1">
        <f t="shared" ca="1" si="258"/>
        <v>0.32021833911614317</v>
      </c>
      <c r="BL194" s="1">
        <f t="shared" ca="1" si="256"/>
        <v>0.18120463446606075</v>
      </c>
      <c r="BM194" s="1">
        <f t="shared" ca="1" si="256"/>
        <v>0.10253978470630126</v>
      </c>
      <c r="BN194" s="1">
        <f t="shared" ca="1" si="256"/>
        <v>9.7948451062735559E-2</v>
      </c>
      <c r="BO194" s="1">
        <f t="shared" ca="1" si="256"/>
        <v>5.8025047088869804E-2</v>
      </c>
      <c r="BP194" s="1">
        <f t="shared" ca="1" si="256"/>
        <v>5.5426910652054746E-2</v>
      </c>
      <c r="BQ194" s="1">
        <f t="shared" ca="1" si="256"/>
        <v>5.2945108682559756E-2</v>
      </c>
      <c r="BR194" s="1">
        <f t="shared" ca="1" si="256"/>
        <v>5.0574432174385439E-2</v>
      </c>
      <c r="BS194" s="1">
        <f t="shared" ca="1" si="256"/>
        <v>0.30588020452885323</v>
      </c>
      <c r="BT194" s="1">
        <f t="shared" ca="1" si="256"/>
        <v>0.17309099411683418</v>
      </c>
      <c r="BU194" s="1">
        <f t="shared" ca="1" si="256"/>
        <v>9.7948451062735559E-2</v>
      </c>
      <c r="BV194" s="1">
        <f t="shared" ca="1" si="256"/>
        <v>9.3562699522613077E-2</v>
      </c>
      <c r="BW194" s="1">
        <f t="shared" ca="1" si="256"/>
        <v>5.5426910652054746E-2</v>
      </c>
      <c r="BX194" s="1">
        <f t="shared" ca="1" si="256"/>
        <v>5.294510868255977E-2</v>
      </c>
      <c r="BY194" s="1">
        <f t="shared" ca="1" si="256"/>
        <v>5.0574432174385453E-2</v>
      </c>
      <c r="BZ194" s="1">
        <f t="shared" ca="1" si="256"/>
        <v>4.8309905360606996E-2</v>
      </c>
      <c r="CA194" s="1">
        <f t="shared" ca="1" si="257"/>
        <v>0.18120463446606075</v>
      </c>
      <c r="CB194" s="1">
        <f t="shared" ca="1" si="257"/>
        <v>0.10253978470630128</v>
      </c>
      <c r="CC194" s="1">
        <f t="shared" ca="1" si="257"/>
        <v>5.8025047088869804E-2</v>
      </c>
      <c r="CD194" s="1">
        <f t="shared" ca="1" si="257"/>
        <v>5.5426910652054746E-2</v>
      </c>
      <c r="CE194" s="1">
        <f t="shared" ca="1" si="257"/>
        <v>3.2835119551978688E-2</v>
      </c>
      <c r="CF194" s="1">
        <f t="shared" ca="1" si="257"/>
        <v>3.1364890318308011E-2</v>
      </c>
      <c r="CG194" s="1">
        <f t="shared" ca="1" si="257"/>
        <v>2.9960492244353917E-2</v>
      </c>
      <c r="CH194" s="1">
        <f t="shared" ca="1" si="257"/>
        <v>2.8618977666248518E-2</v>
      </c>
      <c r="CI194" s="1">
        <f t="shared" ca="1" si="257"/>
        <v>0.17309099411683418</v>
      </c>
      <c r="CJ194" s="1">
        <f t="shared" ca="1" si="257"/>
        <v>9.7948451062735559E-2</v>
      </c>
      <c r="CK194" s="1">
        <f t="shared" ca="1" si="257"/>
        <v>5.5426910652054746E-2</v>
      </c>
      <c r="CL194" s="1">
        <f t="shared" ca="1" si="257"/>
        <v>5.294510868255977E-2</v>
      </c>
      <c r="CM194" s="1">
        <f t="shared" ca="1" si="257"/>
        <v>3.1364890318308011E-2</v>
      </c>
      <c r="CN194" s="1">
        <f t="shared" ca="1" si="257"/>
        <v>2.9960492244353924E-2</v>
      </c>
      <c r="CO194" s="1">
        <f t="shared" ca="1" si="257"/>
        <v>2.8618977666248525E-2</v>
      </c>
      <c r="CP194" s="1">
        <f t="shared" ca="1" si="257"/>
        <v>2.7337530905073217E-2</v>
      </c>
      <c r="CQ194" s="1">
        <f t="shared" ca="1" si="255"/>
        <v>0.16534065109667742</v>
      </c>
      <c r="CR194" s="1">
        <f t="shared" ca="1" si="255"/>
        <v>9.3562699522613077E-2</v>
      </c>
      <c r="CS194" s="1">
        <f t="shared" ca="1" si="252"/>
        <v>5.2945108682559756E-2</v>
      </c>
      <c r="CT194" s="1">
        <f t="shared" ca="1" si="253"/>
        <v>5.0574432174385453E-2</v>
      </c>
      <c r="CU194" s="1">
        <f t="shared" ca="1" si="253"/>
        <v>2.9960492244353917E-2</v>
      </c>
      <c r="CV194" s="1">
        <f t="shared" ca="1" si="253"/>
        <v>2.8618977666248525E-2</v>
      </c>
      <c r="CW194" s="1">
        <f t="shared" ca="1" si="253"/>
        <v>2.7337530905073217E-2</v>
      </c>
      <c r="CX194" s="1">
        <f t="shared" ca="1" si="253"/>
        <v>2.6113462357084862E-2</v>
      </c>
      <c r="CY194" s="1">
        <f t="shared" ca="1" si="253"/>
        <v>0.15793733836100529</v>
      </c>
      <c r="CZ194" s="1">
        <f t="shared" ca="1" si="253"/>
        <v>8.9373324917122923E-2</v>
      </c>
      <c r="DA194" s="1">
        <f t="shared" ca="1" si="253"/>
        <v>5.0574432174385439E-2</v>
      </c>
      <c r="DB194" s="1">
        <f t="shared" ca="1" si="253"/>
        <v>4.8309905360606996E-2</v>
      </c>
      <c r="DC194" s="1">
        <f t="shared" ca="1" si="253"/>
        <v>2.8618977666248518E-2</v>
      </c>
      <c r="DD194" s="1">
        <f t="shared" ca="1" si="253"/>
        <v>2.7337530905073217E-2</v>
      </c>
      <c r="DE194" s="1">
        <f t="shared" ca="1" si="253"/>
        <v>2.6113462357084862E-2</v>
      </c>
      <c r="DF194" s="1">
        <f t="shared" ca="1" si="253"/>
        <v>2.4944202848558673E-2</v>
      </c>
      <c r="DG194" s="1">
        <f t="shared" ca="1" si="219"/>
        <v>0.59347181008902072</v>
      </c>
      <c r="DH194" s="1">
        <f t="shared" ca="1" si="220"/>
        <v>0.33583286550645597</v>
      </c>
      <c r="DI194" s="1">
        <f t="shared" ca="1" si="221"/>
        <v>0.19004055733895736</v>
      </c>
      <c r="DJ194" s="1">
        <f t="shared" ca="1" si="222"/>
        <v>0.18153127865213839</v>
      </c>
      <c r="DK194" s="1">
        <f t="shared" ca="1" si="223"/>
        <v>0.10753984241309242</v>
      </c>
      <c r="DL194" s="1">
        <f t="shared" ca="1" si="224"/>
        <v>0.10272462558862562</v>
      </c>
      <c r="DM194" s="1">
        <f t="shared" ca="1" si="225"/>
        <v>9.8125015487642381E-2</v>
      </c>
      <c r="DN194" s="1">
        <f t="shared" ca="1" si="226"/>
        <v>9.3731358077747934E-2</v>
      </c>
      <c r="DZ194" s="2">
        <f t="shared" ca="1" si="227"/>
        <v>-2.2252653136320077E-2</v>
      </c>
      <c r="EA194" s="2">
        <f t="shared" ca="1" si="228"/>
        <v>-0.31584547845595218</v>
      </c>
      <c r="EB194" s="2">
        <f t="shared" ca="1" si="229"/>
        <v>0.24866772097945891</v>
      </c>
      <c r="EC194" s="2">
        <f t="shared" ca="1" si="230"/>
        <v>1.2479782181632222</v>
      </c>
      <c r="ED194" s="2">
        <f t="shared" ca="1" si="231"/>
        <v>7.9881515421216923E-2</v>
      </c>
      <c r="EE194" s="2">
        <f t="shared" ca="1" si="232"/>
        <v>-0.48524812680461149</v>
      </c>
      <c r="EF194" s="2">
        <f t="shared" ca="1" si="233"/>
        <v>-0.17199273793680114</v>
      </c>
      <c r="EG194" s="2">
        <f t="shared" ca="1" si="234"/>
        <v>1.5608905997655549E-2</v>
      </c>
      <c r="EH194" s="22">
        <f t="shared" ca="1" si="235"/>
        <v>0.59679736422786855</v>
      </c>
      <c r="EI194" s="26">
        <f t="shared" ca="1" si="236"/>
        <v>-3.3255541388478305E-3</v>
      </c>
      <c r="EJ194" s="7">
        <f t="shared" ca="1" si="237"/>
        <v>1.1059310330407935E-5</v>
      </c>
      <c r="EK194" s="7">
        <f t="shared" ca="1" si="238"/>
        <v>1.3390009091374944E-2</v>
      </c>
    </row>
    <row r="195" spans="1:141" x14ac:dyDescent="0.25">
      <c r="A195" s="2">
        <f t="shared" si="239"/>
        <v>192</v>
      </c>
      <c r="B195" s="2">
        <f ca="1">OFFSET(Vectors!A194,0,8*(-1+$A$2))</f>
        <v>151</v>
      </c>
      <c r="C195" s="2">
        <f ca="1">OFFSET(Vectors!B194,0,8*(-1+$A$2))</f>
        <v>0.47222222222222221</v>
      </c>
      <c r="D195" s="15">
        <f ca="1">OFFSET(Vectors!F194,0,8*(-1+$A$2))+NORMINV(RAND(),OFFSET(Vectors!G194,0,8*(-1+$A$2)),OFFSET(Vectors!H194,0,8*(-1+$A$2)))</f>
        <v>0.56033863143234253</v>
      </c>
      <c r="E195" s="2">
        <f t="shared" ca="1" si="179"/>
        <v>85</v>
      </c>
      <c r="F195" s="2">
        <f ca="1">B195-E195</f>
        <v>66</v>
      </c>
      <c r="G195" s="12">
        <f ca="1">OFFSET(Vectors!C194,0,8*(-1+$A$2))+NORMINV(RAND(),OFFSET(Vectors!D194,0,8*(-1+$A$2)),OFFSET(Vectors!E194,0,8*(-1+$A$2)))</f>
        <v>0.50864286359557942</v>
      </c>
      <c r="H195" s="4">
        <f t="shared" ca="1" si="180"/>
        <v>40</v>
      </c>
      <c r="I195" s="5">
        <f t="shared" ca="1" si="181"/>
        <v>45</v>
      </c>
      <c r="J195" s="6">
        <f t="shared" ca="1" si="182"/>
        <v>34</v>
      </c>
      <c r="K195" s="7">
        <f t="shared" ca="1" si="183"/>
        <v>32</v>
      </c>
      <c r="L195" s="4">
        <f t="shared" ca="1" si="184"/>
        <v>43</v>
      </c>
      <c r="M195" s="5">
        <f t="shared" ca="1" si="185"/>
        <v>42</v>
      </c>
      <c r="N195" s="6">
        <f t="shared" ca="1" si="186"/>
        <v>31</v>
      </c>
      <c r="O195" s="7">
        <f t="shared" ca="1" si="187"/>
        <v>35</v>
      </c>
      <c r="P195" s="4">
        <f t="shared" ca="1" si="188"/>
        <v>40</v>
      </c>
      <c r="Q195" s="5">
        <f t="shared" ca="1" si="189"/>
        <v>32</v>
      </c>
      <c r="R195" s="6">
        <f t="shared" ca="1" si="190"/>
        <v>34</v>
      </c>
      <c r="S195" s="7">
        <f t="shared" ca="1" si="191"/>
        <v>45</v>
      </c>
      <c r="T195" s="4">
        <f t="shared" ca="1" si="192"/>
        <v>43</v>
      </c>
      <c r="U195" s="5">
        <f t="shared" ca="1" si="193"/>
        <v>35</v>
      </c>
      <c r="V195" s="6">
        <f t="shared" ca="1" si="194"/>
        <v>31</v>
      </c>
      <c r="W195" s="7">
        <f t="shared" ca="1" si="195"/>
        <v>42</v>
      </c>
      <c r="X195" s="4">
        <f t="shared" ca="1" si="196"/>
        <v>40</v>
      </c>
      <c r="Y195" s="5">
        <f t="shared" ca="1" si="197"/>
        <v>34</v>
      </c>
      <c r="Z195" s="6">
        <f t="shared" ca="1" si="198"/>
        <v>45</v>
      </c>
      <c r="AA195" s="7">
        <f t="shared" ca="1" si="199"/>
        <v>32</v>
      </c>
      <c r="AB195" s="4">
        <f t="shared" ca="1" si="200"/>
        <v>43</v>
      </c>
      <c r="AC195" s="5">
        <f t="shared" ca="1" si="201"/>
        <v>31</v>
      </c>
      <c r="AD195" s="6">
        <f t="shared" ca="1" si="202"/>
        <v>42</v>
      </c>
      <c r="AE195" s="23">
        <f t="shared" ca="1" si="203"/>
        <v>35</v>
      </c>
      <c r="AF195" s="20">
        <f t="shared" ca="1" si="204"/>
        <v>43</v>
      </c>
      <c r="AG195" s="20">
        <f t="shared" ca="1" si="205"/>
        <v>42</v>
      </c>
      <c r="AH195" s="20">
        <f t="shared" ca="1" si="206"/>
        <v>31</v>
      </c>
      <c r="AI195" s="20">
        <f t="shared" ca="1" si="207"/>
        <v>35</v>
      </c>
      <c r="AJ195" s="18">
        <f t="shared" ca="1" si="208"/>
        <v>0.49006622516556292</v>
      </c>
      <c r="AK195" s="2">
        <f t="shared" ca="1" si="209"/>
        <v>0.5629139072847682</v>
      </c>
      <c r="AL195" s="4">
        <f t="shared" ca="1" si="210"/>
        <v>0.55128205128205132</v>
      </c>
      <c r="AM195" s="2">
        <f>1</f>
        <v>1</v>
      </c>
      <c r="AN195" s="2">
        <f t="shared" ca="1" si="211"/>
        <v>0.5629139072847682</v>
      </c>
      <c r="AO195" s="2">
        <f t="shared" ca="1" si="212"/>
        <v>0.31687206701460463</v>
      </c>
      <c r="AP195" s="2">
        <f t="shared" ca="1" si="213"/>
        <v>0.27586509363624401</v>
      </c>
      <c r="AQ195" s="2">
        <f t="shared" ca="1" si="214"/>
        <v>0.17837169335259201</v>
      </c>
      <c r="AR195" s="2">
        <f t="shared" ca="1" si="215"/>
        <v>0.15528829774225655</v>
      </c>
      <c r="AS195" s="2">
        <f t="shared" ca="1" si="216"/>
        <v>0.13519216509325865</v>
      </c>
      <c r="AT195" s="2">
        <f t="shared" ca="1" si="217"/>
        <v>0.11769670843413108</v>
      </c>
      <c r="AU195" s="1">
        <f t="shared" ca="1" si="218"/>
        <v>1</v>
      </c>
      <c r="AV195" s="1">
        <f t="shared" ca="1" si="258"/>
        <v>0.5629139072847682</v>
      </c>
      <c r="AW195" s="1">
        <f t="shared" ca="1" si="258"/>
        <v>0.31687206701460463</v>
      </c>
      <c r="AX195" s="1">
        <f t="shared" ca="1" si="258"/>
        <v>0.27586509363624401</v>
      </c>
      <c r="AY195" s="1">
        <f t="shared" ca="1" si="258"/>
        <v>0.17837169335259201</v>
      </c>
      <c r="AZ195" s="1">
        <f t="shared" ca="1" si="258"/>
        <v>0.15528829774225655</v>
      </c>
      <c r="BA195" s="1">
        <f t="shared" ca="1" si="258"/>
        <v>0.13519216509325865</v>
      </c>
      <c r="BB195" s="1">
        <f t="shared" ca="1" si="258"/>
        <v>0.11769670843413108</v>
      </c>
      <c r="BC195" s="1">
        <f t="shared" ca="1" si="258"/>
        <v>0.5629139072847682</v>
      </c>
      <c r="BD195" s="1">
        <f t="shared" ca="1" si="258"/>
        <v>0.31687206701460463</v>
      </c>
      <c r="BE195" s="1">
        <f t="shared" ca="1" si="258"/>
        <v>0.17837169335259201</v>
      </c>
      <c r="BF195" s="1">
        <f t="shared" ca="1" si="258"/>
        <v>0.15528829774225655</v>
      </c>
      <c r="BG195" s="1">
        <f t="shared" ca="1" si="258"/>
        <v>0.10040790685410808</v>
      </c>
      <c r="BH195" s="1">
        <f t="shared" ca="1" si="258"/>
        <v>8.7413942437694084E-2</v>
      </c>
      <c r="BI195" s="1">
        <f t="shared" ca="1" si="258"/>
        <v>7.6101549886933684E-2</v>
      </c>
      <c r="BJ195" s="1">
        <f t="shared" ca="1" si="258"/>
        <v>6.6253114019212855E-2</v>
      </c>
      <c r="BK195" s="1">
        <f t="shared" ca="1" si="258"/>
        <v>0.31687206701460463</v>
      </c>
      <c r="BL195" s="1">
        <f t="shared" ca="1" si="256"/>
        <v>0.17837169335259201</v>
      </c>
      <c r="BM195" s="1">
        <f t="shared" ca="1" si="256"/>
        <v>0.10040790685410808</v>
      </c>
      <c r="BN195" s="1">
        <f t="shared" ca="1" si="256"/>
        <v>8.7413942437694098E-2</v>
      </c>
      <c r="BO195" s="1">
        <f t="shared" ca="1" si="256"/>
        <v>5.652100716953104E-2</v>
      </c>
      <c r="BP195" s="1">
        <f t="shared" ca="1" si="256"/>
        <v>4.9206523888768193E-2</v>
      </c>
      <c r="BQ195" s="1">
        <f t="shared" ca="1" si="256"/>
        <v>4.2838620797280548E-2</v>
      </c>
      <c r="BR195" s="1">
        <f t="shared" ca="1" si="256"/>
        <v>3.7294799282338364E-2</v>
      </c>
      <c r="BS195" s="1">
        <f t="shared" ca="1" si="256"/>
        <v>0.27586509363624401</v>
      </c>
      <c r="BT195" s="1">
        <f t="shared" ca="1" si="256"/>
        <v>0.15528829774225655</v>
      </c>
      <c r="BU195" s="1">
        <f t="shared" ca="1" si="256"/>
        <v>8.7413942437694098E-2</v>
      </c>
      <c r="BV195" s="1">
        <f t="shared" ca="1" si="256"/>
        <v>7.610154988693367E-2</v>
      </c>
      <c r="BW195" s="1">
        <f t="shared" ca="1" si="256"/>
        <v>4.92065238887682E-2</v>
      </c>
      <c r="BX195" s="1">
        <f t="shared" ca="1" si="256"/>
        <v>4.2838620797280541E-2</v>
      </c>
      <c r="BY195" s="1">
        <f t="shared" ca="1" si="256"/>
        <v>3.7294799282338358E-2</v>
      </c>
      <c r="BZ195" s="1">
        <f t="shared" ca="1" si="256"/>
        <v>3.2468413492859276E-2</v>
      </c>
      <c r="CA195" s="1">
        <f t="shared" ca="1" si="257"/>
        <v>0.17837169335259201</v>
      </c>
      <c r="CB195" s="1">
        <f t="shared" ca="1" si="257"/>
        <v>0.10040790685410808</v>
      </c>
      <c r="CC195" s="1">
        <f t="shared" ca="1" si="257"/>
        <v>5.652100716953104E-2</v>
      </c>
      <c r="CD195" s="1">
        <f t="shared" ca="1" si="257"/>
        <v>4.92065238887682E-2</v>
      </c>
      <c r="CE195" s="1">
        <f t="shared" ca="1" si="257"/>
        <v>3.1816460989471114E-2</v>
      </c>
      <c r="CF195" s="1">
        <f t="shared" ca="1" si="257"/>
        <v>2.7699036626127792E-2</v>
      </c>
      <c r="CG195" s="1">
        <f t="shared" ca="1" si="257"/>
        <v>2.4114455415687727E-2</v>
      </c>
      <c r="CH195" s="1">
        <f t="shared" ca="1" si="257"/>
        <v>2.0993761185422257E-2</v>
      </c>
      <c r="CI195" s="1">
        <f t="shared" ca="1" si="257"/>
        <v>0.15528829774225655</v>
      </c>
      <c r="CJ195" s="1">
        <f t="shared" ca="1" si="257"/>
        <v>8.7413942437694084E-2</v>
      </c>
      <c r="CK195" s="1">
        <f t="shared" ca="1" si="257"/>
        <v>4.9206523888768193E-2</v>
      </c>
      <c r="CL195" s="1">
        <f t="shared" ca="1" si="257"/>
        <v>4.2838620797280541E-2</v>
      </c>
      <c r="CM195" s="1">
        <f t="shared" ca="1" si="257"/>
        <v>2.7699036626127792E-2</v>
      </c>
      <c r="CN195" s="1">
        <f t="shared" ca="1" si="257"/>
        <v>2.411445541568772E-2</v>
      </c>
      <c r="CO195" s="1">
        <f t="shared" ca="1" si="257"/>
        <v>2.0993761185422254E-2</v>
      </c>
      <c r="CP195" s="1">
        <f t="shared" ca="1" si="257"/>
        <v>1.8276921502602905E-2</v>
      </c>
      <c r="CQ195" s="1">
        <f t="shared" ca="1" si="255"/>
        <v>0.13519216509325865</v>
      </c>
      <c r="CR195" s="1">
        <f t="shared" ca="1" si="255"/>
        <v>7.6101549886933684E-2</v>
      </c>
      <c r="CS195" s="1">
        <f t="shared" ca="1" si="252"/>
        <v>4.2838620797280548E-2</v>
      </c>
      <c r="CT195" s="1">
        <f t="shared" ca="1" si="253"/>
        <v>3.7294799282338358E-2</v>
      </c>
      <c r="CU195" s="1">
        <f t="shared" ca="1" si="253"/>
        <v>2.4114455415687727E-2</v>
      </c>
      <c r="CV195" s="1">
        <f t="shared" ca="1" si="253"/>
        <v>2.0993761185422254E-2</v>
      </c>
      <c r="CW195" s="1">
        <f t="shared" ca="1" si="253"/>
        <v>1.8276921502602905E-2</v>
      </c>
      <c r="CX195" s="1">
        <f t="shared" ca="1" si="253"/>
        <v>1.5911672837560176E-2</v>
      </c>
      <c r="CY195" s="1">
        <f t="shared" ca="1" si="253"/>
        <v>0.11769670843413108</v>
      </c>
      <c r="CZ195" s="1">
        <f t="shared" ca="1" si="253"/>
        <v>6.6253114019212855E-2</v>
      </c>
      <c r="DA195" s="1">
        <f t="shared" ca="1" si="253"/>
        <v>3.7294799282338364E-2</v>
      </c>
      <c r="DB195" s="1">
        <f t="shared" ref="DB195:DF238" ca="1" si="259">OFFSET($AM195,0,DB$2)*OFFSET($AM195,0,DB$3)</f>
        <v>3.2468413492859276E-2</v>
      </c>
      <c r="DC195" s="1">
        <f t="shared" ca="1" si="259"/>
        <v>2.0993761185422257E-2</v>
      </c>
      <c r="DD195" s="1">
        <f t="shared" ca="1" si="259"/>
        <v>1.8276921502602905E-2</v>
      </c>
      <c r="DE195" s="1">
        <f t="shared" ca="1" si="259"/>
        <v>1.5911672837560176E-2</v>
      </c>
      <c r="DF195" s="1">
        <f t="shared" ca="1" si="259"/>
        <v>1.3852515176228861E-2</v>
      </c>
      <c r="DG195" s="1">
        <f t="shared" ca="1" si="219"/>
        <v>0.55128205128205132</v>
      </c>
      <c r="DH195" s="1">
        <f t="shared" ca="1" si="220"/>
        <v>0.31032433350314148</v>
      </c>
      <c r="DI195" s="1">
        <f t="shared" ca="1" si="221"/>
        <v>0.17468588309779487</v>
      </c>
      <c r="DJ195" s="1">
        <f t="shared" ca="1" si="222"/>
        <v>0.15207947469690375</v>
      </c>
      <c r="DK195" s="1">
        <f t="shared" ca="1" si="223"/>
        <v>9.8333113002069955E-2</v>
      </c>
      <c r="DL195" s="1">
        <f t="shared" ca="1" si="224"/>
        <v>8.5607651319449127E-2</v>
      </c>
      <c r="DM195" s="1">
        <f t="shared" ca="1" si="225"/>
        <v>7.4529014089873363E-2</v>
      </c>
      <c r="DN195" s="1">
        <f t="shared" ca="1" si="226"/>
        <v>6.4884082854713296E-2</v>
      </c>
      <c r="DZ195" s="2">
        <f t="shared" ca="1" si="227"/>
        <v>-2.2252653136320077E-2</v>
      </c>
      <c r="EA195" s="2">
        <f t="shared" ca="1" si="228"/>
        <v>-0.31419085649705469</v>
      </c>
      <c r="EB195" s="2">
        <f t="shared" ca="1" si="229"/>
        <v>0.24606915070530316</v>
      </c>
      <c r="EC195" s="2">
        <f t="shared" ca="1" si="230"/>
        <v>1.1255178429734425</v>
      </c>
      <c r="ED195" s="2">
        <f t="shared" ca="1" si="231"/>
        <v>7.8632653161651814E-2</v>
      </c>
      <c r="EE195" s="2">
        <f t="shared" ca="1" si="232"/>
        <v>-0.43533955061373231</v>
      </c>
      <c r="EF195" s="2">
        <f t="shared" ca="1" si="233"/>
        <v>-0.14063129948845862</v>
      </c>
      <c r="EG195" s="2">
        <f t="shared" ca="1" si="234"/>
        <v>1.1631935027185496E-2</v>
      </c>
      <c r="EH195" s="22">
        <f t="shared" ca="1" si="235"/>
        <v>0.54943722213201729</v>
      </c>
      <c r="EI195" s="26">
        <f t="shared" ca="1" si="236"/>
        <v>1.844829150034033E-3</v>
      </c>
      <c r="EJ195" s="7">
        <f t="shared" ca="1" si="237"/>
        <v>3.4033945928152927E-6</v>
      </c>
      <c r="EK195" s="7">
        <f t="shared" ca="1" si="238"/>
        <v>5.4059915067746836E-3</v>
      </c>
    </row>
    <row r="196" spans="1:141" x14ac:dyDescent="0.25">
      <c r="A196" s="2">
        <f t="shared" si="239"/>
        <v>193</v>
      </c>
      <c r="B196" s="2">
        <f ca="1">OFFSET(Vectors!A195,0,8*(-1+$A$2))</f>
        <v>100</v>
      </c>
      <c r="C196" s="2">
        <f ca="1">OFFSET(Vectors!B195,0,8*(-1+$A$2))</f>
        <v>0.47368421052631576</v>
      </c>
      <c r="D196" s="15">
        <f ca="1">OFFSET(Vectors!F195,0,8*(-1+$A$2))+NORMINV(RAND(),OFFSET(Vectors!G195,0,8*(-1+$A$2)),OFFSET(Vectors!H195,0,8*(-1+$A$2)))</f>
        <v>0.29108414435858443</v>
      </c>
      <c r="E196" s="2">
        <f t="shared" ca="1" si="179"/>
        <v>29</v>
      </c>
      <c r="F196" s="2">
        <f ca="1">B196-E196</f>
        <v>71</v>
      </c>
      <c r="G196" s="12">
        <f ca="1">OFFSET(Vectors!C195,0,8*(-1+$A$2))+NORMINV(RAND(),OFFSET(Vectors!D195,0,8*(-1+$A$2)),OFFSET(Vectors!E195,0,8*(-1+$A$2)))</f>
        <v>0.62208244556567871</v>
      </c>
      <c r="H196" s="4">
        <f t="shared" ca="1" si="180"/>
        <v>14</v>
      </c>
      <c r="I196" s="5">
        <f t="shared" ca="1" si="181"/>
        <v>15</v>
      </c>
      <c r="J196" s="6">
        <f t="shared" ca="1" si="182"/>
        <v>44</v>
      </c>
      <c r="K196" s="7">
        <f t="shared" ca="1" si="183"/>
        <v>27</v>
      </c>
      <c r="L196" s="4">
        <f t="shared" ca="1" si="184"/>
        <v>18</v>
      </c>
      <c r="M196" s="5">
        <f t="shared" ca="1" si="185"/>
        <v>11</v>
      </c>
      <c r="N196" s="6">
        <f t="shared" ca="1" si="186"/>
        <v>34</v>
      </c>
      <c r="O196" s="7">
        <f t="shared" ca="1" si="187"/>
        <v>37</v>
      </c>
      <c r="P196" s="4">
        <f t="shared" ca="1" si="188"/>
        <v>14</v>
      </c>
      <c r="Q196" s="5">
        <f t="shared" ca="1" si="189"/>
        <v>27</v>
      </c>
      <c r="R196" s="6">
        <f t="shared" ca="1" si="190"/>
        <v>44</v>
      </c>
      <c r="S196" s="7">
        <f t="shared" ca="1" si="191"/>
        <v>15</v>
      </c>
      <c r="T196" s="4">
        <f t="shared" ca="1" si="192"/>
        <v>18</v>
      </c>
      <c r="U196" s="5">
        <f t="shared" ca="1" si="193"/>
        <v>37</v>
      </c>
      <c r="V196" s="6">
        <f t="shared" ca="1" si="194"/>
        <v>34</v>
      </c>
      <c r="W196" s="7">
        <f t="shared" ca="1" si="195"/>
        <v>11</v>
      </c>
      <c r="X196" s="4">
        <f t="shared" ca="1" si="196"/>
        <v>14</v>
      </c>
      <c r="Y196" s="5">
        <f t="shared" ca="1" si="197"/>
        <v>44</v>
      </c>
      <c r="Z196" s="6">
        <f t="shared" ca="1" si="198"/>
        <v>15</v>
      </c>
      <c r="AA196" s="7">
        <f t="shared" ca="1" si="199"/>
        <v>27</v>
      </c>
      <c r="AB196" s="4">
        <f t="shared" ca="1" si="200"/>
        <v>18</v>
      </c>
      <c r="AC196" s="5">
        <f t="shared" ca="1" si="201"/>
        <v>34</v>
      </c>
      <c r="AD196" s="6">
        <f t="shared" ca="1" si="202"/>
        <v>11</v>
      </c>
      <c r="AE196" s="23">
        <f t="shared" ca="1" si="203"/>
        <v>37</v>
      </c>
      <c r="AF196" s="20">
        <f t="shared" ca="1" si="204"/>
        <v>18</v>
      </c>
      <c r="AG196" s="20">
        <f t="shared" ca="1" si="205"/>
        <v>11</v>
      </c>
      <c r="AH196" s="20">
        <f t="shared" ca="1" si="206"/>
        <v>34</v>
      </c>
      <c r="AI196" s="20">
        <f t="shared" ca="1" si="207"/>
        <v>37</v>
      </c>
      <c r="AJ196" s="18">
        <f t="shared" ca="1" si="208"/>
        <v>0.52</v>
      </c>
      <c r="AK196" s="2">
        <f t="shared" ca="1" si="209"/>
        <v>0.28999999999999998</v>
      </c>
      <c r="AL196" s="4">
        <f t="shared" ca="1" si="210"/>
        <v>0.32727272727272727</v>
      </c>
      <c r="AM196" s="2">
        <f>1</f>
        <v>1</v>
      </c>
      <c r="AN196" s="2">
        <f t="shared" ca="1" si="211"/>
        <v>0.28999999999999998</v>
      </c>
      <c r="AO196" s="2">
        <f t="shared" ca="1" si="212"/>
        <v>8.4099999999999994E-2</v>
      </c>
      <c r="AP196" s="2">
        <f t="shared" ca="1" si="213"/>
        <v>0.15079999999999999</v>
      </c>
      <c r="AQ196" s="2">
        <f t="shared" ca="1" si="214"/>
        <v>2.4388999999999997E-2</v>
      </c>
      <c r="AR196" s="2">
        <f t="shared" ca="1" si="215"/>
        <v>4.3731999999999993E-2</v>
      </c>
      <c r="AS196" s="2">
        <f t="shared" ca="1" si="216"/>
        <v>7.8416E-2</v>
      </c>
      <c r="AT196" s="2">
        <f t="shared" ca="1" si="217"/>
        <v>0.14060800000000001</v>
      </c>
      <c r="AU196" s="1">
        <f t="shared" ca="1" si="218"/>
        <v>1</v>
      </c>
      <c r="AV196" s="1">
        <f t="shared" ca="1" si="258"/>
        <v>0.28999999999999998</v>
      </c>
      <c r="AW196" s="1">
        <f t="shared" ca="1" si="258"/>
        <v>8.4099999999999994E-2</v>
      </c>
      <c r="AX196" s="1">
        <f t="shared" ca="1" si="258"/>
        <v>0.15079999999999999</v>
      </c>
      <c r="AY196" s="1">
        <f t="shared" ca="1" si="258"/>
        <v>2.4388999999999997E-2</v>
      </c>
      <c r="AZ196" s="1">
        <f t="shared" ca="1" si="258"/>
        <v>4.3731999999999993E-2</v>
      </c>
      <c r="BA196" s="1">
        <f t="shared" ca="1" si="258"/>
        <v>7.8416E-2</v>
      </c>
      <c r="BB196" s="1">
        <f t="shared" ca="1" si="258"/>
        <v>0.14060800000000001</v>
      </c>
      <c r="BC196" s="1">
        <f t="shared" ca="1" si="258"/>
        <v>0.28999999999999998</v>
      </c>
      <c r="BD196" s="1">
        <f t="shared" ca="1" si="258"/>
        <v>8.4099999999999994E-2</v>
      </c>
      <c r="BE196" s="1">
        <f t="shared" ca="1" si="258"/>
        <v>2.4388999999999997E-2</v>
      </c>
      <c r="BF196" s="1">
        <f t="shared" ca="1" si="258"/>
        <v>4.3731999999999993E-2</v>
      </c>
      <c r="BG196" s="1">
        <f t="shared" ca="1" si="258"/>
        <v>7.0728099999999988E-3</v>
      </c>
      <c r="BH196" s="1">
        <f t="shared" ca="1" si="258"/>
        <v>1.2682279999999997E-2</v>
      </c>
      <c r="BI196" s="1">
        <f t="shared" ca="1" si="258"/>
        <v>2.2740639999999999E-2</v>
      </c>
      <c r="BJ196" s="1">
        <f t="shared" ca="1" si="258"/>
        <v>4.0776319999999998E-2</v>
      </c>
      <c r="BK196" s="1">
        <f t="shared" ca="1" si="258"/>
        <v>8.4099999999999994E-2</v>
      </c>
      <c r="BL196" s="1">
        <f t="shared" ca="1" si="256"/>
        <v>2.4388999999999997E-2</v>
      </c>
      <c r="BM196" s="1">
        <f t="shared" ca="1" si="256"/>
        <v>7.0728099999999988E-3</v>
      </c>
      <c r="BN196" s="1">
        <f t="shared" ca="1" si="256"/>
        <v>1.2682279999999999E-2</v>
      </c>
      <c r="BO196" s="1">
        <f t="shared" ca="1" si="256"/>
        <v>2.0511148999999996E-3</v>
      </c>
      <c r="BP196" s="1">
        <f t="shared" ca="1" si="256"/>
        <v>3.6778611999999994E-3</v>
      </c>
      <c r="BQ196" s="1">
        <f t="shared" ca="1" si="256"/>
        <v>6.5947855999999999E-3</v>
      </c>
      <c r="BR196" s="1">
        <f t="shared" ca="1" si="256"/>
        <v>1.1825132800000001E-2</v>
      </c>
      <c r="BS196" s="1">
        <f t="shared" ca="1" si="256"/>
        <v>0.15079999999999999</v>
      </c>
      <c r="BT196" s="1">
        <f t="shared" ca="1" si="256"/>
        <v>4.3731999999999993E-2</v>
      </c>
      <c r="BU196" s="1">
        <f t="shared" ca="1" si="256"/>
        <v>1.2682279999999999E-2</v>
      </c>
      <c r="BV196" s="1">
        <f t="shared" ca="1" si="256"/>
        <v>2.2740639999999996E-2</v>
      </c>
      <c r="BW196" s="1">
        <f t="shared" ca="1" si="256"/>
        <v>3.6778611999999994E-3</v>
      </c>
      <c r="BX196" s="1">
        <f t="shared" ca="1" si="256"/>
        <v>6.5947855999999982E-3</v>
      </c>
      <c r="BY196" s="1">
        <f t="shared" ca="1" si="256"/>
        <v>1.1825132799999999E-2</v>
      </c>
      <c r="BZ196" s="1">
        <f t="shared" ca="1" si="256"/>
        <v>2.1203686400000001E-2</v>
      </c>
      <c r="CA196" s="1">
        <f t="shared" ca="1" si="257"/>
        <v>2.4388999999999997E-2</v>
      </c>
      <c r="CB196" s="1">
        <f t="shared" ca="1" si="257"/>
        <v>7.0728099999999988E-3</v>
      </c>
      <c r="CC196" s="1">
        <f t="shared" ca="1" si="257"/>
        <v>2.0511148999999996E-3</v>
      </c>
      <c r="CD196" s="1">
        <f t="shared" ca="1" si="257"/>
        <v>3.6778611999999994E-3</v>
      </c>
      <c r="CE196" s="1">
        <f t="shared" ca="1" si="257"/>
        <v>5.9482332099999988E-4</v>
      </c>
      <c r="CF196" s="1">
        <f t="shared" ca="1" si="257"/>
        <v>1.0665797479999996E-3</v>
      </c>
      <c r="CG196" s="1">
        <f t="shared" ca="1" si="257"/>
        <v>1.9124878239999998E-3</v>
      </c>
      <c r="CH196" s="1">
        <f t="shared" ca="1" si="257"/>
        <v>3.4292885120000001E-3</v>
      </c>
      <c r="CI196" s="1">
        <f t="shared" ca="1" si="257"/>
        <v>4.3731999999999993E-2</v>
      </c>
      <c r="CJ196" s="1">
        <f t="shared" ca="1" si="257"/>
        <v>1.2682279999999997E-2</v>
      </c>
      <c r="CK196" s="1">
        <f t="shared" ca="1" si="257"/>
        <v>3.6778611999999994E-3</v>
      </c>
      <c r="CL196" s="1">
        <f t="shared" ca="1" si="257"/>
        <v>6.5947855999999982E-3</v>
      </c>
      <c r="CM196" s="1">
        <f t="shared" ca="1" si="257"/>
        <v>1.0665797479999996E-3</v>
      </c>
      <c r="CN196" s="1">
        <f t="shared" ca="1" si="257"/>
        <v>1.9124878239999994E-3</v>
      </c>
      <c r="CO196" s="1">
        <f t="shared" ca="1" si="257"/>
        <v>3.4292885119999996E-3</v>
      </c>
      <c r="CP196" s="1">
        <f t="shared" ca="1" si="257"/>
        <v>6.1490690559999998E-3</v>
      </c>
      <c r="CQ196" s="1">
        <f t="shared" ca="1" si="255"/>
        <v>7.8416E-2</v>
      </c>
      <c r="CR196" s="1">
        <f t="shared" ca="1" si="255"/>
        <v>2.2740639999999999E-2</v>
      </c>
      <c r="CS196" s="1">
        <f t="shared" ca="1" si="252"/>
        <v>6.5947855999999999E-3</v>
      </c>
      <c r="CT196" s="1">
        <f t="shared" ref="CT196:DF238" ca="1" si="260">OFFSET($AM196,0,CT$2)*OFFSET($AM196,0,CT$3)</f>
        <v>1.1825132799999999E-2</v>
      </c>
      <c r="CU196" s="1">
        <f t="shared" ca="1" si="260"/>
        <v>1.9124878239999998E-3</v>
      </c>
      <c r="CV196" s="1">
        <f t="shared" ca="1" si="260"/>
        <v>3.4292885119999996E-3</v>
      </c>
      <c r="CW196" s="1">
        <f t="shared" ca="1" si="260"/>
        <v>6.1490690559999998E-3</v>
      </c>
      <c r="CX196" s="1">
        <f t="shared" ca="1" si="260"/>
        <v>1.1025916928E-2</v>
      </c>
      <c r="CY196" s="1">
        <f t="shared" ca="1" si="260"/>
        <v>0.14060800000000001</v>
      </c>
      <c r="CZ196" s="1">
        <f t="shared" ca="1" si="260"/>
        <v>4.0776319999999998E-2</v>
      </c>
      <c r="DA196" s="1">
        <f t="shared" ca="1" si="260"/>
        <v>1.1825132800000001E-2</v>
      </c>
      <c r="DB196" s="1">
        <f t="shared" ca="1" si="260"/>
        <v>2.1203686400000001E-2</v>
      </c>
      <c r="DC196" s="1">
        <f t="shared" ca="1" si="260"/>
        <v>3.4292885120000001E-3</v>
      </c>
      <c r="DD196" s="1">
        <f t="shared" ca="1" si="260"/>
        <v>6.1490690559999998E-3</v>
      </c>
      <c r="DE196" s="1">
        <f t="shared" ca="1" si="260"/>
        <v>1.1025916928E-2</v>
      </c>
      <c r="DF196" s="1">
        <f t="shared" ca="1" si="260"/>
        <v>1.9770609664000002E-2</v>
      </c>
      <c r="DG196" s="1">
        <f t="shared" ca="1" si="219"/>
        <v>0.32727272727272727</v>
      </c>
      <c r="DH196" s="1">
        <f t="shared" ca="1" si="220"/>
        <v>9.4909090909090901E-2</v>
      </c>
      <c r="DI196" s="1">
        <f t="shared" ca="1" si="221"/>
        <v>2.7523636363636361E-2</v>
      </c>
      <c r="DJ196" s="1">
        <f t="shared" ca="1" si="222"/>
        <v>4.935272727272727E-2</v>
      </c>
      <c r="DK196" s="1">
        <f t="shared" ca="1" si="223"/>
        <v>7.9818545454545444E-3</v>
      </c>
      <c r="DL196" s="1">
        <f t="shared" ca="1" si="224"/>
        <v>1.4312290909090907E-2</v>
      </c>
      <c r="DM196" s="1">
        <f t="shared" ca="1" si="225"/>
        <v>2.5663418181818182E-2</v>
      </c>
      <c r="DN196" s="1">
        <f t="shared" ca="1" si="226"/>
        <v>4.6017163636363642E-2</v>
      </c>
      <c r="DZ196" s="2">
        <f t="shared" ca="1" si="227"/>
        <v>-2.2252653136320077E-2</v>
      </c>
      <c r="EA196" s="2">
        <f t="shared" ca="1" si="228"/>
        <v>-0.16186373654124736</v>
      </c>
      <c r="EB196" s="2">
        <f t="shared" ca="1" si="229"/>
        <v>6.5308424845671828E-2</v>
      </c>
      <c r="EC196" s="2">
        <f t="shared" ca="1" si="230"/>
        <v>0.6152575829118806</v>
      </c>
      <c r="ED196" s="2">
        <f t="shared" ca="1" si="231"/>
        <v>1.0751547747930027E-2</v>
      </c>
      <c r="EE196" s="2">
        <f t="shared" ca="1" si="232"/>
        <v>-0.1225995100998464</v>
      </c>
      <c r="EF196" s="2">
        <f t="shared" ca="1" si="233"/>
        <v>-8.1570880776114366E-2</v>
      </c>
      <c r="EG196" s="2">
        <f t="shared" ca="1" si="234"/>
        <v>1.3896252002814757E-2</v>
      </c>
      <c r="EH196" s="22">
        <f t="shared" ca="1" si="235"/>
        <v>0.3169270269547691</v>
      </c>
      <c r="EI196" s="26">
        <f t="shared" ca="1" si="236"/>
        <v>1.0345700317958173E-2</v>
      </c>
      <c r="EJ196" s="7">
        <f t="shared" ca="1" si="237"/>
        <v>1.0703351506899984E-4</v>
      </c>
      <c r="EK196" s="7">
        <f t="shared" ca="1" si="238"/>
        <v>2.2645396932293459E-2</v>
      </c>
    </row>
    <row r="197" spans="1:141" x14ac:dyDescent="0.25">
      <c r="A197" s="2">
        <f t="shared" si="239"/>
        <v>194</v>
      </c>
      <c r="B197" s="2">
        <f ca="1">OFFSET(Vectors!A196,0,8*(-1+$A$2))</f>
        <v>643</v>
      </c>
      <c r="C197" s="2">
        <f ca="1">OFFSET(Vectors!B196,0,8*(-1+$A$2))</f>
        <v>0.48156682027649772</v>
      </c>
      <c r="D197" s="15">
        <f ca="1">OFFSET(Vectors!F196,0,8*(-1+$A$2))+NORMINV(RAND(),OFFSET(Vectors!G196,0,8*(-1+$A$2)),OFFSET(Vectors!H196,0,8*(-1+$A$2)))</f>
        <v>0.38612306365476717</v>
      </c>
      <c r="E197" s="2">
        <f t="shared" ref="E197:E238" ca="1" si="261">IF(ROUND(D197*B197,0)&lt;0,0,IF(ROUND(D197*B197,0)&gt;B197,B197,ROUND(D197*B197,0)))</f>
        <v>248</v>
      </c>
      <c r="F197" s="2">
        <f ca="1">B197-E197</f>
        <v>395</v>
      </c>
      <c r="G197" s="12">
        <f ca="1">OFFSET(Vectors!C196,0,8*(-1+$A$2))+NORMINV(RAND(),OFFSET(Vectors!D196,0,8*(-1+$A$2)),OFFSET(Vectors!E196,0,8*(-1+$A$2)))</f>
        <v>0.60483123500236324</v>
      </c>
      <c r="H197" s="4">
        <f t="shared" ref="H197:H238" ca="1" si="262">IF(ROUND(C197*E197,0)&lt;0,0,IF(ROUND(C197*E197,0)&gt;E197,E197,ROUND(C197*E197,0)))</f>
        <v>119</v>
      </c>
      <c r="I197" s="5">
        <f t="shared" ref="I197:I238" ca="1" si="263">E197-H197</f>
        <v>129</v>
      </c>
      <c r="J197" s="6">
        <f t="shared" ref="J197:J238" ca="1" si="264">IF(ROUND(G197*F197,0)&lt;0,0,IF(ROUND(G197*F197,0)&gt;F197,F197,ROUND(G197*F197,0)))</f>
        <v>239</v>
      </c>
      <c r="K197" s="7">
        <f t="shared" ref="K197:K238" ca="1" si="265">F197-J197</f>
        <v>156</v>
      </c>
      <c r="L197" s="4">
        <f t="shared" ref="L197:L238" ca="1" si="266">IF(ROUND(G197*E197,0)&lt;0,0,IF(ROUND(G197*E197,0)&gt;E197,E197,ROUND(G197*E197,0)))</f>
        <v>150</v>
      </c>
      <c r="M197" s="5">
        <f t="shared" ref="M197:M238" ca="1" si="267">E197-L197</f>
        <v>98</v>
      </c>
      <c r="N197" s="6">
        <f t="shared" ref="N197:N238" ca="1" si="268">IF(ROUND(C197*F197,0)&lt;0,0,IF(ROUND(C197*F197,0)&gt;F197,F197,ROUND(C197*F197,0)))</f>
        <v>190</v>
      </c>
      <c r="O197" s="7">
        <f t="shared" ref="O197:O238" ca="1" si="269">F197-N197</f>
        <v>205</v>
      </c>
      <c r="P197" s="4">
        <f t="shared" ref="P197:P238" ca="1" si="270">IF(ROUND(C197*E197,0)&lt;0,0,IF(ROUND(C197*E197,0)&gt;E197,E197,ROUND(C197*E197,0)))</f>
        <v>119</v>
      </c>
      <c r="Q197" s="5">
        <f t="shared" ref="Q197:Q238" ca="1" si="271">F197-R197</f>
        <v>156</v>
      </c>
      <c r="R197" s="6">
        <f t="shared" ref="R197:R238" ca="1" si="272">IF(ROUND(G197*F197,0)&lt;0,0,IF(ROUND(G197*F197,0)&gt;F197,F197,ROUND(G197*F197,0)))</f>
        <v>239</v>
      </c>
      <c r="S197" s="7">
        <f t="shared" ref="S197:S238" ca="1" si="273">E197-P197</f>
        <v>129</v>
      </c>
      <c r="T197" s="4">
        <f t="shared" ref="T197:T238" ca="1" si="274">IF(ROUND(G197*E197,0)&lt;0,0,IF(ROUND(G197*E197,0)&gt;E197,E197,ROUND(G197*E197,0)))</f>
        <v>150</v>
      </c>
      <c r="U197" s="5">
        <f t="shared" ref="U197:U238" ca="1" si="275">F197-V197</f>
        <v>205</v>
      </c>
      <c r="V197" s="6">
        <f t="shared" ref="V197:V238" ca="1" si="276">IF(ROUND(C197*F197,0)&lt;0,0,IF(ROUND(C197*F197,0)&gt;F197,F197,ROUND(C197*F197,0)))</f>
        <v>190</v>
      </c>
      <c r="W197" s="7">
        <f t="shared" ref="W197:W238" ca="1" si="277">E197-T197</f>
        <v>98</v>
      </c>
      <c r="X197" s="4">
        <f t="shared" ref="X197:X238" ca="1" si="278">IF(ROUND(C197*E197,0)&lt;0,0,IF(ROUND(C197*E197,0)&gt;E197,E197,ROUND(C197*E197,0)))</f>
        <v>119</v>
      </c>
      <c r="Y197" s="5">
        <f t="shared" ref="Y197:Y238" ca="1" si="279">IF(ROUND(G197*F197,0)&lt;0,0,IF(ROUND(G197*F197,0)&gt;F197,F197,ROUND(G197*F197,0)))</f>
        <v>239</v>
      </c>
      <c r="Z197" s="6">
        <f t="shared" ref="Z197:Z238" ca="1" si="280">E197-X197</f>
        <v>129</v>
      </c>
      <c r="AA197" s="7">
        <f t="shared" ref="AA197:AA238" ca="1" si="281">F197-Y197</f>
        <v>156</v>
      </c>
      <c r="AB197" s="4">
        <f t="shared" ref="AB197:AB238" ca="1" si="282">IF(ROUND(G197*E197,0)&lt;0,0,IF(ROUND(G197*E197,0)&gt;E197,E197,ROUND(G197*E197,0)))</f>
        <v>150</v>
      </c>
      <c r="AC197" s="5">
        <f t="shared" ref="AC197:AC238" ca="1" si="283">IF(ROUND(C197*F197,0)&lt;0,0,IF(ROUND(C197*F197,0)&gt;F197,F197,ROUND(C197*F197,0)))</f>
        <v>190</v>
      </c>
      <c r="AD197" s="6">
        <f t="shared" ref="AD197:AD238" ca="1" si="284">E197-AB197</f>
        <v>98</v>
      </c>
      <c r="AE197" s="23">
        <f t="shared" ref="AE197:AE238" ca="1" si="285">F197-AC197</f>
        <v>205</v>
      </c>
      <c r="AF197" s="20">
        <f t="shared" ref="AF197:AF238" ca="1" si="286">OFFSET(H197,0,4*(-1+AF$2))</f>
        <v>150</v>
      </c>
      <c r="AG197" s="20">
        <f t="shared" ref="AG197:AG238" ca="1" si="287">OFFSET(I197,0,4*(-1+AG$2))</f>
        <v>98</v>
      </c>
      <c r="AH197" s="20">
        <f t="shared" ref="AH197:AH238" ca="1" si="288">OFFSET(J197,0,4*(-1+AH$2))</f>
        <v>190</v>
      </c>
      <c r="AI197" s="20">
        <f t="shared" ref="AI197:AI238" ca="1" si="289">OFFSET(K197,0,4*(-1+AI$2))</f>
        <v>205</v>
      </c>
      <c r="AJ197" s="18">
        <f t="shared" ref="AJ197:AJ238" ca="1" si="290">(AF197+AH197)/(AF197+AG197+AH197+AI197)</f>
        <v>0.52877138413685842</v>
      </c>
      <c r="AK197" s="2">
        <f t="shared" ref="AK197:AK238" ca="1" si="291">(AF197+AG197)/(AF197+AG197+AH197+AI197)</f>
        <v>0.38569206842923792</v>
      </c>
      <c r="AL197" s="4">
        <f t="shared" ref="AL197:AL238" ca="1" si="292">AF197/(AF197+AI197)</f>
        <v>0.42253521126760563</v>
      </c>
      <c r="AM197" s="2">
        <f>1</f>
        <v>1</v>
      </c>
      <c r="AN197" s="2">
        <f t="shared" ref="AN197:AN238" ca="1" si="293">AK197</f>
        <v>0.38569206842923792</v>
      </c>
      <c r="AO197" s="2">
        <f t="shared" ref="AO197:AO238" ca="1" si="294">AK197*AK197</f>
        <v>0.14875837164922395</v>
      </c>
      <c r="AP197" s="2">
        <f t="shared" ref="AP197:AP238" ca="1" si="295">AJ197*AK197</f>
        <v>0.20394292887393606</v>
      </c>
      <c r="AQ197" s="2">
        <f t="shared" ref="AQ197:AQ238" ca="1" si="296">AK197*AK197*AK197</f>
        <v>5.737492405755449E-2</v>
      </c>
      <c r="AR197" s="2">
        <f t="shared" ref="AR197:AR238" ca="1" si="297">AJ197*AK197*AK197</f>
        <v>7.8659170078905355E-2</v>
      </c>
      <c r="AS197" s="2">
        <f t="shared" ref="AS197:AS238" ca="1" si="298">AJ197*AJ197*AK197</f>
        <v>0.10783918478559605</v>
      </c>
      <c r="AT197" s="2">
        <f t="shared" ref="AT197:AT238" ca="1" si="299">AJ197*AJ197*AJ197</f>
        <v>0.14784404365767198</v>
      </c>
      <c r="AU197" s="1">
        <f t="shared" ref="AU197:BJ238" ca="1" si="300">OFFSET($AM197,0,AU$2)*OFFSET($AM197,0,AU$3)</f>
        <v>1</v>
      </c>
      <c r="AV197" s="1">
        <f t="shared" ca="1" si="258"/>
        <v>0.38569206842923792</v>
      </c>
      <c r="AW197" s="1">
        <f t="shared" ca="1" si="258"/>
        <v>0.14875837164922395</v>
      </c>
      <c r="AX197" s="1">
        <f t="shared" ca="1" si="258"/>
        <v>0.20394292887393606</v>
      </c>
      <c r="AY197" s="1">
        <f t="shared" ca="1" si="258"/>
        <v>5.737492405755449E-2</v>
      </c>
      <c r="AZ197" s="1">
        <f t="shared" ca="1" si="258"/>
        <v>7.8659170078905355E-2</v>
      </c>
      <c r="BA197" s="1">
        <f t="shared" ca="1" si="258"/>
        <v>0.10783918478559605</v>
      </c>
      <c r="BB197" s="1">
        <f t="shared" ca="1" si="258"/>
        <v>0.14784404365767198</v>
      </c>
      <c r="BC197" s="1">
        <f t="shared" ca="1" si="258"/>
        <v>0.38569206842923792</v>
      </c>
      <c r="BD197" s="1">
        <f t="shared" ca="1" si="258"/>
        <v>0.14875837164922395</v>
      </c>
      <c r="BE197" s="1">
        <f t="shared" ca="1" si="258"/>
        <v>5.737492405755449E-2</v>
      </c>
      <c r="BF197" s="1">
        <f t="shared" ca="1" si="258"/>
        <v>7.8659170078905355E-2</v>
      </c>
      <c r="BG197" s="1">
        <f t="shared" ca="1" si="258"/>
        <v>2.2129053135728636E-2</v>
      </c>
      <c r="BH197" s="1">
        <f t="shared" ca="1" si="258"/>
        <v>3.0338218008660229E-2</v>
      </c>
      <c r="BI197" s="1">
        <f t="shared" ca="1" si="258"/>
        <v>4.1592718237679342E-2</v>
      </c>
      <c r="BJ197" s="1">
        <f t="shared" ca="1" si="258"/>
        <v>5.7022275003270062E-2</v>
      </c>
      <c r="BK197" s="1">
        <f t="shared" ca="1" si="258"/>
        <v>0.14875837164922395</v>
      </c>
      <c r="BL197" s="1">
        <f t="shared" ca="1" si="256"/>
        <v>5.737492405755449E-2</v>
      </c>
      <c r="BM197" s="1">
        <f t="shared" ca="1" si="256"/>
        <v>2.2129053135728636E-2</v>
      </c>
      <c r="BN197" s="1">
        <f t="shared" ca="1" si="256"/>
        <v>3.0338218008660225E-2</v>
      </c>
      <c r="BO197" s="1">
        <f t="shared" ca="1" si="256"/>
        <v>8.5350002762996906E-3</v>
      </c>
      <c r="BP197" s="1">
        <f t="shared" ca="1" si="256"/>
        <v>1.1701210056217319E-2</v>
      </c>
      <c r="BQ197" s="1">
        <f t="shared" ca="1" si="256"/>
        <v>1.6041981528685034E-2</v>
      </c>
      <c r="BR197" s="1">
        <f t="shared" ca="1" si="256"/>
        <v>2.199303919255206E-2</v>
      </c>
      <c r="BS197" s="1">
        <f t="shared" ca="1" si="256"/>
        <v>0.20394292887393606</v>
      </c>
      <c r="BT197" s="1">
        <f t="shared" ca="1" si="256"/>
        <v>7.8659170078905355E-2</v>
      </c>
      <c r="BU197" s="1">
        <f t="shared" ca="1" si="256"/>
        <v>3.0338218008660225E-2</v>
      </c>
      <c r="BV197" s="1">
        <f t="shared" ca="1" si="256"/>
        <v>4.1592718237679342E-2</v>
      </c>
      <c r="BW197" s="1">
        <f t="shared" ca="1" si="256"/>
        <v>1.1701210056217317E-2</v>
      </c>
      <c r="BX197" s="1">
        <f t="shared" ca="1" si="256"/>
        <v>1.6041981528685034E-2</v>
      </c>
      <c r="BY197" s="1">
        <f t="shared" ca="1" si="256"/>
        <v>2.1993039192552064E-2</v>
      </c>
      <c r="BZ197" s="1">
        <f t="shared" ca="1" si="256"/>
        <v>3.0151747280111694E-2</v>
      </c>
      <c r="CA197" s="1">
        <f t="shared" ca="1" si="257"/>
        <v>5.737492405755449E-2</v>
      </c>
      <c r="CB197" s="1">
        <f t="shared" ca="1" si="257"/>
        <v>2.2129053135728636E-2</v>
      </c>
      <c r="CC197" s="1">
        <f t="shared" ca="1" si="257"/>
        <v>8.5350002762996906E-3</v>
      </c>
      <c r="CD197" s="1">
        <f t="shared" ca="1" si="257"/>
        <v>1.1701210056217317E-2</v>
      </c>
      <c r="CE197" s="1">
        <f t="shared" ca="1" si="257"/>
        <v>3.291881910610145E-3</v>
      </c>
      <c r="CF197" s="1">
        <f t="shared" ca="1" si="257"/>
        <v>4.5130639097074573E-3</v>
      </c>
      <c r="CG197" s="1">
        <f t="shared" ca="1" si="257"/>
        <v>6.1872650375021593E-3</v>
      </c>
      <c r="CH197" s="1">
        <f t="shared" ca="1" si="257"/>
        <v>8.4825407772207012E-3</v>
      </c>
      <c r="CI197" s="1">
        <f t="shared" ca="1" si="257"/>
        <v>7.8659170078905355E-2</v>
      </c>
      <c r="CJ197" s="1">
        <f t="shared" ca="1" si="257"/>
        <v>3.0338218008660229E-2</v>
      </c>
      <c r="CK197" s="1">
        <f t="shared" ca="1" si="257"/>
        <v>1.1701210056217319E-2</v>
      </c>
      <c r="CL197" s="1">
        <f t="shared" ca="1" si="257"/>
        <v>1.6041981528685034E-2</v>
      </c>
      <c r="CM197" s="1">
        <f t="shared" ca="1" si="257"/>
        <v>4.5130639097074573E-3</v>
      </c>
      <c r="CN197" s="1">
        <f t="shared" ca="1" si="257"/>
        <v>6.1872650375021593E-3</v>
      </c>
      <c r="CO197" s="1">
        <f t="shared" ca="1" si="257"/>
        <v>8.4825407772207029E-3</v>
      </c>
      <c r="CP197" s="1">
        <f t="shared" ca="1" si="257"/>
        <v>1.1629289775221929E-2</v>
      </c>
      <c r="CQ197" s="1">
        <f t="shared" ca="1" si="255"/>
        <v>0.10783918478559605</v>
      </c>
      <c r="CR197" s="1">
        <f t="shared" ca="1" si="255"/>
        <v>4.1592718237679342E-2</v>
      </c>
      <c r="CS197" s="1">
        <f t="shared" ca="1" si="252"/>
        <v>1.6041981528685034E-2</v>
      </c>
      <c r="CT197" s="1">
        <f t="shared" ca="1" si="260"/>
        <v>2.1993039192552064E-2</v>
      </c>
      <c r="CU197" s="1">
        <f t="shared" ca="1" si="260"/>
        <v>6.1872650375021593E-3</v>
      </c>
      <c r="CV197" s="1">
        <f t="shared" ca="1" si="260"/>
        <v>8.4825407772207029E-3</v>
      </c>
      <c r="CW197" s="1">
        <f t="shared" ca="1" si="260"/>
        <v>1.1629289775221931E-2</v>
      </c>
      <c r="CX197" s="1">
        <f t="shared" ca="1" si="260"/>
        <v>1.5943381143449419E-2</v>
      </c>
      <c r="CY197" s="1">
        <f t="shared" ca="1" si="260"/>
        <v>0.14784404365767198</v>
      </c>
      <c r="CZ197" s="1">
        <f t="shared" ca="1" si="260"/>
        <v>5.7022275003270062E-2</v>
      </c>
      <c r="DA197" s="1">
        <f t="shared" ca="1" si="260"/>
        <v>2.199303919255206E-2</v>
      </c>
      <c r="DB197" s="1">
        <f t="shared" ca="1" si="260"/>
        <v>3.0151747280111694E-2</v>
      </c>
      <c r="DC197" s="1">
        <f t="shared" ca="1" si="260"/>
        <v>8.4825407772207012E-3</v>
      </c>
      <c r="DD197" s="1">
        <f t="shared" ca="1" si="260"/>
        <v>1.1629289775221929E-2</v>
      </c>
      <c r="DE197" s="1">
        <f t="shared" ca="1" si="260"/>
        <v>1.5943381143449419E-2</v>
      </c>
      <c r="DF197" s="1">
        <f t="shared" ca="1" si="260"/>
        <v>2.1857861245051617E-2</v>
      </c>
      <c r="DG197" s="1">
        <f t="shared" ref="DG197:DG238" ca="1" si="301">$AL197*AM197</f>
        <v>0.42253521126760563</v>
      </c>
      <c r="DH197" s="1">
        <f t="shared" ref="DH197:DH238" ca="1" si="302">$AL197*AN197</f>
        <v>0.16296847961798785</v>
      </c>
      <c r="DI197" s="1">
        <f t="shared" ref="DI197:DI238" ca="1" si="303">$AL197*AO197</f>
        <v>6.2855649992629839E-2</v>
      </c>
      <c r="DJ197" s="1">
        <f t="shared" ref="DJ197:DJ238" ca="1" si="304">$AL197*AP197</f>
        <v>8.617306853828284E-2</v>
      </c>
      <c r="DK197" s="1">
        <f t="shared" ref="DK197:DK238" ca="1" si="305">$AL197*AQ197</f>
        <v>2.4242925658121615E-2</v>
      </c>
      <c r="DL197" s="1">
        <f t="shared" ref="DL197:DL238" ca="1" si="306">$AL197*AR197</f>
        <v>3.3236269047424799E-2</v>
      </c>
      <c r="DM197" s="1">
        <f t="shared" ref="DM197:DM238" ca="1" si="307">$AL197*AS197</f>
        <v>4.5565852726308191E-2</v>
      </c>
      <c r="DN197" s="1">
        <f t="shared" ref="DN197:DN238" ca="1" si="308">$AL197*AT197</f>
        <v>6.2469314221551539E-2</v>
      </c>
      <c r="DZ197" s="2">
        <f t="shared" ref="DZ197:DZ238" ca="1" si="309">DZ$1*AM197</f>
        <v>-2.2252653136320077E-2</v>
      </c>
      <c r="EA197" s="2">
        <f t="shared" ref="EA197:EA238" ca="1" si="310">EA$1*AN197</f>
        <v>-0.21527434258716868</v>
      </c>
      <c r="EB197" s="2">
        <f t="shared" ref="EB197:EB238" ca="1" si="311">EB$1*AO197</f>
        <v>0.11551932146275698</v>
      </c>
      <c r="EC197" s="2">
        <f t="shared" ref="EC197:EC238" ca="1" si="312">EC$1*AP197</f>
        <v>0.83207847129275525</v>
      </c>
      <c r="ED197" s="2">
        <f t="shared" ref="ED197:ED238" ca="1" si="313">ED$1*AQ197</f>
        <v>2.5292928596443331E-2</v>
      </c>
      <c r="EE197" s="2">
        <f t="shared" ref="EE197:EE238" ca="1" si="314">EE$1*AR197</f>
        <v>-0.22051531410715941</v>
      </c>
      <c r="EF197" s="2">
        <f t="shared" ref="EF197:EF238" ca="1" si="315">EF$1*AS197</f>
        <v>-0.11217783724162445</v>
      </c>
      <c r="EG197" s="2">
        <f t="shared" ref="EG197:EG238" ca="1" si="316">EG$1*AT197</f>
        <v>1.4611388312060171E-2</v>
      </c>
      <c r="EH197" s="22">
        <f t="shared" ref="EH197:EH238" ca="1" si="317">SUM(DZ197:EG197)</f>
        <v>0.41728196259174316</v>
      </c>
      <c r="EI197" s="26">
        <f t="shared" ref="EI197:EI238" ca="1" si="318">AL197-EH197</f>
        <v>5.2532486758624652E-3</v>
      </c>
      <c r="EJ197" s="7">
        <f t="shared" ref="EJ197:EK238" ca="1" si="319">POWER(EI197,2)</f>
        <v>2.7596621650450746E-5</v>
      </c>
      <c r="EK197" s="7">
        <f t="shared" ref="EK197:EK238" ca="1" si="320">POWER(AL197-AL$1,2)</f>
        <v>3.0494021336292649E-3</v>
      </c>
    </row>
    <row r="198" spans="1:141" x14ac:dyDescent="0.25">
      <c r="A198" s="2">
        <f t="shared" ref="A198:A238" si="321">1+A197</f>
        <v>195</v>
      </c>
      <c r="B198" s="2">
        <f ca="1">OFFSET(Vectors!A197,0,8*(-1+$A$2))</f>
        <v>90</v>
      </c>
      <c r="C198" s="2">
        <f ca="1">OFFSET(Vectors!B197,0,8*(-1+$A$2))</f>
        <v>0.4838709677419355</v>
      </c>
      <c r="D198" s="15">
        <f ca="1">OFFSET(Vectors!F197,0,8*(-1+$A$2))+NORMINV(RAND(),OFFSET(Vectors!G197,0,8*(-1+$A$2)),OFFSET(Vectors!H197,0,8*(-1+$A$2)))</f>
        <v>0.51660980096676923</v>
      </c>
      <c r="E198" s="2">
        <f t="shared" ca="1" si="261"/>
        <v>46</v>
      </c>
      <c r="F198" s="2">
        <f ca="1">B198-E198</f>
        <v>44</v>
      </c>
      <c r="G198" s="12">
        <f ca="1">OFFSET(Vectors!C197,0,8*(-1+$A$2))+NORMINV(RAND(),OFFSET(Vectors!D197,0,8*(-1+$A$2)),OFFSET(Vectors!E197,0,8*(-1+$A$2)))</f>
        <v>0.56860657975106377</v>
      </c>
      <c r="H198" s="4">
        <f t="shared" ca="1" si="262"/>
        <v>22</v>
      </c>
      <c r="I198" s="5">
        <f t="shared" ca="1" si="263"/>
        <v>24</v>
      </c>
      <c r="J198" s="6">
        <f t="shared" ca="1" si="264"/>
        <v>25</v>
      </c>
      <c r="K198" s="7">
        <f t="shared" ca="1" si="265"/>
        <v>19</v>
      </c>
      <c r="L198" s="4">
        <f t="shared" ca="1" si="266"/>
        <v>26</v>
      </c>
      <c r="M198" s="5">
        <f t="shared" ca="1" si="267"/>
        <v>20</v>
      </c>
      <c r="N198" s="6">
        <f t="shared" ca="1" si="268"/>
        <v>21</v>
      </c>
      <c r="O198" s="7">
        <f t="shared" ca="1" si="269"/>
        <v>23</v>
      </c>
      <c r="P198" s="4">
        <f t="shared" ca="1" si="270"/>
        <v>22</v>
      </c>
      <c r="Q198" s="5">
        <f t="shared" ca="1" si="271"/>
        <v>19</v>
      </c>
      <c r="R198" s="6">
        <f t="shared" ca="1" si="272"/>
        <v>25</v>
      </c>
      <c r="S198" s="7">
        <f t="shared" ca="1" si="273"/>
        <v>24</v>
      </c>
      <c r="T198" s="4">
        <f t="shared" ca="1" si="274"/>
        <v>26</v>
      </c>
      <c r="U198" s="5">
        <f t="shared" ca="1" si="275"/>
        <v>23</v>
      </c>
      <c r="V198" s="6">
        <f t="shared" ca="1" si="276"/>
        <v>21</v>
      </c>
      <c r="W198" s="7">
        <f t="shared" ca="1" si="277"/>
        <v>20</v>
      </c>
      <c r="X198" s="4">
        <f t="shared" ca="1" si="278"/>
        <v>22</v>
      </c>
      <c r="Y198" s="5">
        <f t="shared" ca="1" si="279"/>
        <v>25</v>
      </c>
      <c r="Z198" s="6">
        <f t="shared" ca="1" si="280"/>
        <v>24</v>
      </c>
      <c r="AA198" s="7">
        <f t="shared" ca="1" si="281"/>
        <v>19</v>
      </c>
      <c r="AB198" s="4">
        <f t="shared" ca="1" si="282"/>
        <v>26</v>
      </c>
      <c r="AC198" s="5">
        <f t="shared" ca="1" si="283"/>
        <v>21</v>
      </c>
      <c r="AD198" s="6">
        <f t="shared" ca="1" si="284"/>
        <v>20</v>
      </c>
      <c r="AE198" s="23">
        <f t="shared" ca="1" si="285"/>
        <v>23</v>
      </c>
      <c r="AF198" s="20">
        <f t="shared" ca="1" si="286"/>
        <v>26</v>
      </c>
      <c r="AG198" s="20">
        <f t="shared" ca="1" si="287"/>
        <v>20</v>
      </c>
      <c r="AH198" s="20">
        <f t="shared" ca="1" si="288"/>
        <v>21</v>
      </c>
      <c r="AI198" s="20">
        <f t="shared" ca="1" si="289"/>
        <v>23</v>
      </c>
      <c r="AJ198" s="18">
        <f t="shared" ca="1" si="290"/>
        <v>0.52222222222222225</v>
      </c>
      <c r="AK198" s="2">
        <f t="shared" ca="1" si="291"/>
        <v>0.51111111111111107</v>
      </c>
      <c r="AL198" s="4">
        <f t="shared" ca="1" si="292"/>
        <v>0.53061224489795922</v>
      </c>
      <c r="AM198" s="2">
        <f>1</f>
        <v>1</v>
      </c>
      <c r="AN198" s="2">
        <f t="shared" ca="1" si="293"/>
        <v>0.51111111111111107</v>
      </c>
      <c r="AO198" s="2">
        <f t="shared" ca="1" si="294"/>
        <v>0.2612345679012345</v>
      </c>
      <c r="AP198" s="2">
        <f t="shared" ca="1" si="295"/>
        <v>0.26691358024691358</v>
      </c>
      <c r="AQ198" s="2">
        <f t="shared" ca="1" si="296"/>
        <v>0.13351989026063096</v>
      </c>
      <c r="AR198" s="2">
        <f t="shared" ca="1" si="297"/>
        <v>0.1364224965706447</v>
      </c>
      <c r="AS198" s="2">
        <f t="shared" ca="1" si="298"/>
        <v>0.13938820301783267</v>
      </c>
      <c r="AT198" s="2">
        <f t="shared" ca="1" si="299"/>
        <v>0.14241838134430732</v>
      </c>
      <c r="AU198" s="1">
        <f t="shared" ca="1" si="300"/>
        <v>1</v>
      </c>
      <c r="AV198" s="1">
        <f t="shared" ca="1" si="258"/>
        <v>0.51111111111111107</v>
      </c>
      <c r="AW198" s="1">
        <f t="shared" ca="1" si="258"/>
        <v>0.2612345679012345</v>
      </c>
      <c r="AX198" s="1">
        <f t="shared" ca="1" si="258"/>
        <v>0.26691358024691358</v>
      </c>
      <c r="AY198" s="1">
        <f t="shared" ca="1" si="258"/>
        <v>0.13351989026063096</v>
      </c>
      <c r="AZ198" s="1">
        <f t="shared" ca="1" si="258"/>
        <v>0.1364224965706447</v>
      </c>
      <c r="BA198" s="1">
        <f t="shared" ca="1" si="258"/>
        <v>0.13938820301783267</v>
      </c>
      <c r="BB198" s="1">
        <f t="shared" ca="1" si="258"/>
        <v>0.14241838134430732</v>
      </c>
      <c r="BC198" s="1">
        <f t="shared" ca="1" si="258"/>
        <v>0.51111111111111107</v>
      </c>
      <c r="BD198" s="1">
        <f t="shared" ca="1" si="258"/>
        <v>0.2612345679012345</v>
      </c>
      <c r="BE198" s="1">
        <f t="shared" ca="1" si="258"/>
        <v>0.13351989026063096</v>
      </c>
      <c r="BF198" s="1">
        <f t="shared" ca="1" si="258"/>
        <v>0.1364224965706447</v>
      </c>
      <c r="BG198" s="1">
        <f t="shared" ca="1" si="258"/>
        <v>6.8243499466544705E-2</v>
      </c>
      <c r="BH198" s="1">
        <f t="shared" ca="1" si="258"/>
        <v>6.9727053802773956E-2</v>
      </c>
      <c r="BI198" s="1">
        <f t="shared" ca="1" si="258"/>
        <v>7.1242859320225574E-2</v>
      </c>
      <c r="BJ198" s="1">
        <f t="shared" ca="1" si="258"/>
        <v>7.2791617131534841E-2</v>
      </c>
      <c r="BK198" s="1">
        <f t="shared" ca="1" si="258"/>
        <v>0.2612345679012345</v>
      </c>
      <c r="BL198" s="1">
        <f t="shared" ca="1" si="256"/>
        <v>0.13351989026063096</v>
      </c>
      <c r="BM198" s="1">
        <f t="shared" ca="1" si="256"/>
        <v>6.8243499466544705E-2</v>
      </c>
      <c r="BN198" s="1">
        <f t="shared" ca="1" si="256"/>
        <v>6.9727053802773956E-2</v>
      </c>
      <c r="BO198" s="1">
        <f t="shared" ca="1" si="256"/>
        <v>3.4880010838456182E-2</v>
      </c>
      <c r="BP198" s="1">
        <f t="shared" ca="1" si="256"/>
        <v>3.5638271943640012E-2</v>
      </c>
      <c r="BQ198" s="1">
        <f t="shared" ca="1" si="256"/>
        <v>3.6413016985893068E-2</v>
      </c>
      <c r="BR198" s="1">
        <f t="shared" ca="1" si="256"/>
        <v>3.7204604311673356E-2</v>
      </c>
      <c r="BS198" s="1">
        <f t="shared" ca="1" si="256"/>
        <v>0.26691358024691358</v>
      </c>
      <c r="BT198" s="1">
        <f t="shared" ca="1" si="256"/>
        <v>0.1364224965706447</v>
      </c>
      <c r="BU198" s="1">
        <f t="shared" ca="1" si="256"/>
        <v>6.9727053802773956E-2</v>
      </c>
      <c r="BV198" s="1">
        <f t="shared" ca="1" si="256"/>
        <v>7.1242859320225574E-2</v>
      </c>
      <c r="BW198" s="1">
        <f t="shared" ca="1" si="256"/>
        <v>3.5638271943640019E-2</v>
      </c>
      <c r="BX198" s="1">
        <f t="shared" ca="1" si="256"/>
        <v>3.6413016985893068E-2</v>
      </c>
      <c r="BY198" s="1">
        <f t="shared" ca="1" si="256"/>
        <v>3.7204604311673363E-2</v>
      </c>
      <c r="BZ198" s="1">
        <f t="shared" ca="1" si="256"/>
        <v>3.8013400057579312E-2</v>
      </c>
      <c r="CA198" s="1">
        <f t="shared" ca="1" si="257"/>
        <v>0.13351989026063096</v>
      </c>
      <c r="CB198" s="1">
        <f t="shared" ca="1" si="257"/>
        <v>6.8243499466544705E-2</v>
      </c>
      <c r="CC198" s="1">
        <f t="shared" ca="1" si="257"/>
        <v>3.4880010838456182E-2</v>
      </c>
      <c r="CD198" s="1">
        <f t="shared" ca="1" si="257"/>
        <v>3.5638271943640019E-2</v>
      </c>
      <c r="CE198" s="1">
        <f t="shared" ca="1" si="257"/>
        <v>1.7827561095210935E-2</v>
      </c>
      <c r="CF198" s="1">
        <f t="shared" ca="1" si="257"/>
        <v>1.8215116771193786E-2</v>
      </c>
      <c r="CG198" s="1">
        <f t="shared" ca="1" si="257"/>
        <v>1.8611097570567569E-2</v>
      </c>
      <c r="CH198" s="1">
        <f t="shared" ca="1" si="257"/>
        <v>1.9015686648188604E-2</v>
      </c>
      <c r="CI198" s="1">
        <f t="shared" ca="1" si="257"/>
        <v>0.1364224965706447</v>
      </c>
      <c r="CJ198" s="1">
        <f t="shared" ca="1" si="257"/>
        <v>6.9727053802773956E-2</v>
      </c>
      <c r="CK198" s="1">
        <f t="shared" ca="1" si="257"/>
        <v>3.5638271943640012E-2</v>
      </c>
      <c r="CL198" s="1">
        <f t="shared" ca="1" si="257"/>
        <v>3.6413016985893068E-2</v>
      </c>
      <c r="CM198" s="1">
        <f t="shared" ca="1" si="257"/>
        <v>1.8215116771193786E-2</v>
      </c>
      <c r="CN198" s="1">
        <f t="shared" ca="1" si="257"/>
        <v>1.8611097570567565E-2</v>
      </c>
      <c r="CO198" s="1">
        <f t="shared" ca="1" si="257"/>
        <v>1.9015686648188604E-2</v>
      </c>
      <c r="CP198" s="1">
        <f t="shared" ca="1" si="257"/>
        <v>1.9429071140540533E-2</v>
      </c>
      <c r="CQ198" s="1">
        <f t="shared" ca="1" si="255"/>
        <v>0.13938820301783267</v>
      </c>
      <c r="CR198" s="1">
        <f t="shared" ca="1" si="255"/>
        <v>7.1242859320225574E-2</v>
      </c>
      <c r="CS198" s="1">
        <f t="shared" ca="1" si="252"/>
        <v>3.6413016985893068E-2</v>
      </c>
      <c r="CT198" s="1">
        <f t="shared" ca="1" si="260"/>
        <v>3.7204604311673363E-2</v>
      </c>
      <c r="CU198" s="1">
        <f t="shared" ca="1" si="260"/>
        <v>1.8611097570567569E-2</v>
      </c>
      <c r="CV198" s="1">
        <f t="shared" ca="1" si="260"/>
        <v>1.9015686648188604E-2</v>
      </c>
      <c r="CW198" s="1">
        <f t="shared" ca="1" si="260"/>
        <v>1.9429071140540537E-2</v>
      </c>
      <c r="CX198" s="1">
        <f t="shared" ca="1" si="260"/>
        <v>1.9851442252291421E-2</v>
      </c>
      <c r="CY198" s="1">
        <f t="shared" ca="1" si="260"/>
        <v>0.14241838134430732</v>
      </c>
      <c r="CZ198" s="1">
        <f t="shared" ca="1" si="260"/>
        <v>7.2791617131534841E-2</v>
      </c>
      <c r="DA198" s="1">
        <f t="shared" ca="1" si="260"/>
        <v>3.7204604311673356E-2</v>
      </c>
      <c r="DB198" s="1">
        <f t="shared" ca="1" si="260"/>
        <v>3.8013400057579312E-2</v>
      </c>
      <c r="DC198" s="1">
        <f t="shared" ca="1" si="260"/>
        <v>1.9015686648188604E-2</v>
      </c>
      <c r="DD198" s="1">
        <f t="shared" ca="1" si="260"/>
        <v>1.9429071140540533E-2</v>
      </c>
      <c r="DE198" s="1">
        <f t="shared" ca="1" si="260"/>
        <v>1.9851442252291421E-2</v>
      </c>
      <c r="DF198" s="1">
        <f t="shared" ca="1" si="260"/>
        <v>2.0282995344732543E-2</v>
      </c>
      <c r="DG198" s="1">
        <f t="shared" ca="1" si="301"/>
        <v>0.53061224489795922</v>
      </c>
      <c r="DH198" s="1">
        <f t="shared" ca="1" si="302"/>
        <v>0.27120181405895694</v>
      </c>
      <c r="DI198" s="1">
        <f t="shared" ca="1" si="303"/>
        <v>0.1386142605190224</v>
      </c>
      <c r="DJ198" s="1">
        <f t="shared" ca="1" si="304"/>
        <v>0.14162761400856641</v>
      </c>
      <c r="DK198" s="1">
        <f t="shared" ca="1" si="305"/>
        <v>7.0847288709722553E-2</v>
      </c>
      <c r="DL198" s="1">
        <f t="shared" ca="1" si="306"/>
        <v>7.2387447159933935E-2</v>
      </c>
      <c r="DM198" s="1">
        <f t="shared" ca="1" si="307"/>
        <v>7.3961087315584692E-2</v>
      </c>
      <c r="DN198" s="1">
        <f t="shared" ca="1" si="308"/>
        <v>7.556893703983654E-2</v>
      </c>
      <c r="DZ198" s="2">
        <f t="shared" ca="1" si="309"/>
        <v>-2.2252653136320077E-2</v>
      </c>
      <c r="EA198" s="2">
        <f t="shared" ca="1" si="310"/>
        <v>-0.28527708355928649</v>
      </c>
      <c r="EB198" s="2">
        <f t="shared" ca="1" si="311"/>
        <v>0.20286347377965908</v>
      </c>
      <c r="EC198" s="2">
        <f t="shared" ca="1" si="312"/>
        <v>1.0889960492644055</v>
      </c>
      <c r="ED198" s="2">
        <f t="shared" ca="1" si="313"/>
        <v>5.8860366371542558E-2</v>
      </c>
      <c r="EE198" s="2">
        <f t="shared" ca="1" si="314"/>
        <v>-0.38245063674561008</v>
      </c>
      <c r="EF198" s="2">
        <f t="shared" ca="1" si="315"/>
        <v>-0.1449961549934255</v>
      </c>
      <c r="EG198" s="2">
        <f t="shared" ca="1" si="316"/>
        <v>1.4075171519354989E-2</v>
      </c>
      <c r="EH198" s="22">
        <f t="shared" ca="1" si="317"/>
        <v>0.52981853250031996</v>
      </c>
      <c r="EI198" s="26">
        <f t="shared" ca="1" si="318"/>
        <v>7.9371239763925683E-4</v>
      </c>
      <c r="EJ198" s="7">
        <f t="shared" ca="1" si="319"/>
        <v>6.2997937016625777E-7</v>
      </c>
      <c r="EK198" s="7">
        <f t="shared" ca="1" si="320"/>
        <v>2.7937188529109911E-3</v>
      </c>
    </row>
    <row r="199" spans="1:141" x14ac:dyDescent="0.25">
      <c r="A199" s="2">
        <f t="shared" si="321"/>
        <v>196</v>
      </c>
      <c r="B199" s="2">
        <f ca="1">OFFSET(Vectors!A198,0,8*(-1+$A$2))</f>
        <v>241</v>
      </c>
      <c r="C199" s="2">
        <f ca="1">OFFSET(Vectors!B198,0,8*(-1+$A$2))</f>
        <v>0.48421052631578948</v>
      </c>
      <c r="D199" s="15">
        <f ca="1">OFFSET(Vectors!F198,0,8*(-1+$A$2))+NORMINV(RAND(),OFFSET(Vectors!G198,0,8*(-1+$A$2)),OFFSET(Vectors!H198,0,8*(-1+$A$2)))</f>
        <v>0.62558856318377254</v>
      </c>
      <c r="E199" s="2">
        <f t="shared" ca="1" si="261"/>
        <v>151</v>
      </c>
      <c r="F199" s="2">
        <f ca="1">B199-E199</f>
        <v>90</v>
      </c>
      <c r="G199" s="12">
        <f ca="1">OFFSET(Vectors!C198,0,8*(-1+$A$2))+NORMINV(RAND(),OFFSET(Vectors!D198,0,8*(-1+$A$2)),OFFSET(Vectors!E198,0,8*(-1+$A$2)))</f>
        <v>0.51629083817760879</v>
      </c>
      <c r="H199" s="4">
        <f t="shared" ca="1" si="262"/>
        <v>73</v>
      </c>
      <c r="I199" s="5">
        <f t="shared" ca="1" si="263"/>
        <v>78</v>
      </c>
      <c r="J199" s="6">
        <f t="shared" ca="1" si="264"/>
        <v>46</v>
      </c>
      <c r="K199" s="7">
        <f t="shared" ca="1" si="265"/>
        <v>44</v>
      </c>
      <c r="L199" s="4">
        <f t="shared" ca="1" si="266"/>
        <v>78</v>
      </c>
      <c r="M199" s="5">
        <f t="shared" ca="1" si="267"/>
        <v>73</v>
      </c>
      <c r="N199" s="6">
        <f t="shared" ca="1" si="268"/>
        <v>44</v>
      </c>
      <c r="O199" s="7">
        <f t="shared" ca="1" si="269"/>
        <v>46</v>
      </c>
      <c r="P199" s="4">
        <f t="shared" ca="1" si="270"/>
        <v>73</v>
      </c>
      <c r="Q199" s="5">
        <f t="shared" ca="1" si="271"/>
        <v>44</v>
      </c>
      <c r="R199" s="6">
        <f t="shared" ca="1" si="272"/>
        <v>46</v>
      </c>
      <c r="S199" s="7">
        <f t="shared" ca="1" si="273"/>
        <v>78</v>
      </c>
      <c r="T199" s="4">
        <f t="shared" ca="1" si="274"/>
        <v>78</v>
      </c>
      <c r="U199" s="5">
        <f t="shared" ca="1" si="275"/>
        <v>46</v>
      </c>
      <c r="V199" s="6">
        <f t="shared" ca="1" si="276"/>
        <v>44</v>
      </c>
      <c r="W199" s="7">
        <f t="shared" ca="1" si="277"/>
        <v>73</v>
      </c>
      <c r="X199" s="4">
        <f t="shared" ca="1" si="278"/>
        <v>73</v>
      </c>
      <c r="Y199" s="5">
        <f t="shared" ca="1" si="279"/>
        <v>46</v>
      </c>
      <c r="Z199" s="6">
        <f t="shared" ca="1" si="280"/>
        <v>78</v>
      </c>
      <c r="AA199" s="7">
        <f t="shared" ca="1" si="281"/>
        <v>44</v>
      </c>
      <c r="AB199" s="4">
        <f t="shared" ca="1" si="282"/>
        <v>78</v>
      </c>
      <c r="AC199" s="5">
        <f t="shared" ca="1" si="283"/>
        <v>44</v>
      </c>
      <c r="AD199" s="6">
        <f t="shared" ca="1" si="284"/>
        <v>73</v>
      </c>
      <c r="AE199" s="23">
        <f t="shared" ca="1" si="285"/>
        <v>46</v>
      </c>
      <c r="AF199" s="20">
        <f t="shared" ca="1" si="286"/>
        <v>78</v>
      </c>
      <c r="AG199" s="20">
        <f t="shared" ca="1" si="287"/>
        <v>73</v>
      </c>
      <c r="AH199" s="20">
        <f t="shared" ca="1" si="288"/>
        <v>44</v>
      </c>
      <c r="AI199" s="20">
        <f t="shared" ca="1" si="289"/>
        <v>46</v>
      </c>
      <c r="AJ199" s="18">
        <f t="shared" ca="1" si="290"/>
        <v>0.50622406639004147</v>
      </c>
      <c r="AK199" s="2">
        <f t="shared" ca="1" si="291"/>
        <v>0.62655601659751037</v>
      </c>
      <c r="AL199" s="4">
        <f t="shared" ca="1" si="292"/>
        <v>0.62903225806451613</v>
      </c>
      <c r="AM199" s="2">
        <f>1</f>
        <v>1</v>
      </c>
      <c r="AN199" s="2">
        <f t="shared" ca="1" si="293"/>
        <v>0.62655601659751037</v>
      </c>
      <c r="AO199" s="2">
        <f t="shared" ca="1" si="294"/>
        <v>0.39257244193453966</v>
      </c>
      <c r="AP199" s="2">
        <f t="shared" ca="1" si="295"/>
        <v>0.31717773454313802</v>
      </c>
      <c r="AQ199" s="2">
        <f t="shared" ca="1" si="296"/>
        <v>0.2459686254444626</v>
      </c>
      <c r="AR199" s="2">
        <f t="shared" ca="1" si="297"/>
        <v>0.19872961790877111</v>
      </c>
      <c r="AS199" s="2">
        <f t="shared" ca="1" si="298"/>
        <v>0.16056300254880843</v>
      </c>
      <c r="AT199" s="2">
        <f t="shared" ca="1" si="299"/>
        <v>0.12972639941029554</v>
      </c>
      <c r="AU199" s="1">
        <f t="shared" ca="1" si="300"/>
        <v>1</v>
      </c>
      <c r="AV199" s="1">
        <f t="shared" ca="1" si="258"/>
        <v>0.62655601659751037</v>
      </c>
      <c r="AW199" s="1">
        <f t="shared" ca="1" si="258"/>
        <v>0.39257244193453966</v>
      </c>
      <c r="AX199" s="1">
        <f t="shared" ca="1" si="258"/>
        <v>0.31717773454313802</v>
      </c>
      <c r="AY199" s="1">
        <f t="shared" ca="1" si="258"/>
        <v>0.2459686254444626</v>
      </c>
      <c r="AZ199" s="1">
        <f t="shared" ca="1" si="258"/>
        <v>0.19872961790877111</v>
      </c>
      <c r="BA199" s="1">
        <f t="shared" ca="1" si="258"/>
        <v>0.16056300254880843</v>
      </c>
      <c r="BB199" s="1">
        <f t="shared" ca="1" si="258"/>
        <v>0.12972639941029554</v>
      </c>
      <c r="BC199" s="1">
        <f t="shared" ca="1" si="258"/>
        <v>0.62655601659751037</v>
      </c>
      <c r="BD199" s="1">
        <f t="shared" ca="1" si="258"/>
        <v>0.39257244193453966</v>
      </c>
      <c r="BE199" s="1">
        <f t="shared" ca="1" si="258"/>
        <v>0.2459686254444626</v>
      </c>
      <c r="BF199" s="1">
        <f t="shared" ca="1" si="258"/>
        <v>0.19872961790877111</v>
      </c>
      <c r="BG199" s="1">
        <f t="shared" ca="1" si="258"/>
        <v>0.15411312216644751</v>
      </c>
      <c r="BH199" s="1">
        <f t="shared" ca="1" si="258"/>
        <v>0.12451523777686489</v>
      </c>
      <c r="BI199" s="1">
        <f t="shared" ca="1" si="258"/>
        <v>0.10060171528991731</v>
      </c>
      <c r="BJ199" s="1">
        <f t="shared" ca="1" si="258"/>
        <v>8.128085606205239E-2</v>
      </c>
      <c r="BK199" s="1">
        <f t="shared" ca="1" si="258"/>
        <v>0.39257244193453966</v>
      </c>
      <c r="BL199" s="1">
        <f t="shared" ca="1" si="256"/>
        <v>0.2459686254444626</v>
      </c>
      <c r="BM199" s="1">
        <f t="shared" ca="1" si="256"/>
        <v>0.15411312216644751</v>
      </c>
      <c r="BN199" s="1">
        <f t="shared" ca="1" si="256"/>
        <v>0.12451523777686489</v>
      </c>
      <c r="BO199" s="1">
        <f t="shared" ca="1" si="256"/>
        <v>9.6560503930014835E-2</v>
      </c>
      <c r="BP199" s="1">
        <f t="shared" ca="1" si="256"/>
        <v>7.8015771387164298E-2</v>
      </c>
      <c r="BQ199" s="1">
        <f t="shared" ca="1" si="256"/>
        <v>6.3032609994927435E-2</v>
      </c>
      <c r="BR199" s="1">
        <f t="shared" ca="1" si="256"/>
        <v>5.0927009399875149E-2</v>
      </c>
      <c r="BS199" s="1">
        <f t="shared" ca="1" si="256"/>
        <v>0.31717773454313802</v>
      </c>
      <c r="BT199" s="1">
        <f t="shared" ca="1" si="256"/>
        <v>0.19872961790877111</v>
      </c>
      <c r="BU199" s="1">
        <f t="shared" ca="1" si="256"/>
        <v>0.12451523777686489</v>
      </c>
      <c r="BV199" s="1">
        <f t="shared" ca="1" si="256"/>
        <v>0.10060171528991733</v>
      </c>
      <c r="BW199" s="1">
        <f t="shared" ca="1" si="256"/>
        <v>7.8015771387164298E-2</v>
      </c>
      <c r="BX199" s="1">
        <f t="shared" ca="1" si="256"/>
        <v>6.3032609994927449E-2</v>
      </c>
      <c r="BY199" s="1">
        <f t="shared" ca="1" si="256"/>
        <v>5.0927009399875156E-2</v>
      </c>
      <c r="BZ199" s="1">
        <f t="shared" ca="1" si="256"/>
        <v>4.1146325475395817E-2</v>
      </c>
      <c r="CA199" s="1">
        <f t="shared" ca="1" si="257"/>
        <v>0.2459686254444626</v>
      </c>
      <c r="CB199" s="1">
        <f t="shared" ca="1" si="257"/>
        <v>0.15411312216644751</v>
      </c>
      <c r="CC199" s="1">
        <f t="shared" ca="1" si="257"/>
        <v>9.6560503930014835E-2</v>
      </c>
      <c r="CD199" s="1">
        <f t="shared" ca="1" si="257"/>
        <v>7.8015771387164298E-2</v>
      </c>
      <c r="CE199" s="1">
        <f t="shared" ca="1" si="257"/>
        <v>6.0500564703038336E-2</v>
      </c>
      <c r="CF199" s="1">
        <f t="shared" ca="1" si="257"/>
        <v>4.8881250952123687E-2</v>
      </c>
      <c r="CG199" s="1">
        <f t="shared" ca="1" si="257"/>
        <v>3.9493461034166157E-2</v>
      </c>
      <c r="CH199" s="1">
        <f t="shared" ca="1" si="257"/>
        <v>3.1908624146809735E-2</v>
      </c>
      <c r="CI199" s="1">
        <f t="shared" ca="1" si="257"/>
        <v>0.19872961790877111</v>
      </c>
      <c r="CJ199" s="1">
        <f t="shared" ca="1" si="257"/>
        <v>0.12451523777686489</v>
      </c>
      <c r="CK199" s="1">
        <f t="shared" ca="1" si="257"/>
        <v>7.8015771387164298E-2</v>
      </c>
      <c r="CL199" s="1">
        <f t="shared" ca="1" si="257"/>
        <v>6.3032609994927449E-2</v>
      </c>
      <c r="CM199" s="1">
        <f t="shared" ca="1" si="257"/>
        <v>4.8881250952123687E-2</v>
      </c>
      <c r="CN199" s="1">
        <f t="shared" ca="1" si="257"/>
        <v>3.9493461034166157E-2</v>
      </c>
      <c r="CO199" s="1">
        <f t="shared" ca="1" si="257"/>
        <v>3.1908624146809741E-2</v>
      </c>
      <c r="CP199" s="1">
        <f t="shared" ca="1" si="257"/>
        <v>2.5780477787488664E-2</v>
      </c>
      <c r="CQ199" s="1">
        <f t="shared" ca="1" si="255"/>
        <v>0.16056300254880843</v>
      </c>
      <c r="CR199" s="1">
        <f t="shared" ca="1" si="255"/>
        <v>0.10060171528991731</v>
      </c>
      <c r="CS199" s="1">
        <f t="shared" ca="1" si="252"/>
        <v>6.3032609994927435E-2</v>
      </c>
      <c r="CT199" s="1">
        <f t="shared" ca="1" si="260"/>
        <v>5.0927009399875156E-2</v>
      </c>
      <c r="CU199" s="1">
        <f t="shared" ca="1" si="260"/>
        <v>3.9493461034166157E-2</v>
      </c>
      <c r="CV199" s="1">
        <f t="shared" ca="1" si="260"/>
        <v>3.1908624146809741E-2</v>
      </c>
      <c r="CW199" s="1">
        <f t="shared" ca="1" si="260"/>
        <v>2.5780477787488661E-2</v>
      </c>
      <c r="CX199" s="1">
        <f t="shared" ca="1" si="260"/>
        <v>2.0829260199163022E-2</v>
      </c>
      <c r="CY199" s="1">
        <f t="shared" ca="1" si="260"/>
        <v>0.12972639941029554</v>
      </c>
      <c r="CZ199" s="1">
        <f t="shared" ca="1" si="260"/>
        <v>8.128085606205239E-2</v>
      </c>
      <c r="DA199" s="1">
        <f t="shared" ca="1" si="260"/>
        <v>5.0927009399875149E-2</v>
      </c>
      <c r="DB199" s="1">
        <f t="shared" ca="1" si="260"/>
        <v>4.1146325475395817E-2</v>
      </c>
      <c r="DC199" s="1">
        <f t="shared" ca="1" si="260"/>
        <v>3.1908624146809735E-2</v>
      </c>
      <c r="DD199" s="1">
        <f t="shared" ca="1" si="260"/>
        <v>2.5780477787488664E-2</v>
      </c>
      <c r="DE199" s="1">
        <f t="shared" ca="1" si="260"/>
        <v>2.0829260199163022E-2</v>
      </c>
      <c r="DF199" s="1">
        <f t="shared" ca="1" si="260"/>
        <v>1.6828938703959528E-2</v>
      </c>
      <c r="DG199" s="1">
        <f t="shared" ca="1" si="301"/>
        <v>0.62903225806451613</v>
      </c>
      <c r="DH199" s="1">
        <f t="shared" ca="1" si="302"/>
        <v>0.39412394592424038</v>
      </c>
      <c r="DI199" s="1">
        <f t="shared" ca="1" si="303"/>
        <v>0.24694072960398464</v>
      </c>
      <c r="DJ199" s="1">
        <f t="shared" ca="1" si="304"/>
        <v>0.19951502656745779</v>
      </c>
      <c r="DK199" s="1">
        <f t="shared" ca="1" si="305"/>
        <v>0.15472219987635552</v>
      </c>
      <c r="DL199" s="1">
        <f t="shared" ca="1" si="306"/>
        <v>0.12500734029745281</v>
      </c>
      <c r="DM199" s="1">
        <f t="shared" ca="1" si="307"/>
        <v>0.10099930805489563</v>
      </c>
      <c r="DN199" s="1">
        <f t="shared" ca="1" si="308"/>
        <v>8.1602089951637521E-2</v>
      </c>
      <c r="DZ199" s="2">
        <f t="shared" ca="1" si="309"/>
        <v>-2.2252653136320077E-2</v>
      </c>
      <c r="EA199" s="2">
        <f t="shared" ca="1" si="310"/>
        <v>-0.34971275172025112</v>
      </c>
      <c r="EB199" s="2">
        <f t="shared" ca="1" si="311"/>
        <v>0.30485478978078184</v>
      </c>
      <c r="EC199" s="2">
        <f t="shared" ca="1" si="312"/>
        <v>1.2940716598705384</v>
      </c>
      <c r="ED199" s="2">
        <f t="shared" ca="1" si="313"/>
        <v>0.10843181028163748</v>
      </c>
      <c r="EE199" s="2">
        <f t="shared" ca="1" si="314"/>
        <v>-0.55712416075059468</v>
      </c>
      <c r="EF199" s="2">
        <f t="shared" ca="1" si="315"/>
        <v>-0.16702287209196848</v>
      </c>
      <c r="EG199" s="2">
        <f t="shared" ca="1" si="316"/>
        <v>1.2820826251872343E-2</v>
      </c>
      <c r="EH199" s="22">
        <f t="shared" ca="1" si="317"/>
        <v>0.6240666484856956</v>
      </c>
      <c r="EI199" s="26">
        <f t="shared" ca="1" si="318"/>
        <v>4.965609578820529E-3</v>
      </c>
      <c r="EJ199" s="7">
        <f t="shared" ca="1" si="319"/>
        <v>2.4657278489274191E-5</v>
      </c>
      <c r="EK199" s="7">
        <f t="shared" ca="1" si="320"/>
        <v>2.2884323736393802E-2</v>
      </c>
    </row>
    <row r="200" spans="1:141" x14ac:dyDescent="0.25">
      <c r="A200" s="2">
        <f t="shared" si="321"/>
        <v>197</v>
      </c>
      <c r="B200" s="2">
        <f ca="1">OFFSET(Vectors!A199,0,8*(-1+$A$2))</f>
        <v>525</v>
      </c>
      <c r="C200" s="2">
        <f ca="1">OFFSET(Vectors!B199,0,8*(-1+$A$2))</f>
        <v>0.48473282442748089</v>
      </c>
      <c r="D200" s="15">
        <f ca="1">OFFSET(Vectors!F199,0,8*(-1+$A$2))+NORMINV(RAND(),OFFSET(Vectors!G199,0,8*(-1+$A$2)),OFFSET(Vectors!H199,0,8*(-1+$A$2)))</f>
        <v>0.73772466596956687</v>
      </c>
      <c r="E200" s="2">
        <f t="shared" ca="1" si="261"/>
        <v>387</v>
      </c>
      <c r="F200" s="2">
        <f ca="1">B200-E200</f>
        <v>138</v>
      </c>
      <c r="G200" s="12">
        <f ca="1">OFFSET(Vectors!C199,0,8*(-1+$A$2))+NORMINV(RAND(),OFFSET(Vectors!D199,0,8*(-1+$A$2)),OFFSET(Vectors!E199,0,8*(-1+$A$2)))</f>
        <v>0.42235344394771579</v>
      </c>
      <c r="H200" s="4">
        <f t="shared" ca="1" si="262"/>
        <v>188</v>
      </c>
      <c r="I200" s="5">
        <f t="shared" ca="1" si="263"/>
        <v>199</v>
      </c>
      <c r="J200" s="6">
        <f t="shared" ca="1" si="264"/>
        <v>58</v>
      </c>
      <c r="K200" s="7">
        <f t="shared" ca="1" si="265"/>
        <v>80</v>
      </c>
      <c r="L200" s="4">
        <f t="shared" ca="1" si="266"/>
        <v>163</v>
      </c>
      <c r="M200" s="5">
        <f t="shared" ca="1" si="267"/>
        <v>224</v>
      </c>
      <c r="N200" s="6">
        <f t="shared" ca="1" si="268"/>
        <v>67</v>
      </c>
      <c r="O200" s="7">
        <f t="shared" ca="1" si="269"/>
        <v>71</v>
      </c>
      <c r="P200" s="4">
        <f t="shared" ca="1" si="270"/>
        <v>188</v>
      </c>
      <c r="Q200" s="5">
        <f t="shared" ca="1" si="271"/>
        <v>80</v>
      </c>
      <c r="R200" s="6">
        <f t="shared" ca="1" si="272"/>
        <v>58</v>
      </c>
      <c r="S200" s="7">
        <f t="shared" ca="1" si="273"/>
        <v>199</v>
      </c>
      <c r="T200" s="4">
        <f t="shared" ca="1" si="274"/>
        <v>163</v>
      </c>
      <c r="U200" s="5">
        <f t="shared" ca="1" si="275"/>
        <v>71</v>
      </c>
      <c r="V200" s="6">
        <f t="shared" ca="1" si="276"/>
        <v>67</v>
      </c>
      <c r="W200" s="7">
        <f t="shared" ca="1" si="277"/>
        <v>224</v>
      </c>
      <c r="X200" s="4">
        <f t="shared" ca="1" si="278"/>
        <v>188</v>
      </c>
      <c r="Y200" s="5">
        <f t="shared" ca="1" si="279"/>
        <v>58</v>
      </c>
      <c r="Z200" s="6">
        <f t="shared" ca="1" si="280"/>
        <v>199</v>
      </c>
      <c r="AA200" s="7">
        <f t="shared" ca="1" si="281"/>
        <v>80</v>
      </c>
      <c r="AB200" s="4">
        <f t="shared" ca="1" si="282"/>
        <v>163</v>
      </c>
      <c r="AC200" s="5">
        <f t="shared" ca="1" si="283"/>
        <v>67</v>
      </c>
      <c r="AD200" s="6">
        <f t="shared" ca="1" si="284"/>
        <v>224</v>
      </c>
      <c r="AE200" s="23">
        <f t="shared" ca="1" si="285"/>
        <v>71</v>
      </c>
      <c r="AF200" s="20">
        <f t="shared" ca="1" si="286"/>
        <v>163</v>
      </c>
      <c r="AG200" s="20">
        <f t="shared" ca="1" si="287"/>
        <v>224</v>
      </c>
      <c r="AH200" s="20">
        <f t="shared" ca="1" si="288"/>
        <v>67</v>
      </c>
      <c r="AI200" s="20">
        <f t="shared" ca="1" si="289"/>
        <v>71</v>
      </c>
      <c r="AJ200" s="18">
        <f t="shared" ca="1" si="290"/>
        <v>0.43809523809523809</v>
      </c>
      <c r="AK200" s="2">
        <f t="shared" ca="1" si="291"/>
        <v>0.7371428571428571</v>
      </c>
      <c r="AL200" s="4">
        <f t="shared" ca="1" si="292"/>
        <v>0.69658119658119655</v>
      </c>
      <c r="AM200" s="2">
        <f>1</f>
        <v>1</v>
      </c>
      <c r="AN200" s="2">
        <f t="shared" ca="1" si="293"/>
        <v>0.7371428571428571</v>
      </c>
      <c r="AO200" s="2">
        <f t="shared" ca="1" si="294"/>
        <v>0.54337959183673468</v>
      </c>
      <c r="AP200" s="2">
        <f t="shared" ca="1" si="295"/>
        <v>0.32293877551020406</v>
      </c>
      <c r="AQ200" s="2">
        <f t="shared" ca="1" si="296"/>
        <v>0.40054838483965011</v>
      </c>
      <c r="AR200" s="2">
        <f t="shared" ca="1" si="297"/>
        <v>0.23805201166180756</v>
      </c>
      <c r="AS200" s="2">
        <f t="shared" ca="1" si="298"/>
        <v>0.14147793974732747</v>
      </c>
      <c r="AT200" s="2">
        <f t="shared" ca="1" si="299"/>
        <v>8.4082496490659756E-2</v>
      </c>
      <c r="AU200" s="1">
        <f t="shared" ca="1" si="300"/>
        <v>1</v>
      </c>
      <c r="AV200" s="1">
        <f t="shared" ca="1" si="258"/>
        <v>0.7371428571428571</v>
      </c>
      <c r="AW200" s="1">
        <f t="shared" ca="1" si="258"/>
        <v>0.54337959183673468</v>
      </c>
      <c r="AX200" s="1">
        <f t="shared" ca="1" si="258"/>
        <v>0.32293877551020406</v>
      </c>
      <c r="AY200" s="1">
        <f t="shared" ca="1" si="258"/>
        <v>0.40054838483965011</v>
      </c>
      <c r="AZ200" s="1">
        <f t="shared" ca="1" si="258"/>
        <v>0.23805201166180756</v>
      </c>
      <c r="BA200" s="1">
        <f t="shared" ca="1" si="258"/>
        <v>0.14147793974732747</v>
      </c>
      <c r="BB200" s="1">
        <f t="shared" ca="1" si="258"/>
        <v>8.4082496490659756E-2</v>
      </c>
      <c r="BC200" s="1">
        <f t="shared" ca="1" si="258"/>
        <v>0.7371428571428571</v>
      </c>
      <c r="BD200" s="1">
        <f t="shared" ca="1" si="258"/>
        <v>0.54337959183673468</v>
      </c>
      <c r="BE200" s="1">
        <f t="shared" ca="1" si="258"/>
        <v>0.40054838483965011</v>
      </c>
      <c r="BF200" s="1">
        <f t="shared" ca="1" si="258"/>
        <v>0.23805201166180756</v>
      </c>
      <c r="BG200" s="1">
        <f t="shared" ca="1" si="258"/>
        <v>0.29526138082465636</v>
      </c>
      <c r="BH200" s="1">
        <f t="shared" ca="1" si="258"/>
        <v>0.17547834002498958</v>
      </c>
      <c r="BI200" s="1">
        <f t="shared" ca="1" si="258"/>
        <v>0.10428945272802996</v>
      </c>
      <c r="BJ200" s="1">
        <f t="shared" ca="1" si="258"/>
        <v>6.1980811698829186E-2</v>
      </c>
      <c r="BK200" s="1">
        <f t="shared" ca="1" si="258"/>
        <v>0.54337959183673468</v>
      </c>
      <c r="BL200" s="1">
        <f t="shared" ca="1" si="256"/>
        <v>0.40054838483965011</v>
      </c>
      <c r="BM200" s="1">
        <f t="shared" ca="1" si="256"/>
        <v>0.29526138082465636</v>
      </c>
      <c r="BN200" s="1">
        <f t="shared" ca="1" si="256"/>
        <v>0.17547834002498958</v>
      </c>
      <c r="BO200" s="1">
        <f t="shared" ca="1" si="256"/>
        <v>0.2176498178650324</v>
      </c>
      <c r="BP200" s="1">
        <f t="shared" ca="1" si="256"/>
        <v>0.12935260493270659</v>
      </c>
      <c r="BQ200" s="1">
        <f t="shared" ca="1" si="256"/>
        <v>7.6876225153804947E-2</v>
      </c>
      <c r="BR200" s="1">
        <f t="shared" ca="1" si="256"/>
        <v>4.5688712623708376E-2</v>
      </c>
      <c r="BS200" s="1">
        <f t="shared" ca="1" si="256"/>
        <v>0.32293877551020406</v>
      </c>
      <c r="BT200" s="1">
        <f t="shared" ca="1" si="256"/>
        <v>0.23805201166180756</v>
      </c>
      <c r="BU200" s="1">
        <f t="shared" ca="1" si="256"/>
        <v>0.17547834002498958</v>
      </c>
      <c r="BV200" s="1">
        <f t="shared" ca="1" si="256"/>
        <v>0.10428945272802997</v>
      </c>
      <c r="BW200" s="1">
        <f t="shared" ca="1" si="256"/>
        <v>0.12935260493270659</v>
      </c>
      <c r="BX200" s="1">
        <f t="shared" ca="1" si="256"/>
        <v>7.6876225153804947E-2</v>
      </c>
      <c r="BY200" s="1">
        <f t="shared" ca="1" si="256"/>
        <v>4.5688712623708362E-2</v>
      </c>
      <c r="BZ200" s="1">
        <f t="shared" ca="1" si="256"/>
        <v>2.7153498458534691E-2</v>
      </c>
      <c r="CA200" s="1">
        <f t="shared" ca="1" si="257"/>
        <v>0.40054838483965011</v>
      </c>
      <c r="CB200" s="1">
        <f t="shared" ca="1" si="257"/>
        <v>0.29526138082465636</v>
      </c>
      <c r="CC200" s="1">
        <f t="shared" ca="1" si="257"/>
        <v>0.2176498178650324</v>
      </c>
      <c r="CD200" s="1">
        <f t="shared" ca="1" si="257"/>
        <v>0.12935260493270659</v>
      </c>
      <c r="CE200" s="1">
        <f t="shared" ca="1" si="257"/>
        <v>0.16043900859765245</v>
      </c>
      <c r="CF200" s="1">
        <f t="shared" ca="1" si="257"/>
        <v>9.5351348778966574E-2</v>
      </c>
      <c r="CG200" s="1">
        <f t="shared" ca="1" si="257"/>
        <v>5.6668760256233353E-2</v>
      </c>
      <c r="CH200" s="1">
        <f t="shared" ca="1" si="257"/>
        <v>3.3679108162619313E-2</v>
      </c>
      <c r="CI200" s="1">
        <f t="shared" ca="1" si="257"/>
        <v>0.23805201166180756</v>
      </c>
      <c r="CJ200" s="1">
        <f t="shared" ca="1" si="257"/>
        <v>0.17547834002498958</v>
      </c>
      <c r="CK200" s="1">
        <f t="shared" ca="1" si="257"/>
        <v>0.12935260493270659</v>
      </c>
      <c r="CL200" s="1">
        <f t="shared" ca="1" si="257"/>
        <v>7.6876225153804947E-2</v>
      </c>
      <c r="CM200" s="1">
        <f t="shared" ca="1" si="257"/>
        <v>9.5351348778966574E-2</v>
      </c>
      <c r="CN200" s="1">
        <f t="shared" ca="1" si="257"/>
        <v>5.6668760256233366E-2</v>
      </c>
      <c r="CO200" s="1">
        <f t="shared" ca="1" si="257"/>
        <v>3.3679108162619306E-2</v>
      </c>
      <c r="CP200" s="1">
        <f t="shared" ca="1" si="257"/>
        <v>2.001600743514843E-2</v>
      </c>
      <c r="CQ200" s="1">
        <f t="shared" ca="1" si="255"/>
        <v>0.14147793974732747</v>
      </c>
      <c r="CR200" s="1">
        <f t="shared" ca="1" si="255"/>
        <v>0.10428945272802996</v>
      </c>
      <c r="CS200" s="1">
        <f t="shared" ca="1" si="252"/>
        <v>7.6876225153804947E-2</v>
      </c>
      <c r="CT200" s="1">
        <f t="shared" ca="1" si="260"/>
        <v>4.5688712623708362E-2</v>
      </c>
      <c r="CU200" s="1">
        <f t="shared" ca="1" si="260"/>
        <v>5.6668760256233353E-2</v>
      </c>
      <c r="CV200" s="1">
        <f t="shared" ca="1" si="260"/>
        <v>3.3679108162619306E-2</v>
      </c>
      <c r="CW200" s="1">
        <f t="shared" ca="1" si="260"/>
        <v>2.0016007435148423E-2</v>
      </c>
      <c r="CX200" s="1">
        <f t="shared" ca="1" si="260"/>
        <v>1.1895818372310435E-2</v>
      </c>
      <c r="CY200" s="1">
        <f t="shared" ca="1" si="260"/>
        <v>8.4082496490659756E-2</v>
      </c>
      <c r="CZ200" s="1">
        <f t="shared" ca="1" si="260"/>
        <v>6.1980811698829186E-2</v>
      </c>
      <c r="DA200" s="1">
        <f t="shared" ca="1" si="260"/>
        <v>4.5688712623708376E-2</v>
      </c>
      <c r="DB200" s="1">
        <f t="shared" ca="1" si="260"/>
        <v>2.7153498458534691E-2</v>
      </c>
      <c r="DC200" s="1">
        <f t="shared" ca="1" si="260"/>
        <v>3.3679108162619313E-2</v>
      </c>
      <c r="DD200" s="1">
        <f t="shared" ca="1" si="260"/>
        <v>2.001600743514843E-2</v>
      </c>
      <c r="DE200" s="1">
        <f t="shared" ca="1" si="260"/>
        <v>1.1895818372310435E-2</v>
      </c>
      <c r="DF200" s="1">
        <f t="shared" ca="1" si="260"/>
        <v>7.0698662161018102E-3</v>
      </c>
      <c r="DG200" s="1">
        <f t="shared" ca="1" si="301"/>
        <v>0.69658119658119655</v>
      </c>
      <c r="DH200" s="1">
        <f t="shared" ca="1" si="302"/>
        <v>0.51347985347985348</v>
      </c>
      <c r="DI200" s="1">
        <f t="shared" ca="1" si="303"/>
        <v>0.37850800627943482</v>
      </c>
      <c r="DJ200" s="1">
        <f t="shared" ca="1" si="304"/>
        <v>0.22495307866736436</v>
      </c>
      <c r="DK200" s="1">
        <f t="shared" ca="1" si="305"/>
        <v>0.27901447320026906</v>
      </c>
      <c r="DL200" s="1">
        <f t="shared" ca="1" si="306"/>
        <v>0.16582255513194286</v>
      </c>
      <c r="DM200" s="1">
        <f t="shared" ca="1" si="307"/>
        <v>9.8550872559035801E-2</v>
      </c>
      <c r="DN200" s="1">
        <f t="shared" ca="1" si="308"/>
        <v>5.8570286016998034E-2</v>
      </c>
      <c r="DZ200" s="2">
        <f t="shared" ca="1" si="309"/>
        <v>-2.2252653136320077E-2</v>
      </c>
      <c r="EA200" s="2">
        <f t="shared" ca="1" si="310"/>
        <v>-0.41143688697184055</v>
      </c>
      <c r="EB200" s="2">
        <f t="shared" ca="1" si="311"/>
        <v>0.42196510387801694</v>
      </c>
      <c r="EC200" s="2">
        <f t="shared" ca="1" si="312"/>
        <v>1.3175764618629349</v>
      </c>
      <c r="ED200" s="2">
        <f t="shared" ca="1" si="313"/>
        <v>0.17657612386566693</v>
      </c>
      <c r="EE200" s="2">
        <f t="shared" ca="1" si="314"/>
        <v>-0.66736165755100463</v>
      </c>
      <c r="EF200" s="2">
        <f t="shared" ca="1" si="315"/>
        <v>-0.14716996729722942</v>
      </c>
      <c r="EG200" s="2">
        <f t="shared" ca="1" si="316"/>
        <v>8.3098512194184921E-3</v>
      </c>
      <c r="EH200" s="22">
        <f t="shared" ca="1" si="317"/>
        <v>0.67620637586964261</v>
      </c>
      <c r="EI200" s="26">
        <f t="shared" ca="1" si="318"/>
        <v>2.0374820711553943E-2</v>
      </c>
      <c r="EJ200" s="7">
        <f t="shared" ca="1" si="319"/>
        <v>4.1513331902796749E-4</v>
      </c>
      <c r="EK200" s="7">
        <f t="shared" ca="1" si="320"/>
        <v>4.7884202641982634E-2</v>
      </c>
    </row>
    <row r="201" spans="1:141" x14ac:dyDescent="0.25">
      <c r="A201" s="2">
        <f t="shared" si="321"/>
        <v>198</v>
      </c>
      <c r="B201" s="2">
        <f ca="1">OFFSET(Vectors!A200,0,8*(-1+$A$2))</f>
        <v>361</v>
      </c>
      <c r="C201" s="2">
        <f ca="1">OFFSET(Vectors!B200,0,8*(-1+$A$2))</f>
        <v>0.48684210526315791</v>
      </c>
      <c r="D201" s="15">
        <f ca="1">OFFSET(Vectors!F200,0,8*(-1+$A$2))+NORMINV(RAND(),OFFSET(Vectors!G200,0,8*(-1+$A$2)),OFFSET(Vectors!H200,0,8*(-1+$A$2)))</f>
        <v>0.66064764053546721</v>
      </c>
      <c r="E201" s="2">
        <f t="shared" ca="1" si="261"/>
        <v>238</v>
      </c>
      <c r="F201" s="2">
        <f ca="1">B201-E201</f>
        <v>123</v>
      </c>
      <c r="G201" s="12">
        <f ca="1">OFFSET(Vectors!C200,0,8*(-1+$A$2))+NORMINV(RAND(),OFFSET(Vectors!D200,0,8*(-1+$A$2)),OFFSET(Vectors!E200,0,8*(-1+$A$2)))</f>
        <v>0.56230358374385225</v>
      </c>
      <c r="H201" s="4">
        <f t="shared" ca="1" si="262"/>
        <v>116</v>
      </c>
      <c r="I201" s="5">
        <f t="shared" ca="1" si="263"/>
        <v>122</v>
      </c>
      <c r="J201" s="6">
        <f t="shared" ca="1" si="264"/>
        <v>69</v>
      </c>
      <c r="K201" s="7">
        <f t="shared" ca="1" si="265"/>
        <v>54</v>
      </c>
      <c r="L201" s="4">
        <f t="shared" ca="1" si="266"/>
        <v>134</v>
      </c>
      <c r="M201" s="5">
        <f t="shared" ca="1" si="267"/>
        <v>104</v>
      </c>
      <c r="N201" s="6">
        <f t="shared" ca="1" si="268"/>
        <v>60</v>
      </c>
      <c r="O201" s="7">
        <f t="shared" ca="1" si="269"/>
        <v>63</v>
      </c>
      <c r="P201" s="4">
        <f t="shared" ca="1" si="270"/>
        <v>116</v>
      </c>
      <c r="Q201" s="5">
        <f t="shared" ca="1" si="271"/>
        <v>54</v>
      </c>
      <c r="R201" s="6">
        <f t="shared" ca="1" si="272"/>
        <v>69</v>
      </c>
      <c r="S201" s="7">
        <f t="shared" ca="1" si="273"/>
        <v>122</v>
      </c>
      <c r="T201" s="4">
        <f t="shared" ca="1" si="274"/>
        <v>134</v>
      </c>
      <c r="U201" s="5">
        <f t="shared" ca="1" si="275"/>
        <v>63</v>
      </c>
      <c r="V201" s="6">
        <f t="shared" ca="1" si="276"/>
        <v>60</v>
      </c>
      <c r="W201" s="7">
        <f t="shared" ca="1" si="277"/>
        <v>104</v>
      </c>
      <c r="X201" s="4">
        <f t="shared" ca="1" si="278"/>
        <v>116</v>
      </c>
      <c r="Y201" s="5">
        <f t="shared" ca="1" si="279"/>
        <v>69</v>
      </c>
      <c r="Z201" s="6">
        <f t="shared" ca="1" si="280"/>
        <v>122</v>
      </c>
      <c r="AA201" s="7">
        <f t="shared" ca="1" si="281"/>
        <v>54</v>
      </c>
      <c r="AB201" s="4">
        <f t="shared" ca="1" si="282"/>
        <v>134</v>
      </c>
      <c r="AC201" s="5">
        <f t="shared" ca="1" si="283"/>
        <v>60</v>
      </c>
      <c r="AD201" s="6">
        <f t="shared" ca="1" si="284"/>
        <v>104</v>
      </c>
      <c r="AE201" s="23">
        <f t="shared" ca="1" si="285"/>
        <v>63</v>
      </c>
      <c r="AF201" s="20">
        <f t="shared" ca="1" si="286"/>
        <v>134</v>
      </c>
      <c r="AG201" s="20">
        <f t="shared" ca="1" si="287"/>
        <v>104</v>
      </c>
      <c r="AH201" s="20">
        <f t="shared" ca="1" si="288"/>
        <v>60</v>
      </c>
      <c r="AI201" s="20">
        <f t="shared" ca="1" si="289"/>
        <v>63</v>
      </c>
      <c r="AJ201" s="18">
        <f t="shared" ca="1" si="290"/>
        <v>0.53739612188365649</v>
      </c>
      <c r="AK201" s="2">
        <f t="shared" ca="1" si="291"/>
        <v>0.65927977839335183</v>
      </c>
      <c r="AL201" s="4">
        <f t="shared" ca="1" si="292"/>
        <v>0.68020304568527923</v>
      </c>
      <c r="AM201" s="2">
        <f>1</f>
        <v>1</v>
      </c>
      <c r="AN201" s="2">
        <f t="shared" ca="1" si="293"/>
        <v>0.65927977839335183</v>
      </c>
      <c r="AO201" s="2">
        <f t="shared" ca="1" si="294"/>
        <v>0.4346498261983871</v>
      </c>
      <c r="AP201" s="2">
        <f t="shared" ca="1" si="295"/>
        <v>0.35429439614490377</v>
      </c>
      <c r="AQ201" s="2">
        <f t="shared" ca="1" si="296"/>
        <v>0.28655584109478155</v>
      </c>
      <c r="AR201" s="2">
        <f t="shared" ca="1" si="297"/>
        <v>0.23357913097641855</v>
      </c>
      <c r="AS201" s="2">
        <f t="shared" ca="1" si="298"/>
        <v>0.19039643449338317</v>
      </c>
      <c r="AT201" s="2">
        <f t="shared" ca="1" si="299"/>
        <v>0.15519709366267367</v>
      </c>
      <c r="AU201" s="1">
        <f t="shared" ca="1" si="300"/>
        <v>1</v>
      </c>
      <c r="AV201" s="1">
        <f t="shared" ca="1" si="258"/>
        <v>0.65927977839335183</v>
      </c>
      <c r="AW201" s="1">
        <f t="shared" ca="1" si="258"/>
        <v>0.4346498261983871</v>
      </c>
      <c r="AX201" s="1">
        <f t="shared" ca="1" si="258"/>
        <v>0.35429439614490377</v>
      </c>
      <c r="AY201" s="1">
        <f t="shared" ca="1" si="258"/>
        <v>0.28655584109478155</v>
      </c>
      <c r="AZ201" s="1">
        <f t="shared" ca="1" si="258"/>
        <v>0.23357913097641855</v>
      </c>
      <c r="BA201" s="1">
        <f t="shared" ca="1" si="258"/>
        <v>0.19039643449338317</v>
      </c>
      <c r="BB201" s="1">
        <f t="shared" ca="1" si="258"/>
        <v>0.15519709366267367</v>
      </c>
      <c r="BC201" s="1">
        <f t="shared" ca="1" si="258"/>
        <v>0.65927977839335183</v>
      </c>
      <c r="BD201" s="1">
        <f t="shared" ca="1" si="258"/>
        <v>0.4346498261983871</v>
      </c>
      <c r="BE201" s="1">
        <f t="shared" ca="1" si="258"/>
        <v>0.28655584109478155</v>
      </c>
      <c r="BF201" s="1">
        <f t="shared" ca="1" si="258"/>
        <v>0.23357913097641855</v>
      </c>
      <c r="BG201" s="1">
        <f t="shared" ca="1" si="258"/>
        <v>0.18892047141428811</v>
      </c>
      <c r="BH201" s="1">
        <f t="shared" ca="1" si="258"/>
        <v>0.15399399770744493</v>
      </c>
      <c r="BI201" s="1">
        <f t="shared" ca="1" si="258"/>
        <v>0.12552451913968199</v>
      </c>
      <c r="BJ201" s="1">
        <f t="shared" ca="1" si="258"/>
        <v>0.10231830551721977</v>
      </c>
      <c r="BK201" s="1">
        <f t="shared" ca="1" si="258"/>
        <v>0.4346498261983871</v>
      </c>
      <c r="BL201" s="1">
        <f t="shared" ca="1" si="256"/>
        <v>0.28655584109478155</v>
      </c>
      <c r="BM201" s="1">
        <f t="shared" ca="1" si="256"/>
        <v>0.18892047141428811</v>
      </c>
      <c r="BN201" s="1">
        <f t="shared" ca="1" si="256"/>
        <v>0.15399399770744493</v>
      </c>
      <c r="BO201" s="1">
        <f t="shared" ca="1" si="256"/>
        <v>0.12455144652797943</v>
      </c>
      <c r="BP201" s="1">
        <f t="shared" ca="1" si="256"/>
        <v>0.10152512868247063</v>
      </c>
      <c r="BQ201" s="1">
        <f t="shared" ca="1" si="256"/>
        <v>8.2755777161341595E-2</v>
      </c>
      <c r="BR201" s="1">
        <f t="shared" ca="1" si="256"/>
        <v>6.745638978697592E-2</v>
      </c>
      <c r="BS201" s="1">
        <f t="shared" ca="1" si="256"/>
        <v>0.35429439614490377</v>
      </c>
      <c r="BT201" s="1">
        <f t="shared" ca="1" si="256"/>
        <v>0.23357913097641855</v>
      </c>
      <c r="BU201" s="1">
        <f t="shared" ca="1" si="256"/>
        <v>0.15399399770744493</v>
      </c>
      <c r="BV201" s="1">
        <f t="shared" ca="1" si="256"/>
        <v>0.12552451913968199</v>
      </c>
      <c r="BW201" s="1">
        <f t="shared" ca="1" si="256"/>
        <v>0.10152512868247063</v>
      </c>
      <c r="BX201" s="1">
        <f t="shared" ca="1" si="256"/>
        <v>8.2755777161341595E-2</v>
      </c>
      <c r="BY201" s="1">
        <f t="shared" ca="1" si="256"/>
        <v>6.745638978697592E-2</v>
      </c>
      <c r="BZ201" s="1">
        <f t="shared" ca="1" si="256"/>
        <v>5.4985460582661037E-2</v>
      </c>
      <c r="CA201" s="1">
        <f t="shared" ca="1" si="257"/>
        <v>0.28655584109478155</v>
      </c>
      <c r="CB201" s="1">
        <f t="shared" ca="1" si="257"/>
        <v>0.18892047141428811</v>
      </c>
      <c r="CC201" s="1">
        <f t="shared" ca="1" si="257"/>
        <v>0.12455144652797943</v>
      </c>
      <c r="CD201" s="1">
        <f t="shared" ca="1" si="257"/>
        <v>0.10152512868247063</v>
      </c>
      <c r="CE201" s="1">
        <f t="shared" ca="1" si="257"/>
        <v>8.21142500655377E-2</v>
      </c>
      <c r="CF201" s="1">
        <f t="shared" ca="1" si="257"/>
        <v>6.6933464339135759E-2</v>
      </c>
      <c r="CG201" s="1">
        <f t="shared" ca="1" si="257"/>
        <v>5.4559210427698894E-2</v>
      </c>
      <c r="CH201" s="1">
        <f t="shared" ca="1" si="257"/>
        <v>4.4472633709973043E-2</v>
      </c>
      <c r="CI201" s="1">
        <f t="shared" ca="1" si="257"/>
        <v>0.23357913097641855</v>
      </c>
      <c r="CJ201" s="1">
        <f t="shared" ca="1" si="257"/>
        <v>0.15399399770744493</v>
      </c>
      <c r="CK201" s="1">
        <f t="shared" ca="1" si="257"/>
        <v>0.10152512868247063</v>
      </c>
      <c r="CL201" s="1">
        <f t="shared" ca="1" si="257"/>
        <v>8.2755777161341595E-2</v>
      </c>
      <c r="CM201" s="1">
        <f t="shared" ca="1" si="257"/>
        <v>6.6933464339135759E-2</v>
      </c>
      <c r="CN201" s="1">
        <f t="shared" ca="1" si="257"/>
        <v>5.4559210427698894E-2</v>
      </c>
      <c r="CO201" s="1">
        <f t="shared" ca="1" si="257"/>
        <v>4.4472633709973043E-2</v>
      </c>
      <c r="CP201" s="1">
        <f t="shared" ca="1" si="257"/>
        <v>3.6250802267793154E-2</v>
      </c>
      <c r="CQ201" s="1">
        <f t="shared" ca="1" si="255"/>
        <v>0.19039643449338317</v>
      </c>
      <c r="CR201" s="1">
        <f t="shared" ca="1" si="255"/>
        <v>0.12552451913968199</v>
      </c>
      <c r="CS201" s="1">
        <f t="shared" ca="1" si="252"/>
        <v>8.2755777161341595E-2</v>
      </c>
      <c r="CT201" s="1">
        <f t="shared" ca="1" si="260"/>
        <v>6.745638978697592E-2</v>
      </c>
      <c r="CU201" s="1">
        <f t="shared" ca="1" si="260"/>
        <v>5.4559210427698894E-2</v>
      </c>
      <c r="CV201" s="1">
        <f t="shared" ca="1" si="260"/>
        <v>4.4472633709973043E-2</v>
      </c>
      <c r="CW201" s="1">
        <f t="shared" ca="1" si="260"/>
        <v>3.6250802267793147E-2</v>
      </c>
      <c r="CX201" s="1">
        <f t="shared" ca="1" si="260"/>
        <v>2.95489732771087E-2</v>
      </c>
      <c r="CY201" s="1">
        <f t="shared" ca="1" si="260"/>
        <v>0.15519709366267367</v>
      </c>
      <c r="CZ201" s="1">
        <f t="shared" ca="1" si="260"/>
        <v>0.10231830551721977</v>
      </c>
      <c r="DA201" s="1">
        <f t="shared" ca="1" si="260"/>
        <v>6.745638978697592E-2</v>
      </c>
      <c r="DB201" s="1">
        <f t="shared" ca="1" si="260"/>
        <v>5.4985460582661037E-2</v>
      </c>
      <c r="DC201" s="1">
        <f t="shared" ca="1" si="260"/>
        <v>4.4472633709973043E-2</v>
      </c>
      <c r="DD201" s="1">
        <f t="shared" ca="1" si="260"/>
        <v>3.6250802267793154E-2</v>
      </c>
      <c r="DE201" s="1">
        <f t="shared" ca="1" si="260"/>
        <v>2.95489732771087E-2</v>
      </c>
      <c r="DF201" s="1">
        <f t="shared" ca="1" si="260"/>
        <v>2.4086137881340706E-2</v>
      </c>
      <c r="DG201" s="1">
        <f t="shared" ca="1" si="301"/>
        <v>0.68020304568527923</v>
      </c>
      <c r="DH201" s="1">
        <f t="shared" ca="1" si="302"/>
        <v>0.44844411322187389</v>
      </c>
      <c r="DI201" s="1">
        <f t="shared" ca="1" si="303"/>
        <v>0.29565013558672015</v>
      </c>
      <c r="DJ201" s="1">
        <f t="shared" ca="1" si="304"/>
        <v>0.24099212732699041</v>
      </c>
      <c r="DK201" s="1">
        <f t="shared" ca="1" si="305"/>
        <v>0.19491615587157732</v>
      </c>
      <c r="DL201" s="1">
        <f t="shared" ca="1" si="306"/>
        <v>0.15888123629868064</v>
      </c>
      <c r="DM201" s="1">
        <f t="shared" ca="1" si="307"/>
        <v>0.12950823463001698</v>
      </c>
      <c r="DN201" s="1">
        <f t="shared" ca="1" si="308"/>
        <v>0.10556553579085418</v>
      </c>
      <c r="DZ201" s="2">
        <f t="shared" ca="1" si="309"/>
        <v>-2.2252653136320077E-2</v>
      </c>
      <c r="EA201" s="2">
        <f t="shared" ca="1" si="310"/>
        <v>-0.36797754605804639</v>
      </c>
      <c r="EB201" s="2">
        <f t="shared" ca="1" si="311"/>
        <v>0.33753026763925909</v>
      </c>
      <c r="EC201" s="2">
        <f t="shared" ca="1" si="312"/>
        <v>1.4455060597568821</v>
      </c>
      <c r="ED201" s="2">
        <f t="shared" ca="1" si="313"/>
        <v>0.12632411365692706</v>
      </c>
      <c r="EE201" s="2">
        <f t="shared" ca="1" si="314"/>
        <v>-0.65482225892382651</v>
      </c>
      <c r="EF201" s="2">
        <f t="shared" ca="1" si="315"/>
        <v>-0.1980565810326595</v>
      </c>
      <c r="EG201" s="2">
        <f t="shared" ca="1" si="316"/>
        <v>1.5338088328124702E-2</v>
      </c>
      <c r="EH201" s="22">
        <f t="shared" ca="1" si="317"/>
        <v>0.68158949023034054</v>
      </c>
      <c r="EI201" s="26">
        <f t="shared" ca="1" si="318"/>
        <v>-1.3864445450613161E-3</v>
      </c>
      <c r="EJ201" s="7">
        <f t="shared" ca="1" si="319"/>
        <v>1.9222284765302798E-6</v>
      </c>
      <c r="EK201" s="7">
        <f t="shared" ca="1" si="320"/>
        <v>4.0984562050462775E-2</v>
      </c>
    </row>
    <row r="202" spans="1:141" x14ac:dyDescent="0.25">
      <c r="A202" s="2">
        <f t="shared" si="321"/>
        <v>199</v>
      </c>
      <c r="B202" s="2">
        <f ca="1">OFFSET(Vectors!A201,0,8*(-1+$A$2))</f>
        <v>137</v>
      </c>
      <c r="C202" s="2">
        <f ca="1">OFFSET(Vectors!B201,0,8*(-1+$A$2))</f>
        <v>0.48717948717948717</v>
      </c>
      <c r="D202" s="15">
        <f ca="1">OFFSET(Vectors!F201,0,8*(-1+$A$2))+NORMINV(RAND(),OFFSET(Vectors!G201,0,8*(-1+$A$2)),OFFSET(Vectors!H201,0,8*(-1+$A$2)))</f>
        <v>0.71083169937253698</v>
      </c>
      <c r="E202" s="2">
        <f t="shared" ca="1" si="261"/>
        <v>97</v>
      </c>
      <c r="F202" s="2">
        <f ca="1">B202-E202</f>
        <v>40</v>
      </c>
      <c r="G202" s="12">
        <f ca="1">OFFSET(Vectors!C201,0,8*(-1+$A$2))+NORMINV(RAND(),OFFSET(Vectors!D201,0,8*(-1+$A$2)),OFFSET(Vectors!E201,0,8*(-1+$A$2)))</f>
        <v>0.4233128063350739</v>
      </c>
      <c r="H202" s="4">
        <f t="shared" ca="1" si="262"/>
        <v>47</v>
      </c>
      <c r="I202" s="5">
        <f t="shared" ca="1" si="263"/>
        <v>50</v>
      </c>
      <c r="J202" s="6">
        <f t="shared" ca="1" si="264"/>
        <v>17</v>
      </c>
      <c r="K202" s="7">
        <f t="shared" ca="1" si="265"/>
        <v>23</v>
      </c>
      <c r="L202" s="4">
        <f t="shared" ca="1" si="266"/>
        <v>41</v>
      </c>
      <c r="M202" s="5">
        <f t="shared" ca="1" si="267"/>
        <v>56</v>
      </c>
      <c r="N202" s="6">
        <f t="shared" ca="1" si="268"/>
        <v>19</v>
      </c>
      <c r="O202" s="7">
        <f t="shared" ca="1" si="269"/>
        <v>21</v>
      </c>
      <c r="P202" s="4">
        <f t="shared" ca="1" si="270"/>
        <v>47</v>
      </c>
      <c r="Q202" s="5">
        <f t="shared" ca="1" si="271"/>
        <v>23</v>
      </c>
      <c r="R202" s="6">
        <f t="shared" ca="1" si="272"/>
        <v>17</v>
      </c>
      <c r="S202" s="7">
        <f t="shared" ca="1" si="273"/>
        <v>50</v>
      </c>
      <c r="T202" s="4">
        <f t="shared" ca="1" si="274"/>
        <v>41</v>
      </c>
      <c r="U202" s="5">
        <f t="shared" ca="1" si="275"/>
        <v>21</v>
      </c>
      <c r="V202" s="6">
        <f t="shared" ca="1" si="276"/>
        <v>19</v>
      </c>
      <c r="W202" s="7">
        <f t="shared" ca="1" si="277"/>
        <v>56</v>
      </c>
      <c r="X202" s="4">
        <f t="shared" ca="1" si="278"/>
        <v>47</v>
      </c>
      <c r="Y202" s="5">
        <f t="shared" ca="1" si="279"/>
        <v>17</v>
      </c>
      <c r="Z202" s="6">
        <f t="shared" ca="1" si="280"/>
        <v>50</v>
      </c>
      <c r="AA202" s="7">
        <f t="shared" ca="1" si="281"/>
        <v>23</v>
      </c>
      <c r="AB202" s="4">
        <f t="shared" ca="1" si="282"/>
        <v>41</v>
      </c>
      <c r="AC202" s="5">
        <f t="shared" ca="1" si="283"/>
        <v>19</v>
      </c>
      <c r="AD202" s="6">
        <f t="shared" ca="1" si="284"/>
        <v>56</v>
      </c>
      <c r="AE202" s="23">
        <f t="shared" ca="1" si="285"/>
        <v>21</v>
      </c>
      <c r="AF202" s="20">
        <f t="shared" ca="1" si="286"/>
        <v>41</v>
      </c>
      <c r="AG202" s="20">
        <f t="shared" ca="1" si="287"/>
        <v>56</v>
      </c>
      <c r="AH202" s="20">
        <f t="shared" ca="1" si="288"/>
        <v>19</v>
      </c>
      <c r="AI202" s="20">
        <f t="shared" ca="1" si="289"/>
        <v>21</v>
      </c>
      <c r="AJ202" s="18">
        <f t="shared" ca="1" si="290"/>
        <v>0.43795620437956206</v>
      </c>
      <c r="AK202" s="2">
        <f t="shared" ca="1" si="291"/>
        <v>0.70802919708029199</v>
      </c>
      <c r="AL202" s="4">
        <f t="shared" ca="1" si="292"/>
        <v>0.66129032258064513</v>
      </c>
      <c r="AM202" s="2">
        <f>1</f>
        <v>1</v>
      </c>
      <c r="AN202" s="2">
        <f t="shared" ca="1" si="293"/>
        <v>0.70802919708029199</v>
      </c>
      <c r="AO202" s="2">
        <f t="shared" ca="1" si="294"/>
        <v>0.50130534391816295</v>
      </c>
      <c r="AP202" s="2">
        <f t="shared" ca="1" si="295"/>
        <v>0.31008577974319357</v>
      </c>
      <c r="AQ202" s="2">
        <f t="shared" ca="1" si="296"/>
        <v>0.35493882014643657</v>
      </c>
      <c r="AR202" s="2">
        <f t="shared" ca="1" si="297"/>
        <v>0.21954978565758962</v>
      </c>
      <c r="AS202" s="2">
        <f t="shared" ca="1" si="298"/>
        <v>0.13580399112840597</v>
      </c>
      <c r="AT202" s="2">
        <f t="shared" ca="1" si="299"/>
        <v>8.4002468739220182E-2</v>
      </c>
      <c r="AU202" s="1">
        <f t="shared" ca="1" si="300"/>
        <v>1</v>
      </c>
      <c r="AV202" s="1">
        <f t="shared" ca="1" si="258"/>
        <v>0.70802919708029199</v>
      </c>
      <c r="AW202" s="1">
        <f t="shared" ca="1" si="258"/>
        <v>0.50130534391816295</v>
      </c>
      <c r="AX202" s="1">
        <f t="shared" ca="1" si="258"/>
        <v>0.31008577974319357</v>
      </c>
      <c r="AY202" s="1">
        <f t="shared" ca="1" si="258"/>
        <v>0.35493882014643657</v>
      </c>
      <c r="AZ202" s="1">
        <f t="shared" ca="1" si="258"/>
        <v>0.21954978565758962</v>
      </c>
      <c r="BA202" s="1">
        <f t="shared" ca="1" si="258"/>
        <v>0.13580399112840597</v>
      </c>
      <c r="BB202" s="1">
        <f t="shared" ca="1" si="258"/>
        <v>8.4002468739220182E-2</v>
      </c>
      <c r="BC202" s="1">
        <f t="shared" ca="1" si="258"/>
        <v>0.70802919708029199</v>
      </c>
      <c r="BD202" s="1">
        <f t="shared" ca="1" si="258"/>
        <v>0.50130534391816295</v>
      </c>
      <c r="BE202" s="1">
        <f t="shared" ca="1" si="258"/>
        <v>0.35493882014643657</v>
      </c>
      <c r="BF202" s="1">
        <f t="shared" ca="1" si="258"/>
        <v>0.21954978565758962</v>
      </c>
      <c r="BG202" s="1">
        <f t="shared" ca="1" si="258"/>
        <v>0.25130704784090768</v>
      </c>
      <c r="BH202" s="1">
        <f t="shared" ca="1" si="258"/>
        <v>0.15544765845829339</v>
      </c>
      <c r="BI202" s="1">
        <f t="shared" ca="1" si="258"/>
        <v>9.6153190798944368E-2</v>
      </c>
      <c r="BJ202" s="1">
        <f t="shared" ca="1" si="258"/>
        <v>5.9476200494192395E-2</v>
      </c>
      <c r="BK202" s="1">
        <f t="shared" ca="1" si="258"/>
        <v>0.50130534391816295</v>
      </c>
      <c r="BL202" s="1">
        <f t="shared" ca="1" si="256"/>
        <v>0.35493882014643657</v>
      </c>
      <c r="BM202" s="1">
        <f t="shared" ca="1" si="256"/>
        <v>0.25130704784090763</v>
      </c>
      <c r="BN202" s="1">
        <f t="shared" ca="1" si="256"/>
        <v>0.15544765845829336</v>
      </c>
      <c r="BO202" s="1">
        <f t="shared" ca="1" si="256"/>
        <v>0.17793272730341636</v>
      </c>
      <c r="BP202" s="1">
        <f t="shared" ca="1" si="256"/>
        <v>0.11006148080623693</v>
      </c>
      <c r="BQ202" s="1">
        <f t="shared" ca="1" si="256"/>
        <v>6.8079266478084696E-2</v>
      </c>
      <c r="BR202" s="1">
        <f t="shared" ca="1" si="256"/>
        <v>4.2110886481289508E-2</v>
      </c>
      <c r="BS202" s="1">
        <f t="shared" ca="1" si="256"/>
        <v>0.31008577974319357</v>
      </c>
      <c r="BT202" s="1">
        <f t="shared" ca="1" si="256"/>
        <v>0.21954978565758962</v>
      </c>
      <c r="BU202" s="1">
        <f t="shared" ca="1" si="256"/>
        <v>0.15544765845829336</v>
      </c>
      <c r="BV202" s="1">
        <f t="shared" ca="1" si="256"/>
        <v>9.6153190798944355E-2</v>
      </c>
      <c r="BW202" s="1">
        <f t="shared" ca="1" si="256"/>
        <v>0.11006148080623693</v>
      </c>
      <c r="BX202" s="1">
        <f t="shared" ca="1" si="256"/>
        <v>6.8079266478084696E-2</v>
      </c>
      <c r="BY202" s="1">
        <f t="shared" ca="1" si="256"/>
        <v>4.2110886481289508E-2</v>
      </c>
      <c r="BZ202" s="1">
        <f t="shared" ca="1" si="256"/>
        <v>2.6047971019354334E-2</v>
      </c>
      <c r="CA202" s="1">
        <f t="shared" ca="1" si="257"/>
        <v>0.35493882014643657</v>
      </c>
      <c r="CB202" s="1">
        <f t="shared" ca="1" si="257"/>
        <v>0.25130704784090768</v>
      </c>
      <c r="CC202" s="1">
        <f t="shared" ca="1" si="257"/>
        <v>0.17793272730341636</v>
      </c>
      <c r="CD202" s="1">
        <f t="shared" ca="1" si="257"/>
        <v>0.11006148080623693</v>
      </c>
      <c r="CE202" s="1">
        <f t="shared" ca="1" si="257"/>
        <v>0.12598156604694444</v>
      </c>
      <c r="CF202" s="1">
        <f t="shared" ca="1" si="257"/>
        <v>7.7926741884707898E-2</v>
      </c>
      <c r="CG202" s="1">
        <f t="shared" ca="1" si="257"/>
        <v>4.8202108382293551E-2</v>
      </c>
      <c r="CH202" s="1">
        <f t="shared" ca="1" si="257"/>
        <v>2.9815737143686731E-2</v>
      </c>
      <c r="CI202" s="1">
        <f t="shared" ca="1" si="257"/>
        <v>0.21954978565758962</v>
      </c>
      <c r="CJ202" s="1">
        <f t="shared" ca="1" si="257"/>
        <v>0.15544765845829339</v>
      </c>
      <c r="CK202" s="1">
        <f t="shared" ca="1" si="257"/>
        <v>0.11006148080623693</v>
      </c>
      <c r="CL202" s="1">
        <f t="shared" ca="1" si="257"/>
        <v>6.8079266478084696E-2</v>
      </c>
      <c r="CM202" s="1">
        <f t="shared" ca="1" si="257"/>
        <v>7.7926741884707898E-2</v>
      </c>
      <c r="CN202" s="1">
        <f t="shared" ca="1" si="257"/>
        <v>4.8202108382293544E-2</v>
      </c>
      <c r="CO202" s="1">
        <f t="shared" ca="1" si="257"/>
        <v>2.9815737143686731E-2</v>
      </c>
      <c r="CP202" s="1">
        <f t="shared" ca="1" si="257"/>
        <v>1.8442724006404163E-2</v>
      </c>
      <c r="CQ202" s="1">
        <f t="shared" ca="1" si="255"/>
        <v>0.13580399112840597</v>
      </c>
      <c r="CR202" s="1">
        <f t="shared" ca="1" si="255"/>
        <v>9.6153190798944368E-2</v>
      </c>
      <c r="CS202" s="1">
        <f t="shared" ca="1" si="252"/>
        <v>6.8079266478084696E-2</v>
      </c>
      <c r="CT202" s="1">
        <f t="shared" ca="1" si="260"/>
        <v>4.2110886481289508E-2</v>
      </c>
      <c r="CU202" s="1">
        <f t="shared" ca="1" si="260"/>
        <v>4.8202108382293551E-2</v>
      </c>
      <c r="CV202" s="1">
        <f t="shared" ca="1" si="260"/>
        <v>2.9815737143686731E-2</v>
      </c>
      <c r="CW202" s="1">
        <f t="shared" ca="1" si="260"/>
        <v>1.8442724006404166E-2</v>
      </c>
      <c r="CX202" s="1">
        <f t="shared" ca="1" si="260"/>
        <v>1.1407870519425257E-2</v>
      </c>
      <c r="CY202" s="1">
        <f t="shared" ca="1" si="260"/>
        <v>8.4002468739220182E-2</v>
      </c>
      <c r="CZ202" s="1">
        <f t="shared" ca="1" si="260"/>
        <v>5.9476200494192395E-2</v>
      </c>
      <c r="DA202" s="1">
        <f t="shared" ca="1" si="260"/>
        <v>4.2110886481289508E-2</v>
      </c>
      <c r="DB202" s="1">
        <f t="shared" ca="1" si="260"/>
        <v>2.6047971019354334E-2</v>
      </c>
      <c r="DC202" s="1">
        <f t="shared" ca="1" si="260"/>
        <v>2.9815737143686731E-2</v>
      </c>
      <c r="DD202" s="1">
        <f t="shared" ca="1" si="260"/>
        <v>1.8442724006404163E-2</v>
      </c>
      <c r="DE202" s="1">
        <f t="shared" ca="1" si="260"/>
        <v>1.1407870519425257E-2</v>
      </c>
      <c r="DF202" s="1">
        <f t="shared" ca="1" si="260"/>
        <v>7.0564147542836637E-3</v>
      </c>
      <c r="DG202" s="1">
        <f t="shared" ca="1" si="301"/>
        <v>0.66129032258064513</v>
      </c>
      <c r="DH202" s="1">
        <f t="shared" ca="1" si="302"/>
        <v>0.46821285613374147</v>
      </c>
      <c r="DI202" s="1">
        <f t="shared" ca="1" si="303"/>
        <v>0.33150837259104321</v>
      </c>
      <c r="DJ202" s="1">
        <f t="shared" ca="1" si="304"/>
        <v>0.20505672531404734</v>
      </c>
      <c r="DK202" s="1">
        <f t="shared" ca="1" si="305"/>
        <v>0.23471760687103063</v>
      </c>
      <c r="DL202" s="1">
        <f t="shared" ca="1" si="306"/>
        <v>0.14518614858001894</v>
      </c>
      <c r="DM202" s="1">
        <f t="shared" ca="1" si="307"/>
        <v>8.9805865101042645E-2</v>
      </c>
      <c r="DN202" s="1">
        <f t="shared" ca="1" si="308"/>
        <v>5.555001965012947E-2</v>
      </c>
      <c r="DZ202" s="2">
        <f t="shared" ca="1" si="309"/>
        <v>-2.2252653136320077E-2</v>
      </c>
      <c r="EA202" s="2">
        <f t="shared" ca="1" si="310"/>
        <v>-0.3951870738610872</v>
      </c>
      <c r="EB202" s="2">
        <f t="shared" ca="1" si="311"/>
        <v>0.38929206156971485</v>
      </c>
      <c r="EC202" s="2">
        <f t="shared" ca="1" si="312"/>
        <v>1.2651367860752194</v>
      </c>
      <c r="ED202" s="2">
        <f t="shared" ca="1" si="313"/>
        <v>0.15646978852754773</v>
      </c>
      <c r="EE202" s="2">
        <f t="shared" ca="1" si="314"/>
        <v>-0.61549200046068731</v>
      </c>
      <c r="EF202" s="2">
        <f t="shared" ca="1" si="315"/>
        <v>-0.14126774088522365</v>
      </c>
      <c r="EG202" s="2">
        <f t="shared" ca="1" si="316"/>
        <v>8.301942097595957E-3</v>
      </c>
      <c r="EH202" s="22">
        <f t="shared" ca="1" si="317"/>
        <v>0.64500110992675963</v>
      </c>
      <c r="EI202" s="26">
        <f t="shared" ca="1" si="318"/>
        <v>1.6289212653885499E-2</v>
      </c>
      <c r="EJ202" s="7">
        <f t="shared" ca="1" si="319"/>
        <v>2.6533844888350345E-4</v>
      </c>
      <c r="EK202" s="7">
        <f t="shared" ca="1" si="320"/>
        <v>3.3684626127497889E-2</v>
      </c>
    </row>
    <row r="203" spans="1:141" x14ac:dyDescent="0.25">
      <c r="A203" s="2">
        <f t="shared" si="321"/>
        <v>200</v>
      </c>
      <c r="B203" s="2">
        <f ca="1">OFFSET(Vectors!A202,0,8*(-1+$A$2))</f>
        <v>114</v>
      </c>
      <c r="C203" s="2">
        <f ca="1">OFFSET(Vectors!B202,0,8*(-1+$A$2))</f>
        <v>0.48717948717948717</v>
      </c>
      <c r="D203" s="15">
        <f ca="1">OFFSET(Vectors!F202,0,8*(-1+$A$2))+NORMINV(RAND(),OFFSET(Vectors!G202,0,8*(-1+$A$2)),OFFSET(Vectors!H202,0,8*(-1+$A$2)))</f>
        <v>0.51499642360544673</v>
      </c>
      <c r="E203" s="2">
        <f t="shared" ca="1" si="261"/>
        <v>59</v>
      </c>
      <c r="F203" s="2">
        <f ca="1">B203-E203</f>
        <v>55</v>
      </c>
      <c r="G203" s="12">
        <f ca="1">OFFSET(Vectors!C202,0,8*(-1+$A$2))+NORMINV(RAND(),OFFSET(Vectors!D202,0,8*(-1+$A$2)),OFFSET(Vectors!E202,0,8*(-1+$A$2)))</f>
        <v>0.48160938054033425</v>
      </c>
      <c r="H203" s="4">
        <f t="shared" ca="1" si="262"/>
        <v>29</v>
      </c>
      <c r="I203" s="5">
        <f t="shared" ca="1" si="263"/>
        <v>30</v>
      </c>
      <c r="J203" s="6">
        <f t="shared" ca="1" si="264"/>
        <v>26</v>
      </c>
      <c r="K203" s="7">
        <f t="shared" ca="1" si="265"/>
        <v>29</v>
      </c>
      <c r="L203" s="4">
        <f t="shared" ca="1" si="266"/>
        <v>28</v>
      </c>
      <c r="M203" s="5">
        <f t="shared" ca="1" si="267"/>
        <v>31</v>
      </c>
      <c r="N203" s="6">
        <f t="shared" ca="1" si="268"/>
        <v>27</v>
      </c>
      <c r="O203" s="7">
        <f t="shared" ca="1" si="269"/>
        <v>28</v>
      </c>
      <c r="P203" s="4">
        <f t="shared" ca="1" si="270"/>
        <v>29</v>
      </c>
      <c r="Q203" s="5">
        <f t="shared" ca="1" si="271"/>
        <v>29</v>
      </c>
      <c r="R203" s="6">
        <f t="shared" ca="1" si="272"/>
        <v>26</v>
      </c>
      <c r="S203" s="7">
        <f t="shared" ca="1" si="273"/>
        <v>30</v>
      </c>
      <c r="T203" s="4">
        <f t="shared" ca="1" si="274"/>
        <v>28</v>
      </c>
      <c r="U203" s="5">
        <f t="shared" ca="1" si="275"/>
        <v>28</v>
      </c>
      <c r="V203" s="6">
        <f t="shared" ca="1" si="276"/>
        <v>27</v>
      </c>
      <c r="W203" s="7">
        <f t="shared" ca="1" si="277"/>
        <v>31</v>
      </c>
      <c r="X203" s="4">
        <f t="shared" ca="1" si="278"/>
        <v>29</v>
      </c>
      <c r="Y203" s="5">
        <f t="shared" ca="1" si="279"/>
        <v>26</v>
      </c>
      <c r="Z203" s="6">
        <f t="shared" ca="1" si="280"/>
        <v>30</v>
      </c>
      <c r="AA203" s="7">
        <f t="shared" ca="1" si="281"/>
        <v>29</v>
      </c>
      <c r="AB203" s="4">
        <f t="shared" ca="1" si="282"/>
        <v>28</v>
      </c>
      <c r="AC203" s="5">
        <f t="shared" ca="1" si="283"/>
        <v>27</v>
      </c>
      <c r="AD203" s="6">
        <f t="shared" ca="1" si="284"/>
        <v>31</v>
      </c>
      <c r="AE203" s="23">
        <f t="shared" ca="1" si="285"/>
        <v>28</v>
      </c>
      <c r="AF203" s="20">
        <f t="shared" ca="1" si="286"/>
        <v>28</v>
      </c>
      <c r="AG203" s="20">
        <f t="shared" ca="1" si="287"/>
        <v>31</v>
      </c>
      <c r="AH203" s="20">
        <f t="shared" ca="1" si="288"/>
        <v>27</v>
      </c>
      <c r="AI203" s="20">
        <f t="shared" ca="1" si="289"/>
        <v>28</v>
      </c>
      <c r="AJ203" s="18">
        <f t="shared" ca="1" si="290"/>
        <v>0.48245614035087719</v>
      </c>
      <c r="AK203" s="2">
        <f t="shared" ca="1" si="291"/>
        <v>0.51754385964912286</v>
      </c>
      <c r="AL203" s="4">
        <f t="shared" ca="1" si="292"/>
        <v>0.5</v>
      </c>
      <c r="AM203" s="2">
        <f>1</f>
        <v>1</v>
      </c>
      <c r="AN203" s="2">
        <f t="shared" ca="1" si="293"/>
        <v>0.51754385964912286</v>
      </c>
      <c r="AO203" s="2">
        <f t="shared" ca="1" si="294"/>
        <v>0.26785164666051098</v>
      </c>
      <c r="AP203" s="2">
        <f t="shared" ca="1" si="295"/>
        <v>0.24969221298861191</v>
      </c>
      <c r="AQ203" s="2">
        <f t="shared" ca="1" si="296"/>
        <v>0.13862497502605395</v>
      </c>
      <c r="AR203" s="2">
        <f t="shared" ca="1" si="297"/>
        <v>0.12922667163445706</v>
      </c>
      <c r="AS203" s="2">
        <f t="shared" ca="1" si="298"/>
        <v>0.12046554135415487</v>
      </c>
      <c r="AT203" s="2">
        <f t="shared" ca="1" si="299"/>
        <v>0.11229838600811046</v>
      </c>
      <c r="AU203" s="1">
        <f t="shared" ca="1" si="300"/>
        <v>1</v>
      </c>
      <c r="AV203" s="1">
        <f t="shared" ca="1" si="258"/>
        <v>0.51754385964912286</v>
      </c>
      <c r="AW203" s="1">
        <f t="shared" ca="1" si="258"/>
        <v>0.26785164666051098</v>
      </c>
      <c r="AX203" s="1">
        <f t="shared" ca="1" si="258"/>
        <v>0.24969221298861191</v>
      </c>
      <c r="AY203" s="1">
        <f t="shared" ca="1" si="258"/>
        <v>0.13862497502605395</v>
      </c>
      <c r="AZ203" s="1">
        <f t="shared" ca="1" si="258"/>
        <v>0.12922667163445706</v>
      </c>
      <c r="BA203" s="1">
        <f t="shared" ca="1" si="258"/>
        <v>0.12046554135415487</v>
      </c>
      <c r="BB203" s="1">
        <f t="shared" ca="1" si="258"/>
        <v>0.11229838600811046</v>
      </c>
      <c r="BC203" s="1">
        <f t="shared" ca="1" si="258"/>
        <v>0.51754385964912286</v>
      </c>
      <c r="BD203" s="1">
        <f t="shared" ca="1" si="258"/>
        <v>0.26785164666051098</v>
      </c>
      <c r="BE203" s="1">
        <f t="shared" ca="1" si="258"/>
        <v>0.13862497502605395</v>
      </c>
      <c r="BF203" s="1">
        <f t="shared" ca="1" si="258"/>
        <v>0.12922667163445706</v>
      </c>
      <c r="BG203" s="1">
        <f t="shared" ca="1" si="258"/>
        <v>7.1744504618747221E-2</v>
      </c>
      <c r="BH203" s="1">
        <f t="shared" ca="1" si="258"/>
        <v>6.6880470407306727E-2</v>
      </c>
      <c r="BI203" s="1">
        <f t="shared" ca="1" si="258"/>
        <v>6.234620122715033E-2</v>
      </c>
      <c r="BJ203" s="1">
        <f t="shared" ca="1" si="258"/>
        <v>5.8119340127004537E-2</v>
      </c>
      <c r="BK203" s="1">
        <f t="shared" ca="1" si="258"/>
        <v>0.26785164666051098</v>
      </c>
      <c r="BL203" s="1">
        <f t="shared" ca="1" si="256"/>
        <v>0.13862497502605395</v>
      </c>
      <c r="BM203" s="1">
        <f t="shared" ca="1" si="256"/>
        <v>7.1744504618747221E-2</v>
      </c>
      <c r="BN203" s="1">
        <f t="shared" ca="1" si="256"/>
        <v>6.6880470407306727E-2</v>
      </c>
      <c r="BO203" s="1">
        <f t="shared" ca="1" si="256"/>
        <v>3.7130927829000758E-2</v>
      </c>
      <c r="BP203" s="1">
        <f t="shared" ca="1" si="256"/>
        <v>3.461357678974647E-2</v>
      </c>
      <c r="BQ203" s="1">
        <f t="shared" ca="1" si="256"/>
        <v>3.2266893617560265E-2</v>
      </c>
      <c r="BR203" s="1">
        <f t="shared" ca="1" si="256"/>
        <v>3.0079307609590072E-2</v>
      </c>
      <c r="BS203" s="1">
        <f t="shared" ca="1" si="256"/>
        <v>0.24969221298861191</v>
      </c>
      <c r="BT203" s="1">
        <f t="shared" ca="1" si="256"/>
        <v>0.12922667163445706</v>
      </c>
      <c r="BU203" s="1">
        <f t="shared" ca="1" si="256"/>
        <v>6.6880470407306727E-2</v>
      </c>
      <c r="BV203" s="1">
        <f t="shared" ca="1" si="256"/>
        <v>6.2346201227150337E-2</v>
      </c>
      <c r="BW203" s="1">
        <f t="shared" ca="1" si="256"/>
        <v>3.461357678974647E-2</v>
      </c>
      <c r="BX203" s="1">
        <f t="shared" ca="1" si="256"/>
        <v>3.2266893617560265E-2</v>
      </c>
      <c r="BY203" s="1">
        <f t="shared" ca="1" si="256"/>
        <v>3.0079307609590072E-2</v>
      </c>
      <c r="BZ203" s="1">
        <f t="shared" ca="1" si="256"/>
        <v>2.8040032517414472E-2</v>
      </c>
      <c r="CA203" s="1">
        <f t="shared" ca="1" si="257"/>
        <v>0.13862497502605395</v>
      </c>
      <c r="CB203" s="1">
        <f t="shared" ca="1" si="257"/>
        <v>7.1744504618747221E-2</v>
      </c>
      <c r="CC203" s="1">
        <f t="shared" ca="1" si="257"/>
        <v>3.7130927829000758E-2</v>
      </c>
      <c r="CD203" s="1">
        <f t="shared" ca="1" si="257"/>
        <v>3.461357678974647E-2</v>
      </c>
      <c r="CE203" s="1">
        <f t="shared" ca="1" si="257"/>
        <v>1.9216883700974081E-2</v>
      </c>
      <c r="CF203" s="1">
        <f t="shared" ca="1" si="257"/>
        <v>1.7914044128026684E-2</v>
      </c>
      <c r="CG203" s="1">
        <f t="shared" ca="1" si="257"/>
        <v>1.6699532661719786E-2</v>
      </c>
      <c r="CH203" s="1">
        <f t="shared" ca="1" si="257"/>
        <v>1.5567360955840479E-2</v>
      </c>
      <c r="CI203" s="1">
        <f t="shared" ca="1" si="257"/>
        <v>0.12922667163445706</v>
      </c>
      <c r="CJ203" s="1">
        <f t="shared" ca="1" si="257"/>
        <v>6.6880470407306727E-2</v>
      </c>
      <c r="CK203" s="1">
        <f t="shared" ca="1" si="257"/>
        <v>3.461357678974647E-2</v>
      </c>
      <c r="CL203" s="1">
        <f t="shared" ca="1" si="257"/>
        <v>3.2266893617560265E-2</v>
      </c>
      <c r="CM203" s="1">
        <f t="shared" ca="1" si="257"/>
        <v>1.7914044128026684E-2</v>
      </c>
      <c r="CN203" s="1">
        <f t="shared" ca="1" si="257"/>
        <v>1.669953266171979E-2</v>
      </c>
      <c r="CO203" s="1">
        <f t="shared" ca="1" si="257"/>
        <v>1.5567360955840479E-2</v>
      </c>
      <c r="CP203" s="1">
        <f t="shared" ca="1" si="257"/>
        <v>1.4511946653749597E-2</v>
      </c>
      <c r="CQ203" s="1">
        <f t="shared" ca="1" si="255"/>
        <v>0.12046554135415487</v>
      </c>
      <c r="CR203" s="1">
        <f t="shared" ca="1" si="255"/>
        <v>6.234620122715033E-2</v>
      </c>
      <c r="CS203" s="1">
        <f t="shared" ca="1" si="252"/>
        <v>3.2266893617560265E-2</v>
      </c>
      <c r="CT203" s="1">
        <f t="shared" ca="1" si="260"/>
        <v>3.0079307609590072E-2</v>
      </c>
      <c r="CU203" s="1">
        <f t="shared" ca="1" si="260"/>
        <v>1.6699532661719786E-2</v>
      </c>
      <c r="CV203" s="1">
        <f t="shared" ca="1" si="260"/>
        <v>1.5567360955840479E-2</v>
      </c>
      <c r="CW203" s="1">
        <f t="shared" ca="1" si="260"/>
        <v>1.4511946653749597E-2</v>
      </c>
      <c r="CX203" s="1">
        <f t="shared" ca="1" si="260"/>
        <v>1.3528085863664876E-2</v>
      </c>
      <c r="CY203" s="1">
        <f t="shared" ca="1" si="260"/>
        <v>0.11229838600811046</v>
      </c>
      <c r="CZ203" s="1">
        <f t="shared" ca="1" si="260"/>
        <v>5.8119340127004537E-2</v>
      </c>
      <c r="DA203" s="1">
        <f t="shared" ca="1" si="260"/>
        <v>3.0079307609590072E-2</v>
      </c>
      <c r="DB203" s="1">
        <f t="shared" ca="1" si="260"/>
        <v>2.8040032517414472E-2</v>
      </c>
      <c r="DC203" s="1">
        <f t="shared" ca="1" si="260"/>
        <v>1.5567360955840479E-2</v>
      </c>
      <c r="DD203" s="1">
        <f t="shared" ca="1" si="260"/>
        <v>1.4511946653749597E-2</v>
      </c>
      <c r="DE203" s="1">
        <f t="shared" ca="1" si="260"/>
        <v>1.3528085863664876E-2</v>
      </c>
      <c r="DF203" s="1">
        <f t="shared" ca="1" si="260"/>
        <v>1.2610927500026578E-2</v>
      </c>
      <c r="DG203" s="1">
        <f t="shared" ca="1" si="301"/>
        <v>0.5</v>
      </c>
      <c r="DH203" s="1">
        <f t="shared" ca="1" si="302"/>
        <v>0.25877192982456143</v>
      </c>
      <c r="DI203" s="1">
        <f t="shared" ca="1" si="303"/>
        <v>0.13392582333025549</v>
      </c>
      <c r="DJ203" s="1">
        <f t="shared" ca="1" si="304"/>
        <v>0.12484610649430596</v>
      </c>
      <c r="DK203" s="1">
        <f t="shared" ca="1" si="305"/>
        <v>6.9312487513026974E-2</v>
      </c>
      <c r="DL203" s="1">
        <f t="shared" ca="1" si="306"/>
        <v>6.4613335817228529E-2</v>
      </c>
      <c r="DM203" s="1">
        <f t="shared" ca="1" si="307"/>
        <v>6.0232770677077434E-2</v>
      </c>
      <c r="DN203" s="1">
        <f t="shared" ca="1" si="308"/>
        <v>5.6149193004055228E-2</v>
      </c>
      <c r="DZ203" s="2">
        <f t="shared" ca="1" si="309"/>
        <v>-2.2252653136320077E-2</v>
      </c>
      <c r="EA203" s="2">
        <f t="shared" ca="1" si="310"/>
        <v>-0.2888675274027101</v>
      </c>
      <c r="EB203" s="2">
        <f t="shared" ca="1" si="311"/>
        <v>0.20800201112624767</v>
      </c>
      <c r="EC203" s="2">
        <f t="shared" ca="1" si="312"/>
        <v>1.0187336036823067</v>
      </c>
      <c r="ED203" s="2">
        <f t="shared" ca="1" si="313"/>
        <v>6.1110871214409231E-2</v>
      </c>
      <c r="EE203" s="2">
        <f t="shared" ca="1" si="314"/>
        <v>-0.36227766016231033</v>
      </c>
      <c r="EF203" s="2">
        <f t="shared" ca="1" si="315"/>
        <v>-0.12531218515902165</v>
      </c>
      <c r="EG203" s="2">
        <f t="shared" ca="1" si="316"/>
        <v>1.1098420228422775E-2</v>
      </c>
      <c r="EH203" s="22">
        <f t="shared" ca="1" si="317"/>
        <v>0.50023488039102426</v>
      </c>
      <c r="EI203" s="26">
        <f t="shared" ca="1" si="318"/>
        <v>-2.3488039102426139E-4</v>
      </c>
      <c r="EJ203" s="7">
        <f t="shared" ca="1" si="319"/>
        <v>5.5168798087709929E-8</v>
      </c>
      <c r="EK203" s="7">
        <f t="shared" ca="1" si="320"/>
        <v>4.9476869851226314E-4</v>
      </c>
    </row>
    <row r="204" spans="1:141" x14ac:dyDescent="0.25">
      <c r="A204" s="2">
        <f t="shared" si="321"/>
        <v>201</v>
      </c>
      <c r="B204" s="2">
        <f ca="1">OFFSET(Vectors!A203,0,8*(-1+$A$2))</f>
        <v>154</v>
      </c>
      <c r="C204" s="2">
        <f ca="1">OFFSET(Vectors!B203,0,8*(-1+$A$2))</f>
        <v>0.48888888888888887</v>
      </c>
      <c r="D204" s="15">
        <f ca="1">OFFSET(Vectors!F203,0,8*(-1+$A$2))+NORMINV(RAND(),OFFSET(Vectors!G203,0,8*(-1+$A$2)),OFFSET(Vectors!H203,0,8*(-1+$A$2)))</f>
        <v>0.45325330016871918</v>
      </c>
      <c r="E204" s="2">
        <f t="shared" ca="1" si="261"/>
        <v>70</v>
      </c>
      <c r="F204" s="2">
        <f ca="1">B204-E204</f>
        <v>84</v>
      </c>
      <c r="G204" s="12">
        <f ca="1">OFFSET(Vectors!C203,0,8*(-1+$A$2))+NORMINV(RAND(),OFFSET(Vectors!D203,0,8*(-1+$A$2)),OFFSET(Vectors!E203,0,8*(-1+$A$2)))</f>
        <v>0.45118743500855052</v>
      </c>
      <c r="H204" s="4">
        <f t="shared" ca="1" si="262"/>
        <v>34</v>
      </c>
      <c r="I204" s="5">
        <f t="shared" ca="1" si="263"/>
        <v>36</v>
      </c>
      <c r="J204" s="6">
        <f t="shared" ca="1" si="264"/>
        <v>38</v>
      </c>
      <c r="K204" s="7">
        <f t="shared" ca="1" si="265"/>
        <v>46</v>
      </c>
      <c r="L204" s="4">
        <f t="shared" ca="1" si="266"/>
        <v>32</v>
      </c>
      <c r="M204" s="5">
        <f t="shared" ca="1" si="267"/>
        <v>38</v>
      </c>
      <c r="N204" s="6">
        <f t="shared" ca="1" si="268"/>
        <v>41</v>
      </c>
      <c r="O204" s="7">
        <f t="shared" ca="1" si="269"/>
        <v>43</v>
      </c>
      <c r="P204" s="4">
        <f t="shared" ca="1" si="270"/>
        <v>34</v>
      </c>
      <c r="Q204" s="5">
        <f t="shared" ca="1" si="271"/>
        <v>46</v>
      </c>
      <c r="R204" s="6">
        <f t="shared" ca="1" si="272"/>
        <v>38</v>
      </c>
      <c r="S204" s="7">
        <f t="shared" ca="1" si="273"/>
        <v>36</v>
      </c>
      <c r="T204" s="4">
        <f t="shared" ca="1" si="274"/>
        <v>32</v>
      </c>
      <c r="U204" s="5">
        <f t="shared" ca="1" si="275"/>
        <v>43</v>
      </c>
      <c r="V204" s="6">
        <f t="shared" ca="1" si="276"/>
        <v>41</v>
      </c>
      <c r="W204" s="7">
        <f t="shared" ca="1" si="277"/>
        <v>38</v>
      </c>
      <c r="X204" s="4">
        <f t="shared" ca="1" si="278"/>
        <v>34</v>
      </c>
      <c r="Y204" s="5">
        <f t="shared" ca="1" si="279"/>
        <v>38</v>
      </c>
      <c r="Z204" s="6">
        <f t="shared" ca="1" si="280"/>
        <v>36</v>
      </c>
      <c r="AA204" s="7">
        <f t="shared" ca="1" si="281"/>
        <v>46</v>
      </c>
      <c r="AB204" s="4">
        <f t="shared" ca="1" si="282"/>
        <v>32</v>
      </c>
      <c r="AC204" s="5">
        <f t="shared" ca="1" si="283"/>
        <v>41</v>
      </c>
      <c r="AD204" s="6">
        <f t="shared" ca="1" si="284"/>
        <v>38</v>
      </c>
      <c r="AE204" s="23">
        <f t="shared" ca="1" si="285"/>
        <v>43</v>
      </c>
      <c r="AF204" s="20">
        <f t="shared" ca="1" si="286"/>
        <v>32</v>
      </c>
      <c r="AG204" s="20">
        <f t="shared" ca="1" si="287"/>
        <v>38</v>
      </c>
      <c r="AH204" s="20">
        <f t="shared" ca="1" si="288"/>
        <v>41</v>
      </c>
      <c r="AI204" s="20">
        <f t="shared" ca="1" si="289"/>
        <v>43</v>
      </c>
      <c r="AJ204" s="18">
        <f t="shared" ca="1" si="290"/>
        <v>0.47402597402597402</v>
      </c>
      <c r="AK204" s="2">
        <f t="shared" ca="1" si="291"/>
        <v>0.45454545454545453</v>
      </c>
      <c r="AL204" s="4">
        <f t="shared" ca="1" si="292"/>
        <v>0.42666666666666669</v>
      </c>
      <c r="AM204" s="2">
        <f>1</f>
        <v>1</v>
      </c>
      <c r="AN204" s="2">
        <f t="shared" ca="1" si="293"/>
        <v>0.45454545454545453</v>
      </c>
      <c r="AO204" s="2">
        <f t="shared" ca="1" si="294"/>
        <v>0.20661157024793386</v>
      </c>
      <c r="AP204" s="2">
        <f t="shared" ca="1" si="295"/>
        <v>0.21546635182998819</v>
      </c>
      <c r="AQ204" s="2">
        <f t="shared" ca="1" si="296"/>
        <v>9.3914350112697206E-2</v>
      </c>
      <c r="AR204" s="2">
        <f t="shared" ca="1" si="297"/>
        <v>9.7939250831812805E-2</v>
      </c>
      <c r="AS204" s="2">
        <f t="shared" ca="1" si="298"/>
        <v>0.10213664729603336</v>
      </c>
      <c r="AT204" s="2">
        <f t="shared" ca="1" si="299"/>
        <v>0.10651393218014907</v>
      </c>
      <c r="AU204" s="1">
        <f t="shared" ca="1" si="300"/>
        <v>1</v>
      </c>
      <c r="AV204" s="1">
        <f t="shared" ca="1" si="258"/>
        <v>0.45454545454545453</v>
      </c>
      <c r="AW204" s="1">
        <f t="shared" ca="1" si="258"/>
        <v>0.20661157024793386</v>
      </c>
      <c r="AX204" s="1">
        <f t="shared" ca="1" si="258"/>
        <v>0.21546635182998819</v>
      </c>
      <c r="AY204" s="1">
        <f t="shared" ca="1" si="258"/>
        <v>9.3914350112697206E-2</v>
      </c>
      <c r="AZ204" s="1">
        <f t="shared" ca="1" si="258"/>
        <v>9.7939250831812805E-2</v>
      </c>
      <c r="BA204" s="1">
        <f t="shared" ca="1" si="258"/>
        <v>0.10213664729603336</v>
      </c>
      <c r="BB204" s="1">
        <f t="shared" ca="1" si="258"/>
        <v>0.10651393218014907</v>
      </c>
      <c r="BC204" s="1">
        <f t="shared" ca="1" si="258"/>
        <v>0.45454545454545453</v>
      </c>
      <c r="BD204" s="1">
        <f t="shared" ca="1" si="258"/>
        <v>0.20661157024793386</v>
      </c>
      <c r="BE204" s="1">
        <f t="shared" ca="1" si="258"/>
        <v>9.3914350112697206E-2</v>
      </c>
      <c r="BF204" s="1">
        <f t="shared" ca="1" si="258"/>
        <v>9.7939250831812805E-2</v>
      </c>
      <c r="BG204" s="1">
        <f t="shared" ca="1" si="258"/>
        <v>4.2688340960316908E-2</v>
      </c>
      <c r="BH204" s="1">
        <f t="shared" ca="1" si="258"/>
        <v>4.4517841287187637E-2</v>
      </c>
      <c r="BI204" s="1">
        <f t="shared" ca="1" si="258"/>
        <v>4.6425748770924251E-2</v>
      </c>
      <c r="BJ204" s="1">
        <f t="shared" ca="1" si="258"/>
        <v>4.8415423718249577E-2</v>
      </c>
      <c r="BK204" s="1">
        <f t="shared" ca="1" si="258"/>
        <v>0.20661157024793386</v>
      </c>
      <c r="BL204" s="1">
        <f t="shared" ca="1" si="256"/>
        <v>9.3914350112697206E-2</v>
      </c>
      <c r="BM204" s="1">
        <f t="shared" ca="1" si="256"/>
        <v>4.2688340960316908E-2</v>
      </c>
      <c r="BN204" s="1">
        <f t="shared" ca="1" si="256"/>
        <v>4.4517841287187637E-2</v>
      </c>
      <c r="BO204" s="1">
        <f t="shared" ca="1" si="256"/>
        <v>1.9403791345598595E-2</v>
      </c>
      <c r="BP204" s="1">
        <f t="shared" ca="1" si="256"/>
        <v>2.0235382403267107E-2</v>
      </c>
      <c r="BQ204" s="1">
        <f t="shared" ca="1" si="256"/>
        <v>2.1102613077692841E-2</v>
      </c>
      <c r="BR204" s="1">
        <f t="shared" ca="1" si="256"/>
        <v>2.2007010781022532E-2</v>
      </c>
      <c r="BS204" s="1">
        <f t="shared" ca="1" si="256"/>
        <v>0.21546635182998819</v>
      </c>
      <c r="BT204" s="1">
        <f t="shared" ca="1" si="256"/>
        <v>9.7939250831812805E-2</v>
      </c>
      <c r="BU204" s="1">
        <f t="shared" ca="1" si="256"/>
        <v>4.4517841287187637E-2</v>
      </c>
      <c r="BV204" s="1">
        <f t="shared" ca="1" si="256"/>
        <v>4.6425748770924258E-2</v>
      </c>
      <c r="BW204" s="1">
        <f t="shared" ca="1" si="256"/>
        <v>2.0235382403267107E-2</v>
      </c>
      <c r="BX204" s="1">
        <f t="shared" ca="1" si="256"/>
        <v>2.1102613077692841E-2</v>
      </c>
      <c r="BY204" s="1">
        <f t="shared" ca="1" si="256"/>
        <v>2.2007010781022535E-2</v>
      </c>
      <c r="BZ204" s="1">
        <f t="shared" ca="1" si="256"/>
        <v>2.2950168385923501E-2</v>
      </c>
      <c r="CA204" s="1">
        <f t="shared" ca="1" si="257"/>
        <v>9.3914350112697206E-2</v>
      </c>
      <c r="CB204" s="1">
        <f t="shared" ca="1" si="257"/>
        <v>4.2688340960316908E-2</v>
      </c>
      <c r="CC204" s="1">
        <f t="shared" ca="1" si="257"/>
        <v>1.9403791345598595E-2</v>
      </c>
      <c r="CD204" s="1">
        <f t="shared" ca="1" si="257"/>
        <v>2.0235382403267107E-2</v>
      </c>
      <c r="CE204" s="1">
        <f t="shared" ca="1" si="257"/>
        <v>8.819905157090269E-3</v>
      </c>
      <c r="CF204" s="1">
        <f t="shared" ca="1" si="257"/>
        <v>9.1979010923941389E-3</v>
      </c>
      <c r="CG204" s="1">
        <f t="shared" ca="1" si="257"/>
        <v>9.5920968534967451E-3</v>
      </c>
      <c r="CH204" s="1">
        <f t="shared" ca="1" si="257"/>
        <v>1.0003186718646605E-2</v>
      </c>
      <c r="CI204" s="1">
        <f t="shared" ca="1" si="257"/>
        <v>9.7939250831812805E-2</v>
      </c>
      <c r="CJ204" s="1">
        <f t="shared" ca="1" si="257"/>
        <v>4.4517841287187637E-2</v>
      </c>
      <c r="CK204" s="1">
        <f t="shared" ca="1" si="257"/>
        <v>2.0235382403267107E-2</v>
      </c>
      <c r="CL204" s="1">
        <f t="shared" ca="1" si="257"/>
        <v>2.1102613077692841E-2</v>
      </c>
      <c r="CM204" s="1">
        <f t="shared" ca="1" si="257"/>
        <v>9.1979010923941389E-3</v>
      </c>
      <c r="CN204" s="1">
        <f t="shared" ca="1" si="257"/>
        <v>9.5920968534967451E-3</v>
      </c>
      <c r="CO204" s="1">
        <f t="shared" ca="1" si="257"/>
        <v>1.0003186718646606E-2</v>
      </c>
      <c r="CP204" s="1">
        <f t="shared" ca="1" si="257"/>
        <v>1.0431894720874317E-2</v>
      </c>
      <c r="CQ204" s="1">
        <f t="shared" ca="1" si="255"/>
        <v>0.10213664729603336</v>
      </c>
      <c r="CR204" s="1">
        <f t="shared" ca="1" si="255"/>
        <v>4.6425748770924251E-2</v>
      </c>
      <c r="CS204" s="1">
        <f t="shared" ca="1" si="252"/>
        <v>2.1102613077692841E-2</v>
      </c>
      <c r="CT204" s="1">
        <f t="shared" ca="1" si="260"/>
        <v>2.2007010781022535E-2</v>
      </c>
      <c r="CU204" s="1">
        <f t="shared" ca="1" si="260"/>
        <v>9.5920968534967451E-3</v>
      </c>
      <c r="CV204" s="1">
        <f t="shared" ca="1" si="260"/>
        <v>1.0003186718646606E-2</v>
      </c>
      <c r="CW204" s="1">
        <f t="shared" ca="1" si="260"/>
        <v>1.0431894720874319E-2</v>
      </c>
      <c r="CX204" s="1">
        <f t="shared" ca="1" si="260"/>
        <v>1.0878975923197504E-2</v>
      </c>
      <c r="CY204" s="1">
        <f t="shared" ca="1" si="260"/>
        <v>0.10651393218014907</v>
      </c>
      <c r="CZ204" s="1">
        <f t="shared" ca="1" si="260"/>
        <v>4.8415423718249577E-2</v>
      </c>
      <c r="DA204" s="1">
        <f t="shared" ca="1" si="260"/>
        <v>2.2007010781022532E-2</v>
      </c>
      <c r="DB204" s="1">
        <f t="shared" ca="1" si="260"/>
        <v>2.2950168385923501E-2</v>
      </c>
      <c r="DC204" s="1">
        <f t="shared" ca="1" si="260"/>
        <v>1.0003186718646605E-2</v>
      </c>
      <c r="DD204" s="1">
        <f t="shared" ca="1" si="260"/>
        <v>1.0431894720874317E-2</v>
      </c>
      <c r="DE204" s="1">
        <f t="shared" ca="1" si="260"/>
        <v>1.0878975923197504E-2</v>
      </c>
      <c r="DF204" s="1">
        <f t="shared" ca="1" si="260"/>
        <v>1.1345217748477396E-2</v>
      </c>
      <c r="DG204" s="1">
        <f t="shared" ca="1" si="301"/>
        <v>0.42666666666666669</v>
      </c>
      <c r="DH204" s="1">
        <f t="shared" ca="1" si="302"/>
        <v>0.19393939393939394</v>
      </c>
      <c r="DI204" s="1">
        <f t="shared" ca="1" si="303"/>
        <v>8.8154269972451793E-2</v>
      </c>
      <c r="DJ204" s="1">
        <f t="shared" ca="1" si="304"/>
        <v>9.1932310114128293E-2</v>
      </c>
      <c r="DK204" s="1">
        <f t="shared" ca="1" si="305"/>
        <v>4.0070122714750814E-2</v>
      </c>
      <c r="DL204" s="1">
        <f t="shared" ca="1" si="306"/>
        <v>4.1787413688240134E-2</v>
      </c>
      <c r="DM204" s="1">
        <f t="shared" ca="1" si="307"/>
        <v>4.3578302846307572E-2</v>
      </c>
      <c r="DN204" s="1">
        <f t="shared" ca="1" si="308"/>
        <v>4.5445944396863606E-2</v>
      </c>
      <c r="DZ204" s="2">
        <f t="shared" ca="1" si="309"/>
        <v>-2.2252653136320077E-2</v>
      </c>
      <c r="EA204" s="2">
        <f t="shared" ca="1" si="310"/>
        <v>-0.25370491620885166</v>
      </c>
      <c r="EB204" s="2">
        <f t="shared" ca="1" si="311"/>
        <v>0.16044561483690173</v>
      </c>
      <c r="EC204" s="2">
        <f t="shared" ca="1" si="312"/>
        <v>0.87909354658991645</v>
      </c>
      <c r="ED204" s="2">
        <f t="shared" ca="1" si="313"/>
        <v>4.1400820839414564E-2</v>
      </c>
      <c r="EE204" s="2">
        <f t="shared" ca="1" si="314"/>
        <v>-0.27456563092303637</v>
      </c>
      <c r="EF204" s="2">
        <f t="shared" ca="1" si="315"/>
        <v>-0.10624587175393774</v>
      </c>
      <c r="EG204" s="2">
        <f t="shared" ca="1" si="316"/>
        <v>1.0526744163817646E-2</v>
      </c>
      <c r="EH204" s="22">
        <f t="shared" ca="1" si="317"/>
        <v>0.43469765440790448</v>
      </c>
      <c r="EI204" s="26">
        <f t="shared" ca="1" si="318"/>
        <v>-8.0309877412377828E-3</v>
      </c>
      <c r="EJ204" s="7">
        <f t="shared" ca="1" si="319"/>
        <v>6.4496764099911545E-5</v>
      </c>
      <c r="EK204" s="7">
        <f t="shared" ca="1" si="320"/>
        <v>2.6101816211585452E-3</v>
      </c>
    </row>
    <row r="205" spans="1:141" x14ac:dyDescent="0.25">
      <c r="A205" s="2">
        <f t="shared" si="321"/>
        <v>202</v>
      </c>
      <c r="B205" s="2">
        <f ca="1">OFFSET(Vectors!A204,0,8*(-1+$A$2))</f>
        <v>222</v>
      </c>
      <c r="C205" s="2">
        <f ca="1">OFFSET(Vectors!B204,0,8*(-1+$A$2))</f>
        <v>0.49137931034482757</v>
      </c>
      <c r="D205" s="15">
        <f ca="1">OFFSET(Vectors!F204,0,8*(-1+$A$2))+NORMINV(RAND(),OFFSET(Vectors!G204,0,8*(-1+$A$2)),OFFSET(Vectors!H204,0,8*(-1+$A$2)))</f>
        <v>0.68830503598252002</v>
      </c>
      <c r="E205" s="2">
        <f t="shared" ca="1" si="261"/>
        <v>153</v>
      </c>
      <c r="F205" s="2">
        <f ca="1">B205-E205</f>
        <v>69</v>
      </c>
      <c r="G205" s="12">
        <f ca="1">OFFSET(Vectors!C204,0,8*(-1+$A$2))+NORMINV(RAND(),OFFSET(Vectors!D204,0,8*(-1+$A$2)),OFFSET(Vectors!E204,0,8*(-1+$A$2)))</f>
        <v>0.53750438660578381</v>
      </c>
      <c r="H205" s="4">
        <f t="shared" ca="1" si="262"/>
        <v>75</v>
      </c>
      <c r="I205" s="5">
        <f t="shared" ca="1" si="263"/>
        <v>78</v>
      </c>
      <c r="J205" s="6">
        <f t="shared" ca="1" si="264"/>
        <v>37</v>
      </c>
      <c r="K205" s="7">
        <f t="shared" ca="1" si="265"/>
        <v>32</v>
      </c>
      <c r="L205" s="4">
        <f t="shared" ca="1" si="266"/>
        <v>82</v>
      </c>
      <c r="M205" s="5">
        <f t="shared" ca="1" si="267"/>
        <v>71</v>
      </c>
      <c r="N205" s="6">
        <f t="shared" ca="1" si="268"/>
        <v>34</v>
      </c>
      <c r="O205" s="7">
        <f t="shared" ca="1" si="269"/>
        <v>35</v>
      </c>
      <c r="P205" s="4">
        <f t="shared" ca="1" si="270"/>
        <v>75</v>
      </c>
      <c r="Q205" s="5">
        <f t="shared" ca="1" si="271"/>
        <v>32</v>
      </c>
      <c r="R205" s="6">
        <f t="shared" ca="1" si="272"/>
        <v>37</v>
      </c>
      <c r="S205" s="7">
        <f t="shared" ca="1" si="273"/>
        <v>78</v>
      </c>
      <c r="T205" s="4">
        <f t="shared" ca="1" si="274"/>
        <v>82</v>
      </c>
      <c r="U205" s="5">
        <f t="shared" ca="1" si="275"/>
        <v>35</v>
      </c>
      <c r="V205" s="6">
        <f t="shared" ca="1" si="276"/>
        <v>34</v>
      </c>
      <c r="W205" s="7">
        <f t="shared" ca="1" si="277"/>
        <v>71</v>
      </c>
      <c r="X205" s="4">
        <f t="shared" ca="1" si="278"/>
        <v>75</v>
      </c>
      <c r="Y205" s="5">
        <f t="shared" ca="1" si="279"/>
        <v>37</v>
      </c>
      <c r="Z205" s="6">
        <f t="shared" ca="1" si="280"/>
        <v>78</v>
      </c>
      <c r="AA205" s="7">
        <f t="shared" ca="1" si="281"/>
        <v>32</v>
      </c>
      <c r="AB205" s="4">
        <f t="shared" ca="1" si="282"/>
        <v>82</v>
      </c>
      <c r="AC205" s="5">
        <f t="shared" ca="1" si="283"/>
        <v>34</v>
      </c>
      <c r="AD205" s="6">
        <f t="shared" ca="1" si="284"/>
        <v>71</v>
      </c>
      <c r="AE205" s="23">
        <f t="shared" ca="1" si="285"/>
        <v>35</v>
      </c>
      <c r="AF205" s="20">
        <f t="shared" ca="1" si="286"/>
        <v>82</v>
      </c>
      <c r="AG205" s="20">
        <f t="shared" ca="1" si="287"/>
        <v>71</v>
      </c>
      <c r="AH205" s="20">
        <f t="shared" ca="1" si="288"/>
        <v>34</v>
      </c>
      <c r="AI205" s="20">
        <f t="shared" ca="1" si="289"/>
        <v>35</v>
      </c>
      <c r="AJ205" s="18">
        <f t="shared" ca="1" si="290"/>
        <v>0.52252252252252251</v>
      </c>
      <c r="AK205" s="2">
        <f t="shared" ca="1" si="291"/>
        <v>0.68918918918918914</v>
      </c>
      <c r="AL205" s="4">
        <f t="shared" ca="1" si="292"/>
        <v>0.70085470085470081</v>
      </c>
      <c r="AM205" s="2">
        <f>1</f>
        <v>1</v>
      </c>
      <c r="AN205" s="2">
        <f t="shared" ca="1" si="293"/>
        <v>0.68918918918918914</v>
      </c>
      <c r="AO205" s="2">
        <f t="shared" ca="1" si="294"/>
        <v>0.47498173849525194</v>
      </c>
      <c r="AP205" s="2">
        <f t="shared" ca="1" si="295"/>
        <v>0.36011687363038714</v>
      </c>
      <c r="AQ205" s="2">
        <f t="shared" ca="1" si="296"/>
        <v>0.32735227923321414</v>
      </c>
      <c r="AR205" s="2">
        <f t="shared" ca="1" si="297"/>
        <v>0.2481886561506722</v>
      </c>
      <c r="AS205" s="2">
        <f t="shared" ca="1" si="298"/>
        <v>0.18816917721227436</v>
      </c>
      <c r="AT205" s="2">
        <f t="shared" ca="1" si="299"/>
        <v>0.14266421278839103</v>
      </c>
      <c r="AU205" s="1">
        <f t="shared" ca="1" si="300"/>
        <v>1</v>
      </c>
      <c r="AV205" s="1">
        <f t="shared" ca="1" si="258"/>
        <v>0.68918918918918914</v>
      </c>
      <c r="AW205" s="1">
        <f t="shared" ca="1" si="258"/>
        <v>0.47498173849525194</v>
      </c>
      <c r="AX205" s="1">
        <f t="shared" ca="1" si="258"/>
        <v>0.36011687363038714</v>
      </c>
      <c r="AY205" s="1">
        <f t="shared" ca="1" si="258"/>
        <v>0.32735227923321414</v>
      </c>
      <c r="AZ205" s="1">
        <f t="shared" ca="1" si="258"/>
        <v>0.2481886561506722</v>
      </c>
      <c r="BA205" s="1">
        <f t="shared" ca="1" si="258"/>
        <v>0.18816917721227436</v>
      </c>
      <c r="BB205" s="1">
        <f t="shared" ca="1" si="258"/>
        <v>0.14266421278839103</v>
      </c>
      <c r="BC205" s="1">
        <f t="shared" ca="1" si="258"/>
        <v>0.68918918918918914</v>
      </c>
      <c r="BD205" s="1">
        <f t="shared" ca="1" si="258"/>
        <v>0.47498173849525194</v>
      </c>
      <c r="BE205" s="1">
        <f t="shared" ca="1" si="258"/>
        <v>0.32735227923321414</v>
      </c>
      <c r="BF205" s="1">
        <f t="shared" ca="1" si="258"/>
        <v>0.2481886561506722</v>
      </c>
      <c r="BG205" s="1">
        <f t="shared" ca="1" si="258"/>
        <v>0.22560765190397189</v>
      </c>
      <c r="BH205" s="1">
        <f t="shared" ca="1" si="258"/>
        <v>0.17104893869843624</v>
      </c>
      <c r="BI205" s="1">
        <f t="shared" ca="1" si="258"/>
        <v>0.12968416267332422</v>
      </c>
      <c r="BJ205" s="1">
        <f t="shared" ca="1" si="258"/>
        <v>9.8322633137945162E-2</v>
      </c>
      <c r="BK205" s="1">
        <f t="shared" ca="1" si="258"/>
        <v>0.47498173849525194</v>
      </c>
      <c r="BL205" s="1">
        <f t="shared" ca="1" si="256"/>
        <v>0.32735227923321414</v>
      </c>
      <c r="BM205" s="1">
        <f t="shared" ca="1" si="256"/>
        <v>0.22560765190397189</v>
      </c>
      <c r="BN205" s="1">
        <f t="shared" ca="1" si="256"/>
        <v>0.17104893869843624</v>
      </c>
      <c r="BO205" s="1">
        <f t="shared" ca="1" si="256"/>
        <v>0.1554863546905752</v>
      </c>
      <c r="BP205" s="1">
        <f t="shared" ca="1" si="256"/>
        <v>0.11788507937324659</v>
      </c>
      <c r="BQ205" s="1">
        <f t="shared" ca="1" si="256"/>
        <v>8.9376922923507213E-2</v>
      </c>
      <c r="BR205" s="1">
        <f t="shared" ca="1" si="256"/>
        <v>6.7762895811286528E-2</v>
      </c>
      <c r="BS205" s="1">
        <f t="shared" ca="1" si="256"/>
        <v>0.36011687363038714</v>
      </c>
      <c r="BT205" s="1">
        <f t="shared" ca="1" si="256"/>
        <v>0.2481886561506722</v>
      </c>
      <c r="BU205" s="1">
        <f t="shared" ca="1" si="256"/>
        <v>0.17104893869843624</v>
      </c>
      <c r="BV205" s="1">
        <f t="shared" ca="1" si="256"/>
        <v>0.12968416267332422</v>
      </c>
      <c r="BW205" s="1">
        <f t="shared" ca="1" si="256"/>
        <v>0.11788507937324658</v>
      </c>
      <c r="BX205" s="1">
        <f t="shared" ca="1" si="256"/>
        <v>8.9376922923507227E-2</v>
      </c>
      <c r="BY205" s="1">
        <f t="shared" ca="1" si="256"/>
        <v>6.7762895811286528E-2</v>
      </c>
      <c r="BZ205" s="1">
        <f t="shared" ca="1" si="256"/>
        <v>5.1375790288295677E-2</v>
      </c>
      <c r="CA205" s="1">
        <f t="shared" ca="1" si="257"/>
        <v>0.32735227923321414</v>
      </c>
      <c r="CB205" s="1">
        <f t="shared" ca="1" si="257"/>
        <v>0.22560765190397189</v>
      </c>
      <c r="CC205" s="1">
        <f t="shared" ca="1" si="257"/>
        <v>0.1554863546905752</v>
      </c>
      <c r="CD205" s="1">
        <f t="shared" ca="1" si="257"/>
        <v>0.11788507937324658</v>
      </c>
      <c r="CE205" s="1">
        <f t="shared" ca="1" si="257"/>
        <v>0.1071595147191802</v>
      </c>
      <c r="CF205" s="1">
        <f t="shared" ca="1" si="257"/>
        <v>8.1245122270751022E-2</v>
      </c>
      <c r="CG205" s="1">
        <f t="shared" ca="1" si="257"/>
        <v>6.159760904187659E-2</v>
      </c>
      <c r="CH205" s="1">
        <f t="shared" ca="1" si="257"/>
        <v>4.6701455221292057E-2</v>
      </c>
      <c r="CI205" s="1">
        <f t="shared" ca="1" si="257"/>
        <v>0.2481886561506722</v>
      </c>
      <c r="CJ205" s="1">
        <f t="shared" ca="1" si="257"/>
        <v>0.17104893869843624</v>
      </c>
      <c r="CK205" s="1">
        <f t="shared" ca="1" si="257"/>
        <v>0.11788507937324659</v>
      </c>
      <c r="CL205" s="1">
        <f t="shared" ca="1" si="257"/>
        <v>8.9376922923507227E-2</v>
      </c>
      <c r="CM205" s="1">
        <f t="shared" ca="1" si="257"/>
        <v>8.1245122270751022E-2</v>
      </c>
      <c r="CN205" s="1">
        <f t="shared" ca="1" si="257"/>
        <v>6.1597609041876597E-2</v>
      </c>
      <c r="CO205" s="1">
        <f t="shared" ca="1" si="257"/>
        <v>4.6701455221292064E-2</v>
      </c>
      <c r="CP205" s="1">
        <f t="shared" ca="1" si="257"/>
        <v>3.5407639252744316E-2</v>
      </c>
      <c r="CQ205" s="1">
        <f t="shared" ca="1" si="255"/>
        <v>0.18816917721227436</v>
      </c>
      <c r="CR205" s="1">
        <f t="shared" ca="1" si="255"/>
        <v>0.12968416267332422</v>
      </c>
      <c r="CS205" s="1">
        <f t="shared" ca="1" si="252"/>
        <v>8.9376922923507213E-2</v>
      </c>
      <c r="CT205" s="1">
        <f t="shared" ca="1" si="260"/>
        <v>6.7762895811286528E-2</v>
      </c>
      <c r="CU205" s="1">
        <f t="shared" ca="1" si="260"/>
        <v>6.159760904187659E-2</v>
      </c>
      <c r="CV205" s="1">
        <f t="shared" ca="1" si="260"/>
        <v>4.6701455221292064E-2</v>
      </c>
      <c r="CW205" s="1">
        <f t="shared" ca="1" si="260"/>
        <v>3.5407639252744309E-2</v>
      </c>
      <c r="CX205" s="1">
        <f t="shared" ca="1" si="260"/>
        <v>2.6845007538028369E-2</v>
      </c>
      <c r="CY205" s="1">
        <f t="shared" ca="1" si="260"/>
        <v>0.14266421278839103</v>
      </c>
      <c r="CZ205" s="1">
        <f t="shared" ca="1" si="260"/>
        <v>9.8322633137945162E-2</v>
      </c>
      <c r="DA205" s="1">
        <f t="shared" ca="1" si="260"/>
        <v>6.7762895811286528E-2</v>
      </c>
      <c r="DB205" s="1">
        <f t="shared" ca="1" si="260"/>
        <v>5.1375790288295677E-2</v>
      </c>
      <c r="DC205" s="1">
        <f t="shared" ca="1" si="260"/>
        <v>4.6701455221292057E-2</v>
      </c>
      <c r="DD205" s="1">
        <f t="shared" ca="1" si="260"/>
        <v>3.5407639252744316E-2</v>
      </c>
      <c r="DE205" s="1">
        <f t="shared" ca="1" si="260"/>
        <v>2.6845007538028369E-2</v>
      </c>
      <c r="DF205" s="1">
        <f t="shared" ca="1" si="260"/>
        <v>2.0353077610531314E-2</v>
      </c>
      <c r="DG205" s="1">
        <f t="shared" ca="1" si="301"/>
        <v>0.70085470085470081</v>
      </c>
      <c r="DH205" s="1">
        <f t="shared" ca="1" si="302"/>
        <v>0.48302148302148296</v>
      </c>
      <c r="DI205" s="1">
        <f t="shared" ca="1" si="303"/>
        <v>0.33289318424453551</v>
      </c>
      <c r="DJ205" s="1">
        <f t="shared" ca="1" si="304"/>
        <v>0.25238960374095509</v>
      </c>
      <c r="DK205" s="1">
        <f t="shared" ca="1" si="305"/>
        <v>0.22942638373609878</v>
      </c>
      <c r="DL205" s="1">
        <f t="shared" ca="1" si="306"/>
        <v>0.17394418636200956</v>
      </c>
      <c r="DM205" s="1">
        <f t="shared" ca="1" si="307"/>
        <v>0.13187925240518372</v>
      </c>
      <c r="DN205" s="1">
        <f t="shared" ca="1" si="308"/>
        <v>9.9986884176479177E-2</v>
      </c>
      <c r="DZ205" s="2">
        <f t="shared" ca="1" si="309"/>
        <v>-2.2252653136320077E-2</v>
      </c>
      <c r="EA205" s="2">
        <f t="shared" ca="1" si="310"/>
        <v>-0.38467150808963724</v>
      </c>
      <c r="EB205" s="2">
        <f t="shared" ca="1" si="311"/>
        <v>0.36885028741478848</v>
      </c>
      <c r="EC205" s="2">
        <f t="shared" ca="1" si="312"/>
        <v>1.4692615201300741</v>
      </c>
      <c r="ED205" s="2">
        <f t="shared" ca="1" si="313"/>
        <v>0.14430864982449568</v>
      </c>
      <c r="EE205" s="2">
        <f t="shared" ca="1" si="314"/>
        <v>-0.6957790097962967</v>
      </c>
      <c r="EF205" s="2">
        <f t="shared" ca="1" si="315"/>
        <v>-0.19573971536576679</v>
      </c>
      <c r="EG205" s="2">
        <f t="shared" ca="1" si="316"/>
        <v>1.4099466976919302E-2</v>
      </c>
      <c r="EH205" s="22">
        <f t="shared" ca="1" si="317"/>
        <v>0.69807703795825671</v>
      </c>
      <c r="EI205" s="26">
        <f t="shared" ca="1" si="318"/>
        <v>2.7776628964440997E-3</v>
      </c>
      <c r="EJ205" s="7">
        <f t="shared" ca="1" si="319"/>
        <v>7.7154111662822245E-6</v>
      </c>
      <c r="EK205" s="7">
        <f t="shared" ca="1" si="320"/>
        <v>4.9772761150166232E-2</v>
      </c>
    </row>
    <row r="206" spans="1:141" x14ac:dyDescent="0.25">
      <c r="A206" s="2">
        <f t="shared" si="321"/>
        <v>203</v>
      </c>
      <c r="B206" s="2">
        <f ca="1">OFFSET(Vectors!A205,0,8*(-1+$A$2))</f>
        <v>259</v>
      </c>
      <c r="C206" s="2">
        <f ca="1">OFFSET(Vectors!B205,0,8*(-1+$A$2))</f>
        <v>0.49411764705882355</v>
      </c>
      <c r="D206" s="15">
        <f ca="1">OFFSET(Vectors!F205,0,8*(-1+$A$2))+NORMINV(RAND(),OFFSET(Vectors!G205,0,8*(-1+$A$2)),OFFSET(Vectors!H205,0,8*(-1+$A$2)))</f>
        <v>0.54591773094844365</v>
      </c>
      <c r="E206" s="2">
        <f t="shared" ca="1" si="261"/>
        <v>141</v>
      </c>
      <c r="F206" s="2">
        <f ca="1">B206-E206</f>
        <v>118</v>
      </c>
      <c r="G206" s="12">
        <f ca="1">OFFSET(Vectors!C205,0,8*(-1+$A$2))+NORMINV(RAND(),OFFSET(Vectors!D205,0,8*(-1+$A$2)),OFFSET(Vectors!E205,0,8*(-1+$A$2)))</f>
        <v>0.45548986430109478</v>
      </c>
      <c r="H206" s="4">
        <f t="shared" ca="1" si="262"/>
        <v>70</v>
      </c>
      <c r="I206" s="5">
        <f t="shared" ca="1" si="263"/>
        <v>71</v>
      </c>
      <c r="J206" s="6">
        <f t="shared" ca="1" si="264"/>
        <v>54</v>
      </c>
      <c r="K206" s="7">
        <f t="shared" ca="1" si="265"/>
        <v>64</v>
      </c>
      <c r="L206" s="4">
        <f t="shared" ca="1" si="266"/>
        <v>64</v>
      </c>
      <c r="M206" s="5">
        <f t="shared" ca="1" si="267"/>
        <v>77</v>
      </c>
      <c r="N206" s="6">
        <f t="shared" ca="1" si="268"/>
        <v>58</v>
      </c>
      <c r="O206" s="7">
        <f t="shared" ca="1" si="269"/>
        <v>60</v>
      </c>
      <c r="P206" s="4">
        <f t="shared" ca="1" si="270"/>
        <v>70</v>
      </c>
      <c r="Q206" s="5">
        <f t="shared" ca="1" si="271"/>
        <v>64</v>
      </c>
      <c r="R206" s="6">
        <f t="shared" ca="1" si="272"/>
        <v>54</v>
      </c>
      <c r="S206" s="7">
        <f t="shared" ca="1" si="273"/>
        <v>71</v>
      </c>
      <c r="T206" s="4">
        <f t="shared" ca="1" si="274"/>
        <v>64</v>
      </c>
      <c r="U206" s="5">
        <f t="shared" ca="1" si="275"/>
        <v>60</v>
      </c>
      <c r="V206" s="6">
        <f t="shared" ca="1" si="276"/>
        <v>58</v>
      </c>
      <c r="W206" s="7">
        <f t="shared" ca="1" si="277"/>
        <v>77</v>
      </c>
      <c r="X206" s="4">
        <f t="shared" ca="1" si="278"/>
        <v>70</v>
      </c>
      <c r="Y206" s="5">
        <f t="shared" ca="1" si="279"/>
        <v>54</v>
      </c>
      <c r="Z206" s="6">
        <f t="shared" ca="1" si="280"/>
        <v>71</v>
      </c>
      <c r="AA206" s="7">
        <f t="shared" ca="1" si="281"/>
        <v>64</v>
      </c>
      <c r="AB206" s="4">
        <f t="shared" ca="1" si="282"/>
        <v>64</v>
      </c>
      <c r="AC206" s="5">
        <f t="shared" ca="1" si="283"/>
        <v>58</v>
      </c>
      <c r="AD206" s="6">
        <f t="shared" ca="1" si="284"/>
        <v>77</v>
      </c>
      <c r="AE206" s="23">
        <f t="shared" ca="1" si="285"/>
        <v>60</v>
      </c>
      <c r="AF206" s="20">
        <f t="shared" ca="1" si="286"/>
        <v>64</v>
      </c>
      <c r="AG206" s="20">
        <f t="shared" ca="1" si="287"/>
        <v>77</v>
      </c>
      <c r="AH206" s="20">
        <f t="shared" ca="1" si="288"/>
        <v>58</v>
      </c>
      <c r="AI206" s="20">
        <f t="shared" ca="1" si="289"/>
        <v>60</v>
      </c>
      <c r="AJ206" s="18">
        <f t="shared" ca="1" si="290"/>
        <v>0.47104247104247104</v>
      </c>
      <c r="AK206" s="2">
        <f t="shared" ca="1" si="291"/>
        <v>0.54440154440154442</v>
      </c>
      <c r="AL206" s="4">
        <f t="shared" ca="1" si="292"/>
        <v>0.5161290322580645</v>
      </c>
      <c r="AM206" s="2">
        <f>1</f>
        <v>1</v>
      </c>
      <c r="AN206" s="2">
        <f t="shared" ca="1" si="293"/>
        <v>0.54440154440154442</v>
      </c>
      <c r="AO206" s="2">
        <f t="shared" ca="1" si="294"/>
        <v>0.29637304154678673</v>
      </c>
      <c r="AP206" s="2">
        <f t="shared" ca="1" si="295"/>
        <v>0.25643624871424098</v>
      </c>
      <c r="AQ206" s="2">
        <f t="shared" ca="1" si="296"/>
        <v>0.16134594153705378</v>
      </c>
      <c r="AR206" s="2">
        <f t="shared" ca="1" si="297"/>
        <v>0.13960428984057136</v>
      </c>
      <c r="AS206" s="2">
        <f t="shared" ca="1" si="298"/>
        <v>0.12079236425921777</v>
      </c>
      <c r="AT206" s="2">
        <f t="shared" ca="1" si="299"/>
        <v>0.10451537900442956</v>
      </c>
      <c r="AU206" s="1">
        <f t="shared" ca="1" si="300"/>
        <v>1</v>
      </c>
      <c r="AV206" s="1">
        <f t="shared" ca="1" si="258"/>
        <v>0.54440154440154442</v>
      </c>
      <c r="AW206" s="1">
        <f t="shared" ca="1" si="258"/>
        <v>0.29637304154678673</v>
      </c>
      <c r="AX206" s="1">
        <f t="shared" ca="1" si="258"/>
        <v>0.25643624871424098</v>
      </c>
      <c r="AY206" s="1">
        <f t="shared" ca="1" si="258"/>
        <v>0.16134594153705378</v>
      </c>
      <c r="AZ206" s="1">
        <f t="shared" ca="1" si="258"/>
        <v>0.13960428984057136</v>
      </c>
      <c r="BA206" s="1">
        <f t="shared" ca="1" si="258"/>
        <v>0.12079236425921777</v>
      </c>
      <c r="BB206" s="1">
        <f t="shared" ca="1" si="258"/>
        <v>0.10451537900442956</v>
      </c>
      <c r="BC206" s="1">
        <f t="shared" ca="1" si="258"/>
        <v>0.54440154440154442</v>
      </c>
      <c r="BD206" s="1">
        <f t="shared" ca="1" si="258"/>
        <v>0.29637304154678673</v>
      </c>
      <c r="BE206" s="1">
        <f t="shared" ca="1" si="258"/>
        <v>0.16134594153705378</v>
      </c>
      <c r="BF206" s="1">
        <f t="shared" ca="1" si="258"/>
        <v>0.13960428984057136</v>
      </c>
      <c r="BG206" s="1">
        <f t="shared" ca="1" si="258"/>
        <v>8.7836979755693378E-2</v>
      </c>
      <c r="BH206" s="1">
        <f t="shared" ca="1" si="258"/>
        <v>7.6000790994287887E-2</v>
      </c>
      <c r="BI206" s="1">
        <f t="shared" ca="1" si="258"/>
        <v>6.5759549654632071E-2</v>
      </c>
      <c r="BJ206" s="1">
        <f t="shared" ca="1" si="258"/>
        <v>5.6898333743724203E-2</v>
      </c>
      <c r="BK206" s="1">
        <f t="shared" ca="1" si="258"/>
        <v>0.29637304154678673</v>
      </c>
      <c r="BL206" s="1">
        <f t="shared" ca="1" si="256"/>
        <v>0.16134594153705378</v>
      </c>
      <c r="BM206" s="1">
        <f t="shared" ca="1" si="256"/>
        <v>8.7836979755693378E-2</v>
      </c>
      <c r="BN206" s="1">
        <f t="shared" ca="1" si="256"/>
        <v>7.6000790994287873E-2</v>
      </c>
      <c r="BO206" s="1">
        <f t="shared" ca="1" si="256"/>
        <v>4.7818587434566663E-2</v>
      </c>
      <c r="BP206" s="1">
        <f t="shared" ca="1" si="256"/>
        <v>4.1374947993029314E-2</v>
      </c>
      <c r="BQ206" s="1">
        <f t="shared" ca="1" si="256"/>
        <v>3.5799600391131746E-2</v>
      </c>
      <c r="BR206" s="1">
        <f t="shared" ca="1" si="256"/>
        <v>3.0975540763957962E-2</v>
      </c>
      <c r="BS206" s="1">
        <f t="shared" ca="1" si="256"/>
        <v>0.25643624871424098</v>
      </c>
      <c r="BT206" s="1">
        <f t="shared" ca="1" si="256"/>
        <v>0.13960428984057136</v>
      </c>
      <c r="BU206" s="1">
        <f t="shared" ca="1" si="256"/>
        <v>7.6000790994287873E-2</v>
      </c>
      <c r="BV206" s="1">
        <f t="shared" ca="1" si="256"/>
        <v>6.5759549654632057E-2</v>
      </c>
      <c r="BW206" s="1">
        <f t="shared" ca="1" si="256"/>
        <v>4.1374947993029307E-2</v>
      </c>
      <c r="BX206" s="1">
        <f t="shared" ca="1" si="256"/>
        <v>3.5799600391131739E-2</v>
      </c>
      <c r="BY206" s="1">
        <f t="shared" ca="1" si="256"/>
        <v>3.0975540763957962E-2</v>
      </c>
      <c r="BZ206" s="1">
        <f t="shared" ca="1" si="256"/>
        <v>2.6801531724843057E-2</v>
      </c>
      <c r="CA206" s="1">
        <f t="shared" ca="1" si="257"/>
        <v>0.16134594153705378</v>
      </c>
      <c r="CB206" s="1">
        <f t="shared" ca="1" si="257"/>
        <v>8.7836979755693378E-2</v>
      </c>
      <c r="CC206" s="1">
        <f t="shared" ca="1" si="257"/>
        <v>4.7818587434566663E-2</v>
      </c>
      <c r="CD206" s="1">
        <f t="shared" ca="1" si="257"/>
        <v>4.1374947993029307E-2</v>
      </c>
      <c r="CE206" s="1">
        <f t="shared" ca="1" si="257"/>
        <v>2.6032512850478376E-2</v>
      </c>
      <c r="CF206" s="1">
        <f t="shared" ca="1" si="257"/>
        <v>2.2524585586938737E-2</v>
      </c>
      <c r="CG206" s="1">
        <f t="shared" ca="1" si="257"/>
        <v>1.9489357741890256E-2</v>
      </c>
      <c r="CH206" s="1">
        <f t="shared" ca="1" si="257"/>
        <v>1.686313223057171E-2</v>
      </c>
      <c r="CI206" s="1">
        <f t="shared" ca="1" si="257"/>
        <v>0.13960428984057136</v>
      </c>
      <c r="CJ206" s="1">
        <f t="shared" ca="1" si="257"/>
        <v>7.6000790994287887E-2</v>
      </c>
      <c r="CK206" s="1">
        <f t="shared" ca="1" si="257"/>
        <v>4.1374947993029314E-2</v>
      </c>
      <c r="CL206" s="1">
        <f t="shared" ca="1" si="257"/>
        <v>3.5799600391131739E-2</v>
      </c>
      <c r="CM206" s="1">
        <f t="shared" ca="1" si="257"/>
        <v>2.2524585586938737E-2</v>
      </c>
      <c r="CN206" s="1">
        <f t="shared" ca="1" si="257"/>
        <v>1.9489357741890253E-2</v>
      </c>
      <c r="CO206" s="1">
        <f t="shared" ca="1" si="257"/>
        <v>1.686313223057171E-2</v>
      </c>
      <c r="CP206" s="1">
        <f t="shared" ca="1" si="257"/>
        <v>1.4590795263331549E-2</v>
      </c>
      <c r="CQ206" s="1">
        <f t="shared" ca="1" si="255"/>
        <v>0.12079236425921777</v>
      </c>
      <c r="CR206" s="1">
        <f t="shared" ca="1" si="255"/>
        <v>6.5759549654632071E-2</v>
      </c>
      <c r="CS206" s="1">
        <f t="shared" ref="CS206:DF238" ca="1" si="322">OFFSET($AM206,0,CS$2)*OFFSET($AM206,0,CS$3)</f>
        <v>3.5799600391131746E-2</v>
      </c>
      <c r="CT206" s="1">
        <f t="shared" ca="1" si="322"/>
        <v>3.0975540763957962E-2</v>
      </c>
      <c r="CU206" s="1">
        <f t="shared" ca="1" si="322"/>
        <v>1.9489357741890256E-2</v>
      </c>
      <c r="CV206" s="1">
        <f t="shared" ca="1" si="322"/>
        <v>1.686313223057171E-2</v>
      </c>
      <c r="CW206" s="1">
        <f t="shared" ca="1" si="322"/>
        <v>1.4590795263331551E-2</v>
      </c>
      <c r="CX206" s="1">
        <f t="shared" ca="1" si="322"/>
        <v>1.2624659731393257E-2</v>
      </c>
      <c r="CY206" s="1">
        <f t="shared" ca="1" si="322"/>
        <v>0.10451537900442956</v>
      </c>
      <c r="CZ206" s="1">
        <f t="shared" ca="1" si="322"/>
        <v>5.6898333743724203E-2</v>
      </c>
      <c r="DA206" s="1">
        <f t="shared" ca="1" si="322"/>
        <v>3.0975540763957962E-2</v>
      </c>
      <c r="DB206" s="1">
        <f t="shared" ca="1" si="322"/>
        <v>2.6801531724843057E-2</v>
      </c>
      <c r="DC206" s="1">
        <f t="shared" ca="1" si="322"/>
        <v>1.686313223057171E-2</v>
      </c>
      <c r="DD206" s="1">
        <f t="shared" ca="1" si="322"/>
        <v>1.4590795263331549E-2</v>
      </c>
      <c r="DE206" s="1">
        <f t="shared" ca="1" si="322"/>
        <v>1.2624659731393257E-2</v>
      </c>
      <c r="DF206" s="1">
        <f t="shared" ca="1" si="322"/>
        <v>1.0923464448439555E-2</v>
      </c>
      <c r="DG206" s="1">
        <f t="shared" ca="1" si="301"/>
        <v>0.5161290322580645</v>
      </c>
      <c r="DH206" s="1">
        <f t="shared" ca="1" si="302"/>
        <v>0.28098144227176486</v>
      </c>
      <c r="DI206" s="1">
        <f t="shared" ca="1" si="303"/>
        <v>0.15296673112092218</v>
      </c>
      <c r="DJ206" s="1">
        <f t="shared" ca="1" si="304"/>
        <v>0.13235419288476954</v>
      </c>
      <c r="DK206" s="1">
        <f t="shared" ca="1" si="305"/>
        <v>8.3275324664285819E-2</v>
      </c>
      <c r="DL206" s="1">
        <f t="shared" ca="1" si="306"/>
        <v>7.2053827014488439E-2</v>
      </c>
      <c r="DM206" s="1">
        <f t="shared" ca="1" si="307"/>
        <v>6.2344446069273689E-2</v>
      </c>
      <c r="DN206" s="1">
        <f t="shared" ca="1" si="308"/>
        <v>5.3943421421641061E-2</v>
      </c>
      <c r="DZ206" s="2">
        <f t="shared" ca="1" si="309"/>
        <v>-2.2252653136320077E-2</v>
      </c>
      <c r="EA206" s="2">
        <f t="shared" ca="1" si="310"/>
        <v>-0.30385816605399918</v>
      </c>
      <c r="EB206" s="2">
        <f t="shared" ca="1" si="311"/>
        <v>0.23015049358075501</v>
      </c>
      <c r="EC206" s="2">
        <f t="shared" ca="1" si="312"/>
        <v>1.0462489824596404</v>
      </c>
      <c r="ED206" s="2">
        <f t="shared" ca="1" si="313"/>
        <v>7.1127089850767169E-2</v>
      </c>
      <c r="EE206" s="2">
        <f t="shared" ca="1" si="314"/>
        <v>-0.39137056485619265</v>
      </c>
      <c r="EF206" s="2">
        <f t="shared" ca="1" si="315"/>
        <v>-0.12565215700435664</v>
      </c>
      <c r="EG206" s="2">
        <f t="shared" ca="1" si="316"/>
        <v>1.0329227674209487E-2</v>
      </c>
      <c r="EH206" s="22">
        <f t="shared" ca="1" si="317"/>
        <v>0.51472225251450354</v>
      </c>
      <c r="EI206" s="26">
        <f t="shared" ca="1" si="318"/>
        <v>1.4067797435609597E-3</v>
      </c>
      <c r="EJ206" s="7">
        <f t="shared" ca="1" si="319"/>
        <v>1.9790292468934394E-6</v>
      </c>
      <c r="EK206" s="7">
        <f t="shared" ca="1" si="320"/>
        <v>1.4724433071756544E-3</v>
      </c>
    </row>
    <row r="207" spans="1:141" x14ac:dyDescent="0.25">
      <c r="A207" s="2">
        <f t="shared" si="321"/>
        <v>204</v>
      </c>
      <c r="B207" s="2">
        <f ca="1">OFFSET(Vectors!A206,0,8*(-1+$A$2))</f>
        <v>140</v>
      </c>
      <c r="C207" s="2">
        <f ca="1">OFFSET(Vectors!B206,0,8*(-1+$A$2))</f>
        <v>0.5</v>
      </c>
      <c r="D207" s="15">
        <f ca="1">OFFSET(Vectors!F206,0,8*(-1+$A$2))+NORMINV(RAND(),OFFSET(Vectors!G206,0,8*(-1+$A$2)),OFFSET(Vectors!H206,0,8*(-1+$A$2)))</f>
        <v>0.47153354192632624</v>
      </c>
      <c r="E207" s="2">
        <f t="shared" ca="1" si="261"/>
        <v>66</v>
      </c>
      <c r="F207" s="2">
        <f ca="1">B207-E207</f>
        <v>74</v>
      </c>
      <c r="G207" s="12">
        <f ca="1">OFFSET(Vectors!C206,0,8*(-1+$A$2))+NORMINV(RAND(),OFFSET(Vectors!D206,0,8*(-1+$A$2)),OFFSET(Vectors!E206,0,8*(-1+$A$2)))</f>
        <v>0.53474822920067666</v>
      </c>
      <c r="H207" s="4">
        <f t="shared" ca="1" si="262"/>
        <v>33</v>
      </c>
      <c r="I207" s="5">
        <f t="shared" ca="1" si="263"/>
        <v>33</v>
      </c>
      <c r="J207" s="6">
        <f t="shared" ca="1" si="264"/>
        <v>40</v>
      </c>
      <c r="K207" s="7">
        <f t="shared" ca="1" si="265"/>
        <v>34</v>
      </c>
      <c r="L207" s="4">
        <f t="shared" ca="1" si="266"/>
        <v>35</v>
      </c>
      <c r="M207" s="5">
        <f t="shared" ca="1" si="267"/>
        <v>31</v>
      </c>
      <c r="N207" s="6">
        <f t="shared" ca="1" si="268"/>
        <v>37</v>
      </c>
      <c r="O207" s="7">
        <f t="shared" ca="1" si="269"/>
        <v>37</v>
      </c>
      <c r="P207" s="4">
        <f t="shared" ca="1" si="270"/>
        <v>33</v>
      </c>
      <c r="Q207" s="5">
        <f t="shared" ca="1" si="271"/>
        <v>34</v>
      </c>
      <c r="R207" s="6">
        <f t="shared" ca="1" si="272"/>
        <v>40</v>
      </c>
      <c r="S207" s="7">
        <f t="shared" ca="1" si="273"/>
        <v>33</v>
      </c>
      <c r="T207" s="4">
        <f t="shared" ca="1" si="274"/>
        <v>35</v>
      </c>
      <c r="U207" s="5">
        <f t="shared" ca="1" si="275"/>
        <v>37</v>
      </c>
      <c r="V207" s="6">
        <f t="shared" ca="1" si="276"/>
        <v>37</v>
      </c>
      <c r="W207" s="7">
        <f t="shared" ca="1" si="277"/>
        <v>31</v>
      </c>
      <c r="X207" s="4">
        <f t="shared" ca="1" si="278"/>
        <v>33</v>
      </c>
      <c r="Y207" s="5">
        <f t="shared" ca="1" si="279"/>
        <v>40</v>
      </c>
      <c r="Z207" s="6">
        <f t="shared" ca="1" si="280"/>
        <v>33</v>
      </c>
      <c r="AA207" s="7">
        <f t="shared" ca="1" si="281"/>
        <v>34</v>
      </c>
      <c r="AB207" s="4">
        <f t="shared" ca="1" si="282"/>
        <v>35</v>
      </c>
      <c r="AC207" s="5">
        <f t="shared" ca="1" si="283"/>
        <v>37</v>
      </c>
      <c r="AD207" s="6">
        <f t="shared" ca="1" si="284"/>
        <v>31</v>
      </c>
      <c r="AE207" s="23">
        <f t="shared" ca="1" si="285"/>
        <v>37</v>
      </c>
      <c r="AF207" s="20">
        <f t="shared" ca="1" si="286"/>
        <v>35</v>
      </c>
      <c r="AG207" s="20">
        <f t="shared" ca="1" si="287"/>
        <v>31</v>
      </c>
      <c r="AH207" s="20">
        <f t="shared" ca="1" si="288"/>
        <v>37</v>
      </c>
      <c r="AI207" s="20">
        <f t="shared" ca="1" si="289"/>
        <v>37</v>
      </c>
      <c r="AJ207" s="18">
        <f t="shared" ca="1" si="290"/>
        <v>0.51428571428571423</v>
      </c>
      <c r="AK207" s="2">
        <f t="shared" ca="1" si="291"/>
        <v>0.47142857142857142</v>
      </c>
      <c r="AL207" s="4">
        <f t="shared" ca="1" si="292"/>
        <v>0.4861111111111111</v>
      </c>
      <c r="AM207" s="2">
        <f>1</f>
        <v>1</v>
      </c>
      <c r="AN207" s="2">
        <f t="shared" ca="1" si="293"/>
        <v>0.47142857142857142</v>
      </c>
      <c r="AO207" s="2">
        <f t="shared" ca="1" si="294"/>
        <v>0.22224489795918367</v>
      </c>
      <c r="AP207" s="2">
        <f t="shared" ca="1" si="295"/>
        <v>0.2424489795918367</v>
      </c>
      <c r="AQ207" s="2">
        <f t="shared" ca="1" si="296"/>
        <v>0.10477259475218659</v>
      </c>
      <c r="AR207" s="2">
        <f t="shared" ca="1" si="297"/>
        <v>0.11429737609329445</v>
      </c>
      <c r="AS207" s="2">
        <f t="shared" ca="1" si="298"/>
        <v>0.12468804664723029</v>
      </c>
      <c r="AT207" s="2">
        <f t="shared" ca="1" si="299"/>
        <v>0.13602332361516031</v>
      </c>
      <c r="AU207" s="1">
        <f t="shared" ca="1" si="300"/>
        <v>1</v>
      </c>
      <c r="AV207" s="1">
        <f t="shared" ca="1" si="258"/>
        <v>0.47142857142857142</v>
      </c>
      <c r="AW207" s="1">
        <f t="shared" ca="1" si="258"/>
        <v>0.22224489795918367</v>
      </c>
      <c r="AX207" s="1">
        <f t="shared" ca="1" si="258"/>
        <v>0.2424489795918367</v>
      </c>
      <c r="AY207" s="1">
        <f t="shared" ca="1" si="258"/>
        <v>0.10477259475218659</v>
      </c>
      <c r="AZ207" s="1">
        <f t="shared" ca="1" si="258"/>
        <v>0.11429737609329445</v>
      </c>
      <c r="BA207" s="1">
        <f t="shared" ca="1" si="258"/>
        <v>0.12468804664723029</v>
      </c>
      <c r="BB207" s="1">
        <f t="shared" ca="1" si="258"/>
        <v>0.13602332361516031</v>
      </c>
      <c r="BC207" s="1">
        <f t="shared" ca="1" si="258"/>
        <v>0.47142857142857142</v>
      </c>
      <c r="BD207" s="1">
        <f t="shared" ca="1" si="258"/>
        <v>0.22224489795918367</v>
      </c>
      <c r="BE207" s="1">
        <f t="shared" ca="1" si="258"/>
        <v>0.10477259475218659</v>
      </c>
      <c r="BF207" s="1">
        <f t="shared" ca="1" si="258"/>
        <v>0.11429737609329445</v>
      </c>
      <c r="BG207" s="1">
        <f t="shared" ca="1" si="258"/>
        <v>4.9392794668887963E-2</v>
      </c>
      <c r="BH207" s="1">
        <f t="shared" ca="1" si="258"/>
        <v>5.3883048729695952E-2</v>
      </c>
      <c r="BI207" s="1">
        <f t="shared" ca="1" si="258"/>
        <v>5.8781507705122853E-2</v>
      </c>
      <c r="BJ207" s="1">
        <f t="shared" ca="1" si="258"/>
        <v>6.4125281132861284E-2</v>
      </c>
      <c r="BK207" s="1">
        <f t="shared" ca="1" si="258"/>
        <v>0.22224489795918367</v>
      </c>
      <c r="BL207" s="1">
        <f t="shared" ca="1" si="256"/>
        <v>0.10477259475218659</v>
      </c>
      <c r="BM207" s="1">
        <f t="shared" ca="1" si="256"/>
        <v>4.9392794668887963E-2</v>
      </c>
      <c r="BN207" s="1">
        <f t="shared" ca="1" si="256"/>
        <v>5.3883048729695952E-2</v>
      </c>
      <c r="BO207" s="1">
        <f t="shared" ca="1" si="256"/>
        <v>2.3285174629618609E-2</v>
      </c>
      <c r="BP207" s="1">
        <f t="shared" ca="1" si="256"/>
        <v>2.5402008686856666E-2</v>
      </c>
      <c r="BQ207" s="1">
        <f t="shared" ca="1" si="256"/>
        <v>2.771128220384363E-2</v>
      </c>
      <c r="BR207" s="1">
        <f t="shared" ca="1" si="256"/>
        <v>3.0230489676920321E-2</v>
      </c>
      <c r="BS207" s="1">
        <f t="shared" ca="1" si="256"/>
        <v>0.2424489795918367</v>
      </c>
      <c r="BT207" s="1">
        <f t="shared" ca="1" si="256"/>
        <v>0.11429737609329445</v>
      </c>
      <c r="BU207" s="1">
        <f t="shared" ca="1" si="256"/>
        <v>5.3883048729695952E-2</v>
      </c>
      <c r="BV207" s="1">
        <f t="shared" ca="1" si="256"/>
        <v>5.8781507705122846E-2</v>
      </c>
      <c r="BW207" s="1">
        <f t="shared" ca="1" si="256"/>
        <v>2.5402008686856662E-2</v>
      </c>
      <c r="BX207" s="1">
        <f t="shared" ca="1" si="256"/>
        <v>2.771128220384363E-2</v>
      </c>
      <c r="BY207" s="1">
        <f t="shared" ca="1" si="256"/>
        <v>3.0230489676920321E-2</v>
      </c>
      <c r="BZ207" s="1">
        <f t="shared" ca="1" si="256"/>
        <v>3.29787160111858E-2</v>
      </c>
      <c r="CA207" s="1">
        <f t="shared" ca="1" si="257"/>
        <v>0.10477259475218659</v>
      </c>
      <c r="CB207" s="1">
        <f t="shared" ca="1" si="257"/>
        <v>4.9392794668887963E-2</v>
      </c>
      <c r="CC207" s="1">
        <f t="shared" ca="1" si="257"/>
        <v>2.3285174629618609E-2</v>
      </c>
      <c r="CD207" s="1">
        <f t="shared" ca="1" si="257"/>
        <v>2.5402008686856662E-2</v>
      </c>
      <c r="CE207" s="1">
        <f t="shared" ca="1" si="257"/>
        <v>1.0977296611105917E-2</v>
      </c>
      <c r="CF207" s="1">
        <f t="shared" ca="1" si="257"/>
        <v>1.1975232666660998E-2</v>
      </c>
      <c r="CG207" s="1">
        <f t="shared" ca="1" si="257"/>
        <v>1.3063890181811998E-2</v>
      </c>
      <c r="CH207" s="1">
        <f t="shared" ca="1" si="257"/>
        <v>1.4251516561976723E-2</v>
      </c>
      <c r="CI207" s="1">
        <f t="shared" ca="1" si="257"/>
        <v>0.11429737609329445</v>
      </c>
      <c r="CJ207" s="1">
        <f t="shared" ca="1" si="257"/>
        <v>5.3883048729695952E-2</v>
      </c>
      <c r="CK207" s="1">
        <f t="shared" ca="1" si="257"/>
        <v>2.5402008686856666E-2</v>
      </c>
      <c r="CL207" s="1">
        <f t="shared" ca="1" si="257"/>
        <v>2.771128220384363E-2</v>
      </c>
      <c r="CM207" s="1">
        <f t="shared" ca="1" si="257"/>
        <v>1.1975232666660998E-2</v>
      </c>
      <c r="CN207" s="1">
        <f t="shared" ca="1" si="257"/>
        <v>1.3063890181811998E-2</v>
      </c>
      <c r="CO207" s="1">
        <f t="shared" ca="1" si="257"/>
        <v>1.4251516561976723E-2</v>
      </c>
      <c r="CP207" s="1">
        <f t="shared" ref="CP207:DE238" ca="1" si="323">OFFSET($AM207,0,CP$2)*OFFSET($AM207,0,CP$3)</f>
        <v>1.5547108976701878E-2</v>
      </c>
      <c r="CQ207" s="1">
        <f t="shared" ca="1" si="323"/>
        <v>0.12468804664723029</v>
      </c>
      <c r="CR207" s="1">
        <f t="shared" ca="1" si="323"/>
        <v>5.8781507705122853E-2</v>
      </c>
      <c r="CS207" s="1">
        <f t="shared" ca="1" si="323"/>
        <v>2.771128220384363E-2</v>
      </c>
      <c r="CT207" s="1">
        <f t="shared" ca="1" si="323"/>
        <v>3.0230489676920321E-2</v>
      </c>
      <c r="CU207" s="1">
        <f t="shared" ca="1" si="323"/>
        <v>1.3063890181811998E-2</v>
      </c>
      <c r="CV207" s="1">
        <f t="shared" ca="1" si="323"/>
        <v>1.4251516561976723E-2</v>
      </c>
      <c r="CW207" s="1">
        <f t="shared" ca="1" si="323"/>
        <v>1.5547108976701878E-2</v>
      </c>
      <c r="CX207" s="1">
        <f t="shared" ca="1" si="323"/>
        <v>1.6960482520038411E-2</v>
      </c>
      <c r="CY207" s="1">
        <f t="shared" ca="1" si="323"/>
        <v>0.13602332361516031</v>
      </c>
      <c r="CZ207" s="1">
        <f t="shared" ca="1" si="323"/>
        <v>6.4125281132861284E-2</v>
      </c>
      <c r="DA207" s="1">
        <f t="shared" ca="1" si="323"/>
        <v>3.0230489676920321E-2</v>
      </c>
      <c r="DB207" s="1">
        <f t="shared" ca="1" si="323"/>
        <v>3.29787160111858E-2</v>
      </c>
      <c r="DC207" s="1">
        <f t="shared" ca="1" si="323"/>
        <v>1.4251516561976723E-2</v>
      </c>
      <c r="DD207" s="1">
        <f t="shared" ca="1" si="323"/>
        <v>1.5547108976701878E-2</v>
      </c>
      <c r="DE207" s="1">
        <f t="shared" ca="1" si="323"/>
        <v>1.6960482520038411E-2</v>
      </c>
      <c r="DF207" s="1">
        <f t="shared" ca="1" si="322"/>
        <v>1.850234456731463E-2</v>
      </c>
      <c r="DG207" s="1">
        <f t="shared" ca="1" si="301"/>
        <v>0.4861111111111111</v>
      </c>
      <c r="DH207" s="1">
        <f t="shared" ca="1" si="302"/>
        <v>0.22916666666666666</v>
      </c>
      <c r="DI207" s="1">
        <f t="shared" ca="1" si="303"/>
        <v>0.10803571428571429</v>
      </c>
      <c r="DJ207" s="1">
        <f t="shared" ca="1" si="304"/>
        <v>0.11785714285714284</v>
      </c>
      <c r="DK207" s="1">
        <f t="shared" ca="1" si="305"/>
        <v>5.0931122448979592E-2</v>
      </c>
      <c r="DL207" s="1">
        <f t="shared" ca="1" si="306"/>
        <v>5.5561224489795911E-2</v>
      </c>
      <c r="DM207" s="1">
        <f t="shared" ca="1" si="307"/>
        <v>6.0612244897959168E-2</v>
      </c>
      <c r="DN207" s="1">
        <f t="shared" ca="1" si="308"/>
        <v>6.6122448979591825E-2</v>
      </c>
      <c r="DZ207" s="2">
        <f t="shared" ca="1" si="309"/>
        <v>-2.2252653136320077E-2</v>
      </c>
      <c r="EA207" s="2">
        <f t="shared" ca="1" si="310"/>
        <v>-0.26312824166803755</v>
      </c>
      <c r="EB207" s="2">
        <f t="shared" ca="1" si="311"/>
        <v>0.17258578139954045</v>
      </c>
      <c r="EC207" s="2">
        <f t="shared" ca="1" si="312"/>
        <v>0.98918151964937218</v>
      </c>
      <c r="ED207" s="2">
        <f t="shared" ca="1" si="313"/>
        <v>4.6187525325050521E-2</v>
      </c>
      <c r="EE207" s="2">
        <f t="shared" ca="1" si="314"/>
        <v>-0.3204244561130476</v>
      </c>
      <c r="EF207" s="2">
        <f t="shared" ca="1" si="315"/>
        <v>-0.12970457288394982</v>
      </c>
      <c r="EG207" s="2">
        <f t="shared" ca="1" si="316"/>
        <v>1.3443149630296221E-2</v>
      </c>
      <c r="EH207" s="22">
        <f t="shared" ca="1" si="317"/>
        <v>0.48588805220290437</v>
      </c>
      <c r="EI207" s="26">
        <f t="shared" ca="1" si="318"/>
        <v>2.2305890820673024E-4</v>
      </c>
      <c r="EJ207" s="7">
        <f t="shared" ca="1" si="319"/>
        <v>4.9755276530378507E-8</v>
      </c>
      <c r="EK207" s="7">
        <f t="shared" ca="1" si="320"/>
        <v>6.9797801426472409E-5</v>
      </c>
    </row>
    <row r="208" spans="1:141" x14ac:dyDescent="0.25">
      <c r="A208" s="2">
        <f t="shared" si="321"/>
        <v>205</v>
      </c>
      <c r="B208" s="2">
        <f ca="1">OFFSET(Vectors!A207,0,8*(-1+$A$2))</f>
        <v>172</v>
      </c>
      <c r="C208" s="2">
        <f ca="1">OFFSET(Vectors!B207,0,8*(-1+$A$2))</f>
        <v>0.5</v>
      </c>
      <c r="D208" s="15">
        <f ca="1">OFFSET(Vectors!F207,0,8*(-1+$A$2))+NORMINV(RAND(),OFFSET(Vectors!G207,0,8*(-1+$A$2)),OFFSET(Vectors!H207,0,8*(-1+$A$2)))</f>
        <v>0.56094219826342584</v>
      </c>
      <c r="E208" s="2">
        <f t="shared" ca="1" si="261"/>
        <v>96</v>
      </c>
      <c r="F208" s="2">
        <f ca="1">B208-E208</f>
        <v>76</v>
      </c>
      <c r="G208" s="12">
        <f ca="1">OFFSET(Vectors!C207,0,8*(-1+$A$2))+NORMINV(RAND(),OFFSET(Vectors!D207,0,8*(-1+$A$2)),OFFSET(Vectors!E207,0,8*(-1+$A$2)))</f>
        <v>0.5654790078273606</v>
      </c>
      <c r="H208" s="4">
        <f t="shared" ca="1" si="262"/>
        <v>48</v>
      </c>
      <c r="I208" s="5">
        <f t="shared" ca="1" si="263"/>
        <v>48</v>
      </c>
      <c r="J208" s="6">
        <f t="shared" ca="1" si="264"/>
        <v>43</v>
      </c>
      <c r="K208" s="7">
        <f t="shared" ca="1" si="265"/>
        <v>33</v>
      </c>
      <c r="L208" s="4">
        <f t="shared" ca="1" si="266"/>
        <v>54</v>
      </c>
      <c r="M208" s="5">
        <f t="shared" ca="1" si="267"/>
        <v>42</v>
      </c>
      <c r="N208" s="6">
        <f t="shared" ca="1" si="268"/>
        <v>38</v>
      </c>
      <c r="O208" s="7">
        <f t="shared" ca="1" si="269"/>
        <v>38</v>
      </c>
      <c r="P208" s="4">
        <f t="shared" ca="1" si="270"/>
        <v>48</v>
      </c>
      <c r="Q208" s="5">
        <f t="shared" ca="1" si="271"/>
        <v>33</v>
      </c>
      <c r="R208" s="6">
        <f t="shared" ca="1" si="272"/>
        <v>43</v>
      </c>
      <c r="S208" s="7">
        <f t="shared" ca="1" si="273"/>
        <v>48</v>
      </c>
      <c r="T208" s="4">
        <f t="shared" ca="1" si="274"/>
        <v>54</v>
      </c>
      <c r="U208" s="5">
        <f t="shared" ca="1" si="275"/>
        <v>38</v>
      </c>
      <c r="V208" s="6">
        <f t="shared" ca="1" si="276"/>
        <v>38</v>
      </c>
      <c r="W208" s="7">
        <f t="shared" ca="1" si="277"/>
        <v>42</v>
      </c>
      <c r="X208" s="4">
        <f t="shared" ca="1" si="278"/>
        <v>48</v>
      </c>
      <c r="Y208" s="5">
        <f t="shared" ca="1" si="279"/>
        <v>43</v>
      </c>
      <c r="Z208" s="6">
        <f t="shared" ca="1" si="280"/>
        <v>48</v>
      </c>
      <c r="AA208" s="7">
        <f t="shared" ca="1" si="281"/>
        <v>33</v>
      </c>
      <c r="AB208" s="4">
        <f t="shared" ca="1" si="282"/>
        <v>54</v>
      </c>
      <c r="AC208" s="5">
        <f t="shared" ca="1" si="283"/>
        <v>38</v>
      </c>
      <c r="AD208" s="6">
        <f t="shared" ca="1" si="284"/>
        <v>42</v>
      </c>
      <c r="AE208" s="23">
        <f t="shared" ca="1" si="285"/>
        <v>38</v>
      </c>
      <c r="AF208" s="20">
        <f t="shared" ca="1" si="286"/>
        <v>54</v>
      </c>
      <c r="AG208" s="20">
        <f t="shared" ca="1" si="287"/>
        <v>42</v>
      </c>
      <c r="AH208" s="20">
        <f t="shared" ca="1" si="288"/>
        <v>38</v>
      </c>
      <c r="AI208" s="20">
        <f t="shared" ca="1" si="289"/>
        <v>38</v>
      </c>
      <c r="AJ208" s="18">
        <f t="shared" ca="1" si="290"/>
        <v>0.53488372093023251</v>
      </c>
      <c r="AK208" s="2">
        <f t="shared" ca="1" si="291"/>
        <v>0.55813953488372092</v>
      </c>
      <c r="AL208" s="4">
        <f t="shared" ca="1" si="292"/>
        <v>0.58695652173913049</v>
      </c>
      <c r="AM208" s="2">
        <f>1</f>
        <v>1</v>
      </c>
      <c r="AN208" s="2">
        <f t="shared" ca="1" si="293"/>
        <v>0.55813953488372092</v>
      </c>
      <c r="AO208" s="2">
        <f t="shared" ca="1" si="294"/>
        <v>0.31151974040021635</v>
      </c>
      <c r="AP208" s="2">
        <f t="shared" ca="1" si="295"/>
        <v>0.29853975121687393</v>
      </c>
      <c r="AQ208" s="2">
        <f t="shared" ca="1" si="296"/>
        <v>0.17387148301407424</v>
      </c>
      <c r="AR208" s="2">
        <f t="shared" ca="1" si="297"/>
        <v>0.16662683788848778</v>
      </c>
      <c r="AS208" s="2">
        <f t="shared" ca="1" si="298"/>
        <v>0.15968405297646746</v>
      </c>
      <c r="AT208" s="2">
        <f t="shared" ca="1" si="299"/>
        <v>0.15303055076911462</v>
      </c>
      <c r="AU208" s="1">
        <f t="shared" ca="1" si="300"/>
        <v>1</v>
      </c>
      <c r="AV208" s="1">
        <f t="shared" ca="1" si="258"/>
        <v>0.55813953488372092</v>
      </c>
      <c r="AW208" s="1">
        <f t="shared" ca="1" si="258"/>
        <v>0.31151974040021635</v>
      </c>
      <c r="AX208" s="1">
        <f t="shared" ca="1" si="258"/>
        <v>0.29853975121687393</v>
      </c>
      <c r="AY208" s="1">
        <f t="shared" ca="1" si="258"/>
        <v>0.17387148301407424</v>
      </c>
      <c r="AZ208" s="1">
        <f t="shared" ca="1" si="258"/>
        <v>0.16662683788848778</v>
      </c>
      <c r="BA208" s="1">
        <f t="shared" ca="1" si="258"/>
        <v>0.15968405297646746</v>
      </c>
      <c r="BB208" s="1">
        <f t="shared" ca="1" si="258"/>
        <v>0.15303055076911462</v>
      </c>
      <c r="BC208" s="1">
        <f t="shared" ca="1" si="258"/>
        <v>0.55813953488372092</v>
      </c>
      <c r="BD208" s="1">
        <f t="shared" ca="1" si="258"/>
        <v>0.31151974040021635</v>
      </c>
      <c r="BE208" s="1">
        <f t="shared" ca="1" si="258"/>
        <v>0.17387148301407424</v>
      </c>
      <c r="BF208" s="1">
        <f t="shared" ca="1" si="258"/>
        <v>0.16662683788848778</v>
      </c>
      <c r="BG208" s="1">
        <f t="shared" ca="1" si="258"/>
        <v>9.7044548659018182E-2</v>
      </c>
      <c r="BH208" s="1">
        <f t="shared" ca="1" si="258"/>
        <v>9.3001025798225737E-2</v>
      </c>
      <c r="BI208" s="1">
        <f t="shared" ca="1" si="258"/>
        <v>8.9125983056632996E-2</v>
      </c>
      <c r="BJ208" s="1">
        <f t="shared" ca="1" si="258"/>
        <v>8.5412400429273269E-2</v>
      </c>
      <c r="BK208" s="1">
        <f t="shared" ref="BK208:BZ238" ca="1" si="324">OFFSET($AM208,0,BK$2)*OFFSET($AM208,0,BK$3)</f>
        <v>0.31151974040021635</v>
      </c>
      <c r="BL208" s="1">
        <f t="shared" ca="1" si="324"/>
        <v>0.17387148301407424</v>
      </c>
      <c r="BM208" s="1">
        <f t="shared" ca="1" si="324"/>
        <v>9.7044548659018182E-2</v>
      </c>
      <c r="BN208" s="1">
        <f t="shared" ca="1" si="324"/>
        <v>9.3001025798225737E-2</v>
      </c>
      <c r="BO208" s="1">
        <f t="shared" ca="1" si="324"/>
        <v>5.416439925154503E-2</v>
      </c>
      <c r="BP208" s="1">
        <f t="shared" ca="1" si="324"/>
        <v>5.1907549282730649E-2</v>
      </c>
      <c r="BQ208" s="1">
        <f t="shared" ca="1" si="324"/>
        <v>4.9744734729283535E-2</v>
      </c>
      <c r="BR208" s="1">
        <f t="shared" ca="1" si="324"/>
        <v>4.7672037448896712E-2</v>
      </c>
      <c r="BS208" s="1">
        <f t="shared" ca="1" si="324"/>
        <v>0.29853975121687393</v>
      </c>
      <c r="BT208" s="1">
        <f t="shared" ca="1" si="324"/>
        <v>0.16662683788848778</v>
      </c>
      <c r="BU208" s="1">
        <f t="shared" ca="1" si="324"/>
        <v>9.3001025798225737E-2</v>
      </c>
      <c r="BV208" s="1">
        <f t="shared" ca="1" si="324"/>
        <v>8.9125983056632982E-2</v>
      </c>
      <c r="BW208" s="1">
        <f t="shared" ca="1" si="324"/>
        <v>5.1907549282730642E-2</v>
      </c>
      <c r="BX208" s="1">
        <f t="shared" ca="1" si="324"/>
        <v>4.9744734729283528E-2</v>
      </c>
      <c r="BY208" s="1">
        <f t="shared" ca="1" si="324"/>
        <v>4.7672037448896712E-2</v>
      </c>
      <c r="BZ208" s="1">
        <f t="shared" ca="1" si="324"/>
        <v>4.5685702555192671E-2</v>
      </c>
      <c r="CA208" s="1">
        <f t="shared" ref="CA208:CP238" ca="1" si="325">OFFSET($AM208,0,CA$2)*OFFSET($AM208,0,CA$3)</f>
        <v>0.17387148301407424</v>
      </c>
      <c r="CB208" s="1">
        <f t="shared" ca="1" si="325"/>
        <v>9.7044548659018182E-2</v>
      </c>
      <c r="CC208" s="1">
        <f t="shared" ca="1" si="325"/>
        <v>5.416439925154503E-2</v>
      </c>
      <c r="CD208" s="1">
        <f t="shared" ca="1" si="325"/>
        <v>5.1907549282730642E-2</v>
      </c>
      <c r="CE208" s="1">
        <f t="shared" ca="1" si="325"/>
        <v>3.0231292605513504E-2</v>
      </c>
      <c r="CF208" s="1">
        <f t="shared" ca="1" si="325"/>
        <v>2.8971655413617105E-2</v>
      </c>
      <c r="CG208" s="1">
        <f t="shared" ca="1" si="325"/>
        <v>2.7764503104716391E-2</v>
      </c>
      <c r="CH208" s="1">
        <f t="shared" ca="1" si="325"/>
        <v>2.6607648808686539E-2</v>
      </c>
      <c r="CI208" s="1">
        <f t="shared" ca="1" si="325"/>
        <v>0.16662683788848778</v>
      </c>
      <c r="CJ208" s="1">
        <f t="shared" ca="1" si="325"/>
        <v>9.3001025798225737E-2</v>
      </c>
      <c r="CK208" s="1">
        <f t="shared" ca="1" si="325"/>
        <v>5.1907549282730649E-2</v>
      </c>
      <c r="CL208" s="1">
        <f t="shared" ca="1" si="325"/>
        <v>4.9744734729283528E-2</v>
      </c>
      <c r="CM208" s="1">
        <f t="shared" ca="1" si="325"/>
        <v>2.8971655413617105E-2</v>
      </c>
      <c r="CN208" s="1">
        <f t="shared" ca="1" si="325"/>
        <v>2.7764503104716388E-2</v>
      </c>
      <c r="CO208" s="1">
        <f t="shared" ca="1" si="325"/>
        <v>2.6607648808686539E-2</v>
      </c>
      <c r="CP208" s="1">
        <f t="shared" ca="1" si="325"/>
        <v>2.5498996774991262E-2</v>
      </c>
      <c r="CQ208" s="1">
        <f t="shared" ca="1" si="323"/>
        <v>0.15968405297646746</v>
      </c>
      <c r="CR208" s="1">
        <f t="shared" ca="1" si="323"/>
        <v>8.9125983056632996E-2</v>
      </c>
      <c r="CS208" s="1">
        <f t="shared" ca="1" si="323"/>
        <v>4.9744734729283535E-2</v>
      </c>
      <c r="CT208" s="1">
        <f t="shared" ca="1" si="323"/>
        <v>4.7672037448896712E-2</v>
      </c>
      <c r="CU208" s="1">
        <f t="shared" ca="1" si="323"/>
        <v>2.7764503104716391E-2</v>
      </c>
      <c r="CV208" s="1">
        <f t="shared" ca="1" si="323"/>
        <v>2.6607648808686539E-2</v>
      </c>
      <c r="CW208" s="1">
        <f t="shared" ca="1" si="323"/>
        <v>2.5498996774991265E-2</v>
      </c>
      <c r="CX208" s="1">
        <f t="shared" ca="1" si="323"/>
        <v>2.4436538576033291E-2</v>
      </c>
      <c r="CY208" s="1">
        <f t="shared" ca="1" si="323"/>
        <v>0.15303055076911462</v>
      </c>
      <c r="CZ208" s="1">
        <f t="shared" ca="1" si="323"/>
        <v>8.5412400429273269E-2</v>
      </c>
      <c r="DA208" s="1">
        <f t="shared" ca="1" si="323"/>
        <v>4.7672037448896712E-2</v>
      </c>
      <c r="DB208" s="1">
        <f t="shared" ca="1" si="323"/>
        <v>4.5685702555192671E-2</v>
      </c>
      <c r="DC208" s="1">
        <f t="shared" ca="1" si="323"/>
        <v>2.6607648808686539E-2</v>
      </c>
      <c r="DD208" s="1">
        <f t="shared" ca="1" si="323"/>
        <v>2.5498996774991262E-2</v>
      </c>
      <c r="DE208" s="1">
        <f t="shared" ca="1" si="323"/>
        <v>2.4436538576033291E-2</v>
      </c>
      <c r="DF208" s="1">
        <f t="shared" ca="1" si="322"/>
        <v>2.3418349468698568E-2</v>
      </c>
      <c r="DG208" s="1">
        <f t="shared" ca="1" si="301"/>
        <v>0.58695652173913049</v>
      </c>
      <c r="DH208" s="1">
        <f t="shared" ca="1" si="302"/>
        <v>0.3276036400404449</v>
      </c>
      <c r="DI208" s="1">
        <f t="shared" ca="1" si="303"/>
        <v>0.18284854327838787</v>
      </c>
      <c r="DJ208" s="1">
        <f t="shared" ca="1" si="304"/>
        <v>0.17522985397512167</v>
      </c>
      <c r="DK208" s="1">
        <f t="shared" ca="1" si="305"/>
        <v>0.10205500089956532</v>
      </c>
      <c r="DL208" s="1">
        <f t="shared" ca="1" si="306"/>
        <v>9.7802709195416754E-2</v>
      </c>
      <c r="DM208" s="1">
        <f t="shared" ca="1" si="307"/>
        <v>9.3727596312274383E-2</v>
      </c>
      <c r="DN208" s="1">
        <f t="shared" ca="1" si="308"/>
        <v>8.9822279799262938E-2</v>
      </c>
      <c r="DZ208" s="2">
        <f t="shared" ca="1" si="309"/>
        <v>-2.2252653136320077E-2</v>
      </c>
      <c r="EA208" s="2">
        <f t="shared" ca="1" si="310"/>
        <v>-0.31152603664714806</v>
      </c>
      <c r="EB208" s="2">
        <f t="shared" ca="1" si="311"/>
        <v>0.2419127652065485</v>
      </c>
      <c r="EC208" s="2">
        <f t="shared" ca="1" si="312"/>
        <v>1.2180294810133159</v>
      </c>
      <c r="ED208" s="2">
        <f t="shared" ca="1" si="313"/>
        <v>7.6648798705532165E-2</v>
      </c>
      <c r="EE208" s="2">
        <f t="shared" ca="1" si="314"/>
        <v>-0.46712633071012377</v>
      </c>
      <c r="EF208" s="2">
        <f t="shared" ca="1" si="315"/>
        <v>-0.16610856007945007</v>
      </c>
      <c r="EG208" s="2">
        <f t="shared" ca="1" si="316"/>
        <v>1.5123969458474298E-2</v>
      </c>
      <c r="EH208" s="22">
        <f t="shared" ca="1" si="317"/>
        <v>0.58470143381082895</v>
      </c>
      <c r="EI208" s="26">
        <f t="shared" ca="1" si="318"/>
        <v>2.2550879283015357E-3</v>
      </c>
      <c r="EJ208" s="7">
        <f t="shared" ca="1" si="319"/>
        <v>5.0854215643713125E-6</v>
      </c>
      <c r="EK208" s="7">
        <f t="shared" ca="1" si="320"/>
        <v>1.1924622195746731E-2</v>
      </c>
    </row>
    <row r="209" spans="1:141" x14ac:dyDescent="0.25">
      <c r="A209" s="2">
        <f t="shared" si="321"/>
        <v>206</v>
      </c>
      <c r="B209" s="2">
        <f ca="1">OFFSET(Vectors!A208,0,8*(-1+$A$2))</f>
        <v>501</v>
      </c>
      <c r="C209" s="2">
        <f ca="1">OFFSET(Vectors!B208,0,8*(-1+$A$2))</f>
        <v>0.5</v>
      </c>
      <c r="D209" s="15">
        <f ca="1">OFFSET(Vectors!F208,0,8*(-1+$A$2))+NORMINV(RAND(),OFFSET(Vectors!G208,0,8*(-1+$A$2)),OFFSET(Vectors!H208,0,8*(-1+$A$2)))</f>
        <v>0.42963871643407814</v>
      </c>
      <c r="E209" s="2">
        <f t="shared" ca="1" si="261"/>
        <v>215</v>
      </c>
      <c r="F209" s="2">
        <f ca="1">B209-E209</f>
        <v>286</v>
      </c>
      <c r="G209" s="12">
        <f ca="1">OFFSET(Vectors!C208,0,8*(-1+$A$2))+NORMINV(RAND(),OFFSET(Vectors!D208,0,8*(-1+$A$2)),OFFSET(Vectors!E208,0,8*(-1+$A$2)))</f>
        <v>0.53284854177783281</v>
      </c>
      <c r="H209" s="4">
        <f t="shared" ca="1" si="262"/>
        <v>108</v>
      </c>
      <c r="I209" s="5">
        <f t="shared" ca="1" si="263"/>
        <v>107</v>
      </c>
      <c r="J209" s="6">
        <f t="shared" ca="1" si="264"/>
        <v>152</v>
      </c>
      <c r="K209" s="7">
        <f t="shared" ca="1" si="265"/>
        <v>134</v>
      </c>
      <c r="L209" s="4">
        <f t="shared" ca="1" si="266"/>
        <v>115</v>
      </c>
      <c r="M209" s="5">
        <f t="shared" ca="1" si="267"/>
        <v>100</v>
      </c>
      <c r="N209" s="6">
        <f t="shared" ca="1" si="268"/>
        <v>143</v>
      </c>
      <c r="O209" s="7">
        <f t="shared" ca="1" si="269"/>
        <v>143</v>
      </c>
      <c r="P209" s="4">
        <f t="shared" ca="1" si="270"/>
        <v>108</v>
      </c>
      <c r="Q209" s="5">
        <f t="shared" ca="1" si="271"/>
        <v>134</v>
      </c>
      <c r="R209" s="6">
        <f t="shared" ca="1" si="272"/>
        <v>152</v>
      </c>
      <c r="S209" s="7">
        <f t="shared" ca="1" si="273"/>
        <v>107</v>
      </c>
      <c r="T209" s="4">
        <f t="shared" ca="1" si="274"/>
        <v>115</v>
      </c>
      <c r="U209" s="5">
        <f t="shared" ca="1" si="275"/>
        <v>143</v>
      </c>
      <c r="V209" s="6">
        <f t="shared" ca="1" si="276"/>
        <v>143</v>
      </c>
      <c r="W209" s="7">
        <f t="shared" ca="1" si="277"/>
        <v>100</v>
      </c>
      <c r="X209" s="4">
        <f t="shared" ca="1" si="278"/>
        <v>108</v>
      </c>
      <c r="Y209" s="5">
        <f t="shared" ca="1" si="279"/>
        <v>152</v>
      </c>
      <c r="Z209" s="6">
        <f t="shared" ca="1" si="280"/>
        <v>107</v>
      </c>
      <c r="AA209" s="7">
        <f t="shared" ca="1" si="281"/>
        <v>134</v>
      </c>
      <c r="AB209" s="4">
        <f t="shared" ca="1" si="282"/>
        <v>115</v>
      </c>
      <c r="AC209" s="5">
        <f t="shared" ca="1" si="283"/>
        <v>143</v>
      </c>
      <c r="AD209" s="6">
        <f t="shared" ca="1" si="284"/>
        <v>100</v>
      </c>
      <c r="AE209" s="23">
        <f t="shared" ca="1" si="285"/>
        <v>143</v>
      </c>
      <c r="AF209" s="20">
        <f t="shared" ca="1" si="286"/>
        <v>115</v>
      </c>
      <c r="AG209" s="20">
        <f t="shared" ca="1" si="287"/>
        <v>100</v>
      </c>
      <c r="AH209" s="20">
        <f t="shared" ca="1" si="288"/>
        <v>143</v>
      </c>
      <c r="AI209" s="20">
        <f t="shared" ca="1" si="289"/>
        <v>143</v>
      </c>
      <c r="AJ209" s="18">
        <f t="shared" ca="1" si="290"/>
        <v>0.51497005988023947</v>
      </c>
      <c r="AK209" s="2">
        <f t="shared" ca="1" si="291"/>
        <v>0.42914171656686628</v>
      </c>
      <c r="AL209" s="4">
        <f t="shared" ca="1" si="292"/>
        <v>0.44573643410852715</v>
      </c>
      <c r="AM209" s="2">
        <f>1</f>
        <v>1</v>
      </c>
      <c r="AN209" s="2">
        <f t="shared" ca="1" si="293"/>
        <v>0.42914171656686628</v>
      </c>
      <c r="AO209" s="2">
        <f t="shared" ca="1" si="294"/>
        <v>0.1841626128979566</v>
      </c>
      <c r="AP209" s="2">
        <f t="shared" ca="1" si="295"/>
        <v>0.22099513547754787</v>
      </c>
      <c r="AQ209" s="2">
        <f t="shared" ca="1" si="296"/>
        <v>7.9031859826468404E-2</v>
      </c>
      <c r="AR209" s="2">
        <f t="shared" ca="1" si="297"/>
        <v>9.4838231791762068E-2</v>
      </c>
      <c r="AS209" s="2">
        <f t="shared" ca="1" si="298"/>
        <v>0.11380587815011448</v>
      </c>
      <c r="AT209" s="2">
        <f t="shared" ca="1" si="299"/>
        <v>0.13656705378013737</v>
      </c>
      <c r="AU209" s="1">
        <f t="shared" ca="1" si="300"/>
        <v>1</v>
      </c>
      <c r="AV209" s="1">
        <f t="shared" ca="1" si="300"/>
        <v>0.42914171656686628</v>
      </c>
      <c r="AW209" s="1">
        <f t="shared" ca="1" si="300"/>
        <v>0.1841626128979566</v>
      </c>
      <c r="AX209" s="1">
        <f t="shared" ca="1" si="300"/>
        <v>0.22099513547754787</v>
      </c>
      <c r="AY209" s="1">
        <f t="shared" ca="1" si="300"/>
        <v>7.9031859826468404E-2</v>
      </c>
      <c r="AZ209" s="1">
        <f t="shared" ca="1" si="300"/>
        <v>9.4838231791762068E-2</v>
      </c>
      <c r="BA209" s="1">
        <f t="shared" ca="1" si="300"/>
        <v>0.11380587815011448</v>
      </c>
      <c r="BB209" s="1">
        <f t="shared" ca="1" si="300"/>
        <v>0.13656705378013737</v>
      </c>
      <c r="BC209" s="1">
        <f t="shared" ca="1" si="300"/>
        <v>0.42914171656686628</v>
      </c>
      <c r="BD209" s="1">
        <f t="shared" ca="1" si="300"/>
        <v>0.1841626128979566</v>
      </c>
      <c r="BE209" s="1">
        <f t="shared" ca="1" si="300"/>
        <v>7.9031859826468404E-2</v>
      </c>
      <c r="BF209" s="1">
        <f t="shared" ca="1" si="300"/>
        <v>9.4838231791762068E-2</v>
      </c>
      <c r="BG209" s="1">
        <f t="shared" ca="1" si="300"/>
        <v>3.3915867989402611E-2</v>
      </c>
      <c r="BH209" s="1">
        <f t="shared" ca="1" si="300"/>
        <v>4.0699041587283123E-2</v>
      </c>
      <c r="BI209" s="1">
        <f t="shared" ca="1" si="300"/>
        <v>4.8838849904739745E-2</v>
      </c>
      <c r="BJ209" s="1">
        <f t="shared" ca="1" si="300"/>
        <v>5.8606619885687695E-2</v>
      </c>
      <c r="BK209" s="1">
        <f t="shared" ca="1" si="324"/>
        <v>0.1841626128979566</v>
      </c>
      <c r="BL209" s="1">
        <f t="shared" ca="1" si="324"/>
        <v>7.9031859826468404E-2</v>
      </c>
      <c r="BM209" s="1">
        <f t="shared" ca="1" si="324"/>
        <v>3.3915867989402611E-2</v>
      </c>
      <c r="BN209" s="1">
        <f t="shared" ca="1" si="324"/>
        <v>4.0699041587283123E-2</v>
      </c>
      <c r="BO209" s="1">
        <f t="shared" ca="1" si="324"/>
        <v>1.4554713807827468E-2</v>
      </c>
      <c r="BP209" s="1">
        <f t="shared" ca="1" si="324"/>
        <v>1.7465656569392959E-2</v>
      </c>
      <c r="BQ209" s="1">
        <f t="shared" ca="1" si="324"/>
        <v>2.0958787883271549E-2</v>
      </c>
      <c r="BR209" s="1">
        <f t="shared" ca="1" si="324"/>
        <v>2.5150545459925858E-2</v>
      </c>
      <c r="BS209" s="1">
        <f t="shared" ca="1" si="324"/>
        <v>0.22099513547754787</v>
      </c>
      <c r="BT209" s="1">
        <f t="shared" ca="1" si="324"/>
        <v>9.4838231791762068E-2</v>
      </c>
      <c r="BU209" s="1">
        <f t="shared" ca="1" si="324"/>
        <v>4.0699041587283123E-2</v>
      </c>
      <c r="BV209" s="1">
        <f t="shared" ca="1" si="324"/>
        <v>4.8838849904739738E-2</v>
      </c>
      <c r="BW209" s="1">
        <f t="shared" ca="1" si="324"/>
        <v>1.7465656569392959E-2</v>
      </c>
      <c r="BX209" s="1">
        <f t="shared" ca="1" si="324"/>
        <v>2.0958787883271546E-2</v>
      </c>
      <c r="BY209" s="1">
        <f t="shared" ca="1" si="324"/>
        <v>2.5150545459925854E-2</v>
      </c>
      <c r="BZ209" s="1">
        <f t="shared" ca="1" si="324"/>
        <v>3.0180654551911022E-2</v>
      </c>
      <c r="CA209" s="1">
        <f t="shared" ca="1" si="325"/>
        <v>7.9031859826468404E-2</v>
      </c>
      <c r="CB209" s="1">
        <f t="shared" ca="1" si="325"/>
        <v>3.3915867989402611E-2</v>
      </c>
      <c r="CC209" s="1">
        <f t="shared" ca="1" si="325"/>
        <v>1.4554713807827468E-2</v>
      </c>
      <c r="CD209" s="1">
        <f t="shared" ca="1" si="325"/>
        <v>1.7465656569392959E-2</v>
      </c>
      <c r="CE209" s="1">
        <f t="shared" ca="1" si="325"/>
        <v>6.24603486763055E-3</v>
      </c>
      <c r="CF209" s="1">
        <f t="shared" ca="1" si="325"/>
        <v>7.4952418411566588E-3</v>
      </c>
      <c r="CG209" s="1">
        <f t="shared" ca="1" si="325"/>
        <v>8.9942902093879899E-3</v>
      </c>
      <c r="CH209" s="1">
        <f t="shared" ca="1" si="325"/>
        <v>1.0793148251265589E-2</v>
      </c>
      <c r="CI209" s="1">
        <f t="shared" ca="1" si="325"/>
        <v>9.4838231791762068E-2</v>
      </c>
      <c r="CJ209" s="1">
        <f t="shared" ca="1" si="325"/>
        <v>4.0699041587283123E-2</v>
      </c>
      <c r="CK209" s="1">
        <f t="shared" ca="1" si="325"/>
        <v>1.7465656569392959E-2</v>
      </c>
      <c r="CL209" s="1">
        <f t="shared" ca="1" si="325"/>
        <v>2.0958787883271546E-2</v>
      </c>
      <c r="CM209" s="1">
        <f t="shared" ca="1" si="325"/>
        <v>7.4952418411566588E-3</v>
      </c>
      <c r="CN209" s="1">
        <f t="shared" ca="1" si="325"/>
        <v>8.9942902093879899E-3</v>
      </c>
      <c r="CO209" s="1">
        <f t="shared" ca="1" si="325"/>
        <v>1.0793148251265587E-2</v>
      </c>
      <c r="CP209" s="1">
        <f t="shared" ca="1" si="325"/>
        <v>1.2951777901518703E-2</v>
      </c>
      <c r="CQ209" s="1">
        <f t="shared" ca="1" si="323"/>
        <v>0.11380587815011448</v>
      </c>
      <c r="CR209" s="1">
        <f t="shared" ca="1" si="323"/>
        <v>4.8838849904739745E-2</v>
      </c>
      <c r="CS209" s="1">
        <f t="shared" ca="1" si="323"/>
        <v>2.0958787883271549E-2</v>
      </c>
      <c r="CT209" s="1">
        <f t="shared" ca="1" si="323"/>
        <v>2.5150545459925854E-2</v>
      </c>
      <c r="CU209" s="1">
        <f t="shared" ca="1" si="323"/>
        <v>8.9942902093879899E-3</v>
      </c>
      <c r="CV209" s="1">
        <f t="shared" ca="1" si="323"/>
        <v>1.0793148251265587E-2</v>
      </c>
      <c r="CW209" s="1">
        <f t="shared" ca="1" si="323"/>
        <v>1.2951777901518703E-2</v>
      </c>
      <c r="CX209" s="1">
        <f t="shared" ca="1" si="323"/>
        <v>1.5542133481822443E-2</v>
      </c>
      <c r="CY209" s="1">
        <f t="shared" ca="1" si="323"/>
        <v>0.13656705378013737</v>
      </c>
      <c r="CZ209" s="1">
        <f t="shared" ca="1" si="323"/>
        <v>5.8606619885687695E-2</v>
      </c>
      <c r="DA209" s="1">
        <f t="shared" ca="1" si="323"/>
        <v>2.5150545459925858E-2</v>
      </c>
      <c r="DB209" s="1">
        <f t="shared" ca="1" si="323"/>
        <v>3.0180654551911022E-2</v>
      </c>
      <c r="DC209" s="1">
        <f t="shared" ca="1" si="323"/>
        <v>1.0793148251265589E-2</v>
      </c>
      <c r="DD209" s="1">
        <f t="shared" ca="1" si="323"/>
        <v>1.2951777901518703E-2</v>
      </c>
      <c r="DE209" s="1">
        <f t="shared" ca="1" si="323"/>
        <v>1.5542133481822443E-2</v>
      </c>
      <c r="DF209" s="1">
        <f t="shared" ca="1" si="322"/>
        <v>1.8650560178186931E-2</v>
      </c>
      <c r="DG209" s="1">
        <f t="shared" ca="1" si="301"/>
        <v>0.44573643410852715</v>
      </c>
      <c r="DH209" s="1">
        <f t="shared" ca="1" si="302"/>
        <v>0.19128409846972722</v>
      </c>
      <c r="DI209" s="1">
        <f t="shared" ca="1" si="303"/>
        <v>8.208798636924422E-2</v>
      </c>
      <c r="DJ209" s="1">
        <f t="shared" ca="1" si="304"/>
        <v>9.8505583643093045E-2</v>
      </c>
      <c r="DK209" s="1">
        <f t="shared" ca="1" si="305"/>
        <v>3.5227379380014988E-2</v>
      </c>
      <c r="DL209" s="1">
        <f t="shared" ca="1" si="306"/>
        <v>4.2272855256017976E-2</v>
      </c>
      <c r="DM209" s="1">
        <f t="shared" ca="1" si="307"/>
        <v>5.0727426307221574E-2</v>
      </c>
      <c r="DN209" s="1">
        <f t="shared" ca="1" si="308"/>
        <v>6.087291156866588E-2</v>
      </c>
      <c r="DZ209" s="2">
        <f t="shared" ca="1" si="309"/>
        <v>-2.2252653136320077E-2</v>
      </c>
      <c r="EA209" s="2">
        <f t="shared" ca="1" si="310"/>
        <v>-0.23952579913530309</v>
      </c>
      <c r="EB209" s="2">
        <f t="shared" ca="1" si="311"/>
        <v>0.14301272489689362</v>
      </c>
      <c r="EC209" s="2">
        <f t="shared" ca="1" si="312"/>
        <v>0.90165074860212002</v>
      </c>
      <c r="ED209" s="2">
        <f t="shared" ca="1" si="313"/>
        <v>3.4840084240107753E-2</v>
      </c>
      <c r="EE209" s="2">
        <f t="shared" ca="1" si="314"/>
        <v>-0.26587214754426303</v>
      </c>
      <c r="EF209" s="2">
        <f t="shared" ca="1" si="315"/>
        <v>-0.11838458628601289</v>
      </c>
      <c r="EG209" s="2">
        <f t="shared" ca="1" si="316"/>
        <v>1.3496886340825161E-2</v>
      </c>
      <c r="EH209" s="22">
        <f t="shared" ca="1" si="317"/>
        <v>0.44696525797804748</v>
      </c>
      <c r="EI209" s="26">
        <f t="shared" ca="1" si="318"/>
        <v>-1.2288238695203346E-3</v>
      </c>
      <c r="EJ209" s="7">
        <f t="shared" ca="1" si="319"/>
        <v>1.5100081023029283E-6</v>
      </c>
      <c r="EK209" s="7">
        <f t="shared" ca="1" si="320"/>
        <v>1.0252912325188466E-3</v>
      </c>
    </row>
    <row r="210" spans="1:141" x14ac:dyDescent="0.25">
      <c r="A210" s="2">
        <f t="shared" si="321"/>
        <v>207</v>
      </c>
      <c r="B210" s="2">
        <f ca="1">OFFSET(Vectors!A209,0,8*(-1+$A$2))</f>
        <v>126</v>
      </c>
      <c r="C210" s="2">
        <f ca="1">OFFSET(Vectors!B209,0,8*(-1+$A$2))</f>
        <v>0.50877192982456143</v>
      </c>
      <c r="D210" s="15">
        <f ca="1">OFFSET(Vectors!F209,0,8*(-1+$A$2))+NORMINV(RAND(),OFFSET(Vectors!G209,0,8*(-1+$A$2)),OFFSET(Vectors!H209,0,8*(-1+$A$2)))</f>
        <v>0.41027761028031079</v>
      </c>
      <c r="E210" s="2">
        <f t="shared" ca="1" si="261"/>
        <v>52</v>
      </c>
      <c r="F210" s="2">
        <f ca="1">B210-E210</f>
        <v>74</v>
      </c>
      <c r="G210" s="12">
        <f ca="1">OFFSET(Vectors!C209,0,8*(-1+$A$2))+NORMINV(RAND(),OFFSET(Vectors!D209,0,8*(-1+$A$2)),OFFSET(Vectors!E209,0,8*(-1+$A$2)))</f>
        <v>0.45224675035658446</v>
      </c>
      <c r="H210" s="4">
        <f t="shared" ca="1" si="262"/>
        <v>26</v>
      </c>
      <c r="I210" s="5">
        <f t="shared" ca="1" si="263"/>
        <v>26</v>
      </c>
      <c r="J210" s="6">
        <f t="shared" ca="1" si="264"/>
        <v>33</v>
      </c>
      <c r="K210" s="7">
        <f t="shared" ca="1" si="265"/>
        <v>41</v>
      </c>
      <c r="L210" s="4">
        <f t="shared" ca="1" si="266"/>
        <v>24</v>
      </c>
      <c r="M210" s="5">
        <f t="shared" ca="1" si="267"/>
        <v>28</v>
      </c>
      <c r="N210" s="6">
        <f t="shared" ca="1" si="268"/>
        <v>38</v>
      </c>
      <c r="O210" s="7">
        <f t="shared" ca="1" si="269"/>
        <v>36</v>
      </c>
      <c r="P210" s="4">
        <f t="shared" ca="1" si="270"/>
        <v>26</v>
      </c>
      <c r="Q210" s="5">
        <f t="shared" ca="1" si="271"/>
        <v>41</v>
      </c>
      <c r="R210" s="6">
        <f t="shared" ca="1" si="272"/>
        <v>33</v>
      </c>
      <c r="S210" s="7">
        <f t="shared" ca="1" si="273"/>
        <v>26</v>
      </c>
      <c r="T210" s="4">
        <f t="shared" ca="1" si="274"/>
        <v>24</v>
      </c>
      <c r="U210" s="5">
        <f t="shared" ca="1" si="275"/>
        <v>36</v>
      </c>
      <c r="V210" s="6">
        <f t="shared" ca="1" si="276"/>
        <v>38</v>
      </c>
      <c r="W210" s="7">
        <f t="shared" ca="1" si="277"/>
        <v>28</v>
      </c>
      <c r="X210" s="4">
        <f t="shared" ca="1" si="278"/>
        <v>26</v>
      </c>
      <c r="Y210" s="5">
        <f t="shared" ca="1" si="279"/>
        <v>33</v>
      </c>
      <c r="Z210" s="6">
        <f t="shared" ca="1" si="280"/>
        <v>26</v>
      </c>
      <c r="AA210" s="7">
        <f t="shared" ca="1" si="281"/>
        <v>41</v>
      </c>
      <c r="AB210" s="4">
        <f t="shared" ca="1" si="282"/>
        <v>24</v>
      </c>
      <c r="AC210" s="5">
        <f t="shared" ca="1" si="283"/>
        <v>38</v>
      </c>
      <c r="AD210" s="6">
        <f t="shared" ca="1" si="284"/>
        <v>28</v>
      </c>
      <c r="AE210" s="23">
        <f t="shared" ca="1" si="285"/>
        <v>36</v>
      </c>
      <c r="AF210" s="20">
        <f t="shared" ca="1" si="286"/>
        <v>24</v>
      </c>
      <c r="AG210" s="20">
        <f t="shared" ca="1" si="287"/>
        <v>28</v>
      </c>
      <c r="AH210" s="20">
        <f t="shared" ca="1" si="288"/>
        <v>38</v>
      </c>
      <c r="AI210" s="20">
        <f t="shared" ca="1" si="289"/>
        <v>36</v>
      </c>
      <c r="AJ210" s="18">
        <f t="shared" ca="1" si="290"/>
        <v>0.49206349206349204</v>
      </c>
      <c r="AK210" s="2">
        <f t="shared" ca="1" si="291"/>
        <v>0.41269841269841268</v>
      </c>
      <c r="AL210" s="4">
        <f t="shared" ca="1" si="292"/>
        <v>0.4</v>
      </c>
      <c r="AM210" s="2">
        <f>1</f>
        <v>1</v>
      </c>
      <c r="AN210" s="2">
        <f t="shared" ca="1" si="293"/>
        <v>0.41269841269841268</v>
      </c>
      <c r="AO210" s="2">
        <f t="shared" ca="1" si="294"/>
        <v>0.17031997984378935</v>
      </c>
      <c r="AP210" s="2">
        <f t="shared" ca="1" si="295"/>
        <v>0.20307382212144115</v>
      </c>
      <c r="AQ210" s="2">
        <f t="shared" ca="1" si="296"/>
        <v>7.0290785332357511E-2</v>
      </c>
      <c r="AR210" s="2">
        <f t="shared" ca="1" si="297"/>
        <v>8.3808244050118566E-2</v>
      </c>
      <c r="AS210" s="2">
        <f t="shared" ca="1" si="298"/>
        <v>9.9925214059756753E-2</v>
      </c>
      <c r="AT210" s="2">
        <f t="shared" ca="1" si="299"/>
        <v>0.11914160137894074</v>
      </c>
      <c r="AU210" s="1">
        <f t="shared" ca="1" si="300"/>
        <v>1</v>
      </c>
      <c r="AV210" s="1">
        <f t="shared" ca="1" si="300"/>
        <v>0.41269841269841268</v>
      </c>
      <c r="AW210" s="1">
        <f t="shared" ca="1" si="300"/>
        <v>0.17031997984378935</v>
      </c>
      <c r="AX210" s="1">
        <f t="shared" ca="1" si="300"/>
        <v>0.20307382212144115</v>
      </c>
      <c r="AY210" s="1">
        <f t="shared" ca="1" si="300"/>
        <v>7.0290785332357511E-2</v>
      </c>
      <c r="AZ210" s="1">
        <f t="shared" ca="1" si="300"/>
        <v>8.3808244050118566E-2</v>
      </c>
      <c r="BA210" s="1">
        <f t="shared" ca="1" si="300"/>
        <v>9.9925214059756753E-2</v>
      </c>
      <c r="BB210" s="1">
        <f t="shared" ca="1" si="300"/>
        <v>0.11914160137894074</v>
      </c>
      <c r="BC210" s="1">
        <f t="shared" ca="1" si="300"/>
        <v>0.41269841269841268</v>
      </c>
      <c r="BD210" s="1">
        <f t="shared" ca="1" si="300"/>
        <v>0.17031997984378935</v>
      </c>
      <c r="BE210" s="1">
        <f t="shared" ca="1" si="300"/>
        <v>7.0290785332357511E-2</v>
      </c>
      <c r="BF210" s="1">
        <f t="shared" ca="1" si="300"/>
        <v>8.3808244050118566E-2</v>
      </c>
      <c r="BG210" s="1">
        <f t="shared" ca="1" si="300"/>
        <v>2.9008895533988811E-2</v>
      </c>
      <c r="BH210" s="1">
        <f t="shared" ca="1" si="300"/>
        <v>3.4587529290525124E-2</v>
      </c>
      <c r="BI210" s="1">
        <f t="shared" ca="1" si="300"/>
        <v>4.1238977231010721E-2</v>
      </c>
      <c r="BJ210" s="1">
        <f t="shared" ca="1" si="300"/>
        <v>4.9169549775435861E-2</v>
      </c>
      <c r="BK210" s="1">
        <f t="shared" ca="1" si="324"/>
        <v>0.17031997984378935</v>
      </c>
      <c r="BL210" s="1">
        <f t="shared" ca="1" si="324"/>
        <v>7.0290785332357511E-2</v>
      </c>
      <c r="BM210" s="1">
        <f t="shared" ca="1" si="324"/>
        <v>2.9008895533988811E-2</v>
      </c>
      <c r="BN210" s="1">
        <f t="shared" ca="1" si="324"/>
        <v>3.4587529290525124E-2</v>
      </c>
      <c r="BO210" s="1">
        <f t="shared" ca="1" si="324"/>
        <v>1.1971925141011256E-2</v>
      </c>
      <c r="BP210" s="1">
        <f t="shared" ca="1" si="324"/>
        <v>1.4274218437359574E-2</v>
      </c>
      <c r="BQ210" s="1">
        <f t="shared" ca="1" si="324"/>
        <v>1.7019260444544108E-2</v>
      </c>
      <c r="BR210" s="1">
        <f t="shared" ca="1" si="324"/>
        <v>2.0292195145417972E-2</v>
      </c>
      <c r="BS210" s="1">
        <f t="shared" ca="1" si="324"/>
        <v>0.20307382212144115</v>
      </c>
      <c r="BT210" s="1">
        <f t="shared" ca="1" si="324"/>
        <v>8.3808244050118566E-2</v>
      </c>
      <c r="BU210" s="1">
        <f t="shared" ca="1" si="324"/>
        <v>3.4587529290525124E-2</v>
      </c>
      <c r="BV210" s="1">
        <f t="shared" ca="1" si="324"/>
        <v>4.1238977231010721E-2</v>
      </c>
      <c r="BW210" s="1">
        <f t="shared" ca="1" si="324"/>
        <v>1.4274218437359574E-2</v>
      </c>
      <c r="BX210" s="1">
        <f t="shared" ca="1" si="324"/>
        <v>1.7019260444544108E-2</v>
      </c>
      <c r="BY210" s="1">
        <f t="shared" ca="1" si="324"/>
        <v>2.0292195145417972E-2</v>
      </c>
      <c r="BZ210" s="1">
        <f t="shared" ca="1" si="324"/>
        <v>2.4194540365690659E-2</v>
      </c>
      <c r="CA210" s="1">
        <f t="shared" ca="1" si="325"/>
        <v>7.0290785332357511E-2</v>
      </c>
      <c r="CB210" s="1">
        <f t="shared" ca="1" si="325"/>
        <v>2.9008895533988811E-2</v>
      </c>
      <c r="CC210" s="1">
        <f t="shared" ca="1" si="325"/>
        <v>1.1971925141011256E-2</v>
      </c>
      <c r="CD210" s="1">
        <f t="shared" ca="1" si="325"/>
        <v>1.4274218437359574E-2</v>
      </c>
      <c r="CE210" s="1">
        <f t="shared" ca="1" si="325"/>
        <v>4.9407945026395655E-3</v>
      </c>
      <c r="CF210" s="1">
        <f t="shared" ca="1" si="325"/>
        <v>5.8909472916087125E-3</v>
      </c>
      <c r="CG210" s="1">
        <f t="shared" ca="1" si="325"/>
        <v>7.023821770764235E-3</v>
      </c>
      <c r="CH210" s="1">
        <f t="shared" ca="1" si="325"/>
        <v>8.3745567266804329E-3</v>
      </c>
      <c r="CI210" s="1">
        <f t="shared" ca="1" si="325"/>
        <v>8.3808244050118566E-2</v>
      </c>
      <c r="CJ210" s="1">
        <f t="shared" ca="1" si="325"/>
        <v>3.4587529290525124E-2</v>
      </c>
      <c r="CK210" s="1">
        <f t="shared" ca="1" si="325"/>
        <v>1.4274218437359574E-2</v>
      </c>
      <c r="CL210" s="1">
        <f t="shared" ca="1" si="325"/>
        <v>1.7019260444544108E-2</v>
      </c>
      <c r="CM210" s="1">
        <f t="shared" ca="1" si="325"/>
        <v>5.8909472916087125E-3</v>
      </c>
      <c r="CN210" s="1">
        <f t="shared" ca="1" si="325"/>
        <v>7.0238217707642341E-3</v>
      </c>
      <c r="CO210" s="1">
        <f t="shared" ca="1" si="325"/>
        <v>8.3745567266804329E-3</v>
      </c>
      <c r="CP210" s="1">
        <f t="shared" ca="1" si="325"/>
        <v>9.9850484048882079E-3</v>
      </c>
      <c r="CQ210" s="1">
        <f t="shared" ca="1" si="323"/>
        <v>9.9925214059756753E-2</v>
      </c>
      <c r="CR210" s="1">
        <f t="shared" ca="1" si="323"/>
        <v>4.1238977231010721E-2</v>
      </c>
      <c r="CS210" s="1">
        <f t="shared" ca="1" si="323"/>
        <v>1.7019260444544108E-2</v>
      </c>
      <c r="CT210" s="1">
        <f t="shared" ca="1" si="323"/>
        <v>2.0292195145417972E-2</v>
      </c>
      <c r="CU210" s="1">
        <f t="shared" ca="1" si="323"/>
        <v>7.023821770764235E-3</v>
      </c>
      <c r="CV210" s="1">
        <f t="shared" ca="1" si="323"/>
        <v>8.3745567266804329E-3</v>
      </c>
      <c r="CW210" s="1">
        <f t="shared" ca="1" si="323"/>
        <v>9.9850484048882096E-3</v>
      </c>
      <c r="CX210" s="1">
        <f t="shared" ca="1" si="323"/>
        <v>1.1905250021212864E-2</v>
      </c>
      <c r="CY210" s="1">
        <f t="shared" ca="1" si="323"/>
        <v>0.11914160137894074</v>
      </c>
      <c r="CZ210" s="1">
        <f t="shared" ca="1" si="323"/>
        <v>4.9169549775435861E-2</v>
      </c>
      <c r="DA210" s="1">
        <f t="shared" ca="1" si="323"/>
        <v>2.0292195145417972E-2</v>
      </c>
      <c r="DB210" s="1">
        <f t="shared" ca="1" si="323"/>
        <v>2.4194540365690659E-2</v>
      </c>
      <c r="DC210" s="1">
        <f t="shared" ca="1" si="323"/>
        <v>8.3745567266804329E-3</v>
      </c>
      <c r="DD210" s="1">
        <f t="shared" ca="1" si="323"/>
        <v>9.9850484048882079E-3</v>
      </c>
      <c r="DE210" s="1">
        <f t="shared" ca="1" si="323"/>
        <v>1.1905250021212864E-2</v>
      </c>
      <c r="DF210" s="1">
        <f t="shared" ca="1" si="322"/>
        <v>1.4194721179138415E-2</v>
      </c>
      <c r="DG210" s="1">
        <f t="shared" ca="1" si="301"/>
        <v>0.4</v>
      </c>
      <c r="DH210" s="1">
        <f t="shared" ca="1" si="302"/>
        <v>0.16507936507936508</v>
      </c>
      <c r="DI210" s="1">
        <f t="shared" ca="1" si="303"/>
        <v>6.8127991937515744E-2</v>
      </c>
      <c r="DJ210" s="1">
        <f t="shared" ca="1" si="304"/>
        <v>8.1229528848576468E-2</v>
      </c>
      <c r="DK210" s="1">
        <f t="shared" ca="1" si="305"/>
        <v>2.8116314132943007E-2</v>
      </c>
      <c r="DL210" s="1">
        <f t="shared" ca="1" si="306"/>
        <v>3.3523297620047431E-2</v>
      </c>
      <c r="DM210" s="1">
        <f t="shared" ca="1" si="307"/>
        <v>3.9970085623902703E-2</v>
      </c>
      <c r="DN210" s="1">
        <f t="shared" ca="1" si="308"/>
        <v>4.7656640551576299E-2</v>
      </c>
      <c r="DZ210" s="2">
        <f t="shared" ca="1" si="309"/>
        <v>-2.2252653136320077E-2</v>
      </c>
      <c r="EA210" s="2">
        <f t="shared" ca="1" si="310"/>
        <v>-0.23034795566898911</v>
      </c>
      <c r="EB210" s="2">
        <f t="shared" ca="1" si="311"/>
        <v>0.1322631344036202</v>
      </c>
      <c r="EC210" s="2">
        <f t="shared" ca="1" si="312"/>
        <v>0.82853255272622728</v>
      </c>
      <c r="ED210" s="2">
        <f t="shared" ca="1" si="313"/>
        <v>3.0986704446280759E-2</v>
      </c>
      <c r="EE210" s="2">
        <f t="shared" ca="1" si="314"/>
        <v>-0.23495037187580961</v>
      </c>
      <c r="EF210" s="2">
        <f t="shared" ca="1" si="315"/>
        <v>-0.10394546677458842</v>
      </c>
      <c r="EG210" s="2">
        <f t="shared" ca="1" si="316"/>
        <v>1.1774733420435982E-2</v>
      </c>
      <c r="EH210" s="22">
        <f t="shared" ca="1" si="317"/>
        <v>0.41206067754085701</v>
      </c>
      <c r="EI210" s="26">
        <f t="shared" ca="1" si="318"/>
        <v>-1.206067754085699E-2</v>
      </c>
      <c r="EJ210" s="7">
        <f t="shared" ca="1" si="319"/>
        <v>1.454599427445322E-4</v>
      </c>
      <c r="EK210" s="7">
        <f t="shared" ca="1" si="320"/>
        <v>6.0460893506056783E-3</v>
      </c>
    </row>
    <row r="211" spans="1:141" x14ac:dyDescent="0.25">
      <c r="A211" s="2">
        <f t="shared" si="321"/>
        <v>208</v>
      </c>
      <c r="B211" s="2">
        <f ca="1">OFFSET(Vectors!A210,0,8*(-1+$A$2))</f>
        <v>184</v>
      </c>
      <c r="C211" s="2">
        <f ca="1">OFFSET(Vectors!B210,0,8*(-1+$A$2))</f>
        <v>0.50909090909090904</v>
      </c>
      <c r="D211" s="15">
        <f ca="1">OFFSET(Vectors!F210,0,8*(-1+$A$2))+NORMINV(RAND(),OFFSET(Vectors!G210,0,8*(-1+$A$2)),OFFSET(Vectors!H210,0,8*(-1+$A$2)))</f>
        <v>0.47423306496571149</v>
      </c>
      <c r="E211" s="2">
        <f t="shared" ca="1" si="261"/>
        <v>87</v>
      </c>
      <c r="F211" s="2">
        <f ca="1">B211-E211</f>
        <v>97</v>
      </c>
      <c r="G211" s="12">
        <f ca="1">OFFSET(Vectors!C210,0,8*(-1+$A$2))+NORMINV(RAND(),OFFSET(Vectors!D210,0,8*(-1+$A$2)),OFFSET(Vectors!E210,0,8*(-1+$A$2)))</f>
        <v>0.60014055747564132</v>
      </c>
      <c r="H211" s="4">
        <f t="shared" ca="1" si="262"/>
        <v>44</v>
      </c>
      <c r="I211" s="5">
        <f t="shared" ca="1" si="263"/>
        <v>43</v>
      </c>
      <c r="J211" s="6">
        <f t="shared" ca="1" si="264"/>
        <v>58</v>
      </c>
      <c r="K211" s="7">
        <f t="shared" ca="1" si="265"/>
        <v>39</v>
      </c>
      <c r="L211" s="4">
        <f t="shared" ca="1" si="266"/>
        <v>52</v>
      </c>
      <c r="M211" s="5">
        <f t="shared" ca="1" si="267"/>
        <v>35</v>
      </c>
      <c r="N211" s="6">
        <f t="shared" ca="1" si="268"/>
        <v>49</v>
      </c>
      <c r="O211" s="7">
        <f t="shared" ca="1" si="269"/>
        <v>48</v>
      </c>
      <c r="P211" s="4">
        <f t="shared" ca="1" si="270"/>
        <v>44</v>
      </c>
      <c r="Q211" s="5">
        <f t="shared" ca="1" si="271"/>
        <v>39</v>
      </c>
      <c r="R211" s="6">
        <f t="shared" ca="1" si="272"/>
        <v>58</v>
      </c>
      <c r="S211" s="7">
        <f t="shared" ca="1" si="273"/>
        <v>43</v>
      </c>
      <c r="T211" s="4">
        <f t="shared" ca="1" si="274"/>
        <v>52</v>
      </c>
      <c r="U211" s="5">
        <f t="shared" ca="1" si="275"/>
        <v>48</v>
      </c>
      <c r="V211" s="6">
        <f t="shared" ca="1" si="276"/>
        <v>49</v>
      </c>
      <c r="W211" s="7">
        <f t="shared" ca="1" si="277"/>
        <v>35</v>
      </c>
      <c r="X211" s="4">
        <f t="shared" ca="1" si="278"/>
        <v>44</v>
      </c>
      <c r="Y211" s="5">
        <f t="shared" ca="1" si="279"/>
        <v>58</v>
      </c>
      <c r="Z211" s="6">
        <f t="shared" ca="1" si="280"/>
        <v>43</v>
      </c>
      <c r="AA211" s="7">
        <f t="shared" ca="1" si="281"/>
        <v>39</v>
      </c>
      <c r="AB211" s="4">
        <f t="shared" ca="1" si="282"/>
        <v>52</v>
      </c>
      <c r="AC211" s="5">
        <f t="shared" ca="1" si="283"/>
        <v>49</v>
      </c>
      <c r="AD211" s="6">
        <f t="shared" ca="1" si="284"/>
        <v>35</v>
      </c>
      <c r="AE211" s="23">
        <f t="shared" ca="1" si="285"/>
        <v>48</v>
      </c>
      <c r="AF211" s="20">
        <f t="shared" ca="1" si="286"/>
        <v>52</v>
      </c>
      <c r="AG211" s="20">
        <f t="shared" ca="1" si="287"/>
        <v>35</v>
      </c>
      <c r="AH211" s="20">
        <f t="shared" ca="1" si="288"/>
        <v>49</v>
      </c>
      <c r="AI211" s="20">
        <f t="shared" ca="1" si="289"/>
        <v>48</v>
      </c>
      <c r="AJ211" s="18">
        <f t="shared" ca="1" si="290"/>
        <v>0.54891304347826086</v>
      </c>
      <c r="AK211" s="2">
        <f t="shared" ca="1" si="291"/>
        <v>0.47282608695652173</v>
      </c>
      <c r="AL211" s="4">
        <f t="shared" ca="1" si="292"/>
        <v>0.52</v>
      </c>
      <c r="AM211" s="2">
        <f>1</f>
        <v>1</v>
      </c>
      <c r="AN211" s="2">
        <f t="shared" ca="1" si="293"/>
        <v>0.47282608695652173</v>
      </c>
      <c r="AO211" s="2">
        <f t="shared" ca="1" si="294"/>
        <v>0.22356450850661624</v>
      </c>
      <c r="AP211" s="2">
        <f t="shared" ca="1" si="295"/>
        <v>0.25954040642722115</v>
      </c>
      <c r="AQ211" s="2">
        <f t="shared" ca="1" si="296"/>
        <v>0.10570713173954137</v>
      </c>
      <c r="AR211" s="2">
        <f t="shared" ca="1" si="297"/>
        <v>0.12271747477808825</v>
      </c>
      <c r="AS211" s="2">
        <f t="shared" ca="1" si="298"/>
        <v>0.14246511439755075</v>
      </c>
      <c r="AT211" s="2">
        <f t="shared" ca="1" si="299"/>
        <v>0.16539053510520257</v>
      </c>
      <c r="AU211" s="1">
        <f t="shared" ca="1" si="300"/>
        <v>1</v>
      </c>
      <c r="AV211" s="1">
        <f t="shared" ca="1" si="300"/>
        <v>0.47282608695652173</v>
      </c>
      <c r="AW211" s="1">
        <f t="shared" ca="1" si="300"/>
        <v>0.22356450850661624</v>
      </c>
      <c r="AX211" s="1">
        <f t="shared" ca="1" si="300"/>
        <v>0.25954040642722115</v>
      </c>
      <c r="AY211" s="1">
        <f t="shared" ca="1" si="300"/>
        <v>0.10570713173954137</v>
      </c>
      <c r="AZ211" s="1">
        <f t="shared" ca="1" si="300"/>
        <v>0.12271747477808825</v>
      </c>
      <c r="BA211" s="1">
        <f t="shared" ca="1" si="300"/>
        <v>0.14246511439755075</v>
      </c>
      <c r="BB211" s="1">
        <f t="shared" ca="1" si="300"/>
        <v>0.16539053510520257</v>
      </c>
      <c r="BC211" s="1">
        <f t="shared" ca="1" si="300"/>
        <v>0.47282608695652173</v>
      </c>
      <c r="BD211" s="1">
        <f t="shared" ca="1" si="300"/>
        <v>0.22356450850661624</v>
      </c>
      <c r="BE211" s="1">
        <f t="shared" ca="1" si="300"/>
        <v>0.10570713173954137</v>
      </c>
      <c r="BF211" s="1">
        <f t="shared" ca="1" si="300"/>
        <v>0.12271747477808825</v>
      </c>
      <c r="BG211" s="1">
        <f t="shared" ca="1" si="300"/>
        <v>4.9981089463804883E-2</v>
      </c>
      <c r="BH211" s="1">
        <f t="shared" ca="1" si="300"/>
        <v>5.802402340050912E-2</v>
      </c>
      <c r="BI211" s="1">
        <f t="shared" ca="1" si="300"/>
        <v>6.7361222568407139E-2</v>
      </c>
      <c r="BJ211" s="1">
        <f t="shared" ca="1" si="300"/>
        <v>7.8200959533438169E-2</v>
      </c>
      <c r="BK211" s="1">
        <f t="shared" ca="1" si="324"/>
        <v>0.22356450850661624</v>
      </c>
      <c r="BL211" s="1">
        <f t="shared" ca="1" si="324"/>
        <v>0.10570713173954137</v>
      </c>
      <c r="BM211" s="1">
        <f t="shared" ca="1" si="324"/>
        <v>4.998108946380489E-2</v>
      </c>
      <c r="BN211" s="1">
        <f t="shared" ca="1" si="324"/>
        <v>5.802402340050912E-2</v>
      </c>
      <c r="BO211" s="1">
        <f t="shared" ca="1" si="324"/>
        <v>2.3632362952994701E-2</v>
      </c>
      <c r="BP211" s="1">
        <f t="shared" ca="1" si="324"/>
        <v>2.7435271933936377E-2</v>
      </c>
      <c r="BQ211" s="1">
        <f t="shared" ca="1" si="324"/>
        <v>3.1850143279627291E-2</v>
      </c>
      <c r="BR211" s="1">
        <f t="shared" ca="1" si="324"/>
        <v>3.6975453692440874E-2</v>
      </c>
      <c r="BS211" s="1">
        <f t="shared" ca="1" si="324"/>
        <v>0.25954040642722115</v>
      </c>
      <c r="BT211" s="1">
        <f t="shared" ca="1" si="324"/>
        <v>0.12271747477808825</v>
      </c>
      <c r="BU211" s="1">
        <f t="shared" ca="1" si="324"/>
        <v>5.802402340050912E-2</v>
      </c>
      <c r="BV211" s="1">
        <f t="shared" ca="1" si="324"/>
        <v>6.7361222568407139E-2</v>
      </c>
      <c r="BW211" s="1">
        <f t="shared" ca="1" si="324"/>
        <v>2.7435271933936377E-2</v>
      </c>
      <c r="BX211" s="1">
        <f t="shared" ca="1" si="324"/>
        <v>3.1850143279627284E-2</v>
      </c>
      <c r="BY211" s="1">
        <f t="shared" ca="1" si="324"/>
        <v>3.6975453692440874E-2</v>
      </c>
      <c r="BZ211" s="1">
        <f t="shared" ca="1" si="324"/>
        <v>4.2925526700419867E-2</v>
      </c>
      <c r="CA211" s="1">
        <f t="shared" ca="1" si="325"/>
        <v>0.10570713173954137</v>
      </c>
      <c r="CB211" s="1">
        <f t="shared" ca="1" si="325"/>
        <v>4.9981089463804883E-2</v>
      </c>
      <c r="CC211" s="1">
        <f t="shared" ca="1" si="325"/>
        <v>2.3632362952994701E-2</v>
      </c>
      <c r="CD211" s="1">
        <f t="shared" ca="1" si="325"/>
        <v>2.7435271933936377E-2</v>
      </c>
      <c r="CE211" s="1">
        <f t="shared" ca="1" si="325"/>
        <v>1.1173997700600754E-2</v>
      </c>
      <c r="CF211" s="1">
        <f t="shared" ca="1" si="325"/>
        <v>1.297211227311122E-2</v>
      </c>
      <c r="CG211" s="1">
        <f t="shared" ca="1" si="325"/>
        <v>1.5059578615910729E-2</v>
      </c>
      <c r="CH211" s="1">
        <f t="shared" ca="1" si="325"/>
        <v>1.7482959082838891E-2</v>
      </c>
      <c r="CI211" s="1">
        <f t="shared" ca="1" si="325"/>
        <v>0.12271747477808825</v>
      </c>
      <c r="CJ211" s="1">
        <f t="shared" ca="1" si="325"/>
        <v>5.802402340050912E-2</v>
      </c>
      <c r="CK211" s="1">
        <f t="shared" ca="1" si="325"/>
        <v>2.7435271933936377E-2</v>
      </c>
      <c r="CL211" s="1">
        <f t="shared" ca="1" si="325"/>
        <v>3.1850143279627284E-2</v>
      </c>
      <c r="CM211" s="1">
        <f t="shared" ca="1" si="325"/>
        <v>1.297211227311122E-2</v>
      </c>
      <c r="CN211" s="1">
        <f t="shared" ca="1" si="325"/>
        <v>1.5059578615910727E-2</v>
      </c>
      <c r="CO211" s="1">
        <f t="shared" ca="1" si="325"/>
        <v>1.7482959082838891E-2</v>
      </c>
      <c r="CP211" s="1">
        <f t="shared" ca="1" si="325"/>
        <v>2.0296308820307217E-2</v>
      </c>
      <c r="CQ211" s="1">
        <f t="shared" ca="1" si="323"/>
        <v>0.14246511439755075</v>
      </c>
      <c r="CR211" s="1">
        <f t="shared" ca="1" si="323"/>
        <v>6.7361222568407139E-2</v>
      </c>
      <c r="CS211" s="1">
        <f t="shared" ca="1" si="323"/>
        <v>3.1850143279627291E-2</v>
      </c>
      <c r="CT211" s="1">
        <f t="shared" ca="1" si="323"/>
        <v>3.6975453692440874E-2</v>
      </c>
      <c r="CU211" s="1">
        <f t="shared" ca="1" si="323"/>
        <v>1.5059578615910729E-2</v>
      </c>
      <c r="CV211" s="1">
        <f t="shared" ca="1" si="323"/>
        <v>1.7482959082838891E-2</v>
      </c>
      <c r="CW211" s="1">
        <f t="shared" ca="1" si="323"/>
        <v>2.029630882030722E-2</v>
      </c>
      <c r="CX211" s="1">
        <f t="shared" ca="1" si="323"/>
        <v>2.3562381504034818E-2</v>
      </c>
      <c r="CY211" s="1">
        <f t="shared" ca="1" si="323"/>
        <v>0.16539053510520257</v>
      </c>
      <c r="CZ211" s="1">
        <f t="shared" ca="1" si="323"/>
        <v>7.8200959533438169E-2</v>
      </c>
      <c r="DA211" s="1">
        <f t="shared" ca="1" si="323"/>
        <v>3.6975453692440874E-2</v>
      </c>
      <c r="DB211" s="1">
        <f t="shared" ca="1" si="323"/>
        <v>4.2925526700419867E-2</v>
      </c>
      <c r="DC211" s="1">
        <f t="shared" ca="1" si="323"/>
        <v>1.7482959082838891E-2</v>
      </c>
      <c r="DD211" s="1">
        <f t="shared" ca="1" si="323"/>
        <v>2.0296308820307217E-2</v>
      </c>
      <c r="DE211" s="1">
        <f t="shared" ca="1" si="323"/>
        <v>2.3562381504034818E-2</v>
      </c>
      <c r="DF211" s="1">
        <f t="shared" ca="1" si="322"/>
        <v>2.7354029102385245E-2</v>
      </c>
      <c r="DG211" s="1">
        <f t="shared" ca="1" si="301"/>
        <v>0.52</v>
      </c>
      <c r="DH211" s="1">
        <f t="shared" ca="1" si="302"/>
        <v>0.24586956521739131</v>
      </c>
      <c r="DI211" s="1">
        <f t="shared" ca="1" si="303"/>
        <v>0.11625354442344045</v>
      </c>
      <c r="DJ211" s="1">
        <f t="shared" ca="1" si="304"/>
        <v>0.13496101134215499</v>
      </c>
      <c r="DK211" s="1">
        <f t="shared" ca="1" si="305"/>
        <v>5.4967708504561515E-2</v>
      </c>
      <c r="DL211" s="1">
        <f t="shared" ca="1" si="306"/>
        <v>6.3813086884605894E-2</v>
      </c>
      <c r="DM211" s="1">
        <f t="shared" ca="1" si="307"/>
        <v>7.4081859486726395E-2</v>
      </c>
      <c r="DN211" s="1">
        <f t="shared" ca="1" si="308"/>
        <v>8.6003078254705337E-2</v>
      </c>
      <c r="DZ211" s="2">
        <f t="shared" ca="1" si="309"/>
        <v>-2.2252653136320077E-2</v>
      </c>
      <c r="EA211" s="2">
        <f t="shared" ca="1" si="310"/>
        <v>-0.26390826609985985</v>
      </c>
      <c r="EB211" s="2">
        <f t="shared" ca="1" si="311"/>
        <v>0.17361053391158035</v>
      </c>
      <c r="EC211" s="2">
        <f t="shared" ca="1" si="312"/>
        <v>1.0589138138354059</v>
      </c>
      <c r="ED211" s="2">
        <f t="shared" ca="1" si="313"/>
        <v>4.6599502816614409E-2</v>
      </c>
      <c r="EE211" s="2">
        <f t="shared" ca="1" si="314"/>
        <v>-0.34402959591337878</v>
      </c>
      <c r="EF211" s="2">
        <f t="shared" ca="1" si="315"/>
        <v>-0.14819685856557471</v>
      </c>
      <c r="EG211" s="2">
        <f t="shared" ca="1" si="316"/>
        <v>1.6345503489860289E-2</v>
      </c>
      <c r="EH211" s="22">
        <f t="shared" ca="1" si="317"/>
        <v>0.51708198033832753</v>
      </c>
      <c r="EI211" s="26">
        <f t="shared" ca="1" si="318"/>
        <v>2.9180196616724885E-3</v>
      </c>
      <c r="EJ211" s="7">
        <f t="shared" ca="1" si="319"/>
        <v>8.5148387459072244E-6</v>
      </c>
      <c r="EK211" s="7">
        <f t="shared" ca="1" si="320"/>
        <v>1.7845045680935808E-3</v>
      </c>
    </row>
    <row r="212" spans="1:141" x14ac:dyDescent="0.25">
      <c r="A212" s="2">
        <f t="shared" si="321"/>
        <v>209</v>
      </c>
      <c r="B212" s="2">
        <f ca="1">OFFSET(Vectors!A211,0,8*(-1+$A$2))</f>
        <v>225</v>
      </c>
      <c r="C212" s="2">
        <f ca="1">OFFSET(Vectors!B211,0,8*(-1+$A$2))</f>
        <v>0.50943396226415094</v>
      </c>
      <c r="D212" s="15">
        <f ca="1">OFFSET(Vectors!F211,0,8*(-1+$A$2))+NORMINV(RAND(),OFFSET(Vectors!G211,0,8*(-1+$A$2)),OFFSET(Vectors!H211,0,8*(-1+$A$2)))</f>
        <v>0.58657520604189495</v>
      </c>
      <c r="E212" s="2">
        <f t="shared" ca="1" si="261"/>
        <v>132</v>
      </c>
      <c r="F212" s="2">
        <f ca="1">B212-E212</f>
        <v>93</v>
      </c>
      <c r="G212" s="12">
        <f ca="1">OFFSET(Vectors!C211,0,8*(-1+$A$2))+NORMINV(RAND(),OFFSET(Vectors!D211,0,8*(-1+$A$2)),OFFSET(Vectors!E211,0,8*(-1+$A$2)))</f>
        <v>0.36638994869529984</v>
      </c>
      <c r="H212" s="4">
        <f t="shared" ca="1" si="262"/>
        <v>67</v>
      </c>
      <c r="I212" s="5">
        <f t="shared" ca="1" si="263"/>
        <v>65</v>
      </c>
      <c r="J212" s="6">
        <f t="shared" ca="1" si="264"/>
        <v>34</v>
      </c>
      <c r="K212" s="7">
        <f t="shared" ca="1" si="265"/>
        <v>59</v>
      </c>
      <c r="L212" s="4">
        <f t="shared" ca="1" si="266"/>
        <v>48</v>
      </c>
      <c r="M212" s="5">
        <f t="shared" ca="1" si="267"/>
        <v>84</v>
      </c>
      <c r="N212" s="6">
        <f t="shared" ca="1" si="268"/>
        <v>47</v>
      </c>
      <c r="O212" s="7">
        <f t="shared" ca="1" si="269"/>
        <v>46</v>
      </c>
      <c r="P212" s="4">
        <f t="shared" ca="1" si="270"/>
        <v>67</v>
      </c>
      <c r="Q212" s="5">
        <f t="shared" ca="1" si="271"/>
        <v>59</v>
      </c>
      <c r="R212" s="6">
        <f t="shared" ca="1" si="272"/>
        <v>34</v>
      </c>
      <c r="S212" s="7">
        <f t="shared" ca="1" si="273"/>
        <v>65</v>
      </c>
      <c r="T212" s="4">
        <f t="shared" ca="1" si="274"/>
        <v>48</v>
      </c>
      <c r="U212" s="5">
        <f t="shared" ca="1" si="275"/>
        <v>46</v>
      </c>
      <c r="V212" s="6">
        <f t="shared" ca="1" si="276"/>
        <v>47</v>
      </c>
      <c r="W212" s="7">
        <f t="shared" ca="1" si="277"/>
        <v>84</v>
      </c>
      <c r="X212" s="4">
        <f t="shared" ca="1" si="278"/>
        <v>67</v>
      </c>
      <c r="Y212" s="5">
        <f t="shared" ca="1" si="279"/>
        <v>34</v>
      </c>
      <c r="Z212" s="6">
        <f t="shared" ca="1" si="280"/>
        <v>65</v>
      </c>
      <c r="AA212" s="7">
        <f t="shared" ca="1" si="281"/>
        <v>59</v>
      </c>
      <c r="AB212" s="4">
        <f t="shared" ca="1" si="282"/>
        <v>48</v>
      </c>
      <c r="AC212" s="5">
        <f t="shared" ca="1" si="283"/>
        <v>47</v>
      </c>
      <c r="AD212" s="6">
        <f t="shared" ca="1" si="284"/>
        <v>84</v>
      </c>
      <c r="AE212" s="23">
        <f t="shared" ca="1" si="285"/>
        <v>46</v>
      </c>
      <c r="AF212" s="20">
        <f t="shared" ca="1" si="286"/>
        <v>48</v>
      </c>
      <c r="AG212" s="20">
        <f t="shared" ca="1" si="287"/>
        <v>84</v>
      </c>
      <c r="AH212" s="20">
        <f t="shared" ca="1" si="288"/>
        <v>47</v>
      </c>
      <c r="AI212" s="20">
        <f t="shared" ca="1" si="289"/>
        <v>46</v>
      </c>
      <c r="AJ212" s="18">
        <f t="shared" ca="1" si="290"/>
        <v>0.42222222222222222</v>
      </c>
      <c r="AK212" s="2">
        <f t="shared" ca="1" si="291"/>
        <v>0.58666666666666667</v>
      </c>
      <c r="AL212" s="4">
        <f t="shared" ca="1" si="292"/>
        <v>0.51063829787234039</v>
      </c>
      <c r="AM212" s="2">
        <f>1</f>
        <v>1</v>
      </c>
      <c r="AN212" s="2">
        <f t="shared" ca="1" si="293"/>
        <v>0.58666666666666667</v>
      </c>
      <c r="AO212" s="2">
        <f t="shared" ca="1" si="294"/>
        <v>0.3441777777777778</v>
      </c>
      <c r="AP212" s="2">
        <f t="shared" ca="1" si="295"/>
        <v>0.2477037037037037</v>
      </c>
      <c r="AQ212" s="2">
        <f t="shared" ca="1" si="296"/>
        <v>0.20191762962962964</v>
      </c>
      <c r="AR212" s="2">
        <f t="shared" ca="1" si="297"/>
        <v>0.14531950617283951</v>
      </c>
      <c r="AS212" s="2">
        <f t="shared" ca="1" si="298"/>
        <v>0.10458600823045268</v>
      </c>
      <c r="AT212" s="2">
        <f t="shared" ca="1" si="299"/>
        <v>7.5270233196159123E-2</v>
      </c>
      <c r="AU212" s="1">
        <f t="shared" ca="1" si="300"/>
        <v>1</v>
      </c>
      <c r="AV212" s="1">
        <f t="shared" ca="1" si="300"/>
        <v>0.58666666666666667</v>
      </c>
      <c r="AW212" s="1">
        <f t="shared" ca="1" si="300"/>
        <v>0.3441777777777778</v>
      </c>
      <c r="AX212" s="1">
        <f t="shared" ca="1" si="300"/>
        <v>0.2477037037037037</v>
      </c>
      <c r="AY212" s="1">
        <f t="shared" ca="1" si="300"/>
        <v>0.20191762962962964</v>
      </c>
      <c r="AZ212" s="1">
        <f t="shared" ca="1" si="300"/>
        <v>0.14531950617283951</v>
      </c>
      <c r="BA212" s="1">
        <f t="shared" ca="1" si="300"/>
        <v>0.10458600823045268</v>
      </c>
      <c r="BB212" s="1">
        <f t="shared" ca="1" si="300"/>
        <v>7.5270233196159123E-2</v>
      </c>
      <c r="BC212" s="1">
        <f t="shared" ca="1" si="300"/>
        <v>0.58666666666666667</v>
      </c>
      <c r="BD212" s="1">
        <f t="shared" ca="1" si="300"/>
        <v>0.3441777777777778</v>
      </c>
      <c r="BE212" s="1">
        <f t="shared" ca="1" si="300"/>
        <v>0.20191762962962964</v>
      </c>
      <c r="BF212" s="1">
        <f t="shared" ca="1" si="300"/>
        <v>0.14531950617283951</v>
      </c>
      <c r="BG212" s="1">
        <f t="shared" ca="1" si="300"/>
        <v>0.11845834271604939</v>
      </c>
      <c r="BH212" s="1">
        <f t="shared" ca="1" si="300"/>
        <v>8.5254110288065843E-2</v>
      </c>
      <c r="BI212" s="1">
        <f t="shared" ca="1" si="300"/>
        <v>6.1357124828532242E-2</v>
      </c>
      <c r="BJ212" s="1">
        <f t="shared" ca="1" si="300"/>
        <v>4.4158536808413355E-2</v>
      </c>
      <c r="BK212" s="1">
        <f t="shared" ca="1" si="324"/>
        <v>0.3441777777777778</v>
      </c>
      <c r="BL212" s="1">
        <f t="shared" ca="1" si="324"/>
        <v>0.20191762962962964</v>
      </c>
      <c r="BM212" s="1">
        <f t="shared" ca="1" si="324"/>
        <v>0.11845834271604939</v>
      </c>
      <c r="BN212" s="1">
        <f t="shared" ca="1" si="324"/>
        <v>8.5254110288065857E-2</v>
      </c>
      <c r="BO212" s="1">
        <f t="shared" ca="1" si="324"/>
        <v>6.9495561060082311E-2</v>
      </c>
      <c r="BP212" s="1">
        <f t="shared" ca="1" si="324"/>
        <v>5.0015744702331964E-2</v>
      </c>
      <c r="BQ212" s="1">
        <f t="shared" ca="1" si="324"/>
        <v>3.5996179899405581E-2</v>
      </c>
      <c r="BR212" s="1">
        <f t="shared" ca="1" si="324"/>
        <v>2.5906341594269168E-2</v>
      </c>
      <c r="BS212" s="1">
        <f t="shared" ca="1" si="324"/>
        <v>0.2477037037037037</v>
      </c>
      <c r="BT212" s="1">
        <f t="shared" ca="1" si="324"/>
        <v>0.14531950617283951</v>
      </c>
      <c r="BU212" s="1">
        <f t="shared" ca="1" si="324"/>
        <v>8.5254110288065857E-2</v>
      </c>
      <c r="BV212" s="1">
        <f t="shared" ca="1" si="324"/>
        <v>6.1357124828532235E-2</v>
      </c>
      <c r="BW212" s="1">
        <f t="shared" ca="1" si="324"/>
        <v>5.0015744702331964E-2</v>
      </c>
      <c r="BX212" s="1">
        <f t="shared" ca="1" si="324"/>
        <v>3.5996179899405581E-2</v>
      </c>
      <c r="BY212" s="1">
        <f t="shared" ca="1" si="324"/>
        <v>2.5906341594269168E-2</v>
      </c>
      <c r="BZ212" s="1">
        <f t="shared" ca="1" si="324"/>
        <v>1.8644715541330081E-2</v>
      </c>
      <c r="CA212" s="1">
        <f t="shared" ca="1" si="325"/>
        <v>0.20191762962962964</v>
      </c>
      <c r="CB212" s="1">
        <f t="shared" ca="1" si="325"/>
        <v>0.11845834271604939</v>
      </c>
      <c r="CC212" s="1">
        <f t="shared" ca="1" si="325"/>
        <v>6.9495561060082311E-2</v>
      </c>
      <c r="CD212" s="1">
        <f t="shared" ca="1" si="325"/>
        <v>5.0015744702331964E-2</v>
      </c>
      <c r="CE212" s="1">
        <f t="shared" ca="1" si="325"/>
        <v>4.0770729155248292E-2</v>
      </c>
      <c r="CF212" s="1">
        <f t="shared" ca="1" si="325"/>
        <v>2.9342570225368087E-2</v>
      </c>
      <c r="CG212" s="1">
        <f t="shared" ca="1" si="325"/>
        <v>2.1117758874317941E-2</v>
      </c>
      <c r="CH212" s="1">
        <f t="shared" ca="1" si="325"/>
        <v>1.5198387068637912E-2</v>
      </c>
      <c r="CI212" s="1">
        <f t="shared" ca="1" si="325"/>
        <v>0.14531950617283951</v>
      </c>
      <c r="CJ212" s="1">
        <f t="shared" ca="1" si="325"/>
        <v>8.5254110288065843E-2</v>
      </c>
      <c r="CK212" s="1">
        <f t="shared" ca="1" si="325"/>
        <v>5.0015744702331964E-2</v>
      </c>
      <c r="CL212" s="1">
        <f t="shared" ca="1" si="325"/>
        <v>3.5996179899405581E-2</v>
      </c>
      <c r="CM212" s="1">
        <f t="shared" ca="1" si="325"/>
        <v>2.9342570225368087E-2</v>
      </c>
      <c r="CN212" s="1">
        <f t="shared" ca="1" si="325"/>
        <v>2.1117758874317941E-2</v>
      </c>
      <c r="CO212" s="1">
        <f t="shared" ca="1" si="325"/>
        <v>1.5198387068637912E-2</v>
      </c>
      <c r="CP212" s="1">
        <f t="shared" ca="1" si="325"/>
        <v>1.0938233117580316E-2</v>
      </c>
      <c r="CQ212" s="1">
        <f t="shared" ca="1" si="323"/>
        <v>0.10458600823045268</v>
      </c>
      <c r="CR212" s="1">
        <f t="shared" ca="1" si="323"/>
        <v>6.1357124828532242E-2</v>
      </c>
      <c r="CS212" s="1">
        <f t="shared" ca="1" si="323"/>
        <v>3.5996179899405581E-2</v>
      </c>
      <c r="CT212" s="1">
        <f t="shared" ca="1" si="323"/>
        <v>2.5906341594269168E-2</v>
      </c>
      <c r="CU212" s="1">
        <f t="shared" ca="1" si="323"/>
        <v>2.1117758874317941E-2</v>
      </c>
      <c r="CV212" s="1">
        <f t="shared" ca="1" si="323"/>
        <v>1.5198387068637912E-2</v>
      </c>
      <c r="CW212" s="1">
        <f t="shared" ca="1" si="323"/>
        <v>1.0938233117580316E-2</v>
      </c>
      <c r="CX212" s="1">
        <f t="shared" ca="1" si="323"/>
        <v>7.872213228561591E-3</v>
      </c>
      <c r="CY212" s="1">
        <f t="shared" ca="1" si="323"/>
        <v>7.5270233196159123E-2</v>
      </c>
      <c r="CZ212" s="1">
        <f t="shared" ca="1" si="323"/>
        <v>4.4158536808413355E-2</v>
      </c>
      <c r="DA212" s="1">
        <f t="shared" ca="1" si="323"/>
        <v>2.5906341594269168E-2</v>
      </c>
      <c r="DB212" s="1">
        <f t="shared" ca="1" si="323"/>
        <v>1.8644715541330081E-2</v>
      </c>
      <c r="DC212" s="1">
        <f t="shared" ca="1" si="323"/>
        <v>1.5198387068637912E-2</v>
      </c>
      <c r="DD212" s="1">
        <f t="shared" ca="1" si="323"/>
        <v>1.0938233117580316E-2</v>
      </c>
      <c r="DE212" s="1">
        <f t="shared" ca="1" si="323"/>
        <v>7.872213228561591E-3</v>
      </c>
      <c r="DF212" s="1">
        <f t="shared" ca="1" si="322"/>
        <v>5.6656080054041744E-3</v>
      </c>
      <c r="DG212" s="1">
        <f t="shared" ca="1" si="301"/>
        <v>0.51063829787234039</v>
      </c>
      <c r="DH212" s="1">
        <f t="shared" ca="1" si="302"/>
        <v>0.29957446808510635</v>
      </c>
      <c r="DI212" s="1">
        <f t="shared" ca="1" si="303"/>
        <v>0.17575035460992908</v>
      </c>
      <c r="DJ212" s="1">
        <f t="shared" ca="1" si="304"/>
        <v>0.1264869976359338</v>
      </c>
      <c r="DK212" s="1">
        <f t="shared" ca="1" si="305"/>
        <v>0.10310687470449173</v>
      </c>
      <c r="DL212" s="1">
        <f t="shared" ca="1" si="306"/>
        <v>7.4205705279747833E-2</v>
      </c>
      <c r="DM212" s="1">
        <f t="shared" ca="1" si="307"/>
        <v>5.3405621224060937E-2</v>
      </c>
      <c r="DN212" s="1">
        <f t="shared" ca="1" si="308"/>
        <v>3.8435863759740826E-2</v>
      </c>
      <c r="DZ212" s="2">
        <f t="shared" ca="1" si="309"/>
        <v>-2.2252653136320077E-2</v>
      </c>
      <c r="EA212" s="2">
        <f t="shared" ca="1" si="310"/>
        <v>-0.32744847852022457</v>
      </c>
      <c r="EB212" s="2">
        <f t="shared" ca="1" si="311"/>
        <v>0.26727358541676982</v>
      </c>
      <c r="EC212" s="2">
        <f t="shared" ca="1" si="312"/>
        <v>1.010620570418179</v>
      </c>
      <c r="ED212" s="2">
        <f t="shared" ca="1" si="313"/>
        <v>8.9012548120538534E-2</v>
      </c>
      <c r="EE212" s="2">
        <f t="shared" ca="1" si="314"/>
        <v>-0.40739276193043383</v>
      </c>
      <c r="EF212" s="2">
        <f t="shared" ca="1" si="315"/>
        <v>-0.10879377688502311</v>
      </c>
      <c r="EG212" s="2">
        <f t="shared" ca="1" si="316"/>
        <v>7.438937534169179E-3</v>
      </c>
      <c r="EH212" s="22">
        <f t="shared" ca="1" si="317"/>
        <v>0.508457971017655</v>
      </c>
      <c r="EI212" s="26">
        <f t="shared" ca="1" si="318"/>
        <v>2.1803268546853882E-3</v>
      </c>
      <c r="EJ212" s="7">
        <f t="shared" ca="1" si="319"/>
        <v>4.7538251932622782E-6</v>
      </c>
      <c r="EK212" s="7">
        <f t="shared" ca="1" si="320"/>
        <v>1.0812058405484969E-3</v>
      </c>
    </row>
    <row r="213" spans="1:141" x14ac:dyDescent="0.25">
      <c r="A213" s="2">
        <f t="shared" si="321"/>
        <v>210</v>
      </c>
      <c r="B213" s="2">
        <f ca="1">OFFSET(Vectors!A212,0,8*(-1+$A$2))</f>
        <v>72</v>
      </c>
      <c r="C213" s="2">
        <f ca="1">OFFSET(Vectors!B212,0,8*(-1+$A$2))</f>
        <v>0.51282051282051277</v>
      </c>
      <c r="D213" s="15">
        <f ca="1">OFFSET(Vectors!F212,0,8*(-1+$A$2))+NORMINV(RAND(),OFFSET(Vectors!G212,0,8*(-1+$A$2)),OFFSET(Vectors!H212,0,8*(-1+$A$2)))</f>
        <v>0.65833592547186925</v>
      </c>
      <c r="E213" s="2">
        <f t="shared" ca="1" si="261"/>
        <v>47</v>
      </c>
      <c r="F213" s="2">
        <f ca="1">B213-E213</f>
        <v>25</v>
      </c>
      <c r="G213" s="12">
        <f ca="1">OFFSET(Vectors!C212,0,8*(-1+$A$2))+NORMINV(RAND(),OFFSET(Vectors!D212,0,8*(-1+$A$2)),OFFSET(Vectors!E212,0,8*(-1+$A$2)))</f>
        <v>0.45459070366599486</v>
      </c>
      <c r="H213" s="4">
        <f t="shared" ca="1" si="262"/>
        <v>24</v>
      </c>
      <c r="I213" s="5">
        <f t="shared" ca="1" si="263"/>
        <v>23</v>
      </c>
      <c r="J213" s="6">
        <f t="shared" ca="1" si="264"/>
        <v>11</v>
      </c>
      <c r="K213" s="7">
        <f t="shared" ca="1" si="265"/>
        <v>14</v>
      </c>
      <c r="L213" s="4">
        <f t="shared" ca="1" si="266"/>
        <v>21</v>
      </c>
      <c r="M213" s="5">
        <f t="shared" ca="1" si="267"/>
        <v>26</v>
      </c>
      <c r="N213" s="6">
        <f t="shared" ca="1" si="268"/>
        <v>13</v>
      </c>
      <c r="O213" s="7">
        <f t="shared" ca="1" si="269"/>
        <v>12</v>
      </c>
      <c r="P213" s="4">
        <f t="shared" ca="1" si="270"/>
        <v>24</v>
      </c>
      <c r="Q213" s="5">
        <f t="shared" ca="1" si="271"/>
        <v>14</v>
      </c>
      <c r="R213" s="6">
        <f t="shared" ca="1" si="272"/>
        <v>11</v>
      </c>
      <c r="S213" s="7">
        <f t="shared" ca="1" si="273"/>
        <v>23</v>
      </c>
      <c r="T213" s="4">
        <f t="shared" ca="1" si="274"/>
        <v>21</v>
      </c>
      <c r="U213" s="5">
        <f t="shared" ca="1" si="275"/>
        <v>12</v>
      </c>
      <c r="V213" s="6">
        <f t="shared" ca="1" si="276"/>
        <v>13</v>
      </c>
      <c r="W213" s="7">
        <f t="shared" ca="1" si="277"/>
        <v>26</v>
      </c>
      <c r="X213" s="4">
        <f t="shared" ca="1" si="278"/>
        <v>24</v>
      </c>
      <c r="Y213" s="5">
        <f t="shared" ca="1" si="279"/>
        <v>11</v>
      </c>
      <c r="Z213" s="6">
        <f t="shared" ca="1" si="280"/>
        <v>23</v>
      </c>
      <c r="AA213" s="7">
        <f t="shared" ca="1" si="281"/>
        <v>14</v>
      </c>
      <c r="AB213" s="4">
        <f t="shared" ca="1" si="282"/>
        <v>21</v>
      </c>
      <c r="AC213" s="5">
        <f t="shared" ca="1" si="283"/>
        <v>13</v>
      </c>
      <c r="AD213" s="6">
        <f t="shared" ca="1" si="284"/>
        <v>26</v>
      </c>
      <c r="AE213" s="23">
        <f t="shared" ca="1" si="285"/>
        <v>12</v>
      </c>
      <c r="AF213" s="20">
        <f t="shared" ca="1" si="286"/>
        <v>21</v>
      </c>
      <c r="AG213" s="20">
        <f t="shared" ca="1" si="287"/>
        <v>26</v>
      </c>
      <c r="AH213" s="20">
        <f t="shared" ca="1" si="288"/>
        <v>13</v>
      </c>
      <c r="AI213" s="20">
        <f t="shared" ca="1" si="289"/>
        <v>12</v>
      </c>
      <c r="AJ213" s="18">
        <f t="shared" ca="1" si="290"/>
        <v>0.47222222222222221</v>
      </c>
      <c r="AK213" s="2">
        <f t="shared" ca="1" si="291"/>
        <v>0.65277777777777779</v>
      </c>
      <c r="AL213" s="4">
        <f t="shared" ca="1" si="292"/>
        <v>0.63636363636363635</v>
      </c>
      <c r="AM213" s="2">
        <f>1</f>
        <v>1</v>
      </c>
      <c r="AN213" s="2">
        <f t="shared" ca="1" si="293"/>
        <v>0.65277777777777779</v>
      </c>
      <c r="AO213" s="2">
        <f t="shared" ca="1" si="294"/>
        <v>0.42611882716049382</v>
      </c>
      <c r="AP213" s="2">
        <f t="shared" ca="1" si="295"/>
        <v>0.30825617283950618</v>
      </c>
      <c r="AQ213" s="2">
        <f t="shared" ca="1" si="296"/>
        <v>0.27816090106310015</v>
      </c>
      <c r="AR213" s="2">
        <f t="shared" ca="1" si="297"/>
        <v>0.20122277949245543</v>
      </c>
      <c r="AS213" s="2">
        <f t="shared" ca="1" si="298"/>
        <v>0.14556541495198902</v>
      </c>
      <c r="AT213" s="2">
        <f t="shared" ca="1" si="299"/>
        <v>0.10530264060356652</v>
      </c>
      <c r="AU213" s="1">
        <f t="shared" ca="1" si="300"/>
        <v>1</v>
      </c>
      <c r="AV213" s="1">
        <f t="shared" ca="1" si="300"/>
        <v>0.65277777777777779</v>
      </c>
      <c r="AW213" s="1">
        <f t="shared" ca="1" si="300"/>
        <v>0.42611882716049382</v>
      </c>
      <c r="AX213" s="1">
        <f t="shared" ca="1" si="300"/>
        <v>0.30825617283950618</v>
      </c>
      <c r="AY213" s="1">
        <f t="shared" ca="1" si="300"/>
        <v>0.27816090106310015</v>
      </c>
      <c r="AZ213" s="1">
        <f t="shared" ca="1" si="300"/>
        <v>0.20122277949245543</v>
      </c>
      <c r="BA213" s="1">
        <f t="shared" ca="1" si="300"/>
        <v>0.14556541495198902</v>
      </c>
      <c r="BB213" s="1">
        <f t="shared" ca="1" si="300"/>
        <v>0.10530264060356652</v>
      </c>
      <c r="BC213" s="1">
        <f t="shared" ca="1" si="300"/>
        <v>0.65277777777777779</v>
      </c>
      <c r="BD213" s="1">
        <f t="shared" ca="1" si="300"/>
        <v>0.42611882716049382</v>
      </c>
      <c r="BE213" s="1">
        <f t="shared" ca="1" si="300"/>
        <v>0.27816090106310015</v>
      </c>
      <c r="BF213" s="1">
        <f t="shared" ca="1" si="300"/>
        <v>0.20122277949245543</v>
      </c>
      <c r="BG213" s="1">
        <f t="shared" ca="1" si="300"/>
        <v>0.18157725486063483</v>
      </c>
      <c r="BH213" s="1">
        <f t="shared" ca="1" si="300"/>
        <v>0.13135375883535286</v>
      </c>
      <c r="BI213" s="1">
        <f t="shared" ca="1" si="300"/>
        <v>9.5021868093659506E-2</v>
      </c>
      <c r="BJ213" s="1">
        <f t="shared" ca="1" si="300"/>
        <v>6.8739223727328144E-2</v>
      </c>
      <c r="BK213" s="1">
        <f t="shared" ca="1" si="324"/>
        <v>0.42611882716049382</v>
      </c>
      <c r="BL213" s="1">
        <f t="shared" ca="1" si="324"/>
        <v>0.27816090106310015</v>
      </c>
      <c r="BM213" s="1">
        <f t="shared" ca="1" si="324"/>
        <v>0.18157725486063481</v>
      </c>
      <c r="BN213" s="1">
        <f t="shared" ca="1" si="324"/>
        <v>0.13135375883535286</v>
      </c>
      <c r="BO213" s="1">
        <f t="shared" ca="1" si="324"/>
        <v>0.1185295969229144</v>
      </c>
      <c r="BP213" s="1">
        <f t="shared" ca="1" si="324"/>
        <v>8.5744814795299773E-2</v>
      </c>
      <c r="BQ213" s="1">
        <f t="shared" ca="1" si="324"/>
        <v>6.2028163894472174E-2</v>
      </c>
      <c r="BR213" s="1">
        <f t="shared" ca="1" si="324"/>
        <v>4.487143771089476E-2</v>
      </c>
      <c r="BS213" s="1">
        <f t="shared" ca="1" si="324"/>
        <v>0.30825617283950618</v>
      </c>
      <c r="BT213" s="1">
        <f t="shared" ca="1" si="324"/>
        <v>0.20122277949245543</v>
      </c>
      <c r="BU213" s="1">
        <f t="shared" ca="1" si="324"/>
        <v>0.13135375883535286</v>
      </c>
      <c r="BV213" s="1">
        <f t="shared" ca="1" si="324"/>
        <v>9.5021868093659506E-2</v>
      </c>
      <c r="BW213" s="1">
        <f t="shared" ca="1" si="324"/>
        <v>8.5744814795299773E-2</v>
      </c>
      <c r="BX213" s="1">
        <f t="shared" ca="1" si="324"/>
        <v>6.2028163894472181E-2</v>
      </c>
      <c r="BY213" s="1">
        <f t="shared" ca="1" si="324"/>
        <v>4.4871437710894767E-2</v>
      </c>
      <c r="BZ213" s="1">
        <f t="shared" ca="1" si="324"/>
        <v>3.2460188982349404E-2</v>
      </c>
      <c r="CA213" s="1">
        <f t="shared" ca="1" si="325"/>
        <v>0.27816090106310015</v>
      </c>
      <c r="CB213" s="1">
        <f t="shared" ca="1" si="325"/>
        <v>0.18157725486063483</v>
      </c>
      <c r="CC213" s="1">
        <f t="shared" ca="1" si="325"/>
        <v>0.1185295969229144</v>
      </c>
      <c r="CD213" s="1">
        <f t="shared" ca="1" si="325"/>
        <v>8.5744814795299773E-2</v>
      </c>
      <c r="CE213" s="1">
        <f t="shared" ca="1" si="325"/>
        <v>7.7373486880235792E-2</v>
      </c>
      <c r="CF213" s="1">
        <f t="shared" ca="1" si="325"/>
        <v>5.597230965804291E-2</v>
      </c>
      <c r="CG213" s="1">
        <f t="shared" ca="1" si="325"/>
        <v>4.0490606986669335E-2</v>
      </c>
      <c r="CH213" s="1">
        <f t="shared" ca="1" si="325"/>
        <v>2.9291077394611859E-2</v>
      </c>
      <c r="CI213" s="1">
        <f t="shared" ca="1" si="325"/>
        <v>0.20122277949245543</v>
      </c>
      <c r="CJ213" s="1">
        <f t="shared" ca="1" si="325"/>
        <v>0.13135375883535286</v>
      </c>
      <c r="CK213" s="1">
        <f t="shared" ca="1" si="325"/>
        <v>8.5744814795299773E-2</v>
      </c>
      <c r="CL213" s="1">
        <f t="shared" ca="1" si="325"/>
        <v>6.2028163894472181E-2</v>
      </c>
      <c r="CM213" s="1">
        <f t="shared" ca="1" si="325"/>
        <v>5.597230965804291E-2</v>
      </c>
      <c r="CN213" s="1">
        <f t="shared" ca="1" si="325"/>
        <v>4.0490606986669342E-2</v>
      </c>
      <c r="CO213" s="1">
        <f t="shared" ca="1" si="325"/>
        <v>2.9291077394611859E-2</v>
      </c>
      <c r="CP213" s="1">
        <f t="shared" ca="1" si="325"/>
        <v>2.1189290030144751E-2</v>
      </c>
      <c r="CQ213" s="1">
        <f t="shared" ca="1" si="323"/>
        <v>0.14556541495198902</v>
      </c>
      <c r="CR213" s="1">
        <f t="shared" ca="1" si="323"/>
        <v>9.5021868093659506E-2</v>
      </c>
      <c r="CS213" s="1">
        <f t="shared" ca="1" si="323"/>
        <v>6.2028163894472174E-2</v>
      </c>
      <c r="CT213" s="1">
        <f t="shared" ca="1" si="323"/>
        <v>4.4871437710894767E-2</v>
      </c>
      <c r="CU213" s="1">
        <f t="shared" ca="1" si="323"/>
        <v>4.0490606986669335E-2</v>
      </c>
      <c r="CV213" s="1">
        <f t="shared" ca="1" si="323"/>
        <v>2.9291077394611859E-2</v>
      </c>
      <c r="CW213" s="1">
        <f t="shared" ca="1" si="323"/>
        <v>2.1189290030144747E-2</v>
      </c>
      <c r="CX213" s="1">
        <f t="shared" ca="1" si="323"/>
        <v>1.5328422574998328E-2</v>
      </c>
      <c r="CY213" s="1">
        <f t="shared" ca="1" si="323"/>
        <v>0.10530264060356652</v>
      </c>
      <c r="CZ213" s="1">
        <f t="shared" ca="1" si="323"/>
        <v>6.8739223727328144E-2</v>
      </c>
      <c r="DA213" s="1">
        <f t="shared" ca="1" si="323"/>
        <v>4.487143771089476E-2</v>
      </c>
      <c r="DB213" s="1">
        <f t="shared" ca="1" si="323"/>
        <v>3.2460188982349404E-2</v>
      </c>
      <c r="DC213" s="1">
        <f t="shared" ca="1" si="323"/>
        <v>2.9291077394611859E-2</v>
      </c>
      <c r="DD213" s="1">
        <f t="shared" ca="1" si="323"/>
        <v>2.1189290030144751E-2</v>
      </c>
      <c r="DE213" s="1">
        <f t="shared" ca="1" si="323"/>
        <v>1.5328422574998328E-2</v>
      </c>
      <c r="DF213" s="1">
        <f t="shared" ca="1" si="322"/>
        <v>1.1088646118083896E-2</v>
      </c>
      <c r="DG213" s="1">
        <f t="shared" ca="1" si="301"/>
        <v>0.63636363636363635</v>
      </c>
      <c r="DH213" s="1">
        <f t="shared" ca="1" si="302"/>
        <v>0.41540404040404039</v>
      </c>
      <c r="DI213" s="1">
        <f t="shared" ca="1" si="303"/>
        <v>0.27116652637485972</v>
      </c>
      <c r="DJ213" s="1">
        <f t="shared" ca="1" si="304"/>
        <v>0.19616301907968575</v>
      </c>
      <c r="DK213" s="1">
        <f t="shared" ca="1" si="305"/>
        <v>0.17701148249470008</v>
      </c>
      <c r="DL213" s="1">
        <f t="shared" ca="1" si="306"/>
        <v>0.1280508596770171</v>
      </c>
      <c r="DM213" s="1">
        <f t="shared" ca="1" si="307"/>
        <v>9.263253678762938E-2</v>
      </c>
      <c r="DN213" s="1">
        <f t="shared" ca="1" si="308"/>
        <v>6.7010771293178686E-2</v>
      </c>
      <c r="DZ213" s="2">
        <f t="shared" ca="1" si="309"/>
        <v>-2.2252653136320077E-2</v>
      </c>
      <c r="EA213" s="2">
        <f t="shared" ca="1" si="310"/>
        <v>-0.3643484491110453</v>
      </c>
      <c r="EB213" s="2">
        <f t="shared" ca="1" si="311"/>
        <v>0.3309054625319493</v>
      </c>
      <c r="EC213" s="2">
        <f t="shared" ca="1" si="312"/>
        <v>1.2576720677645987</v>
      </c>
      <c r="ED213" s="2">
        <f t="shared" ca="1" si="313"/>
        <v>0.12262332237431472</v>
      </c>
      <c r="EE213" s="2">
        <f t="shared" ca="1" si="314"/>
        <v>-0.56411355956060694</v>
      </c>
      <c r="EF213" s="2">
        <f t="shared" ca="1" si="315"/>
        <v>-0.15142189232011721</v>
      </c>
      <c r="EG213" s="2">
        <f t="shared" ca="1" si="316"/>
        <v>1.0407032532921268E-2</v>
      </c>
      <c r="EH213" s="22">
        <f t="shared" ca="1" si="317"/>
        <v>0.61947133107569452</v>
      </c>
      <c r="EI213" s="26">
        <f t="shared" ca="1" si="318"/>
        <v>1.6892305287941833E-2</v>
      </c>
      <c r="EJ213" s="7">
        <f t="shared" ca="1" si="319"/>
        <v>2.8534997794102765E-4</v>
      </c>
      <c r="EK213" s="7">
        <f t="shared" ca="1" si="320"/>
        <v>2.5156190949789829E-2</v>
      </c>
    </row>
    <row r="214" spans="1:141" x14ac:dyDescent="0.25">
      <c r="A214" s="2">
        <f t="shared" si="321"/>
        <v>211</v>
      </c>
      <c r="B214" s="2">
        <f ca="1">OFFSET(Vectors!A213,0,8*(-1+$A$2))</f>
        <v>213</v>
      </c>
      <c r="C214" s="2">
        <f ca="1">OFFSET(Vectors!B213,0,8*(-1+$A$2))</f>
        <v>0.51648351648351654</v>
      </c>
      <c r="D214" s="15">
        <f ca="1">OFFSET(Vectors!F213,0,8*(-1+$A$2))+NORMINV(RAND(),OFFSET(Vectors!G213,0,8*(-1+$A$2)),OFFSET(Vectors!H213,0,8*(-1+$A$2)))</f>
        <v>0.53541615378636831</v>
      </c>
      <c r="E214" s="2">
        <f t="shared" ca="1" si="261"/>
        <v>114</v>
      </c>
      <c r="F214" s="2">
        <f ca="1">B214-E214</f>
        <v>99</v>
      </c>
      <c r="G214" s="12">
        <f ca="1">OFFSET(Vectors!C213,0,8*(-1+$A$2))+NORMINV(RAND(),OFFSET(Vectors!D213,0,8*(-1+$A$2)),OFFSET(Vectors!E213,0,8*(-1+$A$2)))</f>
        <v>0.43856269774733397</v>
      </c>
      <c r="H214" s="4">
        <f t="shared" ca="1" si="262"/>
        <v>59</v>
      </c>
      <c r="I214" s="5">
        <f t="shared" ca="1" si="263"/>
        <v>55</v>
      </c>
      <c r="J214" s="6">
        <f t="shared" ca="1" si="264"/>
        <v>43</v>
      </c>
      <c r="K214" s="7">
        <f t="shared" ca="1" si="265"/>
        <v>56</v>
      </c>
      <c r="L214" s="4">
        <f t="shared" ca="1" si="266"/>
        <v>50</v>
      </c>
      <c r="M214" s="5">
        <f t="shared" ca="1" si="267"/>
        <v>64</v>
      </c>
      <c r="N214" s="6">
        <f t="shared" ca="1" si="268"/>
        <v>51</v>
      </c>
      <c r="O214" s="7">
        <f t="shared" ca="1" si="269"/>
        <v>48</v>
      </c>
      <c r="P214" s="4">
        <f t="shared" ca="1" si="270"/>
        <v>59</v>
      </c>
      <c r="Q214" s="5">
        <f t="shared" ca="1" si="271"/>
        <v>56</v>
      </c>
      <c r="R214" s="6">
        <f t="shared" ca="1" si="272"/>
        <v>43</v>
      </c>
      <c r="S214" s="7">
        <f t="shared" ca="1" si="273"/>
        <v>55</v>
      </c>
      <c r="T214" s="4">
        <f t="shared" ca="1" si="274"/>
        <v>50</v>
      </c>
      <c r="U214" s="5">
        <f t="shared" ca="1" si="275"/>
        <v>48</v>
      </c>
      <c r="V214" s="6">
        <f t="shared" ca="1" si="276"/>
        <v>51</v>
      </c>
      <c r="W214" s="7">
        <f t="shared" ca="1" si="277"/>
        <v>64</v>
      </c>
      <c r="X214" s="4">
        <f t="shared" ca="1" si="278"/>
        <v>59</v>
      </c>
      <c r="Y214" s="5">
        <f t="shared" ca="1" si="279"/>
        <v>43</v>
      </c>
      <c r="Z214" s="6">
        <f t="shared" ca="1" si="280"/>
        <v>55</v>
      </c>
      <c r="AA214" s="7">
        <f t="shared" ca="1" si="281"/>
        <v>56</v>
      </c>
      <c r="AB214" s="4">
        <f t="shared" ca="1" si="282"/>
        <v>50</v>
      </c>
      <c r="AC214" s="5">
        <f t="shared" ca="1" si="283"/>
        <v>51</v>
      </c>
      <c r="AD214" s="6">
        <f t="shared" ca="1" si="284"/>
        <v>64</v>
      </c>
      <c r="AE214" s="23">
        <f t="shared" ca="1" si="285"/>
        <v>48</v>
      </c>
      <c r="AF214" s="20">
        <f t="shared" ca="1" si="286"/>
        <v>50</v>
      </c>
      <c r="AG214" s="20">
        <f t="shared" ca="1" si="287"/>
        <v>64</v>
      </c>
      <c r="AH214" s="20">
        <f t="shared" ca="1" si="288"/>
        <v>51</v>
      </c>
      <c r="AI214" s="20">
        <f t="shared" ca="1" si="289"/>
        <v>48</v>
      </c>
      <c r="AJ214" s="18">
        <f t="shared" ca="1" si="290"/>
        <v>0.47417840375586856</v>
      </c>
      <c r="AK214" s="2">
        <f t="shared" ca="1" si="291"/>
        <v>0.53521126760563376</v>
      </c>
      <c r="AL214" s="4">
        <f t="shared" ca="1" si="292"/>
        <v>0.51020408163265307</v>
      </c>
      <c r="AM214" s="2">
        <f>1</f>
        <v>1</v>
      </c>
      <c r="AN214" s="2">
        <f t="shared" ca="1" si="293"/>
        <v>0.53521126760563376</v>
      </c>
      <c r="AO214" s="2">
        <f t="shared" ca="1" si="294"/>
        <v>0.2864511009720293</v>
      </c>
      <c r="AP214" s="2">
        <f t="shared" ca="1" si="295"/>
        <v>0.25378562454539444</v>
      </c>
      <c r="AQ214" s="2">
        <f t="shared" ca="1" si="296"/>
        <v>0.1533118568582692</v>
      </c>
      <c r="AR214" s="2">
        <f t="shared" ca="1" si="297"/>
        <v>0.135828925813028</v>
      </c>
      <c r="AS214" s="2">
        <f t="shared" ca="1" si="298"/>
        <v>0.1203396623431213</v>
      </c>
      <c r="AT214" s="2">
        <f t="shared" ca="1" si="299"/>
        <v>0.10661671839171274</v>
      </c>
      <c r="AU214" s="1">
        <f t="shared" ca="1" si="300"/>
        <v>1</v>
      </c>
      <c r="AV214" s="1">
        <f t="shared" ca="1" si="300"/>
        <v>0.53521126760563376</v>
      </c>
      <c r="AW214" s="1">
        <f t="shared" ca="1" si="300"/>
        <v>0.2864511009720293</v>
      </c>
      <c r="AX214" s="1">
        <f t="shared" ca="1" si="300"/>
        <v>0.25378562454539444</v>
      </c>
      <c r="AY214" s="1">
        <f t="shared" ca="1" si="300"/>
        <v>0.1533118568582692</v>
      </c>
      <c r="AZ214" s="1">
        <f t="shared" ca="1" si="300"/>
        <v>0.135828925813028</v>
      </c>
      <c r="BA214" s="1">
        <f t="shared" ca="1" si="300"/>
        <v>0.1203396623431213</v>
      </c>
      <c r="BB214" s="1">
        <f t="shared" ca="1" si="300"/>
        <v>0.10661671839171274</v>
      </c>
      <c r="BC214" s="1">
        <f t="shared" ca="1" si="300"/>
        <v>0.53521126760563376</v>
      </c>
      <c r="BD214" s="1">
        <f t="shared" ca="1" si="300"/>
        <v>0.2864511009720293</v>
      </c>
      <c r="BE214" s="1">
        <f t="shared" ca="1" si="300"/>
        <v>0.1533118568582692</v>
      </c>
      <c r="BF214" s="1">
        <f t="shared" ca="1" si="300"/>
        <v>0.135828925813028</v>
      </c>
      <c r="BG214" s="1">
        <f t="shared" ca="1" si="300"/>
        <v>8.2054233248087735E-2</v>
      </c>
      <c r="BH214" s="1">
        <f t="shared" ca="1" si="300"/>
        <v>7.2697171561902307E-2</v>
      </c>
      <c r="BI214" s="1">
        <f t="shared" ca="1" si="300"/>
        <v>6.4407143225895899E-2</v>
      </c>
      <c r="BJ214" s="1">
        <f t="shared" ca="1" si="300"/>
        <v>5.7062468998381466E-2</v>
      </c>
      <c r="BK214" s="1">
        <f t="shared" ca="1" si="324"/>
        <v>0.2864511009720293</v>
      </c>
      <c r="BL214" s="1">
        <f t="shared" ca="1" si="324"/>
        <v>0.1533118568582692</v>
      </c>
      <c r="BM214" s="1">
        <f t="shared" ca="1" si="324"/>
        <v>8.2054233248087721E-2</v>
      </c>
      <c r="BN214" s="1">
        <f t="shared" ca="1" si="324"/>
        <v>7.2697171561902307E-2</v>
      </c>
      <c r="BO214" s="1">
        <f t="shared" ca="1" si="324"/>
        <v>4.3916350189117374E-2</v>
      </c>
      <c r="BP214" s="1">
        <f t="shared" ca="1" si="324"/>
        <v>3.890834534298996E-2</v>
      </c>
      <c r="BQ214" s="1">
        <f t="shared" ca="1" si="324"/>
        <v>3.447142876878935E-2</v>
      </c>
      <c r="BR214" s="1">
        <f t="shared" ca="1" si="324"/>
        <v>3.0540476365330922E-2</v>
      </c>
      <c r="BS214" s="1">
        <f t="shared" ca="1" si="324"/>
        <v>0.25378562454539444</v>
      </c>
      <c r="BT214" s="1">
        <f t="shared" ca="1" si="324"/>
        <v>0.135828925813028</v>
      </c>
      <c r="BU214" s="1">
        <f t="shared" ca="1" si="324"/>
        <v>7.2697171561902307E-2</v>
      </c>
      <c r="BV214" s="1">
        <f t="shared" ca="1" si="324"/>
        <v>6.4407143225895913E-2</v>
      </c>
      <c r="BW214" s="1">
        <f t="shared" ca="1" si="324"/>
        <v>3.890834534298996E-2</v>
      </c>
      <c r="BX214" s="1">
        <f t="shared" ca="1" si="324"/>
        <v>3.4471428768789357E-2</v>
      </c>
      <c r="BY214" s="1">
        <f t="shared" ca="1" si="324"/>
        <v>3.0540476365330922E-2</v>
      </c>
      <c r="BZ214" s="1">
        <f t="shared" ca="1" si="324"/>
        <v>2.7057790464021261E-2</v>
      </c>
      <c r="CA214" s="1">
        <f t="shared" ca="1" si="325"/>
        <v>0.1533118568582692</v>
      </c>
      <c r="CB214" s="1">
        <f t="shared" ca="1" si="325"/>
        <v>8.2054233248087735E-2</v>
      </c>
      <c r="CC214" s="1">
        <f t="shared" ca="1" si="325"/>
        <v>4.3916350189117374E-2</v>
      </c>
      <c r="CD214" s="1">
        <f t="shared" ca="1" si="325"/>
        <v>3.890834534298996E-2</v>
      </c>
      <c r="CE214" s="1">
        <f t="shared" ca="1" si="325"/>
        <v>2.3504525453330427E-2</v>
      </c>
      <c r="CF214" s="1">
        <f t="shared" ca="1" si="325"/>
        <v>2.0824184831459414E-2</v>
      </c>
      <c r="CG214" s="1">
        <f t="shared" ca="1" si="325"/>
        <v>1.8449497087521062E-2</v>
      </c>
      <c r="CH214" s="1">
        <f t="shared" ca="1" si="325"/>
        <v>1.6345607068768662E-2</v>
      </c>
      <c r="CI214" s="1">
        <f t="shared" ca="1" si="325"/>
        <v>0.135828925813028</v>
      </c>
      <c r="CJ214" s="1">
        <f t="shared" ca="1" si="325"/>
        <v>7.2697171561902307E-2</v>
      </c>
      <c r="CK214" s="1">
        <f t="shared" ca="1" si="325"/>
        <v>3.890834534298996E-2</v>
      </c>
      <c r="CL214" s="1">
        <f t="shared" ca="1" si="325"/>
        <v>3.4471428768789357E-2</v>
      </c>
      <c r="CM214" s="1">
        <f t="shared" ca="1" si="325"/>
        <v>2.0824184831459414E-2</v>
      </c>
      <c r="CN214" s="1">
        <f t="shared" ca="1" si="325"/>
        <v>1.8449497087521062E-2</v>
      </c>
      <c r="CO214" s="1">
        <f t="shared" ca="1" si="325"/>
        <v>1.6345607068768662E-2</v>
      </c>
      <c r="CP214" s="1">
        <f t="shared" ca="1" si="325"/>
        <v>1.4481634332856447E-2</v>
      </c>
      <c r="CQ214" s="1">
        <f t="shared" ca="1" si="323"/>
        <v>0.1203396623431213</v>
      </c>
      <c r="CR214" s="1">
        <f t="shared" ca="1" si="323"/>
        <v>6.4407143225895899E-2</v>
      </c>
      <c r="CS214" s="1">
        <f t="shared" ca="1" si="323"/>
        <v>3.447142876878935E-2</v>
      </c>
      <c r="CT214" s="1">
        <f t="shared" ca="1" si="323"/>
        <v>3.0540476365330922E-2</v>
      </c>
      <c r="CU214" s="1">
        <f t="shared" ca="1" si="323"/>
        <v>1.8449497087521062E-2</v>
      </c>
      <c r="CV214" s="1">
        <f t="shared" ca="1" si="323"/>
        <v>1.6345607068768662E-2</v>
      </c>
      <c r="CW214" s="1">
        <f t="shared" ca="1" si="323"/>
        <v>1.4481634332856446E-2</v>
      </c>
      <c r="CX214" s="1">
        <f t="shared" ca="1" si="323"/>
        <v>1.2830219891390361E-2</v>
      </c>
      <c r="CY214" s="1">
        <f t="shared" ca="1" si="323"/>
        <v>0.10661671839171274</v>
      </c>
      <c r="CZ214" s="1">
        <f t="shared" ca="1" si="323"/>
        <v>5.7062468998381466E-2</v>
      </c>
      <c r="DA214" s="1">
        <f t="shared" ca="1" si="323"/>
        <v>3.0540476365330922E-2</v>
      </c>
      <c r="DB214" s="1">
        <f t="shared" ca="1" si="323"/>
        <v>2.7057790464021261E-2</v>
      </c>
      <c r="DC214" s="1">
        <f t="shared" ca="1" si="323"/>
        <v>1.6345607068768662E-2</v>
      </c>
      <c r="DD214" s="1">
        <f t="shared" ca="1" si="323"/>
        <v>1.4481634332856447E-2</v>
      </c>
      <c r="DE214" s="1">
        <f t="shared" ca="1" si="323"/>
        <v>1.2830219891390361E-2</v>
      </c>
      <c r="DF214" s="1">
        <f t="shared" ca="1" si="322"/>
        <v>1.1367124640617779E-2</v>
      </c>
      <c r="DG214" s="1">
        <f t="shared" ca="1" si="301"/>
        <v>0.51020408163265307</v>
      </c>
      <c r="DH214" s="1">
        <f t="shared" ca="1" si="302"/>
        <v>0.27306697326818047</v>
      </c>
      <c r="DI214" s="1">
        <f t="shared" ca="1" si="303"/>
        <v>0.14614852090409658</v>
      </c>
      <c r="DJ214" s="1">
        <f t="shared" ca="1" si="304"/>
        <v>0.12948246150275228</v>
      </c>
      <c r="DK214" s="1">
        <f t="shared" ca="1" si="305"/>
        <v>7.822033513177E-2</v>
      </c>
      <c r="DL214" s="1">
        <f t="shared" ca="1" si="306"/>
        <v>6.9300472353585718E-2</v>
      </c>
      <c r="DM214" s="1">
        <f t="shared" ca="1" si="307"/>
        <v>6.1397786909755767E-2</v>
      </c>
      <c r="DN214" s="1">
        <f t="shared" ca="1" si="308"/>
        <v>5.4396284893730995E-2</v>
      </c>
      <c r="DZ214" s="2">
        <f t="shared" ca="1" si="309"/>
        <v>-2.2252653136320077E-2</v>
      </c>
      <c r="EA214" s="2">
        <f t="shared" ca="1" si="310"/>
        <v>-0.29872860556422531</v>
      </c>
      <c r="EB214" s="2">
        <f t="shared" ca="1" si="311"/>
        <v>0.22244554339823697</v>
      </c>
      <c r="EC214" s="2">
        <f t="shared" ca="1" si="312"/>
        <v>1.0354345486444392</v>
      </c>
      <c r="ED214" s="2">
        <f t="shared" ca="1" si="313"/>
        <v>6.7585376576960732E-2</v>
      </c>
      <c r="EE214" s="2">
        <f t="shared" ca="1" si="314"/>
        <v>-0.38078660390710733</v>
      </c>
      <c r="EF214" s="2">
        <f t="shared" ca="1" si="315"/>
        <v>-0.12518124170613915</v>
      </c>
      <c r="EG214" s="2">
        <f t="shared" ca="1" si="316"/>
        <v>1.0536902498324242E-2</v>
      </c>
      <c r="EH214" s="22">
        <f t="shared" ca="1" si="317"/>
        <v>0.5090532668041694</v>
      </c>
      <c r="EI214" s="26">
        <f t="shared" ca="1" si="318"/>
        <v>1.1508148284836706E-3</v>
      </c>
      <c r="EJ214" s="7">
        <f t="shared" ca="1" si="319"/>
        <v>1.3243747694579001E-6</v>
      </c>
      <c r="EK214" s="7">
        <f t="shared" ca="1" si="320"/>
        <v>1.0528388527134768E-3</v>
      </c>
    </row>
    <row r="215" spans="1:141" x14ac:dyDescent="0.25">
      <c r="A215" s="2">
        <f t="shared" si="321"/>
        <v>212</v>
      </c>
      <c r="B215" s="2">
        <f ca="1">OFFSET(Vectors!A214,0,8*(-1+$A$2))</f>
        <v>373</v>
      </c>
      <c r="C215" s="2">
        <f ca="1">OFFSET(Vectors!B214,0,8*(-1+$A$2))</f>
        <v>0.51655629139072845</v>
      </c>
      <c r="D215" s="15">
        <f ca="1">OFFSET(Vectors!F214,0,8*(-1+$A$2))+NORMINV(RAND(),OFFSET(Vectors!G214,0,8*(-1+$A$2)),OFFSET(Vectors!H214,0,8*(-1+$A$2)))</f>
        <v>0.47299466897696929</v>
      </c>
      <c r="E215" s="2">
        <f t="shared" ca="1" si="261"/>
        <v>176</v>
      </c>
      <c r="F215" s="2">
        <f ca="1">B215-E215</f>
        <v>197</v>
      </c>
      <c r="G215" s="12">
        <f ca="1">OFFSET(Vectors!C214,0,8*(-1+$A$2))+NORMINV(RAND(),OFFSET(Vectors!D214,0,8*(-1+$A$2)),OFFSET(Vectors!E214,0,8*(-1+$A$2)))</f>
        <v>0.47509649959888789</v>
      </c>
      <c r="H215" s="4">
        <f t="shared" ca="1" si="262"/>
        <v>91</v>
      </c>
      <c r="I215" s="5">
        <f t="shared" ca="1" si="263"/>
        <v>85</v>
      </c>
      <c r="J215" s="6">
        <f t="shared" ca="1" si="264"/>
        <v>94</v>
      </c>
      <c r="K215" s="7">
        <f t="shared" ca="1" si="265"/>
        <v>103</v>
      </c>
      <c r="L215" s="4">
        <f t="shared" ca="1" si="266"/>
        <v>84</v>
      </c>
      <c r="M215" s="5">
        <f t="shared" ca="1" si="267"/>
        <v>92</v>
      </c>
      <c r="N215" s="6">
        <f t="shared" ca="1" si="268"/>
        <v>102</v>
      </c>
      <c r="O215" s="7">
        <f t="shared" ca="1" si="269"/>
        <v>95</v>
      </c>
      <c r="P215" s="4">
        <f t="shared" ca="1" si="270"/>
        <v>91</v>
      </c>
      <c r="Q215" s="5">
        <f t="shared" ca="1" si="271"/>
        <v>103</v>
      </c>
      <c r="R215" s="6">
        <f t="shared" ca="1" si="272"/>
        <v>94</v>
      </c>
      <c r="S215" s="7">
        <f t="shared" ca="1" si="273"/>
        <v>85</v>
      </c>
      <c r="T215" s="4">
        <f t="shared" ca="1" si="274"/>
        <v>84</v>
      </c>
      <c r="U215" s="5">
        <f t="shared" ca="1" si="275"/>
        <v>95</v>
      </c>
      <c r="V215" s="6">
        <f t="shared" ca="1" si="276"/>
        <v>102</v>
      </c>
      <c r="W215" s="7">
        <f t="shared" ca="1" si="277"/>
        <v>92</v>
      </c>
      <c r="X215" s="4">
        <f t="shared" ca="1" si="278"/>
        <v>91</v>
      </c>
      <c r="Y215" s="5">
        <f t="shared" ca="1" si="279"/>
        <v>94</v>
      </c>
      <c r="Z215" s="6">
        <f t="shared" ca="1" si="280"/>
        <v>85</v>
      </c>
      <c r="AA215" s="7">
        <f t="shared" ca="1" si="281"/>
        <v>103</v>
      </c>
      <c r="AB215" s="4">
        <f t="shared" ca="1" si="282"/>
        <v>84</v>
      </c>
      <c r="AC215" s="5">
        <f t="shared" ca="1" si="283"/>
        <v>102</v>
      </c>
      <c r="AD215" s="6">
        <f t="shared" ca="1" si="284"/>
        <v>92</v>
      </c>
      <c r="AE215" s="23">
        <f t="shared" ca="1" si="285"/>
        <v>95</v>
      </c>
      <c r="AF215" s="20">
        <f t="shared" ca="1" si="286"/>
        <v>84</v>
      </c>
      <c r="AG215" s="20">
        <f t="shared" ca="1" si="287"/>
        <v>92</v>
      </c>
      <c r="AH215" s="20">
        <f t="shared" ca="1" si="288"/>
        <v>102</v>
      </c>
      <c r="AI215" s="20">
        <f t="shared" ca="1" si="289"/>
        <v>95</v>
      </c>
      <c r="AJ215" s="18">
        <f t="shared" ca="1" si="290"/>
        <v>0.49865951742627346</v>
      </c>
      <c r="AK215" s="2">
        <f t="shared" ca="1" si="291"/>
        <v>0.47184986595174261</v>
      </c>
      <c r="AL215" s="4">
        <f t="shared" ca="1" si="292"/>
        <v>0.46927374301675978</v>
      </c>
      <c r="AM215" s="2">
        <f>1</f>
        <v>1</v>
      </c>
      <c r="AN215" s="2">
        <f t="shared" ca="1" si="293"/>
        <v>0.47184986595174261</v>
      </c>
      <c r="AO215" s="2">
        <f t="shared" ca="1" si="294"/>
        <v>0.22264229599867746</v>
      </c>
      <c r="AP215" s="2">
        <f t="shared" ca="1" si="295"/>
        <v>0.2352924264531478</v>
      </c>
      <c r="AQ215" s="2">
        <f t="shared" ca="1" si="296"/>
        <v>0.10505373752216417</v>
      </c>
      <c r="AR215" s="2">
        <f t="shared" ca="1" si="297"/>
        <v>0.11102269988137804</v>
      </c>
      <c r="AS215" s="2">
        <f t="shared" ca="1" si="298"/>
        <v>0.11733080782918362</v>
      </c>
      <c r="AT215" s="2">
        <f t="shared" ca="1" si="299"/>
        <v>0.12399733100129633</v>
      </c>
      <c r="AU215" s="1">
        <f t="shared" ca="1" si="300"/>
        <v>1</v>
      </c>
      <c r="AV215" s="1">
        <f t="shared" ca="1" si="300"/>
        <v>0.47184986595174261</v>
      </c>
      <c r="AW215" s="1">
        <f t="shared" ca="1" si="300"/>
        <v>0.22264229599867746</v>
      </c>
      <c r="AX215" s="1">
        <f t="shared" ca="1" si="300"/>
        <v>0.2352924264531478</v>
      </c>
      <c r="AY215" s="1">
        <f t="shared" ca="1" si="300"/>
        <v>0.10505373752216417</v>
      </c>
      <c r="AZ215" s="1">
        <f t="shared" ca="1" si="300"/>
        <v>0.11102269988137804</v>
      </c>
      <c r="BA215" s="1">
        <f t="shared" ca="1" si="300"/>
        <v>0.11733080782918362</v>
      </c>
      <c r="BB215" s="1">
        <f t="shared" ca="1" si="300"/>
        <v>0.12399733100129633</v>
      </c>
      <c r="BC215" s="1">
        <f t="shared" ca="1" si="300"/>
        <v>0.47184986595174261</v>
      </c>
      <c r="BD215" s="1">
        <f t="shared" ca="1" si="300"/>
        <v>0.22264229599867746</v>
      </c>
      <c r="BE215" s="1">
        <f t="shared" ca="1" si="300"/>
        <v>0.10505373752216417</v>
      </c>
      <c r="BF215" s="1">
        <f t="shared" ca="1" si="300"/>
        <v>0.11102269988137804</v>
      </c>
      <c r="BG215" s="1">
        <f t="shared" ca="1" si="300"/>
        <v>4.9569591967562714E-2</v>
      </c>
      <c r="BH215" s="1">
        <f t="shared" ca="1" si="300"/>
        <v>5.2386046056628777E-2</v>
      </c>
      <c r="BI215" s="1">
        <f t="shared" ca="1" si="300"/>
        <v>5.536252594620996E-2</v>
      </c>
      <c r="BJ215" s="1">
        <f t="shared" ca="1" si="300"/>
        <v>5.8508124011335531E-2</v>
      </c>
      <c r="BK215" s="1">
        <f t="shared" ca="1" si="324"/>
        <v>0.22264229599867746</v>
      </c>
      <c r="BL215" s="1">
        <f t="shared" ca="1" si="324"/>
        <v>0.10505373752216417</v>
      </c>
      <c r="BM215" s="1">
        <f t="shared" ca="1" si="324"/>
        <v>4.9569591967562714E-2</v>
      </c>
      <c r="BN215" s="1">
        <f t="shared" ca="1" si="324"/>
        <v>5.2386046056628777E-2</v>
      </c>
      <c r="BO215" s="1">
        <f t="shared" ca="1" si="324"/>
        <v>2.3389405325177044E-2</v>
      </c>
      <c r="BP215" s="1">
        <f t="shared" ca="1" si="324"/>
        <v>2.4718348809562102E-2</v>
      </c>
      <c r="BQ215" s="1">
        <f t="shared" ca="1" si="324"/>
        <v>2.6122800446469044E-2</v>
      </c>
      <c r="BR215" s="1">
        <f t="shared" ca="1" si="324"/>
        <v>2.7607050471836602E-2</v>
      </c>
      <c r="BS215" s="1">
        <f t="shared" ca="1" si="324"/>
        <v>0.2352924264531478</v>
      </c>
      <c r="BT215" s="1">
        <f t="shared" ca="1" si="324"/>
        <v>0.11102269988137804</v>
      </c>
      <c r="BU215" s="1">
        <f t="shared" ca="1" si="324"/>
        <v>5.2386046056628777E-2</v>
      </c>
      <c r="BV215" s="1">
        <f t="shared" ca="1" si="324"/>
        <v>5.5362525946209967E-2</v>
      </c>
      <c r="BW215" s="1">
        <f t="shared" ca="1" si="324"/>
        <v>2.4718348809562106E-2</v>
      </c>
      <c r="BX215" s="1">
        <f t="shared" ca="1" si="324"/>
        <v>2.6122800446469044E-2</v>
      </c>
      <c r="BY215" s="1">
        <f t="shared" ca="1" si="324"/>
        <v>2.7607050471836606E-2</v>
      </c>
      <c r="BZ215" s="1">
        <f t="shared" ca="1" si="324"/>
        <v>2.9175632885009139E-2</v>
      </c>
      <c r="CA215" s="1">
        <f t="shared" ca="1" si="325"/>
        <v>0.10505373752216417</v>
      </c>
      <c r="CB215" s="1">
        <f t="shared" ca="1" si="325"/>
        <v>4.9569591967562714E-2</v>
      </c>
      <c r="CC215" s="1">
        <f t="shared" ca="1" si="325"/>
        <v>2.3389405325177044E-2</v>
      </c>
      <c r="CD215" s="1">
        <f t="shared" ca="1" si="325"/>
        <v>2.4718348809562106E-2</v>
      </c>
      <c r="CE215" s="1">
        <f t="shared" ca="1" si="325"/>
        <v>1.1036287767375764E-2</v>
      </c>
      <c r="CF215" s="1">
        <f t="shared" ca="1" si="325"/>
        <v>1.1663349572340295E-2</v>
      </c>
      <c r="CG215" s="1">
        <f t="shared" ca="1" si="325"/>
        <v>1.232603988895054E-2</v>
      </c>
      <c r="CH215" s="1">
        <f t="shared" ca="1" si="325"/>
        <v>1.3026383064459093E-2</v>
      </c>
      <c r="CI215" s="1">
        <f t="shared" ca="1" si="325"/>
        <v>0.11102269988137804</v>
      </c>
      <c r="CJ215" s="1">
        <f t="shared" ca="1" si="325"/>
        <v>5.2386046056628777E-2</v>
      </c>
      <c r="CK215" s="1">
        <f t="shared" ca="1" si="325"/>
        <v>2.4718348809562102E-2</v>
      </c>
      <c r="CL215" s="1">
        <f t="shared" ca="1" si="325"/>
        <v>2.6122800446469044E-2</v>
      </c>
      <c r="CM215" s="1">
        <f t="shared" ca="1" si="325"/>
        <v>1.1663349572340295E-2</v>
      </c>
      <c r="CN215" s="1">
        <f t="shared" ca="1" si="325"/>
        <v>1.232603988895054E-2</v>
      </c>
      <c r="CO215" s="1">
        <f t="shared" ca="1" si="325"/>
        <v>1.3026383064459093E-2</v>
      </c>
      <c r="CP215" s="1">
        <f t="shared" ca="1" si="325"/>
        <v>1.3766518465848816E-2</v>
      </c>
      <c r="CQ215" s="1">
        <f t="shared" ca="1" si="323"/>
        <v>0.11733080782918362</v>
      </c>
      <c r="CR215" s="1">
        <f t="shared" ca="1" si="323"/>
        <v>5.536252594620996E-2</v>
      </c>
      <c r="CS215" s="1">
        <f t="shared" ca="1" si="323"/>
        <v>2.6122800446469044E-2</v>
      </c>
      <c r="CT215" s="1">
        <f t="shared" ca="1" si="323"/>
        <v>2.7607050471836606E-2</v>
      </c>
      <c r="CU215" s="1">
        <f t="shared" ca="1" si="323"/>
        <v>1.232603988895054E-2</v>
      </c>
      <c r="CV215" s="1">
        <f t="shared" ca="1" si="323"/>
        <v>1.3026383064459093E-2</v>
      </c>
      <c r="CW215" s="1">
        <f t="shared" ca="1" si="323"/>
        <v>1.3766518465848816E-2</v>
      </c>
      <c r="CX215" s="1">
        <f t="shared" ca="1" si="323"/>
        <v>1.4548707015044772E-2</v>
      </c>
      <c r="CY215" s="1">
        <f t="shared" ca="1" si="323"/>
        <v>0.12399733100129633</v>
      </c>
      <c r="CZ215" s="1">
        <f t="shared" ca="1" si="323"/>
        <v>5.8508124011335531E-2</v>
      </c>
      <c r="DA215" s="1">
        <f t="shared" ca="1" si="323"/>
        <v>2.7607050471836602E-2</v>
      </c>
      <c r="DB215" s="1">
        <f t="shared" ca="1" si="323"/>
        <v>2.9175632885009139E-2</v>
      </c>
      <c r="DC215" s="1">
        <f t="shared" ca="1" si="323"/>
        <v>1.3026383064459093E-2</v>
      </c>
      <c r="DD215" s="1">
        <f t="shared" ca="1" si="323"/>
        <v>1.3766518465848816E-2</v>
      </c>
      <c r="DE215" s="1">
        <f t="shared" ca="1" si="323"/>
        <v>1.4548707015044772E-2</v>
      </c>
      <c r="DF215" s="1">
        <f t="shared" ca="1" si="322"/>
        <v>1.5375338095445043E-2</v>
      </c>
      <c r="DG215" s="1">
        <f t="shared" ca="1" si="301"/>
        <v>0.46927374301675978</v>
      </c>
      <c r="DH215" s="1">
        <f t="shared" ca="1" si="302"/>
        <v>0.22142675273713061</v>
      </c>
      <c r="DI215" s="1">
        <f t="shared" ca="1" si="303"/>
        <v>0.10448018359714473</v>
      </c>
      <c r="DJ215" s="1">
        <f t="shared" ca="1" si="304"/>
        <v>0.11041655766516432</v>
      </c>
      <c r="DK215" s="1">
        <f t="shared" ca="1" si="305"/>
        <v>4.9298960624926204E-2</v>
      </c>
      <c r="DL215" s="1">
        <f t="shared" ca="1" si="306"/>
        <v>5.2100037933160648E-2</v>
      </c>
      <c r="DM215" s="1">
        <f t="shared" ca="1" si="307"/>
        <v>5.5060267361181144E-2</v>
      </c>
      <c r="DN215" s="1">
        <f t="shared" ca="1" si="308"/>
        <v>5.8188691643066434E-2</v>
      </c>
      <c r="DZ215" s="2">
        <f t="shared" ca="1" si="309"/>
        <v>-2.2252653136320077E-2</v>
      </c>
      <c r="EA215" s="2">
        <f t="shared" ca="1" si="310"/>
        <v>-0.26336338754977845</v>
      </c>
      <c r="EB215" s="2">
        <f t="shared" ca="1" si="311"/>
        <v>0.17289438353980321</v>
      </c>
      <c r="EC215" s="2">
        <f t="shared" ca="1" si="312"/>
        <v>0.95998308738086968</v>
      </c>
      <c r="ED215" s="2">
        <f t="shared" ca="1" si="313"/>
        <v>4.6311463162411602E-2</v>
      </c>
      <c r="EE215" s="2">
        <f t="shared" ca="1" si="314"/>
        <v>-0.31124413736895695</v>
      </c>
      <c r="EF215" s="2">
        <f t="shared" ca="1" si="315"/>
        <v>-0.12205133310548259</v>
      </c>
      <c r="EG215" s="2">
        <f t="shared" ca="1" si="316"/>
        <v>1.2254623913791876E-2</v>
      </c>
      <c r="EH215" s="22">
        <f t="shared" ca="1" si="317"/>
        <v>0.47253204683633832</v>
      </c>
      <c r="EI215" s="26">
        <f t="shared" ca="1" si="318"/>
        <v>-3.2583038195785341E-3</v>
      </c>
      <c r="EJ215" s="7">
        <f t="shared" ca="1" si="319"/>
        <v>1.0616543780680064E-5</v>
      </c>
      <c r="EK215" s="7">
        <f t="shared" ca="1" si="320"/>
        <v>7.1958917914270097E-5</v>
      </c>
    </row>
    <row r="216" spans="1:141" x14ac:dyDescent="0.25">
      <c r="A216" s="2">
        <f t="shared" si="321"/>
        <v>213</v>
      </c>
      <c r="B216" s="2">
        <f ca="1">OFFSET(Vectors!A215,0,8*(-1+$A$2))</f>
        <v>101</v>
      </c>
      <c r="C216" s="2">
        <f ca="1">OFFSET(Vectors!B215,0,8*(-1+$A$2))</f>
        <v>0.5178571428571429</v>
      </c>
      <c r="D216" s="15">
        <f ca="1">OFFSET(Vectors!F215,0,8*(-1+$A$2))+NORMINV(RAND(),OFFSET(Vectors!G215,0,8*(-1+$A$2)),OFFSET(Vectors!H215,0,8*(-1+$A$2)))</f>
        <v>0.48624325507964183</v>
      </c>
      <c r="E216" s="2">
        <f t="shared" ca="1" si="261"/>
        <v>49</v>
      </c>
      <c r="F216" s="2">
        <f ca="1">B216-E216</f>
        <v>52</v>
      </c>
      <c r="G216" s="12">
        <f ca="1">OFFSET(Vectors!C215,0,8*(-1+$A$2))+NORMINV(RAND(),OFFSET(Vectors!D215,0,8*(-1+$A$2)),OFFSET(Vectors!E215,0,8*(-1+$A$2)))</f>
        <v>0.58384765841853137</v>
      </c>
      <c r="H216" s="4">
        <f t="shared" ca="1" si="262"/>
        <v>25</v>
      </c>
      <c r="I216" s="5">
        <f t="shared" ca="1" si="263"/>
        <v>24</v>
      </c>
      <c r="J216" s="6">
        <f t="shared" ca="1" si="264"/>
        <v>30</v>
      </c>
      <c r="K216" s="7">
        <f t="shared" ca="1" si="265"/>
        <v>22</v>
      </c>
      <c r="L216" s="4">
        <f t="shared" ca="1" si="266"/>
        <v>29</v>
      </c>
      <c r="M216" s="5">
        <f t="shared" ca="1" si="267"/>
        <v>20</v>
      </c>
      <c r="N216" s="6">
        <f t="shared" ca="1" si="268"/>
        <v>27</v>
      </c>
      <c r="O216" s="7">
        <f t="shared" ca="1" si="269"/>
        <v>25</v>
      </c>
      <c r="P216" s="4">
        <f t="shared" ca="1" si="270"/>
        <v>25</v>
      </c>
      <c r="Q216" s="5">
        <f t="shared" ca="1" si="271"/>
        <v>22</v>
      </c>
      <c r="R216" s="6">
        <f t="shared" ca="1" si="272"/>
        <v>30</v>
      </c>
      <c r="S216" s="7">
        <f t="shared" ca="1" si="273"/>
        <v>24</v>
      </c>
      <c r="T216" s="4">
        <f t="shared" ca="1" si="274"/>
        <v>29</v>
      </c>
      <c r="U216" s="5">
        <f t="shared" ca="1" si="275"/>
        <v>25</v>
      </c>
      <c r="V216" s="6">
        <f t="shared" ca="1" si="276"/>
        <v>27</v>
      </c>
      <c r="W216" s="7">
        <f t="shared" ca="1" si="277"/>
        <v>20</v>
      </c>
      <c r="X216" s="4">
        <f t="shared" ca="1" si="278"/>
        <v>25</v>
      </c>
      <c r="Y216" s="5">
        <f t="shared" ca="1" si="279"/>
        <v>30</v>
      </c>
      <c r="Z216" s="6">
        <f t="shared" ca="1" si="280"/>
        <v>24</v>
      </c>
      <c r="AA216" s="7">
        <f t="shared" ca="1" si="281"/>
        <v>22</v>
      </c>
      <c r="AB216" s="4">
        <f t="shared" ca="1" si="282"/>
        <v>29</v>
      </c>
      <c r="AC216" s="5">
        <f t="shared" ca="1" si="283"/>
        <v>27</v>
      </c>
      <c r="AD216" s="6">
        <f t="shared" ca="1" si="284"/>
        <v>20</v>
      </c>
      <c r="AE216" s="23">
        <f t="shared" ca="1" si="285"/>
        <v>25</v>
      </c>
      <c r="AF216" s="20">
        <f t="shared" ca="1" si="286"/>
        <v>29</v>
      </c>
      <c r="AG216" s="20">
        <f t="shared" ca="1" si="287"/>
        <v>20</v>
      </c>
      <c r="AH216" s="20">
        <f t="shared" ca="1" si="288"/>
        <v>27</v>
      </c>
      <c r="AI216" s="20">
        <f t="shared" ca="1" si="289"/>
        <v>25</v>
      </c>
      <c r="AJ216" s="18">
        <f t="shared" ca="1" si="290"/>
        <v>0.5544554455445545</v>
      </c>
      <c r="AK216" s="2">
        <f t="shared" ca="1" si="291"/>
        <v>0.48514851485148514</v>
      </c>
      <c r="AL216" s="4">
        <f t="shared" ca="1" si="292"/>
        <v>0.53703703703703709</v>
      </c>
      <c r="AM216" s="2">
        <f>1</f>
        <v>1</v>
      </c>
      <c r="AN216" s="2">
        <f t="shared" ca="1" si="293"/>
        <v>0.48514851485148514</v>
      </c>
      <c r="AO216" s="2">
        <f t="shared" ca="1" si="294"/>
        <v>0.23536908146260169</v>
      </c>
      <c r="AP216" s="2">
        <f t="shared" ca="1" si="295"/>
        <v>0.2689932359572591</v>
      </c>
      <c r="AQ216" s="2">
        <f t="shared" ca="1" si="296"/>
        <v>0.11418896031353942</v>
      </c>
      <c r="AR216" s="2">
        <f t="shared" ca="1" si="297"/>
        <v>0.13050166892975937</v>
      </c>
      <c r="AS216" s="2">
        <f t="shared" ca="1" si="298"/>
        <v>0.14914476449115358</v>
      </c>
      <c r="AT216" s="2">
        <f t="shared" ca="1" si="299"/>
        <v>0.17045115941846126</v>
      </c>
      <c r="AU216" s="1">
        <f t="shared" ca="1" si="300"/>
        <v>1</v>
      </c>
      <c r="AV216" s="1">
        <f t="shared" ca="1" si="300"/>
        <v>0.48514851485148514</v>
      </c>
      <c r="AW216" s="1">
        <f t="shared" ca="1" si="300"/>
        <v>0.23536908146260169</v>
      </c>
      <c r="AX216" s="1">
        <f t="shared" ca="1" si="300"/>
        <v>0.2689932359572591</v>
      </c>
      <c r="AY216" s="1">
        <f t="shared" ca="1" si="300"/>
        <v>0.11418896031353942</v>
      </c>
      <c r="AZ216" s="1">
        <f t="shared" ca="1" si="300"/>
        <v>0.13050166892975937</v>
      </c>
      <c r="BA216" s="1">
        <f t="shared" ca="1" si="300"/>
        <v>0.14914476449115358</v>
      </c>
      <c r="BB216" s="1">
        <f t="shared" ca="1" si="300"/>
        <v>0.17045115941846126</v>
      </c>
      <c r="BC216" s="1">
        <f t="shared" ca="1" si="300"/>
        <v>0.48514851485148514</v>
      </c>
      <c r="BD216" s="1">
        <f t="shared" ca="1" si="300"/>
        <v>0.23536908146260169</v>
      </c>
      <c r="BE216" s="1">
        <f t="shared" ca="1" si="300"/>
        <v>0.11418896031353942</v>
      </c>
      <c r="BF216" s="1">
        <f t="shared" ca="1" si="300"/>
        <v>0.13050166892975937</v>
      </c>
      <c r="BG216" s="1">
        <f t="shared" ca="1" si="300"/>
        <v>5.5398604508548825E-2</v>
      </c>
      <c r="BH216" s="1">
        <f t="shared" ca="1" si="300"/>
        <v>6.3312690866912963E-2</v>
      </c>
      <c r="BI216" s="1">
        <f t="shared" ca="1" si="300"/>
        <v>7.235736099075768E-2</v>
      </c>
      <c r="BJ216" s="1">
        <f t="shared" ca="1" si="300"/>
        <v>8.2694126846580215E-2</v>
      </c>
      <c r="BK216" s="1">
        <f t="shared" ca="1" si="324"/>
        <v>0.23536908146260169</v>
      </c>
      <c r="BL216" s="1">
        <f t="shared" ca="1" si="324"/>
        <v>0.11418896031353942</v>
      </c>
      <c r="BM216" s="1">
        <f t="shared" ca="1" si="324"/>
        <v>5.5398604508548832E-2</v>
      </c>
      <c r="BN216" s="1">
        <f t="shared" ca="1" si="324"/>
        <v>6.3312690866912949E-2</v>
      </c>
      <c r="BO216" s="1">
        <f t="shared" ca="1" si="324"/>
        <v>2.687655070216725E-2</v>
      </c>
      <c r="BP216" s="1">
        <f t="shared" ca="1" si="324"/>
        <v>3.0716057945334007E-2</v>
      </c>
      <c r="BQ216" s="1">
        <f t="shared" ca="1" si="324"/>
        <v>3.5104066223238868E-2</v>
      </c>
      <c r="BR216" s="1">
        <f t="shared" ca="1" si="324"/>
        <v>4.0118932826558713E-2</v>
      </c>
      <c r="BS216" s="1">
        <f t="shared" ca="1" si="324"/>
        <v>0.2689932359572591</v>
      </c>
      <c r="BT216" s="1">
        <f t="shared" ca="1" si="324"/>
        <v>0.13050166892975937</v>
      </c>
      <c r="BU216" s="1">
        <f t="shared" ca="1" si="324"/>
        <v>6.3312690866912949E-2</v>
      </c>
      <c r="BV216" s="1">
        <f t="shared" ca="1" si="324"/>
        <v>7.2357360990757666E-2</v>
      </c>
      <c r="BW216" s="1">
        <f t="shared" ca="1" si="324"/>
        <v>3.0716057945334007E-2</v>
      </c>
      <c r="BX216" s="1">
        <f t="shared" ca="1" si="324"/>
        <v>3.5104066223238868E-2</v>
      </c>
      <c r="BY216" s="1">
        <f t="shared" ca="1" si="324"/>
        <v>4.0118932826558713E-2</v>
      </c>
      <c r="BZ216" s="1">
        <f t="shared" ca="1" si="324"/>
        <v>4.5850208944638537E-2</v>
      </c>
      <c r="CA216" s="1">
        <f t="shared" ca="1" si="325"/>
        <v>0.11418896031353942</v>
      </c>
      <c r="CB216" s="1">
        <f t="shared" ca="1" si="325"/>
        <v>5.5398604508548825E-2</v>
      </c>
      <c r="CC216" s="1">
        <f t="shared" ca="1" si="325"/>
        <v>2.687655070216725E-2</v>
      </c>
      <c r="CD216" s="1">
        <f t="shared" ca="1" si="325"/>
        <v>3.0716057945334007E-2</v>
      </c>
      <c r="CE216" s="1">
        <f t="shared" ca="1" si="325"/>
        <v>1.3039118657487081E-2</v>
      </c>
      <c r="CF216" s="1">
        <f t="shared" ca="1" si="325"/>
        <v>1.4901849894270952E-2</v>
      </c>
      <c r="CG216" s="1">
        <f t="shared" ca="1" si="325"/>
        <v>1.703068559345252E-2</v>
      </c>
      <c r="CH216" s="1">
        <f t="shared" ca="1" si="325"/>
        <v>1.9463640678231454E-2</v>
      </c>
      <c r="CI216" s="1">
        <f t="shared" ca="1" si="325"/>
        <v>0.13050166892975937</v>
      </c>
      <c r="CJ216" s="1">
        <f t="shared" ca="1" si="325"/>
        <v>6.3312690866912963E-2</v>
      </c>
      <c r="CK216" s="1">
        <f t="shared" ca="1" si="325"/>
        <v>3.0716057945334007E-2</v>
      </c>
      <c r="CL216" s="1">
        <f t="shared" ca="1" si="325"/>
        <v>3.5104066223238868E-2</v>
      </c>
      <c r="CM216" s="1">
        <f t="shared" ca="1" si="325"/>
        <v>1.4901849894270952E-2</v>
      </c>
      <c r="CN216" s="1">
        <f t="shared" ca="1" si="325"/>
        <v>1.703068559345252E-2</v>
      </c>
      <c r="CO216" s="1">
        <f t="shared" ca="1" si="325"/>
        <v>1.9463640678231454E-2</v>
      </c>
      <c r="CP216" s="1">
        <f t="shared" ca="1" si="325"/>
        <v>2.2244160775121667E-2</v>
      </c>
      <c r="CQ216" s="1">
        <f t="shared" ca="1" si="323"/>
        <v>0.14914476449115358</v>
      </c>
      <c r="CR216" s="1">
        <f t="shared" ca="1" si="323"/>
        <v>7.235736099075768E-2</v>
      </c>
      <c r="CS216" s="1">
        <f t="shared" ca="1" si="323"/>
        <v>3.5104066223238868E-2</v>
      </c>
      <c r="CT216" s="1">
        <f t="shared" ca="1" si="323"/>
        <v>4.0118932826558713E-2</v>
      </c>
      <c r="CU216" s="1">
        <f t="shared" ca="1" si="323"/>
        <v>1.703068559345252E-2</v>
      </c>
      <c r="CV216" s="1">
        <f t="shared" ca="1" si="323"/>
        <v>1.9463640678231454E-2</v>
      </c>
      <c r="CW216" s="1">
        <f t="shared" ca="1" si="323"/>
        <v>2.2244160775121664E-2</v>
      </c>
      <c r="CX216" s="1">
        <f t="shared" ca="1" si="323"/>
        <v>2.5421898028710477E-2</v>
      </c>
      <c r="CY216" s="1">
        <f t="shared" ca="1" si="323"/>
        <v>0.17045115941846126</v>
      </c>
      <c r="CZ216" s="1">
        <f t="shared" ca="1" si="323"/>
        <v>8.2694126846580215E-2</v>
      </c>
      <c r="DA216" s="1">
        <f t="shared" ca="1" si="323"/>
        <v>4.0118932826558713E-2</v>
      </c>
      <c r="DB216" s="1">
        <f t="shared" ca="1" si="323"/>
        <v>4.5850208944638537E-2</v>
      </c>
      <c r="DC216" s="1">
        <f t="shared" ca="1" si="323"/>
        <v>1.9463640678231454E-2</v>
      </c>
      <c r="DD216" s="1">
        <f t="shared" ca="1" si="323"/>
        <v>2.2244160775121667E-2</v>
      </c>
      <c r="DE216" s="1">
        <f t="shared" ca="1" si="323"/>
        <v>2.5421898028710477E-2</v>
      </c>
      <c r="DF216" s="1">
        <f t="shared" ca="1" si="322"/>
        <v>2.9053597747097693E-2</v>
      </c>
      <c r="DG216" s="1">
        <f t="shared" ca="1" si="301"/>
        <v>0.53703703703703709</v>
      </c>
      <c r="DH216" s="1">
        <f t="shared" ca="1" si="302"/>
        <v>0.26054272093876057</v>
      </c>
      <c r="DI216" s="1">
        <f t="shared" ca="1" si="303"/>
        <v>0.12640191411880461</v>
      </c>
      <c r="DJ216" s="1">
        <f t="shared" ca="1" si="304"/>
        <v>0.14445933042149101</v>
      </c>
      <c r="DK216" s="1">
        <f t="shared" ca="1" si="305"/>
        <v>6.1323700909123029E-2</v>
      </c>
      <c r="DL216" s="1">
        <f t="shared" ca="1" si="306"/>
        <v>7.0084229610426332E-2</v>
      </c>
      <c r="DM216" s="1">
        <f t="shared" ca="1" si="307"/>
        <v>8.0096262411915822E-2</v>
      </c>
      <c r="DN216" s="1">
        <f t="shared" ca="1" si="308"/>
        <v>9.1538585613618093E-2</v>
      </c>
      <c r="DZ216" s="2">
        <f t="shared" ca="1" si="309"/>
        <v>-2.2252653136320077E-2</v>
      </c>
      <c r="EA216" s="2">
        <f t="shared" ca="1" si="310"/>
        <v>-0.27078603928033868</v>
      </c>
      <c r="EB216" s="2">
        <f t="shared" ca="1" si="311"/>
        <v>0.18277745502610149</v>
      </c>
      <c r="EC216" s="2">
        <f t="shared" ca="1" si="312"/>
        <v>1.0974809560657057</v>
      </c>
      <c r="ED216" s="2">
        <f t="shared" ca="1" si="313"/>
        <v>5.0338597691480018E-2</v>
      </c>
      <c r="EE216" s="2">
        <f t="shared" ca="1" si="314"/>
        <v>-0.3658520231867019</v>
      </c>
      <c r="EF216" s="2">
        <f t="shared" ca="1" si="315"/>
        <v>-0.15514524845298847</v>
      </c>
      <c r="EG216" s="2">
        <f t="shared" ca="1" si="316"/>
        <v>1.6845643672130244E-2</v>
      </c>
      <c r="EH216" s="22">
        <f t="shared" ca="1" si="317"/>
        <v>0.53340668839906824</v>
      </c>
      <c r="EI216" s="26">
        <f t="shared" ca="1" si="318"/>
        <v>3.6303486379688499E-3</v>
      </c>
      <c r="EJ216" s="7">
        <f t="shared" ca="1" si="319"/>
        <v>1.3179431233202283E-5</v>
      </c>
      <c r="EK216" s="7">
        <f t="shared" ca="1" si="320"/>
        <v>3.5141698287383008E-3</v>
      </c>
    </row>
    <row r="217" spans="1:141" x14ac:dyDescent="0.25">
      <c r="A217" s="2">
        <f t="shared" si="321"/>
        <v>214</v>
      </c>
      <c r="B217" s="2">
        <f ca="1">OFFSET(Vectors!A216,0,8*(-1+$A$2))</f>
        <v>156</v>
      </c>
      <c r="C217" s="2">
        <f ca="1">OFFSET(Vectors!B216,0,8*(-1+$A$2))</f>
        <v>0.52272727272727271</v>
      </c>
      <c r="D217" s="15">
        <f ca="1">OFFSET(Vectors!F216,0,8*(-1+$A$2))+NORMINV(RAND(),OFFSET(Vectors!G216,0,8*(-1+$A$2)),OFFSET(Vectors!H216,0,8*(-1+$A$2)))</f>
        <v>0.59583245916366634</v>
      </c>
      <c r="E217" s="2">
        <f t="shared" ca="1" si="261"/>
        <v>93</v>
      </c>
      <c r="F217" s="2">
        <f ca="1">B217-E217</f>
        <v>63</v>
      </c>
      <c r="G217" s="12">
        <f ca="1">OFFSET(Vectors!C216,0,8*(-1+$A$2))+NORMINV(RAND(),OFFSET(Vectors!D216,0,8*(-1+$A$2)),OFFSET(Vectors!E216,0,8*(-1+$A$2)))</f>
        <v>0.4419609253107824</v>
      </c>
      <c r="H217" s="4">
        <f t="shared" ca="1" si="262"/>
        <v>49</v>
      </c>
      <c r="I217" s="5">
        <f t="shared" ca="1" si="263"/>
        <v>44</v>
      </c>
      <c r="J217" s="6">
        <f t="shared" ca="1" si="264"/>
        <v>28</v>
      </c>
      <c r="K217" s="7">
        <f t="shared" ca="1" si="265"/>
        <v>35</v>
      </c>
      <c r="L217" s="4">
        <f t="shared" ca="1" si="266"/>
        <v>41</v>
      </c>
      <c r="M217" s="5">
        <f t="shared" ca="1" si="267"/>
        <v>52</v>
      </c>
      <c r="N217" s="6">
        <f t="shared" ca="1" si="268"/>
        <v>33</v>
      </c>
      <c r="O217" s="7">
        <f t="shared" ca="1" si="269"/>
        <v>30</v>
      </c>
      <c r="P217" s="4">
        <f t="shared" ca="1" si="270"/>
        <v>49</v>
      </c>
      <c r="Q217" s="5">
        <f t="shared" ca="1" si="271"/>
        <v>35</v>
      </c>
      <c r="R217" s="6">
        <f t="shared" ca="1" si="272"/>
        <v>28</v>
      </c>
      <c r="S217" s="7">
        <f t="shared" ca="1" si="273"/>
        <v>44</v>
      </c>
      <c r="T217" s="4">
        <f t="shared" ca="1" si="274"/>
        <v>41</v>
      </c>
      <c r="U217" s="5">
        <f t="shared" ca="1" si="275"/>
        <v>30</v>
      </c>
      <c r="V217" s="6">
        <f t="shared" ca="1" si="276"/>
        <v>33</v>
      </c>
      <c r="W217" s="7">
        <f t="shared" ca="1" si="277"/>
        <v>52</v>
      </c>
      <c r="X217" s="4">
        <f t="shared" ca="1" si="278"/>
        <v>49</v>
      </c>
      <c r="Y217" s="5">
        <f t="shared" ca="1" si="279"/>
        <v>28</v>
      </c>
      <c r="Z217" s="6">
        <f t="shared" ca="1" si="280"/>
        <v>44</v>
      </c>
      <c r="AA217" s="7">
        <f t="shared" ca="1" si="281"/>
        <v>35</v>
      </c>
      <c r="AB217" s="4">
        <f t="shared" ca="1" si="282"/>
        <v>41</v>
      </c>
      <c r="AC217" s="5">
        <f t="shared" ca="1" si="283"/>
        <v>33</v>
      </c>
      <c r="AD217" s="6">
        <f t="shared" ca="1" si="284"/>
        <v>52</v>
      </c>
      <c r="AE217" s="23">
        <f t="shared" ca="1" si="285"/>
        <v>30</v>
      </c>
      <c r="AF217" s="20">
        <f t="shared" ca="1" si="286"/>
        <v>41</v>
      </c>
      <c r="AG217" s="20">
        <f t="shared" ca="1" si="287"/>
        <v>52</v>
      </c>
      <c r="AH217" s="20">
        <f t="shared" ca="1" si="288"/>
        <v>33</v>
      </c>
      <c r="AI217" s="20">
        <f t="shared" ca="1" si="289"/>
        <v>30</v>
      </c>
      <c r="AJ217" s="18">
        <f t="shared" ca="1" si="290"/>
        <v>0.47435897435897434</v>
      </c>
      <c r="AK217" s="2">
        <f t="shared" ca="1" si="291"/>
        <v>0.59615384615384615</v>
      </c>
      <c r="AL217" s="4">
        <f t="shared" ca="1" si="292"/>
        <v>0.57746478873239437</v>
      </c>
      <c r="AM217" s="2">
        <f>1</f>
        <v>1</v>
      </c>
      <c r="AN217" s="2">
        <f t="shared" ca="1" si="293"/>
        <v>0.59615384615384615</v>
      </c>
      <c r="AO217" s="2">
        <f t="shared" ca="1" si="294"/>
        <v>0.35539940828402367</v>
      </c>
      <c r="AP217" s="2">
        <f t="shared" ca="1" si="295"/>
        <v>0.28279092702169623</v>
      </c>
      <c r="AQ217" s="2">
        <f t="shared" ca="1" si="296"/>
        <v>0.21187272416932179</v>
      </c>
      <c r="AR217" s="2">
        <f t="shared" ca="1" si="297"/>
        <v>0.16858689880139582</v>
      </c>
      <c r="AS217" s="2">
        <f t="shared" ca="1" si="298"/>
        <v>0.13414441410003539</v>
      </c>
      <c r="AT217" s="2">
        <f t="shared" ca="1" si="299"/>
        <v>0.10673856605809268</v>
      </c>
      <c r="AU217" s="1">
        <f t="shared" ca="1" si="300"/>
        <v>1</v>
      </c>
      <c r="AV217" s="1">
        <f t="shared" ca="1" si="300"/>
        <v>0.59615384615384615</v>
      </c>
      <c r="AW217" s="1">
        <f t="shared" ca="1" si="300"/>
        <v>0.35539940828402367</v>
      </c>
      <c r="AX217" s="1">
        <f t="shared" ca="1" si="300"/>
        <v>0.28279092702169623</v>
      </c>
      <c r="AY217" s="1">
        <f t="shared" ca="1" si="300"/>
        <v>0.21187272416932179</v>
      </c>
      <c r="AZ217" s="1">
        <f t="shared" ca="1" si="300"/>
        <v>0.16858689880139582</v>
      </c>
      <c r="BA217" s="1">
        <f t="shared" ca="1" si="300"/>
        <v>0.13414441410003539</v>
      </c>
      <c r="BB217" s="1">
        <f t="shared" ca="1" si="300"/>
        <v>0.10673856605809268</v>
      </c>
      <c r="BC217" s="1">
        <f t="shared" ca="1" si="300"/>
        <v>0.59615384615384615</v>
      </c>
      <c r="BD217" s="1">
        <f t="shared" ca="1" si="300"/>
        <v>0.35539940828402367</v>
      </c>
      <c r="BE217" s="1">
        <f t="shared" ca="1" si="300"/>
        <v>0.21187272416932179</v>
      </c>
      <c r="BF217" s="1">
        <f t="shared" ca="1" si="300"/>
        <v>0.16858689880139582</v>
      </c>
      <c r="BG217" s="1">
        <f t="shared" ca="1" si="300"/>
        <v>0.12630873940863413</v>
      </c>
      <c r="BH217" s="1">
        <f t="shared" ca="1" si="300"/>
        <v>0.10050372813160136</v>
      </c>
      <c r="BI217" s="1">
        <f t="shared" ca="1" si="300"/>
        <v>7.9970708405790319E-2</v>
      </c>
      <c r="BJ217" s="1">
        <f t="shared" ca="1" si="300"/>
        <v>6.3632606688478324E-2</v>
      </c>
      <c r="BK217" s="1">
        <f t="shared" ca="1" si="324"/>
        <v>0.35539940828402367</v>
      </c>
      <c r="BL217" s="1">
        <f t="shared" ca="1" si="324"/>
        <v>0.21187272416932179</v>
      </c>
      <c r="BM217" s="1">
        <f t="shared" ca="1" si="324"/>
        <v>0.12630873940863416</v>
      </c>
      <c r="BN217" s="1">
        <f t="shared" ca="1" si="324"/>
        <v>0.10050372813160136</v>
      </c>
      <c r="BO217" s="1">
        <f t="shared" ca="1" si="324"/>
        <v>7.5299440801301118E-2</v>
      </c>
      <c r="BP217" s="1">
        <f t="shared" ca="1" si="324"/>
        <v>5.9915684078454656E-2</v>
      </c>
      <c r="BQ217" s="1">
        <f t="shared" ca="1" si="324"/>
        <v>4.767484539575962E-2</v>
      </c>
      <c r="BR217" s="1">
        <f t="shared" ca="1" si="324"/>
        <v>3.7934823218131311E-2</v>
      </c>
      <c r="BS217" s="1">
        <f t="shared" ca="1" si="324"/>
        <v>0.28279092702169623</v>
      </c>
      <c r="BT217" s="1">
        <f t="shared" ca="1" si="324"/>
        <v>0.16858689880139582</v>
      </c>
      <c r="BU217" s="1">
        <f t="shared" ca="1" si="324"/>
        <v>0.10050372813160136</v>
      </c>
      <c r="BV217" s="1">
        <f t="shared" ca="1" si="324"/>
        <v>7.9970708405790319E-2</v>
      </c>
      <c r="BW217" s="1">
        <f t="shared" ca="1" si="324"/>
        <v>5.9915684078454649E-2</v>
      </c>
      <c r="BX217" s="1">
        <f t="shared" ca="1" si="324"/>
        <v>4.7674845395759613E-2</v>
      </c>
      <c r="BY217" s="1">
        <f t="shared" ca="1" si="324"/>
        <v>3.7934823218131304E-2</v>
      </c>
      <c r="BZ217" s="1">
        <f t="shared" ca="1" si="324"/>
        <v>3.0184698044534587E-2</v>
      </c>
      <c r="CA217" s="1">
        <f t="shared" ca="1" si="325"/>
        <v>0.21187272416932179</v>
      </c>
      <c r="CB217" s="1">
        <f t="shared" ca="1" si="325"/>
        <v>0.12630873940863413</v>
      </c>
      <c r="CC217" s="1">
        <f t="shared" ca="1" si="325"/>
        <v>7.5299440801301118E-2</v>
      </c>
      <c r="CD217" s="1">
        <f t="shared" ca="1" si="325"/>
        <v>5.9915684078454649E-2</v>
      </c>
      <c r="CE217" s="1">
        <f t="shared" ca="1" si="325"/>
        <v>4.4890051246929512E-2</v>
      </c>
      <c r="CF217" s="1">
        <f t="shared" ca="1" si="325"/>
        <v>3.5718965508309504E-2</v>
      </c>
      <c r="CG217" s="1">
        <f t="shared" ca="1" si="325"/>
        <v>2.8421542447472078E-2</v>
      </c>
      <c r="CH217" s="1">
        <f t="shared" ca="1" si="325"/>
        <v>2.2614990764655202E-2</v>
      </c>
      <c r="CI217" s="1">
        <f t="shared" ca="1" si="325"/>
        <v>0.16858689880139582</v>
      </c>
      <c r="CJ217" s="1">
        <f t="shared" ca="1" si="325"/>
        <v>0.10050372813160136</v>
      </c>
      <c r="CK217" s="1">
        <f t="shared" ca="1" si="325"/>
        <v>5.9915684078454656E-2</v>
      </c>
      <c r="CL217" s="1">
        <f t="shared" ca="1" si="325"/>
        <v>4.7674845395759613E-2</v>
      </c>
      <c r="CM217" s="1">
        <f t="shared" ca="1" si="325"/>
        <v>3.5718965508309504E-2</v>
      </c>
      <c r="CN217" s="1">
        <f t="shared" ca="1" si="325"/>
        <v>2.8421542447472078E-2</v>
      </c>
      <c r="CO217" s="1">
        <f t="shared" ca="1" si="325"/>
        <v>2.2614990764655202E-2</v>
      </c>
      <c r="CP217" s="1">
        <f t="shared" ca="1" si="325"/>
        <v>1.7994723834241774E-2</v>
      </c>
      <c r="CQ217" s="1">
        <f t="shared" ca="1" si="323"/>
        <v>0.13414441410003539</v>
      </c>
      <c r="CR217" s="1">
        <f t="shared" ca="1" si="323"/>
        <v>7.9970708405790319E-2</v>
      </c>
      <c r="CS217" s="1">
        <f t="shared" ca="1" si="323"/>
        <v>4.767484539575962E-2</v>
      </c>
      <c r="CT217" s="1">
        <f t="shared" ca="1" si="323"/>
        <v>3.7934823218131304E-2</v>
      </c>
      <c r="CU217" s="1">
        <f t="shared" ca="1" si="323"/>
        <v>2.8421542447472078E-2</v>
      </c>
      <c r="CV217" s="1">
        <f t="shared" ca="1" si="323"/>
        <v>2.2614990764655202E-2</v>
      </c>
      <c r="CW217" s="1">
        <f t="shared" ca="1" si="323"/>
        <v>1.7994723834241774E-2</v>
      </c>
      <c r="CX217" s="1">
        <f t="shared" ca="1" si="323"/>
        <v>1.4318382405740765E-2</v>
      </c>
      <c r="CY217" s="1">
        <f t="shared" ca="1" si="323"/>
        <v>0.10673856605809268</v>
      </c>
      <c r="CZ217" s="1">
        <f t="shared" ca="1" si="323"/>
        <v>6.3632606688478324E-2</v>
      </c>
      <c r="DA217" s="1">
        <f t="shared" ca="1" si="323"/>
        <v>3.7934823218131311E-2</v>
      </c>
      <c r="DB217" s="1">
        <f t="shared" ca="1" si="323"/>
        <v>3.0184698044534587E-2</v>
      </c>
      <c r="DC217" s="1">
        <f t="shared" ca="1" si="323"/>
        <v>2.2614990764655202E-2</v>
      </c>
      <c r="DD217" s="1">
        <f t="shared" ca="1" si="323"/>
        <v>1.7994723834241774E-2</v>
      </c>
      <c r="DE217" s="1">
        <f t="shared" ca="1" si="323"/>
        <v>1.4318382405740765E-2</v>
      </c>
      <c r="DF217" s="1">
        <f t="shared" ca="1" si="322"/>
        <v>1.1393121484137814E-2</v>
      </c>
      <c r="DG217" s="1">
        <f t="shared" ca="1" si="301"/>
        <v>0.57746478873239437</v>
      </c>
      <c r="DH217" s="1">
        <f t="shared" ca="1" si="302"/>
        <v>0.34425785482123511</v>
      </c>
      <c r="DI217" s="1">
        <f t="shared" ca="1" si="303"/>
        <v>0.2052306442203517</v>
      </c>
      <c r="DJ217" s="1">
        <f t="shared" ca="1" si="304"/>
        <v>0.16330180292802177</v>
      </c>
      <c r="DK217" s="1">
        <f t="shared" ca="1" si="305"/>
        <v>0.12234903790059427</v>
      </c>
      <c r="DL217" s="1">
        <f t="shared" ca="1" si="306"/>
        <v>9.7352997899397595E-2</v>
      </c>
      <c r="DM217" s="1">
        <f t="shared" ca="1" si="307"/>
        <v>7.7463675747907759E-2</v>
      </c>
      <c r="DN217" s="1">
        <f t="shared" ca="1" si="308"/>
        <v>6.1637763498335212E-2</v>
      </c>
      <c r="DZ217" s="2">
        <f t="shared" ca="1" si="309"/>
        <v>-2.2252653136320077E-2</v>
      </c>
      <c r="EA217" s="2">
        <f t="shared" ca="1" si="310"/>
        <v>-0.33274375548930163</v>
      </c>
      <c r="EB217" s="2">
        <f t="shared" ca="1" si="311"/>
        <v>0.27598781862203803</v>
      </c>
      <c r="EC217" s="2">
        <f t="shared" ca="1" si="312"/>
        <v>1.1537749484667033</v>
      </c>
      <c r="ED217" s="2">
        <f t="shared" ca="1" si="313"/>
        <v>9.3401111582700064E-2</v>
      </c>
      <c r="EE217" s="2">
        <f t="shared" ca="1" si="314"/>
        <v>-0.47262122021182462</v>
      </c>
      <c r="EF217" s="2">
        <f t="shared" ca="1" si="315"/>
        <v>-0.13954139473239774</v>
      </c>
      <c r="EG217" s="2">
        <f t="shared" ca="1" si="316"/>
        <v>1.0548944671443626E-2</v>
      </c>
      <c r="EH217" s="22">
        <f t="shared" ca="1" si="317"/>
        <v>0.56655379977304088</v>
      </c>
      <c r="EI217" s="26">
        <f t="shared" ca="1" si="318"/>
        <v>1.0910988959353496E-2</v>
      </c>
      <c r="EJ217" s="7">
        <f t="shared" ca="1" si="319"/>
        <v>1.1904968007113388E-4</v>
      </c>
      <c r="EK217" s="7">
        <f t="shared" ca="1" si="320"/>
        <v>9.9417222501042499E-3</v>
      </c>
    </row>
    <row r="218" spans="1:141" x14ac:dyDescent="0.25">
      <c r="A218" s="2">
        <f t="shared" si="321"/>
        <v>215</v>
      </c>
      <c r="B218" s="2">
        <f ca="1">OFFSET(Vectors!A217,0,8*(-1+$A$2))</f>
        <v>158</v>
      </c>
      <c r="C218" s="2">
        <f ca="1">OFFSET(Vectors!B217,0,8*(-1+$A$2))</f>
        <v>0.52307692307692311</v>
      </c>
      <c r="D218" s="15">
        <f ca="1">OFFSET(Vectors!F217,0,8*(-1+$A$2))+NORMINV(RAND(),OFFSET(Vectors!G217,0,8*(-1+$A$2)),OFFSET(Vectors!H217,0,8*(-1+$A$2)))</f>
        <v>0.63665886238545244</v>
      </c>
      <c r="E218" s="2">
        <f t="shared" ca="1" si="261"/>
        <v>101</v>
      </c>
      <c r="F218" s="2">
        <f ca="1">B218-E218</f>
        <v>57</v>
      </c>
      <c r="G218" s="12">
        <f ca="1">OFFSET(Vectors!C217,0,8*(-1+$A$2))+NORMINV(RAND(),OFFSET(Vectors!D217,0,8*(-1+$A$2)),OFFSET(Vectors!E217,0,8*(-1+$A$2)))</f>
        <v>0.37025418264473237</v>
      </c>
      <c r="H218" s="4">
        <f t="shared" ca="1" si="262"/>
        <v>53</v>
      </c>
      <c r="I218" s="5">
        <f t="shared" ca="1" si="263"/>
        <v>48</v>
      </c>
      <c r="J218" s="6">
        <f t="shared" ca="1" si="264"/>
        <v>21</v>
      </c>
      <c r="K218" s="7">
        <f t="shared" ca="1" si="265"/>
        <v>36</v>
      </c>
      <c r="L218" s="4">
        <f t="shared" ca="1" si="266"/>
        <v>37</v>
      </c>
      <c r="M218" s="5">
        <f t="shared" ca="1" si="267"/>
        <v>64</v>
      </c>
      <c r="N218" s="6">
        <f t="shared" ca="1" si="268"/>
        <v>30</v>
      </c>
      <c r="O218" s="7">
        <f t="shared" ca="1" si="269"/>
        <v>27</v>
      </c>
      <c r="P218" s="4">
        <f t="shared" ca="1" si="270"/>
        <v>53</v>
      </c>
      <c r="Q218" s="5">
        <f t="shared" ca="1" si="271"/>
        <v>36</v>
      </c>
      <c r="R218" s="6">
        <f t="shared" ca="1" si="272"/>
        <v>21</v>
      </c>
      <c r="S218" s="7">
        <f t="shared" ca="1" si="273"/>
        <v>48</v>
      </c>
      <c r="T218" s="4">
        <f t="shared" ca="1" si="274"/>
        <v>37</v>
      </c>
      <c r="U218" s="5">
        <f t="shared" ca="1" si="275"/>
        <v>27</v>
      </c>
      <c r="V218" s="6">
        <f t="shared" ca="1" si="276"/>
        <v>30</v>
      </c>
      <c r="W218" s="7">
        <f t="shared" ca="1" si="277"/>
        <v>64</v>
      </c>
      <c r="X218" s="4">
        <f t="shared" ca="1" si="278"/>
        <v>53</v>
      </c>
      <c r="Y218" s="5">
        <f t="shared" ca="1" si="279"/>
        <v>21</v>
      </c>
      <c r="Z218" s="6">
        <f t="shared" ca="1" si="280"/>
        <v>48</v>
      </c>
      <c r="AA218" s="7">
        <f t="shared" ca="1" si="281"/>
        <v>36</v>
      </c>
      <c r="AB218" s="4">
        <f t="shared" ca="1" si="282"/>
        <v>37</v>
      </c>
      <c r="AC218" s="5">
        <f t="shared" ca="1" si="283"/>
        <v>30</v>
      </c>
      <c r="AD218" s="6">
        <f t="shared" ca="1" si="284"/>
        <v>64</v>
      </c>
      <c r="AE218" s="23">
        <f t="shared" ca="1" si="285"/>
        <v>27</v>
      </c>
      <c r="AF218" s="20">
        <f t="shared" ca="1" si="286"/>
        <v>37</v>
      </c>
      <c r="AG218" s="20">
        <f t="shared" ca="1" si="287"/>
        <v>64</v>
      </c>
      <c r="AH218" s="20">
        <f t="shared" ca="1" si="288"/>
        <v>30</v>
      </c>
      <c r="AI218" s="20">
        <f t="shared" ca="1" si="289"/>
        <v>27</v>
      </c>
      <c r="AJ218" s="18">
        <f t="shared" ca="1" si="290"/>
        <v>0.42405063291139239</v>
      </c>
      <c r="AK218" s="2">
        <f t="shared" ca="1" si="291"/>
        <v>0.63924050632911389</v>
      </c>
      <c r="AL218" s="4">
        <f t="shared" ca="1" si="292"/>
        <v>0.578125</v>
      </c>
      <c r="AM218" s="2">
        <f>1</f>
        <v>1</v>
      </c>
      <c r="AN218" s="2">
        <f t="shared" ca="1" si="293"/>
        <v>0.63924050632911389</v>
      </c>
      <c r="AO218" s="2">
        <f t="shared" ca="1" si="294"/>
        <v>0.40862842493190188</v>
      </c>
      <c r="AP218" s="2">
        <f t="shared" ca="1" si="295"/>
        <v>0.27107034129145968</v>
      </c>
      <c r="AQ218" s="2">
        <f t="shared" ca="1" si="296"/>
        <v>0.26121184125393726</v>
      </c>
      <c r="AR218" s="2">
        <f t="shared" ca="1" si="297"/>
        <v>0.1732791422179584</v>
      </c>
      <c r="AS218" s="2">
        <f t="shared" ca="1" si="298"/>
        <v>0.11494754978815062</v>
      </c>
      <c r="AT218" s="2">
        <f t="shared" ca="1" si="299"/>
        <v>7.6252335007981106E-2</v>
      </c>
      <c r="AU218" s="1">
        <f t="shared" ca="1" si="300"/>
        <v>1</v>
      </c>
      <c r="AV218" s="1">
        <f t="shared" ca="1" si="300"/>
        <v>0.63924050632911389</v>
      </c>
      <c r="AW218" s="1">
        <f t="shared" ca="1" si="300"/>
        <v>0.40862842493190188</v>
      </c>
      <c r="AX218" s="1">
        <f t="shared" ca="1" si="300"/>
        <v>0.27107034129145968</v>
      </c>
      <c r="AY218" s="1">
        <f t="shared" ca="1" si="300"/>
        <v>0.26121184125393726</v>
      </c>
      <c r="AZ218" s="1">
        <f t="shared" ca="1" si="300"/>
        <v>0.1732791422179584</v>
      </c>
      <c r="BA218" s="1">
        <f t="shared" ca="1" si="300"/>
        <v>0.11494754978815062</v>
      </c>
      <c r="BB218" s="1">
        <f t="shared" ca="1" si="300"/>
        <v>7.6252335007981106E-2</v>
      </c>
      <c r="BC218" s="1">
        <f t="shared" ca="1" si="300"/>
        <v>0.63924050632911389</v>
      </c>
      <c r="BD218" s="1">
        <f t="shared" ca="1" si="300"/>
        <v>0.40862842493190188</v>
      </c>
      <c r="BE218" s="1">
        <f t="shared" ca="1" si="300"/>
        <v>0.26121184125393726</v>
      </c>
      <c r="BF218" s="1">
        <f t="shared" ca="1" si="300"/>
        <v>0.1732791422179584</v>
      </c>
      <c r="BG218" s="1">
        <f t="shared" ca="1" si="300"/>
        <v>0.16697718966232697</v>
      </c>
      <c r="BH218" s="1">
        <f t="shared" ca="1" si="300"/>
        <v>0.11076704660768226</v>
      </c>
      <c r="BI218" s="1">
        <f t="shared" ca="1" si="300"/>
        <v>7.3479129927868439E-2</v>
      </c>
      <c r="BJ218" s="1">
        <f t="shared" ca="1" si="300"/>
        <v>4.8743581239279056E-2</v>
      </c>
      <c r="BK218" s="1">
        <f t="shared" ca="1" si="324"/>
        <v>0.40862842493190188</v>
      </c>
      <c r="BL218" s="1">
        <f t="shared" ca="1" si="324"/>
        <v>0.26121184125393726</v>
      </c>
      <c r="BM218" s="1">
        <f t="shared" ca="1" si="324"/>
        <v>0.16697718966232697</v>
      </c>
      <c r="BN218" s="1">
        <f t="shared" ca="1" si="324"/>
        <v>0.11076704660768226</v>
      </c>
      <c r="BO218" s="1">
        <f t="shared" ca="1" si="324"/>
        <v>0.10673858326515837</v>
      </c>
      <c r="BP218" s="1">
        <f t="shared" ca="1" si="324"/>
        <v>7.0806782958075368E-2</v>
      </c>
      <c r="BQ218" s="1">
        <f t="shared" ca="1" si="324"/>
        <v>4.6970836219713361E-2</v>
      </c>
      <c r="BR218" s="1">
        <f t="shared" ca="1" si="324"/>
        <v>3.1158871551691041E-2</v>
      </c>
      <c r="BS218" s="1">
        <f t="shared" ca="1" si="324"/>
        <v>0.27107034129145968</v>
      </c>
      <c r="BT218" s="1">
        <f t="shared" ca="1" si="324"/>
        <v>0.1732791422179584</v>
      </c>
      <c r="BU218" s="1">
        <f t="shared" ca="1" si="324"/>
        <v>0.11076704660768226</v>
      </c>
      <c r="BV218" s="1">
        <f t="shared" ca="1" si="324"/>
        <v>7.3479129927868425E-2</v>
      </c>
      <c r="BW218" s="1">
        <f t="shared" ca="1" si="324"/>
        <v>7.0806782958075368E-2</v>
      </c>
      <c r="BX218" s="1">
        <f t="shared" ca="1" si="324"/>
        <v>4.6970836219713361E-2</v>
      </c>
      <c r="BY218" s="1">
        <f t="shared" ca="1" si="324"/>
        <v>3.1158871551691045E-2</v>
      </c>
      <c r="BZ218" s="1">
        <f t="shared" ca="1" si="324"/>
        <v>2.0669746474884159E-2</v>
      </c>
      <c r="CA218" s="1">
        <f t="shared" ca="1" si="325"/>
        <v>0.26121184125393726</v>
      </c>
      <c r="CB218" s="1">
        <f t="shared" ca="1" si="325"/>
        <v>0.16697718966232697</v>
      </c>
      <c r="CC218" s="1">
        <f t="shared" ca="1" si="325"/>
        <v>0.10673858326515837</v>
      </c>
      <c r="CD218" s="1">
        <f t="shared" ca="1" si="325"/>
        <v>7.0806782958075368E-2</v>
      </c>
      <c r="CE218" s="1">
        <f t="shared" ca="1" si="325"/>
        <v>6.8231626011272126E-2</v>
      </c>
      <c r="CF218" s="1">
        <f t="shared" ca="1" si="325"/>
        <v>4.526256378965577E-2</v>
      </c>
      <c r="CG218" s="1">
        <f t="shared" ca="1" si="325"/>
        <v>3.002566112779145E-2</v>
      </c>
      <c r="CH218" s="1">
        <f t="shared" ca="1" si="325"/>
        <v>1.9918012827346804E-2</v>
      </c>
      <c r="CI218" s="1">
        <f t="shared" ca="1" si="325"/>
        <v>0.1732791422179584</v>
      </c>
      <c r="CJ218" s="1">
        <f t="shared" ca="1" si="325"/>
        <v>0.11076704660768226</v>
      </c>
      <c r="CK218" s="1">
        <f t="shared" ca="1" si="325"/>
        <v>7.0806782958075368E-2</v>
      </c>
      <c r="CL218" s="1">
        <f t="shared" ca="1" si="325"/>
        <v>4.6970836219713361E-2</v>
      </c>
      <c r="CM218" s="1">
        <f t="shared" ca="1" si="325"/>
        <v>4.526256378965577E-2</v>
      </c>
      <c r="CN218" s="1">
        <f t="shared" ca="1" si="325"/>
        <v>3.0025661127791453E-2</v>
      </c>
      <c r="CO218" s="1">
        <f t="shared" ca="1" si="325"/>
        <v>1.9918012827346804E-2</v>
      </c>
      <c r="CP218" s="1">
        <f t="shared" ca="1" si="325"/>
        <v>1.3212939202299366E-2</v>
      </c>
      <c r="CQ218" s="1">
        <f t="shared" ca="1" si="323"/>
        <v>0.11494754978815062</v>
      </c>
      <c r="CR218" s="1">
        <f t="shared" ca="1" si="323"/>
        <v>7.3479129927868439E-2</v>
      </c>
      <c r="CS218" s="1">
        <f t="shared" ca="1" si="323"/>
        <v>4.6970836219713361E-2</v>
      </c>
      <c r="CT218" s="1">
        <f t="shared" ca="1" si="323"/>
        <v>3.1158871551691045E-2</v>
      </c>
      <c r="CU218" s="1">
        <f t="shared" ca="1" si="323"/>
        <v>3.002566112779145E-2</v>
      </c>
      <c r="CV218" s="1">
        <f t="shared" ca="1" si="323"/>
        <v>1.9918012827346804E-2</v>
      </c>
      <c r="CW218" s="1">
        <f t="shared" ca="1" si="323"/>
        <v>1.3212939202299366E-2</v>
      </c>
      <c r="CX218" s="1">
        <f t="shared" ca="1" si="323"/>
        <v>8.7650190747926484E-3</v>
      </c>
      <c r="CY218" s="1">
        <f t="shared" ca="1" si="323"/>
        <v>7.6252335007981106E-2</v>
      </c>
      <c r="CZ218" s="1">
        <f t="shared" ca="1" si="323"/>
        <v>4.8743581239279056E-2</v>
      </c>
      <c r="DA218" s="1">
        <f t="shared" ca="1" si="323"/>
        <v>3.1158871551691041E-2</v>
      </c>
      <c r="DB218" s="1">
        <f t="shared" ca="1" si="323"/>
        <v>2.0669746474884159E-2</v>
      </c>
      <c r="DC218" s="1">
        <f t="shared" ca="1" si="323"/>
        <v>1.9918012827346804E-2</v>
      </c>
      <c r="DD218" s="1">
        <f t="shared" ca="1" si="323"/>
        <v>1.3212939202299366E-2</v>
      </c>
      <c r="DE218" s="1">
        <f t="shared" ca="1" si="323"/>
        <v>8.7650190747926484E-3</v>
      </c>
      <c r="DF218" s="1">
        <f t="shared" ca="1" si="322"/>
        <v>5.8144185941693812E-3</v>
      </c>
      <c r="DG218" s="1">
        <f t="shared" ca="1" si="301"/>
        <v>0.578125</v>
      </c>
      <c r="DH218" s="1">
        <f t="shared" ca="1" si="302"/>
        <v>0.36956091772151894</v>
      </c>
      <c r="DI218" s="1">
        <f t="shared" ca="1" si="303"/>
        <v>0.23623830816375577</v>
      </c>
      <c r="DJ218" s="1">
        <f t="shared" ca="1" si="304"/>
        <v>0.15671254105912513</v>
      </c>
      <c r="DK218" s="1">
        <f t="shared" ca="1" si="305"/>
        <v>0.15101309572493249</v>
      </c>
      <c r="DL218" s="1">
        <f t="shared" ca="1" si="306"/>
        <v>0.1001770040947572</v>
      </c>
      <c r="DM218" s="1">
        <f t="shared" ca="1" si="307"/>
        <v>6.6454052221274582E-2</v>
      </c>
      <c r="DN218" s="1">
        <f t="shared" ca="1" si="308"/>
        <v>4.4083381176489078E-2</v>
      </c>
      <c r="DZ218" s="2">
        <f t="shared" ca="1" si="309"/>
        <v>-2.2252653136320077E-2</v>
      </c>
      <c r="EA218" s="2">
        <f t="shared" ca="1" si="310"/>
        <v>-0.35679261001016987</v>
      </c>
      <c r="EB218" s="2">
        <f t="shared" ca="1" si="311"/>
        <v>0.31732317216968331</v>
      </c>
      <c r="EC218" s="2">
        <f t="shared" ca="1" si="312"/>
        <v>1.1059554574408623</v>
      </c>
      <c r="ED218" s="2">
        <f t="shared" ca="1" si="313"/>
        <v>0.1151515676561739</v>
      </c>
      <c r="EE218" s="2">
        <f t="shared" ca="1" si="314"/>
        <v>-0.48577558644569918</v>
      </c>
      <c r="EF218" s="2">
        <f t="shared" ca="1" si="315"/>
        <v>-0.11957219036007581</v>
      </c>
      <c r="EG218" s="2">
        <f t="shared" ca="1" si="316"/>
        <v>7.5359984003325496E-3</v>
      </c>
      <c r="EH218" s="22">
        <f t="shared" ca="1" si="317"/>
        <v>0.56157315571478716</v>
      </c>
      <c r="EI218" s="26">
        <f t="shared" ca="1" si="318"/>
        <v>1.6551844285212836E-2</v>
      </c>
      <c r="EJ218" s="7">
        <f t="shared" ca="1" si="319"/>
        <v>2.7396354924193281E-4</v>
      </c>
      <c r="EK218" s="7">
        <f t="shared" ca="1" si="320"/>
        <v>1.007381506406428E-2</v>
      </c>
    </row>
    <row r="219" spans="1:141" x14ac:dyDescent="0.25">
      <c r="A219" s="2">
        <f t="shared" si="321"/>
        <v>216</v>
      </c>
      <c r="B219" s="2">
        <f ca="1">OFFSET(Vectors!A218,0,8*(-1+$A$2))</f>
        <v>541</v>
      </c>
      <c r="C219" s="2">
        <f ca="1">OFFSET(Vectors!B218,0,8*(-1+$A$2))</f>
        <v>0.5266903914590747</v>
      </c>
      <c r="D219" s="15">
        <f ca="1">OFFSET(Vectors!F218,0,8*(-1+$A$2))+NORMINV(RAND(),OFFSET(Vectors!G218,0,8*(-1+$A$2)),OFFSET(Vectors!H218,0,8*(-1+$A$2)))</f>
        <v>0.5011076517388241</v>
      </c>
      <c r="E219" s="2">
        <f t="shared" ca="1" si="261"/>
        <v>271</v>
      </c>
      <c r="F219" s="2">
        <f ca="1">B219-E219</f>
        <v>270</v>
      </c>
      <c r="G219" s="12">
        <f ca="1">OFFSET(Vectors!C218,0,8*(-1+$A$2))+NORMINV(RAND(),OFFSET(Vectors!D218,0,8*(-1+$A$2)),OFFSET(Vectors!E218,0,8*(-1+$A$2)))</f>
        <v>0.44941375252989124</v>
      </c>
      <c r="H219" s="4">
        <f t="shared" ca="1" si="262"/>
        <v>143</v>
      </c>
      <c r="I219" s="5">
        <f t="shared" ca="1" si="263"/>
        <v>128</v>
      </c>
      <c r="J219" s="6">
        <f t="shared" ca="1" si="264"/>
        <v>121</v>
      </c>
      <c r="K219" s="7">
        <f t="shared" ca="1" si="265"/>
        <v>149</v>
      </c>
      <c r="L219" s="4">
        <f t="shared" ca="1" si="266"/>
        <v>122</v>
      </c>
      <c r="M219" s="5">
        <f t="shared" ca="1" si="267"/>
        <v>149</v>
      </c>
      <c r="N219" s="6">
        <f t="shared" ca="1" si="268"/>
        <v>142</v>
      </c>
      <c r="O219" s="7">
        <f t="shared" ca="1" si="269"/>
        <v>128</v>
      </c>
      <c r="P219" s="4">
        <f t="shared" ca="1" si="270"/>
        <v>143</v>
      </c>
      <c r="Q219" s="5">
        <f t="shared" ca="1" si="271"/>
        <v>149</v>
      </c>
      <c r="R219" s="6">
        <f t="shared" ca="1" si="272"/>
        <v>121</v>
      </c>
      <c r="S219" s="7">
        <f t="shared" ca="1" si="273"/>
        <v>128</v>
      </c>
      <c r="T219" s="4">
        <f t="shared" ca="1" si="274"/>
        <v>122</v>
      </c>
      <c r="U219" s="5">
        <f t="shared" ca="1" si="275"/>
        <v>128</v>
      </c>
      <c r="V219" s="6">
        <f t="shared" ca="1" si="276"/>
        <v>142</v>
      </c>
      <c r="W219" s="7">
        <f t="shared" ca="1" si="277"/>
        <v>149</v>
      </c>
      <c r="X219" s="4">
        <f t="shared" ca="1" si="278"/>
        <v>143</v>
      </c>
      <c r="Y219" s="5">
        <f t="shared" ca="1" si="279"/>
        <v>121</v>
      </c>
      <c r="Z219" s="6">
        <f t="shared" ca="1" si="280"/>
        <v>128</v>
      </c>
      <c r="AA219" s="7">
        <f t="shared" ca="1" si="281"/>
        <v>149</v>
      </c>
      <c r="AB219" s="4">
        <f t="shared" ca="1" si="282"/>
        <v>122</v>
      </c>
      <c r="AC219" s="5">
        <f t="shared" ca="1" si="283"/>
        <v>142</v>
      </c>
      <c r="AD219" s="6">
        <f t="shared" ca="1" si="284"/>
        <v>149</v>
      </c>
      <c r="AE219" s="23">
        <f t="shared" ca="1" si="285"/>
        <v>128</v>
      </c>
      <c r="AF219" s="20">
        <f t="shared" ca="1" si="286"/>
        <v>122</v>
      </c>
      <c r="AG219" s="20">
        <f t="shared" ca="1" si="287"/>
        <v>149</v>
      </c>
      <c r="AH219" s="20">
        <f t="shared" ca="1" si="288"/>
        <v>142</v>
      </c>
      <c r="AI219" s="20">
        <f t="shared" ca="1" si="289"/>
        <v>128</v>
      </c>
      <c r="AJ219" s="18">
        <f t="shared" ca="1" si="290"/>
        <v>0.4879852125693161</v>
      </c>
      <c r="AK219" s="2">
        <f t="shared" ca="1" si="291"/>
        <v>0.50092421441774493</v>
      </c>
      <c r="AL219" s="4">
        <f t="shared" ca="1" si="292"/>
        <v>0.48799999999999999</v>
      </c>
      <c r="AM219" s="2">
        <f>1</f>
        <v>1</v>
      </c>
      <c r="AN219" s="2">
        <f t="shared" ca="1" si="293"/>
        <v>0.50092421441774493</v>
      </c>
      <c r="AO219" s="2">
        <f t="shared" ca="1" si="294"/>
        <v>0.25092506859003488</v>
      </c>
      <c r="AP219" s="2">
        <f t="shared" ca="1" si="295"/>
        <v>0.24444360925376094</v>
      </c>
      <c r="AQ219" s="2">
        <f t="shared" ca="1" si="296"/>
        <v>0.12569444286118198</v>
      </c>
      <c r="AR219" s="2">
        <f t="shared" ca="1" si="297"/>
        <v>0.12244772293487841</v>
      </c>
      <c r="AS219" s="2">
        <f t="shared" ca="1" si="298"/>
        <v>0.11928486662290738</v>
      </c>
      <c r="AT219" s="2">
        <f t="shared" ca="1" si="299"/>
        <v>0.11620370770644851</v>
      </c>
      <c r="AU219" s="1">
        <f t="shared" ca="1" si="300"/>
        <v>1</v>
      </c>
      <c r="AV219" s="1">
        <f t="shared" ca="1" si="300"/>
        <v>0.50092421441774493</v>
      </c>
      <c r="AW219" s="1">
        <f t="shared" ca="1" si="300"/>
        <v>0.25092506859003488</v>
      </c>
      <c r="AX219" s="1">
        <f t="shared" ca="1" si="300"/>
        <v>0.24444360925376094</v>
      </c>
      <c r="AY219" s="1">
        <f t="shared" ca="1" si="300"/>
        <v>0.12569444286118198</v>
      </c>
      <c r="AZ219" s="1">
        <f t="shared" ca="1" si="300"/>
        <v>0.12244772293487841</v>
      </c>
      <c r="BA219" s="1">
        <f t="shared" ca="1" si="300"/>
        <v>0.11928486662290738</v>
      </c>
      <c r="BB219" s="1">
        <f t="shared" ca="1" si="300"/>
        <v>0.11620370770644851</v>
      </c>
      <c r="BC219" s="1">
        <f t="shared" ca="1" si="300"/>
        <v>0.50092421441774493</v>
      </c>
      <c r="BD219" s="1">
        <f t="shared" ca="1" si="300"/>
        <v>0.25092506859003488</v>
      </c>
      <c r="BE219" s="1">
        <f t="shared" ca="1" si="300"/>
        <v>0.12569444286118198</v>
      </c>
      <c r="BF219" s="1">
        <f t="shared" ca="1" si="300"/>
        <v>0.12244772293487841</v>
      </c>
      <c r="BG219" s="1">
        <f t="shared" ca="1" si="300"/>
        <v>6.2963390046913703E-2</v>
      </c>
      <c r="BH219" s="1">
        <f t="shared" ca="1" si="300"/>
        <v>6.1337029418395653E-2</v>
      </c>
      <c r="BI219" s="1">
        <f t="shared" ca="1" si="300"/>
        <v>5.9752678105005362E-2</v>
      </c>
      <c r="BJ219" s="1">
        <f t="shared" ca="1" si="300"/>
        <v>5.8209250995281972E-2</v>
      </c>
      <c r="BK219" s="1">
        <f t="shared" ca="1" si="324"/>
        <v>0.25092506859003488</v>
      </c>
      <c r="BL219" s="1">
        <f t="shared" ca="1" si="324"/>
        <v>0.12569444286118198</v>
      </c>
      <c r="BM219" s="1">
        <f t="shared" ca="1" si="324"/>
        <v>6.2963390046913717E-2</v>
      </c>
      <c r="BN219" s="1">
        <f t="shared" ca="1" si="324"/>
        <v>6.1337029418395646E-2</v>
      </c>
      <c r="BO219" s="1">
        <f t="shared" ca="1" si="324"/>
        <v>3.1539886696328311E-2</v>
      </c>
      <c r="BP219" s="1">
        <f t="shared" ca="1" si="324"/>
        <v>3.072520327612795E-2</v>
      </c>
      <c r="BQ219" s="1">
        <f t="shared" ca="1" si="324"/>
        <v>2.9931563339106196E-2</v>
      </c>
      <c r="BR219" s="1">
        <f t="shared" ca="1" si="324"/>
        <v>2.9158423326656958E-2</v>
      </c>
      <c r="BS219" s="1">
        <f t="shared" ca="1" si="324"/>
        <v>0.24444360925376094</v>
      </c>
      <c r="BT219" s="1">
        <f t="shared" ca="1" si="324"/>
        <v>0.12244772293487841</v>
      </c>
      <c r="BU219" s="1">
        <f t="shared" ca="1" si="324"/>
        <v>6.1337029418395646E-2</v>
      </c>
      <c r="BV219" s="1">
        <f t="shared" ca="1" si="324"/>
        <v>5.9752678105005362E-2</v>
      </c>
      <c r="BW219" s="1">
        <f t="shared" ca="1" si="324"/>
        <v>3.0725203276127946E-2</v>
      </c>
      <c r="BX219" s="1">
        <f t="shared" ca="1" si="324"/>
        <v>2.9931563339106199E-2</v>
      </c>
      <c r="BY219" s="1">
        <f t="shared" ca="1" si="324"/>
        <v>2.9158423326656961E-2</v>
      </c>
      <c r="BZ219" s="1">
        <f t="shared" ca="1" si="324"/>
        <v>2.840525372043335E-2</v>
      </c>
      <c r="CA219" s="1">
        <f t="shared" ca="1" si="325"/>
        <v>0.12569444286118198</v>
      </c>
      <c r="CB219" s="1">
        <f t="shared" ca="1" si="325"/>
        <v>6.2963390046913703E-2</v>
      </c>
      <c r="CC219" s="1">
        <f t="shared" ca="1" si="325"/>
        <v>3.1539886696328311E-2</v>
      </c>
      <c r="CD219" s="1">
        <f t="shared" ca="1" si="325"/>
        <v>3.0725203276127946E-2</v>
      </c>
      <c r="CE219" s="1">
        <f t="shared" ca="1" si="325"/>
        <v>1.579909296618294E-2</v>
      </c>
      <c r="CF219" s="1">
        <f t="shared" ca="1" si="325"/>
        <v>1.5390998313919916E-2</v>
      </c>
      <c r="CG219" s="1">
        <f t="shared" ca="1" si="325"/>
        <v>1.4993444851936745E-2</v>
      </c>
      <c r="CH219" s="1">
        <f t="shared" ca="1" si="325"/>
        <v>1.4606160298565684E-2</v>
      </c>
      <c r="CI219" s="1">
        <f t="shared" ca="1" si="325"/>
        <v>0.12244772293487841</v>
      </c>
      <c r="CJ219" s="1">
        <f t="shared" ca="1" si="325"/>
        <v>6.1337029418395653E-2</v>
      </c>
      <c r="CK219" s="1">
        <f t="shared" ca="1" si="325"/>
        <v>3.072520327612795E-2</v>
      </c>
      <c r="CL219" s="1">
        <f t="shared" ca="1" si="325"/>
        <v>2.9931563339106199E-2</v>
      </c>
      <c r="CM219" s="1">
        <f t="shared" ca="1" si="325"/>
        <v>1.5390998313919916E-2</v>
      </c>
      <c r="CN219" s="1">
        <f t="shared" ca="1" si="325"/>
        <v>1.4993444851936747E-2</v>
      </c>
      <c r="CO219" s="1">
        <f t="shared" ca="1" si="325"/>
        <v>1.4606160298565688E-2</v>
      </c>
      <c r="CP219" s="1">
        <f t="shared" ca="1" si="325"/>
        <v>1.4228879405244803E-2</v>
      </c>
      <c r="CQ219" s="1">
        <f t="shared" ca="1" si="323"/>
        <v>0.11928486662290738</v>
      </c>
      <c r="CR219" s="1">
        <f t="shared" ca="1" si="323"/>
        <v>5.9752678105005362E-2</v>
      </c>
      <c r="CS219" s="1">
        <f t="shared" ca="1" si="323"/>
        <v>2.9931563339106196E-2</v>
      </c>
      <c r="CT219" s="1">
        <f t="shared" ca="1" si="323"/>
        <v>2.9158423326656961E-2</v>
      </c>
      <c r="CU219" s="1">
        <f t="shared" ca="1" si="323"/>
        <v>1.4993444851936745E-2</v>
      </c>
      <c r="CV219" s="1">
        <f t="shared" ca="1" si="323"/>
        <v>1.4606160298565688E-2</v>
      </c>
      <c r="CW219" s="1">
        <f t="shared" ca="1" si="323"/>
        <v>1.4228879405244803E-2</v>
      </c>
      <c r="CX219" s="1">
        <f t="shared" ca="1" si="323"/>
        <v>1.3861343774851025E-2</v>
      </c>
      <c r="CY219" s="1">
        <f t="shared" ca="1" si="323"/>
        <v>0.11620370770644851</v>
      </c>
      <c r="CZ219" s="1">
        <f t="shared" ca="1" si="323"/>
        <v>5.8209250995281972E-2</v>
      </c>
      <c r="DA219" s="1">
        <f t="shared" ca="1" si="323"/>
        <v>2.9158423326656958E-2</v>
      </c>
      <c r="DB219" s="1">
        <f t="shared" ca="1" si="323"/>
        <v>2.840525372043335E-2</v>
      </c>
      <c r="DC219" s="1">
        <f t="shared" ca="1" si="323"/>
        <v>1.4606160298565684E-2</v>
      </c>
      <c r="DD219" s="1">
        <f t="shared" ca="1" si="323"/>
        <v>1.4228879405244803E-2</v>
      </c>
      <c r="DE219" s="1">
        <f t="shared" ca="1" si="323"/>
        <v>1.3861343774851025E-2</v>
      </c>
      <c r="DF219" s="1">
        <f t="shared" ca="1" si="322"/>
        <v>1.3503301684725721E-2</v>
      </c>
      <c r="DG219" s="1">
        <f t="shared" ca="1" si="301"/>
        <v>0.48799999999999999</v>
      </c>
      <c r="DH219" s="1">
        <f t="shared" ca="1" si="302"/>
        <v>0.24445101663585952</v>
      </c>
      <c r="DI219" s="1">
        <f t="shared" ca="1" si="303"/>
        <v>0.12245143347193702</v>
      </c>
      <c r="DJ219" s="1">
        <f t="shared" ca="1" si="304"/>
        <v>0.11928848131583533</v>
      </c>
      <c r="DK219" s="1">
        <f t="shared" ca="1" si="305"/>
        <v>6.1338888116256804E-2</v>
      </c>
      <c r="DL219" s="1">
        <f t="shared" ca="1" si="306"/>
        <v>5.9754488792220659E-2</v>
      </c>
      <c r="DM219" s="1">
        <f t="shared" ca="1" si="307"/>
        <v>5.8211014911978803E-2</v>
      </c>
      <c r="DN219" s="1">
        <f t="shared" ca="1" si="308"/>
        <v>5.6707409360746877E-2</v>
      </c>
      <c r="DZ219" s="2">
        <f t="shared" ca="1" si="309"/>
        <v>-2.2252653136320077E-2</v>
      </c>
      <c r="EA219" s="2">
        <f t="shared" ca="1" si="310"/>
        <v>-0.2795912588608454</v>
      </c>
      <c r="EB219" s="2">
        <f t="shared" ca="1" si="311"/>
        <v>0.19485756223433226</v>
      </c>
      <c r="EC219" s="2">
        <f t="shared" ca="1" si="312"/>
        <v>0.99731952379128097</v>
      </c>
      <c r="ED219" s="2">
        <f t="shared" ca="1" si="313"/>
        <v>5.5410627908953243E-2</v>
      </c>
      <c r="EE219" s="2">
        <f t="shared" ca="1" si="314"/>
        <v>-0.34327336606278747</v>
      </c>
      <c r="EF219" s="2">
        <f t="shared" ca="1" si="315"/>
        <v>-0.12408400879529538</v>
      </c>
      <c r="EG219" s="2">
        <f t="shared" ca="1" si="316"/>
        <v>1.1484382154288772E-2</v>
      </c>
      <c r="EH219" s="22">
        <f t="shared" ca="1" si="317"/>
        <v>0.48987080923360687</v>
      </c>
      <c r="EI219" s="26">
        <f t="shared" ca="1" si="318"/>
        <v>-1.8708092336068849E-3</v>
      </c>
      <c r="EJ219" s="7">
        <f t="shared" ca="1" si="319"/>
        <v>3.49992718854878E-6</v>
      </c>
      <c r="EK219" s="7">
        <f t="shared" ca="1" si="320"/>
        <v>1.0492717676347314E-4</v>
      </c>
    </row>
    <row r="220" spans="1:141" x14ac:dyDescent="0.25">
      <c r="A220" s="2">
        <f t="shared" si="321"/>
        <v>217</v>
      </c>
      <c r="B220" s="2">
        <f ca="1">OFFSET(Vectors!A219,0,8*(-1+$A$2))</f>
        <v>517</v>
      </c>
      <c r="C220" s="2">
        <f ca="1">OFFSET(Vectors!B219,0,8*(-1+$A$2))</f>
        <v>0.52873563218390807</v>
      </c>
      <c r="D220" s="15">
        <f ca="1">OFFSET(Vectors!F219,0,8*(-1+$A$2))+NORMINV(RAND(),OFFSET(Vectors!G219,0,8*(-1+$A$2)),OFFSET(Vectors!H219,0,8*(-1+$A$2)))</f>
        <v>0.59221713197386383</v>
      </c>
      <c r="E220" s="2">
        <f t="shared" ca="1" si="261"/>
        <v>306</v>
      </c>
      <c r="F220" s="2">
        <f ca="1">B220-E220</f>
        <v>211</v>
      </c>
      <c r="G220" s="12">
        <f ca="1">OFFSET(Vectors!C219,0,8*(-1+$A$2))+NORMINV(RAND(),OFFSET(Vectors!D219,0,8*(-1+$A$2)),OFFSET(Vectors!E219,0,8*(-1+$A$2)))</f>
        <v>0.56155319077822441</v>
      </c>
      <c r="H220" s="4">
        <f t="shared" ca="1" si="262"/>
        <v>162</v>
      </c>
      <c r="I220" s="5">
        <f t="shared" ca="1" si="263"/>
        <v>144</v>
      </c>
      <c r="J220" s="6">
        <f t="shared" ca="1" si="264"/>
        <v>118</v>
      </c>
      <c r="K220" s="7">
        <f t="shared" ca="1" si="265"/>
        <v>93</v>
      </c>
      <c r="L220" s="4">
        <f t="shared" ca="1" si="266"/>
        <v>172</v>
      </c>
      <c r="M220" s="5">
        <f t="shared" ca="1" si="267"/>
        <v>134</v>
      </c>
      <c r="N220" s="6">
        <f t="shared" ca="1" si="268"/>
        <v>112</v>
      </c>
      <c r="O220" s="7">
        <f t="shared" ca="1" si="269"/>
        <v>99</v>
      </c>
      <c r="P220" s="4">
        <f t="shared" ca="1" si="270"/>
        <v>162</v>
      </c>
      <c r="Q220" s="5">
        <f t="shared" ca="1" si="271"/>
        <v>93</v>
      </c>
      <c r="R220" s="6">
        <f t="shared" ca="1" si="272"/>
        <v>118</v>
      </c>
      <c r="S220" s="7">
        <f t="shared" ca="1" si="273"/>
        <v>144</v>
      </c>
      <c r="T220" s="4">
        <f t="shared" ca="1" si="274"/>
        <v>172</v>
      </c>
      <c r="U220" s="5">
        <f t="shared" ca="1" si="275"/>
        <v>99</v>
      </c>
      <c r="V220" s="6">
        <f t="shared" ca="1" si="276"/>
        <v>112</v>
      </c>
      <c r="W220" s="7">
        <f t="shared" ca="1" si="277"/>
        <v>134</v>
      </c>
      <c r="X220" s="4">
        <f t="shared" ca="1" si="278"/>
        <v>162</v>
      </c>
      <c r="Y220" s="5">
        <f t="shared" ca="1" si="279"/>
        <v>118</v>
      </c>
      <c r="Z220" s="6">
        <f t="shared" ca="1" si="280"/>
        <v>144</v>
      </c>
      <c r="AA220" s="7">
        <f t="shared" ca="1" si="281"/>
        <v>93</v>
      </c>
      <c r="AB220" s="4">
        <f t="shared" ca="1" si="282"/>
        <v>172</v>
      </c>
      <c r="AC220" s="5">
        <f t="shared" ca="1" si="283"/>
        <v>112</v>
      </c>
      <c r="AD220" s="6">
        <f t="shared" ca="1" si="284"/>
        <v>134</v>
      </c>
      <c r="AE220" s="23">
        <f t="shared" ca="1" si="285"/>
        <v>99</v>
      </c>
      <c r="AF220" s="20">
        <f t="shared" ca="1" si="286"/>
        <v>172</v>
      </c>
      <c r="AG220" s="20">
        <f t="shared" ca="1" si="287"/>
        <v>134</v>
      </c>
      <c r="AH220" s="20">
        <f t="shared" ca="1" si="288"/>
        <v>112</v>
      </c>
      <c r="AI220" s="20">
        <f t="shared" ca="1" si="289"/>
        <v>99</v>
      </c>
      <c r="AJ220" s="18">
        <f t="shared" ca="1" si="290"/>
        <v>0.54932301740812384</v>
      </c>
      <c r="AK220" s="2">
        <f t="shared" ca="1" si="291"/>
        <v>0.59187620889748549</v>
      </c>
      <c r="AL220" s="4">
        <f t="shared" ca="1" si="292"/>
        <v>0.63468634686346859</v>
      </c>
      <c r="AM220" s="2">
        <f>1</f>
        <v>1</v>
      </c>
      <c r="AN220" s="2">
        <f t="shared" ca="1" si="293"/>
        <v>0.59187620889748549</v>
      </c>
      <c r="AO220" s="2">
        <f t="shared" ca="1" si="294"/>
        <v>0.35031744665885989</v>
      </c>
      <c r="AP220" s="2">
        <f t="shared" ca="1" si="295"/>
        <v>0.32513122500364777</v>
      </c>
      <c r="AQ220" s="2">
        <f t="shared" ca="1" si="296"/>
        <v>0.20734456223909309</v>
      </c>
      <c r="AR220" s="2">
        <f t="shared" ca="1" si="297"/>
        <v>0.19243743684935438</v>
      </c>
      <c r="AS220" s="2">
        <f t="shared" ca="1" si="298"/>
        <v>0.17860206557260344</v>
      </c>
      <c r="AT220" s="2">
        <f t="shared" ca="1" si="299"/>
        <v>0.1657613941915666</v>
      </c>
      <c r="AU220" s="1">
        <f t="shared" ca="1" si="300"/>
        <v>1</v>
      </c>
      <c r="AV220" s="1">
        <f t="shared" ca="1" si="300"/>
        <v>0.59187620889748549</v>
      </c>
      <c r="AW220" s="1">
        <f t="shared" ca="1" si="300"/>
        <v>0.35031744665885989</v>
      </c>
      <c r="AX220" s="1">
        <f t="shared" ca="1" si="300"/>
        <v>0.32513122500364777</v>
      </c>
      <c r="AY220" s="1">
        <f t="shared" ca="1" si="300"/>
        <v>0.20734456223909309</v>
      </c>
      <c r="AZ220" s="1">
        <f t="shared" ca="1" si="300"/>
        <v>0.19243743684935438</v>
      </c>
      <c r="BA220" s="1">
        <f t="shared" ca="1" si="300"/>
        <v>0.17860206557260344</v>
      </c>
      <c r="BB220" s="1">
        <f t="shared" ca="1" si="300"/>
        <v>0.1657613941915666</v>
      </c>
      <c r="BC220" s="1">
        <f t="shared" ca="1" si="300"/>
        <v>0.59187620889748549</v>
      </c>
      <c r="BD220" s="1">
        <f t="shared" ca="1" si="300"/>
        <v>0.35031744665885989</v>
      </c>
      <c r="BE220" s="1">
        <f t="shared" ca="1" si="300"/>
        <v>0.20734456223909309</v>
      </c>
      <c r="BF220" s="1">
        <f t="shared" ca="1" si="300"/>
        <v>0.19243743684935438</v>
      </c>
      <c r="BG220" s="1">
        <f t="shared" ca="1" si="300"/>
        <v>0.12272231343358314</v>
      </c>
      <c r="BH220" s="1">
        <f t="shared" ca="1" si="300"/>
        <v>0.11389914057234514</v>
      </c>
      <c r="BI220" s="1">
        <f t="shared" ca="1" si="300"/>
        <v>0.10571031347237264</v>
      </c>
      <c r="BJ220" s="1">
        <f t="shared" ca="1" si="300"/>
        <v>9.8110225575666107E-2</v>
      </c>
      <c r="BK220" s="1">
        <f t="shared" ca="1" si="324"/>
        <v>0.35031744665885989</v>
      </c>
      <c r="BL220" s="1">
        <f t="shared" ca="1" si="324"/>
        <v>0.20734456223909309</v>
      </c>
      <c r="BM220" s="1">
        <f t="shared" ca="1" si="324"/>
        <v>0.12272231343358314</v>
      </c>
      <c r="BN220" s="1">
        <f t="shared" ca="1" si="324"/>
        <v>0.11389914057234515</v>
      </c>
      <c r="BO220" s="1">
        <f t="shared" ca="1" si="324"/>
        <v>7.2636417622198149E-2</v>
      </c>
      <c r="BP220" s="1">
        <f t="shared" ca="1" si="324"/>
        <v>6.741419151864142E-2</v>
      </c>
      <c r="BQ220" s="1">
        <f t="shared" ca="1" si="324"/>
        <v>6.25674195793927E-2</v>
      </c>
      <c r="BR220" s="1">
        <f t="shared" ca="1" si="324"/>
        <v>5.806910836780238E-2</v>
      </c>
      <c r="BS220" s="1">
        <f t="shared" ca="1" si="324"/>
        <v>0.32513122500364777</v>
      </c>
      <c r="BT220" s="1">
        <f t="shared" ca="1" si="324"/>
        <v>0.19243743684935438</v>
      </c>
      <c r="BU220" s="1">
        <f t="shared" ca="1" si="324"/>
        <v>0.11389914057234515</v>
      </c>
      <c r="BV220" s="1">
        <f t="shared" ca="1" si="324"/>
        <v>0.10571031347237264</v>
      </c>
      <c r="BW220" s="1">
        <f t="shared" ca="1" si="324"/>
        <v>6.741419151864142E-2</v>
      </c>
      <c r="BX220" s="1">
        <f t="shared" ca="1" si="324"/>
        <v>6.25674195793927E-2</v>
      </c>
      <c r="BY220" s="1">
        <f t="shared" ca="1" si="324"/>
        <v>5.806910836780238E-2</v>
      </c>
      <c r="BZ220" s="1">
        <f t="shared" ca="1" si="324"/>
        <v>5.3894205151816595E-2</v>
      </c>
      <c r="CA220" s="1">
        <f t="shared" ca="1" si="325"/>
        <v>0.20734456223909309</v>
      </c>
      <c r="CB220" s="1">
        <f t="shared" ca="1" si="325"/>
        <v>0.12272231343358314</v>
      </c>
      <c r="CC220" s="1">
        <f t="shared" ca="1" si="325"/>
        <v>7.2636417622198149E-2</v>
      </c>
      <c r="CD220" s="1">
        <f t="shared" ca="1" si="325"/>
        <v>6.741419151864142E-2</v>
      </c>
      <c r="CE220" s="1">
        <f t="shared" ca="1" si="325"/>
        <v>4.2991767490121145E-2</v>
      </c>
      <c r="CF220" s="1">
        <f t="shared" ca="1" si="325"/>
        <v>3.9900856101942508E-2</v>
      </c>
      <c r="CG220" s="1">
        <f t="shared" ca="1" si="325"/>
        <v>3.703216710114926E-2</v>
      </c>
      <c r="CH220" s="1">
        <f t="shared" ca="1" si="325"/>
        <v>3.4369723714792126E-2</v>
      </c>
      <c r="CI220" s="1">
        <f t="shared" ca="1" si="325"/>
        <v>0.19243743684935438</v>
      </c>
      <c r="CJ220" s="1">
        <f t="shared" ca="1" si="325"/>
        <v>0.11389914057234514</v>
      </c>
      <c r="CK220" s="1">
        <f t="shared" ca="1" si="325"/>
        <v>6.741419151864142E-2</v>
      </c>
      <c r="CL220" s="1">
        <f t="shared" ca="1" si="325"/>
        <v>6.25674195793927E-2</v>
      </c>
      <c r="CM220" s="1">
        <f t="shared" ca="1" si="325"/>
        <v>3.9900856101942508E-2</v>
      </c>
      <c r="CN220" s="1">
        <f t="shared" ca="1" si="325"/>
        <v>3.7032167101149253E-2</v>
      </c>
      <c r="CO220" s="1">
        <f t="shared" ca="1" si="325"/>
        <v>3.4369723714792126E-2</v>
      </c>
      <c r="CP220" s="1">
        <f t="shared" ca="1" si="325"/>
        <v>3.1898697826800534E-2</v>
      </c>
      <c r="CQ220" s="1">
        <f t="shared" ca="1" si="323"/>
        <v>0.17860206557260344</v>
      </c>
      <c r="CR220" s="1">
        <f t="shared" ca="1" si="323"/>
        <v>0.10571031347237264</v>
      </c>
      <c r="CS220" s="1">
        <f t="shared" ca="1" si="323"/>
        <v>6.25674195793927E-2</v>
      </c>
      <c r="CT220" s="1">
        <f t="shared" ca="1" si="323"/>
        <v>5.806910836780238E-2</v>
      </c>
      <c r="CU220" s="1">
        <f t="shared" ca="1" si="323"/>
        <v>3.703216710114926E-2</v>
      </c>
      <c r="CV220" s="1">
        <f t="shared" ca="1" si="323"/>
        <v>3.4369723714792126E-2</v>
      </c>
      <c r="CW220" s="1">
        <f t="shared" ca="1" si="323"/>
        <v>3.1898697826800541E-2</v>
      </c>
      <c r="CX220" s="1">
        <f t="shared" ca="1" si="323"/>
        <v>2.9605327394808346E-2</v>
      </c>
      <c r="CY220" s="1">
        <f t="shared" ca="1" si="323"/>
        <v>0.1657613941915666</v>
      </c>
      <c r="CZ220" s="1">
        <f t="shared" ca="1" si="323"/>
        <v>9.8110225575666107E-2</v>
      </c>
      <c r="DA220" s="1">
        <f t="shared" ca="1" si="323"/>
        <v>5.806910836780238E-2</v>
      </c>
      <c r="DB220" s="1">
        <f t="shared" ca="1" si="323"/>
        <v>5.3894205151816595E-2</v>
      </c>
      <c r="DC220" s="1">
        <f t="shared" ca="1" si="323"/>
        <v>3.4369723714792126E-2</v>
      </c>
      <c r="DD220" s="1">
        <f t="shared" ca="1" si="323"/>
        <v>3.1898697826800534E-2</v>
      </c>
      <c r="DE220" s="1">
        <f t="shared" ca="1" si="323"/>
        <v>2.9605327394808346E-2</v>
      </c>
      <c r="DF220" s="1">
        <f t="shared" ca="1" si="322"/>
        <v>2.747683980433193E-2</v>
      </c>
      <c r="DG220" s="1">
        <f t="shared" ca="1" si="301"/>
        <v>0.63468634686346859</v>
      </c>
      <c r="DH220" s="1">
        <f t="shared" ca="1" si="302"/>
        <v>0.37565574882054426</v>
      </c>
      <c r="DI220" s="1">
        <f t="shared" ca="1" si="303"/>
        <v>0.2223417004624498</v>
      </c>
      <c r="DJ220" s="1">
        <f t="shared" ca="1" si="304"/>
        <v>0.20635634944880965</v>
      </c>
      <c r="DK220" s="1">
        <f t="shared" ca="1" si="305"/>
        <v>0.13159876274953508</v>
      </c>
      <c r="DL220" s="1">
        <f t="shared" ca="1" si="306"/>
        <v>0.12213741379368617</v>
      </c>
      <c r="DM220" s="1">
        <f t="shared" ca="1" si="307"/>
        <v>0.11335629254054536</v>
      </c>
      <c r="DN220" s="1">
        <f t="shared" ca="1" si="308"/>
        <v>0.10520649373044079</v>
      </c>
      <c r="DZ220" s="2">
        <f t="shared" ca="1" si="309"/>
        <v>-2.2252653136320077E-2</v>
      </c>
      <c r="EA220" s="2">
        <f t="shared" ca="1" si="310"/>
        <v>-0.33035618876556855</v>
      </c>
      <c r="EB220" s="2">
        <f t="shared" ca="1" si="311"/>
        <v>0.27204138688760765</v>
      </c>
      <c r="EC220" s="2">
        <f t="shared" ca="1" si="312"/>
        <v>1.3265215624994904</v>
      </c>
      <c r="ED220" s="2">
        <f t="shared" ca="1" si="313"/>
        <v>9.1404935060365691E-2</v>
      </c>
      <c r="EE220" s="2">
        <f t="shared" ca="1" si="314"/>
        <v>-0.53948448464742027</v>
      </c>
      <c r="EF220" s="2">
        <f t="shared" ca="1" si="315"/>
        <v>-0.18578769380216531</v>
      </c>
      <c r="EG220" s="2">
        <f t="shared" ca="1" si="316"/>
        <v>1.6382155396733638E-2</v>
      </c>
      <c r="EH220" s="22">
        <f t="shared" ca="1" si="317"/>
        <v>0.62846901949272305</v>
      </c>
      <c r="EI220" s="26">
        <f t="shared" ca="1" si="318"/>
        <v>6.2173273707455401E-3</v>
      </c>
      <c r="EJ220" s="7">
        <f t="shared" ca="1" si="319"/>
        <v>3.8655159635021647E-5</v>
      </c>
      <c r="EK220" s="7">
        <f t="shared" ca="1" si="320"/>
        <v>2.4626944427303787E-2</v>
      </c>
    </row>
    <row r="221" spans="1:141" x14ac:dyDescent="0.25">
      <c r="A221" s="2">
        <f t="shared" si="321"/>
        <v>218</v>
      </c>
      <c r="B221" s="2">
        <f ca="1">OFFSET(Vectors!A220,0,8*(-1+$A$2))</f>
        <v>150</v>
      </c>
      <c r="C221" s="2">
        <f ca="1">OFFSET(Vectors!B220,0,8*(-1+$A$2))</f>
        <v>0.52941176470588236</v>
      </c>
      <c r="D221" s="15">
        <f ca="1">OFFSET(Vectors!F220,0,8*(-1+$A$2))+NORMINV(RAND(),OFFSET(Vectors!G220,0,8*(-1+$A$2)),OFFSET(Vectors!H220,0,8*(-1+$A$2)))</f>
        <v>0.57602204329827922</v>
      </c>
      <c r="E221" s="2">
        <f t="shared" ca="1" si="261"/>
        <v>86</v>
      </c>
      <c r="F221" s="2">
        <f ca="1">B221-E221</f>
        <v>64</v>
      </c>
      <c r="G221" s="12">
        <f ca="1">OFFSET(Vectors!C220,0,8*(-1+$A$2))+NORMINV(RAND(),OFFSET(Vectors!D220,0,8*(-1+$A$2)),OFFSET(Vectors!E220,0,8*(-1+$A$2)))</f>
        <v>0.51163881665479571</v>
      </c>
      <c r="H221" s="4">
        <f t="shared" ca="1" si="262"/>
        <v>46</v>
      </c>
      <c r="I221" s="5">
        <f t="shared" ca="1" si="263"/>
        <v>40</v>
      </c>
      <c r="J221" s="6">
        <f t="shared" ca="1" si="264"/>
        <v>33</v>
      </c>
      <c r="K221" s="7">
        <f t="shared" ca="1" si="265"/>
        <v>31</v>
      </c>
      <c r="L221" s="4">
        <f t="shared" ca="1" si="266"/>
        <v>44</v>
      </c>
      <c r="M221" s="5">
        <f t="shared" ca="1" si="267"/>
        <v>42</v>
      </c>
      <c r="N221" s="6">
        <f t="shared" ca="1" si="268"/>
        <v>34</v>
      </c>
      <c r="O221" s="7">
        <f t="shared" ca="1" si="269"/>
        <v>30</v>
      </c>
      <c r="P221" s="4">
        <f t="shared" ca="1" si="270"/>
        <v>46</v>
      </c>
      <c r="Q221" s="5">
        <f t="shared" ca="1" si="271"/>
        <v>31</v>
      </c>
      <c r="R221" s="6">
        <f t="shared" ca="1" si="272"/>
        <v>33</v>
      </c>
      <c r="S221" s="7">
        <f t="shared" ca="1" si="273"/>
        <v>40</v>
      </c>
      <c r="T221" s="4">
        <f t="shared" ca="1" si="274"/>
        <v>44</v>
      </c>
      <c r="U221" s="5">
        <f t="shared" ca="1" si="275"/>
        <v>30</v>
      </c>
      <c r="V221" s="6">
        <f t="shared" ca="1" si="276"/>
        <v>34</v>
      </c>
      <c r="W221" s="7">
        <f t="shared" ca="1" si="277"/>
        <v>42</v>
      </c>
      <c r="X221" s="4">
        <f t="shared" ca="1" si="278"/>
        <v>46</v>
      </c>
      <c r="Y221" s="5">
        <f t="shared" ca="1" si="279"/>
        <v>33</v>
      </c>
      <c r="Z221" s="6">
        <f t="shared" ca="1" si="280"/>
        <v>40</v>
      </c>
      <c r="AA221" s="7">
        <f t="shared" ca="1" si="281"/>
        <v>31</v>
      </c>
      <c r="AB221" s="4">
        <f t="shared" ca="1" si="282"/>
        <v>44</v>
      </c>
      <c r="AC221" s="5">
        <f t="shared" ca="1" si="283"/>
        <v>34</v>
      </c>
      <c r="AD221" s="6">
        <f t="shared" ca="1" si="284"/>
        <v>42</v>
      </c>
      <c r="AE221" s="23">
        <f t="shared" ca="1" si="285"/>
        <v>30</v>
      </c>
      <c r="AF221" s="20">
        <f t="shared" ca="1" si="286"/>
        <v>44</v>
      </c>
      <c r="AG221" s="20">
        <f t="shared" ca="1" si="287"/>
        <v>42</v>
      </c>
      <c r="AH221" s="20">
        <f t="shared" ca="1" si="288"/>
        <v>34</v>
      </c>
      <c r="AI221" s="20">
        <f t="shared" ca="1" si="289"/>
        <v>30</v>
      </c>
      <c r="AJ221" s="18">
        <f t="shared" ca="1" si="290"/>
        <v>0.52</v>
      </c>
      <c r="AK221" s="2">
        <f t="shared" ca="1" si="291"/>
        <v>0.57333333333333336</v>
      </c>
      <c r="AL221" s="4">
        <f t="shared" ca="1" si="292"/>
        <v>0.59459459459459463</v>
      </c>
      <c r="AM221" s="2">
        <f>1</f>
        <v>1</v>
      </c>
      <c r="AN221" s="2">
        <f t="shared" ca="1" si="293"/>
        <v>0.57333333333333336</v>
      </c>
      <c r="AO221" s="2">
        <f t="shared" ca="1" si="294"/>
        <v>0.32871111111111112</v>
      </c>
      <c r="AP221" s="2">
        <f t="shared" ca="1" si="295"/>
        <v>0.29813333333333336</v>
      </c>
      <c r="AQ221" s="2">
        <f t="shared" ca="1" si="296"/>
        <v>0.18846103703703704</v>
      </c>
      <c r="AR221" s="2">
        <f t="shared" ca="1" si="297"/>
        <v>0.17092977777777779</v>
      </c>
      <c r="AS221" s="2">
        <f t="shared" ca="1" si="298"/>
        <v>0.15502933333333335</v>
      </c>
      <c r="AT221" s="2">
        <f t="shared" ca="1" si="299"/>
        <v>0.14060800000000001</v>
      </c>
      <c r="AU221" s="1">
        <f t="shared" ca="1" si="300"/>
        <v>1</v>
      </c>
      <c r="AV221" s="1">
        <f t="shared" ca="1" si="300"/>
        <v>0.57333333333333336</v>
      </c>
      <c r="AW221" s="1">
        <f t="shared" ca="1" si="300"/>
        <v>0.32871111111111112</v>
      </c>
      <c r="AX221" s="1">
        <f t="shared" ca="1" si="300"/>
        <v>0.29813333333333336</v>
      </c>
      <c r="AY221" s="1">
        <f t="shared" ca="1" si="300"/>
        <v>0.18846103703703704</v>
      </c>
      <c r="AZ221" s="1">
        <f t="shared" ca="1" si="300"/>
        <v>0.17092977777777779</v>
      </c>
      <c r="BA221" s="1">
        <f t="shared" ca="1" si="300"/>
        <v>0.15502933333333335</v>
      </c>
      <c r="BB221" s="1">
        <f t="shared" ca="1" si="300"/>
        <v>0.14060800000000001</v>
      </c>
      <c r="BC221" s="1">
        <f t="shared" ca="1" si="300"/>
        <v>0.57333333333333336</v>
      </c>
      <c r="BD221" s="1">
        <f t="shared" ca="1" si="300"/>
        <v>0.32871111111111112</v>
      </c>
      <c r="BE221" s="1">
        <f t="shared" ca="1" si="300"/>
        <v>0.18846103703703704</v>
      </c>
      <c r="BF221" s="1">
        <f t="shared" ca="1" si="300"/>
        <v>0.17092977777777779</v>
      </c>
      <c r="BG221" s="1">
        <f t="shared" ca="1" si="300"/>
        <v>0.10805099456790124</v>
      </c>
      <c r="BH221" s="1">
        <f t="shared" ca="1" si="300"/>
        <v>9.7999739259259269E-2</v>
      </c>
      <c r="BI221" s="1">
        <f t="shared" ca="1" si="300"/>
        <v>8.8883484444444466E-2</v>
      </c>
      <c r="BJ221" s="1">
        <f t="shared" ca="1" si="300"/>
        <v>8.0615253333333345E-2</v>
      </c>
      <c r="BK221" s="1">
        <f t="shared" ca="1" si="324"/>
        <v>0.32871111111111112</v>
      </c>
      <c r="BL221" s="1">
        <f t="shared" ca="1" si="324"/>
        <v>0.18846103703703704</v>
      </c>
      <c r="BM221" s="1">
        <f t="shared" ca="1" si="324"/>
        <v>0.10805099456790124</v>
      </c>
      <c r="BN221" s="1">
        <f t="shared" ca="1" si="324"/>
        <v>9.7999739259259269E-2</v>
      </c>
      <c r="BO221" s="1">
        <f t="shared" ca="1" si="324"/>
        <v>6.1949236885596712E-2</v>
      </c>
      <c r="BP221" s="1">
        <f t="shared" ca="1" si="324"/>
        <v>5.6186517175308648E-2</v>
      </c>
      <c r="BQ221" s="1">
        <f t="shared" ca="1" si="324"/>
        <v>5.0959864414814822E-2</v>
      </c>
      <c r="BR221" s="1">
        <f t="shared" ca="1" si="324"/>
        <v>4.6219411911111119E-2</v>
      </c>
      <c r="BS221" s="1">
        <f t="shared" ca="1" si="324"/>
        <v>0.29813333333333336</v>
      </c>
      <c r="BT221" s="1">
        <f t="shared" ca="1" si="324"/>
        <v>0.17092977777777779</v>
      </c>
      <c r="BU221" s="1">
        <f t="shared" ca="1" si="324"/>
        <v>9.7999739259259269E-2</v>
      </c>
      <c r="BV221" s="1">
        <f t="shared" ca="1" si="324"/>
        <v>8.8883484444444466E-2</v>
      </c>
      <c r="BW221" s="1">
        <f t="shared" ca="1" si="324"/>
        <v>5.6186517175308648E-2</v>
      </c>
      <c r="BX221" s="1">
        <f t="shared" ca="1" si="324"/>
        <v>5.0959864414814822E-2</v>
      </c>
      <c r="BY221" s="1">
        <f t="shared" ca="1" si="324"/>
        <v>4.6219411911111119E-2</v>
      </c>
      <c r="BZ221" s="1">
        <f t="shared" ca="1" si="324"/>
        <v>4.1919931733333339E-2</v>
      </c>
      <c r="CA221" s="1">
        <f t="shared" ca="1" si="325"/>
        <v>0.18846103703703704</v>
      </c>
      <c r="CB221" s="1">
        <f t="shared" ca="1" si="325"/>
        <v>0.10805099456790124</v>
      </c>
      <c r="CC221" s="1">
        <f t="shared" ca="1" si="325"/>
        <v>6.1949236885596712E-2</v>
      </c>
      <c r="CD221" s="1">
        <f t="shared" ca="1" si="325"/>
        <v>5.6186517175308648E-2</v>
      </c>
      <c r="CE221" s="1">
        <f t="shared" ca="1" si="325"/>
        <v>3.5517562481075446E-2</v>
      </c>
      <c r="CF221" s="1">
        <f t="shared" ca="1" si="325"/>
        <v>3.2213603180510288E-2</v>
      </c>
      <c r="CG221" s="1">
        <f t="shared" ca="1" si="325"/>
        <v>2.9216988931160499E-2</v>
      </c>
      <c r="CH221" s="1">
        <f t="shared" ca="1" si="325"/>
        <v>2.6499129495703707E-2</v>
      </c>
      <c r="CI221" s="1">
        <f t="shared" ca="1" si="325"/>
        <v>0.17092977777777779</v>
      </c>
      <c r="CJ221" s="1">
        <f t="shared" ca="1" si="325"/>
        <v>9.7999739259259269E-2</v>
      </c>
      <c r="CK221" s="1">
        <f t="shared" ca="1" si="325"/>
        <v>5.6186517175308648E-2</v>
      </c>
      <c r="CL221" s="1">
        <f t="shared" ca="1" si="325"/>
        <v>5.0959864414814822E-2</v>
      </c>
      <c r="CM221" s="1">
        <f t="shared" ca="1" si="325"/>
        <v>3.2213603180510288E-2</v>
      </c>
      <c r="CN221" s="1">
        <f t="shared" ca="1" si="325"/>
        <v>2.9216988931160499E-2</v>
      </c>
      <c r="CO221" s="1">
        <f t="shared" ca="1" si="325"/>
        <v>2.649912949570371E-2</v>
      </c>
      <c r="CP221" s="1">
        <f t="shared" ca="1" si="325"/>
        <v>2.4034094193777781E-2</v>
      </c>
      <c r="CQ221" s="1">
        <f t="shared" ca="1" si="323"/>
        <v>0.15502933333333335</v>
      </c>
      <c r="CR221" s="1">
        <f t="shared" ca="1" si="323"/>
        <v>8.8883484444444466E-2</v>
      </c>
      <c r="CS221" s="1">
        <f t="shared" ca="1" si="323"/>
        <v>5.0959864414814822E-2</v>
      </c>
      <c r="CT221" s="1">
        <f t="shared" ca="1" si="323"/>
        <v>4.6219411911111119E-2</v>
      </c>
      <c r="CU221" s="1">
        <f t="shared" ca="1" si="323"/>
        <v>2.9216988931160499E-2</v>
      </c>
      <c r="CV221" s="1">
        <f t="shared" ca="1" si="323"/>
        <v>2.649912949570371E-2</v>
      </c>
      <c r="CW221" s="1">
        <f t="shared" ca="1" si="323"/>
        <v>2.4034094193777784E-2</v>
      </c>
      <c r="CX221" s="1">
        <f t="shared" ca="1" si="323"/>
        <v>2.1798364501333337E-2</v>
      </c>
      <c r="CY221" s="1">
        <f t="shared" ca="1" si="323"/>
        <v>0.14060800000000001</v>
      </c>
      <c r="CZ221" s="1">
        <f t="shared" ca="1" si="323"/>
        <v>8.0615253333333345E-2</v>
      </c>
      <c r="DA221" s="1">
        <f t="shared" ca="1" si="323"/>
        <v>4.6219411911111119E-2</v>
      </c>
      <c r="DB221" s="1">
        <f t="shared" ca="1" si="323"/>
        <v>4.1919931733333339E-2</v>
      </c>
      <c r="DC221" s="1">
        <f t="shared" ca="1" si="323"/>
        <v>2.6499129495703707E-2</v>
      </c>
      <c r="DD221" s="1">
        <f t="shared" ca="1" si="323"/>
        <v>2.4034094193777781E-2</v>
      </c>
      <c r="DE221" s="1">
        <f t="shared" ca="1" si="323"/>
        <v>2.1798364501333337E-2</v>
      </c>
      <c r="DF221" s="1">
        <f t="shared" ca="1" si="322"/>
        <v>1.9770609664000002E-2</v>
      </c>
      <c r="DG221" s="1">
        <f t="shared" ca="1" si="301"/>
        <v>0.59459459459459463</v>
      </c>
      <c r="DH221" s="1">
        <f t="shared" ca="1" si="302"/>
        <v>0.34090090090090092</v>
      </c>
      <c r="DI221" s="1">
        <f t="shared" ca="1" si="303"/>
        <v>0.19544984984984987</v>
      </c>
      <c r="DJ221" s="1">
        <f t="shared" ca="1" si="304"/>
        <v>0.1772684684684685</v>
      </c>
      <c r="DK221" s="1">
        <f t="shared" ca="1" si="305"/>
        <v>0.11205791391391393</v>
      </c>
      <c r="DL221" s="1">
        <f t="shared" ca="1" si="306"/>
        <v>0.10163392192192193</v>
      </c>
      <c r="DM221" s="1">
        <f t="shared" ca="1" si="307"/>
        <v>9.2179603603603624E-2</v>
      </c>
      <c r="DN221" s="1">
        <f t="shared" ca="1" si="308"/>
        <v>8.3604756756756771E-2</v>
      </c>
      <c r="DZ221" s="2">
        <f t="shared" ca="1" si="309"/>
        <v>-2.2252653136320077E-2</v>
      </c>
      <c r="EA221" s="2">
        <f t="shared" ca="1" si="310"/>
        <v>-0.32000646764476492</v>
      </c>
      <c r="EB221" s="2">
        <f t="shared" ca="1" si="311"/>
        <v>0.25526284061756582</v>
      </c>
      <c r="EC221" s="2">
        <f t="shared" ca="1" si="312"/>
        <v>1.2163713133430285</v>
      </c>
      <c r="ED221" s="2">
        <f t="shared" ca="1" si="313"/>
        <v>8.3080398471774702E-2</v>
      </c>
      <c r="EE221" s="2">
        <f t="shared" ca="1" si="314"/>
        <v>-0.47918931256359587</v>
      </c>
      <c r="EF221" s="2">
        <f t="shared" ca="1" si="315"/>
        <v>-0.16126656889070889</v>
      </c>
      <c r="EG221" s="2">
        <f t="shared" ca="1" si="316"/>
        <v>1.3896252002814757E-2</v>
      </c>
      <c r="EH221" s="22">
        <f t="shared" ca="1" si="317"/>
        <v>0.58589580219979409</v>
      </c>
      <c r="EI221" s="26">
        <f t="shared" ca="1" si="318"/>
        <v>8.6987923948005363E-3</v>
      </c>
      <c r="EJ221" s="7">
        <f t="shared" ca="1" si="319"/>
        <v>7.5668989127839647E-5</v>
      </c>
      <c r="EK221" s="7">
        <f t="shared" ca="1" si="320"/>
        <v>1.3651116218993661E-2</v>
      </c>
    </row>
    <row r="222" spans="1:141" x14ac:dyDescent="0.25">
      <c r="A222" s="2">
        <f t="shared" si="321"/>
        <v>219</v>
      </c>
      <c r="B222" s="2">
        <f ca="1">OFFSET(Vectors!A221,0,8*(-1+$A$2))</f>
        <v>105</v>
      </c>
      <c r="C222" s="2">
        <f ca="1">OFFSET(Vectors!B221,0,8*(-1+$A$2))</f>
        <v>0.52941176470588236</v>
      </c>
      <c r="D222" s="15">
        <f ca="1">OFFSET(Vectors!F221,0,8*(-1+$A$2))+NORMINV(RAND(),OFFSET(Vectors!G221,0,8*(-1+$A$2)),OFFSET(Vectors!H221,0,8*(-1+$A$2)))</f>
        <v>0.55729175645348639</v>
      </c>
      <c r="E222" s="2">
        <f t="shared" ca="1" si="261"/>
        <v>59</v>
      </c>
      <c r="F222" s="2">
        <f ca="1">B222-E222</f>
        <v>46</v>
      </c>
      <c r="G222" s="12">
        <f ca="1">OFFSET(Vectors!C221,0,8*(-1+$A$2))+NORMINV(RAND(),OFFSET(Vectors!D221,0,8*(-1+$A$2)),OFFSET(Vectors!E221,0,8*(-1+$A$2)))</f>
        <v>0.48992786838722097</v>
      </c>
      <c r="H222" s="4">
        <f t="shared" ca="1" si="262"/>
        <v>31</v>
      </c>
      <c r="I222" s="5">
        <f t="shared" ca="1" si="263"/>
        <v>28</v>
      </c>
      <c r="J222" s="6">
        <f t="shared" ca="1" si="264"/>
        <v>23</v>
      </c>
      <c r="K222" s="7">
        <f t="shared" ca="1" si="265"/>
        <v>23</v>
      </c>
      <c r="L222" s="4">
        <f t="shared" ca="1" si="266"/>
        <v>29</v>
      </c>
      <c r="M222" s="5">
        <f t="shared" ca="1" si="267"/>
        <v>30</v>
      </c>
      <c r="N222" s="6">
        <f t="shared" ca="1" si="268"/>
        <v>24</v>
      </c>
      <c r="O222" s="7">
        <f t="shared" ca="1" si="269"/>
        <v>22</v>
      </c>
      <c r="P222" s="4">
        <f t="shared" ca="1" si="270"/>
        <v>31</v>
      </c>
      <c r="Q222" s="5">
        <f t="shared" ca="1" si="271"/>
        <v>23</v>
      </c>
      <c r="R222" s="6">
        <f t="shared" ca="1" si="272"/>
        <v>23</v>
      </c>
      <c r="S222" s="7">
        <f t="shared" ca="1" si="273"/>
        <v>28</v>
      </c>
      <c r="T222" s="4">
        <f t="shared" ca="1" si="274"/>
        <v>29</v>
      </c>
      <c r="U222" s="5">
        <f t="shared" ca="1" si="275"/>
        <v>22</v>
      </c>
      <c r="V222" s="6">
        <f t="shared" ca="1" si="276"/>
        <v>24</v>
      </c>
      <c r="W222" s="7">
        <f t="shared" ca="1" si="277"/>
        <v>30</v>
      </c>
      <c r="X222" s="4">
        <f t="shared" ca="1" si="278"/>
        <v>31</v>
      </c>
      <c r="Y222" s="5">
        <f t="shared" ca="1" si="279"/>
        <v>23</v>
      </c>
      <c r="Z222" s="6">
        <f t="shared" ca="1" si="280"/>
        <v>28</v>
      </c>
      <c r="AA222" s="7">
        <f t="shared" ca="1" si="281"/>
        <v>23</v>
      </c>
      <c r="AB222" s="4">
        <f t="shared" ca="1" si="282"/>
        <v>29</v>
      </c>
      <c r="AC222" s="5">
        <f t="shared" ca="1" si="283"/>
        <v>24</v>
      </c>
      <c r="AD222" s="6">
        <f t="shared" ca="1" si="284"/>
        <v>30</v>
      </c>
      <c r="AE222" s="23">
        <f t="shared" ca="1" si="285"/>
        <v>22</v>
      </c>
      <c r="AF222" s="20">
        <f t="shared" ca="1" si="286"/>
        <v>29</v>
      </c>
      <c r="AG222" s="20">
        <f t="shared" ca="1" si="287"/>
        <v>30</v>
      </c>
      <c r="AH222" s="20">
        <f t="shared" ca="1" si="288"/>
        <v>24</v>
      </c>
      <c r="AI222" s="20">
        <f t="shared" ca="1" si="289"/>
        <v>22</v>
      </c>
      <c r="AJ222" s="18">
        <f t="shared" ca="1" si="290"/>
        <v>0.50476190476190474</v>
      </c>
      <c r="AK222" s="2">
        <f t="shared" ca="1" si="291"/>
        <v>0.56190476190476191</v>
      </c>
      <c r="AL222" s="4">
        <f t="shared" ca="1" si="292"/>
        <v>0.56862745098039214</v>
      </c>
      <c r="AM222" s="2">
        <f>1</f>
        <v>1</v>
      </c>
      <c r="AN222" s="2">
        <f t="shared" ca="1" si="293"/>
        <v>0.56190476190476191</v>
      </c>
      <c r="AO222" s="2">
        <f t="shared" ca="1" si="294"/>
        <v>0.31573696145124719</v>
      </c>
      <c r="AP222" s="2">
        <f t="shared" ca="1" si="295"/>
        <v>0.28362811791383219</v>
      </c>
      <c r="AQ222" s="2">
        <f t="shared" ca="1" si="296"/>
        <v>0.17741410214879605</v>
      </c>
      <c r="AR222" s="2">
        <f t="shared" ca="1" si="297"/>
        <v>0.15937199006586761</v>
      </c>
      <c r="AS222" s="2">
        <f t="shared" ca="1" si="298"/>
        <v>0.14316466904222006</v>
      </c>
      <c r="AT222" s="2">
        <f t="shared" ca="1" si="299"/>
        <v>0.12860555015657055</v>
      </c>
      <c r="AU222" s="1">
        <f t="shared" ca="1" si="300"/>
        <v>1</v>
      </c>
      <c r="AV222" s="1">
        <f t="shared" ca="1" si="300"/>
        <v>0.56190476190476191</v>
      </c>
      <c r="AW222" s="1">
        <f t="shared" ca="1" si="300"/>
        <v>0.31573696145124719</v>
      </c>
      <c r="AX222" s="1">
        <f t="shared" ca="1" si="300"/>
        <v>0.28362811791383219</v>
      </c>
      <c r="AY222" s="1">
        <f t="shared" ca="1" si="300"/>
        <v>0.17741410214879605</v>
      </c>
      <c r="AZ222" s="1">
        <f t="shared" ca="1" si="300"/>
        <v>0.15937199006586761</v>
      </c>
      <c r="BA222" s="1">
        <f t="shared" ca="1" si="300"/>
        <v>0.14316466904222006</v>
      </c>
      <c r="BB222" s="1">
        <f t="shared" ca="1" si="300"/>
        <v>0.12860555015657055</v>
      </c>
      <c r="BC222" s="1">
        <f t="shared" ca="1" si="300"/>
        <v>0.56190476190476191</v>
      </c>
      <c r="BD222" s="1">
        <f t="shared" ca="1" si="300"/>
        <v>0.31573696145124719</v>
      </c>
      <c r="BE222" s="1">
        <f t="shared" ca="1" si="300"/>
        <v>0.17741410214879605</v>
      </c>
      <c r="BF222" s="1">
        <f t="shared" ca="1" si="300"/>
        <v>0.15937199006586761</v>
      </c>
      <c r="BG222" s="1">
        <f t="shared" ca="1" si="300"/>
        <v>9.9689828826466348E-2</v>
      </c>
      <c r="BH222" s="1">
        <f t="shared" ca="1" si="300"/>
        <v>8.955188013224942E-2</v>
      </c>
      <c r="BI222" s="1">
        <f t="shared" ca="1" si="300"/>
        <v>8.0444909271342693E-2</v>
      </c>
      <c r="BJ222" s="1">
        <f t="shared" ca="1" si="300"/>
        <v>7.2264071040358688E-2</v>
      </c>
      <c r="BK222" s="1">
        <f t="shared" ca="1" si="324"/>
        <v>0.31573696145124719</v>
      </c>
      <c r="BL222" s="1">
        <f t="shared" ca="1" si="324"/>
        <v>0.17741410214879605</v>
      </c>
      <c r="BM222" s="1">
        <f t="shared" ca="1" si="324"/>
        <v>9.9689828826466348E-2</v>
      </c>
      <c r="BN222" s="1">
        <f t="shared" ca="1" si="324"/>
        <v>8.955188013224942E-2</v>
      </c>
      <c r="BO222" s="1">
        <f t="shared" ca="1" si="324"/>
        <v>5.6016189531062049E-2</v>
      </c>
      <c r="BP222" s="1">
        <f t="shared" ca="1" si="324"/>
        <v>5.0319627883835392E-2</v>
      </c>
      <c r="BQ222" s="1">
        <f t="shared" ca="1" si="324"/>
        <v>4.5202377590563995E-2</v>
      </c>
      <c r="BR222" s="1">
        <f t="shared" ca="1" si="324"/>
        <v>4.0605525632201551E-2</v>
      </c>
      <c r="BS222" s="1">
        <f t="shared" ca="1" si="324"/>
        <v>0.28362811791383219</v>
      </c>
      <c r="BT222" s="1">
        <f t="shared" ca="1" si="324"/>
        <v>0.15937199006586761</v>
      </c>
      <c r="BU222" s="1">
        <f t="shared" ca="1" si="324"/>
        <v>8.955188013224942E-2</v>
      </c>
      <c r="BV222" s="1">
        <f t="shared" ca="1" si="324"/>
        <v>8.0444909271342693E-2</v>
      </c>
      <c r="BW222" s="1">
        <f t="shared" ca="1" si="324"/>
        <v>5.0319627883835392E-2</v>
      </c>
      <c r="BX222" s="1">
        <f t="shared" ca="1" si="324"/>
        <v>4.5202377590563989E-2</v>
      </c>
      <c r="BY222" s="1">
        <f t="shared" ca="1" si="324"/>
        <v>4.0605525632201551E-2</v>
      </c>
      <c r="BZ222" s="1">
        <f t="shared" ca="1" si="324"/>
        <v>3.6476150144181048E-2</v>
      </c>
      <c r="CA222" s="1">
        <f t="shared" ca="1" si="325"/>
        <v>0.17741410214879605</v>
      </c>
      <c r="CB222" s="1">
        <f t="shared" ca="1" si="325"/>
        <v>9.9689828826466348E-2</v>
      </c>
      <c r="CC222" s="1">
        <f t="shared" ca="1" si="325"/>
        <v>5.6016189531062049E-2</v>
      </c>
      <c r="CD222" s="1">
        <f t="shared" ca="1" si="325"/>
        <v>5.0319627883835392E-2</v>
      </c>
      <c r="CE222" s="1">
        <f t="shared" ca="1" si="325"/>
        <v>3.1475763641263442E-2</v>
      </c>
      <c r="CF222" s="1">
        <f t="shared" ca="1" si="325"/>
        <v>2.8274838525202746E-2</v>
      </c>
      <c r="CG222" s="1">
        <f t="shared" ca="1" si="325"/>
        <v>2.5399431217555009E-2</v>
      </c>
      <c r="CH222" s="1">
        <f t="shared" ca="1" si="325"/>
        <v>2.2816438212379921E-2</v>
      </c>
      <c r="CI222" s="1">
        <f t="shared" ca="1" si="325"/>
        <v>0.15937199006586761</v>
      </c>
      <c r="CJ222" s="1">
        <f t="shared" ca="1" si="325"/>
        <v>8.955188013224942E-2</v>
      </c>
      <c r="CK222" s="1">
        <f t="shared" ca="1" si="325"/>
        <v>5.0319627883835392E-2</v>
      </c>
      <c r="CL222" s="1">
        <f t="shared" ca="1" si="325"/>
        <v>4.5202377590563989E-2</v>
      </c>
      <c r="CM222" s="1">
        <f t="shared" ca="1" si="325"/>
        <v>2.8274838525202746E-2</v>
      </c>
      <c r="CN222" s="1">
        <f t="shared" ca="1" si="325"/>
        <v>2.5399431217555002E-2</v>
      </c>
      <c r="CO222" s="1">
        <f t="shared" ca="1" si="325"/>
        <v>2.2816438212379917E-2</v>
      </c>
      <c r="CP222" s="1">
        <f t="shared" ca="1" si="325"/>
        <v>2.04961224619684E-2</v>
      </c>
      <c r="CQ222" s="1">
        <f t="shared" ca="1" si="323"/>
        <v>0.14316466904222006</v>
      </c>
      <c r="CR222" s="1">
        <f t="shared" ca="1" si="323"/>
        <v>8.0444909271342693E-2</v>
      </c>
      <c r="CS222" s="1">
        <f t="shared" ca="1" si="323"/>
        <v>4.5202377590563995E-2</v>
      </c>
      <c r="CT222" s="1">
        <f t="shared" ca="1" si="323"/>
        <v>4.0605525632201551E-2</v>
      </c>
      <c r="CU222" s="1">
        <f t="shared" ca="1" si="323"/>
        <v>2.5399431217555009E-2</v>
      </c>
      <c r="CV222" s="1">
        <f t="shared" ca="1" si="323"/>
        <v>2.2816438212379917E-2</v>
      </c>
      <c r="CW222" s="1">
        <f t="shared" ca="1" si="323"/>
        <v>2.0496122461968403E-2</v>
      </c>
      <c r="CX222" s="1">
        <f t="shared" ca="1" si="323"/>
        <v>1.8411771025158053E-2</v>
      </c>
      <c r="CY222" s="1">
        <f t="shared" ca="1" si="323"/>
        <v>0.12860555015657055</v>
      </c>
      <c r="CZ222" s="1">
        <f t="shared" ca="1" si="323"/>
        <v>7.2264071040358688E-2</v>
      </c>
      <c r="DA222" s="1">
        <f t="shared" ca="1" si="323"/>
        <v>4.0605525632201551E-2</v>
      </c>
      <c r="DB222" s="1">
        <f t="shared" ca="1" si="323"/>
        <v>3.6476150144181048E-2</v>
      </c>
      <c r="DC222" s="1">
        <f t="shared" ca="1" si="323"/>
        <v>2.2816438212379921E-2</v>
      </c>
      <c r="DD222" s="1">
        <f t="shared" ca="1" si="323"/>
        <v>2.04961224619684E-2</v>
      </c>
      <c r="DE222" s="1">
        <f t="shared" ca="1" si="323"/>
        <v>1.8411771025158053E-2</v>
      </c>
      <c r="DF222" s="1">
        <f t="shared" ca="1" si="322"/>
        <v>1.6539387531074184E-2</v>
      </c>
      <c r="DG222" s="1">
        <f t="shared" ca="1" si="301"/>
        <v>0.56862745098039214</v>
      </c>
      <c r="DH222" s="1">
        <f t="shared" ca="1" si="302"/>
        <v>0.3195144724556489</v>
      </c>
      <c r="DI222" s="1">
        <f t="shared" ca="1" si="303"/>
        <v>0.17953670357031704</v>
      </c>
      <c r="DJ222" s="1">
        <f t="shared" ca="1" si="304"/>
        <v>0.1612787337157085</v>
      </c>
      <c r="DK222" s="1">
        <f t="shared" ca="1" si="305"/>
        <v>0.10088252867284481</v>
      </c>
      <c r="DL222" s="1">
        <f t="shared" ca="1" si="306"/>
        <v>9.0623288468826682E-2</v>
      </c>
      <c r="DM222" s="1">
        <f t="shared" ca="1" si="307"/>
        <v>8.1407360827929043E-2</v>
      </c>
      <c r="DN222" s="1">
        <f t="shared" ca="1" si="308"/>
        <v>7.3128646167461675E-2</v>
      </c>
      <c r="DZ222" s="2">
        <f t="shared" ca="1" si="309"/>
        <v>-2.2252653136320077E-2</v>
      </c>
      <c r="EA222" s="2">
        <f t="shared" ca="1" si="310"/>
        <v>-0.3136276011800852</v>
      </c>
      <c r="EB222" s="2">
        <f t="shared" ca="1" si="311"/>
        <v>0.24518767678881762</v>
      </c>
      <c r="EC222" s="2">
        <f t="shared" ca="1" si="312"/>
        <v>1.1571906516811026</v>
      </c>
      <c r="ED222" s="2">
        <f t="shared" ca="1" si="313"/>
        <v>7.8210512542905258E-2</v>
      </c>
      <c r="EE222" s="2">
        <f t="shared" ca="1" si="314"/>
        <v>-0.44678788771867195</v>
      </c>
      <c r="EF222" s="2">
        <f t="shared" ca="1" si="315"/>
        <v>-0.1489245581232759</v>
      </c>
      <c r="EG222" s="2">
        <f t="shared" ca="1" si="316"/>
        <v>1.2710053012178091E-2</v>
      </c>
      <c r="EH222" s="22">
        <f t="shared" ca="1" si="317"/>
        <v>0.56170619386665044</v>
      </c>
      <c r="EI222" s="26">
        <f t="shared" ca="1" si="318"/>
        <v>6.9212571137416967E-3</v>
      </c>
      <c r="EJ222" s="7">
        <f t="shared" ca="1" si="319"/>
        <v>4.7903800034520042E-5</v>
      </c>
      <c r="EK222" s="7">
        <f t="shared" ca="1" si="320"/>
        <v>8.2575109653378054E-3</v>
      </c>
    </row>
    <row r="223" spans="1:141" x14ac:dyDescent="0.25">
      <c r="A223" s="2">
        <f t="shared" si="321"/>
        <v>220</v>
      </c>
      <c r="B223" s="2">
        <f ca="1">OFFSET(Vectors!A222,0,8*(-1+$A$2))</f>
        <v>144</v>
      </c>
      <c r="C223" s="2">
        <f ca="1">OFFSET(Vectors!B222,0,8*(-1+$A$2))</f>
        <v>0.5357142857142857</v>
      </c>
      <c r="D223" s="15">
        <f ca="1">OFFSET(Vectors!F222,0,8*(-1+$A$2))+NORMINV(RAND(),OFFSET(Vectors!G222,0,8*(-1+$A$2)),OFFSET(Vectors!H222,0,8*(-1+$A$2)))</f>
        <v>0.48648741650576427</v>
      </c>
      <c r="E223" s="2">
        <f t="shared" ca="1" si="261"/>
        <v>70</v>
      </c>
      <c r="F223" s="2">
        <f ca="1">B223-E223</f>
        <v>74</v>
      </c>
      <c r="G223" s="12">
        <f ca="1">OFFSET(Vectors!C222,0,8*(-1+$A$2))+NORMINV(RAND(),OFFSET(Vectors!D222,0,8*(-1+$A$2)),OFFSET(Vectors!E222,0,8*(-1+$A$2)))</f>
        <v>0.58046874407186477</v>
      </c>
      <c r="H223" s="4">
        <f t="shared" ca="1" si="262"/>
        <v>38</v>
      </c>
      <c r="I223" s="5">
        <f t="shared" ca="1" si="263"/>
        <v>32</v>
      </c>
      <c r="J223" s="6">
        <f t="shared" ca="1" si="264"/>
        <v>43</v>
      </c>
      <c r="K223" s="7">
        <f t="shared" ca="1" si="265"/>
        <v>31</v>
      </c>
      <c r="L223" s="4">
        <f t="shared" ca="1" si="266"/>
        <v>41</v>
      </c>
      <c r="M223" s="5">
        <f t="shared" ca="1" si="267"/>
        <v>29</v>
      </c>
      <c r="N223" s="6">
        <f t="shared" ca="1" si="268"/>
        <v>40</v>
      </c>
      <c r="O223" s="7">
        <f t="shared" ca="1" si="269"/>
        <v>34</v>
      </c>
      <c r="P223" s="4">
        <f t="shared" ca="1" si="270"/>
        <v>38</v>
      </c>
      <c r="Q223" s="5">
        <f t="shared" ca="1" si="271"/>
        <v>31</v>
      </c>
      <c r="R223" s="6">
        <f t="shared" ca="1" si="272"/>
        <v>43</v>
      </c>
      <c r="S223" s="7">
        <f t="shared" ca="1" si="273"/>
        <v>32</v>
      </c>
      <c r="T223" s="4">
        <f t="shared" ca="1" si="274"/>
        <v>41</v>
      </c>
      <c r="U223" s="5">
        <f t="shared" ca="1" si="275"/>
        <v>34</v>
      </c>
      <c r="V223" s="6">
        <f t="shared" ca="1" si="276"/>
        <v>40</v>
      </c>
      <c r="W223" s="7">
        <f t="shared" ca="1" si="277"/>
        <v>29</v>
      </c>
      <c r="X223" s="4">
        <f t="shared" ca="1" si="278"/>
        <v>38</v>
      </c>
      <c r="Y223" s="5">
        <f t="shared" ca="1" si="279"/>
        <v>43</v>
      </c>
      <c r="Z223" s="6">
        <f t="shared" ca="1" si="280"/>
        <v>32</v>
      </c>
      <c r="AA223" s="7">
        <f t="shared" ca="1" si="281"/>
        <v>31</v>
      </c>
      <c r="AB223" s="4">
        <f t="shared" ca="1" si="282"/>
        <v>41</v>
      </c>
      <c r="AC223" s="5">
        <f t="shared" ca="1" si="283"/>
        <v>40</v>
      </c>
      <c r="AD223" s="6">
        <f t="shared" ca="1" si="284"/>
        <v>29</v>
      </c>
      <c r="AE223" s="23">
        <f t="shared" ca="1" si="285"/>
        <v>34</v>
      </c>
      <c r="AF223" s="20">
        <f t="shared" ca="1" si="286"/>
        <v>41</v>
      </c>
      <c r="AG223" s="20">
        <f t="shared" ca="1" si="287"/>
        <v>29</v>
      </c>
      <c r="AH223" s="20">
        <f t="shared" ca="1" si="288"/>
        <v>40</v>
      </c>
      <c r="AI223" s="20">
        <f t="shared" ca="1" si="289"/>
        <v>34</v>
      </c>
      <c r="AJ223" s="18">
        <f t="shared" ca="1" si="290"/>
        <v>0.5625</v>
      </c>
      <c r="AK223" s="2">
        <f t="shared" ca="1" si="291"/>
        <v>0.4861111111111111</v>
      </c>
      <c r="AL223" s="4">
        <f t="shared" ca="1" si="292"/>
        <v>0.54666666666666663</v>
      </c>
      <c r="AM223" s="2">
        <f>1</f>
        <v>1</v>
      </c>
      <c r="AN223" s="2">
        <f t="shared" ca="1" si="293"/>
        <v>0.4861111111111111</v>
      </c>
      <c r="AO223" s="2">
        <f t="shared" ca="1" si="294"/>
        <v>0.23630401234567899</v>
      </c>
      <c r="AP223" s="2">
        <f t="shared" ca="1" si="295"/>
        <v>0.2734375</v>
      </c>
      <c r="AQ223" s="2">
        <f t="shared" ca="1" si="296"/>
        <v>0.11487000600137173</v>
      </c>
      <c r="AR223" s="2">
        <f t="shared" ca="1" si="297"/>
        <v>0.13292100694444445</v>
      </c>
      <c r="AS223" s="2">
        <f t="shared" ca="1" si="298"/>
        <v>0.15380859375</v>
      </c>
      <c r="AT223" s="2">
        <f t="shared" ca="1" si="299"/>
        <v>0.177978515625</v>
      </c>
      <c r="AU223" s="1">
        <f t="shared" ca="1" si="300"/>
        <v>1</v>
      </c>
      <c r="AV223" s="1">
        <f t="shared" ca="1" si="300"/>
        <v>0.4861111111111111</v>
      </c>
      <c r="AW223" s="1">
        <f t="shared" ca="1" si="300"/>
        <v>0.23630401234567899</v>
      </c>
      <c r="AX223" s="1">
        <f t="shared" ca="1" si="300"/>
        <v>0.2734375</v>
      </c>
      <c r="AY223" s="1">
        <f t="shared" ref="AY223:BN238" ca="1" si="326">OFFSET($AM223,0,AY$2)*OFFSET($AM223,0,AY$3)</f>
        <v>0.11487000600137173</v>
      </c>
      <c r="AZ223" s="1">
        <f t="shared" ca="1" si="326"/>
        <v>0.13292100694444445</v>
      </c>
      <c r="BA223" s="1">
        <f t="shared" ca="1" si="326"/>
        <v>0.15380859375</v>
      </c>
      <c r="BB223" s="1">
        <f t="shared" ca="1" si="326"/>
        <v>0.177978515625</v>
      </c>
      <c r="BC223" s="1">
        <f t="shared" ca="1" si="326"/>
        <v>0.4861111111111111</v>
      </c>
      <c r="BD223" s="1">
        <f t="shared" ca="1" si="326"/>
        <v>0.23630401234567899</v>
      </c>
      <c r="BE223" s="1">
        <f t="shared" ca="1" si="326"/>
        <v>0.11487000600137173</v>
      </c>
      <c r="BF223" s="1">
        <f t="shared" ca="1" si="326"/>
        <v>0.13292100694444445</v>
      </c>
      <c r="BG223" s="1">
        <f t="shared" ca="1" si="326"/>
        <v>5.5839586250666817E-2</v>
      </c>
      <c r="BH223" s="1">
        <f t="shared" ca="1" si="326"/>
        <v>6.4614378375771608E-2</v>
      </c>
      <c r="BI223" s="1">
        <f t="shared" ca="1" si="326"/>
        <v>7.476806640625E-2</v>
      </c>
      <c r="BJ223" s="1">
        <f t="shared" ca="1" si="326"/>
        <v>8.6517333984375E-2</v>
      </c>
      <c r="BK223" s="1">
        <f t="shared" ca="1" si="326"/>
        <v>0.23630401234567899</v>
      </c>
      <c r="BL223" s="1">
        <f t="shared" ca="1" si="326"/>
        <v>0.11487000600137173</v>
      </c>
      <c r="BM223" s="1">
        <f t="shared" ca="1" si="326"/>
        <v>5.583958625066681E-2</v>
      </c>
      <c r="BN223" s="1">
        <f t="shared" ca="1" si="326"/>
        <v>6.4614378375771594E-2</v>
      </c>
      <c r="BO223" s="1">
        <f t="shared" ca="1" si="324"/>
        <v>2.7144243316296366E-2</v>
      </c>
      <c r="BP223" s="1">
        <f t="shared" ca="1" si="324"/>
        <v>3.1409767266000081E-2</v>
      </c>
      <c r="BQ223" s="1">
        <f t="shared" ca="1" si="324"/>
        <v>3.6345587836371526E-2</v>
      </c>
      <c r="BR223" s="1">
        <f t="shared" ca="1" si="324"/>
        <v>4.2057037353515625E-2</v>
      </c>
      <c r="BS223" s="1">
        <f t="shared" ca="1" si="324"/>
        <v>0.2734375</v>
      </c>
      <c r="BT223" s="1">
        <f t="shared" ca="1" si="324"/>
        <v>0.13292100694444445</v>
      </c>
      <c r="BU223" s="1">
        <f t="shared" ca="1" si="324"/>
        <v>6.4614378375771594E-2</v>
      </c>
      <c r="BV223" s="1">
        <f t="shared" ca="1" si="324"/>
        <v>7.476806640625E-2</v>
      </c>
      <c r="BW223" s="1">
        <f t="shared" ca="1" si="324"/>
        <v>3.1409767266000081E-2</v>
      </c>
      <c r="BX223" s="1">
        <f t="shared" ca="1" si="324"/>
        <v>3.6345587836371526E-2</v>
      </c>
      <c r="BY223" s="1">
        <f t="shared" ca="1" si="324"/>
        <v>4.2057037353515625E-2</v>
      </c>
      <c r="BZ223" s="1">
        <f t="shared" ca="1" si="324"/>
        <v>4.8666000366210938E-2</v>
      </c>
      <c r="CA223" s="1">
        <f t="shared" ca="1" si="325"/>
        <v>0.11487000600137173</v>
      </c>
      <c r="CB223" s="1">
        <f t="shared" ca="1" si="325"/>
        <v>5.5839586250666817E-2</v>
      </c>
      <c r="CC223" s="1">
        <f t="shared" ca="1" si="325"/>
        <v>2.7144243316296366E-2</v>
      </c>
      <c r="CD223" s="1">
        <f t="shared" ca="1" si="325"/>
        <v>3.1409767266000081E-2</v>
      </c>
      <c r="CE223" s="1">
        <f t="shared" ca="1" si="325"/>
        <v>1.3195118278755177E-2</v>
      </c>
      <c r="CF223" s="1">
        <f t="shared" ca="1" si="325"/>
        <v>1.5268636865416707E-2</v>
      </c>
      <c r="CG223" s="1">
        <f t="shared" ca="1" si="325"/>
        <v>1.7667994087125046E-2</v>
      </c>
      <c r="CH223" s="1">
        <f t="shared" ca="1" si="325"/>
        <v>2.0444393157958984E-2</v>
      </c>
      <c r="CI223" s="1">
        <f t="shared" ca="1" si="325"/>
        <v>0.13292100694444445</v>
      </c>
      <c r="CJ223" s="1">
        <f t="shared" ca="1" si="325"/>
        <v>6.4614378375771608E-2</v>
      </c>
      <c r="CK223" s="1">
        <f t="shared" ca="1" si="325"/>
        <v>3.1409767266000081E-2</v>
      </c>
      <c r="CL223" s="1">
        <f t="shared" ca="1" si="325"/>
        <v>3.6345587836371526E-2</v>
      </c>
      <c r="CM223" s="1">
        <f t="shared" ca="1" si="325"/>
        <v>1.5268636865416707E-2</v>
      </c>
      <c r="CN223" s="1">
        <f t="shared" ca="1" si="325"/>
        <v>1.766799408712505E-2</v>
      </c>
      <c r="CO223" s="1">
        <f t="shared" ca="1" si="325"/>
        <v>2.0444393157958984E-2</v>
      </c>
      <c r="CP223" s="1">
        <f t="shared" ref="CP223:DE238" ca="1" si="327">OFFSET($AM223,0,CP$2)*OFFSET($AM223,0,CP$3)</f>
        <v>2.3657083511352539E-2</v>
      </c>
      <c r="CQ223" s="1">
        <f t="shared" ca="1" si="327"/>
        <v>0.15380859375</v>
      </c>
      <c r="CR223" s="1">
        <f t="shared" ca="1" si="327"/>
        <v>7.476806640625E-2</v>
      </c>
      <c r="CS223" s="1">
        <f t="shared" ca="1" si="327"/>
        <v>3.6345587836371526E-2</v>
      </c>
      <c r="CT223" s="1">
        <f t="shared" ca="1" si="327"/>
        <v>4.2057037353515625E-2</v>
      </c>
      <c r="CU223" s="1">
        <f t="shared" ca="1" si="327"/>
        <v>1.7667994087125046E-2</v>
      </c>
      <c r="CV223" s="1">
        <f t="shared" ca="1" si="327"/>
        <v>2.0444393157958984E-2</v>
      </c>
      <c r="CW223" s="1">
        <f t="shared" ca="1" si="327"/>
        <v>2.3657083511352539E-2</v>
      </c>
      <c r="CX223" s="1">
        <f t="shared" ca="1" si="327"/>
        <v>2.7374625205993652E-2</v>
      </c>
      <c r="CY223" s="1">
        <f t="shared" ca="1" si="327"/>
        <v>0.177978515625</v>
      </c>
      <c r="CZ223" s="1">
        <f t="shared" ca="1" si="327"/>
        <v>8.6517333984375E-2</v>
      </c>
      <c r="DA223" s="1">
        <f t="shared" ca="1" si="327"/>
        <v>4.2057037353515625E-2</v>
      </c>
      <c r="DB223" s="1">
        <f t="shared" ca="1" si="327"/>
        <v>4.8666000366210938E-2</v>
      </c>
      <c r="DC223" s="1">
        <f t="shared" ca="1" si="327"/>
        <v>2.0444393157958984E-2</v>
      </c>
      <c r="DD223" s="1">
        <f t="shared" ca="1" si="327"/>
        <v>2.3657083511352539E-2</v>
      </c>
      <c r="DE223" s="1">
        <f t="shared" ca="1" si="327"/>
        <v>2.7374625205993652E-2</v>
      </c>
      <c r="DF223" s="1">
        <f t="shared" ca="1" si="322"/>
        <v>3.1676352024078369E-2</v>
      </c>
      <c r="DG223" s="1">
        <f t="shared" ca="1" si="301"/>
        <v>0.54666666666666663</v>
      </c>
      <c r="DH223" s="1">
        <f t="shared" ca="1" si="302"/>
        <v>0.26574074074074072</v>
      </c>
      <c r="DI223" s="1">
        <f t="shared" ca="1" si="303"/>
        <v>0.12917952674897118</v>
      </c>
      <c r="DJ223" s="1">
        <f t="shared" ca="1" si="304"/>
        <v>0.14947916666666666</v>
      </c>
      <c r="DK223" s="1">
        <f t="shared" ca="1" si="305"/>
        <v>6.2795603280749873E-2</v>
      </c>
      <c r="DL223" s="1">
        <f t="shared" ca="1" si="306"/>
        <v>7.2663483796296294E-2</v>
      </c>
      <c r="DM223" s="1">
        <f t="shared" ca="1" si="307"/>
        <v>8.4082031249999994E-2</v>
      </c>
      <c r="DN223" s="1">
        <f t="shared" ca="1" si="308"/>
        <v>9.7294921874999996E-2</v>
      </c>
      <c r="DZ223" s="2">
        <f t="shared" ca="1" si="309"/>
        <v>-2.2252653136320077E-2</v>
      </c>
      <c r="EA223" s="2">
        <f t="shared" ca="1" si="310"/>
        <v>-0.27132331316779967</v>
      </c>
      <c r="EB223" s="2">
        <f t="shared" ca="1" si="311"/>
        <v>0.18350348193826974</v>
      </c>
      <c r="EC223" s="2">
        <f t="shared" ca="1" si="312"/>
        <v>1.1156133642404997</v>
      </c>
      <c r="ED223" s="2">
        <f t="shared" ca="1" si="313"/>
        <v>5.063882710766153E-2</v>
      </c>
      <c r="EE223" s="2">
        <f t="shared" ca="1" si="314"/>
        <v>-0.37263446294171715</v>
      </c>
      <c r="EF223" s="2">
        <f t="shared" ca="1" si="315"/>
        <v>-0.15999671576110819</v>
      </c>
      <c r="EG223" s="2">
        <f t="shared" ca="1" si="316"/>
        <v>1.7589570324675008E-2</v>
      </c>
      <c r="EH223" s="22">
        <f t="shared" ca="1" si="317"/>
        <v>0.54113809860416084</v>
      </c>
      <c r="EI223" s="26">
        <f t="shared" ca="1" si="318"/>
        <v>5.5285680625057898E-3</v>
      </c>
      <c r="EJ223" s="7">
        <f t="shared" ca="1" si="319"/>
        <v>3.056506482175902E-5</v>
      </c>
      <c r="EK223" s="7">
        <f t="shared" ca="1" si="320"/>
        <v>4.7485968386464412E-3</v>
      </c>
    </row>
    <row r="224" spans="1:141" x14ac:dyDescent="0.25">
      <c r="A224" s="2">
        <f t="shared" si="321"/>
        <v>221</v>
      </c>
      <c r="B224" s="2">
        <f ca="1">OFFSET(Vectors!A223,0,8*(-1+$A$2))</f>
        <v>90</v>
      </c>
      <c r="C224" s="2">
        <f ca="1">OFFSET(Vectors!B223,0,8*(-1+$A$2))</f>
        <v>0.54054054054054057</v>
      </c>
      <c r="D224" s="15">
        <f ca="1">OFFSET(Vectors!F223,0,8*(-1+$A$2))+NORMINV(RAND(),OFFSET(Vectors!G223,0,8*(-1+$A$2)),OFFSET(Vectors!H223,0,8*(-1+$A$2)))</f>
        <v>0.4958753492262406</v>
      </c>
      <c r="E224" s="2">
        <f t="shared" ca="1" si="261"/>
        <v>45</v>
      </c>
      <c r="F224" s="2">
        <f ca="1">B224-E224</f>
        <v>45</v>
      </c>
      <c r="G224" s="12">
        <f ca="1">OFFSET(Vectors!C223,0,8*(-1+$A$2))+NORMINV(RAND(),OFFSET(Vectors!D223,0,8*(-1+$A$2)),OFFSET(Vectors!E223,0,8*(-1+$A$2)))</f>
        <v>0.58292422936761834</v>
      </c>
      <c r="H224" s="4">
        <f t="shared" ca="1" si="262"/>
        <v>24</v>
      </c>
      <c r="I224" s="5">
        <f t="shared" ca="1" si="263"/>
        <v>21</v>
      </c>
      <c r="J224" s="6">
        <f t="shared" ca="1" si="264"/>
        <v>26</v>
      </c>
      <c r="K224" s="7">
        <f t="shared" ca="1" si="265"/>
        <v>19</v>
      </c>
      <c r="L224" s="4">
        <f t="shared" ca="1" si="266"/>
        <v>26</v>
      </c>
      <c r="M224" s="5">
        <f t="shared" ca="1" si="267"/>
        <v>19</v>
      </c>
      <c r="N224" s="6">
        <f t="shared" ca="1" si="268"/>
        <v>24</v>
      </c>
      <c r="O224" s="7">
        <f t="shared" ca="1" si="269"/>
        <v>21</v>
      </c>
      <c r="P224" s="4">
        <f t="shared" ca="1" si="270"/>
        <v>24</v>
      </c>
      <c r="Q224" s="5">
        <f t="shared" ca="1" si="271"/>
        <v>19</v>
      </c>
      <c r="R224" s="6">
        <f t="shared" ca="1" si="272"/>
        <v>26</v>
      </c>
      <c r="S224" s="7">
        <f t="shared" ca="1" si="273"/>
        <v>21</v>
      </c>
      <c r="T224" s="4">
        <f t="shared" ca="1" si="274"/>
        <v>26</v>
      </c>
      <c r="U224" s="5">
        <f t="shared" ca="1" si="275"/>
        <v>21</v>
      </c>
      <c r="V224" s="6">
        <f t="shared" ca="1" si="276"/>
        <v>24</v>
      </c>
      <c r="W224" s="7">
        <f t="shared" ca="1" si="277"/>
        <v>19</v>
      </c>
      <c r="X224" s="4">
        <f t="shared" ca="1" si="278"/>
        <v>24</v>
      </c>
      <c r="Y224" s="5">
        <f t="shared" ca="1" si="279"/>
        <v>26</v>
      </c>
      <c r="Z224" s="6">
        <f t="shared" ca="1" si="280"/>
        <v>21</v>
      </c>
      <c r="AA224" s="7">
        <f t="shared" ca="1" si="281"/>
        <v>19</v>
      </c>
      <c r="AB224" s="4">
        <f t="shared" ca="1" si="282"/>
        <v>26</v>
      </c>
      <c r="AC224" s="5">
        <f t="shared" ca="1" si="283"/>
        <v>24</v>
      </c>
      <c r="AD224" s="6">
        <f t="shared" ca="1" si="284"/>
        <v>19</v>
      </c>
      <c r="AE224" s="23">
        <f t="shared" ca="1" si="285"/>
        <v>21</v>
      </c>
      <c r="AF224" s="20">
        <f t="shared" ca="1" si="286"/>
        <v>26</v>
      </c>
      <c r="AG224" s="20">
        <f t="shared" ca="1" si="287"/>
        <v>19</v>
      </c>
      <c r="AH224" s="20">
        <f t="shared" ca="1" si="288"/>
        <v>24</v>
      </c>
      <c r="AI224" s="20">
        <f t="shared" ca="1" si="289"/>
        <v>21</v>
      </c>
      <c r="AJ224" s="18">
        <f t="shared" ca="1" si="290"/>
        <v>0.55555555555555558</v>
      </c>
      <c r="AK224" s="2">
        <f t="shared" ca="1" si="291"/>
        <v>0.5</v>
      </c>
      <c r="AL224" s="4">
        <f t="shared" ca="1" si="292"/>
        <v>0.55319148936170215</v>
      </c>
      <c r="AM224" s="2">
        <f>1</f>
        <v>1</v>
      </c>
      <c r="AN224" s="2">
        <f t="shared" ca="1" si="293"/>
        <v>0.5</v>
      </c>
      <c r="AO224" s="2">
        <f t="shared" ca="1" si="294"/>
        <v>0.25</v>
      </c>
      <c r="AP224" s="2">
        <f t="shared" ca="1" si="295"/>
        <v>0.27777777777777779</v>
      </c>
      <c r="AQ224" s="2">
        <f t="shared" ca="1" si="296"/>
        <v>0.125</v>
      </c>
      <c r="AR224" s="2">
        <f t="shared" ca="1" si="297"/>
        <v>0.1388888888888889</v>
      </c>
      <c r="AS224" s="2">
        <f t="shared" ca="1" si="298"/>
        <v>0.15432098765432101</v>
      </c>
      <c r="AT224" s="2">
        <f t="shared" ca="1" si="299"/>
        <v>0.17146776406035669</v>
      </c>
      <c r="AU224" s="1">
        <f t="shared" ca="1" si="300"/>
        <v>1</v>
      </c>
      <c r="AV224" s="1">
        <f t="shared" ref="AV224:BK238" ca="1" si="328">OFFSET($AM224,0,AV$2)*OFFSET($AM224,0,AV$3)</f>
        <v>0.5</v>
      </c>
      <c r="AW224" s="1">
        <f t="shared" ca="1" si="328"/>
        <v>0.25</v>
      </c>
      <c r="AX224" s="1">
        <f t="shared" ca="1" si="328"/>
        <v>0.27777777777777779</v>
      </c>
      <c r="AY224" s="1">
        <f t="shared" ca="1" si="328"/>
        <v>0.125</v>
      </c>
      <c r="AZ224" s="1">
        <f t="shared" ca="1" si="328"/>
        <v>0.1388888888888889</v>
      </c>
      <c r="BA224" s="1">
        <f t="shared" ca="1" si="328"/>
        <v>0.15432098765432101</v>
      </c>
      <c r="BB224" s="1">
        <f t="shared" ca="1" si="328"/>
        <v>0.17146776406035669</v>
      </c>
      <c r="BC224" s="1">
        <f t="shared" ca="1" si="328"/>
        <v>0.5</v>
      </c>
      <c r="BD224" s="1">
        <f t="shared" ca="1" si="328"/>
        <v>0.25</v>
      </c>
      <c r="BE224" s="1">
        <f t="shared" ca="1" si="328"/>
        <v>0.125</v>
      </c>
      <c r="BF224" s="1">
        <f t="shared" ca="1" si="328"/>
        <v>0.1388888888888889</v>
      </c>
      <c r="BG224" s="1">
        <f t="shared" ca="1" si="328"/>
        <v>6.25E-2</v>
      </c>
      <c r="BH224" s="1">
        <f t="shared" ca="1" si="328"/>
        <v>6.9444444444444448E-2</v>
      </c>
      <c r="BI224" s="1">
        <f t="shared" ca="1" si="328"/>
        <v>7.7160493827160503E-2</v>
      </c>
      <c r="BJ224" s="1">
        <f t="shared" ca="1" si="328"/>
        <v>8.5733882030178343E-2</v>
      </c>
      <c r="BK224" s="1">
        <f t="shared" ca="1" si="328"/>
        <v>0.25</v>
      </c>
      <c r="BL224" s="1">
        <f t="shared" ca="1" si="326"/>
        <v>0.125</v>
      </c>
      <c r="BM224" s="1">
        <f t="shared" ca="1" si="326"/>
        <v>6.25E-2</v>
      </c>
      <c r="BN224" s="1">
        <f t="shared" ca="1" si="326"/>
        <v>6.9444444444444448E-2</v>
      </c>
      <c r="BO224" s="1">
        <f t="shared" ca="1" si="324"/>
        <v>3.125E-2</v>
      </c>
      <c r="BP224" s="1">
        <f t="shared" ca="1" si="324"/>
        <v>3.4722222222222224E-2</v>
      </c>
      <c r="BQ224" s="1">
        <f t="shared" ca="1" si="324"/>
        <v>3.8580246913580252E-2</v>
      </c>
      <c r="BR224" s="1">
        <f t="shared" ref="BR224:CG238" ca="1" si="329">OFFSET($AM224,0,BR$2)*OFFSET($AM224,0,BR$3)</f>
        <v>4.2866941015089172E-2</v>
      </c>
      <c r="BS224" s="1">
        <f t="shared" ca="1" si="329"/>
        <v>0.27777777777777779</v>
      </c>
      <c r="BT224" s="1">
        <f t="shared" ca="1" si="329"/>
        <v>0.1388888888888889</v>
      </c>
      <c r="BU224" s="1">
        <f t="shared" ca="1" si="329"/>
        <v>6.9444444444444448E-2</v>
      </c>
      <c r="BV224" s="1">
        <f t="shared" ca="1" si="329"/>
        <v>7.7160493827160503E-2</v>
      </c>
      <c r="BW224" s="1">
        <f t="shared" ca="1" si="329"/>
        <v>3.4722222222222224E-2</v>
      </c>
      <c r="BX224" s="1">
        <f t="shared" ca="1" si="329"/>
        <v>3.8580246913580252E-2</v>
      </c>
      <c r="BY224" s="1">
        <f t="shared" ca="1" si="329"/>
        <v>4.2866941015089172E-2</v>
      </c>
      <c r="BZ224" s="1">
        <f t="shared" ca="1" si="329"/>
        <v>4.7629934461210194E-2</v>
      </c>
      <c r="CA224" s="1">
        <f t="shared" ca="1" si="329"/>
        <v>0.125</v>
      </c>
      <c r="CB224" s="1">
        <f t="shared" ca="1" si="329"/>
        <v>6.25E-2</v>
      </c>
      <c r="CC224" s="1">
        <f t="shared" ca="1" si="329"/>
        <v>3.125E-2</v>
      </c>
      <c r="CD224" s="1">
        <f t="shared" ca="1" si="329"/>
        <v>3.4722222222222224E-2</v>
      </c>
      <c r="CE224" s="1">
        <f t="shared" ca="1" si="329"/>
        <v>1.5625E-2</v>
      </c>
      <c r="CF224" s="1">
        <f t="shared" ca="1" si="329"/>
        <v>1.7361111111111112E-2</v>
      </c>
      <c r="CG224" s="1">
        <f t="shared" ca="1" si="329"/>
        <v>1.9290123456790126E-2</v>
      </c>
      <c r="CH224" s="1">
        <f t="shared" ref="CH224:CW238" ca="1" si="330">OFFSET($AM224,0,CH$2)*OFFSET($AM224,0,CH$3)</f>
        <v>2.1433470507544586E-2</v>
      </c>
      <c r="CI224" s="1">
        <f t="shared" ca="1" si="330"/>
        <v>0.1388888888888889</v>
      </c>
      <c r="CJ224" s="1">
        <f t="shared" ca="1" si="330"/>
        <v>6.9444444444444448E-2</v>
      </c>
      <c r="CK224" s="1">
        <f t="shared" ca="1" si="330"/>
        <v>3.4722222222222224E-2</v>
      </c>
      <c r="CL224" s="1">
        <f t="shared" ca="1" si="330"/>
        <v>3.8580246913580252E-2</v>
      </c>
      <c r="CM224" s="1">
        <f t="shared" ca="1" si="330"/>
        <v>1.7361111111111112E-2</v>
      </c>
      <c r="CN224" s="1">
        <f t="shared" ca="1" si="330"/>
        <v>1.9290123456790126E-2</v>
      </c>
      <c r="CO224" s="1">
        <f t="shared" ca="1" si="330"/>
        <v>2.1433470507544586E-2</v>
      </c>
      <c r="CP224" s="1">
        <f t="shared" ca="1" si="330"/>
        <v>2.3814967230605097E-2</v>
      </c>
      <c r="CQ224" s="1">
        <f t="shared" ca="1" si="330"/>
        <v>0.15432098765432101</v>
      </c>
      <c r="CR224" s="1">
        <f t="shared" ca="1" si="330"/>
        <v>7.7160493827160503E-2</v>
      </c>
      <c r="CS224" s="1">
        <f t="shared" ca="1" si="330"/>
        <v>3.8580246913580252E-2</v>
      </c>
      <c r="CT224" s="1">
        <f t="shared" ca="1" si="330"/>
        <v>4.2866941015089172E-2</v>
      </c>
      <c r="CU224" s="1">
        <f t="shared" ca="1" si="330"/>
        <v>1.9290123456790126E-2</v>
      </c>
      <c r="CV224" s="1">
        <f t="shared" ca="1" si="330"/>
        <v>2.1433470507544586E-2</v>
      </c>
      <c r="CW224" s="1">
        <f t="shared" ca="1" si="330"/>
        <v>2.3814967230605097E-2</v>
      </c>
      <c r="CX224" s="1">
        <f t="shared" ca="1" si="327"/>
        <v>2.646107470067233E-2</v>
      </c>
      <c r="CY224" s="1">
        <f t="shared" ca="1" si="327"/>
        <v>0.17146776406035669</v>
      </c>
      <c r="CZ224" s="1">
        <f t="shared" ca="1" si="327"/>
        <v>8.5733882030178343E-2</v>
      </c>
      <c r="DA224" s="1">
        <f t="shared" ca="1" si="327"/>
        <v>4.2866941015089172E-2</v>
      </c>
      <c r="DB224" s="1">
        <f t="shared" ca="1" si="327"/>
        <v>4.7629934461210194E-2</v>
      </c>
      <c r="DC224" s="1">
        <f t="shared" ca="1" si="327"/>
        <v>2.1433470507544586E-2</v>
      </c>
      <c r="DD224" s="1">
        <f t="shared" ca="1" si="327"/>
        <v>2.3814967230605097E-2</v>
      </c>
      <c r="DE224" s="1">
        <f t="shared" ca="1" si="327"/>
        <v>2.646107470067233E-2</v>
      </c>
      <c r="DF224" s="1">
        <f t="shared" ca="1" si="322"/>
        <v>2.940119411185815E-2</v>
      </c>
      <c r="DG224" s="1">
        <f t="shared" ca="1" si="301"/>
        <v>0.55319148936170215</v>
      </c>
      <c r="DH224" s="1">
        <f t="shared" ca="1" si="302"/>
        <v>0.27659574468085107</v>
      </c>
      <c r="DI224" s="1">
        <f t="shared" ca="1" si="303"/>
        <v>0.13829787234042554</v>
      </c>
      <c r="DJ224" s="1">
        <f t="shared" ca="1" si="304"/>
        <v>0.15366430260047281</v>
      </c>
      <c r="DK224" s="1">
        <f t="shared" ca="1" si="305"/>
        <v>6.9148936170212769E-2</v>
      </c>
      <c r="DL224" s="1">
        <f t="shared" ca="1" si="306"/>
        <v>7.6832151300236406E-2</v>
      </c>
      <c r="DM224" s="1">
        <f t="shared" ca="1" si="307"/>
        <v>8.5369057000262691E-2</v>
      </c>
      <c r="DN224" s="1">
        <f t="shared" ca="1" si="308"/>
        <v>9.4854507778069655E-2</v>
      </c>
      <c r="DZ224" s="2">
        <f t="shared" ca="1" si="309"/>
        <v>-2.2252653136320077E-2</v>
      </c>
      <c r="EA224" s="2">
        <f t="shared" ca="1" si="310"/>
        <v>-0.27907540782973683</v>
      </c>
      <c r="EB224" s="2">
        <f t="shared" ca="1" si="311"/>
        <v>0.19413919395265111</v>
      </c>
      <c r="EC224" s="2">
        <f t="shared" ca="1" si="312"/>
        <v>1.1333215128792378</v>
      </c>
      <c r="ED224" s="2">
        <f t="shared" ca="1" si="313"/>
        <v>5.5104492537260796E-2</v>
      </c>
      <c r="EE224" s="2">
        <f t="shared" ca="1" si="314"/>
        <v>-0.38936498984930445</v>
      </c>
      <c r="EF224" s="2">
        <f t="shared" ca="1" si="315"/>
        <v>-0.16052972461236018</v>
      </c>
      <c r="EG224" s="2">
        <f t="shared" ca="1" si="316"/>
        <v>1.6946114443999627E-2</v>
      </c>
      <c r="EH224" s="22">
        <f t="shared" ca="1" si="317"/>
        <v>0.54828853838542779</v>
      </c>
      <c r="EI224" s="26">
        <f t="shared" ca="1" si="318"/>
        <v>4.9029509762743562E-3</v>
      </c>
      <c r="EJ224" s="7">
        <f t="shared" ca="1" si="319"/>
        <v>2.4038928275749663E-5</v>
      </c>
      <c r="EK224" s="7">
        <f t="shared" ca="1" si="320"/>
        <v>5.6904220411063055E-3</v>
      </c>
    </row>
    <row r="225" spans="1:141" x14ac:dyDescent="0.25">
      <c r="A225" s="2">
        <f t="shared" si="321"/>
        <v>222</v>
      </c>
      <c r="B225" s="2">
        <f ca="1">OFFSET(Vectors!A224,0,8*(-1+$A$2))</f>
        <v>662</v>
      </c>
      <c r="C225" s="2">
        <f ca="1">OFFSET(Vectors!B224,0,8*(-1+$A$2))</f>
        <v>0.54545454545454541</v>
      </c>
      <c r="D225" s="15">
        <f ca="1">OFFSET(Vectors!F224,0,8*(-1+$A$2))+NORMINV(RAND(),OFFSET(Vectors!G224,0,8*(-1+$A$2)),OFFSET(Vectors!H224,0,8*(-1+$A$2)))</f>
        <v>0.64637236075141613</v>
      </c>
      <c r="E225" s="2">
        <f t="shared" ca="1" si="261"/>
        <v>428</v>
      </c>
      <c r="F225" s="2">
        <f ca="1">B225-E225</f>
        <v>234</v>
      </c>
      <c r="G225" s="12">
        <f ca="1">OFFSET(Vectors!C224,0,8*(-1+$A$2))+NORMINV(RAND(),OFFSET(Vectors!D224,0,8*(-1+$A$2)),OFFSET(Vectors!E224,0,8*(-1+$A$2)))</f>
        <v>0.53866224488599024</v>
      </c>
      <c r="H225" s="4">
        <f t="shared" ca="1" si="262"/>
        <v>233</v>
      </c>
      <c r="I225" s="5">
        <f t="shared" ca="1" si="263"/>
        <v>195</v>
      </c>
      <c r="J225" s="6">
        <f t="shared" ca="1" si="264"/>
        <v>126</v>
      </c>
      <c r="K225" s="7">
        <f t="shared" ca="1" si="265"/>
        <v>108</v>
      </c>
      <c r="L225" s="4">
        <f t="shared" ca="1" si="266"/>
        <v>231</v>
      </c>
      <c r="M225" s="5">
        <f t="shared" ca="1" si="267"/>
        <v>197</v>
      </c>
      <c r="N225" s="6">
        <f t="shared" ca="1" si="268"/>
        <v>128</v>
      </c>
      <c r="O225" s="7">
        <f t="shared" ca="1" si="269"/>
        <v>106</v>
      </c>
      <c r="P225" s="4">
        <f t="shared" ca="1" si="270"/>
        <v>233</v>
      </c>
      <c r="Q225" s="5">
        <f t="shared" ca="1" si="271"/>
        <v>108</v>
      </c>
      <c r="R225" s="6">
        <f t="shared" ca="1" si="272"/>
        <v>126</v>
      </c>
      <c r="S225" s="7">
        <f t="shared" ca="1" si="273"/>
        <v>195</v>
      </c>
      <c r="T225" s="4">
        <f t="shared" ca="1" si="274"/>
        <v>231</v>
      </c>
      <c r="U225" s="5">
        <f t="shared" ca="1" si="275"/>
        <v>106</v>
      </c>
      <c r="V225" s="6">
        <f t="shared" ca="1" si="276"/>
        <v>128</v>
      </c>
      <c r="W225" s="7">
        <f t="shared" ca="1" si="277"/>
        <v>197</v>
      </c>
      <c r="X225" s="4">
        <f t="shared" ca="1" si="278"/>
        <v>233</v>
      </c>
      <c r="Y225" s="5">
        <f t="shared" ca="1" si="279"/>
        <v>126</v>
      </c>
      <c r="Z225" s="6">
        <f t="shared" ca="1" si="280"/>
        <v>195</v>
      </c>
      <c r="AA225" s="7">
        <f t="shared" ca="1" si="281"/>
        <v>108</v>
      </c>
      <c r="AB225" s="4">
        <f t="shared" ca="1" si="282"/>
        <v>231</v>
      </c>
      <c r="AC225" s="5">
        <f t="shared" ca="1" si="283"/>
        <v>128</v>
      </c>
      <c r="AD225" s="6">
        <f t="shared" ca="1" si="284"/>
        <v>197</v>
      </c>
      <c r="AE225" s="23">
        <f t="shared" ca="1" si="285"/>
        <v>106</v>
      </c>
      <c r="AF225" s="20">
        <f t="shared" ca="1" si="286"/>
        <v>231</v>
      </c>
      <c r="AG225" s="20">
        <f t="shared" ca="1" si="287"/>
        <v>197</v>
      </c>
      <c r="AH225" s="20">
        <f t="shared" ca="1" si="288"/>
        <v>128</v>
      </c>
      <c r="AI225" s="20">
        <f t="shared" ca="1" si="289"/>
        <v>106</v>
      </c>
      <c r="AJ225" s="18">
        <f t="shared" ca="1" si="290"/>
        <v>0.54229607250755285</v>
      </c>
      <c r="AK225" s="2">
        <f t="shared" ca="1" si="291"/>
        <v>0.6465256797583081</v>
      </c>
      <c r="AL225" s="4">
        <f t="shared" ca="1" si="292"/>
        <v>0.68545994065281901</v>
      </c>
      <c r="AM225" s="2">
        <f>1</f>
        <v>1</v>
      </c>
      <c r="AN225" s="2">
        <f t="shared" ca="1" si="293"/>
        <v>0.6465256797583081</v>
      </c>
      <c r="AO225" s="2">
        <f t="shared" ca="1" si="294"/>
        <v>0.41799545458694237</v>
      </c>
      <c r="AP225" s="2">
        <f t="shared" ca="1" si="295"/>
        <v>0.35060833690820636</v>
      </c>
      <c r="AQ225" s="2">
        <f t="shared" ca="1" si="296"/>
        <v>0.27024479541270591</v>
      </c>
      <c r="AR225" s="2">
        <f t="shared" ca="1" si="297"/>
        <v>0.22667729334850803</v>
      </c>
      <c r="AS225" s="2">
        <f t="shared" ca="1" si="298"/>
        <v>0.19013352409372519</v>
      </c>
      <c r="AT225" s="2">
        <f t="shared" ca="1" si="299"/>
        <v>0.15948115689169939</v>
      </c>
      <c r="AU225" s="1">
        <f t="shared" ca="1" si="300"/>
        <v>1</v>
      </c>
      <c r="AV225" s="1">
        <f t="shared" ca="1" si="328"/>
        <v>0.6465256797583081</v>
      </c>
      <c r="AW225" s="1">
        <f t="shared" ca="1" si="328"/>
        <v>0.41799545458694237</v>
      </c>
      <c r="AX225" s="1">
        <f t="shared" ca="1" si="328"/>
        <v>0.35060833690820636</v>
      </c>
      <c r="AY225" s="1">
        <f t="shared" ca="1" si="328"/>
        <v>0.27024479541270591</v>
      </c>
      <c r="AZ225" s="1">
        <f t="shared" ca="1" si="328"/>
        <v>0.22667729334850803</v>
      </c>
      <c r="BA225" s="1">
        <f t="shared" ca="1" si="328"/>
        <v>0.19013352409372519</v>
      </c>
      <c r="BB225" s="1">
        <f t="shared" ca="1" si="328"/>
        <v>0.15948115689169939</v>
      </c>
      <c r="BC225" s="1">
        <f t="shared" ca="1" si="328"/>
        <v>0.6465256797583081</v>
      </c>
      <c r="BD225" s="1">
        <f t="shared" ca="1" si="328"/>
        <v>0.41799545458694237</v>
      </c>
      <c r="BE225" s="1">
        <f t="shared" ca="1" si="328"/>
        <v>0.27024479541270591</v>
      </c>
      <c r="BF225" s="1">
        <f t="shared" ca="1" si="328"/>
        <v>0.22667729334850803</v>
      </c>
      <c r="BG225" s="1">
        <f t="shared" ca="1" si="328"/>
        <v>0.17472020005534458</v>
      </c>
      <c r="BH225" s="1">
        <f t="shared" ca="1" si="328"/>
        <v>0.14655269116791755</v>
      </c>
      <c r="BI225" s="1">
        <f t="shared" ca="1" si="328"/>
        <v>0.12292620590953833</v>
      </c>
      <c r="BJ225" s="1">
        <f t="shared" ca="1" si="328"/>
        <v>0.10310866336804733</v>
      </c>
      <c r="BK225" s="1">
        <f t="shared" ca="1" si="328"/>
        <v>0.41799545458694237</v>
      </c>
      <c r="BL225" s="1">
        <f t="shared" ca="1" si="326"/>
        <v>0.27024479541270591</v>
      </c>
      <c r="BM225" s="1">
        <f t="shared" ca="1" si="326"/>
        <v>0.17472020005534461</v>
      </c>
      <c r="BN225" s="1">
        <f t="shared" ca="1" si="326"/>
        <v>0.14655269116791755</v>
      </c>
      <c r="BO225" s="1">
        <f t="shared" ref="BO225:CD238" ca="1" si="331">OFFSET($AM225,0,BO$2)*OFFSET($AM225,0,BO$3)</f>
        <v>0.11296109610828925</v>
      </c>
      <c r="BP225" s="1">
        <f t="shared" ca="1" si="331"/>
        <v>9.4750078277747299E-2</v>
      </c>
      <c r="BQ225" s="1">
        <f t="shared" ca="1" si="331"/>
        <v>7.9474948835774023E-2</v>
      </c>
      <c r="BR225" s="1">
        <f t="shared" ca="1" si="331"/>
        <v>6.6662398672997364E-2</v>
      </c>
      <c r="BS225" s="1">
        <f t="shared" ca="1" si="331"/>
        <v>0.35060833690820636</v>
      </c>
      <c r="BT225" s="1">
        <f t="shared" ca="1" si="331"/>
        <v>0.22667729334850803</v>
      </c>
      <c r="BU225" s="1">
        <f t="shared" ca="1" si="331"/>
        <v>0.14655269116791755</v>
      </c>
      <c r="BV225" s="1">
        <f t="shared" ca="1" si="331"/>
        <v>0.12292620590953834</v>
      </c>
      <c r="BW225" s="1">
        <f t="shared" ca="1" si="331"/>
        <v>9.4750078277747299E-2</v>
      </c>
      <c r="BX225" s="1">
        <f t="shared" ca="1" si="331"/>
        <v>7.9474948835774023E-2</v>
      </c>
      <c r="BY225" s="1">
        <f t="shared" ca="1" si="331"/>
        <v>6.6662398672997378E-2</v>
      </c>
      <c r="BZ225" s="1">
        <f t="shared" ca="1" si="331"/>
        <v>5.5915423185995461E-2</v>
      </c>
      <c r="CA225" s="1">
        <f t="shared" ca="1" si="331"/>
        <v>0.27024479541270591</v>
      </c>
      <c r="CB225" s="1">
        <f t="shared" ca="1" si="331"/>
        <v>0.17472020005534458</v>
      </c>
      <c r="CC225" s="1">
        <f t="shared" ca="1" si="331"/>
        <v>0.11296109610828925</v>
      </c>
      <c r="CD225" s="1">
        <f t="shared" ca="1" si="331"/>
        <v>9.4750078277747299E-2</v>
      </c>
      <c r="CE225" s="1">
        <f t="shared" ca="1" si="329"/>
        <v>7.3032249447655267E-2</v>
      </c>
      <c r="CF225" s="1">
        <f t="shared" ca="1" si="329"/>
        <v>6.1258358765673475E-2</v>
      </c>
      <c r="CG225" s="1">
        <f t="shared" ca="1" si="329"/>
        <v>5.1382595319805553E-2</v>
      </c>
      <c r="CH225" s="1">
        <f t="shared" ca="1" si="330"/>
        <v>4.3098952616378958E-2</v>
      </c>
      <c r="CI225" s="1">
        <f t="shared" ca="1" si="330"/>
        <v>0.22667729334850803</v>
      </c>
      <c r="CJ225" s="1">
        <f t="shared" ca="1" si="330"/>
        <v>0.14655269116791755</v>
      </c>
      <c r="CK225" s="1">
        <f t="shared" ca="1" si="330"/>
        <v>9.4750078277747299E-2</v>
      </c>
      <c r="CL225" s="1">
        <f t="shared" ca="1" si="330"/>
        <v>7.9474948835774023E-2</v>
      </c>
      <c r="CM225" s="1">
        <f t="shared" ca="1" si="330"/>
        <v>6.1258358765673475E-2</v>
      </c>
      <c r="CN225" s="1">
        <f t="shared" ca="1" si="330"/>
        <v>5.138259531980556E-2</v>
      </c>
      <c r="CO225" s="1">
        <f t="shared" ca="1" si="330"/>
        <v>4.3098952616378965E-2</v>
      </c>
      <c r="CP225" s="1">
        <f t="shared" ca="1" si="330"/>
        <v>3.6150756984299176E-2</v>
      </c>
      <c r="CQ225" s="1">
        <f t="shared" ca="1" si="330"/>
        <v>0.19013352409372519</v>
      </c>
      <c r="CR225" s="1">
        <f t="shared" ca="1" si="330"/>
        <v>0.12292620590953833</v>
      </c>
      <c r="CS225" s="1">
        <f t="shared" ca="1" si="330"/>
        <v>7.9474948835774023E-2</v>
      </c>
      <c r="CT225" s="1">
        <f t="shared" ca="1" si="330"/>
        <v>6.6662398672997378E-2</v>
      </c>
      <c r="CU225" s="1">
        <f t="shared" ca="1" si="330"/>
        <v>5.1382595319805553E-2</v>
      </c>
      <c r="CV225" s="1">
        <f t="shared" ca="1" si="330"/>
        <v>4.3098952616378965E-2</v>
      </c>
      <c r="CW225" s="1">
        <f t="shared" ca="1" si="330"/>
        <v>3.6150756984299176E-2</v>
      </c>
      <c r="CX225" s="1">
        <f t="shared" ca="1" si="327"/>
        <v>3.0322714386363095E-2</v>
      </c>
      <c r="CY225" s="1">
        <f t="shared" ca="1" si="327"/>
        <v>0.15948115689169939</v>
      </c>
      <c r="CZ225" s="1">
        <f t="shared" ca="1" si="327"/>
        <v>0.10310866336804733</v>
      </c>
      <c r="DA225" s="1">
        <f t="shared" ca="1" si="327"/>
        <v>6.6662398672997364E-2</v>
      </c>
      <c r="DB225" s="1">
        <f t="shared" ca="1" si="327"/>
        <v>5.5915423185995461E-2</v>
      </c>
      <c r="DC225" s="1">
        <f t="shared" ca="1" si="327"/>
        <v>4.3098952616378958E-2</v>
      </c>
      <c r="DD225" s="1">
        <f t="shared" ca="1" si="327"/>
        <v>3.6150756984299176E-2</v>
      </c>
      <c r="DE225" s="1">
        <f t="shared" ca="1" si="327"/>
        <v>3.0322714386363095E-2</v>
      </c>
      <c r="DF225" s="1">
        <f t="shared" ca="1" si="322"/>
        <v>2.5434239403514837E-2</v>
      </c>
      <c r="DG225" s="1">
        <f t="shared" ca="1" si="301"/>
        <v>0.68545994065281901</v>
      </c>
      <c r="DH225" s="1">
        <f t="shared" ca="1" si="302"/>
        <v>0.44316745407765334</v>
      </c>
      <c r="DI225" s="1">
        <f t="shared" ca="1" si="303"/>
        <v>0.28651913949431362</v>
      </c>
      <c r="DJ225" s="1">
        <f t="shared" ca="1" si="304"/>
        <v>0.24032796980948271</v>
      </c>
      <c r="DK225" s="1">
        <f t="shared" ca="1" si="305"/>
        <v>0.18524198142532661</v>
      </c>
      <c r="DL225" s="1">
        <f t="shared" ca="1" si="306"/>
        <v>0.15537820404600997</v>
      </c>
      <c r="DM225" s="1">
        <f t="shared" ca="1" si="307"/>
        <v>0.13032891414139619</v>
      </c>
      <c r="DN225" s="1">
        <f t="shared" ca="1" si="308"/>
        <v>0.10931794433822718</v>
      </c>
      <c r="DZ225" s="2">
        <f t="shared" ca="1" si="309"/>
        <v>-2.2252653136320077E-2</v>
      </c>
      <c r="EA225" s="2">
        <f t="shared" ca="1" si="310"/>
        <v>-0.36085883550189535</v>
      </c>
      <c r="EB225" s="2">
        <f t="shared" ca="1" si="311"/>
        <v>0.32459720251752389</v>
      </c>
      <c r="EC225" s="2">
        <f t="shared" ca="1" si="312"/>
        <v>1.4304670949263749</v>
      </c>
      <c r="ED225" s="2">
        <f t="shared" ca="1" si="313"/>
        <v>0.11913361849642419</v>
      </c>
      <c r="EE225" s="2">
        <f t="shared" ca="1" si="314"/>
        <v>-0.63547345457070936</v>
      </c>
      <c r="EF225" s="2">
        <f t="shared" ca="1" si="315"/>
        <v>-0.19778309305998426</v>
      </c>
      <c r="EG225" s="2">
        <f t="shared" ca="1" si="316"/>
        <v>1.5761481180782685E-2</v>
      </c>
      <c r="EH225" s="22">
        <f t="shared" ca="1" si="317"/>
        <v>0.67359136085219662</v>
      </c>
      <c r="EI225" s="26">
        <f t="shared" ca="1" si="318"/>
        <v>1.1868579800622392E-2</v>
      </c>
      <c r="EJ225" s="7">
        <f t="shared" ca="1" si="319"/>
        <v>1.4086318648374186E-4</v>
      </c>
      <c r="EK225" s="7">
        <f t="shared" ca="1" si="320"/>
        <v>4.3140676363921174E-2</v>
      </c>
    </row>
    <row r="226" spans="1:141" x14ac:dyDescent="0.25">
      <c r="A226" s="2">
        <f t="shared" si="321"/>
        <v>223</v>
      </c>
      <c r="B226" s="2">
        <f ca="1">OFFSET(Vectors!A225,0,8*(-1+$A$2))</f>
        <v>217</v>
      </c>
      <c r="C226" s="2">
        <f ca="1">OFFSET(Vectors!B225,0,8*(-1+$A$2))</f>
        <v>0.546875</v>
      </c>
      <c r="D226" s="15">
        <f ca="1">OFFSET(Vectors!F225,0,8*(-1+$A$2))+NORMINV(RAND(),OFFSET(Vectors!G225,0,8*(-1+$A$2)),OFFSET(Vectors!H225,0,8*(-1+$A$2)))</f>
        <v>0.44386585846619292</v>
      </c>
      <c r="E226" s="2">
        <f t="shared" ca="1" si="261"/>
        <v>96</v>
      </c>
      <c r="F226" s="2">
        <f ca="1">B226-E226</f>
        <v>121</v>
      </c>
      <c r="G226" s="12">
        <f ca="1">OFFSET(Vectors!C225,0,8*(-1+$A$2))+NORMINV(RAND(),OFFSET(Vectors!D225,0,8*(-1+$A$2)),OFFSET(Vectors!E225,0,8*(-1+$A$2)))</f>
        <v>0.47218824070349819</v>
      </c>
      <c r="H226" s="4">
        <f t="shared" ca="1" si="262"/>
        <v>53</v>
      </c>
      <c r="I226" s="5">
        <f t="shared" ca="1" si="263"/>
        <v>43</v>
      </c>
      <c r="J226" s="6">
        <f t="shared" ca="1" si="264"/>
        <v>57</v>
      </c>
      <c r="K226" s="7">
        <f t="shared" ca="1" si="265"/>
        <v>64</v>
      </c>
      <c r="L226" s="4">
        <f t="shared" ca="1" si="266"/>
        <v>45</v>
      </c>
      <c r="M226" s="5">
        <f t="shared" ca="1" si="267"/>
        <v>51</v>
      </c>
      <c r="N226" s="6">
        <f t="shared" ca="1" si="268"/>
        <v>66</v>
      </c>
      <c r="O226" s="7">
        <f t="shared" ca="1" si="269"/>
        <v>55</v>
      </c>
      <c r="P226" s="4">
        <f t="shared" ca="1" si="270"/>
        <v>53</v>
      </c>
      <c r="Q226" s="5">
        <f t="shared" ca="1" si="271"/>
        <v>64</v>
      </c>
      <c r="R226" s="6">
        <f t="shared" ca="1" si="272"/>
        <v>57</v>
      </c>
      <c r="S226" s="7">
        <f t="shared" ca="1" si="273"/>
        <v>43</v>
      </c>
      <c r="T226" s="4">
        <f t="shared" ca="1" si="274"/>
        <v>45</v>
      </c>
      <c r="U226" s="5">
        <f t="shared" ca="1" si="275"/>
        <v>55</v>
      </c>
      <c r="V226" s="6">
        <f t="shared" ca="1" si="276"/>
        <v>66</v>
      </c>
      <c r="W226" s="7">
        <f t="shared" ca="1" si="277"/>
        <v>51</v>
      </c>
      <c r="X226" s="4">
        <f t="shared" ca="1" si="278"/>
        <v>53</v>
      </c>
      <c r="Y226" s="5">
        <f t="shared" ca="1" si="279"/>
        <v>57</v>
      </c>
      <c r="Z226" s="6">
        <f t="shared" ca="1" si="280"/>
        <v>43</v>
      </c>
      <c r="AA226" s="7">
        <f t="shared" ca="1" si="281"/>
        <v>64</v>
      </c>
      <c r="AB226" s="4">
        <f t="shared" ca="1" si="282"/>
        <v>45</v>
      </c>
      <c r="AC226" s="5">
        <f t="shared" ca="1" si="283"/>
        <v>66</v>
      </c>
      <c r="AD226" s="6">
        <f t="shared" ca="1" si="284"/>
        <v>51</v>
      </c>
      <c r="AE226" s="23">
        <f t="shared" ca="1" si="285"/>
        <v>55</v>
      </c>
      <c r="AF226" s="20">
        <f t="shared" ca="1" si="286"/>
        <v>45</v>
      </c>
      <c r="AG226" s="20">
        <f t="shared" ca="1" si="287"/>
        <v>51</v>
      </c>
      <c r="AH226" s="20">
        <f t="shared" ca="1" si="288"/>
        <v>66</v>
      </c>
      <c r="AI226" s="20">
        <f t="shared" ca="1" si="289"/>
        <v>55</v>
      </c>
      <c r="AJ226" s="18">
        <f t="shared" ca="1" si="290"/>
        <v>0.51152073732718895</v>
      </c>
      <c r="AK226" s="2">
        <f t="shared" ca="1" si="291"/>
        <v>0.44239631336405533</v>
      </c>
      <c r="AL226" s="4">
        <f t="shared" ca="1" si="292"/>
        <v>0.45</v>
      </c>
      <c r="AM226" s="2">
        <f>1</f>
        <v>1</v>
      </c>
      <c r="AN226" s="2">
        <f t="shared" ca="1" si="293"/>
        <v>0.44239631336405533</v>
      </c>
      <c r="AO226" s="2">
        <f t="shared" ca="1" si="294"/>
        <v>0.19571449807810745</v>
      </c>
      <c r="AP226" s="2">
        <f t="shared" ca="1" si="295"/>
        <v>0.2262948884028117</v>
      </c>
      <c r="AQ226" s="2">
        <f t="shared" ca="1" si="296"/>
        <v>8.6583372421651233E-2</v>
      </c>
      <c r="AR226" s="2">
        <f t="shared" ca="1" si="297"/>
        <v>0.10011202436253422</v>
      </c>
      <c r="AS226" s="2">
        <f t="shared" ca="1" si="298"/>
        <v>0.11575452816918018</v>
      </c>
      <c r="AT226" s="2">
        <f t="shared" ca="1" si="299"/>
        <v>0.13384117319561459</v>
      </c>
      <c r="AU226" s="1">
        <f t="shared" ca="1" si="300"/>
        <v>1</v>
      </c>
      <c r="AV226" s="1">
        <f t="shared" ca="1" si="328"/>
        <v>0.44239631336405533</v>
      </c>
      <c r="AW226" s="1">
        <f t="shared" ca="1" si="328"/>
        <v>0.19571449807810745</v>
      </c>
      <c r="AX226" s="1">
        <f t="shared" ca="1" si="328"/>
        <v>0.2262948884028117</v>
      </c>
      <c r="AY226" s="1">
        <f t="shared" ca="1" si="328"/>
        <v>8.6583372421651233E-2</v>
      </c>
      <c r="AZ226" s="1">
        <f t="shared" ca="1" si="328"/>
        <v>0.10011202436253422</v>
      </c>
      <c r="BA226" s="1">
        <f t="shared" ca="1" si="328"/>
        <v>0.11575452816918018</v>
      </c>
      <c r="BB226" s="1">
        <f t="shared" ca="1" si="328"/>
        <v>0.13384117319561459</v>
      </c>
      <c r="BC226" s="1">
        <f t="shared" ca="1" si="328"/>
        <v>0.44239631336405533</v>
      </c>
      <c r="BD226" s="1">
        <f t="shared" ca="1" si="328"/>
        <v>0.19571449807810745</v>
      </c>
      <c r="BE226" s="1">
        <f t="shared" ca="1" si="328"/>
        <v>8.6583372421651233E-2</v>
      </c>
      <c r="BF226" s="1">
        <f t="shared" ca="1" si="328"/>
        <v>0.10011202436253422</v>
      </c>
      <c r="BG226" s="1">
        <f t="shared" ca="1" si="328"/>
        <v>3.8304164757965525E-2</v>
      </c>
      <c r="BH226" s="1">
        <f t="shared" ca="1" si="328"/>
        <v>4.4289190501397631E-2</v>
      </c>
      <c r="BI226" s="1">
        <f t="shared" ca="1" si="328"/>
        <v>5.1209376517241001E-2</v>
      </c>
      <c r="BJ226" s="1">
        <f t="shared" ca="1" si="328"/>
        <v>5.9210841598059914E-2</v>
      </c>
      <c r="BK226" s="1">
        <f t="shared" ca="1" si="328"/>
        <v>0.19571449807810745</v>
      </c>
      <c r="BL226" s="1">
        <f t="shared" ca="1" si="326"/>
        <v>8.6583372421651233E-2</v>
      </c>
      <c r="BM226" s="1">
        <f t="shared" ca="1" si="326"/>
        <v>3.8304164757965525E-2</v>
      </c>
      <c r="BN226" s="1">
        <f t="shared" ca="1" si="326"/>
        <v>4.4289190501397631E-2</v>
      </c>
      <c r="BO226" s="1">
        <f t="shared" ca="1" si="331"/>
        <v>1.6945621275413322E-2</v>
      </c>
      <c r="BP226" s="1">
        <f t="shared" ca="1" si="331"/>
        <v>1.959337459969665E-2</v>
      </c>
      <c r="BQ226" s="1">
        <f t="shared" ca="1" si="331"/>
        <v>2.2654839380899249E-2</v>
      </c>
      <c r="BR226" s="1">
        <f t="shared" ca="1" si="331"/>
        <v>2.6194658034164757E-2</v>
      </c>
      <c r="BS226" s="1">
        <f t="shared" ca="1" si="331"/>
        <v>0.2262948884028117</v>
      </c>
      <c r="BT226" s="1">
        <f t="shared" ca="1" si="331"/>
        <v>0.10011202436253422</v>
      </c>
      <c r="BU226" s="1">
        <f t="shared" ca="1" si="331"/>
        <v>4.4289190501397631E-2</v>
      </c>
      <c r="BV226" s="1">
        <f t="shared" ca="1" si="331"/>
        <v>5.1209376517241001E-2</v>
      </c>
      <c r="BW226" s="1">
        <f t="shared" ca="1" si="331"/>
        <v>1.959337459969665E-2</v>
      </c>
      <c r="BX226" s="1">
        <f t="shared" ca="1" si="331"/>
        <v>2.2654839380899246E-2</v>
      </c>
      <c r="BY226" s="1">
        <f t="shared" ca="1" si="331"/>
        <v>2.6194658034164753E-2</v>
      </c>
      <c r="BZ226" s="1">
        <f t="shared" ca="1" si="331"/>
        <v>3.0287573352002994E-2</v>
      </c>
      <c r="CA226" s="1">
        <f t="shared" ca="1" si="331"/>
        <v>8.6583372421651233E-2</v>
      </c>
      <c r="CB226" s="1">
        <f t="shared" ca="1" si="331"/>
        <v>3.8304164757965525E-2</v>
      </c>
      <c r="CC226" s="1">
        <f t="shared" ca="1" si="331"/>
        <v>1.6945621275413322E-2</v>
      </c>
      <c r="CD226" s="1">
        <f t="shared" ca="1" si="331"/>
        <v>1.959337459969665E-2</v>
      </c>
      <c r="CE226" s="1">
        <f t="shared" ca="1" si="329"/>
        <v>7.496680379906355E-3</v>
      </c>
      <c r="CF226" s="1">
        <f t="shared" ca="1" si="329"/>
        <v>8.6680366892667223E-3</v>
      </c>
      <c r="CG226" s="1">
        <f t="shared" ca="1" si="329"/>
        <v>1.0022417421964646E-2</v>
      </c>
      <c r="CH226" s="1">
        <f t="shared" ca="1" si="330"/>
        <v>1.1588420144146622E-2</v>
      </c>
      <c r="CI226" s="1">
        <f t="shared" ca="1" si="330"/>
        <v>0.10011202436253422</v>
      </c>
      <c r="CJ226" s="1">
        <f t="shared" ca="1" si="330"/>
        <v>4.4289190501397631E-2</v>
      </c>
      <c r="CK226" s="1">
        <f t="shared" ca="1" si="330"/>
        <v>1.959337459969665E-2</v>
      </c>
      <c r="CL226" s="1">
        <f t="shared" ca="1" si="330"/>
        <v>2.2654839380899246E-2</v>
      </c>
      <c r="CM226" s="1">
        <f t="shared" ca="1" si="330"/>
        <v>8.6680366892667223E-3</v>
      </c>
      <c r="CN226" s="1">
        <f t="shared" ca="1" si="330"/>
        <v>1.0022417421964644E-2</v>
      </c>
      <c r="CO226" s="1">
        <f t="shared" ca="1" si="330"/>
        <v>1.158842014414662E-2</v>
      </c>
      <c r="CP226" s="1">
        <f t="shared" ca="1" si="330"/>
        <v>1.3399110791669529E-2</v>
      </c>
      <c r="CQ226" s="1">
        <f t="shared" ca="1" si="330"/>
        <v>0.11575452816918018</v>
      </c>
      <c r="CR226" s="1">
        <f t="shared" ca="1" si="330"/>
        <v>5.1209376517241001E-2</v>
      </c>
      <c r="CS226" s="1">
        <f t="shared" ca="1" si="330"/>
        <v>2.2654839380899249E-2</v>
      </c>
      <c r="CT226" s="1">
        <f t="shared" ca="1" si="330"/>
        <v>2.6194658034164753E-2</v>
      </c>
      <c r="CU226" s="1">
        <f t="shared" ca="1" si="330"/>
        <v>1.0022417421964646E-2</v>
      </c>
      <c r="CV226" s="1">
        <f t="shared" ca="1" si="330"/>
        <v>1.158842014414662E-2</v>
      </c>
      <c r="CW226" s="1">
        <f t="shared" ca="1" si="330"/>
        <v>1.3399110791669527E-2</v>
      </c>
      <c r="CX226" s="1">
        <f t="shared" ca="1" si="327"/>
        <v>1.5492721852867892E-2</v>
      </c>
      <c r="CY226" s="1">
        <f t="shared" ca="1" si="327"/>
        <v>0.13384117319561459</v>
      </c>
      <c r="CZ226" s="1">
        <f t="shared" ca="1" si="327"/>
        <v>5.9210841598059914E-2</v>
      </c>
      <c r="DA226" s="1">
        <f t="shared" ca="1" si="327"/>
        <v>2.6194658034164757E-2</v>
      </c>
      <c r="DB226" s="1">
        <f t="shared" ca="1" si="327"/>
        <v>3.0287573352002994E-2</v>
      </c>
      <c r="DC226" s="1">
        <f t="shared" ca="1" si="327"/>
        <v>1.1588420144146622E-2</v>
      </c>
      <c r="DD226" s="1">
        <f t="shared" ca="1" si="327"/>
        <v>1.3399110791669529E-2</v>
      </c>
      <c r="DE226" s="1">
        <f t="shared" ca="1" si="327"/>
        <v>1.5492721852867892E-2</v>
      </c>
      <c r="DF226" s="1">
        <f t="shared" ca="1" si="322"/>
        <v>1.7913459642378501E-2</v>
      </c>
      <c r="DG226" s="1">
        <f t="shared" ca="1" si="301"/>
        <v>0.45</v>
      </c>
      <c r="DH226" s="1">
        <f t="shared" ca="1" si="302"/>
        <v>0.19907834101382491</v>
      </c>
      <c r="DI226" s="1">
        <f t="shared" ca="1" si="303"/>
        <v>8.8071524135148349E-2</v>
      </c>
      <c r="DJ226" s="1">
        <f t="shared" ca="1" si="304"/>
        <v>0.10183269978126527</v>
      </c>
      <c r="DK226" s="1">
        <f t="shared" ca="1" si="305"/>
        <v>3.8962517589743055E-2</v>
      </c>
      <c r="DL226" s="1">
        <f t="shared" ca="1" si="306"/>
        <v>4.50504109631404E-2</v>
      </c>
      <c r="DM226" s="1">
        <f t="shared" ca="1" si="307"/>
        <v>5.208953767613108E-2</v>
      </c>
      <c r="DN226" s="1">
        <f t="shared" ca="1" si="308"/>
        <v>6.0228527938026563E-2</v>
      </c>
      <c r="DZ226" s="2">
        <f t="shared" ca="1" si="309"/>
        <v>-2.2252653136320077E-2</v>
      </c>
      <c r="EA226" s="2">
        <f t="shared" ca="1" si="310"/>
        <v>-0.24692386314889159</v>
      </c>
      <c r="EB226" s="2">
        <f t="shared" ca="1" si="311"/>
        <v>0.15198341960692585</v>
      </c>
      <c r="EC226" s="2">
        <f t="shared" ca="1" si="312"/>
        <v>0.92327351501344623</v>
      </c>
      <c r="ED226" s="2">
        <f t="shared" ca="1" si="313"/>
        <v>3.8169062395678022E-2</v>
      </c>
      <c r="EE226" s="2">
        <f t="shared" ca="1" si="314"/>
        <v>-0.28065684491792248</v>
      </c>
      <c r="EF226" s="2">
        <f t="shared" ca="1" si="315"/>
        <v>-0.12041163559201654</v>
      </c>
      <c r="EG226" s="2">
        <f t="shared" ca="1" si="316"/>
        <v>1.3227488272919292E-2</v>
      </c>
      <c r="EH226" s="22">
        <f t="shared" ca="1" si="317"/>
        <v>0.45640848849381876</v>
      </c>
      <c r="EI226" s="26">
        <f t="shared" ca="1" si="318"/>
        <v>-6.4084884938187536E-3</v>
      </c>
      <c r="EJ226" s="7">
        <f t="shared" ca="1" si="319"/>
        <v>4.1068724775407354E-5</v>
      </c>
      <c r="EK226" s="7">
        <f t="shared" ca="1" si="320"/>
        <v>7.7042902455897193E-4</v>
      </c>
    </row>
    <row r="227" spans="1:141" x14ac:dyDescent="0.25">
      <c r="A227" s="2">
        <f t="shared" si="321"/>
        <v>224</v>
      </c>
      <c r="B227" s="2">
        <f ca="1">OFFSET(Vectors!A226,0,8*(-1+$A$2))</f>
        <v>109</v>
      </c>
      <c r="C227" s="2">
        <f ca="1">OFFSET(Vectors!B226,0,8*(-1+$A$2))</f>
        <v>0.55000000000000004</v>
      </c>
      <c r="D227" s="15">
        <f ca="1">OFFSET(Vectors!F226,0,8*(-1+$A$2))+NORMINV(RAND(),OFFSET(Vectors!G226,0,8*(-1+$A$2)),OFFSET(Vectors!H226,0,8*(-1+$A$2)))</f>
        <v>0.63023575502819507</v>
      </c>
      <c r="E227" s="2">
        <f t="shared" ca="1" si="261"/>
        <v>69</v>
      </c>
      <c r="F227" s="2">
        <f ca="1">B227-E227</f>
        <v>40</v>
      </c>
      <c r="G227" s="12">
        <f ca="1">OFFSET(Vectors!C226,0,8*(-1+$A$2))+NORMINV(RAND(),OFFSET(Vectors!D226,0,8*(-1+$A$2)),OFFSET(Vectors!E226,0,8*(-1+$A$2)))</f>
        <v>0.67168241242041615</v>
      </c>
      <c r="H227" s="4">
        <f t="shared" ca="1" si="262"/>
        <v>38</v>
      </c>
      <c r="I227" s="5">
        <f t="shared" ca="1" si="263"/>
        <v>31</v>
      </c>
      <c r="J227" s="6">
        <f t="shared" ca="1" si="264"/>
        <v>27</v>
      </c>
      <c r="K227" s="7">
        <f t="shared" ca="1" si="265"/>
        <v>13</v>
      </c>
      <c r="L227" s="4">
        <f t="shared" ca="1" si="266"/>
        <v>46</v>
      </c>
      <c r="M227" s="5">
        <f t="shared" ca="1" si="267"/>
        <v>23</v>
      </c>
      <c r="N227" s="6">
        <f t="shared" ca="1" si="268"/>
        <v>22</v>
      </c>
      <c r="O227" s="7">
        <f t="shared" ca="1" si="269"/>
        <v>18</v>
      </c>
      <c r="P227" s="4">
        <f t="shared" ca="1" si="270"/>
        <v>38</v>
      </c>
      <c r="Q227" s="5">
        <f t="shared" ca="1" si="271"/>
        <v>13</v>
      </c>
      <c r="R227" s="6">
        <f t="shared" ca="1" si="272"/>
        <v>27</v>
      </c>
      <c r="S227" s="7">
        <f t="shared" ca="1" si="273"/>
        <v>31</v>
      </c>
      <c r="T227" s="4">
        <f t="shared" ca="1" si="274"/>
        <v>46</v>
      </c>
      <c r="U227" s="5">
        <f t="shared" ca="1" si="275"/>
        <v>18</v>
      </c>
      <c r="V227" s="6">
        <f t="shared" ca="1" si="276"/>
        <v>22</v>
      </c>
      <c r="W227" s="7">
        <f t="shared" ca="1" si="277"/>
        <v>23</v>
      </c>
      <c r="X227" s="4">
        <f t="shared" ca="1" si="278"/>
        <v>38</v>
      </c>
      <c r="Y227" s="5">
        <f t="shared" ca="1" si="279"/>
        <v>27</v>
      </c>
      <c r="Z227" s="6">
        <f t="shared" ca="1" si="280"/>
        <v>31</v>
      </c>
      <c r="AA227" s="7">
        <f t="shared" ca="1" si="281"/>
        <v>13</v>
      </c>
      <c r="AB227" s="4">
        <f t="shared" ca="1" si="282"/>
        <v>46</v>
      </c>
      <c r="AC227" s="5">
        <f t="shared" ca="1" si="283"/>
        <v>22</v>
      </c>
      <c r="AD227" s="6">
        <f t="shared" ca="1" si="284"/>
        <v>23</v>
      </c>
      <c r="AE227" s="23">
        <f t="shared" ca="1" si="285"/>
        <v>18</v>
      </c>
      <c r="AF227" s="20">
        <f t="shared" ca="1" si="286"/>
        <v>46</v>
      </c>
      <c r="AG227" s="20">
        <f t="shared" ca="1" si="287"/>
        <v>23</v>
      </c>
      <c r="AH227" s="20">
        <f t="shared" ca="1" si="288"/>
        <v>22</v>
      </c>
      <c r="AI227" s="20">
        <f t="shared" ca="1" si="289"/>
        <v>18</v>
      </c>
      <c r="AJ227" s="18">
        <f t="shared" ca="1" si="290"/>
        <v>0.62385321100917435</v>
      </c>
      <c r="AK227" s="2">
        <f t="shared" ca="1" si="291"/>
        <v>0.6330275229357798</v>
      </c>
      <c r="AL227" s="4">
        <f t="shared" ca="1" si="292"/>
        <v>0.71875</v>
      </c>
      <c r="AM227" s="2">
        <f>1</f>
        <v>1</v>
      </c>
      <c r="AN227" s="2">
        <f t="shared" ca="1" si="293"/>
        <v>0.6330275229357798</v>
      </c>
      <c r="AO227" s="2">
        <f t="shared" ca="1" si="294"/>
        <v>0.40072384479420919</v>
      </c>
      <c r="AP227" s="2">
        <f t="shared" ca="1" si="295"/>
        <v>0.39491625284067</v>
      </c>
      <c r="AQ227" s="2">
        <f t="shared" ca="1" si="296"/>
        <v>0.25366922285138011</v>
      </c>
      <c r="AR227" s="2">
        <f t="shared" ca="1" si="297"/>
        <v>0.24999285730280943</v>
      </c>
      <c r="AS227" s="2">
        <f t="shared" ca="1" si="298"/>
        <v>0.24636977241436292</v>
      </c>
      <c r="AT227" s="2">
        <f t="shared" ca="1" si="299"/>
        <v>0.24279919600256059</v>
      </c>
      <c r="AU227" s="1">
        <f t="shared" ca="1" si="300"/>
        <v>1</v>
      </c>
      <c r="AV227" s="1">
        <f t="shared" ca="1" si="328"/>
        <v>0.6330275229357798</v>
      </c>
      <c r="AW227" s="1">
        <f t="shared" ca="1" si="328"/>
        <v>0.40072384479420919</v>
      </c>
      <c r="AX227" s="1">
        <f t="shared" ca="1" si="328"/>
        <v>0.39491625284067</v>
      </c>
      <c r="AY227" s="1">
        <f t="shared" ca="1" si="328"/>
        <v>0.25366922285138011</v>
      </c>
      <c r="AZ227" s="1">
        <f t="shared" ca="1" si="328"/>
        <v>0.24999285730280943</v>
      </c>
      <c r="BA227" s="1">
        <f t="shared" ca="1" si="328"/>
        <v>0.24636977241436292</v>
      </c>
      <c r="BB227" s="1">
        <f t="shared" ca="1" si="328"/>
        <v>0.24279919600256059</v>
      </c>
      <c r="BC227" s="1">
        <f t="shared" ca="1" si="328"/>
        <v>0.6330275229357798</v>
      </c>
      <c r="BD227" s="1">
        <f t="shared" ca="1" si="328"/>
        <v>0.40072384479420919</v>
      </c>
      <c r="BE227" s="1">
        <f t="shared" ca="1" si="328"/>
        <v>0.25366922285138011</v>
      </c>
      <c r="BF227" s="1">
        <f t="shared" ca="1" si="328"/>
        <v>0.24999285730280943</v>
      </c>
      <c r="BG227" s="1">
        <f t="shared" ca="1" si="328"/>
        <v>0.16057959978665345</v>
      </c>
      <c r="BH227" s="1">
        <f t="shared" ca="1" si="328"/>
        <v>0.15825235921003533</v>
      </c>
      <c r="BI227" s="1">
        <f t="shared" ca="1" si="328"/>
        <v>0.15595884675771599</v>
      </c>
      <c r="BJ227" s="1">
        <f t="shared" ca="1" si="328"/>
        <v>0.15369857361629982</v>
      </c>
      <c r="BK227" s="1">
        <f t="shared" ca="1" si="328"/>
        <v>0.40072384479420919</v>
      </c>
      <c r="BL227" s="1">
        <f t="shared" ca="1" si="326"/>
        <v>0.25366922285138011</v>
      </c>
      <c r="BM227" s="1">
        <f t="shared" ca="1" si="326"/>
        <v>0.16057959978665345</v>
      </c>
      <c r="BN227" s="1">
        <f t="shared" ca="1" si="326"/>
        <v>0.15825235921003533</v>
      </c>
      <c r="BO227" s="1">
        <f t="shared" ca="1" si="331"/>
        <v>0.1016513062869641</v>
      </c>
      <c r="BP227" s="1">
        <f t="shared" ca="1" si="331"/>
        <v>0.1001780989494719</v>
      </c>
      <c r="BQ227" s="1">
        <f t="shared" ca="1" si="331"/>
        <v>9.8726242442957815E-2</v>
      </c>
      <c r="BR227" s="1">
        <f t="shared" ca="1" si="331"/>
        <v>9.7295427335088863E-2</v>
      </c>
      <c r="BS227" s="1">
        <f t="shared" ca="1" si="331"/>
        <v>0.39491625284067</v>
      </c>
      <c r="BT227" s="1">
        <f t="shared" ca="1" si="331"/>
        <v>0.24999285730280943</v>
      </c>
      <c r="BU227" s="1">
        <f t="shared" ca="1" si="331"/>
        <v>0.15825235921003533</v>
      </c>
      <c r="BV227" s="1">
        <f t="shared" ca="1" si="331"/>
        <v>0.15595884675771599</v>
      </c>
      <c r="BW227" s="1">
        <f t="shared" ca="1" si="331"/>
        <v>0.10017809894947188</v>
      </c>
      <c r="BX227" s="1">
        <f t="shared" ca="1" si="331"/>
        <v>9.8726242442957829E-2</v>
      </c>
      <c r="BY227" s="1">
        <f t="shared" ca="1" si="331"/>
        <v>9.7295427335088877E-2</v>
      </c>
      <c r="BZ227" s="1">
        <f t="shared" ca="1" si="331"/>
        <v>9.5885348678058605E-2</v>
      </c>
      <c r="CA227" s="1">
        <f t="shared" ca="1" si="331"/>
        <v>0.25366922285138011</v>
      </c>
      <c r="CB227" s="1">
        <f t="shared" ca="1" si="331"/>
        <v>0.16057959978665345</v>
      </c>
      <c r="CC227" s="1">
        <f t="shared" ca="1" si="331"/>
        <v>0.1016513062869641</v>
      </c>
      <c r="CD227" s="1">
        <f t="shared" ca="1" si="331"/>
        <v>0.10017809894947188</v>
      </c>
      <c r="CE227" s="1">
        <f t="shared" ca="1" si="329"/>
        <v>6.4348074622023146E-2</v>
      </c>
      <c r="CF227" s="1">
        <f t="shared" ca="1" si="329"/>
        <v>6.3415493830399627E-2</v>
      </c>
      <c r="CG227" s="1">
        <f t="shared" ca="1" si="329"/>
        <v>6.2496428702422828E-2</v>
      </c>
      <c r="CH227" s="1">
        <f t="shared" ca="1" si="330"/>
        <v>6.1590683358909458E-2</v>
      </c>
      <c r="CI227" s="1">
        <f t="shared" ca="1" si="330"/>
        <v>0.24999285730280943</v>
      </c>
      <c r="CJ227" s="1">
        <f t="shared" ca="1" si="330"/>
        <v>0.15825235921003533</v>
      </c>
      <c r="CK227" s="1">
        <f t="shared" ca="1" si="330"/>
        <v>0.1001780989494719</v>
      </c>
      <c r="CL227" s="1">
        <f t="shared" ca="1" si="330"/>
        <v>9.8726242442957829E-2</v>
      </c>
      <c r="CM227" s="1">
        <f t="shared" ca="1" si="330"/>
        <v>6.3415493830399627E-2</v>
      </c>
      <c r="CN227" s="1">
        <f t="shared" ca="1" si="330"/>
        <v>6.2496428702422835E-2</v>
      </c>
      <c r="CO227" s="1">
        <f t="shared" ca="1" si="330"/>
        <v>6.1590683358909465E-2</v>
      </c>
      <c r="CP227" s="1">
        <f t="shared" ca="1" si="330"/>
        <v>6.0698064759504983E-2</v>
      </c>
      <c r="CQ227" s="1">
        <f t="shared" ca="1" si="330"/>
        <v>0.24636977241436292</v>
      </c>
      <c r="CR227" s="1">
        <f t="shared" ca="1" si="330"/>
        <v>0.15595884675771599</v>
      </c>
      <c r="CS227" s="1">
        <f t="shared" ca="1" si="330"/>
        <v>9.8726242442957815E-2</v>
      </c>
      <c r="CT227" s="1">
        <f t="shared" ca="1" si="330"/>
        <v>9.7295427335088877E-2</v>
      </c>
      <c r="CU227" s="1">
        <f t="shared" ca="1" si="330"/>
        <v>6.2496428702422828E-2</v>
      </c>
      <c r="CV227" s="1">
        <f t="shared" ca="1" si="330"/>
        <v>6.1590683358909465E-2</v>
      </c>
      <c r="CW227" s="1">
        <f t="shared" ca="1" si="330"/>
        <v>6.0698064759504983E-2</v>
      </c>
      <c r="CX227" s="1">
        <f t="shared" ca="1" si="327"/>
        <v>5.9818382661541145E-2</v>
      </c>
      <c r="CY227" s="1">
        <f t="shared" ca="1" si="327"/>
        <v>0.24279919600256059</v>
      </c>
      <c r="CZ227" s="1">
        <f t="shared" ca="1" si="327"/>
        <v>0.15369857361629982</v>
      </c>
      <c r="DA227" s="1">
        <f t="shared" ca="1" si="327"/>
        <v>9.7295427335088863E-2</v>
      </c>
      <c r="DB227" s="1">
        <f t="shared" ca="1" si="327"/>
        <v>9.5885348678058605E-2</v>
      </c>
      <c r="DC227" s="1">
        <f t="shared" ca="1" si="327"/>
        <v>6.1590683358909458E-2</v>
      </c>
      <c r="DD227" s="1">
        <f t="shared" ca="1" si="327"/>
        <v>6.0698064759504983E-2</v>
      </c>
      <c r="DE227" s="1">
        <f t="shared" ca="1" si="327"/>
        <v>5.9818382661541145E-2</v>
      </c>
      <c r="DF227" s="1">
        <f t="shared" ca="1" si="322"/>
        <v>5.8951449579489834E-2</v>
      </c>
      <c r="DG227" s="1">
        <f t="shared" ca="1" si="301"/>
        <v>0.71875</v>
      </c>
      <c r="DH227" s="1">
        <f t="shared" ca="1" si="302"/>
        <v>0.45498853211009171</v>
      </c>
      <c r="DI227" s="1">
        <f t="shared" ca="1" si="303"/>
        <v>0.28802026344583787</v>
      </c>
      <c r="DJ227" s="1">
        <f t="shared" ca="1" si="304"/>
        <v>0.28384605672923158</v>
      </c>
      <c r="DK227" s="1">
        <f t="shared" ca="1" si="305"/>
        <v>0.18232475392442946</v>
      </c>
      <c r="DL227" s="1">
        <f t="shared" ca="1" si="306"/>
        <v>0.17968236618639427</v>
      </c>
      <c r="DM227" s="1">
        <f t="shared" ca="1" si="307"/>
        <v>0.17707827392282335</v>
      </c>
      <c r="DN227" s="1">
        <f t="shared" ca="1" si="308"/>
        <v>0.17451192212684041</v>
      </c>
      <c r="DZ227" s="2">
        <f t="shared" ca="1" si="309"/>
        <v>-2.2252653136320077E-2</v>
      </c>
      <c r="EA227" s="2">
        <f t="shared" ca="1" si="310"/>
        <v>-0.35332482826150169</v>
      </c>
      <c r="EB227" s="2">
        <f t="shared" ca="1" si="311"/>
        <v>0.31118481690382016</v>
      </c>
      <c r="EC227" s="2">
        <f t="shared" ca="1" si="312"/>
        <v>1.6112415064679557</v>
      </c>
      <c r="ED227" s="2">
        <f t="shared" ca="1" si="313"/>
        <v>0.11182651038037297</v>
      </c>
      <c r="EE227" s="2">
        <f t="shared" ca="1" si="314"/>
        <v>-0.70083695769197041</v>
      </c>
      <c r="EF227" s="2">
        <f t="shared" ca="1" si="315"/>
        <v>-0.25628187273579917</v>
      </c>
      <c r="EG227" s="2">
        <f t="shared" ca="1" si="316"/>
        <v>2.3995781276544684E-2</v>
      </c>
      <c r="EH227" s="22">
        <f t="shared" ca="1" si="317"/>
        <v>0.72555230320310227</v>
      </c>
      <c r="EI227" s="26">
        <f t="shared" ca="1" si="318"/>
        <v>-6.8023032031022668E-3</v>
      </c>
      <c r="EJ227" s="7">
        <f t="shared" ca="1" si="319"/>
        <v>4.6271328866935357E-5</v>
      </c>
      <c r="EK227" s="7">
        <f t="shared" ca="1" si="320"/>
        <v>5.8077817272057908E-2</v>
      </c>
    </row>
    <row r="228" spans="1:141" x14ac:dyDescent="0.25">
      <c r="A228" s="2">
        <f t="shared" si="321"/>
        <v>225</v>
      </c>
      <c r="B228" s="2">
        <f ca="1">OFFSET(Vectors!A227,0,8*(-1+$A$2))</f>
        <v>219</v>
      </c>
      <c r="C228" s="2">
        <f ca="1">OFFSET(Vectors!B227,0,8*(-1+$A$2))</f>
        <v>0.55319148936170215</v>
      </c>
      <c r="D228" s="15">
        <f ca="1">OFFSET(Vectors!F227,0,8*(-1+$A$2))+NORMINV(RAND(),OFFSET(Vectors!G227,0,8*(-1+$A$2)),OFFSET(Vectors!H227,0,8*(-1+$A$2)))</f>
        <v>0.37101538720979677</v>
      </c>
      <c r="E228" s="2">
        <f t="shared" ca="1" si="261"/>
        <v>81</v>
      </c>
      <c r="F228" s="2">
        <f ca="1">B228-E228</f>
        <v>138</v>
      </c>
      <c r="G228" s="12">
        <f ca="1">OFFSET(Vectors!C227,0,8*(-1+$A$2))+NORMINV(RAND(),OFFSET(Vectors!D227,0,8*(-1+$A$2)),OFFSET(Vectors!E227,0,8*(-1+$A$2)))</f>
        <v>0.47228857205361108</v>
      </c>
      <c r="H228" s="4">
        <f t="shared" ca="1" si="262"/>
        <v>45</v>
      </c>
      <c r="I228" s="5">
        <f t="shared" ca="1" si="263"/>
        <v>36</v>
      </c>
      <c r="J228" s="6">
        <f t="shared" ca="1" si="264"/>
        <v>65</v>
      </c>
      <c r="K228" s="7">
        <f t="shared" ca="1" si="265"/>
        <v>73</v>
      </c>
      <c r="L228" s="4">
        <f t="shared" ca="1" si="266"/>
        <v>38</v>
      </c>
      <c r="M228" s="5">
        <f t="shared" ca="1" si="267"/>
        <v>43</v>
      </c>
      <c r="N228" s="6">
        <f t="shared" ca="1" si="268"/>
        <v>76</v>
      </c>
      <c r="O228" s="7">
        <f t="shared" ca="1" si="269"/>
        <v>62</v>
      </c>
      <c r="P228" s="4">
        <f t="shared" ca="1" si="270"/>
        <v>45</v>
      </c>
      <c r="Q228" s="5">
        <f t="shared" ca="1" si="271"/>
        <v>73</v>
      </c>
      <c r="R228" s="6">
        <f t="shared" ca="1" si="272"/>
        <v>65</v>
      </c>
      <c r="S228" s="7">
        <f t="shared" ca="1" si="273"/>
        <v>36</v>
      </c>
      <c r="T228" s="4">
        <f t="shared" ca="1" si="274"/>
        <v>38</v>
      </c>
      <c r="U228" s="5">
        <f t="shared" ca="1" si="275"/>
        <v>62</v>
      </c>
      <c r="V228" s="6">
        <f t="shared" ca="1" si="276"/>
        <v>76</v>
      </c>
      <c r="W228" s="7">
        <f t="shared" ca="1" si="277"/>
        <v>43</v>
      </c>
      <c r="X228" s="4">
        <f t="shared" ca="1" si="278"/>
        <v>45</v>
      </c>
      <c r="Y228" s="5">
        <f t="shared" ca="1" si="279"/>
        <v>65</v>
      </c>
      <c r="Z228" s="6">
        <f t="shared" ca="1" si="280"/>
        <v>36</v>
      </c>
      <c r="AA228" s="7">
        <f t="shared" ca="1" si="281"/>
        <v>73</v>
      </c>
      <c r="AB228" s="4">
        <f t="shared" ca="1" si="282"/>
        <v>38</v>
      </c>
      <c r="AC228" s="5">
        <f t="shared" ca="1" si="283"/>
        <v>76</v>
      </c>
      <c r="AD228" s="6">
        <f t="shared" ca="1" si="284"/>
        <v>43</v>
      </c>
      <c r="AE228" s="23">
        <f t="shared" ca="1" si="285"/>
        <v>62</v>
      </c>
      <c r="AF228" s="20">
        <f t="shared" ca="1" si="286"/>
        <v>38</v>
      </c>
      <c r="AG228" s="20">
        <f t="shared" ca="1" si="287"/>
        <v>43</v>
      </c>
      <c r="AH228" s="20">
        <f t="shared" ca="1" si="288"/>
        <v>76</v>
      </c>
      <c r="AI228" s="20">
        <f t="shared" ca="1" si="289"/>
        <v>62</v>
      </c>
      <c r="AJ228" s="18">
        <f t="shared" ca="1" si="290"/>
        <v>0.52054794520547942</v>
      </c>
      <c r="AK228" s="2">
        <f t="shared" ca="1" si="291"/>
        <v>0.36986301369863012</v>
      </c>
      <c r="AL228" s="4">
        <f t="shared" ca="1" si="292"/>
        <v>0.38</v>
      </c>
      <c r="AM228" s="2">
        <f>1</f>
        <v>1</v>
      </c>
      <c r="AN228" s="2">
        <f t="shared" ca="1" si="293"/>
        <v>0.36986301369863012</v>
      </c>
      <c r="AO228" s="2">
        <f t="shared" ca="1" si="294"/>
        <v>0.13679864890223306</v>
      </c>
      <c r="AP228" s="2">
        <f t="shared" ca="1" si="295"/>
        <v>0.19253143178832799</v>
      </c>
      <c r="AQ228" s="2">
        <f t="shared" ca="1" si="296"/>
        <v>5.0596760552880718E-2</v>
      </c>
      <c r="AR228" s="2">
        <f t="shared" ca="1" si="297"/>
        <v>7.1210255592943222E-2</v>
      </c>
      <c r="AS228" s="2">
        <f t="shared" ca="1" si="298"/>
        <v>0.10022184120488307</v>
      </c>
      <c r="AT228" s="2">
        <f t="shared" ca="1" si="299"/>
        <v>0.14105296169576137</v>
      </c>
      <c r="AU228" s="1">
        <f t="shared" ca="1" si="300"/>
        <v>1</v>
      </c>
      <c r="AV228" s="1">
        <f t="shared" ca="1" si="328"/>
        <v>0.36986301369863012</v>
      </c>
      <c r="AW228" s="1">
        <f t="shared" ca="1" si="328"/>
        <v>0.13679864890223306</v>
      </c>
      <c r="AX228" s="1">
        <f t="shared" ca="1" si="328"/>
        <v>0.19253143178832799</v>
      </c>
      <c r="AY228" s="1">
        <f t="shared" ca="1" si="328"/>
        <v>5.0596760552880718E-2</v>
      </c>
      <c r="AZ228" s="1">
        <f t="shared" ca="1" si="328"/>
        <v>7.1210255592943222E-2</v>
      </c>
      <c r="BA228" s="1">
        <f t="shared" ca="1" si="328"/>
        <v>0.10022184120488307</v>
      </c>
      <c r="BB228" s="1">
        <f t="shared" ca="1" si="328"/>
        <v>0.14105296169576137</v>
      </c>
      <c r="BC228" s="1">
        <f t="shared" ca="1" si="328"/>
        <v>0.36986301369863012</v>
      </c>
      <c r="BD228" s="1">
        <f t="shared" ca="1" si="328"/>
        <v>0.13679864890223306</v>
      </c>
      <c r="BE228" s="1">
        <f t="shared" ca="1" si="328"/>
        <v>5.0596760552880718E-2</v>
      </c>
      <c r="BF228" s="1">
        <f t="shared" ca="1" si="328"/>
        <v>7.1210255592943222E-2</v>
      </c>
      <c r="BG228" s="1">
        <f t="shared" ca="1" si="328"/>
        <v>1.8713870341476428E-2</v>
      </c>
      <c r="BH228" s="1">
        <f t="shared" ca="1" si="328"/>
        <v>2.6338039739855712E-2</v>
      </c>
      <c r="BI228" s="1">
        <f t="shared" ca="1" si="328"/>
        <v>3.7068352226463604E-2</v>
      </c>
      <c r="BJ228" s="1">
        <f t="shared" ca="1" si="328"/>
        <v>5.2170273503911735E-2</v>
      </c>
      <c r="BK228" s="1">
        <f t="shared" ca="1" si="328"/>
        <v>0.13679864890223306</v>
      </c>
      <c r="BL228" s="1">
        <f t="shared" ca="1" si="326"/>
        <v>5.0596760552880718E-2</v>
      </c>
      <c r="BM228" s="1">
        <f t="shared" ca="1" si="326"/>
        <v>1.8713870341476431E-2</v>
      </c>
      <c r="BN228" s="1">
        <f t="shared" ca="1" si="326"/>
        <v>2.6338039739855715E-2</v>
      </c>
      <c r="BO228" s="1">
        <f t="shared" ca="1" si="331"/>
        <v>6.9215684824638852E-3</v>
      </c>
      <c r="BP228" s="1">
        <f t="shared" ca="1" si="331"/>
        <v>9.7414667530973179E-3</v>
      </c>
      <c r="BQ228" s="1">
        <f t="shared" ca="1" si="331"/>
        <v>1.3710212467322154E-2</v>
      </c>
      <c r="BR228" s="1">
        <f t="shared" ca="1" si="331"/>
        <v>1.9295854583638587E-2</v>
      </c>
      <c r="BS228" s="1">
        <f t="shared" ca="1" si="331"/>
        <v>0.19253143178832799</v>
      </c>
      <c r="BT228" s="1">
        <f t="shared" ca="1" si="331"/>
        <v>7.1210255592943222E-2</v>
      </c>
      <c r="BU228" s="1">
        <f t="shared" ca="1" si="331"/>
        <v>2.6338039739855715E-2</v>
      </c>
      <c r="BV228" s="1">
        <f t="shared" ca="1" si="331"/>
        <v>3.7068352226463597E-2</v>
      </c>
      <c r="BW228" s="1">
        <f t="shared" ca="1" si="331"/>
        <v>9.7414667530973179E-3</v>
      </c>
      <c r="BX228" s="1">
        <f t="shared" ca="1" si="331"/>
        <v>1.3710212467322149E-2</v>
      </c>
      <c r="BY228" s="1">
        <f t="shared" ca="1" si="331"/>
        <v>1.9295854583638587E-2</v>
      </c>
      <c r="BZ228" s="1">
        <f t="shared" ca="1" si="331"/>
        <v>2.715712867326912E-2</v>
      </c>
      <c r="CA228" s="1">
        <f t="shared" ca="1" si="331"/>
        <v>5.0596760552880718E-2</v>
      </c>
      <c r="CB228" s="1">
        <f t="shared" ca="1" si="331"/>
        <v>1.8713870341476428E-2</v>
      </c>
      <c r="CC228" s="1">
        <f t="shared" ca="1" si="331"/>
        <v>6.9215684824638852E-3</v>
      </c>
      <c r="CD228" s="1">
        <f t="shared" ca="1" si="331"/>
        <v>9.7414667530973179E-3</v>
      </c>
      <c r="CE228" s="1">
        <f t="shared" ca="1" si="329"/>
        <v>2.5600321784455464E-3</v>
      </c>
      <c r="CF228" s="1">
        <f t="shared" ca="1" si="329"/>
        <v>3.6030082511455831E-3</v>
      </c>
      <c r="CG228" s="1">
        <f t="shared" ca="1" si="329"/>
        <v>5.0709005016123035E-3</v>
      </c>
      <c r="CH228" s="1">
        <f t="shared" ca="1" si="330"/>
        <v>7.1368229281950938E-3</v>
      </c>
      <c r="CI228" s="1">
        <f t="shared" ca="1" si="330"/>
        <v>7.1210255592943222E-2</v>
      </c>
      <c r="CJ228" s="1">
        <f t="shared" ca="1" si="330"/>
        <v>2.6338039739855712E-2</v>
      </c>
      <c r="CK228" s="1">
        <f t="shared" ca="1" si="330"/>
        <v>9.7414667530973179E-3</v>
      </c>
      <c r="CL228" s="1">
        <f t="shared" ca="1" si="330"/>
        <v>1.3710212467322149E-2</v>
      </c>
      <c r="CM228" s="1">
        <f t="shared" ca="1" si="330"/>
        <v>3.6030082511455831E-3</v>
      </c>
      <c r="CN228" s="1">
        <f t="shared" ca="1" si="330"/>
        <v>5.0709005016123018E-3</v>
      </c>
      <c r="CO228" s="1">
        <f t="shared" ca="1" si="330"/>
        <v>7.1368229281950921E-3</v>
      </c>
      <c r="CP228" s="1">
        <f t="shared" ca="1" si="330"/>
        <v>1.0044417454496798E-2</v>
      </c>
      <c r="CQ228" s="1">
        <f t="shared" ca="1" si="330"/>
        <v>0.10022184120488307</v>
      </c>
      <c r="CR228" s="1">
        <f t="shared" ca="1" si="330"/>
        <v>3.7068352226463604E-2</v>
      </c>
      <c r="CS228" s="1">
        <f t="shared" ca="1" si="330"/>
        <v>1.3710212467322154E-2</v>
      </c>
      <c r="CT228" s="1">
        <f t="shared" ca="1" si="330"/>
        <v>1.9295854583638587E-2</v>
      </c>
      <c r="CU228" s="1">
        <f t="shared" ca="1" si="330"/>
        <v>5.0709005016123035E-3</v>
      </c>
      <c r="CV228" s="1">
        <f t="shared" ca="1" si="330"/>
        <v>7.1368229281950921E-3</v>
      </c>
      <c r="CW228" s="1">
        <f t="shared" ca="1" si="330"/>
        <v>1.0044417454496799E-2</v>
      </c>
      <c r="CX228" s="1">
        <f t="shared" ca="1" si="327"/>
        <v>1.4136587528551051E-2</v>
      </c>
      <c r="CY228" s="1">
        <f t="shared" ca="1" si="327"/>
        <v>0.14105296169576137</v>
      </c>
      <c r="CZ228" s="1">
        <f t="shared" ca="1" si="327"/>
        <v>5.2170273503911735E-2</v>
      </c>
      <c r="DA228" s="1">
        <f t="shared" ca="1" si="327"/>
        <v>1.9295854583638587E-2</v>
      </c>
      <c r="DB228" s="1">
        <f t="shared" ca="1" si="327"/>
        <v>2.715712867326912E-2</v>
      </c>
      <c r="DC228" s="1">
        <f t="shared" ca="1" si="327"/>
        <v>7.1368229281950938E-3</v>
      </c>
      <c r="DD228" s="1">
        <f t="shared" ca="1" si="327"/>
        <v>1.0044417454496798E-2</v>
      </c>
      <c r="DE228" s="1">
        <f t="shared" ca="1" si="327"/>
        <v>1.4136587528551051E-2</v>
      </c>
      <c r="DF228" s="1">
        <f t="shared" ca="1" si="322"/>
        <v>1.9895938003145923E-2</v>
      </c>
      <c r="DG228" s="1">
        <f t="shared" ca="1" si="301"/>
        <v>0.38</v>
      </c>
      <c r="DH228" s="1">
        <f t="shared" ca="1" si="302"/>
        <v>0.14054794520547945</v>
      </c>
      <c r="DI228" s="1">
        <f t="shared" ca="1" si="303"/>
        <v>5.1983486582848563E-2</v>
      </c>
      <c r="DJ228" s="1">
        <f t="shared" ca="1" si="304"/>
        <v>7.3161944079564639E-2</v>
      </c>
      <c r="DK228" s="1">
        <f t="shared" ca="1" si="305"/>
        <v>1.9226769010094673E-2</v>
      </c>
      <c r="DL228" s="1">
        <f t="shared" ca="1" si="306"/>
        <v>2.7059897125318425E-2</v>
      </c>
      <c r="DM228" s="1">
        <f t="shared" ca="1" si="307"/>
        <v>3.8084299657855571E-2</v>
      </c>
      <c r="DN228" s="1">
        <f t="shared" ca="1" si="308"/>
        <v>5.3600125444389322E-2</v>
      </c>
      <c r="DZ228" s="2">
        <f t="shared" ca="1" si="309"/>
        <v>-2.2252653136320077E-2</v>
      </c>
      <c r="EA228" s="2">
        <f t="shared" ca="1" si="310"/>
        <v>-0.20643934277816148</v>
      </c>
      <c r="EB228" s="2">
        <f t="shared" ca="1" si="311"/>
        <v>0.10623191772676499</v>
      </c>
      <c r="EC228" s="2">
        <f t="shared" ca="1" si="312"/>
        <v>0.78552004878415316</v>
      </c>
      <c r="ED228" s="2">
        <f t="shared" ca="1" si="313"/>
        <v>2.2304870514366297E-2</v>
      </c>
      <c r="EE228" s="2">
        <f t="shared" ca="1" si="314"/>
        <v>-0.19963281921201154</v>
      </c>
      <c r="EF228" s="2">
        <f t="shared" ca="1" si="315"/>
        <v>-0.10425402800558793</v>
      </c>
      <c r="EG228" s="2">
        <f t="shared" ca="1" si="316"/>
        <v>1.3940227451266479E-2</v>
      </c>
      <c r="EH228" s="22">
        <f t="shared" ca="1" si="317"/>
        <v>0.39541822134446991</v>
      </c>
      <c r="EI228" s="26">
        <f t="shared" ca="1" si="318"/>
        <v>-1.5418221344469907E-2</v>
      </c>
      <c r="EJ228" s="7">
        <f t="shared" ca="1" si="319"/>
        <v>2.3772154942706741E-4</v>
      </c>
      <c r="EK228" s="7">
        <f t="shared" ca="1" si="320"/>
        <v>9.5563534810243645E-3</v>
      </c>
    </row>
    <row r="229" spans="1:141" x14ac:dyDescent="0.25">
      <c r="A229" s="2">
        <f t="shared" si="321"/>
        <v>226</v>
      </c>
      <c r="B229" s="2">
        <f ca="1">OFFSET(Vectors!A228,0,8*(-1+$A$2))</f>
        <v>163</v>
      </c>
      <c r="C229" s="2">
        <f ca="1">OFFSET(Vectors!B228,0,8*(-1+$A$2))</f>
        <v>0.55696202531645567</v>
      </c>
      <c r="D229" s="15">
        <f ca="1">OFFSET(Vectors!F228,0,8*(-1+$A$2))+NORMINV(RAND(),OFFSET(Vectors!G228,0,8*(-1+$A$2)),OFFSET(Vectors!H228,0,8*(-1+$A$2)))</f>
        <v>0.5890810479029579</v>
      </c>
      <c r="E229" s="2">
        <f t="shared" ca="1" si="261"/>
        <v>96</v>
      </c>
      <c r="F229" s="2">
        <f ca="1">B229-E229</f>
        <v>67</v>
      </c>
      <c r="G229" s="12">
        <f ca="1">OFFSET(Vectors!C228,0,8*(-1+$A$2))+NORMINV(RAND(),OFFSET(Vectors!D228,0,8*(-1+$A$2)),OFFSET(Vectors!E228,0,8*(-1+$A$2)))</f>
        <v>0.44849681683624926</v>
      </c>
      <c r="H229" s="4">
        <f t="shared" ca="1" si="262"/>
        <v>53</v>
      </c>
      <c r="I229" s="5">
        <f t="shared" ca="1" si="263"/>
        <v>43</v>
      </c>
      <c r="J229" s="6">
        <f t="shared" ca="1" si="264"/>
        <v>30</v>
      </c>
      <c r="K229" s="7">
        <f t="shared" ca="1" si="265"/>
        <v>37</v>
      </c>
      <c r="L229" s="4">
        <f t="shared" ca="1" si="266"/>
        <v>43</v>
      </c>
      <c r="M229" s="5">
        <f t="shared" ca="1" si="267"/>
        <v>53</v>
      </c>
      <c r="N229" s="6">
        <f t="shared" ca="1" si="268"/>
        <v>37</v>
      </c>
      <c r="O229" s="7">
        <f t="shared" ca="1" si="269"/>
        <v>30</v>
      </c>
      <c r="P229" s="4">
        <f t="shared" ca="1" si="270"/>
        <v>53</v>
      </c>
      <c r="Q229" s="5">
        <f t="shared" ca="1" si="271"/>
        <v>37</v>
      </c>
      <c r="R229" s="6">
        <f t="shared" ca="1" si="272"/>
        <v>30</v>
      </c>
      <c r="S229" s="7">
        <f t="shared" ca="1" si="273"/>
        <v>43</v>
      </c>
      <c r="T229" s="4">
        <f t="shared" ca="1" si="274"/>
        <v>43</v>
      </c>
      <c r="U229" s="5">
        <f t="shared" ca="1" si="275"/>
        <v>30</v>
      </c>
      <c r="V229" s="6">
        <f t="shared" ca="1" si="276"/>
        <v>37</v>
      </c>
      <c r="W229" s="7">
        <f t="shared" ca="1" si="277"/>
        <v>53</v>
      </c>
      <c r="X229" s="4">
        <f t="shared" ca="1" si="278"/>
        <v>53</v>
      </c>
      <c r="Y229" s="5">
        <f t="shared" ca="1" si="279"/>
        <v>30</v>
      </c>
      <c r="Z229" s="6">
        <f t="shared" ca="1" si="280"/>
        <v>43</v>
      </c>
      <c r="AA229" s="7">
        <f t="shared" ca="1" si="281"/>
        <v>37</v>
      </c>
      <c r="AB229" s="4">
        <f t="shared" ca="1" si="282"/>
        <v>43</v>
      </c>
      <c r="AC229" s="5">
        <f t="shared" ca="1" si="283"/>
        <v>37</v>
      </c>
      <c r="AD229" s="6">
        <f t="shared" ca="1" si="284"/>
        <v>53</v>
      </c>
      <c r="AE229" s="23">
        <f t="shared" ca="1" si="285"/>
        <v>30</v>
      </c>
      <c r="AF229" s="20">
        <f t="shared" ca="1" si="286"/>
        <v>43</v>
      </c>
      <c r="AG229" s="20">
        <f t="shared" ca="1" si="287"/>
        <v>53</v>
      </c>
      <c r="AH229" s="20">
        <f t="shared" ca="1" si="288"/>
        <v>37</v>
      </c>
      <c r="AI229" s="20">
        <f t="shared" ca="1" si="289"/>
        <v>30</v>
      </c>
      <c r="AJ229" s="18">
        <f t="shared" ca="1" si="290"/>
        <v>0.49079754601226994</v>
      </c>
      <c r="AK229" s="2">
        <f t="shared" ca="1" si="291"/>
        <v>0.58895705521472397</v>
      </c>
      <c r="AL229" s="4">
        <f t="shared" ca="1" si="292"/>
        <v>0.58904109589041098</v>
      </c>
      <c r="AM229" s="2">
        <f>1</f>
        <v>1</v>
      </c>
      <c r="AN229" s="2">
        <f t="shared" ca="1" si="293"/>
        <v>0.58895705521472397</v>
      </c>
      <c r="AO229" s="2">
        <f t="shared" ca="1" si="294"/>
        <v>0.34687041288719944</v>
      </c>
      <c r="AP229" s="2">
        <f t="shared" ca="1" si="295"/>
        <v>0.2890586774059995</v>
      </c>
      <c r="AQ229" s="2">
        <f t="shared" ca="1" si="296"/>
        <v>0.20429177691516043</v>
      </c>
      <c r="AR229" s="2">
        <f t="shared" ca="1" si="297"/>
        <v>0.17024314742930033</v>
      </c>
      <c r="AS229" s="2">
        <f t="shared" ca="1" si="298"/>
        <v>0.14186928952441694</v>
      </c>
      <c r="AT229" s="2">
        <f t="shared" ca="1" si="299"/>
        <v>0.11822440793701411</v>
      </c>
      <c r="AU229" s="1">
        <f t="shared" ca="1" si="300"/>
        <v>1</v>
      </c>
      <c r="AV229" s="1">
        <f t="shared" ca="1" si="328"/>
        <v>0.58895705521472397</v>
      </c>
      <c r="AW229" s="1">
        <f t="shared" ca="1" si="328"/>
        <v>0.34687041288719944</v>
      </c>
      <c r="AX229" s="1">
        <f t="shared" ca="1" si="328"/>
        <v>0.2890586774059995</v>
      </c>
      <c r="AY229" s="1">
        <f t="shared" ca="1" si="328"/>
        <v>0.20429177691516043</v>
      </c>
      <c r="AZ229" s="1">
        <f t="shared" ca="1" si="328"/>
        <v>0.17024314742930033</v>
      </c>
      <c r="BA229" s="1">
        <f t="shared" ca="1" si="328"/>
        <v>0.14186928952441694</v>
      </c>
      <c r="BB229" s="1">
        <f t="shared" ca="1" si="328"/>
        <v>0.11822440793701411</v>
      </c>
      <c r="BC229" s="1">
        <f t="shared" ca="1" si="328"/>
        <v>0.58895705521472397</v>
      </c>
      <c r="BD229" s="1">
        <f t="shared" ca="1" si="328"/>
        <v>0.34687041288719944</v>
      </c>
      <c r="BE229" s="1">
        <f t="shared" ca="1" si="328"/>
        <v>0.20429177691516043</v>
      </c>
      <c r="BF229" s="1">
        <f t="shared" ca="1" si="328"/>
        <v>0.17024314742930033</v>
      </c>
      <c r="BG229" s="1">
        <f t="shared" ca="1" si="328"/>
        <v>0.12031908333653621</v>
      </c>
      <c r="BH229" s="1">
        <f t="shared" ca="1" si="328"/>
        <v>0.10026590278044682</v>
      </c>
      <c r="BI229" s="1">
        <f t="shared" ca="1" si="328"/>
        <v>8.3554918983705692E-2</v>
      </c>
      <c r="BJ229" s="1">
        <f t="shared" ca="1" si="328"/>
        <v>6.962909915308807E-2</v>
      </c>
      <c r="BK229" s="1">
        <f t="shared" ca="1" si="328"/>
        <v>0.34687041288719944</v>
      </c>
      <c r="BL229" s="1">
        <f t="shared" ca="1" si="326"/>
        <v>0.20429177691516043</v>
      </c>
      <c r="BM229" s="1">
        <f t="shared" ca="1" si="326"/>
        <v>0.12031908333653622</v>
      </c>
      <c r="BN229" s="1">
        <f t="shared" ca="1" si="326"/>
        <v>0.10026590278044684</v>
      </c>
      <c r="BO229" s="1">
        <f t="shared" ca="1" si="331"/>
        <v>7.0862773008021337E-2</v>
      </c>
      <c r="BP229" s="1">
        <f t="shared" ca="1" si="331"/>
        <v>5.9052310840017774E-2</v>
      </c>
      <c r="BQ229" s="1">
        <f t="shared" ca="1" si="331"/>
        <v>4.9210259033348143E-2</v>
      </c>
      <c r="BR229" s="1">
        <f t="shared" ca="1" si="331"/>
        <v>4.1008549194456782E-2</v>
      </c>
      <c r="BS229" s="1">
        <f t="shared" ca="1" si="331"/>
        <v>0.2890586774059995</v>
      </c>
      <c r="BT229" s="1">
        <f t="shared" ca="1" si="331"/>
        <v>0.17024314742930033</v>
      </c>
      <c r="BU229" s="1">
        <f t="shared" ca="1" si="331"/>
        <v>0.10026590278044684</v>
      </c>
      <c r="BV229" s="1">
        <f t="shared" ca="1" si="331"/>
        <v>8.3554918983705678E-2</v>
      </c>
      <c r="BW229" s="1">
        <f t="shared" ca="1" si="331"/>
        <v>5.9052310840017774E-2</v>
      </c>
      <c r="BX229" s="1">
        <f t="shared" ca="1" si="331"/>
        <v>4.9210259033348136E-2</v>
      </c>
      <c r="BY229" s="1">
        <f t="shared" ca="1" si="331"/>
        <v>4.1008549194456782E-2</v>
      </c>
      <c r="BZ229" s="1">
        <f t="shared" ca="1" si="331"/>
        <v>3.4173790995380648E-2</v>
      </c>
      <c r="CA229" s="1">
        <f t="shared" ca="1" si="331"/>
        <v>0.20429177691516043</v>
      </c>
      <c r="CB229" s="1">
        <f t="shared" ca="1" si="331"/>
        <v>0.12031908333653621</v>
      </c>
      <c r="CC229" s="1">
        <f t="shared" ca="1" si="331"/>
        <v>7.0862773008021337E-2</v>
      </c>
      <c r="CD229" s="1">
        <f t="shared" ca="1" si="331"/>
        <v>5.9052310840017774E-2</v>
      </c>
      <c r="CE229" s="1">
        <f t="shared" ca="1" si="329"/>
        <v>4.1735130115153674E-2</v>
      </c>
      <c r="CF229" s="1">
        <f t="shared" ca="1" si="329"/>
        <v>3.477927509596139E-2</v>
      </c>
      <c r="CG229" s="1">
        <f t="shared" ca="1" si="329"/>
        <v>2.8982729246634489E-2</v>
      </c>
      <c r="CH229" s="1">
        <f t="shared" ca="1" si="330"/>
        <v>2.4152274372195408E-2</v>
      </c>
      <c r="CI229" s="1">
        <f t="shared" ca="1" si="330"/>
        <v>0.17024314742930033</v>
      </c>
      <c r="CJ229" s="1">
        <f t="shared" ca="1" si="330"/>
        <v>0.10026590278044682</v>
      </c>
      <c r="CK229" s="1">
        <f t="shared" ca="1" si="330"/>
        <v>5.9052310840017774E-2</v>
      </c>
      <c r="CL229" s="1">
        <f t="shared" ca="1" si="330"/>
        <v>4.9210259033348136E-2</v>
      </c>
      <c r="CM229" s="1">
        <f t="shared" ca="1" si="330"/>
        <v>3.477927509596139E-2</v>
      </c>
      <c r="CN229" s="1">
        <f t="shared" ca="1" si="330"/>
        <v>2.8982729246634486E-2</v>
      </c>
      <c r="CO229" s="1">
        <f t="shared" ca="1" si="330"/>
        <v>2.4152274372195404E-2</v>
      </c>
      <c r="CP229" s="1">
        <f t="shared" ca="1" si="330"/>
        <v>2.0126895310162835E-2</v>
      </c>
      <c r="CQ229" s="1">
        <f t="shared" ca="1" si="330"/>
        <v>0.14186928952441694</v>
      </c>
      <c r="CR229" s="1">
        <f t="shared" ca="1" si="330"/>
        <v>8.3554918983705692E-2</v>
      </c>
      <c r="CS229" s="1">
        <f t="shared" ca="1" si="330"/>
        <v>4.9210259033348143E-2</v>
      </c>
      <c r="CT229" s="1">
        <f t="shared" ca="1" si="330"/>
        <v>4.1008549194456782E-2</v>
      </c>
      <c r="CU229" s="1">
        <f t="shared" ca="1" si="330"/>
        <v>2.8982729246634489E-2</v>
      </c>
      <c r="CV229" s="1">
        <f t="shared" ca="1" si="330"/>
        <v>2.4152274372195404E-2</v>
      </c>
      <c r="CW229" s="1">
        <f t="shared" ca="1" si="330"/>
        <v>2.0126895310162839E-2</v>
      </c>
      <c r="CX229" s="1">
        <f t="shared" ca="1" si="327"/>
        <v>1.6772412758469031E-2</v>
      </c>
      <c r="CY229" s="1">
        <f t="shared" ca="1" si="327"/>
        <v>0.11822440793701411</v>
      </c>
      <c r="CZ229" s="1">
        <f t="shared" ca="1" si="327"/>
        <v>6.962909915308807E-2</v>
      </c>
      <c r="DA229" s="1">
        <f t="shared" ca="1" si="327"/>
        <v>4.1008549194456782E-2</v>
      </c>
      <c r="DB229" s="1">
        <f t="shared" ca="1" si="327"/>
        <v>3.4173790995380648E-2</v>
      </c>
      <c r="DC229" s="1">
        <f t="shared" ca="1" si="327"/>
        <v>2.4152274372195408E-2</v>
      </c>
      <c r="DD229" s="1">
        <f t="shared" ca="1" si="327"/>
        <v>2.0126895310162835E-2</v>
      </c>
      <c r="DE229" s="1">
        <f t="shared" ca="1" si="327"/>
        <v>1.6772412758469031E-2</v>
      </c>
      <c r="DF229" s="1">
        <f t="shared" ca="1" si="322"/>
        <v>1.3977010632057524E-2</v>
      </c>
      <c r="DG229" s="1">
        <f t="shared" ca="1" si="301"/>
        <v>0.58904109589041098</v>
      </c>
      <c r="DH229" s="1">
        <f t="shared" ca="1" si="302"/>
        <v>0.3469199092360703</v>
      </c>
      <c r="DI229" s="1">
        <f t="shared" ca="1" si="303"/>
        <v>0.2043209281390353</v>
      </c>
      <c r="DJ229" s="1">
        <f t="shared" ca="1" si="304"/>
        <v>0.17026744011586273</v>
      </c>
      <c r="DK229" s="1">
        <f t="shared" ca="1" si="305"/>
        <v>0.12033625215550546</v>
      </c>
      <c r="DL229" s="1">
        <f t="shared" ca="1" si="306"/>
        <v>0.10028021012958786</v>
      </c>
      <c r="DM229" s="1">
        <f t="shared" ca="1" si="307"/>
        <v>8.356684177465655E-2</v>
      </c>
      <c r="DN229" s="1">
        <f t="shared" ca="1" si="308"/>
        <v>6.9639034812213799E-2</v>
      </c>
      <c r="DZ229" s="2">
        <f t="shared" ca="1" si="309"/>
        <v>-2.2252653136320077E-2</v>
      </c>
      <c r="EA229" s="2">
        <f t="shared" ca="1" si="310"/>
        <v>-0.32872686075649987</v>
      </c>
      <c r="EB229" s="2">
        <f t="shared" ca="1" si="311"/>
        <v>0.26936456945577675</v>
      </c>
      <c r="EC229" s="2">
        <f t="shared" ca="1" si="312"/>
        <v>1.1793471033191001</v>
      </c>
      <c r="ED229" s="2">
        <f t="shared" ca="1" si="313"/>
        <v>9.0059157571561646E-2</v>
      </c>
      <c r="EE229" s="2">
        <f t="shared" ca="1" si="314"/>
        <v>-0.47726439386920677</v>
      </c>
      <c r="EF229" s="2">
        <f t="shared" ca="1" si="315"/>
        <v>-0.14757706209942187</v>
      </c>
      <c r="EG229" s="2">
        <f t="shared" ca="1" si="316"/>
        <v>1.1684087431556675E-2</v>
      </c>
      <c r="EH229" s="22">
        <f t="shared" ca="1" si="317"/>
        <v>0.57463394791654676</v>
      </c>
      <c r="EI229" s="26">
        <f t="shared" ca="1" si="318"/>
        <v>1.4407147973864221E-2</v>
      </c>
      <c r="EJ229" s="7">
        <f t="shared" ca="1" si="319"/>
        <v>2.0756591274081991E-4</v>
      </c>
      <c r="EK229" s="7">
        <f t="shared" ca="1" si="320"/>
        <v>1.2384238299904036E-2</v>
      </c>
    </row>
    <row r="230" spans="1:141" x14ac:dyDescent="0.25">
      <c r="A230" s="2">
        <f t="shared" si="321"/>
        <v>227</v>
      </c>
      <c r="B230" s="2">
        <f ca="1">OFFSET(Vectors!A229,0,8*(-1+$A$2))</f>
        <v>333</v>
      </c>
      <c r="C230" s="2">
        <f ca="1">OFFSET(Vectors!B229,0,8*(-1+$A$2))</f>
        <v>0.55782312925170063</v>
      </c>
      <c r="D230" s="15">
        <f ca="1">OFFSET(Vectors!F229,0,8*(-1+$A$2))+NORMINV(RAND(),OFFSET(Vectors!G229,0,8*(-1+$A$2)),OFFSET(Vectors!H229,0,8*(-1+$A$2)))</f>
        <v>0.71651755285193031</v>
      </c>
      <c r="E230" s="2">
        <f t="shared" ca="1" si="261"/>
        <v>239</v>
      </c>
      <c r="F230" s="2">
        <f ca="1">B230-E230</f>
        <v>94</v>
      </c>
      <c r="G230" s="12">
        <f ca="1">OFFSET(Vectors!C229,0,8*(-1+$A$2))+NORMINV(RAND(),OFFSET(Vectors!D229,0,8*(-1+$A$2)),OFFSET(Vectors!E229,0,8*(-1+$A$2)))</f>
        <v>0.64861511820847118</v>
      </c>
      <c r="H230" s="4">
        <f t="shared" ca="1" si="262"/>
        <v>133</v>
      </c>
      <c r="I230" s="5">
        <f t="shared" ca="1" si="263"/>
        <v>106</v>
      </c>
      <c r="J230" s="6">
        <f t="shared" ca="1" si="264"/>
        <v>61</v>
      </c>
      <c r="K230" s="7">
        <f t="shared" ca="1" si="265"/>
        <v>33</v>
      </c>
      <c r="L230" s="4">
        <f t="shared" ca="1" si="266"/>
        <v>155</v>
      </c>
      <c r="M230" s="5">
        <f t="shared" ca="1" si="267"/>
        <v>84</v>
      </c>
      <c r="N230" s="6">
        <f t="shared" ca="1" si="268"/>
        <v>52</v>
      </c>
      <c r="O230" s="7">
        <f t="shared" ca="1" si="269"/>
        <v>42</v>
      </c>
      <c r="P230" s="4">
        <f t="shared" ca="1" si="270"/>
        <v>133</v>
      </c>
      <c r="Q230" s="5">
        <f t="shared" ca="1" si="271"/>
        <v>33</v>
      </c>
      <c r="R230" s="6">
        <f t="shared" ca="1" si="272"/>
        <v>61</v>
      </c>
      <c r="S230" s="7">
        <f t="shared" ca="1" si="273"/>
        <v>106</v>
      </c>
      <c r="T230" s="4">
        <f t="shared" ca="1" si="274"/>
        <v>155</v>
      </c>
      <c r="U230" s="5">
        <f t="shared" ca="1" si="275"/>
        <v>42</v>
      </c>
      <c r="V230" s="6">
        <f t="shared" ca="1" si="276"/>
        <v>52</v>
      </c>
      <c r="W230" s="7">
        <f t="shared" ca="1" si="277"/>
        <v>84</v>
      </c>
      <c r="X230" s="4">
        <f t="shared" ca="1" si="278"/>
        <v>133</v>
      </c>
      <c r="Y230" s="5">
        <f t="shared" ca="1" si="279"/>
        <v>61</v>
      </c>
      <c r="Z230" s="6">
        <f t="shared" ca="1" si="280"/>
        <v>106</v>
      </c>
      <c r="AA230" s="7">
        <f t="shared" ca="1" si="281"/>
        <v>33</v>
      </c>
      <c r="AB230" s="4">
        <f t="shared" ca="1" si="282"/>
        <v>155</v>
      </c>
      <c r="AC230" s="5">
        <f t="shared" ca="1" si="283"/>
        <v>52</v>
      </c>
      <c r="AD230" s="6">
        <f t="shared" ca="1" si="284"/>
        <v>84</v>
      </c>
      <c r="AE230" s="23">
        <f t="shared" ca="1" si="285"/>
        <v>42</v>
      </c>
      <c r="AF230" s="20">
        <f t="shared" ca="1" si="286"/>
        <v>155</v>
      </c>
      <c r="AG230" s="20">
        <f t="shared" ca="1" si="287"/>
        <v>84</v>
      </c>
      <c r="AH230" s="20">
        <f t="shared" ca="1" si="288"/>
        <v>52</v>
      </c>
      <c r="AI230" s="20">
        <f t="shared" ca="1" si="289"/>
        <v>42</v>
      </c>
      <c r="AJ230" s="18">
        <f t="shared" ca="1" si="290"/>
        <v>0.6216216216216216</v>
      </c>
      <c r="AK230" s="2">
        <f t="shared" ca="1" si="291"/>
        <v>0.71771771771771775</v>
      </c>
      <c r="AL230" s="4">
        <f t="shared" ca="1" si="292"/>
        <v>0.78680203045685282</v>
      </c>
      <c r="AM230" s="2">
        <f>1</f>
        <v>1</v>
      </c>
      <c r="AN230" s="2">
        <f t="shared" ca="1" si="293"/>
        <v>0.71771771771771775</v>
      </c>
      <c r="AO230" s="2">
        <f t="shared" ca="1" si="294"/>
        <v>0.51511872232592959</v>
      </c>
      <c r="AP230" s="2">
        <f t="shared" ca="1" si="295"/>
        <v>0.44614885155425699</v>
      </c>
      <c r="AQ230" s="2">
        <f t="shared" ca="1" si="296"/>
        <v>0.36970983374143296</v>
      </c>
      <c r="AR230" s="2">
        <f t="shared" ca="1" si="297"/>
        <v>0.3202089354999022</v>
      </c>
      <c r="AS230" s="2">
        <f t="shared" ca="1" si="298"/>
        <v>0.27733577258778136</v>
      </c>
      <c r="AT230" s="2">
        <f t="shared" ca="1" si="299"/>
        <v>0.24020294947979387</v>
      </c>
      <c r="AU230" s="1">
        <f t="shared" ca="1" si="300"/>
        <v>1</v>
      </c>
      <c r="AV230" s="1">
        <f t="shared" ca="1" si="328"/>
        <v>0.71771771771771775</v>
      </c>
      <c r="AW230" s="1">
        <f t="shared" ca="1" si="328"/>
        <v>0.51511872232592959</v>
      </c>
      <c r="AX230" s="1">
        <f t="shared" ca="1" si="328"/>
        <v>0.44614885155425699</v>
      </c>
      <c r="AY230" s="1">
        <f t="shared" ca="1" si="328"/>
        <v>0.36970983374143296</v>
      </c>
      <c r="AZ230" s="1">
        <f t="shared" ca="1" si="328"/>
        <v>0.3202089354999022</v>
      </c>
      <c r="BA230" s="1">
        <f t="shared" ca="1" si="328"/>
        <v>0.27733577258778136</v>
      </c>
      <c r="BB230" s="1">
        <f t="shared" ca="1" si="328"/>
        <v>0.24020294947979387</v>
      </c>
      <c r="BC230" s="1">
        <f t="shared" ca="1" si="328"/>
        <v>0.71771771771771775</v>
      </c>
      <c r="BD230" s="1">
        <f t="shared" ca="1" si="328"/>
        <v>0.51511872232592959</v>
      </c>
      <c r="BE230" s="1">
        <f t="shared" ca="1" si="328"/>
        <v>0.36970983374143296</v>
      </c>
      <c r="BF230" s="1">
        <f t="shared" ca="1" si="328"/>
        <v>0.3202089354999022</v>
      </c>
      <c r="BG230" s="1">
        <f t="shared" ca="1" si="328"/>
        <v>0.26534729809069812</v>
      </c>
      <c r="BH230" s="1">
        <f t="shared" ca="1" si="328"/>
        <v>0.22981962637980971</v>
      </c>
      <c r="BI230" s="1">
        <f t="shared" ca="1" si="328"/>
        <v>0.19904879774318243</v>
      </c>
      <c r="BJ230" s="1">
        <f t="shared" ca="1" si="328"/>
        <v>0.17239791268970192</v>
      </c>
      <c r="BK230" s="1">
        <f t="shared" ca="1" si="328"/>
        <v>0.51511872232592959</v>
      </c>
      <c r="BL230" s="1">
        <f t="shared" ca="1" si="326"/>
        <v>0.36970983374143296</v>
      </c>
      <c r="BM230" s="1">
        <f t="shared" ca="1" si="326"/>
        <v>0.26534729809069812</v>
      </c>
      <c r="BN230" s="1">
        <f t="shared" ca="1" si="326"/>
        <v>0.22981962637980968</v>
      </c>
      <c r="BO230" s="1">
        <f t="shared" ca="1" si="331"/>
        <v>0.19044445718821879</v>
      </c>
      <c r="BP230" s="1">
        <f t="shared" ca="1" si="331"/>
        <v>0.16494561773205563</v>
      </c>
      <c r="BQ230" s="1">
        <f t="shared" ca="1" si="331"/>
        <v>0.1428608488306925</v>
      </c>
      <c r="BR230" s="1">
        <f t="shared" ca="1" si="331"/>
        <v>0.12373303643495123</v>
      </c>
      <c r="BS230" s="1">
        <f t="shared" ca="1" si="331"/>
        <v>0.44614885155425699</v>
      </c>
      <c r="BT230" s="1">
        <f t="shared" ca="1" si="331"/>
        <v>0.3202089354999022</v>
      </c>
      <c r="BU230" s="1">
        <f t="shared" ca="1" si="331"/>
        <v>0.22981962637980968</v>
      </c>
      <c r="BV230" s="1">
        <f t="shared" ca="1" si="331"/>
        <v>0.19904879774318243</v>
      </c>
      <c r="BW230" s="1">
        <f t="shared" ca="1" si="331"/>
        <v>0.1649456177320556</v>
      </c>
      <c r="BX230" s="1">
        <f t="shared" ca="1" si="331"/>
        <v>0.14286084883069253</v>
      </c>
      <c r="BY230" s="1">
        <f t="shared" ca="1" si="331"/>
        <v>0.12373303643495125</v>
      </c>
      <c r="BZ230" s="1">
        <f t="shared" ca="1" si="331"/>
        <v>0.10716627005035524</v>
      </c>
      <c r="CA230" s="1">
        <f t="shared" ca="1" si="331"/>
        <v>0.36970983374143296</v>
      </c>
      <c r="CB230" s="1">
        <f t="shared" ca="1" si="331"/>
        <v>0.26534729809069812</v>
      </c>
      <c r="CC230" s="1">
        <f t="shared" ca="1" si="331"/>
        <v>0.19044445718821879</v>
      </c>
      <c r="CD230" s="1">
        <f t="shared" ca="1" si="331"/>
        <v>0.1649456177320556</v>
      </c>
      <c r="CE230" s="1">
        <f t="shared" ca="1" si="329"/>
        <v>0.13668536116511801</v>
      </c>
      <c r="CF230" s="1">
        <f t="shared" ca="1" si="329"/>
        <v>0.11838439230619008</v>
      </c>
      <c r="CG230" s="1">
        <f t="shared" ca="1" si="329"/>
        <v>0.1025337623739805</v>
      </c>
      <c r="CH230" s="1">
        <f t="shared" ca="1" si="330"/>
        <v>8.8805392516376411E-2</v>
      </c>
      <c r="CI230" s="1">
        <f t="shared" ca="1" si="330"/>
        <v>0.3202089354999022</v>
      </c>
      <c r="CJ230" s="1">
        <f t="shared" ca="1" si="330"/>
        <v>0.22981962637980971</v>
      </c>
      <c r="CK230" s="1">
        <f t="shared" ca="1" si="330"/>
        <v>0.16494561773205563</v>
      </c>
      <c r="CL230" s="1">
        <f t="shared" ca="1" si="330"/>
        <v>0.14286084883069253</v>
      </c>
      <c r="CM230" s="1">
        <f t="shared" ca="1" si="330"/>
        <v>0.11838439230619008</v>
      </c>
      <c r="CN230" s="1">
        <f t="shared" ca="1" si="330"/>
        <v>0.10253376237398053</v>
      </c>
      <c r="CO230" s="1">
        <f t="shared" ca="1" si="330"/>
        <v>8.8805392516376425E-2</v>
      </c>
      <c r="CP230" s="1">
        <f t="shared" ca="1" si="330"/>
        <v>7.6915130756861586E-2</v>
      </c>
      <c r="CQ230" s="1">
        <f t="shared" ca="1" si="330"/>
        <v>0.27733577258778136</v>
      </c>
      <c r="CR230" s="1">
        <f t="shared" ca="1" si="330"/>
        <v>0.19904879774318243</v>
      </c>
      <c r="CS230" s="1">
        <f t="shared" ca="1" si="330"/>
        <v>0.1428608488306925</v>
      </c>
      <c r="CT230" s="1">
        <f t="shared" ca="1" si="330"/>
        <v>0.12373303643495125</v>
      </c>
      <c r="CU230" s="1">
        <f t="shared" ca="1" si="330"/>
        <v>0.1025337623739805</v>
      </c>
      <c r="CV230" s="1">
        <f t="shared" ca="1" si="330"/>
        <v>8.8805392516376425E-2</v>
      </c>
      <c r="CW230" s="1">
        <f t="shared" ca="1" si="330"/>
        <v>7.6915130756861572E-2</v>
      </c>
      <c r="CX230" s="1">
        <f t="shared" ca="1" si="327"/>
        <v>6.6616870571842443E-2</v>
      </c>
      <c r="CY230" s="1">
        <f t="shared" ca="1" si="327"/>
        <v>0.24020294947979387</v>
      </c>
      <c r="CZ230" s="1">
        <f t="shared" ca="1" si="327"/>
        <v>0.17239791268970192</v>
      </c>
      <c r="DA230" s="1">
        <f t="shared" ca="1" si="327"/>
        <v>0.12373303643495123</v>
      </c>
      <c r="DB230" s="1">
        <f t="shared" ca="1" si="327"/>
        <v>0.10716627005035524</v>
      </c>
      <c r="DC230" s="1">
        <f t="shared" ca="1" si="327"/>
        <v>8.8805392516376411E-2</v>
      </c>
      <c r="DD230" s="1">
        <f t="shared" ca="1" si="327"/>
        <v>7.6915130756861586E-2</v>
      </c>
      <c r="DE230" s="1">
        <f t="shared" ca="1" si="327"/>
        <v>6.6616870571842443E-2</v>
      </c>
      <c r="DF230" s="1">
        <f t="shared" ca="1" si="322"/>
        <v>5.7697456938792406E-2</v>
      </c>
      <c r="DG230" s="1">
        <f t="shared" ca="1" si="301"/>
        <v>0.78680203045685282</v>
      </c>
      <c r="DH230" s="1">
        <f t="shared" ca="1" si="302"/>
        <v>0.56470175759515862</v>
      </c>
      <c r="DI230" s="1">
        <f t="shared" ca="1" si="303"/>
        <v>0.40529645665238118</v>
      </c>
      <c r="DJ230" s="1">
        <f t="shared" ca="1" si="304"/>
        <v>0.35103082228888244</v>
      </c>
      <c r="DK230" s="1">
        <f t="shared" ca="1" si="305"/>
        <v>0.29088844786762491</v>
      </c>
      <c r="DL230" s="1">
        <f t="shared" ca="1" si="306"/>
        <v>0.25194104062175049</v>
      </c>
      <c r="DM230" s="1">
        <f t="shared" ca="1" si="307"/>
        <v>0.21820834899038635</v>
      </c>
      <c r="DN230" s="1">
        <f t="shared" ca="1" si="308"/>
        <v>0.18899216837242666</v>
      </c>
      <c r="DZ230" s="2">
        <f t="shared" ca="1" si="309"/>
        <v>-2.2252653136320077E-2</v>
      </c>
      <c r="EA230" s="2">
        <f t="shared" ca="1" si="310"/>
        <v>-0.40059472955740005</v>
      </c>
      <c r="EB230" s="2">
        <f t="shared" ca="1" si="311"/>
        <v>0.40001893416910189</v>
      </c>
      <c r="EC230" s="2">
        <f t="shared" ca="1" si="312"/>
        <v>1.8202683290860981</v>
      </c>
      <c r="ED230" s="2">
        <f t="shared" ca="1" si="313"/>
        <v>0.16298138219485378</v>
      </c>
      <c r="EE230" s="2">
        <f t="shared" ca="1" si="314"/>
        <v>-0.89768267222814724</v>
      </c>
      <c r="EF230" s="2">
        <f t="shared" ca="1" si="315"/>
        <v>-0.28849371608739899</v>
      </c>
      <c r="EG230" s="2">
        <f t="shared" ca="1" si="316"/>
        <v>2.3739194909184379E-2</v>
      </c>
      <c r="EH230" s="22">
        <f t="shared" ca="1" si="317"/>
        <v>0.7979840693499719</v>
      </c>
      <c r="EI230" s="26">
        <f t="shared" ca="1" si="318"/>
        <v>-1.1182038893119084E-2</v>
      </c>
      <c r="EJ230" s="7">
        <f t="shared" ca="1" si="319"/>
        <v>1.2503799380722788E-4</v>
      </c>
      <c r="EK230" s="7">
        <f t="shared" ca="1" si="320"/>
        <v>9.5509076070996554E-2</v>
      </c>
    </row>
    <row r="231" spans="1:141" x14ac:dyDescent="0.25">
      <c r="A231" s="2">
        <f t="shared" si="321"/>
        <v>228</v>
      </c>
      <c r="B231" s="2">
        <f ca="1">OFFSET(Vectors!A230,0,8*(-1+$A$2))</f>
        <v>222</v>
      </c>
      <c r="C231" s="2">
        <f ca="1">OFFSET(Vectors!B230,0,8*(-1+$A$2))</f>
        <v>0.56140350877192979</v>
      </c>
      <c r="D231" s="15">
        <f ca="1">OFFSET(Vectors!F230,0,8*(-1+$A$2))+NORMINV(RAND(),OFFSET(Vectors!G230,0,8*(-1+$A$2)),OFFSET(Vectors!H230,0,8*(-1+$A$2)))</f>
        <v>0.58556348180023532</v>
      </c>
      <c r="E231" s="2">
        <f t="shared" ca="1" si="261"/>
        <v>130</v>
      </c>
      <c r="F231" s="2">
        <f ca="1">B231-E231</f>
        <v>92</v>
      </c>
      <c r="G231" s="12">
        <f ca="1">OFFSET(Vectors!C230,0,8*(-1+$A$2))+NORMINV(RAND(),OFFSET(Vectors!D230,0,8*(-1+$A$2)),OFFSET(Vectors!E230,0,8*(-1+$A$2)))</f>
        <v>0.43470572369603583</v>
      </c>
      <c r="H231" s="4">
        <f t="shared" ca="1" si="262"/>
        <v>73</v>
      </c>
      <c r="I231" s="5">
        <f t="shared" ca="1" si="263"/>
        <v>57</v>
      </c>
      <c r="J231" s="6">
        <f t="shared" ca="1" si="264"/>
        <v>40</v>
      </c>
      <c r="K231" s="7">
        <f t="shared" ca="1" si="265"/>
        <v>52</v>
      </c>
      <c r="L231" s="4">
        <f t="shared" ca="1" si="266"/>
        <v>57</v>
      </c>
      <c r="M231" s="5">
        <f t="shared" ca="1" si="267"/>
        <v>73</v>
      </c>
      <c r="N231" s="6">
        <f t="shared" ca="1" si="268"/>
        <v>52</v>
      </c>
      <c r="O231" s="7">
        <f t="shared" ca="1" si="269"/>
        <v>40</v>
      </c>
      <c r="P231" s="4">
        <f t="shared" ca="1" si="270"/>
        <v>73</v>
      </c>
      <c r="Q231" s="5">
        <f t="shared" ca="1" si="271"/>
        <v>52</v>
      </c>
      <c r="R231" s="6">
        <f t="shared" ca="1" si="272"/>
        <v>40</v>
      </c>
      <c r="S231" s="7">
        <f t="shared" ca="1" si="273"/>
        <v>57</v>
      </c>
      <c r="T231" s="4">
        <f t="shared" ca="1" si="274"/>
        <v>57</v>
      </c>
      <c r="U231" s="5">
        <f t="shared" ca="1" si="275"/>
        <v>40</v>
      </c>
      <c r="V231" s="6">
        <f t="shared" ca="1" si="276"/>
        <v>52</v>
      </c>
      <c r="W231" s="7">
        <f t="shared" ca="1" si="277"/>
        <v>73</v>
      </c>
      <c r="X231" s="4">
        <f t="shared" ca="1" si="278"/>
        <v>73</v>
      </c>
      <c r="Y231" s="5">
        <f t="shared" ca="1" si="279"/>
        <v>40</v>
      </c>
      <c r="Z231" s="6">
        <f t="shared" ca="1" si="280"/>
        <v>57</v>
      </c>
      <c r="AA231" s="7">
        <f t="shared" ca="1" si="281"/>
        <v>52</v>
      </c>
      <c r="AB231" s="4">
        <f t="shared" ca="1" si="282"/>
        <v>57</v>
      </c>
      <c r="AC231" s="5">
        <f t="shared" ca="1" si="283"/>
        <v>52</v>
      </c>
      <c r="AD231" s="6">
        <f t="shared" ca="1" si="284"/>
        <v>73</v>
      </c>
      <c r="AE231" s="23">
        <f t="shared" ca="1" si="285"/>
        <v>40</v>
      </c>
      <c r="AF231" s="20">
        <f t="shared" ca="1" si="286"/>
        <v>57</v>
      </c>
      <c r="AG231" s="20">
        <f t="shared" ca="1" si="287"/>
        <v>73</v>
      </c>
      <c r="AH231" s="20">
        <f t="shared" ca="1" si="288"/>
        <v>52</v>
      </c>
      <c r="AI231" s="20">
        <f t="shared" ca="1" si="289"/>
        <v>40</v>
      </c>
      <c r="AJ231" s="18">
        <f t="shared" ca="1" si="290"/>
        <v>0.49099099099099097</v>
      </c>
      <c r="AK231" s="2">
        <f t="shared" ca="1" si="291"/>
        <v>0.5855855855855856</v>
      </c>
      <c r="AL231" s="4">
        <f t="shared" ca="1" si="292"/>
        <v>0.58762886597938147</v>
      </c>
      <c r="AM231" s="2">
        <f>1</f>
        <v>1</v>
      </c>
      <c r="AN231" s="2">
        <f t="shared" ca="1" si="293"/>
        <v>0.5855855855855856</v>
      </c>
      <c r="AO231" s="2">
        <f t="shared" ca="1" si="294"/>
        <v>0.3429104780456132</v>
      </c>
      <c r="AP231" s="2">
        <f t="shared" ca="1" si="295"/>
        <v>0.28751724697670644</v>
      </c>
      <c r="AQ231" s="2">
        <f t="shared" ca="1" si="296"/>
        <v>0.2008034330897735</v>
      </c>
      <c r="AR231" s="2">
        <f t="shared" ca="1" si="297"/>
        <v>0.16836595543681007</v>
      </c>
      <c r="AS231" s="2">
        <f t="shared" ca="1" si="298"/>
        <v>0.1411683780200946</v>
      </c>
      <c r="AT231" s="2">
        <f t="shared" ca="1" si="299"/>
        <v>0.11836425541684854</v>
      </c>
      <c r="AU231" s="1">
        <f t="shared" ca="1" si="300"/>
        <v>1</v>
      </c>
      <c r="AV231" s="1">
        <f t="shared" ca="1" si="328"/>
        <v>0.5855855855855856</v>
      </c>
      <c r="AW231" s="1">
        <f t="shared" ca="1" si="328"/>
        <v>0.3429104780456132</v>
      </c>
      <c r="AX231" s="1">
        <f t="shared" ca="1" si="328"/>
        <v>0.28751724697670644</v>
      </c>
      <c r="AY231" s="1">
        <f t="shared" ca="1" si="328"/>
        <v>0.2008034330897735</v>
      </c>
      <c r="AZ231" s="1">
        <f t="shared" ca="1" si="328"/>
        <v>0.16836595543681007</v>
      </c>
      <c r="BA231" s="1">
        <f t="shared" ca="1" si="328"/>
        <v>0.1411683780200946</v>
      </c>
      <c r="BB231" s="1">
        <f t="shared" ca="1" si="328"/>
        <v>0.11836425541684854</v>
      </c>
      <c r="BC231" s="1">
        <f t="shared" ca="1" si="328"/>
        <v>0.5855855855855856</v>
      </c>
      <c r="BD231" s="1">
        <f t="shared" ca="1" si="328"/>
        <v>0.3429104780456132</v>
      </c>
      <c r="BE231" s="1">
        <f t="shared" ca="1" si="328"/>
        <v>0.2008034330897735</v>
      </c>
      <c r="BF231" s="1">
        <f t="shared" ca="1" si="328"/>
        <v>0.16836595543681007</v>
      </c>
      <c r="BG231" s="1">
        <f t="shared" ca="1" si="328"/>
        <v>0.11758759595347097</v>
      </c>
      <c r="BH231" s="1">
        <f t="shared" ca="1" si="328"/>
        <v>9.8592676607141036E-2</v>
      </c>
      <c r="BI231" s="1">
        <f t="shared" ca="1" si="328"/>
        <v>8.2666167309064412E-2</v>
      </c>
      <c r="BJ231" s="1">
        <f t="shared" ca="1" si="328"/>
        <v>6.9312401820677078E-2</v>
      </c>
      <c r="BK231" s="1">
        <f t="shared" ca="1" si="328"/>
        <v>0.3429104780456132</v>
      </c>
      <c r="BL231" s="1">
        <f t="shared" ca="1" si="326"/>
        <v>0.2008034330897735</v>
      </c>
      <c r="BM231" s="1">
        <f t="shared" ca="1" si="326"/>
        <v>0.11758759595347097</v>
      </c>
      <c r="BN231" s="1">
        <f t="shared" ca="1" si="326"/>
        <v>9.8592676607141036E-2</v>
      </c>
      <c r="BO231" s="1">
        <f t="shared" ca="1" si="331"/>
        <v>6.8857601234014534E-2</v>
      </c>
      <c r="BP231" s="1">
        <f t="shared" ca="1" si="331"/>
        <v>5.7734450265442952E-2</v>
      </c>
      <c r="BQ231" s="1">
        <f t="shared" ca="1" si="331"/>
        <v>4.8408115991794474E-2</v>
      </c>
      <c r="BR231" s="1">
        <f t="shared" ca="1" si="331"/>
        <v>4.0588343408504597E-2</v>
      </c>
      <c r="BS231" s="1">
        <f t="shared" ca="1" si="331"/>
        <v>0.28751724697670644</v>
      </c>
      <c r="BT231" s="1">
        <f t="shared" ca="1" si="331"/>
        <v>0.16836595543681007</v>
      </c>
      <c r="BU231" s="1">
        <f t="shared" ca="1" si="331"/>
        <v>9.8592676607141036E-2</v>
      </c>
      <c r="BV231" s="1">
        <f t="shared" ca="1" si="331"/>
        <v>8.2666167309064412E-2</v>
      </c>
      <c r="BW231" s="1">
        <f t="shared" ca="1" si="331"/>
        <v>5.7734450265442952E-2</v>
      </c>
      <c r="BX231" s="1">
        <f t="shared" ca="1" si="331"/>
        <v>4.8408115991794474E-2</v>
      </c>
      <c r="BY231" s="1">
        <f t="shared" ca="1" si="331"/>
        <v>4.0588343408504597E-2</v>
      </c>
      <c r="BZ231" s="1">
        <f t="shared" ca="1" si="331"/>
        <v>3.4031764857900007E-2</v>
      </c>
      <c r="CA231" s="1">
        <f t="shared" ca="1" si="331"/>
        <v>0.2008034330897735</v>
      </c>
      <c r="CB231" s="1">
        <f t="shared" ca="1" si="331"/>
        <v>0.11758759595347097</v>
      </c>
      <c r="CC231" s="1">
        <f t="shared" ca="1" si="331"/>
        <v>6.8857601234014534E-2</v>
      </c>
      <c r="CD231" s="1">
        <f t="shared" ca="1" si="331"/>
        <v>5.7734450265442952E-2</v>
      </c>
      <c r="CE231" s="1">
        <f t="shared" ca="1" si="329"/>
        <v>4.0322018740639141E-2</v>
      </c>
      <c r="CF231" s="1">
        <f t="shared" ca="1" si="329"/>
        <v>3.3808461867151279E-2</v>
      </c>
      <c r="CG231" s="1">
        <f t="shared" ca="1" si="329"/>
        <v>2.8347094950149917E-2</v>
      </c>
      <c r="CH231" s="1">
        <f t="shared" ca="1" si="330"/>
        <v>2.3767948842818007E-2</v>
      </c>
      <c r="CI231" s="1">
        <f t="shared" ca="1" si="330"/>
        <v>0.16836595543681007</v>
      </c>
      <c r="CJ231" s="1">
        <f t="shared" ca="1" si="330"/>
        <v>9.8592676607141036E-2</v>
      </c>
      <c r="CK231" s="1">
        <f t="shared" ca="1" si="330"/>
        <v>5.7734450265442952E-2</v>
      </c>
      <c r="CL231" s="1">
        <f t="shared" ca="1" si="330"/>
        <v>4.8408115991794474E-2</v>
      </c>
      <c r="CM231" s="1">
        <f t="shared" ca="1" si="330"/>
        <v>3.3808461867151279E-2</v>
      </c>
      <c r="CN231" s="1">
        <f t="shared" ca="1" si="330"/>
        <v>2.8347094950149913E-2</v>
      </c>
      <c r="CO231" s="1">
        <f t="shared" ca="1" si="330"/>
        <v>2.3767948842818007E-2</v>
      </c>
      <c r="CP231" s="1">
        <f t="shared" ca="1" si="330"/>
        <v>1.9928510952824326E-2</v>
      </c>
      <c r="CQ231" s="1">
        <f t="shared" ca="1" si="330"/>
        <v>0.1411683780200946</v>
      </c>
      <c r="CR231" s="1">
        <f t="shared" ca="1" si="330"/>
        <v>8.2666167309064412E-2</v>
      </c>
      <c r="CS231" s="1">
        <f t="shared" ca="1" si="330"/>
        <v>4.8408115991794474E-2</v>
      </c>
      <c r="CT231" s="1">
        <f t="shared" ca="1" si="330"/>
        <v>4.0588343408504597E-2</v>
      </c>
      <c r="CU231" s="1">
        <f t="shared" ca="1" si="330"/>
        <v>2.8347094950149917E-2</v>
      </c>
      <c r="CV231" s="1">
        <f t="shared" ca="1" si="330"/>
        <v>2.3767948842818007E-2</v>
      </c>
      <c r="CW231" s="1">
        <f t="shared" ca="1" si="330"/>
        <v>1.992851095282433E-2</v>
      </c>
      <c r="CX231" s="1">
        <f t="shared" ca="1" si="327"/>
        <v>1.6709289952752705E-2</v>
      </c>
      <c r="CY231" s="1">
        <f t="shared" ca="1" si="327"/>
        <v>0.11836425541684854</v>
      </c>
      <c r="CZ231" s="1">
        <f t="shared" ca="1" si="327"/>
        <v>6.9312401820677078E-2</v>
      </c>
      <c r="DA231" s="1">
        <f t="shared" ca="1" si="327"/>
        <v>4.0588343408504597E-2</v>
      </c>
      <c r="DB231" s="1">
        <f t="shared" ca="1" si="327"/>
        <v>3.4031764857900007E-2</v>
      </c>
      <c r="DC231" s="1">
        <f t="shared" ca="1" si="327"/>
        <v>2.3767948842818007E-2</v>
      </c>
      <c r="DD231" s="1">
        <f t="shared" ca="1" si="327"/>
        <v>1.9928510952824326E-2</v>
      </c>
      <c r="DE231" s="1">
        <f t="shared" ca="1" si="327"/>
        <v>1.6709289952752705E-2</v>
      </c>
      <c r="DF231" s="1">
        <f t="shared" ca="1" si="322"/>
        <v>1.401009696038496E-2</v>
      </c>
      <c r="DG231" s="1">
        <f t="shared" ca="1" si="301"/>
        <v>0.58762886597938147</v>
      </c>
      <c r="DH231" s="1">
        <f t="shared" ca="1" si="302"/>
        <v>0.34410699359152969</v>
      </c>
      <c r="DI231" s="1">
        <f t="shared" ca="1" si="303"/>
        <v>0.20150409534639127</v>
      </c>
      <c r="DJ231" s="1">
        <f t="shared" ca="1" si="304"/>
        <v>0.16895343379043576</v>
      </c>
      <c r="DK231" s="1">
        <f t="shared" ca="1" si="305"/>
        <v>0.11799789367131021</v>
      </c>
      <c r="DL231" s="1">
        <f t="shared" ca="1" si="306"/>
        <v>9.8936695462867777E-2</v>
      </c>
      <c r="DM231" s="1">
        <f t="shared" ca="1" si="307"/>
        <v>8.2954613888096829E-2</v>
      </c>
      <c r="DN231" s="1">
        <f t="shared" ca="1" si="308"/>
        <v>6.9554253183096576E-2</v>
      </c>
      <c r="DZ231" s="2">
        <f t="shared" ca="1" si="309"/>
        <v>-2.2252653136320077E-2</v>
      </c>
      <c r="EA231" s="2">
        <f t="shared" ca="1" si="310"/>
        <v>-0.32684507223302511</v>
      </c>
      <c r="EB231" s="2">
        <f t="shared" ca="1" si="311"/>
        <v>0.26628945522277447</v>
      </c>
      <c r="EC231" s="2">
        <f t="shared" ca="1" si="312"/>
        <v>1.1730581327610519</v>
      </c>
      <c r="ED231" s="2">
        <f t="shared" ca="1" si="313"/>
        <v>8.8521370241214176E-2</v>
      </c>
      <c r="EE231" s="2">
        <f t="shared" ca="1" si="314"/>
        <v>-0.4720018214132784</v>
      </c>
      <c r="EF231" s="2">
        <f t="shared" ca="1" si="315"/>
        <v>-0.14684795109205495</v>
      </c>
      <c r="EG231" s="2">
        <f t="shared" ca="1" si="316"/>
        <v>1.1697908521549691E-2</v>
      </c>
      <c r="EH231" s="22">
        <f t="shared" ca="1" si="317"/>
        <v>0.57161936887191178</v>
      </c>
      <c r="EI231" s="26">
        <f t="shared" ca="1" si="318"/>
        <v>1.6009497107469683E-2</v>
      </c>
      <c r="EJ231" s="7">
        <f t="shared" ca="1" si="319"/>
        <v>2.5630399763408015E-4</v>
      </c>
      <c r="EK231" s="7">
        <f t="shared" ca="1" si="320"/>
        <v>1.2071914114974141E-2</v>
      </c>
    </row>
    <row r="232" spans="1:141" x14ac:dyDescent="0.25">
      <c r="A232" s="2">
        <f t="shared" si="321"/>
        <v>229</v>
      </c>
      <c r="B232" s="2">
        <f ca="1">OFFSET(Vectors!A231,0,8*(-1+$A$2))</f>
        <v>119</v>
      </c>
      <c r="C232" s="2">
        <f ca="1">OFFSET(Vectors!B231,0,8*(-1+$A$2))</f>
        <v>0.56521739130434778</v>
      </c>
      <c r="D232" s="15">
        <f ca="1">OFFSET(Vectors!F231,0,8*(-1+$A$2))+NORMINV(RAND(),OFFSET(Vectors!G231,0,8*(-1+$A$2)),OFFSET(Vectors!H231,0,8*(-1+$A$2)))</f>
        <v>0.67467894359160507</v>
      </c>
      <c r="E232" s="2">
        <f t="shared" ca="1" si="261"/>
        <v>80</v>
      </c>
      <c r="F232" s="2">
        <f ca="1">B232-E232</f>
        <v>39</v>
      </c>
      <c r="G232" s="12">
        <f ca="1">OFFSET(Vectors!C231,0,8*(-1+$A$2))+NORMINV(RAND(),OFFSET(Vectors!D231,0,8*(-1+$A$2)),OFFSET(Vectors!E231,0,8*(-1+$A$2)))</f>
        <v>0.55962483682585951</v>
      </c>
      <c r="H232" s="4">
        <f t="shared" ca="1" si="262"/>
        <v>45</v>
      </c>
      <c r="I232" s="5">
        <f t="shared" ca="1" si="263"/>
        <v>35</v>
      </c>
      <c r="J232" s="6">
        <f t="shared" ca="1" si="264"/>
        <v>22</v>
      </c>
      <c r="K232" s="7">
        <f t="shared" ca="1" si="265"/>
        <v>17</v>
      </c>
      <c r="L232" s="4">
        <f t="shared" ca="1" si="266"/>
        <v>45</v>
      </c>
      <c r="M232" s="5">
        <f t="shared" ca="1" si="267"/>
        <v>35</v>
      </c>
      <c r="N232" s="6">
        <f t="shared" ca="1" si="268"/>
        <v>22</v>
      </c>
      <c r="O232" s="7">
        <f t="shared" ca="1" si="269"/>
        <v>17</v>
      </c>
      <c r="P232" s="4">
        <f t="shared" ca="1" si="270"/>
        <v>45</v>
      </c>
      <c r="Q232" s="5">
        <f t="shared" ca="1" si="271"/>
        <v>17</v>
      </c>
      <c r="R232" s="6">
        <f t="shared" ca="1" si="272"/>
        <v>22</v>
      </c>
      <c r="S232" s="7">
        <f t="shared" ca="1" si="273"/>
        <v>35</v>
      </c>
      <c r="T232" s="4">
        <f t="shared" ca="1" si="274"/>
        <v>45</v>
      </c>
      <c r="U232" s="5">
        <f t="shared" ca="1" si="275"/>
        <v>17</v>
      </c>
      <c r="V232" s="6">
        <f t="shared" ca="1" si="276"/>
        <v>22</v>
      </c>
      <c r="W232" s="7">
        <f t="shared" ca="1" si="277"/>
        <v>35</v>
      </c>
      <c r="X232" s="4">
        <f t="shared" ca="1" si="278"/>
        <v>45</v>
      </c>
      <c r="Y232" s="5">
        <f t="shared" ca="1" si="279"/>
        <v>22</v>
      </c>
      <c r="Z232" s="6">
        <f t="shared" ca="1" si="280"/>
        <v>35</v>
      </c>
      <c r="AA232" s="7">
        <f t="shared" ca="1" si="281"/>
        <v>17</v>
      </c>
      <c r="AB232" s="4">
        <f t="shared" ca="1" si="282"/>
        <v>45</v>
      </c>
      <c r="AC232" s="5">
        <f t="shared" ca="1" si="283"/>
        <v>22</v>
      </c>
      <c r="AD232" s="6">
        <f t="shared" ca="1" si="284"/>
        <v>35</v>
      </c>
      <c r="AE232" s="23">
        <f t="shared" ca="1" si="285"/>
        <v>17</v>
      </c>
      <c r="AF232" s="20">
        <f t="shared" ca="1" si="286"/>
        <v>45</v>
      </c>
      <c r="AG232" s="20">
        <f t="shared" ca="1" si="287"/>
        <v>35</v>
      </c>
      <c r="AH232" s="20">
        <f t="shared" ca="1" si="288"/>
        <v>22</v>
      </c>
      <c r="AI232" s="20">
        <f t="shared" ca="1" si="289"/>
        <v>17</v>
      </c>
      <c r="AJ232" s="18">
        <f t="shared" ca="1" si="290"/>
        <v>0.56302521008403361</v>
      </c>
      <c r="AK232" s="2">
        <f t="shared" ca="1" si="291"/>
        <v>0.67226890756302526</v>
      </c>
      <c r="AL232" s="4">
        <f t="shared" ca="1" si="292"/>
        <v>0.72580645161290325</v>
      </c>
      <c r="AM232" s="2">
        <f>1</f>
        <v>1</v>
      </c>
      <c r="AN232" s="2">
        <f t="shared" ca="1" si="293"/>
        <v>0.67226890756302526</v>
      </c>
      <c r="AO232" s="2">
        <f t="shared" ca="1" si="294"/>
        <v>0.45194548407598339</v>
      </c>
      <c r="AP232" s="2">
        <f t="shared" ca="1" si="295"/>
        <v>0.37850434291363605</v>
      </c>
      <c r="AQ232" s="2">
        <f t="shared" ca="1" si="296"/>
        <v>0.30382889685780401</v>
      </c>
      <c r="AR232" s="2">
        <f t="shared" ca="1" si="297"/>
        <v>0.25445670111841079</v>
      </c>
      <c r="AS232" s="2">
        <f t="shared" ca="1" si="298"/>
        <v>0.21310748718666905</v>
      </c>
      <c r="AT232" s="2">
        <f t="shared" ca="1" si="299"/>
        <v>0.17847752051883531</v>
      </c>
      <c r="AU232" s="1">
        <f t="shared" ca="1" si="300"/>
        <v>1</v>
      </c>
      <c r="AV232" s="1">
        <f t="shared" ca="1" si="328"/>
        <v>0.67226890756302526</v>
      </c>
      <c r="AW232" s="1">
        <f t="shared" ca="1" si="328"/>
        <v>0.45194548407598339</v>
      </c>
      <c r="AX232" s="1">
        <f t="shared" ca="1" si="328"/>
        <v>0.37850434291363605</v>
      </c>
      <c r="AY232" s="1">
        <f t="shared" ca="1" si="328"/>
        <v>0.30382889685780401</v>
      </c>
      <c r="AZ232" s="1">
        <f t="shared" ca="1" si="328"/>
        <v>0.25445670111841079</v>
      </c>
      <c r="BA232" s="1">
        <f t="shared" ca="1" si="328"/>
        <v>0.21310748718666905</v>
      </c>
      <c r="BB232" s="1">
        <f t="shared" ca="1" si="328"/>
        <v>0.17847752051883531</v>
      </c>
      <c r="BC232" s="1">
        <f t="shared" ca="1" si="328"/>
        <v>0.67226890756302526</v>
      </c>
      <c r="BD232" s="1">
        <f t="shared" ca="1" si="328"/>
        <v>0.45194548407598339</v>
      </c>
      <c r="BE232" s="1">
        <f t="shared" ca="1" si="328"/>
        <v>0.30382889685780401</v>
      </c>
      <c r="BF232" s="1">
        <f t="shared" ca="1" si="328"/>
        <v>0.25445670111841079</v>
      </c>
      <c r="BG232" s="1">
        <f t="shared" ca="1" si="328"/>
        <v>0.20425472057667499</v>
      </c>
      <c r="BH232" s="1">
        <f t="shared" ca="1" si="328"/>
        <v>0.17106332848296524</v>
      </c>
      <c r="BI232" s="1">
        <f t="shared" ca="1" si="328"/>
        <v>0.14326553760448341</v>
      </c>
      <c r="BJ232" s="1">
        <f t="shared" ca="1" si="328"/>
        <v>0.11998488774375483</v>
      </c>
      <c r="BK232" s="1">
        <f t="shared" ca="1" si="328"/>
        <v>0.45194548407598339</v>
      </c>
      <c r="BL232" s="1">
        <f t="shared" ca="1" si="326"/>
        <v>0.30382889685780401</v>
      </c>
      <c r="BM232" s="1">
        <f t="shared" ca="1" si="326"/>
        <v>0.20425472057667496</v>
      </c>
      <c r="BN232" s="1">
        <f t="shared" ca="1" si="326"/>
        <v>0.17106332848296527</v>
      </c>
      <c r="BO232" s="1">
        <f t="shared" ca="1" si="331"/>
        <v>0.13731409786667226</v>
      </c>
      <c r="BP232" s="1">
        <f t="shared" ca="1" si="331"/>
        <v>0.11500055696333798</v>
      </c>
      <c r="BQ232" s="1">
        <f t="shared" ca="1" si="331"/>
        <v>9.6312966456795573E-2</v>
      </c>
      <c r="BR232" s="1">
        <f t="shared" ca="1" si="331"/>
        <v>8.0662109407566282E-2</v>
      </c>
      <c r="BS232" s="1">
        <f t="shared" ca="1" si="331"/>
        <v>0.37850434291363605</v>
      </c>
      <c r="BT232" s="1">
        <f t="shared" ca="1" si="331"/>
        <v>0.25445670111841079</v>
      </c>
      <c r="BU232" s="1">
        <f t="shared" ca="1" si="331"/>
        <v>0.17106332848296527</v>
      </c>
      <c r="BV232" s="1">
        <f t="shared" ca="1" si="331"/>
        <v>0.14326553760448338</v>
      </c>
      <c r="BW232" s="1">
        <f t="shared" ca="1" si="331"/>
        <v>0.11500055696333801</v>
      </c>
      <c r="BX232" s="1">
        <f t="shared" ca="1" si="331"/>
        <v>9.631296645679556E-2</v>
      </c>
      <c r="BY232" s="1">
        <f t="shared" ca="1" si="331"/>
        <v>8.0662109407566282E-2</v>
      </c>
      <c r="BZ232" s="1">
        <f t="shared" ca="1" si="331"/>
        <v>6.7554516628836755E-2</v>
      </c>
      <c r="CA232" s="1">
        <f t="shared" ca="1" si="331"/>
        <v>0.30382889685780401</v>
      </c>
      <c r="CB232" s="1">
        <f t="shared" ca="1" si="331"/>
        <v>0.20425472057667499</v>
      </c>
      <c r="CC232" s="1">
        <f t="shared" ca="1" si="331"/>
        <v>0.13731409786667226</v>
      </c>
      <c r="CD232" s="1">
        <f t="shared" ca="1" si="331"/>
        <v>0.11500055696333801</v>
      </c>
      <c r="CE232" s="1">
        <f t="shared" ca="1" si="329"/>
        <v>9.2311998565830111E-2</v>
      </c>
      <c r="CF232" s="1">
        <f t="shared" ca="1" si="329"/>
        <v>7.7311298798882697E-2</v>
      </c>
      <c r="CG232" s="1">
        <f t="shared" ca="1" si="329"/>
        <v>6.4748212744064268E-2</v>
      </c>
      <c r="CH232" s="1">
        <f t="shared" ca="1" si="330"/>
        <v>5.422662817315381E-2</v>
      </c>
      <c r="CI232" s="1">
        <f t="shared" ca="1" si="330"/>
        <v>0.25445670111841079</v>
      </c>
      <c r="CJ232" s="1">
        <f t="shared" ca="1" si="330"/>
        <v>0.17106332848296524</v>
      </c>
      <c r="CK232" s="1">
        <f t="shared" ca="1" si="330"/>
        <v>0.11500055696333798</v>
      </c>
      <c r="CL232" s="1">
        <f t="shared" ca="1" si="330"/>
        <v>9.631296645679556E-2</v>
      </c>
      <c r="CM232" s="1">
        <f t="shared" ca="1" si="330"/>
        <v>7.7311298798882697E-2</v>
      </c>
      <c r="CN232" s="1">
        <f t="shared" ca="1" si="330"/>
        <v>6.474821274406424E-2</v>
      </c>
      <c r="CO232" s="1">
        <f t="shared" ca="1" si="330"/>
        <v>5.4226628173153803E-2</v>
      </c>
      <c r="CP232" s="1">
        <f t="shared" ca="1" si="330"/>
        <v>4.5414801095016305E-2</v>
      </c>
      <c r="CQ232" s="1">
        <f t="shared" ca="1" si="330"/>
        <v>0.21310748718666905</v>
      </c>
      <c r="CR232" s="1">
        <f t="shared" ca="1" si="330"/>
        <v>0.14326553760448341</v>
      </c>
      <c r="CS232" s="1">
        <f t="shared" ca="1" si="330"/>
        <v>9.6312966456795573E-2</v>
      </c>
      <c r="CT232" s="1">
        <f t="shared" ca="1" si="330"/>
        <v>8.0662109407566282E-2</v>
      </c>
      <c r="CU232" s="1">
        <f t="shared" ca="1" si="330"/>
        <v>6.4748212744064268E-2</v>
      </c>
      <c r="CV232" s="1">
        <f t="shared" ca="1" si="330"/>
        <v>5.4226628173153803E-2</v>
      </c>
      <c r="CW232" s="1">
        <f t="shared" ca="1" si="330"/>
        <v>4.5414801095016312E-2</v>
      </c>
      <c r="CX232" s="1">
        <f t="shared" ca="1" si="327"/>
        <v>3.8034895917076157E-2</v>
      </c>
      <c r="CY232" s="1">
        <f t="shared" ca="1" si="327"/>
        <v>0.17847752051883531</v>
      </c>
      <c r="CZ232" s="1">
        <f t="shared" ca="1" si="327"/>
        <v>0.11998488774375483</v>
      </c>
      <c r="DA232" s="1">
        <f t="shared" ca="1" si="327"/>
        <v>8.0662109407566282E-2</v>
      </c>
      <c r="DB232" s="1">
        <f t="shared" ca="1" si="327"/>
        <v>6.7554516628836755E-2</v>
      </c>
      <c r="DC232" s="1">
        <f t="shared" ca="1" si="327"/>
        <v>5.422662817315381E-2</v>
      </c>
      <c r="DD232" s="1">
        <f t="shared" ca="1" si="327"/>
        <v>4.5414801095016305E-2</v>
      </c>
      <c r="DE232" s="1">
        <f t="shared" ca="1" si="327"/>
        <v>3.8034895917076157E-2</v>
      </c>
      <c r="DF232" s="1">
        <f t="shared" ca="1" si="322"/>
        <v>3.1854225330551281E-2</v>
      </c>
      <c r="DG232" s="1">
        <f t="shared" ca="1" si="301"/>
        <v>0.72580645161290325</v>
      </c>
      <c r="DH232" s="1">
        <f t="shared" ca="1" si="302"/>
        <v>0.48793711032800224</v>
      </c>
      <c r="DI232" s="1">
        <f t="shared" ca="1" si="303"/>
        <v>0.32802494811966537</v>
      </c>
      <c r="DJ232" s="1">
        <f t="shared" ca="1" si="304"/>
        <v>0.27472089405021971</v>
      </c>
      <c r="DK232" s="1">
        <f t="shared" ca="1" si="305"/>
        <v>0.2205209735258255</v>
      </c>
      <c r="DL232" s="1">
        <f t="shared" ca="1" si="306"/>
        <v>0.1846863153278788</v>
      </c>
      <c r="DM232" s="1">
        <f t="shared" ca="1" si="307"/>
        <v>0.1546747890870985</v>
      </c>
      <c r="DN232" s="1">
        <f t="shared" ca="1" si="308"/>
        <v>0.12954013586044499</v>
      </c>
      <c r="DZ232" s="2">
        <f t="shared" ca="1" si="309"/>
        <v>-2.2252653136320077E-2</v>
      </c>
      <c r="EA232" s="2">
        <f t="shared" ca="1" si="310"/>
        <v>-0.37522743909880585</v>
      </c>
      <c r="EB232" s="2">
        <f t="shared" ca="1" si="311"/>
        <v>0.35096132795620855</v>
      </c>
      <c r="EC232" s="2">
        <f t="shared" ca="1" si="312"/>
        <v>1.5442816123520777</v>
      </c>
      <c r="ED232" s="2">
        <f t="shared" ca="1" si="313"/>
        <v>0.13393869743604034</v>
      </c>
      <c r="EE232" s="2">
        <f t="shared" ca="1" si="314"/>
        <v>-0.71335102210601409</v>
      </c>
      <c r="EF232" s="2">
        <f t="shared" ca="1" si="315"/>
        <v>-0.2216813587762842</v>
      </c>
      <c r="EG232" s="2">
        <f t="shared" ca="1" si="316"/>
        <v>1.7638886848310741E-2</v>
      </c>
      <c r="EH232" s="22">
        <f t="shared" ca="1" si="317"/>
        <v>0.71430805147521326</v>
      </c>
      <c r="EI232" s="26">
        <f t="shared" ca="1" si="318"/>
        <v>1.149840013768999E-2</v>
      </c>
      <c r="EJ232" s="7">
        <f t="shared" ca="1" si="319"/>
        <v>1.3221320572642919E-4</v>
      </c>
      <c r="EK232" s="7">
        <f t="shared" ca="1" si="320"/>
        <v>6.1528727267666575E-2</v>
      </c>
    </row>
    <row r="233" spans="1:141" x14ac:dyDescent="0.25">
      <c r="A233" s="2">
        <f t="shared" si="321"/>
        <v>230</v>
      </c>
      <c r="B233" s="2">
        <f ca="1">OFFSET(Vectors!A232,0,8*(-1+$A$2))</f>
        <v>86</v>
      </c>
      <c r="C233" s="2">
        <f ca="1">OFFSET(Vectors!B232,0,8*(-1+$A$2))</f>
        <v>0.56756756756756754</v>
      </c>
      <c r="D233" s="15">
        <f ca="1">OFFSET(Vectors!F232,0,8*(-1+$A$2))+NORMINV(RAND(),OFFSET(Vectors!G232,0,8*(-1+$A$2)),OFFSET(Vectors!H232,0,8*(-1+$A$2)))</f>
        <v>0.63410737192034428</v>
      </c>
      <c r="E233" s="2">
        <f t="shared" ca="1" si="261"/>
        <v>55</v>
      </c>
      <c r="F233" s="2">
        <f ca="1">B233-E233</f>
        <v>31</v>
      </c>
      <c r="G233" s="12">
        <f ca="1">OFFSET(Vectors!C232,0,8*(-1+$A$2))+NORMINV(RAND(),OFFSET(Vectors!D232,0,8*(-1+$A$2)),OFFSET(Vectors!E232,0,8*(-1+$A$2)))</f>
        <v>0.47492990552818803</v>
      </c>
      <c r="H233" s="4">
        <f t="shared" ca="1" si="262"/>
        <v>31</v>
      </c>
      <c r="I233" s="5">
        <f t="shared" ca="1" si="263"/>
        <v>24</v>
      </c>
      <c r="J233" s="6">
        <f t="shared" ca="1" si="264"/>
        <v>15</v>
      </c>
      <c r="K233" s="7">
        <f t="shared" ca="1" si="265"/>
        <v>16</v>
      </c>
      <c r="L233" s="4">
        <f t="shared" ca="1" si="266"/>
        <v>26</v>
      </c>
      <c r="M233" s="5">
        <f t="shared" ca="1" si="267"/>
        <v>29</v>
      </c>
      <c r="N233" s="6">
        <f t="shared" ca="1" si="268"/>
        <v>18</v>
      </c>
      <c r="O233" s="7">
        <f t="shared" ca="1" si="269"/>
        <v>13</v>
      </c>
      <c r="P233" s="4">
        <f t="shared" ca="1" si="270"/>
        <v>31</v>
      </c>
      <c r="Q233" s="5">
        <f t="shared" ca="1" si="271"/>
        <v>16</v>
      </c>
      <c r="R233" s="6">
        <f t="shared" ca="1" si="272"/>
        <v>15</v>
      </c>
      <c r="S233" s="7">
        <f t="shared" ca="1" si="273"/>
        <v>24</v>
      </c>
      <c r="T233" s="4">
        <f t="shared" ca="1" si="274"/>
        <v>26</v>
      </c>
      <c r="U233" s="5">
        <f t="shared" ca="1" si="275"/>
        <v>13</v>
      </c>
      <c r="V233" s="6">
        <f t="shared" ca="1" si="276"/>
        <v>18</v>
      </c>
      <c r="W233" s="7">
        <f t="shared" ca="1" si="277"/>
        <v>29</v>
      </c>
      <c r="X233" s="4">
        <f t="shared" ca="1" si="278"/>
        <v>31</v>
      </c>
      <c r="Y233" s="5">
        <f t="shared" ca="1" si="279"/>
        <v>15</v>
      </c>
      <c r="Z233" s="6">
        <f t="shared" ca="1" si="280"/>
        <v>24</v>
      </c>
      <c r="AA233" s="7">
        <f t="shared" ca="1" si="281"/>
        <v>16</v>
      </c>
      <c r="AB233" s="4">
        <f t="shared" ca="1" si="282"/>
        <v>26</v>
      </c>
      <c r="AC233" s="5">
        <f t="shared" ca="1" si="283"/>
        <v>18</v>
      </c>
      <c r="AD233" s="6">
        <f t="shared" ca="1" si="284"/>
        <v>29</v>
      </c>
      <c r="AE233" s="23">
        <f t="shared" ca="1" si="285"/>
        <v>13</v>
      </c>
      <c r="AF233" s="20">
        <f t="shared" ca="1" si="286"/>
        <v>26</v>
      </c>
      <c r="AG233" s="20">
        <f t="shared" ca="1" si="287"/>
        <v>29</v>
      </c>
      <c r="AH233" s="20">
        <f t="shared" ca="1" si="288"/>
        <v>18</v>
      </c>
      <c r="AI233" s="20">
        <f t="shared" ca="1" si="289"/>
        <v>13</v>
      </c>
      <c r="AJ233" s="18">
        <f t="shared" ca="1" si="290"/>
        <v>0.51162790697674421</v>
      </c>
      <c r="AK233" s="2">
        <f t="shared" ca="1" si="291"/>
        <v>0.63953488372093026</v>
      </c>
      <c r="AL233" s="4">
        <f t="shared" ca="1" si="292"/>
        <v>0.66666666666666663</v>
      </c>
      <c r="AM233" s="2">
        <f>1</f>
        <v>1</v>
      </c>
      <c r="AN233" s="2">
        <f t="shared" ca="1" si="293"/>
        <v>0.63953488372093026</v>
      </c>
      <c r="AO233" s="2">
        <f t="shared" ca="1" si="294"/>
        <v>0.40900486749594378</v>
      </c>
      <c r="AP233" s="2">
        <f t="shared" ca="1" si="295"/>
        <v>0.32720389399675504</v>
      </c>
      <c r="AQ233" s="2">
        <f t="shared" ca="1" si="296"/>
        <v>0.2615728803753129</v>
      </c>
      <c r="AR233" s="2">
        <f t="shared" ca="1" si="297"/>
        <v>0.20925830430025033</v>
      </c>
      <c r="AS233" s="2">
        <f t="shared" ca="1" si="298"/>
        <v>0.16740664344020026</v>
      </c>
      <c r="AT233" s="2">
        <f t="shared" ca="1" si="299"/>
        <v>0.13392531475216021</v>
      </c>
      <c r="AU233" s="1">
        <f t="shared" ca="1" si="300"/>
        <v>1</v>
      </c>
      <c r="AV233" s="1">
        <f t="shared" ca="1" si="328"/>
        <v>0.63953488372093026</v>
      </c>
      <c r="AW233" s="1">
        <f t="shared" ca="1" si="328"/>
        <v>0.40900486749594378</v>
      </c>
      <c r="AX233" s="1">
        <f t="shared" ca="1" si="328"/>
        <v>0.32720389399675504</v>
      </c>
      <c r="AY233" s="1">
        <f t="shared" ca="1" si="328"/>
        <v>0.2615728803753129</v>
      </c>
      <c r="AZ233" s="1">
        <f t="shared" ca="1" si="328"/>
        <v>0.20925830430025033</v>
      </c>
      <c r="BA233" s="1">
        <f t="shared" ca="1" si="328"/>
        <v>0.16740664344020026</v>
      </c>
      <c r="BB233" s="1">
        <f t="shared" ca="1" si="328"/>
        <v>0.13392531475216021</v>
      </c>
      <c r="BC233" s="1">
        <f t="shared" ca="1" si="328"/>
        <v>0.63953488372093026</v>
      </c>
      <c r="BD233" s="1">
        <f t="shared" ca="1" si="328"/>
        <v>0.40900486749594378</v>
      </c>
      <c r="BE233" s="1">
        <f t="shared" ca="1" si="328"/>
        <v>0.2615728803753129</v>
      </c>
      <c r="BF233" s="1">
        <f t="shared" ca="1" si="328"/>
        <v>0.20925830430025033</v>
      </c>
      <c r="BG233" s="1">
        <f t="shared" ca="1" si="328"/>
        <v>0.16728498163537453</v>
      </c>
      <c r="BH233" s="1">
        <f t="shared" ca="1" si="328"/>
        <v>0.13382798530829965</v>
      </c>
      <c r="BI233" s="1">
        <f t="shared" ca="1" si="328"/>
        <v>0.1070623882466397</v>
      </c>
      <c r="BJ233" s="1">
        <f t="shared" ca="1" si="328"/>
        <v>8.5649910597311765E-2</v>
      </c>
      <c r="BK233" s="1">
        <f t="shared" ca="1" si="328"/>
        <v>0.40900486749594378</v>
      </c>
      <c r="BL233" s="1">
        <f t="shared" ca="1" si="326"/>
        <v>0.2615728803753129</v>
      </c>
      <c r="BM233" s="1">
        <f t="shared" ca="1" si="326"/>
        <v>0.16728498163537453</v>
      </c>
      <c r="BN233" s="1">
        <f t="shared" ca="1" si="326"/>
        <v>0.13382798530829962</v>
      </c>
      <c r="BO233" s="1">
        <f t="shared" ca="1" si="331"/>
        <v>0.1069845812784372</v>
      </c>
      <c r="BP233" s="1">
        <f t="shared" ca="1" si="331"/>
        <v>8.5587665022749768E-2</v>
      </c>
      <c r="BQ233" s="1">
        <f t="shared" ca="1" si="331"/>
        <v>6.847013201819982E-2</v>
      </c>
      <c r="BR233" s="1">
        <f t="shared" ca="1" si="331"/>
        <v>5.4776105614559853E-2</v>
      </c>
      <c r="BS233" s="1">
        <f t="shared" ca="1" si="331"/>
        <v>0.32720389399675504</v>
      </c>
      <c r="BT233" s="1">
        <f t="shared" ca="1" si="331"/>
        <v>0.20925830430025033</v>
      </c>
      <c r="BU233" s="1">
        <f t="shared" ca="1" si="331"/>
        <v>0.13382798530829962</v>
      </c>
      <c r="BV233" s="1">
        <f t="shared" ca="1" si="331"/>
        <v>0.1070623882466397</v>
      </c>
      <c r="BW233" s="1">
        <f t="shared" ca="1" si="331"/>
        <v>8.5587665022749768E-2</v>
      </c>
      <c r="BX233" s="1">
        <f t="shared" ca="1" si="331"/>
        <v>6.847013201819982E-2</v>
      </c>
      <c r="BY233" s="1">
        <f t="shared" ca="1" si="331"/>
        <v>5.4776105614559853E-2</v>
      </c>
      <c r="BZ233" s="1">
        <f t="shared" ca="1" si="331"/>
        <v>4.3820884491647887E-2</v>
      </c>
      <c r="CA233" s="1">
        <f t="shared" ca="1" si="331"/>
        <v>0.2615728803753129</v>
      </c>
      <c r="CB233" s="1">
        <f t="shared" ca="1" si="331"/>
        <v>0.16728498163537453</v>
      </c>
      <c r="CC233" s="1">
        <f t="shared" ca="1" si="331"/>
        <v>0.1069845812784372</v>
      </c>
      <c r="CD233" s="1">
        <f t="shared" ca="1" si="331"/>
        <v>8.5587665022749768E-2</v>
      </c>
      <c r="CE233" s="1">
        <f t="shared" ca="1" si="329"/>
        <v>6.8420371747837758E-2</v>
      </c>
      <c r="CF233" s="1">
        <f t="shared" ca="1" si="329"/>
        <v>5.4736297398270205E-2</v>
      </c>
      <c r="CG233" s="1">
        <f t="shared" ca="1" si="329"/>
        <v>4.3789037918616165E-2</v>
      </c>
      <c r="CH233" s="1">
        <f t="shared" ca="1" si="330"/>
        <v>3.5031230334892929E-2</v>
      </c>
      <c r="CI233" s="1">
        <f t="shared" ca="1" si="330"/>
        <v>0.20925830430025033</v>
      </c>
      <c r="CJ233" s="1">
        <f t="shared" ca="1" si="330"/>
        <v>0.13382798530829965</v>
      </c>
      <c r="CK233" s="1">
        <f t="shared" ca="1" si="330"/>
        <v>8.5587665022749768E-2</v>
      </c>
      <c r="CL233" s="1">
        <f t="shared" ca="1" si="330"/>
        <v>6.847013201819982E-2</v>
      </c>
      <c r="CM233" s="1">
        <f t="shared" ca="1" si="330"/>
        <v>5.4736297398270205E-2</v>
      </c>
      <c r="CN233" s="1">
        <f t="shared" ca="1" si="330"/>
        <v>4.3789037918616165E-2</v>
      </c>
      <c r="CO233" s="1">
        <f t="shared" ca="1" si="330"/>
        <v>3.5031230334892929E-2</v>
      </c>
      <c r="CP233" s="1">
        <f t="shared" ca="1" si="330"/>
        <v>2.8024984267914346E-2</v>
      </c>
      <c r="CQ233" s="1">
        <f t="shared" ca="1" si="330"/>
        <v>0.16740664344020026</v>
      </c>
      <c r="CR233" s="1">
        <f t="shared" ca="1" si="330"/>
        <v>0.1070623882466397</v>
      </c>
      <c r="CS233" s="1">
        <f t="shared" ca="1" si="330"/>
        <v>6.847013201819982E-2</v>
      </c>
      <c r="CT233" s="1">
        <f t="shared" ca="1" si="330"/>
        <v>5.4776105614559853E-2</v>
      </c>
      <c r="CU233" s="1">
        <f t="shared" ca="1" si="330"/>
        <v>4.3789037918616165E-2</v>
      </c>
      <c r="CV233" s="1">
        <f t="shared" ca="1" si="330"/>
        <v>3.5031230334892929E-2</v>
      </c>
      <c r="CW233" s="1">
        <f t="shared" ca="1" si="330"/>
        <v>2.8024984267914343E-2</v>
      </c>
      <c r="CX233" s="1">
        <f t="shared" ca="1" si="327"/>
        <v>2.2419987414331478E-2</v>
      </c>
      <c r="CY233" s="1">
        <f t="shared" ca="1" si="327"/>
        <v>0.13392531475216021</v>
      </c>
      <c r="CZ233" s="1">
        <f t="shared" ca="1" si="327"/>
        <v>8.5649910597311765E-2</v>
      </c>
      <c r="DA233" s="1">
        <f t="shared" ca="1" si="327"/>
        <v>5.4776105614559853E-2</v>
      </c>
      <c r="DB233" s="1">
        <f t="shared" ca="1" si="327"/>
        <v>4.3820884491647887E-2</v>
      </c>
      <c r="DC233" s="1">
        <f t="shared" ca="1" si="327"/>
        <v>3.5031230334892929E-2</v>
      </c>
      <c r="DD233" s="1">
        <f t="shared" ca="1" si="327"/>
        <v>2.8024984267914346E-2</v>
      </c>
      <c r="DE233" s="1">
        <f t="shared" ca="1" si="327"/>
        <v>2.2419987414331478E-2</v>
      </c>
      <c r="DF233" s="1">
        <f t="shared" ca="1" si="322"/>
        <v>1.7935989931465182E-2</v>
      </c>
      <c r="DG233" s="1">
        <f t="shared" ca="1" si="301"/>
        <v>0.66666666666666663</v>
      </c>
      <c r="DH233" s="1">
        <f t="shared" ca="1" si="302"/>
        <v>0.4263565891472868</v>
      </c>
      <c r="DI233" s="1">
        <f t="shared" ca="1" si="303"/>
        <v>0.27266991166396248</v>
      </c>
      <c r="DJ233" s="1">
        <f t="shared" ca="1" si="304"/>
        <v>0.21813592933117001</v>
      </c>
      <c r="DK233" s="1">
        <f t="shared" ca="1" si="305"/>
        <v>0.1743819202502086</v>
      </c>
      <c r="DL233" s="1">
        <f t="shared" ca="1" si="306"/>
        <v>0.13950553620016687</v>
      </c>
      <c r="DM233" s="1">
        <f t="shared" ca="1" si="307"/>
        <v>0.11160442896013351</v>
      </c>
      <c r="DN233" s="1">
        <f t="shared" ca="1" si="308"/>
        <v>8.9283543168106799E-2</v>
      </c>
      <c r="DZ233" s="2">
        <f t="shared" ca="1" si="309"/>
        <v>-2.2252653136320077E-2</v>
      </c>
      <c r="EA233" s="2">
        <f t="shared" ca="1" si="310"/>
        <v>-0.35695691699152388</v>
      </c>
      <c r="EB233" s="2">
        <f t="shared" ca="1" si="311"/>
        <v>0.31761550119349358</v>
      </c>
      <c r="EC233" s="2">
        <f t="shared" ca="1" si="312"/>
        <v>1.3349779637917687</v>
      </c>
      <c r="ED233" s="2">
        <f t="shared" ca="1" si="313"/>
        <v>0.11531072667672992</v>
      </c>
      <c r="EE233" s="2">
        <f t="shared" ca="1" si="314"/>
        <v>-0.58664057421419735</v>
      </c>
      <c r="EF233" s="2">
        <f t="shared" ca="1" si="315"/>
        <v>-0.17414185055588227</v>
      </c>
      <c r="EG233" s="2">
        <f t="shared" ca="1" si="316"/>
        <v>1.3235803961028554E-2</v>
      </c>
      <c r="EH233" s="22">
        <f t="shared" ca="1" si="317"/>
        <v>0.64114800072509714</v>
      </c>
      <c r="EI233" s="26">
        <f t="shared" ca="1" si="318"/>
        <v>2.5518665941569485E-2</v>
      </c>
      <c r="EJ233" s="7">
        <f t="shared" ca="1" si="319"/>
        <v>6.5120231143741842E-4</v>
      </c>
      <c r="EK233" s="7">
        <f t="shared" ca="1" si="320"/>
        <v>3.568701205613433E-2</v>
      </c>
    </row>
    <row r="234" spans="1:141" x14ac:dyDescent="0.25">
      <c r="A234" s="2">
        <f t="shared" si="321"/>
        <v>231</v>
      </c>
      <c r="B234" s="2">
        <f ca="1">OFFSET(Vectors!A233,0,8*(-1+$A$2))</f>
        <v>218</v>
      </c>
      <c r="C234" s="2">
        <f ca="1">OFFSET(Vectors!B233,0,8*(-1+$A$2))</f>
        <v>0.5757575757575758</v>
      </c>
      <c r="D234" s="15">
        <f ca="1">OFFSET(Vectors!F233,0,8*(-1+$A$2))+NORMINV(RAND(),OFFSET(Vectors!G233,0,8*(-1+$A$2)),OFFSET(Vectors!H233,0,8*(-1+$A$2)))</f>
        <v>0.74841807431847129</v>
      </c>
      <c r="E234" s="2">
        <f t="shared" ca="1" si="261"/>
        <v>163</v>
      </c>
      <c r="F234" s="2">
        <f ca="1">B234-E234</f>
        <v>55</v>
      </c>
      <c r="G234" s="12">
        <f ca="1">OFFSET(Vectors!C233,0,8*(-1+$A$2))+NORMINV(RAND(),OFFSET(Vectors!D233,0,8*(-1+$A$2)),OFFSET(Vectors!E233,0,8*(-1+$A$2)))</f>
        <v>0.53691797275210162</v>
      </c>
      <c r="H234" s="4">
        <f t="shared" ca="1" si="262"/>
        <v>94</v>
      </c>
      <c r="I234" s="5">
        <f t="shared" ca="1" si="263"/>
        <v>69</v>
      </c>
      <c r="J234" s="6">
        <f t="shared" ca="1" si="264"/>
        <v>30</v>
      </c>
      <c r="K234" s="7">
        <f t="shared" ca="1" si="265"/>
        <v>25</v>
      </c>
      <c r="L234" s="4">
        <f t="shared" ca="1" si="266"/>
        <v>88</v>
      </c>
      <c r="M234" s="5">
        <f t="shared" ca="1" si="267"/>
        <v>75</v>
      </c>
      <c r="N234" s="6">
        <f t="shared" ca="1" si="268"/>
        <v>32</v>
      </c>
      <c r="O234" s="7">
        <f t="shared" ca="1" si="269"/>
        <v>23</v>
      </c>
      <c r="P234" s="4">
        <f t="shared" ca="1" si="270"/>
        <v>94</v>
      </c>
      <c r="Q234" s="5">
        <f t="shared" ca="1" si="271"/>
        <v>25</v>
      </c>
      <c r="R234" s="6">
        <f t="shared" ca="1" si="272"/>
        <v>30</v>
      </c>
      <c r="S234" s="7">
        <f t="shared" ca="1" si="273"/>
        <v>69</v>
      </c>
      <c r="T234" s="4">
        <f t="shared" ca="1" si="274"/>
        <v>88</v>
      </c>
      <c r="U234" s="5">
        <f t="shared" ca="1" si="275"/>
        <v>23</v>
      </c>
      <c r="V234" s="6">
        <f t="shared" ca="1" si="276"/>
        <v>32</v>
      </c>
      <c r="W234" s="7">
        <f t="shared" ca="1" si="277"/>
        <v>75</v>
      </c>
      <c r="X234" s="4">
        <f t="shared" ca="1" si="278"/>
        <v>94</v>
      </c>
      <c r="Y234" s="5">
        <f t="shared" ca="1" si="279"/>
        <v>30</v>
      </c>
      <c r="Z234" s="6">
        <f t="shared" ca="1" si="280"/>
        <v>69</v>
      </c>
      <c r="AA234" s="7">
        <f t="shared" ca="1" si="281"/>
        <v>25</v>
      </c>
      <c r="AB234" s="4">
        <f t="shared" ca="1" si="282"/>
        <v>88</v>
      </c>
      <c r="AC234" s="5">
        <f t="shared" ca="1" si="283"/>
        <v>32</v>
      </c>
      <c r="AD234" s="6">
        <f t="shared" ca="1" si="284"/>
        <v>75</v>
      </c>
      <c r="AE234" s="23">
        <f t="shared" ca="1" si="285"/>
        <v>23</v>
      </c>
      <c r="AF234" s="20">
        <f t="shared" ca="1" si="286"/>
        <v>88</v>
      </c>
      <c r="AG234" s="20">
        <f t="shared" ca="1" si="287"/>
        <v>75</v>
      </c>
      <c r="AH234" s="20">
        <f t="shared" ca="1" si="288"/>
        <v>32</v>
      </c>
      <c r="AI234" s="20">
        <f t="shared" ca="1" si="289"/>
        <v>23</v>
      </c>
      <c r="AJ234" s="18">
        <f t="shared" ca="1" si="290"/>
        <v>0.55045871559633031</v>
      </c>
      <c r="AK234" s="2">
        <f t="shared" ca="1" si="291"/>
        <v>0.74770642201834858</v>
      </c>
      <c r="AL234" s="4">
        <f t="shared" ca="1" si="292"/>
        <v>0.7927927927927928</v>
      </c>
      <c r="AM234" s="2">
        <f>1</f>
        <v>1</v>
      </c>
      <c r="AN234" s="2">
        <f t="shared" ca="1" si="293"/>
        <v>0.74770642201834858</v>
      </c>
      <c r="AO234" s="2">
        <f t="shared" ca="1" si="294"/>
        <v>0.55906489352748079</v>
      </c>
      <c r="AP234" s="2">
        <f t="shared" ca="1" si="295"/>
        <v>0.41158151670734788</v>
      </c>
      <c r="AQ234" s="2">
        <f t="shared" ca="1" si="296"/>
        <v>0.41801641121550165</v>
      </c>
      <c r="AR234" s="2">
        <f t="shared" ca="1" si="297"/>
        <v>0.30774214322613624</v>
      </c>
      <c r="AS234" s="2">
        <f t="shared" ca="1" si="298"/>
        <v>0.22655863304991627</v>
      </c>
      <c r="AT234" s="2">
        <f t="shared" ca="1" si="299"/>
        <v>0.16679163169318992</v>
      </c>
      <c r="AU234" s="1">
        <f t="shared" ca="1" si="300"/>
        <v>1</v>
      </c>
      <c r="AV234" s="1">
        <f t="shared" ca="1" si="328"/>
        <v>0.74770642201834858</v>
      </c>
      <c r="AW234" s="1">
        <f t="shared" ca="1" si="328"/>
        <v>0.55906489352748079</v>
      </c>
      <c r="AX234" s="1">
        <f t="shared" ca="1" si="328"/>
        <v>0.41158151670734788</v>
      </c>
      <c r="AY234" s="1">
        <f t="shared" ca="1" si="328"/>
        <v>0.41801641121550165</v>
      </c>
      <c r="AZ234" s="1">
        <f t="shared" ca="1" si="328"/>
        <v>0.30774214322613624</v>
      </c>
      <c r="BA234" s="1">
        <f t="shared" ca="1" si="328"/>
        <v>0.22655863304991627</v>
      </c>
      <c r="BB234" s="1">
        <f t="shared" ca="1" si="328"/>
        <v>0.16679163169318992</v>
      </c>
      <c r="BC234" s="1">
        <f t="shared" ca="1" si="328"/>
        <v>0.74770642201834858</v>
      </c>
      <c r="BD234" s="1">
        <f t="shared" ca="1" si="328"/>
        <v>0.55906489352748079</v>
      </c>
      <c r="BE234" s="1">
        <f t="shared" ca="1" si="328"/>
        <v>0.41801641121550165</v>
      </c>
      <c r="BF234" s="1">
        <f t="shared" ca="1" si="328"/>
        <v>0.30774214322613624</v>
      </c>
      <c r="BG234" s="1">
        <f t="shared" ca="1" si="328"/>
        <v>0.31255355517489342</v>
      </c>
      <c r="BH234" s="1">
        <f t="shared" ca="1" si="328"/>
        <v>0.23010077681587249</v>
      </c>
      <c r="BI234" s="1">
        <f t="shared" ca="1" si="328"/>
        <v>0.16939934489512087</v>
      </c>
      <c r="BJ234" s="1">
        <f t="shared" ca="1" si="328"/>
        <v>0.12471117415591723</v>
      </c>
      <c r="BK234" s="1">
        <f t="shared" ca="1" si="328"/>
        <v>0.55906489352748079</v>
      </c>
      <c r="BL234" s="1">
        <f t="shared" ca="1" si="326"/>
        <v>0.41801641121550165</v>
      </c>
      <c r="BM234" s="1">
        <f t="shared" ca="1" si="326"/>
        <v>0.31255355517489342</v>
      </c>
      <c r="BN234" s="1">
        <f t="shared" ca="1" si="326"/>
        <v>0.23010077681587249</v>
      </c>
      <c r="BO234" s="1">
        <f t="shared" ca="1" si="331"/>
        <v>0.23369830042893405</v>
      </c>
      <c r="BP234" s="1">
        <f t="shared" ca="1" si="331"/>
        <v>0.17204782853663861</v>
      </c>
      <c r="BQ234" s="1">
        <f t="shared" ca="1" si="331"/>
        <v>0.12666097806378304</v>
      </c>
      <c r="BR234" s="1">
        <f t="shared" ca="1" si="331"/>
        <v>9.3247345813828014E-2</v>
      </c>
      <c r="BS234" s="1">
        <f t="shared" ca="1" si="331"/>
        <v>0.41158151670734788</v>
      </c>
      <c r="BT234" s="1">
        <f t="shared" ca="1" si="331"/>
        <v>0.30774214322613624</v>
      </c>
      <c r="BU234" s="1">
        <f t="shared" ca="1" si="331"/>
        <v>0.23010077681587249</v>
      </c>
      <c r="BV234" s="1">
        <f t="shared" ca="1" si="331"/>
        <v>0.16939934489512087</v>
      </c>
      <c r="BW234" s="1">
        <f t="shared" ca="1" si="331"/>
        <v>0.17204782853663861</v>
      </c>
      <c r="BX234" s="1">
        <f t="shared" ca="1" si="331"/>
        <v>0.12666097806378304</v>
      </c>
      <c r="BY234" s="1">
        <f t="shared" ca="1" si="331"/>
        <v>9.3247345813828014E-2</v>
      </c>
      <c r="BZ234" s="1">
        <f t="shared" ca="1" si="331"/>
        <v>6.8648352746376456E-2</v>
      </c>
      <c r="CA234" s="1">
        <f t="shared" ca="1" si="331"/>
        <v>0.41801641121550165</v>
      </c>
      <c r="CB234" s="1">
        <f t="shared" ca="1" si="331"/>
        <v>0.31255355517489342</v>
      </c>
      <c r="CC234" s="1">
        <f t="shared" ca="1" si="331"/>
        <v>0.23369830042893405</v>
      </c>
      <c r="CD234" s="1">
        <f t="shared" ca="1" si="331"/>
        <v>0.17204782853663861</v>
      </c>
      <c r="CE234" s="1">
        <f t="shared" ca="1" si="329"/>
        <v>0.17473772004548738</v>
      </c>
      <c r="CF234" s="1">
        <f t="shared" ca="1" si="329"/>
        <v>0.12864126629115638</v>
      </c>
      <c r="CG234" s="1">
        <f t="shared" ca="1" si="329"/>
        <v>9.4705226717415741E-2</v>
      </c>
      <c r="CH234" s="1">
        <f t="shared" ca="1" si="330"/>
        <v>6.972163930116497E-2</v>
      </c>
      <c r="CI234" s="1">
        <f t="shared" ca="1" si="330"/>
        <v>0.30774214322613624</v>
      </c>
      <c r="CJ234" s="1">
        <f t="shared" ca="1" si="330"/>
        <v>0.23010077681587249</v>
      </c>
      <c r="CK234" s="1">
        <f t="shared" ca="1" si="330"/>
        <v>0.17204782853663861</v>
      </c>
      <c r="CL234" s="1">
        <f t="shared" ca="1" si="330"/>
        <v>0.12666097806378304</v>
      </c>
      <c r="CM234" s="1">
        <f t="shared" ca="1" si="330"/>
        <v>0.12864126629115638</v>
      </c>
      <c r="CN234" s="1">
        <f t="shared" ca="1" si="330"/>
        <v>9.4705226717415755E-2</v>
      </c>
      <c r="CO234" s="1">
        <f t="shared" ca="1" si="330"/>
        <v>6.9721639301164984E-2</v>
      </c>
      <c r="CP234" s="1">
        <f t="shared" ca="1" si="330"/>
        <v>5.132881420944662E-2</v>
      </c>
      <c r="CQ234" s="1">
        <f t="shared" ca="1" si="330"/>
        <v>0.22655863304991627</v>
      </c>
      <c r="CR234" s="1">
        <f t="shared" ca="1" si="330"/>
        <v>0.16939934489512087</v>
      </c>
      <c r="CS234" s="1">
        <f t="shared" ca="1" si="330"/>
        <v>0.12666097806378304</v>
      </c>
      <c r="CT234" s="1">
        <f t="shared" ca="1" si="330"/>
        <v>9.3247345813828014E-2</v>
      </c>
      <c r="CU234" s="1">
        <f t="shared" ca="1" si="330"/>
        <v>9.4705226717415741E-2</v>
      </c>
      <c r="CV234" s="1">
        <f t="shared" ca="1" si="330"/>
        <v>6.9721639301164984E-2</v>
      </c>
      <c r="CW234" s="1">
        <f t="shared" ca="1" si="330"/>
        <v>5.1328814209446613E-2</v>
      </c>
      <c r="CX234" s="1">
        <f t="shared" ca="1" si="327"/>
        <v>3.77880840805742E-2</v>
      </c>
      <c r="CY234" s="1">
        <f t="shared" ca="1" si="327"/>
        <v>0.16679163169318992</v>
      </c>
      <c r="CZ234" s="1">
        <f t="shared" ca="1" si="327"/>
        <v>0.12471117415591723</v>
      </c>
      <c r="DA234" s="1">
        <f t="shared" ca="1" si="327"/>
        <v>9.3247345813828014E-2</v>
      </c>
      <c r="DB234" s="1">
        <f t="shared" ca="1" si="327"/>
        <v>6.8648352746376456E-2</v>
      </c>
      <c r="DC234" s="1">
        <f t="shared" ca="1" si="327"/>
        <v>6.972163930116497E-2</v>
      </c>
      <c r="DD234" s="1">
        <f t="shared" ca="1" si="327"/>
        <v>5.132881420944662E-2</v>
      </c>
      <c r="DE234" s="1">
        <f t="shared" ca="1" si="327"/>
        <v>3.77880840805742E-2</v>
      </c>
      <c r="DF234" s="1">
        <f t="shared" ca="1" si="322"/>
        <v>2.7819448402876715E-2</v>
      </c>
      <c r="DG234" s="1">
        <f t="shared" ca="1" si="301"/>
        <v>0.7927927927927928</v>
      </c>
      <c r="DH234" s="1">
        <f t="shared" ca="1" si="302"/>
        <v>0.5927762625010331</v>
      </c>
      <c r="DI234" s="1">
        <f t="shared" ca="1" si="303"/>
        <v>0.44322261829205684</v>
      </c>
      <c r="DJ234" s="1">
        <f t="shared" ca="1" si="304"/>
        <v>0.32629886009231185</v>
      </c>
      <c r="DK234" s="1">
        <f t="shared" ca="1" si="305"/>
        <v>0.33140039808075805</v>
      </c>
      <c r="DL234" s="1">
        <f t="shared" ca="1" si="306"/>
        <v>0.24397575318828821</v>
      </c>
      <c r="DM234" s="1">
        <f t="shared" ca="1" si="307"/>
        <v>0.17961405142696066</v>
      </c>
      <c r="DN234" s="1">
        <f t="shared" ca="1" si="308"/>
        <v>0.13223120350451092</v>
      </c>
      <c r="DZ234" s="2">
        <f t="shared" ca="1" si="309"/>
        <v>-2.2252653136320077E-2</v>
      </c>
      <c r="EA234" s="2">
        <f t="shared" ca="1" si="310"/>
        <v>-0.4173329493233679</v>
      </c>
      <c r="EB234" s="2">
        <f t="shared" ca="1" si="311"/>
        <v>0.43414563118659932</v>
      </c>
      <c r="EC234" s="2">
        <f t="shared" ca="1" si="312"/>
        <v>1.6792350738764501</v>
      </c>
      <c r="ED234" s="2">
        <f t="shared" ca="1" si="313"/>
        <v>0.18427665769821722</v>
      </c>
      <c r="EE234" s="2">
        <f t="shared" ca="1" si="314"/>
        <v>-0.86273291860882373</v>
      </c>
      <c r="EF234" s="2">
        <f t="shared" ca="1" si="315"/>
        <v>-0.2356736794189217</v>
      </c>
      <c r="EG234" s="2">
        <f t="shared" ca="1" si="316"/>
        <v>1.6483973500577717E-2</v>
      </c>
      <c r="EH234" s="22">
        <f t="shared" ca="1" si="317"/>
        <v>0.77614913577441114</v>
      </c>
      <c r="EI234" s="26">
        <f t="shared" ca="1" si="318"/>
        <v>1.6643657018381663E-2</v>
      </c>
      <c r="EJ234" s="7">
        <f t="shared" ca="1" si="319"/>
        <v>2.7701131894552518E-4</v>
      </c>
      <c r="EK234" s="7">
        <f t="shared" ca="1" si="320"/>
        <v>9.9247800715047449E-2</v>
      </c>
    </row>
    <row r="235" spans="1:141" x14ac:dyDescent="0.25">
      <c r="A235" s="2">
        <f t="shared" si="321"/>
        <v>232</v>
      </c>
      <c r="B235" s="2">
        <f ca="1">OFFSET(Vectors!A234,0,8*(-1+$A$2))</f>
        <v>340</v>
      </c>
      <c r="C235" s="2">
        <f ca="1">OFFSET(Vectors!B234,0,8*(-1+$A$2))</f>
        <v>0.57647058823529407</v>
      </c>
      <c r="D235" s="15">
        <f ca="1">OFFSET(Vectors!F234,0,8*(-1+$A$2))+NORMINV(RAND(),OFFSET(Vectors!G234,0,8*(-1+$A$2)),OFFSET(Vectors!H234,0,8*(-1+$A$2)))</f>
        <v>0.87604622701516777</v>
      </c>
      <c r="E235" s="2">
        <f t="shared" ca="1" si="261"/>
        <v>298</v>
      </c>
      <c r="F235" s="2">
        <f ca="1">B235-E235</f>
        <v>42</v>
      </c>
      <c r="G235" s="12">
        <f ca="1">OFFSET(Vectors!C234,0,8*(-1+$A$2))+NORMINV(RAND(),OFFSET(Vectors!D234,0,8*(-1+$A$2)),OFFSET(Vectors!E234,0,8*(-1+$A$2)))</f>
        <v>0.52116473071171354</v>
      </c>
      <c r="H235" s="4">
        <f t="shared" ca="1" si="262"/>
        <v>172</v>
      </c>
      <c r="I235" s="5">
        <f t="shared" ca="1" si="263"/>
        <v>126</v>
      </c>
      <c r="J235" s="6">
        <f t="shared" ca="1" si="264"/>
        <v>22</v>
      </c>
      <c r="K235" s="7">
        <f t="shared" ca="1" si="265"/>
        <v>20</v>
      </c>
      <c r="L235" s="4">
        <f t="shared" ca="1" si="266"/>
        <v>155</v>
      </c>
      <c r="M235" s="5">
        <f t="shared" ca="1" si="267"/>
        <v>143</v>
      </c>
      <c r="N235" s="6">
        <f t="shared" ca="1" si="268"/>
        <v>24</v>
      </c>
      <c r="O235" s="7">
        <f t="shared" ca="1" si="269"/>
        <v>18</v>
      </c>
      <c r="P235" s="4">
        <f t="shared" ca="1" si="270"/>
        <v>172</v>
      </c>
      <c r="Q235" s="5">
        <f t="shared" ca="1" si="271"/>
        <v>20</v>
      </c>
      <c r="R235" s="6">
        <f t="shared" ca="1" si="272"/>
        <v>22</v>
      </c>
      <c r="S235" s="7">
        <f t="shared" ca="1" si="273"/>
        <v>126</v>
      </c>
      <c r="T235" s="4">
        <f t="shared" ca="1" si="274"/>
        <v>155</v>
      </c>
      <c r="U235" s="5">
        <f t="shared" ca="1" si="275"/>
        <v>18</v>
      </c>
      <c r="V235" s="6">
        <f t="shared" ca="1" si="276"/>
        <v>24</v>
      </c>
      <c r="W235" s="7">
        <f t="shared" ca="1" si="277"/>
        <v>143</v>
      </c>
      <c r="X235" s="4">
        <f t="shared" ca="1" si="278"/>
        <v>172</v>
      </c>
      <c r="Y235" s="5">
        <f t="shared" ca="1" si="279"/>
        <v>22</v>
      </c>
      <c r="Z235" s="6">
        <f t="shared" ca="1" si="280"/>
        <v>126</v>
      </c>
      <c r="AA235" s="7">
        <f t="shared" ca="1" si="281"/>
        <v>20</v>
      </c>
      <c r="AB235" s="4">
        <f t="shared" ca="1" si="282"/>
        <v>155</v>
      </c>
      <c r="AC235" s="5">
        <f t="shared" ca="1" si="283"/>
        <v>24</v>
      </c>
      <c r="AD235" s="6">
        <f t="shared" ca="1" si="284"/>
        <v>143</v>
      </c>
      <c r="AE235" s="23">
        <f t="shared" ca="1" si="285"/>
        <v>18</v>
      </c>
      <c r="AF235" s="20">
        <f t="shared" ca="1" si="286"/>
        <v>155</v>
      </c>
      <c r="AG235" s="20">
        <f t="shared" ca="1" si="287"/>
        <v>143</v>
      </c>
      <c r="AH235" s="20">
        <f t="shared" ca="1" si="288"/>
        <v>24</v>
      </c>
      <c r="AI235" s="20">
        <f t="shared" ca="1" si="289"/>
        <v>18</v>
      </c>
      <c r="AJ235" s="18">
        <f t="shared" ca="1" si="290"/>
        <v>0.52647058823529413</v>
      </c>
      <c r="AK235" s="2">
        <f t="shared" ca="1" si="291"/>
        <v>0.87647058823529411</v>
      </c>
      <c r="AL235" s="4">
        <f t="shared" ca="1" si="292"/>
        <v>0.89595375722543358</v>
      </c>
      <c r="AM235" s="2">
        <f>1</f>
        <v>1</v>
      </c>
      <c r="AN235" s="2">
        <f t="shared" ca="1" si="293"/>
        <v>0.87647058823529411</v>
      </c>
      <c r="AO235" s="2">
        <f t="shared" ca="1" si="294"/>
        <v>0.76820069204152253</v>
      </c>
      <c r="AP235" s="2">
        <f t="shared" ca="1" si="295"/>
        <v>0.46143598615916959</v>
      </c>
      <c r="AQ235" s="2">
        <f t="shared" ca="1" si="296"/>
        <v>0.67330531243639324</v>
      </c>
      <c r="AR235" s="2">
        <f t="shared" ca="1" si="297"/>
        <v>0.40443507022186043</v>
      </c>
      <c r="AS235" s="2">
        <f t="shared" ca="1" si="298"/>
        <v>0.24293247506615107</v>
      </c>
      <c r="AT235" s="2">
        <f t="shared" ca="1" si="299"/>
        <v>0.14592252696926525</v>
      </c>
      <c r="AU235" s="1">
        <f t="shared" ca="1" si="300"/>
        <v>1</v>
      </c>
      <c r="AV235" s="1">
        <f t="shared" ca="1" si="328"/>
        <v>0.87647058823529411</v>
      </c>
      <c r="AW235" s="1">
        <f t="shared" ca="1" si="328"/>
        <v>0.76820069204152253</v>
      </c>
      <c r="AX235" s="1">
        <f t="shared" ca="1" si="328"/>
        <v>0.46143598615916959</v>
      </c>
      <c r="AY235" s="1">
        <f t="shared" ca="1" si="328"/>
        <v>0.67330531243639324</v>
      </c>
      <c r="AZ235" s="1">
        <f t="shared" ca="1" si="328"/>
        <v>0.40443507022186043</v>
      </c>
      <c r="BA235" s="1">
        <f t="shared" ca="1" si="328"/>
        <v>0.24293247506615107</v>
      </c>
      <c r="BB235" s="1">
        <f t="shared" ca="1" si="328"/>
        <v>0.14592252696926525</v>
      </c>
      <c r="BC235" s="1">
        <f t="shared" ca="1" si="328"/>
        <v>0.87647058823529411</v>
      </c>
      <c r="BD235" s="1">
        <f t="shared" ca="1" si="328"/>
        <v>0.76820069204152253</v>
      </c>
      <c r="BE235" s="1">
        <f t="shared" ca="1" si="328"/>
        <v>0.67330531243639324</v>
      </c>
      <c r="BF235" s="1">
        <f t="shared" ca="1" si="328"/>
        <v>0.40443507022186043</v>
      </c>
      <c r="BG235" s="1">
        <f t="shared" ca="1" si="328"/>
        <v>0.59013230325307409</v>
      </c>
      <c r="BH235" s="1">
        <f t="shared" ca="1" si="328"/>
        <v>0.35447544390033647</v>
      </c>
      <c r="BI235" s="1">
        <f t="shared" ca="1" si="328"/>
        <v>0.21292316932268535</v>
      </c>
      <c r="BJ235" s="1">
        <f t="shared" ca="1" si="328"/>
        <v>0.12789680304953249</v>
      </c>
      <c r="BK235" s="1">
        <f t="shared" ca="1" si="328"/>
        <v>0.76820069204152253</v>
      </c>
      <c r="BL235" s="1">
        <f t="shared" ca="1" si="326"/>
        <v>0.67330531243639324</v>
      </c>
      <c r="BM235" s="1">
        <f t="shared" ca="1" si="326"/>
        <v>0.59013230325307409</v>
      </c>
      <c r="BN235" s="1">
        <f t="shared" ca="1" si="326"/>
        <v>0.35447544390033647</v>
      </c>
      <c r="BO235" s="1">
        <f t="shared" ca="1" si="331"/>
        <v>0.51723360696887088</v>
      </c>
      <c r="BP235" s="1">
        <f t="shared" ca="1" si="331"/>
        <v>0.31068730083029494</v>
      </c>
      <c r="BQ235" s="1">
        <f t="shared" ca="1" si="331"/>
        <v>0.18662089546517716</v>
      </c>
      <c r="BR235" s="1">
        <f t="shared" ca="1" si="331"/>
        <v>0.1120977862022373</v>
      </c>
      <c r="BS235" s="1">
        <f t="shared" ca="1" si="331"/>
        <v>0.46143598615916959</v>
      </c>
      <c r="BT235" s="1">
        <f t="shared" ca="1" si="331"/>
        <v>0.40443507022186043</v>
      </c>
      <c r="BU235" s="1">
        <f t="shared" ca="1" si="331"/>
        <v>0.35447544390033647</v>
      </c>
      <c r="BV235" s="1">
        <f t="shared" ca="1" si="331"/>
        <v>0.21292316932268535</v>
      </c>
      <c r="BW235" s="1">
        <f t="shared" ca="1" si="331"/>
        <v>0.31068730083029489</v>
      </c>
      <c r="BX235" s="1">
        <f t="shared" ca="1" si="331"/>
        <v>0.18662089546517716</v>
      </c>
      <c r="BY235" s="1">
        <f t="shared" ca="1" si="331"/>
        <v>0.11209778620223729</v>
      </c>
      <c r="BZ235" s="1">
        <f t="shared" ca="1" si="331"/>
        <v>6.7333905134900923E-2</v>
      </c>
      <c r="CA235" s="1">
        <f t="shared" ca="1" si="331"/>
        <v>0.67330531243639324</v>
      </c>
      <c r="CB235" s="1">
        <f t="shared" ca="1" si="331"/>
        <v>0.59013230325307409</v>
      </c>
      <c r="CC235" s="1">
        <f t="shared" ca="1" si="331"/>
        <v>0.51723360696887088</v>
      </c>
      <c r="CD235" s="1">
        <f t="shared" ca="1" si="331"/>
        <v>0.31068730083029489</v>
      </c>
      <c r="CE235" s="1">
        <f t="shared" ca="1" si="329"/>
        <v>0.45334004375506914</v>
      </c>
      <c r="CF235" s="1">
        <f t="shared" ca="1" si="329"/>
        <v>0.27230828131596435</v>
      </c>
      <c r="CG235" s="1">
        <f t="shared" ca="1" si="329"/>
        <v>0.16356772602536115</v>
      </c>
      <c r="CH235" s="1">
        <f t="shared" ca="1" si="330"/>
        <v>9.8250412612549159E-2</v>
      </c>
      <c r="CI235" s="1">
        <f t="shared" ca="1" si="330"/>
        <v>0.40443507022186043</v>
      </c>
      <c r="CJ235" s="1">
        <f t="shared" ca="1" si="330"/>
        <v>0.35447544390033647</v>
      </c>
      <c r="CK235" s="1">
        <f t="shared" ca="1" si="330"/>
        <v>0.31068730083029494</v>
      </c>
      <c r="CL235" s="1">
        <f t="shared" ca="1" si="330"/>
        <v>0.18662089546517716</v>
      </c>
      <c r="CM235" s="1">
        <f t="shared" ca="1" si="330"/>
        <v>0.27230828131596435</v>
      </c>
      <c r="CN235" s="1">
        <f t="shared" ca="1" si="330"/>
        <v>0.16356772602536118</v>
      </c>
      <c r="CO235" s="1">
        <f t="shared" ca="1" si="330"/>
        <v>9.8250412612549159E-2</v>
      </c>
      <c r="CP235" s="1">
        <f t="shared" ca="1" si="330"/>
        <v>5.9016187441766114E-2</v>
      </c>
      <c r="CQ235" s="1">
        <f t="shared" ca="1" si="330"/>
        <v>0.24293247506615107</v>
      </c>
      <c r="CR235" s="1">
        <f t="shared" ca="1" si="330"/>
        <v>0.21292316932268535</v>
      </c>
      <c r="CS235" s="1">
        <f t="shared" ca="1" si="330"/>
        <v>0.18662089546517716</v>
      </c>
      <c r="CT235" s="1">
        <f t="shared" ca="1" si="330"/>
        <v>0.11209778620223729</v>
      </c>
      <c r="CU235" s="1">
        <f t="shared" ca="1" si="330"/>
        <v>0.16356772602536115</v>
      </c>
      <c r="CV235" s="1">
        <f t="shared" ca="1" si="330"/>
        <v>9.8250412612549159E-2</v>
      </c>
      <c r="CW235" s="1">
        <f t="shared" ca="1" si="330"/>
        <v>5.9016187441766108E-2</v>
      </c>
      <c r="CX235" s="1">
        <f t="shared" ca="1" si="327"/>
        <v>3.5449320644550787E-2</v>
      </c>
      <c r="CY235" s="1">
        <f t="shared" ca="1" si="327"/>
        <v>0.14592252696926525</v>
      </c>
      <c r="CZ235" s="1">
        <f t="shared" ca="1" si="327"/>
        <v>0.12789680304953249</v>
      </c>
      <c r="DA235" s="1">
        <f t="shared" ca="1" si="327"/>
        <v>0.1120977862022373</v>
      </c>
      <c r="DB235" s="1">
        <f t="shared" ca="1" si="327"/>
        <v>6.7333905134900923E-2</v>
      </c>
      <c r="DC235" s="1">
        <f t="shared" ca="1" si="327"/>
        <v>9.8250412612549159E-2</v>
      </c>
      <c r="DD235" s="1">
        <f t="shared" ca="1" si="327"/>
        <v>5.9016187441766114E-2</v>
      </c>
      <c r="DE235" s="1">
        <f t="shared" ca="1" si="327"/>
        <v>3.5449320644550787E-2</v>
      </c>
      <c r="DF235" s="1">
        <f t="shared" ca="1" si="322"/>
        <v>2.1293383877095944E-2</v>
      </c>
      <c r="DG235" s="1">
        <f t="shared" ca="1" si="301"/>
        <v>0.89595375722543358</v>
      </c>
      <c r="DH235" s="1">
        <f t="shared" ca="1" si="302"/>
        <v>0.78527711662699762</v>
      </c>
      <c r="DI235" s="1">
        <f t="shared" ca="1" si="303"/>
        <v>0.68827229633778031</v>
      </c>
      <c r="DJ235" s="1">
        <f t="shared" ca="1" si="304"/>
        <v>0.41342530551833118</v>
      </c>
      <c r="DK235" s="1">
        <f t="shared" ca="1" si="305"/>
        <v>0.60325042443723098</v>
      </c>
      <c r="DL235" s="1">
        <f t="shared" ca="1" si="306"/>
        <v>0.36235512071900794</v>
      </c>
      <c r="DM235" s="1">
        <f t="shared" ca="1" si="307"/>
        <v>0.21765626378759201</v>
      </c>
      <c r="DN235" s="1">
        <f t="shared" ca="1" si="308"/>
        <v>0.13073983630194286</v>
      </c>
      <c r="DZ235" s="2">
        <f t="shared" ca="1" si="309"/>
        <v>-2.2252653136320077E-2</v>
      </c>
      <c r="EA235" s="2">
        <f t="shared" ca="1" si="310"/>
        <v>-0.4892027737250681</v>
      </c>
      <c r="EB235" s="2">
        <f t="shared" ca="1" si="311"/>
        <v>0.59655145258723985</v>
      </c>
      <c r="EC235" s="2">
        <f t="shared" ca="1" si="312"/>
        <v>1.8826391877509991</v>
      </c>
      <c r="ED235" s="2">
        <f t="shared" ca="1" si="313"/>
        <v>0.29681718051559425</v>
      </c>
      <c r="EE235" s="2">
        <f t="shared" ca="1" si="314"/>
        <v>-1.1338045704837894</v>
      </c>
      <c r="EF235" s="2">
        <f t="shared" ca="1" si="315"/>
        <v>-0.25270628392505845</v>
      </c>
      <c r="EG235" s="2">
        <f t="shared" ca="1" si="316"/>
        <v>1.4421485318420305E-2</v>
      </c>
      <c r="EH235" s="22">
        <f t="shared" ca="1" si="317"/>
        <v>0.89246302490201757</v>
      </c>
      <c r="EI235" s="26">
        <f t="shared" ca="1" si="318"/>
        <v>3.4907323234160126E-3</v>
      </c>
      <c r="EJ235" s="7">
        <f t="shared" ca="1" si="319"/>
        <v>1.2185212153741353E-5</v>
      </c>
      <c r="EK235" s="7">
        <f t="shared" ca="1" si="320"/>
        <v>0.17488885958439787</v>
      </c>
    </row>
    <row r="236" spans="1:141" x14ac:dyDescent="0.25">
      <c r="A236" s="2">
        <f t="shared" si="321"/>
        <v>233</v>
      </c>
      <c r="B236" s="2">
        <f ca="1">OFFSET(Vectors!A235,0,8*(-1+$A$2))</f>
        <v>115</v>
      </c>
      <c r="C236" s="2">
        <f ca="1">OFFSET(Vectors!B235,0,8*(-1+$A$2))</f>
        <v>0.61111111111111116</v>
      </c>
      <c r="D236" s="15">
        <f ca="1">OFFSET(Vectors!F235,0,8*(-1+$A$2))+NORMINV(RAND(),OFFSET(Vectors!G235,0,8*(-1+$A$2)),OFFSET(Vectors!H235,0,8*(-1+$A$2)))</f>
        <v>0.88797173272241048</v>
      </c>
      <c r="E236" s="2">
        <f t="shared" ca="1" si="261"/>
        <v>102</v>
      </c>
      <c r="F236" s="2">
        <f ca="1">B236-E236</f>
        <v>13</v>
      </c>
      <c r="G236" s="12">
        <f ca="1">OFFSET(Vectors!C235,0,8*(-1+$A$2))+NORMINV(RAND(),OFFSET(Vectors!D235,0,8*(-1+$A$2)),OFFSET(Vectors!E235,0,8*(-1+$A$2)))</f>
        <v>0.47081774090148643</v>
      </c>
      <c r="H236" s="4">
        <f t="shared" ca="1" si="262"/>
        <v>62</v>
      </c>
      <c r="I236" s="5">
        <f t="shared" ca="1" si="263"/>
        <v>40</v>
      </c>
      <c r="J236" s="6">
        <f t="shared" ca="1" si="264"/>
        <v>6</v>
      </c>
      <c r="K236" s="7">
        <f t="shared" ca="1" si="265"/>
        <v>7</v>
      </c>
      <c r="L236" s="4">
        <f t="shared" ca="1" si="266"/>
        <v>48</v>
      </c>
      <c r="M236" s="5">
        <f t="shared" ca="1" si="267"/>
        <v>54</v>
      </c>
      <c r="N236" s="6">
        <f t="shared" ca="1" si="268"/>
        <v>8</v>
      </c>
      <c r="O236" s="7">
        <f t="shared" ca="1" si="269"/>
        <v>5</v>
      </c>
      <c r="P236" s="4">
        <f t="shared" ca="1" si="270"/>
        <v>62</v>
      </c>
      <c r="Q236" s="5">
        <f t="shared" ca="1" si="271"/>
        <v>7</v>
      </c>
      <c r="R236" s="6">
        <f t="shared" ca="1" si="272"/>
        <v>6</v>
      </c>
      <c r="S236" s="7">
        <f t="shared" ca="1" si="273"/>
        <v>40</v>
      </c>
      <c r="T236" s="4">
        <f t="shared" ca="1" si="274"/>
        <v>48</v>
      </c>
      <c r="U236" s="5">
        <f t="shared" ca="1" si="275"/>
        <v>5</v>
      </c>
      <c r="V236" s="6">
        <f t="shared" ca="1" si="276"/>
        <v>8</v>
      </c>
      <c r="W236" s="7">
        <f t="shared" ca="1" si="277"/>
        <v>54</v>
      </c>
      <c r="X236" s="4">
        <f t="shared" ca="1" si="278"/>
        <v>62</v>
      </c>
      <c r="Y236" s="5">
        <f t="shared" ca="1" si="279"/>
        <v>6</v>
      </c>
      <c r="Z236" s="6">
        <f t="shared" ca="1" si="280"/>
        <v>40</v>
      </c>
      <c r="AA236" s="7">
        <f t="shared" ca="1" si="281"/>
        <v>7</v>
      </c>
      <c r="AB236" s="4">
        <f t="shared" ca="1" si="282"/>
        <v>48</v>
      </c>
      <c r="AC236" s="5">
        <f t="shared" ca="1" si="283"/>
        <v>8</v>
      </c>
      <c r="AD236" s="6">
        <f t="shared" ca="1" si="284"/>
        <v>54</v>
      </c>
      <c r="AE236" s="23">
        <f t="shared" ca="1" si="285"/>
        <v>5</v>
      </c>
      <c r="AF236" s="20">
        <f t="shared" ca="1" si="286"/>
        <v>48</v>
      </c>
      <c r="AG236" s="20">
        <f t="shared" ca="1" si="287"/>
        <v>54</v>
      </c>
      <c r="AH236" s="20">
        <f t="shared" ca="1" si="288"/>
        <v>8</v>
      </c>
      <c r="AI236" s="20">
        <f t="shared" ca="1" si="289"/>
        <v>5</v>
      </c>
      <c r="AJ236" s="18">
        <f t="shared" ca="1" si="290"/>
        <v>0.48695652173913045</v>
      </c>
      <c r="AK236" s="2">
        <f t="shared" ca="1" si="291"/>
        <v>0.88695652173913042</v>
      </c>
      <c r="AL236" s="4">
        <f t="shared" ca="1" si="292"/>
        <v>0.90566037735849059</v>
      </c>
      <c r="AM236" s="2">
        <f>1</f>
        <v>1</v>
      </c>
      <c r="AN236" s="2">
        <f t="shared" ca="1" si="293"/>
        <v>0.88695652173913042</v>
      </c>
      <c r="AO236" s="2">
        <f t="shared" ca="1" si="294"/>
        <v>0.78669187145557651</v>
      </c>
      <c r="AP236" s="2">
        <f t="shared" ca="1" si="295"/>
        <v>0.43190926275992442</v>
      </c>
      <c r="AQ236" s="2">
        <f t="shared" ca="1" si="296"/>
        <v>0.69776148598668519</v>
      </c>
      <c r="AR236" s="2">
        <f t="shared" ca="1" si="297"/>
        <v>0.3830847374044547</v>
      </c>
      <c r="AS236" s="2">
        <f t="shared" ca="1" si="298"/>
        <v>0.21032103230048493</v>
      </c>
      <c r="AT236" s="2">
        <f t="shared" ca="1" si="299"/>
        <v>0.11547037067477604</v>
      </c>
      <c r="AU236" s="1">
        <f t="shared" ca="1" si="300"/>
        <v>1</v>
      </c>
      <c r="AV236" s="1">
        <f t="shared" ca="1" si="328"/>
        <v>0.88695652173913042</v>
      </c>
      <c r="AW236" s="1">
        <f t="shared" ca="1" si="328"/>
        <v>0.78669187145557651</v>
      </c>
      <c r="AX236" s="1">
        <f t="shared" ca="1" si="328"/>
        <v>0.43190926275992442</v>
      </c>
      <c r="AY236" s="1">
        <f t="shared" ca="1" si="328"/>
        <v>0.69776148598668519</v>
      </c>
      <c r="AZ236" s="1">
        <f t="shared" ca="1" si="328"/>
        <v>0.3830847374044547</v>
      </c>
      <c r="BA236" s="1">
        <f t="shared" ca="1" si="328"/>
        <v>0.21032103230048493</v>
      </c>
      <c r="BB236" s="1">
        <f t="shared" ca="1" si="328"/>
        <v>0.11547037067477604</v>
      </c>
      <c r="BC236" s="1">
        <f t="shared" ca="1" si="328"/>
        <v>0.88695652173913042</v>
      </c>
      <c r="BD236" s="1">
        <f t="shared" ca="1" si="328"/>
        <v>0.78669187145557651</v>
      </c>
      <c r="BE236" s="1">
        <f t="shared" ca="1" si="328"/>
        <v>0.69776148598668519</v>
      </c>
      <c r="BF236" s="1">
        <f t="shared" ca="1" si="328"/>
        <v>0.3830847374044547</v>
      </c>
      <c r="BG236" s="1">
        <f t="shared" ca="1" si="328"/>
        <v>0.61888410061427734</v>
      </c>
      <c r="BH236" s="1">
        <f t="shared" ca="1" si="328"/>
        <v>0.33977950621960329</v>
      </c>
      <c r="BI236" s="1">
        <f t="shared" ca="1" si="328"/>
        <v>0.1865456112578214</v>
      </c>
      <c r="BJ236" s="1">
        <f t="shared" ca="1" si="328"/>
        <v>0.10241719833762744</v>
      </c>
      <c r="BK236" s="1">
        <f t="shared" ca="1" si="328"/>
        <v>0.78669187145557651</v>
      </c>
      <c r="BL236" s="1">
        <f t="shared" ca="1" si="326"/>
        <v>0.69776148598668519</v>
      </c>
      <c r="BM236" s="1">
        <f t="shared" ca="1" si="326"/>
        <v>0.61888410061427734</v>
      </c>
      <c r="BN236" s="1">
        <f t="shared" ca="1" si="326"/>
        <v>0.33977950621960329</v>
      </c>
      <c r="BO236" s="1">
        <f t="shared" ca="1" si="331"/>
        <v>0.54892328924048939</v>
      </c>
      <c r="BP236" s="1">
        <f t="shared" ca="1" si="331"/>
        <v>0.30136964899477858</v>
      </c>
      <c r="BQ236" s="1">
        <f t="shared" ca="1" si="331"/>
        <v>0.16545784650693726</v>
      </c>
      <c r="BR236" s="1">
        <f t="shared" ca="1" si="331"/>
        <v>9.0839602003808681E-2</v>
      </c>
      <c r="BS236" s="1">
        <f t="shared" ca="1" si="331"/>
        <v>0.43190926275992442</v>
      </c>
      <c r="BT236" s="1">
        <f t="shared" ca="1" si="331"/>
        <v>0.3830847374044547</v>
      </c>
      <c r="BU236" s="1">
        <f t="shared" ca="1" si="331"/>
        <v>0.33977950621960329</v>
      </c>
      <c r="BV236" s="1">
        <f t="shared" ca="1" si="331"/>
        <v>0.18654561125782143</v>
      </c>
      <c r="BW236" s="1">
        <f t="shared" ca="1" si="331"/>
        <v>0.30136964899477853</v>
      </c>
      <c r="BX236" s="1">
        <f t="shared" ca="1" si="331"/>
        <v>0.16545784650693726</v>
      </c>
      <c r="BY236" s="1">
        <f t="shared" ca="1" si="331"/>
        <v>9.0839602003808695E-2</v>
      </c>
      <c r="BZ236" s="1">
        <f t="shared" ca="1" si="331"/>
        <v>4.9872722668757717E-2</v>
      </c>
      <c r="CA236" s="1">
        <f t="shared" ca="1" si="331"/>
        <v>0.69776148598668519</v>
      </c>
      <c r="CB236" s="1">
        <f t="shared" ca="1" si="331"/>
        <v>0.61888410061427734</v>
      </c>
      <c r="CC236" s="1">
        <f t="shared" ca="1" si="331"/>
        <v>0.54892328924048939</v>
      </c>
      <c r="CD236" s="1">
        <f t="shared" ca="1" si="331"/>
        <v>0.30136964899477853</v>
      </c>
      <c r="CE236" s="1">
        <f t="shared" ca="1" si="329"/>
        <v>0.48687109132634709</v>
      </c>
      <c r="CF236" s="1">
        <f t="shared" ca="1" si="329"/>
        <v>0.26730177563015139</v>
      </c>
      <c r="CG236" s="1">
        <f t="shared" ca="1" si="329"/>
        <v>0.14675391603223997</v>
      </c>
      <c r="CH236" s="1">
        <f t="shared" ca="1" si="330"/>
        <v>8.0570777429465085E-2</v>
      </c>
      <c r="CI236" s="1">
        <f t="shared" ca="1" si="330"/>
        <v>0.3830847374044547</v>
      </c>
      <c r="CJ236" s="1">
        <f t="shared" ca="1" si="330"/>
        <v>0.33977950621960329</v>
      </c>
      <c r="CK236" s="1">
        <f t="shared" ca="1" si="330"/>
        <v>0.30136964899477858</v>
      </c>
      <c r="CL236" s="1">
        <f t="shared" ca="1" si="330"/>
        <v>0.16545784650693726</v>
      </c>
      <c r="CM236" s="1">
        <f t="shared" ca="1" si="330"/>
        <v>0.26730177563015139</v>
      </c>
      <c r="CN236" s="1">
        <f t="shared" ca="1" si="330"/>
        <v>0.14675391603224</v>
      </c>
      <c r="CO236" s="1">
        <f t="shared" ca="1" si="330"/>
        <v>8.0570777429465112E-2</v>
      </c>
      <c r="CP236" s="1">
        <f t="shared" ca="1" si="330"/>
        <v>4.4234936627941625E-2</v>
      </c>
      <c r="CQ236" s="1">
        <f t="shared" ca="1" si="330"/>
        <v>0.21032103230048493</v>
      </c>
      <c r="CR236" s="1">
        <f t="shared" ca="1" si="330"/>
        <v>0.1865456112578214</v>
      </c>
      <c r="CS236" s="1">
        <f t="shared" ca="1" si="330"/>
        <v>0.16545784650693726</v>
      </c>
      <c r="CT236" s="1">
        <f t="shared" ca="1" si="330"/>
        <v>9.0839602003808695E-2</v>
      </c>
      <c r="CU236" s="1">
        <f t="shared" ca="1" si="330"/>
        <v>0.14675391603223997</v>
      </c>
      <c r="CV236" s="1">
        <f t="shared" ca="1" si="330"/>
        <v>8.0570777429465112E-2</v>
      </c>
      <c r="CW236" s="1">
        <f t="shared" ca="1" si="330"/>
        <v>4.4234936627941625E-2</v>
      </c>
      <c r="CX236" s="1">
        <f t="shared" ca="1" si="327"/>
        <v>2.4285847560438542E-2</v>
      </c>
      <c r="CY236" s="1">
        <f t="shared" ca="1" si="327"/>
        <v>0.11547037067477604</v>
      </c>
      <c r="CZ236" s="1">
        <f t="shared" ca="1" si="327"/>
        <v>0.10241719833762744</v>
      </c>
      <c r="DA236" s="1">
        <f t="shared" ca="1" si="327"/>
        <v>9.0839602003808681E-2</v>
      </c>
      <c r="DB236" s="1">
        <f t="shared" ca="1" si="327"/>
        <v>4.9872722668757717E-2</v>
      </c>
      <c r="DC236" s="1">
        <f t="shared" ca="1" si="327"/>
        <v>8.0570777429465085E-2</v>
      </c>
      <c r="DD236" s="1">
        <f t="shared" ca="1" si="327"/>
        <v>4.4234936627941625E-2</v>
      </c>
      <c r="DE236" s="1">
        <f t="shared" ca="1" si="327"/>
        <v>2.4285847560438542E-2</v>
      </c>
      <c r="DF236" s="1">
        <f t="shared" ca="1" si="322"/>
        <v>1.3333406503770179E-2</v>
      </c>
      <c r="DG236" s="1">
        <f t="shared" ca="1" si="301"/>
        <v>0.90566037735849059</v>
      </c>
      <c r="DH236" s="1">
        <f t="shared" ca="1" si="302"/>
        <v>0.80328137817883516</v>
      </c>
      <c r="DI236" s="1">
        <f t="shared" ca="1" si="303"/>
        <v>0.71247565716731454</v>
      </c>
      <c r="DJ236" s="1">
        <f t="shared" ca="1" si="304"/>
        <v>0.39116310589578063</v>
      </c>
      <c r="DK236" s="1">
        <f t="shared" ca="1" si="305"/>
        <v>0.63193493070492246</v>
      </c>
      <c r="DL236" s="1">
        <f t="shared" ca="1" si="306"/>
        <v>0.34694466783799671</v>
      </c>
      <c r="DM236" s="1">
        <f t="shared" ca="1" si="307"/>
        <v>0.19047942547968447</v>
      </c>
      <c r="DN236" s="1">
        <f t="shared" ca="1" si="308"/>
        <v>0.10457693947904245</v>
      </c>
      <c r="DZ236" s="2">
        <f t="shared" ca="1" si="309"/>
        <v>-2.2252653136320077E-2</v>
      </c>
      <c r="EA236" s="2">
        <f t="shared" ca="1" si="310"/>
        <v>-0.49505550606318532</v>
      </c>
      <c r="EB236" s="2">
        <f t="shared" ca="1" si="311"/>
        <v>0.61091090325395303</v>
      </c>
      <c r="EC236" s="2">
        <f t="shared" ca="1" si="312"/>
        <v>1.7621714127514816</v>
      </c>
      <c r="ED236" s="2">
        <f t="shared" ca="1" si="313"/>
        <v>0.30759834077873038</v>
      </c>
      <c r="EE236" s="2">
        <f t="shared" ca="1" si="314"/>
        <v>-1.0739504512145446</v>
      </c>
      <c r="EF236" s="2">
        <f t="shared" ca="1" si="315"/>
        <v>-0.21878279752208932</v>
      </c>
      <c r="EG236" s="2">
        <f t="shared" ca="1" si="316"/>
        <v>1.1411906646528781E-2</v>
      </c>
      <c r="EH236" s="22">
        <f t="shared" ca="1" si="317"/>
        <v>0.88205115549455448</v>
      </c>
      <c r="EI236" s="26">
        <f t="shared" ca="1" si="318"/>
        <v>2.3609221863936103E-2</v>
      </c>
      <c r="EJ236" s="7">
        <f t="shared" ca="1" si="319"/>
        <v>5.5739535702055854E-4</v>
      </c>
      <c r="EK236" s="7">
        <f t="shared" ca="1" si="320"/>
        <v>0.18310163988733233</v>
      </c>
    </row>
    <row r="237" spans="1:141" x14ac:dyDescent="0.25">
      <c r="A237" s="2">
        <f t="shared" si="321"/>
        <v>234</v>
      </c>
      <c r="B237" s="2">
        <f ca="1">OFFSET(Vectors!A236,0,8*(-1+$A$2))</f>
        <v>268</v>
      </c>
      <c r="C237" s="2">
        <f ca="1">OFFSET(Vectors!B236,0,8*(-1+$A$2))</f>
        <v>0.62264150943396224</v>
      </c>
      <c r="D237" s="15">
        <f ca="1">OFFSET(Vectors!F236,0,8*(-1+$A$2))+NORMINV(RAND(),OFFSET(Vectors!G236,0,8*(-1+$A$2)),OFFSET(Vectors!H236,0,8*(-1+$A$2)))</f>
        <v>0.69475540735423225</v>
      </c>
      <c r="E237" s="2">
        <f t="shared" ca="1" si="261"/>
        <v>186</v>
      </c>
      <c r="F237" s="2">
        <f ca="1">B237-E237</f>
        <v>82</v>
      </c>
      <c r="G237" s="12">
        <f ca="1">OFFSET(Vectors!C236,0,8*(-1+$A$2))+NORMINV(RAND(),OFFSET(Vectors!D236,0,8*(-1+$A$2)),OFFSET(Vectors!E236,0,8*(-1+$A$2)))</f>
        <v>0.63230970381173512</v>
      </c>
      <c r="H237" s="4">
        <f t="shared" ca="1" si="262"/>
        <v>116</v>
      </c>
      <c r="I237" s="5">
        <f t="shared" ca="1" si="263"/>
        <v>70</v>
      </c>
      <c r="J237" s="6">
        <f t="shared" ca="1" si="264"/>
        <v>52</v>
      </c>
      <c r="K237" s="7">
        <f t="shared" ca="1" si="265"/>
        <v>30</v>
      </c>
      <c r="L237" s="4">
        <f t="shared" ca="1" si="266"/>
        <v>118</v>
      </c>
      <c r="M237" s="5">
        <f t="shared" ca="1" si="267"/>
        <v>68</v>
      </c>
      <c r="N237" s="6">
        <f t="shared" ca="1" si="268"/>
        <v>51</v>
      </c>
      <c r="O237" s="7">
        <f t="shared" ca="1" si="269"/>
        <v>31</v>
      </c>
      <c r="P237" s="4">
        <f t="shared" ca="1" si="270"/>
        <v>116</v>
      </c>
      <c r="Q237" s="5">
        <f t="shared" ca="1" si="271"/>
        <v>30</v>
      </c>
      <c r="R237" s="6">
        <f t="shared" ca="1" si="272"/>
        <v>52</v>
      </c>
      <c r="S237" s="7">
        <f t="shared" ca="1" si="273"/>
        <v>70</v>
      </c>
      <c r="T237" s="4">
        <f t="shared" ca="1" si="274"/>
        <v>118</v>
      </c>
      <c r="U237" s="5">
        <f t="shared" ca="1" si="275"/>
        <v>31</v>
      </c>
      <c r="V237" s="6">
        <f t="shared" ca="1" si="276"/>
        <v>51</v>
      </c>
      <c r="W237" s="7">
        <f t="shared" ca="1" si="277"/>
        <v>68</v>
      </c>
      <c r="X237" s="4">
        <f t="shared" ca="1" si="278"/>
        <v>116</v>
      </c>
      <c r="Y237" s="5">
        <f t="shared" ca="1" si="279"/>
        <v>52</v>
      </c>
      <c r="Z237" s="6">
        <f t="shared" ca="1" si="280"/>
        <v>70</v>
      </c>
      <c r="AA237" s="7">
        <f t="shared" ca="1" si="281"/>
        <v>30</v>
      </c>
      <c r="AB237" s="4">
        <f t="shared" ca="1" si="282"/>
        <v>118</v>
      </c>
      <c r="AC237" s="5">
        <f t="shared" ca="1" si="283"/>
        <v>51</v>
      </c>
      <c r="AD237" s="6">
        <f t="shared" ca="1" si="284"/>
        <v>68</v>
      </c>
      <c r="AE237" s="23">
        <f t="shared" ca="1" si="285"/>
        <v>31</v>
      </c>
      <c r="AF237" s="20">
        <f t="shared" ca="1" si="286"/>
        <v>118</v>
      </c>
      <c r="AG237" s="20">
        <f t="shared" ca="1" si="287"/>
        <v>68</v>
      </c>
      <c r="AH237" s="20">
        <f t="shared" ca="1" si="288"/>
        <v>51</v>
      </c>
      <c r="AI237" s="20">
        <f t="shared" ca="1" si="289"/>
        <v>31</v>
      </c>
      <c r="AJ237" s="18">
        <f t="shared" ca="1" si="290"/>
        <v>0.63059701492537312</v>
      </c>
      <c r="AK237" s="2">
        <f t="shared" ca="1" si="291"/>
        <v>0.69402985074626866</v>
      </c>
      <c r="AL237" s="4">
        <f t="shared" ca="1" si="292"/>
        <v>0.79194630872483218</v>
      </c>
      <c r="AM237" s="2">
        <f>1</f>
        <v>1</v>
      </c>
      <c r="AN237" s="2">
        <f t="shared" ca="1" si="293"/>
        <v>0.69402985074626866</v>
      </c>
      <c r="AO237" s="2">
        <f t="shared" ca="1" si="294"/>
        <v>0.48167743372688798</v>
      </c>
      <c r="AP237" s="2">
        <f t="shared" ca="1" si="295"/>
        <v>0.43765315214969924</v>
      </c>
      <c r="AQ237" s="2">
        <f t="shared" ca="1" si="296"/>
        <v>0.33429851743731775</v>
      </c>
      <c r="AR237" s="2">
        <f t="shared" ca="1" si="297"/>
        <v>0.3037443518650898</v>
      </c>
      <c r="AS237" s="2">
        <f t="shared" ca="1" si="298"/>
        <v>0.27598277131828047</v>
      </c>
      <c r="AT237" s="2">
        <f t="shared" ca="1" si="299"/>
        <v>0.25075853953112581</v>
      </c>
      <c r="AU237" s="1">
        <f t="shared" ca="1" si="300"/>
        <v>1</v>
      </c>
      <c r="AV237" s="1">
        <f t="shared" ca="1" si="328"/>
        <v>0.69402985074626866</v>
      </c>
      <c r="AW237" s="1">
        <f t="shared" ca="1" si="328"/>
        <v>0.48167743372688798</v>
      </c>
      <c r="AX237" s="1">
        <f t="shared" ca="1" si="328"/>
        <v>0.43765315214969924</v>
      </c>
      <c r="AY237" s="1">
        <f t="shared" ca="1" si="328"/>
        <v>0.33429851743731775</v>
      </c>
      <c r="AZ237" s="1">
        <f t="shared" ca="1" si="328"/>
        <v>0.3037443518650898</v>
      </c>
      <c r="BA237" s="1">
        <f t="shared" ca="1" si="328"/>
        <v>0.27598277131828047</v>
      </c>
      <c r="BB237" s="1">
        <f t="shared" ca="1" si="328"/>
        <v>0.25075853953112581</v>
      </c>
      <c r="BC237" s="1">
        <f t="shared" ca="1" si="328"/>
        <v>0.69402985074626866</v>
      </c>
      <c r="BD237" s="1">
        <f t="shared" ca="1" si="328"/>
        <v>0.48167743372688798</v>
      </c>
      <c r="BE237" s="1">
        <f t="shared" ca="1" si="328"/>
        <v>0.33429851743731775</v>
      </c>
      <c r="BF237" s="1">
        <f t="shared" ca="1" si="328"/>
        <v>0.3037443518650898</v>
      </c>
      <c r="BG237" s="1">
        <f t="shared" ca="1" si="328"/>
        <v>0.23201315016172053</v>
      </c>
      <c r="BH237" s="1">
        <f t="shared" ca="1" si="328"/>
        <v>0.21080764718995038</v>
      </c>
      <c r="BI237" s="1">
        <f t="shared" ca="1" si="328"/>
        <v>0.1915402815865678</v>
      </c>
      <c r="BJ237" s="1">
        <f t="shared" ca="1" si="328"/>
        <v>0.17403391176413957</v>
      </c>
      <c r="BK237" s="1">
        <f t="shared" ca="1" si="328"/>
        <v>0.48167743372688798</v>
      </c>
      <c r="BL237" s="1">
        <f t="shared" ca="1" si="326"/>
        <v>0.33429851743731775</v>
      </c>
      <c r="BM237" s="1">
        <f t="shared" ca="1" si="326"/>
        <v>0.23201315016172055</v>
      </c>
      <c r="BN237" s="1">
        <f t="shared" ca="1" si="326"/>
        <v>0.21080764718995038</v>
      </c>
      <c r="BO237" s="1">
        <f t="shared" ca="1" si="331"/>
        <v>0.16102405197791053</v>
      </c>
      <c r="BP237" s="1">
        <f t="shared" ca="1" si="331"/>
        <v>0.14630679991541334</v>
      </c>
      <c r="BQ237" s="1">
        <f t="shared" ca="1" si="331"/>
        <v>0.13293467304142392</v>
      </c>
      <c r="BR237" s="1">
        <f t="shared" ca="1" si="331"/>
        <v>0.12078472980645508</v>
      </c>
      <c r="BS237" s="1">
        <f t="shared" ca="1" si="331"/>
        <v>0.43765315214969924</v>
      </c>
      <c r="BT237" s="1">
        <f t="shared" ca="1" si="331"/>
        <v>0.3037443518650898</v>
      </c>
      <c r="BU237" s="1">
        <f t="shared" ca="1" si="331"/>
        <v>0.21080764718995038</v>
      </c>
      <c r="BV237" s="1">
        <f t="shared" ca="1" si="331"/>
        <v>0.1915402815865678</v>
      </c>
      <c r="BW237" s="1">
        <f t="shared" ca="1" si="331"/>
        <v>0.14630679991541332</v>
      </c>
      <c r="BX237" s="1">
        <f t="shared" ca="1" si="331"/>
        <v>0.13293467304142392</v>
      </c>
      <c r="BY237" s="1">
        <f t="shared" ca="1" si="331"/>
        <v>0.12078472980645506</v>
      </c>
      <c r="BZ237" s="1">
        <f t="shared" ca="1" si="331"/>
        <v>0.10974526525425218</v>
      </c>
      <c r="CA237" s="1">
        <f t="shared" ca="1" si="331"/>
        <v>0.33429851743731775</v>
      </c>
      <c r="CB237" s="1">
        <f t="shared" ca="1" si="331"/>
        <v>0.23201315016172053</v>
      </c>
      <c r="CC237" s="1">
        <f t="shared" ca="1" si="331"/>
        <v>0.16102405197791053</v>
      </c>
      <c r="CD237" s="1">
        <f t="shared" ca="1" si="331"/>
        <v>0.14630679991541332</v>
      </c>
      <c r="CE237" s="1">
        <f t="shared" ca="1" si="329"/>
        <v>0.11175549876078865</v>
      </c>
      <c r="CF237" s="1">
        <f t="shared" ca="1" si="329"/>
        <v>0.10154128650845851</v>
      </c>
      <c r="CG237" s="1">
        <f t="shared" ca="1" si="329"/>
        <v>9.2260631289943468E-2</v>
      </c>
      <c r="CH237" s="1">
        <f t="shared" ca="1" si="330"/>
        <v>8.3828208000002402E-2</v>
      </c>
      <c r="CI237" s="1">
        <f t="shared" ca="1" si="330"/>
        <v>0.3037443518650898</v>
      </c>
      <c r="CJ237" s="1">
        <f t="shared" ca="1" si="330"/>
        <v>0.21080764718995038</v>
      </c>
      <c r="CK237" s="1">
        <f t="shared" ca="1" si="330"/>
        <v>0.14630679991541334</v>
      </c>
      <c r="CL237" s="1">
        <f t="shared" ca="1" si="330"/>
        <v>0.13293467304142392</v>
      </c>
      <c r="CM237" s="1">
        <f t="shared" ca="1" si="330"/>
        <v>0.10154128650845851</v>
      </c>
      <c r="CN237" s="1">
        <f t="shared" ca="1" si="330"/>
        <v>9.2260631289943482E-2</v>
      </c>
      <c r="CO237" s="1">
        <f t="shared" ca="1" si="330"/>
        <v>8.3828208000002402E-2</v>
      </c>
      <c r="CP237" s="1">
        <f t="shared" ca="1" si="330"/>
        <v>7.6166490064518311E-2</v>
      </c>
      <c r="CQ237" s="1">
        <f t="shared" ca="1" si="330"/>
        <v>0.27598277131828047</v>
      </c>
      <c r="CR237" s="1">
        <f t="shared" ca="1" si="330"/>
        <v>0.1915402815865678</v>
      </c>
      <c r="CS237" s="1">
        <f t="shared" ca="1" si="330"/>
        <v>0.13293467304142392</v>
      </c>
      <c r="CT237" s="1">
        <f t="shared" ca="1" si="330"/>
        <v>0.12078472980645506</v>
      </c>
      <c r="CU237" s="1">
        <f t="shared" ca="1" si="330"/>
        <v>9.2260631289943468E-2</v>
      </c>
      <c r="CV237" s="1">
        <f t="shared" ca="1" si="330"/>
        <v>8.3828208000002402E-2</v>
      </c>
      <c r="CW237" s="1">
        <f t="shared" ca="1" si="330"/>
        <v>7.6166490064518297E-2</v>
      </c>
      <c r="CX237" s="1">
        <f t="shared" ca="1" si="327"/>
        <v>6.9205036671524695E-2</v>
      </c>
      <c r="CY237" s="1">
        <f t="shared" ca="1" si="327"/>
        <v>0.25075853953112581</v>
      </c>
      <c r="CZ237" s="1">
        <f t="shared" ca="1" si="327"/>
        <v>0.17403391176413957</v>
      </c>
      <c r="DA237" s="1">
        <f t="shared" ca="1" si="327"/>
        <v>0.12078472980645508</v>
      </c>
      <c r="DB237" s="1">
        <f t="shared" ca="1" si="327"/>
        <v>0.10974526525425218</v>
      </c>
      <c r="DC237" s="1">
        <f t="shared" ca="1" si="327"/>
        <v>8.3828208000002402E-2</v>
      </c>
      <c r="DD237" s="1">
        <f t="shared" ca="1" si="327"/>
        <v>7.6166490064518311E-2</v>
      </c>
      <c r="DE237" s="1">
        <f t="shared" ca="1" si="327"/>
        <v>6.9205036671524695E-2</v>
      </c>
      <c r="DF237" s="1">
        <f t="shared" ca="1" si="322"/>
        <v>6.2879845147783192E-2</v>
      </c>
      <c r="DG237" s="1">
        <f t="shared" ca="1" si="301"/>
        <v>0.79194630872483218</v>
      </c>
      <c r="DH237" s="1">
        <f t="shared" ca="1" si="302"/>
        <v>0.54963437844335372</v>
      </c>
      <c r="DI237" s="1">
        <f t="shared" ca="1" si="303"/>
        <v>0.38146266563605891</v>
      </c>
      <c r="DJ237" s="1">
        <f t="shared" ca="1" si="304"/>
        <v>0.34659779834674165</v>
      </c>
      <c r="DK237" s="1">
        <f t="shared" ca="1" si="305"/>
        <v>0.26474647689666775</v>
      </c>
      <c r="DL237" s="1">
        <f t="shared" ca="1" si="306"/>
        <v>0.24054921825557446</v>
      </c>
      <c r="DM237" s="1">
        <f t="shared" ca="1" si="307"/>
        <v>0.21856353701716172</v>
      </c>
      <c r="DN237" s="1">
        <f t="shared" ca="1" si="308"/>
        <v>0.19858729976290498</v>
      </c>
      <c r="DZ237" s="2">
        <f t="shared" ca="1" si="309"/>
        <v>-2.2252653136320077E-2</v>
      </c>
      <c r="EA237" s="2">
        <f t="shared" ca="1" si="310"/>
        <v>-0.38737332728605262</v>
      </c>
      <c r="EB237" s="2">
        <f t="shared" ca="1" si="311"/>
        <v>0.37404987491567826</v>
      </c>
      <c r="EC237" s="2">
        <f t="shared" ca="1" si="312"/>
        <v>1.7856062370383918</v>
      </c>
      <c r="ED237" s="2">
        <f t="shared" ca="1" si="313"/>
        <v>0.1473708012747362</v>
      </c>
      <c r="EE237" s="2">
        <f t="shared" ca="1" si="314"/>
        <v>-0.85152539866128663</v>
      </c>
      <c r="EF237" s="2">
        <f t="shared" ca="1" si="315"/>
        <v>-0.28708628003806741</v>
      </c>
      <c r="EG237" s="2">
        <f t="shared" ca="1" si="316"/>
        <v>2.4782401123565587E-2</v>
      </c>
      <c r="EH237" s="22">
        <f t="shared" ca="1" si="317"/>
        <v>0.78357165523064509</v>
      </c>
      <c r="EI237" s="26">
        <f t="shared" ca="1" si="318"/>
        <v>8.3746534941870898E-3</v>
      </c>
      <c r="EJ237" s="7">
        <f t="shared" ca="1" si="319"/>
        <v>7.0134821147700037E-5</v>
      </c>
      <c r="EK237" s="7">
        <f t="shared" ca="1" si="320"/>
        <v>9.8715171019784484E-2</v>
      </c>
    </row>
    <row r="238" spans="1:141" x14ac:dyDescent="0.25">
      <c r="A238" s="2">
        <f t="shared" si="321"/>
        <v>235</v>
      </c>
      <c r="B238" s="2">
        <f ca="1">OFFSET(Vectors!A237,0,8*(-1+$A$2))</f>
        <v>197</v>
      </c>
      <c r="C238" s="2">
        <f ca="1">OFFSET(Vectors!B237,0,8*(-1+$A$2))</f>
        <v>0.62790697674418605</v>
      </c>
      <c r="D238" s="15">
        <f ca="1">OFFSET(Vectors!F237,0,8*(-1+$A$2))+NORMINV(RAND(),OFFSET(Vectors!G237,0,8*(-1+$A$2)),OFFSET(Vectors!H237,0,8*(-1+$A$2)))</f>
        <v>0.76165352237886463</v>
      </c>
      <c r="E238" s="2">
        <f t="shared" ca="1" si="261"/>
        <v>150</v>
      </c>
      <c r="F238" s="2">
        <f ca="1">B238-E238</f>
        <v>47</v>
      </c>
      <c r="G238" s="12">
        <f ca="1">OFFSET(Vectors!C237,0,8*(-1+$A$2))+NORMINV(RAND(),OFFSET(Vectors!D237,0,8*(-1+$A$2)),OFFSET(Vectors!E237,0,8*(-1+$A$2)))</f>
        <v>0.55488683878343981</v>
      </c>
      <c r="H238" s="4">
        <f t="shared" ca="1" si="262"/>
        <v>94</v>
      </c>
      <c r="I238" s="5">
        <f t="shared" ca="1" si="263"/>
        <v>56</v>
      </c>
      <c r="J238" s="6">
        <f t="shared" ca="1" si="264"/>
        <v>26</v>
      </c>
      <c r="K238" s="7">
        <f t="shared" ca="1" si="265"/>
        <v>21</v>
      </c>
      <c r="L238" s="4">
        <f t="shared" ca="1" si="266"/>
        <v>83</v>
      </c>
      <c r="M238" s="5">
        <f t="shared" ca="1" si="267"/>
        <v>67</v>
      </c>
      <c r="N238" s="6">
        <f t="shared" ca="1" si="268"/>
        <v>30</v>
      </c>
      <c r="O238" s="7">
        <f t="shared" ca="1" si="269"/>
        <v>17</v>
      </c>
      <c r="P238" s="4">
        <f t="shared" ca="1" si="270"/>
        <v>94</v>
      </c>
      <c r="Q238" s="5">
        <f t="shared" ca="1" si="271"/>
        <v>21</v>
      </c>
      <c r="R238" s="6">
        <f t="shared" ca="1" si="272"/>
        <v>26</v>
      </c>
      <c r="S238" s="7">
        <f t="shared" ca="1" si="273"/>
        <v>56</v>
      </c>
      <c r="T238" s="4">
        <f t="shared" ca="1" si="274"/>
        <v>83</v>
      </c>
      <c r="U238" s="5">
        <f t="shared" ca="1" si="275"/>
        <v>17</v>
      </c>
      <c r="V238" s="6">
        <f t="shared" ca="1" si="276"/>
        <v>30</v>
      </c>
      <c r="W238" s="7">
        <f t="shared" ca="1" si="277"/>
        <v>67</v>
      </c>
      <c r="X238" s="4">
        <f t="shared" ca="1" si="278"/>
        <v>94</v>
      </c>
      <c r="Y238" s="5">
        <f t="shared" ca="1" si="279"/>
        <v>26</v>
      </c>
      <c r="Z238" s="6">
        <f t="shared" ca="1" si="280"/>
        <v>56</v>
      </c>
      <c r="AA238" s="7">
        <f t="shared" ca="1" si="281"/>
        <v>21</v>
      </c>
      <c r="AB238" s="4">
        <f t="shared" ca="1" si="282"/>
        <v>83</v>
      </c>
      <c r="AC238" s="5">
        <f t="shared" ca="1" si="283"/>
        <v>30</v>
      </c>
      <c r="AD238" s="6">
        <f t="shared" ca="1" si="284"/>
        <v>67</v>
      </c>
      <c r="AE238" s="23">
        <f t="shared" ca="1" si="285"/>
        <v>17</v>
      </c>
      <c r="AF238" s="20">
        <f t="shared" ca="1" si="286"/>
        <v>83</v>
      </c>
      <c r="AG238" s="20">
        <f t="shared" ca="1" si="287"/>
        <v>67</v>
      </c>
      <c r="AH238" s="20">
        <f t="shared" ca="1" si="288"/>
        <v>30</v>
      </c>
      <c r="AI238" s="20">
        <f t="shared" ca="1" si="289"/>
        <v>17</v>
      </c>
      <c r="AJ238" s="18">
        <f t="shared" ca="1" si="290"/>
        <v>0.57360406091370564</v>
      </c>
      <c r="AK238" s="2">
        <f t="shared" ca="1" si="291"/>
        <v>0.76142131979695427</v>
      </c>
      <c r="AL238" s="4">
        <f t="shared" ca="1" si="292"/>
        <v>0.83</v>
      </c>
      <c r="AM238" s="2">
        <f>1</f>
        <v>1</v>
      </c>
      <c r="AN238" s="2">
        <f t="shared" ca="1" si="293"/>
        <v>0.76142131979695427</v>
      </c>
      <c r="AO238" s="2">
        <f t="shared" ca="1" si="294"/>
        <v>0.57976242624133567</v>
      </c>
      <c r="AP238" s="2">
        <f t="shared" ca="1" si="295"/>
        <v>0.43675436110180632</v>
      </c>
      <c r="AQ238" s="2">
        <f t="shared" ca="1" si="296"/>
        <v>0.44144347175736215</v>
      </c>
      <c r="AR238" s="2">
        <f t="shared" ca="1" si="297"/>
        <v>0.33255408205721293</v>
      </c>
      <c r="AS238" s="2">
        <f t="shared" ca="1" si="298"/>
        <v>0.25052407514976704</v>
      </c>
      <c r="AT238" s="2">
        <f t="shared" ca="1" si="299"/>
        <v>0.18872813661282456</v>
      </c>
      <c r="AU238" s="1">
        <f t="shared" ca="1" si="300"/>
        <v>1</v>
      </c>
      <c r="AV238" s="1">
        <f t="shared" ca="1" si="328"/>
        <v>0.76142131979695427</v>
      </c>
      <c r="AW238" s="1">
        <f t="shared" ca="1" si="328"/>
        <v>0.57976242624133567</v>
      </c>
      <c r="AX238" s="1">
        <f t="shared" ca="1" si="328"/>
        <v>0.43675436110180632</v>
      </c>
      <c r="AY238" s="1">
        <f t="shared" ca="1" si="328"/>
        <v>0.44144347175736215</v>
      </c>
      <c r="AZ238" s="1">
        <f t="shared" ca="1" si="328"/>
        <v>0.33255408205721293</v>
      </c>
      <c r="BA238" s="1">
        <f t="shared" ca="1" si="328"/>
        <v>0.25052407514976704</v>
      </c>
      <c r="BB238" s="1">
        <f t="shared" ca="1" si="328"/>
        <v>0.18872813661282456</v>
      </c>
      <c r="BC238" s="1">
        <f t="shared" ca="1" si="328"/>
        <v>0.76142131979695427</v>
      </c>
      <c r="BD238" s="1">
        <f t="shared" ca="1" si="328"/>
        <v>0.57976242624133567</v>
      </c>
      <c r="BE238" s="1">
        <f t="shared" ca="1" si="328"/>
        <v>0.44144347175736215</v>
      </c>
      <c r="BF238" s="1">
        <f t="shared" ca="1" si="328"/>
        <v>0.33255408205721293</v>
      </c>
      <c r="BG238" s="1">
        <f t="shared" ca="1" si="328"/>
        <v>0.3361244708812402</v>
      </c>
      <c r="BH238" s="1">
        <f t="shared" ca="1" si="328"/>
        <v>0.25321376806386769</v>
      </c>
      <c r="BI238" s="1">
        <f t="shared" ca="1" si="328"/>
        <v>0.19075437194144698</v>
      </c>
      <c r="BJ238" s="1">
        <f t="shared" ca="1" si="328"/>
        <v>0.14370162686255677</v>
      </c>
      <c r="BK238" s="1">
        <f t="shared" ca="1" si="328"/>
        <v>0.57976242624133567</v>
      </c>
      <c r="BL238" s="1">
        <f t="shared" ca="1" si="326"/>
        <v>0.44144347175736215</v>
      </c>
      <c r="BM238" s="1">
        <f t="shared" ca="1" si="326"/>
        <v>0.3361244708812402</v>
      </c>
      <c r="BN238" s="1">
        <f t="shared" ca="1" si="326"/>
        <v>0.25321376806386769</v>
      </c>
      <c r="BO238" s="1">
        <f t="shared" ca="1" si="331"/>
        <v>0.25593233823444683</v>
      </c>
      <c r="BP238" s="1">
        <f t="shared" ca="1" si="331"/>
        <v>0.19280236146995</v>
      </c>
      <c r="BQ238" s="1">
        <f t="shared" ca="1" si="331"/>
        <v>0.14524444564069566</v>
      </c>
      <c r="BR238" s="1">
        <f t="shared" ca="1" si="331"/>
        <v>0.10941748238265742</v>
      </c>
      <c r="BS238" s="1">
        <f t="shared" ca="1" si="331"/>
        <v>0.43675436110180632</v>
      </c>
      <c r="BT238" s="1">
        <f t="shared" ca="1" si="331"/>
        <v>0.33255408205721293</v>
      </c>
      <c r="BU238" s="1">
        <f t="shared" ca="1" si="331"/>
        <v>0.25321376806386769</v>
      </c>
      <c r="BV238" s="1">
        <f t="shared" ca="1" si="331"/>
        <v>0.19075437194144704</v>
      </c>
      <c r="BW238" s="1">
        <f t="shared" ca="1" si="331"/>
        <v>0.19280236146995</v>
      </c>
      <c r="BX238" s="1">
        <f t="shared" ca="1" si="331"/>
        <v>0.14524444564069572</v>
      </c>
      <c r="BY238" s="1">
        <f t="shared" ca="1" si="331"/>
        <v>0.10941748238265742</v>
      </c>
      <c r="BZ238" s="1">
        <f t="shared" ca="1" si="331"/>
        <v>8.2427836728268616E-2</v>
      </c>
      <c r="CA238" s="1">
        <f t="shared" ca="1" si="331"/>
        <v>0.44144347175736215</v>
      </c>
      <c r="CB238" s="1">
        <f t="shared" ca="1" si="331"/>
        <v>0.3361244708812402</v>
      </c>
      <c r="CC238" s="1">
        <f t="shared" ca="1" si="331"/>
        <v>0.25593233823444683</v>
      </c>
      <c r="CD238" s="1">
        <f t="shared" ca="1" si="331"/>
        <v>0.19280236146995</v>
      </c>
      <c r="CE238" s="1">
        <f t="shared" ca="1" si="329"/>
        <v>0.19487233875719298</v>
      </c>
      <c r="CF238" s="1">
        <f t="shared" ca="1" si="329"/>
        <v>0.14680382853041876</v>
      </c>
      <c r="CG238" s="1">
        <f t="shared" ca="1" si="329"/>
        <v>0.11059221749291546</v>
      </c>
      <c r="CH238" s="1">
        <f t="shared" ca="1" si="330"/>
        <v>8.3312803844662997E-2</v>
      </c>
      <c r="CI238" s="1">
        <f t="shared" ca="1" si="330"/>
        <v>0.33255408205721293</v>
      </c>
      <c r="CJ238" s="1">
        <f t="shared" ca="1" si="330"/>
        <v>0.25321376806386769</v>
      </c>
      <c r="CK238" s="1">
        <f t="shared" ca="1" si="330"/>
        <v>0.19280236146995</v>
      </c>
      <c r="CL238" s="1">
        <f t="shared" ca="1" si="330"/>
        <v>0.14524444564069572</v>
      </c>
      <c r="CM238" s="1">
        <f t="shared" ca="1" si="330"/>
        <v>0.14680382853041876</v>
      </c>
      <c r="CN238" s="1">
        <f t="shared" ca="1" si="330"/>
        <v>0.11059221749291551</v>
      </c>
      <c r="CO238" s="1">
        <f t="shared" ca="1" si="330"/>
        <v>8.3312803844663011E-2</v>
      </c>
      <c r="CP238" s="1">
        <f t="shared" ca="1" si="330"/>
        <v>6.276231222964615E-2</v>
      </c>
      <c r="CQ238" s="1">
        <f t="shared" ca="1" si="330"/>
        <v>0.25052407514976704</v>
      </c>
      <c r="CR238" s="1">
        <f t="shared" ca="1" si="330"/>
        <v>0.19075437194144698</v>
      </c>
      <c r="CS238" s="1">
        <f t="shared" ca="1" si="330"/>
        <v>0.14524444564069566</v>
      </c>
      <c r="CT238" s="1">
        <f t="shared" ca="1" si="330"/>
        <v>0.10941748238265742</v>
      </c>
      <c r="CU238" s="1">
        <f t="shared" ca="1" si="330"/>
        <v>0.11059221749291546</v>
      </c>
      <c r="CV238" s="1">
        <f t="shared" ca="1" si="330"/>
        <v>8.3312803844663011E-2</v>
      </c>
      <c r="CW238" s="1">
        <f t="shared" ca="1" si="330"/>
        <v>6.2762312229646122E-2</v>
      </c>
      <c r="CX238" s="1">
        <f t="shared" ca="1" si="327"/>
        <v>4.7280941879666763E-2</v>
      </c>
      <c r="CY238" s="1">
        <f t="shared" ca="1" si="327"/>
        <v>0.18872813661282456</v>
      </c>
      <c r="CZ238" s="1">
        <f t="shared" ca="1" si="327"/>
        <v>0.14370162686255677</v>
      </c>
      <c r="DA238" s="1">
        <f t="shared" ca="1" si="327"/>
        <v>0.10941748238265742</v>
      </c>
      <c r="DB238" s="1">
        <f t="shared" ca="1" si="327"/>
        <v>8.2427836728268616E-2</v>
      </c>
      <c r="DC238" s="1">
        <f t="shared" ca="1" si="327"/>
        <v>8.3312803844662997E-2</v>
      </c>
      <c r="DD238" s="1">
        <f t="shared" ca="1" si="327"/>
        <v>6.276231222964615E-2</v>
      </c>
      <c r="DE238" s="1">
        <f t="shared" ca="1" si="327"/>
        <v>4.7280941879666763E-2</v>
      </c>
      <c r="DF238" s="1">
        <f t="shared" ca="1" si="322"/>
        <v>3.561830954934897E-2</v>
      </c>
      <c r="DG238" s="1">
        <f t="shared" ca="1" si="301"/>
        <v>0.83</v>
      </c>
      <c r="DH238" s="1">
        <f t="shared" ca="1" si="302"/>
        <v>0.63197969543147203</v>
      </c>
      <c r="DI238" s="1">
        <f t="shared" ca="1" si="303"/>
        <v>0.4812028137803086</v>
      </c>
      <c r="DJ238" s="1">
        <f t="shared" ca="1" si="304"/>
        <v>0.36250611971449925</v>
      </c>
      <c r="DK238" s="1">
        <f t="shared" ca="1" si="305"/>
        <v>0.36639808155861059</v>
      </c>
      <c r="DL238" s="1">
        <f t="shared" ca="1" si="306"/>
        <v>0.27601988810748673</v>
      </c>
      <c r="DM238" s="1">
        <f t="shared" ca="1" si="307"/>
        <v>0.20793498237430663</v>
      </c>
      <c r="DN238" s="1">
        <f t="shared" ca="1" si="308"/>
        <v>0.15664435338864438</v>
      </c>
      <c r="DZ238" s="2">
        <f t="shared" ca="1" si="309"/>
        <v>-2.2252653136320077E-2</v>
      </c>
      <c r="EA238" s="2">
        <f t="shared" ca="1" si="310"/>
        <v>-0.42498793070518298</v>
      </c>
      <c r="EB238" s="2">
        <f t="shared" ca="1" si="311"/>
        <v>0.450218440458105</v>
      </c>
      <c r="EC238" s="2">
        <f t="shared" ca="1" si="312"/>
        <v>1.7819392078098146</v>
      </c>
      <c r="ED238" s="2">
        <f t="shared" ca="1" si="313"/>
        <v>0.19460414796060849</v>
      </c>
      <c r="EE238" s="2">
        <f t="shared" ca="1" si="314"/>
        <v>-0.9322914008487706</v>
      </c>
      <c r="EF238" s="2">
        <f t="shared" ca="1" si="315"/>
        <v>-0.26060331393577796</v>
      </c>
      <c r="EG238" s="2">
        <f t="shared" ca="1" si="316"/>
        <v>1.8651952565952579E-2</v>
      </c>
      <c r="EH238" s="22">
        <f t="shared" ca="1" si="317"/>
        <v>0.80527845016842892</v>
      </c>
      <c r="EI238" s="26">
        <f t="shared" ca="1" si="318"/>
        <v>2.4721549831571044E-2</v>
      </c>
      <c r="EJ238" s="7">
        <f t="shared" ca="1" si="319"/>
        <v>6.1115502607485034E-4</v>
      </c>
      <c r="EK238" s="7">
        <f t="shared" ca="1" si="320"/>
        <v>0.12407541054660395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CA258-13FC-4C98-AA4A-9E935B7179AF}">
  <dimension ref="A1:CG238"/>
  <sheetViews>
    <sheetView topLeftCell="A3" zoomScale="93" zoomScaleNormal="93" workbookViewId="0">
      <selection activeCell="CI15" sqref="CI15"/>
    </sheetView>
  </sheetViews>
  <sheetFormatPr defaultRowHeight="12.75" x14ac:dyDescent="0.25"/>
  <cols>
    <col min="1" max="3" width="12.28515625" style="2" customWidth="1"/>
    <col min="4" max="4" width="27.5703125" style="15" customWidth="1"/>
    <col min="5" max="6" width="12.28515625" style="2" customWidth="1"/>
    <col min="7" max="7" width="17.5703125" style="12" customWidth="1"/>
    <col min="8" max="8" width="13.5703125" style="4" customWidth="1"/>
    <col min="9" max="9" width="13.5703125" style="5" customWidth="1"/>
    <col min="10" max="10" width="13.5703125" style="6" customWidth="1"/>
    <col min="11" max="11" width="13.5703125" style="7" customWidth="1"/>
    <col min="12" max="12" width="13.5703125" style="4" customWidth="1"/>
    <col min="13" max="13" width="13.5703125" style="5" customWidth="1"/>
    <col min="14" max="14" width="13.5703125" style="6" customWidth="1"/>
    <col min="15" max="15" width="13.5703125" style="7" customWidth="1"/>
    <col min="16" max="16" width="13.5703125" style="4" customWidth="1"/>
    <col min="17" max="17" width="13.5703125" style="5" customWidth="1"/>
    <col min="18" max="18" width="13.5703125" style="6" customWidth="1"/>
    <col min="19" max="19" width="13.5703125" style="7" customWidth="1"/>
    <col min="20" max="20" width="13.5703125" style="4" customWidth="1"/>
    <col min="21" max="21" width="13.5703125" style="5" customWidth="1"/>
    <col min="22" max="22" width="13.5703125" style="6" customWidth="1"/>
    <col min="23" max="23" width="13.5703125" style="7" customWidth="1"/>
    <col min="24" max="24" width="13.5703125" style="4" customWidth="1"/>
    <col min="25" max="25" width="13.5703125" style="5" customWidth="1"/>
    <col min="26" max="26" width="13.5703125" style="6" customWidth="1"/>
    <col min="27" max="27" width="13.5703125" style="7" customWidth="1"/>
    <col min="28" max="28" width="13.5703125" style="4" customWidth="1"/>
    <col min="29" max="29" width="13.5703125" style="5" customWidth="1"/>
    <col min="30" max="30" width="13.5703125" style="6" customWidth="1"/>
    <col min="31" max="31" width="13.5703125" style="23" customWidth="1"/>
    <col min="32" max="35" width="13.5703125" style="20" customWidth="1"/>
    <col min="36" max="66" width="9.140625" style="1"/>
    <col min="67" max="67" width="9.140625" style="30"/>
    <col min="68" max="68" width="9.140625" style="9"/>
    <col min="69" max="73" width="9.140625" style="1"/>
    <col min="74" max="74" width="9.140625" style="9"/>
    <col min="75" max="16384" width="9.140625" style="1"/>
  </cols>
  <sheetData>
    <row r="1" spans="1:79" x14ac:dyDescent="0.25">
      <c r="A1" s="20" t="s">
        <v>346</v>
      </c>
      <c r="B1" s="20" t="s">
        <v>346</v>
      </c>
      <c r="C1" s="20" t="s">
        <v>346</v>
      </c>
      <c r="D1" s="27"/>
      <c r="E1" s="20" t="s">
        <v>346</v>
      </c>
      <c r="F1" s="20" t="s">
        <v>346</v>
      </c>
      <c r="G1" s="20" t="s">
        <v>346</v>
      </c>
      <c r="H1" s="20" t="s">
        <v>346</v>
      </c>
      <c r="I1" s="20" t="s">
        <v>346</v>
      </c>
      <c r="J1" s="20" t="s">
        <v>346</v>
      </c>
      <c r="K1" s="20" t="s">
        <v>346</v>
      </c>
      <c r="L1" s="20" t="s">
        <v>346</v>
      </c>
      <c r="M1" s="20" t="s">
        <v>346</v>
      </c>
      <c r="N1" s="20" t="s">
        <v>346</v>
      </c>
      <c r="O1" s="20" t="s">
        <v>346</v>
      </c>
      <c r="P1" s="20" t="s">
        <v>346</v>
      </c>
      <c r="Q1" s="20" t="s">
        <v>346</v>
      </c>
      <c r="R1" s="20" t="s">
        <v>346</v>
      </c>
      <c r="S1" s="20" t="s">
        <v>346</v>
      </c>
      <c r="T1" s="20" t="s">
        <v>346</v>
      </c>
      <c r="U1" s="20" t="s">
        <v>346</v>
      </c>
      <c r="V1" s="20" t="s">
        <v>346</v>
      </c>
      <c r="W1" s="20" t="s">
        <v>346</v>
      </c>
      <c r="X1" s="20" t="s">
        <v>346</v>
      </c>
      <c r="Y1" s="20" t="s">
        <v>346</v>
      </c>
      <c r="Z1" s="20" t="s">
        <v>346</v>
      </c>
      <c r="AA1" s="20" t="s">
        <v>346</v>
      </c>
      <c r="AB1" s="20" t="s">
        <v>346</v>
      </c>
      <c r="AC1" s="20" t="s">
        <v>346</v>
      </c>
      <c r="AD1" s="20" t="s">
        <v>346</v>
      </c>
      <c r="AE1" s="20" t="s">
        <v>346</v>
      </c>
      <c r="AF1" s="20" t="s">
        <v>346</v>
      </c>
      <c r="AG1" s="20" t="s">
        <v>346</v>
      </c>
      <c r="AH1" s="20" t="s">
        <v>346</v>
      </c>
      <c r="AI1" s="20" t="s">
        <v>346</v>
      </c>
      <c r="AJ1" s="20" t="s">
        <v>346</v>
      </c>
      <c r="AK1" s="20" t="s">
        <v>346</v>
      </c>
      <c r="AL1" s="20" t="s">
        <v>346</v>
      </c>
      <c r="AM1" s="20" t="s">
        <v>346</v>
      </c>
      <c r="AN1" s="20" t="s">
        <v>346</v>
      </c>
      <c r="AO1" s="20" t="s">
        <v>346</v>
      </c>
      <c r="AP1" s="20" t="s">
        <v>346</v>
      </c>
      <c r="AQ1" s="20" t="s">
        <v>346</v>
      </c>
      <c r="AR1" s="20" t="s">
        <v>346</v>
      </c>
      <c r="AS1" s="20" t="s">
        <v>346</v>
      </c>
      <c r="AT1" s="20" t="s">
        <v>346</v>
      </c>
      <c r="BA1" s="1" t="s">
        <v>369</v>
      </c>
      <c r="BB1" s="1" t="s">
        <v>369</v>
      </c>
      <c r="BC1" s="1" t="s">
        <v>369</v>
      </c>
      <c r="BD1" s="1" t="s">
        <v>369</v>
      </c>
      <c r="BE1" s="20" t="s">
        <v>346</v>
      </c>
      <c r="BF1" s="20" t="s">
        <v>346</v>
      </c>
      <c r="BG1" s="20" t="s">
        <v>346</v>
      </c>
      <c r="BH1" s="20" t="s">
        <v>346</v>
      </c>
      <c r="BI1" s="20" t="s">
        <v>346</v>
      </c>
      <c r="BJ1" s="20" t="s">
        <v>346</v>
      </c>
      <c r="BK1" s="20" t="s">
        <v>346</v>
      </c>
      <c r="BP1" s="20" t="s">
        <v>376</v>
      </c>
      <c r="BQ1" s="20" t="s">
        <v>376</v>
      </c>
      <c r="BR1" s="20" t="s">
        <v>376</v>
      </c>
      <c r="BS1" s="20" t="s">
        <v>376</v>
      </c>
      <c r="BT1" s="20" t="s">
        <v>376</v>
      </c>
      <c r="BU1" s="20" t="s">
        <v>376</v>
      </c>
      <c r="BV1" s="20" t="s">
        <v>377</v>
      </c>
      <c r="BW1" s="20" t="s">
        <v>377</v>
      </c>
      <c r="BX1" s="20" t="s">
        <v>377</v>
      </c>
      <c r="BY1" s="20" t="s">
        <v>377</v>
      </c>
      <c r="BZ1" s="20" t="s">
        <v>377</v>
      </c>
      <c r="CA1" s="20" t="s">
        <v>377</v>
      </c>
    </row>
    <row r="2" spans="1:79" x14ac:dyDescent="0.25">
      <c r="A2" s="24">
        <v>3</v>
      </c>
      <c r="B2" s="20" t="s">
        <v>346</v>
      </c>
      <c r="C2" s="20" t="s">
        <v>346</v>
      </c>
      <c r="D2" s="27"/>
      <c r="E2" s="20" t="s">
        <v>346</v>
      </c>
      <c r="F2" s="20" t="s">
        <v>346</v>
      </c>
      <c r="G2" s="20" t="s">
        <v>346</v>
      </c>
      <c r="H2" s="4">
        <v>1</v>
      </c>
      <c r="I2" s="5">
        <v>1</v>
      </c>
      <c r="J2" s="6">
        <v>1</v>
      </c>
      <c r="K2" s="7">
        <v>1</v>
      </c>
      <c r="L2" s="4">
        <v>2</v>
      </c>
      <c r="M2" s="5">
        <v>2</v>
      </c>
      <c r="N2" s="6">
        <v>2</v>
      </c>
      <c r="O2" s="7">
        <v>2</v>
      </c>
      <c r="P2" s="4">
        <v>3</v>
      </c>
      <c r="Q2" s="5">
        <v>3</v>
      </c>
      <c r="R2" s="6">
        <v>3</v>
      </c>
      <c r="S2" s="7">
        <v>3</v>
      </c>
      <c r="T2" s="4">
        <v>4</v>
      </c>
      <c r="U2" s="5">
        <v>4</v>
      </c>
      <c r="V2" s="6">
        <v>4</v>
      </c>
      <c r="W2" s="7">
        <v>4</v>
      </c>
      <c r="X2" s="4">
        <v>5</v>
      </c>
      <c r="Y2" s="5">
        <v>5</v>
      </c>
      <c r="Z2" s="6">
        <v>5</v>
      </c>
      <c r="AA2" s="7">
        <v>5</v>
      </c>
      <c r="AB2" s="4">
        <v>6</v>
      </c>
      <c r="AC2" s="5">
        <v>6</v>
      </c>
      <c r="AD2" s="6">
        <v>6</v>
      </c>
      <c r="AE2" s="23">
        <v>6</v>
      </c>
      <c r="AF2" s="20">
        <f>$A$2</f>
        <v>3</v>
      </c>
      <c r="AG2" s="20">
        <f t="shared" ref="AG2:AI2" si="0">$A$2</f>
        <v>3</v>
      </c>
      <c r="AH2" s="20">
        <f t="shared" si="0"/>
        <v>3</v>
      </c>
      <c r="AI2" s="20">
        <f t="shared" si="0"/>
        <v>3</v>
      </c>
      <c r="AJ2" s="20" t="s">
        <v>346</v>
      </c>
      <c r="AK2" s="20" t="s">
        <v>346</v>
      </c>
      <c r="AL2" s="20" t="s">
        <v>346</v>
      </c>
      <c r="AM2" s="20" t="s">
        <v>346</v>
      </c>
      <c r="AN2" s="20" t="s">
        <v>269</v>
      </c>
      <c r="AO2" s="20" t="s">
        <v>269</v>
      </c>
      <c r="AP2" s="20" t="s">
        <v>269</v>
      </c>
      <c r="AQ2" s="20" t="s">
        <v>269</v>
      </c>
      <c r="AR2" s="20" t="s">
        <v>346</v>
      </c>
      <c r="AS2" s="20" t="s">
        <v>346</v>
      </c>
      <c r="AT2" s="20" t="s">
        <v>346</v>
      </c>
      <c r="BA2" s="1" t="s">
        <v>368</v>
      </c>
      <c r="BB2" s="1" t="s">
        <v>368</v>
      </c>
      <c r="BC2" s="1" t="s">
        <v>368</v>
      </c>
      <c r="BD2" s="1" t="s">
        <v>368</v>
      </c>
      <c r="BE2" s="20" t="s">
        <v>269</v>
      </c>
      <c r="BF2" s="20" t="s">
        <v>269</v>
      </c>
      <c r="BG2" s="20" t="s">
        <v>269</v>
      </c>
      <c r="BH2" s="20" t="s">
        <v>269</v>
      </c>
      <c r="BI2" s="20" t="s">
        <v>346</v>
      </c>
      <c r="BJ2" s="20" t="s">
        <v>346</v>
      </c>
      <c r="BK2" s="20" t="s">
        <v>346</v>
      </c>
      <c r="BP2" s="20" t="s">
        <v>346</v>
      </c>
      <c r="BQ2" s="20" t="s">
        <v>346</v>
      </c>
      <c r="BR2" s="20" t="s">
        <v>346</v>
      </c>
      <c r="BS2" s="20" t="s">
        <v>346</v>
      </c>
      <c r="BT2" s="20" t="s">
        <v>346</v>
      </c>
      <c r="BU2" s="20" t="s">
        <v>346</v>
      </c>
      <c r="BV2" s="20" t="s">
        <v>346</v>
      </c>
      <c r="BW2" s="20" t="s">
        <v>346</v>
      </c>
      <c r="BX2" s="20" t="s">
        <v>346</v>
      </c>
      <c r="BY2" s="20" t="s">
        <v>346</v>
      </c>
      <c r="BZ2" s="20" t="s">
        <v>346</v>
      </c>
      <c r="CA2" s="20" t="s">
        <v>346</v>
      </c>
    </row>
    <row r="3" spans="1:79" x14ac:dyDescent="0.25">
      <c r="A3" s="2" t="s">
        <v>257</v>
      </c>
      <c r="B3" s="2" t="s">
        <v>248</v>
      </c>
      <c r="C3" s="2" t="s">
        <v>305</v>
      </c>
      <c r="D3" s="15" t="s">
        <v>320</v>
      </c>
      <c r="E3" s="2" t="str">
        <f>IF(OR(A2=1,A2=2),"S+T",IF(OR(A2=3,A2=4),"S+V",IF(OR(A2=5,A2=6),"S+U",)))</f>
        <v>S+V</v>
      </c>
      <c r="F3" s="2" t="str">
        <f>IF(OR(A2=1,A2=2),"U+V",IF(OR(A2=3,A2=4),"U+T",IF(OR(A2=5,A2=6),"T+V",)))</f>
        <v>U+T</v>
      </c>
      <c r="G3" s="12" t="s">
        <v>326</v>
      </c>
      <c r="H3" s="4" t="s">
        <v>316</v>
      </c>
      <c r="I3" s="5" t="s">
        <v>317</v>
      </c>
      <c r="J3" s="6" t="s">
        <v>318</v>
      </c>
      <c r="K3" s="7" t="s">
        <v>319</v>
      </c>
      <c r="L3" s="4" t="s">
        <v>316</v>
      </c>
      <c r="M3" s="5" t="s">
        <v>317</v>
      </c>
      <c r="N3" s="6" t="s">
        <v>318</v>
      </c>
      <c r="O3" s="7" t="s">
        <v>319</v>
      </c>
      <c r="P3" s="4" t="s">
        <v>316</v>
      </c>
      <c r="Q3" s="5" t="s">
        <v>317</v>
      </c>
      <c r="R3" s="6" t="s">
        <v>318</v>
      </c>
      <c r="S3" s="7" t="s">
        <v>319</v>
      </c>
      <c r="T3" s="4" t="s">
        <v>316</v>
      </c>
      <c r="U3" s="5" t="s">
        <v>317</v>
      </c>
      <c r="V3" s="6" t="s">
        <v>318</v>
      </c>
      <c r="W3" s="7" t="s">
        <v>319</v>
      </c>
      <c r="X3" s="4" t="s">
        <v>316</v>
      </c>
      <c r="Y3" s="5" t="s">
        <v>317</v>
      </c>
      <c r="Z3" s="6" t="s">
        <v>318</v>
      </c>
      <c r="AA3" s="7" t="s">
        <v>319</v>
      </c>
      <c r="AB3" s="4" t="s">
        <v>316</v>
      </c>
      <c r="AC3" s="5" t="s">
        <v>317</v>
      </c>
      <c r="AD3" s="6" t="s">
        <v>318</v>
      </c>
      <c r="AE3" s="23" t="s">
        <v>319</v>
      </c>
      <c r="AF3" s="20" t="s">
        <v>316</v>
      </c>
      <c r="AG3" s="20" t="s">
        <v>317</v>
      </c>
      <c r="AH3" s="20" t="s">
        <v>318</v>
      </c>
      <c r="AI3" s="20" t="s">
        <v>319</v>
      </c>
      <c r="AJ3" s="1" t="s">
        <v>251</v>
      </c>
      <c r="AK3" s="1" t="s">
        <v>252</v>
      </c>
      <c r="AL3" s="1" t="s">
        <v>255</v>
      </c>
      <c r="AM3" s="1" t="s">
        <v>315</v>
      </c>
      <c r="AN3" s="1" t="s">
        <v>251</v>
      </c>
      <c r="AO3" s="1" t="s">
        <v>252</v>
      </c>
      <c r="AP3" s="1" t="s">
        <v>255</v>
      </c>
      <c r="AQ3" s="1" t="s">
        <v>315</v>
      </c>
      <c r="AR3" s="1" t="s">
        <v>370</v>
      </c>
      <c r="AS3" s="1" t="s">
        <v>371</v>
      </c>
      <c r="AT3" s="1" t="s">
        <v>380</v>
      </c>
      <c r="AU3" s="1" t="s">
        <v>366</v>
      </c>
      <c r="AV3" s="1" t="s">
        <v>361</v>
      </c>
      <c r="AW3" s="1" t="s">
        <v>365</v>
      </c>
      <c r="BA3" s="1" t="s">
        <v>251</v>
      </c>
      <c r="BB3" s="1" t="s">
        <v>252</v>
      </c>
      <c r="BC3" s="1" t="s">
        <v>255</v>
      </c>
      <c r="BD3" s="1" t="s">
        <v>315</v>
      </c>
      <c r="BE3" s="1" t="s">
        <v>251</v>
      </c>
      <c r="BF3" s="1" t="s">
        <v>364</v>
      </c>
      <c r="BG3" s="1" t="s">
        <v>255</v>
      </c>
      <c r="BH3" s="1" t="s">
        <v>315</v>
      </c>
      <c r="BI3" s="1" t="s">
        <v>370</v>
      </c>
      <c r="BJ3" s="1" t="s">
        <v>373</v>
      </c>
      <c r="BK3" s="1" t="s">
        <v>380</v>
      </c>
      <c r="BL3" s="1" t="s">
        <v>366</v>
      </c>
      <c r="BM3" s="1" t="s">
        <v>367</v>
      </c>
      <c r="BN3" s="1" t="s">
        <v>362</v>
      </c>
      <c r="BP3" s="9" t="s">
        <v>257</v>
      </c>
      <c r="BQ3" s="1" t="s">
        <v>374</v>
      </c>
      <c r="BR3" s="1" t="s">
        <v>375</v>
      </c>
      <c r="BS3" s="1" t="s">
        <v>255</v>
      </c>
      <c r="BT3" s="1" t="s">
        <v>315</v>
      </c>
      <c r="BU3" s="1" t="s">
        <v>256</v>
      </c>
      <c r="BV3" s="9" t="s">
        <v>257</v>
      </c>
      <c r="BW3" s="1" t="s">
        <v>378</v>
      </c>
      <c r="BX3" s="1" t="s">
        <v>379</v>
      </c>
      <c r="BY3" s="1" t="s">
        <v>255</v>
      </c>
      <c r="BZ3" s="1" t="s">
        <v>315</v>
      </c>
      <c r="CA3" s="1" t="s">
        <v>256</v>
      </c>
    </row>
    <row r="4" spans="1:79" x14ac:dyDescent="0.25">
      <c r="A4" s="2">
        <v>1</v>
      </c>
      <c r="B4" s="2">
        <f ca="1">OFFSET(Vectors!A3,0,8*(-1+$A$2))</f>
        <v>325</v>
      </c>
      <c r="C4" s="2">
        <f ca="1">OFFSET(Vectors!B3,0,8*(-1+$A$2))</f>
        <v>9.8522167487684734E-2</v>
      </c>
      <c r="D4" s="15">
        <f ca="1">OFFSET(Vectors!F3,0,8*(-1+$A$2))+NORMINV(RAND(),OFFSET(Vectors!G3,0,8*(-1+$A$2)),OFFSET(Vectors!H3,0,8*(-1+$A$2)))</f>
        <v>0.50636422284929894</v>
      </c>
      <c r="E4" s="2">
        <f ca="1">IF(ROUND(D4*B4,0)&lt;0,0,IF(ROUND(D4*B4,0)&gt;B4,B4,ROUND(D4*B4,0)))</f>
        <v>165</v>
      </c>
      <c r="F4" s="2">
        <f ca="1">B4-E4</f>
        <v>160</v>
      </c>
      <c r="G4" s="12">
        <f ca="1">OFFSET(Vectors!C3,0,8*(-1+$A$2))+NORMINV(RAND(),OFFSET(Vectors!D3,0,8*(-1+$A$2)),OFFSET(Vectors!E3,0,8*(-1+$A$2)))</f>
        <v>0.27477117468322271</v>
      </c>
      <c r="H4" s="4">
        <f ca="1">IF(ROUND(C4*E4,0)&lt;0,0,IF(ROUND(C4*E4,0)&gt;E4,E4,ROUND(C4*E4,0)))</f>
        <v>16</v>
      </c>
      <c r="I4" s="5">
        <f ca="1">E4-H4</f>
        <v>149</v>
      </c>
      <c r="J4" s="6">
        <f ca="1">IF(ROUND(G4*F4,0)&lt;0,0,IF(ROUND(G4*F4,0)&gt;F4,F4,ROUND(G4*F4,0)))</f>
        <v>44</v>
      </c>
      <c r="K4" s="7">
        <f ca="1">F4-J4</f>
        <v>116</v>
      </c>
      <c r="L4" s="4">
        <f ca="1">IF(ROUND(G4*E4,0)&lt;0,0,IF(ROUND(G4*E4,0)&gt;E4,E4,ROUND(G4*E4,0)))</f>
        <v>45</v>
      </c>
      <c r="M4" s="5">
        <f ca="1">E4-L4</f>
        <v>120</v>
      </c>
      <c r="N4" s="6">
        <f ca="1">IF(ROUND(C4*F4,0)&lt;0,0,IF(ROUND(C4*F4,0)&gt;F4,F4,ROUND(C4*F4,0)))</f>
        <v>16</v>
      </c>
      <c r="O4" s="7">
        <f ca="1">F4-N4</f>
        <v>144</v>
      </c>
      <c r="P4" s="4">
        <f ca="1">IF(ROUND(C4*E4,0)&lt;0,0,IF(ROUND(C4*E4,0)&gt;E4,E4,ROUND(C4*E4,0)))</f>
        <v>16</v>
      </c>
      <c r="Q4" s="5">
        <f ca="1">F4-R4</f>
        <v>116</v>
      </c>
      <c r="R4" s="6">
        <f ca="1">IF(ROUND(G4*F4,0)&lt;0,0,IF(ROUND(G4*F4,0)&gt;F4,F4,ROUND(G4*F4,0)))</f>
        <v>44</v>
      </c>
      <c r="S4" s="7">
        <f ca="1">E4-P4</f>
        <v>149</v>
      </c>
      <c r="T4" s="4">
        <f ca="1">IF(ROUND(G4*E4,0)&lt;0,0,IF(ROUND(G4*E4,0)&gt;E4,E4,ROUND(G4*E4,0)))</f>
        <v>45</v>
      </c>
      <c r="U4" s="5">
        <f ca="1">F4-V4</f>
        <v>144</v>
      </c>
      <c r="V4" s="6">
        <f ca="1">IF(ROUND(C4*F4,0)&lt;0,0,IF(ROUND(C4*F4,0)&gt;F4,F4,ROUND(C4*F4,0)))</f>
        <v>16</v>
      </c>
      <c r="W4" s="7">
        <f ca="1">E4-T4</f>
        <v>120</v>
      </c>
      <c r="X4" s="4">
        <f ca="1">IF(ROUND(C4*E4,0)&lt;0,0,IF(ROUND(C4*E4,0)&gt;E4,E4,ROUND(C4*E4,0)))</f>
        <v>16</v>
      </c>
      <c r="Y4" s="5">
        <f ca="1">IF(ROUND(G4*F4,0)&lt;0,0,IF(ROUND(G4*F4,0)&gt;F4,F4,ROUND(G4*F4,0)))</f>
        <v>44</v>
      </c>
      <c r="Z4" s="6">
        <f ca="1">E4-X4</f>
        <v>149</v>
      </c>
      <c r="AA4" s="7">
        <f ca="1">F4-Y4</f>
        <v>116</v>
      </c>
      <c r="AB4" s="4">
        <f ca="1">IF(ROUND(G4*E4,0)&lt;0,0,IF(ROUND(G4*E4,0)&gt;E4,E4,ROUND(G4*E4,0)))</f>
        <v>45</v>
      </c>
      <c r="AC4" s="5">
        <f ca="1">IF(ROUND(C4*F4,0)&lt;0,0,IF(ROUND(C4*F4,0)&gt;F4,F4,ROUND(C4*F4,0)))</f>
        <v>16</v>
      </c>
      <c r="AD4" s="6">
        <f ca="1">E4-AB4</f>
        <v>120</v>
      </c>
      <c r="AE4" s="23">
        <f ca="1">F4-AC4</f>
        <v>144</v>
      </c>
      <c r="AF4" s="20">
        <f ca="1">OFFSET(H4,0,4*(-1+AF$2))</f>
        <v>16</v>
      </c>
      <c r="AG4" s="20">
        <f t="shared" ref="AG4:AI19" ca="1" si="1">OFFSET(I4,0,4*(-1+AG$2))</f>
        <v>116</v>
      </c>
      <c r="AH4" s="20">
        <f t="shared" ca="1" si="1"/>
        <v>44</v>
      </c>
      <c r="AI4" s="20">
        <f t="shared" ca="1" si="1"/>
        <v>149</v>
      </c>
      <c r="AJ4" s="1">
        <f ca="1">AF4/(AF4+AI4)</f>
        <v>9.696969696969697E-2</v>
      </c>
      <c r="AK4" s="1">
        <f ca="1">(AH4/(AH4+AG4))</f>
        <v>0.27500000000000002</v>
      </c>
      <c r="AL4" s="1">
        <f ca="1">(AF4+AH4)/(AF4+AG4+AH4+AI4)</f>
        <v>0.18461538461538463</v>
      </c>
      <c r="AM4" s="1">
        <f ca="1">(AF4+AI4)/(AF4+AG4+AH4+AI4)</f>
        <v>0.50769230769230766</v>
      </c>
      <c r="AN4" s="1" cm="1">
        <f t="array" aca="1" ref="AN4:AQ238" ca="1">_xlfn._xlws.SORT(AJ4:AM238,1,1)</f>
        <v>9.696969696969697E-2</v>
      </c>
      <c r="AO4" s="1">
        <f ca="1"/>
        <v>0.27500000000000002</v>
      </c>
      <c r="AP4" s="1">
        <f ca="1"/>
        <v>0.18461538461538463</v>
      </c>
      <c r="AQ4" s="1">
        <f ca="1"/>
        <v>0.50769230769230766</v>
      </c>
      <c r="AR4" s="2">
        <f ca="1">AQ4-AN4</f>
        <v>0.41072261072261068</v>
      </c>
      <c r="AS4" s="2">
        <f ca="1">AO4-AN4</f>
        <v>0.17803030303030304</v>
      </c>
      <c r="AT4" s="2">
        <f ca="1">AP4-AN4</f>
        <v>8.7645687645687656E-2</v>
      </c>
      <c r="AU4" s="20" t="s">
        <v>366</v>
      </c>
      <c r="AV4" s="20" t="s">
        <v>367</v>
      </c>
      <c r="AW4" s="20" t="s">
        <v>365</v>
      </c>
      <c r="BA4" s="1">
        <v>0.77142857142857146</v>
      </c>
      <c r="BB4" s="1">
        <v>0.19780219780219777</v>
      </c>
      <c r="BC4" s="1">
        <v>0.50510204081632648</v>
      </c>
      <c r="BD4" s="1">
        <v>0.5357142857142857</v>
      </c>
      <c r="BE4" s="1" cm="1">
        <f t="array" ref="BE4:BH238">_xlfn._xlws.SORT(BA4:BD238,1,1)</f>
        <v>9.8522167487684734E-2</v>
      </c>
      <c r="BF4" s="1">
        <v>0.56557377049180324</v>
      </c>
      <c r="BG4" s="1">
        <v>0.27384615384615385</v>
      </c>
      <c r="BH4" s="1">
        <v>0.62461538461538457</v>
      </c>
      <c r="BI4" s="2">
        <f>BH4-BE4</f>
        <v>0.52609321712769985</v>
      </c>
      <c r="BJ4" s="2">
        <f>BF4-BE4</f>
        <v>0.46705160300411852</v>
      </c>
      <c r="BK4" s="2">
        <f>BG4-BE4</f>
        <v>0.17532398635846913</v>
      </c>
      <c r="BL4" s="20" t="s">
        <v>366</v>
      </c>
      <c r="BM4" s="20" t="s">
        <v>367</v>
      </c>
      <c r="BN4" s="20" t="s">
        <v>365</v>
      </c>
      <c r="BP4" s="9">
        <v>1</v>
      </c>
      <c r="BQ4" s="1">
        <v>9.8522167487684734E-2</v>
      </c>
      <c r="BR4" s="1">
        <v>0.56557377049180324</v>
      </c>
      <c r="BS4" s="1">
        <v>0.27384615384615385</v>
      </c>
      <c r="BT4" s="1">
        <v>0.62461538461538457</v>
      </c>
      <c r="BU4" s="1">
        <v>0.22461538461538461</v>
      </c>
      <c r="BV4" s="9">
        <v>1</v>
      </c>
      <c r="BW4" s="1">
        <f ca="1">AN4</f>
        <v>9.696969696969697E-2</v>
      </c>
      <c r="BX4" s="1">
        <f ca="1">AO4</f>
        <v>0.27500000000000002</v>
      </c>
      <c r="BY4" s="1">
        <f ca="1">BZ4*BW4+(1-BZ4)*BX4</f>
        <v>0.18461538461538463</v>
      </c>
      <c r="BZ4" s="1">
        <f ca="1">AQ4</f>
        <v>0.50769230769230766</v>
      </c>
      <c r="CA4" s="1">
        <f ca="1">BZ4*BW4+(1-BZ4)*(1-BX4)</f>
        <v>0.4061538461538462</v>
      </c>
    </row>
    <row r="5" spans="1:79" x14ac:dyDescent="0.25">
      <c r="A5" s="2">
        <f>1+A4</f>
        <v>2</v>
      </c>
      <c r="B5" s="2">
        <f ca="1">OFFSET(Vectors!A4,0,8*(-1+$A$2))</f>
        <v>381</v>
      </c>
      <c r="C5" s="2">
        <f ca="1">OFFSET(Vectors!B4,0,8*(-1+$A$2))</f>
        <v>0.14418604651162792</v>
      </c>
      <c r="D5" s="15">
        <f ca="1">OFFSET(Vectors!F4,0,8*(-1+$A$2))+NORMINV(RAND(),OFFSET(Vectors!G4,0,8*(-1+$A$2)),OFFSET(Vectors!H4,0,8*(-1+$A$2)))</f>
        <v>0.62048757775941077</v>
      </c>
      <c r="E5" s="2">
        <f t="shared" ref="E5:E68" ca="1" si="2">IF(ROUND(D5*B5,0)&lt;0,0,IF(ROUND(D5*B5,0)&gt;B5,B5,ROUND(D5*B5,0)))</f>
        <v>236</v>
      </c>
      <c r="F5" s="2">
        <f ca="1">B5-E5</f>
        <v>145</v>
      </c>
      <c r="G5" s="12">
        <f ca="1">OFFSET(Vectors!C4,0,8*(-1+$A$2))+NORMINV(RAND(),OFFSET(Vectors!D4,0,8*(-1+$A$2)),OFFSET(Vectors!E4,0,8*(-1+$A$2)))</f>
        <v>0.28501196976101961</v>
      </c>
      <c r="H5" s="4">
        <f t="shared" ref="H5:H68" ca="1" si="3">IF(ROUND(C5*E5,0)&lt;0,0,IF(ROUND(C5*E5,0)&gt;E5,E5,ROUND(C5*E5,0)))</f>
        <v>34</v>
      </c>
      <c r="I5" s="5">
        <f t="shared" ref="I5:I68" ca="1" si="4">E5-H5</f>
        <v>202</v>
      </c>
      <c r="J5" s="6">
        <f t="shared" ref="J5:J68" ca="1" si="5">IF(ROUND(G5*F5,0)&lt;0,0,IF(ROUND(G5*F5,0)&gt;F5,F5,ROUND(G5*F5,0)))</f>
        <v>41</v>
      </c>
      <c r="K5" s="7">
        <f t="shared" ref="K5:K68" ca="1" si="6">F5-J5</f>
        <v>104</v>
      </c>
      <c r="L5" s="4">
        <f t="shared" ref="L5:L68" ca="1" si="7">IF(ROUND(G5*E5,0)&lt;0,0,IF(ROUND(G5*E5,0)&gt;E5,E5,ROUND(G5*E5,0)))</f>
        <v>67</v>
      </c>
      <c r="M5" s="5">
        <f ca="1">E5-L5</f>
        <v>169</v>
      </c>
      <c r="N5" s="6">
        <f t="shared" ref="N5:N68" ca="1" si="8">IF(ROUND(C5*F5,0)&lt;0,0,IF(ROUND(C5*F5,0)&gt;F5,F5,ROUND(C5*F5,0)))</f>
        <v>21</v>
      </c>
      <c r="O5" s="7">
        <f t="shared" ref="O5:O68" ca="1" si="9">F5-N5</f>
        <v>124</v>
      </c>
      <c r="P5" s="4">
        <f t="shared" ref="P5:P68" ca="1" si="10">IF(ROUND(C5*E5,0)&lt;0,0,IF(ROUND(C5*E5,0)&gt;E5,E5,ROUND(C5*E5,0)))</f>
        <v>34</v>
      </c>
      <c r="Q5" s="5">
        <f t="shared" ref="Q5:Q68" ca="1" si="11">F5-R5</f>
        <v>104</v>
      </c>
      <c r="R5" s="6">
        <f t="shared" ref="R5:R68" ca="1" si="12">IF(ROUND(G5*F5,0)&lt;0,0,IF(ROUND(G5*F5,0)&gt;F5,F5,ROUND(G5*F5,0)))</f>
        <v>41</v>
      </c>
      <c r="S5" s="7">
        <f t="shared" ref="S5:S68" ca="1" si="13">E5-P5</f>
        <v>202</v>
      </c>
      <c r="T5" s="4">
        <f t="shared" ref="T5:T68" ca="1" si="14">IF(ROUND(G5*E5,0)&lt;0,0,IF(ROUND(G5*E5,0)&gt;E5,E5,ROUND(G5*E5,0)))</f>
        <v>67</v>
      </c>
      <c r="U5" s="5">
        <f t="shared" ref="U5:U68" ca="1" si="15">F5-V5</f>
        <v>124</v>
      </c>
      <c r="V5" s="6">
        <f t="shared" ref="V5:V68" ca="1" si="16">IF(ROUND(C5*F5,0)&lt;0,0,IF(ROUND(C5*F5,0)&gt;F5,F5,ROUND(C5*F5,0)))</f>
        <v>21</v>
      </c>
      <c r="W5" s="7">
        <f t="shared" ref="W5:W68" ca="1" si="17">E5-T5</f>
        <v>169</v>
      </c>
      <c r="X5" s="4">
        <f t="shared" ref="X5:X68" ca="1" si="18">IF(ROUND(C5*E5,0)&lt;0,0,IF(ROUND(C5*E5,0)&gt;E5,E5,ROUND(C5*E5,0)))</f>
        <v>34</v>
      </c>
      <c r="Y5" s="5">
        <f t="shared" ref="Y5:Y68" ca="1" si="19">IF(ROUND(G5*F5,0)&lt;0,0,IF(ROUND(G5*F5,0)&gt;F5,F5,ROUND(G5*F5,0)))</f>
        <v>41</v>
      </c>
      <c r="Z5" s="6">
        <f t="shared" ref="Z5:AA68" ca="1" si="20">E5-X5</f>
        <v>202</v>
      </c>
      <c r="AA5" s="7">
        <f t="shared" ca="1" si="20"/>
        <v>104</v>
      </c>
      <c r="AB5" s="4">
        <f t="shared" ref="AB5:AB68" ca="1" si="21">IF(ROUND(G5*E5,0)&lt;0,0,IF(ROUND(G5*E5,0)&gt;E5,E5,ROUND(G5*E5,0)))</f>
        <v>67</v>
      </c>
      <c r="AC5" s="5">
        <f t="shared" ref="AC5:AC68" ca="1" si="22">IF(ROUND(C5*F5,0)&lt;0,0,IF(ROUND(C5*F5,0)&gt;F5,F5,ROUND(C5*F5,0)))</f>
        <v>21</v>
      </c>
      <c r="AD5" s="6">
        <f t="shared" ref="AD5:AE68" ca="1" si="23">E5-AB5</f>
        <v>169</v>
      </c>
      <c r="AE5" s="23">
        <f t="shared" ca="1" si="23"/>
        <v>124</v>
      </c>
      <c r="AF5" s="20">
        <f t="shared" ref="AF5:AI68" ca="1" si="24">OFFSET(H5,0,4*(-1+AF$2))</f>
        <v>34</v>
      </c>
      <c r="AG5" s="20">
        <f t="shared" ca="1" si="1"/>
        <v>104</v>
      </c>
      <c r="AH5" s="20">
        <f t="shared" ca="1" si="1"/>
        <v>41</v>
      </c>
      <c r="AI5" s="20">
        <f t="shared" ca="1" si="1"/>
        <v>202</v>
      </c>
      <c r="AJ5" s="1">
        <f t="shared" ref="AJ5:AJ68" ca="1" si="25">AF5/(AF5+AI5)</f>
        <v>0.1440677966101695</v>
      </c>
      <c r="AK5" s="1">
        <f t="shared" ref="AK5:AK68" ca="1" si="26">(AH5/(AH5+AG5))</f>
        <v>0.28275862068965518</v>
      </c>
      <c r="AL5" s="1">
        <f t="shared" ref="AL5:AL68" ca="1" si="27">(AF5+AH5)/(AF5+AG5+AH5+AI5)</f>
        <v>0.19685039370078741</v>
      </c>
      <c r="AM5" s="1">
        <f t="shared" ref="AM5:AM68" ca="1" si="28">(AF5+AI5)/(AF5+AG5+AH5+AI5)</f>
        <v>0.61942257217847774</v>
      </c>
      <c r="AN5" s="1">
        <f ca="1"/>
        <v>0.1440677966101695</v>
      </c>
      <c r="AO5" s="1">
        <f ca="1"/>
        <v>0.28275862068965518</v>
      </c>
      <c r="AP5" s="1">
        <f ca="1"/>
        <v>0.19685039370078741</v>
      </c>
      <c r="AQ5" s="1">
        <f ca="1"/>
        <v>0.61942257217847774</v>
      </c>
      <c r="AR5" s="2">
        <f t="shared" ref="AR5:AR68" ca="1" si="29">AQ5-AN5</f>
        <v>0.47535477556830824</v>
      </c>
      <c r="AS5" s="2">
        <f t="shared" ref="AS5:AS68" ca="1" si="30">AO5-AN5</f>
        <v>0.13869082407948569</v>
      </c>
      <c r="AT5" s="2">
        <f t="shared" ref="AT5:AT68" ca="1" si="31">AP5-AN5</f>
        <v>5.2782597090617916E-2</v>
      </c>
      <c r="AU5" s="1">
        <f ca="1">AR5-AR4</f>
        <v>6.4632164845697559E-2</v>
      </c>
      <c r="AV5" s="1">
        <f t="shared" ref="AV5:AW20" ca="1" si="32">AS5-AS4</f>
        <v>-3.9339478950817353E-2</v>
      </c>
      <c r="AW5" s="1">
        <f t="shared" ca="1" si="32"/>
        <v>-3.486309055506974E-2</v>
      </c>
      <c r="BA5" s="1">
        <v>0.42857142857142855</v>
      </c>
      <c r="BB5" s="1">
        <v>0.62247838616714701</v>
      </c>
      <c r="BC5" s="1">
        <v>0.53021148036253773</v>
      </c>
      <c r="BD5" s="1">
        <v>0.47583081570996977</v>
      </c>
      <c r="BE5" s="1">
        <v>0.14418604651162792</v>
      </c>
      <c r="BF5" s="1">
        <v>0.57228915662650603</v>
      </c>
      <c r="BG5" s="1">
        <v>0.33070866141732286</v>
      </c>
      <c r="BH5" s="1">
        <v>0.56430446194225725</v>
      </c>
      <c r="BI5" s="2">
        <f t="shared" ref="BI5:BI68" si="33">BH5-BE5</f>
        <v>0.42011841543062933</v>
      </c>
      <c r="BJ5" s="2">
        <f t="shared" ref="BJ5:BJ68" si="34">BF5-BE5</f>
        <v>0.42810311011487812</v>
      </c>
      <c r="BK5" s="2">
        <f t="shared" ref="BK5:BK68" si="35">BG5-BE5</f>
        <v>0.18652261490569494</v>
      </c>
      <c r="BL5" s="1">
        <f>BI5-BI4</f>
        <v>-0.10597480169707052</v>
      </c>
      <c r="BM5" s="1">
        <f t="shared" ref="BM5:BN68" si="36">BJ5-BJ4</f>
        <v>-3.8948492889240405E-2</v>
      </c>
      <c r="BN5" s="1">
        <f t="shared" si="36"/>
        <v>1.1198628547225808E-2</v>
      </c>
      <c r="BP5" s="9">
        <v>2</v>
      </c>
      <c r="BQ5" s="1">
        <v>0.14418604651162792</v>
      </c>
      <c r="BR5" s="1">
        <v>0.57228915662650603</v>
      </c>
      <c r="BS5" s="1">
        <v>0.33070866141732286</v>
      </c>
      <c r="BT5" s="1">
        <v>0.56430446194225725</v>
      </c>
      <c r="BU5" s="1">
        <v>0.26771653543307089</v>
      </c>
      <c r="BV5" s="9">
        <v>2</v>
      </c>
      <c r="BW5" s="1">
        <f t="shared" ref="BW5:BW68" ca="1" si="37">AN5</f>
        <v>0.1440677966101695</v>
      </c>
      <c r="BX5" s="1">
        <f t="shared" ref="BX5:BX68" ca="1" si="38">AO5</f>
        <v>0.28275862068965518</v>
      </c>
      <c r="BY5" s="1">
        <f t="shared" ref="BY5:BY68" ca="1" si="39">BZ5*BW5+(1-BZ5)*BX5</f>
        <v>0.19685039370078738</v>
      </c>
      <c r="BZ5" s="1">
        <f t="shared" ref="BZ5:BZ68" ca="1" si="40">AQ5</f>
        <v>0.61942257217847774</v>
      </c>
      <c r="CA5" s="1">
        <f t="shared" ref="CA5:CA68" ca="1" si="41">BZ5*BW5+(1-BZ5)*(1-BX5)</f>
        <v>0.36220472440944879</v>
      </c>
    </row>
    <row r="6" spans="1:79" x14ac:dyDescent="0.25">
      <c r="A6" s="2">
        <f t="shared" ref="A6:A69" si="42">1+A5</f>
        <v>3</v>
      </c>
      <c r="B6" s="2">
        <f ca="1">OFFSET(Vectors!A5,0,8*(-1+$A$2))</f>
        <v>129</v>
      </c>
      <c r="C6" s="2">
        <f ca="1">OFFSET(Vectors!B5,0,8*(-1+$A$2))</f>
        <v>0.16666666666666666</v>
      </c>
      <c r="D6" s="15">
        <f ca="1">OFFSET(Vectors!F5,0,8*(-1+$A$2))+NORMINV(RAND(),OFFSET(Vectors!G5,0,8*(-1+$A$2)),OFFSET(Vectors!H5,0,8*(-1+$A$2)))</f>
        <v>0.67617308590954328</v>
      </c>
      <c r="E6" s="2">
        <f t="shared" ca="1" si="2"/>
        <v>87</v>
      </c>
      <c r="F6" s="2">
        <f ca="1">B6-E6</f>
        <v>42</v>
      </c>
      <c r="G6" s="12">
        <f ca="1">OFFSET(Vectors!C5,0,8*(-1+$A$2))+NORMINV(RAND(),OFFSET(Vectors!D5,0,8*(-1+$A$2)),OFFSET(Vectors!E5,0,8*(-1+$A$2)))</f>
        <v>0.6441865442874315</v>
      </c>
      <c r="H6" s="4">
        <f t="shared" ca="1" si="3"/>
        <v>15</v>
      </c>
      <c r="I6" s="5">
        <f t="shared" ca="1" si="4"/>
        <v>72</v>
      </c>
      <c r="J6" s="6">
        <f t="shared" ca="1" si="5"/>
        <v>27</v>
      </c>
      <c r="K6" s="7">
        <f t="shared" ca="1" si="6"/>
        <v>15</v>
      </c>
      <c r="L6" s="4">
        <f t="shared" ca="1" si="7"/>
        <v>56</v>
      </c>
      <c r="M6" s="5">
        <f t="shared" ref="M6:M69" ca="1" si="43">E6-L6</f>
        <v>31</v>
      </c>
      <c r="N6" s="6">
        <f t="shared" ca="1" si="8"/>
        <v>7</v>
      </c>
      <c r="O6" s="7">
        <f t="shared" ca="1" si="9"/>
        <v>35</v>
      </c>
      <c r="P6" s="4">
        <f t="shared" ca="1" si="10"/>
        <v>15</v>
      </c>
      <c r="Q6" s="5">
        <f t="shared" ca="1" si="11"/>
        <v>15</v>
      </c>
      <c r="R6" s="6">
        <f t="shared" ca="1" si="12"/>
        <v>27</v>
      </c>
      <c r="S6" s="7">
        <f t="shared" ca="1" si="13"/>
        <v>72</v>
      </c>
      <c r="T6" s="4">
        <f t="shared" ca="1" si="14"/>
        <v>56</v>
      </c>
      <c r="U6" s="5">
        <f t="shared" ca="1" si="15"/>
        <v>35</v>
      </c>
      <c r="V6" s="6">
        <f t="shared" ca="1" si="16"/>
        <v>7</v>
      </c>
      <c r="W6" s="7">
        <f t="shared" ca="1" si="17"/>
        <v>31</v>
      </c>
      <c r="X6" s="4">
        <f t="shared" ca="1" si="18"/>
        <v>15</v>
      </c>
      <c r="Y6" s="5">
        <f t="shared" ca="1" si="19"/>
        <v>27</v>
      </c>
      <c r="Z6" s="6">
        <f t="shared" ca="1" si="20"/>
        <v>72</v>
      </c>
      <c r="AA6" s="7">
        <f t="shared" ca="1" si="20"/>
        <v>15</v>
      </c>
      <c r="AB6" s="4">
        <f t="shared" ca="1" si="21"/>
        <v>56</v>
      </c>
      <c r="AC6" s="5">
        <f t="shared" ca="1" si="22"/>
        <v>7</v>
      </c>
      <c r="AD6" s="6">
        <f t="shared" ca="1" si="23"/>
        <v>31</v>
      </c>
      <c r="AE6" s="23">
        <f t="shared" ca="1" si="23"/>
        <v>35</v>
      </c>
      <c r="AF6" s="20">
        <f t="shared" ca="1" si="24"/>
        <v>15</v>
      </c>
      <c r="AG6" s="20">
        <f t="shared" ca="1" si="1"/>
        <v>15</v>
      </c>
      <c r="AH6" s="20">
        <f t="shared" ca="1" si="1"/>
        <v>27</v>
      </c>
      <c r="AI6" s="20">
        <f t="shared" ca="1" si="1"/>
        <v>72</v>
      </c>
      <c r="AJ6" s="1">
        <f t="shared" ca="1" si="25"/>
        <v>0.17241379310344829</v>
      </c>
      <c r="AK6" s="1">
        <f t="shared" ca="1" si="26"/>
        <v>0.6428571428571429</v>
      </c>
      <c r="AL6" s="1">
        <f t="shared" ca="1" si="27"/>
        <v>0.32558139534883723</v>
      </c>
      <c r="AM6" s="1">
        <f t="shared" ca="1" si="28"/>
        <v>0.67441860465116277</v>
      </c>
      <c r="AN6" s="1">
        <f ca="1"/>
        <v>0.17241379310344829</v>
      </c>
      <c r="AO6" s="1">
        <f ca="1"/>
        <v>0.6428571428571429</v>
      </c>
      <c r="AP6" s="1">
        <f ca="1"/>
        <v>0.32558139534883723</v>
      </c>
      <c r="AQ6" s="1">
        <f ca="1"/>
        <v>0.67441860465116277</v>
      </c>
      <c r="AR6" s="2">
        <f t="shared" ca="1" si="29"/>
        <v>0.50200481154771448</v>
      </c>
      <c r="AS6" s="2">
        <f t="shared" ca="1" si="30"/>
        <v>0.47044334975369462</v>
      </c>
      <c r="AT6" s="2">
        <f t="shared" ca="1" si="31"/>
        <v>0.15316760224538895</v>
      </c>
      <c r="AU6" s="1">
        <f t="shared" ref="AU6:AW69" ca="1" si="44">AR6-AR5</f>
        <v>2.6650035979406239E-2</v>
      </c>
      <c r="AV6" s="1">
        <f t="shared" ca="1" si="32"/>
        <v>0.33175252567420893</v>
      </c>
      <c r="AW6" s="1">
        <f t="shared" ca="1" si="32"/>
        <v>0.10038500515477103</v>
      </c>
      <c r="BA6" s="1">
        <v>0.26896551724137929</v>
      </c>
      <c r="BB6" s="1">
        <v>0.66386554621848737</v>
      </c>
      <c r="BC6" s="1">
        <v>0.44696969696969696</v>
      </c>
      <c r="BD6" s="1">
        <v>0.5492424242424242</v>
      </c>
      <c r="BE6" s="1">
        <v>0.16666666666666666</v>
      </c>
      <c r="BF6" s="1">
        <v>0.49122807017543857</v>
      </c>
      <c r="BG6" s="1">
        <v>0.31007751937984496</v>
      </c>
      <c r="BH6" s="1">
        <v>0.55813953488372092</v>
      </c>
      <c r="BI6" s="2">
        <f t="shared" si="33"/>
        <v>0.39147286821705429</v>
      </c>
      <c r="BJ6" s="2">
        <f t="shared" si="34"/>
        <v>0.32456140350877194</v>
      </c>
      <c r="BK6" s="2">
        <f t="shared" si="35"/>
        <v>0.1434108527131783</v>
      </c>
      <c r="BL6" s="1">
        <f t="shared" ref="BL6:BN69" si="45">BI6-BI5</f>
        <v>-2.864554721357504E-2</v>
      </c>
      <c r="BM6" s="1">
        <f t="shared" si="36"/>
        <v>-0.10354170660610618</v>
      </c>
      <c r="BN6" s="1">
        <f t="shared" si="36"/>
        <v>-4.3111762192516639E-2</v>
      </c>
      <c r="BP6" s="9">
        <v>3</v>
      </c>
      <c r="BQ6" s="1">
        <v>0.16666666666666666</v>
      </c>
      <c r="BR6" s="1">
        <v>0.49122807017543857</v>
      </c>
      <c r="BS6" s="1">
        <v>0.31007751937984496</v>
      </c>
      <c r="BT6" s="1">
        <v>0.55813953488372092</v>
      </c>
      <c r="BU6" s="1">
        <v>0.31782945736434109</v>
      </c>
      <c r="BV6" s="9">
        <v>3</v>
      </c>
      <c r="BW6" s="1">
        <f t="shared" ca="1" si="37"/>
        <v>0.17241379310344829</v>
      </c>
      <c r="BX6" s="1">
        <f t="shared" ca="1" si="38"/>
        <v>0.6428571428571429</v>
      </c>
      <c r="BY6" s="1">
        <f t="shared" ca="1" si="39"/>
        <v>0.32558139534883723</v>
      </c>
      <c r="BZ6" s="1">
        <f t="shared" ca="1" si="40"/>
        <v>0.67441860465116277</v>
      </c>
      <c r="CA6" s="1">
        <f t="shared" ca="1" si="41"/>
        <v>0.23255813953488372</v>
      </c>
    </row>
    <row r="7" spans="1:79" x14ac:dyDescent="0.25">
      <c r="A7" s="2">
        <f t="shared" si="42"/>
        <v>4</v>
      </c>
      <c r="B7" s="2">
        <f ca="1">OFFSET(Vectors!A6,0,8*(-1+$A$2))</f>
        <v>338</v>
      </c>
      <c r="C7" s="2">
        <f ca="1">OFFSET(Vectors!B6,0,8*(-1+$A$2))</f>
        <v>0.17333333333333334</v>
      </c>
      <c r="D7" s="15">
        <f ca="1">OFFSET(Vectors!F6,0,8*(-1+$A$2))+NORMINV(RAND(),OFFSET(Vectors!G6,0,8*(-1+$A$2)),OFFSET(Vectors!H6,0,8*(-1+$A$2)))</f>
        <v>0.58082000296347924</v>
      </c>
      <c r="E7" s="2">
        <f t="shared" ca="1" si="2"/>
        <v>196</v>
      </c>
      <c r="F7" s="2">
        <f ca="1">B7-E7</f>
        <v>142</v>
      </c>
      <c r="G7" s="12">
        <f ca="1">OFFSET(Vectors!C6,0,8*(-1+$A$2))+NORMINV(RAND(),OFFSET(Vectors!D6,0,8*(-1+$A$2)),OFFSET(Vectors!E6,0,8*(-1+$A$2)))</f>
        <v>0.65986994601502524</v>
      </c>
      <c r="H7" s="4">
        <f t="shared" ca="1" si="3"/>
        <v>34</v>
      </c>
      <c r="I7" s="5">
        <f t="shared" ca="1" si="4"/>
        <v>162</v>
      </c>
      <c r="J7" s="6">
        <f t="shared" ca="1" si="5"/>
        <v>94</v>
      </c>
      <c r="K7" s="7">
        <f t="shared" ca="1" si="6"/>
        <v>48</v>
      </c>
      <c r="L7" s="4">
        <f t="shared" ca="1" si="7"/>
        <v>129</v>
      </c>
      <c r="M7" s="5">
        <f t="shared" ca="1" si="43"/>
        <v>67</v>
      </c>
      <c r="N7" s="6">
        <f t="shared" ca="1" si="8"/>
        <v>25</v>
      </c>
      <c r="O7" s="7">
        <f t="shared" ca="1" si="9"/>
        <v>117</v>
      </c>
      <c r="P7" s="4">
        <f t="shared" ca="1" si="10"/>
        <v>34</v>
      </c>
      <c r="Q7" s="5">
        <f t="shared" ca="1" si="11"/>
        <v>48</v>
      </c>
      <c r="R7" s="6">
        <f t="shared" ca="1" si="12"/>
        <v>94</v>
      </c>
      <c r="S7" s="7">
        <f t="shared" ca="1" si="13"/>
        <v>162</v>
      </c>
      <c r="T7" s="4">
        <f t="shared" ca="1" si="14"/>
        <v>129</v>
      </c>
      <c r="U7" s="5">
        <f t="shared" ca="1" si="15"/>
        <v>117</v>
      </c>
      <c r="V7" s="6">
        <f t="shared" ca="1" si="16"/>
        <v>25</v>
      </c>
      <c r="W7" s="7">
        <f t="shared" ca="1" si="17"/>
        <v>67</v>
      </c>
      <c r="X7" s="4">
        <f t="shared" ca="1" si="18"/>
        <v>34</v>
      </c>
      <c r="Y7" s="5">
        <f t="shared" ca="1" si="19"/>
        <v>94</v>
      </c>
      <c r="Z7" s="6">
        <f t="shared" ca="1" si="20"/>
        <v>162</v>
      </c>
      <c r="AA7" s="7">
        <f t="shared" ca="1" si="20"/>
        <v>48</v>
      </c>
      <c r="AB7" s="4">
        <f t="shared" ca="1" si="21"/>
        <v>129</v>
      </c>
      <c r="AC7" s="5">
        <f t="shared" ca="1" si="22"/>
        <v>25</v>
      </c>
      <c r="AD7" s="6">
        <f t="shared" ca="1" si="23"/>
        <v>67</v>
      </c>
      <c r="AE7" s="23">
        <f t="shared" ca="1" si="23"/>
        <v>117</v>
      </c>
      <c r="AF7" s="20">
        <f t="shared" ca="1" si="24"/>
        <v>34</v>
      </c>
      <c r="AG7" s="20">
        <f t="shared" ca="1" si="1"/>
        <v>48</v>
      </c>
      <c r="AH7" s="20">
        <f t="shared" ca="1" si="1"/>
        <v>94</v>
      </c>
      <c r="AI7" s="20">
        <f t="shared" ca="1" si="1"/>
        <v>162</v>
      </c>
      <c r="AJ7" s="1">
        <f t="shared" ca="1" si="25"/>
        <v>0.17346938775510204</v>
      </c>
      <c r="AK7" s="1">
        <f t="shared" ca="1" si="26"/>
        <v>0.6619718309859155</v>
      </c>
      <c r="AL7" s="1">
        <f t="shared" ca="1" si="27"/>
        <v>0.378698224852071</v>
      </c>
      <c r="AM7" s="1">
        <f t="shared" ca="1" si="28"/>
        <v>0.57988165680473369</v>
      </c>
      <c r="AN7" s="1">
        <f ca="1"/>
        <v>0.17346938775510204</v>
      </c>
      <c r="AO7" s="1">
        <f ca="1"/>
        <v>0.6619718309859155</v>
      </c>
      <c r="AP7" s="1">
        <f ca="1"/>
        <v>0.378698224852071</v>
      </c>
      <c r="AQ7" s="1">
        <f ca="1"/>
        <v>0.57988165680473369</v>
      </c>
      <c r="AR7" s="2">
        <f t="shared" ca="1" si="29"/>
        <v>0.40641226904963168</v>
      </c>
      <c r="AS7" s="2">
        <f t="shared" ca="1" si="30"/>
        <v>0.48850244323081349</v>
      </c>
      <c r="AT7" s="2">
        <f t="shared" ca="1" si="31"/>
        <v>0.20522883709696896</v>
      </c>
      <c r="AU7" s="1">
        <f t="shared" ca="1" si="44"/>
        <v>-9.55925424980828E-2</v>
      </c>
      <c r="AV7" s="1">
        <f t="shared" ca="1" si="32"/>
        <v>1.805909347711887E-2</v>
      </c>
      <c r="AW7" s="1">
        <f t="shared" ca="1" si="32"/>
        <v>5.2061234851580013E-2</v>
      </c>
      <c r="BA7" s="1">
        <v>0.34193548387096773</v>
      </c>
      <c r="BB7" s="1">
        <v>0.62385321100917435</v>
      </c>
      <c r="BC7" s="1">
        <v>0.45833333333333331</v>
      </c>
      <c r="BD7" s="1">
        <v>0.58712121212121215</v>
      </c>
      <c r="BE7" s="1">
        <v>0.17333333333333334</v>
      </c>
      <c r="BF7" s="1">
        <v>8.5106382978723416E-2</v>
      </c>
      <c r="BG7" s="1">
        <v>0.1242603550295858</v>
      </c>
      <c r="BH7" s="1">
        <v>0.4437869822485207</v>
      </c>
      <c r="BI7" s="2">
        <f t="shared" si="33"/>
        <v>0.27045364891518736</v>
      </c>
      <c r="BJ7" s="2">
        <f t="shared" si="34"/>
        <v>-8.8226950354609923E-2</v>
      </c>
      <c r="BK7" s="2">
        <f t="shared" si="35"/>
        <v>-4.9072978303747544E-2</v>
      </c>
      <c r="BL7" s="1">
        <f t="shared" si="45"/>
        <v>-0.12101921930186693</v>
      </c>
      <c r="BM7" s="1">
        <f t="shared" si="36"/>
        <v>-0.41278835386338186</v>
      </c>
      <c r="BN7" s="1">
        <f t="shared" si="36"/>
        <v>-0.19248383101692584</v>
      </c>
      <c r="BP7" s="9">
        <v>4</v>
      </c>
      <c r="BQ7" s="1">
        <v>0.17333333333333334</v>
      </c>
      <c r="BR7" s="1">
        <v>8.5106382978723402E-2</v>
      </c>
      <c r="BS7" s="1">
        <v>0.1242603550295858</v>
      </c>
      <c r="BT7" s="1">
        <v>0.4437869822485207</v>
      </c>
      <c r="BU7" s="1">
        <v>0.58579881656804733</v>
      </c>
      <c r="BV7" s="9">
        <v>4</v>
      </c>
      <c r="BW7" s="1">
        <f t="shared" ca="1" si="37"/>
        <v>0.17346938775510204</v>
      </c>
      <c r="BX7" s="1">
        <f t="shared" ca="1" si="38"/>
        <v>0.6619718309859155</v>
      </c>
      <c r="BY7" s="1">
        <f t="shared" ca="1" si="39"/>
        <v>0.37869822485207105</v>
      </c>
      <c r="BZ7" s="1">
        <f t="shared" ca="1" si="40"/>
        <v>0.57988165680473369</v>
      </c>
      <c r="CA7" s="1">
        <f t="shared" ca="1" si="41"/>
        <v>0.24260355029585798</v>
      </c>
    </row>
    <row r="8" spans="1:79" x14ac:dyDescent="0.25">
      <c r="A8" s="2">
        <f t="shared" si="42"/>
        <v>5</v>
      </c>
      <c r="B8" s="2">
        <f ca="1">OFFSET(Vectors!A7,0,8*(-1+$A$2))</f>
        <v>264</v>
      </c>
      <c r="C8" s="2">
        <f ca="1">OFFSET(Vectors!B7,0,8*(-1+$A$2))</f>
        <v>0.17333333333333334</v>
      </c>
      <c r="D8" s="15">
        <f ca="1">OFFSET(Vectors!F7,0,8*(-1+$A$2))+NORMINV(RAND(),OFFSET(Vectors!G7,0,8*(-1+$A$2)),OFFSET(Vectors!H7,0,8*(-1+$A$2)))</f>
        <v>0.58656685075293624</v>
      </c>
      <c r="E8" s="2">
        <f t="shared" ca="1" si="2"/>
        <v>155</v>
      </c>
      <c r="F8" s="2">
        <f ca="1">B8-E8</f>
        <v>109</v>
      </c>
      <c r="G8" s="12">
        <f ca="1">OFFSET(Vectors!C7,0,8*(-1+$A$2))+NORMINV(RAND(),OFFSET(Vectors!D7,0,8*(-1+$A$2)),OFFSET(Vectors!E7,0,8*(-1+$A$2)))</f>
        <v>0.44094820565985715</v>
      </c>
      <c r="H8" s="4">
        <f t="shared" ca="1" si="3"/>
        <v>27</v>
      </c>
      <c r="I8" s="5">
        <f t="shared" ca="1" si="4"/>
        <v>128</v>
      </c>
      <c r="J8" s="6">
        <f t="shared" ca="1" si="5"/>
        <v>48</v>
      </c>
      <c r="K8" s="7">
        <f t="shared" ca="1" si="6"/>
        <v>61</v>
      </c>
      <c r="L8" s="4">
        <f t="shared" ca="1" si="7"/>
        <v>68</v>
      </c>
      <c r="M8" s="5">
        <f t="shared" ca="1" si="43"/>
        <v>87</v>
      </c>
      <c r="N8" s="6">
        <f t="shared" ca="1" si="8"/>
        <v>19</v>
      </c>
      <c r="O8" s="7">
        <f t="shared" ca="1" si="9"/>
        <v>90</v>
      </c>
      <c r="P8" s="4">
        <f t="shared" ca="1" si="10"/>
        <v>27</v>
      </c>
      <c r="Q8" s="5">
        <f t="shared" ca="1" si="11"/>
        <v>61</v>
      </c>
      <c r="R8" s="6">
        <f t="shared" ca="1" si="12"/>
        <v>48</v>
      </c>
      <c r="S8" s="7">
        <f t="shared" ca="1" si="13"/>
        <v>128</v>
      </c>
      <c r="T8" s="4">
        <f t="shared" ca="1" si="14"/>
        <v>68</v>
      </c>
      <c r="U8" s="5">
        <f t="shared" ca="1" si="15"/>
        <v>90</v>
      </c>
      <c r="V8" s="6">
        <f t="shared" ca="1" si="16"/>
        <v>19</v>
      </c>
      <c r="W8" s="7">
        <f t="shared" ca="1" si="17"/>
        <v>87</v>
      </c>
      <c r="X8" s="4">
        <f t="shared" ca="1" si="18"/>
        <v>27</v>
      </c>
      <c r="Y8" s="5">
        <f t="shared" ca="1" si="19"/>
        <v>48</v>
      </c>
      <c r="Z8" s="6">
        <f t="shared" ca="1" si="20"/>
        <v>128</v>
      </c>
      <c r="AA8" s="7">
        <f t="shared" ca="1" si="20"/>
        <v>61</v>
      </c>
      <c r="AB8" s="4">
        <f t="shared" ca="1" si="21"/>
        <v>68</v>
      </c>
      <c r="AC8" s="5">
        <f t="shared" ca="1" si="22"/>
        <v>19</v>
      </c>
      <c r="AD8" s="6">
        <f t="shared" ca="1" si="23"/>
        <v>87</v>
      </c>
      <c r="AE8" s="23">
        <f t="shared" ca="1" si="23"/>
        <v>90</v>
      </c>
      <c r="AF8" s="20">
        <f t="shared" ca="1" si="24"/>
        <v>27</v>
      </c>
      <c r="AG8" s="20">
        <f t="shared" ca="1" si="1"/>
        <v>61</v>
      </c>
      <c r="AH8" s="20">
        <f t="shared" ca="1" si="1"/>
        <v>48</v>
      </c>
      <c r="AI8" s="20">
        <f t="shared" ca="1" si="1"/>
        <v>128</v>
      </c>
      <c r="AJ8" s="1">
        <f t="shared" ca="1" si="25"/>
        <v>0.17419354838709677</v>
      </c>
      <c r="AK8" s="1">
        <f t="shared" ca="1" si="26"/>
        <v>0.44036697247706424</v>
      </c>
      <c r="AL8" s="1">
        <f t="shared" ca="1" si="27"/>
        <v>0.28409090909090912</v>
      </c>
      <c r="AM8" s="1">
        <f t="shared" ca="1" si="28"/>
        <v>0.58712121212121215</v>
      </c>
      <c r="AN8" s="1">
        <f ca="1"/>
        <v>0.17419354838709677</v>
      </c>
      <c r="AO8" s="1">
        <f ca="1"/>
        <v>0.44036697247706424</v>
      </c>
      <c r="AP8" s="1">
        <f ca="1"/>
        <v>0.28409090909090912</v>
      </c>
      <c r="AQ8" s="1">
        <f ca="1"/>
        <v>0.58712121212121215</v>
      </c>
      <c r="AR8" s="2">
        <f t="shared" ca="1" si="29"/>
        <v>0.41292766373411538</v>
      </c>
      <c r="AS8" s="2">
        <f t="shared" ca="1" si="30"/>
        <v>0.26617342408996747</v>
      </c>
      <c r="AT8" s="2">
        <f t="shared" ca="1" si="31"/>
        <v>0.10989736070381234</v>
      </c>
      <c r="AU8" s="1">
        <f t="shared" ca="1" si="44"/>
        <v>6.5153946844836996E-3</v>
      </c>
      <c r="AV8" s="1">
        <f t="shared" ca="1" si="32"/>
        <v>-0.22232901914084602</v>
      </c>
      <c r="AW8" s="1">
        <f t="shared" ca="1" si="32"/>
        <v>-9.5331476393156617E-2</v>
      </c>
      <c r="BA8" s="1">
        <v>0.31465517241379309</v>
      </c>
      <c r="BB8" s="1">
        <v>0.64324324324324322</v>
      </c>
      <c r="BC8" s="1">
        <v>0.46043165467625902</v>
      </c>
      <c r="BD8" s="1">
        <v>0.55635491606714627</v>
      </c>
      <c r="BE8" s="1">
        <v>0.17333333333333334</v>
      </c>
      <c r="BF8" s="1">
        <v>0.39473684210526316</v>
      </c>
      <c r="BG8" s="1">
        <v>0.26893939393939392</v>
      </c>
      <c r="BH8" s="1">
        <v>0.56818181818181823</v>
      </c>
      <c r="BI8" s="2">
        <f t="shared" si="33"/>
        <v>0.39484848484848489</v>
      </c>
      <c r="BJ8" s="2">
        <f t="shared" si="34"/>
        <v>0.22140350877192982</v>
      </c>
      <c r="BK8" s="2">
        <f t="shared" si="35"/>
        <v>9.5606060606060583E-2</v>
      </c>
      <c r="BL8" s="1">
        <f t="shared" si="45"/>
        <v>0.12439483593329753</v>
      </c>
      <c r="BM8" s="1">
        <f t="shared" si="36"/>
        <v>0.30963045912653975</v>
      </c>
      <c r="BN8" s="1">
        <f t="shared" si="36"/>
        <v>0.14467903890980813</v>
      </c>
      <c r="BP8" s="9">
        <v>5</v>
      </c>
      <c r="BQ8" s="1">
        <v>0.17333333333333334</v>
      </c>
      <c r="BR8" s="1">
        <v>0.39473684210526316</v>
      </c>
      <c r="BS8" s="1">
        <v>0.26893939393939392</v>
      </c>
      <c r="BT8" s="1">
        <v>0.56818181818181823</v>
      </c>
      <c r="BU8" s="1">
        <v>0.35984848484848486</v>
      </c>
      <c r="BV8" s="9">
        <v>5</v>
      </c>
      <c r="BW8" s="1">
        <f t="shared" ca="1" si="37"/>
        <v>0.17419354838709677</v>
      </c>
      <c r="BX8" s="1">
        <f t="shared" ca="1" si="38"/>
        <v>0.44036697247706424</v>
      </c>
      <c r="BY8" s="1">
        <f t="shared" ca="1" si="39"/>
        <v>0.28409090909090912</v>
      </c>
      <c r="BZ8" s="1">
        <f t="shared" ca="1" si="40"/>
        <v>0.58712121212121215</v>
      </c>
      <c r="CA8" s="1">
        <f t="shared" ca="1" si="41"/>
        <v>0.33333333333333331</v>
      </c>
    </row>
    <row r="9" spans="1:79" x14ac:dyDescent="0.25">
      <c r="A9" s="2">
        <f t="shared" si="42"/>
        <v>6</v>
      </c>
      <c r="B9" s="2">
        <f ca="1">OFFSET(Vectors!A8,0,8*(-1+$A$2))</f>
        <v>585</v>
      </c>
      <c r="C9" s="2">
        <f ca="1">OFFSET(Vectors!B8,0,8*(-1+$A$2))</f>
        <v>0.18827160493827161</v>
      </c>
      <c r="D9" s="15">
        <f ca="1">OFFSET(Vectors!F8,0,8*(-1+$A$2))+NORMINV(RAND(),OFFSET(Vectors!G8,0,8*(-1+$A$2)),OFFSET(Vectors!H8,0,8*(-1+$A$2)))</f>
        <v>0.49812591717844101</v>
      </c>
      <c r="E9" s="2">
        <f t="shared" ca="1" si="2"/>
        <v>291</v>
      </c>
      <c r="F9" s="2">
        <f ca="1">B9-E9</f>
        <v>294</v>
      </c>
      <c r="G9" s="12">
        <f ca="1">OFFSET(Vectors!C8,0,8*(-1+$A$2))+NORMINV(RAND(),OFFSET(Vectors!D8,0,8*(-1+$A$2)),OFFSET(Vectors!E8,0,8*(-1+$A$2)))</f>
        <v>0.98029370396885374</v>
      </c>
      <c r="H9" s="4">
        <f t="shared" ca="1" si="3"/>
        <v>55</v>
      </c>
      <c r="I9" s="5">
        <f t="shared" ca="1" si="4"/>
        <v>236</v>
      </c>
      <c r="J9" s="6">
        <f t="shared" ca="1" si="5"/>
        <v>288</v>
      </c>
      <c r="K9" s="7">
        <f t="shared" ca="1" si="6"/>
        <v>6</v>
      </c>
      <c r="L9" s="4">
        <f t="shared" ca="1" si="7"/>
        <v>285</v>
      </c>
      <c r="M9" s="5">
        <f t="shared" ca="1" si="43"/>
        <v>6</v>
      </c>
      <c r="N9" s="6">
        <f t="shared" ca="1" si="8"/>
        <v>55</v>
      </c>
      <c r="O9" s="7">
        <f t="shared" ca="1" si="9"/>
        <v>239</v>
      </c>
      <c r="P9" s="4">
        <f t="shared" ca="1" si="10"/>
        <v>55</v>
      </c>
      <c r="Q9" s="5">
        <f t="shared" ca="1" si="11"/>
        <v>6</v>
      </c>
      <c r="R9" s="6">
        <f t="shared" ca="1" si="12"/>
        <v>288</v>
      </c>
      <c r="S9" s="7">
        <f t="shared" ca="1" si="13"/>
        <v>236</v>
      </c>
      <c r="T9" s="4">
        <f t="shared" ca="1" si="14"/>
        <v>285</v>
      </c>
      <c r="U9" s="5">
        <f t="shared" ca="1" si="15"/>
        <v>239</v>
      </c>
      <c r="V9" s="6">
        <f t="shared" ca="1" si="16"/>
        <v>55</v>
      </c>
      <c r="W9" s="7">
        <f t="shared" ca="1" si="17"/>
        <v>6</v>
      </c>
      <c r="X9" s="4">
        <f t="shared" ca="1" si="18"/>
        <v>55</v>
      </c>
      <c r="Y9" s="5">
        <f t="shared" ca="1" si="19"/>
        <v>288</v>
      </c>
      <c r="Z9" s="6">
        <f t="shared" ca="1" si="20"/>
        <v>236</v>
      </c>
      <c r="AA9" s="7">
        <f t="shared" ca="1" si="20"/>
        <v>6</v>
      </c>
      <c r="AB9" s="4">
        <f t="shared" ca="1" si="21"/>
        <v>285</v>
      </c>
      <c r="AC9" s="5">
        <f t="shared" ca="1" si="22"/>
        <v>55</v>
      </c>
      <c r="AD9" s="6">
        <f t="shared" ca="1" si="23"/>
        <v>6</v>
      </c>
      <c r="AE9" s="23">
        <f t="shared" ca="1" si="23"/>
        <v>239</v>
      </c>
      <c r="AF9" s="20">
        <f t="shared" ca="1" si="24"/>
        <v>55</v>
      </c>
      <c r="AG9" s="20">
        <f t="shared" ca="1" si="1"/>
        <v>6</v>
      </c>
      <c r="AH9" s="20">
        <f t="shared" ca="1" si="1"/>
        <v>288</v>
      </c>
      <c r="AI9" s="20">
        <f t="shared" ca="1" si="1"/>
        <v>236</v>
      </c>
      <c r="AJ9" s="1">
        <f t="shared" ca="1" si="25"/>
        <v>0.18900343642611683</v>
      </c>
      <c r="AK9" s="1">
        <f t="shared" ca="1" si="26"/>
        <v>0.97959183673469385</v>
      </c>
      <c r="AL9" s="1">
        <f t="shared" ca="1" si="27"/>
        <v>0.58632478632478635</v>
      </c>
      <c r="AM9" s="1">
        <f t="shared" ca="1" si="28"/>
        <v>0.49743589743589745</v>
      </c>
      <c r="AN9" s="1">
        <f ca="1"/>
        <v>0.18900343642611683</v>
      </c>
      <c r="AO9" s="1">
        <f ca="1"/>
        <v>0.97959183673469385</v>
      </c>
      <c r="AP9" s="1">
        <f ca="1"/>
        <v>0.58632478632478635</v>
      </c>
      <c r="AQ9" s="1">
        <f ca="1"/>
        <v>0.49743589743589745</v>
      </c>
      <c r="AR9" s="2">
        <f t="shared" ca="1" si="29"/>
        <v>0.30843246100978061</v>
      </c>
      <c r="AS9" s="2">
        <f t="shared" ca="1" si="30"/>
        <v>0.79058840030857702</v>
      </c>
      <c r="AT9" s="2">
        <f t="shared" ca="1" si="31"/>
        <v>0.39732134989866952</v>
      </c>
      <c r="AU9" s="1">
        <f t="shared" ca="1" si="44"/>
        <v>-0.10449520272433477</v>
      </c>
      <c r="AV9" s="1">
        <f t="shared" ca="1" si="32"/>
        <v>0.52441497621860955</v>
      </c>
      <c r="AW9" s="1">
        <f t="shared" ca="1" si="32"/>
        <v>0.28742398919485718</v>
      </c>
      <c r="BA9" s="1">
        <v>0.44148936170212766</v>
      </c>
      <c r="BB9" s="1">
        <v>0.53896103896103897</v>
      </c>
      <c r="BC9" s="1">
        <v>0.4853801169590643</v>
      </c>
      <c r="BD9" s="1">
        <v>0.54970760233918126</v>
      </c>
      <c r="BE9" s="1">
        <v>0.18827160493827161</v>
      </c>
      <c r="BF9" s="1">
        <v>0.63218390804597702</v>
      </c>
      <c r="BG9" s="1">
        <v>0.38632478632478634</v>
      </c>
      <c r="BH9" s="1">
        <v>0.55384615384615388</v>
      </c>
      <c r="BI9" s="2">
        <f t="shared" si="33"/>
        <v>0.36557454890788227</v>
      </c>
      <c r="BJ9" s="2">
        <f t="shared" si="34"/>
        <v>0.44391230310770541</v>
      </c>
      <c r="BK9" s="2">
        <f t="shared" si="35"/>
        <v>0.19805318138651473</v>
      </c>
      <c r="BL9" s="1">
        <f t="shared" si="45"/>
        <v>-2.9273935940602624E-2</v>
      </c>
      <c r="BM9" s="1">
        <f t="shared" si="36"/>
        <v>0.22250879433577558</v>
      </c>
      <c r="BN9" s="1">
        <f t="shared" si="36"/>
        <v>0.10244712078045415</v>
      </c>
      <c r="BP9" s="9">
        <v>6</v>
      </c>
      <c r="BQ9" s="1">
        <v>0.18827160493827161</v>
      </c>
      <c r="BR9" s="1">
        <v>0.63218390804597702</v>
      </c>
      <c r="BS9" s="1">
        <v>0.38632478632478634</v>
      </c>
      <c r="BT9" s="1">
        <v>0.55384615384615388</v>
      </c>
      <c r="BU9" s="1">
        <v>0.26837606837606837</v>
      </c>
      <c r="BV9" s="9">
        <v>6</v>
      </c>
      <c r="BW9" s="1">
        <f t="shared" ca="1" si="37"/>
        <v>0.18900343642611683</v>
      </c>
      <c r="BX9" s="1">
        <f t="shared" ca="1" si="38"/>
        <v>0.97959183673469385</v>
      </c>
      <c r="BY9" s="1">
        <f t="shared" ca="1" si="39"/>
        <v>0.58632478632478624</v>
      </c>
      <c r="BZ9" s="1">
        <f t="shared" ca="1" si="40"/>
        <v>0.49743589743589745</v>
      </c>
      <c r="CA9" s="1">
        <f t="shared" ca="1" si="41"/>
        <v>0.10427350427350428</v>
      </c>
    </row>
    <row r="10" spans="1:79" x14ac:dyDescent="0.25">
      <c r="A10" s="2">
        <f t="shared" si="42"/>
        <v>7</v>
      </c>
      <c r="B10" s="2">
        <f ca="1">OFFSET(Vectors!A9,0,8*(-1+$A$2))</f>
        <v>503</v>
      </c>
      <c r="C10" s="2">
        <f ca="1">OFFSET(Vectors!B9,0,8*(-1+$A$2))</f>
        <v>0.18855218855218855</v>
      </c>
      <c r="D10" s="15">
        <f ca="1">OFFSET(Vectors!F9,0,8*(-1+$A$2))+NORMINV(RAND(),OFFSET(Vectors!G9,0,8*(-1+$A$2)),OFFSET(Vectors!H9,0,8*(-1+$A$2)))</f>
        <v>0.65076694288170867</v>
      </c>
      <c r="E10" s="2">
        <f t="shared" ca="1" si="2"/>
        <v>327</v>
      </c>
      <c r="F10" s="2">
        <f ca="1">B10-E10</f>
        <v>176</v>
      </c>
      <c r="G10" s="12">
        <f ca="1">OFFSET(Vectors!C9,0,8*(-1+$A$2))+NORMINV(RAND(),OFFSET(Vectors!D9,0,8*(-1+$A$2)),OFFSET(Vectors!E9,0,8*(-1+$A$2)))</f>
        <v>0.37685229017764632</v>
      </c>
      <c r="H10" s="4">
        <f t="shared" ca="1" si="3"/>
        <v>62</v>
      </c>
      <c r="I10" s="5">
        <f t="shared" ca="1" si="4"/>
        <v>265</v>
      </c>
      <c r="J10" s="6">
        <f t="shared" ca="1" si="5"/>
        <v>66</v>
      </c>
      <c r="K10" s="7">
        <f t="shared" ca="1" si="6"/>
        <v>110</v>
      </c>
      <c r="L10" s="4">
        <f t="shared" ca="1" si="7"/>
        <v>123</v>
      </c>
      <c r="M10" s="5">
        <f t="shared" ca="1" si="43"/>
        <v>204</v>
      </c>
      <c r="N10" s="6">
        <f t="shared" ca="1" si="8"/>
        <v>33</v>
      </c>
      <c r="O10" s="7">
        <f t="shared" ca="1" si="9"/>
        <v>143</v>
      </c>
      <c r="P10" s="4">
        <f t="shared" ca="1" si="10"/>
        <v>62</v>
      </c>
      <c r="Q10" s="5">
        <f t="shared" ca="1" si="11"/>
        <v>110</v>
      </c>
      <c r="R10" s="6">
        <f t="shared" ca="1" si="12"/>
        <v>66</v>
      </c>
      <c r="S10" s="7">
        <f t="shared" ca="1" si="13"/>
        <v>265</v>
      </c>
      <c r="T10" s="4">
        <f t="shared" ca="1" si="14"/>
        <v>123</v>
      </c>
      <c r="U10" s="5">
        <f t="shared" ca="1" si="15"/>
        <v>143</v>
      </c>
      <c r="V10" s="6">
        <f t="shared" ca="1" si="16"/>
        <v>33</v>
      </c>
      <c r="W10" s="7">
        <f t="shared" ca="1" si="17"/>
        <v>204</v>
      </c>
      <c r="X10" s="4">
        <f t="shared" ca="1" si="18"/>
        <v>62</v>
      </c>
      <c r="Y10" s="5">
        <f t="shared" ca="1" si="19"/>
        <v>66</v>
      </c>
      <c r="Z10" s="6">
        <f t="shared" ca="1" si="20"/>
        <v>265</v>
      </c>
      <c r="AA10" s="7">
        <f t="shared" ca="1" si="20"/>
        <v>110</v>
      </c>
      <c r="AB10" s="4">
        <f t="shared" ca="1" si="21"/>
        <v>123</v>
      </c>
      <c r="AC10" s="5">
        <f t="shared" ca="1" si="22"/>
        <v>33</v>
      </c>
      <c r="AD10" s="6">
        <f t="shared" ca="1" si="23"/>
        <v>204</v>
      </c>
      <c r="AE10" s="23">
        <f t="shared" ca="1" si="23"/>
        <v>143</v>
      </c>
      <c r="AF10" s="20">
        <f t="shared" ca="1" si="24"/>
        <v>62</v>
      </c>
      <c r="AG10" s="20">
        <f t="shared" ca="1" si="1"/>
        <v>110</v>
      </c>
      <c r="AH10" s="20">
        <f t="shared" ca="1" si="1"/>
        <v>66</v>
      </c>
      <c r="AI10" s="20">
        <f t="shared" ca="1" si="1"/>
        <v>265</v>
      </c>
      <c r="AJ10" s="1">
        <f t="shared" ca="1" si="25"/>
        <v>0.18960244648318042</v>
      </c>
      <c r="AK10" s="1">
        <f t="shared" ca="1" si="26"/>
        <v>0.375</v>
      </c>
      <c r="AL10" s="1">
        <f t="shared" ca="1" si="27"/>
        <v>0.25447316103379719</v>
      </c>
      <c r="AM10" s="1">
        <f t="shared" ca="1" si="28"/>
        <v>0.6500994035785288</v>
      </c>
      <c r="AN10" s="1">
        <f ca="1"/>
        <v>0.18960244648318042</v>
      </c>
      <c r="AO10" s="1">
        <f ca="1"/>
        <v>0.375</v>
      </c>
      <c r="AP10" s="1">
        <f ca="1"/>
        <v>0.25447316103379719</v>
      </c>
      <c r="AQ10" s="1">
        <f ca="1"/>
        <v>0.6500994035785288</v>
      </c>
      <c r="AR10" s="2">
        <f t="shared" ca="1" si="29"/>
        <v>0.46049695709534838</v>
      </c>
      <c r="AS10" s="2">
        <f t="shared" ca="1" si="30"/>
        <v>0.18539755351681958</v>
      </c>
      <c r="AT10" s="2">
        <f t="shared" ca="1" si="31"/>
        <v>6.487071455061677E-2</v>
      </c>
      <c r="AU10" s="1">
        <f t="shared" ca="1" si="44"/>
        <v>0.15206449608556777</v>
      </c>
      <c r="AV10" s="1">
        <f t="shared" ca="1" si="32"/>
        <v>-0.6051908467917575</v>
      </c>
      <c r="AW10" s="1">
        <f t="shared" ca="1" si="32"/>
        <v>-0.33245063534805275</v>
      </c>
      <c r="BA10" s="1">
        <v>0.64102564102564108</v>
      </c>
      <c r="BB10" s="1">
        <v>0.5643564356435643</v>
      </c>
      <c r="BC10" s="1">
        <v>0.60550458715596334</v>
      </c>
      <c r="BD10" s="1">
        <v>0.53669724770642202</v>
      </c>
      <c r="BE10" s="1">
        <v>0.18855218855218855</v>
      </c>
      <c r="BF10" s="1">
        <v>0.66990291262135926</v>
      </c>
      <c r="BG10" s="1">
        <v>0.38568588469184889</v>
      </c>
      <c r="BH10" s="1">
        <v>0.59045725646123259</v>
      </c>
      <c r="BI10" s="2">
        <f t="shared" si="33"/>
        <v>0.40190506790904401</v>
      </c>
      <c r="BJ10" s="2">
        <f t="shared" si="34"/>
        <v>0.48135072406917068</v>
      </c>
      <c r="BK10" s="2">
        <f t="shared" si="35"/>
        <v>0.19713369613966034</v>
      </c>
      <c r="BL10" s="1">
        <f t="shared" si="45"/>
        <v>3.6330519001161743E-2</v>
      </c>
      <c r="BM10" s="1">
        <f t="shared" si="36"/>
        <v>3.7438420961465269E-2</v>
      </c>
      <c r="BN10" s="1">
        <f t="shared" si="36"/>
        <v>-9.194852468543957E-4</v>
      </c>
      <c r="BP10" s="9">
        <v>7</v>
      </c>
      <c r="BQ10" s="1">
        <v>0.18855218855218855</v>
      </c>
      <c r="BR10" s="1">
        <v>0.66990291262135926</v>
      </c>
      <c r="BS10" s="1">
        <v>0.38568588469184889</v>
      </c>
      <c r="BT10" s="1">
        <v>0.59045725646123259</v>
      </c>
      <c r="BU10" s="1">
        <v>0.24652087475149106</v>
      </c>
      <c r="BV10" s="9">
        <v>7</v>
      </c>
      <c r="BW10" s="1">
        <f t="shared" ca="1" si="37"/>
        <v>0.18960244648318042</v>
      </c>
      <c r="BX10" s="1">
        <f t="shared" ca="1" si="38"/>
        <v>0.375</v>
      </c>
      <c r="BY10" s="1">
        <f t="shared" ca="1" si="39"/>
        <v>0.25447316103379725</v>
      </c>
      <c r="BZ10" s="1">
        <f t="shared" ca="1" si="40"/>
        <v>0.6500994035785288</v>
      </c>
      <c r="CA10" s="1">
        <f t="shared" ca="1" si="41"/>
        <v>0.34194831013916505</v>
      </c>
    </row>
    <row r="11" spans="1:79" x14ac:dyDescent="0.25">
      <c r="A11" s="2">
        <f t="shared" si="42"/>
        <v>8</v>
      </c>
      <c r="B11" s="2">
        <f ca="1">OFFSET(Vectors!A10,0,8*(-1+$A$2))</f>
        <v>163</v>
      </c>
      <c r="C11" s="2">
        <f ca="1">OFFSET(Vectors!B10,0,8*(-1+$A$2))</f>
        <v>0.19587628865979381</v>
      </c>
      <c r="D11" s="15">
        <f ca="1">OFFSET(Vectors!F10,0,8*(-1+$A$2))+NORMINV(RAND(),OFFSET(Vectors!G10,0,8*(-1+$A$2)),OFFSET(Vectors!H10,0,8*(-1+$A$2)))</f>
        <v>0.52107360150075133</v>
      </c>
      <c r="E11" s="2">
        <f t="shared" ca="1" si="2"/>
        <v>85</v>
      </c>
      <c r="F11" s="2">
        <f ca="1">B11-E11</f>
        <v>78</v>
      </c>
      <c r="G11" s="12">
        <f ca="1">OFFSET(Vectors!C10,0,8*(-1+$A$2))+NORMINV(RAND(),OFFSET(Vectors!D10,0,8*(-1+$A$2)),OFFSET(Vectors!E10,0,8*(-1+$A$2)))</f>
        <v>0.83180299157722892</v>
      </c>
      <c r="H11" s="4">
        <f t="shared" ca="1" si="3"/>
        <v>17</v>
      </c>
      <c r="I11" s="5">
        <f t="shared" ca="1" si="4"/>
        <v>68</v>
      </c>
      <c r="J11" s="6">
        <f t="shared" ca="1" si="5"/>
        <v>65</v>
      </c>
      <c r="K11" s="7">
        <f t="shared" ca="1" si="6"/>
        <v>13</v>
      </c>
      <c r="L11" s="4">
        <f t="shared" ca="1" si="7"/>
        <v>71</v>
      </c>
      <c r="M11" s="5">
        <f t="shared" ca="1" si="43"/>
        <v>14</v>
      </c>
      <c r="N11" s="6">
        <f t="shared" ca="1" si="8"/>
        <v>15</v>
      </c>
      <c r="O11" s="7">
        <f t="shared" ca="1" si="9"/>
        <v>63</v>
      </c>
      <c r="P11" s="4">
        <f t="shared" ca="1" si="10"/>
        <v>17</v>
      </c>
      <c r="Q11" s="5">
        <f t="shared" ca="1" si="11"/>
        <v>13</v>
      </c>
      <c r="R11" s="6">
        <f t="shared" ca="1" si="12"/>
        <v>65</v>
      </c>
      <c r="S11" s="7">
        <f t="shared" ca="1" si="13"/>
        <v>68</v>
      </c>
      <c r="T11" s="4">
        <f t="shared" ca="1" si="14"/>
        <v>71</v>
      </c>
      <c r="U11" s="5">
        <f t="shared" ca="1" si="15"/>
        <v>63</v>
      </c>
      <c r="V11" s="6">
        <f t="shared" ca="1" si="16"/>
        <v>15</v>
      </c>
      <c r="W11" s="7">
        <f t="shared" ca="1" si="17"/>
        <v>14</v>
      </c>
      <c r="X11" s="4">
        <f t="shared" ca="1" si="18"/>
        <v>17</v>
      </c>
      <c r="Y11" s="5">
        <f t="shared" ca="1" si="19"/>
        <v>65</v>
      </c>
      <c r="Z11" s="6">
        <f t="shared" ca="1" si="20"/>
        <v>68</v>
      </c>
      <c r="AA11" s="7">
        <f t="shared" ca="1" si="20"/>
        <v>13</v>
      </c>
      <c r="AB11" s="4">
        <f t="shared" ca="1" si="21"/>
        <v>71</v>
      </c>
      <c r="AC11" s="5">
        <f t="shared" ca="1" si="22"/>
        <v>15</v>
      </c>
      <c r="AD11" s="6">
        <f t="shared" ca="1" si="23"/>
        <v>14</v>
      </c>
      <c r="AE11" s="23">
        <f t="shared" ca="1" si="23"/>
        <v>63</v>
      </c>
      <c r="AF11" s="20">
        <f t="shared" ca="1" si="24"/>
        <v>17</v>
      </c>
      <c r="AG11" s="20">
        <f t="shared" ca="1" si="1"/>
        <v>13</v>
      </c>
      <c r="AH11" s="20">
        <f t="shared" ca="1" si="1"/>
        <v>65</v>
      </c>
      <c r="AI11" s="20">
        <f t="shared" ca="1" si="1"/>
        <v>68</v>
      </c>
      <c r="AJ11" s="1">
        <f t="shared" ca="1" si="25"/>
        <v>0.2</v>
      </c>
      <c r="AK11" s="1">
        <f t="shared" ca="1" si="26"/>
        <v>0.83333333333333337</v>
      </c>
      <c r="AL11" s="1">
        <f t="shared" ca="1" si="27"/>
        <v>0.50306748466257667</v>
      </c>
      <c r="AM11" s="1">
        <f t="shared" ca="1" si="28"/>
        <v>0.5214723926380368</v>
      </c>
      <c r="AN11" s="1">
        <f ca="1"/>
        <v>0.2</v>
      </c>
      <c r="AO11" s="1">
        <f ca="1"/>
        <v>0.83333333333333337</v>
      </c>
      <c r="AP11" s="1">
        <f ca="1"/>
        <v>0.50306748466257667</v>
      </c>
      <c r="AQ11" s="1">
        <f ca="1"/>
        <v>0.5214723926380368</v>
      </c>
      <c r="AR11" s="2">
        <f t="shared" ca="1" si="29"/>
        <v>0.32147239263803679</v>
      </c>
      <c r="AS11" s="2">
        <f t="shared" ca="1" si="30"/>
        <v>0.6333333333333333</v>
      </c>
      <c r="AT11" s="2">
        <f t="shared" ca="1" si="31"/>
        <v>0.30306748466257666</v>
      </c>
      <c r="AU11" s="1">
        <f t="shared" ca="1" si="44"/>
        <v>-0.13902456445731159</v>
      </c>
      <c r="AV11" s="1">
        <f t="shared" ca="1" si="32"/>
        <v>0.44793577981651372</v>
      </c>
      <c r="AW11" s="1">
        <f t="shared" ca="1" si="32"/>
        <v>0.23819677011195989</v>
      </c>
      <c r="BA11" s="1">
        <v>0.59210526315789469</v>
      </c>
      <c r="BB11" s="1">
        <v>0.31666666666666665</v>
      </c>
      <c r="BC11" s="1">
        <v>0.47058823529411764</v>
      </c>
      <c r="BD11" s="1">
        <v>0.55882352941176472</v>
      </c>
      <c r="BE11" s="1">
        <v>0.19587628865979381</v>
      </c>
      <c r="BF11" s="1">
        <v>0.63636363636363635</v>
      </c>
      <c r="BG11" s="1">
        <v>0.37423312883435583</v>
      </c>
      <c r="BH11" s="1">
        <v>0.59509202453987731</v>
      </c>
      <c r="BI11" s="2">
        <f t="shared" si="33"/>
        <v>0.39921573588008352</v>
      </c>
      <c r="BJ11" s="2">
        <f t="shared" si="34"/>
        <v>0.44048734770384257</v>
      </c>
      <c r="BK11" s="2">
        <f t="shared" si="35"/>
        <v>0.17835684017456202</v>
      </c>
      <c r="BL11" s="1">
        <f t="shared" si="45"/>
        <v>-2.6893320289604894E-3</v>
      </c>
      <c r="BM11" s="1">
        <f t="shared" si="36"/>
        <v>-4.0863376365328108E-2</v>
      </c>
      <c r="BN11" s="1">
        <f t="shared" si="36"/>
        <v>-1.8776855965098316E-2</v>
      </c>
      <c r="BP11" s="9">
        <v>8</v>
      </c>
      <c r="BQ11" s="1">
        <v>0.19587628865979381</v>
      </c>
      <c r="BR11" s="1">
        <v>0.63636363636363635</v>
      </c>
      <c r="BS11" s="1">
        <v>0.37423312883435583</v>
      </c>
      <c r="BT11" s="1">
        <v>0.59509202453987731</v>
      </c>
      <c r="BU11" s="1">
        <v>0.26380368098159507</v>
      </c>
      <c r="BV11" s="9">
        <v>8</v>
      </c>
      <c r="BW11" s="1">
        <f t="shared" ca="1" si="37"/>
        <v>0.2</v>
      </c>
      <c r="BX11" s="1">
        <f t="shared" ca="1" si="38"/>
        <v>0.83333333333333337</v>
      </c>
      <c r="BY11" s="1">
        <f t="shared" ca="1" si="39"/>
        <v>0.50306748466257667</v>
      </c>
      <c r="BZ11" s="1">
        <f t="shared" ca="1" si="40"/>
        <v>0.5214723926380368</v>
      </c>
      <c r="CA11" s="1">
        <f t="shared" ca="1" si="41"/>
        <v>0.18404907975460122</v>
      </c>
    </row>
    <row r="12" spans="1:79" x14ac:dyDescent="0.25">
      <c r="A12" s="2">
        <f t="shared" si="42"/>
        <v>9</v>
      </c>
      <c r="B12" s="2">
        <f ca="1">OFFSET(Vectors!A11,0,8*(-1+$A$2))</f>
        <v>210</v>
      </c>
      <c r="C12" s="2">
        <f ca="1">OFFSET(Vectors!B11,0,8*(-1+$A$2))</f>
        <v>0.20175438596491227</v>
      </c>
      <c r="D12" s="15">
        <f ca="1">OFFSET(Vectors!F11,0,8*(-1+$A$2))+NORMINV(RAND(),OFFSET(Vectors!G11,0,8*(-1+$A$2)),OFFSET(Vectors!H11,0,8*(-1+$A$2)))</f>
        <v>0.52119828796563206</v>
      </c>
      <c r="E12" s="2">
        <f t="shared" ca="1" si="2"/>
        <v>109</v>
      </c>
      <c r="F12" s="2">
        <f ca="1">B12-E12</f>
        <v>101</v>
      </c>
      <c r="G12" s="12">
        <f ca="1">OFFSET(Vectors!C11,0,8*(-1+$A$2))+NORMINV(RAND(),OFFSET(Vectors!D11,0,8*(-1+$A$2)),OFFSET(Vectors!E11,0,8*(-1+$A$2)))</f>
        <v>0.4342050588162048</v>
      </c>
      <c r="H12" s="4">
        <f t="shared" ca="1" si="3"/>
        <v>22</v>
      </c>
      <c r="I12" s="5">
        <f t="shared" ca="1" si="4"/>
        <v>87</v>
      </c>
      <c r="J12" s="6">
        <f t="shared" ca="1" si="5"/>
        <v>44</v>
      </c>
      <c r="K12" s="7">
        <f t="shared" ca="1" si="6"/>
        <v>57</v>
      </c>
      <c r="L12" s="4">
        <f t="shared" ca="1" si="7"/>
        <v>47</v>
      </c>
      <c r="M12" s="5">
        <f t="shared" ca="1" si="43"/>
        <v>62</v>
      </c>
      <c r="N12" s="6">
        <f t="shared" ca="1" si="8"/>
        <v>20</v>
      </c>
      <c r="O12" s="7">
        <f t="shared" ca="1" si="9"/>
        <v>81</v>
      </c>
      <c r="P12" s="4">
        <f t="shared" ca="1" si="10"/>
        <v>22</v>
      </c>
      <c r="Q12" s="5">
        <f t="shared" ca="1" si="11"/>
        <v>57</v>
      </c>
      <c r="R12" s="6">
        <f t="shared" ca="1" si="12"/>
        <v>44</v>
      </c>
      <c r="S12" s="7">
        <f t="shared" ca="1" si="13"/>
        <v>87</v>
      </c>
      <c r="T12" s="4">
        <f t="shared" ca="1" si="14"/>
        <v>47</v>
      </c>
      <c r="U12" s="5">
        <f t="shared" ca="1" si="15"/>
        <v>81</v>
      </c>
      <c r="V12" s="6">
        <f t="shared" ca="1" si="16"/>
        <v>20</v>
      </c>
      <c r="W12" s="7">
        <f t="shared" ca="1" si="17"/>
        <v>62</v>
      </c>
      <c r="X12" s="4">
        <f t="shared" ca="1" si="18"/>
        <v>22</v>
      </c>
      <c r="Y12" s="5">
        <f t="shared" ca="1" si="19"/>
        <v>44</v>
      </c>
      <c r="Z12" s="6">
        <f t="shared" ca="1" si="20"/>
        <v>87</v>
      </c>
      <c r="AA12" s="7">
        <f t="shared" ca="1" si="20"/>
        <v>57</v>
      </c>
      <c r="AB12" s="4">
        <f t="shared" ca="1" si="21"/>
        <v>47</v>
      </c>
      <c r="AC12" s="5">
        <f t="shared" ca="1" si="22"/>
        <v>20</v>
      </c>
      <c r="AD12" s="6">
        <f t="shared" ca="1" si="23"/>
        <v>62</v>
      </c>
      <c r="AE12" s="23">
        <f t="shared" ca="1" si="23"/>
        <v>81</v>
      </c>
      <c r="AF12" s="20">
        <f t="shared" ca="1" si="24"/>
        <v>22</v>
      </c>
      <c r="AG12" s="20">
        <f t="shared" ca="1" si="1"/>
        <v>57</v>
      </c>
      <c r="AH12" s="20">
        <f t="shared" ca="1" si="1"/>
        <v>44</v>
      </c>
      <c r="AI12" s="20">
        <f t="shared" ca="1" si="1"/>
        <v>87</v>
      </c>
      <c r="AJ12" s="1">
        <f t="shared" ca="1" si="25"/>
        <v>0.20183486238532111</v>
      </c>
      <c r="AK12" s="1">
        <f t="shared" ca="1" si="26"/>
        <v>0.43564356435643564</v>
      </c>
      <c r="AL12" s="1">
        <f t="shared" ca="1" si="27"/>
        <v>0.31428571428571428</v>
      </c>
      <c r="AM12" s="1">
        <f t="shared" ca="1" si="28"/>
        <v>0.51904761904761909</v>
      </c>
      <c r="AN12" s="1">
        <f ca="1"/>
        <v>0.20183486238532111</v>
      </c>
      <c r="AO12" s="1">
        <f ca="1"/>
        <v>0.43564356435643564</v>
      </c>
      <c r="AP12" s="1">
        <f ca="1"/>
        <v>0.31428571428571428</v>
      </c>
      <c r="AQ12" s="1">
        <f ca="1"/>
        <v>0.51904761904761909</v>
      </c>
      <c r="AR12" s="2">
        <f t="shared" ca="1" si="29"/>
        <v>0.31721275666229798</v>
      </c>
      <c r="AS12" s="2">
        <f t="shared" ca="1" si="30"/>
        <v>0.23380870197111453</v>
      </c>
      <c r="AT12" s="2">
        <f t="shared" ca="1" si="31"/>
        <v>0.11245085190039317</v>
      </c>
      <c r="AU12" s="1">
        <f t="shared" ca="1" si="44"/>
        <v>-4.2596359757388069E-3</v>
      </c>
      <c r="AV12" s="1">
        <f t="shared" ca="1" si="32"/>
        <v>-0.39952463136221877</v>
      </c>
      <c r="AW12" s="1">
        <f t="shared" ca="1" si="32"/>
        <v>-0.19061663276218349</v>
      </c>
      <c r="BA12" s="1">
        <v>0.47058823529411764</v>
      </c>
      <c r="BB12" s="1">
        <v>0.57999999999999996</v>
      </c>
      <c r="BC12" s="1">
        <v>0.52475247524752477</v>
      </c>
      <c r="BD12" s="1">
        <v>0.50495049504950495</v>
      </c>
      <c r="BE12" s="1">
        <v>0.20175438596491227</v>
      </c>
      <c r="BF12" s="1">
        <v>0.61458333333333337</v>
      </c>
      <c r="BG12" s="1">
        <v>0.39047619047619048</v>
      </c>
      <c r="BH12" s="1">
        <v>0.54285714285714282</v>
      </c>
      <c r="BI12" s="2">
        <f t="shared" si="33"/>
        <v>0.34110275689223057</v>
      </c>
      <c r="BJ12" s="2">
        <f t="shared" si="34"/>
        <v>0.41282894736842113</v>
      </c>
      <c r="BK12" s="2">
        <f t="shared" si="35"/>
        <v>0.18872180451127821</v>
      </c>
      <c r="BL12" s="1">
        <f t="shared" si="45"/>
        <v>-5.8112978987852948E-2</v>
      </c>
      <c r="BM12" s="1">
        <f t="shared" si="36"/>
        <v>-2.765840033542144E-2</v>
      </c>
      <c r="BN12" s="1">
        <f t="shared" si="36"/>
        <v>1.0364964336716187E-2</v>
      </c>
      <c r="BP12" s="9">
        <v>9</v>
      </c>
      <c r="BQ12" s="1">
        <v>0.20175438596491227</v>
      </c>
      <c r="BR12" s="1">
        <v>0.61458333333333337</v>
      </c>
      <c r="BS12" s="1">
        <v>0.39047619047619048</v>
      </c>
      <c r="BT12" s="1">
        <v>0.54285714285714282</v>
      </c>
      <c r="BU12" s="1">
        <v>0.2857142857142857</v>
      </c>
      <c r="BV12" s="9">
        <v>9</v>
      </c>
      <c r="BW12" s="1">
        <f t="shared" ca="1" si="37"/>
        <v>0.20183486238532111</v>
      </c>
      <c r="BX12" s="1">
        <f t="shared" ca="1" si="38"/>
        <v>0.43564356435643564</v>
      </c>
      <c r="BY12" s="1">
        <f t="shared" ca="1" si="39"/>
        <v>0.31428571428571428</v>
      </c>
      <c r="BZ12" s="1">
        <f t="shared" ca="1" si="40"/>
        <v>0.51904761904761909</v>
      </c>
      <c r="CA12" s="1">
        <f t="shared" ca="1" si="41"/>
        <v>0.37619047619047619</v>
      </c>
    </row>
    <row r="13" spans="1:79" x14ac:dyDescent="0.25">
      <c r="A13" s="2">
        <f t="shared" si="42"/>
        <v>10</v>
      </c>
      <c r="B13" s="2">
        <f ca="1">OFFSET(Vectors!A12,0,8*(-1+$A$2))</f>
        <v>430</v>
      </c>
      <c r="C13" s="2">
        <f ca="1">OFFSET(Vectors!B12,0,8*(-1+$A$2))</f>
        <v>0.20576131687242799</v>
      </c>
      <c r="D13" s="15">
        <f ca="1">OFFSET(Vectors!F12,0,8*(-1+$A$2))+NORMINV(RAND(),OFFSET(Vectors!G12,0,8*(-1+$A$2)),OFFSET(Vectors!H12,0,8*(-1+$A$2)))</f>
        <v>0.53147851795022127</v>
      </c>
      <c r="E13" s="2">
        <f t="shared" ca="1" si="2"/>
        <v>229</v>
      </c>
      <c r="F13" s="2">
        <f ca="1">B13-E13</f>
        <v>201</v>
      </c>
      <c r="G13" s="12">
        <f ca="1">OFFSET(Vectors!C12,0,8*(-1+$A$2))+NORMINV(RAND(),OFFSET(Vectors!D12,0,8*(-1+$A$2)),OFFSET(Vectors!E12,0,8*(-1+$A$2)))</f>
        <v>0.34023526342443888</v>
      </c>
      <c r="H13" s="4">
        <f t="shared" ca="1" si="3"/>
        <v>47</v>
      </c>
      <c r="I13" s="5">
        <f t="shared" ca="1" si="4"/>
        <v>182</v>
      </c>
      <c r="J13" s="6">
        <f t="shared" ca="1" si="5"/>
        <v>68</v>
      </c>
      <c r="K13" s="7">
        <f t="shared" ca="1" si="6"/>
        <v>133</v>
      </c>
      <c r="L13" s="4">
        <f t="shared" ca="1" si="7"/>
        <v>78</v>
      </c>
      <c r="M13" s="5">
        <f t="shared" ca="1" si="43"/>
        <v>151</v>
      </c>
      <c r="N13" s="6">
        <f t="shared" ca="1" si="8"/>
        <v>41</v>
      </c>
      <c r="O13" s="7">
        <f t="shared" ca="1" si="9"/>
        <v>160</v>
      </c>
      <c r="P13" s="4">
        <f t="shared" ca="1" si="10"/>
        <v>47</v>
      </c>
      <c r="Q13" s="5">
        <f t="shared" ca="1" si="11"/>
        <v>133</v>
      </c>
      <c r="R13" s="6">
        <f t="shared" ca="1" si="12"/>
        <v>68</v>
      </c>
      <c r="S13" s="7">
        <f t="shared" ca="1" si="13"/>
        <v>182</v>
      </c>
      <c r="T13" s="4">
        <f t="shared" ca="1" si="14"/>
        <v>78</v>
      </c>
      <c r="U13" s="5">
        <f t="shared" ca="1" si="15"/>
        <v>160</v>
      </c>
      <c r="V13" s="6">
        <f t="shared" ca="1" si="16"/>
        <v>41</v>
      </c>
      <c r="W13" s="7">
        <f t="shared" ca="1" si="17"/>
        <v>151</v>
      </c>
      <c r="X13" s="4">
        <f t="shared" ca="1" si="18"/>
        <v>47</v>
      </c>
      <c r="Y13" s="5">
        <f t="shared" ca="1" si="19"/>
        <v>68</v>
      </c>
      <c r="Z13" s="6">
        <f t="shared" ca="1" si="20"/>
        <v>182</v>
      </c>
      <c r="AA13" s="7">
        <f t="shared" ca="1" si="20"/>
        <v>133</v>
      </c>
      <c r="AB13" s="4">
        <f t="shared" ca="1" si="21"/>
        <v>78</v>
      </c>
      <c r="AC13" s="5">
        <f t="shared" ca="1" si="22"/>
        <v>41</v>
      </c>
      <c r="AD13" s="6">
        <f t="shared" ca="1" si="23"/>
        <v>151</v>
      </c>
      <c r="AE13" s="23">
        <f t="shared" ca="1" si="23"/>
        <v>160</v>
      </c>
      <c r="AF13" s="20">
        <f t="shared" ca="1" si="24"/>
        <v>47</v>
      </c>
      <c r="AG13" s="20">
        <f t="shared" ca="1" si="1"/>
        <v>133</v>
      </c>
      <c r="AH13" s="20">
        <f t="shared" ca="1" si="1"/>
        <v>68</v>
      </c>
      <c r="AI13" s="20">
        <f t="shared" ca="1" si="1"/>
        <v>182</v>
      </c>
      <c r="AJ13" s="1">
        <f t="shared" ca="1" si="25"/>
        <v>0.20524017467248909</v>
      </c>
      <c r="AK13" s="1">
        <f t="shared" ca="1" si="26"/>
        <v>0.3383084577114428</v>
      </c>
      <c r="AL13" s="1">
        <f t="shared" ca="1" si="27"/>
        <v>0.26744186046511625</v>
      </c>
      <c r="AM13" s="1">
        <f t="shared" ca="1" si="28"/>
        <v>0.53255813953488373</v>
      </c>
      <c r="AN13" s="1">
        <f ca="1"/>
        <v>0.20524017467248909</v>
      </c>
      <c r="AO13" s="1">
        <f ca="1"/>
        <v>0.3383084577114428</v>
      </c>
      <c r="AP13" s="1">
        <f ca="1"/>
        <v>0.26744186046511625</v>
      </c>
      <c r="AQ13" s="1">
        <f ca="1"/>
        <v>0.53255813953488373</v>
      </c>
      <c r="AR13" s="2">
        <f t="shared" ca="1" si="29"/>
        <v>0.32731796486239462</v>
      </c>
      <c r="AS13" s="2">
        <f t="shared" ca="1" si="30"/>
        <v>0.13306828303895371</v>
      </c>
      <c r="AT13" s="2">
        <f t="shared" ca="1" si="31"/>
        <v>6.2201685792627165E-2</v>
      </c>
      <c r="AU13" s="1">
        <f t="shared" ca="1" si="44"/>
        <v>1.0105208200096638E-2</v>
      </c>
      <c r="AV13" s="1">
        <f t="shared" ca="1" si="32"/>
        <v>-0.10074041893216082</v>
      </c>
      <c r="AW13" s="1">
        <f t="shared" ca="1" si="32"/>
        <v>-5.0249166107766002E-2</v>
      </c>
      <c r="BA13" s="1">
        <v>0.72641509433962259</v>
      </c>
      <c r="BB13" s="1">
        <v>0.31531531531531531</v>
      </c>
      <c r="BC13" s="1">
        <v>0.5161290322580645</v>
      </c>
      <c r="BD13" s="1">
        <v>0.48847926267281105</v>
      </c>
      <c r="BE13" s="1">
        <v>0.20576131687242799</v>
      </c>
      <c r="BF13" s="1">
        <v>0.68983957219251335</v>
      </c>
      <c r="BG13" s="1">
        <v>0.41627906976744183</v>
      </c>
      <c r="BH13" s="1">
        <v>0.56511627906976747</v>
      </c>
      <c r="BI13" s="2">
        <f t="shared" si="33"/>
        <v>0.35935496219733948</v>
      </c>
      <c r="BJ13" s="2">
        <f t="shared" si="34"/>
        <v>0.48407825532008536</v>
      </c>
      <c r="BK13" s="2">
        <f t="shared" si="35"/>
        <v>0.21051775289501384</v>
      </c>
      <c r="BL13" s="1">
        <f t="shared" si="45"/>
        <v>1.8252205305108904E-2</v>
      </c>
      <c r="BM13" s="1">
        <f t="shared" si="36"/>
        <v>7.1249307951664231E-2</v>
      </c>
      <c r="BN13" s="1">
        <f t="shared" si="36"/>
        <v>2.1795948383735636E-2</v>
      </c>
      <c r="BP13" s="9">
        <v>10</v>
      </c>
      <c r="BQ13" s="1">
        <v>0.20576131687242799</v>
      </c>
      <c r="BR13" s="1">
        <v>0.68983957219251335</v>
      </c>
      <c r="BS13" s="1">
        <v>0.41627906976744183</v>
      </c>
      <c r="BT13" s="1">
        <v>0.56511627906976747</v>
      </c>
      <c r="BU13" s="1">
        <v>0.25116279069767444</v>
      </c>
      <c r="BV13" s="9">
        <v>10</v>
      </c>
      <c r="BW13" s="1">
        <f t="shared" ca="1" si="37"/>
        <v>0.20524017467248909</v>
      </c>
      <c r="BX13" s="1">
        <f t="shared" ca="1" si="38"/>
        <v>0.3383084577114428</v>
      </c>
      <c r="BY13" s="1">
        <f t="shared" ca="1" si="39"/>
        <v>0.26744186046511631</v>
      </c>
      <c r="BZ13" s="1">
        <f t="shared" ca="1" si="40"/>
        <v>0.53255813953488373</v>
      </c>
      <c r="CA13" s="1">
        <f t="shared" ca="1" si="41"/>
        <v>0.41860465116279066</v>
      </c>
    </row>
    <row r="14" spans="1:79" x14ac:dyDescent="0.25">
      <c r="A14" s="2">
        <f t="shared" si="42"/>
        <v>11</v>
      </c>
      <c r="B14" s="2">
        <f ca="1">OFFSET(Vectors!A13,0,8*(-1+$A$2))</f>
        <v>495</v>
      </c>
      <c r="C14" s="2">
        <f ca="1">OFFSET(Vectors!B13,0,8*(-1+$A$2))</f>
        <v>0.20863309352517986</v>
      </c>
      <c r="D14" s="15">
        <f ca="1">OFFSET(Vectors!F13,0,8*(-1+$A$2))+NORMINV(RAND(),OFFSET(Vectors!G13,0,8*(-1+$A$2)),OFFSET(Vectors!H13,0,8*(-1+$A$2)))</f>
        <v>0.61403062402933228</v>
      </c>
      <c r="E14" s="2">
        <f t="shared" ca="1" si="2"/>
        <v>304</v>
      </c>
      <c r="F14" s="2">
        <f ca="1">B14-E14</f>
        <v>191</v>
      </c>
      <c r="G14" s="12">
        <f ca="1">OFFSET(Vectors!C13,0,8*(-1+$A$2))+NORMINV(RAND(),OFFSET(Vectors!D13,0,8*(-1+$A$2)),OFFSET(Vectors!E13,0,8*(-1+$A$2)))</f>
        <v>0.5356617524164744</v>
      </c>
      <c r="H14" s="4">
        <f t="shared" ca="1" si="3"/>
        <v>63</v>
      </c>
      <c r="I14" s="5">
        <f t="shared" ca="1" si="4"/>
        <v>241</v>
      </c>
      <c r="J14" s="6">
        <f t="shared" ca="1" si="5"/>
        <v>102</v>
      </c>
      <c r="K14" s="7">
        <f t="shared" ca="1" si="6"/>
        <v>89</v>
      </c>
      <c r="L14" s="4">
        <f t="shared" ca="1" si="7"/>
        <v>163</v>
      </c>
      <c r="M14" s="5">
        <f t="shared" ca="1" si="43"/>
        <v>141</v>
      </c>
      <c r="N14" s="6">
        <f t="shared" ca="1" si="8"/>
        <v>40</v>
      </c>
      <c r="O14" s="7">
        <f t="shared" ca="1" si="9"/>
        <v>151</v>
      </c>
      <c r="P14" s="4">
        <f t="shared" ca="1" si="10"/>
        <v>63</v>
      </c>
      <c r="Q14" s="5">
        <f t="shared" ca="1" si="11"/>
        <v>89</v>
      </c>
      <c r="R14" s="6">
        <f t="shared" ca="1" si="12"/>
        <v>102</v>
      </c>
      <c r="S14" s="7">
        <f t="shared" ca="1" si="13"/>
        <v>241</v>
      </c>
      <c r="T14" s="4">
        <f t="shared" ca="1" si="14"/>
        <v>163</v>
      </c>
      <c r="U14" s="5">
        <f t="shared" ca="1" si="15"/>
        <v>151</v>
      </c>
      <c r="V14" s="6">
        <f t="shared" ca="1" si="16"/>
        <v>40</v>
      </c>
      <c r="W14" s="7">
        <f t="shared" ca="1" si="17"/>
        <v>141</v>
      </c>
      <c r="X14" s="4">
        <f t="shared" ca="1" si="18"/>
        <v>63</v>
      </c>
      <c r="Y14" s="5">
        <f t="shared" ca="1" si="19"/>
        <v>102</v>
      </c>
      <c r="Z14" s="6">
        <f t="shared" ca="1" si="20"/>
        <v>241</v>
      </c>
      <c r="AA14" s="7">
        <f t="shared" ca="1" si="20"/>
        <v>89</v>
      </c>
      <c r="AB14" s="4">
        <f t="shared" ca="1" si="21"/>
        <v>163</v>
      </c>
      <c r="AC14" s="5">
        <f t="shared" ca="1" si="22"/>
        <v>40</v>
      </c>
      <c r="AD14" s="6">
        <f t="shared" ca="1" si="23"/>
        <v>141</v>
      </c>
      <c r="AE14" s="23">
        <f t="shared" ca="1" si="23"/>
        <v>151</v>
      </c>
      <c r="AF14" s="20">
        <f t="shared" ca="1" si="24"/>
        <v>63</v>
      </c>
      <c r="AG14" s="20">
        <f t="shared" ca="1" si="1"/>
        <v>89</v>
      </c>
      <c r="AH14" s="20">
        <f t="shared" ca="1" si="1"/>
        <v>102</v>
      </c>
      <c r="AI14" s="20">
        <f t="shared" ca="1" si="1"/>
        <v>241</v>
      </c>
      <c r="AJ14" s="1">
        <f t="shared" ca="1" si="25"/>
        <v>0.20723684210526316</v>
      </c>
      <c r="AK14" s="1">
        <f t="shared" ca="1" si="26"/>
        <v>0.53403141361256545</v>
      </c>
      <c r="AL14" s="1">
        <f t="shared" ca="1" si="27"/>
        <v>0.33333333333333331</v>
      </c>
      <c r="AM14" s="1">
        <f t="shared" ca="1" si="28"/>
        <v>0.6141414141414141</v>
      </c>
      <c r="AN14" s="1">
        <f ca="1"/>
        <v>0.20666666666666667</v>
      </c>
      <c r="AO14" s="1">
        <f ca="1"/>
        <v>0.48760330578512395</v>
      </c>
      <c r="AP14" s="1">
        <f ca="1"/>
        <v>0.33210332103321033</v>
      </c>
      <c r="AQ14" s="1">
        <f ca="1"/>
        <v>0.55350553505535061</v>
      </c>
      <c r="AR14" s="2">
        <f t="shared" ca="1" si="29"/>
        <v>0.34683886838868394</v>
      </c>
      <c r="AS14" s="2">
        <f t="shared" ca="1" si="30"/>
        <v>0.28093663911845729</v>
      </c>
      <c r="AT14" s="2">
        <f t="shared" ca="1" si="31"/>
        <v>0.12543665436654367</v>
      </c>
      <c r="AU14" s="1">
        <f t="shared" ca="1" si="44"/>
        <v>1.9520903526289324E-2</v>
      </c>
      <c r="AV14" s="1">
        <f t="shared" ca="1" si="32"/>
        <v>0.14786835607950358</v>
      </c>
      <c r="AW14" s="1">
        <f t="shared" ca="1" si="32"/>
        <v>6.32349685739165E-2</v>
      </c>
      <c r="BA14" s="1">
        <v>0.67346938775510201</v>
      </c>
      <c r="BB14" s="1">
        <v>0.56756756756756754</v>
      </c>
      <c r="BC14" s="1">
        <v>0.62790697674418605</v>
      </c>
      <c r="BD14" s="1">
        <v>0.56976744186046513</v>
      </c>
      <c r="BE14" s="1">
        <v>0.20863309352517986</v>
      </c>
      <c r="BF14" s="1">
        <v>0.43317972350230416</v>
      </c>
      <c r="BG14" s="1">
        <v>0.30707070707070705</v>
      </c>
      <c r="BH14" s="1">
        <v>0.56161616161616157</v>
      </c>
      <c r="BI14" s="2">
        <f t="shared" si="33"/>
        <v>0.35298306809098168</v>
      </c>
      <c r="BJ14" s="2">
        <f t="shared" si="34"/>
        <v>0.2245466299771243</v>
      </c>
      <c r="BK14" s="2">
        <f t="shared" si="35"/>
        <v>9.8437613545527186E-2</v>
      </c>
      <c r="BL14" s="1">
        <f t="shared" si="45"/>
        <v>-6.3718941063578005E-3</v>
      </c>
      <c r="BM14" s="1">
        <f t="shared" si="36"/>
        <v>-0.25953162534296104</v>
      </c>
      <c r="BN14" s="1">
        <f t="shared" si="36"/>
        <v>-0.11208013934948666</v>
      </c>
      <c r="BP14" s="9">
        <v>11</v>
      </c>
      <c r="BQ14" s="1">
        <v>0.20863309352517986</v>
      </c>
      <c r="BR14" s="1">
        <v>0.43317972350230416</v>
      </c>
      <c r="BS14" s="1">
        <v>0.30707070707070705</v>
      </c>
      <c r="BT14" s="1">
        <v>0.56161616161616157</v>
      </c>
      <c r="BU14" s="1">
        <v>0.36565656565656568</v>
      </c>
      <c r="BV14" s="9">
        <v>11</v>
      </c>
      <c r="BW14" s="1">
        <f t="shared" ca="1" si="37"/>
        <v>0.20666666666666667</v>
      </c>
      <c r="BX14" s="1">
        <f t="shared" ca="1" si="38"/>
        <v>0.48760330578512395</v>
      </c>
      <c r="BY14" s="1">
        <f t="shared" ca="1" si="39"/>
        <v>0.33210332103321027</v>
      </c>
      <c r="BZ14" s="1">
        <f t="shared" ca="1" si="40"/>
        <v>0.55350553505535061</v>
      </c>
      <c r="CA14" s="1">
        <f t="shared" ca="1" si="41"/>
        <v>0.34317343173431736</v>
      </c>
    </row>
    <row r="15" spans="1:79" x14ac:dyDescent="0.25">
      <c r="A15" s="2">
        <f t="shared" si="42"/>
        <v>12</v>
      </c>
      <c r="B15" s="2">
        <f ca="1">OFFSET(Vectors!A14,0,8*(-1+$A$2))</f>
        <v>271</v>
      </c>
      <c r="C15" s="2">
        <f ca="1">OFFSET(Vectors!B14,0,8*(-1+$A$2))</f>
        <v>0.20886075949367089</v>
      </c>
      <c r="D15" s="15">
        <f ca="1">OFFSET(Vectors!F14,0,8*(-1+$A$2))+NORMINV(RAND(),OFFSET(Vectors!G14,0,8*(-1+$A$2)),OFFSET(Vectors!H14,0,8*(-1+$A$2)))</f>
        <v>0.55237010740042802</v>
      </c>
      <c r="E15" s="2">
        <f t="shared" ca="1" si="2"/>
        <v>150</v>
      </c>
      <c r="F15" s="2">
        <f ca="1">B15-E15</f>
        <v>121</v>
      </c>
      <c r="G15" s="12">
        <f ca="1">OFFSET(Vectors!C14,0,8*(-1+$A$2))+NORMINV(RAND(),OFFSET(Vectors!D14,0,8*(-1+$A$2)),OFFSET(Vectors!E14,0,8*(-1+$A$2)))</f>
        <v>0.48532285128002728</v>
      </c>
      <c r="H15" s="4">
        <f t="shared" ca="1" si="3"/>
        <v>31</v>
      </c>
      <c r="I15" s="5">
        <f t="shared" ca="1" si="4"/>
        <v>119</v>
      </c>
      <c r="J15" s="6">
        <f t="shared" ca="1" si="5"/>
        <v>59</v>
      </c>
      <c r="K15" s="7">
        <f t="shared" ca="1" si="6"/>
        <v>62</v>
      </c>
      <c r="L15" s="4">
        <f t="shared" ca="1" si="7"/>
        <v>73</v>
      </c>
      <c r="M15" s="5">
        <f t="shared" ca="1" si="43"/>
        <v>77</v>
      </c>
      <c r="N15" s="6">
        <f t="shared" ca="1" si="8"/>
        <v>25</v>
      </c>
      <c r="O15" s="7">
        <f t="shared" ca="1" si="9"/>
        <v>96</v>
      </c>
      <c r="P15" s="4">
        <f t="shared" ca="1" si="10"/>
        <v>31</v>
      </c>
      <c r="Q15" s="5">
        <f t="shared" ca="1" si="11"/>
        <v>62</v>
      </c>
      <c r="R15" s="6">
        <f t="shared" ca="1" si="12"/>
        <v>59</v>
      </c>
      <c r="S15" s="7">
        <f t="shared" ca="1" si="13"/>
        <v>119</v>
      </c>
      <c r="T15" s="4">
        <f t="shared" ca="1" si="14"/>
        <v>73</v>
      </c>
      <c r="U15" s="5">
        <f t="shared" ca="1" si="15"/>
        <v>96</v>
      </c>
      <c r="V15" s="6">
        <f t="shared" ca="1" si="16"/>
        <v>25</v>
      </c>
      <c r="W15" s="7">
        <f t="shared" ca="1" si="17"/>
        <v>77</v>
      </c>
      <c r="X15" s="4">
        <f t="shared" ca="1" si="18"/>
        <v>31</v>
      </c>
      <c r="Y15" s="5">
        <f t="shared" ca="1" si="19"/>
        <v>59</v>
      </c>
      <c r="Z15" s="6">
        <f t="shared" ca="1" si="20"/>
        <v>119</v>
      </c>
      <c r="AA15" s="7">
        <f t="shared" ca="1" si="20"/>
        <v>62</v>
      </c>
      <c r="AB15" s="4">
        <f t="shared" ca="1" si="21"/>
        <v>73</v>
      </c>
      <c r="AC15" s="5">
        <f t="shared" ca="1" si="22"/>
        <v>25</v>
      </c>
      <c r="AD15" s="6">
        <f t="shared" ca="1" si="23"/>
        <v>77</v>
      </c>
      <c r="AE15" s="23">
        <f t="shared" ca="1" si="23"/>
        <v>96</v>
      </c>
      <c r="AF15" s="20">
        <f t="shared" ca="1" si="24"/>
        <v>31</v>
      </c>
      <c r="AG15" s="20">
        <f t="shared" ca="1" si="1"/>
        <v>62</v>
      </c>
      <c r="AH15" s="20">
        <f t="shared" ca="1" si="1"/>
        <v>59</v>
      </c>
      <c r="AI15" s="20">
        <f t="shared" ca="1" si="1"/>
        <v>119</v>
      </c>
      <c r="AJ15" s="1">
        <f t="shared" ca="1" si="25"/>
        <v>0.20666666666666667</v>
      </c>
      <c r="AK15" s="1">
        <f t="shared" ca="1" si="26"/>
        <v>0.48760330578512395</v>
      </c>
      <c r="AL15" s="1">
        <f t="shared" ca="1" si="27"/>
        <v>0.33210332103321033</v>
      </c>
      <c r="AM15" s="1">
        <f t="shared" ca="1" si="28"/>
        <v>0.55350553505535061</v>
      </c>
      <c r="AN15" s="1">
        <f ca="1"/>
        <v>0.20723684210526316</v>
      </c>
      <c r="AO15" s="1">
        <f ca="1"/>
        <v>0.53403141361256545</v>
      </c>
      <c r="AP15" s="1">
        <f ca="1"/>
        <v>0.33333333333333331</v>
      </c>
      <c r="AQ15" s="1">
        <f ca="1"/>
        <v>0.6141414141414141</v>
      </c>
      <c r="AR15" s="2">
        <f t="shared" ca="1" si="29"/>
        <v>0.40690457203615094</v>
      </c>
      <c r="AS15" s="2">
        <f t="shared" ca="1" si="30"/>
        <v>0.32679457150730229</v>
      </c>
      <c r="AT15" s="2">
        <f t="shared" ca="1" si="31"/>
        <v>0.12609649122807015</v>
      </c>
      <c r="AU15" s="1">
        <f t="shared" ca="1" si="44"/>
        <v>6.0065703647466995E-2</v>
      </c>
      <c r="AV15" s="1">
        <f t="shared" ca="1" si="32"/>
        <v>4.5857932388845002E-2</v>
      </c>
      <c r="AW15" s="1">
        <f t="shared" ca="1" si="32"/>
        <v>6.5983686152648602E-4</v>
      </c>
      <c r="BA15" s="1">
        <v>0.57024793388429751</v>
      </c>
      <c r="BB15" s="1">
        <v>0.51923076923076927</v>
      </c>
      <c r="BC15" s="1">
        <v>0.54666666666666663</v>
      </c>
      <c r="BD15" s="1">
        <v>0.5377777777777778</v>
      </c>
      <c r="BE15" s="1">
        <v>0.20886075949367089</v>
      </c>
      <c r="BF15" s="1">
        <v>0.51327433628318586</v>
      </c>
      <c r="BG15" s="1">
        <v>0.33579335793357934</v>
      </c>
      <c r="BH15" s="1">
        <v>0.58302583025830257</v>
      </c>
      <c r="BI15" s="2">
        <f t="shared" si="33"/>
        <v>0.37416507076463168</v>
      </c>
      <c r="BJ15" s="2">
        <f t="shared" si="34"/>
        <v>0.30441357678951497</v>
      </c>
      <c r="BK15" s="2">
        <f t="shared" si="35"/>
        <v>0.12693259843990845</v>
      </c>
      <c r="BL15" s="1">
        <f t="shared" si="45"/>
        <v>2.1182002673650002E-2</v>
      </c>
      <c r="BM15" s="1">
        <f t="shared" si="36"/>
        <v>7.9866946812390677E-2</v>
      </c>
      <c r="BN15" s="1">
        <f t="shared" si="36"/>
        <v>2.8494984894381264E-2</v>
      </c>
      <c r="BP15" s="9">
        <v>12</v>
      </c>
      <c r="BQ15" s="1">
        <v>0.20886075949367089</v>
      </c>
      <c r="BR15" s="1">
        <v>0.51327433628318586</v>
      </c>
      <c r="BS15" s="1">
        <v>0.33579335793357934</v>
      </c>
      <c r="BT15" s="1">
        <v>0.58302583025830257</v>
      </c>
      <c r="BU15" s="1">
        <v>0.32472324723247231</v>
      </c>
      <c r="BV15" s="9">
        <v>12</v>
      </c>
      <c r="BW15" s="1">
        <f t="shared" ca="1" si="37"/>
        <v>0.20723684210526316</v>
      </c>
      <c r="BX15" s="1">
        <f t="shared" ca="1" si="38"/>
        <v>0.53403141361256545</v>
      </c>
      <c r="BY15" s="1">
        <f t="shared" ca="1" si="39"/>
        <v>0.33333333333333337</v>
      </c>
      <c r="BZ15" s="1">
        <f t="shared" ca="1" si="40"/>
        <v>0.6141414141414141</v>
      </c>
      <c r="CA15" s="1">
        <f t="shared" ca="1" si="41"/>
        <v>0.30707070707070705</v>
      </c>
    </row>
    <row r="16" spans="1:79" x14ac:dyDescent="0.25">
      <c r="A16" s="2">
        <f t="shared" si="42"/>
        <v>13</v>
      </c>
      <c r="B16" s="2">
        <f ca="1">OFFSET(Vectors!A15,0,8*(-1+$A$2))</f>
        <v>483</v>
      </c>
      <c r="C16" s="2">
        <f ca="1">OFFSET(Vectors!B15,0,8*(-1+$A$2))</f>
        <v>0.2131782945736434</v>
      </c>
      <c r="D16" s="15">
        <f ca="1">OFFSET(Vectors!F15,0,8*(-1+$A$2))+NORMINV(RAND(),OFFSET(Vectors!G15,0,8*(-1+$A$2)),OFFSET(Vectors!H15,0,8*(-1+$A$2)))</f>
        <v>0.54521124800668364</v>
      </c>
      <c r="E16" s="2">
        <f t="shared" ca="1" si="2"/>
        <v>263</v>
      </c>
      <c r="F16" s="2">
        <f ca="1">B16-E16</f>
        <v>220</v>
      </c>
      <c r="G16" s="12">
        <f ca="1">OFFSET(Vectors!C15,0,8*(-1+$A$2))+NORMINV(RAND(),OFFSET(Vectors!D15,0,8*(-1+$A$2)),OFFSET(Vectors!E15,0,8*(-1+$A$2)))</f>
        <v>0.3853992851965356</v>
      </c>
      <c r="H16" s="4">
        <f t="shared" ca="1" si="3"/>
        <v>56</v>
      </c>
      <c r="I16" s="5">
        <f t="shared" ca="1" si="4"/>
        <v>207</v>
      </c>
      <c r="J16" s="6">
        <f t="shared" ca="1" si="5"/>
        <v>85</v>
      </c>
      <c r="K16" s="7">
        <f t="shared" ca="1" si="6"/>
        <v>135</v>
      </c>
      <c r="L16" s="4">
        <f t="shared" ca="1" si="7"/>
        <v>101</v>
      </c>
      <c r="M16" s="5">
        <f t="shared" ca="1" si="43"/>
        <v>162</v>
      </c>
      <c r="N16" s="6">
        <f t="shared" ca="1" si="8"/>
        <v>47</v>
      </c>
      <c r="O16" s="7">
        <f t="shared" ca="1" si="9"/>
        <v>173</v>
      </c>
      <c r="P16" s="4">
        <f t="shared" ca="1" si="10"/>
        <v>56</v>
      </c>
      <c r="Q16" s="5">
        <f t="shared" ca="1" si="11"/>
        <v>135</v>
      </c>
      <c r="R16" s="6">
        <f t="shared" ca="1" si="12"/>
        <v>85</v>
      </c>
      <c r="S16" s="7">
        <f t="shared" ca="1" si="13"/>
        <v>207</v>
      </c>
      <c r="T16" s="4">
        <f t="shared" ca="1" si="14"/>
        <v>101</v>
      </c>
      <c r="U16" s="5">
        <f t="shared" ca="1" si="15"/>
        <v>173</v>
      </c>
      <c r="V16" s="6">
        <f t="shared" ca="1" si="16"/>
        <v>47</v>
      </c>
      <c r="W16" s="7">
        <f t="shared" ca="1" si="17"/>
        <v>162</v>
      </c>
      <c r="X16" s="4">
        <f t="shared" ca="1" si="18"/>
        <v>56</v>
      </c>
      <c r="Y16" s="5">
        <f t="shared" ca="1" si="19"/>
        <v>85</v>
      </c>
      <c r="Z16" s="6">
        <f t="shared" ca="1" si="20"/>
        <v>207</v>
      </c>
      <c r="AA16" s="7">
        <f t="shared" ca="1" si="20"/>
        <v>135</v>
      </c>
      <c r="AB16" s="4">
        <f t="shared" ca="1" si="21"/>
        <v>101</v>
      </c>
      <c r="AC16" s="5">
        <f t="shared" ca="1" si="22"/>
        <v>47</v>
      </c>
      <c r="AD16" s="6">
        <f t="shared" ca="1" si="23"/>
        <v>162</v>
      </c>
      <c r="AE16" s="23">
        <f t="shared" ca="1" si="23"/>
        <v>173</v>
      </c>
      <c r="AF16" s="20">
        <f t="shared" ca="1" si="24"/>
        <v>56</v>
      </c>
      <c r="AG16" s="20">
        <f t="shared" ca="1" si="1"/>
        <v>135</v>
      </c>
      <c r="AH16" s="20">
        <f t="shared" ca="1" si="1"/>
        <v>85</v>
      </c>
      <c r="AI16" s="20">
        <f t="shared" ca="1" si="1"/>
        <v>207</v>
      </c>
      <c r="AJ16" s="1">
        <f t="shared" ca="1" si="25"/>
        <v>0.21292775665399238</v>
      </c>
      <c r="AK16" s="1">
        <f t="shared" ca="1" si="26"/>
        <v>0.38636363636363635</v>
      </c>
      <c r="AL16" s="1">
        <f t="shared" ca="1" si="27"/>
        <v>0.29192546583850931</v>
      </c>
      <c r="AM16" s="1">
        <f t="shared" ca="1" si="28"/>
        <v>0.54451345755693581</v>
      </c>
      <c r="AN16" s="1">
        <f ca="1"/>
        <v>0.21292775665399238</v>
      </c>
      <c r="AO16" s="1">
        <f ca="1"/>
        <v>0.38636363636363635</v>
      </c>
      <c r="AP16" s="1">
        <f ca="1"/>
        <v>0.29192546583850931</v>
      </c>
      <c r="AQ16" s="1">
        <f ca="1"/>
        <v>0.54451345755693581</v>
      </c>
      <c r="AR16" s="2">
        <f t="shared" ca="1" si="29"/>
        <v>0.33158570090294343</v>
      </c>
      <c r="AS16" s="2">
        <f t="shared" ca="1" si="30"/>
        <v>0.17343587970964397</v>
      </c>
      <c r="AT16" s="2">
        <f t="shared" ca="1" si="31"/>
        <v>7.8997709184516929E-2</v>
      </c>
      <c r="AU16" s="1">
        <f t="shared" ca="1" si="44"/>
        <v>-7.531887113320751E-2</v>
      </c>
      <c r="AV16" s="1">
        <f t="shared" ca="1" si="32"/>
        <v>-0.15335869179765832</v>
      </c>
      <c r="AW16" s="1">
        <f t="shared" ca="1" si="32"/>
        <v>-4.7098782043553222E-2</v>
      </c>
      <c r="BA16" s="1">
        <v>0.59210526315789469</v>
      </c>
      <c r="BB16" s="1">
        <v>0.41463414634146334</v>
      </c>
      <c r="BC16" s="1">
        <v>0.5</v>
      </c>
      <c r="BD16" s="1">
        <v>0.48101265822784811</v>
      </c>
      <c r="BE16" s="1">
        <v>0.2131782945736434</v>
      </c>
      <c r="BF16" s="1">
        <v>0.67555555555555558</v>
      </c>
      <c r="BG16" s="1">
        <v>0.42857142857142855</v>
      </c>
      <c r="BH16" s="1">
        <v>0.53416149068322982</v>
      </c>
      <c r="BI16" s="2">
        <f t="shared" si="33"/>
        <v>0.32098319610958642</v>
      </c>
      <c r="BJ16" s="2">
        <f t="shared" si="34"/>
        <v>0.46237726098191217</v>
      </c>
      <c r="BK16" s="2">
        <f t="shared" si="35"/>
        <v>0.21539313399778515</v>
      </c>
      <c r="BL16" s="1">
        <f t="shared" si="45"/>
        <v>-5.3181874655045258E-2</v>
      </c>
      <c r="BM16" s="1">
        <f t="shared" si="36"/>
        <v>0.1579636841923972</v>
      </c>
      <c r="BN16" s="1">
        <f t="shared" si="36"/>
        <v>8.8460535557876696E-2</v>
      </c>
      <c r="BP16" s="9">
        <v>13</v>
      </c>
      <c r="BQ16" s="1">
        <v>0.2131782945736434</v>
      </c>
      <c r="BR16" s="1">
        <v>0.67555555555555558</v>
      </c>
      <c r="BS16" s="1">
        <v>0.42857142857142855</v>
      </c>
      <c r="BT16" s="1">
        <v>0.53416149068322982</v>
      </c>
      <c r="BU16" s="1">
        <v>0.26501035196687373</v>
      </c>
      <c r="BV16" s="9">
        <v>13</v>
      </c>
      <c r="BW16" s="1">
        <f t="shared" ca="1" si="37"/>
        <v>0.21292775665399238</v>
      </c>
      <c r="BX16" s="1">
        <f t="shared" ca="1" si="38"/>
        <v>0.38636363636363635</v>
      </c>
      <c r="BY16" s="1">
        <f t="shared" ca="1" si="39"/>
        <v>0.29192546583850931</v>
      </c>
      <c r="BZ16" s="1">
        <f t="shared" ca="1" si="40"/>
        <v>0.54451345755693581</v>
      </c>
      <c r="CA16" s="1">
        <f t="shared" ca="1" si="41"/>
        <v>0.3954451345755694</v>
      </c>
    </row>
    <row r="17" spans="1:85" x14ac:dyDescent="0.25">
      <c r="A17" s="2">
        <f t="shared" si="42"/>
        <v>14</v>
      </c>
      <c r="B17" s="2">
        <f ca="1">OFFSET(Vectors!A16,0,8*(-1+$A$2))</f>
        <v>452</v>
      </c>
      <c r="C17" s="2">
        <f ca="1">OFFSET(Vectors!B16,0,8*(-1+$A$2))</f>
        <v>0.21739130434782608</v>
      </c>
      <c r="D17" s="15">
        <f ca="1">OFFSET(Vectors!F16,0,8*(-1+$A$2))+NORMINV(RAND(),OFFSET(Vectors!G16,0,8*(-1+$A$2)),OFFSET(Vectors!H16,0,8*(-1+$A$2)))</f>
        <v>0.50310783859085162</v>
      </c>
      <c r="E17" s="2">
        <f t="shared" ca="1" si="2"/>
        <v>227</v>
      </c>
      <c r="F17" s="2">
        <f ca="1">B17-E17</f>
        <v>225</v>
      </c>
      <c r="G17" s="12">
        <f ca="1">OFFSET(Vectors!C16,0,8*(-1+$A$2))+NORMINV(RAND(),OFFSET(Vectors!D16,0,8*(-1+$A$2)),OFFSET(Vectors!E16,0,8*(-1+$A$2)))</f>
        <v>0.42868925575032746</v>
      </c>
      <c r="H17" s="4">
        <f t="shared" ca="1" si="3"/>
        <v>49</v>
      </c>
      <c r="I17" s="5">
        <f t="shared" ca="1" si="4"/>
        <v>178</v>
      </c>
      <c r="J17" s="6">
        <f t="shared" ca="1" si="5"/>
        <v>96</v>
      </c>
      <c r="K17" s="7">
        <f t="shared" ca="1" si="6"/>
        <v>129</v>
      </c>
      <c r="L17" s="4">
        <f t="shared" ca="1" si="7"/>
        <v>97</v>
      </c>
      <c r="M17" s="5">
        <f t="shared" ca="1" si="43"/>
        <v>130</v>
      </c>
      <c r="N17" s="6">
        <f t="shared" ca="1" si="8"/>
        <v>49</v>
      </c>
      <c r="O17" s="7">
        <f t="shared" ca="1" si="9"/>
        <v>176</v>
      </c>
      <c r="P17" s="4">
        <f t="shared" ca="1" si="10"/>
        <v>49</v>
      </c>
      <c r="Q17" s="5">
        <f t="shared" ca="1" si="11"/>
        <v>129</v>
      </c>
      <c r="R17" s="6">
        <f t="shared" ca="1" si="12"/>
        <v>96</v>
      </c>
      <c r="S17" s="7">
        <f t="shared" ca="1" si="13"/>
        <v>178</v>
      </c>
      <c r="T17" s="4">
        <f t="shared" ca="1" si="14"/>
        <v>97</v>
      </c>
      <c r="U17" s="5">
        <f t="shared" ca="1" si="15"/>
        <v>176</v>
      </c>
      <c r="V17" s="6">
        <f t="shared" ca="1" si="16"/>
        <v>49</v>
      </c>
      <c r="W17" s="7">
        <f t="shared" ca="1" si="17"/>
        <v>130</v>
      </c>
      <c r="X17" s="4">
        <f t="shared" ca="1" si="18"/>
        <v>49</v>
      </c>
      <c r="Y17" s="5">
        <f t="shared" ca="1" si="19"/>
        <v>96</v>
      </c>
      <c r="Z17" s="6">
        <f t="shared" ca="1" si="20"/>
        <v>178</v>
      </c>
      <c r="AA17" s="7">
        <f t="shared" ca="1" si="20"/>
        <v>129</v>
      </c>
      <c r="AB17" s="4">
        <f t="shared" ca="1" si="21"/>
        <v>97</v>
      </c>
      <c r="AC17" s="5">
        <f t="shared" ca="1" si="22"/>
        <v>49</v>
      </c>
      <c r="AD17" s="6">
        <f t="shared" ca="1" si="23"/>
        <v>130</v>
      </c>
      <c r="AE17" s="23">
        <f t="shared" ca="1" si="23"/>
        <v>176</v>
      </c>
      <c r="AF17" s="20">
        <f t="shared" ca="1" si="24"/>
        <v>49</v>
      </c>
      <c r="AG17" s="20">
        <f t="shared" ca="1" si="1"/>
        <v>129</v>
      </c>
      <c r="AH17" s="20">
        <f t="shared" ca="1" si="1"/>
        <v>96</v>
      </c>
      <c r="AI17" s="20">
        <f t="shared" ca="1" si="1"/>
        <v>178</v>
      </c>
      <c r="AJ17" s="1">
        <f t="shared" ca="1" si="25"/>
        <v>0.21585903083700442</v>
      </c>
      <c r="AK17" s="1">
        <f t="shared" ca="1" si="26"/>
        <v>0.42666666666666669</v>
      </c>
      <c r="AL17" s="1">
        <f t="shared" ca="1" si="27"/>
        <v>0.32079646017699115</v>
      </c>
      <c r="AM17" s="1">
        <f t="shared" ca="1" si="28"/>
        <v>0.50221238938053092</v>
      </c>
      <c r="AN17" s="1">
        <f ca="1"/>
        <v>0.21585903083700442</v>
      </c>
      <c r="AO17" s="1">
        <f ca="1"/>
        <v>0.42666666666666669</v>
      </c>
      <c r="AP17" s="1">
        <f ca="1"/>
        <v>0.32079646017699115</v>
      </c>
      <c r="AQ17" s="1">
        <f ca="1"/>
        <v>0.50221238938053092</v>
      </c>
      <c r="AR17" s="2">
        <f t="shared" ca="1" si="29"/>
        <v>0.2863533585435265</v>
      </c>
      <c r="AS17" s="2">
        <f t="shared" ca="1" si="30"/>
        <v>0.21080763582966228</v>
      </c>
      <c r="AT17" s="2">
        <f t="shared" ca="1" si="31"/>
        <v>0.10493742933998673</v>
      </c>
      <c r="AU17" s="1">
        <f t="shared" ca="1" si="44"/>
        <v>-4.5232342359416922E-2</v>
      </c>
      <c r="AV17" s="1">
        <f t="shared" ca="1" si="32"/>
        <v>3.7371756120018307E-2</v>
      </c>
      <c r="AW17" s="1">
        <f t="shared" ca="1" si="32"/>
        <v>2.5939720155469803E-2</v>
      </c>
      <c r="BA17" s="1">
        <v>0.36</v>
      </c>
      <c r="BB17" s="1">
        <v>0.42222222222222228</v>
      </c>
      <c r="BC17" s="1">
        <v>0.38947368421052631</v>
      </c>
      <c r="BD17" s="1">
        <v>0.52631578947368418</v>
      </c>
      <c r="BE17" s="1">
        <v>0.21739130434782608</v>
      </c>
      <c r="BF17" s="1">
        <v>0.51256281407035176</v>
      </c>
      <c r="BG17" s="1">
        <v>0.34734513274336282</v>
      </c>
      <c r="BH17" s="1">
        <v>0.55973451327433632</v>
      </c>
      <c r="BI17" s="2">
        <f t="shared" si="33"/>
        <v>0.34234320892651027</v>
      </c>
      <c r="BJ17" s="2">
        <f t="shared" si="34"/>
        <v>0.2951715097225257</v>
      </c>
      <c r="BK17" s="2">
        <f t="shared" si="35"/>
        <v>0.12995382839553674</v>
      </c>
      <c r="BL17" s="1">
        <f t="shared" si="45"/>
        <v>2.1360012816923846E-2</v>
      </c>
      <c r="BM17" s="1">
        <f t="shared" si="36"/>
        <v>-0.16720575125938647</v>
      </c>
      <c r="BN17" s="1">
        <f t="shared" si="36"/>
        <v>-8.5439305602248411E-2</v>
      </c>
      <c r="BP17" s="9">
        <v>14</v>
      </c>
      <c r="BQ17" s="1">
        <v>0.21739130434782608</v>
      </c>
      <c r="BR17" s="1">
        <v>0.51256281407035176</v>
      </c>
      <c r="BS17" s="1">
        <v>0.34734513274336282</v>
      </c>
      <c r="BT17" s="1">
        <v>0.55973451327433632</v>
      </c>
      <c r="BU17" s="1">
        <v>0.33628318584070799</v>
      </c>
      <c r="BV17" s="9">
        <v>14</v>
      </c>
      <c r="BW17" s="1">
        <f t="shared" ca="1" si="37"/>
        <v>0.21585903083700442</v>
      </c>
      <c r="BX17" s="1">
        <f t="shared" ca="1" si="38"/>
        <v>0.42666666666666669</v>
      </c>
      <c r="BY17" s="1">
        <f t="shared" ca="1" si="39"/>
        <v>0.32079646017699115</v>
      </c>
      <c r="BZ17" s="1">
        <f t="shared" ca="1" si="40"/>
        <v>0.50221238938053092</v>
      </c>
      <c r="CA17" s="1">
        <f t="shared" ca="1" si="41"/>
        <v>0.39380530973451328</v>
      </c>
      <c r="CG17" s="1">
        <v>1</v>
      </c>
    </row>
    <row r="18" spans="1:85" x14ac:dyDescent="0.25">
      <c r="A18" s="2">
        <f t="shared" si="42"/>
        <v>15</v>
      </c>
      <c r="B18" s="2">
        <f ca="1">OFFSET(Vectors!A17,0,8*(-1+$A$2))</f>
        <v>400</v>
      </c>
      <c r="C18" s="2">
        <f ca="1">OFFSET(Vectors!B17,0,8*(-1+$A$2))</f>
        <v>0.22222222222222221</v>
      </c>
      <c r="D18" s="15">
        <f ca="1">OFFSET(Vectors!F17,0,8*(-1+$A$2))+NORMINV(RAND(),OFFSET(Vectors!G17,0,8*(-1+$A$2)),OFFSET(Vectors!H17,0,8*(-1+$A$2)))</f>
        <v>0.54447548286990366</v>
      </c>
      <c r="E18" s="2">
        <f t="shared" ca="1" si="2"/>
        <v>218</v>
      </c>
      <c r="F18" s="2">
        <f ca="1">B18-E18</f>
        <v>182</v>
      </c>
      <c r="G18" s="12">
        <f ca="1">OFFSET(Vectors!C17,0,8*(-1+$A$2))+NORMINV(RAND(),OFFSET(Vectors!D17,0,8*(-1+$A$2)),OFFSET(Vectors!E17,0,8*(-1+$A$2)))</f>
        <v>0.58299396459174047</v>
      </c>
      <c r="H18" s="4">
        <f t="shared" ca="1" si="3"/>
        <v>48</v>
      </c>
      <c r="I18" s="5">
        <f t="shared" ca="1" si="4"/>
        <v>170</v>
      </c>
      <c r="J18" s="6">
        <f t="shared" ca="1" si="5"/>
        <v>106</v>
      </c>
      <c r="K18" s="7">
        <f t="shared" ca="1" si="6"/>
        <v>76</v>
      </c>
      <c r="L18" s="4">
        <f t="shared" ca="1" si="7"/>
        <v>127</v>
      </c>
      <c r="M18" s="5">
        <f t="shared" ca="1" si="43"/>
        <v>91</v>
      </c>
      <c r="N18" s="6">
        <f t="shared" ca="1" si="8"/>
        <v>40</v>
      </c>
      <c r="O18" s="7">
        <f t="shared" ca="1" si="9"/>
        <v>142</v>
      </c>
      <c r="P18" s="4">
        <f t="shared" ca="1" si="10"/>
        <v>48</v>
      </c>
      <c r="Q18" s="5">
        <f t="shared" ca="1" si="11"/>
        <v>76</v>
      </c>
      <c r="R18" s="6">
        <f t="shared" ca="1" si="12"/>
        <v>106</v>
      </c>
      <c r="S18" s="7">
        <f t="shared" ca="1" si="13"/>
        <v>170</v>
      </c>
      <c r="T18" s="4">
        <f t="shared" ca="1" si="14"/>
        <v>127</v>
      </c>
      <c r="U18" s="5">
        <f t="shared" ca="1" si="15"/>
        <v>142</v>
      </c>
      <c r="V18" s="6">
        <f t="shared" ca="1" si="16"/>
        <v>40</v>
      </c>
      <c r="W18" s="7">
        <f t="shared" ca="1" si="17"/>
        <v>91</v>
      </c>
      <c r="X18" s="4">
        <f t="shared" ca="1" si="18"/>
        <v>48</v>
      </c>
      <c r="Y18" s="5">
        <f t="shared" ca="1" si="19"/>
        <v>106</v>
      </c>
      <c r="Z18" s="6">
        <f t="shared" ca="1" si="20"/>
        <v>170</v>
      </c>
      <c r="AA18" s="7">
        <f t="shared" ca="1" si="20"/>
        <v>76</v>
      </c>
      <c r="AB18" s="4">
        <f t="shared" ca="1" si="21"/>
        <v>127</v>
      </c>
      <c r="AC18" s="5">
        <f t="shared" ca="1" si="22"/>
        <v>40</v>
      </c>
      <c r="AD18" s="6">
        <f t="shared" ca="1" si="23"/>
        <v>91</v>
      </c>
      <c r="AE18" s="23">
        <f t="shared" ca="1" si="23"/>
        <v>142</v>
      </c>
      <c r="AF18" s="20">
        <f t="shared" ca="1" si="24"/>
        <v>48</v>
      </c>
      <c r="AG18" s="20">
        <f t="shared" ca="1" si="1"/>
        <v>76</v>
      </c>
      <c r="AH18" s="20">
        <f t="shared" ca="1" si="1"/>
        <v>106</v>
      </c>
      <c r="AI18" s="20">
        <f t="shared" ca="1" si="1"/>
        <v>170</v>
      </c>
      <c r="AJ18" s="1">
        <f t="shared" ca="1" si="25"/>
        <v>0.22018348623853212</v>
      </c>
      <c r="AK18" s="1">
        <f t="shared" ca="1" si="26"/>
        <v>0.58241758241758246</v>
      </c>
      <c r="AL18" s="1">
        <f t="shared" ca="1" si="27"/>
        <v>0.38500000000000001</v>
      </c>
      <c r="AM18" s="1">
        <f t="shared" ca="1" si="28"/>
        <v>0.54500000000000004</v>
      </c>
      <c r="AN18" s="1">
        <f ca="1"/>
        <v>0.22018348623853212</v>
      </c>
      <c r="AO18" s="1">
        <f ca="1"/>
        <v>0.58241758241758246</v>
      </c>
      <c r="AP18" s="1">
        <f ca="1"/>
        <v>0.38500000000000001</v>
      </c>
      <c r="AQ18" s="1">
        <f ca="1"/>
        <v>0.54500000000000004</v>
      </c>
      <c r="AR18" s="2">
        <f t="shared" ca="1" si="29"/>
        <v>0.32481651376146792</v>
      </c>
      <c r="AS18" s="2">
        <f t="shared" ca="1" si="30"/>
        <v>0.36223409617905034</v>
      </c>
      <c r="AT18" s="2">
        <f t="shared" ca="1" si="31"/>
        <v>0.16481651376146789</v>
      </c>
      <c r="AU18" s="1">
        <f t="shared" ca="1" si="44"/>
        <v>3.8463155217941414E-2</v>
      </c>
      <c r="AV18" s="1">
        <f t="shared" ca="1" si="32"/>
        <v>0.15142646034938806</v>
      </c>
      <c r="AW18" s="1">
        <f t="shared" ca="1" si="32"/>
        <v>5.9879084421481155E-2</v>
      </c>
      <c r="BA18" s="1">
        <v>0.67307692307692313</v>
      </c>
      <c r="BB18" s="1">
        <v>0.29000000000000004</v>
      </c>
      <c r="BC18" s="1">
        <v>0.48529411764705882</v>
      </c>
      <c r="BD18" s="1">
        <v>0.50980392156862742</v>
      </c>
      <c r="BE18" s="1">
        <v>0.22222222222222221</v>
      </c>
      <c r="BF18" s="1">
        <v>0.52571428571428569</v>
      </c>
      <c r="BG18" s="1">
        <v>0.35499999999999998</v>
      </c>
      <c r="BH18" s="1">
        <v>0.5625</v>
      </c>
      <c r="BI18" s="2">
        <f t="shared" si="33"/>
        <v>0.34027777777777779</v>
      </c>
      <c r="BJ18" s="2">
        <f t="shared" si="34"/>
        <v>0.30349206349206348</v>
      </c>
      <c r="BK18" s="2">
        <f t="shared" si="35"/>
        <v>0.13277777777777777</v>
      </c>
      <c r="BL18" s="1">
        <f t="shared" si="45"/>
        <v>-2.0654311487324772E-3</v>
      </c>
      <c r="BM18" s="1">
        <f t="shared" si="36"/>
        <v>8.3205537695377751E-3</v>
      </c>
      <c r="BN18" s="1">
        <f t="shared" si="36"/>
        <v>2.8239493822410366E-3</v>
      </c>
      <c r="BP18" s="9">
        <v>15</v>
      </c>
      <c r="BQ18" s="1">
        <v>0.22222222222222221</v>
      </c>
      <c r="BR18" s="1">
        <v>0.52571428571428569</v>
      </c>
      <c r="BS18" s="1">
        <v>0.35499999999999998</v>
      </c>
      <c r="BT18" s="1">
        <v>0.5625</v>
      </c>
      <c r="BU18" s="1">
        <v>0.33250000000000002</v>
      </c>
      <c r="BV18" s="9">
        <v>15</v>
      </c>
      <c r="BW18" s="1">
        <f t="shared" ca="1" si="37"/>
        <v>0.22018348623853212</v>
      </c>
      <c r="BX18" s="1">
        <f t="shared" ca="1" si="38"/>
        <v>0.58241758241758246</v>
      </c>
      <c r="BY18" s="1">
        <f t="shared" ca="1" si="39"/>
        <v>0.38500000000000001</v>
      </c>
      <c r="BZ18" s="1">
        <f t="shared" ca="1" si="40"/>
        <v>0.54500000000000004</v>
      </c>
      <c r="CA18" s="1">
        <f t="shared" ca="1" si="41"/>
        <v>0.31</v>
      </c>
    </row>
    <row r="19" spans="1:85" x14ac:dyDescent="0.25">
      <c r="A19" s="2">
        <f t="shared" si="42"/>
        <v>16</v>
      </c>
      <c r="B19" s="2">
        <f ca="1">OFFSET(Vectors!A18,0,8*(-1+$A$2))</f>
        <v>530</v>
      </c>
      <c r="C19" s="2">
        <f ca="1">OFFSET(Vectors!B18,0,8*(-1+$A$2))</f>
        <v>0.2271062271062271</v>
      </c>
      <c r="D19" s="15">
        <f ca="1">OFFSET(Vectors!F18,0,8*(-1+$A$2))+NORMINV(RAND(),OFFSET(Vectors!G18,0,8*(-1+$A$2)),OFFSET(Vectors!H18,0,8*(-1+$A$2)))</f>
        <v>0.5502722698325786</v>
      </c>
      <c r="E19" s="2">
        <f t="shared" ca="1" si="2"/>
        <v>292</v>
      </c>
      <c r="F19" s="2">
        <f ca="1">B19-E19</f>
        <v>238</v>
      </c>
      <c r="G19" s="12">
        <f ca="1">OFFSET(Vectors!C18,0,8*(-1+$A$2))+NORMINV(RAND(),OFFSET(Vectors!D18,0,8*(-1+$A$2)),OFFSET(Vectors!E18,0,8*(-1+$A$2)))</f>
        <v>0.5072087497331651</v>
      </c>
      <c r="H19" s="4">
        <f t="shared" ca="1" si="3"/>
        <v>66</v>
      </c>
      <c r="I19" s="5">
        <f t="shared" ca="1" si="4"/>
        <v>226</v>
      </c>
      <c r="J19" s="6">
        <f t="shared" ca="1" si="5"/>
        <v>121</v>
      </c>
      <c r="K19" s="7">
        <f t="shared" ca="1" si="6"/>
        <v>117</v>
      </c>
      <c r="L19" s="4">
        <f t="shared" ca="1" si="7"/>
        <v>148</v>
      </c>
      <c r="M19" s="5">
        <f t="shared" ca="1" si="43"/>
        <v>144</v>
      </c>
      <c r="N19" s="6">
        <f t="shared" ca="1" si="8"/>
        <v>54</v>
      </c>
      <c r="O19" s="7">
        <f t="shared" ca="1" si="9"/>
        <v>184</v>
      </c>
      <c r="P19" s="4">
        <f t="shared" ca="1" si="10"/>
        <v>66</v>
      </c>
      <c r="Q19" s="5">
        <f t="shared" ca="1" si="11"/>
        <v>117</v>
      </c>
      <c r="R19" s="6">
        <f t="shared" ca="1" si="12"/>
        <v>121</v>
      </c>
      <c r="S19" s="7">
        <f t="shared" ca="1" si="13"/>
        <v>226</v>
      </c>
      <c r="T19" s="4">
        <f t="shared" ca="1" si="14"/>
        <v>148</v>
      </c>
      <c r="U19" s="5">
        <f t="shared" ca="1" si="15"/>
        <v>184</v>
      </c>
      <c r="V19" s="6">
        <f t="shared" ca="1" si="16"/>
        <v>54</v>
      </c>
      <c r="W19" s="7">
        <f t="shared" ca="1" si="17"/>
        <v>144</v>
      </c>
      <c r="X19" s="4">
        <f t="shared" ca="1" si="18"/>
        <v>66</v>
      </c>
      <c r="Y19" s="5">
        <f t="shared" ca="1" si="19"/>
        <v>121</v>
      </c>
      <c r="Z19" s="6">
        <f t="shared" ca="1" si="20"/>
        <v>226</v>
      </c>
      <c r="AA19" s="7">
        <f t="shared" ca="1" si="20"/>
        <v>117</v>
      </c>
      <c r="AB19" s="4">
        <f t="shared" ca="1" si="21"/>
        <v>148</v>
      </c>
      <c r="AC19" s="5">
        <f t="shared" ca="1" si="22"/>
        <v>54</v>
      </c>
      <c r="AD19" s="6">
        <f t="shared" ca="1" si="23"/>
        <v>144</v>
      </c>
      <c r="AE19" s="23">
        <f t="shared" ca="1" si="23"/>
        <v>184</v>
      </c>
      <c r="AF19" s="20">
        <f t="shared" ca="1" si="24"/>
        <v>66</v>
      </c>
      <c r="AG19" s="20">
        <f t="shared" ca="1" si="1"/>
        <v>117</v>
      </c>
      <c r="AH19" s="20">
        <f t="shared" ca="1" si="1"/>
        <v>121</v>
      </c>
      <c r="AI19" s="20">
        <f t="shared" ca="1" si="1"/>
        <v>226</v>
      </c>
      <c r="AJ19" s="1">
        <f t="shared" ca="1" si="25"/>
        <v>0.22602739726027396</v>
      </c>
      <c r="AK19" s="1">
        <f t="shared" ca="1" si="26"/>
        <v>0.50840336134453779</v>
      </c>
      <c r="AL19" s="1">
        <f t="shared" ca="1" si="27"/>
        <v>0.35283018867924526</v>
      </c>
      <c r="AM19" s="1">
        <f t="shared" ca="1" si="28"/>
        <v>0.55094339622641508</v>
      </c>
      <c r="AN19" s="1">
        <f ca="1"/>
        <v>0.22602739726027396</v>
      </c>
      <c r="AO19" s="1">
        <f ca="1"/>
        <v>0.50840336134453779</v>
      </c>
      <c r="AP19" s="1">
        <f ca="1"/>
        <v>0.35283018867924526</v>
      </c>
      <c r="AQ19" s="1">
        <f ca="1"/>
        <v>0.55094339622641508</v>
      </c>
      <c r="AR19" s="2">
        <f t="shared" ca="1" si="29"/>
        <v>0.3249159989661411</v>
      </c>
      <c r="AS19" s="2">
        <f t="shared" ca="1" si="30"/>
        <v>0.2823759640842638</v>
      </c>
      <c r="AT19" s="2">
        <f t="shared" ca="1" si="31"/>
        <v>0.1268027914189713</v>
      </c>
      <c r="AU19" s="1">
        <f t="shared" ca="1" si="44"/>
        <v>9.9485204673177563E-5</v>
      </c>
      <c r="AV19" s="1">
        <f t="shared" ca="1" si="32"/>
        <v>-7.9858132094786538E-2</v>
      </c>
      <c r="AW19" s="1">
        <f t="shared" ca="1" si="32"/>
        <v>-3.8013722342496586E-2</v>
      </c>
      <c r="BA19" s="1">
        <v>0.62318840579710144</v>
      </c>
      <c r="BB19" s="1">
        <v>0.4</v>
      </c>
      <c r="BC19" s="1">
        <v>0.50694444444444442</v>
      </c>
      <c r="BD19" s="1">
        <v>0.47916666666666669</v>
      </c>
      <c r="BE19" s="1">
        <v>0.2271062271062271</v>
      </c>
      <c r="BF19" s="1">
        <v>0.23735408560311289</v>
      </c>
      <c r="BG19" s="1">
        <v>0.23207547169811321</v>
      </c>
      <c r="BH19" s="1">
        <v>0.51509433962264151</v>
      </c>
      <c r="BI19" s="2">
        <f t="shared" si="33"/>
        <v>0.28798811251641443</v>
      </c>
      <c r="BJ19" s="2">
        <f t="shared" si="34"/>
        <v>1.0247858496885781E-2</v>
      </c>
      <c r="BK19" s="2">
        <f t="shared" si="35"/>
        <v>4.9692445918861072E-3</v>
      </c>
      <c r="BL19" s="1">
        <f t="shared" si="45"/>
        <v>-5.2289665261363361E-2</v>
      </c>
      <c r="BM19" s="1">
        <f t="shared" si="36"/>
        <v>-0.29324420499517767</v>
      </c>
      <c r="BN19" s="1">
        <f t="shared" si="36"/>
        <v>-0.12780853318589167</v>
      </c>
      <c r="BP19" s="9">
        <v>16</v>
      </c>
      <c r="BQ19" s="1">
        <v>0.2271062271062271</v>
      </c>
      <c r="BR19" s="1">
        <v>0.23735408560311283</v>
      </c>
      <c r="BS19" s="1">
        <v>0.23207547169811321</v>
      </c>
      <c r="BT19" s="1">
        <v>0.51509433962264151</v>
      </c>
      <c r="BU19" s="1">
        <v>0.48679245283018868</v>
      </c>
      <c r="BV19" s="9">
        <v>16</v>
      </c>
      <c r="BW19" s="1">
        <f t="shared" ca="1" si="37"/>
        <v>0.22602739726027396</v>
      </c>
      <c r="BX19" s="1">
        <f t="shared" ca="1" si="38"/>
        <v>0.50840336134453779</v>
      </c>
      <c r="BY19" s="1">
        <f t="shared" ca="1" si="39"/>
        <v>0.35283018867924526</v>
      </c>
      <c r="BZ19" s="1">
        <f t="shared" ca="1" si="40"/>
        <v>0.55094339622641508</v>
      </c>
      <c r="CA19" s="1">
        <f t="shared" ca="1" si="41"/>
        <v>0.34528301886792451</v>
      </c>
    </row>
    <row r="20" spans="1:85" x14ac:dyDescent="0.25">
      <c r="A20" s="2">
        <f t="shared" si="42"/>
        <v>17</v>
      </c>
      <c r="B20" s="2">
        <f ca="1">OFFSET(Vectors!A19,0,8*(-1+$A$2))</f>
        <v>346</v>
      </c>
      <c r="C20" s="2">
        <f ca="1">OFFSET(Vectors!B19,0,8*(-1+$A$2))</f>
        <v>0.22727272727272727</v>
      </c>
      <c r="D20" s="15">
        <f ca="1">OFFSET(Vectors!F19,0,8*(-1+$A$2))+NORMINV(RAND(),OFFSET(Vectors!G19,0,8*(-1+$A$2)),OFFSET(Vectors!H19,0,8*(-1+$A$2)))</f>
        <v>0.54644720688425585</v>
      </c>
      <c r="E20" s="2">
        <f t="shared" ca="1" si="2"/>
        <v>189</v>
      </c>
      <c r="F20" s="2">
        <f ca="1">B20-E20</f>
        <v>157</v>
      </c>
      <c r="G20" s="12">
        <f ca="1">OFFSET(Vectors!C19,0,8*(-1+$A$2))+NORMINV(RAND(),OFFSET(Vectors!D19,0,8*(-1+$A$2)),OFFSET(Vectors!E19,0,8*(-1+$A$2)))</f>
        <v>0.46528416554008478</v>
      </c>
      <c r="H20" s="4">
        <f t="shared" ca="1" si="3"/>
        <v>43</v>
      </c>
      <c r="I20" s="5">
        <f t="shared" ca="1" si="4"/>
        <v>146</v>
      </c>
      <c r="J20" s="6">
        <f t="shared" ca="1" si="5"/>
        <v>73</v>
      </c>
      <c r="K20" s="7">
        <f t="shared" ca="1" si="6"/>
        <v>84</v>
      </c>
      <c r="L20" s="4">
        <f t="shared" ca="1" si="7"/>
        <v>88</v>
      </c>
      <c r="M20" s="5">
        <f t="shared" ca="1" si="43"/>
        <v>101</v>
      </c>
      <c r="N20" s="6">
        <f t="shared" ca="1" si="8"/>
        <v>36</v>
      </c>
      <c r="O20" s="7">
        <f t="shared" ca="1" si="9"/>
        <v>121</v>
      </c>
      <c r="P20" s="4">
        <f t="shared" ca="1" si="10"/>
        <v>43</v>
      </c>
      <c r="Q20" s="5">
        <f t="shared" ca="1" si="11"/>
        <v>84</v>
      </c>
      <c r="R20" s="6">
        <f t="shared" ca="1" si="12"/>
        <v>73</v>
      </c>
      <c r="S20" s="7">
        <f t="shared" ca="1" si="13"/>
        <v>146</v>
      </c>
      <c r="T20" s="4">
        <f t="shared" ca="1" si="14"/>
        <v>88</v>
      </c>
      <c r="U20" s="5">
        <f t="shared" ca="1" si="15"/>
        <v>121</v>
      </c>
      <c r="V20" s="6">
        <f t="shared" ca="1" si="16"/>
        <v>36</v>
      </c>
      <c r="W20" s="7">
        <f t="shared" ca="1" si="17"/>
        <v>101</v>
      </c>
      <c r="X20" s="4">
        <f t="shared" ca="1" si="18"/>
        <v>43</v>
      </c>
      <c r="Y20" s="5">
        <f t="shared" ca="1" si="19"/>
        <v>73</v>
      </c>
      <c r="Z20" s="6">
        <f t="shared" ca="1" si="20"/>
        <v>146</v>
      </c>
      <c r="AA20" s="7">
        <f t="shared" ca="1" si="20"/>
        <v>84</v>
      </c>
      <c r="AB20" s="4">
        <f t="shared" ca="1" si="21"/>
        <v>88</v>
      </c>
      <c r="AC20" s="5">
        <f t="shared" ca="1" si="22"/>
        <v>36</v>
      </c>
      <c r="AD20" s="6">
        <f t="shared" ca="1" si="23"/>
        <v>101</v>
      </c>
      <c r="AE20" s="23">
        <f t="shared" ca="1" si="23"/>
        <v>121</v>
      </c>
      <c r="AF20" s="20">
        <f t="shared" ca="1" si="24"/>
        <v>43</v>
      </c>
      <c r="AG20" s="20">
        <f t="shared" ca="1" si="24"/>
        <v>84</v>
      </c>
      <c r="AH20" s="20">
        <f t="shared" ca="1" si="24"/>
        <v>73</v>
      </c>
      <c r="AI20" s="20">
        <f t="shared" ca="1" si="24"/>
        <v>146</v>
      </c>
      <c r="AJ20" s="1">
        <f t="shared" ca="1" si="25"/>
        <v>0.2275132275132275</v>
      </c>
      <c r="AK20" s="1">
        <f t="shared" ca="1" si="26"/>
        <v>0.46496815286624205</v>
      </c>
      <c r="AL20" s="1">
        <f t="shared" ca="1" si="27"/>
        <v>0.33526011560693642</v>
      </c>
      <c r="AM20" s="1">
        <f t="shared" ca="1" si="28"/>
        <v>0.54624277456647397</v>
      </c>
      <c r="AN20" s="1">
        <f ca="1"/>
        <v>0.2275132275132275</v>
      </c>
      <c r="AO20" s="1">
        <f ca="1"/>
        <v>0.46496815286624205</v>
      </c>
      <c r="AP20" s="1">
        <f ca="1"/>
        <v>0.33526011560693642</v>
      </c>
      <c r="AQ20" s="1">
        <f ca="1"/>
        <v>0.54624277456647397</v>
      </c>
      <c r="AR20" s="2">
        <f t="shared" ca="1" si="29"/>
        <v>0.31872954705324646</v>
      </c>
      <c r="AS20" s="2">
        <f t="shared" ca="1" si="30"/>
        <v>0.23745492535301455</v>
      </c>
      <c r="AT20" s="2">
        <f t="shared" ca="1" si="31"/>
        <v>0.10774688809370891</v>
      </c>
      <c r="AU20" s="1">
        <f t="shared" ca="1" si="44"/>
        <v>-6.1864519128946305E-3</v>
      </c>
      <c r="AV20" s="1">
        <f t="shared" ca="1" si="32"/>
        <v>-4.4921038731249252E-2</v>
      </c>
      <c r="AW20" s="1">
        <f t="shared" ca="1" si="32"/>
        <v>-1.9055903325262386E-2</v>
      </c>
      <c r="BA20" s="1">
        <v>0.77611940298507465</v>
      </c>
      <c r="BB20" s="1">
        <v>0.20547945205479445</v>
      </c>
      <c r="BC20" s="1">
        <v>0.47857142857142859</v>
      </c>
      <c r="BD20" s="1">
        <v>0.47857142857142859</v>
      </c>
      <c r="BE20" s="1">
        <v>0.22727272727272727</v>
      </c>
      <c r="BF20" s="1">
        <v>9.8130841121495282E-2</v>
      </c>
      <c r="BG20" s="1">
        <v>0.14739884393063585</v>
      </c>
      <c r="BH20" s="1">
        <v>0.38150289017341038</v>
      </c>
      <c r="BI20" s="2">
        <f t="shared" si="33"/>
        <v>0.15423016290068312</v>
      </c>
      <c r="BJ20" s="2">
        <f t="shared" si="34"/>
        <v>-0.12914188615123198</v>
      </c>
      <c r="BK20" s="2">
        <f t="shared" si="35"/>
        <v>-7.9873883342091417E-2</v>
      </c>
      <c r="BL20" s="1">
        <f t="shared" si="45"/>
        <v>-0.13375794961573131</v>
      </c>
      <c r="BM20" s="1">
        <f t="shared" si="36"/>
        <v>-0.13938974464811776</v>
      </c>
      <c r="BN20" s="1">
        <f t="shared" si="36"/>
        <v>-8.4843127933977525E-2</v>
      </c>
      <c r="BP20" s="9">
        <v>17</v>
      </c>
      <c r="BQ20" s="1">
        <v>0.22727272727272727</v>
      </c>
      <c r="BR20" s="1">
        <v>9.8130841121495324E-2</v>
      </c>
      <c r="BS20" s="1">
        <v>0.14739884393063585</v>
      </c>
      <c r="BT20" s="1">
        <v>0.38150289017341038</v>
      </c>
      <c r="BU20" s="1">
        <v>0.6445086705202312</v>
      </c>
      <c r="BV20" s="9">
        <v>17</v>
      </c>
      <c r="BW20" s="1">
        <f t="shared" ca="1" si="37"/>
        <v>0.2275132275132275</v>
      </c>
      <c r="BX20" s="1">
        <f t="shared" ca="1" si="38"/>
        <v>0.46496815286624205</v>
      </c>
      <c r="BY20" s="1">
        <f t="shared" ca="1" si="39"/>
        <v>0.33526011560693642</v>
      </c>
      <c r="BZ20" s="1">
        <f t="shared" ca="1" si="40"/>
        <v>0.54624277456647397</v>
      </c>
      <c r="CA20" s="1">
        <f t="shared" ca="1" si="41"/>
        <v>0.36705202312138729</v>
      </c>
      <c r="CF20" s="1">
        <v>1</v>
      </c>
    </row>
    <row r="21" spans="1:85" x14ac:dyDescent="0.25">
      <c r="A21" s="2">
        <f t="shared" si="42"/>
        <v>18</v>
      </c>
      <c r="B21" s="2">
        <f ca="1">OFFSET(Vectors!A20,0,8*(-1+$A$2))</f>
        <v>598</v>
      </c>
      <c r="C21" s="2">
        <f ca="1">OFFSET(Vectors!B20,0,8*(-1+$A$2))</f>
        <v>0.23353293413173654</v>
      </c>
      <c r="D21" s="15">
        <f ca="1">OFFSET(Vectors!F20,0,8*(-1+$A$2))+NORMINV(RAND(),OFFSET(Vectors!G20,0,8*(-1+$A$2)),OFFSET(Vectors!H20,0,8*(-1+$A$2)))</f>
        <v>0.58727966622361294</v>
      </c>
      <c r="E21" s="2">
        <f t="shared" ca="1" si="2"/>
        <v>351</v>
      </c>
      <c r="F21" s="2">
        <f ca="1">B21-E21</f>
        <v>247</v>
      </c>
      <c r="G21" s="12">
        <f ca="1">OFFSET(Vectors!C20,0,8*(-1+$A$2))+NORMINV(RAND(),OFFSET(Vectors!D20,0,8*(-1+$A$2)),OFFSET(Vectors!E20,0,8*(-1+$A$2)))</f>
        <v>0.48104443632285915</v>
      </c>
      <c r="H21" s="4">
        <f t="shared" ca="1" si="3"/>
        <v>82</v>
      </c>
      <c r="I21" s="5">
        <f t="shared" ca="1" si="4"/>
        <v>269</v>
      </c>
      <c r="J21" s="6">
        <f t="shared" ca="1" si="5"/>
        <v>119</v>
      </c>
      <c r="K21" s="7">
        <f t="shared" ca="1" si="6"/>
        <v>128</v>
      </c>
      <c r="L21" s="4">
        <f t="shared" ca="1" si="7"/>
        <v>169</v>
      </c>
      <c r="M21" s="5">
        <f t="shared" ca="1" si="43"/>
        <v>182</v>
      </c>
      <c r="N21" s="6">
        <f t="shared" ca="1" si="8"/>
        <v>58</v>
      </c>
      <c r="O21" s="7">
        <f t="shared" ca="1" si="9"/>
        <v>189</v>
      </c>
      <c r="P21" s="4">
        <f t="shared" ca="1" si="10"/>
        <v>82</v>
      </c>
      <c r="Q21" s="5">
        <f t="shared" ca="1" si="11"/>
        <v>128</v>
      </c>
      <c r="R21" s="6">
        <f t="shared" ca="1" si="12"/>
        <v>119</v>
      </c>
      <c r="S21" s="7">
        <f t="shared" ca="1" si="13"/>
        <v>269</v>
      </c>
      <c r="T21" s="4">
        <f t="shared" ca="1" si="14"/>
        <v>169</v>
      </c>
      <c r="U21" s="5">
        <f t="shared" ca="1" si="15"/>
        <v>189</v>
      </c>
      <c r="V21" s="6">
        <f t="shared" ca="1" si="16"/>
        <v>58</v>
      </c>
      <c r="W21" s="7">
        <f t="shared" ca="1" si="17"/>
        <v>182</v>
      </c>
      <c r="X21" s="4">
        <f t="shared" ca="1" si="18"/>
        <v>82</v>
      </c>
      <c r="Y21" s="5">
        <f t="shared" ca="1" si="19"/>
        <v>119</v>
      </c>
      <c r="Z21" s="6">
        <f t="shared" ca="1" si="20"/>
        <v>269</v>
      </c>
      <c r="AA21" s="7">
        <f t="shared" ca="1" si="20"/>
        <v>128</v>
      </c>
      <c r="AB21" s="4">
        <f t="shared" ca="1" si="21"/>
        <v>169</v>
      </c>
      <c r="AC21" s="5">
        <f t="shared" ca="1" si="22"/>
        <v>58</v>
      </c>
      <c r="AD21" s="6">
        <f t="shared" ca="1" si="23"/>
        <v>182</v>
      </c>
      <c r="AE21" s="23">
        <f t="shared" ca="1" si="23"/>
        <v>189</v>
      </c>
      <c r="AF21" s="20">
        <f t="shared" ca="1" si="24"/>
        <v>82</v>
      </c>
      <c r="AG21" s="20">
        <f t="shared" ca="1" si="24"/>
        <v>128</v>
      </c>
      <c r="AH21" s="20">
        <f t="shared" ca="1" si="24"/>
        <v>119</v>
      </c>
      <c r="AI21" s="20">
        <f t="shared" ca="1" si="24"/>
        <v>269</v>
      </c>
      <c r="AJ21" s="1">
        <f t="shared" ca="1" si="25"/>
        <v>0.23361823361823361</v>
      </c>
      <c r="AK21" s="1">
        <f t="shared" ca="1" si="26"/>
        <v>0.48178137651821862</v>
      </c>
      <c r="AL21" s="1">
        <f t="shared" ca="1" si="27"/>
        <v>0.33612040133779264</v>
      </c>
      <c r="AM21" s="1">
        <f t="shared" ca="1" si="28"/>
        <v>0.58695652173913049</v>
      </c>
      <c r="AN21" s="1">
        <f ca="1"/>
        <v>0.23361823361823361</v>
      </c>
      <c r="AO21" s="1">
        <f ca="1"/>
        <v>0.48178137651821862</v>
      </c>
      <c r="AP21" s="1">
        <f ca="1"/>
        <v>0.33612040133779264</v>
      </c>
      <c r="AQ21" s="1">
        <f ca="1"/>
        <v>0.58695652173913049</v>
      </c>
      <c r="AR21" s="2">
        <f t="shared" ca="1" si="29"/>
        <v>0.35333828812089685</v>
      </c>
      <c r="AS21" s="2">
        <f t="shared" ca="1" si="30"/>
        <v>0.24816314289998501</v>
      </c>
      <c r="AT21" s="2">
        <f t="shared" ca="1" si="31"/>
        <v>0.10250216771955903</v>
      </c>
      <c r="AU21" s="1">
        <f t="shared" ca="1" si="44"/>
        <v>3.4608741067650384E-2</v>
      </c>
      <c r="AV21" s="1">
        <f t="shared" ca="1" si="44"/>
        <v>1.0708217546970461E-2</v>
      </c>
      <c r="AW21" s="1">
        <f t="shared" ca="1" si="44"/>
        <v>-5.244720374149886E-3</v>
      </c>
      <c r="BA21" s="1">
        <v>0.71830985915492962</v>
      </c>
      <c r="BB21" s="1">
        <v>0.28787878787878785</v>
      </c>
      <c r="BC21" s="1">
        <v>0.51094890510948909</v>
      </c>
      <c r="BD21" s="1">
        <v>0.51824817518248179</v>
      </c>
      <c r="BE21" s="1">
        <v>0.23353293413173654</v>
      </c>
      <c r="BF21" s="1">
        <v>0.61363636363636365</v>
      </c>
      <c r="BG21" s="1">
        <v>0.40133779264214048</v>
      </c>
      <c r="BH21" s="1">
        <v>0.55852842809364545</v>
      </c>
      <c r="BI21" s="2">
        <f t="shared" si="33"/>
        <v>0.32499549396190891</v>
      </c>
      <c r="BJ21" s="2">
        <f t="shared" si="34"/>
        <v>0.38010342950462711</v>
      </c>
      <c r="BK21" s="2">
        <f t="shared" si="35"/>
        <v>0.16780485851040394</v>
      </c>
      <c r="BL21" s="1">
        <f t="shared" si="45"/>
        <v>0.17076533106122579</v>
      </c>
      <c r="BM21" s="1">
        <f t="shared" si="36"/>
        <v>0.50924531565585907</v>
      </c>
      <c r="BN21" s="1">
        <f t="shared" si="36"/>
        <v>0.24767874185249536</v>
      </c>
      <c r="BP21" s="9">
        <v>18</v>
      </c>
      <c r="BQ21" s="1">
        <v>0.23353293413173654</v>
      </c>
      <c r="BR21" s="1">
        <v>0.61363636363636365</v>
      </c>
      <c r="BS21" s="1">
        <v>0.40133779264214048</v>
      </c>
      <c r="BT21" s="1">
        <v>0.55852842809364545</v>
      </c>
      <c r="BU21" s="1">
        <v>0.30100334448160537</v>
      </c>
      <c r="BV21" s="9">
        <v>18</v>
      </c>
      <c r="BW21" s="1">
        <f t="shared" ca="1" si="37"/>
        <v>0.23361823361823361</v>
      </c>
      <c r="BX21" s="1">
        <f t="shared" ca="1" si="38"/>
        <v>0.48178137651821862</v>
      </c>
      <c r="BY21" s="1">
        <f t="shared" ca="1" si="39"/>
        <v>0.33612040133779264</v>
      </c>
      <c r="BZ21" s="1">
        <f t="shared" ca="1" si="40"/>
        <v>0.58695652173913049</v>
      </c>
      <c r="CA21" s="1">
        <f t="shared" ca="1" si="41"/>
        <v>0.3511705685618729</v>
      </c>
    </row>
    <row r="22" spans="1:85" x14ac:dyDescent="0.25">
      <c r="A22" s="2">
        <f t="shared" si="42"/>
        <v>19</v>
      </c>
      <c r="B22" s="2">
        <f ca="1">OFFSET(Vectors!A21,0,8*(-1+$A$2))</f>
        <v>477</v>
      </c>
      <c r="C22" s="2">
        <f ca="1">OFFSET(Vectors!B21,0,8*(-1+$A$2))</f>
        <v>0.24031007751937986</v>
      </c>
      <c r="D22" s="15">
        <f ca="1">OFFSET(Vectors!F21,0,8*(-1+$A$2))+NORMINV(RAND(),OFFSET(Vectors!G21,0,8*(-1+$A$2)),OFFSET(Vectors!H21,0,8*(-1+$A$2)))</f>
        <v>0.45218180507811795</v>
      </c>
      <c r="E22" s="2">
        <f t="shared" ca="1" si="2"/>
        <v>216</v>
      </c>
      <c r="F22" s="2">
        <f ca="1">B22-E22</f>
        <v>261</v>
      </c>
      <c r="G22" s="12">
        <f ca="1">OFFSET(Vectors!C21,0,8*(-1+$A$2))+NORMINV(RAND(),OFFSET(Vectors!D21,0,8*(-1+$A$2)),OFFSET(Vectors!E21,0,8*(-1+$A$2)))</f>
        <v>0.37861412800635585</v>
      </c>
      <c r="H22" s="4">
        <f t="shared" ca="1" si="3"/>
        <v>52</v>
      </c>
      <c r="I22" s="5">
        <f t="shared" ca="1" si="4"/>
        <v>164</v>
      </c>
      <c r="J22" s="6">
        <f t="shared" ca="1" si="5"/>
        <v>99</v>
      </c>
      <c r="K22" s="7">
        <f t="shared" ca="1" si="6"/>
        <v>162</v>
      </c>
      <c r="L22" s="4">
        <f t="shared" ca="1" si="7"/>
        <v>82</v>
      </c>
      <c r="M22" s="5">
        <f t="shared" ca="1" si="43"/>
        <v>134</v>
      </c>
      <c r="N22" s="6">
        <f t="shared" ca="1" si="8"/>
        <v>63</v>
      </c>
      <c r="O22" s="7">
        <f t="shared" ca="1" si="9"/>
        <v>198</v>
      </c>
      <c r="P22" s="4">
        <f t="shared" ca="1" si="10"/>
        <v>52</v>
      </c>
      <c r="Q22" s="5">
        <f t="shared" ca="1" si="11"/>
        <v>162</v>
      </c>
      <c r="R22" s="6">
        <f t="shared" ca="1" si="12"/>
        <v>99</v>
      </c>
      <c r="S22" s="7">
        <f t="shared" ca="1" si="13"/>
        <v>164</v>
      </c>
      <c r="T22" s="4">
        <f t="shared" ca="1" si="14"/>
        <v>82</v>
      </c>
      <c r="U22" s="5">
        <f t="shared" ca="1" si="15"/>
        <v>198</v>
      </c>
      <c r="V22" s="6">
        <f t="shared" ca="1" si="16"/>
        <v>63</v>
      </c>
      <c r="W22" s="7">
        <f t="shared" ca="1" si="17"/>
        <v>134</v>
      </c>
      <c r="X22" s="4">
        <f t="shared" ca="1" si="18"/>
        <v>52</v>
      </c>
      <c r="Y22" s="5">
        <f t="shared" ca="1" si="19"/>
        <v>99</v>
      </c>
      <c r="Z22" s="6">
        <f t="shared" ca="1" si="20"/>
        <v>164</v>
      </c>
      <c r="AA22" s="7">
        <f t="shared" ca="1" si="20"/>
        <v>162</v>
      </c>
      <c r="AB22" s="4">
        <f t="shared" ca="1" si="21"/>
        <v>82</v>
      </c>
      <c r="AC22" s="5">
        <f t="shared" ca="1" si="22"/>
        <v>63</v>
      </c>
      <c r="AD22" s="6">
        <f t="shared" ca="1" si="23"/>
        <v>134</v>
      </c>
      <c r="AE22" s="23">
        <f t="shared" ca="1" si="23"/>
        <v>198</v>
      </c>
      <c r="AF22" s="20">
        <f t="shared" ca="1" si="24"/>
        <v>52</v>
      </c>
      <c r="AG22" s="20">
        <f t="shared" ca="1" si="24"/>
        <v>162</v>
      </c>
      <c r="AH22" s="20">
        <f t="shared" ca="1" si="24"/>
        <v>99</v>
      </c>
      <c r="AI22" s="20">
        <f t="shared" ca="1" si="24"/>
        <v>164</v>
      </c>
      <c r="AJ22" s="1">
        <f t="shared" ca="1" si="25"/>
        <v>0.24074074074074073</v>
      </c>
      <c r="AK22" s="1">
        <f t="shared" ca="1" si="26"/>
        <v>0.37931034482758619</v>
      </c>
      <c r="AL22" s="1">
        <f t="shared" ca="1" si="27"/>
        <v>0.31656184486373168</v>
      </c>
      <c r="AM22" s="1">
        <f t="shared" ca="1" si="28"/>
        <v>0.45283018867924529</v>
      </c>
      <c r="AN22" s="1">
        <f ca="1"/>
        <v>0.24074074074074073</v>
      </c>
      <c r="AO22" s="1">
        <f ca="1"/>
        <v>0.37931034482758619</v>
      </c>
      <c r="AP22" s="1">
        <f ca="1"/>
        <v>0.31656184486373168</v>
      </c>
      <c r="AQ22" s="1">
        <f ca="1"/>
        <v>0.45283018867924529</v>
      </c>
      <c r="AR22" s="2">
        <f t="shared" ca="1" si="29"/>
        <v>0.21208944793850457</v>
      </c>
      <c r="AS22" s="2">
        <f t="shared" ca="1" si="30"/>
        <v>0.13856960408684546</v>
      </c>
      <c r="AT22" s="2">
        <f t="shared" ca="1" si="31"/>
        <v>7.5821104122990951E-2</v>
      </c>
      <c r="AU22" s="1">
        <f t="shared" ca="1" si="44"/>
        <v>-0.14124884018239228</v>
      </c>
      <c r="AV22" s="1">
        <f t="shared" ca="1" si="44"/>
        <v>-0.10959353881313955</v>
      </c>
      <c r="AW22" s="1">
        <f t="shared" ca="1" si="44"/>
        <v>-2.6681063596568078E-2</v>
      </c>
      <c r="BA22" s="1">
        <v>0.29230769230769232</v>
      </c>
      <c r="BB22" s="1">
        <v>0.58252427184466016</v>
      </c>
      <c r="BC22" s="1">
        <v>0.42060085836909872</v>
      </c>
      <c r="BD22" s="1">
        <v>0.55793991416309008</v>
      </c>
      <c r="BE22" s="1">
        <v>0.24031007751937986</v>
      </c>
      <c r="BF22" s="1">
        <v>0.59817351598173518</v>
      </c>
      <c r="BG22" s="1">
        <v>0.40461215932914046</v>
      </c>
      <c r="BH22" s="1">
        <v>0.54088050314465408</v>
      </c>
      <c r="BI22" s="2">
        <f t="shared" si="33"/>
        <v>0.30057042562527425</v>
      </c>
      <c r="BJ22" s="2">
        <f t="shared" si="34"/>
        <v>0.35786343846235535</v>
      </c>
      <c r="BK22" s="2">
        <f t="shared" si="35"/>
        <v>0.16430208180976061</v>
      </c>
      <c r="BL22" s="1">
        <f t="shared" si="45"/>
        <v>-2.4425068336634659E-2</v>
      </c>
      <c r="BM22" s="1">
        <f t="shared" si="36"/>
        <v>-2.2239991042271756E-2</v>
      </c>
      <c r="BN22" s="1">
        <f t="shared" si="36"/>
        <v>-3.5027767006433341E-3</v>
      </c>
      <c r="BP22" s="9">
        <v>19</v>
      </c>
      <c r="BQ22" s="1">
        <v>0.24031007751937986</v>
      </c>
      <c r="BR22" s="1">
        <v>0.59817351598173518</v>
      </c>
      <c r="BS22" s="1">
        <v>0.40461215932914046</v>
      </c>
      <c r="BT22" s="1">
        <v>0.54088050314465408</v>
      </c>
      <c r="BU22" s="1">
        <v>0.31446540880503143</v>
      </c>
      <c r="BV22" s="9">
        <v>19</v>
      </c>
      <c r="BW22" s="1">
        <f t="shared" ca="1" si="37"/>
        <v>0.24074074074074073</v>
      </c>
      <c r="BX22" s="1">
        <f t="shared" ca="1" si="38"/>
        <v>0.37931034482758619</v>
      </c>
      <c r="BY22" s="1">
        <f t="shared" ca="1" si="39"/>
        <v>0.31656184486373162</v>
      </c>
      <c r="BZ22" s="1">
        <f t="shared" ca="1" si="40"/>
        <v>0.45283018867924529</v>
      </c>
      <c r="CA22" s="1">
        <f t="shared" ca="1" si="41"/>
        <v>0.44863731656184486</v>
      </c>
    </row>
    <row r="23" spans="1:85" x14ac:dyDescent="0.25">
      <c r="A23" s="2">
        <f t="shared" si="42"/>
        <v>20</v>
      </c>
      <c r="B23" s="2">
        <f ca="1">OFFSET(Vectors!A22,0,8*(-1+$A$2))</f>
        <v>409</v>
      </c>
      <c r="C23" s="2">
        <f ca="1">OFFSET(Vectors!B22,0,8*(-1+$A$2))</f>
        <v>0.24074074074074073</v>
      </c>
      <c r="D23" s="15">
        <f ca="1">OFFSET(Vectors!F22,0,8*(-1+$A$2))+NORMINV(RAND(),OFFSET(Vectors!G22,0,8*(-1+$A$2)),OFFSET(Vectors!H22,0,8*(-1+$A$2)))</f>
        <v>0.59364926156989384</v>
      </c>
      <c r="E23" s="2">
        <f t="shared" ca="1" si="2"/>
        <v>243</v>
      </c>
      <c r="F23" s="2">
        <f ca="1">B23-E23</f>
        <v>166</v>
      </c>
      <c r="G23" s="12">
        <f ca="1">OFFSET(Vectors!C22,0,8*(-1+$A$2))+NORMINV(RAND(),OFFSET(Vectors!D22,0,8*(-1+$A$2)),OFFSET(Vectors!E22,0,8*(-1+$A$2)))</f>
        <v>0.71630677704837153</v>
      </c>
      <c r="H23" s="4">
        <f t="shared" ca="1" si="3"/>
        <v>59</v>
      </c>
      <c r="I23" s="5">
        <f t="shared" ca="1" si="4"/>
        <v>184</v>
      </c>
      <c r="J23" s="6">
        <f t="shared" ca="1" si="5"/>
        <v>119</v>
      </c>
      <c r="K23" s="7">
        <f t="shared" ca="1" si="6"/>
        <v>47</v>
      </c>
      <c r="L23" s="4">
        <f t="shared" ca="1" si="7"/>
        <v>174</v>
      </c>
      <c r="M23" s="5">
        <f t="shared" ca="1" si="43"/>
        <v>69</v>
      </c>
      <c r="N23" s="6">
        <f t="shared" ca="1" si="8"/>
        <v>40</v>
      </c>
      <c r="O23" s="7">
        <f t="shared" ca="1" si="9"/>
        <v>126</v>
      </c>
      <c r="P23" s="4">
        <f t="shared" ca="1" si="10"/>
        <v>59</v>
      </c>
      <c r="Q23" s="5">
        <f t="shared" ca="1" si="11"/>
        <v>47</v>
      </c>
      <c r="R23" s="6">
        <f t="shared" ca="1" si="12"/>
        <v>119</v>
      </c>
      <c r="S23" s="7">
        <f t="shared" ca="1" si="13"/>
        <v>184</v>
      </c>
      <c r="T23" s="4">
        <f t="shared" ca="1" si="14"/>
        <v>174</v>
      </c>
      <c r="U23" s="5">
        <f t="shared" ca="1" si="15"/>
        <v>126</v>
      </c>
      <c r="V23" s="6">
        <f t="shared" ca="1" si="16"/>
        <v>40</v>
      </c>
      <c r="W23" s="7">
        <f t="shared" ca="1" si="17"/>
        <v>69</v>
      </c>
      <c r="X23" s="4">
        <f t="shared" ca="1" si="18"/>
        <v>59</v>
      </c>
      <c r="Y23" s="5">
        <f t="shared" ca="1" si="19"/>
        <v>119</v>
      </c>
      <c r="Z23" s="6">
        <f t="shared" ca="1" si="20"/>
        <v>184</v>
      </c>
      <c r="AA23" s="7">
        <f t="shared" ca="1" si="20"/>
        <v>47</v>
      </c>
      <c r="AB23" s="4">
        <f t="shared" ca="1" si="21"/>
        <v>174</v>
      </c>
      <c r="AC23" s="5">
        <f t="shared" ca="1" si="22"/>
        <v>40</v>
      </c>
      <c r="AD23" s="6">
        <f t="shared" ca="1" si="23"/>
        <v>69</v>
      </c>
      <c r="AE23" s="23">
        <f t="shared" ca="1" si="23"/>
        <v>126</v>
      </c>
      <c r="AF23" s="20">
        <f t="shared" ca="1" si="24"/>
        <v>59</v>
      </c>
      <c r="AG23" s="20">
        <f t="shared" ca="1" si="24"/>
        <v>47</v>
      </c>
      <c r="AH23" s="20">
        <f t="shared" ca="1" si="24"/>
        <v>119</v>
      </c>
      <c r="AI23" s="20">
        <f t="shared" ca="1" si="24"/>
        <v>184</v>
      </c>
      <c r="AJ23" s="1">
        <f t="shared" ca="1" si="25"/>
        <v>0.24279835390946503</v>
      </c>
      <c r="AK23" s="1">
        <f t="shared" ca="1" si="26"/>
        <v>0.7168674698795181</v>
      </c>
      <c r="AL23" s="1">
        <f t="shared" ca="1" si="27"/>
        <v>0.4352078239608802</v>
      </c>
      <c r="AM23" s="1">
        <f t="shared" ca="1" si="28"/>
        <v>0.59413202933985332</v>
      </c>
      <c r="AN23" s="1">
        <f ca="1"/>
        <v>0.24279835390946503</v>
      </c>
      <c r="AO23" s="1">
        <f ca="1"/>
        <v>0.7168674698795181</v>
      </c>
      <c r="AP23" s="1">
        <f ca="1"/>
        <v>0.4352078239608802</v>
      </c>
      <c r="AQ23" s="1">
        <f ca="1"/>
        <v>0.59413202933985332</v>
      </c>
      <c r="AR23" s="2">
        <f t="shared" ca="1" si="29"/>
        <v>0.35133367543038829</v>
      </c>
      <c r="AS23" s="2">
        <f t="shared" ca="1" si="30"/>
        <v>0.47406911597005308</v>
      </c>
      <c r="AT23" s="2">
        <f t="shared" ca="1" si="31"/>
        <v>0.19240947005141518</v>
      </c>
      <c r="AU23" s="1">
        <f t="shared" ca="1" si="44"/>
        <v>0.13924422749188373</v>
      </c>
      <c r="AV23" s="1">
        <f t="shared" ca="1" si="44"/>
        <v>0.33549951188320759</v>
      </c>
      <c r="AW23" s="1">
        <f t="shared" ca="1" si="44"/>
        <v>0.11658836592842423</v>
      </c>
      <c r="BA23" s="1">
        <v>0.19587628865979381</v>
      </c>
      <c r="BB23" s="1">
        <v>0.63636363636363635</v>
      </c>
      <c r="BC23" s="1">
        <v>0.37423312883435583</v>
      </c>
      <c r="BD23" s="1">
        <v>0.59509202453987731</v>
      </c>
      <c r="BE23" s="1">
        <v>0.24074074074074073</v>
      </c>
      <c r="BF23" s="1">
        <v>0.64766839378238339</v>
      </c>
      <c r="BG23" s="1">
        <v>0.43276283618581907</v>
      </c>
      <c r="BH23" s="1">
        <v>0.52811735941320292</v>
      </c>
      <c r="BI23" s="2">
        <f t="shared" si="33"/>
        <v>0.28737661867246223</v>
      </c>
      <c r="BJ23" s="2">
        <f t="shared" si="34"/>
        <v>0.40692765304164269</v>
      </c>
      <c r="BK23" s="2">
        <f t="shared" si="35"/>
        <v>0.19202209544507834</v>
      </c>
      <c r="BL23" s="1">
        <f t="shared" si="45"/>
        <v>-1.3193806952812026E-2</v>
      </c>
      <c r="BM23" s="1">
        <f t="shared" si="36"/>
        <v>4.9064214579287335E-2</v>
      </c>
      <c r="BN23" s="1">
        <f t="shared" si="36"/>
        <v>2.7720013635317731E-2</v>
      </c>
      <c r="BP23" s="9">
        <v>20</v>
      </c>
      <c r="BQ23" s="1">
        <v>0.24074074074074073</v>
      </c>
      <c r="BR23" s="1">
        <v>0.64766839378238339</v>
      </c>
      <c r="BS23" s="1">
        <v>0.43276283618581907</v>
      </c>
      <c r="BT23" s="1">
        <v>0.52811735941320292</v>
      </c>
      <c r="BU23" s="1">
        <v>0.29339853300733498</v>
      </c>
      <c r="BV23" s="9">
        <v>20</v>
      </c>
      <c r="BW23" s="1">
        <f t="shared" ca="1" si="37"/>
        <v>0.24279835390946503</v>
      </c>
      <c r="BX23" s="1">
        <f t="shared" ca="1" si="38"/>
        <v>0.7168674698795181</v>
      </c>
      <c r="BY23" s="1">
        <f t="shared" ca="1" si="39"/>
        <v>0.4352078239608802</v>
      </c>
      <c r="BZ23" s="1">
        <f t="shared" ca="1" si="40"/>
        <v>0.59413202933985332</v>
      </c>
      <c r="CA23" s="1">
        <f t="shared" ca="1" si="41"/>
        <v>0.25916870415647919</v>
      </c>
    </row>
    <row r="24" spans="1:85" x14ac:dyDescent="0.25">
      <c r="A24" s="2">
        <f t="shared" si="42"/>
        <v>21</v>
      </c>
      <c r="B24" s="2">
        <f ca="1">OFFSET(Vectors!A23,0,8*(-1+$A$2))</f>
        <v>321</v>
      </c>
      <c r="C24" s="2">
        <f ca="1">OFFSET(Vectors!B23,0,8*(-1+$A$2))</f>
        <v>0.24657534246575341</v>
      </c>
      <c r="D24" s="15">
        <f ca="1">OFFSET(Vectors!F23,0,8*(-1+$A$2))+NORMINV(RAND(),OFFSET(Vectors!G23,0,8*(-1+$A$2)),OFFSET(Vectors!H23,0,8*(-1+$A$2)))</f>
        <v>0.45412587233406532</v>
      </c>
      <c r="E24" s="2">
        <f t="shared" ca="1" si="2"/>
        <v>146</v>
      </c>
      <c r="F24" s="2">
        <f ca="1">B24-E24</f>
        <v>175</v>
      </c>
      <c r="G24" s="12">
        <f ca="1">OFFSET(Vectors!C23,0,8*(-1+$A$2))+NORMINV(RAND(),OFFSET(Vectors!D23,0,8*(-1+$A$2)),OFFSET(Vectors!E23,0,8*(-1+$A$2)))</f>
        <v>0.66687258408908257</v>
      </c>
      <c r="H24" s="4">
        <f t="shared" ca="1" si="3"/>
        <v>36</v>
      </c>
      <c r="I24" s="5">
        <f t="shared" ca="1" si="4"/>
        <v>110</v>
      </c>
      <c r="J24" s="6">
        <f t="shared" ca="1" si="5"/>
        <v>117</v>
      </c>
      <c r="K24" s="7">
        <f t="shared" ca="1" si="6"/>
        <v>58</v>
      </c>
      <c r="L24" s="4">
        <f t="shared" ca="1" si="7"/>
        <v>97</v>
      </c>
      <c r="M24" s="5">
        <f t="shared" ca="1" si="43"/>
        <v>49</v>
      </c>
      <c r="N24" s="6">
        <f t="shared" ca="1" si="8"/>
        <v>43</v>
      </c>
      <c r="O24" s="7">
        <f t="shared" ca="1" si="9"/>
        <v>132</v>
      </c>
      <c r="P24" s="4">
        <f t="shared" ca="1" si="10"/>
        <v>36</v>
      </c>
      <c r="Q24" s="5">
        <f t="shared" ca="1" si="11"/>
        <v>58</v>
      </c>
      <c r="R24" s="6">
        <f t="shared" ca="1" si="12"/>
        <v>117</v>
      </c>
      <c r="S24" s="7">
        <f t="shared" ca="1" si="13"/>
        <v>110</v>
      </c>
      <c r="T24" s="4">
        <f t="shared" ca="1" si="14"/>
        <v>97</v>
      </c>
      <c r="U24" s="5">
        <f t="shared" ca="1" si="15"/>
        <v>132</v>
      </c>
      <c r="V24" s="6">
        <f t="shared" ca="1" si="16"/>
        <v>43</v>
      </c>
      <c r="W24" s="7">
        <f t="shared" ca="1" si="17"/>
        <v>49</v>
      </c>
      <c r="X24" s="4">
        <f t="shared" ca="1" si="18"/>
        <v>36</v>
      </c>
      <c r="Y24" s="5">
        <f t="shared" ca="1" si="19"/>
        <v>117</v>
      </c>
      <c r="Z24" s="6">
        <f t="shared" ca="1" si="20"/>
        <v>110</v>
      </c>
      <c r="AA24" s="7">
        <f t="shared" ca="1" si="20"/>
        <v>58</v>
      </c>
      <c r="AB24" s="4">
        <f t="shared" ca="1" si="21"/>
        <v>97</v>
      </c>
      <c r="AC24" s="5">
        <f t="shared" ca="1" si="22"/>
        <v>43</v>
      </c>
      <c r="AD24" s="6">
        <f t="shared" ca="1" si="23"/>
        <v>49</v>
      </c>
      <c r="AE24" s="23">
        <f t="shared" ca="1" si="23"/>
        <v>132</v>
      </c>
      <c r="AF24" s="20">
        <f t="shared" ca="1" si="24"/>
        <v>36</v>
      </c>
      <c r="AG24" s="20">
        <f t="shared" ca="1" si="24"/>
        <v>58</v>
      </c>
      <c r="AH24" s="20">
        <f t="shared" ca="1" si="24"/>
        <v>117</v>
      </c>
      <c r="AI24" s="20">
        <f t="shared" ca="1" si="24"/>
        <v>110</v>
      </c>
      <c r="AJ24" s="1">
        <f t="shared" ca="1" si="25"/>
        <v>0.24657534246575341</v>
      </c>
      <c r="AK24" s="1">
        <f t="shared" ca="1" si="26"/>
        <v>0.66857142857142859</v>
      </c>
      <c r="AL24" s="1">
        <f t="shared" ca="1" si="27"/>
        <v>0.47663551401869159</v>
      </c>
      <c r="AM24" s="1">
        <f t="shared" ca="1" si="28"/>
        <v>0.45482866043613707</v>
      </c>
      <c r="AN24" s="1">
        <f ca="1"/>
        <v>0.24637681159420291</v>
      </c>
      <c r="AO24" s="1">
        <f ca="1"/>
        <v>0.73333333333333328</v>
      </c>
      <c r="AP24" s="1">
        <f ca="1"/>
        <v>0.41025641025641024</v>
      </c>
      <c r="AQ24" s="1">
        <f ca="1"/>
        <v>0.66346153846153844</v>
      </c>
      <c r="AR24" s="2">
        <f t="shared" ca="1" si="29"/>
        <v>0.41708472686733555</v>
      </c>
      <c r="AS24" s="2">
        <f t="shared" ca="1" si="30"/>
        <v>0.4869565217391304</v>
      </c>
      <c r="AT24" s="2">
        <f t="shared" ca="1" si="31"/>
        <v>0.16387959866220733</v>
      </c>
      <c r="AU24" s="1">
        <f t="shared" ca="1" si="44"/>
        <v>6.5751051436947261E-2</v>
      </c>
      <c r="AV24" s="1">
        <f t="shared" ca="1" si="44"/>
        <v>1.288740576907732E-2</v>
      </c>
      <c r="AW24" s="1">
        <f t="shared" ca="1" si="44"/>
        <v>-2.8529871389207845E-2</v>
      </c>
      <c r="BA24" s="1">
        <v>0.25358851674641147</v>
      </c>
      <c r="BB24" s="1">
        <v>0.58741258741258739</v>
      </c>
      <c r="BC24" s="1">
        <v>0.38920454545454547</v>
      </c>
      <c r="BD24" s="1">
        <v>0.59375</v>
      </c>
      <c r="BE24" s="1">
        <v>0.24657534246575341</v>
      </c>
      <c r="BF24" s="1">
        <v>0.13714285714285712</v>
      </c>
      <c r="BG24" s="1">
        <v>0.18691588785046728</v>
      </c>
      <c r="BH24" s="1">
        <v>0.45482866043613707</v>
      </c>
      <c r="BI24" s="2">
        <f t="shared" si="33"/>
        <v>0.20825331797038366</v>
      </c>
      <c r="BJ24" s="2">
        <f t="shared" si="34"/>
        <v>-0.10943248532289629</v>
      </c>
      <c r="BK24" s="2">
        <f t="shared" si="35"/>
        <v>-5.9659454615286128E-2</v>
      </c>
      <c r="BL24" s="1">
        <f t="shared" si="45"/>
        <v>-7.9123300702078569E-2</v>
      </c>
      <c r="BM24" s="1">
        <f t="shared" si="36"/>
        <v>-0.51636013836453898</v>
      </c>
      <c r="BN24" s="1">
        <f t="shared" si="36"/>
        <v>-0.25168155006036447</v>
      </c>
      <c r="BP24" s="9">
        <v>21</v>
      </c>
      <c r="BQ24" s="1">
        <v>0.24657534246575341</v>
      </c>
      <c r="BR24" s="1">
        <v>0.13714285714285715</v>
      </c>
      <c r="BS24" s="1">
        <v>0.18691588785046728</v>
      </c>
      <c r="BT24" s="1">
        <v>0.45482866043613707</v>
      </c>
      <c r="BU24" s="1">
        <v>0.58255451713395634</v>
      </c>
      <c r="BV24" s="9">
        <v>21</v>
      </c>
      <c r="BW24" s="1">
        <f t="shared" ca="1" si="37"/>
        <v>0.24637681159420291</v>
      </c>
      <c r="BX24" s="1">
        <f t="shared" ca="1" si="38"/>
        <v>0.73333333333333328</v>
      </c>
      <c r="BY24" s="1">
        <f t="shared" ca="1" si="39"/>
        <v>0.41025641025641024</v>
      </c>
      <c r="BZ24" s="1">
        <f t="shared" ca="1" si="40"/>
        <v>0.66346153846153844</v>
      </c>
      <c r="CA24" s="1">
        <f t="shared" ca="1" si="41"/>
        <v>0.25320512820512825</v>
      </c>
    </row>
    <row r="25" spans="1:85" x14ac:dyDescent="0.25">
      <c r="A25" s="2">
        <f t="shared" si="42"/>
        <v>22</v>
      </c>
      <c r="B25" s="2">
        <f ca="1">OFFSET(Vectors!A24,0,8*(-1+$A$2))</f>
        <v>312</v>
      </c>
      <c r="C25" s="2">
        <f ca="1">OFFSET(Vectors!B24,0,8*(-1+$A$2))</f>
        <v>0.24848484848484848</v>
      </c>
      <c r="D25" s="15">
        <f ca="1">OFFSET(Vectors!F24,0,8*(-1+$A$2))+NORMINV(RAND(),OFFSET(Vectors!G24,0,8*(-1+$A$2)),OFFSET(Vectors!H24,0,8*(-1+$A$2)))</f>
        <v>0.66421158228181931</v>
      </c>
      <c r="E25" s="2">
        <f t="shared" ca="1" si="2"/>
        <v>207</v>
      </c>
      <c r="F25" s="2">
        <f ca="1">B25-E25</f>
        <v>105</v>
      </c>
      <c r="G25" s="12">
        <f ca="1">OFFSET(Vectors!C24,0,8*(-1+$A$2))+NORMINV(RAND(),OFFSET(Vectors!D24,0,8*(-1+$A$2)),OFFSET(Vectors!E24,0,8*(-1+$A$2)))</f>
        <v>0.73770158100809557</v>
      </c>
      <c r="H25" s="4">
        <f t="shared" ca="1" si="3"/>
        <v>51</v>
      </c>
      <c r="I25" s="5">
        <f t="shared" ca="1" si="4"/>
        <v>156</v>
      </c>
      <c r="J25" s="6">
        <f t="shared" ca="1" si="5"/>
        <v>77</v>
      </c>
      <c r="K25" s="7">
        <f t="shared" ca="1" si="6"/>
        <v>28</v>
      </c>
      <c r="L25" s="4">
        <f t="shared" ca="1" si="7"/>
        <v>153</v>
      </c>
      <c r="M25" s="5">
        <f t="shared" ca="1" si="43"/>
        <v>54</v>
      </c>
      <c r="N25" s="6">
        <f t="shared" ca="1" si="8"/>
        <v>26</v>
      </c>
      <c r="O25" s="7">
        <f t="shared" ca="1" si="9"/>
        <v>79</v>
      </c>
      <c r="P25" s="4">
        <f t="shared" ca="1" si="10"/>
        <v>51</v>
      </c>
      <c r="Q25" s="5">
        <f t="shared" ca="1" si="11"/>
        <v>28</v>
      </c>
      <c r="R25" s="6">
        <f t="shared" ca="1" si="12"/>
        <v>77</v>
      </c>
      <c r="S25" s="7">
        <f t="shared" ca="1" si="13"/>
        <v>156</v>
      </c>
      <c r="T25" s="4">
        <f t="shared" ca="1" si="14"/>
        <v>153</v>
      </c>
      <c r="U25" s="5">
        <f t="shared" ca="1" si="15"/>
        <v>79</v>
      </c>
      <c r="V25" s="6">
        <f t="shared" ca="1" si="16"/>
        <v>26</v>
      </c>
      <c r="W25" s="7">
        <f t="shared" ca="1" si="17"/>
        <v>54</v>
      </c>
      <c r="X25" s="4">
        <f t="shared" ca="1" si="18"/>
        <v>51</v>
      </c>
      <c r="Y25" s="5">
        <f t="shared" ca="1" si="19"/>
        <v>77</v>
      </c>
      <c r="Z25" s="6">
        <f t="shared" ca="1" si="20"/>
        <v>156</v>
      </c>
      <c r="AA25" s="7">
        <f t="shared" ca="1" si="20"/>
        <v>28</v>
      </c>
      <c r="AB25" s="4">
        <f t="shared" ca="1" si="21"/>
        <v>153</v>
      </c>
      <c r="AC25" s="5">
        <f t="shared" ca="1" si="22"/>
        <v>26</v>
      </c>
      <c r="AD25" s="6">
        <f t="shared" ca="1" si="23"/>
        <v>54</v>
      </c>
      <c r="AE25" s="23">
        <f t="shared" ca="1" si="23"/>
        <v>79</v>
      </c>
      <c r="AF25" s="20">
        <f t="shared" ca="1" si="24"/>
        <v>51</v>
      </c>
      <c r="AG25" s="20">
        <f t="shared" ca="1" si="24"/>
        <v>28</v>
      </c>
      <c r="AH25" s="20">
        <f t="shared" ca="1" si="24"/>
        <v>77</v>
      </c>
      <c r="AI25" s="20">
        <f t="shared" ca="1" si="24"/>
        <v>156</v>
      </c>
      <c r="AJ25" s="1">
        <f t="shared" ca="1" si="25"/>
        <v>0.24637681159420291</v>
      </c>
      <c r="AK25" s="1">
        <f t="shared" ca="1" si="26"/>
        <v>0.73333333333333328</v>
      </c>
      <c r="AL25" s="1">
        <f t="shared" ca="1" si="27"/>
        <v>0.41025641025641024</v>
      </c>
      <c r="AM25" s="1">
        <f t="shared" ca="1" si="28"/>
        <v>0.66346153846153844</v>
      </c>
      <c r="AN25" s="1">
        <f ca="1"/>
        <v>0.24657534246575341</v>
      </c>
      <c r="AO25" s="1">
        <f ca="1"/>
        <v>0.66857142857142859</v>
      </c>
      <c r="AP25" s="1">
        <f ca="1"/>
        <v>0.47663551401869159</v>
      </c>
      <c r="AQ25" s="1">
        <f ca="1"/>
        <v>0.45482866043613707</v>
      </c>
      <c r="AR25" s="2">
        <f t="shared" ca="1" si="29"/>
        <v>0.20825331797038366</v>
      </c>
      <c r="AS25" s="2">
        <f t="shared" ca="1" si="30"/>
        <v>0.42199608610567518</v>
      </c>
      <c r="AT25" s="2">
        <f t="shared" ca="1" si="31"/>
        <v>0.23006017155293818</v>
      </c>
      <c r="AU25" s="1">
        <f t="shared" ca="1" si="44"/>
        <v>-0.2088314088969519</v>
      </c>
      <c r="AV25" s="1">
        <f t="shared" ca="1" si="44"/>
        <v>-6.4960435633455216E-2</v>
      </c>
      <c r="AW25" s="1">
        <f t="shared" ca="1" si="44"/>
        <v>6.6180572890730843E-2</v>
      </c>
      <c r="BA25" s="1">
        <v>0.24031007751937986</v>
      </c>
      <c r="BB25" s="1">
        <v>0.59817351598173518</v>
      </c>
      <c r="BC25" s="1">
        <v>0.40461215932914046</v>
      </c>
      <c r="BD25" s="1">
        <v>0.54088050314465408</v>
      </c>
      <c r="BE25" s="1">
        <v>0.24848484848484848</v>
      </c>
      <c r="BF25" s="1">
        <v>0.61904761904761907</v>
      </c>
      <c r="BG25" s="1">
        <v>0.42307692307692307</v>
      </c>
      <c r="BH25" s="1">
        <v>0.52884615384615385</v>
      </c>
      <c r="BI25" s="2">
        <f t="shared" si="33"/>
        <v>0.28036130536130538</v>
      </c>
      <c r="BJ25" s="2">
        <f t="shared" si="34"/>
        <v>0.37056277056277059</v>
      </c>
      <c r="BK25" s="2">
        <f t="shared" si="35"/>
        <v>0.1745920745920746</v>
      </c>
      <c r="BL25" s="1">
        <f t="shared" si="45"/>
        <v>7.2107987390921724E-2</v>
      </c>
      <c r="BM25" s="1">
        <f t="shared" si="36"/>
        <v>0.47999525588566688</v>
      </c>
      <c r="BN25" s="1">
        <f t="shared" si="36"/>
        <v>0.23425152920736073</v>
      </c>
      <c r="BP25" s="9">
        <v>22</v>
      </c>
      <c r="BQ25" s="1">
        <v>0.24848484848484848</v>
      </c>
      <c r="BR25" s="1">
        <v>0.61904761904761907</v>
      </c>
      <c r="BS25" s="1">
        <v>0.42307692307692307</v>
      </c>
      <c r="BT25" s="1">
        <v>0.52884615384615385</v>
      </c>
      <c r="BU25" s="1">
        <v>0.3108974358974359</v>
      </c>
      <c r="BV25" s="9">
        <v>22</v>
      </c>
      <c r="BW25" s="1">
        <f t="shared" ca="1" si="37"/>
        <v>0.24657534246575341</v>
      </c>
      <c r="BX25" s="1">
        <f t="shared" ca="1" si="38"/>
        <v>0.66857142857142859</v>
      </c>
      <c r="BY25" s="1">
        <f t="shared" ca="1" si="39"/>
        <v>0.47663551401869159</v>
      </c>
      <c r="BZ25" s="1">
        <f t="shared" ca="1" si="40"/>
        <v>0.45482866043613707</v>
      </c>
      <c r="CA25" s="1">
        <f t="shared" ca="1" si="41"/>
        <v>0.29283489096573206</v>
      </c>
      <c r="CF25" s="1">
        <v>1</v>
      </c>
    </row>
    <row r="26" spans="1:85" x14ac:dyDescent="0.25">
      <c r="A26" s="2">
        <f t="shared" si="42"/>
        <v>23</v>
      </c>
      <c r="B26" s="2">
        <f ca="1">OFFSET(Vectors!A25,0,8*(-1+$A$2))</f>
        <v>702</v>
      </c>
      <c r="C26" s="2">
        <f ca="1">OFFSET(Vectors!B25,0,8*(-1+$A$2))</f>
        <v>0.25</v>
      </c>
      <c r="D26" s="15">
        <f ca="1">OFFSET(Vectors!F25,0,8*(-1+$A$2))+NORMINV(RAND(),OFFSET(Vectors!G25,0,8*(-1+$A$2)),OFFSET(Vectors!H25,0,8*(-1+$A$2)))</f>
        <v>0.45158770559693973</v>
      </c>
      <c r="E26" s="2">
        <f t="shared" ca="1" si="2"/>
        <v>317</v>
      </c>
      <c r="F26" s="2">
        <f ca="1">B26-E26</f>
        <v>385</v>
      </c>
      <c r="G26" s="12">
        <f ca="1">OFFSET(Vectors!C25,0,8*(-1+$A$2))+NORMINV(RAND(),OFFSET(Vectors!D25,0,8*(-1+$A$2)),OFFSET(Vectors!E25,0,8*(-1+$A$2)))</f>
        <v>0.4141828468559593</v>
      </c>
      <c r="H26" s="4">
        <f t="shared" ca="1" si="3"/>
        <v>79</v>
      </c>
      <c r="I26" s="5">
        <f t="shared" ca="1" si="4"/>
        <v>238</v>
      </c>
      <c r="J26" s="6">
        <f t="shared" ca="1" si="5"/>
        <v>159</v>
      </c>
      <c r="K26" s="7">
        <f t="shared" ca="1" si="6"/>
        <v>226</v>
      </c>
      <c r="L26" s="4">
        <f t="shared" ca="1" si="7"/>
        <v>131</v>
      </c>
      <c r="M26" s="5">
        <f t="shared" ca="1" si="43"/>
        <v>186</v>
      </c>
      <c r="N26" s="6">
        <f t="shared" ca="1" si="8"/>
        <v>96</v>
      </c>
      <c r="O26" s="7">
        <f t="shared" ca="1" si="9"/>
        <v>289</v>
      </c>
      <c r="P26" s="4">
        <f t="shared" ca="1" si="10"/>
        <v>79</v>
      </c>
      <c r="Q26" s="5">
        <f t="shared" ca="1" si="11"/>
        <v>226</v>
      </c>
      <c r="R26" s="6">
        <f t="shared" ca="1" si="12"/>
        <v>159</v>
      </c>
      <c r="S26" s="7">
        <f t="shared" ca="1" si="13"/>
        <v>238</v>
      </c>
      <c r="T26" s="4">
        <f t="shared" ca="1" si="14"/>
        <v>131</v>
      </c>
      <c r="U26" s="5">
        <f t="shared" ca="1" si="15"/>
        <v>289</v>
      </c>
      <c r="V26" s="6">
        <f t="shared" ca="1" si="16"/>
        <v>96</v>
      </c>
      <c r="W26" s="7">
        <f t="shared" ca="1" si="17"/>
        <v>186</v>
      </c>
      <c r="X26" s="4">
        <f t="shared" ca="1" si="18"/>
        <v>79</v>
      </c>
      <c r="Y26" s="5">
        <f t="shared" ca="1" si="19"/>
        <v>159</v>
      </c>
      <c r="Z26" s="6">
        <f t="shared" ca="1" si="20"/>
        <v>238</v>
      </c>
      <c r="AA26" s="7">
        <f t="shared" ca="1" si="20"/>
        <v>226</v>
      </c>
      <c r="AB26" s="4">
        <f t="shared" ca="1" si="21"/>
        <v>131</v>
      </c>
      <c r="AC26" s="5">
        <f t="shared" ca="1" si="22"/>
        <v>96</v>
      </c>
      <c r="AD26" s="6">
        <f t="shared" ca="1" si="23"/>
        <v>186</v>
      </c>
      <c r="AE26" s="23">
        <f t="shared" ca="1" si="23"/>
        <v>289</v>
      </c>
      <c r="AF26" s="20">
        <f t="shared" ca="1" si="24"/>
        <v>79</v>
      </c>
      <c r="AG26" s="20">
        <f t="shared" ca="1" si="24"/>
        <v>226</v>
      </c>
      <c r="AH26" s="20">
        <f t="shared" ca="1" si="24"/>
        <v>159</v>
      </c>
      <c r="AI26" s="20">
        <f t="shared" ca="1" si="24"/>
        <v>238</v>
      </c>
      <c r="AJ26" s="1">
        <f t="shared" ca="1" si="25"/>
        <v>0.24921135646687698</v>
      </c>
      <c r="AK26" s="1">
        <f t="shared" ca="1" si="26"/>
        <v>0.41298701298701301</v>
      </c>
      <c r="AL26" s="1">
        <f t="shared" ca="1" si="27"/>
        <v>0.33903133903133903</v>
      </c>
      <c r="AM26" s="1">
        <f t="shared" ca="1" si="28"/>
        <v>0.45156695156695159</v>
      </c>
      <c r="AN26" s="1">
        <f ca="1"/>
        <v>0.24921135646687698</v>
      </c>
      <c r="AO26" s="1">
        <f ca="1"/>
        <v>0.41298701298701301</v>
      </c>
      <c r="AP26" s="1">
        <f ca="1"/>
        <v>0.33903133903133903</v>
      </c>
      <c r="AQ26" s="1">
        <f ca="1"/>
        <v>0.45156695156695159</v>
      </c>
      <c r="AR26" s="2">
        <f t="shared" ca="1" si="29"/>
        <v>0.20235559510007461</v>
      </c>
      <c r="AS26" s="2">
        <f t="shared" ca="1" si="30"/>
        <v>0.16377565652013604</v>
      </c>
      <c r="AT26" s="2">
        <f t="shared" ca="1" si="31"/>
        <v>8.9819982564462053E-2</v>
      </c>
      <c r="AU26" s="1">
        <f t="shared" ca="1" si="44"/>
        <v>-5.8977228703090412E-3</v>
      </c>
      <c r="AV26" s="1">
        <f t="shared" ca="1" si="44"/>
        <v>-0.25822042958553915</v>
      </c>
      <c r="AW26" s="1">
        <f t="shared" ca="1" si="44"/>
        <v>-0.14024018898847612</v>
      </c>
      <c r="BA26" s="1">
        <v>0.36904761904761907</v>
      </c>
      <c r="BB26" s="1">
        <v>0.7592592592592593</v>
      </c>
      <c r="BC26" s="1">
        <v>0.52173913043478259</v>
      </c>
      <c r="BD26" s="1">
        <v>0.60869565217391308</v>
      </c>
      <c r="BE26" s="1">
        <v>0.25</v>
      </c>
      <c r="BF26" s="1">
        <v>0.59602649006622521</v>
      </c>
      <c r="BG26" s="1">
        <v>0.39886039886039887</v>
      </c>
      <c r="BH26" s="1">
        <v>0.56980056980056981</v>
      </c>
      <c r="BI26" s="2">
        <f t="shared" si="33"/>
        <v>0.31980056980056981</v>
      </c>
      <c r="BJ26" s="2">
        <f t="shared" si="34"/>
        <v>0.34602649006622521</v>
      </c>
      <c r="BK26" s="2">
        <f t="shared" si="35"/>
        <v>0.14886039886039887</v>
      </c>
      <c r="BL26" s="1">
        <f t="shared" si="45"/>
        <v>3.9439264439264432E-2</v>
      </c>
      <c r="BM26" s="1">
        <f t="shared" si="36"/>
        <v>-2.4536280496545382E-2</v>
      </c>
      <c r="BN26" s="1">
        <f t="shared" si="36"/>
        <v>-2.5731675731675729E-2</v>
      </c>
      <c r="BP26" s="9">
        <v>23</v>
      </c>
      <c r="BQ26" s="1">
        <v>0.25</v>
      </c>
      <c r="BR26" s="1">
        <v>0.59602649006622521</v>
      </c>
      <c r="BS26" s="1">
        <v>0.39886039886039887</v>
      </c>
      <c r="BT26" s="1">
        <v>0.56980056980056981</v>
      </c>
      <c r="BU26" s="1">
        <v>0.31623931623931623</v>
      </c>
      <c r="BV26" s="9">
        <v>23</v>
      </c>
      <c r="BW26" s="1">
        <f t="shared" ca="1" si="37"/>
        <v>0.24921135646687698</v>
      </c>
      <c r="BX26" s="1">
        <f t="shared" ca="1" si="38"/>
        <v>0.41298701298701301</v>
      </c>
      <c r="BY26" s="1">
        <f t="shared" ca="1" si="39"/>
        <v>0.33903133903133903</v>
      </c>
      <c r="BZ26" s="1">
        <f t="shared" ca="1" si="40"/>
        <v>0.45156695156695159</v>
      </c>
      <c r="CA26" s="1">
        <f t="shared" ca="1" si="41"/>
        <v>0.43447293447293445</v>
      </c>
    </row>
    <row r="27" spans="1:85" x14ac:dyDescent="0.25">
      <c r="A27" s="2">
        <f t="shared" si="42"/>
        <v>24</v>
      </c>
      <c r="B27" s="2">
        <f ca="1">OFFSET(Vectors!A26,0,8*(-1+$A$2))</f>
        <v>676</v>
      </c>
      <c r="C27" s="2">
        <f ca="1">OFFSET(Vectors!B26,0,8*(-1+$A$2))</f>
        <v>0.25066666666666665</v>
      </c>
      <c r="D27" s="15">
        <f ca="1">OFFSET(Vectors!F26,0,8*(-1+$A$2))+NORMINV(RAND(),OFFSET(Vectors!G26,0,8*(-1+$A$2)),OFFSET(Vectors!H26,0,8*(-1+$A$2)))</f>
        <v>0.56763999861583481</v>
      </c>
      <c r="E27" s="2">
        <f t="shared" ca="1" si="2"/>
        <v>384</v>
      </c>
      <c r="F27" s="2">
        <f ca="1">B27-E27</f>
        <v>292</v>
      </c>
      <c r="G27" s="12">
        <f ca="1">OFFSET(Vectors!C26,0,8*(-1+$A$2))+NORMINV(RAND(),OFFSET(Vectors!D26,0,8*(-1+$A$2)),OFFSET(Vectors!E26,0,8*(-1+$A$2)))</f>
        <v>0.47443410218875259</v>
      </c>
      <c r="H27" s="4">
        <f t="shared" ca="1" si="3"/>
        <v>96</v>
      </c>
      <c r="I27" s="5">
        <f t="shared" ca="1" si="4"/>
        <v>288</v>
      </c>
      <c r="J27" s="6">
        <f t="shared" ca="1" si="5"/>
        <v>139</v>
      </c>
      <c r="K27" s="7">
        <f t="shared" ca="1" si="6"/>
        <v>153</v>
      </c>
      <c r="L27" s="4">
        <f t="shared" ca="1" si="7"/>
        <v>182</v>
      </c>
      <c r="M27" s="5">
        <f t="shared" ca="1" si="43"/>
        <v>202</v>
      </c>
      <c r="N27" s="6">
        <f t="shared" ca="1" si="8"/>
        <v>73</v>
      </c>
      <c r="O27" s="7">
        <f t="shared" ca="1" si="9"/>
        <v>219</v>
      </c>
      <c r="P27" s="4">
        <f t="shared" ca="1" si="10"/>
        <v>96</v>
      </c>
      <c r="Q27" s="5">
        <f t="shared" ca="1" si="11"/>
        <v>153</v>
      </c>
      <c r="R27" s="6">
        <f t="shared" ca="1" si="12"/>
        <v>139</v>
      </c>
      <c r="S27" s="7">
        <f t="shared" ca="1" si="13"/>
        <v>288</v>
      </c>
      <c r="T27" s="4">
        <f t="shared" ca="1" si="14"/>
        <v>182</v>
      </c>
      <c r="U27" s="5">
        <f t="shared" ca="1" si="15"/>
        <v>219</v>
      </c>
      <c r="V27" s="6">
        <f t="shared" ca="1" si="16"/>
        <v>73</v>
      </c>
      <c r="W27" s="7">
        <f t="shared" ca="1" si="17"/>
        <v>202</v>
      </c>
      <c r="X27" s="4">
        <f t="shared" ca="1" si="18"/>
        <v>96</v>
      </c>
      <c r="Y27" s="5">
        <f t="shared" ca="1" si="19"/>
        <v>139</v>
      </c>
      <c r="Z27" s="6">
        <f t="shared" ca="1" si="20"/>
        <v>288</v>
      </c>
      <c r="AA27" s="7">
        <f t="shared" ca="1" si="20"/>
        <v>153</v>
      </c>
      <c r="AB27" s="4">
        <f t="shared" ca="1" si="21"/>
        <v>182</v>
      </c>
      <c r="AC27" s="5">
        <f t="shared" ca="1" si="22"/>
        <v>73</v>
      </c>
      <c r="AD27" s="6">
        <f t="shared" ca="1" si="23"/>
        <v>202</v>
      </c>
      <c r="AE27" s="23">
        <f t="shared" ca="1" si="23"/>
        <v>219</v>
      </c>
      <c r="AF27" s="20">
        <f t="shared" ca="1" si="24"/>
        <v>96</v>
      </c>
      <c r="AG27" s="20">
        <f t="shared" ca="1" si="24"/>
        <v>153</v>
      </c>
      <c r="AH27" s="20">
        <f t="shared" ca="1" si="24"/>
        <v>139</v>
      </c>
      <c r="AI27" s="20">
        <f t="shared" ca="1" si="24"/>
        <v>288</v>
      </c>
      <c r="AJ27" s="1">
        <f t="shared" ca="1" si="25"/>
        <v>0.25</v>
      </c>
      <c r="AK27" s="1">
        <f t="shared" ca="1" si="26"/>
        <v>0.47602739726027399</v>
      </c>
      <c r="AL27" s="1">
        <f t="shared" ca="1" si="27"/>
        <v>0.34763313609467456</v>
      </c>
      <c r="AM27" s="1">
        <f t="shared" ca="1" si="28"/>
        <v>0.56804733727810652</v>
      </c>
      <c r="AN27" s="1">
        <f ca="1"/>
        <v>0.25</v>
      </c>
      <c r="AO27" s="1">
        <f ca="1"/>
        <v>0.47602739726027399</v>
      </c>
      <c r="AP27" s="1">
        <f ca="1"/>
        <v>0.34763313609467456</v>
      </c>
      <c r="AQ27" s="1">
        <f ca="1"/>
        <v>0.56804733727810652</v>
      </c>
      <c r="AR27" s="2">
        <f t="shared" ca="1" si="29"/>
        <v>0.31804733727810652</v>
      </c>
      <c r="AS27" s="2">
        <f t="shared" ca="1" si="30"/>
        <v>0.22602739726027399</v>
      </c>
      <c r="AT27" s="2">
        <f t="shared" ca="1" si="31"/>
        <v>9.7633136094674555E-2</v>
      </c>
      <c r="AU27" s="1">
        <f t="shared" ca="1" si="44"/>
        <v>0.11569174217803191</v>
      </c>
      <c r="AV27" s="1">
        <f t="shared" ca="1" si="44"/>
        <v>6.2251740740137951E-2</v>
      </c>
      <c r="AW27" s="1">
        <f t="shared" ca="1" si="44"/>
        <v>7.8131535302125021E-3</v>
      </c>
      <c r="BA27" s="1">
        <v>0.18827160493827161</v>
      </c>
      <c r="BB27" s="1">
        <v>0.63218390804597702</v>
      </c>
      <c r="BC27" s="1">
        <v>0.38632478632478634</v>
      </c>
      <c r="BD27" s="1">
        <v>0.55384615384615388</v>
      </c>
      <c r="BE27" s="1">
        <v>0.25066666666666665</v>
      </c>
      <c r="BF27" s="1">
        <v>0.62126245847176076</v>
      </c>
      <c r="BG27" s="1">
        <v>0.41568047337278108</v>
      </c>
      <c r="BH27" s="1">
        <v>0.55473372781065089</v>
      </c>
      <c r="BI27" s="2">
        <f t="shared" si="33"/>
        <v>0.30406706114398424</v>
      </c>
      <c r="BJ27" s="2">
        <f t="shared" si="34"/>
        <v>0.37059579180509411</v>
      </c>
      <c r="BK27" s="2">
        <f t="shared" si="35"/>
        <v>0.16501380670611443</v>
      </c>
      <c r="BL27" s="1">
        <f t="shared" si="45"/>
        <v>-1.5733508656585571E-2</v>
      </c>
      <c r="BM27" s="1">
        <f t="shared" si="36"/>
        <v>2.4569301738868898E-2</v>
      </c>
      <c r="BN27" s="1">
        <f t="shared" si="36"/>
        <v>1.6153407845715562E-2</v>
      </c>
      <c r="BP27" s="9">
        <v>24</v>
      </c>
      <c r="BQ27" s="1">
        <v>0.25066666666666665</v>
      </c>
      <c r="BR27" s="1">
        <v>0.62126245847176076</v>
      </c>
      <c r="BS27" s="1">
        <v>0.41568047337278108</v>
      </c>
      <c r="BT27" s="1">
        <v>0.55473372781065089</v>
      </c>
      <c r="BU27" s="1">
        <v>0.30769230769230771</v>
      </c>
      <c r="BV27" s="9">
        <v>24</v>
      </c>
      <c r="BW27" s="1">
        <f t="shared" ca="1" si="37"/>
        <v>0.25</v>
      </c>
      <c r="BX27" s="1">
        <f t="shared" ca="1" si="38"/>
        <v>0.47602739726027399</v>
      </c>
      <c r="BY27" s="1">
        <f t="shared" ca="1" si="39"/>
        <v>0.34763313609467456</v>
      </c>
      <c r="BZ27" s="1">
        <f t="shared" ca="1" si="40"/>
        <v>0.56804733727810652</v>
      </c>
      <c r="CA27" s="1">
        <f t="shared" ca="1" si="41"/>
        <v>0.36834319526627218</v>
      </c>
    </row>
    <row r="28" spans="1:85" x14ac:dyDescent="0.25">
      <c r="A28" s="2">
        <f t="shared" si="42"/>
        <v>25</v>
      </c>
      <c r="B28" s="2">
        <f ca="1">OFFSET(Vectors!A27,0,8*(-1+$A$2))</f>
        <v>352</v>
      </c>
      <c r="C28" s="2">
        <f ca="1">OFFSET(Vectors!B27,0,8*(-1+$A$2))</f>
        <v>0.25358851674641147</v>
      </c>
      <c r="D28" s="15">
        <f ca="1">OFFSET(Vectors!F27,0,8*(-1+$A$2))+NORMINV(RAND(),OFFSET(Vectors!G27,0,8*(-1+$A$2)),OFFSET(Vectors!H27,0,8*(-1+$A$2)))</f>
        <v>0.57514745061227845</v>
      </c>
      <c r="E28" s="2">
        <f t="shared" ca="1" si="2"/>
        <v>202</v>
      </c>
      <c r="F28" s="2">
        <f ca="1">B28-E28</f>
        <v>150</v>
      </c>
      <c r="G28" s="12">
        <f ca="1">OFFSET(Vectors!C27,0,8*(-1+$A$2))+NORMINV(RAND(),OFFSET(Vectors!D27,0,8*(-1+$A$2)),OFFSET(Vectors!E27,0,8*(-1+$A$2)))</f>
        <v>0.52063712115944227</v>
      </c>
      <c r="H28" s="4">
        <f t="shared" ca="1" si="3"/>
        <v>51</v>
      </c>
      <c r="I28" s="5">
        <f t="shared" ca="1" si="4"/>
        <v>151</v>
      </c>
      <c r="J28" s="6">
        <f t="shared" ca="1" si="5"/>
        <v>78</v>
      </c>
      <c r="K28" s="7">
        <f t="shared" ca="1" si="6"/>
        <v>72</v>
      </c>
      <c r="L28" s="4">
        <f t="shared" ca="1" si="7"/>
        <v>105</v>
      </c>
      <c r="M28" s="5">
        <f t="shared" ca="1" si="43"/>
        <v>97</v>
      </c>
      <c r="N28" s="6">
        <f t="shared" ca="1" si="8"/>
        <v>38</v>
      </c>
      <c r="O28" s="7">
        <f t="shared" ca="1" si="9"/>
        <v>112</v>
      </c>
      <c r="P28" s="4">
        <f t="shared" ca="1" si="10"/>
        <v>51</v>
      </c>
      <c r="Q28" s="5">
        <f t="shared" ca="1" si="11"/>
        <v>72</v>
      </c>
      <c r="R28" s="6">
        <f t="shared" ca="1" si="12"/>
        <v>78</v>
      </c>
      <c r="S28" s="7">
        <f t="shared" ca="1" si="13"/>
        <v>151</v>
      </c>
      <c r="T28" s="4">
        <f t="shared" ca="1" si="14"/>
        <v>105</v>
      </c>
      <c r="U28" s="5">
        <f t="shared" ca="1" si="15"/>
        <v>112</v>
      </c>
      <c r="V28" s="6">
        <f t="shared" ca="1" si="16"/>
        <v>38</v>
      </c>
      <c r="W28" s="7">
        <f t="shared" ca="1" si="17"/>
        <v>97</v>
      </c>
      <c r="X28" s="4">
        <f t="shared" ca="1" si="18"/>
        <v>51</v>
      </c>
      <c r="Y28" s="5">
        <f t="shared" ca="1" si="19"/>
        <v>78</v>
      </c>
      <c r="Z28" s="6">
        <f t="shared" ca="1" si="20"/>
        <v>151</v>
      </c>
      <c r="AA28" s="7">
        <f t="shared" ca="1" si="20"/>
        <v>72</v>
      </c>
      <c r="AB28" s="4">
        <f t="shared" ca="1" si="21"/>
        <v>105</v>
      </c>
      <c r="AC28" s="5">
        <f t="shared" ca="1" si="22"/>
        <v>38</v>
      </c>
      <c r="AD28" s="6">
        <f t="shared" ca="1" si="23"/>
        <v>97</v>
      </c>
      <c r="AE28" s="23">
        <f t="shared" ca="1" si="23"/>
        <v>112</v>
      </c>
      <c r="AF28" s="20">
        <f t="shared" ca="1" si="24"/>
        <v>51</v>
      </c>
      <c r="AG28" s="20">
        <f t="shared" ca="1" si="24"/>
        <v>72</v>
      </c>
      <c r="AH28" s="20">
        <f t="shared" ca="1" si="24"/>
        <v>78</v>
      </c>
      <c r="AI28" s="20">
        <f t="shared" ca="1" si="24"/>
        <v>151</v>
      </c>
      <c r="AJ28" s="1">
        <f t="shared" ca="1" si="25"/>
        <v>0.25247524752475248</v>
      </c>
      <c r="AK28" s="1">
        <f t="shared" ca="1" si="26"/>
        <v>0.52</v>
      </c>
      <c r="AL28" s="1">
        <f t="shared" ca="1" si="27"/>
        <v>0.36647727272727271</v>
      </c>
      <c r="AM28" s="1">
        <f t="shared" ca="1" si="28"/>
        <v>0.57386363636363635</v>
      </c>
      <c r="AN28" s="1">
        <f ca="1"/>
        <v>0.25247524752475248</v>
      </c>
      <c r="AO28" s="1">
        <f ca="1"/>
        <v>0.52</v>
      </c>
      <c r="AP28" s="1">
        <f ca="1"/>
        <v>0.36647727272727271</v>
      </c>
      <c r="AQ28" s="1">
        <f ca="1"/>
        <v>0.57386363636363635</v>
      </c>
      <c r="AR28" s="2">
        <f t="shared" ca="1" si="29"/>
        <v>0.32138838883888388</v>
      </c>
      <c r="AS28" s="2">
        <f t="shared" ca="1" si="30"/>
        <v>0.26752475247524754</v>
      </c>
      <c r="AT28" s="2">
        <f t="shared" ca="1" si="31"/>
        <v>0.11400202520252023</v>
      </c>
      <c r="AU28" s="1">
        <f t="shared" ca="1" si="44"/>
        <v>3.3410515607773528E-3</v>
      </c>
      <c r="AV28" s="1">
        <f t="shared" ca="1" si="44"/>
        <v>4.1497355214973553E-2</v>
      </c>
      <c r="AW28" s="1">
        <f t="shared" ca="1" si="44"/>
        <v>1.6368889107845674E-2</v>
      </c>
      <c r="BA28" s="1">
        <v>0.29655172413793102</v>
      </c>
      <c r="BB28" s="1">
        <v>0.52941176470588236</v>
      </c>
      <c r="BC28" s="1">
        <v>0.39271255060728744</v>
      </c>
      <c r="BD28" s="1">
        <v>0.58704453441295545</v>
      </c>
      <c r="BE28" s="1">
        <v>0.25358851674641147</v>
      </c>
      <c r="BF28" s="1">
        <v>0.58741258741258739</v>
      </c>
      <c r="BG28" s="1">
        <v>0.38920454545454547</v>
      </c>
      <c r="BH28" s="1">
        <v>0.59375</v>
      </c>
      <c r="BI28" s="2">
        <f t="shared" si="33"/>
        <v>0.34016148325358853</v>
      </c>
      <c r="BJ28" s="2">
        <f t="shared" si="34"/>
        <v>0.33382407066617592</v>
      </c>
      <c r="BK28" s="2">
        <f t="shared" si="35"/>
        <v>0.135616028708134</v>
      </c>
      <c r="BL28" s="1">
        <f t="shared" si="45"/>
        <v>3.6094422109604285E-2</v>
      </c>
      <c r="BM28" s="1">
        <f t="shared" si="36"/>
        <v>-3.677172113891819E-2</v>
      </c>
      <c r="BN28" s="1">
        <f t="shared" si="36"/>
        <v>-2.9397777997980434E-2</v>
      </c>
      <c r="BP28" s="9">
        <v>25</v>
      </c>
      <c r="BQ28" s="1">
        <v>0.25358851674641147</v>
      </c>
      <c r="BR28" s="1">
        <v>0.58741258741258739</v>
      </c>
      <c r="BS28" s="1">
        <v>0.38920454545454547</v>
      </c>
      <c r="BT28" s="1">
        <v>0.59375</v>
      </c>
      <c r="BU28" s="1">
        <v>0.31818181818181818</v>
      </c>
      <c r="BV28" s="9">
        <v>25</v>
      </c>
      <c r="BW28" s="1">
        <f t="shared" ca="1" si="37"/>
        <v>0.25247524752475248</v>
      </c>
      <c r="BX28" s="1">
        <f t="shared" ca="1" si="38"/>
        <v>0.52</v>
      </c>
      <c r="BY28" s="1">
        <f t="shared" ca="1" si="39"/>
        <v>0.36647727272727276</v>
      </c>
      <c r="BZ28" s="1">
        <f t="shared" ca="1" si="40"/>
        <v>0.57386363636363635</v>
      </c>
      <c r="CA28" s="1">
        <f t="shared" ca="1" si="41"/>
        <v>0.34943181818181818</v>
      </c>
      <c r="CG28" s="1">
        <v>1</v>
      </c>
    </row>
    <row r="29" spans="1:85" x14ac:dyDescent="0.25">
      <c r="A29" s="2">
        <f t="shared" si="42"/>
        <v>26</v>
      </c>
      <c r="B29" s="2">
        <f ca="1">OFFSET(Vectors!A28,0,8*(-1+$A$2))</f>
        <v>215</v>
      </c>
      <c r="C29" s="2">
        <f ca="1">OFFSET(Vectors!B28,0,8*(-1+$A$2))</f>
        <v>0.2578125</v>
      </c>
      <c r="D29" s="15">
        <f ca="1">OFFSET(Vectors!F28,0,8*(-1+$A$2))+NORMINV(RAND(),OFFSET(Vectors!G28,0,8*(-1+$A$2)),OFFSET(Vectors!H28,0,8*(-1+$A$2)))</f>
        <v>0.50341052677655895</v>
      </c>
      <c r="E29" s="2">
        <f t="shared" ca="1" si="2"/>
        <v>108</v>
      </c>
      <c r="F29" s="2">
        <f ca="1">B29-E29</f>
        <v>107</v>
      </c>
      <c r="G29" s="12">
        <f ca="1">OFFSET(Vectors!C28,0,8*(-1+$A$2))+NORMINV(RAND(),OFFSET(Vectors!D28,0,8*(-1+$A$2)),OFFSET(Vectors!E28,0,8*(-1+$A$2)))</f>
        <v>0.62840088432538344</v>
      </c>
      <c r="H29" s="4">
        <f t="shared" ca="1" si="3"/>
        <v>28</v>
      </c>
      <c r="I29" s="5">
        <f t="shared" ca="1" si="4"/>
        <v>80</v>
      </c>
      <c r="J29" s="6">
        <f t="shared" ca="1" si="5"/>
        <v>67</v>
      </c>
      <c r="K29" s="7">
        <f t="shared" ca="1" si="6"/>
        <v>40</v>
      </c>
      <c r="L29" s="4">
        <f t="shared" ca="1" si="7"/>
        <v>68</v>
      </c>
      <c r="M29" s="5">
        <f t="shared" ca="1" si="43"/>
        <v>40</v>
      </c>
      <c r="N29" s="6">
        <f t="shared" ca="1" si="8"/>
        <v>28</v>
      </c>
      <c r="O29" s="7">
        <f t="shared" ca="1" si="9"/>
        <v>79</v>
      </c>
      <c r="P29" s="4">
        <f t="shared" ca="1" si="10"/>
        <v>28</v>
      </c>
      <c r="Q29" s="5">
        <f t="shared" ca="1" si="11"/>
        <v>40</v>
      </c>
      <c r="R29" s="6">
        <f t="shared" ca="1" si="12"/>
        <v>67</v>
      </c>
      <c r="S29" s="7">
        <f t="shared" ca="1" si="13"/>
        <v>80</v>
      </c>
      <c r="T29" s="4">
        <f t="shared" ca="1" si="14"/>
        <v>68</v>
      </c>
      <c r="U29" s="5">
        <f t="shared" ca="1" si="15"/>
        <v>79</v>
      </c>
      <c r="V29" s="6">
        <f t="shared" ca="1" si="16"/>
        <v>28</v>
      </c>
      <c r="W29" s="7">
        <f t="shared" ca="1" si="17"/>
        <v>40</v>
      </c>
      <c r="X29" s="4">
        <f t="shared" ca="1" si="18"/>
        <v>28</v>
      </c>
      <c r="Y29" s="5">
        <f t="shared" ca="1" si="19"/>
        <v>67</v>
      </c>
      <c r="Z29" s="6">
        <f t="shared" ca="1" si="20"/>
        <v>80</v>
      </c>
      <c r="AA29" s="7">
        <f t="shared" ca="1" si="20"/>
        <v>40</v>
      </c>
      <c r="AB29" s="4">
        <f t="shared" ca="1" si="21"/>
        <v>68</v>
      </c>
      <c r="AC29" s="5">
        <f t="shared" ca="1" si="22"/>
        <v>28</v>
      </c>
      <c r="AD29" s="6">
        <f t="shared" ca="1" si="23"/>
        <v>40</v>
      </c>
      <c r="AE29" s="23">
        <f t="shared" ca="1" si="23"/>
        <v>79</v>
      </c>
      <c r="AF29" s="20">
        <f t="shared" ca="1" si="24"/>
        <v>28</v>
      </c>
      <c r="AG29" s="20">
        <f t="shared" ca="1" si="24"/>
        <v>40</v>
      </c>
      <c r="AH29" s="20">
        <f t="shared" ca="1" si="24"/>
        <v>67</v>
      </c>
      <c r="AI29" s="20">
        <f t="shared" ca="1" si="24"/>
        <v>80</v>
      </c>
      <c r="AJ29" s="1">
        <f t="shared" ca="1" si="25"/>
        <v>0.25925925925925924</v>
      </c>
      <c r="AK29" s="1">
        <f t="shared" ca="1" si="26"/>
        <v>0.62616822429906538</v>
      </c>
      <c r="AL29" s="1">
        <f t="shared" ca="1" si="27"/>
        <v>0.44186046511627908</v>
      </c>
      <c r="AM29" s="1">
        <f t="shared" ca="1" si="28"/>
        <v>0.50232558139534889</v>
      </c>
      <c r="AN29" s="1">
        <f ca="1"/>
        <v>0.25925925925925924</v>
      </c>
      <c r="AO29" s="1">
        <f ca="1"/>
        <v>0.62616822429906538</v>
      </c>
      <c r="AP29" s="1">
        <f ca="1"/>
        <v>0.44186046511627908</v>
      </c>
      <c r="AQ29" s="1">
        <f ca="1"/>
        <v>0.50232558139534889</v>
      </c>
      <c r="AR29" s="2">
        <f t="shared" ca="1" si="29"/>
        <v>0.24306632213608964</v>
      </c>
      <c r="AS29" s="2">
        <f t="shared" ca="1" si="30"/>
        <v>0.36690896503980613</v>
      </c>
      <c r="AT29" s="2">
        <f t="shared" ca="1" si="31"/>
        <v>0.18260120585701983</v>
      </c>
      <c r="AU29" s="1">
        <f t="shared" ca="1" si="44"/>
        <v>-7.8322066702794235E-2</v>
      </c>
      <c r="AV29" s="1">
        <f t="shared" ca="1" si="44"/>
        <v>9.9384212564558594E-2</v>
      </c>
      <c r="AW29" s="1">
        <f t="shared" ca="1" si="44"/>
        <v>6.8599180654499603E-2</v>
      </c>
      <c r="BA29" s="1">
        <v>0.51438848920863312</v>
      </c>
      <c r="BB29" s="1">
        <v>0.51417004048582993</v>
      </c>
      <c r="BC29" s="1">
        <v>0.51428571428571423</v>
      </c>
      <c r="BD29" s="1">
        <v>0.52952380952380951</v>
      </c>
      <c r="BE29" s="1">
        <v>0.2578125</v>
      </c>
      <c r="BF29" s="1">
        <v>0.56321839080459768</v>
      </c>
      <c r="BG29" s="1">
        <v>0.38139534883720932</v>
      </c>
      <c r="BH29" s="1">
        <v>0.59534883720930232</v>
      </c>
      <c r="BI29" s="2">
        <f t="shared" si="33"/>
        <v>0.33753633720930232</v>
      </c>
      <c r="BJ29" s="2">
        <f t="shared" si="34"/>
        <v>0.30540589080459768</v>
      </c>
      <c r="BK29" s="2">
        <f t="shared" si="35"/>
        <v>0.12358284883720932</v>
      </c>
      <c r="BL29" s="1">
        <f t="shared" si="45"/>
        <v>-2.6251460442862085E-3</v>
      </c>
      <c r="BM29" s="1">
        <f t="shared" si="36"/>
        <v>-2.8418179861578241E-2</v>
      </c>
      <c r="BN29" s="1">
        <f t="shared" si="36"/>
        <v>-1.2033179870924671E-2</v>
      </c>
      <c r="BP29" s="9">
        <v>26</v>
      </c>
      <c r="BQ29" s="1">
        <v>0.2578125</v>
      </c>
      <c r="BR29" s="1">
        <v>0.56321839080459768</v>
      </c>
      <c r="BS29" s="1">
        <v>0.38139534883720932</v>
      </c>
      <c r="BT29" s="1">
        <v>0.59534883720930232</v>
      </c>
      <c r="BU29" s="1">
        <v>0.33023255813953489</v>
      </c>
      <c r="BV29" s="9">
        <v>26</v>
      </c>
      <c r="BW29" s="1">
        <f t="shared" ca="1" si="37"/>
        <v>0.25925925925925924</v>
      </c>
      <c r="BX29" s="1">
        <f t="shared" ca="1" si="38"/>
        <v>0.62616822429906538</v>
      </c>
      <c r="BY29" s="1">
        <f t="shared" ca="1" si="39"/>
        <v>0.44186046511627902</v>
      </c>
      <c r="BZ29" s="1">
        <f t="shared" ca="1" si="40"/>
        <v>0.50232558139534889</v>
      </c>
      <c r="CA29" s="1">
        <f t="shared" ca="1" si="41"/>
        <v>0.31627906976744186</v>
      </c>
    </row>
    <row r="30" spans="1:85" x14ac:dyDescent="0.25">
      <c r="A30" s="2">
        <f t="shared" si="42"/>
        <v>27</v>
      </c>
      <c r="B30" s="2">
        <f ca="1">OFFSET(Vectors!A29,0,8*(-1+$A$2))</f>
        <v>499</v>
      </c>
      <c r="C30" s="2">
        <f ca="1">OFFSET(Vectors!B29,0,8*(-1+$A$2))</f>
        <v>0.26548672566371684</v>
      </c>
      <c r="D30" s="15">
        <f ca="1">OFFSET(Vectors!F29,0,8*(-1+$A$2))+NORMINV(RAND(),OFFSET(Vectors!G29,0,8*(-1+$A$2)),OFFSET(Vectors!H29,0,8*(-1+$A$2)))</f>
        <v>0.54420482845961005</v>
      </c>
      <c r="E30" s="2">
        <f t="shared" ca="1" si="2"/>
        <v>272</v>
      </c>
      <c r="F30" s="2">
        <f ca="1">B30-E30</f>
        <v>227</v>
      </c>
      <c r="G30" s="12">
        <f ca="1">OFFSET(Vectors!C29,0,8*(-1+$A$2))+NORMINV(RAND(),OFFSET(Vectors!D29,0,8*(-1+$A$2)),OFFSET(Vectors!E29,0,8*(-1+$A$2)))</f>
        <v>0.3441477180167079</v>
      </c>
      <c r="H30" s="4">
        <f t="shared" ca="1" si="3"/>
        <v>72</v>
      </c>
      <c r="I30" s="5">
        <f t="shared" ca="1" si="4"/>
        <v>200</v>
      </c>
      <c r="J30" s="6">
        <f t="shared" ca="1" si="5"/>
        <v>78</v>
      </c>
      <c r="K30" s="7">
        <f t="shared" ca="1" si="6"/>
        <v>149</v>
      </c>
      <c r="L30" s="4">
        <f t="shared" ca="1" si="7"/>
        <v>94</v>
      </c>
      <c r="M30" s="5">
        <f t="shared" ca="1" si="43"/>
        <v>178</v>
      </c>
      <c r="N30" s="6">
        <f t="shared" ca="1" si="8"/>
        <v>60</v>
      </c>
      <c r="O30" s="7">
        <f t="shared" ca="1" si="9"/>
        <v>167</v>
      </c>
      <c r="P30" s="4">
        <f t="shared" ca="1" si="10"/>
        <v>72</v>
      </c>
      <c r="Q30" s="5">
        <f t="shared" ca="1" si="11"/>
        <v>149</v>
      </c>
      <c r="R30" s="6">
        <f t="shared" ca="1" si="12"/>
        <v>78</v>
      </c>
      <c r="S30" s="7">
        <f t="shared" ca="1" si="13"/>
        <v>200</v>
      </c>
      <c r="T30" s="4">
        <f t="shared" ca="1" si="14"/>
        <v>94</v>
      </c>
      <c r="U30" s="5">
        <f t="shared" ca="1" si="15"/>
        <v>167</v>
      </c>
      <c r="V30" s="6">
        <f t="shared" ca="1" si="16"/>
        <v>60</v>
      </c>
      <c r="W30" s="7">
        <f t="shared" ca="1" si="17"/>
        <v>178</v>
      </c>
      <c r="X30" s="4">
        <f t="shared" ca="1" si="18"/>
        <v>72</v>
      </c>
      <c r="Y30" s="5">
        <f t="shared" ca="1" si="19"/>
        <v>78</v>
      </c>
      <c r="Z30" s="6">
        <f t="shared" ca="1" si="20"/>
        <v>200</v>
      </c>
      <c r="AA30" s="7">
        <f t="shared" ca="1" si="20"/>
        <v>149</v>
      </c>
      <c r="AB30" s="4">
        <f t="shared" ca="1" si="21"/>
        <v>94</v>
      </c>
      <c r="AC30" s="5">
        <f t="shared" ca="1" si="22"/>
        <v>60</v>
      </c>
      <c r="AD30" s="6">
        <f t="shared" ca="1" si="23"/>
        <v>178</v>
      </c>
      <c r="AE30" s="23">
        <f t="shared" ca="1" si="23"/>
        <v>167</v>
      </c>
      <c r="AF30" s="20">
        <f t="shared" ca="1" si="24"/>
        <v>72</v>
      </c>
      <c r="AG30" s="20">
        <f t="shared" ca="1" si="24"/>
        <v>149</v>
      </c>
      <c r="AH30" s="20">
        <f t="shared" ca="1" si="24"/>
        <v>78</v>
      </c>
      <c r="AI30" s="20">
        <f t="shared" ca="1" si="24"/>
        <v>200</v>
      </c>
      <c r="AJ30" s="1">
        <f t="shared" ca="1" si="25"/>
        <v>0.26470588235294118</v>
      </c>
      <c r="AK30" s="1">
        <f t="shared" ca="1" si="26"/>
        <v>0.34361233480176212</v>
      </c>
      <c r="AL30" s="1">
        <f t="shared" ca="1" si="27"/>
        <v>0.30060120240480964</v>
      </c>
      <c r="AM30" s="1">
        <f t="shared" ca="1" si="28"/>
        <v>0.54509018036072143</v>
      </c>
      <c r="AN30" s="1">
        <f ca="1"/>
        <v>0.26470588235294118</v>
      </c>
      <c r="AO30" s="1">
        <f ca="1"/>
        <v>0.34361233480176212</v>
      </c>
      <c r="AP30" s="1">
        <f ca="1"/>
        <v>0.30060120240480964</v>
      </c>
      <c r="AQ30" s="1">
        <f ca="1"/>
        <v>0.54509018036072143</v>
      </c>
      <c r="AR30" s="2">
        <f t="shared" ca="1" si="29"/>
        <v>0.28038429800778025</v>
      </c>
      <c r="AS30" s="2">
        <f t="shared" ca="1" si="30"/>
        <v>7.8906452448820941E-2</v>
      </c>
      <c r="AT30" s="2">
        <f t="shared" ca="1" si="31"/>
        <v>3.5895320051868462E-2</v>
      </c>
      <c r="AU30" s="1">
        <f t="shared" ca="1" si="44"/>
        <v>3.7317975871690612E-2</v>
      </c>
      <c r="AV30" s="1">
        <f t="shared" ca="1" si="44"/>
        <v>-0.28800251259098519</v>
      </c>
      <c r="AW30" s="1">
        <f t="shared" ca="1" si="44"/>
        <v>-0.14670588580515137</v>
      </c>
      <c r="BA30" s="1">
        <v>0.44198895027624308</v>
      </c>
      <c r="BB30" s="1">
        <v>0.41326530612244894</v>
      </c>
      <c r="BC30" s="1">
        <v>0.4270557029177719</v>
      </c>
      <c r="BD30" s="1">
        <v>0.48010610079575594</v>
      </c>
      <c r="BE30" s="1">
        <v>0.26548672566371684</v>
      </c>
      <c r="BF30" s="1">
        <v>0.22710622710622708</v>
      </c>
      <c r="BG30" s="1">
        <v>0.24448897795591182</v>
      </c>
      <c r="BH30" s="1">
        <v>0.4529058116232465</v>
      </c>
      <c r="BI30" s="2">
        <f t="shared" si="33"/>
        <v>0.18741908595952966</v>
      </c>
      <c r="BJ30" s="2">
        <f t="shared" si="34"/>
        <v>-3.8380498557489762E-2</v>
      </c>
      <c r="BK30" s="2">
        <f t="shared" si="35"/>
        <v>-2.099774770780502E-2</v>
      </c>
      <c r="BL30" s="1">
        <f t="shared" si="45"/>
        <v>-0.15011725124977265</v>
      </c>
      <c r="BM30" s="1">
        <f t="shared" si="36"/>
        <v>-0.34378638936208744</v>
      </c>
      <c r="BN30" s="1">
        <f t="shared" si="36"/>
        <v>-0.14458059654501434</v>
      </c>
      <c r="BP30" s="9">
        <v>27</v>
      </c>
      <c r="BQ30" s="1">
        <v>0.26548672566371684</v>
      </c>
      <c r="BR30" s="1">
        <v>0.2271062271062271</v>
      </c>
      <c r="BS30" s="1">
        <v>0.24448897795591182</v>
      </c>
      <c r="BT30" s="1">
        <v>0.4529058116232465</v>
      </c>
      <c r="BU30" s="1">
        <v>0.54308617234468937</v>
      </c>
      <c r="BV30" s="9">
        <v>27</v>
      </c>
      <c r="BW30" s="1">
        <f t="shared" ca="1" si="37"/>
        <v>0.26470588235294118</v>
      </c>
      <c r="BX30" s="1">
        <f t="shared" ca="1" si="38"/>
        <v>0.34361233480176212</v>
      </c>
      <c r="BY30" s="1">
        <f t="shared" ca="1" si="39"/>
        <v>0.30060120240480964</v>
      </c>
      <c r="BZ30" s="1">
        <f t="shared" ca="1" si="40"/>
        <v>0.54509018036072143</v>
      </c>
      <c r="CA30" s="1">
        <f t="shared" ca="1" si="41"/>
        <v>0.44288577154308617</v>
      </c>
    </row>
    <row r="31" spans="1:85" x14ac:dyDescent="0.25">
      <c r="A31" s="2">
        <f t="shared" si="42"/>
        <v>28</v>
      </c>
      <c r="B31" s="2">
        <f ca="1">OFFSET(Vectors!A30,0,8*(-1+$A$2))</f>
        <v>264</v>
      </c>
      <c r="C31" s="2">
        <f ca="1">OFFSET(Vectors!B30,0,8*(-1+$A$2))</f>
        <v>0.26896551724137929</v>
      </c>
      <c r="D31" s="15">
        <f ca="1">OFFSET(Vectors!F30,0,8*(-1+$A$2))+NORMINV(RAND(),OFFSET(Vectors!G30,0,8*(-1+$A$2)),OFFSET(Vectors!H30,0,8*(-1+$A$2)))</f>
        <v>0.55395335558748815</v>
      </c>
      <c r="E31" s="2">
        <f t="shared" ca="1" si="2"/>
        <v>146</v>
      </c>
      <c r="F31" s="2">
        <f ca="1">B31-E31</f>
        <v>118</v>
      </c>
      <c r="G31" s="12">
        <f ca="1">OFFSET(Vectors!C30,0,8*(-1+$A$2))+NORMINV(RAND(),OFFSET(Vectors!D30,0,8*(-1+$A$2)),OFFSET(Vectors!E30,0,8*(-1+$A$2)))</f>
        <v>0.51495679590719623</v>
      </c>
      <c r="H31" s="4">
        <f t="shared" ca="1" si="3"/>
        <v>39</v>
      </c>
      <c r="I31" s="5">
        <f t="shared" ca="1" si="4"/>
        <v>107</v>
      </c>
      <c r="J31" s="6">
        <f t="shared" ca="1" si="5"/>
        <v>61</v>
      </c>
      <c r="K31" s="7">
        <f t="shared" ca="1" si="6"/>
        <v>57</v>
      </c>
      <c r="L31" s="4">
        <f t="shared" ca="1" si="7"/>
        <v>75</v>
      </c>
      <c r="M31" s="5">
        <f t="shared" ca="1" si="43"/>
        <v>71</v>
      </c>
      <c r="N31" s="6">
        <f t="shared" ca="1" si="8"/>
        <v>32</v>
      </c>
      <c r="O31" s="7">
        <f t="shared" ca="1" si="9"/>
        <v>86</v>
      </c>
      <c r="P31" s="4">
        <f t="shared" ca="1" si="10"/>
        <v>39</v>
      </c>
      <c r="Q31" s="5">
        <f t="shared" ca="1" si="11"/>
        <v>57</v>
      </c>
      <c r="R31" s="6">
        <f t="shared" ca="1" si="12"/>
        <v>61</v>
      </c>
      <c r="S31" s="7">
        <f t="shared" ca="1" si="13"/>
        <v>107</v>
      </c>
      <c r="T31" s="4">
        <f t="shared" ca="1" si="14"/>
        <v>75</v>
      </c>
      <c r="U31" s="5">
        <f t="shared" ca="1" si="15"/>
        <v>86</v>
      </c>
      <c r="V31" s="6">
        <f t="shared" ca="1" si="16"/>
        <v>32</v>
      </c>
      <c r="W31" s="7">
        <f t="shared" ca="1" si="17"/>
        <v>71</v>
      </c>
      <c r="X31" s="4">
        <f t="shared" ca="1" si="18"/>
        <v>39</v>
      </c>
      <c r="Y31" s="5">
        <f t="shared" ca="1" si="19"/>
        <v>61</v>
      </c>
      <c r="Z31" s="6">
        <f t="shared" ca="1" si="20"/>
        <v>107</v>
      </c>
      <c r="AA31" s="7">
        <f t="shared" ca="1" si="20"/>
        <v>57</v>
      </c>
      <c r="AB31" s="4">
        <f t="shared" ca="1" si="21"/>
        <v>75</v>
      </c>
      <c r="AC31" s="5">
        <f t="shared" ca="1" si="22"/>
        <v>32</v>
      </c>
      <c r="AD31" s="6">
        <f t="shared" ca="1" si="23"/>
        <v>71</v>
      </c>
      <c r="AE31" s="23">
        <f t="shared" ca="1" si="23"/>
        <v>86</v>
      </c>
      <c r="AF31" s="20">
        <f t="shared" ca="1" si="24"/>
        <v>39</v>
      </c>
      <c r="AG31" s="20">
        <f t="shared" ca="1" si="24"/>
        <v>57</v>
      </c>
      <c r="AH31" s="20">
        <f t="shared" ca="1" si="24"/>
        <v>61</v>
      </c>
      <c r="AI31" s="20">
        <f t="shared" ca="1" si="24"/>
        <v>107</v>
      </c>
      <c r="AJ31" s="1">
        <f t="shared" ca="1" si="25"/>
        <v>0.26712328767123289</v>
      </c>
      <c r="AK31" s="1">
        <f t="shared" ca="1" si="26"/>
        <v>0.51694915254237284</v>
      </c>
      <c r="AL31" s="1">
        <f t="shared" ca="1" si="27"/>
        <v>0.37878787878787878</v>
      </c>
      <c r="AM31" s="1">
        <f t="shared" ca="1" si="28"/>
        <v>0.55303030303030298</v>
      </c>
      <c r="AN31" s="1">
        <f ca="1"/>
        <v>0.26712328767123289</v>
      </c>
      <c r="AO31" s="1">
        <f ca="1"/>
        <v>0.51694915254237284</v>
      </c>
      <c r="AP31" s="1">
        <f ca="1"/>
        <v>0.37878787878787878</v>
      </c>
      <c r="AQ31" s="1">
        <f ca="1"/>
        <v>0.55303030303030298</v>
      </c>
      <c r="AR31" s="2">
        <f t="shared" ca="1" si="29"/>
        <v>0.28590701535907009</v>
      </c>
      <c r="AS31" s="2">
        <f t="shared" ca="1" si="30"/>
        <v>0.24982586487113995</v>
      </c>
      <c r="AT31" s="2">
        <f t="shared" ca="1" si="31"/>
        <v>0.11166459111664589</v>
      </c>
      <c r="AU31" s="1">
        <f t="shared" ca="1" si="44"/>
        <v>5.5227173512898409E-3</v>
      </c>
      <c r="AV31" s="1">
        <f t="shared" ca="1" si="44"/>
        <v>0.17091941242231901</v>
      </c>
      <c r="AW31" s="1">
        <f t="shared" ca="1" si="44"/>
        <v>7.5769271064777433E-2</v>
      </c>
      <c r="BA31" s="1">
        <v>0.5</v>
      </c>
      <c r="BB31" s="1">
        <v>0.62068965517241381</v>
      </c>
      <c r="BC31" s="1">
        <v>0.54861111111111116</v>
      </c>
      <c r="BD31" s="1">
        <v>0.59722222222222221</v>
      </c>
      <c r="BE31" s="1">
        <v>0.26896551724137929</v>
      </c>
      <c r="BF31" s="1">
        <v>0.66386554621848737</v>
      </c>
      <c r="BG31" s="1">
        <v>0.44696969696969696</v>
      </c>
      <c r="BH31" s="1">
        <v>0.5492424242424242</v>
      </c>
      <c r="BI31" s="2">
        <f t="shared" si="33"/>
        <v>0.28027690700104491</v>
      </c>
      <c r="BJ31" s="2">
        <f t="shared" si="34"/>
        <v>0.39490002897710808</v>
      </c>
      <c r="BK31" s="2">
        <f t="shared" si="35"/>
        <v>0.17800417972831767</v>
      </c>
      <c r="BL31" s="1">
        <f t="shared" si="45"/>
        <v>9.2857821041515243E-2</v>
      </c>
      <c r="BM31" s="1">
        <f t="shared" si="36"/>
        <v>0.43328052753459784</v>
      </c>
      <c r="BN31" s="1">
        <f t="shared" si="36"/>
        <v>0.19900192743612269</v>
      </c>
      <c r="BP31" s="9">
        <v>28</v>
      </c>
      <c r="BQ31" s="1">
        <v>0.26896551724137929</v>
      </c>
      <c r="BR31" s="1">
        <v>0.66386554621848737</v>
      </c>
      <c r="BS31" s="1">
        <v>0.44696969696969696</v>
      </c>
      <c r="BT31" s="1">
        <v>0.5492424242424242</v>
      </c>
      <c r="BU31" s="1">
        <v>0.29924242424242425</v>
      </c>
      <c r="BV31" s="9">
        <v>28</v>
      </c>
      <c r="BW31" s="1">
        <f t="shared" ca="1" si="37"/>
        <v>0.26712328767123289</v>
      </c>
      <c r="BX31" s="1">
        <f t="shared" ca="1" si="38"/>
        <v>0.51694915254237284</v>
      </c>
      <c r="BY31" s="1">
        <f t="shared" ca="1" si="39"/>
        <v>0.37878787878787878</v>
      </c>
      <c r="BZ31" s="1">
        <f t="shared" ca="1" si="40"/>
        <v>0.55303030303030298</v>
      </c>
      <c r="CA31" s="1">
        <f t="shared" ca="1" si="41"/>
        <v>0.36363636363636365</v>
      </c>
      <c r="CG31" s="1">
        <v>1</v>
      </c>
    </row>
    <row r="32" spans="1:85" x14ac:dyDescent="0.25">
      <c r="A32" s="2">
        <f t="shared" si="42"/>
        <v>29</v>
      </c>
      <c r="B32" s="2">
        <f ca="1">OFFSET(Vectors!A31,0,8*(-1+$A$2))</f>
        <v>142</v>
      </c>
      <c r="C32" s="2">
        <f ca="1">OFFSET(Vectors!B31,0,8*(-1+$A$2))</f>
        <v>0.27272727272727271</v>
      </c>
      <c r="D32" s="15">
        <f ca="1">OFFSET(Vectors!F31,0,8*(-1+$A$2))+NORMINV(RAND(),OFFSET(Vectors!G31,0,8*(-1+$A$2)),OFFSET(Vectors!H31,0,8*(-1+$A$2)))</f>
        <v>0.58393977343075287</v>
      </c>
      <c r="E32" s="2">
        <f t="shared" ca="1" si="2"/>
        <v>83</v>
      </c>
      <c r="F32" s="2">
        <f ca="1">B32-E32</f>
        <v>59</v>
      </c>
      <c r="G32" s="12">
        <f ca="1">OFFSET(Vectors!C31,0,8*(-1+$A$2))+NORMINV(RAND(),OFFSET(Vectors!D31,0,8*(-1+$A$2)),OFFSET(Vectors!E31,0,8*(-1+$A$2)))</f>
        <v>0.1289188200628737</v>
      </c>
      <c r="H32" s="4">
        <f t="shared" ca="1" si="3"/>
        <v>23</v>
      </c>
      <c r="I32" s="5">
        <f t="shared" ca="1" si="4"/>
        <v>60</v>
      </c>
      <c r="J32" s="6">
        <f t="shared" ca="1" si="5"/>
        <v>8</v>
      </c>
      <c r="K32" s="7">
        <f t="shared" ca="1" si="6"/>
        <v>51</v>
      </c>
      <c r="L32" s="4">
        <f t="shared" ca="1" si="7"/>
        <v>11</v>
      </c>
      <c r="M32" s="5">
        <f t="shared" ca="1" si="43"/>
        <v>72</v>
      </c>
      <c r="N32" s="6">
        <f t="shared" ca="1" si="8"/>
        <v>16</v>
      </c>
      <c r="O32" s="7">
        <f t="shared" ca="1" si="9"/>
        <v>43</v>
      </c>
      <c r="P32" s="4">
        <f t="shared" ca="1" si="10"/>
        <v>23</v>
      </c>
      <c r="Q32" s="5">
        <f t="shared" ca="1" si="11"/>
        <v>51</v>
      </c>
      <c r="R32" s="6">
        <f t="shared" ca="1" si="12"/>
        <v>8</v>
      </c>
      <c r="S32" s="7">
        <f t="shared" ca="1" si="13"/>
        <v>60</v>
      </c>
      <c r="T32" s="4">
        <f t="shared" ca="1" si="14"/>
        <v>11</v>
      </c>
      <c r="U32" s="5">
        <f t="shared" ca="1" si="15"/>
        <v>43</v>
      </c>
      <c r="V32" s="6">
        <f t="shared" ca="1" si="16"/>
        <v>16</v>
      </c>
      <c r="W32" s="7">
        <f t="shared" ca="1" si="17"/>
        <v>72</v>
      </c>
      <c r="X32" s="4">
        <f t="shared" ca="1" si="18"/>
        <v>23</v>
      </c>
      <c r="Y32" s="5">
        <f t="shared" ca="1" si="19"/>
        <v>8</v>
      </c>
      <c r="Z32" s="6">
        <f t="shared" ca="1" si="20"/>
        <v>60</v>
      </c>
      <c r="AA32" s="7">
        <f t="shared" ca="1" si="20"/>
        <v>51</v>
      </c>
      <c r="AB32" s="4">
        <f t="shared" ca="1" si="21"/>
        <v>11</v>
      </c>
      <c r="AC32" s="5">
        <f t="shared" ca="1" si="22"/>
        <v>16</v>
      </c>
      <c r="AD32" s="6">
        <f t="shared" ca="1" si="23"/>
        <v>72</v>
      </c>
      <c r="AE32" s="23">
        <f t="shared" ca="1" si="23"/>
        <v>43</v>
      </c>
      <c r="AF32" s="20">
        <f t="shared" ca="1" si="24"/>
        <v>23</v>
      </c>
      <c r="AG32" s="20">
        <f t="shared" ca="1" si="24"/>
        <v>51</v>
      </c>
      <c r="AH32" s="20">
        <f t="shared" ca="1" si="24"/>
        <v>8</v>
      </c>
      <c r="AI32" s="20">
        <f t="shared" ca="1" si="24"/>
        <v>60</v>
      </c>
      <c r="AJ32" s="1">
        <f t="shared" ca="1" si="25"/>
        <v>0.27710843373493976</v>
      </c>
      <c r="AK32" s="1">
        <f t="shared" ca="1" si="26"/>
        <v>0.13559322033898305</v>
      </c>
      <c r="AL32" s="1">
        <f t="shared" ca="1" si="27"/>
        <v>0.21830985915492956</v>
      </c>
      <c r="AM32" s="1">
        <f t="shared" ca="1" si="28"/>
        <v>0.58450704225352113</v>
      </c>
      <c r="AN32" s="1">
        <f ca="1"/>
        <v>0.27433628318584069</v>
      </c>
      <c r="AO32" s="1">
        <f ca="1"/>
        <v>9.154929577464789E-2</v>
      </c>
      <c r="AP32" s="1">
        <f ca="1"/>
        <v>0.20380434782608695</v>
      </c>
      <c r="AQ32" s="1">
        <f ca="1"/>
        <v>0.61413043478260865</v>
      </c>
      <c r="AR32" s="2">
        <f t="shared" ca="1" si="29"/>
        <v>0.33979415159676796</v>
      </c>
      <c r="AS32" s="2">
        <f t="shared" ca="1" si="30"/>
        <v>-0.18278698741119281</v>
      </c>
      <c r="AT32" s="2">
        <f t="shared" ca="1" si="31"/>
        <v>-7.0531935359753745E-2</v>
      </c>
      <c r="AU32" s="1">
        <f t="shared" ca="1" si="44"/>
        <v>5.3887136237697864E-2</v>
      </c>
      <c r="AV32" s="1">
        <f t="shared" ca="1" si="44"/>
        <v>-0.43261285228233276</v>
      </c>
      <c r="AW32" s="1">
        <f t="shared" ca="1" si="44"/>
        <v>-0.18219652647639964</v>
      </c>
      <c r="BA32" s="1">
        <v>0.63687150837988826</v>
      </c>
      <c r="BB32" s="1">
        <v>0.53246753246753242</v>
      </c>
      <c r="BC32" s="1">
        <v>0.58858858858858853</v>
      </c>
      <c r="BD32" s="1">
        <v>0.53753753753753752</v>
      </c>
      <c r="BE32" s="1">
        <v>0.27272727272727271</v>
      </c>
      <c r="BF32" s="1">
        <v>0.49230769230769234</v>
      </c>
      <c r="BG32" s="1">
        <v>0.37323943661971831</v>
      </c>
      <c r="BH32" s="1">
        <v>0.54225352112676062</v>
      </c>
      <c r="BI32" s="2">
        <f t="shared" si="33"/>
        <v>0.26952624839948791</v>
      </c>
      <c r="BJ32" s="2">
        <f t="shared" si="34"/>
        <v>0.21958041958041963</v>
      </c>
      <c r="BK32" s="2">
        <f t="shared" si="35"/>
        <v>0.10051216389244561</v>
      </c>
      <c r="BL32" s="1">
        <f t="shared" si="45"/>
        <v>-1.0750658601556995E-2</v>
      </c>
      <c r="BM32" s="1">
        <f t="shared" si="36"/>
        <v>-0.17531960939668845</v>
      </c>
      <c r="BN32" s="1">
        <f t="shared" si="36"/>
        <v>-7.7492015835872063E-2</v>
      </c>
      <c r="BP32" s="9">
        <v>29</v>
      </c>
      <c r="BQ32" s="1">
        <v>0.27272727272727271</v>
      </c>
      <c r="BR32" s="1">
        <v>0.49230769230769234</v>
      </c>
      <c r="BS32" s="1">
        <v>0.37323943661971831</v>
      </c>
      <c r="BT32" s="1">
        <v>0.54225352112676062</v>
      </c>
      <c r="BU32" s="1">
        <v>0.38028169014084506</v>
      </c>
      <c r="BV32" s="9">
        <v>29</v>
      </c>
      <c r="BW32" s="1">
        <f t="shared" ca="1" si="37"/>
        <v>0.27433628318584069</v>
      </c>
      <c r="BX32" s="1">
        <f t="shared" ca="1" si="38"/>
        <v>9.154929577464789E-2</v>
      </c>
      <c r="BY32" s="1">
        <f t="shared" ca="1" si="39"/>
        <v>0.20380434782608692</v>
      </c>
      <c r="BZ32" s="1">
        <f t="shared" ca="1" si="40"/>
        <v>0.61413043478260865</v>
      </c>
      <c r="CA32" s="1">
        <f t="shared" ca="1" si="41"/>
        <v>0.51902173913043481</v>
      </c>
    </row>
    <row r="33" spans="1:85" x14ac:dyDescent="0.25">
      <c r="A33" s="2">
        <f t="shared" si="42"/>
        <v>30</v>
      </c>
      <c r="B33" s="2">
        <f ca="1">OFFSET(Vectors!A32,0,8*(-1+$A$2))</f>
        <v>368</v>
      </c>
      <c r="C33" s="2">
        <f ca="1">OFFSET(Vectors!B32,0,8*(-1+$A$2))</f>
        <v>0.27450980392156865</v>
      </c>
      <c r="D33" s="15">
        <f ca="1">OFFSET(Vectors!F32,0,8*(-1+$A$2))+NORMINV(RAND(),OFFSET(Vectors!G32,0,8*(-1+$A$2)),OFFSET(Vectors!H32,0,8*(-1+$A$2)))</f>
        <v>0.61371357487226919</v>
      </c>
      <c r="E33" s="2">
        <f t="shared" ca="1" si="2"/>
        <v>226</v>
      </c>
      <c r="F33" s="2">
        <f ca="1">B33-E33</f>
        <v>142</v>
      </c>
      <c r="G33" s="12">
        <f ca="1">OFFSET(Vectors!C32,0,8*(-1+$A$2))+NORMINV(RAND(),OFFSET(Vectors!D32,0,8*(-1+$A$2)),OFFSET(Vectors!E32,0,8*(-1+$A$2)))</f>
        <v>9.1369713997128454E-2</v>
      </c>
      <c r="H33" s="4">
        <f t="shared" ca="1" si="3"/>
        <v>62</v>
      </c>
      <c r="I33" s="5">
        <f t="shared" ca="1" si="4"/>
        <v>164</v>
      </c>
      <c r="J33" s="6">
        <f t="shared" ca="1" si="5"/>
        <v>13</v>
      </c>
      <c r="K33" s="7">
        <f t="shared" ca="1" si="6"/>
        <v>129</v>
      </c>
      <c r="L33" s="4">
        <f t="shared" ca="1" si="7"/>
        <v>21</v>
      </c>
      <c r="M33" s="5">
        <f t="shared" ca="1" si="43"/>
        <v>205</v>
      </c>
      <c r="N33" s="6">
        <f t="shared" ca="1" si="8"/>
        <v>39</v>
      </c>
      <c r="O33" s="7">
        <f t="shared" ca="1" si="9"/>
        <v>103</v>
      </c>
      <c r="P33" s="4">
        <f t="shared" ca="1" si="10"/>
        <v>62</v>
      </c>
      <c r="Q33" s="5">
        <f t="shared" ca="1" si="11"/>
        <v>129</v>
      </c>
      <c r="R33" s="6">
        <f t="shared" ca="1" si="12"/>
        <v>13</v>
      </c>
      <c r="S33" s="7">
        <f t="shared" ca="1" si="13"/>
        <v>164</v>
      </c>
      <c r="T33" s="4">
        <f t="shared" ca="1" si="14"/>
        <v>21</v>
      </c>
      <c r="U33" s="5">
        <f t="shared" ca="1" si="15"/>
        <v>103</v>
      </c>
      <c r="V33" s="6">
        <f t="shared" ca="1" si="16"/>
        <v>39</v>
      </c>
      <c r="W33" s="7">
        <f t="shared" ca="1" si="17"/>
        <v>205</v>
      </c>
      <c r="X33" s="4">
        <f t="shared" ca="1" si="18"/>
        <v>62</v>
      </c>
      <c r="Y33" s="5">
        <f t="shared" ca="1" si="19"/>
        <v>13</v>
      </c>
      <c r="Z33" s="6">
        <f t="shared" ca="1" si="20"/>
        <v>164</v>
      </c>
      <c r="AA33" s="7">
        <f t="shared" ca="1" si="20"/>
        <v>129</v>
      </c>
      <c r="AB33" s="4">
        <f t="shared" ca="1" si="21"/>
        <v>21</v>
      </c>
      <c r="AC33" s="5">
        <f t="shared" ca="1" si="22"/>
        <v>39</v>
      </c>
      <c r="AD33" s="6">
        <f t="shared" ca="1" si="23"/>
        <v>205</v>
      </c>
      <c r="AE33" s="23">
        <f t="shared" ca="1" si="23"/>
        <v>103</v>
      </c>
      <c r="AF33" s="20">
        <f t="shared" ca="1" si="24"/>
        <v>62</v>
      </c>
      <c r="AG33" s="20">
        <f t="shared" ca="1" si="24"/>
        <v>129</v>
      </c>
      <c r="AH33" s="20">
        <f t="shared" ca="1" si="24"/>
        <v>13</v>
      </c>
      <c r="AI33" s="20">
        <f t="shared" ca="1" si="24"/>
        <v>164</v>
      </c>
      <c r="AJ33" s="1">
        <f t="shared" ca="1" si="25"/>
        <v>0.27433628318584069</v>
      </c>
      <c r="AK33" s="1">
        <f t="shared" ca="1" si="26"/>
        <v>9.154929577464789E-2</v>
      </c>
      <c r="AL33" s="1">
        <f t="shared" ca="1" si="27"/>
        <v>0.20380434782608695</v>
      </c>
      <c r="AM33" s="1">
        <f t="shared" ca="1" si="28"/>
        <v>0.61413043478260865</v>
      </c>
      <c r="AN33" s="1">
        <f ca="1"/>
        <v>0.27710843373493976</v>
      </c>
      <c r="AO33" s="1">
        <f ca="1"/>
        <v>0.13559322033898305</v>
      </c>
      <c r="AP33" s="1">
        <f ca="1"/>
        <v>0.21830985915492956</v>
      </c>
      <c r="AQ33" s="1">
        <f ca="1"/>
        <v>0.58450704225352113</v>
      </c>
      <c r="AR33" s="2">
        <f t="shared" ca="1" si="29"/>
        <v>0.30739860851858136</v>
      </c>
      <c r="AS33" s="2">
        <f t="shared" ca="1" si="30"/>
        <v>-0.14151521339595671</v>
      </c>
      <c r="AT33" s="2">
        <f t="shared" ca="1" si="31"/>
        <v>-5.8798574580010199E-2</v>
      </c>
      <c r="AU33" s="1">
        <f t="shared" ca="1" si="44"/>
        <v>-3.2395543078186595E-2</v>
      </c>
      <c r="AV33" s="1">
        <f t="shared" ca="1" si="44"/>
        <v>4.1271774015236101E-2</v>
      </c>
      <c r="AW33" s="1">
        <f t="shared" ca="1" si="44"/>
        <v>1.1733360779743546E-2</v>
      </c>
      <c r="BA33" s="1">
        <v>0.49621212121212122</v>
      </c>
      <c r="BB33" s="1">
        <v>0.53429602888086647</v>
      </c>
      <c r="BC33" s="1">
        <v>0.51571164510166356</v>
      </c>
      <c r="BD33" s="1">
        <v>0.4879852125693161</v>
      </c>
      <c r="BE33" s="1">
        <v>0.27450980392156865</v>
      </c>
      <c r="BF33" s="1">
        <v>0.57926829268292679</v>
      </c>
      <c r="BG33" s="1">
        <v>0.41032608695652173</v>
      </c>
      <c r="BH33" s="1">
        <v>0.55434782608695654</v>
      </c>
      <c r="BI33" s="2">
        <f t="shared" si="33"/>
        <v>0.27983802216538789</v>
      </c>
      <c r="BJ33" s="2">
        <f t="shared" si="34"/>
        <v>0.30475848876135814</v>
      </c>
      <c r="BK33" s="2">
        <f t="shared" si="35"/>
        <v>0.13581628303495308</v>
      </c>
      <c r="BL33" s="1">
        <f t="shared" si="45"/>
        <v>1.0311773765899979E-2</v>
      </c>
      <c r="BM33" s="1">
        <f t="shared" si="36"/>
        <v>8.5178069180938509E-2</v>
      </c>
      <c r="BN33" s="1">
        <f t="shared" si="36"/>
        <v>3.5304119142507473E-2</v>
      </c>
      <c r="BP33" s="9">
        <v>30</v>
      </c>
      <c r="BQ33" s="1">
        <v>0.27450980392156865</v>
      </c>
      <c r="BR33" s="1">
        <v>0.57926829268292679</v>
      </c>
      <c r="BS33" s="1">
        <v>0.41032608695652173</v>
      </c>
      <c r="BT33" s="1">
        <v>0.55434782608695654</v>
      </c>
      <c r="BU33" s="1">
        <v>0.33967391304347827</v>
      </c>
      <c r="BV33" s="9">
        <v>30</v>
      </c>
      <c r="BW33" s="1">
        <f t="shared" ca="1" si="37"/>
        <v>0.27710843373493976</v>
      </c>
      <c r="BX33" s="1">
        <f t="shared" ca="1" si="38"/>
        <v>0.13559322033898305</v>
      </c>
      <c r="BY33" s="1">
        <f t="shared" ca="1" si="39"/>
        <v>0.21830985915492959</v>
      </c>
      <c r="BZ33" s="1">
        <f t="shared" ca="1" si="40"/>
        <v>0.58450704225352113</v>
      </c>
      <c r="CA33" s="1">
        <f t="shared" ca="1" si="41"/>
        <v>0.52112676056338025</v>
      </c>
    </row>
    <row r="34" spans="1:85" x14ac:dyDescent="0.25">
      <c r="A34" s="2">
        <f t="shared" si="42"/>
        <v>31</v>
      </c>
      <c r="B34" s="2">
        <f ca="1">OFFSET(Vectors!A33,0,8*(-1+$A$2))</f>
        <v>617</v>
      </c>
      <c r="C34" s="2">
        <f ca="1">OFFSET(Vectors!B33,0,8*(-1+$A$2))</f>
        <v>0.27974276527331188</v>
      </c>
      <c r="D34" s="15">
        <f ca="1">OFFSET(Vectors!F33,0,8*(-1+$A$2))+NORMINV(RAND(),OFFSET(Vectors!G33,0,8*(-1+$A$2)),OFFSET(Vectors!H33,0,8*(-1+$A$2)))</f>
        <v>0.46240544970928643</v>
      </c>
      <c r="E34" s="2">
        <f t="shared" ca="1" si="2"/>
        <v>285</v>
      </c>
      <c r="F34" s="2">
        <f ca="1">B34-E34</f>
        <v>332</v>
      </c>
      <c r="G34" s="12">
        <f ca="1">OFFSET(Vectors!C33,0,8*(-1+$A$2))+NORMINV(RAND(),OFFSET(Vectors!D33,0,8*(-1+$A$2)),OFFSET(Vectors!E33,0,8*(-1+$A$2)))</f>
        <v>0.2829337857565436</v>
      </c>
      <c r="H34" s="4">
        <f t="shared" ca="1" si="3"/>
        <v>80</v>
      </c>
      <c r="I34" s="5">
        <f t="shared" ca="1" si="4"/>
        <v>205</v>
      </c>
      <c r="J34" s="6">
        <f t="shared" ca="1" si="5"/>
        <v>94</v>
      </c>
      <c r="K34" s="7">
        <f t="shared" ca="1" si="6"/>
        <v>238</v>
      </c>
      <c r="L34" s="4">
        <f t="shared" ca="1" si="7"/>
        <v>81</v>
      </c>
      <c r="M34" s="5">
        <f t="shared" ca="1" si="43"/>
        <v>204</v>
      </c>
      <c r="N34" s="6">
        <f t="shared" ca="1" si="8"/>
        <v>93</v>
      </c>
      <c r="O34" s="7">
        <f t="shared" ca="1" si="9"/>
        <v>239</v>
      </c>
      <c r="P34" s="4">
        <f t="shared" ca="1" si="10"/>
        <v>80</v>
      </c>
      <c r="Q34" s="5">
        <f t="shared" ca="1" si="11"/>
        <v>238</v>
      </c>
      <c r="R34" s="6">
        <f t="shared" ca="1" si="12"/>
        <v>94</v>
      </c>
      <c r="S34" s="7">
        <f t="shared" ca="1" si="13"/>
        <v>205</v>
      </c>
      <c r="T34" s="4">
        <f t="shared" ca="1" si="14"/>
        <v>81</v>
      </c>
      <c r="U34" s="5">
        <f t="shared" ca="1" si="15"/>
        <v>239</v>
      </c>
      <c r="V34" s="6">
        <f t="shared" ca="1" si="16"/>
        <v>93</v>
      </c>
      <c r="W34" s="7">
        <f t="shared" ca="1" si="17"/>
        <v>204</v>
      </c>
      <c r="X34" s="4">
        <f t="shared" ca="1" si="18"/>
        <v>80</v>
      </c>
      <c r="Y34" s="5">
        <f t="shared" ca="1" si="19"/>
        <v>94</v>
      </c>
      <c r="Z34" s="6">
        <f t="shared" ca="1" si="20"/>
        <v>205</v>
      </c>
      <c r="AA34" s="7">
        <f t="shared" ca="1" si="20"/>
        <v>238</v>
      </c>
      <c r="AB34" s="4">
        <f t="shared" ca="1" si="21"/>
        <v>81</v>
      </c>
      <c r="AC34" s="5">
        <f t="shared" ca="1" si="22"/>
        <v>93</v>
      </c>
      <c r="AD34" s="6">
        <f t="shared" ca="1" si="23"/>
        <v>204</v>
      </c>
      <c r="AE34" s="23">
        <f t="shared" ca="1" si="23"/>
        <v>239</v>
      </c>
      <c r="AF34" s="20">
        <f t="shared" ca="1" si="24"/>
        <v>80</v>
      </c>
      <c r="AG34" s="20">
        <f t="shared" ca="1" si="24"/>
        <v>238</v>
      </c>
      <c r="AH34" s="20">
        <f t="shared" ca="1" si="24"/>
        <v>94</v>
      </c>
      <c r="AI34" s="20">
        <f t="shared" ca="1" si="24"/>
        <v>205</v>
      </c>
      <c r="AJ34" s="1">
        <f t="shared" ca="1" si="25"/>
        <v>0.2807017543859649</v>
      </c>
      <c r="AK34" s="1">
        <f t="shared" ca="1" si="26"/>
        <v>0.28313253012048195</v>
      </c>
      <c r="AL34" s="1">
        <f t="shared" ca="1" si="27"/>
        <v>0.28200972447325767</v>
      </c>
      <c r="AM34" s="1">
        <f t="shared" ca="1" si="28"/>
        <v>0.46191247974068073</v>
      </c>
      <c r="AN34" s="1">
        <f ca="1"/>
        <v>0.2807017543859649</v>
      </c>
      <c r="AO34" s="1">
        <f ca="1"/>
        <v>0.28313253012048195</v>
      </c>
      <c r="AP34" s="1">
        <f ca="1"/>
        <v>0.28200972447325767</v>
      </c>
      <c r="AQ34" s="1">
        <f ca="1"/>
        <v>0.46191247974068073</v>
      </c>
      <c r="AR34" s="2">
        <f t="shared" ca="1" si="29"/>
        <v>0.18121072535471583</v>
      </c>
      <c r="AS34" s="2">
        <f t="shared" ca="1" si="30"/>
        <v>2.4307757345170544E-3</v>
      </c>
      <c r="AT34" s="2">
        <f t="shared" ca="1" si="31"/>
        <v>1.3079700872927758E-3</v>
      </c>
      <c r="AU34" s="1">
        <f t="shared" ca="1" si="44"/>
        <v>-0.12618788316386553</v>
      </c>
      <c r="AV34" s="1">
        <f t="shared" ca="1" si="44"/>
        <v>0.14394598913047377</v>
      </c>
      <c r="AW34" s="1">
        <f t="shared" ca="1" si="44"/>
        <v>6.0106544667302975E-2</v>
      </c>
      <c r="BA34" s="1">
        <v>0.32432432432432434</v>
      </c>
      <c r="BB34" s="1">
        <v>0.67419354838709677</v>
      </c>
      <c r="BC34" s="1">
        <v>0.49300155520995337</v>
      </c>
      <c r="BD34" s="1">
        <v>0.51788491446345253</v>
      </c>
      <c r="BE34" s="1">
        <v>0.27974276527331188</v>
      </c>
      <c r="BF34" s="1">
        <v>0.28431372549019607</v>
      </c>
      <c r="BG34" s="1">
        <v>0.28200972447325767</v>
      </c>
      <c r="BH34" s="1">
        <v>0.50405186385737444</v>
      </c>
      <c r="BI34" s="2">
        <f t="shared" si="33"/>
        <v>0.22430909858406256</v>
      </c>
      <c r="BJ34" s="2">
        <f t="shared" si="34"/>
        <v>4.5709602168841901E-3</v>
      </c>
      <c r="BK34" s="2">
        <f t="shared" si="35"/>
        <v>2.266959199945795E-3</v>
      </c>
      <c r="BL34" s="1">
        <f t="shared" si="45"/>
        <v>-5.5528923581325329E-2</v>
      </c>
      <c r="BM34" s="1">
        <f t="shared" si="36"/>
        <v>-0.30018752854447395</v>
      </c>
      <c r="BN34" s="1">
        <f t="shared" si="36"/>
        <v>-0.13354932383500728</v>
      </c>
      <c r="BP34" s="9">
        <v>31</v>
      </c>
      <c r="BQ34" s="1">
        <v>0.27974276527331188</v>
      </c>
      <c r="BR34" s="1">
        <v>0.28431372549019607</v>
      </c>
      <c r="BS34" s="1">
        <v>0.28200972447325767</v>
      </c>
      <c r="BT34" s="1">
        <v>0.50405186385737444</v>
      </c>
      <c r="BU34" s="1">
        <v>0.49594813614262562</v>
      </c>
      <c r="BV34" s="9">
        <v>31</v>
      </c>
      <c r="BW34" s="1">
        <f t="shared" ca="1" si="37"/>
        <v>0.2807017543859649</v>
      </c>
      <c r="BX34" s="1">
        <f t="shared" ca="1" si="38"/>
        <v>0.28313253012048195</v>
      </c>
      <c r="BY34" s="1">
        <f t="shared" ca="1" si="39"/>
        <v>0.28200972447325767</v>
      </c>
      <c r="BZ34" s="1">
        <f t="shared" ca="1" si="40"/>
        <v>0.46191247974068073</v>
      </c>
      <c r="CA34" s="1">
        <f t="shared" ca="1" si="41"/>
        <v>0.51539708265802264</v>
      </c>
      <c r="CG34" s="1">
        <v>1</v>
      </c>
    </row>
    <row r="35" spans="1:85" x14ac:dyDescent="0.25">
      <c r="A35" s="2">
        <f t="shared" si="42"/>
        <v>32</v>
      </c>
      <c r="B35" s="2">
        <f ca="1">OFFSET(Vectors!A34,0,8*(-1+$A$2))</f>
        <v>594</v>
      </c>
      <c r="C35" s="2">
        <f ca="1">OFFSET(Vectors!B34,0,8*(-1+$A$2))</f>
        <v>0.28295819935691319</v>
      </c>
      <c r="D35" s="15">
        <f ca="1">OFFSET(Vectors!F34,0,8*(-1+$A$2))+NORMINV(RAND(),OFFSET(Vectors!G34,0,8*(-1+$A$2)),OFFSET(Vectors!H34,0,8*(-1+$A$2)))</f>
        <v>0.52487352052949898</v>
      </c>
      <c r="E35" s="2">
        <f t="shared" ca="1" si="2"/>
        <v>312</v>
      </c>
      <c r="F35" s="2">
        <f ca="1">B35-E35</f>
        <v>282</v>
      </c>
      <c r="G35" s="12">
        <f ca="1">OFFSET(Vectors!C34,0,8*(-1+$A$2))+NORMINV(RAND(),OFFSET(Vectors!D34,0,8*(-1+$A$2)),OFFSET(Vectors!E34,0,8*(-1+$A$2)))</f>
        <v>0.71112162667155876</v>
      </c>
      <c r="H35" s="4">
        <f t="shared" ca="1" si="3"/>
        <v>88</v>
      </c>
      <c r="I35" s="5">
        <f t="shared" ca="1" si="4"/>
        <v>224</v>
      </c>
      <c r="J35" s="6">
        <f t="shared" ca="1" si="5"/>
        <v>201</v>
      </c>
      <c r="K35" s="7">
        <f t="shared" ca="1" si="6"/>
        <v>81</v>
      </c>
      <c r="L35" s="4">
        <f t="shared" ca="1" si="7"/>
        <v>222</v>
      </c>
      <c r="M35" s="5">
        <f t="shared" ca="1" si="43"/>
        <v>90</v>
      </c>
      <c r="N35" s="6">
        <f t="shared" ca="1" si="8"/>
        <v>80</v>
      </c>
      <c r="O35" s="7">
        <f t="shared" ca="1" si="9"/>
        <v>202</v>
      </c>
      <c r="P35" s="4">
        <f t="shared" ca="1" si="10"/>
        <v>88</v>
      </c>
      <c r="Q35" s="5">
        <f t="shared" ca="1" si="11"/>
        <v>81</v>
      </c>
      <c r="R35" s="6">
        <f t="shared" ca="1" si="12"/>
        <v>201</v>
      </c>
      <c r="S35" s="7">
        <f t="shared" ca="1" si="13"/>
        <v>224</v>
      </c>
      <c r="T35" s="4">
        <f t="shared" ca="1" si="14"/>
        <v>222</v>
      </c>
      <c r="U35" s="5">
        <f t="shared" ca="1" si="15"/>
        <v>202</v>
      </c>
      <c r="V35" s="6">
        <f t="shared" ca="1" si="16"/>
        <v>80</v>
      </c>
      <c r="W35" s="7">
        <f t="shared" ca="1" si="17"/>
        <v>90</v>
      </c>
      <c r="X35" s="4">
        <f t="shared" ca="1" si="18"/>
        <v>88</v>
      </c>
      <c r="Y35" s="5">
        <f t="shared" ca="1" si="19"/>
        <v>201</v>
      </c>
      <c r="Z35" s="6">
        <f t="shared" ca="1" si="20"/>
        <v>224</v>
      </c>
      <c r="AA35" s="7">
        <f t="shared" ca="1" si="20"/>
        <v>81</v>
      </c>
      <c r="AB35" s="4">
        <f t="shared" ca="1" si="21"/>
        <v>222</v>
      </c>
      <c r="AC35" s="5">
        <f t="shared" ca="1" si="22"/>
        <v>80</v>
      </c>
      <c r="AD35" s="6">
        <f t="shared" ca="1" si="23"/>
        <v>90</v>
      </c>
      <c r="AE35" s="23">
        <f t="shared" ca="1" si="23"/>
        <v>202</v>
      </c>
      <c r="AF35" s="20">
        <f t="shared" ca="1" si="24"/>
        <v>88</v>
      </c>
      <c r="AG35" s="20">
        <f t="shared" ca="1" si="24"/>
        <v>81</v>
      </c>
      <c r="AH35" s="20">
        <f t="shared" ca="1" si="24"/>
        <v>201</v>
      </c>
      <c r="AI35" s="20">
        <f t="shared" ca="1" si="24"/>
        <v>224</v>
      </c>
      <c r="AJ35" s="1">
        <f t="shared" ca="1" si="25"/>
        <v>0.28205128205128205</v>
      </c>
      <c r="AK35" s="1">
        <f t="shared" ca="1" si="26"/>
        <v>0.71276595744680848</v>
      </c>
      <c r="AL35" s="1">
        <f t="shared" ca="1" si="27"/>
        <v>0.48653198653198654</v>
      </c>
      <c r="AM35" s="1">
        <f t="shared" ca="1" si="28"/>
        <v>0.5252525252525253</v>
      </c>
      <c r="AN35" s="1">
        <f ca="1"/>
        <v>0.28205128205128205</v>
      </c>
      <c r="AO35" s="1">
        <f ca="1"/>
        <v>0.71276595744680848</v>
      </c>
      <c r="AP35" s="1">
        <f ca="1"/>
        <v>0.48653198653198654</v>
      </c>
      <c r="AQ35" s="1">
        <f ca="1"/>
        <v>0.5252525252525253</v>
      </c>
      <c r="AR35" s="2">
        <f t="shared" ca="1" si="29"/>
        <v>0.24320124320124326</v>
      </c>
      <c r="AS35" s="2">
        <f t="shared" ca="1" si="30"/>
        <v>0.43071467539552644</v>
      </c>
      <c r="AT35" s="2">
        <f t="shared" ca="1" si="31"/>
        <v>0.20448070448070449</v>
      </c>
      <c r="AU35" s="1">
        <f t="shared" ca="1" si="44"/>
        <v>6.1990517846527426E-2</v>
      </c>
      <c r="AV35" s="1">
        <f t="shared" ca="1" si="44"/>
        <v>0.42828389966100938</v>
      </c>
      <c r="AW35" s="1">
        <f t="shared" ca="1" si="44"/>
        <v>0.20317273439341171</v>
      </c>
      <c r="BA35" s="1">
        <v>0.33450704225352113</v>
      </c>
      <c r="BB35" s="1">
        <v>0.72272727272727277</v>
      </c>
      <c r="BC35" s="1">
        <v>0.50396825396825395</v>
      </c>
      <c r="BD35" s="1">
        <v>0.56349206349206349</v>
      </c>
      <c r="BE35" s="1">
        <v>0.28295819935691319</v>
      </c>
      <c r="BF35" s="1">
        <v>0.19434628975265023</v>
      </c>
      <c r="BG35" s="1">
        <v>0.24074074074074073</v>
      </c>
      <c r="BH35" s="1">
        <v>0.52356902356902357</v>
      </c>
      <c r="BI35" s="2">
        <f t="shared" si="33"/>
        <v>0.24061082421211039</v>
      </c>
      <c r="BJ35" s="2">
        <f t="shared" si="34"/>
        <v>-8.8611909604262962E-2</v>
      </c>
      <c r="BK35" s="2">
        <f t="shared" si="35"/>
        <v>-4.221745861617246E-2</v>
      </c>
      <c r="BL35" s="1">
        <f t="shared" si="45"/>
        <v>1.6301725628047825E-2</v>
      </c>
      <c r="BM35" s="1">
        <f t="shared" si="36"/>
        <v>-9.3182869821147152E-2</v>
      </c>
      <c r="BN35" s="1">
        <f t="shared" si="36"/>
        <v>-4.4484417816118255E-2</v>
      </c>
      <c r="BP35" s="9">
        <v>32</v>
      </c>
      <c r="BQ35" s="1">
        <v>0.28295819935691319</v>
      </c>
      <c r="BR35" s="1">
        <v>0.19434628975265017</v>
      </c>
      <c r="BS35" s="1">
        <v>0.24074074074074073</v>
      </c>
      <c r="BT35" s="1">
        <v>0.52356902356902357</v>
      </c>
      <c r="BU35" s="1">
        <v>0.53198653198653201</v>
      </c>
      <c r="BV35" s="9">
        <v>32</v>
      </c>
      <c r="BW35" s="1">
        <f t="shared" ca="1" si="37"/>
        <v>0.28205128205128205</v>
      </c>
      <c r="BX35" s="1">
        <f t="shared" ca="1" si="38"/>
        <v>0.71276595744680848</v>
      </c>
      <c r="BY35" s="1">
        <f t="shared" ca="1" si="39"/>
        <v>0.48653198653198648</v>
      </c>
      <c r="BZ35" s="1">
        <f t="shared" ca="1" si="40"/>
        <v>0.5252525252525253</v>
      </c>
      <c r="CA35" s="1">
        <f t="shared" ca="1" si="41"/>
        <v>0.28451178451178449</v>
      </c>
    </row>
    <row r="36" spans="1:85" x14ac:dyDescent="0.25">
      <c r="A36" s="2">
        <f t="shared" si="42"/>
        <v>33</v>
      </c>
      <c r="B36" s="2">
        <f ca="1">OFFSET(Vectors!A35,0,8*(-1+$A$2))</f>
        <v>407</v>
      </c>
      <c r="C36" s="2">
        <f ca="1">OFFSET(Vectors!B35,0,8*(-1+$A$2))</f>
        <v>0.29004329004329005</v>
      </c>
      <c r="D36" s="15">
        <f ca="1">OFFSET(Vectors!F35,0,8*(-1+$A$2))+NORMINV(RAND(),OFFSET(Vectors!G35,0,8*(-1+$A$2)),OFFSET(Vectors!H35,0,8*(-1+$A$2)))</f>
        <v>0.533697192314181</v>
      </c>
      <c r="E36" s="2">
        <f t="shared" ca="1" si="2"/>
        <v>217</v>
      </c>
      <c r="F36" s="2">
        <f ca="1">B36-E36</f>
        <v>190</v>
      </c>
      <c r="G36" s="12">
        <f ca="1">OFFSET(Vectors!C35,0,8*(-1+$A$2))+NORMINV(RAND(),OFFSET(Vectors!D35,0,8*(-1+$A$2)),OFFSET(Vectors!E35,0,8*(-1+$A$2)))</f>
        <v>0.27679155019455159</v>
      </c>
      <c r="H36" s="4">
        <f t="shared" ca="1" si="3"/>
        <v>63</v>
      </c>
      <c r="I36" s="5">
        <f t="shared" ca="1" si="4"/>
        <v>154</v>
      </c>
      <c r="J36" s="6">
        <f t="shared" ca="1" si="5"/>
        <v>53</v>
      </c>
      <c r="K36" s="7">
        <f t="shared" ca="1" si="6"/>
        <v>137</v>
      </c>
      <c r="L36" s="4">
        <f t="shared" ca="1" si="7"/>
        <v>60</v>
      </c>
      <c r="M36" s="5">
        <f t="shared" ca="1" si="43"/>
        <v>157</v>
      </c>
      <c r="N36" s="6">
        <f t="shared" ca="1" si="8"/>
        <v>55</v>
      </c>
      <c r="O36" s="7">
        <f t="shared" ca="1" si="9"/>
        <v>135</v>
      </c>
      <c r="P36" s="4">
        <f t="shared" ca="1" si="10"/>
        <v>63</v>
      </c>
      <c r="Q36" s="5">
        <f t="shared" ca="1" si="11"/>
        <v>137</v>
      </c>
      <c r="R36" s="6">
        <f t="shared" ca="1" si="12"/>
        <v>53</v>
      </c>
      <c r="S36" s="7">
        <f t="shared" ca="1" si="13"/>
        <v>154</v>
      </c>
      <c r="T36" s="4">
        <f t="shared" ca="1" si="14"/>
        <v>60</v>
      </c>
      <c r="U36" s="5">
        <f t="shared" ca="1" si="15"/>
        <v>135</v>
      </c>
      <c r="V36" s="6">
        <f t="shared" ca="1" si="16"/>
        <v>55</v>
      </c>
      <c r="W36" s="7">
        <f t="shared" ca="1" si="17"/>
        <v>157</v>
      </c>
      <c r="X36" s="4">
        <f t="shared" ca="1" si="18"/>
        <v>63</v>
      </c>
      <c r="Y36" s="5">
        <f t="shared" ca="1" si="19"/>
        <v>53</v>
      </c>
      <c r="Z36" s="6">
        <f t="shared" ca="1" si="20"/>
        <v>154</v>
      </c>
      <c r="AA36" s="7">
        <f t="shared" ca="1" si="20"/>
        <v>137</v>
      </c>
      <c r="AB36" s="4">
        <f t="shared" ca="1" si="21"/>
        <v>60</v>
      </c>
      <c r="AC36" s="5">
        <f t="shared" ca="1" si="22"/>
        <v>55</v>
      </c>
      <c r="AD36" s="6">
        <f t="shared" ca="1" si="23"/>
        <v>157</v>
      </c>
      <c r="AE36" s="23">
        <f t="shared" ca="1" si="23"/>
        <v>135</v>
      </c>
      <c r="AF36" s="20">
        <f t="shared" ca="1" si="24"/>
        <v>63</v>
      </c>
      <c r="AG36" s="20">
        <f t="shared" ca="1" si="24"/>
        <v>137</v>
      </c>
      <c r="AH36" s="20">
        <f t="shared" ca="1" si="24"/>
        <v>53</v>
      </c>
      <c r="AI36" s="20">
        <f t="shared" ca="1" si="24"/>
        <v>154</v>
      </c>
      <c r="AJ36" s="1">
        <f t="shared" ca="1" si="25"/>
        <v>0.29032258064516131</v>
      </c>
      <c r="AK36" s="1">
        <f t="shared" ca="1" si="26"/>
        <v>0.27894736842105261</v>
      </c>
      <c r="AL36" s="1">
        <f t="shared" ca="1" si="27"/>
        <v>0.28501228501228504</v>
      </c>
      <c r="AM36" s="1">
        <f t="shared" ca="1" si="28"/>
        <v>0.53316953316953319</v>
      </c>
      <c r="AN36" s="1">
        <f ca="1"/>
        <v>0.29012345679012347</v>
      </c>
      <c r="AO36" s="1">
        <f ca="1"/>
        <v>0.45454545454545453</v>
      </c>
      <c r="AP36" s="1">
        <f ca="1"/>
        <v>0.35249042145593867</v>
      </c>
      <c r="AQ36" s="1">
        <f ca="1"/>
        <v>0.62068965517241381</v>
      </c>
      <c r="AR36" s="2">
        <f t="shared" ca="1" si="29"/>
        <v>0.33056619838229034</v>
      </c>
      <c r="AS36" s="2">
        <f t="shared" ca="1" si="30"/>
        <v>0.16442199775533106</v>
      </c>
      <c r="AT36" s="2">
        <f t="shared" ca="1" si="31"/>
        <v>6.2366964665815205E-2</v>
      </c>
      <c r="AU36" s="1">
        <f t="shared" ca="1" si="44"/>
        <v>8.7364955181047088E-2</v>
      </c>
      <c r="AV36" s="1">
        <f t="shared" ca="1" si="44"/>
        <v>-0.26629267764019537</v>
      </c>
      <c r="AW36" s="1">
        <f t="shared" ca="1" si="44"/>
        <v>-0.14211373981488928</v>
      </c>
      <c r="BA36" s="1">
        <v>0.32804232804232802</v>
      </c>
      <c r="BB36" s="1">
        <v>0.72108843537414968</v>
      </c>
      <c r="BC36" s="1">
        <v>0.5</v>
      </c>
      <c r="BD36" s="1">
        <v>0.5625</v>
      </c>
      <c r="BE36" s="1">
        <v>0.29004329004329005</v>
      </c>
      <c r="BF36" s="1">
        <v>0.73863636363636365</v>
      </c>
      <c r="BG36" s="1">
        <v>0.48402948402948404</v>
      </c>
      <c r="BH36" s="1">
        <v>0.56756756756756754</v>
      </c>
      <c r="BI36" s="2">
        <f t="shared" si="33"/>
        <v>0.2775242775242775</v>
      </c>
      <c r="BJ36" s="2">
        <f t="shared" si="34"/>
        <v>0.4485930735930736</v>
      </c>
      <c r="BK36" s="2">
        <f t="shared" si="35"/>
        <v>0.19398619398619399</v>
      </c>
      <c r="BL36" s="1">
        <f t="shared" si="45"/>
        <v>3.691345331216711E-2</v>
      </c>
      <c r="BM36" s="1">
        <f t="shared" si="36"/>
        <v>0.53720498319733656</v>
      </c>
      <c r="BN36" s="1">
        <f t="shared" si="36"/>
        <v>0.23620365260236645</v>
      </c>
      <c r="BP36" s="9">
        <v>33</v>
      </c>
      <c r="BQ36" s="1">
        <v>0.29004329004329005</v>
      </c>
      <c r="BR36" s="1">
        <v>0.73863636363636365</v>
      </c>
      <c r="BS36" s="1">
        <v>0.48402948402948404</v>
      </c>
      <c r="BT36" s="1">
        <v>0.56756756756756754</v>
      </c>
      <c r="BU36" s="1">
        <v>0.27764127764127766</v>
      </c>
      <c r="BV36" s="9">
        <v>33</v>
      </c>
      <c r="BW36" s="1">
        <f t="shared" ca="1" si="37"/>
        <v>0.29012345679012347</v>
      </c>
      <c r="BX36" s="1">
        <f t="shared" ca="1" si="38"/>
        <v>0.45454545454545453</v>
      </c>
      <c r="BY36" s="1">
        <f t="shared" ca="1" si="39"/>
        <v>0.35249042145593867</v>
      </c>
      <c r="BZ36" s="1">
        <f t="shared" ca="1" si="40"/>
        <v>0.62068965517241381</v>
      </c>
      <c r="CA36" s="1">
        <f t="shared" ca="1" si="41"/>
        <v>0.38697318007662834</v>
      </c>
    </row>
    <row r="37" spans="1:85" x14ac:dyDescent="0.25">
      <c r="A37" s="2">
        <f t="shared" si="42"/>
        <v>34</v>
      </c>
      <c r="B37" s="2">
        <f ca="1">OFFSET(Vectors!A36,0,8*(-1+$A$2))</f>
        <v>522</v>
      </c>
      <c r="C37" s="2">
        <f ca="1">OFFSET(Vectors!B36,0,8*(-1+$A$2))</f>
        <v>0.29042904290429045</v>
      </c>
      <c r="D37" s="15">
        <f ca="1">OFFSET(Vectors!F36,0,8*(-1+$A$2))+NORMINV(RAND(),OFFSET(Vectors!G36,0,8*(-1+$A$2)),OFFSET(Vectors!H36,0,8*(-1+$A$2)))</f>
        <v>0.62060269567923798</v>
      </c>
      <c r="E37" s="2">
        <f t="shared" ca="1" si="2"/>
        <v>324</v>
      </c>
      <c r="F37" s="2">
        <f ca="1">B37-E37</f>
        <v>198</v>
      </c>
      <c r="G37" s="12">
        <f ca="1">OFFSET(Vectors!C36,0,8*(-1+$A$2))+NORMINV(RAND(),OFFSET(Vectors!D36,0,8*(-1+$A$2)),OFFSET(Vectors!E36,0,8*(-1+$A$2)))</f>
        <v>0.45518795387333022</v>
      </c>
      <c r="H37" s="4">
        <f t="shared" ca="1" si="3"/>
        <v>94</v>
      </c>
      <c r="I37" s="5">
        <f t="shared" ca="1" si="4"/>
        <v>230</v>
      </c>
      <c r="J37" s="6">
        <f t="shared" ca="1" si="5"/>
        <v>90</v>
      </c>
      <c r="K37" s="7">
        <f t="shared" ca="1" si="6"/>
        <v>108</v>
      </c>
      <c r="L37" s="4">
        <f t="shared" ca="1" si="7"/>
        <v>147</v>
      </c>
      <c r="M37" s="5">
        <f t="shared" ca="1" si="43"/>
        <v>177</v>
      </c>
      <c r="N37" s="6">
        <f t="shared" ca="1" si="8"/>
        <v>58</v>
      </c>
      <c r="O37" s="7">
        <f t="shared" ca="1" si="9"/>
        <v>140</v>
      </c>
      <c r="P37" s="4">
        <f t="shared" ca="1" si="10"/>
        <v>94</v>
      </c>
      <c r="Q37" s="5">
        <f t="shared" ca="1" si="11"/>
        <v>108</v>
      </c>
      <c r="R37" s="6">
        <f t="shared" ca="1" si="12"/>
        <v>90</v>
      </c>
      <c r="S37" s="7">
        <f t="shared" ca="1" si="13"/>
        <v>230</v>
      </c>
      <c r="T37" s="4">
        <f t="shared" ca="1" si="14"/>
        <v>147</v>
      </c>
      <c r="U37" s="5">
        <f t="shared" ca="1" si="15"/>
        <v>140</v>
      </c>
      <c r="V37" s="6">
        <f t="shared" ca="1" si="16"/>
        <v>58</v>
      </c>
      <c r="W37" s="7">
        <f t="shared" ca="1" si="17"/>
        <v>177</v>
      </c>
      <c r="X37" s="4">
        <f t="shared" ca="1" si="18"/>
        <v>94</v>
      </c>
      <c r="Y37" s="5">
        <f t="shared" ca="1" si="19"/>
        <v>90</v>
      </c>
      <c r="Z37" s="6">
        <f t="shared" ca="1" si="20"/>
        <v>230</v>
      </c>
      <c r="AA37" s="7">
        <f t="shared" ca="1" si="20"/>
        <v>108</v>
      </c>
      <c r="AB37" s="4">
        <f t="shared" ca="1" si="21"/>
        <v>147</v>
      </c>
      <c r="AC37" s="5">
        <f t="shared" ca="1" si="22"/>
        <v>58</v>
      </c>
      <c r="AD37" s="6">
        <f t="shared" ca="1" si="23"/>
        <v>177</v>
      </c>
      <c r="AE37" s="23">
        <f t="shared" ca="1" si="23"/>
        <v>140</v>
      </c>
      <c r="AF37" s="20">
        <f t="shared" ca="1" si="24"/>
        <v>94</v>
      </c>
      <c r="AG37" s="20">
        <f t="shared" ca="1" si="24"/>
        <v>108</v>
      </c>
      <c r="AH37" s="20">
        <f t="shared" ca="1" si="24"/>
        <v>90</v>
      </c>
      <c r="AI37" s="20">
        <f t="shared" ca="1" si="24"/>
        <v>230</v>
      </c>
      <c r="AJ37" s="1">
        <f t="shared" ca="1" si="25"/>
        <v>0.29012345679012347</v>
      </c>
      <c r="AK37" s="1">
        <f t="shared" ca="1" si="26"/>
        <v>0.45454545454545453</v>
      </c>
      <c r="AL37" s="1">
        <f t="shared" ca="1" si="27"/>
        <v>0.35249042145593867</v>
      </c>
      <c r="AM37" s="1">
        <f t="shared" ca="1" si="28"/>
        <v>0.62068965517241381</v>
      </c>
      <c r="AN37" s="1">
        <f ca="1"/>
        <v>0.29032258064516131</v>
      </c>
      <c r="AO37" s="1">
        <f ca="1"/>
        <v>0.27894736842105261</v>
      </c>
      <c r="AP37" s="1">
        <f ca="1"/>
        <v>0.28501228501228504</v>
      </c>
      <c r="AQ37" s="1">
        <f ca="1"/>
        <v>0.53316953316953319</v>
      </c>
      <c r="AR37" s="2">
        <f t="shared" ca="1" si="29"/>
        <v>0.24284695252437188</v>
      </c>
      <c r="AS37" s="2">
        <f t="shared" ca="1" si="30"/>
        <v>-1.1375212224108699E-2</v>
      </c>
      <c r="AT37" s="2">
        <f t="shared" ca="1" si="31"/>
        <v>-5.3102956328762718E-3</v>
      </c>
      <c r="AU37" s="1">
        <f t="shared" ca="1" si="44"/>
        <v>-8.771924585791846E-2</v>
      </c>
      <c r="AV37" s="1">
        <f t="shared" ca="1" si="44"/>
        <v>-0.17579720997943976</v>
      </c>
      <c r="AW37" s="1">
        <f t="shared" ca="1" si="44"/>
        <v>-6.7677260298691477E-2</v>
      </c>
      <c r="BA37" s="1">
        <v>0.3087248322147651</v>
      </c>
      <c r="BB37" s="1">
        <v>0.55238095238095242</v>
      </c>
      <c r="BC37" s="1">
        <v>0.40944881889763779</v>
      </c>
      <c r="BD37" s="1">
        <v>0.58661417322834641</v>
      </c>
      <c r="BE37" s="1">
        <v>0.29042904290429045</v>
      </c>
      <c r="BF37" s="1">
        <v>0.60730593607305938</v>
      </c>
      <c r="BG37" s="1">
        <v>0.42337164750957856</v>
      </c>
      <c r="BH37" s="1">
        <v>0.58045977011494254</v>
      </c>
      <c r="BI37" s="2">
        <f t="shared" si="33"/>
        <v>0.2900307272106521</v>
      </c>
      <c r="BJ37" s="2">
        <f t="shared" si="34"/>
        <v>0.31687689316876894</v>
      </c>
      <c r="BK37" s="2">
        <f t="shared" si="35"/>
        <v>0.13294260460528812</v>
      </c>
      <c r="BL37" s="1">
        <f t="shared" si="45"/>
        <v>1.2506449686374599E-2</v>
      </c>
      <c r="BM37" s="1">
        <f t="shared" si="36"/>
        <v>-0.13171618042430466</v>
      </c>
      <c r="BN37" s="1">
        <f t="shared" si="36"/>
        <v>-6.1043589380905872E-2</v>
      </c>
      <c r="BP37" s="9">
        <v>34</v>
      </c>
      <c r="BQ37" s="1">
        <v>0.29042904290429045</v>
      </c>
      <c r="BR37" s="1">
        <v>0.60730593607305938</v>
      </c>
      <c r="BS37" s="1">
        <v>0.42337164750957856</v>
      </c>
      <c r="BT37" s="1">
        <v>0.58045977011494254</v>
      </c>
      <c r="BU37" s="1">
        <v>0.33333333333333331</v>
      </c>
      <c r="BV37" s="9">
        <v>34</v>
      </c>
      <c r="BW37" s="1">
        <f t="shared" ca="1" si="37"/>
        <v>0.29032258064516131</v>
      </c>
      <c r="BX37" s="1">
        <f t="shared" ca="1" si="38"/>
        <v>0.27894736842105261</v>
      </c>
      <c r="BY37" s="1">
        <f t="shared" ca="1" si="39"/>
        <v>0.28501228501228504</v>
      </c>
      <c r="BZ37" s="1">
        <f t="shared" ca="1" si="40"/>
        <v>0.53316953316953319</v>
      </c>
      <c r="CA37" s="1">
        <f t="shared" ca="1" si="41"/>
        <v>0.49140049140049147</v>
      </c>
    </row>
    <row r="38" spans="1:85" x14ac:dyDescent="0.25">
      <c r="A38" s="2">
        <f t="shared" si="42"/>
        <v>35</v>
      </c>
      <c r="B38" s="2">
        <f ca="1">OFFSET(Vectors!A37,0,8*(-1+$A$2))</f>
        <v>233</v>
      </c>
      <c r="C38" s="2">
        <f ca="1">OFFSET(Vectors!B37,0,8*(-1+$A$2))</f>
        <v>0.29230769230769232</v>
      </c>
      <c r="D38" s="15">
        <f ca="1">OFFSET(Vectors!F37,0,8*(-1+$A$2))+NORMINV(RAND(),OFFSET(Vectors!G37,0,8*(-1+$A$2)),OFFSET(Vectors!H37,0,8*(-1+$A$2)))</f>
        <v>0.55908850837264845</v>
      </c>
      <c r="E38" s="2">
        <f t="shared" ca="1" si="2"/>
        <v>130</v>
      </c>
      <c r="F38" s="2">
        <f ca="1">B38-E38</f>
        <v>103</v>
      </c>
      <c r="G38" s="12">
        <f ca="1">OFFSET(Vectors!C37,0,8*(-1+$A$2))+NORMINV(RAND(),OFFSET(Vectors!D37,0,8*(-1+$A$2)),OFFSET(Vectors!E37,0,8*(-1+$A$2)))</f>
        <v>0.79529271099989285</v>
      </c>
      <c r="H38" s="4">
        <f t="shared" ca="1" si="3"/>
        <v>38</v>
      </c>
      <c r="I38" s="5">
        <f t="shared" ca="1" si="4"/>
        <v>92</v>
      </c>
      <c r="J38" s="6">
        <f t="shared" ca="1" si="5"/>
        <v>82</v>
      </c>
      <c r="K38" s="7">
        <f t="shared" ca="1" si="6"/>
        <v>21</v>
      </c>
      <c r="L38" s="4">
        <f t="shared" ca="1" si="7"/>
        <v>103</v>
      </c>
      <c r="M38" s="5">
        <f t="shared" ca="1" si="43"/>
        <v>27</v>
      </c>
      <c r="N38" s="6">
        <f t="shared" ca="1" si="8"/>
        <v>30</v>
      </c>
      <c r="O38" s="7">
        <f t="shared" ca="1" si="9"/>
        <v>73</v>
      </c>
      <c r="P38" s="4">
        <f t="shared" ca="1" si="10"/>
        <v>38</v>
      </c>
      <c r="Q38" s="5">
        <f t="shared" ca="1" si="11"/>
        <v>21</v>
      </c>
      <c r="R38" s="6">
        <f t="shared" ca="1" si="12"/>
        <v>82</v>
      </c>
      <c r="S38" s="7">
        <f t="shared" ca="1" si="13"/>
        <v>92</v>
      </c>
      <c r="T38" s="4">
        <f t="shared" ca="1" si="14"/>
        <v>103</v>
      </c>
      <c r="U38" s="5">
        <f t="shared" ca="1" si="15"/>
        <v>73</v>
      </c>
      <c r="V38" s="6">
        <f t="shared" ca="1" si="16"/>
        <v>30</v>
      </c>
      <c r="W38" s="7">
        <f t="shared" ca="1" si="17"/>
        <v>27</v>
      </c>
      <c r="X38" s="4">
        <f t="shared" ca="1" si="18"/>
        <v>38</v>
      </c>
      <c r="Y38" s="5">
        <f t="shared" ca="1" si="19"/>
        <v>82</v>
      </c>
      <c r="Z38" s="6">
        <f t="shared" ca="1" si="20"/>
        <v>92</v>
      </c>
      <c r="AA38" s="7">
        <f t="shared" ca="1" si="20"/>
        <v>21</v>
      </c>
      <c r="AB38" s="4">
        <f t="shared" ca="1" si="21"/>
        <v>103</v>
      </c>
      <c r="AC38" s="5">
        <f t="shared" ca="1" si="22"/>
        <v>30</v>
      </c>
      <c r="AD38" s="6">
        <f t="shared" ca="1" si="23"/>
        <v>27</v>
      </c>
      <c r="AE38" s="23">
        <f t="shared" ca="1" si="23"/>
        <v>73</v>
      </c>
      <c r="AF38" s="20">
        <f t="shared" ca="1" si="24"/>
        <v>38</v>
      </c>
      <c r="AG38" s="20">
        <f t="shared" ca="1" si="24"/>
        <v>21</v>
      </c>
      <c r="AH38" s="20">
        <f t="shared" ca="1" si="24"/>
        <v>82</v>
      </c>
      <c r="AI38" s="20">
        <f t="shared" ca="1" si="24"/>
        <v>92</v>
      </c>
      <c r="AJ38" s="1">
        <f t="shared" ca="1" si="25"/>
        <v>0.29230769230769232</v>
      </c>
      <c r="AK38" s="1">
        <f t="shared" ca="1" si="26"/>
        <v>0.79611650485436891</v>
      </c>
      <c r="AL38" s="1">
        <f t="shared" ca="1" si="27"/>
        <v>0.51502145922746778</v>
      </c>
      <c r="AM38" s="1">
        <f t="shared" ca="1" si="28"/>
        <v>0.55793991416309008</v>
      </c>
      <c r="AN38" s="1">
        <f ca="1"/>
        <v>0.29230769230769232</v>
      </c>
      <c r="AO38" s="1">
        <f ca="1"/>
        <v>0.79611650485436891</v>
      </c>
      <c r="AP38" s="1">
        <f ca="1"/>
        <v>0.51502145922746778</v>
      </c>
      <c r="AQ38" s="1">
        <f ca="1"/>
        <v>0.55793991416309008</v>
      </c>
      <c r="AR38" s="2">
        <f t="shared" ca="1" si="29"/>
        <v>0.26563222185539775</v>
      </c>
      <c r="AS38" s="2">
        <f t="shared" ca="1" si="30"/>
        <v>0.50380881254667664</v>
      </c>
      <c r="AT38" s="2">
        <f t="shared" ca="1" si="31"/>
        <v>0.22271376691977546</v>
      </c>
      <c r="AU38" s="1">
        <f t="shared" ca="1" si="44"/>
        <v>2.278526933102587E-2</v>
      </c>
      <c r="AV38" s="1">
        <f t="shared" ca="1" si="44"/>
        <v>0.51518402477078529</v>
      </c>
      <c r="AW38" s="1">
        <f t="shared" ca="1" si="44"/>
        <v>0.22802406255265173</v>
      </c>
      <c r="BA38" s="1">
        <v>0.42125984251968501</v>
      </c>
      <c r="BB38" s="1">
        <v>0.56140350877192979</v>
      </c>
      <c r="BC38" s="1">
        <v>0.47764705882352942</v>
      </c>
      <c r="BD38" s="1">
        <v>0.59764705882352942</v>
      </c>
      <c r="BE38" s="1">
        <v>0.29230769230769232</v>
      </c>
      <c r="BF38" s="1">
        <v>0.58252427184466016</v>
      </c>
      <c r="BG38" s="1">
        <v>0.42060085836909872</v>
      </c>
      <c r="BH38" s="1">
        <v>0.55793991416309008</v>
      </c>
      <c r="BI38" s="2">
        <f t="shared" si="33"/>
        <v>0.26563222185539775</v>
      </c>
      <c r="BJ38" s="2">
        <f t="shared" si="34"/>
        <v>0.29021657953696783</v>
      </c>
      <c r="BK38" s="2">
        <f t="shared" si="35"/>
        <v>0.12829316606140639</v>
      </c>
      <c r="BL38" s="1">
        <f t="shared" si="45"/>
        <v>-2.4398505355254341E-2</v>
      </c>
      <c r="BM38" s="1">
        <f t="shared" si="36"/>
        <v>-2.6660313631801102E-2</v>
      </c>
      <c r="BN38" s="1">
        <f t="shared" si="36"/>
        <v>-4.6494385438817232E-3</v>
      </c>
      <c r="BP38" s="9">
        <v>35</v>
      </c>
      <c r="BQ38" s="1">
        <v>0.29230769230769232</v>
      </c>
      <c r="BR38" s="1">
        <v>0.58252427184466016</v>
      </c>
      <c r="BS38" s="1">
        <v>0.42060085836909872</v>
      </c>
      <c r="BT38" s="1">
        <v>0.55793991416309008</v>
      </c>
      <c r="BU38" s="1">
        <v>0.34763948497854075</v>
      </c>
      <c r="BV38" s="9">
        <v>35</v>
      </c>
      <c r="BW38" s="1">
        <f t="shared" ca="1" si="37"/>
        <v>0.29230769230769232</v>
      </c>
      <c r="BX38" s="1">
        <f t="shared" ca="1" si="38"/>
        <v>0.79611650485436891</v>
      </c>
      <c r="BY38" s="1">
        <f t="shared" ca="1" si="39"/>
        <v>0.51502145922746778</v>
      </c>
      <c r="BZ38" s="1">
        <f t="shared" ca="1" si="40"/>
        <v>0.55793991416309008</v>
      </c>
      <c r="CA38" s="1">
        <f t="shared" ca="1" si="41"/>
        <v>0.25321888412017168</v>
      </c>
    </row>
    <row r="39" spans="1:85" x14ac:dyDescent="0.25">
      <c r="A39" s="2">
        <f t="shared" si="42"/>
        <v>36</v>
      </c>
      <c r="B39" s="2">
        <f ca="1">OFFSET(Vectors!A38,0,8*(-1+$A$2))</f>
        <v>247</v>
      </c>
      <c r="C39" s="2">
        <f ca="1">OFFSET(Vectors!B38,0,8*(-1+$A$2))</f>
        <v>0.29655172413793102</v>
      </c>
      <c r="D39" s="15">
        <f ca="1">OFFSET(Vectors!F38,0,8*(-1+$A$2))+NORMINV(RAND(),OFFSET(Vectors!G38,0,8*(-1+$A$2)),OFFSET(Vectors!H38,0,8*(-1+$A$2)))</f>
        <v>0.53590694512531589</v>
      </c>
      <c r="E39" s="2">
        <f t="shared" ca="1" si="2"/>
        <v>132</v>
      </c>
      <c r="F39" s="2">
        <f ca="1">B39-E39</f>
        <v>115</v>
      </c>
      <c r="G39" s="12">
        <f ca="1">OFFSET(Vectors!C38,0,8*(-1+$A$2))+NORMINV(RAND(),OFFSET(Vectors!D38,0,8*(-1+$A$2)),OFFSET(Vectors!E38,0,8*(-1+$A$2)))</f>
        <v>0.47119733339065456</v>
      </c>
      <c r="H39" s="4">
        <f t="shared" ca="1" si="3"/>
        <v>39</v>
      </c>
      <c r="I39" s="5">
        <f t="shared" ca="1" si="4"/>
        <v>93</v>
      </c>
      <c r="J39" s="6">
        <f t="shared" ca="1" si="5"/>
        <v>54</v>
      </c>
      <c r="K39" s="7">
        <f t="shared" ca="1" si="6"/>
        <v>61</v>
      </c>
      <c r="L39" s="4">
        <f t="shared" ca="1" si="7"/>
        <v>62</v>
      </c>
      <c r="M39" s="5">
        <f t="shared" ca="1" si="43"/>
        <v>70</v>
      </c>
      <c r="N39" s="6">
        <f t="shared" ca="1" si="8"/>
        <v>34</v>
      </c>
      <c r="O39" s="7">
        <f t="shared" ca="1" si="9"/>
        <v>81</v>
      </c>
      <c r="P39" s="4">
        <f t="shared" ca="1" si="10"/>
        <v>39</v>
      </c>
      <c r="Q39" s="5">
        <f t="shared" ca="1" si="11"/>
        <v>61</v>
      </c>
      <c r="R39" s="6">
        <f t="shared" ca="1" si="12"/>
        <v>54</v>
      </c>
      <c r="S39" s="7">
        <f t="shared" ca="1" si="13"/>
        <v>93</v>
      </c>
      <c r="T39" s="4">
        <f t="shared" ca="1" si="14"/>
        <v>62</v>
      </c>
      <c r="U39" s="5">
        <f t="shared" ca="1" si="15"/>
        <v>81</v>
      </c>
      <c r="V39" s="6">
        <f t="shared" ca="1" si="16"/>
        <v>34</v>
      </c>
      <c r="W39" s="7">
        <f t="shared" ca="1" si="17"/>
        <v>70</v>
      </c>
      <c r="X39" s="4">
        <f t="shared" ca="1" si="18"/>
        <v>39</v>
      </c>
      <c r="Y39" s="5">
        <f t="shared" ca="1" si="19"/>
        <v>54</v>
      </c>
      <c r="Z39" s="6">
        <f t="shared" ca="1" si="20"/>
        <v>93</v>
      </c>
      <c r="AA39" s="7">
        <f t="shared" ca="1" si="20"/>
        <v>61</v>
      </c>
      <c r="AB39" s="4">
        <f t="shared" ca="1" si="21"/>
        <v>62</v>
      </c>
      <c r="AC39" s="5">
        <f t="shared" ca="1" si="22"/>
        <v>34</v>
      </c>
      <c r="AD39" s="6">
        <f t="shared" ca="1" si="23"/>
        <v>70</v>
      </c>
      <c r="AE39" s="23">
        <f t="shared" ca="1" si="23"/>
        <v>81</v>
      </c>
      <c r="AF39" s="20">
        <f t="shared" ca="1" si="24"/>
        <v>39</v>
      </c>
      <c r="AG39" s="20">
        <f t="shared" ca="1" si="24"/>
        <v>61</v>
      </c>
      <c r="AH39" s="20">
        <f t="shared" ca="1" si="24"/>
        <v>54</v>
      </c>
      <c r="AI39" s="20">
        <f t="shared" ca="1" si="24"/>
        <v>93</v>
      </c>
      <c r="AJ39" s="1">
        <f t="shared" ca="1" si="25"/>
        <v>0.29545454545454547</v>
      </c>
      <c r="AK39" s="1">
        <f t="shared" ca="1" si="26"/>
        <v>0.46956521739130436</v>
      </c>
      <c r="AL39" s="1">
        <f t="shared" ca="1" si="27"/>
        <v>0.37651821862348178</v>
      </c>
      <c r="AM39" s="1">
        <f t="shared" ca="1" si="28"/>
        <v>0.53441295546558709</v>
      </c>
      <c r="AN39" s="1">
        <f ca="1"/>
        <v>0.29545454545454547</v>
      </c>
      <c r="AO39" s="1">
        <f ca="1"/>
        <v>0.46956521739130436</v>
      </c>
      <c r="AP39" s="1">
        <f ca="1"/>
        <v>0.37651821862348178</v>
      </c>
      <c r="AQ39" s="1">
        <f ca="1"/>
        <v>0.53441295546558709</v>
      </c>
      <c r="AR39" s="2">
        <f t="shared" ca="1" si="29"/>
        <v>0.23895841001104162</v>
      </c>
      <c r="AS39" s="2">
        <f t="shared" ca="1" si="30"/>
        <v>0.17411067193675889</v>
      </c>
      <c r="AT39" s="2">
        <f t="shared" ca="1" si="31"/>
        <v>8.1063673168936312E-2</v>
      </c>
      <c r="AU39" s="1">
        <f t="shared" ca="1" si="44"/>
        <v>-2.6673811844356132E-2</v>
      </c>
      <c r="AV39" s="1">
        <f t="shared" ca="1" si="44"/>
        <v>-0.32969814060991776</v>
      </c>
      <c r="AW39" s="1">
        <f t="shared" ca="1" si="44"/>
        <v>-0.14165009375083915</v>
      </c>
      <c r="BA39" s="1">
        <v>0.45569620253164556</v>
      </c>
      <c r="BB39" s="1">
        <v>0.51282051282051277</v>
      </c>
      <c r="BC39" s="1">
        <v>0.48148148148148145</v>
      </c>
      <c r="BD39" s="1">
        <v>0.54861111111111116</v>
      </c>
      <c r="BE39" s="1">
        <v>0.29655172413793102</v>
      </c>
      <c r="BF39" s="1">
        <v>0.52941176470588236</v>
      </c>
      <c r="BG39" s="1">
        <v>0.39271255060728744</v>
      </c>
      <c r="BH39" s="1">
        <v>0.58704453441295545</v>
      </c>
      <c r="BI39" s="2">
        <f t="shared" si="33"/>
        <v>0.29049281027502444</v>
      </c>
      <c r="BJ39" s="2">
        <f t="shared" si="34"/>
        <v>0.23286004056795134</v>
      </c>
      <c r="BK39" s="2">
        <f t="shared" si="35"/>
        <v>9.616082646935642E-2</v>
      </c>
      <c r="BL39" s="1">
        <f t="shared" si="45"/>
        <v>2.4860588419626684E-2</v>
      </c>
      <c r="BM39" s="1">
        <f t="shared" si="36"/>
        <v>-5.7356538969016491E-2</v>
      </c>
      <c r="BN39" s="1">
        <f t="shared" si="36"/>
        <v>-3.2132339592049974E-2</v>
      </c>
      <c r="BP39" s="9">
        <v>36</v>
      </c>
      <c r="BQ39" s="1">
        <v>0.29655172413793102</v>
      </c>
      <c r="BR39" s="1">
        <v>0.52941176470588236</v>
      </c>
      <c r="BS39" s="1">
        <v>0.39271255060728744</v>
      </c>
      <c r="BT39" s="1">
        <v>0.58704453441295545</v>
      </c>
      <c r="BU39" s="1">
        <v>0.36842105263157893</v>
      </c>
      <c r="BV39" s="9">
        <v>36</v>
      </c>
      <c r="BW39" s="1">
        <f t="shared" ca="1" si="37"/>
        <v>0.29545454545454547</v>
      </c>
      <c r="BX39" s="1">
        <f t="shared" ca="1" si="38"/>
        <v>0.46956521739130436</v>
      </c>
      <c r="BY39" s="1">
        <f t="shared" ca="1" si="39"/>
        <v>0.37651821862348178</v>
      </c>
      <c r="BZ39" s="1">
        <f t="shared" ca="1" si="40"/>
        <v>0.53441295546558709</v>
      </c>
      <c r="CA39" s="1">
        <f t="shared" ca="1" si="41"/>
        <v>0.40485829959514175</v>
      </c>
    </row>
    <row r="40" spans="1:85" x14ac:dyDescent="0.25">
      <c r="A40" s="2">
        <f t="shared" si="42"/>
        <v>37</v>
      </c>
      <c r="B40" s="2">
        <f ca="1">OFFSET(Vectors!A39,0,8*(-1+$A$2))</f>
        <v>928</v>
      </c>
      <c r="C40" s="2">
        <f ca="1">OFFSET(Vectors!B39,0,8*(-1+$A$2))</f>
        <v>0.29734848484848486</v>
      </c>
      <c r="D40" s="15">
        <f ca="1">OFFSET(Vectors!F39,0,8*(-1+$A$2))+NORMINV(RAND(),OFFSET(Vectors!G39,0,8*(-1+$A$2)),OFFSET(Vectors!H39,0,8*(-1+$A$2)))</f>
        <v>0.51364181964124822</v>
      </c>
      <c r="E40" s="2">
        <f t="shared" ca="1" si="2"/>
        <v>477</v>
      </c>
      <c r="F40" s="2">
        <f ca="1">B40-E40</f>
        <v>451</v>
      </c>
      <c r="G40" s="12">
        <f ca="1">OFFSET(Vectors!C39,0,8*(-1+$A$2))+NORMINV(RAND(),OFFSET(Vectors!D39,0,8*(-1+$A$2)),OFFSET(Vectors!E39,0,8*(-1+$A$2)))</f>
        <v>0.17572568112597586</v>
      </c>
      <c r="H40" s="4">
        <f t="shared" ca="1" si="3"/>
        <v>142</v>
      </c>
      <c r="I40" s="5">
        <f t="shared" ca="1" si="4"/>
        <v>335</v>
      </c>
      <c r="J40" s="6">
        <f t="shared" ca="1" si="5"/>
        <v>79</v>
      </c>
      <c r="K40" s="7">
        <f t="shared" ca="1" si="6"/>
        <v>372</v>
      </c>
      <c r="L40" s="4">
        <f t="shared" ca="1" si="7"/>
        <v>84</v>
      </c>
      <c r="M40" s="5">
        <f t="shared" ca="1" si="43"/>
        <v>393</v>
      </c>
      <c r="N40" s="6">
        <f t="shared" ca="1" si="8"/>
        <v>134</v>
      </c>
      <c r="O40" s="7">
        <f t="shared" ca="1" si="9"/>
        <v>317</v>
      </c>
      <c r="P40" s="4">
        <f t="shared" ca="1" si="10"/>
        <v>142</v>
      </c>
      <c r="Q40" s="5">
        <f t="shared" ca="1" si="11"/>
        <v>372</v>
      </c>
      <c r="R40" s="6">
        <f t="shared" ca="1" si="12"/>
        <v>79</v>
      </c>
      <c r="S40" s="7">
        <f t="shared" ca="1" si="13"/>
        <v>335</v>
      </c>
      <c r="T40" s="4">
        <f t="shared" ca="1" si="14"/>
        <v>84</v>
      </c>
      <c r="U40" s="5">
        <f t="shared" ca="1" si="15"/>
        <v>317</v>
      </c>
      <c r="V40" s="6">
        <f t="shared" ca="1" si="16"/>
        <v>134</v>
      </c>
      <c r="W40" s="7">
        <f t="shared" ca="1" si="17"/>
        <v>393</v>
      </c>
      <c r="X40" s="4">
        <f t="shared" ca="1" si="18"/>
        <v>142</v>
      </c>
      <c r="Y40" s="5">
        <f t="shared" ca="1" si="19"/>
        <v>79</v>
      </c>
      <c r="Z40" s="6">
        <f t="shared" ca="1" si="20"/>
        <v>335</v>
      </c>
      <c r="AA40" s="7">
        <f t="shared" ca="1" si="20"/>
        <v>372</v>
      </c>
      <c r="AB40" s="4">
        <f t="shared" ca="1" si="21"/>
        <v>84</v>
      </c>
      <c r="AC40" s="5">
        <f t="shared" ca="1" si="22"/>
        <v>134</v>
      </c>
      <c r="AD40" s="6">
        <f t="shared" ca="1" si="23"/>
        <v>393</v>
      </c>
      <c r="AE40" s="23">
        <f t="shared" ca="1" si="23"/>
        <v>317</v>
      </c>
      <c r="AF40" s="20">
        <f t="shared" ca="1" si="24"/>
        <v>142</v>
      </c>
      <c r="AG40" s="20">
        <f t="shared" ca="1" si="24"/>
        <v>372</v>
      </c>
      <c r="AH40" s="20">
        <f t="shared" ca="1" si="24"/>
        <v>79</v>
      </c>
      <c r="AI40" s="20">
        <f t="shared" ca="1" si="24"/>
        <v>335</v>
      </c>
      <c r="AJ40" s="1">
        <f t="shared" ca="1" si="25"/>
        <v>0.2976939203354298</v>
      </c>
      <c r="AK40" s="1">
        <f t="shared" ca="1" si="26"/>
        <v>0.17516629711751663</v>
      </c>
      <c r="AL40" s="1">
        <f t="shared" ca="1" si="27"/>
        <v>0.23814655172413793</v>
      </c>
      <c r="AM40" s="1">
        <f t="shared" ca="1" si="28"/>
        <v>0.51400862068965514</v>
      </c>
      <c r="AN40" s="1">
        <f ca="1"/>
        <v>0.29761904761904762</v>
      </c>
      <c r="AO40" s="1">
        <f ca="1"/>
        <v>0.75263157894736843</v>
      </c>
      <c r="AP40" s="1">
        <f ca="1"/>
        <v>0.53910614525139666</v>
      </c>
      <c r="AQ40" s="1">
        <f ca="1"/>
        <v>0.46927374301675978</v>
      </c>
      <c r="AR40" s="2">
        <f t="shared" ca="1" si="29"/>
        <v>0.17165469539771216</v>
      </c>
      <c r="AS40" s="2">
        <f t="shared" ca="1" si="30"/>
        <v>0.45501253132832081</v>
      </c>
      <c r="AT40" s="2">
        <f t="shared" ca="1" si="31"/>
        <v>0.24148709763234905</v>
      </c>
      <c r="AU40" s="1">
        <f t="shared" ca="1" si="44"/>
        <v>-6.7303714613329457E-2</v>
      </c>
      <c r="AV40" s="1">
        <f t="shared" ca="1" si="44"/>
        <v>0.28090185939156193</v>
      </c>
      <c r="AW40" s="1">
        <f t="shared" ca="1" si="44"/>
        <v>0.16042342446341273</v>
      </c>
      <c r="BA40" s="1">
        <v>0.77419354838709675</v>
      </c>
      <c r="BB40" s="1">
        <v>0.41509433962264153</v>
      </c>
      <c r="BC40" s="1">
        <v>0.60869565217391308</v>
      </c>
      <c r="BD40" s="1">
        <v>0.53913043478260869</v>
      </c>
      <c r="BE40" s="1">
        <v>0.29734848484848486</v>
      </c>
      <c r="BF40" s="1">
        <v>0.49750000000000005</v>
      </c>
      <c r="BG40" s="1">
        <v>0.38362068965517243</v>
      </c>
      <c r="BH40" s="1">
        <v>0.56896551724137934</v>
      </c>
      <c r="BI40" s="2">
        <f t="shared" si="33"/>
        <v>0.27161703239289448</v>
      </c>
      <c r="BJ40" s="2">
        <f t="shared" si="34"/>
        <v>0.20015151515151519</v>
      </c>
      <c r="BK40" s="2">
        <f t="shared" si="35"/>
        <v>8.6272204806687569E-2</v>
      </c>
      <c r="BL40" s="1">
        <f t="shared" si="45"/>
        <v>-1.8875777882129963E-2</v>
      </c>
      <c r="BM40" s="1">
        <f t="shared" si="36"/>
        <v>-3.2708525416436152E-2</v>
      </c>
      <c r="BN40" s="1">
        <f t="shared" si="36"/>
        <v>-9.8886216626688506E-3</v>
      </c>
      <c r="BP40" s="9">
        <v>37</v>
      </c>
      <c r="BQ40" s="1">
        <v>0.29734848484848486</v>
      </c>
      <c r="BR40" s="1">
        <v>0.4975</v>
      </c>
      <c r="BS40" s="1">
        <v>0.38362068965517243</v>
      </c>
      <c r="BT40" s="1">
        <v>0.56896551724137934</v>
      </c>
      <c r="BU40" s="1">
        <v>0.38577586206896552</v>
      </c>
      <c r="BV40" s="9">
        <v>37</v>
      </c>
      <c r="BW40" s="1">
        <f t="shared" ca="1" si="37"/>
        <v>0.29761904761904762</v>
      </c>
      <c r="BX40" s="1">
        <f t="shared" ca="1" si="38"/>
        <v>0.75263157894736843</v>
      </c>
      <c r="BY40" s="1">
        <f t="shared" ca="1" si="39"/>
        <v>0.53910614525139666</v>
      </c>
      <c r="BZ40" s="1">
        <f t="shared" ca="1" si="40"/>
        <v>0.46927374301675978</v>
      </c>
      <c r="CA40" s="1">
        <f t="shared" ca="1" si="41"/>
        <v>0.27094972067039103</v>
      </c>
    </row>
    <row r="41" spans="1:85" x14ac:dyDescent="0.25">
      <c r="A41" s="2">
        <f t="shared" si="42"/>
        <v>38</v>
      </c>
      <c r="B41" s="2">
        <f ca="1">OFFSET(Vectors!A40,0,8*(-1+$A$2))</f>
        <v>358</v>
      </c>
      <c r="C41" s="2">
        <f ca="1">OFFSET(Vectors!B40,0,8*(-1+$A$2))</f>
        <v>0.29775280898876405</v>
      </c>
      <c r="D41" s="15">
        <f ca="1">OFFSET(Vectors!F40,0,8*(-1+$A$2))+NORMINV(RAND(),OFFSET(Vectors!G40,0,8*(-1+$A$2)),OFFSET(Vectors!H40,0,8*(-1+$A$2)))</f>
        <v>0.46924037284177722</v>
      </c>
      <c r="E41" s="2">
        <f t="shared" ca="1" si="2"/>
        <v>168</v>
      </c>
      <c r="F41" s="2">
        <f ca="1">B41-E41</f>
        <v>190</v>
      </c>
      <c r="G41" s="12">
        <f ca="1">OFFSET(Vectors!C40,0,8*(-1+$A$2))+NORMINV(RAND(),OFFSET(Vectors!D40,0,8*(-1+$A$2)),OFFSET(Vectors!E40,0,8*(-1+$A$2)))</f>
        <v>0.75315451037498393</v>
      </c>
      <c r="H41" s="4">
        <f t="shared" ca="1" si="3"/>
        <v>50</v>
      </c>
      <c r="I41" s="5">
        <f t="shared" ca="1" si="4"/>
        <v>118</v>
      </c>
      <c r="J41" s="6">
        <f t="shared" ca="1" si="5"/>
        <v>143</v>
      </c>
      <c r="K41" s="7">
        <f t="shared" ca="1" si="6"/>
        <v>47</v>
      </c>
      <c r="L41" s="4">
        <f t="shared" ca="1" si="7"/>
        <v>127</v>
      </c>
      <c r="M41" s="5">
        <f t="shared" ca="1" si="43"/>
        <v>41</v>
      </c>
      <c r="N41" s="6">
        <f t="shared" ca="1" si="8"/>
        <v>57</v>
      </c>
      <c r="O41" s="7">
        <f t="shared" ca="1" si="9"/>
        <v>133</v>
      </c>
      <c r="P41" s="4">
        <f t="shared" ca="1" si="10"/>
        <v>50</v>
      </c>
      <c r="Q41" s="5">
        <f t="shared" ca="1" si="11"/>
        <v>47</v>
      </c>
      <c r="R41" s="6">
        <f t="shared" ca="1" si="12"/>
        <v>143</v>
      </c>
      <c r="S41" s="7">
        <f t="shared" ca="1" si="13"/>
        <v>118</v>
      </c>
      <c r="T41" s="4">
        <f t="shared" ca="1" si="14"/>
        <v>127</v>
      </c>
      <c r="U41" s="5">
        <f t="shared" ca="1" si="15"/>
        <v>133</v>
      </c>
      <c r="V41" s="6">
        <f t="shared" ca="1" si="16"/>
        <v>57</v>
      </c>
      <c r="W41" s="7">
        <f t="shared" ca="1" si="17"/>
        <v>41</v>
      </c>
      <c r="X41" s="4">
        <f t="shared" ca="1" si="18"/>
        <v>50</v>
      </c>
      <c r="Y41" s="5">
        <f t="shared" ca="1" si="19"/>
        <v>143</v>
      </c>
      <c r="Z41" s="6">
        <f t="shared" ca="1" si="20"/>
        <v>118</v>
      </c>
      <c r="AA41" s="7">
        <f t="shared" ca="1" si="20"/>
        <v>47</v>
      </c>
      <c r="AB41" s="4">
        <f t="shared" ca="1" si="21"/>
        <v>127</v>
      </c>
      <c r="AC41" s="5">
        <f t="shared" ca="1" si="22"/>
        <v>57</v>
      </c>
      <c r="AD41" s="6">
        <f t="shared" ca="1" si="23"/>
        <v>41</v>
      </c>
      <c r="AE41" s="23">
        <f t="shared" ca="1" si="23"/>
        <v>133</v>
      </c>
      <c r="AF41" s="20">
        <f t="shared" ca="1" si="24"/>
        <v>50</v>
      </c>
      <c r="AG41" s="20">
        <f t="shared" ca="1" si="24"/>
        <v>47</v>
      </c>
      <c r="AH41" s="20">
        <f t="shared" ca="1" si="24"/>
        <v>143</v>
      </c>
      <c r="AI41" s="20">
        <f t="shared" ca="1" si="24"/>
        <v>118</v>
      </c>
      <c r="AJ41" s="1">
        <f t="shared" ca="1" si="25"/>
        <v>0.29761904761904762</v>
      </c>
      <c r="AK41" s="1">
        <f t="shared" ca="1" si="26"/>
        <v>0.75263157894736843</v>
      </c>
      <c r="AL41" s="1">
        <f t="shared" ca="1" si="27"/>
        <v>0.53910614525139666</v>
      </c>
      <c r="AM41" s="1">
        <f t="shared" ca="1" si="28"/>
        <v>0.46927374301675978</v>
      </c>
      <c r="AN41" s="1">
        <f ca="1"/>
        <v>0.2976939203354298</v>
      </c>
      <c r="AO41" s="1">
        <f ca="1"/>
        <v>0.17516629711751663</v>
      </c>
      <c r="AP41" s="1">
        <f ca="1"/>
        <v>0.23814655172413793</v>
      </c>
      <c r="AQ41" s="1">
        <f ca="1"/>
        <v>0.51400862068965514</v>
      </c>
      <c r="AR41" s="2">
        <f t="shared" ca="1" si="29"/>
        <v>0.21631470035422534</v>
      </c>
      <c r="AS41" s="2">
        <f t="shared" ca="1" si="30"/>
        <v>-0.12252762321791316</v>
      </c>
      <c r="AT41" s="2">
        <f t="shared" ca="1" si="31"/>
        <v>-5.9547368611291868E-2</v>
      </c>
      <c r="AU41" s="1">
        <f t="shared" ca="1" si="44"/>
        <v>4.4660004956513177E-2</v>
      </c>
      <c r="AV41" s="1">
        <f t="shared" ca="1" si="44"/>
        <v>-0.57754015454623397</v>
      </c>
      <c r="AW41" s="1">
        <f t="shared" ca="1" si="44"/>
        <v>-0.30103446624364094</v>
      </c>
      <c r="BA41" s="1">
        <v>0.58620689655172409</v>
      </c>
      <c r="BB41" s="1">
        <v>0.59036144578313254</v>
      </c>
      <c r="BC41" s="1">
        <v>0.58823529411764708</v>
      </c>
      <c r="BD41" s="1">
        <v>0.5117647058823529</v>
      </c>
      <c r="BE41" s="1">
        <v>0.29775280898876405</v>
      </c>
      <c r="BF41" s="1">
        <v>0.21111111111111114</v>
      </c>
      <c r="BG41" s="1">
        <v>0.25418994413407819</v>
      </c>
      <c r="BH41" s="1">
        <v>0.4972067039106145</v>
      </c>
      <c r="BI41" s="2">
        <f t="shared" si="33"/>
        <v>0.19945389492185045</v>
      </c>
      <c r="BJ41" s="2">
        <f t="shared" si="34"/>
        <v>-8.6641697877652912E-2</v>
      </c>
      <c r="BK41" s="2">
        <f t="shared" si="35"/>
        <v>-4.3562864854685857E-2</v>
      </c>
      <c r="BL41" s="1">
        <f t="shared" si="45"/>
        <v>-7.2163137471044025E-2</v>
      </c>
      <c r="BM41" s="1">
        <f t="shared" si="36"/>
        <v>-0.2867932130291681</v>
      </c>
      <c r="BN41" s="1">
        <f t="shared" si="36"/>
        <v>-0.12983506966137343</v>
      </c>
      <c r="BP41" s="9">
        <v>38</v>
      </c>
      <c r="BQ41" s="1">
        <v>0.29775280898876405</v>
      </c>
      <c r="BR41" s="1">
        <v>0.21111111111111111</v>
      </c>
      <c r="BS41" s="1">
        <v>0.25418994413407819</v>
      </c>
      <c r="BT41" s="1">
        <v>0.4972067039106145</v>
      </c>
      <c r="BU41" s="1">
        <v>0.54469273743016755</v>
      </c>
      <c r="BV41" s="9">
        <v>38</v>
      </c>
      <c r="BW41" s="1">
        <f t="shared" ca="1" si="37"/>
        <v>0.2976939203354298</v>
      </c>
      <c r="BX41" s="1">
        <f t="shared" ca="1" si="38"/>
        <v>0.17516629711751663</v>
      </c>
      <c r="BY41" s="1">
        <f t="shared" ca="1" si="39"/>
        <v>0.23814655172413796</v>
      </c>
      <c r="BZ41" s="1">
        <f t="shared" ca="1" si="40"/>
        <v>0.51400862068965514</v>
      </c>
      <c r="CA41" s="1">
        <f t="shared" ca="1" si="41"/>
        <v>0.55387931034482762</v>
      </c>
    </row>
    <row r="42" spans="1:85" x14ac:dyDescent="0.25">
      <c r="A42" s="2">
        <f t="shared" si="42"/>
        <v>39</v>
      </c>
      <c r="B42" s="2">
        <f ca="1">OFFSET(Vectors!A41,0,8*(-1+$A$2))</f>
        <v>254</v>
      </c>
      <c r="C42" s="2">
        <f ca="1">OFFSET(Vectors!B41,0,8*(-1+$A$2))</f>
        <v>0.3087248322147651</v>
      </c>
      <c r="D42" s="15">
        <f ca="1">OFFSET(Vectors!F41,0,8*(-1+$A$2))+NORMINV(RAND(),OFFSET(Vectors!G41,0,8*(-1+$A$2)),OFFSET(Vectors!H41,0,8*(-1+$A$2)))</f>
        <v>0.52901775148905061</v>
      </c>
      <c r="E42" s="2">
        <f t="shared" ca="1" si="2"/>
        <v>134</v>
      </c>
      <c r="F42" s="2">
        <f ca="1">B42-E42</f>
        <v>120</v>
      </c>
      <c r="G42" s="12">
        <f ca="1">OFFSET(Vectors!C41,0,8*(-1+$A$2))+NORMINV(RAND(),OFFSET(Vectors!D41,0,8*(-1+$A$2)),OFFSET(Vectors!E41,0,8*(-1+$A$2)))</f>
        <v>0.76014066683666226</v>
      </c>
      <c r="H42" s="4">
        <f t="shared" ca="1" si="3"/>
        <v>41</v>
      </c>
      <c r="I42" s="5">
        <f t="shared" ca="1" si="4"/>
        <v>93</v>
      </c>
      <c r="J42" s="6">
        <f t="shared" ca="1" si="5"/>
        <v>91</v>
      </c>
      <c r="K42" s="7">
        <f t="shared" ca="1" si="6"/>
        <v>29</v>
      </c>
      <c r="L42" s="4">
        <f t="shared" ca="1" si="7"/>
        <v>102</v>
      </c>
      <c r="M42" s="5">
        <f t="shared" ca="1" si="43"/>
        <v>32</v>
      </c>
      <c r="N42" s="6">
        <f t="shared" ca="1" si="8"/>
        <v>37</v>
      </c>
      <c r="O42" s="7">
        <f t="shared" ca="1" si="9"/>
        <v>83</v>
      </c>
      <c r="P42" s="4">
        <f t="shared" ca="1" si="10"/>
        <v>41</v>
      </c>
      <c r="Q42" s="5">
        <f t="shared" ca="1" si="11"/>
        <v>29</v>
      </c>
      <c r="R42" s="6">
        <f t="shared" ca="1" si="12"/>
        <v>91</v>
      </c>
      <c r="S42" s="7">
        <f t="shared" ca="1" si="13"/>
        <v>93</v>
      </c>
      <c r="T42" s="4">
        <f t="shared" ca="1" si="14"/>
        <v>102</v>
      </c>
      <c r="U42" s="5">
        <f t="shared" ca="1" si="15"/>
        <v>83</v>
      </c>
      <c r="V42" s="6">
        <f t="shared" ca="1" si="16"/>
        <v>37</v>
      </c>
      <c r="W42" s="7">
        <f t="shared" ca="1" si="17"/>
        <v>32</v>
      </c>
      <c r="X42" s="4">
        <f t="shared" ca="1" si="18"/>
        <v>41</v>
      </c>
      <c r="Y42" s="5">
        <f t="shared" ca="1" si="19"/>
        <v>91</v>
      </c>
      <c r="Z42" s="6">
        <f t="shared" ca="1" si="20"/>
        <v>93</v>
      </c>
      <c r="AA42" s="7">
        <f t="shared" ca="1" si="20"/>
        <v>29</v>
      </c>
      <c r="AB42" s="4">
        <f t="shared" ca="1" si="21"/>
        <v>102</v>
      </c>
      <c r="AC42" s="5">
        <f t="shared" ca="1" si="22"/>
        <v>37</v>
      </c>
      <c r="AD42" s="6">
        <f t="shared" ca="1" si="23"/>
        <v>32</v>
      </c>
      <c r="AE42" s="23">
        <f t="shared" ca="1" si="23"/>
        <v>83</v>
      </c>
      <c r="AF42" s="20">
        <f t="shared" ca="1" si="24"/>
        <v>41</v>
      </c>
      <c r="AG42" s="20">
        <f t="shared" ca="1" si="24"/>
        <v>29</v>
      </c>
      <c r="AH42" s="20">
        <f t="shared" ca="1" si="24"/>
        <v>91</v>
      </c>
      <c r="AI42" s="20">
        <f t="shared" ca="1" si="24"/>
        <v>93</v>
      </c>
      <c r="AJ42" s="1">
        <f t="shared" ca="1" si="25"/>
        <v>0.30597014925373134</v>
      </c>
      <c r="AK42" s="1">
        <f t="shared" ca="1" si="26"/>
        <v>0.7583333333333333</v>
      </c>
      <c r="AL42" s="1">
        <f t="shared" ca="1" si="27"/>
        <v>0.51968503937007871</v>
      </c>
      <c r="AM42" s="1">
        <f t="shared" ca="1" si="28"/>
        <v>0.52755905511811019</v>
      </c>
      <c r="AN42" s="1">
        <f ca="1"/>
        <v>0.30597014925373134</v>
      </c>
      <c r="AO42" s="1">
        <f ca="1"/>
        <v>0.7583333333333333</v>
      </c>
      <c r="AP42" s="1">
        <f ca="1"/>
        <v>0.51968503937007871</v>
      </c>
      <c r="AQ42" s="1">
        <f ca="1"/>
        <v>0.52755905511811019</v>
      </c>
      <c r="AR42" s="2">
        <f t="shared" ca="1" si="29"/>
        <v>0.22158890586437885</v>
      </c>
      <c r="AS42" s="2">
        <f t="shared" ca="1" si="30"/>
        <v>0.45236318407960197</v>
      </c>
      <c r="AT42" s="2">
        <f t="shared" ca="1" si="31"/>
        <v>0.21371489011634737</v>
      </c>
      <c r="AU42" s="1">
        <f t="shared" ca="1" si="44"/>
        <v>5.2742055101535068E-3</v>
      </c>
      <c r="AV42" s="1">
        <f t="shared" ca="1" si="44"/>
        <v>0.57489080729751518</v>
      </c>
      <c r="AW42" s="1">
        <f t="shared" ca="1" si="44"/>
        <v>0.27326225872763921</v>
      </c>
      <c r="BA42" s="1">
        <v>0.37765957446808512</v>
      </c>
      <c r="BB42" s="1">
        <v>0.64161849710982655</v>
      </c>
      <c r="BC42" s="1">
        <v>0.50415512465373957</v>
      </c>
      <c r="BD42" s="1">
        <v>0.52077562326869808</v>
      </c>
      <c r="BE42" s="1">
        <v>0.3087248322147651</v>
      </c>
      <c r="BF42" s="1">
        <v>0.55238095238095242</v>
      </c>
      <c r="BG42" s="1">
        <v>0.40944881889763779</v>
      </c>
      <c r="BH42" s="1">
        <v>0.58661417322834641</v>
      </c>
      <c r="BI42" s="2">
        <f t="shared" si="33"/>
        <v>0.27788934101358131</v>
      </c>
      <c r="BJ42" s="2">
        <f t="shared" si="34"/>
        <v>0.24365612016618732</v>
      </c>
      <c r="BK42" s="2">
        <f t="shared" si="35"/>
        <v>0.10072398668287269</v>
      </c>
      <c r="BL42" s="1">
        <f t="shared" si="45"/>
        <v>7.8435446091730865E-2</v>
      </c>
      <c r="BM42" s="1">
        <f t="shared" si="36"/>
        <v>0.33029781804384023</v>
      </c>
      <c r="BN42" s="1">
        <f t="shared" si="36"/>
        <v>0.14428685153755855</v>
      </c>
      <c r="BP42" s="9">
        <v>39</v>
      </c>
      <c r="BQ42" s="1">
        <v>0.3087248322147651</v>
      </c>
      <c r="BR42" s="1">
        <v>0.55238095238095242</v>
      </c>
      <c r="BS42" s="1">
        <v>0.40944881889763779</v>
      </c>
      <c r="BT42" s="1">
        <v>0.58661417322834641</v>
      </c>
      <c r="BU42" s="1">
        <v>0.36614173228346458</v>
      </c>
      <c r="BV42" s="9">
        <v>39</v>
      </c>
      <c r="BW42" s="1">
        <f t="shared" ca="1" si="37"/>
        <v>0.30597014925373134</v>
      </c>
      <c r="BX42" s="1">
        <f t="shared" ca="1" si="38"/>
        <v>0.7583333333333333</v>
      </c>
      <c r="BY42" s="1">
        <f t="shared" ca="1" si="39"/>
        <v>0.51968503937007871</v>
      </c>
      <c r="BZ42" s="1">
        <f t="shared" ca="1" si="40"/>
        <v>0.52755905511811019</v>
      </c>
      <c r="CA42" s="1">
        <f t="shared" ca="1" si="41"/>
        <v>0.27559055118110237</v>
      </c>
    </row>
    <row r="43" spans="1:85" x14ac:dyDescent="0.25">
      <c r="A43" s="2">
        <f t="shared" si="42"/>
        <v>40</v>
      </c>
      <c r="B43" s="2">
        <f ca="1">OFFSET(Vectors!A42,0,8*(-1+$A$2))</f>
        <v>263</v>
      </c>
      <c r="C43" s="2">
        <f ca="1">OFFSET(Vectors!B42,0,8*(-1+$A$2))</f>
        <v>0.31333333333333335</v>
      </c>
      <c r="D43" s="15">
        <f ca="1">OFFSET(Vectors!F42,0,8*(-1+$A$2))+NORMINV(RAND(),OFFSET(Vectors!G42,0,8*(-1+$A$2)),OFFSET(Vectors!H42,0,8*(-1+$A$2)))</f>
        <v>0.57372267685199763</v>
      </c>
      <c r="E43" s="2">
        <f t="shared" ca="1" si="2"/>
        <v>151</v>
      </c>
      <c r="F43" s="2">
        <f ca="1">B43-E43</f>
        <v>112</v>
      </c>
      <c r="G43" s="12">
        <f ca="1">OFFSET(Vectors!C42,0,8*(-1+$A$2))+NORMINV(RAND(),OFFSET(Vectors!D42,0,8*(-1+$A$2)),OFFSET(Vectors!E42,0,8*(-1+$A$2)))</f>
        <v>0.38638564624003624</v>
      </c>
      <c r="H43" s="4">
        <f t="shared" ca="1" si="3"/>
        <v>47</v>
      </c>
      <c r="I43" s="5">
        <f t="shared" ca="1" si="4"/>
        <v>104</v>
      </c>
      <c r="J43" s="6">
        <f t="shared" ca="1" si="5"/>
        <v>43</v>
      </c>
      <c r="K43" s="7">
        <f t="shared" ca="1" si="6"/>
        <v>69</v>
      </c>
      <c r="L43" s="4">
        <f t="shared" ca="1" si="7"/>
        <v>58</v>
      </c>
      <c r="M43" s="5">
        <f t="shared" ca="1" si="43"/>
        <v>93</v>
      </c>
      <c r="N43" s="6">
        <f t="shared" ca="1" si="8"/>
        <v>35</v>
      </c>
      <c r="O43" s="7">
        <f t="shared" ca="1" si="9"/>
        <v>77</v>
      </c>
      <c r="P43" s="4">
        <f t="shared" ca="1" si="10"/>
        <v>47</v>
      </c>
      <c r="Q43" s="5">
        <f t="shared" ca="1" si="11"/>
        <v>69</v>
      </c>
      <c r="R43" s="6">
        <f t="shared" ca="1" si="12"/>
        <v>43</v>
      </c>
      <c r="S43" s="7">
        <f t="shared" ca="1" si="13"/>
        <v>104</v>
      </c>
      <c r="T43" s="4">
        <f t="shared" ca="1" si="14"/>
        <v>58</v>
      </c>
      <c r="U43" s="5">
        <f t="shared" ca="1" si="15"/>
        <v>77</v>
      </c>
      <c r="V43" s="6">
        <f t="shared" ca="1" si="16"/>
        <v>35</v>
      </c>
      <c r="W43" s="7">
        <f t="shared" ca="1" si="17"/>
        <v>93</v>
      </c>
      <c r="X43" s="4">
        <f t="shared" ca="1" si="18"/>
        <v>47</v>
      </c>
      <c r="Y43" s="5">
        <f t="shared" ca="1" si="19"/>
        <v>43</v>
      </c>
      <c r="Z43" s="6">
        <f t="shared" ca="1" si="20"/>
        <v>104</v>
      </c>
      <c r="AA43" s="7">
        <f t="shared" ca="1" si="20"/>
        <v>69</v>
      </c>
      <c r="AB43" s="4">
        <f t="shared" ca="1" si="21"/>
        <v>58</v>
      </c>
      <c r="AC43" s="5">
        <f t="shared" ca="1" si="22"/>
        <v>35</v>
      </c>
      <c r="AD43" s="6">
        <f t="shared" ca="1" si="23"/>
        <v>93</v>
      </c>
      <c r="AE43" s="23">
        <f t="shared" ca="1" si="23"/>
        <v>77</v>
      </c>
      <c r="AF43" s="20">
        <f t="shared" ca="1" si="24"/>
        <v>47</v>
      </c>
      <c r="AG43" s="20">
        <f t="shared" ca="1" si="24"/>
        <v>69</v>
      </c>
      <c r="AH43" s="20">
        <f t="shared" ca="1" si="24"/>
        <v>43</v>
      </c>
      <c r="AI43" s="20">
        <f t="shared" ca="1" si="24"/>
        <v>104</v>
      </c>
      <c r="AJ43" s="1">
        <f t="shared" ca="1" si="25"/>
        <v>0.31125827814569534</v>
      </c>
      <c r="AK43" s="1">
        <f t="shared" ca="1" si="26"/>
        <v>0.38392857142857145</v>
      </c>
      <c r="AL43" s="1">
        <f t="shared" ca="1" si="27"/>
        <v>0.34220532319391633</v>
      </c>
      <c r="AM43" s="1">
        <f t="shared" ca="1" si="28"/>
        <v>0.57414448669201523</v>
      </c>
      <c r="AN43" s="1">
        <f ca="1"/>
        <v>0.31125827814569534</v>
      </c>
      <c r="AO43" s="1">
        <f ca="1"/>
        <v>0.38392857142857145</v>
      </c>
      <c r="AP43" s="1">
        <f ca="1"/>
        <v>0.34220532319391633</v>
      </c>
      <c r="AQ43" s="1">
        <f ca="1"/>
        <v>0.57414448669201523</v>
      </c>
      <c r="AR43" s="2">
        <f t="shared" ca="1" si="29"/>
        <v>0.26288620854631989</v>
      </c>
      <c r="AS43" s="2">
        <f t="shared" ca="1" si="30"/>
        <v>7.2670293282876108E-2</v>
      </c>
      <c r="AT43" s="2">
        <f t="shared" ca="1" si="31"/>
        <v>3.0947045048220989E-2</v>
      </c>
      <c r="AU43" s="1">
        <f t="shared" ca="1" si="44"/>
        <v>4.1297302681941039E-2</v>
      </c>
      <c r="AV43" s="1">
        <f t="shared" ca="1" si="44"/>
        <v>-0.37969289079672586</v>
      </c>
      <c r="AW43" s="1">
        <f t="shared" ca="1" si="44"/>
        <v>-0.18276784506812638</v>
      </c>
      <c r="AY43" s="1">
        <v>1</v>
      </c>
      <c r="BA43" s="1">
        <v>0.62962962962962965</v>
      </c>
      <c r="BB43" s="1">
        <v>0.4</v>
      </c>
      <c r="BC43" s="1">
        <v>0.50420168067226889</v>
      </c>
      <c r="BD43" s="1">
        <v>0.45378151260504201</v>
      </c>
      <c r="BE43" s="1">
        <v>0.31333333333333335</v>
      </c>
      <c r="BF43" s="1">
        <v>0.59292035398230092</v>
      </c>
      <c r="BG43" s="1">
        <v>0.43346007604562736</v>
      </c>
      <c r="BH43" s="1">
        <v>0.57034220532319391</v>
      </c>
      <c r="BI43" s="2">
        <f t="shared" si="33"/>
        <v>0.25700887198986055</v>
      </c>
      <c r="BJ43" s="2">
        <f t="shared" si="34"/>
        <v>0.27958702064896757</v>
      </c>
      <c r="BK43" s="2">
        <f t="shared" si="35"/>
        <v>0.12012674271229401</v>
      </c>
      <c r="BL43" s="1">
        <f t="shared" si="45"/>
        <v>-2.088046902372076E-2</v>
      </c>
      <c r="BM43" s="1">
        <f t="shared" si="36"/>
        <v>3.5930900482780248E-2</v>
      </c>
      <c r="BN43" s="1">
        <f t="shared" si="36"/>
        <v>1.940275602942132E-2</v>
      </c>
      <c r="BP43" s="9">
        <v>40</v>
      </c>
      <c r="BQ43" s="1">
        <v>0.31333333333333335</v>
      </c>
      <c r="BR43" s="1">
        <v>0.59292035398230092</v>
      </c>
      <c r="BS43" s="1">
        <v>0.43346007604562736</v>
      </c>
      <c r="BT43" s="1">
        <v>0.57034220532319391</v>
      </c>
      <c r="BU43" s="1">
        <v>0.35361216730038025</v>
      </c>
      <c r="BV43" s="9">
        <v>40</v>
      </c>
      <c r="BW43" s="1">
        <f t="shared" ca="1" si="37"/>
        <v>0.31125827814569534</v>
      </c>
      <c r="BX43" s="1">
        <f t="shared" ca="1" si="38"/>
        <v>0.38392857142857145</v>
      </c>
      <c r="BY43" s="1">
        <f t="shared" ca="1" si="39"/>
        <v>0.34220532319391639</v>
      </c>
      <c r="BZ43" s="1">
        <f t="shared" ca="1" si="40"/>
        <v>0.57414448669201523</v>
      </c>
      <c r="CA43" s="1">
        <f t="shared" ca="1" si="41"/>
        <v>0.44106463878326996</v>
      </c>
    </row>
    <row r="44" spans="1:85" x14ac:dyDescent="0.25">
      <c r="A44" s="2">
        <f t="shared" si="42"/>
        <v>41</v>
      </c>
      <c r="B44" s="2">
        <f ca="1">OFFSET(Vectors!A43,0,8*(-1+$A$2))</f>
        <v>123</v>
      </c>
      <c r="C44" s="2">
        <f ca="1">OFFSET(Vectors!B43,0,8*(-1+$A$2))</f>
        <v>0.31428571428571428</v>
      </c>
      <c r="D44" s="15">
        <f ca="1">OFFSET(Vectors!F43,0,8*(-1+$A$2))+NORMINV(RAND(),OFFSET(Vectors!G43,0,8*(-1+$A$2)),OFFSET(Vectors!H43,0,8*(-1+$A$2)))</f>
        <v>0.52095006276316358</v>
      </c>
      <c r="E44" s="2">
        <f t="shared" ca="1" si="2"/>
        <v>64</v>
      </c>
      <c r="F44" s="2">
        <f ca="1">B44-E44</f>
        <v>59</v>
      </c>
      <c r="G44" s="12">
        <f ca="1">OFFSET(Vectors!C43,0,8*(-1+$A$2))+NORMINV(RAND(),OFFSET(Vectors!D43,0,8*(-1+$A$2)),OFFSET(Vectors!E43,0,8*(-1+$A$2)))</f>
        <v>0.44637371524526082</v>
      </c>
      <c r="H44" s="4">
        <f t="shared" ca="1" si="3"/>
        <v>20</v>
      </c>
      <c r="I44" s="5">
        <f t="shared" ca="1" si="4"/>
        <v>44</v>
      </c>
      <c r="J44" s="6">
        <f t="shared" ca="1" si="5"/>
        <v>26</v>
      </c>
      <c r="K44" s="7">
        <f t="shared" ca="1" si="6"/>
        <v>33</v>
      </c>
      <c r="L44" s="4">
        <f t="shared" ca="1" si="7"/>
        <v>29</v>
      </c>
      <c r="M44" s="5">
        <f t="shared" ca="1" si="43"/>
        <v>35</v>
      </c>
      <c r="N44" s="6">
        <f t="shared" ca="1" si="8"/>
        <v>19</v>
      </c>
      <c r="O44" s="7">
        <f t="shared" ca="1" si="9"/>
        <v>40</v>
      </c>
      <c r="P44" s="4">
        <f t="shared" ca="1" si="10"/>
        <v>20</v>
      </c>
      <c r="Q44" s="5">
        <f t="shared" ca="1" si="11"/>
        <v>33</v>
      </c>
      <c r="R44" s="6">
        <f t="shared" ca="1" si="12"/>
        <v>26</v>
      </c>
      <c r="S44" s="7">
        <f t="shared" ca="1" si="13"/>
        <v>44</v>
      </c>
      <c r="T44" s="4">
        <f t="shared" ca="1" si="14"/>
        <v>29</v>
      </c>
      <c r="U44" s="5">
        <f t="shared" ca="1" si="15"/>
        <v>40</v>
      </c>
      <c r="V44" s="6">
        <f t="shared" ca="1" si="16"/>
        <v>19</v>
      </c>
      <c r="W44" s="7">
        <f t="shared" ca="1" si="17"/>
        <v>35</v>
      </c>
      <c r="X44" s="4">
        <f t="shared" ca="1" si="18"/>
        <v>20</v>
      </c>
      <c r="Y44" s="5">
        <f t="shared" ca="1" si="19"/>
        <v>26</v>
      </c>
      <c r="Z44" s="6">
        <f t="shared" ca="1" si="20"/>
        <v>44</v>
      </c>
      <c r="AA44" s="7">
        <f t="shared" ca="1" si="20"/>
        <v>33</v>
      </c>
      <c r="AB44" s="4">
        <f t="shared" ca="1" si="21"/>
        <v>29</v>
      </c>
      <c r="AC44" s="5">
        <f t="shared" ca="1" si="22"/>
        <v>19</v>
      </c>
      <c r="AD44" s="6">
        <f t="shared" ca="1" si="23"/>
        <v>35</v>
      </c>
      <c r="AE44" s="23">
        <f t="shared" ca="1" si="23"/>
        <v>40</v>
      </c>
      <c r="AF44" s="20">
        <f t="shared" ca="1" si="24"/>
        <v>20</v>
      </c>
      <c r="AG44" s="20">
        <f t="shared" ca="1" si="24"/>
        <v>33</v>
      </c>
      <c r="AH44" s="20">
        <f t="shared" ca="1" si="24"/>
        <v>26</v>
      </c>
      <c r="AI44" s="20">
        <f t="shared" ca="1" si="24"/>
        <v>44</v>
      </c>
      <c r="AJ44" s="1">
        <f t="shared" ca="1" si="25"/>
        <v>0.3125</v>
      </c>
      <c r="AK44" s="1">
        <f t="shared" ca="1" si="26"/>
        <v>0.44067796610169491</v>
      </c>
      <c r="AL44" s="1">
        <f t="shared" ca="1" si="27"/>
        <v>0.37398373983739835</v>
      </c>
      <c r="AM44" s="1">
        <f t="shared" ca="1" si="28"/>
        <v>0.52032520325203258</v>
      </c>
      <c r="AN44" s="1">
        <f ca="1"/>
        <v>0.3125</v>
      </c>
      <c r="AO44" s="1">
        <f ca="1"/>
        <v>0.44067796610169491</v>
      </c>
      <c r="AP44" s="1">
        <f ca="1"/>
        <v>0.37398373983739835</v>
      </c>
      <c r="AQ44" s="1">
        <f ca="1"/>
        <v>0.52032520325203258</v>
      </c>
      <c r="AR44" s="2">
        <f t="shared" ca="1" si="29"/>
        <v>0.20782520325203258</v>
      </c>
      <c r="AS44" s="2">
        <f t="shared" ca="1" si="30"/>
        <v>0.12817796610169491</v>
      </c>
      <c r="AT44" s="2">
        <f t="shared" ca="1" si="31"/>
        <v>6.1483739837398355E-2</v>
      </c>
      <c r="AU44" s="1">
        <f t="shared" ca="1" si="44"/>
        <v>-5.5061005294287313E-2</v>
      </c>
      <c r="AV44" s="1">
        <f t="shared" ca="1" si="44"/>
        <v>5.5507672818818798E-2</v>
      </c>
      <c r="AW44" s="1">
        <f t="shared" ca="1" si="44"/>
        <v>3.0536694789177365E-2</v>
      </c>
      <c r="BA44" s="1">
        <v>0.52054794520547942</v>
      </c>
      <c r="BB44" s="1">
        <v>0.48888888888888893</v>
      </c>
      <c r="BC44" s="1">
        <v>0.50306748466257667</v>
      </c>
      <c r="BD44" s="1">
        <v>0.44785276073619634</v>
      </c>
      <c r="BE44" s="1">
        <v>0.31428571428571428</v>
      </c>
      <c r="BF44" s="1">
        <v>0.54716981132075471</v>
      </c>
      <c r="BG44" s="1">
        <v>0.41463414634146339</v>
      </c>
      <c r="BH44" s="1">
        <v>0.56910569105691056</v>
      </c>
      <c r="BI44" s="2">
        <f t="shared" si="33"/>
        <v>0.25481997677119628</v>
      </c>
      <c r="BJ44" s="2">
        <f t="shared" si="34"/>
        <v>0.23288409703504043</v>
      </c>
      <c r="BK44" s="2">
        <f t="shared" si="35"/>
        <v>0.10034843205574911</v>
      </c>
      <c r="BL44" s="1">
        <f t="shared" si="45"/>
        <v>-2.1888952186642774E-3</v>
      </c>
      <c r="BM44" s="1">
        <f t="shared" si="36"/>
        <v>-4.6702923613927139E-2</v>
      </c>
      <c r="BN44" s="1">
        <f t="shared" si="36"/>
        <v>-1.9778310656544895E-2</v>
      </c>
      <c r="BP44" s="9">
        <v>41</v>
      </c>
      <c r="BQ44" s="1">
        <v>0.31428571428571428</v>
      </c>
      <c r="BR44" s="1">
        <v>0.54716981132075471</v>
      </c>
      <c r="BS44" s="1">
        <v>0.41463414634146339</v>
      </c>
      <c r="BT44" s="1">
        <v>0.56910569105691056</v>
      </c>
      <c r="BU44" s="1">
        <v>0.37398373983739835</v>
      </c>
      <c r="BV44" s="9">
        <v>41</v>
      </c>
      <c r="BW44" s="1">
        <f t="shared" ca="1" si="37"/>
        <v>0.3125</v>
      </c>
      <c r="BX44" s="1">
        <f t="shared" ca="1" si="38"/>
        <v>0.44067796610169491</v>
      </c>
      <c r="BY44" s="1">
        <f t="shared" ca="1" si="39"/>
        <v>0.37398373983739841</v>
      </c>
      <c r="BZ44" s="1">
        <f t="shared" ca="1" si="40"/>
        <v>0.52032520325203258</v>
      </c>
      <c r="CA44" s="1">
        <f t="shared" ca="1" si="41"/>
        <v>0.43089430894308944</v>
      </c>
    </row>
    <row r="45" spans="1:85" x14ac:dyDescent="0.25">
      <c r="A45" s="2">
        <f t="shared" si="42"/>
        <v>42</v>
      </c>
      <c r="B45" s="2">
        <f ca="1">OFFSET(Vectors!A44,0,8*(-1+$A$2))</f>
        <v>417</v>
      </c>
      <c r="C45" s="2">
        <f ca="1">OFFSET(Vectors!B44,0,8*(-1+$A$2))</f>
        <v>0.31465517241379309</v>
      </c>
      <c r="D45" s="15">
        <f ca="1">OFFSET(Vectors!F44,0,8*(-1+$A$2))+NORMINV(RAND(),OFFSET(Vectors!G44,0,8*(-1+$A$2)),OFFSET(Vectors!H44,0,8*(-1+$A$2)))</f>
        <v>0.59849141516254178</v>
      </c>
      <c r="E45" s="2">
        <f t="shared" ca="1" si="2"/>
        <v>250</v>
      </c>
      <c r="F45" s="2">
        <f ca="1">B45-E45</f>
        <v>167</v>
      </c>
      <c r="G45" s="12">
        <f ca="1">OFFSET(Vectors!C44,0,8*(-1+$A$2))+NORMINV(RAND(),OFFSET(Vectors!D44,0,8*(-1+$A$2)),OFFSET(Vectors!E44,0,8*(-1+$A$2)))</f>
        <v>0.31581028389164856</v>
      </c>
      <c r="H45" s="4">
        <f t="shared" ca="1" si="3"/>
        <v>79</v>
      </c>
      <c r="I45" s="5">
        <f t="shared" ca="1" si="4"/>
        <v>171</v>
      </c>
      <c r="J45" s="6">
        <f t="shared" ca="1" si="5"/>
        <v>53</v>
      </c>
      <c r="K45" s="7">
        <f t="shared" ca="1" si="6"/>
        <v>114</v>
      </c>
      <c r="L45" s="4">
        <f t="shared" ca="1" si="7"/>
        <v>79</v>
      </c>
      <c r="M45" s="5">
        <f t="shared" ca="1" si="43"/>
        <v>171</v>
      </c>
      <c r="N45" s="6">
        <f t="shared" ca="1" si="8"/>
        <v>53</v>
      </c>
      <c r="O45" s="7">
        <f t="shared" ca="1" si="9"/>
        <v>114</v>
      </c>
      <c r="P45" s="4">
        <f t="shared" ca="1" si="10"/>
        <v>79</v>
      </c>
      <c r="Q45" s="5">
        <f t="shared" ca="1" si="11"/>
        <v>114</v>
      </c>
      <c r="R45" s="6">
        <f t="shared" ca="1" si="12"/>
        <v>53</v>
      </c>
      <c r="S45" s="7">
        <f t="shared" ca="1" si="13"/>
        <v>171</v>
      </c>
      <c r="T45" s="4">
        <f t="shared" ca="1" si="14"/>
        <v>79</v>
      </c>
      <c r="U45" s="5">
        <f t="shared" ca="1" si="15"/>
        <v>114</v>
      </c>
      <c r="V45" s="6">
        <f t="shared" ca="1" si="16"/>
        <v>53</v>
      </c>
      <c r="W45" s="7">
        <f t="shared" ca="1" si="17"/>
        <v>171</v>
      </c>
      <c r="X45" s="4">
        <f t="shared" ca="1" si="18"/>
        <v>79</v>
      </c>
      <c r="Y45" s="5">
        <f t="shared" ca="1" si="19"/>
        <v>53</v>
      </c>
      <c r="Z45" s="6">
        <f t="shared" ca="1" si="20"/>
        <v>171</v>
      </c>
      <c r="AA45" s="7">
        <f t="shared" ca="1" si="20"/>
        <v>114</v>
      </c>
      <c r="AB45" s="4">
        <f t="shared" ca="1" si="21"/>
        <v>79</v>
      </c>
      <c r="AC45" s="5">
        <f t="shared" ca="1" si="22"/>
        <v>53</v>
      </c>
      <c r="AD45" s="6">
        <f t="shared" ca="1" si="23"/>
        <v>171</v>
      </c>
      <c r="AE45" s="23">
        <f t="shared" ca="1" si="23"/>
        <v>114</v>
      </c>
      <c r="AF45" s="20">
        <f t="shared" ca="1" si="24"/>
        <v>79</v>
      </c>
      <c r="AG45" s="20">
        <f t="shared" ca="1" si="24"/>
        <v>114</v>
      </c>
      <c r="AH45" s="20">
        <f t="shared" ca="1" si="24"/>
        <v>53</v>
      </c>
      <c r="AI45" s="20">
        <f t="shared" ca="1" si="24"/>
        <v>171</v>
      </c>
      <c r="AJ45" s="1">
        <f t="shared" ca="1" si="25"/>
        <v>0.316</v>
      </c>
      <c r="AK45" s="1">
        <f t="shared" ca="1" si="26"/>
        <v>0.31736526946107785</v>
      </c>
      <c r="AL45" s="1">
        <f t="shared" ca="1" si="27"/>
        <v>0.31654676258992803</v>
      </c>
      <c r="AM45" s="1">
        <f t="shared" ca="1" si="28"/>
        <v>0.59952038369304561</v>
      </c>
      <c r="AN45" s="1">
        <f ca="1"/>
        <v>0.31297709923664124</v>
      </c>
      <c r="AO45" s="1">
        <f ca="1"/>
        <v>0.66055045871559637</v>
      </c>
      <c r="AP45" s="1">
        <f ca="1"/>
        <v>0.47083333333333333</v>
      </c>
      <c r="AQ45" s="1">
        <f ca="1"/>
        <v>0.54583333333333328</v>
      </c>
      <c r="AR45" s="2">
        <f t="shared" ca="1" si="29"/>
        <v>0.23285623409669204</v>
      </c>
      <c r="AS45" s="2">
        <f t="shared" ca="1" si="30"/>
        <v>0.34757335947895512</v>
      </c>
      <c r="AT45" s="2">
        <f t="shared" ca="1" si="31"/>
        <v>0.15785623409669208</v>
      </c>
      <c r="AU45" s="1">
        <f t="shared" ca="1" si="44"/>
        <v>2.5031030844659463E-2</v>
      </c>
      <c r="AV45" s="1">
        <f t="shared" ca="1" si="44"/>
        <v>0.21939539337726022</v>
      </c>
      <c r="AW45" s="1">
        <f t="shared" ca="1" si="44"/>
        <v>9.6372494259293728E-2</v>
      </c>
      <c r="BA45" s="1">
        <v>0.69620253164556967</v>
      </c>
      <c r="BB45" s="1">
        <v>0.38028169014084501</v>
      </c>
      <c r="BC45" s="1">
        <v>0.54666666666666663</v>
      </c>
      <c r="BD45" s="1">
        <v>0.52666666666666662</v>
      </c>
      <c r="BE45" s="1">
        <v>0.31465517241379309</v>
      </c>
      <c r="BF45" s="1">
        <v>0.64324324324324322</v>
      </c>
      <c r="BG45" s="1">
        <v>0.46043165467625902</v>
      </c>
      <c r="BH45" s="1">
        <v>0.55635491606714627</v>
      </c>
      <c r="BI45" s="2">
        <f t="shared" si="33"/>
        <v>0.24169974365335317</v>
      </c>
      <c r="BJ45" s="2">
        <f t="shared" si="34"/>
        <v>0.32858807082945013</v>
      </c>
      <c r="BK45" s="2">
        <f t="shared" si="35"/>
        <v>0.14577648226246592</v>
      </c>
      <c r="BL45" s="1">
        <f t="shared" si="45"/>
        <v>-1.3120233117843105E-2</v>
      </c>
      <c r="BM45" s="1">
        <f t="shared" si="36"/>
        <v>9.5703973794409702E-2</v>
      </c>
      <c r="BN45" s="1">
        <f t="shared" si="36"/>
        <v>4.5428050206716808E-2</v>
      </c>
      <c r="BP45" s="9">
        <v>42</v>
      </c>
      <c r="BQ45" s="1">
        <v>0.31465517241379309</v>
      </c>
      <c r="BR45" s="1">
        <v>0.64324324324324322</v>
      </c>
      <c r="BS45" s="1">
        <v>0.46043165467625902</v>
      </c>
      <c r="BT45" s="1">
        <v>0.55635491606714627</v>
      </c>
      <c r="BU45" s="1">
        <v>0.33333333333333331</v>
      </c>
      <c r="BV45" s="9">
        <v>42</v>
      </c>
      <c r="BW45" s="1">
        <f t="shared" ca="1" si="37"/>
        <v>0.31297709923664124</v>
      </c>
      <c r="BX45" s="1">
        <f t="shared" ca="1" si="38"/>
        <v>0.66055045871559637</v>
      </c>
      <c r="BY45" s="1">
        <f t="shared" ca="1" si="39"/>
        <v>0.47083333333333338</v>
      </c>
      <c r="BZ45" s="1">
        <f t="shared" ca="1" si="40"/>
        <v>0.54583333333333328</v>
      </c>
      <c r="CA45" s="1">
        <f t="shared" ca="1" si="41"/>
        <v>0.32500000000000001</v>
      </c>
    </row>
    <row r="46" spans="1:85" x14ac:dyDescent="0.25">
      <c r="A46" s="2">
        <f t="shared" si="42"/>
        <v>43</v>
      </c>
      <c r="B46" s="2">
        <f ca="1">OFFSET(Vectors!A45,0,8*(-1+$A$2))</f>
        <v>240</v>
      </c>
      <c r="C46" s="2">
        <f ca="1">OFFSET(Vectors!B45,0,8*(-1+$A$2))</f>
        <v>0.31496062992125984</v>
      </c>
      <c r="D46" s="15">
        <f ca="1">OFFSET(Vectors!F45,0,8*(-1+$A$2))+NORMINV(RAND(),OFFSET(Vectors!G45,0,8*(-1+$A$2)),OFFSET(Vectors!H45,0,8*(-1+$A$2)))</f>
        <v>0.54780348793337386</v>
      </c>
      <c r="E46" s="2">
        <f t="shared" ca="1" si="2"/>
        <v>131</v>
      </c>
      <c r="F46" s="2">
        <f ca="1">B46-E46</f>
        <v>109</v>
      </c>
      <c r="G46" s="12">
        <f ca="1">OFFSET(Vectors!C45,0,8*(-1+$A$2))+NORMINV(RAND(),OFFSET(Vectors!D45,0,8*(-1+$A$2)),OFFSET(Vectors!E45,0,8*(-1+$A$2)))</f>
        <v>0.6592126665422936</v>
      </c>
      <c r="H46" s="4">
        <f t="shared" ca="1" si="3"/>
        <v>41</v>
      </c>
      <c r="I46" s="5">
        <f t="shared" ca="1" si="4"/>
        <v>90</v>
      </c>
      <c r="J46" s="6">
        <f t="shared" ca="1" si="5"/>
        <v>72</v>
      </c>
      <c r="K46" s="7">
        <f t="shared" ca="1" si="6"/>
        <v>37</v>
      </c>
      <c r="L46" s="4">
        <f t="shared" ca="1" si="7"/>
        <v>86</v>
      </c>
      <c r="M46" s="5">
        <f t="shared" ca="1" si="43"/>
        <v>45</v>
      </c>
      <c r="N46" s="6">
        <f t="shared" ca="1" si="8"/>
        <v>34</v>
      </c>
      <c r="O46" s="7">
        <f t="shared" ca="1" si="9"/>
        <v>75</v>
      </c>
      <c r="P46" s="4">
        <f t="shared" ca="1" si="10"/>
        <v>41</v>
      </c>
      <c r="Q46" s="5">
        <f t="shared" ca="1" si="11"/>
        <v>37</v>
      </c>
      <c r="R46" s="6">
        <f t="shared" ca="1" si="12"/>
        <v>72</v>
      </c>
      <c r="S46" s="7">
        <f t="shared" ca="1" si="13"/>
        <v>90</v>
      </c>
      <c r="T46" s="4">
        <f t="shared" ca="1" si="14"/>
        <v>86</v>
      </c>
      <c r="U46" s="5">
        <f t="shared" ca="1" si="15"/>
        <v>75</v>
      </c>
      <c r="V46" s="6">
        <f t="shared" ca="1" si="16"/>
        <v>34</v>
      </c>
      <c r="W46" s="7">
        <f t="shared" ca="1" si="17"/>
        <v>45</v>
      </c>
      <c r="X46" s="4">
        <f t="shared" ca="1" si="18"/>
        <v>41</v>
      </c>
      <c r="Y46" s="5">
        <f t="shared" ca="1" si="19"/>
        <v>72</v>
      </c>
      <c r="Z46" s="6">
        <f t="shared" ca="1" si="20"/>
        <v>90</v>
      </c>
      <c r="AA46" s="7">
        <f t="shared" ca="1" si="20"/>
        <v>37</v>
      </c>
      <c r="AB46" s="4">
        <f t="shared" ca="1" si="21"/>
        <v>86</v>
      </c>
      <c r="AC46" s="5">
        <f t="shared" ca="1" si="22"/>
        <v>34</v>
      </c>
      <c r="AD46" s="6">
        <f t="shared" ca="1" si="23"/>
        <v>45</v>
      </c>
      <c r="AE46" s="23">
        <f t="shared" ca="1" si="23"/>
        <v>75</v>
      </c>
      <c r="AF46" s="20">
        <f t="shared" ca="1" si="24"/>
        <v>41</v>
      </c>
      <c r="AG46" s="20">
        <f t="shared" ca="1" si="24"/>
        <v>37</v>
      </c>
      <c r="AH46" s="20">
        <f t="shared" ca="1" si="24"/>
        <v>72</v>
      </c>
      <c r="AI46" s="20">
        <f t="shared" ca="1" si="24"/>
        <v>90</v>
      </c>
      <c r="AJ46" s="1">
        <f t="shared" ca="1" si="25"/>
        <v>0.31297709923664124</v>
      </c>
      <c r="AK46" s="1">
        <f t="shared" ca="1" si="26"/>
        <v>0.66055045871559637</v>
      </c>
      <c r="AL46" s="1">
        <f t="shared" ca="1" si="27"/>
        <v>0.47083333333333333</v>
      </c>
      <c r="AM46" s="1">
        <f t="shared" ca="1" si="28"/>
        <v>0.54583333333333328</v>
      </c>
      <c r="AN46" s="1">
        <f ca="1"/>
        <v>0.31446540880503143</v>
      </c>
      <c r="AO46" s="1">
        <f ca="1"/>
        <v>0.48245614035087719</v>
      </c>
      <c r="AP46" s="1">
        <f ca="1"/>
        <v>0.38461538461538464</v>
      </c>
      <c r="AQ46" s="1">
        <f ca="1"/>
        <v>0.58241758241758246</v>
      </c>
      <c r="AR46" s="2">
        <f t="shared" ca="1" si="29"/>
        <v>0.26795217361255103</v>
      </c>
      <c r="AS46" s="2">
        <f t="shared" ca="1" si="30"/>
        <v>0.16799073154584576</v>
      </c>
      <c r="AT46" s="2">
        <f t="shared" ca="1" si="31"/>
        <v>7.0149975810353205E-2</v>
      </c>
      <c r="AU46" s="1">
        <f t="shared" ca="1" si="44"/>
        <v>3.5095939515858987E-2</v>
      </c>
      <c r="AV46" s="1">
        <f t="shared" ca="1" si="44"/>
        <v>-0.17958262793310936</v>
      </c>
      <c r="AW46" s="1">
        <f t="shared" ca="1" si="44"/>
        <v>-8.7706258286338878E-2</v>
      </c>
      <c r="BA46" s="1">
        <v>0.5</v>
      </c>
      <c r="BB46" s="1">
        <v>0.54807692307692313</v>
      </c>
      <c r="BC46" s="1">
        <v>0.52252252252252251</v>
      </c>
      <c r="BD46" s="1">
        <v>0.53153153153153154</v>
      </c>
      <c r="BE46" s="1">
        <v>0.31496062992125984</v>
      </c>
      <c r="BF46" s="1">
        <v>0.52212389380530977</v>
      </c>
      <c r="BG46" s="1">
        <v>0.41249999999999998</v>
      </c>
      <c r="BH46" s="1">
        <v>0.52916666666666667</v>
      </c>
      <c r="BI46" s="2">
        <f t="shared" si="33"/>
        <v>0.21420603674540684</v>
      </c>
      <c r="BJ46" s="2">
        <f t="shared" si="34"/>
        <v>0.20716326388404993</v>
      </c>
      <c r="BK46" s="2">
        <f t="shared" si="35"/>
        <v>9.753937007874014E-2</v>
      </c>
      <c r="BL46" s="1">
        <f t="shared" si="45"/>
        <v>-2.7493706907946336E-2</v>
      </c>
      <c r="BM46" s="1">
        <f t="shared" si="36"/>
        <v>-0.1214248069454002</v>
      </c>
      <c r="BN46" s="1">
        <f t="shared" si="36"/>
        <v>-4.8237112183725783E-2</v>
      </c>
      <c r="BP46" s="9">
        <v>43</v>
      </c>
      <c r="BQ46" s="1">
        <v>0.31496062992125984</v>
      </c>
      <c r="BR46" s="1">
        <v>0.52212389380530977</v>
      </c>
      <c r="BS46" s="1">
        <v>0.41249999999999998</v>
      </c>
      <c r="BT46" s="1">
        <v>0.52916666666666667</v>
      </c>
      <c r="BU46" s="1">
        <v>0.39166666666666666</v>
      </c>
      <c r="BV46" s="9">
        <v>43</v>
      </c>
      <c r="BW46" s="1">
        <f t="shared" ca="1" si="37"/>
        <v>0.31446540880503143</v>
      </c>
      <c r="BX46" s="1">
        <f t="shared" ca="1" si="38"/>
        <v>0.48245614035087719</v>
      </c>
      <c r="BY46" s="1">
        <f t="shared" ca="1" si="39"/>
        <v>0.38461538461538458</v>
      </c>
      <c r="BZ46" s="1">
        <f t="shared" ca="1" si="40"/>
        <v>0.58241758241758246</v>
      </c>
      <c r="CA46" s="1">
        <f t="shared" ca="1" si="41"/>
        <v>0.39926739926739929</v>
      </c>
    </row>
    <row r="47" spans="1:85" x14ac:dyDescent="0.25">
      <c r="A47" s="2">
        <f t="shared" si="42"/>
        <v>44</v>
      </c>
      <c r="B47" s="2">
        <f ca="1">OFFSET(Vectors!A46,0,8*(-1+$A$2))</f>
        <v>273</v>
      </c>
      <c r="C47" s="2">
        <f ca="1">OFFSET(Vectors!B46,0,8*(-1+$A$2))</f>
        <v>0.31690140845070425</v>
      </c>
      <c r="D47" s="15">
        <f ca="1">OFFSET(Vectors!F46,0,8*(-1+$A$2))+NORMINV(RAND(),OFFSET(Vectors!G46,0,8*(-1+$A$2)),OFFSET(Vectors!H46,0,8*(-1+$A$2)))</f>
        <v>0.58205966303596435</v>
      </c>
      <c r="E47" s="2">
        <f t="shared" ca="1" si="2"/>
        <v>159</v>
      </c>
      <c r="F47" s="2">
        <f ca="1">B47-E47</f>
        <v>114</v>
      </c>
      <c r="G47" s="12">
        <f ca="1">OFFSET(Vectors!C46,0,8*(-1+$A$2))+NORMINV(RAND(),OFFSET(Vectors!D46,0,8*(-1+$A$2)),OFFSET(Vectors!E46,0,8*(-1+$A$2)))</f>
        <v>0.48375364021568745</v>
      </c>
      <c r="H47" s="4">
        <f t="shared" ca="1" si="3"/>
        <v>50</v>
      </c>
      <c r="I47" s="5">
        <f t="shared" ca="1" si="4"/>
        <v>109</v>
      </c>
      <c r="J47" s="6">
        <f t="shared" ca="1" si="5"/>
        <v>55</v>
      </c>
      <c r="K47" s="7">
        <f t="shared" ca="1" si="6"/>
        <v>59</v>
      </c>
      <c r="L47" s="4">
        <f t="shared" ca="1" si="7"/>
        <v>77</v>
      </c>
      <c r="M47" s="5">
        <f t="shared" ca="1" si="43"/>
        <v>82</v>
      </c>
      <c r="N47" s="6">
        <f t="shared" ca="1" si="8"/>
        <v>36</v>
      </c>
      <c r="O47" s="7">
        <f t="shared" ca="1" si="9"/>
        <v>78</v>
      </c>
      <c r="P47" s="4">
        <f t="shared" ca="1" si="10"/>
        <v>50</v>
      </c>
      <c r="Q47" s="5">
        <f t="shared" ca="1" si="11"/>
        <v>59</v>
      </c>
      <c r="R47" s="6">
        <f t="shared" ca="1" si="12"/>
        <v>55</v>
      </c>
      <c r="S47" s="7">
        <f t="shared" ca="1" si="13"/>
        <v>109</v>
      </c>
      <c r="T47" s="4">
        <f t="shared" ca="1" si="14"/>
        <v>77</v>
      </c>
      <c r="U47" s="5">
        <f t="shared" ca="1" si="15"/>
        <v>78</v>
      </c>
      <c r="V47" s="6">
        <f t="shared" ca="1" si="16"/>
        <v>36</v>
      </c>
      <c r="W47" s="7">
        <f t="shared" ca="1" si="17"/>
        <v>82</v>
      </c>
      <c r="X47" s="4">
        <f t="shared" ca="1" si="18"/>
        <v>50</v>
      </c>
      <c r="Y47" s="5">
        <f t="shared" ca="1" si="19"/>
        <v>55</v>
      </c>
      <c r="Z47" s="6">
        <f t="shared" ca="1" si="20"/>
        <v>109</v>
      </c>
      <c r="AA47" s="7">
        <f t="shared" ca="1" si="20"/>
        <v>59</v>
      </c>
      <c r="AB47" s="4">
        <f t="shared" ca="1" si="21"/>
        <v>77</v>
      </c>
      <c r="AC47" s="5">
        <f t="shared" ca="1" si="22"/>
        <v>36</v>
      </c>
      <c r="AD47" s="6">
        <f t="shared" ca="1" si="23"/>
        <v>82</v>
      </c>
      <c r="AE47" s="23">
        <f t="shared" ca="1" si="23"/>
        <v>78</v>
      </c>
      <c r="AF47" s="20">
        <f t="shared" ca="1" si="24"/>
        <v>50</v>
      </c>
      <c r="AG47" s="20">
        <f t="shared" ca="1" si="24"/>
        <v>59</v>
      </c>
      <c r="AH47" s="20">
        <f t="shared" ca="1" si="24"/>
        <v>55</v>
      </c>
      <c r="AI47" s="20">
        <f t="shared" ca="1" si="24"/>
        <v>109</v>
      </c>
      <c r="AJ47" s="1">
        <f t="shared" ca="1" si="25"/>
        <v>0.31446540880503143</v>
      </c>
      <c r="AK47" s="1">
        <f t="shared" ca="1" si="26"/>
        <v>0.48245614035087719</v>
      </c>
      <c r="AL47" s="1">
        <f t="shared" ca="1" si="27"/>
        <v>0.38461538461538464</v>
      </c>
      <c r="AM47" s="1">
        <f t="shared" ca="1" si="28"/>
        <v>0.58241758241758246</v>
      </c>
      <c r="AN47" s="1">
        <f ca="1"/>
        <v>0.316</v>
      </c>
      <c r="AO47" s="1">
        <f ca="1"/>
        <v>0.31736526946107785</v>
      </c>
      <c r="AP47" s="1">
        <f ca="1"/>
        <v>0.31654676258992803</v>
      </c>
      <c r="AQ47" s="1">
        <f ca="1"/>
        <v>0.59952038369304561</v>
      </c>
      <c r="AR47" s="2">
        <f t="shared" ca="1" si="29"/>
        <v>0.28352038369304561</v>
      </c>
      <c r="AS47" s="2">
        <f t="shared" ca="1" si="30"/>
        <v>1.3652694610778449E-3</v>
      </c>
      <c r="AT47" s="2">
        <f t="shared" ca="1" si="31"/>
        <v>5.4676258992802929E-4</v>
      </c>
      <c r="AU47" s="1">
        <f t="shared" ca="1" si="44"/>
        <v>1.5568210080494582E-2</v>
      </c>
      <c r="AV47" s="1">
        <f t="shared" ca="1" si="44"/>
        <v>-0.16662546208476792</v>
      </c>
      <c r="AW47" s="1">
        <f t="shared" ca="1" si="44"/>
        <v>-6.9603213220425175E-2</v>
      </c>
      <c r="BA47" s="1">
        <v>0.38181818181818183</v>
      </c>
      <c r="BB47" s="1">
        <v>0.45180722891566272</v>
      </c>
      <c r="BC47" s="1">
        <v>0.41691842900302117</v>
      </c>
      <c r="BD47" s="1">
        <v>0.49848942598187312</v>
      </c>
      <c r="BE47" s="1">
        <v>0.31690140845070425</v>
      </c>
      <c r="BF47" s="1">
        <v>0.59541984732824427</v>
      </c>
      <c r="BG47" s="1">
        <v>0.45054945054945056</v>
      </c>
      <c r="BH47" s="1">
        <v>0.52014652014652019</v>
      </c>
      <c r="BI47" s="2">
        <f t="shared" si="33"/>
        <v>0.20324511169581594</v>
      </c>
      <c r="BJ47" s="2">
        <f t="shared" si="34"/>
        <v>0.27851843887754002</v>
      </c>
      <c r="BK47" s="2">
        <f t="shared" si="35"/>
        <v>0.13364804209874631</v>
      </c>
      <c r="BL47" s="1">
        <f t="shared" si="45"/>
        <v>-1.0960925049590897E-2</v>
      </c>
      <c r="BM47" s="1">
        <f t="shared" si="36"/>
        <v>7.1355174993490089E-2</v>
      </c>
      <c r="BN47" s="1">
        <f t="shared" si="36"/>
        <v>3.6108672020006172E-2</v>
      </c>
      <c r="BP47" s="9">
        <v>44</v>
      </c>
      <c r="BQ47" s="1">
        <v>0.31690140845070425</v>
      </c>
      <c r="BR47" s="1">
        <v>0.59541984732824427</v>
      </c>
      <c r="BS47" s="1">
        <v>0.45054945054945056</v>
      </c>
      <c r="BT47" s="1">
        <v>0.52014652014652019</v>
      </c>
      <c r="BU47" s="1">
        <v>0.35897435897435898</v>
      </c>
      <c r="BV47" s="9">
        <v>44</v>
      </c>
      <c r="BW47" s="1">
        <f t="shared" ca="1" si="37"/>
        <v>0.316</v>
      </c>
      <c r="BX47" s="1">
        <f t="shared" ca="1" si="38"/>
        <v>0.31736526946107785</v>
      </c>
      <c r="BY47" s="1">
        <f t="shared" ca="1" si="39"/>
        <v>0.31654676258992809</v>
      </c>
      <c r="BZ47" s="1">
        <f t="shared" ca="1" si="40"/>
        <v>0.59952038369304561</v>
      </c>
      <c r="CA47" s="1">
        <f t="shared" ca="1" si="41"/>
        <v>0.46282973621103118</v>
      </c>
    </row>
    <row r="48" spans="1:85" x14ac:dyDescent="0.25">
      <c r="A48" s="2">
        <f t="shared" si="42"/>
        <v>45</v>
      </c>
      <c r="B48" s="2">
        <f ca="1">OFFSET(Vectors!A47,0,8*(-1+$A$2))</f>
        <v>364</v>
      </c>
      <c r="C48" s="2">
        <f ca="1">OFFSET(Vectors!B47,0,8*(-1+$A$2))</f>
        <v>0.31756756756756754</v>
      </c>
      <c r="D48" s="15">
        <f ca="1">OFFSET(Vectors!F47,0,8*(-1+$A$2))+NORMINV(RAND(),OFFSET(Vectors!G47,0,8*(-1+$A$2)),OFFSET(Vectors!H47,0,8*(-1+$A$2)))</f>
        <v>0.59812378777888831</v>
      </c>
      <c r="E48" s="2">
        <f t="shared" ca="1" si="2"/>
        <v>218</v>
      </c>
      <c r="F48" s="2">
        <f ca="1">B48-E48</f>
        <v>146</v>
      </c>
      <c r="G48" s="12">
        <f ca="1">OFFSET(Vectors!C47,0,8*(-1+$A$2))+NORMINV(RAND(),OFFSET(Vectors!D47,0,8*(-1+$A$2)),OFFSET(Vectors!E47,0,8*(-1+$A$2)))</f>
        <v>0.33701808245816212</v>
      </c>
      <c r="H48" s="4">
        <f t="shared" ca="1" si="3"/>
        <v>69</v>
      </c>
      <c r="I48" s="5">
        <f t="shared" ca="1" si="4"/>
        <v>149</v>
      </c>
      <c r="J48" s="6">
        <f t="shared" ca="1" si="5"/>
        <v>49</v>
      </c>
      <c r="K48" s="7">
        <f t="shared" ca="1" si="6"/>
        <v>97</v>
      </c>
      <c r="L48" s="4">
        <f t="shared" ca="1" si="7"/>
        <v>73</v>
      </c>
      <c r="M48" s="5">
        <f t="shared" ca="1" si="43"/>
        <v>145</v>
      </c>
      <c r="N48" s="6">
        <f t="shared" ca="1" si="8"/>
        <v>46</v>
      </c>
      <c r="O48" s="7">
        <f t="shared" ca="1" si="9"/>
        <v>100</v>
      </c>
      <c r="P48" s="4">
        <f t="shared" ca="1" si="10"/>
        <v>69</v>
      </c>
      <c r="Q48" s="5">
        <f t="shared" ca="1" si="11"/>
        <v>97</v>
      </c>
      <c r="R48" s="6">
        <f t="shared" ca="1" si="12"/>
        <v>49</v>
      </c>
      <c r="S48" s="7">
        <f t="shared" ca="1" si="13"/>
        <v>149</v>
      </c>
      <c r="T48" s="4">
        <f t="shared" ca="1" si="14"/>
        <v>73</v>
      </c>
      <c r="U48" s="5">
        <f t="shared" ca="1" si="15"/>
        <v>100</v>
      </c>
      <c r="V48" s="6">
        <f t="shared" ca="1" si="16"/>
        <v>46</v>
      </c>
      <c r="W48" s="7">
        <f t="shared" ca="1" si="17"/>
        <v>145</v>
      </c>
      <c r="X48" s="4">
        <f t="shared" ca="1" si="18"/>
        <v>69</v>
      </c>
      <c r="Y48" s="5">
        <f t="shared" ca="1" si="19"/>
        <v>49</v>
      </c>
      <c r="Z48" s="6">
        <f t="shared" ca="1" si="20"/>
        <v>149</v>
      </c>
      <c r="AA48" s="7">
        <f t="shared" ca="1" si="20"/>
        <v>97</v>
      </c>
      <c r="AB48" s="4">
        <f t="shared" ca="1" si="21"/>
        <v>73</v>
      </c>
      <c r="AC48" s="5">
        <f t="shared" ca="1" si="22"/>
        <v>46</v>
      </c>
      <c r="AD48" s="6">
        <f t="shared" ca="1" si="23"/>
        <v>145</v>
      </c>
      <c r="AE48" s="23">
        <f t="shared" ca="1" si="23"/>
        <v>100</v>
      </c>
      <c r="AF48" s="20">
        <f t="shared" ca="1" si="24"/>
        <v>69</v>
      </c>
      <c r="AG48" s="20">
        <f t="shared" ca="1" si="24"/>
        <v>97</v>
      </c>
      <c r="AH48" s="20">
        <f t="shared" ca="1" si="24"/>
        <v>49</v>
      </c>
      <c r="AI48" s="20">
        <f t="shared" ca="1" si="24"/>
        <v>149</v>
      </c>
      <c r="AJ48" s="1">
        <f t="shared" ca="1" si="25"/>
        <v>0.3165137614678899</v>
      </c>
      <c r="AK48" s="1">
        <f t="shared" ca="1" si="26"/>
        <v>0.33561643835616439</v>
      </c>
      <c r="AL48" s="1">
        <f t="shared" ca="1" si="27"/>
        <v>0.32417582417582419</v>
      </c>
      <c r="AM48" s="1">
        <f t="shared" ca="1" si="28"/>
        <v>0.59890109890109888</v>
      </c>
      <c r="AN48" s="1">
        <f ca="1"/>
        <v>0.3165137614678899</v>
      </c>
      <c r="AO48" s="1">
        <f ca="1"/>
        <v>0.33561643835616439</v>
      </c>
      <c r="AP48" s="1">
        <f ca="1"/>
        <v>0.32417582417582419</v>
      </c>
      <c r="AQ48" s="1">
        <f ca="1"/>
        <v>0.59890109890109888</v>
      </c>
      <c r="AR48" s="2">
        <f t="shared" ca="1" si="29"/>
        <v>0.28238733743320898</v>
      </c>
      <c r="AS48" s="2">
        <f t="shared" ca="1" si="30"/>
        <v>1.9102676888274495E-2</v>
      </c>
      <c r="AT48" s="2">
        <f t="shared" ca="1" si="31"/>
        <v>7.6620627079342918E-3</v>
      </c>
      <c r="AU48" s="1">
        <f t="shared" ca="1" si="44"/>
        <v>-1.1330462598366231E-3</v>
      </c>
      <c r="AV48" s="1">
        <f t="shared" ca="1" si="44"/>
        <v>1.773740742719665E-2</v>
      </c>
      <c r="AW48" s="1">
        <f t="shared" ca="1" si="44"/>
        <v>7.1153001180062625E-3</v>
      </c>
      <c r="BA48" s="1">
        <v>0.63500000000000001</v>
      </c>
      <c r="BB48" s="1">
        <v>0.45086705202312138</v>
      </c>
      <c r="BC48" s="1">
        <v>0.54959785522788207</v>
      </c>
      <c r="BD48" s="1">
        <v>0.53619302949061665</v>
      </c>
      <c r="BE48" s="1">
        <v>0.31756756756756754</v>
      </c>
      <c r="BF48" s="1">
        <v>0.10185185185185186</v>
      </c>
      <c r="BG48" s="1">
        <v>0.18956043956043955</v>
      </c>
      <c r="BH48" s="1">
        <v>0.40659340659340659</v>
      </c>
      <c r="BI48" s="2">
        <f t="shared" si="33"/>
        <v>8.9025839025839049E-2</v>
      </c>
      <c r="BJ48" s="2">
        <f t="shared" si="34"/>
        <v>-0.21571571571571568</v>
      </c>
      <c r="BK48" s="2">
        <f t="shared" si="35"/>
        <v>-0.12800712800712799</v>
      </c>
      <c r="BL48" s="1">
        <f t="shared" si="45"/>
        <v>-0.11421927266997689</v>
      </c>
      <c r="BM48" s="1">
        <f t="shared" si="36"/>
        <v>-0.4942341545932557</v>
      </c>
      <c r="BN48" s="1">
        <f t="shared" si="36"/>
        <v>-0.2616551701058743</v>
      </c>
      <c r="BP48" s="9">
        <v>45</v>
      </c>
      <c r="BQ48" s="1">
        <v>0.31756756756756754</v>
      </c>
      <c r="BR48" s="1">
        <v>0.10185185185185185</v>
      </c>
      <c r="BS48" s="1">
        <v>0.18956043956043955</v>
      </c>
      <c r="BT48" s="1">
        <v>0.40659340659340659</v>
      </c>
      <c r="BU48" s="1">
        <v>0.66208791208791207</v>
      </c>
      <c r="BV48" s="9">
        <v>45</v>
      </c>
      <c r="BW48" s="1">
        <f t="shared" ca="1" si="37"/>
        <v>0.3165137614678899</v>
      </c>
      <c r="BX48" s="1">
        <f t="shared" ca="1" si="38"/>
        <v>0.33561643835616439</v>
      </c>
      <c r="BY48" s="1">
        <f t="shared" ca="1" si="39"/>
        <v>0.32417582417582419</v>
      </c>
      <c r="BZ48" s="1">
        <f t="shared" ca="1" si="40"/>
        <v>0.59890109890109888</v>
      </c>
      <c r="CA48" s="1">
        <f t="shared" ca="1" si="41"/>
        <v>0.45604395604395603</v>
      </c>
    </row>
    <row r="49" spans="1:79" x14ac:dyDescent="0.25">
      <c r="A49" s="2">
        <f t="shared" si="42"/>
        <v>46</v>
      </c>
      <c r="B49" s="2">
        <f ca="1">OFFSET(Vectors!A48,0,8*(-1+$A$2))</f>
        <v>348</v>
      </c>
      <c r="C49" s="2">
        <f ca="1">OFFSET(Vectors!B48,0,8*(-1+$A$2))</f>
        <v>0.31868131868131866</v>
      </c>
      <c r="D49" s="15">
        <f ca="1">OFFSET(Vectors!F48,0,8*(-1+$A$2))+NORMINV(RAND(),OFFSET(Vectors!G48,0,8*(-1+$A$2)),OFFSET(Vectors!H48,0,8*(-1+$A$2)))</f>
        <v>0.60193043183098871</v>
      </c>
      <c r="E49" s="2">
        <f t="shared" ca="1" si="2"/>
        <v>209</v>
      </c>
      <c r="F49" s="2">
        <f ca="1">B49-E49</f>
        <v>139</v>
      </c>
      <c r="G49" s="12">
        <f ca="1">OFFSET(Vectors!C48,0,8*(-1+$A$2))+NORMINV(RAND(),OFFSET(Vectors!D48,0,8*(-1+$A$2)),OFFSET(Vectors!E48,0,8*(-1+$A$2)))</f>
        <v>0.60490846122171282</v>
      </c>
      <c r="H49" s="4">
        <f t="shared" ca="1" si="3"/>
        <v>67</v>
      </c>
      <c r="I49" s="5">
        <f t="shared" ca="1" si="4"/>
        <v>142</v>
      </c>
      <c r="J49" s="6">
        <f t="shared" ca="1" si="5"/>
        <v>84</v>
      </c>
      <c r="K49" s="7">
        <f t="shared" ca="1" si="6"/>
        <v>55</v>
      </c>
      <c r="L49" s="4">
        <f t="shared" ca="1" si="7"/>
        <v>126</v>
      </c>
      <c r="M49" s="5">
        <f t="shared" ca="1" si="43"/>
        <v>83</v>
      </c>
      <c r="N49" s="6">
        <f t="shared" ca="1" si="8"/>
        <v>44</v>
      </c>
      <c r="O49" s="7">
        <f t="shared" ca="1" si="9"/>
        <v>95</v>
      </c>
      <c r="P49" s="4">
        <f t="shared" ca="1" si="10"/>
        <v>67</v>
      </c>
      <c r="Q49" s="5">
        <f t="shared" ca="1" si="11"/>
        <v>55</v>
      </c>
      <c r="R49" s="6">
        <f t="shared" ca="1" si="12"/>
        <v>84</v>
      </c>
      <c r="S49" s="7">
        <f t="shared" ca="1" si="13"/>
        <v>142</v>
      </c>
      <c r="T49" s="4">
        <f t="shared" ca="1" si="14"/>
        <v>126</v>
      </c>
      <c r="U49" s="5">
        <f t="shared" ca="1" si="15"/>
        <v>95</v>
      </c>
      <c r="V49" s="6">
        <f t="shared" ca="1" si="16"/>
        <v>44</v>
      </c>
      <c r="W49" s="7">
        <f t="shared" ca="1" si="17"/>
        <v>83</v>
      </c>
      <c r="X49" s="4">
        <f t="shared" ca="1" si="18"/>
        <v>67</v>
      </c>
      <c r="Y49" s="5">
        <f t="shared" ca="1" si="19"/>
        <v>84</v>
      </c>
      <c r="Z49" s="6">
        <f t="shared" ca="1" si="20"/>
        <v>142</v>
      </c>
      <c r="AA49" s="7">
        <f t="shared" ca="1" si="20"/>
        <v>55</v>
      </c>
      <c r="AB49" s="4">
        <f t="shared" ca="1" si="21"/>
        <v>126</v>
      </c>
      <c r="AC49" s="5">
        <f t="shared" ca="1" si="22"/>
        <v>44</v>
      </c>
      <c r="AD49" s="6">
        <f t="shared" ca="1" si="23"/>
        <v>83</v>
      </c>
      <c r="AE49" s="23">
        <f t="shared" ca="1" si="23"/>
        <v>95</v>
      </c>
      <c r="AF49" s="20">
        <f t="shared" ca="1" si="24"/>
        <v>67</v>
      </c>
      <c r="AG49" s="20">
        <f t="shared" ca="1" si="24"/>
        <v>55</v>
      </c>
      <c r="AH49" s="20">
        <f t="shared" ca="1" si="24"/>
        <v>84</v>
      </c>
      <c r="AI49" s="20">
        <f t="shared" ca="1" si="24"/>
        <v>142</v>
      </c>
      <c r="AJ49" s="1">
        <f t="shared" ca="1" si="25"/>
        <v>0.32057416267942584</v>
      </c>
      <c r="AK49" s="1">
        <f t="shared" ca="1" si="26"/>
        <v>0.60431654676258995</v>
      </c>
      <c r="AL49" s="1">
        <f t="shared" ca="1" si="27"/>
        <v>0.43390804597701149</v>
      </c>
      <c r="AM49" s="1">
        <f t="shared" ca="1" si="28"/>
        <v>0.60057471264367812</v>
      </c>
      <c r="AN49" s="1">
        <f ca="1"/>
        <v>0.31914893617021278</v>
      </c>
      <c r="AO49" s="1">
        <f ca="1"/>
        <v>0.3728813559322034</v>
      </c>
      <c r="AP49" s="1">
        <f ca="1"/>
        <v>0.34905660377358488</v>
      </c>
      <c r="AQ49" s="1">
        <f ca="1"/>
        <v>0.44339622641509435</v>
      </c>
      <c r="AR49" s="2">
        <f t="shared" ca="1" si="29"/>
        <v>0.12424729024488157</v>
      </c>
      <c r="AS49" s="2">
        <f t="shared" ca="1" si="30"/>
        <v>5.3732419761990613E-2</v>
      </c>
      <c r="AT49" s="2">
        <f t="shared" ca="1" si="31"/>
        <v>2.9907667603372101E-2</v>
      </c>
      <c r="AU49" s="1">
        <f t="shared" ca="1" si="44"/>
        <v>-0.15814004718832742</v>
      </c>
      <c r="AV49" s="1">
        <f t="shared" ca="1" si="44"/>
        <v>3.4629742873716118E-2</v>
      </c>
      <c r="AW49" s="1">
        <f t="shared" ca="1" si="44"/>
        <v>2.2245604895437809E-2</v>
      </c>
      <c r="BA49" s="1">
        <v>0.7466666666666667</v>
      </c>
      <c r="BB49" s="1">
        <v>0.23076923076923084</v>
      </c>
      <c r="BC49" s="1">
        <v>0.50714285714285712</v>
      </c>
      <c r="BD49" s="1">
        <v>0.5357142857142857</v>
      </c>
      <c r="BE49" s="1">
        <v>0.31868131868131866</v>
      </c>
      <c r="BF49" s="1">
        <v>0.26506024096385539</v>
      </c>
      <c r="BG49" s="1">
        <v>0.29310344827586204</v>
      </c>
      <c r="BH49" s="1">
        <v>0.52298850574712641</v>
      </c>
      <c r="BI49" s="2">
        <f t="shared" si="33"/>
        <v>0.20430718706580775</v>
      </c>
      <c r="BJ49" s="2">
        <f t="shared" si="34"/>
        <v>-5.3621077717463272E-2</v>
      </c>
      <c r="BK49" s="2">
        <f t="shared" si="35"/>
        <v>-2.5577870405456615E-2</v>
      </c>
      <c r="BL49" s="1">
        <f t="shared" si="45"/>
        <v>0.1152813480399687</v>
      </c>
      <c r="BM49" s="1">
        <f t="shared" si="36"/>
        <v>0.16209463799825241</v>
      </c>
      <c r="BN49" s="1">
        <f t="shared" si="36"/>
        <v>0.10242925760167138</v>
      </c>
      <c r="BP49" s="9">
        <v>46</v>
      </c>
      <c r="BQ49" s="1">
        <v>0.31868131868131866</v>
      </c>
      <c r="BR49" s="1">
        <v>0.26506024096385544</v>
      </c>
      <c r="BS49" s="1">
        <v>0.29310344827586204</v>
      </c>
      <c r="BT49" s="1">
        <v>0.52298850574712641</v>
      </c>
      <c r="BU49" s="1">
        <v>0.51724137931034486</v>
      </c>
      <c r="BV49" s="9">
        <v>46</v>
      </c>
      <c r="BW49" s="1">
        <f t="shared" ca="1" si="37"/>
        <v>0.31914893617021278</v>
      </c>
      <c r="BX49" s="1">
        <f t="shared" ca="1" si="38"/>
        <v>0.3728813559322034</v>
      </c>
      <c r="BY49" s="1">
        <f t="shared" ca="1" si="39"/>
        <v>0.34905660377358494</v>
      </c>
      <c r="BZ49" s="1">
        <f t="shared" ca="1" si="40"/>
        <v>0.44339622641509435</v>
      </c>
      <c r="CA49" s="1">
        <f t="shared" ca="1" si="41"/>
        <v>0.49056603773584906</v>
      </c>
    </row>
    <row r="50" spans="1:79" x14ac:dyDescent="0.25">
      <c r="A50" s="2">
        <f t="shared" si="42"/>
        <v>47</v>
      </c>
      <c r="B50" s="2">
        <f ca="1">OFFSET(Vectors!A49,0,8*(-1+$A$2))</f>
        <v>239</v>
      </c>
      <c r="C50" s="2">
        <f ca="1">OFFSET(Vectors!B49,0,8*(-1+$A$2))</f>
        <v>0.32167832167832167</v>
      </c>
      <c r="D50" s="15">
        <f ca="1">OFFSET(Vectors!F49,0,8*(-1+$A$2))+NORMINV(RAND(),OFFSET(Vectors!G49,0,8*(-1+$A$2)),OFFSET(Vectors!H49,0,8*(-1+$A$2)))</f>
        <v>0.5347852140201288</v>
      </c>
      <c r="E50" s="2">
        <f t="shared" ca="1" si="2"/>
        <v>128</v>
      </c>
      <c r="F50" s="2">
        <f ca="1">B50-E50</f>
        <v>111</v>
      </c>
      <c r="G50" s="12">
        <f ca="1">OFFSET(Vectors!C49,0,8*(-1+$A$2))+NORMINV(RAND(),OFFSET(Vectors!D49,0,8*(-1+$A$2)),OFFSET(Vectors!E49,0,8*(-1+$A$2)))</f>
        <v>0.54524598858139761</v>
      </c>
      <c r="H50" s="4">
        <f t="shared" ca="1" si="3"/>
        <v>41</v>
      </c>
      <c r="I50" s="5">
        <f t="shared" ca="1" si="4"/>
        <v>87</v>
      </c>
      <c r="J50" s="6">
        <f t="shared" ca="1" si="5"/>
        <v>61</v>
      </c>
      <c r="K50" s="7">
        <f t="shared" ca="1" si="6"/>
        <v>50</v>
      </c>
      <c r="L50" s="4">
        <f t="shared" ca="1" si="7"/>
        <v>70</v>
      </c>
      <c r="M50" s="5">
        <f t="shared" ca="1" si="43"/>
        <v>58</v>
      </c>
      <c r="N50" s="6">
        <f t="shared" ca="1" si="8"/>
        <v>36</v>
      </c>
      <c r="O50" s="7">
        <f t="shared" ca="1" si="9"/>
        <v>75</v>
      </c>
      <c r="P50" s="4">
        <f t="shared" ca="1" si="10"/>
        <v>41</v>
      </c>
      <c r="Q50" s="5">
        <f t="shared" ca="1" si="11"/>
        <v>50</v>
      </c>
      <c r="R50" s="6">
        <f t="shared" ca="1" si="12"/>
        <v>61</v>
      </c>
      <c r="S50" s="7">
        <f t="shared" ca="1" si="13"/>
        <v>87</v>
      </c>
      <c r="T50" s="4">
        <f t="shared" ca="1" si="14"/>
        <v>70</v>
      </c>
      <c r="U50" s="5">
        <f t="shared" ca="1" si="15"/>
        <v>75</v>
      </c>
      <c r="V50" s="6">
        <f t="shared" ca="1" si="16"/>
        <v>36</v>
      </c>
      <c r="W50" s="7">
        <f t="shared" ca="1" si="17"/>
        <v>58</v>
      </c>
      <c r="X50" s="4">
        <f t="shared" ca="1" si="18"/>
        <v>41</v>
      </c>
      <c r="Y50" s="5">
        <f t="shared" ca="1" si="19"/>
        <v>61</v>
      </c>
      <c r="Z50" s="6">
        <f t="shared" ca="1" si="20"/>
        <v>87</v>
      </c>
      <c r="AA50" s="7">
        <f t="shared" ca="1" si="20"/>
        <v>50</v>
      </c>
      <c r="AB50" s="4">
        <f t="shared" ca="1" si="21"/>
        <v>70</v>
      </c>
      <c r="AC50" s="5">
        <f t="shared" ca="1" si="22"/>
        <v>36</v>
      </c>
      <c r="AD50" s="6">
        <f t="shared" ca="1" si="23"/>
        <v>58</v>
      </c>
      <c r="AE50" s="23">
        <f t="shared" ca="1" si="23"/>
        <v>75</v>
      </c>
      <c r="AF50" s="20">
        <f t="shared" ca="1" si="24"/>
        <v>41</v>
      </c>
      <c r="AG50" s="20">
        <f t="shared" ca="1" si="24"/>
        <v>50</v>
      </c>
      <c r="AH50" s="20">
        <f t="shared" ca="1" si="24"/>
        <v>61</v>
      </c>
      <c r="AI50" s="20">
        <f t="shared" ca="1" si="24"/>
        <v>87</v>
      </c>
      <c r="AJ50" s="1">
        <f t="shared" ca="1" si="25"/>
        <v>0.3203125</v>
      </c>
      <c r="AK50" s="1">
        <f t="shared" ca="1" si="26"/>
        <v>0.5495495495495496</v>
      </c>
      <c r="AL50" s="1">
        <f t="shared" ca="1" si="27"/>
        <v>0.42677824267782427</v>
      </c>
      <c r="AM50" s="1">
        <f t="shared" ca="1" si="28"/>
        <v>0.53556485355648531</v>
      </c>
      <c r="AN50" s="1">
        <f ca="1"/>
        <v>0.3203125</v>
      </c>
      <c r="AO50" s="1">
        <f ca="1"/>
        <v>0.5495495495495496</v>
      </c>
      <c r="AP50" s="1">
        <f ca="1"/>
        <v>0.42677824267782427</v>
      </c>
      <c r="AQ50" s="1">
        <f ca="1"/>
        <v>0.53556485355648531</v>
      </c>
      <c r="AR50" s="2">
        <f t="shared" ca="1" si="29"/>
        <v>0.21525235355648531</v>
      </c>
      <c r="AS50" s="2">
        <f t="shared" ca="1" si="30"/>
        <v>0.2292370495495496</v>
      </c>
      <c r="AT50" s="2">
        <f t="shared" ca="1" si="31"/>
        <v>0.10646574267782427</v>
      </c>
      <c r="AU50" s="1">
        <f t="shared" ca="1" si="44"/>
        <v>9.100506331160374E-2</v>
      </c>
      <c r="AV50" s="1">
        <f t="shared" ca="1" si="44"/>
        <v>0.17550462978755899</v>
      </c>
      <c r="AW50" s="1">
        <f t="shared" ca="1" si="44"/>
        <v>7.655807507445217E-2</v>
      </c>
      <c r="BA50" s="1">
        <v>0.47230320699708456</v>
      </c>
      <c r="BB50" s="1">
        <v>0.50729927007299269</v>
      </c>
      <c r="BC50" s="1">
        <v>0.4878444084278768</v>
      </c>
      <c r="BD50" s="1">
        <v>0.55591572123176658</v>
      </c>
      <c r="BE50" s="1">
        <v>0.32167832167832167</v>
      </c>
      <c r="BF50" s="1">
        <v>0.55208333333333337</v>
      </c>
      <c r="BG50" s="1">
        <v>0.41422594142259417</v>
      </c>
      <c r="BH50" s="1">
        <v>0.59832635983263593</v>
      </c>
      <c r="BI50" s="2">
        <f t="shared" si="33"/>
        <v>0.27664803815431427</v>
      </c>
      <c r="BJ50" s="2">
        <f t="shared" si="34"/>
        <v>0.2304050116550117</v>
      </c>
      <c r="BK50" s="2">
        <f t="shared" si="35"/>
        <v>9.2547619744272502E-2</v>
      </c>
      <c r="BL50" s="1">
        <f t="shared" si="45"/>
        <v>7.2340851088506519E-2</v>
      </c>
      <c r="BM50" s="1">
        <f t="shared" si="36"/>
        <v>0.28402608937247498</v>
      </c>
      <c r="BN50" s="1">
        <f t="shared" si="36"/>
        <v>0.11812549014972912</v>
      </c>
      <c r="BP50" s="9">
        <v>47</v>
      </c>
      <c r="BQ50" s="1">
        <v>0.32167832167832167</v>
      </c>
      <c r="BR50" s="1">
        <v>0.55208333333333337</v>
      </c>
      <c r="BS50" s="1">
        <v>0.41422594142259417</v>
      </c>
      <c r="BT50" s="1">
        <v>0.59832635983263593</v>
      </c>
      <c r="BU50" s="1">
        <v>0.3723849372384937</v>
      </c>
      <c r="BV50" s="9">
        <v>47</v>
      </c>
      <c r="BW50" s="1">
        <f t="shared" ca="1" si="37"/>
        <v>0.3203125</v>
      </c>
      <c r="BX50" s="1">
        <f t="shared" ca="1" si="38"/>
        <v>0.5495495495495496</v>
      </c>
      <c r="BY50" s="1">
        <f t="shared" ca="1" si="39"/>
        <v>0.42677824267782427</v>
      </c>
      <c r="BZ50" s="1">
        <f t="shared" ca="1" si="40"/>
        <v>0.53556485355648531</v>
      </c>
      <c r="CA50" s="1">
        <f t="shared" ca="1" si="41"/>
        <v>0.38075313807531375</v>
      </c>
    </row>
    <row r="51" spans="1:79" x14ac:dyDescent="0.25">
      <c r="A51" s="2">
        <f t="shared" si="42"/>
        <v>48</v>
      </c>
      <c r="B51" s="2">
        <f ca="1">OFFSET(Vectors!A50,0,8*(-1+$A$2))</f>
        <v>568</v>
      </c>
      <c r="C51" s="2">
        <f ca="1">OFFSET(Vectors!B50,0,8*(-1+$A$2))</f>
        <v>0.32225913621262459</v>
      </c>
      <c r="D51" s="15">
        <f ca="1">OFFSET(Vectors!F50,0,8*(-1+$A$2))+NORMINV(RAND(),OFFSET(Vectors!G50,0,8*(-1+$A$2)),OFFSET(Vectors!H50,0,8*(-1+$A$2)))</f>
        <v>0.63467339781031706</v>
      </c>
      <c r="E51" s="2">
        <f t="shared" ca="1" si="2"/>
        <v>360</v>
      </c>
      <c r="F51" s="2">
        <f ca="1">B51-E51</f>
        <v>208</v>
      </c>
      <c r="G51" s="12">
        <f ca="1">OFFSET(Vectors!C50,0,8*(-1+$A$2))+NORMINV(RAND(),OFFSET(Vectors!D50,0,8*(-1+$A$2)),OFFSET(Vectors!E50,0,8*(-1+$A$2)))</f>
        <v>0.35614300784073916</v>
      </c>
      <c r="H51" s="4">
        <f t="shared" ca="1" si="3"/>
        <v>116</v>
      </c>
      <c r="I51" s="5">
        <f t="shared" ca="1" si="4"/>
        <v>244</v>
      </c>
      <c r="J51" s="6">
        <f t="shared" ca="1" si="5"/>
        <v>74</v>
      </c>
      <c r="K51" s="7">
        <f t="shared" ca="1" si="6"/>
        <v>134</v>
      </c>
      <c r="L51" s="4">
        <f t="shared" ca="1" si="7"/>
        <v>128</v>
      </c>
      <c r="M51" s="5">
        <f t="shared" ca="1" si="43"/>
        <v>232</v>
      </c>
      <c r="N51" s="6">
        <f t="shared" ca="1" si="8"/>
        <v>67</v>
      </c>
      <c r="O51" s="7">
        <f t="shared" ca="1" si="9"/>
        <v>141</v>
      </c>
      <c r="P51" s="4">
        <f t="shared" ca="1" si="10"/>
        <v>116</v>
      </c>
      <c r="Q51" s="5">
        <f t="shared" ca="1" si="11"/>
        <v>134</v>
      </c>
      <c r="R51" s="6">
        <f t="shared" ca="1" si="12"/>
        <v>74</v>
      </c>
      <c r="S51" s="7">
        <f t="shared" ca="1" si="13"/>
        <v>244</v>
      </c>
      <c r="T51" s="4">
        <f t="shared" ca="1" si="14"/>
        <v>128</v>
      </c>
      <c r="U51" s="5">
        <f t="shared" ca="1" si="15"/>
        <v>141</v>
      </c>
      <c r="V51" s="6">
        <f t="shared" ca="1" si="16"/>
        <v>67</v>
      </c>
      <c r="W51" s="7">
        <f t="shared" ca="1" si="17"/>
        <v>232</v>
      </c>
      <c r="X51" s="4">
        <f t="shared" ca="1" si="18"/>
        <v>116</v>
      </c>
      <c r="Y51" s="5">
        <f t="shared" ca="1" si="19"/>
        <v>74</v>
      </c>
      <c r="Z51" s="6">
        <f t="shared" ca="1" si="20"/>
        <v>244</v>
      </c>
      <c r="AA51" s="7">
        <f t="shared" ca="1" si="20"/>
        <v>134</v>
      </c>
      <c r="AB51" s="4">
        <f t="shared" ca="1" si="21"/>
        <v>128</v>
      </c>
      <c r="AC51" s="5">
        <f t="shared" ca="1" si="22"/>
        <v>67</v>
      </c>
      <c r="AD51" s="6">
        <f t="shared" ca="1" si="23"/>
        <v>232</v>
      </c>
      <c r="AE51" s="23">
        <f t="shared" ca="1" si="23"/>
        <v>141</v>
      </c>
      <c r="AF51" s="20">
        <f t="shared" ca="1" si="24"/>
        <v>116</v>
      </c>
      <c r="AG51" s="20">
        <f t="shared" ca="1" si="24"/>
        <v>134</v>
      </c>
      <c r="AH51" s="20">
        <f t="shared" ca="1" si="24"/>
        <v>74</v>
      </c>
      <c r="AI51" s="20">
        <f t="shared" ca="1" si="24"/>
        <v>244</v>
      </c>
      <c r="AJ51" s="1">
        <f t="shared" ca="1" si="25"/>
        <v>0.32222222222222224</v>
      </c>
      <c r="AK51" s="1">
        <f t="shared" ca="1" si="26"/>
        <v>0.35576923076923078</v>
      </c>
      <c r="AL51" s="1">
        <f t="shared" ca="1" si="27"/>
        <v>0.33450704225352113</v>
      </c>
      <c r="AM51" s="1">
        <f t="shared" ca="1" si="28"/>
        <v>0.63380281690140849</v>
      </c>
      <c r="AN51" s="1">
        <f ca="1"/>
        <v>0.32057416267942584</v>
      </c>
      <c r="AO51" s="1">
        <f ca="1"/>
        <v>0.60431654676258995</v>
      </c>
      <c r="AP51" s="1">
        <f ca="1"/>
        <v>0.43390804597701149</v>
      </c>
      <c r="AQ51" s="1">
        <f ca="1"/>
        <v>0.60057471264367812</v>
      </c>
      <c r="AR51" s="2">
        <f t="shared" ca="1" si="29"/>
        <v>0.28000054996425228</v>
      </c>
      <c r="AS51" s="2">
        <f t="shared" ca="1" si="30"/>
        <v>0.2837423840831641</v>
      </c>
      <c r="AT51" s="2">
        <f t="shared" ca="1" si="31"/>
        <v>0.11333388329758565</v>
      </c>
      <c r="AU51" s="1">
        <f t="shared" ca="1" si="44"/>
        <v>6.4748196407766967E-2</v>
      </c>
      <c r="AV51" s="1">
        <f t="shared" ca="1" si="44"/>
        <v>5.4505334533614502E-2</v>
      </c>
      <c r="AW51" s="1">
        <f t="shared" ca="1" si="44"/>
        <v>6.8681406197613759E-3</v>
      </c>
      <c r="BA51" s="1">
        <v>0.34285714285714286</v>
      </c>
      <c r="BB51" s="1">
        <v>0.53846153846153844</v>
      </c>
      <c r="BC51" s="1">
        <v>0.43190661478599224</v>
      </c>
      <c r="BD51" s="1">
        <v>0.54474708171206221</v>
      </c>
      <c r="BE51" s="1">
        <v>0.32225913621262459</v>
      </c>
      <c r="BF51" s="1">
        <v>0.21722846441947563</v>
      </c>
      <c r="BG51" s="1">
        <v>0.272887323943662</v>
      </c>
      <c r="BH51" s="1">
        <v>0.52992957746478875</v>
      </c>
      <c r="BI51" s="2">
        <f t="shared" si="33"/>
        <v>0.20767044125216416</v>
      </c>
      <c r="BJ51" s="2">
        <f t="shared" si="34"/>
        <v>-0.10503067179314896</v>
      </c>
      <c r="BK51" s="2">
        <f t="shared" si="35"/>
        <v>-4.9371812268962589E-2</v>
      </c>
      <c r="BL51" s="1">
        <f t="shared" si="45"/>
        <v>-6.8977596902150107E-2</v>
      </c>
      <c r="BM51" s="1">
        <f t="shared" si="36"/>
        <v>-0.33543568344816066</v>
      </c>
      <c r="BN51" s="1">
        <f t="shared" si="36"/>
        <v>-0.14191943201323509</v>
      </c>
      <c r="BP51" s="9">
        <v>48</v>
      </c>
      <c r="BQ51" s="1">
        <v>0.32225913621262459</v>
      </c>
      <c r="BR51" s="1">
        <v>0.21722846441947566</v>
      </c>
      <c r="BS51" s="1">
        <v>0.272887323943662</v>
      </c>
      <c r="BT51" s="1">
        <v>0.52992957746478875</v>
      </c>
      <c r="BU51" s="1">
        <v>0.53873239436619713</v>
      </c>
      <c r="BV51" s="9">
        <v>48</v>
      </c>
      <c r="BW51" s="1">
        <f t="shared" ca="1" si="37"/>
        <v>0.32057416267942584</v>
      </c>
      <c r="BX51" s="1">
        <f t="shared" ca="1" si="38"/>
        <v>0.60431654676258995</v>
      </c>
      <c r="BY51" s="1">
        <f t="shared" ca="1" si="39"/>
        <v>0.43390804597701149</v>
      </c>
      <c r="BZ51" s="1">
        <f t="shared" ca="1" si="40"/>
        <v>0.60057471264367812</v>
      </c>
      <c r="CA51" s="1">
        <f t="shared" ca="1" si="41"/>
        <v>0.35057471264367812</v>
      </c>
    </row>
    <row r="52" spans="1:79" x14ac:dyDescent="0.25">
      <c r="A52" s="2">
        <f t="shared" si="42"/>
        <v>49</v>
      </c>
      <c r="B52" s="2">
        <f ca="1">OFFSET(Vectors!A51,0,8*(-1+$A$2))</f>
        <v>387</v>
      </c>
      <c r="C52" s="2">
        <f ca="1">OFFSET(Vectors!B51,0,8*(-1+$A$2))</f>
        <v>0.3235294117647059</v>
      </c>
      <c r="D52" s="15">
        <f ca="1">OFFSET(Vectors!F51,0,8*(-1+$A$2))+NORMINV(RAND(),OFFSET(Vectors!G51,0,8*(-1+$A$2)),OFFSET(Vectors!H51,0,8*(-1+$A$2)))</f>
        <v>0.57792234390659425</v>
      </c>
      <c r="E52" s="2">
        <f t="shared" ca="1" si="2"/>
        <v>224</v>
      </c>
      <c r="F52" s="2">
        <f ca="1">B52-E52</f>
        <v>163</v>
      </c>
      <c r="G52" s="12">
        <f ca="1">OFFSET(Vectors!C51,0,8*(-1+$A$2))+NORMINV(RAND(),OFFSET(Vectors!D51,0,8*(-1+$A$2)),OFFSET(Vectors!E51,0,8*(-1+$A$2)))</f>
        <v>0.76495263194594254</v>
      </c>
      <c r="H52" s="4">
        <f t="shared" ca="1" si="3"/>
        <v>72</v>
      </c>
      <c r="I52" s="5">
        <f t="shared" ca="1" si="4"/>
        <v>152</v>
      </c>
      <c r="J52" s="6">
        <f t="shared" ca="1" si="5"/>
        <v>125</v>
      </c>
      <c r="K52" s="7">
        <f t="shared" ca="1" si="6"/>
        <v>38</v>
      </c>
      <c r="L52" s="4">
        <f t="shared" ca="1" si="7"/>
        <v>171</v>
      </c>
      <c r="M52" s="5">
        <f t="shared" ca="1" si="43"/>
        <v>53</v>
      </c>
      <c r="N52" s="6">
        <f t="shared" ca="1" si="8"/>
        <v>53</v>
      </c>
      <c r="O52" s="7">
        <f t="shared" ca="1" si="9"/>
        <v>110</v>
      </c>
      <c r="P52" s="4">
        <f t="shared" ca="1" si="10"/>
        <v>72</v>
      </c>
      <c r="Q52" s="5">
        <f t="shared" ca="1" si="11"/>
        <v>38</v>
      </c>
      <c r="R52" s="6">
        <f t="shared" ca="1" si="12"/>
        <v>125</v>
      </c>
      <c r="S52" s="7">
        <f t="shared" ca="1" si="13"/>
        <v>152</v>
      </c>
      <c r="T52" s="4">
        <f t="shared" ca="1" si="14"/>
        <v>171</v>
      </c>
      <c r="U52" s="5">
        <f t="shared" ca="1" si="15"/>
        <v>110</v>
      </c>
      <c r="V52" s="6">
        <f t="shared" ca="1" si="16"/>
        <v>53</v>
      </c>
      <c r="W52" s="7">
        <f t="shared" ca="1" si="17"/>
        <v>53</v>
      </c>
      <c r="X52" s="4">
        <f t="shared" ca="1" si="18"/>
        <v>72</v>
      </c>
      <c r="Y52" s="5">
        <f t="shared" ca="1" si="19"/>
        <v>125</v>
      </c>
      <c r="Z52" s="6">
        <f t="shared" ca="1" si="20"/>
        <v>152</v>
      </c>
      <c r="AA52" s="7">
        <f t="shared" ca="1" si="20"/>
        <v>38</v>
      </c>
      <c r="AB52" s="4">
        <f t="shared" ca="1" si="21"/>
        <v>171</v>
      </c>
      <c r="AC52" s="5">
        <f t="shared" ca="1" si="22"/>
        <v>53</v>
      </c>
      <c r="AD52" s="6">
        <f t="shared" ca="1" si="23"/>
        <v>53</v>
      </c>
      <c r="AE52" s="23">
        <f t="shared" ca="1" si="23"/>
        <v>110</v>
      </c>
      <c r="AF52" s="20">
        <f t="shared" ca="1" si="24"/>
        <v>72</v>
      </c>
      <c r="AG52" s="20">
        <f t="shared" ca="1" si="24"/>
        <v>38</v>
      </c>
      <c r="AH52" s="20">
        <f t="shared" ca="1" si="24"/>
        <v>125</v>
      </c>
      <c r="AI52" s="20">
        <f t="shared" ca="1" si="24"/>
        <v>152</v>
      </c>
      <c r="AJ52" s="1">
        <f t="shared" ca="1" si="25"/>
        <v>0.32142857142857145</v>
      </c>
      <c r="AK52" s="1">
        <f t="shared" ca="1" si="26"/>
        <v>0.76687116564417179</v>
      </c>
      <c r="AL52" s="1">
        <f t="shared" ca="1" si="27"/>
        <v>0.50904392764857886</v>
      </c>
      <c r="AM52" s="1">
        <f t="shared" ca="1" si="28"/>
        <v>0.57881136950904388</v>
      </c>
      <c r="AN52" s="1">
        <f ca="1"/>
        <v>0.32142857142857145</v>
      </c>
      <c r="AO52" s="1">
        <f ca="1"/>
        <v>0.76687116564417179</v>
      </c>
      <c r="AP52" s="1">
        <f ca="1"/>
        <v>0.50904392764857886</v>
      </c>
      <c r="AQ52" s="1">
        <f ca="1"/>
        <v>0.57881136950904388</v>
      </c>
      <c r="AR52" s="2">
        <f t="shared" ca="1" si="29"/>
        <v>0.25738279808047243</v>
      </c>
      <c r="AS52" s="2">
        <f t="shared" ca="1" si="30"/>
        <v>0.44544259421560034</v>
      </c>
      <c r="AT52" s="2">
        <f t="shared" ca="1" si="31"/>
        <v>0.18761535622000741</v>
      </c>
      <c r="AU52" s="1">
        <f t="shared" ca="1" si="44"/>
        <v>-2.2617751883779846E-2</v>
      </c>
      <c r="AV52" s="1">
        <f t="shared" ca="1" si="44"/>
        <v>0.16170021013243624</v>
      </c>
      <c r="AW52" s="1">
        <f t="shared" ca="1" si="44"/>
        <v>7.4281472922421765E-2</v>
      </c>
      <c r="BA52" s="1">
        <v>0.32911392405063289</v>
      </c>
      <c r="BB52" s="1">
        <v>0.65322580645161288</v>
      </c>
      <c r="BC52" s="1">
        <v>0.47163120567375888</v>
      </c>
      <c r="BD52" s="1">
        <v>0.56028368794326244</v>
      </c>
      <c r="BE52" s="1">
        <v>0.3235294117647059</v>
      </c>
      <c r="BF52" s="1">
        <v>0.20737327188940091</v>
      </c>
      <c r="BG52" s="1">
        <v>0.25839793281653745</v>
      </c>
      <c r="BH52" s="1">
        <v>0.43927648578811368</v>
      </c>
      <c r="BI52" s="2">
        <f t="shared" si="33"/>
        <v>0.11574707402340778</v>
      </c>
      <c r="BJ52" s="2">
        <f t="shared" si="34"/>
        <v>-0.11615613987530499</v>
      </c>
      <c r="BK52" s="2">
        <f t="shared" si="35"/>
        <v>-6.5131478948168453E-2</v>
      </c>
      <c r="BL52" s="1">
        <f t="shared" si="45"/>
        <v>-9.1923367228756381E-2</v>
      </c>
      <c r="BM52" s="1">
        <f t="shared" si="36"/>
        <v>-1.1125468082156031E-2</v>
      </c>
      <c r="BN52" s="1">
        <f t="shared" si="36"/>
        <v>-1.5759666679205864E-2</v>
      </c>
      <c r="BP52" s="9">
        <v>49</v>
      </c>
      <c r="BQ52" s="1">
        <v>0.3235294117647059</v>
      </c>
      <c r="BR52" s="1">
        <v>0.20737327188940091</v>
      </c>
      <c r="BS52" s="1">
        <v>0.25839793281653745</v>
      </c>
      <c r="BT52" s="1">
        <v>0.43927648578811368</v>
      </c>
      <c r="BU52" s="1">
        <v>0.58656330749354002</v>
      </c>
      <c r="BV52" s="9">
        <v>49</v>
      </c>
      <c r="BW52" s="1">
        <f t="shared" ca="1" si="37"/>
        <v>0.32142857142857145</v>
      </c>
      <c r="BX52" s="1">
        <f t="shared" ca="1" si="38"/>
        <v>0.76687116564417179</v>
      </c>
      <c r="BY52" s="1">
        <f t="shared" ca="1" si="39"/>
        <v>0.50904392764857886</v>
      </c>
      <c r="BZ52" s="1">
        <f t="shared" ca="1" si="40"/>
        <v>0.57881136950904388</v>
      </c>
      <c r="CA52" s="1">
        <f t="shared" ca="1" si="41"/>
        <v>0.2842377260981912</v>
      </c>
    </row>
    <row r="53" spans="1:79" x14ac:dyDescent="0.25">
      <c r="A53" s="2">
        <f t="shared" si="42"/>
        <v>50</v>
      </c>
      <c r="B53" s="2">
        <f ca="1">OFFSET(Vectors!A52,0,8*(-1+$A$2))</f>
        <v>643</v>
      </c>
      <c r="C53" s="2">
        <f ca="1">OFFSET(Vectors!B52,0,8*(-1+$A$2))</f>
        <v>0.32432432432432434</v>
      </c>
      <c r="D53" s="15">
        <f ca="1">OFFSET(Vectors!F52,0,8*(-1+$A$2))+NORMINV(RAND(),OFFSET(Vectors!G52,0,8*(-1+$A$2)),OFFSET(Vectors!H52,0,8*(-1+$A$2)))</f>
        <v>0.5219035167420667</v>
      </c>
      <c r="E53" s="2">
        <f t="shared" ca="1" si="2"/>
        <v>336</v>
      </c>
      <c r="F53" s="2">
        <f ca="1">B53-E53</f>
        <v>307</v>
      </c>
      <c r="G53" s="12">
        <f ca="1">OFFSET(Vectors!C52,0,8*(-1+$A$2))+NORMINV(RAND(),OFFSET(Vectors!D52,0,8*(-1+$A$2)),OFFSET(Vectors!E52,0,8*(-1+$A$2)))</f>
        <v>0.68671035994534724</v>
      </c>
      <c r="H53" s="4">
        <f t="shared" ca="1" si="3"/>
        <v>109</v>
      </c>
      <c r="I53" s="5">
        <f t="shared" ca="1" si="4"/>
        <v>227</v>
      </c>
      <c r="J53" s="6">
        <f t="shared" ca="1" si="5"/>
        <v>211</v>
      </c>
      <c r="K53" s="7">
        <f t="shared" ca="1" si="6"/>
        <v>96</v>
      </c>
      <c r="L53" s="4">
        <f t="shared" ca="1" si="7"/>
        <v>231</v>
      </c>
      <c r="M53" s="5">
        <f t="shared" ca="1" si="43"/>
        <v>105</v>
      </c>
      <c r="N53" s="6">
        <f t="shared" ca="1" si="8"/>
        <v>100</v>
      </c>
      <c r="O53" s="7">
        <f t="shared" ca="1" si="9"/>
        <v>207</v>
      </c>
      <c r="P53" s="4">
        <f t="shared" ca="1" si="10"/>
        <v>109</v>
      </c>
      <c r="Q53" s="5">
        <f t="shared" ca="1" si="11"/>
        <v>96</v>
      </c>
      <c r="R53" s="6">
        <f t="shared" ca="1" si="12"/>
        <v>211</v>
      </c>
      <c r="S53" s="7">
        <f t="shared" ca="1" si="13"/>
        <v>227</v>
      </c>
      <c r="T53" s="4">
        <f t="shared" ca="1" si="14"/>
        <v>231</v>
      </c>
      <c r="U53" s="5">
        <f t="shared" ca="1" si="15"/>
        <v>207</v>
      </c>
      <c r="V53" s="6">
        <f t="shared" ca="1" si="16"/>
        <v>100</v>
      </c>
      <c r="W53" s="7">
        <f t="shared" ca="1" si="17"/>
        <v>105</v>
      </c>
      <c r="X53" s="4">
        <f t="shared" ca="1" si="18"/>
        <v>109</v>
      </c>
      <c r="Y53" s="5">
        <f t="shared" ca="1" si="19"/>
        <v>211</v>
      </c>
      <c r="Z53" s="6">
        <f t="shared" ca="1" si="20"/>
        <v>227</v>
      </c>
      <c r="AA53" s="7">
        <f t="shared" ca="1" si="20"/>
        <v>96</v>
      </c>
      <c r="AB53" s="4">
        <f t="shared" ca="1" si="21"/>
        <v>231</v>
      </c>
      <c r="AC53" s="5">
        <f t="shared" ca="1" si="22"/>
        <v>100</v>
      </c>
      <c r="AD53" s="6">
        <f t="shared" ca="1" si="23"/>
        <v>105</v>
      </c>
      <c r="AE53" s="23">
        <f t="shared" ca="1" si="23"/>
        <v>207</v>
      </c>
      <c r="AF53" s="20">
        <f t="shared" ca="1" si="24"/>
        <v>109</v>
      </c>
      <c r="AG53" s="20">
        <f t="shared" ca="1" si="24"/>
        <v>96</v>
      </c>
      <c r="AH53" s="20">
        <f t="shared" ca="1" si="24"/>
        <v>211</v>
      </c>
      <c r="AI53" s="20">
        <f t="shared" ca="1" si="24"/>
        <v>227</v>
      </c>
      <c r="AJ53" s="1">
        <f t="shared" ca="1" si="25"/>
        <v>0.32440476190476192</v>
      </c>
      <c r="AK53" s="1">
        <f t="shared" ca="1" si="26"/>
        <v>0.68729641693811072</v>
      </c>
      <c r="AL53" s="1">
        <f t="shared" ca="1" si="27"/>
        <v>0.49766718506998447</v>
      </c>
      <c r="AM53" s="1">
        <f t="shared" ca="1" si="28"/>
        <v>0.52255054432348369</v>
      </c>
      <c r="AN53" s="1">
        <f ca="1"/>
        <v>0.32222222222222224</v>
      </c>
      <c r="AO53" s="1">
        <f ca="1"/>
        <v>0.35576923076923078</v>
      </c>
      <c r="AP53" s="1">
        <f ca="1"/>
        <v>0.33450704225352113</v>
      </c>
      <c r="AQ53" s="1">
        <f ca="1"/>
        <v>0.63380281690140849</v>
      </c>
      <c r="AR53" s="2">
        <f t="shared" ca="1" si="29"/>
        <v>0.31158059467918625</v>
      </c>
      <c r="AS53" s="2">
        <f t="shared" ca="1" si="30"/>
        <v>3.3547008547008539E-2</v>
      </c>
      <c r="AT53" s="2">
        <f t="shared" ca="1" si="31"/>
        <v>1.2284820031298882E-2</v>
      </c>
      <c r="AU53" s="1">
        <f t="shared" ca="1" si="44"/>
        <v>5.4197796598713821E-2</v>
      </c>
      <c r="AV53" s="1">
        <f t="shared" ca="1" si="44"/>
        <v>-0.4118955856685918</v>
      </c>
      <c r="AW53" s="1">
        <f t="shared" ca="1" si="44"/>
        <v>-0.17533053618870853</v>
      </c>
      <c r="BA53" s="1">
        <v>0.2131782945736434</v>
      </c>
      <c r="BB53" s="1">
        <v>0.67555555555555558</v>
      </c>
      <c r="BC53" s="1">
        <v>0.42857142857142855</v>
      </c>
      <c r="BD53" s="1">
        <v>0.53416149068322982</v>
      </c>
      <c r="BE53" s="1">
        <v>0.32432432432432434</v>
      </c>
      <c r="BF53" s="1">
        <v>0.67419354838709677</v>
      </c>
      <c r="BG53" s="1">
        <v>0.49300155520995337</v>
      </c>
      <c r="BH53" s="1">
        <v>0.51788491446345253</v>
      </c>
      <c r="BI53" s="2">
        <f t="shared" si="33"/>
        <v>0.19356059013912819</v>
      </c>
      <c r="BJ53" s="2">
        <f t="shared" si="34"/>
        <v>0.34986922406277243</v>
      </c>
      <c r="BK53" s="2">
        <f t="shared" si="35"/>
        <v>0.16867723088562903</v>
      </c>
      <c r="BL53" s="1">
        <f t="shared" si="45"/>
        <v>7.7813516115720405E-2</v>
      </c>
      <c r="BM53" s="1">
        <f t="shared" si="36"/>
        <v>0.46602536393807742</v>
      </c>
      <c r="BN53" s="1">
        <f t="shared" si="36"/>
        <v>0.23380870983379748</v>
      </c>
      <c r="BP53" s="9">
        <v>50</v>
      </c>
      <c r="BQ53" s="1">
        <v>0.32432432432432434</v>
      </c>
      <c r="BR53" s="1">
        <v>0.67419354838709677</v>
      </c>
      <c r="BS53" s="1">
        <v>0.49300155520995337</v>
      </c>
      <c r="BT53" s="1">
        <v>0.51788491446345253</v>
      </c>
      <c r="BU53" s="1">
        <v>0.32503888024883359</v>
      </c>
      <c r="BV53" s="9">
        <v>50</v>
      </c>
      <c r="BW53" s="1">
        <f t="shared" ca="1" si="37"/>
        <v>0.32222222222222224</v>
      </c>
      <c r="BX53" s="1">
        <f t="shared" ca="1" si="38"/>
        <v>0.35576923076923078</v>
      </c>
      <c r="BY53" s="1">
        <f t="shared" ca="1" si="39"/>
        <v>0.33450704225352113</v>
      </c>
      <c r="BZ53" s="1">
        <f t="shared" ca="1" si="40"/>
        <v>0.63380281690140849</v>
      </c>
      <c r="CA53" s="1">
        <f t="shared" ca="1" si="41"/>
        <v>0.4401408450704225</v>
      </c>
    </row>
    <row r="54" spans="1:79" x14ac:dyDescent="0.25">
      <c r="A54" s="2">
        <f t="shared" si="42"/>
        <v>51</v>
      </c>
      <c r="B54" s="2">
        <f ca="1">OFFSET(Vectors!A53,0,8*(-1+$A$2))</f>
        <v>293</v>
      </c>
      <c r="C54" s="2">
        <f ca="1">OFFSET(Vectors!B53,0,8*(-1+$A$2))</f>
        <v>0.32704402515723269</v>
      </c>
      <c r="D54" s="15">
        <f ca="1">OFFSET(Vectors!F53,0,8*(-1+$A$2))+NORMINV(RAND(),OFFSET(Vectors!G53,0,8*(-1+$A$2)),OFFSET(Vectors!H53,0,8*(-1+$A$2)))</f>
        <v>0.59746171129554437</v>
      </c>
      <c r="E54" s="2">
        <f t="shared" ca="1" si="2"/>
        <v>175</v>
      </c>
      <c r="F54" s="2">
        <f ca="1">B54-E54</f>
        <v>118</v>
      </c>
      <c r="G54" s="12">
        <f ca="1">OFFSET(Vectors!C53,0,8*(-1+$A$2))+NORMINV(RAND(),OFFSET(Vectors!D53,0,8*(-1+$A$2)),OFFSET(Vectors!E53,0,8*(-1+$A$2)))</f>
        <v>0.36197740668840139</v>
      </c>
      <c r="H54" s="4">
        <f t="shared" ca="1" si="3"/>
        <v>57</v>
      </c>
      <c r="I54" s="5">
        <f t="shared" ca="1" si="4"/>
        <v>118</v>
      </c>
      <c r="J54" s="6">
        <f t="shared" ca="1" si="5"/>
        <v>43</v>
      </c>
      <c r="K54" s="7">
        <f t="shared" ca="1" si="6"/>
        <v>75</v>
      </c>
      <c r="L54" s="4">
        <f t="shared" ca="1" si="7"/>
        <v>63</v>
      </c>
      <c r="M54" s="5">
        <f t="shared" ca="1" si="43"/>
        <v>112</v>
      </c>
      <c r="N54" s="6">
        <f t="shared" ca="1" si="8"/>
        <v>39</v>
      </c>
      <c r="O54" s="7">
        <f t="shared" ca="1" si="9"/>
        <v>79</v>
      </c>
      <c r="P54" s="4">
        <f t="shared" ca="1" si="10"/>
        <v>57</v>
      </c>
      <c r="Q54" s="5">
        <f t="shared" ca="1" si="11"/>
        <v>75</v>
      </c>
      <c r="R54" s="6">
        <f t="shared" ca="1" si="12"/>
        <v>43</v>
      </c>
      <c r="S54" s="7">
        <f t="shared" ca="1" si="13"/>
        <v>118</v>
      </c>
      <c r="T54" s="4">
        <f t="shared" ca="1" si="14"/>
        <v>63</v>
      </c>
      <c r="U54" s="5">
        <f t="shared" ca="1" si="15"/>
        <v>79</v>
      </c>
      <c r="V54" s="6">
        <f t="shared" ca="1" si="16"/>
        <v>39</v>
      </c>
      <c r="W54" s="7">
        <f t="shared" ca="1" si="17"/>
        <v>112</v>
      </c>
      <c r="X54" s="4">
        <f t="shared" ca="1" si="18"/>
        <v>57</v>
      </c>
      <c r="Y54" s="5">
        <f t="shared" ca="1" si="19"/>
        <v>43</v>
      </c>
      <c r="Z54" s="6">
        <f t="shared" ca="1" si="20"/>
        <v>118</v>
      </c>
      <c r="AA54" s="7">
        <f t="shared" ca="1" si="20"/>
        <v>75</v>
      </c>
      <c r="AB54" s="4">
        <f t="shared" ca="1" si="21"/>
        <v>63</v>
      </c>
      <c r="AC54" s="5">
        <f t="shared" ca="1" si="22"/>
        <v>39</v>
      </c>
      <c r="AD54" s="6">
        <f t="shared" ca="1" si="23"/>
        <v>112</v>
      </c>
      <c r="AE54" s="23">
        <f t="shared" ca="1" si="23"/>
        <v>79</v>
      </c>
      <c r="AF54" s="20">
        <f t="shared" ca="1" si="24"/>
        <v>57</v>
      </c>
      <c r="AG54" s="20">
        <f t="shared" ca="1" si="24"/>
        <v>75</v>
      </c>
      <c r="AH54" s="20">
        <f t="shared" ca="1" si="24"/>
        <v>43</v>
      </c>
      <c r="AI54" s="20">
        <f t="shared" ca="1" si="24"/>
        <v>118</v>
      </c>
      <c r="AJ54" s="1">
        <f t="shared" ca="1" si="25"/>
        <v>0.32571428571428573</v>
      </c>
      <c r="AK54" s="1">
        <f t="shared" ca="1" si="26"/>
        <v>0.36440677966101692</v>
      </c>
      <c r="AL54" s="1">
        <f t="shared" ca="1" si="27"/>
        <v>0.34129692832764508</v>
      </c>
      <c r="AM54" s="1">
        <f t="shared" ca="1" si="28"/>
        <v>0.59726962457337884</v>
      </c>
      <c r="AN54" s="1">
        <f ca="1"/>
        <v>0.32432432432432434</v>
      </c>
      <c r="AO54" s="1">
        <f ca="1"/>
        <v>0.53125</v>
      </c>
      <c r="AP54" s="1">
        <f ca="1"/>
        <v>0.42028985507246375</v>
      </c>
      <c r="AQ54" s="1">
        <f ca="1"/>
        <v>0.53623188405797106</v>
      </c>
      <c r="AR54" s="2">
        <f t="shared" ca="1" si="29"/>
        <v>0.21190755973364672</v>
      </c>
      <c r="AS54" s="2">
        <f t="shared" ca="1" si="30"/>
        <v>0.20692567567567566</v>
      </c>
      <c r="AT54" s="2">
        <f t="shared" ca="1" si="31"/>
        <v>9.5965530748139405E-2</v>
      </c>
      <c r="AU54" s="1">
        <f t="shared" ca="1" si="44"/>
        <v>-9.9673034945539529E-2</v>
      </c>
      <c r="AV54" s="1">
        <f t="shared" ca="1" si="44"/>
        <v>0.17337866712866712</v>
      </c>
      <c r="AW54" s="1">
        <f t="shared" ca="1" si="44"/>
        <v>8.3680710716840523E-2</v>
      </c>
      <c r="BA54" s="1">
        <v>9.8522167487684734E-2</v>
      </c>
      <c r="BB54" s="1">
        <v>0.56557377049180324</v>
      </c>
      <c r="BC54" s="1">
        <v>0.27384615384615385</v>
      </c>
      <c r="BD54" s="1">
        <v>0.62461538461538457</v>
      </c>
      <c r="BE54" s="1">
        <v>0.32704402515723269</v>
      </c>
      <c r="BF54" s="1">
        <v>0.58955223880597019</v>
      </c>
      <c r="BG54" s="1">
        <v>0.44709897610921501</v>
      </c>
      <c r="BH54" s="1">
        <v>0.5426621160409556</v>
      </c>
      <c r="BI54" s="2">
        <f t="shared" si="33"/>
        <v>0.21561809088372291</v>
      </c>
      <c r="BJ54" s="2">
        <f t="shared" si="34"/>
        <v>0.2625082136487375</v>
      </c>
      <c r="BK54" s="2">
        <f t="shared" si="35"/>
        <v>0.12005495095198232</v>
      </c>
      <c r="BL54" s="1">
        <f t="shared" si="45"/>
        <v>2.2057500744594727E-2</v>
      </c>
      <c r="BM54" s="1">
        <f t="shared" si="36"/>
        <v>-8.7361010414034934E-2</v>
      </c>
      <c r="BN54" s="1">
        <f t="shared" si="36"/>
        <v>-4.8622279933646706E-2</v>
      </c>
      <c r="BP54" s="9">
        <v>51</v>
      </c>
      <c r="BQ54" s="1">
        <v>0.32704402515723269</v>
      </c>
      <c r="BR54" s="1">
        <v>0.58955223880597019</v>
      </c>
      <c r="BS54" s="1">
        <v>0.44709897610921501</v>
      </c>
      <c r="BT54" s="1">
        <v>0.5426621160409556</v>
      </c>
      <c r="BU54" s="1">
        <v>0.3651877133105802</v>
      </c>
      <c r="BV54" s="9">
        <v>51</v>
      </c>
      <c r="BW54" s="1">
        <f t="shared" ca="1" si="37"/>
        <v>0.32432432432432434</v>
      </c>
      <c r="BX54" s="1">
        <f t="shared" ca="1" si="38"/>
        <v>0.53125</v>
      </c>
      <c r="BY54" s="1">
        <f t="shared" ca="1" si="39"/>
        <v>0.42028985507246375</v>
      </c>
      <c r="BZ54" s="1">
        <f t="shared" ca="1" si="40"/>
        <v>0.53623188405797106</v>
      </c>
      <c r="CA54" s="1">
        <f t="shared" ca="1" si="41"/>
        <v>0.39130434782608692</v>
      </c>
    </row>
    <row r="55" spans="1:79" x14ac:dyDescent="0.25">
      <c r="A55" s="2">
        <f t="shared" si="42"/>
        <v>52</v>
      </c>
      <c r="B55" s="2">
        <f ca="1">OFFSET(Vectors!A54,0,8*(-1+$A$2))</f>
        <v>106</v>
      </c>
      <c r="C55" s="2">
        <f ca="1">OFFSET(Vectors!B54,0,8*(-1+$A$2))</f>
        <v>0.32758620689655171</v>
      </c>
      <c r="D55" s="15">
        <f ca="1">OFFSET(Vectors!F54,0,8*(-1+$A$2))+NORMINV(RAND(),OFFSET(Vectors!G54,0,8*(-1+$A$2)),OFFSET(Vectors!H54,0,8*(-1+$A$2)))</f>
        <v>0.44151697731440076</v>
      </c>
      <c r="E55" s="2">
        <f t="shared" ca="1" si="2"/>
        <v>47</v>
      </c>
      <c r="F55" s="2">
        <f ca="1">B55-E55</f>
        <v>59</v>
      </c>
      <c r="G55" s="12">
        <f ca="1">OFFSET(Vectors!C54,0,8*(-1+$A$2))+NORMINV(RAND(),OFFSET(Vectors!D54,0,8*(-1+$A$2)),OFFSET(Vectors!E54,0,8*(-1+$A$2)))</f>
        <v>0.37101566980618089</v>
      </c>
      <c r="H55" s="4">
        <f t="shared" ca="1" si="3"/>
        <v>15</v>
      </c>
      <c r="I55" s="5">
        <f t="shared" ca="1" si="4"/>
        <v>32</v>
      </c>
      <c r="J55" s="6">
        <f t="shared" ca="1" si="5"/>
        <v>22</v>
      </c>
      <c r="K55" s="7">
        <f t="shared" ca="1" si="6"/>
        <v>37</v>
      </c>
      <c r="L55" s="4">
        <f t="shared" ca="1" si="7"/>
        <v>17</v>
      </c>
      <c r="M55" s="5">
        <f t="shared" ca="1" si="43"/>
        <v>30</v>
      </c>
      <c r="N55" s="6">
        <f t="shared" ca="1" si="8"/>
        <v>19</v>
      </c>
      <c r="O55" s="7">
        <f t="shared" ca="1" si="9"/>
        <v>40</v>
      </c>
      <c r="P55" s="4">
        <f t="shared" ca="1" si="10"/>
        <v>15</v>
      </c>
      <c r="Q55" s="5">
        <f t="shared" ca="1" si="11"/>
        <v>37</v>
      </c>
      <c r="R55" s="6">
        <f t="shared" ca="1" si="12"/>
        <v>22</v>
      </c>
      <c r="S55" s="7">
        <f t="shared" ca="1" si="13"/>
        <v>32</v>
      </c>
      <c r="T55" s="4">
        <f t="shared" ca="1" si="14"/>
        <v>17</v>
      </c>
      <c r="U55" s="5">
        <f t="shared" ca="1" si="15"/>
        <v>40</v>
      </c>
      <c r="V55" s="6">
        <f t="shared" ca="1" si="16"/>
        <v>19</v>
      </c>
      <c r="W55" s="7">
        <f t="shared" ca="1" si="17"/>
        <v>30</v>
      </c>
      <c r="X55" s="4">
        <f t="shared" ca="1" si="18"/>
        <v>15</v>
      </c>
      <c r="Y55" s="5">
        <f t="shared" ca="1" si="19"/>
        <v>22</v>
      </c>
      <c r="Z55" s="6">
        <f t="shared" ca="1" si="20"/>
        <v>32</v>
      </c>
      <c r="AA55" s="7">
        <f t="shared" ca="1" si="20"/>
        <v>37</v>
      </c>
      <c r="AB55" s="4">
        <f t="shared" ca="1" si="21"/>
        <v>17</v>
      </c>
      <c r="AC55" s="5">
        <f t="shared" ca="1" si="22"/>
        <v>19</v>
      </c>
      <c r="AD55" s="6">
        <f t="shared" ca="1" si="23"/>
        <v>30</v>
      </c>
      <c r="AE55" s="23">
        <f t="shared" ca="1" si="23"/>
        <v>40</v>
      </c>
      <c r="AF55" s="20">
        <f t="shared" ca="1" si="24"/>
        <v>15</v>
      </c>
      <c r="AG55" s="20">
        <f t="shared" ca="1" si="24"/>
        <v>37</v>
      </c>
      <c r="AH55" s="20">
        <f t="shared" ca="1" si="24"/>
        <v>22</v>
      </c>
      <c r="AI55" s="20">
        <f t="shared" ca="1" si="24"/>
        <v>32</v>
      </c>
      <c r="AJ55" s="1">
        <f t="shared" ca="1" si="25"/>
        <v>0.31914893617021278</v>
      </c>
      <c r="AK55" s="1">
        <f t="shared" ca="1" si="26"/>
        <v>0.3728813559322034</v>
      </c>
      <c r="AL55" s="1">
        <f t="shared" ca="1" si="27"/>
        <v>0.34905660377358488</v>
      </c>
      <c r="AM55" s="1">
        <f t="shared" ca="1" si="28"/>
        <v>0.44339622641509435</v>
      </c>
      <c r="AN55" s="1">
        <f ca="1"/>
        <v>0.32440476190476192</v>
      </c>
      <c r="AO55" s="1">
        <f ca="1"/>
        <v>0.68729641693811072</v>
      </c>
      <c r="AP55" s="1">
        <f ca="1"/>
        <v>0.49766718506998447</v>
      </c>
      <c r="AQ55" s="1">
        <f ca="1"/>
        <v>0.52255054432348369</v>
      </c>
      <c r="AR55" s="2">
        <f t="shared" ca="1" si="29"/>
        <v>0.19814578241872177</v>
      </c>
      <c r="AS55" s="2">
        <f t="shared" ca="1" si="30"/>
        <v>0.3628916550333488</v>
      </c>
      <c r="AT55" s="2">
        <f t="shared" ca="1" si="31"/>
        <v>0.17326242316522256</v>
      </c>
      <c r="AU55" s="1">
        <f t="shared" ca="1" si="44"/>
        <v>-1.376177731492495E-2</v>
      </c>
      <c r="AV55" s="1">
        <f t="shared" ca="1" si="44"/>
        <v>0.15596597935767315</v>
      </c>
      <c r="AW55" s="1">
        <f t="shared" ca="1" si="44"/>
        <v>7.7296892417083152E-2</v>
      </c>
      <c r="BA55" s="1">
        <v>0.20576131687242799</v>
      </c>
      <c r="BB55" s="1">
        <v>0.68983957219251335</v>
      </c>
      <c r="BC55" s="1">
        <v>0.41627906976744183</v>
      </c>
      <c r="BD55" s="1">
        <v>0.56511627906976747</v>
      </c>
      <c r="BE55" s="1">
        <v>0.32758620689655171</v>
      </c>
      <c r="BF55" s="1">
        <v>0.45833333333333326</v>
      </c>
      <c r="BG55" s="1">
        <v>0.3867924528301887</v>
      </c>
      <c r="BH55" s="1">
        <v>0.54716981132075471</v>
      </c>
      <c r="BI55" s="2">
        <f t="shared" si="33"/>
        <v>0.21958360442420299</v>
      </c>
      <c r="BJ55" s="2">
        <f t="shared" si="34"/>
        <v>0.13074712643678155</v>
      </c>
      <c r="BK55" s="2">
        <f t="shared" si="35"/>
        <v>5.9206245933636992E-2</v>
      </c>
      <c r="BL55" s="1">
        <f t="shared" si="45"/>
        <v>3.9655135404800812E-3</v>
      </c>
      <c r="BM55" s="1">
        <f t="shared" si="36"/>
        <v>-0.13176108721195595</v>
      </c>
      <c r="BN55" s="1">
        <f t="shared" si="36"/>
        <v>-6.0848705018345328E-2</v>
      </c>
      <c r="BP55" s="9">
        <v>52</v>
      </c>
      <c r="BQ55" s="1">
        <v>0.32758620689655171</v>
      </c>
      <c r="BR55" s="1">
        <v>0.45833333333333331</v>
      </c>
      <c r="BS55" s="1">
        <v>0.3867924528301887</v>
      </c>
      <c r="BT55" s="1">
        <v>0.54716981132075471</v>
      </c>
      <c r="BU55" s="1">
        <v>0.42452830188679247</v>
      </c>
      <c r="BV55" s="9">
        <v>52</v>
      </c>
      <c r="BW55" s="1">
        <f t="shared" ca="1" si="37"/>
        <v>0.32440476190476192</v>
      </c>
      <c r="BX55" s="1">
        <f t="shared" ca="1" si="38"/>
        <v>0.68729641693811072</v>
      </c>
      <c r="BY55" s="1">
        <f t="shared" ca="1" si="39"/>
        <v>0.49766718506998442</v>
      </c>
      <c r="BZ55" s="1">
        <f t="shared" ca="1" si="40"/>
        <v>0.52255054432348369</v>
      </c>
      <c r="CA55" s="1">
        <f t="shared" ca="1" si="41"/>
        <v>0.3188180404354588</v>
      </c>
    </row>
    <row r="56" spans="1:79" x14ac:dyDescent="0.25">
      <c r="A56" s="2">
        <f t="shared" si="42"/>
        <v>53</v>
      </c>
      <c r="B56" s="2">
        <f ca="1">OFFSET(Vectors!A55,0,8*(-1+$A$2))</f>
        <v>336</v>
      </c>
      <c r="C56" s="2">
        <f ca="1">OFFSET(Vectors!B55,0,8*(-1+$A$2))</f>
        <v>0.32804232804232802</v>
      </c>
      <c r="D56" s="15">
        <f ca="1">OFFSET(Vectors!F55,0,8*(-1+$A$2))+NORMINV(RAND(),OFFSET(Vectors!G55,0,8*(-1+$A$2)),OFFSET(Vectors!H55,0,8*(-1+$A$2)))</f>
        <v>0.60419398717608408</v>
      </c>
      <c r="E56" s="2">
        <f t="shared" ca="1" si="2"/>
        <v>203</v>
      </c>
      <c r="F56" s="2">
        <f ca="1">B56-E56</f>
        <v>133</v>
      </c>
      <c r="G56" s="12">
        <f ca="1">OFFSET(Vectors!C55,0,8*(-1+$A$2))+NORMINV(RAND(),OFFSET(Vectors!D55,0,8*(-1+$A$2)),OFFSET(Vectors!E55,0,8*(-1+$A$2)))</f>
        <v>0.34251335251739129</v>
      </c>
      <c r="H56" s="4">
        <f t="shared" ca="1" si="3"/>
        <v>67</v>
      </c>
      <c r="I56" s="5">
        <f t="shared" ca="1" si="4"/>
        <v>136</v>
      </c>
      <c r="J56" s="6">
        <f t="shared" ca="1" si="5"/>
        <v>46</v>
      </c>
      <c r="K56" s="7">
        <f t="shared" ca="1" si="6"/>
        <v>87</v>
      </c>
      <c r="L56" s="4">
        <f t="shared" ca="1" si="7"/>
        <v>70</v>
      </c>
      <c r="M56" s="5">
        <f t="shared" ca="1" si="43"/>
        <v>133</v>
      </c>
      <c r="N56" s="6">
        <f t="shared" ca="1" si="8"/>
        <v>44</v>
      </c>
      <c r="O56" s="7">
        <f t="shared" ca="1" si="9"/>
        <v>89</v>
      </c>
      <c r="P56" s="4">
        <f t="shared" ca="1" si="10"/>
        <v>67</v>
      </c>
      <c r="Q56" s="5">
        <f t="shared" ca="1" si="11"/>
        <v>87</v>
      </c>
      <c r="R56" s="6">
        <f t="shared" ca="1" si="12"/>
        <v>46</v>
      </c>
      <c r="S56" s="7">
        <f t="shared" ca="1" si="13"/>
        <v>136</v>
      </c>
      <c r="T56" s="4">
        <f t="shared" ca="1" si="14"/>
        <v>70</v>
      </c>
      <c r="U56" s="5">
        <f t="shared" ca="1" si="15"/>
        <v>89</v>
      </c>
      <c r="V56" s="6">
        <f t="shared" ca="1" si="16"/>
        <v>44</v>
      </c>
      <c r="W56" s="7">
        <f t="shared" ca="1" si="17"/>
        <v>133</v>
      </c>
      <c r="X56" s="4">
        <f t="shared" ca="1" si="18"/>
        <v>67</v>
      </c>
      <c r="Y56" s="5">
        <f t="shared" ca="1" si="19"/>
        <v>46</v>
      </c>
      <c r="Z56" s="6">
        <f t="shared" ca="1" si="20"/>
        <v>136</v>
      </c>
      <c r="AA56" s="7">
        <f t="shared" ca="1" si="20"/>
        <v>87</v>
      </c>
      <c r="AB56" s="4">
        <f t="shared" ca="1" si="21"/>
        <v>70</v>
      </c>
      <c r="AC56" s="5">
        <f t="shared" ca="1" si="22"/>
        <v>44</v>
      </c>
      <c r="AD56" s="6">
        <f t="shared" ca="1" si="23"/>
        <v>133</v>
      </c>
      <c r="AE56" s="23">
        <f t="shared" ca="1" si="23"/>
        <v>89</v>
      </c>
      <c r="AF56" s="20">
        <f t="shared" ca="1" si="24"/>
        <v>67</v>
      </c>
      <c r="AG56" s="20">
        <f t="shared" ca="1" si="24"/>
        <v>87</v>
      </c>
      <c r="AH56" s="20">
        <f t="shared" ca="1" si="24"/>
        <v>46</v>
      </c>
      <c r="AI56" s="20">
        <f t="shared" ca="1" si="24"/>
        <v>136</v>
      </c>
      <c r="AJ56" s="1">
        <f t="shared" ca="1" si="25"/>
        <v>0.33004926108374383</v>
      </c>
      <c r="AK56" s="1">
        <f t="shared" ca="1" si="26"/>
        <v>0.34586466165413532</v>
      </c>
      <c r="AL56" s="1">
        <f t="shared" ca="1" si="27"/>
        <v>0.33630952380952384</v>
      </c>
      <c r="AM56" s="1">
        <f t="shared" ca="1" si="28"/>
        <v>0.60416666666666663</v>
      </c>
      <c r="AN56" s="1">
        <f ca="1"/>
        <v>0.32571428571428573</v>
      </c>
      <c r="AO56" s="1">
        <f ca="1"/>
        <v>0.36440677966101692</v>
      </c>
      <c r="AP56" s="1">
        <f ca="1"/>
        <v>0.34129692832764508</v>
      </c>
      <c r="AQ56" s="1">
        <f ca="1"/>
        <v>0.59726962457337884</v>
      </c>
      <c r="AR56" s="2">
        <f t="shared" ca="1" si="29"/>
        <v>0.27155533885909311</v>
      </c>
      <c r="AS56" s="2">
        <f t="shared" ca="1" si="30"/>
        <v>3.8692493946731188E-2</v>
      </c>
      <c r="AT56" s="2">
        <f t="shared" ca="1" si="31"/>
        <v>1.5582642613359343E-2</v>
      </c>
      <c r="AU56" s="1">
        <f t="shared" ca="1" si="44"/>
        <v>7.3409556440371337E-2</v>
      </c>
      <c r="AV56" s="1">
        <f t="shared" ca="1" si="44"/>
        <v>-0.32419916108661762</v>
      </c>
      <c r="AW56" s="1">
        <f t="shared" ca="1" si="44"/>
        <v>-0.15767978055186321</v>
      </c>
      <c r="BA56" s="1">
        <v>0.36601307189542481</v>
      </c>
      <c r="BB56" s="1">
        <v>0.48201438848920863</v>
      </c>
      <c r="BC56" s="1">
        <v>0.42123287671232879</v>
      </c>
      <c r="BD56" s="1">
        <v>0.52397260273972601</v>
      </c>
      <c r="BE56" s="1">
        <v>0.32804232804232802</v>
      </c>
      <c r="BF56" s="1">
        <v>0.72108843537414968</v>
      </c>
      <c r="BG56" s="1">
        <v>0.5</v>
      </c>
      <c r="BH56" s="1">
        <v>0.5625</v>
      </c>
      <c r="BI56" s="2">
        <f t="shared" si="33"/>
        <v>0.23445767195767198</v>
      </c>
      <c r="BJ56" s="2">
        <f t="shared" si="34"/>
        <v>0.39304610733182166</v>
      </c>
      <c r="BK56" s="2">
        <f t="shared" si="35"/>
        <v>0.17195767195767198</v>
      </c>
      <c r="BL56" s="1">
        <f t="shared" si="45"/>
        <v>1.4874067533468982E-2</v>
      </c>
      <c r="BM56" s="1">
        <f t="shared" si="36"/>
        <v>0.26229898089504011</v>
      </c>
      <c r="BN56" s="1">
        <f t="shared" si="36"/>
        <v>0.11275142602403498</v>
      </c>
      <c r="BP56" s="9">
        <v>53</v>
      </c>
      <c r="BQ56" s="1">
        <v>0.32804232804232802</v>
      </c>
      <c r="BR56" s="1">
        <v>0.72108843537414968</v>
      </c>
      <c r="BS56" s="1">
        <v>0.5</v>
      </c>
      <c r="BT56" s="1">
        <v>0.5625</v>
      </c>
      <c r="BU56" s="1">
        <v>0.30654761904761907</v>
      </c>
      <c r="BV56" s="9">
        <v>53</v>
      </c>
      <c r="BW56" s="1">
        <f t="shared" ca="1" si="37"/>
        <v>0.32571428571428573</v>
      </c>
      <c r="BX56" s="1">
        <f t="shared" ca="1" si="38"/>
        <v>0.36440677966101692</v>
      </c>
      <c r="BY56" s="1">
        <f t="shared" ca="1" si="39"/>
        <v>0.34129692832764502</v>
      </c>
      <c r="BZ56" s="1">
        <f t="shared" ca="1" si="40"/>
        <v>0.59726962457337884</v>
      </c>
      <c r="CA56" s="1">
        <f t="shared" ca="1" si="41"/>
        <v>0.45051194539249151</v>
      </c>
    </row>
    <row r="57" spans="1:79" x14ac:dyDescent="0.25">
      <c r="A57" s="2">
        <f t="shared" si="42"/>
        <v>54</v>
      </c>
      <c r="B57" s="2">
        <f ca="1">OFFSET(Vectors!A56,0,8*(-1+$A$2))</f>
        <v>282</v>
      </c>
      <c r="C57" s="2">
        <f ca="1">OFFSET(Vectors!B56,0,8*(-1+$A$2))</f>
        <v>0.32911392405063289</v>
      </c>
      <c r="D57" s="15">
        <f ca="1">OFFSET(Vectors!F56,0,8*(-1+$A$2))+NORMINV(RAND(),OFFSET(Vectors!G56,0,8*(-1+$A$2)),OFFSET(Vectors!H56,0,8*(-1+$A$2)))</f>
        <v>0.53546242974862679</v>
      </c>
      <c r="E57" s="2">
        <f t="shared" ca="1" si="2"/>
        <v>151</v>
      </c>
      <c r="F57" s="2">
        <f ca="1">B57-E57</f>
        <v>131</v>
      </c>
      <c r="G57" s="12">
        <f ca="1">OFFSET(Vectors!C56,0,8*(-1+$A$2))+NORMINV(RAND(),OFFSET(Vectors!D56,0,8*(-1+$A$2)),OFFSET(Vectors!E56,0,8*(-1+$A$2)))</f>
        <v>0.41279355389778544</v>
      </c>
      <c r="H57" s="4">
        <f t="shared" ca="1" si="3"/>
        <v>50</v>
      </c>
      <c r="I57" s="5">
        <f t="shared" ca="1" si="4"/>
        <v>101</v>
      </c>
      <c r="J57" s="6">
        <f t="shared" ca="1" si="5"/>
        <v>54</v>
      </c>
      <c r="K57" s="7">
        <f t="shared" ca="1" si="6"/>
        <v>77</v>
      </c>
      <c r="L57" s="4">
        <f t="shared" ca="1" si="7"/>
        <v>62</v>
      </c>
      <c r="M57" s="5">
        <f t="shared" ca="1" si="43"/>
        <v>89</v>
      </c>
      <c r="N57" s="6">
        <f t="shared" ca="1" si="8"/>
        <v>43</v>
      </c>
      <c r="O57" s="7">
        <f t="shared" ca="1" si="9"/>
        <v>88</v>
      </c>
      <c r="P57" s="4">
        <f t="shared" ca="1" si="10"/>
        <v>50</v>
      </c>
      <c r="Q57" s="5">
        <f t="shared" ca="1" si="11"/>
        <v>77</v>
      </c>
      <c r="R57" s="6">
        <f t="shared" ca="1" si="12"/>
        <v>54</v>
      </c>
      <c r="S57" s="7">
        <f t="shared" ca="1" si="13"/>
        <v>101</v>
      </c>
      <c r="T57" s="4">
        <f t="shared" ca="1" si="14"/>
        <v>62</v>
      </c>
      <c r="U57" s="5">
        <f t="shared" ca="1" si="15"/>
        <v>88</v>
      </c>
      <c r="V57" s="6">
        <f t="shared" ca="1" si="16"/>
        <v>43</v>
      </c>
      <c r="W57" s="7">
        <f t="shared" ca="1" si="17"/>
        <v>89</v>
      </c>
      <c r="X57" s="4">
        <f t="shared" ca="1" si="18"/>
        <v>50</v>
      </c>
      <c r="Y57" s="5">
        <f t="shared" ca="1" si="19"/>
        <v>54</v>
      </c>
      <c r="Z57" s="6">
        <f t="shared" ca="1" si="20"/>
        <v>101</v>
      </c>
      <c r="AA57" s="7">
        <f t="shared" ca="1" si="20"/>
        <v>77</v>
      </c>
      <c r="AB57" s="4">
        <f t="shared" ca="1" si="21"/>
        <v>62</v>
      </c>
      <c r="AC57" s="5">
        <f t="shared" ca="1" si="22"/>
        <v>43</v>
      </c>
      <c r="AD57" s="6">
        <f t="shared" ca="1" si="23"/>
        <v>89</v>
      </c>
      <c r="AE57" s="23">
        <f t="shared" ca="1" si="23"/>
        <v>88</v>
      </c>
      <c r="AF57" s="20">
        <f t="shared" ca="1" si="24"/>
        <v>50</v>
      </c>
      <c r="AG57" s="20">
        <f t="shared" ca="1" si="24"/>
        <v>77</v>
      </c>
      <c r="AH57" s="20">
        <f t="shared" ca="1" si="24"/>
        <v>54</v>
      </c>
      <c r="AI57" s="20">
        <f t="shared" ca="1" si="24"/>
        <v>101</v>
      </c>
      <c r="AJ57" s="1">
        <f t="shared" ca="1" si="25"/>
        <v>0.33112582781456956</v>
      </c>
      <c r="AK57" s="1">
        <f t="shared" ca="1" si="26"/>
        <v>0.41221374045801529</v>
      </c>
      <c r="AL57" s="1">
        <f t="shared" ca="1" si="27"/>
        <v>0.36879432624113473</v>
      </c>
      <c r="AM57" s="1">
        <f t="shared" ca="1" si="28"/>
        <v>0.53546099290780147</v>
      </c>
      <c r="AN57" s="1">
        <f ca="1"/>
        <v>0.33004926108374383</v>
      </c>
      <c r="AO57" s="1">
        <f ca="1"/>
        <v>0.34586466165413532</v>
      </c>
      <c r="AP57" s="1">
        <f ca="1"/>
        <v>0.33630952380952384</v>
      </c>
      <c r="AQ57" s="1">
        <f ca="1"/>
        <v>0.60416666666666663</v>
      </c>
      <c r="AR57" s="2">
        <f t="shared" ca="1" si="29"/>
        <v>0.2741174055829228</v>
      </c>
      <c r="AS57" s="2">
        <f t="shared" ca="1" si="30"/>
        <v>1.5815400570391491E-2</v>
      </c>
      <c r="AT57" s="2">
        <f t="shared" ca="1" si="31"/>
        <v>6.2602627257800081E-3</v>
      </c>
      <c r="AU57" s="1">
        <f t="shared" ca="1" si="44"/>
        <v>2.5620667238296924E-3</v>
      </c>
      <c r="AV57" s="1">
        <f t="shared" ca="1" si="44"/>
        <v>-2.2877093376339697E-2</v>
      </c>
      <c r="AW57" s="1">
        <f t="shared" ca="1" si="44"/>
        <v>-9.3223798875793351E-3</v>
      </c>
      <c r="BA57" s="1">
        <v>0.38043478260869568</v>
      </c>
      <c r="BB57" s="1">
        <v>0.71250000000000002</v>
      </c>
      <c r="BC57" s="1">
        <v>0.53488372093023251</v>
      </c>
      <c r="BD57" s="1">
        <v>0.53488372093023251</v>
      </c>
      <c r="BE57" s="1">
        <v>0.32911392405063289</v>
      </c>
      <c r="BF57" s="1">
        <v>0.65322580645161288</v>
      </c>
      <c r="BG57" s="1">
        <v>0.47163120567375888</v>
      </c>
      <c r="BH57" s="1">
        <v>0.56028368794326244</v>
      </c>
      <c r="BI57" s="2">
        <f t="shared" si="33"/>
        <v>0.23116976389262955</v>
      </c>
      <c r="BJ57" s="2">
        <f t="shared" si="34"/>
        <v>0.32411188240097999</v>
      </c>
      <c r="BK57" s="2">
        <f t="shared" si="35"/>
        <v>0.14251728162312599</v>
      </c>
      <c r="BL57" s="1">
        <f t="shared" si="45"/>
        <v>-3.2879080650424219E-3</v>
      </c>
      <c r="BM57" s="1">
        <f t="shared" si="36"/>
        <v>-6.893422493084167E-2</v>
      </c>
      <c r="BN57" s="1">
        <f t="shared" si="36"/>
        <v>-2.9440390334545985E-2</v>
      </c>
      <c r="BP57" s="9">
        <v>54</v>
      </c>
      <c r="BQ57" s="1">
        <v>0.32911392405063289</v>
      </c>
      <c r="BR57" s="1">
        <v>0.65322580645161288</v>
      </c>
      <c r="BS57" s="1">
        <v>0.47163120567375888</v>
      </c>
      <c r="BT57" s="1">
        <v>0.56028368794326244</v>
      </c>
      <c r="BU57" s="1">
        <v>0.33687943262411346</v>
      </c>
      <c r="BV57" s="9">
        <v>54</v>
      </c>
      <c r="BW57" s="1">
        <f t="shared" ca="1" si="37"/>
        <v>0.33004926108374383</v>
      </c>
      <c r="BX57" s="1">
        <f t="shared" ca="1" si="38"/>
        <v>0.34586466165413532</v>
      </c>
      <c r="BY57" s="1">
        <f t="shared" ca="1" si="39"/>
        <v>0.33630952380952384</v>
      </c>
      <c r="BZ57" s="1">
        <f t="shared" ca="1" si="40"/>
        <v>0.60416666666666663</v>
      </c>
      <c r="CA57" s="1">
        <f t="shared" ca="1" si="41"/>
        <v>0.45833333333333337</v>
      </c>
    </row>
    <row r="58" spans="1:79" x14ac:dyDescent="0.25">
      <c r="A58" s="2">
        <f t="shared" si="42"/>
        <v>55</v>
      </c>
      <c r="B58" s="2">
        <f ca="1">OFFSET(Vectors!A57,0,8*(-1+$A$2))</f>
        <v>90</v>
      </c>
      <c r="C58" s="2">
        <f ca="1">OFFSET(Vectors!B57,0,8*(-1+$A$2))</f>
        <v>0.33333333333333331</v>
      </c>
      <c r="D58" s="15">
        <f ca="1">OFFSET(Vectors!F57,0,8*(-1+$A$2))+NORMINV(RAND(),OFFSET(Vectors!G57,0,8*(-1+$A$2)),OFFSET(Vectors!H57,0,8*(-1+$A$2)))</f>
        <v>0.52870450318225726</v>
      </c>
      <c r="E58" s="2">
        <f t="shared" ca="1" si="2"/>
        <v>48</v>
      </c>
      <c r="F58" s="2">
        <f ca="1">B58-E58</f>
        <v>42</v>
      </c>
      <c r="G58" s="12">
        <f ca="1">OFFSET(Vectors!C57,0,8*(-1+$A$2))+NORMINV(RAND(),OFFSET(Vectors!D57,0,8*(-1+$A$2)),OFFSET(Vectors!E57,0,8*(-1+$A$2)))</f>
        <v>0.65013787001768508</v>
      </c>
      <c r="H58" s="4">
        <f t="shared" ca="1" si="3"/>
        <v>16</v>
      </c>
      <c r="I58" s="5">
        <f t="shared" ca="1" si="4"/>
        <v>32</v>
      </c>
      <c r="J58" s="6">
        <f t="shared" ca="1" si="5"/>
        <v>27</v>
      </c>
      <c r="K58" s="7">
        <f t="shared" ca="1" si="6"/>
        <v>15</v>
      </c>
      <c r="L58" s="4">
        <f t="shared" ca="1" si="7"/>
        <v>31</v>
      </c>
      <c r="M58" s="5">
        <f t="shared" ca="1" si="43"/>
        <v>17</v>
      </c>
      <c r="N58" s="6">
        <f t="shared" ca="1" si="8"/>
        <v>14</v>
      </c>
      <c r="O58" s="7">
        <f t="shared" ca="1" si="9"/>
        <v>28</v>
      </c>
      <c r="P58" s="4">
        <f t="shared" ca="1" si="10"/>
        <v>16</v>
      </c>
      <c r="Q58" s="5">
        <f t="shared" ca="1" si="11"/>
        <v>15</v>
      </c>
      <c r="R58" s="6">
        <f t="shared" ca="1" si="12"/>
        <v>27</v>
      </c>
      <c r="S58" s="7">
        <f t="shared" ca="1" si="13"/>
        <v>32</v>
      </c>
      <c r="T58" s="4">
        <f t="shared" ca="1" si="14"/>
        <v>31</v>
      </c>
      <c r="U58" s="5">
        <f t="shared" ca="1" si="15"/>
        <v>28</v>
      </c>
      <c r="V58" s="6">
        <f t="shared" ca="1" si="16"/>
        <v>14</v>
      </c>
      <c r="W58" s="7">
        <f t="shared" ca="1" si="17"/>
        <v>17</v>
      </c>
      <c r="X58" s="4">
        <f t="shared" ca="1" si="18"/>
        <v>16</v>
      </c>
      <c r="Y58" s="5">
        <f t="shared" ca="1" si="19"/>
        <v>27</v>
      </c>
      <c r="Z58" s="6">
        <f t="shared" ca="1" si="20"/>
        <v>32</v>
      </c>
      <c r="AA58" s="7">
        <f t="shared" ca="1" si="20"/>
        <v>15</v>
      </c>
      <c r="AB58" s="4">
        <f t="shared" ca="1" si="21"/>
        <v>31</v>
      </c>
      <c r="AC58" s="5">
        <f t="shared" ca="1" si="22"/>
        <v>14</v>
      </c>
      <c r="AD58" s="6">
        <f t="shared" ca="1" si="23"/>
        <v>17</v>
      </c>
      <c r="AE58" s="23">
        <f t="shared" ca="1" si="23"/>
        <v>28</v>
      </c>
      <c r="AF58" s="20">
        <f t="shared" ca="1" si="24"/>
        <v>16</v>
      </c>
      <c r="AG58" s="20">
        <f t="shared" ca="1" si="24"/>
        <v>15</v>
      </c>
      <c r="AH58" s="20">
        <f t="shared" ca="1" si="24"/>
        <v>27</v>
      </c>
      <c r="AI58" s="20">
        <f t="shared" ca="1" si="24"/>
        <v>32</v>
      </c>
      <c r="AJ58" s="1">
        <f t="shared" ca="1" si="25"/>
        <v>0.33333333333333331</v>
      </c>
      <c r="AK58" s="1">
        <f t="shared" ca="1" si="26"/>
        <v>0.6428571428571429</v>
      </c>
      <c r="AL58" s="1">
        <f t="shared" ca="1" si="27"/>
        <v>0.4777777777777778</v>
      </c>
      <c r="AM58" s="1">
        <f t="shared" ca="1" si="28"/>
        <v>0.53333333333333333</v>
      </c>
      <c r="AN58" s="1">
        <f ca="1"/>
        <v>0.33112582781456956</v>
      </c>
      <c r="AO58" s="1">
        <f ca="1"/>
        <v>0.41221374045801529</v>
      </c>
      <c r="AP58" s="1">
        <f ca="1"/>
        <v>0.36879432624113473</v>
      </c>
      <c r="AQ58" s="1">
        <f ca="1"/>
        <v>0.53546099290780147</v>
      </c>
      <c r="AR58" s="2">
        <f t="shared" ca="1" si="29"/>
        <v>0.20433516509323191</v>
      </c>
      <c r="AS58" s="2">
        <f t="shared" ca="1" si="30"/>
        <v>8.1087912643445725E-2</v>
      </c>
      <c r="AT58" s="2">
        <f t="shared" ca="1" si="31"/>
        <v>3.7668498426565167E-2</v>
      </c>
      <c r="AU58" s="1">
        <f t="shared" ca="1" si="44"/>
        <v>-6.9782240489690894E-2</v>
      </c>
      <c r="AV58" s="1">
        <f t="shared" ca="1" si="44"/>
        <v>6.5272512073054234E-2</v>
      </c>
      <c r="AW58" s="1">
        <f t="shared" ca="1" si="44"/>
        <v>3.1408235700785159E-2</v>
      </c>
      <c r="BA58" s="1">
        <v>0.18855218855218855</v>
      </c>
      <c r="BB58" s="1">
        <v>0.66990291262135926</v>
      </c>
      <c r="BC58" s="1">
        <v>0.38568588469184889</v>
      </c>
      <c r="BD58" s="1">
        <v>0.59045725646123259</v>
      </c>
      <c r="BE58" s="1">
        <v>0.33333333333333331</v>
      </c>
      <c r="BF58" s="1">
        <v>0.44444444444444442</v>
      </c>
      <c r="BG58" s="1">
        <v>0.37777777777777777</v>
      </c>
      <c r="BH58" s="1">
        <v>0.6</v>
      </c>
      <c r="BI58" s="2">
        <f t="shared" si="33"/>
        <v>0.26666666666666666</v>
      </c>
      <c r="BJ58" s="2">
        <f t="shared" si="34"/>
        <v>0.1111111111111111</v>
      </c>
      <c r="BK58" s="2">
        <f t="shared" si="35"/>
        <v>4.4444444444444453E-2</v>
      </c>
      <c r="BL58" s="1">
        <f t="shared" si="45"/>
        <v>3.5496902774037109E-2</v>
      </c>
      <c r="BM58" s="1">
        <f t="shared" si="36"/>
        <v>-0.21300077128986888</v>
      </c>
      <c r="BN58" s="1">
        <f t="shared" si="36"/>
        <v>-9.8072837178681538E-2</v>
      </c>
      <c r="BP58" s="9">
        <v>55</v>
      </c>
      <c r="BQ58" s="1">
        <v>0.33333333333333331</v>
      </c>
      <c r="BR58" s="1">
        <v>0.44444444444444442</v>
      </c>
      <c r="BS58" s="1">
        <v>0.37777777777777777</v>
      </c>
      <c r="BT58" s="1">
        <v>0.6</v>
      </c>
      <c r="BU58" s="1">
        <v>0.42222222222222222</v>
      </c>
      <c r="BV58" s="9">
        <v>55</v>
      </c>
      <c r="BW58" s="1">
        <f t="shared" ca="1" si="37"/>
        <v>0.33112582781456956</v>
      </c>
      <c r="BX58" s="1">
        <f t="shared" ca="1" si="38"/>
        <v>0.41221374045801529</v>
      </c>
      <c r="BY58" s="1">
        <f t="shared" ca="1" si="39"/>
        <v>0.36879432624113478</v>
      </c>
      <c r="BZ58" s="1">
        <f t="shared" ca="1" si="40"/>
        <v>0.53546099290780147</v>
      </c>
      <c r="CA58" s="1">
        <f t="shared" ca="1" si="41"/>
        <v>0.450354609929078</v>
      </c>
    </row>
    <row r="59" spans="1:79" x14ac:dyDescent="0.25">
      <c r="A59" s="2">
        <f t="shared" si="42"/>
        <v>56</v>
      </c>
      <c r="B59" s="2">
        <f ca="1">OFFSET(Vectors!A58,0,8*(-1+$A$2))</f>
        <v>69</v>
      </c>
      <c r="C59" s="2">
        <f ca="1">OFFSET(Vectors!B58,0,8*(-1+$A$2))</f>
        <v>0.33333333333333331</v>
      </c>
      <c r="D59" s="15">
        <f ca="1">OFFSET(Vectors!F58,0,8*(-1+$A$2))+NORMINV(RAND(),OFFSET(Vectors!G58,0,8*(-1+$A$2)),OFFSET(Vectors!H58,0,8*(-1+$A$2)))</f>
        <v>0.53080061802397638</v>
      </c>
      <c r="E59" s="2">
        <f t="shared" ca="1" si="2"/>
        <v>37</v>
      </c>
      <c r="F59" s="2">
        <f ca="1">B59-E59</f>
        <v>32</v>
      </c>
      <c r="G59" s="12">
        <f ca="1">OFFSET(Vectors!C58,0,8*(-1+$A$2))+NORMINV(RAND(),OFFSET(Vectors!D58,0,8*(-1+$A$2)),OFFSET(Vectors!E58,0,8*(-1+$A$2)))</f>
        <v>0.52455095418160835</v>
      </c>
      <c r="H59" s="4">
        <f t="shared" ca="1" si="3"/>
        <v>12</v>
      </c>
      <c r="I59" s="5">
        <f t="shared" ca="1" si="4"/>
        <v>25</v>
      </c>
      <c r="J59" s="6">
        <f t="shared" ca="1" si="5"/>
        <v>17</v>
      </c>
      <c r="K59" s="7">
        <f t="shared" ca="1" si="6"/>
        <v>15</v>
      </c>
      <c r="L59" s="4">
        <f t="shared" ca="1" si="7"/>
        <v>19</v>
      </c>
      <c r="M59" s="5">
        <f t="shared" ca="1" si="43"/>
        <v>18</v>
      </c>
      <c r="N59" s="6">
        <f t="shared" ca="1" si="8"/>
        <v>11</v>
      </c>
      <c r="O59" s="7">
        <f t="shared" ca="1" si="9"/>
        <v>21</v>
      </c>
      <c r="P59" s="4">
        <f t="shared" ca="1" si="10"/>
        <v>12</v>
      </c>
      <c r="Q59" s="5">
        <f t="shared" ca="1" si="11"/>
        <v>15</v>
      </c>
      <c r="R59" s="6">
        <f t="shared" ca="1" si="12"/>
        <v>17</v>
      </c>
      <c r="S59" s="7">
        <f t="shared" ca="1" si="13"/>
        <v>25</v>
      </c>
      <c r="T59" s="4">
        <f t="shared" ca="1" si="14"/>
        <v>19</v>
      </c>
      <c r="U59" s="5">
        <f t="shared" ca="1" si="15"/>
        <v>21</v>
      </c>
      <c r="V59" s="6">
        <f t="shared" ca="1" si="16"/>
        <v>11</v>
      </c>
      <c r="W59" s="7">
        <f t="shared" ca="1" si="17"/>
        <v>18</v>
      </c>
      <c r="X59" s="4">
        <f t="shared" ca="1" si="18"/>
        <v>12</v>
      </c>
      <c r="Y59" s="5">
        <f t="shared" ca="1" si="19"/>
        <v>17</v>
      </c>
      <c r="Z59" s="6">
        <f t="shared" ca="1" si="20"/>
        <v>25</v>
      </c>
      <c r="AA59" s="7">
        <f t="shared" ca="1" si="20"/>
        <v>15</v>
      </c>
      <c r="AB59" s="4">
        <f t="shared" ca="1" si="21"/>
        <v>19</v>
      </c>
      <c r="AC59" s="5">
        <f t="shared" ca="1" si="22"/>
        <v>11</v>
      </c>
      <c r="AD59" s="6">
        <f t="shared" ca="1" si="23"/>
        <v>18</v>
      </c>
      <c r="AE59" s="23">
        <f t="shared" ca="1" si="23"/>
        <v>21</v>
      </c>
      <c r="AF59" s="20">
        <f t="shared" ca="1" si="24"/>
        <v>12</v>
      </c>
      <c r="AG59" s="20">
        <f t="shared" ca="1" si="24"/>
        <v>15</v>
      </c>
      <c r="AH59" s="20">
        <f t="shared" ca="1" si="24"/>
        <v>17</v>
      </c>
      <c r="AI59" s="20">
        <f t="shared" ca="1" si="24"/>
        <v>25</v>
      </c>
      <c r="AJ59" s="1">
        <f t="shared" ca="1" si="25"/>
        <v>0.32432432432432434</v>
      </c>
      <c r="AK59" s="1">
        <f t="shared" ca="1" si="26"/>
        <v>0.53125</v>
      </c>
      <c r="AL59" s="1">
        <f t="shared" ca="1" si="27"/>
        <v>0.42028985507246375</v>
      </c>
      <c r="AM59" s="1">
        <f t="shared" ca="1" si="28"/>
        <v>0.53623188405797106</v>
      </c>
      <c r="AN59" s="1">
        <f ca="1"/>
        <v>0.33333333333333331</v>
      </c>
      <c r="AO59" s="1">
        <f ca="1"/>
        <v>0.6428571428571429</v>
      </c>
      <c r="AP59" s="1">
        <f ca="1"/>
        <v>0.4777777777777778</v>
      </c>
      <c r="AQ59" s="1">
        <f ca="1"/>
        <v>0.53333333333333333</v>
      </c>
      <c r="AR59" s="2">
        <f t="shared" ca="1" si="29"/>
        <v>0.2</v>
      </c>
      <c r="AS59" s="2">
        <f t="shared" ca="1" si="30"/>
        <v>0.30952380952380959</v>
      </c>
      <c r="AT59" s="2">
        <f t="shared" ca="1" si="31"/>
        <v>0.14444444444444449</v>
      </c>
      <c r="AU59" s="1">
        <f t="shared" ca="1" si="44"/>
        <v>-4.3351650932318964E-3</v>
      </c>
      <c r="AV59" s="1">
        <f t="shared" ca="1" si="44"/>
        <v>0.22843589688036386</v>
      </c>
      <c r="AW59" s="1">
        <f t="shared" ca="1" si="44"/>
        <v>0.10677594601787932</v>
      </c>
      <c r="BA59" s="1">
        <v>0.14418604651162792</v>
      </c>
      <c r="BB59" s="1">
        <v>0.57228915662650603</v>
      </c>
      <c r="BC59" s="1">
        <v>0.33070866141732286</v>
      </c>
      <c r="BD59" s="1">
        <v>0.56430446194225725</v>
      </c>
      <c r="BE59" s="1">
        <v>0.33333333333333331</v>
      </c>
      <c r="BF59" s="1">
        <v>0.33333333333333326</v>
      </c>
      <c r="BG59" s="1">
        <v>0.33333333333333331</v>
      </c>
      <c r="BH59" s="1">
        <v>0.56521739130434778</v>
      </c>
      <c r="BI59" s="2">
        <f t="shared" si="33"/>
        <v>0.23188405797101447</v>
      </c>
      <c r="BJ59" s="2">
        <f t="shared" si="34"/>
        <v>0</v>
      </c>
      <c r="BK59" s="2">
        <f t="shared" si="35"/>
        <v>0</v>
      </c>
      <c r="BL59" s="1">
        <f t="shared" si="45"/>
        <v>-3.4782608695652195E-2</v>
      </c>
      <c r="BM59" s="1">
        <f t="shared" si="36"/>
        <v>-0.1111111111111111</v>
      </c>
      <c r="BN59" s="1">
        <f t="shared" si="36"/>
        <v>-4.4444444444444453E-2</v>
      </c>
      <c r="BP59" s="9">
        <v>56</v>
      </c>
      <c r="BQ59" s="1">
        <v>0.33333333333333331</v>
      </c>
      <c r="BR59" s="1">
        <v>0.33333333333333331</v>
      </c>
      <c r="BS59" s="1">
        <v>0.33333333333333331</v>
      </c>
      <c r="BT59" s="1">
        <v>0.56521739130434778</v>
      </c>
      <c r="BU59" s="1">
        <v>0.47826086956521741</v>
      </c>
      <c r="BV59" s="9">
        <v>56</v>
      </c>
      <c r="BW59" s="1">
        <f t="shared" ca="1" si="37"/>
        <v>0.33333333333333331</v>
      </c>
      <c r="BX59" s="1">
        <f t="shared" ca="1" si="38"/>
        <v>0.6428571428571429</v>
      </c>
      <c r="BY59" s="1">
        <f t="shared" ca="1" si="39"/>
        <v>0.4777777777777778</v>
      </c>
      <c r="BZ59" s="1">
        <f t="shared" ca="1" si="40"/>
        <v>0.53333333333333333</v>
      </c>
      <c r="CA59" s="1">
        <f t="shared" ca="1" si="41"/>
        <v>0.34444444444444444</v>
      </c>
    </row>
    <row r="60" spans="1:79" x14ac:dyDescent="0.25">
      <c r="A60" s="2">
        <f t="shared" si="42"/>
        <v>57</v>
      </c>
      <c r="B60" s="2">
        <f ca="1">OFFSET(Vectors!A59,0,8*(-1+$A$2))</f>
        <v>504</v>
      </c>
      <c r="C60" s="2">
        <f ca="1">OFFSET(Vectors!B59,0,8*(-1+$A$2))</f>
        <v>0.33450704225352113</v>
      </c>
      <c r="D60" s="15">
        <f ca="1">OFFSET(Vectors!F59,0,8*(-1+$A$2))+NORMINV(RAND(),OFFSET(Vectors!G59,0,8*(-1+$A$2)),OFFSET(Vectors!H59,0,8*(-1+$A$2)))</f>
        <v>0.58463787523670641</v>
      </c>
      <c r="E60" s="2">
        <f t="shared" ca="1" si="2"/>
        <v>295</v>
      </c>
      <c r="F60" s="2">
        <f ca="1">B60-E60</f>
        <v>209</v>
      </c>
      <c r="G60" s="12">
        <f ca="1">OFFSET(Vectors!C59,0,8*(-1+$A$2))+NORMINV(RAND(),OFFSET(Vectors!D59,0,8*(-1+$A$2)),OFFSET(Vectors!E59,0,8*(-1+$A$2)))</f>
        <v>0.65724619332223932</v>
      </c>
      <c r="H60" s="4">
        <f t="shared" ca="1" si="3"/>
        <v>99</v>
      </c>
      <c r="I60" s="5">
        <f t="shared" ca="1" si="4"/>
        <v>196</v>
      </c>
      <c r="J60" s="6">
        <f t="shared" ca="1" si="5"/>
        <v>137</v>
      </c>
      <c r="K60" s="7">
        <f t="shared" ca="1" si="6"/>
        <v>72</v>
      </c>
      <c r="L60" s="4">
        <f t="shared" ca="1" si="7"/>
        <v>194</v>
      </c>
      <c r="M60" s="5">
        <f t="shared" ca="1" si="43"/>
        <v>101</v>
      </c>
      <c r="N60" s="6">
        <f t="shared" ca="1" si="8"/>
        <v>70</v>
      </c>
      <c r="O60" s="7">
        <f t="shared" ca="1" si="9"/>
        <v>139</v>
      </c>
      <c r="P60" s="4">
        <f t="shared" ca="1" si="10"/>
        <v>99</v>
      </c>
      <c r="Q60" s="5">
        <f t="shared" ca="1" si="11"/>
        <v>72</v>
      </c>
      <c r="R60" s="6">
        <f t="shared" ca="1" si="12"/>
        <v>137</v>
      </c>
      <c r="S60" s="7">
        <f t="shared" ca="1" si="13"/>
        <v>196</v>
      </c>
      <c r="T60" s="4">
        <f t="shared" ca="1" si="14"/>
        <v>194</v>
      </c>
      <c r="U60" s="5">
        <f t="shared" ca="1" si="15"/>
        <v>139</v>
      </c>
      <c r="V60" s="6">
        <f t="shared" ca="1" si="16"/>
        <v>70</v>
      </c>
      <c r="W60" s="7">
        <f t="shared" ca="1" si="17"/>
        <v>101</v>
      </c>
      <c r="X60" s="4">
        <f t="shared" ca="1" si="18"/>
        <v>99</v>
      </c>
      <c r="Y60" s="5">
        <f t="shared" ca="1" si="19"/>
        <v>137</v>
      </c>
      <c r="Z60" s="6">
        <f t="shared" ca="1" si="20"/>
        <v>196</v>
      </c>
      <c r="AA60" s="7">
        <f t="shared" ca="1" si="20"/>
        <v>72</v>
      </c>
      <c r="AB60" s="4">
        <f t="shared" ca="1" si="21"/>
        <v>194</v>
      </c>
      <c r="AC60" s="5">
        <f t="shared" ca="1" si="22"/>
        <v>70</v>
      </c>
      <c r="AD60" s="6">
        <f t="shared" ca="1" si="23"/>
        <v>101</v>
      </c>
      <c r="AE60" s="23">
        <f t="shared" ca="1" si="23"/>
        <v>139</v>
      </c>
      <c r="AF60" s="20">
        <f t="shared" ca="1" si="24"/>
        <v>99</v>
      </c>
      <c r="AG60" s="20">
        <f t="shared" ca="1" si="24"/>
        <v>72</v>
      </c>
      <c r="AH60" s="20">
        <f t="shared" ca="1" si="24"/>
        <v>137</v>
      </c>
      <c r="AI60" s="20">
        <f t="shared" ca="1" si="24"/>
        <v>196</v>
      </c>
      <c r="AJ60" s="1">
        <f t="shared" ca="1" si="25"/>
        <v>0.33559322033898303</v>
      </c>
      <c r="AK60" s="1">
        <f t="shared" ca="1" si="26"/>
        <v>0.65550239234449759</v>
      </c>
      <c r="AL60" s="1">
        <f t="shared" ca="1" si="27"/>
        <v>0.46825396825396826</v>
      </c>
      <c r="AM60" s="1">
        <f t="shared" ca="1" si="28"/>
        <v>0.58531746031746035</v>
      </c>
      <c r="AN60" s="1">
        <f ca="1"/>
        <v>0.33559322033898303</v>
      </c>
      <c r="AO60" s="1">
        <f ca="1"/>
        <v>0.65550239234449759</v>
      </c>
      <c r="AP60" s="1">
        <f ca="1"/>
        <v>0.46825396825396826</v>
      </c>
      <c r="AQ60" s="1">
        <f ca="1"/>
        <v>0.58531746031746035</v>
      </c>
      <c r="AR60" s="2">
        <f t="shared" ca="1" si="29"/>
        <v>0.24972423997847731</v>
      </c>
      <c r="AS60" s="2">
        <f t="shared" ca="1" si="30"/>
        <v>0.31990917200551455</v>
      </c>
      <c r="AT60" s="2">
        <f t="shared" ca="1" si="31"/>
        <v>0.13266074791498522</v>
      </c>
      <c r="AU60" s="1">
        <f t="shared" ca="1" si="44"/>
        <v>4.9724239978477303E-2</v>
      </c>
      <c r="AV60" s="1">
        <f t="shared" ca="1" si="44"/>
        <v>1.0385362481704963E-2</v>
      </c>
      <c r="AW60" s="1">
        <f t="shared" ca="1" si="44"/>
        <v>-1.1783696529459264E-2</v>
      </c>
      <c r="BA60" s="1">
        <v>0.16666666666666666</v>
      </c>
      <c r="BB60" s="1">
        <v>0.49122807017543857</v>
      </c>
      <c r="BC60" s="1">
        <v>0.31007751937984496</v>
      </c>
      <c r="BD60" s="1">
        <v>0.55813953488372092</v>
      </c>
      <c r="BE60" s="1">
        <v>0.33450704225352113</v>
      </c>
      <c r="BF60" s="1">
        <v>0.72272727272727277</v>
      </c>
      <c r="BG60" s="1">
        <v>0.50396825396825395</v>
      </c>
      <c r="BH60" s="1">
        <v>0.56349206349206349</v>
      </c>
      <c r="BI60" s="2">
        <f t="shared" si="33"/>
        <v>0.22898502123854236</v>
      </c>
      <c r="BJ60" s="2">
        <f t="shared" si="34"/>
        <v>0.38822023047375165</v>
      </c>
      <c r="BK60" s="2">
        <f t="shared" si="35"/>
        <v>0.16946121171473283</v>
      </c>
      <c r="BL60" s="1">
        <f t="shared" si="45"/>
        <v>-2.8990367324721045E-3</v>
      </c>
      <c r="BM60" s="1">
        <f t="shared" si="36"/>
        <v>0.38822023047375165</v>
      </c>
      <c r="BN60" s="1">
        <f t="shared" si="36"/>
        <v>0.16946121171473283</v>
      </c>
      <c r="BP60" s="9">
        <v>57</v>
      </c>
      <c r="BQ60" s="1">
        <v>0.33450704225352113</v>
      </c>
      <c r="BR60" s="1">
        <v>0.72272727272727277</v>
      </c>
      <c r="BS60" s="1">
        <v>0.50396825396825395</v>
      </c>
      <c r="BT60" s="1">
        <v>0.56349206349206349</v>
      </c>
      <c r="BU60" s="1">
        <v>0.30952380952380953</v>
      </c>
      <c r="BV60" s="9">
        <v>57</v>
      </c>
      <c r="BW60" s="1">
        <f t="shared" ca="1" si="37"/>
        <v>0.33559322033898303</v>
      </c>
      <c r="BX60" s="1">
        <f t="shared" ca="1" si="38"/>
        <v>0.65550239234449759</v>
      </c>
      <c r="BY60" s="1">
        <f t="shared" ca="1" si="39"/>
        <v>0.46825396825396826</v>
      </c>
      <c r="BZ60" s="1">
        <f t="shared" ca="1" si="40"/>
        <v>0.58531746031746035</v>
      </c>
      <c r="CA60" s="1">
        <f t="shared" ca="1" si="41"/>
        <v>0.3392857142857143</v>
      </c>
    </row>
    <row r="61" spans="1:79" x14ac:dyDescent="0.25">
      <c r="A61" s="2">
        <f t="shared" si="42"/>
        <v>58</v>
      </c>
      <c r="B61" s="2">
        <f ca="1">OFFSET(Vectors!A60,0,8*(-1+$A$2))</f>
        <v>264</v>
      </c>
      <c r="C61" s="2">
        <f ca="1">OFFSET(Vectors!B60,0,8*(-1+$A$2))</f>
        <v>0.34193548387096773</v>
      </c>
      <c r="D61" s="15">
        <f ca="1">OFFSET(Vectors!F60,0,8*(-1+$A$2))+NORMINV(RAND(),OFFSET(Vectors!G60,0,8*(-1+$A$2)),OFFSET(Vectors!H60,0,8*(-1+$A$2)))</f>
        <v>0.59782731014314583</v>
      </c>
      <c r="E61" s="2">
        <f t="shared" ca="1" si="2"/>
        <v>158</v>
      </c>
      <c r="F61" s="2">
        <f ca="1">B61-E61</f>
        <v>106</v>
      </c>
      <c r="G61" s="12">
        <f ca="1">OFFSET(Vectors!C60,0,8*(-1+$A$2))+NORMINV(RAND(),OFFSET(Vectors!D60,0,8*(-1+$A$2)),OFFSET(Vectors!E60,0,8*(-1+$A$2)))</f>
        <v>0.36086039927166513</v>
      </c>
      <c r="H61" s="4">
        <f t="shared" ca="1" si="3"/>
        <v>54</v>
      </c>
      <c r="I61" s="5">
        <f t="shared" ca="1" si="4"/>
        <v>104</v>
      </c>
      <c r="J61" s="6">
        <f t="shared" ca="1" si="5"/>
        <v>38</v>
      </c>
      <c r="K61" s="7">
        <f t="shared" ca="1" si="6"/>
        <v>68</v>
      </c>
      <c r="L61" s="4">
        <f t="shared" ca="1" si="7"/>
        <v>57</v>
      </c>
      <c r="M61" s="5">
        <f t="shared" ca="1" si="43"/>
        <v>101</v>
      </c>
      <c r="N61" s="6">
        <f t="shared" ca="1" si="8"/>
        <v>36</v>
      </c>
      <c r="O61" s="7">
        <f t="shared" ca="1" si="9"/>
        <v>70</v>
      </c>
      <c r="P61" s="4">
        <f t="shared" ca="1" si="10"/>
        <v>54</v>
      </c>
      <c r="Q61" s="5">
        <f t="shared" ca="1" si="11"/>
        <v>68</v>
      </c>
      <c r="R61" s="6">
        <f t="shared" ca="1" si="12"/>
        <v>38</v>
      </c>
      <c r="S61" s="7">
        <f t="shared" ca="1" si="13"/>
        <v>104</v>
      </c>
      <c r="T61" s="4">
        <f t="shared" ca="1" si="14"/>
        <v>57</v>
      </c>
      <c r="U61" s="5">
        <f t="shared" ca="1" si="15"/>
        <v>70</v>
      </c>
      <c r="V61" s="6">
        <f t="shared" ca="1" si="16"/>
        <v>36</v>
      </c>
      <c r="W61" s="7">
        <f t="shared" ca="1" si="17"/>
        <v>101</v>
      </c>
      <c r="X61" s="4">
        <f t="shared" ca="1" si="18"/>
        <v>54</v>
      </c>
      <c r="Y61" s="5">
        <f t="shared" ca="1" si="19"/>
        <v>38</v>
      </c>
      <c r="Z61" s="6">
        <f t="shared" ca="1" si="20"/>
        <v>104</v>
      </c>
      <c r="AA61" s="7">
        <f t="shared" ca="1" si="20"/>
        <v>68</v>
      </c>
      <c r="AB61" s="4">
        <f t="shared" ca="1" si="21"/>
        <v>57</v>
      </c>
      <c r="AC61" s="5">
        <f t="shared" ca="1" si="22"/>
        <v>36</v>
      </c>
      <c r="AD61" s="6">
        <f t="shared" ca="1" si="23"/>
        <v>101</v>
      </c>
      <c r="AE61" s="23">
        <f t="shared" ca="1" si="23"/>
        <v>70</v>
      </c>
      <c r="AF61" s="20">
        <f t="shared" ca="1" si="24"/>
        <v>54</v>
      </c>
      <c r="AG61" s="20">
        <f t="shared" ca="1" si="24"/>
        <v>68</v>
      </c>
      <c r="AH61" s="20">
        <f t="shared" ca="1" si="24"/>
        <v>38</v>
      </c>
      <c r="AI61" s="20">
        <f t="shared" ca="1" si="24"/>
        <v>104</v>
      </c>
      <c r="AJ61" s="1">
        <f t="shared" ca="1" si="25"/>
        <v>0.34177215189873417</v>
      </c>
      <c r="AK61" s="1">
        <f t="shared" ca="1" si="26"/>
        <v>0.35849056603773582</v>
      </c>
      <c r="AL61" s="1">
        <f t="shared" ca="1" si="27"/>
        <v>0.34848484848484851</v>
      </c>
      <c r="AM61" s="1">
        <f t="shared" ca="1" si="28"/>
        <v>0.59848484848484851</v>
      </c>
      <c r="AN61" s="1">
        <f ca="1"/>
        <v>0.34146341463414637</v>
      </c>
      <c r="AO61" s="1">
        <f ca="1"/>
        <v>0.51282051282051277</v>
      </c>
      <c r="AP61" s="1">
        <f ca="1"/>
        <v>0.42499999999999999</v>
      </c>
      <c r="AQ61" s="1">
        <f ca="1"/>
        <v>0.51249999999999996</v>
      </c>
      <c r="AR61" s="2">
        <f t="shared" ca="1" si="29"/>
        <v>0.17103658536585359</v>
      </c>
      <c r="AS61" s="2">
        <f t="shared" ca="1" si="30"/>
        <v>0.17135709818636641</v>
      </c>
      <c r="AT61" s="2">
        <f t="shared" ca="1" si="31"/>
        <v>8.3536585365853622E-2</v>
      </c>
      <c r="AU61" s="1">
        <f t="shared" ca="1" si="44"/>
        <v>-7.8687654612623725E-2</v>
      </c>
      <c r="AV61" s="1">
        <f t="shared" ca="1" si="44"/>
        <v>-0.14855207381914814</v>
      </c>
      <c r="AW61" s="1">
        <f t="shared" ca="1" si="44"/>
        <v>-4.91241625491316E-2</v>
      </c>
      <c r="BA61" s="1">
        <v>0.71951219512195119</v>
      </c>
      <c r="BB61" s="1">
        <v>0.30555555555555558</v>
      </c>
      <c r="BC61" s="1">
        <v>0.52597402597402598</v>
      </c>
      <c r="BD61" s="1">
        <v>0.53246753246753242</v>
      </c>
      <c r="BE61" s="1">
        <v>0.34193548387096773</v>
      </c>
      <c r="BF61" s="1">
        <v>0.62385321100917435</v>
      </c>
      <c r="BG61" s="1">
        <v>0.45833333333333331</v>
      </c>
      <c r="BH61" s="1">
        <v>0.58712121212121215</v>
      </c>
      <c r="BI61" s="2">
        <f t="shared" si="33"/>
        <v>0.24518572825024443</v>
      </c>
      <c r="BJ61" s="2">
        <f t="shared" si="34"/>
        <v>0.28191772713820662</v>
      </c>
      <c r="BK61" s="2">
        <f t="shared" si="35"/>
        <v>0.11639784946236559</v>
      </c>
      <c r="BL61" s="1">
        <f t="shared" si="45"/>
        <v>1.6200707011702065E-2</v>
      </c>
      <c r="BM61" s="1">
        <f t="shared" si="36"/>
        <v>-0.10630250333554503</v>
      </c>
      <c r="BN61" s="1">
        <f t="shared" si="36"/>
        <v>-5.3063362252367241E-2</v>
      </c>
      <c r="BP61" s="9">
        <v>58</v>
      </c>
      <c r="BQ61" s="1">
        <v>0.34193548387096773</v>
      </c>
      <c r="BR61" s="1">
        <v>0.62385321100917435</v>
      </c>
      <c r="BS61" s="1">
        <v>0.45833333333333331</v>
      </c>
      <c r="BT61" s="1">
        <v>0.58712121212121215</v>
      </c>
      <c r="BU61" s="1">
        <v>0.35606060606060608</v>
      </c>
      <c r="BV61" s="9">
        <v>58</v>
      </c>
      <c r="BW61" s="1">
        <f t="shared" ca="1" si="37"/>
        <v>0.34146341463414637</v>
      </c>
      <c r="BX61" s="1">
        <f t="shared" ca="1" si="38"/>
        <v>0.51282051282051277</v>
      </c>
      <c r="BY61" s="1">
        <f t="shared" ca="1" si="39"/>
        <v>0.42499999999999999</v>
      </c>
      <c r="BZ61" s="1">
        <f t="shared" ca="1" si="40"/>
        <v>0.51249999999999996</v>
      </c>
      <c r="CA61" s="1">
        <f t="shared" ca="1" si="41"/>
        <v>0.41250000000000003</v>
      </c>
    </row>
    <row r="62" spans="1:79" x14ac:dyDescent="0.25">
      <c r="A62" s="2">
        <f t="shared" si="42"/>
        <v>59</v>
      </c>
      <c r="B62" s="2">
        <f ca="1">OFFSET(Vectors!A61,0,8*(-1+$A$2))</f>
        <v>539</v>
      </c>
      <c r="C62" s="2">
        <f ca="1">OFFSET(Vectors!B61,0,8*(-1+$A$2))</f>
        <v>0.34256055363321797</v>
      </c>
      <c r="D62" s="15">
        <f ca="1">OFFSET(Vectors!F61,0,8*(-1+$A$2))+NORMINV(RAND(),OFFSET(Vectors!G61,0,8*(-1+$A$2)),OFFSET(Vectors!H61,0,8*(-1+$A$2)))</f>
        <v>0.53549452633524108</v>
      </c>
      <c r="E62" s="2">
        <f t="shared" ca="1" si="2"/>
        <v>289</v>
      </c>
      <c r="F62" s="2">
        <f ca="1">B62-E62</f>
        <v>250</v>
      </c>
      <c r="G62" s="12">
        <f ca="1">OFFSET(Vectors!C61,0,8*(-1+$A$2))+NORMINV(RAND(),OFFSET(Vectors!D61,0,8*(-1+$A$2)),OFFSET(Vectors!E61,0,8*(-1+$A$2)))</f>
        <v>0.41845425098550293</v>
      </c>
      <c r="H62" s="4">
        <f t="shared" ca="1" si="3"/>
        <v>99</v>
      </c>
      <c r="I62" s="5">
        <f t="shared" ca="1" si="4"/>
        <v>190</v>
      </c>
      <c r="J62" s="6">
        <f t="shared" ca="1" si="5"/>
        <v>105</v>
      </c>
      <c r="K62" s="7">
        <f t="shared" ca="1" si="6"/>
        <v>145</v>
      </c>
      <c r="L62" s="4">
        <f t="shared" ca="1" si="7"/>
        <v>121</v>
      </c>
      <c r="M62" s="5">
        <f t="shared" ca="1" si="43"/>
        <v>168</v>
      </c>
      <c r="N62" s="6">
        <f t="shared" ca="1" si="8"/>
        <v>86</v>
      </c>
      <c r="O62" s="7">
        <f t="shared" ca="1" si="9"/>
        <v>164</v>
      </c>
      <c r="P62" s="4">
        <f t="shared" ca="1" si="10"/>
        <v>99</v>
      </c>
      <c r="Q62" s="5">
        <f t="shared" ca="1" si="11"/>
        <v>145</v>
      </c>
      <c r="R62" s="6">
        <f t="shared" ca="1" si="12"/>
        <v>105</v>
      </c>
      <c r="S62" s="7">
        <f t="shared" ca="1" si="13"/>
        <v>190</v>
      </c>
      <c r="T62" s="4">
        <f t="shared" ca="1" si="14"/>
        <v>121</v>
      </c>
      <c r="U62" s="5">
        <f t="shared" ca="1" si="15"/>
        <v>164</v>
      </c>
      <c r="V62" s="6">
        <f t="shared" ca="1" si="16"/>
        <v>86</v>
      </c>
      <c r="W62" s="7">
        <f t="shared" ca="1" si="17"/>
        <v>168</v>
      </c>
      <c r="X62" s="4">
        <f t="shared" ca="1" si="18"/>
        <v>99</v>
      </c>
      <c r="Y62" s="5">
        <f t="shared" ca="1" si="19"/>
        <v>105</v>
      </c>
      <c r="Z62" s="6">
        <f t="shared" ca="1" si="20"/>
        <v>190</v>
      </c>
      <c r="AA62" s="7">
        <f t="shared" ca="1" si="20"/>
        <v>145</v>
      </c>
      <c r="AB62" s="4">
        <f t="shared" ca="1" si="21"/>
        <v>121</v>
      </c>
      <c r="AC62" s="5">
        <f t="shared" ca="1" si="22"/>
        <v>86</v>
      </c>
      <c r="AD62" s="6">
        <f t="shared" ca="1" si="23"/>
        <v>168</v>
      </c>
      <c r="AE62" s="23">
        <f t="shared" ca="1" si="23"/>
        <v>164</v>
      </c>
      <c r="AF62" s="20">
        <f t="shared" ca="1" si="24"/>
        <v>99</v>
      </c>
      <c r="AG62" s="20">
        <f t="shared" ca="1" si="24"/>
        <v>145</v>
      </c>
      <c r="AH62" s="20">
        <f t="shared" ca="1" si="24"/>
        <v>105</v>
      </c>
      <c r="AI62" s="20">
        <f t="shared" ca="1" si="24"/>
        <v>190</v>
      </c>
      <c r="AJ62" s="1">
        <f t="shared" ca="1" si="25"/>
        <v>0.34256055363321797</v>
      </c>
      <c r="AK62" s="1">
        <f t="shared" ca="1" si="26"/>
        <v>0.42</v>
      </c>
      <c r="AL62" s="1">
        <f t="shared" ca="1" si="27"/>
        <v>0.3784786641929499</v>
      </c>
      <c r="AM62" s="1">
        <f t="shared" ca="1" si="28"/>
        <v>0.53617810760667906</v>
      </c>
      <c r="AN62" s="1">
        <f ca="1"/>
        <v>0.34177215189873417</v>
      </c>
      <c r="AO62" s="1">
        <f ca="1"/>
        <v>0.35849056603773582</v>
      </c>
      <c r="AP62" s="1">
        <f ca="1"/>
        <v>0.34848484848484851</v>
      </c>
      <c r="AQ62" s="1">
        <f ca="1"/>
        <v>0.59848484848484851</v>
      </c>
      <c r="AR62" s="2">
        <f t="shared" ca="1" si="29"/>
        <v>0.25671269658611434</v>
      </c>
      <c r="AS62" s="2">
        <f t="shared" ca="1" si="30"/>
        <v>1.6718414139001658E-2</v>
      </c>
      <c r="AT62" s="2">
        <f t="shared" ca="1" si="31"/>
        <v>6.7126965861143417E-3</v>
      </c>
      <c r="AU62" s="1">
        <f t="shared" ca="1" si="44"/>
        <v>8.5676111220260753E-2</v>
      </c>
      <c r="AV62" s="1">
        <f t="shared" ca="1" si="44"/>
        <v>-0.15463868404736475</v>
      </c>
      <c r="AW62" s="1">
        <f t="shared" ca="1" si="44"/>
        <v>-7.682388877973928E-2</v>
      </c>
      <c r="BA62" s="1">
        <v>0.85964912280701755</v>
      </c>
      <c r="BB62" s="1">
        <v>0.32530120481927716</v>
      </c>
      <c r="BC62" s="1">
        <v>0.63451776649746194</v>
      </c>
      <c r="BD62" s="1">
        <v>0.57868020304568524</v>
      </c>
      <c r="BE62" s="1">
        <v>0.34256055363321797</v>
      </c>
      <c r="BF62" s="1">
        <v>0.376</v>
      </c>
      <c r="BG62" s="1">
        <v>0.35807050092764381</v>
      </c>
      <c r="BH62" s="1">
        <v>0.53617810760667906</v>
      </c>
      <c r="BI62" s="2">
        <f t="shared" si="33"/>
        <v>0.19361755397346109</v>
      </c>
      <c r="BJ62" s="2">
        <f t="shared" si="34"/>
        <v>3.3439446366782033E-2</v>
      </c>
      <c r="BK62" s="2">
        <f t="shared" si="35"/>
        <v>1.5509947294425841E-2</v>
      </c>
      <c r="BL62" s="1">
        <f t="shared" si="45"/>
        <v>-5.1568174276783341E-2</v>
      </c>
      <c r="BM62" s="1">
        <f t="shared" si="36"/>
        <v>-0.24847828077142459</v>
      </c>
      <c r="BN62" s="1">
        <f t="shared" si="36"/>
        <v>-0.10088790216793975</v>
      </c>
      <c r="BP62" s="9">
        <v>59</v>
      </c>
      <c r="BQ62" s="1">
        <v>0.34256055363321797</v>
      </c>
      <c r="BR62" s="1">
        <v>0.376</v>
      </c>
      <c r="BS62" s="1">
        <v>0.35807050092764381</v>
      </c>
      <c r="BT62" s="1">
        <v>0.53617810760667906</v>
      </c>
      <c r="BU62" s="1">
        <v>0.47309833024118736</v>
      </c>
      <c r="BV62" s="9">
        <v>59</v>
      </c>
      <c r="BW62" s="1">
        <f t="shared" ca="1" si="37"/>
        <v>0.34177215189873417</v>
      </c>
      <c r="BX62" s="1">
        <f t="shared" ca="1" si="38"/>
        <v>0.35849056603773582</v>
      </c>
      <c r="BY62" s="1">
        <f t="shared" ca="1" si="39"/>
        <v>0.34848484848484851</v>
      </c>
      <c r="BZ62" s="1">
        <f t="shared" ca="1" si="40"/>
        <v>0.59848484848484851</v>
      </c>
      <c r="CA62" s="1">
        <f t="shared" ca="1" si="41"/>
        <v>0.46212121212121215</v>
      </c>
    </row>
    <row r="63" spans="1:79" x14ac:dyDescent="0.25">
      <c r="A63" s="2">
        <f t="shared" si="42"/>
        <v>60</v>
      </c>
      <c r="B63" s="2">
        <f ca="1">OFFSET(Vectors!A62,0,8*(-1+$A$2))</f>
        <v>538</v>
      </c>
      <c r="C63" s="2">
        <f ca="1">OFFSET(Vectors!B62,0,8*(-1+$A$2))</f>
        <v>0.34265734265734266</v>
      </c>
      <c r="D63" s="15">
        <f ca="1">OFFSET(Vectors!F62,0,8*(-1+$A$2))+NORMINV(RAND(),OFFSET(Vectors!G62,0,8*(-1+$A$2)),OFFSET(Vectors!H62,0,8*(-1+$A$2)))</f>
        <v>0.50032789528135613</v>
      </c>
      <c r="E63" s="2">
        <f t="shared" ca="1" si="2"/>
        <v>269</v>
      </c>
      <c r="F63" s="2">
        <f ca="1">B63-E63</f>
        <v>269</v>
      </c>
      <c r="G63" s="12">
        <f ca="1">OFFSET(Vectors!C62,0,8*(-1+$A$2))+NORMINV(RAND(),OFFSET(Vectors!D62,0,8*(-1+$A$2)),OFFSET(Vectors!E62,0,8*(-1+$A$2)))</f>
        <v>0.22317574458948758</v>
      </c>
      <c r="H63" s="4">
        <f t="shared" ca="1" si="3"/>
        <v>92</v>
      </c>
      <c r="I63" s="5">
        <f t="shared" ca="1" si="4"/>
        <v>177</v>
      </c>
      <c r="J63" s="6">
        <f t="shared" ca="1" si="5"/>
        <v>60</v>
      </c>
      <c r="K63" s="7">
        <f t="shared" ca="1" si="6"/>
        <v>209</v>
      </c>
      <c r="L63" s="4">
        <f t="shared" ca="1" si="7"/>
        <v>60</v>
      </c>
      <c r="M63" s="5">
        <f t="shared" ca="1" si="43"/>
        <v>209</v>
      </c>
      <c r="N63" s="6">
        <f t="shared" ca="1" si="8"/>
        <v>92</v>
      </c>
      <c r="O63" s="7">
        <f t="shared" ca="1" si="9"/>
        <v>177</v>
      </c>
      <c r="P63" s="4">
        <f t="shared" ca="1" si="10"/>
        <v>92</v>
      </c>
      <c r="Q63" s="5">
        <f t="shared" ca="1" si="11"/>
        <v>209</v>
      </c>
      <c r="R63" s="6">
        <f t="shared" ca="1" si="12"/>
        <v>60</v>
      </c>
      <c r="S63" s="7">
        <f t="shared" ca="1" si="13"/>
        <v>177</v>
      </c>
      <c r="T63" s="4">
        <f t="shared" ca="1" si="14"/>
        <v>60</v>
      </c>
      <c r="U63" s="5">
        <f t="shared" ca="1" si="15"/>
        <v>177</v>
      </c>
      <c r="V63" s="6">
        <f t="shared" ca="1" si="16"/>
        <v>92</v>
      </c>
      <c r="W63" s="7">
        <f t="shared" ca="1" si="17"/>
        <v>209</v>
      </c>
      <c r="X63" s="4">
        <f t="shared" ca="1" si="18"/>
        <v>92</v>
      </c>
      <c r="Y63" s="5">
        <f t="shared" ca="1" si="19"/>
        <v>60</v>
      </c>
      <c r="Z63" s="6">
        <f t="shared" ca="1" si="20"/>
        <v>177</v>
      </c>
      <c r="AA63" s="7">
        <f t="shared" ca="1" si="20"/>
        <v>209</v>
      </c>
      <c r="AB63" s="4">
        <f t="shared" ca="1" si="21"/>
        <v>60</v>
      </c>
      <c r="AC63" s="5">
        <f t="shared" ca="1" si="22"/>
        <v>92</v>
      </c>
      <c r="AD63" s="6">
        <f t="shared" ca="1" si="23"/>
        <v>209</v>
      </c>
      <c r="AE63" s="23">
        <f t="shared" ca="1" si="23"/>
        <v>177</v>
      </c>
      <c r="AF63" s="20">
        <f t="shared" ca="1" si="24"/>
        <v>92</v>
      </c>
      <c r="AG63" s="20">
        <f t="shared" ca="1" si="24"/>
        <v>209</v>
      </c>
      <c r="AH63" s="20">
        <f t="shared" ca="1" si="24"/>
        <v>60</v>
      </c>
      <c r="AI63" s="20">
        <f t="shared" ca="1" si="24"/>
        <v>177</v>
      </c>
      <c r="AJ63" s="1">
        <f t="shared" ca="1" si="25"/>
        <v>0.34200743494423791</v>
      </c>
      <c r="AK63" s="1">
        <f t="shared" ca="1" si="26"/>
        <v>0.22304832713754646</v>
      </c>
      <c r="AL63" s="1">
        <f t="shared" ca="1" si="27"/>
        <v>0.28252788104089221</v>
      </c>
      <c r="AM63" s="1">
        <f t="shared" ca="1" si="28"/>
        <v>0.5</v>
      </c>
      <c r="AN63" s="1">
        <f ca="1"/>
        <v>0.34200743494423791</v>
      </c>
      <c r="AO63" s="1">
        <f ca="1"/>
        <v>0.22304832713754646</v>
      </c>
      <c r="AP63" s="1">
        <f ca="1"/>
        <v>0.28252788104089221</v>
      </c>
      <c r="AQ63" s="1">
        <f ca="1"/>
        <v>0.5</v>
      </c>
      <c r="AR63" s="2">
        <f t="shared" ca="1" si="29"/>
        <v>0.15799256505576209</v>
      </c>
      <c r="AS63" s="2">
        <f t="shared" ca="1" si="30"/>
        <v>-0.11895910780669144</v>
      </c>
      <c r="AT63" s="2">
        <f t="shared" ca="1" si="31"/>
        <v>-5.9479553903345694E-2</v>
      </c>
      <c r="AU63" s="1">
        <f t="shared" ca="1" si="44"/>
        <v>-9.8720131530352251E-2</v>
      </c>
      <c r="AV63" s="1">
        <f t="shared" ca="1" si="44"/>
        <v>-0.1356775219456931</v>
      </c>
      <c r="AW63" s="1">
        <f t="shared" ca="1" si="44"/>
        <v>-6.6192250489460036E-2</v>
      </c>
      <c r="BA63" s="1">
        <v>0.625</v>
      </c>
      <c r="BB63" s="1">
        <v>0.2978723404255319</v>
      </c>
      <c r="BC63" s="1">
        <v>0.4631578947368421</v>
      </c>
      <c r="BD63" s="1">
        <v>0.50526315789473686</v>
      </c>
      <c r="BE63" s="1">
        <v>0.34265734265734266</v>
      </c>
      <c r="BF63" s="1">
        <v>0.51984126984126988</v>
      </c>
      <c r="BG63" s="1">
        <v>0.42565055762081783</v>
      </c>
      <c r="BH63" s="1">
        <v>0.53159851301115246</v>
      </c>
      <c r="BI63" s="2">
        <f t="shared" si="33"/>
        <v>0.18894117035380981</v>
      </c>
      <c r="BJ63" s="2">
        <f t="shared" si="34"/>
        <v>0.17718392718392723</v>
      </c>
      <c r="BK63" s="2">
        <f t="shared" si="35"/>
        <v>8.299321496347517E-2</v>
      </c>
      <c r="BL63" s="1">
        <f t="shared" si="45"/>
        <v>-4.6763836196512809E-3</v>
      </c>
      <c r="BM63" s="1">
        <f t="shared" si="36"/>
        <v>0.14374448081714519</v>
      </c>
      <c r="BN63" s="1">
        <f t="shared" si="36"/>
        <v>6.7483267669049329E-2</v>
      </c>
      <c r="BP63" s="9">
        <v>60</v>
      </c>
      <c r="BQ63" s="1">
        <v>0.34265734265734266</v>
      </c>
      <c r="BR63" s="1">
        <v>0.51984126984126988</v>
      </c>
      <c r="BS63" s="1">
        <v>0.42565055762081783</v>
      </c>
      <c r="BT63" s="1">
        <v>0.53159851301115246</v>
      </c>
      <c r="BU63" s="1">
        <v>0.40706319702602228</v>
      </c>
      <c r="BV63" s="9">
        <v>60</v>
      </c>
      <c r="BW63" s="1">
        <f t="shared" ca="1" si="37"/>
        <v>0.34200743494423791</v>
      </c>
      <c r="BX63" s="1">
        <f t="shared" ca="1" si="38"/>
        <v>0.22304832713754646</v>
      </c>
      <c r="BY63" s="1">
        <f t="shared" ca="1" si="39"/>
        <v>0.28252788104089221</v>
      </c>
      <c r="BZ63" s="1">
        <f t="shared" ca="1" si="40"/>
        <v>0.5</v>
      </c>
      <c r="CA63" s="1">
        <f t="shared" ca="1" si="41"/>
        <v>0.55947955390334569</v>
      </c>
    </row>
    <row r="64" spans="1:79" x14ac:dyDescent="0.25">
      <c r="A64" s="2">
        <f t="shared" si="42"/>
        <v>61</v>
      </c>
      <c r="B64" s="2">
        <f ca="1">OFFSET(Vectors!A63,0,8*(-1+$A$2))</f>
        <v>257</v>
      </c>
      <c r="C64" s="2">
        <f ca="1">OFFSET(Vectors!B63,0,8*(-1+$A$2))</f>
        <v>0.34285714285714286</v>
      </c>
      <c r="D64" s="15">
        <f ca="1">OFFSET(Vectors!F63,0,8*(-1+$A$2))+NORMINV(RAND(),OFFSET(Vectors!G63,0,8*(-1+$A$2)),OFFSET(Vectors!H63,0,8*(-1+$A$2)))</f>
        <v>0.50989864362720416</v>
      </c>
      <c r="E64" s="2">
        <f t="shared" ca="1" si="2"/>
        <v>131</v>
      </c>
      <c r="F64" s="2">
        <f ca="1">B64-E64</f>
        <v>126</v>
      </c>
      <c r="G64" s="12">
        <f ca="1">OFFSET(Vectors!C63,0,8*(-1+$A$2))+NORMINV(RAND(),OFFSET(Vectors!D63,0,8*(-1+$A$2)),OFFSET(Vectors!E63,0,8*(-1+$A$2)))</f>
        <v>0.49599520911617606</v>
      </c>
      <c r="H64" s="4">
        <f t="shared" ca="1" si="3"/>
        <v>45</v>
      </c>
      <c r="I64" s="5">
        <f t="shared" ca="1" si="4"/>
        <v>86</v>
      </c>
      <c r="J64" s="6">
        <f t="shared" ca="1" si="5"/>
        <v>62</v>
      </c>
      <c r="K64" s="7">
        <f t="shared" ca="1" si="6"/>
        <v>64</v>
      </c>
      <c r="L64" s="4">
        <f t="shared" ca="1" si="7"/>
        <v>65</v>
      </c>
      <c r="M64" s="5">
        <f t="shared" ca="1" si="43"/>
        <v>66</v>
      </c>
      <c r="N64" s="6">
        <f t="shared" ca="1" si="8"/>
        <v>43</v>
      </c>
      <c r="O64" s="7">
        <f t="shared" ca="1" si="9"/>
        <v>83</v>
      </c>
      <c r="P64" s="4">
        <f t="shared" ca="1" si="10"/>
        <v>45</v>
      </c>
      <c r="Q64" s="5">
        <f t="shared" ca="1" si="11"/>
        <v>64</v>
      </c>
      <c r="R64" s="6">
        <f t="shared" ca="1" si="12"/>
        <v>62</v>
      </c>
      <c r="S64" s="7">
        <f t="shared" ca="1" si="13"/>
        <v>86</v>
      </c>
      <c r="T64" s="4">
        <f t="shared" ca="1" si="14"/>
        <v>65</v>
      </c>
      <c r="U64" s="5">
        <f t="shared" ca="1" si="15"/>
        <v>83</v>
      </c>
      <c r="V64" s="6">
        <f t="shared" ca="1" si="16"/>
        <v>43</v>
      </c>
      <c r="W64" s="7">
        <f t="shared" ca="1" si="17"/>
        <v>66</v>
      </c>
      <c r="X64" s="4">
        <f t="shared" ca="1" si="18"/>
        <v>45</v>
      </c>
      <c r="Y64" s="5">
        <f t="shared" ca="1" si="19"/>
        <v>62</v>
      </c>
      <c r="Z64" s="6">
        <f t="shared" ca="1" si="20"/>
        <v>86</v>
      </c>
      <c r="AA64" s="7">
        <f t="shared" ca="1" si="20"/>
        <v>64</v>
      </c>
      <c r="AB64" s="4">
        <f t="shared" ca="1" si="21"/>
        <v>65</v>
      </c>
      <c r="AC64" s="5">
        <f t="shared" ca="1" si="22"/>
        <v>43</v>
      </c>
      <c r="AD64" s="6">
        <f t="shared" ca="1" si="23"/>
        <v>66</v>
      </c>
      <c r="AE64" s="23">
        <f t="shared" ca="1" si="23"/>
        <v>83</v>
      </c>
      <c r="AF64" s="20">
        <f t="shared" ca="1" si="24"/>
        <v>45</v>
      </c>
      <c r="AG64" s="20">
        <f t="shared" ca="1" si="24"/>
        <v>64</v>
      </c>
      <c r="AH64" s="20">
        <f t="shared" ca="1" si="24"/>
        <v>62</v>
      </c>
      <c r="AI64" s="20">
        <f t="shared" ca="1" si="24"/>
        <v>86</v>
      </c>
      <c r="AJ64" s="1">
        <f t="shared" ca="1" si="25"/>
        <v>0.34351145038167941</v>
      </c>
      <c r="AK64" s="1">
        <f t="shared" ca="1" si="26"/>
        <v>0.49206349206349204</v>
      </c>
      <c r="AL64" s="1">
        <f t="shared" ca="1" si="27"/>
        <v>0.41634241245136189</v>
      </c>
      <c r="AM64" s="1">
        <f t="shared" ca="1" si="28"/>
        <v>0.50972762645914393</v>
      </c>
      <c r="AN64" s="1">
        <f ca="1"/>
        <v>0.34256055363321797</v>
      </c>
      <c r="AO64" s="1">
        <f ca="1"/>
        <v>0.42</v>
      </c>
      <c r="AP64" s="1">
        <f ca="1"/>
        <v>0.3784786641929499</v>
      </c>
      <c r="AQ64" s="1">
        <f ca="1"/>
        <v>0.53617810760667906</v>
      </c>
      <c r="AR64" s="2">
        <f t="shared" ca="1" si="29"/>
        <v>0.19361755397346109</v>
      </c>
      <c r="AS64" s="2">
        <f t="shared" ca="1" si="30"/>
        <v>7.7439446366782017E-2</v>
      </c>
      <c r="AT64" s="2">
        <f t="shared" ca="1" si="31"/>
        <v>3.5918110559731931E-2</v>
      </c>
      <c r="AU64" s="1">
        <f t="shared" ca="1" si="44"/>
        <v>3.5624988917698996E-2</v>
      </c>
      <c r="AV64" s="1">
        <f t="shared" ca="1" si="44"/>
        <v>0.19639855417347346</v>
      </c>
      <c r="AW64" s="1">
        <f t="shared" ca="1" si="44"/>
        <v>9.5397664463077625E-2</v>
      </c>
      <c r="BA64" s="1">
        <v>0.20886075949367089</v>
      </c>
      <c r="BB64" s="1">
        <v>0.51327433628318586</v>
      </c>
      <c r="BC64" s="1">
        <v>0.33579335793357934</v>
      </c>
      <c r="BD64" s="1">
        <v>0.58302583025830257</v>
      </c>
      <c r="BE64" s="1">
        <v>0.34285714285714286</v>
      </c>
      <c r="BF64" s="1">
        <v>0.53846153846153844</v>
      </c>
      <c r="BG64" s="1">
        <v>0.43190661478599224</v>
      </c>
      <c r="BH64" s="1">
        <v>0.54474708171206221</v>
      </c>
      <c r="BI64" s="2">
        <f t="shared" si="33"/>
        <v>0.20188993885491935</v>
      </c>
      <c r="BJ64" s="2">
        <f t="shared" si="34"/>
        <v>0.19560439560439558</v>
      </c>
      <c r="BK64" s="2">
        <f t="shared" si="35"/>
        <v>8.9049471928849377E-2</v>
      </c>
      <c r="BL64" s="1">
        <f t="shared" si="45"/>
        <v>1.2948768501109542E-2</v>
      </c>
      <c r="BM64" s="1">
        <f t="shared" si="36"/>
        <v>1.842046842046835E-2</v>
      </c>
      <c r="BN64" s="1">
        <f t="shared" si="36"/>
        <v>6.0562569653742071E-3</v>
      </c>
      <c r="BP64" s="9">
        <v>61</v>
      </c>
      <c r="BQ64" s="1">
        <v>0.34285714285714286</v>
      </c>
      <c r="BR64" s="1">
        <v>0.53846153846153844</v>
      </c>
      <c r="BS64" s="1">
        <v>0.43190661478599224</v>
      </c>
      <c r="BT64" s="1">
        <v>0.54474708171206221</v>
      </c>
      <c r="BU64" s="1">
        <v>0.39688715953307391</v>
      </c>
      <c r="BV64" s="9">
        <v>61</v>
      </c>
      <c r="BW64" s="1">
        <f t="shared" ca="1" si="37"/>
        <v>0.34256055363321797</v>
      </c>
      <c r="BX64" s="1">
        <f t="shared" ca="1" si="38"/>
        <v>0.42</v>
      </c>
      <c r="BY64" s="1">
        <f t="shared" ca="1" si="39"/>
        <v>0.37847866419294984</v>
      </c>
      <c r="BZ64" s="1">
        <f t="shared" ca="1" si="40"/>
        <v>0.53617810760667906</v>
      </c>
      <c r="CA64" s="1">
        <f t="shared" ca="1" si="41"/>
        <v>0.45269016697588127</v>
      </c>
    </row>
    <row r="65" spans="1:79" x14ac:dyDescent="0.25">
      <c r="A65" s="2">
        <f t="shared" si="42"/>
        <v>62</v>
      </c>
      <c r="B65" s="2">
        <f ca="1">OFFSET(Vectors!A64,0,8*(-1+$A$2))</f>
        <v>480</v>
      </c>
      <c r="C65" s="2">
        <f ca="1">OFFSET(Vectors!B64,0,8*(-1+$A$2))</f>
        <v>0.34586466165413532</v>
      </c>
      <c r="D65" s="15">
        <f ca="1">OFFSET(Vectors!F64,0,8*(-1+$A$2))+NORMINV(RAND(),OFFSET(Vectors!G64,0,8*(-1+$A$2)),OFFSET(Vectors!H64,0,8*(-1+$A$2)))</f>
        <v>0.53265943496249024</v>
      </c>
      <c r="E65" s="2">
        <f t="shared" ca="1" si="2"/>
        <v>256</v>
      </c>
      <c r="F65" s="2">
        <f ca="1">B65-E65</f>
        <v>224</v>
      </c>
      <c r="G65" s="12">
        <f ca="1">OFFSET(Vectors!C64,0,8*(-1+$A$2))+NORMINV(RAND(),OFFSET(Vectors!D64,0,8*(-1+$A$2)),OFFSET(Vectors!E64,0,8*(-1+$A$2)))</f>
        <v>0.26074935997175536</v>
      </c>
      <c r="H65" s="4">
        <f t="shared" ca="1" si="3"/>
        <v>89</v>
      </c>
      <c r="I65" s="5">
        <f t="shared" ca="1" si="4"/>
        <v>167</v>
      </c>
      <c r="J65" s="6">
        <f t="shared" ca="1" si="5"/>
        <v>58</v>
      </c>
      <c r="K65" s="7">
        <f t="shared" ca="1" si="6"/>
        <v>166</v>
      </c>
      <c r="L65" s="4">
        <f t="shared" ca="1" si="7"/>
        <v>67</v>
      </c>
      <c r="M65" s="5">
        <f t="shared" ca="1" si="43"/>
        <v>189</v>
      </c>
      <c r="N65" s="6">
        <f t="shared" ca="1" si="8"/>
        <v>77</v>
      </c>
      <c r="O65" s="7">
        <f t="shared" ca="1" si="9"/>
        <v>147</v>
      </c>
      <c r="P65" s="4">
        <f t="shared" ca="1" si="10"/>
        <v>89</v>
      </c>
      <c r="Q65" s="5">
        <f t="shared" ca="1" si="11"/>
        <v>166</v>
      </c>
      <c r="R65" s="6">
        <f t="shared" ca="1" si="12"/>
        <v>58</v>
      </c>
      <c r="S65" s="7">
        <f t="shared" ca="1" si="13"/>
        <v>167</v>
      </c>
      <c r="T65" s="4">
        <f t="shared" ca="1" si="14"/>
        <v>67</v>
      </c>
      <c r="U65" s="5">
        <f t="shared" ca="1" si="15"/>
        <v>147</v>
      </c>
      <c r="V65" s="6">
        <f t="shared" ca="1" si="16"/>
        <v>77</v>
      </c>
      <c r="W65" s="7">
        <f t="shared" ca="1" si="17"/>
        <v>189</v>
      </c>
      <c r="X65" s="4">
        <f t="shared" ca="1" si="18"/>
        <v>89</v>
      </c>
      <c r="Y65" s="5">
        <f t="shared" ca="1" si="19"/>
        <v>58</v>
      </c>
      <c r="Z65" s="6">
        <f t="shared" ca="1" si="20"/>
        <v>167</v>
      </c>
      <c r="AA65" s="7">
        <f t="shared" ca="1" si="20"/>
        <v>166</v>
      </c>
      <c r="AB65" s="4">
        <f t="shared" ca="1" si="21"/>
        <v>67</v>
      </c>
      <c r="AC65" s="5">
        <f t="shared" ca="1" si="22"/>
        <v>77</v>
      </c>
      <c r="AD65" s="6">
        <f t="shared" ca="1" si="23"/>
        <v>189</v>
      </c>
      <c r="AE65" s="23">
        <f t="shared" ca="1" si="23"/>
        <v>147</v>
      </c>
      <c r="AF65" s="20">
        <f t="shared" ca="1" si="24"/>
        <v>89</v>
      </c>
      <c r="AG65" s="20">
        <f t="shared" ca="1" si="24"/>
        <v>166</v>
      </c>
      <c r="AH65" s="20">
        <f t="shared" ca="1" si="24"/>
        <v>58</v>
      </c>
      <c r="AI65" s="20">
        <f t="shared" ca="1" si="24"/>
        <v>167</v>
      </c>
      <c r="AJ65" s="1">
        <f t="shared" ca="1" si="25"/>
        <v>0.34765625</v>
      </c>
      <c r="AK65" s="1">
        <f t="shared" ca="1" si="26"/>
        <v>0.25892857142857145</v>
      </c>
      <c r="AL65" s="1">
        <f t="shared" ca="1" si="27"/>
        <v>0.30625000000000002</v>
      </c>
      <c r="AM65" s="1">
        <f t="shared" ca="1" si="28"/>
        <v>0.53333333333333333</v>
      </c>
      <c r="AN65" s="1">
        <f ca="1"/>
        <v>0.34351145038167941</v>
      </c>
      <c r="AO65" s="1">
        <f ca="1"/>
        <v>0.49206349206349204</v>
      </c>
      <c r="AP65" s="1">
        <f ca="1"/>
        <v>0.41634241245136189</v>
      </c>
      <c r="AQ65" s="1">
        <f ca="1"/>
        <v>0.50972762645914393</v>
      </c>
      <c r="AR65" s="2">
        <f t="shared" ca="1" si="29"/>
        <v>0.16621617607746453</v>
      </c>
      <c r="AS65" s="2">
        <f t="shared" ca="1" si="30"/>
        <v>0.14855204168181263</v>
      </c>
      <c r="AT65" s="2">
        <f t="shared" ca="1" si="31"/>
        <v>7.2830962069682481E-2</v>
      </c>
      <c r="AU65" s="1">
        <f t="shared" ca="1" si="44"/>
        <v>-2.7401377895996559E-2</v>
      </c>
      <c r="AV65" s="1">
        <f t="shared" ca="1" si="44"/>
        <v>7.1112595315030613E-2</v>
      </c>
      <c r="AW65" s="1">
        <f t="shared" ca="1" si="44"/>
        <v>3.6912851509950551E-2</v>
      </c>
      <c r="BA65" s="1">
        <v>0.33333333333333331</v>
      </c>
      <c r="BB65" s="1">
        <v>0.44444444444444442</v>
      </c>
      <c r="BC65" s="1">
        <v>0.37777777777777777</v>
      </c>
      <c r="BD65" s="1">
        <v>0.6</v>
      </c>
      <c r="BE65" s="1">
        <v>0.34586466165413532</v>
      </c>
      <c r="BF65" s="1">
        <v>0.5280373831775701</v>
      </c>
      <c r="BG65" s="1">
        <v>0.42708333333333331</v>
      </c>
      <c r="BH65" s="1">
        <v>0.5541666666666667</v>
      </c>
      <c r="BI65" s="2">
        <f t="shared" si="33"/>
        <v>0.20830200501253138</v>
      </c>
      <c r="BJ65" s="2">
        <f t="shared" si="34"/>
        <v>0.18217272152343478</v>
      </c>
      <c r="BK65" s="2">
        <f t="shared" si="35"/>
        <v>8.1218671679197996E-2</v>
      </c>
      <c r="BL65" s="1">
        <f t="shared" si="45"/>
        <v>6.4120661576120286E-3</v>
      </c>
      <c r="BM65" s="1">
        <f t="shared" si="36"/>
        <v>-1.3431674080960798E-2</v>
      </c>
      <c r="BN65" s="1">
        <f t="shared" si="36"/>
        <v>-7.8308002496513818E-3</v>
      </c>
      <c r="BP65" s="9">
        <v>62</v>
      </c>
      <c r="BQ65" s="1">
        <v>0.34586466165413532</v>
      </c>
      <c r="BR65" s="1">
        <v>0.5280373831775701</v>
      </c>
      <c r="BS65" s="1">
        <v>0.42708333333333331</v>
      </c>
      <c r="BT65" s="1">
        <v>0.5541666666666667</v>
      </c>
      <c r="BU65" s="1">
        <v>0.40208333333333335</v>
      </c>
      <c r="BV65" s="9">
        <v>62</v>
      </c>
      <c r="BW65" s="1">
        <f t="shared" ca="1" si="37"/>
        <v>0.34351145038167941</v>
      </c>
      <c r="BX65" s="1">
        <f t="shared" ca="1" si="38"/>
        <v>0.49206349206349204</v>
      </c>
      <c r="BY65" s="1">
        <f t="shared" ca="1" si="39"/>
        <v>0.41634241245136183</v>
      </c>
      <c r="BZ65" s="1">
        <f t="shared" ca="1" si="40"/>
        <v>0.50972762645914393</v>
      </c>
      <c r="CA65" s="1">
        <f t="shared" ca="1" si="41"/>
        <v>0.42412451361867703</v>
      </c>
    </row>
    <row r="66" spans="1:79" x14ac:dyDescent="0.25">
      <c r="A66" s="2">
        <f t="shared" si="42"/>
        <v>63</v>
      </c>
      <c r="B66" s="2">
        <f ca="1">OFFSET(Vectors!A65,0,8*(-1+$A$2))</f>
        <v>798</v>
      </c>
      <c r="C66" s="2">
        <f ca="1">OFFSET(Vectors!B65,0,8*(-1+$A$2))</f>
        <v>0.34633027522935778</v>
      </c>
      <c r="D66" s="15">
        <f ca="1">OFFSET(Vectors!F65,0,8*(-1+$A$2))+NORMINV(RAND(),OFFSET(Vectors!G65,0,8*(-1+$A$2)),OFFSET(Vectors!H65,0,8*(-1+$A$2)))</f>
        <v>0.58147934060359863</v>
      </c>
      <c r="E66" s="2">
        <f t="shared" ca="1" si="2"/>
        <v>464</v>
      </c>
      <c r="F66" s="2">
        <f ca="1">B66-E66</f>
        <v>334</v>
      </c>
      <c r="G66" s="12">
        <f ca="1">OFFSET(Vectors!C65,0,8*(-1+$A$2))+NORMINV(RAND(),OFFSET(Vectors!D65,0,8*(-1+$A$2)),OFFSET(Vectors!E65,0,8*(-1+$A$2)))</f>
        <v>0.59958158374242931</v>
      </c>
      <c r="H66" s="4">
        <f t="shared" ca="1" si="3"/>
        <v>161</v>
      </c>
      <c r="I66" s="5">
        <f t="shared" ca="1" si="4"/>
        <v>303</v>
      </c>
      <c r="J66" s="6">
        <f t="shared" ca="1" si="5"/>
        <v>200</v>
      </c>
      <c r="K66" s="7">
        <f t="shared" ca="1" si="6"/>
        <v>134</v>
      </c>
      <c r="L66" s="4">
        <f t="shared" ca="1" si="7"/>
        <v>278</v>
      </c>
      <c r="M66" s="5">
        <f t="shared" ca="1" si="43"/>
        <v>186</v>
      </c>
      <c r="N66" s="6">
        <f t="shared" ca="1" si="8"/>
        <v>116</v>
      </c>
      <c r="O66" s="7">
        <f t="shared" ca="1" si="9"/>
        <v>218</v>
      </c>
      <c r="P66" s="4">
        <f t="shared" ca="1" si="10"/>
        <v>161</v>
      </c>
      <c r="Q66" s="5">
        <f t="shared" ca="1" si="11"/>
        <v>134</v>
      </c>
      <c r="R66" s="6">
        <f t="shared" ca="1" si="12"/>
        <v>200</v>
      </c>
      <c r="S66" s="7">
        <f t="shared" ca="1" si="13"/>
        <v>303</v>
      </c>
      <c r="T66" s="4">
        <f t="shared" ca="1" si="14"/>
        <v>278</v>
      </c>
      <c r="U66" s="5">
        <f t="shared" ca="1" si="15"/>
        <v>218</v>
      </c>
      <c r="V66" s="6">
        <f t="shared" ca="1" si="16"/>
        <v>116</v>
      </c>
      <c r="W66" s="7">
        <f t="shared" ca="1" si="17"/>
        <v>186</v>
      </c>
      <c r="X66" s="4">
        <f t="shared" ca="1" si="18"/>
        <v>161</v>
      </c>
      <c r="Y66" s="5">
        <f t="shared" ca="1" si="19"/>
        <v>200</v>
      </c>
      <c r="Z66" s="6">
        <f t="shared" ca="1" si="20"/>
        <v>303</v>
      </c>
      <c r="AA66" s="7">
        <f t="shared" ca="1" si="20"/>
        <v>134</v>
      </c>
      <c r="AB66" s="4">
        <f t="shared" ca="1" si="21"/>
        <v>278</v>
      </c>
      <c r="AC66" s="5">
        <f t="shared" ca="1" si="22"/>
        <v>116</v>
      </c>
      <c r="AD66" s="6">
        <f t="shared" ca="1" si="23"/>
        <v>186</v>
      </c>
      <c r="AE66" s="23">
        <f t="shared" ca="1" si="23"/>
        <v>218</v>
      </c>
      <c r="AF66" s="20">
        <f t="shared" ca="1" si="24"/>
        <v>161</v>
      </c>
      <c r="AG66" s="20">
        <f t="shared" ca="1" si="24"/>
        <v>134</v>
      </c>
      <c r="AH66" s="20">
        <f t="shared" ca="1" si="24"/>
        <v>200</v>
      </c>
      <c r="AI66" s="20">
        <f t="shared" ca="1" si="24"/>
        <v>303</v>
      </c>
      <c r="AJ66" s="1">
        <f t="shared" ca="1" si="25"/>
        <v>0.34698275862068967</v>
      </c>
      <c r="AK66" s="1">
        <f t="shared" ca="1" si="26"/>
        <v>0.59880239520958078</v>
      </c>
      <c r="AL66" s="1">
        <f t="shared" ca="1" si="27"/>
        <v>0.45238095238095238</v>
      </c>
      <c r="AM66" s="1">
        <f t="shared" ca="1" si="28"/>
        <v>0.581453634085213</v>
      </c>
      <c r="AN66" s="1">
        <f ca="1"/>
        <v>0.34698275862068967</v>
      </c>
      <c r="AO66" s="1">
        <f ca="1"/>
        <v>0.59880239520958078</v>
      </c>
      <c r="AP66" s="1">
        <f ca="1"/>
        <v>0.45238095238095238</v>
      </c>
      <c r="AQ66" s="1">
        <f ca="1"/>
        <v>0.581453634085213</v>
      </c>
      <c r="AR66" s="2">
        <f t="shared" ca="1" si="29"/>
        <v>0.23447087546452333</v>
      </c>
      <c r="AS66" s="2">
        <f t="shared" ca="1" si="30"/>
        <v>0.25181963658889112</v>
      </c>
      <c r="AT66" s="2">
        <f t="shared" ca="1" si="31"/>
        <v>0.10539819376026272</v>
      </c>
      <c r="AU66" s="1">
        <f t="shared" ca="1" si="44"/>
        <v>6.8254699387058804E-2</v>
      </c>
      <c r="AV66" s="1">
        <f t="shared" ca="1" si="44"/>
        <v>0.10326759490707849</v>
      </c>
      <c r="AW66" s="1">
        <f t="shared" ca="1" si="44"/>
        <v>3.2567231690580234E-2</v>
      </c>
      <c r="BA66" s="1">
        <v>0.42168674698795183</v>
      </c>
      <c r="BB66" s="1">
        <v>0.5357142857142857</v>
      </c>
      <c r="BC66" s="1">
        <v>0.46762589928057552</v>
      </c>
      <c r="BD66" s="1">
        <v>0.59712230215827333</v>
      </c>
      <c r="BE66" s="1">
        <v>0.34633027522935778</v>
      </c>
      <c r="BF66" s="1">
        <v>0.48895027624309395</v>
      </c>
      <c r="BG66" s="1">
        <v>0.41102756892230574</v>
      </c>
      <c r="BH66" s="1">
        <v>0.54636591478696739</v>
      </c>
      <c r="BI66" s="2">
        <f t="shared" si="33"/>
        <v>0.20003563955760961</v>
      </c>
      <c r="BJ66" s="2">
        <f t="shared" si="34"/>
        <v>0.14262000101373618</v>
      </c>
      <c r="BK66" s="2">
        <f t="shared" si="35"/>
        <v>6.4697293692947966E-2</v>
      </c>
      <c r="BL66" s="1">
        <f t="shared" si="45"/>
        <v>-8.2663654549217647E-3</v>
      </c>
      <c r="BM66" s="1">
        <f t="shared" si="36"/>
        <v>-3.9552720509698602E-2</v>
      </c>
      <c r="BN66" s="1">
        <f t="shared" si="36"/>
        <v>-1.652137798625003E-2</v>
      </c>
      <c r="BP66" s="9">
        <v>63</v>
      </c>
      <c r="BQ66" s="1">
        <v>0.34633027522935778</v>
      </c>
      <c r="BR66" s="1">
        <v>0.4889502762430939</v>
      </c>
      <c r="BS66" s="1">
        <v>0.41102756892230574</v>
      </c>
      <c r="BT66" s="1">
        <v>0.54636591478696739</v>
      </c>
      <c r="BU66" s="1">
        <v>0.42105263157894735</v>
      </c>
      <c r="BV66" s="9">
        <v>63</v>
      </c>
      <c r="BW66" s="1">
        <f t="shared" ca="1" si="37"/>
        <v>0.34698275862068967</v>
      </c>
      <c r="BX66" s="1">
        <f t="shared" ca="1" si="38"/>
        <v>0.59880239520958078</v>
      </c>
      <c r="BY66" s="1">
        <f t="shared" ca="1" si="39"/>
        <v>0.45238095238095233</v>
      </c>
      <c r="BZ66" s="1">
        <f t="shared" ca="1" si="40"/>
        <v>0.581453634085213</v>
      </c>
      <c r="CA66" s="1">
        <f t="shared" ca="1" si="41"/>
        <v>0.36967418546365916</v>
      </c>
    </row>
    <row r="67" spans="1:79" x14ac:dyDescent="0.25">
      <c r="A67" s="2">
        <f t="shared" si="42"/>
        <v>64</v>
      </c>
      <c r="B67" s="2">
        <f ca="1">OFFSET(Vectors!A66,0,8*(-1+$A$2))</f>
        <v>672</v>
      </c>
      <c r="C67" s="2">
        <f ca="1">OFFSET(Vectors!B66,0,8*(-1+$A$2))</f>
        <v>0.34844192634560905</v>
      </c>
      <c r="D67" s="15">
        <f ca="1">OFFSET(Vectors!F66,0,8*(-1+$A$2))+NORMINV(RAND(),OFFSET(Vectors!G66,0,8*(-1+$A$2)),OFFSET(Vectors!H66,0,8*(-1+$A$2)))</f>
        <v>0.55391890091953455</v>
      </c>
      <c r="E67" s="2">
        <f t="shared" ca="1" si="2"/>
        <v>372</v>
      </c>
      <c r="F67" s="2">
        <f ca="1">B67-E67</f>
        <v>300</v>
      </c>
      <c r="G67" s="12">
        <f ca="1">OFFSET(Vectors!C66,0,8*(-1+$A$2))+NORMINV(RAND(),OFFSET(Vectors!D66,0,8*(-1+$A$2)),OFFSET(Vectors!E66,0,8*(-1+$A$2)))</f>
        <v>0.77778033990317208</v>
      </c>
      <c r="H67" s="4">
        <f t="shared" ca="1" si="3"/>
        <v>130</v>
      </c>
      <c r="I67" s="5">
        <f t="shared" ca="1" si="4"/>
        <v>242</v>
      </c>
      <c r="J67" s="6">
        <f t="shared" ca="1" si="5"/>
        <v>233</v>
      </c>
      <c r="K67" s="7">
        <f t="shared" ca="1" si="6"/>
        <v>67</v>
      </c>
      <c r="L67" s="4">
        <f t="shared" ca="1" si="7"/>
        <v>289</v>
      </c>
      <c r="M67" s="5">
        <f t="shared" ca="1" si="43"/>
        <v>83</v>
      </c>
      <c r="N67" s="6">
        <f t="shared" ca="1" si="8"/>
        <v>105</v>
      </c>
      <c r="O67" s="7">
        <f t="shared" ca="1" si="9"/>
        <v>195</v>
      </c>
      <c r="P67" s="4">
        <f t="shared" ca="1" si="10"/>
        <v>130</v>
      </c>
      <c r="Q67" s="5">
        <f t="shared" ca="1" si="11"/>
        <v>67</v>
      </c>
      <c r="R67" s="6">
        <f t="shared" ca="1" si="12"/>
        <v>233</v>
      </c>
      <c r="S67" s="7">
        <f t="shared" ca="1" si="13"/>
        <v>242</v>
      </c>
      <c r="T67" s="4">
        <f t="shared" ca="1" si="14"/>
        <v>289</v>
      </c>
      <c r="U67" s="5">
        <f t="shared" ca="1" si="15"/>
        <v>195</v>
      </c>
      <c r="V67" s="6">
        <f t="shared" ca="1" si="16"/>
        <v>105</v>
      </c>
      <c r="W67" s="7">
        <f t="shared" ca="1" si="17"/>
        <v>83</v>
      </c>
      <c r="X67" s="4">
        <f t="shared" ca="1" si="18"/>
        <v>130</v>
      </c>
      <c r="Y67" s="5">
        <f t="shared" ca="1" si="19"/>
        <v>233</v>
      </c>
      <c r="Z67" s="6">
        <f t="shared" ca="1" si="20"/>
        <v>242</v>
      </c>
      <c r="AA67" s="7">
        <f t="shared" ca="1" si="20"/>
        <v>67</v>
      </c>
      <c r="AB67" s="4">
        <f t="shared" ca="1" si="21"/>
        <v>289</v>
      </c>
      <c r="AC67" s="5">
        <f t="shared" ca="1" si="22"/>
        <v>105</v>
      </c>
      <c r="AD67" s="6">
        <f t="shared" ca="1" si="23"/>
        <v>83</v>
      </c>
      <c r="AE67" s="23">
        <f t="shared" ca="1" si="23"/>
        <v>195</v>
      </c>
      <c r="AF67" s="20">
        <f t="shared" ca="1" si="24"/>
        <v>130</v>
      </c>
      <c r="AG67" s="20">
        <f t="shared" ca="1" si="24"/>
        <v>67</v>
      </c>
      <c r="AH67" s="20">
        <f t="shared" ca="1" si="24"/>
        <v>233</v>
      </c>
      <c r="AI67" s="20">
        <f t="shared" ca="1" si="24"/>
        <v>242</v>
      </c>
      <c r="AJ67" s="1">
        <f t="shared" ca="1" si="25"/>
        <v>0.34946236559139787</v>
      </c>
      <c r="AK67" s="1">
        <f t="shared" ca="1" si="26"/>
        <v>0.77666666666666662</v>
      </c>
      <c r="AL67" s="1">
        <f t="shared" ca="1" si="27"/>
        <v>0.5401785714285714</v>
      </c>
      <c r="AM67" s="1">
        <f t="shared" ca="1" si="28"/>
        <v>0.5535714285714286</v>
      </c>
      <c r="AN67" s="1">
        <f ca="1"/>
        <v>0.34765625</v>
      </c>
      <c r="AO67" s="1">
        <f ca="1"/>
        <v>0.25892857142857145</v>
      </c>
      <c r="AP67" s="1">
        <f ca="1"/>
        <v>0.30625000000000002</v>
      </c>
      <c r="AQ67" s="1">
        <f ca="1"/>
        <v>0.53333333333333333</v>
      </c>
      <c r="AR67" s="2">
        <f t="shared" ca="1" si="29"/>
        <v>0.18567708333333333</v>
      </c>
      <c r="AS67" s="2">
        <f t="shared" ca="1" si="30"/>
        <v>-8.8727678571428548E-2</v>
      </c>
      <c r="AT67" s="2">
        <f t="shared" ca="1" si="31"/>
        <v>-4.1406249999999978E-2</v>
      </c>
      <c r="AU67" s="1">
        <f t="shared" ca="1" si="44"/>
        <v>-4.8793792131190006E-2</v>
      </c>
      <c r="AV67" s="1">
        <f t="shared" ca="1" si="44"/>
        <v>-0.34054731516031966</v>
      </c>
      <c r="AW67" s="1">
        <f t="shared" ca="1" si="44"/>
        <v>-0.14680444376026269</v>
      </c>
      <c r="BA67" s="1">
        <v>0.44594594594594594</v>
      </c>
      <c r="BB67" s="1">
        <v>0.19718309859154926</v>
      </c>
      <c r="BC67" s="1">
        <v>0.32413793103448274</v>
      </c>
      <c r="BD67" s="1">
        <v>0.51034482758620692</v>
      </c>
      <c r="BE67" s="1">
        <v>0.34844192634560905</v>
      </c>
      <c r="BF67" s="1">
        <v>0.47335423197492166</v>
      </c>
      <c r="BG67" s="1">
        <v>0.40773809523809523</v>
      </c>
      <c r="BH67" s="1">
        <v>0.52529761904761907</v>
      </c>
      <c r="BI67" s="2">
        <f t="shared" si="33"/>
        <v>0.17685569270201001</v>
      </c>
      <c r="BJ67" s="2">
        <f t="shared" si="34"/>
        <v>0.1249123056293126</v>
      </c>
      <c r="BK67" s="2">
        <f t="shared" si="35"/>
        <v>5.9296168892486179E-2</v>
      </c>
      <c r="BL67" s="1">
        <f t="shared" si="45"/>
        <v>-2.3179946855599598E-2</v>
      </c>
      <c r="BM67" s="1">
        <f t="shared" si="36"/>
        <v>-1.7707695384423572E-2</v>
      </c>
      <c r="BN67" s="1">
        <f t="shared" si="36"/>
        <v>-5.4011248004617873E-3</v>
      </c>
      <c r="BP67" s="9">
        <v>64</v>
      </c>
      <c r="BQ67" s="1">
        <v>0.34844192634560905</v>
      </c>
      <c r="BR67" s="1">
        <v>0.47335423197492166</v>
      </c>
      <c r="BS67" s="1">
        <v>0.40773809523809523</v>
      </c>
      <c r="BT67" s="1">
        <v>0.52529761904761907</v>
      </c>
      <c r="BU67" s="1">
        <v>0.4330357142857143</v>
      </c>
      <c r="BV67" s="9">
        <v>64</v>
      </c>
      <c r="BW67" s="1">
        <f t="shared" ca="1" si="37"/>
        <v>0.34765625</v>
      </c>
      <c r="BX67" s="1">
        <f t="shared" ca="1" si="38"/>
        <v>0.25892857142857145</v>
      </c>
      <c r="BY67" s="1">
        <f t="shared" ca="1" si="39"/>
        <v>0.30625000000000002</v>
      </c>
      <c r="BZ67" s="1">
        <f t="shared" ca="1" si="40"/>
        <v>0.53333333333333333</v>
      </c>
      <c r="CA67" s="1">
        <f t="shared" ca="1" si="41"/>
        <v>0.53125</v>
      </c>
    </row>
    <row r="68" spans="1:79" x14ac:dyDescent="0.25">
      <c r="A68" s="2">
        <f t="shared" si="42"/>
        <v>65</v>
      </c>
      <c r="B68" s="2">
        <f ca="1">OFFSET(Vectors!A67,0,8*(-1+$A$2))</f>
        <v>80</v>
      </c>
      <c r="C68" s="2">
        <f ca="1">OFFSET(Vectors!B67,0,8*(-1+$A$2))</f>
        <v>0.35</v>
      </c>
      <c r="D68" s="15">
        <f ca="1">OFFSET(Vectors!F67,0,8*(-1+$A$2))+NORMINV(RAND(),OFFSET(Vectors!G67,0,8*(-1+$A$2)),OFFSET(Vectors!H67,0,8*(-1+$A$2)))</f>
        <v>0.5162711122571938</v>
      </c>
      <c r="E68" s="2">
        <f t="shared" ca="1" si="2"/>
        <v>41</v>
      </c>
      <c r="F68" s="2">
        <f ca="1">B68-E68</f>
        <v>39</v>
      </c>
      <c r="G68" s="12">
        <f ca="1">OFFSET(Vectors!C67,0,8*(-1+$A$2))+NORMINV(RAND(),OFFSET(Vectors!D67,0,8*(-1+$A$2)),OFFSET(Vectors!E67,0,8*(-1+$A$2)))</f>
        <v>0.51670887834253909</v>
      </c>
      <c r="H68" s="4">
        <f t="shared" ca="1" si="3"/>
        <v>14</v>
      </c>
      <c r="I68" s="5">
        <f t="shared" ca="1" si="4"/>
        <v>27</v>
      </c>
      <c r="J68" s="6">
        <f t="shared" ca="1" si="5"/>
        <v>20</v>
      </c>
      <c r="K68" s="7">
        <f t="shared" ca="1" si="6"/>
        <v>19</v>
      </c>
      <c r="L68" s="4">
        <f t="shared" ca="1" si="7"/>
        <v>21</v>
      </c>
      <c r="M68" s="5">
        <f t="shared" ca="1" si="43"/>
        <v>20</v>
      </c>
      <c r="N68" s="6">
        <f t="shared" ca="1" si="8"/>
        <v>14</v>
      </c>
      <c r="O68" s="7">
        <f t="shared" ca="1" si="9"/>
        <v>25</v>
      </c>
      <c r="P68" s="4">
        <f t="shared" ca="1" si="10"/>
        <v>14</v>
      </c>
      <c r="Q68" s="5">
        <f t="shared" ca="1" si="11"/>
        <v>19</v>
      </c>
      <c r="R68" s="6">
        <f t="shared" ca="1" si="12"/>
        <v>20</v>
      </c>
      <c r="S68" s="7">
        <f t="shared" ca="1" si="13"/>
        <v>27</v>
      </c>
      <c r="T68" s="4">
        <f t="shared" ca="1" si="14"/>
        <v>21</v>
      </c>
      <c r="U68" s="5">
        <f t="shared" ca="1" si="15"/>
        <v>25</v>
      </c>
      <c r="V68" s="6">
        <f t="shared" ca="1" si="16"/>
        <v>14</v>
      </c>
      <c r="W68" s="7">
        <f t="shared" ca="1" si="17"/>
        <v>20</v>
      </c>
      <c r="X68" s="4">
        <f t="shared" ca="1" si="18"/>
        <v>14</v>
      </c>
      <c r="Y68" s="5">
        <f t="shared" ca="1" si="19"/>
        <v>20</v>
      </c>
      <c r="Z68" s="6">
        <f t="shared" ca="1" si="20"/>
        <v>27</v>
      </c>
      <c r="AA68" s="7">
        <f t="shared" ca="1" si="20"/>
        <v>19</v>
      </c>
      <c r="AB68" s="4">
        <f t="shared" ca="1" si="21"/>
        <v>21</v>
      </c>
      <c r="AC68" s="5">
        <f t="shared" ca="1" si="22"/>
        <v>14</v>
      </c>
      <c r="AD68" s="6">
        <f t="shared" ca="1" si="23"/>
        <v>20</v>
      </c>
      <c r="AE68" s="23">
        <f t="shared" ca="1" si="23"/>
        <v>25</v>
      </c>
      <c r="AF68" s="20">
        <f t="shared" ca="1" si="24"/>
        <v>14</v>
      </c>
      <c r="AG68" s="20">
        <f t="shared" ca="1" si="24"/>
        <v>19</v>
      </c>
      <c r="AH68" s="20">
        <f t="shared" ca="1" si="24"/>
        <v>20</v>
      </c>
      <c r="AI68" s="20">
        <f t="shared" ca="1" si="24"/>
        <v>27</v>
      </c>
      <c r="AJ68" s="1">
        <f t="shared" ca="1" si="25"/>
        <v>0.34146341463414637</v>
      </c>
      <c r="AK68" s="1">
        <f t="shared" ca="1" si="26"/>
        <v>0.51282051282051277</v>
      </c>
      <c r="AL68" s="1">
        <f t="shared" ca="1" si="27"/>
        <v>0.42499999999999999</v>
      </c>
      <c r="AM68" s="1">
        <f t="shared" ca="1" si="28"/>
        <v>0.51249999999999996</v>
      </c>
      <c r="AN68" s="1">
        <f ca="1"/>
        <v>0.34946236559139787</v>
      </c>
      <c r="AO68" s="1">
        <f ca="1"/>
        <v>0.77666666666666662</v>
      </c>
      <c r="AP68" s="1">
        <f ca="1"/>
        <v>0.5401785714285714</v>
      </c>
      <c r="AQ68" s="1">
        <f ca="1"/>
        <v>0.5535714285714286</v>
      </c>
      <c r="AR68" s="2">
        <f t="shared" ca="1" si="29"/>
        <v>0.20410906298003073</v>
      </c>
      <c r="AS68" s="2">
        <f t="shared" ca="1" si="30"/>
        <v>0.42720430107526874</v>
      </c>
      <c r="AT68" s="2">
        <f t="shared" ca="1" si="31"/>
        <v>0.19071620583717352</v>
      </c>
      <c r="AU68" s="1">
        <f t="shared" ca="1" si="44"/>
        <v>1.8431979646697405E-2</v>
      </c>
      <c r="AV68" s="1">
        <f t="shared" ca="1" si="44"/>
        <v>0.51593197964669724</v>
      </c>
      <c r="AW68" s="1">
        <f t="shared" ca="1" si="44"/>
        <v>0.2321224558371735</v>
      </c>
      <c r="BA68" s="1">
        <v>0.3949579831932773</v>
      </c>
      <c r="BB68" s="1">
        <v>0.40217391304347827</v>
      </c>
      <c r="BC68" s="1">
        <v>0.3981042654028436</v>
      </c>
      <c r="BD68" s="1">
        <v>0.56398104265402849</v>
      </c>
      <c r="BE68" s="1">
        <v>0.35</v>
      </c>
      <c r="BF68" s="1">
        <v>0.42500000000000004</v>
      </c>
      <c r="BG68" s="1">
        <v>0.38750000000000001</v>
      </c>
      <c r="BH68" s="1">
        <v>0.5</v>
      </c>
      <c r="BI68" s="2">
        <f t="shared" si="33"/>
        <v>0.15000000000000002</v>
      </c>
      <c r="BJ68" s="2">
        <f t="shared" si="34"/>
        <v>7.5000000000000067E-2</v>
      </c>
      <c r="BK68" s="2">
        <f t="shared" si="35"/>
        <v>3.7500000000000033E-2</v>
      </c>
      <c r="BL68" s="1">
        <f t="shared" si="45"/>
        <v>-2.6855692702009992E-2</v>
      </c>
      <c r="BM68" s="1">
        <f t="shared" si="36"/>
        <v>-4.9912305629312537E-2</v>
      </c>
      <c r="BN68" s="1">
        <f t="shared" si="36"/>
        <v>-2.1796168892486145E-2</v>
      </c>
      <c r="BP68" s="9">
        <v>65</v>
      </c>
      <c r="BQ68" s="1">
        <v>0.35</v>
      </c>
      <c r="BR68" s="1">
        <v>0.42499999999999999</v>
      </c>
      <c r="BS68" s="1">
        <v>0.38750000000000001</v>
      </c>
      <c r="BT68" s="1">
        <v>0.5</v>
      </c>
      <c r="BU68" s="1">
        <v>0.46250000000000002</v>
      </c>
      <c r="BV68" s="9">
        <v>65</v>
      </c>
      <c r="BW68" s="1">
        <f t="shared" ca="1" si="37"/>
        <v>0.34946236559139787</v>
      </c>
      <c r="BX68" s="1">
        <f t="shared" ca="1" si="38"/>
        <v>0.77666666666666662</v>
      </c>
      <c r="BY68" s="1">
        <f t="shared" ca="1" si="39"/>
        <v>0.5401785714285714</v>
      </c>
      <c r="BZ68" s="1">
        <f t="shared" ca="1" si="40"/>
        <v>0.5535714285714286</v>
      </c>
      <c r="CA68" s="1">
        <f t="shared" ca="1" si="41"/>
        <v>0.29315476190476197</v>
      </c>
    </row>
    <row r="69" spans="1:79" x14ac:dyDescent="0.25">
      <c r="A69" s="2">
        <f t="shared" si="42"/>
        <v>66</v>
      </c>
      <c r="B69" s="2">
        <f ca="1">OFFSET(Vectors!A68,0,8*(-1+$A$2))</f>
        <v>573</v>
      </c>
      <c r="C69" s="2">
        <f ca="1">OFFSET(Vectors!B68,0,8*(-1+$A$2))</f>
        <v>0.35126582278481011</v>
      </c>
      <c r="D69" s="15">
        <f ca="1">OFFSET(Vectors!F68,0,8*(-1+$A$2))+NORMINV(RAND(),OFFSET(Vectors!G68,0,8*(-1+$A$2)),OFFSET(Vectors!H68,0,8*(-1+$A$2)))</f>
        <v>0.58479278235875953</v>
      </c>
      <c r="E69" s="2">
        <f t="shared" ref="E69:E132" ca="1" si="46">IF(ROUND(D69*B69,0)&lt;0,0,IF(ROUND(D69*B69,0)&gt;B69,B69,ROUND(D69*B69,0)))</f>
        <v>335</v>
      </c>
      <c r="F69" s="2">
        <f ca="1">B69-E69</f>
        <v>238</v>
      </c>
      <c r="G69" s="12">
        <f ca="1">OFFSET(Vectors!C68,0,8*(-1+$A$2))+NORMINV(RAND(),OFFSET(Vectors!D68,0,8*(-1+$A$2)),OFFSET(Vectors!E68,0,8*(-1+$A$2)))</f>
        <v>0.5947312845549344</v>
      </c>
      <c r="H69" s="4">
        <f t="shared" ref="H69:H132" ca="1" si="47">IF(ROUND(C69*E69,0)&lt;0,0,IF(ROUND(C69*E69,0)&gt;E69,E69,ROUND(C69*E69,0)))</f>
        <v>118</v>
      </c>
      <c r="I69" s="5">
        <f t="shared" ref="I69:I132" ca="1" si="48">E69-H69</f>
        <v>217</v>
      </c>
      <c r="J69" s="6">
        <f t="shared" ref="J69:J132" ca="1" si="49">IF(ROUND(G69*F69,0)&lt;0,0,IF(ROUND(G69*F69,0)&gt;F69,F69,ROUND(G69*F69,0)))</f>
        <v>142</v>
      </c>
      <c r="K69" s="7">
        <f t="shared" ref="K69:K132" ca="1" si="50">F69-J69</f>
        <v>96</v>
      </c>
      <c r="L69" s="4">
        <f t="shared" ref="L69:L132" ca="1" si="51">IF(ROUND(G69*E69,0)&lt;0,0,IF(ROUND(G69*E69,0)&gt;E69,E69,ROUND(G69*E69,0)))</f>
        <v>199</v>
      </c>
      <c r="M69" s="5">
        <f t="shared" ca="1" si="43"/>
        <v>136</v>
      </c>
      <c r="N69" s="6">
        <f t="shared" ref="N69:N132" ca="1" si="52">IF(ROUND(C69*F69,0)&lt;0,0,IF(ROUND(C69*F69,0)&gt;F69,F69,ROUND(C69*F69,0)))</f>
        <v>84</v>
      </c>
      <c r="O69" s="7">
        <f t="shared" ref="O69:O132" ca="1" si="53">F69-N69</f>
        <v>154</v>
      </c>
      <c r="P69" s="4">
        <f t="shared" ref="P69:P132" ca="1" si="54">IF(ROUND(C69*E69,0)&lt;0,0,IF(ROUND(C69*E69,0)&gt;E69,E69,ROUND(C69*E69,0)))</f>
        <v>118</v>
      </c>
      <c r="Q69" s="5">
        <f t="shared" ref="Q69:Q132" ca="1" si="55">F69-R69</f>
        <v>96</v>
      </c>
      <c r="R69" s="6">
        <f t="shared" ref="R69:R132" ca="1" si="56">IF(ROUND(G69*F69,0)&lt;0,0,IF(ROUND(G69*F69,0)&gt;F69,F69,ROUND(G69*F69,0)))</f>
        <v>142</v>
      </c>
      <c r="S69" s="7">
        <f t="shared" ref="S69:S132" ca="1" si="57">E69-P69</f>
        <v>217</v>
      </c>
      <c r="T69" s="4">
        <f t="shared" ref="T69:T132" ca="1" si="58">IF(ROUND(G69*E69,0)&lt;0,0,IF(ROUND(G69*E69,0)&gt;E69,E69,ROUND(G69*E69,0)))</f>
        <v>199</v>
      </c>
      <c r="U69" s="5">
        <f t="shared" ref="U69:U132" ca="1" si="59">F69-V69</f>
        <v>154</v>
      </c>
      <c r="V69" s="6">
        <f t="shared" ref="V69:V132" ca="1" si="60">IF(ROUND(C69*F69,0)&lt;0,0,IF(ROUND(C69*F69,0)&gt;F69,F69,ROUND(C69*F69,0)))</f>
        <v>84</v>
      </c>
      <c r="W69" s="7">
        <f t="shared" ref="W69:W132" ca="1" si="61">E69-T69</f>
        <v>136</v>
      </c>
      <c r="X69" s="4">
        <f t="shared" ref="X69:X132" ca="1" si="62">IF(ROUND(C69*E69,0)&lt;0,0,IF(ROUND(C69*E69,0)&gt;E69,E69,ROUND(C69*E69,0)))</f>
        <v>118</v>
      </c>
      <c r="Y69" s="5">
        <f t="shared" ref="Y69:Y132" ca="1" si="63">IF(ROUND(G69*F69,0)&lt;0,0,IF(ROUND(G69*F69,0)&gt;F69,F69,ROUND(G69*F69,0)))</f>
        <v>142</v>
      </c>
      <c r="Z69" s="6">
        <f t="shared" ref="Z69:AA132" ca="1" si="64">E69-X69</f>
        <v>217</v>
      </c>
      <c r="AA69" s="7">
        <f t="shared" ca="1" si="64"/>
        <v>96</v>
      </c>
      <c r="AB69" s="4">
        <f t="shared" ref="AB69:AB132" ca="1" si="65">IF(ROUND(G69*E69,0)&lt;0,0,IF(ROUND(G69*E69,0)&gt;E69,E69,ROUND(G69*E69,0)))</f>
        <v>199</v>
      </c>
      <c r="AC69" s="5">
        <f t="shared" ref="AC69:AC132" ca="1" si="66">IF(ROUND(C69*F69,0)&lt;0,0,IF(ROUND(C69*F69,0)&gt;F69,F69,ROUND(C69*F69,0)))</f>
        <v>84</v>
      </c>
      <c r="AD69" s="6">
        <f t="shared" ref="AD69:AE132" ca="1" si="67">E69-AB69</f>
        <v>136</v>
      </c>
      <c r="AE69" s="23">
        <f t="shared" ca="1" si="67"/>
        <v>154</v>
      </c>
      <c r="AF69" s="20">
        <f t="shared" ref="AF69:AI132" ca="1" si="68">OFFSET(H69,0,4*(-1+AF$2))</f>
        <v>118</v>
      </c>
      <c r="AG69" s="20">
        <f t="shared" ca="1" si="68"/>
        <v>96</v>
      </c>
      <c r="AH69" s="20">
        <f t="shared" ca="1" si="68"/>
        <v>142</v>
      </c>
      <c r="AI69" s="20">
        <f t="shared" ca="1" si="68"/>
        <v>217</v>
      </c>
      <c r="AJ69" s="1">
        <f t="shared" ref="AJ69:AJ132" ca="1" si="69">AF69/(AF69+AI69)</f>
        <v>0.35223880597014923</v>
      </c>
      <c r="AK69" s="1">
        <f t="shared" ref="AK69:AK132" ca="1" si="70">(AH69/(AH69+AG69))</f>
        <v>0.59663865546218486</v>
      </c>
      <c r="AL69" s="1">
        <f t="shared" ref="AL69:AL132" ca="1" si="71">(AF69+AH69)/(AF69+AG69+AH69+AI69)</f>
        <v>0.4537521815008726</v>
      </c>
      <c r="AM69" s="1">
        <f t="shared" ref="AM69:AM132" ca="1" si="72">(AF69+AI69)/(AF69+AG69+AH69+AI69)</f>
        <v>0.58464223385689351</v>
      </c>
      <c r="AN69" s="1">
        <f ca="1"/>
        <v>0.35223880597014923</v>
      </c>
      <c r="AO69" s="1">
        <f ca="1"/>
        <v>0.59663865546218486</v>
      </c>
      <c r="AP69" s="1">
        <f ca="1"/>
        <v>0.4537521815008726</v>
      </c>
      <c r="AQ69" s="1">
        <f ca="1"/>
        <v>0.58464223385689351</v>
      </c>
      <c r="AR69" s="2">
        <f t="shared" ref="AR69:AR132" ca="1" si="73">AQ69-AN69</f>
        <v>0.23240342788674428</v>
      </c>
      <c r="AS69" s="2">
        <f t="shared" ref="AS69:AS132" ca="1" si="74">AO69-AN69</f>
        <v>0.24439984949203564</v>
      </c>
      <c r="AT69" s="2">
        <f t="shared" ref="AT69:AT132" ca="1" si="75">AP69-AN69</f>
        <v>0.10151337553072337</v>
      </c>
      <c r="AU69" s="1">
        <f t="shared" ca="1" si="44"/>
        <v>2.8294364906713554E-2</v>
      </c>
      <c r="AV69" s="1">
        <f t="shared" ca="1" si="44"/>
        <v>-0.18280445158323311</v>
      </c>
      <c r="AW69" s="1">
        <f t="shared" ca="1" si="44"/>
        <v>-8.9202830306450154E-2</v>
      </c>
      <c r="BA69" s="1">
        <v>0.42276422764227645</v>
      </c>
      <c r="BB69" s="1">
        <v>0.45864661654135341</v>
      </c>
      <c r="BC69" s="1">
        <v>0.44140625</v>
      </c>
      <c r="BD69" s="1">
        <v>0.48046875</v>
      </c>
      <c r="BE69" s="1">
        <v>0.35126582278481011</v>
      </c>
      <c r="BF69" s="1">
        <v>0.36186770428015569</v>
      </c>
      <c r="BG69" s="1">
        <v>0.35602094240837695</v>
      </c>
      <c r="BH69" s="1">
        <v>0.55148342059336819</v>
      </c>
      <c r="BI69" s="2">
        <f t="shared" ref="BI69:BI132" si="76">BH69-BE69</f>
        <v>0.20021759780855808</v>
      </c>
      <c r="BJ69" s="2">
        <f t="shared" ref="BJ69:BJ132" si="77">BF69-BE69</f>
        <v>1.0601881495345578E-2</v>
      </c>
      <c r="BK69" s="2">
        <f t="shared" ref="BK69:BK132" si="78">BG69-BE69</f>
        <v>4.7551196235668391E-3</v>
      </c>
      <c r="BL69" s="1">
        <f t="shared" si="45"/>
        <v>5.0217597808558057E-2</v>
      </c>
      <c r="BM69" s="1">
        <f t="shared" si="45"/>
        <v>-6.4398118504654489E-2</v>
      </c>
      <c r="BN69" s="1">
        <f t="shared" si="45"/>
        <v>-3.2744880376433194E-2</v>
      </c>
      <c r="BP69" s="9">
        <v>66</v>
      </c>
      <c r="BQ69" s="1">
        <v>0.35126582278481011</v>
      </c>
      <c r="BR69" s="1">
        <v>0.36186770428015563</v>
      </c>
      <c r="BS69" s="1">
        <v>0.35602094240837695</v>
      </c>
      <c r="BT69" s="1">
        <v>0.55148342059336819</v>
      </c>
      <c r="BU69" s="1">
        <v>0.47993019197207681</v>
      </c>
      <c r="BV69" s="9">
        <v>66</v>
      </c>
      <c r="BW69" s="1">
        <f t="shared" ref="BW69:BW132" ca="1" si="79">AN69</f>
        <v>0.35223880597014923</v>
      </c>
      <c r="BX69" s="1">
        <f t="shared" ref="BX69:BX132" ca="1" si="80">AO69</f>
        <v>0.59663865546218486</v>
      </c>
      <c r="BY69" s="1">
        <f t="shared" ref="BY69:BY132" ca="1" si="81">BZ69*BW69+(1-BZ69)*BX69</f>
        <v>0.4537521815008726</v>
      </c>
      <c r="BZ69" s="1">
        <f t="shared" ref="BZ69:BZ132" ca="1" si="82">AQ69</f>
        <v>0.58464223385689351</v>
      </c>
      <c r="CA69" s="1">
        <f t="shared" ref="CA69:CA132" ca="1" si="83">BZ69*BW69+(1-BZ69)*(1-BX69)</f>
        <v>0.37347294938917974</v>
      </c>
    </row>
    <row r="70" spans="1:79" x14ac:dyDescent="0.25">
      <c r="A70" s="2">
        <f t="shared" ref="A70:A133" si="84">1+A69</f>
        <v>67</v>
      </c>
      <c r="B70" s="2">
        <f ca="1">OFFSET(Vectors!A69,0,8*(-1+$A$2))</f>
        <v>95</v>
      </c>
      <c r="C70" s="2">
        <f ca="1">OFFSET(Vectors!B69,0,8*(-1+$A$2))</f>
        <v>0.36</v>
      </c>
      <c r="D70" s="15">
        <f ca="1">OFFSET(Vectors!F69,0,8*(-1+$A$2))+NORMINV(RAND(),OFFSET(Vectors!G69,0,8*(-1+$A$2)),OFFSET(Vectors!H69,0,8*(-1+$A$2)))</f>
        <v>0.56076808780655663</v>
      </c>
      <c r="E70" s="2">
        <f t="shared" ca="1" si="46"/>
        <v>53</v>
      </c>
      <c r="F70" s="2">
        <f ca="1">B70-E70</f>
        <v>42</v>
      </c>
      <c r="G70" s="12">
        <f ca="1">OFFSET(Vectors!C69,0,8*(-1+$A$2))+NORMINV(RAND(),OFFSET(Vectors!D69,0,8*(-1+$A$2)),OFFSET(Vectors!E69,0,8*(-1+$A$2)))</f>
        <v>0.62302319130859607</v>
      </c>
      <c r="H70" s="4">
        <f t="shared" ca="1" si="47"/>
        <v>19</v>
      </c>
      <c r="I70" s="5">
        <f t="shared" ca="1" si="48"/>
        <v>34</v>
      </c>
      <c r="J70" s="6">
        <f t="shared" ca="1" si="49"/>
        <v>26</v>
      </c>
      <c r="K70" s="7">
        <f t="shared" ca="1" si="50"/>
        <v>16</v>
      </c>
      <c r="L70" s="4">
        <f t="shared" ca="1" si="51"/>
        <v>33</v>
      </c>
      <c r="M70" s="5">
        <f t="shared" ref="M70:M133" ca="1" si="85">E70-L70</f>
        <v>20</v>
      </c>
      <c r="N70" s="6">
        <f t="shared" ca="1" si="52"/>
        <v>15</v>
      </c>
      <c r="O70" s="7">
        <f t="shared" ca="1" si="53"/>
        <v>27</v>
      </c>
      <c r="P70" s="4">
        <f t="shared" ca="1" si="54"/>
        <v>19</v>
      </c>
      <c r="Q70" s="5">
        <f t="shared" ca="1" si="55"/>
        <v>16</v>
      </c>
      <c r="R70" s="6">
        <f t="shared" ca="1" si="56"/>
        <v>26</v>
      </c>
      <c r="S70" s="7">
        <f t="shared" ca="1" si="57"/>
        <v>34</v>
      </c>
      <c r="T70" s="4">
        <f t="shared" ca="1" si="58"/>
        <v>33</v>
      </c>
      <c r="U70" s="5">
        <f t="shared" ca="1" si="59"/>
        <v>27</v>
      </c>
      <c r="V70" s="6">
        <f t="shared" ca="1" si="60"/>
        <v>15</v>
      </c>
      <c r="W70" s="7">
        <f t="shared" ca="1" si="61"/>
        <v>20</v>
      </c>
      <c r="X70" s="4">
        <f t="shared" ca="1" si="62"/>
        <v>19</v>
      </c>
      <c r="Y70" s="5">
        <f t="shared" ca="1" si="63"/>
        <v>26</v>
      </c>
      <c r="Z70" s="6">
        <f t="shared" ca="1" si="64"/>
        <v>34</v>
      </c>
      <c r="AA70" s="7">
        <f t="shared" ca="1" si="64"/>
        <v>16</v>
      </c>
      <c r="AB70" s="4">
        <f t="shared" ca="1" si="65"/>
        <v>33</v>
      </c>
      <c r="AC70" s="5">
        <f t="shared" ca="1" si="66"/>
        <v>15</v>
      </c>
      <c r="AD70" s="6">
        <f t="shared" ca="1" si="67"/>
        <v>20</v>
      </c>
      <c r="AE70" s="23">
        <f t="shared" ca="1" si="67"/>
        <v>27</v>
      </c>
      <c r="AF70" s="20">
        <f t="shared" ca="1" si="68"/>
        <v>19</v>
      </c>
      <c r="AG70" s="20">
        <f t="shared" ca="1" si="68"/>
        <v>16</v>
      </c>
      <c r="AH70" s="20">
        <f t="shared" ca="1" si="68"/>
        <v>26</v>
      </c>
      <c r="AI70" s="20">
        <f t="shared" ca="1" si="68"/>
        <v>34</v>
      </c>
      <c r="AJ70" s="1">
        <f t="shared" ca="1" si="69"/>
        <v>0.35849056603773582</v>
      </c>
      <c r="AK70" s="1">
        <f t="shared" ca="1" si="70"/>
        <v>0.61904761904761907</v>
      </c>
      <c r="AL70" s="1">
        <f t="shared" ca="1" si="71"/>
        <v>0.47368421052631576</v>
      </c>
      <c r="AM70" s="1">
        <f t="shared" ca="1" si="72"/>
        <v>0.55789473684210522</v>
      </c>
      <c r="AN70" s="1">
        <f ca="1"/>
        <v>0.35849056603773582</v>
      </c>
      <c r="AO70" s="1">
        <f ca="1"/>
        <v>0.61904761904761907</v>
      </c>
      <c r="AP70" s="1">
        <f ca="1"/>
        <v>0.47368421052631576</v>
      </c>
      <c r="AQ70" s="1">
        <f ca="1"/>
        <v>0.55789473684210522</v>
      </c>
      <c r="AR70" s="2">
        <f t="shared" ca="1" si="73"/>
        <v>0.1994041708043694</v>
      </c>
      <c r="AS70" s="2">
        <f t="shared" ca="1" si="74"/>
        <v>0.26055705300988324</v>
      </c>
      <c r="AT70" s="2">
        <f t="shared" ca="1" si="75"/>
        <v>0.11519364448857994</v>
      </c>
      <c r="AU70" s="1">
        <f t="shared" ref="AU70:AW133" ca="1" si="86">AR70-AR69</f>
        <v>-3.2999257082374889E-2</v>
      </c>
      <c r="AV70" s="1">
        <f t="shared" ca="1" si="86"/>
        <v>1.6157203517847607E-2</v>
      </c>
      <c r="AW70" s="1">
        <f t="shared" ca="1" si="86"/>
        <v>1.3680268957856567E-2</v>
      </c>
      <c r="BA70" s="1">
        <v>0.60869565217391308</v>
      </c>
      <c r="BB70" s="1">
        <v>0.22999999999999998</v>
      </c>
      <c r="BC70" s="1">
        <v>0.41145833333333331</v>
      </c>
      <c r="BD70" s="1">
        <v>0.47916666666666669</v>
      </c>
      <c r="BE70" s="1">
        <v>0.36</v>
      </c>
      <c r="BF70" s="1">
        <v>0.42222222222222228</v>
      </c>
      <c r="BG70" s="1">
        <v>0.38947368421052631</v>
      </c>
      <c r="BH70" s="1">
        <v>0.52631578947368418</v>
      </c>
      <c r="BI70" s="2">
        <f t="shared" si="76"/>
        <v>0.16631578947368419</v>
      </c>
      <c r="BJ70" s="2">
        <f t="shared" si="77"/>
        <v>6.222222222222229E-2</v>
      </c>
      <c r="BK70" s="2">
        <f t="shared" si="78"/>
        <v>2.9473684210526319E-2</v>
      </c>
      <c r="BL70" s="1">
        <f t="shared" ref="BL70:BN133" si="87">BI70-BI69</f>
        <v>-3.3901808334873884E-2</v>
      </c>
      <c r="BM70" s="1">
        <f t="shared" si="87"/>
        <v>5.1620340726876712E-2</v>
      </c>
      <c r="BN70" s="1">
        <f t="shared" si="87"/>
        <v>2.4718564586959479E-2</v>
      </c>
      <c r="BP70" s="9">
        <v>67</v>
      </c>
      <c r="BQ70" s="1">
        <v>0.36</v>
      </c>
      <c r="BR70" s="1">
        <v>0.42222222222222222</v>
      </c>
      <c r="BS70" s="1">
        <v>0.38947368421052631</v>
      </c>
      <c r="BT70" s="1">
        <v>0.52631578947368418</v>
      </c>
      <c r="BU70" s="1">
        <v>0.4631578947368421</v>
      </c>
      <c r="BV70" s="9">
        <v>67</v>
      </c>
      <c r="BW70" s="1">
        <f t="shared" ca="1" si="79"/>
        <v>0.35849056603773582</v>
      </c>
      <c r="BX70" s="1">
        <f t="shared" ca="1" si="80"/>
        <v>0.61904761904761907</v>
      </c>
      <c r="BY70" s="1">
        <f t="shared" ca="1" si="81"/>
        <v>0.47368421052631582</v>
      </c>
      <c r="BZ70" s="1">
        <f t="shared" ca="1" si="82"/>
        <v>0.55789473684210522</v>
      </c>
      <c r="CA70" s="1">
        <f t="shared" ca="1" si="83"/>
        <v>0.36842105263157893</v>
      </c>
    </row>
    <row r="71" spans="1:79" x14ac:dyDescent="0.25">
      <c r="A71" s="2">
        <f t="shared" si="84"/>
        <v>68</v>
      </c>
      <c r="B71" s="2">
        <f ca="1">OFFSET(Vectors!A70,0,8*(-1+$A$2))</f>
        <v>525</v>
      </c>
      <c r="C71" s="2">
        <f ca="1">OFFSET(Vectors!B70,0,8*(-1+$A$2))</f>
        <v>0.36200716845878134</v>
      </c>
      <c r="D71" s="15">
        <f ca="1">OFFSET(Vectors!F70,0,8*(-1+$A$2))+NORMINV(RAND(),OFFSET(Vectors!G70,0,8*(-1+$A$2)),OFFSET(Vectors!H70,0,8*(-1+$A$2)))</f>
        <v>0.55881400391295244</v>
      </c>
      <c r="E71" s="2">
        <f t="shared" ca="1" si="46"/>
        <v>293</v>
      </c>
      <c r="F71" s="2">
        <f ca="1">B71-E71</f>
        <v>232</v>
      </c>
      <c r="G71" s="12">
        <f ca="1">OFFSET(Vectors!C70,0,8*(-1+$A$2))+NORMINV(RAND(),OFFSET(Vectors!D70,0,8*(-1+$A$2)),OFFSET(Vectors!E70,0,8*(-1+$A$2)))</f>
        <v>0.42222372824153398</v>
      </c>
      <c r="H71" s="4">
        <f t="shared" ca="1" si="47"/>
        <v>106</v>
      </c>
      <c r="I71" s="5">
        <f t="shared" ca="1" si="48"/>
        <v>187</v>
      </c>
      <c r="J71" s="6">
        <f t="shared" ca="1" si="49"/>
        <v>98</v>
      </c>
      <c r="K71" s="7">
        <f t="shared" ca="1" si="50"/>
        <v>134</v>
      </c>
      <c r="L71" s="4">
        <f t="shared" ca="1" si="51"/>
        <v>124</v>
      </c>
      <c r="M71" s="5">
        <f t="shared" ca="1" si="85"/>
        <v>169</v>
      </c>
      <c r="N71" s="6">
        <f t="shared" ca="1" si="52"/>
        <v>84</v>
      </c>
      <c r="O71" s="7">
        <f t="shared" ca="1" si="53"/>
        <v>148</v>
      </c>
      <c r="P71" s="4">
        <f t="shared" ca="1" si="54"/>
        <v>106</v>
      </c>
      <c r="Q71" s="5">
        <f t="shared" ca="1" si="55"/>
        <v>134</v>
      </c>
      <c r="R71" s="6">
        <f t="shared" ca="1" si="56"/>
        <v>98</v>
      </c>
      <c r="S71" s="7">
        <f t="shared" ca="1" si="57"/>
        <v>187</v>
      </c>
      <c r="T71" s="4">
        <f t="shared" ca="1" si="58"/>
        <v>124</v>
      </c>
      <c r="U71" s="5">
        <f t="shared" ca="1" si="59"/>
        <v>148</v>
      </c>
      <c r="V71" s="6">
        <f t="shared" ca="1" si="60"/>
        <v>84</v>
      </c>
      <c r="W71" s="7">
        <f t="shared" ca="1" si="61"/>
        <v>169</v>
      </c>
      <c r="X71" s="4">
        <f t="shared" ca="1" si="62"/>
        <v>106</v>
      </c>
      <c r="Y71" s="5">
        <f t="shared" ca="1" si="63"/>
        <v>98</v>
      </c>
      <c r="Z71" s="6">
        <f t="shared" ca="1" si="64"/>
        <v>187</v>
      </c>
      <c r="AA71" s="7">
        <f t="shared" ca="1" si="64"/>
        <v>134</v>
      </c>
      <c r="AB71" s="4">
        <f t="shared" ca="1" si="65"/>
        <v>124</v>
      </c>
      <c r="AC71" s="5">
        <f t="shared" ca="1" si="66"/>
        <v>84</v>
      </c>
      <c r="AD71" s="6">
        <f t="shared" ca="1" si="67"/>
        <v>169</v>
      </c>
      <c r="AE71" s="23">
        <f t="shared" ca="1" si="67"/>
        <v>148</v>
      </c>
      <c r="AF71" s="20">
        <f t="shared" ca="1" si="68"/>
        <v>106</v>
      </c>
      <c r="AG71" s="20">
        <f t="shared" ca="1" si="68"/>
        <v>134</v>
      </c>
      <c r="AH71" s="20">
        <f t="shared" ca="1" si="68"/>
        <v>98</v>
      </c>
      <c r="AI71" s="20">
        <f t="shared" ca="1" si="68"/>
        <v>187</v>
      </c>
      <c r="AJ71" s="1">
        <f t="shared" ca="1" si="69"/>
        <v>0.36177474402730375</v>
      </c>
      <c r="AK71" s="1">
        <f t="shared" ca="1" si="70"/>
        <v>0.42241379310344829</v>
      </c>
      <c r="AL71" s="1">
        <f t="shared" ca="1" si="71"/>
        <v>0.38857142857142857</v>
      </c>
      <c r="AM71" s="1">
        <f t="shared" ca="1" si="72"/>
        <v>0.55809523809523809</v>
      </c>
      <c r="AN71" s="1">
        <f ca="1"/>
        <v>0.36092715231788081</v>
      </c>
      <c r="AO71" s="1">
        <f ca="1"/>
        <v>0.36585365853658536</v>
      </c>
      <c r="AP71" s="1">
        <f ca="1"/>
        <v>0.36313868613138683</v>
      </c>
      <c r="AQ71" s="1">
        <f ca="1"/>
        <v>0.55109489051094895</v>
      </c>
      <c r="AR71" s="2">
        <f t="shared" ca="1" si="73"/>
        <v>0.19016773819306815</v>
      </c>
      <c r="AS71" s="2">
        <f t="shared" ca="1" si="74"/>
        <v>4.9265062187045516E-3</v>
      </c>
      <c r="AT71" s="2">
        <f t="shared" ca="1" si="75"/>
        <v>2.2115338135060281E-3</v>
      </c>
      <c r="AU71" s="1">
        <f t="shared" ca="1" si="86"/>
        <v>-9.2364326113012485E-3</v>
      </c>
      <c r="AV71" s="1">
        <f t="shared" ca="1" si="86"/>
        <v>-0.25563054679117869</v>
      </c>
      <c r="AW71" s="1">
        <f t="shared" ca="1" si="86"/>
        <v>-0.11298211067507391</v>
      </c>
      <c r="BA71" s="1">
        <v>0.37610619469026546</v>
      </c>
      <c r="BB71" s="1">
        <v>0.34239130434782616</v>
      </c>
      <c r="BC71" s="1">
        <v>0.36097560975609755</v>
      </c>
      <c r="BD71" s="1">
        <v>0.551219512195122</v>
      </c>
      <c r="BE71" s="1">
        <v>0.36200716845878134</v>
      </c>
      <c r="BF71" s="1">
        <v>0.54471544715447151</v>
      </c>
      <c r="BG71" s="1">
        <v>0.44761904761904764</v>
      </c>
      <c r="BH71" s="1">
        <v>0.53142857142857147</v>
      </c>
      <c r="BI71" s="2">
        <f t="shared" si="76"/>
        <v>0.16942140296979014</v>
      </c>
      <c r="BJ71" s="2">
        <f t="shared" si="77"/>
        <v>0.18270827869569017</v>
      </c>
      <c r="BK71" s="2">
        <f t="shared" si="78"/>
        <v>8.5611879160266302E-2</v>
      </c>
      <c r="BL71" s="1">
        <f t="shared" si="87"/>
        <v>3.1056134961059412E-3</v>
      </c>
      <c r="BM71" s="1">
        <f t="shared" si="87"/>
        <v>0.12048605647346788</v>
      </c>
      <c r="BN71" s="1">
        <f t="shared" si="87"/>
        <v>5.6138194949739983E-2</v>
      </c>
      <c r="BP71" s="9">
        <v>68</v>
      </c>
      <c r="BQ71" s="1">
        <v>0.36200716845878134</v>
      </c>
      <c r="BR71" s="1">
        <v>0.54471544715447151</v>
      </c>
      <c r="BS71" s="1">
        <v>0.44761904761904764</v>
      </c>
      <c r="BT71" s="1">
        <v>0.53142857142857147</v>
      </c>
      <c r="BU71" s="1">
        <v>0.40571428571428569</v>
      </c>
      <c r="BV71" s="9">
        <v>68</v>
      </c>
      <c r="BW71" s="1">
        <f t="shared" ca="1" si="79"/>
        <v>0.36092715231788081</v>
      </c>
      <c r="BX71" s="1">
        <f t="shared" ca="1" si="80"/>
        <v>0.36585365853658536</v>
      </c>
      <c r="BY71" s="1">
        <f t="shared" ca="1" si="81"/>
        <v>0.36313868613138689</v>
      </c>
      <c r="BZ71" s="1">
        <f t="shared" ca="1" si="82"/>
        <v>0.55109489051094895</v>
      </c>
      <c r="CA71" s="1">
        <f t="shared" ca="1" si="83"/>
        <v>0.48357664233576647</v>
      </c>
    </row>
    <row r="72" spans="1:79" x14ac:dyDescent="0.25">
      <c r="A72" s="2">
        <f t="shared" si="84"/>
        <v>69</v>
      </c>
      <c r="B72" s="2">
        <f ca="1">OFFSET(Vectors!A71,0,8*(-1+$A$2))</f>
        <v>548</v>
      </c>
      <c r="C72" s="2">
        <f ca="1">OFFSET(Vectors!B71,0,8*(-1+$A$2))</f>
        <v>0.36212624584717606</v>
      </c>
      <c r="D72" s="15">
        <f ca="1">OFFSET(Vectors!F71,0,8*(-1+$A$2))+NORMINV(RAND(),OFFSET(Vectors!G71,0,8*(-1+$A$2)),OFFSET(Vectors!H71,0,8*(-1+$A$2)))</f>
        <v>0.55070049928943565</v>
      </c>
      <c r="E72" s="2">
        <f t="shared" ca="1" si="46"/>
        <v>302</v>
      </c>
      <c r="F72" s="2">
        <f ca="1">B72-E72</f>
        <v>246</v>
      </c>
      <c r="G72" s="12">
        <f ca="1">OFFSET(Vectors!C71,0,8*(-1+$A$2))+NORMINV(RAND(),OFFSET(Vectors!D71,0,8*(-1+$A$2)),OFFSET(Vectors!E71,0,8*(-1+$A$2)))</f>
        <v>0.36466722066410273</v>
      </c>
      <c r="H72" s="4">
        <f t="shared" ca="1" si="47"/>
        <v>109</v>
      </c>
      <c r="I72" s="5">
        <f t="shared" ca="1" si="48"/>
        <v>193</v>
      </c>
      <c r="J72" s="6">
        <f t="shared" ca="1" si="49"/>
        <v>90</v>
      </c>
      <c r="K72" s="7">
        <f t="shared" ca="1" si="50"/>
        <v>156</v>
      </c>
      <c r="L72" s="4">
        <f t="shared" ca="1" si="51"/>
        <v>110</v>
      </c>
      <c r="M72" s="5">
        <f t="shared" ca="1" si="85"/>
        <v>192</v>
      </c>
      <c r="N72" s="6">
        <f t="shared" ca="1" si="52"/>
        <v>89</v>
      </c>
      <c r="O72" s="7">
        <f t="shared" ca="1" si="53"/>
        <v>157</v>
      </c>
      <c r="P72" s="4">
        <f t="shared" ca="1" si="54"/>
        <v>109</v>
      </c>
      <c r="Q72" s="5">
        <f t="shared" ca="1" si="55"/>
        <v>156</v>
      </c>
      <c r="R72" s="6">
        <f t="shared" ca="1" si="56"/>
        <v>90</v>
      </c>
      <c r="S72" s="7">
        <f t="shared" ca="1" si="57"/>
        <v>193</v>
      </c>
      <c r="T72" s="4">
        <f t="shared" ca="1" si="58"/>
        <v>110</v>
      </c>
      <c r="U72" s="5">
        <f t="shared" ca="1" si="59"/>
        <v>157</v>
      </c>
      <c r="V72" s="6">
        <f t="shared" ca="1" si="60"/>
        <v>89</v>
      </c>
      <c r="W72" s="7">
        <f t="shared" ca="1" si="61"/>
        <v>192</v>
      </c>
      <c r="X72" s="4">
        <f t="shared" ca="1" si="62"/>
        <v>109</v>
      </c>
      <c r="Y72" s="5">
        <f t="shared" ca="1" si="63"/>
        <v>90</v>
      </c>
      <c r="Z72" s="6">
        <f t="shared" ca="1" si="64"/>
        <v>193</v>
      </c>
      <c r="AA72" s="7">
        <f t="shared" ca="1" si="64"/>
        <v>156</v>
      </c>
      <c r="AB72" s="4">
        <f t="shared" ca="1" si="65"/>
        <v>110</v>
      </c>
      <c r="AC72" s="5">
        <f t="shared" ca="1" si="66"/>
        <v>89</v>
      </c>
      <c r="AD72" s="6">
        <f t="shared" ca="1" si="67"/>
        <v>192</v>
      </c>
      <c r="AE72" s="23">
        <f t="shared" ca="1" si="67"/>
        <v>157</v>
      </c>
      <c r="AF72" s="20">
        <f t="shared" ca="1" si="68"/>
        <v>109</v>
      </c>
      <c r="AG72" s="20">
        <f t="shared" ca="1" si="68"/>
        <v>156</v>
      </c>
      <c r="AH72" s="20">
        <f t="shared" ca="1" si="68"/>
        <v>90</v>
      </c>
      <c r="AI72" s="20">
        <f t="shared" ca="1" si="68"/>
        <v>193</v>
      </c>
      <c r="AJ72" s="1">
        <f t="shared" ca="1" si="69"/>
        <v>0.36092715231788081</v>
      </c>
      <c r="AK72" s="1">
        <f t="shared" ca="1" si="70"/>
        <v>0.36585365853658536</v>
      </c>
      <c r="AL72" s="1">
        <f t="shared" ca="1" si="71"/>
        <v>0.36313868613138683</v>
      </c>
      <c r="AM72" s="1">
        <f t="shared" ca="1" si="72"/>
        <v>0.55109489051094895</v>
      </c>
      <c r="AN72" s="1">
        <f ca="1"/>
        <v>0.36177474402730375</v>
      </c>
      <c r="AO72" s="1">
        <f ca="1"/>
        <v>0.42241379310344829</v>
      </c>
      <c r="AP72" s="1">
        <f ca="1"/>
        <v>0.38857142857142857</v>
      </c>
      <c r="AQ72" s="1">
        <f ca="1"/>
        <v>0.55809523809523809</v>
      </c>
      <c r="AR72" s="2">
        <f t="shared" ca="1" si="73"/>
        <v>0.19632049406793434</v>
      </c>
      <c r="AS72" s="2">
        <f t="shared" ca="1" si="74"/>
        <v>6.0639049076144536E-2</v>
      </c>
      <c r="AT72" s="2">
        <f t="shared" ca="1" si="75"/>
        <v>2.6796684544124816E-2</v>
      </c>
      <c r="AU72" s="1">
        <f t="shared" ca="1" si="86"/>
        <v>6.1527558748661892E-3</v>
      </c>
      <c r="AV72" s="1">
        <f t="shared" ca="1" si="86"/>
        <v>5.5712542857439984E-2</v>
      </c>
      <c r="AW72" s="1">
        <f t="shared" ca="1" si="86"/>
        <v>2.4585150730618788E-2</v>
      </c>
      <c r="BA72" s="1">
        <v>0.46621621621621623</v>
      </c>
      <c r="BB72" s="1">
        <v>0.36752136752136755</v>
      </c>
      <c r="BC72" s="1">
        <v>0.42264150943396228</v>
      </c>
      <c r="BD72" s="1">
        <v>0.55849056603773584</v>
      </c>
      <c r="BE72" s="1">
        <v>0.36212624584717606</v>
      </c>
      <c r="BF72" s="1">
        <v>0.4251012145748988</v>
      </c>
      <c r="BG72" s="1">
        <v>0.39051094890510951</v>
      </c>
      <c r="BH72" s="1">
        <v>0.5492700729927007</v>
      </c>
      <c r="BI72" s="2">
        <f t="shared" si="76"/>
        <v>0.18714382714552463</v>
      </c>
      <c r="BJ72" s="2">
        <f t="shared" si="77"/>
        <v>6.2974968727722735E-2</v>
      </c>
      <c r="BK72" s="2">
        <f t="shared" si="78"/>
        <v>2.8384703057933447E-2</v>
      </c>
      <c r="BL72" s="1">
        <f t="shared" si="87"/>
        <v>1.7722424175734497E-2</v>
      </c>
      <c r="BM72" s="1">
        <f t="shared" si="87"/>
        <v>-0.11973330996796744</v>
      </c>
      <c r="BN72" s="1">
        <f t="shared" si="87"/>
        <v>-5.7227176102332855E-2</v>
      </c>
      <c r="BP72" s="9">
        <v>69</v>
      </c>
      <c r="BQ72" s="1">
        <v>0.36212624584717606</v>
      </c>
      <c r="BR72" s="1">
        <v>0.4251012145748988</v>
      </c>
      <c r="BS72" s="1">
        <v>0.39051094890510951</v>
      </c>
      <c r="BT72" s="1">
        <v>0.5492700729927007</v>
      </c>
      <c r="BU72" s="1">
        <v>0.45802919708029199</v>
      </c>
      <c r="BV72" s="9">
        <v>69</v>
      </c>
      <c r="BW72" s="1">
        <f t="shared" ca="1" si="79"/>
        <v>0.36177474402730375</v>
      </c>
      <c r="BX72" s="1">
        <f t="shared" ca="1" si="80"/>
        <v>0.42241379310344829</v>
      </c>
      <c r="BY72" s="1">
        <f t="shared" ca="1" si="81"/>
        <v>0.38857142857142857</v>
      </c>
      <c r="BZ72" s="1">
        <f t="shared" ca="1" si="82"/>
        <v>0.55809523809523809</v>
      </c>
      <c r="CA72" s="1">
        <f t="shared" ca="1" si="83"/>
        <v>0.45714285714285718</v>
      </c>
    </row>
    <row r="73" spans="1:79" x14ac:dyDescent="0.25">
      <c r="A73" s="2">
        <f t="shared" si="84"/>
        <v>70</v>
      </c>
      <c r="B73" s="2">
        <f ca="1">OFFSET(Vectors!A72,0,8*(-1+$A$2))</f>
        <v>94</v>
      </c>
      <c r="C73" s="2">
        <f ca="1">OFFSET(Vectors!B72,0,8*(-1+$A$2))</f>
        <v>0.36538461538461536</v>
      </c>
      <c r="D73" s="15">
        <f ca="1">OFFSET(Vectors!F72,0,8*(-1+$A$2))+NORMINV(RAND(),OFFSET(Vectors!G72,0,8*(-1+$A$2)),OFFSET(Vectors!H72,0,8*(-1+$A$2)))</f>
        <v>0.50602789050156471</v>
      </c>
      <c r="E73" s="2">
        <f t="shared" ca="1" si="46"/>
        <v>48</v>
      </c>
      <c r="F73" s="2">
        <f ca="1">B73-E73</f>
        <v>46</v>
      </c>
      <c r="G73" s="12">
        <f ca="1">OFFSET(Vectors!C72,0,8*(-1+$A$2))+NORMINV(RAND(),OFFSET(Vectors!D72,0,8*(-1+$A$2)),OFFSET(Vectors!E72,0,8*(-1+$A$2)))</f>
        <v>0.48231384626049106</v>
      </c>
      <c r="H73" s="4">
        <f t="shared" ca="1" si="47"/>
        <v>18</v>
      </c>
      <c r="I73" s="5">
        <f t="shared" ca="1" si="48"/>
        <v>30</v>
      </c>
      <c r="J73" s="6">
        <f t="shared" ca="1" si="49"/>
        <v>22</v>
      </c>
      <c r="K73" s="7">
        <f t="shared" ca="1" si="50"/>
        <v>24</v>
      </c>
      <c r="L73" s="4">
        <f t="shared" ca="1" si="51"/>
        <v>23</v>
      </c>
      <c r="M73" s="5">
        <f t="shared" ca="1" si="85"/>
        <v>25</v>
      </c>
      <c r="N73" s="6">
        <f t="shared" ca="1" si="52"/>
        <v>17</v>
      </c>
      <c r="O73" s="7">
        <f t="shared" ca="1" si="53"/>
        <v>29</v>
      </c>
      <c r="P73" s="4">
        <f t="shared" ca="1" si="54"/>
        <v>18</v>
      </c>
      <c r="Q73" s="5">
        <f t="shared" ca="1" si="55"/>
        <v>24</v>
      </c>
      <c r="R73" s="6">
        <f t="shared" ca="1" si="56"/>
        <v>22</v>
      </c>
      <c r="S73" s="7">
        <f t="shared" ca="1" si="57"/>
        <v>30</v>
      </c>
      <c r="T73" s="4">
        <f t="shared" ca="1" si="58"/>
        <v>23</v>
      </c>
      <c r="U73" s="5">
        <f t="shared" ca="1" si="59"/>
        <v>29</v>
      </c>
      <c r="V73" s="6">
        <f t="shared" ca="1" si="60"/>
        <v>17</v>
      </c>
      <c r="W73" s="7">
        <f t="shared" ca="1" si="61"/>
        <v>25</v>
      </c>
      <c r="X73" s="4">
        <f t="shared" ca="1" si="62"/>
        <v>18</v>
      </c>
      <c r="Y73" s="5">
        <f t="shared" ca="1" si="63"/>
        <v>22</v>
      </c>
      <c r="Z73" s="6">
        <f t="shared" ca="1" si="64"/>
        <v>30</v>
      </c>
      <c r="AA73" s="7">
        <f t="shared" ca="1" si="64"/>
        <v>24</v>
      </c>
      <c r="AB73" s="4">
        <f t="shared" ca="1" si="65"/>
        <v>23</v>
      </c>
      <c r="AC73" s="5">
        <f t="shared" ca="1" si="66"/>
        <v>17</v>
      </c>
      <c r="AD73" s="6">
        <f t="shared" ca="1" si="67"/>
        <v>25</v>
      </c>
      <c r="AE73" s="23">
        <f t="shared" ca="1" si="67"/>
        <v>29</v>
      </c>
      <c r="AF73" s="20">
        <f t="shared" ca="1" si="68"/>
        <v>18</v>
      </c>
      <c r="AG73" s="20">
        <f t="shared" ca="1" si="68"/>
        <v>24</v>
      </c>
      <c r="AH73" s="20">
        <f t="shared" ca="1" si="68"/>
        <v>22</v>
      </c>
      <c r="AI73" s="20">
        <f t="shared" ca="1" si="68"/>
        <v>30</v>
      </c>
      <c r="AJ73" s="1">
        <f t="shared" ca="1" si="69"/>
        <v>0.375</v>
      </c>
      <c r="AK73" s="1">
        <f t="shared" ca="1" si="70"/>
        <v>0.47826086956521741</v>
      </c>
      <c r="AL73" s="1">
        <f t="shared" ca="1" si="71"/>
        <v>0.42553191489361702</v>
      </c>
      <c r="AM73" s="1">
        <f t="shared" ca="1" si="72"/>
        <v>0.51063829787234039</v>
      </c>
      <c r="AN73" s="1">
        <f ca="1"/>
        <v>0.36871508379888268</v>
      </c>
      <c r="AO73" s="1">
        <f ca="1"/>
        <v>0.4336283185840708</v>
      </c>
      <c r="AP73" s="1">
        <f ca="1"/>
        <v>0.39383561643835618</v>
      </c>
      <c r="AQ73" s="1">
        <f ca="1"/>
        <v>0.61301369863013699</v>
      </c>
      <c r="AR73" s="2">
        <f t="shared" ca="1" si="73"/>
        <v>0.24429861483125431</v>
      </c>
      <c r="AS73" s="2">
        <f t="shared" ca="1" si="74"/>
        <v>6.4913234785188123E-2</v>
      </c>
      <c r="AT73" s="2">
        <f t="shared" ca="1" si="75"/>
        <v>2.5120532639473503E-2</v>
      </c>
      <c r="AU73" s="1">
        <f t="shared" ca="1" si="86"/>
        <v>4.7978120763319976E-2</v>
      </c>
      <c r="AV73" s="1">
        <f t="shared" ca="1" si="86"/>
        <v>4.2741857090435875E-3</v>
      </c>
      <c r="AW73" s="1">
        <f t="shared" ca="1" si="86"/>
        <v>-1.6761519046513129E-3</v>
      </c>
      <c r="BA73" s="1">
        <v>0.72857142857142854</v>
      </c>
      <c r="BB73" s="1">
        <v>0.20987654320987659</v>
      </c>
      <c r="BC73" s="1">
        <v>0.45033112582781459</v>
      </c>
      <c r="BD73" s="1">
        <v>0.46357615894039733</v>
      </c>
      <c r="BE73" s="1">
        <v>0.36538461538461536</v>
      </c>
      <c r="BF73" s="1">
        <v>0.52380952380952384</v>
      </c>
      <c r="BG73" s="1">
        <v>0.43617021276595747</v>
      </c>
      <c r="BH73" s="1">
        <v>0.55319148936170215</v>
      </c>
      <c r="BI73" s="2">
        <f t="shared" si="76"/>
        <v>0.18780687397708679</v>
      </c>
      <c r="BJ73" s="2">
        <f t="shared" si="77"/>
        <v>0.15842490842490847</v>
      </c>
      <c r="BK73" s="2">
        <f t="shared" si="78"/>
        <v>7.0785597381342102E-2</v>
      </c>
      <c r="BL73" s="1">
        <f t="shared" si="87"/>
        <v>6.6304683156215294E-4</v>
      </c>
      <c r="BM73" s="1">
        <f t="shared" si="87"/>
        <v>9.5449939697185737E-2</v>
      </c>
      <c r="BN73" s="1">
        <f t="shared" si="87"/>
        <v>4.2400894323408655E-2</v>
      </c>
      <c r="BP73" s="9">
        <v>70</v>
      </c>
      <c r="BQ73" s="1">
        <v>0.36538461538461536</v>
      </c>
      <c r="BR73" s="1">
        <v>0.52380952380952384</v>
      </c>
      <c r="BS73" s="1">
        <v>0.43617021276595747</v>
      </c>
      <c r="BT73" s="1">
        <v>0.55319148936170215</v>
      </c>
      <c r="BU73" s="1">
        <v>0.41489361702127658</v>
      </c>
      <c r="BV73" s="9">
        <v>70</v>
      </c>
      <c r="BW73" s="1">
        <f t="shared" ca="1" si="79"/>
        <v>0.36871508379888268</v>
      </c>
      <c r="BX73" s="1">
        <f t="shared" ca="1" si="80"/>
        <v>0.4336283185840708</v>
      </c>
      <c r="BY73" s="1">
        <f t="shared" ca="1" si="81"/>
        <v>0.39383561643835618</v>
      </c>
      <c r="BZ73" s="1">
        <f t="shared" ca="1" si="82"/>
        <v>0.61301369863013699</v>
      </c>
      <c r="CA73" s="1">
        <f t="shared" ca="1" si="83"/>
        <v>0.4452054794520548</v>
      </c>
    </row>
    <row r="74" spans="1:79" x14ac:dyDescent="0.25">
      <c r="A74" s="2">
        <f t="shared" si="84"/>
        <v>71</v>
      </c>
      <c r="B74" s="2">
        <f ca="1">OFFSET(Vectors!A73,0,8*(-1+$A$2))</f>
        <v>292</v>
      </c>
      <c r="C74" s="2">
        <f ca="1">OFFSET(Vectors!B73,0,8*(-1+$A$2))</f>
        <v>0.36601307189542481</v>
      </c>
      <c r="D74" s="15">
        <f ca="1">OFFSET(Vectors!F73,0,8*(-1+$A$2))+NORMINV(RAND(),OFFSET(Vectors!G73,0,8*(-1+$A$2)),OFFSET(Vectors!H73,0,8*(-1+$A$2)))</f>
        <v>0.61259218321453013</v>
      </c>
      <c r="E74" s="2">
        <f t="shared" ca="1" si="46"/>
        <v>179</v>
      </c>
      <c r="F74" s="2">
        <f ca="1">B74-E74</f>
        <v>113</v>
      </c>
      <c r="G74" s="12">
        <f ca="1">OFFSET(Vectors!C73,0,8*(-1+$A$2))+NORMINV(RAND(),OFFSET(Vectors!D73,0,8*(-1+$A$2)),OFFSET(Vectors!E73,0,8*(-1+$A$2)))</f>
        <v>0.43596467529994171</v>
      </c>
      <c r="H74" s="4">
        <f t="shared" ca="1" si="47"/>
        <v>66</v>
      </c>
      <c r="I74" s="5">
        <f t="shared" ca="1" si="48"/>
        <v>113</v>
      </c>
      <c r="J74" s="6">
        <f t="shared" ca="1" si="49"/>
        <v>49</v>
      </c>
      <c r="K74" s="7">
        <f t="shared" ca="1" si="50"/>
        <v>64</v>
      </c>
      <c r="L74" s="4">
        <f t="shared" ca="1" si="51"/>
        <v>78</v>
      </c>
      <c r="M74" s="5">
        <f t="shared" ca="1" si="85"/>
        <v>101</v>
      </c>
      <c r="N74" s="6">
        <f t="shared" ca="1" si="52"/>
        <v>41</v>
      </c>
      <c r="O74" s="7">
        <f t="shared" ca="1" si="53"/>
        <v>72</v>
      </c>
      <c r="P74" s="4">
        <f t="shared" ca="1" si="54"/>
        <v>66</v>
      </c>
      <c r="Q74" s="5">
        <f t="shared" ca="1" si="55"/>
        <v>64</v>
      </c>
      <c r="R74" s="6">
        <f t="shared" ca="1" si="56"/>
        <v>49</v>
      </c>
      <c r="S74" s="7">
        <f t="shared" ca="1" si="57"/>
        <v>113</v>
      </c>
      <c r="T74" s="4">
        <f t="shared" ca="1" si="58"/>
        <v>78</v>
      </c>
      <c r="U74" s="5">
        <f t="shared" ca="1" si="59"/>
        <v>72</v>
      </c>
      <c r="V74" s="6">
        <f t="shared" ca="1" si="60"/>
        <v>41</v>
      </c>
      <c r="W74" s="7">
        <f t="shared" ca="1" si="61"/>
        <v>101</v>
      </c>
      <c r="X74" s="4">
        <f t="shared" ca="1" si="62"/>
        <v>66</v>
      </c>
      <c r="Y74" s="5">
        <f t="shared" ca="1" si="63"/>
        <v>49</v>
      </c>
      <c r="Z74" s="6">
        <f t="shared" ca="1" si="64"/>
        <v>113</v>
      </c>
      <c r="AA74" s="7">
        <f t="shared" ca="1" si="64"/>
        <v>64</v>
      </c>
      <c r="AB74" s="4">
        <f t="shared" ca="1" si="65"/>
        <v>78</v>
      </c>
      <c r="AC74" s="5">
        <f t="shared" ca="1" si="66"/>
        <v>41</v>
      </c>
      <c r="AD74" s="6">
        <f t="shared" ca="1" si="67"/>
        <v>101</v>
      </c>
      <c r="AE74" s="23">
        <f t="shared" ca="1" si="67"/>
        <v>72</v>
      </c>
      <c r="AF74" s="20">
        <f t="shared" ca="1" si="68"/>
        <v>66</v>
      </c>
      <c r="AG74" s="20">
        <f t="shared" ca="1" si="68"/>
        <v>64</v>
      </c>
      <c r="AH74" s="20">
        <f t="shared" ca="1" si="68"/>
        <v>49</v>
      </c>
      <c r="AI74" s="20">
        <f t="shared" ca="1" si="68"/>
        <v>113</v>
      </c>
      <c r="AJ74" s="1">
        <f t="shared" ca="1" si="69"/>
        <v>0.36871508379888268</v>
      </c>
      <c r="AK74" s="1">
        <f t="shared" ca="1" si="70"/>
        <v>0.4336283185840708</v>
      </c>
      <c r="AL74" s="1">
        <f t="shared" ca="1" si="71"/>
        <v>0.39383561643835618</v>
      </c>
      <c r="AM74" s="1">
        <f t="shared" ca="1" si="72"/>
        <v>0.61301369863013699</v>
      </c>
      <c r="AN74" s="1">
        <f ca="1"/>
        <v>0.37142857142857144</v>
      </c>
      <c r="AO74" s="1">
        <f ca="1"/>
        <v>0.3235294117647059</v>
      </c>
      <c r="AP74" s="1">
        <f ca="1"/>
        <v>0.34782608695652173</v>
      </c>
      <c r="AQ74" s="1">
        <f ca="1"/>
        <v>0.50724637681159424</v>
      </c>
      <c r="AR74" s="2">
        <f t="shared" ca="1" si="73"/>
        <v>0.13581780538302279</v>
      </c>
      <c r="AS74" s="2">
        <f t="shared" ca="1" si="74"/>
        <v>-4.7899159663865543E-2</v>
      </c>
      <c r="AT74" s="2">
        <f t="shared" ca="1" si="75"/>
        <v>-2.3602484472049712E-2</v>
      </c>
      <c r="AU74" s="1">
        <f t="shared" ca="1" si="86"/>
        <v>-0.10848080944823152</v>
      </c>
      <c r="AV74" s="1">
        <f t="shared" ca="1" si="86"/>
        <v>-0.11281239444905367</v>
      </c>
      <c r="AW74" s="1">
        <f t="shared" ca="1" si="86"/>
        <v>-4.8723017111523215E-2</v>
      </c>
      <c r="BA74" s="1">
        <v>0.52941176470588236</v>
      </c>
      <c r="BB74" s="1">
        <v>0.26760563380281688</v>
      </c>
      <c r="BC74" s="1">
        <v>0.39568345323741005</v>
      </c>
      <c r="BD74" s="1">
        <v>0.48920863309352519</v>
      </c>
      <c r="BE74" s="1">
        <v>0.36601307189542481</v>
      </c>
      <c r="BF74" s="1">
        <v>0.48201438848920863</v>
      </c>
      <c r="BG74" s="1">
        <v>0.42123287671232879</v>
      </c>
      <c r="BH74" s="1">
        <v>0.52397260273972601</v>
      </c>
      <c r="BI74" s="2">
        <f t="shared" si="76"/>
        <v>0.1579595308443012</v>
      </c>
      <c r="BJ74" s="2">
        <f t="shared" si="77"/>
        <v>0.11600131659378382</v>
      </c>
      <c r="BK74" s="2">
        <f t="shared" si="78"/>
        <v>5.5219804816903972E-2</v>
      </c>
      <c r="BL74" s="1">
        <f t="shared" si="87"/>
        <v>-2.9847343132785586E-2</v>
      </c>
      <c r="BM74" s="1">
        <f t="shared" si="87"/>
        <v>-4.2423591831124652E-2</v>
      </c>
      <c r="BN74" s="1">
        <f t="shared" si="87"/>
        <v>-1.556579256443813E-2</v>
      </c>
      <c r="BP74" s="9">
        <v>71</v>
      </c>
      <c r="BQ74" s="1">
        <v>0.36601307189542481</v>
      </c>
      <c r="BR74" s="1">
        <v>0.48201438848920863</v>
      </c>
      <c r="BS74" s="1">
        <v>0.42123287671232879</v>
      </c>
      <c r="BT74" s="1">
        <v>0.52397260273972601</v>
      </c>
      <c r="BU74" s="1">
        <v>0.43835616438356162</v>
      </c>
      <c r="BV74" s="9">
        <v>71</v>
      </c>
      <c r="BW74" s="1">
        <f t="shared" ca="1" si="79"/>
        <v>0.37142857142857144</v>
      </c>
      <c r="BX74" s="1">
        <f t="shared" ca="1" si="80"/>
        <v>0.3235294117647059</v>
      </c>
      <c r="BY74" s="1">
        <f t="shared" ca="1" si="81"/>
        <v>0.34782608695652173</v>
      </c>
      <c r="BZ74" s="1">
        <f t="shared" ca="1" si="82"/>
        <v>0.50724637681159424</v>
      </c>
      <c r="CA74" s="1">
        <f t="shared" ca="1" si="83"/>
        <v>0.52173913043478259</v>
      </c>
    </row>
    <row r="75" spans="1:79" x14ac:dyDescent="0.25">
      <c r="A75" s="2">
        <f t="shared" si="84"/>
        <v>72</v>
      </c>
      <c r="B75" s="2">
        <f ca="1">OFFSET(Vectors!A74,0,8*(-1+$A$2))</f>
        <v>138</v>
      </c>
      <c r="C75" s="2">
        <f ca="1">OFFSET(Vectors!B74,0,8*(-1+$A$2))</f>
        <v>0.36904761904761907</v>
      </c>
      <c r="D75" s="15">
        <f ca="1">OFFSET(Vectors!F74,0,8*(-1+$A$2))+NORMINV(RAND(),OFFSET(Vectors!G74,0,8*(-1+$A$2)),OFFSET(Vectors!H74,0,8*(-1+$A$2)))</f>
        <v>0.50680456194358436</v>
      </c>
      <c r="E75" s="2">
        <f t="shared" ca="1" si="46"/>
        <v>70</v>
      </c>
      <c r="F75" s="2">
        <f ca="1">B75-E75</f>
        <v>68</v>
      </c>
      <c r="G75" s="12">
        <f ca="1">OFFSET(Vectors!C74,0,8*(-1+$A$2))+NORMINV(RAND(),OFFSET(Vectors!D74,0,8*(-1+$A$2)),OFFSET(Vectors!E74,0,8*(-1+$A$2)))</f>
        <v>0.32703875052499543</v>
      </c>
      <c r="H75" s="4">
        <f t="shared" ca="1" si="47"/>
        <v>26</v>
      </c>
      <c r="I75" s="5">
        <f t="shared" ca="1" si="48"/>
        <v>44</v>
      </c>
      <c r="J75" s="6">
        <f t="shared" ca="1" si="49"/>
        <v>22</v>
      </c>
      <c r="K75" s="7">
        <f t="shared" ca="1" si="50"/>
        <v>46</v>
      </c>
      <c r="L75" s="4">
        <f t="shared" ca="1" si="51"/>
        <v>23</v>
      </c>
      <c r="M75" s="5">
        <f t="shared" ca="1" si="85"/>
        <v>47</v>
      </c>
      <c r="N75" s="6">
        <f t="shared" ca="1" si="52"/>
        <v>25</v>
      </c>
      <c r="O75" s="7">
        <f t="shared" ca="1" si="53"/>
        <v>43</v>
      </c>
      <c r="P75" s="4">
        <f t="shared" ca="1" si="54"/>
        <v>26</v>
      </c>
      <c r="Q75" s="5">
        <f t="shared" ca="1" si="55"/>
        <v>46</v>
      </c>
      <c r="R75" s="6">
        <f t="shared" ca="1" si="56"/>
        <v>22</v>
      </c>
      <c r="S75" s="7">
        <f t="shared" ca="1" si="57"/>
        <v>44</v>
      </c>
      <c r="T75" s="4">
        <f t="shared" ca="1" si="58"/>
        <v>23</v>
      </c>
      <c r="U75" s="5">
        <f t="shared" ca="1" si="59"/>
        <v>43</v>
      </c>
      <c r="V75" s="6">
        <f t="shared" ca="1" si="60"/>
        <v>25</v>
      </c>
      <c r="W75" s="7">
        <f t="shared" ca="1" si="61"/>
        <v>47</v>
      </c>
      <c r="X75" s="4">
        <f t="shared" ca="1" si="62"/>
        <v>26</v>
      </c>
      <c r="Y75" s="5">
        <f t="shared" ca="1" si="63"/>
        <v>22</v>
      </c>
      <c r="Z75" s="6">
        <f t="shared" ca="1" si="64"/>
        <v>44</v>
      </c>
      <c r="AA75" s="7">
        <f t="shared" ca="1" si="64"/>
        <v>46</v>
      </c>
      <c r="AB75" s="4">
        <f t="shared" ca="1" si="65"/>
        <v>23</v>
      </c>
      <c r="AC75" s="5">
        <f t="shared" ca="1" si="66"/>
        <v>25</v>
      </c>
      <c r="AD75" s="6">
        <f t="shared" ca="1" si="67"/>
        <v>47</v>
      </c>
      <c r="AE75" s="23">
        <f t="shared" ca="1" si="67"/>
        <v>43</v>
      </c>
      <c r="AF75" s="20">
        <f t="shared" ca="1" si="68"/>
        <v>26</v>
      </c>
      <c r="AG75" s="20">
        <f t="shared" ca="1" si="68"/>
        <v>46</v>
      </c>
      <c r="AH75" s="20">
        <f t="shared" ca="1" si="68"/>
        <v>22</v>
      </c>
      <c r="AI75" s="20">
        <f t="shared" ca="1" si="68"/>
        <v>44</v>
      </c>
      <c r="AJ75" s="1">
        <f t="shared" ca="1" si="69"/>
        <v>0.37142857142857144</v>
      </c>
      <c r="AK75" s="1">
        <f t="shared" ca="1" si="70"/>
        <v>0.3235294117647059</v>
      </c>
      <c r="AL75" s="1">
        <f t="shared" ca="1" si="71"/>
        <v>0.34782608695652173</v>
      </c>
      <c r="AM75" s="1">
        <f t="shared" ca="1" si="72"/>
        <v>0.50724637681159424</v>
      </c>
      <c r="AN75" s="1">
        <f ca="1"/>
        <v>0.375</v>
      </c>
      <c r="AO75" s="1">
        <f ca="1"/>
        <v>0.47826086956521741</v>
      </c>
      <c r="AP75" s="1">
        <f ca="1"/>
        <v>0.42553191489361702</v>
      </c>
      <c r="AQ75" s="1">
        <f ca="1"/>
        <v>0.51063829787234039</v>
      </c>
      <c r="AR75" s="2">
        <f t="shared" ca="1" si="73"/>
        <v>0.13563829787234039</v>
      </c>
      <c r="AS75" s="2">
        <f t="shared" ca="1" si="74"/>
        <v>0.10326086956521741</v>
      </c>
      <c r="AT75" s="2">
        <f t="shared" ca="1" si="75"/>
        <v>5.0531914893617025E-2</v>
      </c>
      <c r="AU75" s="1">
        <f t="shared" ca="1" si="86"/>
        <v>-1.7950751068240844E-4</v>
      </c>
      <c r="AV75" s="1">
        <f t="shared" ca="1" si="86"/>
        <v>0.15116002922908295</v>
      </c>
      <c r="AW75" s="1">
        <f t="shared" ca="1" si="86"/>
        <v>7.4134399365666737E-2</v>
      </c>
      <c r="BA75" s="1">
        <v>0.5662650602409639</v>
      </c>
      <c r="BB75" s="1">
        <v>0.15533980582524265</v>
      </c>
      <c r="BC75" s="1">
        <v>0.33870967741935482</v>
      </c>
      <c r="BD75" s="1">
        <v>0.44623655913978494</v>
      </c>
      <c r="BE75" s="1">
        <v>0.36904761904761907</v>
      </c>
      <c r="BF75" s="1">
        <v>0.7592592592592593</v>
      </c>
      <c r="BG75" s="1">
        <v>0.52173913043478259</v>
      </c>
      <c r="BH75" s="1">
        <v>0.60869565217391308</v>
      </c>
      <c r="BI75" s="2">
        <f t="shared" si="76"/>
        <v>0.23964803312629401</v>
      </c>
      <c r="BJ75" s="2">
        <f t="shared" si="77"/>
        <v>0.39021164021164023</v>
      </c>
      <c r="BK75" s="2">
        <f t="shared" si="78"/>
        <v>0.15269151138716353</v>
      </c>
      <c r="BL75" s="1">
        <f t="shared" si="87"/>
        <v>8.1688502281992814E-2</v>
      </c>
      <c r="BM75" s="1">
        <f t="shared" si="87"/>
        <v>0.27421032361785641</v>
      </c>
      <c r="BN75" s="1">
        <f t="shared" si="87"/>
        <v>9.7471706570259553E-2</v>
      </c>
      <c r="BP75" s="9">
        <v>72</v>
      </c>
      <c r="BQ75" s="1">
        <v>0.36904761904761907</v>
      </c>
      <c r="BR75" s="1">
        <v>0.7592592592592593</v>
      </c>
      <c r="BS75" s="1">
        <v>0.52173913043478259</v>
      </c>
      <c r="BT75" s="1">
        <v>0.60869565217391308</v>
      </c>
      <c r="BU75" s="1">
        <v>0.3188405797101449</v>
      </c>
      <c r="BV75" s="9">
        <v>72</v>
      </c>
      <c r="BW75" s="1">
        <f t="shared" ca="1" si="79"/>
        <v>0.375</v>
      </c>
      <c r="BX75" s="1">
        <f t="shared" ca="1" si="80"/>
        <v>0.47826086956521741</v>
      </c>
      <c r="BY75" s="1">
        <f t="shared" ca="1" si="81"/>
        <v>0.42553191489361708</v>
      </c>
      <c r="BZ75" s="1">
        <f t="shared" ca="1" si="82"/>
        <v>0.51063829787234039</v>
      </c>
      <c r="CA75" s="1">
        <f t="shared" ca="1" si="83"/>
        <v>0.44680851063829791</v>
      </c>
    </row>
    <row r="76" spans="1:79" x14ac:dyDescent="0.25">
      <c r="A76" s="2">
        <f t="shared" si="84"/>
        <v>73</v>
      </c>
      <c r="B76" s="2">
        <f ca="1">OFFSET(Vectors!A75,0,8*(-1+$A$2))</f>
        <v>410</v>
      </c>
      <c r="C76" s="2">
        <f ca="1">OFFSET(Vectors!B75,0,8*(-1+$A$2))</f>
        <v>0.37610619469026546</v>
      </c>
      <c r="D76" s="15">
        <f ca="1">OFFSET(Vectors!F75,0,8*(-1+$A$2))+NORMINV(RAND(),OFFSET(Vectors!G75,0,8*(-1+$A$2)),OFFSET(Vectors!H75,0,8*(-1+$A$2)))</f>
        <v>0.5589428804437826</v>
      </c>
      <c r="E76" s="2">
        <f t="shared" ca="1" si="46"/>
        <v>229</v>
      </c>
      <c r="F76" s="2">
        <f ca="1">B76-E76</f>
        <v>181</v>
      </c>
      <c r="G76" s="12">
        <f ca="1">OFFSET(Vectors!C75,0,8*(-1+$A$2))+NORMINV(RAND(),OFFSET(Vectors!D75,0,8*(-1+$A$2)),OFFSET(Vectors!E75,0,8*(-1+$A$2)))</f>
        <v>0.19166080941931085</v>
      </c>
      <c r="H76" s="4">
        <f t="shared" ca="1" si="47"/>
        <v>86</v>
      </c>
      <c r="I76" s="5">
        <f t="shared" ca="1" si="48"/>
        <v>143</v>
      </c>
      <c r="J76" s="6">
        <f t="shared" ca="1" si="49"/>
        <v>35</v>
      </c>
      <c r="K76" s="7">
        <f t="shared" ca="1" si="50"/>
        <v>146</v>
      </c>
      <c r="L76" s="4">
        <f t="shared" ca="1" si="51"/>
        <v>44</v>
      </c>
      <c r="M76" s="5">
        <f t="shared" ca="1" si="85"/>
        <v>185</v>
      </c>
      <c r="N76" s="6">
        <f t="shared" ca="1" si="52"/>
        <v>68</v>
      </c>
      <c r="O76" s="7">
        <f t="shared" ca="1" si="53"/>
        <v>113</v>
      </c>
      <c r="P76" s="4">
        <f t="shared" ca="1" si="54"/>
        <v>86</v>
      </c>
      <c r="Q76" s="5">
        <f t="shared" ca="1" si="55"/>
        <v>146</v>
      </c>
      <c r="R76" s="6">
        <f t="shared" ca="1" si="56"/>
        <v>35</v>
      </c>
      <c r="S76" s="7">
        <f t="shared" ca="1" si="57"/>
        <v>143</v>
      </c>
      <c r="T76" s="4">
        <f t="shared" ca="1" si="58"/>
        <v>44</v>
      </c>
      <c r="U76" s="5">
        <f t="shared" ca="1" si="59"/>
        <v>113</v>
      </c>
      <c r="V76" s="6">
        <f t="shared" ca="1" si="60"/>
        <v>68</v>
      </c>
      <c r="W76" s="7">
        <f t="shared" ca="1" si="61"/>
        <v>185</v>
      </c>
      <c r="X76" s="4">
        <f t="shared" ca="1" si="62"/>
        <v>86</v>
      </c>
      <c r="Y76" s="5">
        <f t="shared" ca="1" si="63"/>
        <v>35</v>
      </c>
      <c r="Z76" s="6">
        <f t="shared" ca="1" si="64"/>
        <v>143</v>
      </c>
      <c r="AA76" s="7">
        <f t="shared" ca="1" si="64"/>
        <v>146</v>
      </c>
      <c r="AB76" s="4">
        <f t="shared" ca="1" si="65"/>
        <v>44</v>
      </c>
      <c r="AC76" s="5">
        <f t="shared" ca="1" si="66"/>
        <v>68</v>
      </c>
      <c r="AD76" s="6">
        <f t="shared" ca="1" si="67"/>
        <v>185</v>
      </c>
      <c r="AE76" s="23">
        <f t="shared" ca="1" si="67"/>
        <v>113</v>
      </c>
      <c r="AF76" s="20">
        <f t="shared" ca="1" si="68"/>
        <v>86</v>
      </c>
      <c r="AG76" s="20">
        <f t="shared" ca="1" si="68"/>
        <v>146</v>
      </c>
      <c r="AH76" s="20">
        <f t="shared" ca="1" si="68"/>
        <v>35</v>
      </c>
      <c r="AI76" s="20">
        <f t="shared" ca="1" si="68"/>
        <v>143</v>
      </c>
      <c r="AJ76" s="1">
        <f t="shared" ca="1" si="69"/>
        <v>0.37554585152838427</v>
      </c>
      <c r="AK76" s="1">
        <f t="shared" ca="1" si="70"/>
        <v>0.19337016574585636</v>
      </c>
      <c r="AL76" s="1">
        <f t="shared" ca="1" si="71"/>
        <v>0.29512195121951218</v>
      </c>
      <c r="AM76" s="1">
        <f t="shared" ca="1" si="72"/>
        <v>0.55853658536585371</v>
      </c>
      <c r="AN76" s="1">
        <f ca="1"/>
        <v>0.37554585152838427</v>
      </c>
      <c r="AO76" s="1">
        <f ca="1"/>
        <v>0.19337016574585636</v>
      </c>
      <c r="AP76" s="1">
        <f ca="1"/>
        <v>0.29512195121951218</v>
      </c>
      <c r="AQ76" s="1">
        <f ca="1"/>
        <v>0.55853658536585371</v>
      </c>
      <c r="AR76" s="2">
        <f t="shared" ca="1" si="73"/>
        <v>0.18299073383746944</v>
      </c>
      <c r="AS76" s="2">
        <f t="shared" ca="1" si="74"/>
        <v>-0.18217568578252791</v>
      </c>
      <c r="AT76" s="2">
        <f t="shared" ca="1" si="75"/>
        <v>-8.0423900308872087E-2</v>
      </c>
      <c r="AU76" s="1">
        <f t="shared" ca="1" si="86"/>
        <v>4.7352435965129058E-2</v>
      </c>
      <c r="AV76" s="1">
        <f t="shared" ca="1" si="86"/>
        <v>-0.28543655534774531</v>
      </c>
      <c r="AW76" s="1">
        <f t="shared" ca="1" si="86"/>
        <v>-0.13095581520248911</v>
      </c>
      <c r="BA76" s="1">
        <v>0.6271186440677966</v>
      </c>
      <c r="BB76" s="1">
        <v>0.22857142857142854</v>
      </c>
      <c r="BC76" s="1">
        <v>0.41085271317829458</v>
      </c>
      <c r="BD76" s="1">
        <v>0.4573643410852713</v>
      </c>
      <c r="BE76" s="1">
        <v>0.37610619469026546</v>
      </c>
      <c r="BF76" s="1">
        <v>0.34239130434782616</v>
      </c>
      <c r="BG76" s="1">
        <v>0.36097560975609755</v>
      </c>
      <c r="BH76" s="1">
        <v>0.551219512195122</v>
      </c>
      <c r="BI76" s="2">
        <f t="shared" si="76"/>
        <v>0.17511331750485654</v>
      </c>
      <c r="BJ76" s="2">
        <f t="shared" si="77"/>
        <v>-3.3714890342439297E-2</v>
      </c>
      <c r="BK76" s="2">
        <f t="shared" si="78"/>
        <v>-1.5130584934167912E-2</v>
      </c>
      <c r="BL76" s="1">
        <f t="shared" si="87"/>
        <v>-6.4534715621437477E-2</v>
      </c>
      <c r="BM76" s="1">
        <f t="shared" si="87"/>
        <v>-0.42392653055407953</v>
      </c>
      <c r="BN76" s="1">
        <f t="shared" si="87"/>
        <v>-0.16782209632133144</v>
      </c>
      <c r="BP76" s="9">
        <v>73</v>
      </c>
      <c r="BQ76" s="1">
        <v>0.37610619469026546</v>
      </c>
      <c r="BR76" s="1">
        <v>0.34239130434782611</v>
      </c>
      <c r="BS76" s="1">
        <v>0.36097560975609755</v>
      </c>
      <c r="BT76" s="1">
        <v>0.551219512195122</v>
      </c>
      <c r="BU76" s="1">
        <v>0.5024390243902439</v>
      </c>
      <c r="BV76" s="9">
        <v>73</v>
      </c>
      <c r="BW76" s="1">
        <f t="shared" ca="1" si="79"/>
        <v>0.37554585152838427</v>
      </c>
      <c r="BX76" s="1">
        <f t="shared" ca="1" si="80"/>
        <v>0.19337016574585636</v>
      </c>
      <c r="BY76" s="1">
        <f t="shared" ca="1" si="81"/>
        <v>0.29512195121951224</v>
      </c>
      <c r="BZ76" s="1">
        <f t="shared" ca="1" si="82"/>
        <v>0.55853658536585371</v>
      </c>
      <c r="CA76" s="1">
        <f t="shared" ca="1" si="83"/>
        <v>0.56585365853658531</v>
      </c>
    </row>
    <row r="77" spans="1:79" x14ac:dyDescent="0.25">
      <c r="A77" s="2">
        <f t="shared" si="84"/>
        <v>74</v>
      </c>
      <c r="B77" s="2">
        <f ca="1">OFFSET(Vectors!A76,0,8*(-1+$A$2))</f>
        <v>361</v>
      </c>
      <c r="C77" s="2">
        <f ca="1">OFFSET(Vectors!B76,0,8*(-1+$A$2))</f>
        <v>0.37765957446808512</v>
      </c>
      <c r="D77" s="15">
        <f ca="1">OFFSET(Vectors!F76,0,8*(-1+$A$2))+NORMINV(RAND(),OFFSET(Vectors!G76,0,8*(-1+$A$2)),OFFSET(Vectors!H76,0,8*(-1+$A$2)))</f>
        <v>0.49619436401103312</v>
      </c>
      <c r="E77" s="2">
        <f t="shared" ca="1" si="46"/>
        <v>179</v>
      </c>
      <c r="F77" s="2">
        <f ca="1">B77-E77</f>
        <v>182</v>
      </c>
      <c r="G77" s="12">
        <f ca="1">OFFSET(Vectors!C76,0,8*(-1+$A$2))+NORMINV(RAND(),OFFSET(Vectors!D76,0,8*(-1+$A$2)),OFFSET(Vectors!E76,0,8*(-1+$A$2)))</f>
        <v>0.45108226339136376</v>
      </c>
      <c r="H77" s="4">
        <f t="shared" ca="1" si="47"/>
        <v>68</v>
      </c>
      <c r="I77" s="5">
        <f t="shared" ca="1" si="48"/>
        <v>111</v>
      </c>
      <c r="J77" s="6">
        <f t="shared" ca="1" si="49"/>
        <v>82</v>
      </c>
      <c r="K77" s="7">
        <f t="shared" ca="1" si="50"/>
        <v>100</v>
      </c>
      <c r="L77" s="4">
        <f t="shared" ca="1" si="51"/>
        <v>81</v>
      </c>
      <c r="M77" s="5">
        <f t="shared" ca="1" si="85"/>
        <v>98</v>
      </c>
      <c r="N77" s="6">
        <f t="shared" ca="1" si="52"/>
        <v>69</v>
      </c>
      <c r="O77" s="7">
        <f t="shared" ca="1" si="53"/>
        <v>113</v>
      </c>
      <c r="P77" s="4">
        <f t="shared" ca="1" si="54"/>
        <v>68</v>
      </c>
      <c r="Q77" s="5">
        <f t="shared" ca="1" si="55"/>
        <v>100</v>
      </c>
      <c r="R77" s="6">
        <f t="shared" ca="1" si="56"/>
        <v>82</v>
      </c>
      <c r="S77" s="7">
        <f t="shared" ca="1" si="57"/>
        <v>111</v>
      </c>
      <c r="T77" s="4">
        <f t="shared" ca="1" si="58"/>
        <v>81</v>
      </c>
      <c r="U77" s="5">
        <f t="shared" ca="1" si="59"/>
        <v>113</v>
      </c>
      <c r="V77" s="6">
        <f t="shared" ca="1" si="60"/>
        <v>69</v>
      </c>
      <c r="W77" s="7">
        <f t="shared" ca="1" si="61"/>
        <v>98</v>
      </c>
      <c r="X77" s="4">
        <f t="shared" ca="1" si="62"/>
        <v>68</v>
      </c>
      <c r="Y77" s="5">
        <f t="shared" ca="1" si="63"/>
        <v>82</v>
      </c>
      <c r="Z77" s="6">
        <f t="shared" ca="1" si="64"/>
        <v>111</v>
      </c>
      <c r="AA77" s="7">
        <f t="shared" ca="1" si="64"/>
        <v>100</v>
      </c>
      <c r="AB77" s="4">
        <f t="shared" ca="1" si="65"/>
        <v>81</v>
      </c>
      <c r="AC77" s="5">
        <f t="shared" ca="1" si="66"/>
        <v>69</v>
      </c>
      <c r="AD77" s="6">
        <f t="shared" ca="1" si="67"/>
        <v>98</v>
      </c>
      <c r="AE77" s="23">
        <f t="shared" ca="1" si="67"/>
        <v>113</v>
      </c>
      <c r="AF77" s="20">
        <f t="shared" ca="1" si="68"/>
        <v>68</v>
      </c>
      <c r="AG77" s="20">
        <f t="shared" ca="1" si="68"/>
        <v>100</v>
      </c>
      <c r="AH77" s="20">
        <f t="shared" ca="1" si="68"/>
        <v>82</v>
      </c>
      <c r="AI77" s="20">
        <f t="shared" ca="1" si="68"/>
        <v>111</v>
      </c>
      <c r="AJ77" s="1">
        <f t="shared" ca="1" si="69"/>
        <v>0.37988826815642457</v>
      </c>
      <c r="AK77" s="1">
        <f t="shared" ca="1" si="70"/>
        <v>0.45054945054945056</v>
      </c>
      <c r="AL77" s="1">
        <f t="shared" ca="1" si="71"/>
        <v>0.41551246537396119</v>
      </c>
      <c r="AM77" s="1">
        <f t="shared" ca="1" si="72"/>
        <v>0.49584487534626037</v>
      </c>
      <c r="AN77" s="1">
        <f ca="1"/>
        <v>0.37988826815642457</v>
      </c>
      <c r="AO77" s="1">
        <f ca="1"/>
        <v>0.45054945054945056</v>
      </c>
      <c r="AP77" s="1">
        <f ca="1"/>
        <v>0.41551246537396119</v>
      </c>
      <c r="AQ77" s="1">
        <f ca="1"/>
        <v>0.49584487534626037</v>
      </c>
      <c r="AR77" s="2">
        <f t="shared" ca="1" si="73"/>
        <v>0.1159566071898358</v>
      </c>
      <c r="AS77" s="2">
        <f t="shared" ca="1" si="74"/>
        <v>7.066118239302599E-2</v>
      </c>
      <c r="AT77" s="2">
        <f t="shared" ca="1" si="75"/>
        <v>3.5624197217536624E-2</v>
      </c>
      <c r="AU77" s="1">
        <f t="shared" ca="1" si="86"/>
        <v>-6.7034126647633641E-2</v>
      </c>
      <c r="AV77" s="1">
        <f t="shared" ca="1" si="86"/>
        <v>0.2528368681755539</v>
      </c>
      <c r="AW77" s="1">
        <f t="shared" ca="1" si="86"/>
        <v>0.11604809752640871</v>
      </c>
      <c r="BA77" s="1">
        <v>0.45070422535211269</v>
      </c>
      <c r="BB77" s="1">
        <v>0.22807017543859653</v>
      </c>
      <c r="BC77" s="1">
        <v>0.3515625</v>
      </c>
      <c r="BD77" s="1">
        <v>0.5546875</v>
      </c>
      <c r="BE77" s="1">
        <v>0.37765957446808512</v>
      </c>
      <c r="BF77" s="1">
        <v>0.64161849710982655</v>
      </c>
      <c r="BG77" s="1">
        <v>0.50415512465373957</v>
      </c>
      <c r="BH77" s="1">
        <v>0.52077562326869808</v>
      </c>
      <c r="BI77" s="2">
        <f t="shared" si="76"/>
        <v>0.14311604880061296</v>
      </c>
      <c r="BJ77" s="2">
        <f t="shared" si="77"/>
        <v>0.26395892264174142</v>
      </c>
      <c r="BK77" s="2">
        <f t="shared" si="78"/>
        <v>0.12649555018565445</v>
      </c>
      <c r="BL77" s="1">
        <f t="shared" si="87"/>
        <v>-3.1997268704243575E-2</v>
      </c>
      <c r="BM77" s="1">
        <f t="shared" si="87"/>
        <v>0.29767381298418072</v>
      </c>
      <c r="BN77" s="1">
        <f t="shared" si="87"/>
        <v>0.14162613511982236</v>
      </c>
      <c r="BP77" s="9">
        <v>74</v>
      </c>
      <c r="BQ77" s="1">
        <v>0.37765957446808512</v>
      </c>
      <c r="BR77" s="1">
        <v>0.64161849710982655</v>
      </c>
      <c r="BS77" s="1">
        <v>0.50415512465373957</v>
      </c>
      <c r="BT77" s="1">
        <v>0.52077562326869808</v>
      </c>
      <c r="BU77" s="1">
        <v>0.36842105263157893</v>
      </c>
      <c r="BV77" s="9">
        <v>74</v>
      </c>
      <c r="BW77" s="1">
        <f t="shared" ca="1" si="79"/>
        <v>0.37988826815642457</v>
      </c>
      <c r="BX77" s="1">
        <f t="shared" ca="1" si="80"/>
        <v>0.45054945054945056</v>
      </c>
      <c r="BY77" s="1">
        <f t="shared" ca="1" si="81"/>
        <v>0.41551246537396125</v>
      </c>
      <c r="BZ77" s="1">
        <f t="shared" ca="1" si="82"/>
        <v>0.49584487534626037</v>
      </c>
      <c r="CA77" s="1">
        <f t="shared" ca="1" si="83"/>
        <v>0.46537396121883662</v>
      </c>
    </row>
    <row r="78" spans="1:79" x14ac:dyDescent="0.25">
      <c r="A78" s="2">
        <f t="shared" si="84"/>
        <v>75</v>
      </c>
      <c r="B78" s="2">
        <f ca="1">OFFSET(Vectors!A77,0,8*(-1+$A$2))</f>
        <v>431</v>
      </c>
      <c r="C78" s="2">
        <f ca="1">OFFSET(Vectors!B77,0,8*(-1+$A$2))</f>
        <v>0.37959183673469388</v>
      </c>
      <c r="D78" s="15">
        <f ca="1">OFFSET(Vectors!F77,0,8*(-1+$A$2))+NORMINV(RAND(),OFFSET(Vectors!G77,0,8*(-1+$A$2)),OFFSET(Vectors!H77,0,8*(-1+$A$2)))</f>
        <v>0.5962974238293709</v>
      </c>
      <c r="E78" s="2">
        <f t="shared" ca="1" si="46"/>
        <v>257</v>
      </c>
      <c r="F78" s="2">
        <f ca="1">B78-E78</f>
        <v>174</v>
      </c>
      <c r="G78" s="12">
        <f ca="1">OFFSET(Vectors!C77,0,8*(-1+$A$2))+NORMINV(RAND(),OFFSET(Vectors!D77,0,8*(-1+$A$2)),OFFSET(Vectors!E77,0,8*(-1+$A$2)))</f>
        <v>0.29363630973366683</v>
      </c>
      <c r="H78" s="4">
        <f t="shared" ca="1" si="47"/>
        <v>98</v>
      </c>
      <c r="I78" s="5">
        <f t="shared" ca="1" si="48"/>
        <v>159</v>
      </c>
      <c r="J78" s="6">
        <f t="shared" ca="1" si="49"/>
        <v>51</v>
      </c>
      <c r="K78" s="7">
        <f t="shared" ca="1" si="50"/>
        <v>123</v>
      </c>
      <c r="L78" s="4">
        <f t="shared" ca="1" si="51"/>
        <v>75</v>
      </c>
      <c r="M78" s="5">
        <f t="shared" ca="1" si="85"/>
        <v>182</v>
      </c>
      <c r="N78" s="6">
        <f t="shared" ca="1" si="52"/>
        <v>66</v>
      </c>
      <c r="O78" s="7">
        <f t="shared" ca="1" si="53"/>
        <v>108</v>
      </c>
      <c r="P78" s="4">
        <f t="shared" ca="1" si="54"/>
        <v>98</v>
      </c>
      <c r="Q78" s="5">
        <f t="shared" ca="1" si="55"/>
        <v>123</v>
      </c>
      <c r="R78" s="6">
        <f t="shared" ca="1" si="56"/>
        <v>51</v>
      </c>
      <c r="S78" s="7">
        <f t="shared" ca="1" si="57"/>
        <v>159</v>
      </c>
      <c r="T78" s="4">
        <f t="shared" ca="1" si="58"/>
        <v>75</v>
      </c>
      <c r="U78" s="5">
        <f t="shared" ca="1" si="59"/>
        <v>108</v>
      </c>
      <c r="V78" s="6">
        <f t="shared" ca="1" si="60"/>
        <v>66</v>
      </c>
      <c r="W78" s="7">
        <f t="shared" ca="1" si="61"/>
        <v>182</v>
      </c>
      <c r="X78" s="4">
        <f t="shared" ca="1" si="62"/>
        <v>98</v>
      </c>
      <c r="Y78" s="5">
        <f t="shared" ca="1" si="63"/>
        <v>51</v>
      </c>
      <c r="Z78" s="6">
        <f t="shared" ca="1" si="64"/>
        <v>159</v>
      </c>
      <c r="AA78" s="7">
        <f t="shared" ca="1" si="64"/>
        <v>123</v>
      </c>
      <c r="AB78" s="4">
        <f t="shared" ca="1" si="65"/>
        <v>75</v>
      </c>
      <c r="AC78" s="5">
        <f t="shared" ca="1" si="66"/>
        <v>66</v>
      </c>
      <c r="AD78" s="6">
        <f t="shared" ca="1" si="67"/>
        <v>182</v>
      </c>
      <c r="AE78" s="23">
        <f t="shared" ca="1" si="67"/>
        <v>108</v>
      </c>
      <c r="AF78" s="20">
        <f t="shared" ca="1" si="68"/>
        <v>98</v>
      </c>
      <c r="AG78" s="20">
        <f t="shared" ca="1" si="68"/>
        <v>123</v>
      </c>
      <c r="AH78" s="20">
        <f t="shared" ca="1" si="68"/>
        <v>51</v>
      </c>
      <c r="AI78" s="20">
        <f t="shared" ca="1" si="68"/>
        <v>159</v>
      </c>
      <c r="AJ78" s="1">
        <f t="shared" ca="1" si="69"/>
        <v>0.38132295719844356</v>
      </c>
      <c r="AK78" s="1">
        <f t="shared" ca="1" si="70"/>
        <v>0.29310344827586204</v>
      </c>
      <c r="AL78" s="1">
        <f t="shared" ca="1" si="71"/>
        <v>0.345707656612529</v>
      </c>
      <c r="AM78" s="1">
        <f t="shared" ca="1" si="72"/>
        <v>0.59628770301624134</v>
      </c>
      <c r="AN78" s="1">
        <f ca="1"/>
        <v>0.38132295719844356</v>
      </c>
      <c r="AO78" s="1">
        <f ca="1"/>
        <v>0.29310344827586204</v>
      </c>
      <c r="AP78" s="1">
        <f ca="1"/>
        <v>0.345707656612529</v>
      </c>
      <c r="AQ78" s="1">
        <f ca="1"/>
        <v>0.59628770301624134</v>
      </c>
      <c r="AR78" s="2">
        <f t="shared" ca="1" si="73"/>
        <v>0.21496474581779779</v>
      </c>
      <c r="AS78" s="2">
        <f t="shared" ca="1" si="74"/>
        <v>-8.8219508922581513E-2</v>
      </c>
      <c r="AT78" s="2">
        <f t="shared" ca="1" si="75"/>
        <v>-3.5615300585914555E-2</v>
      </c>
      <c r="AU78" s="1">
        <f t="shared" ca="1" si="86"/>
        <v>9.9008138627961984E-2</v>
      </c>
      <c r="AV78" s="1">
        <f t="shared" ca="1" si="86"/>
        <v>-0.1588806913156075</v>
      </c>
      <c r="AW78" s="1">
        <f t="shared" ca="1" si="86"/>
        <v>-7.1239497803451179E-2</v>
      </c>
      <c r="BA78" s="1">
        <v>0.39864864864864863</v>
      </c>
      <c r="BB78" s="1">
        <v>0.13084112149532712</v>
      </c>
      <c r="BC78" s="1">
        <v>0.24033149171270718</v>
      </c>
      <c r="BD78" s="1">
        <v>0.40883977900552487</v>
      </c>
      <c r="BE78" s="1">
        <v>0.37959183673469388</v>
      </c>
      <c r="BF78" s="1">
        <v>0.56451612903225812</v>
      </c>
      <c r="BG78" s="1">
        <v>0.45939675174013922</v>
      </c>
      <c r="BH78" s="1">
        <v>0.56844547563805103</v>
      </c>
      <c r="BI78" s="2">
        <f t="shared" si="76"/>
        <v>0.18885363890335716</v>
      </c>
      <c r="BJ78" s="2">
        <f t="shared" si="77"/>
        <v>0.18492429229756424</v>
      </c>
      <c r="BK78" s="2">
        <f t="shared" si="78"/>
        <v>7.9804915005445343E-2</v>
      </c>
      <c r="BL78" s="1">
        <f t="shared" si="87"/>
        <v>4.5737590102744197E-2</v>
      </c>
      <c r="BM78" s="1">
        <f t="shared" si="87"/>
        <v>-7.9034630344177181E-2</v>
      </c>
      <c r="BN78" s="1">
        <f t="shared" si="87"/>
        <v>-4.6690635180209106E-2</v>
      </c>
      <c r="BP78" s="9">
        <v>75</v>
      </c>
      <c r="BQ78" s="1">
        <v>0.37959183673469388</v>
      </c>
      <c r="BR78" s="1">
        <v>0.56451612903225812</v>
      </c>
      <c r="BS78" s="1">
        <v>0.45939675174013922</v>
      </c>
      <c r="BT78" s="1">
        <v>0.56844547563805103</v>
      </c>
      <c r="BU78" s="1">
        <v>0.40371229698375871</v>
      </c>
      <c r="BV78" s="9">
        <v>75</v>
      </c>
      <c r="BW78" s="1">
        <f t="shared" ca="1" si="79"/>
        <v>0.38132295719844356</v>
      </c>
      <c r="BX78" s="1">
        <f t="shared" ca="1" si="80"/>
        <v>0.29310344827586204</v>
      </c>
      <c r="BY78" s="1">
        <f t="shared" ca="1" si="81"/>
        <v>0.345707656612529</v>
      </c>
      <c r="BZ78" s="1">
        <f t="shared" ca="1" si="82"/>
        <v>0.59628770301624134</v>
      </c>
      <c r="CA78" s="1">
        <f t="shared" ca="1" si="83"/>
        <v>0.51276102088167053</v>
      </c>
    </row>
    <row r="79" spans="1:79" x14ac:dyDescent="0.25">
      <c r="A79" s="2">
        <f t="shared" si="84"/>
        <v>76</v>
      </c>
      <c r="B79" s="2">
        <f ca="1">OFFSET(Vectors!A78,0,8*(-1+$A$2))</f>
        <v>172</v>
      </c>
      <c r="C79" s="2">
        <f ca="1">OFFSET(Vectors!B78,0,8*(-1+$A$2))</f>
        <v>0.38043478260869568</v>
      </c>
      <c r="D79" s="15">
        <f ca="1">OFFSET(Vectors!F78,0,8*(-1+$A$2))+NORMINV(RAND(),OFFSET(Vectors!G78,0,8*(-1+$A$2)),OFFSET(Vectors!H78,0,8*(-1+$A$2)))</f>
        <v>0.64193952027102996</v>
      </c>
      <c r="E79" s="2">
        <f t="shared" ca="1" si="46"/>
        <v>110</v>
      </c>
      <c r="F79" s="2">
        <f ca="1">B79-E79</f>
        <v>62</v>
      </c>
      <c r="G79" s="12">
        <f ca="1">OFFSET(Vectors!C78,0,8*(-1+$A$2))+NORMINV(RAND(),OFFSET(Vectors!D78,0,8*(-1+$A$2)),OFFSET(Vectors!E78,0,8*(-1+$A$2)))</f>
        <v>0.60330939087605073</v>
      </c>
      <c r="H79" s="4">
        <f t="shared" ca="1" si="47"/>
        <v>42</v>
      </c>
      <c r="I79" s="5">
        <f t="shared" ca="1" si="48"/>
        <v>68</v>
      </c>
      <c r="J79" s="6">
        <f t="shared" ca="1" si="49"/>
        <v>37</v>
      </c>
      <c r="K79" s="7">
        <f t="shared" ca="1" si="50"/>
        <v>25</v>
      </c>
      <c r="L79" s="4">
        <f t="shared" ca="1" si="51"/>
        <v>66</v>
      </c>
      <c r="M79" s="5">
        <f t="shared" ca="1" si="85"/>
        <v>44</v>
      </c>
      <c r="N79" s="6">
        <f t="shared" ca="1" si="52"/>
        <v>24</v>
      </c>
      <c r="O79" s="7">
        <f t="shared" ca="1" si="53"/>
        <v>38</v>
      </c>
      <c r="P79" s="4">
        <f t="shared" ca="1" si="54"/>
        <v>42</v>
      </c>
      <c r="Q79" s="5">
        <f t="shared" ca="1" si="55"/>
        <v>25</v>
      </c>
      <c r="R79" s="6">
        <f t="shared" ca="1" si="56"/>
        <v>37</v>
      </c>
      <c r="S79" s="7">
        <f t="shared" ca="1" si="57"/>
        <v>68</v>
      </c>
      <c r="T79" s="4">
        <f t="shared" ca="1" si="58"/>
        <v>66</v>
      </c>
      <c r="U79" s="5">
        <f t="shared" ca="1" si="59"/>
        <v>38</v>
      </c>
      <c r="V79" s="6">
        <f t="shared" ca="1" si="60"/>
        <v>24</v>
      </c>
      <c r="W79" s="7">
        <f t="shared" ca="1" si="61"/>
        <v>44</v>
      </c>
      <c r="X79" s="4">
        <f t="shared" ca="1" si="62"/>
        <v>42</v>
      </c>
      <c r="Y79" s="5">
        <f t="shared" ca="1" si="63"/>
        <v>37</v>
      </c>
      <c r="Z79" s="6">
        <f t="shared" ca="1" si="64"/>
        <v>68</v>
      </c>
      <c r="AA79" s="7">
        <f t="shared" ca="1" si="64"/>
        <v>25</v>
      </c>
      <c r="AB79" s="4">
        <f t="shared" ca="1" si="65"/>
        <v>66</v>
      </c>
      <c r="AC79" s="5">
        <f t="shared" ca="1" si="66"/>
        <v>24</v>
      </c>
      <c r="AD79" s="6">
        <f t="shared" ca="1" si="67"/>
        <v>44</v>
      </c>
      <c r="AE79" s="23">
        <f t="shared" ca="1" si="67"/>
        <v>38</v>
      </c>
      <c r="AF79" s="20">
        <f t="shared" ca="1" si="68"/>
        <v>42</v>
      </c>
      <c r="AG79" s="20">
        <f t="shared" ca="1" si="68"/>
        <v>25</v>
      </c>
      <c r="AH79" s="20">
        <f t="shared" ca="1" si="68"/>
        <v>37</v>
      </c>
      <c r="AI79" s="20">
        <f t="shared" ca="1" si="68"/>
        <v>68</v>
      </c>
      <c r="AJ79" s="1">
        <f t="shared" ca="1" si="69"/>
        <v>0.38181818181818183</v>
      </c>
      <c r="AK79" s="1">
        <f t="shared" ca="1" si="70"/>
        <v>0.59677419354838712</v>
      </c>
      <c r="AL79" s="1">
        <f t="shared" ca="1" si="71"/>
        <v>0.45930232558139533</v>
      </c>
      <c r="AM79" s="1">
        <f t="shared" ca="1" si="72"/>
        <v>0.63953488372093026</v>
      </c>
      <c r="AN79" s="1">
        <f ca="1"/>
        <v>0.38157894736842107</v>
      </c>
      <c r="AO79" s="1">
        <f ca="1"/>
        <v>0.34636871508379891</v>
      </c>
      <c r="AP79" s="1">
        <f ca="1"/>
        <v>0.36253776435045315</v>
      </c>
      <c r="AQ79" s="1">
        <f ca="1"/>
        <v>0.45921450151057402</v>
      </c>
      <c r="AR79" s="2">
        <f t="shared" ca="1" si="73"/>
        <v>7.7635554142152952E-2</v>
      </c>
      <c r="AS79" s="2">
        <f t="shared" ca="1" si="74"/>
        <v>-3.5210232284622167E-2</v>
      </c>
      <c r="AT79" s="2">
        <f t="shared" ca="1" si="75"/>
        <v>-1.9041183017967922E-2</v>
      </c>
      <c r="AU79" s="1">
        <f t="shared" ca="1" si="86"/>
        <v>-0.13732919167564483</v>
      </c>
      <c r="AV79" s="1">
        <f t="shared" ca="1" si="86"/>
        <v>5.3009276637959346E-2</v>
      </c>
      <c r="AW79" s="1">
        <f t="shared" ca="1" si="86"/>
        <v>1.6574117567946633E-2</v>
      </c>
      <c r="BA79" s="1">
        <v>0.57446808510638303</v>
      </c>
      <c r="BB79" s="1">
        <v>0.25</v>
      </c>
      <c r="BC79" s="1">
        <v>0.42528735632183906</v>
      </c>
      <c r="BD79" s="1">
        <v>0.54022988505747127</v>
      </c>
      <c r="BE79" s="1">
        <v>0.38043478260869568</v>
      </c>
      <c r="BF79" s="1">
        <v>0.71250000000000002</v>
      </c>
      <c r="BG79" s="1">
        <v>0.53488372093023251</v>
      </c>
      <c r="BH79" s="1">
        <v>0.53488372093023251</v>
      </c>
      <c r="BI79" s="2">
        <f t="shared" si="76"/>
        <v>0.15444893832153683</v>
      </c>
      <c r="BJ79" s="2">
        <f t="shared" si="77"/>
        <v>0.33206521739130435</v>
      </c>
      <c r="BK79" s="2">
        <f t="shared" si="78"/>
        <v>0.15444893832153683</v>
      </c>
      <c r="BL79" s="1">
        <f t="shared" si="87"/>
        <v>-3.4404700581820324E-2</v>
      </c>
      <c r="BM79" s="1">
        <f t="shared" si="87"/>
        <v>0.1471409250937401</v>
      </c>
      <c r="BN79" s="1">
        <f t="shared" si="87"/>
        <v>7.464402331609149E-2</v>
      </c>
      <c r="BP79" s="9">
        <v>76</v>
      </c>
      <c r="BQ79" s="1">
        <v>0.38043478260869568</v>
      </c>
      <c r="BR79" s="1">
        <v>0.71250000000000002</v>
      </c>
      <c r="BS79" s="1">
        <v>0.53488372093023251</v>
      </c>
      <c r="BT79" s="1">
        <v>0.53488372093023251</v>
      </c>
      <c r="BU79" s="1">
        <v>0.33720930232558138</v>
      </c>
      <c r="BV79" s="9">
        <v>76</v>
      </c>
      <c r="BW79" s="1">
        <f t="shared" ca="1" si="79"/>
        <v>0.38157894736842107</v>
      </c>
      <c r="BX79" s="1">
        <f t="shared" ca="1" si="80"/>
        <v>0.34636871508379891</v>
      </c>
      <c r="BY79" s="1">
        <f t="shared" ca="1" si="81"/>
        <v>0.36253776435045321</v>
      </c>
      <c r="BZ79" s="1">
        <f t="shared" ca="1" si="82"/>
        <v>0.45921450151057402</v>
      </c>
      <c r="CA79" s="1">
        <f t="shared" ca="1" si="83"/>
        <v>0.52870090634441091</v>
      </c>
    </row>
    <row r="80" spans="1:79" x14ac:dyDescent="0.25">
      <c r="A80" s="2">
        <f t="shared" si="84"/>
        <v>77</v>
      </c>
      <c r="B80" s="2">
        <f ca="1">OFFSET(Vectors!A79,0,8*(-1+$A$2))</f>
        <v>331</v>
      </c>
      <c r="C80" s="2">
        <f ca="1">OFFSET(Vectors!B79,0,8*(-1+$A$2))</f>
        <v>0.38181818181818183</v>
      </c>
      <c r="D80" s="15">
        <f ca="1">OFFSET(Vectors!F79,0,8*(-1+$A$2))+NORMINV(RAND(),OFFSET(Vectors!G79,0,8*(-1+$A$2)),OFFSET(Vectors!H79,0,8*(-1+$A$2)))</f>
        <v>0.45823602195554736</v>
      </c>
      <c r="E80" s="2">
        <f t="shared" ca="1" si="46"/>
        <v>152</v>
      </c>
      <c r="F80" s="2">
        <f ca="1">B80-E80</f>
        <v>179</v>
      </c>
      <c r="G80" s="12">
        <f ca="1">OFFSET(Vectors!C79,0,8*(-1+$A$2))+NORMINV(RAND(),OFFSET(Vectors!D79,0,8*(-1+$A$2)),OFFSET(Vectors!E79,0,8*(-1+$A$2)))</f>
        <v>0.34426548468274382</v>
      </c>
      <c r="H80" s="4">
        <f t="shared" ca="1" si="47"/>
        <v>58</v>
      </c>
      <c r="I80" s="5">
        <f t="shared" ca="1" si="48"/>
        <v>94</v>
      </c>
      <c r="J80" s="6">
        <f t="shared" ca="1" si="49"/>
        <v>62</v>
      </c>
      <c r="K80" s="7">
        <f t="shared" ca="1" si="50"/>
        <v>117</v>
      </c>
      <c r="L80" s="4">
        <f t="shared" ca="1" si="51"/>
        <v>52</v>
      </c>
      <c r="M80" s="5">
        <f t="shared" ca="1" si="85"/>
        <v>100</v>
      </c>
      <c r="N80" s="6">
        <f t="shared" ca="1" si="52"/>
        <v>68</v>
      </c>
      <c r="O80" s="7">
        <f t="shared" ca="1" si="53"/>
        <v>111</v>
      </c>
      <c r="P80" s="4">
        <f t="shared" ca="1" si="54"/>
        <v>58</v>
      </c>
      <c r="Q80" s="5">
        <f t="shared" ca="1" si="55"/>
        <v>117</v>
      </c>
      <c r="R80" s="6">
        <f t="shared" ca="1" si="56"/>
        <v>62</v>
      </c>
      <c r="S80" s="7">
        <f t="shared" ca="1" si="57"/>
        <v>94</v>
      </c>
      <c r="T80" s="4">
        <f t="shared" ca="1" si="58"/>
        <v>52</v>
      </c>
      <c r="U80" s="5">
        <f t="shared" ca="1" si="59"/>
        <v>111</v>
      </c>
      <c r="V80" s="6">
        <f t="shared" ca="1" si="60"/>
        <v>68</v>
      </c>
      <c r="W80" s="7">
        <f t="shared" ca="1" si="61"/>
        <v>100</v>
      </c>
      <c r="X80" s="4">
        <f t="shared" ca="1" si="62"/>
        <v>58</v>
      </c>
      <c r="Y80" s="5">
        <f t="shared" ca="1" si="63"/>
        <v>62</v>
      </c>
      <c r="Z80" s="6">
        <f t="shared" ca="1" si="64"/>
        <v>94</v>
      </c>
      <c r="AA80" s="7">
        <f t="shared" ca="1" si="64"/>
        <v>117</v>
      </c>
      <c r="AB80" s="4">
        <f t="shared" ca="1" si="65"/>
        <v>52</v>
      </c>
      <c r="AC80" s="5">
        <f t="shared" ca="1" si="66"/>
        <v>68</v>
      </c>
      <c r="AD80" s="6">
        <f t="shared" ca="1" si="67"/>
        <v>100</v>
      </c>
      <c r="AE80" s="23">
        <f t="shared" ca="1" si="67"/>
        <v>111</v>
      </c>
      <c r="AF80" s="20">
        <f t="shared" ca="1" si="68"/>
        <v>58</v>
      </c>
      <c r="AG80" s="20">
        <f t="shared" ca="1" si="68"/>
        <v>117</v>
      </c>
      <c r="AH80" s="20">
        <f t="shared" ca="1" si="68"/>
        <v>62</v>
      </c>
      <c r="AI80" s="20">
        <f t="shared" ca="1" si="68"/>
        <v>94</v>
      </c>
      <c r="AJ80" s="1">
        <f t="shared" ca="1" si="69"/>
        <v>0.38157894736842107</v>
      </c>
      <c r="AK80" s="1">
        <f t="shared" ca="1" si="70"/>
        <v>0.34636871508379891</v>
      </c>
      <c r="AL80" s="1">
        <f t="shared" ca="1" si="71"/>
        <v>0.36253776435045315</v>
      </c>
      <c r="AM80" s="1">
        <f t="shared" ca="1" si="72"/>
        <v>0.45921450151057402</v>
      </c>
      <c r="AN80" s="1">
        <f ca="1"/>
        <v>0.38181818181818183</v>
      </c>
      <c r="AO80" s="1">
        <f ca="1"/>
        <v>0.59677419354838712</v>
      </c>
      <c r="AP80" s="1">
        <f ca="1"/>
        <v>0.45930232558139533</v>
      </c>
      <c r="AQ80" s="1">
        <f ca="1"/>
        <v>0.63953488372093026</v>
      </c>
      <c r="AR80" s="2">
        <f t="shared" ca="1" si="73"/>
        <v>0.25771670190274842</v>
      </c>
      <c r="AS80" s="2">
        <f t="shared" ca="1" si="74"/>
        <v>0.21495601173020529</v>
      </c>
      <c r="AT80" s="2">
        <f t="shared" ca="1" si="75"/>
        <v>7.7484143763213498E-2</v>
      </c>
      <c r="AU80" s="1">
        <f t="shared" ca="1" si="86"/>
        <v>0.18008114776059547</v>
      </c>
      <c r="AV80" s="1">
        <f t="shared" ca="1" si="86"/>
        <v>0.25016624401482745</v>
      </c>
      <c r="AW80" s="1">
        <f t="shared" ca="1" si="86"/>
        <v>9.652532678118142E-2</v>
      </c>
      <c r="BA80" s="1">
        <v>0.49333333333333335</v>
      </c>
      <c r="BB80" s="1">
        <v>0.39240506329113922</v>
      </c>
      <c r="BC80" s="1">
        <v>0.44155844155844154</v>
      </c>
      <c r="BD80" s="1">
        <v>0.48701298701298701</v>
      </c>
      <c r="BE80" s="1">
        <v>0.38181818181818183</v>
      </c>
      <c r="BF80" s="1">
        <v>0.45180722891566272</v>
      </c>
      <c r="BG80" s="1">
        <v>0.41691842900302117</v>
      </c>
      <c r="BH80" s="1">
        <v>0.49848942598187312</v>
      </c>
      <c r="BI80" s="2">
        <f t="shared" si="76"/>
        <v>0.11667124416369129</v>
      </c>
      <c r="BJ80" s="2">
        <f t="shared" si="77"/>
        <v>6.9989047097480883E-2</v>
      </c>
      <c r="BK80" s="2">
        <f t="shared" si="78"/>
        <v>3.5100247184839339E-2</v>
      </c>
      <c r="BL80" s="1">
        <f t="shared" si="87"/>
        <v>-3.7777694157845543E-2</v>
      </c>
      <c r="BM80" s="1">
        <f t="shared" si="87"/>
        <v>-0.26207617029382346</v>
      </c>
      <c r="BN80" s="1">
        <f t="shared" si="87"/>
        <v>-0.11934869113669749</v>
      </c>
      <c r="BP80" s="9">
        <v>77</v>
      </c>
      <c r="BQ80" s="1">
        <v>0.38181818181818183</v>
      </c>
      <c r="BR80" s="1">
        <v>0.45180722891566266</v>
      </c>
      <c r="BS80" s="1">
        <v>0.41691842900302117</v>
      </c>
      <c r="BT80" s="1">
        <v>0.49848942598187312</v>
      </c>
      <c r="BU80" s="1">
        <v>0.46525679758308158</v>
      </c>
      <c r="BV80" s="9">
        <v>77</v>
      </c>
      <c r="BW80" s="1">
        <f t="shared" ca="1" si="79"/>
        <v>0.38181818181818183</v>
      </c>
      <c r="BX80" s="1">
        <f t="shared" ca="1" si="80"/>
        <v>0.59677419354838712</v>
      </c>
      <c r="BY80" s="1">
        <f t="shared" ca="1" si="81"/>
        <v>0.45930232558139539</v>
      </c>
      <c r="BZ80" s="1">
        <f t="shared" ca="1" si="82"/>
        <v>0.63953488372093026</v>
      </c>
      <c r="CA80" s="1">
        <f t="shared" ca="1" si="83"/>
        <v>0.38953488372093026</v>
      </c>
    </row>
    <row r="81" spans="1:79" x14ac:dyDescent="0.25">
      <c r="A81" s="2">
        <f t="shared" si="84"/>
        <v>78</v>
      </c>
      <c r="B81" s="2">
        <f ca="1">OFFSET(Vectors!A80,0,8*(-1+$A$2))</f>
        <v>732</v>
      </c>
      <c r="C81" s="2">
        <f ca="1">OFFSET(Vectors!B80,0,8*(-1+$A$2))</f>
        <v>0.38221153846153844</v>
      </c>
      <c r="D81" s="15">
        <f ca="1">OFFSET(Vectors!F80,0,8*(-1+$A$2))+NORMINV(RAND(),OFFSET(Vectors!G80,0,8*(-1+$A$2)),OFFSET(Vectors!H80,0,8*(-1+$A$2)))</f>
        <v>0.46085901200598445</v>
      </c>
      <c r="E81" s="2">
        <f t="shared" ca="1" si="46"/>
        <v>337</v>
      </c>
      <c r="F81" s="2">
        <f ca="1">B81-E81</f>
        <v>395</v>
      </c>
      <c r="G81" s="12">
        <f ca="1">OFFSET(Vectors!C80,0,8*(-1+$A$2))+NORMINV(RAND(),OFFSET(Vectors!D80,0,8*(-1+$A$2)),OFFSET(Vectors!E80,0,8*(-1+$A$2)))</f>
        <v>0.43598477099628918</v>
      </c>
      <c r="H81" s="4">
        <f t="shared" ca="1" si="47"/>
        <v>129</v>
      </c>
      <c r="I81" s="5">
        <f t="shared" ca="1" si="48"/>
        <v>208</v>
      </c>
      <c r="J81" s="6">
        <f t="shared" ca="1" si="49"/>
        <v>172</v>
      </c>
      <c r="K81" s="7">
        <f t="shared" ca="1" si="50"/>
        <v>223</v>
      </c>
      <c r="L81" s="4">
        <f t="shared" ca="1" si="51"/>
        <v>147</v>
      </c>
      <c r="M81" s="5">
        <f t="shared" ca="1" si="85"/>
        <v>190</v>
      </c>
      <c r="N81" s="6">
        <f t="shared" ca="1" si="52"/>
        <v>151</v>
      </c>
      <c r="O81" s="7">
        <f t="shared" ca="1" si="53"/>
        <v>244</v>
      </c>
      <c r="P81" s="4">
        <f t="shared" ca="1" si="54"/>
        <v>129</v>
      </c>
      <c r="Q81" s="5">
        <f t="shared" ca="1" si="55"/>
        <v>223</v>
      </c>
      <c r="R81" s="6">
        <f t="shared" ca="1" si="56"/>
        <v>172</v>
      </c>
      <c r="S81" s="7">
        <f t="shared" ca="1" si="57"/>
        <v>208</v>
      </c>
      <c r="T81" s="4">
        <f t="shared" ca="1" si="58"/>
        <v>147</v>
      </c>
      <c r="U81" s="5">
        <f t="shared" ca="1" si="59"/>
        <v>244</v>
      </c>
      <c r="V81" s="6">
        <f t="shared" ca="1" si="60"/>
        <v>151</v>
      </c>
      <c r="W81" s="7">
        <f t="shared" ca="1" si="61"/>
        <v>190</v>
      </c>
      <c r="X81" s="4">
        <f t="shared" ca="1" si="62"/>
        <v>129</v>
      </c>
      <c r="Y81" s="5">
        <f t="shared" ca="1" si="63"/>
        <v>172</v>
      </c>
      <c r="Z81" s="6">
        <f t="shared" ca="1" si="64"/>
        <v>208</v>
      </c>
      <c r="AA81" s="7">
        <f t="shared" ca="1" si="64"/>
        <v>223</v>
      </c>
      <c r="AB81" s="4">
        <f t="shared" ca="1" si="65"/>
        <v>147</v>
      </c>
      <c r="AC81" s="5">
        <f t="shared" ca="1" si="66"/>
        <v>151</v>
      </c>
      <c r="AD81" s="6">
        <f t="shared" ca="1" si="67"/>
        <v>190</v>
      </c>
      <c r="AE81" s="23">
        <f t="shared" ca="1" si="67"/>
        <v>244</v>
      </c>
      <c r="AF81" s="20">
        <f t="shared" ca="1" si="68"/>
        <v>129</v>
      </c>
      <c r="AG81" s="20">
        <f t="shared" ca="1" si="68"/>
        <v>223</v>
      </c>
      <c r="AH81" s="20">
        <f t="shared" ca="1" si="68"/>
        <v>172</v>
      </c>
      <c r="AI81" s="20">
        <f t="shared" ca="1" si="68"/>
        <v>208</v>
      </c>
      <c r="AJ81" s="1">
        <f t="shared" ca="1" si="69"/>
        <v>0.3827893175074184</v>
      </c>
      <c r="AK81" s="1">
        <f t="shared" ca="1" si="70"/>
        <v>0.43544303797468353</v>
      </c>
      <c r="AL81" s="1">
        <f t="shared" ca="1" si="71"/>
        <v>0.41120218579234974</v>
      </c>
      <c r="AM81" s="1">
        <f t="shared" ca="1" si="72"/>
        <v>0.4603825136612022</v>
      </c>
      <c r="AN81" s="1">
        <f ca="1"/>
        <v>0.3827893175074184</v>
      </c>
      <c r="AO81" s="1">
        <f ca="1"/>
        <v>0.43544303797468353</v>
      </c>
      <c r="AP81" s="1">
        <f ca="1"/>
        <v>0.41120218579234974</v>
      </c>
      <c r="AQ81" s="1">
        <f ca="1"/>
        <v>0.4603825136612022</v>
      </c>
      <c r="AR81" s="2">
        <f t="shared" ca="1" si="73"/>
        <v>7.7593196153783794E-2</v>
      </c>
      <c r="AS81" s="2">
        <f t="shared" ca="1" si="74"/>
        <v>5.265372046726513E-2</v>
      </c>
      <c r="AT81" s="2">
        <f t="shared" ca="1" si="75"/>
        <v>2.8412868284931336E-2</v>
      </c>
      <c r="AU81" s="1">
        <f t="shared" ca="1" si="86"/>
        <v>-0.18012350574896463</v>
      </c>
      <c r="AV81" s="1">
        <f t="shared" ca="1" si="86"/>
        <v>-0.16230229126294016</v>
      </c>
      <c r="AW81" s="1">
        <f t="shared" ca="1" si="86"/>
        <v>-4.9071275478282161E-2</v>
      </c>
      <c r="BA81" s="1">
        <v>0.31756756756756754</v>
      </c>
      <c r="BB81" s="1">
        <v>0.10185185185185186</v>
      </c>
      <c r="BC81" s="1">
        <v>0.18956043956043955</v>
      </c>
      <c r="BD81" s="1">
        <v>0.40659340659340659</v>
      </c>
      <c r="BE81" s="1">
        <v>0.38221153846153844</v>
      </c>
      <c r="BF81" s="1">
        <v>0.44620253164556956</v>
      </c>
      <c r="BG81" s="1">
        <v>0.4098360655737705</v>
      </c>
      <c r="BH81" s="1">
        <v>0.56830601092896171</v>
      </c>
      <c r="BI81" s="2">
        <f t="shared" si="76"/>
        <v>0.18609447246742328</v>
      </c>
      <c r="BJ81" s="2">
        <f t="shared" si="77"/>
        <v>6.399099318403112E-2</v>
      </c>
      <c r="BK81" s="2">
        <f t="shared" si="78"/>
        <v>2.7624527112232067E-2</v>
      </c>
      <c r="BL81" s="1">
        <f t="shared" si="87"/>
        <v>6.9423228303731987E-2</v>
      </c>
      <c r="BM81" s="1">
        <f t="shared" si="87"/>
        <v>-5.9980539134497635E-3</v>
      </c>
      <c r="BN81" s="1">
        <f t="shared" si="87"/>
        <v>-7.4757200726072726E-3</v>
      </c>
      <c r="BP81" s="9">
        <v>78</v>
      </c>
      <c r="BQ81" s="1">
        <v>0.38221153846153844</v>
      </c>
      <c r="BR81" s="1">
        <v>0.44620253164556961</v>
      </c>
      <c r="BS81" s="1">
        <v>0.4098360655737705</v>
      </c>
      <c r="BT81" s="1">
        <v>0.56830601092896171</v>
      </c>
      <c r="BU81" s="1">
        <v>0.45628415300546449</v>
      </c>
      <c r="BV81" s="9">
        <v>78</v>
      </c>
      <c r="BW81" s="1">
        <f t="shared" ca="1" si="79"/>
        <v>0.3827893175074184</v>
      </c>
      <c r="BX81" s="1">
        <f t="shared" ca="1" si="80"/>
        <v>0.43544303797468353</v>
      </c>
      <c r="BY81" s="1">
        <f t="shared" ca="1" si="81"/>
        <v>0.41120218579234968</v>
      </c>
      <c r="BZ81" s="1">
        <f t="shared" ca="1" si="82"/>
        <v>0.4603825136612022</v>
      </c>
      <c r="CA81" s="1">
        <f t="shared" ca="1" si="83"/>
        <v>0.48087431693989069</v>
      </c>
    </row>
    <row r="82" spans="1:79" x14ac:dyDescent="0.25">
      <c r="A82" s="2">
        <f t="shared" si="84"/>
        <v>79</v>
      </c>
      <c r="B82" s="2">
        <f ca="1">OFFSET(Vectors!A81,0,8*(-1+$A$2))</f>
        <v>341</v>
      </c>
      <c r="C82" s="2">
        <f ca="1">OFFSET(Vectors!B81,0,8*(-1+$A$2))</f>
        <v>0.38541666666666669</v>
      </c>
      <c r="D82" s="15">
        <f ca="1">OFFSET(Vectors!F81,0,8*(-1+$A$2))+NORMINV(RAND(),OFFSET(Vectors!G81,0,8*(-1+$A$2)),OFFSET(Vectors!H81,0,8*(-1+$A$2)))</f>
        <v>0.36360516648440755</v>
      </c>
      <c r="E82" s="2">
        <f t="shared" ca="1" si="46"/>
        <v>124</v>
      </c>
      <c r="F82" s="2">
        <f ca="1">B82-E82</f>
        <v>217</v>
      </c>
      <c r="G82" s="12">
        <f ca="1">OFFSET(Vectors!C81,0,8*(-1+$A$2))+NORMINV(RAND(),OFFSET(Vectors!D81,0,8*(-1+$A$2)),OFFSET(Vectors!E81,0,8*(-1+$A$2)))</f>
        <v>0.45550243291340714</v>
      </c>
      <c r="H82" s="4">
        <f t="shared" ca="1" si="47"/>
        <v>48</v>
      </c>
      <c r="I82" s="5">
        <f t="shared" ca="1" si="48"/>
        <v>76</v>
      </c>
      <c r="J82" s="6">
        <f t="shared" ca="1" si="49"/>
        <v>99</v>
      </c>
      <c r="K82" s="7">
        <f t="shared" ca="1" si="50"/>
        <v>118</v>
      </c>
      <c r="L82" s="4">
        <f t="shared" ca="1" si="51"/>
        <v>56</v>
      </c>
      <c r="M82" s="5">
        <f t="shared" ca="1" si="85"/>
        <v>68</v>
      </c>
      <c r="N82" s="6">
        <f t="shared" ca="1" si="52"/>
        <v>84</v>
      </c>
      <c r="O82" s="7">
        <f t="shared" ca="1" si="53"/>
        <v>133</v>
      </c>
      <c r="P82" s="4">
        <f t="shared" ca="1" si="54"/>
        <v>48</v>
      </c>
      <c r="Q82" s="5">
        <f t="shared" ca="1" si="55"/>
        <v>118</v>
      </c>
      <c r="R82" s="6">
        <f t="shared" ca="1" si="56"/>
        <v>99</v>
      </c>
      <c r="S82" s="7">
        <f t="shared" ca="1" si="57"/>
        <v>76</v>
      </c>
      <c r="T82" s="4">
        <f t="shared" ca="1" si="58"/>
        <v>56</v>
      </c>
      <c r="U82" s="5">
        <f t="shared" ca="1" si="59"/>
        <v>133</v>
      </c>
      <c r="V82" s="6">
        <f t="shared" ca="1" si="60"/>
        <v>84</v>
      </c>
      <c r="W82" s="7">
        <f t="shared" ca="1" si="61"/>
        <v>68</v>
      </c>
      <c r="X82" s="4">
        <f t="shared" ca="1" si="62"/>
        <v>48</v>
      </c>
      <c r="Y82" s="5">
        <f t="shared" ca="1" si="63"/>
        <v>99</v>
      </c>
      <c r="Z82" s="6">
        <f t="shared" ca="1" si="64"/>
        <v>76</v>
      </c>
      <c r="AA82" s="7">
        <f t="shared" ca="1" si="64"/>
        <v>118</v>
      </c>
      <c r="AB82" s="4">
        <f t="shared" ca="1" si="65"/>
        <v>56</v>
      </c>
      <c r="AC82" s="5">
        <f t="shared" ca="1" si="66"/>
        <v>84</v>
      </c>
      <c r="AD82" s="6">
        <f t="shared" ca="1" si="67"/>
        <v>68</v>
      </c>
      <c r="AE82" s="23">
        <f t="shared" ca="1" si="67"/>
        <v>133</v>
      </c>
      <c r="AF82" s="20">
        <f t="shared" ca="1" si="68"/>
        <v>48</v>
      </c>
      <c r="AG82" s="20">
        <f t="shared" ca="1" si="68"/>
        <v>118</v>
      </c>
      <c r="AH82" s="20">
        <f t="shared" ca="1" si="68"/>
        <v>99</v>
      </c>
      <c r="AI82" s="20">
        <f t="shared" ca="1" si="68"/>
        <v>76</v>
      </c>
      <c r="AJ82" s="1">
        <f t="shared" ca="1" si="69"/>
        <v>0.38709677419354838</v>
      </c>
      <c r="AK82" s="1">
        <f t="shared" ca="1" si="70"/>
        <v>0.45622119815668205</v>
      </c>
      <c r="AL82" s="1">
        <f t="shared" ca="1" si="71"/>
        <v>0.4310850439882698</v>
      </c>
      <c r="AM82" s="1">
        <f t="shared" ca="1" si="72"/>
        <v>0.36363636363636365</v>
      </c>
      <c r="AN82" s="1">
        <f ca="1"/>
        <v>0.38655462184873951</v>
      </c>
      <c r="AO82" s="1">
        <f ca="1"/>
        <v>0.47</v>
      </c>
      <c r="AP82" s="1">
        <f ca="1"/>
        <v>0.42465753424657532</v>
      </c>
      <c r="AQ82" s="1">
        <f ca="1"/>
        <v>0.54337899543378998</v>
      </c>
      <c r="AR82" s="2">
        <f t="shared" ca="1" si="73"/>
        <v>0.15682437358505047</v>
      </c>
      <c r="AS82" s="2">
        <f t="shared" ca="1" si="74"/>
        <v>8.3445378151260463E-2</v>
      </c>
      <c r="AT82" s="2">
        <f t="shared" ca="1" si="75"/>
        <v>3.8102912397835809E-2</v>
      </c>
      <c r="AU82" s="1">
        <f t="shared" ca="1" si="86"/>
        <v>7.9231177431266675E-2</v>
      </c>
      <c r="AV82" s="1">
        <f t="shared" ca="1" si="86"/>
        <v>3.0791657683995333E-2</v>
      </c>
      <c r="AW82" s="1">
        <f t="shared" ca="1" si="86"/>
        <v>9.6900441129044723E-3</v>
      </c>
      <c r="BA82" s="1">
        <v>0.4452054794520548</v>
      </c>
      <c r="BB82" s="1">
        <v>0.14358974358974352</v>
      </c>
      <c r="BC82" s="1">
        <v>0.27272727272727271</v>
      </c>
      <c r="BD82" s="1">
        <v>0.42815249266862171</v>
      </c>
      <c r="BE82" s="1">
        <v>0.38541666666666669</v>
      </c>
      <c r="BF82" s="1">
        <v>0.53020134228187921</v>
      </c>
      <c r="BG82" s="1">
        <v>0.44868035190615835</v>
      </c>
      <c r="BH82" s="1">
        <v>0.56304985337243407</v>
      </c>
      <c r="BI82" s="2">
        <f t="shared" si="76"/>
        <v>0.17763318670576739</v>
      </c>
      <c r="BJ82" s="2">
        <f t="shared" si="77"/>
        <v>0.14478467561521252</v>
      </c>
      <c r="BK82" s="2">
        <f t="shared" si="78"/>
        <v>6.3263685239491663E-2</v>
      </c>
      <c r="BL82" s="1">
        <f t="shared" si="87"/>
        <v>-8.4612857616558901E-3</v>
      </c>
      <c r="BM82" s="1">
        <f t="shared" si="87"/>
        <v>8.0793682431181402E-2</v>
      </c>
      <c r="BN82" s="1">
        <f t="shared" si="87"/>
        <v>3.5639158127259596E-2</v>
      </c>
      <c r="BP82" s="9">
        <v>79</v>
      </c>
      <c r="BQ82" s="1">
        <v>0.38541666666666669</v>
      </c>
      <c r="BR82" s="1">
        <v>0.53020134228187921</v>
      </c>
      <c r="BS82" s="1">
        <v>0.44868035190615835</v>
      </c>
      <c r="BT82" s="1">
        <v>0.56304985337243407</v>
      </c>
      <c r="BU82" s="1">
        <v>0.42228739002932553</v>
      </c>
      <c r="BV82" s="9">
        <v>79</v>
      </c>
      <c r="BW82" s="1">
        <f t="shared" ca="1" si="79"/>
        <v>0.38655462184873951</v>
      </c>
      <c r="BX82" s="1">
        <f t="shared" ca="1" si="80"/>
        <v>0.47</v>
      </c>
      <c r="BY82" s="1">
        <f t="shared" ca="1" si="81"/>
        <v>0.42465753424657537</v>
      </c>
      <c r="BZ82" s="1">
        <f t="shared" ca="1" si="82"/>
        <v>0.54337899543378998</v>
      </c>
      <c r="CA82" s="1">
        <f t="shared" ca="1" si="83"/>
        <v>0.45205479452054798</v>
      </c>
    </row>
    <row r="83" spans="1:79" x14ac:dyDescent="0.25">
      <c r="A83" s="2">
        <f t="shared" si="84"/>
        <v>80</v>
      </c>
      <c r="B83" s="2">
        <f ca="1">OFFSET(Vectors!A82,0,8*(-1+$A$2))</f>
        <v>219</v>
      </c>
      <c r="C83" s="2">
        <f ca="1">OFFSET(Vectors!B82,0,8*(-1+$A$2))</f>
        <v>0.390625</v>
      </c>
      <c r="D83" s="15">
        <f ca="1">OFFSET(Vectors!F82,0,8*(-1+$A$2))+NORMINV(RAND(),OFFSET(Vectors!G82,0,8*(-1+$A$2)),OFFSET(Vectors!H82,0,8*(-1+$A$2)))</f>
        <v>0.54353770615326369</v>
      </c>
      <c r="E83" s="2">
        <f t="shared" ca="1" si="46"/>
        <v>119</v>
      </c>
      <c r="F83" s="2">
        <f ca="1">B83-E83</f>
        <v>100</v>
      </c>
      <c r="G83" s="12">
        <f ca="1">OFFSET(Vectors!C82,0,8*(-1+$A$2))+NORMINV(RAND(),OFFSET(Vectors!D82,0,8*(-1+$A$2)),OFFSET(Vectors!E82,0,8*(-1+$A$2)))</f>
        <v>0.4748275806451342</v>
      </c>
      <c r="H83" s="4">
        <f t="shared" ca="1" si="47"/>
        <v>46</v>
      </c>
      <c r="I83" s="5">
        <f t="shared" ca="1" si="48"/>
        <v>73</v>
      </c>
      <c r="J83" s="6">
        <f t="shared" ca="1" si="49"/>
        <v>47</v>
      </c>
      <c r="K83" s="7">
        <f t="shared" ca="1" si="50"/>
        <v>53</v>
      </c>
      <c r="L83" s="4">
        <f t="shared" ca="1" si="51"/>
        <v>57</v>
      </c>
      <c r="M83" s="5">
        <f t="shared" ca="1" si="85"/>
        <v>62</v>
      </c>
      <c r="N83" s="6">
        <f t="shared" ca="1" si="52"/>
        <v>39</v>
      </c>
      <c r="O83" s="7">
        <f t="shared" ca="1" si="53"/>
        <v>61</v>
      </c>
      <c r="P83" s="4">
        <f t="shared" ca="1" si="54"/>
        <v>46</v>
      </c>
      <c r="Q83" s="5">
        <f t="shared" ca="1" si="55"/>
        <v>53</v>
      </c>
      <c r="R83" s="6">
        <f t="shared" ca="1" si="56"/>
        <v>47</v>
      </c>
      <c r="S83" s="7">
        <f t="shared" ca="1" si="57"/>
        <v>73</v>
      </c>
      <c r="T83" s="4">
        <f t="shared" ca="1" si="58"/>
        <v>57</v>
      </c>
      <c r="U83" s="5">
        <f t="shared" ca="1" si="59"/>
        <v>61</v>
      </c>
      <c r="V83" s="6">
        <f t="shared" ca="1" si="60"/>
        <v>39</v>
      </c>
      <c r="W83" s="7">
        <f t="shared" ca="1" si="61"/>
        <v>62</v>
      </c>
      <c r="X83" s="4">
        <f t="shared" ca="1" si="62"/>
        <v>46</v>
      </c>
      <c r="Y83" s="5">
        <f t="shared" ca="1" si="63"/>
        <v>47</v>
      </c>
      <c r="Z83" s="6">
        <f t="shared" ca="1" si="64"/>
        <v>73</v>
      </c>
      <c r="AA83" s="7">
        <f t="shared" ca="1" si="64"/>
        <v>53</v>
      </c>
      <c r="AB83" s="4">
        <f t="shared" ca="1" si="65"/>
        <v>57</v>
      </c>
      <c r="AC83" s="5">
        <f t="shared" ca="1" si="66"/>
        <v>39</v>
      </c>
      <c r="AD83" s="6">
        <f t="shared" ca="1" si="67"/>
        <v>62</v>
      </c>
      <c r="AE83" s="23">
        <f t="shared" ca="1" si="67"/>
        <v>61</v>
      </c>
      <c r="AF83" s="20">
        <f t="shared" ca="1" si="68"/>
        <v>46</v>
      </c>
      <c r="AG83" s="20">
        <f t="shared" ca="1" si="68"/>
        <v>53</v>
      </c>
      <c r="AH83" s="20">
        <f t="shared" ca="1" si="68"/>
        <v>47</v>
      </c>
      <c r="AI83" s="20">
        <f t="shared" ca="1" si="68"/>
        <v>73</v>
      </c>
      <c r="AJ83" s="1">
        <f t="shared" ca="1" si="69"/>
        <v>0.38655462184873951</v>
      </c>
      <c r="AK83" s="1">
        <f t="shared" ca="1" si="70"/>
        <v>0.47</v>
      </c>
      <c r="AL83" s="1">
        <f t="shared" ca="1" si="71"/>
        <v>0.42465753424657532</v>
      </c>
      <c r="AM83" s="1">
        <f t="shared" ca="1" si="72"/>
        <v>0.54337899543378998</v>
      </c>
      <c r="AN83" s="1">
        <f ca="1"/>
        <v>0.38709677419354838</v>
      </c>
      <c r="AO83" s="1">
        <f ca="1"/>
        <v>0.45622119815668205</v>
      </c>
      <c r="AP83" s="1">
        <f ca="1"/>
        <v>0.4310850439882698</v>
      </c>
      <c r="AQ83" s="1">
        <f ca="1"/>
        <v>0.36363636363636365</v>
      </c>
      <c r="AR83" s="2">
        <f t="shared" ca="1" si="73"/>
        <v>-2.346041055718473E-2</v>
      </c>
      <c r="AS83" s="2">
        <f t="shared" ca="1" si="74"/>
        <v>6.9124423963133674E-2</v>
      </c>
      <c r="AT83" s="2">
        <f t="shared" ca="1" si="75"/>
        <v>4.3988269794721424E-2</v>
      </c>
      <c r="AU83" s="1">
        <f t="shared" ca="1" si="86"/>
        <v>-0.1802847841422352</v>
      </c>
      <c r="AV83" s="1">
        <f t="shared" ca="1" si="86"/>
        <v>-1.4320954188126789E-2</v>
      </c>
      <c r="AW83" s="1">
        <f t="shared" ca="1" si="86"/>
        <v>5.8853573968856154E-3</v>
      </c>
      <c r="BA83" s="1">
        <v>0.6705882352941176</v>
      </c>
      <c r="BB83" s="1">
        <v>0.14285714285714279</v>
      </c>
      <c r="BC83" s="1">
        <v>0.40828402366863903</v>
      </c>
      <c r="BD83" s="1">
        <v>0.50295857988165682</v>
      </c>
      <c r="BE83" s="1">
        <v>0.390625</v>
      </c>
      <c r="BF83" s="1">
        <v>0.47252747252747251</v>
      </c>
      <c r="BG83" s="1">
        <v>0.42465753424657532</v>
      </c>
      <c r="BH83" s="1">
        <v>0.58447488584474883</v>
      </c>
      <c r="BI83" s="2">
        <f t="shared" si="76"/>
        <v>0.19384988584474883</v>
      </c>
      <c r="BJ83" s="2">
        <f t="shared" si="77"/>
        <v>8.1902472527472514E-2</v>
      </c>
      <c r="BK83" s="2">
        <f t="shared" si="78"/>
        <v>3.4032534246575319E-2</v>
      </c>
      <c r="BL83" s="1">
        <f t="shared" si="87"/>
        <v>1.6216699138981439E-2</v>
      </c>
      <c r="BM83" s="1">
        <f t="shared" si="87"/>
        <v>-6.2882203087740007E-2</v>
      </c>
      <c r="BN83" s="1">
        <f t="shared" si="87"/>
        <v>-2.9231150992916344E-2</v>
      </c>
      <c r="BP83" s="9">
        <v>80</v>
      </c>
      <c r="BQ83" s="1">
        <v>0.390625</v>
      </c>
      <c r="BR83" s="1">
        <v>0.47252747252747251</v>
      </c>
      <c r="BS83" s="1">
        <v>0.42465753424657532</v>
      </c>
      <c r="BT83" s="1">
        <v>0.58447488584474883</v>
      </c>
      <c r="BU83" s="1">
        <v>0.44748858447488582</v>
      </c>
      <c r="BV83" s="9">
        <v>80</v>
      </c>
      <c r="BW83" s="1">
        <f t="shared" ca="1" si="79"/>
        <v>0.38709677419354838</v>
      </c>
      <c r="BX83" s="1">
        <f t="shared" ca="1" si="80"/>
        <v>0.45622119815668205</v>
      </c>
      <c r="BY83" s="1">
        <f t="shared" ca="1" si="81"/>
        <v>0.43108504398826986</v>
      </c>
      <c r="BZ83" s="1">
        <f t="shared" ca="1" si="82"/>
        <v>0.36363636363636365</v>
      </c>
      <c r="CA83" s="1">
        <f t="shared" ca="1" si="83"/>
        <v>0.48680351906158359</v>
      </c>
    </row>
    <row r="84" spans="1:79" x14ac:dyDescent="0.25">
      <c r="A84" s="2">
        <f t="shared" si="84"/>
        <v>81</v>
      </c>
      <c r="B84" s="2">
        <f ca="1">OFFSET(Vectors!A83,0,8*(-1+$A$2))</f>
        <v>211</v>
      </c>
      <c r="C84" s="2">
        <f ca="1">OFFSET(Vectors!B83,0,8*(-1+$A$2))</f>
        <v>0.3949579831932773</v>
      </c>
      <c r="D84" s="15">
        <f ca="1">OFFSET(Vectors!F83,0,8*(-1+$A$2))+NORMINV(RAND(),OFFSET(Vectors!G83,0,8*(-1+$A$2)),OFFSET(Vectors!H83,0,8*(-1+$A$2)))</f>
        <v>0.51838722162280371</v>
      </c>
      <c r="E84" s="2">
        <f t="shared" ca="1" si="46"/>
        <v>109</v>
      </c>
      <c r="F84" s="2">
        <f ca="1">B84-E84</f>
        <v>102</v>
      </c>
      <c r="G84" s="12">
        <f ca="1">OFFSET(Vectors!C83,0,8*(-1+$A$2))+NORMINV(RAND(),OFFSET(Vectors!D83,0,8*(-1+$A$2)),OFFSET(Vectors!E83,0,8*(-1+$A$2)))</f>
        <v>0.22808351487340683</v>
      </c>
      <c r="H84" s="4">
        <f t="shared" ca="1" si="47"/>
        <v>43</v>
      </c>
      <c r="I84" s="5">
        <f t="shared" ca="1" si="48"/>
        <v>66</v>
      </c>
      <c r="J84" s="6">
        <f t="shared" ca="1" si="49"/>
        <v>23</v>
      </c>
      <c r="K84" s="7">
        <f t="shared" ca="1" si="50"/>
        <v>79</v>
      </c>
      <c r="L84" s="4">
        <f t="shared" ca="1" si="51"/>
        <v>25</v>
      </c>
      <c r="M84" s="5">
        <f t="shared" ca="1" si="85"/>
        <v>84</v>
      </c>
      <c r="N84" s="6">
        <f t="shared" ca="1" si="52"/>
        <v>40</v>
      </c>
      <c r="O84" s="7">
        <f t="shared" ca="1" si="53"/>
        <v>62</v>
      </c>
      <c r="P84" s="4">
        <f t="shared" ca="1" si="54"/>
        <v>43</v>
      </c>
      <c r="Q84" s="5">
        <f t="shared" ca="1" si="55"/>
        <v>79</v>
      </c>
      <c r="R84" s="6">
        <f t="shared" ca="1" si="56"/>
        <v>23</v>
      </c>
      <c r="S84" s="7">
        <f t="shared" ca="1" si="57"/>
        <v>66</v>
      </c>
      <c r="T84" s="4">
        <f t="shared" ca="1" si="58"/>
        <v>25</v>
      </c>
      <c r="U84" s="5">
        <f t="shared" ca="1" si="59"/>
        <v>62</v>
      </c>
      <c r="V84" s="6">
        <f t="shared" ca="1" si="60"/>
        <v>40</v>
      </c>
      <c r="W84" s="7">
        <f t="shared" ca="1" si="61"/>
        <v>84</v>
      </c>
      <c r="X84" s="4">
        <f t="shared" ca="1" si="62"/>
        <v>43</v>
      </c>
      <c r="Y84" s="5">
        <f t="shared" ca="1" si="63"/>
        <v>23</v>
      </c>
      <c r="Z84" s="6">
        <f t="shared" ca="1" si="64"/>
        <v>66</v>
      </c>
      <c r="AA84" s="7">
        <f t="shared" ca="1" si="64"/>
        <v>79</v>
      </c>
      <c r="AB84" s="4">
        <f t="shared" ca="1" si="65"/>
        <v>25</v>
      </c>
      <c r="AC84" s="5">
        <f t="shared" ca="1" si="66"/>
        <v>40</v>
      </c>
      <c r="AD84" s="6">
        <f t="shared" ca="1" si="67"/>
        <v>84</v>
      </c>
      <c r="AE84" s="23">
        <f t="shared" ca="1" si="67"/>
        <v>62</v>
      </c>
      <c r="AF84" s="20">
        <f t="shared" ca="1" si="68"/>
        <v>43</v>
      </c>
      <c r="AG84" s="20">
        <f t="shared" ca="1" si="68"/>
        <v>79</v>
      </c>
      <c r="AH84" s="20">
        <f t="shared" ca="1" si="68"/>
        <v>23</v>
      </c>
      <c r="AI84" s="20">
        <f t="shared" ca="1" si="68"/>
        <v>66</v>
      </c>
      <c r="AJ84" s="1">
        <f t="shared" ca="1" si="69"/>
        <v>0.39449541284403672</v>
      </c>
      <c r="AK84" s="1">
        <f t="shared" ca="1" si="70"/>
        <v>0.22549019607843138</v>
      </c>
      <c r="AL84" s="1">
        <f t="shared" ca="1" si="71"/>
        <v>0.3127962085308057</v>
      </c>
      <c r="AM84" s="1">
        <f t="shared" ca="1" si="72"/>
        <v>0.51658767772511849</v>
      </c>
      <c r="AN84" s="1">
        <f ca="1"/>
        <v>0.39344262295081966</v>
      </c>
      <c r="AO84" s="1">
        <f ca="1"/>
        <v>0.61224489795918369</v>
      </c>
      <c r="AP84" s="1">
        <f ca="1"/>
        <v>0.49090909090909091</v>
      </c>
      <c r="AQ84" s="1">
        <f ca="1"/>
        <v>0.55454545454545456</v>
      </c>
      <c r="AR84" s="2">
        <f t="shared" ca="1" si="73"/>
        <v>0.1611028315946349</v>
      </c>
      <c r="AS84" s="2">
        <f t="shared" ca="1" si="74"/>
        <v>0.21880227500836402</v>
      </c>
      <c r="AT84" s="2">
        <f t="shared" ca="1" si="75"/>
        <v>9.7466467958271241E-2</v>
      </c>
      <c r="AU84" s="1">
        <f t="shared" ca="1" si="86"/>
        <v>0.18456324215181963</v>
      </c>
      <c r="AV84" s="1">
        <f t="shared" ca="1" si="86"/>
        <v>0.14967785104523035</v>
      </c>
      <c r="AW84" s="1">
        <f t="shared" ca="1" si="86"/>
        <v>5.3478198163549817E-2</v>
      </c>
      <c r="BA84" s="1">
        <v>0.62068965517241381</v>
      </c>
      <c r="BB84" s="1">
        <v>0.15384615384615385</v>
      </c>
      <c r="BC84" s="1">
        <v>0.35294117647058826</v>
      </c>
      <c r="BD84" s="1">
        <v>0.4264705882352941</v>
      </c>
      <c r="BE84" s="1">
        <v>0.3949579831932773</v>
      </c>
      <c r="BF84" s="1">
        <v>0.40217391304347827</v>
      </c>
      <c r="BG84" s="1">
        <v>0.3981042654028436</v>
      </c>
      <c r="BH84" s="1">
        <v>0.56398104265402849</v>
      </c>
      <c r="BI84" s="2">
        <f t="shared" si="76"/>
        <v>0.16902305946075119</v>
      </c>
      <c r="BJ84" s="2">
        <f t="shared" si="77"/>
        <v>7.215929850200975E-3</v>
      </c>
      <c r="BK84" s="2">
        <f t="shared" si="78"/>
        <v>3.146282209566309E-3</v>
      </c>
      <c r="BL84" s="1">
        <f t="shared" si="87"/>
        <v>-2.4826826383997636E-2</v>
      </c>
      <c r="BM84" s="1">
        <f t="shared" si="87"/>
        <v>-7.4686542677271539E-2</v>
      </c>
      <c r="BN84" s="1">
        <f t="shared" si="87"/>
        <v>-3.088625203700901E-2</v>
      </c>
      <c r="BP84" s="9">
        <v>81</v>
      </c>
      <c r="BQ84" s="1">
        <v>0.3949579831932773</v>
      </c>
      <c r="BR84" s="1">
        <v>0.40217391304347827</v>
      </c>
      <c r="BS84" s="1">
        <v>0.3981042654028436</v>
      </c>
      <c r="BT84" s="1">
        <v>0.56398104265402849</v>
      </c>
      <c r="BU84" s="1">
        <v>0.48341232227488151</v>
      </c>
      <c r="BV84" s="9">
        <v>81</v>
      </c>
      <c r="BW84" s="1">
        <f t="shared" ca="1" si="79"/>
        <v>0.39344262295081966</v>
      </c>
      <c r="BX84" s="1">
        <f t="shared" ca="1" si="80"/>
        <v>0.61224489795918369</v>
      </c>
      <c r="BY84" s="1">
        <f t="shared" ca="1" si="81"/>
        <v>0.49090909090909085</v>
      </c>
      <c r="BZ84" s="1">
        <f t="shared" ca="1" si="82"/>
        <v>0.55454545454545456</v>
      </c>
      <c r="CA84" s="1">
        <f t="shared" ca="1" si="83"/>
        <v>0.39090909090909087</v>
      </c>
    </row>
    <row r="85" spans="1:79" x14ac:dyDescent="0.25">
      <c r="A85" s="2">
        <f t="shared" si="84"/>
        <v>82</v>
      </c>
      <c r="B85" s="2">
        <f ca="1">OFFSET(Vectors!A84,0,8*(-1+$A$2))</f>
        <v>362</v>
      </c>
      <c r="C85" s="2">
        <f ca="1">OFFSET(Vectors!B84,0,8*(-1+$A$2))</f>
        <v>0.39864864864864863</v>
      </c>
      <c r="D85" s="15">
        <f ca="1">OFFSET(Vectors!F84,0,8*(-1+$A$2))+NORMINV(RAND(),OFFSET(Vectors!G84,0,8*(-1+$A$2)),OFFSET(Vectors!H84,0,8*(-1+$A$2)))</f>
        <v>0.47157496119452164</v>
      </c>
      <c r="E85" s="2">
        <f t="shared" ca="1" si="46"/>
        <v>171</v>
      </c>
      <c r="F85" s="2">
        <f ca="1">B85-E85</f>
        <v>191</v>
      </c>
      <c r="G85" s="12">
        <f ca="1">OFFSET(Vectors!C84,0,8*(-1+$A$2))+NORMINV(RAND(),OFFSET(Vectors!D84,0,8*(-1+$A$2)),OFFSET(Vectors!E84,0,8*(-1+$A$2)))</f>
        <v>0.29339043230014905</v>
      </c>
      <c r="H85" s="4">
        <f t="shared" ca="1" si="47"/>
        <v>68</v>
      </c>
      <c r="I85" s="5">
        <f t="shared" ca="1" si="48"/>
        <v>103</v>
      </c>
      <c r="J85" s="6">
        <f t="shared" ca="1" si="49"/>
        <v>56</v>
      </c>
      <c r="K85" s="7">
        <f t="shared" ca="1" si="50"/>
        <v>135</v>
      </c>
      <c r="L85" s="4">
        <f t="shared" ca="1" si="51"/>
        <v>50</v>
      </c>
      <c r="M85" s="5">
        <f t="shared" ca="1" si="85"/>
        <v>121</v>
      </c>
      <c r="N85" s="6">
        <f t="shared" ca="1" si="52"/>
        <v>76</v>
      </c>
      <c r="O85" s="7">
        <f t="shared" ca="1" si="53"/>
        <v>115</v>
      </c>
      <c r="P85" s="4">
        <f t="shared" ca="1" si="54"/>
        <v>68</v>
      </c>
      <c r="Q85" s="5">
        <f t="shared" ca="1" si="55"/>
        <v>135</v>
      </c>
      <c r="R85" s="6">
        <f t="shared" ca="1" si="56"/>
        <v>56</v>
      </c>
      <c r="S85" s="7">
        <f t="shared" ca="1" si="57"/>
        <v>103</v>
      </c>
      <c r="T85" s="4">
        <f t="shared" ca="1" si="58"/>
        <v>50</v>
      </c>
      <c r="U85" s="5">
        <f t="shared" ca="1" si="59"/>
        <v>115</v>
      </c>
      <c r="V85" s="6">
        <f t="shared" ca="1" si="60"/>
        <v>76</v>
      </c>
      <c r="W85" s="7">
        <f t="shared" ca="1" si="61"/>
        <v>121</v>
      </c>
      <c r="X85" s="4">
        <f t="shared" ca="1" si="62"/>
        <v>68</v>
      </c>
      <c r="Y85" s="5">
        <f t="shared" ca="1" si="63"/>
        <v>56</v>
      </c>
      <c r="Z85" s="6">
        <f t="shared" ca="1" si="64"/>
        <v>103</v>
      </c>
      <c r="AA85" s="7">
        <f t="shared" ca="1" si="64"/>
        <v>135</v>
      </c>
      <c r="AB85" s="4">
        <f t="shared" ca="1" si="65"/>
        <v>50</v>
      </c>
      <c r="AC85" s="5">
        <f t="shared" ca="1" si="66"/>
        <v>76</v>
      </c>
      <c r="AD85" s="6">
        <f t="shared" ca="1" si="67"/>
        <v>121</v>
      </c>
      <c r="AE85" s="23">
        <f t="shared" ca="1" si="67"/>
        <v>115</v>
      </c>
      <c r="AF85" s="20">
        <f t="shared" ca="1" si="68"/>
        <v>68</v>
      </c>
      <c r="AG85" s="20">
        <f t="shared" ca="1" si="68"/>
        <v>135</v>
      </c>
      <c r="AH85" s="20">
        <f t="shared" ca="1" si="68"/>
        <v>56</v>
      </c>
      <c r="AI85" s="20">
        <f t="shared" ca="1" si="68"/>
        <v>103</v>
      </c>
      <c r="AJ85" s="1">
        <f t="shared" ca="1" si="69"/>
        <v>0.39766081871345027</v>
      </c>
      <c r="AK85" s="1">
        <f t="shared" ca="1" si="70"/>
        <v>0.29319371727748689</v>
      </c>
      <c r="AL85" s="1">
        <f t="shared" ca="1" si="71"/>
        <v>0.34254143646408841</v>
      </c>
      <c r="AM85" s="1">
        <f t="shared" ca="1" si="72"/>
        <v>0.47237569060773482</v>
      </c>
      <c r="AN85" s="1">
        <f ca="1"/>
        <v>0.39449541284403672</v>
      </c>
      <c r="AO85" s="1">
        <f ca="1"/>
        <v>0.22549019607843138</v>
      </c>
      <c r="AP85" s="1">
        <f ca="1"/>
        <v>0.3127962085308057</v>
      </c>
      <c r="AQ85" s="1">
        <f ca="1"/>
        <v>0.51658767772511849</v>
      </c>
      <c r="AR85" s="2">
        <f t="shared" ca="1" si="73"/>
        <v>0.12209226488108177</v>
      </c>
      <c r="AS85" s="2">
        <f t="shared" ca="1" si="74"/>
        <v>-0.16900521676560534</v>
      </c>
      <c r="AT85" s="2">
        <f t="shared" ca="1" si="75"/>
        <v>-8.1699204313231022E-2</v>
      </c>
      <c r="AU85" s="1">
        <f t="shared" ca="1" si="86"/>
        <v>-3.901056671355313E-2</v>
      </c>
      <c r="AV85" s="1">
        <f t="shared" ca="1" si="86"/>
        <v>-0.38780749177396934</v>
      </c>
      <c r="AW85" s="1">
        <f t="shared" ca="1" si="86"/>
        <v>-0.17916567227150226</v>
      </c>
      <c r="BA85" s="1">
        <v>0.46728971962616822</v>
      </c>
      <c r="BB85" s="1">
        <v>0.11764705882352944</v>
      </c>
      <c r="BC85" s="1">
        <v>0.2831858407079646</v>
      </c>
      <c r="BD85" s="1">
        <v>0.47345132743362833</v>
      </c>
      <c r="BE85" s="1">
        <v>0.39864864864864863</v>
      </c>
      <c r="BF85" s="1">
        <v>0.13084112149532712</v>
      </c>
      <c r="BG85" s="1">
        <v>0.24033149171270718</v>
      </c>
      <c r="BH85" s="1">
        <v>0.40883977900552487</v>
      </c>
      <c r="BI85" s="2">
        <f t="shared" si="76"/>
        <v>1.0191130356876243E-2</v>
      </c>
      <c r="BJ85" s="2">
        <f t="shared" si="77"/>
        <v>-0.26780752715332151</v>
      </c>
      <c r="BK85" s="2">
        <f t="shared" si="78"/>
        <v>-0.15831715693594145</v>
      </c>
      <c r="BL85" s="1">
        <f t="shared" si="87"/>
        <v>-0.15883192910387495</v>
      </c>
      <c r="BM85" s="1">
        <f t="shared" si="87"/>
        <v>-0.27502345700352249</v>
      </c>
      <c r="BN85" s="1">
        <f t="shared" si="87"/>
        <v>-0.16146343914550776</v>
      </c>
      <c r="BP85" s="9">
        <v>82</v>
      </c>
      <c r="BQ85" s="1">
        <v>0.39864864864864863</v>
      </c>
      <c r="BR85" s="1">
        <v>0.13084112149532709</v>
      </c>
      <c r="BS85" s="1">
        <v>0.24033149171270718</v>
      </c>
      <c r="BT85" s="1">
        <v>0.40883977900552487</v>
      </c>
      <c r="BU85" s="1">
        <v>0.67679558011049723</v>
      </c>
      <c r="BV85" s="9">
        <v>82</v>
      </c>
      <c r="BW85" s="1">
        <f t="shared" ca="1" si="79"/>
        <v>0.39449541284403672</v>
      </c>
      <c r="BX85" s="1">
        <f t="shared" ca="1" si="80"/>
        <v>0.22549019607843138</v>
      </c>
      <c r="BY85" s="1">
        <f t="shared" ca="1" si="81"/>
        <v>0.3127962085308057</v>
      </c>
      <c r="BZ85" s="1">
        <f t="shared" ca="1" si="82"/>
        <v>0.51658767772511849</v>
      </c>
      <c r="CA85" s="1">
        <f t="shared" ca="1" si="83"/>
        <v>0.57819905213270151</v>
      </c>
    </row>
    <row r="86" spans="1:79" x14ac:dyDescent="0.25">
      <c r="A86" s="2">
        <f t="shared" si="84"/>
        <v>83</v>
      </c>
      <c r="B86" s="2">
        <f ca="1">OFFSET(Vectors!A85,0,8*(-1+$A$2))</f>
        <v>110</v>
      </c>
      <c r="C86" s="2">
        <f ca="1">OFFSET(Vectors!B85,0,8*(-1+$A$2))</f>
        <v>0.4</v>
      </c>
      <c r="D86" s="15">
        <f ca="1">OFFSET(Vectors!F85,0,8*(-1+$A$2))+NORMINV(RAND(),OFFSET(Vectors!G85,0,8*(-1+$A$2)),OFFSET(Vectors!H85,0,8*(-1+$A$2)))</f>
        <v>0.5530074419794323</v>
      </c>
      <c r="E86" s="2">
        <f t="shared" ca="1" si="46"/>
        <v>61</v>
      </c>
      <c r="F86" s="2">
        <f ca="1">B86-E86</f>
        <v>49</v>
      </c>
      <c r="G86" s="12">
        <f ca="1">OFFSET(Vectors!C85,0,8*(-1+$A$2))+NORMINV(RAND(),OFFSET(Vectors!D85,0,8*(-1+$A$2)),OFFSET(Vectors!E85,0,8*(-1+$A$2)))</f>
        <v>0.6162477573097046</v>
      </c>
      <c r="H86" s="4">
        <f t="shared" ca="1" si="47"/>
        <v>24</v>
      </c>
      <c r="I86" s="5">
        <f t="shared" ca="1" si="48"/>
        <v>37</v>
      </c>
      <c r="J86" s="6">
        <f t="shared" ca="1" si="49"/>
        <v>30</v>
      </c>
      <c r="K86" s="7">
        <f t="shared" ca="1" si="50"/>
        <v>19</v>
      </c>
      <c r="L86" s="4">
        <f t="shared" ca="1" si="51"/>
        <v>38</v>
      </c>
      <c r="M86" s="5">
        <f t="shared" ca="1" si="85"/>
        <v>23</v>
      </c>
      <c r="N86" s="6">
        <f t="shared" ca="1" si="52"/>
        <v>20</v>
      </c>
      <c r="O86" s="7">
        <f t="shared" ca="1" si="53"/>
        <v>29</v>
      </c>
      <c r="P86" s="4">
        <f t="shared" ca="1" si="54"/>
        <v>24</v>
      </c>
      <c r="Q86" s="5">
        <f t="shared" ca="1" si="55"/>
        <v>19</v>
      </c>
      <c r="R86" s="6">
        <f t="shared" ca="1" si="56"/>
        <v>30</v>
      </c>
      <c r="S86" s="7">
        <f t="shared" ca="1" si="57"/>
        <v>37</v>
      </c>
      <c r="T86" s="4">
        <f t="shared" ca="1" si="58"/>
        <v>38</v>
      </c>
      <c r="U86" s="5">
        <f t="shared" ca="1" si="59"/>
        <v>29</v>
      </c>
      <c r="V86" s="6">
        <f t="shared" ca="1" si="60"/>
        <v>20</v>
      </c>
      <c r="W86" s="7">
        <f t="shared" ca="1" si="61"/>
        <v>23</v>
      </c>
      <c r="X86" s="4">
        <f t="shared" ca="1" si="62"/>
        <v>24</v>
      </c>
      <c r="Y86" s="5">
        <f t="shared" ca="1" si="63"/>
        <v>30</v>
      </c>
      <c r="Z86" s="6">
        <f t="shared" ca="1" si="64"/>
        <v>37</v>
      </c>
      <c r="AA86" s="7">
        <f t="shared" ca="1" si="64"/>
        <v>19</v>
      </c>
      <c r="AB86" s="4">
        <f t="shared" ca="1" si="65"/>
        <v>38</v>
      </c>
      <c r="AC86" s="5">
        <f t="shared" ca="1" si="66"/>
        <v>20</v>
      </c>
      <c r="AD86" s="6">
        <f t="shared" ca="1" si="67"/>
        <v>23</v>
      </c>
      <c r="AE86" s="23">
        <f t="shared" ca="1" si="67"/>
        <v>29</v>
      </c>
      <c r="AF86" s="20">
        <f t="shared" ca="1" si="68"/>
        <v>24</v>
      </c>
      <c r="AG86" s="20">
        <f t="shared" ca="1" si="68"/>
        <v>19</v>
      </c>
      <c r="AH86" s="20">
        <f t="shared" ca="1" si="68"/>
        <v>30</v>
      </c>
      <c r="AI86" s="20">
        <f t="shared" ca="1" si="68"/>
        <v>37</v>
      </c>
      <c r="AJ86" s="1">
        <f t="shared" ca="1" si="69"/>
        <v>0.39344262295081966</v>
      </c>
      <c r="AK86" s="1">
        <f t="shared" ca="1" si="70"/>
        <v>0.61224489795918369</v>
      </c>
      <c r="AL86" s="1">
        <f t="shared" ca="1" si="71"/>
        <v>0.49090909090909091</v>
      </c>
      <c r="AM86" s="1">
        <f t="shared" ca="1" si="72"/>
        <v>0.55454545454545456</v>
      </c>
      <c r="AN86" s="1">
        <f ca="1"/>
        <v>0.39766081871345027</v>
      </c>
      <c r="AO86" s="1">
        <f ca="1"/>
        <v>0.29319371727748689</v>
      </c>
      <c r="AP86" s="1">
        <f ca="1"/>
        <v>0.34254143646408841</v>
      </c>
      <c r="AQ86" s="1">
        <f ca="1"/>
        <v>0.47237569060773482</v>
      </c>
      <c r="AR86" s="2">
        <f t="shared" ca="1" si="73"/>
        <v>7.4714871894284551E-2</v>
      </c>
      <c r="AS86" s="2">
        <f t="shared" ca="1" si="74"/>
        <v>-0.10446710143596338</v>
      </c>
      <c r="AT86" s="2">
        <f t="shared" ca="1" si="75"/>
        <v>-5.5119382249361859E-2</v>
      </c>
      <c r="AU86" s="1">
        <f t="shared" ca="1" si="86"/>
        <v>-4.7377392986797218E-2</v>
      </c>
      <c r="AV86" s="1">
        <f t="shared" ca="1" si="86"/>
        <v>6.453811532964196E-2</v>
      </c>
      <c r="AW86" s="1">
        <f t="shared" ca="1" si="86"/>
        <v>2.6579822063869163E-2</v>
      </c>
      <c r="BA86" s="1">
        <v>0.56589147286821706</v>
      </c>
      <c r="BB86" s="1">
        <v>0.1258278145695364</v>
      </c>
      <c r="BC86" s="1">
        <v>0.32857142857142857</v>
      </c>
      <c r="BD86" s="1">
        <v>0.46071428571428569</v>
      </c>
      <c r="BE86" s="1">
        <v>0.4</v>
      </c>
      <c r="BF86" s="1">
        <v>0.56000000000000005</v>
      </c>
      <c r="BG86" s="1">
        <v>0.47272727272727272</v>
      </c>
      <c r="BH86" s="1">
        <v>0.54545454545454541</v>
      </c>
      <c r="BI86" s="2">
        <f t="shared" si="76"/>
        <v>0.14545454545454539</v>
      </c>
      <c r="BJ86" s="2">
        <f t="shared" si="77"/>
        <v>0.16000000000000003</v>
      </c>
      <c r="BK86" s="2">
        <f t="shared" si="78"/>
        <v>7.2727272727272696E-2</v>
      </c>
      <c r="BL86" s="1">
        <f t="shared" si="87"/>
        <v>0.13526341509766915</v>
      </c>
      <c r="BM86" s="1">
        <f t="shared" si="87"/>
        <v>0.42780752715332154</v>
      </c>
      <c r="BN86" s="1">
        <f t="shared" si="87"/>
        <v>0.23104442966321415</v>
      </c>
      <c r="BP86" s="9">
        <v>83</v>
      </c>
      <c r="BQ86" s="1">
        <v>0.4</v>
      </c>
      <c r="BR86" s="1">
        <v>0.56000000000000005</v>
      </c>
      <c r="BS86" s="1">
        <v>0.47272727272727272</v>
      </c>
      <c r="BT86" s="1">
        <v>0.54545454545454541</v>
      </c>
      <c r="BU86" s="1">
        <v>0.41818181818181815</v>
      </c>
      <c r="BV86" s="9">
        <v>83</v>
      </c>
      <c r="BW86" s="1">
        <f t="shared" ca="1" si="79"/>
        <v>0.39766081871345027</v>
      </c>
      <c r="BX86" s="1">
        <f t="shared" ca="1" si="80"/>
        <v>0.29319371727748689</v>
      </c>
      <c r="BY86" s="1">
        <f t="shared" ca="1" si="81"/>
        <v>0.34254143646408841</v>
      </c>
      <c r="BZ86" s="1">
        <f t="shared" ca="1" si="82"/>
        <v>0.47237569060773482</v>
      </c>
      <c r="CA86" s="1">
        <f t="shared" ca="1" si="83"/>
        <v>0.56077348066298349</v>
      </c>
    </row>
    <row r="87" spans="1:79" x14ac:dyDescent="0.25">
      <c r="A87" s="2">
        <f t="shared" si="84"/>
        <v>84</v>
      </c>
      <c r="B87" s="2">
        <f ca="1">OFFSET(Vectors!A86,0,8*(-1+$A$2))</f>
        <v>440</v>
      </c>
      <c r="C87" s="2">
        <f ca="1">OFFSET(Vectors!B86,0,8*(-1+$A$2))</f>
        <v>0.40096618357487923</v>
      </c>
      <c r="D87" s="15">
        <f ca="1">OFFSET(Vectors!F86,0,8*(-1+$A$2))+NORMINV(RAND(),OFFSET(Vectors!G86,0,8*(-1+$A$2)),OFFSET(Vectors!H86,0,8*(-1+$A$2)))</f>
        <v>0.42307404865070819</v>
      </c>
      <c r="E87" s="2">
        <f t="shared" ca="1" si="46"/>
        <v>186</v>
      </c>
      <c r="F87" s="2">
        <f ca="1">B87-E87</f>
        <v>254</v>
      </c>
      <c r="G87" s="12">
        <f ca="1">OFFSET(Vectors!C86,0,8*(-1+$A$2))+NORMINV(RAND(),OFFSET(Vectors!D86,0,8*(-1+$A$2)),OFFSET(Vectors!E86,0,8*(-1+$A$2)))</f>
        <v>0.39007787917217307</v>
      </c>
      <c r="H87" s="4">
        <f t="shared" ca="1" si="47"/>
        <v>75</v>
      </c>
      <c r="I87" s="5">
        <f t="shared" ca="1" si="48"/>
        <v>111</v>
      </c>
      <c r="J87" s="6">
        <f t="shared" ca="1" si="49"/>
        <v>99</v>
      </c>
      <c r="K87" s="7">
        <f t="shared" ca="1" si="50"/>
        <v>155</v>
      </c>
      <c r="L87" s="4">
        <f t="shared" ca="1" si="51"/>
        <v>73</v>
      </c>
      <c r="M87" s="5">
        <f t="shared" ca="1" si="85"/>
        <v>113</v>
      </c>
      <c r="N87" s="6">
        <f t="shared" ca="1" si="52"/>
        <v>102</v>
      </c>
      <c r="O87" s="7">
        <f t="shared" ca="1" si="53"/>
        <v>152</v>
      </c>
      <c r="P87" s="4">
        <f t="shared" ca="1" si="54"/>
        <v>75</v>
      </c>
      <c r="Q87" s="5">
        <f t="shared" ca="1" si="55"/>
        <v>155</v>
      </c>
      <c r="R87" s="6">
        <f t="shared" ca="1" si="56"/>
        <v>99</v>
      </c>
      <c r="S87" s="7">
        <f t="shared" ca="1" si="57"/>
        <v>111</v>
      </c>
      <c r="T87" s="4">
        <f t="shared" ca="1" si="58"/>
        <v>73</v>
      </c>
      <c r="U87" s="5">
        <f t="shared" ca="1" si="59"/>
        <v>152</v>
      </c>
      <c r="V87" s="6">
        <f t="shared" ca="1" si="60"/>
        <v>102</v>
      </c>
      <c r="W87" s="7">
        <f t="shared" ca="1" si="61"/>
        <v>113</v>
      </c>
      <c r="X87" s="4">
        <f t="shared" ca="1" si="62"/>
        <v>75</v>
      </c>
      <c r="Y87" s="5">
        <f t="shared" ca="1" si="63"/>
        <v>99</v>
      </c>
      <c r="Z87" s="6">
        <f t="shared" ca="1" si="64"/>
        <v>111</v>
      </c>
      <c r="AA87" s="7">
        <f t="shared" ca="1" si="64"/>
        <v>155</v>
      </c>
      <c r="AB87" s="4">
        <f t="shared" ca="1" si="65"/>
        <v>73</v>
      </c>
      <c r="AC87" s="5">
        <f t="shared" ca="1" si="66"/>
        <v>102</v>
      </c>
      <c r="AD87" s="6">
        <f t="shared" ca="1" si="67"/>
        <v>113</v>
      </c>
      <c r="AE87" s="23">
        <f t="shared" ca="1" si="67"/>
        <v>152</v>
      </c>
      <c r="AF87" s="20">
        <f t="shared" ca="1" si="68"/>
        <v>75</v>
      </c>
      <c r="AG87" s="20">
        <f t="shared" ca="1" si="68"/>
        <v>155</v>
      </c>
      <c r="AH87" s="20">
        <f t="shared" ca="1" si="68"/>
        <v>99</v>
      </c>
      <c r="AI87" s="20">
        <f t="shared" ca="1" si="68"/>
        <v>111</v>
      </c>
      <c r="AJ87" s="1">
        <f t="shared" ca="1" si="69"/>
        <v>0.40322580645161288</v>
      </c>
      <c r="AK87" s="1">
        <f t="shared" ca="1" si="70"/>
        <v>0.38976377952755903</v>
      </c>
      <c r="AL87" s="1">
        <f t="shared" ca="1" si="71"/>
        <v>0.39545454545454545</v>
      </c>
      <c r="AM87" s="1">
        <f t="shared" ca="1" si="72"/>
        <v>0.42272727272727273</v>
      </c>
      <c r="AN87" s="1">
        <f ca="1"/>
        <v>0.40322580645161288</v>
      </c>
      <c r="AO87" s="1">
        <f ca="1"/>
        <v>0.38976377952755903</v>
      </c>
      <c r="AP87" s="1">
        <f ca="1"/>
        <v>0.39545454545454545</v>
      </c>
      <c r="AQ87" s="1">
        <f ca="1"/>
        <v>0.42272727272727273</v>
      </c>
      <c r="AR87" s="2">
        <f t="shared" ca="1" si="73"/>
        <v>1.9501466275659851E-2</v>
      </c>
      <c r="AS87" s="2">
        <f t="shared" ca="1" si="74"/>
        <v>-1.3462026924053849E-2</v>
      </c>
      <c r="AT87" s="2">
        <f t="shared" ca="1" si="75"/>
        <v>-7.7712609970674307E-3</v>
      </c>
      <c r="AU87" s="1">
        <f t="shared" ca="1" si="86"/>
        <v>-5.52134056186247E-2</v>
      </c>
      <c r="AV87" s="1">
        <f t="shared" ca="1" si="86"/>
        <v>9.1005074511909534E-2</v>
      </c>
      <c r="AW87" s="1">
        <f t="shared" ca="1" si="86"/>
        <v>4.7348121252294428E-2</v>
      </c>
      <c r="BA87" s="1">
        <v>0.41304347826086957</v>
      </c>
      <c r="BB87" s="1">
        <v>0.10344827586206895</v>
      </c>
      <c r="BC87" s="1">
        <v>0.24038461538461539</v>
      </c>
      <c r="BD87" s="1">
        <v>0.44230769230769229</v>
      </c>
      <c r="BE87" s="1">
        <v>0.40096618357487923</v>
      </c>
      <c r="BF87" s="1">
        <v>0.22746781115879822</v>
      </c>
      <c r="BG87" s="1">
        <v>0.30909090909090908</v>
      </c>
      <c r="BH87" s="1">
        <v>0.47045454545454546</v>
      </c>
      <c r="BI87" s="2">
        <f t="shared" si="76"/>
        <v>6.9488361879666227E-2</v>
      </c>
      <c r="BJ87" s="2">
        <f t="shared" si="77"/>
        <v>-0.17349837241608101</v>
      </c>
      <c r="BK87" s="2">
        <f t="shared" si="78"/>
        <v>-9.1875274483970149E-2</v>
      </c>
      <c r="BL87" s="1">
        <f t="shared" si="87"/>
        <v>-7.5966183574879165E-2</v>
      </c>
      <c r="BM87" s="1">
        <f t="shared" si="87"/>
        <v>-0.33349837241608105</v>
      </c>
      <c r="BN87" s="1">
        <f t="shared" si="87"/>
        <v>-0.16460254721124284</v>
      </c>
      <c r="BP87" s="9">
        <v>84</v>
      </c>
      <c r="BQ87" s="1">
        <v>0.40096618357487923</v>
      </c>
      <c r="BR87" s="1">
        <v>0.22746781115879827</v>
      </c>
      <c r="BS87" s="1">
        <v>0.30909090909090908</v>
      </c>
      <c r="BT87" s="1">
        <v>0.47045454545454546</v>
      </c>
      <c r="BU87" s="1">
        <v>0.59772727272727277</v>
      </c>
      <c r="BV87" s="9">
        <v>84</v>
      </c>
      <c r="BW87" s="1">
        <f t="shared" ca="1" si="79"/>
        <v>0.40322580645161288</v>
      </c>
      <c r="BX87" s="1">
        <f t="shared" ca="1" si="80"/>
        <v>0.38976377952755903</v>
      </c>
      <c r="BY87" s="1">
        <f t="shared" ca="1" si="81"/>
        <v>0.39545454545454539</v>
      </c>
      <c r="BZ87" s="1">
        <f t="shared" ca="1" si="82"/>
        <v>0.42272727272727273</v>
      </c>
      <c r="CA87" s="1">
        <f t="shared" ca="1" si="83"/>
        <v>0.52272727272727271</v>
      </c>
    </row>
    <row r="88" spans="1:79" x14ac:dyDescent="0.25">
      <c r="A88" s="2">
        <f t="shared" si="84"/>
        <v>85</v>
      </c>
      <c r="B88" s="2">
        <f ca="1">OFFSET(Vectors!A87,0,8*(-1+$A$2))</f>
        <v>87</v>
      </c>
      <c r="C88" s="2">
        <f ca="1">OFFSET(Vectors!B87,0,8*(-1+$A$2))</f>
        <v>0.40476190476190477</v>
      </c>
      <c r="D88" s="15">
        <f ca="1">OFFSET(Vectors!F87,0,8*(-1+$A$2))+NORMINV(RAND(),OFFSET(Vectors!G87,0,8*(-1+$A$2)),OFFSET(Vectors!H87,0,8*(-1+$A$2)))</f>
        <v>0.45310556388499879</v>
      </c>
      <c r="E88" s="2">
        <f t="shared" ca="1" si="46"/>
        <v>39</v>
      </c>
      <c r="F88" s="2">
        <f ca="1">B88-E88</f>
        <v>48</v>
      </c>
      <c r="G88" s="12">
        <f ca="1">OFFSET(Vectors!C87,0,8*(-1+$A$2))+NORMINV(RAND(),OFFSET(Vectors!D87,0,8*(-1+$A$2)),OFFSET(Vectors!E87,0,8*(-1+$A$2)))</f>
        <v>0.57177917464020089</v>
      </c>
      <c r="H88" s="4">
        <f t="shared" ca="1" si="47"/>
        <v>16</v>
      </c>
      <c r="I88" s="5">
        <f t="shared" ca="1" si="48"/>
        <v>23</v>
      </c>
      <c r="J88" s="6">
        <f t="shared" ca="1" si="49"/>
        <v>27</v>
      </c>
      <c r="K88" s="7">
        <f t="shared" ca="1" si="50"/>
        <v>21</v>
      </c>
      <c r="L88" s="4">
        <f t="shared" ca="1" si="51"/>
        <v>22</v>
      </c>
      <c r="M88" s="5">
        <f t="shared" ca="1" si="85"/>
        <v>17</v>
      </c>
      <c r="N88" s="6">
        <f t="shared" ca="1" si="52"/>
        <v>19</v>
      </c>
      <c r="O88" s="7">
        <f t="shared" ca="1" si="53"/>
        <v>29</v>
      </c>
      <c r="P88" s="4">
        <f t="shared" ca="1" si="54"/>
        <v>16</v>
      </c>
      <c r="Q88" s="5">
        <f t="shared" ca="1" si="55"/>
        <v>21</v>
      </c>
      <c r="R88" s="6">
        <f t="shared" ca="1" si="56"/>
        <v>27</v>
      </c>
      <c r="S88" s="7">
        <f t="shared" ca="1" si="57"/>
        <v>23</v>
      </c>
      <c r="T88" s="4">
        <f t="shared" ca="1" si="58"/>
        <v>22</v>
      </c>
      <c r="U88" s="5">
        <f t="shared" ca="1" si="59"/>
        <v>29</v>
      </c>
      <c r="V88" s="6">
        <f t="shared" ca="1" si="60"/>
        <v>19</v>
      </c>
      <c r="W88" s="7">
        <f t="shared" ca="1" si="61"/>
        <v>17</v>
      </c>
      <c r="X88" s="4">
        <f t="shared" ca="1" si="62"/>
        <v>16</v>
      </c>
      <c r="Y88" s="5">
        <f t="shared" ca="1" si="63"/>
        <v>27</v>
      </c>
      <c r="Z88" s="6">
        <f t="shared" ca="1" si="64"/>
        <v>23</v>
      </c>
      <c r="AA88" s="7">
        <f t="shared" ca="1" si="64"/>
        <v>21</v>
      </c>
      <c r="AB88" s="4">
        <f t="shared" ca="1" si="65"/>
        <v>22</v>
      </c>
      <c r="AC88" s="5">
        <f t="shared" ca="1" si="66"/>
        <v>19</v>
      </c>
      <c r="AD88" s="6">
        <f t="shared" ca="1" si="67"/>
        <v>17</v>
      </c>
      <c r="AE88" s="23">
        <f t="shared" ca="1" si="67"/>
        <v>29</v>
      </c>
      <c r="AF88" s="20">
        <f t="shared" ca="1" si="68"/>
        <v>16</v>
      </c>
      <c r="AG88" s="20">
        <f t="shared" ca="1" si="68"/>
        <v>21</v>
      </c>
      <c r="AH88" s="20">
        <f t="shared" ca="1" si="68"/>
        <v>27</v>
      </c>
      <c r="AI88" s="20">
        <f t="shared" ca="1" si="68"/>
        <v>23</v>
      </c>
      <c r="AJ88" s="1">
        <f t="shared" ca="1" si="69"/>
        <v>0.41025641025641024</v>
      </c>
      <c r="AK88" s="1">
        <f t="shared" ca="1" si="70"/>
        <v>0.5625</v>
      </c>
      <c r="AL88" s="1">
        <f t="shared" ca="1" si="71"/>
        <v>0.4942528735632184</v>
      </c>
      <c r="AM88" s="1">
        <f t="shared" ca="1" si="72"/>
        <v>0.44827586206896552</v>
      </c>
      <c r="AN88" s="1">
        <f ca="1"/>
        <v>0.41025641025641024</v>
      </c>
      <c r="AO88" s="1">
        <f ca="1"/>
        <v>0.5625</v>
      </c>
      <c r="AP88" s="1">
        <f ca="1"/>
        <v>0.4942528735632184</v>
      </c>
      <c r="AQ88" s="1">
        <f ca="1"/>
        <v>0.44827586206896552</v>
      </c>
      <c r="AR88" s="2">
        <f t="shared" ca="1" si="73"/>
        <v>3.8019451812555283E-2</v>
      </c>
      <c r="AS88" s="2">
        <f t="shared" ca="1" si="74"/>
        <v>0.15224358974358976</v>
      </c>
      <c r="AT88" s="2">
        <f t="shared" ca="1" si="75"/>
        <v>8.3996463306808156E-2</v>
      </c>
      <c r="AU88" s="1">
        <f t="shared" ca="1" si="86"/>
        <v>1.8517985536895432E-2</v>
      </c>
      <c r="AV88" s="1">
        <f t="shared" ca="1" si="86"/>
        <v>0.16570561666764361</v>
      </c>
      <c r="AW88" s="1">
        <f t="shared" ca="1" si="86"/>
        <v>9.1767724303875586E-2</v>
      </c>
      <c r="BA88" s="1">
        <v>0.51470588235294112</v>
      </c>
      <c r="BB88" s="1">
        <v>0.18055555555555558</v>
      </c>
      <c r="BC88" s="1">
        <v>0.34285714285714286</v>
      </c>
      <c r="BD88" s="1">
        <v>0.48571428571428571</v>
      </c>
      <c r="BE88" s="1">
        <v>0.40476190476190477</v>
      </c>
      <c r="BF88" s="1">
        <v>0.31111111111111112</v>
      </c>
      <c r="BG88" s="1">
        <v>0.35632183908045978</v>
      </c>
      <c r="BH88" s="1">
        <v>0.48275862068965519</v>
      </c>
      <c r="BI88" s="2">
        <f t="shared" si="76"/>
        <v>7.7996715927750426E-2</v>
      </c>
      <c r="BJ88" s="2">
        <f t="shared" si="77"/>
        <v>-9.3650793650793651E-2</v>
      </c>
      <c r="BK88" s="2">
        <f t="shared" si="78"/>
        <v>-4.8440065681444988E-2</v>
      </c>
      <c r="BL88" s="1">
        <f t="shared" si="87"/>
        <v>8.508354048084199E-3</v>
      </c>
      <c r="BM88" s="1">
        <f t="shared" si="87"/>
        <v>7.9847578765287364E-2</v>
      </c>
      <c r="BN88" s="1">
        <f t="shared" si="87"/>
        <v>4.343520880252516E-2</v>
      </c>
      <c r="BP88" s="9">
        <v>85</v>
      </c>
      <c r="BQ88" s="1">
        <v>0.40476190476190477</v>
      </c>
      <c r="BR88" s="1">
        <v>0.31111111111111112</v>
      </c>
      <c r="BS88" s="1">
        <v>0.35632183908045978</v>
      </c>
      <c r="BT88" s="1">
        <v>0.48275862068965519</v>
      </c>
      <c r="BU88" s="1">
        <v>0.55172413793103448</v>
      </c>
      <c r="BV88" s="9">
        <v>85</v>
      </c>
      <c r="BW88" s="1">
        <f t="shared" ca="1" si="79"/>
        <v>0.41025641025641024</v>
      </c>
      <c r="BX88" s="1">
        <f t="shared" ca="1" si="80"/>
        <v>0.5625</v>
      </c>
      <c r="BY88" s="1">
        <f t="shared" ca="1" si="81"/>
        <v>0.4942528735632184</v>
      </c>
      <c r="BZ88" s="1">
        <f t="shared" ca="1" si="82"/>
        <v>0.44827586206896552</v>
      </c>
      <c r="CA88" s="1">
        <f t="shared" ca="1" si="83"/>
        <v>0.42528735632183906</v>
      </c>
    </row>
    <row r="89" spans="1:79" x14ac:dyDescent="0.25">
      <c r="A89" s="2">
        <f t="shared" si="84"/>
        <v>86</v>
      </c>
      <c r="B89" s="2">
        <f ca="1">OFFSET(Vectors!A88,0,8*(-1+$A$2))</f>
        <v>183</v>
      </c>
      <c r="C89" s="2">
        <f ca="1">OFFSET(Vectors!B88,0,8*(-1+$A$2))</f>
        <v>0.40952380952380951</v>
      </c>
      <c r="D89" s="15">
        <f ca="1">OFFSET(Vectors!F88,0,8*(-1+$A$2))+NORMINV(RAND(),OFFSET(Vectors!G88,0,8*(-1+$A$2)),OFFSET(Vectors!H88,0,8*(-1+$A$2)))</f>
        <v>0.49203492883364469</v>
      </c>
      <c r="E89" s="2">
        <f t="shared" ca="1" si="46"/>
        <v>90</v>
      </c>
      <c r="F89" s="2">
        <f ca="1">B89-E89</f>
        <v>93</v>
      </c>
      <c r="G89" s="12">
        <f ca="1">OFFSET(Vectors!C88,0,8*(-1+$A$2))+NORMINV(RAND(),OFFSET(Vectors!D88,0,8*(-1+$A$2)),OFFSET(Vectors!E88,0,8*(-1+$A$2)))</f>
        <v>0.51337832953840912</v>
      </c>
      <c r="H89" s="4">
        <f t="shared" ca="1" si="47"/>
        <v>37</v>
      </c>
      <c r="I89" s="5">
        <f t="shared" ca="1" si="48"/>
        <v>53</v>
      </c>
      <c r="J89" s="6">
        <f t="shared" ca="1" si="49"/>
        <v>48</v>
      </c>
      <c r="K89" s="7">
        <f t="shared" ca="1" si="50"/>
        <v>45</v>
      </c>
      <c r="L89" s="4">
        <f t="shared" ca="1" si="51"/>
        <v>46</v>
      </c>
      <c r="M89" s="5">
        <f t="shared" ca="1" si="85"/>
        <v>44</v>
      </c>
      <c r="N89" s="6">
        <f t="shared" ca="1" si="52"/>
        <v>38</v>
      </c>
      <c r="O89" s="7">
        <f t="shared" ca="1" si="53"/>
        <v>55</v>
      </c>
      <c r="P89" s="4">
        <f t="shared" ca="1" si="54"/>
        <v>37</v>
      </c>
      <c r="Q89" s="5">
        <f t="shared" ca="1" si="55"/>
        <v>45</v>
      </c>
      <c r="R89" s="6">
        <f t="shared" ca="1" si="56"/>
        <v>48</v>
      </c>
      <c r="S89" s="7">
        <f t="shared" ca="1" si="57"/>
        <v>53</v>
      </c>
      <c r="T89" s="4">
        <f t="shared" ca="1" si="58"/>
        <v>46</v>
      </c>
      <c r="U89" s="5">
        <f t="shared" ca="1" si="59"/>
        <v>55</v>
      </c>
      <c r="V89" s="6">
        <f t="shared" ca="1" si="60"/>
        <v>38</v>
      </c>
      <c r="W89" s="7">
        <f t="shared" ca="1" si="61"/>
        <v>44</v>
      </c>
      <c r="X89" s="4">
        <f t="shared" ca="1" si="62"/>
        <v>37</v>
      </c>
      <c r="Y89" s="5">
        <f t="shared" ca="1" si="63"/>
        <v>48</v>
      </c>
      <c r="Z89" s="6">
        <f t="shared" ca="1" si="64"/>
        <v>53</v>
      </c>
      <c r="AA89" s="7">
        <f t="shared" ca="1" si="64"/>
        <v>45</v>
      </c>
      <c r="AB89" s="4">
        <f t="shared" ca="1" si="65"/>
        <v>46</v>
      </c>
      <c r="AC89" s="5">
        <f t="shared" ca="1" si="66"/>
        <v>38</v>
      </c>
      <c r="AD89" s="6">
        <f t="shared" ca="1" si="67"/>
        <v>44</v>
      </c>
      <c r="AE89" s="23">
        <f t="shared" ca="1" si="67"/>
        <v>55</v>
      </c>
      <c r="AF89" s="20">
        <f t="shared" ca="1" si="68"/>
        <v>37</v>
      </c>
      <c r="AG89" s="20">
        <f t="shared" ca="1" si="68"/>
        <v>45</v>
      </c>
      <c r="AH89" s="20">
        <f t="shared" ca="1" si="68"/>
        <v>48</v>
      </c>
      <c r="AI89" s="20">
        <f t="shared" ca="1" si="68"/>
        <v>53</v>
      </c>
      <c r="AJ89" s="1">
        <f t="shared" ca="1" si="69"/>
        <v>0.41111111111111109</v>
      </c>
      <c r="AK89" s="1">
        <f t="shared" ca="1" si="70"/>
        <v>0.5161290322580645</v>
      </c>
      <c r="AL89" s="1">
        <f t="shared" ca="1" si="71"/>
        <v>0.46448087431693991</v>
      </c>
      <c r="AM89" s="1">
        <f t="shared" ca="1" si="72"/>
        <v>0.49180327868852458</v>
      </c>
      <c r="AN89" s="1">
        <f ca="1"/>
        <v>0.41025641025641024</v>
      </c>
      <c r="AO89" s="1">
        <f ca="1"/>
        <v>0.29577464788732394</v>
      </c>
      <c r="AP89" s="1">
        <f ca="1"/>
        <v>0.35570469798657717</v>
      </c>
      <c r="AQ89" s="1">
        <f ca="1"/>
        <v>0.52348993288590606</v>
      </c>
      <c r="AR89" s="2">
        <f t="shared" ca="1" si="73"/>
        <v>0.11323352262949582</v>
      </c>
      <c r="AS89" s="2">
        <f t="shared" ca="1" si="74"/>
        <v>-0.1144817623690863</v>
      </c>
      <c r="AT89" s="2">
        <f t="shared" ca="1" si="75"/>
        <v>-5.4551712269833075E-2</v>
      </c>
      <c r="AU89" s="1">
        <f t="shared" ca="1" si="86"/>
        <v>7.5214070816940537E-2</v>
      </c>
      <c r="AV89" s="1">
        <f t="shared" ca="1" si="86"/>
        <v>-0.26672535211267606</v>
      </c>
      <c r="AW89" s="1">
        <f t="shared" ca="1" si="86"/>
        <v>-0.13854817557664123</v>
      </c>
      <c r="BA89" s="1">
        <v>0.5977011494252874</v>
      </c>
      <c r="BB89" s="1">
        <v>0.13913043478260867</v>
      </c>
      <c r="BC89" s="1">
        <v>0.33663366336633666</v>
      </c>
      <c r="BD89" s="1">
        <v>0.43069306930693069</v>
      </c>
      <c r="BE89" s="1">
        <v>0.40952380952380951</v>
      </c>
      <c r="BF89" s="1">
        <v>0.32051282051282048</v>
      </c>
      <c r="BG89" s="1">
        <v>0.37158469945355194</v>
      </c>
      <c r="BH89" s="1">
        <v>0.57377049180327866</v>
      </c>
      <c r="BI89" s="2">
        <f t="shared" si="76"/>
        <v>0.16424668227946915</v>
      </c>
      <c r="BJ89" s="2">
        <f t="shared" si="77"/>
        <v>-8.9010989010989028E-2</v>
      </c>
      <c r="BK89" s="2">
        <f t="shared" si="78"/>
        <v>-3.7939110070257576E-2</v>
      </c>
      <c r="BL89" s="1">
        <f t="shared" si="87"/>
        <v>8.6249966351718721E-2</v>
      </c>
      <c r="BM89" s="1">
        <f t="shared" si="87"/>
        <v>4.6398046398046233E-3</v>
      </c>
      <c r="BN89" s="1">
        <f t="shared" si="87"/>
        <v>1.0500955611187412E-2</v>
      </c>
      <c r="BP89" s="9">
        <v>86</v>
      </c>
      <c r="BQ89" s="1">
        <v>0.40952380952380951</v>
      </c>
      <c r="BR89" s="1">
        <v>0.32051282051282054</v>
      </c>
      <c r="BS89" s="1">
        <v>0.37158469945355194</v>
      </c>
      <c r="BT89" s="1">
        <v>0.57377049180327866</v>
      </c>
      <c r="BU89" s="1">
        <v>0.52459016393442626</v>
      </c>
      <c r="BV89" s="9">
        <v>86</v>
      </c>
      <c r="BW89" s="1">
        <f t="shared" ca="1" si="79"/>
        <v>0.41025641025641024</v>
      </c>
      <c r="BX89" s="1">
        <f t="shared" ca="1" si="80"/>
        <v>0.29577464788732394</v>
      </c>
      <c r="BY89" s="1">
        <f t="shared" ca="1" si="81"/>
        <v>0.35570469798657717</v>
      </c>
      <c r="BZ89" s="1">
        <f t="shared" ca="1" si="82"/>
        <v>0.52348993288590606</v>
      </c>
      <c r="CA89" s="1">
        <f t="shared" ca="1" si="83"/>
        <v>0.55033557046979864</v>
      </c>
    </row>
    <row r="90" spans="1:79" x14ac:dyDescent="0.25">
      <c r="A90" s="2">
        <f t="shared" si="84"/>
        <v>87</v>
      </c>
      <c r="B90" s="2">
        <f ca="1">OFFSET(Vectors!A89,0,8*(-1+$A$2))</f>
        <v>71</v>
      </c>
      <c r="C90" s="2">
        <f ca="1">OFFSET(Vectors!B89,0,8*(-1+$A$2))</f>
        <v>0.41176470588235292</v>
      </c>
      <c r="D90" s="15">
        <f ca="1">OFFSET(Vectors!F89,0,8*(-1+$A$2))+NORMINV(RAND(),OFFSET(Vectors!G89,0,8*(-1+$A$2)),OFFSET(Vectors!H89,0,8*(-1+$A$2)))</f>
        <v>0.47006816545186675</v>
      </c>
      <c r="E90" s="2">
        <f t="shared" ca="1" si="46"/>
        <v>33</v>
      </c>
      <c r="F90" s="2">
        <f ca="1">B90-E90</f>
        <v>38</v>
      </c>
      <c r="G90" s="12">
        <f ca="1">OFFSET(Vectors!C89,0,8*(-1+$A$2))+NORMINV(RAND(),OFFSET(Vectors!D89,0,8*(-1+$A$2)),OFFSET(Vectors!E89,0,8*(-1+$A$2)))</f>
        <v>0.69499785226377808</v>
      </c>
      <c r="H90" s="4">
        <f t="shared" ca="1" si="47"/>
        <v>14</v>
      </c>
      <c r="I90" s="5">
        <f t="shared" ca="1" si="48"/>
        <v>19</v>
      </c>
      <c r="J90" s="6">
        <f t="shared" ca="1" si="49"/>
        <v>26</v>
      </c>
      <c r="K90" s="7">
        <f t="shared" ca="1" si="50"/>
        <v>12</v>
      </c>
      <c r="L90" s="4">
        <f t="shared" ca="1" si="51"/>
        <v>23</v>
      </c>
      <c r="M90" s="5">
        <f t="shared" ca="1" si="85"/>
        <v>10</v>
      </c>
      <c r="N90" s="6">
        <f t="shared" ca="1" si="52"/>
        <v>16</v>
      </c>
      <c r="O90" s="7">
        <f t="shared" ca="1" si="53"/>
        <v>22</v>
      </c>
      <c r="P90" s="4">
        <f t="shared" ca="1" si="54"/>
        <v>14</v>
      </c>
      <c r="Q90" s="5">
        <f t="shared" ca="1" si="55"/>
        <v>12</v>
      </c>
      <c r="R90" s="6">
        <f t="shared" ca="1" si="56"/>
        <v>26</v>
      </c>
      <c r="S90" s="7">
        <f t="shared" ca="1" si="57"/>
        <v>19</v>
      </c>
      <c r="T90" s="4">
        <f t="shared" ca="1" si="58"/>
        <v>23</v>
      </c>
      <c r="U90" s="5">
        <f t="shared" ca="1" si="59"/>
        <v>22</v>
      </c>
      <c r="V90" s="6">
        <f t="shared" ca="1" si="60"/>
        <v>16</v>
      </c>
      <c r="W90" s="7">
        <f t="shared" ca="1" si="61"/>
        <v>10</v>
      </c>
      <c r="X90" s="4">
        <f t="shared" ca="1" si="62"/>
        <v>14</v>
      </c>
      <c r="Y90" s="5">
        <f t="shared" ca="1" si="63"/>
        <v>26</v>
      </c>
      <c r="Z90" s="6">
        <f t="shared" ca="1" si="64"/>
        <v>19</v>
      </c>
      <c r="AA90" s="7">
        <f t="shared" ca="1" si="64"/>
        <v>12</v>
      </c>
      <c r="AB90" s="4">
        <f t="shared" ca="1" si="65"/>
        <v>23</v>
      </c>
      <c r="AC90" s="5">
        <f t="shared" ca="1" si="66"/>
        <v>16</v>
      </c>
      <c r="AD90" s="6">
        <f t="shared" ca="1" si="67"/>
        <v>10</v>
      </c>
      <c r="AE90" s="23">
        <f t="shared" ca="1" si="67"/>
        <v>22</v>
      </c>
      <c r="AF90" s="20">
        <f t="shared" ca="1" si="68"/>
        <v>14</v>
      </c>
      <c r="AG90" s="20">
        <f t="shared" ca="1" si="68"/>
        <v>12</v>
      </c>
      <c r="AH90" s="20">
        <f t="shared" ca="1" si="68"/>
        <v>26</v>
      </c>
      <c r="AI90" s="20">
        <f t="shared" ca="1" si="68"/>
        <v>19</v>
      </c>
      <c r="AJ90" s="1">
        <f t="shared" ca="1" si="69"/>
        <v>0.42424242424242425</v>
      </c>
      <c r="AK90" s="1">
        <f t="shared" ca="1" si="70"/>
        <v>0.68421052631578949</v>
      </c>
      <c r="AL90" s="1">
        <f t="shared" ca="1" si="71"/>
        <v>0.56338028169014087</v>
      </c>
      <c r="AM90" s="1">
        <f t="shared" ca="1" si="72"/>
        <v>0.46478873239436619</v>
      </c>
      <c r="AN90" s="1">
        <f ca="1"/>
        <v>0.41085271317829458</v>
      </c>
      <c r="AO90" s="1">
        <f ca="1"/>
        <v>0.19230769230769232</v>
      </c>
      <c r="AP90" s="1">
        <f ca="1"/>
        <v>0.30691056910569103</v>
      </c>
      <c r="AQ90" s="1">
        <f ca="1"/>
        <v>0.52439024390243905</v>
      </c>
      <c r="AR90" s="2">
        <f t="shared" ca="1" si="73"/>
        <v>0.11353753072414446</v>
      </c>
      <c r="AS90" s="2">
        <f t="shared" ca="1" si="74"/>
        <v>-0.21854502087060226</v>
      </c>
      <c r="AT90" s="2">
        <f t="shared" ca="1" si="75"/>
        <v>-0.10394214407260355</v>
      </c>
      <c r="AU90" s="1">
        <f t="shared" ca="1" si="86"/>
        <v>3.0400809464864453E-4</v>
      </c>
      <c r="AV90" s="1">
        <f t="shared" ca="1" si="86"/>
        <v>-0.10406325850151596</v>
      </c>
      <c r="AW90" s="1">
        <f t="shared" ca="1" si="86"/>
        <v>-4.9390431802770474E-2</v>
      </c>
      <c r="BA90" s="1">
        <v>0.42</v>
      </c>
      <c r="BB90" s="1">
        <v>0.15671641791044777</v>
      </c>
      <c r="BC90" s="1">
        <v>0.26923076923076922</v>
      </c>
      <c r="BD90" s="1">
        <v>0.42735042735042733</v>
      </c>
      <c r="BE90" s="1">
        <v>0.41176470588235292</v>
      </c>
      <c r="BF90" s="1">
        <v>0.32432432432432434</v>
      </c>
      <c r="BG90" s="1">
        <v>0.36619718309859156</v>
      </c>
      <c r="BH90" s="1">
        <v>0.47887323943661969</v>
      </c>
      <c r="BI90" s="2">
        <f t="shared" si="76"/>
        <v>6.7108533554266769E-2</v>
      </c>
      <c r="BJ90" s="2">
        <f t="shared" si="77"/>
        <v>-8.7440381558028579E-2</v>
      </c>
      <c r="BK90" s="2">
        <f t="shared" si="78"/>
        <v>-4.5567522783761361E-2</v>
      </c>
      <c r="BL90" s="1">
        <f t="shared" si="87"/>
        <v>-9.7138148725202378E-2</v>
      </c>
      <c r="BM90" s="1">
        <f t="shared" si="87"/>
        <v>1.5706074529604486E-3</v>
      </c>
      <c r="BN90" s="1">
        <f t="shared" si="87"/>
        <v>-7.6284127135037849E-3</v>
      </c>
      <c r="BP90" s="9">
        <v>87</v>
      </c>
      <c r="BQ90" s="1">
        <v>0.41176470588235292</v>
      </c>
      <c r="BR90" s="1">
        <v>0.32432432432432434</v>
      </c>
      <c r="BS90" s="1">
        <v>0.36619718309859156</v>
      </c>
      <c r="BT90" s="1">
        <v>0.47887323943661969</v>
      </c>
      <c r="BU90" s="1">
        <v>0.54929577464788737</v>
      </c>
      <c r="BV90" s="9">
        <v>87</v>
      </c>
      <c r="BW90" s="1">
        <f t="shared" ca="1" si="79"/>
        <v>0.41085271317829458</v>
      </c>
      <c r="BX90" s="1">
        <f t="shared" ca="1" si="80"/>
        <v>0.19230769230769232</v>
      </c>
      <c r="BY90" s="1">
        <f t="shared" ca="1" si="81"/>
        <v>0.30691056910569103</v>
      </c>
      <c r="BZ90" s="1">
        <f t="shared" ca="1" si="82"/>
        <v>0.52439024390243905</v>
      </c>
      <c r="CA90" s="1">
        <f t="shared" ca="1" si="83"/>
        <v>0.59959349593495936</v>
      </c>
    </row>
    <row r="91" spans="1:79" x14ac:dyDescent="0.25">
      <c r="A91" s="2">
        <f t="shared" si="84"/>
        <v>88</v>
      </c>
      <c r="B91" s="2">
        <f ca="1">OFFSET(Vectors!A90,0,8*(-1+$A$2))</f>
        <v>492</v>
      </c>
      <c r="C91" s="2">
        <f ca="1">OFFSET(Vectors!B90,0,8*(-1+$A$2))</f>
        <v>0.41198501872659177</v>
      </c>
      <c r="D91" s="15">
        <f ca="1">OFFSET(Vectors!F90,0,8*(-1+$A$2))+NORMINV(RAND(),OFFSET(Vectors!G90,0,8*(-1+$A$2)),OFFSET(Vectors!H90,0,8*(-1+$A$2)))</f>
        <v>0.52518741027181981</v>
      </c>
      <c r="E91" s="2">
        <f t="shared" ca="1" si="46"/>
        <v>258</v>
      </c>
      <c r="F91" s="2">
        <f ca="1">B91-E91</f>
        <v>234</v>
      </c>
      <c r="G91" s="12">
        <f ca="1">OFFSET(Vectors!C90,0,8*(-1+$A$2))+NORMINV(RAND(),OFFSET(Vectors!D90,0,8*(-1+$A$2)),OFFSET(Vectors!E90,0,8*(-1+$A$2)))</f>
        <v>0.19139095200761388</v>
      </c>
      <c r="H91" s="4">
        <f t="shared" ca="1" si="47"/>
        <v>106</v>
      </c>
      <c r="I91" s="5">
        <f t="shared" ca="1" si="48"/>
        <v>152</v>
      </c>
      <c r="J91" s="6">
        <f t="shared" ca="1" si="49"/>
        <v>45</v>
      </c>
      <c r="K91" s="7">
        <f t="shared" ca="1" si="50"/>
        <v>189</v>
      </c>
      <c r="L91" s="4">
        <f t="shared" ca="1" si="51"/>
        <v>49</v>
      </c>
      <c r="M91" s="5">
        <f t="shared" ca="1" si="85"/>
        <v>209</v>
      </c>
      <c r="N91" s="6">
        <f t="shared" ca="1" si="52"/>
        <v>96</v>
      </c>
      <c r="O91" s="7">
        <f t="shared" ca="1" si="53"/>
        <v>138</v>
      </c>
      <c r="P91" s="4">
        <f t="shared" ca="1" si="54"/>
        <v>106</v>
      </c>
      <c r="Q91" s="5">
        <f t="shared" ca="1" si="55"/>
        <v>189</v>
      </c>
      <c r="R91" s="6">
        <f t="shared" ca="1" si="56"/>
        <v>45</v>
      </c>
      <c r="S91" s="7">
        <f t="shared" ca="1" si="57"/>
        <v>152</v>
      </c>
      <c r="T91" s="4">
        <f t="shared" ca="1" si="58"/>
        <v>49</v>
      </c>
      <c r="U91" s="5">
        <f t="shared" ca="1" si="59"/>
        <v>138</v>
      </c>
      <c r="V91" s="6">
        <f t="shared" ca="1" si="60"/>
        <v>96</v>
      </c>
      <c r="W91" s="7">
        <f t="shared" ca="1" si="61"/>
        <v>209</v>
      </c>
      <c r="X91" s="4">
        <f t="shared" ca="1" si="62"/>
        <v>106</v>
      </c>
      <c r="Y91" s="5">
        <f t="shared" ca="1" si="63"/>
        <v>45</v>
      </c>
      <c r="Z91" s="6">
        <f t="shared" ca="1" si="64"/>
        <v>152</v>
      </c>
      <c r="AA91" s="7">
        <f t="shared" ca="1" si="64"/>
        <v>189</v>
      </c>
      <c r="AB91" s="4">
        <f t="shared" ca="1" si="65"/>
        <v>49</v>
      </c>
      <c r="AC91" s="5">
        <f t="shared" ca="1" si="66"/>
        <v>96</v>
      </c>
      <c r="AD91" s="6">
        <f t="shared" ca="1" si="67"/>
        <v>209</v>
      </c>
      <c r="AE91" s="23">
        <f t="shared" ca="1" si="67"/>
        <v>138</v>
      </c>
      <c r="AF91" s="20">
        <f t="shared" ca="1" si="68"/>
        <v>106</v>
      </c>
      <c r="AG91" s="20">
        <f t="shared" ca="1" si="68"/>
        <v>189</v>
      </c>
      <c r="AH91" s="20">
        <f t="shared" ca="1" si="68"/>
        <v>45</v>
      </c>
      <c r="AI91" s="20">
        <f t="shared" ca="1" si="68"/>
        <v>152</v>
      </c>
      <c r="AJ91" s="1">
        <f t="shared" ca="1" si="69"/>
        <v>0.41085271317829458</v>
      </c>
      <c r="AK91" s="1">
        <f t="shared" ca="1" si="70"/>
        <v>0.19230769230769232</v>
      </c>
      <c r="AL91" s="1">
        <f t="shared" ca="1" si="71"/>
        <v>0.30691056910569103</v>
      </c>
      <c r="AM91" s="1">
        <f t="shared" ca="1" si="72"/>
        <v>0.52439024390243905</v>
      </c>
      <c r="AN91" s="1">
        <f ca="1"/>
        <v>0.41111111111111109</v>
      </c>
      <c r="AO91" s="1">
        <f ca="1"/>
        <v>0.5161290322580645</v>
      </c>
      <c r="AP91" s="1">
        <f ca="1"/>
        <v>0.46448087431693991</v>
      </c>
      <c r="AQ91" s="1">
        <f ca="1"/>
        <v>0.49180327868852458</v>
      </c>
      <c r="AR91" s="2">
        <f t="shared" ca="1" si="73"/>
        <v>8.0692167577413487E-2</v>
      </c>
      <c r="AS91" s="2">
        <f t="shared" ca="1" si="74"/>
        <v>0.10501792114695341</v>
      </c>
      <c r="AT91" s="2">
        <f t="shared" ca="1" si="75"/>
        <v>5.3369763205828813E-2</v>
      </c>
      <c r="AU91" s="1">
        <f t="shared" ca="1" si="86"/>
        <v>-3.2845363146730977E-2</v>
      </c>
      <c r="AV91" s="1">
        <f t="shared" ca="1" si="86"/>
        <v>0.32356294201755564</v>
      </c>
      <c r="AW91" s="1">
        <f t="shared" ca="1" si="86"/>
        <v>0.15731190727843236</v>
      </c>
      <c r="BA91" s="1">
        <v>0.41176470588235292</v>
      </c>
      <c r="BB91" s="1">
        <v>0.32432432432432434</v>
      </c>
      <c r="BC91" s="1">
        <v>0.36619718309859156</v>
      </c>
      <c r="BD91" s="1">
        <v>0.47887323943661969</v>
      </c>
      <c r="BE91" s="1">
        <v>0.41198501872659177</v>
      </c>
      <c r="BF91" s="1">
        <v>0.37333333333333329</v>
      </c>
      <c r="BG91" s="1">
        <v>0.39430894308943087</v>
      </c>
      <c r="BH91" s="1">
        <v>0.54268292682926833</v>
      </c>
      <c r="BI91" s="2">
        <f t="shared" si="76"/>
        <v>0.13069790810267656</v>
      </c>
      <c r="BJ91" s="2">
        <f t="shared" si="77"/>
        <v>-3.8651685393258473E-2</v>
      </c>
      <c r="BK91" s="2">
        <f t="shared" si="78"/>
        <v>-1.7676075637160893E-2</v>
      </c>
      <c r="BL91" s="1">
        <f t="shared" si="87"/>
        <v>6.3589374548409794E-2</v>
      </c>
      <c r="BM91" s="1">
        <f t="shared" si="87"/>
        <v>4.8788696164770107E-2</v>
      </c>
      <c r="BN91" s="1">
        <f t="shared" si="87"/>
        <v>2.7891447146600468E-2</v>
      </c>
      <c r="BP91" s="9">
        <v>88</v>
      </c>
      <c r="BQ91" s="1">
        <v>0.41198501872659177</v>
      </c>
      <c r="BR91" s="1">
        <v>0.37333333333333335</v>
      </c>
      <c r="BS91" s="1">
        <v>0.39430894308943087</v>
      </c>
      <c r="BT91" s="1">
        <v>0.54268292682926833</v>
      </c>
      <c r="BU91" s="1">
        <v>0.51016260162601623</v>
      </c>
      <c r="BV91" s="9">
        <v>88</v>
      </c>
      <c r="BW91" s="1">
        <f t="shared" ca="1" si="79"/>
        <v>0.41111111111111109</v>
      </c>
      <c r="BX91" s="1">
        <f t="shared" ca="1" si="80"/>
        <v>0.5161290322580645</v>
      </c>
      <c r="BY91" s="1">
        <f t="shared" ca="1" si="81"/>
        <v>0.46448087431693985</v>
      </c>
      <c r="BZ91" s="1">
        <f t="shared" ca="1" si="82"/>
        <v>0.49180327868852458</v>
      </c>
      <c r="CA91" s="1">
        <f t="shared" ca="1" si="83"/>
        <v>0.44808743169398907</v>
      </c>
    </row>
    <row r="92" spans="1:79" x14ac:dyDescent="0.25">
      <c r="A92" s="2">
        <f t="shared" si="84"/>
        <v>89</v>
      </c>
      <c r="B92" s="2">
        <f ca="1">OFFSET(Vectors!A91,0,8*(-1+$A$2))</f>
        <v>104</v>
      </c>
      <c r="C92" s="2">
        <f ca="1">OFFSET(Vectors!B91,0,8*(-1+$A$2))</f>
        <v>0.41304347826086957</v>
      </c>
      <c r="D92" s="15">
        <f ca="1">OFFSET(Vectors!F91,0,8*(-1+$A$2))+NORMINV(RAND(),OFFSET(Vectors!G91,0,8*(-1+$A$2)),OFFSET(Vectors!H91,0,8*(-1+$A$2)))</f>
        <v>0.60496818402600705</v>
      </c>
      <c r="E92" s="2">
        <f t="shared" ca="1" si="46"/>
        <v>63</v>
      </c>
      <c r="F92" s="2">
        <f ca="1">B92-E92</f>
        <v>41</v>
      </c>
      <c r="G92" s="12">
        <f ca="1">OFFSET(Vectors!C91,0,8*(-1+$A$2))+NORMINV(RAND(),OFFSET(Vectors!D91,0,8*(-1+$A$2)),OFFSET(Vectors!E91,0,8*(-1+$A$2)))</f>
        <v>0.41897946336855585</v>
      </c>
      <c r="H92" s="4">
        <f t="shared" ca="1" si="47"/>
        <v>26</v>
      </c>
      <c r="I92" s="5">
        <f t="shared" ca="1" si="48"/>
        <v>37</v>
      </c>
      <c r="J92" s="6">
        <f t="shared" ca="1" si="49"/>
        <v>17</v>
      </c>
      <c r="K92" s="7">
        <f t="shared" ca="1" si="50"/>
        <v>24</v>
      </c>
      <c r="L92" s="4">
        <f t="shared" ca="1" si="51"/>
        <v>26</v>
      </c>
      <c r="M92" s="5">
        <f t="shared" ca="1" si="85"/>
        <v>37</v>
      </c>
      <c r="N92" s="6">
        <f t="shared" ca="1" si="52"/>
        <v>17</v>
      </c>
      <c r="O92" s="7">
        <f t="shared" ca="1" si="53"/>
        <v>24</v>
      </c>
      <c r="P92" s="4">
        <f t="shared" ca="1" si="54"/>
        <v>26</v>
      </c>
      <c r="Q92" s="5">
        <f t="shared" ca="1" si="55"/>
        <v>24</v>
      </c>
      <c r="R92" s="6">
        <f t="shared" ca="1" si="56"/>
        <v>17</v>
      </c>
      <c r="S92" s="7">
        <f t="shared" ca="1" si="57"/>
        <v>37</v>
      </c>
      <c r="T92" s="4">
        <f t="shared" ca="1" si="58"/>
        <v>26</v>
      </c>
      <c r="U92" s="5">
        <f t="shared" ca="1" si="59"/>
        <v>24</v>
      </c>
      <c r="V92" s="6">
        <f t="shared" ca="1" si="60"/>
        <v>17</v>
      </c>
      <c r="W92" s="7">
        <f t="shared" ca="1" si="61"/>
        <v>37</v>
      </c>
      <c r="X92" s="4">
        <f t="shared" ca="1" si="62"/>
        <v>26</v>
      </c>
      <c r="Y92" s="5">
        <f t="shared" ca="1" si="63"/>
        <v>17</v>
      </c>
      <c r="Z92" s="6">
        <f t="shared" ca="1" si="64"/>
        <v>37</v>
      </c>
      <c r="AA92" s="7">
        <f t="shared" ca="1" si="64"/>
        <v>24</v>
      </c>
      <c r="AB92" s="4">
        <f t="shared" ca="1" si="65"/>
        <v>26</v>
      </c>
      <c r="AC92" s="5">
        <f t="shared" ca="1" si="66"/>
        <v>17</v>
      </c>
      <c r="AD92" s="6">
        <f t="shared" ca="1" si="67"/>
        <v>37</v>
      </c>
      <c r="AE92" s="23">
        <f t="shared" ca="1" si="67"/>
        <v>24</v>
      </c>
      <c r="AF92" s="20">
        <f t="shared" ca="1" si="68"/>
        <v>26</v>
      </c>
      <c r="AG92" s="20">
        <f t="shared" ca="1" si="68"/>
        <v>24</v>
      </c>
      <c r="AH92" s="20">
        <f t="shared" ca="1" si="68"/>
        <v>17</v>
      </c>
      <c r="AI92" s="20">
        <f t="shared" ca="1" si="68"/>
        <v>37</v>
      </c>
      <c r="AJ92" s="1">
        <f t="shared" ca="1" si="69"/>
        <v>0.41269841269841268</v>
      </c>
      <c r="AK92" s="1">
        <f t="shared" ca="1" si="70"/>
        <v>0.41463414634146339</v>
      </c>
      <c r="AL92" s="1">
        <f t="shared" ca="1" si="71"/>
        <v>0.41346153846153844</v>
      </c>
      <c r="AM92" s="1">
        <f t="shared" ca="1" si="72"/>
        <v>0.60576923076923073</v>
      </c>
      <c r="AN92" s="1">
        <f ca="1"/>
        <v>0.41269841269841268</v>
      </c>
      <c r="AO92" s="1">
        <f ca="1"/>
        <v>0.41463414634146339</v>
      </c>
      <c r="AP92" s="1">
        <f ca="1"/>
        <v>0.41346153846153844</v>
      </c>
      <c r="AQ92" s="1">
        <f ca="1"/>
        <v>0.60576923076923073</v>
      </c>
      <c r="AR92" s="2">
        <f t="shared" ca="1" si="73"/>
        <v>0.19307081807081805</v>
      </c>
      <c r="AS92" s="2">
        <f t="shared" ca="1" si="74"/>
        <v>1.9357336430507188E-3</v>
      </c>
      <c r="AT92" s="2">
        <f t="shared" ca="1" si="75"/>
        <v>7.6312576312576041E-4</v>
      </c>
      <c r="AU92" s="1">
        <f t="shared" ca="1" si="86"/>
        <v>0.11237865049340456</v>
      </c>
      <c r="AV92" s="1">
        <f t="shared" ca="1" si="86"/>
        <v>-0.10308218750390269</v>
      </c>
      <c r="AW92" s="1">
        <f t="shared" ca="1" si="86"/>
        <v>-5.2606637442703053E-2</v>
      </c>
      <c r="BA92" s="1">
        <v>0.43089430894308944</v>
      </c>
      <c r="BB92" s="1">
        <v>0.1160714285714286</v>
      </c>
      <c r="BC92" s="1">
        <v>0.2276657060518732</v>
      </c>
      <c r="BD92" s="1">
        <v>0.35446685878962536</v>
      </c>
      <c r="BE92" s="1">
        <v>0.41304347826086957</v>
      </c>
      <c r="BF92" s="1">
        <v>0.10344827586206895</v>
      </c>
      <c r="BG92" s="1">
        <v>0.24038461538461539</v>
      </c>
      <c r="BH92" s="1">
        <v>0.44230769230769229</v>
      </c>
      <c r="BI92" s="2">
        <f t="shared" si="76"/>
        <v>2.9264214046822723E-2</v>
      </c>
      <c r="BJ92" s="2">
        <f t="shared" si="77"/>
        <v>-0.30959520239880062</v>
      </c>
      <c r="BK92" s="2">
        <f t="shared" si="78"/>
        <v>-0.17265886287625418</v>
      </c>
      <c r="BL92" s="1">
        <f t="shared" si="87"/>
        <v>-0.10143369405585384</v>
      </c>
      <c r="BM92" s="1">
        <f t="shared" si="87"/>
        <v>-0.27094351700554214</v>
      </c>
      <c r="BN92" s="1">
        <f t="shared" si="87"/>
        <v>-0.15498278723909328</v>
      </c>
      <c r="BP92" s="9">
        <v>89</v>
      </c>
      <c r="BQ92" s="1">
        <v>0.41304347826086957</v>
      </c>
      <c r="BR92" s="1">
        <v>0.10344827586206896</v>
      </c>
      <c r="BS92" s="1">
        <v>0.24038461538461539</v>
      </c>
      <c r="BT92" s="1">
        <v>0.44230769230769229</v>
      </c>
      <c r="BU92" s="1">
        <v>0.68269230769230771</v>
      </c>
      <c r="BV92" s="9">
        <v>89</v>
      </c>
      <c r="BW92" s="1">
        <f t="shared" ca="1" si="79"/>
        <v>0.41269841269841268</v>
      </c>
      <c r="BX92" s="1">
        <f t="shared" ca="1" si="80"/>
        <v>0.41463414634146339</v>
      </c>
      <c r="BY92" s="1">
        <f t="shared" ca="1" si="81"/>
        <v>0.41346153846153844</v>
      </c>
      <c r="BZ92" s="1">
        <f t="shared" ca="1" si="82"/>
        <v>0.60576923076923073</v>
      </c>
      <c r="CA92" s="1">
        <f t="shared" ca="1" si="83"/>
        <v>0.48076923076923084</v>
      </c>
    </row>
    <row r="93" spans="1:79" x14ac:dyDescent="0.25">
      <c r="A93" s="2">
        <f t="shared" si="84"/>
        <v>90</v>
      </c>
      <c r="B93" s="2">
        <f ca="1">OFFSET(Vectors!A92,0,8*(-1+$A$2))</f>
        <v>149</v>
      </c>
      <c r="C93" s="2">
        <f ca="1">OFFSET(Vectors!B92,0,8*(-1+$A$2))</f>
        <v>0.41379310344827586</v>
      </c>
      <c r="D93" s="15">
        <f ca="1">OFFSET(Vectors!F92,0,8*(-1+$A$2))+NORMINV(RAND(),OFFSET(Vectors!G92,0,8*(-1+$A$2)),OFFSET(Vectors!H92,0,8*(-1+$A$2)))</f>
        <v>0.52628070105642144</v>
      </c>
      <c r="E93" s="2">
        <f t="shared" ca="1" si="46"/>
        <v>78</v>
      </c>
      <c r="F93" s="2">
        <f ca="1">B93-E93</f>
        <v>71</v>
      </c>
      <c r="G93" s="12">
        <f ca="1">OFFSET(Vectors!C92,0,8*(-1+$A$2))+NORMINV(RAND(),OFFSET(Vectors!D92,0,8*(-1+$A$2)),OFFSET(Vectors!E92,0,8*(-1+$A$2)))</f>
        <v>0.2923555913530631</v>
      </c>
      <c r="H93" s="4">
        <f t="shared" ca="1" si="47"/>
        <v>32</v>
      </c>
      <c r="I93" s="5">
        <f t="shared" ca="1" si="48"/>
        <v>46</v>
      </c>
      <c r="J93" s="6">
        <f t="shared" ca="1" si="49"/>
        <v>21</v>
      </c>
      <c r="K93" s="7">
        <f t="shared" ca="1" si="50"/>
        <v>50</v>
      </c>
      <c r="L93" s="4">
        <f t="shared" ca="1" si="51"/>
        <v>23</v>
      </c>
      <c r="M93" s="5">
        <f t="shared" ca="1" si="85"/>
        <v>55</v>
      </c>
      <c r="N93" s="6">
        <f t="shared" ca="1" si="52"/>
        <v>29</v>
      </c>
      <c r="O93" s="7">
        <f t="shared" ca="1" si="53"/>
        <v>42</v>
      </c>
      <c r="P93" s="4">
        <f t="shared" ca="1" si="54"/>
        <v>32</v>
      </c>
      <c r="Q93" s="5">
        <f t="shared" ca="1" si="55"/>
        <v>50</v>
      </c>
      <c r="R93" s="6">
        <f t="shared" ca="1" si="56"/>
        <v>21</v>
      </c>
      <c r="S93" s="7">
        <f t="shared" ca="1" si="57"/>
        <v>46</v>
      </c>
      <c r="T93" s="4">
        <f t="shared" ca="1" si="58"/>
        <v>23</v>
      </c>
      <c r="U93" s="5">
        <f t="shared" ca="1" si="59"/>
        <v>42</v>
      </c>
      <c r="V93" s="6">
        <f t="shared" ca="1" si="60"/>
        <v>29</v>
      </c>
      <c r="W93" s="7">
        <f t="shared" ca="1" si="61"/>
        <v>55</v>
      </c>
      <c r="X93" s="4">
        <f t="shared" ca="1" si="62"/>
        <v>32</v>
      </c>
      <c r="Y93" s="5">
        <f t="shared" ca="1" si="63"/>
        <v>21</v>
      </c>
      <c r="Z93" s="6">
        <f t="shared" ca="1" si="64"/>
        <v>46</v>
      </c>
      <c r="AA93" s="7">
        <f t="shared" ca="1" si="64"/>
        <v>50</v>
      </c>
      <c r="AB93" s="4">
        <f t="shared" ca="1" si="65"/>
        <v>23</v>
      </c>
      <c r="AC93" s="5">
        <f t="shared" ca="1" si="66"/>
        <v>29</v>
      </c>
      <c r="AD93" s="6">
        <f t="shared" ca="1" si="67"/>
        <v>55</v>
      </c>
      <c r="AE93" s="23">
        <f t="shared" ca="1" si="67"/>
        <v>42</v>
      </c>
      <c r="AF93" s="20">
        <f t="shared" ca="1" si="68"/>
        <v>32</v>
      </c>
      <c r="AG93" s="20">
        <f t="shared" ca="1" si="68"/>
        <v>50</v>
      </c>
      <c r="AH93" s="20">
        <f t="shared" ca="1" si="68"/>
        <v>21</v>
      </c>
      <c r="AI93" s="20">
        <f t="shared" ca="1" si="68"/>
        <v>46</v>
      </c>
      <c r="AJ93" s="1">
        <f t="shared" ca="1" si="69"/>
        <v>0.41025641025641024</v>
      </c>
      <c r="AK93" s="1">
        <f t="shared" ca="1" si="70"/>
        <v>0.29577464788732394</v>
      </c>
      <c r="AL93" s="1">
        <f t="shared" ca="1" si="71"/>
        <v>0.35570469798657717</v>
      </c>
      <c r="AM93" s="1">
        <f t="shared" ca="1" si="72"/>
        <v>0.52348993288590606</v>
      </c>
      <c r="AN93" s="1">
        <f ca="1"/>
        <v>0.41592920353982299</v>
      </c>
      <c r="AO93" s="1">
        <f ca="1"/>
        <v>0.26446280991735538</v>
      </c>
      <c r="AP93" s="1">
        <f ca="1"/>
        <v>0.33760683760683763</v>
      </c>
      <c r="AQ93" s="1">
        <f ca="1"/>
        <v>0.48290598290598291</v>
      </c>
      <c r="AR93" s="2">
        <f t="shared" ca="1" si="73"/>
        <v>6.6976779366159922E-2</v>
      </c>
      <c r="AS93" s="2">
        <f t="shared" ca="1" si="74"/>
        <v>-0.15146639362246761</v>
      </c>
      <c r="AT93" s="2">
        <f t="shared" ca="1" si="75"/>
        <v>-7.8322365932985361E-2</v>
      </c>
      <c r="AU93" s="1">
        <f t="shared" ca="1" si="86"/>
        <v>-0.12609403870465813</v>
      </c>
      <c r="AV93" s="1">
        <f t="shared" ca="1" si="86"/>
        <v>-0.15340212726551833</v>
      </c>
      <c r="AW93" s="1">
        <f t="shared" ca="1" si="86"/>
        <v>-7.9085491696111121E-2</v>
      </c>
      <c r="BA93" s="1">
        <v>0.17333333333333334</v>
      </c>
      <c r="BB93" s="1">
        <v>8.5106382978723416E-2</v>
      </c>
      <c r="BC93" s="1">
        <v>0.1242603550295858</v>
      </c>
      <c r="BD93" s="1">
        <v>0.4437869822485207</v>
      </c>
      <c r="BE93" s="1">
        <v>0.41379310344827586</v>
      </c>
      <c r="BF93" s="1">
        <v>0.40322580645161288</v>
      </c>
      <c r="BG93" s="1">
        <v>0.40939597315436244</v>
      </c>
      <c r="BH93" s="1">
        <v>0.58389261744966447</v>
      </c>
      <c r="BI93" s="2">
        <f t="shared" si="76"/>
        <v>0.17009951400138862</v>
      </c>
      <c r="BJ93" s="2">
        <f t="shared" si="77"/>
        <v>-1.0567296996662978E-2</v>
      </c>
      <c r="BK93" s="2">
        <f t="shared" si="78"/>
        <v>-4.3971302939134205E-3</v>
      </c>
      <c r="BL93" s="1">
        <f t="shared" si="87"/>
        <v>0.1408352999545659</v>
      </c>
      <c r="BM93" s="1">
        <f t="shared" si="87"/>
        <v>0.29902790540213764</v>
      </c>
      <c r="BN93" s="1">
        <f t="shared" si="87"/>
        <v>0.16826173258234076</v>
      </c>
      <c r="BP93" s="9">
        <v>90</v>
      </c>
      <c r="BQ93" s="1">
        <v>0.41379310344827586</v>
      </c>
      <c r="BR93" s="1">
        <v>0.40322580645161288</v>
      </c>
      <c r="BS93" s="1">
        <v>0.40939597315436244</v>
      </c>
      <c r="BT93" s="1">
        <v>0.58389261744966447</v>
      </c>
      <c r="BU93" s="1">
        <v>0.48993288590604028</v>
      </c>
      <c r="BV93" s="9">
        <v>90</v>
      </c>
      <c r="BW93" s="1">
        <f t="shared" ca="1" si="79"/>
        <v>0.41592920353982299</v>
      </c>
      <c r="BX93" s="1">
        <f t="shared" ca="1" si="80"/>
        <v>0.26446280991735538</v>
      </c>
      <c r="BY93" s="1">
        <f t="shared" ca="1" si="81"/>
        <v>0.33760683760683757</v>
      </c>
      <c r="BZ93" s="1">
        <f t="shared" ca="1" si="82"/>
        <v>0.48290598290598291</v>
      </c>
      <c r="CA93" s="1">
        <f t="shared" ca="1" si="83"/>
        <v>0.58119658119658113</v>
      </c>
    </row>
    <row r="94" spans="1:79" x14ac:dyDescent="0.25">
      <c r="A94" s="2">
        <f t="shared" si="84"/>
        <v>91</v>
      </c>
      <c r="B94" s="2">
        <f ca="1">OFFSET(Vectors!A93,0,8*(-1+$A$2))</f>
        <v>105</v>
      </c>
      <c r="C94" s="2">
        <f ca="1">OFFSET(Vectors!B93,0,8*(-1+$A$2))</f>
        <v>0.41818181818181815</v>
      </c>
      <c r="D94" s="15">
        <f ca="1">OFFSET(Vectors!F93,0,8*(-1+$A$2))+NORMINV(RAND(),OFFSET(Vectors!G93,0,8*(-1+$A$2)),OFFSET(Vectors!H93,0,8*(-1+$A$2)))</f>
        <v>0.58301227571765901</v>
      </c>
      <c r="E94" s="2">
        <f t="shared" ca="1" si="46"/>
        <v>61</v>
      </c>
      <c r="F94" s="2">
        <f ca="1">B94-E94</f>
        <v>44</v>
      </c>
      <c r="G94" s="12">
        <f ca="1">OFFSET(Vectors!C93,0,8*(-1+$A$2))+NORMINV(RAND(),OFFSET(Vectors!D93,0,8*(-1+$A$2)),OFFSET(Vectors!E93,0,8*(-1+$A$2)))</f>
        <v>0.40159855148663948</v>
      </c>
      <c r="H94" s="4">
        <f t="shared" ca="1" si="47"/>
        <v>26</v>
      </c>
      <c r="I94" s="5">
        <f t="shared" ca="1" si="48"/>
        <v>35</v>
      </c>
      <c r="J94" s="6">
        <f t="shared" ca="1" si="49"/>
        <v>18</v>
      </c>
      <c r="K94" s="7">
        <f t="shared" ca="1" si="50"/>
        <v>26</v>
      </c>
      <c r="L94" s="4">
        <f t="shared" ca="1" si="51"/>
        <v>24</v>
      </c>
      <c r="M94" s="5">
        <f t="shared" ca="1" si="85"/>
        <v>37</v>
      </c>
      <c r="N94" s="6">
        <f t="shared" ca="1" si="52"/>
        <v>18</v>
      </c>
      <c r="O94" s="7">
        <f t="shared" ca="1" si="53"/>
        <v>26</v>
      </c>
      <c r="P94" s="4">
        <f t="shared" ca="1" si="54"/>
        <v>26</v>
      </c>
      <c r="Q94" s="5">
        <f t="shared" ca="1" si="55"/>
        <v>26</v>
      </c>
      <c r="R94" s="6">
        <f t="shared" ca="1" si="56"/>
        <v>18</v>
      </c>
      <c r="S94" s="7">
        <f t="shared" ca="1" si="57"/>
        <v>35</v>
      </c>
      <c r="T94" s="4">
        <f t="shared" ca="1" si="58"/>
        <v>24</v>
      </c>
      <c r="U94" s="5">
        <f t="shared" ca="1" si="59"/>
        <v>26</v>
      </c>
      <c r="V94" s="6">
        <f t="shared" ca="1" si="60"/>
        <v>18</v>
      </c>
      <c r="W94" s="7">
        <f t="shared" ca="1" si="61"/>
        <v>37</v>
      </c>
      <c r="X94" s="4">
        <f t="shared" ca="1" si="62"/>
        <v>26</v>
      </c>
      <c r="Y94" s="5">
        <f t="shared" ca="1" si="63"/>
        <v>18</v>
      </c>
      <c r="Z94" s="6">
        <f t="shared" ca="1" si="64"/>
        <v>35</v>
      </c>
      <c r="AA94" s="7">
        <f t="shared" ca="1" si="64"/>
        <v>26</v>
      </c>
      <c r="AB94" s="4">
        <f t="shared" ca="1" si="65"/>
        <v>24</v>
      </c>
      <c r="AC94" s="5">
        <f t="shared" ca="1" si="66"/>
        <v>18</v>
      </c>
      <c r="AD94" s="6">
        <f t="shared" ca="1" si="67"/>
        <v>37</v>
      </c>
      <c r="AE94" s="23">
        <f t="shared" ca="1" si="67"/>
        <v>26</v>
      </c>
      <c r="AF94" s="20">
        <f t="shared" ca="1" si="68"/>
        <v>26</v>
      </c>
      <c r="AG94" s="20">
        <f t="shared" ca="1" si="68"/>
        <v>26</v>
      </c>
      <c r="AH94" s="20">
        <f t="shared" ca="1" si="68"/>
        <v>18</v>
      </c>
      <c r="AI94" s="20">
        <f t="shared" ca="1" si="68"/>
        <v>35</v>
      </c>
      <c r="AJ94" s="1">
        <f t="shared" ca="1" si="69"/>
        <v>0.42622950819672129</v>
      </c>
      <c r="AK94" s="1">
        <f t="shared" ca="1" si="70"/>
        <v>0.40909090909090912</v>
      </c>
      <c r="AL94" s="1">
        <f t="shared" ca="1" si="71"/>
        <v>0.41904761904761906</v>
      </c>
      <c r="AM94" s="1">
        <f t="shared" ca="1" si="72"/>
        <v>0.580952380952381</v>
      </c>
      <c r="AN94" s="1">
        <f ca="1"/>
        <v>0.41666666666666669</v>
      </c>
      <c r="AO94" s="1">
        <f ca="1"/>
        <v>0.7</v>
      </c>
      <c r="AP94" s="1">
        <f ca="1"/>
        <v>0.57065217391304346</v>
      </c>
      <c r="AQ94" s="1">
        <f ca="1"/>
        <v>0.45652173913043476</v>
      </c>
      <c r="AR94" s="2">
        <f t="shared" ca="1" si="73"/>
        <v>3.9855072463768071E-2</v>
      </c>
      <c r="AS94" s="2">
        <f t="shared" ca="1" si="74"/>
        <v>0.28333333333333327</v>
      </c>
      <c r="AT94" s="2">
        <f t="shared" ca="1" si="75"/>
        <v>0.15398550724637677</v>
      </c>
      <c r="AU94" s="1">
        <f t="shared" ca="1" si="86"/>
        <v>-2.7121706902391851E-2</v>
      </c>
      <c r="AV94" s="1">
        <f t="shared" ca="1" si="86"/>
        <v>0.43479972695580088</v>
      </c>
      <c r="AW94" s="1">
        <f t="shared" ca="1" si="86"/>
        <v>0.23230787317936213</v>
      </c>
      <c r="BA94" s="1">
        <v>0.22727272727272727</v>
      </c>
      <c r="BB94" s="1">
        <v>9.8130841121495282E-2</v>
      </c>
      <c r="BC94" s="1">
        <v>0.14739884393063585</v>
      </c>
      <c r="BD94" s="1">
        <v>0.38150289017341038</v>
      </c>
      <c r="BE94" s="1">
        <v>0.41818181818181815</v>
      </c>
      <c r="BF94" s="1">
        <v>0.72</v>
      </c>
      <c r="BG94" s="1">
        <v>0.56190476190476191</v>
      </c>
      <c r="BH94" s="1">
        <v>0.52380952380952384</v>
      </c>
      <c r="BI94" s="2">
        <f t="shared" si="76"/>
        <v>0.10562770562770568</v>
      </c>
      <c r="BJ94" s="2">
        <f t="shared" si="77"/>
        <v>0.30181818181818182</v>
      </c>
      <c r="BK94" s="2">
        <f t="shared" si="78"/>
        <v>0.14372294372294375</v>
      </c>
      <c r="BL94" s="1">
        <f t="shared" si="87"/>
        <v>-6.4471808373682937E-2</v>
      </c>
      <c r="BM94" s="1">
        <f t="shared" si="87"/>
        <v>0.3123854788148448</v>
      </c>
      <c r="BN94" s="1">
        <f t="shared" si="87"/>
        <v>0.14812007401685717</v>
      </c>
      <c r="BP94" s="9">
        <v>91</v>
      </c>
      <c r="BQ94" s="1">
        <v>0.41818181818181815</v>
      </c>
      <c r="BR94" s="1">
        <v>0.72</v>
      </c>
      <c r="BS94" s="1">
        <v>0.56190476190476191</v>
      </c>
      <c r="BT94" s="1">
        <v>0.52380952380952384</v>
      </c>
      <c r="BU94" s="1">
        <v>0.35238095238095241</v>
      </c>
      <c r="BV94" s="9">
        <v>91</v>
      </c>
      <c r="BW94" s="1">
        <f t="shared" ca="1" si="79"/>
        <v>0.41666666666666669</v>
      </c>
      <c r="BX94" s="1">
        <f t="shared" ca="1" si="80"/>
        <v>0.7</v>
      </c>
      <c r="BY94" s="1">
        <f t="shared" ca="1" si="81"/>
        <v>0.57065217391304346</v>
      </c>
      <c r="BZ94" s="1">
        <f t="shared" ca="1" si="82"/>
        <v>0.45652173913043476</v>
      </c>
      <c r="CA94" s="1">
        <f t="shared" ca="1" si="83"/>
        <v>0.35326086956521741</v>
      </c>
    </row>
    <row r="95" spans="1:79" x14ac:dyDescent="0.25">
      <c r="A95" s="2">
        <f t="shared" si="84"/>
        <v>92</v>
      </c>
      <c r="B95" s="2">
        <f ca="1">OFFSET(Vectors!A94,0,8*(-1+$A$2))</f>
        <v>184</v>
      </c>
      <c r="C95" s="2">
        <f ca="1">OFFSET(Vectors!B94,0,8*(-1+$A$2))</f>
        <v>0.41935483870967744</v>
      </c>
      <c r="D95" s="15">
        <f ca="1">OFFSET(Vectors!F94,0,8*(-1+$A$2))+NORMINV(RAND(),OFFSET(Vectors!G94,0,8*(-1+$A$2)),OFFSET(Vectors!H94,0,8*(-1+$A$2)))</f>
        <v>0.45412232468636482</v>
      </c>
      <c r="E95" s="2">
        <f t="shared" ca="1" si="46"/>
        <v>84</v>
      </c>
      <c r="F95" s="2">
        <f ca="1">B95-E95</f>
        <v>100</v>
      </c>
      <c r="G95" s="12">
        <f ca="1">OFFSET(Vectors!C94,0,8*(-1+$A$2))+NORMINV(RAND(),OFFSET(Vectors!D94,0,8*(-1+$A$2)),OFFSET(Vectors!E94,0,8*(-1+$A$2)))</f>
        <v>0.69970516772862912</v>
      </c>
      <c r="H95" s="4">
        <f t="shared" ca="1" si="47"/>
        <v>35</v>
      </c>
      <c r="I95" s="5">
        <f t="shared" ca="1" si="48"/>
        <v>49</v>
      </c>
      <c r="J95" s="6">
        <f t="shared" ca="1" si="49"/>
        <v>70</v>
      </c>
      <c r="K95" s="7">
        <f t="shared" ca="1" si="50"/>
        <v>30</v>
      </c>
      <c r="L95" s="4">
        <f t="shared" ca="1" si="51"/>
        <v>59</v>
      </c>
      <c r="M95" s="5">
        <f t="shared" ca="1" si="85"/>
        <v>25</v>
      </c>
      <c r="N95" s="6">
        <f t="shared" ca="1" si="52"/>
        <v>42</v>
      </c>
      <c r="O95" s="7">
        <f t="shared" ca="1" si="53"/>
        <v>58</v>
      </c>
      <c r="P95" s="4">
        <f t="shared" ca="1" si="54"/>
        <v>35</v>
      </c>
      <c r="Q95" s="5">
        <f t="shared" ca="1" si="55"/>
        <v>30</v>
      </c>
      <c r="R95" s="6">
        <f t="shared" ca="1" si="56"/>
        <v>70</v>
      </c>
      <c r="S95" s="7">
        <f t="shared" ca="1" si="57"/>
        <v>49</v>
      </c>
      <c r="T95" s="4">
        <f t="shared" ca="1" si="58"/>
        <v>59</v>
      </c>
      <c r="U95" s="5">
        <f t="shared" ca="1" si="59"/>
        <v>58</v>
      </c>
      <c r="V95" s="6">
        <f t="shared" ca="1" si="60"/>
        <v>42</v>
      </c>
      <c r="W95" s="7">
        <f t="shared" ca="1" si="61"/>
        <v>25</v>
      </c>
      <c r="X95" s="4">
        <f t="shared" ca="1" si="62"/>
        <v>35</v>
      </c>
      <c r="Y95" s="5">
        <f t="shared" ca="1" si="63"/>
        <v>70</v>
      </c>
      <c r="Z95" s="6">
        <f t="shared" ca="1" si="64"/>
        <v>49</v>
      </c>
      <c r="AA95" s="7">
        <f t="shared" ca="1" si="64"/>
        <v>30</v>
      </c>
      <c r="AB95" s="4">
        <f t="shared" ca="1" si="65"/>
        <v>59</v>
      </c>
      <c r="AC95" s="5">
        <f t="shared" ca="1" si="66"/>
        <v>42</v>
      </c>
      <c r="AD95" s="6">
        <f t="shared" ca="1" si="67"/>
        <v>25</v>
      </c>
      <c r="AE95" s="23">
        <f t="shared" ca="1" si="67"/>
        <v>58</v>
      </c>
      <c r="AF95" s="20">
        <f t="shared" ca="1" si="68"/>
        <v>35</v>
      </c>
      <c r="AG95" s="20">
        <f t="shared" ca="1" si="68"/>
        <v>30</v>
      </c>
      <c r="AH95" s="20">
        <f t="shared" ca="1" si="68"/>
        <v>70</v>
      </c>
      <c r="AI95" s="20">
        <f t="shared" ca="1" si="68"/>
        <v>49</v>
      </c>
      <c r="AJ95" s="1">
        <f t="shared" ca="1" si="69"/>
        <v>0.41666666666666669</v>
      </c>
      <c r="AK95" s="1">
        <f t="shared" ca="1" si="70"/>
        <v>0.7</v>
      </c>
      <c r="AL95" s="1">
        <f t="shared" ca="1" si="71"/>
        <v>0.57065217391304346</v>
      </c>
      <c r="AM95" s="1">
        <f t="shared" ca="1" si="72"/>
        <v>0.45652173913043476</v>
      </c>
      <c r="AN95" s="1">
        <f ca="1"/>
        <v>0.42323651452282157</v>
      </c>
      <c r="AO95" s="1">
        <f ca="1"/>
        <v>0.61956521739130432</v>
      </c>
      <c r="AP95" s="1">
        <f ca="1"/>
        <v>0.50823529411764701</v>
      </c>
      <c r="AQ95" s="1">
        <f ca="1"/>
        <v>0.56705882352941173</v>
      </c>
      <c r="AR95" s="2">
        <f t="shared" ca="1" si="73"/>
        <v>0.14382230900659015</v>
      </c>
      <c r="AS95" s="2">
        <f t="shared" ca="1" si="74"/>
        <v>0.19632870286848275</v>
      </c>
      <c r="AT95" s="2">
        <f t="shared" ca="1" si="75"/>
        <v>8.4998779594825435E-2</v>
      </c>
      <c r="AU95" s="1">
        <f t="shared" ca="1" si="86"/>
        <v>0.10396723654282208</v>
      </c>
      <c r="AV95" s="1">
        <f t="shared" ca="1" si="86"/>
        <v>-8.7004630464850519E-2</v>
      </c>
      <c r="AW95" s="1">
        <f t="shared" ca="1" si="86"/>
        <v>-6.8986727651551338E-2</v>
      </c>
      <c r="BA95" s="1">
        <v>0.24657534246575341</v>
      </c>
      <c r="BB95" s="1">
        <v>0.13714285714285712</v>
      </c>
      <c r="BC95" s="1">
        <v>0.18691588785046728</v>
      </c>
      <c r="BD95" s="1">
        <v>0.45482866043613707</v>
      </c>
      <c r="BE95" s="1">
        <v>0.41935483870967744</v>
      </c>
      <c r="BF95" s="1">
        <v>0.61538461538461542</v>
      </c>
      <c r="BG95" s="1">
        <v>0.51630434782608692</v>
      </c>
      <c r="BH95" s="1">
        <v>0.50543478260869568</v>
      </c>
      <c r="BI95" s="2">
        <f t="shared" si="76"/>
        <v>8.6079943899018241E-2</v>
      </c>
      <c r="BJ95" s="2">
        <f t="shared" si="77"/>
        <v>0.19602977667493798</v>
      </c>
      <c r="BK95" s="2">
        <f t="shared" si="78"/>
        <v>9.6949509116409482E-2</v>
      </c>
      <c r="BL95" s="1">
        <f t="shared" si="87"/>
        <v>-1.9547761728687441E-2</v>
      </c>
      <c r="BM95" s="1">
        <f t="shared" si="87"/>
        <v>-0.10578840514324384</v>
      </c>
      <c r="BN95" s="1">
        <f t="shared" si="87"/>
        <v>-4.677343460653427E-2</v>
      </c>
      <c r="BP95" s="9">
        <v>92</v>
      </c>
      <c r="BQ95" s="1">
        <v>0.41935483870967744</v>
      </c>
      <c r="BR95" s="1">
        <v>0.61538461538461542</v>
      </c>
      <c r="BS95" s="1">
        <v>0.51630434782608692</v>
      </c>
      <c r="BT95" s="1">
        <v>0.50543478260869568</v>
      </c>
      <c r="BU95" s="1">
        <v>0.40217391304347827</v>
      </c>
      <c r="BV95" s="9">
        <v>92</v>
      </c>
      <c r="BW95" s="1">
        <f t="shared" ca="1" si="79"/>
        <v>0.42323651452282157</v>
      </c>
      <c r="BX95" s="1">
        <f t="shared" ca="1" si="80"/>
        <v>0.61956521739130432</v>
      </c>
      <c r="BY95" s="1">
        <f t="shared" ca="1" si="81"/>
        <v>0.50823529411764712</v>
      </c>
      <c r="BZ95" s="1">
        <f t="shared" ca="1" si="82"/>
        <v>0.56705882352941173</v>
      </c>
      <c r="CA95" s="1">
        <f t="shared" ca="1" si="83"/>
        <v>0.40470588235294119</v>
      </c>
    </row>
    <row r="96" spans="1:79" x14ac:dyDescent="0.25">
      <c r="A96" s="2">
        <f t="shared" si="84"/>
        <v>93</v>
      </c>
      <c r="B96" s="2">
        <f ca="1">OFFSET(Vectors!A95,0,8*(-1+$A$2))</f>
        <v>234</v>
      </c>
      <c r="C96" s="2">
        <f ca="1">OFFSET(Vectors!B95,0,8*(-1+$A$2))</f>
        <v>0.42</v>
      </c>
      <c r="D96" s="15">
        <f ca="1">OFFSET(Vectors!F95,0,8*(-1+$A$2))+NORMINV(RAND(),OFFSET(Vectors!G95,0,8*(-1+$A$2)),OFFSET(Vectors!H95,0,8*(-1+$A$2)))</f>
        <v>0.48237941402422868</v>
      </c>
      <c r="E96" s="2">
        <f t="shared" ca="1" si="46"/>
        <v>113</v>
      </c>
      <c r="F96" s="2">
        <f ca="1">B96-E96</f>
        <v>121</v>
      </c>
      <c r="G96" s="12">
        <f ca="1">OFFSET(Vectors!C95,0,8*(-1+$A$2))+NORMINV(RAND(),OFFSET(Vectors!D95,0,8*(-1+$A$2)),OFFSET(Vectors!E95,0,8*(-1+$A$2)))</f>
        <v>0.26749123636119149</v>
      </c>
      <c r="H96" s="4">
        <f t="shared" ca="1" si="47"/>
        <v>47</v>
      </c>
      <c r="I96" s="5">
        <f t="shared" ca="1" si="48"/>
        <v>66</v>
      </c>
      <c r="J96" s="6">
        <f t="shared" ca="1" si="49"/>
        <v>32</v>
      </c>
      <c r="K96" s="7">
        <f t="shared" ca="1" si="50"/>
        <v>89</v>
      </c>
      <c r="L96" s="4">
        <f t="shared" ca="1" si="51"/>
        <v>30</v>
      </c>
      <c r="M96" s="5">
        <f t="shared" ca="1" si="85"/>
        <v>83</v>
      </c>
      <c r="N96" s="6">
        <f t="shared" ca="1" si="52"/>
        <v>51</v>
      </c>
      <c r="O96" s="7">
        <f t="shared" ca="1" si="53"/>
        <v>70</v>
      </c>
      <c r="P96" s="4">
        <f t="shared" ca="1" si="54"/>
        <v>47</v>
      </c>
      <c r="Q96" s="5">
        <f t="shared" ca="1" si="55"/>
        <v>89</v>
      </c>
      <c r="R96" s="6">
        <f t="shared" ca="1" si="56"/>
        <v>32</v>
      </c>
      <c r="S96" s="7">
        <f t="shared" ca="1" si="57"/>
        <v>66</v>
      </c>
      <c r="T96" s="4">
        <f t="shared" ca="1" si="58"/>
        <v>30</v>
      </c>
      <c r="U96" s="5">
        <f t="shared" ca="1" si="59"/>
        <v>70</v>
      </c>
      <c r="V96" s="6">
        <f t="shared" ca="1" si="60"/>
        <v>51</v>
      </c>
      <c r="W96" s="7">
        <f t="shared" ca="1" si="61"/>
        <v>83</v>
      </c>
      <c r="X96" s="4">
        <f t="shared" ca="1" si="62"/>
        <v>47</v>
      </c>
      <c r="Y96" s="5">
        <f t="shared" ca="1" si="63"/>
        <v>32</v>
      </c>
      <c r="Z96" s="6">
        <f t="shared" ca="1" si="64"/>
        <v>66</v>
      </c>
      <c r="AA96" s="7">
        <f t="shared" ca="1" si="64"/>
        <v>89</v>
      </c>
      <c r="AB96" s="4">
        <f t="shared" ca="1" si="65"/>
        <v>30</v>
      </c>
      <c r="AC96" s="5">
        <f t="shared" ca="1" si="66"/>
        <v>51</v>
      </c>
      <c r="AD96" s="6">
        <f t="shared" ca="1" si="67"/>
        <v>83</v>
      </c>
      <c r="AE96" s="23">
        <f t="shared" ca="1" si="67"/>
        <v>70</v>
      </c>
      <c r="AF96" s="20">
        <f t="shared" ca="1" si="68"/>
        <v>47</v>
      </c>
      <c r="AG96" s="20">
        <f t="shared" ca="1" si="68"/>
        <v>89</v>
      </c>
      <c r="AH96" s="20">
        <f t="shared" ca="1" si="68"/>
        <v>32</v>
      </c>
      <c r="AI96" s="20">
        <f t="shared" ca="1" si="68"/>
        <v>66</v>
      </c>
      <c r="AJ96" s="1">
        <f t="shared" ca="1" si="69"/>
        <v>0.41592920353982299</v>
      </c>
      <c r="AK96" s="1">
        <f t="shared" ca="1" si="70"/>
        <v>0.26446280991735538</v>
      </c>
      <c r="AL96" s="1">
        <f t="shared" ca="1" si="71"/>
        <v>0.33760683760683763</v>
      </c>
      <c r="AM96" s="1">
        <f t="shared" ca="1" si="72"/>
        <v>0.48290598290598291</v>
      </c>
      <c r="AN96" s="1">
        <f ca="1"/>
        <v>0.42424242424242425</v>
      </c>
      <c r="AO96" s="1">
        <f ca="1"/>
        <v>0.68421052631578949</v>
      </c>
      <c r="AP96" s="1">
        <f ca="1"/>
        <v>0.56338028169014087</v>
      </c>
      <c r="AQ96" s="1">
        <f ca="1"/>
        <v>0.46478873239436619</v>
      </c>
      <c r="AR96" s="2">
        <f t="shared" ca="1" si="73"/>
        <v>4.0546308151941934E-2</v>
      </c>
      <c r="AS96" s="2">
        <f t="shared" ca="1" si="74"/>
        <v>0.25996810207336524</v>
      </c>
      <c r="AT96" s="2">
        <f t="shared" ca="1" si="75"/>
        <v>0.13913785744771662</v>
      </c>
      <c r="AU96" s="1">
        <f t="shared" ca="1" si="86"/>
        <v>-0.10327600085464822</v>
      </c>
      <c r="AV96" s="1">
        <f t="shared" ca="1" si="86"/>
        <v>6.3639399204882485E-2</v>
      </c>
      <c r="AW96" s="1">
        <f t="shared" ca="1" si="86"/>
        <v>5.4139077852891182E-2</v>
      </c>
      <c r="BA96" s="1">
        <v>0.42537313432835822</v>
      </c>
      <c r="BB96" s="1">
        <v>0.23333333333333339</v>
      </c>
      <c r="BC96" s="1">
        <v>0.3346456692913386</v>
      </c>
      <c r="BD96" s="1">
        <v>0.52755905511811019</v>
      </c>
      <c r="BE96" s="1">
        <v>0.42</v>
      </c>
      <c r="BF96" s="1">
        <v>0.15671641791044777</v>
      </c>
      <c r="BG96" s="1">
        <v>0.26923076923076922</v>
      </c>
      <c r="BH96" s="1">
        <v>0.42735042735042733</v>
      </c>
      <c r="BI96" s="2">
        <f t="shared" si="76"/>
        <v>7.3504273504273465E-3</v>
      </c>
      <c r="BJ96" s="2">
        <f t="shared" si="77"/>
        <v>-0.26328358208955221</v>
      </c>
      <c r="BK96" s="2">
        <f t="shared" si="78"/>
        <v>-0.15076923076923077</v>
      </c>
      <c r="BL96" s="1">
        <f t="shared" si="87"/>
        <v>-7.8729516548590894E-2</v>
      </c>
      <c r="BM96" s="1">
        <f t="shared" si="87"/>
        <v>-0.4593133587644902</v>
      </c>
      <c r="BN96" s="1">
        <f t="shared" si="87"/>
        <v>-0.24771873988564025</v>
      </c>
      <c r="BP96" s="9">
        <v>93</v>
      </c>
      <c r="BQ96" s="1">
        <v>0.42</v>
      </c>
      <c r="BR96" s="1">
        <v>0.15671641791044777</v>
      </c>
      <c r="BS96" s="1">
        <v>0.26923076923076922</v>
      </c>
      <c r="BT96" s="1">
        <v>0.42735042735042733</v>
      </c>
      <c r="BU96" s="1">
        <v>0.66239316239316237</v>
      </c>
      <c r="BV96" s="9">
        <v>93</v>
      </c>
      <c r="BW96" s="1">
        <f t="shared" ca="1" si="79"/>
        <v>0.42424242424242425</v>
      </c>
      <c r="BX96" s="1">
        <f t="shared" ca="1" si="80"/>
        <v>0.68421052631578949</v>
      </c>
      <c r="BY96" s="1">
        <f t="shared" ca="1" si="81"/>
        <v>0.56338028169014076</v>
      </c>
      <c r="BZ96" s="1">
        <f t="shared" ca="1" si="82"/>
        <v>0.46478873239436619</v>
      </c>
      <c r="CA96" s="1">
        <f t="shared" ca="1" si="83"/>
        <v>0.36619718309859151</v>
      </c>
    </row>
    <row r="97" spans="1:79" x14ac:dyDescent="0.25">
      <c r="A97" s="2">
        <f t="shared" si="84"/>
        <v>94</v>
      </c>
      <c r="B97" s="2">
        <f ca="1">OFFSET(Vectors!A96,0,8*(-1+$A$2))</f>
        <v>425</v>
      </c>
      <c r="C97" s="2">
        <f ca="1">OFFSET(Vectors!B96,0,8*(-1+$A$2))</f>
        <v>0.42125984251968501</v>
      </c>
      <c r="D97" s="15">
        <f ca="1">OFFSET(Vectors!F96,0,8*(-1+$A$2))+NORMINV(RAND(),OFFSET(Vectors!G96,0,8*(-1+$A$2)),OFFSET(Vectors!H96,0,8*(-1+$A$2)))</f>
        <v>0.56716046926945418</v>
      </c>
      <c r="E97" s="2">
        <f t="shared" ca="1" si="46"/>
        <v>241</v>
      </c>
      <c r="F97" s="2">
        <f ca="1">B97-E97</f>
        <v>184</v>
      </c>
      <c r="G97" s="12">
        <f ca="1">OFFSET(Vectors!C96,0,8*(-1+$A$2))+NORMINV(RAND(),OFFSET(Vectors!D96,0,8*(-1+$A$2)),OFFSET(Vectors!E96,0,8*(-1+$A$2)))</f>
        <v>0.6217729643547365</v>
      </c>
      <c r="H97" s="4">
        <f t="shared" ca="1" si="47"/>
        <v>102</v>
      </c>
      <c r="I97" s="5">
        <f t="shared" ca="1" si="48"/>
        <v>139</v>
      </c>
      <c r="J97" s="6">
        <f t="shared" ca="1" si="49"/>
        <v>114</v>
      </c>
      <c r="K97" s="7">
        <f t="shared" ca="1" si="50"/>
        <v>70</v>
      </c>
      <c r="L97" s="4">
        <f t="shared" ca="1" si="51"/>
        <v>150</v>
      </c>
      <c r="M97" s="5">
        <f t="shared" ca="1" si="85"/>
        <v>91</v>
      </c>
      <c r="N97" s="6">
        <f t="shared" ca="1" si="52"/>
        <v>78</v>
      </c>
      <c r="O97" s="7">
        <f t="shared" ca="1" si="53"/>
        <v>106</v>
      </c>
      <c r="P97" s="4">
        <f t="shared" ca="1" si="54"/>
        <v>102</v>
      </c>
      <c r="Q97" s="5">
        <f t="shared" ca="1" si="55"/>
        <v>70</v>
      </c>
      <c r="R97" s="6">
        <f t="shared" ca="1" si="56"/>
        <v>114</v>
      </c>
      <c r="S97" s="7">
        <f t="shared" ca="1" si="57"/>
        <v>139</v>
      </c>
      <c r="T97" s="4">
        <f t="shared" ca="1" si="58"/>
        <v>150</v>
      </c>
      <c r="U97" s="5">
        <f t="shared" ca="1" si="59"/>
        <v>106</v>
      </c>
      <c r="V97" s="6">
        <f t="shared" ca="1" si="60"/>
        <v>78</v>
      </c>
      <c r="W97" s="7">
        <f t="shared" ca="1" si="61"/>
        <v>91</v>
      </c>
      <c r="X97" s="4">
        <f t="shared" ca="1" si="62"/>
        <v>102</v>
      </c>
      <c r="Y97" s="5">
        <f t="shared" ca="1" si="63"/>
        <v>114</v>
      </c>
      <c r="Z97" s="6">
        <f t="shared" ca="1" si="64"/>
        <v>139</v>
      </c>
      <c r="AA97" s="7">
        <f t="shared" ca="1" si="64"/>
        <v>70</v>
      </c>
      <c r="AB97" s="4">
        <f t="shared" ca="1" si="65"/>
        <v>150</v>
      </c>
      <c r="AC97" s="5">
        <f t="shared" ca="1" si="66"/>
        <v>78</v>
      </c>
      <c r="AD97" s="6">
        <f t="shared" ca="1" si="67"/>
        <v>91</v>
      </c>
      <c r="AE97" s="23">
        <f t="shared" ca="1" si="67"/>
        <v>106</v>
      </c>
      <c r="AF97" s="20">
        <f t="shared" ca="1" si="68"/>
        <v>102</v>
      </c>
      <c r="AG97" s="20">
        <f t="shared" ca="1" si="68"/>
        <v>70</v>
      </c>
      <c r="AH97" s="20">
        <f t="shared" ca="1" si="68"/>
        <v>114</v>
      </c>
      <c r="AI97" s="20">
        <f t="shared" ca="1" si="68"/>
        <v>139</v>
      </c>
      <c r="AJ97" s="1">
        <f t="shared" ca="1" si="69"/>
        <v>0.42323651452282157</v>
      </c>
      <c r="AK97" s="1">
        <f t="shared" ca="1" si="70"/>
        <v>0.61956521739130432</v>
      </c>
      <c r="AL97" s="1">
        <f t="shared" ca="1" si="71"/>
        <v>0.50823529411764701</v>
      </c>
      <c r="AM97" s="1">
        <f t="shared" ca="1" si="72"/>
        <v>0.56705882352941173</v>
      </c>
      <c r="AN97" s="1">
        <f ca="1"/>
        <v>0.42424242424242425</v>
      </c>
      <c r="AO97" s="1">
        <f ca="1"/>
        <v>0.31506849315068491</v>
      </c>
      <c r="AP97" s="1">
        <f ca="1"/>
        <v>0.36690647482014388</v>
      </c>
      <c r="AQ97" s="1">
        <f ca="1"/>
        <v>0.47482014388489208</v>
      </c>
      <c r="AR97" s="2">
        <f t="shared" ca="1" si="73"/>
        <v>5.0577719642467822E-2</v>
      </c>
      <c r="AS97" s="2">
        <f t="shared" ca="1" si="74"/>
        <v>-0.10917393109173934</v>
      </c>
      <c r="AT97" s="2">
        <f t="shared" ca="1" si="75"/>
        <v>-5.7335949422280374E-2</v>
      </c>
      <c r="AU97" s="1">
        <f t="shared" ca="1" si="86"/>
        <v>1.0031411490525888E-2</v>
      </c>
      <c r="AV97" s="1">
        <f t="shared" ca="1" si="86"/>
        <v>-0.36914203316510458</v>
      </c>
      <c r="AW97" s="1">
        <f t="shared" ca="1" si="86"/>
        <v>-0.19647380686999699</v>
      </c>
      <c r="BA97" s="1">
        <v>0.46153846153846156</v>
      </c>
      <c r="BB97" s="1">
        <v>0.33333333333333326</v>
      </c>
      <c r="BC97" s="1">
        <v>0.39285714285714285</v>
      </c>
      <c r="BD97" s="1">
        <v>0.4642857142857143</v>
      </c>
      <c r="BE97" s="1">
        <v>0.42125984251968501</v>
      </c>
      <c r="BF97" s="1">
        <v>0.56140350877192979</v>
      </c>
      <c r="BG97" s="1">
        <v>0.47764705882352942</v>
      </c>
      <c r="BH97" s="1">
        <v>0.59764705882352942</v>
      </c>
      <c r="BI97" s="2">
        <f t="shared" si="76"/>
        <v>0.17638721630384441</v>
      </c>
      <c r="BJ97" s="2">
        <f t="shared" si="77"/>
        <v>0.14014366625224478</v>
      </c>
      <c r="BK97" s="2">
        <f t="shared" si="78"/>
        <v>5.6387216303844412E-2</v>
      </c>
      <c r="BL97" s="1">
        <f t="shared" si="87"/>
        <v>0.16903678895341706</v>
      </c>
      <c r="BM97" s="1">
        <f t="shared" si="87"/>
        <v>0.403427248341797</v>
      </c>
      <c r="BN97" s="1">
        <f t="shared" si="87"/>
        <v>0.20715644707307518</v>
      </c>
      <c r="BP97" s="9">
        <v>94</v>
      </c>
      <c r="BQ97" s="1">
        <v>0.42125984251968501</v>
      </c>
      <c r="BR97" s="1">
        <v>0.56140350877192979</v>
      </c>
      <c r="BS97" s="1">
        <v>0.47764705882352942</v>
      </c>
      <c r="BT97" s="1">
        <v>0.59764705882352942</v>
      </c>
      <c r="BU97" s="1">
        <v>0.42823529411764705</v>
      </c>
      <c r="BV97" s="9">
        <v>94</v>
      </c>
      <c r="BW97" s="1">
        <f t="shared" ca="1" si="79"/>
        <v>0.42424242424242425</v>
      </c>
      <c r="BX97" s="1">
        <f t="shared" ca="1" si="80"/>
        <v>0.31506849315068491</v>
      </c>
      <c r="BY97" s="1">
        <f t="shared" ca="1" si="81"/>
        <v>0.36690647482014388</v>
      </c>
      <c r="BZ97" s="1">
        <f t="shared" ca="1" si="82"/>
        <v>0.47482014388489208</v>
      </c>
      <c r="CA97" s="1">
        <f t="shared" ca="1" si="83"/>
        <v>0.56115107913669071</v>
      </c>
    </row>
    <row r="98" spans="1:79" x14ac:dyDescent="0.25">
      <c r="A98" s="2">
        <f t="shared" si="84"/>
        <v>95</v>
      </c>
      <c r="B98" s="2">
        <f ca="1">OFFSET(Vectors!A97,0,8*(-1+$A$2))</f>
        <v>139</v>
      </c>
      <c r="C98" s="2">
        <f ca="1">OFFSET(Vectors!B97,0,8*(-1+$A$2))</f>
        <v>0.42168674698795183</v>
      </c>
      <c r="D98" s="15">
        <f ca="1">OFFSET(Vectors!F97,0,8*(-1+$A$2))+NORMINV(RAND(),OFFSET(Vectors!G97,0,8*(-1+$A$2)),OFFSET(Vectors!H97,0,8*(-1+$A$2)))</f>
        <v>0.47756401321477993</v>
      </c>
      <c r="E98" s="2">
        <f t="shared" ca="1" si="46"/>
        <v>66</v>
      </c>
      <c r="F98" s="2">
        <f ca="1">B98-E98</f>
        <v>73</v>
      </c>
      <c r="G98" s="12">
        <f ca="1">OFFSET(Vectors!C97,0,8*(-1+$A$2))+NORMINV(RAND(),OFFSET(Vectors!D97,0,8*(-1+$A$2)),OFFSET(Vectors!E97,0,8*(-1+$A$2)))</f>
        <v>0.31590610399207775</v>
      </c>
      <c r="H98" s="4">
        <f t="shared" ca="1" si="47"/>
        <v>28</v>
      </c>
      <c r="I98" s="5">
        <f t="shared" ca="1" si="48"/>
        <v>38</v>
      </c>
      <c r="J98" s="6">
        <f t="shared" ca="1" si="49"/>
        <v>23</v>
      </c>
      <c r="K98" s="7">
        <f t="shared" ca="1" si="50"/>
        <v>50</v>
      </c>
      <c r="L98" s="4">
        <f t="shared" ca="1" si="51"/>
        <v>21</v>
      </c>
      <c r="M98" s="5">
        <f t="shared" ca="1" si="85"/>
        <v>45</v>
      </c>
      <c r="N98" s="6">
        <f t="shared" ca="1" si="52"/>
        <v>31</v>
      </c>
      <c r="O98" s="7">
        <f t="shared" ca="1" si="53"/>
        <v>42</v>
      </c>
      <c r="P98" s="4">
        <f t="shared" ca="1" si="54"/>
        <v>28</v>
      </c>
      <c r="Q98" s="5">
        <f t="shared" ca="1" si="55"/>
        <v>50</v>
      </c>
      <c r="R98" s="6">
        <f t="shared" ca="1" si="56"/>
        <v>23</v>
      </c>
      <c r="S98" s="7">
        <f t="shared" ca="1" si="57"/>
        <v>38</v>
      </c>
      <c r="T98" s="4">
        <f t="shared" ca="1" si="58"/>
        <v>21</v>
      </c>
      <c r="U98" s="5">
        <f t="shared" ca="1" si="59"/>
        <v>42</v>
      </c>
      <c r="V98" s="6">
        <f t="shared" ca="1" si="60"/>
        <v>31</v>
      </c>
      <c r="W98" s="7">
        <f t="shared" ca="1" si="61"/>
        <v>45</v>
      </c>
      <c r="X98" s="4">
        <f t="shared" ca="1" si="62"/>
        <v>28</v>
      </c>
      <c r="Y98" s="5">
        <f t="shared" ca="1" si="63"/>
        <v>23</v>
      </c>
      <c r="Z98" s="6">
        <f t="shared" ca="1" si="64"/>
        <v>38</v>
      </c>
      <c r="AA98" s="7">
        <f t="shared" ca="1" si="64"/>
        <v>50</v>
      </c>
      <c r="AB98" s="4">
        <f t="shared" ca="1" si="65"/>
        <v>21</v>
      </c>
      <c r="AC98" s="5">
        <f t="shared" ca="1" si="66"/>
        <v>31</v>
      </c>
      <c r="AD98" s="6">
        <f t="shared" ca="1" si="67"/>
        <v>45</v>
      </c>
      <c r="AE98" s="23">
        <f t="shared" ca="1" si="67"/>
        <v>42</v>
      </c>
      <c r="AF98" s="20">
        <f t="shared" ca="1" si="68"/>
        <v>28</v>
      </c>
      <c r="AG98" s="20">
        <f t="shared" ca="1" si="68"/>
        <v>50</v>
      </c>
      <c r="AH98" s="20">
        <f t="shared" ca="1" si="68"/>
        <v>23</v>
      </c>
      <c r="AI98" s="20">
        <f t="shared" ca="1" si="68"/>
        <v>38</v>
      </c>
      <c r="AJ98" s="1">
        <f t="shared" ca="1" si="69"/>
        <v>0.42424242424242425</v>
      </c>
      <c r="AK98" s="1">
        <f t="shared" ca="1" si="70"/>
        <v>0.31506849315068491</v>
      </c>
      <c r="AL98" s="1">
        <f t="shared" ca="1" si="71"/>
        <v>0.36690647482014388</v>
      </c>
      <c r="AM98" s="1">
        <f t="shared" ca="1" si="72"/>
        <v>0.47482014388489208</v>
      </c>
      <c r="AN98" s="1">
        <f ca="1"/>
        <v>0.42553191489361702</v>
      </c>
      <c r="AO98" s="1">
        <f ca="1"/>
        <v>0.52173913043478259</v>
      </c>
      <c r="AP98" s="1">
        <f ca="1"/>
        <v>0.46875</v>
      </c>
      <c r="AQ98" s="1">
        <f ca="1"/>
        <v>0.55078125</v>
      </c>
      <c r="AR98" s="2">
        <f t="shared" ca="1" si="73"/>
        <v>0.12524933510638298</v>
      </c>
      <c r="AS98" s="2">
        <f t="shared" ca="1" si="74"/>
        <v>9.6207215541165569E-2</v>
      </c>
      <c r="AT98" s="2">
        <f t="shared" ca="1" si="75"/>
        <v>4.3218085106382975E-2</v>
      </c>
      <c r="AU98" s="1">
        <f t="shared" ca="1" si="86"/>
        <v>7.4671615463915153E-2</v>
      </c>
      <c r="AV98" s="1">
        <f t="shared" ca="1" si="86"/>
        <v>0.20538114663290491</v>
      </c>
      <c r="AW98" s="1">
        <f t="shared" ca="1" si="86"/>
        <v>0.10055403452866335</v>
      </c>
      <c r="BA98" s="1">
        <v>0.5</v>
      </c>
      <c r="BB98" s="1">
        <v>0.24550898203592819</v>
      </c>
      <c r="BC98" s="1">
        <v>0.36421725239616615</v>
      </c>
      <c r="BD98" s="1">
        <v>0.46645367412140576</v>
      </c>
      <c r="BE98" s="1">
        <v>0.42168674698795183</v>
      </c>
      <c r="BF98" s="1">
        <v>0.5357142857142857</v>
      </c>
      <c r="BG98" s="1">
        <v>0.46762589928057552</v>
      </c>
      <c r="BH98" s="1">
        <v>0.59712230215827333</v>
      </c>
      <c r="BI98" s="2">
        <f t="shared" si="76"/>
        <v>0.1754355551703215</v>
      </c>
      <c r="BJ98" s="2">
        <f t="shared" si="77"/>
        <v>0.11402753872633387</v>
      </c>
      <c r="BK98" s="2">
        <f t="shared" si="78"/>
        <v>4.5939152292623686E-2</v>
      </c>
      <c r="BL98" s="1">
        <f t="shared" si="87"/>
        <v>-9.5166113352290749E-4</v>
      </c>
      <c r="BM98" s="1">
        <f t="shared" si="87"/>
        <v>-2.6116127525910915E-2</v>
      </c>
      <c r="BN98" s="1">
        <f t="shared" si="87"/>
        <v>-1.0448064011220726E-2</v>
      </c>
      <c r="BP98" s="9">
        <v>95</v>
      </c>
      <c r="BQ98" s="1">
        <v>0.42168674698795183</v>
      </c>
      <c r="BR98" s="1">
        <v>0.5357142857142857</v>
      </c>
      <c r="BS98" s="1">
        <v>0.46762589928057552</v>
      </c>
      <c r="BT98" s="1">
        <v>0.59712230215827333</v>
      </c>
      <c r="BU98" s="1">
        <v>0.43884892086330934</v>
      </c>
      <c r="BV98" s="9">
        <v>95</v>
      </c>
      <c r="BW98" s="1">
        <f t="shared" ca="1" si="79"/>
        <v>0.42553191489361702</v>
      </c>
      <c r="BX98" s="1">
        <f t="shared" ca="1" si="80"/>
        <v>0.52173913043478259</v>
      </c>
      <c r="BY98" s="1">
        <f t="shared" ca="1" si="81"/>
        <v>0.46875</v>
      </c>
      <c r="BZ98" s="1">
        <f t="shared" ca="1" si="82"/>
        <v>0.55078125</v>
      </c>
      <c r="CA98" s="1">
        <f t="shared" ca="1" si="83"/>
        <v>0.44921875</v>
      </c>
    </row>
    <row r="99" spans="1:79" x14ac:dyDescent="0.25">
      <c r="A99" s="2">
        <f t="shared" si="84"/>
        <v>96</v>
      </c>
      <c r="B99" s="2">
        <f ca="1">OFFSET(Vectors!A98,0,8*(-1+$A$2))</f>
        <v>256</v>
      </c>
      <c r="C99" s="2">
        <f ca="1">OFFSET(Vectors!B98,0,8*(-1+$A$2))</f>
        <v>0.42276422764227645</v>
      </c>
      <c r="D99" s="15">
        <f ca="1">OFFSET(Vectors!F98,0,8*(-1+$A$2))+NORMINV(RAND(),OFFSET(Vectors!G98,0,8*(-1+$A$2)),OFFSET(Vectors!H98,0,8*(-1+$A$2)))</f>
        <v>0.54998688979429589</v>
      </c>
      <c r="E99" s="2">
        <f t="shared" ca="1" si="46"/>
        <v>141</v>
      </c>
      <c r="F99" s="2">
        <f ca="1">B99-E99</f>
        <v>115</v>
      </c>
      <c r="G99" s="12">
        <f ca="1">OFFSET(Vectors!C98,0,8*(-1+$A$2))+NORMINV(RAND(),OFFSET(Vectors!D98,0,8*(-1+$A$2)),OFFSET(Vectors!E98,0,8*(-1+$A$2)))</f>
        <v>0.5251739603988993</v>
      </c>
      <c r="H99" s="4">
        <f t="shared" ca="1" si="47"/>
        <v>60</v>
      </c>
      <c r="I99" s="5">
        <f t="shared" ca="1" si="48"/>
        <v>81</v>
      </c>
      <c r="J99" s="6">
        <f t="shared" ca="1" si="49"/>
        <v>60</v>
      </c>
      <c r="K99" s="7">
        <f t="shared" ca="1" si="50"/>
        <v>55</v>
      </c>
      <c r="L99" s="4">
        <f t="shared" ca="1" si="51"/>
        <v>74</v>
      </c>
      <c r="M99" s="5">
        <f t="shared" ca="1" si="85"/>
        <v>67</v>
      </c>
      <c r="N99" s="6">
        <f t="shared" ca="1" si="52"/>
        <v>49</v>
      </c>
      <c r="O99" s="7">
        <f t="shared" ca="1" si="53"/>
        <v>66</v>
      </c>
      <c r="P99" s="4">
        <f t="shared" ca="1" si="54"/>
        <v>60</v>
      </c>
      <c r="Q99" s="5">
        <f t="shared" ca="1" si="55"/>
        <v>55</v>
      </c>
      <c r="R99" s="6">
        <f t="shared" ca="1" si="56"/>
        <v>60</v>
      </c>
      <c r="S99" s="7">
        <f t="shared" ca="1" si="57"/>
        <v>81</v>
      </c>
      <c r="T99" s="4">
        <f t="shared" ca="1" si="58"/>
        <v>74</v>
      </c>
      <c r="U99" s="5">
        <f t="shared" ca="1" si="59"/>
        <v>66</v>
      </c>
      <c r="V99" s="6">
        <f t="shared" ca="1" si="60"/>
        <v>49</v>
      </c>
      <c r="W99" s="7">
        <f t="shared" ca="1" si="61"/>
        <v>67</v>
      </c>
      <c r="X99" s="4">
        <f t="shared" ca="1" si="62"/>
        <v>60</v>
      </c>
      <c r="Y99" s="5">
        <f t="shared" ca="1" si="63"/>
        <v>60</v>
      </c>
      <c r="Z99" s="6">
        <f t="shared" ca="1" si="64"/>
        <v>81</v>
      </c>
      <c r="AA99" s="7">
        <f t="shared" ca="1" si="64"/>
        <v>55</v>
      </c>
      <c r="AB99" s="4">
        <f t="shared" ca="1" si="65"/>
        <v>74</v>
      </c>
      <c r="AC99" s="5">
        <f t="shared" ca="1" si="66"/>
        <v>49</v>
      </c>
      <c r="AD99" s="6">
        <f t="shared" ca="1" si="67"/>
        <v>67</v>
      </c>
      <c r="AE99" s="23">
        <f t="shared" ca="1" si="67"/>
        <v>66</v>
      </c>
      <c r="AF99" s="20">
        <f t="shared" ca="1" si="68"/>
        <v>60</v>
      </c>
      <c r="AG99" s="20">
        <f t="shared" ca="1" si="68"/>
        <v>55</v>
      </c>
      <c r="AH99" s="20">
        <f t="shared" ca="1" si="68"/>
        <v>60</v>
      </c>
      <c r="AI99" s="20">
        <f t="shared" ca="1" si="68"/>
        <v>81</v>
      </c>
      <c r="AJ99" s="1">
        <f t="shared" ca="1" si="69"/>
        <v>0.42553191489361702</v>
      </c>
      <c r="AK99" s="1">
        <f t="shared" ca="1" si="70"/>
        <v>0.52173913043478259</v>
      </c>
      <c r="AL99" s="1">
        <f t="shared" ca="1" si="71"/>
        <v>0.46875</v>
      </c>
      <c r="AM99" s="1">
        <f t="shared" ca="1" si="72"/>
        <v>0.55078125</v>
      </c>
      <c r="AN99" s="1">
        <f ca="1"/>
        <v>0.42622950819672129</v>
      </c>
      <c r="AO99" s="1">
        <f ca="1"/>
        <v>0.40909090909090912</v>
      </c>
      <c r="AP99" s="1">
        <f ca="1"/>
        <v>0.41904761904761906</v>
      </c>
      <c r="AQ99" s="1">
        <f ca="1"/>
        <v>0.580952380952381</v>
      </c>
      <c r="AR99" s="2">
        <f t="shared" ca="1" si="73"/>
        <v>0.15472287275565971</v>
      </c>
      <c r="AS99" s="2">
        <f t="shared" ca="1" si="74"/>
        <v>-1.7138599105812169E-2</v>
      </c>
      <c r="AT99" s="2">
        <f t="shared" ca="1" si="75"/>
        <v>-7.1818891491022274E-3</v>
      </c>
      <c r="AU99" s="1">
        <f t="shared" ca="1" si="86"/>
        <v>2.9473537649276738E-2</v>
      </c>
      <c r="AV99" s="1">
        <f t="shared" ca="1" si="86"/>
        <v>-0.11334581464697774</v>
      </c>
      <c r="AW99" s="1">
        <f t="shared" ca="1" si="86"/>
        <v>-5.0399974255485203E-2</v>
      </c>
      <c r="BA99" s="1">
        <v>0.85074626865671643</v>
      </c>
      <c r="BB99" s="1">
        <v>0.24626865671641784</v>
      </c>
      <c r="BC99" s="1">
        <v>0.54850746268656714</v>
      </c>
      <c r="BD99" s="1">
        <v>0.5</v>
      </c>
      <c r="BE99" s="1">
        <v>0.42276422764227645</v>
      </c>
      <c r="BF99" s="1">
        <v>0.45864661654135341</v>
      </c>
      <c r="BG99" s="1">
        <v>0.44140625</v>
      </c>
      <c r="BH99" s="1">
        <v>0.48046875</v>
      </c>
      <c r="BI99" s="2">
        <f t="shared" si="76"/>
        <v>5.7704522357723553E-2</v>
      </c>
      <c r="BJ99" s="2">
        <f t="shared" si="77"/>
        <v>3.5882388899076967E-2</v>
      </c>
      <c r="BK99" s="2">
        <f t="shared" si="78"/>
        <v>1.8642022357723553E-2</v>
      </c>
      <c r="BL99" s="1">
        <f t="shared" si="87"/>
        <v>-0.11773103281259795</v>
      </c>
      <c r="BM99" s="1">
        <f t="shared" si="87"/>
        <v>-7.8145149827256899E-2</v>
      </c>
      <c r="BN99" s="1">
        <f t="shared" si="87"/>
        <v>-2.7297129934900133E-2</v>
      </c>
      <c r="BP99" s="9">
        <v>96</v>
      </c>
      <c r="BQ99" s="1">
        <v>0.42276422764227645</v>
      </c>
      <c r="BR99" s="1">
        <v>0.45864661654135336</v>
      </c>
      <c r="BS99" s="1">
        <v>0.44140625</v>
      </c>
      <c r="BT99" s="1">
        <v>0.48046875</v>
      </c>
      <c r="BU99" s="1">
        <v>0.484375</v>
      </c>
      <c r="BV99" s="9">
        <v>96</v>
      </c>
      <c r="BW99" s="1">
        <f t="shared" ca="1" si="79"/>
        <v>0.42622950819672129</v>
      </c>
      <c r="BX99" s="1">
        <f t="shared" ca="1" si="80"/>
        <v>0.40909090909090912</v>
      </c>
      <c r="BY99" s="1">
        <f t="shared" ca="1" si="81"/>
        <v>0.41904761904761906</v>
      </c>
      <c r="BZ99" s="1">
        <f t="shared" ca="1" si="82"/>
        <v>0.580952380952381</v>
      </c>
      <c r="CA99" s="1">
        <f t="shared" ca="1" si="83"/>
        <v>0.4952380952380952</v>
      </c>
    </row>
    <row r="100" spans="1:79" x14ac:dyDescent="0.25">
      <c r="A100" s="2">
        <f t="shared" si="84"/>
        <v>97</v>
      </c>
      <c r="B100" s="2">
        <f ca="1">OFFSET(Vectors!A99,0,8*(-1+$A$2))</f>
        <v>254</v>
      </c>
      <c r="C100" s="2">
        <f ca="1">OFFSET(Vectors!B99,0,8*(-1+$A$2))</f>
        <v>0.42537313432835822</v>
      </c>
      <c r="D100" s="15">
        <f ca="1">OFFSET(Vectors!F99,0,8*(-1+$A$2))+NORMINV(RAND(),OFFSET(Vectors!G99,0,8*(-1+$A$2)),OFFSET(Vectors!H99,0,8*(-1+$A$2)))</f>
        <v>0.47912595798721025</v>
      </c>
      <c r="E100" s="2">
        <f t="shared" ca="1" si="46"/>
        <v>122</v>
      </c>
      <c r="F100" s="2">
        <f ca="1">B100-E100</f>
        <v>132</v>
      </c>
      <c r="G100" s="12">
        <f ca="1">OFFSET(Vectors!C99,0,8*(-1+$A$2))+NORMINV(RAND(),OFFSET(Vectors!D99,0,8*(-1+$A$2)),OFFSET(Vectors!E99,0,8*(-1+$A$2)))</f>
        <v>0.51678955106964075</v>
      </c>
      <c r="H100" s="4">
        <f t="shared" ca="1" si="47"/>
        <v>52</v>
      </c>
      <c r="I100" s="5">
        <f t="shared" ca="1" si="48"/>
        <v>70</v>
      </c>
      <c r="J100" s="6">
        <f t="shared" ca="1" si="49"/>
        <v>68</v>
      </c>
      <c r="K100" s="7">
        <f t="shared" ca="1" si="50"/>
        <v>64</v>
      </c>
      <c r="L100" s="4">
        <f t="shared" ca="1" si="51"/>
        <v>63</v>
      </c>
      <c r="M100" s="5">
        <f t="shared" ca="1" si="85"/>
        <v>59</v>
      </c>
      <c r="N100" s="6">
        <f t="shared" ca="1" si="52"/>
        <v>56</v>
      </c>
      <c r="O100" s="7">
        <f t="shared" ca="1" si="53"/>
        <v>76</v>
      </c>
      <c r="P100" s="4">
        <f t="shared" ca="1" si="54"/>
        <v>52</v>
      </c>
      <c r="Q100" s="5">
        <f t="shared" ca="1" si="55"/>
        <v>64</v>
      </c>
      <c r="R100" s="6">
        <f t="shared" ca="1" si="56"/>
        <v>68</v>
      </c>
      <c r="S100" s="7">
        <f t="shared" ca="1" si="57"/>
        <v>70</v>
      </c>
      <c r="T100" s="4">
        <f t="shared" ca="1" si="58"/>
        <v>63</v>
      </c>
      <c r="U100" s="5">
        <f t="shared" ca="1" si="59"/>
        <v>76</v>
      </c>
      <c r="V100" s="6">
        <f t="shared" ca="1" si="60"/>
        <v>56</v>
      </c>
      <c r="W100" s="7">
        <f t="shared" ca="1" si="61"/>
        <v>59</v>
      </c>
      <c r="X100" s="4">
        <f t="shared" ca="1" si="62"/>
        <v>52</v>
      </c>
      <c r="Y100" s="5">
        <f t="shared" ca="1" si="63"/>
        <v>68</v>
      </c>
      <c r="Z100" s="6">
        <f t="shared" ca="1" si="64"/>
        <v>70</v>
      </c>
      <c r="AA100" s="7">
        <f t="shared" ca="1" si="64"/>
        <v>64</v>
      </c>
      <c r="AB100" s="4">
        <f t="shared" ca="1" si="65"/>
        <v>63</v>
      </c>
      <c r="AC100" s="5">
        <f t="shared" ca="1" si="66"/>
        <v>56</v>
      </c>
      <c r="AD100" s="6">
        <f t="shared" ca="1" si="67"/>
        <v>59</v>
      </c>
      <c r="AE100" s="23">
        <f t="shared" ca="1" si="67"/>
        <v>76</v>
      </c>
      <c r="AF100" s="20">
        <f t="shared" ca="1" si="68"/>
        <v>52</v>
      </c>
      <c r="AG100" s="20">
        <f t="shared" ca="1" si="68"/>
        <v>64</v>
      </c>
      <c r="AH100" s="20">
        <f t="shared" ca="1" si="68"/>
        <v>68</v>
      </c>
      <c r="AI100" s="20">
        <f t="shared" ca="1" si="68"/>
        <v>70</v>
      </c>
      <c r="AJ100" s="1">
        <f t="shared" ca="1" si="69"/>
        <v>0.42622950819672129</v>
      </c>
      <c r="AK100" s="1">
        <f t="shared" ca="1" si="70"/>
        <v>0.51515151515151514</v>
      </c>
      <c r="AL100" s="1">
        <f t="shared" ca="1" si="71"/>
        <v>0.47244094488188976</v>
      </c>
      <c r="AM100" s="1">
        <f t="shared" ca="1" si="72"/>
        <v>0.48031496062992124</v>
      </c>
      <c r="AN100" s="1">
        <f ca="1"/>
        <v>0.42622950819672129</v>
      </c>
      <c r="AO100" s="1">
        <f ca="1"/>
        <v>0.51515151515151514</v>
      </c>
      <c r="AP100" s="1">
        <f ca="1"/>
        <v>0.47244094488188976</v>
      </c>
      <c r="AQ100" s="1">
        <f ca="1"/>
        <v>0.48031496062992124</v>
      </c>
      <c r="AR100" s="2">
        <f t="shared" ca="1" si="73"/>
        <v>5.4085452433199954E-2</v>
      </c>
      <c r="AS100" s="2">
        <f t="shared" ca="1" si="74"/>
        <v>8.8922006954793853E-2</v>
      </c>
      <c r="AT100" s="2">
        <f t="shared" ca="1" si="75"/>
        <v>4.6211436685168472E-2</v>
      </c>
      <c r="AU100" s="1">
        <f t="shared" ca="1" si="86"/>
        <v>-0.10063742032245976</v>
      </c>
      <c r="AV100" s="1">
        <f t="shared" ca="1" si="86"/>
        <v>0.10606060606060602</v>
      </c>
      <c r="AW100" s="1">
        <f t="shared" ca="1" si="86"/>
        <v>5.33933258342707E-2</v>
      </c>
      <c r="BA100" s="1">
        <v>0.53488372093023251</v>
      </c>
      <c r="BB100" s="1">
        <v>0.27272727272727271</v>
      </c>
      <c r="BC100" s="1">
        <v>0.42105263157894735</v>
      </c>
      <c r="BD100" s="1">
        <v>0.56578947368421051</v>
      </c>
      <c r="BE100" s="1">
        <v>0.42537313432835822</v>
      </c>
      <c r="BF100" s="1">
        <v>0.23333333333333339</v>
      </c>
      <c r="BG100" s="1">
        <v>0.3346456692913386</v>
      </c>
      <c r="BH100" s="1">
        <v>0.52755905511811019</v>
      </c>
      <c r="BI100" s="2">
        <f t="shared" si="76"/>
        <v>0.10218592078975197</v>
      </c>
      <c r="BJ100" s="2">
        <f t="shared" si="77"/>
        <v>-0.19203980099502482</v>
      </c>
      <c r="BK100" s="2">
        <f t="shared" si="78"/>
        <v>-9.0727465037019617E-2</v>
      </c>
      <c r="BL100" s="1">
        <f t="shared" si="87"/>
        <v>4.4481398432028418E-2</v>
      </c>
      <c r="BM100" s="1">
        <f t="shared" si="87"/>
        <v>-0.22792218989410179</v>
      </c>
      <c r="BN100" s="1">
        <f t="shared" si="87"/>
        <v>-0.10936948739474317</v>
      </c>
      <c r="BP100" s="9">
        <v>97</v>
      </c>
      <c r="BQ100" s="1">
        <v>0.42537313432835822</v>
      </c>
      <c r="BR100" s="1">
        <v>0.23333333333333334</v>
      </c>
      <c r="BS100" s="1">
        <v>0.3346456692913386</v>
      </c>
      <c r="BT100" s="1">
        <v>0.52755905511811019</v>
      </c>
      <c r="BU100" s="1">
        <v>0.58661417322834641</v>
      </c>
      <c r="BV100" s="9">
        <v>97</v>
      </c>
      <c r="BW100" s="1">
        <f t="shared" ca="1" si="79"/>
        <v>0.42622950819672129</v>
      </c>
      <c r="BX100" s="1">
        <f t="shared" ca="1" si="80"/>
        <v>0.51515151515151514</v>
      </c>
      <c r="BY100" s="1">
        <f t="shared" ca="1" si="81"/>
        <v>0.4724409448818897</v>
      </c>
      <c r="BZ100" s="1">
        <f t="shared" ca="1" si="82"/>
        <v>0.48031496062992124</v>
      </c>
      <c r="CA100" s="1">
        <f t="shared" ca="1" si="83"/>
        <v>0.45669291338582674</v>
      </c>
    </row>
    <row r="101" spans="1:79" x14ac:dyDescent="0.25">
      <c r="A101" s="2">
        <f t="shared" si="84"/>
        <v>98</v>
      </c>
      <c r="B101" s="2">
        <f ca="1">OFFSET(Vectors!A100,0,8*(-1+$A$2))</f>
        <v>662</v>
      </c>
      <c r="C101" s="2">
        <f ca="1">OFFSET(Vectors!B100,0,8*(-1+$A$2))</f>
        <v>0.42857142857142855</v>
      </c>
      <c r="D101" s="15">
        <f ca="1">OFFSET(Vectors!F100,0,8*(-1+$A$2))+NORMINV(RAND(),OFFSET(Vectors!G100,0,8*(-1+$A$2)),OFFSET(Vectors!H100,0,8*(-1+$A$2)))</f>
        <v>0.46195113171485747</v>
      </c>
      <c r="E101" s="2">
        <f t="shared" ca="1" si="46"/>
        <v>306</v>
      </c>
      <c r="F101" s="2">
        <f ca="1">B101-E101</f>
        <v>356</v>
      </c>
      <c r="G101" s="12">
        <f ca="1">OFFSET(Vectors!C100,0,8*(-1+$A$2))+NORMINV(RAND(),OFFSET(Vectors!D100,0,8*(-1+$A$2)),OFFSET(Vectors!E100,0,8*(-1+$A$2)))</f>
        <v>0.47194215961590003</v>
      </c>
      <c r="H101" s="4">
        <f t="shared" ca="1" si="47"/>
        <v>131</v>
      </c>
      <c r="I101" s="5">
        <f t="shared" ca="1" si="48"/>
        <v>175</v>
      </c>
      <c r="J101" s="6">
        <f t="shared" ca="1" si="49"/>
        <v>168</v>
      </c>
      <c r="K101" s="7">
        <f t="shared" ca="1" si="50"/>
        <v>188</v>
      </c>
      <c r="L101" s="4">
        <f t="shared" ca="1" si="51"/>
        <v>144</v>
      </c>
      <c r="M101" s="5">
        <f t="shared" ca="1" si="85"/>
        <v>162</v>
      </c>
      <c r="N101" s="6">
        <f t="shared" ca="1" si="52"/>
        <v>153</v>
      </c>
      <c r="O101" s="7">
        <f t="shared" ca="1" si="53"/>
        <v>203</v>
      </c>
      <c r="P101" s="4">
        <f t="shared" ca="1" si="54"/>
        <v>131</v>
      </c>
      <c r="Q101" s="5">
        <f t="shared" ca="1" si="55"/>
        <v>188</v>
      </c>
      <c r="R101" s="6">
        <f t="shared" ca="1" si="56"/>
        <v>168</v>
      </c>
      <c r="S101" s="7">
        <f t="shared" ca="1" si="57"/>
        <v>175</v>
      </c>
      <c r="T101" s="4">
        <f t="shared" ca="1" si="58"/>
        <v>144</v>
      </c>
      <c r="U101" s="5">
        <f t="shared" ca="1" si="59"/>
        <v>203</v>
      </c>
      <c r="V101" s="6">
        <f t="shared" ca="1" si="60"/>
        <v>153</v>
      </c>
      <c r="W101" s="7">
        <f t="shared" ca="1" si="61"/>
        <v>162</v>
      </c>
      <c r="X101" s="4">
        <f t="shared" ca="1" si="62"/>
        <v>131</v>
      </c>
      <c r="Y101" s="5">
        <f t="shared" ca="1" si="63"/>
        <v>168</v>
      </c>
      <c r="Z101" s="6">
        <f t="shared" ca="1" si="64"/>
        <v>175</v>
      </c>
      <c r="AA101" s="7">
        <f t="shared" ca="1" si="64"/>
        <v>188</v>
      </c>
      <c r="AB101" s="4">
        <f t="shared" ca="1" si="65"/>
        <v>144</v>
      </c>
      <c r="AC101" s="5">
        <f t="shared" ca="1" si="66"/>
        <v>153</v>
      </c>
      <c r="AD101" s="6">
        <f t="shared" ca="1" si="67"/>
        <v>162</v>
      </c>
      <c r="AE101" s="23">
        <f t="shared" ca="1" si="67"/>
        <v>203</v>
      </c>
      <c r="AF101" s="20">
        <f t="shared" ca="1" si="68"/>
        <v>131</v>
      </c>
      <c r="AG101" s="20">
        <f t="shared" ca="1" si="68"/>
        <v>188</v>
      </c>
      <c r="AH101" s="20">
        <f t="shared" ca="1" si="68"/>
        <v>168</v>
      </c>
      <c r="AI101" s="20">
        <f t="shared" ca="1" si="68"/>
        <v>175</v>
      </c>
      <c r="AJ101" s="1">
        <f t="shared" ca="1" si="69"/>
        <v>0.42810457516339867</v>
      </c>
      <c r="AK101" s="1">
        <f t="shared" ca="1" si="70"/>
        <v>0.47191011235955055</v>
      </c>
      <c r="AL101" s="1">
        <f t="shared" ca="1" si="71"/>
        <v>0.45166163141993959</v>
      </c>
      <c r="AM101" s="1">
        <f t="shared" ca="1" si="72"/>
        <v>0.46223564954682778</v>
      </c>
      <c r="AN101" s="1">
        <f ca="1"/>
        <v>0.42810457516339867</v>
      </c>
      <c r="AO101" s="1">
        <f ca="1"/>
        <v>0.47191011235955055</v>
      </c>
      <c r="AP101" s="1">
        <f ca="1"/>
        <v>0.45166163141993959</v>
      </c>
      <c r="AQ101" s="1">
        <f ca="1"/>
        <v>0.46223564954682778</v>
      </c>
      <c r="AR101" s="2">
        <f t="shared" ca="1" si="73"/>
        <v>3.4131074383429105E-2</v>
      </c>
      <c r="AS101" s="2">
        <f t="shared" ca="1" si="74"/>
        <v>4.3805537196151878E-2</v>
      </c>
      <c r="AT101" s="2">
        <f t="shared" ca="1" si="75"/>
        <v>2.355705625654092E-2</v>
      </c>
      <c r="AU101" s="1">
        <f t="shared" ca="1" si="86"/>
        <v>-1.9954378049770849E-2</v>
      </c>
      <c r="AV101" s="1">
        <f t="shared" ca="1" si="86"/>
        <v>-4.5116469758641975E-2</v>
      </c>
      <c r="AW101" s="1">
        <f t="shared" ca="1" si="86"/>
        <v>-2.2654380428627552E-2</v>
      </c>
      <c r="BA101" s="1">
        <v>0.33333333333333331</v>
      </c>
      <c r="BB101" s="1">
        <v>0.33333333333333326</v>
      </c>
      <c r="BC101" s="1">
        <v>0.33333333333333331</v>
      </c>
      <c r="BD101" s="1">
        <v>0.56521739130434778</v>
      </c>
      <c r="BE101" s="1">
        <v>0.42857142857142855</v>
      </c>
      <c r="BF101" s="1">
        <v>0.62247838616714701</v>
      </c>
      <c r="BG101" s="1">
        <v>0.53021148036253773</v>
      </c>
      <c r="BH101" s="1">
        <v>0.47583081570996977</v>
      </c>
      <c r="BI101" s="2">
        <f t="shared" si="76"/>
        <v>4.725938713854122E-2</v>
      </c>
      <c r="BJ101" s="2">
        <f t="shared" si="77"/>
        <v>0.19390695759571847</v>
      </c>
      <c r="BK101" s="2">
        <f t="shared" si="78"/>
        <v>0.10164005179110919</v>
      </c>
      <c r="BL101" s="1">
        <f t="shared" si="87"/>
        <v>-5.4926533651210752E-2</v>
      </c>
      <c r="BM101" s="1">
        <f t="shared" si="87"/>
        <v>0.38594675859074329</v>
      </c>
      <c r="BN101" s="1">
        <f t="shared" si="87"/>
        <v>0.1923675168281288</v>
      </c>
      <c r="BP101" s="9">
        <v>98</v>
      </c>
      <c r="BQ101" s="1">
        <v>0.42857142857142855</v>
      </c>
      <c r="BR101" s="1">
        <v>0.62247838616714701</v>
      </c>
      <c r="BS101" s="1">
        <v>0.53021148036253773</v>
      </c>
      <c r="BT101" s="1">
        <v>0.47583081570996977</v>
      </c>
      <c r="BU101" s="1">
        <v>0.40181268882175225</v>
      </c>
      <c r="BV101" s="9">
        <v>98</v>
      </c>
      <c r="BW101" s="1">
        <f t="shared" ca="1" si="79"/>
        <v>0.42810457516339867</v>
      </c>
      <c r="BX101" s="1">
        <f t="shared" ca="1" si="80"/>
        <v>0.47191011235955055</v>
      </c>
      <c r="BY101" s="1">
        <f t="shared" ca="1" si="81"/>
        <v>0.45166163141993954</v>
      </c>
      <c r="BZ101" s="1">
        <f t="shared" ca="1" si="82"/>
        <v>0.46223564954682778</v>
      </c>
      <c r="CA101" s="1">
        <f t="shared" ca="1" si="83"/>
        <v>0.48187311178247727</v>
      </c>
    </row>
    <row r="102" spans="1:79" x14ac:dyDescent="0.25">
      <c r="A102" s="2">
        <f t="shared" si="84"/>
        <v>99</v>
      </c>
      <c r="B102" s="2">
        <f ca="1">OFFSET(Vectors!A101,0,8*(-1+$A$2))</f>
        <v>347</v>
      </c>
      <c r="C102" s="2">
        <f ca="1">OFFSET(Vectors!B101,0,8*(-1+$A$2))</f>
        <v>0.43089430894308944</v>
      </c>
      <c r="D102" s="15">
        <f ca="1">OFFSET(Vectors!F101,0,8*(-1+$A$2))+NORMINV(RAND(),OFFSET(Vectors!G101,0,8*(-1+$A$2)),OFFSET(Vectors!H101,0,8*(-1+$A$2)))</f>
        <v>0.47027270581486091</v>
      </c>
      <c r="E102" s="2">
        <f t="shared" ca="1" si="46"/>
        <v>163</v>
      </c>
      <c r="F102" s="2">
        <f ca="1">B102-E102</f>
        <v>184</v>
      </c>
      <c r="G102" s="12">
        <f ca="1">OFFSET(Vectors!C101,0,8*(-1+$A$2))+NORMINV(RAND(),OFFSET(Vectors!D101,0,8*(-1+$A$2)),OFFSET(Vectors!E101,0,8*(-1+$A$2)))</f>
        <v>0.56793492686206681</v>
      </c>
      <c r="H102" s="4">
        <f t="shared" ca="1" si="47"/>
        <v>70</v>
      </c>
      <c r="I102" s="5">
        <f t="shared" ca="1" si="48"/>
        <v>93</v>
      </c>
      <c r="J102" s="6">
        <f t="shared" ca="1" si="49"/>
        <v>105</v>
      </c>
      <c r="K102" s="7">
        <f t="shared" ca="1" si="50"/>
        <v>79</v>
      </c>
      <c r="L102" s="4">
        <f t="shared" ca="1" si="51"/>
        <v>93</v>
      </c>
      <c r="M102" s="5">
        <f t="shared" ca="1" si="85"/>
        <v>70</v>
      </c>
      <c r="N102" s="6">
        <f t="shared" ca="1" si="52"/>
        <v>79</v>
      </c>
      <c r="O102" s="7">
        <f t="shared" ca="1" si="53"/>
        <v>105</v>
      </c>
      <c r="P102" s="4">
        <f t="shared" ca="1" si="54"/>
        <v>70</v>
      </c>
      <c r="Q102" s="5">
        <f t="shared" ca="1" si="55"/>
        <v>79</v>
      </c>
      <c r="R102" s="6">
        <f t="shared" ca="1" si="56"/>
        <v>105</v>
      </c>
      <c r="S102" s="7">
        <f t="shared" ca="1" si="57"/>
        <v>93</v>
      </c>
      <c r="T102" s="4">
        <f t="shared" ca="1" si="58"/>
        <v>93</v>
      </c>
      <c r="U102" s="5">
        <f t="shared" ca="1" si="59"/>
        <v>105</v>
      </c>
      <c r="V102" s="6">
        <f t="shared" ca="1" si="60"/>
        <v>79</v>
      </c>
      <c r="W102" s="7">
        <f t="shared" ca="1" si="61"/>
        <v>70</v>
      </c>
      <c r="X102" s="4">
        <f t="shared" ca="1" si="62"/>
        <v>70</v>
      </c>
      <c r="Y102" s="5">
        <f t="shared" ca="1" si="63"/>
        <v>105</v>
      </c>
      <c r="Z102" s="6">
        <f t="shared" ca="1" si="64"/>
        <v>93</v>
      </c>
      <c r="AA102" s="7">
        <f t="shared" ca="1" si="64"/>
        <v>79</v>
      </c>
      <c r="AB102" s="4">
        <f t="shared" ca="1" si="65"/>
        <v>93</v>
      </c>
      <c r="AC102" s="5">
        <f t="shared" ca="1" si="66"/>
        <v>79</v>
      </c>
      <c r="AD102" s="6">
        <f t="shared" ca="1" si="67"/>
        <v>70</v>
      </c>
      <c r="AE102" s="23">
        <f t="shared" ca="1" si="67"/>
        <v>105</v>
      </c>
      <c r="AF102" s="20">
        <f t="shared" ca="1" si="68"/>
        <v>70</v>
      </c>
      <c r="AG102" s="20">
        <f t="shared" ca="1" si="68"/>
        <v>79</v>
      </c>
      <c r="AH102" s="20">
        <f t="shared" ca="1" si="68"/>
        <v>105</v>
      </c>
      <c r="AI102" s="20">
        <f t="shared" ca="1" si="68"/>
        <v>93</v>
      </c>
      <c r="AJ102" s="1">
        <f t="shared" ca="1" si="69"/>
        <v>0.42944785276073622</v>
      </c>
      <c r="AK102" s="1">
        <f t="shared" ca="1" si="70"/>
        <v>0.57065217391304346</v>
      </c>
      <c r="AL102" s="1">
        <f t="shared" ca="1" si="71"/>
        <v>0.50432276657060515</v>
      </c>
      <c r="AM102" s="1">
        <f t="shared" ca="1" si="72"/>
        <v>0.46974063400576371</v>
      </c>
      <c r="AN102" s="1">
        <f ca="1"/>
        <v>0.42944785276073622</v>
      </c>
      <c r="AO102" s="1">
        <f ca="1"/>
        <v>0.57065217391304346</v>
      </c>
      <c r="AP102" s="1">
        <f ca="1"/>
        <v>0.50432276657060515</v>
      </c>
      <c r="AQ102" s="1">
        <f ca="1"/>
        <v>0.46974063400576371</v>
      </c>
      <c r="AR102" s="2">
        <f t="shared" ca="1" si="73"/>
        <v>4.0292781245027498E-2</v>
      </c>
      <c r="AS102" s="2">
        <f t="shared" ca="1" si="74"/>
        <v>0.14120432115230724</v>
      </c>
      <c r="AT102" s="2">
        <f t="shared" ca="1" si="75"/>
        <v>7.4874913809868937E-2</v>
      </c>
      <c r="AU102" s="1">
        <f t="shared" ca="1" si="86"/>
        <v>6.1617068615983928E-3</v>
      </c>
      <c r="AV102" s="1">
        <f t="shared" ca="1" si="86"/>
        <v>9.7398783956155366E-2</v>
      </c>
      <c r="AW102" s="1">
        <f t="shared" ca="1" si="86"/>
        <v>5.1317857553328017E-2</v>
      </c>
      <c r="BA102" s="1">
        <v>0.625</v>
      </c>
      <c r="BB102" s="1">
        <v>0.35570469798657722</v>
      </c>
      <c r="BC102" s="1">
        <v>0.50153846153846149</v>
      </c>
      <c r="BD102" s="1">
        <v>0.54153846153846152</v>
      </c>
      <c r="BE102" s="1">
        <v>0.43089430894308944</v>
      </c>
      <c r="BF102" s="1">
        <v>0.1160714285714286</v>
      </c>
      <c r="BG102" s="1">
        <v>0.2276657060518732</v>
      </c>
      <c r="BH102" s="1">
        <v>0.35446685878962536</v>
      </c>
      <c r="BI102" s="2">
        <f t="shared" si="76"/>
        <v>-7.6427450153464083E-2</v>
      </c>
      <c r="BJ102" s="2">
        <f t="shared" si="77"/>
        <v>-0.31482288037166084</v>
      </c>
      <c r="BK102" s="2">
        <f t="shared" si="78"/>
        <v>-0.20322860289121625</v>
      </c>
      <c r="BL102" s="1">
        <f t="shared" si="87"/>
        <v>-0.1236868372920053</v>
      </c>
      <c r="BM102" s="1">
        <f t="shared" si="87"/>
        <v>-0.50872983796737925</v>
      </c>
      <c r="BN102" s="1">
        <f t="shared" si="87"/>
        <v>-0.30486865468232544</v>
      </c>
      <c r="BP102" s="9">
        <v>99</v>
      </c>
      <c r="BQ102" s="1">
        <v>0.43089430894308944</v>
      </c>
      <c r="BR102" s="1">
        <v>0.11607142857142858</v>
      </c>
      <c r="BS102" s="1">
        <v>0.2276657060518732</v>
      </c>
      <c r="BT102" s="1">
        <v>0.35446685878962536</v>
      </c>
      <c r="BU102" s="1">
        <v>0.72334293948126804</v>
      </c>
      <c r="BV102" s="9">
        <v>99</v>
      </c>
      <c r="BW102" s="1">
        <f t="shared" ca="1" si="79"/>
        <v>0.42944785276073622</v>
      </c>
      <c r="BX102" s="1">
        <f t="shared" ca="1" si="80"/>
        <v>0.57065217391304346</v>
      </c>
      <c r="BY102" s="1">
        <f t="shared" ca="1" si="81"/>
        <v>0.50432276657060515</v>
      </c>
      <c r="BZ102" s="1">
        <f t="shared" ca="1" si="82"/>
        <v>0.46974063400576371</v>
      </c>
      <c r="CA102" s="1">
        <f t="shared" ca="1" si="83"/>
        <v>0.42939481268011526</v>
      </c>
    </row>
    <row r="103" spans="1:79" x14ac:dyDescent="0.25">
      <c r="A103" s="2">
        <f t="shared" si="84"/>
        <v>100</v>
      </c>
      <c r="B103" s="2">
        <f ca="1">OFFSET(Vectors!A102,0,8*(-1+$A$2))</f>
        <v>370</v>
      </c>
      <c r="C103" s="2">
        <f ca="1">OFFSET(Vectors!B102,0,8*(-1+$A$2))</f>
        <v>0.43147208121827413</v>
      </c>
      <c r="D103" s="15">
        <f ca="1">OFFSET(Vectors!F102,0,8*(-1+$A$2))+NORMINV(RAND(),OFFSET(Vectors!G102,0,8*(-1+$A$2)),OFFSET(Vectors!H102,0,8*(-1+$A$2)))</f>
        <v>0.55035939730524408</v>
      </c>
      <c r="E103" s="2">
        <f t="shared" ca="1" si="46"/>
        <v>204</v>
      </c>
      <c r="F103" s="2">
        <f ca="1">B103-E103</f>
        <v>166</v>
      </c>
      <c r="G103" s="12">
        <f ca="1">OFFSET(Vectors!C102,0,8*(-1+$A$2))+NORMINV(RAND(),OFFSET(Vectors!D102,0,8*(-1+$A$2)),OFFSET(Vectors!E102,0,8*(-1+$A$2)))</f>
        <v>0.57156153644749752</v>
      </c>
      <c r="H103" s="4">
        <f t="shared" ca="1" si="47"/>
        <v>88</v>
      </c>
      <c r="I103" s="5">
        <f t="shared" ca="1" si="48"/>
        <v>116</v>
      </c>
      <c r="J103" s="6">
        <f t="shared" ca="1" si="49"/>
        <v>95</v>
      </c>
      <c r="K103" s="7">
        <f t="shared" ca="1" si="50"/>
        <v>71</v>
      </c>
      <c r="L103" s="4">
        <f t="shared" ca="1" si="51"/>
        <v>117</v>
      </c>
      <c r="M103" s="5">
        <f t="shared" ca="1" si="85"/>
        <v>87</v>
      </c>
      <c r="N103" s="6">
        <f t="shared" ca="1" si="52"/>
        <v>72</v>
      </c>
      <c r="O103" s="7">
        <f t="shared" ca="1" si="53"/>
        <v>94</v>
      </c>
      <c r="P103" s="4">
        <f t="shared" ca="1" si="54"/>
        <v>88</v>
      </c>
      <c r="Q103" s="5">
        <f t="shared" ca="1" si="55"/>
        <v>71</v>
      </c>
      <c r="R103" s="6">
        <f t="shared" ca="1" si="56"/>
        <v>95</v>
      </c>
      <c r="S103" s="7">
        <f t="shared" ca="1" si="57"/>
        <v>116</v>
      </c>
      <c r="T103" s="4">
        <f t="shared" ca="1" si="58"/>
        <v>117</v>
      </c>
      <c r="U103" s="5">
        <f t="shared" ca="1" si="59"/>
        <v>94</v>
      </c>
      <c r="V103" s="6">
        <f t="shared" ca="1" si="60"/>
        <v>72</v>
      </c>
      <c r="W103" s="7">
        <f t="shared" ca="1" si="61"/>
        <v>87</v>
      </c>
      <c r="X103" s="4">
        <f t="shared" ca="1" si="62"/>
        <v>88</v>
      </c>
      <c r="Y103" s="5">
        <f t="shared" ca="1" si="63"/>
        <v>95</v>
      </c>
      <c r="Z103" s="6">
        <f t="shared" ca="1" si="64"/>
        <v>116</v>
      </c>
      <c r="AA103" s="7">
        <f t="shared" ca="1" si="64"/>
        <v>71</v>
      </c>
      <c r="AB103" s="4">
        <f t="shared" ca="1" si="65"/>
        <v>117</v>
      </c>
      <c r="AC103" s="5">
        <f t="shared" ca="1" si="66"/>
        <v>72</v>
      </c>
      <c r="AD103" s="6">
        <f t="shared" ca="1" si="67"/>
        <v>87</v>
      </c>
      <c r="AE103" s="23">
        <f t="shared" ca="1" si="67"/>
        <v>94</v>
      </c>
      <c r="AF103" s="20">
        <f t="shared" ca="1" si="68"/>
        <v>88</v>
      </c>
      <c r="AG103" s="20">
        <f t="shared" ca="1" si="68"/>
        <v>71</v>
      </c>
      <c r="AH103" s="20">
        <f t="shared" ca="1" si="68"/>
        <v>95</v>
      </c>
      <c r="AI103" s="20">
        <f t="shared" ca="1" si="68"/>
        <v>116</v>
      </c>
      <c r="AJ103" s="1">
        <f t="shared" ca="1" si="69"/>
        <v>0.43137254901960786</v>
      </c>
      <c r="AK103" s="1">
        <f t="shared" ca="1" si="70"/>
        <v>0.57228915662650603</v>
      </c>
      <c r="AL103" s="1">
        <f t="shared" ca="1" si="71"/>
        <v>0.49459459459459459</v>
      </c>
      <c r="AM103" s="1">
        <f t="shared" ca="1" si="72"/>
        <v>0.55135135135135138</v>
      </c>
      <c r="AN103" s="1">
        <f ca="1"/>
        <v>0.43137254901960786</v>
      </c>
      <c r="AO103" s="1">
        <f ca="1"/>
        <v>0.57228915662650603</v>
      </c>
      <c r="AP103" s="1">
        <f ca="1"/>
        <v>0.49459459459459459</v>
      </c>
      <c r="AQ103" s="1">
        <f ca="1"/>
        <v>0.55135135135135138</v>
      </c>
      <c r="AR103" s="2">
        <f t="shared" ca="1" si="73"/>
        <v>0.11997880233174352</v>
      </c>
      <c r="AS103" s="2">
        <f t="shared" ca="1" si="74"/>
        <v>0.14091660760689817</v>
      </c>
      <c r="AT103" s="2">
        <f t="shared" ca="1" si="75"/>
        <v>6.3222045574986729E-2</v>
      </c>
      <c r="AU103" s="1">
        <f t="shared" ca="1" si="86"/>
        <v>7.9686021086716019E-2</v>
      </c>
      <c r="AV103" s="1">
        <f t="shared" ca="1" si="86"/>
        <v>-2.8771354540907401E-4</v>
      </c>
      <c r="AW103" s="1">
        <f t="shared" ca="1" si="86"/>
        <v>-1.1652868234882208E-2</v>
      </c>
      <c r="BA103" s="1">
        <v>0.59782608695652173</v>
      </c>
      <c r="BB103" s="1">
        <v>0.3214285714285714</v>
      </c>
      <c r="BC103" s="1">
        <v>0.46590909090909088</v>
      </c>
      <c r="BD103" s="1">
        <v>0.52272727272727271</v>
      </c>
      <c r="BE103" s="1">
        <v>0.43147208121827413</v>
      </c>
      <c r="BF103" s="1">
        <v>0.33526011560693636</v>
      </c>
      <c r="BG103" s="1">
        <v>0.38648648648648648</v>
      </c>
      <c r="BH103" s="1">
        <v>0.53243243243243243</v>
      </c>
      <c r="BI103" s="2">
        <f t="shared" si="76"/>
        <v>0.10096035121415831</v>
      </c>
      <c r="BJ103" s="2">
        <f t="shared" si="77"/>
        <v>-9.6211965611337769E-2</v>
      </c>
      <c r="BK103" s="2">
        <f t="shared" si="78"/>
        <v>-4.4985594731787648E-2</v>
      </c>
      <c r="BL103" s="1">
        <f t="shared" si="87"/>
        <v>0.17738780136762239</v>
      </c>
      <c r="BM103" s="1">
        <f t="shared" si="87"/>
        <v>0.21861091476032307</v>
      </c>
      <c r="BN103" s="1">
        <f t="shared" si="87"/>
        <v>0.1582430081594286</v>
      </c>
      <c r="BP103" s="9">
        <v>100</v>
      </c>
      <c r="BQ103" s="1">
        <v>0.43147208121827413</v>
      </c>
      <c r="BR103" s="1">
        <v>0.33526011560693642</v>
      </c>
      <c r="BS103" s="1">
        <v>0.38648648648648648</v>
      </c>
      <c r="BT103" s="1">
        <v>0.53243243243243243</v>
      </c>
      <c r="BU103" s="1">
        <v>0.54054054054054057</v>
      </c>
      <c r="BV103" s="9">
        <v>100</v>
      </c>
      <c r="BW103" s="1">
        <f t="shared" ca="1" si="79"/>
        <v>0.43137254901960786</v>
      </c>
      <c r="BX103" s="1">
        <f t="shared" ca="1" si="80"/>
        <v>0.57228915662650603</v>
      </c>
      <c r="BY103" s="1">
        <f t="shared" ca="1" si="81"/>
        <v>0.49459459459459459</v>
      </c>
      <c r="BZ103" s="1">
        <f t="shared" ca="1" si="82"/>
        <v>0.55135135135135138</v>
      </c>
      <c r="CA103" s="1">
        <f t="shared" ca="1" si="83"/>
        <v>0.42972972972972973</v>
      </c>
    </row>
    <row r="104" spans="1:79" x14ac:dyDescent="0.25">
      <c r="A104" s="2">
        <f t="shared" si="84"/>
        <v>101</v>
      </c>
      <c r="B104" s="2">
        <f ca="1">OFFSET(Vectors!A103,0,8*(-1+$A$2))</f>
        <v>419</v>
      </c>
      <c r="C104" s="2">
        <f ca="1">OFFSET(Vectors!B103,0,8*(-1+$A$2))</f>
        <v>0.43404255319148938</v>
      </c>
      <c r="D104" s="15">
        <f ca="1">OFFSET(Vectors!F103,0,8*(-1+$A$2))+NORMINV(RAND(),OFFSET(Vectors!G103,0,8*(-1+$A$2)),OFFSET(Vectors!H103,0,8*(-1+$A$2)))</f>
        <v>0.40075213381107372</v>
      </c>
      <c r="E104" s="2">
        <f t="shared" ca="1" si="46"/>
        <v>168</v>
      </c>
      <c r="F104" s="2">
        <f ca="1">B104-E104</f>
        <v>251</v>
      </c>
      <c r="G104" s="12">
        <f ca="1">OFFSET(Vectors!C103,0,8*(-1+$A$2))+NORMINV(RAND(),OFFSET(Vectors!D103,0,8*(-1+$A$2)),OFFSET(Vectors!E103,0,8*(-1+$A$2)))</f>
        <v>0.37237104089983497</v>
      </c>
      <c r="H104" s="4">
        <f t="shared" ca="1" si="47"/>
        <v>73</v>
      </c>
      <c r="I104" s="5">
        <f t="shared" ca="1" si="48"/>
        <v>95</v>
      </c>
      <c r="J104" s="6">
        <f t="shared" ca="1" si="49"/>
        <v>93</v>
      </c>
      <c r="K104" s="7">
        <f t="shared" ca="1" si="50"/>
        <v>158</v>
      </c>
      <c r="L104" s="4">
        <f t="shared" ca="1" si="51"/>
        <v>63</v>
      </c>
      <c r="M104" s="5">
        <f t="shared" ca="1" si="85"/>
        <v>105</v>
      </c>
      <c r="N104" s="6">
        <f t="shared" ca="1" si="52"/>
        <v>109</v>
      </c>
      <c r="O104" s="7">
        <f t="shared" ca="1" si="53"/>
        <v>142</v>
      </c>
      <c r="P104" s="4">
        <f t="shared" ca="1" si="54"/>
        <v>73</v>
      </c>
      <c r="Q104" s="5">
        <f t="shared" ca="1" si="55"/>
        <v>158</v>
      </c>
      <c r="R104" s="6">
        <f t="shared" ca="1" si="56"/>
        <v>93</v>
      </c>
      <c r="S104" s="7">
        <f t="shared" ca="1" si="57"/>
        <v>95</v>
      </c>
      <c r="T104" s="4">
        <f t="shared" ca="1" si="58"/>
        <v>63</v>
      </c>
      <c r="U104" s="5">
        <f t="shared" ca="1" si="59"/>
        <v>142</v>
      </c>
      <c r="V104" s="6">
        <f t="shared" ca="1" si="60"/>
        <v>109</v>
      </c>
      <c r="W104" s="7">
        <f t="shared" ca="1" si="61"/>
        <v>105</v>
      </c>
      <c r="X104" s="4">
        <f t="shared" ca="1" si="62"/>
        <v>73</v>
      </c>
      <c r="Y104" s="5">
        <f t="shared" ca="1" si="63"/>
        <v>93</v>
      </c>
      <c r="Z104" s="6">
        <f t="shared" ca="1" si="64"/>
        <v>95</v>
      </c>
      <c r="AA104" s="7">
        <f t="shared" ca="1" si="64"/>
        <v>158</v>
      </c>
      <c r="AB104" s="4">
        <f t="shared" ca="1" si="65"/>
        <v>63</v>
      </c>
      <c r="AC104" s="5">
        <f t="shared" ca="1" si="66"/>
        <v>109</v>
      </c>
      <c r="AD104" s="6">
        <f t="shared" ca="1" si="67"/>
        <v>105</v>
      </c>
      <c r="AE104" s="23">
        <f t="shared" ca="1" si="67"/>
        <v>142</v>
      </c>
      <c r="AF104" s="20">
        <f t="shared" ca="1" si="68"/>
        <v>73</v>
      </c>
      <c r="AG104" s="20">
        <f t="shared" ca="1" si="68"/>
        <v>158</v>
      </c>
      <c r="AH104" s="20">
        <f t="shared" ca="1" si="68"/>
        <v>93</v>
      </c>
      <c r="AI104" s="20">
        <f t="shared" ca="1" si="68"/>
        <v>95</v>
      </c>
      <c r="AJ104" s="1">
        <f t="shared" ca="1" si="69"/>
        <v>0.43452380952380953</v>
      </c>
      <c r="AK104" s="1">
        <f t="shared" ca="1" si="70"/>
        <v>0.37051792828685259</v>
      </c>
      <c r="AL104" s="1">
        <f t="shared" ca="1" si="71"/>
        <v>0.39618138424821003</v>
      </c>
      <c r="AM104" s="1">
        <f t="shared" ca="1" si="72"/>
        <v>0.40095465393794749</v>
      </c>
      <c r="AN104" s="1">
        <f ca="1"/>
        <v>0.43452380952380953</v>
      </c>
      <c r="AO104" s="1">
        <f ca="1"/>
        <v>0.37051792828685259</v>
      </c>
      <c r="AP104" s="1">
        <f ca="1"/>
        <v>0.39618138424821003</v>
      </c>
      <c r="AQ104" s="1">
        <f ca="1"/>
        <v>0.40095465393794749</v>
      </c>
      <c r="AR104" s="2">
        <f t="shared" ca="1" si="73"/>
        <v>-3.3569155585862043E-2</v>
      </c>
      <c r="AS104" s="2">
        <f t="shared" ca="1" si="74"/>
        <v>-6.4005881236956941E-2</v>
      </c>
      <c r="AT104" s="2">
        <f t="shared" ca="1" si="75"/>
        <v>-3.8342425275599501E-2</v>
      </c>
      <c r="AU104" s="1">
        <f t="shared" ca="1" si="86"/>
        <v>-0.15354795791760556</v>
      </c>
      <c r="AV104" s="1">
        <f t="shared" ca="1" si="86"/>
        <v>-0.20492248884385511</v>
      </c>
      <c r="AW104" s="1">
        <f t="shared" ca="1" si="86"/>
        <v>-0.10156447085058623</v>
      </c>
      <c r="BA104" s="1">
        <v>0.32758620689655171</v>
      </c>
      <c r="BB104" s="1">
        <v>0.45833333333333326</v>
      </c>
      <c r="BC104" s="1">
        <v>0.3867924528301887</v>
      </c>
      <c r="BD104" s="1">
        <v>0.54716981132075471</v>
      </c>
      <c r="BE104" s="1">
        <v>0.43404255319148938</v>
      </c>
      <c r="BF104" s="1">
        <v>0.41847826086956519</v>
      </c>
      <c r="BG104" s="1">
        <v>0.42720763723150357</v>
      </c>
      <c r="BH104" s="1">
        <v>0.56085918854415273</v>
      </c>
      <c r="BI104" s="2">
        <f t="shared" si="76"/>
        <v>0.12681663535266335</v>
      </c>
      <c r="BJ104" s="2">
        <f t="shared" si="77"/>
        <v>-1.5564292321924189E-2</v>
      </c>
      <c r="BK104" s="2">
        <f t="shared" si="78"/>
        <v>-6.83491595998581E-3</v>
      </c>
      <c r="BL104" s="1">
        <f t="shared" si="87"/>
        <v>2.5856284138505048E-2</v>
      </c>
      <c r="BM104" s="1">
        <f t="shared" si="87"/>
        <v>8.0647673289413579E-2</v>
      </c>
      <c r="BN104" s="1">
        <f t="shared" si="87"/>
        <v>3.8150678771801838E-2</v>
      </c>
      <c r="BP104" s="9">
        <v>101</v>
      </c>
      <c r="BQ104" s="1">
        <v>0.43404255319148938</v>
      </c>
      <c r="BR104" s="1">
        <v>0.41847826086956524</v>
      </c>
      <c r="BS104" s="1">
        <v>0.42720763723150357</v>
      </c>
      <c r="BT104" s="1">
        <v>0.56085918854415273</v>
      </c>
      <c r="BU104" s="1">
        <v>0.49880668257756561</v>
      </c>
      <c r="BV104" s="9">
        <v>101</v>
      </c>
      <c r="BW104" s="1">
        <f t="shared" ca="1" si="79"/>
        <v>0.43452380952380953</v>
      </c>
      <c r="BX104" s="1">
        <f t="shared" ca="1" si="80"/>
        <v>0.37051792828685259</v>
      </c>
      <c r="BY104" s="1">
        <f t="shared" ca="1" si="81"/>
        <v>0.39618138424821003</v>
      </c>
      <c r="BZ104" s="1">
        <f t="shared" ca="1" si="82"/>
        <v>0.40095465393794749</v>
      </c>
      <c r="CA104" s="1">
        <f t="shared" ca="1" si="83"/>
        <v>0.55131264916467781</v>
      </c>
    </row>
    <row r="105" spans="1:79" x14ac:dyDescent="0.25">
      <c r="A105" s="2">
        <f t="shared" si="84"/>
        <v>102</v>
      </c>
      <c r="B105" s="2">
        <f ca="1">OFFSET(Vectors!A104,0,8*(-1+$A$2))</f>
        <v>419</v>
      </c>
      <c r="C105" s="2">
        <f ca="1">OFFSET(Vectors!B104,0,8*(-1+$A$2))</f>
        <v>0.43965517241379309</v>
      </c>
      <c r="D105" s="15">
        <f ca="1">OFFSET(Vectors!F104,0,8*(-1+$A$2))+NORMINV(RAND(),OFFSET(Vectors!G104,0,8*(-1+$A$2)),OFFSET(Vectors!H104,0,8*(-1+$A$2)))</f>
        <v>0.53751250198130107</v>
      </c>
      <c r="E105" s="2">
        <f t="shared" ca="1" si="46"/>
        <v>225</v>
      </c>
      <c r="F105" s="2">
        <f ca="1">B105-E105</f>
        <v>194</v>
      </c>
      <c r="G105" s="12">
        <f ca="1">OFFSET(Vectors!C104,0,8*(-1+$A$2))+NORMINV(RAND(),OFFSET(Vectors!D104,0,8*(-1+$A$2)),OFFSET(Vectors!E104,0,8*(-1+$A$2)))</f>
        <v>0.34178490809121026</v>
      </c>
      <c r="H105" s="4">
        <f t="shared" ca="1" si="47"/>
        <v>99</v>
      </c>
      <c r="I105" s="5">
        <f t="shared" ca="1" si="48"/>
        <v>126</v>
      </c>
      <c r="J105" s="6">
        <f t="shared" ca="1" si="49"/>
        <v>66</v>
      </c>
      <c r="K105" s="7">
        <f t="shared" ca="1" si="50"/>
        <v>128</v>
      </c>
      <c r="L105" s="4">
        <f t="shared" ca="1" si="51"/>
        <v>77</v>
      </c>
      <c r="M105" s="5">
        <f t="shared" ca="1" si="85"/>
        <v>148</v>
      </c>
      <c r="N105" s="6">
        <f t="shared" ca="1" si="52"/>
        <v>85</v>
      </c>
      <c r="O105" s="7">
        <f t="shared" ca="1" si="53"/>
        <v>109</v>
      </c>
      <c r="P105" s="4">
        <f t="shared" ca="1" si="54"/>
        <v>99</v>
      </c>
      <c r="Q105" s="5">
        <f t="shared" ca="1" si="55"/>
        <v>128</v>
      </c>
      <c r="R105" s="6">
        <f t="shared" ca="1" si="56"/>
        <v>66</v>
      </c>
      <c r="S105" s="7">
        <f t="shared" ca="1" si="57"/>
        <v>126</v>
      </c>
      <c r="T105" s="4">
        <f t="shared" ca="1" si="58"/>
        <v>77</v>
      </c>
      <c r="U105" s="5">
        <f t="shared" ca="1" si="59"/>
        <v>109</v>
      </c>
      <c r="V105" s="6">
        <f t="shared" ca="1" si="60"/>
        <v>85</v>
      </c>
      <c r="W105" s="7">
        <f t="shared" ca="1" si="61"/>
        <v>148</v>
      </c>
      <c r="X105" s="4">
        <f t="shared" ca="1" si="62"/>
        <v>99</v>
      </c>
      <c r="Y105" s="5">
        <f t="shared" ca="1" si="63"/>
        <v>66</v>
      </c>
      <c r="Z105" s="6">
        <f t="shared" ca="1" si="64"/>
        <v>126</v>
      </c>
      <c r="AA105" s="7">
        <f t="shared" ca="1" si="64"/>
        <v>128</v>
      </c>
      <c r="AB105" s="4">
        <f t="shared" ca="1" si="65"/>
        <v>77</v>
      </c>
      <c r="AC105" s="5">
        <f t="shared" ca="1" si="66"/>
        <v>85</v>
      </c>
      <c r="AD105" s="6">
        <f t="shared" ca="1" si="67"/>
        <v>148</v>
      </c>
      <c r="AE105" s="23">
        <f t="shared" ca="1" si="67"/>
        <v>109</v>
      </c>
      <c r="AF105" s="20">
        <f t="shared" ca="1" si="68"/>
        <v>99</v>
      </c>
      <c r="AG105" s="20">
        <f t="shared" ca="1" si="68"/>
        <v>128</v>
      </c>
      <c r="AH105" s="20">
        <f t="shared" ca="1" si="68"/>
        <v>66</v>
      </c>
      <c r="AI105" s="20">
        <f t="shared" ca="1" si="68"/>
        <v>126</v>
      </c>
      <c r="AJ105" s="1">
        <f t="shared" ca="1" si="69"/>
        <v>0.44</v>
      </c>
      <c r="AK105" s="1">
        <f t="shared" ca="1" si="70"/>
        <v>0.34020618556701032</v>
      </c>
      <c r="AL105" s="1">
        <f t="shared" ca="1" si="71"/>
        <v>0.3937947494033413</v>
      </c>
      <c r="AM105" s="1">
        <f t="shared" ca="1" si="72"/>
        <v>0.53699284009546544</v>
      </c>
      <c r="AN105" s="1">
        <f ca="1"/>
        <v>0.43902439024390244</v>
      </c>
      <c r="AO105" s="1">
        <f ca="1"/>
        <v>0.29166666666666669</v>
      </c>
      <c r="AP105" s="1">
        <f ca="1"/>
        <v>0.37012987012987014</v>
      </c>
      <c r="AQ105" s="1">
        <f ca="1"/>
        <v>0.53246753246753242</v>
      </c>
      <c r="AR105" s="2">
        <f t="shared" ca="1" si="73"/>
        <v>9.3443142223629982E-2</v>
      </c>
      <c r="AS105" s="2">
        <f t="shared" ca="1" si="74"/>
        <v>-0.14735772357723576</v>
      </c>
      <c r="AT105" s="2">
        <f t="shared" ca="1" si="75"/>
        <v>-6.8894520114032298E-2</v>
      </c>
      <c r="AU105" s="1">
        <f t="shared" ca="1" si="86"/>
        <v>0.12701229780949203</v>
      </c>
      <c r="AV105" s="1">
        <f t="shared" ca="1" si="86"/>
        <v>-8.3351842340278814E-2</v>
      </c>
      <c r="AW105" s="1">
        <f t="shared" ca="1" si="86"/>
        <v>-3.0552094838432797E-2</v>
      </c>
      <c r="BA105" s="1">
        <v>0.63636363636363635</v>
      </c>
      <c r="BB105" s="1">
        <v>0.32608695652173914</v>
      </c>
      <c r="BC105" s="1">
        <v>0.4777777777777778</v>
      </c>
      <c r="BD105" s="1">
        <v>0.48888888888888887</v>
      </c>
      <c r="BE105" s="1">
        <v>0.43965517241379309</v>
      </c>
      <c r="BF105" s="1">
        <v>0.45989304812834231</v>
      </c>
      <c r="BG105" s="1">
        <v>0.44868735083532219</v>
      </c>
      <c r="BH105" s="1">
        <v>0.55369928400954649</v>
      </c>
      <c r="BI105" s="2">
        <f t="shared" si="76"/>
        <v>0.11404411159575339</v>
      </c>
      <c r="BJ105" s="2">
        <f t="shared" si="77"/>
        <v>2.0237875714549214E-2</v>
      </c>
      <c r="BK105" s="2">
        <f t="shared" si="78"/>
        <v>9.0321784215290912E-3</v>
      </c>
      <c r="BL105" s="1">
        <f t="shared" si="87"/>
        <v>-1.2772523756909959E-2</v>
      </c>
      <c r="BM105" s="1">
        <f t="shared" si="87"/>
        <v>3.5802168036473403E-2</v>
      </c>
      <c r="BN105" s="1">
        <f t="shared" si="87"/>
        <v>1.5867094381514901E-2</v>
      </c>
      <c r="BP105" s="9">
        <v>102</v>
      </c>
      <c r="BQ105" s="1">
        <v>0.43965517241379309</v>
      </c>
      <c r="BR105" s="1">
        <v>0.45989304812834225</v>
      </c>
      <c r="BS105" s="1">
        <v>0.44868735083532219</v>
      </c>
      <c r="BT105" s="1">
        <v>0.55369928400954649</v>
      </c>
      <c r="BU105" s="1">
        <v>0.48448687350835323</v>
      </c>
      <c r="BV105" s="9">
        <v>102</v>
      </c>
      <c r="BW105" s="1">
        <f t="shared" ca="1" si="79"/>
        <v>0.43902439024390244</v>
      </c>
      <c r="BX105" s="1">
        <f t="shared" ca="1" si="80"/>
        <v>0.29166666666666669</v>
      </c>
      <c r="BY105" s="1">
        <f t="shared" ca="1" si="81"/>
        <v>0.37012987012987014</v>
      </c>
      <c r="BZ105" s="1">
        <f t="shared" ca="1" si="82"/>
        <v>0.53246753246753242</v>
      </c>
      <c r="CA105" s="1">
        <f t="shared" ca="1" si="83"/>
        <v>0.56493506493506496</v>
      </c>
    </row>
    <row r="106" spans="1:79" x14ac:dyDescent="0.25">
      <c r="A106" s="2">
        <f t="shared" si="84"/>
        <v>103</v>
      </c>
      <c r="B106" s="2">
        <f ca="1">OFFSET(Vectors!A105,0,8*(-1+$A$2))</f>
        <v>322</v>
      </c>
      <c r="C106" s="2">
        <f ca="1">OFFSET(Vectors!B105,0,8*(-1+$A$2))</f>
        <v>0.44</v>
      </c>
      <c r="D106" s="15">
        <f ca="1">OFFSET(Vectors!F105,0,8*(-1+$A$2))+NORMINV(RAND(),OFFSET(Vectors!G105,0,8*(-1+$A$2)),OFFSET(Vectors!H105,0,8*(-1+$A$2)))</f>
        <v>0.48670531272422118</v>
      </c>
      <c r="E106" s="2">
        <f t="shared" ca="1" si="46"/>
        <v>157</v>
      </c>
      <c r="F106" s="2">
        <f ca="1">B106-E106</f>
        <v>165</v>
      </c>
      <c r="G106" s="12">
        <f ca="1">OFFSET(Vectors!C105,0,8*(-1+$A$2))+NORMINV(RAND(),OFFSET(Vectors!D105,0,8*(-1+$A$2)),OFFSET(Vectors!E105,0,8*(-1+$A$2)))</f>
        <v>0.44864579805577348</v>
      </c>
      <c r="H106" s="4">
        <f t="shared" ca="1" si="47"/>
        <v>69</v>
      </c>
      <c r="I106" s="5">
        <f t="shared" ca="1" si="48"/>
        <v>88</v>
      </c>
      <c r="J106" s="6">
        <f t="shared" ca="1" si="49"/>
        <v>74</v>
      </c>
      <c r="K106" s="7">
        <f t="shared" ca="1" si="50"/>
        <v>91</v>
      </c>
      <c r="L106" s="4">
        <f t="shared" ca="1" si="51"/>
        <v>70</v>
      </c>
      <c r="M106" s="5">
        <f t="shared" ca="1" si="85"/>
        <v>87</v>
      </c>
      <c r="N106" s="6">
        <f t="shared" ca="1" si="52"/>
        <v>73</v>
      </c>
      <c r="O106" s="7">
        <f t="shared" ca="1" si="53"/>
        <v>92</v>
      </c>
      <c r="P106" s="4">
        <f t="shared" ca="1" si="54"/>
        <v>69</v>
      </c>
      <c r="Q106" s="5">
        <f t="shared" ca="1" si="55"/>
        <v>91</v>
      </c>
      <c r="R106" s="6">
        <f t="shared" ca="1" si="56"/>
        <v>74</v>
      </c>
      <c r="S106" s="7">
        <f t="shared" ca="1" si="57"/>
        <v>88</v>
      </c>
      <c r="T106" s="4">
        <f t="shared" ca="1" si="58"/>
        <v>70</v>
      </c>
      <c r="U106" s="5">
        <f t="shared" ca="1" si="59"/>
        <v>92</v>
      </c>
      <c r="V106" s="6">
        <f t="shared" ca="1" si="60"/>
        <v>73</v>
      </c>
      <c r="W106" s="7">
        <f t="shared" ca="1" si="61"/>
        <v>87</v>
      </c>
      <c r="X106" s="4">
        <f t="shared" ca="1" si="62"/>
        <v>69</v>
      </c>
      <c r="Y106" s="5">
        <f t="shared" ca="1" si="63"/>
        <v>74</v>
      </c>
      <c r="Z106" s="6">
        <f t="shared" ca="1" si="64"/>
        <v>88</v>
      </c>
      <c r="AA106" s="7">
        <f t="shared" ca="1" si="64"/>
        <v>91</v>
      </c>
      <c r="AB106" s="4">
        <f t="shared" ca="1" si="65"/>
        <v>70</v>
      </c>
      <c r="AC106" s="5">
        <f t="shared" ca="1" si="66"/>
        <v>73</v>
      </c>
      <c r="AD106" s="6">
        <f t="shared" ca="1" si="67"/>
        <v>87</v>
      </c>
      <c r="AE106" s="23">
        <f t="shared" ca="1" si="67"/>
        <v>92</v>
      </c>
      <c r="AF106" s="20">
        <f t="shared" ca="1" si="68"/>
        <v>69</v>
      </c>
      <c r="AG106" s="20">
        <f t="shared" ca="1" si="68"/>
        <v>91</v>
      </c>
      <c r="AH106" s="20">
        <f t="shared" ca="1" si="68"/>
        <v>74</v>
      </c>
      <c r="AI106" s="20">
        <f t="shared" ca="1" si="68"/>
        <v>88</v>
      </c>
      <c r="AJ106" s="1">
        <f t="shared" ca="1" si="69"/>
        <v>0.43949044585987262</v>
      </c>
      <c r="AK106" s="1">
        <f t="shared" ca="1" si="70"/>
        <v>0.44848484848484849</v>
      </c>
      <c r="AL106" s="1">
        <f t="shared" ca="1" si="71"/>
        <v>0.44409937888198758</v>
      </c>
      <c r="AM106" s="1">
        <f t="shared" ca="1" si="72"/>
        <v>0.48757763975155277</v>
      </c>
      <c r="AN106" s="1">
        <f ca="1"/>
        <v>0.43949044585987262</v>
      </c>
      <c r="AO106" s="1">
        <f ca="1"/>
        <v>0.44848484848484849</v>
      </c>
      <c r="AP106" s="1">
        <f ca="1"/>
        <v>0.44409937888198758</v>
      </c>
      <c r="AQ106" s="1">
        <f ca="1"/>
        <v>0.48757763975155277</v>
      </c>
      <c r="AR106" s="2">
        <f t="shared" ca="1" si="73"/>
        <v>4.8087193891680147E-2</v>
      </c>
      <c r="AS106" s="2">
        <f t="shared" ca="1" si="74"/>
        <v>8.9944026249758613E-3</v>
      </c>
      <c r="AT106" s="2">
        <f t="shared" ca="1" si="75"/>
        <v>4.6089330221149583E-3</v>
      </c>
      <c r="AU106" s="1">
        <f t="shared" ca="1" si="86"/>
        <v>-4.5355948331949836E-2</v>
      </c>
      <c r="AV106" s="1">
        <f t="shared" ca="1" si="86"/>
        <v>0.15635212620221162</v>
      </c>
      <c r="AW106" s="1">
        <f t="shared" ca="1" si="86"/>
        <v>7.3503453136147257E-2</v>
      </c>
      <c r="BA106" s="1">
        <v>0.66666666666666663</v>
      </c>
      <c r="BB106" s="1">
        <v>0.20833333333333337</v>
      </c>
      <c r="BC106" s="1">
        <v>0.40476190476190477</v>
      </c>
      <c r="BD106" s="1">
        <v>0.42857142857142855</v>
      </c>
      <c r="BE106" s="1">
        <v>0.44</v>
      </c>
      <c r="BF106" s="1">
        <v>0.23837209302325579</v>
      </c>
      <c r="BG106" s="1">
        <v>0.33229813664596275</v>
      </c>
      <c r="BH106" s="1">
        <v>0.46583850931677018</v>
      </c>
      <c r="BI106" s="2">
        <f t="shared" si="76"/>
        <v>2.5838509316770175E-2</v>
      </c>
      <c r="BJ106" s="2">
        <f t="shared" si="77"/>
        <v>-0.20162790697674421</v>
      </c>
      <c r="BK106" s="2">
        <f t="shared" si="78"/>
        <v>-0.10770186335403725</v>
      </c>
      <c r="BL106" s="1">
        <f t="shared" si="87"/>
        <v>-8.8205602278983219E-2</v>
      </c>
      <c r="BM106" s="1">
        <f t="shared" si="87"/>
        <v>-0.22186578269129342</v>
      </c>
      <c r="BN106" s="1">
        <f t="shared" si="87"/>
        <v>-0.11673404177556634</v>
      </c>
      <c r="BP106" s="9">
        <v>103</v>
      </c>
      <c r="BQ106" s="1">
        <v>0.44</v>
      </c>
      <c r="BR106" s="1">
        <v>0.23837209302325582</v>
      </c>
      <c r="BS106" s="1">
        <v>0.33229813664596275</v>
      </c>
      <c r="BT106" s="1">
        <v>0.46583850931677018</v>
      </c>
      <c r="BU106" s="1">
        <v>0.61180124223602483</v>
      </c>
      <c r="BV106" s="9">
        <v>103</v>
      </c>
      <c r="BW106" s="1">
        <f t="shared" ca="1" si="79"/>
        <v>0.43949044585987262</v>
      </c>
      <c r="BX106" s="1">
        <f t="shared" ca="1" si="80"/>
        <v>0.44848484848484849</v>
      </c>
      <c r="BY106" s="1">
        <f t="shared" ca="1" si="81"/>
        <v>0.44409937888198758</v>
      </c>
      <c r="BZ106" s="1">
        <f t="shared" ca="1" si="82"/>
        <v>0.48757763975155277</v>
      </c>
      <c r="CA106" s="1">
        <f t="shared" ca="1" si="83"/>
        <v>0.49689440993788825</v>
      </c>
    </row>
    <row r="107" spans="1:79" x14ac:dyDescent="0.25">
      <c r="A107" s="2">
        <f t="shared" si="84"/>
        <v>104</v>
      </c>
      <c r="B107" s="2">
        <f ca="1">OFFSET(Vectors!A106,0,8*(-1+$A$2))</f>
        <v>88</v>
      </c>
      <c r="C107" s="2">
        <f ca="1">OFFSET(Vectors!B106,0,8*(-1+$A$2))</f>
        <v>0.44</v>
      </c>
      <c r="D107" s="15">
        <f ca="1">OFFSET(Vectors!F106,0,8*(-1+$A$2))+NORMINV(RAND(),OFFSET(Vectors!G106,0,8*(-1+$A$2)),OFFSET(Vectors!H106,0,8*(-1+$A$2)))</f>
        <v>0.53672137077355742</v>
      </c>
      <c r="E107" s="2">
        <f t="shared" ca="1" si="46"/>
        <v>47</v>
      </c>
      <c r="F107" s="2">
        <f ca="1">B107-E107</f>
        <v>41</v>
      </c>
      <c r="G107" s="12">
        <f ca="1">OFFSET(Vectors!C106,0,8*(-1+$A$2))+NORMINV(RAND(),OFFSET(Vectors!D106,0,8*(-1+$A$2)),OFFSET(Vectors!E106,0,8*(-1+$A$2)))</f>
        <v>0.57421201969583102</v>
      </c>
      <c r="H107" s="4">
        <f t="shared" ca="1" si="47"/>
        <v>21</v>
      </c>
      <c r="I107" s="5">
        <f t="shared" ca="1" si="48"/>
        <v>26</v>
      </c>
      <c r="J107" s="6">
        <f t="shared" ca="1" si="49"/>
        <v>24</v>
      </c>
      <c r="K107" s="7">
        <f t="shared" ca="1" si="50"/>
        <v>17</v>
      </c>
      <c r="L107" s="4">
        <f t="shared" ca="1" si="51"/>
        <v>27</v>
      </c>
      <c r="M107" s="5">
        <f t="shared" ca="1" si="85"/>
        <v>20</v>
      </c>
      <c r="N107" s="6">
        <f t="shared" ca="1" si="52"/>
        <v>18</v>
      </c>
      <c r="O107" s="7">
        <f t="shared" ca="1" si="53"/>
        <v>23</v>
      </c>
      <c r="P107" s="4">
        <f t="shared" ca="1" si="54"/>
        <v>21</v>
      </c>
      <c r="Q107" s="5">
        <f t="shared" ca="1" si="55"/>
        <v>17</v>
      </c>
      <c r="R107" s="6">
        <f t="shared" ca="1" si="56"/>
        <v>24</v>
      </c>
      <c r="S107" s="7">
        <f t="shared" ca="1" si="57"/>
        <v>26</v>
      </c>
      <c r="T107" s="4">
        <f t="shared" ca="1" si="58"/>
        <v>27</v>
      </c>
      <c r="U107" s="5">
        <f t="shared" ca="1" si="59"/>
        <v>23</v>
      </c>
      <c r="V107" s="6">
        <f t="shared" ca="1" si="60"/>
        <v>18</v>
      </c>
      <c r="W107" s="7">
        <f t="shared" ca="1" si="61"/>
        <v>20</v>
      </c>
      <c r="X107" s="4">
        <f t="shared" ca="1" si="62"/>
        <v>21</v>
      </c>
      <c r="Y107" s="5">
        <f t="shared" ca="1" si="63"/>
        <v>24</v>
      </c>
      <c r="Z107" s="6">
        <f t="shared" ca="1" si="64"/>
        <v>26</v>
      </c>
      <c r="AA107" s="7">
        <f t="shared" ca="1" si="64"/>
        <v>17</v>
      </c>
      <c r="AB107" s="4">
        <f t="shared" ca="1" si="65"/>
        <v>27</v>
      </c>
      <c r="AC107" s="5">
        <f t="shared" ca="1" si="66"/>
        <v>18</v>
      </c>
      <c r="AD107" s="6">
        <f t="shared" ca="1" si="67"/>
        <v>20</v>
      </c>
      <c r="AE107" s="23">
        <f t="shared" ca="1" si="67"/>
        <v>23</v>
      </c>
      <c r="AF107" s="20">
        <f t="shared" ca="1" si="68"/>
        <v>21</v>
      </c>
      <c r="AG107" s="20">
        <f t="shared" ca="1" si="68"/>
        <v>17</v>
      </c>
      <c r="AH107" s="20">
        <f t="shared" ca="1" si="68"/>
        <v>24</v>
      </c>
      <c r="AI107" s="20">
        <f t="shared" ca="1" si="68"/>
        <v>26</v>
      </c>
      <c r="AJ107" s="1">
        <f t="shared" ca="1" si="69"/>
        <v>0.44680851063829785</v>
      </c>
      <c r="AK107" s="1">
        <f t="shared" ca="1" si="70"/>
        <v>0.58536585365853655</v>
      </c>
      <c r="AL107" s="1">
        <f t="shared" ca="1" si="71"/>
        <v>0.51136363636363635</v>
      </c>
      <c r="AM107" s="1">
        <f t="shared" ca="1" si="72"/>
        <v>0.53409090909090906</v>
      </c>
      <c r="AN107" s="1">
        <f ca="1"/>
        <v>0.44</v>
      </c>
      <c r="AO107" s="1">
        <f ca="1"/>
        <v>0.34020618556701032</v>
      </c>
      <c r="AP107" s="1">
        <f ca="1"/>
        <v>0.3937947494033413</v>
      </c>
      <c r="AQ107" s="1">
        <f ca="1"/>
        <v>0.53699284009546544</v>
      </c>
      <c r="AR107" s="2">
        <f t="shared" ca="1" si="73"/>
        <v>9.6992840095465438E-2</v>
      </c>
      <c r="AS107" s="2">
        <f t="shared" ca="1" si="74"/>
        <v>-9.979381443298968E-2</v>
      </c>
      <c r="AT107" s="2">
        <f t="shared" ca="1" si="75"/>
        <v>-4.6205250596658698E-2</v>
      </c>
      <c r="AU107" s="1">
        <f t="shared" ca="1" si="86"/>
        <v>4.8905646203785291E-2</v>
      </c>
      <c r="AV107" s="1">
        <f t="shared" ca="1" si="86"/>
        <v>-0.10878821705796554</v>
      </c>
      <c r="AW107" s="1">
        <f t="shared" ca="1" si="86"/>
        <v>-5.0814183618773656E-2</v>
      </c>
      <c r="BA107" s="1">
        <v>0.46875</v>
      </c>
      <c r="BB107" s="1">
        <v>0.21518987341772156</v>
      </c>
      <c r="BC107" s="1">
        <v>0.32867132867132864</v>
      </c>
      <c r="BD107" s="1">
        <v>0.44755244755244755</v>
      </c>
      <c r="BE107" s="1">
        <v>0.44</v>
      </c>
      <c r="BF107" s="1">
        <v>0.5</v>
      </c>
      <c r="BG107" s="1">
        <v>0.46590909090909088</v>
      </c>
      <c r="BH107" s="1">
        <v>0.56818181818181823</v>
      </c>
      <c r="BI107" s="2">
        <f t="shared" si="76"/>
        <v>0.12818181818181823</v>
      </c>
      <c r="BJ107" s="2">
        <f t="shared" si="77"/>
        <v>0.06</v>
      </c>
      <c r="BK107" s="2">
        <f t="shared" si="78"/>
        <v>2.5909090909090882E-2</v>
      </c>
      <c r="BL107" s="1">
        <f t="shared" si="87"/>
        <v>0.10234330886504805</v>
      </c>
      <c r="BM107" s="1">
        <f t="shared" si="87"/>
        <v>0.26162790697674421</v>
      </c>
      <c r="BN107" s="1">
        <f t="shared" si="87"/>
        <v>0.13361095426312813</v>
      </c>
      <c r="BP107" s="9">
        <v>104</v>
      </c>
      <c r="BQ107" s="1">
        <v>0.44</v>
      </c>
      <c r="BR107" s="1">
        <v>0.5</v>
      </c>
      <c r="BS107" s="1">
        <v>0.46590909090909088</v>
      </c>
      <c r="BT107" s="1">
        <v>0.56818181818181823</v>
      </c>
      <c r="BU107" s="1">
        <v>0.46590909090909088</v>
      </c>
      <c r="BV107" s="9">
        <v>104</v>
      </c>
      <c r="BW107" s="1">
        <f t="shared" ca="1" si="79"/>
        <v>0.44</v>
      </c>
      <c r="BX107" s="1">
        <f t="shared" ca="1" si="80"/>
        <v>0.34020618556701032</v>
      </c>
      <c r="BY107" s="1">
        <f t="shared" ca="1" si="81"/>
        <v>0.3937947494033413</v>
      </c>
      <c r="BZ107" s="1">
        <f t="shared" ca="1" si="82"/>
        <v>0.53699284009546544</v>
      </c>
      <c r="CA107" s="1">
        <f t="shared" ca="1" si="83"/>
        <v>0.5417661097852029</v>
      </c>
    </row>
    <row r="108" spans="1:79" x14ac:dyDescent="0.25">
      <c r="A108" s="2">
        <f t="shared" si="84"/>
        <v>105</v>
      </c>
      <c r="B108" s="2">
        <f ca="1">OFFSET(Vectors!A107,0,8*(-1+$A$2))</f>
        <v>342</v>
      </c>
      <c r="C108" s="2">
        <f ca="1">OFFSET(Vectors!B107,0,8*(-1+$A$2))</f>
        <v>0.44148936170212766</v>
      </c>
      <c r="D108" s="15">
        <f ca="1">OFFSET(Vectors!F107,0,8*(-1+$A$2))+NORMINV(RAND(),OFFSET(Vectors!G107,0,8*(-1+$A$2)),OFFSET(Vectors!H107,0,8*(-1+$A$2)))</f>
        <v>0.51869272572493585</v>
      </c>
      <c r="E108" s="2">
        <f t="shared" ca="1" si="46"/>
        <v>177</v>
      </c>
      <c r="F108" s="2">
        <f ca="1">B108-E108</f>
        <v>165</v>
      </c>
      <c r="G108" s="12">
        <f ca="1">OFFSET(Vectors!C107,0,8*(-1+$A$2))+NORMINV(RAND(),OFFSET(Vectors!D107,0,8*(-1+$A$2)),OFFSET(Vectors!E107,0,8*(-1+$A$2)))</f>
        <v>0.3797645993630468</v>
      </c>
      <c r="H108" s="4">
        <f t="shared" ca="1" si="47"/>
        <v>78</v>
      </c>
      <c r="I108" s="5">
        <f t="shared" ca="1" si="48"/>
        <v>99</v>
      </c>
      <c r="J108" s="6">
        <f t="shared" ca="1" si="49"/>
        <v>63</v>
      </c>
      <c r="K108" s="7">
        <f t="shared" ca="1" si="50"/>
        <v>102</v>
      </c>
      <c r="L108" s="4">
        <f t="shared" ca="1" si="51"/>
        <v>67</v>
      </c>
      <c r="M108" s="5">
        <f t="shared" ca="1" si="85"/>
        <v>110</v>
      </c>
      <c r="N108" s="6">
        <f t="shared" ca="1" si="52"/>
        <v>73</v>
      </c>
      <c r="O108" s="7">
        <f t="shared" ca="1" si="53"/>
        <v>92</v>
      </c>
      <c r="P108" s="4">
        <f t="shared" ca="1" si="54"/>
        <v>78</v>
      </c>
      <c r="Q108" s="5">
        <f t="shared" ca="1" si="55"/>
        <v>102</v>
      </c>
      <c r="R108" s="6">
        <f t="shared" ca="1" si="56"/>
        <v>63</v>
      </c>
      <c r="S108" s="7">
        <f t="shared" ca="1" si="57"/>
        <v>99</v>
      </c>
      <c r="T108" s="4">
        <f t="shared" ca="1" si="58"/>
        <v>67</v>
      </c>
      <c r="U108" s="5">
        <f t="shared" ca="1" si="59"/>
        <v>92</v>
      </c>
      <c r="V108" s="6">
        <f t="shared" ca="1" si="60"/>
        <v>73</v>
      </c>
      <c r="W108" s="7">
        <f t="shared" ca="1" si="61"/>
        <v>110</v>
      </c>
      <c r="X108" s="4">
        <f t="shared" ca="1" si="62"/>
        <v>78</v>
      </c>
      <c r="Y108" s="5">
        <f t="shared" ca="1" si="63"/>
        <v>63</v>
      </c>
      <c r="Z108" s="6">
        <f t="shared" ca="1" si="64"/>
        <v>99</v>
      </c>
      <c r="AA108" s="7">
        <f t="shared" ca="1" si="64"/>
        <v>102</v>
      </c>
      <c r="AB108" s="4">
        <f t="shared" ca="1" si="65"/>
        <v>67</v>
      </c>
      <c r="AC108" s="5">
        <f t="shared" ca="1" si="66"/>
        <v>73</v>
      </c>
      <c r="AD108" s="6">
        <f t="shared" ca="1" si="67"/>
        <v>110</v>
      </c>
      <c r="AE108" s="23">
        <f t="shared" ca="1" si="67"/>
        <v>92</v>
      </c>
      <c r="AF108" s="20">
        <f t="shared" ca="1" si="68"/>
        <v>78</v>
      </c>
      <c r="AG108" s="20">
        <f t="shared" ca="1" si="68"/>
        <v>102</v>
      </c>
      <c r="AH108" s="20">
        <f t="shared" ca="1" si="68"/>
        <v>63</v>
      </c>
      <c r="AI108" s="20">
        <f t="shared" ca="1" si="68"/>
        <v>99</v>
      </c>
      <c r="AJ108" s="1">
        <f t="shared" ca="1" si="69"/>
        <v>0.44067796610169491</v>
      </c>
      <c r="AK108" s="1">
        <f t="shared" ca="1" si="70"/>
        <v>0.38181818181818183</v>
      </c>
      <c r="AL108" s="1">
        <f t="shared" ca="1" si="71"/>
        <v>0.41228070175438597</v>
      </c>
      <c r="AM108" s="1">
        <f t="shared" ca="1" si="72"/>
        <v>0.51754385964912286</v>
      </c>
      <c r="AN108" s="1">
        <f ca="1"/>
        <v>0.44019138755980863</v>
      </c>
      <c r="AO108" s="1">
        <f ca="1"/>
        <v>0.4642857142857143</v>
      </c>
      <c r="AP108" s="1">
        <f ca="1"/>
        <v>0.45092838196286472</v>
      </c>
      <c r="AQ108" s="1">
        <f ca="1"/>
        <v>0.55437665782493373</v>
      </c>
      <c r="AR108" s="2">
        <f t="shared" ca="1" si="73"/>
        <v>0.11418527026512509</v>
      </c>
      <c r="AS108" s="2">
        <f t="shared" ca="1" si="74"/>
        <v>2.4094326725905668E-2</v>
      </c>
      <c r="AT108" s="2">
        <f t="shared" ca="1" si="75"/>
        <v>1.0736994403056088E-2</v>
      </c>
      <c r="AU108" s="1">
        <f t="shared" ca="1" si="86"/>
        <v>1.7192430169659656E-2</v>
      </c>
      <c r="AV108" s="1">
        <f t="shared" ca="1" si="86"/>
        <v>0.12388814115889535</v>
      </c>
      <c r="AW108" s="1">
        <f t="shared" ca="1" si="86"/>
        <v>5.6942244999714786E-2</v>
      </c>
      <c r="BA108" s="1">
        <v>0.57668711656441718</v>
      </c>
      <c r="BB108" s="1">
        <v>0.20394736842105265</v>
      </c>
      <c r="BC108" s="1">
        <v>0.3968253968253968</v>
      </c>
      <c r="BD108" s="1">
        <v>0.51746031746031751</v>
      </c>
      <c r="BE108" s="1">
        <v>0.44148936170212766</v>
      </c>
      <c r="BF108" s="1">
        <v>0.53896103896103897</v>
      </c>
      <c r="BG108" s="1">
        <v>0.4853801169590643</v>
      </c>
      <c r="BH108" s="1">
        <v>0.54970760233918126</v>
      </c>
      <c r="BI108" s="2">
        <f t="shared" si="76"/>
        <v>0.1082182406370536</v>
      </c>
      <c r="BJ108" s="2">
        <f t="shared" si="77"/>
        <v>9.7471677258911316E-2</v>
      </c>
      <c r="BK108" s="2">
        <f t="shared" si="78"/>
        <v>4.3890755256936642E-2</v>
      </c>
      <c r="BL108" s="1">
        <f t="shared" si="87"/>
        <v>-1.9963577544764632E-2</v>
      </c>
      <c r="BM108" s="1">
        <f t="shared" si="87"/>
        <v>3.7471677258911318E-2</v>
      </c>
      <c r="BN108" s="1">
        <f t="shared" si="87"/>
        <v>1.7981664347845761E-2</v>
      </c>
      <c r="BP108" s="9">
        <v>105</v>
      </c>
      <c r="BQ108" s="1">
        <v>0.44148936170212766</v>
      </c>
      <c r="BR108" s="1">
        <v>0.53896103896103897</v>
      </c>
      <c r="BS108" s="1">
        <v>0.4853801169590643</v>
      </c>
      <c r="BT108" s="1">
        <v>0.54970760233918126</v>
      </c>
      <c r="BU108" s="1">
        <v>0.45029239766081869</v>
      </c>
      <c r="BV108" s="9">
        <v>105</v>
      </c>
      <c r="BW108" s="1">
        <f t="shared" ca="1" si="79"/>
        <v>0.44019138755980863</v>
      </c>
      <c r="BX108" s="1">
        <f t="shared" ca="1" si="80"/>
        <v>0.4642857142857143</v>
      </c>
      <c r="BY108" s="1">
        <f t="shared" ca="1" si="81"/>
        <v>0.45092838196286478</v>
      </c>
      <c r="BZ108" s="1">
        <f t="shared" ca="1" si="82"/>
        <v>0.55437665782493373</v>
      </c>
      <c r="CA108" s="1">
        <f t="shared" ca="1" si="83"/>
        <v>0.48275862068965514</v>
      </c>
    </row>
    <row r="109" spans="1:79" x14ac:dyDescent="0.25">
      <c r="A109" s="2">
        <f t="shared" si="84"/>
        <v>106</v>
      </c>
      <c r="B109" s="2">
        <f ca="1">OFFSET(Vectors!A108,0,8*(-1+$A$2))</f>
        <v>377</v>
      </c>
      <c r="C109" s="2">
        <f ca="1">OFFSET(Vectors!B108,0,8*(-1+$A$2))</f>
        <v>0.44198895027624308</v>
      </c>
      <c r="D109" s="15">
        <f ca="1">OFFSET(Vectors!F108,0,8*(-1+$A$2))+NORMINV(RAND(),OFFSET(Vectors!G108,0,8*(-1+$A$2)),OFFSET(Vectors!H108,0,8*(-1+$A$2)))</f>
        <v>0.55515941146866632</v>
      </c>
      <c r="E109" s="2">
        <f t="shared" ca="1" si="46"/>
        <v>209</v>
      </c>
      <c r="F109" s="2">
        <f ca="1">B109-E109</f>
        <v>168</v>
      </c>
      <c r="G109" s="12">
        <f ca="1">OFFSET(Vectors!C108,0,8*(-1+$A$2))+NORMINV(RAND(),OFFSET(Vectors!D108,0,8*(-1+$A$2)),OFFSET(Vectors!E108,0,8*(-1+$A$2)))</f>
        <v>0.46358481174978955</v>
      </c>
      <c r="H109" s="4">
        <f t="shared" ca="1" si="47"/>
        <v>92</v>
      </c>
      <c r="I109" s="5">
        <f t="shared" ca="1" si="48"/>
        <v>117</v>
      </c>
      <c r="J109" s="6">
        <f t="shared" ca="1" si="49"/>
        <v>78</v>
      </c>
      <c r="K109" s="7">
        <f t="shared" ca="1" si="50"/>
        <v>90</v>
      </c>
      <c r="L109" s="4">
        <f t="shared" ca="1" si="51"/>
        <v>97</v>
      </c>
      <c r="M109" s="5">
        <f t="shared" ca="1" si="85"/>
        <v>112</v>
      </c>
      <c r="N109" s="6">
        <f t="shared" ca="1" si="52"/>
        <v>74</v>
      </c>
      <c r="O109" s="7">
        <f t="shared" ca="1" si="53"/>
        <v>94</v>
      </c>
      <c r="P109" s="4">
        <f t="shared" ca="1" si="54"/>
        <v>92</v>
      </c>
      <c r="Q109" s="5">
        <f t="shared" ca="1" si="55"/>
        <v>90</v>
      </c>
      <c r="R109" s="6">
        <f t="shared" ca="1" si="56"/>
        <v>78</v>
      </c>
      <c r="S109" s="7">
        <f t="shared" ca="1" si="57"/>
        <v>117</v>
      </c>
      <c r="T109" s="4">
        <f t="shared" ca="1" si="58"/>
        <v>97</v>
      </c>
      <c r="U109" s="5">
        <f t="shared" ca="1" si="59"/>
        <v>94</v>
      </c>
      <c r="V109" s="6">
        <f t="shared" ca="1" si="60"/>
        <v>74</v>
      </c>
      <c r="W109" s="7">
        <f t="shared" ca="1" si="61"/>
        <v>112</v>
      </c>
      <c r="X109" s="4">
        <f t="shared" ca="1" si="62"/>
        <v>92</v>
      </c>
      <c r="Y109" s="5">
        <f t="shared" ca="1" si="63"/>
        <v>78</v>
      </c>
      <c r="Z109" s="6">
        <f t="shared" ca="1" si="64"/>
        <v>117</v>
      </c>
      <c r="AA109" s="7">
        <f t="shared" ca="1" si="64"/>
        <v>90</v>
      </c>
      <c r="AB109" s="4">
        <f t="shared" ca="1" si="65"/>
        <v>97</v>
      </c>
      <c r="AC109" s="5">
        <f t="shared" ca="1" si="66"/>
        <v>74</v>
      </c>
      <c r="AD109" s="6">
        <f t="shared" ca="1" si="67"/>
        <v>112</v>
      </c>
      <c r="AE109" s="23">
        <f t="shared" ca="1" si="67"/>
        <v>94</v>
      </c>
      <c r="AF109" s="20">
        <f t="shared" ca="1" si="68"/>
        <v>92</v>
      </c>
      <c r="AG109" s="20">
        <f t="shared" ca="1" si="68"/>
        <v>90</v>
      </c>
      <c r="AH109" s="20">
        <f t="shared" ca="1" si="68"/>
        <v>78</v>
      </c>
      <c r="AI109" s="20">
        <f t="shared" ca="1" si="68"/>
        <v>117</v>
      </c>
      <c r="AJ109" s="1">
        <f t="shared" ca="1" si="69"/>
        <v>0.44019138755980863</v>
      </c>
      <c r="AK109" s="1">
        <f t="shared" ca="1" si="70"/>
        <v>0.4642857142857143</v>
      </c>
      <c r="AL109" s="1">
        <f t="shared" ca="1" si="71"/>
        <v>0.45092838196286472</v>
      </c>
      <c r="AM109" s="1">
        <f t="shared" ca="1" si="72"/>
        <v>0.55437665782493373</v>
      </c>
      <c r="AN109" s="1">
        <f ca="1"/>
        <v>0.44067796610169491</v>
      </c>
      <c r="AO109" s="1">
        <f ca="1"/>
        <v>0.38181818181818183</v>
      </c>
      <c r="AP109" s="1">
        <f ca="1"/>
        <v>0.41228070175438597</v>
      </c>
      <c r="AQ109" s="1">
        <f ca="1"/>
        <v>0.51754385964912286</v>
      </c>
      <c r="AR109" s="2">
        <f t="shared" ca="1" si="73"/>
        <v>7.6865893547427955E-2</v>
      </c>
      <c r="AS109" s="2">
        <f t="shared" ca="1" si="74"/>
        <v>-5.8859784283513072E-2</v>
      </c>
      <c r="AT109" s="2">
        <f t="shared" ca="1" si="75"/>
        <v>-2.8397264347308937E-2</v>
      </c>
      <c r="AU109" s="1">
        <f t="shared" ca="1" si="86"/>
        <v>-3.7319376717697139E-2</v>
      </c>
      <c r="AV109" s="1">
        <f t="shared" ca="1" si="86"/>
        <v>-8.2954111009418741E-2</v>
      </c>
      <c r="AW109" s="1">
        <f t="shared" ca="1" si="86"/>
        <v>-3.9134258750365025E-2</v>
      </c>
      <c r="BA109" s="1">
        <v>0.48550724637681159</v>
      </c>
      <c r="BB109" s="1">
        <v>0.47619047619047616</v>
      </c>
      <c r="BC109" s="1">
        <v>0.48148148148148145</v>
      </c>
      <c r="BD109" s="1">
        <v>0.5679012345679012</v>
      </c>
      <c r="BE109" s="1">
        <v>0.44198895027624308</v>
      </c>
      <c r="BF109" s="1">
        <v>0.41326530612244894</v>
      </c>
      <c r="BG109" s="1">
        <v>0.4270557029177719</v>
      </c>
      <c r="BH109" s="1">
        <v>0.48010610079575594</v>
      </c>
      <c r="BI109" s="2">
        <f t="shared" si="76"/>
        <v>3.8117150519512866E-2</v>
      </c>
      <c r="BJ109" s="2">
        <f t="shared" si="77"/>
        <v>-2.8723644153794137E-2</v>
      </c>
      <c r="BK109" s="2">
        <f t="shared" si="78"/>
        <v>-1.493324735847118E-2</v>
      </c>
      <c r="BL109" s="1">
        <f t="shared" si="87"/>
        <v>-7.0101090117540732E-2</v>
      </c>
      <c r="BM109" s="1">
        <f t="shared" si="87"/>
        <v>-0.12619532141270545</v>
      </c>
      <c r="BN109" s="1">
        <f t="shared" si="87"/>
        <v>-5.8824002615407822E-2</v>
      </c>
      <c r="BP109" s="9">
        <v>106</v>
      </c>
      <c r="BQ109" s="1">
        <v>0.44198895027624308</v>
      </c>
      <c r="BR109" s="1">
        <v>0.41326530612244899</v>
      </c>
      <c r="BS109" s="1">
        <v>0.4270557029177719</v>
      </c>
      <c r="BT109" s="1">
        <v>0.48010610079575594</v>
      </c>
      <c r="BU109" s="1">
        <v>0.51724137931034486</v>
      </c>
      <c r="BV109" s="9">
        <v>106</v>
      </c>
      <c r="BW109" s="1">
        <f t="shared" ca="1" si="79"/>
        <v>0.44067796610169491</v>
      </c>
      <c r="BX109" s="1">
        <f t="shared" ca="1" si="80"/>
        <v>0.38181818181818183</v>
      </c>
      <c r="BY109" s="1">
        <f t="shared" ca="1" si="81"/>
        <v>0.41228070175438597</v>
      </c>
      <c r="BZ109" s="1">
        <f t="shared" ca="1" si="82"/>
        <v>0.51754385964912286</v>
      </c>
      <c r="CA109" s="1">
        <f t="shared" ca="1" si="83"/>
        <v>0.52631578947368418</v>
      </c>
    </row>
    <row r="110" spans="1:79" x14ac:dyDescent="0.25">
      <c r="A110" s="2">
        <f t="shared" si="84"/>
        <v>107</v>
      </c>
      <c r="B110" s="2">
        <f ca="1">OFFSET(Vectors!A109,0,8*(-1+$A$2))</f>
        <v>154</v>
      </c>
      <c r="C110" s="2">
        <f ca="1">OFFSET(Vectors!B109,0,8*(-1+$A$2))</f>
        <v>0.44444444444444442</v>
      </c>
      <c r="D110" s="15">
        <f ca="1">OFFSET(Vectors!F109,0,8*(-1+$A$2))+NORMINV(RAND(),OFFSET(Vectors!G109,0,8*(-1+$A$2)),OFFSET(Vectors!H109,0,8*(-1+$A$2)))</f>
        <v>0.53399954799261939</v>
      </c>
      <c r="E110" s="2">
        <f t="shared" ca="1" si="46"/>
        <v>82</v>
      </c>
      <c r="F110" s="2">
        <f ca="1">B110-E110</f>
        <v>72</v>
      </c>
      <c r="G110" s="12">
        <f ca="1">OFFSET(Vectors!C109,0,8*(-1+$A$2))+NORMINV(RAND(),OFFSET(Vectors!D109,0,8*(-1+$A$2)),OFFSET(Vectors!E109,0,8*(-1+$A$2)))</f>
        <v>0.29689968479388806</v>
      </c>
      <c r="H110" s="4">
        <f t="shared" ca="1" si="47"/>
        <v>36</v>
      </c>
      <c r="I110" s="5">
        <f t="shared" ca="1" si="48"/>
        <v>46</v>
      </c>
      <c r="J110" s="6">
        <f t="shared" ca="1" si="49"/>
        <v>21</v>
      </c>
      <c r="K110" s="7">
        <f t="shared" ca="1" si="50"/>
        <v>51</v>
      </c>
      <c r="L110" s="4">
        <f t="shared" ca="1" si="51"/>
        <v>24</v>
      </c>
      <c r="M110" s="5">
        <f t="shared" ca="1" si="85"/>
        <v>58</v>
      </c>
      <c r="N110" s="6">
        <f t="shared" ca="1" si="52"/>
        <v>32</v>
      </c>
      <c r="O110" s="7">
        <f t="shared" ca="1" si="53"/>
        <v>40</v>
      </c>
      <c r="P110" s="4">
        <f t="shared" ca="1" si="54"/>
        <v>36</v>
      </c>
      <c r="Q110" s="5">
        <f t="shared" ca="1" si="55"/>
        <v>51</v>
      </c>
      <c r="R110" s="6">
        <f t="shared" ca="1" si="56"/>
        <v>21</v>
      </c>
      <c r="S110" s="7">
        <f t="shared" ca="1" si="57"/>
        <v>46</v>
      </c>
      <c r="T110" s="4">
        <f t="shared" ca="1" si="58"/>
        <v>24</v>
      </c>
      <c r="U110" s="5">
        <f t="shared" ca="1" si="59"/>
        <v>40</v>
      </c>
      <c r="V110" s="6">
        <f t="shared" ca="1" si="60"/>
        <v>32</v>
      </c>
      <c r="W110" s="7">
        <f t="shared" ca="1" si="61"/>
        <v>58</v>
      </c>
      <c r="X110" s="4">
        <f t="shared" ca="1" si="62"/>
        <v>36</v>
      </c>
      <c r="Y110" s="5">
        <f t="shared" ca="1" si="63"/>
        <v>21</v>
      </c>
      <c r="Z110" s="6">
        <f t="shared" ca="1" si="64"/>
        <v>46</v>
      </c>
      <c r="AA110" s="7">
        <f t="shared" ca="1" si="64"/>
        <v>51</v>
      </c>
      <c r="AB110" s="4">
        <f t="shared" ca="1" si="65"/>
        <v>24</v>
      </c>
      <c r="AC110" s="5">
        <f t="shared" ca="1" si="66"/>
        <v>32</v>
      </c>
      <c r="AD110" s="6">
        <f t="shared" ca="1" si="67"/>
        <v>58</v>
      </c>
      <c r="AE110" s="23">
        <f t="shared" ca="1" si="67"/>
        <v>40</v>
      </c>
      <c r="AF110" s="20">
        <f t="shared" ca="1" si="68"/>
        <v>36</v>
      </c>
      <c r="AG110" s="20">
        <f t="shared" ca="1" si="68"/>
        <v>51</v>
      </c>
      <c r="AH110" s="20">
        <f t="shared" ca="1" si="68"/>
        <v>21</v>
      </c>
      <c r="AI110" s="20">
        <f t="shared" ca="1" si="68"/>
        <v>46</v>
      </c>
      <c r="AJ110" s="1">
        <f t="shared" ca="1" si="69"/>
        <v>0.43902439024390244</v>
      </c>
      <c r="AK110" s="1">
        <f t="shared" ca="1" si="70"/>
        <v>0.29166666666666669</v>
      </c>
      <c r="AL110" s="1">
        <f t="shared" ca="1" si="71"/>
        <v>0.37012987012987014</v>
      </c>
      <c r="AM110" s="1">
        <f t="shared" ca="1" si="72"/>
        <v>0.53246753246753242</v>
      </c>
      <c r="AN110" s="1">
        <f ca="1"/>
        <v>0.44615384615384618</v>
      </c>
      <c r="AO110" s="1">
        <f ca="1"/>
        <v>0.46031746031746029</v>
      </c>
      <c r="AP110" s="1">
        <f ca="1"/>
        <v>0.453125</v>
      </c>
      <c r="AQ110" s="1">
        <f ca="1"/>
        <v>0.5078125</v>
      </c>
      <c r="AR110" s="2">
        <f t="shared" ca="1" si="73"/>
        <v>6.1658653846153821E-2</v>
      </c>
      <c r="AS110" s="2">
        <f t="shared" ca="1" si="74"/>
        <v>1.4163614163614113E-2</v>
      </c>
      <c r="AT110" s="2">
        <f t="shared" ca="1" si="75"/>
        <v>6.9711538461538214E-3</v>
      </c>
      <c r="AU110" s="1">
        <f t="shared" ca="1" si="86"/>
        <v>-1.5207239701274133E-2</v>
      </c>
      <c r="AV110" s="1">
        <f t="shared" ca="1" si="86"/>
        <v>7.3023398447127186E-2</v>
      </c>
      <c r="AW110" s="1">
        <f t="shared" ca="1" si="86"/>
        <v>3.5368418193462758E-2</v>
      </c>
      <c r="BA110" s="1">
        <v>0.620253164556962</v>
      </c>
      <c r="BB110" s="1">
        <v>0.20377358490566033</v>
      </c>
      <c r="BC110" s="1">
        <v>0.40039840637450197</v>
      </c>
      <c r="BD110" s="1">
        <v>0.47211155378486058</v>
      </c>
      <c r="BE110" s="1">
        <v>0.44444444444444442</v>
      </c>
      <c r="BF110" s="1">
        <v>0.52054794520547942</v>
      </c>
      <c r="BG110" s="1">
        <v>0.48051948051948051</v>
      </c>
      <c r="BH110" s="1">
        <v>0.52597402597402598</v>
      </c>
      <c r="BI110" s="2">
        <f t="shared" si="76"/>
        <v>8.1529581529581563E-2</v>
      </c>
      <c r="BJ110" s="2">
        <f t="shared" si="77"/>
        <v>7.6103500761035003E-2</v>
      </c>
      <c r="BK110" s="2">
        <f t="shared" si="78"/>
        <v>3.6075036075036093E-2</v>
      </c>
      <c r="BL110" s="1">
        <f t="shared" si="87"/>
        <v>4.3412431010068697E-2</v>
      </c>
      <c r="BM110" s="1">
        <f t="shared" si="87"/>
        <v>0.10482714491482914</v>
      </c>
      <c r="BN110" s="1">
        <f t="shared" si="87"/>
        <v>5.1008283433507273E-2</v>
      </c>
      <c r="BP110" s="9">
        <v>107</v>
      </c>
      <c r="BQ110" s="1">
        <v>0.44444444444444442</v>
      </c>
      <c r="BR110" s="1">
        <v>0.52054794520547942</v>
      </c>
      <c r="BS110" s="1">
        <v>0.48051948051948051</v>
      </c>
      <c r="BT110" s="1">
        <v>0.52597402597402598</v>
      </c>
      <c r="BU110" s="1">
        <v>0.46103896103896103</v>
      </c>
      <c r="BV110" s="9">
        <v>107</v>
      </c>
      <c r="BW110" s="1">
        <f t="shared" ca="1" si="79"/>
        <v>0.44615384615384618</v>
      </c>
      <c r="BX110" s="1">
        <f t="shared" ca="1" si="80"/>
        <v>0.46031746031746029</v>
      </c>
      <c r="BY110" s="1">
        <f t="shared" ca="1" si="81"/>
        <v>0.453125</v>
      </c>
      <c r="BZ110" s="1">
        <f t="shared" ca="1" si="82"/>
        <v>0.5078125</v>
      </c>
      <c r="CA110" s="1">
        <f t="shared" ca="1" si="83"/>
        <v>0.49218750000000006</v>
      </c>
    </row>
    <row r="111" spans="1:79" x14ac:dyDescent="0.25">
      <c r="A111" s="2">
        <f t="shared" si="84"/>
        <v>108</v>
      </c>
      <c r="B111" s="2">
        <f ca="1">OFFSET(Vectors!A110,0,8*(-1+$A$2))</f>
        <v>341</v>
      </c>
      <c r="C111" s="2">
        <f ca="1">OFFSET(Vectors!B110,0,8*(-1+$A$2))</f>
        <v>0.4452054794520548</v>
      </c>
      <c r="D111" s="15">
        <f ca="1">OFFSET(Vectors!F110,0,8*(-1+$A$2))+NORMINV(RAND(),OFFSET(Vectors!G110,0,8*(-1+$A$2)),OFFSET(Vectors!H110,0,8*(-1+$A$2)))</f>
        <v>0.6296670093559702</v>
      </c>
      <c r="E111" s="2">
        <f t="shared" ca="1" si="46"/>
        <v>215</v>
      </c>
      <c r="F111" s="2">
        <f ca="1">B111-E111</f>
        <v>126</v>
      </c>
      <c r="G111" s="12">
        <f ca="1">OFFSET(Vectors!C110,0,8*(-1+$A$2))+NORMINV(RAND(),OFFSET(Vectors!D110,0,8*(-1+$A$2)),OFFSET(Vectors!E110,0,8*(-1+$A$2)))</f>
        <v>0.29328875688777895</v>
      </c>
      <c r="H111" s="4">
        <f t="shared" ca="1" si="47"/>
        <v>96</v>
      </c>
      <c r="I111" s="5">
        <f t="shared" ca="1" si="48"/>
        <v>119</v>
      </c>
      <c r="J111" s="6">
        <f t="shared" ca="1" si="49"/>
        <v>37</v>
      </c>
      <c r="K111" s="7">
        <f t="shared" ca="1" si="50"/>
        <v>89</v>
      </c>
      <c r="L111" s="4">
        <f t="shared" ca="1" si="51"/>
        <v>63</v>
      </c>
      <c r="M111" s="5">
        <f t="shared" ca="1" si="85"/>
        <v>152</v>
      </c>
      <c r="N111" s="6">
        <f t="shared" ca="1" si="52"/>
        <v>56</v>
      </c>
      <c r="O111" s="7">
        <f t="shared" ca="1" si="53"/>
        <v>70</v>
      </c>
      <c r="P111" s="4">
        <f t="shared" ca="1" si="54"/>
        <v>96</v>
      </c>
      <c r="Q111" s="5">
        <f t="shared" ca="1" si="55"/>
        <v>89</v>
      </c>
      <c r="R111" s="6">
        <f t="shared" ca="1" si="56"/>
        <v>37</v>
      </c>
      <c r="S111" s="7">
        <f t="shared" ca="1" si="57"/>
        <v>119</v>
      </c>
      <c r="T111" s="4">
        <f t="shared" ca="1" si="58"/>
        <v>63</v>
      </c>
      <c r="U111" s="5">
        <f t="shared" ca="1" si="59"/>
        <v>70</v>
      </c>
      <c r="V111" s="6">
        <f t="shared" ca="1" si="60"/>
        <v>56</v>
      </c>
      <c r="W111" s="7">
        <f t="shared" ca="1" si="61"/>
        <v>152</v>
      </c>
      <c r="X111" s="4">
        <f t="shared" ca="1" si="62"/>
        <v>96</v>
      </c>
      <c r="Y111" s="5">
        <f t="shared" ca="1" si="63"/>
        <v>37</v>
      </c>
      <c r="Z111" s="6">
        <f t="shared" ca="1" si="64"/>
        <v>119</v>
      </c>
      <c r="AA111" s="7">
        <f t="shared" ca="1" si="64"/>
        <v>89</v>
      </c>
      <c r="AB111" s="4">
        <f t="shared" ca="1" si="65"/>
        <v>63</v>
      </c>
      <c r="AC111" s="5">
        <f t="shared" ca="1" si="66"/>
        <v>56</v>
      </c>
      <c r="AD111" s="6">
        <f t="shared" ca="1" si="67"/>
        <v>152</v>
      </c>
      <c r="AE111" s="23">
        <f t="shared" ca="1" si="67"/>
        <v>70</v>
      </c>
      <c r="AF111" s="20">
        <f t="shared" ca="1" si="68"/>
        <v>96</v>
      </c>
      <c r="AG111" s="20">
        <f t="shared" ca="1" si="68"/>
        <v>89</v>
      </c>
      <c r="AH111" s="20">
        <f t="shared" ca="1" si="68"/>
        <v>37</v>
      </c>
      <c r="AI111" s="20">
        <f t="shared" ca="1" si="68"/>
        <v>119</v>
      </c>
      <c r="AJ111" s="1">
        <f t="shared" ca="1" si="69"/>
        <v>0.44651162790697674</v>
      </c>
      <c r="AK111" s="1">
        <f t="shared" ca="1" si="70"/>
        <v>0.29365079365079366</v>
      </c>
      <c r="AL111" s="1">
        <f t="shared" ca="1" si="71"/>
        <v>0.39002932551319647</v>
      </c>
      <c r="AM111" s="1">
        <f t="shared" ca="1" si="72"/>
        <v>0.63049853372434017</v>
      </c>
      <c r="AN111" s="1">
        <f ca="1"/>
        <v>0.44651162790697674</v>
      </c>
      <c r="AO111" s="1">
        <f ca="1"/>
        <v>0.29365079365079366</v>
      </c>
      <c r="AP111" s="1">
        <f ca="1"/>
        <v>0.39002932551319647</v>
      </c>
      <c r="AQ111" s="1">
        <f ca="1"/>
        <v>0.63049853372434017</v>
      </c>
      <c r="AR111" s="2">
        <f t="shared" ca="1" si="73"/>
        <v>0.18398690581736343</v>
      </c>
      <c r="AS111" s="2">
        <f t="shared" ca="1" si="74"/>
        <v>-0.15286083425618308</v>
      </c>
      <c r="AT111" s="2">
        <f t="shared" ca="1" si="75"/>
        <v>-5.648230239378027E-2</v>
      </c>
      <c r="AU111" s="1">
        <f t="shared" ca="1" si="86"/>
        <v>0.12232825197120961</v>
      </c>
      <c r="AV111" s="1">
        <f t="shared" ca="1" si="86"/>
        <v>-0.16702444841979719</v>
      </c>
      <c r="AW111" s="1">
        <f t="shared" ca="1" si="86"/>
        <v>-6.3453456239934092E-2</v>
      </c>
      <c r="BA111" s="1">
        <v>0.58196721311475408</v>
      </c>
      <c r="BB111" s="1">
        <v>0.15652173913043477</v>
      </c>
      <c r="BC111" s="1">
        <v>0.37552742616033757</v>
      </c>
      <c r="BD111" s="1">
        <v>0.51476793248945152</v>
      </c>
      <c r="BE111" s="1">
        <v>0.4452054794520548</v>
      </c>
      <c r="BF111" s="1">
        <v>0.14358974358974352</v>
      </c>
      <c r="BG111" s="1">
        <v>0.27272727272727271</v>
      </c>
      <c r="BH111" s="1">
        <v>0.42815249266862171</v>
      </c>
      <c r="BI111" s="2">
        <f t="shared" si="76"/>
        <v>-1.7052986783433088E-2</v>
      </c>
      <c r="BJ111" s="2">
        <f t="shared" si="77"/>
        <v>-0.30161573586231127</v>
      </c>
      <c r="BK111" s="2">
        <f t="shared" si="78"/>
        <v>-0.17247820672478209</v>
      </c>
      <c r="BL111" s="1">
        <f t="shared" si="87"/>
        <v>-9.8582568313014651E-2</v>
      </c>
      <c r="BM111" s="1">
        <f t="shared" si="87"/>
        <v>-0.37771923662334628</v>
      </c>
      <c r="BN111" s="1">
        <f t="shared" si="87"/>
        <v>-0.20855324279981818</v>
      </c>
      <c r="BP111" s="9">
        <v>108</v>
      </c>
      <c r="BQ111" s="1">
        <v>0.4452054794520548</v>
      </c>
      <c r="BR111" s="1">
        <v>0.14358974358974358</v>
      </c>
      <c r="BS111" s="1">
        <v>0.27272727272727271</v>
      </c>
      <c r="BT111" s="1">
        <v>0.42815249266862171</v>
      </c>
      <c r="BU111" s="1">
        <v>0.68035190615835772</v>
      </c>
      <c r="BV111" s="9">
        <v>108</v>
      </c>
      <c r="BW111" s="1">
        <f t="shared" ca="1" si="79"/>
        <v>0.44651162790697674</v>
      </c>
      <c r="BX111" s="1">
        <f t="shared" ca="1" si="80"/>
        <v>0.29365079365079366</v>
      </c>
      <c r="BY111" s="1">
        <f t="shared" ca="1" si="81"/>
        <v>0.39002932551319647</v>
      </c>
      <c r="BZ111" s="1">
        <f t="shared" ca="1" si="82"/>
        <v>0.63049853372434017</v>
      </c>
      <c r="CA111" s="1">
        <f t="shared" ca="1" si="83"/>
        <v>0.54252199413489732</v>
      </c>
    </row>
    <row r="112" spans="1:79" x14ac:dyDescent="0.25">
      <c r="A112" s="2">
        <f t="shared" si="84"/>
        <v>109</v>
      </c>
      <c r="B112" s="2">
        <f ca="1">OFFSET(Vectors!A111,0,8*(-1+$A$2))</f>
        <v>145</v>
      </c>
      <c r="C112" s="2">
        <f ca="1">OFFSET(Vectors!B111,0,8*(-1+$A$2))</f>
        <v>0.44594594594594594</v>
      </c>
      <c r="D112" s="15">
        <f ca="1">OFFSET(Vectors!F111,0,8*(-1+$A$2))+NORMINV(RAND(),OFFSET(Vectors!G111,0,8*(-1+$A$2)),OFFSET(Vectors!H111,0,8*(-1+$A$2)))</f>
        <v>0.4901419139045381</v>
      </c>
      <c r="E112" s="2">
        <f t="shared" ca="1" si="46"/>
        <v>71</v>
      </c>
      <c r="F112" s="2">
        <f ca="1">B112-E112</f>
        <v>74</v>
      </c>
      <c r="G112" s="12">
        <f ca="1">OFFSET(Vectors!C111,0,8*(-1+$A$2))+NORMINV(RAND(),OFFSET(Vectors!D111,0,8*(-1+$A$2)),OFFSET(Vectors!E111,0,8*(-1+$A$2)))</f>
        <v>0.28592363678992877</v>
      </c>
      <c r="H112" s="4">
        <f t="shared" ca="1" si="47"/>
        <v>32</v>
      </c>
      <c r="I112" s="5">
        <f t="shared" ca="1" si="48"/>
        <v>39</v>
      </c>
      <c r="J112" s="6">
        <f t="shared" ca="1" si="49"/>
        <v>21</v>
      </c>
      <c r="K112" s="7">
        <f t="shared" ca="1" si="50"/>
        <v>53</v>
      </c>
      <c r="L112" s="4">
        <f t="shared" ca="1" si="51"/>
        <v>20</v>
      </c>
      <c r="M112" s="5">
        <f t="shared" ca="1" si="85"/>
        <v>51</v>
      </c>
      <c r="N112" s="6">
        <f t="shared" ca="1" si="52"/>
        <v>33</v>
      </c>
      <c r="O112" s="7">
        <f t="shared" ca="1" si="53"/>
        <v>41</v>
      </c>
      <c r="P112" s="4">
        <f t="shared" ca="1" si="54"/>
        <v>32</v>
      </c>
      <c r="Q112" s="5">
        <f t="shared" ca="1" si="55"/>
        <v>53</v>
      </c>
      <c r="R112" s="6">
        <f t="shared" ca="1" si="56"/>
        <v>21</v>
      </c>
      <c r="S112" s="7">
        <f t="shared" ca="1" si="57"/>
        <v>39</v>
      </c>
      <c r="T112" s="4">
        <f t="shared" ca="1" si="58"/>
        <v>20</v>
      </c>
      <c r="U112" s="5">
        <f t="shared" ca="1" si="59"/>
        <v>41</v>
      </c>
      <c r="V112" s="6">
        <f t="shared" ca="1" si="60"/>
        <v>33</v>
      </c>
      <c r="W112" s="7">
        <f t="shared" ca="1" si="61"/>
        <v>51</v>
      </c>
      <c r="X112" s="4">
        <f t="shared" ca="1" si="62"/>
        <v>32</v>
      </c>
      <c r="Y112" s="5">
        <f t="shared" ca="1" si="63"/>
        <v>21</v>
      </c>
      <c r="Z112" s="6">
        <f t="shared" ca="1" si="64"/>
        <v>39</v>
      </c>
      <c r="AA112" s="7">
        <f t="shared" ca="1" si="64"/>
        <v>53</v>
      </c>
      <c r="AB112" s="4">
        <f t="shared" ca="1" si="65"/>
        <v>20</v>
      </c>
      <c r="AC112" s="5">
        <f t="shared" ca="1" si="66"/>
        <v>33</v>
      </c>
      <c r="AD112" s="6">
        <f t="shared" ca="1" si="67"/>
        <v>51</v>
      </c>
      <c r="AE112" s="23">
        <f t="shared" ca="1" si="67"/>
        <v>41</v>
      </c>
      <c r="AF112" s="20">
        <f t="shared" ca="1" si="68"/>
        <v>32</v>
      </c>
      <c r="AG112" s="20">
        <f t="shared" ca="1" si="68"/>
        <v>53</v>
      </c>
      <c r="AH112" s="20">
        <f t="shared" ca="1" si="68"/>
        <v>21</v>
      </c>
      <c r="AI112" s="20">
        <f t="shared" ca="1" si="68"/>
        <v>39</v>
      </c>
      <c r="AJ112" s="1">
        <f t="shared" ca="1" si="69"/>
        <v>0.45070422535211269</v>
      </c>
      <c r="AK112" s="1">
        <f t="shared" ca="1" si="70"/>
        <v>0.28378378378378377</v>
      </c>
      <c r="AL112" s="1">
        <f t="shared" ca="1" si="71"/>
        <v>0.36551724137931035</v>
      </c>
      <c r="AM112" s="1">
        <f t="shared" ca="1" si="72"/>
        <v>0.48965517241379308</v>
      </c>
      <c r="AN112" s="1">
        <f ca="1"/>
        <v>0.44680851063829785</v>
      </c>
      <c r="AO112" s="1">
        <f ca="1"/>
        <v>0.58536585365853655</v>
      </c>
      <c r="AP112" s="1">
        <f ca="1"/>
        <v>0.51136363636363635</v>
      </c>
      <c r="AQ112" s="1">
        <f ca="1"/>
        <v>0.53409090909090906</v>
      </c>
      <c r="AR112" s="2">
        <f t="shared" ca="1" si="73"/>
        <v>8.728239845261121E-2</v>
      </c>
      <c r="AS112" s="2">
        <f t="shared" ca="1" si="74"/>
        <v>0.1385573430202387</v>
      </c>
      <c r="AT112" s="2">
        <f t="shared" ca="1" si="75"/>
        <v>6.4555125725338502E-2</v>
      </c>
      <c r="AU112" s="1">
        <f t="shared" ca="1" si="86"/>
        <v>-9.6704507364752224E-2</v>
      </c>
      <c r="AV112" s="1">
        <f t="shared" ca="1" si="86"/>
        <v>0.29141817727642177</v>
      </c>
      <c r="AW112" s="1">
        <f t="shared" ca="1" si="86"/>
        <v>0.12103742811911877</v>
      </c>
      <c r="BA112" s="1">
        <v>0.58064516129032262</v>
      </c>
      <c r="BB112" s="1">
        <v>0.25153374233128833</v>
      </c>
      <c r="BC112" s="1">
        <v>0.41194968553459121</v>
      </c>
      <c r="BD112" s="1">
        <v>0.48742138364779874</v>
      </c>
      <c r="BE112" s="1">
        <v>0.44594594594594594</v>
      </c>
      <c r="BF112" s="1">
        <v>0.19718309859154926</v>
      </c>
      <c r="BG112" s="1">
        <v>0.32413793103448274</v>
      </c>
      <c r="BH112" s="1">
        <v>0.51034482758620692</v>
      </c>
      <c r="BI112" s="2">
        <f t="shared" si="76"/>
        <v>6.4398881640260974E-2</v>
      </c>
      <c r="BJ112" s="2">
        <f t="shared" si="77"/>
        <v>-0.24876284735439669</v>
      </c>
      <c r="BK112" s="2">
        <f t="shared" si="78"/>
        <v>-0.1218080149114632</v>
      </c>
      <c r="BL112" s="1">
        <f t="shared" si="87"/>
        <v>8.1451868423694063E-2</v>
      </c>
      <c r="BM112" s="1">
        <f t="shared" si="87"/>
        <v>5.2852888507914586E-2</v>
      </c>
      <c r="BN112" s="1">
        <f t="shared" si="87"/>
        <v>5.0670191813318888E-2</v>
      </c>
      <c r="BP112" s="9">
        <v>109</v>
      </c>
      <c r="BQ112" s="1">
        <v>0.44594594594594594</v>
      </c>
      <c r="BR112" s="1">
        <v>0.19718309859154928</v>
      </c>
      <c r="BS112" s="1">
        <v>0.32413793103448274</v>
      </c>
      <c r="BT112" s="1">
        <v>0.51034482758620692</v>
      </c>
      <c r="BU112" s="1">
        <v>0.62068965517241381</v>
      </c>
      <c r="BV112" s="9">
        <v>109</v>
      </c>
      <c r="BW112" s="1">
        <f t="shared" ca="1" si="79"/>
        <v>0.44680851063829785</v>
      </c>
      <c r="BX112" s="1">
        <f t="shared" ca="1" si="80"/>
        <v>0.58536585365853655</v>
      </c>
      <c r="BY112" s="1">
        <f t="shared" ca="1" si="81"/>
        <v>0.51136363636363635</v>
      </c>
      <c r="BZ112" s="1">
        <f t="shared" ca="1" si="82"/>
        <v>0.53409090909090906</v>
      </c>
      <c r="CA112" s="1">
        <f t="shared" ca="1" si="83"/>
        <v>0.43181818181818182</v>
      </c>
    </row>
    <row r="113" spans="1:79" x14ac:dyDescent="0.25">
      <c r="A113" s="2">
        <f t="shared" si="84"/>
        <v>110</v>
      </c>
      <c r="B113" s="2">
        <f ca="1">OFFSET(Vectors!A112,0,8*(-1+$A$2))</f>
        <v>461</v>
      </c>
      <c r="C113" s="2">
        <f ca="1">OFFSET(Vectors!B112,0,8*(-1+$A$2))</f>
        <v>0.44813278008298757</v>
      </c>
      <c r="D113" s="15">
        <f ca="1">OFFSET(Vectors!F112,0,8*(-1+$A$2))+NORMINV(RAND(),OFFSET(Vectors!G112,0,8*(-1+$A$2)),OFFSET(Vectors!H112,0,8*(-1+$A$2)))</f>
        <v>0.54156900619507631</v>
      </c>
      <c r="E113" s="2">
        <f t="shared" ca="1" si="46"/>
        <v>250</v>
      </c>
      <c r="F113" s="2">
        <f ca="1">B113-E113</f>
        <v>211</v>
      </c>
      <c r="G113" s="12">
        <f ca="1">OFFSET(Vectors!C112,0,8*(-1+$A$2))+NORMINV(RAND(),OFFSET(Vectors!D112,0,8*(-1+$A$2)),OFFSET(Vectors!E112,0,8*(-1+$A$2)))</f>
        <v>0.43632361405727632</v>
      </c>
      <c r="H113" s="4">
        <f t="shared" ca="1" si="47"/>
        <v>112</v>
      </c>
      <c r="I113" s="5">
        <f t="shared" ca="1" si="48"/>
        <v>138</v>
      </c>
      <c r="J113" s="6">
        <f t="shared" ca="1" si="49"/>
        <v>92</v>
      </c>
      <c r="K113" s="7">
        <f t="shared" ca="1" si="50"/>
        <v>119</v>
      </c>
      <c r="L113" s="4">
        <f t="shared" ca="1" si="51"/>
        <v>109</v>
      </c>
      <c r="M113" s="5">
        <f t="shared" ca="1" si="85"/>
        <v>141</v>
      </c>
      <c r="N113" s="6">
        <f t="shared" ca="1" si="52"/>
        <v>95</v>
      </c>
      <c r="O113" s="7">
        <f t="shared" ca="1" si="53"/>
        <v>116</v>
      </c>
      <c r="P113" s="4">
        <f t="shared" ca="1" si="54"/>
        <v>112</v>
      </c>
      <c r="Q113" s="5">
        <f t="shared" ca="1" si="55"/>
        <v>119</v>
      </c>
      <c r="R113" s="6">
        <f t="shared" ca="1" si="56"/>
        <v>92</v>
      </c>
      <c r="S113" s="7">
        <f t="shared" ca="1" si="57"/>
        <v>138</v>
      </c>
      <c r="T113" s="4">
        <f t="shared" ca="1" si="58"/>
        <v>109</v>
      </c>
      <c r="U113" s="5">
        <f t="shared" ca="1" si="59"/>
        <v>116</v>
      </c>
      <c r="V113" s="6">
        <f t="shared" ca="1" si="60"/>
        <v>95</v>
      </c>
      <c r="W113" s="7">
        <f t="shared" ca="1" si="61"/>
        <v>141</v>
      </c>
      <c r="X113" s="4">
        <f t="shared" ca="1" si="62"/>
        <v>112</v>
      </c>
      <c r="Y113" s="5">
        <f t="shared" ca="1" si="63"/>
        <v>92</v>
      </c>
      <c r="Z113" s="6">
        <f t="shared" ca="1" si="64"/>
        <v>138</v>
      </c>
      <c r="AA113" s="7">
        <f t="shared" ca="1" si="64"/>
        <v>119</v>
      </c>
      <c r="AB113" s="4">
        <f t="shared" ca="1" si="65"/>
        <v>109</v>
      </c>
      <c r="AC113" s="5">
        <f t="shared" ca="1" si="66"/>
        <v>95</v>
      </c>
      <c r="AD113" s="6">
        <f t="shared" ca="1" si="67"/>
        <v>141</v>
      </c>
      <c r="AE113" s="23">
        <f t="shared" ca="1" si="67"/>
        <v>116</v>
      </c>
      <c r="AF113" s="20">
        <f t="shared" ca="1" si="68"/>
        <v>112</v>
      </c>
      <c r="AG113" s="20">
        <f t="shared" ca="1" si="68"/>
        <v>119</v>
      </c>
      <c r="AH113" s="20">
        <f t="shared" ca="1" si="68"/>
        <v>92</v>
      </c>
      <c r="AI113" s="20">
        <f t="shared" ca="1" si="68"/>
        <v>138</v>
      </c>
      <c r="AJ113" s="1">
        <f t="shared" ca="1" si="69"/>
        <v>0.44800000000000001</v>
      </c>
      <c r="AK113" s="1">
        <f t="shared" ca="1" si="70"/>
        <v>0.43601895734597157</v>
      </c>
      <c r="AL113" s="1">
        <f t="shared" ca="1" si="71"/>
        <v>0.44251626898047725</v>
      </c>
      <c r="AM113" s="1">
        <f t="shared" ca="1" si="72"/>
        <v>0.54229934924078094</v>
      </c>
      <c r="AN113" s="1">
        <f ca="1"/>
        <v>0.44800000000000001</v>
      </c>
      <c r="AO113" s="1">
        <f ca="1"/>
        <v>0.43601895734597157</v>
      </c>
      <c r="AP113" s="1">
        <f ca="1"/>
        <v>0.44251626898047725</v>
      </c>
      <c r="AQ113" s="1">
        <f ca="1"/>
        <v>0.54229934924078094</v>
      </c>
      <c r="AR113" s="2">
        <f t="shared" ca="1" si="73"/>
        <v>9.4299349240780928E-2</v>
      </c>
      <c r="AS113" s="2">
        <f t="shared" ca="1" si="74"/>
        <v>-1.198104265402844E-2</v>
      </c>
      <c r="AT113" s="2">
        <f t="shared" ca="1" si="75"/>
        <v>-5.483731019522764E-3</v>
      </c>
      <c r="AU113" s="1">
        <f t="shared" ca="1" si="86"/>
        <v>7.016950788169718E-3</v>
      </c>
      <c r="AV113" s="1">
        <f t="shared" ca="1" si="86"/>
        <v>-0.15053838567426714</v>
      </c>
      <c r="AW113" s="1">
        <f t="shared" ca="1" si="86"/>
        <v>-7.0038856744861266E-2</v>
      </c>
      <c r="BA113" s="1">
        <v>0.64473684210526316</v>
      </c>
      <c r="BB113" s="1">
        <v>0.21518987341772156</v>
      </c>
      <c r="BC113" s="1">
        <v>0.4258064516129032</v>
      </c>
      <c r="BD113" s="1">
        <v>0.49032258064516127</v>
      </c>
      <c r="BE113" s="1">
        <v>0.44813278008298757</v>
      </c>
      <c r="BF113" s="1">
        <v>0.40454545454545454</v>
      </c>
      <c r="BG113" s="1">
        <v>0.42733188720173537</v>
      </c>
      <c r="BH113" s="1">
        <v>0.52277657266811284</v>
      </c>
      <c r="BI113" s="2">
        <f t="shared" si="76"/>
        <v>7.4643792585125268E-2</v>
      </c>
      <c r="BJ113" s="2">
        <f t="shared" si="77"/>
        <v>-4.3587325537533028E-2</v>
      </c>
      <c r="BK113" s="2">
        <f t="shared" si="78"/>
        <v>-2.0800892881252198E-2</v>
      </c>
      <c r="BL113" s="1">
        <f t="shared" si="87"/>
        <v>1.0244910944864294E-2</v>
      </c>
      <c r="BM113" s="1">
        <f t="shared" si="87"/>
        <v>0.20517552181686366</v>
      </c>
      <c r="BN113" s="1">
        <f t="shared" si="87"/>
        <v>0.10100712203021101</v>
      </c>
      <c r="BP113" s="9">
        <v>110</v>
      </c>
      <c r="BQ113" s="1">
        <v>0.44813278008298757</v>
      </c>
      <c r="BR113" s="1">
        <v>0.40454545454545454</v>
      </c>
      <c r="BS113" s="1">
        <v>0.42733188720173537</v>
      </c>
      <c r="BT113" s="1">
        <v>0.52277657266811284</v>
      </c>
      <c r="BU113" s="1">
        <v>0.51843817787418656</v>
      </c>
      <c r="BV113" s="9">
        <v>110</v>
      </c>
      <c r="BW113" s="1">
        <f t="shared" ca="1" si="79"/>
        <v>0.44800000000000001</v>
      </c>
      <c r="BX113" s="1">
        <f t="shared" ca="1" si="80"/>
        <v>0.43601895734597157</v>
      </c>
      <c r="BY113" s="1">
        <f t="shared" ca="1" si="81"/>
        <v>0.44251626898047725</v>
      </c>
      <c r="BZ113" s="1">
        <f t="shared" ca="1" si="82"/>
        <v>0.54229934924078094</v>
      </c>
      <c r="CA113" s="1">
        <f t="shared" ca="1" si="83"/>
        <v>0.50108459869848154</v>
      </c>
    </row>
    <row r="114" spans="1:79" x14ac:dyDescent="0.25">
      <c r="A114" s="2">
        <f t="shared" si="84"/>
        <v>111</v>
      </c>
      <c r="B114" s="2">
        <f ca="1">OFFSET(Vectors!A113,0,8*(-1+$A$2))</f>
        <v>128</v>
      </c>
      <c r="C114" s="2">
        <f ca="1">OFFSET(Vectors!B113,0,8*(-1+$A$2))</f>
        <v>0.45070422535211269</v>
      </c>
      <c r="D114" s="15">
        <f ca="1">OFFSET(Vectors!F113,0,8*(-1+$A$2))+NORMINV(RAND(),OFFSET(Vectors!G113,0,8*(-1+$A$2)),OFFSET(Vectors!H113,0,8*(-1+$A$2)))</f>
        <v>0.50471260252607608</v>
      </c>
      <c r="E114" s="2">
        <f t="shared" ca="1" si="46"/>
        <v>65</v>
      </c>
      <c r="F114" s="2">
        <f ca="1">B114-E114</f>
        <v>63</v>
      </c>
      <c r="G114" s="12">
        <f ca="1">OFFSET(Vectors!C113,0,8*(-1+$A$2))+NORMINV(RAND(),OFFSET(Vectors!D113,0,8*(-1+$A$2)),OFFSET(Vectors!E113,0,8*(-1+$A$2)))</f>
        <v>0.45699533509857615</v>
      </c>
      <c r="H114" s="4">
        <f t="shared" ca="1" si="47"/>
        <v>29</v>
      </c>
      <c r="I114" s="5">
        <f t="shared" ca="1" si="48"/>
        <v>36</v>
      </c>
      <c r="J114" s="6">
        <f t="shared" ca="1" si="49"/>
        <v>29</v>
      </c>
      <c r="K114" s="7">
        <f t="shared" ca="1" si="50"/>
        <v>34</v>
      </c>
      <c r="L114" s="4">
        <f t="shared" ca="1" si="51"/>
        <v>30</v>
      </c>
      <c r="M114" s="5">
        <f t="shared" ca="1" si="85"/>
        <v>35</v>
      </c>
      <c r="N114" s="6">
        <f t="shared" ca="1" si="52"/>
        <v>28</v>
      </c>
      <c r="O114" s="7">
        <f t="shared" ca="1" si="53"/>
        <v>35</v>
      </c>
      <c r="P114" s="4">
        <f t="shared" ca="1" si="54"/>
        <v>29</v>
      </c>
      <c r="Q114" s="5">
        <f t="shared" ca="1" si="55"/>
        <v>34</v>
      </c>
      <c r="R114" s="6">
        <f t="shared" ca="1" si="56"/>
        <v>29</v>
      </c>
      <c r="S114" s="7">
        <f t="shared" ca="1" si="57"/>
        <v>36</v>
      </c>
      <c r="T114" s="4">
        <f t="shared" ca="1" si="58"/>
        <v>30</v>
      </c>
      <c r="U114" s="5">
        <f t="shared" ca="1" si="59"/>
        <v>35</v>
      </c>
      <c r="V114" s="6">
        <f t="shared" ca="1" si="60"/>
        <v>28</v>
      </c>
      <c r="W114" s="7">
        <f t="shared" ca="1" si="61"/>
        <v>35</v>
      </c>
      <c r="X114" s="4">
        <f t="shared" ca="1" si="62"/>
        <v>29</v>
      </c>
      <c r="Y114" s="5">
        <f t="shared" ca="1" si="63"/>
        <v>29</v>
      </c>
      <c r="Z114" s="6">
        <f t="shared" ca="1" si="64"/>
        <v>36</v>
      </c>
      <c r="AA114" s="7">
        <f t="shared" ca="1" si="64"/>
        <v>34</v>
      </c>
      <c r="AB114" s="4">
        <f t="shared" ca="1" si="65"/>
        <v>30</v>
      </c>
      <c r="AC114" s="5">
        <f t="shared" ca="1" si="66"/>
        <v>28</v>
      </c>
      <c r="AD114" s="6">
        <f t="shared" ca="1" si="67"/>
        <v>35</v>
      </c>
      <c r="AE114" s="23">
        <f t="shared" ca="1" si="67"/>
        <v>35</v>
      </c>
      <c r="AF114" s="20">
        <f t="shared" ca="1" si="68"/>
        <v>29</v>
      </c>
      <c r="AG114" s="20">
        <f t="shared" ca="1" si="68"/>
        <v>34</v>
      </c>
      <c r="AH114" s="20">
        <f t="shared" ca="1" si="68"/>
        <v>29</v>
      </c>
      <c r="AI114" s="20">
        <f t="shared" ca="1" si="68"/>
        <v>36</v>
      </c>
      <c r="AJ114" s="1">
        <f t="shared" ca="1" si="69"/>
        <v>0.44615384615384618</v>
      </c>
      <c r="AK114" s="1">
        <f t="shared" ca="1" si="70"/>
        <v>0.46031746031746029</v>
      </c>
      <c r="AL114" s="1">
        <f t="shared" ca="1" si="71"/>
        <v>0.453125</v>
      </c>
      <c r="AM114" s="1">
        <f t="shared" ca="1" si="72"/>
        <v>0.5078125</v>
      </c>
      <c r="AN114" s="1">
        <f ca="1"/>
        <v>0.45070422535211269</v>
      </c>
      <c r="AO114" s="1">
        <f ca="1"/>
        <v>0.28378378378378377</v>
      </c>
      <c r="AP114" s="1">
        <f ca="1"/>
        <v>0.36551724137931035</v>
      </c>
      <c r="AQ114" s="1">
        <f ca="1"/>
        <v>0.48965517241379308</v>
      </c>
      <c r="AR114" s="2">
        <f t="shared" ca="1" si="73"/>
        <v>3.8950947061680397E-2</v>
      </c>
      <c r="AS114" s="2">
        <f t="shared" ca="1" si="74"/>
        <v>-0.16692044156832891</v>
      </c>
      <c r="AT114" s="2">
        <f t="shared" ca="1" si="75"/>
        <v>-8.5186983972802333E-2</v>
      </c>
      <c r="AU114" s="1">
        <f t="shared" ca="1" si="86"/>
        <v>-5.5348402179100531E-2</v>
      </c>
      <c r="AV114" s="1">
        <f t="shared" ca="1" si="86"/>
        <v>-0.15493939891430047</v>
      </c>
      <c r="AW114" s="1">
        <f t="shared" ca="1" si="86"/>
        <v>-7.9703252953279569E-2</v>
      </c>
      <c r="BA114" s="1">
        <v>0.63194444444444442</v>
      </c>
      <c r="BB114" s="1">
        <v>0.26315789473684204</v>
      </c>
      <c r="BC114" s="1">
        <v>0.44256756756756754</v>
      </c>
      <c r="BD114" s="1">
        <v>0.48648648648648651</v>
      </c>
      <c r="BE114" s="1">
        <v>0.45070422535211269</v>
      </c>
      <c r="BF114" s="1">
        <v>0.22807017543859653</v>
      </c>
      <c r="BG114" s="1">
        <v>0.3515625</v>
      </c>
      <c r="BH114" s="1">
        <v>0.5546875</v>
      </c>
      <c r="BI114" s="2">
        <f t="shared" si="76"/>
        <v>0.10398327464788731</v>
      </c>
      <c r="BJ114" s="2">
        <f t="shared" si="77"/>
        <v>-0.22263404991351615</v>
      </c>
      <c r="BK114" s="2">
        <f t="shared" si="78"/>
        <v>-9.9141725352112686E-2</v>
      </c>
      <c r="BL114" s="1">
        <f t="shared" si="87"/>
        <v>2.9339482062762046E-2</v>
      </c>
      <c r="BM114" s="1">
        <f t="shared" si="87"/>
        <v>-0.17904672437598312</v>
      </c>
      <c r="BN114" s="1">
        <f t="shared" si="87"/>
        <v>-7.8340832470860489E-2</v>
      </c>
      <c r="BP114" s="9">
        <v>111</v>
      </c>
      <c r="BQ114" s="1">
        <v>0.45070422535211269</v>
      </c>
      <c r="BR114" s="1">
        <v>0.22807017543859648</v>
      </c>
      <c r="BS114" s="1">
        <v>0.3515625</v>
      </c>
      <c r="BT114" s="1">
        <v>0.5546875</v>
      </c>
      <c r="BU114" s="1">
        <v>0.59375</v>
      </c>
      <c r="BV114" s="9">
        <v>111</v>
      </c>
      <c r="BW114" s="1">
        <f t="shared" ca="1" si="79"/>
        <v>0.45070422535211269</v>
      </c>
      <c r="BX114" s="1">
        <f t="shared" ca="1" si="80"/>
        <v>0.28378378378378377</v>
      </c>
      <c r="BY114" s="1">
        <f t="shared" ca="1" si="81"/>
        <v>0.36551724137931035</v>
      </c>
      <c r="BZ114" s="1">
        <f t="shared" ca="1" si="82"/>
        <v>0.48965517241379308</v>
      </c>
      <c r="CA114" s="1">
        <f t="shared" ca="1" si="83"/>
        <v>0.5862068965517242</v>
      </c>
    </row>
    <row r="115" spans="1:79" x14ac:dyDescent="0.25">
      <c r="A115" s="2">
        <f t="shared" si="84"/>
        <v>112</v>
      </c>
      <c r="B115" s="2">
        <f ca="1">OFFSET(Vectors!A114,0,8*(-1+$A$2))</f>
        <v>114</v>
      </c>
      <c r="C115" s="2">
        <f ca="1">OFFSET(Vectors!B114,0,8*(-1+$A$2))</f>
        <v>0.453125</v>
      </c>
      <c r="D115" s="15">
        <f ca="1">OFFSET(Vectors!F114,0,8*(-1+$A$2))+NORMINV(RAND(),OFFSET(Vectors!G114,0,8*(-1+$A$2)),OFFSET(Vectors!H114,0,8*(-1+$A$2)))</f>
        <v>0.54540086624854311</v>
      </c>
      <c r="E115" s="2">
        <f t="shared" ca="1" si="46"/>
        <v>62</v>
      </c>
      <c r="F115" s="2">
        <f ca="1">B115-E115</f>
        <v>52</v>
      </c>
      <c r="G115" s="12">
        <f ca="1">OFFSET(Vectors!C114,0,8*(-1+$A$2))+NORMINV(RAND(),OFFSET(Vectors!D114,0,8*(-1+$A$2)),OFFSET(Vectors!E114,0,8*(-1+$A$2)))</f>
        <v>0.42381155120688452</v>
      </c>
      <c r="H115" s="4">
        <f t="shared" ca="1" si="47"/>
        <v>28</v>
      </c>
      <c r="I115" s="5">
        <f t="shared" ca="1" si="48"/>
        <v>34</v>
      </c>
      <c r="J115" s="6">
        <f t="shared" ca="1" si="49"/>
        <v>22</v>
      </c>
      <c r="K115" s="7">
        <f t="shared" ca="1" si="50"/>
        <v>30</v>
      </c>
      <c r="L115" s="4">
        <f t="shared" ca="1" si="51"/>
        <v>26</v>
      </c>
      <c r="M115" s="5">
        <f t="shared" ca="1" si="85"/>
        <v>36</v>
      </c>
      <c r="N115" s="6">
        <f t="shared" ca="1" si="52"/>
        <v>24</v>
      </c>
      <c r="O115" s="7">
        <f t="shared" ca="1" si="53"/>
        <v>28</v>
      </c>
      <c r="P115" s="4">
        <f t="shared" ca="1" si="54"/>
        <v>28</v>
      </c>
      <c r="Q115" s="5">
        <f t="shared" ca="1" si="55"/>
        <v>30</v>
      </c>
      <c r="R115" s="6">
        <f t="shared" ca="1" si="56"/>
        <v>22</v>
      </c>
      <c r="S115" s="7">
        <f t="shared" ca="1" si="57"/>
        <v>34</v>
      </c>
      <c r="T115" s="4">
        <f t="shared" ca="1" si="58"/>
        <v>26</v>
      </c>
      <c r="U115" s="5">
        <f t="shared" ca="1" si="59"/>
        <v>28</v>
      </c>
      <c r="V115" s="6">
        <f t="shared" ca="1" si="60"/>
        <v>24</v>
      </c>
      <c r="W115" s="7">
        <f t="shared" ca="1" si="61"/>
        <v>36</v>
      </c>
      <c r="X115" s="4">
        <f t="shared" ca="1" si="62"/>
        <v>28</v>
      </c>
      <c r="Y115" s="5">
        <f t="shared" ca="1" si="63"/>
        <v>22</v>
      </c>
      <c r="Z115" s="6">
        <f t="shared" ca="1" si="64"/>
        <v>34</v>
      </c>
      <c r="AA115" s="7">
        <f t="shared" ca="1" si="64"/>
        <v>30</v>
      </c>
      <c r="AB115" s="4">
        <f t="shared" ca="1" si="65"/>
        <v>26</v>
      </c>
      <c r="AC115" s="5">
        <f t="shared" ca="1" si="66"/>
        <v>24</v>
      </c>
      <c r="AD115" s="6">
        <f t="shared" ca="1" si="67"/>
        <v>36</v>
      </c>
      <c r="AE115" s="23">
        <f t="shared" ca="1" si="67"/>
        <v>28</v>
      </c>
      <c r="AF115" s="20">
        <f t="shared" ca="1" si="68"/>
        <v>28</v>
      </c>
      <c r="AG115" s="20">
        <f t="shared" ca="1" si="68"/>
        <v>30</v>
      </c>
      <c r="AH115" s="20">
        <f t="shared" ca="1" si="68"/>
        <v>22</v>
      </c>
      <c r="AI115" s="20">
        <f t="shared" ca="1" si="68"/>
        <v>34</v>
      </c>
      <c r="AJ115" s="1">
        <f t="shared" ca="1" si="69"/>
        <v>0.45161290322580644</v>
      </c>
      <c r="AK115" s="1">
        <f t="shared" ca="1" si="70"/>
        <v>0.42307692307692307</v>
      </c>
      <c r="AL115" s="1">
        <f t="shared" ca="1" si="71"/>
        <v>0.43859649122807015</v>
      </c>
      <c r="AM115" s="1">
        <f t="shared" ca="1" si="72"/>
        <v>0.54385964912280704</v>
      </c>
      <c r="AN115" s="1">
        <f ca="1"/>
        <v>0.45161290322580644</v>
      </c>
      <c r="AO115" s="1">
        <f ca="1"/>
        <v>0.42307692307692307</v>
      </c>
      <c r="AP115" s="1">
        <f ca="1"/>
        <v>0.43859649122807015</v>
      </c>
      <c r="AQ115" s="1">
        <f ca="1"/>
        <v>0.54385964912280704</v>
      </c>
      <c r="AR115" s="2">
        <f t="shared" ca="1" si="73"/>
        <v>9.2246745897000604E-2</v>
      </c>
      <c r="AS115" s="2">
        <f t="shared" ca="1" si="74"/>
        <v>-2.8535980148883366E-2</v>
      </c>
      <c r="AT115" s="2">
        <f t="shared" ca="1" si="75"/>
        <v>-1.3016411997736288E-2</v>
      </c>
      <c r="AU115" s="1">
        <f t="shared" ca="1" si="86"/>
        <v>5.3295798835320207E-2</v>
      </c>
      <c r="AV115" s="1">
        <f t="shared" ca="1" si="86"/>
        <v>0.13838446141944555</v>
      </c>
      <c r="AW115" s="1">
        <f t="shared" ca="1" si="86"/>
        <v>7.2170571975066045E-2</v>
      </c>
      <c r="BA115" s="1">
        <v>0.44</v>
      </c>
      <c r="BB115" s="1">
        <v>0.23837209302325579</v>
      </c>
      <c r="BC115" s="1">
        <v>0.33229813664596275</v>
      </c>
      <c r="BD115" s="1">
        <v>0.46583850931677018</v>
      </c>
      <c r="BE115" s="1">
        <v>0.453125</v>
      </c>
      <c r="BF115" s="1">
        <v>0.56000000000000005</v>
      </c>
      <c r="BG115" s="1">
        <v>0.5</v>
      </c>
      <c r="BH115" s="1">
        <v>0.56140350877192979</v>
      </c>
      <c r="BI115" s="2">
        <f t="shared" si="76"/>
        <v>0.10827850877192979</v>
      </c>
      <c r="BJ115" s="2">
        <f t="shared" si="77"/>
        <v>0.10687500000000005</v>
      </c>
      <c r="BK115" s="2">
        <f t="shared" si="78"/>
        <v>4.6875E-2</v>
      </c>
      <c r="BL115" s="1">
        <f t="shared" si="87"/>
        <v>4.2952341240424796E-3</v>
      </c>
      <c r="BM115" s="1">
        <f t="shared" si="87"/>
        <v>0.32950904991351621</v>
      </c>
      <c r="BN115" s="1">
        <f t="shared" si="87"/>
        <v>0.14601672535211269</v>
      </c>
      <c r="BP115" s="9">
        <v>112</v>
      </c>
      <c r="BQ115" s="1">
        <v>0.453125</v>
      </c>
      <c r="BR115" s="1">
        <v>0.56000000000000005</v>
      </c>
      <c r="BS115" s="1">
        <v>0.5</v>
      </c>
      <c r="BT115" s="1">
        <v>0.56140350877192979</v>
      </c>
      <c r="BU115" s="1">
        <v>0.44736842105263158</v>
      </c>
      <c r="BV115" s="9">
        <v>112</v>
      </c>
      <c r="BW115" s="1">
        <f t="shared" ca="1" si="79"/>
        <v>0.45161290322580644</v>
      </c>
      <c r="BX115" s="1">
        <f t="shared" ca="1" si="80"/>
        <v>0.42307692307692307</v>
      </c>
      <c r="BY115" s="1">
        <f t="shared" ca="1" si="81"/>
        <v>0.43859649122807021</v>
      </c>
      <c r="BZ115" s="1">
        <f t="shared" ca="1" si="82"/>
        <v>0.54385964912280704</v>
      </c>
      <c r="CA115" s="1">
        <f t="shared" ca="1" si="83"/>
        <v>0.50877192982456143</v>
      </c>
    </row>
    <row r="116" spans="1:79" x14ac:dyDescent="0.25">
      <c r="A116" s="2">
        <f t="shared" si="84"/>
        <v>113</v>
      </c>
      <c r="B116" s="2">
        <f ca="1">OFFSET(Vectors!A115,0,8*(-1+$A$2))</f>
        <v>374</v>
      </c>
      <c r="C116" s="2">
        <f ca="1">OFFSET(Vectors!B115,0,8*(-1+$A$2))</f>
        <v>0.45549738219895286</v>
      </c>
      <c r="D116" s="15">
        <f ca="1">OFFSET(Vectors!F115,0,8*(-1+$A$2))+NORMINV(RAND(),OFFSET(Vectors!G115,0,8*(-1+$A$2)),OFFSET(Vectors!H115,0,8*(-1+$A$2)))</f>
        <v>0.47990963689283744</v>
      </c>
      <c r="E116" s="2">
        <f t="shared" ca="1" si="46"/>
        <v>179</v>
      </c>
      <c r="F116" s="2">
        <f ca="1">B116-E116</f>
        <v>195</v>
      </c>
      <c r="G116" s="12">
        <f ca="1">OFFSET(Vectors!C115,0,8*(-1+$A$2))+NORMINV(RAND(),OFFSET(Vectors!D115,0,8*(-1+$A$2)),OFFSET(Vectors!E115,0,8*(-1+$A$2)))</f>
        <v>0.38367055468662536</v>
      </c>
      <c r="H116" s="4">
        <f t="shared" ca="1" si="47"/>
        <v>82</v>
      </c>
      <c r="I116" s="5">
        <f t="shared" ca="1" si="48"/>
        <v>97</v>
      </c>
      <c r="J116" s="6">
        <f t="shared" ca="1" si="49"/>
        <v>75</v>
      </c>
      <c r="K116" s="7">
        <f t="shared" ca="1" si="50"/>
        <v>120</v>
      </c>
      <c r="L116" s="4">
        <f t="shared" ca="1" si="51"/>
        <v>69</v>
      </c>
      <c r="M116" s="5">
        <f t="shared" ca="1" si="85"/>
        <v>110</v>
      </c>
      <c r="N116" s="6">
        <f t="shared" ca="1" si="52"/>
        <v>89</v>
      </c>
      <c r="O116" s="7">
        <f t="shared" ca="1" si="53"/>
        <v>106</v>
      </c>
      <c r="P116" s="4">
        <f t="shared" ca="1" si="54"/>
        <v>82</v>
      </c>
      <c r="Q116" s="5">
        <f t="shared" ca="1" si="55"/>
        <v>120</v>
      </c>
      <c r="R116" s="6">
        <f t="shared" ca="1" si="56"/>
        <v>75</v>
      </c>
      <c r="S116" s="7">
        <f t="shared" ca="1" si="57"/>
        <v>97</v>
      </c>
      <c r="T116" s="4">
        <f t="shared" ca="1" si="58"/>
        <v>69</v>
      </c>
      <c r="U116" s="5">
        <f t="shared" ca="1" si="59"/>
        <v>106</v>
      </c>
      <c r="V116" s="6">
        <f t="shared" ca="1" si="60"/>
        <v>89</v>
      </c>
      <c r="W116" s="7">
        <f t="shared" ca="1" si="61"/>
        <v>110</v>
      </c>
      <c r="X116" s="4">
        <f t="shared" ca="1" si="62"/>
        <v>82</v>
      </c>
      <c r="Y116" s="5">
        <f t="shared" ca="1" si="63"/>
        <v>75</v>
      </c>
      <c r="Z116" s="6">
        <f t="shared" ca="1" si="64"/>
        <v>97</v>
      </c>
      <c r="AA116" s="7">
        <f t="shared" ca="1" si="64"/>
        <v>120</v>
      </c>
      <c r="AB116" s="4">
        <f t="shared" ca="1" si="65"/>
        <v>69</v>
      </c>
      <c r="AC116" s="5">
        <f t="shared" ca="1" si="66"/>
        <v>89</v>
      </c>
      <c r="AD116" s="6">
        <f t="shared" ca="1" si="67"/>
        <v>110</v>
      </c>
      <c r="AE116" s="23">
        <f t="shared" ca="1" si="67"/>
        <v>106</v>
      </c>
      <c r="AF116" s="20">
        <f t="shared" ca="1" si="68"/>
        <v>82</v>
      </c>
      <c r="AG116" s="20">
        <f t="shared" ca="1" si="68"/>
        <v>120</v>
      </c>
      <c r="AH116" s="20">
        <f t="shared" ca="1" si="68"/>
        <v>75</v>
      </c>
      <c r="AI116" s="20">
        <f t="shared" ca="1" si="68"/>
        <v>97</v>
      </c>
      <c r="AJ116" s="1">
        <f t="shared" ca="1" si="69"/>
        <v>0.45810055865921789</v>
      </c>
      <c r="AK116" s="1">
        <f t="shared" ca="1" si="70"/>
        <v>0.38461538461538464</v>
      </c>
      <c r="AL116" s="1">
        <f t="shared" ca="1" si="71"/>
        <v>0.4197860962566845</v>
      </c>
      <c r="AM116" s="1">
        <f t="shared" ca="1" si="72"/>
        <v>0.47860962566844922</v>
      </c>
      <c r="AN116" s="1">
        <f ca="1"/>
        <v>0.45569620253164556</v>
      </c>
      <c r="AO116" s="1">
        <f ca="1"/>
        <v>0.40314136125654448</v>
      </c>
      <c r="AP116" s="1">
        <f ca="1"/>
        <v>0.42693409742120342</v>
      </c>
      <c r="AQ116" s="1">
        <f ca="1"/>
        <v>0.45272206303724927</v>
      </c>
      <c r="AR116" s="2">
        <f t="shared" ca="1" si="73"/>
        <v>-2.9741394943962884E-3</v>
      </c>
      <c r="AS116" s="2">
        <f t="shared" ca="1" si="74"/>
        <v>-5.2554841275101072E-2</v>
      </c>
      <c r="AT116" s="2">
        <f t="shared" ca="1" si="75"/>
        <v>-2.8762105110442138E-2</v>
      </c>
      <c r="AU116" s="1">
        <f t="shared" ca="1" si="86"/>
        <v>-9.5220885391396892E-2</v>
      </c>
      <c r="AV116" s="1">
        <f t="shared" ca="1" si="86"/>
        <v>-2.4018861126217705E-2</v>
      </c>
      <c r="AW116" s="1">
        <f t="shared" ca="1" si="86"/>
        <v>-1.574569311270585E-2</v>
      </c>
      <c r="BA116" s="1">
        <v>0.6166666666666667</v>
      </c>
      <c r="BB116" s="1">
        <v>0.1992481203007519</v>
      </c>
      <c r="BC116" s="1">
        <v>0.39723320158102765</v>
      </c>
      <c r="BD116" s="1">
        <v>0.4743083003952569</v>
      </c>
      <c r="BE116" s="1">
        <v>0.45549738219895286</v>
      </c>
      <c r="BF116" s="1">
        <v>0.45355191256830607</v>
      </c>
      <c r="BG116" s="1">
        <v>0.45454545454545453</v>
      </c>
      <c r="BH116" s="1">
        <v>0.51069518716577544</v>
      </c>
      <c r="BI116" s="2">
        <f t="shared" si="76"/>
        <v>5.5197804966822583E-2</v>
      </c>
      <c r="BJ116" s="2">
        <f t="shared" si="77"/>
        <v>-1.94546963064679E-3</v>
      </c>
      <c r="BK116" s="2">
        <f t="shared" si="78"/>
        <v>-9.5192765349833008E-4</v>
      </c>
      <c r="BL116" s="1">
        <f t="shared" si="87"/>
        <v>-5.308070380510721E-2</v>
      </c>
      <c r="BM116" s="1">
        <f t="shared" si="87"/>
        <v>-0.10882046963064684</v>
      </c>
      <c r="BN116" s="1">
        <f t="shared" si="87"/>
        <v>-4.782692765349833E-2</v>
      </c>
      <c r="BP116" s="9">
        <v>113</v>
      </c>
      <c r="BQ116" s="1">
        <v>0.45549738219895286</v>
      </c>
      <c r="BR116" s="1">
        <v>0.45355191256830601</v>
      </c>
      <c r="BS116" s="1">
        <v>0.45454545454545453</v>
      </c>
      <c r="BT116" s="1">
        <v>0.51069518716577544</v>
      </c>
      <c r="BU116" s="1">
        <v>0.5</v>
      </c>
      <c r="BV116" s="9">
        <v>113</v>
      </c>
      <c r="BW116" s="1">
        <f t="shared" ca="1" si="79"/>
        <v>0.45569620253164556</v>
      </c>
      <c r="BX116" s="1">
        <f t="shared" ca="1" si="80"/>
        <v>0.40314136125654448</v>
      </c>
      <c r="BY116" s="1">
        <f t="shared" ca="1" si="81"/>
        <v>0.42693409742120342</v>
      </c>
      <c r="BZ116" s="1">
        <f t="shared" ca="1" si="82"/>
        <v>0.45272206303724927</v>
      </c>
      <c r="CA116" s="1">
        <f t="shared" ca="1" si="83"/>
        <v>0.53295128939828085</v>
      </c>
    </row>
    <row r="117" spans="1:79" x14ac:dyDescent="0.25">
      <c r="A117" s="2">
        <f t="shared" si="84"/>
        <v>114</v>
      </c>
      <c r="B117" s="2">
        <f ca="1">OFFSET(Vectors!A116,0,8*(-1+$A$2))</f>
        <v>432</v>
      </c>
      <c r="C117" s="2">
        <f ca="1">OFFSET(Vectors!B116,0,8*(-1+$A$2))</f>
        <v>0.45569620253164556</v>
      </c>
      <c r="D117" s="15">
        <f ca="1">OFFSET(Vectors!F116,0,8*(-1+$A$2))+NORMINV(RAND(),OFFSET(Vectors!G116,0,8*(-1+$A$2)),OFFSET(Vectors!H116,0,8*(-1+$A$2)))</f>
        <v>0.5066810288297503</v>
      </c>
      <c r="E117" s="2">
        <f t="shared" ca="1" si="46"/>
        <v>219</v>
      </c>
      <c r="F117" s="2">
        <f ca="1">B117-E117</f>
        <v>213</v>
      </c>
      <c r="G117" s="12">
        <f ca="1">OFFSET(Vectors!C116,0,8*(-1+$A$2))+NORMINV(RAND(),OFFSET(Vectors!D116,0,8*(-1+$A$2)),OFFSET(Vectors!E116,0,8*(-1+$A$2)))</f>
        <v>0.34103703167868571</v>
      </c>
      <c r="H117" s="4">
        <f t="shared" ca="1" si="47"/>
        <v>100</v>
      </c>
      <c r="I117" s="5">
        <f t="shared" ca="1" si="48"/>
        <v>119</v>
      </c>
      <c r="J117" s="6">
        <f t="shared" ca="1" si="49"/>
        <v>73</v>
      </c>
      <c r="K117" s="7">
        <f t="shared" ca="1" si="50"/>
        <v>140</v>
      </c>
      <c r="L117" s="4">
        <f t="shared" ca="1" si="51"/>
        <v>75</v>
      </c>
      <c r="M117" s="5">
        <f t="shared" ca="1" si="85"/>
        <v>144</v>
      </c>
      <c r="N117" s="6">
        <f t="shared" ca="1" si="52"/>
        <v>97</v>
      </c>
      <c r="O117" s="7">
        <f t="shared" ca="1" si="53"/>
        <v>116</v>
      </c>
      <c r="P117" s="4">
        <f t="shared" ca="1" si="54"/>
        <v>100</v>
      </c>
      <c r="Q117" s="5">
        <f t="shared" ca="1" si="55"/>
        <v>140</v>
      </c>
      <c r="R117" s="6">
        <f t="shared" ca="1" si="56"/>
        <v>73</v>
      </c>
      <c r="S117" s="7">
        <f t="shared" ca="1" si="57"/>
        <v>119</v>
      </c>
      <c r="T117" s="4">
        <f t="shared" ca="1" si="58"/>
        <v>75</v>
      </c>
      <c r="U117" s="5">
        <f t="shared" ca="1" si="59"/>
        <v>116</v>
      </c>
      <c r="V117" s="6">
        <f t="shared" ca="1" si="60"/>
        <v>97</v>
      </c>
      <c r="W117" s="7">
        <f t="shared" ca="1" si="61"/>
        <v>144</v>
      </c>
      <c r="X117" s="4">
        <f t="shared" ca="1" si="62"/>
        <v>100</v>
      </c>
      <c r="Y117" s="5">
        <f t="shared" ca="1" si="63"/>
        <v>73</v>
      </c>
      <c r="Z117" s="6">
        <f t="shared" ca="1" si="64"/>
        <v>119</v>
      </c>
      <c r="AA117" s="7">
        <f t="shared" ca="1" si="64"/>
        <v>140</v>
      </c>
      <c r="AB117" s="4">
        <f t="shared" ca="1" si="65"/>
        <v>75</v>
      </c>
      <c r="AC117" s="5">
        <f t="shared" ca="1" si="66"/>
        <v>97</v>
      </c>
      <c r="AD117" s="6">
        <f t="shared" ca="1" si="67"/>
        <v>144</v>
      </c>
      <c r="AE117" s="23">
        <f t="shared" ca="1" si="67"/>
        <v>116</v>
      </c>
      <c r="AF117" s="20">
        <f t="shared" ca="1" si="68"/>
        <v>100</v>
      </c>
      <c r="AG117" s="20">
        <f t="shared" ca="1" si="68"/>
        <v>140</v>
      </c>
      <c r="AH117" s="20">
        <f t="shared" ca="1" si="68"/>
        <v>73</v>
      </c>
      <c r="AI117" s="20">
        <f t="shared" ca="1" si="68"/>
        <v>119</v>
      </c>
      <c r="AJ117" s="1">
        <f t="shared" ca="1" si="69"/>
        <v>0.45662100456621002</v>
      </c>
      <c r="AK117" s="1">
        <f t="shared" ca="1" si="70"/>
        <v>0.34272300469483569</v>
      </c>
      <c r="AL117" s="1">
        <f t="shared" ca="1" si="71"/>
        <v>0.40046296296296297</v>
      </c>
      <c r="AM117" s="1">
        <f t="shared" ca="1" si="72"/>
        <v>0.50694444444444442</v>
      </c>
      <c r="AN117" s="1">
        <f ca="1"/>
        <v>0.45662100456621002</v>
      </c>
      <c r="AO117" s="1">
        <f ca="1"/>
        <v>0.34272300469483569</v>
      </c>
      <c r="AP117" s="1">
        <f ca="1"/>
        <v>0.40046296296296297</v>
      </c>
      <c r="AQ117" s="1">
        <f ca="1"/>
        <v>0.50694444444444442</v>
      </c>
      <c r="AR117" s="2">
        <f t="shared" ca="1" si="73"/>
        <v>5.0323439878234399E-2</v>
      </c>
      <c r="AS117" s="2">
        <f t="shared" ca="1" si="74"/>
        <v>-0.11389799987137433</v>
      </c>
      <c r="AT117" s="2">
        <f t="shared" ca="1" si="75"/>
        <v>-5.6158041603247055E-2</v>
      </c>
      <c r="AU117" s="1">
        <f t="shared" ca="1" si="86"/>
        <v>5.3297579372630688E-2</v>
      </c>
      <c r="AV117" s="1">
        <f t="shared" ca="1" si="86"/>
        <v>-6.1343158596273262E-2</v>
      </c>
      <c r="AW117" s="1">
        <f t="shared" ca="1" si="86"/>
        <v>-2.7395936492804918E-2</v>
      </c>
      <c r="BA117" s="1">
        <v>0.53333333333333333</v>
      </c>
      <c r="BB117" s="1">
        <v>0.21341463414634143</v>
      </c>
      <c r="BC117" s="1">
        <v>0.37386018237082069</v>
      </c>
      <c r="BD117" s="1">
        <v>0.50151975683890582</v>
      </c>
      <c r="BE117" s="1">
        <v>0.45569620253164556</v>
      </c>
      <c r="BF117" s="1">
        <v>0.51282051282051277</v>
      </c>
      <c r="BG117" s="1">
        <v>0.48148148148148145</v>
      </c>
      <c r="BH117" s="1">
        <v>0.54861111111111116</v>
      </c>
      <c r="BI117" s="2">
        <f t="shared" si="76"/>
        <v>9.2914908579465605E-2</v>
      </c>
      <c r="BJ117" s="2">
        <f t="shared" si="77"/>
        <v>5.7124310288867219E-2</v>
      </c>
      <c r="BK117" s="2">
        <f t="shared" si="78"/>
        <v>2.5785278949835899E-2</v>
      </c>
      <c r="BL117" s="1">
        <f t="shared" si="87"/>
        <v>3.7717103612643021E-2</v>
      </c>
      <c r="BM117" s="1">
        <f t="shared" si="87"/>
        <v>5.9069779919514009E-2</v>
      </c>
      <c r="BN117" s="1">
        <f t="shared" si="87"/>
        <v>2.6737206603334229E-2</v>
      </c>
      <c r="BP117" s="9">
        <v>114</v>
      </c>
      <c r="BQ117" s="1">
        <v>0.45569620253164556</v>
      </c>
      <c r="BR117" s="1">
        <v>0.51282051282051277</v>
      </c>
      <c r="BS117" s="1">
        <v>0.48148148148148145</v>
      </c>
      <c r="BT117" s="1">
        <v>0.54861111111111116</v>
      </c>
      <c r="BU117" s="1">
        <v>0.46990740740740738</v>
      </c>
      <c r="BV117" s="9">
        <v>114</v>
      </c>
      <c r="BW117" s="1">
        <f t="shared" ca="1" si="79"/>
        <v>0.45662100456621002</v>
      </c>
      <c r="BX117" s="1">
        <f t="shared" ca="1" si="80"/>
        <v>0.34272300469483569</v>
      </c>
      <c r="BY117" s="1">
        <f t="shared" ca="1" si="81"/>
        <v>0.40046296296296291</v>
      </c>
      <c r="BZ117" s="1">
        <f t="shared" ca="1" si="82"/>
        <v>0.50694444444444442</v>
      </c>
      <c r="CA117" s="1">
        <f t="shared" ca="1" si="83"/>
        <v>0.55555555555555558</v>
      </c>
    </row>
    <row r="118" spans="1:79" x14ac:dyDescent="0.25">
      <c r="A118" s="2">
        <f t="shared" si="84"/>
        <v>115</v>
      </c>
      <c r="B118" s="2">
        <f ca="1">OFFSET(Vectors!A117,0,8*(-1+$A$2))</f>
        <v>349</v>
      </c>
      <c r="C118" s="2">
        <f ca="1">OFFSET(Vectors!B117,0,8*(-1+$A$2))</f>
        <v>0.45595854922279794</v>
      </c>
      <c r="D118" s="15">
        <f ca="1">OFFSET(Vectors!F117,0,8*(-1+$A$2))+NORMINV(RAND(),OFFSET(Vectors!G117,0,8*(-1+$A$2)),OFFSET(Vectors!H117,0,8*(-1+$A$2)))</f>
        <v>0.45295219695825872</v>
      </c>
      <c r="E118" s="2">
        <f t="shared" ca="1" si="46"/>
        <v>158</v>
      </c>
      <c r="F118" s="2">
        <f ca="1">B118-E118</f>
        <v>191</v>
      </c>
      <c r="G118" s="12">
        <f ca="1">OFFSET(Vectors!C117,0,8*(-1+$A$2))+NORMINV(RAND(),OFFSET(Vectors!D117,0,8*(-1+$A$2)),OFFSET(Vectors!E117,0,8*(-1+$A$2)))</f>
        <v>0.40347269538092972</v>
      </c>
      <c r="H118" s="4">
        <f t="shared" ca="1" si="47"/>
        <v>72</v>
      </c>
      <c r="I118" s="5">
        <f t="shared" ca="1" si="48"/>
        <v>86</v>
      </c>
      <c r="J118" s="6">
        <f t="shared" ca="1" si="49"/>
        <v>77</v>
      </c>
      <c r="K118" s="7">
        <f t="shared" ca="1" si="50"/>
        <v>114</v>
      </c>
      <c r="L118" s="4">
        <f t="shared" ca="1" si="51"/>
        <v>64</v>
      </c>
      <c r="M118" s="5">
        <f t="shared" ca="1" si="85"/>
        <v>94</v>
      </c>
      <c r="N118" s="6">
        <f t="shared" ca="1" si="52"/>
        <v>87</v>
      </c>
      <c r="O118" s="7">
        <f t="shared" ca="1" si="53"/>
        <v>104</v>
      </c>
      <c r="P118" s="4">
        <f t="shared" ca="1" si="54"/>
        <v>72</v>
      </c>
      <c r="Q118" s="5">
        <f t="shared" ca="1" si="55"/>
        <v>114</v>
      </c>
      <c r="R118" s="6">
        <f t="shared" ca="1" si="56"/>
        <v>77</v>
      </c>
      <c r="S118" s="7">
        <f t="shared" ca="1" si="57"/>
        <v>86</v>
      </c>
      <c r="T118" s="4">
        <f t="shared" ca="1" si="58"/>
        <v>64</v>
      </c>
      <c r="U118" s="5">
        <f t="shared" ca="1" si="59"/>
        <v>104</v>
      </c>
      <c r="V118" s="6">
        <f t="shared" ca="1" si="60"/>
        <v>87</v>
      </c>
      <c r="W118" s="7">
        <f t="shared" ca="1" si="61"/>
        <v>94</v>
      </c>
      <c r="X118" s="4">
        <f t="shared" ca="1" si="62"/>
        <v>72</v>
      </c>
      <c r="Y118" s="5">
        <f t="shared" ca="1" si="63"/>
        <v>77</v>
      </c>
      <c r="Z118" s="6">
        <f t="shared" ca="1" si="64"/>
        <v>86</v>
      </c>
      <c r="AA118" s="7">
        <f t="shared" ca="1" si="64"/>
        <v>114</v>
      </c>
      <c r="AB118" s="4">
        <f t="shared" ca="1" si="65"/>
        <v>64</v>
      </c>
      <c r="AC118" s="5">
        <f t="shared" ca="1" si="66"/>
        <v>87</v>
      </c>
      <c r="AD118" s="6">
        <f t="shared" ca="1" si="67"/>
        <v>94</v>
      </c>
      <c r="AE118" s="23">
        <f t="shared" ca="1" si="67"/>
        <v>104</v>
      </c>
      <c r="AF118" s="20">
        <f t="shared" ca="1" si="68"/>
        <v>72</v>
      </c>
      <c r="AG118" s="20">
        <f t="shared" ca="1" si="68"/>
        <v>114</v>
      </c>
      <c r="AH118" s="20">
        <f t="shared" ca="1" si="68"/>
        <v>77</v>
      </c>
      <c r="AI118" s="20">
        <f t="shared" ca="1" si="68"/>
        <v>86</v>
      </c>
      <c r="AJ118" s="1">
        <f t="shared" ca="1" si="69"/>
        <v>0.45569620253164556</v>
      </c>
      <c r="AK118" s="1">
        <f t="shared" ca="1" si="70"/>
        <v>0.40314136125654448</v>
      </c>
      <c r="AL118" s="1">
        <f t="shared" ca="1" si="71"/>
        <v>0.42693409742120342</v>
      </c>
      <c r="AM118" s="1">
        <f t="shared" ca="1" si="72"/>
        <v>0.45272206303724927</v>
      </c>
      <c r="AN118" s="1">
        <f ca="1"/>
        <v>0.45810055865921789</v>
      </c>
      <c r="AO118" s="1">
        <f ca="1"/>
        <v>0.38461538461538464</v>
      </c>
      <c r="AP118" s="1">
        <f ca="1"/>
        <v>0.4197860962566845</v>
      </c>
      <c r="AQ118" s="1">
        <f ca="1"/>
        <v>0.47860962566844922</v>
      </c>
      <c r="AR118" s="2">
        <f t="shared" ca="1" si="73"/>
        <v>2.050906700923133E-2</v>
      </c>
      <c r="AS118" s="2">
        <f t="shared" ca="1" si="74"/>
        <v>-7.3485174043833257E-2</v>
      </c>
      <c r="AT118" s="2">
        <f t="shared" ca="1" si="75"/>
        <v>-3.8314462402533389E-2</v>
      </c>
      <c r="AU118" s="1">
        <f t="shared" ca="1" si="86"/>
        <v>-2.981437286900307E-2</v>
      </c>
      <c r="AV118" s="1">
        <f t="shared" ca="1" si="86"/>
        <v>4.0412825827541077E-2</v>
      </c>
      <c r="AW118" s="1">
        <f t="shared" ca="1" si="86"/>
        <v>1.7843579200713666E-2</v>
      </c>
      <c r="BA118" s="1">
        <v>0.40952380952380951</v>
      </c>
      <c r="BB118" s="1">
        <v>0.32051282051282048</v>
      </c>
      <c r="BC118" s="1">
        <v>0.37158469945355194</v>
      </c>
      <c r="BD118" s="1">
        <v>0.57377049180327866</v>
      </c>
      <c r="BE118" s="1">
        <v>0.45595854922279794</v>
      </c>
      <c r="BF118" s="1">
        <v>0.42948717948717952</v>
      </c>
      <c r="BG118" s="1">
        <v>0.44412607449856734</v>
      </c>
      <c r="BH118" s="1">
        <v>0.55300859598853869</v>
      </c>
      <c r="BI118" s="2">
        <f t="shared" si="76"/>
        <v>9.705004676574075E-2</v>
      </c>
      <c r="BJ118" s="2">
        <f t="shared" si="77"/>
        <v>-2.6471369735618422E-2</v>
      </c>
      <c r="BK118" s="2">
        <f t="shared" si="78"/>
        <v>-1.1832474724230602E-2</v>
      </c>
      <c r="BL118" s="1">
        <f t="shared" si="87"/>
        <v>4.1351381862751446E-3</v>
      </c>
      <c r="BM118" s="1">
        <f t="shared" si="87"/>
        <v>-8.3595680024485641E-2</v>
      </c>
      <c r="BN118" s="1">
        <f t="shared" si="87"/>
        <v>-3.7617753674066501E-2</v>
      </c>
      <c r="BP118" s="9">
        <v>115</v>
      </c>
      <c r="BQ118" s="1">
        <v>0.45595854922279794</v>
      </c>
      <c r="BR118" s="1">
        <v>0.42948717948717946</v>
      </c>
      <c r="BS118" s="1">
        <v>0.44412607449856734</v>
      </c>
      <c r="BT118" s="1">
        <v>0.55300859598853869</v>
      </c>
      <c r="BU118" s="1">
        <v>0.50716332378223494</v>
      </c>
      <c r="BV118" s="9">
        <v>115</v>
      </c>
      <c r="BW118" s="1">
        <f t="shared" ca="1" si="79"/>
        <v>0.45810055865921789</v>
      </c>
      <c r="BX118" s="1">
        <f t="shared" ca="1" si="80"/>
        <v>0.38461538461538464</v>
      </c>
      <c r="BY118" s="1">
        <f t="shared" ca="1" si="81"/>
        <v>0.4197860962566845</v>
      </c>
      <c r="BZ118" s="1">
        <f t="shared" ca="1" si="82"/>
        <v>0.47860962566844922</v>
      </c>
      <c r="CA118" s="1">
        <f t="shared" ca="1" si="83"/>
        <v>0.5401069518716578</v>
      </c>
    </row>
    <row r="119" spans="1:79" x14ac:dyDescent="0.25">
      <c r="A119" s="2">
        <f t="shared" si="84"/>
        <v>116</v>
      </c>
      <c r="B119" s="2">
        <f ca="1">OFFSET(Vectors!A118,0,8*(-1+$A$2))</f>
        <v>84</v>
      </c>
      <c r="C119" s="2">
        <f ca="1">OFFSET(Vectors!B118,0,8*(-1+$A$2))</f>
        <v>0.46153846153846156</v>
      </c>
      <c r="D119" s="15">
        <f ca="1">OFFSET(Vectors!F118,0,8*(-1+$A$2))+NORMINV(RAND(),OFFSET(Vectors!G118,0,8*(-1+$A$2)),OFFSET(Vectors!H118,0,8*(-1+$A$2)))</f>
        <v>0.61814413564916382</v>
      </c>
      <c r="E119" s="2">
        <f t="shared" ca="1" si="46"/>
        <v>52</v>
      </c>
      <c r="F119" s="2">
        <f ca="1">B119-E119</f>
        <v>32</v>
      </c>
      <c r="G119" s="12">
        <f ca="1">OFFSET(Vectors!C118,0,8*(-1+$A$2))+NORMINV(RAND(),OFFSET(Vectors!D118,0,8*(-1+$A$2)),OFFSET(Vectors!E118,0,8*(-1+$A$2)))</f>
        <v>0.16761997329652997</v>
      </c>
      <c r="H119" s="4">
        <f t="shared" ca="1" si="47"/>
        <v>24</v>
      </c>
      <c r="I119" s="5">
        <f t="shared" ca="1" si="48"/>
        <v>28</v>
      </c>
      <c r="J119" s="6">
        <f t="shared" ca="1" si="49"/>
        <v>5</v>
      </c>
      <c r="K119" s="7">
        <f t="shared" ca="1" si="50"/>
        <v>27</v>
      </c>
      <c r="L119" s="4">
        <f t="shared" ca="1" si="51"/>
        <v>9</v>
      </c>
      <c r="M119" s="5">
        <f t="shared" ca="1" si="85"/>
        <v>43</v>
      </c>
      <c r="N119" s="6">
        <f t="shared" ca="1" si="52"/>
        <v>15</v>
      </c>
      <c r="O119" s="7">
        <f t="shared" ca="1" si="53"/>
        <v>17</v>
      </c>
      <c r="P119" s="4">
        <f t="shared" ca="1" si="54"/>
        <v>24</v>
      </c>
      <c r="Q119" s="5">
        <f t="shared" ca="1" si="55"/>
        <v>27</v>
      </c>
      <c r="R119" s="6">
        <f t="shared" ca="1" si="56"/>
        <v>5</v>
      </c>
      <c r="S119" s="7">
        <f t="shared" ca="1" si="57"/>
        <v>28</v>
      </c>
      <c r="T119" s="4">
        <f t="shared" ca="1" si="58"/>
        <v>9</v>
      </c>
      <c r="U119" s="5">
        <f t="shared" ca="1" si="59"/>
        <v>17</v>
      </c>
      <c r="V119" s="6">
        <f t="shared" ca="1" si="60"/>
        <v>15</v>
      </c>
      <c r="W119" s="7">
        <f t="shared" ca="1" si="61"/>
        <v>43</v>
      </c>
      <c r="X119" s="4">
        <f t="shared" ca="1" si="62"/>
        <v>24</v>
      </c>
      <c r="Y119" s="5">
        <f t="shared" ca="1" si="63"/>
        <v>5</v>
      </c>
      <c r="Z119" s="6">
        <f t="shared" ca="1" si="64"/>
        <v>28</v>
      </c>
      <c r="AA119" s="7">
        <f t="shared" ca="1" si="64"/>
        <v>27</v>
      </c>
      <c r="AB119" s="4">
        <f t="shared" ca="1" si="65"/>
        <v>9</v>
      </c>
      <c r="AC119" s="5">
        <f t="shared" ca="1" si="66"/>
        <v>15</v>
      </c>
      <c r="AD119" s="6">
        <f t="shared" ca="1" si="67"/>
        <v>43</v>
      </c>
      <c r="AE119" s="23">
        <f t="shared" ca="1" si="67"/>
        <v>17</v>
      </c>
      <c r="AF119" s="20">
        <f t="shared" ca="1" si="68"/>
        <v>24</v>
      </c>
      <c r="AG119" s="20">
        <f t="shared" ca="1" si="68"/>
        <v>27</v>
      </c>
      <c r="AH119" s="20">
        <f t="shared" ca="1" si="68"/>
        <v>5</v>
      </c>
      <c r="AI119" s="20">
        <f t="shared" ca="1" si="68"/>
        <v>28</v>
      </c>
      <c r="AJ119" s="1">
        <f t="shared" ca="1" si="69"/>
        <v>0.46153846153846156</v>
      </c>
      <c r="AK119" s="1">
        <f t="shared" ca="1" si="70"/>
        <v>0.15625</v>
      </c>
      <c r="AL119" s="1">
        <f t="shared" ca="1" si="71"/>
        <v>0.34523809523809523</v>
      </c>
      <c r="AM119" s="1">
        <f t="shared" ca="1" si="72"/>
        <v>0.61904761904761907</v>
      </c>
      <c r="AN119" s="1">
        <f ca="1"/>
        <v>0.45925925925925926</v>
      </c>
      <c r="AO119" s="1">
        <f ca="1"/>
        <v>0.5267857142857143</v>
      </c>
      <c r="AP119" s="1">
        <f ca="1"/>
        <v>0.48987854251012147</v>
      </c>
      <c r="AQ119" s="1">
        <f ca="1"/>
        <v>0.54655870445344135</v>
      </c>
      <c r="AR119" s="2">
        <f t="shared" ca="1" si="73"/>
        <v>8.729944519418209E-2</v>
      </c>
      <c r="AS119" s="2">
        <f t="shared" ca="1" si="74"/>
        <v>6.7526455026455046E-2</v>
      </c>
      <c r="AT119" s="2">
        <f t="shared" ca="1" si="75"/>
        <v>3.0619283250862217E-2</v>
      </c>
      <c r="AU119" s="1">
        <f t="shared" ca="1" si="86"/>
        <v>6.6790378184950761E-2</v>
      </c>
      <c r="AV119" s="1">
        <f t="shared" ca="1" si="86"/>
        <v>0.1410116290702883</v>
      </c>
      <c r="AW119" s="1">
        <f t="shared" ca="1" si="86"/>
        <v>6.8933745653395606E-2</v>
      </c>
      <c r="BA119" s="1">
        <v>0.54135338345864659</v>
      </c>
      <c r="BB119" s="1">
        <v>0.31578947368421051</v>
      </c>
      <c r="BC119" s="1">
        <v>0.42857142857142855</v>
      </c>
      <c r="BD119" s="1">
        <v>0.5</v>
      </c>
      <c r="BE119" s="1">
        <v>0.46153846153846156</v>
      </c>
      <c r="BF119" s="1">
        <v>0.33333333333333326</v>
      </c>
      <c r="BG119" s="1">
        <v>0.39285714285714285</v>
      </c>
      <c r="BH119" s="1">
        <v>0.4642857142857143</v>
      </c>
      <c r="BI119" s="2">
        <f t="shared" si="76"/>
        <v>2.7472527472527375E-3</v>
      </c>
      <c r="BJ119" s="2">
        <f t="shared" si="77"/>
        <v>-0.1282051282051283</v>
      </c>
      <c r="BK119" s="2">
        <f t="shared" si="78"/>
        <v>-6.8681318681318715E-2</v>
      </c>
      <c r="BL119" s="1">
        <f t="shared" si="87"/>
        <v>-9.4302794018488012E-2</v>
      </c>
      <c r="BM119" s="1">
        <f t="shared" si="87"/>
        <v>-0.10173375846950988</v>
      </c>
      <c r="BN119" s="1">
        <f t="shared" si="87"/>
        <v>-5.6848843957088113E-2</v>
      </c>
      <c r="BP119" s="9">
        <v>116</v>
      </c>
      <c r="BQ119" s="1">
        <v>0.46153846153846156</v>
      </c>
      <c r="BR119" s="1">
        <v>0.33333333333333331</v>
      </c>
      <c r="BS119" s="1">
        <v>0.39285714285714285</v>
      </c>
      <c r="BT119" s="1">
        <v>0.4642857142857143</v>
      </c>
      <c r="BU119" s="1">
        <v>0.5714285714285714</v>
      </c>
      <c r="BV119" s="9">
        <v>116</v>
      </c>
      <c r="BW119" s="1">
        <f t="shared" ca="1" si="79"/>
        <v>0.45925925925925926</v>
      </c>
      <c r="BX119" s="1">
        <f t="shared" ca="1" si="80"/>
        <v>0.5267857142857143</v>
      </c>
      <c r="BY119" s="1">
        <f t="shared" ca="1" si="81"/>
        <v>0.48987854251012147</v>
      </c>
      <c r="BZ119" s="1">
        <f t="shared" ca="1" si="82"/>
        <v>0.54655870445344135</v>
      </c>
      <c r="CA119" s="1">
        <f t="shared" ca="1" si="83"/>
        <v>0.46558704453441296</v>
      </c>
    </row>
    <row r="120" spans="1:79" x14ac:dyDescent="0.25">
      <c r="A120" s="2">
        <f t="shared" si="84"/>
        <v>117</v>
      </c>
      <c r="B120" s="2">
        <f ca="1">OFFSET(Vectors!A119,0,8*(-1+$A$2))</f>
        <v>247</v>
      </c>
      <c r="C120" s="2">
        <f ca="1">OFFSET(Vectors!B119,0,8*(-1+$A$2))</f>
        <v>0.46153846153846156</v>
      </c>
      <c r="D120" s="15">
        <f ca="1">OFFSET(Vectors!F119,0,8*(-1+$A$2))+NORMINV(RAND(),OFFSET(Vectors!G119,0,8*(-1+$A$2)),OFFSET(Vectors!H119,0,8*(-1+$A$2)))</f>
        <v>0.5457479057020006</v>
      </c>
      <c r="E120" s="2">
        <f t="shared" ca="1" si="46"/>
        <v>135</v>
      </c>
      <c r="F120" s="2">
        <f ca="1">B120-E120</f>
        <v>112</v>
      </c>
      <c r="G120" s="12">
        <f ca="1">OFFSET(Vectors!C119,0,8*(-1+$A$2))+NORMINV(RAND(),OFFSET(Vectors!D119,0,8*(-1+$A$2)),OFFSET(Vectors!E119,0,8*(-1+$A$2)))</f>
        <v>0.52244693189360536</v>
      </c>
      <c r="H120" s="4">
        <f t="shared" ca="1" si="47"/>
        <v>62</v>
      </c>
      <c r="I120" s="5">
        <f t="shared" ca="1" si="48"/>
        <v>73</v>
      </c>
      <c r="J120" s="6">
        <f t="shared" ca="1" si="49"/>
        <v>59</v>
      </c>
      <c r="K120" s="7">
        <f t="shared" ca="1" si="50"/>
        <v>53</v>
      </c>
      <c r="L120" s="4">
        <f t="shared" ca="1" si="51"/>
        <v>71</v>
      </c>
      <c r="M120" s="5">
        <f t="shared" ca="1" si="85"/>
        <v>64</v>
      </c>
      <c r="N120" s="6">
        <f t="shared" ca="1" si="52"/>
        <v>52</v>
      </c>
      <c r="O120" s="7">
        <f t="shared" ca="1" si="53"/>
        <v>60</v>
      </c>
      <c r="P120" s="4">
        <f t="shared" ca="1" si="54"/>
        <v>62</v>
      </c>
      <c r="Q120" s="5">
        <f t="shared" ca="1" si="55"/>
        <v>53</v>
      </c>
      <c r="R120" s="6">
        <f t="shared" ca="1" si="56"/>
        <v>59</v>
      </c>
      <c r="S120" s="7">
        <f t="shared" ca="1" si="57"/>
        <v>73</v>
      </c>
      <c r="T120" s="4">
        <f t="shared" ca="1" si="58"/>
        <v>71</v>
      </c>
      <c r="U120" s="5">
        <f t="shared" ca="1" si="59"/>
        <v>60</v>
      </c>
      <c r="V120" s="6">
        <f t="shared" ca="1" si="60"/>
        <v>52</v>
      </c>
      <c r="W120" s="7">
        <f t="shared" ca="1" si="61"/>
        <v>64</v>
      </c>
      <c r="X120" s="4">
        <f t="shared" ca="1" si="62"/>
        <v>62</v>
      </c>
      <c r="Y120" s="5">
        <f t="shared" ca="1" si="63"/>
        <v>59</v>
      </c>
      <c r="Z120" s="6">
        <f t="shared" ca="1" si="64"/>
        <v>73</v>
      </c>
      <c r="AA120" s="7">
        <f t="shared" ca="1" si="64"/>
        <v>53</v>
      </c>
      <c r="AB120" s="4">
        <f t="shared" ca="1" si="65"/>
        <v>71</v>
      </c>
      <c r="AC120" s="5">
        <f t="shared" ca="1" si="66"/>
        <v>52</v>
      </c>
      <c r="AD120" s="6">
        <f t="shared" ca="1" si="67"/>
        <v>64</v>
      </c>
      <c r="AE120" s="23">
        <f t="shared" ca="1" si="67"/>
        <v>60</v>
      </c>
      <c r="AF120" s="20">
        <f t="shared" ca="1" si="68"/>
        <v>62</v>
      </c>
      <c r="AG120" s="20">
        <f t="shared" ca="1" si="68"/>
        <v>53</v>
      </c>
      <c r="AH120" s="20">
        <f t="shared" ca="1" si="68"/>
        <v>59</v>
      </c>
      <c r="AI120" s="20">
        <f t="shared" ca="1" si="68"/>
        <v>73</v>
      </c>
      <c r="AJ120" s="1">
        <f t="shared" ca="1" si="69"/>
        <v>0.45925925925925926</v>
      </c>
      <c r="AK120" s="1">
        <f t="shared" ca="1" si="70"/>
        <v>0.5267857142857143</v>
      </c>
      <c r="AL120" s="1">
        <f t="shared" ca="1" si="71"/>
        <v>0.48987854251012147</v>
      </c>
      <c r="AM120" s="1">
        <f t="shared" ca="1" si="72"/>
        <v>0.54655870445344135</v>
      </c>
      <c r="AN120" s="1">
        <f ca="1"/>
        <v>0.46</v>
      </c>
      <c r="AO120" s="1">
        <f ca="1"/>
        <v>0.73770491803278693</v>
      </c>
      <c r="AP120" s="1">
        <f ca="1"/>
        <v>0.61261261261261257</v>
      </c>
      <c r="AQ120" s="1">
        <f ca="1"/>
        <v>0.45045045045045046</v>
      </c>
      <c r="AR120" s="2">
        <f t="shared" ca="1" si="73"/>
        <v>-9.549549549549563E-3</v>
      </c>
      <c r="AS120" s="2">
        <f t="shared" ca="1" si="74"/>
        <v>0.27770491803278691</v>
      </c>
      <c r="AT120" s="2">
        <f t="shared" ca="1" si="75"/>
        <v>0.15261261261261255</v>
      </c>
      <c r="AU120" s="1">
        <f t="shared" ca="1" si="86"/>
        <v>-9.6848994743731653E-2</v>
      </c>
      <c r="AV120" s="1">
        <f t="shared" ca="1" si="86"/>
        <v>0.21017846300633186</v>
      </c>
      <c r="AW120" s="1">
        <f t="shared" ca="1" si="86"/>
        <v>0.12199332936175034</v>
      </c>
      <c r="BA120" s="1">
        <v>0.38541666666666669</v>
      </c>
      <c r="BB120" s="1">
        <v>0.53020134228187921</v>
      </c>
      <c r="BC120" s="1">
        <v>0.44868035190615835</v>
      </c>
      <c r="BD120" s="1">
        <v>0.56304985337243407</v>
      </c>
      <c r="BE120" s="1">
        <v>0.46153846153846156</v>
      </c>
      <c r="BF120" s="1">
        <v>0.44444444444444442</v>
      </c>
      <c r="BG120" s="1">
        <v>0.45344129554655871</v>
      </c>
      <c r="BH120" s="1">
        <v>0.52631578947368418</v>
      </c>
      <c r="BI120" s="2">
        <f t="shared" si="76"/>
        <v>6.4777327935222617E-2</v>
      </c>
      <c r="BJ120" s="2">
        <f t="shared" si="77"/>
        <v>-1.7094017094017144E-2</v>
      </c>
      <c r="BK120" s="2">
        <f t="shared" si="78"/>
        <v>-8.0971659919028549E-3</v>
      </c>
      <c r="BL120" s="1">
        <f t="shared" si="87"/>
        <v>6.203007518796988E-2</v>
      </c>
      <c r="BM120" s="1">
        <f t="shared" si="87"/>
        <v>0.11111111111111116</v>
      </c>
      <c r="BN120" s="1">
        <f t="shared" si="87"/>
        <v>6.058415268941586E-2</v>
      </c>
      <c r="BP120" s="9">
        <v>117</v>
      </c>
      <c r="BQ120" s="1">
        <v>0.46153846153846156</v>
      </c>
      <c r="BR120" s="1">
        <v>0.44444444444444442</v>
      </c>
      <c r="BS120" s="1">
        <v>0.45344129554655871</v>
      </c>
      <c r="BT120" s="1">
        <v>0.52631578947368418</v>
      </c>
      <c r="BU120" s="1">
        <v>0.50607287449392713</v>
      </c>
      <c r="BV120" s="9">
        <v>117</v>
      </c>
      <c r="BW120" s="1">
        <f t="shared" ca="1" si="79"/>
        <v>0.46</v>
      </c>
      <c r="BX120" s="1">
        <f t="shared" ca="1" si="80"/>
        <v>0.73770491803278693</v>
      </c>
      <c r="BY120" s="1">
        <f t="shared" ca="1" si="81"/>
        <v>0.61261261261261257</v>
      </c>
      <c r="BZ120" s="1">
        <f t="shared" ca="1" si="82"/>
        <v>0.45045045045045046</v>
      </c>
      <c r="CA120" s="1">
        <f t="shared" ca="1" si="83"/>
        <v>0.35135135135135132</v>
      </c>
    </row>
    <row r="121" spans="1:79" x14ac:dyDescent="0.25">
      <c r="A121" s="2">
        <f t="shared" si="84"/>
        <v>118</v>
      </c>
      <c r="B121" s="2">
        <f ca="1">OFFSET(Vectors!A120,0,8*(-1+$A$2))</f>
        <v>111</v>
      </c>
      <c r="C121" s="2">
        <f ca="1">OFFSET(Vectors!B120,0,8*(-1+$A$2))</f>
        <v>0.46268656716417911</v>
      </c>
      <c r="D121" s="15">
        <f ca="1">OFFSET(Vectors!F120,0,8*(-1+$A$2))+NORMINV(RAND(),OFFSET(Vectors!G120,0,8*(-1+$A$2)),OFFSET(Vectors!H120,0,8*(-1+$A$2)))</f>
        <v>0.44651151350812868</v>
      </c>
      <c r="E121" s="2">
        <f t="shared" ca="1" si="46"/>
        <v>50</v>
      </c>
      <c r="F121" s="2">
        <f ca="1">B121-E121</f>
        <v>61</v>
      </c>
      <c r="G121" s="12">
        <f ca="1">OFFSET(Vectors!C120,0,8*(-1+$A$2))+NORMINV(RAND(),OFFSET(Vectors!D120,0,8*(-1+$A$2)),OFFSET(Vectors!E120,0,8*(-1+$A$2)))</f>
        <v>0.73678341557023375</v>
      </c>
      <c r="H121" s="4">
        <f t="shared" ca="1" si="47"/>
        <v>23</v>
      </c>
      <c r="I121" s="5">
        <f t="shared" ca="1" si="48"/>
        <v>27</v>
      </c>
      <c r="J121" s="6">
        <f t="shared" ca="1" si="49"/>
        <v>45</v>
      </c>
      <c r="K121" s="7">
        <f t="shared" ca="1" si="50"/>
        <v>16</v>
      </c>
      <c r="L121" s="4">
        <f t="shared" ca="1" si="51"/>
        <v>37</v>
      </c>
      <c r="M121" s="5">
        <f t="shared" ca="1" si="85"/>
        <v>13</v>
      </c>
      <c r="N121" s="6">
        <f t="shared" ca="1" si="52"/>
        <v>28</v>
      </c>
      <c r="O121" s="7">
        <f t="shared" ca="1" si="53"/>
        <v>33</v>
      </c>
      <c r="P121" s="4">
        <f t="shared" ca="1" si="54"/>
        <v>23</v>
      </c>
      <c r="Q121" s="5">
        <f t="shared" ca="1" si="55"/>
        <v>16</v>
      </c>
      <c r="R121" s="6">
        <f t="shared" ca="1" si="56"/>
        <v>45</v>
      </c>
      <c r="S121" s="7">
        <f t="shared" ca="1" si="57"/>
        <v>27</v>
      </c>
      <c r="T121" s="4">
        <f t="shared" ca="1" si="58"/>
        <v>37</v>
      </c>
      <c r="U121" s="5">
        <f t="shared" ca="1" si="59"/>
        <v>33</v>
      </c>
      <c r="V121" s="6">
        <f t="shared" ca="1" si="60"/>
        <v>28</v>
      </c>
      <c r="W121" s="7">
        <f t="shared" ca="1" si="61"/>
        <v>13</v>
      </c>
      <c r="X121" s="4">
        <f t="shared" ca="1" si="62"/>
        <v>23</v>
      </c>
      <c r="Y121" s="5">
        <f t="shared" ca="1" si="63"/>
        <v>45</v>
      </c>
      <c r="Z121" s="6">
        <f t="shared" ca="1" si="64"/>
        <v>27</v>
      </c>
      <c r="AA121" s="7">
        <f t="shared" ca="1" si="64"/>
        <v>16</v>
      </c>
      <c r="AB121" s="4">
        <f t="shared" ca="1" si="65"/>
        <v>37</v>
      </c>
      <c r="AC121" s="5">
        <f t="shared" ca="1" si="66"/>
        <v>28</v>
      </c>
      <c r="AD121" s="6">
        <f t="shared" ca="1" si="67"/>
        <v>13</v>
      </c>
      <c r="AE121" s="23">
        <f t="shared" ca="1" si="67"/>
        <v>33</v>
      </c>
      <c r="AF121" s="20">
        <f t="shared" ca="1" si="68"/>
        <v>23</v>
      </c>
      <c r="AG121" s="20">
        <f t="shared" ca="1" si="68"/>
        <v>16</v>
      </c>
      <c r="AH121" s="20">
        <f t="shared" ca="1" si="68"/>
        <v>45</v>
      </c>
      <c r="AI121" s="20">
        <f t="shared" ca="1" si="68"/>
        <v>27</v>
      </c>
      <c r="AJ121" s="1">
        <f t="shared" ca="1" si="69"/>
        <v>0.46</v>
      </c>
      <c r="AK121" s="1">
        <f t="shared" ca="1" si="70"/>
        <v>0.73770491803278693</v>
      </c>
      <c r="AL121" s="1">
        <f t="shared" ca="1" si="71"/>
        <v>0.61261261261261257</v>
      </c>
      <c r="AM121" s="1">
        <f t="shared" ca="1" si="72"/>
        <v>0.45045045045045046</v>
      </c>
      <c r="AN121" s="1">
        <f ca="1"/>
        <v>0.46153846153846156</v>
      </c>
      <c r="AO121" s="1">
        <f ca="1"/>
        <v>0.15625</v>
      </c>
      <c r="AP121" s="1">
        <f ca="1"/>
        <v>0.34523809523809523</v>
      </c>
      <c r="AQ121" s="1">
        <f ca="1"/>
        <v>0.61904761904761907</v>
      </c>
      <c r="AR121" s="2">
        <f t="shared" ca="1" si="73"/>
        <v>0.1575091575091575</v>
      </c>
      <c r="AS121" s="2">
        <f t="shared" ca="1" si="74"/>
        <v>-0.30528846153846156</v>
      </c>
      <c r="AT121" s="2">
        <f t="shared" ca="1" si="75"/>
        <v>-0.11630036630036633</v>
      </c>
      <c r="AU121" s="1">
        <f t="shared" ca="1" si="86"/>
        <v>0.16705870705870707</v>
      </c>
      <c r="AV121" s="1">
        <f t="shared" ca="1" si="86"/>
        <v>-0.58299337957124853</v>
      </c>
      <c r="AW121" s="1">
        <f t="shared" ca="1" si="86"/>
        <v>-0.26891297891297888</v>
      </c>
      <c r="BA121" s="1">
        <v>0.68627450980392157</v>
      </c>
      <c r="BB121" s="1">
        <v>0.21897810218978098</v>
      </c>
      <c r="BC121" s="1">
        <v>0.44423440453686203</v>
      </c>
      <c r="BD121" s="1">
        <v>0.48204158790170132</v>
      </c>
      <c r="BE121" s="1">
        <v>0.46268656716417911</v>
      </c>
      <c r="BF121" s="1">
        <v>0.40909090909090917</v>
      </c>
      <c r="BG121" s="1">
        <v>0.44144144144144143</v>
      </c>
      <c r="BH121" s="1">
        <v>0.60360360360360366</v>
      </c>
      <c r="BI121" s="2">
        <f t="shared" si="76"/>
        <v>0.14091703643942455</v>
      </c>
      <c r="BJ121" s="2">
        <f t="shared" si="77"/>
        <v>-5.3595658073269936E-2</v>
      </c>
      <c r="BK121" s="2">
        <f t="shared" si="78"/>
        <v>-2.1245125722737679E-2</v>
      </c>
      <c r="BL121" s="1">
        <f t="shared" si="87"/>
        <v>7.6139708504201931E-2</v>
      </c>
      <c r="BM121" s="1">
        <f t="shared" si="87"/>
        <v>-3.6501640979252792E-2</v>
      </c>
      <c r="BN121" s="1">
        <f t="shared" si="87"/>
        <v>-1.3147959730834824E-2</v>
      </c>
      <c r="BP121" s="9">
        <v>118</v>
      </c>
      <c r="BQ121" s="1">
        <v>0.46268656716417911</v>
      </c>
      <c r="BR121" s="1">
        <v>0.40909090909090912</v>
      </c>
      <c r="BS121" s="1">
        <v>0.44144144144144143</v>
      </c>
      <c r="BT121" s="1">
        <v>0.60360360360360366</v>
      </c>
      <c r="BU121" s="1">
        <v>0.51351351351351349</v>
      </c>
      <c r="BV121" s="9">
        <v>118</v>
      </c>
      <c r="BW121" s="1">
        <f t="shared" ca="1" si="79"/>
        <v>0.46153846153846156</v>
      </c>
      <c r="BX121" s="1">
        <f t="shared" ca="1" si="80"/>
        <v>0.15625</v>
      </c>
      <c r="BY121" s="1">
        <f t="shared" ca="1" si="81"/>
        <v>0.34523809523809529</v>
      </c>
      <c r="BZ121" s="1">
        <f t="shared" ca="1" si="82"/>
        <v>0.61904761904761907</v>
      </c>
      <c r="CA121" s="1">
        <f t="shared" ca="1" si="83"/>
        <v>0.60714285714285721</v>
      </c>
    </row>
    <row r="122" spans="1:79" x14ac:dyDescent="0.25">
      <c r="A122" s="2">
        <f t="shared" si="84"/>
        <v>119</v>
      </c>
      <c r="B122" s="2">
        <f ca="1">OFFSET(Vectors!A121,0,8*(-1+$A$2))</f>
        <v>84</v>
      </c>
      <c r="C122" s="2">
        <f ca="1">OFFSET(Vectors!B121,0,8*(-1+$A$2))</f>
        <v>0.46511627906976744</v>
      </c>
      <c r="D122" s="15">
        <f ca="1">OFFSET(Vectors!F121,0,8*(-1+$A$2))+NORMINV(RAND(),OFFSET(Vectors!G121,0,8*(-1+$A$2)),OFFSET(Vectors!H121,0,8*(-1+$A$2)))</f>
        <v>0.5095899548563757</v>
      </c>
      <c r="E122" s="2">
        <f t="shared" ca="1" si="46"/>
        <v>43</v>
      </c>
      <c r="F122" s="2">
        <f ca="1">B122-E122</f>
        <v>41</v>
      </c>
      <c r="G122" s="12">
        <f ca="1">OFFSET(Vectors!C121,0,8*(-1+$A$2))+NORMINV(RAND(),OFFSET(Vectors!D121,0,8*(-1+$A$2)),OFFSET(Vectors!E121,0,8*(-1+$A$2)))</f>
        <v>0.30576273159095146</v>
      </c>
      <c r="H122" s="4">
        <f t="shared" ca="1" si="47"/>
        <v>20</v>
      </c>
      <c r="I122" s="5">
        <f t="shared" ca="1" si="48"/>
        <v>23</v>
      </c>
      <c r="J122" s="6">
        <f t="shared" ca="1" si="49"/>
        <v>13</v>
      </c>
      <c r="K122" s="7">
        <f t="shared" ca="1" si="50"/>
        <v>28</v>
      </c>
      <c r="L122" s="4">
        <f t="shared" ca="1" si="51"/>
        <v>13</v>
      </c>
      <c r="M122" s="5">
        <f t="shared" ca="1" si="85"/>
        <v>30</v>
      </c>
      <c r="N122" s="6">
        <f t="shared" ca="1" si="52"/>
        <v>19</v>
      </c>
      <c r="O122" s="7">
        <f t="shared" ca="1" si="53"/>
        <v>22</v>
      </c>
      <c r="P122" s="4">
        <f t="shared" ca="1" si="54"/>
        <v>20</v>
      </c>
      <c r="Q122" s="5">
        <f t="shared" ca="1" si="55"/>
        <v>28</v>
      </c>
      <c r="R122" s="6">
        <f t="shared" ca="1" si="56"/>
        <v>13</v>
      </c>
      <c r="S122" s="7">
        <f t="shared" ca="1" si="57"/>
        <v>23</v>
      </c>
      <c r="T122" s="4">
        <f t="shared" ca="1" si="58"/>
        <v>13</v>
      </c>
      <c r="U122" s="5">
        <f t="shared" ca="1" si="59"/>
        <v>22</v>
      </c>
      <c r="V122" s="6">
        <f t="shared" ca="1" si="60"/>
        <v>19</v>
      </c>
      <c r="W122" s="7">
        <f t="shared" ca="1" si="61"/>
        <v>30</v>
      </c>
      <c r="X122" s="4">
        <f t="shared" ca="1" si="62"/>
        <v>20</v>
      </c>
      <c r="Y122" s="5">
        <f t="shared" ca="1" si="63"/>
        <v>13</v>
      </c>
      <c r="Z122" s="6">
        <f t="shared" ca="1" si="64"/>
        <v>23</v>
      </c>
      <c r="AA122" s="7">
        <f t="shared" ca="1" si="64"/>
        <v>28</v>
      </c>
      <c r="AB122" s="4">
        <f t="shared" ca="1" si="65"/>
        <v>13</v>
      </c>
      <c r="AC122" s="5">
        <f t="shared" ca="1" si="66"/>
        <v>19</v>
      </c>
      <c r="AD122" s="6">
        <f t="shared" ca="1" si="67"/>
        <v>30</v>
      </c>
      <c r="AE122" s="23">
        <f t="shared" ca="1" si="67"/>
        <v>22</v>
      </c>
      <c r="AF122" s="20">
        <f t="shared" ca="1" si="68"/>
        <v>20</v>
      </c>
      <c r="AG122" s="20">
        <f t="shared" ca="1" si="68"/>
        <v>28</v>
      </c>
      <c r="AH122" s="20">
        <f t="shared" ca="1" si="68"/>
        <v>13</v>
      </c>
      <c r="AI122" s="20">
        <f t="shared" ca="1" si="68"/>
        <v>23</v>
      </c>
      <c r="AJ122" s="1">
        <f t="shared" ca="1" si="69"/>
        <v>0.46511627906976744</v>
      </c>
      <c r="AK122" s="1">
        <f t="shared" ca="1" si="70"/>
        <v>0.31707317073170732</v>
      </c>
      <c r="AL122" s="1">
        <f t="shared" ca="1" si="71"/>
        <v>0.39285714285714285</v>
      </c>
      <c r="AM122" s="1">
        <f t="shared" ca="1" si="72"/>
        <v>0.51190476190476186</v>
      </c>
      <c r="AN122" s="1">
        <f ca="1"/>
        <v>0.46511627906976744</v>
      </c>
      <c r="AO122" s="1">
        <f ca="1"/>
        <v>0.31707317073170732</v>
      </c>
      <c r="AP122" s="1">
        <f ca="1"/>
        <v>0.39285714285714285</v>
      </c>
      <c r="AQ122" s="1">
        <f ca="1"/>
        <v>0.51190476190476186</v>
      </c>
      <c r="AR122" s="2">
        <f t="shared" ca="1" si="73"/>
        <v>4.6788482834994427E-2</v>
      </c>
      <c r="AS122" s="2">
        <f t="shared" ca="1" si="74"/>
        <v>-0.14804310833806011</v>
      </c>
      <c r="AT122" s="2">
        <f t="shared" ca="1" si="75"/>
        <v>-7.2259136212624586E-2</v>
      </c>
      <c r="AU122" s="1">
        <f t="shared" ca="1" si="86"/>
        <v>-0.11072067467416308</v>
      </c>
      <c r="AV122" s="1">
        <f t="shared" ca="1" si="86"/>
        <v>0.15724535320040145</v>
      </c>
      <c r="AW122" s="1">
        <f t="shared" ca="1" si="86"/>
        <v>4.4041230087741745E-2</v>
      </c>
      <c r="BA122" s="1">
        <v>0.56302521008403361</v>
      </c>
      <c r="BB122" s="1">
        <v>0.2900432900432901</v>
      </c>
      <c r="BC122" s="1">
        <v>0.42857142857142855</v>
      </c>
      <c r="BD122" s="1">
        <v>0.5074626865671642</v>
      </c>
      <c r="BE122" s="1">
        <v>0.46511627906976744</v>
      </c>
      <c r="BF122" s="1">
        <v>0.41463414634146334</v>
      </c>
      <c r="BG122" s="1">
        <v>0.44047619047619047</v>
      </c>
      <c r="BH122" s="1">
        <v>0.51190476190476186</v>
      </c>
      <c r="BI122" s="2">
        <f t="shared" si="76"/>
        <v>4.6788482834994427E-2</v>
      </c>
      <c r="BJ122" s="2">
        <f t="shared" si="77"/>
        <v>-5.0482132728304097E-2</v>
      </c>
      <c r="BK122" s="2">
        <f t="shared" si="78"/>
        <v>-2.464008859357697E-2</v>
      </c>
      <c r="BL122" s="1">
        <f t="shared" si="87"/>
        <v>-9.4128553604430121E-2</v>
      </c>
      <c r="BM122" s="1">
        <f t="shared" si="87"/>
        <v>3.1135253449658395E-3</v>
      </c>
      <c r="BN122" s="1">
        <f t="shared" si="87"/>
        <v>-3.3949628708392909E-3</v>
      </c>
      <c r="BP122" s="9">
        <v>119</v>
      </c>
      <c r="BQ122" s="1">
        <v>0.46511627906976744</v>
      </c>
      <c r="BR122" s="1">
        <v>0.41463414634146339</v>
      </c>
      <c r="BS122" s="1">
        <v>0.44047619047619047</v>
      </c>
      <c r="BT122" s="1">
        <v>0.51190476190476186</v>
      </c>
      <c r="BU122" s="1">
        <v>0.52380952380952384</v>
      </c>
      <c r="BV122" s="9">
        <v>119</v>
      </c>
      <c r="BW122" s="1">
        <f t="shared" ca="1" si="79"/>
        <v>0.46511627906976744</v>
      </c>
      <c r="BX122" s="1">
        <f t="shared" ca="1" si="80"/>
        <v>0.31707317073170732</v>
      </c>
      <c r="BY122" s="1">
        <f t="shared" ca="1" si="81"/>
        <v>0.39285714285714285</v>
      </c>
      <c r="BZ122" s="1">
        <f t="shared" ca="1" si="82"/>
        <v>0.51190476190476186</v>
      </c>
      <c r="CA122" s="1">
        <f t="shared" ca="1" si="83"/>
        <v>0.5714285714285714</v>
      </c>
    </row>
    <row r="123" spans="1:79" x14ac:dyDescent="0.25">
      <c r="A123" s="2">
        <f t="shared" si="84"/>
        <v>120</v>
      </c>
      <c r="B123" s="2">
        <f ca="1">OFFSET(Vectors!A122,0,8*(-1+$A$2))</f>
        <v>265</v>
      </c>
      <c r="C123" s="2">
        <f ca="1">OFFSET(Vectors!B122,0,8*(-1+$A$2))</f>
        <v>0.46621621621621623</v>
      </c>
      <c r="D123" s="15">
        <f ca="1">OFFSET(Vectors!F122,0,8*(-1+$A$2))+NORMINV(RAND(),OFFSET(Vectors!G122,0,8*(-1+$A$2)),OFFSET(Vectors!H122,0,8*(-1+$A$2)))</f>
        <v>0.49908522066554473</v>
      </c>
      <c r="E123" s="2">
        <f t="shared" ca="1" si="46"/>
        <v>132</v>
      </c>
      <c r="F123" s="2">
        <f ca="1">B123-E123</f>
        <v>133</v>
      </c>
      <c r="G123" s="12">
        <f ca="1">OFFSET(Vectors!C122,0,8*(-1+$A$2))+NORMINV(RAND(),OFFSET(Vectors!D122,0,8*(-1+$A$2)),OFFSET(Vectors!E122,0,8*(-1+$A$2)))</f>
        <v>0.52482358581135113</v>
      </c>
      <c r="H123" s="4">
        <f t="shared" ca="1" si="47"/>
        <v>62</v>
      </c>
      <c r="I123" s="5">
        <f t="shared" ca="1" si="48"/>
        <v>70</v>
      </c>
      <c r="J123" s="6">
        <f t="shared" ca="1" si="49"/>
        <v>70</v>
      </c>
      <c r="K123" s="7">
        <f t="shared" ca="1" si="50"/>
        <v>63</v>
      </c>
      <c r="L123" s="4">
        <f t="shared" ca="1" si="51"/>
        <v>69</v>
      </c>
      <c r="M123" s="5">
        <f t="shared" ca="1" si="85"/>
        <v>63</v>
      </c>
      <c r="N123" s="6">
        <f t="shared" ca="1" si="52"/>
        <v>62</v>
      </c>
      <c r="O123" s="7">
        <f t="shared" ca="1" si="53"/>
        <v>71</v>
      </c>
      <c r="P123" s="4">
        <f t="shared" ca="1" si="54"/>
        <v>62</v>
      </c>
      <c r="Q123" s="5">
        <f t="shared" ca="1" si="55"/>
        <v>63</v>
      </c>
      <c r="R123" s="6">
        <f t="shared" ca="1" si="56"/>
        <v>70</v>
      </c>
      <c r="S123" s="7">
        <f t="shared" ca="1" si="57"/>
        <v>70</v>
      </c>
      <c r="T123" s="4">
        <f t="shared" ca="1" si="58"/>
        <v>69</v>
      </c>
      <c r="U123" s="5">
        <f t="shared" ca="1" si="59"/>
        <v>71</v>
      </c>
      <c r="V123" s="6">
        <f t="shared" ca="1" si="60"/>
        <v>62</v>
      </c>
      <c r="W123" s="7">
        <f t="shared" ca="1" si="61"/>
        <v>63</v>
      </c>
      <c r="X123" s="4">
        <f t="shared" ca="1" si="62"/>
        <v>62</v>
      </c>
      <c r="Y123" s="5">
        <f t="shared" ca="1" si="63"/>
        <v>70</v>
      </c>
      <c r="Z123" s="6">
        <f t="shared" ca="1" si="64"/>
        <v>70</v>
      </c>
      <c r="AA123" s="7">
        <f t="shared" ca="1" si="64"/>
        <v>63</v>
      </c>
      <c r="AB123" s="4">
        <f t="shared" ca="1" si="65"/>
        <v>69</v>
      </c>
      <c r="AC123" s="5">
        <f t="shared" ca="1" si="66"/>
        <v>62</v>
      </c>
      <c r="AD123" s="6">
        <f t="shared" ca="1" si="67"/>
        <v>63</v>
      </c>
      <c r="AE123" s="23">
        <f t="shared" ca="1" si="67"/>
        <v>71</v>
      </c>
      <c r="AF123" s="20">
        <f t="shared" ca="1" si="68"/>
        <v>62</v>
      </c>
      <c r="AG123" s="20">
        <f t="shared" ca="1" si="68"/>
        <v>63</v>
      </c>
      <c r="AH123" s="20">
        <f t="shared" ca="1" si="68"/>
        <v>70</v>
      </c>
      <c r="AI123" s="20">
        <f t="shared" ca="1" si="68"/>
        <v>70</v>
      </c>
      <c r="AJ123" s="1">
        <f t="shared" ca="1" si="69"/>
        <v>0.46969696969696972</v>
      </c>
      <c r="AK123" s="1">
        <f t="shared" ca="1" si="70"/>
        <v>0.52631578947368418</v>
      </c>
      <c r="AL123" s="1">
        <f t="shared" ca="1" si="71"/>
        <v>0.49811320754716981</v>
      </c>
      <c r="AM123" s="1">
        <f t="shared" ca="1" si="72"/>
        <v>0.49811320754716981</v>
      </c>
      <c r="AN123" s="1">
        <f ca="1"/>
        <v>0.46511627906976744</v>
      </c>
      <c r="AO123" s="1">
        <f ca="1"/>
        <v>0.26315789473684209</v>
      </c>
      <c r="AP123" s="1">
        <f ca="1"/>
        <v>0.38461538461538464</v>
      </c>
      <c r="AQ123" s="1">
        <f ca="1"/>
        <v>0.60139860139860135</v>
      </c>
      <c r="AR123" s="2">
        <f t="shared" ca="1" si="73"/>
        <v>0.13628232232883392</v>
      </c>
      <c r="AS123" s="2">
        <f t="shared" ca="1" si="74"/>
        <v>-0.20195838433292534</v>
      </c>
      <c r="AT123" s="2">
        <f t="shared" ca="1" si="75"/>
        <v>-8.0500894454382799E-2</v>
      </c>
      <c r="AU123" s="1">
        <f t="shared" ca="1" si="86"/>
        <v>8.9493839493839489E-2</v>
      </c>
      <c r="AV123" s="1">
        <f t="shared" ca="1" si="86"/>
        <v>-5.391527599486523E-2</v>
      </c>
      <c r="AW123" s="1">
        <f t="shared" ca="1" si="86"/>
        <v>-8.2417582417582125E-3</v>
      </c>
      <c r="BA123" s="1">
        <v>0.68325791855203621</v>
      </c>
      <c r="BB123" s="1">
        <v>0.24657534246575341</v>
      </c>
      <c r="BC123" s="1">
        <v>0.46590909090909088</v>
      </c>
      <c r="BD123" s="1">
        <v>0.50227272727272732</v>
      </c>
      <c r="BE123" s="1">
        <v>0.46621621621621623</v>
      </c>
      <c r="BF123" s="1">
        <v>0.36752136752136755</v>
      </c>
      <c r="BG123" s="1">
        <v>0.42264150943396228</v>
      </c>
      <c r="BH123" s="1">
        <v>0.55849056603773584</v>
      </c>
      <c r="BI123" s="2">
        <f t="shared" si="76"/>
        <v>9.2274349821519608E-2</v>
      </c>
      <c r="BJ123" s="2">
        <f t="shared" si="77"/>
        <v>-9.869484869484868E-2</v>
      </c>
      <c r="BK123" s="2">
        <f t="shared" si="78"/>
        <v>-4.3574706782253947E-2</v>
      </c>
      <c r="BL123" s="1">
        <f t="shared" si="87"/>
        <v>4.5485866986525181E-2</v>
      </c>
      <c r="BM123" s="1">
        <f t="shared" si="87"/>
        <v>-4.8212715966544584E-2</v>
      </c>
      <c r="BN123" s="1">
        <f t="shared" si="87"/>
        <v>-1.8934618188676977E-2</v>
      </c>
      <c r="BP123" s="9">
        <v>120</v>
      </c>
      <c r="BQ123" s="1">
        <v>0.46621621621621623</v>
      </c>
      <c r="BR123" s="1">
        <v>0.36752136752136755</v>
      </c>
      <c r="BS123" s="1">
        <v>0.42264150943396228</v>
      </c>
      <c r="BT123" s="1">
        <v>0.55849056603773584</v>
      </c>
      <c r="BU123" s="1">
        <v>0.53962264150943395</v>
      </c>
      <c r="BV123" s="9">
        <v>120</v>
      </c>
      <c r="BW123" s="1">
        <f t="shared" ca="1" si="79"/>
        <v>0.46511627906976744</v>
      </c>
      <c r="BX123" s="1">
        <f t="shared" ca="1" si="80"/>
        <v>0.26315789473684209</v>
      </c>
      <c r="BY123" s="1">
        <f t="shared" ca="1" si="81"/>
        <v>0.38461538461538458</v>
      </c>
      <c r="BZ123" s="1">
        <f t="shared" ca="1" si="82"/>
        <v>0.60139860139860135</v>
      </c>
      <c r="CA123" s="1">
        <f t="shared" ca="1" si="83"/>
        <v>0.57342657342657344</v>
      </c>
    </row>
    <row r="124" spans="1:79" x14ac:dyDescent="0.25">
      <c r="A124" s="2">
        <f t="shared" si="84"/>
        <v>121</v>
      </c>
      <c r="B124" s="2">
        <f ca="1">OFFSET(Vectors!A123,0,8*(-1+$A$2))</f>
        <v>226</v>
      </c>
      <c r="C124" s="2">
        <f ca="1">OFFSET(Vectors!B123,0,8*(-1+$A$2))</f>
        <v>0.46728971962616822</v>
      </c>
      <c r="D124" s="15">
        <f ca="1">OFFSET(Vectors!F123,0,8*(-1+$A$2))+NORMINV(RAND(),OFFSET(Vectors!G123,0,8*(-1+$A$2)),OFFSET(Vectors!H123,0,8*(-1+$A$2)))</f>
        <v>0.46269400278736783</v>
      </c>
      <c r="E124" s="2">
        <f t="shared" ca="1" si="46"/>
        <v>105</v>
      </c>
      <c r="F124" s="2">
        <f ca="1">B124-E124</f>
        <v>121</v>
      </c>
      <c r="G124" s="12">
        <f ca="1">OFFSET(Vectors!C123,0,8*(-1+$A$2))+NORMINV(RAND(),OFFSET(Vectors!D123,0,8*(-1+$A$2)),OFFSET(Vectors!E123,0,8*(-1+$A$2)))</f>
        <v>0.46860565609998206</v>
      </c>
      <c r="H124" s="4">
        <f t="shared" ca="1" si="47"/>
        <v>49</v>
      </c>
      <c r="I124" s="5">
        <f t="shared" ca="1" si="48"/>
        <v>56</v>
      </c>
      <c r="J124" s="6">
        <f t="shared" ca="1" si="49"/>
        <v>57</v>
      </c>
      <c r="K124" s="7">
        <f t="shared" ca="1" si="50"/>
        <v>64</v>
      </c>
      <c r="L124" s="4">
        <f t="shared" ca="1" si="51"/>
        <v>49</v>
      </c>
      <c r="M124" s="5">
        <f t="shared" ca="1" si="85"/>
        <v>56</v>
      </c>
      <c r="N124" s="6">
        <f t="shared" ca="1" si="52"/>
        <v>57</v>
      </c>
      <c r="O124" s="7">
        <f t="shared" ca="1" si="53"/>
        <v>64</v>
      </c>
      <c r="P124" s="4">
        <f t="shared" ca="1" si="54"/>
        <v>49</v>
      </c>
      <c r="Q124" s="5">
        <f t="shared" ca="1" si="55"/>
        <v>64</v>
      </c>
      <c r="R124" s="6">
        <f t="shared" ca="1" si="56"/>
        <v>57</v>
      </c>
      <c r="S124" s="7">
        <f t="shared" ca="1" si="57"/>
        <v>56</v>
      </c>
      <c r="T124" s="4">
        <f t="shared" ca="1" si="58"/>
        <v>49</v>
      </c>
      <c r="U124" s="5">
        <f t="shared" ca="1" si="59"/>
        <v>64</v>
      </c>
      <c r="V124" s="6">
        <f t="shared" ca="1" si="60"/>
        <v>57</v>
      </c>
      <c r="W124" s="7">
        <f t="shared" ca="1" si="61"/>
        <v>56</v>
      </c>
      <c r="X124" s="4">
        <f t="shared" ca="1" si="62"/>
        <v>49</v>
      </c>
      <c r="Y124" s="5">
        <f t="shared" ca="1" si="63"/>
        <v>57</v>
      </c>
      <c r="Z124" s="6">
        <f t="shared" ca="1" si="64"/>
        <v>56</v>
      </c>
      <c r="AA124" s="7">
        <f t="shared" ca="1" si="64"/>
        <v>64</v>
      </c>
      <c r="AB124" s="4">
        <f t="shared" ca="1" si="65"/>
        <v>49</v>
      </c>
      <c r="AC124" s="5">
        <f t="shared" ca="1" si="66"/>
        <v>57</v>
      </c>
      <c r="AD124" s="6">
        <f t="shared" ca="1" si="67"/>
        <v>56</v>
      </c>
      <c r="AE124" s="23">
        <f t="shared" ca="1" si="67"/>
        <v>64</v>
      </c>
      <c r="AF124" s="20">
        <f t="shared" ca="1" si="68"/>
        <v>49</v>
      </c>
      <c r="AG124" s="20">
        <f t="shared" ca="1" si="68"/>
        <v>64</v>
      </c>
      <c r="AH124" s="20">
        <f t="shared" ca="1" si="68"/>
        <v>57</v>
      </c>
      <c r="AI124" s="20">
        <f t="shared" ca="1" si="68"/>
        <v>56</v>
      </c>
      <c r="AJ124" s="1">
        <f t="shared" ca="1" si="69"/>
        <v>0.46666666666666667</v>
      </c>
      <c r="AK124" s="1">
        <f t="shared" ca="1" si="70"/>
        <v>0.47107438016528924</v>
      </c>
      <c r="AL124" s="1">
        <f t="shared" ca="1" si="71"/>
        <v>0.46902654867256638</v>
      </c>
      <c r="AM124" s="1">
        <f t="shared" ca="1" si="72"/>
        <v>0.46460176991150443</v>
      </c>
      <c r="AN124" s="1">
        <f ca="1"/>
        <v>0.46666666666666667</v>
      </c>
      <c r="AO124" s="1">
        <f ca="1"/>
        <v>0.47107438016528924</v>
      </c>
      <c r="AP124" s="1">
        <f ca="1"/>
        <v>0.46902654867256638</v>
      </c>
      <c r="AQ124" s="1">
        <f ca="1"/>
        <v>0.46460176991150443</v>
      </c>
      <c r="AR124" s="2">
        <f t="shared" ca="1" si="73"/>
        <v>-2.0648967551622488E-3</v>
      </c>
      <c r="AS124" s="2">
        <f t="shared" ca="1" si="74"/>
        <v>4.4077134986225674E-3</v>
      </c>
      <c r="AT124" s="2">
        <f t="shared" ca="1" si="75"/>
        <v>2.359882005899705E-3</v>
      </c>
      <c r="AU124" s="1">
        <f t="shared" ca="1" si="86"/>
        <v>-0.13834721908399616</v>
      </c>
      <c r="AV124" s="1">
        <f t="shared" ca="1" si="86"/>
        <v>0.20636609783154791</v>
      </c>
      <c r="AW124" s="1">
        <f t="shared" ca="1" si="86"/>
        <v>8.2860776460282504E-2</v>
      </c>
      <c r="BA124" s="1">
        <v>0.85198555956678701</v>
      </c>
      <c r="BB124" s="1">
        <v>0.19166666666666665</v>
      </c>
      <c r="BC124" s="1">
        <v>0.54545454545454541</v>
      </c>
      <c r="BD124" s="1">
        <v>0.53578336557059958</v>
      </c>
      <c r="BE124" s="1">
        <v>0.46728971962616822</v>
      </c>
      <c r="BF124" s="1">
        <v>0.11764705882352944</v>
      </c>
      <c r="BG124" s="1">
        <v>0.2831858407079646</v>
      </c>
      <c r="BH124" s="1">
        <v>0.47345132743362833</v>
      </c>
      <c r="BI124" s="2">
        <f t="shared" si="76"/>
        <v>6.1616078074601122E-3</v>
      </c>
      <c r="BJ124" s="2">
        <f t="shared" si="77"/>
        <v>-0.34964266080263878</v>
      </c>
      <c r="BK124" s="2">
        <f t="shared" si="78"/>
        <v>-0.18410387891820362</v>
      </c>
      <c r="BL124" s="1">
        <f t="shared" si="87"/>
        <v>-8.6112742014059496E-2</v>
      </c>
      <c r="BM124" s="1">
        <f t="shared" si="87"/>
        <v>-0.2509478121077901</v>
      </c>
      <c r="BN124" s="1">
        <f t="shared" si="87"/>
        <v>-0.14052917213594968</v>
      </c>
      <c r="BP124" s="9">
        <v>121</v>
      </c>
      <c r="BQ124" s="1">
        <v>0.46728971962616822</v>
      </c>
      <c r="BR124" s="1">
        <v>0.11764705882352941</v>
      </c>
      <c r="BS124" s="1">
        <v>0.2831858407079646</v>
      </c>
      <c r="BT124" s="1">
        <v>0.47345132743362833</v>
      </c>
      <c r="BU124" s="1">
        <v>0.68584070796460173</v>
      </c>
      <c r="BV124" s="9">
        <v>121</v>
      </c>
      <c r="BW124" s="1">
        <f t="shared" ca="1" si="79"/>
        <v>0.46666666666666667</v>
      </c>
      <c r="BX124" s="1">
        <f t="shared" ca="1" si="80"/>
        <v>0.47107438016528924</v>
      </c>
      <c r="BY124" s="1">
        <f t="shared" ca="1" si="81"/>
        <v>0.46902654867256638</v>
      </c>
      <c r="BZ124" s="1">
        <f t="shared" ca="1" si="82"/>
        <v>0.46460176991150443</v>
      </c>
      <c r="CA124" s="1">
        <f t="shared" ca="1" si="83"/>
        <v>0.5</v>
      </c>
    </row>
    <row r="125" spans="1:79" x14ac:dyDescent="0.25">
      <c r="A125" s="2">
        <f t="shared" si="84"/>
        <v>122</v>
      </c>
      <c r="B125" s="2">
        <f ca="1">OFFSET(Vectors!A124,0,8*(-1+$A$2))</f>
        <v>271</v>
      </c>
      <c r="C125" s="2">
        <f ca="1">OFFSET(Vectors!B124,0,8*(-1+$A$2))</f>
        <v>0.46808510638297873</v>
      </c>
      <c r="D125" s="15">
        <f ca="1">OFFSET(Vectors!F124,0,8*(-1+$A$2))+NORMINV(RAND(),OFFSET(Vectors!G124,0,8*(-1+$A$2)),OFFSET(Vectors!H124,0,8*(-1+$A$2)))</f>
        <v>0.53524075414710004</v>
      </c>
      <c r="E125" s="2">
        <f t="shared" ca="1" si="46"/>
        <v>145</v>
      </c>
      <c r="F125" s="2">
        <f ca="1">B125-E125</f>
        <v>126</v>
      </c>
      <c r="G125" s="12">
        <f ca="1">OFFSET(Vectors!C124,0,8*(-1+$A$2))+NORMINV(RAND(),OFFSET(Vectors!D124,0,8*(-1+$A$2)),OFFSET(Vectors!E124,0,8*(-1+$A$2)))</f>
        <v>0.47161414108914357</v>
      </c>
      <c r="H125" s="4">
        <f t="shared" ca="1" si="47"/>
        <v>68</v>
      </c>
      <c r="I125" s="5">
        <f t="shared" ca="1" si="48"/>
        <v>77</v>
      </c>
      <c r="J125" s="6">
        <f t="shared" ca="1" si="49"/>
        <v>59</v>
      </c>
      <c r="K125" s="7">
        <f t="shared" ca="1" si="50"/>
        <v>67</v>
      </c>
      <c r="L125" s="4">
        <f t="shared" ca="1" si="51"/>
        <v>68</v>
      </c>
      <c r="M125" s="5">
        <f t="shared" ca="1" si="85"/>
        <v>77</v>
      </c>
      <c r="N125" s="6">
        <f t="shared" ca="1" si="52"/>
        <v>59</v>
      </c>
      <c r="O125" s="7">
        <f t="shared" ca="1" si="53"/>
        <v>67</v>
      </c>
      <c r="P125" s="4">
        <f t="shared" ca="1" si="54"/>
        <v>68</v>
      </c>
      <c r="Q125" s="5">
        <f t="shared" ca="1" si="55"/>
        <v>67</v>
      </c>
      <c r="R125" s="6">
        <f t="shared" ca="1" si="56"/>
        <v>59</v>
      </c>
      <c r="S125" s="7">
        <f t="shared" ca="1" si="57"/>
        <v>77</v>
      </c>
      <c r="T125" s="4">
        <f t="shared" ca="1" si="58"/>
        <v>68</v>
      </c>
      <c r="U125" s="5">
        <f t="shared" ca="1" si="59"/>
        <v>67</v>
      </c>
      <c r="V125" s="6">
        <f t="shared" ca="1" si="60"/>
        <v>59</v>
      </c>
      <c r="W125" s="7">
        <f t="shared" ca="1" si="61"/>
        <v>77</v>
      </c>
      <c r="X125" s="4">
        <f t="shared" ca="1" si="62"/>
        <v>68</v>
      </c>
      <c r="Y125" s="5">
        <f t="shared" ca="1" si="63"/>
        <v>59</v>
      </c>
      <c r="Z125" s="6">
        <f t="shared" ca="1" si="64"/>
        <v>77</v>
      </c>
      <c r="AA125" s="7">
        <f t="shared" ca="1" si="64"/>
        <v>67</v>
      </c>
      <c r="AB125" s="4">
        <f t="shared" ca="1" si="65"/>
        <v>68</v>
      </c>
      <c r="AC125" s="5">
        <f t="shared" ca="1" si="66"/>
        <v>59</v>
      </c>
      <c r="AD125" s="6">
        <f t="shared" ca="1" si="67"/>
        <v>77</v>
      </c>
      <c r="AE125" s="23">
        <f t="shared" ca="1" si="67"/>
        <v>67</v>
      </c>
      <c r="AF125" s="20">
        <f t="shared" ca="1" si="68"/>
        <v>68</v>
      </c>
      <c r="AG125" s="20">
        <f t="shared" ca="1" si="68"/>
        <v>67</v>
      </c>
      <c r="AH125" s="20">
        <f t="shared" ca="1" si="68"/>
        <v>59</v>
      </c>
      <c r="AI125" s="20">
        <f t="shared" ca="1" si="68"/>
        <v>77</v>
      </c>
      <c r="AJ125" s="1">
        <f t="shared" ca="1" si="69"/>
        <v>0.4689655172413793</v>
      </c>
      <c r="AK125" s="1">
        <f t="shared" ca="1" si="70"/>
        <v>0.46825396825396826</v>
      </c>
      <c r="AL125" s="1">
        <f t="shared" ca="1" si="71"/>
        <v>0.46863468634686345</v>
      </c>
      <c r="AM125" s="1">
        <f t="shared" ca="1" si="72"/>
        <v>0.5350553505535055</v>
      </c>
      <c r="AN125" s="1">
        <f ca="1"/>
        <v>0.4689655172413793</v>
      </c>
      <c r="AO125" s="1">
        <f ca="1"/>
        <v>0.46825396825396826</v>
      </c>
      <c r="AP125" s="1">
        <f ca="1"/>
        <v>0.46863468634686345</v>
      </c>
      <c r="AQ125" s="1">
        <f ca="1"/>
        <v>0.5350553505535055</v>
      </c>
      <c r="AR125" s="2">
        <f t="shared" ca="1" si="73"/>
        <v>6.60898333121262E-2</v>
      </c>
      <c r="AS125" s="2">
        <f t="shared" ca="1" si="74"/>
        <v>-7.1154898741104811E-4</v>
      </c>
      <c r="AT125" s="2">
        <f t="shared" ca="1" si="75"/>
        <v>-3.3083089451585446E-4</v>
      </c>
      <c r="AU125" s="1">
        <f t="shared" ca="1" si="86"/>
        <v>6.8154730067288449E-2</v>
      </c>
      <c r="AV125" s="1">
        <f t="shared" ca="1" si="86"/>
        <v>-5.1192624860336156E-3</v>
      </c>
      <c r="AW125" s="1">
        <f t="shared" ca="1" si="86"/>
        <v>-2.6907129004155594E-3</v>
      </c>
      <c r="BA125" s="1">
        <v>0.31333333333333335</v>
      </c>
      <c r="BB125" s="1">
        <v>0.59292035398230092</v>
      </c>
      <c r="BC125" s="1">
        <v>0.43346007604562736</v>
      </c>
      <c r="BD125" s="1">
        <v>0.57034220532319391</v>
      </c>
      <c r="BE125" s="1">
        <v>0.46808510638297873</v>
      </c>
      <c r="BF125" s="1">
        <v>0.40769230769230769</v>
      </c>
      <c r="BG125" s="1">
        <v>0.43911439114391143</v>
      </c>
      <c r="BH125" s="1">
        <v>0.52029520295202947</v>
      </c>
      <c r="BI125" s="2">
        <f t="shared" si="76"/>
        <v>5.2210096569050735E-2</v>
      </c>
      <c r="BJ125" s="2">
        <f t="shared" si="77"/>
        <v>-6.0392798690671046E-2</v>
      </c>
      <c r="BK125" s="2">
        <f t="shared" si="78"/>
        <v>-2.8970715239067302E-2</v>
      </c>
      <c r="BL125" s="1">
        <f t="shared" si="87"/>
        <v>4.6048488761590622E-2</v>
      </c>
      <c r="BM125" s="1">
        <f t="shared" si="87"/>
        <v>0.28924986211196774</v>
      </c>
      <c r="BN125" s="1">
        <f t="shared" si="87"/>
        <v>0.15513316367913632</v>
      </c>
      <c r="BP125" s="9">
        <v>122</v>
      </c>
      <c r="BQ125" s="1">
        <v>0.46808510638297873</v>
      </c>
      <c r="BR125" s="1">
        <v>0.40769230769230769</v>
      </c>
      <c r="BS125" s="1">
        <v>0.43911439114391143</v>
      </c>
      <c r="BT125" s="1">
        <v>0.52029520295202947</v>
      </c>
      <c r="BU125" s="1">
        <v>0.52767527675276749</v>
      </c>
      <c r="BV125" s="9">
        <v>122</v>
      </c>
      <c r="BW125" s="1">
        <f t="shared" ca="1" si="79"/>
        <v>0.4689655172413793</v>
      </c>
      <c r="BX125" s="1">
        <f t="shared" ca="1" si="80"/>
        <v>0.46825396825396826</v>
      </c>
      <c r="BY125" s="1">
        <f t="shared" ca="1" si="81"/>
        <v>0.46863468634686345</v>
      </c>
      <c r="BZ125" s="1">
        <f t="shared" ca="1" si="82"/>
        <v>0.5350553505535055</v>
      </c>
      <c r="CA125" s="1">
        <f t="shared" ca="1" si="83"/>
        <v>0.49815498154981552</v>
      </c>
    </row>
    <row r="126" spans="1:79" x14ac:dyDescent="0.25">
      <c r="A126" s="2">
        <f t="shared" si="84"/>
        <v>123</v>
      </c>
      <c r="B126" s="2">
        <f ca="1">OFFSET(Vectors!A125,0,8*(-1+$A$2))</f>
        <v>143</v>
      </c>
      <c r="C126" s="2">
        <f ca="1">OFFSET(Vectors!B125,0,8*(-1+$A$2))</f>
        <v>0.46875</v>
      </c>
      <c r="D126" s="15">
        <f ca="1">OFFSET(Vectors!F125,0,8*(-1+$A$2))+NORMINV(RAND(),OFFSET(Vectors!G125,0,8*(-1+$A$2)),OFFSET(Vectors!H125,0,8*(-1+$A$2)))</f>
        <v>0.60277003983890465</v>
      </c>
      <c r="E126" s="2">
        <f t="shared" ca="1" si="46"/>
        <v>86</v>
      </c>
      <c r="F126" s="2">
        <f ca="1">B126-E126</f>
        <v>57</v>
      </c>
      <c r="G126" s="12">
        <f ca="1">OFFSET(Vectors!C125,0,8*(-1+$A$2))+NORMINV(RAND(),OFFSET(Vectors!D125,0,8*(-1+$A$2)),OFFSET(Vectors!E125,0,8*(-1+$A$2)))</f>
        <v>0.25590371758755859</v>
      </c>
      <c r="H126" s="4">
        <f t="shared" ca="1" si="47"/>
        <v>40</v>
      </c>
      <c r="I126" s="5">
        <f t="shared" ca="1" si="48"/>
        <v>46</v>
      </c>
      <c r="J126" s="6">
        <f t="shared" ca="1" si="49"/>
        <v>15</v>
      </c>
      <c r="K126" s="7">
        <f t="shared" ca="1" si="50"/>
        <v>42</v>
      </c>
      <c r="L126" s="4">
        <f t="shared" ca="1" si="51"/>
        <v>22</v>
      </c>
      <c r="M126" s="5">
        <f t="shared" ca="1" si="85"/>
        <v>64</v>
      </c>
      <c r="N126" s="6">
        <f t="shared" ca="1" si="52"/>
        <v>27</v>
      </c>
      <c r="O126" s="7">
        <f t="shared" ca="1" si="53"/>
        <v>30</v>
      </c>
      <c r="P126" s="4">
        <f t="shared" ca="1" si="54"/>
        <v>40</v>
      </c>
      <c r="Q126" s="5">
        <f t="shared" ca="1" si="55"/>
        <v>42</v>
      </c>
      <c r="R126" s="6">
        <f t="shared" ca="1" si="56"/>
        <v>15</v>
      </c>
      <c r="S126" s="7">
        <f t="shared" ca="1" si="57"/>
        <v>46</v>
      </c>
      <c r="T126" s="4">
        <f t="shared" ca="1" si="58"/>
        <v>22</v>
      </c>
      <c r="U126" s="5">
        <f t="shared" ca="1" si="59"/>
        <v>30</v>
      </c>
      <c r="V126" s="6">
        <f t="shared" ca="1" si="60"/>
        <v>27</v>
      </c>
      <c r="W126" s="7">
        <f t="shared" ca="1" si="61"/>
        <v>64</v>
      </c>
      <c r="X126" s="4">
        <f t="shared" ca="1" si="62"/>
        <v>40</v>
      </c>
      <c r="Y126" s="5">
        <f t="shared" ca="1" si="63"/>
        <v>15</v>
      </c>
      <c r="Z126" s="6">
        <f t="shared" ca="1" si="64"/>
        <v>46</v>
      </c>
      <c r="AA126" s="7">
        <f t="shared" ca="1" si="64"/>
        <v>42</v>
      </c>
      <c r="AB126" s="4">
        <f t="shared" ca="1" si="65"/>
        <v>22</v>
      </c>
      <c r="AC126" s="5">
        <f t="shared" ca="1" si="66"/>
        <v>27</v>
      </c>
      <c r="AD126" s="6">
        <f t="shared" ca="1" si="67"/>
        <v>64</v>
      </c>
      <c r="AE126" s="23">
        <f t="shared" ca="1" si="67"/>
        <v>30</v>
      </c>
      <c r="AF126" s="20">
        <f t="shared" ca="1" si="68"/>
        <v>40</v>
      </c>
      <c r="AG126" s="20">
        <f t="shared" ca="1" si="68"/>
        <v>42</v>
      </c>
      <c r="AH126" s="20">
        <f t="shared" ca="1" si="68"/>
        <v>15</v>
      </c>
      <c r="AI126" s="20">
        <f t="shared" ca="1" si="68"/>
        <v>46</v>
      </c>
      <c r="AJ126" s="1">
        <f t="shared" ca="1" si="69"/>
        <v>0.46511627906976744</v>
      </c>
      <c r="AK126" s="1">
        <f t="shared" ca="1" si="70"/>
        <v>0.26315789473684209</v>
      </c>
      <c r="AL126" s="1">
        <f t="shared" ca="1" si="71"/>
        <v>0.38461538461538464</v>
      </c>
      <c r="AM126" s="1">
        <f t="shared" ca="1" si="72"/>
        <v>0.60139860139860135</v>
      </c>
      <c r="AN126" s="1">
        <f ca="1"/>
        <v>0.46938775510204084</v>
      </c>
      <c r="AO126" s="1">
        <f ca="1"/>
        <v>0.36538461538461536</v>
      </c>
      <c r="AP126" s="1">
        <f ca="1"/>
        <v>0.41584158415841582</v>
      </c>
      <c r="AQ126" s="1">
        <f ca="1"/>
        <v>0.48514851485148514</v>
      </c>
      <c r="AR126" s="2">
        <f t="shared" ca="1" si="73"/>
        <v>1.5760759749444297E-2</v>
      </c>
      <c r="AS126" s="2">
        <f t="shared" ca="1" si="74"/>
        <v>-0.10400313971742547</v>
      </c>
      <c r="AT126" s="2">
        <f t="shared" ca="1" si="75"/>
        <v>-5.3546170943625016E-2</v>
      </c>
      <c r="AU126" s="1">
        <f t="shared" ca="1" si="86"/>
        <v>-5.0329073562681903E-2</v>
      </c>
      <c r="AV126" s="1">
        <f t="shared" ca="1" si="86"/>
        <v>-0.10329159073001443</v>
      </c>
      <c r="AW126" s="1">
        <f t="shared" ca="1" si="86"/>
        <v>-5.3215340049109161E-2</v>
      </c>
      <c r="BA126" s="1">
        <v>0.62841530054644812</v>
      </c>
      <c r="BB126" s="1">
        <v>0.21965317919075145</v>
      </c>
      <c r="BC126" s="1">
        <v>0.4297752808988764</v>
      </c>
      <c r="BD126" s="1">
        <v>0.5140449438202247</v>
      </c>
      <c r="BE126" s="1">
        <v>0.46875</v>
      </c>
      <c r="BF126" s="1">
        <v>0.21518987341772156</v>
      </c>
      <c r="BG126" s="1">
        <v>0.32867132867132864</v>
      </c>
      <c r="BH126" s="1">
        <v>0.44755244755244755</v>
      </c>
      <c r="BI126" s="2">
        <f t="shared" si="76"/>
        <v>-2.1197552447552448E-2</v>
      </c>
      <c r="BJ126" s="2">
        <f t="shared" si="77"/>
        <v>-0.25356012658227844</v>
      </c>
      <c r="BK126" s="2">
        <f t="shared" si="78"/>
        <v>-0.14007867132867136</v>
      </c>
      <c r="BL126" s="1">
        <f t="shared" si="87"/>
        <v>-7.3407649016603183E-2</v>
      </c>
      <c r="BM126" s="1">
        <f t="shared" si="87"/>
        <v>-0.1931673278916074</v>
      </c>
      <c r="BN126" s="1">
        <f t="shared" si="87"/>
        <v>-0.11110795608960405</v>
      </c>
      <c r="BP126" s="9">
        <v>123</v>
      </c>
      <c r="BQ126" s="1">
        <v>0.46875</v>
      </c>
      <c r="BR126" s="1">
        <v>0.21518987341772153</v>
      </c>
      <c r="BS126" s="1">
        <v>0.32867132867132864</v>
      </c>
      <c r="BT126" s="1">
        <v>0.44755244755244755</v>
      </c>
      <c r="BU126" s="1">
        <v>0.64335664335664333</v>
      </c>
      <c r="BV126" s="9">
        <v>123</v>
      </c>
      <c r="BW126" s="1">
        <f t="shared" ca="1" si="79"/>
        <v>0.46938775510204084</v>
      </c>
      <c r="BX126" s="1">
        <f t="shared" ca="1" si="80"/>
        <v>0.36538461538461536</v>
      </c>
      <c r="BY126" s="1">
        <f t="shared" ca="1" si="81"/>
        <v>0.41584158415841588</v>
      </c>
      <c r="BZ126" s="1">
        <f t="shared" ca="1" si="82"/>
        <v>0.48514851485148514</v>
      </c>
      <c r="CA126" s="1">
        <f t="shared" ca="1" si="83"/>
        <v>0.5544554455445545</v>
      </c>
    </row>
    <row r="127" spans="1:79" x14ac:dyDescent="0.25">
      <c r="A127" s="2">
        <f t="shared" si="84"/>
        <v>124</v>
      </c>
      <c r="B127" s="2">
        <f ca="1">OFFSET(Vectors!A126,0,8*(-1+$A$2))</f>
        <v>101</v>
      </c>
      <c r="C127" s="2">
        <f ca="1">OFFSET(Vectors!B126,0,8*(-1+$A$2))</f>
        <v>0.47058823529411764</v>
      </c>
      <c r="D127" s="15">
        <f ca="1">OFFSET(Vectors!F126,0,8*(-1+$A$2))+NORMINV(RAND(),OFFSET(Vectors!G126,0,8*(-1+$A$2)),OFFSET(Vectors!H126,0,8*(-1+$A$2)))</f>
        <v>0.48391003539052496</v>
      </c>
      <c r="E127" s="2">
        <f t="shared" ca="1" si="46"/>
        <v>49</v>
      </c>
      <c r="F127" s="2">
        <f ca="1">B127-E127</f>
        <v>52</v>
      </c>
      <c r="G127" s="12">
        <f ca="1">OFFSET(Vectors!C126,0,8*(-1+$A$2))+NORMINV(RAND(),OFFSET(Vectors!D126,0,8*(-1+$A$2)),OFFSET(Vectors!E126,0,8*(-1+$A$2)))</f>
        <v>0.37472310584267376</v>
      </c>
      <c r="H127" s="4">
        <f t="shared" ca="1" si="47"/>
        <v>23</v>
      </c>
      <c r="I127" s="5">
        <f t="shared" ca="1" si="48"/>
        <v>26</v>
      </c>
      <c r="J127" s="6">
        <f t="shared" ca="1" si="49"/>
        <v>19</v>
      </c>
      <c r="K127" s="7">
        <f t="shared" ca="1" si="50"/>
        <v>33</v>
      </c>
      <c r="L127" s="4">
        <f t="shared" ca="1" si="51"/>
        <v>18</v>
      </c>
      <c r="M127" s="5">
        <f t="shared" ca="1" si="85"/>
        <v>31</v>
      </c>
      <c r="N127" s="6">
        <f t="shared" ca="1" si="52"/>
        <v>24</v>
      </c>
      <c r="O127" s="7">
        <f t="shared" ca="1" si="53"/>
        <v>28</v>
      </c>
      <c r="P127" s="4">
        <f t="shared" ca="1" si="54"/>
        <v>23</v>
      </c>
      <c r="Q127" s="5">
        <f t="shared" ca="1" si="55"/>
        <v>33</v>
      </c>
      <c r="R127" s="6">
        <f t="shared" ca="1" si="56"/>
        <v>19</v>
      </c>
      <c r="S127" s="7">
        <f t="shared" ca="1" si="57"/>
        <v>26</v>
      </c>
      <c r="T127" s="4">
        <f t="shared" ca="1" si="58"/>
        <v>18</v>
      </c>
      <c r="U127" s="5">
        <f t="shared" ca="1" si="59"/>
        <v>28</v>
      </c>
      <c r="V127" s="6">
        <f t="shared" ca="1" si="60"/>
        <v>24</v>
      </c>
      <c r="W127" s="7">
        <f t="shared" ca="1" si="61"/>
        <v>31</v>
      </c>
      <c r="X127" s="4">
        <f t="shared" ca="1" si="62"/>
        <v>23</v>
      </c>
      <c r="Y127" s="5">
        <f t="shared" ca="1" si="63"/>
        <v>19</v>
      </c>
      <c r="Z127" s="6">
        <f t="shared" ca="1" si="64"/>
        <v>26</v>
      </c>
      <c r="AA127" s="7">
        <f t="shared" ca="1" si="64"/>
        <v>33</v>
      </c>
      <c r="AB127" s="4">
        <f t="shared" ca="1" si="65"/>
        <v>18</v>
      </c>
      <c r="AC127" s="5">
        <f t="shared" ca="1" si="66"/>
        <v>24</v>
      </c>
      <c r="AD127" s="6">
        <f t="shared" ca="1" si="67"/>
        <v>31</v>
      </c>
      <c r="AE127" s="23">
        <f t="shared" ca="1" si="67"/>
        <v>28</v>
      </c>
      <c r="AF127" s="20">
        <f t="shared" ca="1" si="68"/>
        <v>23</v>
      </c>
      <c r="AG127" s="20">
        <f t="shared" ca="1" si="68"/>
        <v>33</v>
      </c>
      <c r="AH127" s="20">
        <f t="shared" ca="1" si="68"/>
        <v>19</v>
      </c>
      <c r="AI127" s="20">
        <f t="shared" ca="1" si="68"/>
        <v>26</v>
      </c>
      <c r="AJ127" s="1">
        <f t="shared" ca="1" si="69"/>
        <v>0.46938775510204084</v>
      </c>
      <c r="AK127" s="1">
        <f t="shared" ca="1" si="70"/>
        <v>0.36538461538461536</v>
      </c>
      <c r="AL127" s="1">
        <f t="shared" ca="1" si="71"/>
        <v>0.41584158415841582</v>
      </c>
      <c r="AM127" s="1">
        <f t="shared" ca="1" si="72"/>
        <v>0.48514851485148514</v>
      </c>
      <c r="AN127" s="1">
        <f ca="1"/>
        <v>0.46969696969696972</v>
      </c>
      <c r="AO127" s="1">
        <f ca="1"/>
        <v>0.52631578947368418</v>
      </c>
      <c r="AP127" s="1">
        <f ca="1"/>
        <v>0.49811320754716981</v>
      </c>
      <c r="AQ127" s="1">
        <f ca="1"/>
        <v>0.49811320754716981</v>
      </c>
      <c r="AR127" s="2">
        <f t="shared" ca="1" si="73"/>
        <v>2.8416237850200088E-2</v>
      </c>
      <c r="AS127" s="2">
        <f t="shared" ca="1" si="74"/>
        <v>5.6618819776714457E-2</v>
      </c>
      <c r="AT127" s="2">
        <f t="shared" ca="1" si="75"/>
        <v>2.8416237850200088E-2</v>
      </c>
      <c r="AU127" s="1">
        <f t="shared" ca="1" si="86"/>
        <v>1.265547810075579E-2</v>
      </c>
      <c r="AV127" s="1">
        <f t="shared" ca="1" si="86"/>
        <v>0.16062195949413993</v>
      </c>
      <c r="AW127" s="1">
        <f t="shared" ca="1" si="86"/>
        <v>8.1962408793825103E-2</v>
      </c>
      <c r="BA127" s="1">
        <v>0.53125</v>
      </c>
      <c r="BB127" s="1">
        <v>0.37254901960784315</v>
      </c>
      <c r="BC127" s="1">
        <v>0.46086956521739131</v>
      </c>
      <c r="BD127" s="1">
        <v>0.55652173913043479</v>
      </c>
      <c r="BE127" s="1">
        <v>0.47058823529411764</v>
      </c>
      <c r="BF127" s="1">
        <v>0.57999999999999996</v>
      </c>
      <c r="BG127" s="1">
        <v>0.52475247524752477</v>
      </c>
      <c r="BH127" s="1">
        <v>0.50495049504950495</v>
      </c>
      <c r="BI127" s="2">
        <f t="shared" si="76"/>
        <v>3.4362259755387314E-2</v>
      </c>
      <c r="BJ127" s="2">
        <f t="shared" si="77"/>
        <v>0.10941176470588232</v>
      </c>
      <c r="BK127" s="2">
        <f t="shared" si="78"/>
        <v>5.4164239953407134E-2</v>
      </c>
      <c r="BL127" s="1">
        <f t="shared" si="87"/>
        <v>5.5559812202939762E-2</v>
      </c>
      <c r="BM127" s="1">
        <f t="shared" si="87"/>
        <v>0.36297189128816076</v>
      </c>
      <c r="BN127" s="1">
        <f t="shared" si="87"/>
        <v>0.19424291128207849</v>
      </c>
      <c r="BP127" s="9">
        <v>124</v>
      </c>
      <c r="BQ127" s="1">
        <v>0.47058823529411764</v>
      </c>
      <c r="BR127" s="1">
        <v>0.57999999999999996</v>
      </c>
      <c r="BS127" s="1">
        <v>0.52475247524752477</v>
      </c>
      <c r="BT127" s="1">
        <v>0.50495049504950495</v>
      </c>
      <c r="BU127" s="1">
        <v>0.44554455445544555</v>
      </c>
      <c r="BV127" s="9">
        <v>124</v>
      </c>
      <c r="BW127" s="1">
        <f t="shared" ca="1" si="79"/>
        <v>0.46969696969696972</v>
      </c>
      <c r="BX127" s="1">
        <f t="shared" ca="1" si="80"/>
        <v>0.52631578947368418</v>
      </c>
      <c r="BY127" s="1">
        <f t="shared" ca="1" si="81"/>
        <v>0.49811320754716981</v>
      </c>
      <c r="BZ127" s="1">
        <f t="shared" ca="1" si="82"/>
        <v>0.49811320754716981</v>
      </c>
      <c r="CA127" s="1">
        <f t="shared" ca="1" si="83"/>
        <v>0.47169811320754718</v>
      </c>
    </row>
    <row r="128" spans="1:79" x14ac:dyDescent="0.25">
      <c r="A128" s="2">
        <f t="shared" si="84"/>
        <v>125</v>
      </c>
      <c r="B128" s="2">
        <f ca="1">OFFSET(Vectors!A127,0,8*(-1+$A$2))</f>
        <v>617</v>
      </c>
      <c r="C128" s="2">
        <f ca="1">OFFSET(Vectors!B127,0,8*(-1+$A$2))</f>
        <v>0.47230320699708456</v>
      </c>
      <c r="D128" s="15">
        <f ca="1">OFFSET(Vectors!F127,0,8*(-1+$A$2))+NORMINV(RAND(),OFFSET(Vectors!G127,0,8*(-1+$A$2)),OFFSET(Vectors!H127,0,8*(-1+$A$2)))</f>
        <v>0.55172820517136878</v>
      </c>
      <c r="E128" s="2">
        <f t="shared" ca="1" si="46"/>
        <v>340</v>
      </c>
      <c r="F128" s="2">
        <f ca="1">B128-E128</f>
        <v>277</v>
      </c>
      <c r="G128" s="12">
        <f ca="1">OFFSET(Vectors!C127,0,8*(-1+$A$2))+NORMINV(RAND(),OFFSET(Vectors!D127,0,8*(-1+$A$2)),OFFSET(Vectors!E127,0,8*(-1+$A$2)))</f>
        <v>0.49109652875769172</v>
      </c>
      <c r="H128" s="4">
        <f t="shared" ca="1" si="47"/>
        <v>161</v>
      </c>
      <c r="I128" s="5">
        <f t="shared" ca="1" si="48"/>
        <v>179</v>
      </c>
      <c r="J128" s="6">
        <f t="shared" ca="1" si="49"/>
        <v>136</v>
      </c>
      <c r="K128" s="7">
        <f t="shared" ca="1" si="50"/>
        <v>141</v>
      </c>
      <c r="L128" s="4">
        <f t="shared" ca="1" si="51"/>
        <v>167</v>
      </c>
      <c r="M128" s="5">
        <f t="shared" ca="1" si="85"/>
        <v>173</v>
      </c>
      <c r="N128" s="6">
        <f t="shared" ca="1" si="52"/>
        <v>131</v>
      </c>
      <c r="O128" s="7">
        <f t="shared" ca="1" si="53"/>
        <v>146</v>
      </c>
      <c r="P128" s="4">
        <f t="shared" ca="1" si="54"/>
        <v>161</v>
      </c>
      <c r="Q128" s="5">
        <f t="shared" ca="1" si="55"/>
        <v>141</v>
      </c>
      <c r="R128" s="6">
        <f t="shared" ca="1" si="56"/>
        <v>136</v>
      </c>
      <c r="S128" s="7">
        <f t="shared" ca="1" si="57"/>
        <v>179</v>
      </c>
      <c r="T128" s="4">
        <f t="shared" ca="1" si="58"/>
        <v>167</v>
      </c>
      <c r="U128" s="5">
        <f t="shared" ca="1" si="59"/>
        <v>146</v>
      </c>
      <c r="V128" s="6">
        <f t="shared" ca="1" si="60"/>
        <v>131</v>
      </c>
      <c r="W128" s="7">
        <f t="shared" ca="1" si="61"/>
        <v>173</v>
      </c>
      <c r="X128" s="4">
        <f t="shared" ca="1" si="62"/>
        <v>161</v>
      </c>
      <c r="Y128" s="5">
        <f t="shared" ca="1" si="63"/>
        <v>136</v>
      </c>
      <c r="Z128" s="6">
        <f t="shared" ca="1" si="64"/>
        <v>179</v>
      </c>
      <c r="AA128" s="7">
        <f t="shared" ca="1" si="64"/>
        <v>141</v>
      </c>
      <c r="AB128" s="4">
        <f t="shared" ca="1" si="65"/>
        <v>167</v>
      </c>
      <c r="AC128" s="5">
        <f t="shared" ca="1" si="66"/>
        <v>131</v>
      </c>
      <c r="AD128" s="6">
        <f t="shared" ca="1" si="67"/>
        <v>173</v>
      </c>
      <c r="AE128" s="23">
        <f t="shared" ca="1" si="67"/>
        <v>146</v>
      </c>
      <c r="AF128" s="20">
        <f t="shared" ca="1" si="68"/>
        <v>161</v>
      </c>
      <c r="AG128" s="20">
        <f t="shared" ca="1" si="68"/>
        <v>141</v>
      </c>
      <c r="AH128" s="20">
        <f t="shared" ca="1" si="68"/>
        <v>136</v>
      </c>
      <c r="AI128" s="20">
        <f t="shared" ca="1" si="68"/>
        <v>179</v>
      </c>
      <c r="AJ128" s="1">
        <f t="shared" ca="1" si="69"/>
        <v>0.47352941176470587</v>
      </c>
      <c r="AK128" s="1">
        <f t="shared" ca="1" si="70"/>
        <v>0.49097472924187724</v>
      </c>
      <c r="AL128" s="1">
        <f t="shared" ca="1" si="71"/>
        <v>0.48136142625607781</v>
      </c>
      <c r="AM128" s="1">
        <f t="shared" ca="1" si="72"/>
        <v>0.55105348460291737</v>
      </c>
      <c r="AN128" s="1">
        <f ca="1"/>
        <v>0.47352941176470587</v>
      </c>
      <c r="AO128" s="1">
        <f ca="1"/>
        <v>0.49097472924187724</v>
      </c>
      <c r="AP128" s="1">
        <f ca="1"/>
        <v>0.48136142625607781</v>
      </c>
      <c r="AQ128" s="1">
        <f ca="1"/>
        <v>0.55105348460291737</v>
      </c>
      <c r="AR128" s="2">
        <f t="shared" ca="1" si="73"/>
        <v>7.75240728382115E-2</v>
      </c>
      <c r="AS128" s="2">
        <f t="shared" ca="1" si="74"/>
        <v>1.7445317477171374E-2</v>
      </c>
      <c r="AT128" s="2">
        <f t="shared" ca="1" si="75"/>
        <v>7.8320144913719414E-3</v>
      </c>
      <c r="AU128" s="1">
        <f t="shared" ca="1" si="86"/>
        <v>4.9107834988011412E-2</v>
      </c>
      <c r="AV128" s="1">
        <f t="shared" ca="1" si="86"/>
        <v>-3.9173502299543084E-2</v>
      </c>
      <c r="AW128" s="1">
        <f t="shared" ca="1" si="86"/>
        <v>-2.0584223358828146E-2</v>
      </c>
      <c r="BA128" s="1">
        <v>0.62295081967213117</v>
      </c>
      <c r="BB128" s="1">
        <v>0.13559322033898302</v>
      </c>
      <c r="BC128" s="1">
        <v>0.38333333333333336</v>
      </c>
      <c r="BD128" s="1">
        <v>0.5083333333333333</v>
      </c>
      <c r="BE128" s="1">
        <v>0.47230320699708456</v>
      </c>
      <c r="BF128" s="1">
        <v>0.50729927007299269</v>
      </c>
      <c r="BG128" s="1">
        <v>0.4878444084278768</v>
      </c>
      <c r="BH128" s="1">
        <v>0.55591572123176658</v>
      </c>
      <c r="BI128" s="2">
        <f t="shared" si="76"/>
        <v>8.3612514234682023E-2</v>
      </c>
      <c r="BJ128" s="2">
        <f t="shared" si="77"/>
        <v>3.4996063075908135E-2</v>
      </c>
      <c r="BK128" s="2">
        <f t="shared" si="78"/>
        <v>1.554120143079224E-2</v>
      </c>
      <c r="BL128" s="1">
        <f t="shared" si="87"/>
        <v>4.9250254479294708E-2</v>
      </c>
      <c r="BM128" s="1">
        <f t="shared" si="87"/>
        <v>-7.4415701629974185E-2</v>
      </c>
      <c r="BN128" s="1">
        <f t="shared" si="87"/>
        <v>-3.8623038522614894E-2</v>
      </c>
      <c r="BP128" s="9">
        <v>125</v>
      </c>
      <c r="BQ128" s="1">
        <v>0.47230320699708456</v>
      </c>
      <c r="BR128" s="1">
        <v>0.50729927007299269</v>
      </c>
      <c r="BS128" s="1">
        <v>0.4878444084278768</v>
      </c>
      <c r="BT128" s="1">
        <v>0.55591572123176658</v>
      </c>
      <c r="BU128" s="1">
        <v>0.48136142625607781</v>
      </c>
      <c r="BV128" s="9">
        <v>125</v>
      </c>
      <c r="BW128" s="1">
        <f t="shared" ca="1" si="79"/>
        <v>0.47352941176470587</v>
      </c>
      <c r="BX128" s="1">
        <f t="shared" ca="1" si="80"/>
        <v>0.49097472924187724</v>
      </c>
      <c r="BY128" s="1">
        <f t="shared" ca="1" si="81"/>
        <v>0.48136142625607781</v>
      </c>
      <c r="BZ128" s="1">
        <f t="shared" ca="1" si="82"/>
        <v>0.55105348460291737</v>
      </c>
      <c r="CA128" s="1">
        <f t="shared" ca="1" si="83"/>
        <v>0.48946515397082657</v>
      </c>
    </row>
    <row r="129" spans="1:79" x14ac:dyDescent="0.25">
      <c r="A129" s="2">
        <f t="shared" si="84"/>
        <v>126</v>
      </c>
      <c r="B129" s="2">
        <f ca="1">OFFSET(Vectors!A128,0,8*(-1+$A$2))</f>
        <v>99</v>
      </c>
      <c r="C129" s="2">
        <f ca="1">OFFSET(Vectors!B128,0,8*(-1+$A$2))</f>
        <v>0.47368421052631576</v>
      </c>
      <c r="D129" s="15">
        <f ca="1">OFFSET(Vectors!F128,0,8*(-1+$A$2))+NORMINV(RAND(),OFFSET(Vectors!G128,0,8*(-1+$A$2)),OFFSET(Vectors!H128,0,8*(-1+$A$2)))</f>
        <v>0.5096604212105057</v>
      </c>
      <c r="E129" s="2">
        <f t="shared" ca="1" si="46"/>
        <v>50</v>
      </c>
      <c r="F129" s="2">
        <f ca="1">B129-E129</f>
        <v>49</v>
      </c>
      <c r="G129" s="12">
        <f ca="1">OFFSET(Vectors!C128,0,8*(-1+$A$2))+NORMINV(RAND(),OFFSET(Vectors!D128,0,8*(-1+$A$2)),OFFSET(Vectors!E128,0,8*(-1+$A$2)))</f>
        <v>0.31969595007805468</v>
      </c>
      <c r="H129" s="4">
        <f t="shared" ca="1" si="47"/>
        <v>24</v>
      </c>
      <c r="I129" s="5">
        <f t="shared" ca="1" si="48"/>
        <v>26</v>
      </c>
      <c r="J129" s="6">
        <f t="shared" ca="1" si="49"/>
        <v>16</v>
      </c>
      <c r="K129" s="7">
        <f t="shared" ca="1" si="50"/>
        <v>33</v>
      </c>
      <c r="L129" s="4">
        <f t="shared" ca="1" si="51"/>
        <v>16</v>
      </c>
      <c r="M129" s="5">
        <f t="shared" ca="1" si="85"/>
        <v>34</v>
      </c>
      <c r="N129" s="6">
        <f t="shared" ca="1" si="52"/>
        <v>23</v>
      </c>
      <c r="O129" s="7">
        <f t="shared" ca="1" si="53"/>
        <v>26</v>
      </c>
      <c r="P129" s="4">
        <f t="shared" ca="1" si="54"/>
        <v>24</v>
      </c>
      <c r="Q129" s="5">
        <f t="shared" ca="1" si="55"/>
        <v>33</v>
      </c>
      <c r="R129" s="6">
        <f t="shared" ca="1" si="56"/>
        <v>16</v>
      </c>
      <c r="S129" s="7">
        <f t="shared" ca="1" si="57"/>
        <v>26</v>
      </c>
      <c r="T129" s="4">
        <f t="shared" ca="1" si="58"/>
        <v>16</v>
      </c>
      <c r="U129" s="5">
        <f t="shared" ca="1" si="59"/>
        <v>26</v>
      </c>
      <c r="V129" s="6">
        <f t="shared" ca="1" si="60"/>
        <v>23</v>
      </c>
      <c r="W129" s="7">
        <f t="shared" ca="1" si="61"/>
        <v>34</v>
      </c>
      <c r="X129" s="4">
        <f t="shared" ca="1" si="62"/>
        <v>24</v>
      </c>
      <c r="Y129" s="5">
        <f t="shared" ca="1" si="63"/>
        <v>16</v>
      </c>
      <c r="Z129" s="6">
        <f t="shared" ca="1" si="64"/>
        <v>26</v>
      </c>
      <c r="AA129" s="7">
        <f t="shared" ca="1" si="64"/>
        <v>33</v>
      </c>
      <c r="AB129" s="4">
        <f t="shared" ca="1" si="65"/>
        <v>16</v>
      </c>
      <c r="AC129" s="5">
        <f t="shared" ca="1" si="66"/>
        <v>23</v>
      </c>
      <c r="AD129" s="6">
        <f t="shared" ca="1" si="67"/>
        <v>34</v>
      </c>
      <c r="AE129" s="23">
        <f t="shared" ca="1" si="67"/>
        <v>26</v>
      </c>
      <c r="AF129" s="20">
        <f t="shared" ca="1" si="68"/>
        <v>24</v>
      </c>
      <c r="AG129" s="20">
        <f t="shared" ca="1" si="68"/>
        <v>33</v>
      </c>
      <c r="AH129" s="20">
        <f t="shared" ca="1" si="68"/>
        <v>16</v>
      </c>
      <c r="AI129" s="20">
        <f t="shared" ca="1" si="68"/>
        <v>26</v>
      </c>
      <c r="AJ129" s="1">
        <f t="shared" ca="1" si="69"/>
        <v>0.48</v>
      </c>
      <c r="AK129" s="1">
        <f t="shared" ca="1" si="70"/>
        <v>0.32653061224489793</v>
      </c>
      <c r="AL129" s="1">
        <f t="shared" ca="1" si="71"/>
        <v>0.40404040404040403</v>
      </c>
      <c r="AM129" s="1">
        <f t="shared" ca="1" si="72"/>
        <v>0.50505050505050508</v>
      </c>
      <c r="AN129" s="1">
        <f ca="1"/>
        <v>0.47659574468085109</v>
      </c>
      <c r="AO129" s="1">
        <f ca="1"/>
        <v>8.9285714285714288E-2</v>
      </c>
      <c r="AP129" s="1">
        <f ca="1"/>
        <v>0.31513647642679898</v>
      </c>
      <c r="AQ129" s="1">
        <f ca="1"/>
        <v>0.5831265508684863</v>
      </c>
      <c r="AR129" s="2">
        <f t="shared" ca="1" si="73"/>
        <v>0.10653080618763522</v>
      </c>
      <c r="AS129" s="2">
        <f t="shared" ca="1" si="74"/>
        <v>-0.38731003039513678</v>
      </c>
      <c r="AT129" s="2">
        <f t="shared" ca="1" si="75"/>
        <v>-0.1614592682540521</v>
      </c>
      <c r="AU129" s="1">
        <f t="shared" ca="1" si="86"/>
        <v>2.9006733349423719E-2</v>
      </c>
      <c r="AV129" s="1">
        <f t="shared" ca="1" si="86"/>
        <v>-0.40475534787230816</v>
      </c>
      <c r="AW129" s="1">
        <f t="shared" ca="1" si="86"/>
        <v>-0.16929128274542404</v>
      </c>
      <c r="BA129" s="1">
        <v>0.34256055363321797</v>
      </c>
      <c r="BB129" s="1">
        <v>0.376</v>
      </c>
      <c r="BC129" s="1">
        <v>0.35807050092764381</v>
      </c>
      <c r="BD129" s="1">
        <v>0.53617810760667906</v>
      </c>
      <c r="BE129" s="1">
        <v>0.47368421052631576</v>
      </c>
      <c r="BF129" s="1">
        <v>0.26190476190476186</v>
      </c>
      <c r="BG129" s="1">
        <v>0.38383838383838381</v>
      </c>
      <c r="BH129" s="1">
        <v>0.5757575757575758</v>
      </c>
      <c r="BI129" s="2">
        <f t="shared" si="76"/>
        <v>0.10207336523126004</v>
      </c>
      <c r="BJ129" s="2">
        <f t="shared" si="77"/>
        <v>-0.2117794486215539</v>
      </c>
      <c r="BK129" s="2">
        <f t="shared" si="78"/>
        <v>-8.9845826687931951E-2</v>
      </c>
      <c r="BL129" s="1">
        <f t="shared" si="87"/>
        <v>1.8460850996578015E-2</v>
      </c>
      <c r="BM129" s="1">
        <f t="shared" si="87"/>
        <v>-0.24677551169746204</v>
      </c>
      <c r="BN129" s="1">
        <f t="shared" si="87"/>
        <v>-0.10538702811872419</v>
      </c>
      <c r="BP129" s="9">
        <v>126</v>
      </c>
      <c r="BQ129" s="1">
        <v>0.47368421052631576</v>
      </c>
      <c r="BR129" s="1">
        <v>0.26190476190476192</v>
      </c>
      <c r="BS129" s="1">
        <v>0.38383838383838381</v>
      </c>
      <c r="BT129" s="1">
        <v>0.5757575757575758</v>
      </c>
      <c r="BU129" s="1">
        <v>0.58585858585858586</v>
      </c>
      <c r="BV129" s="9">
        <v>126</v>
      </c>
      <c r="BW129" s="1">
        <f t="shared" ca="1" si="79"/>
        <v>0.47659574468085109</v>
      </c>
      <c r="BX129" s="1">
        <f t="shared" ca="1" si="80"/>
        <v>8.9285714285714288E-2</v>
      </c>
      <c r="BY129" s="1">
        <f t="shared" ca="1" si="81"/>
        <v>0.31513647642679904</v>
      </c>
      <c r="BZ129" s="1">
        <f t="shared" ca="1" si="82"/>
        <v>0.5831265508684863</v>
      </c>
      <c r="CA129" s="1">
        <f t="shared" ca="1" si="83"/>
        <v>0.6575682382133996</v>
      </c>
    </row>
    <row r="130" spans="1:79" x14ac:dyDescent="0.25">
      <c r="A130" s="2">
        <f t="shared" si="84"/>
        <v>127</v>
      </c>
      <c r="B130" s="2">
        <f ca="1">OFFSET(Vectors!A129,0,8*(-1+$A$2))</f>
        <v>403</v>
      </c>
      <c r="C130" s="2">
        <f ca="1">OFFSET(Vectors!B129,0,8*(-1+$A$2))</f>
        <v>0.47641509433962265</v>
      </c>
      <c r="D130" s="15">
        <f ca="1">OFFSET(Vectors!F129,0,8*(-1+$A$2))+NORMINV(RAND(),OFFSET(Vectors!G129,0,8*(-1+$A$2)),OFFSET(Vectors!H129,0,8*(-1+$A$2)))</f>
        <v>0.58377170120057387</v>
      </c>
      <c r="E130" s="2">
        <f t="shared" ca="1" si="46"/>
        <v>235</v>
      </c>
      <c r="F130" s="2">
        <f ca="1">B130-E130</f>
        <v>168</v>
      </c>
      <c r="G130" s="12">
        <f ca="1">OFFSET(Vectors!C129,0,8*(-1+$A$2))+NORMINV(RAND(),OFFSET(Vectors!D129,0,8*(-1+$A$2)),OFFSET(Vectors!E129,0,8*(-1+$A$2)))</f>
        <v>9.0538383411492007E-2</v>
      </c>
      <c r="H130" s="4">
        <f t="shared" ca="1" si="47"/>
        <v>112</v>
      </c>
      <c r="I130" s="5">
        <f t="shared" ca="1" si="48"/>
        <v>123</v>
      </c>
      <c r="J130" s="6">
        <f t="shared" ca="1" si="49"/>
        <v>15</v>
      </c>
      <c r="K130" s="7">
        <f t="shared" ca="1" si="50"/>
        <v>153</v>
      </c>
      <c r="L130" s="4">
        <f t="shared" ca="1" si="51"/>
        <v>21</v>
      </c>
      <c r="M130" s="5">
        <f t="shared" ca="1" si="85"/>
        <v>214</v>
      </c>
      <c r="N130" s="6">
        <f t="shared" ca="1" si="52"/>
        <v>80</v>
      </c>
      <c r="O130" s="7">
        <f t="shared" ca="1" si="53"/>
        <v>88</v>
      </c>
      <c r="P130" s="4">
        <f t="shared" ca="1" si="54"/>
        <v>112</v>
      </c>
      <c r="Q130" s="5">
        <f t="shared" ca="1" si="55"/>
        <v>153</v>
      </c>
      <c r="R130" s="6">
        <f t="shared" ca="1" si="56"/>
        <v>15</v>
      </c>
      <c r="S130" s="7">
        <f t="shared" ca="1" si="57"/>
        <v>123</v>
      </c>
      <c r="T130" s="4">
        <f t="shared" ca="1" si="58"/>
        <v>21</v>
      </c>
      <c r="U130" s="5">
        <f t="shared" ca="1" si="59"/>
        <v>88</v>
      </c>
      <c r="V130" s="6">
        <f t="shared" ca="1" si="60"/>
        <v>80</v>
      </c>
      <c r="W130" s="7">
        <f t="shared" ca="1" si="61"/>
        <v>214</v>
      </c>
      <c r="X130" s="4">
        <f t="shared" ca="1" si="62"/>
        <v>112</v>
      </c>
      <c r="Y130" s="5">
        <f t="shared" ca="1" si="63"/>
        <v>15</v>
      </c>
      <c r="Z130" s="6">
        <f t="shared" ca="1" si="64"/>
        <v>123</v>
      </c>
      <c r="AA130" s="7">
        <f t="shared" ca="1" si="64"/>
        <v>153</v>
      </c>
      <c r="AB130" s="4">
        <f t="shared" ca="1" si="65"/>
        <v>21</v>
      </c>
      <c r="AC130" s="5">
        <f t="shared" ca="1" si="66"/>
        <v>80</v>
      </c>
      <c r="AD130" s="6">
        <f t="shared" ca="1" si="67"/>
        <v>214</v>
      </c>
      <c r="AE130" s="23">
        <f t="shared" ca="1" si="67"/>
        <v>88</v>
      </c>
      <c r="AF130" s="20">
        <f t="shared" ca="1" si="68"/>
        <v>112</v>
      </c>
      <c r="AG130" s="20">
        <f t="shared" ca="1" si="68"/>
        <v>153</v>
      </c>
      <c r="AH130" s="20">
        <f t="shared" ca="1" si="68"/>
        <v>15</v>
      </c>
      <c r="AI130" s="20">
        <f t="shared" ca="1" si="68"/>
        <v>123</v>
      </c>
      <c r="AJ130" s="1">
        <f t="shared" ca="1" si="69"/>
        <v>0.47659574468085109</v>
      </c>
      <c r="AK130" s="1">
        <f t="shared" ca="1" si="70"/>
        <v>8.9285714285714288E-2</v>
      </c>
      <c r="AL130" s="1">
        <f t="shared" ca="1" si="71"/>
        <v>0.31513647642679898</v>
      </c>
      <c r="AM130" s="1">
        <f t="shared" ca="1" si="72"/>
        <v>0.5831265508684863</v>
      </c>
      <c r="AN130" s="1">
        <f ca="1"/>
        <v>0.47967479674796748</v>
      </c>
      <c r="AO130" s="1">
        <f ca="1"/>
        <v>0.43243243243243246</v>
      </c>
      <c r="AP130" s="1">
        <f ca="1"/>
        <v>0.46192893401015228</v>
      </c>
      <c r="AQ130" s="1">
        <f ca="1"/>
        <v>0.62436548223350252</v>
      </c>
      <c r="AR130" s="2">
        <f t="shared" ca="1" si="73"/>
        <v>0.14469068548553504</v>
      </c>
      <c r="AS130" s="2">
        <f t="shared" ca="1" si="74"/>
        <v>-4.7242364315535024E-2</v>
      </c>
      <c r="AT130" s="2">
        <f t="shared" ca="1" si="75"/>
        <v>-1.7745862737815199E-2</v>
      </c>
      <c r="AU130" s="1">
        <f t="shared" ca="1" si="86"/>
        <v>3.8159879297899824E-2</v>
      </c>
      <c r="AV130" s="1">
        <f t="shared" ca="1" si="86"/>
        <v>0.34006766607960176</v>
      </c>
      <c r="AW130" s="1">
        <f t="shared" ca="1" si="86"/>
        <v>0.1437134055162369</v>
      </c>
      <c r="BA130" s="1">
        <v>0.72755417956656343</v>
      </c>
      <c r="BB130" s="1">
        <v>0.28624535315985122</v>
      </c>
      <c r="BC130" s="1">
        <v>0.52702702702702697</v>
      </c>
      <c r="BD130" s="1">
        <v>0.54560810810810811</v>
      </c>
      <c r="BE130" s="1">
        <v>0.47641509433962265</v>
      </c>
      <c r="BF130" s="1">
        <v>0.46596858638743455</v>
      </c>
      <c r="BG130" s="1">
        <v>0.47146401985111663</v>
      </c>
      <c r="BH130" s="1">
        <v>0.52605459057071957</v>
      </c>
      <c r="BI130" s="2">
        <f t="shared" si="76"/>
        <v>4.9639496231096925E-2</v>
      </c>
      <c r="BJ130" s="2">
        <f t="shared" si="77"/>
        <v>-1.04465079521881E-2</v>
      </c>
      <c r="BK130" s="2">
        <f t="shared" si="78"/>
        <v>-4.9510744885060132E-3</v>
      </c>
      <c r="BL130" s="1">
        <f t="shared" si="87"/>
        <v>-5.2433869000163114E-2</v>
      </c>
      <c r="BM130" s="1">
        <f t="shared" si="87"/>
        <v>0.2013329406693658</v>
      </c>
      <c r="BN130" s="1">
        <f t="shared" si="87"/>
        <v>8.4894752199425938E-2</v>
      </c>
      <c r="BP130" s="9">
        <v>127</v>
      </c>
      <c r="BQ130" s="1">
        <v>0.47641509433962265</v>
      </c>
      <c r="BR130" s="1">
        <v>0.46596858638743455</v>
      </c>
      <c r="BS130" s="1">
        <v>0.47146401985111663</v>
      </c>
      <c r="BT130" s="1">
        <v>0.52605459057071957</v>
      </c>
      <c r="BU130" s="1">
        <v>0.50372208436724564</v>
      </c>
      <c r="BV130" s="9">
        <v>127</v>
      </c>
      <c r="BW130" s="1">
        <f t="shared" ca="1" si="79"/>
        <v>0.47967479674796748</v>
      </c>
      <c r="BX130" s="1">
        <f t="shared" ca="1" si="80"/>
        <v>0.43243243243243246</v>
      </c>
      <c r="BY130" s="1">
        <f t="shared" ca="1" si="81"/>
        <v>0.46192893401015234</v>
      </c>
      <c r="BZ130" s="1">
        <f t="shared" ca="1" si="82"/>
        <v>0.62436548223350252</v>
      </c>
      <c r="CA130" s="1">
        <f t="shared" ca="1" si="83"/>
        <v>0.51269035532994922</v>
      </c>
    </row>
    <row r="131" spans="1:79" x14ac:dyDescent="0.25">
      <c r="A131" s="2">
        <f t="shared" si="84"/>
        <v>128</v>
      </c>
      <c r="B131" s="2">
        <f ca="1">OFFSET(Vectors!A130,0,8*(-1+$A$2))</f>
        <v>197</v>
      </c>
      <c r="C131" s="2">
        <f ca="1">OFFSET(Vectors!B130,0,8*(-1+$A$2))</f>
        <v>0.48148148148148145</v>
      </c>
      <c r="D131" s="15">
        <f ca="1">OFFSET(Vectors!F130,0,8*(-1+$A$2))+NORMINV(RAND(),OFFSET(Vectors!G130,0,8*(-1+$A$2)),OFFSET(Vectors!H130,0,8*(-1+$A$2)))</f>
        <v>0.62568559898589826</v>
      </c>
      <c r="E131" s="2">
        <f t="shared" ca="1" si="46"/>
        <v>123</v>
      </c>
      <c r="F131" s="2">
        <f ca="1">B131-E131</f>
        <v>74</v>
      </c>
      <c r="G131" s="12">
        <f ca="1">OFFSET(Vectors!C130,0,8*(-1+$A$2))+NORMINV(RAND(),OFFSET(Vectors!D130,0,8*(-1+$A$2)),OFFSET(Vectors!E130,0,8*(-1+$A$2)))</f>
        <v>0.43654372353383819</v>
      </c>
      <c r="H131" s="4">
        <f t="shared" ca="1" si="47"/>
        <v>59</v>
      </c>
      <c r="I131" s="5">
        <f t="shared" ca="1" si="48"/>
        <v>64</v>
      </c>
      <c r="J131" s="6">
        <f t="shared" ca="1" si="49"/>
        <v>32</v>
      </c>
      <c r="K131" s="7">
        <f t="shared" ca="1" si="50"/>
        <v>42</v>
      </c>
      <c r="L131" s="4">
        <f t="shared" ca="1" si="51"/>
        <v>54</v>
      </c>
      <c r="M131" s="5">
        <f t="shared" ca="1" si="85"/>
        <v>69</v>
      </c>
      <c r="N131" s="6">
        <f t="shared" ca="1" si="52"/>
        <v>36</v>
      </c>
      <c r="O131" s="7">
        <f t="shared" ca="1" si="53"/>
        <v>38</v>
      </c>
      <c r="P131" s="4">
        <f t="shared" ca="1" si="54"/>
        <v>59</v>
      </c>
      <c r="Q131" s="5">
        <f t="shared" ca="1" si="55"/>
        <v>42</v>
      </c>
      <c r="R131" s="6">
        <f t="shared" ca="1" si="56"/>
        <v>32</v>
      </c>
      <c r="S131" s="7">
        <f t="shared" ca="1" si="57"/>
        <v>64</v>
      </c>
      <c r="T131" s="4">
        <f t="shared" ca="1" si="58"/>
        <v>54</v>
      </c>
      <c r="U131" s="5">
        <f t="shared" ca="1" si="59"/>
        <v>38</v>
      </c>
      <c r="V131" s="6">
        <f t="shared" ca="1" si="60"/>
        <v>36</v>
      </c>
      <c r="W131" s="7">
        <f t="shared" ca="1" si="61"/>
        <v>69</v>
      </c>
      <c r="X131" s="4">
        <f t="shared" ca="1" si="62"/>
        <v>59</v>
      </c>
      <c r="Y131" s="5">
        <f t="shared" ca="1" si="63"/>
        <v>32</v>
      </c>
      <c r="Z131" s="6">
        <f t="shared" ca="1" si="64"/>
        <v>64</v>
      </c>
      <c r="AA131" s="7">
        <f t="shared" ca="1" si="64"/>
        <v>42</v>
      </c>
      <c r="AB131" s="4">
        <f t="shared" ca="1" si="65"/>
        <v>54</v>
      </c>
      <c r="AC131" s="5">
        <f t="shared" ca="1" si="66"/>
        <v>36</v>
      </c>
      <c r="AD131" s="6">
        <f t="shared" ca="1" si="67"/>
        <v>69</v>
      </c>
      <c r="AE131" s="23">
        <f t="shared" ca="1" si="67"/>
        <v>38</v>
      </c>
      <c r="AF131" s="20">
        <f t="shared" ca="1" si="68"/>
        <v>59</v>
      </c>
      <c r="AG131" s="20">
        <f t="shared" ca="1" si="68"/>
        <v>42</v>
      </c>
      <c r="AH131" s="20">
        <f t="shared" ca="1" si="68"/>
        <v>32</v>
      </c>
      <c r="AI131" s="20">
        <f t="shared" ca="1" si="68"/>
        <v>64</v>
      </c>
      <c r="AJ131" s="1">
        <f t="shared" ca="1" si="69"/>
        <v>0.47967479674796748</v>
      </c>
      <c r="AK131" s="1">
        <f t="shared" ca="1" si="70"/>
        <v>0.43243243243243246</v>
      </c>
      <c r="AL131" s="1">
        <f t="shared" ca="1" si="71"/>
        <v>0.46192893401015228</v>
      </c>
      <c r="AM131" s="1">
        <f t="shared" ca="1" si="72"/>
        <v>0.62436548223350252</v>
      </c>
      <c r="AN131" s="1">
        <f ca="1"/>
        <v>0.48</v>
      </c>
      <c r="AO131" s="1">
        <f ca="1"/>
        <v>0.32653061224489793</v>
      </c>
      <c r="AP131" s="1">
        <f ca="1"/>
        <v>0.40404040404040403</v>
      </c>
      <c r="AQ131" s="1">
        <f ca="1"/>
        <v>0.50505050505050508</v>
      </c>
      <c r="AR131" s="2">
        <f t="shared" ca="1" si="73"/>
        <v>2.5050505050505101E-2</v>
      </c>
      <c r="AS131" s="2">
        <f t="shared" ca="1" si="74"/>
        <v>-0.15346938775510205</v>
      </c>
      <c r="AT131" s="2">
        <f t="shared" ca="1" si="75"/>
        <v>-7.5959595959595949E-2</v>
      </c>
      <c r="AU131" s="1">
        <f t="shared" ca="1" si="86"/>
        <v>-0.11964018043502994</v>
      </c>
      <c r="AV131" s="1">
        <f t="shared" ca="1" si="86"/>
        <v>-0.10622702343956703</v>
      </c>
      <c r="AW131" s="1">
        <f t="shared" ca="1" si="86"/>
        <v>-5.821373322178075E-2</v>
      </c>
      <c r="BA131" s="1">
        <v>0.55384615384615388</v>
      </c>
      <c r="BB131" s="1">
        <v>0.12878787878787878</v>
      </c>
      <c r="BC131" s="1">
        <v>0.33969465648854963</v>
      </c>
      <c r="BD131" s="1">
        <v>0.49618320610687022</v>
      </c>
      <c r="BE131" s="1">
        <v>0.48148148148148145</v>
      </c>
      <c r="BF131" s="1">
        <v>0.2134831460674157</v>
      </c>
      <c r="BG131" s="1">
        <v>0.3604060913705584</v>
      </c>
      <c r="BH131" s="1">
        <v>0.54822335025380708</v>
      </c>
      <c r="BI131" s="2">
        <f t="shared" si="76"/>
        <v>6.674186877232563E-2</v>
      </c>
      <c r="BJ131" s="2">
        <f t="shared" si="77"/>
        <v>-0.26799833541406576</v>
      </c>
      <c r="BK131" s="2">
        <f t="shared" si="78"/>
        <v>-0.12107539011092305</v>
      </c>
      <c r="BL131" s="1">
        <f t="shared" si="87"/>
        <v>1.7102372541228705E-2</v>
      </c>
      <c r="BM131" s="1">
        <f t="shared" si="87"/>
        <v>-0.25755182746187766</v>
      </c>
      <c r="BN131" s="1">
        <f t="shared" si="87"/>
        <v>-0.11612431562241704</v>
      </c>
      <c r="BP131" s="9">
        <v>128</v>
      </c>
      <c r="BQ131" s="1">
        <v>0.48148148148148145</v>
      </c>
      <c r="BR131" s="1">
        <v>0.21348314606741572</v>
      </c>
      <c r="BS131" s="1">
        <v>0.3604060913705584</v>
      </c>
      <c r="BT131" s="1">
        <v>0.54822335025380708</v>
      </c>
      <c r="BU131" s="1">
        <v>0.61928934010152281</v>
      </c>
      <c r="BV131" s="9">
        <v>128</v>
      </c>
      <c r="BW131" s="1">
        <f t="shared" ca="1" si="79"/>
        <v>0.48</v>
      </c>
      <c r="BX131" s="1">
        <f t="shared" ca="1" si="80"/>
        <v>0.32653061224489793</v>
      </c>
      <c r="BY131" s="1">
        <f t="shared" ca="1" si="81"/>
        <v>0.40404040404040403</v>
      </c>
      <c r="BZ131" s="1">
        <f t="shared" ca="1" si="82"/>
        <v>0.50505050505050508</v>
      </c>
      <c r="CA131" s="1">
        <f t="shared" ca="1" si="83"/>
        <v>0.5757575757575758</v>
      </c>
    </row>
    <row r="132" spans="1:79" x14ac:dyDescent="0.25">
      <c r="A132" s="2">
        <f t="shared" si="84"/>
        <v>129</v>
      </c>
      <c r="B132" s="2">
        <f ca="1">OFFSET(Vectors!A131,0,8*(-1+$A$2))</f>
        <v>243</v>
      </c>
      <c r="C132" s="2">
        <f ca="1">OFFSET(Vectors!B131,0,8*(-1+$A$2))</f>
        <v>0.48550724637681159</v>
      </c>
      <c r="D132" s="15">
        <f ca="1">OFFSET(Vectors!F131,0,8*(-1+$A$2))+NORMINV(RAND(),OFFSET(Vectors!G131,0,8*(-1+$A$2)),OFFSET(Vectors!H131,0,8*(-1+$A$2)))</f>
        <v>0.48669170508161286</v>
      </c>
      <c r="E132" s="2">
        <f t="shared" ca="1" si="46"/>
        <v>118</v>
      </c>
      <c r="F132" s="2">
        <f ca="1">B132-E132</f>
        <v>125</v>
      </c>
      <c r="G132" s="12">
        <f ca="1">OFFSET(Vectors!C131,0,8*(-1+$A$2))+NORMINV(RAND(),OFFSET(Vectors!D131,0,8*(-1+$A$2)),OFFSET(Vectors!E131,0,8*(-1+$A$2)))</f>
        <v>0.35492628063276899</v>
      </c>
      <c r="H132" s="4">
        <f t="shared" ca="1" si="47"/>
        <v>57</v>
      </c>
      <c r="I132" s="5">
        <f t="shared" ca="1" si="48"/>
        <v>61</v>
      </c>
      <c r="J132" s="6">
        <f t="shared" ca="1" si="49"/>
        <v>44</v>
      </c>
      <c r="K132" s="7">
        <f t="shared" ca="1" si="50"/>
        <v>81</v>
      </c>
      <c r="L132" s="4">
        <f t="shared" ca="1" si="51"/>
        <v>42</v>
      </c>
      <c r="M132" s="5">
        <f t="shared" ca="1" si="85"/>
        <v>76</v>
      </c>
      <c r="N132" s="6">
        <f t="shared" ca="1" si="52"/>
        <v>61</v>
      </c>
      <c r="O132" s="7">
        <f t="shared" ca="1" si="53"/>
        <v>64</v>
      </c>
      <c r="P132" s="4">
        <f t="shared" ca="1" si="54"/>
        <v>57</v>
      </c>
      <c r="Q132" s="5">
        <f t="shared" ca="1" si="55"/>
        <v>81</v>
      </c>
      <c r="R132" s="6">
        <f t="shared" ca="1" si="56"/>
        <v>44</v>
      </c>
      <c r="S132" s="7">
        <f t="shared" ca="1" si="57"/>
        <v>61</v>
      </c>
      <c r="T132" s="4">
        <f t="shared" ca="1" si="58"/>
        <v>42</v>
      </c>
      <c r="U132" s="5">
        <f t="shared" ca="1" si="59"/>
        <v>64</v>
      </c>
      <c r="V132" s="6">
        <f t="shared" ca="1" si="60"/>
        <v>61</v>
      </c>
      <c r="W132" s="7">
        <f t="shared" ca="1" si="61"/>
        <v>76</v>
      </c>
      <c r="X132" s="4">
        <f t="shared" ca="1" si="62"/>
        <v>57</v>
      </c>
      <c r="Y132" s="5">
        <f t="shared" ca="1" si="63"/>
        <v>44</v>
      </c>
      <c r="Z132" s="6">
        <f t="shared" ca="1" si="64"/>
        <v>61</v>
      </c>
      <c r="AA132" s="7">
        <f t="shared" ca="1" si="64"/>
        <v>81</v>
      </c>
      <c r="AB132" s="4">
        <f t="shared" ca="1" si="65"/>
        <v>42</v>
      </c>
      <c r="AC132" s="5">
        <f t="shared" ca="1" si="66"/>
        <v>61</v>
      </c>
      <c r="AD132" s="6">
        <f t="shared" ca="1" si="67"/>
        <v>76</v>
      </c>
      <c r="AE132" s="23">
        <f t="shared" ca="1" si="67"/>
        <v>64</v>
      </c>
      <c r="AF132" s="20">
        <f t="shared" ca="1" si="68"/>
        <v>57</v>
      </c>
      <c r="AG132" s="20">
        <f t="shared" ca="1" si="68"/>
        <v>81</v>
      </c>
      <c r="AH132" s="20">
        <f t="shared" ca="1" si="68"/>
        <v>44</v>
      </c>
      <c r="AI132" s="20">
        <f t="shared" ref="AI132:AI195" ca="1" si="88">OFFSET(K132,0,4*(-1+AI$2))</f>
        <v>61</v>
      </c>
      <c r="AJ132" s="1">
        <f t="shared" ca="1" si="69"/>
        <v>0.48305084745762711</v>
      </c>
      <c r="AK132" s="1">
        <f t="shared" ca="1" si="70"/>
        <v>0.35199999999999998</v>
      </c>
      <c r="AL132" s="1">
        <f t="shared" ca="1" si="71"/>
        <v>0.41563786008230452</v>
      </c>
      <c r="AM132" s="1">
        <f t="shared" ca="1" si="72"/>
        <v>0.48559670781893005</v>
      </c>
      <c r="AN132" s="1">
        <f ca="1"/>
        <v>0.48305084745762711</v>
      </c>
      <c r="AO132" s="1">
        <f ca="1"/>
        <v>0.35199999999999998</v>
      </c>
      <c r="AP132" s="1">
        <f ca="1"/>
        <v>0.41563786008230452</v>
      </c>
      <c r="AQ132" s="1">
        <f ca="1"/>
        <v>0.48559670781893005</v>
      </c>
      <c r="AR132" s="2">
        <f t="shared" ca="1" si="73"/>
        <v>2.5458603613029429E-3</v>
      </c>
      <c r="AS132" s="2">
        <f t="shared" ca="1" si="74"/>
        <v>-0.13105084745762713</v>
      </c>
      <c r="AT132" s="2">
        <f t="shared" ca="1" si="75"/>
        <v>-6.7412987375322586E-2</v>
      </c>
      <c r="AU132" s="1">
        <f t="shared" ca="1" si="86"/>
        <v>-2.2504644689202158E-2</v>
      </c>
      <c r="AV132" s="1">
        <f t="shared" ca="1" si="86"/>
        <v>2.241854029747492E-2</v>
      </c>
      <c r="AW132" s="1">
        <f t="shared" ca="1" si="86"/>
        <v>8.546608584273363E-3</v>
      </c>
      <c r="BA132" s="1">
        <v>0.57407407407407407</v>
      </c>
      <c r="BB132" s="1">
        <v>0.30000000000000004</v>
      </c>
      <c r="BC132" s="1">
        <v>0.44230769230769229</v>
      </c>
      <c r="BD132" s="1">
        <v>0.51923076923076927</v>
      </c>
      <c r="BE132" s="1">
        <v>0.48550724637681159</v>
      </c>
      <c r="BF132" s="1">
        <v>0.47619047619047616</v>
      </c>
      <c r="BG132" s="1">
        <v>0.48148148148148145</v>
      </c>
      <c r="BH132" s="1">
        <v>0.5679012345679012</v>
      </c>
      <c r="BI132" s="2">
        <f t="shared" si="76"/>
        <v>8.2393988191089618E-2</v>
      </c>
      <c r="BJ132" s="2">
        <f t="shared" si="77"/>
        <v>-9.3167701863354213E-3</v>
      </c>
      <c r="BK132" s="2">
        <f t="shared" si="78"/>
        <v>-4.0257648953301306E-3</v>
      </c>
      <c r="BL132" s="1">
        <f t="shared" si="87"/>
        <v>1.5652119418763988E-2</v>
      </c>
      <c r="BM132" s="1">
        <f t="shared" si="87"/>
        <v>0.25868156522773034</v>
      </c>
      <c r="BN132" s="1">
        <f t="shared" si="87"/>
        <v>0.11704962521559292</v>
      </c>
      <c r="BP132" s="9">
        <v>129</v>
      </c>
      <c r="BQ132" s="1">
        <v>0.48550724637681159</v>
      </c>
      <c r="BR132" s="1">
        <v>0.47619047619047616</v>
      </c>
      <c r="BS132" s="1">
        <v>0.48148148148148145</v>
      </c>
      <c r="BT132" s="1">
        <v>0.5679012345679012</v>
      </c>
      <c r="BU132" s="1">
        <v>0.50205761316872433</v>
      </c>
      <c r="BV132" s="9">
        <v>129</v>
      </c>
      <c r="BW132" s="1">
        <f t="shared" ca="1" si="79"/>
        <v>0.48305084745762711</v>
      </c>
      <c r="BX132" s="1">
        <f t="shared" ca="1" si="80"/>
        <v>0.35199999999999998</v>
      </c>
      <c r="BY132" s="1">
        <f t="shared" ca="1" si="81"/>
        <v>0.41563786008230452</v>
      </c>
      <c r="BZ132" s="1">
        <f t="shared" ca="1" si="82"/>
        <v>0.48559670781893005</v>
      </c>
      <c r="CA132" s="1">
        <f t="shared" ca="1" si="83"/>
        <v>0.5679012345679012</v>
      </c>
    </row>
    <row r="133" spans="1:79" x14ac:dyDescent="0.25">
      <c r="A133" s="2">
        <f t="shared" si="84"/>
        <v>130</v>
      </c>
      <c r="B133" s="2">
        <f ca="1">OFFSET(Vectors!A132,0,8*(-1+$A$2))</f>
        <v>154</v>
      </c>
      <c r="C133" s="2">
        <f ca="1">OFFSET(Vectors!B132,0,8*(-1+$A$2))</f>
        <v>0.49333333333333335</v>
      </c>
      <c r="D133" s="15">
        <f ca="1">OFFSET(Vectors!F132,0,8*(-1+$A$2))+NORMINV(RAND(),OFFSET(Vectors!G132,0,8*(-1+$A$2)),OFFSET(Vectors!H132,0,8*(-1+$A$2)))</f>
        <v>0.54168625818414873</v>
      </c>
      <c r="E133" s="2">
        <f t="shared" ref="E133:E196" ca="1" si="89">IF(ROUND(D133*B133,0)&lt;0,0,IF(ROUND(D133*B133,0)&gt;B133,B133,ROUND(D133*B133,0)))</f>
        <v>83</v>
      </c>
      <c r="F133" s="2">
        <f ca="1">B133-E133</f>
        <v>71</v>
      </c>
      <c r="G133" s="12">
        <f ca="1">OFFSET(Vectors!C132,0,8*(-1+$A$2))+NORMINV(RAND(),OFFSET(Vectors!D132,0,8*(-1+$A$2)),OFFSET(Vectors!E132,0,8*(-1+$A$2)))</f>
        <v>0.2531679729298914</v>
      </c>
      <c r="H133" s="4">
        <f t="shared" ref="H133:H196" ca="1" si="90">IF(ROUND(C133*E133,0)&lt;0,0,IF(ROUND(C133*E133,0)&gt;E133,E133,ROUND(C133*E133,0)))</f>
        <v>41</v>
      </c>
      <c r="I133" s="5">
        <f t="shared" ref="I133:I196" ca="1" si="91">E133-H133</f>
        <v>42</v>
      </c>
      <c r="J133" s="6">
        <f t="shared" ref="J133:J196" ca="1" si="92">IF(ROUND(G133*F133,0)&lt;0,0,IF(ROUND(G133*F133,0)&gt;F133,F133,ROUND(G133*F133,0)))</f>
        <v>18</v>
      </c>
      <c r="K133" s="7">
        <f t="shared" ref="K133:K196" ca="1" si="93">F133-J133</f>
        <v>53</v>
      </c>
      <c r="L133" s="4">
        <f t="shared" ref="L133:L196" ca="1" si="94">IF(ROUND(G133*E133,0)&lt;0,0,IF(ROUND(G133*E133,0)&gt;E133,E133,ROUND(G133*E133,0)))</f>
        <v>21</v>
      </c>
      <c r="M133" s="5">
        <f t="shared" ca="1" si="85"/>
        <v>62</v>
      </c>
      <c r="N133" s="6">
        <f t="shared" ref="N133:N196" ca="1" si="95">IF(ROUND(C133*F133,0)&lt;0,0,IF(ROUND(C133*F133,0)&gt;F133,F133,ROUND(C133*F133,0)))</f>
        <v>35</v>
      </c>
      <c r="O133" s="7">
        <f t="shared" ref="O133:O196" ca="1" si="96">F133-N133</f>
        <v>36</v>
      </c>
      <c r="P133" s="4">
        <f t="shared" ref="P133:P196" ca="1" si="97">IF(ROUND(C133*E133,0)&lt;0,0,IF(ROUND(C133*E133,0)&gt;E133,E133,ROUND(C133*E133,0)))</f>
        <v>41</v>
      </c>
      <c r="Q133" s="5">
        <f t="shared" ref="Q133:Q196" ca="1" si="98">F133-R133</f>
        <v>53</v>
      </c>
      <c r="R133" s="6">
        <f t="shared" ref="R133:R196" ca="1" si="99">IF(ROUND(G133*F133,0)&lt;0,0,IF(ROUND(G133*F133,0)&gt;F133,F133,ROUND(G133*F133,0)))</f>
        <v>18</v>
      </c>
      <c r="S133" s="7">
        <f t="shared" ref="S133:S196" ca="1" si="100">E133-P133</f>
        <v>42</v>
      </c>
      <c r="T133" s="4">
        <f t="shared" ref="T133:T196" ca="1" si="101">IF(ROUND(G133*E133,0)&lt;0,0,IF(ROUND(G133*E133,0)&gt;E133,E133,ROUND(G133*E133,0)))</f>
        <v>21</v>
      </c>
      <c r="U133" s="5">
        <f t="shared" ref="U133:U196" ca="1" si="102">F133-V133</f>
        <v>36</v>
      </c>
      <c r="V133" s="6">
        <f t="shared" ref="V133:V196" ca="1" si="103">IF(ROUND(C133*F133,0)&lt;0,0,IF(ROUND(C133*F133,0)&gt;F133,F133,ROUND(C133*F133,0)))</f>
        <v>35</v>
      </c>
      <c r="W133" s="7">
        <f t="shared" ref="W133:W196" ca="1" si="104">E133-T133</f>
        <v>62</v>
      </c>
      <c r="X133" s="4">
        <f t="shared" ref="X133:X196" ca="1" si="105">IF(ROUND(C133*E133,0)&lt;0,0,IF(ROUND(C133*E133,0)&gt;E133,E133,ROUND(C133*E133,0)))</f>
        <v>41</v>
      </c>
      <c r="Y133" s="5">
        <f t="shared" ref="Y133:Y196" ca="1" si="106">IF(ROUND(G133*F133,0)&lt;0,0,IF(ROUND(G133*F133,0)&gt;F133,F133,ROUND(G133*F133,0)))</f>
        <v>18</v>
      </c>
      <c r="Z133" s="6">
        <f t="shared" ref="Z133:AA196" ca="1" si="107">E133-X133</f>
        <v>42</v>
      </c>
      <c r="AA133" s="7">
        <f t="shared" ca="1" si="107"/>
        <v>53</v>
      </c>
      <c r="AB133" s="4">
        <f t="shared" ref="AB133:AB196" ca="1" si="108">IF(ROUND(G133*E133,0)&lt;0,0,IF(ROUND(G133*E133,0)&gt;E133,E133,ROUND(G133*E133,0)))</f>
        <v>21</v>
      </c>
      <c r="AC133" s="5">
        <f t="shared" ref="AC133:AC196" ca="1" si="109">IF(ROUND(C133*F133,0)&lt;0,0,IF(ROUND(C133*F133,0)&gt;F133,F133,ROUND(C133*F133,0)))</f>
        <v>35</v>
      </c>
      <c r="AD133" s="6">
        <f t="shared" ref="AD133:AE196" ca="1" si="110">E133-AB133</f>
        <v>62</v>
      </c>
      <c r="AE133" s="23">
        <f t="shared" ca="1" si="110"/>
        <v>36</v>
      </c>
      <c r="AF133" s="20">
        <f t="shared" ref="AF133:AI196" ca="1" si="111">OFFSET(H133,0,4*(-1+AF$2))</f>
        <v>41</v>
      </c>
      <c r="AG133" s="20">
        <f t="shared" ca="1" si="111"/>
        <v>53</v>
      </c>
      <c r="AH133" s="20">
        <f t="shared" ca="1" si="111"/>
        <v>18</v>
      </c>
      <c r="AI133" s="20">
        <f t="shared" ca="1" si="88"/>
        <v>42</v>
      </c>
      <c r="AJ133" s="1">
        <f t="shared" ref="AJ133:AJ196" ca="1" si="112">AF133/(AF133+AI133)</f>
        <v>0.49397590361445781</v>
      </c>
      <c r="AK133" s="1">
        <f t="shared" ref="AK133:AK196" ca="1" si="113">(AH133/(AH133+AG133))</f>
        <v>0.25352112676056338</v>
      </c>
      <c r="AL133" s="1">
        <f t="shared" ref="AL133:AL196" ca="1" si="114">(AF133+AH133)/(AF133+AG133+AH133+AI133)</f>
        <v>0.38311688311688313</v>
      </c>
      <c r="AM133" s="1">
        <f t="shared" ref="AM133:AM196" ca="1" si="115">(AF133+AI133)/(AF133+AG133+AH133+AI133)</f>
        <v>0.53896103896103897</v>
      </c>
      <c r="AN133" s="1">
        <f ca="1"/>
        <v>0.49397590361445781</v>
      </c>
      <c r="AO133" s="1">
        <f ca="1"/>
        <v>0.25352112676056338</v>
      </c>
      <c r="AP133" s="1">
        <f ca="1"/>
        <v>0.38311688311688313</v>
      </c>
      <c r="AQ133" s="1">
        <f ca="1"/>
        <v>0.53896103896103897</v>
      </c>
      <c r="AR133" s="2">
        <f t="shared" ref="AR133:AR196" ca="1" si="116">AQ133-AN133</f>
        <v>4.4985135346581162E-2</v>
      </c>
      <c r="AS133" s="2">
        <f t="shared" ref="AS133:AS196" ca="1" si="117">AO133-AN133</f>
        <v>-0.24045477685389444</v>
      </c>
      <c r="AT133" s="2">
        <f t="shared" ref="AT133:AT196" ca="1" si="118">AP133-AN133</f>
        <v>-0.11085902049757468</v>
      </c>
      <c r="AU133" s="1">
        <f t="shared" ca="1" si="86"/>
        <v>4.2439274985278219E-2</v>
      </c>
      <c r="AV133" s="1">
        <f t="shared" ca="1" si="86"/>
        <v>-0.10940392939626731</v>
      </c>
      <c r="AW133" s="1">
        <f t="shared" ca="1" si="86"/>
        <v>-4.3446033122252092E-2</v>
      </c>
      <c r="BA133" s="1">
        <v>0.54385964912280704</v>
      </c>
      <c r="BB133" s="1">
        <v>0.23863636363636365</v>
      </c>
      <c r="BC133" s="1">
        <v>0.41089108910891087</v>
      </c>
      <c r="BD133" s="1">
        <v>0.5643564356435643</v>
      </c>
      <c r="BE133" s="1">
        <v>0.49333333333333335</v>
      </c>
      <c r="BF133" s="1">
        <v>0.39240506329113922</v>
      </c>
      <c r="BG133" s="1">
        <v>0.44155844155844154</v>
      </c>
      <c r="BH133" s="1">
        <v>0.48701298701298701</v>
      </c>
      <c r="BI133" s="2">
        <f t="shared" ref="BI133:BI196" si="119">BH133-BE133</f>
        <v>-6.3203463203463373E-3</v>
      </c>
      <c r="BJ133" s="2">
        <f t="shared" ref="BJ133:BJ196" si="120">BF133-BE133</f>
        <v>-0.10092827004219412</v>
      </c>
      <c r="BK133" s="2">
        <f t="shared" ref="BK133:BK196" si="121">BG133-BE133</f>
        <v>-5.1774891774891807E-2</v>
      </c>
      <c r="BL133" s="1">
        <f t="shared" si="87"/>
        <v>-8.8714334511435955E-2</v>
      </c>
      <c r="BM133" s="1">
        <f t="shared" si="87"/>
        <v>-9.1611499855858702E-2</v>
      </c>
      <c r="BN133" s="1">
        <f t="shared" si="87"/>
        <v>-4.7749126879561676E-2</v>
      </c>
      <c r="BP133" s="9">
        <v>130</v>
      </c>
      <c r="BQ133" s="1">
        <v>0.49333333333333335</v>
      </c>
      <c r="BR133" s="1">
        <v>0.39240506329113922</v>
      </c>
      <c r="BS133" s="1">
        <v>0.44155844155844154</v>
      </c>
      <c r="BT133" s="1">
        <v>0.48701298701298701</v>
      </c>
      <c r="BU133" s="1">
        <v>0.55194805194805197</v>
      </c>
      <c r="BV133" s="9">
        <v>130</v>
      </c>
      <c r="BW133" s="1">
        <f t="shared" ref="BW133:BW196" ca="1" si="122">AN133</f>
        <v>0.49397590361445781</v>
      </c>
      <c r="BX133" s="1">
        <f t="shared" ref="BX133:BX196" ca="1" si="123">AO133</f>
        <v>0.25352112676056338</v>
      </c>
      <c r="BY133" s="1">
        <f t="shared" ref="BY133:BY196" ca="1" si="124">BZ133*BW133+(1-BZ133)*BX133</f>
        <v>0.38311688311688308</v>
      </c>
      <c r="BZ133" s="1">
        <f t="shared" ref="BZ133:BZ196" ca="1" si="125">AQ133</f>
        <v>0.53896103896103897</v>
      </c>
      <c r="CA133" s="1">
        <f t="shared" ref="CA133:CA196" ca="1" si="126">BZ133*BW133+(1-BZ133)*(1-BX133)</f>
        <v>0.61038961038961037</v>
      </c>
    </row>
    <row r="134" spans="1:79" x14ac:dyDescent="0.25">
      <c r="A134" s="2">
        <f t="shared" ref="A134:A197" si="127">1+A133</f>
        <v>131</v>
      </c>
      <c r="B134" s="2">
        <f ca="1">OFFSET(Vectors!A133,0,8*(-1+$A$2))</f>
        <v>541</v>
      </c>
      <c r="C134" s="2">
        <f ca="1">OFFSET(Vectors!B133,0,8*(-1+$A$2))</f>
        <v>0.49621212121212122</v>
      </c>
      <c r="D134" s="15">
        <f ca="1">OFFSET(Vectors!F133,0,8*(-1+$A$2))+NORMINV(RAND(),OFFSET(Vectors!G133,0,8*(-1+$A$2)),OFFSET(Vectors!H133,0,8*(-1+$A$2)))</f>
        <v>0.48061811510093622</v>
      </c>
      <c r="E134" s="2">
        <f t="shared" ca="1" si="89"/>
        <v>260</v>
      </c>
      <c r="F134" s="2">
        <f ca="1">B134-E134</f>
        <v>281</v>
      </c>
      <c r="G134" s="12">
        <f ca="1">OFFSET(Vectors!C133,0,8*(-1+$A$2))+NORMINV(RAND(),OFFSET(Vectors!D133,0,8*(-1+$A$2)),OFFSET(Vectors!E133,0,8*(-1+$A$2)))</f>
        <v>0.39486832196705762</v>
      </c>
      <c r="H134" s="4">
        <f t="shared" ca="1" si="90"/>
        <v>129</v>
      </c>
      <c r="I134" s="5">
        <f t="shared" ca="1" si="91"/>
        <v>131</v>
      </c>
      <c r="J134" s="6">
        <f t="shared" ca="1" si="92"/>
        <v>111</v>
      </c>
      <c r="K134" s="7">
        <f t="shared" ca="1" si="93"/>
        <v>170</v>
      </c>
      <c r="L134" s="4">
        <f t="shared" ca="1" si="94"/>
        <v>103</v>
      </c>
      <c r="M134" s="5">
        <f t="shared" ref="M134:M197" ca="1" si="128">E134-L134</f>
        <v>157</v>
      </c>
      <c r="N134" s="6">
        <f t="shared" ca="1" si="95"/>
        <v>139</v>
      </c>
      <c r="O134" s="7">
        <f t="shared" ca="1" si="96"/>
        <v>142</v>
      </c>
      <c r="P134" s="4">
        <f t="shared" ca="1" si="97"/>
        <v>129</v>
      </c>
      <c r="Q134" s="5">
        <f t="shared" ca="1" si="98"/>
        <v>170</v>
      </c>
      <c r="R134" s="6">
        <f t="shared" ca="1" si="99"/>
        <v>111</v>
      </c>
      <c r="S134" s="7">
        <f t="shared" ca="1" si="100"/>
        <v>131</v>
      </c>
      <c r="T134" s="4">
        <f t="shared" ca="1" si="101"/>
        <v>103</v>
      </c>
      <c r="U134" s="5">
        <f t="shared" ca="1" si="102"/>
        <v>142</v>
      </c>
      <c r="V134" s="6">
        <f t="shared" ca="1" si="103"/>
        <v>139</v>
      </c>
      <c r="W134" s="7">
        <f t="shared" ca="1" si="104"/>
        <v>157</v>
      </c>
      <c r="X134" s="4">
        <f t="shared" ca="1" si="105"/>
        <v>129</v>
      </c>
      <c r="Y134" s="5">
        <f t="shared" ca="1" si="106"/>
        <v>111</v>
      </c>
      <c r="Z134" s="6">
        <f t="shared" ca="1" si="107"/>
        <v>131</v>
      </c>
      <c r="AA134" s="7">
        <f t="shared" ca="1" si="107"/>
        <v>170</v>
      </c>
      <c r="AB134" s="4">
        <f t="shared" ca="1" si="108"/>
        <v>103</v>
      </c>
      <c r="AC134" s="5">
        <f t="shared" ca="1" si="109"/>
        <v>139</v>
      </c>
      <c r="AD134" s="6">
        <f t="shared" ca="1" si="110"/>
        <v>157</v>
      </c>
      <c r="AE134" s="23">
        <f t="shared" ca="1" si="110"/>
        <v>142</v>
      </c>
      <c r="AF134" s="20">
        <f t="shared" ca="1" si="111"/>
        <v>129</v>
      </c>
      <c r="AG134" s="20">
        <f t="shared" ca="1" si="111"/>
        <v>170</v>
      </c>
      <c r="AH134" s="20">
        <f t="shared" ca="1" si="111"/>
        <v>111</v>
      </c>
      <c r="AI134" s="20">
        <f t="shared" ca="1" si="88"/>
        <v>131</v>
      </c>
      <c r="AJ134" s="1">
        <f t="shared" ca="1" si="112"/>
        <v>0.49615384615384617</v>
      </c>
      <c r="AK134" s="1">
        <f t="shared" ca="1" si="113"/>
        <v>0.39501779359430605</v>
      </c>
      <c r="AL134" s="1">
        <f t="shared" ca="1" si="114"/>
        <v>0.44362292051756008</v>
      </c>
      <c r="AM134" s="1">
        <f t="shared" ca="1" si="115"/>
        <v>0.48059149722735672</v>
      </c>
      <c r="AN134" s="1">
        <f ca="1"/>
        <v>0.49615384615384617</v>
      </c>
      <c r="AO134" s="1">
        <f ca="1"/>
        <v>0.39501779359430605</v>
      </c>
      <c r="AP134" s="1">
        <f ca="1"/>
        <v>0.44362292051756008</v>
      </c>
      <c r="AQ134" s="1">
        <f ca="1"/>
        <v>0.48059149722735672</v>
      </c>
      <c r="AR134" s="2">
        <f t="shared" ca="1" si="116"/>
        <v>-1.5562348926489444E-2</v>
      </c>
      <c r="AS134" s="2">
        <f t="shared" ca="1" si="117"/>
        <v>-0.10113605255954011</v>
      </c>
      <c r="AT134" s="2">
        <f t="shared" ca="1" si="118"/>
        <v>-5.2530925636286085E-2</v>
      </c>
      <c r="AU134" s="1">
        <f t="shared" ref="AU134:AW197" ca="1" si="129">AR134-AR133</f>
        <v>-6.0547484273070606E-2</v>
      </c>
      <c r="AV134" s="1">
        <f t="shared" ca="1" si="129"/>
        <v>0.13931872429435432</v>
      </c>
      <c r="AW134" s="1">
        <f t="shared" ca="1" si="129"/>
        <v>5.8328094861288593E-2</v>
      </c>
      <c r="BA134" s="1">
        <v>0.52083333333333337</v>
      </c>
      <c r="BB134" s="1">
        <v>0.32000000000000006</v>
      </c>
      <c r="BC134" s="1">
        <v>0.45205479452054792</v>
      </c>
      <c r="BD134" s="1">
        <v>0.65753424657534243</v>
      </c>
      <c r="BE134" s="1">
        <v>0.49621212121212122</v>
      </c>
      <c r="BF134" s="1">
        <v>0.53429602888086647</v>
      </c>
      <c r="BG134" s="1">
        <v>0.51571164510166356</v>
      </c>
      <c r="BH134" s="1">
        <v>0.4879852125693161</v>
      </c>
      <c r="BI134" s="2">
        <f t="shared" si="119"/>
        <v>-8.2269086428051197E-3</v>
      </c>
      <c r="BJ134" s="2">
        <f t="shared" si="120"/>
        <v>3.8083907668745254E-2</v>
      </c>
      <c r="BK134" s="2">
        <f t="shared" si="121"/>
        <v>1.9499523889542347E-2</v>
      </c>
      <c r="BL134" s="1">
        <f t="shared" ref="BL134:BN197" si="130">BI134-BI133</f>
        <v>-1.9065623224587824E-3</v>
      </c>
      <c r="BM134" s="1">
        <f t="shared" si="130"/>
        <v>0.13901217771093938</v>
      </c>
      <c r="BN134" s="1">
        <f t="shared" si="130"/>
        <v>7.1274415664434154E-2</v>
      </c>
      <c r="BP134" s="9">
        <v>131</v>
      </c>
      <c r="BQ134" s="1">
        <v>0.49621212121212122</v>
      </c>
      <c r="BR134" s="1">
        <v>0.53429602888086647</v>
      </c>
      <c r="BS134" s="1">
        <v>0.51571164510166356</v>
      </c>
      <c r="BT134" s="1">
        <v>0.4879852125693161</v>
      </c>
      <c r="BU134" s="1">
        <v>0.48059149722735672</v>
      </c>
      <c r="BV134" s="9">
        <v>131</v>
      </c>
      <c r="BW134" s="1">
        <f t="shared" ca="1" si="122"/>
        <v>0.49615384615384617</v>
      </c>
      <c r="BX134" s="1">
        <f t="shared" ca="1" si="123"/>
        <v>0.39501779359430605</v>
      </c>
      <c r="BY134" s="1">
        <f t="shared" ca="1" si="124"/>
        <v>0.44362292051756008</v>
      </c>
      <c r="BZ134" s="1">
        <f t="shared" ca="1" si="125"/>
        <v>0.48059149722735672</v>
      </c>
      <c r="CA134" s="1">
        <f t="shared" ca="1" si="126"/>
        <v>0.55268022181146026</v>
      </c>
    </row>
    <row r="135" spans="1:79" x14ac:dyDescent="0.25">
      <c r="A135" s="2">
        <f t="shared" si="127"/>
        <v>132</v>
      </c>
      <c r="B135" s="2">
        <f ca="1">OFFSET(Vectors!A134,0,8*(-1+$A$2))</f>
        <v>144</v>
      </c>
      <c r="C135" s="2">
        <f ca="1">OFFSET(Vectors!B134,0,8*(-1+$A$2))</f>
        <v>0.5</v>
      </c>
      <c r="D135" s="15">
        <f ca="1">OFFSET(Vectors!F134,0,8*(-1+$A$2))+NORMINV(RAND(),OFFSET(Vectors!G134,0,8*(-1+$A$2)),OFFSET(Vectors!H134,0,8*(-1+$A$2)))</f>
        <v>0.57508824713742845</v>
      </c>
      <c r="E135" s="2">
        <f t="shared" ca="1" si="89"/>
        <v>83</v>
      </c>
      <c r="F135" s="2">
        <f ca="1">B135-E135</f>
        <v>61</v>
      </c>
      <c r="G135" s="12">
        <f ca="1">OFFSET(Vectors!C134,0,8*(-1+$A$2))+NORMINV(RAND(),OFFSET(Vectors!D134,0,8*(-1+$A$2)),OFFSET(Vectors!E134,0,8*(-1+$A$2)))</f>
        <v>0.37161696242769271</v>
      </c>
      <c r="H135" s="4">
        <f t="shared" ca="1" si="90"/>
        <v>42</v>
      </c>
      <c r="I135" s="5">
        <f t="shared" ca="1" si="91"/>
        <v>41</v>
      </c>
      <c r="J135" s="6">
        <f t="shared" ca="1" si="92"/>
        <v>23</v>
      </c>
      <c r="K135" s="7">
        <f t="shared" ca="1" si="93"/>
        <v>38</v>
      </c>
      <c r="L135" s="4">
        <f t="shared" ca="1" si="94"/>
        <v>31</v>
      </c>
      <c r="M135" s="5">
        <f t="shared" ca="1" si="128"/>
        <v>52</v>
      </c>
      <c r="N135" s="6">
        <f t="shared" ca="1" si="95"/>
        <v>31</v>
      </c>
      <c r="O135" s="7">
        <f t="shared" ca="1" si="96"/>
        <v>30</v>
      </c>
      <c r="P135" s="4">
        <f t="shared" ca="1" si="97"/>
        <v>42</v>
      </c>
      <c r="Q135" s="5">
        <f t="shared" ca="1" si="98"/>
        <v>38</v>
      </c>
      <c r="R135" s="6">
        <f t="shared" ca="1" si="99"/>
        <v>23</v>
      </c>
      <c r="S135" s="7">
        <f t="shared" ca="1" si="100"/>
        <v>41</v>
      </c>
      <c r="T135" s="4">
        <f t="shared" ca="1" si="101"/>
        <v>31</v>
      </c>
      <c r="U135" s="5">
        <f t="shared" ca="1" si="102"/>
        <v>30</v>
      </c>
      <c r="V135" s="6">
        <f t="shared" ca="1" si="103"/>
        <v>31</v>
      </c>
      <c r="W135" s="7">
        <f t="shared" ca="1" si="104"/>
        <v>52</v>
      </c>
      <c r="X135" s="4">
        <f t="shared" ca="1" si="105"/>
        <v>42</v>
      </c>
      <c r="Y135" s="5">
        <f t="shared" ca="1" si="106"/>
        <v>23</v>
      </c>
      <c r="Z135" s="6">
        <f t="shared" ca="1" si="107"/>
        <v>41</v>
      </c>
      <c r="AA135" s="7">
        <f t="shared" ca="1" si="107"/>
        <v>38</v>
      </c>
      <c r="AB135" s="4">
        <f t="shared" ca="1" si="108"/>
        <v>31</v>
      </c>
      <c r="AC135" s="5">
        <f t="shared" ca="1" si="109"/>
        <v>31</v>
      </c>
      <c r="AD135" s="6">
        <f t="shared" ca="1" si="110"/>
        <v>52</v>
      </c>
      <c r="AE135" s="23">
        <f t="shared" ca="1" si="110"/>
        <v>30</v>
      </c>
      <c r="AF135" s="20">
        <f t="shared" ca="1" si="111"/>
        <v>42</v>
      </c>
      <c r="AG135" s="20">
        <f t="shared" ca="1" si="111"/>
        <v>38</v>
      </c>
      <c r="AH135" s="20">
        <f t="shared" ca="1" si="111"/>
        <v>23</v>
      </c>
      <c r="AI135" s="20">
        <f t="shared" ca="1" si="88"/>
        <v>41</v>
      </c>
      <c r="AJ135" s="1">
        <f t="shared" ca="1" si="112"/>
        <v>0.50602409638554213</v>
      </c>
      <c r="AK135" s="1">
        <f t="shared" ca="1" si="113"/>
        <v>0.37704918032786883</v>
      </c>
      <c r="AL135" s="1">
        <f t="shared" ca="1" si="114"/>
        <v>0.4513888888888889</v>
      </c>
      <c r="AM135" s="1">
        <f t="shared" ca="1" si="115"/>
        <v>0.57638888888888884</v>
      </c>
      <c r="AN135" s="1">
        <f ca="1"/>
        <v>0.5</v>
      </c>
      <c r="AO135" s="1">
        <f ca="1"/>
        <v>0.3935483870967742</v>
      </c>
      <c r="AP135" s="1">
        <f ca="1"/>
        <v>0.4472843450479233</v>
      </c>
      <c r="AQ135" s="1">
        <f ca="1"/>
        <v>0.50479233226837061</v>
      </c>
      <c r="AR135" s="2">
        <f t="shared" ca="1" si="116"/>
        <v>4.7923322683706138E-3</v>
      </c>
      <c r="AS135" s="2">
        <f t="shared" ca="1" si="117"/>
        <v>-0.1064516129032258</v>
      </c>
      <c r="AT135" s="2">
        <f t="shared" ca="1" si="118"/>
        <v>-5.2715654952076696E-2</v>
      </c>
      <c r="AU135" s="1">
        <f t="shared" ca="1" si="129"/>
        <v>2.0354681194860058E-2</v>
      </c>
      <c r="AV135" s="1">
        <f t="shared" ca="1" si="129"/>
        <v>-5.315560343685688E-3</v>
      </c>
      <c r="AW135" s="1">
        <f t="shared" ca="1" si="129"/>
        <v>-1.8472931579061047E-4</v>
      </c>
      <c r="BA135" s="1">
        <v>0.61111111111111116</v>
      </c>
      <c r="BB135" s="1">
        <v>0.23333333333333339</v>
      </c>
      <c r="BC135" s="1">
        <v>0.41228070175438597</v>
      </c>
      <c r="BD135" s="1">
        <v>0.47368421052631576</v>
      </c>
      <c r="BE135" s="1">
        <v>0.5</v>
      </c>
      <c r="BF135" s="1">
        <v>0.62068965517241381</v>
      </c>
      <c r="BG135" s="1">
        <v>0.54861111111111116</v>
      </c>
      <c r="BH135" s="1">
        <v>0.59722222222222221</v>
      </c>
      <c r="BI135" s="2">
        <f t="shared" si="119"/>
        <v>9.722222222222221E-2</v>
      </c>
      <c r="BJ135" s="2">
        <f t="shared" si="120"/>
        <v>0.12068965517241381</v>
      </c>
      <c r="BK135" s="2">
        <f t="shared" si="121"/>
        <v>4.861111111111116E-2</v>
      </c>
      <c r="BL135" s="1">
        <f t="shared" si="130"/>
        <v>0.10544913086502733</v>
      </c>
      <c r="BM135" s="1">
        <f t="shared" si="130"/>
        <v>8.2605747503668558E-2</v>
      </c>
      <c r="BN135" s="1">
        <f t="shared" si="130"/>
        <v>2.9111587221568813E-2</v>
      </c>
      <c r="BP135" s="9">
        <v>132</v>
      </c>
      <c r="BQ135" s="1">
        <v>0.5</v>
      </c>
      <c r="BR135" s="1">
        <v>0.62068965517241381</v>
      </c>
      <c r="BS135" s="1">
        <v>0.54861111111111116</v>
      </c>
      <c r="BT135" s="1">
        <v>0.59722222222222221</v>
      </c>
      <c r="BU135" s="1">
        <v>0.4513888888888889</v>
      </c>
      <c r="BV135" s="9">
        <v>132</v>
      </c>
      <c r="BW135" s="1">
        <f t="shared" ca="1" si="122"/>
        <v>0.5</v>
      </c>
      <c r="BX135" s="1">
        <f t="shared" ca="1" si="123"/>
        <v>0.3935483870967742</v>
      </c>
      <c r="BY135" s="1">
        <f t="shared" ca="1" si="124"/>
        <v>0.44728434504792336</v>
      </c>
      <c r="BZ135" s="1">
        <f t="shared" ca="1" si="125"/>
        <v>0.50479233226837061</v>
      </c>
      <c r="CA135" s="1">
        <f t="shared" ca="1" si="126"/>
        <v>0.55271565495207664</v>
      </c>
    </row>
    <row r="136" spans="1:79" x14ac:dyDescent="0.25">
      <c r="A136" s="2">
        <f t="shared" si="127"/>
        <v>133</v>
      </c>
      <c r="B136" s="2">
        <f ca="1">OFFSET(Vectors!A135,0,8*(-1+$A$2))</f>
        <v>222</v>
      </c>
      <c r="C136" s="2">
        <f ca="1">OFFSET(Vectors!B135,0,8*(-1+$A$2))</f>
        <v>0.5</v>
      </c>
      <c r="D136" s="15">
        <f ca="1">OFFSET(Vectors!F135,0,8*(-1+$A$2))+NORMINV(RAND(),OFFSET(Vectors!G135,0,8*(-1+$A$2)),OFFSET(Vectors!H135,0,8*(-1+$A$2)))</f>
        <v>0.48119325288363457</v>
      </c>
      <c r="E136" s="2">
        <f t="shared" ca="1" si="89"/>
        <v>107</v>
      </c>
      <c r="F136" s="2">
        <f ca="1">B136-E136</f>
        <v>115</v>
      </c>
      <c r="G136" s="12">
        <f ca="1">OFFSET(Vectors!C135,0,8*(-1+$A$2))+NORMINV(RAND(),OFFSET(Vectors!D135,0,8*(-1+$A$2)),OFFSET(Vectors!E135,0,8*(-1+$A$2)))</f>
        <v>0.29320262334166836</v>
      </c>
      <c r="H136" s="4">
        <f t="shared" ca="1" si="90"/>
        <v>54</v>
      </c>
      <c r="I136" s="5">
        <f t="shared" ca="1" si="91"/>
        <v>53</v>
      </c>
      <c r="J136" s="6">
        <f t="shared" ca="1" si="92"/>
        <v>34</v>
      </c>
      <c r="K136" s="7">
        <f t="shared" ca="1" si="93"/>
        <v>81</v>
      </c>
      <c r="L136" s="4">
        <f t="shared" ca="1" si="94"/>
        <v>31</v>
      </c>
      <c r="M136" s="5">
        <f t="shared" ca="1" si="128"/>
        <v>76</v>
      </c>
      <c r="N136" s="6">
        <f t="shared" ca="1" si="95"/>
        <v>58</v>
      </c>
      <c r="O136" s="7">
        <f t="shared" ca="1" si="96"/>
        <v>57</v>
      </c>
      <c r="P136" s="4">
        <f t="shared" ca="1" si="97"/>
        <v>54</v>
      </c>
      <c r="Q136" s="5">
        <f t="shared" ca="1" si="98"/>
        <v>81</v>
      </c>
      <c r="R136" s="6">
        <f t="shared" ca="1" si="99"/>
        <v>34</v>
      </c>
      <c r="S136" s="7">
        <f t="shared" ca="1" si="100"/>
        <v>53</v>
      </c>
      <c r="T136" s="4">
        <f t="shared" ca="1" si="101"/>
        <v>31</v>
      </c>
      <c r="U136" s="5">
        <f t="shared" ca="1" si="102"/>
        <v>57</v>
      </c>
      <c r="V136" s="6">
        <f t="shared" ca="1" si="103"/>
        <v>58</v>
      </c>
      <c r="W136" s="7">
        <f t="shared" ca="1" si="104"/>
        <v>76</v>
      </c>
      <c r="X136" s="4">
        <f t="shared" ca="1" si="105"/>
        <v>54</v>
      </c>
      <c r="Y136" s="5">
        <f t="shared" ca="1" si="106"/>
        <v>34</v>
      </c>
      <c r="Z136" s="6">
        <f t="shared" ca="1" si="107"/>
        <v>53</v>
      </c>
      <c r="AA136" s="7">
        <f t="shared" ca="1" si="107"/>
        <v>81</v>
      </c>
      <c r="AB136" s="4">
        <f t="shared" ca="1" si="108"/>
        <v>31</v>
      </c>
      <c r="AC136" s="5">
        <f t="shared" ca="1" si="109"/>
        <v>58</v>
      </c>
      <c r="AD136" s="6">
        <f t="shared" ca="1" si="110"/>
        <v>76</v>
      </c>
      <c r="AE136" s="23">
        <f t="shared" ca="1" si="110"/>
        <v>57</v>
      </c>
      <c r="AF136" s="20">
        <f t="shared" ca="1" si="111"/>
        <v>54</v>
      </c>
      <c r="AG136" s="20">
        <f t="shared" ca="1" si="111"/>
        <v>81</v>
      </c>
      <c r="AH136" s="20">
        <f t="shared" ca="1" si="111"/>
        <v>34</v>
      </c>
      <c r="AI136" s="20">
        <f t="shared" ca="1" si="88"/>
        <v>53</v>
      </c>
      <c r="AJ136" s="1">
        <f t="shared" ca="1" si="112"/>
        <v>0.50467289719626163</v>
      </c>
      <c r="AK136" s="1">
        <f t="shared" ca="1" si="113"/>
        <v>0.29565217391304349</v>
      </c>
      <c r="AL136" s="1">
        <f t="shared" ca="1" si="114"/>
        <v>0.3963963963963964</v>
      </c>
      <c r="AM136" s="1">
        <f t="shared" ca="1" si="115"/>
        <v>0.481981981981982</v>
      </c>
      <c r="AN136" s="1">
        <f ca="1"/>
        <v>0.50467289719626163</v>
      </c>
      <c r="AO136" s="1">
        <f ca="1"/>
        <v>0.29565217391304349</v>
      </c>
      <c r="AP136" s="1">
        <f ca="1"/>
        <v>0.3963963963963964</v>
      </c>
      <c r="AQ136" s="1">
        <f ca="1"/>
        <v>0.481981981981982</v>
      </c>
      <c r="AR136" s="2">
        <f t="shared" ca="1" si="116"/>
        <v>-2.2690915214279628E-2</v>
      </c>
      <c r="AS136" s="2">
        <f t="shared" ca="1" si="117"/>
        <v>-0.20902072328321813</v>
      </c>
      <c r="AT136" s="2">
        <f t="shared" ca="1" si="118"/>
        <v>-0.10827650079986523</v>
      </c>
      <c r="AU136" s="1">
        <f t="shared" ca="1" si="129"/>
        <v>-2.7483247482650242E-2</v>
      </c>
      <c r="AV136" s="1">
        <f t="shared" ca="1" si="129"/>
        <v>-0.10256911037999233</v>
      </c>
      <c r="AW136" s="1">
        <f t="shared" ca="1" si="129"/>
        <v>-5.5560845847788531E-2</v>
      </c>
      <c r="BA136" s="1">
        <v>0.35126582278481011</v>
      </c>
      <c r="BB136" s="1">
        <v>0.36186770428015569</v>
      </c>
      <c r="BC136" s="1">
        <v>0.35602094240837695</v>
      </c>
      <c r="BD136" s="1">
        <v>0.55148342059336819</v>
      </c>
      <c r="BE136" s="1">
        <v>0.5</v>
      </c>
      <c r="BF136" s="1">
        <v>0.54807692307692313</v>
      </c>
      <c r="BG136" s="1">
        <v>0.52252252252252251</v>
      </c>
      <c r="BH136" s="1">
        <v>0.53153153153153154</v>
      </c>
      <c r="BI136" s="2">
        <f t="shared" si="119"/>
        <v>3.1531531531531543E-2</v>
      </c>
      <c r="BJ136" s="2">
        <f t="shared" si="120"/>
        <v>4.8076923076923128E-2</v>
      </c>
      <c r="BK136" s="2">
        <f t="shared" si="121"/>
        <v>2.2522522522522515E-2</v>
      </c>
      <c r="BL136" s="1">
        <f t="shared" si="130"/>
        <v>-6.5690690690690667E-2</v>
      </c>
      <c r="BM136" s="1">
        <f t="shared" si="130"/>
        <v>-7.2612732095490684E-2</v>
      </c>
      <c r="BN136" s="1">
        <f t="shared" si="130"/>
        <v>-2.6088588588588646E-2</v>
      </c>
      <c r="BP136" s="9">
        <v>133</v>
      </c>
      <c r="BQ136" s="1">
        <v>0.5</v>
      </c>
      <c r="BR136" s="1">
        <v>0.54807692307692313</v>
      </c>
      <c r="BS136" s="1">
        <v>0.52252252252252251</v>
      </c>
      <c r="BT136" s="1">
        <v>0.53153153153153154</v>
      </c>
      <c r="BU136" s="1">
        <v>0.47747747747747749</v>
      </c>
      <c r="BV136" s="9">
        <v>133</v>
      </c>
      <c r="BW136" s="1">
        <f t="shared" ca="1" si="122"/>
        <v>0.50467289719626163</v>
      </c>
      <c r="BX136" s="1">
        <f t="shared" ca="1" si="123"/>
        <v>0.29565217391304349</v>
      </c>
      <c r="BY136" s="1">
        <f t="shared" ca="1" si="124"/>
        <v>0.3963963963963964</v>
      </c>
      <c r="BZ136" s="1">
        <f t="shared" ca="1" si="125"/>
        <v>0.481981981981982</v>
      </c>
      <c r="CA136" s="1">
        <f t="shared" ca="1" si="126"/>
        <v>0.60810810810810811</v>
      </c>
    </row>
    <row r="137" spans="1:79" x14ac:dyDescent="0.25">
      <c r="A137" s="2">
        <f t="shared" si="127"/>
        <v>134</v>
      </c>
      <c r="B137" s="2">
        <f ca="1">OFFSET(Vectors!A136,0,8*(-1+$A$2))</f>
        <v>313</v>
      </c>
      <c r="C137" s="2">
        <f ca="1">OFFSET(Vectors!B136,0,8*(-1+$A$2))</f>
        <v>0.5</v>
      </c>
      <c r="D137" s="15">
        <f ca="1">OFFSET(Vectors!F136,0,8*(-1+$A$2))+NORMINV(RAND(),OFFSET(Vectors!G136,0,8*(-1+$A$2)),OFFSET(Vectors!H136,0,8*(-1+$A$2)))</f>
        <v>0.50425066313190481</v>
      </c>
      <c r="E137" s="2">
        <f t="shared" ca="1" si="89"/>
        <v>158</v>
      </c>
      <c r="F137" s="2">
        <f ca="1">B137-E137</f>
        <v>155</v>
      </c>
      <c r="G137" s="12">
        <f ca="1">OFFSET(Vectors!C136,0,8*(-1+$A$2))+NORMINV(RAND(),OFFSET(Vectors!D136,0,8*(-1+$A$2)),OFFSET(Vectors!E136,0,8*(-1+$A$2)))</f>
        <v>0.39057294604364529</v>
      </c>
      <c r="H137" s="4">
        <f t="shared" ca="1" si="90"/>
        <v>79</v>
      </c>
      <c r="I137" s="5">
        <f t="shared" ca="1" si="91"/>
        <v>79</v>
      </c>
      <c r="J137" s="6">
        <f t="shared" ca="1" si="92"/>
        <v>61</v>
      </c>
      <c r="K137" s="7">
        <f t="shared" ca="1" si="93"/>
        <v>94</v>
      </c>
      <c r="L137" s="4">
        <f t="shared" ca="1" si="94"/>
        <v>62</v>
      </c>
      <c r="M137" s="5">
        <f t="shared" ca="1" si="128"/>
        <v>96</v>
      </c>
      <c r="N137" s="6">
        <f t="shared" ca="1" si="95"/>
        <v>78</v>
      </c>
      <c r="O137" s="7">
        <f t="shared" ca="1" si="96"/>
        <v>77</v>
      </c>
      <c r="P137" s="4">
        <f t="shared" ca="1" si="97"/>
        <v>79</v>
      </c>
      <c r="Q137" s="5">
        <f t="shared" ca="1" si="98"/>
        <v>94</v>
      </c>
      <c r="R137" s="6">
        <f t="shared" ca="1" si="99"/>
        <v>61</v>
      </c>
      <c r="S137" s="7">
        <f t="shared" ca="1" si="100"/>
        <v>79</v>
      </c>
      <c r="T137" s="4">
        <f t="shared" ca="1" si="101"/>
        <v>62</v>
      </c>
      <c r="U137" s="5">
        <f t="shared" ca="1" si="102"/>
        <v>77</v>
      </c>
      <c r="V137" s="6">
        <f t="shared" ca="1" si="103"/>
        <v>78</v>
      </c>
      <c r="W137" s="7">
        <f t="shared" ca="1" si="104"/>
        <v>96</v>
      </c>
      <c r="X137" s="4">
        <f t="shared" ca="1" si="105"/>
        <v>79</v>
      </c>
      <c r="Y137" s="5">
        <f t="shared" ca="1" si="106"/>
        <v>61</v>
      </c>
      <c r="Z137" s="6">
        <f t="shared" ca="1" si="107"/>
        <v>79</v>
      </c>
      <c r="AA137" s="7">
        <f t="shared" ca="1" si="107"/>
        <v>94</v>
      </c>
      <c r="AB137" s="4">
        <f t="shared" ca="1" si="108"/>
        <v>62</v>
      </c>
      <c r="AC137" s="5">
        <f t="shared" ca="1" si="109"/>
        <v>78</v>
      </c>
      <c r="AD137" s="6">
        <f t="shared" ca="1" si="110"/>
        <v>96</v>
      </c>
      <c r="AE137" s="23">
        <f t="shared" ca="1" si="110"/>
        <v>77</v>
      </c>
      <c r="AF137" s="20">
        <f t="shared" ca="1" si="111"/>
        <v>79</v>
      </c>
      <c r="AG137" s="20">
        <f t="shared" ca="1" si="111"/>
        <v>94</v>
      </c>
      <c r="AH137" s="20">
        <f t="shared" ca="1" si="111"/>
        <v>61</v>
      </c>
      <c r="AI137" s="20">
        <f t="shared" ca="1" si="88"/>
        <v>79</v>
      </c>
      <c r="AJ137" s="1">
        <f t="shared" ca="1" si="112"/>
        <v>0.5</v>
      </c>
      <c r="AK137" s="1">
        <f t="shared" ca="1" si="113"/>
        <v>0.3935483870967742</v>
      </c>
      <c r="AL137" s="1">
        <f t="shared" ca="1" si="114"/>
        <v>0.4472843450479233</v>
      </c>
      <c r="AM137" s="1">
        <f t="shared" ca="1" si="115"/>
        <v>0.50479233226837061</v>
      </c>
      <c r="AN137" s="1">
        <f ca="1"/>
        <v>0.5053763440860215</v>
      </c>
      <c r="AO137" s="1">
        <f ca="1"/>
        <v>0.41176470588235292</v>
      </c>
      <c r="AP137" s="1">
        <f ca="1"/>
        <v>0.47222222222222221</v>
      </c>
      <c r="AQ137" s="1">
        <f ca="1"/>
        <v>0.64583333333333337</v>
      </c>
      <c r="AR137" s="2">
        <f t="shared" ca="1" si="116"/>
        <v>0.14045698924731187</v>
      </c>
      <c r="AS137" s="2">
        <f t="shared" ca="1" si="117"/>
        <v>-9.3611638203668579E-2</v>
      </c>
      <c r="AT137" s="2">
        <f t="shared" ca="1" si="118"/>
        <v>-3.3154121863799291E-2</v>
      </c>
      <c r="AU137" s="1">
        <f t="shared" ca="1" si="129"/>
        <v>0.1631479044615915</v>
      </c>
      <c r="AV137" s="1">
        <f t="shared" ca="1" si="129"/>
        <v>0.11540908507954956</v>
      </c>
      <c r="AW137" s="1">
        <f t="shared" ca="1" si="129"/>
        <v>7.5122378936065937E-2</v>
      </c>
      <c r="BA137" s="1">
        <v>0.67625899280575541</v>
      </c>
      <c r="BB137" s="1">
        <v>0.22448979591836737</v>
      </c>
      <c r="BC137" s="1">
        <v>0.44405594405594406</v>
      </c>
      <c r="BD137" s="1">
        <v>0.48601398601398599</v>
      </c>
      <c r="BE137" s="1">
        <v>0.5</v>
      </c>
      <c r="BF137" s="1">
        <v>0.24550898203592819</v>
      </c>
      <c r="BG137" s="1">
        <v>0.36421725239616615</v>
      </c>
      <c r="BH137" s="1">
        <v>0.46645367412140576</v>
      </c>
      <c r="BI137" s="2">
        <f t="shared" si="119"/>
        <v>-3.3546325878594241E-2</v>
      </c>
      <c r="BJ137" s="2">
        <f t="shared" si="120"/>
        <v>-0.25449101796407181</v>
      </c>
      <c r="BK137" s="2">
        <f t="shared" si="121"/>
        <v>-0.13578274760383385</v>
      </c>
      <c r="BL137" s="1">
        <f t="shared" si="130"/>
        <v>-6.5077857410125783E-2</v>
      </c>
      <c r="BM137" s="1">
        <f t="shared" si="130"/>
        <v>-0.30256794104099494</v>
      </c>
      <c r="BN137" s="1">
        <f t="shared" si="130"/>
        <v>-0.15830527012635637</v>
      </c>
      <c r="BP137" s="9">
        <v>134</v>
      </c>
      <c r="BQ137" s="1">
        <v>0.5</v>
      </c>
      <c r="BR137" s="1">
        <v>0.24550898203592814</v>
      </c>
      <c r="BS137" s="1">
        <v>0.36421725239616615</v>
      </c>
      <c r="BT137" s="1">
        <v>0.46645367412140576</v>
      </c>
      <c r="BU137" s="1">
        <v>0.63578274760383391</v>
      </c>
      <c r="BV137" s="9">
        <v>134</v>
      </c>
      <c r="BW137" s="1">
        <f t="shared" ca="1" si="122"/>
        <v>0.5053763440860215</v>
      </c>
      <c r="BX137" s="1">
        <f t="shared" ca="1" si="123"/>
        <v>0.41176470588235292</v>
      </c>
      <c r="BY137" s="1">
        <f t="shared" ca="1" si="124"/>
        <v>0.47222222222222221</v>
      </c>
      <c r="BZ137" s="1">
        <f t="shared" ca="1" si="125"/>
        <v>0.64583333333333337</v>
      </c>
      <c r="CA137" s="1">
        <f t="shared" ca="1" si="126"/>
        <v>0.53472222222222221</v>
      </c>
    </row>
    <row r="138" spans="1:79" x14ac:dyDescent="0.25">
      <c r="A138" s="2">
        <f t="shared" si="127"/>
        <v>135</v>
      </c>
      <c r="B138" s="2">
        <f ca="1">OFFSET(Vectors!A137,0,8*(-1+$A$2))</f>
        <v>72</v>
      </c>
      <c r="C138" s="2">
        <f ca="1">OFFSET(Vectors!B137,0,8*(-1+$A$2))</f>
        <v>0.5</v>
      </c>
      <c r="D138" s="15">
        <f ca="1">OFFSET(Vectors!F137,0,8*(-1+$A$2))+NORMINV(RAND(),OFFSET(Vectors!G137,0,8*(-1+$A$2)),OFFSET(Vectors!H137,0,8*(-1+$A$2)))</f>
        <v>0.59705006252907666</v>
      </c>
      <c r="E138" s="2">
        <f t="shared" ca="1" si="89"/>
        <v>43</v>
      </c>
      <c r="F138" s="2">
        <f ca="1">B138-E138</f>
        <v>29</v>
      </c>
      <c r="G138" s="12">
        <f ca="1">OFFSET(Vectors!C137,0,8*(-1+$A$2))+NORMINV(RAND(),OFFSET(Vectors!D137,0,8*(-1+$A$2)),OFFSET(Vectors!E137,0,8*(-1+$A$2)))</f>
        <v>0.21388535443871767</v>
      </c>
      <c r="H138" s="4">
        <f t="shared" ca="1" si="90"/>
        <v>22</v>
      </c>
      <c r="I138" s="5">
        <f t="shared" ca="1" si="91"/>
        <v>21</v>
      </c>
      <c r="J138" s="6">
        <f t="shared" ca="1" si="92"/>
        <v>6</v>
      </c>
      <c r="K138" s="7">
        <f t="shared" ca="1" si="93"/>
        <v>23</v>
      </c>
      <c r="L138" s="4">
        <f t="shared" ca="1" si="94"/>
        <v>9</v>
      </c>
      <c r="M138" s="5">
        <f t="shared" ca="1" si="128"/>
        <v>34</v>
      </c>
      <c r="N138" s="6">
        <f t="shared" ca="1" si="95"/>
        <v>15</v>
      </c>
      <c r="O138" s="7">
        <f t="shared" ca="1" si="96"/>
        <v>14</v>
      </c>
      <c r="P138" s="4">
        <f t="shared" ca="1" si="97"/>
        <v>22</v>
      </c>
      <c r="Q138" s="5">
        <f t="shared" ca="1" si="98"/>
        <v>23</v>
      </c>
      <c r="R138" s="6">
        <f t="shared" ca="1" si="99"/>
        <v>6</v>
      </c>
      <c r="S138" s="7">
        <f t="shared" ca="1" si="100"/>
        <v>21</v>
      </c>
      <c r="T138" s="4">
        <f t="shared" ca="1" si="101"/>
        <v>9</v>
      </c>
      <c r="U138" s="5">
        <f t="shared" ca="1" si="102"/>
        <v>14</v>
      </c>
      <c r="V138" s="6">
        <f t="shared" ca="1" si="103"/>
        <v>15</v>
      </c>
      <c r="W138" s="7">
        <f t="shared" ca="1" si="104"/>
        <v>34</v>
      </c>
      <c r="X138" s="4">
        <f t="shared" ca="1" si="105"/>
        <v>22</v>
      </c>
      <c r="Y138" s="5">
        <f t="shared" ca="1" si="106"/>
        <v>6</v>
      </c>
      <c r="Z138" s="6">
        <f t="shared" ca="1" si="107"/>
        <v>21</v>
      </c>
      <c r="AA138" s="7">
        <f t="shared" ca="1" si="107"/>
        <v>23</v>
      </c>
      <c r="AB138" s="4">
        <f t="shared" ca="1" si="108"/>
        <v>9</v>
      </c>
      <c r="AC138" s="5">
        <f t="shared" ca="1" si="109"/>
        <v>15</v>
      </c>
      <c r="AD138" s="6">
        <f t="shared" ca="1" si="110"/>
        <v>34</v>
      </c>
      <c r="AE138" s="23">
        <f t="shared" ca="1" si="110"/>
        <v>14</v>
      </c>
      <c r="AF138" s="20">
        <f t="shared" ca="1" si="111"/>
        <v>22</v>
      </c>
      <c r="AG138" s="20">
        <f t="shared" ca="1" si="111"/>
        <v>23</v>
      </c>
      <c r="AH138" s="20">
        <f t="shared" ca="1" si="111"/>
        <v>6</v>
      </c>
      <c r="AI138" s="20">
        <f t="shared" ca="1" si="88"/>
        <v>21</v>
      </c>
      <c r="AJ138" s="1">
        <f t="shared" ca="1" si="112"/>
        <v>0.51162790697674421</v>
      </c>
      <c r="AK138" s="1">
        <f t="shared" ca="1" si="113"/>
        <v>0.20689655172413793</v>
      </c>
      <c r="AL138" s="1">
        <f t="shared" ca="1" si="114"/>
        <v>0.3888888888888889</v>
      </c>
      <c r="AM138" s="1">
        <f t="shared" ca="1" si="115"/>
        <v>0.59722222222222221</v>
      </c>
      <c r="AN138" s="1">
        <f ca="1"/>
        <v>0.50602409638554213</v>
      </c>
      <c r="AO138" s="1">
        <f ca="1"/>
        <v>0.37704918032786883</v>
      </c>
      <c r="AP138" s="1">
        <f ca="1"/>
        <v>0.4513888888888889</v>
      </c>
      <c r="AQ138" s="1">
        <f ca="1"/>
        <v>0.57638888888888884</v>
      </c>
      <c r="AR138" s="2">
        <f t="shared" ca="1" si="116"/>
        <v>7.0364792503346707E-2</v>
      </c>
      <c r="AS138" s="2">
        <f t="shared" ca="1" si="117"/>
        <v>-0.12897491605767331</v>
      </c>
      <c r="AT138" s="2">
        <f t="shared" ca="1" si="118"/>
        <v>-5.4635207496653238E-2</v>
      </c>
      <c r="AU138" s="1">
        <f t="shared" ca="1" si="129"/>
        <v>-7.0092196743965163E-2</v>
      </c>
      <c r="AV138" s="1">
        <f t="shared" ca="1" si="129"/>
        <v>-3.5363277854004727E-2</v>
      </c>
      <c r="AW138" s="1">
        <f t="shared" ca="1" si="129"/>
        <v>-2.1481085632853947E-2</v>
      </c>
      <c r="BA138" s="1">
        <v>0.76158940397350994</v>
      </c>
      <c r="BB138" s="1">
        <v>7.9787234042553168E-2</v>
      </c>
      <c r="BC138" s="1">
        <v>0.38348082595870209</v>
      </c>
      <c r="BD138" s="1">
        <v>0.44542772861356933</v>
      </c>
      <c r="BE138" s="1">
        <v>0.5</v>
      </c>
      <c r="BF138" s="1">
        <v>0.58823529411764708</v>
      </c>
      <c r="BG138" s="1">
        <v>0.54166666666666663</v>
      </c>
      <c r="BH138" s="1">
        <v>0.52777777777777779</v>
      </c>
      <c r="BI138" s="2">
        <f t="shared" si="119"/>
        <v>2.777777777777779E-2</v>
      </c>
      <c r="BJ138" s="2">
        <f t="shared" si="120"/>
        <v>8.8235294117647078E-2</v>
      </c>
      <c r="BK138" s="2">
        <f t="shared" si="121"/>
        <v>4.166666666666663E-2</v>
      </c>
      <c r="BL138" s="1">
        <f t="shared" si="130"/>
        <v>6.1324103656372031E-2</v>
      </c>
      <c r="BM138" s="1">
        <f t="shared" si="130"/>
        <v>0.34272631208171889</v>
      </c>
      <c r="BN138" s="1">
        <f t="shared" si="130"/>
        <v>0.17744941427050048</v>
      </c>
      <c r="BP138" s="9">
        <v>135</v>
      </c>
      <c r="BQ138" s="1">
        <v>0.5</v>
      </c>
      <c r="BR138" s="1">
        <v>0.58823529411764708</v>
      </c>
      <c r="BS138" s="1">
        <v>0.54166666666666663</v>
      </c>
      <c r="BT138" s="1">
        <v>0.52777777777777779</v>
      </c>
      <c r="BU138" s="1">
        <v>0.45833333333333331</v>
      </c>
      <c r="BV138" s="9">
        <v>135</v>
      </c>
      <c r="BW138" s="1">
        <f t="shared" ca="1" si="122"/>
        <v>0.50602409638554213</v>
      </c>
      <c r="BX138" s="1">
        <f t="shared" ca="1" si="123"/>
        <v>0.37704918032786883</v>
      </c>
      <c r="BY138" s="1">
        <f t="shared" ca="1" si="124"/>
        <v>0.45138888888888884</v>
      </c>
      <c r="BZ138" s="1">
        <f t="shared" ca="1" si="125"/>
        <v>0.57638888888888884</v>
      </c>
      <c r="CA138" s="1">
        <f t="shared" ca="1" si="126"/>
        <v>0.55555555555555558</v>
      </c>
    </row>
    <row r="139" spans="1:79" x14ac:dyDescent="0.25">
      <c r="A139" s="2">
        <f t="shared" si="127"/>
        <v>136</v>
      </c>
      <c r="B139" s="2">
        <f ca="1">OFFSET(Vectors!A138,0,8*(-1+$A$2))</f>
        <v>144</v>
      </c>
      <c r="C139" s="2">
        <f ca="1">OFFSET(Vectors!B138,0,8*(-1+$A$2))</f>
        <v>0.50617283950617287</v>
      </c>
      <c r="D139" s="15">
        <f ca="1">OFFSET(Vectors!F138,0,8*(-1+$A$2))+NORMINV(RAND(),OFFSET(Vectors!G138,0,8*(-1+$A$2)),OFFSET(Vectors!H138,0,8*(-1+$A$2)))</f>
        <v>0.64802402878694298</v>
      </c>
      <c r="E139" s="2">
        <f t="shared" ca="1" si="89"/>
        <v>93</v>
      </c>
      <c r="F139" s="2">
        <f ca="1">B139-E139</f>
        <v>51</v>
      </c>
      <c r="G139" s="12">
        <f ca="1">OFFSET(Vectors!C138,0,8*(-1+$A$2))+NORMINV(RAND(),OFFSET(Vectors!D138,0,8*(-1+$A$2)),OFFSET(Vectors!E138,0,8*(-1+$A$2)))</f>
        <v>0.402944502655537</v>
      </c>
      <c r="H139" s="4">
        <f t="shared" ca="1" si="90"/>
        <v>47</v>
      </c>
      <c r="I139" s="5">
        <f t="shared" ca="1" si="91"/>
        <v>46</v>
      </c>
      <c r="J139" s="6">
        <f t="shared" ca="1" si="92"/>
        <v>21</v>
      </c>
      <c r="K139" s="7">
        <f t="shared" ca="1" si="93"/>
        <v>30</v>
      </c>
      <c r="L139" s="4">
        <f t="shared" ca="1" si="94"/>
        <v>37</v>
      </c>
      <c r="M139" s="5">
        <f t="shared" ca="1" si="128"/>
        <v>56</v>
      </c>
      <c r="N139" s="6">
        <f t="shared" ca="1" si="95"/>
        <v>26</v>
      </c>
      <c r="O139" s="7">
        <f t="shared" ca="1" si="96"/>
        <v>25</v>
      </c>
      <c r="P139" s="4">
        <f t="shared" ca="1" si="97"/>
        <v>47</v>
      </c>
      <c r="Q139" s="5">
        <f t="shared" ca="1" si="98"/>
        <v>30</v>
      </c>
      <c r="R139" s="6">
        <f t="shared" ca="1" si="99"/>
        <v>21</v>
      </c>
      <c r="S139" s="7">
        <f t="shared" ca="1" si="100"/>
        <v>46</v>
      </c>
      <c r="T139" s="4">
        <f t="shared" ca="1" si="101"/>
        <v>37</v>
      </c>
      <c r="U139" s="5">
        <f t="shared" ca="1" si="102"/>
        <v>25</v>
      </c>
      <c r="V139" s="6">
        <f t="shared" ca="1" si="103"/>
        <v>26</v>
      </c>
      <c r="W139" s="7">
        <f t="shared" ca="1" si="104"/>
        <v>56</v>
      </c>
      <c r="X139" s="4">
        <f t="shared" ca="1" si="105"/>
        <v>47</v>
      </c>
      <c r="Y139" s="5">
        <f t="shared" ca="1" si="106"/>
        <v>21</v>
      </c>
      <c r="Z139" s="6">
        <f t="shared" ca="1" si="107"/>
        <v>46</v>
      </c>
      <c r="AA139" s="7">
        <f t="shared" ca="1" si="107"/>
        <v>30</v>
      </c>
      <c r="AB139" s="4">
        <f t="shared" ca="1" si="108"/>
        <v>37</v>
      </c>
      <c r="AC139" s="5">
        <f t="shared" ca="1" si="109"/>
        <v>26</v>
      </c>
      <c r="AD139" s="6">
        <f t="shared" ca="1" si="110"/>
        <v>56</v>
      </c>
      <c r="AE139" s="23">
        <f t="shared" ca="1" si="110"/>
        <v>25</v>
      </c>
      <c r="AF139" s="20">
        <f t="shared" ca="1" si="111"/>
        <v>47</v>
      </c>
      <c r="AG139" s="20">
        <f t="shared" ca="1" si="111"/>
        <v>30</v>
      </c>
      <c r="AH139" s="20">
        <f t="shared" ca="1" si="111"/>
        <v>21</v>
      </c>
      <c r="AI139" s="20">
        <f t="shared" ca="1" si="88"/>
        <v>46</v>
      </c>
      <c r="AJ139" s="1">
        <f t="shared" ca="1" si="112"/>
        <v>0.5053763440860215</v>
      </c>
      <c r="AK139" s="1">
        <f t="shared" ca="1" si="113"/>
        <v>0.41176470588235292</v>
      </c>
      <c r="AL139" s="1">
        <f t="shared" ca="1" si="114"/>
        <v>0.47222222222222221</v>
      </c>
      <c r="AM139" s="1">
        <f t="shared" ca="1" si="115"/>
        <v>0.64583333333333337</v>
      </c>
      <c r="AN139" s="1">
        <f ca="1"/>
        <v>0.50943396226415094</v>
      </c>
      <c r="AO139" s="1">
        <f ca="1"/>
        <v>0.4296875</v>
      </c>
      <c r="AP139" s="1">
        <f ca="1"/>
        <v>0.46581196581196582</v>
      </c>
      <c r="AQ139" s="1">
        <f ca="1"/>
        <v>0.45299145299145299</v>
      </c>
      <c r="AR139" s="2">
        <f t="shared" ca="1" si="116"/>
        <v>-5.6442509272697949E-2</v>
      </c>
      <c r="AS139" s="2">
        <f t="shared" ca="1" si="117"/>
        <v>-7.9746462264150941E-2</v>
      </c>
      <c r="AT139" s="2">
        <f t="shared" ca="1" si="118"/>
        <v>-4.3621996452185119E-2</v>
      </c>
      <c r="AU139" s="1">
        <f t="shared" ca="1" si="129"/>
        <v>-0.12680730177604466</v>
      </c>
      <c r="AV139" s="1">
        <f t="shared" ca="1" si="129"/>
        <v>4.9228453793522364E-2</v>
      </c>
      <c r="AW139" s="1">
        <f t="shared" ca="1" si="129"/>
        <v>1.1013211044468119E-2</v>
      </c>
      <c r="BA139" s="1">
        <v>0.69784172661870503</v>
      </c>
      <c r="BB139" s="1">
        <v>7.1428571428571397E-2</v>
      </c>
      <c r="BC139" s="1">
        <v>0.33134328358208953</v>
      </c>
      <c r="BD139" s="1">
        <v>0.41492537313432837</v>
      </c>
      <c r="BE139" s="1">
        <v>0.50617283950617287</v>
      </c>
      <c r="BF139" s="1">
        <v>0.25396825396825395</v>
      </c>
      <c r="BG139" s="1">
        <v>0.39583333333333331</v>
      </c>
      <c r="BH139" s="1">
        <v>0.5625</v>
      </c>
      <c r="BI139" s="2">
        <f t="shared" si="119"/>
        <v>5.6327160493827133E-2</v>
      </c>
      <c r="BJ139" s="2">
        <f t="shared" si="120"/>
        <v>-0.25220458553791891</v>
      </c>
      <c r="BK139" s="2">
        <f t="shared" si="121"/>
        <v>-0.11033950617283955</v>
      </c>
      <c r="BL139" s="1">
        <f t="shared" si="130"/>
        <v>2.8549382716049343E-2</v>
      </c>
      <c r="BM139" s="1">
        <f t="shared" si="130"/>
        <v>-0.34043987965556599</v>
      </c>
      <c r="BN139" s="1">
        <f t="shared" si="130"/>
        <v>-0.15200617283950618</v>
      </c>
      <c r="BP139" s="9">
        <v>136</v>
      </c>
      <c r="BQ139" s="1">
        <v>0.50617283950617287</v>
      </c>
      <c r="BR139" s="1">
        <v>0.25396825396825395</v>
      </c>
      <c r="BS139" s="1">
        <v>0.39583333333333331</v>
      </c>
      <c r="BT139" s="1">
        <v>0.5625</v>
      </c>
      <c r="BU139" s="1">
        <v>0.61111111111111116</v>
      </c>
      <c r="BV139" s="9">
        <v>136</v>
      </c>
      <c r="BW139" s="1">
        <f t="shared" ca="1" si="122"/>
        <v>0.50943396226415094</v>
      </c>
      <c r="BX139" s="1">
        <f t="shared" ca="1" si="123"/>
        <v>0.4296875</v>
      </c>
      <c r="BY139" s="1">
        <f t="shared" ca="1" si="124"/>
        <v>0.46581196581196582</v>
      </c>
      <c r="BZ139" s="1">
        <f t="shared" ca="1" si="125"/>
        <v>0.45299145299145299</v>
      </c>
      <c r="CA139" s="1">
        <f t="shared" ca="1" si="126"/>
        <v>0.54273504273504281</v>
      </c>
    </row>
    <row r="140" spans="1:79" x14ac:dyDescent="0.25">
      <c r="A140" s="2">
        <f t="shared" si="127"/>
        <v>137</v>
      </c>
      <c r="B140" s="2">
        <f ca="1">OFFSET(Vectors!A139,0,8*(-1+$A$2))</f>
        <v>544</v>
      </c>
      <c r="C140" s="2">
        <f ca="1">OFFSET(Vectors!B139,0,8*(-1+$A$2))</f>
        <v>0.51127819548872178</v>
      </c>
      <c r="D140" s="15">
        <f ca="1">OFFSET(Vectors!F139,0,8*(-1+$A$2))+NORMINV(RAND(),OFFSET(Vectors!G139,0,8*(-1+$A$2)),OFFSET(Vectors!H139,0,8*(-1+$A$2)))</f>
        <v>0.62928308254948306</v>
      </c>
      <c r="E140" s="2">
        <f t="shared" ca="1" si="89"/>
        <v>342</v>
      </c>
      <c r="F140" s="2">
        <f ca="1">B140-E140</f>
        <v>202</v>
      </c>
      <c r="G140" s="12">
        <f ca="1">OFFSET(Vectors!C139,0,8*(-1+$A$2))+NORMINV(RAND(),OFFSET(Vectors!D139,0,8*(-1+$A$2)),OFFSET(Vectors!E139,0,8*(-1+$A$2)))</f>
        <v>0.52662610933361331</v>
      </c>
      <c r="H140" s="4">
        <f t="shared" ca="1" si="90"/>
        <v>175</v>
      </c>
      <c r="I140" s="5">
        <f t="shared" ca="1" si="91"/>
        <v>167</v>
      </c>
      <c r="J140" s="6">
        <f t="shared" ca="1" si="92"/>
        <v>106</v>
      </c>
      <c r="K140" s="7">
        <f t="shared" ca="1" si="93"/>
        <v>96</v>
      </c>
      <c r="L140" s="4">
        <f t="shared" ca="1" si="94"/>
        <v>180</v>
      </c>
      <c r="M140" s="5">
        <f t="shared" ca="1" si="128"/>
        <v>162</v>
      </c>
      <c r="N140" s="6">
        <f t="shared" ca="1" si="95"/>
        <v>103</v>
      </c>
      <c r="O140" s="7">
        <f t="shared" ca="1" si="96"/>
        <v>99</v>
      </c>
      <c r="P140" s="4">
        <f t="shared" ca="1" si="97"/>
        <v>175</v>
      </c>
      <c r="Q140" s="5">
        <f t="shared" ca="1" si="98"/>
        <v>96</v>
      </c>
      <c r="R140" s="6">
        <f t="shared" ca="1" si="99"/>
        <v>106</v>
      </c>
      <c r="S140" s="7">
        <f t="shared" ca="1" si="100"/>
        <v>167</v>
      </c>
      <c r="T140" s="4">
        <f t="shared" ca="1" si="101"/>
        <v>180</v>
      </c>
      <c r="U140" s="5">
        <f t="shared" ca="1" si="102"/>
        <v>99</v>
      </c>
      <c r="V140" s="6">
        <f t="shared" ca="1" si="103"/>
        <v>103</v>
      </c>
      <c r="W140" s="7">
        <f t="shared" ca="1" si="104"/>
        <v>162</v>
      </c>
      <c r="X140" s="4">
        <f t="shared" ca="1" si="105"/>
        <v>175</v>
      </c>
      <c r="Y140" s="5">
        <f t="shared" ca="1" si="106"/>
        <v>106</v>
      </c>
      <c r="Z140" s="6">
        <f t="shared" ca="1" si="107"/>
        <v>167</v>
      </c>
      <c r="AA140" s="7">
        <f t="shared" ca="1" si="107"/>
        <v>96</v>
      </c>
      <c r="AB140" s="4">
        <f t="shared" ca="1" si="108"/>
        <v>180</v>
      </c>
      <c r="AC140" s="5">
        <f t="shared" ca="1" si="109"/>
        <v>103</v>
      </c>
      <c r="AD140" s="6">
        <f t="shared" ca="1" si="110"/>
        <v>162</v>
      </c>
      <c r="AE140" s="23">
        <f t="shared" ca="1" si="110"/>
        <v>99</v>
      </c>
      <c r="AF140" s="20">
        <f t="shared" ca="1" si="111"/>
        <v>175</v>
      </c>
      <c r="AG140" s="20">
        <f t="shared" ca="1" si="111"/>
        <v>96</v>
      </c>
      <c r="AH140" s="20">
        <f t="shared" ca="1" si="111"/>
        <v>106</v>
      </c>
      <c r="AI140" s="20">
        <f t="shared" ca="1" si="88"/>
        <v>167</v>
      </c>
      <c r="AJ140" s="1">
        <f t="shared" ca="1" si="112"/>
        <v>0.51169590643274854</v>
      </c>
      <c r="AK140" s="1">
        <f t="shared" ca="1" si="113"/>
        <v>0.52475247524752477</v>
      </c>
      <c r="AL140" s="1">
        <f t="shared" ca="1" si="114"/>
        <v>0.51654411764705888</v>
      </c>
      <c r="AM140" s="1">
        <f t="shared" ca="1" si="115"/>
        <v>0.62867647058823528</v>
      </c>
      <c r="AN140" s="1">
        <f ca="1"/>
        <v>0.51162790697674421</v>
      </c>
      <c r="AO140" s="1">
        <f ca="1"/>
        <v>0.20689655172413793</v>
      </c>
      <c r="AP140" s="1">
        <f ca="1"/>
        <v>0.3888888888888889</v>
      </c>
      <c r="AQ140" s="1">
        <f ca="1"/>
        <v>0.59722222222222221</v>
      </c>
      <c r="AR140" s="2">
        <f t="shared" ca="1" si="116"/>
        <v>8.5594315245478003E-2</v>
      </c>
      <c r="AS140" s="2">
        <f t="shared" ca="1" si="117"/>
        <v>-0.30473135525260631</v>
      </c>
      <c r="AT140" s="2">
        <f t="shared" ca="1" si="118"/>
        <v>-0.12273901808785531</v>
      </c>
      <c r="AU140" s="1">
        <f t="shared" ca="1" si="129"/>
        <v>0.14203682451817595</v>
      </c>
      <c r="AV140" s="1">
        <f t="shared" ca="1" si="129"/>
        <v>-0.22498489298845536</v>
      </c>
      <c r="AW140" s="1">
        <f t="shared" ca="1" si="129"/>
        <v>-7.9117021635670193E-2</v>
      </c>
      <c r="BA140" s="1">
        <v>0.29775280898876405</v>
      </c>
      <c r="BB140" s="1">
        <v>0.21111111111111114</v>
      </c>
      <c r="BC140" s="1">
        <v>0.25418994413407819</v>
      </c>
      <c r="BD140" s="1">
        <v>0.4972067039106145</v>
      </c>
      <c r="BE140" s="1">
        <v>0.51127819548872178</v>
      </c>
      <c r="BF140" s="1">
        <v>0.3920863309352518</v>
      </c>
      <c r="BG140" s="1">
        <v>0.45036764705882354</v>
      </c>
      <c r="BH140" s="1">
        <v>0.4889705882352941</v>
      </c>
      <c r="BI140" s="2">
        <f t="shared" si="119"/>
        <v>-2.2307607253427675E-2</v>
      </c>
      <c r="BJ140" s="2">
        <f t="shared" si="120"/>
        <v>-0.11919186455346997</v>
      </c>
      <c r="BK140" s="2">
        <f t="shared" si="121"/>
        <v>-6.0910548429898237E-2</v>
      </c>
      <c r="BL140" s="1">
        <f t="shared" si="130"/>
        <v>-7.8634767747254808E-2</v>
      </c>
      <c r="BM140" s="1">
        <f t="shared" si="130"/>
        <v>0.13301272098444894</v>
      </c>
      <c r="BN140" s="1">
        <f t="shared" si="130"/>
        <v>4.9428957742941315E-2</v>
      </c>
      <c r="BP140" s="9">
        <v>137</v>
      </c>
      <c r="BQ140" s="1">
        <v>0.51127819548872178</v>
      </c>
      <c r="BR140" s="1">
        <v>0.3920863309352518</v>
      </c>
      <c r="BS140" s="1">
        <v>0.45036764705882354</v>
      </c>
      <c r="BT140" s="1">
        <v>0.4889705882352941</v>
      </c>
      <c r="BU140" s="1">
        <v>0.56066176470588236</v>
      </c>
      <c r="BV140" s="9">
        <v>137</v>
      </c>
      <c r="BW140" s="1">
        <f t="shared" ca="1" si="122"/>
        <v>0.51162790697674421</v>
      </c>
      <c r="BX140" s="1">
        <f t="shared" ca="1" si="123"/>
        <v>0.20689655172413793</v>
      </c>
      <c r="BY140" s="1">
        <f t="shared" ca="1" si="124"/>
        <v>0.3888888888888889</v>
      </c>
      <c r="BZ140" s="1">
        <f t="shared" ca="1" si="125"/>
        <v>0.59722222222222221</v>
      </c>
      <c r="CA140" s="1">
        <f t="shared" ca="1" si="126"/>
        <v>0.625</v>
      </c>
    </row>
    <row r="141" spans="1:79" x14ac:dyDescent="0.25">
      <c r="A141" s="2">
        <f t="shared" si="127"/>
        <v>138</v>
      </c>
      <c r="B141" s="2">
        <f ca="1">OFFSET(Vectors!A140,0,8*(-1+$A$2))</f>
        <v>234</v>
      </c>
      <c r="C141" s="2">
        <f ca="1">OFFSET(Vectors!B140,0,8*(-1+$A$2))</f>
        <v>0.51351351351351349</v>
      </c>
      <c r="D141" s="15">
        <f ca="1">OFFSET(Vectors!F140,0,8*(-1+$A$2))+NORMINV(RAND(),OFFSET(Vectors!G140,0,8*(-1+$A$2)),OFFSET(Vectors!H140,0,8*(-1+$A$2)))</f>
        <v>0.4548854422224482</v>
      </c>
      <c r="E141" s="2">
        <f t="shared" ca="1" si="89"/>
        <v>106</v>
      </c>
      <c r="F141" s="2">
        <f ca="1">B141-E141</f>
        <v>128</v>
      </c>
      <c r="G141" s="12">
        <f ca="1">OFFSET(Vectors!C140,0,8*(-1+$A$2))+NORMINV(RAND(),OFFSET(Vectors!D140,0,8*(-1+$A$2)),OFFSET(Vectors!E140,0,8*(-1+$A$2)))</f>
        <v>0.43109261971187074</v>
      </c>
      <c r="H141" s="4">
        <f t="shared" ca="1" si="90"/>
        <v>54</v>
      </c>
      <c r="I141" s="5">
        <f t="shared" ca="1" si="91"/>
        <v>52</v>
      </c>
      <c r="J141" s="6">
        <f t="shared" ca="1" si="92"/>
        <v>55</v>
      </c>
      <c r="K141" s="7">
        <f t="shared" ca="1" si="93"/>
        <v>73</v>
      </c>
      <c r="L141" s="4">
        <f t="shared" ca="1" si="94"/>
        <v>46</v>
      </c>
      <c r="M141" s="5">
        <f t="shared" ca="1" si="128"/>
        <v>60</v>
      </c>
      <c r="N141" s="6">
        <f t="shared" ca="1" si="95"/>
        <v>66</v>
      </c>
      <c r="O141" s="7">
        <f t="shared" ca="1" si="96"/>
        <v>62</v>
      </c>
      <c r="P141" s="4">
        <f t="shared" ca="1" si="97"/>
        <v>54</v>
      </c>
      <c r="Q141" s="5">
        <f t="shared" ca="1" si="98"/>
        <v>73</v>
      </c>
      <c r="R141" s="6">
        <f t="shared" ca="1" si="99"/>
        <v>55</v>
      </c>
      <c r="S141" s="7">
        <f t="shared" ca="1" si="100"/>
        <v>52</v>
      </c>
      <c r="T141" s="4">
        <f t="shared" ca="1" si="101"/>
        <v>46</v>
      </c>
      <c r="U141" s="5">
        <f t="shared" ca="1" si="102"/>
        <v>62</v>
      </c>
      <c r="V141" s="6">
        <f t="shared" ca="1" si="103"/>
        <v>66</v>
      </c>
      <c r="W141" s="7">
        <f t="shared" ca="1" si="104"/>
        <v>60</v>
      </c>
      <c r="X141" s="4">
        <f t="shared" ca="1" si="105"/>
        <v>54</v>
      </c>
      <c r="Y141" s="5">
        <f t="shared" ca="1" si="106"/>
        <v>55</v>
      </c>
      <c r="Z141" s="6">
        <f t="shared" ca="1" si="107"/>
        <v>52</v>
      </c>
      <c r="AA141" s="7">
        <f t="shared" ca="1" si="107"/>
        <v>73</v>
      </c>
      <c r="AB141" s="4">
        <f t="shared" ca="1" si="108"/>
        <v>46</v>
      </c>
      <c r="AC141" s="5">
        <f t="shared" ca="1" si="109"/>
        <v>66</v>
      </c>
      <c r="AD141" s="6">
        <f t="shared" ca="1" si="110"/>
        <v>60</v>
      </c>
      <c r="AE141" s="23">
        <f t="shared" ca="1" si="110"/>
        <v>62</v>
      </c>
      <c r="AF141" s="20">
        <f t="shared" ca="1" si="111"/>
        <v>54</v>
      </c>
      <c r="AG141" s="20">
        <f t="shared" ca="1" si="111"/>
        <v>73</v>
      </c>
      <c r="AH141" s="20">
        <f t="shared" ca="1" si="111"/>
        <v>55</v>
      </c>
      <c r="AI141" s="20">
        <f t="shared" ca="1" si="88"/>
        <v>52</v>
      </c>
      <c r="AJ141" s="1">
        <f t="shared" ca="1" si="112"/>
        <v>0.50943396226415094</v>
      </c>
      <c r="AK141" s="1">
        <f t="shared" ca="1" si="113"/>
        <v>0.4296875</v>
      </c>
      <c r="AL141" s="1">
        <f t="shared" ca="1" si="114"/>
        <v>0.46581196581196582</v>
      </c>
      <c r="AM141" s="1">
        <f t="shared" ca="1" si="115"/>
        <v>0.45299145299145299</v>
      </c>
      <c r="AN141" s="1">
        <f ca="1"/>
        <v>0.51169590643274854</v>
      </c>
      <c r="AO141" s="1">
        <f ca="1"/>
        <v>0.52475247524752477</v>
      </c>
      <c r="AP141" s="1">
        <f ca="1"/>
        <v>0.51654411764705888</v>
      </c>
      <c r="AQ141" s="1">
        <f ca="1"/>
        <v>0.62867647058823528</v>
      </c>
      <c r="AR141" s="2">
        <f t="shared" ca="1" si="116"/>
        <v>0.11698056415548674</v>
      </c>
      <c r="AS141" s="2">
        <f t="shared" ca="1" si="117"/>
        <v>1.3056568814776237E-2</v>
      </c>
      <c r="AT141" s="2">
        <f t="shared" ca="1" si="118"/>
        <v>4.8482112143103384E-3</v>
      </c>
      <c r="AU141" s="1">
        <f t="shared" ca="1" si="129"/>
        <v>3.1386248910008741E-2</v>
      </c>
      <c r="AV141" s="1">
        <f t="shared" ca="1" si="129"/>
        <v>0.31778792406738254</v>
      </c>
      <c r="AW141" s="1">
        <f t="shared" ca="1" si="129"/>
        <v>0.12758722930216565</v>
      </c>
      <c r="BA141" s="1">
        <v>0.40096618357487923</v>
      </c>
      <c r="BB141" s="1">
        <v>0.22746781115879822</v>
      </c>
      <c r="BC141" s="1">
        <v>0.30909090909090908</v>
      </c>
      <c r="BD141" s="1">
        <v>0.47045454545454546</v>
      </c>
      <c r="BE141" s="1">
        <v>0.51351351351351349</v>
      </c>
      <c r="BF141" s="1">
        <v>0.21951219512195119</v>
      </c>
      <c r="BG141" s="1">
        <v>0.35897435897435898</v>
      </c>
      <c r="BH141" s="1">
        <v>0.47435897435897434</v>
      </c>
      <c r="BI141" s="2">
        <f t="shared" si="119"/>
        <v>-3.9154539154539147E-2</v>
      </c>
      <c r="BJ141" s="2">
        <f t="shared" si="120"/>
        <v>-0.29400131839156229</v>
      </c>
      <c r="BK141" s="2">
        <f t="shared" si="121"/>
        <v>-0.15453915453915451</v>
      </c>
      <c r="BL141" s="1">
        <f t="shared" si="130"/>
        <v>-1.6846931901111473E-2</v>
      </c>
      <c r="BM141" s="1">
        <f t="shared" si="130"/>
        <v>-0.17480945383809232</v>
      </c>
      <c r="BN141" s="1">
        <f t="shared" si="130"/>
        <v>-9.3628606109256274E-2</v>
      </c>
      <c r="BP141" s="9">
        <v>138</v>
      </c>
      <c r="BQ141" s="1">
        <v>0.51351351351351349</v>
      </c>
      <c r="BR141" s="1">
        <v>0.21951219512195122</v>
      </c>
      <c r="BS141" s="1">
        <v>0.35897435897435898</v>
      </c>
      <c r="BT141" s="1">
        <v>0.47435897435897434</v>
      </c>
      <c r="BU141" s="1">
        <v>0.65384615384615385</v>
      </c>
      <c r="BV141" s="9">
        <v>138</v>
      </c>
      <c r="BW141" s="1">
        <f t="shared" ca="1" si="122"/>
        <v>0.51169590643274854</v>
      </c>
      <c r="BX141" s="1">
        <f t="shared" ca="1" si="123"/>
        <v>0.52475247524752477</v>
      </c>
      <c r="BY141" s="1">
        <f t="shared" ca="1" si="124"/>
        <v>0.51654411764705876</v>
      </c>
      <c r="BZ141" s="1">
        <f t="shared" ca="1" si="125"/>
        <v>0.62867647058823528</v>
      </c>
      <c r="CA141" s="1">
        <f t="shared" ca="1" si="126"/>
        <v>0.49816176470588236</v>
      </c>
    </row>
    <row r="142" spans="1:79" x14ac:dyDescent="0.25">
      <c r="A142" s="2">
        <f t="shared" si="127"/>
        <v>139</v>
      </c>
      <c r="B142" s="2">
        <f ca="1">OFFSET(Vectors!A141,0,8*(-1+$A$2))</f>
        <v>525</v>
      </c>
      <c r="C142" s="2">
        <f ca="1">OFFSET(Vectors!B141,0,8*(-1+$A$2))</f>
        <v>0.51438848920863312</v>
      </c>
      <c r="D142" s="15">
        <f ca="1">OFFSET(Vectors!F141,0,8*(-1+$A$2))+NORMINV(RAND(),OFFSET(Vectors!G141,0,8*(-1+$A$2)),OFFSET(Vectors!H141,0,8*(-1+$A$2)))</f>
        <v>0.46907421031262619</v>
      </c>
      <c r="E142" s="2">
        <f t="shared" ca="1" si="89"/>
        <v>246</v>
      </c>
      <c r="F142" s="2">
        <f ca="1">B142-E142</f>
        <v>279</v>
      </c>
      <c r="G142" s="12">
        <f ca="1">OFFSET(Vectors!C141,0,8*(-1+$A$2))+NORMINV(RAND(),OFFSET(Vectors!D141,0,8*(-1+$A$2)),OFFSET(Vectors!E141,0,8*(-1+$A$2)))</f>
        <v>0.13158762597404619</v>
      </c>
      <c r="H142" s="4">
        <f t="shared" ca="1" si="90"/>
        <v>127</v>
      </c>
      <c r="I142" s="5">
        <f t="shared" ca="1" si="91"/>
        <v>119</v>
      </c>
      <c r="J142" s="6">
        <f t="shared" ca="1" si="92"/>
        <v>37</v>
      </c>
      <c r="K142" s="7">
        <f t="shared" ca="1" si="93"/>
        <v>242</v>
      </c>
      <c r="L142" s="4">
        <f t="shared" ca="1" si="94"/>
        <v>32</v>
      </c>
      <c r="M142" s="5">
        <f t="shared" ca="1" si="128"/>
        <v>214</v>
      </c>
      <c r="N142" s="6">
        <f t="shared" ca="1" si="95"/>
        <v>144</v>
      </c>
      <c r="O142" s="7">
        <f t="shared" ca="1" si="96"/>
        <v>135</v>
      </c>
      <c r="P142" s="4">
        <f t="shared" ca="1" si="97"/>
        <v>127</v>
      </c>
      <c r="Q142" s="5">
        <f t="shared" ca="1" si="98"/>
        <v>242</v>
      </c>
      <c r="R142" s="6">
        <f t="shared" ca="1" si="99"/>
        <v>37</v>
      </c>
      <c r="S142" s="7">
        <f t="shared" ca="1" si="100"/>
        <v>119</v>
      </c>
      <c r="T142" s="4">
        <f t="shared" ca="1" si="101"/>
        <v>32</v>
      </c>
      <c r="U142" s="5">
        <f t="shared" ca="1" si="102"/>
        <v>135</v>
      </c>
      <c r="V142" s="6">
        <f t="shared" ca="1" si="103"/>
        <v>144</v>
      </c>
      <c r="W142" s="7">
        <f t="shared" ca="1" si="104"/>
        <v>214</v>
      </c>
      <c r="X142" s="4">
        <f t="shared" ca="1" si="105"/>
        <v>127</v>
      </c>
      <c r="Y142" s="5">
        <f t="shared" ca="1" si="106"/>
        <v>37</v>
      </c>
      <c r="Z142" s="6">
        <f t="shared" ca="1" si="107"/>
        <v>119</v>
      </c>
      <c r="AA142" s="7">
        <f t="shared" ca="1" si="107"/>
        <v>242</v>
      </c>
      <c r="AB142" s="4">
        <f t="shared" ca="1" si="108"/>
        <v>32</v>
      </c>
      <c r="AC142" s="5">
        <f t="shared" ca="1" si="109"/>
        <v>144</v>
      </c>
      <c r="AD142" s="6">
        <f t="shared" ca="1" si="110"/>
        <v>214</v>
      </c>
      <c r="AE142" s="23">
        <f t="shared" ca="1" si="110"/>
        <v>135</v>
      </c>
      <c r="AF142" s="20">
        <f t="shared" ca="1" si="111"/>
        <v>127</v>
      </c>
      <c r="AG142" s="20">
        <f t="shared" ca="1" si="111"/>
        <v>242</v>
      </c>
      <c r="AH142" s="20">
        <f t="shared" ca="1" si="111"/>
        <v>37</v>
      </c>
      <c r="AI142" s="20">
        <f t="shared" ca="1" si="88"/>
        <v>119</v>
      </c>
      <c r="AJ142" s="1">
        <f t="shared" ca="1" si="112"/>
        <v>0.51626016260162599</v>
      </c>
      <c r="AK142" s="1">
        <f t="shared" ca="1" si="113"/>
        <v>0.13261648745519714</v>
      </c>
      <c r="AL142" s="1">
        <f t="shared" ca="1" si="114"/>
        <v>0.31238095238095237</v>
      </c>
      <c r="AM142" s="1">
        <f t="shared" ca="1" si="115"/>
        <v>0.46857142857142858</v>
      </c>
      <c r="AN142" s="1">
        <f ca="1"/>
        <v>0.51315789473684215</v>
      </c>
      <c r="AO142" s="1">
        <f ca="1"/>
        <v>0.390625</v>
      </c>
      <c r="AP142" s="1">
        <f ca="1"/>
        <v>0.45714285714285713</v>
      </c>
      <c r="AQ142" s="1">
        <f ca="1"/>
        <v>0.54285714285714282</v>
      </c>
      <c r="AR142" s="2">
        <f t="shared" ca="1" si="116"/>
        <v>2.969924812030067E-2</v>
      </c>
      <c r="AS142" s="2">
        <f t="shared" ca="1" si="117"/>
        <v>-0.12253289473684215</v>
      </c>
      <c r="AT142" s="2">
        <f t="shared" ca="1" si="118"/>
        <v>-5.6015037593985018E-2</v>
      </c>
      <c r="AU142" s="1">
        <f t="shared" ca="1" si="129"/>
        <v>-8.7281316035186074E-2</v>
      </c>
      <c r="AV142" s="1">
        <f t="shared" ca="1" si="129"/>
        <v>-0.13558946355161838</v>
      </c>
      <c r="AW142" s="1">
        <f t="shared" ca="1" si="129"/>
        <v>-6.0863248808295356E-2</v>
      </c>
      <c r="BA142" s="1">
        <v>0.48148148148148145</v>
      </c>
      <c r="BB142" s="1">
        <v>0.2134831460674157</v>
      </c>
      <c r="BC142" s="1">
        <v>0.3604060913705584</v>
      </c>
      <c r="BD142" s="1">
        <v>0.54822335025380708</v>
      </c>
      <c r="BE142" s="1">
        <v>0.51438848920863312</v>
      </c>
      <c r="BF142" s="1">
        <v>0.51417004048582993</v>
      </c>
      <c r="BG142" s="1">
        <v>0.51428571428571423</v>
      </c>
      <c r="BH142" s="1">
        <v>0.52952380952380951</v>
      </c>
      <c r="BI142" s="2">
        <f t="shared" si="119"/>
        <v>1.5135320315176393E-2</v>
      </c>
      <c r="BJ142" s="2">
        <f t="shared" si="120"/>
        <v>-2.1844872280318839E-4</v>
      </c>
      <c r="BK142" s="2">
        <f t="shared" si="121"/>
        <v>-1.0277492291888013E-4</v>
      </c>
      <c r="BL142" s="1">
        <f t="shared" si="130"/>
        <v>5.428985946971554E-2</v>
      </c>
      <c r="BM142" s="1">
        <f t="shared" si="130"/>
        <v>0.29378286966875911</v>
      </c>
      <c r="BN142" s="1">
        <f t="shared" si="130"/>
        <v>0.15443637961623563</v>
      </c>
      <c r="BP142" s="9">
        <v>139</v>
      </c>
      <c r="BQ142" s="1">
        <v>0.51438848920863312</v>
      </c>
      <c r="BR142" s="1">
        <v>0.51417004048582993</v>
      </c>
      <c r="BS142" s="1">
        <v>0.51428571428571423</v>
      </c>
      <c r="BT142" s="1">
        <v>0.52952380952380951</v>
      </c>
      <c r="BU142" s="1">
        <v>0.50095238095238093</v>
      </c>
      <c r="BV142" s="9">
        <v>139</v>
      </c>
      <c r="BW142" s="1">
        <f t="shared" ca="1" si="122"/>
        <v>0.51315789473684215</v>
      </c>
      <c r="BX142" s="1">
        <f t="shared" ca="1" si="123"/>
        <v>0.390625</v>
      </c>
      <c r="BY142" s="1">
        <f t="shared" ca="1" si="124"/>
        <v>0.45714285714285718</v>
      </c>
      <c r="BZ142" s="1">
        <f t="shared" ca="1" si="125"/>
        <v>0.54285714285714282</v>
      </c>
      <c r="CA142" s="1">
        <f t="shared" ca="1" si="126"/>
        <v>0.55714285714285716</v>
      </c>
    </row>
    <row r="143" spans="1:79" x14ac:dyDescent="0.25">
      <c r="A143" s="2">
        <f t="shared" si="127"/>
        <v>140</v>
      </c>
      <c r="B143" s="2">
        <f ca="1">OFFSET(Vectors!A142,0,8*(-1+$A$2))</f>
        <v>140</v>
      </c>
      <c r="C143" s="2">
        <f ca="1">OFFSET(Vectors!B142,0,8*(-1+$A$2))</f>
        <v>0.51470588235294112</v>
      </c>
      <c r="D143" s="15">
        <f ca="1">OFFSET(Vectors!F142,0,8*(-1+$A$2))+NORMINV(RAND(),OFFSET(Vectors!G142,0,8*(-1+$A$2)),OFFSET(Vectors!H142,0,8*(-1+$A$2)))</f>
        <v>0.54424271718837791</v>
      </c>
      <c r="E143" s="2">
        <f t="shared" ca="1" si="89"/>
        <v>76</v>
      </c>
      <c r="F143" s="2">
        <f ca="1">B143-E143</f>
        <v>64</v>
      </c>
      <c r="G143" s="12">
        <f ca="1">OFFSET(Vectors!C142,0,8*(-1+$A$2))+NORMINV(RAND(),OFFSET(Vectors!D142,0,8*(-1+$A$2)),OFFSET(Vectors!E142,0,8*(-1+$A$2)))</f>
        <v>0.38912096680084929</v>
      </c>
      <c r="H143" s="4">
        <f t="shared" ca="1" si="90"/>
        <v>39</v>
      </c>
      <c r="I143" s="5">
        <f t="shared" ca="1" si="91"/>
        <v>37</v>
      </c>
      <c r="J143" s="6">
        <f t="shared" ca="1" si="92"/>
        <v>25</v>
      </c>
      <c r="K143" s="7">
        <f t="shared" ca="1" si="93"/>
        <v>39</v>
      </c>
      <c r="L143" s="4">
        <f t="shared" ca="1" si="94"/>
        <v>30</v>
      </c>
      <c r="M143" s="5">
        <f t="shared" ca="1" si="128"/>
        <v>46</v>
      </c>
      <c r="N143" s="6">
        <f t="shared" ca="1" si="95"/>
        <v>33</v>
      </c>
      <c r="O143" s="7">
        <f t="shared" ca="1" si="96"/>
        <v>31</v>
      </c>
      <c r="P143" s="4">
        <f t="shared" ca="1" si="97"/>
        <v>39</v>
      </c>
      <c r="Q143" s="5">
        <f t="shared" ca="1" si="98"/>
        <v>39</v>
      </c>
      <c r="R143" s="6">
        <f t="shared" ca="1" si="99"/>
        <v>25</v>
      </c>
      <c r="S143" s="7">
        <f t="shared" ca="1" si="100"/>
        <v>37</v>
      </c>
      <c r="T143" s="4">
        <f t="shared" ca="1" si="101"/>
        <v>30</v>
      </c>
      <c r="U143" s="5">
        <f t="shared" ca="1" si="102"/>
        <v>31</v>
      </c>
      <c r="V143" s="6">
        <f t="shared" ca="1" si="103"/>
        <v>33</v>
      </c>
      <c r="W143" s="7">
        <f t="shared" ca="1" si="104"/>
        <v>46</v>
      </c>
      <c r="X143" s="4">
        <f t="shared" ca="1" si="105"/>
        <v>39</v>
      </c>
      <c r="Y143" s="5">
        <f t="shared" ca="1" si="106"/>
        <v>25</v>
      </c>
      <c r="Z143" s="6">
        <f t="shared" ca="1" si="107"/>
        <v>37</v>
      </c>
      <c r="AA143" s="7">
        <f t="shared" ca="1" si="107"/>
        <v>39</v>
      </c>
      <c r="AB143" s="4">
        <f t="shared" ca="1" si="108"/>
        <v>30</v>
      </c>
      <c r="AC143" s="5">
        <f t="shared" ca="1" si="109"/>
        <v>33</v>
      </c>
      <c r="AD143" s="6">
        <f t="shared" ca="1" si="110"/>
        <v>46</v>
      </c>
      <c r="AE143" s="23">
        <f t="shared" ca="1" si="110"/>
        <v>31</v>
      </c>
      <c r="AF143" s="20">
        <f t="shared" ca="1" si="111"/>
        <v>39</v>
      </c>
      <c r="AG143" s="20">
        <f t="shared" ca="1" si="111"/>
        <v>39</v>
      </c>
      <c r="AH143" s="20">
        <f t="shared" ca="1" si="111"/>
        <v>25</v>
      </c>
      <c r="AI143" s="20">
        <f t="shared" ca="1" si="88"/>
        <v>37</v>
      </c>
      <c r="AJ143" s="1">
        <f t="shared" ca="1" si="112"/>
        <v>0.51315789473684215</v>
      </c>
      <c r="AK143" s="1">
        <f t="shared" ca="1" si="113"/>
        <v>0.390625</v>
      </c>
      <c r="AL143" s="1">
        <f t="shared" ca="1" si="114"/>
        <v>0.45714285714285713</v>
      </c>
      <c r="AM143" s="1">
        <f t="shared" ca="1" si="115"/>
        <v>0.54285714285714282</v>
      </c>
      <c r="AN143" s="1">
        <f ca="1"/>
        <v>0.51626016260162599</v>
      </c>
      <c r="AO143" s="1">
        <f ca="1"/>
        <v>0.13261648745519714</v>
      </c>
      <c r="AP143" s="1">
        <f ca="1"/>
        <v>0.31238095238095237</v>
      </c>
      <c r="AQ143" s="1">
        <f ca="1"/>
        <v>0.46857142857142858</v>
      </c>
      <c r="AR143" s="2">
        <f t="shared" ca="1" si="116"/>
        <v>-4.7688734030197411E-2</v>
      </c>
      <c r="AS143" s="2">
        <f t="shared" ca="1" si="117"/>
        <v>-0.38364367514642883</v>
      </c>
      <c r="AT143" s="2">
        <f t="shared" ca="1" si="118"/>
        <v>-0.20387921022067362</v>
      </c>
      <c r="AU143" s="1">
        <f t="shared" ca="1" si="129"/>
        <v>-7.738798215049808E-2</v>
      </c>
      <c r="AV143" s="1">
        <f t="shared" ca="1" si="129"/>
        <v>-0.26111078040958668</v>
      </c>
      <c r="AW143" s="1">
        <f t="shared" ca="1" si="129"/>
        <v>-0.14786417262668861</v>
      </c>
      <c r="BA143" s="1">
        <v>0.66192170818505336</v>
      </c>
      <c r="BB143" s="1">
        <v>0.16412213740458015</v>
      </c>
      <c r="BC143" s="1">
        <v>0.42173112338858193</v>
      </c>
      <c r="BD143" s="1">
        <v>0.51749539594843463</v>
      </c>
      <c r="BE143" s="1">
        <v>0.51470588235294112</v>
      </c>
      <c r="BF143" s="1">
        <v>0.18055555555555558</v>
      </c>
      <c r="BG143" s="1">
        <v>0.34285714285714286</v>
      </c>
      <c r="BH143" s="1">
        <v>0.48571428571428571</v>
      </c>
      <c r="BI143" s="2">
        <f t="shared" si="119"/>
        <v>-2.8991596638655415E-2</v>
      </c>
      <c r="BJ143" s="2">
        <f t="shared" si="120"/>
        <v>-0.33415032679738554</v>
      </c>
      <c r="BK143" s="2">
        <f t="shared" si="121"/>
        <v>-0.17184873949579826</v>
      </c>
      <c r="BL143" s="1">
        <f t="shared" si="130"/>
        <v>-4.4126916953831807E-2</v>
      </c>
      <c r="BM143" s="1">
        <f t="shared" si="130"/>
        <v>-0.33393187807458236</v>
      </c>
      <c r="BN143" s="1">
        <f t="shared" si="130"/>
        <v>-0.17174596457287938</v>
      </c>
      <c r="BP143" s="9">
        <v>140</v>
      </c>
      <c r="BQ143" s="1">
        <v>0.51470588235294112</v>
      </c>
      <c r="BR143" s="1">
        <v>0.18055555555555555</v>
      </c>
      <c r="BS143" s="1">
        <v>0.34285714285714286</v>
      </c>
      <c r="BT143" s="1">
        <v>0.48571428571428571</v>
      </c>
      <c r="BU143" s="1">
        <v>0.67142857142857137</v>
      </c>
      <c r="BV143" s="9">
        <v>140</v>
      </c>
      <c r="BW143" s="1">
        <f t="shared" ca="1" si="122"/>
        <v>0.51626016260162599</v>
      </c>
      <c r="BX143" s="1">
        <f t="shared" ca="1" si="123"/>
        <v>0.13261648745519714</v>
      </c>
      <c r="BY143" s="1">
        <f t="shared" ca="1" si="124"/>
        <v>0.31238095238095237</v>
      </c>
      <c r="BZ143" s="1">
        <f t="shared" ca="1" si="125"/>
        <v>0.46857142857142858</v>
      </c>
      <c r="CA143" s="1">
        <f t="shared" ca="1" si="126"/>
        <v>0.70285714285714285</v>
      </c>
    </row>
    <row r="144" spans="1:79" x14ac:dyDescent="0.25">
      <c r="A144" s="2">
        <f t="shared" si="127"/>
        <v>141</v>
      </c>
      <c r="B144" s="2">
        <f ca="1">OFFSET(Vectors!A143,0,8*(-1+$A$2))</f>
        <v>163</v>
      </c>
      <c r="C144" s="2">
        <f ca="1">OFFSET(Vectors!B143,0,8*(-1+$A$2))</f>
        <v>0.52054794520547942</v>
      </c>
      <c r="D144" s="15">
        <f ca="1">OFFSET(Vectors!F143,0,8*(-1+$A$2))+NORMINV(RAND(),OFFSET(Vectors!G143,0,8*(-1+$A$2)),OFFSET(Vectors!H143,0,8*(-1+$A$2)))</f>
        <v>0.42531531453410654</v>
      </c>
      <c r="E144" s="2">
        <f t="shared" ca="1" si="89"/>
        <v>69</v>
      </c>
      <c r="F144" s="2">
        <f ca="1">B144-E144</f>
        <v>94</v>
      </c>
      <c r="G144" s="12">
        <f ca="1">OFFSET(Vectors!C143,0,8*(-1+$A$2))+NORMINV(RAND(),OFFSET(Vectors!D143,0,8*(-1+$A$2)),OFFSET(Vectors!E143,0,8*(-1+$A$2)))</f>
        <v>0.40711086495558452</v>
      </c>
      <c r="H144" s="4">
        <f t="shared" ca="1" si="90"/>
        <v>36</v>
      </c>
      <c r="I144" s="5">
        <f t="shared" ca="1" si="91"/>
        <v>33</v>
      </c>
      <c r="J144" s="6">
        <f t="shared" ca="1" si="92"/>
        <v>38</v>
      </c>
      <c r="K144" s="7">
        <f t="shared" ca="1" si="93"/>
        <v>56</v>
      </c>
      <c r="L144" s="4">
        <f t="shared" ca="1" si="94"/>
        <v>28</v>
      </c>
      <c r="M144" s="5">
        <f t="shared" ca="1" si="128"/>
        <v>41</v>
      </c>
      <c r="N144" s="6">
        <f t="shared" ca="1" si="95"/>
        <v>49</v>
      </c>
      <c r="O144" s="7">
        <f t="shared" ca="1" si="96"/>
        <v>45</v>
      </c>
      <c r="P144" s="4">
        <f t="shared" ca="1" si="97"/>
        <v>36</v>
      </c>
      <c r="Q144" s="5">
        <f t="shared" ca="1" si="98"/>
        <v>56</v>
      </c>
      <c r="R144" s="6">
        <f t="shared" ca="1" si="99"/>
        <v>38</v>
      </c>
      <c r="S144" s="7">
        <f t="shared" ca="1" si="100"/>
        <v>33</v>
      </c>
      <c r="T144" s="4">
        <f t="shared" ca="1" si="101"/>
        <v>28</v>
      </c>
      <c r="U144" s="5">
        <f t="shared" ca="1" si="102"/>
        <v>45</v>
      </c>
      <c r="V144" s="6">
        <f t="shared" ca="1" si="103"/>
        <v>49</v>
      </c>
      <c r="W144" s="7">
        <f t="shared" ca="1" si="104"/>
        <v>41</v>
      </c>
      <c r="X144" s="4">
        <f t="shared" ca="1" si="105"/>
        <v>36</v>
      </c>
      <c r="Y144" s="5">
        <f t="shared" ca="1" si="106"/>
        <v>38</v>
      </c>
      <c r="Z144" s="6">
        <f t="shared" ca="1" si="107"/>
        <v>33</v>
      </c>
      <c r="AA144" s="7">
        <f t="shared" ca="1" si="107"/>
        <v>56</v>
      </c>
      <c r="AB144" s="4">
        <f t="shared" ca="1" si="108"/>
        <v>28</v>
      </c>
      <c r="AC144" s="5">
        <f t="shared" ca="1" si="109"/>
        <v>49</v>
      </c>
      <c r="AD144" s="6">
        <f t="shared" ca="1" si="110"/>
        <v>41</v>
      </c>
      <c r="AE144" s="23">
        <f t="shared" ca="1" si="110"/>
        <v>45</v>
      </c>
      <c r="AF144" s="20">
        <f t="shared" ca="1" si="111"/>
        <v>36</v>
      </c>
      <c r="AG144" s="20">
        <f t="shared" ca="1" si="111"/>
        <v>56</v>
      </c>
      <c r="AH144" s="20">
        <f t="shared" ca="1" si="111"/>
        <v>38</v>
      </c>
      <c r="AI144" s="20">
        <f t="shared" ca="1" si="88"/>
        <v>33</v>
      </c>
      <c r="AJ144" s="1">
        <f t="shared" ca="1" si="112"/>
        <v>0.52173913043478259</v>
      </c>
      <c r="AK144" s="1">
        <f t="shared" ca="1" si="113"/>
        <v>0.40425531914893614</v>
      </c>
      <c r="AL144" s="1">
        <f t="shared" ca="1" si="114"/>
        <v>0.45398773006134968</v>
      </c>
      <c r="AM144" s="1">
        <f t="shared" ca="1" si="115"/>
        <v>0.42331288343558282</v>
      </c>
      <c r="AN144" s="1">
        <f ca="1"/>
        <v>0.52173913043478259</v>
      </c>
      <c r="AO144" s="1">
        <f ca="1"/>
        <v>0.40425531914893614</v>
      </c>
      <c r="AP144" s="1">
        <f ca="1"/>
        <v>0.45398773006134968</v>
      </c>
      <c r="AQ144" s="1">
        <f ca="1"/>
        <v>0.42331288343558282</v>
      </c>
      <c r="AR144" s="2">
        <f t="shared" ca="1" si="116"/>
        <v>-9.8426246999199773E-2</v>
      </c>
      <c r="AS144" s="2">
        <f t="shared" ca="1" si="117"/>
        <v>-0.11748381128584645</v>
      </c>
      <c r="AT144" s="2">
        <f t="shared" ca="1" si="118"/>
        <v>-6.7751400373432913E-2</v>
      </c>
      <c r="AU144" s="1">
        <f t="shared" ca="1" si="129"/>
        <v>-5.0737512969002363E-2</v>
      </c>
      <c r="AV144" s="1">
        <f t="shared" ca="1" si="129"/>
        <v>0.26615986386058238</v>
      </c>
      <c r="AW144" s="1">
        <f t="shared" ca="1" si="129"/>
        <v>0.13612780984724071</v>
      </c>
      <c r="BA144" s="1">
        <v>0.36212624584717606</v>
      </c>
      <c r="BB144" s="1">
        <v>0.4251012145748988</v>
      </c>
      <c r="BC144" s="1">
        <v>0.39051094890510951</v>
      </c>
      <c r="BD144" s="1">
        <v>0.5492700729927007</v>
      </c>
      <c r="BE144" s="1">
        <v>0.52054794520547942</v>
      </c>
      <c r="BF144" s="1">
        <v>0.48888888888888893</v>
      </c>
      <c r="BG144" s="1">
        <v>0.50306748466257667</v>
      </c>
      <c r="BH144" s="1">
        <v>0.44785276073619634</v>
      </c>
      <c r="BI144" s="2">
        <f t="shared" si="119"/>
        <v>-7.2695184469283081E-2</v>
      </c>
      <c r="BJ144" s="2">
        <f t="shared" si="120"/>
        <v>-3.1659056316590495E-2</v>
      </c>
      <c r="BK144" s="2">
        <f t="shared" si="121"/>
        <v>-1.7480460542902754E-2</v>
      </c>
      <c r="BL144" s="1">
        <f t="shared" si="130"/>
        <v>-4.3703587830627666E-2</v>
      </c>
      <c r="BM144" s="1">
        <f t="shared" si="130"/>
        <v>0.30249127048079505</v>
      </c>
      <c r="BN144" s="1">
        <f t="shared" si="130"/>
        <v>0.15436827895289551</v>
      </c>
      <c r="BP144" s="9">
        <v>141</v>
      </c>
      <c r="BQ144" s="1">
        <v>0.52054794520547942</v>
      </c>
      <c r="BR144" s="1">
        <v>0.48888888888888887</v>
      </c>
      <c r="BS144" s="1">
        <v>0.50306748466257667</v>
      </c>
      <c r="BT144" s="1">
        <v>0.44785276073619634</v>
      </c>
      <c r="BU144" s="1">
        <v>0.51533742331288346</v>
      </c>
      <c r="BV144" s="9">
        <v>141</v>
      </c>
      <c r="BW144" s="1">
        <f t="shared" ca="1" si="122"/>
        <v>0.52173913043478259</v>
      </c>
      <c r="BX144" s="1">
        <f t="shared" ca="1" si="123"/>
        <v>0.40425531914893614</v>
      </c>
      <c r="BY144" s="1">
        <f t="shared" ca="1" si="124"/>
        <v>0.45398773006134968</v>
      </c>
      <c r="BZ144" s="1">
        <f t="shared" ca="1" si="125"/>
        <v>0.42331288343558282</v>
      </c>
      <c r="CA144" s="1">
        <f t="shared" ca="1" si="126"/>
        <v>0.56441717791411039</v>
      </c>
    </row>
    <row r="145" spans="1:79" x14ac:dyDescent="0.25">
      <c r="A145" s="2">
        <f t="shared" si="127"/>
        <v>142</v>
      </c>
      <c r="B145" s="2">
        <f ca="1">OFFSET(Vectors!A144,0,8*(-1+$A$2))</f>
        <v>73</v>
      </c>
      <c r="C145" s="2">
        <f ca="1">OFFSET(Vectors!B144,0,8*(-1+$A$2))</f>
        <v>0.52083333333333337</v>
      </c>
      <c r="D145" s="15">
        <f ca="1">OFFSET(Vectors!F144,0,8*(-1+$A$2))+NORMINV(RAND(),OFFSET(Vectors!G144,0,8*(-1+$A$2)),OFFSET(Vectors!H144,0,8*(-1+$A$2)))</f>
        <v>0.52289414100087495</v>
      </c>
      <c r="E145" s="2">
        <f t="shared" ca="1" si="89"/>
        <v>38</v>
      </c>
      <c r="F145" s="2">
        <f ca="1">B145-E145</f>
        <v>35</v>
      </c>
      <c r="G145" s="12">
        <f ca="1">OFFSET(Vectors!C144,0,8*(-1+$A$2))+NORMINV(RAND(),OFFSET(Vectors!D144,0,8*(-1+$A$2)),OFFSET(Vectors!E144,0,8*(-1+$A$2)))</f>
        <v>0.39886866068548488</v>
      </c>
      <c r="H145" s="4">
        <f t="shared" ca="1" si="90"/>
        <v>20</v>
      </c>
      <c r="I145" s="5">
        <f t="shared" ca="1" si="91"/>
        <v>18</v>
      </c>
      <c r="J145" s="6">
        <f t="shared" ca="1" si="92"/>
        <v>14</v>
      </c>
      <c r="K145" s="7">
        <f t="shared" ca="1" si="93"/>
        <v>21</v>
      </c>
      <c r="L145" s="4">
        <f t="shared" ca="1" si="94"/>
        <v>15</v>
      </c>
      <c r="M145" s="5">
        <f t="shared" ca="1" si="128"/>
        <v>23</v>
      </c>
      <c r="N145" s="6">
        <f t="shared" ca="1" si="95"/>
        <v>18</v>
      </c>
      <c r="O145" s="7">
        <f t="shared" ca="1" si="96"/>
        <v>17</v>
      </c>
      <c r="P145" s="4">
        <f t="shared" ca="1" si="97"/>
        <v>20</v>
      </c>
      <c r="Q145" s="5">
        <f t="shared" ca="1" si="98"/>
        <v>21</v>
      </c>
      <c r="R145" s="6">
        <f t="shared" ca="1" si="99"/>
        <v>14</v>
      </c>
      <c r="S145" s="7">
        <f t="shared" ca="1" si="100"/>
        <v>18</v>
      </c>
      <c r="T145" s="4">
        <f t="shared" ca="1" si="101"/>
        <v>15</v>
      </c>
      <c r="U145" s="5">
        <f t="shared" ca="1" si="102"/>
        <v>17</v>
      </c>
      <c r="V145" s="6">
        <f t="shared" ca="1" si="103"/>
        <v>18</v>
      </c>
      <c r="W145" s="7">
        <f t="shared" ca="1" si="104"/>
        <v>23</v>
      </c>
      <c r="X145" s="4">
        <f t="shared" ca="1" si="105"/>
        <v>20</v>
      </c>
      <c r="Y145" s="5">
        <f t="shared" ca="1" si="106"/>
        <v>14</v>
      </c>
      <c r="Z145" s="6">
        <f t="shared" ca="1" si="107"/>
        <v>18</v>
      </c>
      <c r="AA145" s="7">
        <f t="shared" ca="1" si="107"/>
        <v>21</v>
      </c>
      <c r="AB145" s="4">
        <f t="shared" ca="1" si="108"/>
        <v>15</v>
      </c>
      <c r="AC145" s="5">
        <f t="shared" ca="1" si="109"/>
        <v>18</v>
      </c>
      <c r="AD145" s="6">
        <f t="shared" ca="1" si="110"/>
        <v>23</v>
      </c>
      <c r="AE145" s="23">
        <f t="shared" ca="1" si="110"/>
        <v>17</v>
      </c>
      <c r="AF145" s="20">
        <f t="shared" ca="1" si="111"/>
        <v>20</v>
      </c>
      <c r="AG145" s="20">
        <f t="shared" ca="1" si="111"/>
        <v>21</v>
      </c>
      <c r="AH145" s="20">
        <f t="shared" ca="1" si="111"/>
        <v>14</v>
      </c>
      <c r="AI145" s="20">
        <f t="shared" ca="1" si="88"/>
        <v>18</v>
      </c>
      <c r="AJ145" s="1">
        <f t="shared" ca="1" si="112"/>
        <v>0.52631578947368418</v>
      </c>
      <c r="AK145" s="1">
        <f t="shared" ca="1" si="113"/>
        <v>0.4</v>
      </c>
      <c r="AL145" s="1">
        <f t="shared" ca="1" si="114"/>
        <v>0.46575342465753422</v>
      </c>
      <c r="AM145" s="1">
        <f t="shared" ca="1" si="115"/>
        <v>0.52054794520547942</v>
      </c>
      <c r="AN145" s="1">
        <f ca="1"/>
        <v>0.52272727272727271</v>
      </c>
      <c r="AO145" s="1">
        <f ca="1"/>
        <v>0.2608695652173913</v>
      </c>
      <c r="AP145" s="1">
        <f ca="1"/>
        <v>0.3888888888888889</v>
      </c>
      <c r="AQ145" s="1">
        <f ca="1"/>
        <v>0.48888888888888887</v>
      </c>
      <c r="AR145" s="2">
        <f t="shared" ca="1" si="116"/>
        <v>-3.3838383838383834E-2</v>
      </c>
      <c r="AS145" s="2">
        <f t="shared" ca="1" si="117"/>
        <v>-0.26185770750988141</v>
      </c>
      <c r="AT145" s="2">
        <f t="shared" ca="1" si="118"/>
        <v>-0.13383838383838381</v>
      </c>
      <c r="AU145" s="1">
        <f t="shared" ca="1" si="129"/>
        <v>6.4587863160815939E-2</v>
      </c>
      <c r="AV145" s="1">
        <f t="shared" ca="1" si="129"/>
        <v>-0.14437389622403496</v>
      </c>
      <c r="AW145" s="1">
        <f t="shared" ca="1" si="129"/>
        <v>-6.6086983464950899E-2</v>
      </c>
      <c r="BA145" s="1">
        <v>0.70718232044198892</v>
      </c>
      <c r="BB145" s="1">
        <v>0.1954022988505747</v>
      </c>
      <c r="BC145" s="1">
        <v>0.45633802816901409</v>
      </c>
      <c r="BD145" s="1">
        <v>0.50985915492957745</v>
      </c>
      <c r="BE145" s="1">
        <v>0.52083333333333337</v>
      </c>
      <c r="BF145" s="1">
        <v>0.32000000000000006</v>
      </c>
      <c r="BG145" s="1">
        <v>0.45205479452054792</v>
      </c>
      <c r="BH145" s="1">
        <v>0.65753424657534243</v>
      </c>
      <c r="BI145" s="2">
        <f t="shared" si="119"/>
        <v>0.13670091324200906</v>
      </c>
      <c r="BJ145" s="2">
        <f t="shared" si="120"/>
        <v>-0.20083333333333331</v>
      </c>
      <c r="BK145" s="2">
        <f t="shared" si="121"/>
        <v>-6.877853881278545E-2</v>
      </c>
      <c r="BL145" s="1">
        <f t="shared" si="130"/>
        <v>0.20939609771129214</v>
      </c>
      <c r="BM145" s="1">
        <f t="shared" si="130"/>
        <v>-0.16917427701674281</v>
      </c>
      <c r="BN145" s="1">
        <f t="shared" si="130"/>
        <v>-5.1298078269882696E-2</v>
      </c>
      <c r="BP145" s="9">
        <v>142</v>
      </c>
      <c r="BQ145" s="1">
        <v>0.52083333333333337</v>
      </c>
      <c r="BR145" s="1">
        <v>0.32</v>
      </c>
      <c r="BS145" s="1">
        <v>0.45205479452054792</v>
      </c>
      <c r="BT145" s="1">
        <v>0.65753424657534243</v>
      </c>
      <c r="BU145" s="1">
        <v>0.57534246575342463</v>
      </c>
      <c r="BV145" s="9">
        <v>142</v>
      </c>
      <c r="BW145" s="1">
        <f t="shared" ca="1" si="122"/>
        <v>0.52272727272727271</v>
      </c>
      <c r="BX145" s="1">
        <f t="shared" ca="1" si="123"/>
        <v>0.2608695652173913</v>
      </c>
      <c r="BY145" s="1">
        <f t="shared" ca="1" si="124"/>
        <v>0.38888888888888884</v>
      </c>
      <c r="BZ145" s="1">
        <f t="shared" ca="1" si="125"/>
        <v>0.48888888888888887</v>
      </c>
      <c r="CA145" s="1">
        <f t="shared" ca="1" si="126"/>
        <v>0.6333333333333333</v>
      </c>
    </row>
    <row r="146" spans="1:79" x14ac:dyDescent="0.25">
      <c r="A146" s="2">
        <f t="shared" si="127"/>
        <v>143</v>
      </c>
      <c r="B146" s="2">
        <f ca="1">OFFSET(Vectors!A145,0,8*(-1+$A$2))</f>
        <v>109</v>
      </c>
      <c r="C146" s="2">
        <f ca="1">OFFSET(Vectors!B145,0,8*(-1+$A$2))</f>
        <v>0.52631578947368418</v>
      </c>
      <c r="D146" s="15">
        <f ca="1">OFFSET(Vectors!F145,0,8*(-1+$A$2))+NORMINV(RAND(),OFFSET(Vectors!G145,0,8*(-1+$A$2)),OFFSET(Vectors!H145,0,8*(-1+$A$2)))</f>
        <v>0.45016368220719605</v>
      </c>
      <c r="E146" s="2">
        <f t="shared" ca="1" si="89"/>
        <v>49</v>
      </c>
      <c r="F146" s="2">
        <f ca="1">B146-E146</f>
        <v>60</v>
      </c>
      <c r="G146" s="12">
        <f ca="1">OFFSET(Vectors!C145,0,8*(-1+$A$2))+NORMINV(RAND(),OFFSET(Vectors!D145,0,8*(-1+$A$2)),OFFSET(Vectors!E145,0,8*(-1+$A$2)))</f>
        <v>0.32425855952172622</v>
      </c>
      <c r="H146" s="4">
        <f t="shared" ca="1" si="90"/>
        <v>26</v>
      </c>
      <c r="I146" s="5">
        <f t="shared" ca="1" si="91"/>
        <v>23</v>
      </c>
      <c r="J146" s="6">
        <f t="shared" ca="1" si="92"/>
        <v>19</v>
      </c>
      <c r="K146" s="7">
        <f t="shared" ca="1" si="93"/>
        <v>41</v>
      </c>
      <c r="L146" s="4">
        <f t="shared" ca="1" si="94"/>
        <v>16</v>
      </c>
      <c r="M146" s="5">
        <f t="shared" ca="1" si="128"/>
        <v>33</v>
      </c>
      <c r="N146" s="6">
        <f t="shared" ca="1" si="95"/>
        <v>32</v>
      </c>
      <c r="O146" s="7">
        <f t="shared" ca="1" si="96"/>
        <v>28</v>
      </c>
      <c r="P146" s="4">
        <f t="shared" ca="1" si="97"/>
        <v>26</v>
      </c>
      <c r="Q146" s="5">
        <f t="shared" ca="1" si="98"/>
        <v>41</v>
      </c>
      <c r="R146" s="6">
        <f t="shared" ca="1" si="99"/>
        <v>19</v>
      </c>
      <c r="S146" s="7">
        <f t="shared" ca="1" si="100"/>
        <v>23</v>
      </c>
      <c r="T146" s="4">
        <f t="shared" ca="1" si="101"/>
        <v>16</v>
      </c>
      <c r="U146" s="5">
        <f t="shared" ca="1" si="102"/>
        <v>28</v>
      </c>
      <c r="V146" s="6">
        <f t="shared" ca="1" si="103"/>
        <v>32</v>
      </c>
      <c r="W146" s="7">
        <f t="shared" ca="1" si="104"/>
        <v>33</v>
      </c>
      <c r="X146" s="4">
        <f t="shared" ca="1" si="105"/>
        <v>26</v>
      </c>
      <c r="Y146" s="5">
        <f t="shared" ca="1" si="106"/>
        <v>19</v>
      </c>
      <c r="Z146" s="6">
        <f t="shared" ca="1" si="107"/>
        <v>23</v>
      </c>
      <c r="AA146" s="7">
        <f t="shared" ca="1" si="107"/>
        <v>41</v>
      </c>
      <c r="AB146" s="4">
        <f t="shared" ca="1" si="108"/>
        <v>16</v>
      </c>
      <c r="AC146" s="5">
        <f t="shared" ca="1" si="109"/>
        <v>32</v>
      </c>
      <c r="AD146" s="6">
        <f t="shared" ca="1" si="110"/>
        <v>33</v>
      </c>
      <c r="AE146" s="23">
        <f t="shared" ca="1" si="110"/>
        <v>28</v>
      </c>
      <c r="AF146" s="20">
        <f t="shared" ca="1" si="111"/>
        <v>26</v>
      </c>
      <c r="AG146" s="20">
        <f t="shared" ca="1" si="111"/>
        <v>41</v>
      </c>
      <c r="AH146" s="20">
        <f t="shared" ca="1" si="111"/>
        <v>19</v>
      </c>
      <c r="AI146" s="20">
        <f t="shared" ca="1" si="88"/>
        <v>23</v>
      </c>
      <c r="AJ146" s="1">
        <f t="shared" ca="1" si="112"/>
        <v>0.53061224489795922</v>
      </c>
      <c r="AK146" s="1">
        <f t="shared" ca="1" si="113"/>
        <v>0.31666666666666665</v>
      </c>
      <c r="AL146" s="1">
        <f t="shared" ca="1" si="114"/>
        <v>0.41284403669724773</v>
      </c>
      <c r="AM146" s="1">
        <f t="shared" ca="1" si="115"/>
        <v>0.44954128440366975</v>
      </c>
      <c r="AN146" s="1">
        <f ca="1"/>
        <v>0.52500000000000002</v>
      </c>
      <c r="AO146" s="1">
        <f ca="1"/>
        <v>0.3559322033898305</v>
      </c>
      <c r="AP146" s="1">
        <f ca="1"/>
        <v>0.45323741007194246</v>
      </c>
      <c r="AQ146" s="1">
        <f ca="1"/>
        <v>0.57553956834532372</v>
      </c>
      <c r="AR146" s="2">
        <f t="shared" ca="1" si="116"/>
        <v>5.0539568345323693E-2</v>
      </c>
      <c r="AS146" s="2">
        <f t="shared" ca="1" si="117"/>
        <v>-0.16906779661016952</v>
      </c>
      <c r="AT146" s="2">
        <f t="shared" ca="1" si="118"/>
        <v>-7.1762589928057563E-2</v>
      </c>
      <c r="AU146" s="1">
        <f t="shared" ca="1" si="129"/>
        <v>8.4377952183707527E-2</v>
      </c>
      <c r="AV146" s="1">
        <f t="shared" ca="1" si="129"/>
        <v>9.2789910899711892E-2</v>
      </c>
      <c r="AW146" s="1">
        <f t="shared" ca="1" si="129"/>
        <v>6.2075793910326249E-2</v>
      </c>
      <c r="BA146" s="1">
        <v>0.54</v>
      </c>
      <c r="BB146" s="1">
        <v>0.43902439024390238</v>
      </c>
      <c r="BC146" s="1">
        <v>0.49450549450549453</v>
      </c>
      <c r="BD146" s="1">
        <v>0.5494505494505495</v>
      </c>
      <c r="BE146" s="1">
        <v>0.52631578947368418</v>
      </c>
      <c r="BF146" s="1">
        <v>0.3098591549295775</v>
      </c>
      <c r="BG146" s="1">
        <v>0.38532110091743121</v>
      </c>
      <c r="BH146" s="1">
        <v>0.34862385321100919</v>
      </c>
      <c r="BI146" s="2">
        <f t="shared" si="119"/>
        <v>-0.17769193626267499</v>
      </c>
      <c r="BJ146" s="2">
        <f t="shared" si="120"/>
        <v>-0.21645663454410669</v>
      </c>
      <c r="BK146" s="2">
        <f t="shared" si="121"/>
        <v>-0.14099468855625297</v>
      </c>
      <c r="BL146" s="1">
        <f t="shared" si="130"/>
        <v>-0.31439284950468405</v>
      </c>
      <c r="BM146" s="1">
        <f t="shared" si="130"/>
        <v>-1.5623301210773377E-2</v>
      </c>
      <c r="BN146" s="1">
        <f t="shared" si="130"/>
        <v>-7.2216149743467517E-2</v>
      </c>
      <c r="BP146" s="9">
        <v>143</v>
      </c>
      <c r="BQ146" s="1">
        <v>0.52631578947368418</v>
      </c>
      <c r="BR146" s="1">
        <v>0.30985915492957744</v>
      </c>
      <c r="BS146" s="1">
        <v>0.38532110091743121</v>
      </c>
      <c r="BT146" s="1">
        <v>0.34862385321100919</v>
      </c>
      <c r="BU146" s="1">
        <v>0.6330275229357798</v>
      </c>
      <c r="BV146" s="9">
        <v>143</v>
      </c>
      <c r="BW146" s="1">
        <f t="shared" ca="1" si="122"/>
        <v>0.52500000000000002</v>
      </c>
      <c r="BX146" s="1">
        <f t="shared" ca="1" si="123"/>
        <v>0.3559322033898305</v>
      </c>
      <c r="BY146" s="1">
        <f t="shared" ca="1" si="124"/>
        <v>0.45323741007194246</v>
      </c>
      <c r="BZ146" s="1">
        <f t="shared" ca="1" si="125"/>
        <v>0.57553956834532372</v>
      </c>
      <c r="CA146" s="1">
        <f t="shared" ca="1" si="126"/>
        <v>0.57553956834532372</v>
      </c>
    </row>
    <row r="147" spans="1:79" x14ac:dyDescent="0.25">
      <c r="A147" s="2">
        <f t="shared" si="127"/>
        <v>144</v>
      </c>
      <c r="B147" s="2">
        <f ca="1">OFFSET(Vectors!A146,0,8*(-1+$A$2))</f>
        <v>90</v>
      </c>
      <c r="C147" s="2">
        <f ca="1">OFFSET(Vectors!B146,0,8*(-1+$A$2))</f>
        <v>0.52777777777777779</v>
      </c>
      <c r="D147" s="15">
        <f ca="1">OFFSET(Vectors!F146,0,8*(-1+$A$2))+NORMINV(RAND(),OFFSET(Vectors!G146,0,8*(-1+$A$2)),OFFSET(Vectors!H146,0,8*(-1+$A$2)))</f>
        <v>0.48464674518730855</v>
      </c>
      <c r="E147" s="2">
        <f t="shared" ca="1" si="89"/>
        <v>44</v>
      </c>
      <c r="F147" s="2">
        <f ca="1">B147-E147</f>
        <v>46</v>
      </c>
      <c r="G147" s="12">
        <f ca="1">OFFSET(Vectors!C146,0,8*(-1+$A$2))+NORMINV(RAND(),OFFSET(Vectors!D146,0,8*(-1+$A$2)),OFFSET(Vectors!E146,0,8*(-1+$A$2)))</f>
        <v>0.26027195021138838</v>
      </c>
      <c r="H147" s="4">
        <f t="shared" ca="1" si="90"/>
        <v>23</v>
      </c>
      <c r="I147" s="5">
        <f t="shared" ca="1" si="91"/>
        <v>21</v>
      </c>
      <c r="J147" s="6">
        <f t="shared" ca="1" si="92"/>
        <v>12</v>
      </c>
      <c r="K147" s="7">
        <f t="shared" ca="1" si="93"/>
        <v>34</v>
      </c>
      <c r="L147" s="4">
        <f t="shared" ca="1" si="94"/>
        <v>11</v>
      </c>
      <c r="M147" s="5">
        <f t="shared" ca="1" si="128"/>
        <v>33</v>
      </c>
      <c r="N147" s="6">
        <f t="shared" ca="1" si="95"/>
        <v>24</v>
      </c>
      <c r="O147" s="7">
        <f t="shared" ca="1" si="96"/>
        <v>22</v>
      </c>
      <c r="P147" s="4">
        <f t="shared" ca="1" si="97"/>
        <v>23</v>
      </c>
      <c r="Q147" s="5">
        <f t="shared" ca="1" si="98"/>
        <v>34</v>
      </c>
      <c r="R147" s="6">
        <f t="shared" ca="1" si="99"/>
        <v>12</v>
      </c>
      <c r="S147" s="7">
        <f t="shared" ca="1" si="100"/>
        <v>21</v>
      </c>
      <c r="T147" s="4">
        <f t="shared" ca="1" si="101"/>
        <v>11</v>
      </c>
      <c r="U147" s="5">
        <f t="shared" ca="1" si="102"/>
        <v>22</v>
      </c>
      <c r="V147" s="6">
        <f t="shared" ca="1" si="103"/>
        <v>24</v>
      </c>
      <c r="W147" s="7">
        <f t="shared" ca="1" si="104"/>
        <v>33</v>
      </c>
      <c r="X147" s="4">
        <f t="shared" ca="1" si="105"/>
        <v>23</v>
      </c>
      <c r="Y147" s="5">
        <f t="shared" ca="1" si="106"/>
        <v>12</v>
      </c>
      <c r="Z147" s="6">
        <f t="shared" ca="1" si="107"/>
        <v>21</v>
      </c>
      <c r="AA147" s="7">
        <f t="shared" ca="1" si="107"/>
        <v>34</v>
      </c>
      <c r="AB147" s="4">
        <f t="shared" ca="1" si="108"/>
        <v>11</v>
      </c>
      <c r="AC147" s="5">
        <f t="shared" ca="1" si="109"/>
        <v>24</v>
      </c>
      <c r="AD147" s="6">
        <f t="shared" ca="1" si="110"/>
        <v>33</v>
      </c>
      <c r="AE147" s="23">
        <f t="shared" ca="1" si="110"/>
        <v>22</v>
      </c>
      <c r="AF147" s="20">
        <f t="shared" ca="1" si="111"/>
        <v>23</v>
      </c>
      <c r="AG147" s="20">
        <f t="shared" ca="1" si="111"/>
        <v>34</v>
      </c>
      <c r="AH147" s="20">
        <f t="shared" ca="1" si="111"/>
        <v>12</v>
      </c>
      <c r="AI147" s="20">
        <f t="shared" ca="1" si="88"/>
        <v>21</v>
      </c>
      <c r="AJ147" s="1">
        <f t="shared" ca="1" si="112"/>
        <v>0.52272727272727271</v>
      </c>
      <c r="AK147" s="1">
        <f t="shared" ca="1" si="113"/>
        <v>0.2608695652173913</v>
      </c>
      <c r="AL147" s="1">
        <f t="shared" ca="1" si="114"/>
        <v>0.3888888888888889</v>
      </c>
      <c r="AM147" s="1">
        <f t="shared" ca="1" si="115"/>
        <v>0.48888888888888887</v>
      </c>
      <c r="AN147" s="1">
        <f ca="1"/>
        <v>0.52631578947368418</v>
      </c>
      <c r="AO147" s="1">
        <f ca="1"/>
        <v>0.4</v>
      </c>
      <c r="AP147" s="1">
        <f ca="1"/>
        <v>0.46575342465753422</v>
      </c>
      <c r="AQ147" s="1">
        <f ca="1"/>
        <v>0.52054794520547942</v>
      </c>
      <c r="AR147" s="2">
        <f t="shared" ca="1" si="116"/>
        <v>-5.7678442682047582E-3</v>
      </c>
      <c r="AS147" s="2">
        <f t="shared" ca="1" si="117"/>
        <v>-0.12631578947368416</v>
      </c>
      <c r="AT147" s="2">
        <f t="shared" ca="1" si="118"/>
        <v>-6.0562364816149961E-2</v>
      </c>
      <c r="AU147" s="1">
        <f t="shared" ca="1" si="129"/>
        <v>-5.6307412613528451E-2</v>
      </c>
      <c r="AV147" s="1">
        <f t="shared" ca="1" si="129"/>
        <v>4.2752007136485359E-2</v>
      </c>
      <c r="AW147" s="1">
        <f t="shared" ca="1" si="129"/>
        <v>1.1200225111907602E-2</v>
      </c>
      <c r="BA147" s="1">
        <v>0.2271062271062271</v>
      </c>
      <c r="BB147" s="1">
        <v>0.23735408560311289</v>
      </c>
      <c r="BC147" s="1">
        <v>0.23207547169811321</v>
      </c>
      <c r="BD147" s="1">
        <v>0.51509433962264151</v>
      </c>
      <c r="BE147" s="1">
        <v>0.52777777777777779</v>
      </c>
      <c r="BF147" s="1">
        <v>0.37037037037037035</v>
      </c>
      <c r="BG147" s="1">
        <v>0.43333333333333335</v>
      </c>
      <c r="BH147" s="1">
        <v>0.4</v>
      </c>
      <c r="BI147" s="2">
        <f t="shared" si="119"/>
        <v>-0.12777777777777777</v>
      </c>
      <c r="BJ147" s="2">
        <f t="shared" si="120"/>
        <v>-0.15740740740740744</v>
      </c>
      <c r="BK147" s="2">
        <f t="shared" si="121"/>
        <v>-9.4444444444444442E-2</v>
      </c>
      <c r="BL147" s="1">
        <f t="shared" si="130"/>
        <v>4.991415848489722E-2</v>
      </c>
      <c r="BM147" s="1">
        <f t="shared" si="130"/>
        <v>5.9049227136699245E-2</v>
      </c>
      <c r="BN147" s="1">
        <f t="shared" si="130"/>
        <v>4.6550244111808525E-2</v>
      </c>
      <c r="BP147" s="9">
        <v>144</v>
      </c>
      <c r="BQ147" s="1">
        <v>0.52777777777777779</v>
      </c>
      <c r="BR147" s="1">
        <v>0.37037037037037035</v>
      </c>
      <c r="BS147" s="1">
        <v>0.43333333333333335</v>
      </c>
      <c r="BT147" s="1">
        <v>0.4</v>
      </c>
      <c r="BU147" s="1">
        <v>0.58888888888888891</v>
      </c>
      <c r="BV147" s="9">
        <v>144</v>
      </c>
      <c r="BW147" s="1">
        <f t="shared" ca="1" si="122"/>
        <v>0.52631578947368418</v>
      </c>
      <c r="BX147" s="1">
        <f t="shared" ca="1" si="123"/>
        <v>0.4</v>
      </c>
      <c r="BY147" s="1">
        <f t="shared" ca="1" si="124"/>
        <v>0.46575342465753422</v>
      </c>
      <c r="BZ147" s="1">
        <f t="shared" ca="1" si="125"/>
        <v>0.52054794520547942</v>
      </c>
      <c r="CA147" s="1">
        <f t="shared" ca="1" si="126"/>
        <v>0.56164383561643838</v>
      </c>
    </row>
    <row r="148" spans="1:79" x14ac:dyDescent="0.25">
      <c r="A148" s="2">
        <f t="shared" si="127"/>
        <v>145</v>
      </c>
      <c r="B148" s="2">
        <f ca="1">OFFSET(Vectors!A147,0,8*(-1+$A$2))</f>
        <v>139</v>
      </c>
      <c r="C148" s="2">
        <f ca="1">OFFSET(Vectors!B147,0,8*(-1+$A$2))</f>
        <v>0.52941176470588236</v>
      </c>
      <c r="D148" s="15">
        <f ca="1">OFFSET(Vectors!F147,0,8*(-1+$A$2))+NORMINV(RAND(),OFFSET(Vectors!G147,0,8*(-1+$A$2)),OFFSET(Vectors!H147,0,8*(-1+$A$2)))</f>
        <v>0.57669299521942219</v>
      </c>
      <c r="E148" s="2">
        <f t="shared" ca="1" si="89"/>
        <v>80</v>
      </c>
      <c r="F148" s="2">
        <f ca="1">B148-E148</f>
        <v>59</v>
      </c>
      <c r="G148" s="12">
        <f ca="1">OFFSET(Vectors!C147,0,8*(-1+$A$2))+NORMINV(RAND(),OFFSET(Vectors!D147,0,8*(-1+$A$2)),OFFSET(Vectors!E147,0,8*(-1+$A$2)))</f>
        <v>0.36067221523460646</v>
      </c>
      <c r="H148" s="4">
        <f t="shared" ca="1" si="90"/>
        <v>42</v>
      </c>
      <c r="I148" s="5">
        <f t="shared" ca="1" si="91"/>
        <v>38</v>
      </c>
      <c r="J148" s="6">
        <f t="shared" ca="1" si="92"/>
        <v>21</v>
      </c>
      <c r="K148" s="7">
        <f t="shared" ca="1" si="93"/>
        <v>38</v>
      </c>
      <c r="L148" s="4">
        <f t="shared" ca="1" si="94"/>
        <v>29</v>
      </c>
      <c r="M148" s="5">
        <f t="shared" ca="1" si="128"/>
        <v>51</v>
      </c>
      <c r="N148" s="6">
        <f t="shared" ca="1" si="95"/>
        <v>31</v>
      </c>
      <c r="O148" s="7">
        <f t="shared" ca="1" si="96"/>
        <v>28</v>
      </c>
      <c r="P148" s="4">
        <f t="shared" ca="1" si="97"/>
        <v>42</v>
      </c>
      <c r="Q148" s="5">
        <f t="shared" ca="1" si="98"/>
        <v>38</v>
      </c>
      <c r="R148" s="6">
        <f t="shared" ca="1" si="99"/>
        <v>21</v>
      </c>
      <c r="S148" s="7">
        <f t="shared" ca="1" si="100"/>
        <v>38</v>
      </c>
      <c r="T148" s="4">
        <f t="shared" ca="1" si="101"/>
        <v>29</v>
      </c>
      <c r="U148" s="5">
        <f t="shared" ca="1" si="102"/>
        <v>28</v>
      </c>
      <c r="V148" s="6">
        <f t="shared" ca="1" si="103"/>
        <v>31</v>
      </c>
      <c r="W148" s="7">
        <f t="shared" ca="1" si="104"/>
        <v>51</v>
      </c>
      <c r="X148" s="4">
        <f t="shared" ca="1" si="105"/>
        <v>42</v>
      </c>
      <c r="Y148" s="5">
        <f t="shared" ca="1" si="106"/>
        <v>21</v>
      </c>
      <c r="Z148" s="6">
        <f t="shared" ca="1" si="107"/>
        <v>38</v>
      </c>
      <c r="AA148" s="7">
        <f t="shared" ca="1" si="107"/>
        <v>38</v>
      </c>
      <c r="AB148" s="4">
        <f t="shared" ca="1" si="108"/>
        <v>29</v>
      </c>
      <c r="AC148" s="5">
        <f t="shared" ca="1" si="109"/>
        <v>31</v>
      </c>
      <c r="AD148" s="6">
        <f t="shared" ca="1" si="110"/>
        <v>51</v>
      </c>
      <c r="AE148" s="23">
        <f t="shared" ca="1" si="110"/>
        <v>28</v>
      </c>
      <c r="AF148" s="20">
        <f t="shared" ca="1" si="111"/>
        <v>42</v>
      </c>
      <c r="AG148" s="20">
        <f t="shared" ca="1" si="111"/>
        <v>38</v>
      </c>
      <c r="AH148" s="20">
        <f t="shared" ca="1" si="111"/>
        <v>21</v>
      </c>
      <c r="AI148" s="20">
        <f t="shared" ca="1" si="88"/>
        <v>38</v>
      </c>
      <c r="AJ148" s="1">
        <f t="shared" ca="1" si="112"/>
        <v>0.52500000000000002</v>
      </c>
      <c r="AK148" s="1">
        <f t="shared" ca="1" si="113"/>
        <v>0.3559322033898305</v>
      </c>
      <c r="AL148" s="1">
        <f t="shared" ca="1" si="114"/>
        <v>0.45323741007194246</v>
      </c>
      <c r="AM148" s="1">
        <f t="shared" ca="1" si="115"/>
        <v>0.57553956834532372</v>
      </c>
      <c r="AN148" s="1">
        <f ca="1"/>
        <v>0.52991452991452992</v>
      </c>
      <c r="AO148" s="1">
        <f ca="1"/>
        <v>0.5663716814159292</v>
      </c>
      <c r="AP148" s="1">
        <f ca="1"/>
        <v>0.54782608695652169</v>
      </c>
      <c r="AQ148" s="1">
        <f ca="1"/>
        <v>0.50869565217391299</v>
      </c>
      <c r="AR148" s="2">
        <f t="shared" ca="1" si="116"/>
        <v>-2.1218877740616926E-2</v>
      </c>
      <c r="AS148" s="2">
        <f t="shared" ca="1" si="117"/>
        <v>3.6457151501399276E-2</v>
      </c>
      <c r="AT148" s="2">
        <f t="shared" ca="1" si="118"/>
        <v>1.7911557041991766E-2</v>
      </c>
      <c r="AU148" s="1">
        <f t="shared" ca="1" si="129"/>
        <v>-1.5451033472412168E-2</v>
      </c>
      <c r="AV148" s="1">
        <f t="shared" ca="1" si="129"/>
        <v>0.16277294097508344</v>
      </c>
      <c r="AW148" s="1">
        <f t="shared" ca="1" si="129"/>
        <v>7.8473921858141726E-2</v>
      </c>
      <c r="BA148" s="1">
        <v>0.28295819935691319</v>
      </c>
      <c r="BB148" s="1">
        <v>0.19434628975265023</v>
      </c>
      <c r="BC148" s="1">
        <v>0.24074074074074073</v>
      </c>
      <c r="BD148" s="1">
        <v>0.52356902356902357</v>
      </c>
      <c r="BE148" s="1">
        <v>0.52941176470588236</v>
      </c>
      <c r="BF148" s="1">
        <v>0.26760563380281688</v>
      </c>
      <c r="BG148" s="1">
        <v>0.39568345323741005</v>
      </c>
      <c r="BH148" s="1">
        <v>0.48920863309352519</v>
      </c>
      <c r="BI148" s="2">
        <f t="shared" si="119"/>
        <v>-4.0203131612357168E-2</v>
      </c>
      <c r="BJ148" s="2">
        <f t="shared" si="120"/>
        <v>-0.26180613090306548</v>
      </c>
      <c r="BK148" s="2">
        <f t="shared" si="121"/>
        <v>-0.13372831146847231</v>
      </c>
      <c r="BL148" s="1">
        <f t="shared" si="130"/>
        <v>8.75746461654206E-2</v>
      </c>
      <c r="BM148" s="1">
        <f t="shared" si="130"/>
        <v>-0.10439872349565804</v>
      </c>
      <c r="BN148" s="1">
        <f t="shared" si="130"/>
        <v>-3.9283867024027863E-2</v>
      </c>
      <c r="BP148" s="9">
        <v>145</v>
      </c>
      <c r="BQ148" s="1">
        <v>0.52941176470588236</v>
      </c>
      <c r="BR148" s="1">
        <v>0.26760563380281688</v>
      </c>
      <c r="BS148" s="1">
        <v>0.39568345323741005</v>
      </c>
      <c r="BT148" s="1">
        <v>0.48920863309352519</v>
      </c>
      <c r="BU148" s="1">
        <v>0.63309352517985606</v>
      </c>
      <c r="BV148" s="9">
        <v>145</v>
      </c>
      <c r="BW148" s="1">
        <f t="shared" ca="1" si="122"/>
        <v>0.52991452991452992</v>
      </c>
      <c r="BX148" s="1">
        <f t="shared" ca="1" si="123"/>
        <v>0.5663716814159292</v>
      </c>
      <c r="BY148" s="1">
        <f t="shared" ca="1" si="124"/>
        <v>0.54782608695652169</v>
      </c>
      <c r="BZ148" s="1">
        <f t="shared" ca="1" si="125"/>
        <v>0.50869565217391299</v>
      </c>
      <c r="CA148" s="1">
        <f t="shared" ca="1" si="126"/>
        <v>0.4826086956521739</v>
      </c>
    </row>
    <row r="149" spans="1:79" x14ac:dyDescent="0.25">
      <c r="A149" s="2">
        <f t="shared" si="127"/>
        <v>146</v>
      </c>
      <c r="B149" s="2">
        <f ca="1">OFFSET(Vectors!A148,0,8*(-1+$A$2))</f>
        <v>230</v>
      </c>
      <c r="C149" s="2">
        <f ca="1">OFFSET(Vectors!B148,0,8*(-1+$A$2))</f>
        <v>0.53125</v>
      </c>
      <c r="D149" s="15">
        <f ca="1">OFFSET(Vectors!F148,0,8*(-1+$A$2))+NORMINV(RAND(),OFFSET(Vectors!G148,0,8*(-1+$A$2)),OFFSET(Vectors!H148,0,8*(-1+$A$2)))</f>
        <v>0.50714924735762823</v>
      </c>
      <c r="E149" s="2">
        <f t="shared" ca="1" si="89"/>
        <v>117</v>
      </c>
      <c r="F149" s="2">
        <f ca="1">B149-E149</f>
        <v>113</v>
      </c>
      <c r="G149" s="12">
        <f ca="1">OFFSET(Vectors!C148,0,8*(-1+$A$2))+NORMINV(RAND(),OFFSET(Vectors!D148,0,8*(-1+$A$2)),OFFSET(Vectors!E148,0,8*(-1+$A$2)))</f>
        <v>0.56755040585350836</v>
      </c>
      <c r="H149" s="4">
        <f t="shared" ca="1" si="90"/>
        <v>62</v>
      </c>
      <c r="I149" s="5">
        <f t="shared" ca="1" si="91"/>
        <v>55</v>
      </c>
      <c r="J149" s="6">
        <f t="shared" ca="1" si="92"/>
        <v>64</v>
      </c>
      <c r="K149" s="7">
        <f t="shared" ca="1" si="93"/>
        <v>49</v>
      </c>
      <c r="L149" s="4">
        <f t="shared" ca="1" si="94"/>
        <v>66</v>
      </c>
      <c r="M149" s="5">
        <f t="shared" ca="1" si="128"/>
        <v>51</v>
      </c>
      <c r="N149" s="6">
        <f t="shared" ca="1" si="95"/>
        <v>60</v>
      </c>
      <c r="O149" s="7">
        <f t="shared" ca="1" si="96"/>
        <v>53</v>
      </c>
      <c r="P149" s="4">
        <f t="shared" ca="1" si="97"/>
        <v>62</v>
      </c>
      <c r="Q149" s="5">
        <f t="shared" ca="1" si="98"/>
        <v>49</v>
      </c>
      <c r="R149" s="6">
        <f t="shared" ca="1" si="99"/>
        <v>64</v>
      </c>
      <c r="S149" s="7">
        <f t="shared" ca="1" si="100"/>
        <v>55</v>
      </c>
      <c r="T149" s="4">
        <f t="shared" ca="1" si="101"/>
        <v>66</v>
      </c>
      <c r="U149" s="5">
        <f t="shared" ca="1" si="102"/>
        <v>53</v>
      </c>
      <c r="V149" s="6">
        <f t="shared" ca="1" si="103"/>
        <v>60</v>
      </c>
      <c r="W149" s="7">
        <f t="shared" ca="1" si="104"/>
        <v>51</v>
      </c>
      <c r="X149" s="4">
        <f t="shared" ca="1" si="105"/>
        <v>62</v>
      </c>
      <c r="Y149" s="5">
        <f t="shared" ca="1" si="106"/>
        <v>64</v>
      </c>
      <c r="Z149" s="6">
        <f t="shared" ca="1" si="107"/>
        <v>55</v>
      </c>
      <c r="AA149" s="7">
        <f t="shared" ca="1" si="107"/>
        <v>49</v>
      </c>
      <c r="AB149" s="4">
        <f t="shared" ca="1" si="108"/>
        <v>66</v>
      </c>
      <c r="AC149" s="5">
        <f t="shared" ca="1" si="109"/>
        <v>60</v>
      </c>
      <c r="AD149" s="6">
        <f t="shared" ca="1" si="110"/>
        <v>51</v>
      </c>
      <c r="AE149" s="23">
        <f t="shared" ca="1" si="110"/>
        <v>53</v>
      </c>
      <c r="AF149" s="20">
        <f t="shared" ca="1" si="111"/>
        <v>62</v>
      </c>
      <c r="AG149" s="20">
        <f t="shared" ca="1" si="111"/>
        <v>49</v>
      </c>
      <c r="AH149" s="20">
        <f t="shared" ca="1" si="111"/>
        <v>64</v>
      </c>
      <c r="AI149" s="20">
        <f t="shared" ca="1" si="88"/>
        <v>55</v>
      </c>
      <c r="AJ149" s="1">
        <f t="shared" ca="1" si="112"/>
        <v>0.52991452991452992</v>
      </c>
      <c r="AK149" s="1">
        <f t="shared" ca="1" si="113"/>
        <v>0.5663716814159292</v>
      </c>
      <c r="AL149" s="1">
        <f t="shared" ca="1" si="114"/>
        <v>0.54782608695652169</v>
      </c>
      <c r="AM149" s="1">
        <f t="shared" ca="1" si="115"/>
        <v>0.50869565217391299</v>
      </c>
      <c r="AN149" s="1">
        <f ca="1"/>
        <v>0.53061224489795922</v>
      </c>
      <c r="AO149" s="1">
        <f ca="1"/>
        <v>0.31666666666666665</v>
      </c>
      <c r="AP149" s="1">
        <f ca="1"/>
        <v>0.41284403669724773</v>
      </c>
      <c r="AQ149" s="1">
        <f ca="1"/>
        <v>0.44954128440366975</v>
      </c>
      <c r="AR149" s="2">
        <f t="shared" ca="1" si="116"/>
        <v>-8.1070960494289468E-2</v>
      </c>
      <c r="AS149" s="2">
        <f t="shared" ca="1" si="117"/>
        <v>-0.21394557823129257</v>
      </c>
      <c r="AT149" s="2">
        <f t="shared" ca="1" si="118"/>
        <v>-0.11776820820071149</v>
      </c>
      <c r="AU149" s="1">
        <f t="shared" ca="1" si="129"/>
        <v>-5.9852082753672542E-2</v>
      </c>
      <c r="AV149" s="1">
        <f t="shared" ca="1" si="129"/>
        <v>-0.25040272973269184</v>
      </c>
      <c r="AW149" s="1">
        <f t="shared" ca="1" si="129"/>
        <v>-0.13567976524270325</v>
      </c>
      <c r="BA149" s="1">
        <v>0.32225913621262459</v>
      </c>
      <c r="BB149" s="1">
        <v>0.21722846441947563</v>
      </c>
      <c r="BC149" s="1">
        <v>0.272887323943662</v>
      </c>
      <c r="BD149" s="1">
        <v>0.52992957746478875</v>
      </c>
      <c r="BE149" s="1">
        <v>0.53125</v>
      </c>
      <c r="BF149" s="1">
        <v>0.37254901960784315</v>
      </c>
      <c r="BG149" s="1">
        <v>0.46086956521739131</v>
      </c>
      <c r="BH149" s="1">
        <v>0.55652173913043479</v>
      </c>
      <c r="BI149" s="2">
        <f t="shared" si="119"/>
        <v>2.5271739130434789E-2</v>
      </c>
      <c r="BJ149" s="2">
        <f t="shared" si="120"/>
        <v>-0.15870098039215685</v>
      </c>
      <c r="BK149" s="2">
        <f t="shared" si="121"/>
        <v>-7.0380434782608692E-2</v>
      </c>
      <c r="BL149" s="1">
        <f t="shared" si="130"/>
        <v>6.5474870742791957E-2</v>
      </c>
      <c r="BM149" s="1">
        <f t="shared" si="130"/>
        <v>0.10310515051090863</v>
      </c>
      <c r="BN149" s="1">
        <f t="shared" si="130"/>
        <v>6.3347876685863613E-2</v>
      </c>
      <c r="BP149" s="9">
        <v>146</v>
      </c>
      <c r="BQ149" s="1">
        <v>0.53125</v>
      </c>
      <c r="BR149" s="1">
        <v>0.37254901960784315</v>
      </c>
      <c r="BS149" s="1">
        <v>0.46086956521739131</v>
      </c>
      <c r="BT149" s="1">
        <v>0.55652173913043479</v>
      </c>
      <c r="BU149" s="1">
        <v>0.57391304347826089</v>
      </c>
      <c r="BV149" s="9">
        <v>146</v>
      </c>
      <c r="BW149" s="1">
        <f t="shared" ca="1" si="122"/>
        <v>0.53061224489795922</v>
      </c>
      <c r="BX149" s="1">
        <f t="shared" ca="1" si="123"/>
        <v>0.31666666666666665</v>
      </c>
      <c r="BY149" s="1">
        <f t="shared" ca="1" si="124"/>
        <v>0.41284403669724778</v>
      </c>
      <c r="BZ149" s="1">
        <f t="shared" ca="1" si="125"/>
        <v>0.44954128440366975</v>
      </c>
      <c r="CA149" s="1">
        <f t="shared" ca="1" si="126"/>
        <v>0.6146788990825689</v>
      </c>
    </row>
    <row r="150" spans="1:79" x14ac:dyDescent="0.25">
      <c r="A150" s="2">
        <f t="shared" si="127"/>
        <v>147</v>
      </c>
      <c r="B150" s="2">
        <f ca="1">OFFSET(Vectors!A149,0,8*(-1+$A$2))</f>
        <v>329</v>
      </c>
      <c r="C150" s="2">
        <f ca="1">OFFSET(Vectors!B149,0,8*(-1+$A$2))</f>
        <v>0.53333333333333333</v>
      </c>
      <c r="D150" s="15">
        <f ca="1">OFFSET(Vectors!F149,0,8*(-1+$A$2))+NORMINV(RAND(),OFFSET(Vectors!G149,0,8*(-1+$A$2)),OFFSET(Vectors!H149,0,8*(-1+$A$2)))</f>
        <v>0.5325224871874904</v>
      </c>
      <c r="E150" s="2">
        <f t="shared" ca="1" si="89"/>
        <v>175</v>
      </c>
      <c r="F150" s="2">
        <f ca="1">B150-E150</f>
        <v>154</v>
      </c>
      <c r="G150" s="12">
        <f ca="1">OFFSET(Vectors!C149,0,8*(-1+$A$2))+NORMINV(RAND(),OFFSET(Vectors!D149,0,8*(-1+$A$2)),OFFSET(Vectors!E149,0,8*(-1+$A$2)))</f>
        <v>0.29651005409080478</v>
      </c>
      <c r="H150" s="4">
        <f t="shared" ca="1" si="90"/>
        <v>93</v>
      </c>
      <c r="I150" s="5">
        <f t="shared" ca="1" si="91"/>
        <v>82</v>
      </c>
      <c r="J150" s="6">
        <f t="shared" ca="1" si="92"/>
        <v>46</v>
      </c>
      <c r="K150" s="7">
        <f t="shared" ca="1" si="93"/>
        <v>108</v>
      </c>
      <c r="L150" s="4">
        <f t="shared" ca="1" si="94"/>
        <v>52</v>
      </c>
      <c r="M150" s="5">
        <f t="shared" ca="1" si="128"/>
        <v>123</v>
      </c>
      <c r="N150" s="6">
        <f t="shared" ca="1" si="95"/>
        <v>82</v>
      </c>
      <c r="O150" s="7">
        <f t="shared" ca="1" si="96"/>
        <v>72</v>
      </c>
      <c r="P150" s="4">
        <f t="shared" ca="1" si="97"/>
        <v>93</v>
      </c>
      <c r="Q150" s="5">
        <f t="shared" ca="1" si="98"/>
        <v>108</v>
      </c>
      <c r="R150" s="6">
        <f t="shared" ca="1" si="99"/>
        <v>46</v>
      </c>
      <c r="S150" s="7">
        <f t="shared" ca="1" si="100"/>
        <v>82</v>
      </c>
      <c r="T150" s="4">
        <f t="shared" ca="1" si="101"/>
        <v>52</v>
      </c>
      <c r="U150" s="5">
        <f t="shared" ca="1" si="102"/>
        <v>72</v>
      </c>
      <c r="V150" s="6">
        <f t="shared" ca="1" si="103"/>
        <v>82</v>
      </c>
      <c r="W150" s="7">
        <f t="shared" ca="1" si="104"/>
        <v>123</v>
      </c>
      <c r="X150" s="4">
        <f t="shared" ca="1" si="105"/>
        <v>93</v>
      </c>
      <c r="Y150" s="5">
        <f t="shared" ca="1" si="106"/>
        <v>46</v>
      </c>
      <c r="Z150" s="6">
        <f t="shared" ca="1" si="107"/>
        <v>82</v>
      </c>
      <c r="AA150" s="7">
        <f t="shared" ca="1" si="107"/>
        <v>108</v>
      </c>
      <c r="AB150" s="4">
        <f t="shared" ca="1" si="108"/>
        <v>52</v>
      </c>
      <c r="AC150" s="5">
        <f t="shared" ca="1" si="109"/>
        <v>82</v>
      </c>
      <c r="AD150" s="6">
        <f t="shared" ca="1" si="110"/>
        <v>123</v>
      </c>
      <c r="AE150" s="23">
        <f t="shared" ca="1" si="110"/>
        <v>72</v>
      </c>
      <c r="AF150" s="20">
        <f t="shared" ca="1" si="111"/>
        <v>93</v>
      </c>
      <c r="AG150" s="20">
        <f t="shared" ca="1" si="111"/>
        <v>108</v>
      </c>
      <c r="AH150" s="20">
        <f t="shared" ca="1" si="111"/>
        <v>46</v>
      </c>
      <c r="AI150" s="20">
        <f t="shared" ca="1" si="88"/>
        <v>82</v>
      </c>
      <c r="AJ150" s="1">
        <f t="shared" ca="1" si="112"/>
        <v>0.53142857142857147</v>
      </c>
      <c r="AK150" s="1">
        <f t="shared" ca="1" si="113"/>
        <v>0.29870129870129869</v>
      </c>
      <c r="AL150" s="1">
        <f t="shared" ca="1" si="114"/>
        <v>0.42249240121580545</v>
      </c>
      <c r="AM150" s="1">
        <f t="shared" ca="1" si="115"/>
        <v>0.53191489361702127</v>
      </c>
      <c r="AN150" s="1">
        <f ca="1"/>
        <v>0.53142857142857147</v>
      </c>
      <c r="AO150" s="1">
        <f ca="1"/>
        <v>0.29870129870129869</v>
      </c>
      <c r="AP150" s="1">
        <f ca="1"/>
        <v>0.42249240121580545</v>
      </c>
      <c r="AQ150" s="1">
        <f ca="1"/>
        <v>0.53191489361702127</v>
      </c>
      <c r="AR150" s="2">
        <f t="shared" ca="1" si="116"/>
        <v>4.863221884497948E-4</v>
      </c>
      <c r="AS150" s="2">
        <f t="shared" ca="1" si="117"/>
        <v>-0.23272727272727278</v>
      </c>
      <c r="AT150" s="2">
        <f t="shared" ca="1" si="118"/>
        <v>-0.10893617021276603</v>
      </c>
      <c r="AU150" s="1">
        <f t="shared" ca="1" si="129"/>
        <v>8.1557282682739263E-2</v>
      </c>
      <c r="AV150" s="1">
        <f t="shared" ca="1" si="129"/>
        <v>-1.8781694495980217E-2</v>
      </c>
      <c r="AW150" s="1">
        <f t="shared" ca="1" si="129"/>
        <v>8.8320379879454625E-3</v>
      </c>
      <c r="BA150" s="1">
        <v>0.3235294117647059</v>
      </c>
      <c r="BB150" s="1">
        <v>0.20737327188940091</v>
      </c>
      <c r="BC150" s="1">
        <v>0.25839793281653745</v>
      </c>
      <c r="BD150" s="1">
        <v>0.43927648578811368</v>
      </c>
      <c r="BE150" s="1">
        <v>0.53333333333333333</v>
      </c>
      <c r="BF150" s="1">
        <v>0.21341463414634143</v>
      </c>
      <c r="BG150" s="1">
        <v>0.37386018237082069</v>
      </c>
      <c r="BH150" s="1">
        <v>0.50151975683890582</v>
      </c>
      <c r="BI150" s="2">
        <f t="shared" si="119"/>
        <v>-3.1813576494427509E-2</v>
      </c>
      <c r="BJ150" s="2">
        <f t="shared" si="120"/>
        <v>-0.3199186991869919</v>
      </c>
      <c r="BK150" s="2">
        <f t="shared" si="121"/>
        <v>-0.15947315096251263</v>
      </c>
      <c r="BL150" s="1">
        <f t="shared" si="130"/>
        <v>-5.7085315624862298E-2</v>
      </c>
      <c r="BM150" s="1">
        <f t="shared" si="130"/>
        <v>-0.16121771879483504</v>
      </c>
      <c r="BN150" s="1">
        <f t="shared" si="130"/>
        <v>-8.9092716179903941E-2</v>
      </c>
      <c r="BP150" s="9">
        <v>147</v>
      </c>
      <c r="BQ150" s="1">
        <v>0.53333333333333333</v>
      </c>
      <c r="BR150" s="1">
        <v>0.21341463414634146</v>
      </c>
      <c r="BS150" s="1">
        <v>0.37386018237082069</v>
      </c>
      <c r="BT150" s="1">
        <v>0.50151975683890582</v>
      </c>
      <c r="BU150" s="1">
        <v>0.65957446808510634</v>
      </c>
      <c r="BV150" s="9">
        <v>147</v>
      </c>
      <c r="BW150" s="1">
        <f t="shared" ca="1" si="122"/>
        <v>0.53142857142857147</v>
      </c>
      <c r="BX150" s="1">
        <f t="shared" ca="1" si="123"/>
        <v>0.29870129870129869</v>
      </c>
      <c r="BY150" s="1">
        <f t="shared" ca="1" si="124"/>
        <v>0.42249240121580545</v>
      </c>
      <c r="BZ150" s="1">
        <f t="shared" ca="1" si="125"/>
        <v>0.53191489361702127</v>
      </c>
      <c r="CA150" s="1">
        <f t="shared" ca="1" si="126"/>
        <v>0.61094224924012153</v>
      </c>
    </row>
    <row r="151" spans="1:79" x14ac:dyDescent="0.25">
      <c r="A151" s="2">
        <f t="shared" si="127"/>
        <v>148</v>
      </c>
      <c r="B151" s="2">
        <f ca="1">OFFSET(Vectors!A150,0,8*(-1+$A$2))</f>
        <v>152</v>
      </c>
      <c r="C151" s="2">
        <f ca="1">OFFSET(Vectors!B150,0,8*(-1+$A$2))</f>
        <v>0.53488372093023251</v>
      </c>
      <c r="D151" s="15">
        <f ca="1">OFFSET(Vectors!F150,0,8*(-1+$A$2))+NORMINV(RAND(),OFFSET(Vectors!G150,0,8*(-1+$A$2)),OFFSET(Vectors!H150,0,8*(-1+$A$2)))</f>
        <v>0.45721014994939652</v>
      </c>
      <c r="E151" s="2">
        <f t="shared" ca="1" si="89"/>
        <v>69</v>
      </c>
      <c r="F151" s="2">
        <f ca="1">B151-E151</f>
        <v>83</v>
      </c>
      <c r="G151" s="12">
        <f ca="1">OFFSET(Vectors!C150,0,8*(-1+$A$2))+NORMINV(RAND(),OFFSET(Vectors!D150,0,8*(-1+$A$2)),OFFSET(Vectors!E150,0,8*(-1+$A$2)))</f>
        <v>0.41350224551103487</v>
      </c>
      <c r="H151" s="4">
        <f t="shared" ca="1" si="90"/>
        <v>37</v>
      </c>
      <c r="I151" s="5">
        <f t="shared" ca="1" si="91"/>
        <v>32</v>
      </c>
      <c r="J151" s="6">
        <f t="shared" ca="1" si="92"/>
        <v>34</v>
      </c>
      <c r="K151" s="7">
        <f t="shared" ca="1" si="93"/>
        <v>49</v>
      </c>
      <c r="L151" s="4">
        <f t="shared" ca="1" si="94"/>
        <v>29</v>
      </c>
      <c r="M151" s="5">
        <f t="shared" ca="1" si="128"/>
        <v>40</v>
      </c>
      <c r="N151" s="6">
        <f t="shared" ca="1" si="95"/>
        <v>44</v>
      </c>
      <c r="O151" s="7">
        <f t="shared" ca="1" si="96"/>
        <v>39</v>
      </c>
      <c r="P151" s="4">
        <f t="shared" ca="1" si="97"/>
        <v>37</v>
      </c>
      <c r="Q151" s="5">
        <f t="shared" ca="1" si="98"/>
        <v>49</v>
      </c>
      <c r="R151" s="6">
        <f t="shared" ca="1" si="99"/>
        <v>34</v>
      </c>
      <c r="S151" s="7">
        <f t="shared" ca="1" si="100"/>
        <v>32</v>
      </c>
      <c r="T151" s="4">
        <f t="shared" ca="1" si="101"/>
        <v>29</v>
      </c>
      <c r="U151" s="5">
        <f t="shared" ca="1" si="102"/>
        <v>39</v>
      </c>
      <c r="V151" s="6">
        <f t="shared" ca="1" si="103"/>
        <v>44</v>
      </c>
      <c r="W151" s="7">
        <f t="shared" ca="1" si="104"/>
        <v>40</v>
      </c>
      <c r="X151" s="4">
        <f t="shared" ca="1" si="105"/>
        <v>37</v>
      </c>
      <c r="Y151" s="5">
        <f t="shared" ca="1" si="106"/>
        <v>34</v>
      </c>
      <c r="Z151" s="6">
        <f t="shared" ca="1" si="107"/>
        <v>32</v>
      </c>
      <c r="AA151" s="7">
        <f t="shared" ca="1" si="107"/>
        <v>49</v>
      </c>
      <c r="AB151" s="4">
        <f t="shared" ca="1" si="108"/>
        <v>29</v>
      </c>
      <c r="AC151" s="5">
        <f t="shared" ca="1" si="109"/>
        <v>44</v>
      </c>
      <c r="AD151" s="6">
        <f t="shared" ca="1" si="110"/>
        <v>40</v>
      </c>
      <c r="AE151" s="23">
        <f t="shared" ca="1" si="110"/>
        <v>39</v>
      </c>
      <c r="AF151" s="20">
        <f t="shared" ca="1" si="111"/>
        <v>37</v>
      </c>
      <c r="AG151" s="20">
        <f t="shared" ca="1" si="111"/>
        <v>49</v>
      </c>
      <c r="AH151" s="20">
        <f t="shared" ca="1" si="111"/>
        <v>34</v>
      </c>
      <c r="AI151" s="20">
        <f t="shared" ca="1" si="88"/>
        <v>32</v>
      </c>
      <c r="AJ151" s="1">
        <f t="shared" ca="1" si="112"/>
        <v>0.53623188405797106</v>
      </c>
      <c r="AK151" s="1">
        <f t="shared" ca="1" si="113"/>
        <v>0.40963855421686746</v>
      </c>
      <c r="AL151" s="1">
        <f t="shared" ca="1" si="114"/>
        <v>0.46710526315789475</v>
      </c>
      <c r="AM151" s="1">
        <f t="shared" ca="1" si="115"/>
        <v>0.45394736842105265</v>
      </c>
      <c r="AN151" s="1">
        <f ca="1"/>
        <v>0.53623188405797106</v>
      </c>
      <c r="AO151" s="1">
        <f ca="1"/>
        <v>0.40963855421686746</v>
      </c>
      <c r="AP151" s="1">
        <f ca="1"/>
        <v>0.46710526315789475</v>
      </c>
      <c r="AQ151" s="1">
        <f ca="1"/>
        <v>0.45394736842105265</v>
      </c>
      <c r="AR151" s="2">
        <f t="shared" ca="1" si="116"/>
        <v>-8.2284515636918409E-2</v>
      </c>
      <c r="AS151" s="2">
        <f t="shared" ca="1" si="117"/>
        <v>-0.12659332984110361</v>
      </c>
      <c r="AT151" s="2">
        <f t="shared" ca="1" si="118"/>
        <v>-6.9126620900076319E-2</v>
      </c>
      <c r="AU151" s="1">
        <f t="shared" ca="1" si="129"/>
        <v>-8.2770837825368204E-2</v>
      </c>
      <c r="AV151" s="1">
        <f t="shared" ca="1" si="129"/>
        <v>0.10613394288616917</v>
      </c>
      <c r="AW151" s="1">
        <f t="shared" ca="1" si="129"/>
        <v>3.9809549312689707E-2</v>
      </c>
      <c r="BA151" s="1">
        <v>0.51351351351351349</v>
      </c>
      <c r="BB151" s="1">
        <v>0.21951219512195119</v>
      </c>
      <c r="BC151" s="1">
        <v>0.35897435897435898</v>
      </c>
      <c r="BD151" s="1">
        <v>0.47435897435897434</v>
      </c>
      <c r="BE151" s="1">
        <v>0.53488372093023251</v>
      </c>
      <c r="BF151" s="1">
        <v>0.27272727272727271</v>
      </c>
      <c r="BG151" s="1">
        <v>0.42105263157894735</v>
      </c>
      <c r="BH151" s="1">
        <v>0.56578947368421051</v>
      </c>
      <c r="BI151" s="2">
        <f t="shared" si="119"/>
        <v>3.0905752753978E-2</v>
      </c>
      <c r="BJ151" s="2">
        <f t="shared" si="120"/>
        <v>-0.2621564482029598</v>
      </c>
      <c r="BK151" s="2">
        <f t="shared" si="121"/>
        <v>-0.11383108935128516</v>
      </c>
      <c r="BL151" s="1">
        <f t="shared" si="130"/>
        <v>6.2719329248405509E-2</v>
      </c>
      <c r="BM151" s="1">
        <f t="shared" si="130"/>
        <v>5.7762250984032093E-2</v>
      </c>
      <c r="BN151" s="1">
        <f t="shared" si="130"/>
        <v>4.5642061611227469E-2</v>
      </c>
      <c r="BP151" s="9">
        <v>148</v>
      </c>
      <c r="BQ151" s="1">
        <v>0.53488372093023251</v>
      </c>
      <c r="BR151" s="1">
        <v>0.27272727272727271</v>
      </c>
      <c r="BS151" s="1">
        <v>0.42105263157894735</v>
      </c>
      <c r="BT151" s="1">
        <v>0.56578947368421051</v>
      </c>
      <c r="BU151" s="1">
        <v>0.61842105263157898</v>
      </c>
      <c r="BV151" s="9">
        <v>148</v>
      </c>
      <c r="BW151" s="1">
        <f t="shared" ca="1" si="122"/>
        <v>0.53623188405797106</v>
      </c>
      <c r="BX151" s="1">
        <f t="shared" ca="1" si="123"/>
        <v>0.40963855421686746</v>
      </c>
      <c r="BY151" s="1">
        <f t="shared" ca="1" si="124"/>
        <v>0.46710526315789475</v>
      </c>
      <c r="BZ151" s="1">
        <f t="shared" ca="1" si="125"/>
        <v>0.45394736842105265</v>
      </c>
      <c r="CA151" s="1">
        <f t="shared" ca="1" si="126"/>
        <v>0.56578947368421062</v>
      </c>
    </row>
    <row r="152" spans="1:79" x14ac:dyDescent="0.25">
      <c r="A152" s="2">
        <f t="shared" si="127"/>
        <v>149</v>
      </c>
      <c r="B152" s="2">
        <f ca="1">OFFSET(Vectors!A151,0,8*(-1+$A$2))</f>
        <v>91</v>
      </c>
      <c r="C152" s="2">
        <f ca="1">OFFSET(Vectors!B151,0,8*(-1+$A$2))</f>
        <v>0.54</v>
      </c>
      <c r="D152" s="15">
        <f ca="1">OFFSET(Vectors!F151,0,8*(-1+$A$2))+NORMINV(RAND(),OFFSET(Vectors!G151,0,8*(-1+$A$2)),OFFSET(Vectors!H151,0,8*(-1+$A$2)))</f>
        <v>0.52786732546154513</v>
      </c>
      <c r="E152" s="2">
        <f t="shared" ca="1" si="89"/>
        <v>48</v>
      </c>
      <c r="F152" s="2">
        <f ca="1">B152-E152</f>
        <v>43</v>
      </c>
      <c r="G152" s="12">
        <f ca="1">OFFSET(Vectors!C151,0,8*(-1+$A$2))+NORMINV(RAND(),OFFSET(Vectors!D151,0,8*(-1+$A$2)),OFFSET(Vectors!E151,0,8*(-1+$A$2)))</f>
        <v>0.37356399678249946</v>
      </c>
      <c r="H152" s="4">
        <f t="shared" ca="1" si="90"/>
        <v>26</v>
      </c>
      <c r="I152" s="5">
        <f t="shared" ca="1" si="91"/>
        <v>22</v>
      </c>
      <c r="J152" s="6">
        <f t="shared" ca="1" si="92"/>
        <v>16</v>
      </c>
      <c r="K152" s="7">
        <f t="shared" ca="1" si="93"/>
        <v>27</v>
      </c>
      <c r="L152" s="4">
        <f t="shared" ca="1" si="94"/>
        <v>18</v>
      </c>
      <c r="M152" s="5">
        <f t="shared" ca="1" si="128"/>
        <v>30</v>
      </c>
      <c r="N152" s="6">
        <f t="shared" ca="1" si="95"/>
        <v>23</v>
      </c>
      <c r="O152" s="7">
        <f t="shared" ca="1" si="96"/>
        <v>20</v>
      </c>
      <c r="P152" s="4">
        <f t="shared" ca="1" si="97"/>
        <v>26</v>
      </c>
      <c r="Q152" s="5">
        <f t="shared" ca="1" si="98"/>
        <v>27</v>
      </c>
      <c r="R152" s="6">
        <f t="shared" ca="1" si="99"/>
        <v>16</v>
      </c>
      <c r="S152" s="7">
        <f t="shared" ca="1" si="100"/>
        <v>22</v>
      </c>
      <c r="T152" s="4">
        <f t="shared" ca="1" si="101"/>
        <v>18</v>
      </c>
      <c r="U152" s="5">
        <f t="shared" ca="1" si="102"/>
        <v>20</v>
      </c>
      <c r="V152" s="6">
        <f t="shared" ca="1" si="103"/>
        <v>23</v>
      </c>
      <c r="W152" s="7">
        <f t="shared" ca="1" si="104"/>
        <v>30</v>
      </c>
      <c r="X152" s="4">
        <f t="shared" ca="1" si="105"/>
        <v>26</v>
      </c>
      <c r="Y152" s="5">
        <f t="shared" ca="1" si="106"/>
        <v>16</v>
      </c>
      <c r="Z152" s="6">
        <f t="shared" ca="1" si="107"/>
        <v>22</v>
      </c>
      <c r="AA152" s="7">
        <f t="shared" ca="1" si="107"/>
        <v>27</v>
      </c>
      <c r="AB152" s="4">
        <f t="shared" ca="1" si="108"/>
        <v>18</v>
      </c>
      <c r="AC152" s="5">
        <f t="shared" ca="1" si="109"/>
        <v>23</v>
      </c>
      <c r="AD152" s="6">
        <f t="shared" ca="1" si="110"/>
        <v>30</v>
      </c>
      <c r="AE152" s="23">
        <f t="shared" ca="1" si="110"/>
        <v>20</v>
      </c>
      <c r="AF152" s="20">
        <f t="shared" ca="1" si="111"/>
        <v>26</v>
      </c>
      <c r="AG152" s="20">
        <f t="shared" ca="1" si="111"/>
        <v>27</v>
      </c>
      <c r="AH152" s="20">
        <f t="shared" ca="1" si="111"/>
        <v>16</v>
      </c>
      <c r="AI152" s="20">
        <f t="shared" ca="1" si="88"/>
        <v>22</v>
      </c>
      <c r="AJ152" s="1">
        <f t="shared" ca="1" si="112"/>
        <v>0.54166666666666663</v>
      </c>
      <c r="AK152" s="1">
        <f t="shared" ca="1" si="113"/>
        <v>0.37209302325581395</v>
      </c>
      <c r="AL152" s="1">
        <f t="shared" ca="1" si="114"/>
        <v>0.46153846153846156</v>
      </c>
      <c r="AM152" s="1">
        <f t="shared" ca="1" si="115"/>
        <v>0.52747252747252749</v>
      </c>
      <c r="AN152" s="1">
        <f ca="1"/>
        <v>0.53846153846153844</v>
      </c>
      <c r="AO152" s="1">
        <f ca="1"/>
        <v>0.31543624161073824</v>
      </c>
      <c r="AP152" s="1">
        <f ca="1"/>
        <v>0.41353383458646614</v>
      </c>
      <c r="AQ152" s="1">
        <f ca="1"/>
        <v>0.43984962406015038</v>
      </c>
      <c r="AR152" s="2">
        <f t="shared" ca="1" si="116"/>
        <v>-9.8611914401388057E-2</v>
      </c>
      <c r="AS152" s="2">
        <f t="shared" ca="1" si="117"/>
        <v>-0.22302529685080019</v>
      </c>
      <c r="AT152" s="2">
        <f t="shared" ca="1" si="118"/>
        <v>-0.12492770387507229</v>
      </c>
      <c r="AU152" s="1">
        <f t="shared" ca="1" si="129"/>
        <v>-1.6327398764469647E-2</v>
      </c>
      <c r="AV152" s="1">
        <f t="shared" ca="1" si="129"/>
        <v>-9.6431967009696584E-2</v>
      </c>
      <c r="AW152" s="1">
        <f t="shared" ca="1" si="129"/>
        <v>-5.5801082974995975E-2</v>
      </c>
      <c r="BA152" s="1">
        <v>0.26548672566371684</v>
      </c>
      <c r="BB152" s="1">
        <v>0.22710622710622708</v>
      </c>
      <c r="BC152" s="1">
        <v>0.24448897795591182</v>
      </c>
      <c r="BD152" s="1">
        <v>0.4529058116232465</v>
      </c>
      <c r="BE152" s="1">
        <v>0.54</v>
      </c>
      <c r="BF152" s="1">
        <v>0.43902439024390238</v>
      </c>
      <c r="BG152" s="1">
        <v>0.49450549450549453</v>
      </c>
      <c r="BH152" s="1">
        <v>0.5494505494505495</v>
      </c>
      <c r="BI152" s="2">
        <f t="shared" si="119"/>
        <v>9.4505494505494614E-3</v>
      </c>
      <c r="BJ152" s="2">
        <f t="shared" si="120"/>
        <v>-0.10097560975609765</v>
      </c>
      <c r="BK152" s="2">
        <f t="shared" si="121"/>
        <v>-4.5494505494505511E-2</v>
      </c>
      <c r="BL152" s="1">
        <f t="shared" si="130"/>
        <v>-2.1455203303428538E-2</v>
      </c>
      <c r="BM152" s="1">
        <f t="shared" si="130"/>
        <v>0.16118083844686215</v>
      </c>
      <c r="BN152" s="1">
        <f t="shared" si="130"/>
        <v>6.8336583856779654E-2</v>
      </c>
      <c r="BP152" s="9">
        <v>149</v>
      </c>
      <c r="BQ152" s="1">
        <v>0.54</v>
      </c>
      <c r="BR152" s="1">
        <v>0.43902439024390244</v>
      </c>
      <c r="BS152" s="1">
        <v>0.49450549450549453</v>
      </c>
      <c r="BT152" s="1">
        <v>0.5494505494505495</v>
      </c>
      <c r="BU152" s="1">
        <v>0.5494505494505495</v>
      </c>
      <c r="BV152" s="9">
        <v>149</v>
      </c>
      <c r="BW152" s="1">
        <f t="shared" ca="1" si="122"/>
        <v>0.53846153846153844</v>
      </c>
      <c r="BX152" s="1">
        <f t="shared" ca="1" si="123"/>
        <v>0.31543624161073824</v>
      </c>
      <c r="BY152" s="1">
        <f t="shared" ca="1" si="124"/>
        <v>0.41353383458646614</v>
      </c>
      <c r="BZ152" s="1">
        <f t="shared" ca="1" si="125"/>
        <v>0.43984962406015038</v>
      </c>
      <c r="CA152" s="1">
        <f t="shared" ca="1" si="126"/>
        <v>0.62030075187969924</v>
      </c>
    </row>
    <row r="153" spans="1:79" x14ac:dyDescent="0.25">
      <c r="A153" s="2">
        <f t="shared" si="127"/>
        <v>150</v>
      </c>
      <c r="B153" s="2">
        <f ca="1">OFFSET(Vectors!A152,0,8*(-1+$A$2))</f>
        <v>266</v>
      </c>
      <c r="C153" s="2">
        <f ca="1">OFFSET(Vectors!B152,0,8*(-1+$A$2))</f>
        <v>0.54135338345864659</v>
      </c>
      <c r="D153" s="15">
        <f ca="1">OFFSET(Vectors!F152,0,8*(-1+$A$2))+NORMINV(RAND(),OFFSET(Vectors!G152,0,8*(-1+$A$2)),OFFSET(Vectors!H152,0,8*(-1+$A$2)))</f>
        <v>0.43806727061692796</v>
      </c>
      <c r="E153" s="2">
        <f t="shared" ca="1" si="89"/>
        <v>117</v>
      </c>
      <c r="F153" s="2">
        <f ca="1">B153-E153</f>
        <v>149</v>
      </c>
      <c r="G153" s="12">
        <f ca="1">OFFSET(Vectors!C152,0,8*(-1+$A$2))+NORMINV(RAND(),OFFSET(Vectors!D152,0,8*(-1+$A$2)),OFFSET(Vectors!E152,0,8*(-1+$A$2)))</f>
        <v>0.31654945064951284</v>
      </c>
      <c r="H153" s="4">
        <f t="shared" ca="1" si="90"/>
        <v>63</v>
      </c>
      <c r="I153" s="5">
        <f t="shared" ca="1" si="91"/>
        <v>54</v>
      </c>
      <c r="J153" s="6">
        <f t="shared" ca="1" si="92"/>
        <v>47</v>
      </c>
      <c r="K153" s="7">
        <f t="shared" ca="1" si="93"/>
        <v>102</v>
      </c>
      <c r="L153" s="4">
        <f t="shared" ca="1" si="94"/>
        <v>37</v>
      </c>
      <c r="M153" s="5">
        <f t="shared" ca="1" si="128"/>
        <v>80</v>
      </c>
      <c r="N153" s="6">
        <f t="shared" ca="1" si="95"/>
        <v>81</v>
      </c>
      <c r="O153" s="7">
        <f t="shared" ca="1" si="96"/>
        <v>68</v>
      </c>
      <c r="P153" s="4">
        <f t="shared" ca="1" si="97"/>
        <v>63</v>
      </c>
      <c r="Q153" s="5">
        <f t="shared" ca="1" si="98"/>
        <v>102</v>
      </c>
      <c r="R153" s="6">
        <f t="shared" ca="1" si="99"/>
        <v>47</v>
      </c>
      <c r="S153" s="7">
        <f t="shared" ca="1" si="100"/>
        <v>54</v>
      </c>
      <c r="T153" s="4">
        <f t="shared" ca="1" si="101"/>
        <v>37</v>
      </c>
      <c r="U153" s="5">
        <f t="shared" ca="1" si="102"/>
        <v>68</v>
      </c>
      <c r="V153" s="6">
        <f t="shared" ca="1" si="103"/>
        <v>81</v>
      </c>
      <c r="W153" s="7">
        <f t="shared" ca="1" si="104"/>
        <v>80</v>
      </c>
      <c r="X153" s="4">
        <f t="shared" ca="1" si="105"/>
        <v>63</v>
      </c>
      <c r="Y153" s="5">
        <f t="shared" ca="1" si="106"/>
        <v>47</v>
      </c>
      <c r="Z153" s="6">
        <f t="shared" ca="1" si="107"/>
        <v>54</v>
      </c>
      <c r="AA153" s="7">
        <f t="shared" ca="1" si="107"/>
        <v>102</v>
      </c>
      <c r="AB153" s="4">
        <f t="shared" ca="1" si="108"/>
        <v>37</v>
      </c>
      <c r="AC153" s="5">
        <f t="shared" ca="1" si="109"/>
        <v>81</v>
      </c>
      <c r="AD153" s="6">
        <f t="shared" ca="1" si="110"/>
        <v>80</v>
      </c>
      <c r="AE153" s="23">
        <f t="shared" ca="1" si="110"/>
        <v>68</v>
      </c>
      <c r="AF153" s="20">
        <f t="shared" ca="1" si="111"/>
        <v>63</v>
      </c>
      <c r="AG153" s="20">
        <f t="shared" ca="1" si="111"/>
        <v>102</v>
      </c>
      <c r="AH153" s="20">
        <f t="shared" ca="1" si="111"/>
        <v>47</v>
      </c>
      <c r="AI153" s="20">
        <f t="shared" ca="1" si="88"/>
        <v>54</v>
      </c>
      <c r="AJ153" s="1">
        <f t="shared" ca="1" si="112"/>
        <v>0.53846153846153844</v>
      </c>
      <c r="AK153" s="1">
        <f t="shared" ca="1" si="113"/>
        <v>0.31543624161073824</v>
      </c>
      <c r="AL153" s="1">
        <f t="shared" ca="1" si="114"/>
        <v>0.41353383458646614</v>
      </c>
      <c r="AM153" s="1">
        <f t="shared" ca="1" si="115"/>
        <v>0.43984962406015038</v>
      </c>
      <c r="AN153" s="1">
        <f ca="1"/>
        <v>0.54166666666666663</v>
      </c>
      <c r="AO153" s="1">
        <f ca="1"/>
        <v>0.37209302325581395</v>
      </c>
      <c r="AP153" s="1">
        <f ca="1"/>
        <v>0.46153846153846156</v>
      </c>
      <c r="AQ153" s="1">
        <f ca="1"/>
        <v>0.52747252747252749</v>
      </c>
      <c r="AR153" s="2">
        <f t="shared" ca="1" si="116"/>
        <v>-1.4194139194139144E-2</v>
      </c>
      <c r="AS153" s="2">
        <f t="shared" ca="1" si="117"/>
        <v>-0.16957364341085268</v>
      </c>
      <c r="AT153" s="2">
        <f t="shared" ca="1" si="118"/>
        <v>-8.0128205128205066E-2</v>
      </c>
      <c r="AU153" s="1">
        <f t="shared" ca="1" si="129"/>
        <v>8.4417775207248913E-2</v>
      </c>
      <c r="AV153" s="1">
        <f t="shared" ca="1" si="129"/>
        <v>5.3451653439947511E-2</v>
      </c>
      <c r="AW153" s="1">
        <f t="shared" ca="1" si="129"/>
        <v>4.4799498746867228E-2</v>
      </c>
      <c r="BA153" s="1">
        <v>0.27974276527331188</v>
      </c>
      <c r="BB153" s="1">
        <v>0.28431372549019607</v>
      </c>
      <c r="BC153" s="1">
        <v>0.28200972447325767</v>
      </c>
      <c r="BD153" s="1">
        <v>0.50405186385737444</v>
      </c>
      <c r="BE153" s="1">
        <v>0.54135338345864659</v>
      </c>
      <c r="BF153" s="1">
        <v>0.31578947368421051</v>
      </c>
      <c r="BG153" s="1">
        <v>0.42857142857142855</v>
      </c>
      <c r="BH153" s="1">
        <v>0.5</v>
      </c>
      <c r="BI153" s="2">
        <f t="shared" si="119"/>
        <v>-4.1353383458646586E-2</v>
      </c>
      <c r="BJ153" s="2">
        <f t="shared" si="120"/>
        <v>-0.22556390977443608</v>
      </c>
      <c r="BK153" s="2">
        <f t="shared" si="121"/>
        <v>-0.11278195488721804</v>
      </c>
      <c r="BL153" s="1">
        <f t="shared" si="130"/>
        <v>-5.0803932909196048E-2</v>
      </c>
      <c r="BM153" s="1">
        <f t="shared" si="130"/>
        <v>-0.12458830001833843</v>
      </c>
      <c r="BN153" s="1">
        <f t="shared" si="130"/>
        <v>-6.7287449392712528E-2</v>
      </c>
      <c r="BP153" s="9">
        <v>150</v>
      </c>
      <c r="BQ153" s="1">
        <v>0.54135338345864659</v>
      </c>
      <c r="BR153" s="1">
        <v>0.31578947368421051</v>
      </c>
      <c r="BS153" s="1">
        <v>0.42857142857142855</v>
      </c>
      <c r="BT153" s="1">
        <v>0.5</v>
      </c>
      <c r="BU153" s="1">
        <v>0.61278195488721809</v>
      </c>
      <c r="BV153" s="9">
        <v>150</v>
      </c>
      <c r="BW153" s="1">
        <f t="shared" ca="1" si="122"/>
        <v>0.54166666666666663</v>
      </c>
      <c r="BX153" s="1">
        <f t="shared" ca="1" si="123"/>
        <v>0.37209302325581395</v>
      </c>
      <c r="BY153" s="1">
        <f t="shared" ca="1" si="124"/>
        <v>0.46153846153846151</v>
      </c>
      <c r="BZ153" s="1">
        <f t="shared" ca="1" si="125"/>
        <v>0.52747252747252749</v>
      </c>
      <c r="CA153" s="1">
        <f t="shared" ca="1" si="126"/>
        <v>0.58241758241758235</v>
      </c>
    </row>
    <row r="154" spans="1:79" x14ac:dyDescent="0.25">
      <c r="A154" s="2">
        <f t="shared" si="127"/>
        <v>151</v>
      </c>
      <c r="B154" s="2">
        <f ca="1">OFFSET(Vectors!A153,0,8*(-1+$A$2))</f>
        <v>202</v>
      </c>
      <c r="C154" s="2">
        <f ca="1">OFFSET(Vectors!B153,0,8*(-1+$A$2))</f>
        <v>0.54385964912280704</v>
      </c>
      <c r="D154" s="15">
        <f ca="1">OFFSET(Vectors!F153,0,8*(-1+$A$2))+NORMINV(RAND(),OFFSET(Vectors!G153,0,8*(-1+$A$2)),OFFSET(Vectors!H153,0,8*(-1+$A$2)))</f>
        <v>0.49158536387452351</v>
      </c>
      <c r="E154" s="2">
        <f t="shared" ca="1" si="89"/>
        <v>99</v>
      </c>
      <c r="F154" s="2">
        <f ca="1">B154-E154</f>
        <v>103</v>
      </c>
      <c r="G154" s="12">
        <f ca="1">OFFSET(Vectors!C153,0,8*(-1+$A$2))+NORMINV(RAND(),OFFSET(Vectors!D153,0,8*(-1+$A$2)),OFFSET(Vectors!E153,0,8*(-1+$A$2)))</f>
        <v>0.45245622133750896</v>
      </c>
      <c r="H154" s="4">
        <f t="shared" ca="1" si="90"/>
        <v>54</v>
      </c>
      <c r="I154" s="5">
        <f t="shared" ca="1" si="91"/>
        <v>45</v>
      </c>
      <c r="J154" s="6">
        <f t="shared" ca="1" si="92"/>
        <v>47</v>
      </c>
      <c r="K154" s="7">
        <f t="shared" ca="1" si="93"/>
        <v>56</v>
      </c>
      <c r="L154" s="4">
        <f t="shared" ca="1" si="94"/>
        <v>45</v>
      </c>
      <c r="M154" s="5">
        <f t="shared" ca="1" si="128"/>
        <v>54</v>
      </c>
      <c r="N154" s="6">
        <f t="shared" ca="1" si="95"/>
        <v>56</v>
      </c>
      <c r="O154" s="7">
        <f t="shared" ca="1" si="96"/>
        <v>47</v>
      </c>
      <c r="P154" s="4">
        <f t="shared" ca="1" si="97"/>
        <v>54</v>
      </c>
      <c r="Q154" s="5">
        <f t="shared" ca="1" si="98"/>
        <v>56</v>
      </c>
      <c r="R154" s="6">
        <f t="shared" ca="1" si="99"/>
        <v>47</v>
      </c>
      <c r="S154" s="7">
        <f t="shared" ca="1" si="100"/>
        <v>45</v>
      </c>
      <c r="T154" s="4">
        <f t="shared" ca="1" si="101"/>
        <v>45</v>
      </c>
      <c r="U154" s="5">
        <f t="shared" ca="1" si="102"/>
        <v>47</v>
      </c>
      <c r="V154" s="6">
        <f t="shared" ca="1" si="103"/>
        <v>56</v>
      </c>
      <c r="W154" s="7">
        <f t="shared" ca="1" si="104"/>
        <v>54</v>
      </c>
      <c r="X154" s="4">
        <f t="shared" ca="1" si="105"/>
        <v>54</v>
      </c>
      <c r="Y154" s="5">
        <f t="shared" ca="1" si="106"/>
        <v>47</v>
      </c>
      <c r="Z154" s="6">
        <f t="shared" ca="1" si="107"/>
        <v>45</v>
      </c>
      <c r="AA154" s="7">
        <f t="shared" ca="1" si="107"/>
        <v>56</v>
      </c>
      <c r="AB154" s="4">
        <f t="shared" ca="1" si="108"/>
        <v>45</v>
      </c>
      <c r="AC154" s="5">
        <f t="shared" ca="1" si="109"/>
        <v>56</v>
      </c>
      <c r="AD154" s="6">
        <f t="shared" ca="1" si="110"/>
        <v>54</v>
      </c>
      <c r="AE154" s="23">
        <f t="shared" ca="1" si="110"/>
        <v>47</v>
      </c>
      <c r="AF154" s="20">
        <f t="shared" ca="1" si="111"/>
        <v>54</v>
      </c>
      <c r="AG154" s="20">
        <f t="shared" ca="1" si="111"/>
        <v>56</v>
      </c>
      <c r="AH154" s="20">
        <f t="shared" ca="1" si="111"/>
        <v>47</v>
      </c>
      <c r="AI154" s="20">
        <f t="shared" ca="1" si="88"/>
        <v>45</v>
      </c>
      <c r="AJ154" s="1">
        <f t="shared" ca="1" si="112"/>
        <v>0.54545454545454541</v>
      </c>
      <c r="AK154" s="1">
        <f t="shared" ca="1" si="113"/>
        <v>0.4563106796116505</v>
      </c>
      <c r="AL154" s="1">
        <f t="shared" ca="1" si="114"/>
        <v>0.5</v>
      </c>
      <c r="AM154" s="1">
        <f t="shared" ca="1" si="115"/>
        <v>0.49009900990099009</v>
      </c>
      <c r="AN154" s="1">
        <f ca="1"/>
        <v>0.54166666666666663</v>
      </c>
      <c r="AO154" s="1">
        <f ca="1"/>
        <v>0.23076923076923078</v>
      </c>
      <c r="AP154" s="1">
        <f ca="1"/>
        <v>0.38</v>
      </c>
      <c r="AQ154" s="1">
        <f ca="1"/>
        <v>0.48</v>
      </c>
      <c r="AR154" s="2">
        <f t="shared" ca="1" si="116"/>
        <v>-6.1666666666666647E-2</v>
      </c>
      <c r="AS154" s="2">
        <f t="shared" ca="1" si="117"/>
        <v>-0.31089743589743585</v>
      </c>
      <c r="AT154" s="2">
        <f t="shared" ca="1" si="118"/>
        <v>-0.16166666666666663</v>
      </c>
      <c r="AU154" s="1">
        <f t="shared" ca="1" si="129"/>
        <v>-4.7472527472527504E-2</v>
      </c>
      <c r="AV154" s="1">
        <f t="shared" ca="1" si="129"/>
        <v>-0.14132379248658317</v>
      </c>
      <c r="AW154" s="1">
        <f t="shared" ca="1" si="129"/>
        <v>-8.153846153846156E-2</v>
      </c>
      <c r="BA154" s="1">
        <v>0.31868131868131866</v>
      </c>
      <c r="BB154" s="1">
        <v>0.26506024096385539</v>
      </c>
      <c r="BC154" s="1">
        <v>0.29310344827586204</v>
      </c>
      <c r="BD154" s="1">
        <v>0.52298850574712641</v>
      </c>
      <c r="BE154" s="1">
        <v>0.54385964912280704</v>
      </c>
      <c r="BF154" s="1">
        <v>0.23863636363636365</v>
      </c>
      <c r="BG154" s="1">
        <v>0.41089108910891087</v>
      </c>
      <c r="BH154" s="1">
        <v>0.5643564356435643</v>
      </c>
      <c r="BI154" s="2">
        <f t="shared" si="119"/>
        <v>2.049678652075726E-2</v>
      </c>
      <c r="BJ154" s="2">
        <f t="shared" si="120"/>
        <v>-0.3052232854864434</v>
      </c>
      <c r="BK154" s="2">
        <f t="shared" si="121"/>
        <v>-0.13296856001389618</v>
      </c>
      <c r="BL154" s="1">
        <f t="shared" si="130"/>
        <v>6.1850169979403846E-2</v>
      </c>
      <c r="BM154" s="1">
        <f t="shared" si="130"/>
        <v>-7.9659375712007319E-2</v>
      </c>
      <c r="BN154" s="1">
        <f t="shared" si="130"/>
        <v>-2.0186605126678137E-2</v>
      </c>
      <c r="BP154" s="9">
        <v>151</v>
      </c>
      <c r="BQ154" s="1">
        <v>0.54385964912280704</v>
      </c>
      <c r="BR154" s="1">
        <v>0.23863636363636365</v>
      </c>
      <c r="BS154" s="1">
        <v>0.41089108910891087</v>
      </c>
      <c r="BT154" s="1">
        <v>0.5643564356435643</v>
      </c>
      <c r="BU154" s="1">
        <v>0.63861386138613863</v>
      </c>
      <c r="BV154" s="9">
        <v>151</v>
      </c>
      <c r="BW154" s="1">
        <f t="shared" ca="1" si="122"/>
        <v>0.54166666666666663</v>
      </c>
      <c r="BX154" s="1">
        <f t="shared" ca="1" si="123"/>
        <v>0.23076923076923078</v>
      </c>
      <c r="BY154" s="1">
        <f t="shared" ca="1" si="124"/>
        <v>0.37999999999999995</v>
      </c>
      <c r="BZ154" s="1">
        <f t="shared" ca="1" si="125"/>
        <v>0.48</v>
      </c>
      <c r="CA154" s="1">
        <f t="shared" ca="1" si="126"/>
        <v>0.65999999999999992</v>
      </c>
    </row>
    <row r="155" spans="1:79" x14ac:dyDescent="0.25">
      <c r="A155" s="2">
        <f t="shared" si="127"/>
        <v>152</v>
      </c>
      <c r="B155" s="2">
        <f ca="1">OFFSET(Vectors!A154,0,8*(-1+$A$2))</f>
        <v>100</v>
      </c>
      <c r="C155" s="2">
        <f ca="1">OFFSET(Vectors!B154,0,8*(-1+$A$2))</f>
        <v>0.54545454545454541</v>
      </c>
      <c r="D155" s="15">
        <f ca="1">OFFSET(Vectors!F154,0,8*(-1+$A$2))+NORMINV(RAND(),OFFSET(Vectors!G154,0,8*(-1+$A$2)),OFFSET(Vectors!H154,0,8*(-1+$A$2)))</f>
        <v>0.48236534965306993</v>
      </c>
      <c r="E155" s="2">
        <f t="shared" ca="1" si="89"/>
        <v>48</v>
      </c>
      <c r="F155" s="2">
        <f ca="1">B155-E155</f>
        <v>52</v>
      </c>
      <c r="G155" s="12">
        <f ca="1">OFFSET(Vectors!C154,0,8*(-1+$A$2))+NORMINV(RAND(),OFFSET(Vectors!D154,0,8*(-1+$A$2)),OFFSET(Vectors!E154,0,8*(-1+$A$2)))</f>
        <v>0.22134663332999088</v>
      </c>
      <c r="H155" s="4">
        <f t="shared" ca="1" si="90"/>
        <v>26</v>
      </c>
      <c r="I155" s="5">
        <f t="shared" ca="1" si="91"/>
        <v>22</v>
      </c>
      <c r="J155" s="6">
        <f t="shared" ca="1" si="92"/>
        <v>12</v>
      </c>
      <c r="K155" s="7">
        <f t="shared" ca="1" si="93"/>
        <v>40</v>
      </c>
      <c r="L155" s="4">
        <f t="shared" ca="1" si="94"/>
        <v>11</v>
      </c>
      <c r="M155" s="5">
        <f t="shared" ca="1" si="128"/>
        <v>37</v>
      </c>
      <c r="N155" s="6">
        <f t="shared" ca="1" si="95"/>
        <v>28</v>
      </c>
      <c r="O155" s="7">
        <f t="shared" ca="1" si="96"/>
        <v>24</v>
      </c>
      <c r="P155" s="4">
        <f t="shared" ca="1" si="97"/>
        <v>26</v>
      </c>
      <c r="Q155" s="5">
        <f t="shared" ca="1" si="98"/>
        <v>40</v>
      </c>
      <c r="R155" s="6">
        <f t="shared" ca="1" si="99"/>
        <v>12</v>
      </c>
      <c r="S155" s="7">
        <f t="shared" ca="1" si="100"/>
        <v>22</v>
      </c>
      <c r="T155" s="4">
        <f t="shared" ca="1" si="101"/>
        <v>11</v>
      </c>
      <c r="U155" s="5">
        <f t="shared" ca="1" si="102"/>
        <v>24</v>
      </c>
      <c r="V155" s="6">
        <f t="shared" ca="1" si="103"/>
        <v>28</v>
      </c>
      <c r="W155" s="7">
        <f t="shared" ca="1" si="104"/>
        <v>37</v>
      </c>
      <c r="X155" s="4">
        <f t="shared" ca="1" si="105"/>
        <v>26</v>
      </c>
      <c r="Y155" s="5">
        <f t="shared" ca="1" si="106"/>
        <v>12</v>
      </c>
      <c r="Z155" s="6">
        <f t="shared" ca="1" si="107"/>
        <v>22</v>
      </c>
      <c r="AA155" s="7">
        <f t="shared" ca="1" si="107"/>
        <v>40</v>
      </c>
      <c r="AB155" s="4">
        <f t="shared" ca="1" si="108"/>
        <v>11</v>
      </c>
      <c r="AC155" s="5">
        <f t="shared" ca="1" si="109"/>
        <v>28</v>
      </c>
      <c r="AD155" s="6">
        <f t="shared" ca="1" si="110"/>
        <v>37</v>
      </c>
      <c r="AE155" s="23">
        <f t="shared" ca="1" si="110"/>
        <v>24</v>
      </c>
      <c r="AF155" s="20">
        <f t="shared" ca="1" si="111"/>
        <v>26</v>
      </c>
      <c r="AG155" s="20">
        <f t="shared" ca="1" si="111"/>
        <v>40</v>
      </c>
      <c r="AH155" s="20">
        <f t="shared" ca="1" si="111"/>
        <v>12</v>
      </c>
      <c r="AI155" s="20">
        <f t="shared" ca="1" si="88"/>
        <v>22</v>
      </c>
      <c r="AJ155" s="1">
        <f t="shared" ca="1" si="112"/>
        <v>0.54166666666666663</v>
      </c>
      <c r="AK155" s="1">
        <f t="shared" ca="1" si="113"/>
        <v>0.23076923076923078</v>
      </c>
      <c r="AL155" s="1">
        <f t="shared" ca="1" si="114"/>
        <v>0.38</v>
      </c>
      <c r="AM155" s="1">
        <f t="shared" ca="1" si="115"/>
        <v>0.48</v>
      </c>
      <c r="AN155" s="1">
        <f ca="1"/>
        <v>0.54545454545454541</v>
      </c>
      <c r="AO155" s="1">
        <f ca="1"/>
        <v>0.4563106796116505</v>
      </c>
      <c r="AP155" s="1">
        <f ca="1"/>
        <v>0.5</v>
      </c>
      <c r="AQ155" s="1">
        <f ca="1"/>
        <v>0.49009900990099009</v>
      </c>
      <c r="AR155" s="2">
        <f t="shared" ca="1" si="116"/>
        <v>-5.5355535553555324E-2</v>
      </c>
      <c r="AS155" s="2">
        <f t="shared" ca="1" si="117"/>
        <v>-8.9143865842894909E-2</v>
      </c>
      <c r="AT155" s="2">
        <f t="shared" ca="1" si="118"/>
        <v>-4.5454545454545414E-2</v>
      </c>
      <c r="AU155" s="1">
        <f t="shared" ca="1" si="129"/>
        <v>6.3111311131113235E-3</v>
      </c>
      <c r="AV155" s="1">
        <f t="shared" ca="1" si="129"/>
        <v>0.22175357005454094</v>
      </c>
      <c r="AW155" s="1">
        <f t="shared" ca="1" si="129"/>
        <v>0.11621212121212121</v>
      </c>
      <c r="BA155" s="1">
        <v>0.65517241379310343</v>
      </c>
      <c r="BB155" s="1">
        <v>0.22292993630573243</v>
      </c>
      <c r="BC155" s="1">
        <v>0.45015105740181272</v>
      </c>
      <c r="BD155" s="1">
        <v>0.52567975830815705</v>
      </c>
      <c r="BE155" s="1">
        <v>0.54545454545454541</v>
      </c>
      <c r="BF155" s="1">
        <v>0.3214285714285714</v>
      </c>
      <c r="BG155" s="1">
        <v>0.42</v>
      </c>
      <c r="BH155" s="1">
        <v>0.44</v>
      </c>
      <c r="BI155" s="2">
        <f t="shared" si="119"/>
        <v>-0.10545454545454541</v>
      </c>
      <c r="BJ155" s="2">
        <f t="shared" si="120"/>
        <v>-0.22402597402597402</v>
      </c>
      <c r="BK155" s="2">
        <f t="shared" si="121"/>
        <v>-0.12545454545454543</v>
      </c>
      <c r="BL155" s="1">
        <f t="shared" si="130"/>
        <v>-0.12595133197530267</v>
      </c>
      <c r="BM155" s="1">
        <f t="shared" si="130"/>
        <v>8.1197311460469379E-2</v>
      </c>
      <c r="BN155" s="1">
        <f t="shared" si="130"/>
        <v>7.5140145593507457E-3</v>
      </c>
      <c r="BP155" s="9">
        <v>152</v>
      </c>
      <c r="BQ155" s="1">
        <v>0.54545454545454541</v>
      </c>
      <c r="BR155" s="1">
        <v>0.32142857142857145</v>
      </c>
      <c r="BS155" s="1">
        <v>0.42</v>
      </c>
      <c r="BT155" s="1">
        <v>0.44</v>
      </c>
      <c r="BU155" s="1">
        <v>0.62</v>
      </c>
      <c r="BV155" s="9">
        <v>152</v>
      </c>
      <c r="BW155" s="1">
        <f t="shared" ca="1" si="122"/>
        <v>0.54545454545454541</v>
      </c>
      <c r="BX155" s="1">
        <f t="shared" ca="1" si="123"/>
        <v>0.4563106796116505</v>
      </c>
      <c r="BY155" s="1">
        <f t="shared" ca="1" si="124"/>
        <v>0.5</v>
      </c>
      <c r="BZ155" s="1">
        <f t="shared" ca="1" si="125"/>
        <v>0.49009900990099009</v>
      </c>
      <c r="CA155" s="1">
        <f t="shared" ca="1" si="126"/>
        <v>0.54455445544554448</v>
      </c>
    </row>
    <row r="156" spans="1:79" x14ac:dyDescent="0.25">
      <c r="A156" s="2">
        <f t="shared" si="127"/>
        <v>153</v>
      </c>
      <c r="B156" s="2">
        <f ca="1">OFFSET(Vectors!A155,0,8*(-1+$A$2))</f>
        <v>939</v>
      </c>
      <c r="C156" s="2">
        <f ca="1">OFFSET(Vectors!B155,0,8*(-1+$A$2))</f>
        <v>0.54909819639278556</v>
      </c>
      <c r="D156" s="15">
        <f ca="1">OFFSET(Vectors!F155,0,8*(-1+$A$2))+NORMINV(RAND(),OFFSET(Vectors!G155,0,8*(-1+$A$2)),OFFSET(Vectors!H155,0,8*(-1+$A$2)))</f>
        <v>0.43496226325120985</v>
      </c>
      <c r="E156" s="2">
        <f t="shared" ca="1" si="89"/>
        <v>408</v>
      </c>
      <c r="F156" s="2">
        <f ca="1">B156-E156</f>
        <v>531</v>
      </c>
      <c r="G156" s="12">
        <f ca="1">OFFSET(Vectors!C155,0,8*(-1+$A$2))+NORMINV(RAND(),OFFSET(Vectors!D155,0,8*(-1+$A$2)),OFFSET(Vectors!E155,0,8*(-1+$A$2)))</f>
        <v>0.23238368091064704</v>
      </c>
      <c r="H156" s="4">
        <f t="shared" ca="1" si="90"/>
        <v>224</v>
      </c>
      <c r="I156" s="5">
        <f t="shared" ca="1" si="91"/>
        <v>184</v>
      </c>
      <c r="J156" s="6">
        <f t="shared" ca="1" si="92"/>
        <v>123</v>
      </c>
      <c r="K156" s="7">
        <f t="shared" ca="1" si="93"/>
        <v>408</v>
      </c>
      <c r="L156" s="4">
        <f t="shared" ca="1" si="94"/>
        <v>95</v>
      </c>
      <c r="M156" s="5">
        <f t="shared" ca="1" si="128"/>
        <v>313</v>
      </c>
      <c r="N156" s="6">
        <f t="shared" ca="1" si="95"/>
        <v>292</v>
      </c>
      <c r="O156" s="7">
        <f t="shared" ca="1" si="96"/>
        <v>239</v>
      </c>
      <c r="P156" s="4">
        <f t="shared" ca="1" si="97"/>
        <v>224</v>
      </c>
      <c r="Q156" s="5">
        <f t="shared" ca="1" si="98"/>
        <v>408</v>
      </c>
      <c r="R156" s="6">
        <f t="shared" ca="1" si="99"/>
        <v>123</v>
      </c>
      <c r="S156" s="7">
        <f t="shared" ca="1" si="100"/>
        <v>184</v>
      </c>
      <c r="T156" s="4">
        <f t="shared" ca="1" si="101"/>
        <v>95</v>
      </c>
      <c r="U156" s="5">
        <f t="shared" ca="1" si="102"/>
        <v>239</v>
      </c>
      <c r="V156" s="6">
        <f t="shared" ca="1" si="103"/>
        <v>292</v>
      </c>
      <c r="W156" s="7">
        <f t="shared" ca="1" si="104"/>
        <v>313</v>
      </c>
      <c r="X156" s="4">
        <f t="shared" ca="1" si="105"/>
        <v>224</v>
      </c>
      <c r="Y156" s="5">
        <f t="shared" ca="1" si="106"/>
        <v>123</v>
      </c>
      <c r="Z156" s="6">
        <f t="shared" ca="1" si="107"/>
        <v>184</v>
      </c>
      <c r="AA156" s="7">
        <f t="shared" ca="1" si="107"/>
        <v>408</v>
      </c>
      <c r="AB156" s="4">
        <f t="shared" ca="1" si="108"/>
        <v>95</v>
      </c>
      <c r="AC156" s="5">
        <f t="shared" ca="1" si="109"/>
        <v>292</v>
      </c>
      <c r="AD156" s="6">
        <f t="shared" ca="1" si="110"/>
        <v>313</v>
      </c>
      <c r="AE156" s="23">
        <f t="shared" ca="1" si="110"/>
        <v>239</v>
      </c>
      <c r="AF156" s="20">
        <f t="shared" ca="1" si="111"/>
        <v>224</v>
      </c>
      <c r="AG156" s="20">
        <f t="shared" ca="1" si="111"/>
        <v>408</v>
      </c>
      <c r="AH156" s="20">
        <f t="shared" ca="1" si="111"/>
        <v>123</v>
      </c>
      <c r="AI156" s="20">
        <f t="shared" ca="1" si="88"/>
        <v>184</v>
      </c>
      <c r="AJ156" s="1">
        <f t="shared" ca="1" si="112"/>
        <v>0.5490196078431373</v>
      </c>
      <c r="AK156" s="1">
        <f t="shared" ca="1" si="113"/>
        <v>0.23163841807909605</v>
      </c>
      <c r="AL156" s="1">
        <f t="shared" ca="1" si="114"/>
        <v>0.36954206602768902</v>
      </c>
      <c r="AM156" s="1">
        <f t="shared" ca="1" si="115"/>
        <v>0.43450479233226835</v>
      </c>
      <c r="AN156" s="1">
        <f ca="1"/>
        <v>0.5490196078431373</v>
      </c>
      <c r="AO156" s="1">
        <f ca="1"/>
        <v>0.23163841807909605</v>
      </c>
      <c r="AP156" s="1">
        <f ca="1"/>
        <v>0.36954206602768902</v>
      </c>
      <c r="AQ156" s="1">
        <f ca="1"/>
        <v>0.43450479233226835</v>
      </c>
      <c r="AR156" s="2">
        <f t="shared" ca="1" si="116"/>
        <v>-0.11451481551086895</v>
      </c>
      <c r="AS156" s="2">
        <f t="shared" ca="1" si="117"/>
        <v>-0.31738118976404128</v>
      </c>
      <c r="AT156" s="2">
        <f t="shared" ca="1" si="118"/>
        <v>-0.17947754181544828</v>
      </c>
      <c r="AU156" s="1">
        <f t="shared" ca="1" si="129"/>
        <v>-5.9159279957313626E-2</v>
      </c>
      <c r="AV156" s="1">
        <f t="shared" ca="1" si="129"/>
        <v>-0.22823732392114637</v>
      </c>
      <c r="AW156" s="1">
        <f t="shared" ca="1" si="129"/>
        <v>-0.13402299636090287</v>
      </c>
      <c r="BA156" s="1">
        <v>0.54909819639278556</v>
      </c>
      <c r="BB156" s="1">
        <v>0.42727272727272725</v>
      </c>
      <c r="BC156" s="1">
        <v>0.49201277955271566</v>
      </c>
      <c r="BD156" s="1">
        <v>0.53141640042598504</v>
      </c>
      <c r="BE156" s="1">
        <v>0.54909819639278556</v>
      </c>
      <c r="BF156" s="1">
        <v>0.42727272727272725</v>
      </c>
      <c r="BG156" s="1">
        <v>0.49201277955271566</v>
      </c>
      <c r="BH156" s="1">
        <v>0.53141640042598504</v>
      </c>
      <c r="BI156" s="2">
        <f t="shared" si="119"/>
        <v>-1.7681795966800529E-2</v>
      </c>
      <c r="BJ156" s="2">
        <f t="shared" si="120"/>
        <v>-0.12182546912005832</v>
      </c>
      <c r="BK156" s="2">
        <f t="shared" si="121"/>
        <v>-5.7085416840069902E-2</v>
      </c>
      <c r="BL156" s="1">
        <f t="shared" si="130"/>
        <v>8.7772749487744883E-2</v>
      </c>
      <c r="BM156" s="1">
        <f t="shared" si="130"/>
        <v>0.1022005049059157</v>
      </c>
      <c r="BN156" s="1">
        <f t="shared" si="130"/>
        <v>6.8369128614475527E-2</v>
      </c>
      <c r="BP156" s="9">
        <v>153</v>
      </c>
      <c r="BQ156" s="1">
        <v>0.54909819639278556</v>
      </c>
      <c r="BR156" s="1">
        <v>0.42727272727272725</v>
      </c>
      <c r="BS156" s="1">
        <v>0.49201277955271566</v>
      </c>
      <c r="BT156" s="1">
        <v>0.53141640042598504</v>
      </c>
      <c r="BU156" s="1">
        <v>0.56017039403620872</v>
      </c>
      <c r="BV156" s="9">
        <v>153</v>
      </c>
      <c r="BW156" s="1">
        <f t="shared" ca="1" si="122"/>
        <v>0.5490196078431373</v>
      </c>
      <c r="BX156" s="1">
        <f t="shared" ca="1" si="123"/>
        <v>0.23163841807909605</v>
      </c>
      <c r="BY156" s="1">
        <f t="shared" ca="1" si="124"/>
        <v>0.36954206602768902</v>
      </c>
      <c r="BZ156" s="1">
        <f t="shared" ca="1" si="125"/>
        <v>0.43450479233226835</v>
      </c>
      <c r="CA156" s="1">
        <f t="shared" ca="1" si="126"/>
        <v>0.67305644302449419</v>
      </c>
    </row>
    <row r="157" spans="1:79" x14ac:dyDescent="0.25">
      <c r="A157" s="2">
        <f t="shared" si="127"/>
        <v>154</v>
      </c>
      <c r="B157" s="2">
        <f ca="1">OFFSET(Vectors!A156,0,8*(-1+$A$2))</f>
        <v>501</v>
      </c>
      <c r="C157" s="2">
        <f ca="1">OFFSET(Vectors!B156,0,8*(-1+$A$2))</f>
        <v>0.55020080321285136</v>
      </c>
      <c r="D157" s="15">
        <f ca="1">OFFSET(Vectors!F156,0,8*(-1+$A$2))+NORMINV(RAND(),OFFSET(Vectors!G156,0,8*(-1+$A$2)),OFFSET(Vectors!H156,0,8*(-1+$A$2)))</f>
        <v>0.41336481646427059</v>
      </c>
      <c r="E157" s="2">
        <f t="shared" ca="1" si="89"/>
        <v>207</v>
      </c>
      <c r="F157" s="2">
        <f ca="1">B157-E157</f>
        <v>294</v>
      </c>
      <c r="G157" s="12">
        <f ca="1">OFFSET(Vectors!C156,0,8*(-1+$A$2))+NORMINV(RAND(),OFFSET(Vectors!D156,0,8*(-1+$A$2)),OFFSET(Vectors!E156,0,8*(-1+$A$2)))</f>
        <v>0.27421600743870023</v>
      </c>
      <c r="H157" s="4">
        <f t="shared" ca="1" si="90"/>
        <v>114</v>
      </c>
      <c r="I157" s="5">
        <f t="shared" ca="1" si="91"/>
        <v>93</v>
      </c>
      <c r="J157" s="6">
        <f t="shared" ca="1" si="92"/>
        <v>81</v>
      </c>
      <c r="K157" s="7">
        <f t="shared" ca="1" si="93"/>
        <v>213</v>
      </c>
      <c r="L157" s="4">
        <f t="shared" ca="1" si="94"/>
        <v>57</v>
      </c>
      <c r="M157" s="5">
        <f t="shared" ca="1" si="128"/>
        <v>150</v>
      </c>
      <c r="N157" s="6">
        <f t="shared" ca="1" si="95"/>
        <v>162</v>
      </c>
      <c r="O157" s="7">
        <f t="shared" ca="1" si="96"/>
        <v>132</v>
      </c>
      <c r="P157" s="4">
        <f t="shared" ca="1" si="97"/>
        <v>114</v>
      </c>
      <c r="Q157" s="5">
        <f t="shared" ca="1" si="98"/>
        <v>213</v>
      </c>
      <c r="R157" s="6">
        <f t="shared" ca="1" si="99"/>
        <v>81</v>
      </c>
      <c r="S157" s="7">
        <f t="shared" ca="1" si="100"/>
        <v>93</v>
      </c>
      <c r="T157" s="4">
        <f t="shared" ca="1" si="101"/>
        <v>57</v>
      </c>
      <c r="U157" s="5">
        <f t="shared" ca="1" si="102"/>
        <v>132</v>
      </c>
      <c r="V157" s="6">
        <f t="shared" ca="1" si="103"/>
        <v>162</v>
      </c>
      <c r="W157" s="7">
        <f t="shared" ca="1" si="104"/>
        <v>150</v>
      </c>
      <c r="X157" s="4">
        <f t="shared" ca="1" si="105"/>
        <v>114</v>
      </c>
      <c r="Y157" s="5">
        <f t="shared" ca="1" si="106"/>
        <v>81</v>
      </c>
      <c r="Z157" s="6">
        <f t="shared" ca="1" si="107"/>
        <v>93</v>
      </c>
      <c r="AA157" s="7">
        <f t="shared" ca="1" si="107"/>
        <v>213</v>
      </c>
      <c r="AB157" s="4">
        <f t="shared" ca="1" si="108"/>
        <v>57</v>
      </c>
      <c r="AC157" s="5">
        <f t="shared" ca="1" si="109"/>
        <v>162</v>
      </c>
      <c r="AD157" s="6">
        <f t="shared" ca="1" si="110"/>
        <v>150</v>
      </c>
      <c r="AE157" s="23">
        <f t="shared" ca="1" si="110"/>
        <v>132</v>
      </c>
      <c r="AF157" s="20">
        <f t="shared" ca="1" si="111"/>
        <v>114</v>
      </c>
      <c r="AG157" s="20">
        <f t="shared" ca="1" si="111"/>
        <v>213</v>
      </c>
      <c r="AH157" s="20">
        <f t="shared" ca="1" si="111"/>
        <v>81</v>
      </c>
      <c r="AI157" s="20">
        <f t="shared" ca="1" si="88"/>
        <v>93</v>
      </c>
      <c r="AJ157" s="1">
        <f t="shared" ca="1" si="112"/>
        <v>0.55072463768115942</v>
      </c>
      <c r="AK157" s="1">
        <f t="shared" ca="1" si="113"/>
        <v>0.27551020408163263</v>
      </c>
      <c r="AL157" s="1">
        <f t="shared" ca="1" si="114"/>
        <v>0.38922155688622756</v>
      </c>
      <c r="AM157" s="1">
        <f t="shared" ca="1" si="115"/>
        <v>0.41317365269461076</v>
      </c>
      <c r="AN157" s="1">
        <f ca="1"/>
        <v>0.55038759689922478</v>
      </c>
      <c r="AO157" s="1">
        <f ca="1"/>
        <v>0.18796992481203006</v>
      </c>
      <c r="AP157" s="1">
        <f ca="1"/>
        <v>0.36641221374045801</v>
      </c>
      <c r="AQ157" s="1">
        <f ca="1"/>
        <v>0.49236641221374045</v>
      </c>
      <c r="AR157" s="2">
        <f t="shared" ca="1" si="116"/>
        <v>-5.8021184685484339E-2</v>
      </c>
      <c r="AS157" s="2">
        <f t="shared" ca="1" si="117"/>
        <v>-0.36241767208719472</v>
      </c>
      <c r="AT157" s="2">
        <f t="shared" ca="1" si="118"/>
        <v>-0.18397538315876677</v>
      </c>
      <c r="AU157" s="1">
        <f t="shared" ca="1" si="129"/>
        <v>5.6493630825384611E-2</v>
      </c>
      <c r="AV157" s="1">
        <f t="shared" ca="1" si="129"/>
        <v>-4.5036482323153437E-2</v>
      </c>
      <c r="AW157" s="1">
        <f t="shared" ca="1" si="129"/>
        <v>-4.4978413433184872E-3</v>
      </c>
      <c r="BA157" s="1">
        <v>0.44813278008298757</v>
      </c>
      <c r="BB157" s="1">
        <v>0.40454545454545454</v>
      </c>
      <c r="BC157" s="1">
        <v>0.42733188720173537</v>
      </c>
      <c r="BD157" s="1">
        <v>0.52277657266811284</v>
      </c>
      <c r="BE157" s="1">
        <v>0.55020080321285136</v>
      </c>
      <c r="BF157" s="1">
        <v>0.44444444444444442</v>
      </c>
      <c r="BG157" s="1">
        <v>0.49700598802395207</v>
      </c>
      <c r="BH157" s="1">
        <v>0.49700598802395207</v>
      </c>
      <c r="BI157" s="2">
        <f t="shared" si="119"/>
        <v>-5.3194815188899292E-2</v>
      </c>
      <c r="BJ157" s="2">
        <f t="shared" si="120"/>
        <v>-0.10575635876840694</v>
      </c>
      <c r="BK157" s="2">
        <f t="shared" si="121"/>
        <v>-5.3194815188899292E-2</v>
      </c>
      <c r="BL157" s="1">
        <f t="shared" si="130"/>
        <v>-3.5513019222098763E-2</v>
      </c>
      <c r="BM157" s="1">
        <f t="shared" si="130"/>
        <v>1.6069110351651372E-2</v>
      </c>
      <c r="BN157" s="1">
        <f t="shared" si="130"/>
        <v>3.890601651170611E-3</v>
      </c>
      <c r="BP157" s="9">
        <v>154</v>
      </c>
      <c r="BQ157" s="1">
        <v>0.55020080321285136</v>
      </c>
      <c r="BR157" s="1">
        <v>0.44444444444444442</v>
      </c>
      <c r="BS157" s="1">
        <v>0.49700598802395207</v>
      </c>
      <c r="BT157" s="1">
        <v>0.49700598802395207</v>
      </c>
      <c r="BU157" s="1">
        <v>0.55289421157684626</v>
      </c>
      <c r="BV157" s="9">
        <v>154</v>
      </c>
      <c r="BW157" s="1">
        <f t="shared" ca="1" si="122"/>
        <v>0.55038759689922478</v>
      </c>
      <c r="BX157" s="1">
        <f t="shared" ca="1" si="123"/>
        <v>0.18796992481203006</v>
      </c>
      <c r="BY157" s="1">
        <f t="shared" ca="1" si="124"/>
        <v>0.36641221374045801</v>
      </c>
      <c r="BZ157" s="1">
        <f t="shared" ca="1" si="125"/>
        <v>0.49236641221374045</v>
      </c>
      <c r="CA157" s="1">
        <f t="shared" ca="1" si="126"/>
        <v>0.68320610687022898</v>
      </c>
    </row>
    <row r="158" spans="1:79" x14ac:dyDescent="0.25">
      <c r="A158" s="2">
        <f t="shared" si="127"/>
        <v>155</v>
      </c>
      <c r="B158" s="2">
        <f ca="1">OFFSET(Vectors!A157,0,8*(-1+$A$2))</f>
        <v>262</v>
      </c>
      <c r="C158" s="2">
        <f ca="1">OFFSET(Vectors!B157,0,8*(-1+$A$2))</f>
        <v>0.55384615384615388</v>
      </c>
      <c r="D158" s="15">
        <f ca="1">OFFSET(Vectors!F157,0,8*(-1+$A$2))+NORMINV(RAND(),OFFSET(Vectors!G157,0,8*(-1+$A$2)),OFFSET(Vectors!H157,0,8*(-1+$A$2)))</f>
        <v>0.49242729808624275</v>
      </c>
      <c r="E158" s="2">
        <f t="shared" ca="1" si="89"/>
        <v>129</v>
      </c>
      <c r="F158" s="2">
        <f ca="1">B158-E158</f>
        <v>133</v>
      </c>
      <c r="G158" s="12">
        <f ca="1">OFFSET(Vectors!C157,0,8*(-1+$A$2))+NORMINV(RAND(),OFFSET(Vectors!D157,0,8*(-1+$A$2)),OFFSET(Vectors!E157,0,8*(-1+$A$2)))</f>
        <v>0.18598468351029893</v>
      </c>
      <c r="H158" s="4">
        <f t="shared" ca="1" si="90"/>
        <v>71</v>
      </c>
      <c r="I158" s="5">
        <f t="shared" ca="1" si="91"/>
        <v>58</v>
      </c>
      <c r="J158" s="6">
        <f t="shared" ca="1" si="92"/>
        <v>25</v>
      </c>
      <c r="K158" s="7">
        <f t="shared" ca="1" si="93"/>
        <v>108</v>
      </c>
      <c r="L158" s="4">
        <f t="shared" ca="1" si="94"/>
        <v>24</v>
      </c>
      <c r="M158" s="5">
        <f t="shared" ca="1" si="128"/>
        <v>105</v>
      </c>
      <c r="N158" s="6">
        <f t="shared" ca="1" si="95"/>
        <v>74</v>
      </c>
      <c r="O158" s="7">
        <f t="shared" ca="1" si="96"/>
        <v>59</v>
      </c>
      <c r="P158" s="4">
        <f t="shared" ca="1" si="97"/>
        <v>71</v>
      </c>
      <c r="Q158" s="5">
        <f t="shared" ca="1" si="98"/>
        <v>108</v>
      </c>
      <c r="R158" s="6">
        <f t="shared" ca="1" si="99"/>
        <v>25</v>
      </c>
      <c r="S158" s="7">
        <f t="shared" ca="1" si="100"/>
        <v>58</v>
      </c>
      <c r="T158" s="4">
        <f t="shared" ca="1" si="101"/>
        <v>24</v>
      </c>
      <c r="U158" s="5">
        <f t="shared" ca="1" si="102"/>
        <v>59</v>
      </c>
      <c r="V158" s="6">
        <f t="shared" ca="1" si="103"/>
        <v>74</v>
      </c>
      <c r="W158" s="7">
        <f t="shared" ca="1" si="104"/>
        <v>105</v>
      </c>
      <c r="X158" s="4">
        <f t="shared" ca="1" si="105"/>
        <v>71</v>
      </c>
      <c r="Y158" s="5">
        <f t="shared" ca="1" si="106"/>
        <v>25</v>
      </c>
      <c r="Z158" s="6">
        <f t="shared" ca="1" si="107"/>
        <v>58</v>
      </c>
      <c r="AA158" s="7">
        <f t="shared" ca="1" si="107"/>
        <v>108</v>
      </c>
      <c r="AB158" s="4">
        <f t="shared" ca="1" si="108"/>
        <v>24</v>
      </c>
      <c r="AC158" s="5">
        <f t="shared" ca="1" si="109"/>
        <v>74</v>
      </c>
      <c r="AD158" s="6">
        <f t="shared" ca="1" si="110"/>
        <v>105</v>
      </c>
      <c r="AE158" s="23">
        <f t="shared" ca="1" si="110"/>
        <v>59</v>
      </c>
      <c r="AF158" s="20">
        <f t="shared" ca="1" si="111"/>
        <v>71</v>
      </c>
      <c r="AG158" s="20">
        <f t="shared" ca="1" si="111"/>
        <v>108</v>
      </c>
      <c r="AH158" s="20">
        <f t="shared" ca="1" si="111"/>
        <v>25</v>
      </c>
      <c r="AI158" s="20">
        <f t="shared" ca="1" si="88"/>
        <v>58</v>
      </c>
      <c r="AJ158" s="1">
        <f t="shared" ca="1" si="112"/>
        <v>0.55038759689922478</v>
      </c>
      <c r="AK158" s="1">
        <f t="shared" ca="1" si="113"/>
        <v>0.18796992481203006</v>
      </c>
      <c r="AL158" s="1">
        <f t="shared" ca="1" si="114"/>
        <v>0.36641221374045801</v>
      </c>
      <c r="AM158" s="1">
        <f t="shared" ca="1" si="115"/>
        <v>0.49236641221374045</v>
      </c>
      <c r="AN158" s="1">
        <f ca="1"/>
        <v>0.55072463768115942</v>
      </c>
      <c r="AO158" s="1">
        <f ca="1"/>
        <v>0.27551020408163263</v>
      </c>
      <c r="AP158" s="1">
        <f ca="1"/>
        <v>0.38922155688622756</v>
      </c>
      <c r="AQ158" s="1">
        <f ca="1"/>
        <v>0.41317365269461076</v>
      </c>
      <c r="AR158" s="2">
        <f t="shared" ca="1" si="116"/>
        <v>-0.13755098498654866</v>
      </c>
      <c r="AS158" s="2">
        <f t="shared" ca="1" si="117"/>
        <v>-0.2752144335995268</v>
      </c>
      <c r="AT158" s="2">
        <f t="shared" ca="1" si="118"/>
        <v>-0.16150308079493186</v>
      </c>
      <c r="AU158" s="1">
        <f t="shared" ca="1" si="129"/>
        <v>-7.9529800301064324E-2</v>
      </c>
      <c r="AV158" s="1">
        <f t="shared" ca="1" si="129"/>
        <v>8.7203238487667922E-2</v>
      </c>
      <c r="AW158" s="1">
        <f t="shared" ca="1" si="129"/>
        <v>2.2472302363834906E-2</v>
      </c>
      <c r="BA158" s="1">
        <v>0.29004329004329005</v>
      </c>
      <c r="BB158" s="1">
        <v>0.73863636363636365</v>
      </c>
      <c r="BC158" s="1">
        <v>0.48402948402948404</v>
      </c>
      <c r="BD158" s="1">
        <v>0.56756756756756754</v>
      </c>
      <c r="BE158" s="1">
        <v>0.55384615384615388</v>
      </c>
      <c r="BF158" s="1">
        <v>0.12878787878787878</v>
      </c>
      <c r="BG158" s="1">
        <v>0.33969465648854963</v>
      </c>
      <c r="BH158" s="1">
        <v>0.49618320610687022</v>
      </c>
      <c r="BI158" s="2">
        <f t="shared" si="119"/>
        <v>-5.7662947739283654E-2</v>
      </c>
      <c r="BJ158" s="2">
        <f t="shared" si="120"/>
        <v>-0.42505827505827509</v>
      </c>
      <c r="BK158" s="2">
        <f t="shared" si="121"/>
        <v>-0.21415149735760425</v>
      </c>
      <c r="BL158" s="1">
        <f t="shared" si="130"/>
        <v>-4.4681325503843627E-3</v>
      </c>
      <c r="BM158" s="1">
        <f t="shared" si="130"/>
        <v>-0.31930191628986815</v>
      </c>
      <c r="BN158" s="1">
        <f t="shared" si="130"/>
        <v>-0.16095668216870496</v>
      </c>
      <c r="BP158" s="9">
        <v>155</v>
      </c>
      <c r="BQ158" s="1">
        <v>0.55384615384615388</v>
      </c>
      <c r="BR158" s="1">
        <v>0.12878787878787878</v>
      </c>
      <c r="BS158" s="1">
        <v>0.33969465648854963</v>
      </c>
      <c r="BT158" s="1">
        <v>0.49618320610687022</v>
      </c>
      <c r="BU158" s="1">
        <v>0.7137404580152672</v>
      </c>
      <c r="BV158" s="9">
        <v>155</v>
      </c>
      <c r="BW158" s="1">
        <f t="shared" ca="1" si="122"/>
        <v>0.55072463768115942</v>
      </c>
      <c r="BX158" s="1">
        <f t="shared" ca="1" si="123"/>
        <v>0.27551020408163263</v>
      </c>
      <c r="BY158" s="1">
        <f t="shared" ca="1" si="124"/>
        <v>0.3892215568862275</v>
      </c>
      <c r="BZ158" s="1">
        <f t="shared" ca="1" si="125"/>
        <v>0.41317365269461076</v>
      </c>
      <c r="CA158" s="1">
        <f t="shared" ca="1" si="126"/>
        <v>0.65269461077844304</v>
      </c>
    </row>
    <row r="159" spans="1:79" x14ac:dyDescent="0.25">
      <c r="A159" s="2">
        <f t="shared" si="127"/>
        <v>156</v>
      </c>
      <c r="B159" s="2">
        <f ca="1">OFFSET(Vectors!A158,0,8*(-1+$A$2))</f>
        <v>241</v>
      </c>
      <c r="C159" s="2">
        <f ca="1">OFFSET(Vectors!B158,0,8*(-1+$A$2))</f>
        <v>0.55855855855855852</v>
      </c>
      <c r="D159" s="15">
        <f ca="1">OFFSET(Vectors!F158,0,8*(-1+$A$2))+NORMINV(RAND(),OFFSET(Vectors!G158,0,8*(-1+$A$2)),OFFSET(Vectors!H158,0,8*(-1+$A$2)))</f>
        <v>0.51387614870715892</v>
      </c>
      <c r="E159" s="2">
        <f t="shared" ca="1" si="89"/>
        <v>124</v>
      </c>
      <c r="F159" s="2">
        <f ca="1">B159-E159</f>
        <v>117</v>
      </c>
      <c r="G159" s="12">
        <f ca="1">OFFSET(Vectors!C158,0,8*(-1+$A$2))+NORMINV(RAND(),OFFSET(Vectors!D158,0,8*(-1+$A$2)),OFFSET(Vectors!E158,0,8*(-1+$A$2)))</f>
        <v>0.28791512379725026</v>
      </c>
      <c r="H159" s="4">
        <f t="shared" ca="1" si="90"/>
        <v>69</v>
      </c>
      <c r="I159" s="5">
        <f t="shared" ca="1" si="91"/>
        <v>55</v>
      </c>
      <c r="J159" s="6">
        <f t="shared" ca="1" si="92"/>
        <v>34</v>
      </c>
      <c r="K159" s="7">
        <f t="shared" ca="1" si="93"/>
        <v>83</v>
      </c>
      <c r="L159" s="4">
        <f t="shared" ca="1" si="94"/>
        <v>36</v>
      </c>
      <c r="M159" s="5">
        <f t="shared" ca="1" si="128"/>
        <v>88</v>
      </c>
      <c r="N159" s="6">
        <f t="shared" ca="1" si="95"/>
        <v>65</v>
      </c>
      <c r="O159" s="7">
        <f t="shared" ca="1" si="96"/>
        <v>52</v>
      </c>
      <c r="P159" s="4">
        <f t="shared" ca="1" si="97"/>
        <v>69</v>
      </c>
      <c r="Q159" s="5">
        <f t="shared" ca="1" si="98"/>
        <v>83</v>
      </c>
      <c r="R159" s="6">
        <f t="shared" ca="1" si="99"/>
        <v>34</v>
      </c>
      <c r="S159" s="7">
        <f t="shared" ca="1" si="100"/>
        <v>55</v>
      </c>
      <c r="T159" s="4">
        <f t="shared" ca="1" si="101"/>
        <v>36</v>
      </c>
      <c r="U159" s="5">
        <f t="shared" ca="1" si="102"/>
        <v>52</v>
      </c>
      <c r="V159" s="6">
        <f t="shared" ca="1" si="103"/>
        <v>65</v>
      </c>
      <c r="W159" s="7">
        <f t="shared" ca="1" si="104"/>
        <v>88</v>
      </c>
      <c r="X159" s="4">
        <f t="shared" ca="1" si="105"/>
        <v>69</v>
      </c>
      <c r="Y159" s="5">
        <f t="shared" ca="1" si="106"/>
        <v>34</v>
      </c>
      <c r="Z159" s="6">
        <f t="shared" ca="1" si="107"/>
        <v>55</v>
      </c>
      <c r="AA159" s="7">
        <f t="shared" ca="1" si="107"/>
        <v>83</v>
      </c>
      <c r="AB159" s="4">
        <f t="shared" ca="1" si="108"/>
        <v>36</v>
      </c>
      <c r="AC159" s="5">
        <f t="shared" ca="1" si="109"/>
        <v>65</v>
      </c>
      <c r="AD159" s="6">
        <f t="shared" ca="1" si="110"/>
        <v>88</v>
      </c>
      <c r="AE159" s="23">
        <f t="shared" ca="1" si="110"/>
        <v>52</v>
      </c>
      <c r="AF159" s="20">
        <f t="shared" ca="1" si="111"/>
        <v>69</v>
      </c>
      <c r="AG159" s="20">
        <f t="shared" ca="1" si="111"/>
        <v>83</v>
      </c>
      <c r="AH159" s="20">
        <f t="shared" ca="1" si="111"/>
        <v>34</v>
      </c>
      <c r="AI159" s="20">
        <f t="shared" ca="1" si="88"/>
        <v>55</v>
      </c>
      <c r="AJ159" s="1">
        <f t="shared" ca="1" si="112"/>
        <v>0.55645161290322576</v>
      </c>
      <c r="AK159" s="1">
        <f t="shared" ca="1" si="113"/>
        <v>0.29059829059829062</v>
      </c>
      <c r="AL159" s="1">
        <f t="shared" ca="1" si="114"/>
        <v>0.42738589211618255</v>
      </c>
      <c r="AM159" s="1">
        <f t="shared" ca="1" si="115"/>
        <v>0.51452282157676343</v>
      </c>
      <c r="AN159" s="1">
        <f ca="1"/>
        <v>0.55645161290322576</v>
      </c>
      <c r="AO159" s="1">
        <f ca="1"/>
        <v>0.29059829059829062</v>
      </c>
      <c r="AP159" s="1">
        <f ca="1"/>
        <v>0.42738589211618255</v>
      </c>
      <c r="AQ159" s="1">
        <f ca="1"/>
        <v>0.51452282157676343</v>
      </c>
      <c r="AR159" s="2">
        <f t="shared" ca="1" si="116"/>
        <v>-4.1928791326462322E-2</v>
      </c>
      <c r="AS159" s="2">
        <f t="shared" ca="1" si="117"/>
        <v>-0.26585332230493514</v>
      </c>
      <c r="AT159" s="2">
        <f t="shared" ca="1" si="118"/>
        <v>-0.1290657207870432</v>
      </c>
      <c r="AU159" s="1">
        <f t="shared" ca="1" si="129"/>
        <v>9.5622193660086341E-2</v>
      </c>
      <c r="AV159" s="1">
        <f t="shared" ca="1" si="129"/>
        <v>9.3611112945916619E-3</v>
      </c>
      <c r="AW159" s="1">
        <f t="shared" ca="1" si="129"/>
        <v>3.243736000788866E-2</v>
      </c>
      <c r="BA159" s="1">
        <v>0.2578125</v>
      </c>
      <c r="BB159" s="1">
        <v>0.56321839080459768</v>
      </c>
      <c r="BC159" s="1">
        <v>0.38139534883720932</v>
      </c>
      <c r="BD159" s="1">
        <v>0.59534883720930232</v>
      </c>
      <c r="BE159" s="1">
        <v>0.55855855855855852</v>
      </c>
      <c r="BF159" s="1">
        <v>0.35384615384615392</v>
      </c>
      <c r="BG159" s="1">
        <v>0.44813278008298757</v>
      </c>
      <c r="BH159" s="1">
        <v>0.46058091286307051</v>
      </c>
      <c r="BI159" s="2">
        <f t="shared" si="119"/>
        <v>-9.7977645695488003E-2</v>
      </c>
      <c r="BJ159" s="2">
        <f t="shared" si="120"/>
        <v>-0.20471240471240459</v>
      </c>
      <c r="BK159" s="2">
        <f t="shared" si="121"/>
        <v>-0.11042577847557095</v>
      </c>
      <c r="BL159" s="1">
        <f t="shared" si="130"/>
        <v>-4.0314697956204348E-2</v>
      </c>
      <c r="BM159" s="1">
        <f t="shared" si="130"/>
        <v>0.2203458703458705</v>
      </c>
      <c r="BN159" s="1">
        <f t="shared" si="130"/>
        <v>0.1037257188820333</v>
      </c>
      <c r="BP159" s="9">
        <v>156</v>
      </c>
      <c r="BQ159" s="1">
        <v>0.55855855855855852</v>
      </c>
      <c r="BR159" s="1">
        <v>0.35384615384615387</v>
      </c>
      <c r="BS159" s="1">
        <v>0.44813278008298757</v>
      </c>
      <c r="BT159" s="1">
        <v>0.46058091286307051</v>
      </c>
      <c r="BU159" s="1">
        <v>0.60580912863070535</v>
      </c>
      <c r="BV159" s="9">
        <v>156</v>
      </c>
      <c r="BW159" s="1">
        <f t="shared" ca="1" si="122"/>
        <v>0.55645161290322576</v>
      </c>
      <c r="BX159" s="1">
        <f t="shared" ca="1" si="123"/>
        <v>0.29059829059829062</v>
      </c>
      <c r="BY159" s="1">
        <f t="shared" ca="1" si="124"/>
        <v>0.4273858921161825</v>
      </c>
      <c r="BZ159" s="1">
        <f t="shared" ca="1" si="125"/>
        <v>0.51452282157676343</v>
      </c>
      <c r="CA159" s="1">
        <f t="shared" ca="1" si="126"/>
        <v>0.63070539419087135</v>
      </c>
    </row>
    <row r="160" spans="1:79" x14ac:dyDescent="0.25">
      <c r="A160" s="2">
        <f t="shared" si="127"/>
        <v>157</v>
      </c>
      <c r="B160" s="2">
        <f ca="1">OFFSET(Vectors!A159,0,8*(-1+$A$2))</f>
        <v>144</v>
      </c>
      <c r="C160" s="2">
        <f ca="1">OFFSET(Vectors!B159,0,8*(-1+$A$2))</f>
        <v>0.5625</v>
      </c>
      <c r="D160" s="15">
        <f ca="1">OFFSET(Vectors!F159,0,8*(-1+$A$2))+NORMINV(RAND(),OFFSET(Vectors!G159,0,8*(-1+$A$2)),OFFSET(Vectors!H159,0,8*(-1+$A$2)))</f>
        <v>0.48716183032205385</v>
      </c>
      <c r="E160" s="2">
        <f t="shared" ca="1" si="89"/>
        <v>70</v>
      </c>
      <c r="F160" s="2">
        <f ca="1">B160-E160</f>
        <v>74</v>
      </c>
      <c r="G160" s="12">
        <f ca="1">OFFSET(Vectors!C159,0,8*(-1+$A$2))+NORMINV(RAND(),OFFSET(Vectors!D159,0,8*(-1+$A$2)),OFFSET(Vectors!E159,0,8*(-1+$A$2)))</f>
        <v>0.15109345754582215</v>
      </c>
      <c r="H160" s="4">
        <f t="shared" ca="1" si="90"/>
        <v>39</v>
      </c>
      <c r="I160" s="5">
        <f t="shared" ca="1" si="91"/>
        <v>31</v>
      </c>
      <c r="J160" s="6">
        <f t="shared" ca="1" si="92"/>
        <v>11</v>
      </c>
      <c r="K160" s="7">
        <f t="shared" ca="1" si="93"/>
        <v>63</v>
      </c>
      <c r="L160" s="4">
        <f t="shared" ca="1" si="94"/>
        <v>11</v>
      </c>
      <c r="M160" s="5">
        <f t="shared" ca="1" si="128"/>
        <v>59</v>
      </c>
      <c r="N160" s="6">
        <f t="shared" ca="1" si="95"/>
        <v>42</v>
      </c>
      <c r="O160" s="7">
        <f t="shared" ca="1" si="96"/>
        <v>32</v>
      </c>
      <c r="P160" s="4">
        <f t="shared" ca="1" si="97"/>
        <v>39</v>
      </c>
      <c r="Q160" s="5">
        <f t="shared" ca="1" si="98"/>
        <v>63</v>
      </c>
      <c r="R160" s="6">
        <f t="shared" ca="1" si="99"/>
        <v>11</v>
      </c>
      <c r="S160" s="7">
        <f t="shared" ca="1" si="100"/>
        <v>31</v>
      </c>
      <c r="T160" s="4">
        <f t="shared" ca="1" si="101"/>
        <v>11</v>
      </c>
      <c r="U160" s="5">
        <f t="shared" ca="1" si="102"/>
        <v>32</v>
      </c>
      <c r="V160" s="6">
        <f t="shared" ca="1" si="103"/>
        <v>42</v>
      </c>
      <c r="W160" s="7">
        <f t="shared" ca="1" si="104"/>
        <v>59</v>
      </c>
      <c r="X160" s="4">
        <f t="shared" ca="1" si="105"/>
        <v>39</v>
      </c>
      <c r="Y160" s="5">
        <f t="shared" ca="1" si="106"/>
        <v>11</v>
      </c>
      <c r="Z160" s="6">
        <f t="shared" ca="1" si="107"/>
        <v>31</v>
      </c>
      <c r="AA160" s="7">
        <f t="shared" ca="1" si="107"/>
        <v>63</v>
      </c>
      <c r="AB160" s="4">
        <f t="shared" ca="1" si="108"/>
        <v>11</v>
      </c>
      <c r="AC160" s="5">
        <f t="shared" ca="1" si="109"/>
        <v>42</v>
      </c>
      <c r="AD160" s="6">
        <f t="shared" ca="1" si="110"/>
        <v>59</v>
      </c>
      <c r="AE160" s="23">
        <f t="shared" ca="1" si="110"/>
        <v>32</v>
      </c>
      <c r="AF160" s="20">
        <f t="shared" ca="1" si="111"/>
        <v>39</v>
      </c>
      <c r="AG160" s="20">
        <f t="shared" ca="1" si="111"/>
        <v>63</v>
      </c>
      <c r="AH160" s="20">
        <f t="shared" ca="1" si="111"/>
        <v>11</v>
      </c>
      <c r="AI160" s="20">
        <f t="shared" ca="1" si="88"/>
        <v>31</v>
      </c>
      <c r="AJ160" s="1">
        <f t="shared" ca="1" si="112"/>
        <v>0.55714285714285716</v>
      </c>
      <c r="AK160" s="1">
        <f t="shared" ca="1" si="113"/>
        <v>0.14864864864864866</v>
      </c>
      <c r="AL160" s="1">
        <f t="shared" ca="1" si="114"/>
        <v>0.34722222222222221</v>
      </c>
      <c r="AM160" s="1">
        <f t="shared" ca="1" si="115"/>
        <v>0.4861111111111111</v>
      </c>
      <c r="AN160" s="1">
        <f ca="1"/>
        <v>0.55714285714285716</v>
      </c>
      <c r="AO160" s="1">
        <f ca="1"/>
        <v>0.14864864864864866</v>
      </c>
      <c r="AP160" s="1">
        <f ca="1"/>
        <v>0.34722222222222221</v>
      </c>
      <c r="AQ160" s="1">
        <f ca="1"/>
        <v>0.4861111111111111</v>
      </c>
      <c r="AR160" s="2">
        <f t="shared" ca="1" si="116"/>
        <v>-7.1031746031746057E-2</v>
      </c>
      <c r="AS160" s="2">
        <f t="shared" ca="1" si="117"/>
        <v>-0.40849420849420848</v>
      </c>
      <c r="AT160" s="2">
        <f t="shared" ca="1" si="118"/>
        <v>-0.20992063492063495</v>
      </c>
      <c r="AU160" s="1">
        <f t="shared" ca="1" si="129"/>
        <v>-2.9102954705283735E-2</v>
      </c>
      <c r="AV160" s="1">
        <f t="shared" ca="1" si="129"/>
        <v>-0.14264088618927334</v>
      </c>
      <c r="AW160" s="1">
        <f t="shared" ca="1" si="129"/>
        <v>-8.0854914133591749E-2</v>
      </c>
      <c r="BA160" s="1">
        <v>0.25066666666666665</v>
      </c>
      <c r="BB160" s="1">
        <v>0.62126245847176076</v>
      </c>
      <c r="BC160" s="1">
        <v>0.41568047337278108</v>
      </c>
      <c r="BD160" s="1">
        <v>0.55473372781065089</v>
      </c>
      <c r="BE160" s="1">
        <v>0.5625</v>
      </c>
      <c r="BF160" s="1">
        <v>0.19999999999999996</v>
      </c>
      <c r="BG160" s="1">
        <v>0.3611111111111111</v>
      </c>
      <c r="BH160" s="1">
        <v>0.44444444444444442</v>
      </c>
      <c r="BI160" s="2">
        <f t="shared" si="119"/>
        <v>-0.11805555555555558</v>
      </c>
      <c r="BJ160" s="2">
        <f t="shared" si="120"/>
        <v>-0.36250000000000004</v>
      </c>
      <c r="BK160" s="2">
        <f t="shared" si="121"/>
        <v>-0.2013888888888889</v>
      </c>
      <c r="BL160" s="1">
        <f t="shared" si="130"/>
        <v>-2.0077909860067578E-2</v>
      </c>
      <c r="BM160" s="1">
        <f t="shared" si="130"/>
        <v>-0.15778759528759545</v>
      </c>
      <c r="BN160" s="1">
        <f t="shared" si="130"/>
        <v>-9.0963110413317949E-2</v>
      </c>
      <c r="BP160" s="9">
        <v>157</v>
      </c>
      <c r="BQ160" s="1">
        <v>0.5625</v>
      </c>
      <c r="BR160" s="1">
        <v>0.2</v>
      </c>
      <c r="BS160" s="1">
        <v>0.3611111111111111</v>
      </c>
      <c r="BT160" s="1">
        <v>0.44444444444444442</v>
      </c>
      <c r="BU160" s="1">
        <v>0.69444444444444442</v>
      </c>
      <c r="BV160" s="9">
        <v>157</v>
      </c>
      <c r="BW160" s="1">
        <f t="shared" ca="1" si="122"/>
        <v>0.55714285714285716</v>
      </c>
      <c r="BX160" s="1">
        <f t="shared" ca="1" si="123"/>
        <v>0.14864864864864866</v>
      </c>
      <c r="BY160" s="1">
        <f t="shared" ca="1" si="124"/>
        <v>0.34722222222222221</v>
      </c>
      <c r="BZ160" s="1">
        <f t="shared" ca="1" si="125"/>
        <v>0.4861111111111111</v>
      </c>
      <c r="CA160" s="1">
        <f t="shared" ca="1" si="126"/>
        <v>0.70833333333333326</v>
      </c>
    </row>
    <row r="161" spans="1:79" x14ac:dyDescent="0.25">
      <c r="A161" s="2">
        <f t="shared" si="127"/>
        <v>158</v>
      </c>
      <c r="B161" s="2">
        <f ca="1">OFFSET(Vectors!A160,0,8*(-1+$A$2))</f>
        <v>469</v>
      </c>
      <c r="C161" s="2">
        <f ca="1">OFFSET(Vectors!B160,0,8*(-1+$A$2))</f>
        <v>0.56302521008403361</v>
      </c>
      <c r="D161" s="15">
        <f ca="1">OFFSET(Vectors!F160,0,8*(-1+$A$2))+NORMINV(RAND(),OFFSET(Vectors!G160,0,8*(-1+$A$2)),OFFSET(Vectors!H160,0,8*(-1+$A$2)))</f>
        <v>0.46462294953810102</v>
      </c>
      <c r="E161" s="2">
        <f t="shared" ca="1" si="89"/>
        <v>218</v>
      </c>
      <c r="F161" s="2">
        <f ca="1">B161-E161</f>
        <v>251</v>
      </c>
      <c r="G161" s="12">
        <f ca="1">OFFSET(Vectors!C160,0,8*(-1+$A$2))+NORMINV(RAND(),OFFSET(Vectors!D160,0,8*(-1+$A$2)),OFFSET(Vectors!E160,0,8*(-1+$A$2)))</f>
        <v>0.34862517432143753</v>
      </c>
      <c r="H161" s="4">
        <f t="shared" ca="1" si="90"/>
        <v>123</v>
      </c>
      <c r="I161" s="5">
        <f t="shared" ca="1" si="91"/>
        <v>95</v>
      </c>
      <c r="J161" s="6">
        <f t="shared" ca="1" si="92"/>
        <v>88</v>
      </c>
      <c r="K161" s="7">
        <f t="shared" ca="1" si="93"/>
        <v>163</v>
      </c>
      <c r="L161" s="4">
        <f t="shared" ca="1" si="94"/>
        <v>76</v>
      </c>
      <c r="M161" s="5">
        <f t="shared" ca="1" si="128"/>
        <v>142</v>
      </c>
      <c r="N161" s="6">
        <f t="shared" ca="1" si="95"/>
        <v>141</v>
      </c>
      <c r="O161" s="7">
        <f t="shared" ca="1" si="96"/>
        <v>110</v>
      </c>
      <c r="P161" s="4">
        <f t="shared" ca="1" si="97"/>
        <v>123</v>
      </c>
      <c r="Q161" s="5">
        <f t="shared" ca="1" si="98"/>
        <v>163</v>
      </c>
      <c r="R161" s="6">
        <f t="shared" ca="1" si="99"/>
        <v>88</v>
      </c>
      <c r="S161" s="7">
        <f t="shared" ca="1" si="100"/>
        <v>95</v>
      </c>
      <c r="T161" s="4">
        <f t="shared" ca="1" si="101"/>
        <v>76</v>
      </c>
      <c r="U161" s="5">
        <f t="shared" ca="1" si="102"/>
        <v>110</v>
      </c>
      <c r="V161" s="6">
        <f t="shared" ca="1" si="103"/>
        <v>141</v>
      </c>
      <c r="W161" s="7">
        <f t="shared" ca="1" si="104"/>
        <v>142</v>
      </c>
      <c r="X161" s="4">
        <f t="shared" ca="1" si="105"/>
        <v>123</v>
      </c>
      <c r="Y161" s="5">
        <f t="shared" ca="1" si="106"/>
        <v>88</v>
      </c>
      <c r="Z161" s="6">
        <f t="shared" ca="1" si="107"/>
        <v>95</v>
      </c>
      <c r="AA161" s="7">
        <f t="shared" ca="1" si="107"/>
        <v>163</v>
      </c>
      <c r="AB161" s="4">
        <f t="shared" ca="1" si="108"/>
        <v>76</v>
      </c>
      <c r="AC161" s="5">
        <f t="shared" ca="1" si="109"/>
        <v>141</v>
      </c>
      <c r="AD161" s="6">
        <f t="shared" ca="1" si="110"/>
        <v>142</v>
      </c>
      <c r="AE161" s="23">
        <f t="shared" ca="1" si="110"/>
        <v>110</v>
      </c>
      <c r="AF161" s="20">
        <f t="shared" ca="1" si="111"/>
        <v>123</v>
      </c>
      <c r="AG161" s="20">
        <f t="shared" ca="1" si="111"/>
        <v>163</v>
      </c>
      <c r="AH161" s="20">
        <f t="shared" ca="1" si="111"/>
        <v>88</v>
      </c>
      <c r="AI161" s="20">
        <f t="shared" ca="1" si="88"/>
        <v>95</v>
      </c>
      <c r="AJ161" s="1">
        <f t="shared" ca="1" si="112"/>
        <v>0.56422018348623848</v>
      </c>
      <c r="AK161" s="1">
        <f t="shared" ca="1" si="113"/>
        <v>0.35059760956175301</v>
      </c>
      <c r="AL161" s="1">
        <f t="shared" ca="1" si="114"/>
        <v>0.44989339019189767</v>
      </c>
      <c r="AM161" s="1">
        <f t="shared" ca="1" si="115"/>
        <v>0.46481876332622601</v>
      </c>
      <c r="AN161" s="1">
        <f ca="1"/>
        <v>0.56422018348623848</v>
      </c>
      <c r="AO161" s="1">
        <f ca="1"/>
        <v>0.35059760956175301</v>
      </c>
      <c r="AP161" s="1">
        <f ca="1"/>
        <v>0.44989339019189767</v>
      </c>
      <c r="AQ161" s="1">
        <f ca="1"/>
        <v>0.46481876332622601</v>
      </c>
      <c r="AR161" s="2">
        <f t="shared" ca="1" si="116"/>
        <v>-9.9401420160012466E-2</v>
      </c>
      <c r="AS161" s="2">
        <f t="shared" ca="1" si="117"/>
        <v>-0.21362257392448547</v>
      </c>
      <c r="AT161" s="2">
        <f t="shared" ca="1" si="118"/>
        <v>-0.11432679329434081</v>
      </c>
      <c r="AU161" s="1">
        <f t="shared" ca="1" si="129"/>
        <v>-2.8369674128266409E-2</v>
      </c>
      <c r="AV161" s="1">
        <f t="shared" ca="1" si="129"/>
        <v>0.19487163456972301</v>
      </c>
      <c r="AW161" s="1">
        <f t="shared" ca="1" si="129"/>
        <v>9.559384162629414E-2</v>
      </c>
      <c r="BA161" s="1">
        <v>0.43965517241379309</v>
      </c>
      <c r="BB161" s="1">
        <v>0.45989304812834231</v>
      </c>
      <c r="BC161" s="1">
        <v>0.44868735083532219</v>
      </c>
      <c r="BD161" s="1">
        <v>0.55369928400954649</v>
      </c>
      <c r="BE161" s="1">
        <v>0.56302521008403361</v>
      </c>
      <c r="BF161" s="1">
        <v>0.2900432900432901</v>
      </c>
      <c r="BG161" s="1">
        <v>0.42857142857142855</v>
      </c>
      <c r="BH161" s="1">
        <v>0.5074626865671642</v>
      </c>
      <c r="BI161" s="2">
        <f t="shared" si="119"/>
        <v>-5.5562523516869411E-2</v>
      </c>
      <c r="BJ161" s="2">
        <f t="shared" si="120"/>
        <v>-0.27298192004074351</v>
      </c>
      <c r="BK161" s="2">
        <f t="shared" si="121"/>
        <v>-0.13445378151260506</v>
      </c>
      <c r="BL161" s="1">
        <f t="shared" si="130"/>
        <v>6.2493032038686169E-2</v>
      </c>
      <c r="BM161" s="1">
        <f t="shared" si="130"/>
        <v>8.9518079959256536E-2</v>
      </c>
      <c r="BN161" s="1">
        <f t="shared" si="130"/>
        <v>6.6935107376283831E-2</v>
      </c>
      <c r="BP161" s="9">
        <v>158</v>
      </c>
      <c r="BQ161" s="1">
        <v>0.56302521008403361</v>
      </c>
      <c r="BR161" s="1">
        <v>0.29004329004329005</v>
      </c>
      <c r="BS161" s="1">
        <v>0.42857142857142855</v>
      </c>
      <c r="BT161" s="1">
        <v>0.5074626865671642</v>
      </c>
      <c r="BU161" s="1">
        <v>0.6353944562899787</v>
      </c>
      <c r="BV161" s="9">
        <v>158</v>
      </c>
      <c r="BW161" s="1">
        <f t="shared" ca="1" si="122"/>
        <v>0.56422018348623848</v>
      </c>
      <c r="BX161" s="1">
        <f t="shared" ca="1" si="123"/>
        <v>0.35059760956175301</v>
      </c>
      <c r="BY161" s="1">
        <f t="shared" ca="1" si="124"/>
        <v>0.44989339019189767</v>
      </c>
      <c r="BZ161" s="1">
        <f t="shared" ca="1" si="125"/>
        <v>0.46481876332622601</v>
      </c>
      <c r="CA161" s="1">
        <f t="shared" ca="1" si="126"/>
        <v>0.60980810234541583</v>
      </c>
    </row>
    <row r="162" spans="1:79" x14ac:dyDescent="0.25">
      <c r="A162" s="2">
        <f t="shared" si="127"/>
        <v>159</v>
      </c>
      <c r="B162" s="2">
        <f ca="1">OFFSET(Vectors!A161,0,8*(-1+$A$2))</f>
        <v>280</v>
      </c>
      <c r="C162" s="2">
        <f ca="1">OFFSET(Vectors!B161,0,8*(-1+$A$2))</f>
        <v>0.56589147286821706</v>
      </c>
      <c r="D162" s="15">
        <f ca="1">OFFSET(Vectors!F161,0,8*(-1+$A$2))+NORMINV(RAND(),OFFSET(Vectors!G161,0,8*(-1+$A$2)),OFFSET(Vectors!H161,0,8*(-1+$A$2)))</f>
        <v>0.4918503316639638</v>
      </c>
      <c r="E162" s="2">
        <f t="shared" ca="1" si="89"/>
        <v>138</v>
      </c>
      <c r="F162" s="2">
        <f ca="1">B162-E162</f>
        <v>142</v>
      </c>
      <c r="G162" s="12">
        <f ca="1">OFFSET(Vectors!C161,0,8*(-1+$A$2))+NORMINV(RAND(),OFFSET(Vectors!D161,0,8*(-1+$A$2)),OFFSET(Vectors!E161,0,8*(-1+$A$2)))</f>
        <v>0.29274348342171203</v>
      </c>
      <c r="H162" s="4">
        <f t="shared" ca="1" si="90"/>
        <v>78</v>
      </c>
      <c r="I162" s="5">
        <f t="shared" ca="1" si="91"/>
        <v>60</v>
      </c>
      <c r="J162" s="6">
        <f t="shared" ca="1" si="92"/>
        <v>42</v>
      </c>
      <c r="K162" s="7">
        <f t="shared" ca="1" si="93"/>
        <v>100</v>
      </c>
      <c r="L162" s="4">
        <f t="shared" ca="1" si="94"/>
        <v>40</v>
      </c>
      <c r="M162" s="5">
        <f t="shared" ca="1" si="128"/>
        <v>98</v>
      </c>
      <c r="N162" s="6">
        <f t="shared" ca="1" si="95"/>
        <v>80</v>
      </c>
      <c r="O162" s="7">
        <f t="shared" ca="1" si="96"/>
        <v>62</v>
      </c>
      <c r="P162" s="4">
        <f t="shared" ca="1" si="97"/>
        <v>78</v>
      </c>
      <c r="Q162" s="5">
        <f t="shared" ca="1" si="98"/>
        <v>100</v>
      </c>
      <c r="R162" s="6">
        <f t="shared" ca="1" si="99"/>
        <v>42</v>
      </c>
      <c r="S162" s="7">
        <f t="shared" ca="1" si="100"/>
        <v>60</v>
      </c>
      <c r="T162" s="4">
        <f t="shared" ca="1" si="101"/>
        <v>40</v>
      </c>
      <c r="U162" s="5">
        <f t="shared" ca="1" si="102"/>
        <v>62</v>
      </c>
      <c r="V162" s="6">
        <f t="shared" ca="1" si="103"/>
        <v>80</v>
      </c>
      <c r="W162" s="7">
        <f t="shared" ca="1" si="104"/>
        <v>98</v>
      </c>
      <c r="X162" s="4">
        <f t="shared" ca="1" si="105"/>
        <v>78</v>
      </c>
      <c r="Y162" s="5">
        <f t="shared" ca="1" si="106"/>
        <v>42</v>
      </c>
      <c r="Z162" s="6">
        <f t="shared" ca="1" si="107"/>
        <v>60</v>
      </c>
      <c r="AA162" s="7">
        <f t="shared" ca="1" si="107"/>
        <v>100</v>
      </c>
      <c r="AB162" s="4">
        <f t="shared" ca="1" si="108"/>
        <v>40</v>
      </c>
      <c r="AC162" s="5">
        <f t="shared" ca="1" si="109"/>
        <v>80</v>
      </c>
      <c r="AD162" s="6">
        <f t="shared" ca="1" si="110"/>
        <v>98</v>
      </c>
      <c r="AE162" s="23">
        <f t="shared" ca="1" si="110"/>
        <v>62</v>
      </c>
      <c r="AF162" s="20">
        <f t="shared" ca="1" si="111"/>
        <v>78</v>
      </c>
      <c r="AG162" s="20">
        <f t="shared" ca="1" si="111"/>
        <v>100</v>
      </c>
      <c r="AH162" s="20">
        <f t="shared" ca="1" si="111"/>
        <v>42</v>
      </c>
      <c r="AI162" s="20">
        <f t="shared" ca="1" si="88"/>
        <v>60</v>
      </c>
      <c r="AJ162" s="1">
        <f t="shared" ca="1" si="112"/>
        <v>0.56521739130434778</v>
      </c>
      <c r="AK162" s="1">
        <f t="shared" ca="1" si="113"/>
        <v>0.29577464788732394</v>
      </c>
      <c r="AL162" s="1">
        <f t="shared" ca="1" si="114"/>
        <v>0.42857142857142855</v>
      </c>
      <c r="AM162" s="1">
        <f t="shared" ca="1" si="115"/>
        <v>0.49285714285714288</v>
      </c>
      <c r="AN162" s="1">
        <f ca="1"/>
        <v>0.56470588235294117</v>
      </c>
      <c r="AO162" s="1">
        <f ca="1"/>
        <v>0.18811881188118812</v>
      </c>
      <c r="AP162" s="1">
        <f ca="1"/>
        <v>0.36021505376344087</v>
      </c>
      <c r="AQ162" s="1">
        <f ca="1"/>
        <v>0.45698924731182794</v>
      </c>
      <c r="AR162" s="2">
        <f t="shared" ca="1" si="116"/>
        <v>-0.10771663504111323</v>
      </c>
      <c r="AS162" s="2">
        <f t="shared" ca="1" si="117"/>
        <v>-0.37658707047175305</v>
      </c>
      <c r="AT162" s="2">
        <f t="shared" ca="1" si="118"/>
        <v>-0.2044908285895003</v>
      </c>
      <c r="AU162" s="1">
        <f t="shared" ca="1" si="129"/>
        <v>-8.3152148811007631E-3</v>
      </c>
      <c r="AV162" s="1">
        <f t="shared" ca="1" si="129"/>
        <v>-0.16296449654726758</v>
      </c>
      <c r="AW162" s="1">
        <f t="shared" ca="1" si="129"/>
        <v>-9.0164035295159484E-2</v>
      </c>
      <c r="BA162" s="1">
        <v>0.37959183673469388</v>
      </c>
      <c r="BB162" s="1">
        <v>0.56451612903225812</v>
      </c>
      <c r="BC162" s="1">
        <v>0.45939675174013922</v>
      </c>
      <c r="BD162" s="1">
        <v>0.56844547563805103</v>
      </c>
      <c r="BE162" s="1">
        <v>0.56589147286821706</v>
      </c>
      <c r="BF162" s="1">
        <v>0.1258278145695364</v>
      </c>
      <c r="BG162" s="1">
        <v>0.32857142857142857</v>
      </c>
      <c r="BH162" s="1">
        <v>0.46071428571428569</v>
      </c>
      <c r="BI162" s="2">
        <f t="shared" si="119"/>
        <v>-0.10517718715393137</v>
      </c>
      <c r="BJ162" s="2">
        <f t="shared" si="120"/>
        <v>-0.44006365829868066</v>
      </c>
      <c r="BK162" s="2">
        <f t="shared" si="121"/>
        <v>-0.23732004429678849</v>
      </c>
      <c r="BL162" s="1">
        <f t="shared" si="130"/>
        <v>-4.9614663637061962E-2</v>
      </c>
      <c r="BM162" s="1">
        <f t="shared" si="130"/>
        <v>-0.16708173825793715</v>
      </c>
      <c r="BN162" s="1">
        <f t="shared" si="130"/>
        <v>-0.10286626278418343</v>
      </c>
      <c r="BP162" s="9">
        <v>159</v>
      </c>
      <c r="BQ162" s="1">
        <v>0.56589147286821706</v>
      </c>
      <c r="BR162" s="1">
        <v>0.12582781456953643</v>
      </c>
      <c r="BS162" s="1">
        <v>0.32857142857142857</v>
      </c>
      <c r="BT162" s="1">
        <v>0.46071428571428569</v>
      </c>
      <c r="BU162" s="1">
        <v>0.7321428571428571</v>
      </c>
      <c r="BV162" s="9">
        <v>159</v>
      </c>
      <c r="BW162" s="1">
        <f t="shared" ca="1" si="122"/>
        <v>0.56470588235294117</v>
      </c>
      <c r="BX162" s="1">
        <f t="shared" ca="1" si="123"/>
        <v>0.18811881188118812</v>
      </c>
      <c r="BY162" s="1">
        <f t="shared" ca="1" si="124"/>
        <v>0.36021505376344087</v>
      </c>
      <c r="BZ162" s="1">
        <f t="shared" ca="1" si="125"/>
        <v>0.45698924731182794</v>
      </c>
      <c r="CA162" s="1">
        <f t="shared" ca="1" si="126"/>
        <v>0.69892473118279574</v>
      </c>
    </row>
    <row r="163" spans="1:79" x14ac:dyDescent="0.25">
      <c r="A163" s="2">
        <f t="shared" si="127"/>
        <v>160</v>
      </c>
      <c r="B163" s="2">
        <f ca="1">OFFSET(Vectors!A162,0,8*(-1+$A$2))</f>
        <v>186</v>
      </c>
      <c r="C163" s="2">
        <f ca="1">OFFSET(Vectors!B162,0,8*(-1+$A$2))</f>
        <v>0.5662650602409639</v>
      </c>
      <c r="D163" s="15">
        <f ca="1">OFFSET(Vectors!F162,0,8*(-1+$A$2))+NORMINV(RAND(),OFFSET(Vectors!G162,0,8*(-1+$A$2)),OFFSET(Vectors!H162,0,8*(-1+$A$2)))</f>
        <v>0.4566836763227542</v>
      </c>
      <c r="E163" s="2">
        <f t="shared" ca="1" si="89"/>
        <v>85</v>
      </c>
      <c r="F163" s="2">
        <f ca="1">B163-E163</f>
        <v>101</v>
      </c>
      <c r="G163" s="12">
        <f ca="1">OFFSET(Vectors!C162,0,8*(-1+$A$2))+NORMINV(RAND(),OFFSET(Vectors!D162,0,8*(-1+$A$2)),OFFSET(Vectors!E162,0,8*(-1+$A$2)))</f>
        <v>0.18731677046122391</v>
      </c>
      <c r="H163" s="4">
        <f t="shared" ca="1" si="90"/>
        <v>48</v>
      </c>
      <c r="I163" s="5">
        <f t="shared" ca="1" si="91"/>
        <v>37</v>
      </c>
      <c r="J163" s="6">
        <f t="shared" ca="1" si="92"/>
        <v>19</v>
      </c>
      <c r="K163" s="7">
        <f t="shared" ca="1" si="93"/>
        <v>82</v>
      </c>
      <c r="L163" s="4">
        <f t="shared" ca="1" si="94"/>
        <v>16</v>
      </c>
      <c r="M163" s="5">
        <f t="shared" ca="1" si="128"/>
        <v>69</v>
      </c>
      <c r="N163" s="6">
        <f t="shared" ca="1" si="95"/>
        <v>57</v>
      </c>
      <c r="O163" s="7">
        <f t="shared" ca="1" si="96"/>
        <v>44</v>
      </c>
      <c r="P163" s="4">
        <f t="shared" ca="1" si="97"/>
        <v>48</v>
      </c>
      <c r="Q163" s="5">
        <f t="shared" ca="1" si="98"/>
        <v>82</v>
      </c>
      <c r="R163" s="6">
        <f t="shared" ca="1" si="99"/>
        <v>19</v>
      </c>
      <c r="S163" s="7">
        <f t="shared" ca="1" si="100"/>
        <v>37</v>
      </c>
      <c r="T163" s="4">
        <f t="shared" ca="1" si="101"/>
        <v>16</v>
      </c>
      <c r="U163" s="5">
        <f t="shared" ca="1" si="102"/>
        <v>44</v>
      </c>
      <c r="V163" s="6">
        <f t="shared" ca="1" si="103"/>
        <v>57</v>
      </c>
      <c r="W163" s="7">
        <f t="shared" ca="1" si="104"/>
        <v>69</v>
      </c>
      <c r="X163" s="4">
        <f t="shared" ca="1" si="105"/>
        <v>48</v>
      </c>
      <c r="Y163" s="5">
        <f t="shared" ca="1" si="106"/>
        <v>19</v>
      </c>
      <c r="Z163" s="6">
        <f t="shared" ca="1" si="107"/>
        <v>37</v>
      </c>
      <c r="AA163" s="7">
        <f t="shared" ca="1" si="107"/>
        <v>82</v>
      </c>
      <c r="AB163" s="4">
        <f t="shared" ca="1" si="108"/>
        <v>16</v>
      </c>
      <c r="AC163" s="5">
        <f t="shared" ca="1" si="109"/>
        <v>57</v>
      </c>
      <c r="AD163" s="6">
        <f t="shared" ca="1" si="110"/>
        <v>69</v>
      </c>
      <c r="AE163" s="23">
        <f t="shared" ca="1" si="110"/>
        <v>44</v>
      </c>
      <c r="AF163" s="20">
        <f t="shared" ca="1" si="111"/>
        <v>48</v>
      </c>
      <c r="AG163" s="20">
        <f t="shared" ca="1" si="111"/>
        <v>82</v>
      </c>
      <c r="AH163" s="20">
        <f t="shared" ca="1" si="111"/>
        <v>19</v>
      </c>
      <c r="AI163" s="20">
        <f t="shared" ca="1" si="88"/>
        <v>37</v>
      </c>
      <c r="AJ163" s="1">
        <f t="shared" ca="1" si="112"/>
        <v>0.56470588235294117</v>
      </c>
      <c r="AK163" s="1">
        <f t="shared" ca="1" si="113"/>
        <v>0.18811881188118812</v>
      </c>
      <c r="AL163" s="1">
        <f t="shared" ca="1" si="114"/>
        <v>0.36021505376344087</v>
      </c>
      <c r="AM163" s="1">
        <f t="shared" ca="1" si="115"/>
        <v>0.45698924731182794</v>
      </c>
      <c r="AN163" s="1">
        <f ca="1"/>
        <v>0.56521739130434778</v>
      </c>
      <c r="AO163" s="1">
        <f ca="1"/>
        <v>0.29577464788732394</v>
      </c>
      <c r="AP163" s="1">
        <f ca="1"/>
        <v>0.42857142857142855</v>
      </c>
      <c r="AQ163" s="1">
        <f ca="1"/>
        <v>0.49285714285714288</v>
      </c>
      <c r="AR163" s="2">
        <f t="shared" ca="1" si="116"/>
        <v>-7.23602484472049E-2</v>
      </c>
      <c r="AS163" s="2">
        <f t="shared" ca="1" si="117"/>
        <v>-0.26944274341702384</v>
      </c>
      <c r="AT163" s="2">
        <f t="shared" ca="1" si="118"/>
        <v>-0.13664596273291924</v>
      </c>
      <c r="AU163" s="1">
        <f t="shared" ca="1" si="129"/>
        <v>3.5356386593908329E-2</v>
      </c>
      <c r="AV163" s="1">
        <f t="shared" ca="1" si="129"/>
        <v>0.1071443270547292</v>
      </c>
      <c r="AW163" s="1">
        <f t="shared" ca="1" si="129"/>
        <v>6.784486585658106E-2</v>
      </c>
      <c r="BA163" s="1">
        <v>0.51127819548872178</v>
      </c>
      <c r="BB163" s="1">
        <v>0.3920863309352518</v>
      </c>
      <c r="BC163" s="1">
        <v>0.45036764705882354</v>
      </c>
      <c r="BD163" s="1">
        <v>0.4889705882352941</v>
      </c>
      <c r="BE163" s="1">
        <v>0.5662650602409639</v>
      </c>
      <c r="BF163" s="1">
        <v>0.15533980582524265</v>
      </c>
      <c r="BG163" s="1">
        <v>0.33870967741935482</v>
      </c>
      <c r="BH163" s="1">
        <v>0.44623655913978494</v>
      </c>
      <c r="BI163" s="2">
        <f t="shared" si="119"/>
        <v>-0.12002850110117896</v>
      </c>
      <c r="BJ163" s="2">
        <f t="shared" si="120"/>
        <v>-0.41092525441572125</v>
      </c>
      <c r="BK163" s="2">
        <f t="shared" si="121"/>
        <v>-0.22755538282160909</v>
      </c>
      <c r="BL163" s="1">
        <f t="shared" si="130"/>
        <v>-1.4851313947247591E-2</v>
      </c>
      <c r="BM163" s="1">
        <f t="shared" si="130"/>
        <v>2.9138403882959407E-2</v>
      </c>
      <c r="BN163" s="1">
        <f t="shared" si="130"/>
        <v>9.7646614751794036E-3</v>
      </c>
      <c r="BP163" s="9">
        <v>160</v>
      </c>
      <c r="BQ163" s="1">
        <v>0.5662650602409639</v>
      </c>
      <c r="BR163" s="1">
        <v>0.1553398058252427</v>
      </c>
      <c r="BS163" s="1">
        <v>0.33870967741935482</v>
      </c>
      <c r="BT163" s="1">
        <v>0.44623655913978494</v>
      </c>
      <c r="BU163" s="1">
        <v>0.72043010752688175</v>
      </c>
      <c r="BV163" s="9">
        <v>160</v>
      </c>
      <c r="BW163" s="1">
        <f t="shared" ca="1" si="122"/>
        <v>0.56521739130434778</v>
      </c>
      <c r="BX163" s="1">
        <f t="shared" ca="1" si="123"/>
        <v>0.29577464788732394</v>
      </c>
      <c r="BY163" s="1">
        <f t="shared" ca="1" si="124"/>
        <v>0.4285714285714286</v>
      </c>
      <c r="BZ163" s="1">
        <f t="shared" ca="1" si="125"/>
        <v>0.49285714285714288</v>
      </c>
      <c r="CA163" s="1">
        <f t="shared" ca="1" si="126"/>
        <v>0.63571428571428568</v>
      </c>
    </row>
    <row r="164" spans="1:79" x14ac:dyDescent="0.25">
      <c r="A164" s="2">
        <f t="shared" si="127"/>
        <v>161</v>
      </c>
      <c r="B164" s="2">
        <f ca="1">OFFSET(Vectors!A163,0,8*(-1+$A$2))</f>
        <v>213</v>
      </c>
      <c r="C164" s="2">
        <f ca="1">OFFSET(Vectors!B163,0,8*(-1+$A$2))</f>
        <v>0.56862745098039214</v>
      </c>
      <c r="D164" s="15">
        <f ca="1">OFFSET(Vectors!F163,0,8*(-1+$A$2))+NORMINV(RAND(),OFFSET(Vectors!G163,0,8*(-1+$A$2)),OFFSET(Vectors!H163,0,8*(-1+$A$2)))</f>
        <v>0.50073655041468235</v>
      </c>
      <c r="E164" s="2">
        <f t="shared" ca="1" si="89"/>
        <v>107</v>
      </c>
      <c r="F164" s="2">
        <f ca="1">B164-E164</f>
        <v>106</v>
      </c>
      <c r="G164" s="12">
        <f ca="1">OFFSET(Vectors!C163,0,8*(-1+$A$2))+NORMINV(RAND(),OFFSET(Vectors!D163,0,8*(-1+$A$2)),OFFSET(Vectors!E163,0,8*(-1+$A$2)))</f>
        <v>0.27363293906545499</v>
      </c>
      <c r="H164" s="4">
        <f t="shared" ca="1" si="90"/>
        <v>61</v>
      </c>
      <c r="I164" s="5">
        <f t="shared" ca="1" si="91"/>
        <v>46</v>
      </c>
      <c r="J164" s="6">
        <f t="shared" ca="1" si="92"/>
        <v>29</v>
      </c>
      <c r="K164" s="7">
        <f t="shared" ca="1" si="93"/>
        <v>77</v>
      </c>
      <c r="L164" s="4">
        <f t="shared" ca="1" si="94"/>
        <v>29</v>
      </c>
      <c r="M164" s="5">
        <f t="shared" ca="1" si="128"/>
        <v>78</v>
      </c>
      <c r="N164" s="6">
        <f t="shared" ca="1" si="95"/>
        <v>60</v>
      </c>
      <c r="O164" s="7">
        <f t="shared" ca="1" si="96"/>
        <v>46</v>
      </c>
      <c r="P164" s="4">
        <f t="shared" ca="1" si="97"/>
        <v>61</v>
      </c>
      <c r="Q164" s="5">
        <f t="shared" ca="1" si="98"/>
        <v>77</v>
      </c>
      <c r="R164" s="6">
        <f t="shared" ca="1" si="99"/>
        <v>29</v>
      </c>
      <c r="S164" s="7">
        <f t="shared" ca="1" si="100"/>
        <v>46</v>
      </c>
      <c r="T164" s="4">
        <f t="shared" ca="1" si="101"/>
        <v>29</v>
      </c>
      <c r="U164" s="5">
        <f t="shared" ca="1" si="102"/>
        <v>46</v>
      </c>
      <c r="V164" s="6">
        <f t="shared" ca="1" si="103"/>
        <v>60</v>
      </c>
      <c r="W164" s="7">
        <f t="shared" ca="1" si="104"/>
        <v>78</v>
      </c>
      <c r="X164" s="4">
        <f t="shared" ca="1" si="105"/>
        <v>61</v>
      </c>
      <c r="Y164" s="5">
        <f t="shared" ca="1" si="106"/>
        <v>29</v>
      </c>
      <c r="Z164" s="6">
        <f t="shared" ca="1" si="107"/>
        <v>46</v>
      </c>
      <c r="AA164" s="7">
        <f t="shared" ca="1" si="107"/>
        <v>77</v>
      </c>
      <c r="AB164" s="4">
        <f t="shared" ca="1" si="108"/>
        <v>29</v>
      </c>
      <c r="AC164" s="5">
        <f t="shared" ca="1" si="109"/>
        <v>60</v>
      </c>
      <c r="AD164" s="6">
        <f t="shared" ca="1" si="110"/>
        <v>78</v>
      </c>
      <c r="AE164" s="23">
        <f t="shared" ca="1" si="110"/>
        <v>46</v>
      </c>
      <c r="AF164" s="20">
        <f t="shared" ca="1" si="111"/>
        <v>61</v>
      </c>
      <c r="AG164" s="20">
        <f t="shared" ca="1" si="111"/>
        <v>77</v>
      </c>
      <c r="AH164" s="20">
        <f t="shared" ca="1" si="111"/>
        <v>29</v>
      </c>
      <c r="AI164" s="20">
        <f t="shared" ca="1" si="88"/>
        <v>46</v>
      </c>
      <c r="AJ164" s="1">
        <f t="shared" ca="1" si="112"/>
        <v>0.57009345794392519</v>
      </c>
      <c r="AK164" s="1">
        <f t="shared" ca="1" si="113"/>
        <v>0.27358490566037735</v>
      </c>
      <c r="AL164" s="1">
        <f t="shared" ca="1" si="114"/>
        <v>0.42253521126760563</v>
      </c>
      <c r="AM164" s="1">
        <f t="shared" ca="1" si="115"/>
        <v>0.50234741784037562</v>
      </c>
      <c r="AN164" s="1">
        <f ca="1"/>
        <v>0.57009345794392519</v>
      </c>
      <c r="AO164" s="1">
        <f ca="1"/>
        <v>0.27358490566037735</v>
      </c>
      <c r="AP164" s="1">
        <f ca="1"/>
        <v>0.42253521126760563</v>
      </c>
      <c r="AQ164" s="1">
        <f ca="1"/>
        <v>0.50234741784037562</v>
      </c>
      <c r="AR164" s="2">
        <f t="shared" ca="1" si="116"/>
        <v>-6.7746040103549565E-2</v>
      </c>
      <c r="AS164" s="2">
        <f t="shared" ca="1" si="117"/>
        <v>-0.29650855228354783</v>
      </c>
      <c r="AT164" s="2">
        <f t="shared" ca="1" si="118"/>
        <v>-0.14755824667631956</v>
      </c>
      <c r="AU164" s="1">
        <f t="shared" ca="1" si="129"/>
        <v>4.6142083436553349E-3</v>
      </c>
      <c r="AV164" s="1">
        <f t="shared" ca="1" si="129"/>
        <v>-2.7065808866523988E-2</v>
      </c>
      <c r="AW164" s="1">
        <f t="shared" ca="1" si="129"/>
        <v>-1.0912283943400325E-2</v>
      </c>
      <c r="BA164" s="1">
        <v>0.27450980392156865</v>
      </c>
      <c r="BB164" s="1">
        <v>0.57926829268292679</v>
      </c>
      <c r="BC164" s="1">
        <v>0.41032608695652173</v>
      </c>
      <c r="BD164" s="1">
        <v>0.55434782608695654</v>
      </c>
      <c r="BE164" s="1">
        <v>0.56862745098039214</v>
      </c>
      <c r="BF164" s="1">
        <v>0.42342342342342343</v>
      </c>
      <c r="BG164" s="1">
        <v>0.49295774647887325</v>
      </c>
      <c r="BH164" s="1">
        <v>0.47887323943661969</v>
      </c>
      <c r="BI164" s="2">
        <f t="shared" si="119"/>
        <v>-8.9754211543772444E-2</v>
      </c>
      <c r="BJ164" s="2">
        <f t="shared" si="120"/>
        <v>-0.14520402755696871</v>
      </c>
      <c r="BK164" s="2">
        <f t="shared" si="121"/>
        <v>-7.5669704501518886E-2</v>
      </c>
      <c r="BL164" s="1">
        <f t="shared" si="130"/>
        <v>3.027428955740652E-2</v>
      </c>
      <c r="BM164" s="1">
        <f t="shared" si="130"/>
        <v>0.26572122685875255</v>
      </c>
      <c r="BN164" s="1">
        <f t="shared" si="130"/>
        <v>0.1518856783200902</v>
      </c>
      <c r="BP164" s="9">
        <v>161</v>
      </c>
      <c r="BQ164" s="1">
        <v>0.56862745098039214</v>
      </c>
      <c r="BR164" s="1">
        <v>0.42342342342342343</v>
      </c>
      <c r="BS164" s="1">
        <v>0.49295774647887325</v>
      </c>
      <c r="BT164" s="1">
        <v>0.47887323943661969</v>
      </c>
      <c r="BU164" s="1">
        <v>0.57276995305164324</v>
      </c>
      <c r="BV164" s="9">
        <v>161</v>
      </c>
      <c r="BW164" s="1">
        <f t="shared" ca="1" si="122"/>
        <v>0.57009345794392519</v>
      </c>
      <c r="BX164" s="1">
        <f t="shared" ca="1" si="123"/>
        <v>0.27358490566037735</v>
      </c>
      <c r="BY164" s="1">
        <f t="shared" ca="1" si="124"/>
        <v>0.42253521126760563</v>
      </c>
      <c r="BZ164" s="1">
        <f t="shared" ca="1" si="125"/>
        <v>0.50234741784037562</v>
      </c>
      <c r="CA164" s="1">
        <f t="shared" ca="1" si="126"/>
        <v>0.64788732394366189</v>
      </c>
    </row>
    <row r="165" spans="1:79" x14ac:dyDescent="0.25">
      <c r="A165" s="2">
        <f t="shared" si="127"/>
        <v>162</v>
      </c>
      <c r="B165" s="2">
        <f ca="1">OFFSET(Vectors!A164,0,8*(-1+$A$2))</f>
        <v>225</v>
      </c>
      <c r="C165" s="2">
        <f ca="1">OFFSET(Vectors!B164,0,8*(-1+$A$2))</f>
        <v>0.57024793388429751</v>
      </c>
      <c r="D165" s="15">
        <f ca="1">OFFSET(Vectors!F164,0,8*(-1+$A$2))+NORMINV(RAND(),OFFSET(Vectors!G164,0,8*(-1+$A$2)),OFFSET(Vectors!H164,0,8*(-1+$A$2)))</f>
        <v>0.48879518680607592</v>
      </c>
      <c r="E165" s="2">
        <f t="shared" ca="1" si="89"/>
        <v>110</v>
      </c>
      <c r="F165" s="2">
        <f ca="1">B165-E165</f>
        <v>115</v>
      </c>
      <c r="G165" s="12">
        <f ca="1">OFFSET(Vectors!C164,0,8*(-1+$A$2))+NORMINV(RAND(),OFFSET(Vectors!D164,0,8*(-1+$A$2)),OFFSET(Vectors!E164,0,8*(-1+$A$2)))</f>
        <v>0.22219105352569529</v>
      </c>
      <c r="H165" s="4">
        <f t="shared" ca="1" si="90"/>
        <v>63</v>
      </c>
      <c r="I165" s="5">
        <f t="shared" ca="1" si="91"/>
        <v>47</v>
      </c>
      <c r="J165" s="6">
        <f t="shared" ca="1" si="92"/>
        <v>26</v>
      </c>
      <c r="K165" s="7">
        <f t="shared" ca="1" si="93"/>
        <v>89</v>
      </c>
      <c r="L165" s="4">
        <f t="shared" ca="1" si="94"/>
        <v>24</v>
      </c>
      <c r="M165" s="5">
        <f t="shared" ca="1" si="128"/>
        <v>86</v>
      </c>
      <c r="N165" s="6">
        <f t="shared" ca="1" si="95"/>
        <v>66</v>
      </c>
      <c r="O165" s="7">
        <f t="shared" ca="1" si="96"/>
        <v>49</v>
      </c>
      <c r="P165" s="4">
        <f t="shared" ca="1" si="97"/>
        <v>63</v>
      </c>
      <c r="Q165" s="5">
        <f t="shared" ca="1" si="98"/>
        <v>89</v>
      </c>
      <c r="R165" s="6">
        <f t="shared" ca="1" si="99"/>
        <v>26</v>
      </c>
      <c r="S165" s="7">
        <f t="shared" ca="1" si="100"/>
        <v>47</v>
      </c>
      <c r="T165" s="4">
        <f t="shared" ca="1" si="101"/>
        <v>24</v>
      </c>
      <c r="U165" s="5">
        <f t="shared" ca="1" si="102"/>
        <v>49</v>
      </c>
      <c r="V165" s="6">
        <f t="shared" ca="1" si="103"/>
        <v>66</v>
      </c>
      <c r="W165" s="7">
        <f t="shared" ca="1" si="104"/>
        <v>86</v>
      </c>
      <c r="X165" s="4">
        <f t="shared" ca="1" si="105"/>
        <v>63</v>
      </c>
      <c r="Y165" s="5">
        <f t="shared" ca="1" si="106"/>
        <v>26</v>
      </c>
      <c r="Z165" s="6">
        <f t="shared" ca="1" si="107"/>
        <v>47</v>
      </c>
      <c r="AA165" s="7">
        <f t="shared" ca="1" si="107"/>
        <v>89</v>
      </c>
      <c r="AB165" s="4">
        <f t="shared" ca="1" si="108"/>
        <v>24</v>
      </c>
      <c r="AC165" s="5">
        <f t="shared" ca="1" si="109"/>
        <v>66</v>
      </c>
      <c r="AD165" s="6">
        <f t="shared" ca="1" si="110"/>
        <v>86</v>
      </c>
      <c r="AE165" s="23">
        <f t="shared" ca="1" si="110"/>
        <v>49</v>
      </c>
      <c r="AF165" s="20">
        <f t="shared" ca="1" si="111"/>
        <v>63</v>
      </c>
      <c r="AG165" s="20">
        <f t="shared" ca="1" si="111"/>
        <v>89</v>
      </c>
      <c r="AH165" s="20">
        <f t="shared" ca="1" si="111"/>
        <v>26</v>
      </c>
      <c r="AI165" s="20">
        <f t="shared" ca="1" si="88"/>
        <v>47</v>
      </c>
      <c r="AJ165" s="1">
        <f t="shared" ca="1" si="112"/>
        <v>0.57272727272727275</v>
      </c>
      <c r="AK165" s="1">
        <f t="shared" ca="1" si="113"/>
        <v>0.22608695652173913</v>
      </c>
      <c r="AL165" s="1">
        <f t="shared" ca="1" si="114"/>
        <v>0.39555555555555555</v>
      </c>
      <c r="AM165" s="1">
        <f t="shared" ca="1" si="115"/>
        <v>0.48888888888888887</v>
      </c>
      <c r="AN165" s="1">
        <f ca="1"/>
        <v>0.57272727272727275</v>
      </c>
      <c r="AO165" s="1">
        <f ca="1"/>
        <v>0.22608695652173913</v>
      </c>
      <c r="AP165" s="1">
        <f ca="1"/>
        <v>0.39555555555555555</v>
      </c>
      <c r="AQ165" s="1">
        <f ca="1"/>
        <v>0.48888888888888887</v>
      </c>
      <c r="AR165" s="2">
        <f t="shared" ca="1" si="116"/>
        <v>-8.3838383838383879E-2</v>
      </c>
      <c r="AS165" s="2">
        <f t="shared" ca="1" si="117"/>
        <v>-0.34664031620553359</v>
      </c>
      <c r="AT165" s="2">
        <f t="shared" ca="1" si="118"/>
        <v>-0.1771717171717172</v>
      </c>
      <c r="AU165" s="1">
        <f t="shared" ca="1" si="129"/>
        <v>-1.6092343734834313E-2</v>
      </c>
      <c r="AV165" s="1">
        <f t="shared" ca="1" si="129"/>
        <v>-5.0131763921985761E-2</v>
      </c>
      <c r="AW165" s="1">
        <f t="shared" ca="1" si="129"/>
        <v>-2.9613470495397642E-2</v>
      </c>
      <c r="BA165" s="1">
        <v>0.46153846153846156</v>
      </c>
      <c r="BB165" s="1">
        <v>0.44444444444444442</v>
      </c>
      <c r="BC165" s="1">
        <v>0.45344129554655871</v>
      </c>
      <c r="BD165" s="1">
        <v>0.52631578947368418</v>
      </c>
      <c r="BE165" s="1">
        <v>0.57024793388429751</v>
      </c>
      <c r="BF165" s="1">
        <v>0.51923076923076927</v>
      </c>
      <c r="BG165" s="1">
        <v>0.54666666666666663</v>
      </c>
      <c r="BH165" s="1">
        <v>0.5377777777777778</v>
      </c>
      <c r="BI165" s="2">
        <f t="shared" si="119"/>
        <v>-3.247015610651971E-2</v>
      </c>
      <c r="BJ165" s="2">
        <f t="shared" si="120"/>
        <v>-5.1017164653528235E-2</v>
      </c>
      <c r="BK165" s="2">
        <f t="shared" si="121"/>
        <v>-2.3581267217630875E-2</v>
      </c>
      <c r="BL165" s="1">
        <f t="shared" si="130"/>
        <v>5.7284055437252734E-2</v>
      </c>
      <c r="BM165" s="1">
        <f t="shared" si="130"/>
        <v>9.4186862903440471E-2</v>
      </c>
      <c r="BN165" s="1">
        <f t="shared" si="130"/>
        <v>5.2088437283888012E-2</v>
      </c>
      <c r="BP165" s="9">
        <v>162</v>
      </c>
      <c r="BQ165" s="1">
        <v>0.57024793388429751</v>
      </c>
      <c r="BR165" s="1">
        <v>0.51923076923076927</v>
      </c>
      <c r="BS165" s="1">
        <v>0.54666666666666663</v>
      </c>
      <c r="BT165" s="1">
        <v>0.5377777777777778</v>
      </c>
      <c r="BU165" s="1">
        <v>0.52888888888888885</v>
      </c>
      <c r="BV165" s="9">
        <v>162</v>
      </c>
      <c r="BW165" s="1">
        <f t="shared" ca="1" si="122"/>
        <v>0.57272727272727275</v>
      </c>
      <c r="BX165" s="1">
        <f t="shared" ca="1" si="123"/>
        <v>0.22608695652173913</v>
      </c>
      <c r="BY165" s="1">
        <f t="shared" ca="1" si="124"/>
        <v>0.39555555555555555</v>
      </c>
      <c r="BZ165" s="1">
        <f t="shared" ca="1" si="125"/>
        <v>0.48888888888888887</v>
      </c>
      <c r="CA165" s="1">
        <f t="shared" ca="1" si="126"/>
        <v>0.67555555555555546</v>
      </c>
    </row>
    <row r="166" spans="1:79" x14ac:dyDescent="0.25">
      <c r="A166" s="2">
        <f t="shared" si="127"/>
        <v>163</v>
      </c>
      <c r="B166" s="2">
        <f ca="1">OFFSET(Vectors!A165,0,8*(-1+$A$2))</f>
        <v>122</v>
      </c>
      <c r="C166" s="2">
        <f ca="1">OFFSET(Vectors!B165,0,8*(-1+$A$2))</f>
        <v>0.5714285714285714</v>
      </c>
      <c r="D166" s="15">
        <f ca="1">OFFSET(Vectors!F165,0,8*(-1+$A$2))+NORMINV(RAND(),OFFSET(Vectors!G165,0,8*(-1+$A$2)),OFFSET(Vectors!H165,0,8*(-1+$A$2)))</f>
        <v>0.53928464640078999</v>
      </c>
      <c r="E166" s="2">
        <f t="shared" ca="1" si="89"/>
        <v>66</v>
      </c>
      <c r="F166" s="2">
        <f ca="1">B166-E166</f>
        <v>56</v>
      </c>
      <c r="G166" s="12">
        <f ca="1">OFFSET(Vectors!C165,0,8*(-1+$A$2))+NORMINV(RAND(),OFFSET(Vectors!D165,0,8*(-1+$A$2)),OFFSET(Vectors!E165,0,8*(-1+$A$2)))</f>
        <v>0.15596649249929656</v>
      </c>
      <c r="H166" s="4">
        <f t="shared" ca="1" si="90"/>
        <v>38</v>
      </c>
      <c r="I166" s="5">
        <f t="shared" ca="1" si="91"/>
        <v>28</v>
      </c>
      <c r="J166" s="6">
        <f t="shared" ca="1" si="92"/>
        <v>9</v>
      </c>
      <c r="K166" s="7">
        <f t="shared" ca="1" si="93"/>
        <v>47</v>
      </c>
      <c r="L166" s="4">
        <f t="shared" ca="1" si="94"/>
        <v>10</v>
      </c>
      <c r="M166" s="5">
        <f t="shared" ca="1" si="128"/>
        <v>56</v>
      </c>
      <c r="N166" s="6">
        <f t="shared" ca="1" si="95"/>
        <v>32</v>
      </c>
      <c r="O166" s="7">
        <f t="shared" ca="1" si="96"/>
        <v>24</v>
      </c>
      <c r="P166" s="4">
        <f t="shared" ca="1" si="97"/>
        <v>38</v>
      </c>
      <c r="Q166" s="5">
        <f t="shared" ca="1" si="98"/>
        <v>47</v>
      </c>
      <c r="R166" s="6">
        <f t="shared" ca="1" si="99"/>
        <v>9</v>
      </c>
      <c r="S166" s="7">
        <f t="shared" ca="1" si="100"/>
        <v>28</v>
      </c>
      <c r="T166" s="4">
        <f t="shared" ca="1" si="101"/>
        <v>10</v>
      </c>
      <c r="U166" s="5">
        <f t="shared" ca="1" si="102"/>
        <v>24</v>
      </c>
      <c r="V166" s="6">
        <f t="shared" ca="1" si="103"/>
        <v>32</v>
      </c>
      <c r="W166" s="7">
        <f t="shared" ca="1" si="104"/>
        <v>56</v>
      </c>
      <c r="X166" s="4">
        <f t="shared" ca="1" si="105"/>
        <v>38</v>
      </c>
      <c r="Y166" s="5">
        <f t="shared" ca="1" si="106"/>
        <v>9</v>
      </c>
      <c r="Z166" s="6">
        <f t="shared" ca="1" si="107"/>
        <v>28</v>
      </c>
      <c r="AA166" s="7">
        <f t="shared" ca="1" si="107"/>
        <v>47</v>
      </c>
      <c r="AB166" s="4">
        <f t="shared" ca="1" si="108"/>
        <v>10</v>
      </c>
      <c r="AC166" s="5">
        <f t="shared" ca="1" si="109"/>
        <v>32</v>
      </c>
      <c r="AD166" s="6">
        <f t="shared" ca="1" si="110"/>
        <v>56</v>
      </c>
      <c r="AE166" s="23">
        <f t="shared" ca="1" si="110"/>
        <v>24</v>
      </c>
      <c r="AF166" s="20">
        <f t="shared" ca="1" si="111"/>
        <v>38</v>
      </c>
      <c r="AG166" s="20">
        <f t="shared" ca="1" si="111"/>
        <v>47</v>
      </c>
      <c r="AH166" s="20">
        <f t="shared" ca="1" si="111"/>
        <v>9</v>
      </c>
      <c r="AI166" s="20">
        <f t="shared" ca="1" si="88"/>
        <v>28</v>
      </c>
      <c r="AJ166" s="1">
        <f t="shared" ca="1" si="112"/>
        <v>0.5757575757575758</v>
      </c>
      <c r="AK166" s="1">
        <f t="shared" ca="1" si="113"/>
        <v>0.16071428571428573</v>
      </c>
      <c r="AL166" s="1">
        <f t="shared" ca="1" si="114"/>
        <v>0.38524590163934425</v>
      </c>
      <c r="AM166" s="1">
        <f t="shared" ca="1" si="115"/>
        <v>0.54098360655737709</v>
      </c>
      <c r="AN166" s="1">
        <f ca="1"/>
        <v>0.57499999999999996</v>
      </c>
      <c r="AO166" s="1">
        <f ca="1"/>
        <v>0.40425531914893614</v>
      </c>
      <c r="AP166" s="1">
        <f ca="1"/>
        <v>0.48275862068965519</v>
      </c>
      <c r="AQ166" s="1">
        <f ca="1"/>
        <v>0.45977011494252873</v>
      </c>
      <c r="AR166" s="2">
        <f t="shared" ca="1" si="116"/>
        <v>-0.11522988505747123</v>
      </c>
      <c r="AS166" s="2">
        <f t="shared" ca="1" si="117"/>
        <v>-0.17074468085106381</v>
      </c>
      <c r="AT166" s="2">
        <f t="shared" ca="1" si="118"/>
        <v>-9.2241379310344762E-2</v>
      </c>
      <c r="AU166" s="1">
        <f t="shared" ca="1" si="129"/>
        <v>-3.1391501219087348E-2</v>
      </c>
      <c r="AV166" s="1">
        <f t="shared" ca="1" si="129"/>
        <v>0.17589563535446978</v>
      </c>
      <c r="AW166" s="1">
        <f t="shared" ca="1" si="129"/>
        <v>8.493033786137244E-2</v>
      </c>
      <c r="BA166" s="1">
        <v>0.29734848484848486</v>
      </c>
      <c r="BB166" s="1">
        <v>0.49750000000000005</v>
      </c>
      <c r="BC166" s="1">
        <v>0.38362068965517243</v>
      </c>
      <c r="BD166" s="1">
        <v>0.56896551724137934</v>
      </c>
      <c r="BE166" s="1">
        <v>0.5714285714285714</v>
      </c>
      <c r="BF166" s="1">
        <v>0.28813559322033899</v>
      </c>
      <c r="BG166" s="1">
        <v>0.4344262295081967</v>
      </c>
      <c r="BH166" s="1">
        <v>0.51639344262295084</v>
      </c>
      <c r="BI166" s="2">
        <f t="shared" si="119"/>
        <v>-5.5035128805620559E-2</v>
      </c>
      <c r="BJ166" s="2">
        <f t="shared" si="120"/>
        <v>-0.2832929782082324</v>
      </c>
      <c r="BK166" s="2">
        <f t="shared" si="121"/>
        <v>-0.13700234192037469</v>
      </c>
      <c r="BL166" s="1">
        <f t="shared" si="130"/>
        <v>-2.2564972699100849E-2</v>
      </c>
      <c r="BM166" s="1">
        <f t="shared" si="130"/>
        <v>-0.23227581355470417</v>
      </c>
      <c r="BN166" s="1">
        <f t="shared" si="130"/>
        <v>-0.11342107470274382</v>
      </c>
      <c r="BP166" s="9">
        <v>163</v>
      </c>
      <c r="BQ166" s="1">
        <v>0.5714285714285714</v>
      </c>
      <c r="BR166" s="1">
        <v>0.28813559322033899</v>
      </c>
      <c r="BS166" s="1">
        <v>0.4344262295081967</v>
      </c>
      <c r="BT166" s="1">
        <v>0.51639344262295084</v>
      </c>
      <c r="BU166" s="1">
        <v>0.63934426229508201</v>
      </c>
      <c r="BV166" s="9">
        <v>163</v>
      </c>
      <c r="BW166" s="1">
        <f t="shared" ca="1" si="122"/>
        <v>0.57499999999999996</v>
      </c>
      <c r="BX166" s="1">
        <f t="shared" ca="1" si="123"/>
        <v>0.40425531914893614</v>
      </c>
      <c r="BY166" s="1">
        <f t="shared" ca="1" si="124"/>
        <v>0.48275862068965514</v>
      </c>
      <c r="BZ166" s="1">
        <f t="shared" ca="1" si="125"/>
        <v>0.45977011494252873</v>
      </c>
      <c r="CA166" s="1">
        <f t="shared" ca="1" si="126"/>
        <v>0.58620689655172409</v>
      </c>
    </row>
    <row r="167" spans="1:79" x14ac:dyDescent="0.25">
      <c r="A167" s="2">
        <f t="shared" si="127"/>
        <v>164</v>
      </c>
      <c r="B167" s="2">
        <f ca="1">OFFSET(Vectors!A166,0,8*(-1+$A$2))</f>
        <v>104</v>
      </c>
      <c r="C167" s="2">
        <f ca="1">OFFSET(Vectors!B166,0,8*(-1+$A$2))</f>
        <v>0.57407407407407407</v>
      </c>
      <c r="D167" s="15">
        <f ca="1">OFFSET(Vectors!F166,0,8*(-1+$A$2))+NORMINV(RAND(),OFFSET(Vectors!G166,0,8*(-1+$A$2)),OFFSET(Vectors!H166,0,8*(-1+$A$2)))</f>
        <v>0.50000625352784889</v>
      </c>
      <c r="E167" s="2">
        <f t="shared" ca="1" si="89"/>
        <v>52</v>
      </c>
      <c r="F167" s="2">
        <f ca="1">B167-E167</f>
        <v>52</v>
      </c>
      <c r="G167" s="12">
        <f ca="1">OFFSET(Vectors!C166,0,8*(-1+$A$2))+NORMINV(RAND(),OFFSET(Vectors!D166,0,8*(-1+$A$2)),OFFSET(Vectors!E166,0,8*(-1+$A$2)))</f>
        <v>0.44782945006334191</v>
      </c>
      <c r="H167" s="4">
        <f t="shared" ca="1" si="90"/>
        <v>30</v>
      </c>
      <c r="I167" s="5">
        <f t="shared" ca="1" si="91"/>
        <v>22</v>
      </c>
      <c r="J167" s="6">
        <f t="shared" ca="1" si="92"/>
        <v>23</v>
      </c>
      <c r="K167" s="7">
        <f t="shared" ca="1" si="93"/>
        <v>29</v>
      </c>
      <c r="L167" s="4">
        <f t="shared" ca="1" si="94"/>
        <v>23</v>
      </c>
      <c r="M167" s="5">
        <f t="shared" ca="1" si="128"/>
        <v>29</v>
      </c>
      <c r="N167" s="6">
        <f t="shared" ca="1" si="95"/>
        <v>30</v>
      </c>
      <c r="O167" s="7">
        <f t="shared" ca="1" si="96"/>
        <v>22</v>
      </c>
      <c r="P167" s="4">
        <f t="shared" ca="1" si="97"/>
        <v>30</v>
      </c>
      <c r="Q167" s="5">
        <f t="shared" ca="1" si="98"/>
        <v>29</v>
      </c>
      <c r="R167" s="6">
        <f t="shared" ca="1" si="99"/>
        <v>23</v>
      </c>
      <c r="S167" s="7">
        <f t="shared" ca="1" si="100"/>
        <v>22</v>
      </c>
      <c r="T167" s="4">
        <f t="shared" ca="1" si="101"/>
        <v>23</v>
      </c>
      <c r="U167" s="5">
        <f t="shared" ca="1" si="102"/>
        <v>22</v>
      </c>
      <c r="V167" s="6">
        <f t="shared" ca="1" si="103"/>
        <v>30</v>
      </c>
      <c r="W167" s="7">
        <f t="shared" ca="1" si="104"/>
        <v>29</v>
      </c>
      <c r="X167" s="4">
        <f t="shared" ca="1" si="105"/>
        <v>30</v>
      </c>
      <c r="Y167" s="5">
        <f t="shared" ca="1" si="106"/>
        <v>23</v>
      </c>
      <c r="Z167" s="6">
        <f t="shared" ca="1" si="107"/>
        <v>22</v>
      </c>
      <c r="AA167" s="7">
        <f t="shared" ca="1" si="107"/>
        <v>29</v>
      </c>
      <c r="AB167" s="4">
        <f t="shared" ca="1" si="108"/>
        <v>23</v>
      </c>
      <c r="AC167" s="5">
        <f t="shared" ca="1" si="109"/>
        <v>30</v>
      </c>
      <c r="AD167" s="6">
        <f t="shared" ca="1" si="110"/>
        <v>29</v>
      </c>
      <c r="AE167" s="23">
        <f t="shared" ca="1" si="110"/>
        <v>22</v>
      </c>
      <c r="AF167" s="20">
        <f t="shared" ca="1" si="111"/>
        <v>30</v>
      </c>
      <c r="AG167" s="20">
        <f t="shared" ca="1" si="111"/>
        <v>29</v>
      </c>
      <c r="AH167" s="20">
        <f t="shared" ca="1" si="111"/>
        <v>23</v>
      </c>
      <c r="AI167" s="20">
        <f t="shared" ca="1" si="88"/>
        <v>22</v>
      </c>
      <c r="AJ167" s="1">
        <f t="shared" ca="1" si="112"/>
        <v>0.57692307692307687</v>
      </c>
      <c r="AK167" s="1">
        <f t="shared" ca="1" si="113"/>
        <v>0.44230769230769229</v>
      </c>
      <c r="AL167" s="1">
        <f t="shared" ca="1" si="114"/>
        <v>0.50961538461538458</v>
      </c>
      <c r="AM167" s="1">
        <f t="shared" ca="1" si="115"/>
        <v>0.5</v>
      </c>
      <c r="AN167" s="1">
        <f ca="1"/>
        <v>0.5757575757575758</v>
      </c>
      <c r="AO167" s="1">
        <f ca="1"/>
        <v>0.16071428571428573</v>
      </c>
      <c r="AP167" s="1">
        <f ca="1"/>
        <v>0.38524590163934425</v>
      </c>
      <c r="AQ167" s="1">
        <f ca="1"/>
        <v>0.54098360655737709</v>
      </c>
      <c r="AR167" s="2">
        <f t="shared" ca="1" si="116"/>
        <v>-3.4773969200198707E-2</v>
      </c>
      <c r="AS167" s="2">
        <f t="shared" ca="1" si="117"/>
        <v>-0.4150432900432901</v>
      </c>
      <c r="AT167" s="2">
        <f t="shared" ca="1" si="118"/>
        <v>-0.19051167411823156</v>
      </c>
      <c r="AU167" s="1">
        <f t="shared" ca="1" si="129"/>
        <v>8.045591585727252E-2</v>
      </c>
      <c r="AV167" s="1">
        <f t="shared" ca="1" si="129"/>
        <v>-0.24429860919222629</v>
      </c>
      <c r="AW167" s="1">
        <f t="shared" ca="1" si="129"/>
        <v>-9.8270294807886793E-2</v>
      </c>
      <c r="BA167" s="1">
        <v>0.29042904290429045</v>
      </c>
      <c r="BB167" s="1">
        <v>0.60730593607305938</v>
      </c>
      <c r="BC167" s="1">
        <v>0.42337164750957856</v>
      </c>
      <c r="BD167" s="1">
        <v>0.58045977011494254</v>
      </c>
      <c r="BE167" s="1">
        <v>0.57407407407407407</v>
      </c>
      <c r="BF167" s="1">
        <v>0.30000000000000004</v>
      </c>
      <c r="BG167" s="1">
        <v>0.44230769230769229</v>
      </c>
      <c r="BH167" s="1">
        <v>0.51923076923076927</v>
      </c>
      <c r="BI167" s="2">
        <f t="shared" si="119"/>
        <v>-5.4843304843304796E-2</v>
      </c>
      <c r="BJ167" s="2">
        <f t="shared" si="120"/>
        <v>-0.27407407407407403</v>
      </c>
      <c r="BK167" s="2">
        <f t="shared" si="121"/>
        <v>-0.13176638176638178</v>
      </c>
      <c r="BL167" s="1">
        <f t="shared" si="130"/>
        <v>1.9182396231576249E-4</v>
      </c>
      <c r="BM167" s="1">
        <f t="shared" si="130"/>
        <v>9.2189041341583788E-3</v>
      </c>
      <c r="BN167" s="1">
        <f t="shared" si="130"/>
        <v>5.2359601539929135E-3</v>
      </c>
      <c r="BP167" s="9">
        <v>164</v>
      </c>
      <c r="BQ167" s="1">
        <v>0.57407407407407407</v>
      </c>
      <c r="BR167" s="1">
        <v>0.3</v>
      </c>
      <c r="BS167" s="1">
        <v>0.44230769230769229</v>
      </c>
      <c r="BT167" s="1">
        <v>0.51923076923076927</v>
      </c>
      <c r="BU167" s="1">
        <v>0.63461538461538458</v>
      </c>
      <c r="BV167" s="9">
        <v>164</v>
      </c>
      <c r="BW167" s="1">
        <f t="shared" ca="1" si="122"/>
        <v>0.5757575757575758</v>
      </c>
      <c r="BX167" s="1">
        <f t="shared" ca="1" si="123"/>
        <v>0.16071428571428573</v>
      </c>
      <c r="BY167" s="1">
        <f t="shared" ca="1" si="124"/>
        <v>0.38524590163934436</v>
      </c>
      <c r="BZ167" s="1">
        <f t="shared" ca="1" si="125"/>
        <v>0.54098360655737709</v>
      </c>
      <c r="CA167" s="1">
        <f t="shared" ca="1" si="126"/>
        <v>0.69672131147540983</v>
      </c>
    </row>
    <row r="168" spans="1:79" x14ac:dyDescent="0.25">
      <c r="A168" s="2">
        <f t="shared" si="127"/>
        <v>165</v>
      </c>
      <c r="B168" s="2">
        <f ca="1">OFFSET(Vectors!A167,0,8*(-1+$A$2))</f>
        <v>87</v>
      </c>
      <c r="C168" s="2">
        <f ca="1">OFFSET(Vectors!B167,0,8*(-1+$A$2))</f>
        <v>0.57446808510638303</v>
      </c>
      <c r="D168" s="15">
        <f ca="1">OFFSET(Vectors!F167,0,8*(-1+$A$2))+NORMINV(RAND(),OFFSET(Vectors!G167,0,8*(-1+$A$2)),OFFSET(Vectors!H167,0,8*(-1+$A$2)))</f>
        <v>0.45863575422886227</v>
      </c>
      <c r="E168" s="2">
        <f t="shared" ca="1" si="89"/>
        <v>40</v>
      </c>
      <c r="F168" s="2">
        <f ca="1">B168-E168</f>
        <v>47</v>
      </c>
      <c r="G168" s="12">
        <f ca="1">OFFSET(Vectors!C167,0,8*(-1+$A$2))+NORMINV(RAND(),OFFSET(Vectors!D167,0,8*(-1+$A$2)),OFFSET(Vectors!E167,0,8*(-1+$A$2)))</f>
        <v>0.41173066676520409</v>
      </c>
      <c r="H168" s="4">
        <f t="shared" ca="1" si="90"/>
        <v>23</v>
      </c>
      <c r="I168" s="5">
        <f t="shared" ca="1" si="91"/>
        <v>17</v>
      </c>
      <c r="J168" s="6">
        <f t="shared" ca="1" si="92"/>
        <v>19</v>
      </c>
      <c r="K168" s="7">
        <f t="shared" ca="1" si="93"/>
        <v>28</v>
      </c>
      <c r="L168" s="4">
        <f t="shared" ca="1" si="94"/>
        <v>16</v>
      </c>
      <c r="M168" s="5">
        <f t="shared" ca="1" si="128"/>
        <v>24</v>
      </c>
      <c r="N168" s="6">
        <f t="shared" ca="1" si="95"/>
        <v>27</v>
      </c>
      <c r="O168" s="7">
        <f t="shared" ca="1" si="96"/>
        <v>20</v>
      </c>
      <c r="P168" s="4">
        <f t="shared" ca="1" si="97"/>
        <v>23</v>
      </c>
      <c r="Q168" s="5">
        <f t="shared" ca="1" si="98"/>
        <v>28</v>
      </c>
      <c r="R168" s="6">
        <f t="shared" ca="1" si="99"/>
        <v>19</v>
      </c>
      <c r="S168" s="7">
        <f t="shared" ca="1" si="100"/>
        <v>17</v>
      </c>
      <c r="T168" s="4">
        <f t="shared" ca="1" si="101"/>
        <v>16</v>
      </c>
      <c r="U168" s="5">
        <f t="shared" ca="1" si="102"/>
        <v>20</v>
      </c>
      <c r="V168" s="6">
        <f t="shared" ca="1" si="103"/>
        <v>27</v>
      </c>
      <c r="W168" s="7">
        <f t="shared" ca="1" si="104"/>
        <v>24</v>
      </c>
      <c r="X168" s="4">
        <f t="shared" ca="1" si="105"/>
        <v>23</v>
      </c>
      <c r="Y168" s="5">
        <f t="shared" ca="1" si="106"/>
        <v>19</v>
      </c>
      <c r="Z168" s="6">
        <f t="shared" ca="1" si="107"/>
        <v>17</v>
      </c>
      <c r="AA168" s="7">
        <f t="shared" ca="1" si="107"/>
        <v>28</v>
      </c>
      <c r="AB168" s="4">
        <f t="shared" ca="1" si="108"/>
        <v>16</v>
      </c>
      <c r="AC168" s="5">
        <f t="shared" ca="1" si="109"/>
        <v>27</v>
      </c>
      <c r="AD168" s="6">
        <f t="shared" ca="1" si="110"/>
        <v>24</v>
      </c>
      <c r="AE168" s="23">
        <f t="shared" ca="1" si="110"/>
        <v>20</v>
      </c>
      <c r="AF168" s="20">
        <f t="shared" ca="1" si="111"/>
        <v>23</v>
      </c>
      <c r="AG168" s="20">
        <f t="shared" ca="1" si="111"/>
        <v>28</v>
      </c>
      <c r="AH168" s="20">
        <f t="shared" ca="1" si="111"/>
        <v>19</v>
      </c>
      <c r="AI168" s="20">
        <f t="shared" ca="1" si="88"/>
        <v>17</v>
      </c>
      <c r="AJ168" s="1">
        <f t="shared" ca="1" si="112"/>
        <v>0.57499999999999996</v>
      </c>
      <c r="AK168" s="1">
        <f t="shared" ca="1" si="113"/>
        <v>0.40425531914893614</v>
      </c>
      <c r="AL168" s="1">
        <f t="shared" ca="1" si="114"/>
        <v>0.48275862068965519</v>
      </c>
      <c r="AM168" s="1">
        <f t="shared" ca="1" si="115"/>
        <v>0.45977011494252873</v>
      </c>
      <c r="AN168" s="1">
        <f ca="1"/>
        <v>0.57692307692307687</v>
      </c>
      <c r="AO168" s="1">
        <f ca="1"/>
        <v>0.44230769230769229</v>
      </c>
      <c r="AP168" s="1">
        <f ca="1"/>
        <v>0.50961538461538458</v>
      </c>
      <c r="AQ168" s="1">
        <f ca="1"/>
        <v>0.5</v>
      </c>
      <c r="AR168" s="2">
        <f t="shared" ca="1" si="116"/>
        <v>-7.6923076923076872E-2</v>
      </c>
      <c r="AS168" s="2">
        <f t="shared" ca="1" si="117"/>
        <v>-0.13461538461538458</v>
      </c>
      <c r="AT168" s="2">
        <f t="shared" ca="1" si="118"/>
        <v>-6.7307692307692291E-2</v>
      </c>
      <c r="AU168" s="1">
        <f t="shared" ca="1" si="129"/>
        <v>-4.2149107722878165E-2</v>
      </c>
      <c r="AV168" s="1">
        <f t="shared" ca="1" si="129"/>
        <v>0.28042790542790552</v>
      </c>
      <c r="AW168" s="1">
        <f t="shared" ca="1" si="129"/>
        <v>0.12320398181053926</v>
      </c>
      <c r="BA168" s="1">
        <v>0.64912280701754388</v>
      </c>
      <c r="BB168" s="1">
        <v>0.33333333333333326</v>
      </c>
      <c r="BC168" s="1">
        <v>0.49122807017543857</v>
      </c>
      <c r="BD168" s="1">
        <v>0.5</v>
      </c>
      <c r="BE168" s="1">
        <v>0.57446808510638303</v>
      </c>
      <c r="BF168" s="1">
        <v>0.25</v>
      </c>
      <c r="BG168" s="1">
        <v>0.42528735632183906</v>
      </c>
      <c r="BH168" s="1">
        <v>0.54022988505747127</v>
      </c>
      <c r="BI168" s="2">
        <f t="shared" si="119"/>
        <v>-3.423820004891176E-2</v>
      </c>
      <c r="BJ168" s="2">
        <f t="shared" si="120"/>
        <v>-0.32446808510638303</v>
      </c>
      <c r="BK168" s="2">
        <f t="shared" si="121"/>
        <v>-0.14918072878454397</v>
      </c>
      <c r="BL168" s="1">
        <f t="shared" si="130"/>
        <v>2.0605104794393037E-2</v>
      </c>
      <c r="BM168" s="1">
        <f t="shared" si="130"/>
        <v>-5.0394011032309005E-2</v>
      </c>
      <c r="BN168" s="1">
        <f t="shared" si="130"/>
        <v>-1.7414347018162191E-2</v>
      </c>
      <c r="BP168" s="9">
        <v>165</v>
      </c>
      <c r="BQ168" s="1">
        <v>0.57446808510638303</v>
      </c>
      <c r="BR168" s="1">
        <v>0.25</v>
      </c>
      <c r="BS168" s="1">
        <v>0.42528735632183906</v>
      </c>
      <c r="BT168" s="1">
        <v>0.54022988505747127</v>
      </c>
      <c r="BU168" s="1">
        <v>0.65517241379310343</v>
      </c>
      <c r="BV168" s="9">
        <v>165</v>
      </c>
      <c r="BW168" s="1">
        <f t="shared" ca="1" si="122"/>
        <v>0.57692307692307687</v>
      </c>
      <c r="BX168" s="1">
        <f t="shared" ca="1" si="123"/>
        <v>0.44230769230769229</v>
      </c>
      <c r="BY168" s="1">
        <f t="shared" ca="1" si="124"/>
        <v>0.50961538461538458</v>
      </c>
      <c r="BZ168" s="1">
        <f t="shared" ca="1" si="125"/>
        <v>0.5</v>
      </c>
      <c r="CA168" s="1">
        <f t="shared" ca="1" si="126"/>
        <v>0.56730769230769229</v>
      </c>
    </row>
    <row r="169" spans="1:79" x14ac:dyDescent="0.25">
      <c r="A169" s="2">
        <f t="shared" si="127"/>
        <v>166</v>
      </c>
      <c r="B169" s="2">
        <f ca="1">OFFSET(Vectors!A168,0,8*(-1+$A$2))</f>
        <v>315</v>
      </c>
      <c r="C169" s="2">
        <f ca="1">OFFSET(Vectors!B168,0,8*(-1+$A$2))</f>
        <v>0.57668711656441718</v>
      </c>
      <c r="D169" s="15">
        <f ca="1">OFFSET(Vectors!F168,0,8*(-1+$A$2))+NORMINV(RAND(),OFFSET(Vectors!G168,0,8*(-1+$A$2)),OFFSET(Vectors!H168,0,8*(-1+$A$2)))</f>
        <v>0.48968716328451062</v>
      </c>
      <c r="E169" s="2">
        <f t="shared" ca="1" si="89"/>
        <v>154</v>
      </c>
      <c r="F169" s="2">
        <f ca="1">B169-E169</f>
        <v>161</v>
      </c>
      <c r="G169" s="12">
        <f ca="1">OFFSET(Vectors!C168,0,8*(-1+$A$2))+NORMINV(RAND(),OFFSET(Vectors!D168,0,8*(-1+$A$2)),OFFSET(Vectors!E168,0,8*(-1+$A$2)))</f>
        <v>0.4262377463715924</v>
      </c>
      <c r="H169" s="4">
        <f t="shared" ca="1" si="90"/>
        <v>89</v>
      </c>
      <c r="I169" s="5">
        <f t="shared" ca="1" si="91"/>
        <v>65</v>
      </c>
      <c r="J169" s="6">
        <f t="shared" ca="1" si="92"/>
        <v>69</v>
      </c>
      <c r="K169" s="7">
        <f t="shared" ca="1" si="93"/>
        <v>92</v>
      </c>
      <c r="L169" s="4">
        <f t="shared" ca="1" si="94"/>
        <v>66</v>
      </c>
      <c r="M169" s="5">
        <f t="shared" ca="1" si="128"/>
        <v>88</v>
      </c>
      <c r="N169" s="6">
        <f t="shared" ca="1" si="95"/>
        <v>93</v>
      </c>
      <c r="O169" s="7">
        <f t="shared" ca="1" si="96"/>
        <v>68</v>
      </c>
      <c r="P169" s="4">
        <f t="shared" ca="1" si="97"/>
        <v>89</v>
      </c>
      <c r="Q169" s="5">
        <f t="shared" ca="1" si="98"/>
        <v>92</v>
      </c>
      <c r="R169" s="6">
        <f t="shared" ca="1" si="99"/>
        <v>69</v>
      </c>
      <c r="S169" s="7">
        <f t="shared" ca="1" si="100"/>
        <v>65</v>
      </c>
      <c r="T169" s="4">
        <f t="shared" ca="1" si="101"/>
        <v>66</v>
      </c>
      <c r="U169" s="5">
        <f t="shared" ca="1" si="102"/>
        <v>68</v>
      </c>
      <c r="V169" s="6">
        <f t="shared" ca="1" si="103"/>
        <v>93</v>
      </c>
      <c r="W169" s="7">
        <f t="shared" ca="1" si="104"/>
        <v>88</v>
      </c>
      <c r="X169" s="4">
        <f t="shared" ca="1" si="105"/>
        <v>89</v>
      </c>
      <c r="Y169" s="5">
        <f t="shared" ca="1" si="106"/>
        <v>69</v>
      </c>
      <c r="Z169" s="6">
        <f t="shared" ca="1" si="107"/>
        <v>65</v>
      </c>
      <c r="AA169" s="7">
        <f t="shared" ca="1" si="107"/>
        <v>92</v>
      </c>
      <c r="AB169" s="4">
        <f t="shared" ca="1" si="108"/>
        <v>66</v>
      </c>
      <c r="AC169" s="5">
        <f t="shared" ca="1" si="109"/>
        <v>93</v>
      </c>
      <c r="AD169" s="6">
        <f t="shared" ca="1" si="110"/>
        <v>88</v>
      </c>
      <c r="AE169" s="23">
        <f t="shared" ca="1" si="110"/>
        <v>68</v>
      </c>
      <c r="AF169" s="20">
        <f t="shared" ca="1" si="111"/>
        <v>89</v>
      </c>
      <c r="AG169" s="20">
        <f t="shared" ca="1" si="111"/>
        <v>92</v>
      </c>
      <c r="AH169" s="20">
        <f t="shared" ca="1" si="111"/>
        <v>69</v>
      </c>
      <c r="AI169" s="20">
        <f t="shared" ca="1" si="88"/>
        <v>65</v>
      </c>
      <c r="AJ169" s="1">
        <f t="shared" ca="1" si="112"/>
        <v>0.57792207792207795</v>
      </c>
      <c r="AK169" s="1">
        <f t="shared" ca="1" si="113"/>
        <v>0.42857142857142855</v>
      </c>
      <c r="AL169" s="1">
        <f t="shared" ca="1" si="114"/>
        <v>0.50158730158730158</v>
      </c>
      <c r="AM169" s="1">
        <f t="shared" ca="1" si="115"/>
        <v>0.48888888888888887</v>
      </c>
      <c r="AN169" s="1">
        <f ca="1"/>
        <v>0.57692307692307687</v>
      </c>
      <c r="AO169" s="1">
        <f ca="1"/>
        <v>0.17073170731707318</v>
      </c>
      <c r="AP169" s="1">
        <f ca="1"/>
        <v>0.36875000000000002</v>
      </c>
      <c r="AQ169" s="1">
        <f ca="1"/>
        <v>0.48749999999999999</v>
      </c>
      <c r="AR169" s="2">
        <f t="shared" ca="1" si="116"/>
        <v>-8.9423076923076883E-2</v>
      </c>
      <c r="AS169" s="2">
        <f t="shared" ca="1" si="117"/>
        <v>-0.40619136960600366</v>
      </c>
      <c r="AT169" s="2">
        <f t="shared" ca="1" si="118"/>
        <v>-0.20817307692307685</v>
      </c>
      <c r="AU169" s="1">
        <f t="shared" ca="1" si="129"/>
        <v>-1.2500000000000011E-2</v>
      </c>
      <c r="AV169" s="1">
        <f t="shared" ca="1" si="129"/>
        <v>-0.27157598499061908</v>
      </c>
      <c r="AW169" s="1">
        <f t="shared" ca="1" si="129"/>
        <v>-0.14086538461538456</v>
      </c>
      <c r="BA169" s="1">
        <v>0.58100558659217882</v>
      </c>
      <c r="BB169" s="1">
        <v>0.32402234636871508</v>
      </c>
      <c r="BC169" s="1">
        <v>0.45251396648044695</v>
      </c>
      <c r="BD169" s="1">
        <v>0.5</v>
      </c>
      <c r="BE169" s="1">
        <v>0.57668711656441718</v>
      </c>
      <c r="BF169" s="1">
        <v>0.20394736842105265</v>
      </c>
      <c r="BG169" s="1">
        <v>0.3968253968253968</v>
      </c>
      <c r="BH169" s="1">
        <v>0.51746031746031751</v>
      </c>
      <c r="BI169" s="2">
        <f t="shared" si="119"/>
        <v>-5.922679910409967E-2</v>
      </c>
      <c r="BJ169" s="2">
        <f t="shared" si="120"/>
        <v>-0.37273974814336452</v>
      </c>
      <c r="BK169" s="2">
        <f t="shared" si="121"/>
        <v>-0.17986171973902038</v>
      </c>
      <c r="BL169" s="1">
        <f t="shared" si="130"/>
        <v>-2.498859905518791E-2</v>
      </c>
      <c r="BM169" s="1">
        <f t="shared" si="130"/>
        <v>-4.8271663036981494E-2</v>
      </c>
      <c r="BN169" s="1">
        <f t="shared" si="130"/>
        <v>-3.0680990954476406E-2</v>
      </c>
      <c r="BP169" s="9">
        <v>166</v>
      </c>
      <c r="BQ169" s="1">
        <v>0.57668711656441718</v>
      </c>
      <c r="BR169" s="1">
        <v>0.20394736842105263</v>
      </c>
      <c r="BS169" s="1">
        <v>0.3968253968253968</v>
      </c>
      <c r="BT169" s="1">
        <v>0.51746031746031751</v>
      </c>
      <c r="BU169" s="1">
        <v>0.68253968253968256</v>
      </c>
      <c r="BV169" s="9">
        <v>166</v>
      </c>
      <c r="BW169" s="1">
        <f t="shared" ca="1" si="122"/>
        <v>0.57692307692307687</v>
      </c>
      <c r="BX169" s="1">
        <f t="shared" ca="1" si="123"/>
        <v>0.17073170731707318</v>
      </c>
      <c r="BY169" s="1">
        <f t="shared" ca="1" si="124"/>
        <v>0.36874999999999991</v>
      </c>
      <c r="BZ169" s="1">
        <f t="shared" ca="1" si="125"/>
        <v>0.48749999999999999</v>
      </c>
      <c r="CA169" s="1">
        <f t="shared" ca="1" si="126"/>
        <v>0.70624999999999982</v>
      </c>
    </row>
    <row r="170" spans="1:79" x14ac:dyDescent="0.25">
      <c r="A170" s="2">
        <f t="shared" si="127"/>
        <v>167</v>
      </c>
      <c r="B170" s="2">
        <f ca="1">OFFSET(Vectors!A169,0,8*(-1+$A$2))</f>
        <v>152</v>
      </c>
      <c r="C170" s="2">
        <f ca="1">OFFSET(Vectors!B169,0,8*(-1+$A$2))</f>
        <v>0.57692307692307687</v>
      </c>
      <c r="D170" s="15">
        <f ca="1">OFFSET(Vectors!F169,0,8*(-1+$A$2))+NORMINV(RAND(),OFFSET(Vectors!G169,0,8*(-1+$A$2)),OFFSET(Vectors!H169,0,8*(-1+$A$2)))</f>
        <v>0.52172457830184749</v>
      </c>
      <c r="E170" s="2">
        <f t="shared" ca="1" si="89"/>
        <v>79</v>
      </c>
      <c r="F170" s="2">
        <f ca="1">B170-E170</f>
        <v>73</v>
      </c>
      <c r="G170" s="12">
        <f ca="1">OFFSET(Vectors!C169,0,8*(-1+$A$2))+NORMINV(RAND(),OFFSET(Vectors!D169,0,8*(-1+$A$2)),OFFSET(Vectors!E169,0,8*(-1+$A$2)))</f>
        <v>0.3555255615188268</v>
      </c>
      <c r="H170" s="4">
        <f t="shared" ca="1" si="90"/>
        <v>46</v>
      </c>
      <c r="I170" s="5">
        <f t="shared" ca="1" si="91"/>
        <v>33</v>
      </c>
      <c r="J170" s="6">
        <f t="shared" ca="1" si="92"/>
        <v>26</v>
      </c>
      <c r="K170" s="7">
        <f t="shared" ca="1" si="93"/>
        <v>47</v>
      </c>
      <c r="L170" s="4">
        <f t="shared" ca="1" si="94"/>
        <v>28</v>
      </c>
      <c r="M170" s="5">
        <f t="shared" ca="1" si="128"/>
        <v>51</v>
      </c>
      <c r="N170" s="6">
        <f t="shared" ca="1" si="95"/>
        <v>42</v>
      </c>
      <c r="O170" s="7">
        <f t="shared" ca="1" si="96"/>
        <v>31</v>
      </c>
      <c r="P170" s="4">
        <f t="shared" ca="1" si="97"/>
        <v>46</v>
      </c>
      <c r="Q170" s="5">
        <f t="shared" ca="1" si="98"/>
        <v>47</v>
      </c>
      <c r="R170" s="6">
        <f t="shared" ca="1" si="99"/>
        <v>26</v>
      </c>
      <c r="S170" s="7">
        <f t="shared" ca="1" si="100"/>
        <v>33</v>
      </c>
      <c r="T170" s="4">
        <f t="shared" ca="1" si="101"/>
        <v>28</v>
      </c>
      <c r="U170" s="5">
        <f t="shared" ca="1" si="102"/>
        <v>31</v>
      </c>
      <c r="V170" s="6">
        <f t="shared" ca="1" si="103"/>
        <v>42</v>
      </c>
      <c r="W170" s="7">
        <f t="shared" ca="1" si="104"/>
        <v>51</v>
      </c>
      <c r="X170" s="4">
        <f t="shared" ca="1" si="105"/>
        <v>46</v>
      </c>
      <c r="Y170" s="5">
        <f t="shared" ca="1" si="106"/>
        <v>26</v>
      </c>
      <c r="Z170" s="6">
        <f t="shared" ca="1" si="107"/>
        <v>33</v>
      </c>
      <c r="AA170" s="7">
        <f t="shared" ca="1" si="107"/>
        <v>47</v>
      </c>
      <c r="AB170" s="4">
        <f t="shared" ca="1" si="108"/>
        <v>28</v>
      </c>
      <c r="AC170" s="5">
        <f t="shared" ca="1" si="109"/>
        <v>42</v>
      </c>
      <c r="AD170" s="6">
        <f t="shared" ca="1" si="110"/>
        <v>51</v>
      </c>
      <c r="AE170" s="23">
        <f t="shared" ca="1" si="110"/>
        <v>31</v>
      </c>
      <c r="AF170" s="20">
        <f t="shared" ca="1" si="111"/>
        <v>46</v>
      </c>
      <c r="AG170" s="20">
        <f t="shared" ca="1" si="111"/>
        <v>47</v>
      </c>
      <c r="AH170" s="20">
        <f t="shared" ca="1" si="111"/>
        <v>26</v>
      </c>
      <c r="AI170" s="20">
        <f t="shared" ca="1" si="88"/>
        <v>33</v>
      </c>
      <c r="AJ170" s="1">
        <f t="shared" ca="1" si="112"/>
        <v>0.58227848101265822</v>
      </c>
      <c r="AK170" s="1">
        <f t="shared" ca="1" si="113"/>
        <v>0.35616438356164382</v>
      </c>
      <c r="AL170" s="1">
        <f t="shared" ca="1" si="114"/>
        <v>0.47368421052631576</v>
      </c>
      <c r="AM170" s="1">
        <f t="shared" ca="1" si="115"/>
        <v>0.51973684210526316</v>
      </c>
      <c r="AN170" s="1">
        <f ca="1"/>
        <v>0.57792207792207795</v>
      </c>
      <c r="AO170" s="1">
        <f ca="1"/>
        <v>0.42857142857142855</v>
      </c>
      <c r="AP170" s="1">
        <f ca="1"/>
        <v>0.50158730158730158</v>
      </c>
      <c r="AQ170" s="1">
        <f ca="1"/>
        <v>0.48888888888888887</v>
      </c>
      <c r="AR170" s="2">
        <f t="shared" ca="1" si="116"/>
        <v>-8.9033189033189075E-2</v>
      </c>
      <c r="AS170" s="2">
        <f t="shared" ca="1" si="117"/>
        <v>-0.1493506493506494</v>
      </c>
      <c r="AT170" s="2">
        <f t="shared" ca="1" si="118"/>
        <v>-7.6334776334776366E-2</v>
      </c>
      <c r="AU170" s="1">
        <f t="shared" ca="1" si="129"/>
        <v>3.8988788988780776E-4</v>
      </c>
      <c r="AV170" s="1">
        <f t="shared" ca="1" si="129"/>
        <v>0.25684072025535426</v>
      </c>
      <c r="AW170" s="1">
        <f t="shared" ca="1" si="129"/>
        <v>0.13183830058830048</v>
      </c>
      <c r="BA170" s="1">
        <v>0.34265734265734266</v>
      </c>
      <c r="BB170" s="1">
        <v>0.51984126984126988</v>
      </c>
      <c r="BC170" s="1">
        <v>0.42565055762081783</v>
      </c>
      <c r="BD170" s="1">
        <v>0.53159851301115246</v>
      </c>
      <c r="BE170" s="1">
        <v>0.57692307692307687</v>
      </c>
      <c r="BF170" s="1">
        <v>0.29729729729729737</v>
      </c>
      <c r="BG170" s="1">
        <v>0.44078947368421051</v>
      </c>
      <c r="BH170" s="1">
        <v>0.51315789473684215</v>
      </c>
      <c r="BI170" s="2">
        <f t="shared" si="119"/>
        <v>-6.3765182186234726E-2</v>
      </c>
      <c r="BJ170" s="2">
        <f t="shared" si="120"/>
        <v>-0.2796257796257795</v>
      </c>
      <c r="BK170" s="2">
        <f t="shared" si="121"/>
        <v>-0.13613360323886636</v>
      </c>
      <c r="BL170" s="1">
        <f t="shared" si="130"/>
        <v>-4.5383830821350557E-3</v>
      </c>
      <c r="BM170" s="1">
        <f t="shared" si="130"/>
        <v>9.3113968517585022E-2</v>
      </c>
      <c r="BN170" s="1">
        <f t="shared" si="130"/>
        <v>4.3728116500154013E-2</v>
      </c>
      <c r="BP170" s="9">
        <v>167</v>
      </c>
      <c r="BQ170" s="1">
        <v>0.57692307692307687</v>
      </c>
      <c r="BR170" s="1">
        <v>0.29729729729729731</v>
      </c>
      <c r="BS170" s="1">
        <v>0.44078947368421051</v>
      </c>
      <c r="BT170" s="1">
        <v>0.51315789473684215</v>
      </c>
      <c r="BU170" s="1">
        <v>0.63815789473684215</v>
      </c>
      <c r="BV170" s="9">
        <v>167</v>
      </c>
      <c r="BW170" s="1">
        <f t="shared" ca="1" si="122"/>
        <v>0.57792207792207795</v>
      </c>
      <c r="BX170" s="1">
        <f t="shared" ca="1" si="123"/>
        <v>0.42857142857142855</v>
      </c>
      <c r="BY170" s="1">
        <f t="shared" ca="1" si="124"/>
        <v>0.50158730158730158</v>
      </c>
      <c r="BZ170" s="1">
        <f t="shared" ca="1" si="125"/>
        <v>0.48888888888888887</v>
      </c>
      <c r="CA170" s="1">
        <f t="shared" ca="1" si="126"/>
        <v>0.57460317460317456</v>
      </c>
    </row>
    <row r="171" spans="1:79" x14ac:dyDescent="0.25">
      <c r="A171" s="2">
        <f t="shared" si="127"/>
        <v>168</v>
      </c>
      <c r="B171" s="2">
        <f ca="1">OFFSET(Vectors!A170,0,8*(-1+$A$2))</f>
        <v>318</v>
      </c>
      <c r="C171" s="2">
        <f ca="1">OFFSET(Vectors!B170,0,8*(-1+$A$2))</f>
        <v>0.58064516129032262</v>
      </c>
      <c r="D171" s="15">
        <f ca="1">OFFSET(Vectors!F170,0,8*(-1+$A$2))+NORMINV(RAND(),OFFSET(Vectors!G170,0,8*(-1+$A$2)),OFFSET(Vectors!H170,0,8*(-1+$A$2)))</f>
        <v>0.53353588845265487</v>
      </c>
      <c r="E171" s="2">
        <f t="shared" ca="1" si="89"/>
        <v>170</v>
      </c>
      <c r="F171" s="2">
        <f ca="1">B171-E171</f>
        <v>148</v>
      </c>
      <c r="G171" s="12">
        <f ca="1">OFFSET(Vectors!C170,0,8*(-1+$A$2))+NORMINV(RAND(),OFFSET(Vectors!D170,0,8*(-1+$A$2)),OFFSET(Vectors!E170,0,8*(-1+$A$2)))</f>
        <v>0.19396464056345764</v>
      </c>
      <c r="H171" s="4">
        <f t="shared" ca="1" si="90"/>
        <v>99</v>
      </c>
      <c r="I171" s="5">
        <f t="shared" ca="1" si="91"/>
        <v>71</v>
      </c>
      <c r="J171" s="6">
        <f t="shared" ca="1" si="92"/>
        <v>29</v>
      </c>
      <c r="K171" s="7">
        <f t="shared" ca="1" si="93"/>
        <v>119</v>
      </c>
      <c r="L171" s="4">
        <f t="shared" ca="1" si="94"/>
        <v>33</v>
      </c>
      <c r="M171" s="5">
        <f t="shared" ca="1" si="128"/>
        <v>137</v>
      </c>
      <c r="N171" s="6">
        <f t="shared" ca="1" si="95"/>
        <v>86</v>
      </c>
      <c r="O171" s="7">
        <f t="shared" ca="1" si="96"/>
        <v>62</v>
      </c>
      <c r="P171" s="4">
        <f t="shared" ca="1" si="97"/>
        <v>99</v>
      </c>
      <c r="Q171" s="5">
        <f t="shared" ca="1" si="98"/>
        <v>119</v>
      </c>
      <c r="R171" s="6">
        <f t="shared" ca="1" si="99"/>
        <v>29</v>
      </c>
      <c r="S171" s="7">
        <f t="shared" ca="1" si="100"/>
        <v>71</v>
      </c>
      <c r="T171" s="4">
        <f t="shared" ca="1" si="101"/>
        <v>33</v>
      </c>
      <c r="U171" s="5">
        <f t="shared" ca="1" si="102"/>
        <v>62</v>
      </c>
      <c r="V171" s="6">
        <f t="shared" ca="1" si="103"/>
        <v>86</v>
      </c>
      <c r="W171" s="7">
        <f t="shared" ca="1" si="104"/>
        <v>137</v>
      </c>
      <c r="X171" s="4">
        <f t="shared" ca="1" si="105"/>
        <v>99</v>
      </c>
      <c r="Y171" s="5">
        <f t="shared" ca="1" si="106"/>
        <v>29</v>
      </c>
      <c r="Z171" s="6">
        <f t="shared" ca="1" si="107"/>
        <v>71</v>
      </c>
      <c r="AA171" s="7">
        <f t="shared" ca="1" si="107"/>
        <v>119</v>
      </c>
      <c r="AB171" s="4">
        <f t="shared" ca="1" si="108"/>
        <v>33</v>
      </c>
      <c r="AC171" s="5">
        <f t="shared" ca="1" si="109"/>
        <v>86</v>
      </c>
      <c r="AD171" s="6">
        <f t="shared" ca="1" si="110"/>
        <v>137</v>
      </c>
      <c r="AE171" s="23">
        <f t="shared" ca="1" si="110"/>
        <v>62</v>
      </c>
      <c r="AF171" s="20">
        <f t="shared" ca="1" si="111"/>
        <v>99</v>
      </c>
      <c r="AG171" s="20">
        <f t="shared" ca="1" si="111"/>
        <v>119</v>
      </c>
      <c r="AH171" s="20">
        <f t="shared" ca="1" si="111"/>
        <v>29</v>
      </c>
      <c r="AI171" s="20">
        <f t="shared" ca="1" si="88"/>
        <v>71</v>
      </c>
      <c r="AJ171" s="1">
        <f t="shared" ca="1" si="112"/>
        <v>0.58235294117647063</v>
      </c>
      <c r="AK171" s="1">
        <f t="shared" ca="1" si="113"/>
        <v>0.19594594594594594</v>
      </c>
      <c r="AL171" s="1">
        <f t="shared" ca="1" si="114"/>
        <v>0.40251572327044027</v>
      </c>
      <c r="AM171" s="1">
        <f t="shared" ca="1" si="115"/>
        <v>0.53459119496855345</v>
      </c>
      <c r="AN171" s="1">
        <f ca="1"/>
        <v>0.578125</v>
      </c>
      <c r="AO171" s="1">
        <f ca="1"/>
        <v>4.8387096774193547E-2</v>
      </c>
      <c r="AP171" s="1">
        <f ca="1"/>
        <v>0.31746031746031744</v>
      </c>
      <c r="AQ171" s="1">
        <f ca="1"/>
        <v>0.50793650793650791</v>
      </c>
      <c r="AR171" s="2">
        <f t="shared" ca="1" si="116"/>
        <v>-7.0188492063492092E-2</v>
      </c>
      <c r="AS171" s="2">
        <f t="shared" ca="1" si="117"/>
        <v>-0.52973790322580649</v>
      </c>
      <c r="AT171" s="2">
        <f t="shared" ca="1" si="118"/>
        <v>-0.26066468253968256</v>
      </c>
      <c r="AU171" s="1">
        <f t="shared" ca="1" si="129"/>
        <v>1.8844696969696983E-2</v>
      </c>
      <c r="AV171" s="1">
        <f t="shared" ca="1" si="129"/>
        <v>-0.38038725387515709</v>
      </c>
      <c r="AW171" s="1">
        <f t="shared" ca="1" si="129"/>
        <v>-0.18432990620490619</v>
      </c>
      <c r="BA171" s="1">
        <v>0.55020080321285136</v>
      </c>
      <c r="BB171" s="1">
        <v>0.44444444444444442</v>
      </c>
      <c r="BC171" s="1">
        <v>0.49700598802395207</v>
      </c>
      <c r="BD171" s="1">
        <v>0.49700598802395207</v>
      </c>
      <c r="BE171" s="1">
        <v>0.58064516129032262</v>
      </c>
      <c r="BF171" s="1">
        <v>0.25153374233128833</v>
      </c>
      <c r="BG171" s="1">
        <v>0.41194968553459121</v>
      </c>
      <c r="BH171" s="1">
        <v>0.48742138364779874</v>
      </c>
      <c r="BI171" s="2">
        <f t="shared" si="119"/>
        <v>-9.3223777642523875E-2</v>
      </c>
      <c r="BJ171" s="2">
        <f t="shared" si="120"/>
        <v>-0.32911141895903429</v>
      </c>
      <c r="BK171" s="2">
        <f t="shared" si="121"/>
        <v>-0.16869547575573141</v>
      </c>
      <c r="BL171" s="1">
        <f t="shared" si="130"/>
        <v>-2.9458595456289149E-2</v>
      </c>
      <c r="BM171" s="1">
        <f t="shared" si="130"/>
        <v>-4.9485639333254783E-2</v>
      </c>
      <c r="BN171" s="1">
        <f t="shared" si="130"/>
        <v>-3.2561872516865042E-2</v>
      </c>
      <c r="BP171" s="9">
        <v>168</v>
      </c>
      <c r="BQ171" s="1">
        <v>0.58064516129032262</v>
      </c>
      <c r="BR171" s="1">
        <v>0.25153374233128833</v>
      </c>
      <c r="BS171" s="1">
        <v>0.41194968553459121</v>
      </c>
      <c r="BT171" s="1">
        <v>0.48742138364779874</v>
      </c>
      <c r="BU171" s="1">
        <v>0.66666666666666663</v>
      </c>
      <c r="BV171" s="9">
        <v>168</v>
      </c>
      <c r="BW171" s="1">
        <f t="shared" ca="1" si="122"/>
        <v>0.578125</v>
      </c>
      <c r="BX171" s="1">
        <f t="shared" ca="1" si="123"/>
        <v>4.8387096774193547E-2</v>
      </c>
      <c r="BY171" s="1">
        <f t="shared" ca="1" si="124"/>
        <v>0.31746031746031744</v>
      </c>
      <c r="BZ171" s="1">
        <f t="shared" ca="1" si="125"/>
        <v>0.50793650793650791</v>
      </c>
      <c r="CA171" s="1">
        <f t="shared" ca="1" si="126"/>
        <v>0.76190476190476186</v>
      </c>
    </row>
    <row r="172" spans="1:79" x14ac:dyDescent="0.25">
      <c r="A172" s="2">
        <f t="shared" si="127"/>
        <v>169</v>
      </c>
      <c r="B172" s="2">
        <f ca="1">OFFSET(Vectors!A171,0,8*(-1+$A$2))</f>
        <v>358</v>
      </c>
      <c r="C172" s="2">
        <f ca="1">OFFSET(Vectors!B171,0,8*(-1+$A$2))</f>
        <v>0.58100558659217882</v>
      </c>
      <c r="D172" s="15">
        <f ca="1">OFFSET(Vectors!F171,0,8*(-1+$A$2))+NORMINV(RAND(),OFFSET(Vectors!G171,0,8*(-1+$A$2)),OFFSET(Vectors!H171,0,8*(-1+$A$2)))</f>
        <v>0.49784483617135755</v>
      </c>
      <c r="E172" s="2">
        <f t="shared" ca="1" si="89"/>
        <v>178</v>
      </c>
      <c r="F172" s="2">
        <f ca="1">B172-E172</f>
        <v>180</v>
      </c>
      <c r="G172" s="12">
        <f ca="1">OFFSET(Vectors!C171,0,8*(-1+$A$2))+NORMINV(RAND(),OFFSET(Vectors!D171,0,8*(-1+$A$2)),OFFSET(Vectors!E171,0,8*(-1+$A$2)))</f>
        <v>0.1964873341895304</v>
      </c>
      <c r="H172" s="4">
        <f t="shared" ca="1" si="90"/>
        <v>103</v>
      </c>
      <c r="I172" s="5">
        <f t="shared" ca="1" si="91"/>
        <v>75</v>
      </c>
      <c r="J172" s="6">
        <f t="shared" ca="1" si="92"/>
        <v>35</v>
      </c>
      <c r="K172" s="7">
        <f t="shared" ca="1" si="93"/>
        <v>145</v>
      </c>
      <c r="L172" s="4">
        <f t="shared" ca="1" si="94"/>
        <v>35</v>
      </c>
      <c r="M172" s="5">
        <f t="shared" ca="1" si="128"/>
        <v>143</v>
      </c>
      <c r="N172" s="6">
        <f t="shared" ca="1" si="95"/>
        <v>105</v>
      </c>
      <c r="O172" s="7">
        <f t="shared" ca="1" si="96"/>
        <v>75</v>
      </c>
      <c r="P172" s="4">
        <f t="shared" ca="1" si="97"/>
        <v>103</v>
      </c>
      <c r="Q172" s="5">
        <f t="shared" ca="1" si="98"/>
        <v>145</v>
      </c>
      <c r="R172" s="6">
        <f t="shared" ca="1" si="99"/>
        <v>35</v>
      </c>
      <c r="S172" s="7">
        <f t="shared" ca="1" si="100"/>
        <v>75</v>
      </c>
      <c r="T172" s="4">
        <f t="shared" ca="1" si="101"/>
        <v>35</v>
      </c>
      <c r="U172" s="5">
        <f t="shared" ca="1" si="102"/>
        <v>75</v>
      </c>
      <c r="V172" s="6">
        <f t="shared" ca="1" si="103"/>
        <v>105</v>
      </c>
      <c r="W172" s="7">
        <f t="shared" ca="1" si="104"/>
        <v>143</v>
      </c>
      <c r="X172" s="4">
        <f t="shared" ca="1" si="105"/>
        <v>103</v>
      </c>
      <c r="Y172" s="5">
        <f t="shared" ca="1" si="106"/>
        <v>35</v>
      </c>
      <c r="Z172" s="6">
        <f t="shared" ca="1" si="107"/>
        <v>75</v>
      </c>
      <c r="AA172" s="7">
        <f t="shared" ca="1" si="107"/>
        <v>145</v>
      </c>
      <c r="AB172" s="4">
        <f t="shared" ca="1" si="108"/>
        <v>35</v>
      </c>
      <c r="AC172" s="5">
        <f t="shared" ca="1" si="109"/>
        <v>105</v>
      </c>
      <c r="AD172" s="6">
        <f t="shared" ca="1" si="110"/>
        <v>143</v>
      </c>
      <c r="AE172" s="23">
        <f t="shared" ca="1" si="110"/>
        <v>75</v>
      </c>
      <c r="AF172" s="20">
        <f t="shared" ca="1" si="111"/>
        <v>103</v>
      </c>
      <c r="AG172" s="20">
        <f t="shared" ca="1" si="111"/>
        <v>145</v>
      </c>
      <c r="AH172" s="20">
        <f t="shared" ca="1" si="111"/>
        <v>35</v>
      </c>
      <c r="AI172" s="20">
        <f t="shared" ca="1" si="88"/>
        <v>75</v>
      </c>
      <c r="AJ172" s="1">
        <f t="shared" ca="1" si="112"/>
        <v>0.5786516853932584</v>
      </c>
      <c r="AK172" s="1">
        <f t="shared" ca="1" si="113"/>
        <v>0.19444444444444445</v>
      </c>
      <c r="AL172" s="1">
        <f t="shared" ca="1" si="114"/>
        <v>0.38547486033519551</v>
      </c>
      <c r="AM172" s="1">
        <f t="shared" ca="1" si="115"/>
        <v>0.4972067039106145</v>
      </c>
      <c r="AN172" s="1">
        <f ca="1"/>
        <v>0.5786516853932584</v>
      </c>
      <c r="AO172" s="1">
        <f ca="1"/>
        <v>0.19444444444444445</v>
      </c>
      <c r="AP172" s="1">
        <f ca="1"/>
        <v>0.38547486033519551</v>
      </c>
      <c r="AQ172" s="1">
        <f ca="1"/>
        <v>0.4972067039106145</v>
      </c>
      <c r="AR172" s="2">
        <f t="shared" ca="1" si="116"/>
        <v>-8.1444981482643897E-2</v>
      </c>
      <c r="AS172" s="2">
        <f t="shared" ca="1" si="117"/>
        <v>-0.38420724094881398</v>
      </c>
      <c r="AT172" s="2">
        <f t="shared" ca="1" si="118"/>
        <v>-0.19317682505806288</v>
      </c>
      <c r="AU172" s="1">
        <f t="shared" ca="1" si="129"/>
        <v>-1.1256489419151805E-2</v>
      </c>
      <c r="AV172" s="1">
        <f t="shared" ca="1" si="129"/>
        <v>0.14553066227699252</v>
      </c>
      <c r="AW172" s="1">
        <f t="shared" ca="1" si="129"/>
        <v>6.7487857481619673E-2</v>
      </c>
      <c r="BA172" s="1">
        <v>0.56862745098039214</v>
      </c>
      <c r="BB172" s="1">
        <v>0.42342342342342343</v>
      </c>
      <c r="BC172" s="1">
        <v>0.49295774647887325</v>
      </c>
      <c r="BD172" s="1">
        <v>0.47887323943661969</v>
      </c>
      <c r="BE172" s="1">
        <v>0.58100558659217882</v>
      </c>
      <c r="BF172" s="1">
        <v>0.32402234636871508</v>
      </c>
      <c r="BG172" s="1">
        <v>0.45251396648044695</v>
      </c>
      <c r="BH172" s="1">
        <v>0.5</v>
      </c>
      <c r="BI172" s="2">
        <f t="shared" si="119"/>
        <v>-8.1005586592178824E-2</v>
      </c>
      <c r="BJ172" s="2">
        <f t="shared" si="120"/>
        <v>-0.25698324022346375</v>
      </c>
      <c r="BK172" s="2">
        <f t="shared" si="121"/>
        <v>-0.12849162011173187</v>
      </c>
      <c r="BL172" s="1">
        <f t="shared" si="130"/>
        <v>1.2218191050345051E-2</v>
      </c>
      <c r="BM172" s="1">
        <f t="shared" si="130"/>
        <v>7.2128178735570536E-2</v>
      </c>
      <c r="BN172" s="1">
        <f t="shared" si="130"/>
        <v>4.0203855643999531E-2</v>
      </c>
      <c r="BP172" s="9">
        <v>169</v>
      </c>
      <c r="BQ172" s="1">
        <v>0.58100558659217882</v>
      </c>
      <c r="BR172" s="1">
        <v>0.32402234636871508</v>
      </c>
      <c r="BS172" s="1">
        <v>0.45251396648044695</v>
      </c>
      <c r="BT172" s="1">
        <v>0.5</v>
      </c>
      <c r="BU172" s="1">
        <v>0.62849162011173187</v>
      </c>
      <c r="BV172" s="9">
        <v>169</v>
      </c>
      <c r="BW172" s="1">
        <f t="shared" ca="1" si="122"/>
        <v>0.5786516853932584</v>
      </c>
      <c r="BX172" s="1">
        <f t="shared" ca="1" si="123"/>
        <v>0.19444444444444445</v>
      </c>
      <c r="BY172" s="1">
        <f t="shared" ca="1" si="124"/>
        <v>0.38547486033519551</v>
      </c>
      <c r="BZ172" s="1">
        <f t="shared" ca="1" si="125"/>
        <v>0.4972067039106145</v>
      </c>
      <c r="CA172" s="1">
        <f t="shared" ca="1" si="126"/>
        <v>0.6927374301675977</v>
      </c>
    </row>
    <row r="173" spans="1:79" x14ac:dyDescent="0.25">
      <c r="A173" s="2">
        <f t="shared" si="127"/>
        <v>170</v>
      </c>
      <c r="B173" s="2">
        <f ca="1">OFFSET(Vectors!A172,0,8*(-1+$A$2))</f>
        <v>160</v>
      </c>
      <c r="C173" s="2">
        <f ca="1">OFFSET(Vectors!B172,0,8*(-1+$A$2))</f>
        <v>0.58139534883720934</v>
      </c>
      <c r="D173" s="15">
        <f ca="1">OFFSET(Vectors!F172,0,8*(-1+$A$2))+NORMINV(RAND(),OFFSET(Vectors!G172,0,8*(-1+$A$2)),OFFSET(Vectors!H172,0,8*(-1+$A$2)))</f>
        <v>0.48471166548268368</v>
      </c>
      <c r="E173" s="2">
        <f t="shared" ca="1" si="89"/>
        <v>78</v>
      </c>
      <c r="F173" s="2">
        <f ca="1">B173-E173</f>
        <v>82</v>
      </c>
      <c r="G173" s="12">
        <f ca="1">OFFSET(Vectors!C172,0,8*(-1+$A$2))+NORMINV(RAND(),OFFSET(Vectors!D172,0,8*(-1+$A$2)),OFFSET(Vectors!E172,0,8*(-1+$A$2)))</f>
        <v>0.17673683675662949</v>
      </c>
      <c r="H173" s="4">
        <f t="shared" ca="1" si="90"/>
        <v>45</v>
      </c>
      <c r="I173" s="5">
        <f t="shared" ca="1" si="91"/>
        <v>33</v>
      </c>
      <c r="J173" s="6">
        <f t="shared" ca="1" si="92"/>
        <v>14</v>
      </c>
      <c r="K173" s="7">
        <f t="shared" ca="1" si="93"/>
        <v>68</v>
      </c>
      <c r="L173" s="4">
        <f t="shared" ca="1" si="94"/>
        <v>14</v>
      </c>
      <c r="M173" s="5">
        <f t="shared" ca="1" si="128"/>
        <v>64</v>
      </c>
      <c r="N173" s="6">
        <f t="shared" ca="1" si="95"/>
        <v>48</v>
      </c>
      <c r="O173" s="7">
        <f t="shared" ca="1" si="96"/>
        <v>34</v>
      </c>
      <c r="P173" s="4">
        <f t="shared" ca="1" si="97"/>
        <v>45</v>
      </c>
      <c r="Q173" s="5">
        <f t="shared" ca="1" si="98"/>
        <v>68</v>
      </c>
      <c r="R173" s="6">
        <f t="shared" ca="1" si="99"/>
        <v>14</v>
      </c>
      <c r="S173" s="7">
        <f t="shared" ca="1" si="100"/>
        <v>33</v>
      </c>
      <c r="T173" s="4">
        <f t="shared" ca="1" si="101"/>
        <v>14</v>
      </c>
      <c r="U173" s="5">
        <f t="shared" ca="1" si="102"/>
        <v>34</v>
      </c>
      <c r="V173" s="6">
        <f t="shared" ca="1" si="103"/>
        <v>48</v>
      </c>
      <c r="W173" s="7">
        <f t="shared" ca="1" si="104"/>
        <v>64</v>
      </c>
      <c r="X173" s="4">
        <f t="shared" ca="1" si="105"/>
        <v>45</v>
      </c>
      <c r="Y173" s="5">
        <f t="shared" ca="1" si="106"/>
        <v>14</v>
      </c>
      <c r="Z173" s="6">
        <f t="shared" ca="1" si="107"/>
        <v>33</v>
      </c>
      <c r="AA173" s="7">
        <f t="shared" ca="1" si="107"/>
        <v>68</v>
      </c>
      <c r="AB173" s="4">
        <f t="shared" ca="1" si="108"/>
        <v>14</v>
      </c>
      <c r="AC173" s="5">
        <f t="shared" ca="1" si="109"/>
        <v>48</v>
      </c>
      <c r="AD173" s="6">
        <f t="shared" ca="1" si="110"/>
        <v>64</v>
      </c>
      <c r="AE173" s="23">
        <f t="shared" ca="1" si="110"/>
        <v>34</v>
      </c>
      <c r="AF173" s="20">
        <f t="shared" ca="1" si="111"/>
        <v>45</v>
      </c>
      <c r="AG173" s="20">
        <f t="shared" ca="1" si="111"/>
        <v>68</v>
      </c>
      <c r="AH173" s="20">
        <f t="shared" ca="1" si="111"/>
        <v>14</v>
      </c>
      <c r="AI173" s="20">
        <f t="shared" ca="1" si="88"/>
        <v>33</v>
      </c>
      <c r="AJ173" s="1">
        <f t="shared" ca="1" si="112"/>
        <v>0.57692307692307687</v>
      </c>
      <c r="AK173" s="1">
        <f t="shared" ca="1" si="113"/>
        <v>0.17073170731707318</v>
      </c>
      <c r="AL173" s="1">
        <f t="shared" ca="1" si="114"/>
        <v>0.36875000000000002</v>
      </c>
      <c r="AM173" s="1">
        <f t="shared" ca="1" si="115"/>
        <v>0.48749999999999999</v>
      </c>
      <c r="AN173" s="1">
        <f ca="1"/>
        <v>0.58119658119658124</v>
      </c>
      <c r="AO173" s="1">
        <f ca="1"/>
        <v>0.2</v>
      </c>
      <c r="AP173" s="1">
        <f ca="1"/>
        <v>0.3881856540084388</v>
      </c>
      <c r="AQ173" s="1">
        <f ca="1"/>
        <v>0.49367088607594939</v>
      </c>
      <c r="AR173" s="2">
        <f t="shared" ca="1" si="116"/>
        <v>-8.7525695120631852E-2</v>
      </c>
      <c r="AS173" s="2">
        <f t="shared" ca="1" si="117"/>
        <v>-0.38119658119658123</v>
      </c>
      <c r="AT173" s="2">
        <f t="shared" ca="1" si="118"/>
        <v>-0.19301092718814244</v>
      </c>
      <c r="AU173" s="1">
        <f t="shared" ca="1" si="129"/>
        <v>-6.0807136379879556E-3</v>
      </c>
      <c r="AV173" s="1">
        <f t="shared" ca="1" si="129"/>
        <v>3.0106597522327472E-3</v>
      </c>
      <c r="AW173" s="1">
        <f t="shared" ca="1" si="129"/>
        <v>1.6589786992043942E-4</v>
      </c>
      <c r="BA173" s="1">
        <v>0.34633027522935778</v>
      </c>
      <c r="BB173" s="1">
        <v>0.48895027624309395</v>
      </c>
      <c r="BC173" s="1">
        <v>0.41102756892230574</v>
      </c>
      <c r="BD173" s="1">
        <v>0.54636591478696739</v>
      </c>
      <c r="BE173" s="1">
        <v>0.58139534883720934</v>
      </c>
      <c r="BF173" s="1">
        <v>0.41891891891891886</v>
      </c>
      <c r="BG173" s="1">
        <v>0.50624999999999998</v>
      </c>
      <c r="BH173" s="1">
        <v>0.53749999999999998</v>
      </c>
      <c r="BI173" s="2">
        <f t="shared" si="119"/>
        <v>-4.3895348837209358E-2</v>
      </c>
      <c r="BJ173" s="2">
        <f t="shared" si="120"/>
        <v>-0.16247642991829048</v>
      </c>
      <c r="BK173" s="2">
        <f t="shared" si="121"/>
        <v>-7.5145348837209358E-2</v>
      </c>
      <c r="BL173" s="1">
        <f t="shared" si="130"/>
        <v>3.7110237754969466E-2</v>
      </c>
      <c r="BM173" s="1">
        <f t="shared" si="130"/>
        <v>9.4506810305173272E-2</v>
      </c>
      <c r="BN173" s="1">
        <f t="shared" si="130"/>
        <v>5.3346271274522516E-2</v>
      </c>
      <c r="BP173" s="9">
        <v>170</v>
      </c>
      <c r="BQ173" s="1">
        <v>0.58139534883720934</v>
      </c>
      <c r="BR173" s="1">
        <v>0.41891891891891891</v>
      </c>
      <c r="BS173" s="1">
        <v>0.50624999999999998</v>
      </c>
      <c r="BT173" s="1">
        <v>0.53749999999999998</v>
      </c>
      <c r="BU173" s="1">
        <v>0.58125000000000004</v>
      </c>
      <c r="BV173" s="9">
        <v>170</v>
      </c>
      <c r="BW173" s="1">
        <f t="shared" ca="1" si="122"/>
        <v>0.58119658119658124</v>
      </c>
      <c r="BX173" s="1">
        <f t="shared" ca="1" si="123"/>
        <v>0.2</v>
      </c>
      <c r="BY173" s="1">
        <f t="shared" ca="1" si="124"/>
        <v>0.38818565400843885</v>
      </c>
      <c r="BZ173" s="1">
        <f t="shared" ca="1" si="125"/>
        <v>0.49367088607594939</v>
      </c>
      <c r="CA173" s="1">
        <f t="shared" ca="1" si="126"/>
        <v>0.6919831223628693</v>
      </c>
    </row>
    <row r="174" spans="1:79" x14ac:dyDescent="0.25">
      <c r="A174" s="2">
        <f t="shared" si="127"/>
        <v>171</v>
      </c>
      <c r="B174" s="2">
        <f ca="1">OFFSET(Vectors!A173,0,8*(-1+$A$2))</f>
        <v>237</v>
      </c>
      <c r="C174" s="2">
        <f ca="1">OFFSET(Vectors!B173,0,8*(-1+$A$2))</f>
        <v>0.58196721311475408</v>
      </c>
      <c r="D174" s="15">
        <f ca="1">OFFSET(Vectors!F173,0,8*(-1+$A$2))+NORMINV(RAND(),OFFSET(Vectors!G173,0,8*(-1+$A$2)),OFFSET(Vectors!H173,0,8*(-1+$A$2)))</f>
        <v>0.49320105867650205</v>
      </c>
      <c r="E174" s="2">
        <f t="shared" ca="1" si="89"/>
        <v>117</v>
      </c>
      <c r="F174" s="2">
        <f ca="1">B174-E174</f>
        <v>120</v>
      </c>
      <c r="G174" s="12">
        <f ca="1">OFFSET(Vectors!C173,0,8*(-1+$A$2))+NORMINV(RAND(),OFFSET(Vectors!D173,0,8*(-1+$A$2)),OFFSET(Vectors!E173,0,8*(-1+$A$2)))</f>
        <v>0.19970392802409503</v>
      </c>
      <c r="H174" s="4">
        <f t="shared" ca="1" si="90"/>
        <v>68</v>
      </c>
      <c r="I174" s="5">
        <f t="shared" ca="1" si="91"/>
        <v>49</v>
      </c>
      <c r="J174" s="6">
        <f t="shared" ca="1" si="92"/>
        <v>24</v>
      </c>
      <c r="K174" s="7">
        <f t="shared" ca="1" si="93"/>
        <v>96</v>
      </c>
      <c r="L174" s="4">
        <f t="shared" ca="1" si="94"/>
        <v>23</v>
      </c>
      <c r="M174" s="5">
        <f t="shared" ca="1" si="128"/>
        <v>94</v>
      </c>
      <c r="N174" s="6">
        <f t="shared" ca="1" si="95"/>
        <v>70</v>
      </c>
      <c r="O174" s="7">
        <f t="shared" ca="1" si="96"/>
        <v>50</v>
      </c>
      <c r="P174" s="4">
        <f t="shared" ca="1" si="97"/>
        <v>68</v>
      </c>
      <c r="Q174" s="5">
        <f t="shared" ca="1" si="98"/>
        <v>96</v>
      </c>
      <c r="R174" s="6">
        <f t="shared" ca="1" si="99"/>
        <v>24</v>
      </c>
      <c r="S174" s="7">
        <f t="shared" ca="1" si="100"/>
        <v>49</v>
      </c>
      <c r="T174" s="4">
        <f t="shared" ca="1" si="101"/>
        <v>23</v>
      </c>
      <c r="U174" s="5">
        <f t="shared" ca="1" si="102"/>
        <v>50</v>
      </c>
      <c r="V174" s="6">
        <f t="shared" ca="1" si="103"/>
        <v>70</v>
      </c>
      <c r="W174" s="7">
        <f t="shared" ca="1" si="104"/>
        <v>94</v>
      </c>
      <c r="X174" s="4">
        <f t="shared" ca="1" si="105"/>
        <v>68</v>
      </c>
      <c r="Y174" s="5">
        <f t="shared" ca="1" si="106"/>
        <v>24</v>
      </c>
      <c r="Z174" s="6">
        <f t="shared" ca="1" si="107"/>
        <v>49</v>
      </c>
      <c r="AA174" s="7">
        <f t="shared" ca="1" si="107"/>
        <v>96</v>
      </c>
      <c r="AB174" s="4">
        <f t="shared" ca="1" si="108"/>
        <v>23</v>
      </c>
      <c r="AC174" s="5">
        <f t="shared" ca="1" si="109"/>
        <v>70</v>
      </c>
      <c r="AD174" s="6">
        <f t="shared" ca="1" si="110"/>
        <v>94</v>
      </c>
      <c r="AE174" s="23">
        <f t="shared" ca="1" si="110"/>
        <v>50</v>
      </c>
      <c r="AF174" s="20">
        <f t="shared" ca="1" si="111"/>
        <v>68</v>
      </c>
      <c r="AG174" s="20">
        <f t="shared" ca="1" si="111"/>
        <v>96</v>
      </c>
      <c r="AH174" s="20">
        <f t="shared" ca="1" si="111"/>
        <v>24</v>
      </c>
      <c r="AI174" s="20">
        <f t="shared" ca="1" si="88"/>
        <v>49</v>
      </c>
      <c r="AJ174" s="1">
        <f t="shared" ca="1" si="112"/>
        <v>0.58119658119658124</v>
      </c>
      <c r="AK174" s="1">
        <f t="shared" ca="1" si="113"/>
        <v>0.2</v>
      </c>
      <c r="AL174" s="1">
        <f t="shared" ca="1" si="114"/>
        <v>0.3881856540084388</v>
      </c>
      <c r="AM174" s="1">
        <f t="shared" ca="1" si="115"/>
        <v>0.49367088607594939</v>
      </c>
      <c r="AN174" s="1">
        <f ca="1"/>
        <v>0.58227848101265822</v>
      </c>
      <c r="AO174" s="1">
        <f ca="1"/>
        <v>0.35616438356164382</v>
      </c>
      <c r="AP174" s="1">
        <f ca="1"/>
        <v>0.47368421052631576</v>
      </c>
      <c r="AQ174" s="1">
        <f ca="1"/>
        <v>0.51973684210526316</v>
      </c>
      <c r="AR174" s="2">
        <f t="shared" ca="1" si="116"/>
        <v>-6.2541638907395058E-2</v>
      </c>
      <c r="AS174" s="2">
        <f t="shared" ca="1" si="117"/>
        <v>-0.22611409745101441</v>
      </c>
      <c r="AT174" s="2">
        <f t="shared" ca="1" si="118"/>
        <v>-0.10859427048634246</v>
      </c>
      <c r="AU174" s="1">
        <f t="shared" ca="1" si="129"/>
        <v>2.4984056213236794E-2</v>
      </c>
      <c r="AV174" s="1">
        <f t="shared" ca="1" si="129"/>
        <v>0.15508248374556682</v>
      </c>
      <c r="AW174" s="1">
        <f t="shared" ca="1" si="129"/>
        <v>8.4416656701799986E-2</v>
      </c>
      <c r="BA174" s="1">
        <v>0.65600000000000003</v>
      </c>
      <c r="BB174" s="1">
        <v>0.31343283582089554</v>
      </c>
      <c r="BC174" s="1">
        <v>0.47876447876447875</v>
      </c>
      <c r="BD174" s="1">
        <v>0.4826254826254826</v>
      </c>
      <c r="BE174" s="1">
        <v>0.58196721311475408</v>
      </c>
      <c r="BF174" s="1">
        <v>0.15652173913043477</v>
      </c>
      <c r="BG174" s="1">
        <v>0.37552742616033757</v>
      </c>
      <c r="BH174" s="1">
        <v>0.51476793248945152</v>
      </c>
      <c r="BI174" s="2">
        <f t="shared" si="119"/>
        <v>-6.719928062530256E-2</v>
      </c>
      <c r="BJ174" s="2">
        <f t="shared" si="120"/>
        <v>-0.42544547398431931</v>
      </c>
      <c r="BK174" s="2">
        <f t="shared" si="121"/>
        <v>-0.2064397869544165</v>
      </c>
      <c r="BL174" s="1">
        <f t="shared" si="130"/>
        <v>-2.3303931788093202E-2</v>
      </c>
      <c r="BM174" s="1">
        <f t="shared" si="130"/>
        <v>-0.26296904406602883</v>
      </c>
      <c r="BN174" s="1">
        <f t="shared" si="130"/>
        <v>-0.13129443811720715</v>
      </c>
      <c r="BP174" s="9">
        <v>171</v>
      </c>
      <c r="BQ174" s="1">
        <v>0.58196721311475408</v>
      </c>
      <c r="BR174" s="1">
        <v>0.15652173913043479</v>
      </c>
      <c r="BS174" s="1">
        <v>0.37552742616033757</v>
      </c>
      <c r="BT174" s="1">
        <v>0.51476793248945152</v>
      </c>
      <c r="BU174" s="1">
        <v>0.70886075949367089</v>
      </c>
      <c r="BV174" s="9">
        <v>171</v>
      </c>
      <c r="BW174" s="1">
        <f t="shared" ca="1" si="122"/>
        <v>0.58227848101265822</v>
      </c>
      <c r="BX174" s="1">
        <f t="shared" ca="1" si="123"/>
        <v>0.35616438356164382</v>
      </c>
      <c r="BY174" s="1">
        <f t="shared" ca="1" si="124"/>
        <v>0.47368421052631576</v>
      </c>
      <c r="BZ174" s="1">
        <f t="shared" ca="1" si="125"/>
        <v>0.51973684210526316</v>
      </c>
      <c r="CA174" s="1">
        <f t="shared" ca="1" si="126"/>
        <v>0.61184210526315796</v>
      </c>
    </row>
    <row r="175" spans="1:79" x14ac:dyDescent="0.25">
      <c r="A175" s="2">
        <f t="shared" si="127"/>
        <v>172</v>
      </c>
      <c r="B175" s="2">
        <f ca="1">OFFSET(Vectors!A174,0,8*(-1+$A$2))</f>
        <v>126</v>
      </c>
      <c r="C175" s="2">
        <f ca="1">OFFSET(Vectors!B174,0,8*(-1+$A$2))</f>
        <v>0.58208955223880599</v>
      </c>
      <c r="D175" s="15">
        <f ca="1">OFFSET(Vectors!F174,0,8*(-1+$A$2))+NORMINV(RAND(),OFFSET(Vectors!G174,0,8*(-1+$A$2)),OFFSET(Vectors!H174,0,8*(-1+$A$2)))</f>
        <v>0.50557087924359101</v>
      </c>
      <c r="E175" s="2">
        <f t="shared" ca="1" si="89"/>
        <v>64</v>
      </c>
      <c r="F175" s="2">
        <f ca="1">B175-E175</f>
        <v>62</v>
      </c>
      <c r="G175" s="12">
        <f ca="1">OFFSET(Vectors!C174,0,8*(-1+$A$2))+NORMINV(RAND(),OFFSET(Vectors!D174,0,8*(-1+$A$2)),OFFSET(Vectors!E174,0,8*(-1+$A$2)))</f>
        <v>4.4612538787807438E-2</v>
      </c>
      <c r="H175" s="4">
        <f t="shared" ca="1" si="90"/>
        <v>37</v>
      </c>
      <c r="I175" s="5">
        <f t="shared" ca="1" si="91"/>
        <v>27</v>
      </c>
      <c r="J175" s="6">
        <f t="shared" ca="1" si="92"/>
        <v>3</v>
      </c>
      <c r="K175" s="7">
        <f t="shared" ca="1" si="93"/>
        <v>59</v>
      </c>
      <c r="L175" s="4">
        <f t="shared" ca="1" si="94"/>
        <v>3</v>
      </c>
      <c r="M175" s="5">
        <f t="shared" ca="1" si="128"/>
        <v>61</v>
      </c>
      <c r="N175" s="6">
        <f t="shared" ca="1" si="95"/>
        <v>36</v>
      </c>
      <c r="O175" s="7">
        <f t="shared" ca="1" si="96"/>
        <v>26</v>
      </c>
      <c r="P175" s="4">
        <f t="shared" ca="1" si="97"/>
        <v>37</v>
      </c>
      <c r="Q175" s="5">
        <f t="shared" ca="1" si="98"/>
        <v>59</v>
      </c>
      <c r="R175" s="6">
        <f t="shared" ca="1" si="99"/>
        <v>3</v>
      </c>
      <c r="S175" s="7">
        <f t="shared" ca="1" si="100"/>
        <v>27</v>
      </c>
      <c r="T175" s="4">
        <f t="shared" ca="1" si="101"/>
        <v>3</v>
      </c>
      <c r="U175" s="5">
        <f t="shared" ca="1" si="102"/>
        <v>26</v>
      </c>
      <c r="V175" s="6">
        <f t="shared" ca="1" si="103"/>
        <v>36</v>
      </c>
      <c r="W175" s="7">
        <f t="shared" ca="1" si="104"/>
        <v>61</v>
      </c>
      <c r="X175" s="4">
        <f t="shared" ca="1" si="105"/>
        <v>37</v>
      </c>
      <c r="Y175" s="5">
        <f t="shared" ca="1" si="106"/>
        <v>3</v>
      </c>
      <c r="Z175" s="6">
        <f t="shared" ca="1" si="107"/>
        <v>27</v>
      </c>
      <c r="AA175" s="7">
        <f t="shared" ca="1" si="107"/>
        <v>59</v>
      </c>
      <c r="AB175" s="4">
        <f t="shared" ca="1" si="108"/>
        <v>3</v>
      </c>
      <c r="AC175" s="5">
        <f t="shared" ca="1" si="109"/>
        <v>36</v>
      </c>
      <c r="AD175" s="6">
        <f t="shared" ca="1" si="110"/>
        <v>61</v>
      </c>
      <c r="AE175" s="23">
        <f t="shared" ca="1" si="110"/>
        <v>26</v>
      </c>
      <c r="AF175" s="20">
        <f t="shared" ca="1" si="111"/>
        <v>37</v>
      </c>
      <c r="AG175" s="20">
        <f t="shared" ca="1" si="111"/>
        <v>59</v>
      </c>
      <c r="AH175" s="20">
        <f t="shared" ca="1" si="111"/>
        <v>3</v>
      </c>
      <c r="AI175" s="20">
        <f t="shared" ca="1" si="88"/>
        <v>27</v>
      </c>
      <c r="AJ175" s="1">
        <f t="shared" ca="1" si="112"/>
        <v>0.578125</v>
      </c>
      <c r="AK175" s="1">
        <f t="shared" ca="1" si="113"/>
        <v>4.8387096774193547E-2</v>
      </c>
      <c r="AL175" s="1">
        <f t="shared" ca="1" si="114"/>
        <v>0.31746031746031744</v>
      </c>
      <c r="AM175" s="1">
        <f t="shared" ca="1" si="115"/>
        <v>0.50793650793650791</v>
      </c>
      <c r="AN175" s="1">
        <f ca="1"/>
        <v>0.58235294117647063</v>
      </c>
      <c r="AO175" s="1">
        <f ca="1"/>
        <v>0.19594594594594594</v>
      </c>
      <c r="AP175" s="1">
        <f ca="1"/>
        <v>0.40251572327044027</v>
      </c>
      <c r="AQ175" s="1">
        <f ca="1"/>
        <v>0.53459119496855345</v>
      </c>
      <c r="AR175" s="2">
        <f t="shared" ca="1" si="116"/>
        <v>-4.7761746207917177E-2</v>
      </c>
      <c r="AS175" s="2">
        <f t="shared" ca="1" si="117"/>
        <v>-0.38640699523052469</v>
      </c>
      <c r="AT175" s="2">
        <f t="shared" ca="1" si="118"/>
        <v>-0.17983721790603036</v>
      </c>
      <c r="AU175" s="1">
        <f t="shared" ca="1" si="129"/>
        <v>1.4779892699477881E-2</v>
      </c>
      <c r="AV175" s="1">
        <f t="shared" ca="1" si="129"/>
        <v>-0.16029289777951028</v>
      </c>
      <c r="AW175" s="1">
        <f t="shared" ca="1" si="129"/>
        <v>-7.1242947419687896E-2</v>
      </c>
      <c r="BA175" s="1">
        <v>0.70422535211267601</v>
      </c>
      <c r="BB175" s="1">
        <v>0.27058823529411757</v>
      </c>
      <c r="BC175" s="1">
        <v>0.46794871794871795</v>
      </c>
      <c r="BD175" s="1">
        <v>0.45512820512820512</v>
      </c>
      <c r="BE175" s="1">
        <v>0.58208955223880599</v>
      </c>
      <c r="BF175" s="1">
        <v>0.49152542372881358</v>
      </c>
      <c r="BG175" s="1">
        <v>0.53968253968253965</v>
      </c>
      <c r="BH175" s="1">
        <v>0.53174603174603174</v>
      </c>
      <c r="BI175" s="2">
        <f t="shared" si="119"/>
        <v>-5.0343520492774241E-2</v>
      </c>
      <c r="BJ175" s="2">
        <f t="shared" si="120"/>
        <v>-9.0564128509992403E-2</v>
      </c>
      <c r="BK175" s="2">
        <f t="shared" si="121"/>
        <v>-4.2407012556266332E-2</v>
      </c>
      <c r="BL175" s="1">
        <f t="shared" si="130"/>
        <v>1.6855760132528319E-2</v>
      </c>
      <c r="BM175" s="1">
        <f t="shared" si="130"/>
        <v>0.33488134547432691</v>
      </c>
      <c r="BN175" s="1">
        <f t="shared" si="130"/>
        <v>0.16403277439815017</v>
      </c>
      <c r="BP175" s="9">
        <v>172</v>
      </c>
      <c r="BQ175" s="1">
        <v>0.58208955223880599</v>
      </c>
      <c r="BR175" s="1">
        <v>0.49152542372881358</v>
      </c>
      <c r="BS175" s="1">
        <v>0.53968253968253965</v>
      </c>
      <c r="BT175" s="1">
        <v>0.53174603174603174</v>
      </c>
      <c r="BU175" s="1">
        <v>0.54761904761904767</v>
      </c>
      <c r="BV175" s="9">
        <v>172</v>
      </c>
      <c r="BW175" s="1">
        <f t="shared" ca="1" si="122"/>
        <v>0.58235294117647063</v>
      </c>
      <c r="BX175" s="1">
        <f t="shared" ca="1" si="123"/>
        <v>0.19594594594594594</v>
      </c>
      <c r="BY175" s="1">
        <f t="shared" ca="1" si="124"/>
        <v>0.40251572327044027</v>
      </c>
      <c r="BZ175" s="1">
        <f t="shared" ca="1" si="125"/>
        <v>0.53459119496855345</v>
      </c>
      <c r="CA175" s="1">
        <f t="shared" ca="1" si="126"/>
        <v>0.68553459119496862</v>
      </c>
    </row>
    <row r="176" spans="1:79" x14ac:dyDescent="0.25">
      <c r="A176" s="2">
        <f t="shared" si="127"/>
        <v>173</v>
      </c>
      <c r="B176" s="2">
        <f ca="1">OFFSET(Vectors!A175,0,8*(-1+$A$2))</f>
        <v>340</v>
      </c>
      <c r="C176" s="2">
        <f ca="1">OFFSET(Vectors!B175,0,8*(-1+$A$2))</f>
        <v>0.58620689655172409</v>
      </c>
      <c r="D176" s="15">
        <f ca="1">OFFSET(Vectors!F175,0,8*(-1+$A$2))+NORMINV(RAND(),OFFSET(Vectors!G175,0,8*(-1+$A$2)),OFFSET(Vectors!H175,0,8*(-1+$A$2)))</f>
        <v>0.42549003330934115</v>
      </c>
      <c r="E176" s="2">
        <f t="shared" ca="1" si="89"/>
        <v>145</v>
      </c>
      <c r="F176" s="2">
        <f ca="1">B176-E176</f>
        <v>195</v>
      </c>
      <c r="G176" s="12">
        <f ca="1">OFFSET(Vectors!C175,0,8*(-1+$A$2))+NORMINV(RAND(),OFFSET(Vectors!D175,0,8*(-1+$A$2)),OFFSET(Vectors!E175,0,8*(-1+$A$2)))</f>
        <v>0.33548377458438228</v>
      </c>
      <c r="H176" s="4">
        <f t="shared" ca="1" si="90"/>
        <v>85</v>
      </c>
      <c r="I176" s="5">
        <f t="shared" ca="1" si="91"/>
        <v>60</v>
      </c>
      <c r="J176" s="6">
        <f t="shared" ca="1" si="92"/>
        <v>65</v>
      </c>
      <c r="K176" s="7">
        <f t="shared" ca="1" si="93"/>
        <v>130</v>
      </c>
      <c r="L176" s="4">
        <f t="shared" ca="1" si="94"/>
        <v>49</v>
      </c>
      <c r="M176" s="5">
        <f t="shared" ca="1" si="128"/>
        <v>96</v>
      </c>
      <c r="N176" s="6">
        <f t="shared" ca="1" si="95"/>
        <v>114</v>
      </c>
      <c r="O176" s="7">
        <f t="shared" ca="1" si="96"/>
        <v>81</v>
      </c>
      <c r="P176" s="4">
        <f t="shared" ca="1" si="97"/>
        <v>85</v>
      </c>
      <c r="Q176" s="5">
        <f t="shared" ca="1" si="98"/>
        <v>130</v>
      </c>
      <c r="R176" s="6">
        <f t="shared" ca="1" si="99"/>
        <v>65</v>
      </c>
      <c r="S176" s="7">
        <f t="shared" ca="1" si="100"/>
        <v>60</v>
      </c>
      <c r="T176" s="4">
        <f t="shared" ca="1" si="101"/>
        <v>49</v>
      </c>
      <c r="U176" s="5">
        <f t="shared" ca="1" si="102"/>
        <v>81</v>
      </c>
      <c r="V176" s="6">
        <f t="shared" ca="1" si="103"/>
        <v>114</v>
      </c>
      <c r="W176" s="7">
        <f t="shared" ca="1" si="104"/>
        <v>96</v>
      </c>
      <c r="X176" s="4">
        <f t="shared" ca="1" si="105"/>
        <v>85</v>
      </c>
      <c r="Y176" s="5">
        <f t="shared" ca="1" si="106"/>
        <v>65</v>
      </c>
      <c r="Z176" s="6">
        <f t="shared" ca="1" si="107"/>
        <v>60</v>
      </c>
      <c r="AA176" s="7">
        <f t="shared" ca="1" si="107"/>
        <v>130</v>
      </c>
      <c r="AB176" s="4">
        <f t="shared" ca="1" si="108"/>
        <v>49</v>
      </c>
      <c r="AC176" s="5">
        <f t="shared" ca="1" si="109"/>
        <v>114</v>
      </c>
      <c r="AD176" s="6">
        <f t="shared" ca="1" si="110"/>
        <v>96</v>
      </c>
      <c r="AE176" s="23">
        <f t="shared" ca="1" si="110"/>
        <v>81</v>
      </c>
      <c r="AF176" s="20">
        <f t="shared" ca="1" si="111"/>
        <v>85</v>
      </c>
      <c r="AG176" s="20">
        <f t="shared" ca="1" si="111"/>
        <v>130</v>
      </c>
      <c r="AH176" s="20">
        <f t="shared" ca="1" si="111"/>
        <v>65</v>
      </c>
      <c r="AI176" s="20">
        <f t="shared" ca="1" si="88"/>
        <v>60</v>
      </c>
      <c r="AJ176" s="1">
        <f t="shared" ca="1" si="112"/>
        <v>0.58620689655172409</v>
      </c>
      <c r="AK176" s="1">
        <f t="shared" ca="1" si="113"/>
        <v>0.33333333333333331</v>
      </c>
      <c r="AL176" s="1">
        <f t="shared" ca="1" si="114"/>
        <v>0.44117647058823528</v>
      </c>
      <c r="AM176" s="1">
        <f t="shared" ca="1" si="115"/>
        <v>0.4264705882352941</v>
      </c>
      <c r="AN176" s="1">
        <f ca="1"/>
        <v>0.58620689655172409</v>
      </c>
      <c r="AO176" s="1">
        <f ca="1"/>
        <v>0.33333333333333331</v>
      </c>
      <c r="AP176" s="1">
        <f ca="1"/>
        <v>0.44117647058823528</v>
      </c>
      <c r="AQ176" s="1">
        <f ca="1"/>
        <v>0.4264705882352941</v>
      </c>
      <c r="AR176" s="2">
        <f t="shared" ca="1" si="116"/>
        <v>-0.15973630831642999</v>
      </c>
      <c r="AS176" s="2">
        <f t="shared" ca="1" si="117"/>
        <v>-0.25287356321839077</v>
      </c>
      <c r="AT176" s="2">
        <f t="shared" ca="1" si="118"/>
        <v>-0.14503042596348881</v>
      </c>
      <c r="AU176" s="1">
        <f t="shared" ca="1" si="129"/>
        <v>-0.11197456210851281</v>
      </c>
      <c r="AV176" s="1">
        <f t="shared" ca="1" si="129"/>
        <v>0.13353343201213391</v>
      </c>
      <c r="AW176" s="1">
        <f t="shared" ca="1" si="129"/>
        <v>3.4806791942541548E-2</v>
      </c>
      <c r="BA176" s="1">
        <v>0.47641509433962265</v>
      </c>
      <c r="BB176" s="1">
        <v>0.46596858638743455</v>
      </c>
      <c r="BC176" s="1">
        <v>0.47146401985111663</v>
      </c>
      <c r="BD176" s="1">
        <v>0.52605459057071957</v>
      </c>
      <c r="BE176" s="1">
        <v>0.58620689655172409</v>
      </c>
      <c r="BF176" s="1">
        <v>0.59036144578313254</v>
      </c>
      <c r="BG176" s="1">
        <v>0.58823529411764708</v>
      </c>
      <c r="BH176" s="1">
        <v>0.5117647058823529</v>
      </c>
      <c r="BI176" s="2">
        <f t="shared" si="119"/>
        <v>-7.4442190669371189E-2</v>
      </c>
      <c r="BJ176" s="2">
        <f t="shared" si="120"/>
        <v>4.1545492314084553E-3</v>
      </c>
      <c r="BK176" s="2">
        <f t="shared" si="121"/>
        <v>2.0283975659229903E-3</v>
      </c>
      <c r="BL176" s="1">
        <f t="shared" si="130"/>
        <v>-2.4098670176596948E-2</v>
      </c>
      <c r="BM176" s="1">
        <f t="shared" si="130"/>
        <v>9.4718677741400858E-2</v>
      </c>
      <c r="BN176" s="1">
        <f t="shared" si="130"/>
        <v>4.4435410122189323E-2</v>
      </c>
      <c r="BP176" s="9">
        <v>173</v>
      </c>
      <c r="BQ176" s="1">
        <v>0.58620689655172409</v>
      </c>
      <c r="BR176" s="1">
        <v>0.59036144578313254</v>
      </c>
      <c r="BS176" s="1">
        <v>0.58823529411764708</v>
      </c>
      <c r="BT176" s="1">
        <v>0.5117647058823529</v>
      </c>
      <c r="BU176" s="1">
        <v>0.5</v>
      </c>
      <c r="BV176" s="9">
        <v>173</v>
      </c>
      <c r="BW176" s="1">
        <f t="shared" ca="1" si="122"/>
        <v>0.58620689655172409</v>
      </c>
      <c r="BX176" s="1">
        <f t="shared" ca="1" si="123"/>
        <v>0.33333333333333331</v>
      </c>
      <c r="BY176" s="1">
        <f t="shared" ca="1" si="124"/>
        <v>0.44117647058823528</v>
      </c>
      <c r="BZ176" s="1">
        <f t="shared" ca="1" si="125"/>
        <v>0.4264705882352941</v>
      </c>
      <c r="CA176" s="1">
        <f t="shared" ca="1" si="126"/>
        <v>0.63235294117647056</v>
      </c>
    </row>
    <row r="177" spans="1:79" x14ac:dyDescent="0.25">
      <c r="A177" s="2">
        <f t="shared" si="127"/>
        <v>174</v>
      </c>
      <c r="B177" s="2">
        <f ca="1">OFFSET(Vectors!A176,0,8*(-1+$A$2))</f>
        <v>250</v>
      </c>
      <c r="C177" s="2">
        <f ca="1">OFFSET(Vectors!B176,0,8*(-1+$A$2))</f>
        <v>0.58914728682170547</v>
      </c>
      <c r="D177" s="15">
        <f ca="1">OFFSET(Vectors!F176,0,8*(-1+$A$2))+NORMINV(RAND(),OFFSET(Vectors!G176,0,8*(-1+$A$2)),OFFSET(Vectors!H176,0,8*(-1+$A$2)))</f>
        <v>0.51679271863947873</v>
      </c>
      <c r="E177" s="2">
        <f t="shared" ca="1" si="89"/>
        <v>129</v>
      </c>
      <c r="F177" s="2">
        <f ca="1">B177-E177</f>
        <v>121</v>
      </c>
      <c r="G177" s="12">
        <f ca="1">OFFSET(Vectors!C176,0,8*(-1+$A$2))+NORMINV(RAND(),OFFSET(Vectors!D176,0,8*(-1+$A$2)),OFFSET(Vectors!E176,0,8*(-1+$A$2)))</f>
        <v>0.16167137353892985</v>
      </c>
      <c r="H177" s="4">
        <f t="shared" ca="1" si="90"/>
        <v>76</v>
      </c>
      <c r="I177" s="5">
        <f t="shared" ca="1" si="91"/>
        <v>53</v>
      </c>
      <c r="J177" s="6">
        <f t="shared" ca="1" si="92"/>
        <v>20</v>
      </c>
      <c r="K177" s="7">
        <f t="shared" ca="1" si="93"/>
        <v>101</v>
      </c>
      <c r="L177" s="4">
        <f t="shared" ca="1" si="94"/>
        <v>21</v>
      </c>
      <c r="M177" s="5">
        <f t="shared" ca="1" si="128"/>
        <v>108</v>
      </c>
      <c r="N177" s="6">
        <f t="shared" ca="1" si="95"/>
        <v>71</v>
      </c>
      <c r="O177" s="7">
        <f t="shared" ca="1" si="96"/>
        <v>50</v>
      </c>
      <c r="P177" s="4">
        <f t="shared" ca="1" si="97"/>
        <v>76</v>
      </c>
      <c r="Q177" s="5">
        <f t="shared" ca="1" si="98"/>
        <v>101</v>
      </c>
      <c r="R177" s="6">
        <f t="shared" ca="1" si="99"/>
        <v>20</v>
      </c>
      <c r="S177" s="7">
        <f t="shared" ca="1" si="100"/>
        <v>53</v>
      </c>
      <c r="T177" s="4">
        <f t="shared" ca="1" si="101"/>
        <v>21</v>
      </c>
      <c r="U177" s="5">
        <f t="shared" ca="1" si="102"/>
        <v>50</v>
      </c>
      <c r="V177" s="6">
        <f t="shared" ca="1" si="103"/>
        <v>71</v>
      </c>
      <c r="W177" s="7">
        <f t="shared" ca="1" si="104"/>
        <v>108</v>
      </c>
      <c r="X177" s="4">
        <f t="shared" ca="1" si="105"/>
        <v>76</v>
      </c>
      <c r="Y177" s="5">
        <f t="shared" ca="1" si="106"/>
        <v>20</v>
      </c>
      <c r="Z177" s="6">
        <f t="shared" ca="1" si="107"/>
        <v>53</v>
      </c>
      <c r="AA177" s="7">
        <f t="shared" ca="1" si="107"/>
        <v>101</v>
      </c>
      <c r="AB177" s="4">
        <f t="shared" ca="1" si="108"/>
        <v>21</v>
      </c>
      <c r="AC177" s="5">
        <f t="shared" ca="1" si="109"/>
        <v>71</v>
      </c>
      <c r="AD177" s="6">
        <f t="shared" ca="1" si="110"/>
        <v>108</v>
      </c>
      <c r="AE177" s="23">
        <f t="shared" ca="1" si="110"/>
        <v>50</v>
      </c>
      <c r="AF177" s="20">
        <f t="shared" ca="1" si="111"/>
        <v>76</v>
      </c>
      <c r="AG177" s="20">
        <f t="shared" ca="1" si="111"/>
        <v>101</v>
      </c>
      <c r="AH177" s="20">
        <f t="shared" ca="1" si="111"/>
        <v>20</v>
      </c>
      <c r="AI177" s="20">
        <f t="shared" ca="1" si="88"/>
        <v>53</v>
      </c>
      <c r="AJ177" s="1">
        <f t="shared" ca="1" si="112"/>
        <v>0.58914728682170547</v>
      </c>
      <c r="AK177" s="1">
        <f t="shared" ca="1" si="113"/>
        <v>0.16528925619834711</v>
      </c>
      <c r="AL177" s="1">
        <f t="shared" ca="1" si="114"/>
        <v>0.38400000000000001</v>
      </c>
      <c r="AM177" s="1">
        <f t="shared" ca="1" si="115"/>
        <v>0.51600000000000001</v>
      </c>
      <c r="AN177" s="1">
        <f ca="1"/>
        <v>0.58914728682170547</v>
      </c>
      <c r="AO177" s="1">
        <f ca="1"/>
        <v>0.16528925619834711</v>
      </c>
      <c r="AP177" s="1">
        <f ca="1"/>
        <v>0.38400000000000001</v>
      </c>
      <c r="AQ177" s="1">
        <f ca="1"/>
        <v>0.51600000000000001</v>
      </c>
      <c r="AR177" s="2">
        <f t="shared" ca="1" si="116"/>
        <v>-7.3147286821705459E-2</v>
      </c>
      <c r="AS177" s="2">
        <f t="shared" ca="1" si="117"/>
        <v>-0.42385803062335836</v>
      </c>
      <c r="AT177" s="2">
        <f t="shared" ca="1" si="118"/>
        <v>-0.20514728682170547</v>
      </c>
      <c r="AU177" s="1">
        <f t="shared" ca="1" si="129"/>
        <v>8.6589021494724527E-2</v>
      </c>
      <c r="AV177" s="1">
        <f t="shared" ca="1" si="129"/>
        <v>-0.17098446740496759</v>
      </c>
      <c r="AW177" s="1">
        <f t="shared" ca="1" si="129"/>
        <v>-6.0116860858216659E-2</v>
      </c>
      <c r="BA177" s="1">
        <v>0.43404255319148938</v>
      </c>
      <c r="BB177" s="1">
        <v>0.41847826086956519</v>
      </c>
      <c r="BC177" s="1">
        <v>0.42720763723150357</v>
      </c>
      <c r="BD177" s="1">
        <v>0.56085918854415273</v>
      </c>
      <c r="BE177" s="1">
        <v>0.58914728682170547</v>
      </c>
      <c r="BF177" s="1">
        <v>0.24793388429752072</v>
      </c>
      <c r="BG177" s="1">
        <v>0.42399999999999999</v>
      </c>
      <c r="BH177" s="1">
        <v>0.51600000000000001</v>
      </c>
      <c r="BI177" s="2">
        <f t="shared" si="119"/>
        <v>-7.3147286821705459E-2</v>
      </c>
      <c r="BJ177" s="2">
        <f t="shared" si="120"/>
        <v>-0.34121340252418475</v>
      </c>
      <c r="BK177" s="2">
        <f t="shared" si="121"/>
        <v>-0.16514728682170549</v>
      </c>
      <c r="BL177" s="1">
        <f t="shared" si="130"/>
        <v>1.2949038476657293E-3</v>
      </c>
      <c r="BM177" s="1">
        <f t="shared" si="130"/>
        <v>-0.34536795175559321</v>
      </c>
      <c r="BN177" s="1">
        <f t="shared" si="130"/>
        <v>-0.16717568438762848</v>
      </c>
      <c r="BP177" s="9">
        <v>174</v>
      </c>
      <c r="BQ177" s="1">
        <v>0.58914728682170547</v>
      </c>
      <c r="BR177" s="1">
        <v>0.24793388429752067</v>
      </c>
      <c r="BS177" s="1">
        <v>0.42399999999999999</v>
      </c>
      <c r="BT177" s="1">
        <v>0.51600000000000001</v>
      </c>
      <c r="BU177" s="1">
        <v>0.66800000000000004</v>
      </c>
      <c r="BV177" s="9">
        <v>174</v>
      </c>
      <c r="BW177" s="1">
        <f t="shared" ca="1" si="122"/>
        <v>0.58914728682170547</v>
      </c>
      <c r="BX177" s="1">
        <f t="shared" ca="1" si="123"/>
        <v>0.16528925619834711</v>
      </c>
      <c r="BY177" s="1">
        <f t="shared" ca="1" si="124"/>
        <v>0.38400000000000006</v>
      </c>
      <c r="BZ177" s="1">
        <f t="shared" ca="1" si="125"/>
        <v>0.51600000000000001</v>
      </c>
      <c r="CA177" s="1">
        <f t="shared" ca="1" si="126"/>
        <v>0.70799999999999996</v>
      </c>
    </row>
    <row r="178" spans="1:79" x14ac:dyDescent="0.25">
      <c r="A178" s="2">
        <f t="shared" si="127"/>
        <v>175</v>
      </c>
      <c r="B178" s="2">
        <f ca="1">OFFSET(Vectors!A177,0,8*(-1+$A$2))</f>
        <v>136</v>
      </c>
      <c r="C178" s="2">
        <f ca="1">OFFSET(Vectors!B177,0,8*(-1+$A$2))</f>
        <v>0.59210526315789469</v>
      </c>
      <c r="D178" s="15">
        <f ca="1">OFFSET(Vectors!F177,0,8*(-1+$A$2))+NORMINV(RAND(),OFFSET(Vectors!G177,0,8*(-1+$A$2)),OFFSET(Vectors!H177,0,8*(-1+$A$2)))</f>
        <v>0.53139043250650908</v>
      </c>
      <c r="E178" s="2">
        <f t="shared" ca="1" si="89"/>
        <v>72</v>
      </c>
      <c r="F178" s="2">
        <f ca="1">B178-E178</f>
        <v>64</v>
      </c>
      <c r="G178" s="12">
        <f ca="1">OFFSET(Vectors!C177,0,8*(-1+$A$2))+NORMINV(RAND(),OFFSET(Vectors!D177,0,8*(-1+$A$2)),OFFSET(Vectors!E177,0,8*(-1+$A$2)))</f>
        <v>0.25863075004177222</v>
      </c>
      <c r="H178" s="4">
        <f t="shared" ca="1" si="90"/>
        <v>43</v>
      </c>
      <c r="I178" s="5">
        <f t="shared" ca="1" si="91"/>
        <v>29</v>
      </c>
      <c r="J178" s="6">
        <f t="shared" ca="1" si="92"/>
        <v>17</v>
      </c>
      <c r="K178" s="7">
        <f t="shared" ca="1" si="93"/>
        <v>47</v>
      </c>
      <c r="L178" s="4">
        <f t="shared" ca="1" si="94"/>
        <v>19</v>
      </c>
      <c r="M178" s="5">
        <f t="shared" ca="1" si="128"/>
        <v>53</v>
      </c>
      <c r="N178" s="6">
        <f t="shared" ca="1" si="95"/>
        <v>38</v>
      </c>
      <c r="O178" s="7">
        <f t="shared" ca="1" si="96"/>
        <v>26</v>
      </c>
      <c r="P178" s="4">
        <f t="shared" ca="1" si="97"/>
        <v>43</v>
      </c>
      <c r="Q178" s="5">
        <f t="shared" ca="1" si="98"/>
        <v>47</v>
      </c>
      <c r="R178" s="6">
        <f t="shared" ca="1" si="99"/>
        <v>17</v>
      </c>
      <c r="S178" s="7">
        <f t="shared" ca="1" si="100"/>
        <v>29</v>
      </c>
      <c r="T178" s="4">
        <f t="shared" ca="1" si="101"/>
        <v>19</v>
      </c>
      <c r="U178" s="5">
        <f t="shared" ca="1" si="102"/>
        <v>26</v>
      </c>
      <c r="V178" s="6">
        <f t="shared" ca="1" si="103"/>
        <v>38</v>
      </c>
      <c r="W178" s="7">
        <f t="shared" ca="1" si="104"/>
        <v>53</v>
      </c>
      <c r="X178" s="4">
        <f t="shared" ca="1" si="105"/>
        <v>43</v>
      </c>
      <c r="Y178" s="5">
        <f t="shared" ca="1" si="106"/>
        <v>17</v>
      </c>
      <c r="Z178" s="6">
        <f t="shared" ca="1" si="107"/>
        <v>29</v>
      </c>
      <c r="AA178" s="7">
        <f t="shared" ca="1" si="107"/>
        <v>47</v>
      </c>
      <c r="AB178" s="4">
        <f t="shared" ca="1" si="108"/>
        <v>19</v>
      </c>
      <c r="AC178" s="5">
        <f t="shared" ca="1" si="109"/>
        <v>38</v>
      </c>
      <c r="AD178" s="6">
        <f t="shared" ca="1" si="110"/>
        <v>53</v>
      </c>
      <c r="AE178" s="23">
        <f t="shared" ca="1" si="110"/>
        <v>26</v>
      </c>
      <c r="AF178" s="20">
        <f t="shared" ca="1" si="111"/>
        <v>43</v>
      </c>
      <c r="AG178" s="20">
        <f t="shared" ca="1" si="111"/>
        <v>47</v>
      </c>
      <c r="AH178" s="20">
        <f t="shared" ca="1" si="111"/>
        <v>17</v>
      </c>
      <c r="AI178" s="20">
        <f t="shared" ca="1" si="88"/>
        <v>29</v>
      </c>
      <c r="AJ178" s="1">
        <f t="shared" ca="1" si="112"/>
        <v>0.59722222222222221</v>
      </c>
      <c r="AK178" s="1">
        <f t="shared" ca="1" si="113"/>
        <v>0.265625</v>
      </c>
      <c r="AL178" s="1">
        <f t="shared" ca="1" si="114"/>
        <v>0.44117647058823528</v>
      </c>
      <c r="AM178" s="1">
        <f t="shared" ca="1" si="115"/>
        <v>0.52941176470588236</v>
      </c>
      <c r="AN178" s="1">
        <f ca="1"/>
        <v>0.59405940594059403</v>
      </c>
      <c r="AO178" s="1">
        <f ca="1"/>
        <v>0.35643564356435642</v>
      </c>
      <c r="AP178" s="1">
        <f ca="1"/>
        <v>0.47524752475247523</v>
      </c>
      <c r="AQ178" s="1">
        <f ca="1"/>
        <v>0.5</v>
      </c>
      <c r="AR178" s="2">
        <f t="shared" ca="1" si="116"/>
        <v>-9.4059405940594032E-2</v>
      </c>
      <c r="AS178" s="2">
        <f t="shared" ca="1" si="117"/>
        <v>-0.23762376237623761</v>
      </c>
      <c r="AT178" s="2">
        <f t="shared" ca="1" si="118"/>
        <v>-0.11881188118811881</v>
      </c>
      <c r="AU178" s="1">
        <f t="shared" ca="1" si="129"/>
        <v>-2.0912119118888572E-2</v>
      </c>
      <c r="AV178" s="1">
        <f t="shared" ca="1" si="129"/>
        <v>0.18623426824712075</v>
      </c>
      <c r="AW178" s="1">
        <f t="shared" ca="1" si="129"/>
        <v>8.6335405633586659E-2</v>
      </c>
      <c r="BA178" s="1">
        <v>0.45549738219895286</v>
      </c>
      <c r="BB178" s="1">
        <v>0.45355191256830607</v>
      </c>
      <c r="BC178" s="1">
        <v>0.45454545454545453</v>
      </c>
      <c r="BD178" s="1">
        <v>0.51069518716577544</v>
      </c>
      <c r="BE178" s="1">
        <v>0.59210526315789469</v>
      </c>
      <c r="BF178" s="1">
        <v>0.31666666666666665</v>
      </c>
      <c r="BG178" s="1">
        <v>0.47058823529411764</v>
      </c>
      <c r="BH178" s="1">
        <v>0.55882352941176472</v>
      </c>
      <c r="BI178" s="2">
        <f t="shared" si="119"/>
        <v>-3.3281733746129971E-2</v>
      </c>
      <c r="BJ178" s="2">
        <f t="shared" si="120"/>
        <v>-0.27543859649122804</v>
      </c>
      <c r="BK178" s="2">
        <f t="shared" si="121"/>
        <v>-0.12151702786377705</v>
      </c>
      <c r="BL178" s="1">
        <f t="shared" si="130"/>
        <v>3.9865553075575488E-2</v>
      </c>
      <c r="BM178" s="1">
        <f t="shared" si="130"/>
        <v>6.5774806032956712E-2</v>
      </c>
      <c r="BN178" s="1">
        <f t="shared" si="130"/>
        <v>4.3630258957928436E-2</v>
      </c>
      <c r="BP178" s="9">
        <v>175</v>
      </c>
      <c r="BQ178" s="1">
        <v>0.59210526315789469</v>
      </c>
      <c r="BR178" s="1">
        <v>0.31666666666666665</v>
      </c>
      <c r="BS178" s="1">
        <v>0.47058823529411764</v>
      </c>
      <c r="BT178" s="1">
        <v>0.55882352941176472</v>
      </c>
      <c r="BU178" s="1">
        <v>0.63235294117647056</v>
      </c>
      <c r="BV178" s="9">
        <v>175</v>
      </c>
      <c r="BW178" s="1">
        <f t="shared" ca="1" si="122"/>
        <v>0.59405940594059403</v>
      </c>
      <c r="BX178" s="1">
        <f t="shared" ca="1" si="123"/>
        <v>0.35643564356435642</v>
      </c>
      <c r="BY178" s="1">
        <f t="shared" ca="1" si="124"/>
        <v>0.47524752475247523</v>
      </c>
      <c r="BZ178" s="1">
        <f t="shared" ca="1" si="125"/>
        <v>0.5</v>
      </c>
      <c r="CA178" s="1">
        <f t="shared" ca="1" si="126"/>
        <v>0.61881188118811881</v>
      </c>
    </row>
    <row r="179" spans="1:79" x14ac:dyDescent="0.25">
      <c r="A179" s="2">
        <f t="shared" si="127"/>
        <v>176</v>
      </c>
      <c r="B179" s="2">
        <f ca="1">OFFSET(Vectors!A178,0,8*(-1+$A$2))</f>
        <v>158</v>
      </c>
      <c r="C179" s="2">
        <f ca="1">OFFSET(Vectors!B178,0,8*(-1+$A$2))</f>
        <v>0.59210526315789469</v>
      </c>
      <c r="D179" s="15">
        <f ca="1">OFFSET(Vectors!F178,0,8*(-1+$A$2))+NORMINV(RAND(),OFFSET(Vectors!G178,0,8*(-1+$A$2)),OFFSET(Vectors!H178,0,8*(-1+$A$2)))</f>
        <v>0.50220546727587245</v>
      </c>
      <c r="E179" s="2">
        <f t="shared" ca="1" si="89"/>
        <v>79</v>
      </c>
      <c r="F179" s="2">
        <f ca="1">B179-E179</f>
        <v>79</v>
      </c>
      <c r="G179" s="12">
        <f ca="1">OFFSET(Vectors!C178,0,8*(-1+$A$2))+NORMINV(RAND(),OFFSET(Vectors!D178,0,8*(-1+$A$2)),OFFSET(Vectors!E178,0,8*(-1+$A$2)))</f>
        <v>0.36347077471628569</v>
      </c>
      <c r="H179" s="4">
        <f t="shared" ca="1" si="90"/>
        <v>47</v>
      </c>
      <c r="I179" s="5">
        <f t="shared" ca="1" si="91"/>
        <v>32</v>
      </c>
      <c r="J179" s="6">
        <f t="shared" ca="1" si="92"/>
        <v>29</v>
      </c>
      <c r="K179" s="7">
        <f t="shared" ca="1" si="93"/>
        <v>50</v>
      </c>
      <c r="L179" s="4">
        <f t="shared" ca="1" si="94"/>
        <v>29</v>
      </c>
      <c r="M179" s="5">
        <f t="shared" ca="1" si="128"/>
        <v>50</v>
      </c>
      <c r="N179" s="6">
        <f t="shared" ca="1" si="95"/>
        <v>47</v>
      </c>
      <c r="O179" s="7">
        <f t="shared" ca="1" si="96"/>
        <v>32</v>
      </c>
      <c r="P179" s="4">
        <f t="shared" ca="1" si="97"/>
        <v>47</v>
      </c>
      <c r="Q179" s="5">
        <f t="shared" ca="1" si="98"/>
        <v>50</v>
      </c>
      <c r="R179" s="6">
        <f t="shared" ca="1" si="99"/>
        <v>29</v>
      </c>
      <c r="S179" s="7">
        <f t="shared" ca="1" si="100"/>
        <v>32</v>
      </c>
      <c r="T179" s="4">
        <f t="shared" ca="1" si="101"/>
        <v>29</v>
      </c>
      <c r="U179" s="5">
        <f t="shared" ca="1" si="102"/>
        <v>32</v>
      </c>
      <c r="V179" s="6">
        <f t="shared" ca="1" si="103"/>
        <v>47</v>
      </c>
      <c r="W179" s="7">
        <f t="shared" ca="1" si="104"/>
        <v>50</v>
      </c>
      <c r="X179" s="4">
        <f t="shared" ca="1" si="105"/>
        <v>47</v>
      </c>
      <c r="Y179" s="5">
        <f t="shared" ca="1" si="106"/>
        <v>29</v>
      </c>
      <c r="Z179" s="6">
        <f t="shared" ca="1" si="107"/>
        <v>32</v>
      </c>
      <c r="AA179" s="7">
        <f t="shared" ca="1" si="107"/>
        <v>50</v>
      </c>
      <c r="AB179" s="4">
        <f t="shared" ca="1" si="108"/>
        <v>29</v>
      </c>
      <c r="AC179" s="5">
        <f t="shared" ca="1" si="109"/>
        <v>47</v>
      </c>
      <c r="AD179" s="6">
        <f t="shared" ca="1" si="110"/>
        <v>50</v>
      </c>
      <c r="AE179" s="23">
        <f t="shared" ca="1" si="110"/>
        <v>32</v>
      </c>
      <c r="AF179" s="20">
        <f t="shared" ca="1" si="111"/>
        <v>47</v>
      </c>
      <c r="AG179" s="20">
        <f t="shared" ca="1" si="111"/>
        <v>50</v>
      </c>
      <c r="AH179" s="20">
        <f t="shared" ca="1" si="111"/>
        <v>29</v>
      </c>
      <c r="AI179" s="20">
        <f t="shared" ca="1" si="88"/>
        <v>32</v>
      </c>
      <c r="AJ179" s="1">
        <f t="shared" ca="1" si="112"/>
        <v>0.59493670886075944</v>
      </c>
      <c r="AK179" s="1">
        <f t="shared" ca="1" si="113"/>
        <v>0.36708860759493672</v>
      </c>
      <c r="AL179" s="1">
        <f t="shared" ca="1" si="114"/>
        <v>0.48101265822784811</v>
      </c>
      <c r="AM179" s="1">
        <f t="shared" ca="1" si="115"/>
        <v>0.5</v>
      </c>
      <c r="AN179" s="1">
        <f ca="1"/>
        <v>0.59493670886075944</v>
      </c>
      <c r="AO179" s="1">
        <f ca="1"/>
        <v>0.36708860759493672</v>
      </c>
      <c r="AP179" s="1">
        <f ca="1"/>
        <v>0.48101265822784811</v>
      </c>
      <c r="AQ179" s="1">
        <f ca="1"/>
        <v>0.5</v>
      </c>
      <c r="AR179" s="2">
        <f t="shared" ca="1" si="116"/>
        <v>-9.4936708860759444E-2</v>
      </c>
      <c r="AS179" s="2">
        <f t="shared" ca="1" si="117"/>
        <v>-0.22784810126582272</v>
      </c>
      <c r="AT179" s="2">
        <f t="shared" ca="1" si="118"/>
        <v>-0.11392405063291133</v>
      </c>
      <c r="AU179" s="1">
        <f t="shared" ca="1" si="129"/>
        <v>-8.7730292016541256E-4</v>
      </c>
      <c r="AV179" s="1">
        <f t="shared" ca="1" si="129"/>
        <v>9.7756611104148905E-3</v>
      </c>
      <c r="AW179" s="1">
        <f t="shared" ca="1" si="129"/>
        <v>4.887830555207473E-3</v>
      </c>
      <c r="BA179" s="1">
        <v>0.46808510638297873</v>
      </c>
      <c r="BB179" s="1">
        <v>0.40769230769230769</v>
      </c>
      <c r="BC179" s="1">
        <v>0.43911439114391143</v>
      </c>
      <c r="BD179" s="1">
        <v>0.52029520295202947</v>
      </c>
      <c r="BE179" s="1">
        <v>0.59210526315789469</v>
      </c>
      <c r="BF179" s="1">
        <v>0.41463414634146334</v>
      </c>
      <c r="BG179" s="1">
        <v>0.5</v>
      </c>
      <c r="BH179" s="1">
        <v>0.48101265822784811</v>
      </c>
      <c r="BI179" s="2">
        <f t="shared" si="119"/>
        <v>-0.11109260493004658</v>
      </c>
      <c r="BJ179" s="2">
        <f t="shared" si="120"/>
        <v>-0.17747111681643135</v>
      </c>
      <c r="BK179" s="2">
        <f t="shared" si="121"/>
        <v>-9.210526315789469E-2</v>
      </c>
      <c r="BL179" s="1">
        <f t="shared" si="130"/>
        <v>-7.7810871183916608E-2</v>
      </c>
      <c r="BM179" s="1">
        <f t="shared" si="130"/>
        <v>9.7967479674796687E-2</v>
      </c>
      <c r="BN179" s="1">
        <f t="shared" si="130"/>
        <v>2.9411764705882359E-2</v>
      </c>
      <c r="BP179" s="9">
        <v>176</v>
      </c>
      <c r="BQ179" s="1">
        <v>0.59210526315789469</v>
      </c>
      <c r="BR179" s="1">
        <v>0.41463414634146339</v>
      </c>
      <c r="BS179" s="1">
        <v>0.5</v>
      </c>
      <c r="BT179" s="1">
        <v>0.48101265822784811</v>
      </c>
      <c r="BU179" s="1">
        <v>0.58860759493670889</v>
      </c>
      <c r="BV179" s="9">
        <v>176</v>
      </c>
      <c r="BW179" s="1">
        <f t="shared" ca="1" si="122"/>
        <v>0.59493670886075944</v>
      </c>
      <c r="BX179" s="1">
        <f t="shared" ca="1" si="123"/>
        <v>0.36708860759493672</v>
      </c>
      <c r="BY179" s="1">
        <f t="shared" ca="1" si="124"/>
        <v>0.48101265822784811</v>
      </c>
      <c r="BZ179" s="1">
        <f t="shared" ca="1" si="125"/>
        <v>0.5</v>
      </c>
      <c r="CA179" s="1">
        <f t="shared" ca="1" si="126"/>
        <v>0.61392405063291133</v>
      </c>
    </row>
    <row r="180" spans="1:79" x14ac:dyDescent="0.25">
      <c r="A180" s="2">
        <f t="shared" si="127"/>
        <v>177</v>
      </c>
      <c r="B180" s="2">
        <f ca="1">OFFSET(Vectors!A179,0,8*(-1+$A$2))</f>
        <v>202</v>
      </c>
      <c r="C180" s="2">
        <f ca="1">OFFSET(Vectors!B179,0,8*(-1+$A$2))</f>
        <v>0.5977011494252874</v>
      </c>
      <c r="D180" s="15">
        <f ca="1">OFFSET(Vectors!F179,0,8*(-1+$A$2))+NORMINV(RAND(),OFFSET(Vectors!G179,0,8*(-1+$A$2)),OFFSET(Vectors!H179,0,8*(-1+$A$2)))</f>
        <v>0.49882208806820172</v>
      </c>
      <c r="E180" s="2">
        <f t="shared" ca="1" si="89"/>
        <v>101</v>
      </c>
      <c r="F180" s="2">
        <f ca="1">B180-E180</f>
        <v>101</v>
      </c>
      <c r="G180" s="12">
        <f ca="1">OFFSET(Vectors!C179,0,8*(-1+$A$2))+NORMINV(RAND(),OFFSET(Vectors!D179,0,8*(-1+$A$2)),OFFSET(Vectors!E179,0,8*(-1+$A$2)))</f>
        <v>0.35179193826406552</v>
      </c>
      <c r="H180" s="4">
        <f t="shared" ca="1" si="90"/>
        <v>60</v>
      </c>
      <c r="I180" s="5">
        <f t="shared" ca="1" si="91"/>
        <v>41</v>
      </c>
      <c r="J180" s="6">
        <f t="shared" ca="1" si="92"/>
        <v>36</v>
      </c>
      <c r="K180" s="7">
        <f t="shared" ca="1" si="93"/>
        <v>65</v>
      </c>
      <c r="L180" s="4">
        <f t="shared" ca="1" si="94"/>
        <v>36</v>
      </c>
      <c r="M180" s="5">
        <f t="shared" ca="1" si="128"/>
        <v>65</v>
      </c>
      <c r="N180" s="6">
        <f t="shared" ca="1" si="95"/>
        <v>60</v>
      </c>
      <c r="O180" s="7">
        <f t="shared" ca="1" si="96"/>
        <v>41</v>
      </c>
      <c r="P180" s="4">
        <f t="shared" ca="1" si="97"/>
        <v>60</v>
      </c>
      <c r="Q180" s="5">
        <f t="shared" ca="1" si="98"/>
        <v>65</v>
      </c>
      <c r="R180" s="6">
        <f t="shared" ca="1" si="99"/>
        <v>36</v>
      </c>
      <c r="S180" s="7">
        <f t="shared" ca="1" si="100"/>
        <v>41</v>
      </c>
      <c r="T180" s="4">
        <f t="shared" ca="1" si="101"/>
        <v>36</v>
      </c>
      <c r="U180" s="5">
        <f t="shared" ca="1" si="102"/>
        <v>41</v>
      </c>
      <c r="V180" s="6">
        <f t="shared" ca="1" si="103"/>
        <v>60</v>
      </c>
      <c r="W180" s="7">
        <f t="shared" ca="1" si="104"/>
        <v>65</v>
      </c>
      <c r="X180" s="4">
        <f t="shared" ca="1" si="105"/>
        <v>60</v>
      </c>
      <c r="Y180" s="5">
        <f t="shared" ca="1" si="106"/>
        <v>36</v>
      </c>
      <c r="Z180" s="6">
        <f t="shared" ca="1" si="107"/>
        <v>41</v>
      </c>
      <c r="AA180" s="7">
        <f t="shared" ca="1" si="107"/>
        <v>65</v>
      </c>
      <c r="AB180" s="4">
        <f t="shared" ca="1" si="108"/>
        <v>36</v>
      </c>
      <c r="AC180" s="5">
        <f t="shared" ca="1" si="109"/>
        <v>60</v>
      </c>
      <c r="AD180" s="6">
        <f t="shared" ca="1" si="110"/>
        <v>65</v>
      </c>
      <c r="AE180" s="23">
        <f t="shared" ca="1" si="110"/>
        <v>41</v>
      </c>
      <c r="AF180" s="20">
        <f t="shared" ca="1" si="111"/>
        <v>60</v>
      </c>
      <c r="AG180" s="20">
        <f t="shared" ca="1" si="111"/>
        <v>65</v>
      </c>
      <c r="AH180" s="20">
        <f t="shared" ca="1" si="111"/>
        <v>36</v>
      </c>
      <c r="AI180" s="20">
        <f t="shared" ca="1" si="88"/>
        <v>41</v>
      </c>
      <c r="AJ180" s="1">
        <f t="shared" ca="1" si="112"/>
        <v>0.59405940594059403</v>
      </c>
      <c r="AK180" s="1">
        <f t="shared" ca="1" si="113"/>
        <v>0.35643564356435642</v>
      </c>
      <c r="AL180" s="1">
        <f t="shared" ca="1" si="114"/>
        <v>0.47524752475247523</v>
      </c>
      <c r="AM180" s="1">
        <f t="shared" ca="1" si="115"/>
        <v>0.5</v>
      </c>
      <c r="AN180" s="1">
        <f ca="1"/>
        <v>0.59722222222222221</v>
      </c>
      <c r="AO180" s="1">
        <f ca="1"/>
        <v>0.265625</v>
      </c>
      <c r="AP180" s="1">
        <f ca="1"/>
        <v>0.44117647058823528</v>
      </c>
      <c r="AQ180" s="1">
        <f ca="1"/>
        <v>0.52941176470588236</v>
      </c>
      <c r="AR180" s="2">
        <f t="shared" ca="1" si="116"/>
        <v>-6.781045751633985E-2</v>
      </c>
      <c r="AS180" s="2">
        <f t="shared" ca="1" si="117"/>
        <v>-0.33159722222222221</v>
      </c>
      <c r="AT180" s="2">
        <f t="shared" ca="1" si="118"/>
        <v>-0.15604575163398693</v>
      </c>
      <c r="AU180" s="1">
        <f t="shared" ca="1" si="129"/>
        <v>2.7126251344419594E-2</v>
      </c>
      <c r="AV180" s="1">
        <f t="shared" ca="1" si="129"/>
        <v>-0.10374912095639949</v>
      </c>
      <c r="AW180" s="1">
        <f t="shared" ca="1" si="129"/>
        <v>-4.2121701001075595E-2</v>
      </c>
      <c r="BA180" s="1">
        <v>0.34844192634560905</v>
      </c>
      <c r="BB180" s="1">
        <v>0.47335423197492166</v>
      </c>
      <c r="BC180" s="1">
        <v>0.40773809523809523</v>
      </c>
      <c r="BD180" s="1">
        <v>0.52529761904761907</v>
      </c>
      <c r="BE180" s="1">
        <v>0.5977011494252874</v>
      </c>
      <c r="BF180" s="1">
        <v>0.13913043478260867</v>
      </c>
      <c r="BG180" s="1">
        <v>0.33663366336633666</v>
      </c>
      <c r="BH180" s="1">
        <v>0.43069306930693069</v>
      </c>
      <c r="BI180" s="2">
        <f t="shared" si="119"/>
        <v>-0.16700808011835672</v>
      </c>
      <c r="BJ180" s="2">
        <f t="shared" si="120"/>
        <v>-0.45857071464267873</v>
      </c>
      <c r="BK180" s="2">
        <f t="shared" si="121"/>
        <v>-0.26106748605895075</v>
      </c>
      <c r="BL180" s="1">
        <f t="shared" si="130"/>
        <v>-5.5915475188310138E-2</v>
      </c>
      <c r="BM180" s="1">
        <f t="shared" si="130"/>
        <v>-0.28109959782624738</v>
      </c>
      <c r="BN180" s="1">
        <f t="shared" si="130"/>
        <v>-0.16896222290105606</v>
      </c>
      <c r="BP180" s="9">
        <v>177</v>
      </c>
      <c r="BQ180" s="1">
        <v>0.5977011494252874</v>
      </c>
      <c r="BR180" s="1">
        <v>0.1391304347826087</v>
      </c>
      <c r="BS180" s="1">
        <v>0.33663366336633666</v>
      </c>
      <c r="BT180" s="1">
        <v>0.43069306930693069</v>
      </c>
      <c r="BU180" s="1">
        <v>0.74752475247524752</v>
      </c>
      <c r="BV180" s="9">
        <v>177</v>
      </c>
      <c r="BW180" s="1">
        <f t="shared" ca="1" si="122"/>
        <v>0.59722222222222221</v>
      </c>
      <c r="BX180" s="1">
        <f t="shared" ca="1" si="123"/>
        <v>0.265625</v>
      </c>
      <c r="BY180" s="1">
        <f t="shared" ca="1" si="124"/>
        <v>0.44117647058823528</v>
      </c>
      <c r="BZ180" s="1">
        <f t="shared" ca="1" si="125"/>
        <v>0.52941176470588236</v>
      </c>
      <c r="CA180" s="1">
        <f t="shared" ca="1" si="126"/>
        <v>0.66176470588235292</v>
      </c>
    </row>
    <row r="181" spans="1:79" x14ac:dyDescent="0.25">
      <c r="A181" s="2">
        <f t="shared" si="127"/>
        <v>178</v>
      </c>
      <c r="B181" s="2">
        <f ca="1">OFFSET(Vectors!A180,0,8*(-1+$A$2))</f>
        <v>176</v>
      </c>
      <c r="C181" s="2">
        <f ca="1">OFFSET(Vectors!B180,0,8*(-1+$A$2))</f>
        <v>0.59782608695652173</v>
      </c>
      <c r="D181" s="15">
        <f ca="1">OFFSET(Vectors!F180,0,8*(-1+$A$2))+NORMINV(RAND(),OFFSET(Vectors!G180,0,8*(-1+$A$2)),OFFSET(Vectors!H180,0,8*(-1+$A$2)))</f>
        <v>0.46946684600155864</v>
      </c>
      <c r="E181" s="2">
        <f t="shared" ca="1" si="89"/>
        <v>83</v>
      </c>
      <c r="F181" s="2">
        <f ca="1">B181-E181</f>
        <v>93</v>
      </c>
      <c r="G181" s="12">
        <f ca="1">OFFSET(Vectors!C180,0,8*(-1+$A$2))+NORMINV(RAND(),OFFSET(Vectors!D180,0,8*(-1+$A$2)),OFFSET(Vectors!E180,0,8*(-1+$A$2)))</f>
        <v>0.34894278337334372</v>
      </c>
      <c r="H181" s="4">
        <f t="shared" ca="1" si="90"/>
        <v>50</v>
      </c>
      <c r="I181" s="5">
        <f t="shared" ca="1" si="91"/>
        <v>33</v>
      </c>
      <c r="J181" s="6">
        <f t="shared" ca="1" si="92"/>
        <v>32</v>
      </c>
      <c r="K181" s="7">
        <f t="shared" ca="1" si="93"/>
        <v>61</v>
      </c>
      <c r="L181" s="4">
        <f t="shared" ca="1" si="94"/>
        <v>29</v>
      </c>
      <c r="M181" s="5">
        <f t="shared" ca="1" si="128"/>
        <v>54</v>
      </c>
      <c r="N181" s="6">
        <f t="shared" ca="1" si="95"/>
        <v>56</v>
      </c>
      <c r="O181" s="7">
        <f t="shared" ca="1" si="96"/>
        <v>37</v>
      </c>
      <c r="P181" s="4">
        <f t="shared" ca="1" si="97"/>
        <v>50</v>
      </c>
      <c r="Q181" s="5">
        <f t="shared" ca="1" si="98"/>
        <v>61</v>
      </c>
      <c r="R181" s="6">
        <f t="shared" ca="1" si="99"/>
        <v>32</v>
      </c>
      <c r="S181" s="7">
        <f t="shared" ca="1" si="100"/>
        <v>33</v>
      </c>
      <c r="T181" s="4">
        <f t="shared" ca="1" si="101"/>
        <v>29</v>
      </c>
      <c r="U181" s="5">
        <f t="shared" ca="1" si="102"/>
        <v>37</v>
      </c>
      <c r="V181" s="6">
        <f t="shared" ca="1" si="103"/>
        <v>56</v>
      </c>
      <c r="W181" s="7">
        <f t="shared" ca="1" si="104"/>
        <v>54</v>
      </c>
      <c r="X181" s="4">
        <f t="shared" ca="1" si="105"/>
        <v>50</v>
      </c>
      <c r="Y181" s="5">
        <f t="shared" ca="1" si="106"/>
        <v>32</v>
      </c>
      <c r="Z181" s="6">
        <f t="shared" ca="1" si="107"/>
        <v>33</v>
      </c>
      <c r="AA181" s="7">
        <f t="shared" ca="1" si="107"/>
        <v>61</v>
      </c>
      <c r="AB181" s="4">
        <f t="shared" ca="1" si="108"/>
        <v>29</v>
      </c>
      <c r="AC181" s="5">
        <f t="shared" ca="1" si="109"/>
        <v>56</v>
      </c>
      <c r="AD181" s="6">
        <f t="shared" ca="1" si="110"/>
        <v>54</v>
      </c>
      <c r="AE181" s="23">
        <f t="shared" ca="1" si="110"/>
        <v>37</v>
      </c>
      <c r="AF181" s="20">
        <f t="shared" ca="1" si="111"/>
        <v>50</v>
      </c>
      <c r="AG181" s="20">
        <f t="shared" ca="1" si="111"/>
        <v>61</v>
      </c>
      <c r="AH181" s="20">
        <f t="shared" ca="1" si="111"/>
        <v>32</v>
      </c>
      <c r="AI181" s="20">
        <f t="shared" ca="1" si="88"/>
        <v>33</v>
      </c>
      <c r="AJ181" s="1">
        <f t="shared" ca="1" si="112"/>
        <v>0.60240963855421692</v>
      </c>
      <c r="AK181" s="1">
        <f t="shared" ca="1" si="113"/>
        <v>0.34408602150537637</v>
      </c>
      <c r="AL181" s="1">
        <f t="shared" ca="1" si="114"/>
        <v>0.46590909090909088</v>
      </c>
      <c r="AM181" s="1">
        <f t="shared" ca="1" si="115"/>
        <v>0.47159090909090912</v>
      </c>
      <c r="AN181" s="1">
        <f ca="1"/>
        <v>0.60240963855421692</v>
      </c>
      <c r="AO181" s="1">
        <f ca="1"/>
        <v>0.34408602150537637</v>
      </c>
      <c r="AP181" s="1">
        <f ca="1"/>
        <v>0.46590909090909088</v>
      </c>
      <c r="AQ181" s="1">
        <f ca="1"/>
        <v>0.47159090909090912</v>
      </c>
      <c r="AR181" s="2">
        <f t="shared" ca="1" si="116"/>
        <v>-0.1308187294633078</v>
      </c>
      <c r="AS181" s="2">
        <f t="shared" ca="1" si="117"/>
        <v>-0.25832361704884055</v>
      </c>
      <c r="AT181" s="2">
        <f t="shared" ca="1" si="118"/>
        <v>-0.13650054764512604</v>
      </c>
      <c r="AU181" s="1">
        <f t="shared" ca="1" si="129"/>
        <v>-6.3008271946967953E-2</v>
      </c>
      <c r="AV181" s="1">
        <f t="shared" ca="1" si="129"/>
        <v>7.3273605173381662E-2</v>
      </c>
      <c r="AW181" s="1">
        <f t="shared" ca="1" si="129"/>
        <v>1.9545203988860893E-2</v>
      </c>
      <c r="BA181" s="1">
        <v>0.31690140845070425</v>
      </c>
      <c r="BB181" s="1">
        <v>0.59541984732824427</v>
      </c>
      <c r="BC181" s="1">
        <v>0.45054945054945056</v>
      </c>
      <c r="BD181" s="1">
        <v>0.52014652014652019</v>
      </c>
      <c r="BE181" s="1">
        <v>0.59782608695652173</v>
      </c>
      <c r="BF181" s="1">
        <v>0.3214285714285714</v>
      </c>
      <c r="BG181" s="1">
        <v>0.46590909090909088</v>
      </c>
      <c r="BH181" s="1">
        <v>0.52272727272727271</v>
      </c>
      <c r="BI181" s="2">
        <f t="shared" si="119"/>
        <v>-7.5098814229249022E-2</v>
      </c>
      <c r="BJ181" s="2">
        <f t="shared" si="120"/>
        <v>-0.27639751552795033</v>
      </c>
      <c r="BK181" s="2">
        <f t="shared" si="121"/>
        <v>-0.13191699604743085</v>
      </c>
      <c r="BL181" s="1">
        <f t="shared" si="130"/>
        <v>9.1909265889107694E-2</v>
      </c>
      <c r="BM181" s="1">
        <f t="shared" si="130"/>
        <v>0.1821731991147284</v>
      </c>
      <c r="BN181" s="1">
        <f t="shared" si="130"/>
        <v>0.1291504900115199</v>
      </c>
      <c r="BP181" s="9">
        <v>178</v>
      </c>
      <c r="BQ181" s="1">
        <v>0.59782608695652173</v>
      </c>
      <c r="BR181" s="1">
        <v>0.32142857142857145</v>
      </c>
      <c r="BS181" s="1">
        <v>0.46590909090909088</v>
      </c>
      <c r="BT181" s="1">
        <v>0.52272727272727271</v>
      </c>
      <c r="BU181" s="1">
        <v>0.63636363636363635</v>
      </c>
      <c r="BV181" s="9">
        <v>178</v>
      </c>
      <c r="BW181" s="1">
        <f t="shared" ca="1" si="122"/>
        <v>0.60240963855421692</v>
      </c>
      <c r="BX181" s="1">
        <f t="shared" ca="1" si="123"/>
        <v>0.34408602150537637</v>
      </c>
      <c r="BY181" s="1">
        <f t="shared" ca="1" si="124"/>
        <v>0.46590909090909094</v>
      </c>
      <c r="BZ181" s="1">
        <f t="shared" ca="1" si="125"/>
        <v>0.47159090909090912</v>
      </c>
      <c r="CA181" s="1">
        <f t="shared" ca="1" si="126"/>
        <v>0.63068181818181812</v>
      </c>
    </row>
    <row r="182" spans="1:79" x14ac:dyDescent="0.25">
      <c r="A182" s="2">
        <f t="shared" si="127"/>
        <v>179</v>
      </c>
      <c r="B182" s="2">
        <f ca="1">OFFSET(Vectors!A181,0,8*(-1+$A$2))</f>
        <v>192</v>
      </c>
      <c r="C182" s="2">
        <f ca="1">OFFSET(Vectors!B181,0,8*(-1+$A$2))</f>
        <v>0.60869565217391308</v>
      </c>
      <c r="D182" s="15">
        <f ca="1">OFFSET(Vectors!F181,0,8*(-1+$A$2))+NORMINV(RAND(),OFFSET(Vectors!G181,0,8*(-1+$A$2)),OFFSET(Vectors!H181,0,8*(-1+$A$2)))</f>
        <v>0.544072789232106</v>
      </c>
      <c r="E182" s="2">
        <f t="shared" ca="1" si="89"/>
        <v>104</v>
      </c>
      <c r="F182" s="2">
        <f ca="1">B182-E182</f>
        <v>88</v>
      </c>
      <c r="G182" s="12">
        <f ca="1">OFFSET(Vectors!C181,0,8*(-1+$A$2))+NORMINV(RAND(),OFFSET(Vectors!D181,0,8*(-1+$A$2)),OFFSET(Vectors!E181,0,8*(-1+$A$2)))</f>
        <v>0.54609186692950651</v>
      </c>
      <c r="H182" s="4">
        <f t="shared" ca="1" si="90"/>
        <v>63</v>
      </c>
      <c r="I182" s="5">
        <f t="shared" ca="1" si="91"/>
        <v>41</v>
      </c>
      <c r="J182" s="6">
        <f t="shared" ca="1" si="92"/>
        <v>48</v>
      </c>
      <c r="K182" s="7">
        <f t="shared" ca="1" si="93"/>
        <v>40</v>
      </c>
      <c r="L182" s="4">
        <f t="shared" ca="1" si="94"/>
        <v>57</v>
      </c>
      <c r="M182" s="5">
        <f t="shared" ca="1" si="128"/>
        <v>47</v>
      </c>
      <c r="N182" s="6">
        <f t="shared" ca="1" si="95"/>
        <v>54</v>
      </c>
      <c r="O182" s="7">
        <f t="shared" ca="1" si="96"/>
        <v>34</v>
      </c>
      <c r="P182" s="4">
        <f t="shared" ca="1" si="97"/>
        <v>63</v>
      </c>
      <c r="Q182" s="5">
        <f t="shared" ca="1" si="98"/>
        <v>40</v>
      </c>
      <c r="R182" s="6">
        <f t="shared" ca="1" si="99"/>
        <v>48</v>
      </c>
      <c r="S182" s="7">
        <f t="shared" ca="1" si="100"/>
        <v>41</v>
      </c>
      <c r="T182" s="4">
        <f t="shared" ca="1" si="101"/>
        <v>57</v>
      </c>
      <c r="U182" s="5">
        <f t="shared" ca="1" si="102"/>
        <v>34</v>
      </c>
      <c r="V182" s="6">
        <f t="shared" ca="1" si="103"/>
        <v>54</v>
      </c>
      <c r="W182" s="7">
        <f t="shared" ca="1" si="104"/>
        <v>47</v>
      </c>
      <c r="X182" s="4">
        <f t="shared" ca="1" si="105"/>
        <v>63</v>
      </c>
      <c r="Y182" s="5">
        <f t="shared" ca="1" si="106"/>
        <v>48</v>
      </c>
      <c r="Z182" s="6">
        <f t="shared" ca="1" si="107"/>
        <v>41</v>
      </c>
      <c r="AA182" s="7">
        <f t="shared" ca="1" si="107"/>
        <v>40</v>
      </c>
      <c r="AB182" s="4">
        <f t="shared" ca="1" si="108"/>
        <v>57</v>
      </c>
      <c r="AC182" s="5">
        <f t="shared" ca="1" si="109"/>
        <v>54</v>
      </c>
      <c r="AD182" s="6">
        <f t="shared" ca="1" si="110"/>
        <v>47</v>
      </c>
      <c r="AE182" s="23">
        <f t="shared" ca="1" si="110"/>
        <v>34</v>
      </c>
      <c r="AF182" s="20">
        <f t="shared" ca="1" si="111"/>
        <v>63</v>
      </c>
      <c r="AG182" s="20">
        <f t="shared" ca="1" si="111"/>
        <v>40</v>
      </c>
      <c r="AH182" s="20">
        <f t="shared" ca="1" si="111"/>
        <v>48</v>
      </c>
      <c r="AI182" s="20">
        <f t="shared" ca="1" si="88"/>
        <v>41</v>
      </c>
      <c r="AJ182" s="1">
        <f t="shared" ca="1" si="112"/>
        <v>0.60576923076923073</v>
      </c>
      <c r="AK182" s="1">
        <f t="shared" ca="1" si="113"/>
        <v>0.54545454545454541</v>
      </c>
      <c r="AL182" s="1">
        <f t="shared" ca="1" si="114"/>
        <v>0.578125</v>
      </c>
      <c r="AM182" s="1">
        <f t="shared" ca="1" si="115"/>
        <v>0.54166666666666663</v>
      </c>
      <c r="AN182" s="1">
        <f ca="1"/>
        <v>0.60576923076923073</v>
      </c>
      <c r="AO182" s="1">
        <f ca="1"/>
        <v>0.54545454545454541</v>
      </c>
      <c r="AP182" s="1">
        <f ca="1"/>
        <v>0.578125</v>
      </c>
      <c r="AQ182" s="1">
        <f ca="1"/>
        <v>0.54166666666666663</v>
      </c>
      <c r="AR182" s="2">
        <f t="shared" ca="1" si="116"/>
        <v>-6.4102564102564097E-2</v>
      </c>
      <c r="AS182" s="2">
        <f t="shared" ca="1" si="117"/>
        <v>-6.0314685314685312E-2</v>
      </c>
      <c r="AT182" s="2">
        <f t="shared" ca="1" si="118"/>
        <v>-2.7644230769230727E-2</v>
      </c>
      <c r="AU182" s="1">
        <f t="shared" ca="1" si="129"/>
        <v>6.6716165360743707E-2</v>
      </c>
      <c r="AV182" s="1">
        <f t="shared" ca="1" si="129"/>
        <v>0.19800893173415524</v>
      </c>
      <c r="AW182" s="1">
        <f t="shared" ca="1" si="129"/>
        <v>0.10885631687589531</v>
      </c>
      <c r="BA182" s="1">
        <v>0.24074074074074073</v>
      </c>
      <c r="BB182" s="1">
        <v>0.64766839378238339</v>
      </c>
      <c r="BC182" s="1">
        <v>0.43276283618581907</v>
      </c>
      <c r="BD182" s="1">
        <v>0.52811735941320292</v>
      </c>
      <c r="BE182" s="1">
        <v>0.60869565217391308</v>
      </c>
      <c r="BF182" s="1">
        <v>0.22999999999999998</v>
      </c>
      <c r="BG182" s="1">
        <v>0.41145833333333331</v>
      </c>
      <c r="BH182" s="1">
        <v>0.47916666666666669</v>
      </c>
      <c r="BI182" s="2">
        <f t="shared" si="119"/>
        <v>-0.1295289855072464</v>
      </c>
      <c r="BJ182" s="2">
        <f t="shared" si="120"/>
        <v>-0.3786956521739131</v>
      </c>
      <c r="BK182" s="2">
        <f t="shared" si="121"/>
        <v>-0.19723731884057977</v>
      </c>
      <c r="BL182" s="1">
        <f t="shared" si="130"/>
        <v>-5.4430171277997375E-2</v>
      </c>
      <c r="BM182" s="1">
        <f t="shared" si="130"/>
        <v>-0.10229813664596277</v>
      </c>
      <c r="BN182" s="1">
        <f t="shared" si="130"/>
        <v>-6.5320322793148922E-2</v>
      </c>
      <c r="BP182" s="9">
        <v>179</v>
      </c>
      <c r="BQ182" s="1">
        <v>0.60869565217391308</v>
      </c>
      <c r="BR182" s="1">
        <v>0.23</v>
      </c>
      <c r="BS182" s="1">
        <v>0.41145833333333331</v>
      </c>
      <c r="BT182" s="1">
        <v>0.47916666666666669</v>
      </c>
      <c r="BU182" s="1">
        <v>0.69270833333333337</v>
      </c>
      <c r="BV182" s="9">
        <v>179</v>
      </c>
      <c r="BW182" s="1">
        <f t="shared" ca="1" si="122"/>
        <v>0.60576923076923073</v>
      </c>
      <c r="BX182" s="1">
        <f t="shared" ca="1" si="123"/>
        <v>0.54545454545454541</v>
      </c>
      <c r="BY182" s="1">
        <f t="shared" ca="1" si="124"/>
        <v>0.578125</v>
      </c>
      <c r="BZ182" s="1">
        <f t="shared" ca="1" si="125"/>
        <v>0.54166666666666663</v>
      </c>
      <c r="CA182" s="1">
        <f t="shared" ca="1" si="126"/>
        <v>0.53645833333333326</v>
      </c>
    </row>
    <row r="183" spans="1:79" x14ac:dyDescent="0.25">
      <c r="A183" s="2">
        <f t="shared" si="127"/>
        <v>180</v>
      </c>
      <c r="B183" s="2">
        <f ca="1">OFFSET(Vectors!A182,0,8*(-1+$A$2))</f>
        <v>114</v>
      </c>
      <c r="C183" s="2">
        <f ca="1">OFFSET(Vectors!B182,0,8*(-1+$A$2))</f>
        <v>0.61111111111111116</v>
      </c>
      <c r="D183" s="15">
        <f ca="1">OFFSET(Vectors!F182,0,8*(-1+$A$2))+NORMINV(RAND(),OFFSET(Vectors!G182,0,8*(-1+$A$2)),OFFSET(Vectors!H182,0,8*(-1+$A$2)))</f>
        <v>0.53280447205402703</v>
      </c>
      <c r="E183" s="2">
        <f t="shared" ca="1" si="89"/>
        <v>61</v>
      </c>
      <c r="F183" s="2">
        <f ca="1">B183-E183</f>
        <v>53</v>
      </c>
      <c r="G183" s="12">
        <f ca="1">OFFSET(Vectors!C182,0,8*(-1+$A$2))+NORMINV(RAND(),OFFSET(Vectors!D182,0,8*(-1+$A$2)),OFFSET(Vectors!E182,0,8*(-1+$A$2)))</f>
        <v>0.31744157552154345</v>
      </c>
      <c r="H183" s="4">
        <f t="shared" ca="1" si="90"/>
        <v>37</v>
      </c>
      <c r="I183" s="5">
        <f t="shared" ca="1" si="91"/>
        <v>24</v>
      </c>
      <c r="J183" s="6">
        <f t="shared" ca="1" si="92"/>
        <v>17</v>
      </c>
      <c r="K183" s="7">
        <f t="shared" ca="1" si="93"/>
        <v>36</v>
      </c>
      <c r="L183" s="4">
        <f t="shared" ca="1" si="94"/>
        <v>19</v>
      </c>
      <c r="M183" s="5">
        <f t="shared" ca="1" si="128"/>
        <v>42</v>
      </c>
      <c r="N183" s="6">
        <f t="shared" ca="1" si="95"/>
        <v>32</v>
      </c>
      <c r="O183" s="7">
        <f t="shared" ca="1" si="96"/>
        <v>21</v>
      </c>
      <c r="P183" s="4">
        <f t="shared" ca="1" si="97"/>
        <v>37</v>
      </c>
      <c r="Q183" s="5">
        <f t="shared" ca="1" si="98"/>
        <v>36</v>
      </c>
      <c r="R183" s="6">
        <f t="shared" ca="1" si="99"/>
        <v>17</v>
      </c>
      <c r="S183" s="7">
        <f t="shared" ca="1" si="100"/>
        <v>24</v>
      </c>
      <c r="T183" s="4">
        <f t="shared" ca="1" si="101"/>
        <v>19</v>
      </c>
      <c r="U183" s="5">
        <f t="shared" ca="1" si="102"/>
        <v>21</v>
      </c>
      <c r="V183" s="6">
        <f t="shared" ca="1" si="103"/>
        <v>32</v>
      </c>
      <c r="W183" s="7">
        <f t="shared" ca="1" si="104"/>
        <v>42</v>
      </c>
      <c r="X183" s="4">
        <f t="shared" ca="1" si="105"/>
        <v>37</v>
      </c>
      <c r="Y183" s="5">
        <f t="shared" ca="1" si="106"/>
        <v>17</v>
      </c>
      <c r="Z183" s="6">
        <f t="shared" ca="1" si="107"/>
        <v>24</v>
      </c>
      <c r="AA183" s="7">
        <f t="shared" ca="1" si="107"/>
        <v>36</v>
      </c>
      <c r="AB183" s="4">
        <f t="shared" ca="1" si="108"/>
        <v>19</v>
      </c>
      <c r="AC183" s="5">
        <f t="shared" ca="1" si="109"/>
        <v>32</v>
      </c>
      <c r="AD183" s="6">
        <f t="shared" ca="1" si="110"/>
        <v>42</v>
      </c>
      <c r="AE183" s="23">
        <f t="shared" ca="1" si="110"/>
        <v>21</v>
      </c>
      <c r="AF183" s="20">
        <f t="shared" ca="1" si="111"/>
        <v>37</v>
      </c>
      <c r="AG183" s="20">
        <f t="shared" ca="1" si="111"/>
        <v>36</v>
      </c>
      <c r="AH183" s="20">
        <f t="shared" ca="1" si="111"/>
        <v>17</v>
      </c>
      <c r="AI183" s="20">
        <f t="shared" ca="1" si="88"/>
        <v>24</v>
      </c>
      <c r="AJ183" s="1">
        <f t="shared" ca="1" si="112"/>
        <v>0.60655737704918034</v>
      </c>
      <c r="AK183" s="1">
        <f t="shared" ca="1" si="113"/>
        <v>0.32075471698113206</v>
      </c>
      <c r="AL183" s="1">
        <f t="shared" ca="1" si="114"/>
        <v>0.47368421052631576</v>
      </c>
      <c r="AM183" s="1">
        <f t="shared" ca="1" si="115"/>
        <v>0.53508771929824561</v>
      </c>
      <c r="AN183" s="1">
        <f ca="1"/>
        <v>0.60655737704918034</v>
      </c>
      <c r="AO183" s="1">
        <f ca="1"/>
        <v>0.32075471698113206</v>
      </c>
      <c r="AP183" s="1">
        <f ca="1"/>
        <v>0.47368421052631576</v>
      </c>
      <c r="AQ183" s="1">
        <f ca="1"/>
        <v>0.53508771929824561</v>
      </c>
      <c r="AR183" s="2">
        <f t="shared" ca="1" si="116"/>
        <v>-7.1469657750934723E-2</v>
      </c>
      <c r="AS183" s="2">
        <f t="shared" ca="1" si="117"/>
        <v>-0.28580266006804828</v>
      </c>
      <c r="AT183" s="2">
        <f t="shared" ca="1" si="118"/>
        <v>-0.13287316652286457</v>
      </c>
      <c r="AU183" s="1">
        <f t="shared" ca="1" si="129"/>
        <v>-7.3670936483706262E-3</v>
      </c>
      <c r="AV183" s="1">
        <f t="shared" ca="1" si="129"/>
        <v>-0.22548797475336296</v>
      </c>
      <c r="AW183" s="1">
        <f t="shared" ca="1" si="129"/>
        <v>-0.10522893575363385</v>
      </c>
      <c r="BA183" s="1">
        <v>0.27272727272727271</v>
      </c>
      <c r="BB183" s="1">
        <v>0.49230769230769234</v>
      </c>
      <c r="BC183" s="1">
        <v>0.37323943661971831</v>
      </c>
      <c r="BD183" s="1">
        <v>0.54225352112676062</v>
      </c>
      <c r="BE183" s="1">
        <v>0.61111111111111116</v>
      </c>
      <c r="BF183" s="1">
        <v>0.23333333333333339</v>
      </c>
      <c r="BG183" s="1">
        <v>0.41228070175438597</v>
      </c>
      <c r="BH183" s="1">
        <v>0.47368421052631576</v>
      </c>
      <c r="BI183" s="2">
        <f t="shared" si="119"/>
        <v>-0.1374269005847954</v>
      </c>
      <c r="BJ183" s="2">
        <f t="shared" si="120"/>
        <v>-0.37777777777777777</v>
      </c>
      <c r="BK183" s="2">
        <f t="shared" si="121"/>
        <v>-0.19883040935672519</v>
      </c>
      <c r="BL183" s="1">
        <f t="shared" si="130"/>
        <v>-7.8979150775490004E-3</v>
      </c>
      <c r="BM183" s="1">
        <f t="shared" si="130"/>
        <v>9.1787439613533195E-4</v>
      </c>
      <c r="BN183" s="1">
        <f t="shared" si="130"/>
        <v>-1.5930905161454234E-3</v>
      </c>
      <c r="BP183" s="9">
        <v>180</v>
      </c>
      <c r="BQ183" s="1">
        <v>0.61111111111111116</v>
      </c>
      <c r="BR183" s="1">
        <v>0.23333333333333334</v>
      </c>
      <c r="BS183" s="1">
        <v>0.41228070175438597</v>
      </c>
      <c r="BT183" s="1">
        <v>0.47368421052631576</v>
      </c>
      <c r="BU183" s="1">
        <v>0.69298245614035092</v>
      </c>
      <c r="BV183" s="9">
        <v>180</v>
      </c>
      <c r="BW183" s="1">
        <f t="shared" ca="1" si="122"/>
        <v>0.60655737704918034</v>
      </c>
      <c r="BX183" s="1">
        <f t="shared" ca="1" si="123"/>
        <v>0.32075471698113206</v>
      </c>
      <c r="BY183" s="1">
        <f t="shared" ca="1" si="124"/>
        <v>0.47368421052631582</v>
      </c>
      <c r="BZ183" s="1">
        <f t="shared" ca="1" si="125"/>
        <v>0.53508771929824561</v>
      </c>
      <c r="CA183" s="1">
        <f t="shared" ca="1" si="126"/>
        <v>0.64035087719298245</v>
      </c>
    </row>
    <row r="184" spans="1:79" x14ac:dyDescent="0.25">
      <c r="A184" s="2">
        <f t="shared" si="127"/>
        <v>181</v>
      </c>
      <c r="B184" s="2">
        <f ca="1">OFFSET(Vectors!A183,0,8*(-1+$A$2))</f>
        <v>219</v>
      </c>
      <c r="C184" s="2">
        <f ca="1">OFFSET(Vectors!B183,0,8*(-1+$A$2))</f>
        <v>0.61111111111111116</v>
      </c>
      <c r="D184" s="15">
        <f ca="1">OFFSET(Vectors!F183,0,8*(-1+$A$2))+NORMINV(RAND(),OFFSET(Vectors!G183,0,8*(-1+$A$2)),OFFSET(Vectors!H183,0,8*(-1+$A$2)))</f>
        <v>0.49900729303934016</v>
      </c>
      <c r="E184" s="2">
        <f t="shared" ca="1" si="89"/>
        <v>109</v>
      </c>
      <c r="F184" s="2">
        <f ca="1">B184-E184</f>
        <v>110</v>
      </c>
      <c r="G184" s="12">
        <f ca="1">OFFSET(Vectors!C183,0,8*(-1+$A$2))+NORMINV(RAND(),OFFSET(Vectors!D183,0,8*(-1+$A$2)),OFFSET(Vectors!E183,0,8*(-1+$A$2)))</f>
        <v>0.24192484166414274</v>
      </c>
      <c r="H184" s="4">
        <f t="shared" ca="1" si="90"/>
        <v>67</v>
      </c>
      <c r="I184" s="5">
        <f t="shared" ca="1" si="91"/>
        <v>42</v>
      </c>
      <c r="J184" s="6">
        <f t="shared" ca="1" si="92"/>
        <v>27</v>
      </c>
      <c r="K184" s="7">
        <f t="shared" ca="1" si="93"/>
        <v>83</v>
      </c>
      <c r="L184" s="4">
        <f t="shared" ca="1" si="94"/>
        <v>26</v>
      </c>
      <c r="M184" s="5">
        <f t="shared" ca="1" si="128"/>
        <v>83</v>
      </c>
      <c r="N184" s="6">
        <f t="shared" ca="1" si="95"/>
        <v>67</v>
      </c>
      <c r="O184" s="7">
        <f t="shared" ca="1" si="96"/>
        <v>43</v>
      </c>
      <c r="P184" s="4">
        <f t="shared" ca="1" si="97"/>
        <v>67</v>
      </c>
      <c r="Q184" s="5">
        <f t="shared" ca="1" si="98"/>
        <v>83</v>
      </c>
      <c r="R184" s="6">
        <f t="shared" ca="1" si="99"/>
        <v>27</v>
      </c>
      <c r="S184" s="7">
        <f t="shared" ca="1" si="100"/>
        <v>42</v>
      </c>
      <c r="T184" s="4">
        <f t="shared" ca="1" si="101"/>
        <v>26</v>
      </c>
      <c r="U184" s="5">
        <f t="shared" ca="1" si="102"/>
        <v>43</v>
      </c>
      <c r="V184" s="6">
        <f t="shared" ca="1" si="103"/>
        <v>67</v>
      </c>
      <c r="W184" s="7">
        <f t="shared" ca="1" si="104"/>
        <v>83</v>
      </c>
      <c r="X184" s="4">
        <f t="shared" ca="1" si="105"/>
        <v>67</v>
      </c>
      <c r="Y184" s="5">
        <f t="shared" ca="1" si="106"/>
        <v>27</v>
      </c>
      <c r="Z184" s="6">
        <f t="shared" ca="1" si="107"/>
        <v>42</v>
      </c>
      <c r="AA184" s="7">
        <f t="shared" ca="1" si="107"/>
        <v>83</v>
      </c>
      <c r="AB184" s="4">
        <f t="shared" ca="1" si="108"/>
        <v>26</v>
      </c>
      <c r="AC184" s="5">
        <f t="shared" ca="1" si="109"/>
        <v>67</v>
      </c>
      <c r="AD184" s="6">
        <f t="shared" ca="1" si="110"/>
        <v>83</v>
      </c>
      <c r="AE184" s="23">
        <f t="shared" ca="1" si="110"/>
        <v>43</v>
      </c>
      <c r="AF184" s="20">
        <f t="shared" ca="1" si="111"/>
        <v>67</v>
      </c>
      <c r="AG184" s="20">
        <f t="shared" ca="1" si="111"/>
        <v>83</v>
      </c>
      <c r="AH184" s="20">
        <f t="shared" ca="1" si="111"/>
        <v>27</v>
      </c>
      <c r="AI184" s="20">
        <f t="shared" ca="1" si="88"/>
        <v>42</v>
      </c>
      <c r="AJ184" s="1">
        <f t="shared" ca="1" si="112"/>
        <v>0.61467889908256879</v>
      </c>
      <c r="AK184" s="1">
        <f t="shared" ca="1" si="113"/>
        <v>0.24545454545454545</v>
      </c>
      <c r="AL184" s="1">
        <f t="shared" ca="1" si="114"/>
        <v>0.42922374429223742</v>
      </c>
      <c r="AM184" s="1">
        <f t="shared" ca="1" si="115"/>
        <v>0.49771689497716892</v>
      </c>
      <c r="AN184" s="1">
        <f ca="1"/>
        <v>0.61467889908256879</v>
      </c>
      <c r="AO184" s="1">
        <f ca="1"/>
        <v>0.24545454545454545</v>
      </c>
      <c r="AP184" s="1">
        <f ca="1"/>
        <v>0.42922374429223742</v>
      </c>
      <c r="AQ184" s="1">
        <f ca="1"/>
        <v>0.49771689497716892</v>
      </c>
      <c r="AR184" s="2">
        <f t="shared" ca="1" si="116"/>
        <v>-0.11696200410539986</v>
      </c>
      <c r="AS184" s="2">
        <f t="shared" ca="1" si="117"/>
        <v>-0.36922435362802331</v>
      </c>
      <c r="AT184" s="2">
        <f t="shared" ca="1" si="118"/>
        <v>-0.18545515479033137</v>
      </c>
      <c r="AU184" s="1">
        <f t="shared" ca="1" si="129"/>
        <v>-4.5492346354465141E-2</v>
      </c>
      <c r="AV184" s="1">
        <f t="shared" ca="1" si="129"/>
        <v>-8.342169355997503E-2</v>
      </c>
      <c r="AW184" s="1">
        <f t="shared" ca="1" si="129"/>
        <v>-5.2581988267466795E-2</v>
      </c>
      <c r="BA184" s="1">
        <v>0.32704402515723269</v>
      </c>
      <c r="BB184" s="1">
        <v>0.58955223880597019</v>
      </c>
      <c r="BC184" s="1">
        <v>0.44709897610921501</v>
      </c>
      <c r="BD184" s="1">
        <v>0.5426621160409556</v>
      </c>
      <c r="BE184" s="1">
        <v>0.61111111111111116</v>
      </c>
      <c r="BF184" s="1">
        <v>0.31182795698924726</v>
      </c>
      <c r="BG184" s="1">
        <v>0.48401826484018262</v>
      </c>
      <c r="BH184" s="1">
        <v>0.57534246575342463</v>
      </c>
      <c r="BI184" s="2">
        <f t="shared" si="119"/>
        <v>-3.5768645357686535E-2</v>
      </c>
      <c r="BJ184" s="2">
        <f t="shared" si="120"/>
        <v>-0.2992831541218639</v>
      </c>
      <c r="BK184" s="2">
        <f t="shared" si="121"/>
        <v>-0.12709284627092854</v>
      </c>
      <c r="BL184" s="1">
        <f t="shared" si="130"/>
        <v>0.10165825522710886</v>
      </c>
      <c r="BM184" s="1">
        <f t="shared" si="130"/>
        <v>7.8494623655913864E-2</v>
      </c>
      <c r="BN184" s="1">
        <f t="shared" si="130"/>
        <v>7.1737563085796652E-2</v>
      </c>
      <c r="BP184" s="9">
        <v>181</v>
      </c>
      <c r="BQ184" s="1">
        <v>0.61111111111111116</v>
      </c>
      <c r="BR184" s="1">
        <v>0.31182795698924731</v>
      </c>
      <c r="BS184" s="1">
        <v>0.48401826484018262</v>
      </c>
      <c r="BT184" s="1">
        <v>0.57534246575342463</v>
      </c>
      <c r="BU184" s="1">
        <v>0.64383561643835618</v>
      </c>
      <c r="BV184" s="9">
        <v>181</v>
      </c>
      <c r="BW184" s="1">
        <f t="shared" ca="1" si="122"/>
        <v>0.61467889908256879</v>
      </c>
      <c r="BX184" s="1">
        <f t="shared" ca="1" si="123"/>
        <v>0.24545454545454545</v>
      </c>
      <c r="BY184" s="1">
        <f t="shared" ca="1" si="124"/>
        <v>0.42922374429223742</v>
      </c>
      <c r="BZ184" s="1">
        <f t="shared" ca="1" si="125"/>
        <v>0.49771689497716892</v>
      </c>
      <c r="CA184" s="1">
        <f t="shared" ca="1" si="126"/>
        <v>0.68493150684931514</v>
      </c>
    </row>
    <row r="185" spans="1:79" x14ac:dyDescent="0.25">
      <c r="A185" s="2">
        <f t="shared" si="127"/>
        <v>182</v>
      </c>
      <c r="B185" s="2">
        <f ca="1">OFFSET(Vectors!A184,0,8*(-1+$A$2))</f>
        <v>506</v>
      </c>
      <c r="C185" s="2">
        <f ca="1">OFFSET(Vectors!B184,0,8*(-1+$A$2))</f>
        <v>0.6166666666666667</v>
      </c>
      <c r="D185" s="15">
        <f ca="1">OFFSET(Vectors!F184,0,8*(-1+$A$2))+NORMINV(RAND(),OFFSET(Vectors!G184,0,8*(-1+$A$2)),OFFSET(Vectors!H184,0,8*(-1+$A$2)))</f>
        <v>0.50339274875066664</v>
      </c>
      <c r="E185" s="2">
        <f t="shared" ca="1" si="89"/>
        <v>255</v>
      </c>
      <c r="F185" s="2">
        <f ca="1">B185-E185</f>
        <v>251</v>
      </c>
      <c r="G185" s="12">
        <f ca="1">OFFSET(Vectors!C184,0,8*(-1+$A$2))+NORMINV(RAND(),OFFSET(Vectors!D184,0,8*(-1+$A$2)),OFFSET(Vectors!E184,0,8*(-1+$A$2)))</f>
        <v>0.31559881795220007</v>
      </c>
      <c r="H185" s="4">
        <f t="shared" ca="1" si="90"/>
        <v>157</v>
      </c>
      <c r="I185" s="5">
        <f t="shared" ca="1" si="91"/>
        <v>98</v>
      </c>
      <c r="J185" s="6">
        <f t="shared" ca="1" si="92"/>
        <v>79</v>
      </c>
      <c r="K185" s="7">
        <f t="shared" ca="1" si="93"/>
        <v>172</v>
      </c>
      <c r="L185" s="4">
        <f t="shared" ca="1" si="94"/>
        <v>80</v>
      </c>
      <c r="M185" s="5">
        <f t="shared" ca="1" si="128"/>
        <v>175</v>
      </c>
      <c r="N185" s="6">
        <f t="shared" ca="1" si="95"/>
        <v>155</v>
      </c>
      <c r="O185" s="7">
        <f t="shared" ca="1" si="96"/>
        <v>96</v>
      </c>
      <c r="P185" s="4">
        <f t="shared" ca="1" si="97"/>
        <v>157</v>
      </c>
      <c r="Q185" s="5">
        <f t="shared" ca="1" si="98"/>
        <v>172</v>
      </c>
      <c r="R185" s="6">
        <f t="shared" ca="1" si="99"/>
        <v>79</v>
      </c>
      <c r="S185" s="7">
        <f t="shared" ca="1" si="100"/>
        <v>98</v>
      </c>
      <c r="T185" s="4">
        <f t="shared" ca="1" si="101"/>
        <v>80</v>
      </c>
      <c r="U185" s="5">
        <f t="shared" ca="1" si="102"/>
        <v>96</v>
      </c>
      <c r="V185" s="6">
        <f t="shared" ca="1" si="103"/>
        <v>155</v>
      </c>
      <c r="W185" s="7">
        <f t="shared" ca="1" si="104"/>
        <v>175</v>
      </c>
      <c r="X185" s="4">
        <f t="shared" ca="1" si="105"/>
        <v>157</v>
      </c>
      <c r="Y185" s="5">
        <f t="shared" ca="1" si="106"/>
        <v>79</v>
      </c>
      <c r="Z185" s="6">
        <f t="shared" ca="1" si="107"/>
        <v>98</v>
      </c>
      <c r="AA185" s="7">
        <f t="shared" ca="1" si="107"/>
        <v>172</v>
      </c>
      <c r="AB185" s="4">
        <f t="shared" ca="1" si="108"/>
        <v>80</v>
      </c>
      <c r="AC185" s="5">
        <f t="shared" ca="1" si="109"/>
        <v>155</v>
      </c>
      <c r="AD185" s="6">
        <f t="shared" ca="1" si="110"/>
        <v>175</v>
      </c>
      <c r="AE185" s="23">
        <f t="shared" ca="1" si="110"/>
        <v>96</v>
      </c>
      <c r="AF185" s="20">
        <f t="shared" ca="1" si="111"/>
        <v>157</v>
      </c>
      <c r="AG185" s="20">
        <f t="shared" ca="1" si="111"/>
        <v>172</v>
      </c>
      <c r="AH185" s="20">
        <f t="shared" ca="1" si="111"/>
        <v>79</v>
      </c>
      <c r="AI185" s="20">
        <f t="shared" ca="1" si="88"/>
        <v>98</v>
      </c>
      <c r="AJ185" s="1">
        <f t="shared" ca="1" si="112"/>
        <v>0.61568627450980395</v>
      </c>
      <c r="AK185" s="1">
        <f t="shared" ca="1" si="113"/>
        <v>0.3147410358565737</v>
      </c>
      <c r="AL185" s="1">
        <f t="shared" ca="1" si="114"/>
        <v>0.466403162055336</v>
      </c>
      <c r="AM185" s="1">
        <f t="shared" ca="1" si="115"/>
        <v>0.50395256916996045</v>
      </c>
      <c r="AN185" s="1">
        <f ca="1"/>
        <v>0.61568627450980395</v>
      </c>
      <c r="AO185" s="1">
        <f ca="1"/>
        <v>0.3147410358565737</v>
      </c>
      <c r="AP185" s="1">
        <f ca="1"/>
        <v>0.466403162055336</v>
      </c>
      <c r="AQ185" s="1">
        <f ca="1"/>
        <v>0.50395256916996045</v>
      </c>
      <c r="AR185" s="2">
        <f t="shared" ca="1" si="116"/>
        <v>-0.1117337053398435</v>
      </c>
      <c r="AS185" s="2">
        <f t="shared" ca="1" si="117"/>
        <v>-0.30094523865323025</v>
      </c>
      <c r="AT185" s="2">
        <f t="shared" ca="1" si="118"/>
        <v>-0.14928311245446796</v>
      </c>
      <c r="AU185" s="1">
        <f t="shared" ca="1" si="129"/>
        <v>5.2282987655563606E-3</v>
      </c>
      <c r="AV185" s="1">
        <f t="shared" ca="1" si="129"/>
        <v>6.8279114974793054E-2</v>
      </c>
      <c r="AW185" s="1">
        <f t="shared" ca="1" si="129"/>
        <v>3.6172042335863408E-2</v>
      </c>
      <c r="BA185" s="1">
        <v>0.21739130434782608</v>
      </c>
      <c r="BB185" s="1">
        <v>0.51256281407035176</v>
      </c>
      <c r="BC185" s="1">
        <v>0.34734513274336282</v>
      </c>
      <c r="BD185" s="1">
        <v>0.55973451327433632</v>
      </c>
      <c r="BE185" s="1">
        <v>0.6166666666666667</v>
      </c>
      <c r="BF185" s="1">
        <v>0.1992481203007519</v>
      </c>
      <c r="BG185" s="1">
        <v>0.39723320158102765</v>
      </c>
      <c r="BH185" s="1">
        <v>0.4743083003952569</v>
      </c>
      <c r="BI185" s="2">
        <f t="shared" si="119"/>
        <v>-0.1423583662714098</v>
      </c>
      <c r="BJ185" s="2">
        <f t="shared" si="120"/>
        <v>-0.4174185463659148</v>
      </c>
      <c r="BK185" s="2">
        <f t="shared" si="121"/>
        <v>-0.21943346508563905</v>
      </c>
      <c r="BL185" s="1">
        <f t="shared" si="130"/>
        <v>-0.10658972091372326</v>
      </c>
      <c r="BM185" s="1">
        <f t="shared" si="130"/>
        <v>-0.1181353922440509</v>
      </c>
      <c r="BN185" s="1">
        <f t="shared" si="130"/>
        <v>-9.2340618814710507E-2</v>
      </c>
      <c r="BP185" s="9">
        <v>182</v>
      </c>
      <c r="BQ185" s="1">
        <v>0.6166666666666667</v>
      </c>
      <c r="BR185" s="1">
        <v>0.19924812030075187</v>
      </c>
      <c r="BS185" s="1">
        <v>0.39723320158102765</v>
      </c>
      <c r="BT185" s="1">
        <v>0.4743083003952569</v>
      </c>
      <c r="BU185" s="1">
        <v>0.7134387351778656</v>
      </c>
      <c r="BV185" s="9">
        <v>182</v>
      </c>
      <c r="BW185" s="1">
        <f t="shared" ca="1" si="122"/>
        <v>0.61568627450980395</v>
      </c>
      <c r="BX185" s="1">
        <f t="shared" ca="1" si="123"/>
        <v>0.3147410358565737</v>
      </c>
      <c r="BY185" s="1">
        <f t="shared" ca="1" si="124"/>
        <v>0.46640316205533594</v>
      </c>
      <c r="BZ185" s="1">
        <f t="shared" ca="1" si="125"/>
        <v>0.50395256916996045</v>
      </c>
      <c r="CA185" s="1">
        <f t="shared" ca="1" si="126"/>
        <v>0.65019762845849804</v>
      </c>
    </row>
    <row r="186" spans="1:79" x14ac:dyDescent="0.25">
      <c r="A186" s="2">
        <f t="shared" si="127"/>
        <v>183</v>
      </c>
      <c r="B186" s="2">
        <f ca="1">OFFSET(Vectors!A185,0,8*(-1+$A$2))</f>
        <v>241</v>
      </c>
      <c r="C186" s="2">
        <f ca="1">OFFSET(Vectors!B185,0,8*(-1+$A$2))</f>
        <v>0.62015503875968991</v>
      </c>
      <c r="D186" s="15">
        <f ca="1">OFFSET(Vectors!F185,0,8*(-1+$A$2))+NORMINV(RAND(),OFFSET(Vectors!G185,0,8*(-1+$A$2)),OFFSET(Vectors!H185,0,8*(-1+$A$2)))</f>
        <v>0.44673626091012025</v>
      </c>
      <c r="E186" s="2">
        <f t="shared" ca="1" si="89"/>
        <v>108</v>
      </c>
      <c r="F186" s="2">
        <f ca="1">B186-E186</f>
        <v>133</v>
      </c>
      <c r="G186" s="12">
        <f ca="1">OFFSET(Vectors!C185,0,8*(-1+$A$2))+NORMINV(RAND(),OFFSET(Vectors!D185,0,8*(-1+$A$2)),OFFSET(Vectors!E185,0,8*(-1+$A$2)))</f>
        <v>0.32410181527047854</v>
      </c>
      <c r="H186" s="4">
        <f t="shared" ca="1" si="90"/>
        <v>67</v>
      </c>
      <c r="I186" s="5">
        <f t="shared" ca="1" si="91"/>
        <v>41</v>
      </c>
      <c r="J186" s="6">
        <f t="shared" ca="1" si="92"/>
        <v>43</v>
      </c>
      <c r="K186" s="7">
        <f t="shared" ca="1" si="93"/>
        <v>90</v>
      </c>
      <c r="L186" s="4">
        <f t="shared" ca="1" si="94"/>
        <v>35</v>
      </c>
      <c r="M186" s="5">
        <f t="shared" ca="1" si="128"/>
        <v>73</v>
      </c>
      <c r="N186" s="6">
        <f t="shared" ca="1" si="95"/>
        <v>82</v>
      </c>
      <c r="O186" s="7">
        <f t="shared" ca="1" si="96"/>
        <v>51</v>
      </c>
      <c r="P186" s="4">
        <f t="shared" ca="1" si="97"/>
        <v>67</v>
      </c>
      <c r="Q186" s="5">
        <f t="shared" ca="1" si="98"/>
        <v>90</v>
      </c>
      <c r="R186" s="6">
        <f t="shared" ca="1" si="99"/>
        <v>43</v>
      </c>
      <c r="S186" s="7">
        <f t="shared" ca="1" si="100"/>
        <v>41</v>
      </c>
      <c r="T186" s="4">
        <f t="shared" ca="1" si="101"/>
        <v>35</v>
      </c>
      <c r="U186" s="5">
        <f t="shared" ca="1" si="102"/>
        <v>51</v>
      </c>
      <c r="V186" s="6">
        <f t="shared" ca="1" si="103"/>
        <v>82</v>
      </c>
      <c r="W186" s="7">
        <f t="shared" ca="1" si="104"/>
        <v>73</v>
      </c>
      <c r="X186" s="4">
        <f t="shared" ca="1" si="105"/>
        <v>67</v>
      </c>
      <c r="Y186" s="5">
        <f t="shared" ca="1" si="106"/>
        <v>43</v>
      </c>
      <c r="Z186" s="6">
        <f t="shared" ca="1" si="107"/>
        <v>41</v>
      </c>
      <c r="AA186" s="7">
        <f t="shared" ca="1" si="107"/>
        <v>90</v>
      </c>
      <c r="AB186" s="4">
        <f t="shared" ca="1" si="108"/>
        <v>35</v>
      </c>
      <c r="AC186" s="5">
        <f t="shared" ca="1" si="109"/>
        <v>82</v>
      </c>
      <c r="AD186" s="6">
        <f t="shared" ca="1" si="110"/>
        <v>73</v>
      </c>
      <c r="AE186" s="23">
        <f t="shared" ca="1" si="110"/>
        <v>51</v>
      </c>
      <c r="AF186" s="20">
        <f t="shared" ca="1" si="111"/>
        <v>67</v>
      </c>
      <c r="AG186" s="20">
        <f t="shared" ca="1" si="111"/>
        <v>90</v>
      </c>
      <c r="AH186" s="20">
        <f t="shared" ca="1" si="111"/>
        <v>43</v>
      </c>
      <c r="AI186" s="20">
        <f t="shared" ca="1" si="88"/>
        <v>41</v>
      </c>
      <c r="AJ186" s="1">
        <f t="shared" ca="1" si="112"/>
        <v>0.62037037037037035</v>
      </c>
      <c r="AK186" s="1">
        <f t="shared" ca="1" si="113"/>
        <v>0.32330827067669171</v>
      </c>
      <c r="AL186" s="1">
        <f t="shared" ca="1" si="114"/>
        <v>0.45643153526970953</v>
      </c>
      <c r="AM186" s="1">
        <f t="shared" ca="1" si="115"/>
        <v>0.44813278008298757</v>
      </c>
      <c r="AN186" s="1">
        <f ca="1"/>
        <v>0.62037037037037035</v>
      </c>
      <c r="AO186" s="1">
        <f ca="1"/>
        <v>0.32330827067669171</v>
      </c>
      <c r="AP186" s="1">
        <f ca="1"/>
        <v>0.45643153526970953</v>
      </c>
      <c r="AQ186" s="1">
        <f ca="1"/>
        <v>0.44813278008298757</v>
      </c>
      <c r="AR186" s="2">
        <f t="shared" ca="1" si="116"/>
        <v>-0.17223759028738278</v>
      </c>
      <c r="AS186" s="2">
        <f t="shared" ca="1" si="117"/>
        <v>-0.29706209969367864</v>
      </c>
      <c r="AT186" s="2">
        <f t="shared" ca="1" si="118"/>
        <v>-0.16393883510066082</v>
      </c>
      <c r="AU186" s="1">
        <f t="shared" ca="1" si="129"/>
        <v>-6.0503884947539277E-2</v>
      </c>
      <c r="AV186" s="1">
        <f t="shared" ca="1" si="129"/>
        <v>3.883138959551613E-3</v>
      </c>
      <c r="AW186" s="1">
        <f t="shared" ca="1" si="129"/>
        <v>-1.4655722646192859E-2</v>
      </c>
      <c r="BA186" s="1">
        <v>0.24848484848484848</v>
      </c>
      <c r="BB186" s="1">
        <v>0.61904761904761907</v>
      </c>
      <c r="BC186" s="1">
        <v>0.42307692307692307</v>
      </c>
      <c r="BD186" s="1">
        <v>0.52884615384615385</v>
      </c>
      <c r="BE186" s="1">
        <v>0.62015503875968991</v>
      </c>
      <c r="BF186" s="1">
        <v>0.3214285714285714</v>
      </c>
      <c r="BG186" s="1">
        <v>0.48132780082987553</v>
      </c>
      <c r="BH186" s="1">
        <v>0.53526970954356845</v>
      </c>
      <c r="BI186" s="2">
        <f t="shared" si="119"/>
        <v>-8.4885329216121463E-2</v>
      </c>
      <c r="BJ186" s="2">
        <f t="shared" si="120"/>
        <v>-0.29872646733111852</v>
      </c>
      <c r="BK186" s="2">
        <f t="shared" si="121"/>
        <v>-0.13882723792981438</v>
      </c>
      <c r="BL186" s="1">
        <f t="shared" si="130"/>
        <v>5.7473037055288334E-2</v>
      </c>
      <c r="BM186" s="1">
        <f t="shared" si="130"/>
        <v>0.11869207903479628</v>
      </c>
      <c r="BN186" s="1">
        <f t="shared" si="130"/>
        <v>8.0606227155824661E-2</v>
      </c>
      <c r="BP186" s="9">
        <v>183</v>
      </c>
      <c r="BQ186" s="1">
        <v>0.62015503875968991</v>
      </c>
      <c r="BR186" s="1">
        <v>0.32142857142857145</v>
      </c>
      <c r="BS186" s="1">
        <v>0.48132780082987553</v>
      </c>
      <c r="BT186" s="1">
        <v>0.53526970954356845</v>
      </c>
      <c r="BU186" s="1">
        <v>0.64730290456431538</v>
      </c>
      <c r="BV186" s="9">
        <v>183</v>
      </c>
      <c r="BW186" s="1">
        <f t="shared" ca="1" si="122"/>
        <v>0.62037037037037035</v>
      </c>
      <c r="BX186" s="1">
        <f t="shared" ca="1" si="123"/>
        <v>0.32330827067669171</v>
      </c>
      <c r="BY186" s="1">
        <f t="shared" ca="1" si="124"/>
        <v>0.45643153526970959</v>
      </c>
      <c r="BZ186" s="1">
        <f t="shared" ca="1" si="125"/>
        <v>0.44813278008298757</v>
      </c>
      <c r="CA186" s="1">
        <f t="shared" ca="1" si="126"/>
        <v>0.65145228215767648</v>
      </c>
    </row>
    <row r="187" spans="1:79" x14ac:dyDescent="0.25">
      <c r="A187" s="2">
        <f t="shared" si="127"/>
        <v>184</v>
      </c>
      <c r="B187" s="2">
        <f ca="1">OFFSET(Vectors!A186,0,8*(-1+$A$2))</f>
        <v>502</v>
      </c>
      <c r="C187" s="2">
        <f ca="1">OFFSET(Vectors!B186,0,8*(-1+$A$2))</f>
        <v>0.620253164556962</v>
      </c>
      <c r="D187" s="15">
        <f ca="1">OFFSET(Vectors!F186,0,8*(-1+$A$2))+NORMINV(RAND(),OFFSET(Vectors!G186,0,8*(-1+$A$2)),OFFSET(Vectors!H186,0,8*(-1+$A$2)))</f>
        <v>0.51614144519442007</v>
      </c>
      <c r="E187" s="2">
        <f t="shared" ca="1" si="89"/>
        <v>259</v>
      </c>
      <c r="F187" s="2">
        <f ca="1">B187-E187</f>
        <v>243</v>
      </c>
      <c r="G187" s="12">
        <f ca="1">OFFSET(Vectors!C186,0,8*(-1+$A$2))+NORMINV(RAND(),OFFSET(Vectors!D186,0,8*(-1+$A$2)),OFFSET(Vectors!E186,0,8*(-1+$A$2)))</f>
        <v>0.18675453765749822</v>
      </c>
      <c r="H187" s="4">
        <f t="shared" ca="1" si="90"/>
        <v>161</v>
      </c>
      <c r="I187" s="5">
        <f t="shared" ca="1" si="91"/>
        <v>98</v>
      </c>
      <c r="J187" s="6">
        <f t="shared" ca="1" si="92"/>
        <v>45</v>
      </c>
      <c r="K187" s="7">
        <f t="shared" ca="1" si="93"/>
        <v>198</v>
      </c>
      <c r="L187" s="4">
        <f t="shared" ca="1" si="94"/>
        <v>48</v>
      </c>
      <c r="M187" s="5">
        <f t="shared" ca="1" si="128"/>
        <v>211</v>
      </c>
      <c r="N187" s="6">
        <f t="shared" ca="1" si="95"/>
        <v>151</v>
      </c>
      <c r="O187" s="7">
        <f t="shared" ca="1" si="96"/>
        <v>92</v>
      </c>
      <c r="P187" s="4">
        <f t="shared" ca="1" si="97"/>
        <v>161</v>
      </c>
      <c r="Q187" s="5">
        <f t="shared" ca="1" si="98"/>
        <v>198</v>
      </c>
      <c r="R187" s="6">
        <f t="shared" ca="1" si="99"/>
        <v>45</v>
      </c>
      <c r="S187" s="7">
        <f t="shared" ca="1" si="100"/>
        <v>98</v>
      </c>
      <c r="T187" s="4">
        <f t="shared" ca="1" si="101"/>
        <v>48</v>
      </c>
      <c r="U187" s="5">
        <f t="shared" ca="1" si="102"/>
        <v>92</v>
      </c>
      <c r="V187" s="6">
        <f t="shared" ca="1" si="103"/>
        <v>151</v>
      </c>
      <c r="W187" s="7">
        <f t="shared" ca="1" si="104"/>
        <v>211</v>
      </c>
      <c r="X187" s="4">
        <f t="shared" ca="1" si="105"/>
        <v>161</v>
      </c>
      <c r="Y187" s="5">
        <f t="shared" ca="1" si="106"/>
        <v>45</v>
      </c>
      <c r="Z187" s="6">
        <f t="shared" ca="1" si="107"/>
        <v>98</v>
      </c>
      <c r="AA187" s="7">
        <f t="shared" ca="1" si="107"/>
        <v>198</v>
      </c>
      <c r="AB187" s="4">
        <f t="shared" ca="1" si="108"/>
        <v>48</v>
      </c>
      <c r="AC187" s="5">
        <f t="shared" ca="1" si="109"/>
        <v>151</v>
      </c>
      <c r="AD187" s="6">
        <f t="shared" ca="1" si="110"/>
        <v>211</v>
      </c>
      <c r="AE187" s="23">
        <f t="shared" ca="1" si="110"/>
        <v>92</v>
      </c>
      <c r="AF187" s="20">
        <f t="shared" ca="1" si="111"/>
        <v>161</v>
      </c>
      <c r="AG187" s="20">
        <f t="shared" ca="1" si="111"/>
        <v>198</v>
      </c>
      <c r="AH187" s="20">
        <f t="shared" ca="1" si="111"/>
        <v>45</v>
      </c>
      <c r="AI187" s="20">
        <f t="shared" ca="1" si="88"/>
        <v>98</v>
      </c>
      <c r="AJ187" s="1">
        <f t="shared" ca="1" si="112"/>
        <v>0.6216216216216216</v>
      </c>
      <c r="AK187" s="1">
        <f t="shared" ca="1" si="113"/>
        <v>0.18518518518518517</v>
      </c>
      <c r="AL187" s="1">
        <f t="shared" ca="1" si="114"/>
        <v>0.41035856573705182</v>
      </c>
      <c r="AM187" s="1">
        <f t="shared" ca="1" si="115"/>
        <v>0.51593625498007967</v>
      </c>
      <c r="AN187" s="1">
        <f ca="1"/>
        <v>0.62121212121212122</v>
      </c>
      <c r="AO187" s="1">
        <f ca="1"/>
        <v>0.33333333333333331</v>
      </c>
      <c r="AP187" s="1">
        <f ca="1"/>
        <v>0.46527777777777779</v>
      </c>
      <c r="AQ187" s="1">
        <f ca="1"/>
        <v>0.45833333333333331</v>
      </c>
      <c r="AR187" s="2">
        <f t="shared" ca="1" si="116"/>
        <v>-0.1628787878787879</v>
      </c>
      <c r="AS187" s="2">
        <f t="shared" ca="1" si="117"/>
        <v>-0.2878787878787879</v>
      </c>
      <c r="AT187" s="2">
        <f t="shared" ca="1" si="118"/>
        <v>-0.15593434343434343</v>
      </c>
      <c r="AU187" s="1">
        <f t="shared" ca="1" si="129"/>
        <v>9.3588024085948796E-3</v>
      </c>
      <c r="AV187" s="1">
        <f t="shared" ca="1" si="129"/>
        <v>9.1833118148907378E-3</v>
      </c>
      <c r="AW187" s="1">
        <f t="shared" ca="1" si="129"/>
        <v>8.0044916663173926E-3</v>
      </c>
      <c r="BA187" s="1">
        <v>0.23353293413173654</v>
      </c>
      <c r="BB187" s="1">
        <v>0.61363636363636365</v>
      </c>
      <c r="BC187" s="1">
        <v>0.40133779264214048</v>
      </c>
      <c r="BD187" s="1">
        <v>0.55852842809364545</v>
      </c>
      <c r="BE187" s="1">
        <v>0.620253164556962</v>
      </c>
      <c r="BF187" s="1">
        <v>0.20377358490566033</v>
      </c>
      <c r="BG187" s="1">
        <v>0.40039840637450197</v>
      </c>
      <c r="BH187" s="1">
        <v>0.47211155378486058</v>
      </c>
      <c r="BI187" s="2">
        <f t="shared" si="119"/>
        <v>-0.14814161077210142</v>
      </c>
      <c r="BJ187" s="2">
        <f t="shared" si="120"/>
        <v>-0.41647957965130167</v>
      </c>
      <c r="BK187" s="2">
        <f t="shared" si="121"/>
        <v>-0.21985475818246003</v>
      </c>
      <c r="BL187" s="1">
        <f t="shared" si="130"/>
        <v>-6.3256281555979954E-2</v>
      </c>
      <c r="BM187" s="1">
        <f t="shared" si="130"/>
        <v>-0.11775311232018315</v>
      </c>
      <c r="BN187" s="1">
        <f t="shared" si="130"/>
        <v>-8.1027520252645646E-2</v>
      </c>
      <c r="BP187" s="9">
        <v>184</v>
      </c>
      <c r="BQ187" s="1">
        <v>0.620253164556962</v>
      </c>
      <c r="BR187" s="1">
        <v>0.20377358490566039</v>
      </c>
      <c r="BS187" s="1">
        <v>0.40039840637450197</v>
      </c>
      <c r="BT187" s="1">
        <v>0.47211155378486058</v>
      </c>
      <c r="BU187" s="1">
        <v>0.71314741035856577</v>
      </c>
      <c r="BV187" s="9">
        <v>184</v>
      </c>
      <c r="BW187" s="1">
        <f t="shared" ca="1" si="122"/>
        <v>0.62121212121212122</v>
      </c>
      <c r="BX187" s="1">
        <f t="shared" ca="1" si="123"/>
        <v>0.33333333333333331</v>
      </c>
      <c r="BY187" s="1">
        <f t="shared" ca="1" si="124"/>
        <v>0.46527777777777779</v>
      </c>
      <c r="BZ187" s="1">
        <f t="shared" ca="1" si="125"/>
        <v>0.45833333333333331</v>
      </c>
      <c r="CA187" s="1">
        <f t="shared" ca="1" si="126"/>
        <v>0.64583333333333348</v>
      </c>
    </row>
    <row r="188" spans="1:79" x14ac:dyDescent="0.25">
      <c r="A188" s="2">
        <f t="shared" si="127"/>
        <v>185</v>
      </c>
      <c r="B188" s="2">
        <f ca="1">OFFSET(Vectors!A187,0,8*(-1+$A$2))</f>
        <v>204</v>
      </c>
      <c r="C188" s="2">
        <f ca="1">OFFSET(Vectors!B187,0,8*(-1+$A$2))</f>
        <v>0.62068965517241381</v>
      </c>
      <c r="D188" s="15">
        <f ca="1">OFFSET(Vectors!F187,0,8*(-1+$A$2))+NORMINV(RAND(),OFFSET(Vectors!G187,0,8*(-1+$A$2)),OFFSET(Vectors!H187,0,8*(-1+$A$2)))</f>
        <v>0.49612821748634461</v>
      </c>
      <c r="E188" s="2">
        <f t="shared" ca="1" si="89"/>
        <v>101</v>
      </c>
      <c r="F188" s="2">
        <f ca="1">B188-E188</f>
        <v>103</v>
      </c>
      <c r="G188" s="12">
        <f ca="1">OFFSET(Vectors!C187,0,8*(-1+$A$2))+NORMINV(RAND(),OFFSET(Vectors!D187,0,8*(-1+$A$2)),OFFSET(Vectors!E187,0,8*(-1+$A$2)))</f>
        <v>0.31691613831021148</v>
      </c>
      <c r="H188" s="4">
        <f t="shared" ca="1" si="90"/>
        <v>63</v>
      </c>
      <c r="I188" s="5">
        <f t="shared" ca="1" si="91"/>
        <v>38</v>
      </c>
      <c r="J188" s="6">
        <f t="shared" ca="1" si="92"/>
        <v>33</v>
      </c>
      <c r="K188" s="7">
        <f t="shared" ca="1" si="93"/>
        <v>70</v>
      </c>
      <c r="L188" s="4">
        <f t="shared" ca="1" si="94"/>
        <v>32</v>
      </c>
      <c r="M188" s="5">
        <f t="shared" ca="1" si="128"/>
        <v>69</v>
      </c>
      <c r="N188" s="6">
        <f t="shared" ca="1" si="95"/>
        <v>64</v>
      </c>
      <c r="O188" s="7">
        <f t="shared" ca="1" si="96"/>
        <v>39</v>
      </c>
      <c r="P188" s="4">
        <f t="shared" ca="1" si="97"/>
        <v>63</v>
      </c>
      <c r="Q188" s="5">
        <f t="shared" ca="1" si="98"/>
        <v>70</v>
      </c>
      <c r="R188" s="6">
        <f t="shared" ca="1" si="99"/>
        <v>33</v>
      </c>
      <c r="S188" s="7">
        <f t="shared" ca="1" si="100"/>
        <v>38</v>
      </c>
      <c r="T188" s="4">
        <f t="shared" ca="1" si="101"/>
        <v>32</v>
      </c>
      <c r="U188" s="5">
        <f t="shared" ca="1" si="102"/>
        <v>39</v>
      </c>
      <c r="V188" s="6">
        <f t="shared" ca="1" si="103"/>
        <v>64</v>
      </c>
      <c r="W188" s="7">
        <f t="shared" ca="1" si="104"/>
        <v>69</v>
      </c>
      <c r="X188" s="4">
        <f t="shared" ca="1" si="105"/>
        <v>63</v>
      </c>
      <c r="Y188" s="5">
        <f t="shared" ca="1" si="106"/>
        <v>33</v>
      </c>
      <c r="Z188" s="6">
        <f t="shared" ca="1" si="107"/>
        <v>38</v>
      </c>
      <c r="AA188" s="7">
        <f t="shared" ca="1" si="107"/>
        <v>70</v>
      </c>
      <c r="AB188" s="4">
        <f t="shared" ca="1" si="108"/>
        <v>32</v>
      </c>
      <c r="AC188" s="5">
        <f t="shared" ca="1" si="109"/>
        <v>64</v>
      </c>
      <c r="AD188" s="6">
        <f t="shared" ca="1" si="110"/>
        <v>69</v>
      </c>
      <c r="AE188" s="23">
        <f t="shared" ca="1" si="110"/>
        <v>39</v>
      </c>
      <c r="AF188" s="20">
        <f t="shared" ca="1" si="111"/>
        <v>63</v>
      </c>
      <c r="AG188" s="20">
        <f t="shared" ca="1" si="111"/>
        <v>70</v>
      </c>
      <c r="AH188" s="20">
        <f t="shared" ca="1" si="111"/>
        <v>33</v>
      </c>
      <c r="AI188" s="20">
        <f t="shared" ca="1" si="88"/>
        <v>38</v>
      </c>
      <c r="AJ188" s="1">
        <f t="shared" ca="1" si="112"/>
        <v>0.62376237623762376</v>
      </c>
      <c r="AK188" s="1">
        <f t="shared" ca="1" si="113"/>
        <v>0.32038834951456313</v>
      </c>
      <c r="AL188" s="1">
        <f t="shared" ca="1" si="114"/>
        <v>0.47058823529411764</v>
      </c>
      <c r="AM188" s="1">
        <f t="shared" ca="1" si="115"/>
        <v>0.49509803921568629</v>
      </c>
      <c r="AN188" s="1">
        <f ca="1"/>
        <v>0.6216216216216216</v>
      </c>
      <c r="AO188" s="1">
        <f ca="1"/>
        <v>0.18518518518518517</v>
      </c>
      <c r="AP188" s="1">
        <f ca="1"/>
        <v>0.41035856573705182</v>
      </c>
      <c r="AQ188" s="1">
        <f ca="1"/>
        <v>0.51593625498007967</v>
      </c>
      <c r="AR188" s="2">
        <f t="shared" ca="1" si="116"/>
        <v>-0.10568536664154193</v>
      </c>
      <c r="AS188" s="2">
        <f t="shared" ca="1" si="117"/>
        <v>-0.43643643643643643</v>
      </c>
      <c r="AT188" s="2">
        <f t="shared" ca="1" si="118"/>
        <v>-0.21126305588456978</v>
      </c>
      <c r="AU188" s="1">
        <f t="shared" ca="1" si="129"/>
        <v>5.7193421237245967E-2</v>
      </c>
      <c r="AV188" s="1">
        <f t="shared" ca="1" si="129"/>
        <v>-0.14855764855764853</v>
      </c>
      <c r="AW188" s="1">
        <f t="shared" ca="1" si="129"/>
        <v>-5.5328712450226358E-2</v>
      </c>
      <c r="BA188" s="1">
        <v>0.34586466165413532</v>
      </c>
      <c r="BB188" s="1">
        <v>0.5280373831775701</v>
      </c>
      <c r="BC188" s="1">
        <v>0.42708333333333331</v>
      </c>
      <c r="BD188" s="1">
        <v>0.5541666666666667</v>
      </c>
      <c r="BE188" s="1">
        <v>0.62068965517241381</v>
      </c>
      <c r="BF188" s="1">
        <v>0.15384615384615385</v>
      </c>
      <c r="BG188" s="1">
        <v>0.35294117647058826</v>
      </c>
      <c r="BH188" s="1">
        <v>0.4264705882352941</v>
      </c>
      <c r="BI188" s="2">
        <f t="shared" si="119"/>
        <v>-0.19421906693711971</v>
      </c>
      <c r="BJ188" s="2">
        <f t="shared" si="120"/>
        <v>-0.46684350132625996</v>
      </c>
      <c r="BK188" s="2">
        <f t="shared" si="121"/>
        <v>-0.26774847870182555</v>
      </c>
      <c r="BL188" s="1">
        <f t="shared" si="130"/>
        <v>-4.6077456165018293E-2</v>
      </c>
      <c r="BM188" s="1">
        <f t="shared" si="130"/>
        <v>-5.036392167495829E-2</v>
      </c>
      <c r="BN188" s="1">
        <f t="shared" si="130"/>
        <v>-4.7893720519365524E-2</v>
      </c>
      <c r="BP188" s="9">
        <v>185</v>
      </c>
      <c r="BQ188" s="1">
        <v>0.62068965517241381</v>
      </c>
      <c r="BR188" s="1">
        <v>0.15384615384615385</v>
      </c>
      <c r="BS188" s="1">
        <v>0.35294117647058826</v>
      </c>
      <c r="BT188" s="1">
        <v>0.4264705882352941</v>
      </c>
      <c r="BU188" s="1">
        <v>0.75</v>
      </c>
      <c r="BV188" s="9">
        <v>185</v>
      </c>
      <c r="BW188" s="1">
        <f t="shared" ca="1" si="122"/>
        <v>0.6216216216216216</v>
      </c>
      <c r="BX188" s="1">
        <f t="shared" ca="1" si="123"/>
        <v>0.18518518518518517</v>
      </c>
      <c r="BY188" s="1">
        <f t="shared" ca="1" si="124"/>
        <v>0.41035856573705176</v>
      </c>
      <c r="BZ188" s="1">
        <f t="shared" ca="1" si="125"/>
        <v>0.51593625498007967</v>
      </c>
      <c r="CA188" s="1">
        <f t="shared" ca="1" si="126"/>
        <v>0.71513944223107573</v>
      </c>
    </row>
    <row r="189" spans="1:79" x14ac:dyDescent="0.25">
      <c r="A189" s="2">
        <f t="shared" si="127"/>
        <v>186</v>
      </c>
      <c r="B189" s="2">
        <f ca="1">OFFSET(Vectors!A188,0,8*(-1+$A$2))</f>
        <v>120</v>
      </c>
      <c r="C189" s="2">
        <f ca="1">OFFSET(Vectors!B188,0,8*(-1+$A$2))</f>
        <v>0.62295081967213117</v>
      </c>
      <c r="D189" s="15">
        <f ca="1">OFFSET(Vectors!F188,0,8*(-1+$A$2))+NORMINV(RAND(),OFFSET(Vectors!G188,0,8*(-1+$A$2)),OFFSET(Vectors!H188,0,8*(-1+$A$2)))</f>
        <v>0.4729418915250807</v>
      </c>
      <c r="E189" s="2">
        <f t="shared" ca="1" si="89"/>
        <v>57</v>
      </c>
      <c r="F189" s="2">
        <f ca="1">B189-E189</f>
        <v>63</v>
      </c>
      <c r="G189" s="12">
        <f ca="1">OFFSET(Vectors!C188,0,8*(-1+$A$2))+NORMINV(RAND(),OFFSET(Vectors!D188,0,8*(-1+$A$2)),OFFSET(Vectors!E188,0,8*(-1+$A$2)))</f>
        <v>0.24671781775664584</v>
      </c>
      <c r="H189" s="4">
        <f t="shared" ca="1" si="90"/>
        <v>36</v>
      </c>
      <c r="I189" s="5">
        <f t="shared" ca="1" si="91"/>
        <v>21</v>
      </c>
      <c r="J189" s="6">
        <f t="shared" ca="1" si="92"/>
        <v>16</v>
      </c>
      <c r="K189" s="7">
        <f t="shared" ca="1" si="93"/>
        <v>47</v>
      </c>
      <c r="L189" s="4">
        <f t="shared" ca="1" si="94"/>
        <v>14</v>
      </c>
      <c r="M189" s="5">
        <f t="shared" ca="1" si="128"/>
        <v>43</v>
      </c>
      <c r="N189" s="6">
        <f t="shared" ca="1" si="95"/>
        <v>39</v>
      </c>
      <c r="O189" s="7">
        <f t="shared" ca="1" si="96"/>
        <v>24</v>
      </c>
      <c r="P189" s="4">
        <f t="shared" ca="1" si="97"/>
        <v>36</v>
      </c>
      <c r="Q189" s="5">
        <f t="shared" ca="1" si="98"/>
        <v>47</v>
      </c>
      <c r="R189" s="6">
        <f t="shared" ca="1" si="99"/>
        <v>16</v>
      </c>
      <c r="S189" s="7">
        <f t="shared" ca="1" si="100"/>
        <v>21</v>
      </c>
      <c r="T189" s="4">
        <f t="shared" ca="1" si="101"/>
        <v>14</v>
      </c>
      <c r="U189" s="5">
        <f t="shared" ca="1" si="102"/>
        <v>24</v>
      </c>
      <c r="V189" s="6">
        <f t="shared" ca="1" si="103"/>
        <v>39</v>
      </c>
      <c r="W189" s="7">
        <f t="shared" ca="1" si="104"/>
        <v>43</v>
      </c>
      <c r="X189" s="4">
        <f t="shared" ca="1" si="105"/>
        <v>36</v>
      </c>
      <c r="Y189" s="5">
        <f t="shared" ca="1" si="106"/>
        <v>16</v>
      </c>
      <c r="Z189" s="6">
        <f t="shared" ca="1" si="107"/>
        <v>21</v>
      </c>
      <c r="AA189" s="7">
        <f t="shared" ca="1" si="107"/>
        <v>47</v>
      </c>
      <c r="AB189" s="4">
        <f t="shared" ca="1" si="108"/>
        <v>14</v>
      </c>
      <c r="AC189" s="5">
        <f t="shared" ca="1" si="109"/>
        <v>39</v>
      </c>
      <c r="AD189" s="6">
        <f t="shared" ca="1" si="110"/>
        <v>43</v>
      </c>
      <c r="AE189" s="23">
        <f t="shared" ca="1" si="110"/>
        <v>24</v>
      </c>
      <c r="AF189" s="20">
        <f t="shared" ca="1" si="111"/>
        <v>36</v>
      </c>
      <c r="AG189" s="20">
        <f t="shared" ca="1" si="111"/>
        <v>47</v>
      </c>
      <c r="AH189" s="20">
        <f t="shared" ca="1" si="111"/>
        <v>16</v>
      </c>
      <c r="AI189" s="20">
        <f t="shared" ca="1" si="88"/>
        <v>21</v>
      </c>
      <c r="AJ189" s="1">
        <f t="shared" ca="1" si="112"/>
        <v>0.63157894736842102</v>
      </c>
      <c r="AK189" s="1">
        <f t="shared" ca="1" si="113"/>
        <v>0.25396825396825395</v>
      </c>
      <c r="AL189" s="1">
        <f t="shared" ca="1" si="114"/>
        <v>0.43333333333333335</v>
      </c>
      <c r="AM189" s="1">
        <f t="shared" ca="1" si="115"/>
        <v>0.47499999999999998</v>
      </c>
      <c r="AN189" s="1">
        <f ca="1"/>
        <v>0.62376237623762376</v>
      </c>
      <c r="AO189" s="1">
        <f ca="1"/>
        <v>0.32038834951456313</v>
      </c>
      <c r="AP189" s="1">
        <f ca="1"/>
        <v>0.47058823529411764</v>
      </c>
      <c r="AQ189" s="1">
        <f ca="1"/>
        <v>0.49509803921568629</v>
      </c>
      <c r="AR189" s="2">
        <f t="shared" ca="1" si="116"/>
        <v>-0.12866433702193747</v>
      </c>
      <c r="AS189" s="2">
        <f t="shared" ca="1" si="117"/>
        <v>-0.30337402672306063</v>
      </c>
      <c r="AT189" s="2">
        <f t="shared" ca="1" si="118"/>
        <v>-0.15317414094350612</v>
      </c>
      <c r="AU189" s="1">
        <f t="shared" ca="1" si="129"/>
        <v>-2.2978970380395536E-2</v>
      </c>
      <c r="AV189" s="1">
        <f t="shared" ca="1" si="129"/>
        <v>0.1330624097133758</v>
      </c>
      <c r="AW189" s="1">
        <f t="shared" ca="1" si="129"/>
        <v>5.8088914941063663E-2</v>
      </c>
      <c r="BA189" s="1">
        <v>0.45595854922279794</v>
      </c>
      <c r="BB189" s="1">
        <v>0.42948717948717952</v>
      </c>
      <c r="BC189" s="1">
        <v>0.44412607449856734</v>
      </c>
      <c r="BD189" s="1">
        <v>0.55300859598853869</v>
      </c>
      <c r="BE189" s="1">
        <v>0.62295081967213117</v>
      </c>
      <c r="BF189" s="1">
        <v>0.13559322033898302</v>
      </c>
      <c r="BG189" s="1">
        <v>0.38333333333333336</v>
      </c>
      <c r="BH189" s="1">
        <v>0.5083333333333333</v>
      </c>
      <c r="BI189" s="2">
        <f t="shared" si="119"/>
        <v>-0.11461748633879787</v>
      </c>
      <c r="BJ189" s="2">
        <f t="shared" si="120"/>
        <v>-0.48735759933314815</v>
      </c>
      <c r="BK189" s="2">
        <f t="shared" si="121"/>
        <v>-0.23961748633879781</v>
      </c>
      <c r="BL189" s="1">
        <f t="shared" si="130"/>
        <v>7.9601580598321842E-2</v>
      </c>
      <c r="BM189" s="1">
        <f t="shared" si="130"/>
        <v>-2.0514098006888193E-2</v>
      </c>
      <c r="BN189" s="1">
        <f t="shared" si="130"/>
        <v>2.813099236302774E-2</v>
      </c>
      <c r="BP189" s="9">
        <v>186</v>
      </c>
      <c r="BQ189" s="1">
        <v>0.62295081967213117</v>
      </c>
      <c r="BR189" s="1">
        <v>0.13559322033898305</v>
      </c>
      <c r="BS189" s="1">
        <v>0.38333333333333336</v>
      </c>
      <c r="BT189" s="1">
        <v>0.5083333333333333</v>
      </c>
      <c r="BU189" s="1">
        <v>0.7416666666666667</v>
      </c>
      <c r="BV189" s="9">
        <v>186</v>
      </c>
      <c r="BW189" s="1">
        <f t="shared" ca="1" si="122"/>
        <v>0.62376237623762376</v>
      </c>
      <c r="BX189" s="1">
        <f t="shared" ca="1" si="123"/>
        <v>0.32038834951456313</v>
      </c>
      <c r="BY189" s="1">
        <f t="shared" ca="1" si="124"/>
        <v>0.47058823529411764</v>
      </c>
      <c r="BZ189" s="1">
        <f t="shared" ca="1" si="125"/>
        <v>0.49509803921568629</v>
      </c>
      <c r="CA189" s="1">
        <f t="shared" ca="1" si="126"/>
        <v>0.65196078431372539</v>
      </c>
    </row>
    <row r="190" spans="1:79" x14ac:dyDescent="0.25">
      <c r="A190" s="2">
        <f t="shared" si="127"/>
        <v>187</v>
      </c>
      <c r="B190" s="2">
        <f ca="1">OFFSET(Vectors!A189,0,8*(-1+$A$2))</f>
        <v>144</v>
      </c>
      <c r="C190" s="2">
        <f ca="1">OFFSET(Vectors!B189,0,8*(-1+$A$2))</f>
        <v>0.62318840579710144</v>
      </c>
      <c r="D190" s="15">
        <f ca="1">OFFSET(Vectors!F189,0,8*(-1+$A$2))+NORMINV(RAND(),OFFSET(Vectors!G189,0,8*(-1+$A$2)),OFFSET(Vectors!H189,0,8*(-1+$A$2)))</f>
        <v>0.46119964193344415</v>
      </c>
      <c r="E190" s="2">
        <f t="shared" ca="1" si="89"/>
        <v>66</v>
      </c>
      <c r="F190" s="2">
        <f ca="1">B190-E190</f>
        <v>78</v>
      </c>
      <c r="G190" s="12">
        <f ca="1">OFFSET(Vectors!C189,0,8*(-1+$A$2))+NORMINV(RAND(),OFFSET(Vectors!D189,0,8*(-1+$A$2)),OFFSET(Vectors!E189,0,8*(-1+$A$2)))</f>
        <v>0.33520050451664929</v>
      </c>
      <c r="H190" s="4">
        <f t="shared" ca="1" si="90"/>
        <v>41</v>
      </c>
      <c r="I190" s="5">
        <f t="shared" ca="1" si="91"/>
        <v>25</v>
      </c>
      <c r="J190" s="6">
        <f t="shared" ca="1" si="92"/>
        <v>26</v>
      </c>
      <c r="K190" s="7">
        <f t="shared" ca="1" si="93"/>
        <v>52</v>
      </c>
      <c r="L190" s="4">
        <f t="shared" ca="1" si="94"/>
        <v>22</v>
      </c>
      <c r="M190" s="5">
        <f t="shared" ca="1" si="128"/>
        <v>44</v>
      </c>
      <c r="N190" s="6">
        <f t="shared" ca="1" si="95"/>
        <v>49</v>
      </c>
      <c r="O190" s="7">
        <f t="shared" ca="1" si="96"/>
        <v>29</v>
      </c>
      <c r="P190" s="4">
        <f t="shared" ca="1" si="97"/>
        <v>41</v>
      </c>
      <c r="Q190" s="5">
        <f t="shared" ca="1" si="98"/>
        <v>52</v>
      </c>
      <c r="R190" s="6">
        <f t="shared" ca="1" si="99"/>
        <v>26</v>
      </c>
      <c r="S190" s="7">
        <f t="shared" ca="1" si="100"/>
        <v>25</v>
      </c>
      <c r="T190" s="4">
        <f t="shared" ca="1" si="101"/>
        <v>22</v>
      </c>
      <c r="U190" s="5">
        <f t="shared" ca="1" si="102"/>
        <v>29</v>
      </c>
      <c r="V190" s="6">
        <f t="shared" ca="1" si="103"/>
        <v>49</v>
      </c>
      <c r="W190" s="7">
        <f t="shared" ca="1" si="104"/>
        <v>44</v>
      </c>
      <c r="X190" s="4">
        <f t="shared" ca="1" si="105"/>
        <v>41</v>
      </c>
      <c r="Y190" s="5">
        <f t="shared" ca="1" si="106"/>
        <v>26</v>
      </c>
      <c r="Z190" s="6">
        <f t="shared" ca="1" si="107"/>
        <v>25</v>
      </c>
      <c r="AA190" s="7">
        <f t="shared" ca="1" si="107"/>
        <v>52</v>
      </c>
      <c r="AB190" s="4">
        <f t="shared" ca="1" si="108"/>
        <v>22</v>
      </c>
      <c r="AC190" s="5">
        <f t="shared" ca="1" si="109"/>
        <v>49</v>
      </c>
      <c r="AD190" s="6">
        <f t="shared" ca="1" si="110"/>
        <v>44</v>
      </c>
      <c r="AE190" s="23">
        <f t="shared" ca="1" si="110"/>
        <v>29</v>
      </c>
      <c r="AF190" s="20">
        <f t="shared" ca="1" si="111"/>
        <v>41</v>
      </c>
      <c r="AG190" s="20">
        <f t="shared" ca="1" si="111"/>
        <v>52</v>
      </c>
      <c r="AH190" s="20">
        <f t="shared" ca="1" si="111"/>
        <v>26</v>
      </c>
      <c r="AI190" s="20">
        <f t="shared" ca="1" si="88"/>
        <v>25</v>
      </c>
      <c r="AJ190" s="1">
        <f t="shared" ca="1" si="112"/>
        <v>0.62121212121212122</v>
      </c>
      <c r="AK190" s="1">
        <f t="shared" ca="1" si="113"/>
        <v>0.33333333333333331</v>
      </c>
      <c r="AL190" s="1">
        <f t="shared" ca="1" si="114"/>
        <v>0.46527777777777779</v>
      </c>
      <c r="AM190" s="1">
        <f t="shared" ca="1" si="115"/>
        <v>0.45833333333333331</v>
      </c>
      <c r="AN190" s="1">
        <f ca="1"/>
        <v>0.62416107382550334</v>
      </c>
      <c r="AO190" s="1">
        <f ca="1"/>
        <v>0.19318181818181818</v>
      </c>
      <c r="AP190" s="1">
        <f ca="1"/>
        <v>0.39076923076923076</v>
      </c>
      <c r="AQ190" s="1">
        <f ca="1"/>
        <v>0.45846153846153848</v>
      </c>
      <c r="AR190" s="2">
        <f t="shared" ca="1" si="116"/>
        <v>-0.16569953536396487</v>
      </c>
      <c r="AS190" s="2">
        <f t="shared" ca="1" si="117"/>
        <v>-0.43097925564368517</v>
      </c>
      <c r="AT190" s="2">
        <f t="shared" ca="1" si="118"/>
        <v>-0.23339184305627259</v>
      </c>
      <c r="AU190" s="1">
        <f t="shared" ca="1" si="129"/>
        <v>-3.7035198342027398E-2</v>
      </c>
      <c r="AV190" s="1">
        <f t="shared" ca="1" si="129"/>
        <v>-0.12760522892062454</v>
      </c>
      <c r="AW190" s="1">
        <f t="shared" ca="1" si="129"/>
        <v>-8.0217702112766465E-2</v>
      </c>
      <c r="BA190" s="1">
        <v>0.25</v>
      </c>
      <c r="BB190" s="1">
        <v>0.59602649006622521</v>
      </c>
      <c r="BC190" s="1">
        <v>0.39886039886039887</v>
      </c>
      <c r="BD190" s="1">
        <v>0.56980056980056981</v>
      </c>
      <c r="BE190" s="1">
        <v>0.62318840579710144</v>
      </c>
      <c r="BF190" s="1">
        <v>0.4</v>
      </c>
      <c r="BG190" s="1">
        <v>0.50694444444444442</v>
      </c>
      <c r="BH190" s="1">
        <v>0.47916666666666669</v>
      </c>
      <c r="BI190" s="2">
        <f t="shared" si="119"/>
        <v>-0.14402173913043476</v>
      </c>
      <c r="BJ190" s="2">
        <f t="shared" si="120"/>
        <v>-0.22318840579710142</v>
      </c>
      <c r="BK190" s="2">
        <f t="shared" si="121"/>
        <v>-0.11624396135265702</v>
      </c>
      <c r="BL190" s="1">
        <f t="shared" si="130"/>
        <v>-2.9404252791636887E-2</v>
      </c>
      <c r="BM190" s="1">
        <f t="shared" si="130"/>
        <v>0.26416919353604673</v>
      </c>
      <c r="BN190" s="1">
        <f t="shared" si="130"/>
        <v>0.12337352498614079</v>
      </c>
      <c r="BP190" s="9">
        <v>187</v>
      </c>
      <c r="BQ190" s="1">
        <v>0.62318840579710144</v>
      </c>
      <c r="BR190" s="1">
        <v>0.4</v>
      </c>
      <c r="BS190" s="1">
        <v>0.50694444444444442</v>
      </c>
      <c r="BT190" s="1">
        <v>0.47916666666666669</v>
      </c>
      <c r="BU190" s="1">
        <v>0.61111111111111116</v>
      </c>
      <c r="BV190" s="9">
        <v>187</v>
      </c>
      <c r="BW190" s="1">
        <f t="shared" ca="1" si="122"/>
        <v>0.62416107382550334</v>
      </c>
      <c r="BX190" s="1">
        <f t="shared" ca="1" si="123"/>
        <v>0.19318181818181818</v>
      </c>
      <c r="BY190" s="1">
        <f t="shared" ca="1" si="124"/>
        <v>0.39076923076923076</v>
      </c>
      <c r="BZ190" s="1">
        <f t="shared" ca="1" si="125"/>
        <v>0.45846153846153848</v>
      </c>
      <c r="CA190" s="1">
        <f t="shared" ca="1" si="126"/>
        <v>0.72307692307692317</v>
      </c>
    </row>
    <row r="191" spans="1:79" x14ac:dyDescent="0.25">
      <c r="A191" s="2">
        <f t="shared" si="127"/>
        <v>188</v>
      </c>
      <c r="B191" s="2">
        <f ca="1">OFFSET(Vectors!A190,0,8*(-1+$A$2))</f>
        <v>95</v>
      </c>
      <c r="C191" s="2">
        <f ca="1">OFFSET(Vectors!B190,0,8*(-1+$A$2))</f>
        <v>0.625</v>
      </c>
      <c r="D191" s="15">
        <f ca="1">OFFSET(Vectors!F190,0,8*(-1+$A$2))+NORMINV(RAND(),OFFSET(Vectors!G190,0,8*(-1+$A$2)),OFFSET(Vectors!H190,0,8*(-1+$A$2)))</f>
        <v>0.50445187976487493</v>
      </c>
      <c r="E191" s="2">
        <f t="shared" ca="1" si="89"/>
        <v>48</v>
      </c>
      <c r="F191" s="2">
        <f ca="1">B191-E191</f>
        <v>47</v>
      </c>
      <c r="G191" s="12">
        <f ca="1">OFFSET(Vectors!C190,0,8*(-1+$A$2))+NORMINV(RAND(),OFFSET(Vectors!D190,0,8*(-1+$A$2)),OFFSET(Vectors!E190,0,8*(-1+$A$2)))</f>
        <v>0.26878275510047711</v>
      </c>
      <c r="H191" s="4">
        <f t="shared" ca="1" si="90"/>
        <v>30</v>
      </c>
      <c r="I191" s="5">
        <f t="shared" ca="1" si="91"/>
        <v>18</v>
      </c>
      <c r="J191" s="6">
        <f t="shared" ca="1" si="92"/>
        <v>13</v>
      </c>
      <c r="K191" s="7">
        <f t="shared" ca="1" si="93"/>
        <v>34</v>
      </c>
      <c r="L191" s="4">
        <f t="shared" ca="1" si="94"/>
        <v>13</v>
      </c>
      <c r="M191" s="5">
        <f t="shared" ca="1" si="128"/>
        <v>35</v>
      </c>
      <c r="N191" s="6">
        <f t="shared" ca="1" si="95"/>
        <v>29</v>
      </c>
      <c r="O191" s="7">
        <f t="shared" ca="1" si="96"/>
        <v>18</v>
      </c>
      <c r="P191" s="4">
        <f t="shared" ca="1" si="97"/>
        <v>30</v>
      </c>
      <c r="Q191" s="5">
        <f t="shared" ca="1" si="98"/>
        <v>34</v>
      </c>
      <c r="R191" s="6">
        <f t="shared" ca="1" si="99"/>
        <v>13</v>
      </c>
      <c r="S191" s="7">
        <f t="shared" ca="1" si="100"/>
        <v>18</v>
      </c>
      <c r="T191" s="4">
        <f t="shared" ca="1" si="101"/>
        <v>13</v>
      </c>
      <c r="U191" s="5">
        <f t="shared" ca="1" si="102"/>
        <v>18</v>
      </c>
      <c r="V191" s="6">
        <f t="shared" ca="1" si="103"/>
        <v>29</v>
      </c>
      <c r="W191" s="7">
        <f t="shared" ca="1" si="104"/>
        <v>35</v>
      </c>
      <c r="X191" s="4">
        <f t="shared" ca="1" si="105"/>
        <v>30</v>
      </c>
      <c r="Y191" s="5">
        <f t="shared" ca="1" si="106"/>
        <v>13</v>
      </c>
      <c r="Z191" s="6">
        <f t="shared" ca="1" si="107"/>
        <v>18</v>
      </c>
      <c r="AA191" s="7">
        <f t="shared" ca="1" si="107"/>
        <v>34</v>
      </c>
      <c r="AB191" s="4">
        <f t="shared" ca="1" si="108"/>
        <v>13</v>
      </c>
      <c r="AC191" s="5">
        <f t="shared" ca="1" si="109"/>
        <v>29</v>
      </c>
      <c r="AD191" s="6">
        <f t="shared" ca="1" si="110"/>
        <v>35</v>
      </c>
      <c r="AE191" s="23">
        <f t="shared" ca="1" si="110"/>
        <v>18</v>
      </c>
      <c r="AF191" s="20">
        <f t="shared" ca="1" si="111"/>
        <v>30</v>
      </c>
      <c r="AG191" s="20">
        <f t="shared" ca="1" si="111"/>
        <v>34</v>
      </c>
      <c r="AH191" s="20">
        <f t="shared" ca="1" si="111"/>
        <v>13</v>
      </c>
      <c r="AI191" s="20">
        <f t="shared" ca="1" si="88"/>
        <v>18</v>
      </c>
      <c r="AJ191" s="1">
        <f t="shared" ca="1" si="112"/>
        <v>0.625</v>
      </c>
      <c r="AK191" s="1">
        <f t="shared" ca="1" si="113"/>
        <v>0.27659574468085107</v>
      </c>
      <c r="AL191" s="1">
        <f t="shared" ca="1" si="114"/>
        <v>0.45263157894736844</v>
      </c>
      <c r="AM191" s="1">
        <f t="shared" ca="1" si="115"/>
        <v>0.50526315789473686</v>
      </c>
      <c r="AN191" s="1">
        <f ca="1"/>
        <v>0.625</v>
      </c>
      <c r="AO191" s="1">
        <f ca="1"/>
        <v>0.27659574468085107</v>
      </c>
      <c r="AP191" s="1">
        <f ca="1"/>
        <v>0.45263157894736844</v>
      </c>
      <c r="AQ191" s="1">
        <f ca="1"/>
        <v>0.50526315789473686</v>
      </c>
      <c r="AR191" s="2">
        <f t="shared" ca="1" si="116"/>
        <v>-0.11973684210526314</v>
      </c>
      <c r="AS191" s="2">
        <f t="shared" ca="1" si="117"/>
        <v>-0.34840425531914893</v>
      </c>
      <c r="AT191" s="2">
        <f t="shared" ca="1" si="118"/>
        <v>-0.17236842105263156</v>
      </c>
      <c r="AU191" s="1">
        <f t="shared" ca="1" si="129"/>
        <v>4.5962693258701726E-2</v>
      </c>
      <c r="AV191" s="1">
        <f t="shared" ca="1" si="129"/>
        <v>8.2575000324536241E-2</v>
      </c>
      <c r="AW191" s="1">
        <f t="shared" ca="1" si="129"/>
        <v>6.1023422003641026E-2</v>
      </c>
      <c r="BA191" s="1">
        <v>0.50617283950617287</v>
      </c>
      <c r="BB191" s="1">
        <v>0.25396825396825395</v>
      </c>
      <c r="BC191" s="1">
        <v>0.39583333333333331</v>
      </c>
      <c r="BD191" s="1">
        <v>0.5625</v>
      </c>
      <c r="BE191" s="1">
        <v>0.625</v>
      </c>
      <c r="BF191" s="1">
        <v>0.2978723404255319</v>
      </c>
      <c r="BG191" s="1">
        <v>0.4631578947368421</v>
      </c>
      <c r="BH191" s="1">
        <v>0.50526315789473686</v>
      </c>
      <c r="BI191" s="2">
        <f t="shared" si="119"/>
        <v>-0.11973684210526314</v>
      </c>
      <c r="BJ191" s="2">
        <f t="shared" si="120"/>
        <v>-0.3271276595744681</v>
      </c>
      <c r="BK191" s="2">
        <f t="shared" si="121"/>
        <v>-0.1618421052631579</v>
      </c>
      <c r="BL191" s="1">
        <f t="shared" si="130"/>
        <v>2.4284897025171615E-2</v>
      </c>
      <c r="BM191" s="1">
        <f t="shared" si="130"/>
        <v>-0.10393925377736668</v>
      </c>
      <c r="BN191" s="1">
        <f t="shared" si="130"/>
        <v>-4.5598143910500877E-2</v>
      </c>
      <c r="BP191" s="9">
        <v>188</v>
      </c>
      <c r="BQ191" s="1">
        <v>0.625</v>
      </c>
      <c r="BR191" s="1">
        <v>0.2978723404255319</v>
      </c>
      <c r="BS191" s="1">
        <v>0.4631578947368421</v>
      </c>
      <c r="BT191" s="1">
        <v>0.50526315789473686</v>
      </c>
      <c r="BU191" s="1">
        <v>0.66315789473684206</v>
      </c>
      <c r="BV191" s="9">
        <v>188</v>
      </c>
      <c r="BW191" s="1">
        <f t="shared" ca="1" si="122"/>
        <v>0.625</v>
      </c>
      <c r="BX191" s="1">
        <f t="shared" ca="1" si="123"/>
        <v>0.27659574468085107</v>
      </c>
      <c r="BY191" s="1">
        <f t="shared" ca="1" si="124"/>
        <v>0.45263157894736838</v>
      </c>
      <c r="BZ191" s="1">
        <f t="shared" ca="1" si="125"/>
        <v>0.50526315789473686</v>
      </c>
      <c r="CA191" s="1">
        <f t="shared" ca="1" si="126"/>
        <v>0.67368421052631566</v>
      </c>
    </row>
    <row r="192" spans="1:79" x14ac:dyDescent="0.25">
      <c r="A192" s="2">
        <f t="shared" si="127"/>
        <v>189</v>
      </c>
      <c r="B192" s="2">
        <f ca="1">OFFSET(Vectors!A191,0,8*(-1+$A$2))</f>
        <v>325</v>
      </c>
      <c r="C192" s="2">
        <f ca="1">OFFSET(Vectors!B191,0,8*(-1+$A$2))</f>
        <v>0.625</v>
      </c>
      <c r="D192" s="15">
        <f ca="1">OFFSET(Vectors!F191,0,8*(-1+$A$2))+NORMINV(RAND(),OFFSET(Vectors!G191,0,8*(-1+$A$2)),OFFSET(Vectors!H191,0,8*(-1+$A$2)))</f>
        <v>0.45811536279589882</v>
      </c>
      <c r="E192" s="2">
        <f t="shared" ca="1" si="89"/>
        <v>149</v>
      </c>
      <c r="F192" s="2">
        <f ca="1">B192-E192</f>
        <v>176</v>
      </c>
      <c r="G192" s="12">
        <f ca="1">OFFSET(Vectors!C191,0,8*(-1+$A$2))+NORMINV(RAND(),OFFSET(Vectors!D191,0,8*(-1+$A$2)),OFFSET(Vectors!E191,0,8*(-1+$A$2)))</f>
        <v>0.19211780800402106</v>
      </c>
      <c r="H192" s="4">
        <f t="shared" ca="1" si="90"/>
        <v>93</v>
      </c>
      <c r="I192" s="5">
        <f t="shared" ca="1" si="91"/>
        <v>56</v>
      </c>
      <c r="J192" s="6">
        <f t="shared" ca="1" si="92"/>
        <v>34</v>
      </c>
      <c r="K192" s="7">
        <f t="shared" ca="1" si="93"/>
        <v>142</v>
      </c>
      <c r="L192" s="4">
        <f t="shared" ca="1" si="94"/>
        <v>29</v>
      </c>
      <c r="M192" s="5">
        <f t="shared" ca="1" si="128"/>
        <v>120</v>
      </c>
      <c r="N192" s="6">
        <f t="shared" ca="1" si="95"/>
        <v>110</v>
      </c>
      <c r="O192" s="7">
        <f t="shared" ca="1" si="96"/>
        <v>66</v>
      </c>
      <c r="P192" s="4">
        <f t="shared" ca="1" si="97"/>
        <v>93</v>
      </c>
      <c r="Q192" s="5">
        <f t="shared" ca="1" si="98"/>
        <v>142</v>
      </c>
      <c r="R192" s="6">
        <f t="shared" ca="1" si="99"/>
        <v>34</v>
      </c>
      <c r="S192" s="7">
        <f t="shared" ca="1" si="100"/>
        <v>56</v>
      </c>
      <c r="T192" s="4">
        <f t="shared" ca="1" si="101"/>
        <v>29</v>
      </c>
      <c r="U192" s="5">
        <f t="shared" ca="1" si="102"/>
        <v>66</v>
      </c>
      <c r="V192" s="6">
        <f t="shared" ca="1" si="103"/>
        <v>110</v>
      </c>
      <c r="W192" s="7">
        <f t="shared" ca="1" si="104"/>
        <v>120</v>
      </c>
      <c r="X192" s="4">
        <f t="shared" ca="1" si="105"/>
        <v>93</v>
      </c>
      <c r="Y192" s="5">
        <f t="shared" ca="1" si="106"/>
        <v>34</v>
      </c>
      <c r="Z192" s="6">
        <f t="shared" ca="1" si="107"/>
        <v>56</v>
      </c>
      <c r="AA192" s="7">
        <f t="shared" ca="1" si="107"/>
        <v>142</v>
      </c>
      <c r="AB192" s="4">
        <f t="shared" ca="1" si="108"/>
        <v>29</v>
      </c>
      <c r="AC192" s="5">
        <f t="shared" ca="1" si="109"/>
        <v>110</v>
      </c>
      <c r="AD192" s="6">
        <f t="shared" ca="1" si="110"/>
        <v>120</v>
      </c>
      <c r="AE192" s="23">
        <f t="shared" ca="1" si="110"/>
        <v>66</v>
      </c>
      <c r="AF192" s="20">
        <f t="shared" ca="1" si="111"/>
        <v>93</v>
      </c>
      <c r="AG192" s="20">
        <f t="shared" ca="1" si="111"/>
        <v>142</v>
      </c>
      <c r="AH192" s="20">
        <f t="shared" ca="1" si="111"/>
        <v>34</v>
      </c>
      <c r="AI192" s="20">
        <f t="shared" ca="1" si="88"/>
        <v>56</v>
      </c>
      <c r="AJ192" s="1">
        <f t="shared" ca="1" si="112"/>
        <v>0.62416107382550334</v>
      </c>
      <c r="AK192" s="1">
        <f t="shared" ca="1" si="113"/>
        <v>0.19318181818181818</v>
      </c>
      <c r="AL192" s="1">
        <f t="shared" ca="1" si="114"/>
        <v>0.39076923076923076</v>
      </c>
      <c r="AM192" s="1">
        <f t="shared" ca="1" si="115"/>
        <v>0.45846153846153848</v>
      </c>
      <c r="AN192" s="1">
        <f ca="1"/>
        <v>0.62857142857142856</v>
      </c>
      <c r="AO192" s="1">
        <f ca="1"/>
        <v>0.17127071823204421</v>
      </c>
      <c r="AP192" s="1">
        <f ca="1"/>
        <v>0.3960674157303371</v>
      </c>
      <c r="AQ192" s="1">
        <f ca="1"/>
        <v>0.49157303370786515</v>
      </c>
      <c r="AR192" s="2">
        <f t="shared" ca="1" si="116"/>
        <v>-0.13699839486356341</v>
      </c>
      <c r="AS192" s="2">
        <f t="shared" ca="1" si="117"/>
        <v>-0.45730071033938435</v>
      </c>
      <c r="AT192" s="2">
        <f t="shared" ca="1" si="118"/>
        <v>-0.23250401284109146</v>
      </c>
      <c r="AU192" s="1">
        <f t="shared" ca="1" si="129"/>
        <v>-1.7261552758300269E-2</v>
      </c>
      <c r="AV192" s="1">
        <f t="shared" ca="1" si="129"/>
        <v>-0.10889645502023543</v>
      </c>
      <c r="AW192" s="1">
        <f t="shared" ca="1" si="129"/>
        <v>-6.0135591788459897E-2</v>
      </c>
      <c r="BA192" s="1">
        <v>0.41818181818181815</v>
      </c>
      <c r="BB192" s="1">
        <v>0.72</v>
      </c>
      <c r="BC192" s="1">
        <v>0.56190476190476191</v>
      </c>
      <c r="BD192" s="1">
        <v>0.52380952380952384</v>
      </c>
      <c r="BE192" s="1">
        <v>0.625</v>
      </c>
      <c r="BF192" s="1">
        <v>0.35570469798657722</v>
      </c>
      <c r="BG192" s="1">
        <v>0.50153846153846149</v>
      </c>
      <c r="BH192" s="1">
        <v>0.54153846153846152</v>
      </c>
      <c r="BI192" s="2">
        <f t="shared" si="119"/>
        <v>-8.3461538461538476E-2</v>
      </c>
      <c r="BJ192" s="2">
        <f t="shared" si="120"/>
        <v>-0.26929530201342278</v>
      </c>
      <c r="BK192" s="2">
        <f t="shared" si="121"/>
        <v>-0.12346153846153851</v>
      </c>
      <c r="BL192" s="1">
        <f t="shared" si="130"/>
        <v>3.6275303643724666E-2</v>
      </c>
      <c r="BM192" s="1">
        <f t="shared" si="130"/>
        <v>5.7832357561045322E-2</v>
      </c>
      <c r="BN192" s="1">
        <f t="shared" si="130"/>
        <v>3.8380566801619387E-2</v>
      </c>
      <c r="BP192" s="9">
        <v>189</v>
      </c>
      <c r="BQ192" s="1">
        <v>0.625</v>
      </c>
      <c r="BR192" s="1">
        <v>0.35570469798657717</v>
      </c>
      <c r="BS192" s="1">
        <v>0.50153846153846149</v>
      </c>
      <c r="BT192" s="1">
        <v>0.54153846153846152</v>
      </c>
      <c r="BU192" s="1">
        <v>0.63384615384615384</v>
      </c>
      <c r="BV192" s="9">
        <v>189</v>
      </c>
      <c r="BW192" s="1">
        <f t="shared" ca="1" si="122"/>
        <v>0.62857142857142856</v>
      </c>
      <c r="BX192" s="1">
        <f t="shared" ca="1" si="123"/>
        <v>0.17127071823204421</v>
      </c>
      <c r="BY192" s="1">
        <f t="shared" ca="1" si="124"/>
        <v>0.39606741573033705</v>
      </c>
      <c r="BZ192" s="1">
        <f t="shared" ca="1" si="125"/>
        <v>0.49157303370786515</v>
      </c>
      <c r="CA192" s="1">
        <f t="shared" ca="1" si="126"/>
        <v>0.7303370786516854</v>
      </c>
    </row>
    <row r="193" spans="1:79" x14ac:dyDescent="0.25">
      <c r="A193" s="2">
        <f t="shared" si="127"/>
        <v>190</v>
      </c>
      <c r="B193" s="2">
        <f ca="1">OFFSET(Vectors!A192,0,8*(-1+$A$2))</f>
        <v>129</v>
      </c>
      <c r="C193" s="2">
        <f ca="1">OFFSET(Vectors!B192,0,8*(-1+$A$2))</f>
        <v>0.6271186440677966</v>
      </c>
      <c r="D193" s="15">
        <f ca="1">OFFSET(Vectors!F192,0,8*(-1+$A$2))+NORMINV(RAND(),OFFSET(Vectors!G192,0,8*(-1+$A$2)),OFFSET(Vectors!H192,0,8*(-1+$A$2)))</f>
        <v>0.50672692026163468</v>
      </c>
      <c r="E193" s="2">
        <f t="shared" ca="1" si="89"/>
        <v>65</v>
      </c>
      <c r="F193" s="2">
        <f ca="1">B193-E193</f>
        <v>64</v>
      </c>
      <c r="G193" s="12">
        <f ca="1">OFFSET(Vectors!C192,0,8*(-1+$A$2))+NORMINV(RAND(),OFFSET(Vectors!D192,0,8*(-1+$A$2)),OFFSET(Vectors!E192,0,8*(-1+$A$2)))</f>
        <v>3.8215116100485697E-2</v>
      </c>
      <c r="H193" s="4">
        <f t="shared" ca="1" si="90"/>
        <v>41</v>
      </c>
      <c r="I193" s="5">
        <f t="shared" ca="1" si="91"/>
        <v>24</v>
      </c>
      <c r="J193" s="6">
        <f t="shared" ca="1" si="92"/>
        <v>2</v>
      </c>
      <c r="K193" s="7">
        <f t="shared" ca="1" si="93"/>
        <v>62</v>
      </c>
      <c r="L193" s="4">
        <f t="shared" ca="1" si="94"/>
        <v>2</v>
      </c>
      <c r="M193" s="5">
        <f t="shared" ca="1" si="128"/>
        <v>63</v>
      </c>
      <c r="N193" s="6">
        <f t="shared" ca="1" si="95"/>
        <v>40</v>
      </c>
      <c r="O193" s="7">
        <f t="shared" ca="1" si="96"/>
        <v>24</v>
      </c>
      <c r="P193" s="4">
        <f t="shared" ca="1" si="97"/>
        <v>41</v>
      </c>
      <c r="Q193" s="5">
        <f t="shared" ca="1" si="98"/>
        <v>62</v>
      </c>
      <c r="R193" s="6">
        <f t="shared" ca="1" si="99"/>
        <v>2</v>
      </c>
      <c r="S193" s="7">
        <f t="shared" ca="1" si="100"/>
        <v>24</v>
      </c>
      <c r="T193" s="4">
        <f t="shared" ca="1" si="101"/>
        <v>2</v>
      </c>
      <c r="U193" s="5">
        <f t="shared" ca="1" si="102"/>
        <v>24</v>
      </c>
      <c r="V193" s="6">
        <f t="shared" ca="1" si="103"/>
        <v>40</v>
      </c>
      <c r="W193" s="7">
        <f t="shared" ca="1" si="104"/>
        <v>63</v>
      </c>
      <c r="X193" s="4">
        <f t="shared" ca="1" si="105"/>
        <v>41</v>
      </c>
      <c r="Y193" s="5">
        <f t="shared" ca="1" si="106"/>
        <v>2</v>
      </c>
      <c r="Z193" s="6">
        <f t="shared" ca="1" si="107"/>
        <v>24</v>
      </c>
      <c r="AA193" s="7">
        <f t="shared" ca="1" si="107"/>
        <v>62</v>
      </c>
      <c r="AB193" s="4">
        <f t="shared" ca="1" si="108"/>
        <v>2</v>
      </c>
      <c r="AC193" s="5">
        <f t="shared" ca="1" si="109"/>
        <v>40</v>
      </c>
      <c r="AD193" s="6">
        <f t="shared" ca="1" si="110"/>
        <v>63</v>
      </c>
      <c r="AE193" s="23">
        <f t="shared" ca="1" si="110"/>
        <v>24</v>
      </c>
      <c r="AF193" s="20">
        <f t="shared" ca="1" si="111"/>
        <v>41</v>
      </c>
      <c r="AG193" s="20">
        <f t="shared" ca="1" si="111"/>
        <v>62</v>
      </c>
      <c r="AH193" s="20">
        <f t="shared" ca="1" si="111"/>
        <v>2</v>
      </c>
      <c r="AI193" s="20">
        <f t="shared" ca="1" si="88"/>
        <v>24</v>
      </c>
      <c r="AJ193" s="1">
        <f t="shared" ca="1" si="112"/>
        <v>0.63076923076923075</v>
      </c>
      <c r="AK193" s="1">
        <f t="shared" ca="1" si="113"/>
        <v>3.125E-2</v>
      </c>
      <c r="AL193" s="1">
        <f t="shared" ca="1" si="114"/>
        <v>0.33333333333333331</v>
      </c>
      <c r="AM193" s="1">
        <f t="shared" ca="1" si="115"/>
        <v>0.50387596899224807</v>
      </c>
      <c r="AN193" s="1">
        <f ca="1"/>
        <v>0.62903225806451613</v>
      </c>
      <c r="AO193" s="1">
        <f ca="1"/>
        <v>0.22807017543859648</v>
      </c>
      <c r="AP193" s="1">
        <f ca="1"/>
        <v>0.43697478991596639</v>
      </c>
      <c r="AQ193" s="1">
        <f ca="1"/>
        <v>0.52100840336134457</v>
      </c>
      <c r="AR193" s="2">
        <f t="shared" ca="1" si="116"/>
        <v>-0.10802385470317155</v>
      </c>
      <c r="AS193" s="2">
        <f t="shared" ca="1" si="117"/>
        <v>-0.40096208262591965</v>
      </c>
      <c r="AT193" s="2">
        <f t="shared" ca="1" si="118"/>
        <v>-0.19205746814854974</v>
      </c>
      <c r="AU193" s="1">
        <f t="shared" ca="1" si="129"/>
        <v>2.897454016039186E-2</v>
      </c>
      <c r="AV193" s="1">
        <f t="shared" ca="1" si="129"/>
        <v>5.6338627713464706E-2</v>
      </c>
      <c r="AW193" s="1">
        <f t="shared" ca="1" si="129"/>
        <v>4.0446544692541719E-2</v>
      </c>
      <c r="BA193" s="1">
        <v>0.41935483870967744</v>
      </c>
      <c r="BB193" s="1">
        <v>0.61538461538461542</v>
      </c>
      <c r="BC193" s="1">
        <v>0.51630434782608692</v>
      </c>
      <c r="BD193" s="1">
        <v>0.50543478260869568</v>
      </c>
      <c r="BE193" s="1">
        <v>0.6271186440677966</v>
      </c>
      <c r="BF193" s="1">
        <v>0.22857142857142854</v>
      </c>
      <c r="BG193" s="1">
        <v>0.41085271317829458</v>
      </c>
      <c r="BH193" s="1">
        <v>0.4573643410852713</v>
      </c>
      <c r="BI193" s="2">
        <f t="shared" si="119"/>
        <v>-0.16975430298252531</v>
      </c>
      <c r="BJ193" s="2">
        <f t="shared" si="120"/>
        <v>-0.39854721549636807</v>
      </c>
      <c r="BK193" s="2">
        <f t="shared" si="121"/>
        <v>-0.21626593088950202</v>
      </c>
      <c r="BL193" s="1">
        <f t="shared" si="130"/>
        <v>-8.6292764520986831E-2</v>
      </c>
      <c r="BM193" s="1">
        <f t="shared" si="130"/>
        <v>-0.12925191348294529</v>
      </c>
      <c r="BN193" s="1">
        <f t="shared" si="130"/>
        <v>-9.2804392427963511E-2</v>
      </c>
      <c r="BP193" s="9">
        <v>190</v>
      </c>
      <c r="BQ193" s="1">
        <v>0.6271186440677966</v>
      </c>
      <c r="BR193" s="1">
        <v>0.22857142857142856</v>
      </c>
      <c r="BS193" s="1">
        <v>0.41085271317829458</v>
      </c>
      <c r="BT193" s="1">
        <v>0.4573643410852713</v>
      </c>
      <c r="BU193" s="1">
        <v>0.70542635658914732</v>
      </c>
      <c r="BV193" s="9">
        <v>190</v>
      </c>
      <c r="BW193" s="1">
        <f t="shared" ca="1" si="122"/>
        <v>0.62903225806451613</v>
      </c>
      <c r="BX193" s="1">
        <f t="shared" ca="1" si="123"/>
        <v>0.22807017543859648</v>
      </c>
      <c r="BY193" s="1">
        <f t="shared" ca="1" si="124"/>
        <v>0.43697478991596639</v>
      </c>
      <c r="BZ193" s="1">
        <f t="shared" ca="1" si="125"/>
        <v>0.52100840336134457</v>
      </c>
      <c r="CA193" s="1">
        <f t="shared" ca="1" si="126"/>
        <v>0.69747899159663862</v>
      </c>
    </row>
    <row r="194" spans="1:79" x14ac:dyDescent="0.25">
      <c r="A194" s="2">
        <f t="shared" si="127"/>
        <v>191</v>
      </c>
      <c r="B194" s="2">
        <f ca="1">OFFSET(Vectors!A193,0,8*(-1+$A$2))</f>
        <v>356</v>
      </c>
      <c r="C194" s="2">
        <f ca="1">OFFSET(Vectors!B193,0,8*(-1+$A$2))</f>
        <v>0.62841530054644812</v>
      </c>
      <c r="D194" s="15">
        <f ca="1">OFFSET(Vectors!F193,0,8*(-1+$A$2))+NORMINV(RAND(),OFFSET(Vectors!G193,0,8*(-1+$A$2)),OFFSET(Vectors!H193,0,8*(-1+$A$2)))</f>
        <v>0.49057329730816956</v>
      </c>
      <c r="E194" s="2">
        <f t="shared" ca="1" si="89"/>
        <v>175</v>
      </c>
      <c r="F194" s="2">
        <f ca="1">B194-E194</f>
        <v>181</v>
      </c>
      <c r="G194" s="12">
        <f ca="1">OFFSET(Vectors!C193,0,8*(-1+$A$2))+NORMINV(RAND(),OFFSET(Vectors!D193,0,8*(-1+$A$2)),OFFSET(Vectors!E193,0,8*(-1+$A$2)))</f>
        <v>0.16944883968396074</v>
      </c>
      <c r="H194" s="4">
        <f t="shared" ca="1" si="90"/>
        <v>110</v>
      </c>
      <c r="I194" s="5">
        <f t="shared" ca="1" si="91"/>
        <v>65</v>
      </c>
      <c r="J194" s="6">
        <f t="shared" ca="1" si="92"/>
        <v>31</v>
      </c>
      <c r="K194" s="7">
        <f t="shared" ca="1" si="93"/>
        <v>150</v>
      </c>
      <c r="L194" s="4">
        <f t="shared" ca="1" si="94"/>
        <v>30</v>
      </c>
      <c r="M194" s="5">
        <f t="shared" ca="1" si="128"/>
        <v>145</v>
      </c>
      <c r="N194" s="6">
        <f t="shared" ca="1" si="95"/>
        <v>114</v>
      </c>
      <c r="O194" s="7">
        <f t="shared" ca="1" si="96"/>
        <v>67</v>
      </c>
      <c r="P194" s="4">
        <f t="shared" ca="1" si="97"/>
        <v>110</v>
      </c>
      <c r="Q194" s="5">
        <f t="shared" ca="1" si="98"/>
        <v>150</v>
      </c>
      <c r="R194" s="6">
        <f t="shared" ca="1" si="99"/>
        <v>31</v>
      </c>
      <c r="S194" s="7">
        <f t="shared" ca="1" si="100"/>
        <v>65</v>
      </c>
      <c r="T194" s="4">
        <f t="shared" ca="1" si="101"/>
        <v>30</v>
      </c>
      <c r="U194" s="5">
        <f t="shared" ca="1" si="102"/>
        <v>67</v>
      </c>
      <c r="V194" s="6">
        <f t="shared" ca="1" si="103"/>
        <v>114</v>
      </c>
      <c r="W194" s="7">
        <f t="shared" ca="1" si="104"/>
        <v>145</v>
      </c>
      <c r="X194" s="4">
        <f t="shared" ca="1" si="105"/>
        <v>110</v>
      </c>
      <c r="Y194" s="5">
        <f t="shared" ca="1" si="106"/>
        <v>31</v>
      </c>
      <c r="Z194" s="6">
        <f t="shared" ca="1" si="107"/>
        <v>65</v>
      </c>
      <c r="AA194" s="7">
        <f t="shared" ca="1" si="107"/>
        <v>150</v>
      </c>
      <c r="AB194" s="4">
        <f t="shared" ca="1" si="108"/>
        <v>30</v>
      </c>
      <c r="AC194" s="5">
        <f t="shared" ca="1" si="109"/>
        <v>114</v>
      </c>
      <c r="AD194" s="6">
        <f t="shared" ca="1" si="110"/>
        <v>145</v>
      </c>
      <c r="AE194" s="23">
        <f t="shared" ca="1" si="110"/>
        <v>67</v>
      </c>
      <c r="AF194" s="20">
        <f t="shared" ca="1" si="111"/>
        <v>110</v>
      </c>
      <c r="AG194" s="20">
        <f t="shared" ca="1" si="111"/>
        <v>150</v>
      </c>
      <c r="AH194" s="20">
        <f t="shared" ca="1" si="111"/>
        <v>31</v>
      </c>
      <c r="AI194" s="20">
        <f t="shared" ca="1" si="88"/>
        <v>65</v>
      </c>
      <c r="AJ194" s="1">
        <f t="shared" ca="1" si="112"/>
        <v>0.62857142857142856</v>
      </c>
      <c r="AK194" s="1">
        <f t="shared" ca="1" si="113"/>
        <v>0.17127071823204421</v>
      </c>
      <c r="AL194" s="1">
        <f t="shared" ca="1" si="114"/>
        <v>0.3960674157303371</v>
      </c>
      <c r="AM194" s="1">
        <f t="shared" ca="1" si="115"/>
        <v>0.49157303370786515</v>
      </c>
      <c r="AN194" s="1">
        <f ca="1"/>
        <v>0.63043478260869568</v>
      </c>
      <c r="AO194" s="1">
        <f ca="1"/>
        <v>0.43181818181818182</v>
      </c>
      <c r="AP194" s="1">
        <f ca="1"/>
        <v>0.53333333333333333</v>
      </c>
      <c r="AQ194" s="1">
        <f ca="1"/>
        <v>0.51111111111111107</v>
      </c>
      <c r="AR194" s="2">
        <f t="shared" ca="1" si="116"/>
        <v>-0.1193236714975846</v>
      </c>
      <c r="AS194" s="2">
        <f t="shared" ca="1" si="117"/>
        <v>-0.19861660079051385</v>
      </c>
      <c r="AT194" s="2">
        <f t="shared" ca="1" si="118"/>
        <v>-9.710144927536235E-2</v>
      </c>
      <c r="AU194" s="1">
        <f t="shared" ca="1" si="129"/>
        <v>-1.1299816794413053E-2</v>
      </c>
      <c r="AV194" s="1">
        <f t="shared" ca="1" si="129"/>
        <v>0.20234548183540579</v>
      </c>
      <c r="AW194" s="1">
        <f t="shared" ca="1" si="129"/>
        <v>9.4956018873187387E-2</v>
      </c>
      <c r="BA194" s="1">
        <v>0.4</v>
      </c>
      <c r="BB194" s="1">
        <v>0.56000000000000005</v>
      </c>
      <c r="BC194" s="1">
        <v>0.47272727272727272</v>
      </c>
      <c r="BD194" s="1">
        <v>0.54545454545454541</v>
      </c>
      <c r="BE194" s="1">
        <v>0.62841530054644812</v>
      </c>
      <c r="BF194" s="1">
        <v>0.21965317919075145</v>
      </c>
      <c r="BG194" s="1">
        <v>0.4297752808988764</v>
      </c>
      <c r="BH194" s="1">
        <v>0.5140449438202247</v>
      </c>
      <c r="BI194" s="2">
        <f t="shared" si="119"/>
        <v>-0.11437035672622342</v>
      </c>
      <c r="BJ194" s="2">
        <f t="shared" si="120"/>
        <v>-0.40876212135569667</v>
      </c>
      <c r="BK194" s="2">
        <f t="shared" si="121"/>
        <v>-0.19864001964757172</v>
      </c>
      <c r="BL194" s="1">
        <f t="shared" si="130"/>
        <v>5.5383946256301886E-2</v>
      </c>
      <c r="BM194" s="1">
        <f t="shared" si="130"/>
        <v>-1.0214905859328605E-2</v>
      </c>
      <c r="BN194" s="1">
        <f t="shared" si="130"/>
        <v>1.7625911241930303E-2</v>
      </c>
      <c r="BP194" s="9">
        <v>191</v>
      </c>
      <c r="BQ194" s="1">
        <v>0.62841530054644812</v>
      </c>
      <c r="BR194" s="1">
        <v>0.21965317919075145</v>
      </c>
      <c r="BS194" s="1">
        <v>0.4297752808988764</v>
      </c>
      <c r="BT194" s="1">
        <v>0.5140449438202247</v>
      </c>
      <c r="BU194" s="1">
        <v>0.702247191011236</v>
      </c>
      <c r="BV194" s="9">
        <v>191</v>
      </c>
      <c r="BW194" s="1">
        <f t="shared" ca="1" si="122"/>
        <v>0.63043478260869568</v>
      </c>
      <c r="BX194" s="1">
        <f t="shared" ca="1" si="123"/>
        <v>0.43181818181818182</v>
      </c>
      <c r="BY194" s="1">
        <f t="shared" ca="1" si="124"/>
        <v>0.53333333333333333</v>
      </c>
      <c r="BZ194" s="1">
        <f t="shared" ca="1" si="125"/>
        <v>0.51111111111111107</v>
      </c>
      <c r="CA194" s="1">
        <f t="shared" ca="1" si="126"/>
        <v>0.6</v>
      </c>
    </row>
    <row r="195" spans="1:79" x14ac:dyDescent="0.25">
      <c r="A195" s="2">
        <f t="shared" si="127"/>
        <v>192</v>
      </c>
      <c r="B195" s="2">
        <f ca="1">OFFSET(Vectors!A194,0,8*(-1+$A$2))</f>
        <v>119</v>
      </c>
      <c r="C195" s="2">
        <f ca="1">OFFSET(Vectors!B194,0,8*(-1+$A$2))</f>
        <v>0.62962962962962965</v>
      </c>
      <c r="D195" s="15">
        <f ca="1">OFFSET(Vectors!F194,0,8*(-1+$A$2))+NORMINV(RAND(),OFFSET(Vectors!G194,0,8*(-1+$A$2)),OFFSET(Vectors!H194,0,8*(-1+$A$2)))</f>
        <v>0.52475609984883143</v>
      </c>
      <c r="E195" s="2">
        <f t="shared" ca="1" si="89"/>
        <v>62</v>
      </c>
      <c r="F195" s="2">
        <f ca="1">B195-E195</f>
        <v>57</v>
      </c>
      <c r="G195" s="12">
        <f ca="1">OFFSET(Vectors!C194,0,8*(-1+$A$2))+NORMINV(RAND(),OFFSET(Vectors!D194,0,8*(-1+$A$2)),OFFSET(Vectors!E194,0,8*(-1+$A$2)))</f>
        <v>0.22975273045442457</v>
      </c>
      <c r="H195" s="4">
        <f t="shared" ca="1" si="90"/>
        <v>39</v>
      </c>
      <c r="I195" s="5">
        <f t="shared" ca="1" si="91"/>
        <v>23</v>
      </c>
      <c r="J195" s="6">
        <f t="shared" ca="1" si="92"/>
        <v>13</v>
      </c>
      <c r="K195" s="7">
        <f t="shared" ca="1" si="93"/>
        <v>44</v>
      </c>
      <c r="L195" s="4">
        <f t="shared" ca="1" si="94"/>
        <v>14</v>
      </c>
      <c r="M195" s="5">
        <f t="shared" ca="1" si="128"/>
        <v>48</v>
      </c>
      <c r="N195" s="6">
        <f t="shared" ca="1" si="95"/>
        <v>36</v>
      </c>
      <c r="O195" s="7">
        <f t="shared" ca="1" si="96"/>
        <v>21</v>
      </c>
      <c r="P195" s="4">
        <f t="shared" ca="1" si="97"/>
        <v>39</v>
      </c>
      <c r="Q195" s="5">
        <f t="shared" ca="1" si="98"/>
        <v>44</v>
      </c>
      <c r="R195" s="6">
        <f t="shared" ca="1" si="99"/>
        <v>13</v>
      </c>
      <c r="S195" s="7">
        <f t="shared" ca="1" si="100"/>
        <v>23</v>
      </c>
      <c r="T195" s="4">
        <f t="shared" ca="1" si="101"/>
        <v>14</v>
      </c>
      <c r="U195" s="5">
        <f t="shared" ca="1" si="102"/>
        <v>21</v>
      </c>
      <c r="V195" s="6">
        <f t="shared" ca="1" si="103"/>
        <v>36</v>
      </c>
      <c r="W195" s="7">
        <f t="shared" ca="1" si="104"/>
        <v>48</v>
      </c>
      <c r="X195" s="4">
        <f t="shared" ca="1" si="105"/>
        <v>39</v>
      </c>
      <c r="Y195" s="5">
        <f t="shared" ca="1" si="106"/>
        <v>13</v>
      </c>
      <c r="Z195" s="6">
        <f t="shared" ca="1" si="107"/>
        <v>23</v>
      </c>
      <c r="AA195" s="7">
        <f t="shared" ca="1" si="107"/>
        <v>44</v>
      </c>
      <c r="AB195" s="4">
        <f t="shared" ca="1" si="108"/>
        <v>14</v>
      </c>
      <c r="AC195" s="5">
        <f t="shared" ca="1" si="109"/>
        <v>36</v>
      </c>
      <c r="AD195" s="6">
        <f t="shared" ca="1" si="110"/>
        <v>48</v>
      </c>
      <c r="AE195" s="23">
        <f t="shared" ca="1" si="110"/>
        <v>21</v>
      </c>
      <c r="AF195" s="20">
        <f t="shared" ca="1" si="111"/>
        <v>39</v>
      </c>
      <c r="AG195" s="20">
        <f t="shared" ca="1" si="111"/>
        <v>44</v>
      </c>
      <c r="AH195" s="20">
        <f t="shared" ca="1" si="111"/>
        <v>13</v>
      </c>
      <c r="AI195" s="20">
        <f t="shared" ca="1" si="88"/>
        <v>23</v>
      </c>
      <c r="AJ195" s="1">
        <f t="shared" ca="1" si="112"/>
        <v>0.62903225806451613</v>
      </c>
      <c r="AK195" s="1">
        <f t="shared" ca="1" si="113"/>
        <v>0.22807017543859648</v>
      </c>
      <c r="AL195" s="1">
        <f t="shared" ca="1" si="114"/>
        <v>0.43697478991596639</v>
      </c>
      <c r="AM195" s="1">
        <f t="shared" ca="1" si="115"/>
        <v>0.52100840336134457</v>
      </c>
      <c r="AN195" s="1">
        <f ca="1"/>
        <v>0.63076923076923075</v>
      </c>
      <c r="AO195" s="1">
        <f ca="1"/>
        <v>3.125E-2</v>
      </c>
      <c r="AP195" s="1">
        <f ca="1"/>
        <v>0.33333333333333331</v>
      </c>
      <c r="AQ195" s="1">
        <f ca="1"/>
        <v>0.50387596899224807</v>
      </c>
      <c r="AR195" s="2">
        <f t="shared" ca="1" si="116"/>
        <v>-0.12689326177698268</v>
      </c>
      <c r="AS195" s="2">
        <f t="shared" ca="1" si="117"/>
        <v>-0.59951923076923075</v>
      </c>
      <c r="AT195" s="2">
        <f t="shared" ca="1" si="118"/>
        <v>-0.29743589743589743</v>
      </c>
      <c r="AU195" s="1">
        <f t="shared" ca="1" si="129"/>
        <v>-7.5695902793980752E-3</v>
      </c>
      <c r="AV195" s="1">
        <f t="shared" ca="1" si="129"/>
        <v>-0.4009026299787169</v>
      </c>
      <c r="AW195" s="1">
        <f t="shared" ca="1" si="129"/>
        <v>-0.20033444816053508</v>
      </c>
      <c r="BA195" s="1">
        <v>0.453125</v>
      </c>
      <c r="BB195" s="1">
        <v>0.56000000000000005</v>
      </c>
      <c r="BC195" s="1">
        <v>0.5</v>
      </c>
      <c r="BD195" s="1">
        <v>0.56140350877192979</v>
      </c>
      <c r="BE195" s="1">
        <v>0.62962962962962965</v>
      </c>
      <c r="BF195" s="1">
        <v>0.4</v>
      </c>
      <c r="BG195" s="1">
        <v>0.50420168067226889</v>
      </c>
      <c r="BH195" s="1">
        <v>0.45378151260504201</v>
      </c>
      <c r="BI195" s="2">
        <f t="shared" si="119"/>
        <v>-0.17584811702458764</v>
      </c>
      <c r="BJ195" s="2">
        <f t="shared" si="120"/>
        <v>-0.22962962962962963</v>
      </c>
      <c r="BK195" s="2">
        <f t="shared" si="121"/>
        <v>-0.12542794895736076</v>
      </c>
      <c r="BL195" s="1">
        <f t="shared" si="130"/>
        <v>-6.1477760298364215E-2</v>
      </c>
      <c r="BM195" s="1">
        <f t="shared" si="130"/>
        <v>0.17913249172606704</v>
      </c>
      <c r="BN195" s="1">
        <f t="shared" si="130"/>
        <v>7.3212070690210962E-2</v>
      </c>
      <c r="BP195" s="9">
        <v>192</v>
      </c>
      <c r="BQ195" s="1">
        <v>0.62962962962962965</v>
      </c>
      <c r="BR195" s="1">
        <v>0.4</v>
      </c>
      <c r="BS195" s="1">
        <v>0.50420168067226889</v>
      </c>
      <c r="BT195" s="1">
        <v>0.45378151260504201</v>
      </c>
      <c r="BU195" s="1">
        <v>0.61344537815126055</v>
      </c>
      <c r="BV195" s="9">
        <v>192</v>
      </c>
      <c r="BW195" s="1">
        <f t="shared" ca="1" si="122"/>
        <v>0.63076923076923075</v>
      </c>
      <c r="BX195" s="1">
        <f t="shared" ca="1" si="123"/>
        <v>3.125E-2</v>
      </c>
      <c r="BY195" s="1">
        <f t="shared" ca="1" si="124"/>
        <v>0.33333333333333337</v>
      </c>
      <c r="BZ195" s="1">
        <f t="shared" ca="1" si="125"/>
        <v>0.50387596899224807</v>
      </c>
      <c r="CA195" s="1">
        <f t="shared" ca="1" si="126"/>
        <v>0.79844961240310075</v>
      </c>
    </row>
    <row r="196" spans="1:79" x14ac:dyDescent="0.25">
      <c r="A196" s="2">
        <f t="shared" si="127"/>
        <v>193</v>
      </c>
      <c r="B196" s="2">
        <f ca="1">OFFSET(Vectors!A195,0,8*(-1+$A$2))</f>
        <v>296</v>
      </c>
      <c r="C196" s="2">
        <f ca="1">OFFSET(Vectors!B195,0,8*(-1+$A$2))</f>
        <v>0.63194444444444442</v>
      </c>
      <c r="D196" s="15">
        <f ca="1">OFFSET(Vectors!F195,0,8*(-1+$A$2))+NORMINV(RAND(),OFFSET(Vectors!G195,0,8*(-1+$A$2)),OFFSET(Vectors!H195,0,8*(-1+$A$2)))</f>
        <v>0.4543213845327998</v>
      </c>
      <c r="E196" s="2">
        <f t="shared" ca="1" si="89"/>
        <v>134</v>
      </c>
      <c r="F196" s="2">
        <f ca="1">B196-E196</f>
        <v>162</v>
      </c>
      <c r="G196" s="12">
        <f ca="1">OFFSET(Vectors!C195,0,8*(-1+$A$2))+NORMINV(RAND(),OFFSET(Vectors!D195,0,8*(-1+$A$2)),OFFSET(Vectors!E195,0,8*(-1+$A$2)))</f>
        <v>0.30583672348283275</v>
      </c>
      <c r="H196" s="4">
        <f t="shared" ca="1" si="90"/>
        <v>85</v>
      </c>
      <c r="I196" s="5">
        <f t="shared" ca="1" si="91"/>
        <v>49</v>
      </c>
      <c r="J196" s="6">
        <f t="shared" ca="1" si="92"/>
        <v>50</v>
      </c>
      <c r="K196" s="7">
        <f t="shared" ca="1" si="93"/>
        <v>112</v>
      </c>
      <c r="L196" s="4">
        <f t="shared" ca="1" si="94"/>
        <v>41</v>
      </c>
      <c r="M196" s="5">
        <f t="shared" ca="1" si="128"/>
        <v>93</v>
      </c>
      <c r="N196" s="6">
        <f t="shared" ca="1" si="95"/>
        <v>102</v>
      </c>
      <c r="O196" s="7">
        <f t="shared" ca="1" si="96"/>
        <v>60</v>
      </c>
      <c r="P196" s="4">
        <f t="shared" ca="1" si="97"/>
        <v>85</v>
      </c>
      <c r="Q196" s="5">
        <f t="shared" ca="1" si="98"/>
        <v>112</v>
      </c>
      <c r="R196" s="6">
        <f t="shared" ca="1" si="99"/>
        <v>50</v>
      </c>
      <c r="S196" s="7">
        <f t="shared" ca="1" si="100"/>
        <v>49</v>
      </c>
      <c r="T196" s="4">
        <f t="shared" ca="1" si="101"/>
        <v>41</v>
      </c>
      <c r="U196" s="5">
        <f t="shared" ca="1" si="102"/>
        <v>60</v>
      </c>
      <c r="V196" s="6">
        <f t="shared" ca="1" si="103"/>
        <v>102</v>
      </c>
      <c r="W196" s="7">
        <f t="shared" ca="1" si="104"/>
        <v>93</v>
      </c>
      <c r="X196" s="4">
        <f t="shared" ca="1" si="105"/>
        <v>85</v>
      </c>
      <c r="Y196" s="5">
        <f t="shared" ca="1" si="106"/>
        <v>50</v>
      </c>
      <c r="Z196" s="6">
        <f t="shared" ca="1" si="107"/>
        <v>49</v>
      </c>
      <c r="AA196" s="7">
        <f t="shared" ca="1" si="107"/>
        <v>112</v>
      </c>
      <c r="AB196" s="4">
        <f t="shared" ca="1" si="108"/>
        <v>41</v>
      </c>
      <c r="AC196" s="5">
        <f t="shared" ca="1" si="109"/>
        <v>102</v>
      </c>
      <c r="AD196" s="6">
        <f t="shared" ca="1" si="110"/>
        <v>93</v>
      </c>
      <c r="AE196" s="23">
        <f t="shared" ca="1" si="110"/>
        <v>60</v>
      </c>
      <c r="AF196" s="20">
        <f t="shared" ca="1" si="111"/>
        <v>85</v>
      </c>
      <c r="AG196" s="20">
        <f t="shared" ca="1" si="111"/>
        <v>112</v>
      </c>
      <c r="AH196" s="20">
        <f t="shared" ca="1" si="111"/>
        <v>50</v>
      </c>
      <c r="AI196" s="20">
        <f t="shared" ca="1" si="111"/>
        <v>49</v>
      </c>
      <c r="AJ196" s="1">
        <f t="shared" ca="1" si="112"/>
        <v>0.63432835820895528</v>
      </c>
      <c r="AK196" s="1">
        <f t="shared" ca="1" si="113"/>
        <v>0.30864197530864196</v>
      </c>
      <c r="AL196" s="1">
        <f t="shared" ca="1" si="114"/>
        <v>0.45608108108108109</v>
      </c>
      <c r="AM196" s="1">
        <f t="shared" ca="1" si="115"/>
        <v>0.45270270270270269</v>
      </c>
      <c r="AN196" s="1">
        <f ca="1"/>
        <v>0.63157894736842102</v>
      </c>
      <c r="AO196" s="1">
        <f ca="1"/>
        <v>0.25396825396825395</v>
      </c>
      <c r="AP196" s="1">
        <f ca="1"/>
        <v>0.43333333333333335</v>
      </c>
      <c r="AQ196" s="1">
        <f ca="1"/>
        <v>0.47499999999999998</v>
      </c>
      <c r="AR196" s="2">
        <f t="shared" ca="1" si="116"/>
        <v>-0.15657894736842104</v>
      </c>
      <c r="AS196" s="2">
        <f t="shared" ca="1" si="117"/>
        <v>-0.37761069340016706</v>
      </c>
      <c r="AT196" s="2">
        <f t="shared" ca="1" si="118"/>
        <v>-0.19824561403508767</v>
      </c>
      <c r="AU196" s="1">
        <f t="shared" ca="1" si="129"/>
        <v>-2.968568559143836E-2</v>
      </c>
      <c r="AV196" s="1">
        <f t="shared" ca="1" si="129"/>
        <v>0.22190853736906369</v>
      </c>
      <c r="AW196" s="1">
        <f t="shared" ca="1" si="129"/>
        <v>9.9190283400809764E-2</v>
      </c>
      <c r="BA196" s="1">
        <v>0.390625</v>
      </c>
      <c r="BB196" s="1">
        <v>0.47252747252747251</v>
      </c>
      <c r="BC196" s="1">
        <v>0.42465753424657532</v>
      </c>
      <c r="BD196" s="1">
        <v>0.58447488584474883</v>
      </c>
      <c r="BE196" s="1">
        <v>0.63194444444444442</v>
      </c>
      <c r="BF196" s="1">
        <v>0.26315789473684204</v>
      </c>
      <c r="BG196" s="1">
        <v>0.44256756756756754</v>
      </c>
      <c r="BH196" s="1">
        <v>0.48648648648648651</v>
      </c>
      <c r="BI196" s="2">
        <f t="shared" si="119"/>
        <v>-0.14545795795795791</v>
      </c>
      <c r="BJ196" s="2">
        <f t="shared" si="120"/>
        <v>-0.36878654970760238</v>
      </c>
      <c r="BK196" s="2">
        <f t="shared" si="121"/>
        <v>-0.18937687687687688</v>
      </c>
      <c r="BL196" s="1">
        <f t="shared" si="130"/>
        <v>3.0390159066629729E-2</v>
      </c>
      <c r="BM196" s="1">
        <f t="shared" si="130"/>
        <v>-0.13915692007797276</v>
      </c>
      <c r="BN196" s="1">
        <f t="shared" si="130"/>
        <v>-6.3948927919516119E-2</v>
      </c>
      <c r="BP196" s="9">
        <v>193</v>
      </c>
      <c r="BQ196" s="1">
        <v>0.63194444444444442</v>
      </c>
      <c r="BR196" s="1">
        <v>0.26315789473684209</v>
      </c>
      <c r="BS196" s="1">
        <v>0.44256756756756754</v>
      </c>
      <c r="BT196" s="1">
        <v>0.48648648648648651</v>
      </c>
      <c r="BU196" s="1">
        <v>0.68581081081081086</v>
      </c>
      <c r="BV196" s="9">
        <v>193</v>
      </c>
      <c r="BW196" s="1">
        <f t="shared" ca="1" si="122"/>
        <v>0.63157894736842102</v>
      </c>
      <c r="BX196" s="1">
        <f t="shared" ca="1" si="123"/>
        <v>0.25396825396825395</v>
      </c>
      <c r="BY196" s="1">
        <f t="shared" ca="1" si="124"/>
        <v>0.43333333333333335</v>
      </c>
      <c r="BZ196" s="1">
        <f t="shared" ca="1" si="125"/>
        <v>0.47499999999999998</v>
      </c>
      <c r="CA196" s="1">
        <f t="shared" ca="1" si="126"/>
        <v>0.69166666666666665</v>
      </c>
    </row>
    <row r="197" spans="1:79" x14ac:dyDescent="0.25">
      <c r="A197" s="2">
        <f t="shared" si="127"/>
        <v>194</v>
      </c>
      <c r="B197" s="2">
        <f ca="1">OFFSET(Vectors!A196,0,8*(-1+$A$2))</f>
        <v>373</v>
      </c>
      <c r="C197" s="2">
        <f ca="1">OFFSET(Vectors!B196,0,8*(-1+$A$2))</f>
        <v>0.63500000000000001</v>
      </c>
      <c r="D197" s="15">
        <f ca="1">OFFSET(Vectors!F196,0,8*(-1+$A$2))+NORMINV(RAND(),OFFSET(Vectors!G196,0,8*(-1+$A$2)),OFFSET(Vectors!H196,0,8*(-1+$A$2)))</f>
        <v>0.5032670065766216</v>
      </c>
      <c r="E197" s="2">
        <f t="shared" ref="E197:E238" ca="1" si="131">IF(ROUND(D197*B197,0)&lt;0,0,IF(ROUND(D197*B197,0)&gt;B197,B197,ROUND(D197*B197,0)))</f>
        <v>188</v>
      </c>
      <c r="F197" s="2">
        <f ca="1">B197-E197</f>
        <v>185</v>
      </c>
      <c r="G197" s="12">
        <f ca="1">OFFSET(Vectors!C196,0,8*(-1+$A$2))+NORMINV(RAND(),OFFSET(Vectors!D196,0,8*(-1+$A$2)),OFFSET(Vectors!E196,0,8*(-1+$A$2)))</f>
        <v>0.11367537559795166</v>
      </c>
      <c r="H197" s="4">
        <f t="shared" ref="H197:H238" ca="1" si="132">IF(ROUND(C197*E197,0)&lt;0,0,IF(ROUND(C197*E197,0)&gt;E197,E197,ROUND(C197*E197,0)))</f>
        <v>119</v>
      </c>
      <c r="I197" s="5">
        <f t="shared" ref="I197:I238" ca="1" si="133">E197-H197</f>
        <v>69</v>
      </c>
      <c r="J197" s="6">
        <f t="shared" ref="J197:J238" ca="1" si="134">IF(ROUND(G197*F197,0)&lt;0,0,IF(ROUND(G197*F197,0)&gt;F197,F197,ROUND(G197*F197,0)))</f>
        <v>21</v>
      </c>
      <c r="K197" s="7">
        <f t="shared" ref="K197:K238" ca="1" si="135">F197-J197</f>
        <v>164</v>
      </c>
      <c r="L197" s="4">
        <f t="shared" ref="L197:L238" ca="1" si="136">IF(ROUND(G197*E197,0)&lt;0,0,IF(ROUND(G197*E197,0)&gt;E197,E197,ROUND(G197*E197,0)))</f>
        <v>21</v>
      </c>
      <c r="M197" s="5">
        <f t="shared" ca="1" si="128"/>
        <v>167</v>
      </c>
      <c r="N197" s="6">
        <f t="shared" ref="N197:N238" ca="1" si="137">IF(ROUND(C197*F197,0)&lt;0,0,IF(ROUND(C197*F197,0)&gt;F197,F197,ROUND(C197*F197,0)))</f>
        <v>117</v>
      </c>
      <c r="O197" s="7">
        <f t="shared" ref="O197:O238" ca="1" si="138">F197-N197</f>
        <v>68</v>
      </c>
      <c r="P197" s="4">
        <f t="shared" ref="P197:P238" ca="1" si="139">IF(ROUND(C197*E197,0)&lt;0,0,IF(ROUND(C197*E197,0)&gt;E197,E197,ROUND(C197*E197,0)))</f>
        <v>119</v>
      </c>
      <c r="Q197" s="5">
        <f t="shared" ref="Q197:Q238" ca="1" si="140">F197-R197</f>
        <v>164</v>
      </c>
      <c r="R197" s="6">
        <f t="shared" ref="R197:R238" ca="1" si="141">IF(ROUND(G197*F197,0)&lt;0,0,IF(ROUND(G197*F197,0)&gt;F197,F197,ROUND(G197*F197,0)))</f>
        <v>21</v>
      </c>
      <c r="S197" s="7">
        <f t="shared" ref="S197:S238" ca="1" si="142">E197-P197</f>
        <v>69</v>
      </c>
      <c r="T197" s="4">
        <f t="shared" ref="T197:T238" ca="1" si="143">IF(ROUND(G197*E197,0)&lt;0,0,IF(ROUND(G197*E197,0)&gt;E197,E197,ROUND(G197*E197,0)))</f>
        <v>21</v>
      </c>
      <c r="U197" s="5">
        <f t="shared" ref="U197:U238" ca="1" si="144">F197-V197</f>
        <v>68</v>
      </c>
      <c r="V197" s="6">
        <f t="shared" ref="V197:V238" ca="1" si="145">IF(ROUND(C197*F197,0)&lt;0,0,IF(ROUND(C197*F197,0)&gt;F197,F197,ROUND(C197*F197,0)))</f>
        <v>117</v>
      </c>
      <c r="W197" s="7">
        <f t="shared" ref="W197:W238" ca="1" si="146">E197-T197</f>
        <v>167</v>
      </c>
      <c r="X197" s="4">
        <f t="shared" ref="X197:X238" ca="1" si="147">IF(ROUND(C197*E197,0)&lt;0,0,IF(ROUND(C197*E197,0)&gt;E197,E197,ROUND(C197*E197,0)))</f>
        <v>119</v>
      </c>
      <c r="Y197" s="5">
        <f t="shared" ref="Y197:Y238" ca="1" si="148">IF(ROUND(G197*F197,0)&lt;0,0,IF(ROUND(G197*F197,0)&gt;F197,F197,ROUND(G197*F197,0)))</f>
        <v>21</v>
      </c>
      <c r="Z197" s="6">
        <f t="shared" ref="Z197:AA238" ca="1" si="149">E197-X197</f>
        <v>69</v>
      </c>
      <c r="AA197" s="7">
        <f t="shared" ca="1" si="149"/>
        <v>164</v>
      </c>
      <c r="AB197" s="4">
        <f t="shared" ref="AB197:AB238" ca="1" si="150">IF(ROUND(G197*E197,0)&lt;0,0,IF(ROUND(G197*E197,0)&gt;E197,E197,ROUND(G197*E197,0)))</f>
        <v>21</v>
      </c>
      <c r="AC197" s="5">
        <f t="shared" ref="AC197:AC238" ca="1" si="151">IF(ROUND(C197*F197,0)&lt;0,0,IF(ROUND(C197*F197,0)&gt;F197,F197,ROUND(C197*F197,0)))</f>
        <v>117</v>
      </c>
      <c r="AD197" s="6">
        <f t="shared" ref="AD197:AE238" ca="1" si="152">E197-AB197</f>
        <v>167</v>
      </c>
      <c r="AE197" s="23">
        <f t="shared" ca="1" si="152"/>
        <v>68</v>
      </c>
      <c r="AF197" s="20">
        <f t="shared" ref="AF197:AI238" ca="1" si="153">OFFSET(H197,0,4*(-1+AF$2))</f>
        <v>119</v>
      </c>
      <c r="AG197" s="20">
        <f t="shared" ca="1" si="153"/>
        <v>164</v>
      </c>
      <c r="AH197" s="20">
        <f t="shared" ca="1" si="153"/>
        <v>21</v>
      </c>
      <c r="AI197" s="20">
        <f t="shared" ca="1" si="153"/>
        <v>69</v>
      </c>
      <c r="AJ197" s="1">
        <f t="shared" ref="AJ197:AJ238" ca="1" si="154">AF197/(AF197+AI197)</f>
        <v>0.63297872340425532</v>
      </c>
      <c r="AK197" s="1">
        <f t="shared" ref="AK197:AK238" ca="1" si="155">(AH197/(AH197+AG197))</f>
        <v>0.11351351351351352</v>
      </c>
      <c r="AL197" s="1">
        <f t="shared" ref="AL197:AL238" ca="1" si="156">(AF197+AH197)/(AF197+AG197+AH197+AI197)</f>
        <v>0.37533512064343161</v>
      </c>
      <c r="AM197" s="1">
        <f t="shared" ref="AM197:AM238" ca="1" si="157">(AF197+AI197)/(AF197+AG197+AH197+AI197)</f>
        <v>0.50402144772117963</v>
      </c>
      <c r="AN197" s="1">
        <f ca="1"/>
        <v>0.63297872340425532</v>
      </c>
      <c r="AO197" s="1">
        <f ca="1"/>
        <v>0.11351351351351352</v>
      </c>
      <c r="AP197" s="1">
        <f ca="1"/>
        <v>0.37533512064343161</v>
      </c>
      <c r="AQ197" s="1">
        <f ca="1"/>
        <v>0.50402144772117963</v>
      </c>
      <c r="AR197" s="2">
        <f t="shared" ref="AR197:AR238" ca="1" si="158">AQ197-AN197</f>
        <v>-0.12895727568307569</v>
      </c>
      <c r="AS197" s="2">
        <f t="shared" ref="AS197:AS238" ca="1" si="159">AO197-AN197</f>
        <v>-0.51946520989074174</v>
      </c>
      <c r="AT197" s="2">
        <f t="shared" ref="AT197:AT238" ca="1" si="160">AP197-AN197</f>
        <v>-0.25764360276082371</v>
      </c>
      <c r="AU197" s="1">
        <f t="shared" ca="1" si="129"/>
        <v>2.762167168534535E-2</v>
      </c>
      <c r="AV197" s="1">
        <f t="shared" ca="1" si="129"/>
        <v>-0.14185451649057468</v>
      </c>
      <c r="AW197" s="1">
        <f t="shared" ca="1" si="129"/>
        <v>-5.9397988725736039E-2</v>
      </c>
      <c r="BA197" s="1">
        <v>0.58139534883720934</v>
      </c>
      <c r="BB197" s="1">
        <v>0.41891891891891886</v>
      </c>
      <c r="BC197" s="1">
        <v>0.50624999999999998</v>
      </c>
      <c r="BD197" s="1">
        <v>0.53749999999999998</v>
      </c>
      <c r="BE197" s="1">
        <v>0.63500000000000001</v>
      </c>
      <c r="BF197" s="1">
        <v>0.45086705202312138</v>
      </c>
      <c r="BG197" s="1">
        <v>0.54959785522788207</v>
      </c>
      <c r="BH197" s="1">
        <v>0.53619302949061665</v>
      </c>
      <c r="BI197" s="2">
        <f t="shared" ref="BI197:BI238" si="161">BH197-BE197</f>
        <v>-9.8806970509383363E-2</v>
      </c>
      <c r="BJ197" s="2">
        <f t="shared" ref="BJ197:BJ238" si="162">BF197-BE197</f>
        <v>-0.18413294797687862</v>
      </c>
      <c r="BK197" s="2">
        <f t="shared" ref="BK197:BK238" si="163">BG197-BE197</f>
        <v>-8.5402144772117938E-2</v>
      </c>
      <c r="BL197" s="1">
        <f t="shared" si="130"/>
        <v>4.6650987448574543E-2</v>
      </c>
      <c r="BM197" s="1">
        <f t="shared" si="130"/>
        <v>0.18465360173072376</v>
      </c>
      <c r="BN197" s="1">
        <f t="shared" si="130"/>
        <v>0.10397473210475894</v>
      </c>
      <c r="BP197" s="9">
        <v>194</v>
      </c>
      <c r="BQ197" s="1">
        <v>0.63500000000000001</v>
      </c>
      <c r="BR197" s="1">
        <v>0.45086705202312138</v>
      </c>
      <c r="BS197" s="1">
        <v>0.54959785522788207</v>
      </c>
      <c r="BT197" s="1">
        <v>0.53619302949061665</v>
      </c>
      <c r="BU197" s="1">
        <v>0.5951742627345844</v>
      </c>
      <c r="BV197" s="9">
        <v>194</v>
      </c>
      <c r="BW197" s="1">
        <f t="shared" ref="BW197:BW238" ca="1" si="164">AN197</f>
        <v>0.63297872340425532</v>
      </c>
      <c r="BX197" s="1">
        <f t="shared" ref="BX197:BX238" ca="1" si="165">AO197</f>
        <v>0.11351351351351352</v>
      </c>
      <c r="BY197" s="1">
        <f t="shared" ref="BY197:BY238" ca="1" si="166">BZ197*BW197+(1-BZ197)*BX197</f>
        <v>0.37533512064343161</v>
      </c>
      <c r="BZ197" s="1">
        <f t="shared" ref="BZ197:BZ238" ca="1" si="167">AQ197</f>
        <v>0.50402144772117963</v>
      </c>
      <c r="CA197" s="1">
        <f t="shared" ref="CA197:CA238" ca="1" si="168">BZ197*BW197+(1-BZ197)*(1-BX197)</f>
        <v>0.75871313672922258</v>
      </c>
    </row>
    <row r="198" spans="1:79" x14ac:dyDescent="0.25">
      <c r="A198" s="2">
        <f t="shared" ref="A198:A238" si="169">1+A197</f>
        <v>195</v>
      </c>
      <c r="B198" s="2">
        <f ca="1">OFFSET(Vectors!A197,0,8*(-1+$A$2))</f>
        <v>90</v>
      </c>
      <c r="C198" s="2">
        <f ca="1">OFFSET(Vectors!B197,0,8*(-1+$A$2))</f>
        <v>0.63636363636363635</v>
      </c>
      <c r="D198" s="15">
        <f ca="1">OFFSET(Vectors!F197,0,8*(-1+$A$2))+NORMINV(RAND(),OFFSET(Vectors!G197,0,8*(-1+$A$2)),OFFSET(Vectors!H197,0,8*(-1+$A$2)))</f>
        <v>0.51486376008755341</v>
      </c>
      <c r="E198" s="2">
        <f t="shared" ca="1" si="131"/>
        <v>46</v>
      </c>
      <c r="F198" s="2">
        <f ca="1">B198-E198</f>
        <v>44</v>
      </c>
      <c r="G198" s="12">
        <f ca="1">OFFSET(Vectors!C197,0,8*(-1+$A$2))+NORMINV(RAND(),OFFSET(Vectors!D197,0,8*(-1+$A$2)),OFFSET(Vectors!E197,0,8*(-1+$A$2)))</f>
        <v>0.43867758501958587</v>
      </c>
      <c r="H198" s="4">
        <f t="shared" ca="1" si="132"/>
        <v>29</v>
      </c>
      <c r="I198" s="5">
        <f t="shared" ca="1" si="133"/>
        <v>17</v>
      </c>
      <c r="J198" s="6">
        <f t="shared" ca="1" si="134"/>
        <v>19</v>
      </c>
      <c r="K198" s="7">
        <f t="shared" ca="1" si="135"/>
        <v>25</v>
      </c>
      <c r="L198" s="4">
        <f t="shared" ca="1" si="136"/>
        <v>20</v>
      </c>
      <c r="M198" s="5">
        <f t="shared" ref="M198:M238" ca="1" si="170">E198-L198</f>
        <v>26</v>
      </c>
      <c r="N198" s="6">
        <f t="shared" ca="1" si="137"/>
        <v>28</v>
      </c>
      <c r="O198" s="7">
        <f t="shared" ca="1" si="138"/>
        <v>16</v>
      </c>
      <c r="P198" s="4">
        <f t="shared" ca="1" si="139"/>
        <v>29</v>
      </c>
      <c r="Q198" s="5">
        <f t="shared" ca="1" si="140"/>
        <v>25</v>
      </c>
      <c r="R198" s="6">
        <f t="shared" ca="1" si="141"/>
        <v>19</v>
      </c>
      <c r="S198" s="7">
        <f t="shared" ca="1" si="142"/>
        <v>17</v>
      </c>
      <c r="T198" s="4">
        <f t="shared" ca="1" si="143"/>
        <v>20</v>
      </c>
      <c r="U198" s="5">
        <f t="shared" ca="1" si="144"/>
        <v>16</v>
      </c>
      <c r="V198" s="6">
        <f t="shared" ca="1" si="145"/>
        <v>28</v>
      </c>
      <c r="W198" s="7">
        <f t="shared" ca="1" si="146"/>
        <v>26</v>
      </c>
      <c r="X198" s="4">
        <f t="shared" ca="1" si="147"/>
        <v>29</v>
      </c>
      <c r="Y198" s="5">
        <f t="shared" ca="1" si="148"/>
        <v>19</v>
      </c>
      <c r="Z198" s="6">
        <f t="shared" ca="1" si="149"/>
        <v>17</v>
      </c>
      <c r="AA198" s="7">
        <f t="shared" ca="1" si="149"/>
        <v>25</v>
      </c>
      <c r="AB198" s="4">
        <f t="shared" ca="1" si="150"/>
        <v>20</v>
      </c>
      <c r="AC198" s="5">
        <f t="shared" ca="1" si="151"/>
        <v>28</v>
      </c>
      <c r="AD198" s="6">
        <f t="shared" ca="1" si="152"/>
        <v>26</v>
      </c>
      <c r="AE198" s="23">
        <f t="shared" ca="1" si="152"/>
        <v>16</v>
      </c>
      <c r="AF198" s="20">
        <f t="shared" ca="1" si="153"/>
        <v>29</v>
      </c>
      <c r="AG198" s="20">
        <f t="shared" ca="1" si="153"/>
        <v>25</v>
      </c>
      <c r="AH198" s="20">
        <f t="shared" ca="1" si="153"/>
        <v>19</v>
      </c>
      <c r="AI198" s="20">
        <f t="shared" ca="1" si="153"/>
        <v>17</v>
      </c>
      <c r="AJ198" s="1">
        <f t="shared" ca="1" si="154"/>
        <v>0.63043478260869568</v>
      </c>
      <c r="AK198" s="1">
        <f t="shared" ca="1" si="155"/>
        <v>0.43181818181818182</v>
      </c>
      <c r="AL198" s="1">
        <f t="shared" ca="1" si="156"/>
        <v>0.53333333333333333</v>
      </c>
      <c r="AM198" s="1">
        <f t="shared" ca="1" si="157"/>
        <v>0.51111111111111107</v>
      </c>
      <c r="AN198" s="1">
        <f ca="1"/>
        <v>0.63432835820895528</v>
      </c>
      <c r="AO198" s="1">
        <f ca="1"/>
        <v>0.30864197530864196</v>
      </c>
      <c r="AP198" s="1">
        <f ca="1"/>
        <v>0.45608108108108109</v>
      </c>
      <c r="AQ198" s="1">
        <f ca="1"/>
        <v>0.45270270270270269</v>
      </c>
      <c r="AR198" s="2">
        <f t="shared" ca="1" si="158"/>
        <v>-0.18162565550625259</v>
      </c>
      <c r="AS198" s="2">
        <f t="shared" ca="1" si="159"/>
        <v>-0.32568638290031332</v>
      </c>
      <c r="AT198" s="2">
        <f t="shared" ca="1" si="160"/>
        <v>-0.17824727712787419</v>
      </c>
      <c r="AU198" s="1">
        <f t="shared" ref="AU198:AW238" ca="1" si="171">AR198-AR197</f>
        <v>-5.2668379823176903E-2</v>
      </c>
      <c r="AV198" s="1">
        <f t="shared" ca="1" si="171"/>
        <v>0.19377882699042842</v>
      </c>
      <c r="AW198" s="1">
        <f t="shared" ca="1" si="171"/>
        <v>7.9396325632949516E-2</v>
      </c>
      <c r="BA198" s="1">
        <v>0.31496062992125984</v>
      </c>
      <c r="BB198" s="1">
        <v>0.52212389380530977</v>
      </c>
      <c r="BC198" s="1">
        <v>0.41249999999999998</v>
      </c>
      <c r="BD198" s="1">
        <v>0.52916666666666667</v>
      </c>
      <c r="BE198" s="1">
        <v>0.63636363636363635</v>
      </c>
      <c r="BF198" s="1">
        <v>0.32608695652173914</v>
      </c>
      <c r="BG198" s="1">
        <v>0.4777777777777778</v>
      </c>
      <c r="BH198" s="1">
        <v>0.48888888888888887</v>
      </c>
      <c r="BI198" s="2">
        <f t="shared" si="161"/>
        <v>-0.14747474747474748</v>
      </c>
      <c r="BJ198" s="2">
        <f t="shared" si="162"/>
        <v>-0.31027667984189722</v>
      </c>
      <c r="BK198" s="2">
        <f t="shared" si="163"/>
        <v>-0.15858585858585855</v>
      </c>
      <c r="BL198" s="1">
        <f t="shared" ref="BL198:BN238" si="172">BI198-BI197</f>
        <v>-4.8667776965364118E-2</v>
      </c>
      <c r="BM198" s="1">
        <f t="shared" si="172"/>
        <v>-0.12614373186501859</v>
      </c>
      <c r="BN198" s="1">
        <f t="shared" si="172"/>
        <v>-7.3183713813740614E-2</v>
      </c>
      <c r="BP198" s="9">
        <v>195</v>
      </c>
      <c r="BQ198" s="1">
        <v>0.63636363636363635</v>
      </c>
      <c r="BR198" s="1">
        <v>0.32608695652173914</v>
      </c>
      <c r="BS198" s="1">
        <v>0.4777777777777778</v>
      </c>
      <c r="BT198" s="1">
        <v>0.48888888888888887</v>
      </c>
      <c r="BU198" s="1">
        <v>0.65555555555555556</v>
      </c>
      <c r="BV198" s="9">
        <v>195</v>
      </c>
      <c r="BW198" s="1">
        <f t="shared" ca="1" si="164"/>
        <v>0.63432835820895528</v>
      </c>
      <c r="BX198" s="1">
        <f t="shared" ca="1" si="165"/>
        <v>0.30864197530864196</v>
      </c>
      <c r="BY198" s="1">
        <f t="shared" ca="1" si="166"/>
        <v>0.45608108108108114</v>
      </c>
      <c r="BZ198" s="1">
        <f t="shared" ca="1" si="167"/>
        <v>0.45270270270270269</v>
      </c>
      <c r="CA198" s="1">
        <f t="shared" ca="1" si="168"/>
        <v>0.66554054054054057</v>
      </c>
    </row>
    <row r="199" spans="1:79" x14ac:dyDescent="0.25">
      <c r="A199" s="2">
        <f t="shared" si="169"/>
        <v>196</v>
      </c>
      <c r="B199" s="2">
        <f ca="1">OFFSET(Vectors!A198,0,8*(-1+$A$2))</f>
        <v>333</v>
      </c>
      <c r="C199" s="2">
        <f ca="1">OFFSET(Vectors!B198,0,8*(-1+$A$2))</f>
        <v>0.63687150837988826</v>
      </c>
      <c r="D199" s="15">
        <f ca="1">OFFSET(Vectors!F198,0,8*(-1+$A$2))+NORMINV(RAND(),OFFSET(Vectors!G198,0,8*(-1+$A$2)),OFFSET(Vectors!H198,0,8*(-1+$A$2)))</f>
        <v>0.46883826622292818</v>
      </c>
      <c r="E199" s="2">
        <f t="shared" ca="1" si="131"/>
        <v>156</v>
      </c>
      <c r="F199" s="2">
        <f ca="1">B199-E199</f>
        <v>177</v>
      </c>
      <c r="G199" s="12">
        <f ca="1">OFFSET(Vectors!C198,0,8*(-1+$A$2))+NORMINV(RAND(),OFFSET(Vectors!D198,0,8*(-1+$A$2)),OFFSET(Vectors!E198,0,8*(-1+$A$2)))</f>
        <v>0.45500486117538474</v>
      </c>
      <c r="H199" s="4">
        <f t="shared" ca="1" si="132"/>
        <v>99</v>
      </c>
      <c r="I199" s="5">
        <f t="shared" ca="1" si="133"/>
        <v>57</v>
      </c>
      <c r="J199" s="6">
        <f t="shared" ca="1" si="134"/>
        <v>81</v>
      </c>
      <c r="K199" s="7">
        <f t="shared" ca="1" si="135"/>
        <v>96</v>
      </c>
      <c r="L199" s="4">
        <f t="shared" ca="1" si="136"/>
        <v>71</v>
      </c>
      <c r="M199" s="5">
        <f t="shared" ca="1" si="170"/>
        <v>85</v>
      </c>
      <c r="N199" s="6">
        <f t="shared" ca="1" si="137"/>
        <v>113</v>
      </c>
      <c r="O199" s="7">
        <f t="shared" ca="1" si="138"/>
        <v>64</v>
      </c>
      <c r="P199" s="4">
        <f t="shared" ca="1" si="139"/>
        <v>99</v>
      </c>
      <c r="Q199" s="5">
        <f t="shared" ca="1" si="140"/>
        <v>96</v>
      </c>
      <c r="R199" s="6">
        <f t="shared" ca="1" si="141"/>
        <v>81</v>
      </c>
      <c r="S199" s="7">
        <f t="shared" ca="1" si="142"/>
        <v>57</v>
      </c>
      <c r="T199" s="4">
        <f t="shared" ca="1" si="143"/>
        <v>71</v>
      </c>
      <c r="U199" s="5">
        <f t="shared" ca="1" si="144"/>
        <v>64</v>
      </c>
      <c r="V199" s="6">
        <f t="shared" ca="1" si="145"/>
        <v>113</v>
      </c>
      <c r="W199" s="7">
        <f t="shared" ca="1" si="146"/>
        <v>85</v>
      </c>
      <c r="X199" s="4">
        <f t="shared" ca="1" si="147"/>
        <v>99</v>
      </c>
      <c r="Y199" s="5">
        <f t="shared" ca="1" si="148"/>
        <v>81</v>
      </c>
      <c r="Z199" s="6">
        <f t="shared" ca="1" si="149"/>
        <v>57</v>
      </c>
      <c r="AA199" s="7">
        <f t="shared" ca="1" si="149"/>
        <v>96</v>
      </c>
      <c r="AB199" s="4">
        <f t="shared" ca="1" si="150"/>
        <v>71</v>
      </c>
      <c r="AC199" s="5">
        <f t="shared" ca="1" si="151"/>
        <v>113</v>
      </c>
      <c r="AD199" s="6">
        <f t="shared" ca="1" si="152"/>
        <v>85</v>
      </c>
      <c r="AE199" s="23">
        <f t="shared" ca="1" si="152"/>
        <v>64</v>
      </c>
      <c r="AF199" s="20">
        <f t="shared" ca="1" si="153"/>
        <v>99</v>
      </c>
      <c r="AG199" s="20">
        <f t="shared" ca="1" si="153"/>
        <v>96</v>
      </c>
      <c r="AH199" s="20">
        <f t="shared" ca="1" si="153"/>
        <v>81</v>
      </c>
      <c r="AI199" s="20">
        <f t="shared" ca="1" si="153"/>
        <v>57</v>
      </c>
      <c r="AJ199" s="1">
        <f t="shared" ca="1" si="154"/>
        <v>0.63461538461538458</v>
      </c>
      <c r="AK199" s="1">
        <f t="shared" ca="1" si="155"/>
        <v>0.4576271186440678</v>
      </c>
      <c r="AL199" s="1">
        <f t="shared" ca="1" si="156"/>
        <v>0.54054054054054057</v>
      </c>
      <c r="AM199" s="1">
        <f t="shared" ca="1" si="157"/>
        <v>0.46846846846846846</v>
      </c>
      <c r="AN199" s="1">
        <f ca="1"/>
        <v>0.63461538461538458</v>
      </c>
      <c r="AO199" s="1">
        <f ca="1"/>
        <v>0.4576271186440678</v>
      </c>
      <c r="AP199" s="1">
        <f ca="1"/>
        <v>0.54054054054054057</v>
      </c>
      <c r="AQ199" s="1">
        <f ca="1"/>
        <v>0.46846846846846846</v>
      </c>
      <c r="AR199" s="2">
        <f t="shared" ca="1" si="158"/>
        <v>-0.16614691614691612</v>
      </c>
      <c r="AS199" s="2">
        <f t="shared" ca="1" si="159"/>
        <v>-0.17698826597131678</v>
      </c>
      <c r="AT199" s="2">
        <f t="shared" ca="1" si="160"/>
        <v>-9.4074844074844011E-2</v>
      </c>
      <c r="AU199" s="1">
        <f t="shared" ca="1" si="171"/>
        <v>1.5478739359336469E-2</v>
      </c>
      <c r="AV199" s="1">
        <f t="shared" ca="1" si="171"/>
        <v>0.14869811692899654</v>
      </c>
      <c r="AW199" s="1">
        <f t="shared" ca="1" si="171"/>
        <v>8.4172433053030182E-2</v>
      </c>
      <c r="BA199" s="1">
        <v>0.58914728682170547</v>
      </c>
      <c r="BB199" s="1">
        <v>0.24793388429752072</v>
      </c>
      <c r="BC199" s="1">
        <v>0.42399999999999999</v>
      </c>
      <c r="BD199" s="1">
        <v>0.51600000000000001</v>
      </c>
      <c r="BE199" s="1">
        <v>0.63687150837988826</v>
      </c>
      <c r="BF199" s="1">
        <v>0.53246753246753242</v>
      </c>
      <c r="BG199" s="1">
        <v>0.58858858858858853</v>
      </c>
      <c r="BH199" s="1">
        <v>0.53753753753753752</v>
      </c>
      <c r="BI199" s="2">
        <f t="shared" si="161"/>
        <v>-9.9333970842350738E-2</v>
      </c>
      <c r="BJ199" s="2">
        <f t="shared" si="162"/>
        <v>-0.10440397591235584</v>
      </c>
      <c r="BK199" s="2">
        <f t="shared" si="163"/>
        <v>-4.8282919791299728E-2</v>
      </c>
      <c r="BL199" s="1">
        <f t="shared" si="172"/>
        <v>4.8140776632396742E-2</v>
      </c>
      <c r="BM199" s="1">
        <f t="shared" si="172"/>
        <v>0.20587270392954138</v>
      </c>
      <c r="BN199" s="1">
        <f t="shared" si="172"/>
        <v>0.11030293879455882</v>
      </c>
      <c r="BP199" s="9">
        <v>196</v>
      </c>
      <c r="BQ199" s="1">
        <v>0.63687150837988826</v>
      </c>
      <c r="BR199" s="1">
        <v>0.53246753246753242</v>
      </c>
      <c r="BS199" s="1">
        <v>0.58858858858858853</v>
      </c>
      <c r="BT199" s="1">
        <v>0.53753753753753752</v>
      </c>
      <c r="BU199" s="1">
        <v>0.55855855855855852</v>
      </c>
      <c r="BV199" s="9">
        <v>196</v>
      </c>
      <c r="BW199" s="1">
        <f t="shared" ca="1" si="164"/>
        <v>0.63461538461538458</v>
      </c>
      <c r="BX199" s="1">
        <f t="shared" ca="1" si="165"/>
        <v>0.4576271186440678</v>
      </c>
      <c r="BY199" s="1">
        <f t="shared" ca="1" si="166"/>
        <v>0.54054054054054057</v>
      </c>
      <c r="BZ199" s="1">
        <f t="shared" ca="1" si="167"/>
        <v>0.46846846846846846</v>
      </c>
      <c r="CA199" s="1">
        <f t="shared" ca="1" si="168"/>
        <v>0.5855855855855856</v>
      </c>
    </row>
    <row r="200" spans="1:79" x14ac:dyDescent="0.25">
      <c r="A200" s="2">
        <f t="shared" si="169"/>
        <v>197</v>
      </c>
      <c r="B200" s="2">
        <f ca="1">OFFSET(Vectors!A199,0,8*(-1+$A$2))</f>
        <v>218</v>
      </c>
      <c r="C200" s="2">
        <f ca="1">OFFSET(Vectors!B199,0,8*(-1+$A$2))</f>
        <v>0.64102564102564108</v>
      </c>
      <c r="D200" s="15">
        <f ca="1">OFFSET(Vectors!F199,0,8*(-1+$A$2))+NORMINV(RAND(),OFFSET(Vectors!G199,0,8*(-1+$A$2)),OFFSET(Vectors!H199,0,8*(-1+$A$2)))</f>
        <v>0.48936411454535234</v>
      </c>
      <c r="E200" s="2">
        <f t="shared" ca="1" si="131"/>
        <v>107</v>
      </c>
      <c r="F200" s="2">
        <f ca="1">B200-E200</f>
        <v>111</v>
      </c>
      <c r="G200" s="12">
        <f ca="1">OFFSET(Vectors!C199,0,8*(-1+$A$2))+NORMINV(RAND(),OFFSET(Vectors!D199,0,8*(-1+$A$2)),OFFSET(Vectors!E199,0,8*(-1+$A$2)))</f>
        <v>0.39888919581854004</v>
      </c>
      <c r="H200" s="4">
        <f t="shared" ca="1" si="132"/>
        <v>69</v>
      </c>
      <c r="I200" s="5">
        <f t="shared" ca="1" si="133"/>
        <v>38</v>
      </c>
      <c r="J200" s="6">
        <f t="shared" ca="1" si="134"/>
        <v>44</v>
      </c>
      <c r="K200" s="7">
        <f t="shared" ca="1" si="135"/>
        <v>67</v>
      </c>
      <c r="L200" s="4">
        <f t="shared" ca="1" si="136"/>
        <v>43</v>
      </c>
      <c r="M200" s="5">
        <f t="shared" ca="1" si="170"/>
        <v>64</v>
      </c>
      <c r="N200" s="6">
        <f t="shared" ca="1" si="137"/>
        <v>71</v>
      </c>
      <c r="O200" s="7">
        <f t="shared" ca="1" si="138"/>
        <v>40</v>
      </c>
      <c r="P200" s="4">
        <f t="shared" ca="1" si="139"/>
        <v>69</v>
      </c>
      <c r="Q200" s="5">
        <f t="shared" ca="1" si="140"/>
        <v>67</v>
      </c>
      <c r="R200" s="6">
        <f t="shared" ca="1" si="141"/>
        <v>44</v>
      </c>
      <c r="S200" s="7">
        <f t="shared" ca="1" si="142"/>
        <v>38</v>
      </c>
      <c r="T200" s="4">
        <f t="shared" ca="1" si="143"/>
        <v>43</v>
      </c>
      <c r="U200" s="5">
        <f t="shared" ca="1" si="144"/>
        <v>40</v>
      </c>
      <c r="V200" s="6">
        <f t="shared" ca="1" si="145"/>
        <v>71</v>
      </c>
      <c r="W200" s="7">
        <f t="shared" ca="1" si="146"/>
        <v>64</v>
      </c>
      <c r="X200" s="4">
        <f t="shared" ca="1" si="147"/>
        <v>69</v>
      </c>
      <c r="Y200" s="5">
        <f t="shared" ca="1" si="148"/>
        <v>44</v>
      </c>
      <c r="Z200" s="6">
        <f t="shared" ca="1" si="149"/>
        <v>38</v>
      </c>
      <c r="AA200" s="7">
        <f t="shared" ca="1" si="149"/>
        <v>67</v>
      </c>
      <c r="AB200" s="4">
        <f t="shared" ca="1" si="150"/>
        <v>43</v>
      </c>
      <c r="AC200" s="5">
        <f t="shared" ca="1" si="151"/>
        <v>71</v>
      </c>
      <c r="AD200" s="6">
        <f t="shared" ca="1" si="152"/>
        <v>64</v>
      </c>
      <c r="AE200" s="23">
        <f t="shared" ca="1" si="152"/>
        <v>40</v>
      </c>
      <c r="AF200" s="20">
        <f t="shared" ca="1" si="153"/>
        <v>69</v>
      </c>
      <c r="AG200" s="20">
        <f t="shared" ca="1" si="153"/>
        <v>67</v>
      </c>
      <c r="AH200" s="20">
        <f t="shared" ca="1" si="153"/>
        <v>44</v>
      </c>
      <c r="AI200" s="20">
        <f t="shared" ca="1" si="153"/>
        <v>38</v>
      </c>
      <c r="AJ200" s="1">
        <f t="shared" ca="1" si="154"/>
        <v>0.64485981308411211</v>
      </c>
      <c r="AK200" s="1">
        <f t="shared" ca="1" si="155"/>
        <v>0.3963963963963964</v>
      </c>
      <c r="AL200" s="1">
        <f t="shared" ca="1" si="156"/>
        <v>0.51834862385321101</v>
      </c>
      <c r="AM200" s="1">
        <f t="shared" ca="1" si="157"/>
        <v>0.49082568807339449</v>
      </c>
      <c r="AN200" s="1">
        <f ca="1"/>
        <v>0.64383561643835618</v>
      </c>
      <c r="AO200" s="1">
        <f ca="1"/>
        <v>0.23170731707317074</v>
      </c>
      <c r="AP200" s="1">
        <f ca="1"/>
        <v>0.4258064516129032</v>
      </c>
      <c r="AQ200" s="1">
        <f ca="1"/>
        <v>0.47096774193548385</v>
      </c>
      <c r="AR200" s="2">
        <f t="shared" ca="1" si="158"/>
        <v>-0.17286787450287233</v>
      </c>
      <c r="AS200" s="2">
        <f t="shared" ca="1" si="159"/>
        <v>-0.41212829936518547</v>
      </c>
      <c r="AT200" s="2">
        <f t="shared" ca="1" si="160"/>
        <v>-0.21802916482545298</v>
      </c>
      <c r="AU200" s="1">
        <f t="shared" ca="1" si="171"/>
        <v>-6.7209583559562081E-3</v>
      </c>
      <c r="AV200" s="1">
        <f t="shared" ca="1" si="171"/>
        <v>-0.23514003339386869</v>
      </c>
      <c r="AW200" s="1">
        <f t="shared" ca="1" si="171"/>
        <v>-0.12395432075060897</v>
      </c>
      <c r="BA200" s="1">
        <v>0.31428571428571428</v>
      </c>
      <c r="BB200" s="1">
        <v>0.54716981132075471</v>
      </c>
      <c r="BC200" s="1">
        <v>0.41463414634146339</v>
      </c>
      <c r="BD200" s="1">
        <v>0.56910569105691056</v>
      </c>
      <c r="BE200" s="1">
        <v>0.64102564102564108</v>
      </c>
      <c r="BF200" s="1">
        <v>0.5643564356435643</v>
      </c>
      <c r="BG200" s="1">
        <v>0.60550458715596334</v>
      </c>
      <c r="BH200" s="1">
        <v>0.53669724770642202</v>
      </c>
      <c r="BI200" s="2">
        <f t="shared" si="161"/>
        <v>-0.10432839331921906</v>
      </c>
      <c r="BJ200" s="2">
        <f t="shared" si="162"/>
        <v>-7.6669205382076777E-2</v>
      </c>
      <c r="BK200" s="2">
        <f t="shared" si="163"/>
        <v>-3.5521053869677743E-2</v>
      </c>
      <c r="BL200" s="1">
        <f t="shared" si="172"/>
        <v>-4.994422476868321E-3</v>
      </c>
      <c r="BM200" s="1">
        <f t="shared" si="172"/>
        <v>2.7734770530279063E-2</v>
      </c>
      <c r="BN200" s="1">
        <f t="shared" si="172"/>
        <v>1.2761865921621984E-2</v>
      </c>
      <c r="BP200" s="9">
        <v>197</v>
      </c>
      <c r="BQ200" s="1">
        <v>0.64102564102564108</v>
      </c>
      <c r="BR200" s="1">
        <v>0.5643564356435643</v>
      </c>
      <c r="BS200" s="1">
        <v>0.60550458715596334</v>
      </c>
      <c r="BT200" s="1">
        <v>0.53669724770642202</v>
      </c>
      <c r="BU200" s="1">
        <v>0.54587155963302747</v>
      </c>
      <c r="BV200" s="9">
        <v>197</v>
      </c>
      <c r="BW200" s="1">
        <f t="shared" ca="1" si="164"/>
        <v>0.64383561643835618</v>
      </c>
      <c r="BX200" s="1">
        <f t="shared" ca="1" si="165"/>
        <v>0.23170731707317074</v>
      </c>
      <c r="BY200" s="1">
        <f t="shared" ca="1" si="166"/>
        <v>0.4258064516129032</v>
      </c>
      <c r="BZ200" s="1">
        <f t="shared" ca="1" si="167"/>
        <v>0.47096774193548385</v>
      </c>
      <c r="CA200" s="1">
        <f t="shared" ca="1" si="168"/>
        <v>0.70967741935483875</v>
      </c>
    </row>
    <row r="201" spans="1:79" x14ac:dyDescent="0.25">
      <c r="A201" s="2">
        <f t="shared" si="169"/>
        <v>198</v>
      </c>
      <c r="B201" s="2">
        <f ca="1">OFFSET(Vectors!A200,0,8*(-1+$A$2))</f>
        <v>155</v>
      </c>
      <c r="C201" s="2">
        <f ca="1">OFFSET(Vectors!B200,0,8*(-1+$A$2))</f>
        <v>0.64473684210526316</v>
      </c>
      <c r="D201" s="15">
        <f ca="1">OFFSET(Vectors!F200,0,8*(-1+$A$2))+NORMINV(RAND(),OFFSET(Vectors!G200,0,8*(-1+$A$2)),OFFSET(Vectors!H200,0,8*(-1+$A$2)))</f>
        <v>0.47377748174476142</v>
      </c>
      <c r="E201" s="2">
        <f t="shared" ca="1" si="131"/>
        <v>73</v>
      </c>
      <c r="F201" s="2">
        <f ca="1">B201-E201</f>
        <v>82</v>
      </c>
      <c r="G201" s="12">
        <f ca="1">OFFSET(Vectors!C200,0,8*(-1+$A$2))+NORMINV(RAND(),OFFSET(Vectors!D200,0,8*(-1+$A$2)),OFFSET(Vectors!E200,0,8*(-1+$A$2)))</f>
        <v>0.22908670248378496</v>
      </c>
      <c r="H201" s="4">
        <f t="shared" ca="1" si="132"/>
        <v>47</v>
      </c>
      <c r="I201" s="5">
        <f t="shared" ca="1" si="133"/>
        <v>26</v>
      </c>
      <c r="J201" s="6">
        <f t="shared" ca="1" si="134"/>
        <v>19</v>
      </c>
      <c r="K201" s="7">
        <f t="shared" ca="1" si="135"/>
        <v>63</v>
      </c>
      <c r="L201" s="4">
        <f t="shared" ca="1" si="136"/>
        <v>17</v>
      </c>
      <c r="M201" s="5">
        <f t="shared" ca="1" si="170"/>
        <v>56</v>
      </c>
      <c r="N201" s="6">
        <f t="shared" ca="1" si="137"/>
        <v>53</v>
      </c>
      <c r="O201" s="7">
        <f t="shared" ca="1" si="138"/>
        <v>29</v>
      </c>
      <c r="P201" s="4">
        <f t="shared" ca="1" si="139"/>
        <v>47</v>
      </c>
      <c r="Q201" s="5">
        <f t="shared" ca="1" si="140"/>
        <v>63</v>
      </c>
      <c r="R201" s="6">
        <f t="shared" ca="1" si="141"/>
        <v>19</v>
      </c>
      <c r="S201" s="7">
        <f t="shared" ca="1" si="142"/>
        <v>26</v>
      </c>
      <c r="T201" s="4">
        <f t="shared" ca="1" si="143"/>
        <v>17</v>
      </c>
      <c r="U201" s="5">
        <f t="shared" ca="1" si="144"/>
        <v>29</v>
      </c>
      <c r="V201" s="6">
        <f t="shared" ca="1" si="145"/>
        <v>53</v>
      </c>
      <c r="W201" s="7">
        <f t="shared" ca="1" si="146"/>
        <v>56</v>
      </c>
      <c r="X201" s="4">
        <f t="shared" ca="1" si="147"/>
        <v>47</v>
      </c>
      <c r="Y201" s="5">
        <f t="shared" ca="1" si="148"/>
        <v>19</v>
      </c>
      <c r="Z201" s="6">
        <f t="shared" ca="1" si="149"/>
        <v>26</v>
      </c>
      <c r="AA201" s="7">
        <f t="shared" ca="1" si="149"/>
        <v>63</v>
      </c>
      <c r="AB201" s="4">
        <f t="shared" ca="1" si="150"/>
        <v>17</v>
      </c>
      <c r="AC201" s="5">
        <f t="shared" ca="1" si="151"/>
        <v>53</v>
      </c>
      <c r="AD201" s="6">
        <f t="shared" ca="1" si="152"/>
        <v>56</v>
      </c>
      <c r="AE201" s="23">
        <f t="shared" ca="1" si="152"/>
        <v>29</v>
      </c>
      <c r="AF201" s="20">
        <f t="shared" ca="1" si="153"/>
        <v>47</v>
      </c>
      <c r="AG201" s="20">
        <f t="shared" ca="1" si="153"/>
        <v>63</v>
      </c>
      <c r="AH201" s="20">
        <f t="shared" ca="1" si="153"/>
        <v>19</v>
      </c>
      <c r="AI201" s="20">
        <f t="shared" ca="1" si="153"/>
        <v>26</v>
      </c>
      <c r="AJ201" s="1">
        <f t="shared" ca="1" si="154"/>
        <v>0.64383561643835618</v>
      </c>
      <c r="AK201" s="1">
        <f t="shared" ca="1" si="155"/>
        <v>0.23170731707317074</v>
      </c>
      <c r="AL201" s="1">
        <f t="shared" ca="1" si="156"/>
        <v>0.4258064516129032</v>
      </c>
      <c r="AM201" s="1">
        <f t="shared" ca="1" si="157"/>
        <v>0.47096774193548385</v>
      </c>
      <c r="AN201" s="1">
        <f ca="1"/>
        <v>0.64406779661016944</v>
      </c>
      <c r="AO201" s="1">
        <f ca="1"/>
        <v>0.30909090909090908</v>
      </c>
      <c r="AP201" s="1">
        <f ca="1"/>
        <v>0.48245614035087719</v>
      </c>
      <c r="AQ201" s="1">
        <f ca="1"/>
        <v>0.51754385964912286</v>
      </c>
      <c r="AR201" s="2">
        <f t="shared" ca="1" si="158"/>
        <v>-0.12652393696104658</v>
      </c>
      <c r="AS201" s="2">
        <f t="shared" ca="1" si="159"/>
        <v>-0.33497688751926036</v>
      </c>
      <c r="AT201" s="2">
        <f t="shared" ca="1" si="160"/>
        <v>-0.16161165625929225</v>
      </c>
      <c r="AU201" s="1">
        <f t="shared" ca="1" si="171"/>
        <v>4.6343937541825753E-2</v>
      </c>
      <c r="AV201" s="1">
        <f t="shared" ca="1" si="171"/>
        <v>7.7151411845925111E-2</v>
      </c>
      <c r="AW201" s="1">
        <f t="shared" ca="1" si="171"/>
        <v>5.6417508566160735E-2</v>
      </c>
      <c r="BA201" s="1">
        <v>0.20175438596491227</v>
      </c>
      <c r="BB201" s="1">
        <v>0.61458333333333337</v>
      </c>
      <c r="BC201" s="1">
        <v>0.39047619047619048</v>
      </c>
      <c r="BD201" s="1">
        <v>0.54285714285714282</v>
      </c>
      <c r="BE201" s="1">
        <v>0.64473684210526316</v>
      </c>
      <c r="BF201" s="1">
        <v>0.21518987341772156</v>
      </c>
      <c r="BG201" s="1">
        <v>0.4258064516129032</v>
      </c>
      <c r="BH201" s="1">
        <v>0.49032258064516127</v>
      </c>
      <c r="BI201" s="2">
        <f t="shared" si="161"/>
        <v>-0.1544142614601019</v>
      </c>
      <c r="BJ201" s="2">
        <f t="shared" si="162"/>
        <v>-0.42954696868754161</v>
      </c>
      <c r="BK201" s="2">
        <f t="shared" si="163"/>
        <v>-0.21893039049235996</v>
      </c>
      <c r="BL201" s="1">
        <f t="shared" si="172"/>
        <v>-5.0085868140882839E-2</v>
      </c>
      <c r="BM201" s="1">
        <f t="shared" si="172"/>
        <v>-0.35287776330546483</v>
      </c>
      <c r="BN201" s="1">
        <f t="shared" si="172"/>
        <v>-0.18340933662268222</v>
      </c>
      <c r="BP201" s="9">
        <v>198</v>
      </c>
      <c r="BQ201" s="1">
        <v>0.64473684210526316</v>
      </c>
      <c r="BR201" s="1">
        <v>0.21518987341772153</v>
      </c>
      <c r="BS201" s="1">
        <v>0.4258064516129032</v>
      </c>
      <c r="BT201" s="1">
        <v>0.49032258064516127</v>
      </c>
      <c r="BU201" s="1">
        <v>0.71612903225806457</v>
      </c>
      <c r="BV201" s="9">
        <v>198</v>
      </c>
      <c r="BW201" s="1">
        <f t="shared" ca="1" si="164"/>
        <v>0.64406779661016944</v>
      </c>
      <c r="BX201" s="1">
        <f t="shared" ca="1" si="165"/>
        <v>0.30909090909090908</v>
      </c>
      <c r="BY201" s="1">
        <f t="shared" ca="1" si="166"/>
        <v>0.48245614035087714</v>
      </c>
      <c r="BZ201" s="1">
        <f t="shared" ca="1" si="167"/>
        <v>0.51754385964912286</v>
      </c>
      <c r="CA201" s="1">
        <f t="shared" ca="1" si="168"/>
        <v>0.66666666666666663</v>
      </c>
    </row>
    <row r="202" spans="1:79" x14ac:dyDescent="0.25">
      <c r="A202" s="2">
        <f t="shared" si="169"/>
        <v>199</v>
      </c>
      <c r="B202" s="2">
        <f ca="1">OFFSET(Vectors!A201,0,8*(-1+$A$2))</f>
        <v>114</v>
      </c>
      <c r="C202" s="2">
        <f ca="1">OFFSET(Vectors!B201,0,8*(-1+$A$2))</f>
        <v>0.64912280701754388</v>
      </c>
      <c r="D202" s="15">
        <f ca="1">OFFSET(Vectors!F201,0,8*(-1+$A$2))+NORMINV(RAND(),OFFSET(Vectors!G201,0,8*(-1+$A$2)),OFFSET(Vectors!H201,0,8*(-1+$A$2)))</f>
        <v>0.52002556367896791</v>
      </c>
      <c r="E202" s="2">
        <f t="shared" ca="1" si="131"/>
        <v>59</v>
      </c>
      <c r="F202" s="2">
        <f ca="1">B202-E202</f>
        <v>55</v>
      </c>
      <c r="G202" s="12">
        <f ca="1">OFFSET(Vectors!C201,0,8*(-1+$A$2))+NORMINV(RAND(),OFFSET(Vectors!D201,0,8*(-1+$A$2)),OFFSET(Vectors!E201,0,8*(-1+$A$2)))</f>
        <v>0.31156065968928026</v>
      </c>
      <c r="H202" s="4">
        <f t="shared" ca="1" si="132"/>
        <v>38</v>
      </c>
      <c r="I202" s="5">
        <f t="shared" ca="1" si="133"/>
        <v>21</v>
      </c>
      <c r="J202" s="6">
        <f t="shared" ca="1" si="134"/>
        <v>17</v>
      </c>
      <c r="K202" s="7">
        <f t="shared" ca="1" si="135"/>
        <v>38</v>
      </c>
      <c r="L202" s="4">
        <f t="shared" ca="1" si="136"/>
        <v>18</v>
      </c>
      <c r="M202" s="5">
        <f t="shared" ca="1" si="170"/>
        <v>41</v>
      </c>
      <c r="N202" s="6">
        <f t="shared" ca="1" si="137"/>
        <v>36</v>
      </c>
      <c r="O202" s="7">
        <f t="shared" ca="1" si="138"/>
        <v>19</v>
      </c>
      <c r="P202" s="4">
        <f t="shared" ca="1" si="139"/>
        <v>38</v>
      </c>
      <c r="Q202" s="5">
        <f t="shared" ca="1" si="140"/>
        <v>38</v>
      </c>
      <c r="R202" s="6">
        <f t="shared" ca="1" si="141"/>
        <v>17</v>
      </c>
      <c r="S202" s="7">
        <f t="shared" ca="1" si="142"/>
        <v>21</v>
      </c>
      <c r="T202" s="4">
        <f t="shared" ca="1" si="143"/>
        <v>18</v>
      </c>
      <c r="U202" s="5">
        <f t="shared" ca="1" si="144"/>
        <v>19</v>
      </c>
      <c r="V202" s="6">
        <f t="shared" ca="1" si="145"/>
        <v>36</v>
      </c>
      <c r="W202" s="7">
        <f t="shared" ca="1" si="146"/>
        <v>41</v>
      </c>
      <c r="X202" s="4">
        <f t="shared" ca="1" si="147"/>
        <v>38</v>
      </c>
      <c r="Y202" s="5">
        <f t="shared" ca="1" si="148"/>
        <v>17</v>
      </c>
      <c r="Z202" s="6">
        <f t="shared" ca="1" si="149"/>
        <v>21</v>
      </c>
      <c r="AA202" s="7">
        <f t="shared" ca="1" si="149"/>
        <v>38</v>
      </c>
      <c r="AB202" s="4">
        <f t="shared" ca="1" si="150"/>
        <v>18</v>
      </c>
      <c r="AC202" s="5">
        <f t="shared" ca="1" si="151"/>
        <v>36</v>
      </c>
      <c r="AD202" s="6">
        <f t="shared" ca="1" si="152"/>
        <v>41</v>
      </c>
      <c r="AE202" s="23">
        <f t="shared" ca="1" si="152"/>
        <v>19</v>
      </c>
      <c r="AF202" s="20">
        <f t="shared" ca="1" si="153"/>
        <v>38</v>
      </c>
      <c r="AG202" s="20">
        <f t="shared" ca="1" si="153"/>
        <v>38</v>
      </c>
      <c r="AH202" s="20">
        <f t="shared" ca="1" si="153"/>
        <v>17</v>
      </c>
      <c r="AI202" s="20">
        <f t="shared" ca="1" si="153"/>
        <v>21</v>
      </c>
      <c r="AJ202" s="1">
        <f t="shared" ca="1" si="154"/>
        <v>0.64406779661016944</v>
      </c>
      <c r="AK202" s="1">
        <f t="shared" ca="1" si="155"/>
        <v>0.30909090909090908</v>
      </c>
      <c r="AL202" s="1">
        <f t="shared" ca="1" si="156"/>
        <v>0.48245614035087719</v>
      </c>
      <c r="AM202" s="1">
        <f t="shared" ca="1" si="157"/>
        <v>0.51754385964912286</v>
      </c>
      <c r="AN202" s="1">
        <f ca="1"/>
        <v>0.64485981308411211</v>
      </c>
      <c r="AO202" s="1">
        <f ca="1"/>
        <v>0.3963963963963964</v>
      </c>
      <c r="AP202" s="1">
        <f ca="1"/>
        <v>0.51834862385321101</v>
      </c>
      <c r="AQ202" s="1">
        <f ca="1"/>
        <v>0.49082568807339449</v>
      </c>
      <c r="AR202" s="2">
        <f t="shared" ca="1" si="158"/>
        <v>-0.15403412501071762</v>
      </c>
      <c r="AS202" s="2">
        <f t="shared" ca="1" si="159"/>
        <v>-0.24846341668771571</v>
      </c>
      <c r="AT202" s="2">
        <f t="shared" ca="1" si="160"/>
        <v>-0.1265111892309011</v>
      </c>
      <c r="AU202" s="1">
        <f t="shared" ca="1" si="171"/>
        <v>-2.7510188049671036E-2</v>
      </c>
      <c r="AV202" s="1">
        <f t="shared" ca="1" si="171"/>
        <v>8.6513470831544648E-2</v>
      </c>
      <c r="AW202" s="1">
        <f t="shared" ca="1" si="171"/>
        <v>3.5100467028391147E-2</v>
      </c>
      <c r="BA202" s="1">
        <v>0.67</v>
      </c>
      <c r="BB202" s="1">
        <v>0.15957446808510634</v>
      </c>
      <c r="BC202" s="1">
        <v>0.42268041237113402</v>
      </c>
      <c r="BD202" s="1">
        <v>0.51546391752577314</v>
      </c>
      <c r="BE202" s="1">
        <v>0.64912280701754388</v>
      </c>
      <c r="BF202" s="1">
        <v>0.33333333333333326</v>
      </c>
      <c r="BG202" s="1">
        <v>0.49122807017543857</v>
      </c>
      <c r="BH202" s="1">
        <v>0.5</v>
      </c>
      <c r="BI202" s="2">
        <f t="shared" si="161"/>
        <v>-0.14912280701754388</v>
      </c>
      <c r="BJ202" s="2">
        <f t="shared" si="162"/>
        <v>-0.31578947368421062</v>
      </c>
      <c r="BK202" s="2">
        <f t="shared" si="163"/>
        <v>-0.15789473684210531</v>
      </c>
      <c r="BL202" s="1">
        <f t="shared" si="172"/>
        <v>5.291454442558019E-3</v>
      </c>
      <c r="BM202" s="1">
        <f t="shared" si="172"/>
        <v>0.11375749500333099</v>
      </c>
      <c r="BN202" s="1">
        <f t="shared" si="172"/>
        <v>6.1035653650254651E-2</v>
      </c>
      <c r="BP202" s="9">
        <v>199</v>
      </c>
      <c r="BQ202" s="1">
        <v>0.64912280701754388</v>
      </c>
      <c r="BR202" s="1">
        <v>0.33333333333333331</v>
      </c>
      <c r="BS202" s="1">
        <v>0.49122807017543857</v>
      </c>
      <c r="BT202" s="1">
        <v>0.5</v>
      </c>
      <c r="BU202" s="1">
        <v>0.65789473684210531</v>
      </c>
      <c r="BV202" s="9">
        <v>199</v>
      </c>
      <c r="BW202" s="1">
        <f t="shared" ca="1" si="164"/>
        <v>0.64485981308411211</v>
      </c>
      <c r="BX202" s="1">
        <f t="shared" ca="1" si="165"/>
        <v>0.3963963963963964</v>
      </c>
      <c r="BY202" s="1">
        <f t="shared" ca="1" si="166"/>
        <v>0.51834862385321101</v>
      </c>
      <c r="BZ202" s="1">
        <f t="shared" ca="1" si="167"/>
        <v>0.49082568807339449</v>
      </c>
      <c r="CA202" s="1">
        <f t="shared" ca="1" si="168"/>
        <v>0.62385321100917435</v>
      </c>
    </row>
    <row r="203" spans="1:79" x14ac:dyDescent="0.25">
      <c r="A203" s="2">
        <f t="shared" si="169"/>
        <v>200</v>
      </c>
      <c r="B203" s="2">
        <f ca="1">OFFSET(Vectors!A202,0,8*(-1+$A$2))</f>
        <v>331</v>
      </c>
      <c r="C203" s="2">
        <f ca="1">OFFSET(Vectors!B202,0,8*(-1+$A$2))</f>
        <v>0.65517241379310343</v>
      </c>
      <c r="D203" s="15">
        <f ca="1">OFFSET(Vectors!F202,0,8*(-1+$A$2))+NORMINV(RAND(),OFFSET(Vectors!G202,0,8*(-1+$A$2)),OFFSET(Vectors!H202,0,8*(-1+$A$2)))</f>
        <v>0.43798726367865126</v>
      </c>
      <c r="E203" s="2">
        <f t="shared" ca="1" si="131"/>
        <v>145</v>
      </c>
      <c r="F203" s="2">
        <f ca="1">B203-E203</f>
        <v>186</v>
      </c>
      <c r="G203" s="12">
        <f ca="1">OFFSET(Vectors!C202,0,8*(-1+$A$2))+NORMINV(RAND(),OFFSET(Vectors!D202,0,8*(-1+$A$2)),OFFSET(Vectors!E202,0,8*(-1+$A$2)))</f>
        <v>0.30471247057835699</v>
      </c>
      <c r="H203" s="4">
        <f t="shared" ca="1" si="132"/>
        <v>95</v>
      </c>
      <c r="I203" s="5">
        <f t="shared" ca="1" si="133"/>
        <v>50</v>
      </c>
      <c r="J203" s="6">
        <f t="shared" ca="1" si="134"/>
        <v>57</v>
      </c>
      <c r="K203" s="7">
        <f t="shared" ca="1" si="135"/>
        <v>129</v>
      </c>
      <c r="L203" s="4">
        <f t="shared" ca="1" si="136"/>
        <v>44</v>
      </c>
      <c r="M203" s="5">
        <f t="shared" ca="1" si="170"/>
        <v>101</v>
      </c>
      <c r="N203" s="6">
        <f t="shared" ca="1" si="137"/>
        <v>122</v>
      </c>
      <c r="O203" s="7">
        <f t="shared" ca="1" si="138"/>
        <v>64</v>
      </c>
      <c r="P203" s="4">
        <f t="shared" ca="1" si="139"/>
        <v>95</v>
      </c>
      <c r="Q203" s="5">
        <f t="shared" ca="1" si="140"/>
        <v>129</v>
      </c>
      <c r="R203" s="6">
        <f t="shared" ca="1" si="141"/>
        <v>57</v>
      </c>
      <c r="S203" s="7">
        <f t="shared" ca="1" si="142"/>
        <v>50</v>
      </c>
      <c r="T203" s="4">
        <f t="shared" ca="1" si="143"/>
        <v>44</v>
      </c>
      <c r="U203" s="5">
        <f t="shared" ca="1" si="144"/>
        <v>64</v>
      </c>
      <c r="V203" s="6">
        <f t="shared" ca="1" si="145"/>
        <v>122</v>
      </c>
      <c r="W203" s="7">
        <f t="shared" ca="1" si="146"/>
        <v>101</v>
      </c>
      <c r="X203" s="4">
        <f t="shared" ca="1" si="147"/>
        <v>95</v>
      </c>
      <c r="Y203" s="5">
        <f t="shared" ca="1" si="148"/>
        <v>57</v>
      </c>
      <c r="Z203" s="6">
        <f t="shared" ca="1" si="149"/>
        <v>50</v>
      </c>
      <c r="AA203" s="7">
        <f t="shared" ca="1" si="149"/>
        <v>129</v>
      </c>
      <c r="AB203" s="4">
        <f t="shared" ca="1" si="150"/>
        <v>44</v>
      </c>
      <c r="AC203" s="5">
        <f t="shared" ca="1" si="151"/>
        <v>122</v>
      </c>
      <c r="AD203" s="6">
        <f t="shared" ca="1" si="152"/>
        <v>101</v>
      </c>
      <c r="AE203" s="23">
        <f t="shared" ca="1" si="152"/>
        <v>64</v>
      </c>
      <c r="AF203" s="20">
        <f t="shared" ca="1" si="153"/>
        <v>95</v>
      </c>
      <c r="AG203" s="20">
        <f t="shared" ca="1" si="153"/>
        <v>129</v>
      </c>
      <c r="AH203" s="20">
        <f t="shared" ca="1" si="153"/>
        <v>57</v>
      </c>
      <c r="AI203" s="20">
        <f t="shared" ca="1" si="153"/>
        <v>50</v>
      </c>
      <c r="AJ203" s="1">
        <f t="shared" ca="1" si="154"/>
        <v>0.65517241379310343</v>
      </c>
      <c r="AK203" s="1">
        <f t="shared" ca="1" si="155"/>
        <v>0.30645161290322581</v>
      </c>
      <c r="AL203" s="1">
        <f t="shared" ca="1" si="156"/>
        <v>0.45921450151057402</v>
      </c>
      <c r="AM203" s="1">
        <f t="shared" ca="1" si="157"/>
        <v>0.4380664652567976</v>
      </c>
      <c r="AN203" s="1">
        <f ca="1"/>
        <v>0.65517241379310343</v>
      </c>
      <c r="AO203" s="1">
        <f ca="1"/>
        <v>0.30645161290322581</v>
      </c>
      <c r="AP203" s="1">
        <f ca="1"/>
        <v>0.45921450151057402</v>
      </c>
      <c r="AQ203" s="1">
        <f ca="1"/>
        <v>0.4380664652567976</v>
      </c>
      <c r="AR203" s="2">
        <f t="shared" ca="1" si="158"/>
        <v>-0.21710594853630583</v>
      </c>
      <c r="AS203" s="2">
        <f t="shared" ca="1" si="159"/>
        <v>-0.34872080088987761</v>
      </c>
      <c r="AT203" s="2">
        <f t="shared" ca="1" si="160"/>
        <v>-0.1959579122825294</v>
      </c>
      <c r="AU203" s="1">
        <f t="shared" ca="1" si="171"/>
        <v>-6.3071823525588211E-2</v>
      </c>
      <c r="AV203" s="1">
        <f t="shared" ca="1" si="171"/>
        <v>-0.1002573842021619</v>
      </c>
      <c r="AW203" s="1">
        <f t="shared" ca="1" si="171"/>
        <v>-6.9446723051628301E-2</v>
      </c>
      <c r="BA203" s="1">
        <v>0.68243243243243246</v>
      </c>
      <c r="BB203" s="1">
        <v>0.20134228187919456</v>
      </c>
      <c r="BC203" s="1">
        <v>0.44107744107744107</v>
      </c>
      <c r="BD203" s="1">
        <v>0.49831649831649832</v>
      </c>
      <c r="BE203" s="1">
        <v>0.65517241379310343</v>
      </c>
      <c r="BF203" s="1">
        <v>0.22292993630573243</v>
      </c>
      <c r="BG203" s="1">
        <v>0.45015105740181272</v>
      </c>
      <c r="BH203" s="1">
        <v>0.52567975830815705</v>
      </c>
      <c r="BI203" s="2">
        <f t="shared" si="161"/>
        <v>-0.12949265548494637</v>
      </c>
      <c r="BJ203" s="2">
        <f t="shared" si="162"/>
        <v>-0.43224247748737099</v>
      </c>
      <c r="BK203" s="2">
        <f t="shared" si="163"/>
        <v>-0.20502135639129071</v>
      </c>
      <c r="BL203" s="1">
        <f t="shared" si="172"/>
        <v>1.9630151532597506E-2</v>
      </c>
      <c r="BM203" s="1">
        <f t="shared" si="172"/>
        <v>-0.11645300380316037</v>
      </c>
      <c r="BN203" s="1">
        <f t="shared" si="172"/>
        <v>-4.71266195491854E-2</v>
      </c>
      <c r="BP203" s="9">
        <v>200</v>
      </c>
      <c r="BQ203" s="1">
        <v>0.65517241379310343</v>
      </c>
      <c r="BR203" s="1">
        <v>0.22292993630573249</v>
      </c>
      <c r="BS203" s="1">
        <v>0.45015105740181272</v>
      </c>
      <c r="BT203" s="1">
        <v>0.52567975830815705</v>
      </c>
      <c r="BU203" s="1">
        <v>0.71299093655589119</v>
      </c>
      <c r="BV203" s="9">
        <v>200</v>
      </c>
      <c r="BW203" s="1">
        <f t="shared" ca="1" si="164"/>
        <v>0.65517241379310343</v>
      </c>
      <c r="BX203" s="1">
        <f t="shared" ca="1" si="165"/>
        <v>0.30645161290322581</v>
      </c>
      <c r="BY203" s="1">
        <f t="shared" ca="1" si="166"/>
        <v>0.45921450151057402</v>
      </c>
      <c r="BZ203" s="1">
        <f t="shared" ca="1" si="167"/>
        <v>0.4380664652567976</v>
      </c>
      <c r="CA203" s="1">
        <f t="shared" ca="1" si="168"/>
        <v>0.67673716012084595</v>
      </c>
    </row>
    <row r="204" spans="1:79" x14ac:dyDescent="0.25">
      <c r="A204" s="2">
        <f t="shared" si="169"/>
        <v>201</v>
      </c>
      <c r="B204" s="2">
        <f ca="1">OFFSET(Vectors!A203,0,8*(-1+$A$2))</f>
        <v>259</v>
      </c>
      <c r="C204" s="2">
        <f ca="1">OFFSET(Vectors!B203,0,8*(-1+$A$2))</f>
        <v>0.65600000000000003</v>
      </c>
      <c r="D204" s="15">
        <f ca="1">OFFSET(Vectors!F203,0,8*(-1+$A$2))+NORMINV(RAND(),OFFSET(Vectors!G203,0,8*(-1+$A$2)),OFFSET(Vectors!H203,0,8*(-1+$A$2)))</f>
        <v>0.52712804333137608</v>
      </c>
      <c r="E204" s="2">
        <f t="shared" ca="1" si="131"/>
        <v>137</v>
      </c>
      <c r="F204" s="2">
        <f ca="1">B204-E204</f>
        <v>122</v>
      </c>
      <c r="G204" s="12">
        <f ca="1">OFFSET(Vectors!C203,0,8*(-1+$A$2))+NORMINV(RAND(),OFFSET(Vectors!D203,0,8*(-1+$A$2)),OFFSET(Vectors!E203,0,8*(-1+$A$2)))</f>
        <v>0.24529341519846276</v>
      </c>
      <c r="H204" s="4">
        <f t="shared" ca="1" si="132"/>
        <v>90</v>
      </c>
      <c r="I204" s="5">
        <f t="shared" ca="1" si="133"/>
        <v>47</v>
      </c>
      <c r="J204" s="6">
        <f t="shared" ca="1" si="134"/>
        <v>30</v>
      </c>
      <c r="K204" s="7">
        <f t="shared" ca="1" si="135"/>
        <v>92</v>
      </c>
      <c r="L204" s="4">
        <f t="shared" ca="1" si="136"/>
        <v>34</v>
      </c>
      <c r="M204" s="5">
        <f t="shared" ca="1" si="170"/>
        <v>103</v>
      </c>
      <c r="N204" s="6">
        <f t="shared" ca="1" si="137"/>
        <v>80</v>
      </c>
      <c r="O204" s="7">
        <f t="shared" ca="1" si="138"/>
        <v>42</v>
      </c>
      <c r="P204" s="4">
        <f t="shared" ca="1" si="139"/>
        <v>90</v>
      </c>
      <c r="Q204" s="5">
        <f t="shared" ca="1" si="140"/>
        <v>92</v>
      </c>
      <c r="R204" s="6">
        <f t="shared" ca="1" si="141"/>
        <v>30</v>
      </c>
      <c r="S204" s="7">
        <f t="shared" ca="1" si="142"/>
        <v>47</v>
      </c>
      <c r="T204" s="4">
        <f t="shared" ca="1" si="143"/>
        <v>34</v>
      </c>
      <c r="U204" s="5">
        <f t="shared" ca="1" si="144"/>
        <v>42</v>
      </c>
      <c r="V204" s="6">
        <f t="shared" ca="1" si="145"/>
        <v>80</v>
      </c>
      <c r="W204" s="7">
        <f t="shared" ca="1" si="146"/>
        <v>103</v>
      </c>
      <c r="X204" s="4">
        <f t="shared" ca="1" si="147"/>
        <v>90</v>
      </c>
      <c r="Y204" s="5">
        <f t="shared" ca="1" si="148"/>
        <v>30</v>
      </c>
      <c r="Z204" s="6">
        <f t="shared" ca="1" si="149"/>
        <v>47</v>
      </c>
      <c r="AA204" s="7">
        <f t="shared" ca="1" si="149"/>
        <v>92</v>
      </c>
      <c r="AB204" s="4">
        <f t="shared" ca="1" si="150"/>
        <v>34</v>
      </c>
      <c r="AC204" s="5">
        <f t="shared" ca="1" si="151"/>
        <v>80</v>
      </c>
      <c r="AD204" s="6">
        <f t="shared" ca="1" si="152"/>
        <v>103</v>
      </c>
      <c r="AE204" s="23">
        <f t="shared" ca="1" si="152"/>
        <v>42</v>
      </c>
      <c r="AF204" s="20">
        <f t="shared" ca="1" si="153"/>
        <v>90</v>
      </c>
      <c r="AG204" s="20">
        <f t="shared" ca="1" si="153"/>
        <v>92</v>
      </c>
      <c r="AH204" s="20">
        <f t="shared" ca="1" si="153"/>
        <v>30</v>
      </c>
      <c r="AI204" s="20">
        <f t="shared" ca="1" si="153"/>
        <v>47</v>
      </c>
      <c r="AJ204" s="1">
        <f t="shared" ca="1" si="154"/>
        <v>0.65693430656934304</v>
      </c>
      <c r="AK204" s="1">
        <f t="shared" ca="1" si="155"/>
        <v>0.24590163934426229</v>
      </c>
      <c r="AL204" s="1">
        <f t="shared" ca="1" si="156"/>
        <v>0.46332046332046334</v>
      </c>
      <c r="AM204" s="1">
        <f t="shared" ca="1" si="157"/>
        <v>0.52895752895752901</v>
      </c>
      <c r="AN204" s="1">
        <f ca="1"/>
        <v>0.65693430656934304</v>
      </c>
      <c r="AO204" s="1">
        <f ca="1"/>
        <v>0.24590163934426229</v>
      </c>
      <c r="AP204" s="1">
        <f ca="1"/>
        <v>0.46332046332046334</v>
      </c>
      <c r="AQ204" s="1">
        <f ca="1"/>
        <v>0.52895752895752901</v>
      </c>
      <c r="AR204" s="2">
        <f t="shared" ca="1" si="158"/>
        <v>-0.12797677761181403</v>
      </c>
      <c r="AS204" s="2">
        <f t="shared" ca="1" si="159"/>
        <v>-0.41103266722508075</v>
      </c>
      <c r="AT204" s="2">
        <f t="shared" ca="1" si="160"/>
        <v>-0.1936138432488797</v>
      </c>
      <c r="AU204" s="1">
        <f t="shared" ca="1" si="171"/>
        <v>8.9129170924491796E-2</v>
      </c>
      <c r="AV204" s="1">
        <f t="shared" ca="1" si="171"/>
        <v>-6.2311866335203137E-2</v>
      </c>
      <c r="AW204" s="1">
        <f t="shared" ca="1" si="171"/>
        <v>2.3440690336496983E-3</v>
      </c>
      <c r="BA204" s="1">
        <v>0.67532467532467533</v>
      </c>
      <c r="BB204" s="1">
        <v>0.265625</v>
      </c>
      <c r="BC204" s="1">
        <v>0.48936170212765956</v>
      </c>
      <c r="BD204" s="1">
        <v>0.54609929078014185</v>
      </c>
      <c r="BE204" s="1">
        <v>0.65600000000000003</v>
      </c>
      <c r="BF204" s="1">
        <v>0.31343283582089554</v>
      </c>
      <c r="BG204" s="1">
        <v>0.47876447876447875</v>
      </c>
      <c r="BH204" s="1">
        <v>0.4826254826254826</v>
      </c>
      <c r="BI204" s="2">
        <f t="shared" si="161"/>
        <v>-0.17337451737451742</v>
      </c>
      <c r="BJ204" s="2">
        <f t="shared" si="162"/>
        <v>-0.34256716417910449</v>
      </c>
      <c r="BK204" s="2">
        <f t="shared" si="163"/>
        <v>-0.17723552123552128</v>
      </c>
      <c r="BL204" s="1">
        <f t="shared" si="172"/>
        <v>-4.388186188957105E-2</v>
      </c>
      <c r="BM204" s="1">
        <f t="shared" si="172"/>
        <v>8.9675313308266502E-2</v>
      </c>
      <c r="BN204" s="1">
        <f t="shared" si="172"/>
        <v>2.7785835155769434E-2</v>
      </c>
      <c r="BP204" s="9">
        <v>201</v>
      </c>
      <c r="BQ204" s="1">
        <v>0.65600000000000003</v>
      </c>
      <c r="BR204" s="1">
        <v>0.31343283582089554</v>
      </c>
      <c r="BS204" s="1">
        <v>0.47876447876447875</v>
      </c>
      <c r="BT204" s="1">
        <v>0.4826254826254826</v>
      </c>
      <c r="BU204" s="1">
        <v>0.6718146718146718</v>
      </c>
      <c r="BV204" s="9">
        <v>201</v>
      </c>
      <c r="BW204" s="1">
        <f t="shared" ca="1" si="164"/>
        <v>0.65693430656934304</v>
      </c>
      <c r="BX204" s="1">
        <f t="shared" ca="1" si="165"/>
        <v>0.24590163934426229</v>
      </c>
      <c r="BY204" s="1">
        <f t="shared" ca="1" si="166"/>
        <v>0.46332046332046334</v>
      </c>
      <c r="BZ204" s="1">
        <f t="shared" ca="1" si="167"/>
        <v>0.52895752895752901</v>
      </c>
      <c r="CA204" s="1">
        <f t="shared" ca="1" si="168"/>
        <v>0.70270270270270263</v>
      </c>
    </row>
    <row r="205" spans="1:79" x14ac:dyDescent="0.25">
      <c r="A205" s="2">
        <f t="shared" si="169"/>
        <v>202</v>
      </c>
      <c r="B205" s="2">
        <f ca="1">OFFSET(Vectors!A204,0,8*(-1+$A$2))</f>
        <v>543</v>
      </c>
      <c r="C205" s="2">
        <f ca="1">OFFSET(Vectors!B204,0,8*(-1+$A$2))</f>
        <v>0.66192170818505336</v>
      </c>
      <c r="D205" s="15">
        <f ca="1">OFFSET(Vectors!F204,0,8*(-1+$A$2))+NORMINV(RAND(),OFFSET(Vectors!G204,0,8*(-1+$A$2)),OFFSET(Vectors!H204,0,8*(-1+$A$2)))</f>
        <v>0.45347341391350338</v>
      </c>
      <c r="E205" s="2">
        <f t="shared" ca="1" si="131"/>
        <v>246</v>
      </c>
      <c r="F205" s="2">
        <f ca="1">B205-E205</f>
        <v>297</v>
      </c>
      <c r="G205" s="12">
        <f ca="1">OFFSET(Vectors!C204,0,8*(-1+$A$2))+NORMINV(RAND(),OFFSET(Vectors!D204,0,8*(-1+$A$2)),OFFSET(Vectors!E204,0,8*(-1+$A$2)))</f>
        <v>0.12263963961005286</v>
      </c>
      <c r="H205" s="4">
        <f t="shared" ca="1" si="132"/>
        <v>163</v>
      </c>
      <c r="I205" s="5">
        <f t="shared" ca="1" si="133"/>
        <v>83</v>
      </c>
      <c r="J205" s="6">
        <f t="shared" ca="1" si="134"/>
        <v>36</v>
      </c>
      <c r="K205" s="7">
        <f t="shared" ca="1" si="135"/>
        <v>261</v>
      </c>
      <c r="L205" s="4">
        <f t="shared" ca="1" si="136"/>
        <v>30</v>
      </c>
      <c r="M205" s="5">
        <f t="shared" ca="1" si="170"/>
        <v>216</v>
      </c>
      <c r="N205" s="6">
        <f t="shared" ca="1" si="137"/>
        <v>197</v>
      </c>
      <c r="O205" s="7">
        <f t="shared" ca="1" si="138"/>
        <v>100</v>
      </c>
      <c r="P205" s="4">
        <f t="shared" ca="1" si="139"/>
        <v>163</v>
      </c>
      <c r="Q205" s="5">
        <f t="shared" ca="1" si="140"/>
        <v>261</v>
      </c>
      <c r="R205" s="6">
        <f t="shared" ca="1" si="141"/>
        <v>36</v>
      </c>
      <c r="S205" s="7">
        <f t="shared" ca="1" si="142"/>
        <v>83</v>
      </c>
      <c r="T205" s="4">
        <f t="shared" ca="1" si="143"/>
        <v>30</v>
      </c>
      <c r="U205" s="5">
        <f t="shared" ca="1" si="144"/>
        <v>100</v>
      </c>
      <c r="V205" s="6">
        <f t="shared" ca="1" si="145"/>
        <v>197</v>
      </c>
      <c r="W205" s="7">
        <f t="shared" ca="1" si="146"/>
        <v>216</v>
      </c>
      <c r="X205" s="4">
        <f t="shared" ca="1" si="147"/>
        <v>163</v>
      </c>
      <c r="Y205" s="5">
        <f t="shared" ca="1" si="148"/>
        <v>36</v>
      </c>
      <c r="Z205" s="6">
        <f t="shared" ca="1" si="149"/>
        <v>83</v>
      </c>
      <c r="AA205" s="7">
        <f t="shared" ca="1" si="149"/>
        <v>261</v>
      </c>
      <c r="AB205" s="4">
        <f t="shared" ca="1" si="150"/>
        <v>30</v>
      </c>
      <c r="AC205" s="5">
        <f t="shared" ca="1" si="151"/>
        <v>197</v>
      </c>
      <c r="AD205" s="6">
        <f t="shared" ca="1" si="152"/>
        <v>216</v>
      </c>
      <c r="AE205" s="23">
        <f t="shared" ca="1" si="152"/>
        <v>100</v>
      </c>
      <c r="AF205" s="20">
        <f t="shared" ca="1" si="153"/>
        <v>163</v>
      </c>
      <c r="AG205" s="20">
        <f t="shared" ca="1" si="153"/>
        <v>261</v>
      </c>
      <c r="AH205" s="20">
        <f t="shared" ca="1" si="153"/>
        <v>36</v>
      </c>
      <c r="AI205" s="20">
        <f t="shared" ca="1" si="153"/>
        <v>83</v>
      </c>
      <c r="AJ205" s="1">
        <f t="shared" ca="1" si="154"/>
        <v>0.66260162601626016</v>
      </c>
      <c r="AK205" s="1">
        <f t="shared" ca="1" si="155"/>
        <v>0.12121212121212122</v>
      </c>
      <c r="AL205" s="1">
        <f t="shared" ca="1" si="156"/>
        <v>0.36648250460405157</v>
      </c>
      <c r="AM205" s="1">
        <f t="shared" ca="1" si="157"/>
        <v>0.45303867403314918</v>
      </c>
      <c r="AN205" s="1">
        <f ca="1"/>
        <v>0.66260162601626016</v>
      </c>
      <c r="AO205" s="1">
        <f ca="1"/>
        <v>0.12121212121212122</v>
      </c>
      <c r="AP205" s="1">
        <f ca="1"/>
        <v>0.36648250460405157</v>
      </c>
      <c r="AQ205" s="1">
        <f ca="1"/>
        <v>0.45303867403314918</v>
      </c>
      <c r="AR205" s="2">
        <f t="shared" ca="1" si="158"/>
        <v>-0.20956295198311098</v>
      </c>
      <c r="AS205" s="2">
        <f t="shared" ca="1" si="159"/>
        <v>-0.54138950480413894</v>
      </c>
      <c r="AT205" s="2">
        <f t="shared" ca="1" si="160"/>
        <v>-0.29611912141220859</v>
      </c>
      <c r="AU205" s="1">
        <f t="shared" ca="1" si="171"/>
        <v>-8.1586174371296949E-2</v>
      </c>
      <c r="AV205" s="1">
        <f t="shared" ca="1" si="171"/>
        <v>-0.13035683757905819</v>
      </c>
      <c r="AW205" s="1">
        <f t="shared" ca="1" si="171"/>
        <v>-0.10250527816332888</v>
      </c>
      <c r="BA205" s="1">
        <v>0.61111111111111116</v>
      </c>
      <c r="BB205" s="1">
        <v>0.31182795698924726</v>
      </c>
      <c r="BC205" s="1">
        <v>0.48401826484018262</v>
      </c>
      <c r="BD205" s="1">
        <v>0.57534246575342463</v>
      </c>
      <c r="BE205" s="1">
        <v>0.66192170818505336</v>
      </c>
      <c r="BF205" s="1">
        <v>0.16412213740458015</v>
      </c>
      <c r="BG205" s="1">
        <v>0.42173112338858193</v>
      </c>
      <c r="BH205" s="1">
        <v>0.51749539594843463</v>
      </c>
      <c r="BI205" s="2">
        <f t="shared" si="161"/>
        <v>-0.14442631223661873</v>
      </c>
      <c r="BJ205" s="2">
        <f t="shared" si="162"/>
        <v>-0.49779957078047321</v>
      </c>
      <c r="BK205" s="2">
        <f t="shared" si="163"/>
        <v>-0.24019058479647143</v>
      </c>
      <c r="BL205" s="1">
        <f t="shared" si="172"/>
        <v>2.8948205137898697E-2</v>
      </c>
      <c r="BM205" s="1">
        <f t="shared" si="172"/>
        <v>-0.15523240660136872</v>
      </c>
      <c r="BN205" s="1">
        <f t="shared" si="172"/>
        <v>-6.2955063560950153E-2</v>
      </c>
      <c r="BP205" s="9">
        <v>202</v>
      </c>
      <c r="BQ205" s="1">
        <v>0.66192170818505336</v>
      </c>
      <c r="BR205" s="1">
        <v>0.16412213740458015</v>
      </c>
      <c r="BS205" s="1">
        <v>0.42173112338858193</v>
      </c>
      <c r="BT205" s="1">
        <v>0.51749539594843463</v>
      </c>
      <c r="BU205" s="1">
        <v>0.7458563535911602</v>
      </c>
      <c r="BV205" s="9">
        <v>202</v>
      </c>
      <c r="BW205" s="1">
        <f t="shared" ca="1" si="164"/>
        <v>0.66260162601626016</v>
      </c>
      <c r="BX205" s="1">
        <f t="shared" ca="1" si="165"/>
        <v>0.12121212121212122</v>
      </c>
      <c r="BY205" s="1">
        <f t="shared" ca="1" si="166"/>
        <v>0.36648250460405157</v>
      </c>
      <c r="BZ205" s="1">
        <f t="shared" ca="1" si="167"/>
        <v>0.45303867403314918</v>
      </c>
      <c r="CA205" s="1">
        <f t="shared" ca="1" si="168"/>
        <v>0.78084714548802947</v>
      </c>
    </row>
    <row r="206" spans="1:79" x14ac:dyDescent="0.25">
      <c r="A206" s="2">
        <f t="shared" si="169"/>
        <v>203</v>
      </c>
      <c r="B206" s="2">
        <f ca="1">OFFSET(Vectors!A205,0,8*(-1+$A$2))</f>
        <v>252</v>
      </c>
      <c r="C206" s="2">
        <f ca="1">OFFSET(Vectors!B205,0,8*(-1+$A$2))</f>
        <v>0.66666666666666663</v>
      </c>
      <c r="D206" s="15">
        <f ca="1">OFFSET(Vectors!F205,0,8*(-1+$A$2))+NORMINV(RAND(),OFFSET(Vectors!G205,0,8*(-1+$A$2)),OFFSET(Vectors!H205,0,8*(-1+$A$2)))</f>
        <v>0.53565558330950813</v>
      </c>
      <c r="E206" s="2">
        <f t="shared" ca="1" si="131"/>
        <v>135</v>
      </c>
      <c r="F206" s="2">
        <f ca="1">B206-E206</f>
        <v>117</v>
      </c>
      <c r="G206" s="12">
        <f ca="1">OFFSET(Vectors!C205,0,8*(-1+$A$2))+NORMINV(RAND(),OFFSET(Vectors!D205,0,8*(-1+$A$2)),OFFSET(Vectors!E205,0,8*(-1+$A$2)))</f>
        <v>0.22054290392834702</v>
      </c>
      <c r="H206" s="4">
        <f t="shared" ca="1" si="132"/>
        <v>90</v>
      </c>
      <c r="I206" s="5">
        <f t="shared" ca="1" si="133"/>
        <v>45</v>
      </c>
      <c r="J206" s="6">
        <f t="shared" ca="1" si="134"/>
        <v>26</v>
      </c>
      <c r="K206" s="7">
        <f t="shared" ca="1" si="135"/>
        <v>91</v>
      </c>
      <c r="L206" s="4">
        <f t="shared" ca="1" si="136"/>
        <v>30</v>
      </c>
      <c r="M206" s="5">
        <f t="shared" ca="1" si="170"/>
        <v>105</v>
      </c>
      <c r="N206" s="6">
        <f t="shared" ca="1" si="137"/>
        <v>78</v>
      </c>
      <c r="O206" s="7">
        <f t="shared" ca="1" si="138"/>
        <v>39</v>
      </c>
      <c r="P206" s="4">
        <f t="shared" ca="1" si="139"/>
        <v>90</v>
      </c>
      <c r="Q206" s="5">
        <f t="shared" ca="1" si="140"/>
        <v>91</v>
      </c>
      <c r="R206" s="6">
        <f t="shared" ca="1" si="141"/>
        <v>26</v>
      </c>
      <c r="S206" s="7">
        <f t="shared" ca="1" si="142"/>
        <v>45</v>
      </c>
      <c r="T206" s="4">
        <f t="shared" ca="1" si="143"/>
        <v>30</v>
      </c>
      <c r="U206" s="5">
        <f t="shared" ca="1" si="144"/>
        <v>39</v>
      </c>
      <c r="V206" s="6">
        <f t="shared" ca="1" si="145"/>
        <v>78</v>
      </c>
      <c r="W206" s="7">
        <f t="shared" ca="1" si="146"/>
        <v>105</v>
      </c>
      <c r="X206" s="4">
        <f t="shared" ca="1" si="147"/>
        <v>90</v>
      </c>
      <c r="Y206" s="5">
        <f t="shared" ca="1" si="148"/>
        <v>26</v>
      </c>
      <c r="Z206" s="6">
        <f t="shared" ca="1" si="149"/>
        <v>45</v>
      </c>
      <c r="AA206" s="7">
        <f t="shared" ca="1" si="149"/>
        <v>91</v>
      </c>
      <c r="AB206" s="4">
        <f t="shared" ca="1" si="150"/>
        <v>30</v>
      </c>
      <c r="AC206" s="5">
        <f t="shared" ca="1" si="151"/>
        <v>78</v>
      </c>
      <c r="AD206" s="6">
        <f t="shared" ca="1" si="152"/>
        <v>105</v>
      </c>
      <c r="AE206" s="23">
        <f t="shared" ca="1" si="152"/>
        <v>39</v>
      </c>
      <c r="AF206" s="20">
        <f t="shared" ca="1" si="153"/>
        <v>90</v>
      </c>
      <c r="AG206" s="20">
        <f t="shared" ca="1" si="153"/>
        <v>91</v>
      </c>
      <c r="AH206" s="20">
        <f t="shared" ca="1" si="153"/>
        <v>26</v>
      </c>
      <c r="AI206" s="20">
        <f t="shared" ca="1" si="153"/>
        <v>45</v>
      </c>
      <c r="AJ206" s="1">
        <f t="shared" ca="1" si="154"/>
        <v>0.66666666666666663</v>
      </c>
      <c r="AK206" s="1">
        <f t="shared" ca="1" si="155"/>
        <v>0.22222222222222221</v>
      </c>
      <c r="AL206" s="1">
        <f t="shared" ca="1" si="156"/>
        <v>0.46031746031746029</v>
      </c>
      <c r="AM206" s="1">
        <f t="shared" ca="1" si="157"/>
        <v>0.5357142857142857</v>
      </c>
      <c r="AN206" s="1">
        <f ca="1"/>
        <v>0.66666666666666663</v>
      </c>
      <c r="AO206" s="1">
        <f ca="1"/>
        <v>0.22222222222222221</v>
      </c>
      <c r="AP206" s="1">
        <f ca="1"/>
        <v>0.46031746031746029</v>
      </c>
      <c r="AQ206" s="1">
        <f ca="1"/>
        <v>0.5357142857142857</v>
      </c>
      <c r="AR206" s="2">
        <f t="shared" ca="1" si="158"/>
        <v>-0.13095238095238093</v>
      </c>
      <c r="AS206" s="2">
        <f t="shared" ca="1" si="159"/>
        <v>-0.44444444444444442</v>
      </c>
      <c r="AT206" s="2">
        <f t="shared" ca="1" si="160"/>
        <v>-0.20634920634920634</v>
      </c>
      <c r="AU206" s="1">
        <f t="shared" ca="1" si="171"/>
        <v>7.8610571030730048E-2</v>
      </c>
      <c r="AV206" s="1">
        <f t="shared" ca="1" si="171"/>
        <v>9.6945060359694524E-2</v>
      </c>
      <c r="AW206" s="1">
        <f t="shared" ca="1" si="171"/>
        <v>8.9769915063002248E-2</v>
      </c>
      <c r="BA206" s="1">
        <v>0.76635514018691586</v>
      </c>
      <c r="BB206" s="1">
        <v>0.27826086956521734</v>
      </c>
      <c r="BC206" s="1">
        <v>0.51351351351351349</v>
      </c>
      <c r="BD206" s="1">
        <v>0.481981981981982</v>
      </c>
      <c r="BE206" s="1">
        <v>0.66666666666666663</v>
      </c>
      <c r="BF206" s="1">
        <v>0.20833333333333337</v>
      </c>
      <c r="BG206" s="1">
        <v>0.40476190476190477</v>
      </c>
      <c r="BH206" s="1">
        <v>0.42857142857142855</v>
      </c>
      <c r="BI206" s="2">
        <f t="shared" si="161"/>
        <v>-0.23809523809523808</v>
      </c>
      <c r="BJ206" s="2">
        <f t="shared" si="162"/>
        <v>-0.45833333333333326</v>
      </c>
      <c r="BK206" s="2">
        <f t="shared" si="163"/>
        <v>-0.26190476190476186</v>
      </c>
      <c r="BL206" s="1">
        <f t="shared" si="172"/>
        <v>-9.3668925858619356E-2</v>
      </c>
      <c r="BM206" s="1">
        <f t="shared" si="172"/>
        <v>3.9466237447139951E-2</v>
      </c>
      <c r="BN206" s="1">
        <f t="shared" si="172"/>
        <v>-2.1714177108290433E-2</v>
      </c>
      <c r="BP206" s="9">
        <v>203</v>
      </c>
      <c r="BQ206" s="1">
        <v>0.66666666666666663</v>
      </c>
      <c r="BR206" s="1">
        <v>0.20833333333333334</v>
      </c>
      <c r="BS206" s="1">
        <v>0.40476190476190477</v>
      </c>
      <c r="BT206" s="1">
        <v>0.42857142857142855</v>
      </c>
      <c r="BU206" s="1">
        <v>0.73809523809523814</v>
      </c>
      <c r="BV206" s="9">
        <v>203</v>
      </c>
      <c r="BW206" s="1">
        <f t="shared" ca="1" si="164"/>
        <v>0.66666666666666663</v>
      </c>
      <c r="BX206" s="1">
        <f t="shared" ca="1" si="165"/>
        <v>0.22222222222222221</v>
      </c>
      <c r="BY206" s="1">
        <f t="shared" ca="1" si="166"/>
        <v>0.46031746031746024</v>
      </c>
      <c r="BZ206" s="1">
        <f t="shared" ca="1" si="167"/>
        <v>0.5357142857142857</v>
      </c>
      <c r="CA206" s="1">
        <f t="shared" ca="1" si="168"/>
        <v>0.71825396825396814</v>
      </c>
    </row>
    <row r="207" spans="1:79" x14ac:dyDescent="0.25">
      <c r="A207" s="2">
        <f t="shared" si="169"/>
        <v>204</v>
      </c>
      <c r="B207" s="2">
        <f ca="1">OFFSET(Vectors!A206,0,8*(-1+$A$2))</f>
        <v>181</v>
      </c>
      <c r="C207" s="2">
        <f ca="1">OFFSET(Vectors!B206,0,8*(-1+$A$2))</f>
        <v>0.66666666666666663</v>
      </c>
      <c r="D207" s="15">
        <f ca="1">OFFSET(Vectors!F206,0,8*(-1+$A$2))+NORMINV(RAND(),OFFSET(Vectors!G206,0,8*(-1+$A$2)),OFFSET(Vectors!H206,0,8*(-1+$A$2)))</f>
        <v>0.53689135871822891</v>
      </c>
      <c r="E207" s="2">
        <f t="shared" ca="1" si="131"/>
        <v>97</v>
      </c>
      <c r="F207" s="2">
        <f ca="1">B207-E207</f>
        <v>84</v>
      </c>
      <c r="G207" s="12">
        <f ca="1">OFFSET(Vectors!C206,0,8*(-1+$A$2))+NORMINV(RAND(),OFFSET(Vectors!D206,0,8*(-1+$A$2)),OFFSET(Vectors!E206,0,8*(-1+$A$2)))</f>
        <v>0.18148981905831671</v>
      </c>
      <c r="H207" s="4">
        <f t="shared" ca="1" si="132"/>
        <v>65</v>
      </c>
      <c r="I207" s="5">
        <f t="shared" ca="1" si="133"/>
        <v>32</v>
      </c>
      <c r="J207" s="6">
        <f t="shared" ca="1" si="134"/>
        <v>15</v>
      </c>
      <c r="K207" s="7">
        <f t="shared" ca="1" si="135"/>
        <v>69</v>
      </c>
      <c r="L207" s="4">
        <f t="shared" ca="1" si="136"/>
        <v>18</v>
      </c>
      <c r="M207" s="5">
        <f t="shared" ca="1" si="170"/>
        <v>79</v>
      </c>
      <c r="N207" s="6">
        <f t="shared" ca="1" si="137"/>
        <v>56</v>
      </c>
      <c r="O207" s="7">
        <f t="shared" ca="1" si="138"/>
        <v>28</v>
      </c>
      <c r="P207" s="4">
        <f t="shared" ca="1" si="139"/>
        <v>65</v>
      </c>
      <c r="Q207" s="5">
        <f t="shared" ca="1" si="140"/>
        <v>69</v>
      </c>
      <c r="R207" s="6">
        <f t="shared" ca="1" si="141"/>
        <v>15</v>
      </c>
      <c r="S207" s="7">
        <f t="shared" ca="1" si="142"/>
        <v>32</v>
      </c>
      <c r="T207" s="4">
        <f t="shared" ca="1" si="143"/>
        <v>18</v>
      </c>
      <c r="U207" s="5">
        <f t="shared" ca="1" si="144"/>
        <v>28</v>
      </c>
      <c r="V207" s="6">
        <f t="shared" ca="1" si="145"/>
        <v>56</v>
      </c>
      <c r="W207" s="7">
        <f t="shared" ca="1" si="146"/>
        <v>79</v>
      </c>
      <c r="X207" s="4">
        <f t="shared" ca="1" si="147"/>
        <v>65</v>
      </c>
      <c r="Y207" s="5">
        <f t="shared" ca="1" si="148"/>
        <v>15</v>
      </c>
      <c r="Z207" s="6">
        <f t="shared" ca="1" si="149"/>
        <v>32</v>
      </c>
      <c r="AA207" s="7">
        <f t="shared" ca="1" si="149"/>
        <v>69</v>
      </c>
      <c r="AB207" s="4">
        <f t="shared" ca="1" si="150"/>
        <v>18</v>
      </c>
      <c r="AC207" s="5">
        <f t="shared" ca="1" si="151"/>
        <v>56</v>
      </c>
      <c r="AD207" s="6">
        <f t="shared" ca="1" si="152"/>
        <v>79</v>
      </c>
      <c r="AE207" s="23">
        <f t="shared" ca="1" si="152"/>
        <v>28</v>
      </c>
      <c r="AF207" s="20">
        <f t="shared" ca="1" si="153"/>
        <v>65</v>
      </c>
      <c r="AG207" s="20">
        <f t="shared" ca="1" si="153"/>
        <v>69</v>
      </c>
      <c r="AH207" s="20">
        <f t="shared" ca="1" si="153"/>
        <v>15</v>
      </c>
      <c r="AI207" s="20">
        <f t="shared" ca="1" si="153"/>
        <v>32</v>
      </c>
      <c r="AJ207" s="1">
        <f t="shared" ca="1" si="154"/>
        <v>0.67010309278350511</v>
      </c>
      <c r="AK207" s="1">
        <f t="shared" ca="1" si="155"/>
        <v>0.17857142857142858</v>
      </c>
      <c r="AL207" s="1">
        <f t="shared" ca="1" si="156"/>
        <v>0.44198895027624308</v>
      </c>
      <c r="AM207" s="1">
        <f t="shared" ca="1" si="157"/>
        <v>0.53591160220994472</v>
      </c>
      <c r="AN207" s="1">
        <f ca="1"/>
        <v>0.67010309278350511</v>
      </c>
      <c r="AO207" s="1">
        <f ca="1"/>
        <v>0.17857142857142858</v>
      </c>
      <c r="AP207" s="1">
        <f ca="1"/>
        <v>0.44198895027624308</v>
      </c>
      <c r="AQ207" s="1">
        <f ca="1"/>
        <v>0.53591160220994472</v>
      </c>
      <c r="AR207" s="2">
        <f t="shared" ca="1" si="158"/>
        <v>-0.13419149057356039</v>
      </c>
      <c r="AS207" s="2">
        <f t="shared" ca="1" si="159"/>
        <v>-0.4915316642120765</v>
      </c>
      <c r="AT207" s="2">
        <f t="shared" ca="1" si="160"/>
        <v>-0.22811414250726203</v>
      </c>
      <c r="AU207" s="1">
        <f t="shared" ca="1" si="171"/>
        <v>-3.239109621179459E-3</v>
      </c>
      <c r="AV207" s="1">
        <f t="shared" ca="1" si="171"/>
        <v>-4.7087219767632083E-2</v>
      </c>
      <c r="AW207" s="1">
        <f t="shared" ca="1" si="171"/>
        <v>-2.1764936158055692E-2</v>
      </c>
      <c r="BA207" s="1">
        <v>0.5714285714285714</v>
      </c>
      <c r="BB207" s="1">
        <v>0.28813559322033899</v>
      </c>
      <c r="BC207" s="1">
        <v>0.4344262295081967</v>
      </c>
      <c r="BD207" s="1">
        <v>0.51639344262295084</v>
      </c>
      <c r="BE207" s="1">
        <v>0.66666666666666663</v>
      </c>
      <c r="BF207" s="1">
        <v>0.12</v>
      </c>
      <c r="BG207" s="1">
        <v>0.36464088397790057</v>
      </c>
      <c r="BH207" s="1">
        <v>0.44751381215469616</v>
      </c>
      <c r="BI207" s="2">
        <f t="shared" si="161"/>
        <v>-0.21915285451197047</v>
      </c>
      <c r="BJ207" s="2">
        <f t="shared" si="162"/>
        <v>-0.54666666666666663</v>
      </c>
      <c r="BK207" s="2">
        <f t="shared" si="163"/>
        <v>-0.30202578268876606</v>
      </c>
      <c r="BL207" s="1">
        <f t="shared" si="172"/>
        <v>1.8942383583267608E-2</v>
      </c>
      <c r="BM207" s="1">
        <f t="shared" si="172"/>
        <v>-8.8333333333333375E-2</v>
      </c>
      <c r="BN207" s="1">
        <f t="shared" si="172"/>
        <v>-4.0121020784004202E-2</v>
      </c>
      <c r="BP207" s="9">
        <v>204</v>
      </c>
      <c r="BQ207" s="1">
        <v>0.66666666666666663</v>
      </c>
      <c r="BR207" s="1">
        <v>0.12</v>
      </c>
      <c r="BS207" s="1">
        <v>0.36464088397790057</v>
      </c>
      <c r="BT207" s="1">
        <v>0.44751381215469616</v>
      </c>
      <c r="BU207" s="1">
        <v>0.78453038674033149</v>
      </c>
      <c r="BV207" s="9">
        <v>204</v>
      </c>
      <c r="BW207" s="1">
        <f t="shared" ca="1" si="164"/>
        <v>0.67010309278350511</v>
      </c>
      <c r="BX207" s="1">
        <f t="shared" ca="1" si="165"/>
        <v>0.17857142857142858</v>
      </c>
      <c r="BY207" s="1">
        <f t="shared" ca="1" si="166"/>
        <v>0.44198895027624308</v>
      </c>
      <c r="BZ207" s="1">
        <f t="shared" ca="1" si="167"/>
        <v>0.53591160220994472</v>
      </c>
      <c r="CA207" s="1">
        <f t="shared" ca="1" si="168"/>
        <v>0.74033149171270718</v>
      </c>
    </row>
    <row r="208" spans="1:79" x14ac:dyDescent="0.25">
      <c r="A208" s="2">
        <f t="shared" si="169"/>
        <v>205</v>
      </c>
      <c r="B208" s="2">
        <f ca="1">OFFSET(Vectors!A207,0,8*(-1+$A$2))</f>
        <v>194</v>
      </c>
      <c r="C208" s="2">
        <f ca="1">OFFSET(Vectors!B207,0,8*(-1+$A$2))</f>
        <v>0.67</v>
      </c>
      <c r="D208" s="15">
        <f ca="1">OFFSET(Vectors!F207,0,8*(-1+$A$2))+NORMINV(RAND(),OFFSET(Vectors!G207,0,8*(-1+$A$2)),OFFSET(Vectors!H207,0,8*(-1+$A$2)))</f>
        <v>0.46777656646811044</v>
      </c>
      <c r="E208" s="2">
        <f t="shared" ca="1" si="131"/>
        <v>91</v>
      </c>
      <c r="F208" s="2">
        <f ca="1">B208-E208</f>
        <v>103</v>
      </c>
      <c r="G208" s="12">
        <f ca="1">OFFSET(Vectors!C207,0,8*(-1+$A$2))+NORMINV(RAND(),OFFSET(Vectors!D207,0,8*(-1+$A$2)),OFFSET(Vectors!E207,0,8*(-1+$A$2)))</f>
        <v>0.2370516888887054</v>
      </c>
      <c r="H208" s="4">
        <f t="shared" ca="1" si="132"/>
        <v>61</v>
      </c>
      <c r="I208" s="5">
        <f t="shared" ca="1" si="133"/>
        <v>30</v>
      </c>
      <c r="J208" s="6">
        <f t="shared" ca="1" si="134"/>
        <v>24</v>
      </c>
      <c r="K208" s="7">
        <f t="shared" ca="1" si="135"/>
        <v>79</v>
      </c>
      <c r="L208" s="4">
        <f t="shared" ca="1" si="136"/>
        <v>22</v>
      </c>
      <c r="M208" s="5">
        <f t="shared" ca="1" si="170"/>
        <v>69</v>
      </c>
      <c r="N208" s="6">
        <f t="shared" ca="1" si="137"/>
        <v>69</v>
      </c>
      <c r="O208" s="7">
        <f t="shared" ca="1" si="138"/>
        <v>34</v>
      </c>
      <c r="P208" s="4">
        <f t="shared" ca="1" si="139"/>
        <v>61</v>
      </c>
      <c r="Q208" s="5">
        <f t="shared" ca="1" si="140"/>
        <v>79</v>
      </c>
      <c r="R208" s="6">
        <f t="shared" ca="1" si="141"/>
        <v>24</v>
      </c>
      <c r="S208" s="7">
        <f t="shared" ca="1" si="142"/>
        <v>30</v>
      </c>
      <c r="T208" s="4">
        <f t="shared" ca="1" si="143"/>
        <v>22</v>
      </c>
      <c r="U208" s="5">
        <f t="shared" ca="1" si="144"/>
        <v>34</v>
      </c>
      <c r="V208" s="6">
        <f t="shared" ca="1" si="145"/>
        <v>69</v>
      </c>
      <c r="W208" s="7">
        <f t="shared" ca="1" si="146"/>
        <v>69</v>
      </c>
      <c r="X208" s="4">
        <f t="shared" ca="1" si="147"/>
        <v>61</v>
      </c>
      <c r="Y208" s="5">
        <f t="shared" ca="1" si="148"/>
        <v>24</v>
      </c>
      <c r="Z208" s="6">
        <f t="shared" ca="1" si="149"/>
        <v>30</v>
      </c>
      <c r="AA208" s="7">
        <f t="shared" ca="1" si="149"/>
        <v>79</v>
      </c>
      <c r="AB208" s="4">
        <f t="shared" ca="1" si="150"/>
        <v>22</v>
      </c>
      <c r="AC208" s="5">
        <f t="shared" ca="1" si="151"/>
        <v>69</v>
      </c>
      <c r="AD208" s="6">
        <f t="shared" ca="1" si="152"/>
        <v>69</v>
      </c>
      <c r="AE208" s="23">
        <f t="shared" ca="1" si="152"/>
        <v>34</v>
      </c>
      <c r="AF208" s="20">
        <f t="shared" ca="1" si="153"/>
        <v>61</v>
      </c>
      <c r="AG208" s="20">
        <f t="shared" ca="1" si="153"/>
        <v>79</v>
      </c>
      <c r="AH208" s="20">
        <f t="shared" ca="1" si="153"/>
        <v>24</v>
      </c>
      <c r="AI208" s="20">
        <f t="shared" ca="1" si="153"/>
        <v>30</v>
      </c>
      <c r="AJ208" s="1">
        <f t="shared" ca="1" si="154"/>
        <v>0.67032967032967028</v>
      </c>
      <c r="AK208" s="1">
        <f t="shared" ca="1" si="155"/>
        <v>0.23300970873786409</v>
      </c>
      <c r="AL208" s="1">
        <f t="shared" ca="1" si="156"/>
        <v>0.43814432989690721</v>
      </c>
      <c r="AM208" s="1">
        <f t="shared" ca="1" si="157"/>
        <v>0.46907216494845361</v>
      </c>
      <c r="AN208" s="1">
        <f ca="1"/>
        <v>0.67032967032967028</v>
      </c>
      <c r="AO208" s="1">
        <f ca="1"/>
        <v>0.23300970873786409</v>
      </c>
      <c r="AP208" s="1">
        <f ca="1"/>
        <v>0.43814432989690721</v>
      </c>
      <c r="AQ208" s="1">
        <f ca="1"/>
        <v>0.46907216494845361</v>
      </c>
      <c r="AR208" s="2">
        <f t="shared" ca="1" si="158"/>
        <v>-0.20125750538121667</v>
      </c>
      <c r="AS208" s="2">
        <f t="shared" ca="1" si="159"/>
        <v>-0.43731996159180619</v>
      </c>
      <c r="AT208" s="2">
        <f t="shared" ca="1" si="160"/>
        <v>-0.23218534043276307</v>
      </c>
      <c r="AU208" s="1">
        <f t="shared" ca="1" si="171"/>
        <v>-6.7066014807656282E-2</v>
      </c>
      <c r="AV208" s="1">
        <f t="shared" ca="1" si="171"/>
        <v>5.4211702620270308E-2</v>
      </c>
      <c r="AW208" s="1">
        <f t="shared" ca="1" si="171"/>
        <v>-4.0711979255010355E-3</v>
      </c>
      <c r="BA208" s="1">
        <v>0.81896551724137934</v>
      </c>
      <c r="BB208" s="1">
        <v>0.25242718446601942</v>
      </c>
      <c r="BC208" s="1">
        <v>0.55251141552511418</v>
      </c>
      <c r="BD208" s="1">
        <v>0.52968036529680362</v>
      </c>
      <c r="BE208" s="1">
        <v>0.67</v>
      </c>
      <c r="BF208" s="1">
        <v>0.15957446808510634</v>
      </c>
      <c r="BG208" s="1">
        <v>0.42268041237113402</v>
      </c>
      <c r="BH208" s="1">
        <v>0.51546391752577314</v>
      </c>
      <c r="BI208" s="2">
        <f t="shared" si="161"/>
        <v>-0.1545360824742269</v>
      </c>
      <c r="BJ208" s="2">
        <f t="shared" si="162"/>
        <v>-0.5104255319148937</v>
      </c>
      <c r="BK208" s="2">
        <f t="shared" si="163"/>
        <v>-0.24731958762886602</v>
      </c>
      <c r="BL208" s="1">
        <f t="shared" si="172"/>
        <v>6.4616772037743575E-2</v>
      </c>
      <c r="BM208" s="1">
        <f t="shared" si="172"/>
        <v>3.624113475177293E-2</v>
      </c>
      <c r="BN208" s="1">
        <f t="shared" si="172"/>
        <v>5.4706195059900042E-2</v>
      </c>
      <c r="BP208" s="9">
        <v>205</v>
      </c>
      <c r="BQ208" s="1">
        <v>0.67</v>
      </c>
      <c r="BR208" s="1">
        <v>0.15957446808510639</v>
      </c>
      <c r="BS208" s="1">
        <v>0.42268041237113402</v>
      </c>
      <c r="BT208" s="1">
        <v>0.51546391752577314</v>
      </c>
      <c r="BU208" s="1">
        <v>0.75257731958762886</v>
      </c>
      <c r="BV208" s="9">
        <v>205</v>
      </c>
      <c r="BW208" s="1">
        <f t="shared" ca="1" si="164"/>
        <v>0.67032967032967028</v>
      </c>
      <c r="BX208" s="1">
        <f t="shared" ca="1" si="165"/>
        <v>0.23300970873786409</v>
      </c>
      <c r="BY208" s="1">
        <f t="shared" ca="1" si="166"/>
        <v>0.43814432989690721</v>
      </c>
      <c r="BZ208" s="1">
        <f t="shared" ca="1" si="167"/>
        <v>0.46907216494845361</v>
      </c>
      <c r="CA208" s="1">
        <f t="shared" ca="1" si="168"/>
        <v>0.72164948453608246</v>
      </c>
    </row>
    <row r="209" spans="1:79" x14ac:dyDescent="0.25">
      <c r="A209" s="2">
        <f t="shared" si="169"/>
        <v>206</v>
      </c>
      <c r="B209" s="2">
        <f ca="1">OFFSET(Vectors!A208,0,8*(-1+$A$2))</f>
        <v>169</v>
      </c>
      <c r="C209" s="2">
        <f ca="1">OFFSET(Vectors!B208,0,8*(-1+$A$2))</f>
        <v>0.6705882352941176</v>
      </c>
      <c r="D209" s="15">
        <f ca="1">OFFSET(Vectors!F208,0,8*(-1+$A$2))+NORMINV(RAND(),OFFSET(Vectors!G208,0,8*(-1+$A$2)),OFFSET(Vectors!H208,0,8*(-1+$A$2)))</f>
        <v>0.50412895166759397</v>
      </c>
      <c r="E209" s="2">
        <f t="shared" ca="1" si="131"/>
        <v>85</v>
      </c>
      <c r="F209" s="2">
        <f ca="1">B209-E209</f>
        <v>84</v>
      </c>
      <c r="G209" s="12">
        <f ca="1">OFFSET(Vectors!C208,0,8*(-1+$A$2))+NORMINV(RAND(),OFFSET(Vectors!D208,0,8*(-1+$A$2)),OFFSET(Vectors!E208,0,8*(-1+$A$2)))</f>
        <v>0.18921011024265794</v>
      </c>
      <c r="H209" s="4">
        <f t="shared" ca="1" si="132"/>
        <v>57</v>
      </c>
      <c r="I209" s="5">
        <f t="shared" ca="1" si="133"/>
        <v>28</v>
      </c>
      <c r="J209" s="6">
        <f t="shared" ca="1" si="134"/>
        <v>16</v>
      </c>
      <c r="K209" s="7">
        <f t="shared" ca="1" si="135"/>
        <v>68</v>
      </c>
      <c r="L209" s="4">
        <f t="shared" ca="1" si="136"/>
        <v>16</v>
      </c>
      <c r="M209" s="5">
        <f t="shared" ca="1" si="170"/>
        <v>69</v>
      </c>
      <c r="N209" s="6">
        <f t="shared" ca="1" si="137"/>
        <v>56</v>
      </c>
      <c r="O209" s="7">
        <f t="shared" ca="1" si="138"/>
        <v>28</v>
      </c>
      <c r="P209" s="4">
        <f t="shared" ca="1" si="139"/>
        <v>57</v>
      </c>
      <c r="Q209" s="5">
        <f t="shared" ca="1" si="140"/>
        <v>68</v>
      </c>
      <c r="R209" s="6">
        <f t="shared" ca="1" si="141"/>
        <v>16</v>
      </c>
      <c r="S209" s="7">
        <f t="shared" ca="1" si="142"/>
        <v>28</v>
      </c>
      <c r="T209" s="4">
        <f t="shared" ca="1" si="143"/>
        <v>16</v>
      </c>
      <c r="U209" s="5">
        <f t="shared" ca="1" si="144"/>
        <v>28</v>
      </c>
      <c r="V209" s="6">
        <f t="shared" ca="1" si="145"/>
        <v>56</v>
      </c>
      <c r="W209" s="7">
        <f t="shared" ca="1" si="146"/>
        <v>69</v>
      </c>
      <c r="X209" s="4">
        <f t="shared" ca="1" si="147"/>
        <v>57</v>
      </c>
      <c r="Y209" s="5">
        <f t="shared" ca="1" si="148"/>
        <v>16</v>
      </c>
      <c r="Z209" s="6">
        <f t="shared" ca="1" si="149"/>
        <v>28</v>
      </c>
      <c r="AA209" s="7">
        <f t="shared" ca="1" si="149"/>
        <v>68</v>
      </c>
      <c r="AB209" s="4">
        <f t="shared" ca="1" si="150"/>
        <v>16</v>
      </c>
      <c r="AC209" s="5">
        <f t="shared" ca="1" si="151"/>
        <v>56</v>
      </c>
      <c r="AD209" s="6">
        <f t="shared" ca="1" si="152"/>
        <v>69</v>
      </c>
      <c r="AE209" s="23">
        <f t="shared" ca="1" si="152"/>
        <v>28</v>
      </c>
      <c r="AF209" s="20">
        <f t="shared" ca="1" si="153"/>
        <v>57</v>
      </c>
      <c r="AG209" s="20">
        <f t="shared" ca="1" si="153"/>
        <v>68</v>
      </c>
      <c r="AH209" s="20">
        <f t="shared" ca="1" si="153"/>
        <v>16</v>
      </c>
      <c r="AI209" s="20">
        <f t="shared" ca="1" si="153"/>
        <v>28</v>
      </c>
      <c r="AJ209" s="1">
        <f t="shared" ca="1" si="154"/>
        <v>0.6705882352941176</v>
      </c>
      <c r="AK209" s="1">
        <f t="shared" ca="1" si="155"/>
        <v>0.19047619047619047</v>
      </c>
      <c r="AL209" s="1">
        <f t="shared" ca="1" si="156"/>
        <v>0.43195266272189348</v>
      </c>
      <c r="AM209" s="1">
        <f t="shared" ca="1" si="157"/>
        <v>0.50295857988165682</v>
      </c>
      <c r="AN209" s="1">
        <f ca="1"/>
        <v>0.6705882352941176</v>
      </c>
      <c r="AO209" s="1">
        <f ca="1"/>
        <v>0.19047619047619047</v>
      </c>
      <c r="AP209" s="1">
        <f ca="1"/>
        <v>0.43195266272189348</v>
      </c>
      <c r="AQ209" s="1">
        <f ca="1"/>
        <v>0.50295857988165682</v>
      </c>
      <c r="AR209" s="2">
        <f t="shared" ca="1" si="158"/>
        <v>-0.16762965541246078</v>
      </c>
      <c r="AS209" s="2">
        <f t="shared" ca="1" si="159"/>
        <v>-0.48011204481792713</v>
      </c>
      <c r="AT209" s="2">
        <f t="shared" ca="1" si="160"/>
        <v>-0.23863557257222412</v>
      </c>
      <c r="AU209" s="1">
        <f t="shared" ca="1" si="171"/>
        <v>3.3627849968755896E-2</v>
      </c>
      <c r="AV209" s="1">
        <f t="shared" ca="1" si="171"/>
        <v>-4.2792083226120936E-2</v>
      </c>
      <c r="AW209" s="1">
        <f t="shared" ca="1" si="171"/>
        <v>-6.450232139461054E-3</v>
      </c>
      <c r="BA209" s="1">
        <v>0.44</v>
      </c>
      <c r="BB209" s="1">
        <v>0.5</v>
      </c>
      <c r="BC209" s="1">
        <v>0.46590909090909088</v>
      </c>
      <c r="BD209" s="1">
        <v>0.56818181818181823</v>
      </c>
      <c r="BE209" s="1">
        <v>0.6705882352941176</v>
      </c>
      <c r="BF209" s="1">
        <v>0.14285714285714279</v>
      </c>
      <c r="BG209" s="1">
        <v>0.40828402366863903</v>
      </c>
      <c r="BH209" s="1">
        <v>0.50295857988165682</v>
      </c>
      <c r="BI209" s="2">
        <f t="shared" si="161"/>
        <v>-0.16762965541246078</v>
      </c>
      <c r="BJ209" s="2">
        <f t="shared" si="162"/>
        <v>-0.5277310924369748</v>
      </c>
      <c r="BK209" s="2">
        <f t="shared" si="163"/>
        <v>-0.26230421162547857</v>
      </c>
      <c r="BL209" s="1">
        <f t="shared" si="172"/>
        <v>-1.3093572938233877E-2</v>
      </c>
      <c r="BM209" s="1">
        <f t="shared" si="172"/>
        <v>-1.7305560522081098E-2</v>
      </c>
      <c r="BN209" s="1">
        <f t="shared" si="172"/>
        <v>-1.4984623996612545E-2</v>
      </c>
      <c r="BP209" s="9">
        <v>206</v>
      </c>
      <c r="BQ209" s="1">
        <v>0.6705882352941176</v>
      </c>
      <c r="BR209" s="1">
        <v>0.14285714285714285</v>
      </c>
      <c r="BS209" s="1">
        <v>0.40828402366863903</v>
      </c>
      <c r="BT209" s="1">
        <v>0.50295857988165682</v>
      </c>
      <c r="BU209" s="1">
        <v>0.76331360946745563</v>
      </c>
      <c r="BV209" s="9">
        <v>206</v>
      </c>
      <c r="BW209" s="1">
        <f t="shared" ca="1" si="164"/>
        <v>0.6705882352941176</v>
      </c>
      <c r="BX209" s="1">
        <f t="shared" ca="1" si="165"/>
        <v>0.19047619047619047</v>
      </c>
      <c r="BY209" s="1">
        <f t="shared" ca="1" si="166"/>
        <v>0.43195266272189348</v>
      </c>
      <c r="BZ209" s="1">
        <f t="shared" ca="1" si="167"/>
        <v>0.50295857988165682</v>
      </c>
      <c r="CA209" s="1">
        <f t="shared" ca="1" si="168"/>
        <v>0.73964497041420119</v>
      </c>
    </row>
    <row r="210" spans="1:79" x14ac:dyDescent="0.25">
      <c r="A210" s="2">
        <f t="shared" si="169"/>
        <v>207</v>
      </c>
      <c r="B210" s="2">
        <f ca="1">OFFSET(Vectors!A209,0,8*(-1+$A$2))</f>
        <v>204</v>
      </c>
      <c r="C210" s="2">
        <f ca="1">OFFSET(Vectors!B209,0,8*(-1+$A$2))</f>
        <v>0.67307692307692313</v>
      </c>
      <c r="D210" s="15">
        <f ca="1">OFFSET(Vectors!F209,0,8*(-1+$A$2))+NORMINV(RAND(),OFFSET(Vectors!G209,0,8*(-1+$A$2)),OFFSET(Vectors!H209,0,8*(-1+$A$2)))</f>
        <v>0.53058824290069129</v>
      </c>
      <c r="E210" s="2">
        <f t="shared" ca="1" si="131"/>
        <v>108</v>
      </c>
      <c r="F210" s="2">
        <f ca="1">B210-E210</f>
        <v>96</v>
      </c>
      <c r="G210" s="12">
        <f ca="1">OFFSET(Vectors!C209,0,8*(-1+$A$2))+NORMINV(RAND(),OFFSET(Vectors!D209,0,8*(-1+$A$2)),OFFSET(Vectors!E209,0,8*(-1+$A$2)))</f>
        <v>0.3539994006262962</v>
      </c>
      <c r="H210" s="4">
        <f t="shared" ca="1" si="132"/>
        <v>73</v>
      </c>
      <c r="I210" s="5">
        <f t="shared" ca="1" si="133"/>
        <v>35</v>
      </c>
      <c r="J210" s="6">
        <f t="shared" ca="1" si="134"/>
        <v>34</v>
      </c>
      <c r="K210" s="7">
        <f t="shared" ca="1" si="135"/>
        <v>62</v>
      </c>
      <c r="L210" s="4">
        <f t="shared" ca="1" si="136"/>
        <v>38</v>
      </c>
      <c r="M210" s="5">
        <f t="shared" ca="1" si="170"/>
        <v>70</v>
      </c>
      <c r="N210" s="6">
        <f t="shared" ca="1" si="137"/>
        <v>65</v>
      </c>
      <c r="O210" s="7">
        <f t="shared" ca="1" si="138"/>
        <v>31</v>
      </c>
      <c r="P210" s="4">
        <f t="shared" ca="1" si="139"/>
        <v>73</v>
      </c>
      <c r="Q210" s="5">
        <f t="shared" ca="1" si="140"/>
        <v>62</v>
      </c>
      <c r="R210" s="6">
        <f t="shared" ca="1" si="141"/>
        <v>34</v>
      </c>
      <c r="S210" s="7">
        <f t="shared" ca="1" si="142"/>
        <v>35</v>
      </c>
      <c r="T210" s="4">
        <f t="shared" ca="1" si="143"/>
        <v>38</v>
      </c>
      <c r="U210" s="5">
        <f t="shared" ca="1" si="144"/>
        <v>31</v>
      </c>
      <c r="V210" s="6">
        <f t="shared" ca="1" si="145"/>
        <v>65</v>
      </c>
      <c r="W210" s="7">
        <f t="shared" ca="1" si="146"/>
        <v>70</v>
      </c>
      <c r="X210" s="4">
        <f t="shared" ca="1" si="147"/>
        <v>73</v>
      </c>
      <c r="Y210" s="5">
        <f t="shared" ca="1" si="148"/>
        <v>34</v>
      </c>
      <c r="Z210" s="6">
        <f t="shared" ca="1" si="149"/>
        <v>35</v>
      </c>
      <c r="AA210" s="7">
        <f t="shared" ca="1" si="149"/>
        <v>62</v>
      </c>
      <c r="AB210" s="4">
        <f t="shared" ca="1" si="150"/>
        <v>38</v>
      </c>
      <c r="AC210" s="5">
        <f t="shared" ca="1" si="151"/>
        <v>65</v>
      </c>
      <c r="AD210" s="6">
        <f t="shared" ca="1" si="152"/>
        <v>70</v>
      </c>
      <c r="AE210" s="23">
        <f t="shared" ca="1" si="152"/>
        <v>31</v>
      </c>
      <c r="AF210" s="20">
        <f t="shared" ca="1" si="153"/>
        <v>73</v>
      </c>
      <c r="AG210" s="20">
        <f t="shared" ca="1" si="153"/>
        <v>62</v>
      </c>
      <c r="AH210" s="20">
        <f t="shared" ca="1" si="153"/>
        <v>34</v>
      </c>
      <c r="AI210" s="20">
        <f t="shared" ca="1" si="153"/>
        <v>35</v>
      </c>
      <c r="AJ210" s="1">
        <f t="shared" ca="1" si="154"/>
        <v>0.67592592592592593</v>
      </c>
      <c r="AK210" s="1">
        <f t="shared" ca="1" si="155"/>
        <v>0.35416666666666669</v>
      </c>
      <c r="AL210" s="1">
        <f t="shared" ca="1" si="156"/>
        <v>0.52450980392156865</v>
      </c>
      <c r="AM210" s="1">
        <f t="shared" ca="1" si="157"/>
        <v>0.52941176470588236</v>
      </c>
      <c r="AN210" s="1">
        <f ca="1"/>
        <v>0.67592592592592593</v>
      </c>
      <c r="AO210" s="1">
        <f ca="1"/>
        <v>0.35416666666666669</v>
      </c>
      <c r="AP210" s="1">
        <f ca="1"/>
        <v>0.52450980392156865</v>
      </c>
      <c r="AQ210" s="1">
        <f ca="1"/>
        <v>0.52941176470588236</v>
      </c>
      <c r="AR210" s="2">
        <f t="shared" ca="1" si="158"/>
        <v>-0.14651416122004357</v>
      </c>
      <c r="AS210" s="2">
        <f t="shared" ca="1" si="159"/>
        <v>-0.32175925925925924</v>
      </c>
      <c r="AT210" s="2">
        <f t="shared" ca="1" si="160"/>
        <v>-0.15141612200435728</v>
      </c>
      <c r="AU210" s="1">
        <f t="shared" ca="1" si="171"/>
        <v>2.1115494192417206E-2</v>
      </c>
      <c r="AV210" s="1">
        <f t="shared" ca="1" si="171"/>
        <v>0.15835278555866789</v>
      </c>
      <c r="AW210" s="1">
        <f t="shared" ca="1" si="171"/>
        <v>8.7219450567866841E-2</v>
      </c>
      <c r="BA210" s="1">
        <v>0.58208955223880599</v>
      </c>
      <c r="BB210" s="1">
        <v>0.49152542372881358</v>
      </c>
      <c r="BC210" s="1">
        <v>0.53968253968253965</v>
      </c>
      <c r="BD210" s="1">
        <v>0.53174603174603174</v>
      </c>
      <c r="BE210" s="1">
        <v>0.67307692307692313</v>
      </c>
      <c r="BF210" s="1">
        <v>0.29000000000000004</v>
      </c>
      <c r="BG210" s="1">
        <v>0.48529411764705882</v>
      </c>
      <c r="BH210" s="1">
        <v>0.50980392156862742</v>
      </c>
      <c r="BI210" s="2">
        <f t="shared" si="161"/>
        <v>-0.16327300150829571</v>
      </c>
      <c r="BJ210" s="2">
        <f t="shared" si="162"/>
        <v>-0.38307692307692309</v>
      </c>
      <c r="BK210" s="2">
        <f t="shared" si="163"/>
        <v>-0.18778280542986431</v>
      </c>
      <c r="BL210" s="1">
        <f t="shared" si="172"/>
        <v>4.3566539041650643E-3</v>
      </c>
      <c r="BM210" s="1">
        <f t="shared" si="172"/>
        <v>0.14465416936005171</v>
      </c>
      <c r="BN210" s="1">
        <f t="shared" si="172"/>
        <v>7.4521406195614259E-2</v>
      </c>
      <c r="BP210" s="9">
        <v>207</v>
      </c>
      <c r="BQ210" s="1">
        <v>0.67307692307692313</v>
      </c>
      <c r="BR210" s="1">
        <v>0.28999999999999998</v>
      </c>
      <c r="BS210" s="1">
        <v>0.48529411764705882</v>
      </c>
      <c r="BT210" s="1">
        <v>0.50980392156862742</v>
      </c>
      <c r="BU210" s="1">
        <v>0.69117647058823528</v>
      </c>
      <c r="BV210" s="9">
        <v>207</v>
      </c>
      <c r="BW210" s="1">
        <f t="shared" ca="1" si="164"/>
        <v>0.67592592592592593</v>
      </c>
      <c r="BX210" s="1">
        <f t="shared" ca="1" si="165"/>
        <v>0.35416666666666669</v>
      </c>
      <c r="BY210" s="1">
        <f t="shared" ca="1" si="166"/>
        <v>0.52450980392156865</v>
      </c>
      <c r="BZ210" s="1">
        <f t="shared" ca="1" si="167"/>
        <v>0.52941176470588236</v>
      </c>
      <c r="CA210" s="1">
        <f t="shared" ca="1" si="168"/>
        <v>0.66176470588235292</v>
      </c>
    </row>
    <row r="211" spans="1:79" x14ac:dyDescent="0.25">
      <c r="A211" s="2">
        <f t="shared" si="169"/>
        <v>208</v>
      </c>
      <c r="B211" s="2">
        <f ca="1">OFFSET(Vectors!A210,0,8*(-1+$A$2))</f>
        <v>86</v>
      </c>
      <c r="C211" s="2">
        <f ca="1">OFFSET(Vectors!B210,0,8*(-1+$A$2))</f>
        <v>0.67346938775510201</v>
      </c>
      <c r="D211" s="15">
        <f ca="1">OFFSET(Vectors!F210,0,8*(-1+$A$2))+NORMINV(RAND(),OFFSET(Vectors!G210,0,8*(-1+$A$2)),OFFSET(Vectors!H210,0,8*(-1+$A$2)))</f>
        <v>0.43876810259702281</v>
      </c>
      <c r="E211" s="2">
        <f t="shared" ca="1" si="131"/>
        <v>38</v>
      </c>
      <c r="F211" s="2">
        <f ca="1">B211-E211</f>
        <v>48</v>
      </c>
      <c r="G211" s="12">
        <f ca="1">OFFSET(Vectors!C210,0,8*(-1+$A$2))+NORMINV(RAND(),OFFSET(Vectors!D210,0,8*(-1+$A$2)),OFFSET(Vectors!E210,0,8*(-1+$A$2)))</f>
        <v>0.31279889248001169</v>
      </c>
      <c r="H211" s="4">
        <f t="shared" ca="1" si="132"/>
        <v>26</v>
      </c>
      <c r="I211" s="5">
        <f t="shared" ca="1" si="133"/>
        <v>12</v>
      </c>
      <c r="J211" s="6">
        <f t="shared" ca="1" si="134"/>
        <v>15</v>
      </c>
      <c r="K211" s="7">
        <f t="shared" ca="1" si="135"/>
        <v>33</v>
      </c>
      <c r="L211" s="4">
        <f t="shared" ca="1" si="136"/>
        <v>12</v>
      </c>
      <c r="M211" s="5">
        <f t="shared" ca="1" si="170"/>
        <v>26</v>
      </c>
      <c r="N211" s="6">
        <f t="shared" ca="1" si="137"/>
        <v>32</v>
      </c>
      <c r="O211" s="7">
        <f t="shared" ca="1" si="138"/>
        <v>16</v>
      </c>
      <c r="P211" s="4">
        <f t="shared" ca="1" si="139"/>
        <v>26</v>
      </c>
      <c r="Q211" s="5">
        <f t="shared" ca="1" si="140"/>
        <v>33</v>
      </c>
      <c r="R211" s="6">
        <f t="shared" ca="1" si="141"/>
        <v>15</v>
      </c>
      <c r="S211" s="7">
        <f t="shared" ca="1" si="142"/>
        <v>12</v>
      </c>
      <c r="T211" s="4">
        <f t="shared" ca="1" si="143"/>
        <v>12</v>
      </c>
      <c r="U211" s="5">
        <f t="shared" ca="1" si="144"/>
        <v>16</v>
      </c>
      <c r="V211" s="6">
        <f t="shared" ca="1" si="145"/>
        <v>32</v>
      </c>
      <c r="W211" s="7">
        <f t="shared" ca="1" si="146"/>
        <v>26</v>
      </c>
      <c r="X211" s="4">
        <f t="shared" ca="1" si="147"/>
        <v>26</v>
      </c>
      <c r="Y211" s="5">
        <f t="shared" ca="1" si="148"/>
        <v>15</v>
      </c>
      <c r="Z211" s="6">
        <f t="shared" ca="1" si="149"/>
        <v>12</v>
      </c>
      <c r="AA211" s="7">
        <f t="shared" ca="1" si="149"/>
        <v>33</v>
      </c>
      <c r="AB211" s="4">
        <f t="shared" ca="1" si="150"/>
        <v>12</v>
      </c>
      <c r="AC211" s="5">
        <f t="shared" ca="1" si="151"/>
        <v>32</v>
      </c>
      <c r="AD211" s="6">
        <f t="shared" ca="1" si="152"/>
        <v>26</v>
      </c>
      <c r="AE211" s="23">
        <f t="shared" ca="1" si="152"/>
        <v>16</v>
      </c>
      <c r="AF211" s="20">
        <f t="shared" ca="1" si="153"/>
        <v>26</v>
      </c>
      <c r="AG211" s="20">
        <f t="shared" ca="1" si="153"/>
        <v>33</v>
      </c>
      <c r="AH211" s="20">
        <f t="shared" ca="1" si="153"/>
        <v>15</v>
      </c>
      <c r="AI211" s="20">
        <f t="shared" ca="1" si="153"/>
        <v>12</v>
      </c>
      <c r="AJ211" s="1">
        <f t="shared" ca="1" si="154"/>
        <v>0.68421052631578949</v>
      </c>
      <c r="AK211" s="1">
        <f t="shared" ca="1" si="155"/>
        <v>0.3125</v>
      </c>
      <c r="AL211" s="1">
        <f t="shared" ca="1" si="156"/>
        <v>0.47674418604651164</v>
      </c>
      <c r="AM211" s="1">
        <f t="shared" ca="1" si="157"/>
        <v>0.44186046511627908</v>
      </c>
      <c r="AN211" s="1">
        <f ca="1"/>
        <v>0.67625899280575541</v>
      </c>
      <c r="AO211" s="1">
        <f ca="1"/>
        <v>0.21088435374149661</v>
      </c>
      <c r="AP211" s="1">
        <f ca="1"/>
        <v>0.43706293706293708</v>
      </c>
      <c r="AQ211" s="1">
        <f ca="1"/>
        <v>0.48601398601398599</v>
      </c>
      <c r="AR211" s="2">
        <f t="shared" ca="1" si="158"/>
        <v>-0.19024500679176942</v>
      </c>
      <c r="AS211" s="2">
        <f t="shared" ca="1" si="159"/>
        <v>-0.4653746390642588</v>
      </c>
      <c r="AT211" s="2">
        <f t="shared" ca="1" si="160"/>
        <v>-0.23919605574281833</v>
      </c>
      <c r="AU211" s="1">
        <f t="shared" ca="1" si="171"/>
        <v>-4.3730845571725852E-2</v>
      </c>
      <c r="AV211" s="1">
        <f t="shared" ca="1" si="171"/>
        <v>-0.14361537980499955</v>
      </c>
      <c r="AW211" s="1">
        <f t="shared" ca="1" si="171"/>
        <v>-8.7779933738461047E-2</v>
      </c>
      <c r="BA211" s="1">
        <v>0.62015503875968991</v>
      </c>
      <c r="BB211" s="1">
        <v>0.3214285714285714</v>
      </c>
      <c r="BC211" s="1">
        <v>0.48132780082987553</v>
      </c>
      <c r="BD211" s="1">
        <v>0.53526970954356845</v>
      </c>
      <c r="BE211" s="1">
        <v>0.67346938775510201</v>
      </c>
      <c r="BF211" s="1">
        <v>0.56756756756756754</v>
      </c>
      <c r="BG211" s="1">
        <v>0.62790697674418605</v>
      </c>
      <c r="BH211" s="1">
        <v>0.56976744186046513</v>
      </c>
      <c r="BI211" s="2">
        <f t="shared" si="161"/>
        <v>-0.10370194589463688</v>
      </c>
      <c r="BJ211" s="2">
        <f t="shared" si="162"/>
        <v>-0.10590182018753447</v>
      </c>
      <c r="BK211" s="2">
        <f t="shared" si="163"/>
        <v>-4.556241101091596E-2</v>
      </c>
      <c r="BL211" s="1">
        <f t="shared" si="172"/>
        <v>5.957105561365883E-2</v>
      </c>
      <c r="BM211" s="1">
        <f t="shared" si="172"/>
        <v>0.27717510288938862</v>
      </c>
      <c r="BN211" s="1">
        <f t="shared" si="172"/>
        <v>0.14222039441894835</v>
      </c>
      <c r="BP211" s="9">
        <v>208</v>
      </c>
      <c r="BQ211" s="1">
        <v>0.67346938775510201</v>
      </c>
      <c r="BR211" s="1">
        <v>0.56756756756756754</v>
      </c>
      <c r="BS211" s="1">
        <v>0.62790697674418605</v>
      </c>
      <c r="BT211" s="1">
        <v>0.56976744186046513</v>
      </c>
      <c r="BU211" s="1">
        <v>0.56976744186046513</v>
      </c>
      <c r="BV211" s="9">
        <v>208</v>
      </c>
      <c r="BW211" s="1">
        <f t="shared" ca="1" si="164"/>
        <v>0.67625899280575541</v>
      </c>
      <c r="BX211" s="1">
        <f t="shared" ca="1" si="165"/>
        <v>0.21088435374149661</v>
      </c>
      <c r="BY211" s="1">
        <f t="shared" ca="1" si="166"/>
        <v>0.43706293706293703</v>
      </c>
      <c r="BZ211" s="1">
        <f t="shared" ca="1" si="167"/>
        <v>0.48601398601398599</v>
      </c>
      <c r="CA211" s="1">
        <f t="shared" ca="1" si="168"/>
        <v>0.73426573426573416</v>
      </c>
    </row>
    <row r="212" spans="1:79" x14ac:dyDescent="0.25">
      <c r="A212" s="2">
        <f t="shared" si="169"/>
        <v>209</v>
      </c>
      <c r="B212" s="2">
        <f ca="1">OFFSET(Vectors!A211,0,8*(-1+$A$2))</f>
        <v>141</v>
      </c>
      <c r="C212" s="2">
        <f ca="1">OFFSET(Vectors!B211,0,8*(-1+$A$2))</f>
        <v>0.67532467532467533</v>
      </c>
      <c r="D212" s="15">
        <f ca="1">OFFSET(Vectors!F211,0,8*(-1+$A$2))+NORMINV(RAND(),OFFSET(Vectors!G211,0,8*(-1+$A$2)),OFFSET(Vectors!H211,0,8*(-1+$A$2)))</f>
        <v>0.4899120283081092</v>
      </c>
      <c r="E212" s="2">
        <f t="shared" ca="1" si="131"/>
        <v>69</v>
      </c>
      <c r="F212" s="2">
        <f ca="1">B212-E212</f>
        <v>72</v>
      </c>
      <c r="G212" s="12">
        <f ca="1">OFFSET(Vectors!C211,0,8*(-1+$A$2))+NORMINV(RAND(),OFFSET(Vectors!D211,0,8*(-1+$A$2)),OFFSET(Vectors!E211,0,8*(-1+$A$2)))</f>
        <v>0.42464195352639578</v>
      </c>
      <c r="H212" s="4">
        <f t="shared" ca="1" si="132"/>
        <v>47</v>
      </c>
      <c r="I212" s="5">
        <f t="shared" ca="1" si="133"/>
        <v>22</v>
      </c>
      <c r="J212" s="6">
        <f t="shared" ca="1" si="134"/>
        <v>31</v>
      </c>
      <c r="K212" s="7">
        <f t="shared" ca="1" si="135"/>
        <v>41</v>
      </c>
      <c r="L212" s="4">
        <f t="shared" ca="1" si="136"/>
        <v>29</v>
      </c>
      <c r="M212" s="5">
        <f t="shared" ca="1" si="170"/>
        <v>40</v>
      </c>
      <c r="N212" s="6">
        <f t="shared" ca="1" si="137"/>
        <v>49</v>
      </c>
      <c r="O212" s="7">
        <f t="shared" ca="1" si="138"/>
        <v>23</v>
      </c>
      <c r="P212" s="4">
        <f t="shared" ca="1" si="139"/>
        <v>47</v>
      </c>
      <c r="Q212" s="5">
        <f t="shared" ca="1" si="140"/>
        <v>41</v>
      </c>
      <c r="R212" s="6">
        <f t="shared" ca="1" si="141"/>
        <v>31</v>
      </c>
      <c r="S212" s="7">
        <f t="shared" ca="1" si="142"/>
        <v>22</v>
      </c>
      <c r="T212" s="4">
        <f t="shared" ca="1" si="143"/>
        <v>29</v>
      </c>
      <c r="U212" s="5">
        <f t="shared" ca="1" si="144"/>
        <v>23</v>
      </c>
      <c r="V212" s="6">
        <f t="shared" ca="1" si="145"/>
        <v>49</v>
      </c>
      <c r="W212" s="7">
        <f t="shared" ca="1" si="146"/>
        <v>40</v>
      </c>
      <c r="X212" s="4">
        <f t="shared" ca="1" si="147"/>
        <v>47</v>
      </c>
      <c r="Y212" s="5">
        <f t="shared" ca="1" si="148"/>
        <v>31</v>
      </c>
      <c r="Z212" s="6">
        <f t="shared" ca="1" si="149"/>
        <v>22</v>
      </c>
      <c r="AA212" s="7">
        <f t="shared" ca="1" si="149"/>
        <v>41</v>
      </c>
      <c r="AB212" s="4">
        <f t="shared" ca="1" si="150"/>
        <v>29</v>
      </c>
      <c r="AC212" s="5">
        <f t="shared" ca="1" si="151"/>
        <v>49</v>
      </c>
      <c r="AD212" s="6">
        <f t="shared" ca="1" si="152"/>
        <v>40</v>
      </c>
      <c r="AE212" s="23">
        <f t="shared" ca="1" si="152"/>
        <v>23</v>
      </c>
      <c r="AF212" s="20">
        <f t="shared" ca="1" si="153"/>
        <v>47</v>
      </c>
      <c r="AG212" s="20">
        <f t="shared" ca="1" si="153"/>
        <v>41</v>
      </c>
      <c r="AH212" s="20">
        <f t="shared" ca="1" si="153"/>
        <v>31</v>
      </c>
      <c r="AI212" s="20">
        <f t="shared" ca="1" si="153"/>
        <v>22</v>
      </c>
      <c r="AJ212" s="1">
        <f t="shared" ca="1" si="154"/>
        <v>0.6811594202898551</v>
      </c>
      <c r="AK212" s="1">
        <f t="shared" ca="1" si="155"/>
        <v>0.43055555555555558</v>
      </c>
      <c r="AL212" s="1">
        <f t="shared" ca="1" si="156"/>
        <v>0.55319148936170215</v>
      </c>
      <c r="AM212" s="1">
        <f t="shared" ca="1" si="157"/>
        <v>0.48936170212765956</v>
      </c>
      <c r="AN212" s="1">
        <f ca="1"/>
        <v>0.6797385620915033</v>
      </c>
      <c r="AO212" s="1">
        <f ca="1"/>
        <v>0.25</v>
      </c>
      <c r="AP212" s="1">
        <f ca="1"/>
        <v>0.4713804713804714</v>
      </c>
      <c r="AQ212" s="1">
        <f ca="1"/>
        <v>0.51515151515151514</v>
      </c>
      <c r="AR212" s="2">
        <f t="shared" ca="1" si="158"/>
        <v>-0.16458704693998816</v>
      </c>
      <c r="AS212" s="2">
        <f t="shared" ca="1" si="159"/>
        <v>-0.4297385620915033</v>
      </c>
      <c r="AT212" s="2">
        <f t="shared" ca="1" si="160"/>
        <v>-0.2083580907110319</v>
      </c>
      <c r="AU212" s="1">
        <f t="shared" ca="1" si="171"/>
        <v>2.5657959851781265E-2</v>
      </c>
      <c r="AV212" s="1">
        <f t="shared" ca="1" si="171"/>
        <v>3.5636076972755504E-2</v>
      </c>
      <c r="AW212" s="1">
        <f t="shared" ca="1" si="171"/>
        <v>3.083796503178643E-2</v>
      </c>
      <c r="BA212" s="1">
        <v>0.54545454545454541</v>
      </c>
      <c r="BB212" s="1">
        <v>0.3214285714285714</v>
      </c>
      <c r="BC212" s="1">
        <v>0.42</v>
      </c>
      <c r="BD212" s="1">
        <v>0.44</v>
      </c>
      <c r="BE212" s="1">
        <v>0.67532467532467533</v>
      </c>
      <c r="BF212" s="1">
        <v>0.265625</v>
      </c>
      <c r="BG212" s="1">
        <v>0.48936170212765956</v>
      </c>
      <c r="BH212" s="1">
        <v>0.54609929078014185</v>
      </c>
      <c r="BI212" s="2">
        <f t="shared" si="161"/>
        <v>-0.12922538454453347</v>
      </c>
      <c r="BJ212" s="2">
        <f t="shared" si="162"/>
        <v>-0.40969967532467533</v>
      </c>
      <c r="BK212" s="2">
        <f t="shared" si="163"/>
        <v>-0.18596297319701577</v>
      </c>
      <c r="BL212" s="1">
        <f t="shared" si="172"/>
        <v>-2.552343864989659E-2</v>
      </c>
      <c r="BM212" s="1">
        <f t="shared" si="172"/>
        <v>-0.30379785513714086</v>
      </c>
      <c r="BN212" s="1">
        <f t="shared" si="172"/>
        <v>-0.14040056218609981</v>
      </c>
      <c r="BP212" s="9">
        <v>209</v>
      </c>
      <c r="BQ212" s="1">
        <v>0.67532467532467533</v>
      </c>
      <c r="BR212" s="1">
        <v>0.265625</v>
      </c>
      <c r="BS212" s="1">
        <v>0.48936170212765956</v>
      </c>
      <c r="BT212" s="1">
        <v>0.54609929078014185</v>
      </c>
      <c r="BU212" s="1">
        <v>0.7021276595744681</v>
      </c>
      <c r="BV212" s="9">
        <v>209</v>
      </c>
      <c r="BW212" s="1">
        <f t="shared" ca="1" si="164"/>
        <v>0.6797385620915033</v>
      </c>
      <c r="BX212" s="1">
        <f t="shared" ca="1" si="165"/>
        <v>0.25</v>
      </c>
      <c r="BY212" s="1">
        <f t="shared" ca="1" si="166"/>
        <v>0.4713804713804714</v>
      </c>
      <c r="BZ212" s="1">
        <f t="shared" ca="1" si="167"/>
        <v>0.51515151515151514</v>
      </c>
      <c r="CA212" s="1">
        <f t="shared" ca="1" si="168"/>
        <v>0.71380471380471389</v>
      </c>
    </row>
    <row r="213" spans="1:79" x14ac:dyDescent="0.25">
      <c r="A213" s="2">
        <f t="shared" si="169"/>
        <v>210</v>
      </c>
      <c r="B213" s="2">
        <f ca="1">OFFSET(Vectors!A212,0,8*(-1+$A$2))</f>
        <v>286</v>
      </c>
      <c r="C213" s="2">
        <f ca="1">OFFSET(Vectors!B212,0,8*(-1+$A$2))</f>
        <v>0.67625899280575541</v>
      </c>
      <c r="D213" s="15">
        <f ca="1">OFFSET(Vectors!F212,0,8*(-1+$A$2))+NORMINV(RAND(),OFFSET(Vectors!G212,0,8*(-1+$A$2)),OFFSET(Vectors!H212,0,8*(-1+$A$2)))</f>
        <v>0.48668308947278682</v>
      </c>
      <c r="E213" s="2">
        <f t="shared" ca="1" si="131"/>
        <v>139</v>
      </c>
      <c r="F213" s="2">
        <f ca="1">B213-E213</f>
        <v>147</v>
      </c>
      <c r="G213" s="12">
        <f ca="1">OFFSET(Vectors!C212,0,8*(-1+$A$2))+NORMINV(RAND(),OFFSET(Vectors!D212,0,8*(-1+$A$2)),OFFSET(Vectors!E212,0,8*(-1+$A$2)))</f>
        <v>0.21189052588520318</v>
      </c>
      <c r="H213" s="4">
        <f t="shared" ca="1" si="132"/>
        <v>94</v>
      </c>
      <c r="I213" s="5">
        <f t="shared" ca="1" si="133"/>
        <v>45</v>
      </c>
      <c r="J213" s="6">
        <f t="shared" ca="1" si="134"/>
        <v>31</v>
      </c>
      <c r="K213" s="7">
        <f t="shared" ca="1" si="135"/>
        <v>116</v>
      </c>
      <c r="L213" s="4">
        <f t="shared" ca="1" si="136"/>
        <v>29</v>
      </c>
      <c r="M213" s="5">
        <f t="shared" ca="1" si="170"/>
        <v>110</v>
      </c>
      <c r="N213" s="6">
        <f t="shared" ca="1" si="137"/>
        <v>99</v>
      </c>
      <c r="O213" s="7">
        <f t="shared" ca="1" si="138"/>
        <v>48</v>
      </c>
      <c r="P213" s="4">
        <f t="shared" ca="1" si="139"/>
        <v>94</v>
      </c>
      <c r="Q213" s="5">
        <f t="shared" ca="1" si="140"/>
        <v>116</v>
      </c>
      <c r="R213" s="6">
        <f t="shared" ca="1" si="141"/>
        <v>31</v>
      </c>
      <c r="S213" s="7">
        <f t="shared" ca="1" si="142"/>
        <v>45</v>
      </c>
      <c r="T213" s="4">
        <f t="shared" ca="1" si="143"/>
        <v>29</v>
      </c>
      <c r="U213" s="5">
        <f t="shared" ca="1" si="144"/>
        <v>48</v>
      </c>
      <c r="V213" s="6">
        <f t="shared" ca="1" si="145"/>
        <v>99</v>
      </c>
      <c r="W213" s="7">
        <f t="shared" ca="1" si="146"/>
        <v>110</v>
      </c>
      <c r="X213" s="4">
        <f t="shared" ca="1" si="147"/>
        <v>94</v>
      </c>
      <c r="Y213" s="5">
        <f t="shared" ca="1" si="148"/>
        <v>31</v>
      </c>
      <c r="Z213" s="6">
        <f t="shared" ca="1" si="149"/>
        <v>45</v>
      </c>
      <c r="AA213" s="7">
        <f t="shared" ca="1" si="149"/>
        <v>116</v>
      </c>
      <c r="AB213" s="4">
        <f t="shared" ca="1" si="150"/>
        <v>29</v>
      </c>
      <c r="AC213" s="5">
        <f t="shared" ca="1" si="151"/>
        <v>99</v>
      </c>
      <c r="AD213" s="6">
        <f t="shared" ca="1" si="152"/>
        <v>110</v>
      </c>
      <c r="AE213" s="23">
        <f t="shared" ca="1" si="152"/>
        <v>48</v>
      </c>
      <c r="AF213" s="20">
        <f t="shared" ca="1" si="153"/>
        <v>94</v>
      </c>
      <c r="AG213" s="20">
        <f t="shared" ca="1" si="153"/>
        <v>116</v>
      </c>
      <c r="AH213" s="20">
        <f t="shared" ca="1" si="153"/>
        <v>31</v>
      </c>
      <c r="AI213" s="20">
        <f t="shared" ca="1" si="153"/>
        <v>45</v>
      </c>
      <c r="AJ213" s="1">
        <f t="shared" ca="1" si="154"/>
        <v>0.67625899280575541</v>
      </c>
      <c r="AK213" s="1">
        <f t="shared" ca="1" si="155"/>
        <v>0.21088435374149661</v>
      </c>
      <c r="AL213" s="1">
        <f t="shared" ca="1" si="156"/>
        <v>0.43706293706293708</v>
      </c>
      <c r="AM213" s="1">
        <f t="shared" ca="1" si="157"/>
        <v>0.48601398601398599</v>
      </c>
      <c r="AN213" s="1">
        <f ca="1"/>
        <v>0.6811594202898551</v>
      </c>
      <c r="AO213" s="1">
        <f ca="1"/>
        <v>0.43055555555555558</v>
      </c>
      <c r="AP213" s="1">
        <f ca="1"/>
        <v>0.55319148936170215</v>
      </c>
      <c r="AQ213" s="1">
        <f ca="1"/>
        <v>0.48936170212765956</v>
      </c>
      <c r="AR213" s="2">
        <f t="shared" ca="1" si="158"/>
        <v>-0.19179771816219554</v>
      </c>
      <c r="AS213" s="2">
        <f t="shared" ca="1" si="159"/>
        <v>-0.25060386473429952</v>
      </c>
      <c r="AT213" s="2">
        <f t="shared" ca="1" si="160"/>
        <v>-0.12796793092815295</v>
      </c>
      <c r="AU213" s="1">
        <f t="shared" ca="1" si="171"/>
        <v>-2.7210671222207383E-2</v>
      </c>
      <c r="AV213" s="1">
        <f t="shared" ca="1" si="171"/>
        <v>0.17913469735720378</v>
      </c>
      <c r="AW213" s="1">
        <f t="shared" ca="1" si="171"/>
        <v>8.0390159782878945E-2</v>
      </c>
      <c r="BA213" s="1">
        <v>0.55855855855855852</v>
      </c>
      <c r="BB213" s="1">
        <v>0.35384615384615392</v>
      </c>
      <c r="BC213" s="1">
        <v>0.44813278008298757</v>
      </c>
      <c r="BD213" s="1">
        <v>0.46058091286307051</v>
      </c>
      <c r="BE213" s="1">
        <v>0.67625899280575541</v>
      </c>
      <c r="BF213" s="1">
        <v>0.22448979591836737</v>
      </c>
      <c r="BG213" s="1">
        <v>0.44405594405594406</v>
      </c>
      <c r="BH213" s="1">
        <v>0.48601398601398599</v>
      </c>
      <c r="BI213" s="2">
        <f t="shared" si="161"/>
        <v>-0.19024500679176942</v>
      </c>
      <c r="BJ213" s="2">
        <f t="shared" si="162"/>
        <v>-0.45176919688738804</v>
      </c>
      <c r="BK213" s="2">
        <f t="shared" si="163"/>
        <v>-0.23220304874981135</v>
      </c>
      <c r="BL213" s="1">
        <f t="shared" si="172"/>
        <v>-6.101962224723595E-2</v>
      </c>
      <c r="BM213" s="1">
        <f t="shared" si="172"/>
        <v>-4.2069521562712708E-2</v>
      </c>
      <c r="BN213" s="1">
        <f t="shared" si="172"/>
        <v>-4.6240075552795579E-2</v>
      </c>
      <c r="BP213" s="9">
        <v>210</v>
      </c>
      <c r="BQ213" s="1">
        <v>0.67625899280575541</v>
      </c>
      <c r="BR213" s="1">
        <v>0.22448979591836735</v>
      </c>
      <c r="BS213" s="1">
        <v>0.44405594405594406</v>
      </c>
      <c r="BT213" s="1">
        <v>0.48601398601398599</v>
      </c>
      <c r="BU213" s="1">
        <v>0.72727272727272729</v>
      </c>
      <c r="BV213" s="9">
        <v>210</v>
      </c>
      <c r="BW213" s="1">
        <f t="shared" ca="1" si="164"/>
        <v>0.6811594202898551</v>
      </c>
      <c r="BX213" s="1">
        <f t="shared" ca="1" si="165"/>
        <v>0.43055555555555558</v>
      </c>
      <c r="BY213" s="1">
        <f t="shared" ca="1" si="166"/>
        <v>0.55319148936170215</v>
      </c>
      <c r="BZ213" s="1">
        <f t="shared" ca="1" si="167"/>
        <v>0.48936170212765956</v>
      </c>
      <c r="CA213" s="1">
        <f t="shared" ca="1" si="168"/>
        <v>0.62411347517730498</v>
      </c>
    </row>
    <row r="214" spans="1:79" x14ac:dyDescent="0.25">
      <c r="A214" s="2">
        <f t="shared" si="169"/>
        <v>211</v>
      </c>
      <c r="B214" s="2">
        <f ca="1">OFFSET(Vectors!A213,0,8*(-1+$A$2))</f>
        <v>297</v>
      </c>
      <c r="C214" s="2">
        <f ca="1">OFFSET(Vectors!B213,0,8*(-1+$A$2))</f>
        <v>0.68243243243243246</v>
      </c>
      <c r="D214" s="15">
        <f ca="1">OFFSET(Vectors!F213,0,8*(-1+$A$2))+NORMINV(RAND(),OFFSET(Vectors!G213,0,8*(-1+$A$2)),OFFSET(Vectors!H213,0,8*(-1+$A$2)))</f>
        <v>0.51603007796405576</v>
      </c>
      <c r="E214" s="2">
        <f t="shared" ca="1" si="131"/>
        <v>153</v>
      </c>
      <c r="F214" s="2">
        <f ca="1">B214-E214</f>
        <v>144</v>
      </c>
      <c r="G214" s="12">
        <f ca="1">OFFSET(Vectors!C213,0,8*(-1+$A$2))+NORMINV(RAND(),OFFSET(Vectors!D213,0,8*(-1+$A$2)),OFFSET(Vectors!E213,0,8*(-1+$A$2)))</f>
        <v>0.24842329105549632</v>
      </c>
      <c r="H214" s="4">
        <f t="shared" ca="1" si="132"/>
        <v>104</v>
      </c>
      <c r="I214" s="5">
        <f t="shared" ca="1" si="133"/>
        <v>49</v>
      </c>
      <c r="J214" s="6">
        <f t="shared" ca="1" si="134"/>
        <v>36</v>
      </c>
      <c r="K214" s="7">
        <f t="shared" ca="1" si="135"/>
        <v>108</v>
      </c>
      <c r="L214" s="4">
        <f t="shared" ca="1" si="136"/>
        <v>38</v>
      </c>
      <c r="M214" s="5">
        <f t="shared" ca="1" si="170"/>
        <v>115</v>
      </c>
      <c r="N214" s="6">
        <f t="shared" ca="1" si="137"/>
        <v>98</v>
      </c>
      <c r="O214" s="7">
        <f t="shared" ca="1" si="138"/>
        <v>46</v>
      </c>
      <c r="P214" s="4">
        <f t="shared" ca="1" si="139"/>
        <v>104</v>
      </c>
      <c r="Q214" s="5">
        <f t="shared" ca="1" si="140"/>
        <v>108</v>
      </c>
      <c r="R214" s="6">
        <f t="shared" ca="1" si="141"/>
        <v>36</v>
      </c>
      <c r="S214" s="7">
        <f t="shared" ca="1" si="142"/>
        <v>49</v>
      </c>
      <c r="T214" s="4">
        <f t="shared" ca="1" si="143"/>
        <v>38</v>
      </c>
      <c r="U214" s="5">
        <f t="shared" ca="1" si="144"/>
        <v>46</v>
      </c>
      <c r="V214" s="6">
        <f t="shared" ca="1" si="145"/>
        <v>98</v>
      </c>
      <c r="W214" s="7">
        <f t="shared" ca="1" si="146"/>
        <v>115</v>
      </c>
      <c r="X214" s="4">
        <f t="shared" ca="1" si="147"/>
        <v>104</v>
      </c>
      <c r="Y214" s="5">
        <f t="shared" ca="1" si="148"/>
        <v>36</v>
      </c>
      <c r="Z214" s="6">
        <f t="shared" ca="1" si="149"/>
        <v>49</v>
      </c>
      <c r="AA214" s="7">
        <f t="shared" ca="1" si="149"/>
        <v>108</v>
      </c>
      <c r="AB214" s="4">
        <f t="shared" ca="1" si="150"/>
        <v>38</v>
      </c>
      <c r="AC214" s="5">
        <f t="shared" ca="1" si="151"/>
        <v>98</v>
      </c>
      <c r="AD214" s="6">
        <f t="shared" ca="1" si="152"/>
        <v>115</v>
      </c>
      <c r="AE214" s="23">
        <f t="shared" ca="1" si="152"/>
        <v>46</v>
      </c>
      <c r="AF214" s="20">
        <f t="shared" ca="1" si="153"/>
        <v>104</v>
      </c>
      <c r="AG214" s="20">
        <f t="shared" ca="1" si="153"/>
        <v>108</v>
      </c>
      <c r="AH214" s="20">
        <f t="shared" ca="1" si="153"/>
        <v>36</v>
      </c>
      <c r="AI214" s="20">
        <f t="shared" ca="1" si="153"/>
        <v>49</v>
      </c>
      <c r="AJ214" s="1">
        <f t="shared" ca="1" si="154"/>
        <v>0.6797385620915033</v>
      </c>
      <c r="AK214" s="1">
        <f t="shared" ca="1" si="155"/>
        <v>0.25</v>
      </c>
      <c r="AL214" s="1">
        <f t="shared" ca="1" si="156"/>
        <v>0.4713804713804714</v>
      </c>
      <c r="AM214" s="1">
        <f t="shared" ca="1" si="157"/>
        <v>0.51515151515151514</v>
      </c>
      <c r="AN214" s="1">
        <f ca="1"/>
        <v>0.68333333333333335</v>
      </c>
      <c r="AO214" s="1">
        <f ca="1"/>
        <v>0.28000000000000003</v>
      </c>
      <c r="AP214" s="1">
        <f ca="1"/>
        <v>0.5</v>
      </c>
      <c r="AQ214" s="1">
        <f ca="1"/>
        <v>0.54545454545454541</v>
      </c>
      <c r="AR214" s="2">
        <f t="shared" ca="1" si="158"/>
        <v>-0.13787878787878793</v>
      </c>
      <c r="AS214" s="2">
        <f t="shared" ca="1" si="159"/>
        <v>-0.40333333333333332</v>
      </c>
      <c r="AT214" s="2">
        <f t="shared" ca="1" si="160"/>
        <v>-0.18333333333333335</v>
      </c>
      <c r="AU214" s="1">
        <f t="shared" ca="1" si="171"/>
        <v>5.3918930283407607E-2</v>
      </c>
      <c r="AV214" s="1">
        <f t="shared" ca="1" si="171"/>
        <v>-0.1527294685990338</v>
      </c>
      <c r="AW214" s="1">
        <f t="shared" ca="1" si="171"/>
        <v>-5.5365402405180397E-2</v>
      </c>
      <c r="BA214" s="1">
        <v>0.38221153846153844</v>
      </c>
      <c r="BB214" s="1">
        <v>0.44620253164556956</v>
      </c>
      <c r="BC214" s="1">
        <v>0.4098360655737705</v>
      </c>
      <c r="BD214" s="1">
        <v>0.56830601092896171</v>
      </c>
      <c r="BE214" s="1">
        <v>0.68243243243243246</v>
      </c>
      <c r="BF214" s="1">
        <v>0.20134228187919456</v>
      </c>
      <c r="BG214" s="1">
        <v>0.44107744107744107</v>
      </c>
      <c r="BH214" s="1">
        <v>0.49831649831649832</v>
      </c>
      <c r="BI214" s="2">
        <f t="shared" si="161"/>
        <v>-0.18411593411593413</v>
      </c>
      <c r="BJ214" s="2">
        <f t="shared" si="162"/>
        <v>-0.48109015055323789</v>
      </c>
      <c r="BK214" s="2">
        <f t="shared" si="163"/>
        <v>-0.24135499135499139</v>
      </c>
      <c r="BL214" s="1">
        <f t="shared" si="172"/>
        <v>6.1290726758352898E-3</v>
      </c>
      <c r="BM214" s="1">
        <f t="shared" si="172"/>
        <v>-2.9320953665849858E-2</v>
      </c>
      <c r="BN214" s="1">
        <f t="shared" si="172"/>
        <v>-9.1519426051800412E-3</v>
      </c>
      <c r="BP214" s="9">
        <v>211</v>
      </c>
      <c r="BQ214" s="1">
        <v>0.68243243243243246</v>
      </c>
      <c r="BR214" s="1">
        <v>0.20134228187919462</v>
      </c>
      <c r="BS214" s="1">
        <v>0.44107744107744107</v>
      </c>
      <c r="BT214" s="1">
        <v>0.49831649831649832</v>
      </c>
      <c r="BU214" s="1">
        <v>0.7407407407407407</v>
      </c>
      <c r="BV214" s="9">
        <v>211</v>
      </c>
      <c r="BW214" s="1">
        <f t="shared" ca="1" si="164"/>
        <v>0.68333333333333335</v>
      </c>
      <c r="BX214" s="1">
        <f t="shared" ca="1" si="165"/>
        <v>0.28000000000000003</v>
      </c>
      <c r="BY214" s="1">
        <f t="shared" ca="1" si="166"/>
        <v>0.5</v>
      </c>
      <c r="BZ214" s="1">
        <f t="shared" ca="1" si="167"/>
        <v>0.54545454545454541</v>
      </c>
      <c r="CA214" s="1">
        <f t="shared" ca="1" si="168"/>
        <v>0.7</v>
      </c>
    </row>
    <row r="215" spans="1:79" x14ac:dyDescent="0.25">
      <c r="A215" s="2">
        <f t="shared" si="169"/>
        <v>212</v>
      </c>
      <c r="B215" s="2">
        <f ca="1">OFFSET(Vectors!A214,0,8*(-1+$A$2))</f>
        <v>440</v>
      </c>
      <c r="C215" s="2">
        <f ca="1">OFFSET(Vectors!B214,0,8*(-1+$A$2))</f>
        <v>0.68325791855203621</v>
      </c>
      <c r="D215" s="15">
        <f ca="1">OFFSET(Vectors!F214,0,8*(-1+$A$2))+NORMINV(RAND(),OFFSET(Vectors!G214,0,8*(-1+$A$2)),OFFSET(Vectors!H214,0,8*(-1+$A$2)))</f>
        <v>0.5454532911994443</v>
      </c>
      <c r="E215" s="2">
        <f t="shared" ca="1" si="131"/>
        <v>240</v>
      </c>
      <c r="F215" s="2">
        <f ca="1">B215-E215</f>
        <v>200</v>
      </c>
      <c r="G215" s="12">
        <f ca="1">OFFSET(Vectors!C214,0,8*(-1+$A$2))+NORMINV(RAND(),OFFSET(Vectors!D214,0,8*(-1+$A$2)),OFFSET(Vectors!E214,0,8*(-1+$A$2)))</f>
        <v>0.27948292733225033</v>
      </c>
      <c r="H215" s="4">
        <f t="shared" ca="1" si="132"/>
        <v>164</v>
      </c>
      <c r="I215" s="5">
        <f t="shared" ca="1" si="133"/>
        <v>76</v>
      </c>
      <c r="J215" s="6">
        <f t="shared" ca="1" si="134"/>
        <v>56</v>
      </c>
      <c r="K215" s="7">
        <f t="shared" ca="1" si="135"/>
        <v>144</v>
      </c>
      <c r="L215" s="4">
        <f t="shared" ca="1" si="136"/>
        <v>67</v>
      </c>
      <c r="M215" s="5">
        <f t="shared" ca="1" si="170"/>
        <v>173</v>
      </c>
      <c r="N215" s="6">
        <f t="shared" ca="1" si="137"/>
        <v>137</v>
      </c>
      <c r="O215" s="7">
        <f t="shared" ca="1" si="138"/>
        <v>63</v>
      </c>
      <c r="P215" s="4">
        <f t="shared" ca="1" si="139"/>
        <v>164</v>
      </c>
      <c r="Q215" s="5">
        <f t="shared" ca="1" si="140"/>
        <v>144</v>
      </c>
      <c r="R215" s="6">
        <f t="shared" ca="1" si="141"/>
        <v>56</v>
      </c>
      <c r="S215" s="7">
        <f t="shared" ca="1" si="142"/>
        <v>76</v>
      </c>
      <c r="T215" s="4">
        <f t="shared" ca="1" si="143"/>
        <v>67</v>
      </c>
      <c r="U215" s="5">
        <f t="shared" ca="1" si="144"/>
        <v>63</v>
      </c>
      <c r="V215" s="6">
        <f t="shared" ca="1" si="145"/>
        <v>137</v>
      </c>
      <c r="W215" s="7">
        <f t="shared" ca="1" si="146"/>
        <v>173</v>
      </c>
      <c r="X215" s="4">
        <f t="shared" ca="1" si="147"/>
        <v>164</v>
      </c>
      <c r="Y215" s="5">
        <f t="shared" ca="1" si="148"/>
        <v>56</v>
      </c>
      <c r="Z215" s="6">
        <f t="shared" ca="1" si="149"/>
        <v>76</v>
      </c>
      <c r="AA215" s="7">
        <f t="shared" ca="1" si="149"/>
        <v>144</v>
      </c>
      <c r="AB215" s="4">
        <f t="shared" ca="1" si="150"/>
        <v>67</v>
      </c>
      <c r="AC215" s="5">
        <f t="shared" ca="1" si="151"/>
        <v>137</v>
      </c>
      <c r="AD215" s="6">
        <f t="shared" ca="1" si="152"/>
        <v>173</v>
      </c>
      <c r="AE215" s="23">
        <f t="shared" ca="1" si="152"/>
        <v>63</v>
      </c>
      <c r="AF215" s="20">
        <f t="shared" ca="1" si="153"/>
        <v>164</v>
      </c>
      <c r="AG215" s="20">
        <f t="shared" ca="1" si="153"/>
        <v>144</v>
      </c>
      <c r="AH215" s="20">
        <f t="shared" ca="1" si="153"/>
        <v>56</v>
      </c>
      <c r="AI215" s="20">
        <f t="shared" ca="1" si="153"/>
        <v>76</v>
      </c>
      <c r="AJ215" s="1">
        <f t="shared" ca="1" si="154"/>
        <v>0.68333333333333335</v>
      </c>
      <c r="AK215" s="1">
        <f t="shared" ca="1" si="155"/>
        <v>0.28000000000000003</v>
      </c>
      <c r="AL215" s="1">
        <f t="shared" ca="1" si="156"/>
        <v>0.5</v>
      </c>
      <c r="AM215" s="1">
        <f t="shared" ca="1" si="157"/>
        <v>0.54545454545454541</v>
      </c>
      <c r="AN215" s="1">
        <f ca="1"/>
        <v>0.68421052631578949</v>
      </c>
      <c r="AO215" s="1">
        <f ca="1"/>
        <v>0.3125</v>
      </c>
      <c r="AP215" s="1">
        <f ca="1"/>
        <v>0.47674418604651164</v>
      </c>
      <c r="AQ215" s="1">
        <f ca="1"/>
        <v>0.44186046511627908</v>
      </c>
      <c r="AR215" s="2">
        <f t="shared" ca="1" si="158"/>
        <v>-0.24235006119951041</v>
      </c>
      <c r="AS215" s="2">
        <f t="shared" ca="1" si="159"/>
        <v>-0.37171052631578949</v>
      </c>
      <c r="AT215" s="2">
        <f t="shared" ca="1" si="160"/>
        <v>-0.20746634026927785</v>
      </c>
      <c r="AU215" s="1">
        <f t="shared" ca="1" si="171"/>
        <v>-0.10447127332072248</v>
      </c>
      <c r="AV215" s="1">
        <f t="shared" ca="1" si="171"/>
        <v>3.162280701754383E-2</v>
      </c>
      <c r="AW215" s="1">
        <f t="shared" ca="1" si="171"/>
        <v>-2.4133006935944501E-2</v>
      </c>
      <c r="BA215" s="1">
        <v>0.43147208121827413</v>
      </c>
      <c r="BB215" s="1">
        <v>0.33526011560693636</v>
      </c>
      <c r="BC215" s="1">
        <v>0.38648648648648648</v>
      </c>
      <c r="BD215" s="1">
        <v>0.53243243243243243</v>
      </c>
      <c r="BE215" s="1">
        <v>0.68325791855203621</v>
      </c>
      <c r="BF215" s="1">
        <v>0.24657534246575341</v>
      </c>
      <c r="BG215" s="1">
        <v>0.46590909090909088</v>
      </c>
      <c r="BH215" s="1">
        <v>0.50227272727272732</v>
      </c>
      <c r="BI215" s="2">
        <f t="shared" si="161"/>
        <v>-0.1809851912793089</v>
      </c>
      <c r="BJ215" s="2">
        <f t="shared" si="162"/>
        <v>-0.4366825760862828</v>
      </c>
      <c r="BK215" s="2">
        <f t="shared" si="163"/>
        <v>-0.21734882764294533</v>
      </c>
      <c r="BL215" s="1">
        <f t="shared" si="172"/>
        <v>3.1307428366252332E-3</v>
      </c>
      <c r="BM215" s="1">
        <f t="shared" si="172"/>
        <v>4.4407574466955091E-2</v>
      </c>
      <c r="BN215" s="1">
        <f t="shared" si="172"/>
        <v>2.4006163712046058E-2</v>
      </c>
      <c r="BP215" s="9">
        <v>212</v>
      </c>
      <c r="BQ215" s="1">
        <v>0.68325791855203621</v>
      </c>
      <c r="BR215" s="1">
        <v>0.24657534246575341</v>
      </c>
      <c r="BS215" s="1">
        <v>0.46590909090909088</v>
      </c>
      <c r="BT215" s="1">
        <v>0.50227272727272732</v>
      </c>
      <c r="BU215" s="1">
        <v>0.71818181818181814</v>
      </c>
      <c r="BV215" s="9">
        <v>212</v>
      </c>
      <c r="BW215" s="1">
        <f t="shared" ca="1" si="164"/>
        <v>0.68421052631578949</v>
      </c>
      <c r="BX215" s="1">
        <f t="shared" ca="1" si="165"/>
        <v>0.3125</v>
      </c>
      <c r="BY215" s="1">
        <f t="shared" ca="1" si="166"/>
        <v>0.4767441860465117</v>
      </c>
      <c r="BZ215" s="1">
        <f t="shared" ca="1" si="167"/>
        <v>0.44186046511627908</v>
      </c>
      <c r="CA215" s="1">
        <f t="shared" ca="1" si="168"/>
        <v>0.68604651162790709</v>
      </c>
    </row>
    <row r="216" spans="1:79" x14ac:dyDescent="0.25">
      <c r="A216" s="2">
        <f t="shared" si="169"/>
        <v>213</v>
      </c>
      <c r="B216" s="2">
        <f ca="1">OFFSET(Vectors!A215,0,8*(-1+$A$2))</f>
        <v>529</v>
      </c>
      <c r="C216" s="2">
        <f ca="1">OFFSET(Vectors!B215,0,8*(-1+$A$2))</f>
        <v>0.68627450980392157</v>
      </c>
      <c r="D216" s="15">
        <f ca="1">OFFSET(Vectors!F215,0,8*(-1+$A$2))+NORMINV(RAND(),OFFSET(Vectors!G215,0,8*(-1+$A$2)),OFFSET(Vectors!H215,0,8*(-1+$A$2)))</f>
        <v>0.47435418043161476</v>
      </c>
      <c r="E216" s="2">
        <f t="shared" ca="1" si="131"/>
        <v>251</v>
      </c>
      <c r="F216" s="2">
        <f ca="1">B216-E216</f>
        <v>278</v>
      </c>
      <c r="G216" s="12">
        <f ca="1">OFFSET(Vectors!C215,0,8*(-1+$A$2))+NORMINV(RAND(),OFFSET(Vectors!D215,0,8*(-1+$A$2)),OFFSET(Vectors!E215,0,8*(-1+$A$2)))</f>
        <v>0.13629032709360747</v>
      </c>
      <c r="H216" s="4">
        <f t="shared" ca="1" si="132"/>
        <v>172</v>
      </c>
      <c r="I216" s="5">
        <f t="shared" ca="1" si="133"/>
        <v>79</v>
      </c>
      <c r="J216" s="6">
        <f t="shared" ca="1" si="134"/>
        <v>38</v>
      </c>
      <c r="K216" s="7">
        <f t="shared" ca="1" si="135"/>
        <v>240</v>
      </c>
      <c r="L216" s="4">
        <f t="shared" ca="1" si="136"/>
        <v>34</v>
      </c>
      <c r="M216" s="5">
        <f t="shared" ca="1" si="170"/>
        <v>217</v>
      </c>
      <c r="N216" s="6">
        <f t="shared" ca="1" si="137"/>
        <v>191</v>
      </c>
      <c r="O216" s="7">
        <f t="shared" ca="1" si="138"/>
        <v>87</v>
      </c>
      <c r="P216" s="4">
        <f t="shared" ca="1" si="139"/>
        <v>172</v>
      </c>
      <c r="Q216" s="5">
        <f t="shared" ca="1" si="140"/>
        <v>240</v>
      </c>
      <c r="R216" s="6">
        <f t="shared" ca="1" si="141"/>
        <v>38</v>
      </c>
      <c r="S216" s="7">
        <f t="shared" ca="1" si="142"/>
        <v>79</v>
      </c>
      <c r="T216" s="4">
        <f t="shared" ca="1" si="143"/>
        <v>34</v>
      </c>
      <c r="U216" s="5">
        <f t="shared" ca="1" si="144"/>
        <v>87</v>
      </c>
      <c r="V216" s="6">
        <f t="shared" ca="1" si="145"/>
        <v>191</v>
      </c>
      <c r="W216" s="7">
        <f t="shared" ca="1" si="146"/>
        <v>217</v>
      </c>
      <c r="X216" s="4">
        <f t="shared" ca="1" si="147"/>
        <v>172</v>
      </c>
      <c r="Y216" s="5">
        <f t="shared" ca="1" si="148"/>
        <v>38</v>
      </c>
      <c r="Z216" s="6">
        <f t="shared" ca="1" si="149"/>
        <v>79</v>
      </c>
      <c r="AA216" s="7">
        <f t="shared" ca="1" si="149"/>
        <v>240</v>
      </c>
      <c r="AB216" s="4">
        <f t="shared" ca="1" si="150"/>
        <v>34</v>
      </c>
      <c r="AC216" s="5">
        <f t="shared" ca="1" si="151"/>
        <v>191</v>
      </c>
      <c r="AD216" s="6">
        <f t="shared" ca="1" si="152"/>
        <v>217</v>
      </c>
      <c r="AE216" s="23">
        <f t="shared" ca="1" si="152"/>
        <v>87</v>
      </c>
      <c r="AF216" s="20">
        <f t="shared" ca="1" si="153"/>
        <v>172</v>
      </c>
      <c r="AG216" s="20">
        <f t="shared" ca="1" si="153"/>
        <v>240</v>
      </c>
      <c r="AH216" s="20">
        <f t="shared" ca="1" si="153"/>
        <v>38</v>
      </c>
      <c r="AI216" s="20">
        <f t="shared" ca="1" si="153"/>
        <v>79</v>
      </c>
      <c r="AJ216" s="1">
        <f t="shared" ca="1" si="154"/>
        <v>0.68525896414342624</v>
      </c>
      <c r="AK216" s="1">
        <f t="shared" ca="1" si="155"/>
        <v>0.1366906474820144</v>
      </c>
      <c r="AL216" s="1">
        <f t="shared" ca="1" si="156"/>
        <v>0.39697542533081287</v>
      </c>
      <c r="AM216" s="1">
        <f t="shared" ca="1" si="157"/>
        <v>0.47448015122873344</v>
      </c>
      <c r="AN216" s="1">
        <f ca="1"/>
        <v>0.68525896414342624</v>
      </c>
      <c r="AO216" s="1">
        <f ca="1"/>
        <v>0.1366906474820144</v>
      </c>
      <c r="AP216" s="1">
        <f ca="1"/>
        <v>0.39697542533081287</v>
      </c>
      <c r="AQ216" s="1">
        <f ca="1"/>
        <v>0.47448015122873344</v>
      </c>
      <c r="AR216" s="2">
        <f t="shared" ca="1" si="158"/>
        <v>-0.2107788129146928</v>
      </c>
      <c r="AS216" s="2">
        <f t="shared" ca="1" si="159"/>
        <v>-0.54856831666141181</v>
      </c>
      <c r="AT216" s="2">
        <f t="shared" ca="1" si="160"/>
        <v>-0.28828353881261337</v>
      </c>
      <c r="AU216" s="1">
        <f t="shared" ca="1" si="171"/>
        <v>3.157124828481761E-2</v>
      </c>
      <c r="AV216" s="1">
        <f t="shared" ca="1" si="171"/>
        <v>-0.17685779034562232</v>
      </c>
      <c r="AW216" s="1">
        <f t="shared" ca="1" si="171"/>
        <v>-8.0817198543335522E-2</v>
      </c>
      <c r="BA216" s="1">
        <v>0.7</v>
      </c>
      <c r="BB216" s="1">
        <v>0.19230769230769229</v>
      </c>
      <c r="BC216" s="1">
        <v>0.44936708860759494</v>
      </c>
      <c r="BD216" s="1">
        <v>0.50632911392405067</v>
      </c>
      <c r="BE216" s="1">
        <v>0.68627450980392157</v>
      </c>
      <c r="BF216" s="1">
        <v>0.21897810218978098</v>
      </c>
      <c r="BG216" s="1">
        <v>0.44423440453686203</v>
      </c>
      <c r="BH216" s="1">
        <v>0.48204158790170132</v>
      </c>
      <c r="BI216" s="2">
        <f t="shared" si="161"/>
        <v>-0.20423292190222025</v>
      </c>
      <c r="BJ216" s="2">
        <f t="shared" si="162"/>
        <v>-0.4672964076141406</v>
      </c>
      <c r="BK216" s="2">
        <f t="shared" si="163"/>
        <v>-0.24204010526705955</v>
      </c>
      <c r="BL216" s="1">
        <f t="shared" si="172"/>
        <v>-2.3247730622911356E-2</v>
      </c>
      <c r="BM216" s="1">
        <f t="shared" si="172"/>
        <v>-3.0613831527857793E-2</v>
      </c>
      <c r="BN216" s="1">
        <f t="shared" si="172"/>
        <v>-2.4691277624114216E-2</v>
      </c>
      <c r="BP216" s="9">
        <v>213</v>
      </c>
      <c r="BQ216" s="1">
        <v>0.68627450980392157</v>
      </c>
      <c r="BR216" s="1">
        <v>0.21897810218978103</v>
      </c>
      <c r="BS216" s="1">
        <v>0.44423440453686203</v>
      </c>
      <c r="BT216" s="1">
        <v>0.48204158790170132</v>
      </c>
      <c r="BU216" s="1">
        <v>0.73534971644612479</v>
      </c>
      <c r="BV216" s="9">
        <v>213</v>
      </c>
      <c r="BW216" s="1">
        <f t="shared" ca="1" si="164"/>
        <v>0.68525896414342624</v>
      </c>
      <c r="BX216" s="1">
        <f t="shared" ca="1" si="165"/>
        <v>0.1366906474820144</v>
      </c>
      <c r="BY216" s="1">
        <f t="shared" ca="1" si="166"/>
        <v>0.39697542533081281</v>
      </c>
      <c r="BZ216" s="1">
        <f t="shared" ca="1" si="167"/>
        <v>0.47448015122873344</v>
      </c>
      <c r="CA216" s="1">
        <f t="shared" ca="1" si="168"/>
        <v>0.77882797731568987</v>
      </c>
    </row>
    <row r="217" spans="1:79" x14ac:dyDescent="0.25">
      <c r="A217" s="2">
        <f t="shared" si="169"/>
        <v>214</v>
      </c>
      <c r="B217" s="2">
        <f ca="1">OFFSET(Vectors!A216,0,8*(-1+$A$2))</f>
        <v>150</v>
      </c>
      <c r="C217" s="2">
        <f ca="1">OFFSET(Vectors!B216,0,8*(-1+$A$2))</f>
        <v>0.69620253164556967</v>
      </c>
      <c r="D217" s="15">
        <f ca="1">OFFSET(Vectors!F216,0,8*(-1+$A$2))+NORMINV(RAND(),OFFSET(Vectors!G216,0,8*(-1+$A$2)),OFFSET(Vectors!H216,0,8*(-1+$A$2)))</f>
        <v>0.49938314243285825</v>
      </c>
      <c r="E217" s="2">
        <f t="shared" ca="1" si="131"/>
        <v>75</v>
      </c>
      <c r="F217" s="2">
        <f ca="1">B217-E217</f>
        <v>75</v>
      </c>
      <c r="G217" s="12">
        <f ca="1">OFFSET(Vectors!C216,0,8*(-1+$A$2))+NORMINV(RAND(),OFFSET(Vectors!D216,0,8*(-1+$A$2)),OFFSET(Vectors!E216,0,8*(-1+$A$2)))</f>
        <v>0.17403509925709484</v>
      </c>
      <c r="H217" s="4">
        <f t="shared" ca="1" si="132"/>
        <v>52</v>
      </c>
      <c r="I217" s="5">
        <f t="shared" ca="1" si="133"/>
        <v>23</v>
      </c>
      <c r="J217" s="6">
        <f t="shared" ca="1" si="134"/>
        <v>13</v>
      </c>
      <c r="K217" s="7">
        <f t="shared" ca="1" si="135"/>
        <v>62</v>
      </c>
      <c r="L217" s="4">
        <f t="shared" ca="1" si="136"/>
        <v>13</v>
      </c>
      <c r="M217" s="5">
        <f t="shared" ca="1" si="170"/>
        <v>62</v>
      </c>
      <c r="N217" s="6">
        <f t="shared" ca="1" si="137"/>
        <v>52</v>
      </c>
      <c r="O217" s="7">
        <f t="shared" ca="1" si="138"/>
        <v>23</v>
      </c>
      <c r="P217" s="4">
        <f t="shared" ca="1" si="139"/>
        <v>52</v>
      </c>
      <c r="Q217" s="5">
        <f t="shared" ca="1" si="140"/>
        <v>62</v>
      </c>
      <c r="R217" s="6">
        <f t="shared" ca="1" si="141"/>
        <v>13</v>
      </c>
      <c r="S217" s="7">
        <f t="shared" ca="1" si="142"/>
        <v>23</v>
      </c>
      <c r="T217" s="4">
        <f t="shared" ca="1" si="143"/>
        <v>13</v>
      </c>
      <c r="U217" s="5">
        <f t="shared" ca="1" si="144"/>
        <v>23</v>
      </c>
      <c r="V217" s="6">
        <f t="shared" ca="1" si="145"/>
        <v>52</v>
      </c>
      <c r="W217" s="7">
        <f t="shared" ca="1" si="146"/>
        <v>62</v>
      </c>
      <c r="X217" s="4">
        <f t="shared" ca="1" si="147"/>
        <v>52</v>
      </c>
      <c r="Y217" s="5">
        <f t="shared" ca="1" si="148"/>
        <v>13</v>
      </c>
      <c r="Z217" s="6">
        <f t="shared" ca="1" si="149"/>
        <v>23</v>
      </c>
      <c r="AA217" s="7">
        <f t="shared" ca="1" si="149"/>
        <v>62</v>
      </c>
      <c r="AB217" s="4">
        <f t="shared" ca="1" si="150"/>
        <v>13</v>
      </c>
      <c r="AC217" s="5">
        <f t="shared" ca="1" si="151"/>
        <v>52</v>
      </c>
      <c r="AD217" s="6">
        <f t="shared" ca="1" si="152"/>
        <v>62</v>
      </c>
      <c r="AE217" s="23">
        <f t="shared" ca="1" si="152"/>
        <v>23</v>
      </c>
      <c r="AF217" s="20">
        <f t="shared" ca="1" si="153"/>
        <v>52</v>
      </c>
      <c r="AG217" s="20">
        <f t="shared" ca="1" si="153"/>
        <v>62</v>
      </c>
      <c r="AH217" s="20">
        <f t="shared" ca="1" si="153"/>
        <v>13</v>
      </c>
      <c r="AI217" s="20">
        <f t="shared" ca="1" si="153"/>
        <v>23</v>
      </c>
      <c r="AJ217" s="1">
        <f t="shared" ca="1" si="154"/>
        <v>0.69333333333333336</v>
      </c>
      <c r="AK217" s="1">
        <f t="shared" ca="1" si="155"/>
        <v>0.17333333333333334</v>
      </c>
      <c r="AL217" s="1">
        <f t="shared" ca="1" si="156"/>
        <v>0.43333333333333335</v>
      </c>
      <c r="AM217" s="1">
        <f t="shared" ca="1" si="157"/>
        <v>0.5</v>
      </c>
      <c r="AN217" s="1">
        <f ca="1"/>
        <v>0.69333333333333336</v>
      </c>
      <c r="AO217" s="1">
        <f ca="1"/>
        <v>0.17333333333333334</v>
      </c>
      <c r="AP217" s="1">
        <f ca="1"/>
        <v>0.43333333333333335</v>
      </c>
      <c r="AQ217" s="1">
        <f ca="1"/>
        <v>0.5</v>
      </c>
      <c r="AR217" s="2">
        <f t="shared" ca="1" si="158"/>
        <v>-0.19333333333333336</v>
      </c>
      <c r="AS217" s="2">
        <f t="shared" ca="1" si="159"/>
        <v>-0.52</v>
      </c>
      <c r="AT217" s="2">
        <f t="shared" ca="1" si="160"/>
        <v>-0.26</v>
      </c>
      <c r="AU217" s="1">
        <f t="shared" ca="1" si="171"/>
        <v>1.7445479581359447E-2</v>
      </c>
      <c r="AV217" s="1">
        <f t="shared" ca="1" si="171"/>
        <v>2.8568316661411797E-2</v>
      </c>
      <c r="AW217" s="1">
        <f t="shared" ca="1" si="171"/>
        <v>2.8283538812613362E-2</v>
      </c>
      <c r="BA217" s="1">
        <v>0.41198501872659177</v>
      </c>
      <c r="BB217" s="1">
        <v>0.37333333333333329</v>
      </c>
      <c r="BC217" s="1">
        <v>0.39430894308943087</v>
      </c>
      <c r="BD217" s="1">
        <v>0.54268292682926833</v>
      </c>
      <c r="BE217" s="1">
        <v>0.69620253164556967</v>
      </c>
      <c r="BF217" s="1">
        <v>0.38028169014084501</v>
      </c>
      <c r="BG217" s="1">
        <v>0.54666666666666663</v>
      </c>
      <c r="BH217" s="1">
        <v>0.52666666666666662</v>
      </c>
      <c r="BI217" s="2">
        <f t="shared" si="161"/>
        <v>-0.16953586497890305</v>
      </c>
      <c r="BJ217" s="2">
        <f t="shared" si="162"/>
        <v>-0.31592084150472466</v>
      </c>
      <c r="BK217" s="2">
        <f t="shared" si="163"/>
        <v>-0.14953586497890303</v>
      </c>
      <c r="BL217" s="1">
        <f t="shared" si="172"/>
        <v>3.4697056923317204E-2</v>
      </c>
      <c r="BM217" s="1">
        <f t="shared" si="172"/>
        <v>0.15137556610941594</v>
      </c>
      <c r="BN217" s="1">
        <f t="shared" si="172"/>
        <v>9.2504240288156514E-2</v>
      </c>
      <c r="BP217" s="9">
        <v>214</v>
      </c>
      <c r="BQ217" s="1">
        <v>0.69620253164556967</v>
      </c>
      <c r="BR217" s="1">
        <v>0.38028169014084506</v>
      </c>
      <c r="BS217" s="1">
        <v>0.54666666666666663</v>
      </c>
      <c r="BT217" s="1">
        <v>0.52666666666666662</v>
      </c>
      <c r="BU217" s="1">
        <v>0.66</v>
      </c>
      <c r="BV217" s="9">
        <v>214</v>
      </c>
      <c r="BW217" s="1">
        <f t="shared" ca="1" si="164"/>
        <v>0.69333333333333336</v>
      </c>
      <c r="BX217" s="1">
        <f t="shared" ca="1" si="165"/>
        <v>0.17333333333333334</v>
      </c>
      <c r="BY217" s="1">
        <f t="shared" ca="1" si="166"/>
        <v>0.43333333333333335</v>
      </c>
      <c r="BZ217" s="1">
        <f t="shared" ca="1" si="167"/>
        <v>0.5</v>
      </c>
      <c r="CA217" s="1">
        <f t="shared" ca="1" si="168"/>
        <v>0.76</v>
      </c>
    </row>
    <row r="218" spans="1:79" x14ac:dyDescent="0.25">
      <c r="A218" s="2">
        <f t="shared" si="169"/>
        <v>215</v>
      </c>
      <c r="B218" s="2">
        <f ca="1">OFFSET(Vectors!A217,0,8*(-1+$A$2))</f>
        <v>147</v>
      </c>
      <c r="C218" s="2">
        <f ca="1">OFFSET(Vectors!B217,0,8*(-1+$A$2))</f>
        <v>0.69736842105263153</v>
      </c>
      <c r="D218" s="15">
        <f ca="1">OFFSET(Vectors!F217,0,8*(-1+$A$2))+NORMINV(RAND(),OFFSET(Vectors!G217,0,8*(-1+$A$2)),OFFSET(Vectors!H217,0,8*(-1+$A$2)))</f>
        <v>0.4882330751637049</v>
      </c>
      <c r="E218" s="2">
        <f t="shared" ca="1" si="131"/>
        <v>72</v>
      </c>
      <c r="F218" s="2">
        <f ca="1">B218-E218</f>
        <v>75</v>
      </c>
      <c r="G218" s="12">
        <f ca="1">OFFSET(Vectors!C217,0,8*(-1+$A$2))+NORMINV(RAND(),OFFSET(Vectors!D217,0,8*(-1+$A$2)),OFFSET(Vectors!E217,0,8*(-1+$A$2)))</f>
        <v>0.3462692361132973</v>
      </c>
      <c r="H218" s="4">
        <f t="shared" ca="1" si="132"/>
        <v>50</v>
      </c>
      <c r="I218" s="5">
        <f t="shared" ca="1" si="133"/>
        <v>22</v>
      </c>
      <c r="J218" s="6">
        <f t="shared" ca="1" si="134"/>
        <v>26</v>
      </c>
      <c r="K218" s="7">
        <f t="shared" ca="1" si="135"/>
        <v>49</v>
      </c>
      <c r="L218" s="4">
        <f t="shared" ca="1" si="136"/>
        <v>25</v>
      </c>
      <c r="M218" s="5">
        <f t="shared" ca="1" si="170"/>
        <v>47</v>
      </c>
      <c r="N218" s="6">
        <f t="shared" ca="1" si="137"/>
        <v>52</v>
      </c>
      <c r="O218" s="7">
        <f t="shared" ca="1" si="138"/>
        <v>23</v>
      </c>
      <c r="P218" s="4">
        <f t="shared" ca="1" si="139"/>
        <v>50</v>
      </c>
      <c r="Q218" s="5">
        <f t="shared" ca="1" si="140"/>
        <v>49</v>
      </c>
      <c r="R218" s="6">
        <f t="shared" ca="1" si="141"/>
        <v>26</v>
      </c>
      <c r="S218" s="7">
        <f t="shared" ca="1" si="142"/>
        <v>22</v>
      </c>
      <c r="T218" s="4">
        <f t="shared" ca="1" si="143"/>
        <v>25</v>
      </c>
      <c r="U218" s="5">
        <f t="shared" ca="1" si="144"/>
        <v>23</v>
      </c>
      <c r="V218" s="6">
        <f t="shared" ca="1" si="145"/>
        <v>52</v>
      </c>
      <c r="W218" s="7">
        <f t="shared" ca="1" si="146"/>
        <v>47</v>
      </c>
      <c r="X218" s="4">
        <f t="shared" ca="1" si="147"/>
        <v>50</v>
      </c>
      <c r="Y218" s="5">
        <f t="shared" ca="1" si="148"/>
        <v>26</v>
      </c>
      <c r="Z218" s="6">
        <f t="shared" ca="1" si="149"/>
        <v>22</v>
      </c>
      <c r="AA218" s="7">
        <f t="shared" ca="1" si="149"/>
        <v>49</v>
      </c>
      <c r="AB218" s="4">
        <f t="shared" ca="1" si="150"/>
        <v>25</v>
      </c>
      <c r="AC218" s="5">
        <f t="shared" ca="1" si="151"/>
        <v>52</v>
      </c>
      <c r="AD218" s="6">
        <f t="shared" ca="1" si="152"/>
        <v>47</v>
      </c>
      <c r="AE218" s="23">
        <f t="shared" ca="1" si="152"/>
        <v>23</v>
      </c>
      <c r="AF218" s="20">
        <f t="shared" ca="1" si="153"/>
        <v>50</v>
      </c>
      <c r="AG218" s="20">
        <f t="shared" ca="1" si="153"/>
        <v>49</v>
      </c>
      <c r="AH218" s="20">
        <f t="shared" ca="1" si="153"/>
        <v>26</v>
      </c>
      <c r="AI218" s="20">
        <f t="shared" ca="1" si="153"/>
        <v>22</v>
      </c>
      <c r="AJ218" s="1">
        <f t="shared" ca="1" si="154"/>
        <v>0.69444444444444442</v>
      </c>
      <c r="AK218" s="1">
        <f t="shared" ca="1" si="155"/>
        <v>0.34666666666666668</v>
      </c>
      <c r="AL218" s="1">
        <f t="shared" ca="1" si="156"/>
        <v>0.51700680272108845</v>
      </c>
      <c r="AM218" s="1">
        <f t="shared" ca="1" si="157"/>
        <v>0.48979591836734693</v>
      </c>
      <c r="AN218" s="1">
        <f ca="1"/>
        <v>0.69444444444444442</v>
      </c>
      <c r="AO218" s="1">
        <f ca="1"/>
        <v>0.34666666666666668</v>
      </c>
      <c r="AP218" s="1">
        <f ca="1"/>
        <v>0.51700680272108845</v>
      </c>
      <c r="AQ218" s="1">
        <f ca="1"/>
        <v>0.48979591836734693</v>
      </c>
      <c r="AR218" s="2">
        <f t="shared" ca="1" si="158"/>
        <v>-0.20464852607709749</v>
      </c>
      <c r="AS218" s="2">
        <f t="shared" ca="1" si="159"/>
        <v>-0.34777777777777774</v>
      </c>
      <c r="AT218" s="2">
        <f t="shared" ca="1" si="160"/>
        <v>-0.17743764172335597</v>
      </c>
      <c r="AU218" s="1">
        <f t="shared" ca="1" si="171"/>
        <v>-1.1315192743764135E-2</v>
      </c>
      <c r="AV218" s="1">
        <f t="shared" ca="1" si="171"/>
        <v>0.17222222222222228</v>
      </c>
      <c r="AW218" s="1">
        <f t="shared" ca="1" si="171"/>
        <v>8.2562358276644043E-2</v>
      </c>
      <c r="BA218" s="1">
        <v>0.52631578947368418</v>
      </c>
      <c r="BB218" s="1">
        <v>0.3098591549295775</v>
      </c>
      <c r="BC218" s="1">
        <v>0.38532110091743121</v>
      </c>
      <c r="BD218" s="1">
        <v>0.34862385321100919</v>
      </c>
      <c r="BE218" s="1">
        <v>0.69736842105263153</v>
      </c>
      <c r="BF218" s="1">
        <v>0.12676056338028174</v>
      </c>
      <c r="BG218" s="1">
        <v>0.42176870748299322</v>
      </c>
      <c r="BH218" s="1">
        <v>0.51700680272108845</v>
      </c>
      <c r="BI218" s="2">
        <f t="shared" si="161"/>
        <v>-0.18036161833154307</v>
      </c>
      <c r="BJ218" s="2">
        <f t="shared" si="162"/>
        <v>-0.57060785767234978</v>
      </c>
      <c r="BK218" s="2">
        <f t="shared" si="163"/>
        <v>-0.2755997135696383</v>
      </c>
      <c r="BL218" s="1">
        <f t="shared" si="172"/>
        <v>-1.0825753352640022E-2</v>
      </c>
      <c r="BM218" s="1">
        <f t="shared" si="172"/>
        <v>-0.25468701616762512</v>
      </c>
      <c r="BN218" s="1">
        <f t="shared" si="172"/>
        <v>-0.12606384859073527</v>
      </c>
      <c r="BP218" s="9">
        <v>215</v>
      </c>
      <c r="BQ218" s="1">
        <v>0.69736842105263153</v>
      </c>
      <c r="BR218" s="1">
        <v>0.12676056338028169</v>
      </c>
      <c r="BS218" s="1">
        <v>0.42176870748299322</v>
      </c>
      <c r="BT218" s="1">
        <v>0.51700680272108845</v>
      </c>
      <c r="BU218" s="1">
        <v>0.78231292517006801</v>
      </c>
      <c r="BV218" s="9">
        <v>215</v>
      </c>
      <c r="BW218" s="1">
        <f t="shared" ca="1" si="164"/>
        <v>0.69444444444444442</v>
      </c>
      <c r="BX218" s="1">
        <f t="shared" ca="1" si="165"/>
        <v>0.34666666666666668</v>
      </c>
      <c r="BY218" s="1">
        <f t="shared" ca="1" si="166"/>
        <v>0.51700680272108845</v>
      </c>
      <c r="BZ218" s="1">
        <f t="shared" ca="1" si="167"/>
        <v>0.48979591836734693</v>
      </c>
      <c r="CA218" s="1">
        <f t="shared" ca="1" si="168"/>
        <v>0.67346938775510201</v>
      </c>
    </row>
    <row r="219" spans="1:79" x14ac:dyDescent="0.25">
      <c r="A219" s="2">
        <f t="shared" si="169"/>
        <v>216</v>
      </c>
      <c r="B219" s="2">
        <f ca="1">OFFSET(Vectors!A218,0,8*(-1+$A$2))</f>
        <v>335</v>
      </c>
      <c r="C219" s="2">
        <f ca="1">OFFSET(Vectors!B218,0,8*(-1+$A$2))</f>
        <v>0.69784172661870503</v>
      </c>
      <c r="D219" s="15">
        <f ca="1">OFFSET(Vectors!F218,0,8*(-1+$A$2))+NORMINV(RAND(),OFFSET(Vectors!G218,0,8*(-1+$A$2)),OFFSET(Vectors!H218,0,8*(-1+$A$2)))</f>
        <v>0.51281092172007092</v>
      </c>
      <c r="E219" s="2">
        <f t="shared" ca="1" si="131"/>
        <v>172</v>
      </c>
      <c r="F219" s="2">
        <f ca="1">B219-E219</f>
        <v>163</v>
      </c>
      <c r="G219" s="12">
        <f ca="1">OFFSET(Vectors!C218,0,8*(-1+$A$2))+NORMINV(RAND(),OFFSET(Vectors!D218,0,8*(-1+$A$2)),OFFSET(Vectors!E218,0,8*(-1+$A$2)))</f>
        <v>-3.266897643591149E-2</v>
      </c>
      <c r="H219" s="4">
        <f t="shared" ca="1" si="132"/>
        <v>120</v>
      </c>
      <c r="I219" s="5">
        <f t="shared" ca="1" si="133"/>
        <v>52</v>
      </c>
      <c r="J219" s="6">
        <f t="shared" ca="1" si="134"/>
        <v>0</v>
      </c>
      <c r="K219" s="7">
        <f t="shared" ca="1" si="135"/>
        <v>163</v>
      </c>
      <c r="L219" s="4">
        <f t="shared" ca="1" si="136"/>
        <v>0</v>
      </c>
      <c r="M219" s="5">
        <f t="shared" ca="1" si="170"/>
        <v>172</v>
      </c>
      <c r="N219" s="6">
        <f t="shared" ca="1" si="137"/>
        <v>114</v>
      </c>
      <c r="O219" s="7">
        <f t="shared" ca="1" si="138"/>
        <v>49</v>
      </c>
      <c r="P219" s="4">
        <f t="shared" ca="1" si="139"/>
        <v>120</v>
      </c>
      <c r="Q219" s="5">
        <f t="shared" ca="1" si="140"/>
        <v>163</v>
      </c>
      <c r="R219" s="6">
        <f t="shared" ca="1" si="141"/>
        <v>0</v>
      </c>
      <c r="S219" s="7">
        <f t="shared" ca="1" si="142"/>
        <v>52</v>
      </c>
      <c r="T219" s="4">
        <f t="shared" ca="1" si="143"/>
        <v>0</v>
      </c>
      <c r="U219" s="5">
        <f t="shared" ca="1" si="144"/>
        <v>49</v>
      </c>
      <c r="V219" s="6">
        <f t="shared" ca="1" si="145"/>
        <v>114</v>
      </c>
      <c r="W219" s="7">
        <f t="shared" ca="1" si="146"/>
        <v>172</v>
      </c>
      <c r="X219" s="4">
        <f t="shared" ca="1" si="147"/>
        <v>120</v>
      </c>
      <c r="Y219" s="5">
        <f t="shared" ca="1" si="148"/>
        <v>0</v>
      </c>
      <c r="Z219" s="6">
        <f t="shared" ca="1" si="149"/>
        <v>52</v>
      </c>
      <c r="AA219" s="7">
        <f t="shared" ca="1" si="149"/>
        <v>163</v>
      </c>
      <c r="AB219" s="4">
        <f t="shared" ca="1" si="150"/>
        <v>0</v>
      </c>
      <c r="AC219" s="5">
        <f t="shared" ca="1" si="151"/>
        <v>114</v>
      </c>
      <c r="AD219" s="6">
        <f t="shared" ca="1" si="152"/>
        <v>172</v>
      </c>
      <c r="AE219" s="23">
        <f t="shared" ca="1" si="152"/>
        <v>49</v>
      </c>
      <c r="AF219" s="20">
        <f t="shared" ca="1" si="153"/>
        <v>120</v>
      </c>
      <c r="AG219" s="20">
        <f t="shared" ca="1" si="153"/>
        <v>163</v>
      </c>
      <c r="AH219" s="20">
        <f t="shared" ca="1" si="153"/>
        <v>0</v>
      </c>
      <c r="AI219" s="20">
        <f t="shared" ca="1" si="153"/>
        <v>52</v>
      </c>
      <c r="AJ219" s="1">
        <f t="shared" ca="1" si="154"/>
        <v>0.69767441860465118</v>
      </c>
      <c r="AK219" s="1">
        <f t="shared" ca="1" si="155"/>
        <v>0</v>
      </c>
      <c r="AL219" s="1">
        <f t="shared" ca="1" si="156"/>
        <v>0.35820895522388058</v>
      </c>
      <c r="AM219" s="1">
        <f t="shared" ca="1" si="157"/>
        <v>0.51343283582089549</v>
      </c>
      <c r="AN219" s="1">
        <f ca="1"/>
        <v>0.69767441860465118</v>
      </c>
      <c r="AO219" s="1">
        <f ca="1"/>
        <v>0</v>
      </c>
      <c r="AP219" s="1">
        <f ca="1"/>
        <v>0.35820895522388058</v>
      </c>
      <c r="AQ219" s="1">
        <f ca="1"/>
        <v>0.51343283582089549</v>
      </c>
      <c r="AR219" s="2">
        <f t="shared" ca="1" si="158"/>
        <v>-0.18424158278375569</v>
      </c>
      <c r="AS219" s="2">
        <f t="shared" ca="1" si="159"/>
        <v>-0.69767441860465118</v>
      </c>
      <c r="AT219" s="2">
        <f t="shared" ca="1" si="160"/>
        <v>-0.3394654633807706</v>
      </c>
      <c r="AU219" s="1">
        <f t="shared" ca="1" si="171"/>
        <v>2.0406943293341806E-2</v>
      </c>
      <c r="AV219" s="1">
        <f t="shared" ca="1" si="171"/>
        <v>-0.34989664082687344</v>
      </c>
      <c r="AW219" s="1">
        <f t="shared" ca="1" si="171"/>
        <v>-0.16202782165741464</v>
      </c>
      <c r="BA219" s="1">
        <v>0.47368421052631576</v>
      </c>
      <c r="BB219" s="1">
        <v>0.26190476190476186</v>
      </c>
      <c r="BC219" s="1">
        <v>0.38383838383838381</v>
      </c>
      <c r="BD219" s="1">
        <v>0.5757575757575758</v>
      </c>
      <c r="BE219" s="1">
        <v>0.69784172661870503</v>
      </c>
      <c r="BF219" s="1">
        <v>7.1428571428571397E-2</v>
      </c>
      <c r="BG219" s="1">
        <v>0.33134328358208953</v>
      </c>
      <c r="BH219" s="1">
        <v>0.41492537313432837</v>
      </c>
      <c r="BI219" s="2">
        <f t="shared" si="161"/>
        <v>-0.28291635348437666</v>
      </c>
      <c r="BJ219" s="2">
        <f t="shared" si="162"/>
        <v>-0.62641315519013363</v>
      </c>
      <c r="BK219" s="2">
        <f t="shared" si="163"/>
        <v>-0.3664984430366155</v>
      </c>
      <c r="BL219" s="1">
        <f t="shared" si="172"/>
        <v>-0.10255473515283359</v>
      </c>
      <c r="BM219" s="1">
        <f t="shared" si="172"/>
        <v>-5.5805297517783847E-2</v>
      </c>
      <c r="BN219" s="1">
        <f t="shared" si="172"/>
        <v>-9.0898729466977191E-2</v>
      </c>
      <c r="BP219" s="9">
        <v>216</v>
      </c>
      <c r="BQ219" s="1">
        <v>0.69784172661870503</v>
      </c>
      <c r="BR219" s="1">
        <v>7.1428571428571425E-2</v>
      </c>
      <c r="BS219" s="1">
        <v>0.33134328358208953</v>
      </c>
      <c r="BT219" s="1">
        <v>0.41492537313432837</v>
      </c>
      <c r="BU219" s="1">
        <v>0.83283582089552244</v>
      </c>
      <c r="BV219" s="9">
        <v>216</v>
      </c>
      <c r="BW219" s="1">
        <f t="shared" ca="1" si="164"/>
        <v>0.69767441860465118</v>
      </c>
      <c r="BX219" s="1">
        <f t="shared" ca="1" si="165"/>
        <v>0</v>
      </c>
      <c r="BY219" s="1">
        <f t="shared" ca="1" si="166"/>
        <v>0.35820895522388058</v>
      </c>
      <c r="BZ219" s="1">
        <f t="shared" ca="1" si="167"/>
        <v>0.51343283582089549</v>
      </c>
      <c r="CA219" s="1">
        <f t="shared" ca="1" si="168"/>
        <v>0.84477611940298503</v>
      </c>
    </row>
    <row r="220" spans="1:79" x14ac:dyDescent="0.25">
      <c r="A220" s="2">
        <f t="shared" si="169"/>
        <v>217</v>
      </c>
      <c r="B220" s="2">
        <f ca="1">OFFSET(Vectors!A219,0,8*(-1+$A$2))</f>
        <v>158</v>
      </c>
      <c r="C220" s="2">
        <f ca="1">OFFSET(Vectors!B219,0,8*(-1+$A$2))</f>
        <v>0.7</v>
      </c>
      <c r="D220" s="15">
        <f ca="1">OFFSET(Vectors!F219,0,8*(-1+$A$2))+NORMINV(RAND(),OFFSET(Vectors!G219,0,8*(-1+$A$2)),OFFSET(Vectors!H219,0,8*(-1+$A$2)))</f>
        <v>0.49503332918856308</v>
      </c>
      <c r="E220" s="2">
        <f t="shared" ca="1" si="131"/>
        <v>78</v>
      </c>
      <c r="F220" s="2">
        <f ca="1">B220-E220</f>
        <v>80</v>
      </c>
      <c r="G220" s="12">
        <f ca="1">OFFSET(Vectors!C219,0,8*(-1+$A$2))+NORMINV(RAND(),OFFSET(Vectors!D219,0,8*(-1+$A$2)),OFFSET(Vectors!E219,0,8*(-1+$A$2)))</f>
        <v>0.16845794377556589</v>
      </c>
      <c r="H220" s="4">
        <f t="shared" ca="1" si="132"/>
        <v>55</v>
      </c>
      <c r="I220" s="5">
        <f t="shared" ca="1" si="133"/>
        <v>23</v>
      </c>
      <c r="J220" s="6">
        <f t="shared" ca="1" si="134"/>
        <v>13</v>
      </c>
      <c r="K220" s="7">
        <f t="shared" ca="1" si="135"/>
        <v>67</v>
      </c>
      <c r="L220" s="4">
        <f t="shared" ca="1" si="136"/>
        <v>13</v>
      </c>
      <c r="M220" s="5">
        <f t="shared" ca="1" si="170"/>
        <v>65</v>
      </c>
      <c r="N220" s="6">
        <f t="shared" ca="1" si="137"/>
        <v>56</v>
      </c>
      <c r="O220" s="7">
        <f t="shared" ca="1" si="138"/>
        <v>24</v>
      </c>
      <c r="P220" s="4">
        <f t="shared" ca="1" si="139"/>
        <v>55</v>
      </c>
      <c r="Q220" s="5">
        <f t="shared" ca="1" si="140"/>
        <v>67</v>
      </c>
      <c r="R220" s="6">
        <f t="shared" ca="1" si="141"/>
        <v>13</v>
      </c>
      <c r="S220" s="7">
        <f t="shared" ca="1" si="142"/>
        <v>23</v>
      </c>
      <c r="T220" s="4">
        <f t="shared" ca="1" si="143"/>
        <v>13</v>
      </c>
      <c r="U220" s="5">
        <f t="shared" ca="1" si="144"/>
        <v>24</v>
      </c>
      <c r="V220" s="6">
        <f t="shared" ca="1" si="145"/>
        <v>56</v>
      </c>
      <c r="W220" s="7">
        <f t="shared" ca="1" si="146"/>
        <v>65</v>
      </c>
      <c r="X220" s="4">
        <f t="shared" ca="1" si="147"/>
        <v>55</v>
      </c>
      <c r="Y220" s="5">
        <f t="shared" ca="1" si="148"/>
        <v>13</v>
      </c>
      <c r="Z220" s="6">
        <f t="shared" ca="1" si="149"/>
        <v>23</v>
      </c>
      <c r="AA220" s="7">
        <f t="shared" ca="1" si="149"/>
        <v>67</v>
      </c>
      <c r="AB220" s="4">
        <f t="shared" ca="1" si="150"/>
        <v>13</v>
      </c>
      <c r="AC220" s="5">
        <f t="shared" ca="1" si="151"/>
        <v>56</v>
      </c>
      <c r="AD220" s="6">
        <f t="shared" ca="1" si="152"/>
        <v>65</v>
      </c>
      <c r="AE220" s="23">
        <f t="shared" ca="1" si="152"/>
        <v>24</v>
      </c>
      <c r="AF220" s="20">
        <f t="shared" ca="1" si="153"/>
        <v>55</v>
      </c>
      <c r="AG220" s="20">
        <f t="shared" ca="1" si="153"/>
        <v>67</v>
      </c>
      <c r="AH220" s="20">
        <f t="shared" ca="1" si="153"/>
        <v>13</v>
      </c>
      <c r="AI220" s="20">
        <f t="shared" ca="1" si="153"/>
        <v>23</v>
      </c>
      <c r="AJ220" s="1">
        <f t="shared" ca="1" si="154"/>
        <v>0.70512820512820518</v>
      </c>
      <c r="AK220" s="1">
        <f t="shared" ca="1" si="155"/>
        <v>0.16250000000000001</v>
      </c>
      <c r="AL220" s="1">
        <f t="shared" ca="1" si="156"/>
        <v>0.43037974683544306</v>
      </c>
      <c r="AM220" s="1">
        <f t="shared" ca="1" si="157"/>
        <v>0.49367088607594939</v>
      </c>
      <c r="AN220" s="1">
        <f ca="1"/>
        <v>0.70270270270270274</v>
      </c>
      <c r="AO220" s="1">
        <f ca="1"/>
        <v>0.13414634146341464</v>
      </c>
      <c r="AP220" s="1">
        <f ca="1"/>
        <v>0.40384615384615385</v>
      </c>
      <c r="AQ220" s="1">
        <f ca="1"/>
        <v>0.47435897435897434</v>
      </c>
      <c r="AR220" s="2">
        <f t="shared" ca="1" si="158"/>
        <v>-0.2283437283437284</v>
      </c>
      <c r="AS220" s="2">
        <f t="shared" ca="1" si="159"/>
        <v>-0.5685563612392881</v>
      </c>
      <c r="AT220" s="2">
        <f t="shared" ca="1" si="160"/>
        <v>-0.29885654885654889</v>
      </c>
      <c r="AU220" s="1">
        <f t="shared" ca="1" si="171"/>
        <v>-4.4102145559972716E-2</v>
      </c>
      <c r="AV220" s="1">
        <f t="shared" ca="1" si="171"/>
        <v>0.12911805736536308</v>
      </c>
      <c r="AW220" s="1">
        <f t="shared" ca="1" si="171"/>
        <v>4.0608914524221718E-2</v>
      </c>
      <c r="BA220" s="1">
        <v>0.52777777777777779</v>
      </c>
      <c r="BB220" s="1">
        <v>0.37037037037037035</v>
      </c>
      <c r="BC220" s="1">
        <v>0.43333333333333335</v>
      </c>
      <c r="BD220" s="1">
        <v>0.4</v>
      </c>
      <c r="BE220" s="1">
        <v>0.7</v>
      </c>
      <c r="BF220" s="1">
        <v>0.19230769230769229</v>
      </c>
      <c r="BG220" s="1">
        <v>0.44936708860759494</v>
      </c>
      <c r="BH220" s="1">
        <v>0.50632911392405067</v>
      </c>
      <c r="BI220" s="2">
        <f t="shared" si="161"/>
        <v>-0.19367088607594929</v>
      </c>
      <c r="BJ220" s="2">
        <f t="shared" si="162"/>
        <v>-0.50769230769230766</v>
      </c>
      <c r="BK220" s="2">
        <f t="shared" si="163"/>
        <v>-0.25063291139240501</v>
      </c>
      <c r="BL220" s="1">
        <f t="shared" si="172"/>
        <v>8.924546740842737E-2</v>
      </c>
      <c r="BM220" s="1">
        <f t="shared" si="172"/>
        <v>0.11872084749782597</v>
      </c>
      <c r="BN220" s="1">
        <f t="shared" si="172"/>
        <v>0.11586553164421048</v>
      </c>
      <c r="BP220" s="9">
        <v>217</v>
      </c>
      <c r="BQ220" s="1">
        <v>0.7</v>
      </c>
      <c r="BR220" s="1">
        <v>0.19230769230769232</v>
      </c>
      <c r="BS220" s="1">
        <v>0.44936708860759494</v>
      </c>
      <c r="BT220" s="1">
        <v>0.50632911392405067</v>
      </c>
      <c r="BU220" s="1">
        <v>0.75316455696202533</v>
      </c>
      <c r="BV220" s="9">
        <v>217</v>
      </c>
      <c r="BW220" s="1">
        <f t="shared" ca="1" si="164"/>
        <v>0.70270270270270274</v>
      </c>
      <c r="BX220" s="1">
        <f t="shared" ca="1" si="165"/>
        <v>0.13414634146341464</v>
      </c>
      <c r="BY220" s="1">
        <f t="shared" ca="1" si="166"/>
        <v>0.40384615384615385</v>
      </c>
      <c r="BZ220" s="1">
        <f t="shared" ca="1" si="167"/>
        <v>0.47435897435897434</v>
      </c>
      <c r="CA220" s="1">
        <f t="shared" ca="1" si="168"/>
        <v>0.78846153846153844</v>
      </c>
    </row>
    <row r="221" spans="1:79" x14ac:dyDescent="0.25">
      <c r="A221" s="2">
        <f t="shared" si="169"/>
        <v>218</v>
      </c>
      <c r="B221" s="2">
        <f ca="1">OFFSET(Vectors!A220,0,8*(-1+$A$2))</f>
        <v>156</v>
      </c>
      <c r="C221" s="2">
        <f ca="1">OFFSET(Vectors!B220,0,8*(-1+$A$2))</f>
        <v>0.70422535211267601</v>
      </c>
      <c r="D221" s="15">
        <f ca="1">OFFSET(Vectors!F220,0,8*(-1+$A$2))+NORMINV(RAND(),OFFSET(Vectors!G220,0,8*(-1+$A$2)),OFFSET(Vectors!H220,0,8*(-1+$A$2)))</f>
        <v>0.47352700560162198</v>
      </c>
      <c r="E221" s="2">
        <f t="shared" ca="1" si="131"/>
        <v>74</v>
      </c>
      <c r="F221" s="2">
        <f ca="1">B221-E221</f>
        <v>82</v>
      </c>
      <c r="G221" s="12">
        <f ca="1">OFFSET(Vectors!C220,0,8*(-1+$A$2))+NORMINV(RAND(),OFFSET(Vectors!D220,0,8*(-1+$A$2)),OFFSET(Vectors!E220,0,8*(-1+$A$2)))</f>
        <v>0.13409067394949753</v>
      </c>
      <c r="H221" s="4">
        <f t="shared" ca="1" si="132"/>
        <v>52</v>
      </c>
      <c r="I221" s="5">
        <f t="shared" ca="1" si="133"/>
        <v>22</v>
      </c>
      <c r="J221" s="6">
        <f t="shared" ca="1" si="134"/>
        <v>11</v>
      </c>
      <c r="K221" s="7">
        <f t="shared" ca="1" si="135"/>
        <v>71</v>
      </c>
      <c r="L221" s="4">
        <f t="shared" ca="1" si="136"/>
        <v>10</v>
      </c>
      <c r="M221" s="5">
        <f t="shared" ca="1" si="170"/>
        <v>64</v>
      </c>
      <c r="N221" s="6">
        <f t="shared" ca="1" si="137"/>
        <v>58</v>
      </c>
      <c r="O221" s="7">
        <f t="shared" ca="1" si="138"/>
        <v>24</v>
      </c>
      <c r="P221" s="4">
        <f t="shared" ca="1" si="139"/>
        <v>52</v>
      </c>
      <c r="Q221" s="5">
        <f t="shared" ca="1" si="140"/>
        <v>71</v>
      </c>
      <c r="R221" s="6">
        <f t="shared" ca="1" si="141"/>
        <v>11</v>
      </c>
      <c r="S221" s="7">
        <f t="shared" ca="1" si="142"/>
        <v>22</v>
      </c>
      <c r="T221" s="4">
        <f t="shared" ca="1" si="143"/>
        <v>10</v>
      </c>
      <c r="U221" s="5">
        <f t="shared" ca="1" si="144"/>
        <v>24</v>
      </c>
      <c r="V221" s="6">
        <f t="shared" ca="1" si="145"/>
        <v>58</v>
      </c>
      <c r="W221" s="7">
        <f t="shared" ca="1" si="146"/>
        <v>64</v>
      </c>
      <c r="X221" s="4">
        <f t="shared" ca="1" si="147"/>
        <v>52</v>
      </c>
      <c r="Y221" s="5">
        <f t="shared" ca="1" si="148"/>
        <v>11</v>
      </c>
      <c r="Z221" s="6">
        <f t="shared" ca="1" si="149"/>
        <v>22</v>
      </c>
      <c r="AA221" s="7">
        <f t="shared" ca="1" si="149"/>
        <v>71</v>
      </c>
      <c r="AB221" s="4">
        <f t="shared" ca="1" si="150"/>
        <v>10</v>
      </c>
      <c r="AC221" s="5">
        <f t="shared" ca="1" si="151"/>
        <v>58</v>
      </c>
      <c r="AD221" s="6">
        <f t="shared" ca="1" si="152"/>
        <v>64</v>
      </c>
      <c r="AE221" s="23">
        <f t="shared" ca="1" si="152"/>
        <v>24</v>
      </c>
      <c r="AF221" s="20">
        <f t="shared" ca="1" si="153"/>
        <v>52</v>
      </c>
      <c r="AG221" s="20">
        <f t="shared" ca="1" si="153"/>
        <v>71</v>
      </c>
      <c r="AH221" s="20">
        <f t="shared" ca="1" si="153"/>
        <v>11</v>
      </c>
      <c r="AI221" s="20">
        <f t="shared" ca="1" si="153"/>
        <v>22</v>
      </c>
      <c r="AJ221" s="1">
        <f t="shared" ca="1" si="154"/>
        <v>0.70270270270270274</v>
      </c>
      <c r="AK221" s="1">
        <f t="shared" ca="1" si="155"/>
        <v>0.13414634146341464</v>
      </c>
      <c r="AL221" s="1">
        <f t="shared" ca="1" si="156"/>
        <v>0.40384615384615385</v>
      </c>
      <c r="AM221" s="1">
        <f t="shared" ca="1" si="157"/>
        <v>0.47435897435897434</v>
      </c>
      <c r="AN221" s="1">
        <f ca="1"/>
        <v>0.70512820512820518</v>
      </c>
      <c r="AO221" s="1">
        <f ca="1"/>
        <v>0.16250000000000001</v>
      </c>
      <c r="AP221" s="1">
        <f ca="1"/>
        <v>0.43037974683544306</v>
      </c>
      <c r="AQ221" s="1">
        <f ca="1"/>
        <v>0.49367088607594939</v>
      </c>
      <c r="AR221" s="2">
        <f t="shared" ca="1" si="158"/>
        <v>-0.21145731905225579</v>
      </c>
      <c r="AS221" s="2">
        <f t="shared" ca="1" si="159"/>
        <v>-0.5426282051282052</v>
      </c>
      <c r="AT221" s="2">
        <f t="shared" ca="1" si="160"/>
        <v>-0.27474845829276212</v>
      </c>
      <c r="AU221" s="1">
        <f t="shared" ca="1" si="171"/>
        <v>1.6886409291472615E-2</v>
      </c>
      <c r="AV221" s="1">
        <f t="shared" ca="1" si="171"/>
        <v>2.5928156111082901E-2</v>
      </c>
      <c r="AW221" s="1">
        <f t="shared" ca="1" si="171"/>
        <v>2.4108090563786766E-2</v>
      </c>
      <c r="BA221" s="1">
        <v>0.35</v>
      </c>
      <c r="BB221" s="1">
        <v>0.42500000000000004</v>
      </c>
      <c r="BC221" s="1">
        <v>0.38750000000000001</v>
      </c>
      <c r="BD221" s="1">
        <v>0.5</v>
      </c>
      <c r="BE221" s="1">
        <v>0.70422535211267601</v>
      </c>
      <c r="BF221" s="1">
        <v>0.27058823529411757</v>
      </c>
      <c r="BG221" s="1">
        <v>0.46794871794871795</v>
      </c>
      <c r="BH221" s="1">
        <v>0.45512820512820512</v>
      </c>
      <c r="BI221" s="2">
        <f t="shared" si="161"/>
        <v>-0.24909714698447089</v>
      </c>
      <c r="BJ221" s="2">
        <f t="shared" si="162"/>
        <v>-0.43363711681855843</v>
      </c>
      <c r="BK221" s="2">
        <f t="shared" si="163"/>
        <v>-0.23627663416395805</v>
      </c>
      <c r="BL221" s="1">
        <f t="shared" si="172"/>
        <v>-5.5426260908521596E-2</v>
      </c>
      <c r="BM221" s="1">
        <f t="shared" si="172"/>
        <v>7.4055190873749233E-2</v>
      </c>
      <c r="BN221" s="1">
        <f t="shared" si="172"/>
        <v>1.4356277228446956E-2</v>
      </c>
      <c r="BP221" s="9">
        <v>218</v>
      </c>
      <c r="BQ221" s="1">
        <v>0.70422535211267601</v>
      </c>
      <c r="BR221" s="1">
        <v>0.27058823529411763</v>
      </c>
      <c r="BS221" s="1">
        <v>0.46794871794871795</v>
      </c>
      <c r="BT221" s="1">
        <v>0.45512820512820512</v>
      </c>
      <c r="BU221" s="1">
        <v>0.71794871794871795</v>
      </c>
      <c r="BV221" s="9">
        <v>218</v>
      </c>
      <c r="BW221" s="1">
        <f t="shared" ca="1" si="164"/>
        <v>0.70512820512820518</v>
      </c>
      <c r="BX221" s="1">
        <f t="shared" ca="1" si="165"/>
        <v>0.16250000000000001</v>
      </c>
      <c r="BY221" s="1">
        <f t="shared" ca="1" si="166"/>
        <v>0.43037974683544306</v>
      </c>
      <c r="BZ221" s="1">
        <f t="shared" ca="1" si="167"/>
        <v>0.49367088607594939</v>
      </c>
      <c r="CA221" s="1">
        <f t="shared" ca="1" si="168"/>
        <v>0.77215189873417733</v>
      </c>
    </row>
    <row r="222" spans="1:79" x14ac:dyDescent="0.25">
      <c r="A222" s="2">
        <f t="shared" si="169"/>
        <v>219</v>
      </c>
      <c r="B222" s="2">
        <f ca="1">OFFSET(Vectors!A221,0,8*(-1+$A$2))</f>
        <v>355</v>
      </c>
      <c r="C222" s="2">
        <f ca="1">OFFSET(Vectors!B221,0,8*(-1+$A$2))</f>
        <v>0.70718232044198892</v>
      </c>
      <c r="D222" s="15">
        <f ca="1">OFFSET(Vectors!F221,0,8*(-1+$A$2))+NORMINV(RAND(),OFFSET(Vectors!G221,0,8*(-1+$A$2)),OFFSET(Vectors!H221,0,8*(-1+$A$2)))</f>
        <v>0.54729386320828721</v>
      </c>
      <c r="E222" s="2">
        <f t="shared" ca="1" si="131"/>
        <v>194</v>
      </c>
      <c r="F222" s="2">
        <f ca="1">B222-E222</f>
        <v>161</v>
      </c>
      <c r="G222" s="12">
        <f ca="1">OFFSET(Vectors!C221,0,8*(-1+$A$2))+NORMINV(RAND(),OFFSET(Vectors!D221,0,8*(-1+$A$2)),OFFSET(Vectors!E221,0,8*(-1+$A$2)))</f>
        <v>7.691161394518331E-2</v>
      </c>
      <c r="H222" s="4">
        <f t="shared" ca="1" si="132"/>
        <v>137</v>
      </c>
      <c r="I222" s="5">
        <f t="shared" ca="1" si="133"/>
        <v>57</v>
      </c>
      <c r="J222" s="6">
        <f t="shared" ca="1" si="134"/>
        <v>12</v>
      </c>
      <c r="K222" s="7">
        <f t="shared" ca="1" si="135"/>
        <v>149</v>
      </c>
      <c r="L222" s="4">
        <f t="shared" ca="1" si="136"/>
        <v>15</v>
      </c>
      <c r="M222" s="5">
        <f t="shared" ca="1" si="170"/>
        <v>179</v>
      </c>
      <c r="N222" s="6">
        <f t="shared" ca="1" si="137"/>
        <v>114</v>
      </c>
      <c r="O222" s="7">
        <f t="shared" ca="1" si="138"/>
        <v>47</v>
      </c>
      <c r="P222" s="4">
        <f t="shared" ca="1" si="139"/>
        <v>137</v>
      </c>
      <c r="Q222" s="5">
        <f t="shared" ca="1" si="140"/>
        <v>149</v>
      </c>
      <c r="R222" s="6">
        <f t="shared" ca="1" si="141"/>
        <v>12</v>
      </c>
      <c r="S222" s="7">
        <f t="shared" ca="1" si="142"/>
        <v>57</v>
      </c>
      <c r="T222" s="4">
        <f t="shared" ca="1" si="143"/>
        <v>15</v>
      </c>
      <c r="U222" s="5">
        <f t="shared" ca="1" si="144"/>
        <v>47</v>
      </c>
      <c r="V222" s="6">
        <f t="shared" ca="1" si="145"/>
        <v>114</v>
      </c>
      <c r="W222" s="7">
        <f t="shared" ca="1" si="146"/>
        <v>179</v>
      </c>
      <c r="X222" s="4">
        <f t="shared" ca="1" si="147"/>
        <v>137</v>
      </c>
      <c r="Y222" s="5">
        <f t="shared" ca="1" si="148"/>
        <v>12</v>
      </c>
      <c r="Z222" s="6">
        <f t="shared" ca="1" si="149"/>
        <v>57</v>
      </c>
      <c r="AA222" s="7">
        <f t="shared" ca="1" si="149"/>
        <v>149</v>
      </c>
      <c r="AB222" s="4">
        <f t="shared" ca="1" si="150"/>
        <v>15</v>
      </c>
      <c r="AC222" s="5">
        <f t="shared" ca="1" si="151"/>
        <v>114</v>
      </c>
      <c r="AD222" s="6">
        <f t="shared" ca="1" si="152"/>
        <v>179</v>
      </c>
      <c r="AE222" s="23">
        <f t="shared" ca="1" si="152"/>
        <v>47</v>
      </c>
      <c r="AF222" s="20">
        <f t="shared" ca="1" si="153"/>
        <v>137</v>
      </c>
      <c r="AG222" s="20">
        <f t="shared" ca="1" si="153"/>
        <v>149</v>
      </c>
      <c r="AH222" s="20">
        <f t="shared" ca="1" si="153"/>
        <v>12</v>
      </c>
      <c r="AI222" s="20">
        <f t="shared" ca="1" si="153"/>
        <v>57</v>
      </c>
      <c r="AJ222" s="1">
        <f t="shared" ca="1" si="154"/>
        <v>0.70618556701030932</v>
      </c>
      <c r="AK222" s="1">
        <f t="shared" ca="1" si="155"/>
        <v>7.4534161490683232E-2</v>
      </c>
      <c r="AL222" s="1">
        <f t="shared" ca="1" si="156"/>
        <v>0.41971830985915493</v>
      </c>
      <c r="AM222" s="1">
        <f t="shared" ca="1" si="157"/>
        <v>0.54647887323943667</v>
      </c>
      <c r="AN222" s="1">
        <f ca="1"/>
        <v>0.70618556701030932</v>
      </c>
      <c r="AO222" s="1">
        <f ca="1"/>
        <v>7.4534161490683232E-2</v>
      </c>
      <c r="AP222" s="1">
        <f ca="1"/>
        <v>0.41971830985915493</v>
      </c>
      <c r="AQ222" s="1">
        <f ca="1"/>
        <v>0.54647887323943667</v>
      </c>
      <c r="AR222" s="2">
        <f t="shared" ca="1" si="158"/>
        <v>-0.15970669377087265</v>
      </c>
      <c r="AS222" s="2">
        <f t="shared" ca="1" si="159"/>
        <v>-0.63165140551962606</v>
      </c>
      <c r="AT222" s="2">
        <f t="shared" ca="1" si="160"/>
        <v>-0.2864672571511544</v>
      </c>
      <c r="AU222" s="1">
        <f t="shared" ca="1" si="171"/>
        <v>5.1750625281383134E-2</v>
      </c>
      <c r="AV222" s="1">
        <f t="shared" ca="1" si="171"/>
        <v>-8.9023200391420865E-2</v>
      </c>
      <c r="AW222" s="1">
        <f t="shared" ca="1" si="171"/>
        <v>-1.1718798858392276E-2</v>
      </c>
      <c r="BA222" s="1">
        <v>0.5625</v>
      </c>
      <c r="BB222" s="1">
        <v>0.19999999999999996</v>
      </c>
      <c r="BC222" s="1">
        <v>0.3611111111111111</v>
      </c>
      <c r="BD222" s="1">
        <v>0.44444444444444442</v>
      </c>
      <c r="BE222" s="1">
        <v>0.70718232044198892</v>
      </c>
      <c r="BF222" s="1">
        <v>0.1954022988505747</v>
      </c>
      <c r="BG222" s="1">
        <v>0.45633802816901409</v>
      </c>
      <c r="BH222" s="1">
        <v>0.50985915492957745</v>
      </c>
      <c r="BI222" s="2">
        <f t="shared" si="161"/>
        <v>-0.19732316551241147</v>
      </c>
      <c r="BJ222" s="2">
        <f t="shared" si="162"/>
        <v>-0.51178002159141422</v>
      </c>
      <c r="BK222" s="2">
        <f t="shared" si="163"/>
        <v>-0.25084429227297483</v>
      </c>
      <c r="BL222" s="1">
        <f t="shared" si="172"/>
        <v>5.1773981472059416E-2</v>
      </c>
      <c r="BM222" s="1">
        <f t="shared" si="172"/>
        <v>-7.8142904772855792E-2</v>
      </c>
      <c r="BN222" s="1">
        <f t="shared" si="172"/>
        <v>-1.4567658109016779E-2</v>
      </c>
      <c r="BP222" s="9">
        <v>219</v>
      </c>
      <c r="BQ222" s="1">
        <v>0.70718232044198892</v>
      </c>
      <c r="BR222" s="1">
        <v>0.19540229885057472</v>
      </c>
      <c r="BS222" s="1">
        <v>0.45633802816901409</v>
      </c>
      <c r="BT222" s="1">
        <v>0.50985915492957745</v>
      </c>
      <c r="BU222" s="1">
        <v>0.75492957746478873</v>
      </c>
      <c r="BV222" s="9">
        <v>219</v>
      </c>
      <c r="BW222" s="1">
        <f t="shared" ca="1" si="164"/>
        <v>0.70618556701030932</v>
      </c>
      <c r="BX222" s="1">
        <f t="shared" ca="1" si="165"/>
        <v>7.4534161490683232E-2</v>
      </c>
      <c r="BY222" s="1">
        <f t="shared" ca="1" si="166"/>
        <v>0.41971830985915498</v>
      </c>
      <c r="BZ222" s="1">
        <f t="shared" ca="1" si="167"/>
        <v>0.54647887323943667</v>
      </c>
      <c r="CA222" s="1">
        <f t="shared" ca="1" si="168"/>
        <v>0.80563380281690145</v>
      </c>
    </row>
    <row r="223" spans="1:79" x14ac:dyDescent="0.25">
      <c r="A223" s="2">
        <f t="shared" si="169"/>
        <v>220</v>
      </c>
      <c r="B223" s="2">
        <f ca="1">OFFSET(Vectors!A222,0,8*(-1+$A$2))</f>
        <v>137</v>
      </c>
      <c r="C223" s="2">
        <f ca="1">OFFSET(Vectors!B222,0,8*(-1+$A$2))</f>
        <v>0.71830985915492962</v>
      </c>
      <c r="D223" s="15">
        <f ca="1">OFFSET(Vectors!F222,0,8*(-1+$A$2))+NORMINV(RAND(),OFFSET(Vectors!G222,0,8*(-1+$A$2)),OFFSET(Vectors!H222,0,8*(-1+$A$2)))</f>
        <v>0.49004187829412543</v>
      </c>
      <c r="E223" s="2">
        <f t="shared" ca="1" si="131"/>
        <v>67</v>
      </c>
      <c r="F223" s="2">
        <f ca="1">B223-E223</f>
        <v>70</v>
      </c>
      <c r="G223" s="12">
        <f ca="1">OFFSET(Vectors!C222,0,8*(-1+$A$2))+NORMINV(RAND(),OFFSET(Vectors!D222,0,8*(-1+$A$2)),OFFSET(Vectors!E222,0,8*(-1+$A$2)))</f>
        <v>0.22970123601147996</v>
      </c>
      <c r="H223" s="4">
        <f t="shared" ca="1" si="132"/>
        <v>48</v>
      </c>
      <c r="I223" s="5">
        <f t="shared" ca="1" si="133"/>
        <v>19</v>
      </c>
      <c r="J223" s="6">
        <f t="shared" ca="1" si="134"/>
        <v>16</v>
      </c>
      <c r="K223" s="7">
        <f t="shared" ca="1" si="135"/>
        <v>54</v>
      </c>
      <c r="L223" s="4">
        <f t="shared" ca="1" si="136"/>
        <v>15</v>
      </c>
      <c r="M223" s="5">
        <f t="shared" ca="1" si="170"/>
        <v>52</v>
      </c>
      <c r="N223" s="6">
        <f t="shared" ca="1" si="137"/>
        <v>50</v>
      </c>
      <c r="O223" s="7">
        <f t="shared" ca="1" si="138"/>
        <v>20</v>
      </c>
      <c r="P223" s="4">
        <f t="shared" ca="1" si="139"/>
        <v>48</v>
      </c>
      <c r="Q223" s="5">
        <f t="shared" ca="1" si="140"/>
        <v>54</v>
      </c>
      <c r="R223" s="6">
        <f t="shared" ca="1" si="141"/>
        <v>16</v>
      </c>
      <c r="S223" s="7">
        <f t="shared" ca="1" si="142"/>
        <v>19</v>
      </c>
      <c r="T223" s="4">
        <f t="shared" ca="1" si="143"/>
        <v>15</v>
      </c>
      <c r="U223" s="5">
        <f t="shared" ca="1" si="144"/>
        <v>20</v>
      </c>
      <c r="V223" s="6">
        <f t="shared" ca="1" si="145"/>
        <v>50</v>
      </c>
      <c r="W223" s="7">
        <f t="shared" ca="1" si="146"/>
        <v>52</v>
      </c>
      <c r="X223" s="4">
        <f t="shared" ca="1" si="147"/>
        <v>48</v>
      </c>
      <c r="Y223" s="5">
        <f t="shared" ca="1" si="148"/>
        <v>16</v>
      </c>
      <c r="Z223" s="6">
        <f t="shared" ca="1" si="149"/>
        <v>19</v>
      </c>
      <c r="AA223" s="7">
        <f t="shared" ca="1" si="149"/>
        <v>54</v>
      </c>
      <c r="AB223" s="4">
        <f t="shared" ca="1" si="150"/>
        <v>15</v>
      </c>
      <c r="AC223" s="5">
        <f t="shared" ca="1" si="151"/>
        <v>50</v>
      </c>
      <c r="AD223" s="6">
        <f t="shared" ca="1" si="152"/>
        <v>52</v>
      </c>
      <c r="AE223" s="23">
        <f t="shared" ca="1" si="152"/>
        <v>20</v>
      </c>
      <c r="AF223" s="20">
        <f t="shared" ca="1" si="153"/>
        <v>48</v>
      </c>
      <c r="AG223" s="20">
        <f t="shared" ca="1" si="153"/>
        <v>54</v>
      </c>
      <c r="AH223" s="20">
        <f t="shared" ca="1" si="153"/>
        <v>16</v>
      </c>
      <c r="AI223" s="20">
        <f t="shared" ca="1" si="153"/>
        <v>19</v>
      </c>
      <c r="AJ223" s="1">
        <f t="shared" ca="1" si="154"/>
        <v>0.71641791044776115</v>
      </c>
      <c r="AK223" s="1">
        <f t="shared" ca="1" si="155"/>
        <v>0.22857142857142856</v>
      </c>
      <c r="AL223" s="1">
        <f t="shared" ca="1" si="156"/>
        <v>0.46715328467153283</v>
      </c>
      <c r="AM223" s="1">
        <f t="shared" ca="1" si="157"/>
        <v>0.48905109489051096</v>
      </c>
      <c r="AN223" s="1">
        <f ca="1"/>
        <v>0.7142857142857143</v>
      </c>
      <c r="AO223" s="1">
        <f ca="1"/>
        <v>0.25974025974025972</v>
      </c>
      <c r="AP223" s="1">
        <f ca="1"/>
        <v>0.48701298701298701</v>
      </c>
      <c r="AQ223" s="1">
        <f ca="1"/>
        <v>0.5</v>
      </c>
      <c r="AR223" s="2">
        <f t="shared" ca="1" si="158"/>
        <v>-0.2142857142857143</v>
      </c>
      <c r="AS223" s="2">
        <f t="shared" ca="1" si="159"/>
        <v>-0.45454545454545459</v>
      </c>
      <c r="AT223" s="2">
        <f t="shared" ca="1" si="160"/>
        <v>-0.22727272727272729</v>
      </c>
      <c r="AU223" s="1">
        <f t="shared" ca="1" si="171"/>
        <v>-5.4579020514841647E-2</v>
      </c>
      <c r="AV223" s="1">
        <f t="shared" ca="1" si="171"/>
        <v>0.17710595097417148</v>
      </c>
      <c r="AW223" s="1">
        <f t="shared" ca="1" si="171"/>
        <v>5.9194529878427105E-2</v>
      </c>
      <c r="BA223" s="1">
        <v>0.57692307692307687</v>
      </c>
      <c r="BB223" s="1">
        <v>0.29729729729729737</v>
      </c>
      <c r="BC223" s="1">
        <v>0.44078947368421051</v>
      </c>
      <c r="BD223" s="1">
        <v>0.51315789473684215</v>
      </c>
      <c r="BE223" s="1">
        <v>0.71830985915492962</v>
      </c>
      <c r="BF223" s="1">
        <v>0.28787878787878785</v>
      </c>
      <c r="BG223" s="1">
        <v>0.51094890510948909</v>
      </c>
      <c r="BH223" s="1">
        <v>0.51824817518248179</v>
      </c>
      <c r="BI223" s="2">
        <f t="shared" si="161"/>
        <v>-0.20006168397244783</v>
      </c>
      <c r="BJ223" s="2">
        <f t="shared" si="162"/>
        <v>-0.43043107127614177</v>
      </c>
      <c r="BK223" s="2">
        <f t="shared" si="163"/>
        <v>-0.20736095404544053</v>
      </c>
      <c r="BL223" s="1">
        <f t="shared" si="172"/>
        <v>-2.7385184600363655E-3</v>
      </c>
      <c r="BM223" s="1">
        <f t="shared" si="172"/>
        <v>8.134895031527245E-2</v>
      </c>
      <c r="BN223" s="1">
        <f t="shared" si="172"/>
        <v>4.3483338227534307E-2</v>
      </c>
      <c r="BP223" s="9">
        <v>220</v>
      </c>
      <c r="BQ223" s="1">
        <v>0.71830985915492962</v>
      </c>
      <c r="BR223" s="1">
        <v>0.2878787878787879</v>
      </c>
      <c r="BS223" s="1">
        <v>0.51094890510948909</v>
      </c>
      <c r="BT223" s="1">
        <v>0.51824817518248179</v>
      </c>
      <c r="BU223" s="1">
        <v>0.71532846715328469</v>
      </c>
      <c r="BV223" s="9">
        <v>220</v>
      </c>
      <c r="BW223" s="1">
        <f t="shared" ca="1" si="164"/>
        <v>0.7142857142857143</v>
      </c>
      <c r="BX223" s="1">
        <f t="shared" ca="1" si="165"/>
        <v>0.25974025974025972</v>
      </c>
      <c r="BY223" s="1">
        <f t="shared" ca="1" si="166"/>
        <v>0.48701298701298701</v>
      </c>
      <c r="BZ223" s="1">
        <f t="shared" ca="1" si="167"/>
        <v>0.5</v>
      </c>
      <c r="CA223" s="1">
        <f t="shared" ca="1" si="168"/>
        <v>0.72727272727272729</v>
      </c>
    </row>
    <row r="224" spans="1:79" x14ac:dyDescent="0.25">
      <c r="A224" s="2">
        <f t="shared" si="169"/>
        <v>221</v>
      </c>
      <c r="B224" s="2">
        <f ca="1">OFFSET(Vectors!A223,0,8*(-1+$A$2))</f>
        <v>154</v>
      </c>
      <c r="C224" s="2">
        <f ca="1">OFFSET(Vectors!B223,0,8*(-1+$A$2))</f>
        <v>0.71951219512195119</v>
      </c>
      <c r="D224" s="15">
        <f ca="1">OFFSET(Vectors!F223,0,8*(-1+$A$2))+NORMINV(RAND(),OFFSET(Vectors!G223,0,8*(-1+$A$2)),OFFSET(Vectors!H223,0,8*(-1+$A$2)))</f>
        <v>0.49907528858397138</v>
      </c>
      <c r="E224" s="2">
        <f t="shared" ca="1" si="131"/>
        <v>77</v>
      </c>
      <c r="F224" s="2">
        <f ca="1">B224-E224</f>
        <v>77</v>
      </c>
      <c r="G224" s="12">
        <f ca="1">OFFSET(Vectors!C223,0,8*(-1+$A$2))+NORMINV(RAND(),OFFSET(Vectors!D223,0,8*(-1+$A$2)),OFFSET(Vectors!E223,0,8*(-1+$A$2)))</f>
        <v>0.25909924842233123</v>
      </c>
      <c r="H224" s="4">
        <f t="shared" ca="1" si="132"/>
        <v>55</v>
      </c>
      <c r="I224" s="5">
        <f t="shared" ca="1" si="133"/>
        <v>22</v>
      </c>
      <c r="J224" s="6">
        <f t="shared" ca="1" si="134"/>
        <v>20</v>
      </c>
      <c r="K224" s="7">
        <f t="shared" ca="1" si="135"/>
        <v>57</v>
      </c>
      <c r="L224" s="4">
        <f t="shared" ca="1" si="136"/>
        <v>20</v>
      </c>
      <c r="M224" s="5">
        <f t="shared" ca="1" si="170"/>
        <v>57</v>
      </c>
      <c r="N224" s="6">
        <f t="shared" ca="1" si="137"/>
        <v>55</v>
      </c>
      <c r="O224" s="7">
        <f t="shared" ca="1" si="138"/>
        <v>22</v>
      </c>
      <c r="P224" s="4">
        <f t="shared" ca="1" si="139"/>
        <v>55</v>
      </c>
      <c r="Q224" s="5">
        <f t="shared" ca="1" si="140"/>
        <v>57</v>
      </c>
      <c r="R224" s="6">
        <f t="shared" ca="1" si="141"/>
        <v>20</v>
      </c>
      <c r="S224" s="7">
        <f t="shared" ca="1" si="142"/>
        <v>22</v>
      </c>
      <c r="T224" s="4">
        <f t="shared" ca="1" si="143"/>
        <v>20</v>
      </c>
      <c r="U224" s="5">
        <f t="shared" ca="1" si="144"/>
        <v>22</v>
      </c>
      <c r="V224" s="6">
        <f t="shared" ca="1" si="145"/>
        <v>55</v>
      </c>
      <c r="W224" s="7">
        <f t="shared" ca="1" si="146"/>
        <v>57</v>
      </c>
      <c r="X224" s="4">
        <f t="shared" ca="1" si="147"/>
        <v>55</v>
      </c>
      <c r="Y224" s="5">
        <f t="shared" ca="1" si="148"/>
        <v>20</v>
      </c>
      <c r="Z224" s="6">
        <f t="shared" ca="1" si="149"/>
        <v>22</v>
      </c>
      <c r="AA224" s="7">
        <f t="shared" ca="1" si="149"/>
        <v>57</v>
      </c>
      <c r="AB224" s="4">
        <f t="shared" ca="1" si="150"/>
        <v>20</v>
      </c>
      <c r="AC224" s="5">
        <f t="shared" ca="1" si="151"/>
        <v>55</v>
      </c>
      <c r="AD224" s="6">
        <f t="shared" ca="1" si="152"/>
        <v>57</v>
      </c>
      <c r="AE224" s="23">
        <f t="shared" ca="1" si="152"/>
        <v>22</v>
      </c>
      <c r="AF224" s="20">
        <f t="shared" ca="1" si="153"/>
        <v>55</v>
      </c>
      <c r="AG224" s="20">
        <f t="shared" ca="1" si="153"/>
        <v>57</v>
      </c>
      <c r="AH224" s="20">
        <f t="shared" ca="1" si="153"/>
        <v>20</v>
      </c>
      <c r="AI224" s="20">
        <f t="shared" ca="1" si="153"/>
        <v>22</v>
      </c>
      <c r="AJ224" s="1">
        <f t="shared" ca="1" si="154"/>
        <v>0.7142857142857143</v>
      </c>
      <c r="AK224" s="1">
        <f t="shared" ca="1" si="155"/>
        <v>0.25974025974025972</v>
      </c>
      <c r="AL224" s="1">
        <f t="shared" ca="1" si="156"/>
        <v>0.48701298701298701</v>
      </c>
      <c r="AM224" s="1">
        <f t="shared" ca="1" si="157"/>
        <v>0.5</v>
      </c>
      <c r="AN224" s="1">
        <f ca="1"/>
        <v>0.71641791044776115</v>
      </c>
      <c r="AO224" s="1">
        <f ca="1"/>
        <v>0.22857142857142856</v>
      </c>
      <c r="AP224" s="1">
        <f ca="1"/>
        <v>0.46715328467153283</v>
      </c>
      <c r="AQ224" s="1">
        <f ca="1"/>
        <v>0.48905109489051096</v>
      </c>
      <c r="AR224" s="2">
        <f t="shared" ca="1" si="158"/>
        <v>-0.22736681555725019</v>
      </c>
      <c r="AS224" s="2">
        <f t="shared" ca="1" si="159"/>
        <v>-0.48784648187633262</v>
      </c>
      <c r="AT224" s="2">
        <f t="shared" ca="1" si="160"/>
        <v>-0.24926462577622832</v>
      </c>
      <c r="AU224" s="1">
        <f t="shared" ca="1" si="171"/>
        <v>-1.3081101271535889E-2</v>
      </c>
      <c r="AV224" s="1">
        <f t="shared" ca="1" si="171"/>
        <v>-3.330102733087803E-2</v>
      </c>
      <c r="AW224" s="1">
        <f t="shared" ca="1" si="171"/>
        <v>-2.1991898503501028E-2</v>
      </c>
      <c r="BA224" s="1">
        <v>0.46511627906976744</v>
      </c>
      <c r="BB224" s="1">
        <v>0.41463414634146334</v>
      </c>
      <c r="BC224" s="1">
        <v>0.44047619047619047</v>
      </c>
      <c r="BD224" s="1">
        <v>0.51190476190476186</v>
      </c>
      <c r="BE224" s="1">
        <v>0.71951219512195119</v>
      </c>
      <c r="BF224" s="1">
        <v>0.30555555555555558</v>
      </c>
      <c r="BG224" s="1">
        <v>0.52597402597402598</v>
      </c>
      <c r="BH224" s="1">
        <v>0.53246753246753242</v>
      </c>
      <c r="BI224" s="2">
        <f t="shared" si="161"/>
        <v>-0.18704466265441877</v>
      </c>
      <c r="BJ224" s="2">
        <f t="shared" si="162"/>
        <v>-0.41395663956639561</v>
      </c>
      <c r="BK224" s="2">
        <f t="shared" si="163"/>
        <v>-0.19353816914792521</v>
      </c>
      <c r="BL224" s="1">
        <f t="shared" si="172"/>
        <v>1.3017021318029065E-2</v>
      </c>
      <c r="BM224" s="1">
        <f t="shared" si="172"/>
        <v>1.6474431709746162E-2</v>
      </c>
      <c r="BN224" s="1">
        <f t="shared" si="172"/>
        <v>1.3822784897515317E-2</v>
      </c>
      <c r="BP224" s="9">
        <v>221</v>
      </c>
      <c r="BQ224" s="1">
        <v>0.71951219512195119</v>
      </c>
      <c r="BR224" s="1">
        <v>0.30555555555555558</v>
      </c>
      <c r="BS224" s="1">
        <v>0.52597402597402598</v>
      </c>
      <c r="BT224" s="1">
        <v>0.53246753246753242</v>
      </c>
      <c r="BU224" s="1">
        <v>0.70779220779220775</v>
      </c>
      <c r="BV224" s="9">
        <v>221</v>
      </c>
      <c r="BW224" s="1">
        <f t="shared" ca="1" si="164"/>
        <v>0.71641791044776115</v>
      </c>
      <c r="BX224" s="1">
        <f t="shared" ca="1" si="165"/>
        <v>0.22857142857142856</v>
      </c>
      <c r="BY224" s="1">
        <f t="shared" ca="1" si="166"/>
        <v>0.46715328467153289</v>
      </c>
      <c r="BZ224" s="1">
        <f t="shared" ca="1" si="167"/>
        <v>0.48905109489051096</v>
      </c>
      <c r="CA224" s="1">
        <f t="shared" ca="1" si="168"/>
        <v>0.74452554744525556</v>
      </c>
    </row>
    <row r="225" spans="1:79" x14ac:dyDescent="0.25">
      <c r="A225" s="2">
        <f t="shared" si="169"/>
        <v>222</v>
      </c>
      <c r="B225" s="2">
        <f ca="1">OFFSET(Vectors!A224,0,8*(-1+$A$2))</f>
        <v>217</v>
      </c>
      <c r="C225" s="2">
        <f ca="1">OFFSET(Vectors!B224,0,8*(-1+$A$2))</f>
        <v>0.72641509433962259</v>
      </c>
      <c r="D225" s="15">
        <f ca="1">OFFSET(Vectors!F224,0,8*(-1+$A$2))+NORMINV(RAND(),OFFSET(Vectors!G224,0,8*(-1+$A$2)),OFFSET(Vectors!H224,0,8*(-1+$A$2)))</f>
        <v>0.49757501211754235</v>
      </c>
      <c r="E225" s="2">
        <f t="shared" ca="1" si="131"/>
        <v>108</v>
      </c>
      <c r="F225" s="2">
        <f ca="1">B225-E225</f>
        <v>109</v>
      </c>
      <c r="G225" s="12">
        <f ca="1">OFFSET(Vectors!C224,0,8*(-1+$A$2))+NORMINV(RAND(),OFFSET(Vectors!D224,0,8*(-1+$A$2)),OFFSET(Vectors!E224,0,8*(-1+$A$2)))</f>
        <v>0.29839847080901238</v>
      </c>
      <c r="H225" s="4">
        <f t="shared" ca="1" si="132"/>
        <v>78</v>
      </c>
      <c r="I225" s="5">
        <f t="shared" ca="1" si="133"/>
        <v>30</v>
      </c>
      <c r="J225" s="6">
        <f t="shared" ca="1" si="134"/>
        <v>33</v>
      </c>
      <c r="K225" s="7">
        <f t="shared" ca="1" si="135"/>
        <v>76</v>
      </c>
      <c r="L225" s="4">
        <f t="shared" ca="1" si="136"/>
        <v>32</v>
      </c>
      <c r="M225" s="5">
        <f t="shared" ca="1" si="170"/>
        <v>76</v>
      </c>
      <c r="N225" s="6">
        <f t="shared" ca="1" si="137"/>
        <v>79</v>
      </c>
      <c r="O225" s="7">
        <f t="shared" ca="1" si="138"/>
        <v>30</v>
      </c>
      <c r="P225" s="4">
        <f t="shared" ca="1" si="139"/>
        <v>78</v>
      </c>
      <c r="Q225" s="5">
        <f t="shared" ca="1" si="140"/>
        <v>76</v>
      </c>
      <c r="R225" s="6">
        <f t="shared" ca="1" si="141"/>
        <v>33</v>
      </c>
      <c r="S225" s="7">
        <f t="shared" ca="1" si="142"/>
        <v>30</v>
      </c>
      <c r="T225" s="4">
        <f t="shared" ca="1" si="143"/>
        <v>32</v>
      </c>
      <c r="U225" s="5">
        <f t="shared" ca="1" si="144"/>
        <v>30</v>
      </c>
      <c r="V225" s="6">
        <f t="shared" ca="1" si="145"/>
        <v>79</v>
      </c>
      <c r="W225" s="7">
        <f t="shared" ca="1" si="146"/>
        <v>76</v>
      </c>
      <c r="X225" s="4">
        <f t="shared" ca="1" si="147"/>
        <v>78</v>
      </c>
      <c r="Y225" s="5">
        <f t="shared" ca="1" si="148"/>
        <v>33</v>
      </c>
      <c r="Z225" s="6">
        <f t="shared" ca="1" si="149"/>
        <v>30</v>
      </c>
      <c r="AA225" s="7">
        <f t="shared" ca="1" si="149"/>
        <v>76</v>
      </c>
      <c r="AB225" s="4">
        <f t="shared" ca="1" si="150"/>
        <v>32</v>
      </c>
      <c r="AC225" s="5">
        <f t="shared" ca="1" si="151"/>
        <v>79</v>
      </c>
      <c r="AD225" s="6">
        <f t="shared" ca="1" si="152"/>
        <v>76</v>
      </c>
      <c r="AE225" s="23">
        <f t="shared" ca="1" si="152"/>
        <v>30</v>
      </c>
      <c r="AF225" s="20">
        <f t="shared" ca="1" si="153"/>
        <v>78</v>
      </c>
      <c r="AG225" s="20">
        <f t="shared" ca="1" si="153"/>
        <v>76</v>
      </c>
      <c r="AH225" s="20">
        <f t="shared" ca="1" si="153"/>
        <v>33</v>
      </c>
      <c r="AI225" s="20">
        <f t="shared" ca="1" si="153"/>
        <v>30</v>
      </c>
      <c r="AJ225" s="1">
        <f t="shared" ca="1" si="154"/>
        <v>0.72222222222222221</v>
      </c>
      <c r="AK225" s="1">
        <f t="shared" ca="1" si="155"/>
        <v>0.30275229357798167</v>
      </c>
      <c r="AL225" s="1">
        <f t="shared" ca="1" si="156"/>
        <v>0.51152073732718895</v>
      </c>
      <c r="AM225" s="1">
        <f t="shared" ca="1" si="157"/>
        <v>0.49769585253456222</v>
      </c>
      <c r="AN225" s="1">
        <f ca="1"/>
        <v>0.72222222222222221</v>
      </c>
      <c r="AO225" s="1">
        <f ca="1"/>
        <v>0.30275229357798167</v>
      </c>
      <c r="AP225" s="1">
        <f ca="1"/>
        <v>0.51152073732718895</v>
      </c>
      <c r="AQ225" s="1">
        <f ca="1"/>
        <v>0.49769585253456222</v>
      </c>
      <c r="AR225" s="2">
        <f t="shared" ca="1" si="158"/>
        <v>-0.22452636968765999</v>
      </c>
      <c r="AS225" s="2">
        <f t="shared" ca="1" si="159"/>
        <v>-0.41946992864424054</v>
      </c>
      <c r="AT225" s="2">
        <f t="shared" ca="1" si="160"/>
        <v>-0.21070148489503326</v>
      </c>
      <c r="AU225" s="1">
        <f t="shared" ca="1" si="171"/>
        <v>2.8404458695902024E-3</v>
      </c>
      <c r="AV225" s="1">
        <f t="shared" ca="1" si="171"/>
        <v>6.8376553232092074E-2</v>
      </c>
      <c r="AW225" s="1">
        <f t="shared" ca="1" si="171"/>
        <v>3.8563140881195057E-2</v>
      </c>
      <c r="BA225" s="1">
        <v>0.36538461538461536</v>
      </c>
      <c r="BB225" s="1">
        <v>0.52380952380952384</v>
      </c>
      <c r="BC225" s="1">
        <v>0.43617021276595747</v>
      </c>
      <c r="BD225" s="1">
        <v>0.55319148936170215</v>
      </c>
      <c r="BE225" s="1">
        <v>0.72641509433962259</v>
      </c>
      <c r="BF225" s="1">
        <v>0.31531531531531531</v>
      </c>
      <c r="BG225" s="1">
        <v>0.5161290322580645</v>
      </c>
      <c r="BH225" s="1">
        <v>0.48847926267281105</v>
      </c>
      <c r="BI225" s="2">
        <f t="shared" si="161"/>
        <v>-0.23793583166681154</v>
      </c>
      <c r="BJ225" s="2">
        <f t="shared" si="162"/>
        <v>-0.41109977902430728</v>
      </c>
      <c r="BK225" s="2">
        <f t="shared" si="163"/>
        <v>-0.21028606208155809</v>
      </c>
      <c r="BL225" s="1">
        <f t="shared" si="172"/>
        <v>-5.0891169012392767E-2</v>
      </c>
      <c r="BM225" s="1">
        <f t="shared" si="172"/>
        <v>2.8568605420883353E-3</v>
      </c>
      <c r="BN225" s="1">
        <f t="shared" si="172"/>
        <v>-1.674789293363288E-2</v>
      </c>
      <c r="BP225" s="9">
        <v>222</v>
      </c>
      <c r="BQ225" s="1">
        <v>0.72641509433962259</v>
      </c>
      <c r="BR225" s="1">
        <v>0.31531531531531531</v>
      </c>
      <c r="BS225" s="1">
        <v>0.5161290322580645</v>
      </c>
      <c r="BT225" s="1">
        <v>0.48847926267281105</v>
      </c>
      <c r="BU225" s="1">
        <v>0.70506912442396308</v>
      </c>
      <c r="BV225" s="9">
        <v>222</v>
      </c>
      <c r="BW225" s="1">
        <f t="shared" ca="1" si="164"/>
        <v>0.72222222222222221</v>
      </c>
      <c r="BX225" s="1">
        <f t="shared" ca="1" si="165"/>
        <v>0.30275229357798167</v>
      </c>
      <c r="BY225" s="1">
        <f t="shared" ca="1" si="166"/>
        <v>0.51152073732718895</v>
      </c>
      <c r="BZ225" s="1">
        <f t="shared" ca="1" si="167"/>
        <v>0.49769585253456222</v>
      </c>
      <c r="CA225" s="1">
        <f t="shared" ca="1" si="168"/>
        <v>0.70967741935483875</v>
      </c>
    </row>
    <row r="226" spans="1:79" x14ac:dyDescent="0.25">
      <c r="A226" s="2">
        <f t="shared" si="169"/>
        <v>223</v>
      </c>
      <c r="B226" s="2">
        <f ca="1">OFFSET(Vectors!A225,0,8*(-1+$A$2))</f>
        <v>592</v>
      </c>
      <c r="C226" s="2">
        <f ca="1">OFFSET(Vectors!B225,0,8*(-1+$A$2))</f>
        <v>0.72755417956656343</v>
      </c>
      <c r="D226" s="15">
        <f ca="1">OFFSET(Vectors!F225,0,8*(-1+$A$2))+NORMINV(RAND(),OFFSET(Vectors!G225,0,8*(-1+$A$2)),OFFSET(Vectors!H225,0,8*(-1+$A$2)))</f>
        <v>0.50677308093636475</v>
      </c>
      <c r="E226" s="2">
        <f t="shared" ca="1" si="131"/>
        <v>300</v>
      </c>
      <c r="F226" s="2">
        <f ca="1">B226-E226</f>
        <v>292</v>
      </c>
      <c r="G226" s="12">
        <f ca="1">OFFSET(Vectors!C225,0,8*(-1+$A$2))+NORMINV(RAND(),OFFSET(Vectors!D225,0,8*(-1+$A$2)),OFFSET(Vectors!E225,0,8*(-1+$A$2)))</f>
        <v>0.26500452688692555</v>
      </c>
      <c r="H226" s="4">
        <f t="shared" ca="1" si="132"/>
        <v>218</v>
      </c>
      <c r="I226" s="5">
        <f t="shared" ca="1" si="133"/>
        <v>82</v>
      </c>
      <c r="J226" s="6">
        <f t="shared" ca="1" si="134"/>
        <v>77</v>
      </c>
      <c r="K226" s="7">
        <f t="shared" ca="1" si="135"/>
        <v>215</v>
      </c>
      <c r="L226" s="4">
        <f t="shared" ca="1" si="136"/>
        <v>80</v>
      </c>
      <c r="M226" s="5">
        <f t="shared" ca="1" si="170"/>
        <v>220</v>
      </c>
      <c r="N226" s="6">
        <f t="shared" ca="1" si="137"/>
        <v>212</v>
      </c>
      <c r="O226" s="7">
        <f t="shared" ca="1" si="138"/>
        <v>80</v>
      </c>
      <c r="P226" s="4">
        <f t="shared" ca="1" si="139"/>
        <v>218</v>
      </c>
      <c r="Q226" s="5">
        <f t="shared" ca="1" si="140"/>
        <v>215</v>
      </c>
      <c r="R226" s="6">
        <f t="shared" ca="1" si="141"/>
        <v>77</v>
      </c>
      <c r="S226" s="7">
        <f t="shared" ca="1" si="142"/>
        <v>82</v>
      </c>
      <c r="T226" s="4">
        <f t="shared" ca="1" si="143"/>
        <v>80</v>
      </c>
      <c r="U226" s="5">
        <f t="shared" ca="1" si="144"/>
        <v>80</v>
      </c>
      <c r="V226" s="6">
        <f t="shared" ca="1" si="145"/>
        <v>212</v>
      </c>
      <c r="W226" s="7">
        <f t="shared" ca="1" si="146"/>
        <v>220</v>
      </c>
      <c r="X226" s="4">
        <f t="shared" ca="1" si="147"/>
        <v>218</v>
      </c>
      <c r="Y226" s="5">
        <f t="shared" ca="1" si="148"/>
        <v>77</v>
      </c>
      <c r="Z226" s="6">
        <f t="shared" ca="1" si="149"/>
        <v>82</v>
      </c>
      <c r="AA226" s="7">
        <f t="shared" ca="1" si="149"/>
        <v>215</v>
      </c>
      <c r="AB226" s="4">
        <f t="shared" ca="1" si="150"/>
        <v>80</v>
      </c>
      <c r="AC226" s="5">
        <f t="shared" ca="1" si="151"/>
        <v>212</v>
      </c>
      <c r="AD226" s="6">
        <f t="shared" ca="1" si="152"/>
        <v>220</v>
      </c>
      <c r="AE226" s="23">
        <f t="shared" ca="1" si="152"/>
        <v>80</v>
      </c>
      <c r="AF226" s="20">
        <f t="shared" ca="1" si="153"/>
        <v>218</v>
      </c>
      <c r="AG226" s="20">
        <f t="shared" ca="1" si="153"/>
        <v>215</v>
      </c>
      <c r="AH226" s="20">
        <f t="shared" ca="1" si="153"/>
        <v>77</v>
      </c>
      <c r="AI226" s="20">
        <f t="shared" ca="1" si="153"/>
        <v>82</v>
      </c>
      <c r="AJ226" s="1">
        <f t="shared" ca="1" si="154"/>
        <v>0.72666666666666668</v>
      </c>
      <c r="AK226" s="1">
        <f t="shared" ca="1" si="155"/>
        <v>0.2636986301369863</v>
      </c>
      <c r="AL226" s="1">
        <f t="shared" ca="1" si="156"/>
        <v>0.4983108108108108</v>
      </c>
      <c r="AM226" s="1">
        <f t="shared" ca="1" si="157"/>
        <v>0.5067567567567568</v>
      </c>
      <c r="AN226" s="1">
        <f ca="1"/>
        <v>0.72666666666666668</v>
      </c>
      <c r="AO226" s="1">
        <f ca="1"/>
        <v>0.2636986301369863</v>
      </c>
      <c r="AP226" s="1">
        <f ca="1"/>
        <v>0.4983108108108108</v>
      </c>
      <c r="AQ226" s="1">
        <f ca="1"/>
        <v>0.5067567567567568</v>
      </c>
      <c r="AR226" s="2">
        <f t="shared" ca="1" si="158"/>
        <v>-0.21990990990990988</v>
      </c>
      <c r="AS226" s="2">
        <f t="shared" ca="1" si="159"/>
        <v>-0.46296803652968038</v>
      </c>
      <c r="AT226" s="2">
        <f t="shared" ca="1" si="160"/>
        <v>-0.22835585585585588</v>
      </c>
      <c r="AU226" s="1">
        <f t="shared" ca="1" si="171"/>
        <v>4.6164597777501037E-3</v>
      </c>
      <c r="AV226" s="1">
        <f t="shared" ca="1" si="171"/>
        <v>-4.3498107885439841E-2</v>
      </c>
      <c r="AW226" s="1">
        <f t="shared" ca="1" si="171"/>
        <v>-1.7654370960822618E-2</v>
      </c>
      <c r="BA226" s="1">
        <v>0.20863309352517986</v>
      </c>
      <c r="BB226" s="1">
        <v>0.43317972350230416</v>
      </c>
      <c r="BC226" s="1">
        <v>0.30707070707070705</v>
      </c>
      <c r="BD226" s="1">
        <v>0.56161616161616157</v>
      </c>
      <c r="BE226" s="1">
        <v>0.72755417956656343</v>
      </c>
      <c r="BF226" s="1">
        <v>0.28624535315985122</v>
      </c>
      <c r="BG226" s="1">
        <v>0.52702702702702697</v>
      </c>
      <c r="BH226" s="1">
        <v>0.54560810810810811</v>
      </c>
      <c r="BI226" s="2">
        <f t="shared" si="161"/>
        <v>-0.18194607145845532</v>
      </c>
      <c r="BJ226" s="2">
        <f t="shared" si="162"/>
        <v>-0.44130882640671221</v>
      </c>
      <c r="BK226" s="2">
        <f t="shared" si="163"/>
        <v>-0.20052715253953646</v>
      </c>
      <c r="BL226" s="1">
        <f t="shared" si="172"/>
        <v>5.5989760208356221E-2</v>
      </c>
      <c r="BM226" s="1">
        <f t="shared" si="172"/>
        <v>-3.020904738240493E-2</v>
      </c>
      <c r="BN226" s="1">
        <f t="shared" si="172"/>
        <v>9.7589095420216321E-3</v>
      </c>
      <c r="BP226" s="9">
        <v>223</v>
      </c>
      <c r="BQ226" s="1">
        <v>0.72755417956656343</v>
      </c>
      <c r="BR226" s="1">
        <v>0.28624535315985128</v>
      </c>
      <c r="BS226" s="1">
        <v>0.52702702702702697</v>
      </c>
      <c r="BT226" s="1">
        <v>0.54560810810810811</v>
      </c>
      <c r="BU226" s="1">
        <v>0.72128378378378377</v>
      </c>
      <c r="BV226" s="9">
        <v>223</v>
      </c>
      <c r="BW226" s="1">
        <f t="shared" ca="1" si="164"/>
        <v>0.72666666666666668</v>
      </c>
      <c r="BX226" s="1">
        <f t="shared" ca="1" si="165"/>
        <v>0.2636986301369863</v>
      </c>
      <c r="BY226" s="1">
        <f t="shared" ca="1" si="166"/>
        <v>0.4983108108108108</v>
      </c>
      <c r="BZ226" s="1">
        <f t="shared" ca="1" si="167"/>
        <v>0.5067567567567568</v>
      </c>
      <c r="CA226" s="1">
        <f t="shared" ca="1" si="168"/>
        <v>0.73141891891891886</v>
      </c>
    </row>
    <row r="227" spans="1:79" x14ac:dyDescent="0.25">
      <c r="A227" s="2">
        <f t="shared" si="169"/>
        <v>224</v>
      </c>
      <c r="B227" s="2">
        <f ca="1">OFFSET(Vectors!A226,0,8*(-1+$A$2))</f>
        <v>151</v>
      </c>
      <c r="C227" s="2">
        <f ca="1">OFFSET(Vectors!B226,0,8*(-1+$A$2))</f>
        <v>0.72857142857142854</v>
      </c>
      <c r="D227" s="15">
        <f ca="1">OFFSET(Vectors!F226,0,8*(-1+$A$2))+NORMINV(RAND(),OFFSET(Vectors!G226,0,8*(-1+$A$2)),OFFSET(Vectors!H226,0,8*(-1+$A$2)))</f>
        <v>0.49977006906240401</v>
      </c>
      <c r="E227" s="2">
        <f t="shared" ca="1" si="131"/>
        <v>75</v>
      </c>
      <c r="F227" s="2">
        <f ca="1">B227-E227</f>
        <v>76</v>
      </c>
      <c r="G227" s="12">
        <f ca="1">OFFSET(Vectors!C226,0,8*(-1+$A$2))+NORMINV(RAND(),OFFSET(Vectors!D226,0,8*(-1+$A$2)),OFFSET(Vectors!E226,0,8*(-1+$A$2)))</f>
        <v>0.23277112488790072</v>
      </c>
      <c r="H227" s="4">
        <f t="shared" ca="1" si="132"/>
        <v>55</v>
      </c>
      <c r="I227" s="5">
        <f t="shared" ca="1" si="133"/>
        <v>20</v>
      </c>
      <c r="J227" s="6">
        <f t="shared" ca="1" si="134"/>
        <v>18</v>
      </c>
      <c r="K227" s="7">
        <f t="shared" ca="1" si="135"/>
        <v>58</v>
      </c>
      <c r="L227" s="4">
        <f t="shared" ca="1" si="136"/>
        <v>17</v>
      </c>
      <c r="M227" s="5">
        <f t="shared" ca="1" si="170"/>
        <v>58</v>
      </c>
      <c r="N227" s="6">
        <f t="shared" ca="1" si="137"/>
        <v>55</v>
      </c>
      <c r="O227" s="7">
        <f t="shared" ca="1" si="138"/>
        <v>21</v>
      </c>
      <c r="P227" s="4">
        <f t="shared" ca="1" si="139"/>
        <v>55</v>
      </c>
      <c r="Q227" s="5">
        <f t="shared" ca="1" si="140"/>
        <v>58</v>
      </c>
      <c r="R227" s="6">
        <f t="shared" ca="1" si="141"/>
        <v>18</v>
      </c>
      <c r="S227" s="7">
        <f t="shared" ca="1" si="142"/>
        <v>20</v>
      </c>
      <c r="T227" s="4">
        <f t="shared" ca="1" si="143"/>
        <v>17</v>
      </c>
      <c r="U227" s="5">
        <f t="shared" ca="1" si="144"/>
        <v>21</v>
      </c>
      <c r="V227" s="6">
        <f t="shared" ca="1" si="145"/>
        <v>55</v>
      </c>
      <c r="W227" s="7">
        <f t="shared" ca="1" si="146"/>
        <v>58</v>
      </c>
      <c r="X227" s="4">
        <f t="shared" ca="1" si="147"/>
        <v>55</v>
      </c>
      <c r="Y227" s="5">
        <f t="shared" ca="1" si="148"/>
        <v>18</v>
      </c>
      <c r="Z227" s="6">
        <f t="shared" ca="1" si="149"/>
        <v>20</v>
      </c>
      <c r="AA227" s="7">
        <f t="shared" ca="1" si="149"/>
        <v>58</v>
      </c>
      <c r="AB227" s="4">
        <f t="shared" ca="1" si="150"/>
        <v>17</v>
      </c>
      <c r="AC227" s="5">
        <f t="shared" ca="1" si="151"/>
        <v>55</v>
      </c>
      <c r="AD227" s="6">
        <f t="shared" ca="1" si="152"/>
        <v>58</v>
      </c>
      <c r="AE227" s="23">
        <f t="shared" ca="1" si="152"/>
        <v>21</v>
      </c>
      <c r="AF227" s="20">
        <f t="shared" ca="1" si="153"/>
        <v>55</v>
      </c>
      <c r="AG227" s="20">
        <f t="shared" ca="1" si="153"/>
        <v>58</v>
      </c>
      <c r="AH227" s="20">
        <f t="shared" ca="1" si="153"/>
        <v>18</v>
      </c>
      <c r="AI227" s="20">
        <f t="shared" ca="1" si="153"/>
        <v>20</v>
      </c>
      <c r="AJ227" s="1">
        <f t="shared" ca="1" si="154"/>
        <v>0.73333333333333328</v>
      </c>
      <c r="AK227" s="1">
        <f t="shared" ca="1" si="155"/>
        <v>0.23684210526315788</v>
      </c>
      <c r="AL227" s="1">
        <f t="shared" ca="1" si="156"/>
        <v>0.48344370860927155</v>
      </c>
      <c r="AM227" s="1">
        <f t="shared" ca="1" si="157"/>
        <v>0.49668874172185429</v>
      </c>
      <c r="AN227" s="1">
        <f ca="1"/>
        <v>0.73333333333333328</v>
      </c>
      <c r="AO227" s="1">
        <f ca="1"/>
        <v>0.23684210526315788</v>
      </c>
      <c r="AP227" s="1">
        <f ca="1"/>
        <v>0.48344370860927155</v>
      </c>
      <c r="AQ227" s="1">
        <f ca="1"/>
        <v>0.49668874172185429</v>
      </c>
      <c r="AR227" s="2">
        <f t="shared" ca="1" si="158"/>
        <v>-0.23664459161147899</v>
      </c>
      <c r="AS227" s="2">
        <f t="shared" ca="1" si="159"/>
        <v>-0.49649122807017543</v>
      </c>
      <c r="AT227" s="2">
        <f t="shared" ca="1" si="160"/>
        <v>-0.24988962472406173</v>
      </c>
      <c r="AU227" s="1">
        <f t="shared" ca="1" si="171"/>
        <v>-1.673468170156911E-2</v>
      </c>
      <c r="AV227" s="1">
        <f t="shared" ca="1" si="171"/>
        <v>-3.3523191540495045E-2</v>
      </c>
      <c r="AW227" s="1">
        <f t="shared" ca="1" si="171"/>
        <v>-2.1533768868205849E-2</v>
      </c>
      <c r="BA227" s="1">
        <v>0.46268656716417911</v>
      </c>
      <c r="BB227" s="1">
        <v>0.40909090909090917</v>
      </c>
      <c r="BC227" s="1">
        <v>0.44144144144144143</v>
      </c>
      <c r="BD227" s="1">
        <v>0.60360360360360366</v>
      </c>
      <c r="BE227" s="1">
        <v>0.72857142857142854</v>
      </c>
      <c r="BF227" s="1">
        <v>0.20987654320987659</v>
      </c>
      <c r="BG227" s="1">
        <v>0.45033112582781459</v>
      </c>
      <c r="BH227" s="1">
        <v>0.46357615894039733</v>
      </c>
      <c r="BI227" s="2">
        <f t="shared" si="161"/>
        <v>-0.26499526963103121</v>
      </c>
      <c r="BJ227" s="2">
        <f t="shared" si="162"/>
        <v>-0.51869488536155195</v>
      </c>
      <c r="BK227" s="2">
        <f t="shared" si="163"/>
        <v>-0.27824030274361394</v>
      </c>
      <c r="BL227" s="1">
        <f t="shared" si="172"/>
        <v>-8.3049198172575889E-2</v>
      </c>
      <c r="BM227" s="1">
        <f t="shared" si="172"/>
        <v>-7.7386058954839743E-2</v>
      </c>
      <c r="BN227" s="1">
        <f t="shared" si="172"/>
        <v>-7.7713150204077486E-2</v>
      </c>
      <c r="BP227" s="9">
        <v>224</v>
      </c>
      <c r="BQ227" s="1">
        <v>0.72857142857142854</v>
      </c>
      <c r="BR227" s="1">
        <v>0.20987654320987653</v>
      </c>
      <c r="BS227" s="1">
        <v>0.45033112582781459</v>
      </c>
      <c r="BT227" s="1">
        <v>0.46357615894039733</v>
      </c>
      <c r="BU227" s="1">
        <v>0.76158940397350994</v>
      </c>
      <c r="BV227" s="9">
        <v>224</v>
      </c>
      <c r="BW227" s="1">
        <f t="shared" ca="1" si="164"/>
        <v>0.73333333333333328</v>
      </c>
      <c r="BX227" s="1">
        <f t="shared" ca="1" si="165"/>
        <v>0.23684210526315788</v>
      </c>
      <c r="BY227" s="1">
        <f t="shared" ca="1" si="166"/>
        <v>0.48344370860927149</v>
      </c>
      <c r="BZ227" s="1">
        <f t="shared" ca="1" si="167"/>
        <v>0.49668874172185429</v>
      </c>
      <c r="CA227" s="1">
        <f t="shared" ca="1" si="168"/>
        <v>0.7483443708609272</v>
      </c>
    </row>
    <row r="228" spans="1:79" x14ac:dyDescent="0.25">
      <c r="A228" s="2">
        <f t="shared" si="169"/>
        <v>225</v>
      </c>
      <c r="B228" s="2">
        <f ca="1">OFFSET(Vectors!A227,0,8*(-1+$A$2))</f>
        <v>338</v>
      </c>
      <c r="C228" s="2">
        <f ca="1">OFFSET(Vectors!B227,0,8*(-1+$A$2))</f>
        <v>0.73529411764705888</v>
      </c>
      <c r="D228" s="15">
        <f ca="1">OFFSET(Vectors!F227,0,8*(-1+$A$2))+NORMINV(RAND(),OFFSET(Vectors!G227,0,8*(-1+$A$2)),OFFSET(Vectors!H227,0,8*(-1+$A$2)))</f>
        <v>0.48866711236506577</v>
      </c>
      <c r="E228" s="2">
        <f t="shared" ca="1" si="131"/>
        <v>165</v>
      </c>
      <c r="F228" s="2">
        <f ca="1">B228-E228</f>
        <v>173</v>
      </c>
      <c r="G228" s="12">
        <f ca="1">OFFSET(Vectors!C227,0,8*(-1+$A$2))+NORMINV(RAND(),OFFSET(Vectors!D227,0,8*(-1+$A$2)),OFFSET(Vectors!E227,0,8*(-1+$A$2)))</f>
        <v>0.22816251410831057</v>
      </c>
      <c r="H228" s="4">
        <f t="shared" ca="1" si="132"/>
        <v>121</v>
      </c>
      <c r="I228" s="5">
        <f t="shared" ca="1" si="133"/>
        <v>44</v>
      </c>
      <c r="J228" s="6">
        <f t="shared" ca="1" si="134"/>
        <v>39</v>
      </c>
      <c r="K228" s="7">
        <f t="shared" ca="1" si="135"/>
        <v>134</v>
      </c>
      <c r="L228" s="4">
        <f t="shared" ca="1" si="136"/>
        <v>38</v>
      </c>
      <c r="M228" s="5">
        <f t="shared" ca="1" si="170"/>
        <v>127</v>
      </c>
      <c r="N228" s="6">
        <f t="shared" ca="1" si="137"/>
        <v>127</v>
      </c>
      <c r="O228" s="7">
        <f t="shared" ca="1" si="138"/>
        <v>46</v>
      </c>
      <c r="P228" s="4">
        <f t="shared" ca="1" si="139"/>
        <v>121</v>
      </c>
      <c r="Q228" s="5">
        <f t="shared" ca="1" si="140"/>
        <v>134</v>
      </c>
      <c r="R228" s="6">
        <f t="shared" ca="1" si="141"/>
        <v>39</v>
      </c>
      <c r="S228" s="7">
        <f t="shared" ca="1" si="142"/>
        <v>44</v>
      </c>
      <c r="T228" s="4">
        <f t="shared" ca="1" si="143"/>
        <v>38</v>
      </c>
      <c r="U228" s="5">
        <f t="shared" ca="1" si="144"/>
        <v>46</v>
      </c>
      <c r="V228" s="6">
        <f t="shared" ca="1" si="145"/>
        <v>127</v>
      </c>
      <c r="W228" s="7">
        <f t="shared" ca="1" si="146"/>
        <v>127</v>
      </c>
      <c r="X228" s="4">
        <f t="shared" ca="1" si="147"/>
        <v>121</v>
      </c>
      <c r="Y228" s="5">
        <f t="shared" ca="1" si="148"/>
        <v>39</v>
      </c>
      <c r="Z228" s="6">
        <f t="shared" ca="1" si="149"/>
        <v>44</v>
      </c>
      <c r="AA228" s="7">
        <f t="shared" ca="1" si="149"/>
        <v>134</v>
      </c>
      <c r="AB228" s="4">
        <f t="shared" ca="1" si="150"/>
        <v>38</v>
      </c>
      <c r="AC228" s="5">
        <f t="shared" ca="1" si="151"/>
        <v>127</v>
      </c>
      <c r="AD228" s="6">
        <f t="shared" ca="1" si="152"/>
        <v>127</v>
      </c>
      <c r="AE228" s="23">
        <f t="shared" ca="1" si="152"/>
        <v>46</v>
      </c>
      <c r="AF228" s="20">
        <f t="shared" ca="1" si="153"/>
        <v>121</v>
      </c>
      <c r="AG228" s="20">
        <f t="shared" ca="1" si="153"/>
        <v>134</v>
      </c>
      <c r="AH228" s="20">
        <f t="shared" ca="1" si="153"/>
        <v>39</v>
      </c>
      <c r="AI228" s="20">
        <f t="shared" ca="1" si="153"/>
        <v>44</v>
      </c>
      <c r="AJ228" s="1">
        <f t="shared" ca="1" si="154"/>
        <v>0.73333333333333328</v>
      </c>
      <c r="AK228" s="1">
        <f t="shared" ca="1" si="155"/>
        <v>0.22543352601156069</v>
      </c>
      <c r="AL228" s="1">
        <f t="shared" ca="1" si="156"/>
        <v>0.47337278106508873</v>
      </c>
      <c r="AM228" s="1">
        <f t="shared" ca="1" si="157"/>
        <v>0.48816568047337278</v>
      </c>
      <c r="AN228" s="1">
        <f ca="1"/>
        <v>0.73333333333333328</v>
      </c>
      <c r="AO228" s="1">
        <f ca="1"/>
        <v>0.22543352601156069</v>
      </c>
      <c r="AP228" s="1">
        <f ca="1"/>
        <v>0.47337278106508873</v>
      </c>
      <c r="AQ228" s="1">
        <f ca="1"/>
        <v>0.48816568047337278</v>
      </c>
      <c r="AR228" s="2">
        <f t="shared" ca="1" si="158"/>
        <v>-0.24516765285996051</v>
      </c>
      <c r="AS228" s="2">
        <f t="shared" ca="1" si="159"/>
        <v>-0.50789980732177264</v>
      </c>
      <c r="AT228" s="2">
        <f t="shared" ca="1" si="160"/>
        <v>-0.25996055226824455</v>
      </c>
      <c r="AU228" s="1">
        <f t="shared" ca="1" si="171"/>
        <v>-8.5230612484815116E-3</v>
      </c>
      <c r="AV228" s="1">
        <f t="shared" ca="1" si="171"/>
        <v>-1.1408579251597217E-2</v>
      </c>
      <c r="AW228" s="1">
        <f t="shared" ca="1" si="171"/>
        <v>-1.0070927544182817E-2</v>
      </c>
      <c r="BA228" s="1">
        <v>0.36200716845878134</v>
      </c>
      <c r="BB228" s="1">
        <v>0.54471544715447151</v>
      </c>
      <c r="BC228" s="1">
        <v>0.44761904761904764</v>
      </c>
      <c r="BD228" s="1">
        <v>0.53142857142857147</v>
      </c>
      <c r="BE228" s="1">
        <v>0.73529411764705888</v>
      </c>
      <c r="BF228" s="1">
        <v>0.22619047619047616</v>
      </c>
      <c r="BG228" s="1">
        <v>0.48224852071005919</v>
      </c>
      <c r="BH228" s="1">
        <v>0.50295857988165682</v>
      </c>
      <c r="BI228" s="2">
        <f t="shared" si="161"/>
        <v>-0.23233553776540206</v>
      </c>
      <c r="BJ228" s="2">
        <f t="shared" si="162"/>
        <v>-0.50910364145658271</v>
      </c>
      <c r="BK228" s="2">
        <f t="shared" si="163"/>
        <v>-0.25304559693699968</v>
      </c>
      <c r="BL228" s="1">
        <f t="shared" si="172"/>
        <v>3.2659731865629149E-2</v>
      </c>
      <c r="BM228" s="1">
        <f t="shared" si="172"/>
        <v>9.5912439049692377E-3</v>
      </c>
      <c r="BN228" s="1">
        <f t="shared" si="172"/>
        <v>2.5194705806614259E-2</v>
      </c>
      <c r="BP228" s="9">
        <v>225</v>
      </c>
      <c r="BQ228" s="1">
        <v>0.73529411764705888</v>
      </c>
      <c r="BR228" s="1">
        <v>0.22619047619047619</v>
      </c>
      <c r="BS228" s="1">
        <v>0.48224852071005919</v>
      </c>
      <c r="BT228" s="1">
        <v>0.50295857988165682</v>
      </c>
      <c r="BU228" s="1">
        <v>0.75443786982248517</v>
      </c>
      <c r="BV228" s="9">
        <v>225</v>
      </c>
      <c r="BW228" s="1">
        <f t="shared" ca="1" si="164"/>
        <v>0.73333333333333328</v>
      </c>
      <c r="BX228" s="1">
        <f t="shared" ca="1" si="165"/>
        <v>0.22543352601156069</v>
      </c>
      <c r="BY228" s="1">
        <f t="shared" ca="1" si="166"/>
        <v>0.47337278106508873</v>
      </c>
      <c r="BZ228" s="1">
        <f t="shared" ca="1" si="167"/>
        <v>0.48816568047337278</v>
      </c>
      <c r="CA228" s="1">
        <f t="shared" ca="1" si="168"/>
        <v>0.75443786982248517</v>
      </c>
    </row>
    <row r="229" spans="1:79" x14ac:dyDescent="0.25">
      <c r="A229" s="2">
        <f t="shared" si="169"/>
        <v>226</v>
      </c>
      <c r="B229" s="2">
        <f ca="1">OFFSET(Vectors!A228,0,8*(-1+$A$2))</f>
        <v>140</v>
      </c>
      <c r="C229" s="2">
        <f ca="1">OFFSET(Vectors!B228,0,8*(-1+$A$2))</f>
        <v>0.7466666666666667</v>
      </c>
      <c r="D229" s="15">
        <f ca="1">OFFSET(Vectors!F228,0,8*(-1+$A$2))+NORMINV(RAND(),OFFSET(Vectors!G228,0,8*(-1+$A$2)),OFFSET(Vectors!H228,0,8*(-1+$A$2)))</f>
        <v>0.50329026210320627</v>
      </c>
      <c r="E229" s="2">
        <f t="shared" ca="1" si="131"/>
        <v>70</v>
      </c>
      <c r="F229" s="2">
        <f ca="1">B229-E229</f>
        <v>70</v>
      </c>
      <c r="G229" s="12">
        <f ca="1">OFFSET(Vectors!C228,0,8*(-1+$A$2))+NORMINV(RAND(),OFFSET(Vectors!D228,0,8*(-1+$A$2)),OFFSET(Vectors!E228,0,8*(-1+$A$2)))</f>
        <v>0.1437389800071473</v>
      </c>
      <c r="H229" s="4">
        <f t="shared" ca="1" si="132"/>
        <v>52</v>
      </c>
      <c r="I229" s="5">
        <f t="shared" ca="1" si="133"/>
        <v>18</v>
      </c>
      <c r="J229" s="6">
        <f t="shared" ca="1" si="134"/>
        <v>10</v>
      </c>
      <c r="K229" s="7">
        <f t="shared" ca="1" si="135"/>
        <v>60</v>
      </c>
      <c r="L229" s="4">
        <f t="shared" ca="1" si="136"/>
        <v>10</v>
      </c>
      <c r="M229" s="5">
        <f t="shared" ca="1" si="170"/>
        <v>60</v>
      </c>
      <c r="N229" s="6">
        <f t="shared" ca="1" si="137"/>
        <v>52</v>
      </c>
      <c r="O229" s="7">
        <f t="shared" ca="1" si="138"/>
        <v>18</v>
      </c>
      <c r="P229" s="4">
        <f t="shared" ca="1" si="139"/>
        <v>52</v>
      </c>
      <c r="Q229" s="5">
        <f t="shared" ca="1" si="140"/>
        <v>60</v>
      </c>
      <c r="R229" s="6">
        <f t="shared" ca="1" si="141"/>
        <v>10</v>
      </c>
      <c r="S229" s="7">
        <f t="shared" ca="1" si="142"/>
        <v>18</v>
      </c>
      <c r="T229" s="4">
        <f t="shared" ca="1" si="143"/>
        <v>10</v>
      </c>
      <c r="U229" s="5">
        <f t="shared" ca="1" si="144"/>
        <v>18</v>
      </c>
      <c r="V229" s="6">
        <f t="shared" ca="1" si="145"/>
        <v>52</v>
      </c>
      <c r="W229" s="7">
        <f t="shared" ca="1" si="146"/>
        <v>60</v>
      </c>
      <c r="X229" s="4">
        <f t="shared" ca="1" si="147"/>
        <v>52</v>
      </c>
      <c r="Y229" s="5">
        <f t="shared" ca="1" si="148"/>
        <v>10</v>
      </c>
      <c r="Z229" s="6">
        <f t="shared" ca="1" si="149"/>
        <v>18</v>
      </c>
      <c r="AA229" s="7">
        <f t="shared" ca="1" si="149"/>
        <v>60</v>
      </c>
      <c r="AB229" s="4">
        <f t="shared" ca="1" si="150"/>
        <v>10</v>
      </c>
      <c r="AC229" s="5">
        <f t="shared" ca="1" si="151"/>
        <v>52</v>
      </c>
      <c r="AD229" s="6">
        <f t="shared" ca="1" si="152"/>
        <v>60</v>
      </c>
      <c r="AE229" s="23">
        <f t="shared" ca="1" si="152"/>
        <v>18</v>
      </c>
      <c r="AF229" s="20">
        <f t="shared" ca="1" si="153"/>
        <v>52</v>
      </c>
      <c r="AG229" s="20">
        <f t="shared" ca="1" si="153"/>
        <v>60</v>
      </c>
      <c r="AH229" s="20">
        <f t="shared" ca="1" si="153"/>
        <v>10</v>
      </c>
      <c r="AI229" s="20">
        <f t="shared" ca="1" si="153"/>
        <v>18</v>
      </c>
      <c r="AJ229" s="1">
        <f t="shared" ca="1" si="154"/>
        <v>0.74285714285714288</v>
      </c>
      <c r="AK229" s="1">
        <f t="shared" ca="1" si="155"/>
        <v>0.14285714285714285</v>
      </c>
      <c r="AL229" s="1">
        <f t="shared" ca="1" si="156"/>
        <v>0.44285714285714284</v>
      </c>
      <c r="AM229" s="1">
        <f t="shared" ca="1" si="157"/>
        <v>0.5</v>
      </c>
      <c r="AN229" s="1">
        <f ca="1"/>
        <v>0.74285714285714288</v>
      </c>
      <c r="AO229" s="1">
        <f ca="1"/>
        <v>0.14285714285714285</v>
      </c>
      <c r="AP229" s="1">
        <f ca="1"/>
        <v>0.44285714285714284</v>
      </c>
      <c r="AQ229" s="1">
        <f ca="1"/>
        <v>0.5</v>
      </c>
      <c r="AR229" s="2">
        <f t="shared" ca="1" si="158"/>
        <v>-0.24285714285714288</v>
      </c>
      <c r="AS229" s="2">
        <f t="shared" ca="1" si="159"/>
        <v>-0.60000000000000009</v>
      </c>
      <c r="AT229" s="2">
        <f t="shared" ca="1" si="160"/>
        <v>-0.30000000000000004</v>
      </c>
      <c r="AU229" s="1">
        <f t="shared" ca="1" si="171"/>
        <v>2.3105100028176229E-3</v>
      </c>
      <c r="AV229" s="1">
        <f t="shared" ca="1" si="171"/>
        <v>-9.2100192678227444E-2</v>
      </c>
      <c r="AW229" s="1">
        <f t="shared" ca="1" si="171"/>
        <v>-4.0039447731755495E-2</v>
      </c>
      <c r="BA229" s="1">
        <v>0.17333333333333334</v>
      </c>
      <c r="BB229" s="1">
        <v>0.39473684210526316</v>
      </c>
      <c r="BC229" s="1">
        <v>0.26893939393939392</v>
      </c>
      <c r="BD229" s="1">
        <v>0.56818181818181823</v>
      </c>
      <c r="BE229" s="1">
        <v>0.7466666666666667</v>
      </c>
      <c r="BF229" s="1">
        <v>0.23076923076923084</v>
      </c>
      <c r="BG229" s="1">
        <v>0.50714285714285712</v>
      </c>
      <c r="BH229" s="1">
        <v>0.5357142857142857</v>
      </c>
      <c r="BI229" s="2">
        <f t="shared" si="161"/>
        <v>-0.210952380952381</v>
      </c>
      <c r="BJ229" s="2">
        <f t="shared" si="162"/>
        <v>-0.51589743589743586</v>
      </c>
      <c r="BK229" s="2">
        <f t="shared" si="163"/>
        <v>-0.23952380952380958</v>
      </c>
      <c r="BL229" s="1">
        <f t="shared" si="172"/>
        <v>2.1383156813021054E-2</v>
      </c>
      <c r="BM229" s="1">
        <f t="shared" si="172"/>
        <v>-6.7937944408531514E-3</v>
      </c>
      <c r="BN229" s="1">
        <f t="shared" si="172"/>
        <v>1.3521787413190101E-2</v>
      </c>
      <c r="BP229" s="9">
        <v>226</v>
      </c>
      <c r="BQ229" s="1">
        <v>0.7466666666666667</v>
      </c>
      <c r="BR229" s="1">
        <v>0.23076923076923078</v>
      </c>
      <c r="BS229" s="1">
        <v>0.50714285714285712</v>
      </c>
      <c r="BT229" s="1">
        <v>0.5357142857142857</v>
      </c>
      <c r="BU229" s="1">
        <v>0.75714285714285712</v>
      </c>
      <c r="BV229" s="9">
        <v>226</v>
      </c>
      <c r="BW229" s="1">
        <f t="shared" ca="1" si="164"/>
        <v>0.74285714285714288</v>
      </c>
      <c r="BX229" s="1">
        <f t="shared" ca="1" si="165"/>
        <v>0.14285714285714285</v>
      </c>
      <c r="BY229" s="1">
        <f t="shared" ca="1" si="166"/>
        <v>0.44285714285714284</v>
      </c>
      <c r="BZ229" s="1">
        <f t="shared" ca="1" si="167"/>
        <v>0.5</v>
      </c>
      <c r="CA229" s="1">
        <f t="shared" ca="1" si="168"/>
        <v>0.8</v>
      </c>
    </row>
    <row r="230" spans="1:79" x14ac:dyDescent="0.25">
      <c r="A230" s="2">
        <f t="shared" si="169"/>
        <v>227</v>
      </c>
      <c r="B230" s="2">
        <f ca="1">OFFSET(Vectors!A229,0,8*(-1+$A$2))</f>
        <v>339</v>
      </c>
      <c r="C230" s="2">
        <f ca="1">OFFSET(Vectors!B229,0,8*(-1+$A$2))</f>
        <v>0.76158940397350994</v>
      </c>
      <c r="D230" s="15">
        <f ca="1">OFFSET(Vectors!F229,0,8*(-1+$A$2))+NORMINV(RAND(),OFFSET(Vectors!G229,0,8*(-1+$A$2)),OFFSET(Vectors!H229,0,8*(-1+$A$2)))</f>
        <v>0.45499267129016097</v>
      </c>
      <c r="E230" s="2">
        <f t="shared" ca="1" si="131"/>
        <v>154</v>
      </c>
      <c r="F230" s="2">
        <f ca="1">B230-E230</f>
        <v>185</v>
      </c>
      <c r="G230" s="12">
        <f ca="1">OFFSET(Vectors!C229,0,8*(-1+$A$2))+NORMINV(RAND(),OFFSET(Vectors!D229,0,8*(-1+$A$2)),OFFSET(Vectors!E229,0,8*(-1+$A$2)))</f>
        <v>0.24578818090589363</v>
      </c>
      <c r="H230" s="4">
        <f t="shared" ca="1" si="132"/>
        <v>117</v>
      </c>
      <c r="I230" s="5">
        <f t="shared" ca="1" si="133"/>
        <v>37</v>
      </c>
      <c r="J230" s="6">
        <f t="shared" ca="1" si="134"/>
        <v>45</v>
      </c>
      <c r="K230" s="7">
        <f t="shared" ca="1" si="135"/>
        <v>140</v>
      </c>
      <c r="L230" s="4">
        <f t="shared" ca="1" si="136"/>
        <v>38</v>
      </c>
      <c r="M230" s="5">
        <f t="shared" ca="1" si="170"/>
        <v>116</v>
      </c>
      <c r="N230" s="6">
        <f t="shared" ca="1" si="137"/>
        <v>141</v>
      </c>
      <c r="O230" s="7">
        <f t="shared" ca="1" si="138"/>
        <v>44</v>
      </c>
      <c r="P230" s="4">
        <f t="shared" ca="1" si="139"/>
        <v>117</v>
      </c>
      <c r="Q230" s="5">
        <f t="shared" ca="1" si="140"/>
        <v>140</v>
      </c>
      <c r="R230" s="6">
        <f t="shared" ca="1" si="141"/>
        <v>45</v>
      </c>
      <c r="S230" s="7">
        <f t="shared" ca="1" si="142"/>
        <v>37</v>
      </c>
      <c r="T230" s="4">
        <f t="shared" ca="1" si="143"/>
        <v>38</v>
      </c>
      <c r="U230" s="5">
        <f t="shared" ca="1" si="144"/>
        <v>44</v>
      </c>
      <c r="V230" s="6">
        <f t="shared" ca="1" si="145"/>
        <v>141</v>
      </c>
      <c r="W230" s="7">
        <f t="shared" ca="1" si="146"/>
        <v>116</v>
      </c>
      <c r="X230" s="4">
        <f t="shared" ca="1" si="147"/>
        <v>117</v>
      </c>
      <c r="Y230" s="5">
        <f t="shared" ca="1" si="148"/>
        <v>45</v>
      </c>
      <c r="Z230" s="6">
        <f t="shared" ca="1" si="149"/>
        <v>37</v>
      </c>
      <c r="AA230" s="7">
        <f t="shared" ca="1" si="149"/>
        <v>140</v>
      </c>
      <c r="AB230" s="4">
        <f t="shared" ca="1" si="150"/>
        <v>38</v>
      </c>
      <c r="AC230" s="5">
        <f t="shared" ca="1" si="151"/>
        <v>141</v>
      </c>
      <c r="AD230" s="6">
        <f t="shared" ca="1" si="152"/>
        <v>116</v>
      </c>
      <c r="AE230" s="23">
        <f t="shared" ca="1" si="152"/>
        <v>44</v>
      </c>
      <c r="AF230" s="20">
        <f t="shared" ca="1" si="153"/>
        <v>117</v>
      </c>
      <c r="AG230" s="20">
        <f t="shared" ca="1" si="153"/>
        <v>140</v>
      </c>
      <c r="AH230" s="20">
        <f t="shared" ca="1" si="153"/>
        <v>45</v>
      </c>
      <c r="AI230" s="20">
        <f t="shared" ca="1" si="153"/>
        <v>37</v>
      </c>
      <c r="AJ230" s="1">
        <f t="shared" ca="1" si="154"/>
        <v>0.75974025974025972</v>
      </c>
      <c r="AK230" s="1">
        <f t="shared" ca="1" si="155"/>
        <v>0.24324324324324326</v>
      </c>
      <c r="AL230" s="1">
        <f t="shared" ca="1" si="156"/>
        <v>0.47787610619469029</v>
      </c>
      <c r="AM230" s="1">
        <f t="shared" ca="1" si="157"/>
        <v>0.45427728613569324</v>
      </c>
      <c r="AN230" s="1">
        <f ca="1"/>
        <v>0.75974025974025972</v>
      </c>
      <c r="AO230" s="1">
        <f ca="1"/>
        <v>0.24324324324324326</v>
      </c>
      <c r="AP230" s="1">
        <f ca="1"/>
        <v>0.47787610619469029</v>
      </c>
      <c r="AQ230" s="1">
        <f ca="1"/>
        <v>0.45427728613569324</v>
      </c>
      <c r="AR230" s="2">
        <f t="shared" ca="1" si="158"/>
        <v>-0.30546297360456648</v>
      </c>
      <c r="AS230" s="2">
        <f t="shared" ca="1" si="159"/>
        <v>-0.5164970164970164</v>
      </c>
      <c r="AT230" s="2">
        <f t="shared" ca="1" si="160"/>
        <v>-0.28186415354556943</v>
      </c>
      <c r="AU230" s="1">
        <f t="shared" ca="1" si="171"/>
        <v>-6.2605830747423596E-2</v>
      </c>
      <c r="AV230" s="1">
        <f t="shared" ca="1" si="171"/>
        <v>8.3502983502983685E-2</v>
      </c>
      <c r="AW230" s="1">
        <f t="shared" ca="1" si="171"/>
        <v>1.8135846454430615E-2</v>
      </c>
      <c r="BA230" s="1">
        <v>0.22222222222222221</v>
      </c>
      <c r="BB230" s="1">
        <v>0.52571428571428569</v>
      </c>
      <c r="BC230" s="1">
        <v>0.35499999999999998</v>
      </c>
      <c r="BD230" s="1">
        <v>0.5625</v>
      </c>
      <c r="BE230" s="1">
        <v>0.76158940397350994</v>
      </c>
      <c r="BF230" s="1">
        <v>7.9787234042553168E-2</v>
      </c>
      <c r="BG230" s="1">
        <v>0.38348082595870209</v>
      </c>
      <c r="BH230" s="1">
        <v>0.44542772861356933</v>
      </c>
      <c r="BI230" s="2">
        <f t="shared" si="161"/>
        <v>-0.31616167535994061</v>
      </c>
      <c r="BJ230" s="2">
        <f t="shared" si="162"/>
        <v>-0.68180216993095677</v>
      </c>
      <c r="BK230" s="2">
        <f t="shared" si="163"/>
        <v>-0.37810857801480785</v>
      </c>
      <c r="BL230" s="1">
        <f t="shared" si="172"/>
        <v>-0.10520929440755961</v>
      </c>
      <c r="BM230" s="1">
        <f t="shared" si="172"/>
        <v>-0.16590473403352091</v>
      </c>
      <c r="BN230" s="1">
        <f t="shared" si="172"/>
        <v>-0.13858476849099827</v>
      </c>
      <c r="BP230" s="9">
        <v>227</v>
      </c>
      <c r="BQ230" s="1">
        <v>0.76158940397350994</v>
      </c>
      <c r="BR230" s="1">
        <v>7.9787234042553196E-2</v>
      </c>
      <c r="BS230" s="1">
        <v>0.38348082595870209</v>
      </c>
      <c r="BT230" s="1">
        <v>0.44542772861356933</v>
      </c>
      <c r="BU230" s="1">
        <v>0.84955752212389379</v>
      </c>
      <c r="BV230" s="9">
        <v>227</v>
      </c>
      <c r="BW230" s="1">
        <f t="shared" ca="1" si="164"/>
        <v>0.75974025974025972</v>
      </c>
      <c r="BX230" s="1">
        <f t="shared" ca="1" si="165"/>
        <v>0.24324324324324326</v>
      </c>
      <c r="BY230" s="1">
        <f t="shared" ca="1" si="166"/>
        <v>0.47787610619469023</v>
      </c>
      <c r="BZ230" s="1">
        <f t="shared" ca="1" si="167"/>
        <v>0.45427728613569324</v>
      </c>
      <c r="CA230" s="1">
        <f t="shared" ca="1" si="168"/>
        <v>0.75811209439528027</v>
      </c>
    </row>
    <row r="231" spans="1:79" x14ac:dyDescent="0.25">
      <c r="A231" s="2">
        <f t="shared" si="169"/>
        <v>228</v>
      </c>
      <c r="B231" s="2">
        <f ca="1">OFFSET(Vectors!A230,0,8*(-1+$A$2))</f>
        <v>222</v>
      </c>
      <c r="C231" s="2">
        <f ca="1">OFFSET(Vectors!B230,0,8*(-1+$A$2))</f>
        <v>0.76635514018691586</v>
      </c>
      <c r="D231" s="15">
        <f ca="1">OFFSET(Vectors!F230,0,8*(-1+$A$2))+NORMINV(RAND(),OFFSET(Vectors!G230,0,8*(-1+$A$2)),OFFSET(Vectors!H230,0,8*(-1+$A$2)))</f>
        <v>0.52200045880512957</v>
      </c>
      <c r="E231" s="2">
        <f t="shared" ca="1" si="131"/>
        <v>116</v>
      </c>
      <c r="F231" s="2">
        <f ca="1">B231-E231</f>
        <v>106</v>
      </c>
      <c r="G231" s="12">
        <f ca="1">OFFSET(Vectors!C230,0,8*(-1+$A$2))+NORMINV(RAND(),OFFSET(Vectors!D230,0,8*(-1+$A$2)),OFFSET(Vectors!E230,0,8*(-1+$A$2)))</f>
        <v>0.17928979715234161</v>
      </c>
      <c r="H231" s="4">
        <f t="shared" ca="1" si="132"/>
        <v>89</v>
      </c>
      <c r="I231" s="5">
        <f t="shared" ca="1" si="133"/>
        <v>27</v>
      </c>
      <c r="J231" s="6">
        <f t="shared" ca="1" si="134"/>
        <v>19</v>
      </c>
      <c r="K231" s="7">
        <f t="shared" ca="1" si="135"/>
        <v>87</v>
      </c>
      <c r="L231" s="4">
        <f t="shared" ca="1" si="136"/>
        <v>21</v>
      </c>
      <c r="M231" s="5">
        <f t="shared" ca="1" si="170"/>
        <v>95</v>
      </c>
      <c r="N231" s="6">
        <f t="shared" ca="1" si="137"/>
        <v>81</v>
      </c>
      <c r="O231" s="7">
        <f t="shared" ca="1" si="138"/>
        <v>25</v>
      </c>
      <c r="P231" s="4">
        <f t="shared" ca="1" si="139"/>
        <v>89</v>
      </c>
      <c r="Q231" s="5">
        <f t="shared" ca="1" si="140"/>
        <v>87</v>
      </c>
      <c r="R231" s="6">
        <f t="shared" ca="1" si="141"/>
        <v>19</v>
      </c>
      <c r="S231" s="7">
        <f t="shared" ca="1" si="142"/>
        <v>27</v>
      </c>
      <c r="T231" s="4">
        <f t="shared" ca="1" si="143"/>
        <v>21</v>
      </c>
      <c r="U231" s="5">
        <f t="shared" ca="1" si="144"/>
        <v>25</v>
      </c>
      <c r="V231" s="6">
        <f t="shared" ca="1" si="145"/>
        <v>81</v>
      </c>
      <c r="W231" s="7">
        <f t="shared" ca="1" si="146"/>
        <v>95</v>
      </c>
      <c r="X231" s="4">
        <f t="shared" ca="1" si="147"/>
        <v>89</v>
      </c>
      <c r="Y231" s="5">
        <f t="shared" ca="1" si="148"/>
        <v>19</v>
      </c>
      <c r="Z231" s="6">
        <f t="shared" ca="1" si="149"/>
        <v>27</v>
      </c>
      <c r="AA231" s="7">
        <f t="shared" ca="1" si="149"/>
        <v>87</v>
      </c>
      <c r="AB231" s="4">
        <f t="shared" ca="1" si="150"/>
        <v>21</v>
      </c>
      <c r="AC231" s="5">
        <f t="shared" ca="1" si="151"/>
        <v>81</v>
      </c>
      <c r="AD231" s="6">
        <f t="shared" ca="1" si="152"/>
        <v>95</v>
      </c>
      <c r="AE231" s="23">
        <f t="shared" ca="1" si="152"/>
        <v>25</v>
      </c>
      <c r="AF231" s="20">
        <f t="shared" ca="1" si="153"/>
        <v>89</v>
      </c>
      <c r="AG231" s="20">
        <f t="shared" ca="1" si="153"/>
        <v>87</v>
      </c>
      <c r="AH231" s="20">
        <f t="shared" ca="1" si="153"/>
        <v>19</v>
      </c>
      <c r="AI231" s="20">
        <f t="shared" ca="1" si="153"/>
        <v>27</v>
      </c>
      <c r="AJ231" s="1">
        <f t="shared" ca="1" si="154"/>
        <v>0.76724137931034486</v>
      </c>
      <c r="AK231" s="1">
        <f t="shared" ca="1" si="155"/>
        <v>0.17924528301886791</v>
      </c>
      <c r="AL231" s="1">
        <f t="shared" ca="1" si="156"/>
        <v>0.48648648648648651</v>
      </c>
      <c r="AM231" s="1">
        <f t="shared" ca="1" si="157"/>
        <v>0.52252252252252251</v>
      </c>
      <c r="AN231" s="1">
        <f ca="1"/>
        <v>0.76470588235294112</v>
      </c>
      <c r="AO231" s="1">
        <f ca="1"/>
        <v>0.1875</v>
      </c>
      <c r="AP231" s="1">
        <f ca="1"/>
        <v>0.44347826086956521</v>
      </c>
      <c r="AQ231" s="1">
        <f ca="1"/>
        <v>0.44347826086956521</v>
      </c>
      <c r="AR231" s="2">
        <f t="shared" ca="1" si="158"/>
        <v>-0.32122762148337591</v>
      </c>
      <c r="AS231" s="2">
        <f t="shared" ca="1" si="159"/>
        <v>-0.57720588235294112</v>
      </c>
      <c r="AT231" s="2">
        <f t="shared" ca="1" si="160"/>
        <v>-0.32122762148337591</v>
      </c>
      <c r="AU231" s="1">
        <f t="shared" ca="1" si="171"/>
        <v>-1.5764647878809435E-2</v>
      </c>
      <c r="AV231" s="1">
        <f t="shared" ca="1" si="171"/>
        <v>-6.0708865855924721E-2</v>
      </c>
      <c r="AW231" s="1">
        <f t="shared" ca="1" si="171"/>
        <v>-3.9363467937806484E-2</v>
      </c>
      <c r="BA231" s="1">
        <v>0.5</v>
      </c>
      <c r="BB231" s="1">
        <v>0.58823529411764708</v>
      </c>
      <c r="BC231" s="1">
        <v>0.54166666666666663</v>
      </c>
      <c r="BD231" s="1">
        <v>0.52777777777777779</v>
      </c>
      <c r="BE231" s="1">
        <v>0.76635514018691586</v>
      </c>
      <c r="BF231" s="1">
        <v>0.27826086956521734</v>
      </c>
      <c r="BG231" s="1">
        <v>0.51351351351351349</v>
      </c>
      <c r="BH231" s="1">
        <v>0.481981981981982</v>
      </c>
      <c r="BI231" s="2">
        <f t="shared" si="161"/>
        <v>-0.28437315820493386</v>
      </c>
      <c r="BJ231" s="2">
        <f t="shared" si="162"/>
        <v>-0.48809427062169852</v>
      </c>
      <c r="BK231" s="2">
        <f t="shared" si="163"/>
        <v>-0.25284162667340238</v>
      </c>
      <c r="BL231" s="1">
        <f t="shared" si="172"/>
        <v>3.1788517155006746E-2</v>
      </c>
      <c r="BM231" s="1">
        <f t="shared" si="172"/>
        <v>0.19370789930925825</v>
      </c>
      <c r="BN231" s="1">
        <f t="shared" si="172"/>
        <v>0.12526695134140547</v>
      </c>
      <c r="BP231" s="9">
        <v>228</v>
      </c>
      <c r="BQ231" s="1">
        <v>0.76635514018691586</v>
      </c>
      <c r="BR231" s="1">
        <v>0.27826086956521739</v>
      </c>
      <c r="BS231" s="1">
        <v>0.51351351351351349</v>
      </c>
      <c r="BT231" s="1">
        <v>0.481981981981982</v>
      </c>
      <c r="BU231" s="1">
        <v>0.7432432432432432</v>
      </c>
      <c r="BV231" s="9">
        <v>228</v>
      </c>
      <c r="BW231" s="1">
        <f t="shared" ca="1" si="164"/>
        <v>0.76470588235294112</v>
      </c>
      <c r="BX231" s="1">
        <f t="shared" ca="1" si="165"/>
        <v>0.1875</v>
      </c>
      <c r="BY231" s="1">
        <f t="shared" ca="1" si="166"/>
        <v>0.44347826086956521</v>
      </c>
      <c r="BZ231" s="1">
        <f t="shared" ca="1" si="167"/>
        <v>0.44347826086956521</v>
      </c>
      <c r="CA231" s="1">
        <f t="shared" ca="1" si="168"/>
        <v>0.79130434782608694</v>
      </c>
    </row>
    <row r="232" spans="1:79" x14ac:dyDescent="0.25">
      <c r="A232" s="2">
        <f t="shared" si="169"/>
        <v>229</v>
      </c>
      <c r="B232" s="2">
        <f ca="1">OFFSET(Vectors!A231,0,8*(-1+$A$2))</f>
        <v>196</v>
      </c>
      <c r="C232" s="2">
        <f ca="1">OFFSET(Vectors!B231,0,8*(-1+$A$2))</f>
        <v>0.77142857142857146</v>
      </c>
      <c r="D232" s="15">
        <f ca="1">OFFSET(Vectors!F231,0,8*(-1+$A$2))+NORMINV(RAND(),OFFSET(Vectors!G231,0,8*(-1+$A$2)),OFFSET(Vectors!H231,0,8*(-1+$A$2)))</f>
        <v>0.53430300735922498</v>
      </c>
      <c r="E232" s="2">
        <f t="shared" ca="1" si="131"/>
        <v>105</v>
      </c>
      <c r="F232" s="2">
        <f ca="1">B232-E232</f>
        <v>91</v>
      </c>
      <c r="G232" s="12">
        <f ca="1">OFFSET(Vectors!C231,0,8*(-1+$A$2))+NORMINV(RAND(),OFFSET(Vectors!D231,0,8*(-1+$A$2)),OFFSET(Vectors!E231,0,8*(-1+$A$2)))</f>
        <v>0.21823420093324622</v>
      </c>
      <c r="H232" s="4">
        <f t="shared" ca="1" si="132"/>
        <v>81</v>
      </c>
      <c r="I232" s="5">
        <f t="shared" ca="1" si="133"/>
        <v>24</v>
      </c>
      <c r="J232" s="6">
        <f t="shared" ca="1" si="134"/>
        <v>20</v>
      </c>
      <c r="K232" s="7">
        <f t="shared" ca="1" si="135"/>
        <v>71</v>
      </c>
      <c r="L232" s="4">
        <f t="shared" ca="1" si="136"/>
        <v>23</v>
      </c>
      <c r="M232" s="5">
        <f t="shared" ca="1" si="170"/>
        <v>82</v>
      </c>
      <c r="N232" s="6">
        <f t="shared" ca="1" si="137"/>
        <v>70</v>
      </c>
      <c r="O232" s="7">
        <f t="shared" ca="1" si="138"/>
        <v>21</v>
      </c>
      <c r="P232" s="4">
        <f t="shared" ca="1" si="139"/>
        <v>81</v>
      </c>
      <c r="Q232" s="5">
        <f t="shared" ca="1" si="140"/>
        <v>71</v>
      </c>
      <c r="R232" s="6">
        <f t="shared" ca="1" si="141"/>
        <v>20</v>
      </c>
      <c r="S232" s="7">
        <f t="shared" ca="1" si="142"/>
        <v>24</v>
      </c>
      <c r="T232" s="4">
        <f t="shared" ca="1" si="143"/>
        <v>23</v>
      </c>
      <c r="U232" s="5">
        <f t="shared" ca="1" si="144"/>
        <v>21</v>
      </c>
      <c r="V232" s="6">
        <f t="shared" ca="1" si="145"/>
        <v>70</v>
      </c>
      <c r="W232" s="7">
        <f t="shared" ca="1" si="146"/>
        <v>82</v>
      </c>
      <c r="X232" s="4">
        <f t="shared" ca="1" si="147"/>
        <v>81</v>
      </c>
      <c r="Y232" s="5">
        <f t="shared" ca="1" si="148"/>
        <v>20</v>
      </c>
      <c r="Z232" s="6">
        <f t="shared" ca="1" si="149"/>
        <v>24</v>
      </c>
      <c r="AA232" s="7">
        <f t="shared" ca="1" si="149"/>
        <v>71</v>
      </c>
      <c r="AB232" s="4">
        <f t="shared" ca="1" si="150"/>
        <v>23</v>
      </c>
      <c r="AC232" s="5">
        <f t="shared" ca="1" si="151"/>
        <v>70</v>
      </c>
      <c r="AD232" s="6">
        <f t="shared" ca="1" si="152"/>
        <v>82</v>
      </c>
      <c r="AE232" s="23">
        <f t="shared" ca="1" si="152"/>
        <v>21</v>
      </c>
      <c r="AF232" s="20">
        <f t="shared" ca="1" si="153"/>
        <v>81</v>
      </c>
      <c r="AG232" s="20">
        <f t="shared" ca="1" si="153"/>
        <v>71</v>
      </c>
      <c r="AH232" s="20">
        <f t="shared" ca="1" si="153"/>
        <v>20</v>
      </c>
      <c r="AI232" s="20">
        <f t="shared" ca="1" si="153"/>
        <v>24</v>
      </c>
      <c r="AJ232" s="1">
        <f t="shared" ca="1" si="154"/>
        <v>0.77142857142857146</v>
      </c>
      <c r="AK232" s="1">
        <f t="shared" ca="1" si="155"/>
        <v>0.21978021978021978</v>
      </c>
      <c r="AL232" s="1">
        <f t="shared" ca="1" si="156"/>
        <v>0.51530612244897955</v>
      </c>
      <c r="AM232" s="1">
        <f t="shared" ca="1" si="157"/>
        <v>0.5357142857142857</v>
      </c>
      <c r="AN232" s="1">
        <f ca="1"/>
        <v>0.76724137931034486</v>
      </c>
      <c r="AO232" s="1">
        <f ca="1"/>
        <v>0.17924528301886791</v>
      </c>
      <c r="AP232" s="1">
        <f ca="1"/>
        <v>0.48648648648648651</v>
      </c>
      <c r="AQ232" s="1">
        <f ca="1"/>
        <v>0.52252252252252251</v>
      </c>
      <c r="AR232" s="2">
        <f t="shared" ca="1" si="158"/>
        <v>-0.24471885678782235</v>
      </c>
      <c r="AS232" s="2">
        <f t="shared" ca="1" si="159"/>
        <v>-0.58799609629147698</v>
      </c>
      <c r="AT232" s="2">
        <f t="shared" ca="1" si="160"/>
        <v>-0.28075489282385835</v>
      </c>
      <c r="AU232" s="1">
        <f t="shared" ca="1" si="171"/>
        <v>7.6508764695553566E-2</v>
      </c>
      <c r="AV232" s="1">
        <f t="shared" ca="1" si="171"/>
        <v>-1.0790213938535853E-2</v>
      </c>
      <c r="AW232" s="1">
        <f t="shared" ca="1" si="171"/>
        <v>4.0472728659517565E-2</v>
      </c>
      <c r="BA232" s="1">
        <v>0.44444444444444442</v>
      </c>
      <c r="BB232" s="1">
        <v>0.52054794520547942</v>
      </c>
      <c r="BC232" s="1">
        <v>0.48051948051948051</v>
      </c>
      <c r="BD232" s="1">
        <v>0.52597402597402598</v>
      </c>
      <c r="BE232" s="1">
        <v>0.77142857142857146</v>
      </c>
      <c r="BF232" s="1">
        <v>0.19780219780219777</v>
      </c>
      <c r="BG232" s="1">
        <v>0.50510204081632648</v>
      </c>
      <c r="BH232" s="1">
        <v>0.5357142857142857</v>
      </c>
      <c r="BI232" s="2">
        <f t="shared" si="161"/>
        <v>-0.23571428571428577</v>
      </c>
      <c r="BJ232" s="2">
        <f t="shared" si="162"/>
        <v>-0.5736263736263737</v>
      </c>
      <c r="BK232" s="2">
        <f t="shared" si="163"/>
        <v>-0.26632653061224498</v>
      </c>
      <c r="BL232" s="1">
        <f t="shared" si="172"/>
        <v>4.8658872490648097E-2</v>
      </c>
      <c r="BM232" s="1">
        <f t="shared" si="172"/>
        <v>-8.5532103004675175E-2</v>
      </c>
      <c r="BN232" s="1">
        <f t="shared" si="172"/>
        <v>-1.3484903938842607E-2</v>
      </c>
      <c r="BP232" s="9">
        <v>229</v>
      </c>
      <c r="BQ232" s="1">
        <v>0.77142857142857146</v>
      </c>
      <c r="BR232" s="1">
        <v>0.19780219780219779</v>
      </c>
      <c r="BS232" s="1">
        <v>0.50510204081632648</v>
      </c>
      <c r="BT232" s="1">
        <v>0.5357142857142857</v>
      </c>
      <c r="BU232" s="1">
        <v>0.7857142857142857</v>
      </c>
      <c r="BV232" s="9">
        <v>229</v>
      </c>
      <c r="BW232" s="1">
        <f t="shared" ca="1" si="164"/>
        <v>0.76724137931034486</v>
      </c>
      <c r="BX232" s="1">
        <f t="shared" ca="1" si="165"/>
        <v>0.17924528301886791</v>
      </c>
      <c r="BY232" s="1">
        <f t="shared" ca="1" si="166"/>
        <v>0.48648648648648651</v>
      </c>
      <c r="BZ232" s="1">
        <f t="shared" ca="1" si="167"/>
        <v>0.52252252252252251</v>
      </c>
      <c r="CA232" s="1">
        <f t="shared" ca="1" si="168"/>
        <v>0.79279279279279291</v>
      </c>
    </row>
    <row r="233" spans="1:79" x14ac:dyDescent="0.25">
      <c r="A233" s="2">
        <f t="shared" si="169"/>
        <v>230</v>
      </c>
      <c r="B233" s="2">
        <f ca="1">OFFSET(Vectors!A232,0,8*(-1+$A$2))</f>
        <v>115</v>
      </c>
      <c r="C233" s="2">
        <f ca="1">OFFSET(Vectors!B232,0,8*(-1+$A$2))</f>
        <v>0.77419354838709675</v>
      </c>
      <c r="D233" s="15">
        <f ca="1">OFFSET(Vectors!F232,0,8*(-1+$A$2))+NORMINV(RAND(),OFFSET(Vectors!G232,0,8*(-1+$A$2)),OFFSET(Vectors!H232,0,8*(-1+$A$2)))</f>
        <v>0.44153975285434616</v>
      </c>
      <c r="E233" s="2">
        <f t="shared" ca="1" si="131"/>
        <v>51</v>
      </c>
      <c r="F233" s="2">
        <f ca="1">B233-E233</f>
        <v>64</v>
      </c>
      <c r="G233" s="12">
        <f ca="1">OFFSET(Vectors!C232,0,8*(-1+$A$2))+NORMINV(RAND(),OFFSET(Vectors!D232,0,8*(-1+$A$2)),OFFSET(Vectors!E232,0,8*(-1+$A$2)))</f>
        <v>0.19072688764810408</v>
      </c>
      <c r="H233" s="4">
        <f t="shared" ca="1" si="132"/>
        <v>39</v>
      </c>
      <c r="I233" s="5">
        <f t="shared" ca="1" si="133"/>
        <v>12</v>
      </c>
      <c r="J233" s="6">
        <f t="shared" ca="1" si="134"/>
        <v>12</v>
      </c>
      <c r="K233" s="7">
        <f t="shared" ca="1" si="135"/>
        <v>52</v>
      </c>
      <c r="L233" s="4">
        <f t="shared" ca="1" si="136"/>
        <v>10</v>
      </c>
      <c r="M233" s="5">
        <f t="shared" ca="1" si="170"/>
        <v>41</v>
      </c>
      <c r="N233" s="6">
        <f t="shared" ca="1" si="137"/>
        <v>50</v>
      </c>
      <c r="O233" s="7">
        <f t="shared" ca="1" si="138"/>
        <v>14</v>
      </c>
      <c r="P233" s="4">
        <f t="shared" ca="1" si="139"/>
        <v>39</v>
      </c>
      <c r="Q233" s="5">
        <f t="shared" ca="1" si="140"/>
        <v>52</v>
      </c>
      <c r="R233" s="6">
        <f t="shared" ca="1" si="141"/>
        <v>12</v>
      </c>
      <c r="S233" s="7">
        <f t="shared" ca="1" si="142"/>
        <v>12</v>
      </c>
      <c r="T233" s="4">
        <f t="shared" ca="1" si="143"/>
        <v>10</v>
      </c>
      <c r="U233" s="5">
        <f t="shared" ca="1" si="144"/>
        <v>14</v>
      </c>
      <c r="V233" s="6">
        <f t="shared" ca="1" si="145"/>
        <v>50</v>
      </c>
      <c r="W233" s="7">
        <f t="shared" ca="1" si="146"/>
        <v>41</v>
      </c>
      <c r="X233" s="4">
        <f t="shared" ca="1" si="147"/>
        <v>39</v>
      </c>
      <c r="Y233" s="5">
        <f t="shared" ca="1" si="148"/>
        <v>12</v>
      </c>
      <c r="Z233" s="6">
        <f t="shared" ca="1" si="149"/>
        <v>12</v>
      </c>
      <c r="AA233" s="7">
        <f t="shared" ca="1" si="149"/>
        <v>52</v>
      </c>
      <c r="AB233" s="4">
        <f t="shared" ca="1" si="150"/>
        <v>10</v>
      </c>
      <c r="AC233" s="5">
        <f t="shared" ca="1" si="151"/>
        <v>50</v>
      </c>
      <c r="AD233" s="6">
        <f t="shared" ca="1" si="152"/>
        <v>41</v>
      </c>
      <c r="AE233" s="23">
        <f t="shared" ca="1" si="152"/>
        <v>14</v>
      </c>
      <c r="AF233" s="20">
        <f t="shared" ca="1" si="153"/>
        <v>39</v>
      </c>
      <c r="AG233" s="20">
        <f t="shared" ca="1" si="153"/>
        <v>52</v>
      </c>
      <c r="AH233" s="20">
        <f t="shared" ca="1" si="153"/>
        <v>12</v>
      </c>
      <c r="AI233" s="20">
        <f t="shared" ca="1" si="153"/>
        <v>12</v>
      </c>
      <c r="AJ233" s="1">
        <f t="shared" ca="1" si="154"/>
        <v>0.76470588235294112</v>
      </c>
      <c r="AK233" s="1">
        <f t="shared" ca="1" si="155"/>
        <v>0.1875</v>
      </c>
      <c r="AL233" s="1">
        <f t="shared" ca="1" si="156"/>
        <v>0.44347826086956521</v>
      </c>
      <c r="AM233" s="1">
        <f t="shared" ca="1" si="157"/>
        <v>0.44347826086956521</v>
      </c>
      <c r="AN233" s="1">
        <f ca="1"/>
        <v>0.77142857142857146</v>
      </c>
      <c r="AO233" s="1">
        <f ca="1"/>
        <v>0.21978021978021978</v>
      </c>
      <c r="AP233" s="1">
        <f ca="1"/>
        <v>0.51530612244897955</v>
      </c>
      <c r="AQ233" s="1">
        <f ca="1"/>
        <v>0.5357142857142857</v>
      </c>
      <c r="AR233" s="2">
        <f t="shared" ca="1" si="158"/>
        <v>-0.23571428571428577</v>
      </c>
      <c r="AS233" s="2">
        <f t="shared" ca="1" si="159"/>
        <v>-0.55164835164835169</v>
      </c>
      <c r="AT233" s="2">
        <f t="shared" ca="1" si="160"/>
        <v>-0.25612244897959191</v>
      </c>
      <c r="AU233" s="1">
        <f t="shared" ca="1" si="171"/>
        <v>9.0045710735365825E-3</v>
      </c>
      <c r="AV233" s="1">
        <f t="shared" ca="1" si="171"/>
        <v>3.634774464312529E-2</v>
      </c>
      <c r="AW233" s="1">
        <f t="shared" ca="1" si="171"/>
        <v>2.4632443844266438E-2</v>
      </c>
      <c r="BA233" s="1">
        <v>0.32167832167832167</v>
      </c>
      <c r="BB233" s="1">
        <v>0.55208333333333337</v>
      </c>
      <c r="BC233" s="1">
        <v>0.41422594142259417</v>
      </c>
      <c r="BD233" s="1">
        <v>0.59832635983263593</v>
      </c>
      <c r="BE233" s="1">
        <v>0.77419354838709675</v>
      </c>
      <c r="BF233" s="1">
        <v>0.41509433962264153</v>
      </c>
      <c r="BG233" s="1">
        <v>0.60869565217391308</v>
      </c>
      <c r="BH233" s="1">
        <v>0.53913043478260869</v>
      </c>
      <c r="BI233" s="2">
        <f t="shared" si="161"/>
        <v>-0.23506311360448806</v>
      </c>
      <c r="BJ233" s="2">
        <f t="shared" si="162"/>
        <v>-0.35909920876445522</v>
      </c>
      <c r="BK233" s="2">
        <f t="shared" si="163"/>
        <v>-0.16549789621318367</v>
      </c>
      <c r="BL233" s="1">
        <f t="shared" si="172"/>
        <v>6.5117210979770412E-4</v>
      </c>
      <c r="BM233" s="1">
        <f t="shared" si="172"/>
        <v>0.21452716486191847</v>
      </c>
      <c r="BN233" s="1">
        <f t="shared" si="172"/>
        <v>0.10082863439906131</v>
      </c>
      <c r="BP233" s="9">
        <v>230</v>
      </c>
      <c r="BQ233" s="1">
        <v>0.77419354838709675</v>
      </c>
      <c r="BR233" s="1">
        <v>0.41509433962264153</v>
      </c>
      <c r="BS233" s="1">
        <v>0.60869565217391308</v>
      </c>
      <c r="BT233" s="1">
        <v>0.53913043478260869</v>
      </c>
      <c r="BU233" s="1">
        <v>0.68695652173913047</v>
      </c>
      <c r="BV233" s="9">
        <v>230</v>
      </c>
      <c r="BW233" s="1">
        <f t="shared" ca="1" si="164"/>
        <v>0.77142857142857146</v>
      </c>
      <c r="BX233" s="1">
        <f t="shared" ca="1" si="165"/>
        <v>0.21978021978021978</v>
      </c>
      <c r="BY233" s="1">
        <f t="shared" ca="1" si="166"/>
        <v>0.51530612244897966</v>
      </c>
      <c r="BZ233" s="1">
        <f t="shared" ca="1" si="167"/>
        <v>0.5357142857142857</v>
      </c>
      <c r="CA233" s="1">
        <f t="shared" ca="1" si="168"/>
        <v>0.77551020408163263</v>
      </c>
    </row>
    <row r="234" spans="1:79" x14ac:dyDescent="0.25">
      <c r="A234" s="2">
        <f t="shared" si="169"/>
        <v>231</v>
      </c>
      <c r="B234" s="2">
        <f ca="1">OFFSET(Vectors!A233,0,8*(-1+$A$2))</f>
        <v>140</v>
      </c>
      <c r="C234" s="2">
        <f ca="1">OFFSET(Vectors!B233,0,8*(-1+$A$2))</f>
        <v>0.77611940298507465</v>
      </c>
      <c r="D234" s="15">
        <f ca="1">OFFSET(Vectors!F233,0,8*(-1+$A$2))+NORMINV(RAND(),OFFSET(Vectors!G233,0,8*(-1+$A$2)),OFFSET(Vectors!H233,0,8*(-1+$A$2)))</f>
        <v>0.5539895498952836</v>
      </c>
      <c r="E234" s="2">
        <f t="shared" ca="1" si="131"/>
        <v>78</v>
      </c>
      <c r="F234" s="2">
        <f ca="1">B234-E234</f>
        <v>62</v>
      </c>
      <c r="G234" s="12">
        <f ca="1">OFFSET(Vectors!C233,0,8*(-1+$A$2))+NORMINV(RAND(),OFFSET(Vectors!D233,0,8*(-1+$A$2)),OFFSET(Vectors!E233,0,8*(-1+$A$2)))</f>
        <v>0.318113695937499</v>
      </c>
      <c r="H234" s="4">
        <f t="shared" ca="1" si="132"/>
        <v>61</v>
      </c>
      <c r="I234" s="5">
        <f t="shared" ca="1" si="133"/>
        <v>17</v>
      </c>
      <c r="J234" s="6">
        <f t="shared" ca="1" si="134"/>
        <v>20</v>
      </c>
      <c r="K234" s="7">
        <f t="shared" ca="1" si="135"/>
        <v>42</v>
      </c>
      <c r="L234" s="4">
        <f t="shared" ca="1" si="136"/>
        <v>25</v>
      </c>
      <c r="M234" s="5">
        <f t="shared" ca="1" si="170"/>
        <v>53</v>
      </c>
      <c r="N234" s="6">
        <f t="shared" ca="1" si="137"/>
        <v>48</v>
      </c>
      <c r="O234" s="7">
        <f t="shared" ca="1" si="138"/>
        <v>14</v>
      </c>
      <c r="P234" s="4">
        <f t="shared" ca="1" si="139"/>
        <v>61</v>
      </c>
      <c r="Q234" s="5">
        <f t="shared" ca="1" si="140"/>
        <v>42</v>
      </c>
      <c r="R234" s="6">
        <f t="shared" ca="1" si="141"/>
        <v>20</v>
      </c>
      <c r="S234" s="7">
        <f t="shared" ca="1" si="142"/>
        <v>17</v>
      </c>
      <c r="T234" s="4">
        <f t="shared" ca="1" si="143"/>
        <v>25</v>
      </c>
      <c r="U234" s="5">
        <f t="shared" ca="1" si="144"/>
        <v>14</v>
      </c>
      <c r="V234" s="6">
        <f t="shared" ca="1" si="145"/>
        <v>48</v>
      </c>
      <c r="W234" s="7">
        <f t="shared" ca="1" si="146"/>
        <v>53</v>
      </c>
      <c r="X234" s="4">
        <f t="shared" ca="1" si="147"/>
        <v>61</v>
      </c>
      <c r="Y234" s="5">
        <f t="shared" ca="1" si="148"/>
        <v>20</v>
      </c>
      <c r="Z234" s="6">
        <f t="shared" ca="1" si="149"/>
        <v>17</v>
      </c>
      <c r="AA234" s="7">
        <f t="shared" ca="1" si="149"/>
        <v>42</v>
      </c>
      <c r="AB234" s="4">
        <f t="shared" ca="1" si="150"/>
        <v>25</v>
      </c>
      <c r="AC234" s="5">
        <f t="shared" ca="1" si="151"/>
        <v>48</v>
      </c>
      <c r="AD234" s="6">
        <f t="shared" ca="1" si="152"/>
        <v>53</v>
      </c>
      <c r="AE234" s="23">
        <f t="shared" ca="1" si="152"/>
        <v>14</v>
      </c>
      <c r="AF234" s="20">
        <f t="shared" ca="1" si="153"/>
        <v>61</v>
      </c>
      <c r="AG234" s="20">
        <f t="shared" ca="1" si="153"/>
        <v>42</v>
      </c>
      <c r="AH234" s="20">
        <f t="shared" ca="1" si="153"/>
        <v>20</v>
      </c>
      <c r="AI234" s="20">
        <f t="shared" ca="1" si="153"/>
        <v>17</v>
      </c>
      <c r="AJ234" s="1">
        <f t="shared" ca="1" si="154"/>
        <v>0.78205128205128205</v>
      </c>
      <c r="AK234" s="1">
        <f t="shared" ca="1" si="155"/>
        <v>0.32258064516129031</v>
      </c>
      <c r="AL234" s="1">
        <f t="shared" ca="1" si="156"/>
        <v>0.57857142857142863</v>
      </c>
      <c r="AM234" s="1">
        <f t="shared" ca="1" si="157"/>
        <v>0.55714285714285716</v>
      </c>
      <c r="AN234" s="1">
        <f ca="1"/>
        <v>0.78205128205128205</v>
      </c>
      <c r="AO234" s="1">
        <f ca="1"/>
        <v>0.32258064516129031</v>
      </c>
      <c r="AP234" s="1">
        <f ca="1"/>
        <v>0.57857142857142863</v>
      </c>
      <c r="AQ234" s="1">
        <f ca="1"/>
        <v>0.55714285714285716</v>
      </c>
      <c r="AR234" s="2">
        <f t="shared" ca="1" si="158"/>
        <v>-0.22490842490842489</v>
      </c>
      <c r="AS234" s="2">
        <f t="shared" ca="1" si="159"/>
        <v>-0.45947063688999173</v>
      </c>
      <c r="AT234" s="2">
        <f t="shared" ca="1" si="160"/>
        <v>-0.20347985347985342</v>
      </c>
      <c r="AU234" s="1">
        <f t="shared" ca="1" si="171"/>
        <v>1.0805860805860878E-2</v>
      </c>
      <c r="AV234" s="1">
        <f t="shared" ca="1" si="171"/>
        <v>9.2177714758359952E-2</v>
      </c>
      <c r="AW234" s="1">
        <f t="shared" ca="1" si="171"/>
        <v>5.2642595499738487E-2</v>
      </c>
      <c r="BA234" s="1">
        <v>0.40476190476190477</v>
      </c>
      <c r="BB234" s="1">
        <v>0.31111111111111112</v>
      </c>
      <c r="BC234" s="1">
        <v>0.35632183908045978</v>
      </c>
      <c r="BD234" s="1">
        <v>0.48275862068965519</v>
      </c>
      <c r="BE234" s="1">
        <v>0.77611940298507465</v>
      </c>
      <c r="BF234" s="1">
        <v>0.20547945205479445</v>
      </c>
      <c r="BG234" s="1">
        <v>0.47857142857142859</v>
      </c>
      <c r="BH234" s="1">
        <v>0.47857142857142859</v>
      </c>
      <c r="BI234" s="2">
        <f t="shared" si="161"/>
        <v>-0.29754797441364605</v>
      </c>
      <c r="BJ234" s="2">
        <f t="shared" si="162"/>
        <v>-0.57063995093028019</v>
      </c>
      <c r="BK234" s="2">
        <f t="shared" si="163"/>
        <v>-0.29754797441364605</v>
      </c>
      <c r="BL234" s="1">
        <f t="shared" si="172"/>
        <v>-6.2484860809157994E-2</v>
      </c>
      <c r="BM234" s="1">
        <f t="shared" si="172"/>
        <v>-0.21154074216582497</v>
      </c>
      <c r="BN234" s="1">
        <f t="shared" si="172"/>
        <v>-0.13205007820046238</v>
      </c>
      <c r="BP234" s="9">
        <v>231</v>
      </c>
      <c r="BQ234" s="1">
        <v>0.77611940298507465</v>
      </c>
      <c r="BR234" s="1">
        <v>0.20547945205479451</v>
      </c>
      <c r="BS234" s="1">
        <v>0.47857142857142859</v>
      </c>
      <c r="BT234" s="1">
        <v>0.47857142857142859</v>
      </c>
      <c r="BU234" s="1">
        <v>0.7857142857142857</v>
      </c>
      <c r="BV234" s="9">
        <v>231</v>
      </c>
      <c r="BW234" s="1">
        <f t="shared" ca="1" si="164"/>
        <v>0.78205128205128205</v>
      </c>
      <c r="BX234" s="1">
        <f t="shared" ca="1" si="165"/>
        <v>0.32258064516129031</v>
      </c>
      <c r="BY234" s="1">
        <f t="shared" ca="1" si="166"/>
        <v>0.57857142857142851</v>
      </c>
      <c r="BZ234" s="1">
        <f t="shared" ca="1" si="167"/>
        <v>0.55714285714285716</v>
      </c>
      <c r="CA234" s="1">
        <f t="shared" ca="1" si="168"/>
        <v>0.73571428571428577</v>
      </c>
    </row>
    <row r="235" spans="1:79" x14ac:dyDescent="0.25">
      <c r="A235" s="2">
        <f t="shared" si="169"/>
        <v>232</v>
      </c>
      <c r="B235" s="2">
        <f ca="1">OFFSET(Vectors!A234,0,8*(-1+$A$2))</f>
        <v>219</v>
      </c>
      <c r="C235" s="2">
        <f ca="1">OFFSET(Vectors!B234,0,8*(-1+$A$2))</f>
        <v>0.81896551724137934</v>
      </c>
      <c r="D235" s="15">
        <f ca="1">OFFSET(Vectors!F234,0,8*(-1+$A$2))+NORMINV(RAND(),OFFSET(Vectors!G234,0,8*(-1+$A$2)),OFFSET(Vectors!H234,0,8*(-1+$A$2)))</f>
        <v>0.5578005921277106</v>
      </c>
      <c r="E235" s="2">
        <f t="shared" ca="1" si="131"/>
        <v>122</v>
      </c>
      <c r="F235" s="2">
        <f ca="1">B235-E235</f>
        <v>97</v>
      </c>
      <c r="G235" s="12">
        <f ca="1">OFFSET(Vectors!C234,0,8*(-1+$A$2))+NORMINV(RAND(),OFFSET(Vectors!D234,0,8*(-1+$A$2)),OFFSET(Vectors!E234,0,8*(-1+$A$2)))</f>
        <v>0.35853094341010239</v>
      </c>
      <c r="H235" s="4">
        <f t="shared" ca="1" si="132"/>
        <v>100</v>
      </c>
      <c r="I235" s="5">
        <f t="shared" ca="1" si="133"/>
        <v>22</v>
      </c>
      <c r="J235" s="6">
        <f t="shared" ca="1" si="134"/>
        <v>35</v>
      </c>
      <c r="K235" s="7">
        <f t="shared" ca="1" si="135"/>
        <v>62</v>
      </c>
      <c r="L235" s="4">
        <f t="shared" ca="1" si="136"/>
        <v>44</v>
      </c>
      <c r="M235" s="5">
        <f t="shared" ca="1" si="170"/>
        <v>78</v>
      </c>
      <c r="N235" s="6">
        <f t="shared" ca="1" si="137"/>
        <v>79</v>
      </c>
      <c r="O235" s="7">
        <f t="shared" ca="1" si="138"/>
        <v>18</v>
      </c>
      <c r="P235" s="4">
        <f t="shared" ca="1" si="139"/>
        <v>100</v>
      </c>
      <c r="Q235" s="5">
        <f t="shared" ca="1" si="140"/>
        <v>62</v>
      </c>
      <c r="R235" s="6">
        <f t="shared" ca="1" si="141"/>
        <v>35</v>
      </c>
      <c r="S235" s="7">
        <f t="shared" ca="1" si="142"/>
        <v>22</v>
      </c>
      <c r="T235" s="4">
        <f t="shared" ca="1" si="143"/>
        <v>44</v>
      </c>
      <c r="U235" s="5">
        <f t="shared" ca="1" si="144"/>
        <v>18</v>
      </c>
      <c r="V235" s="6">
        <f t="shared" ca="1" si="145"/>
        <v>79</v>
      </c>
      <c r="W235" s="7">
        <f t="shared" ca="1" si="146"/>
        <v>78</v>
      </c>
      <c r="X235" s="4">
        <f t="shared" ca="1" si="147"/>
        <v>100</v>
      </c>
      <c r="Y235" s="5">
        <f t="shared" ca="1" si="148"/>
        <v>35</v>
      </c>
      <c r="Z235" s="6">
        <f t="shared" ca="1" si="149"/>
        <v>22</v>
      </c>
      <c r="AA235" s="7">
        <f t="shared" ca="1" si="149"/>
        <v>62</v>
      </c>
      <c r="AB235" s="4">
        <f t="shared" ca="1" si="150"/>
        <v>44</v>
      </c>
      <c r="AC235" s="5">
        <f t="shared" ca="1" si="151"/>
        <v>79</v>
      </c>
      <c r="AD235" s="6">
        <f t="shared" ca="1" si="152"/>
        <v>78</v>
      </c>
      <c r="AE235" s="23">
        <f t="shared" ca="1" si="152"/>
        <v>18</v>
      </c>
      <c r="AF235" s="20">
        <f t="shared" ca="1" si="153"/>
        <v>100</v>
      </c>
      <c r="AG235" s="20">
        <f t="shared" ca="1" si="153"/>
        <v>62</v>
      </c>
      <c r="AH235" s="20">
        <f t="shared" ca="1" si="153"/>
        <v>35</v>
      </c>
      <c r="AI235" s="20">
        <f t="shared" ca="1" si="153"/>
        <v>22</v>
      </c>
      <c r="AJ235" s="1">
        <f t="shared" ca="1" si="154"/>
        <v>0.81967213114754101</v>
      </c>
      <c r="AK235" s="1">
        <f t="shared" ca="1" si="155"/>
        <v>0.36082474226804123</v>
      </c>
      <c r="AL235" s="1">
        <f t="shared" ca="1" si="156"/>
        <v>0.61643835616438358</v>
      </c>
      <c r="AM235" s="1">
        <f t="shared" ca="1" si="157"/>
        <v>0.55707762557077622</v>
      </c>
      <c r="AN235" s="1">
        <f ca="1"/>
        <v>0.81967213114754101</v>
      </c>
      <c r="AO235" s="1">
        <f ca="1"/>
        <v>0.36082474226804123</v>
      </c>
      <c r="AP235" s="1">
        <f ca="1"/>
        <v>0.61643835616438358</v>
      </c>
      <c r="AQ235" s="1">
        <f ca="1"/>
        <v>0.55707762557077622</v>
      </c>
      <c r="AR235" s="2">
        <f t="shared" ca="1" si="158"/>
        <v>-0.26259450557676478</v>
      </c>
      <c r="AS235" s="2">
        <f t="shared" ca="1" si="159"/>
        <v>-0.45884738887949977</v>
      </c>
      <c r="AT235" s="2">
        <f t="shared" ca="1" si="160"/>
        <v>-0.20323377498315742</v>
      </c>
      <c r="AU235" s="1">
        <f t="shared" ca="1" si="171"/>
        <v>-3.7686080668339894E-2</v>
      </c>
      <c r="AV235" s="1">
        <f t="shared" ca="1" si="171"/>
        <v>6.2324801049196132E-4</v>
      </c>
      <c r="AW235" s="1">
        <f t="shared" ca="1" si="171"/>
        <v>2.4607849669600057E-4</v>
      </c>
      <c r="BA235" s="1">
        <v>0.41379310344827586</v>
      </c>
      <c r="BB235" s="1">
        <v>0.40322580645161288</v>
      </c>
      <c r="BC235" s="1">
        <v>0.40939597315436244</v>
      </c>
      <c r="BD235" s="1">
        <v>0.58389261744966447</v>
      </c>
      <c r="BE235" s="1">
        <v>0.81896551724137934</v>
      </c>
      <c r="BF235" s="1">
        <v>0.25242718446601942</v>
      </c>
      <c r="BG235" s="1">
        <v>0.55251141552511418</v>
      </c>
      <c r="BH235" s="1">
        <v>0.52968036529680362</v>
      </c>
      <c r="BI235" s="2">
        <f t="shared" si="161"/>
        <v>-0.28928515194457571</v>
      </c>
      <c r="BJ235" s="2">
        <f t="shared" si="162"/>
        <v>-0.56653833277535992</v>
      </c>
      <c r="BK235" s="2">
        <f t="shared" si="163"/>
        <v>-0.26645410171626516</v>
      </c>
      <c r="BL235" s="1">
        <f t="shared" si="172"/>
        <v>8.2628224690703411E-3</v>
      </c>
      <c r="BM235" s="1">
        <f t="shared" si="172"/>
        <v>4.1016181549202724E-3</v>
      </c>
      <c r="BN235" s="1">
        <f t="shared" si="172"/>
        <v>3.1093872697380898E-2</v>
      </c>
      <c r="BP235" s="9">
        <v>232</v>
      </c>
      <c r="BQ235" s="1">
        <v>0.81896551724137934</v>
      </c>
      <c r="BR235" s="1">
        <v>0.25242718446601942</v>
      </c>
      <c r="BS235" s="1">
        <v>0.55251141552511418</v>
      </c>
      <c r="BT235" s="1">
        <v>0.52968036529680362</v>
      </c>
      <c r="BU235" s="1">
        <v>0.78538812785388123</v>
      </c>
      <c r="BV235" s="9">
        <v>232</v>
      </c>
      <c r="BW235" s="1">
        <f t="shared" ca="1" si="164"/>
        <v>0.81967213114754101</v>
      </c>
      <c r="BX235" s="1">
        <f t="shared" ca="1" si="165"/>
        <v>0.36082474226804123</v>
      </c>
      <c r="BY235" s="1">
        <f t="shared" ca="1" si="166"/>
        <v>0.61643835616438358</v>
      </c>
      <c r="BZ235" s="1">
        <f t="shared" ca="1" si="167"/>
        <v>0.55707762557077622</v>
      </c>
      <c r="CA235" s="1">
        <f t="shared" ca="1" si="168"/>
        <v>0.73972602739726023</v>
      </c>
    </row>
    <row r="236" spans="1:79" x14ac:dyDescent="0.25">
      <c r="A236" s="2">
        <f t="shared" si="169"/>
        <v>233</v>
      </c>
      <c r="B236" s="2">
        <f ca="1">OFFSET(Vectors!A235,0,8*(-1+$A$2))</f>
        <v>268</v>
      </c>
      <c r="C236" s="2">
        <f ca="1">OFFSET(Vectors!B235,0,8*(-1+$A$2))</f>
        <v>0.85074626865671643</v>
      </c>
      <c r="D236" s="15">
        <f ca="1">OFFSET(Vectors!F235,0,8*(-1+$A$2))+NORMINV(RAND(),OFFSET(Vectors!G235,0,8*(-1+$A$2)),OFFSET(Vectors!H235,0,8*(-1+$A$2)))</f>
        <v>0.54382734951864975</v>
      </c>
      <c r="E236" s="2">
        <f t="shared" ca="1" si="131"/>
        <v>146</v>
      </c>
      <c r="F236" s="2">
        <f ca="1">B236-E236</f>
        <v>122</v>
      </c>
      <c r="G236" s="12">
        <f ca="1">OFFSET(Vectors!C235,0,8*(-1+$A$2))+NORMINV(RAND(),OFFSET(Vectors!D235,0,8*(-1+$A$2)),OFFSET(Vectors!E235,0,8*(-1+$A$2)))</f>
        <v>0.19397316064628564</v>
      </c>
      <c r="H236" s="4">
        <f t="shared" ca="1" si="132"/>
        <v>124</v>
      </c>
      <c r="I236" s="5">
        <f t="shared" ca="1" si="133"/>
        <v>22</v>
      </c>
      <c r="J236" s="6">
        <f t="shared" ca="1" si="134"/>
        <v>24</v>
      </c>
      <c r="K236" s="7">
        <f t="shared" ca="1" si="135"/>
        <v>98</v>
      </c>
      <c r="L236" s="4">
        <f t="shared" ca="1" si="136"/>
        <v>28</v>
      </c>
      <c r="M236" s="5">
        <f t="shared" ca="1" si="170"/>
        <v>118</v>
      </c>
      <c r="N236" s="6">
        <f t="shared" ca="1" si="137"/>
        <v>104</v>
      </c>
      <c r="O236" s="7">
        <f t="shared" ca="1" si="138"/>
        <v>18</v>
      </c>
      <c r="P236" s="4">
        <f t="shared" ca="1" si="139"/>
        <v>124</v>
      </c>
      <c r="Q236" s="5">
        <f t="shared" ca="1" si="140"/>
        <v>98</v>
      </c>
      <c r="R236" s="6">
        <f t="shared" ca="1" si="141"/>
        <v>24</v>
      </c>
      <c r="S236" s="7">
        <f t="shared" ca="1" si="142"/>
        <v>22</v>
      </c>
      <c r="T236" s="4">
        <f t="shared" ca="1" si="143"/>
        <v>28</v>
      </c>
      <c r="U236" s="5">
        <f t="shared" ca="1" si="144"/>
        <v>18</v>
      </c>
      <c r="V236" s="6">
        <f t="shared" ca="1" si="145"/>
        <v>104</v>
      </c>
      <c r="W236" s="7">
        <f t="shared" ca="1" si="146"/>
        <v>118</v>
      </c>
      <c r="X236" s="4">
        <f t="shared" ca="1" si="147"/>
        <v>124</v>
      </c>
      <c r="Y236" s="5">
        <f t="shared" ca="1" si="148"/>
        <v>24</v>
      </c>
      <c r="Z236" s="6">
        <f t="shared" ca="1" si="149"/>
        <v>22</v>
      </c>
      <c r="AA236" s="7">
        <f t="shared" ca="1" si="149"/>
        <v>98</v>
      </c>
      <c r="AB236" s="4">
        <f t="shared" ca="1" si="150"/>
        <v>28</v>
      </c>
      <c r="AC236" s="5">
        <f t="shared" ca="1" si="151"/>
        <v>104</v>
      </c>
      <c r="AD236" s="6">
        <f t="shared" ca="1" si="152"/>
        <v>118</v>
      </c>
      <c r="AE236" s="23">
        <f t="shared" ca="1" si="152"/>
        <v>18</v>
      </c>
      <c r="AF236" s="20">
        <f t="shared" ca="1" si="153"/>
        <v>124</v>
      </c>
      <c r="AG236" s="20">
        <f t="shared" ca="1" si="153"/>
        <v>98</v>
      </c>
      <c r="AH236" s="20">
        <f t="shared" ca="1" si="153"/>
        <v>24</v>
      </c>
      <c r="AI236" s="20">
        <f t="shared" ca="1" si="153"/>
        <v>22</v>
      </c>
      <c r="AJ236" s="1">
        <f t="shared" ca="1" si="154"/>
        <v>0.84931506849315064</v>
      </c>
      <c r="AK236" s="1">
        <f t="shared" ca="1" si="155"/>
        <v>0.19672131147540983</v>
      </c>
      <c r="AL236" s="1">
        <f t="shared" ca="1" si="156"/>
        <v>0.55223880597014929</v>
      </c>
      <c r="AM236" s="1">
        <f t="shared" ca="1" si="157"/>
        <v>0.54477611940298509</v>
      </c>
      <c r="AN236" s="1">
        <f ca="1"/>
        <v>0.84931506849315064</v>
      </c>
      <c r="AO236" s="1">
        <f ca="1"/>
        <v>0.19672131147540983</v>
      </c>
      <c r="AP236" s="1">
        <f ca="1"/>
        <v>0.55223880597014929</v>
      </c>
      <c r="AQ236" s="1">
        <f ca="1"/>
        <v>0.54477611940298509</v>
      </c>
      <c r="AR236" s="2">
        <f t="shared" ca="1" si="158"/>
        <v>-0.30453894909016554</v>
      </c>
      <c r="AS236" s="2">
        <f t="shared" ca="1" si="159"/>
        <v>-0.65259375701774081</v>
      </c>
      <c r="AT236" s="2">
        <f t="shared" ca="1" si="160"/>
        <v>-0.29707626252300134</v>
      </c>
      <c r="AU236" s="1">
        <f t="shared" ca="1" si="171"/>
        <v>-4.1944443513400764E-2</v>
      </c>
      <c r="AV236" s="1">
        <f t="shared" ca="1" si="171"/>
        <v>-0.19374636813824103</v>
      </c>
      <c r="AW236" s="1">
        <f t="shared" ca="1" si="171"/>
        <v>-9.3842487539843922E-2</v>
      </c>
      <c r="BA236" s="1">
        <v>0.73529411764705888</v>
      </c>
      <c r="BB236" s="1">
        <v>0.22619047619047616</v>
      </c>
      <c r="BC236" s="1">
        <v>0.48224852071005919</v>
      </c>
      <c r="BD236" s="1">
        <v>0.50295857988165682</v>
      </c>
      <c r="BE236" s="1">
        <v>0.85074626865671643</v>
      </c>
      <c r="BF236" s="1">
        <v>0.24626865671641784</v>
      </c>
      <c r="BG236" s="1">
        <v>0.54850746268656714</v>
      </c>
      <c r="BH236" s="1">
        <v>0.5</v>
      </c>
      <c r="BI236" s="2">
        <f t="shared" si="161"/>
        <v>-0.35074626865671643</v>
      </c>
      <c r="BJ236" s="2">
        <f t="shared" si="162"/>
        <v>-0.60447761194029859</v>
      </c>
      <c r="BK236" s="2">
        <f t="shared" si="163"/>
        <v>-0.30223880597014929</v>
      </c>
      <c r="BL236" s="1">
        <f t="shared" si="172"/>
        <v>-6.1461116712140718E-2</v>
      </c>
      <c r="BM236" s="1">
        <f t="shared" si="172"/>
        <v>-3.7939279164938666E-2</v>
      </c>
      <c r="BN236" s="1">
        <f t="shared" si="172"/>
        <v>-3.5784704253884136E-2</v>
      </c>
      <c r="BP236" s="9">
        <v>233</v>
      </c>
      <c r="BQ236" s="1">
        <v>0.85074626865671643</v>
      </c>
      <c r="BR236" s="1">
        <v>0.2462686567164179</v>
      </c>
      <c r="BS236" s="1">
        <v>0.54850746268656714</v>
      </c>
      <c r="BT236" s="1">
        <v>0.5</v>
      </c>
      <c r="BU236" s="1">
        <v>0.80223880597014929</v>
      </c>
      <c r="BV236" s="9">
        <v>233</v>
      </c>
      <c r="BW236" s="1">
        <f t="shared" ca="1" si="164"/>
        <v>0.84931506849315064</v>
      </c>
      <c r="BX236" s="1">
        <f t="shared" ca="1" si="165"/>
        <v>0.19672131147540983</v>
      </c>
      <c r="BY236" s="1">
        <f t="shared" ca="1" si="166"/>
        <v>0.55223880597014929</v>
      </c>
      <c r="BZ236" s="1">
        <f t="shared" ca="1" si="167"/>
        <v>0.54477611940298509</v>
      </c>
      <c r="CA236" s="1">
        <f t="shared" ca="1" si="168"/>
        <v>0.82835820895522394</v>
      </c>
    </row>
    <row r="237" spans="1:79" x14ac:dyDescent="0.25">
      <c r="A237" s="2">
        <f t="shared" si="169"/>
        <v>234</v>
      </c>
      <c r="B237" s="2">
        <f ca="1">OFFSET(Vectors!A236,0,8*(-1+$A$2))</f>
        <v>517</v>
      </c>
      <c r="C237" s="2">
        <f ca="1">OFFSET(Vectors!B236,0,8*(-1+$A$2))</f>
        <v>0.85198555956678701</v>
      </c>
      <c r="D237" s="15">
        <f ca="1">OFFSET(Vectors!F236,0,8*(-1+$A$2))+NORMINV(RAND(),OFFSET(Vectors!G236,0,8*(-1+$A$2)),OFFSET(Vectors!H236,0,8*(-1+$A$2)))</f>
        <v>0.54760557673996402</v>
      </c>
      <c r="E237" s="2">
        <f t="shared" ca="1" si="131"/>
        <v>283</v>
      </c>
      <c r="F237" s="2">
        <f ca="1">B237-E237</f>
        <v>234</v>
      </c>
      <c r="G237" s="12">
        <f ca="1">OFFSET(Vectors!C236,0,8*(-1+$A$2))+NORMINV(RAND(),OFFSET(Vectors!D236,0,8*(-1+$A$2)),OFFSET(Vectors!E236,0,8*(-1+$A$2)))</f>
        <v>0.37555339602300353</v>
      </c>
      <c r="H237" s="4">
        <f t="shared" ca="1" si="132"/>
        <v>241</v>
      </c>
      <c r="I237" s="5">
        <f t="shared" ca="1" si="133"/>
        <v>42</v>
      </c>
      <c r="J237" s="6">
        <f t="shared" ca="1" si="134"/>
        <v>88</v>
      </c>
      <c r="K237" s="7">
        <f t="shared" ca="1" si="135"/>
        <v>146</v>
      </c>
      <c r="L237" s="4">
        <f t="shared" ca="1" si="136"/>
        <v>106</v>
      </c>
      <c r="M237" s="5">
        <f t="shared" ca="1" si="170"/>
        <v>177</v>
      </c>
      <c r="N237" s="6">
        <f t="shared" ca="1" si="137"/>
        <v>199</v>
      </c>
      <c r="O237" s="7">
        <f t="shared" ca="1" si="138"/>
        <v>35</v>
      </c>
      <c r="P237" s="4">
        <f t="shared" ca="1" si="139"/>
        <v>241</v>
      </c>
      <c r="Q237" s="5">
        <f t="shared" ca="1" si="140"/>
        <v>146</v>
      </c>
      <c r="R237" s="6">
        <f t="shared" ca="1" si="141"/>
        <v>88</v>
      </c>
      <c r="S237" s="7">
        <f t="shared" ca="1" si="142"/>
        <v>42</v>
      </c>
      <c r="T237" s="4">
        <f t="shared" ca="1" si="143"/>
        <v>106</v>
      </c>
      <c r="U237" s="5">
        <f t="shared" ca="1" si="144"/>
        <v>35</v>
      </c>
      <c r="V237" s="6">
        <f t="shared" ca="1" si="145"/>
        <v>199</v>
      </c>
      <c r="W237" s="7">
        <f t="shared" ca="1" si="146"/>
        <v>177</v>
      </c>
      <c r="X237" s="4">
        <f t="shared" ca="1" si="147"/>
        <v>241</v>
      </c>
      <c r="Y237" s="5">
        <f t="shared" ca="1" si="148"/>
        <v>88</v>
      </c>
      <c r="Z237" s="6">
        <f t="shared" ca="1" si="149"/>
        <v>42</v>
      </c>
      <c r="AA237" s="7">
        <f t="shared" ca="1" si="149"/>
        <v>146</v>
      </c>
      <c r="AB237" s="4">
        <f t="shared" ca="1" si="150"/>
        <v>106</v>
      </c>
      <c r="AC237" s="5">
        <f t="shared" ca="1" si="151"/>
        <v>199</v>
      </c>
      <c r="AD237" s="6">
        <f t="shared" ca="1" si="152"/>
        <v>177</v>
      </c>
      <c r="AE237" s="23">
        <f t="shared" ca="1" si="152"/>
        <v>35</v>
      </c>
      <c r="AF237" s="20">
        <f t="shared" ca="1" si="153"/>
        <v>241</v>
      </c>
      <c r="AG237" s="20">
        <f t="shared" ca="1" si="153"/>
        <v>146</v>
      </c>
      <c r="AH237" s="20">
        <f t="shared" ca="1" si="153"/>
        <v>88</v>
      </c>
      <c r="AI237" s="20">
        <f t="shared" ca="1" si="153"/>
        <v>42</v>
      </c>
      <c r="AJ237" s="1">
        <f t="shared" ca="1" si="154"/>
        <v>0.85159010600706708</v>
      </c>
      <c r="AK237" s="1">
        <f t="shared" ca="1" si="155"/>
        <v>0.37606837606837606</v>
      </c>
      <c r="AL237" s="1">
        <f t="shared" ca="1" si="156"/>
        <v>0.63636363636363635</v>
      </c>
      <c r="AM237" s="1">
        <f t="shared" ca="1" si="157"/>
        <v>0.54738878143133463</v>
      </c>
      <c r="AN237" s="1">
        <f ca="1"/>
        <v>0.85159010600706708</v>
      </c>
      <c r="AO237" s="1">
        <f ca="1"/>
        <v>0.37606837606837606</v>
      </c>
      <c r="AP237" s="1">
        <f ca="1"/>
        <v>0.63636363636363635</v>
      </c>
      <c r="AQ237" s="1">
        <f ca="1"/>
        <v>0.54738878143133463</v>
      </c>
      <c r="AR237" s="2">
        <f t="shared" ca="1" si="158"/>
        <v>-0.30420132457573246</v>
      </c>
      <c r="AS237" s="2">
        <f t="shared" ca="1" si="159"/>
        <v>-0.47552172993869102</v>
      </c>
      <c r="AT237" s="2">
        <f t="shared" ca="1" si="160"/>
        <v>-0.21522646964343073</v>
      </c>
      <c r="AU237" s="1">
        <f t="shared" ca="1" si="171"/>
        <v>3.3762451443308805E-4</v>
      </c>
      <c r="AV237" s="1">
        <f t="shared" ca="1" si="171"/>
        <v>0.17707202707904979</v>
      </c>
      <c r="AW237" s="1">
        <f t="shared" ca="1" si="171"/>
        <v>8.1849792879570615E-2</v>
      </c>
      <c r="BA237" s="1">
        <v>0.69736842105263153</v>
      </c>
      <c r="BB237" s="1">
        <v>0.12676056338028174</v>
      </c>
      <c r="BC237" s="1">
        <v>0.42176870748299322</v>
      </c>
      <c r="BD237" s="1">
        <v>0.51700680272108845</v>
      </c>
      <c r="BE237" s="1">
        <v>0.85198555956678701</v>
      </c>
      <c r="BF237" s="1">
        <v>0.19166666666666665</v>
      </c>
      <c r="BG237" s="1">
        <v>0.54545454545454541</v>
      </c>
      <c r="BH237" s="1">
        <v>0.53578336557059958</v>
      </c>
      <c r="BI237" s="2">
        <f t="shared" si="161"/>
        <v>-0.31620219399618743</v>
      </c>
      <c r="BJ237" s="2">
        <f t="shared" si="162"/>
        <v>-0.66031889290012036</v>
      </c>
      <c r="BK237" s="2">
        <f t="shared" si="163"/>
        <v>-0.3065310141122416</v>
      </c>
      <c r="BL237" s="1">
        <f t="shared" si="172"/>
        <v>3.4544074660529001E-2</v>
      </c>
      <c r="BM237" s="1">
        <f t="shared" si="172"/>
        <v>-5.5841280959821771E-2</v>
      </c>
      <c r="BN237" s="1">
        <f t="shared" si="172"/>
        <v>-4.2922081420923019E-3</v>
      </c>
      <c r="BP237" s="9">
        <v>234</v>
      </c>
      <c r="BQ237" s="1">
        <v>0.85198555956678701</v>
      </c>
      <c r="BR237" s="1">
        <v>0.19166666666666668</v>
      </c>
      <c r="BS237" s="1">
        <v>0.54545454545454541</v>
      </c>
      <c r="BT237" s="1">
        <v>0.53578336557059958</v>
      </c>
      <c r="BU237" s="1">
        <v>0.83172147001934238</v>
      </c>
      <c r="BV237" s="9">
        <v>234</v>
      </c>
      <c r="BW237" s="1">
        <f t="shared" ca="1" si="164"/>
        <v>0.85159010600706708</v>
      </c>
      <c r="BX237" s="1">
        <f t="shared" ca="1" si="165"/>
        <v>0.37606837606837606</v>
      </c>
      <c r="BY237" s="1">
        <f t="shared" ca="1" si="166"/>
        <v>0.63636363636363635</v>
      </c>
      <c r="BZ237" s="1">
        <f t="shared" ca="1" si="167"/>
        <v>0.54738878143133463</v>
      </c>
      <c r="CA237" s="1">
        <f t="shared" ca="1" si="168"/>
        <v>0.74854932301740806</v>
      </c>
    </row>
    <row r="238" spans="1:79" x14ac:dyDescent="0.25">
      <c r="A238" s="2">
        <f t="shared" si="169"/>
        <v>235</v>
      </c>
      <c r="B238" s="2">
        <f ca="1">OFFSET(Vectors!A237,0,8*(-1+$A$2))</f>
        <v>197</v>
      </c>
      <c r="C238" s="2">
        <f ca="1">OFFSET(Vectors!B237,0,8*(-1+$A$2))</f>
        <v>0.85964912280701755</v>
      </c>
      <c r="D238" s="15">
        <f ca="1">OFFSET(Vectors!F237,0,8*(-1+$A$2))+NORMINV(RAND(),OFFSET(Vectors!G237,0,8*(-1+$A$2)),OFFSET(Vectors!H237,0,8*(-1+$A$2)))</f>
        <v>0.59727260456551634</v>
      </c>
      <c r="E238" s="2">
        <f t="shared" ca="1" si="131"/>
        <v>118</v>
      </c>
      <c r="F238" s="2">
        <f ca="1">B238-E238</f>
        <v>79</v>
      </c>
      <c r="G238" s="12">
        <f ca="1">OFFSET(Vectors!C237,0,8*(-1+$A$2))+NORMINV(RAND(),OFFSET(Vectors!D237,0,8*(-1+$A$2)),OFFSET(Vectors!E237,0,8*(-1+$A$2)))</f>
        <v>0.34187040582014744</v>
      </c>
      <c r="H238" s="4">
        <f t="shared" ca="1" si="132"/>
        <v>101</v>
      </c>
      <c r="I238" s="5">
        <f t="shared" ca="1" si="133"/>
        <v>17</v>
      </c>
      <c r="J238" s="6">
        <f t="shared" ca="1" si="134"/>
        <v>27</v>
      </c>
      <c r="K238" s="7">
        <f t="shared" ca="1" si="135"/>
        <v>52</v>
      </c>
      <c r="L238" s="4">
        <f t="shared" ca="1" si="136"/>
        <v>40</v>
      </c>
      <c r="M238" s="5">
        <f t="shared" ca="1" si="170"/>
        <v>78</v>
      </c>
      <c r="N238" s="6">
        <f t="shared" ca="1" si="137"/>
        <v>68</v>
      </c>
      <c r="O238" s="7">
        <f t="shared" ca="1" si="138"/>
        <v>11</v>
      </c>
      <c r="P238" s="4">
        <f t="shared" ca="1" si="139"/>
        <v>101</v>
      </c>
      <c r="Q238" s="5">
        <f t="shared" ca="1" si="140"/>
        <v>52</v>
      </c>
      <c r="R238" s="6">
        <f t="shared" ca="1" si="141"/>
        <v>27</v>
      </c>
      <c r="S238" s="7">
        <f t="shared" ca="1" si="142"/>
        <v>17</v>
      </c>
      <c r="T238" s="4">
        <f t="shared" ca="1" si="143"/>
        <v>40</v>
      </c>
      <c r="U238" s="5">
        <f t="shared" ca="1" si="144"/>
        <v>11</v>
      </c>
      <c r="V238" s="6">
        <f t="shared" ca="1" si="145"/>
        <v>68</v>
      </c>
      <c r="W238" s="7">
        <f t="shared" ca="1" si="146"/>
        <v>78</v>
      </c>
      <c r="X238" s="4">
        <f t="shared" ca="1" si="147"/>
        <v>101</v>
      </c>
      <c r="Y238" s="5">
        <f t="shared" ca="1" si="148"/>
        <v>27</v>
      </c>
      <c r="Z238" s="6">
        <f t="shared" ca="1" si="149"/>
        <v>17</v>
      </c>
      <c r="AA238" s="7">
        <f t="shared" ca="1" si="149"/>
        <v>52</v>
      </c>
      <c r="AB238" s="4">
        <f t="shared" ca="1" si="150"/>
        <v>40</v>
      </c>
      <c r="AC238" s="5">
        <f t="shared" ca="1" si="151"/>
        <v>68</v>
      </c>
      <c r="AD238" s="6">
        <f t="shared" ca="1" si="152"/>
        <v>78</v>
      </c>
      <c r="AE238" s="23">
        <f t="shared" ca="1" si="152"/>
        <v>11</v>
      </c>
      <c r="AF238" s="20">
        <f t="shared" ca="1" si="153"/>
        <v>101</v>
      </c>
      <c r="AG238" s="20">
        <f t="shared" ca="1" si="153"/>
        <v>52</v>
      </c>
      <c r="AH238" s="20">
        <f t="shared" ca="1" si="153"/>
        <v>27</v>
      </c>
      <c r="AI238" s="20">
        <f t="shared" ca="1" si="153"/>
        <v>17</v>
      </c>
      <c r="AJ238" s="1">
        <f t="shared" ca="1" si="154"/>
        <v>0.85593220338983056</v>
      </c>
      <c r="AK238" s="1">
        <f t="shared" ca="1" si="155"/>
        <v>0.34177215189873417</v>
      </c>
      <c r="AL238" s="1">
        <f t="shared" ca="1" si="156"/>
        <v>0.64974619289340096</v>
      </c>
      <c r="AM238" s="1">
        <f t="shared" ca="1" si="157"/>
        <v>0.59898477157360408</v>
      </c>
      <c r="AN238" s="1">
        <f ca="1"/>
        <v>0.85593220338983056</v>
      </c>
      <c r="AO238" s="1">
        <f ca="1"/>
        <v>0.34177215189873417</v>
      </c>
      <c r="AP238" s="1">
        <f ca="1"/>
        <v>0.64974619289340096</v>
      </c>
      <c r="AQ238" s="1">
        <f ca="1"/>
        <v>0.59898477157360408</v>
      </c>
      <c r="AR238" s="2">
        <f t="shared" ca="1" si="158"/>
        <v>-0.25694743181622648</v>
      </c>
      <c r="AS238" s="2">
        <f t="shared" ca="1" si="159"/>
        <v>-0.51416005149109645</v>
      </c>
      <c r="AT238" s="2">
        <f t="shared" ca="1" si="160"/>
        <v>-0.20618601049642959</v>
      </c>
      <c r="AU238" s="1">
        <f t="shared" ca="1" si="171"/>
        <v>4.7253892759505978E-2</v>
      </c>
      <c r="AV238" s="1">
        <f t="shared" ca="1" si="171"/>
        <v>-3.863832155240543E-2</v>
      </c>
      <c r="AW238" s="1">
        <f t="shared" ca="1" si="171"/>
        <v>9.0404591470011342E-3</v>
      </c>
      <c r="BA238" s="1">
        <v>0.66666666666666663</v>
      </c>
      <c r="BB238" s="1">
        <v>0.12</v>
      </c>
      <c r="BC238" s="1">
        <v>0.36464088397790057</v>
      </c>
      <c r="BD238" s="1">
        <v>0.44751381215469616</v>
      </c>
      <c r="BE238" s="1">
        <v>0.85964912280701755</v>
      </c>
      <c r="BF238" s="1">
        <v>0.32530120481927716</v>
      </c>
      <c r="BG238" s="1">
        <v>0.63451776649746194</v>
      </c>
      <c r="BH238" s="1">
        <v>0.57868020304568524</v>
      </c>
      <c r="BI238" s="2">
        <f t="shared" si="161"/>
        <v>-0.28096891976133231</v>
      </c>
      <c r="BJ238" s="2">
        <f t="shared" si="162"/>
        <v>-0.5343479179877404</v>
      </c>
      <c r="BK238" s="2">
        <f t="shared" si="163"/>
        <v>-0.22513135630955561</v>
      </c>
      <c r="BL238" s="1">
        <f t="shared" si="172"/>
        <v>3.5233274234855116E-2</v>
      </c>
      <c r="BM238" s="1">
        <f t="shared" si="172"/>
        <v>0.12597097491237996</v>
      </c>
      <c r="BN238" s="1">
        <f t="shared" si="172"/>
        <v>8.1399657802685987E-2</v>
      </c>
      <c r="BP238" s="9">
        <v>235</v>
      </c>
      <c r="BQ238" s="1">
        <v>0.85964912280701755</v>
      </c>
      <c r="BR238" s="1">
        <v>0.3253012048192771</v>
      </c>
      <c r="BS238" s="1">
        <v>0.63451776649746194</v>
      </c>
      <c r="BT238" s="1">
        <v>0.57868020304568524</v>
      </c>
      <c r="BU238" s="1">
        <v>0.78172588832487311</v>
      </c>
      <c r="BV238" s="9">
        <v>235</v>
      </c>
      <c r="BW238" s="1">
        <f t="shared" ca="1" si="164"/>
        <v>0.85593220338983056</v>
      </c>
      <c r="BX238" s="1">
        <f t="shared" ca="1" si="165"/>
        <v>0.34177215189873417</v>
      </c>
      <c r="BY238" s="1">
        <f t="shared" ca="1" si="166"/>
        <v>0.64974619289340108</v>
      </c>
      <c r="BZ238" s="1">
        <f t="shared" ca="1" si="167"/>
        <v>0.59898477157360408</v>
      </c>
      <c r="CA238" s="1">
        <f t="shared" ca="1" si="168"/>
        <v>0.7766497461928934</v>
      </c>
    </row>
  </sheetData>
  <sortState xmlns:xlrd2="http://schemas.microsoft.com/office/spreadsheetml/2017/richdata2" ref="BQ4:BU238">
    <sortCondition ref="BQ4:BQ238"/>
  </sortState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885F-3D8A-4AB1-A475-C67729180FBC}">
  <dimension ref="A1:BN238"/>
  <sheetViews>
    <sheetView topLeftCell="AH1" zoomScale="93" zoomScaleNormal="93" workbookViewId="0">
      <selection activeCell="AY43" sqref="AY43"/>
    </sheetView>
  </sheetViews>
  <sheetFormatPr defaultRowHeight="12.75" x14ac:dyDescent="0.25"/>
  <cols>
    <col min="1" max="3" width="12.28515625" style="2" customWidth="1"/>
    <col min="4" max="4" width="27.5703125" style="15" customWidth="1"/>
    <col min="5" max="6" width="12.28515625" style="2" customWidth="1"/>
    <col min="7" max="7" width="17.5703125" style="12" customWidth="1"/>
    <col min="8" max="8" width="13.5703125" style="4" customWidth="1"/>
    <col min="9" max="9" width="13.5703125" style="5" customWidth="1"/>
    <col min="10" max="10" width="13.5703125" style="6" customWidth="1"/>
    <col min="11" max="11" width="13.5703125" style="7" customWidth="1"/>
    <col min="12" max="12" width="13.5703125" style="4" customWidth="1"/>
    <col min="13" max="13" width="13.5703125" style="5" customWidth="1"/>
    <col min="14" max="14" width="13.5703125" style="6" customWidth="1"/>
    <col min="15" max="15" width="13.5703125" style="7" customWidth="1"/>
    <col min="16" max="16" width="13.5703125" style="4" customWidth="1"/>
    <col min="17" max="17" width="13.5703125" style="5" customWidth="1"/>
    <col min="18" max="18" width="13.5703125" style="6" customWidth="1"/>
    <col min="19" max="19" width="13.5703125" style="7" customWidth="1"/>
    <col min="20" max="20" width="13.5703125" style="4" customWidth="1"/>
    <col min="21" max="21" width="13.5703125" style="5" customWidth="1"/>
    <col min="22" max="22" width="13.5703125" style="6" customWidth="1"/>
    <col min="23" max="23" width="13.5703125" style="7" customWidth="1"/>
    <col min="24" max="24" width="13.5703125" style="4" customWidth="1"/>
    <col min="25" max="25" width="13.5703125" style="5" customWidth="1"/>
    <col min="26" max="26" width="13.5703125" style="6" customWidth="1"/>
    <col min="27" max="27" width="13.5703125" style="7" customWidth="1"/>
    <col min="28" max="28" width="13.5703125" style="4" customWidth="1"/>
    <col min="29" max="29" width="13.5703125" style="5" customWidth="1"/>
    <col min="30" max="30" width="13.5703125" style="6" customWidth="1"/>
    <col min="31" max="31" width="13.5703125" style="23" customWidth="1"/>
    <col min="32" max="35" width="13.5703125" style="20" customWidth="1"/>
    <col min="36" max="16384" width="9.140625" style="1"/>
  </cols>
  <sheetData>
    <row r="1" spans="1:66" x14ac:dyDescent="0.25">
      <c r="A1" s="20" t="s">
        <v>346</v>
      </c>
      <c r="B1" s="20" t="s">
        <v>346</v>
      </c>
      <c r="C1" s="20" t="s">
        <v>346</v>
      </c>
      <c r="D1" s="27"/>
      <c r="E1" s="20" t="s">
        <v>346</v>
      </c>
      <c r="F1" s="20" t="s">
        <v>346</v>
      </c>
      <c r="G1" s="20" t="s">
        <v>346</v>
      </c>
      <c r="H1" s="20" t="s">
        <v>346</v>
      </c>
      <c r="I1" s="20" t="s">
        <v>346</v>
      </c>
      <c r="J1" s="20" t="s">
        <v>346</v>
      </c>
      <c r="K1" s="20" t="s">
        <v>346</v>
      </c>
      <c r="L1" s="20" t="s">
        <v>346</v>
      </c>
      <c r="M1" s="20" t="s">
        <v>346</v>
      </c>
      <c r="N1" s="20" t="s">
        <v>346</v>
      </c>
      <c r="O1" s="20" t="s">
        <v>346</v>
      </c>
      <c r="P1" s="20" t="s">
        <v>346</v>
      </c>
      <c r="Q1" s="20" t="s">
        <v>346</v>
      </c>
      <c r="R1" s="20" t="s">
        <v>346</v>
      </c>
      <c r="S1" s="20" t="s">
        <v>346</v>
      </c>
      <c r="T1" s="20" t="s">
        <v>346</v>
      </c>
      <c r="U1" s="20" t="s">
        <v>346</v>
      </c>
      <c r="V1" s="20" t="s">
        <v>346</v>
      </c>
      <c r="W1" s="20" t="s">
        <v>346</v>
      </c>
      <c r="X1" s="20" t="s">
        <v>346</v>
      </c>
      <c r="Y1" s="20" t="s">
        <v>346</v>
      </c>
      <c r="Z1" s="20" t="s">
        <v>346</v>
      </c>
      <c r="AA1" s="20" t="s">
        <v>346</v>
      </c>
      <c r="AB1" s="20" t="s">
        <v>346</v>
      </c>
      <c r="AC1" s="20" t="s">
        <v>346</v>
      </c>
      <c r="AD1" s="20" t="s">
        <v>346</v>
      </c>
      <c r="AE1" s="20" t="s">
        <v>346</v>
      </c>
      <c r="AF1" s="20" t="s">
        <v>346</v>
      </c>
      <c r="AG1" s="20" t="s">
        <v>346</v>
      </c>
      <c r="AH1" s="20" t="s">
        <v>346</v>
      </c>
      <c r="AI1" s="20" t="s">
        <v>346</v>
      </c>
      <c r="AJ1" s="20" t="s">
        <v>346</v>
      </c>
      <c r="AK1" s="20" t="s">
        <v>346</v>
      </c>
      <c r="AL1" s="20" t="s">
        <v>346</v>
      </c>
      <c r="AM1" s="20" t="s">
        <v>346</v>
      </c>
      <c r="AN1" s="20" t="s">
        <v>346</v>
      </c>
      <c r="AO1" s="20" t="s">
        <v>346</v>
      </c>
      <c r="AP1" s="20" t="s">
        <v>346</v>
      </c>
      <c r="AQ1" s="20" t="s">
        <v>346</v>
      </c>
      <c r="AR1" s="20" t="s">
        <v>346</v>
      </c>
      <c r="AS1" s="20" t="s">
        <v>346</v>
      </c>
      <c r="AT1" s="20" t="s">
        <v>346</v>
      </c>
      <c r="BA1" s="1" t="s">
        <v>369</v>
      </c>
      <c r="BB1" s="1" t="s">
        <v>369</v>
      </c>
      <c r="BC1" s="1" t="s">
        <v>369</v>
      </c>
      <c r="BD1" s="1" t="s">
        <v>369</v>
      </c>
      <c r="BE1" s="20" t="s">
        <v>346</v>
      </c>
      <c r="BF1" s="20" t="s">
        <v>346</v>
      </c>
      <c r="BG1" s="20" t="s">
        <v>346</v>
      </c>
      <c r="BH1" s="20" t="s">
        <v>346</v>
      </c>
      <c r="BI1" s="20" t="s">
        <v>346</v>
      </c>
      <c r="BJ1" s="20" t="s">
        <v>346</v>
      </c>
      <c r="BK1" s="20" t="s">
        <v>346</v>
      </c>
    </row>
    <row r="2" spans="1:66" x14ac:dyDescent="0.25">
      <c r="A2" s="24">
        <v>3</v>
      </c>
      <c r="B2" s="20" t="s">
        <v>346</v>
      </c>
      <c r="C2" s="20" t="s">
        <v>346</v>
      </c>
      <c r="D2" s="27"/>
      <c r="E2" s="20" t="s">
        <v>346</v>
      </c>
      <c r="F2" s="20" t="s">
        <v>346</v>
      </c>
      <c r="G2" s="20" t="s">
        <v>346</v>
      </c>
      <c r="H2" s="4">
        <v>1</v>
      </c>
      <c r="I2" s="5">
        <v>1</v>
      </c>
      <c r="J2" s="6">
        <v>1</v>
      </c>
      <c r="K2" s="7">
        <v>1</v>
      </c>
      <c r="L2" s="4">
        <v>2</v>
      </c>
      <c r="M2" s="5">
        <v>2</v>
      </c>
      <c r="N2" s="6">
        <v>2</v>
      </c>
      <c r="O2" s="7">
        <v>2</v>
      </c>
      <c r="P2" s="4">
        <v>3</v>
      </c>
      <c r="Q2" s="5">
        <v>3</v>
      </c>
      <c r="R2" s="6">
        <v>3</v>
      </c>
      <c r="S2" s="7">
        <v>3</v>
      </c>
      <c r="T2" s="4">
        <v>4</v>
      </c>
      <c r="U2" s="5">
        <v>4</v>
      </c>
      <c r="V2" s="6">
        <v>4</v>
      </c>
      <c r="W2" s="7">
        <v>4</v>
      </c>
      <c r="X2" s="4">
        <v>5</v>
      </c>
      <c r="Y2" s="5">
        <v>5</v>
      </c>
      <c r="Z2" s="6">
        <v>5</v>
      </c>
      <c r="AA2" s="7">
        <v>5</v>
      </c>
      <c r="AB2" s="4">
        <v>6</v>
      </c>
      <c r="AC2" s="5">
        <v>6</v>
      </c>
      <c r="AD2" s="6">
        <v>6</v>
      </c>
      <c r="AE2" s="23">
        <v>6</v>
      </c>
      <c r="AF2" s="20">
        <f>$A$2</f>
        <v>3</v>
      </c>
      <c r="AG2" s="20">
        <f t="shared" ref="AG2:AI2" si="0">$A$2</f>
        <v>3</v>
      </c>
      <c r="AH2" s="20">
        <f t="shared" si="0"/>
        <v>3</v>
      </c>
      <c r="AI2" s="20">
        <f t="shared" si="0"/>
        <v>3</v>
      </c>
      <c r="AJ2" s="20" t="s">
        <v>346</v>
      </c>
      <c r="AK2" s="20" t="s">
        <v>346</v>
      </c>
      <c r="AL2" s="20" t="s">
        <v>346</v>
      </c>
      <c r="AM2" s="20" t="s">
        <v>346</v>
      </c>
      <c r="AN2" s="20" t="s">
        <v>269</v>
      </c>
      <c r="AO2" s="20" t="s">
        <v>269</v>
      </c>
      <c r="AP2" s="20" t="s">
        <v>269</v>
      </c>
      <c r="AQ2" s="20" t="s">
        <v>269</v>
      </c>
      <c r="AR2" s="20" t="s">
        <v>346</v>
      </c>
      <c r="AS2" s="20" t="s">
        <v>346</v>
      </c>
      <c r="AT2" s="20" t="s">
        <v>346</v>
      </c>
      <c r="BA2" s="1" t="s">
        <v>368</v>
      </c>
      <c r="BB2" s="1" t="s">
        <v>368</v>
      </c>
      <c r="BC2" s="1" t="s">
        <v>368</v>
      </c>
      <c r="BD2" s="1" t="s">
        <v>368</v>
      </c>
      <c r="BE2" s="20" t="s">
        <v>269</v>
      </c>
      <c r="BF2" s="20" t="s">
        <v>269</v>
      </c>
      <c r="BG2" s="20" t="s">
        <v>269</v>
      </c>
      <c r="BH2" s="20" t="s">
        <v>269</v>
      </c>
      <c r="BI2" s="20" t="s">
        <v>346</v>
      </c>
      <c r="BJ2" s="20" t="s">
        <v>346</v>
      </c>
      <c r="BK2" s="20" t="s">
        <v>346</v>
      </c>
    </row>
    <row r="3" spans="1:66" x14ac:dyDescent="0.25">
      <c r="A3" s="2" t="s">
        <v>257</v>
      </c>
      <c r="B3" s="2" t="s">
        <v>248</v>
      </c>
      <c r="C3" s="2" t="s">
        <v>305</v>
      </c>
      <c r="D3" s="15" t="s">
        <v>320</v>
      </c>
      <c r="E3" s="2" t="str">
        <f>IF(OR(A2=1,A2=2),"S+T",IF(OR(A2=3,A2=4),"S+V",IF(OR(A2=5,A2=6),"S+U",)))</f>
        <v>S+V</v>
      </c>
      <c r="F3" s="2" t="str">
        <f>IF(OR(A2=1,A2=2),"U+V",IF(OR(A2=3,A2=4),"U+T",IF(OR(A2=5,A2=6),"T+V",)))</f>
        <v>U+T</v>
      </c>
      <c r="G3" s="12" t="s">
        <v>326</v>
      </c>
      <c r="H3" s="4" t="s">
        <v>316</v>
      </c>
      <c r="I3" s="5" t="s">
        <v>317</v>
      </c>
      <c r="J3" s="6" t="s">
        <v>318</v>
      </c>
      <c r="K3" s="7" t="s">
        <v>319</v>
      </c>
      <c r="L3" s="4" t="s">
        <v>316</v>
      </c>
      <c r="M3" s="5" t="s">
        <v>317</v>
      </c>
      <c r="N3" s="6" t="s">
        <v>318</v>
      </c>
      <c r="O3" s="7" t="s">
        <v>319</v>
      </c>
      <c r="P3" s="4" t="s">
        <v>316</v>
      </c>
      <c r="Q3" s="5" t="s">
        <v>317</v>
      </c>
      <c r="R3" s="6" t="s">
        <v>318</v>
      </c>
      <c r="S3" s="7" t="s">
        <v>319</v>
      </c>
      <c r="T3" s="4" t="s">
        <v>316</v>
      </c>
      <c r="U3" s="5" t="s">
        <v>317</v>
      </c>
      <c r="V3" s="6" t="s">
        <v>318</v>
      </c>
      <c r="W3" s="7" t="s">
        <v>319</v>
      </c>
      <c r="X3" s="4" t="s">
        <v>316</v>
      </c>
      <c r="Y3" s="5" t="s">
        <v>317</v>
      </c>
      <c r="Z3" s="6" t="s">
        <v>318</v>
      </c>
      <c r="AA3" s="7" t="s">
        <v>319</v>
      </c>
      <c r="AB3" s="4" t="s">
        <v>316</v>
      </c>
      <c r="AC3" s="5" t="s">
        <v>317</v>
      </c>
      <c r="AD3" s="6" t="s">
        <v>318</v>
      </c>
      <c r="AE3" s="23" t="s">
        <v>319</v>
      </c>
      <c r="AF3" s="20" t="s">
        <v>316</v>
      </c>
      <c r="AG3" s="20" t="s">
        <v>317</v>
      </c>
      <c r="AH3" s="20" t="s">
        <v>318</v>
      </c>
      <c r="AI3" s="20" t="s">
        <v>319</v>
      </c>
      <c r="AJ3" s="1" t="s">
        <v>251</v>
      </c>
      <c r="AK3" s="1" t="s">
        <v>363</v>
      </c>
      <c r="AL3" s="1" t="s">
        <v>256</v>
      </c>
      <c r="AM3" s="1" t="s">
        <v>315</v>
      </c>
      <c r="AN3" s="1" t="s">
        <v>251</v>
      </c>
      <c r="AO3" s="1" t="s">
        <v>364</v>
      </c>
      <c r="AP3" s="1" t="s">
        <v>256</v>
      </c>
      <c r="AQ3" s="1" t="s">
        <v>315</v>
      </c>
      <c r="AR3" s="1" t="s">
        <v>370</v>
      </c>
      <c r="AS3" s="1" t="s">
        <v>373</v>
      </c>
      <c r="AT3" s="1" t="s">
        <v>372</v>
      </c>
      <c r="AU3" s="1" t="s">
        <v>366</v>
      </c>
      <c r="AV3" s="1" t="s">
        <v>367</v>
      </c>
      <c r="AW3" s="1" t="s">
        <v>365</v>
      </c>
      <c r="BA3" s="1" t="s">
        <v>251</v>
      </c>
      <c r="BB3" s="1" t="s">
        <v>363</v>
      </c>
      <c r="BC3" s="1" t="s">
        <v>256</v>
      </c>
      <c r="BD3" s="1" t="s">
        <v>315</v>
      </c>
      <c r="BE3" s="1" t="s">
        <v>251</v>
      </c>
      <c r="BF3" s="1" t="s">
        <v>364</v>
      </c>
      <c r="BG3" s="1" t="s">
        <v>256</v>
      </c>
      <c r="BH3" s="1" t="s">
        <v>315</v>
      </c>
      <c r="BI3" s="1" t="s">
        <v>370</v>
      </c>
      <c r="BJ3" s="1" t="s">
        <v>373</v>
      </c>
      <c r="BK3" s="1" t="s">
        <v>372</v>
      </c>
      <c r="BL3" s="1" t="s">
        <v>366</v>
      </c>
      <c r="BM3" s="1" t="s">
        <v>367</v>
      </c>
      <c r="BN3" s="1" t="s">
        <v>365</v>
      </c>
    </row>
    <row r="4" spans="1:66" x14ac:dyDescent="0.25">
      <c r="A4" s="2">
        <v>1</v>
      </c>
      <c r="B4" s="2">
        <f ca="1">OFFSET(Vectors!A3,0,8*(-1+$A$2))</f>
        <v>325</v>
      </c>
      <c r="C4" s="2">
        <f ca="1">OFFSET(Vectors!B3,0,8*(-1+$A$2))</f>
        <v>9.8522167487684734E-2</v>
      </c>
      <c r="D4" s="15">
        <f ca="1">OFFSET(Vectors!F3,0,8*(-1+$A$2))+NORMINV(RAND(),OFFSET(Vectors!G3,0,8*(-1+$A$2)),OFFSET(Vectors!H3,0,8*(-1+$A$2)))</f>
        <v>0.53348172349134426</v>
      </c>
      <c r="E4" s="2">
        <f ca="1">IF(ROUND(D4*B4,0)&lt;0,0,IF(ROUND(D4*B4,0)&gt;B4,B4,ROUND(D4*B4,0)))</f>
        <v>173</v>
      </c>
      <c r="F4" s="2">
        <f ca="1">B4-E4</f>
        <v>152</v>
      </c>
      <c r="G4" s="12">
        <f ca="1">OFFSET(Vectors!C3,0,8*(-1+$A$2))+NORMINV(RAND(),OFFSET(Vectors!D3,0,8*(-1+$A$2)),OFFSET(Vectors!E3,0,8*(-1+$A$2)))</f>
        <v>0.37963143697369373</v>
      </c>
      <c r="H4" s="4">
        <f ca="1">IF(ROUND(C4*E4,0)&lt;0,0,IF(ROUND(C4*E4,0)&gt;E4,E4,ROUND(C4*E4,0)))</f>
        <v>17</v>
      </c>
      <c r="I4" s="5">
        <f ca="1">E4-H4</f>
        <v>156</v>
      </c>
      <c r="J4" s="6">
        <f ca="1">IF(ROUND(G4*F4,0)&lt;0,0,IF(ROUND(G4*F4,0)&gt;F4,F4,ROUND(G4*F4,0)))</f>
        <v>58</v>
      </c>
      <c r="K4" s="7">
        <f ca="1">F4-J4</f>
        <v>94</v>
      </c>
      <c r="L4" s="4">
        <f ca="1">IF(ROUND(G4*E4,0)&lt;0,0,IF(ROUND(G4*E4,0)&gt;E4,E4,ROUND(G4*E4,0)))</f>
        <v>66</v>
      </c>
      <c r="M4" s="5">
        <f ca="1">E4-L4</f>
        <v>107</v>
      </c>
      <c r="N4" s="6">
        <f ca="1">IF(ROUND(C4*F4,0)&lt;0,0,IF(ROUND(C4*F4,0)&gt;F4,F4,ROUND(C4*F4,0)))</f>
        <v>15</v>
      </c>
      <c r="O4" s="7">
        <f ca="1">F4-N4</f>
        <v>137</v>
      </c>
      <c r="P4" s="4">
        <f ca="1">IF(ROUND(C4*E4,0)&lt;0,0,IF(ROUND(C4*E4,0)&gt;E4,E4,ROUND(C4*E4,0)))</f>
        <v>17</v>
      </c>
      <c r="Q4" s="5">
        <f ca="1">F4-R4</f>
        <v>94</v>
      </c>
      <c r="R4" s="6">
        <f ca="1">IF(ROUND(G4*F4,0)&lt;0,0,IF(ROUND(G4*F4,0)&gt;F4,F4,ROUND(G4*F4,0)))</f>
        <v>58</v>
      </c>
      <c r="S4" s="7">
        <f ca="1">E4-P4</f>
        <v>156</v>
      </c>
      <c r="T4" s="4">
        <f ca="1">IF(ROUND(G4*E4,0)&lt;0,0,IF(ROUND(G4*E4,0)&gt;E4,E4,ROUND(G4*E4,0)))</f>
        <v>66</v>
      </c>
      <c r="U4" s="5">
        <f ca="1">F4-V4</f>
        <v>137</v>
      </c>
      <c r="V4" s="6">
        <f ca="1">IF(ROUND(C4*F4,0)&lt;0,0,IF(ROUND(C4*F4,0)&gt;F4,F4,ROUND(C4*F4,0)))</f>
        <v>15</v>
      </c>
      <c r="W4" s="7">
        <f ca="1">E4-T4</f>
        <v>107</v>
      </c>
      <c r="X4" s="4">
        <f ca="1">IF(ROUND(C4*E4,0)&lt;0,0,IF(ROUND(C4*E4,0)&gt;E4,E4,ROUND(C4*E4,0)))</f>
        <v>17</v>
      </c>
      <c r="Y4" s="5">
        <f ca="1">IF(ROUND(G4*F4,0)&lt;0,0,IF(ROUND(G4*F4,0)&gt;F4,F4,ROUND(G4*F4,0)))</f>
        <v>58</v>
      </c>
      <c r="Z4" s="6">
        <f ca="1">E4-X4</f>
        <v>156</v>
      </c>
      <c r="AA4" s="7">
        <f ca="1">F4-Y4</f>
        <v>94</v>
      </c>
      <c r="AB4" s="4">
        <f ca="1">IF(ROUND(G4*E4,0)&lt;0,0,IF(ROUND(G4*E4,0)&gt;E4,E4,ROUND(G4*E4,0)))</f>
        <v>66</v>
      </c>
      <c r="AC4" s="5">
        <f ca="1">IF(ROUND(C4*F4,0)&lt;0,0,IF(ROUND(C4*F4,0)&gt;F4,F4,ROUND(C4*F4,0)))</f>
        <v>15</v>
      </c>
      <c r="AD4" s="6">
        <f ca="1">E4-AB4</f>
        <v>107</v>
      </c>
      <c r="AE4" s="23">
        <f ca="1">F4-AC4</f>
        <v>137</v>
      </c>
      <c r="AF4" s="20">
        <f ca="1">OFFSET(H4,0,4*(-1+AF$2))</f>
        <v>17</v>
      </c>
      <c r="AG4" s="20">
        <f t="shared" ref="AG4:AI19" ca="1" si="1">OFFSET(I4,0,4*(-1+AG$2))</f>
        <v>94</v>
      </c>
      <c r="AH4" s="20">
        <f t="shared" ca="1" si="1"/>
        <v>58</v>
      </c>
      <c r="AI4" s="20">
        <f t="shared" ca="1" si="1"/>
        <v>156</v>
      </c>
      <c r="AJ4" s="1">
        <f ca="1">AF4/(AF4+AI4)</f>
        <v>9.8265895953757232E-2</v>
      </c>
      <c r="AK4" s="1">
        <f ca="1">1-(AH4/(AH4+AG4))</f>
        <v>0.61842105263157898</v>
      </c>
      <c r="AL4" s="1">
        <f ca="1">(AF4+AG4)/(AF4+AG4+AH4+AI4)</f>
        <v>0.34153846153846151</v>
      </c>
      <c r="AM4" s="1">
        <f ca="1">(AF4+AI4)/(AF4+AG4+AH4+AI4)</f>
        <v>0.53230769230769226</v>
      </c>
      <c r="AN4" s="1" cm="1">
        <f t="array" aca="1" ref="AN4:AQ238" ca="1">_xlfn._xlws.SORT(AJ4:AM238,1,1)</f>
        <v>9.8265895953757232E-2</v>
      </c>
      <c r="AO4" s="1">
        <f ca="1"/>
        <v>0.61842105263157898</v>
      </c>
      <c r="AP4" s="1">
        <f ca="1"/>
        <v>0.34153846153846151</v>
      </c>
      <c r="AQ4" s="1">
        <f ca="1"/>
        <v>0.53230769230769226</v>
      </c>
      <c r="AR4" s="2">
        <f ca="1">AQ4-AN4</f>
        <v>0.43404179635393503</v>
      </c>
      <c r="AS4" s="2">
        <f ca="1">AO4-AN4</f>
        <v>0.52015515667782175</v>
      </c>
      <c r="AT4" s="2">
        <f ca="1">AP4-AN4</f>
        <v>0.24327256558470428</v>
      </c>
      <c r="AU4" s="20" t="s">
        <v>366</v>
      </c>
      <c r="AV4" s="20" t="s">
        <v>367</v>
      </c>
      <c r="AW4" s="20" t="s">
        <v>365</v>
      </c>
      <c r="BA4" s="1">
        <v>0.77142857142857146</v>
      </c>
      <c r="BB4" s="1">
        <v>0.80219780219780223</v>
      </c>
      <c r="BC4" s="1">
        <v>0.7857142857142857</v>
      </c>
      <c r="BD4" s="1">
        <v>0.5357142857142857</v>
      </c>
      <c r="BE4" s="1" cm="1">
        <f t="array" ref="BE4:BH238">_xlfn._xlws.SORT(BA4:BD238,1,1)</f>
        <v>9.8522167487684734E-2</v>
      </c>
      <c r="BF4" s="1">
        <v>0.43442622950819676</v>
      </c>
      <c r="BG4" s="1">
        <v>0.22461538461538461</v>
      </c>
      <c r="BH4" s="1">
        <v>0.62461538461538457</v>
      </c>
      <c r="BI4" s="2">
        <f>BH4-BE4</f>
        <v>0.52609321712769985</v>
      </c>
      <c r="BJ4" s="2">
        <f>BF4-BE4</f>
        <v>0.33590406202051204</v>
      </c>
      <c r="BK4" s="2">
        <f>BG4-BE4</f>
        <v>0.12609321712769989</v>
      </c>
      <c r="BL4" s="20" t="s">
        <v>366</v>
      </c>
      <c r="BM4" s="20" t="s">
        <v>367</v>
      </c>
      <c r="BN4" s="20" t="s">
        <v>365</v>
      </c>
    </row>
    <row r="5" spans="1:66" x14ac:dyDescent="0.25">
      <c r="A5" s="2">
        <f>1+A4</f>
        <v>2</v>
      </c>
      <c r="B5" s="2">
        <f ca="1">OFFSET(Vectors!A4,0,8*(-1+$A$2))</f>
        <v>381</v>
      </c>
      <c r="C5" s="2">
        <f ca="1">OFFSET(Vectors!B4,0,8*(-1+$A$2))</f>
        <v>0.14418604651162792</v>
      </c>
      <c r="D5" s="15">
        <f ca="1">OFFSET(Vectors!F4,0,8*(-1+$A$2))+NORMINV(RAND(),OFFSET(Vectors!G4,0,8*(-1+$A$2)),OFFSET(Vectors!H4,0,8*(-1+$A$2)))</f>
        <v>0.53253336926625794</v>
      </c>
      <c r="E5" s="2">
        <f t="shared" ref="E5:E68" ca="1" si="2">IF(ROUND(D5*B5,0)&lt;0,0,IF(ROUND(D5*B5,0)&gt;B5,B5,ROUND(D5*B5,0)))</f>
        <v>203</v>
      </c>
      <c r="F5" s="2">
        <f ca="1">B5-E5</f>
        <v>178</v>
      </c>
      <c r="G5" s="12">
        <f ca="1">OFFSET(Vectors!C4,0,8*(-1+$A$2))+NORMINV(RAND(),OFFSET(Vectors!D4,0,8*(-1+$A$2)),OFFSET(Vectors!E4,0,8*(-1+$A$2)))</f>
        <v>0.57897401304213358</v>
      </c>
      <c r="H5" s="4">
        <f t="shared" ref="H5:H68" ca="1" si="3">IF(ROUND(C5*E5,0)&lt;0,0,IF(ROUND(C5*E5,0)&gt;E5,E5,ROUND(C5*E5,0)))</f>
        <v>29</v>
      </c>
      <c r="I5" s="5">
        <f t="shared" ref="I5:I68" ca="1" si="4">E5-H5</f>
        <v>174</v>
      </c>
      <c r="J5" s="6">
        <f t="shared" ref="J5:J68" ca="1" si="5">IF(ROUND(G5*F5,0)&lt;0,0,IF(ROUND(G5*F5,0)&gt;F5,F5,ROUND(G5*F5,0)))</f>
        <v>103</v>
      </c>
      <c r="K5" s="7">
        <f t="shared" ref="K5:K68" ca="1" si="6">F5-J5</f>
        <v>75</v>
      </c>
      <c r="L5" s="4">
        <f t="shared" ref="L5:L68" ca="1" si="7">IF(ROUND(G5*E5,0)&lt;0,0,IF(ROUND(G5*E5,0)&gt;E5,E5,ROUND(G5*E5,0)))</f>
        <v>118</v>
      </c>
      <c r="M5" s="5">
        <f ca="1">E5-L5</f>
        <v>85</v>
      </c>
      <c r="N5" s="6">
        <f t="shared" ref="N5:N68" ca="1" si="8">IF(ROUND(C5*F5,0)&lt;0,0,IF(ROUND(C5*F5,0)&gt;F5,F5,ROUND(C5*F5,0)))</f>
        <v>26</v>
      </c>
      <c r="O5" s="7">
        <f t="shared" ref="O5:O68" ca="1" si="9">F5-N5</f>
        <v>152</v>
      </c>
      <c r="P5" s="4">
        <f t="shared" ref="P5:P68" ca="1" si="10">IF(ROUND(C5*E5,0)&lt;0,0,IF(ROUND(C5*E5,0)&gt;E5,E5,ROUND(C5*E5,0)))</f>
        <v>29</v>
      </c>
      <c r="Q5" s="5">
        <f t="shared" ref="Q5:Q68" ca="1" si="11">F5-R5</f>
        <v>75</v>
      </c>
      <c r="R5" s="6">
        <f t="shared" ref="R5:R68" ca="1" si="12">IF(ROUND(G5*F5,0)&lt;0,0,IF(ROUND(G5*F5,0)&gt;F5,F5,ROUND(G5*F5,0)))</f>
        <v>103</v>
      </c>
      <c r="S5" s="7">
        <f t="shared" ref="S5:S68" ca="1" si="13">E5-P5</f>
        <v>174</v>
      </c>
      <c r="T5" s="4">
        <f t="shared" ref="T5:T68" ca="1" si="14">IF(ROUND(G5*E5,0)&lt;0,0,IF(ROUND(G5*E5,0)&gt;E5,E5,ROUND(G5*E5,0)))</f>
        <v>118</v>
      </c>
      <c r="U5" s="5">
        <f t="shared" ref="U5:U68" ca="1" si="15">F5-V5</f>
        <v>152</v>
      </c>
      <c r="V5" s="6">
        <f t="shared" ref="V5:V68" ca="1" si="16">IF(ROUND(C5*F5,0)&lt;0,0,IF(ROUND(C5*F5,0)&gt;F5,F5,ROUND(C5*F5,0)))</f>
        <v>26</v>
      </c>
      <c r="W5" s="7">
        <f t="shared" ref="W5:W68" ca="1" si="17">E5-T5</f>
        <v>85</v>
      </c>
      <c r="X5" s="4">
        <f t="shared" ref="X5:X68" ca="1" si="18">IF(ROUND(C5*E5,0)&lt;0,0,IF(ROUND(C5*E5,0)&gt;E5,E5,ROUND(C5*E5,0)))</f>
        <v>29</v>
      </c>
      <c r="Y5" s="5">
        <f t="shared" ref="Y5:Y68" ca="1" si="19">IF(ROUND(G5*F5,0)&lt;0,0,IF(ROUND(G5*F5,0)&gt;F5,F5,ROUND(G5*F5,0)))</f>
        <v>103</v>
      </c>
      <c r="Z5" s="6">
        <f t="shared" ref="Z5:AA68" ca="1" si="20">E5-X5</f>
        <v>174</v>
      </c>
      <c r="AA5" s="7">
        <f t="shared" ca="1" si="20"/>
        <v>75</v>
      </c>
      <c r="AB5" s="4">
        <f t="shared" ref="AB5:AB68" ca="1" si="21">IF(ROUND(G5*E5,0)&lt;0,0,IF(ROUND(G5*E5,0)&gt;E5,E5,ROUND(G5*E5,0)))</f>
        <v>118</v>
      </c>
      <c r="AC5" s="5">
        <f t="shared" ref="AC5:AC68" ca="1" si="22">IF(ROUND(C5*F5,0)&lt;0,0,IF(ROUND(C5*F5,0)&gt;F5,F5,ROUND(C5*F5,0)))</f>
        <v>26</v>
      </c>
      <c r="AD5" s="6">
        <f t="shared" ref="AD5:AE68" ca="1" si="23">E5-AB5</f>
        <v>85</v>
      </c>
      <c r="AE5" s="23">
        <f t="shared" ca="1" si="23"/>
        <v>152</v>
      </c>
      <c r="AF5" s="20">
        <f t="shared" ref="AF5:AI68" ca="1" si="24">OFFSET(H5,0,4*(-1+AF$2))</f>
        <v>29</v>
      </c>
      <c r="AG5" s="20">
        <f t="shared" ca="1" si="1"/>
        <v>75</v>
      </c>
      <c r="AH5" s="20">
        <f t="shared" ca="1" si="1"/>
        <v>103</v>
      </c>
      <c r="AI5" s="20">
        <f t="shared" ca="1" si="1"/>
        <v>174</v>
      </c>
      <c r="AJ5" s="1">
        <f t="shared" ref="AJ5:AJ68" ca="1" si="25">AF5/(AF5+AI5)</f>
        <v>0.14285714285714285</v>
      </c>
      <c r="AK5" s="1">
        <f t="shared" ref="AK5:AK68" ca="1" si="26">1-(AH5/(AH5+AG5))</f>
        <v>0.4213483146067416</v>
      </c>
      <c r="AL5" s="1">
        <f t="shared" ref="AL5:AL68" ca="1" si="27">(AF5+AG5)/(AF5+AG5+AH5+AI5)</f>
        <v>0.27296587926509186</v>
      </c>
      <c r="AM5" s="1">
        <f t="shared" ref="AM5:AM68" ca="1" si="28">(AF5+AI5)/(AF5+AG5+AH5+AI5)</f>
        <v>0.53280839895013121</v>
      </c>
      <c r="AN5" s="1">
        <f ca="1"/>
        <v>0.14285714285714285</v>
      </c>
      <c r="AO5" s="1">
        <f ca="1"/>
        <v>0.4213483146067416</v>
      </c>
      <c r="AP5" s="1">
        <f ca="1"/>
        <v>0.27296587926509186</v>
      </c>
      <c r="AQ5" s="1">
        <f ca="1"/>
        <v>0.53280839895013121</v>
      </c>
      <c r="AR5" s="2">
        <f t="shared" ref="AR5:AR68" ca="1" si="29">AQ5-AN5</f>
        <v>0.38995125609298836</v>
      </c>
      <c r="AS5" s="2">
        <f t="shared" ref="AS5:AS68" ca="1" si="30">AO5-AN5</f>
        <v>0.27849117174959875</v>
      </c>
      <c r="AT5" s="2">
        <f t="shared" ref="AT5:AT68" ca="1" si="31">AP5-AN5</f>
        <v>0.13010873640794901</v>
      </c>
      <c r="AU5" s="1">
        <f ca="1">AR5-AR4</f>
        <v>-4.4090540260946665E-2</v>
      </c>
      <c r="AV5" s="1">
        <f t="shared" ref="AV5:AW5" ca="1" si="32">AS5-AS4</f>
        <v>-0.241663984928223</v>
      </c>
      <c r="AW5" s="1">
        <f t="shared" ca="1" si="32"/>
        <v>-0.11316382917675527</v>
      </c>
      <c r="BA5" s="1">
        <v>0.42857142857142855</v>
      </c>
      <c r="BB5" s="1">
        <v>0.37752161383285299</v>
      </c>
      <c r="BC5" s="1">
        <v>0.40181268882175225</v>
      </c>
      <c r="BD5" s="1">
        <v>0.47583081570996977</v>
      </c>
      <c r="BE5" s="1">
        <v>0.14418604651162792</v>
      </c>
      <c r="BF5" s="1">
        <v>0.42771084337349397</v>
      </c>
      <c r="BG5" s="1">
        <v>0.26771653543307089</v>
      </c>
      <c r="BH5" s="1">
        <v>0.56430446194225725</v>
      </c>
      <c r="BI5" s="2">
        <f t="shared" ref="BI5:BI68" si="33">BH5-BE5</f>
        <v>0.42011841543062933</v>
      </c>
      <c r="BJ5" s="2">
        <f t="shared" ref="BJ5:BJ68" si="34">BF5-BE5</f>
        <v>0.28352479686186605</v>
      </c>
      <c r="BK5" s="2">
        <f t="shared" ref="BK5:BK68" si="35">BG5-BE5</f>
        <v>0.12353048892144297</v>
      </c>
      <c r="BL5" s="1">
        <f>BI5-BI4</f>
        <v>-0.10597480169707052</v>
      </c>
      <c r="BM5" s="1">
        <f t="shared" ref="BM5:BM68" si="36">BJ5-BJ4</f>
        <v>-5.2379265158645993E-2</v>
      </c>
      <c r="BN5" s="1">
        <f t="shared" ref="BN5:BN68" si="37">BK5-BK4</f>
        <v>-2.5627282062569146E-3</v>
      </c>
    </row>
    <row r="6" spans="1:66" x14ac:dyDescent="0.25">
      <c r="A6" s="2">
        <f t="shared" ref="A6:A69" si="38">1+A5</f>
        <v>3</v>
      </c>
      <c r="B6" s="2">
        <f ca="1">OFFSET(Vectors!A5,0,8*(-1+$A$2))</f>
        <v>129</v>
      </c>
      <c r="C6" s="2">
        <f ca="1">OFFSET(Vectors!B5,0,8*(-1+$A$2))</f>
        <v>0.16666666666666666</v>
      </c>
      <c r="D6" s="15">
        <f ca="1">OFFSET(Vectors!F5,0,8*(-1+$A$2))+NORMINV(RAND(),OFFSET(Vectors!G5,0,8*(-1+$A$2)),OFFSET(Vectors!H5,0,8*(-1+$A$2)))</f>
        <v>0.59174657641335748</v>
      </c>
      <c r="E6" s="2">
        <f t="shared" ca="1" si="2"/>
        <v>76</v>
      </c>
      <c r="F6" s="2">
        <f ca="1">B6-E6</f>
        <v>53</v>
      </c>
      <c r="G6" s="12">
        <f ca="1">OFFSET(Vectors!C5,0,8*(-1+$A$2))+NORMINV(RAND(),OFFSET(Vectors!D5,0,8*(-1+$A$2)),OFFSET(Vectors!E5,0,8*(-1+$A$2)))</f>
        <v>0.41711056703165633</v>
      </c>
      <c r="H6" s="4">
        <f t="shared" ca="1" si="3"/>
        <v>13</v>
      </c>
      <c r="I6" s="5">
        <f t="shared" ca="1" si="4"/>
        <v>63</v>
      </c>
      <c r="J6" s="6">
        <f t="shared" ca="1" si="5"/>
        <v>22</v>
      </c>
      <c r="K6" s="7">
        <f t="shared" ca="1" si="6"/>
        <v>31</v>
      </c>
      <c r="L6" s="4">
        <f t="shared" ca="1" si="7"/>
        <v>32</v>
      </c>
      <c r="M6" s="5">
        <f t="shared" ref="M6:M69" ca="1" si="39">E6-L6</f>
        <v>44</v>
      </c>
      <c r="N6" s="6">
        <f t="shared" ca="1" si="8"/>
        <v>9</v>
      </c>
      <c r="O6" s="7">
        <f t="shared" ca="1" si="9"/>
        <v>44</v>
      </c>
      <c r="P6" s="4">
        <f t="shared" ca="1" si="10"/>
        <v>13</v>
      </c>
      <c r="Q6" s="5">
        <f t="shared" ca="1" si="11"/>
        <v>31</v>
      </c>
      <c r="R6" s="6">
        <f t="shared" ca="1" si="12"/>
        <v>22</v>
      </c>
      <c r="S6" s="7">
        <f t="shared" ca="1" si="13"/>
        <v>63</v>
      </c>
      <c r="T6" s="4">
        <f t="shared" ca="1" si="14"/>
        <v>32</v>
      </c>
      <c r="U6" s="5">
        <f t="shared" ca="1" si="15"/>
        <v>44</v>
      </c>
      <c r="V6" s="6">
        <f t="shared" ca="1" si="16"/>
        <v>9</v>
      </c>
      <c r="W6" s="7">
        <f t="shared" ca="1" si="17"/>
        <v>44</v>
      </c>
      <c r="X6" s="4">
        <f t="shared" ca="1" si="18"/>
        <v>13</v>
      </c>
      <c r="Y6" s="5">
        <f t="shared" ca="1" si="19"/>
        <v>22</v>
      </c>
      <c r="Z6" s="6">
        <f t="shared" ca="1" si="20"/>
        <v>63</v>
      </c>
      <c r="AA6" s="7">
        <f t="shared" ca="1" si="20"/>
        <v>31</v>
      </c>
      <c r="AB6" s="4">
        <f t="shared" ca="1" si="21"/>
        <v>32</v>
      </c>
      <c r="AC6" s="5">
        <f t="shared" ca="1" si="22"/>
        <v>9</v>
      </c>
      <c r="AD6" s="6">
        <f t="shared" ca="1" si="23"/>
        <v>44</v>
      </c>
      <c r="AE6" s="23">
        <f t="shared" ca="1" si="23"/>
        <v>44</v>
      </c>
      <c r="AF6" s="20">
        <f t="shared" ca="1" si="24"/>
        <v>13</v>
      </c>
      <c r="AG6" s="20">
        <f t="shared" ca="1" si="1"/>
        <v>31</v>
      </c>
      <c r="AH6" s="20">
        <f t="shared" ca="1" si="1"/>
        <v>22</v>
      </c>
      <c r="AI6" s="20">
        <f t="shared" ca="1" si="1"/>
        <v>63</v>
      </c>
      <c r="AJ6" s="1">
        <f t="shared" ca="1" si="25"/>
        <v>0.17105263157894737</v>
      </c>
      <c r="AK6" s="1">
        <f t="shared" ca="1" si="26"/>
        <v>0.58490566037735847</v>
      </c>
      <c r="AL6" s="1">
        <f t="shared" ca="1" si="27"/>
        <v>0.34108527131782945</v>
      </c>
      <c r="AM6" s="1">
        <f t="shared" ca="1" si="28"/>
        <v>0.58914728682170547</v>
      </c>
      <c r="AN6" s="1">
        <f ca="1"/>
        <v>0.17105263157894737</v>
      </c>
      <c r="AO6" s="1">
        <f ca="1"/>
        <v>0.58490566037735847</v>
      </c>
      <c r="AP6" s="1">
        <f ca="1"/>
        <v>0.34108527131782945</v>
      </c>
      <c r="AQ6" s="1">
        <f ca="1"/>
        <v>0.58914728682170547</v>
      </c>
      <c r="AR6" s="2">
        <f t="shared" ca="1" si="29"/>
        <v>0.41809465524275813</v>
      </c>
      <c r="AS6" s="2">
        <f t="shared" ca="1" si="30"/>
        <v>0.41385302879841113</v>
      </c>
      <c r="AT6" s="2">
        <f t="shared" ca="1" si="31"/>
        <v>0.17003263973888208</v>
      </c>
      <c r="AU6" s="1">
        <f t="shared" ref="AU6:AU69" ca="1" si="40">AR6-AR5</f>
        <v>2.8143399149769766E-2</v>
      </c>
      <c r="AV6" s="1">
        <f t="shared" ref="AV6:AV69" ca="1" si="41">AS6-AS5</f>
        <v>0.13536185704881237</v>
      </c>
      <c r="AW6" s="1">
        <f t="shared" ref="AW6:AW69" ca="1" si="42">AT6-AT5</f>
        <v>3.9923903330933069E-2</v>
      </c>
      <c r="BA6" s="1">
        <v>0.26896551724137929</v>
      </c>
      <c r="BB6" s="1">
        <v>0.33613445378151263</v>
      </c>
      <c r="BC6" s="1">
        <v>0.29924242424242425</v>
      </c>
      <c r="BD6" s="1">
        <v>0.5492424242424242</v>
      </c>
      <c r="BE6" s="1">
        <v>0.16666666666666666</v>
      </c>
      <c r="BF6" s="1">
        <v>0.50877192982456143</v>
      </c>
      <c r="BG6" s="1">
        <v>0.31782945736434109</v>
      </c>
      <c r="BH6" s="1">
        <v>0.55813953488372092</v>
      </c>
      <c r="BI6" s="2">
        <f t="shared" si="33"/>
        <v>0.39147286821705429</v>
      </c>
      <c r="BJ6" s="2">
        <f t="shared" si="34"/>
        <v>0.3421052631578948</v>
      </c>
      <c r="BK6" s="2">
        <f t="shared" si="35"/>
        <v>0.15116279069767444</v>
      </c>
      <c r="BL6" s="1">
        <f t="shared" ref="BL6:BL69" si="43">BI6-BI5</f>
        <v>-2.864554721357504E-2</v>
      </c>
      <c r="BM6" s="1">
        <f t="shared" si="36"/>
        <v>5.8580466296028755E-2</v>
      </c>
      <c r="BN6" s="1">
        <f t="shared" si="37"/>
        <v>2.7632301776231466E-2</v>
      </c>
    </row>
    <row r="7" spans="1:66" x14ac:dyDescent="0.25">
      <c r="A7" s="2">
        <f t="shared" si="38"/>
        <v>4</v>
      </c>
      <c r="B7" s="2">
        <f ca="1">OFFSET(Vectors!A6,0,8*(-1+$A$2))</f>
        <v>338</v>
      </c>
      <c r="C7" s="2">
        <f ca="1">OFFSET(Vectors!B6,0,8*(-1+$A$2))</f>
        <v>0.17333333333333334</v>
      </c>
      <c r="D7" s="15">
        <f ca="1">OFFSET(Vectors!F6,0,8*(-1+$A$2))+NORMINV(RAND(),OFFSET(Vectors!G6,0,8*(-1+$A$2)),OFFSET(Vectors!H6,0,8*(-1+$A$2)))</f>
        <v>0.55469430341778003</v>
      </c>
      <c r="E7" s="2">
        <f t="shared" ca="1" si="2"/>
        <v>187</v>
      </c>
      <c r="F7" s="2">
        <f ca="1">B7-E7</f>
        <v>151</v>
      </c>
      <c r="G7" s="12">
        <f ca="1">OFFSET(Vectors!C6,0,8*(-1+$A$2))+NORMINV(RAND(),OFFSET(Vectors!D6,0,8*(-1+$A$2)),OFFSET(Vectors!E6,0,8*(-1+$A$2)))</f>
        <v>0.63043521640083677</v>
      </c>
      <c r="H7" s="4">
        <f t="shared" ca="1" si="3"/>
        <v>32</v>
      </c>
      <c r="I7" s="5">
        <f t="shared" ca="1" si="4"/>
        <v>155</v>
      </c>
      <c r="J7" s="6">
        <f t="shared" ca="1" si="5"/>
        <v>95</v>
      </c>
      <c r="K7" s="7">
        <f t="shared" ca="1" si="6"/>
        <v>56</v>
      </c>
      <c r="L7" s="4">
        <f t="shared" ca="1" si="7"/>
        <v>118</v>
      </c>
      <c r="M7" s="5">
        <f t="shared" ca="1" si="39"/>
        <v>69</v>
      </c>
      <c r="N7" s="6">
        <f t="shared" ca="1" si="8"/>
        <v>26</v>
      </c>
      <c r="O7" s="7">
        <f t="shared" ca="1" si="9"/>
        <v>125</v>
      </c>
      <c r="P7" s="4">
        <f t="shared" ca="1" si="10"/>
        <v>32</v>
      </c>
      <c r="Q7" s="5">
        <f t="shared" ca="1" si="11"/>
        <v>56</v>
      </c>
      <c r="R7" s="6">
        <f t="shared" ca="1" si="12"/>
        <v>95</v>
      </c>
      <c r="S7" s="7">
        <f t="shared" ca="1" si="13"/>
        <v>155</v>
      </c>
      <c r="T7" s="4">
        <f t="shared" ca="1" si="14"/>
        <v>118</v>
      </c>
      <c r="U7" s="5">
        <f t="shared" ca="1" si="15"/>
        <v>125</v>
      </c>
      <c r="V7" s="6">
        <f t="shared" ca="1" si="16"/>
        <v>26</v>
      </c>
      <c r="W7" s="7">
        <f t="shared" ca="1" si="17"/>
        <v>69</v>
      </c>
      <c r="X7" s="4">
        <f t="shared" ca="1" si="18"/>
        <v>32</v>
      </c>
      <c r="Y7" s="5">
        <f t="shared" ca="1" si="19"/>
        <v>95</v>
      </c>
      <c r="Z7" s="6">
        <f t="shared" ca="1" si="20"/>
        <v>155</v>
      </c>
      <c r="AA7" s="7">
        <f t="shared" ca="1" si="20"/>
        <v>56</v>
      </c>
      <c r="AB7" s="4">
        <f t="shared" ca="1" si="21"/>
        <v>118</v>
      </c>
      <c r="AC7" s="5">
        <f t="shared" ca="1" si="22"/>
        <v>26</v>
      </c>
      <c r="AD7" s="6">
        <f t="shared" ca="1" si="23"/>
        <v>69</v>
      </c>
      <c r="AE7" s="23">
        <f t="shared" ca="1" si="23"/>
        <v>125</v>
      </c>
      <c r="AF7" s="20">
        <f t="shared" ca="1" si="24"/>
        <v>32</v>
      </c>
      <c r="AG7" s="20">
        <f t="shared" ca="1" si="1"/>
        <v>56</v>
      </c>
      <c r="AH7" s="20">
        <f t="shared" ca="1" si="1"/>
        <v>95</v>
      </c>
      <c r="AI7" s="20">
        <f t="shared" ca="1" si="1"/>
        <v>155</v>
      </c>
      <c r="AJ7" s="1">
        <f t="shared" ca="1" si="25"/>
        <v>0.17112299465240641</v>
      </c>
      <c r="AK7" s="1">
        <f t="shared" ca="1" si="26"/>
        <v>0.37086092715231789</v>
      </c>
      <c r="AL7" s="1">
        <f t="shared" ca="1" si="27"/>
        <v>0.26035502958579881</v>
      </c>
      <c r="AM7" s="1">
        <f t="shared" ca="1" si="28"/>
        <v>0.55325443786982254</v>
      </c>
      <c r="AN7" s="1">
        <f ca="1"/>
        <v>0.17112299465240641</v>
      </c>
      <c r="AO7" s="1">
        <f ca="1"/>
        <v>0.37086092715231789</v>
      </c>
      <c r="AP7" s="1">
        <f ca="1"/>
        <v>0.26035502958579881</v>
      </c>
      <c r="AQ7" s="1">
        <f ca="1"/>
        <v>0.55325443786982254</v>
      </c>
      <c r="AR7" s="2">
        <f t="shared" ca="1" si="29"/>
        <v>0.3821314432174161</v>
      </c>
      <c r="AS7" s="2">
        <f t="shared" ca="1" si="30"/>
        <v>0.19973793249991148</v>
      </c>
      <c r="AT7" s="2">
        <f t="shared" ca="1" si="31"/>
        <v>8.9232034933392407E-2</v>
      </c>
      <c r="AU7" s="1">
        <f t="shared" ca="1" si="40"/>
        <v>-3.5963212025342028E-2</v>
      </c>
      <c r="AV7" s="1">
        <f t="shared" ca="1" si="41"/>
        <v>-0.21411509629849965</v>
      </c>
      <c r="AW7" s="1">
        <f t="shared" ca="1" si="42"/>
        <v>-8.0800604805489673E-2</v>
      </c>
      <c r="BA7" s="1">
        <v>0.34193548387096773</v>
      </c>
      <c r="BB7" s="1">
        <v>0.37614678899082565</v>
      </c>
      <c r="BC7" s="1">
        <v>0.35606060606060608</v>
      </c>
      <c r="BD7" s="1">
        <v>0.58712121212121215</v>
      </c>
      <c r="BE7" s="1">
        <v>0.17333333333333334</v>
      </c>
      <c r="BF7" s="1">
        <v>0.91489361702127658</v>
      </c>
      <c r="BG7" s="1">
        <v>0.58579881656804733</v>
      </c>
      <c r="BH7" s="1">
        <v>0.4437869822485207</v>
      </c>
      <c r="BI7" s="2">
        <f t="shared" si="33"/>
        <v>0.27045364891518736</v>
      </c>
      <c r="BJ7" s="2">
        <f t="shared" si="34"/>
        <v>0.74156028368794324</v>
      </c>
      <c r="BK7" s="2">
        <f t="shared" si="35"/>
        <v>0.41246548323471399</v>
      </c>
      <c r="BL7" s="1">
        <f t="shared" si="43"/>
        <v>-0.12101921930186693</v>
      </c>
      <c r="BM7" s="1">
        <f t="shared" si="36"/>
        <v>0.39945502053004844</v>
      </c>
      <c r="BN7" s="1">
        <f t="shared" si="37"/>
        <v>0.26130269253703953</v>
      </c>
    </row>
    <row r="8" spans="1:66" x14ac:dyDescent="0.25">
      <c r="A8" s="2">
        <f t="shared" si="38"/>
        <v>5</v>
      </c>
      <c r="B8" s="2">
        <f ca="1">OFFSET(Vectors!A7,0,8*(-1+$A$2))</f>
        <v>264</v>
      </c>
      <c r="C8" s="2">
        <f ca="1">OFFSET(Vectors!B7,0,8*(-1+$A$2))</f>
        <v>0.17333333333333334</v>
      </c>
      <c r="D8" s="15">
        <f ca="1">OFFSET(Vectors!F7,0,8*(-1+$A$2))+NORMINV(RAND(),OFFSET(Vectors!G7,0,8*(-1+$A$2)),OFFSET(Vectors!H7,0,8*(-1+$A$2)))</f>
        <v>0.5040735984611362</v>
      </c>
      <c r="E8" s="2">
        <f t="shared" ca="1" si="2"/>
        <v>133</v>
      </c>
      <c r="F8" s="2">
        <f ca="1">B8-E8</f>
        <v>131</v>
      </c>
      <c r="G8" s="12">
        <f ca="1">OFFSET(Vectors!C7,0,8*(-1+$A$2))+NORMINV(RAND(),OFFSET(Vectors!D7,0,8*(-1+$A$2)),OFFSET(Vectors!E7,0,8*(-1+$A$2)))</f>
        <v>0.32344870129972136</v>
      </c>
      <c r="H8" s="4">
        <f t="shared" ca="1" si="3"/>
        <v>23</v>
      </c>
      <c r="I8" s="5">
        <f t="shared" ca="1" si="4"/>
        <v>110</v>
      </c>
      <c r="J8" s="6">
        <f t="shared" ca="1" si="5"/>
        <v>42</v>
      </c>
      <c r="K8" s="7">
        <f t="shared" ca="1" si="6"/>
        <v>89</v>
      </c>
      <c r="L8" s="4">
        <f t="shared" ca="1" si="7"/>
        <v>43</v>
      </c>
      <c r="M8" s="5">
        <f t="shared" ca="1" si="39"/>
        <v>90</v>
      </c>
      <c r="N8" s="6">
        <f t="shared" ca="1" si="8"/>
        <v>23</v>
      </c>
      <c r="O8" s="7">
        <f t="shared" ca="1" si="9"/>
        <v>108</v>
      </c>
      <c r="P8" s="4">
        <f t="shared" ca="1" si="10"/>
        <v>23</v>
      </c>
      <c r="Q8" s="5">
        <f t="shared" ca="1" si="11"/>
        <v>89</v>
      </c>
      <c r="R8" s="6">
        <f t="shared" ca="1" si="12"/>
        <v>42</v>
      </c>
      <c r="S8" s="7">
        <f t="shared" ca="1" si="13"/>
        <v>110</v>
      </c>
      <c r="T8" s="4">
        <f t="shared" ca="1" si="14"/>
        <v>43</v>
      </c>
      <c r="U8" s="5">
        <f t="shared" ca="1" si="15"/>
        <v>108</v>
      </c>
      <c r="V8" s="6">
        <f t="shared" ca="1" si="16"/>
        <v>23</v>
      </c>
      <c r="W8" s="7">
        <f t="shared" ca="1" si="17"/>
        <v>90</v>
      </c>
      <c r="X8" s="4">
        <f t="shared" ca="1" si="18"/>
        <v>23</v>
      </c>
      <c r="Y8" s="5">
        <f t="shared" ca="1" si="19"/>
        <v>42</v>
      </c>
      <c r="Z8" s="6">
        <f t="shared" ca="1" si="20"/>
        <v>110</v>
      </c>
      <c r="AA8" s="7">
        <f t="shared" ca="1" si="20"/>
        <v>89</v>
      </c>
      <c r="AB8" s="4">
        <f t="shared" ca="1" si="21"/>
        <v>43</v>
      </c>
      <c r="AC8" s="5">
        <f t="shared" ca="1" si="22"/>
        <v>23</v>
      </c>
      <c r="AD8" s="6">
        <f t="shared" ca="1" si="23"/>
        <v>90</v>
      </c>
      <c r="AE8" s="23">
        <f t="shared" ca="1" si="23"/>
        <v>108</v>
      </c>
      <c r="AF8" s="20">
        <f t="shared" ca="1" si="24"/>
        <v>23</v>
      </c>
      <c r="AG8" s="20">
        <f t="shared" ca="1" si="1"/>
        <v>89</v>
      </c>
      <c r="AH8" s="20">
        <f t="shared" ca="1" si="1"/>
        <v>42</v>
      </c>
      <c r="AI8" s="20">
        <f t="shared" ca="1" si="1"/>
        <v>110</v>
      </c>
      <c r="AJ8" s="1">
        <f t="shared" ca="1" si="25"/>
        <v>0.17293233082706766</v>
      </c>
      <c r="AK8" s="1">
        <f t="shared" ca="1" si="26"/>
        <v>0.67938931297709926</v>
      </c>
      <c r="AL8" s="1">
        <f t="shared" ca="1" si="27"/>
        <v>0.42424242424242425</v>
      </c>
      <c r="AM8" s="1">
        <f t="shared" ca="1" si="28"/>
        <v>0.50378787878787878</v>
      </c>
      <c r="AN8" s="1">
        <f ca="1"/>
        <v>0.17293233082706766</v>
      </c>
      <c r="AO8" s="1">
        <f ca="1"/>
        <v>0.67938931297709926</v>
      </c>
      <c r="AP8" s="1">
        <f ca="1"/>
        <v>0.42424242424242425</v>
      </c>
      <c r="AQ8" s="1">
        <f ca="1"/>
        <v>0.50378787878787878</v>
      </c>
      <c r="AR8" s="2">
        <f t="shared" ca="1" si="29"/>
        <v>0.33085554796081112</v>
      </c>
      <c r="AS8" s="2">
        <f t="shared" ca="1" si="30"/>
        <v>0.50645698215003154</v>
      </c>
      <c r="AT8" s="2">
        <f t="shared" ca="1" si="31"/>
        <v>0.25131009341535659</v>
      </c>
      <c r="AU8" s="1">
        <f t="shared" ca="1" si="40"/>
        <v>-5.1275895256604975E-2</v>
      </c>
      <c r="AV8" s="1">
        <f t="shared" ca="1" si="41"/>
        <v>0.30671904965012009</v>
      </c>
      <c r="AW8" s="1">
        <f t="shared" ca="1" si="42"/>
        <v>0.16207805848196419</v>
      </c>
      <c r="BA8" s="1">
        <v>0.31465517241379309</v>
      </c>
      <c r="BB8" s="1">
        <v>0.35675675675675678</v>
      </c>
      <c r="BC8" s="1">
        <v>0.33333333333333331</v>
      </c>
      <c r="BD8" s="1">
        <v>0.55635491606714627</v>
      </c>
      <c r="BE8" s="1">
        <v>0.17333333333333334</v>
      </c>
      <c r="BF8" s="1">
        <v>0.60526315789473684</v>
      </c>
      <c r="BG8" s="1">
        <v>0.35984848484848486</v>
      </c>
      <c r="BH8" s="1">
        <v>0.56818181818181823</v>
      </c>
      <c r="BI8" s="2">
        <f t="shared" si="33"/>
        <v>0.39484848484848489</v>
      </c>
      <c r="BJ8" s="2">
        <f t="shared" si="34"/>
        <v>0.4319298245614035</v>
      </c>
      <c r="BK8" s="2">
        <f t="shared" si="35"/>
        <v>0.18651515151515152</v>
      </c>
      <c r="BL8" s="1">
        <f t="shared" si="43"/>
        <v>0.12439483593329753</v>
      </c>
      <c r="BM8" s="1">
        <f t="shared" si="36"/>
        <v>-0.30963045912653975</v>
      </c>
      <c r="BN8" s="1">
        <f t="shared" si="37"/>
        <v>-0.22595033171956247</v>
      </c>
    </row>
    <row r="9" spans="1:66" x14ac:dyDescent="0.25">
      <c r="A9" s="2">
        <f t="shared" si="38"/>
        <v>6</v>
      </c>
      <c r="B9" s="2">
        <f ca="1">OFFSET(Vectors!A8,0,8*(-1+$A$2))</f>
        <v>585</v>
      </c>
      <c r="C9" s="2">
        <f ca="1">OFFSET(Vectors!B8,0,8*(-1+$A$2))</f>
        <v>0.18827160493827161</v>
      </c>
      <c r="D9" s="15">
        <f ca="1">OFFSET(Vectors!F8,0,8*(-1+$A$2))+NORMINV(RAND(),OFFSET(Vectors!G8,0,8*(-1+$A$2)),OFFSET(Vectors!H8,0,8*(-1+$A$2)))</f>
        <v>0.57765495322491556</v>
      </c>
      <c r="E9" s="2">
        <f t="shared" ca="1" si="2"/>
        <v>338</v>
      </c>
      <c r="F9" s="2">
        <f ca="1">B9-E9</f>
        <v>247</v>
      </c>
      <c r="G9" s="12">
        <f ca="1">OFFSET(Vectors!C8,0,8*(-1+$A$2))+NORMINV(RAND(),OFFSET(Vectors!D8,0,8*(-1+$A$2)),OFFSET(Vectors!E8,0,8*(-1+$A$2)))</f>
        <v>0.35993605447385496</v>
      </c>
      <c r="H9" s="4">
        <f t="shared" ca="1" si="3"/>
        <v>64</v>
      </c>
      <c r="I9" s="5">
        <f t="shared" ca="1" si="4"/>
        <v>274</v>
      </c>
      <c r="J9" s="6">
        <f t="shared" ca="1" si="5"/>
        <v>89</v>
      </c>
      <c r="K9" s="7">
        <f t="shared" ca="1" si="6"/>
        <v>158</v>
      </c>
      <c r="L9" s="4">
        <f t="shared" ca="1" si="7"/>
        <v>122</v>
      </c>
      <c r="M9" s="5">
        <f t="shared" ca="1" si="39"/>
        <v>216</v>
      </c>
      <c r="N9" s="6">
        <f t="shared" ca="1" si="8"/>
        <v>47</v>
      </c>
      <c r="O9" s="7">
        <f t="shared" ca="1" si="9"/>
        <v>200</v>
      </c>
      <c r="P9" s="4">
        <f t="shared" ca="1" si="10"/>
        <v>64</v>
      </c>
      <c r="Q9" s="5">
        <f t="shared" ca="1" si="11"/>
        <v>158</v>
      </c>
      <c r="R9" s="6">
        <f t="shared" ca="1" si="12"/>
        <v>89</v>
      </c>
      <c r="S9" s="7">
        <f t="shared" ca="1" si="13"/>
        <v>274</v>
      </c>
      <c r="T9" s="4">
        <f t="shared" ca="1" si="14"/>
        <v>122</v>
      </c>
      <c r="U9" s="5">
        <f t="shared" ca="1" si="15"/>
        <v>200</v>
      </c>
      <c r="V9" s="6">
        <f t="shared" ca="1" si="16"/>
        <v>47</v>
      </c>
      <c r="W9" s="7">
        <f t="shared" ca="1" si="17"/>
        <v>216</v>
      </c>
      <c r="X9" s="4">
        <f t="shared" ca="1" si="18"/>
        <v>64</v>
      </c>
      <c r="Y9" s="5">
        <f t="shared" ca="1" si="19"/>
        <v>89</v>
      </c>
      <c r="Z9" s="6">
        <f t="shared" ca="1" si="20"/>
        <v>274</v>
      </c>
      <c r="AA9" s="7">
        <f t="shared" ca="1" si="20"/>
        <v>158</v>
      </c>
      <c r="AB9" s="4">
        <f t="shared" ca="1" si="21"/>
        <v>122</v>
      </c>
      <c r="AC9" s="5">
        <f t="shared" ca="1" si="22"/>
        <v>47</v>
      </c>
      <c r="AD9" s="6">
        <f t="shared" ca="1" si="23"/>
        <v>216</v>
      </c>
      <c r="AE9" s="23">
        <f t="shared" ca="1" si="23"/>
        <v>200</v>
      </c>
      <c r="AF9" s="20">
        <f t="shared" ca="1" si="24"/>
        <v>64</v>
      </c>
      <c r="AG9" s="20">
        <f t="shared" ca="1" si="1"/>
        <v>158</v>
      </c>
      <c r="AH9" s="20">
        <f t="shared" ca="1" si="1"/>
        <v>89</v>
      </c>
      <c r="AI9" s="20">
        <f t="shared" ca="1" si="1"/>
        <v>274</v>
      </c>
      <c r="AJ9" s="1">
        <f t="shared" ca="1" si="25"/>
        <v>0.1893491124260355</v>
      </c>
      <c r="AK9" s="1">
        <f t="shared" ca="1" si="26"/>
        <v>0.63967611336032393</v>
      </c>
      <c r="AL9" s="1">
        <f t="shared" ca="1" si="27"/>
        <v>0.37948717948717947</v>
      </c>
      <c r="AM9" s="1">
        <f t="shared" ca="1" si="28"/>
        <v>0.57777777777777772</v>
      </c>
      <c r="AN9" s="1">
        <f ca="1"/>
        <v>0.1870748299319728</v>
      </c>
      <c r="AO9" s="1">
        <f ca="1"/>
        <v>0.58851674641148333</v>
      </c>
      <c r="AP9" s="1">
        <f ca="1"/>
        <v>0.35387673956262428</v>
      </c>
      <c r="AQ9" s="1">
        <f ca="1"/>
        <v>0.58449304174950301</v>
      </c>
      <c r="AR9" s="2">
        <f t="shared" ca="1" si="29"/>
        <v>0.39741821181753023</v>
      </c>
      <c r="AS9" s="2">
        <f t="shared" ca="1" si="30"/>
        <v>0.40144191647951055</v>
      </c>
      <c r="AT9" s="2">
        <f t="shared" ca="1" si="31"/>
        <v>0.16680190963065147</v>
      </c>
      <c r="AU9" s="1">
        <f t="shared" ca="1" si="40"/>
        <v>6.6562663856719106E-2</v>
      </c>
      <c r="AV9" s="1">
        <f t="shared" ca="1" si="41"/>
        <v>-0.10501506567052099</v>
      </c>
      <c r="AW9" s="1">
        <f t="shared" ca="1" si="42"/>
        <v>-8.4508183784705121E-2</v>
      </c>
      <c r="BA9" s="1">
        <v>0.44148936170212766</v>
      </c>
      <c r="BB9" s="1">
        <v>0.46103896103896103</v>
      </c>
      <c r="BC9" s="1">
        <v>0.45029239766081869</v>
      </c>
      <c r="BD9" s="1">
        <v>0.54970760233918126</v>
      </c>
      <c r="BE9" s="1">
        <v>0.18827160493827161</v>
      </c>
      <c r="BF9" s="1">
        <v>0.36781609195402298</v>
      </c>
      <c r="BG9" s="1">
        <v>0.26837606837606837</v>
      </c>
      <c r="BH9" s="1">
        <v>0.55384615384615388</v>
      </c>
      <c r="BI9" s="2">
        <f t="shared" si="33"/>
        <v>0.36557454890788227</v>
      </c>
      <c r="BJ9" s="2">
        <f t="shared" si="34"/>
        <v>0.17954448701575138</v>
      </c>
      <c r="BK9" s="2">
        <f t="shared" si="35"/>
        <v>8.0104463437796758E-2</v>
      </c>
      <c r="BL9" s="1">
        <f t="shared" si="43"/>
        <v>-2.9273935940602624E-2</v>
      </c>
      <c r="BM9" s="1">
        <f t="shared" si="36"/>
        <v>-0.25238533754565212</v>
      </c>
      <c r="BN9" s="1">
        <f t="shared" si="37"/>
        <v>-0.10641068807735476</v>
      </c>
    </row>
    <row r="10" spans="1:66" x14ac:dyDescent="0.25">
      <c r="A10" s="2">
        <f t="shared" si="38"/>
        <v>7</v>
      </c>
      <c r="B10" s="2">
        <f ca="1">OFFSET(Vectors!A9,0,8*(-1+$A$2))</f>
        <v>503</v>
      </c>
      <c r="C10" s="2">
        <f ca="1">OFFSET(Vectors!B9,0,8*(-1+$A$2))</f>
        <v>0.18855218855218855</v>
      </c>
      <c r="D10" s="15">
        <f ca="1">OFFSET(Vectors!F9,0,8*(-1+$A$2))+NORMINV(RAND(),OFFSET(Vectors!G9,0,8*(-1+$A$2)),OFFSET(Vectors!H9,0,8*(-1+$A$2)))</f>
        <v>0.58415670257406604</v>
      </c>
      <c r="E10" s="2">
        <f t="shared" ca="1" si="2"/>
        <v>294</v>
      </c>
      <c r="F10" s="2">
        <f ca="1">B10-E10</f>
        <v>209</v>
      </c>
      <c r="G10" s="12">
        <f ca="1">OFFSET(Vectors!C9,0,8*(-1+$A$2))+NORMINV(RAND(),OFFSET(Vectors!D9,0,8*(-1+$A$2)),OFFSET(Vectors!E9,0,8*(-1+$A$2)))</f>
        <v>0.40962455379615187</v>
      </c>
      <c r="H10" s="4">
        <f t="shared" ca="1" si="3"/>
        <v>55</v>
      </c>
      <c r="I10" s="5">
        <f t="shared" ca="1" si="4"/>
        <v>239</v>
      </c>
      <c r="J10" s="6">
        <f t="shared" ca="1" si="5"/>
        <v>86</v>
      </c>
      <c r="K10" s="7">
        <f t="shared" ca="1" si="6"/>
        <v>123</v>
      </c>
      <c r="L10" s="4">
        <f t="shared" ca="1" si="7"/>
        <v>120</v>
      </c>
      <c r="M10" s="5">
        <f t="shared" ca="1" si="39"/>
        <v>174</v>
      </c>
      <c r="N10" s="6">
        <f t="shared" ca="1" si="8"/>
        <v>39</v>
      </c>
      <c r="O10" s="7">
        <f t="shared" ca="1" si="9"/>
        <v>170</v>
      </c>
      <c r="P10" s="4">
        <f t="shared" ca="1" si="10"/>
        <v>55</v>
      </c>
      <c r="Q10" s="5">
        <f t="shared" ca="1" si="11"/>
        <v>123</v>
      </c>
      <c r="R10" s="6">
        <f t="shared" ca="1" si="12"/>
        <v>86</v>
      </c>
      <c r="S10" s="7">
        <f t="shared" ca="1" si="13"/>
        <v>239</v>
      </c>
      <c r="T10" s="4">
        <f t="shared" ca="1" si="14"/>
        <v>120</v>
      </c>
      <c r="U10" s="5">
        <f t="shared" ca="1" si="15"/>
        <v>170</v>
      </c>
      <c r="V10" s="6">
        <f t="shared" ca="1" si="16"/>
        <v>39</v>
      </c>
      <c r="W10" s="7">
        <f t="shared" ca="1" si="17"/>
        <v>174</v>
      </c>
      <c r="X10" s="4">
        <f t="shared" ca="1" si="18"/>
        <v>55</v>
      </c>
      <c r="Y10" s="5">
        <f t="shared" ca="1" si="19"/>
        <v>86</v>
      </c>
      <c r="Z10" s="6">
        <f t="shared" ca="1" si="20"/>
        <v>239</v>
      </c>
      <c r="AA10" s="7">
        <f t="shared" ca="1" si="20"/>
        <v>123</v>
      </c>
      <c r="AB10" s="4">
        <f t="shared" ca="1" si="21"/>
        <v>120</v>
      </c>
      <c r="AC10" s="5">
        <f t="shared" ca="1" si="22"/>
        <v>39</v>
      </c>
      <c r="AD10" s="6">
        <f t="shared" ca="1" si="23"/>
        <v>174</v>
      </c>
      <c r="AE10" s="23">
        <f t="shared" ca="1" si="23"/>
        <v>170</v>
      </c>
      <c r="AF10" s="20">
        <f t="shared" ca="1" si="24"/>
        <v>55</v>
      </c>
      <c r="AG10" s="20">
        <f t="shared" ca="1" si="1"/>
        <v>123</v>
      </c>
      <c r="AH10" s="20">
        <f t="shared" ca="1" si="1"/>
        <v>86</v>
      </c>
      <c r="AI10" s="20">
        <f t="shared" ca="1" si="1"/>
        <v>239</v>
      </c>
      <c r="AJ10" s="1">
        <f t="shared" ca="1" si="25"/>
        <v>0.1870748299319728</v>
      </c>
      <c r="AK10" s="1">
        <f t="shared" ca="1" si="26"/>
        <v>0.58851674641148333</v>
      </c>
      <c r="AL10" s="1">
        <f t="shared" ca="1" si="27"/>
        <v>0.35387673956262428</v>
      </c>
      <c r="AM10" s="1">
        <f t="shared" ca="1" si="28"/>
        <v>0.58449304174950301</v>
      </c>
      <c r="AN10" s="1">
        <f ca="1"/>
        <v>0.1893491124260355</v>
      </c>
      <c r="AO10" s="1">
        <f ca="1"/>
        <v>0.63967611336032393</v>
      </c>
      <c r="AP10" s="1">
        <f ca="1"/>
        <v>0.37948717948717947</v>
      </c>
      <c r="AQ10" s="1">
        <f ca="1"/>
        <v>0.57777777777777772</v>
      </c>
      <c r="AR10" s="2">
        <f t="shared" ca="1" si="29"/>
        <v>0.38842866535174225</v>
      </c>
      <c r="AS10" s="2">
        <f t="shared" ca="1" si="30"/>
        <v>0.45032700093428846</v>
      </c>
      <c r="AT10" s="2">
        <f t="shared" ca="1" si="31"/>
        <v>0.19013806706114397</v>
      </c>
      <c r="AU10" s="1">
        <f t="shared" ca="1" si="40"/>
        <v>-8.9895464657879787E-3</v>
      </c>
      <c r="AV10" s="1">
        <f t="shared" ca="1" si="41"/>
        <v>4.8885084454777905E-2</v>
      </c>
      <c r="AW10" s="1">
        <f t="shared" ca="1" si="42"/>
        <v>2.3336157430492499E-2</v>
      </c>
      <c r="BA10" s="1">
        <v>0.64102564102564108</v>
      </c>
      <c r="BB10" s="1">
        <v>0.4356435643564357</v>
      </c>
      <c r="BC10" s="1">
        <v>0.54587155963302747</v>
      </c>
      <c r="BD10" s="1">
        <v>0.53669724770642202</v>
      </c>
      <c r="BE10" s="1">
        <v>0.18855218855218855</v>
      </c>
      <c r="BF10" s="1">
        <v>0.33009708737864074</v>
      </c>
      <c r="BG10" s="1">
        <v>0.24652087475149106</v>
      </c>
      <c r="BH10" s="1">
        <v>0.59045725646123259</v>
      </c>
      <c r="BI10" s="2">
        <f t="shared" si="33"/>
        <v>0.40190506790904401</v>
      </c>
      <c r="BJ10" s="2">
        <f t="shared" si="34"/>
        <v>0.14154489882645219</v>
      </c>
      <c r="BK10" s="2">
        <f t="shared" si="35"/>
        <v>5.796868619930251E-2</v>
      </c>
      <c r="BL10" s="1">
        <f t="shared" si="43"/>
        <v>3.6330519001161743E-2</v>
      </c>
      <c r="BM10" s="1">
        <f t="shared" si="36"/>
        <v>-3.7999588189299188E-2</v>
      </c>
      <c r="BN10" s="1">
        <f t="shared" si="37"/>
        <v>-2.2135777238494247E-2</v>
      </c>
    </row>
    <row r="11" spans="1:66" x14ac:dyDescent="0.25">
      <c r="A11" s="2">
        <f t="shared" si="38"/>
        <v>8</v>
      </c>
      <c r="B11" s="2">
        <f ca="1">OFFSET(Vectors!A10,0,8*(-1+$A$2))</f>
        <v>163</v>
      </c>
      <c r="C11" s="2">
        <f ca="1">OFFSET(Vectors!B10,0,8*(-1+$A$2))</f>
        <v>0.19587628865979381</v>
      </c>
      <c r="D11" s="15">
        <f ca="1">OFFSET(Vectors!F10,0,8*(-1+$A$2))+NORMINV(RAND(),OFFSET(Vectors!G10,0,8*(-1+$A$2)),OFFSET(Vectors!H10,0,8*(-1+$A$2)))</f>
        <v>0.59542067273133359</v>
      </c>
      <c r="E11" s="2">
        <f t="shared" ca="1" si="2"/>
        <v>97</v>
      </c>
      <c r="F11" s="2">
        <f ca="1">B11-E11</f>
        <v>66</v>
      </c>
      <c r="G11" s="12">
        <f ca="1">OFFSET(Vectors!C10,0,8*(-1+$A$2))+NORMINV(RAND(),OFFSET(Vectors!D10,0,8*(-1+$A$2)),OFFSET(Vectors!E10,0,8*(-1+$A$2)))</f>
        <v>0.79263064769531955</v>
      </c>
      <c r="H11" s="4">
        <f t="shared" ca="1" si="3"/>
        <v>19</v>
      </c>
      <c r="I11" s="5">
        <f t="shared" ca="1" si="4"/>
        <v>78</v>
      </c>
      <c r="J11" s="6">
        <f t="shared" ca="1" si="5"/>
        <v>52</v>
      </c>
      <c r="K11" s="7">
        <f t="shared" ca="1" si="6"/>
        <v>14</v>
      </c>
      <c r="L11" s="4">
        <f t="shared" ca="1" si="7"/>
        <v>77</v>
      </c>
      <c r="M11" s="5">
        <f t="shared" ca="1" si="39"/>
        <v>20</v>
      </c>
      <c r="N11" s="6">
        <f t="shared" ca="1" si="8"/>
        <v>13</v>
      </c>
      <c r="O11" s="7">
        <f t="shared" ca="1" si="9"/>
        <v>53</v>
      </c>
      <c r="P11" s="4">
        <f t="shared" ca="1" si="10"/>
        <v>19</v>
      </c>
      <c r="Q11" s="5">
        <f t="shared" ca="1" si="11"/>
        <v>14</v>
      </c>
      <c r="R11" s="6">
        <f t="shared" ca="1" si="12"/>
        <v>52</v>
      </c>
      <c r="S11" s="7">
        <f t="shared" ca="1" si="13"/>
        <v>78</v>
      </c>
      <c r="T11" s="4">
        <f t="shared" ca="1" si="14"/>
        <v>77</v>
      </c>
      <c r="U11" s="5">
        <f t="shared" ca="1" si="15"/>
        <v>53</v>
      </c>
      <c r="V11" s="6">
        <f t="shared" ca="1" si="16"/>
        <v>13</v>
      </c>
      <c r="W11" s="7">
        <f t="shared" ca="1" si="17"/>
        <v>20</v>
      </c>
      <c r="X11" s="4">
        <f t="shared" ca="1" si="18"/>
        <v>19</v>
      </c>
      <c r="Y11" s="5">
        <f t="shared" ca="1" si="19"/>
        <v>52</v>
      </c>
      <c r="Z11" s="6">
        <f t="shared" ca="1" si="20"/>
        <v>78</v>
      </c>
      <c r="AA11" s="7">
        <f t="shared" ca="1" si="20"/>
        <v>14</v>
      </c>
      <c r="AB11" s="4">
        <f t="shared" ca="1" si="21"/>
        <v>77</v>
      </c>
      <c r="AC11" s="5">
        <f t="shared" ca="1" si="22"/>
        <v>13</v>
      </c>
      <c r="AD11" s="6">
        <f t="shared" ca="1" si="23"/>
        <v>20</v>
      </c>
      <c r="AE11" s="23">
        <f t="shared" ca="1" si="23"/>
        <v>53</v>
      </c>
      <c r="AF11" s="20">
        <f t="shared" ca="1" si="24"/>
        <v>19</v>
      </c>
      <c r="AG11" s="20">
        <f t="shared" ca="1" si="1"/>
        <v>14</v>
      </c>
      <c r="AH11" s="20">
        <f t="shared" ca="1" si="1"/>
        <v>52</v>
      </c>
      <c r="AI11" s="20">
        <f t="shared" ca="1" si="1"/>
        <v>78</v>
      </c>
      <c r="AJ11" s="1">
        <f t="shared" ca="1" si="25"/>
        <v>0.19587628865979381</v>
      </c>
      <c r="AK11" s="1">
        <f t="shared" ca="1" si="26"/>
        <v>0.21212121212121215</v>
      </c>
      <c r="AL11" s="1">
        <f t="shared" ca="1" si="27"/>
        <v>0.20245398773006135</v>
      </c>
      <c r="AM11" s="1">
        <f t="shared" ca="1" si="28"/>
        <v>0.59509202453987731</v>
      </c>
      <c r="AN11" s="1">
        <f ca="1"/>
        <v>0.19587628865979381</v>
      </c>
      <c r="AO11" s="1">
        <f ca="1"/>
        <v>0.21212121212121215</v>
      </c>
      <c r="AP11" s="1">
        <f ca="1"/>
        <v>0.20245398773006135</v>
      </c>
      <c r="AQ11" s="1">
        <f ca="1"/>
        <v>0.59509202453987731</v>
      </c>
      <c r="AR11" s="2">
        <f t="shared" ca="1" si="29"/>
        <v>0.39921573588008352</v>
      </c>
      <c r="AS11" s="2">
        <f t="shared" ca="1" si="30"/>
        <v>1.6244923461418342E-2</v>
      </c>
      <c r="AT11" s="2">
        <f t="shared" ca="1" si="31"/>
        <v>6.5776990702675342E-3</v>
      </c>
      <c r="AU11" s="1">
        <f t="shared" ca="1" si="40"/>
        <v>1.0787070528341269E-2</v>
      </c>
      <c r="AV11" s="1">
        <f t="shared" ca="1" si="41"/>
        <v>-0.43408207747287009</v>
      </c>
      <c r="AW11" s="1">
        <f t="shared" ca="1" si="42"/>
        <v>-0.18356036799087644</v>
      </c>
      <c r="BA11" s="1">
        <v>0.59210526315789469</v>
      </c>
      <c r="BB11" s="1">
        <v>0.68333333333333335</v>
      </c>
      <c r="BC11" s="1">
        <v>0.63235294117647056</v>
      </c>
      <c r="BD11" s="1">
        <v>0.55882352941176472</v>
      </c>
      <c r="BE11" s="1">
        <v>0.19587628865979381</v>
      </c>
      <c r="BF11" s="1">
        <v>0.36363636363636365</v>
      </c>
      <c r="BG11" s="1">
        <v>0.26380368098159507</v>
      </c>
      <c r="BH11" s="1">
        <v>0.59509202453987731</v>
      </c>
      <c r="BI11" s="2">
        <f t="shared" si="33"/>
        <v>0.39921573588008352</v>
      </c>
      <c r="BJ11" s="2">
        <f t="shared" si="34"/>
        <v>0.16776007497656983</v>
      </c>
      <c r="BK11" s="2">
        <f t="shared" si="35"/>
        <v>6.7927392321801255E-2</v>
      </c>
      <c r="BL11" s="1">
        <f t="shared" si="43"/>
        <v>-2.6893320289604894E-3</v>
      </c>
      <c r="BM11" s="1">
        <f t="shared" si="36"/>
        <v>2.6215176150117647E-2</v>
      </c>
      <c r="BN11" s="1">
        <f t="shared" si="37"/>
        <v>9.958706122498745E-3</v>
      </c>
    </row>
    <row r="12" spans="1:66" x14ac:dyDescent="0.25">
      <c r="A12" s="2">
        <f t="shared" si="38"/>
        <v>9</v>
      </c>
      <c r="B12" s="2">
        <f ca="1">OFFSET(Vectors!A11,0,8*(-1+$A$2))</f>
        <v>210</v>
      </c>
      <c r="C12" s="2">
        <f ca="1">OFFSET(Vectors!B11,0,8*(-1+$A$2))</f>
        <v>0.20175438596491227</v>
      </c>
      <c r="D12" s="15">
        <f ca="1">OFFSET(Vectors!F11,0,8*(-1+$A$2))+NORMINV(RAND(),OFFSET(Vectors!G11,0,8*(-1+$A$2)),OFFSET(Vectors!H11,0,8*(-1+$A$2)))</f>
        <v>0.60542338773662052</v>
      </c>
      <c r="E12" s="2">
        <f t="shared" ca="1" si="2"/>
        <v>127</v>
      </c>
      <c r="F12" s="2">
        <f ca="1">B12-E12</f>
        <v>83</v>
      </c>
      <c r="G12" s="12">
        <f ca="1">OFFSET(Vectors!C11,0,8*(-1+$A$2))+NORMINV(RAND(),OFFSET(Vectors!D11,0,8*(-1+$A$2)),OFFSET(Vectors!E11,0,8*(-1+$A$2)))</f>
        <v>0.47525025027829715</v>
      </c>
      <c r="H12" s="4">
        <f t="shared" ca="1" si="3"/>
        <v>26</v>
      </c>
      <c r="I12" s="5">
        <f t="shared" ca="1" si="4"/>
        <v>101</v>
      </c>
      <c r="J12" s="6">
        <f t="shared" ca="1" si="5"/>
        <v>39</v>
      </c>
      <c r="K12" s="7">
        <f t="shared" ca="1" si="6"/>
        <v>44</v>
      </c>
      <c r="L12" s="4">
        <f t="shared" ca="1" si="7"/>
        <v>60</v>
      </c>
      <c r="M12" s="5">
        <f t="shared" ca="1" si="39"/>
        <v>67</v>
      </c>
      <c r="N12" s="6">
        <f t="shared" ca="1" si="8"/>
        <v>17</v>
      </c>
      <c r="O12" s="7">
        <f t="shared" ca="1" si="9"/>
        <v>66</v>
      </c>
      <c r="P12" s="4">
        <f t="shared" ca="1" si="10"/>
        <v>26</v>
      </c>
      <c r="Q12" s="5">
        <f t="shared" ca="1" si="11"/>
        <v>44</v>
      </c>
      <c r="R12" s="6">
        <f t="shared" ca="1" si="12"/>
        <v>39</v>
      </c>
      <c r="S12" s="7">
        <f t="shared" ca="1" si="13"/>
        <v>101</v>
      </c>
      <c r="T12" s="4">
        <f t="shared" ca="1" si="14"/>
        <v>60</v>
      </c>
      <c r="U12" s="5">
        <f t="shared" ca="1" si="15"/>
        <v>66</v>
      </c>
      <c r="V12" s="6">
        <f t="shared" ca="1" si="16"/>
        <v>17</v>
      </c>
      <c r="W12" s="7">
        <f t="shared" ca="1" si="17"/>
        <v>67</v>
      </c>
      <c r="X12" s="4">
        <f t="shared" ca="1" si="18"/>
        <v>26</v>
      </c>
      <c r="Y12" s="5">
        <f t="shared" ca="1" si="19"/>
        <v>39</v>
      </c>
      <c r="Z12" s="6">
        <f t="shared" ca="1" si="20"/>
        <v>101</v>
      </c>
      <c r="AA12" s="7">
        <f t="shared" ca="1" si="20"/>
        <v>44</v>
      </c>
      <c r="AB12" s="4">
        <f t="shared" ca="1" si="21"/>
        <v>60</v>
      </c>
      <c r="AC12" s="5">
        <f t="shared" ca="1" si="22"/>
        <v>17</v>
      </c>
      <c r="AD12" s="6">
        <f t="shared" ca="1" si="23"/>
        <v>67</v>
      </c>
      <c r="AE12" s="23">
        <f t="shared" ca="1" si="23"/>
        <v>66</v>
      </c>
      <c r="AF12" s="20">
        <f t="shared" ca="1" si="24"/>
        <v>26</v>
      </c>
      <c r="AG12" s="20">
        <f t="shared" ca="1" si="1"/>
        <v>44</v>
      </c>
      <c r="AH12" s="20">
        <f t="shared" ca="1" si="1"/>
        <v>39</v>
      </c>
      <c r="AI12" s="20">
        <f t="shared" ca="1" si="1"/>
        <v>101</v>
      </c>
      <c r="AJ12" s="1">
        <f t="shared" ca="1" si="25"/>
        <v>0.20472440944881889</v>
      </c>
      <c r="AK12" s="1">
        <f t="shared" ca="1" si="26"/>
        <v>0.53012048192771077</v>
      </c>
      <c r="AL12" s="1">
        <f t="shared" ca="1" si="27"/>
        <v>0.33333333333333331</v>
      </c>
      <c r="AM12" s="1">
        <f t="shared" ca="1" si="28"/>
        <v>0.60476190476190472</v>
      </c>
      <c r="AN12" s="1">
        <f ca="1"/>
        <v>0.20472440944881889</v>
      </c>
      <c r="AO12" s="1">
        <f ca="1"/>
        <v>0.53012048192771077</v>
      </c>
      <c r="AP12" s="1">
        <f ca="1"/>
        <v>0.33333333333333331</v>
      </c>
      <c r="AQ12" s="1">
        <f ca="1"/>
        <v>0.60476190476190472</v>
      </c>
      <c r="AR12" s="2">
        <f t="shared" ca="1" si="29"/>
        <v>0.40003749531308586</v>
      </c>
      <c r="AS12" s="2">
        <f t="shared" ca="1" si="30"/>
        <v>0.32539607247889191</v>
      </c>
      <c r="AT12" s="2">
        <f t="shared" ca="1" si="31"/>
        <v>0.12860892388451442</v>
      </c>
      <c r="AU12" s="1">
        <f t="shared" ca="1" si="40"/>
        <v>8.2175943300233367E-4</v>
      </c>
      <c r="AV12" s="1">
        <f t="shared" ca="1" si="41"/>
        <v>0.30915114901747354</v>
      </c>
      <c r="AW12" s="1">
        <f t="shared" ca="1" si="42"/>
        <v>0.12203122481424689</v>
      </c>
      <c r="BA12" s="1">
        <v>0.47058823529411764</v>
      </c>
      <c r="BB12" s="1">
        <v>0.42000000000000004</v>
      </c>
      <c r="BC12" s="1">
        <v>0.44554455445544555</v>
      </c>
      <c r="BD12" s="1">
        <v>0.50495049504950495</v>
      </c>
      <c r="BE12" s="1">
        <v>0.20175438596491227</v>
      </c>
      <c r="BF12" s="1">
        <v>0.38541666666666663</v>
      </c>
      <c r="BG12" s="1">
        <v>0.2857142857142857</v>
      </c>
      <c r="BH12" s="1">
        <v>0.54285714285714282</v>
      </c>
      <c r="BI12" s="2">
        <f t="shared" si="33"/>
        <v>0.34110275689223057</v>
      </c>
      <c r="BJ12" s="2">
        <f t="shared" si="34"/>
        <v>0.18366228070175436</v>
      </c>
      <c r="BK12" s="2">
        <f t="shared" si="35"/>
        <v>8.3959899749373429E-2</v>
      </c>
      <c r="BL12" s="1">
        <f t="shared" si="43"/>
        <v>-5.8112978987852948E-2</v>
      </c>
      <c r="BM12" s="1">
        <f t="shared" si="36"/>
        <v>1.5902205725184526E-2</v>
      </c>
      <c r="BN12" s="1">
        <f t="shared" si="37"/>
        <v>1.6032507427572174E-2</v>
      </c>
    </row>
    <row r="13" spans="1:66" x14ac:dyDescent="0.25">
      <c r="A13" s="2">
        <f t="shared" si="38"/>
        <v>10</v>
      </c>
      <c r="B13" s="2">
        <f ca="1">OFFSET(Vectors!A12,0,8*(-1+$A$2))</f>
        <v>430</v>
      </c>
      <c r="C13" s="2">
        <f ca="1">OFFSET(Vectors!B12,0,8*(-1+$A$2))</f>
        <v>0.20576131687242799</v>
      </c>
      <c r="D13" s="15">
        <f ca="1">OFFSET(Vectors!F12,0,8*(-1+$A$2))+NORMINV(RAND(),OFFSET(Vectors!G12,0,8*(-1+$A$2)),OFFSET(Vectors!H12,0,8*(-1+$A$2)))</f>
        <v>0.55025682219510597</v>
      </c>
      <c r="E13" s="2">
        <f t="shared" ca="1" si="2"/>
        <v>237</v>
      </c>
      <c r="F13" s="2">
        <f ca="1">B13-E13</f>
        <v>193</v>
      </c>
      <c r="G13" s="12">
        <f ca="1">OFFSET(Vectors!C12,0,8*(-1+$A$2))+NORMINV(RAND(),OFFSET(Vectors!D12,0,8*(-1+$A$2)),OFFSET(Vectors!E12,0,8*(-1+$A$2)))</f>
        <v>0.3639051011888188</v>
      </c>
      <c r="H13" s="4">
        <f t="shared" ca="1" si="3"/>
        <v>49</v>
      </c>
      <c r="I13" s="5">
        <f t="shared" ca="1" si="4"/>
        <v>188</v>
      </c>
      <c r="J13" s="6">
        <f t="shared" ca="1" si="5"/>
        <v>70</v>
      </c>
      <c r="K13" s="7">
        <f t="shared" ca="1" si="6"/>
        <v>123</v>
      </c>
      <c r="L13" s="4">
        <f t="shared" ca="1" si="7"/>
        <v>86</v>
      </c>
      <c r="M13" s="5">
        <f t="shared" ca="1" si="39"/>
        <v>151</v>
      </c>
      <c r="N13" s="6">
        <f t="shared" ca="1" si="8"/>
        <v>40</v>
      </c>
      <c r="O13" s="7">
        <f t="shared" ca="1" si="9"/>
        <v>153</v>
      </c>
      <c r="P13" s="4">
        <f t="shared" ca="1" si="10"/>
        <v>49</v>
      </c>
      <c r="Q13" s="5">
        <f t="shared" ca="1" si="11"/>
        <v>123</v>
      </c>
      <c r="R13" s="6">
        <f t="shared" ca="1" si="12"/>
        <v>70</v>
      </c>
      <c r="S13" s="7">
        <f t="shared" ca="1" si="13"/>
        <v>188</v>
      </c>
      <c r="T13" s="4">
        <f t="shared" ca="1" si="14"/>
        <v>86</v>
      </c>
      <c r="U13" s="5">
        <f t="shared" ca="1" si="15"/>
        <v>153</v>
      </c>
      <c r="V13" s="6">
        <f t="shared" ca="1" si="16"/>
        <v>40</v>
      </c>
      <c r="W13" s="7">
        <f t="shared" ca="1" si="17"/>
        <v>151</v>
      </c>
      <c r="X13" s="4">
        <f t="shared" ca="1" si="18"/>
        <v>49</v>
      </c>
      <c r="Y13" s="5">
        <f t="shared" ca="1" si="19"/>
        <v>70</v>
      </c>
      <c r="Z13" s="6">
        <f t="shared" ca="1" si="20"/>
        <v>188</v>
      </c>
      <c r="AA13" s="7">
        <f t="shared" ca="1" si="20"/>
        <v>123</v>
      </c>
      <c r="AB13" s="4">
        <f t="shared" ca="1" si="21"/>
        <v>86</v>
      </c>
      <c r="AC13" s="5">
        <f t="shared" ca="1" si="22"/>
        <v>40</v>
      </c>
      <c r="AD13" s="6">
        <f t="shared" ca="1" si="23"/>
        <v>151</v>
      </c>
      <c r="AE13" s="23">
        <f t="shared" ca="1" si="23"/>
        <v>153</v>
      </c>
      <c r="AF13" s="20">
        <f t="shared" ca="1" si="24"/>
        <v>49</v>
      </c>
      <c r="AG13" s="20">
        <f t="shared" ca="1" si="1"/>
        <v>123</v>
      </c>
      <c r="AH13" s="20">
        <f t="shared" ca="1" si="1"/>
        <v>70</v>
      </c>
      <c r="AI13" s="20">
        <f t="shared" ca="1" si="1"/>
        <v>188</v>
      </c>
      <c r="AJ13" s="1">
        <f t="shared" ca="1" si="25"/>
        <v>0.20675105485232068</v>
      </c>
      <c r="AK13" s="1">
        <f t="shared" ca="1" si="26"/>
        <v>0.63730569948186533</v>
      </c>
      <c r="AL13" s="1">
        <f t="shared" ca="1" si="27"/>
        <v>0.4</v>
      </c>
      <c r="AM13" s="1">
        <f t="shared" ca="1" si="28"/>
        <v>0.55116279069767438</v>
      </c>
      <c r="AN13" s="1">
        <f ca="1"/>
        <v>0.20661157024793389</v>
      </c>
      <c r="AO13" s="1">
        <f ca="1"/>
        <v>0.62666666666666671</v>
      </c>
      <c r="AP13" s="1">
        <f ca="1"/>
        <v>0.43911439114391143</v>
      </c>
      <c r="AQ13" s="1">
        <f ca="1"/>
        <v>0.44649446494464945</v>
      </c>
      <c r="AR13" s="2">
        <f t="shared" ca="1" si="29"/>
        <v>0.23988289469671556</v>
      </c>
      <c r="AS13" s="2">
        <f t="shared" ca="1" si="30"/>
        <v>0.42005509641873284</v>
      </c>
      <c r="AT13" s="2">
        <f t="shared" ca="1" si="31"/>
        <v>0.23250282089597754</v>
      </c>
      <c r="AU13" s="1">
        <f t="shared" ca="1" si="40"/>
        <v>-0.1601546006163703</v>
      </c>
      <c r="AV13" s="1">
        <f t="shared" ca="1" si="41"/>
        <v>9.4659023939840936E-2</v>
      </c>
      <c r="AW13" s="1">
        <f t="shared" ca="1" si="42"/>
        <v>0.10389389701146312</v>
      </c>
      <c r="BA13" s="1">
        <v>0.72641509433962259</v>
      </c>
      <c r="BB13" s="1">
        <v>0.68468468468468469</v>
      </c>
      <c r="BC13" s="1">
        <v>0.70506912442396308</v>
      </c>
      <c r="BD13" s="1">
        <v>0.48847926267281105</v>
      </c>
      <c r="BE13" s="1">
        <v>0.20576131687242799</v>
      </c>
      <c r="BF13" s="1">
        <v>0.31016042780748665</v>
      </c>
      <c r="BG13" s="1">
        <v>0.25116279069767444</v>
      </c>
      <c r="BH13" s="1">
        <v>0.56511627906976747</v>
      </c>
      <c r="BI13" s="2">
        <f t="shared" si="33"/>
        <v>0.35935496219733948</v>
      </c>
      <c r="BJ13" s="2">
        <f t="shared" si="34"/>
        <v>0.10439911093505866</v>
      </c>
      <c r="BK13" s="2">
        <f t="shared" si="35"/>
        <v>4.5401473825246452E-2</v>
      </c>
      <c r="BL13" s="1">
        <f t="shared" si="43"/>
        <v>1.8252205305108904E-2</v>
      </c>
      <c r="BM13" s="1">
        <f t="shared" si="36"/>
        <v>-7.9263169766695701E-2</v>
      </c>
      <c r="BN13" s="1">
        <f t="shared" si="37"/>
        <v>-3.8558425924126977E-2</v>
      </c>
    </row>
    <row r="14" spans="1:66" x14ac:dyDescent="0.25">
      <c r="A14" s="2">
        <f t="shared" si="38"/>
        <v>11</v>
      </c>
      <c r="B14" s="2">
        <f ca="1">OFFSET(Vectors!A13,0,8*(-1+$A$2))</f>
        <v>495</v>
      </c>
      <c r="C14" s="2">
        <f ca="1">OFFSET(Vectors!B13,0,8*(-1+$A$2))</f>
        <v>0.20863309352517986</v>
      </c>
      <c r="D14" s="15">
        <f ca="1">OFFSET(Vectors!F13,0,8*(-1+$A$2))+NORMINV(RAND(),OFFSET(Vectors!G13,0,8*(-1+$A$2)),OFFSET(Vectors!H13,0,8*(-1+$A$2)))</f>
        <v>0.54835059349065829</v>
      </c>
      <c r="E14" s="2">
        <f t="shared" ca="1" si="2"/>
        <v>271</v>
      </c>
      <c r="F14" s="2">
        <f ca="1">B14-E14</f>
        <v>224</v>
      </c>
      <c r="G14" s="12">
        <f ca="1">OFFSET(Vectors!C13,0,8*(-1+$A$2))+NORMINV(RAND(),OFFSET(Vectors!D13,0,8*(-1+$A$2)),OFFSET(Vectors!E13,0,8*(-1+$A$2)))</f>
        <v>0.6036448218641457</v>
      </c>
      <c r="H14" s="4">
        <f t="shared" ca="1" si="3"/>
        <v>57</v>
      </c>
      <c r="I14" s="5">
        <f t="shared" ca="1" si="4"/>
        <v>214</v>
      </c>
      <c r="J14" s="6">
        <f t="shared" ca="1" si="5"/>
        <v>135</v>
      </c>
      <c r="K14" s="7">
        <f t="shared" ca="1" si="6"/>
        <v>89</v>
      </c>
      <c r="L14" s="4">
        <f t="shared" ca="1" si="7"/>
        <v>164</v>
      </c>
      <c r="M14" s="5">
        <f t="shared" ca="1" si="39"/>
        <v>107</v>
      </c>
      <c r="N14" s="6">
        <f t="shared" ca="1" si="8"/>
        <v>47</v>
      </c>
      <c r="O14" s="7">
        <f t="shared" ca="1" si="9"/>
        <v>177</v>
      </c>
      <c r="P14" s="4">
        <f t="shared" ca="1" si="10"/>
        <v>57</v>
      </c>
      <c r="Q14" s="5">
        <f t="shared" ca="1" si="11"/>
        <v>89</v>
      </c>
      <c r="R14" s="6">
        <f t="shared" ca="1" si="12"/>
        <v>135</v>
      </c>
      <c r="S14" s="7">
        <f t="shared" ca="1" si="13"/>
        <v>214</v>
      </c>
      <c r="T14" s="4">
        <f t="shared" ca="1" si="14"/>
        <v>164</v>
      </c>
      <c r="U14" s="5">
        <f t="shared" ca="1" si="15"/>
        <v>177</v>
      </c>
      <c r="V14" s="6">
        <f t="shared" ca="1" si="16"/>
        <v>47</v>
      </c>
      <c r="W14" s="7">
        <f t="shared" ca="1" si="17"/>
        <v>107</v>
      </c>
      <c r="X14" s="4">
        <f t="shared" ca="1" si="18"/>
        <v>57</v>
      </c>
      <c r="Y14" s="5">
        <f t="shared" ca="1" si="19"/>
        <v>135</v>
      </c>
      <c r="Z14" s="6">
        <f t="shared" ca="1" si="20"/>
        <v>214</v>
      </c>
      <c r="AA14" s="7">
        <f t="shared" ca="1" si="20"/>
        <v>89</v>
      </c>
      <c r="AB14" s="4">
        <f t="shared" ca="1" si="21"/>
        <v>164</v>
      </c>
      <c r="AC14" s="5">
        <f t="shared" ca="1" si="22"/>
        <v>47</v>
      </c>
      <c r="AD14" s="6">
        <f t="shared" ca="1" si="23"/>
        <v>107</v>
      </c>
      <c r="AE14" s="23">
        <f t="shared" ca="1" si="23"/>
        <v>177</v>
      </c>
      <c r="AF14" s="20">
        <f t="shared" ca="1" si="24"/>
        <v>57</v>
      </c>
      <c r="AG14" s="20">
        <f t="shared" ca="1" si="1"/>
        <v>89</v>
      </c>
      <c r="AH14" s="20">
        <f t="shared" ca="1" si="1"/>
        <v>135</v>
      </c>
      <c r="AI14" s="20">
        <f t="shared" ca="1" si="1"/>
        <v>214</v>
      </c>
      <c r="AJ14" s="1">
        <f t="shared" ca="1" si="25"/>
        <v>0.21033210332103322</v>
      </c>
      <c r="AK14" s="1">
        <f t="shared" ca="1" si="26"/>
        <v>0.3973214285714286</v>
      </c>
      <c r="AL14" s="1">
        <f t="shared" ca="1" si="27"/>
        <v>0.29494949494949496</v>
      </c>
      <c r="AM14" s="1">
        <f t="shared" ca="1" si="28"/>
        <v>0.54747474747474745</v>
      </c>
      <c r="AN14" s="1">
        <f ca="1"/>
        <v>0.20675105485232068</v>
      </c>
      <c r="AO14" s="1">
        <f ca="1"/>
        <v>0.63730569948186533</v>
      </c>
      <c r="AP14" s="1">
        <f ca="1"/>
        <v>0.4</v>
      </c>
      <c r="AQ14" s="1">
        <f ca="1"/>
        <v>0.55116279069767438</v>
      </c>
      <c r="AR14" s="2">
        <f t="shared" ca="1" si="29"/>
        <v>0.34441173584535367</v>
      </c>
      <c r="AS14" s="2">
        <f t="shared" ca="1" si="30"/>
        <v>0.43055464462954463</v>
      </c>
      <c r="AT14" s="2">
        <f t="shared" ca="1" si="31"/>
        <v>0.19324894514767935</v>
      </c>
      <c r="AU14" s="1">
        <f t="shared" ca="1" si="40"/>
        <v>0.10452884114863811</v>
      </c>
      <c r="AV14" s="1">
        <f t="shared" ca="1" si="41"/>
        <v>1.0499548210811782E-2</v>
      </c>
      <c r="AW14" s="1">
        <f t="shared" ca="1" si="42"/>
        <v>-3.9253875748298195E-2</v>
      </c>
      <c r="BA14" s="1">
        <v>0.67346938775510201</v>
      </c>
      <c r="BB14" s="1">
        <v>0.43243243243243246</v>
      </c>
      <c r="BC14" s="1">
        <v>0.56976744186046513</v>
      </c>
      <c r="BD14" s="1">
        <v>0.56976744186046513</v>
      </c>
      <c r="BE14" s="1">
        <v>0.20863309352517986</v>
      </c>
      <c r="BF14" s="1">
        <v>0.56682027649769584</v>
      </c>
      <c r="BG14" s="1">
        <v>0.36565656565656568</v>
      </c>
      <c r="BH14" s="1">
        <v>0.56161616161616157</v>
      </c>
      <c r="BI14" s="2">
        <f t="shared" si="33"/>
        <v>0.35298306809098168</v>
      </c>
      <c r="BJ14" s="2">
        <f t="shared" si="34"/>
        <v>0.35818718297251595</v>
      </c>
      <c r="BK14" s="2">
        <f t="shared" si="35"/>
        <v>0.15702347213138582</v>
      </c>
      <c r="BL14" s="1">
        <f t="shared" si="43"/>
        <v>-6.3718941063578005E-3</v>
      </c>
      <c r="BM14" s="1">
        <f t="shared" si="36"/>
        <v>0.25378807203745729</v>
      </c>
      <c r="BN14" s="1">
        <f t="shared" si="37"/>
        <v>0.11162199830613936</v>
      </c>
    </row>
    <row r="15" spans="1:66" x14ac:dyDescent="0.25">
      <c r="A15" s="2">
        <f t="shared" si="38"/>
        <v>12</v>
      </c>
      <c r="B15" s="2">
        <f ca="1">OFFSET(Vectors!A14,0,8*(-1+$A$2))</f>
        <v>271</v>
      </c>
      <c r="C15" s="2">
        <f ca="1">OFFSET(Vectors!B14,0,8*(-1+$A$2))</f>
        <v>0.20886075949367089</v>
      </c>
      <c r="D15" s="15">
        <f ca="1">OFFSET(Vectors!F14,0,8*(-1+$A$2))+NORMINV(RAND(),OFFSET(Vectors!G14,0,8*(-1+$A$2)),OFFSET(Vectors!H14,0,8*(-1+$A$2)))</f>
        <v>0.44711013633091162</v>
      </c>
      <c r="E15" s="2">
        <f t="shared" ca="1" si="2"/>
        <v>121</v>
      </c>
      <c r="F15" s="2">
        <f ca="1">B15-E15</f>
        <v>150</v>
      </c>
      <c r="G15" s="12">
        <f ca="1">OFFSET(Vectors!C14,0,8*(-1+$A$2))+NORMINV(RAND(),OFFSET(Vectors!D14,0,8*(-1+$A$2)),OFFSET(Vectors!E14,0,8*(-1+$A$2)))</f>
        <v>0.37424273243070072</v>
      </c>
      <c r="H15" s="4">
        <f t="shared" ca="1" si="3"/>
        <v>25</v>
      </c>
      <c r="I15" s="5">
        <f t="shared" ca="1" si="4"/>
        <v>96</v>
      </c>
      <c r="J15" s="6">
        <f t="shared" ca="1" si="5"/>
        <v>56</v>
      </c>
      <c r="K15" s="7">
        <f t="shared" ca="1" si="6"/>
        <v>94</v>
      </c>
      <c r="L15" s="4">
        <f t="shared" ca="1" si="7"/>
        <v>45</v>
      </c>
      <c r="M15" s="5">
        <f t="shared" ca="1" si="39"/>
        <v>76</v>
      </c>
      <c r="N15" s="6">
        <f t="shared" ca="1" si="8"/>
        <v>31</v>
      </c>
      <c r="O15" s="7">
        <f t="shared" ca="1" si="9"/>
        <v>119</v>
      </c>
      <c r="P15" s="4">
        <f t="shared" ca="1" si="10"/>
        <v>25</v>
      </c>
      <c r="Q15" s="5">
        <f t="shared" ca="1" si="11"/>
        <v>94</v>
      </c>
      <c r="R15" s="6">
        <f t="shared" ca="1" si="12"/>
        <v>56</v>
      </c>
      <c r="S15" s="7">
        <f t="shared" ca="1" si="13"/>
        <v>96</v>
      </c>
      <c r="T15" s="4">
        <f t="shared" ca="1" si="14"/>
        <v>45</v>
      </c>
      <c r="U15" s="5">
        <f t="shared" ca="1" si="15"/>
        <v>119</v>
      </c>
      <c r="V15" s="6">
        <f t="shared" ca="1" si="16"/>
        <v>31</v>
      </c>
      <c r="W15" s="7">
        <f t="shared" ca="1" si="17"/>
        <v>76</v>
      </c>
      <c r="X15" s="4">
        <f t="shared" ca="1" si="18"/>
        <v>25</v>
      </c>
      <c r="Y15" s="5">
        <f t="shared" ca="1" si="19"/>
        <v>56</v>
      </c>
      <c r="Z15" s="6">
        <f t="shared" ca="1" si="20"/>
        <v>96</v>
      </c>
      <c r="AA15" s="7">
        <f t="shared" ca="1" si="20"/>
        <v>94</v>
      </c>
      <c r="AB15" s="4">
        <f t="shared" ca="1" si="21"/>
        <v>45</v>
      </c>
      <c r="AC15" s="5">
        <f t="shared" ca="1" si="22"/>
        <v>31</v>
      </c>
      <c r="AD15" s="6">
        <f t="shared" ca="1" si="23"/>
        <v>76</v>
      </c>
      <c r="AE15" s="23">
        <f t="shared" ca="1" si="23"/>
        <v>119</v>
      </c>
      <c r="AF15" s="20">
        <f t="shared" ca="1" si="24"/>
        <v>25</v>
      </c>
      <c r="AG15" s="20">
        <f t="shared" ca="1" si="1"/>
        <v>94</v>
      </c>
      <c r="AH15" s="20">
        <f t="shared" ca="1" si="1"/>
        <v>56</v>
      </c>
      <c r="AI15" s="20">
        <f t="shared" ca="1" si="1"/>
        <v>96</v>
      </c>
      <c r="AJ15" s="1">
        <f t="shared" ca="1" si="25"/>
        <v>0.20661157024793389</v>
      </c>
      <c r="AK15" s="1">
        <f t="shared" ca="1" si="26"/>
        <v>0.62666666666666671</v>
      </c>
      <c r="AL15" s="1">
        <f t="shared" ca="1" si="27"/>
        <v>0.43911439114391143</v>
      </c>
      <c r="AM15" s="1">
        <f t="shared" ca="1" si="28"/>
        <v>0.44649446494464945</v>
      </c>
      <c r="AN15" s="1">
        <f ca="1"/>
        <v>0.21033210332103322</v>
      </c>
      <c r="AO15" s="1">
        <f ca="1"/>
        <v>0.3973214285714286</v>
      </c>
      <c r="AP15" s="1">
        <f ca="1"/>
        <v>0.29494949494949496</v>
      </c>
      <c r="AQ15" s="1">
        <f ca="1"/>
        <v>0.54747474747474745</v>
      </c>
      <c r="AR15" s="2">
        <f t="shared" ca="1" si="29"/>
        <v>0.3371426441537142</v>
      </c>
      <c r="AS15" s="2">
        <f t="shared" ca="1" si="30"/>
        <v>0.18698932525039538</v>
      </c>
      <c r="AT15" s="2">
        <f t="shared" ca="1" si="31"/>
        <v>8.4617391628461741E-2</v>
      </c>
      <c r="AU15" s="1">
        <f t="shared" ca="1" si="40"/>
        <v>-7.2690916916394732E-3</v>
      </c>
      <c r="AV15" s="1">
        <f t="shared" ca="1" si="41"/>
        <v>-0.24356531937914924</v>
      </c>
      <c r="AW15" s="1">
        <f t="shared" ca="1" si="42"/>
        <v>-0.10863155351921761</v>
      </c>
      <c r="BA15" s="1">
        <v>0.57024793388429751</v>
      </c>
      <c r="BB15" s="1">
        <v>0.48076923076923073</v>
      </c>
      <c r="BC15" s="1">
        <v>0.52888888888888885</v>
      </c>
      <c r="BD15" s="1">
        <v>0.5377777777777778</v>
      </c>
      <c r="BE15" s="1">
        <v>0.20886075949367089</v>
      </c>
      <c r="BF15" s="1">
        <v>0.48672566371681414</v>
      </c>
      <c r="BG15" s="1">
        <v>0.32472324723247231</v>
      </c>
      <c r="BH15" s="1">
        <v>0.58302583025830257</v>
      </c>
      <c r="BI15" s="2">
        <f t="shared" si="33"/>
        <v>0.37416507076463168</v>
      </c>
      <c r="BJ15" s="2">
        <f t="shared" si="34"/>
        <v>0.27786490422314325</v>
      </c>
      <c r="BK15" s="2">
        <f t="shared" si="35"/>
        <v>0.11586248773880142</v>
      </c>
      <c r="BL15" s="1">
        <f t="shared" si="43"/>
        <v>2.1182002673650002E-2</v>
      </c>
      <c r="BM15" s="1">
        <f t="shared" si="36"/>
        <v>-8.03222787493727E-2</v>
      </c>
      <c r="BN15" s="1">
        <f t="shared" si="37"/>
        <v>-4.1160984392584393E-2</v>
      </c>
    </row>
    <row r="16" spans="1:66" x14ac:dyDescent="0.25">
      <c r="A16" s="2">
        <f t="shared" si="38"/>
        <v>13</v>
      </c>
      <c r="B16" s="2">
        <f ca="1">OFFSET(Vectors!A15,0,8*(-1+$A$2))</f>
        <v>483</v>
      </c>
      <c r="C16" s="2">
        <f ca="1">OFFSET(Vectors!B15,0,8*(-1+$A$2))</f>
        <v>0.2131782945736434</v>
      </c>
      <c r="D16" s="15">
        <f ca="1">OFFSET(Vectors!F15,0,8*(-1+$A$2))+NORMINV(RAND(),OFFSET(Vectors!G15,0,8*(-1+$A$2)),OFFSET(Vectors!H15,0,8*(-1+$A$2)))</f>
        <v>0.60722594979956868</v>
      </c>
      <c r="E16" s="2">
        <f t="shared" ca="1" si="2"/>
        <v>293</v>
      </c>
      <c r="F16" s="2">
        <f ca="1">B16-E16</f>
        <v>190</v>
      </c>
      <c r="G16" s="12">
        <f ca="1">OFFSET(Vectors!C15,0,8*(-1+$A$2))+NORMINV(RAND(),OFFSET(Vectors!D15,0,8*(-1+$A$2)),OFFSET(Vectors!E15,0,8*(-1+$A$2)))</f>
        <v>0.65939441545510058</v>
      </c>
      <c r="H16" s="4">
        <f t="shared" ca="1" si="3"/>
        <v>62</v>
      </c>
      <c r="I16" s="5">
        <f t="shared" ca="1" si="4"/>
        <v>231</v>
      </c>
      <c r="J16" s="6">
        <f t="shared" ca="1" si="5"/>
        <v>125</v>
      </c>
      <c r="K16" s="7">
        <f t="shared" ca="1" si="6"/>
        <v>65</v>
      </c>
      <c r="L16" s="4">
        <f t="shared" ca="1" si="7"/>
        <v>193</v>
      </c>
      <c r="M16" s="5">
        <f t="shared" ca="1" si="39"/>
        <v>100</v>
      </c>
      <c r="N16" s="6">
        <f t="shared" ca="1" si="8"/>
        <v>41</v>
      </c>
      <c r="O16" s="7">
        <f t="shared" ca="1" si="9"/>
        <v>149</v>
      </c>
      <c r="P16" s="4">
        <f t="shared" ca="1" si="10"/>
        <v>62</v>
      </c>
      <c r="Q16" s="5">
        <f t="shared" ca="1" si="11"/>
        <v>65</v>
      </c>
      <c r="R16" s="6">
        <f t="shared" ca="1" si="12"/>
        <v>125</v>
      </c>
      <c r="S16" s="7">
        <f t="shared" ca="1" si="13"/>
        <v>231</v>
      </c>
      <c r="T16" s="4">
        <f t="shared" ca="1" si="14"/>
        <v>193</v>
      </c>
      <c r="U16" s="5">
        <f t="shared" ca="1" si="15"/>
        <v>149</v>
      </c>
      <c r="V16" s="6">
        <f t="shared" ca="1" si="16"/>
        <v>41</v>
      </c>
      <c r="W16" s="7">
        <f t="shared" ca="1" si="17"/>
        <v>100</v>
      </c>
      <c r="X16" s="4">
        <f t="shared" ca="1" si="18"/>
        <v>62</v>
      </c>
      <c r="Y16" s="5">
        <f t="shared" ca="1" si="19"/>
        <v>125</v>
      </c>
      <c r="Z16" s="6">
        <f t="shared" ca="1" si="20"/>
        <v>231</v>
      </c>
      <c r="AA16" s="7">
        <f t="shared" ca="1" si="20"/>
        <v>65</v>
      </c>
      <c r="AB16" s="4">
        <f t="shared" ca="1" si="21"/>
        <v>193</v>
      </c>
      <c r="AC16" s="5">
        <f t="shared" ca="1" si="22"/>
        <v>41</v>
      </c>
      <c r="AD16" s="6">
        <f t="shared" ca="1" si="23"/>
        <v>100</v>
      </c>
      <c r="AE16" s="23">
        <f t="shared" ca="1" si="23"/>
        <v>149</v>
      </c>
      <c r="AF16" s="20">
        <f t="shared" ca="1" si="24"/>
        <v>62</v>
      </c>
      <c r="AG16" s="20">
        <f t="shared" ca="1" si="1"/>
        <v>65</v>
      </c>
      <c r="AH16" s="20">
        <f t="shared" ca="1" si="1"/>
        <v>125</v>
      </c>
      <c r="AI16" s="20">
        <f t="shared" ca="1" si="1"/>
        <v>231</v>
      </c>
      <c r="AJ16" s="1">
        <f t="shared" ca="1" si="25"/>
        <v>0.21160409556313994</v>
      </c>
      <c r="AK16" s="1">
        <f t="shared" ca="1" si="26"/>
        <v>0.34210526315789469</v>
      </c>
      <c r="AL16" s="1">
        <f t="shared" ca="1" si="27"/>
        <v>0.26293995859213248</v>
      </c>
      <c r="AM16" s="1">
        <f t="shared" ca="1" si="28"/>
        <v>0.60662525879917184</v>
      </c>
      <c r="AN16" s="1">
        <f ca="1"/>
        <v>0.21160409556313994</v>
      </c>
      <c r="AO16" s="1">
        <f ca="1"/>
        <v>0.34210526315789469</v>
      </c>
      <c r="AP16" s="1">
        <f ca="1"/>
        <v>0.26293995859213248</v>
      </c>
      <c r="AQ16" s="1">
        <f ca="1"/>
        <v>0.60662525879917184</v>
      </c>
      <c r="AR16" s="2">
        <f t="shared" ca="1" si="29"/>
        <v>0.39502116323603187</v>
      </c>
      <c r="AS16" s="2">
        <f t="shared" ca="1" si="30"/>
        <v>0.13050116759475475</v>
      </c>
      <c r="AT16" s="2">
        <f t="shared" ca="1" si="31"/>
        <v>5.133586302899254E-2</v>
      </c>
      <c r="AU16" s="1">
        <f t="shared" ca="1" si="40"/>
        <v>5.787851908231767E-2</v>
      </c>
      <c r="AV16" s="1">
        <f t="shared" ca="1" si="41"/>
        <v>-5.6488157655640636E-2</v>
      </c>
      <c r="AW16" s="1">
        <f t="shared" ca="1" si="42"/>
        <v>-3.3281528599469201E-2</v>
      </c>
      <c r="BA16" s="1">
        <v>0.59210526315789469</v>
      </c>
      <c r="BB16" s="1">
        <v>0.58536585365853666</v>
      </c>
      <c r="BC16" s="1">
        <v>0.58860759493670889</v>
      </c>
      <c r="BD16" s="1">
        <v>0.48101265822784811</v>
      </c>
      <c r="BE16" s="1">
        <v>0.2131782945736434</v>
      </c>
      <c r="BF16" s="1">
        <v>0.32444444444444442</v>
      </c>
      <c r="BG16" s="1">
        <v>0.26501035196687373</v>
      </c>
      <c r="BH16" s="1">
        <v>0.53416149068322982</v>
      </c>
      <c r="BI16" s="2">
        <f t="shared" si="33"/>
        <v>0.32098319610958642</v>
      </c>
      <c r="BJ16" s="2">
        <f t="shared" si="34"/>
        <v>0.11126614987080102</v>
      </c>
      <c r="BK16" s="2">
        <f t="shared" si="35"/>
        <v>5.1832057393230324E-2</v>
      </c>
      <c r="BL16" s="1">
        <f t="shared" si="43"/>
        <v>-5.3181874655045258E-2</v>
      </c>
      <c r="BM16" s="1">
        <f t="shared" si="36"/>
        <v>-0.16659875435234223</v>
      </c>
      <c r="BN16" s="1">
        <f t="shared" si="37"/>
        <v>-6.4030430345571099E-2</v>
      </c>
    </row>
    <row r="17" spans="1:66" x14ac:dyDescent="0.25">
      <c r="A17" s="2">
        <f t="shared" si="38"/>
        <v>14</v>
      </c>
      <c r="B17" s="2">
        <f ca="1">OFFSET(Vectors!A16,0,8*(-1+$A$2))</f>
        <v>452</v>
      </c>
      <c r="C17" s="2">
        <f ca="1">OFFSET(Vectors!B16,0,8*(-1+$A$2))</f>
        <v>0.21739130434782608</v>
      </c>
      <c r="D17" s="15">
        <f ca="1">OFFSET(Vectors!F16,0,8*(-1+$A$2))+NORMINV(RAND(),OFFSET(Vectors!G16,0,8*(-1+$A$2)),OFFSET(Vectors!H16,0,8*(-1+$A$2)))</f>
        <v>0.54832454388269669</v>
      </c>
      <c r="E17" s="2">
        <f t="shared" ca="1" si="2"/>
        <v>248</v>
      </c>
      <c r="F17" s="2">
        <f ca="1">B17-E17</f>
        <v>204</v>
      </c>
      <c r="G17" s="12">
        <f ca="1">OFFSET(Vectors!C16,0,8*(-1+$A$2))+NORMINV(RAND(),OFFSET(Vectors!D16,0,8*(-1+$A$2)),OFFSET(Vectors!E16,0,8*(-1+$A$2)))</f>
        <v>0.51196962912612443</v>
      </c>
      <c r="H17" s="4">
        <f t="shared" ca="1" si="3"/>
        <v>54</v>
      </c>
      <c r="I17" s="5">
        <f t="shared" ca="1" si="4"/>
        <v>194</v>
      </c>
      <c r="J17" s="6">
        <f t="shared" ca="1" si="5"/>
        <v>104</v>
      </c>
      <c r="K17" s="7">
        <f t="shared" ca="1" si="6"/>
        <v>100</v>
      </c>
      <c r="L17" s="4">
        <f t="shared" ca="1" si="7"/>
        <v>127</v>
      </c>
      <c r="M17" s="5">
        <f t="shared" ca="1" si="39"/>
        <v>121</v>
      </c>
      <c r="N17" s="6">
        <f t="shared" ca="1" si="8"/>
        <v>44</v>
      </c>
      <c r="O17" s="7">
        <f t="shared" ca="1" si="9"/>
        <v>160</v>
      </c>
      <c r="P17" s="4">
        <f t="shared" ca="1" si="10"/>
        <v>54</v>
      </c>
      <c r="Q17" s="5">
        <f t="shared" ca="1" si="11"/>
        <v>100</v>
      </c>
      <c r="R17" s="6">
        <f t="shared" ca="1" si="12"/>
        <v>104</v>
      </c>
      <c r="S17" s="7">
        <f t="shared" ca="1" si="13"/>
        <v>194</v>
      </c>
      <c r="T17" s="4">
        <f t="shared" ca="1" si="14"/>
        <v>127</v>
      </c>
      <c r="U17" s="5">
        <f t="shared" ca="1" si="15"/>
        <v>160</v>
      </c>
      <c r="V17" s="6">
        <f t="shared" ca="1" si="16"/>
        <v>44</v>
      </c>
      <c r="W17" s="7">
        <f t="shared" ca="1" si="17"/>
        <v>121</v>
      </c>
      <c r="X17" s="4">
        <f t="shared" ca="1" si="18"/>
        <v>54</v>
      </c>
      <c r="Y17" s="5">
        <f t="shared" ca="1" si="19"/>
        <v>104</v>
      </c>
      <c r="Z17" s="6">
        <f t="shared" ca="1" si="20"/>
        <v>194</v>
      </c>
      <c r="AA17" s="7">
        <f t="shared" ca="1" si="20"/>
        <v>100</v>
      </c>
      <c r="AB17" s="4">
        <f t="shared" ca="1" si="21"/>
        <v>127</v>
      </c>
      <c r="AC17" s="5">
        <f t="shared" ca="1" si="22"/>
        <v>44</v>
      </c>
      <c r="AD17" s="6">
        <f t="shared" ca="1" si="23"/>
        <v>121</v>
      </c>
      <c r="AE17" s="23">
        <f t="shared" ca="1" si="23"/>
        <v>160</v>
      </c>
      <c r="AF17" s="20">
        <f t="shared" ca="1" si="24"/>
        <v>54</v>
      </c>
      <c r="AG17" s="20">
        <f t="shared" ca="1" si="1"/>
        <v>100</v>
      </c>
      <c r="AH17" s="20">
        <f t="shared" ca="1" si="1"/>
        <v>104</v>
      </c>
      <c r="AI17" s="20">
        <f t="shared" ca="1" si="1"/>
        <v>194</v>
      </c>
      <c r="AJ17" s="1">
        <f t="shared" ca="1" si="25"/>
        <v>0.21774193548387097</v>
      </c>
      <c r="AK17" s="1">
        <f t="shared" ca="1" si="26"/>
        <v>0.49019607843137258</v>
      </c>
      <c r="AL17" s="1">
        <f t="shared" ca="1" si="27"/>
        <v>0.34070796460176989</v>
      </c>
      <c r="AM17" s="1">
        <f t="shared" ca="1" si="28"/>
        <v>0.54867256637168138</v>
      </c>
      <c r="AN17" s="1">
        <f ca="1"/>
        <v>0.21774193548387097</v>
      </c>
      <c r="AO17" s="1">
        <f ca="1"/>
        <v>0.49019607843137258</v>
      </c>
      <c r="AP17" s="1">
        <f ca="1"/>
        <v>0.34070796460176989</v>
      </c>
      <c r="AQ17" s="1">
        <f ca="1"/>
        <v>0.54867256637168138</v>
      </c>
      <c r="AR17" s="2">
        <f t="shared" ca="1" si="29"/>
        <v>0.33093063088781038</v>
      </c>
      <c r="AS17" s="2">
        <f t="shared" ca="1" si="30"/>
        <v>0.27245414294750159</v>
      </c>
      <c r="AT17" s="2">
        <f t="shared" ca="1" si="31"/>
        <v>0.12296602911789892</v>
      </c>
      <c r="AU17" s="1">
        <f t="shared" ca="1" si="40"/>
        <v>-6.4090532348221485E-2</v>
      </c>
      <c r="AV17" s="1">
        <f t="shared" ca="1" si="41"/>
        <v>0.14195297535274684</v>
      </c>
      <c r="AW17" s="1">
        <f t="shared" ca="1" si="42"/>
        <v>7.1630166088906377E-2</v>
      </c>
      <c r="BA17" s="1">
        <v>0.36</v>
      </c>
      <c r="BB17" s="1">
        <v>0.57777777777777772</v>
      </c>
      <c r="BC17" s="1">
        <v>0.4631578947368421</v>
      </c>
      <c r="BD17" s="1">
        <v>0.52631578947368418</v>
      </c>
      <c r="BE17" s="1">
        <v>0.21739130434782608</v>
      </c>
      <c r="BF17" s="1">
        <v>0.48743718592964824</v>
      </c>
      <c r="BG17" s="1">
        <v>0.33628318584070799</v>
      </c>
      <c r="BH17" s="1">
        <v>0.55973451327433632</v>
      </c>
      <c r="BI17" s="2">
        <f t="shared" si="33"/>
        <v>0.34234320892651027</v>
      </c>
      <c r="BJ17" s="2">
        <f t="shared" si="34"/>
        <v>0.27004588158182219</v>
      </c>
      <c r="BK17" s="2">
        <f t="shared" si="35"/>
        <v>0.11889188149288191</v>
      </c>
      <c r="BL17" s="1">
        <f t="shared" si="43"/>
        <v>2.1360012816923846E-2</v>
      </c>
      <c r="BM17" s="1">
        <f t="shared" si="36"/>
        <v>0.15877973171102117</v>
      </c>
      <c r="BN17" s="1">
        <f t="shared" si="37"/>
        <v>6.7059824099651583E-2</v>
      </c>
    </row>
    <row r="18" spans="1:66" x14ac:dyDescent="0.25">
      <c r="A18" s="2">
        <f t="shared" si="38"/>
        <v>15</v>
      </c>
      <c r="B18" s="2">
        <f ca="1">OFFSET(Vectors!A17,0,8*(-1+$A$2))</f>
        <v>400</v>
      </c>
      <c r="C18" s="2">
        <f ca="1">OFFSET(Vectors!B17,0,8*(-1+$A$2))</f>
        <v>0.22222222222222221</v>
      </c>
      <c r="D18" s="15">
        <f ca="1">OFFSET(Vectors!F17,0,8*(-1+$A$2))+NORMINV(RAND(),OFFSET(Vectors!G17,0,8*(-1+$A$2)),OFFSET(Vectors!H17,0,8*(-1+$A$2)))</f>
        <v>0.55550433503307395</v>
      </c>
      <c r="E18" s="2">
        <f t="shared" ca="1" si="2"/>
        <v>222</v>
      </c>
      <c r="F18" s="2">
        <f ca="1">B18-E18</f>
        <v>178</v>
      </c>
      <c r="G18" s="12">
        <f ca="1">OFFSET(Vectors!C17,0,8*(-1+$A$2))+NORMINV(RAND(),OFFSET(Vectors!D17,0,8*(-1+$A$2)),OFFSET(Vectors!E17,0,8*(-1+$A$2)))</f>
        <v>0.52362261587104308</v>
      </c>
      <c r="H18" s="4">
        <f t="shared" ca="1" si="3"/>
        <v>49</v>
      </c>
      <c r="I18" s="5">
        <f t="shared" ca="1" si="4"/>
        <v>173</v>
      </c>
      <c r="J18" s="6">
        <f t="shared" ca="1" si="5"/>
        <v>93</v>
      </c>
      <c r="K18" s="7">
        <f t="shared" ca="1" si="6"/>
        <v>85</v>
      </c>
      <c r="L18" s="4">
        <f t="shared" ca="1" si="7"/>
        <v>116</v>
      </c>
      <c r="M18" s="5">
        <f t="shared" ca="1" si="39"/>
        <v>106</v>
      </c>
      <c r="N18" s="6">
        <f t="shared" ca="1" si="8"/>
        <v>40</v>
      </c>
      <c r="O18" s="7">
        <f t="shared" ca="1" si="9"/>
        <v>138</v>
      </c>
      <c r="P18" s="4">
        <f t="shared" ca="1" si="10"/>
        <v>49</v>
      </c>
      <c r="Q18" s="5">
        <f t="shared" ca="1" si="11"/>
        <v>85</v>
      </c>
      <c r="R18" s="6">
        <f t="shared" ca="1" si="12"/>
        <v>93</v>
      </c>
      <c r="S18" s="7">
        <f t="shared" ca="1" si="13"/>
        <v>173</v>
      </c>
      <c r="T18" s="4">
        <f t="shared" ca="1" si="14"/>
        <v>116</v>
      </c>
      <c r="U18" s="5">
        <f t="shared" ca="1" si="15"/>
        <v>138</v>
      </c>
      <c r="V18" s="6">
        <f t="shared" ca="1" si="16"/>
        <v>40</v>
      </c>
      <c r="W18" s="7">
        <f t="shared" ca="1" si="17"/>
        <v>106</v>
      </c>
      <c r="X18" s="4">
        <f t="shared" ca="1" si="18"/>
        <v>49</v>
      </c>
      <c r="Y18" s="5">
        <f t="shared" ca="1" si="19"/>
        <v>93</v>
      </c>
      <c r="Z18" s="6">
        <f t="shared" ca="1" si="20"/>
        <v>173</v>
      </c>
      <c r="AA18" s="7">
        <f t="shared" ca="1" si="20"/>
        <v>85</v>
      </c>
      <c r="AB18" s="4">
        <f t="shared" ca="1" si="21"/>
        <v>116</v>
      </c>
      <c r="AC18" s="5">
        <f t="shared" ca="1" si="22"/>
        <v>40</v>
      </c>
      <c r="AD18" s="6">
        <f t="shared" ca="1" si="23"/>
        <v>106</v>
      </c>
      <c r="AE18" s="23">
        <f t="shared" ca="1" si="23"/>
        <v>138</v>
      </c>
      <c r="AF18" s="20">
        <f t="shared" ca="1" si="24"/>
        <v>49</v>
      </c>
      <c r="AG18" s="20">
        <f t="shared" ca="1" si="1"/>
        <v>85</v>
      </c>
      <c r="AH18" s="20">
        <f t="shared" ca="1" si="1"/>
        <v>93</v>
      </c>
      <c r="AI18" s="20">
        <f t="shared" ca="1" si="1"/>
        <v>173</v>
      </c>
      <c r="AJ18" s="1">
        <f t="shared" ca="1" si="25"/>
        <v>0.22072072072072071</v>
      </c>
      <c r="AK18" s="1">
        <f t="shared" ca="1" si="26"/>
        <v>0.47752808988764039</v>
      </c>
      <c r="AL18" s="1">
        <f t="shared" ca="1" si="27"/>
        <v>0.33500000000000002</v>
      </c>
      <c r="AM18" s="1">
        <f t="shared" ca="1" si="28"/>
        <v>0.55500000000000005</v>
      </c>
      <c r="AN18" s="1">
        <f ca="1"/>
        <v>0.22072072072072071</v>
      </c>
      <c r="AO18" s="1">
        <f ca="1"/>
        <v>0.47752808988764039</v>
      </c>
      <c r="AP18" s="1">
        <f ca="1"/>
        <v>0.33500000000000002</v>
      </c>
      <c r="AQ18" s="1">
        <f ca="1"/>
        <v>0.55500000000000005</v>
      </c>
      <c r="AR18" s="2">
        <f t="shared" ca="1" si="29"/>
        <v>0.33427927927927936</v>
      </c>
      <c r="AS18" s="2">
        <f t="shared" ca="1" si="30"/>
        <v>0.25680736916691971</v>
      </c>
      <c r="AT18" s="2">
        <f t="shared" ca="1" si="31"/>
        <v>0.11427927927927931</v>
      </c>
      <c r="AU18" s="1">
        <f t="shared" ca="1" si="40"/>
        <v>3.348648391468978E-3</v>
      </c>
      <c r="AV18" s="1">
        <f t="shared" ca="1" si="41"/>
        <v>-1.564677378058188E-2</v>
      </c>
      <c r="AW18" s="1">
        <f t="shared" ca="1" si="42"/>
        <v>-8.6867498386196118E-3</v>
      </c>
      <c r="BA18" s="1">
        <v>0.67307692307692313</v>
      </c>
      <c r="BB18" s="1">
        <v>0.71</v>
      </c>
      <c r="BC18" s="1">
        <v>0.69117647058823528</v>
      </c>
      <c r="BD18" s="1">
        <v>0.50980392156862742</v>
      </c>
      <c r="BE18" s="1">
        <v>0.22222222222222221</v>
      </c>
      <c r="BF18" s="1">
        <v>0.47428571428571431</v>
      </c>
      <c r="BG18" s="1">
        <v>0.33250000000000002</v>
      </c>
      <c r="BH18" s="1">
        <v>0.5625</v>
      </c>
      <c r="BI18" s="2">
        <f t="shared" si="33"/>
        <v>0.34027777777777779</v>
      </c>
      <c r="BJ18" s="2">
        <f t="shared" si="34"/>
        <v>0.2520634920634921</v>
      </c>
      <c r="BK18" s="2">
        <f t="shared" si="35"/>
        <v>0.11027777777777781</v>
      </c>
      <c r="BL18" s="1">
        <f t="shared" si="43"/>
        <v>-2.0654311487324772E-3</v>
      </c>
      <c r="BM18" s="1">
        <f t="shared" si="36"/>
        <v>-1.7982389518330089E-2</v>
      </c>
      <c r="BN18" s="1">
        <f t="shared" si="37"/>
        <v>-8.6141037151040989E-3</v>
      </c>
    </row>
    <row r="19" spans="1:66" x14ac:dyDescent="0.25">
      <c r="A19" s="2">
        <f t="shared" si="38"/>
        <v>16</v>
      </c>
      <c r="B19" s="2">
        <f ca="1">OFFSET(Vectors!A18,0,8*(-1+$A$2))</f>
        <v>530</v>
      </c>
      <c r="C19" s="2">
        <f ca="1">OFFSET(Vectors!B18,0,8*(-1+$A$2))</f>
        <v>0.2271062271062271</v>
      </c>
      <c r="D19" s="15">
        <f ca="1">OFFSET(Vectors!F18,0,8*(-1+$A$2))+NORMINV(RAND(),OFFSET(Vectors!G18,0,8*(-1+$A$2)),OFFSET(Vectors!H18,0,8*(-1+$A$2)))</f>
        <v>0.54407685643736059</v>
      </c>
      <c r="E19" s="2">
        <f t="shared" ca="1" si="2"/>
        <v>288</v>
      </c>
      <c r="F19" s="2">
        <f ca="1">B19-E19</f>
        <v>242</v>
      </c>
      <c r="G19" s="12">
        <f ca="1">OFFSET(Vectors!C18,0,8*(-1+$A$2))+NORMINV(RAND(),OFFSET(Vectors!D18,0,8*(-1+$A$2)),OFFSET(Vectors!E18,0,8*(-1+$A$2)))</f>
        <v>0.38552787419195811</v>
      </c>
      <c r="H19" s="4">
        <f t="shared" ca="1" si="3"/>
        <v>65</v>
      </c>
      <c r="I19" s="5">
        <f t="shared" ca="1" si="4"/>
        <v>223</v>
      </c>
      <c r="J19" s="6">
        <f t="shared" ca="1" si="5"/>
        <v>93</v>
      </c>
      <c r="K19" s="7">
        <f t="shared" ca="1" si="6"/>
        <v>149</v>
      </c>
      <c r="L19" s="4">
        <f t="shared" ca="1" si="7"/>
        <v>111</v>
      </c>
      <c r="M19" s="5">
        <f t="shared" ca="1" si="39"/>
        <v>177</v>
      </c>
      <c r="N19" s="6">
        <f t="shared" ca="1" si="8"/>
        <v>55</v>
      </c>
      <c r="O19" s="7">
        <f t="shared" ca="1" si="9"/>
        <v>187</v>
      </c>
      <c r="P19" s="4">
        <f t="shared" ca="1" si="10"/>
        <v>65</v>
      </c>
      <c r="Q19" s="5">
        <f t="shared" ca="1" si="11"/>
        <v>149</v>
      </c>
      <c r="R19" s="6">
        <f t="shared" ca="1" si="12"/>
        <v>93</v>
      </c>
      <c r="S19" s="7">
        <f t="shared" ca="1" si="13"/>
        <v>223</v>
      </c>
      <c r="T19" s="4">
        <f t="shared" ca="1" si="14"/>
        <v>111</v>
      </c>
      <c r="U19" s="5">
        <f t="shared" ca="1" si="15"/>
        <v>187</v>
      </c>
      <c r="V19" s="6">
        <f t="shared" ca="1" si="16"/>
        <v>55</v>
      </c>
      <c r="W19" s="7">
        <f t="shared" ca="1" si="17"/>
        <v>177</v>
      </c>
      <c r="X19" s="4">
        <f t="shared" ca="1" si="18"/>
        <v>65</v>
      </c>
      <c r="Y19" s="5">
        <f t="shared" ca="1" si="19"/>
        <v>93</v>
      </c>
      <c r="Z19" s="6">
        <f t="shared" ca="1" si="20"/>
        <v>223</v>
      </c>
      <c r="AA19" s="7">
        <f t="shared" ca="1" si="20"/>
        <v>149</v>
      </c>
      <c r="AB19" s="4">
        <f t="shared" ca="1" si="21"/>
        <v>111</v>
      </c>
      <c r="AC19" s="5">
        <f t="shared" ca="1" si="22"/>
        <v>55</v>
      </c>
      <c r="AD19" s="6">
        <f t="shared" ca="1" si="23"/>
        <v>177</v>
      </c>
      <c r="AE19" s="23">
        <f t="shared" ca="1" si="23"/>
        <v>187</v>
      </c>
      <c r="AF19" s="20">
        <f t="shared" ca="1" si="24"/>
        <v>65</v>
      </c>
      <c r="AG19" s="20">
        <f t="shared" ca="1" si="1"/>
        <v>149</v>
      </c>
      <c r="AH19" s="20">
        <f t="shared" ca="1" si="1"/>
        <v>93</v>
      </c>
      <c r="AI19" s="20">
        <f t="shared" ca="1" si="1"/>
        <v>223</v>
      </c>
      <c r="AJ19" s="1">
        <f t="shared" ca="1" si="25"/>
        <v>0.22569444444444445</v>
      </c>
      <c r="AK19" s="1">
        <f t="shared" ca="1" si="26"/>
        <v>0.61570247933884303</v>
      </c>
      <c r="AL19" s="1">
        <f t="shared" ca="1" si="27"/>
        <v>0.4037735849056604</v>
      </c>
      <c r="AM19" s="1">
        <f t="shared" ca="1" si="28"/>
        <v>0.54339622641509433</v>
      </c>
      <c r="AN19" s="1">
        <f ca="1"/>
        <v>0.22569444444444445</v>
      </c>
      <c r="AO19" s="1">
        <f ca="1"/>
        <v>0.61570247933884303</v>
      </c>
      <c r="AP19" s="1">
        <f ca="1"/>
        <v>0.4037735849056604</v>
      </c>
      <c r="AQ19" s="1">
        <f ca="1"/>
        <v>0.54339622641509433</v>
      </c>
      <c r="AR19" s="2">
        <f t="shared" ca="1" si="29"/>
        <v>0.31770178197064991</v>
      </c>
      <c r="AS19" s="2">
        <f t="shared" ca="1" si="30"/>
        <v>0.39000803489439861</v>
      </c>
      <c r="AT19" s="2">
        <f t="shared" ca="1" si="31"/>
        <v>0.17807914046121595</v>
      </c>
      <c r="AU19" s="1">
        <f t="shared" ca="1" si="40"/>
        <v>-1.6577497308629452E-2</v>
      </c>
      <c r="AV19" s="1">
        <f t="shared" ca="1" si="41"/>
        <v>0.13320066572747891</v>
      </c>
      <c r="AW19" s="1">
        <f t="shared" ca="1" si="42"/>
        <v>6.3799861181936646E-2</v>
      </c>
      <c r="BA19" s="1">
        <v>0.62318840579710144</v>
      </c>
      <c r="BB19" s="1">
        <v>0.6</v>
      </c>
      <c r="BC19" s="1">
        <v>0.61111111111111116</v>
      </c>
      <c r="BD19" s="1">
        <v>0.47916666666666669</v>
      </c>
      <c r="BE19" s="1">
        <v>0.2271062271062271</v>
      </c>
      <c r="BF19" s="1">
        <v>0.76264591439688711</v>
      </c>
      <c r="BG19" s="1">
        <v>0.48679245283018868</v>
      </c>
      <c r="BH19" s="1">
        <v>0.51509433962264151</v>
      </c>
      <c r="BI19" s="2">
        <f t="shared" si="33"/>
        <v>0.28798811251641443</v>
      </c>
      <c r="BJ19" s="2">
        <f t="shared" si="34"/>
        <v>0.53553968729066004</v>
      </c>
      <c r="BK19" s="2">
        <f t="shared" si="35"/>
        <v>0.25968622572396161</v>
      </c>
      <c r="BL19" s="1">
        <f t="shared" si="43"/>
        <v>-5.2289665261363361E-2</v>
      </c>
      <c r="BM19" s="1">
        <f t="shared" si="36"/>
        <v>0.28347619522716794</v>
      </c>
      <c r="BN19" s="1">
        <f t="shared" si="37"/>
        <v>0.1494084479461838</v>
      </c>
    </row>
    <row r="20" spans="1:66" x14ac:dyDescent="0.25">
      <c r="A20" s="2">
        <f t="shared" si="38"/>
        <v>17</v>
      </c>
      <c r="B20" s="2">
        <f ca="1">OFFSET(Vectors!A19,0,8*(-1+$A$2))</f>
        <v>346</v>
      </c>
      <c r="C20" s="2">
        <f ca="1">OFFSET(Vectors!B19,0,8*(-1+$A$2))</f>
        <v>0.22727272727272727</v>
      </c>
      <c r="D20" s="15">
        <f ca="1">OFFSET(Vectors!F19,0,8*(-1+$A$2))+NORMINV(RAND(),OFFSET(Vectors!G19,0,8*(-1+$A$2)),OFFSET(Vectors!H19,0,8*(-1+$A$2)))</f>
        <v>0.53670919918252558</v>
      </c>
      <c r="E20" s="2">
        <f t="shared" ca="1" si="2"/>
        <v>186</v>
      </c>
      <c r="F20" s="2">
        <f ca="1">B20-E20</f>
        <v>160</v>
      </c>
      <c r="G20" s="12">
        <f ca="1">OFFSET(Vectors!C19,0,8*(-1+$A$2))+NORMINV(RAND(),OFFSET(Vectors!D19,0,8*(-1+$A$2)),OFFSET(Vectors!E19,0,8*(-1+$A$2)))</f>
        <v>0.71808683452431521</v>
      </c>
      <c r="H20" s="4">
        <f t="shared" ca="1" si="3"/>
        <v>42</v>
      </c>
      <c r="I20" s="5">
        <f t="shared" ca="1" si="4"/>
        <v>144</v>
      </c>
      <c r="J20" s="6">
        <f t="shared" ca="1" si="5"/>
        <v>115</v>
      </c>
      <c r="K20" s="7">
        <f t="shared" ca="1" si="6"/>
        <v>45</v>
      </c>
      <c r="L20" s="4">
        <f t="shared" ca="1" si="7"/>
        <v>134</v>
      </c>
      <c r="M20" s="5">
        <f t="shared" ca="1" si="39"/>
        <v>52</v>
      </c>
      <c r="N20" s="6">
        <f t="shared" ca="1" si="8"/>
        <v>36</v>
      </c>
      <c r="O20" s="7">
        <f t="shared" ca="1" si="9"/>
        <v>124</v>
      </c>
      <c r="P20" s="4">
        <f t="shared" ca="1" si="10"/>
        <v>42</v>
      </c>
      <c r="Q20" s="5">
        <f t="shared" ca="1" si="11"/>
        <v>45</v>
      </c>
      <c r="R20" s="6">
        <f t="shared" ca="1" si="12"/>
        <v>115</v>
      </c>
      <c r="S20" s="7">
        <f t="shared" ca="1" si="13"/>
        <v>144</v>
      </c>
      <c r="T20" s="4">
        <f t="shared" ca="1" si="14"/>
        <v>134</v>
      </c>
      <c r="U20" s="5">
        <f t="shared" ca="1" si="15"/>
        <v>124</v>
      </c>
      <c r="V20" s="6">
        <f t="shared" ca="1" si="16"/>
        <v>36</v>
      </c>
      <c r="W20" s="7">
        <f t="shared" ca="1" si="17"/>
        <v>52</v>
      </c>
      <c r="X20" s="4">
        <f t="shared" ca="1" si="18"/>
        <v>42</v>
      </c>
      <c r="Y20" s="5">
        <f t="shared" ca="1" si="19"/>
        <v>115</v>
      </c>
      <c r="Z20" s="6">
        <f t="shared" ca="1" si="20"/>
        <v>144</v>
      </c>
      <c r="AA20" s="7">
        <f t="shared" ca="1" si="20"/>
        <v>45</v>
      </c>
      <c r="AB20" s="4">
        <f t="shared" ca="1" si="21"/>
        <v>134</v>
      </c>
      <c r="AC20" s="5">
        <f t="shared" ca="1" si="22"/>
        <v>36</v>
      </c>
      <c r="AD20" s="6">
        <f t="shared" ca="1" si="23"/>
        <v>52</v>
      </c>
      <c r="AE20" s="23">
        <f t="shared" ca="1" si="23"/>
        <v>124</v>
      </c>
      <c r="AF20" s="20">
        <f t="shared" ca="1" si="24"/>
        <v>42</v>
      </c>
      <c r="AG20" s="20">
        <f t="shared" ca="1" si="24"/>
        <v>45</v>
      </c>
      <c r="AH20" s="20">
        <f t="shared" ca="1" si="24"/>
        <v>115</v>
      </c>
      <c r="AI20" s="20">
        <f t="shared" ca="1" si="24"/>
        <v>144</v>
      </c>
      <c r="AJ20" s="1">
        <f t="shared" ca="1" si="25"/>
        <v>0.22580645161290322</v>
      </c>
      <c r="AK20" s="1">
        <f t="shared" ca="1" si="26"/>
        <v>0.28125</v>
      </c>
      <c r="AL20" s="1">
        <f t="shared" ca="1" si="27"/>
        <v>0.25144508670520233</v>
      </c>
      <c r="AM20" s="1">
        <f t="shared" ca="1" si="28"/>
        <v>0.53757225433526012</v>
      </c>
      <c r="AN20" s="1">
        <f ca="1"/>
        <v>0.22580645161290322</v>
      </c>
      <c r="AO20" s="1">
        <f ca="1"/>
        <v>0.28125</v>
      </c>
      <c r="AP20" s="1">
        <f ca="1"/>
        <v>0.25144508670520233</v>
      </c>
      <c r="AQ20" s="1">
        <f ca="1"/>
        <v>0.53757225433526012</v>
      </c>
      <c r="AR20" s="2">
        <f t="shared" ca="1" si="29"/>
        <v>0.31176580272235688</v>
      </c>
      <c r="AS20" s="2">
        <f t="shared" ca="1" si="30"/>
        <v>5.544354838709678E-2</v>
      </c>
      <c r="AT20" s="2">
        <f t="shared" ca="1" si="31"/>
        <v>2.5638635092299106E-2</v>
      </c>
      <c r="AU20" s="1">
        <f t="shared" ca="1" si="40"/>
        <v>-5.9359792482930329E-3</v>
      </c>
      <c r="AV20" s="1">
        <f t="shared" ca="1" si="41"/>
        <v>-0.33456448650730186</v>
      </c>
      <c r="AW20" s="1">
        <f t="shared" ca="1" si="42"/>
        <v>-0.15244050536891685</v>
      </c>
      <c r="BA20" s="1">
        <v>0.77611940298507465</v>
      </c>
      <c r="BB20" s="1">
        <v>0.79452054794520555</v>
      </c>
      <c r="BC20" s="1">
        <v>0.7857142857142857</v>
      </c>
      <c r="BD20" s="1">
        <v>0.47857142857142859</v>
      </c>
      <c r="BE20" s="1">
        <v>0.22727272727272727</v>
      </c>
      <c r="BF20" s="1">
        <v>0.90186915887850472</v>
      </c>
      <c r="BG20" s="1">
        <v>0.6445086705202312</v>
      </c>
      <c r="BH20" s="1">
        <v>0.38150289017341038</v>
      </c>
      <c r="BI20" s="2">
        <f t="shared" si="33"/>
        <v>0.15423016290068312</v>
      </c>
      <c r="BJ20" s="2">
        <f t="shared" si="34"/>
        <v>0.67459643160577742</v>
      </c>
      <c r="BK20" s="2">
        <f t="shared" si="35"/>
        <v>0.4172359432475039</v>
      </c>
      <c r="BL20" s="1">
        <f t="shared" si="43"/>
        <v>-0.13375794961573131</v>
      </c>
      <c r="BM20" s="1">
        <f t="shared" si="36"/>
        <v>0.13905674431511739</v>
      </c>
      <c r="BN20" s="1">
        <f t="shared" si="37"/>
        <v>0.1575497175235423</v>
      </c>
    </row>
    <row r="21" spans="1:66" x14ac:dyDescent="0.25">
      <c r="A21" s="2">
        <f t="shared" si="38"/>
        <v>18</v>
      </c>
      <c r="B21" s="2">
        <f ca="1">OFFSET(Vectors!A20,0,8*(-1+$A$2))</f>
        <v>598</v>
      </c>
      <c r="C21" s="2">
        <f ca="1">OFFSET(Vectors!B20,0,8*(-1+$A$2))</f>
        <v>0.23353293413173654</v>
      </c>
      <c r="D21" s="15">
        <f ca="1">OFFSET(Vectors!F20,0,8*(-1+$A$2))+NORMINV(RAND(),OFFSET(Vectors!G20,0,8*(-1+$A$2)),OFFSET(Vectors!H20,0,8*(-1+$A$2)))</f>
        <v>0.60092229064296654</v>
      </c>
      <c r="E21" s="2">
        <f t="shared" ca="1" si="2"/>
        <v>359</v>
      </c>
      <c r="F21" s="2">
        <f ca="1">B21-E21</f>
        <v>239</v>
      </c>
      <c r="G21" s="12">
        <f ca="1">OFFSET(Vectors!C20,0,8*(-1+$A$2))+NORMINV(RAND(),OFFSET(Vectors!D20,0,8*(-1+$A$2)),OFFSET(Vectors!E20,0,8*(-1+$A$2)))</f>
        <v>0.53979281580081451</v>
      </c>
      <c r="H21" s="4">
        <f t="shared" ca="1" si="3"/>
        <v>84</v>
      </c>
      <c r="I21" s="5">
        <f t="shared" ca="1" si="4"/>
        <v>275</v>
      </c>
      <c r="J21" s="6">
        <f t="shared" ca="1" si="5"/>
        <v>129</v>
      </c>
      <c r="K21" s="7">
        <f t="shared" ca="1" si="6"/>
        <v>110</v>
      </c>
      <c r="L21" s="4">
        <f t="shared" ca="1" si="7"/>
        <v>194</v>
      </c>
      <c r="M21" s="5">
        <f t="shared" ca="1" si="39"/>
        <v>165</v>
      </c>
      <c r="N21" s="6">
        <f t="shared" ca="1" si="8"/>
        <v>56</v>
      </c>
      <c r="O21" s="7">
        <f t="shared" ca="1" si="9"/>
        <v>183</v>
      </c>
      <c r="P21" s="4">
        <f t="shared" ca="1" si="10"/>
        <v>84</v>
      </c>
      <c r="Q21" s="5">
        <f t="shared" ca="1" si="11"/>
        <v>110</v>
      </c>
      <c r="R21" s="6">
        <f t="shared" ca="1" si="12"/>
        <v>129</v>
      </c>
      <c r="S21" s="7">
        <f t="shared" ca="1" si="13"/>
        <v>275</v>
      </c>
      <c r="T21" s="4">
        <f t="shared" ca="1" si="14"/>
        <v>194</v>
      </c>
      <c r="U21" s="5">
        <f t="shared" ca="1" si="15"/>
        <v>183</v>
      </c>
      <c r="V21" s="6">
        <f t="shared" ca="1" si="16"/>
        <v>56</v>
      </c>
      <c r="W21" s="7">
        <f t="shared" ca="1" si="17"/>
        <v>165</v>
      </c>
      <c r="X21" s="4">
        <f t="shared" ca="1" si="18"/>
        <v>84</v>
      </c>
      <c r="Y21" s="5">
        <f t="shared" ca="1" si="19"/>
        <v>129</v>
      </c>
      <c r="Z21" s="6">
        <f t="shared" ca="1" si="20"/>
        <v>275</v>
      </c>
      <c r="AA21" s="7">
        <f t="shared" ca="1" si="20"/>
        <v>110</v>
      </c>
      <c r="AB21" s="4">
        <f t="shared" ca="1" si="21"/>
        <v>194</v>
      </c>
      <c r="AC21" s="5">
        <f t="shared" ca="1" si="22"/>
        <v>56</v>
      </c>
      <c r="AD21" s="6">
        <f t="shared" ca="1" si="23"/>
        <v>165</v>
      </c>
      <c r="AE21" s="23">
        <f t="shared" ca="1" si="23"/>
        <v>183</v>
      </c>
      <c r="AF21" s="20">
        <f t="shared" ca="1" si="24"/>
        <v>84</v>
      </c>
      <c r="AG21" s="20">
        <f t="shared" ca="1" si="24"/>
        <v>110</v>
      </c>
      <c r="AH21" s="20">
        <f t="shared" ca="1" si="24"/>
        <v>129</v>
      </c>
      <c r="AI21" s="20">
        <f t="shared" ca="1" si="24"/>
        <v>275</v>
      </c>
      <c r="AJ21" s="1">
        <f t="shared" ca="1" si="25"/>
        <v>0.23398328690807799</v>
      </c>
      <c r="AK21" s="1">
        <f t="shared" ca="1" si="26"/>
        <v>0.46025104602510458</v>
      </c>
      <c r="AL21" s="1">
        <f t="shared" ca="1" si="27"/>
        <v>0.32441471571906355</v>
      </c>
      <c r="AM21" s="1">
        <f t="shared" ca="1" si="28"/>
        <v>0.60033444816053516</v>
      </c>
      <c r="AN21" s="1">
        <f ca="1"/>
        <v>0.23398328690807799</v>
      </c>
      <c r="AO21" s="1">
        <f ca="1"/>
        <v>0.46025104602510458</v>
      </c>
      <c r="AP21" s="1">
        <f ca="1"/>
        <v>0.32441471571906355</v>
      </c>
      <c r="AQ21" s="1">
        <f ca="1"/>
        <v>0.60033444816053516</v>
      </c>
      <c r="AR21" s="2">
        <f t="shared" ca="1" si="29"/>
        <v>0.36635116125245715</v>
      </c>
      <c r="AS21" s="2">
        <f t="shared" ca="1" si="30"/>
        <v>0.2262677591170266</v>
      </c>
      <c r="AT21" s="2">
        <f t="shared" ca="1" si="31"/>
        <v>9.0431428810985565E-2</v>
      </c>
      <c r="AU21" s="1">
        <f t="shared" ca="1" si="40"/>
        <v>5.458535853010027E-2</v>
      </c>
      <c r="AV21" s="1">
        <f t="shared" ca="1" si="41"/>
        <v>0.17082421072992982</v>
      </c>
      <c r="AW21" s="1">
        <f t="shared" ca="1" si="42"/>
        <v>6.4792793718686459E-2</v>
      </c>
      <c r="BA21" s="1">
        <v>0.71830985915492962</v>
      </c>
      <c r="BB21" s="1">
        <v>0.71212121212121215</v>
      </c>
      <c r="BC21" s="1">
        <v>0.71532846715328469</v>
      </c>
      <c r="BD21" s="1">
        <v>0.51824817518248179</v>
      </c>
      <c r="BE21" s="1">
        <v>0.23353293413173654</v>
      </c>
      <c r="BF21" s="1">
        <v>0.38636363636363635</v>
      </c>
      <c r="BG21" s="1">
        <v>0.30100334448160537</v>
      </c>
      <c r="BH21" s="1">
        <v>0.55852842809364545</v>
      </c>
      <c r="BI21" s="2">
        <f t="shared" si="33"/>
        <v>0.32499549396190891</v>
      </c>
      <c r="BJ21" s="2">
        <f t="shared" si="34"/>
        <v>0.15283070223189982</v>
      </c>
      <c r="BK21" s="2">
        <f t="shared" si="35"/>
        <v>6.7470410349868837E-2</v>
      </c>
      <c r="BL21" s="1">
        <f t="shared" si="43"/>
        <v>0.17076533106122579</v>
      </c>
      <c r="BM21" s="1">
        <f t="shared" si="36"/>
        <v>-0.52176572937387755</v>
      </c>
      <c r="BN21" s="1">
        <f t="shared" si="37"/>
        <v>-0.34976553289763507</v>
      </c>
    </row>
    <row r="22" spans="1:66" x14ac:dyDescent="0.25">
      <c r="A22" s="2">
        <f t="shared" si="38"/>
        <v>19</v>
      </c>
      <c r="B22" s="2">
        <f ca="1">OFFSET(Vectors!A21,0,8*(-1+$A$2))</f>
        <v>477</v>
      </c>
      <c r="C22" s="2">
        <f ca="1">OFFSET(Vectors!B21,0,8*(-1+$A$2))</f>
        <v>0.24031007751937986</v>
      </c>
      <c r="D22" s="15">
        <f ca="1">OFFSET(Vectors!F21,0,8*(-1+$A$2))+NORMINV(RAND(),OFFSET(Vectors!G21,0,8*(-1+$A$2)),OFFSET(Vectors!H21,0,8*(-1+$A$2)))</f>
        <v>0.50683714573216743</v>
      </c>
      <c r="E22" s="2">
        <f t="shared" ca="1" si="2"/>
        <v>242</v>
      </c>
      <c r="F22" s="2">
        <f ca="1">B22-E22</f>
        <v>235</v>
      </c>
      <c r="G22" s="12">
        <f ca="1">OFFSET(Vectors!C21,0,8*(-1+$A$2))+NORMINV(RAND(),OFFSET(Vectors!D21,0,8*(-1+$A$2)),OFFSET(Vectors!E21,0,8*(-1+$A$2)))</f>
        <v>0.27808699940824266</v>
      </c>
      <c r="H22" s="4">
        <f t="shared" ca="1" si="3"/>
        <v>58</v>
      </c>
      <c r="I22" s="5">
        <f t="shared" ca="1" si="4"/>
        <v>184</v>
      </c>
      <c r="J22" s="6">
        <f t="shared" ca="1" si="5"/>
        <v>65</v>
      </c>
      <c r="K22" s="7">
        <f t="shared" ca="1" si="6"/>
        <v>170</v>
      </c>
      <c r="L22" s="4">
        <f t="shared" ca="1" si="7"/>
        <v>67</v>
      </c>
      <c r="M22" s="5">
        <f t="shared" ca="1" si="39"/>
        <v>175</v>
      </c>
      <c r="N22" s="6">
        <f t="shared" ca="1" si="8"/>
        <v>56</v>
      </c>
      <c r="O22" s="7">
        <f t="shared" ca="1" si="9"/>
        <v>179</v>
      </c>
      <c r="P22" s="4">
        <f t="shared" ca="1" si="10"/>
        <v>58</v>
      </c>
      <c r="Q22" s="5">
        <f t="shared" ca="1" si="11"/>
        <v>170</v>
      </c>
      <c r="R22" s="6">
        <f t="shared" ca="1" si="12"/>
        <v>65</v>
      </c>
      <c r="S22" s="7">
        <f t="shared" ca="1" si="13"/>
        <v>184</v>
      </c>
      <c r="T22" s="4">
        <f t="shared" ca="1" si="14"/>
        <v>67</v>
      </c>
      <c r="U22" s="5">
        <f t="shared" ca="1" si="15"/>
        <v>179</v>
      </c>
      <c r="V22" s="6">
        <f t="shared" ca="1" si="16"/>
        <v>56</v>
      </c>
      <c r="W22" s="7">
        <f t="shared" ca="1" si="17"/>
        <v>175</v>
      </c>
      <c r="X22" s="4">
        <f t="shared" ca="1" si="18"/>
        <v>58</v>
      </c>
      <c r="Y22" s="5">
        <f t="shared" ca="1" si="19"/>
        <v>65</v>
      </c>
      <c r="Z22" s="6">
        <f t="shared" ca="1" si="20"/>
        <v>184</v>
      </c>
      <c r="AA22" s="7">
        <f t="shared" ca="1" si="20"/>
        <v>170</v>
      </c>
      <c r="AB22" s="4">
        <f t="shared" ca="1" si="21"/>
        <v>67</v>
      </c>
      <c r="AC22" s="5">
        <f t="shared" ca="1" si="22"/>
        <v>56</v>
      </c>
      <c r="AD22" s="6">
        <f t="shared" ca="1" si="23"/>
        <v>175</v>
      </c>
      <c r="AE22" s="23">
        <f t="shared" ca="1" si="23"/>
        <v>179</v>
      </c>
      <c r="AF22" s="20">
        <f t="shared" ca="1" si="24"/>
        <v>58</v>
      </c>
      <c r="AG22" s="20">
        <f t="shared" ca="1" si="24"/>
        <v>170</v>
      </c>
      <c r="AH22" s="20">
        <f t="shared" ca="1" si="24"/>
        <v>65</v>
      </c>
      <c r="AI22" s="20">
        <f t="shared" ca="1" si="24"/>
        <v>184</v>
      </c>
      <c r="AJ22" s="1">
        <f t="shared" ca="1" si="25"/>
        <v>0.23966942148760331</v>
      </c>
      <c r="AK22" s="1">
        <f t="shared" ca="1" si="26"/>
        <v>0.72340425531914887</v>
      </c>
      <c r="AL22" s="1">
        <f t="shared" ca="1" si="27"/>
        <v>0.4779874213836478</v>
      </c>
      <c r="AM22" s="1">
        <f t="shared" ca="1" si="28"/>
        <v>0.5073375262054507</v>
      </c>
      <c r="AN22" s="1">
        <f ca="1"/>
        <v>0.23886639676113361</v>
      </c>
      <c r="AO22" s="1">
        <f ca="1"/>
        <v>0.49382716049382713</v>
      </c>
      <c r="AP22" s="1">
        <f ca="1"/>
        <v>0.33985330073349634</v>
      </c>
      <c r="AQ22" s="1">
        <f ca="1"/>
        <v>0.60391198044009775</v>
      </c>
      <c r="AR22" s="2">
        <f t="shared" ca="1" si="29"/>
        <v>0.36504558367896411</v>
      </c>
      <c r="AS22" s="2">
        <f t="shared" ca="1" si="30"/>
        <v>0.2549607637326935</v>
      </c>
      <c r="AT22" s="2">
        <f t="shared" ca="1" si="31"/>
        <v>0.10098690397236273</v>
      </c>
      <c r="AU22" s="1">
        <f t="shared" ca="1" si="40"/>
        <v>-1.3055775734930331E-3</v>
      </c>
      <c r="AV22" s="1">
        <f t="shared" ca="1" si="41"/>
        <v>2.8693004615666901E-2</v>
      </c>
      <c r="AW22" s="1">
        <f t="shared" ca="1" si="42"/>
        <v>1.055547516137717E-2</v>
      </c>
      <c r="BA22" s="1">
        <v>0.29230769230769232</v>
      </c>
      <c r="BB22" s="1">
        <v>0.41747572815533984</v>
      </c>
      <c r="BC22" s="1">
        <v>0.34763948497854075</v>
      </c>
      <c r="BD22" s="1">
        <v>0.55793991416309008</v>
      </c>
      <c r="BE22" s="1">
        <v>0.24031007751937986</v>
      </c>
      <c r="BF22" s="1">
        <v>0.40182648401826482</v>
      </c>
      <c r="BG22" s="1">
        <v>0.31446540880503143</v>
      </c>
      <c r="BH22" s="1">
        <v>0.54088050314465408</v>
      </c>
      <c r="BI22" s="2">
        <f t="shared" si="33"/>
        <v>0.30057042562527425</v>
      </c>
      <c r="BJ22" s="2">
        <f t="shared" si="34"/>
        <v>0.16151640649888496</v>
      </c>
      <c r="BK22" s="2">
        <f t="shared" si="35"/>
        <v>7.4155331285651577E-2</v>
      </c>
      <c r="BL22" s="1">
        <f t="shared" si="43"/>
        <v>-2.4425068336634659E-2</v>
      </c>
      <c r="BM22" s="1">
        <f t="shared" si="36"/>
        <v>8.6857042669851448E-3</v>
      </c>
      <c r="BN22" s="1">
        <f t="shared" si="37"/>
        <v>6.6849209357827399E-3</v>
      </c>
    </row>
    <row r="23" spans="1:66" x14ac:dyDescent="0.25">
      <c r="A23" s="2">
        <f t="shared" si="38"/>
        <v>20</v>
      </c>
      <c r="B23" s="2">
        <f ca="1">OFFSET(Vectors!A22,0,8*(-1+$A$2))</f>
        <v>409</v>
      </c>
      <c r="C23" s="2">
        <f ca="1">OFFSET(Vectors!B22,0,8*(-1+$A$2))</f>
        <v>0.24074074074074073</v>
      </c>
      <c r="D23" s="15">
        <f ca="1">OFFSET(Vectors!F22,0,8*(-1+$A$2))+NORMINV(RAND(),OFFSET(Vectors!G22,0,8*(-1+$A$2)),OFFSET(Vectors!H22,0,8*(-1+$A$2)))</f>
        <v>0.60512671220451286</v>
      </c>
      <c r="E23" s="2">
        <f t="shared" ca="1" si="2"/>
        <v>247</v>
      </c>
      <c r="F23" s="2">
        <f ca="1">B23-E23</f>
        <v>162</v>
      </c>
      <c r="G23" s="12">
        <f ca="1">OFFSET(Vectors!C22,0,8*(-1+$A$2))+NORMINV(RAND(),OFFSET(Vectors!D22,0,8*(-1+$A$2)),OFFSET(Vectors!E22,0,8*(-1+$A$2)))</f>
        <v>0.50462386051880681</v>
      </c>
      <c r="H23" s="4">
        <f t="shared" ca="1" si="3"/>
        <v>59</v>
      </c>
      <c r="I23" s="5">
        <f t="shared" ca="1" si="4"/>
        <v>188</v>
      </c>
      <c r="J23" s="6">
        <f t="shared" ca="1" si="5"/>
        <v>82</v>
      </c>
      <c r="K23" s="7">
        <f t="shared" ca="1" si="6"/>
        <v>80</v>
      </c>
      <c r="L23" s="4">
        <f t="shared" ca="1" si="7"/>
        <v>125</v>
      </c>
      <c r="M23" s="5">
        <f t="shared" ca="1" si="39"/>
        <v>122</v>
      </c>
      <c r="N23" s="6">
        <f t="shared" ca="1" si="8"/>
        <v>39</v>
      </c>
      <c r="O23" s="7">
        <f t="shared" ca="1" si="9"/>
        <v>123</v>
      </c>
      <c r="P23" s="4">
        <f t="shared" ca="1" si="10"/>
        <v>59</v>
      </c>
      <c r="Q23" s="5">
        <f t="shared" ca="1" si="11"/>
        <v>80</v>
      </c>
      <c r="R23" s="6">
        <f t="shared" ca="1" si="12"/>
        <v>82</v>
      </c>
      <c r="S23" s="7">
        <f t="shared" ca="1" si="13"/>
        <v>188</v>
      </c>
      <c r="T23" s="4">
        <f t="shared" ca="1" si="14"/>
        <v>125</v>
      </c>
      <c r="U23" s="5">
        <f t="shared" ca="1" si="15"/>
        <v>123</v>
      </c>
      <c r="V23" s="6">
        <f t="shared" ca="1" si="16"/>
        <v>39</v>
      </c>
      <c r="W23" s="7">
        <f t="shared" ca="1" si="17"/>
        <v>122</v>
      </c>
      <c r="X23" s="4">
        <f t="shared" ca="1" si="18"/>
        <v>59</v>
      </c>
      <c r="Y23" s="5">
        <f t="shared" ca="1" si="19"/>
        <v>82</v>
      </c>
      <c r="Z23" s="6">
        <f t="shared" ca="1" si="20"/>
        <v>188</v>
      </c>
      <c r="AA23" s="7">
        <f t="shared" ca="1" si="20"/>
        <v>80</v>
      </c>
      <c r="AB23" s="4">
        <f t="shared" ca="1" si="21"/>
        <v>125</v>
      </c>
      <c r="AC23" s="5">
        <f t="shared" ca="1" si="22"/>
        <v>39</v>
      </c>
      <c r="AD23" s="6">
        <f t="shared" ca="1" si="23"/>
        <v>122</v>
      </c>
      <c r="AE23" s="23">
        <f t="shared" ca="1" si="23"/>
        <v>123</v>
      </c>
      <c r="AF23" s="20">
        <f t="shared" ca="1" si="24"/>
        <v>59</v>
      </c>
      <c r="AG23" s="20">
        <f t="shared" ca="1" si="24"/>
        <v>80</v>
      </c>
      <c r="AH23" s="20">
        <f t="shared" ca="1" si="24"/>
        <v>82</v>
      </c>
      <c r="AI23" s="20">
        <f t="shared" ca="1" si="24"/>
        <v>188</v>
      </c>
      <c r="AJ23" s="1">
        <f t="shared" ca="1" si="25"/>
        <v>0.23886639676113361</v>
      </c>
      <c r="AK23" s="1">
        <f t="shared" ca="1" si="26"/>
        <v>0.49382716049382713</v>
      </c>
      <c r="AL23" s="1">
        <f t="shared" ca="1" si="27"/>
        <v>0.33985330073349634</v>
      </c>
      <c r="AM23" s="1">
        <f t="shared" ca="1" si="28"/>
        <v>0.60391198044009775</v>
      </c>
      <c r="AN23" s="1">
        <f ca="1"/>
        <v>0.23966942148760331</v>
      </c>
      <c r="AO23" s="1">
        <f ca="1"/>
        <v>0.72340425531914887</v>
      </c>
      <c r="AP23" s="1">
        <f ca="1"/>
        <v>0.4779874213836478</v>
      </c>
      <c r="AQ23" s="1">
        <f ca="1"/>
        <v>0.5073375262054507</v>
      </c>
      <c r="AR23" s="2">
        <f t="shared" ca="1" si="29"/>
        <v>0.26766810471784741</v>
      </c>
      <c r="AS23" s="2">
        <f t="shared" ca="1" si="30"/>
        <v>0.48373483383154559</v>
      </c>
      <c r="AT23" s="2">
        <f t="shared" ca="1" si="31"/>
        <v>0.23831799989604449</v>
      </c>
      <c r="AU23" s="1">
        <f t="shared" ca="1" si="40"/>
        <v>-9.7377478961116704E-2</v>
      </c>
      <c r="AV23" s="1">
        <f t="shared" ca="1" si="41"/>
        <v>0.22877407009885209</v>
      </c>
      <c r="AW23" s="1">
        <f t="shared" ca="1" si="42"/>
        <v>0.13733109592368176</v>
      </c>
      <c r="BA23" s="1">
        <v>0.19587628865979381</v>
      </c>
      <c r="BB23" s="1">
        <v>0.36363636363636365</v>
      </c>
      <c r="BC23" s="1">
        <v>0.26380368098159507</v>
      </c>
      <c r="BD23" s="1">
        <v>0.59509202453987731</v>
      </c>
      <c r="BE23" s="1">
        <v>0.24074074074074073</v>
      </c>
      <c r="BF23" s="1">
        <v>0.35233160621761661</v>
      </c>
      <c r="BG23" s="1">
        <v>0.29339853300733498</v>
      </c>
      <c r="BH23" s="1">
        <v>0.52811735941320292</v>
      </c>
      <c r="BI23" s="2">
        <f t="shared" si="33"/>
        <v>0.28737661867246223</v>
      </c>
      <c r="BJ23" s="2">
        <f t="shared" si="34"/>
        <v>0.11159086547687588</v>
      </c>
      <c r="BK23" s="2">
        <f t="shared" si="35"/>
        <v>5.2657792266594255E-2</v>
      </c>
      <c r="BL23" s="1">
        <f t="shared" si="43"/>
        <v>-1.3193806952812026E-2</v>
      </c>
      <c r="BM23" s="1">
        <f t="shared" si="36"/>
        <v>-4.9925541022009079E-2</v>
      </c>
      <c r="BN23" s="1">
        <f t="shared" si="37"/>
        <v>-2.1497539019057321E-2</v>
      </c>
    </row>
    <row r="24" spans="1:66" x14ac:dyDescent="0.25">
      <c r="A24" s="2">
        <f t="shared" si="38"/>
        <v>21</v>
      </c>
      <c r="B24" s="2">
        <f ca="1">OFFSET(Vectors!A23,0,8*(-1+$A$2))</f>
        <v>321</v>
      </c>
      <c r="C24" s="2">
        <f ca="1">OFFSET(Vectors!B23,0,8*(-1+$A$2))</f>
        <v>0.24657534246575341</v>
      </c>
      <c r="D24" s="15">
        <f ca="1">OFFSET(Vectors!F23,0,8*(-1+$A$2))+NORMINV(RAND(),OFFSET(Vectors!G23,0,8*(-1+$A$2)),OFFSET(Vectors!H23,0,8*(-1+$A$2)))</f>
        <v>0.52316457431687624</v>
      </c>
      <c r="E24" s="2">
        <f t="shared" ca="1" si="2"/>
        <v>168</v>
      </c>
      <c r="F24" s="2">
        <f ca="1">B24-E24</f>
        <v>153</v>
      </c>
      <c r="G24" s="12">
        <f ca="1">OFFSET(Vectors!C23,0,8*(-1+$A$2))+NORMINV(RAND(),OFFSET(Vectors!D23,0,8*(-1+$A$2)),OFFSET(Vectors!E23,0,8*(-1+$A$2)))</f>
        <v>0.59099044768643938</v>
      </c>
      <c r="H24" s="4">
        <f t="shared" ca="1" si="3"/>
        <v>41</v>
      </c>
      <c r="I24" s="5">
        <f t="shared" ca="1" si="4"/>
        <v>127</v>
      </c>
      <c r="J24" s="6">
        <f t="shared" ca="1" si="5"/>
        <v>90</v>
      </c>
      <c r="K24" s="7">
        <f t="shared" ca="1" si="6"/>
        <v>63</v>
      </c>
      <c r="L24" s="4">
        <f t="shared" ca="1" si="7"/>
        <v>99</v>
      </c>
      <c r="M24" s="5">
        <f t="shared" ca="1" si="39"/>
        <v>69</v>
      </c>
      <c r="N24" s="6">
        <f t="shared" ca="1" si="8"/>
        <v>38</v>
      </c>
      <c r="O24" s="7">
        <f t="shared" ca="1" si="9"/>
        <v>115</v>
      </c>
      <c r="P24" s="4">
        <f t="shared" ca="1" si="10"/>
        <v>41</v>
      </c>
      <c r="Q24" s="5">
        <f t="shared" ca="1" si="11"/>
        <v>63</v>
      </c>
      <c r="R24" s="6">
        <f t="shared" ca="1" si="12"/>
        <v>90</v>
      </c>
      <c r="S24" s="7">
        <f t="shared" ca="1" si="13"/>
        <v>127</v>
      </c>
      <c r="T24" s="4">
        <f t="shared" ca="1" si="14"/>
        <v>99</v>
      </c>
      <c r="U24" s="5">
        <f t="shared" ca="1" si="15"/>
        <v>115</v>
      </c>
      <c r="V24" s="6">
        <f t="shared" ca="1" si="16"/>
        <v>38</v>
      </c>
      <c r="W24" s="7">
        <f t="shared" ca="1" si="17"/>
        <v>69</v>
      </c>
      <c r="X24" s="4">
        <f t="shared" ca="1" si="18"/>
        <v>41</v>
      </c>
      <c r="Y24" s="5">
        <f t="shared" ca="1" si="19"/>
        <v>90</v>
      </c>
      <c r="Z24" s="6">
        <f t="shared" ca="1" si="20"/>
        <v>127</v>
      </c>
      <c r="AA24" s="7">
        <f t="shared" ca="1" si="20"/>
        <v>63</v>
      </c>
      <c r="AB24" s="4">
        <f t="shared" ca="1" si="21"/>
        <v>99</v>
      </c>
      <c r="AC24" s="5">
        <f t="shared" ca="1" si="22"/>
        <v>38</v>
      </c>
      <c r="AD24" s="6">
        <f t="shared" ca="1" si="23"/>
        <v>69</v>
      </c>
      <c r="AE24" s="23">
        <f t="shared" ca="1" si="23"/>
        <v>115</v>
      </c>
      <c r="AF24" s="20">
        <f t="shared" ca="1" si="24"/>
        <v>41</v>
      </c>
      <c r="AG24" s="20">
        <f t="shared" ca="1" si="24"/>
        <v>63</v>
      </c>
      <c r="AH24" s="20">
        <f t="shared" ca="1" si="24"/>
        <v>90</v>
      </c>
      <c r="AI24" s="20">
        <f t="shared" ca="1" si="24"/>
        <v>127</v>
      </c>
      <c r="AJ24" s="1">
        <f t="shared" ca="1" si="25"/>
        <v>0.24404761904761904</v>
      </c>
      <c r="AK24" s="1">
        <f t="shared" ca="1" si="26"/>
        <v>0.41176470588235292</v>
      </c>
      <c r="AL24" s="1">
        <f t="shared" ca="1" si="27"/>
        <v>0.32398753894080995</v>
      </c>
      <c r="AM24" s="1">
        <f t="shared" ca="1" si="28"/>
        <v>0.52336448598130836</v>
      </c>
      <c r="AN24" s="1">
        <f ca="1"/>
        <v>0.24404761904761904</v>
      </c>
      <c r="AO24" s="1">
        <f ca="1"/>
        <v>0.41176470588235292</v>
      </c>
      <c r="AP24" s="1">
        <f ca="1"/>
        <v>0.32398753894080995</v>
      </c>
      <c r="AQ24" s="1">
        <f ca="1"/>
        <v>0.52336448598130836</v>
      </c>
      <c r="AR24" s="2">
        <f t="shared" ca="1" si="29"/>
        <v>0.27931686693368929</v>
      </c>
      <c r="AS24" s="2">
        <f t="shared" ca="1" si="30"/>
        <v>0.16771708683473388</v>
      </c>
      <c r="AT24" s="2">
        <f t="shared" ca="1" si="31"/>
        <v>7.9939919893190908E-2</v>
      </c>
      <c r="AU24" s="1">
        <f t="shared" ca="1" si="40"/>
        <v>1.1648762215841879E-2</v>
      </c>
      <c r="AV24" s="1">
        <f t="shared" ca="1" si="41"/>
        <v>-0.31601774699681173</v>
      </c>
      <c r="AW24" s="1">
        <f t="shared" ca="1" si="42"/>
        <v>-0.15837808000285358</v>
      </c>
      <c r="BA24" s="1">
        <v>0.25358851674641147</v>
      </c>
      <c r="BB24" s="1">
        <v>0.41258741258741261</v>
      </c>
      <c r="BC24" s="1">
        <v>0.31818181818181818</v>
      </c>
      <c r="BD24" s="1">
        <v>0.59375</v>
      </c>
      <c r="BE24" s="1">
        <v>0.24657534246575341</v>
      </c>
      <c r="BF24" s="1">
        <v>0.86285714285714288</v>
      </c>
      <c r="BG24" s="1">
        <v>0.58255451713395634</v>
      </c>
      <c r="BH24" s="1">
        <v>0.45482866043613707</v>
      </c>
      <c r="BI24" s="2">
        <f t="shared" si="33"/>
        <v>0.20825331797038366</v>
      </c>
      <c r="BJ24" s="2">
        <f t="shared" si="34"/>
        <v>0.61628180039138947</v>
      </c>
      <c r="BK24" s="2">
        <f t="shared" si="35"/>
        <v>0.33597917466820293</v>
      </c>
      <c r="BL24" s="1">
        <f t="shared" si="43"/>
        <v>-7.9123300702078569E-2</v>
      </c>
      <c r="BM24" s="1">
        <f t="shared" si="36"/>
        <v>0.50469093491451356</v>
      </c>
      <c r="BN24" s="1">
        <f t="shared" si="37"/>
        <v>0.28332138240160865</v>
      </c>
    </row>
    <row r="25" spans="1:66" x14ac:dyDescent="0.25">
      <c r="A25" s="2">
        <f t="shared" si="38"/>
        <v>22</v>
      </c>
      <c r="B25" s="2">
        <f ca="1">OFFSET(Vectors!A24,0,8*(-1+$A$2))</f>
        <v>312</v>
      </c>
      <c r="C25" s="2">
        <f ca="1">OFFSET(Vectors!B24,0,8*(-1+$A$2))</f>
        <v>0.24848484848484848</v>
      </c>
      <c r="D25" s="15">
        <f ca="1">OFFSET(Vectors!F24,0,8*(-1+$A$2))+NORMINV(RAND(),OFFSET(Vectors!G24,0,8*(-1+$A$2)),OFFSET(Vectors!H24,0,8*(-1+$A$2)))</f>
        <v>0.51732529047741982</v>
      </c>
      <c r="E25" s="2">
        <f t="shared" ca="1" si="2"/>
        <v>161</v>
      </c>
      <c r="F25" s="2">
        <f ca="1">B25-E25</f>
        <v>151</v>
      </c>
      <c r="G25" s="12">
        <f ca="1">OFFSET(Vectors!C24,0,8*(-1+$A$2))+NORMINV(RAND(),OFFSET(Vectors!D24,0,8*(-1+$A$2)),OFFSET(Vectors!E24,0,8*(-1+$A$2)))</f>
        <v>0.63527798328638196</v>
      </c>
      <c r="H25" s="4">
        <f t="shared" ca="1" si="3"/>
        <v>40</v>
      </c>
      <c r="I25" s="5">
        <f t="shared" ca="1" si="4"/>
        <v>121</v>
      </c>
      <c r="J25" s="6">
        <f t="shared" ca="1" si="5"/>
        <v>96</v>
      </c>
      <c r="K25" s="7">
        <f t="shared" ca="1" si="6"/>
        <v>55</v>
      </c>
      <c r="L25" s="4">
        <f t="shared" ca="1" si="7"/>
        <v>102</v>
      </c>
      <c r="M25" s="5">
        <f t="shared" ca="1" si="39"/>
        <v>59</v>
      </c>
      <c r="N25" s="6">
        <f t="shared" ca="1" si="8"/>
        <v>38</v>
      </c>
      <c r="O25" s="7">
        <f t="shared" ca="1" si="9"/>
        <v>113</v>
      </c>
      <c r="P25" s="4">
        <f t="shared" ca="1" si="10"/>
        <v>40</v>
      </c>
      <c r="Q25" s="5">
        <f t="shared" ca="1" si="11"/>
        <v>55</v>
      </c>
      <c r="R25" s="6">
        <f t="shared" ca="1" si="12"/>
        <v>96</v>
      </c>
      <c r="S25" s="7">
        <f t="shared" ca="1" si="13"/>
        <v>121</v>
      </c>
      <c r="T25" s="4">
        <f t="shared" ca="1" si="14"/>
        <v>102</v>
      </c>
      <c r="U25" s="5">
        <f t="shared" ca="1" si="15"/>
        <v>113</v>
      </c>
      <c r="V25" s="6">
        <f t="shared" ca="1" si="16"/>
        <v>38</v>
      </c>
      <c r="W25" s="7">
        <f t="shared" ca="1" si="17"/>
        <v>59</v>
      </c>
      <c r="X25" s="4">
        <f t="shared" ca="1" si="18"/>
        <v>40</v>
      </c>
      <c r="Y25" s="5">
        <f t="shared" ca="1" si="19"/>
        <v>96</v>
      </c>
      <c r="Z25" s="6">
        <f t="shared" ca="1" si="20"/>
        <v>121</v>
      </c>
      <c r="AA25" s="7">
        <f t="shared" ca="1" si="20"/>
        <v>55</v>
      </c>
      <c r="AB25" s="4">
        <f t="shared" ca="1" si="21"/>
        <v>102</v>
      </c>
      <c r="AC25" s="5">
        <f t="shared" ca="1" si="22"/>
        <v>38</v>
      </c>
      <c r="AD25" s="6">
        <f t="shared" ca="1" si="23"/>
        <v>59</v>
      </c>
      <c r="AE25" s="23">
        <f t="shared" ca="1" si="23"/>
        <v>113</v>
      </c>
      <c r="AF25" s="20">
        <f t="shared" ca="1" si="24"/>
        <v>40</v>
      </c>
      <c r="AG25" s="20">
        <f t="shared" ca="1" si="24"/>
        <v>55</v>
      </c>
      <c r="AH25" s="20">
        <f t="shared" ca="1" si="24"/>
        <v>96</v>
      </c>
      <c r="AI25" s="20">
        <f t="shared" ca="1" si="24"/>
        <v>121</v>
      </c>
      <c r="AJ25" s="1">
        <f t="shared" ca="1" si="25"/>
        <v>0.2484472049689441</v>
      </c>
      <c r="AK25" s="1">
        <f t="shared" ca="1" si="26"/>
        <v>0.36423841059602646</v>
      </c>
      <c r="AL25" s="1">
        <f t="shared" ca="1" si="27"/>
        <v>0.30448717948717946</v>
      </c>
      <c r="AM25" s="1">
        <f t="shared" ca="1" si="28"/>
        <v>0.51602564102564108</v>
      </c>
      <c r="AN25" s="1">
        <f ca="1"/>
        <v>0.2484472049689441</v>
      </c>
      <c r="AO25" s="1">
        <f ca="1"/>
        <v>0.36423841059602646</v>
      </c>
      <c r="AP25" s="1">
        <f ca="1"/>
        <v>0.30448717948717946</v>
      </c>
      <c r="AQ25" s="1">
        <f ca="1"/>
        <v>0.51602564102564108</v>
      </c>
      <c r="AR25" s="2">
        <f t="shared" ca="1" si="29"/>
        <v>0.26757843605669696</v>
      </c>
      <c r="AS25" s="2">
        <f t="shared" ca="1" si="30"/>
        <v>0.11579120562708237</v>
      </c>
      <c r="AT25" s="2">
        <f t="shared" ca="1" si="31"/>
        <v>5.6039974518235364E-2</v>
      </c>
      <c r="AU25" s="1">
        <f t="shared" ca="1" si="40"/>
        <v>-1.1738430876992334E-2</v>
      </c>
      <c r="AV25" s="1">
        <f t="shared" ca="1" si="41"/>
        <v>-5.1925881207651514E-2</v>
      </c>
      <c r="AW25" s="1">
        <f t="shared" ca="1" si="42"/>
        <v>-2.3899945374955545E-2</v>
      </c>
      <c r="BA25" s="1">
        <v>0.24031007751937986</v>
      </c>
      <c r="BB25" s="1">
        <v>0.40182648401826482</v>
      </c>
      <c r="BC25" s="1">
        <v>0.31446540880503143</v>
      </c>
      <c r="BD25" s="1">
        <v>0.54088050314465408</v>
      </c>
      <c r="BE25" s="1">
        <v>0.24848484848484848</v>
      </c>
      <c r="BF25" s="1">
        <v>0.38095238095238093</v>
      </c>
      <c r="BG25" s="1">
        <v>0.3108974358974359</v>
      </c>
      <c r="BH25" s="1">
        <v>0.52884615384615385</v>
      </c>
      <c r="BI25" s="2">
        <f t="shared" si="33"/>
        <v>0.28036130536130538</v>
      </c>
      <c r="BJ25" s="2">
        <f t="shared" si="34"/>
        <v>0.13246753246753246</v>
      </c>
      <c r="BK25" s="2">
        <f t="shared" si="35"/>
        <v>6.2412587412587428E-2</v>
      </c>
      <c r="BL25" s="1">
        <f t="shared" si="43"/>
        <v>7.2107987390921724E-2</v>
      </c>
      <c r="BM25" s="1">
        <f t="shared" si="36"/>
        <v>-0.48381426792385701</v>
      </c>
      <c r="BN25" s="1">
        <f t="shared" si="37"/>
        <v>-0.2735665872556155</v>
      </c>
    </row>
    <row r="26" spans="1:66" x14ac:dyDescent="0.25">
      <c r="A26" s="2">
        <f t="shared" si="38"/>
        <v>23</v>
      </c>
      <c r="B26" s="2">
        <f ca="1">OFFSET(Vectors!A25,0,8*(-1+$A$2))</f>
        <v>702</v>
      </c>
      <c r="C26" s="2">
        <f ca="1">OFFSET(Vectors!B25,0,8*(-1+$A$2))</f>
        <v>0.25</v>
      </c>
      <c r="D26" s="15">
        <f ca="1">OFFSET(Vectors!F25,0,8*(-1+$A$2))+NORMINV(RAND(),OFFSET(Vectors!G25,0,8*(-1+$A$2)),OFFSET(Vectors!H25,0,8*(-1+$A$2)))</f>
        <v>0.56007632288016673</v>
      </c>
      <c r="E26" s="2">
        <f t="shared" ca="1" si="2"/>
        <v>393</v>
      </c>
      <c r="F26" s="2">
        <f ca="1">B26-E26</f>
        <v>309</v>
      </c>
      <c r="G26" s="12">
        <f ca="1">OFFSET(Vectors!C25,0,8*(-1+$A$2))+NORMINV(RAND(),OFFSET(Vectors!D25,0,8*(-1+$A$2)),OFFSET(Vectors!E25,0,8*(-1+$A$2)))</f>
        <v>0.41463989969681136</v>
      </c>
      <c r="H26" s="4">
        <f t="shared" ca="1" si="3"/>
        <v>98</v>
      </c>
      <c r="I26" s="5">
        <f t="shared" ca="1" si="4"/>
        <v>295</v>
      </c>
      <c r="J26" s="6">
        <f t="shared" ca="1" si="5"/>
        <v>128</v>
      </c>
      <c r="K26" s="7">
        <f t="shared" ca="1" si="6"/>
        <v>181</v>
      </c>
      <c r="L26" s="4">
        <f t="shared" ca="1" si="7"/>
        <v>163</v>
      </c>
      <c r="M26" s="5">
        <f t="shared" ca="1" si="39"/>
        <v>230</v>
      </c>
      <c r="N26" s="6">
        <f t="shared" ca="1" si="8"/>
        <v>77</v>
      </c>
      <c r="O26" s="7">
        <f t="shared" ca="1" si="9"/>
        <v>232</v>
      </c>
      <c r="P26" s="4">
        <f t="shared" ca="1" si="10"/>
        <v>98</v>
      </c>
      <c r="Q26" s="5">
        <f t="shared" ca="1" si="11"/>
        <v>181</v>
      </c>
      <c r="R26" s="6">
        <f t="shared" ca="1" si="12"/>
        <v>128</v>
      </c>
      <c r="S26" s="7">
        <f t="shared" ca="1" si="13"/>
        <v>295</v>
      </c>
      <c r="T26" s="4">
        <f t="shared" ca="1" si="14"/>
        <v>163</v>
      </c>
      <c r="U26" s="5">
        <f t="shared" ca="1" si="15"/>
        <v>232</v>
      </c>
      <c r="V26" s="6">
        <f t="shared" ca="1" si="16"/>
        <v>77</v>
      </c>
      <c r="W26" s="7">
        <f t="shared" ca="1" si="17"/>
        <v>230</v>
      </c>
      <c r="X26" s="4">
        <f t="shared" ca="1" si="18"/>
        <v>98</v>
      </c>
      <c r="Y26" s="5">
        <f t="shared" ca="1" si="19"/>
        <v>128</v>
      </c>
      <c r="Z26" s="6">
        <f t="shared" ca="1" si="20"/>
        <v>295</v>
      </c>
      <c r="AA26" s="7">
        <f t="shared" ca="1" si="20"/>
        <v>181</v>
      </c>
      <c r="AB26" s="4">
        <f t="shared" ca="1" si="21"/>
        <v>163</v>
      </c>
      <c r="AC26" s="5">
        <f t="shared" ca="1" si="22"/>
        <v>77</v>
      </c>
      <c r="AD26" s="6">
        <f t="shared" ca="1" si="23"/>
        <v>230</v>
      </c>
      <c r="AE26" s="23">
        <f t="shared" ca="1" si="23"/>
        <v>232</v>
      </c>
      <c r="AF26" s="20">
        <f t="shared" ca="1" si="24"/>
        <v>98</v>
      </c>
      <c r="AG26" s="20">
        <f t="shared" ca="1" si="24"/>
        <v>181</v>
      </c>
      <c r="AH26" s="20">
        <f t="shared" ca="1" si="24"/>
        <v>128</v>
      </c>
      <c r="AI26" s="20">
        <f t="shared" ca="1" si="24"/>
        <v>295</v>
      </c>
      <c r="AJ26" s="1">
        <f t="shared" ca="1" si="25"/>
        <v>0.24936386768447838</v>
      </c>
      <c r="AK26" s="1">
        <f t="shared" ca="1" si="26"/>
        <v>0.58576051779935279</v>
      </c>
      <c r="AL26" s="1">
        <f t="shared" ca="1" si="27"/>
        <v>0.39743589743589741</v>
      </c>
      <c r="AM26" s="1">
        <f t="shared" ca="1" si="28"/>
        <v>0.55982905982905984</v>
      </c>
      <c r="AN26" s="1">
        <f ca="1"/>
        <v>0.24936386768447838</v>
      </c>
      <c r="AO26" s="1">
        <f ca="1"/>
        <v>0.58576051779935279</v>
      </c>
      <c r="AP26" s="1">
        <f ca="1"/>
        <v>0.39743589743589741</v>
      </c>
      <c r="AQ26" s="1">
        <f ca="1"/>
        <v>0.55982905982905984</v>
      </c>
      <c r="AR26" s="2">
        <f t="shared" ca="1" si="29"/>
        <v>0.31046519214458146</v>
      </c>
      <c r="AS26" s="2">
        <f t="shared" ca="1" si="30"/>
        <v>0.33639665011487441</v>
      </c>
      <c r="AT26" s="2">
        <f t="shared" ca="1" si="31"/>
        <v>0.14807202975141903</v>
      </c>
      <c r="AU26" s="1">
        <f t="shared" ca="1" si="40"/>
        <v>4.2886756087884503E-2</v>
      </c>
      <c r="AV26" s="1">
        <f t="shared" ca="1" si="41"/>
        <v>0.22060544448779204</v>
      </c>
      <c r="AW26" s="1">
        <f t="shared" ca="1" si="42"/>
        <v>9.2032055233183668E-2</v>
      </c>
      <c r="BA26" s="1">
        <v>0.36904761904761907</v>
      </c>
      <c r="BB26" s="1">
        <v>0.2407407407407407</v>
      </c>
      <c r="BC26" s="1">
        <v>0.3188405797101449</v>
      </c>
      <c r="BD26" s="1">
        <v>0.60869565217391308</v>
      </c>
      <c r="BE26" s="1">
        <v>0.25</v>
      </c>
      <c r="BF26" s="1">
        <v>0.40397350993377479</v>
      </c>
      <c r="BG26" s="1">
        <v>0.31623931623931623</v>
      </c>
      <c r="BH26" s="1">
        <v>0.56980056980056981</v>
      </c>
      <c r="BI26" s="2">
        <f t="shared" si="33"/>
        <v>0.31980056980056981</v>
      </c>
      <c r="BJ26" s="2">
        <f t="shared" si="34"/>
        <v>0.15397350993377479</v>
      </c>
      <c r="BK26" s="2">
        <f t="shared" si="35"/>
        <v>6.6239316239316226E-2</v>
      </c>
      <c r="BL26" s="1">
        <f t="shared" si="43"/>
        <v>3.9439264439264432E-2</v>
      </c>
      <c r="BM26" s="1">
        <f t="shared" si="36"/>
        <v>2.1505977466242332E-2</v>
      </c>
      <c r="BN26" s="1">
        <f t="shared" si="37"/>
        <v>3.826728826728798E-3</v>
      </c>
    </row>
    <row r="27" spans="1:66" x14ac:dyDescent="0.25">
      <c r="A27" s="2">
        <f t="shared" si="38"/>
        <v>24</v>
      </c>
      <c r="B27" s="2">
        <f ca="1">OFFSET(Vectors!A26,0,8*(-1+$A$2))</f>
        <v>676</v>
      </c>
      <c r="C27" s="2">
        <f ca="1">OFFSET(Vectors!B26,0,8*(-1+$A$2))</f>
        <v>0.25066666666666665</v>
      </c>
      <c r="D27" s="15">
        <f ca="1">OFFSET(Vectors!F26,0,8*(-1+$A$2))+NORMINV(RAND(),OFFSET(Vectors!G26,0,8*(-1+$A$2)),OFFSET(Vectors!H26,0,8*(-1+$A$2)))</f>
        <v>0.51880300445574035</v>
      </c>
      <c r="E27" s="2">
        <f t="shared" ca="1" si="2"/>
        <v>351</v>
      </c>
      <c r="F27" s="2">
        <f ca="1">B27-E27</f>
        <v>325</v>
      </c>
      <c r="G27" s="12">
        <f ca="1">OFFSET(Vectors!C26,0,8*(-1+$A$2))+NORMINV(RAND(),OFFSET(Vectors!D26,0,8*(-1+$A$2)),OFFSET(Vectors!E26,0,8*(-1+$A$2)))</f>
        <v>0.57670192403228371</v>
      </c>
      <c r="H27" s="4">
        <f t="shared" ca="1" si="3"/>
        <v>88</v>
      </c>
      <c r="I27" s="5">
        <f t="shared" ca="1" si="4"/>
        <v>263</v>
      </c>
      <c r="J27" s="6">
        <f t="shared" ca="1" si="5"/>
        <v>187</v>
      </c>
      <c r="K27" s="7">
        <f t="shared" ca="1" si="6"/>
        <v>138</v>
      </c>
      <c r="L27" s="4">
        <f t="shared" ca="1" si="7"/>
        <v>202</v>
      </c>
      <c r="M27" s="5">
        <f t="shared" ca="1" si="39"/>
        <v>149</v>
      </c>
      <c r="N27" s="6">
        <f t="shared" ca="1" si="8"/>
        <v>81</v>
      </c>
      <c r="O27" s="7">
        <f t="shared" ca="1" si="9"/>
        <v>244</v>
      </c>
      <c r="P27" s="4">
        <f t="shared" ca="1" si="10"/>
        <v>88</v>
      </c>
      <c r="Q27" s="5">
        <f t="shared" ca="1" si="11"/>
        <v>138</v>
      </c>
      <c r="R27" s="6">
        <f t="shared" ca="1" si="12"/>
        <v>187</v>
      </c>
      <c r="S27" s="7">
        <f t="shared" ca="1" si="13"/>
        <v>263</v>
      </c>
      <c r="T27" s="4">
        <f t="shared" ca="1" si="14"/>
        <v>202</v>
      </c>
      <c r="U27" s="5">
        <f t="shared" ca="1" si="15"/>
        <v>244</v>
      </c>
      <c r="V27" s="6">
        <f t="shared" ca="1" si="16"/>
        <v>81</v>
      </c>
      <c r="W27" s="7">
        <f t="shared" ca="1" si="17"/>
        <v>149</v>
      </c>
      <c r="X27" s="4">
        <f t="shared" ca="1" si="18"/>
        <v>88</v>
      </c>
      <c r="Y27" s="5">
        <f t="shared" ca="1" si="19"/>
        <v>187</v>
      </c>
      <c r="Z27" s="6">
        <f t="shared" ca="1" si="20"/>
        <v>263</v>
      </c>
      <c r="AA27" s="7">
        <f t="shared" ca="1" si="20"/>
        <v>138</v>
      </c>
      <c r="AB27" s="4">
        <f t="shared" ca="1" si="21"/>
        <v>202</v>
      </c>
      <c r="AC27" s="5">
        <f t="shared" ca="1" si="22"/>
        <v>81</v>
      </c>
      <c r="AD27" s="6">
        <f t="shared" ca="1" si="23"/>
        <v>149</v>
      </c>
      <c r="AE27" s="23">
        <f t="shared" ca="1" si="23"/>
        <v>244</v>
      </c>
      <c r="AF27" s="20">
        <f t="shared" ca="1" si="24"/>
        <v>88</v>
      </c>
      <c r="AG27" s="20">
        <f t="shared" ca="1" si="24"/>
        <v>138</v>
      </c>
      <c r="AH27" s="20">
        <f t="shared" ca="1" si="24"/>
        <v>187</v>
      </c>
      <c r="AI27" s="20">
        <f t="shared" ca="1" si="24"/>
        <v>263</v>
      </c>
      <c r="AJ27" s="1">
        <f t="shared" ca="1" si="25"/>
        <v>0.25071225071225073</v>
      </c>
      <c r="AK27" s="1">
        <f t="shared" ca="1" si="26"/>
        <v>0.42461538461538462</v>
      </c>
      <c r="AL27" s="1">
        <f t="shared" ca="1" si="27"/>
        <v>0.33431952662721892</v>
      </c>
      <c r="AM27" s="1">
        <f t="shared" ca="1" si="28"/>
        <v>0.51923076923076927</v>
      </c>
      <c r="AN27" s="1">
        <f ca="1"/>
        <v>0.25071225071225073</v>
      </c>
      <c r="AO27" s="1">
        <f ca="1"/>
        <v>0.42461538461538462</v>
      </c>
      <c r="AP27" s="1">
        <f ca="1"/>
        <v>0.33431952662721892</v>
      </c>
      <c r="AQ27" s="1">
        <f ca="1"/>
        <v>0.51923076923076927</v>
      </c>
      <c r="AR27" s="2">
        <f t="shared" ca="1" si="29"/>
        <v>0.26851851851851855</v>
      </c>
      <c r="AS27" s="2">
        <f t="shared" ca="1" si="30"/>
        <v>0.17390313390313389</v>
      </c>
      <c r="AT27" s="2">
        <f t="shared" ca="1" si="31"/>
        <v>8.3607275914968193E-2</v>
      </c>
      <c r="AU27" s="1">
        <f t="shared" ca="1" si="40"/>
        <v>-4.1946673626062914E-2</v>
      </c>
      <c r="AV27" s="1">
        <f t="shared" ca="1" si="41"/>
        <v>-0.16249351621174052</v>
      </c>
      <c r="AW27" s="1">
        <f t="shared" ca="1" si="42"/>
        <v>-6.4464753836450839E-2</v>
      </c>
      <c r="BA27" s="1">
        <v>0.18827160493827161</v>
      </c>
      <c r="BB27" s="1">
        <v>0.36781609195402298</v>
      </c>
      <c r="BC27" s="1">
        <v>0.26837606837606837</v>
      </c>
      <c r="BD27" s="1">
        <v>0.55384615384615388</v>
      </c>
      <c r="BE27" s="1">
        <v>0.25066666666666665</v>
      </c>
      <c r="BF27" s="1">
        <v>0.37873754152823924</v>
      </c>
      <c r="BG27" s="1">
        <v>0.30769230769230771</v>
      </c>
      <c r="BH27" s="1">
        <v>0.55473372781065089</v>
      </c>
      <c r="BI27" s="2">
        <f t="shared" si="33"/>
        <v>0.30406706114398424</v>
      </c>
      <c r="BJ27" s="2">
        <f t="shared" si="34"/>
        <v>0.12807087486157259</v>
      </c>
      <c r="BK27" s="2">
        <f t="shared" si="35"/>
        <v>5.7025641025641061E-2</v>
      </c>
      <c r="BL27" s="1">
        <f t="shared" si="43"/>
        <v>-1.5733508656585571E-2</v>
      </c>
      <c r="BM27" s="1">
        <f t="shared" si="36"/>
        <v>-2.5902635072202196E-2</v>
      </c>
      <c r="BN27" s="1">
        <f t="shared" si="37"/>
        <v>-9.2136752136751654E-3</v>
      </c>
    </row>
    <row r="28" spans="1:66" x14ac:dyDescent="0.25">
      <c r="A28" s="2">
        <f t="shared" si="38"/>
        <v>25</v>
      </c>
      <c r="B28" s="2">
        <f ca="1">OFFSET(Vectors!A27,0,8*(-1+$A$2))</f>
        <v>352</v>
      </c>
      <c r="C28" s="2">
        <f ca="1">OFFSET(Vectors!B27,0,8*(-1+$A$2))</f>
        <v>0.25358851674641147</v>
      </c>
      <c r="D28" s="15">
        <f ca="1">OFFSET(Vectors!F27,0,8*(-1+$A$2))+NORMINV(RAND(),OFFSET(Vectors!G27,0,8*(-1+$A$2)),OFFSET(Vectors!H27,0,8*(-1+$A$2)))</f>
        <v>0.58328721504839021</v>
      </c>
      <c r="E28" s="2">
        <f t="shared" ca="1" si="2"/>
        <v>205</v>
      </c>
      <c r="F28" s="2">
        <f ca="1">B28-E28</f>
        <v>147</v>
      </c>
      <c r="G28" s="12">
        <f ca="1">OFFSET(Vectors!C27,0,8*(-1+$A$2))+NORMINV(RAND(),OFFSET(Vectors!D27,0,8*(-1+$A$2)),OFFSET(Vectors!E27,0,8*(-1+$A$2)))</f>
        <v>0.6560472050617675</v>
      </c>
      <c r="H28" s="4">
        <f t="shared" ca="1" si="3"/>
        <v>52</v>
      </c>
      <c r="I28" s="5">
        <f t="shared" ca="1" si="4"/>
        <v>153</v>
      </c>
      <c r="J28" s="6">
        <f t="shared" ca="1" si="5"/>
        <v>96</v>
      </c>
      <c r="K28" s="7">
        <f t="shared" ca="1" si="6"/>
        <v>51</v>
      </c>
      <c r="L28" s="4">
        <f t="shared" ca="1" si="7"/>
        <v>134</v>
      </c>
      <c r="M28" s="5">
        <f t="shared" ca="1" si="39"/>
        <v>71</v>
      </c>
      <c r="N28" s="6">
        <f t="shared" ca="1" si="8"/>
        <v>37</v>
      </c>
      <c r="O28" s="7">
        <f t="shared" ca="1" si="9"/>
        <v>110</v>
      </c>
      <c r="P28" s="4">
        <f t="shared" ca="1" si="10"/>
        <v>52</v>
      </c>
      <c r="Q28" s="5">
        <f t="shared" ca="1" si="11"/>
        <v>51</v>
      </c>
      <c r="R28" s="6">
        <f t="shared" ca="1" si="12"/>
        <v>96</v>
      </c>
      <c r="S28" s="7">
        <f t="shared" ca="1" si="13"/>
        <v>153</v>
      </c>
      <c r="T28" s="4">
        <f t="shared" ca="1" si="14"/>
        <v>134</v>
      </c>
      <c r="U28" s="5">
        <f t="shared" ca="1" si="15"/>
        <v>110</v>
      </c>
      <c r="V28" s="6">
        <f t="shared" ca="1" si="16"/>
        <v>37</v>
      </c>
      <c r="W28" s="7">
        <f t="shared" ca="1" si="17"/>
        <v>71</v>
      </c>
      <c r="X28" s="4">
        <f t="shared" ca="1" si="18"/>
        <v>52</v>
      </c>
      <c r="Y28" s="5">
        <f t="shared" ca="1" si="19"/>
        <v>96</v>
      </c>
      <c r="Z28" s="6">
        <f t="shared" ca="1" si="20"/>
        <v>153</v>
      </c>
      <c r="AA28" s="7">
        <f t="shared" ca="1" si="20"/>
        <v>51</v>
      </c>
      <c r="AB28" s="4">
        <f t="shared" ca="1" si="21"/>
        <v>134</v>
      </c>
      <c r="AC28" s="5">
        <f t="shared" ca="1" si="22"/>
        <v>37</v>
      </c>
      <c r="AD28" s="6">
        <f t="shared" ca="1" si="23"/>
        <v>71</v>
      </c>
      <c r="AE28" s="23">
        <f t="shared" ca="1" si="23"/>
        <v>110</v>
      </c>
      <c r="AF28" s="20">
        <f t="shared" ca="1" si="24"/>
        <v>52</v>
      </c>
      <c r="AG28" s="20">
        <f t="shared" ca="1" si="24"/>
        <v>51</v>
      </c>
      <c r="AH28" s="20">
        <f t="shared" ca="1" si="24"/>
        <v>96</v>
      </c>
      <c r="AI28" s="20">
        <f t="shared" ca="1" si="24"/>
        <v>153</v>
      </c>
      <c r="AJ28" s="1">
        <f t="shared" ca="1" si="25"/>
        <v>0.25365853658536586</v>
      </c>
      <c r="AK28" s="1">
        <f t="shared" ca="1" si="26"/>
        <v>0.34693877551020413</v>
      </c>
      <c r="AL28" s="1">
        <f t="shared" ca="1" si="27"/>
        <v>0.29261363636363635</v>
      </c>
      <c r="AM28" s="1">
        <f t="shared" ca="1" si="28"/>
        <v>0.58238636363636365</v>
      </c>
      <c r="AN28" s="1">
        <f ca="1"/>
        <v>0.25365853658536586</v>
      </c>
      <c r="AO28" s="1">
        <f ca="1"/>
        <v>0.34693877551020413</v>
      </c>
      <c r="AP28" s="1">
        <f ca="1"/>
        <v>0.29261363636363635</v>
      </c>
      <c r="AQ28" s="1">
        <f ca="1"/>
        <v>0.58238636363636365</v>
      </c>
      <c r="AR28" s="2">
        <f t="shared" ca="1" si="29"/>
        <v>0.32872782705099779</v>
      </c>
      <c r="AS28" s="2">
        <f t="shared" ca="1" si="30"/>
        <v>9.3280238924838277E-2</v>
      </c>
      <c r="AT28" s="2">
        <f t="shared" ca="1" si="31"/>
        <v>3.8955099778270497E-2</v>
      </c>
      <c r="AU28" s="1">
        <f t="shared" ca="1" si="40"/>
        <v>6.0209308532479244E-2</v>
      </c>
      <c r="AV28" s="1">
        <f t="shared" ca="1" si="41"/>
        <v>-8.0622894978295612E-2</v>
      </c>
      <c r="AW28" s="1">
        <f t="shared" ca="1" si="42"/>
        <v>-4.4652176136697697E-2</v>
      </c>
      <c r="BA28" s="1">
        <v>0.29655172413793102</v>
      </c>
      <c r="BB28" s="1">
        <v>0.47058823529411764</v>
      </c>
      <c r="BC28" s="1">
        <v>0.36842105263157893</v>
      </c>
      <c r="BD28" s="1">
        <v>0.58704453441295545</v>
      </c>
      <c r="BE28" s="1">
        <v>0.25358851674641147</v>
      </c>
      <c r="BF28" s="1">
        <v>0.41258741258741261</v>
      </c>
      <c r="BG28" s="1">
        <v>0.31818181818181818</v>
      </c>
      <c r="BH28" s="1">
        <v>0.59375</v>
      </c>
      <c r="BI28" s="2">
        <f t="shared" si="33"/>
        <v>0.34016148325358853</v>
      </c>
      <c r="BJ28" s="2">
        <f t="shared" si="34"/>
        <v>0.15899889584100113</v>
      </c>
      <c r="BK28" s="2">
        <f t="shared" si="35"/>
        <v>6.4593301435406703E-2</v>
      </c>
      <c r="BL28" s="1">
        <f t="shared" si="43"/>
        <v>3.6094422109604285E-2</v>
      </c>
      <c r="BM28" s="1">
        <f t="shared" si="36"/>
        <v>3.0928020979428539E-2</v>
      </c>
      <c r="BN28" s="1">
        <f t="shared" si="37"/>
        <v>7.5676604097656419E-3</v>
      </c>
    </row>
    <row r="29" spans="1:66" x14ac:dyDescent="0.25">
      <c r="A29" s="2">
        <f t="shared" si="38"/>
        <v>26</v>
      </c>
      <c r="B29" s="2">
        <f ca="1">OFFSET(Vectors!A28,0,8*(-1+$A$2))</f>
        <v>215</v>
      </c>
      <c r="C29" s="2">
        <f ca="1">OFFSET(Vectors!B28,0,8*(-1+$A$2))</f>
        <v>0.2578125</v>
      </c>
      <c r="D29" s="15">
        <f ca="1">OFFSET(Vectors!F28,0,8*(-1+$A$2))+NORMINV(RAND(),OFFSET(Vectors!G28,0,8*(-1+$A$2)),OFFSET(Vectors!H28,0,8*(-1+$A$2)))</f>
        <v>0.59678338481302484</v>
      </c>
      <c r="E29" s="2">
        <f t="shared" ca="1" si="2"/>
        <v>128</v>
      </c>
      <c r="F29" s="2">
        <f ca="1">B29-E29</f>
        <v>87</v>
      </c>
      <c r="G29" s="12">
        <f ca="1">OFFSET(Vectors!C28,0,8*(-1+$A$2))+NORMINV(RAND(),OFFSET(Vectors!D28,0,8*(-1+$A$2)),OFFSET(Vectors!E28,0,8*(-1+$A$2)))</f>
        <v>0.39609335634468679</v>
      </c>
      <c r="H29" s="4">
        <f t="shared" ca="1" si="3"/>
        <v>33</v>
      </c>
      <c r="I29" s="5">
        <f t="shared" ca="1" si="4"/>
        <v>95</v>
      </c>
      <c r="J29" s="6">
        <f t="shared" ca="1" si="5"/>
        <v>34</v>
      </c>
      <c r="K29" s="7">
        <f t="shared" ca="1" si="6"/>
        <v>53</v>
      </c>
      <c r="L29" s="4">
        <f t="shared" ca="1" si="7"/>
        <v>51</v>
      </c>
      <c r="M29" s="5">
        <f t="shared" ca="1" si="39"/>
        <v>77</v>
      </c>
      <c r="N29" s="6">
        <f t="shared" ca="1" si="8"/>
        <v>22</v>
      </c>
      <c r="O29" s="7">
        <f t="shared" ca="1" si="9"/>
        <v>65</v>
      </c>
      <c r="P29" s="4">
        <f t="shared" ca="1" si="10"/>
        <v>33</v>
      </c>
      <c r="Q29" s="5">
        <f t="shared" ca="1" si="11"/>
        <v>53</v>
      </c>
      <c r="R29" s="6">
        <f t="shared" ca="1" si="12"/>
        <v>34</v>
      </c>
      <c r="S29" s="7">
        <f t="shared" ca="1" si="13"/>
        <v>95</v>
      </c>
      <c r="T29" s="4">
        <f t="shared" ca="1" si="14"/>
        <v>51</v>
      </c>
      <c r="U29" s="5">
        <f t="shared" ca="1" si="15"/>
        <v>65</v>
      </c>
      <c r="V29" s="6">
        <f t="shared" ca="1" si="16"/>
        <v>22</v>
      </c>
      <c r="W29" s="7">
        <f t="shared" ca="1" si="17"/>
        <v>77</v>
      </c>
      <c r="X29" s="4">
        <f t="shared" ca="1" si="18"/>
        <v>33</v>
      </c>
      <c r="Y29" s="5">
        <f t="shared" ca="1" si="19"/>
        <v>34</v>
      </c>
      <c r="Z29" s="6">
        <f t="shared" ca="1" si="20"/>
        <v>95</v>
      </c>
      <c r="AA29" s="7">
        <f t="shared" ca="1" si="20"/>
        <v>53</v>
      </c>
      <c r="AB29" s="4">
        <f t="shared" ca="1" si="21"/>
        <v>51</v>
      </c>
      <c r="AC29" s="5">
        <f t="shared" ca="1" si="22"/>
        <v>22</v>
      </c>
      <c r="AD29" s="6">
        <f t="shared" ca="1" si="23"/>
        <v>77</v>
      </c>
      <c r="AE29" s="23">
        <f t="shared" ca="1" si="23"/>
        <v>65</v>
      </c>
      <c r="AF29" s="20">
        <f t="shared" ca="1" si="24"/>
        <v>33</v>
      </c>
      <c r="AG29" s="20">
        <f t="shared" ca="1" si="24"/>
        <v>53</v>
      </c>
      <c r="AH29" s="20">
        <f t="shared" ca="1" si="24"/>
        <v>34</v>
      </c>
      <c r="AI29" s="20">
        <f t="shared" ca="1" si="24"/>
        <v>95</v>
      </c>
      <c r="AJ29" s="1">
        <f t="shared" ca="1" si="25"/>
        <v>0.2578125</v>
      </c>
      <c r="AK29" s="1">
        <f t="shared" ca="1" si="26"/>
        <v>0.60919540229885061</v>
      </c>
      <c r="AL29" s="1">
        <f t="shared" ca="1" si="27"/>
        <v>0.4</v>
      </c>
      <c r="AM29" s="1">
        <f t="shared" ca="1" si="28"/>
        <v>0.59534883720930232</v>
      </c>
      <c r="AN29" s="1">
        <f ca="1"/>
        <v>0.2578125</v>
      </c>
      <c r="AO29" s="1">
        <f ca="1"/>
        <v>0.60919540229885061</v>
      </c>
      <c r="AP29" s="1">
        <f ca="1"/>
        <v>0.4</v>
      </c>
      <c r="AQ29" s="1">
        <f ca="1"/>
        <v>0.59534883720930232</v>
      </c>
      <c r="AR29" s="2">
        <f t="shared" ca="1" si="29"/>
        <v>0.33753633720930232</v>
      </c>
      <c r="AS29" s="2">
        <f t="shared" ca="1" si="30"/>
        <v>0.35138290229885061</v>
      </c>
      <c r="AT29" s="2">
        <f t="shared" ca="1" si="31"/>
        <v>0.14218750000000002</v>
      </c>
      <c r="AU29" s="1">
        <f t="shared" ca="1" si="40"/>
        <v>8.8085101583045278E-3</v>
      </c>
      <c r="AV29" s="1">
        <f t="shared" ca="1" si="41"/>
        <v>0.25810266337401233</v>
      </c>
      <c r="AW29" s="1">
        <f t="shared" ca="1" si="42"/>
        <v>0.10323240022172953</v>
      </c>
      <c r="BA29" s="1">
        <v>0.51438848920863312</v>
      </c>
      <c r="BB29" s="1">
        <v>0.48582995951417007</v>
      </c>
      <c r="BC29" s="1">
        <v>0.50095238095238093</v>
      </c>
      <c r="BD29" s="1">
        <v>0.52952380952380951</v>
      </c>
      <c r="BE29" s="1">
        <v>0.2578125</v>
      </c>
      <c r="BF29" s="1">
        <v>0.43678160919540232</v>
      </c>
      <c r="BG29" s="1">
        <v>0.33023255813953489</v>
      </c>
      <c r="BH29" s="1">
        <v>0.59534883720930232</v>
      </c>
      <c r="BI29" s="2">
        <f t="shared" si="33"/>
        <v>0.33753633720930232</v>
      </c>
      <c r="BJ29" s="2">
        <f t="shared" si="34"/>
        <v>0.17896910919540232</v>
      </c>
      <c r="BK29" s="2">
        <f t="shared" si="35"/>
        <v>7.2420058139534893E-2</v>
      </c>
      <c r="BL29" s="1">
        <f t="shared" si="43"/>
        <v>-2.6251460442862085E-3</v>
      </c>
      <c r="BM29" s="1">
        <f t="shared" si="36"/>
        <v>1.9970213354401189E-2</v>
      </c>
      <c r="BN29" s="1">
        <f t="shared" si="37"/>
        <v>7.8267567041281905E-3</v>
      </c>
    </row>
    <row r="30" spans="1:66" x14ac:dyDescent="0.25">
      <c r="A30" s="2">
        <f t="shared" si="38"/>
        <v>27</v>
      </c>
      <c r="B30" s="2">
        <f ca="1">OFFSET(Vectors!A29,0,8*(-1+$A$2))</f>
        <v>499</v>
      </c>
      <c r="C30" s="2">
        <f ca="1">OFFSET(Vectors!B29,0,8*(-1+$A$2))</f>
        <v>0.26548672566371684</v>
      </c>
      <c r="D30" s="15">
        <f ca="1">OFFSET(Vectors!F29,0,8*(-1+$A$2))+NORMINV(RAND(),OFFSET(Vectors!G29,0,8*(-1+$A$2)),OFFSET(Vectors!H29,0,8*(-1+$A$2)))</f>
        <v>0.51534301444722441</v>
      </c>
      <c r="E30" s="2">
        <f t="shared" ca="1" si="2"/>
        <v>257</v>
      </c>
      <c r="F30" s="2">
        <f ca="1">B30-E30</f>
        <v>242</v>
      </c>
      <c r="G30" s="12">
        <f ca="1">OFFSET(Vectors!C29,0,8*(-1+$A$2))+NORMINV(RAND(),OFFSET(Vectors!D29,0,8*(-1+$A$2)),OFFSET(Vectors!E29,0,8*(-1+$A$2)))</f>
        <v>0.26242927693685214</v>
      </c>
      <c r="H30" s="4">
        <f t="shared" ca="1" si="3"/>
        <v>68</v>
      </c>
      <c r="I30" s="5">
        <f t="shared" ca="1" si="4"/>
        <v>189</v>
      </c>
      <c r="J30" s="6">
        <f t="shared" ca="1" si="5"/>
        <v>64</v>
      </c>
      <c r="K30" s="7">
        <f t="shared" ca="1" si="6"/>
        <v>178</v>
      </c>
      <c r="L30" s="4">
        <f t="shared" ca="1" si="7"/>
        <v>67</v>
      </c>
      <c r="M30" s="5">
        <f t="shared" ca="1" si="39"/>
        <v>190</v>
      </c>
      <c r="N30" s="6">
        <f t="shared" ca="1" si="8"/>
        <v>64</v>
      </c>
      <c r="O30" s="7">
        <f t="shared" ca="1" si="9"/>
        <v>178</v>
      </c>
      <c r="P30" s="4">
        <f t="shared" ca="1" si="10"/>
        <v>68</v>
      </c>
      <c r="Q30" s="5">
        <f t="shared" ca="1" si="11"/>
        <v>178</v>
      </c>
      <c r="R30" s="6">
        <f t="shared" ca="1" si="12"/>
        <v>64</v>
      </c>
      <c r="S30" s="7">
        <f t="shared" ca="1" si="13"/>
        <v>189</v>
      </c>
      <c r="T30" s="4">
        <f t="shared" ca="1" si="14"/>
        <v>67</v>
      </c>
      <c r="U30" s="5">
        <f t="shared" ca="1" si="15"/>
        <v>178</v>
      </c>
      <c r="V30" s="6">
        <f t="shared" ca="1" si="16"/>
        <v>64</v>
      </c>
      <c r="W30" s="7">
        <f t="shared" ca="1" si="17"/>
        <v>190</v>
      </c>
      <c r="X30" s="4">
        <f t="shared" ca="1" si="18"/>
        <v>68</v>
      </c>
      <c r="Y30" s="5">
        <f t="shared" ca="1" si="19"/>
        <v>64</v>
      </c>
      <c r="Z30" s="6">
        <f t="shared" ca="1" si="20"/>
        <v>189</v>
      </c>
      <c r="AA30" s="7">
        <f t="shared" ca="1" si="20"/>
        <v>178</v>
      </c>
      <c r="AB30" s="4">
        <f t="shared" ca="1" si="21"/>
        <v>67</v>
      </c>
      <c r="AC30" s="5">
        <f t="shared" ca="1" si="22"/>
        <v>64</v>
      </c>
      <c r="AD30" s="6">
        <f t="shared" ca="1" si="23"/>
        <v>190</v>
      </c>
      <c r="AE30" s="23">
        <f t="shared" ca="1" si="23"/>
        <v>178</v>
      </c>
      <c r="AF30" s="20">
        <f t="shared" ca="1" si="24"/>
        <v>68</v>
      </c>
      <c r="AG30" s="20">
        <f t="shared" ca="1" si="24"/>
        <v>178</v>
      </c>
      <c r="AH30" s="20">
        <f t="shared" ca="1" si="24"/>
        <v>64</v>
      </c>
      <c r="AI30" s="20">
        <f t="shared" ca="1" si="24"/>
        <v>189</v>
      </c>
      <c r="AJ30" s="1">
        <f t="shared" ca="1" si="25"/>
        <v>0.26459143968871596</v>
      </c>
      <c r="AK30" s="1">
        <f t="shared" ca="1" si="26"/>
        <v>0.73553719008264462</v>
      </c>
      <c r="AL30" s="1">
        <f t="shared" ca="1" si="27"/>
        <v>0.49298597194388777</v>
      </c>
      <c r="AM30" s="1">
        <f t="shared" ca="1" si="28"/>
        <v>0.51503006012024044</v>
      </c>
      <c r="AN30" s="1">
        <f ca="1"/>
        <v>0.26459143968871596</v>
      </c>
      <c r="AO30" s="1">
        <f ca="1"/>
        <v>0.73553719008264462</v>
      </c>
      <c r="AP30" s="1">
        <f ca="1"/>
        <v>0.49298597194388777</v>
      </c>
      <c r="AQ30" s="1">
        <f ca="1"/>
        <v>0.51503006012024044</v>
      </c>
      <c r="AR30" s="2">
        <f t="shared" ca="1" si="29"/>
        <v>0.25043862043152448</v>
      </c>
      <c r="AS30" s="2">
        <f t="shared" ca="1" si="30"/>
        <v>0.47094575039392866</v>
      </c>
      <c r="AT30" s="2">
        <f t="shared" ca="1" si="31"/>
        <v>0.22839453225517181</v>
      </c>
      <c r="AU30" s="1">
        <f t="shared" ca="1" si="40"/>
        <v>-8.7097716777777834E-2</v>
      </c>
      <c r="AV30" s="1">
        <f t="shared" ca="1" si="41"/>
        <v>0.11956284809507806</v>
      </c>
      <c r="AW30" s="1">
        <f t="shared" ca="1" si="42"/>
        <v>8.6207032255171789E-2</v>
      </c>
      <c r="BA30" s="1">
        <v>0.44198895027624308</v>
      </c>
      <c r="BB30" s="1">
        <v>0.58673469387755106</v>
      </c>
      <c r="BC30" s="1">
        <v>0.51724137931034486</v>
      </c>
      <c r="BD30" s="1">
        <v>0.48010610079575594</v>
      </c>
      <c r="BE30" s="1">
        <v>0.26548672566371684</v>
      </c>
      <c r="BF30" s="1">
        <v>0.77289377289377292</v>
      </c>
      <c r="BG30" s="1">
        <v>0.54308617234468937</v>
      </c>
      <c r="BH30" s="1">
        <v>0.4529058116232465</v>
      </c>
      <c r="BI30" s="2">
        <f t="shared" si="33"/>
        <v>0.18741908595952966</v>
      </c>
      <c r="BJ30" s="2">
        <f t="shared" si="34"/>
        <v>0.50740704723005603</v>
      </c>
      <c r="BK30" s="2">
        <f t="shared" si="35"/>
        <v>0.27759944668097253</v>
      </c>
      <c r="BL30" s="1">
        <f t="shared" si="43"/>
        <v>-0.15011725124977265</v>
      </c>
      <c r="BM30" s="1">
        <f t="shared" si="36"/>
        <v>0.32843793803465371</v>
      </c>
      <c r="BN30" s="1">
        <f t="shared" si="37"/>
        <v>0.20517938854143764</v>
      </c>
    </row>
    <row r="31" spans="1:66" x14ac:dyDescent="0.25">
      <c r="A31" s="2">
        <f t="shared" si="38"/>
        <v>28</v>
      </c>
      <c r="B31" s="2">
        <f ca="1">OFFSET(Vectors!A30,0,8*(-1+$A$2))</f>
        <v>264</v>
      </c>
      <c r="C31" s="2">
        <f ca="1">OFFSET(Vectors!B30,0,8*(-1+$A$2))</f>
        <v>0.26896551724137929</v>
      </c>
      <c r="D31" s="15">
        <f ca="1">OFFSET(Vectors!F30,0,8*(-1+$A$2))+NORMINV(RAND(),OFFSET(Vectors!G30,0,8*(-1+$A$2)),OFFSET(Vectors!H30,0,8*(-1+$A$2)))</f>
        <v>0.52636205357498089</v>
      </c>
      <c r="E31" s="2">
        <f t="shared" ca="1" si="2"/>
        <v>139</v>
      </c>
      <c r="F31" s="2">
        <f ca="1">B31-E31</f>
        <v>125</v>
      </c>
      <c r="G31" s="12">
        <f ca="1">OFFSET(Vectors!C30,0,8*(-1+$A$2))+NORMINV(RAND(),OFFSET(Vectors!D30,0,8*(-1+$A$2)),OFFSET(Vectors!E30,0,8*(-1+$A$2)))</f>
        <v>0.29405385548282481</v>
      </c>
      <c r="H31" s="4">
        <f t="shared" ca="1" si="3"/>
        <v>37</v>
      </c>
      <c r="I31" s="5">
        <f t="shared" ca="1" si="4"/>
        <v>102</v>
      </c>
      <c r="J31" s="6">
        <f t="shared" ca="1" si="5"/>
        <v>37</v>
      </c>
      <c r="K31" s="7">
        <f t="shared" ca="1" si="6"/>
        <v>88</v>
      </c>
      <c r="L31" s="4">
        <f t="shared" ca="1" si="7"/>
        <v>41</v>
      </c>
      <c r="M31" s="5">
        <f t="shared" ca="1" si="39"/>
        <v>98</v>
      </c>
      <c r="N31" s="6">
        <f t="shared" ca="1" si="8"/>
        <v>34</v>
      </c>
      <c r="O31" s="7">
        <f t="shared" ca="1" si="9"/>
        <v>91</v>
      </c>
      <c r="P31" s="4">
        <f t="shared" ca="1" si="10"/>
        <v>37</v>
      </c>
      <c r="Q31" s="5">
        <f t="shared" ca="1" si="11"/>
        <v>88</v>
      </c>
      <c r="R31" s="6">
        <f t="shared" ca="1" si="12"/>
        <v>37</v>
      </c>
      <c r="S31" s="7">
        <f t="shared" ca="1" si="13"/>
        <v>102</v>
      </c>
      <c r="T31" s="4">
        <f t="shared" ca="1" si="14"/>
        <v>41</v>
      </c>
      <c r="U31" s="5">
        <f t="shared" ca="1" si="15"/>
        <v>91</v>
      </c>
      <c r="V31" s="6">
        <f t="shared" ca="1" si="16"/>
        <v>34</v>
      </c>
      <c r="W31" s="7">
        <f t="shared" ca="1" si="17"/>
        <v>98</v>
      </c>
      <c r="X31" s="4">
        <f t="shared" ca="1" si="18"/>
        <v>37</v>
      </c>
      <c r="Y31" s="5">
        <f t="shared" ca="1" si="19"/>
        <v>37</v>
      </c>
      <c r="Z31" s="6">
        <f t="shared" ca="1" si="20"/>
        <v>102</v>
      </c>
      <c r="AA31" s="7">
        <f t="shared" ca="1" si="20"/>
        <v>88</v>
      </c>
      <c r="AB31" s="4">
        <f t="shared" ca="1" si="21"/>
        <v>41</v>
      </c>
      <c r="AC31" s="5">
        <f t="shared" ca="1" si="22"/>
        <v>34</v>
      </c>
      <c r="AD31" s="6">
        <f t="shared" ca="1" si="23"/>
        <v>98</v>
      </c>
      <c r="AE31" s="23">
        <f t="shared" ca="1" si="23"/>
        <v>91</v>
      </c>
      <c r="AF31" s="20">
        <f t="shared" ca="1" si="24"/>
        <v>37</v>
      </c>
      <c r="AG31" s="20">
        <f t="shared" ca="1" si="24"/>
        <v>88</v>
      </c>
      <c r="AH31" s="20">
        <f t="shared" ca="1" si="24"/>
        <v>37</v>
      </c>
      <c r="AI31" s="20">
        <f t="shared" ca="1" si="24"/>
        <v>102</v>
      </c>
      <c r="AJ31" s="1">
        <f t="shared" ca="1" si="25"/>
        <v>0.26618705035971224</v>
      </c>
      <c r="AK31" s="1">
        <f t="shared" ca="1" si="26"/>
        <v>0.70399999999999996</v>
      </c>
      <c r="AL31" s="1">
        <f t="shared" ca="1" si="27"/>
        <v>0.47348484848484851</v>
      </c>
      <c r="AM31" s="1">
        <f t="shared" ca="1" si="28"/>
        <v>0.52651515151515149</v>
      </c>
      <c r="AN31" s="1">
        <f ca="1"/>
        <v>0.26618705035971224</v>
      </c>
      <c r="AO31" s="1">
        <f ca="1"/>
        <v>0.70399999999999996</v>
      </c>
      <c r="AP31" s="1">
        <f ca="1"/>
        <v>0.47348484848484851</v>
      </c>
      <c r="AQ31" s="1">
        <f ca="1"/>
        <v>0.52651515151515149</v>
      </c>
      <c r="AR31" s="2">
        <f t="shared" ca="1" si="29"/>
        <v>0.26032810115543925</v>
      </c>
      <c r="AS31" s="2">
        <f t="shared" ca="1" si="30"/>
        <v>0.43781294964028772</v>
      </c>
      <c r="AT31" s="2">
        <f t="shared" ca="1" si="31"/>
        <v>0.20729779812513627</v>
      </c>
      <c r="AU31" s="1">
        <f t="shared" ca="1" si="40"/>
        <v>9.8894807239147675E-3</v>
      </c>
      <c r="AV31" s="1">
        <f t="shared" ca="1" si="41"/>
        <v>-3.3132800753640945E-2</v>
      </c>
      <c r="AW31" s="1">
        <f t="shared" ca="1" si="42"/>
        <v>-2.1096734130035544E-2</v>
      </c>
      <c r="BA31" s="1">
        <v>0.5</v>
      </c>
      <c r="BB31" s="1">
        <v>0.37931034482758619</v>
      </c>
      <c r="BC31" s="1">
        <v>0.4513888888888889</v>
      </c>
      <c r="BD31" s="1">
        <v>0.59722222222222221</v>
      </c>
      <c r="BE31" s="1">
        <v>0.26896551724137929</v>
      </c>
      <c r="BF31" s="1">
        <v>0.33613445378151263</v>
      </c>
      <c r="BG31" s="1">
        <v>0.29924242424242425</v>
      </c>
      <c r="BH31" s="1">
        <v>0.5492424242424242</v>
      </c>
      <c r="BI31" s="2">
        <f t="shared" si="33"/>
        <v>0.28027690700104491</v>
      </c>
      <c r="BJ31" s="2">
        <f t="shared" si="34"/>
        <v>6.7168936540133339E-2</v>
      </c>
      <c r="BK31" s="2">
        <f t="shared" si="35"/>
        <v>3.0276907001044961E-2</v>
      </c>
      <c r="BL31" s="1">
        <f t="shared" si="43"/>
        <v>9.2857821041515243E-2</v>
      </c>
      <c r="BM31" s="1">
        <f t="shared" si="36"/>
        <v>-0.44023811068992269</v>
      </c>
      <c r="BN31" s="1">
        <f t="shared" si="37"/>
        <v>-0.24732253967992757</v>
      </c>
    </row>
    <row r="32" spans="1:66" x14ac:dyDescent="0.25">
      <c r="A32" s="2">
        <f t="shared" si="38"/>
        <v>29</v>
      </c>
      <c r="B32" s="2">
        <f ca="1">OFFSET(Vectors!A31,0,8*(-1+$A$2))</f>
        <v>142</v>
      </c>
      <c r="C32" s="2">
        <f ca="1">OFFSET(Vectors!B31,0,8*(-1+$A$2))</f>
        <v>0.27272727272727271</v>
      </c>
      <c r="D32" s="15">
        <f ca="1">OFFSET(Vectors!F31,0,8*(-1+$A$2))+NORMINV(RAND(),OFFSET(Vectors!G31,0,8*(-1+$A$2)),OFFSET(Vectors!H31,0,8*(-1+$A$2)))</f>
        <v>0.51551532762255126</v>
      </c>
      <c r="E32" s="2">
        <f t="shared" ca="1" si="2"/>
        <v>73</v>
      </c>
      <c r="F32" s="2">
        <f ca="1">B32-E32</f>
        <v>69</v>
      </c>
      <c r="G32" s="12">
        <f ca="1">OFFSET(Vectors!C31,0,8*(-1+$A$2))+NORMINV(RAND(),OFFSET(Vectors!D31,0,8*(-1+$A$2)),OFFSET(Vectors!E31,0,8*(-1+$A$2)))</f>
        <v>0.55981926734149556</v>
      </c>
      <c r="H32" s="4">
        <f t="shared" ca="1" si="3"/>
        <v>20</v>
      </c>
      <c r="I32" s="5">
        <f t="shared" ca="1" si="4"/>
        <v>53</v>
      </c>
      <c r="J32" s="6">
        <f t="shared" ca="1" si="5"/>
        <v>39</v>
      </c>
      <c r="K32" s="7">
        <f t="shared" ca="1" si="6"/>
        <v>30</v>
      </c>
      <c r="L32" s="4">
        <f t="shared" ca="1" si="7"/>
        <v>41</v>
      </c>
      <c r="M32" s="5">
        <f t="shared" ca="1" si="39"/>
        <v>32</v>
      </c>
      <c r="N32" s="6">
        <f t="shared" ca="1" si="8"/>
        <v>19</v>
      </c>
      <c r="O32" s="7">
        <f t="shared" ca="1" si="9"/>
        <v>50</v>
      </c>
      <c r="P32" s="4">
        <f t="shared" ca="1" si="10"/>
        <v>20</v>
      </c>
      <c r="Q32" s="5">
        <f t="shared" ca="1" si="11"/>
        <v>30</v>
      </c>
      <c r="R32" s="6">
        <f t="shared" ca="1" si="12"/>
        <v>39</v>
      </c>
      <c r="S32" s="7">
        <f t="shared" ca="1" si="13"/>
        <v>53</v>
      </c>
      <c r="T32" s="4">
        <f t="shared" ca="1" si="14"/>
        <v>41</v>
      </c>
      <c r="U32" s="5">
        <f t="shared" ca="1" si="15"/>
        <v>50</v>
      </c>
      <c r="V32" s="6">
        <f t="shared" ca="1" si="16"/>
        <v>19</v>
      </c>
      <c r="W32" s="7">
        <f t="shared" ca="1" si="17"/>
        <v>32</v>
      </c>
      <c r="X32" s="4">
        <f t="shared" ca="1" si="18"/>
        <v>20</v>
      </c>
      <c r="Y32" s="5">
        <f t="shared" ca="1" si="19"/>
        <v>39</v>
      </c>
      <c r="Z32" s="6">
        <f t="shared" ca="1" si="20"/>
        <v>53</v>
      </c>
      <c r="AA32" s="7">
        <f t="shared" ca="1" si="20"/>
        <v>30</v>
      </c>
      <c r="AB32" s="4">
        <f t="shared" ca="1" si="21"/>
        <v>41</v>
      </c>
      <c r="AC32" s="5">
        <f t="shared" ca="1" si="22"/>
        <v>19</v>
      </c>
      <c r="AD32" s="6">
        <f t="shared" ca="1" si="23"/>
        <v>32</v>
      </c>
      <c r="AE32" s="23">
        <f t="shared" ca="1" si="23"/>
        <v>50</v>
      </c>
      <c r="AF32" s="20">
        <f t="shared" ca="1" si="24"/>
        <v>20</v>
      </c>
      <c r="AG32" s="20">
        <f t="shared" ca="1" si="24"/>
        <v>30</v>
      </c>
      <c r="AH32" s="20">
        <f t="shared" ca="1" si="24"/>
        <v>39</v>
      </c>
      <c r="AI32" s="20">
        <f t="shared" ca="1" si="24"/>
        <v>53</v>
      </c>
      <c r="AJ32" s="1">
        <f t="shared" ca="1" si="25"/>
        <v>0.27397260273972601</v>
      </c>
      <c r="AK32" s="1">
        <f t="shared" ca="1" si="26"/>
        <v>0.43478260869565222</v>
      </c>
      <c r="AL32" s="1">
        <f t="shared" ca="1" si="27"/>
        <v>0.352112676056338</v>
      </c>
      <c r="AM32" s="1">
        <f t="shared" ca="1" si="28"/>
        <v>0.5140845070422535</v>
      </c>
      <c r="AN32" s="1">
        <f ca="1"/>
        <v>0.27397260273972601</v>
      </c>
      <c r="AO32" s="1">
        <f ca="1"/>
        <v>0.43478260869565222</v>
      </c>
      <c r="AP32" s="1">
        <f ca="1"/>
        <v>0.352112676056338</v>
      </c>
      <c r="AQ32" s="1">
        <f ca="1"/>
        <v>0.5140845070422535</v>
      </c>
      <c r="AR32" s="2">
        <f t="shared" ca="1" si="29"/>
        <v>0.24011190430252749</v>
      </c>
      <c r="AS32" s="2">
        <f t="shared" ca="1" si="30"/>
        <v>0.16081000595592621</v>
      </c>
      <c r="AT32" s="2">
        <f t="shared" ca="1" si="31"/>
        <v>7.8140073316611991E-2</v>
      </c>
      <c r="AU32" s="1">
        <f t="shared" ca="1" si="40"/>
        <v>-2.0216196852911761E-2</v>
      </c>
      <c r="AV32" s="1">
        <f t="shared" ca="1" si="41"/>
        <v>-0.27700294368436151</v>
      </c>
      <c r="AW32" s="1">
        <f t="shared" ca="1" si="42"/>
        <v>-0.12915772480852428</v>
      </c>
      <c r="BA32" s="1">
        <v>0.63687150837988826</v>
      </c>
      <c r="BB32" s="1">
        <v>0.46753246753246758</v>
      </c>
      <c r="BC32" s="1">
        <v>0.55855855855855852</v>
      </c>
      <c r="BD32" s="1">
        <v>0.53753753753753752</v>
      </c>
      <c r="BE32" s="1">
        <v>0.27272727272727271</v>
      </c>
      <c r="BF32" s="1">
        <v>0.50769230769230766</v>
      </c>
      <c r="BG32" s="1">
        <v>0.38028169014084506</v>
      </c>
      <c r="BH32" s="1">
        <v>0.54225352112676062</v>
      </c>
      <c r="BI32" s="2">
        <f t="shared" si="33"/>
        <v>0.26952624839948791</v>
      </c>
      <c r="BJ32" s="2">
        <f t="shared" si="34"/>
        <v>0.23496503496503496</v>
      </c>
      <c r="BK32" s="2">
        <f t="shared" si="35"/>
        <v>0.10755441741357236</v>
      </c>
      <c r="BL32" s="1">
        <f t="shared" si="43"/>
        <v>-1.0750658601556995E-2</v>
      </c>
      <c r="BM32" s="1">
        <f t="shared" si="36"/>
        <v>0.16779609842490162</v>
      </c>
      <c r="BN32" s="1">
        <f t="shared" si="37"/>
        <v>7.7277510412527395E-2</v>
      </c>
    </row>
    <row r="33" spans="1:66" x14ac:dyDescent="0.25">
      <c r="A33" s="2">
        <f t="shared" si="38"/>
        <v>30</v>
      </c>
      <c r="B33" s="2">
        <f ca="1">OFFSET(Vectors!A32,0,8*(-1+$A$2))</f>
        <v>368</v>
      </c>
      <c r="C33" s="2">
        <f ca="1">OFFSET(Vectors!B32,0,8*(-1+$A$2))</f>
        <v>0.27450980392156865</v>
      </c>
      <c r="D33" s="15">
        <f ca="1">OFFSET(Vectors!F32,0,8*(-1+$A$2))+NORMINV(RAND(),OFFSET(Vectors!G32,0,8*(-1+$A$2)),OFFSET(Vectors!H32,0,8*(-1+$A$2)))</f>
        <v>0.55338275264124515</v>
      </c>
      <c r="E33" s="2">
        <f t="shared" ca="1" si="2"/>
        <v>204</v>
      </c>
      <c r="F33" s="2">
        <f ca="1">B33-E33</f>
        <v>164</v>
      </c>
      <c r="G33" s="12">
        <f ca="1">OFFSET(Vectors!C32,0,8*(-1+$A$2))+NORMINV(RAND(),OFFSET(Vectors!D32,0,8*(-1+$A$2)),OFFSET(Vectors!E32,0,8*(-1+$A$2)))</f>
        <v>0.71504775645564889</v>
      </c>
      <c r="H33" s="4">
        <f t="shared" ca="1" si="3"/>
        <v>56</v>
      </c>
      <c r="I33" s="5">
        <f t="shared" ca="1" si="4"/>
        <v>148</v>
      </c>
      <c r="J33" s="6">
        <f t="shared" ca="1" si="5"/>
        <v>117</v>
      </c>
      <c r="K33" s="7">
        <f t="shared" ca="1" si="6"/>
        <v>47</v>
      </c>
      <c r="L33" s="4">
        <f t="shared" ca="1" si="7"/>
        <v>146</v>
      </c>
      <c r="M33" s="5">
        <f t="shared" ca="1" si="39"/>
        <v>58</v>
      </c>
      <c r="N33" s="6">
        <f t="shared" ca="1" si="8"/>
        <v>45</v>
      </c>
      <c r="O33" s="7">
        <f t="shared" ca="1" si="9"/>
        <v>119</v>
      </c>
      <c r="P33" s="4">
        <f t="shared" ca="1" si="10"/>
        <v>56</v>
      </c>
      <c r="Q33" s="5">
        <f t="shared" ca="1" si="11"/>
        <v>47</v>
      </c>
      <c r="R33" s="6">
        <f t="shared" ca="1" si="12"/>
        <v>117</v>
      </c>
      <c r="S33" s="7">
        <f t="shared" ca="1" si="13"/>
        <v>148</v>
      </c>
      <c r="T33" s="4">
        <f t="shared" ca="1" si="14"/>
        <v>146</v>
      </c>
      <c r="U33" s="5">
        <f t="shared" ca="1" si="15"/>
        <v>119</v>
      </c>
      <c r="V33" s="6">
        <f t="shared" ca="1" si="16"/>
        <v>45</v>
      </c>
      <c r="W33" s="7">
        <f t="shared" ca="1" si="17"/>
        <v>58</v>
      </c>
      <c r="X33" s="4">
        <f t="shared" ca="1" si="18"/>
        <v>56</v>
      </c>
      <c r="Y33" s="5">
        <f t="shared" ca="1" si="19"/>
        <v>117</v>
      </c>
      <c r="Z33" s="6">
        <f t="shared" ca="1" si="20"/>
        <v>148</v>
      </c>
      <c r="AA33" s="7">
        <f t="shared" ca="1" si="20"/>
        <v>47</v>
      </c>
      <c r="AB33" s="4">
        <f t="shared" ca="1" si="21"/>
        <v>146</v>
      </c>
      <c r="AC33" s="5">
        <f t="shared" ca="1" si="22"/>
        <v>45</v>
      </c>
      <c r="AD33" s="6">
        <f t="shared" ca="1" si="23"/>
        <v>58</v>
      </c>
      <c r="AE33" s="23">
        <f t="shared" ca="1" si="23"/>
        <v>119</v>
      </c>
      <c r="AF33" s="20">
        <f t="shared" ca="1" si="24"/>
        <v>56</v>
      </c>
      <c r="AG33" s="20">
        <f t="shared" ca="1" si="24"/>
        <v>47</v>
      </c>
      <c r="AH33" s="20">
        <f t="shared" ca="1" si="24"/>
        <v>117</v>
      </c>
      <c r="AI33" s="20">
        <f t="shared" ca="1" si="24"/>
        <v>148</v>
      </c>
      <c r="AJ33" s="1">
        <f t="shared" ca="1" si="25"/>
        <v>0.27450980392156865</v>
      </c>
      <c r="AK33" s="1">
        <f t="shared" ca="1" si="26"/>
        <v>0.28658536585365857</v>
      </c>
      <c r="AL33" s="1">
        <f t="shared" ca="1" si="27"/>
        <v>0.27989130434782611</v>
      </c>
      <c r="AM33" s="1">
        <f t="shared" ca="1" si="28"/>
        <v>0.55434782608695654</v>
      </c>
      <c r="AN33" s="1">
        <f ca="1"/>
        <v>0.27450980392156865</v>
      </c>
      <c r="AO33" s="1">
        <f ca="1"/>
        <v>0.28658536585365857</v>
      </c>
      <c r="AP33" s="1">
        <f ca="1"/>
        <v>0.27989130434782611</v>
      </c>
      <c r="AQ33" s="1">
        <f ca="1"/>
        <v>0.55434782608695654</v>
      </c>
      <c r="AR33" s="2">
        <f t="shared" ca="1" si="29"/>
        <v>0.27983802216538789</v>
      </c>
      <c r="AS33" s="2">
        <f t="shared" ca="1" si="30"/>
        <v>1.2075561932089918E-2</v>
      </c>
      <c r="AT33" s="2">
        <f t="shared" ca="1" si="31"/>
        <v>5.3815004262574573E-3</v>
      </c>
      <c r="AU33" s="1">
        <f t="shared" ca="1" si="40"/>
        <v>3.9726117862860399E-2</v>
      </c>
      <c r="AV33" s="1">
        <f t="shared" ca="1" si="41"/>
        <v>-0.14873444402383629</v>
      </c>
      <c r="AW33" s="1">
        <f t="shared" ca="1" si="42"/>
        <v>-7.2758572890354534E-2</v>
      </c>
      <c r="BA33" s="1">
        <v>0.49621212121212122</v>
      </c>
      <c r="BB33" s="1">
        <v>0.46570397111913353</v>
      </c>
      <c r="BC33" s="1">
        <v>0.48059149722735672</v>
      </c>
      <c r="BD33" s="1">
        <v>0.4879852125693161</v>
      </c>
      <c r="BE33" s="1">
        <v>0.27450980392156865</v>
      </c>
      <c r="BF33" s="1">
        <v>0.42073170731707321</v>
      </c>
      <c r="BG33" s="1">
        <v>0.33967391304347827</v>
      </c>
      <c r="BH33" s="1">
        <v>0.55434782608695654</v>
      </c>
      <c r="BI33" s="2">
        <f t="shared" si="33"/>
        <v>0.27983802216538789</v>
      </c>
      <c r="BJ33" s="2">
        <f t="shared" si="34"/>
        <v>0.14622190339550456</v>
      </c>
      <c r="BK33" s="2">
        <f t="shared" si="35"/>
        <v>6.5164109121909619E-2</v>
      </c>
      <c r="BL33" s="1">
        <f t="shared" si="43"/>
        <v>1.0311773765899979E-2</v>
      </c>
      <c r="BM33" s="1">
        <f t="shared" si="36"/>
        <v>-8.8743131569530398E-2</v>
      </c>
      <c r="BN33" s="1">
        <f t="shared" si="37"/>
        <v>-4.2390308291662737E-2</v>
      </c>
    </row>
    <row r="34" spans="1:66" x14ac:dyDescent="0.25">
      <c r="A34" s="2">
        <f t="shared" si="38"/>
        <v>31</v>
      </c>
      <c r="B34" s="2">
        <f ca="1">OFFSET(Vectors!A33,0,8*(-1+$A$2))</f>
        <v>617</v>
      </c>
      <c r="C34" s="2">
        <f ca="1">OFFSET(Vectors!B33,0,8*(-1+$A$2))</f>
        <v>0.27974276527331188</v>
      </c>
      <c r="D34" s="15">
        <f ca="1">OFFSET(Vectors!F33,0,8*(-1+$A$2))+NORMINV(RAND(),OFFSET(Vectors!G33,0,8*(-1+$A$2)),OFFSET(Vectors!H33,0,8*(-1+$A$2)))</f>
        <v>0.57324386240470571</v>
      </c>
      <c r="E34" s="2">
        <f t="shared" ca="1" si="2"/>
        <v>354</v>
      </c>
      <c r="F34" s="2">
        <f ca="1">B34-E34</f>
        <v>263</v>
      </c>
      <c r="G34" s="12">
        <f ca="1">OFFSET(Vectors!C33,0,8*(-1+$A$2))+NORMINV(RAND(),OFFSET(Vectors!D33,0,8*(-1+$A$2)),OFFSET(Vectors!E33,0,8*(-1+$A$2)))</f>
        <v>0.23766247089397458</v>
      </c>
      <c r="H34" s="4">
        <f t="shared" ca="1" si="3"/>
        <v>99</v>
      </c>
      <c r="I34" s="5">
        <f t="shared" ca="1" si="4"/>
        <v>255</v>
      </c>
      <c r="J34" s="6">
        <f t="shared" ca="1" si="5"/>
        <v>63</v>
      </c>
      <c r="K34" s="7">
        <f t="shared" ca="1" si="6"/>
        <v>200</v>
      </c>
      <c r="L34" s="4">
        <f t="shared" ca="1" si="7"/>
        <v>84</v>
      </c>
      <c r="M34" s="5">
        <f t="shared" ca="1" si="39"/>
        <v>270</v>
      </c>
      <c r="N34" s="6">
        <f t="shared" ca="1" si="8"/>
        <v>74</v>
      </c>
      <c r="O34" s="7">
        <f t="shared" ca="1" si="9"/>
        <v>189</v>
      </c>
      <c r="P34" s="4">
        <f t="shared" ca="1" si="10"/>
        <v>99</v>
      </c>
      <c r="Q34" s="5">
        <f t="shared" ca="1" si="11"/>
        <v>200</v>
      </c>
      <c r="R34" s="6">
        <f t="shared" ca="1" si="12"/>
        <v>63</v>
      </c>
      <c r="S34" s="7">
        <f t="shared" ca="1" si="13"/>
        <v>255</v>
      </c>
      <c r="T34" s="4">
        <f t="shared" ca="1" si="14"/>
        <v>84</v>
      </c>
      <c r="U34" s="5">
        <f t="shared" ca="1" si="15"/>
        <v>189</v>
      </c>
      <c r="V34" s="6">
        <f t="shared" ca="1" si="16"/>
        <v>74</v>
      </c>
      <c r="W34" s="7">
        <f t="shared" ca="1" si="17"/>
        <v>270</v>
      </c>
      <c r="X34" s="4">
        <f t="shared" ca="1" si="18"/>
        <v>99</v>
      </c>
      <c r="Y34" s="5">
        <f t="shared" ca="1" si="19"/>
        <v>63</v>
      </c>
      <c r="Z34" s="6">
        <f t="shared" ca="1" si="20"/>
        <v>255</v>
      </c>
      <c r="AA34" s="7">
        <f t="shared" ca="1" si="20"/>
        <v>200</v>
      </c>
      <c r="AB34" s="4">
        <f t="shared" ca="1" si="21"/>
        <v>84</v>
      </c>
      <c r="AC34" s="5">
        <f t="shared" ca="1" si="22"/>
        <v>74</v>
      </c>
      <c r="AD34" s="6">
        <f t="shared" ca="1" si="23"/>
        <v>270</v>
      </c>
      <c r="AE34" s="23">
        <f t="shared" ca="1" si="23"/>
        <v>189</v>
      </c>
      <c r="AF34" s="20">
        <f t="shared" ca="1" si="24"/>
        <v>99</v>
      </c>
      <c r="AG34" s="20">
        <f t="shared" ca="1" si="24"/>
        <v>200</v>
      </c>
      <c r="AH34" s="20">
        <f t="shared" ca="1" si="24"/>
        <v>63</v>
      </c>
      <c r="AI34" s="20">
        <f t="shared" ca="1" si="24"/>
        <v>255</v>
      </c>
      <c r="AJ34" s="1">
        <f t="shared" ca="1" si="25"/>
        <v>0.27966101694915252</v>
      </c>
      <c r="AK34" s="1">
        <f t="shared" ca="1" si="26"/>
        <v>0.76045627376425862</v>
      </c>
      <c r="AL34" s="1">
        <f t="shared" ca="1" si="27"/>
        <v>0.4846029173419773</v>
      </c>
      <c r="AM34" s="1">
        <f t="shared" ca="1" si="28"/>
        <v>0.57374392220421389</v>
      </c>
      <c r="AN34" s="1">
        <f ca="1"/>
        <v>0.27966101694915252</v>
      </c>
      <c r="AO34" s="1">
        <f ca="1"/>
        <v>0.76045627376425862</v>
      </c>
      <c r="AP34" s="1">
        <f ca="1"/>
        <v>0.4846029173419773</v>
      </c>
      <c r="AQ34" s="1">
        <f ca="1"/>
        <v>0.57374392220421389</v>
      </c>
      <c r="AR34" s="2">
        <f t="shared" ca="1" si="29"/>
        <v>0.29408290525506137</v>
      </c>
      <c r="AS34" s="2">
        <f t="shared" ca="1" si="30"/>
        <v>0.4807952568151061</v>
      </c>
      <c r="AT34" s="2">
        <f t="shared" ca="1" si="31"/>
        <v>0.20494190039282478</v>
      </c>
      <c r="AU34" s="1">
        <f t="shared" ca="1" si="40"/>
        <v>1.4244883089673477E-2</v>
      </c>
      <c r="AV34" s="1">
        <f t="shared" ca="1" si="41"/>
        <v>0.46871969488301618</v>
      </c>
      <c r="AW34" s="1">
        <f t="shared" ca="1" si="42"/>
        <v>0.19956039996656733</v>
      </c>
      <c r="BA34" s="1">
        <v>0.32432432432432434</v>
      </c>
      <c r="BB34" s="1">
        <v>0.32580645161290323</v>
      </c>
      <c r="BC34" s="1">
        <v>0.32503888024883359</v>
      </c>
      <c r="BD34" s="1">
        <v>0.51788491446345253</v>
      </c>
      <c r="BE34" s="1">
        <v>0.27974276527331188</v>
      </c>
      <c r="BF34" s="1">
        <v>0.71568627450980393</v>
      </c>
      <c r="BG34" s="1">
        <v>0.49594813614262562</v>
      </c>
      <c r="BH34" s="1">
        <v>0.50405186385737444</v>
      </c>
      <c r="BI34" s="2">
        <f t="shared" si="33"/>
        <v>0.22430909858406256</v>
      </c>
      <c r="BJ34" s="2">
        <f t="shared" si="34"/>
        <v>0.43594350923649205</v>
      </c>
      <c r="BK34" s="2">
        <f t="shared" si="35"/>
        <v>0.21620537086931374</v>
      </c>
      <c r="BL34" s="1">
        <f t="shared" si="43"/>
        <v>-5.5528923581325329E-2</v>
      </c>
      <c r="BM34" s="1">
        <f t="shared" si="36"/>
        <v>0.2897216058409875</v>
      </c>
      <c r="BN34" s="1">
        <f t="shared" si="37"/>
        <v>0.15104126174740412</v>
      </c>
    </row>
    <row r="35" spans="1:66" x14ac:dyDescent="0.25">
      <c r="A35" s="2">
        <f t="shared" si="38"/>
        <v>32</v>
      </c>
      <c r="B35" s="2">
        <f ca="1">OFFSET(Vectors!A34,0,8*(-1+$A$2))</f>
        <v>594</v>
      </c>
      <c r="C35" s="2">
        <f ca="1">OFFSET(Vectors!B34,0,8*(-1+$A$2))</f>
        <v>0.28295819935691319</v>
      </c>
      <c r="D35" s="15">
        <f ca="1">OFFSET(Vectors!F34,0,8*(-1+$A$2))+NORMINV(RAND(),OFFSET(Vectors!G34,0,8*(-1+$A$2)),OFFSET(Vectors!H34,0,8*(-1+$A$2)))</f>
        <v>0.55830147857021495</v>
      </c>
      <c r="E35" s="2">
        <f t="shared" ca="1" si="2"/>
        <v>332</v>
      </c>
      <c r="F35" s="2">
        <f ca="1">B35-E35</f>
        <v>262</v>
      </c>
      <c r="G35" s="12">
        <f ca="1">OFFSET(Vectors!C34,0,8*(-1+$A$2))+NORMINV(RAND(),OFFSET(Vectors!D34,0,8*(-1+$A$2)),OFFSET(Vectors!E34,0,8*(-1+$A$2)))</f>
        <v>0.30835571315267962</v>
      </c>
      <c r="H35" s="4">
        <f t="shared" ca="1" si="3"/>
        <v>94</v>
      </c>
      <c r="I35" s="5">
        <f t="shared" ca="1" si="4"/>
        <v>238</v>
      </c>
      <c r="J35" s="6">
        <f t="shared" ca="1" si="5"/>
        <v>81</v>
      </c>
      <c r="K35" s="7">
        <f t="shared" ca="1" si="6"/>
        <v>181</v>
      </c>
      <c r="L35" s="4">
        <f t="shared" ca="1" si="7"/>
        <v>102</v>
      </c>
      <c r="M35" s="5">
        <f t="shared" ca="1" si="39"/>
        <v>230</v>
      </c>
      <c r="N35" s="6">
        <f t="shared" ca="1" si="8"/>
        <v>74</v>
      </c>
      <c r="O35" s="7">
        <f t="shared" ca="1" si="9"/>
        <v>188</v>
      </c>
      <c r="P35" s="4">
        <f t="shared" ca="1" si="10"/>
        <v>94</v>
      </c>
      <c r="Q35" s="5">
        <f t="shared" ca="1" si="11"/>
        <v>181</v>
      </c>
      <c r="R35" s="6">
        <f t="shared" ca="1" si="12"/>
        <v>81</v>
      </c>
      <c r="S35" s="7">
        <f t="shared" ca="1" si="13"/>
        <v>238</v>
      </c>
      <c r="T35" s="4">
        <f t="shared" ca="1" si="14"/>
        <v>102</v>
      </c>
      <c r="U35" s="5">
        <f t="shared" ca="1" si="15"/>
        <v>188</v>
      </c>
      <c r="V35" s="6">
        <f t="shared" ca="1" si="16"/>
        <v>74</v>
      </c>
      <c r="W35" s="7">
        <f t="shared" ca="1" si="17"/>
        <v>230</v>
      </c>
      <c r="X35" s="4">
        <f t="shared" ca="1" si="18"/>
        <v>94</v>
      </c>
      <c r="Y35" s="5">
        <f t="shared" ca="1" si="19"/>
        <v>81</v>
      </c>
      <c r="Z35" s="6">
        <f t="shared" ca="1" si="20"/>
        <v>238</v>
      </c>
      <c r="AA35" s="7">
        <f t="shared" ca="1" si="20"/>
        <v>181</v>
      </c>
      <c r="AB35" s="4">
        <f t="shared" ca="1" si="21"/>
        <v>102</v>
      </c>
      <c r="AC35" s="5">
        <f t="shared" ca="1" si="22"/>
        <v>74</v>
      </c>
      <c r="AD35" s="6">
        <f t="shared" ca="1" si="23"/>
        <v>230</v>
      </c>
      <c r="AE35" s="23">
        <f t="shared" ca="1" si="23"/>
        <v>188</v>
      </c>
      <c r="AF35" s="20">
        <f t="shared" ca="1" si="24"/>
        <v>94</v>
      </c>
      <c r="AG35" s="20">
        <f t="shared" ca="1" si="24"/>
        <v>181</v>
      </c>
      <c r="AH35" s="20">
        <f t="shared" ca="1" si="24"/>
        <v>81</v>
      </c>
      <c r="AI35" s="20">
        <f t="shared" ca="1" si="24"/>
        <v>238</v>
      </c>
      <c r="AJ35" s="1">
        <f t="shared" ca="1" si="25"/>
        <v>0.28313253012048195</v>
      </c>
      <c r="AK35" s="1">
        <f t="shared" ca="1" si="26"/>
        <v>0.69083969465648853</v>
      </c>
      <c r="AL35" s="1">
        <f t="shared" ca="1" si="27"/>
        <v>0.46296296296296297</v>
      </c>
      <c r="AM35" s="1">
        <f t="shared" ca="1" si="28"/>
        <v>0.55892255892255893</v>
      </c>
      <c r="AN35" s="1">
        <f ca="1"/>
        <v>0.28313253012048195</v>
      </c>
      <c r="AO35" s="1">
        <f ca="1"/>
        <v>0.69083969465648853</v>
      </c>
      <c r="AP35" s="1">
        <f ca="1"/>
        <v>0.46296296296296297</v>
      </c>
      <c r="AQ35" s="1">
        <f ca="1"/>
        <v>0.55892255892255893</v>
      </c>
      <c r="AR35" s="2">
        <f t="shared" ca="1" si="29"/>
        <v>0.27579002880207698</v>
      </c>
      <c r="AS35" s="2">
        <f t="shared" ca="1" si="30"/>
        <v>0.40770716453600658</v>
      </c>
      <c r="AT35" s="2">
        <f t="shared" ca="1" si="31"/>
        <v>0.17983043284248101</v>
      </c>
      <c r="AU35" s="1">
        <f t="shared" ca="1" si="40"/>
        <v>-1.8292876452984386E-2</v>
      </c>
      <c r="AV35" s="1">
        <f t="shared" ca="1" si="41"/>
        <v>-7.3088092279099515E-2</v>
      </c>
      <c r="AW35" s="1">
        <f t="shared" ca="1" si="42"/>
        <v>-2.5111467550343769E-2</v>
      </c>
      <c r="BA35" s="1">
        <v>0.33450704225352113</v>
      </c>
      <c r="BB35" s="1">
        <v>0.27727272727272723</v>
      </c>
      <c r="BC35" s="1">
        <v>0.30952380952380953</v>
      </c>
      <c r="BD35" s="1">
        <v>0.56349206349206349</v>
      </c>
      <c r="BE35" s="1">
        <v>0.28295819935691319</v>
      </c>
      <c r="BF35" s="1">
        <v>0.80565371024734977</v>
      </c>
      <c r="BG35" s="1">
        <v>0.53198653198653201</v>
      </c>
      <c r="BH35" s="1">
        <v>0.52356902356902357</v>
      </c>
      <c r="BI35" s="2">
        <f t="shared" si="33"/>
        <v>0.24061082421211039</v>
      </c>
      <c r="BJ35" s="2">
        <f t="shared" si="34"/>
        <v>0.52269551089043653</v>
      </c>
      <c r="BK35" s="2">
        <f t="shared" si="35"/>
        <v>0.24902833262961882</v>
      </c>
      <c r="BL35" s="1">
        <f t="shared" si="43"/>
        <v>1.6301725628047825E-2</v>
      </c>
      <c r="BM35" s="1">
        <f t="shared" si="36"/>
        <v>8.6752001653944477E-2</v>
      </c>
      <c r="BN35" s="1">
        <f t="shared" si="37"/>
        <v>3.2822961760305081E-2</v>
      </c>
    </row>
    <row r="36" spans="1:66" x14ac:dyDescent="0.25">
      <c r="A36" s="2">
        <f t="shared" si="38"/>
        <v>33</v>
      </c>
      <c r="B36" s="2">
        <f ca="1">OFFSET(Vectors!A35,0,8*(-1+$A$2))</f>
        <v>407</v>
      </c>
      <c r="C36" s="2">
        <f ca="1">OFFSET(Vectors!B35,0,8*(-1+$A$2))</f>
        <v>0.29004329004329005</v>
      </c>
      <c r="D36" s="15">
        <f ca="1">OFFSET(Vectors!F35,0,8*(-1+$A$2))+NORMINV(RAND(),OFFSET(Vectors!G35,0,8*(-1+$A$2)),OFFSET(Vectors!H35,0,8*(-1+$A$2)))</f>
        <v>0.46629408944405509</v>
      </c>
      <c r="E36" s="2">
        <f t="shared" ca="1" si="2"/>
        <v>190</v>
      </c>
      <c r="F36" s="2">
        <f ca="1">B36-E36</f>
        <v>217</v>
      </c>
      <c r="G36" s="12">
        <f ca="1">OFFSET(Vectors!C35,0,8*(-1+$A$2))+NORMINV(RAND(),OFFSET(Vectors!D35,0,8*(-1+$A$2)),OFFSET(Vectors!E35,0,8*(-1+$A$2)))</f>
        <v>0.72734543632412463</v>
      </c>
      <c r="H36" s="4">
        <f t="shared" ca="1" si="3"/>
        <v>55</v>
      </c>
      <c r="I36" s="5">
        <f t="shared" ca="1" si="4"/>
        <v>135</v>
      </c>
      <c r="J36" s="6">
        <f t="shared" ca="1" si="5"/>
        <v>158</v>
      </c>
      <c r="K36" s="7">
        <f t="shared" ca="1" si="6"/>
        <v>59</v>
      </c>
      <c r="L36" s="4">
        <f t="shared" ca="1" si="7"/>
        <v>138</v>
      </c>
      <c r="M36" s="5">
        <f t="shared" ca="1" si="39"/>
        <v>52</v>
      </c>
      <c r="N36" s="6">
        <f t="shared" ca="1" si="8"/>
        <v>63</v>
      </c>
      <c r="O36" s="7">
        <f t="shared" ca="1" si="9"/>
        <v>154</v>
      </c>
      <c r="P36" s="4">
        <f t="shared" ca="1" si="10"/>
        <v>55</v>
      </c>
      <c r="Q36" s="5">
        <f t="shared" ca="1" si="11"/>
        <v>59</v>
      </c>
      <c r="R36" s="6">
        <f t="shared" ca="1" si="12"/>
        <v>158</v>
      </c>
      <c r="S36" s="7">
        <f t="shared" ca="1" si="13"/>
        <v>135</v>
      </c>
      <c r="T36" s="4">
        <f t="shared" ca="1" si="14"/>
        <v>138</v>
      </c>
      <c r="U36" s="5">
        <f t="shared" ca="1" si="15"/>
        <v>154</v>
      </c>
      <c r="V36" s="6">
        <f t="shared" ca="1" si="16"/>
        <v>63</v>
      </c>
      <c r="W36" s="7">
        <f t="shared" ca="1" si="17"/>
        <v>52</v>
      </c>
      <c r="X36" s="4">
        <f t="shared" ca="1" si="18"/>
        <v>55</v>
      </c>
      <c r="Y36" s="5">
        <f t="shared" ca="1" si="19"/>
        <v>158</v>
      </c>
      <c r="Z36" s="6">
        <f t="shared" ca="1" si="20"/>
        <v>135</v>
      </c>
      <c r="AA36" s="7">
        <f t="shared" ca="1" si="20"/>
        <v>59</v>
      </c>
      <c r="AB36" s="4">
        <f t="shared" ca="1" si="21"/>
        <v>138</v>
      </c>
      <c r="AC36" s="5">
        <f t="shared" ca="1" si="22"/>
        <v>63</v>
      </c>
      <c r="AD36" s="6">
        <f t="shared" ca="1" si="23"/>
        <v>52</v>
      </c>
      <c r="AE36" s="23">
        <f t="shared" ca="1" si="23"/>
        <v>154</v>
      </c>
      <c r="AF36" s="20">
        <f t="shared" ca="1" si="24"/>
        <v>55</v>
      </c>
      <c r="AG36" s="20">
        <f t="shared" ca="1" si="24"/>
        <v>59</v>
      </c>
      <c r="AH36" s="20">
        <f t="shared" ca="1" si="24"/>
        <v>158</v>
      </c>
      <c r="AI36" s="20">
        <f t="shared" ca="1" si="24"/>
        <v>135</v>
      </c>
      <c r="AJ36" s="1">
        <f t="shared" ca="1" si="25"/>
        <v>0.28947368421052633</v>
      </c>
      <c r="AK36" s="1">
        <f t="shared" ca="1" si="26"/>
        <v>0.27188940092165903</v>
      </c>
      <c r="AL36" s="1">
        <f t="shared" ca="1" si="27"/>
        <v>0.28009828009828008</v>
      </c>
      <c r="AM36" s="1">
        <f t="shared" ca="1" si="28"/>
        <v>0.46683046683046681</v>
      </c>
      <c r="AN36" s="1">
        <f ca="1"/>
        <v>0.28947368421052633</v>
      </c>
      <c r="AO36" s="1">
        <f ca="1"/>
        <v>0.27188940092165903</v>
      </c>
      <c r="AP36" s="1">
        <f ca="1"/>
        <v>0.28009828009828008</v>
      </c>
      <c r="AQ36" s="1">
        <f ca="1"/>
        <v>0.46683046683046681</v>
      </c>
      <c r="AR36" s="2">
        <f t="shared" ca="1" si="29"/>
        <v>0.17735678261994048</v>
      </c>
      <c r="AS36" s="2">
        <f t="shared" ca="1" si="30"/>
        <v>-1.7584283288867297E-2</v>
      </c>
      <c r="AT36" s="2">
        <f t="shared" ca="1" si="31"/>
        <v>-9.3754041122462439E-3</v>
      </c>
      <c r="AU36" s="1">
        <f t="shared" ca="1" si="40"/>
        <v>-9.8433246182136502E-2</v>
      </c>
      <c r="AV36" s="1">
        <f t="shared" ca="1" si="41"/>
        <v>-0.42529144782487388</v>
      </c>
      <c r="AW36" s="1">
        <f t="shared" ca="1" si="42"/>
        <v>-0.18920583695472726</v>
      </c>
      <c r="BA36" s="1">
        <v>0.32804232804232802</v>
      </c>
      <c r="BB36" s="1">
        <v>0.27891156462585032</v>
      </c>
      <c r="BC36" s="1">
        <v>0.30654761904761907</v>
      </c>
      <c r="BD36" s="1">
        <v>0.5625</v>
      </c>
      <c r="BE36" s="1">
        <v>0.29004329004329005</v>
      </c>
      <c r="BF36" s="1">
        <v>0.26136363636363635</v>
      </c>
      <c r="BG36" s="1">
        <v>0.27764127764127766</v>
      </c>
      <c r="BH36" s="1">
        <v>0.56756756756756754</v>
      </c>
      <c r="BI36" s="2">
        <f t="shared" si="33"/>
        <v>0.2775242775242775</v>
      </c>
      <c r="BJ36" s="2">
        <f t="shared" si="34"/>
        <v>-2.8679653679653694E-2</v>
      </c>
      <c r="BK36" s="2">
        <f t="shared" si="35"/>
        <v>-1.2402012402012386E-2</v>
      </c>
      <c r="BL36" s="1">
        <f t="shared" si="43"/>
        <v>3.691345331216711E-2</v>
      </c>
      <c r="BM36" s="1">
        <f t="shared" si="36"/>
        <v>-0.55137516457009017</v>
      </c>
      <c r="BN36" s="1">
        <f t="shared" si="37"/>
        <v>-0.26143034503163121</v>
      </c>
    </row>
    <row r="37" spans="1:66" x14ac:dyDescent="0.25">
      <c r="A37" s="2">
        <f t="shared" si="38"/>
        <v>34</v>
      </c>
      <c r="B37" s="2">
        <f ca="1">OFFSET(Vectors!A36,0,8*(-1+$A$2))</f>
        <v>522</v>
      </c>
      <c r="C37" s="2">
        <f ca="1">OFFSET(Vectors!B36,0,8*(-1+$A$2))</f>
        <v>0.29042904290429045</v>
      </c>
      <c r="D37" s="15">
        <f ca="1">OFFSET(Vectors!F36,0,8*(-1+$A$2))+NORMINV(RAND(),OFFSET(Vectors!G36,0,8*(-1+$A$2)),OFFSET(Vectors!H36,0,8*(-1+$A$2)))</f>
        <v>0.55755282001433926</v>
      </c>
      <c r="E37" s="2">
        <f t="shared" ca="1" si="2"/>
        <v>291</v>
      </c>
      <c r="F37" s="2">
        <f ca="1">B37-E37</f>
        <v>231</v>
      </c>
      <c r="G37" s="12">
        <f ca="1">OFFSET(Vectors!C36,0,8*(-1+$A$2))+NORMINV(RAND(),OFFSET(Vectors!D36,0,8*(-1+$A$2)),OFFSET(Vectors!E36,0,8*(-1+$A$2)))</f>
        <v>0.56432997517882932</v>
      </c>
      <c r="H37" s="4">
        <f t="shared" ca="1" si="3"/>
        <v>85</v>
      </c>
      <c r="I37" s="5">
        <f t="shared" ca="1" si="4"/>
        <v>206</v>
      </c>
      <c r="J37" s="6">
        <f t="shared" ca="1" si="5"/>
        <v>130</v>
      </c>
      <c r="K37" s="7">
        <f t="shared" ca="1" si="6"/>
        <v>101</v>
      </c>
      <c r="L37" s="4">
        <f t="shared" ca="1" si="7"/>
        <v>164</v>
      </c>
      <c r="M37" s="5">
        <f t="shared" ca="1" si="39"/>
        <v>127</v>
      </c>
      <c r="N37" s="6">
        <f t="shared" ca="1" si="8"/>
        <v>67</v>
      </c>
      <c r="O37" s="7">
        <f t="shared" ca="1" si="9"/>
        <v>164</v>
      </c>
      <c r="P37" s="4">
        <f t="shared" ca="1" si="10"/>
        <v>85</v>
      </c>
      <c r="Q37" s="5">
        <f t="shared" ca="1" si="11"/>
        <v>101</v>
      </c>
      <c r="R37" s="6">
        <f t="shared" ca="1" si="12"/>
        <v>130</v>
      </c>
      <c r="S37" s="7">
        <f t="shared" ca="1" si="13"/>
        <v>206</v>
      </c>
      <c r="T37" s="4">
        <f t="shared" ca="1" si="14"/>
        <v>164</v>
      </c>
      <c r="U37" s="5">
        <f t="shared" ca="1" si="15"/>
        <v>164</v>
      </c>
      <c r="V37" s="6">
        <f t="shared" ca="1" si="16"/>
        <v>67</v>
      </c>
      <c r="W37" s="7">
        <f t="shared" ca="1" si="17"/>
        <v>127</v>
      </c>
      <c r="X37" s="4">
        <f t="shared" ca="1" si="18"/>
        <v>85</v>
      </c>
      <c r="Y37" s="5">
        <f t="shared" ca="1" si="19"/>
        <v>130</v>
      </c>
      <c r="Z37" s="6">
        <f t="shared" ca="1" si="20"/>
        <v>206</v>
      </c>
      <c r="AA37" s="7">
        <f t="shared" ca="1" si="20"/>
        <v>101</v>
      </c>
      <c r="AB37" s="4">
        <f t="shared" ca="1" si="21"/>
        <v>164</v>
      </c>
      <c r="AC37" s="5">
        <f t="shared" ca="1" si="22"/>
        <v>67</v>
      </c>
      <c r="AD37" s="6">
        <f t="shared" ca="1" si="23"/>
        <v>127</v>
      </c>
      <c r="AE37" s="23">
        <f t="shared" ca="1" si="23"/>
        <v>164</v>
      </c>
      <c r="AF37" s="20">
        <f t="shared" ca="1" si="24"/>
        <v>85</v>
      </c>
      <c r="AG37" s="20">
        <f t="shared" ca="1" si="24"/>
        <v>101</v>
      </c>
      <c r="AH37" s="20">
        <f t="shared" ca="1" si="24"/>
        <v>130</v>
      </c>
      <c r="AI37" s="20">
        <f t="shared" ca="1" si="24"/>
        <v>206</v>
      </c>
      <c r="AJ37" s="1">
        <f t="shared" ca="1" si="25"/>
        <v>0.29209621993127149</v>
      </c>
      <c r="AK37" s="1">
        <f t="shared" ca="1" si="26"/>
        <v>0.43722943722943719</v>
      </c>
      <c r="AL37" s="1">
        <f t="shared" ca="1" si="27"/>
        <v>0.35632183908045978</v>
      </c>
      <c r="AM37" s="1">
        <f t="shared" ca="1" si="28"/>
        <v>0.55747126436781613</v>
      </c>
      <c r="AN37" s="1">
        <f ca="1"/>
        <v>0.29209621993127149</v>
      </c>
      <c r="AO37" s="1">
        <f ca="1"/>
        <v>0.43722943722943719</v>
      </c>
      <c r="AP37" s="1">
        <f ca="1"/>
        <v>0.35632183908045978</v>
      </c>
      <c r="AQ37" s="1">
        <f ca="1"/>
        <v>0.55747126436781613</v>
      </c>
      <c r="AR37" s="2">
        <f t="shared" ca="1" si="29"/>
        <v>0.26537504443654464</v>
      </c>
      <c r="AS37" s="2">
        <f t="shared" ca="1" si="30"/>
        <v>0.1451332172981657</v>
      </c>
      <c r="AT37" s="2">
        <f t="shared" ca="1" si="31"/>
        <v>6.4225619149188284E-2</v>
      </c>
      <c r="AU37" s="1">
        <f t="shared" ca="1" si="40"/>
        <v>8.801826181660416E-2</v>
      </c>
      <c r="AV37" s="1">
        <f t="shared" ca="1" si="41"/>
        <v>0.16271750058703299</v>
      </c>
      <c r="AW37" s="1">
        <f t="shared" ca="1" si="42"/>
        <v>7.3601023261434528E-2</v>
      </c>
      <c r="BA37" s="1">
        <v>0.3087248322147651</v>
      </c>
      <c r="BB37" s="1">
        <v>0.44761904761904758</v>
      </c>
      <c r="BC37" s="1">
        <v>0.36614173228346458</v>
      </c>
      <c r="BD37" s="1">
        <v>0.58661417322834641</v>
      </c>
      <c r="BE37" s="1">
        <v>0.29042904290429045</v>
      </c>
      <c r="BF37" s="1">
        <v>0.39269406392694062</v>
      </c>
      <c r="BG37" s="1">
        <v>0.33333333333333331</v>
      </c>
      <c r="BH37" s="1">
        <v>0.58045977011494254</v>
      </c>
      <c r="BI37" s="2">
        <f t="shared" si="33"/>
        <v>0.2900307272106521</v>
      </c>
      <c r="BJ37" s="2">
        <f t="shared" si="34"/>
        <v>0.10226502102265017</v>
      </c>
      <c r="BK37" s="2">
        <f t="shared" si="35"/>
        <v>4.2904290429042868E-2</v>
      </c>
      <c r="BL37" s="1">
        <f t="shared" si="43"/>
        <v>1.2506449686374599E-2</v>
      </c>
      <c r="BM37" s="1">
        <f t="shared" si="36"/>
        <v>0.13094467470230386</v>
      </c>
      <c r="BN37" s="1">
        <f t="shared" si="37"/>
        <v>5.5306302831055254E-2</v>
      </c>
    </row>
    <row r="38" spans="1:66" x14ac:dyDescent="0.25">
      <c r="A38" s="2">
        <f t="shared" si="38"/>
        <v>35</v>
      </c>
      <c r="B38" s="2">
        <f ca="1">OFFSET(Vectors!A37,0,8*(-1+$A$2))</f>
        <v>233</v>
      </c>
      <c r="C38" s="2">
        <f ca="1">OFFSET(Vectors!B37,0,8*(-1+$A$2))</f>
        <v>0.29230769230769232</v>
      </c>
      <c r="D38" s="15">
        <f ca="1">OFFSET(Vectors!F37,0,8*(-1+$A$2))+NORMINV(RAND(),OFFSET(Vectors!G37,0,8*(-1+$A$2)),OFFSET(Vectors!H37,0,8*(-1+$A$2)))</f>
        <v>0.52962517427181455</v>
      </c>
      <c r="E38" s="2">
        <f t="shared" ca="1" si="2"/>
        <v>123</v>
      </c>
      <c r="F38" s="2">
        <f ca="1">B38-E38</f>
        <v>110</v>
      </c>
      <c r="G38" s="12">
        <f ca="1">OFFSET(Vectors!C37,0,8*(-1+$A$2))+NORMINV(RAND(),OFFSET(Vectors!D37,0,8*(-1+$A$2)),OFFSET(Vectors!E37,0,8*(-1+$A$2)))</f>
        <v>0.56196413235760556</v>
      </c>
      <c r="H38" s="4">
        <f t="shared" ca="1" si="3"/>
        <v>36</v>
      </c>
      <c r="I38" s="5">
        <f t="shared" ca="1" si="4"/>
        <v>87</v>
      </c>
      <c r="J38" s="6">
        <f t="shared" ca="1" si="5"/>
        <v>62</v>
      </c>
      <c r="K38" s="7">
        <f t="shared" ca="1" si="6"/>
        <v>48</v>
      </c>
      <c r="L38" s="4">
        <f t="shared" ca="1" si="7"/>
        <v>69</v>
      </c>
      <c r="M38" s="5">
        <f t="shared" ca="1" si="39"/>
        <v>54</v>
      </c>
      <c r="N38" s="6">
        <f t="shared" ca="1" si="8"/>
        <v>32</v>
      </c>
      <c r="O38" s="7">
        <f t="shared" ca="1" si="9"/>
        <v>78</v>
      </c>
      <c r="P38" s="4">
        <f t="shared" ca="1" si="10"/>
        <v>36</v>
      </c>
      <c r="Q38" s="5">
        <f t="shared" ca="1" si="11"/>
        <v>48</v>
      </c>
      <c r="R38" s="6">
        <f t="shared" ca="1" si="12"/>
        <v>62</v>
      </c>
      <c r="S38" s="7">
        <f t="shared" ca="1" si="13"/>
        <v>87</v>
      </c>
      <c r="T38" s="4">
        <f t="shared" ca="1" si="14"/>
        <v>69</v>
      </c>
      <c r="U38" s="5">
        <f t="shared" ca="1" si="15"/>
        <v>78</v>
      </c>
      <c r="V38" s="6">
        <f t="shared" ca="1" si="16"/>
        <v>32</v>
      </c>
      <c r="W38" s="7">
        <f t="shared" ca="1" si="17"/>
        <v>54</v>
      </c>
      <c r="X38" s="4">
        <f t="shared" ca="1" si="18"/>
        <v>36</v>
      </c>
      <c r="Y38" s="5">
        <f t="shared" ca="1" si="19"/>
        <v>62</v>
      </c>
      <c r="Z38" s="6">
        <f t="shared" ca="1" si="20"/>
        <v>87</v>
      </c>
      <c r="AA38" s="7">
        <f t="shared" ca="1" si="20"/>
        <v>48</v>
      </c>
      <c r="AB38" s="4">
        <f t="shared" ca="1" si="21"/>
        <v>69</v>
      </c>
      <c r="AC38" s="5">
        <f t="shared" ca="1" si="22"/>
        <v>32</v>
      </c>
      <c r="AD38" s="6">
        <f t="shared" ca="1" si="23"/>
        <v>54</v>
      </c>
      <c r="AE38" s="23">
        <f t="shared" ca="1" si="23"/>
        <v>78</v>
      </c>
      <c r="AF38" s="20">
        <f t="shared" ca="1" si="24"/>
        <v>36</v>
      </c>
      <c r="AG38" s="20">
        <f t="shared" ca="1" si="24"/>
        <v>48</v>
      </c>
      <c r="AH38" s="20">
        <f t="shared" ca="1" si="24"/>
        <v>62</v>
      </c>
      <c r="AI38" s="20">
        <f t="shared" ca="1" si="24"/>
        <v>87</v>
      </c>
      <c r="AJ38" s="1">
        <f t="shared" ca="1" si="25"/>
        <v>0.29268292682926828</v>
      </c>
      <c r="AK38" s="1">
        <f t="shared" ca="1" si="26"/>
        <v>0.4363636363636364</v>
      </c>
      <c r="AL38" s="1">
        <f t="shared" ca="1" si="27"/>
        <v>0.36051502145922748</v>
      </c>
      <c r="AM38" s="1">
        <f t="shared" ca="1" si="28"/>
        <v>0.52789699570815452</v>
      </c>
      <c r="AN38" s="1">
        <f ca="1"/>
        <v>0.29268292682926828</v>
      </c>
      <c r="AO38" s="1">
        <f ca="1"/>
        <v>0.4363636363636364</v>
      </c>
      <c r="AP38" s="1">
        <f ca="1"/>
        <v>0.36051502145922748</v>
      </c>
      <c r="AQ38" s="1">
        <f ca="1"/>
        <v>0.52789699570815452</v>
      </c>
      <c r="AR38" s="2">
        <f t="shared" ca="1" si="29"/>
        <v>0.23521406887888624</v>
      </c>
      <c r="AS38" s="2">
        <f t="shared" ca="1" si="30"/>
        <v>0.14368070953436812</v>
      </c>
      <c r="AT38" s="2">
        <f t="shared" ca="1" si="31"/>
        <v>6.7832094629959205E-2</v>
      </c>
      <c r="AU38" s="1">
        <f t="shared" ca="1" si="40"/>
        <v>-3.0160975557658398E-2</v>
      </c>
      <c r="AV38" s="1">
        <f t="shared" ca="1" si="41"/>
        <v>-1.4525077637975725E-3</v>
      </c>
      <c r="AW38" s="1">
        <f t="shared" ca="1" si="42"/>
        <v>3.6064754807709209E-3</v>
      </c>
      <c r="BA38" s="1">
        <v>0.42125984251968501</v>
      </c>
      <c r="BB38" s="1">
        <v>0.43859649122807021</v>
      </c>
      <c r="BC38" s="1">
        <v>0.42823529411764705</v>
      </c>
      <c r="BD38" s="1">
        <v>0.59764705882352942</v>
      </c>
      <c r="BE38" s="1">
        <v>0.29230769230769232</v>
      </c>
      <c r="BF38" s="1">
        <v>0.41747572815533984</v>
      </c>
      <c r="BG38" s="1">
        <v>0.34763948497854075</v>
      </c>
      <c r="BH38" s="1">
        <v>0.55793991416309008</v>
      </c>
      <c r="BI38" s="2">
        <f t="shared" si="33"/>
        <v>0.26563222185539775</v>
      </c>
      <c r="BJ38" s="2">
        <f t="shared" si="34"/>
        <v>0.12516803584764752</v>
      </c>
      <c r="BK38" s="2">
        <f t="shared" si="35"/>
        <v>5.5331792670848423E-2</v>
      </c>
      <c r="BL38" s="1">
        <f t="shared" si="43"/>
        <v>-2.4398505355254341E-2</v>
      </c>
      <c r="BM38" s="1">
        <f t="shared" si="36"/>
        <v>2.2903014824997348E-2</v>
      </c>
      <c r="BN38" s="1">
        <f t="shared" si="37"/>
        <v>1.2427502241805555E-2</v>
      </c>
    </row>
    <row r="39" spans="1:66" x14ac:dyDescent="0.25">
      <c r="A39" s="2">
        <f t="shared" si="38"/>
        <v>36</v>
      </c>
      <c r="B39" s="2">
        <f ca="1">OFFSET(Vectors!A38,0,8*(-1+$A$2))</f>
        <v>247</v>
      </c>
      <c r="C39" s="2">
        <f ca="1">OFFSET(Vectors!B38,0,8*(-1+$A$2))</f>
        <v>0.29655172413793102</v>
      </c>
      <c r="D39" s="15">
        <f ca="1">OFFSET(Vectors!F38,0,8*(-1+$A$2))+NORMINV(RAND(),OFFSET(Vectors!G38,0,8*(-1+$A$2)),OFFSET(Vectors!H38,0,8*(-1+$A$2)))</f>
        <v>0.58778958127483705</v>
      </c>
      <c r="E39" s="2">
        <f t="shared" ca="1" si="2"/>
        <v>145</v>
      </c>
      <c r="F39" s="2">
        <f ca="1">B39-E39</f>
        <v>102</v>
      </c>
      <c r="G39" s="12">
        <f ca="1">OFFSET(Vectors!C38,0,8*(-1+$A$2))+NORMINV(RAND(),OFFSET(Vectors!D38,0,8*(-1+$A$2)),OFFSET(Vectors!E38,0,8*(-1+$A$2)))</f>
        <v>0.28086233599049576</v>
      </c>
      <c r="H39" s="4">
        <f t="shared" ca="1" si="3"/>
        <v>43</v>
      </c>
      <c r="I39" s="5">
        <f t="shared" ca="1" si="4"/>
        <v>102</v>
      </c>
      <c r="J39" s="6">
        <f t="shared" ca="1" si="5"/>
        <v>29</v>
      </c>
      <c r="K39" s="7">
        <f t="shared" ca="1" si="6"/>
        <v>73</v>
      </c>
      <c r="L39" s="4">
        <f t="shared" ca="1" si="7"/>
        <v>41</v>
      </c>
      <c r="M39" s="5">
        <f t="shared" ca="1" si="39"/>
        <v>104</v>
      </c>
      <c r="N39" s="6">
        <f t="shared" ca="1" si="8"/>
        <v>30</v>
      </c>
      <c r="O39" s="7">
        <f t="shared" ca="1" si="9"/>
        <v>72</v>
      </c>
      <c r="P39" s="4">
        <f t="shared" ca="1" si="10"/>
        <v>43</v>
      </c>
      <c r="Q39" s="5">
        <f t="shared" ca="1" si="11"/>
        <v>73</v>
      </c>
      <c r="R39" s="6">
        <f t="shared" ca="1" si="12"/>
        <v>29</v>
      </c>
      <c r="S39" s="7">
        <f t="shared" ca="1" si="13"/>
        <v>102</v>
      </c>
      <c r="T39" s="4">
        <f t="shared" ca="1" si="14"/>
        <v>41</v>
      </c>
      <c r="U39" s="5">
        <f t="shared" ca="1" si="15"/>
        <v>72</v>
      </c>
      <c r="V39" s="6">
        <f t="shared" ca="1" si="16"/>
        <v>30</v>
      </c>
      <c r="W39" s="7">
        <f t="shared" ca="1" si="17"/>
        <v>104</v>
      </c>
      <c r="X39" s="4">
        <f t="shared" ca="1" si="18"/>
        <v>43</v>
      </c>
      <c r="Y39" s="5">
        <f t="shared" ca="1" si="19"/>
        <v>29</v>
      </c>
      <c r="Z39" s="6">
        <f t="shared" ca="1" si="20"/>
        <v>102</v>
      </c>
      <c r="AA39" s="7">
        <f t="shared" ca="1" si="20"/>
        <v>73</v>
      </c>
      <c r="AB39" s="4">
        <f t="shared" ca="1" si="21"/>
        <v>41</v>
      </c>
      <c r="AC39" s="5">
        <f t="shared" ca="1" si="22"/>
        <v>30</v>
      </c>
      <c r="AD39" s="6">
        <f t="shared" ca="1" si="23"/>
        <v>104</v>
      </c>
      <c r="AE39" s="23">
        <f t="shared" ca="1" si="23"/>
        <v>72</v>
      </c>
      <c r="AF39" s="20">
        <f t="shared" ca="1" si="24"/>
        <v>43</v>
      </c>
      <c r="AG39" s="20">
        <f t="shared" ca="1" si="24"/>
        <v>73</v>
      </c>
      <c r="AH39" s="20">
        <f t="shared" ca="1" si="24"/>
        <v>29</v>
      </c>
      <c r="AI39" s="20">
        <f t="shared" ca="1" si="24"/>
        <v>102</v>
      </c>
      <c r="AJ39" s="1">
        <f t="shared" ca="1" si="25"/>
        <v>0.29655172413793102</v>
      </c>
      <c r="AK39" s="1">
        <f t="shared" ca="1" si="26"/>
        <v>0.71568627450980393</v>
      </c>
      <c r="AL39" s="1">
        <f t="shared" ca="1" si="27"/>
        <v>0.46963562753036436</v>
      </c>
      <c r="AM39" s="1">
        <f t="shared" ca="1" si="28"/>
        <v>0.58704453441295545</v>
      </c>
      <c r="AN39" s="1">
        <f ca="1"/>
        <v>0.29655172413793102</v>
      </c>
      <c r="AO39" s="1">
        <f ca="1"/>
        <v>0.71568627450980393</v>
      </c>
      <c r="AP39" s="1">
        <f ca="1"/>
        <v>0.46963562753036436</v>
      </c>
      <c r="AQ39" s="1">
        <f ca="1"/>
        <v>0.58704453441295545</v>
      </c>
      <c r="AR39" s="2">
        <f t="shared" ca="1" si="29"/>
        <v>0.29049281027502444</v>
      </c>
      <c r="AS39" s="2">
        <f t="shared" ca="1" si="30"/>
        <v>0.41913455037187292</v>
      </c>
      <c r="AT39" s="2">
        <f t="shared" ca="1" si="31"/>
        <v>0.17308390339243335</v>
      </c>
      <c r="AU39" s="1">
        <f t="shared" ca="1" si="40"/>
        <v>5.5278741396138198E-2</v>
      </c>
      <c r="AV39" s="1">
        <f t="shared" ca="1" si="41"/>
        <v>0.27545384083750479</v>
      </c>
      <c r="AW39" s="1">
        <f t="shared" ca="1" si="42"/>
        <v>0.10525180876247414</v>
      </c>
      <c r="BA39" s="1">
        <v>0.45569620253164556</v>
      </c>
      <c r="BB39" s="1">
        <v>0.48717948717948723</v>
      </c>
      <c r="BC39" s="1">
        <v>0.46990740740740738</v>
      </c>
      <c r="BD39" s="1">
        <v>0.54861111111111116</v>
      </c>
      <c r="BE39" s="1">
        <v>0.29655172413793102</v>
      </c>
      <c r="BF39" s="1">
        <v>0.47058823529411764</v>
      </c>
      <c r="BG39" s="1">
        <v>0.36842105263157893</v>
      </c>
      <c r="BH39" s="1">
        <v>0.58704453441295545</v>
      </c>
      <c r="BI39" s="2">
        <f t="shared" si="33"/>
        <v>0.29049281027502444</v>
      </c>
      <c r="BJ39" s="2">
        <f t="shared" si="34"/>
        <v>0.17403651115618662</v>
      </c>
      <c r="BK39" s="2">
        <f t="shared" si="35"/>
        <v>7.186932849364791E-2</v>
      </c>
      <c r="BL39" s="1">
        <f t="shared" si="43"/>
        <v>2.4860588419626684E-2</v>
      </c>
      <c r="BM39" s="1">
        <f t="shared" si="36"/>
        <v>4.8868475308539105E-2</v>
      </c>
      <c r="BN39" s="1">
        <f t="shared" si="37"/>
        <v>1.6537535822799487E-2</v>
      </c>
    </row>
    <row r="40" spans="1:66" x14ac:dyDescent="0.25">
      <c r="A40" s="2">
        <f t="shared" si="38"/>
        <v>37</v>
      </c>
      <c r="B40" s="2">
        <f ca="1">OFFSET(Vectors!A39,0,8*(-1+$A$2))</f>
        <v>928</v>
      </c>
      <c r="C40" s="2">
        <f ca="1">OFFSET(Vectors!B39,0,8*(-1+$A$2))</f>
        <v>0.29734848484848486</v>
      </c>
      <c r="D40" s="15">
        <f ca="1">OFFSET(Vectors!F39,0,8*(-1+$A$2))+NORMINV(RAND(),OFFSET(Vectors!G39,0,8*(-1+$A$2)),OFFSET(Vectors!H39,0,8*(-1+$A$2)))</f>
        <v>0.61788607024724096</v>
      </c>
      <c r="E40" s="2">
        <f t="shared" ca="1" si="2"/>
        <v>573</v>
      </c>
      <c r="F40" s="2">
        <f ca="1">B40-E40</f>
        <v>355</v>
      </c>
      <c r="G40" s="12">
        <f ca="1">OFFSET(Vectors!C39,0,8*(-1+$A$2))+NORMINV(RAND(),OFFSET(Vectors!D39,0,8*(-1+$A$2)),OFFSET(Vectors!E39,0,8*(-1+$A$2)))</f>
        <v>0.53074169810096494</v>
      </c>
      <c r="H40" s="4">
        <f t="shared" ca="1" si="3"/>
        <v>170</v>
      </c>
      <c r="I40" s="5">
        <f t="shared" ca="1" si="4"/>
        <v>403</v>
      </c>
      <c r="J40" s="6">
        <f t="shared" ca="1" si="5"/>
        <v>188</v>
      </c>
      <c r="K40" s="7">
        <f t="shared" ca="1" si="6"/>
        <v>167</v>
      </c>
      <c r="L40" s="4">
        <f t="shared" ca="1" si="7"/>
        <v>304</v>
      </c>
      <c r="M40" s="5">
        <f t="shared" ca="1" si="39"/>
        <v>269</v>
      </c>
      <c r="N40" s="6">
        <f t="shared" ca="1" si="8"/>
        <v>106</v>
      </c>
      <c r="O40" s="7">
        <f t="shared" ca="1" si="9"/>
        <v>249</v>
      </c>
      <c r="P40" s="4">
        <f t="shared" ca="1" si="10"/>
        <v>170</v>
      </c>
      <c r="Q40" s="5">
        <f t="shared" ca="1" si="11"/>
        <v>167</v>
      </c>
      <c r="R40" s="6">
        <f t="shared" ca="1" si="12"/>
        <v>188</v>
      </c>
      <c r="S40" s="7">
        <f t="shared" ca="1" si="13"/>
        <v>403</v>
      </c>
      <c r="T40" s="4">
        <f t="shared" ca="1" si="14"/>
        <v>304</v>
      </c>
      <c r="U40" s="5">
        <f t="shared" ca="1" si="15"/>
        <v>249</v>
      </c>
      <c r="V40" s="6">
        <f t="shared" ca="1" si="16"/>
        <v>106</v>
      </c>
      <c r="W40" s="7">
        <f t="shared" ca="1" si="17"/>
        <v>269</v>
      </c>
      <c r="X40" s="4">
        <f t="shared" ca="1" si="18"/>
        <v>170</v>
      </c>
      <c r="Y40" s="5">
        <f t="shared" ca="1" si="19"/>
        <v>188</v>
      </c>
      <c r="Z40" s="6">
        <f t="shared" ca="1" si="20"/>
        <v>403</v>
      </c>
      <c r="AA40" s="7">
        <f t="shared" ca="1" si="20"/>
        <v>167</v>
      </c>
      <c r="AB40" s="4">
        <f t="shared" ca="1" si="21"/>
        <v>304</v>
      </c>
      <c r="AC40" s="5">
        <f t="shared" ca="1" si="22"/>
        <v>106</v>
      </c>
      <c r="AD40" s="6">
        <f t="shared" ca="1" si="23"/>
        <v>269</v>
      </c>
      <c r="AE40" s="23">
        <f t="shared" ca="1" si="23"/>
        <v>249</v>
      </c>
      <c r="AF40" s="20">
        <f t="shared" ca="1" si="24"/>
        <v>170</v>
      </c>
      <c r="AG40" s="20">
        <f t="shared" ca="1" si="24"/>
        <v>167</v>
      </c>
      <c r="AH40" s="20">
        <f t="shared" ca="1" si="24"/>
        <v>188</v>
      </c>
      <c r="AI40" s="20">
        <f t="shared" ca="1" si="24"/>
        <v>403</v>
      </c>
      <c r="AJ40" s="1">
        <f t="shared" ca="1" si="25"/>
        <v>0.29668411867364747</v>
      </c>
      <c r="AK40" s="1">
        <f t="shared" ca="1" si="26"/>
        <v>0.47042253521126765</v>
      </c>
      <c r="AL40" s="1">
        <f t="shared" ca="1" si="27"/>
        <v>0.36314655172413796</v>
      </c>
      <c r="AM40" s="1">
        <f t="shared" ca="1" si="28"/>
        <v>0.61745689655172409</v>
      </c>
      <c r="AN40" s="1">
        <f ca="1"/>
        <v>0.29668411867364747</v>
      </c>
      <c r="AO40" s="1">
        <f ca="1"/>
        <v>0.47042253521126765</v>
      </c>
      <c r="AP40" s="1">
        <f ca="1"/>
        <v>0.36314655172413796</v>
      </c>
      <c r="AQ40" s="1">
        <f ca="1"/>
        <v>0.61745689655172409</v>
      </c>
      <c r="AR40" s="2">
        <f t="shared" ca="1" si="29"/>
        <v>0.32077277787807662</v>
      </c>
      <c r="AS40" s="2">
        <f t="shared" ca="1" si="30"/>
        <v>0.17373841653762018</v>
      </c>
      <c r="AT40" s="2">
        <f t="shared" ca="1" si="31"/>
        <v>6.6462433050490488E-2</v>
      </c>
      <c r="AU40" s="1">
        <f t="shared" ca="1" si="40"/>
        <v>3.0279967603052182E-2</v>
      </c>
      <c r="AV40" s="1">
        <f t="shared" ca="1" si="41"/>
        <v>-0.24539613383425274</v>
      </c>
      <c r="AW40" s="1">
        <f t="shared" ca="1" si="42"/>
        <v>-0.10662147034194286</v>
      </c>
      <c r="BA40" s="1">
        <v>0.77419354838709675</v>
      </c>
      <c r="BB40" s="1">
        <v>0.58490566037735847</v>
      </c>
      <c r="BC40" s="1">
        <v>0.68695652173913047</v>
      </c>
      <c r="BD40" s="1">
        <v>0.53913043478260869</v>
      </c>
      <c r="BE40" s="1">
        <v>0.29734848484848486</v>
      </c>
      <c r="BF40" s="1">
        <v>0.50249999999999995</v>
      </c>
      <c r="BG40" s="1">
        <v>0.38577586206896552</v>
      </c>
      <c r="BH40" s="1">
        <v>0.56896551724137934</v>
      </c>
      <c r="BI40" s="2">
        <f t="shared" si="33"/>
        <v>0.27161703239289448</v>
      </c>
      <c r="BJ40" s="2">
        <f t="shared" si="34"/>
        <v>0.20515151515151508</v>
      </c>
      <c r="BK40" s="2">
        <f t="shared" si="35"/>
        <v>8.8427377220480663E-2</v>
      </c>
      <c r="BL40" s="1">
        <f t="shared" si="43"/>
        <v>-1.8875777882129963E-2</v>
      </c>
      <c r="BM40" s="1">
        <f t="shared" si="36"/>
        <v>3.1115003995328461E-2</v>
      </c>
      <c r="BN40" s="1">
        <f t="shared" si="37"/>
        <v>1.6558048726832753E-2</v>
      </c>
    </row>
    <row r="41" spans="1:66" x14ac:dyDescent="0.25">
      <c r="A41" s="2">
        <f t="shared" si="38"/>
        <v>38</v>
      </c>
      <c r="B41" s="2">
        <f ca="1">OFFSET(Vectors!A40,0,8*(-1+$A$2))</f>
        <v>358</v>
      </c>
      <c r="C41" s="2">
        <f ca="1">OFFSET(Vectors!B40,0,8*(-1+$A$2))</f>
        <v>0.29775280898876405</v>
      </c>
      <c r="D41" s="15">
        <f ca="1">OFFSET(Vectors!F40,0,8*(-1+$A$2))+NORMINV(RAND(),OFFSET(Vectors!G40,0,8*(-1+$A$2)),OFFSET(Vectors!H40,0,8*(-1+$A$2)))</f>
        <v>0.54428347942966182</v>
      </c>
      <c r="E41" s="2">
        <f t="shared" ca="1" si="2"/>
        <v>195</v>
      </c>
      <c r="F41" s="2">
        <f ca="1">B41-E41</f>
        <v>163</v>
      </c>
      <c r="G41" s="12">
        <f ca="1">OFFSET(Vectors!C40,0,8*(-1+$A$2))+NORMINV(RAND(),OFFSET(Vectors!D40,0,8*(-1+$A$2)),OFFSET(Vectors!E40,0,8*(-1+$A$2)))</f>
        <v>0.41628966451899535</v>
      </c>
      <c r="H41" s="4">
        <f t="shared" ca="1" si="3"/>
        <v>58</v>
      </c>
      <c r="I41" s="5">
        <f t="shared" ca="1" si="4"/>
        <v>137</v>
      </c>
      <c r="J41" s="6">
        <f t="shared" ca="1" si="5"/>
        <v>68</v>
      </c>
      <c r="K41" s="7">
        <f t="shared" ca="1" si="6"/>
        <v>95</v>
      </c>
      <c r="L41" s="4">
        <f t="shared" ca="1" si="7"/>
        <v>81</v>
      </c>
      <c r="M41" s="5">
        <f t="shared" ca="1" si="39"/>
        <v>114</v>
      </c>
      <c r="N41" s="6">
        <f t="shared" ca="1" si="8"/>
        <v>49</v>
      </c>
      <c r="O41" s="7">
        <f t="shared" ca="1" si="9"/>
        <v>114</v>
      </c>
      <c r="P41" s="4">
        <f t="shared" ca="1" si="10"/>
        <v>58</v>
      </c>
      <c r="Q41" s="5">
        <f t="shared" ca="1" si="11"/>
        <v>95</v>
      </c>
      <c r="R41" s="6">
        <f t="shared" ca="1" si="12"/>
        <v>68</v>
      </c>
      <c r="S41" s="7">
        <f t="shared" ca="1" si="13"/>
        <v>137</v>
      </c>
      <c r="T41" s="4">
        <f t="shared" ca="1" si="14"/>
        <v>81</v>
      </c>
      <c r="U41" s="5">
        <f t="shared" ca="1" si="15"/>
        <v>114</v>
      </c>
      <c r="V41" s="6">
        <f t="shared" ca="1" si="16"/>
        <v>49</v>
      </c>
      <c r="W41" s="7">
        <f t="shared" ca="1" si="17"/>
        <v>114</v>
      </c>
      <c r="X41" s="4">
        <f t="shared" ca="1" si="18"/>
        <v>58</v>
      </c>
      <c r="Y41" s="5">
        <f t="shared" ca="1" si="19"/>
        <v>68</v>
      </c>
      <c r="Z41" s="6">
        <f t="shared" ca="1" si="20"/>
        <v>137</v>
      </c>
      <c r="AA41" s="7">
        <f t="shared" ca="1" si="20"/>
        <v>95</v>
      </c>
      <c r="AB41" s="4">
        <f t="shared" ca="1" si="21"/>
        <v>81</v>
      </c>
      <c r="AC41" s="5">
        <f t="shared" ca="1" si="22"/>
        <v>49</v>
      </c>
      <c r="AD41" s="6">
        <f t="shared" ca="1" si="23"/>
        <v>114</v>
      </c>
      <c r="AE41" s="23">
        <f t="shared" ca="1" si="23"/>
        <v>114</v>
      </c>
      <c r="AF41" s="20">
        <f t="shared" ca="1" si="24"/>
        <v>58</v>
      </c>
      <c r="AG41" s="20">
        <f t="shared" ca="1" si="24"/>
        <v>95</v>
      </c>
      <c r="AH41" s="20">
        <f t="shared" ca="1" si="24"/>
        <v>68</v>
      </c>
      <c r="AI41" s="20">
        <f t="shared" ca="1" si="24"/>
        <v>137</v>
      </c>
      <c r="AJ41" s="1">
        <f t="shared" ca="1" si="25"/>
        <v>0.29743589743589743</v>
      </c>
      <c r="AK41" s="1">
        <f t="shared" ca="1" si="26"/>
        <v>0.58282208588957052</v>
      </c>
      <c r="AL41" s="1">
        <f t="shared" ca="1" si="27"/>
        <v>0.42737430167597767</v>
      </c>
      <c r="AM41" s="1">
        <f t="shared" ca="1" si="28"/>
        <v>0.54469273743016755</v>
      </c>
      <c r="AN41" s="1">
        <f ca="1"/>
        <v>0.29743589743589743</v>
      </c>
      <c r="AO41" s="1">
        <f ca="1"/>
        <v>0.58282208588957052</v>
      </c>
      <c r="AP41" s="1">
        <f ca="1"/>
        <v>0.42737430167597767</v>
      </c>
      <c r="AQ41" s="1">
        <f ca="1"/>
        <v>0.54469273743016755</v>
      </c>
      <c r="AR41" s="2">
        <f t="shared" ca="1" si="29"/>
        <v>0.24725683999427012</v>
      </c>
      <c r="AS41" s="2">
        <f t="shared" ca="1" si="30"/>
        <v>0.28538618845367308</v>
      </c>
      <c r="AT41" s="2">
        <f t="shared" ca="1" si="31"/>
        <v>0.12993840424008024</v>
      </c>
      <c r="AU41" s="1">
        <f t="shared" ca="1" si="40"/>
        <v>-7.3515937883806504E-2</v>
      </c>
      <c r="AV41" s="1">
        <f t="shared" ca="1" si="41"/>
        <v>0.11164777191605291</v>
      </c>
      <c r="AW41" s="1">
        <f t="shared" ca="1" si="42"/>
        <v>6.3475971189589753E-2</v>
      </c>
      <c r="BA41" s="1">
        <v>0.58620689655172409</v>
      </c>
      <c r="BB41" s="1">
        <v>0.40963855421686746</v>
      </c>
      <c r="BC41" s="1">
        <v>0.5</v>
      </c>
      <c r="BD41" s="1">
        <v>0.5117647058823529</v>
      </c>
      <c r="BE41" s="1">
        <v>0.29775280898876405</v>
      </c>
      <c r="BF41" s="1">
        <v>0.78888888888888886</v>
      </c>
      <c r="BG41" s="1">
        <v>0.54469273743016755</v>
      </c>
      <c r="BH41" s="1">
        <v>0.4972067039106145</v>
      </c>
      <c r="BI41" s="2">
        <f t="shared" si="33"/>
        <v>0.19945389492185045</v>
      </c>
      <c r="BJ41" s="2">
        <f t="shared" si="34"/>
        <v>0.49113607990012481</v>
      </c>
      <c r="BK41" s="2">
        <f t="shared" si="35"/>
        <v>0.2469399284414035</v>
      </c>
      <c r="BL41" s="1">
        <f t="shared" si="43"/>
        <v>-7.2163137471044025E-2</v>
      </c>
      <c r="BM41" s="1">
        <f t="shared" si="36"/>
        <v>0.28598456474860973</v>
      </c>
      <c r="BN41" s="1">
        <f t="shared" si="37"/>
        <v>0.15851255122092284</v>
      </c>
    </row>
    <row r="42" spans="1:66" x14ac:dyDescent="0.25">
      <c r="A42" s="2">
        <f t="shared" si="38"/>
        <v>39</v>
      </c>
      <c r="B42" s="2">
        <f ca="1">OFFSET(Vectors!A41,0,8*(-1+$A$2))</f>
        <v>254</v>
      </c>
      <c r="C42" s="2">
        <f ca="1">OFFSET(Vectors!B41,0,8*(-1+$A$2))</f>
        <v>0.3087248322147651</v>
      </c>
      <c r="D42" s="15">
        <f ca="1">OFFSET(Vectors!F41,0,8*(-1+$A$2))+NORMINV(RAND(),OFFSET(Vectors!G41,0,8*(-1+$A$2)),OFFSET(Vectors!H41,0,8*(-1+$A$2)))</f>
        <v>0.53743544194139892</v>
      </c>
      <c r="E42" s="2">
        <f t="shared" ca="1" si="2"/>
        <v>137</v>
      </c>
      <c r="F42" s="2">
        <f ca="1">B42-E42</f>
        <v>117</v>
      </c>
      <c r="G42" s="12">
        <f ca="1">OFFSET(Vectors!C41,0,8*(-1+$A$2))+NORMINV(RAND(),OFFSET(Vectors!D41,0,8*(-1+$A$2)),OFFSET(Vectors!E41,0,8*(-1+$A$2)))</f>
        <v>0.68450621770239894</v>
      </c>
      <c r="H42" s="4">
        <f t="shared" ca="1" si="3"/>
        <v>42</v>
      </c>
      <c r="I42" s="5">
        <f t="shared" ca="1" si="4"/>
        <v>95</v>
      </c>
      <c r="J42" s="6">
        <f t="shared" ca="1" si="5"/>
        <v>80</v>
      </c>
      <c r="K42" s="7">
        <f t="shared" ca="1" si="6"/>
        <v>37</v>
      </c>
      <c r="L42" s="4">
        <f t="shared" ca="1" si="7"/>
        <v>94</v>
      </c>
      <c r="M42" s="5">
        <f t="shared" ca="1" si="39"/>
        <v>43</v>
      </c>
      <c r="N42" s="6">
        <f t="shared" ca="1" si="8"/>
        <v>36</v>
      </c>
      <c r="O42" s="7">
        <f t="shared" ca="1" si="9"/>
        <v>81</v>
      </c>
      <c r="P42" s="4">
        <f t="shared" ca="1" si="10"/>
        <v>42</v>
      </c>
      <c r="Q42" s="5">
        <f t="shared" ca="1" si="11"/>
        <v>37</v>
      </c>
      <c r="R42" s="6">
        <f t="shared" ca="1" si="12"/>
        <v>80</v>
      </c>
      <c r="S42" s="7">
        <f t="shared" ca="1" si="13"/>
        <v>95</v>
      </c>
      <c r="T42" s="4">
        <f t="shared" ca="1" si="14"/>
        <v>94</v>
      </c>
      <c r="U42" s="5">
        <f t="shared" ca="1" si="15"/>
        <v>81</v>
      </c>
      <c r="V42" s="6">
        <f t="shared" ca="1" si="16"/>
        <v>36</v>
      </c>
      <c r="W42" s="7">
        <f t="shared" ca="1" si="17"/>
        <v>43</v>
      </c>
      <c r="X42" s="4">
        <f t="shared" ca="1" si="18"/>
        <v>42</v>
      </c>
      <c r="Y42" s="5">
        <f t="shared" ca="1" si="19"/>
        <v>80</v>
      </c>
      <c r="Z42" s="6">
        <f t="shared" ca="1" si="20"/>
        <v>95</v>
      </c>
      <c r="AA42" s="7">
        <f t="shared" ca="1" si="20"/>
        <v>37</v>
      </c>
      <c r="AB42" s="4">
        <f t="shared" ca="1" si="21"/>
        <v>94</v>
      </c>
      <c r="AC42" s="5">
        <f t="shared" ca="1" si="22"/>
        <v>36</v>
      </c>
      <c r="AD42" s="6">
        <f t="shared" ca="1" si="23"/>
        <v>43</v>
      </c>
      <c r="AE42" s="23">
        <f t="shared" ca="1" si="23"/>
        <v>81</v>
      </c>
      <c r="AF42" s="20">
        <f t="shared" ca="1" si="24"/>
        <v>42</v>
      </c>
      <c r="AG42" s="20">
        <f t="shared" ca="1" si="24"/>
        <v>37</v>
      </c>
      <c r="AH42" s="20">
        <f t="shared" ca="1" si="24"/>
        <v>80</v>
      </c>
      <c r="AI42" s="20">
        <f t="shared" ca="1" si="24"/>
        <v>95</v>
      </c>
      <c r="AJ42" s="1">
        <f t="shared" ca="1" si="25"/>
        <v>0.30656934306569344</v>
      </c>
      <c r="AK42" s="1">
        <f t="shared" ca="1" si="26"/>
        <v>0.31623931623931623</v>
      </c>
      <c r="AL42" s="1">
        <f t="shared" ca="1" si="27"/>
        <v>0.3110236220472441</v>
      </c>
      <c r="AM42" s="1">
        <f t="shared" ca="1" si="28"/>
        <v>0.53937007874015752</v>
      </c>
      <c r="AN42" s="1">
        <f ca="1"/>
        <v>0.30656934306569344</v>
      </c>
      <c r="AO42" s="1">
        <f ca="1"/>
        <v>0.31623931623931623</v>
      </c>
      <c r="AP42" s="1">
        <f ca="1"/>
        <v>0.3110236220472441</v>
      </c>
      <c r="AQ42" s="1">
        <f ca="1"/>
        <v>0.53937007874015752</v>
      </c>
      <c r="AR42" s="2">
        <f t="shared" ca="1" si="29"/>
        <v>0.23280073567446408</v>
      </c>
      <c r="AS42" s="2">
        <f t="shared" ca="1" si="30"/>
        <v>9.6699731736227812E-3</v>
      </c>
      <c r="AT42" s="2">
        <f t="shared" ca="1" si="31"/>
        <v>4.4542789815506523E-3</v>
      </c>
      <c r="AU42" s="1">
        <f t="shared" ca="1" si="40"/>
        <v>-1.445610431980604E-2</v>
      </c>
      <c r="AV42" s="1">
        <f t="shared" ca="1" si="41"/>
        <v>-0.2757162152800503</v>
      </c>
      <c r="AW42" s="1">
        <f t="shared" ca="1" si="42"/>
        <v>-0.12548412525852959</v>
      </c>
      <c r="BA42" s="1">
        <v>0.37765957446808512</v>
      </c>
      <c r="BB42" s="1">
        <v>0.35838150289017345</v>
      </c>
      <c r="BC42" s="1">
        <v>0.36842105263157893</v>
      </c>
      <c r="BD42" s="1">
        <v>0.52077562326869808</v>
      </c>
      <c r="BE42" s="1">
        <v>0.3087248322147651</v>
      </c>
      <c r="BF42" s="1">
        <v>0.44761904761904758</v>
      </c>
      <c r="BG42" s="1">
        <v>0.36614173228346458</v>
      </c>
      <c r="BH42" s="1">
        <v>0.58661417322834641</v>
      </c>
      <c r="BI42" s="2">
        <f t="shared" si="33"/>
        <v>0.27788934101358131</v>
      </c>
      <c r="BJ42" s="2">
        <f t="shared" si="34"/>
        <v>0.13889421540428248</v>
      </c>
      <c r="BK42" s="2">
        <f t="shared" si="35"/>
        <v>5.7416900068699483E-2</v>
      </c>
      <c r="BL42" s="1">
        <f t="shared" si="43"/>
        <v>7.8435446091730865E-2</v>
      </c>
      <c r="BM42" s="1">
        <f t="shared" si="36"/>
        <v>-0.35224186449584233</v>
      </c>
      <c r="BN42" s="1">
        <f t="shared" si="37"/>
        <v>-0.18952302837270402</v>
      </c>
    </row>
    <row r="43" spans="1:66" x14ac:dyDescent="0.25">
      <c r="A43" s="2">
        <f t="shared" si="38"/>
        <v>40</v>
      </c>
      <c r="B43" s="2">
        <f ca="1">OFFSET(Vectors!A42,0,8*(-1+$A$2))</f>
        <v>263</v>
      </c>
      <c r="C43" s="2">
        <f ca="1">OFFSET(Vectors!B42,0,8*(-1+$A$2))</f>
        <v>0.31333333333333335</v>
      </c>
      <c r="D43" s="15">
        <f ca="1">OFFSET(Vectors!F42,0,8*(-1+$A$2))+NORMINV(RAND(),OFFSET(Vectors!G42,0,8*(-1+$A$2)),OFFSET(Vectors!H42,0,8*(-1+$A$2)))</f>
        <v>0.57958138219672384</v>
      </c>
      <c r="E43" s="2">
        <f t="shared" ca="1" si="2"/>
        <v>152</v>
      </c>
      <c r="F43" s="2">
        <f ca="1">B43-E43</f>
        <v>111</v>
      </c>
      <c r="G43" s="12">
        <f ca="1">OFFSET(Vectors!C42,0,8*(-1+$A$2))+NORMINV(RAND(),OFFSET(Vectors!D42,0,8*(-1+$A$2)),OFFSET(Vectors!E42,0,8*(-1+$A$2)))</f>
        <v>0.35730056597541016</v>
      </c>
      <c r="H43" s="4">
        <f t="shared" ca="1" si="3"/>
        <v>48</v>
      </c>
      <c r="I43" s="5">
        <f t="shared" ca="1" si="4"/>
        <v>104</v>
      </c>
      <c r="J43" s="6">
        <f t="shared" ca="1" si="5"/>
        <v>40</v>
      </c>
      <c r="K43" s="7">
        <f t="shared" ca="1" si="6"/>
        <v>71</v>
      </c>
      <c r="L43" s="4">
        <f t="shared" ca="1" si="7"/>
        <v>54</v>
      </c>
      <c r="M43" s="5">
        <f t="shared" ca="1" si="39"/>
        <v>98</v>
      </c>
      <c r="N43" s="6">
        <f t="shared" ca="1" si="8"/>
        <v>35</v>
      </c>
      <c r="O43" s="7">
        <f t="shared" ca="1" si="9"/>
        <v>76</v>
      </c>
      <c r="P43" s="4">
        <f t="shared" ca="1" si="10"/>
        <v>48</v>
      </c>
      <c r="Q43" s="5">
        <f t="shared" ca="1" si="11"/>
        <v>71</v>
      </c>
      <c r="R43" s="6">
        <f t="shared" ca="1" si="12"/>
        <v>40</v>
      </c>
      <c r="S43" s="7">
        <f t="shared" ca="1" si="13"/>
        <v>104</v>
      </c>
      <c r="T43" s="4">
        <f t="shared" ca="1" si="14"/>
        <v>54</v>
      </c>
      <c r="U43" s="5">
        <f t="shared" ca="1" si="15"/>
        <v>76</v>
      </c>
      <c r="V43" s="6">
        <f t="shared" ca="1" si="16"/>
        <v>35</v>
      </c>
      <c r="W43" s="7">
        <f t="shared" ca="1" si="17"/>
        <v>98</v>
      </c>
      <c r="X43" s="4">
        <f t="shared" ca="1" si="18"/>
        <v>48</v>
      </c>
      <c r="Y43" s="5">
        <f t="shared" ca="1" si="19"/>
        <v>40</v>
      </c>
      <c r="Z43" s="6">
        <f t="shared" ca="1" si="20"/>
        <v>104</v>
      </c>
      <c r="AA43" s="7">
        <f t="shared" ca="1" si="20"/>
        <v>71</v>
      </c>
      <c r="AB43" s="4">
        <f t="shared" ca="1" si="21"/>
        <v>54</v>
      </c>
      <c r="AC43" s="5">
        <f t="shared" ca="1" si="22"/>
        <v>35</v>
      </c>
      <c r="AD43" s="6">
        <f t="shared" ca="1" si="23"/>
        <v>98</v>
      </c>
      <c r="AE43" s="23">
        <f t="shared" ca="1" si="23"/>
        <v>76</v>
      </c>
      <c r="AF43" s="20">
        <f t="shared" ca="1" si="24"/>
        <v>48</v>
      </c>
      <c r="AG43" s="20">
        <f t="shared" ca="1" si="24"/>
        <v>71</v>
      </c>
      <c r="AH43" s="20">
        <f t="shared" ca="1" si="24"/>
        <v>40</v>
      </c>
      <c r="AI43" s="20">
        <f t="shared" ca="1" si="24"/>
        <v>104</v>
      </c>
      <c r="AJ43" s="1">
        <f t="shared" ca="1" si="25"/>
        <v>0.31578947368421051</v>
      </c>
      <c r="AK43" s="1">
        <f t="shared" ca="1" si="26"/>
        <v>0.63963963963963966</v>
      </c>
      <c r="AL43" s="1">
        <f t="shared" ca="1" si="27"/>
        <v>0.45247148288973382</v>
      </c>
      <c r="AM43" s="1">
        <f t="shared" ca="1" si="28"/>
        <v>0.57794676806083645</v>
      </c>
      <c r="AN43" s="1">
        <f ca="1"/>
        <v>0.3125</v>
      </c>
      <c r="AO43" s="1">
        <f ca="1"/>
        <v>0.54066985645933019</v>
      </c>
      <c r="AP43" s="1">
        <f ca="1"/>
        <v>0.42685851318944845</v>
      </c>
      <c r="AQ43" s="1">
        <f ca="1"/>
        <v>0.49880095923261392</v>
      </c>
      <c r="AR43" s="2">
        <f t="shared" ca="1" si="29"/>
        <v>0.18630095923261392</v>
      </c>
      <c r="AS43" s="2">
        <f t="shared" ca="1" si="30"/>
        <v>0.22816985645933019</v>
      </c>
      <c r="AT43" s="2">
        <f t="shared" ca="1" si="31"/>
        <v>0.11435851318944845</v>
      </c>
      <c r="AU43" s="1">
        <f t="shared" ca="1" si="40"/>
        <v>-4.649977644185016E-2</v>
      </c>
      <c r="AV43" s="1">
        <f t="shared" ca="1" si="41"/>
        <v>0.21849988328570741</v>
      </c>
      <c r="AW43" s="1">
        <f t="shared" ca="1" si="42"/>
        <v>0.1099042342078978</v>
      </c>
      <c r="BA43" s="1">
        <v>0.62962962962962965</v>
      </c>
      <c r="BB43" s="1">
        <v>0.6</v>
      </c>
      <c r="BC43" s="1">
        <v>0.61344537815126055</v>
      </c>
      <c r="BD43" s="1">
        <v>0.45378151260504201</v>
      </c>
      <c r="BE43" s="1">
        <v>0.31333333333333335</v>
      </c>
      <c r="BF43" s="1">
        <v>0.40707964601769908</v>
      </c>
      <c r="BG43" s="1">
        <v>0.35361216730038025</v>
      </c>
      <c r="BH43" s="1">
        <v>0.57034220532319391</v>
      </c>
      <c r="BI43" s="2">
        <f t="shared" si="33"/>
        <v>0.25700887198986055</v>
      </c>
      <c r="BJ43" s="2">
        <f t="shared" si="34"/>
        <v>9.3746312684365729E-2</v>
      </c>
      <c r="BK43" s="2">
        <f t="shared" si="35"/>
        <v>4.0278833967046901E-2</v>
      </c>
      <c r="BL43" s="1">
        <f t="shared" si="43"/>
        <v>-2.088046902372076E-2</v>
      </c>
      <c r="BM43" s="1">
        <f t="shared" si="36"/>
        <v>-4.5147902719916755E-2</v>
      </c>
      <c r="BN43" s="1">
        <f t="shared" si="37"/>
        <v>-1.7138066101652583E-2</v>
      </c>
    </row>
    <row r="44" spans="1:66" x14ac:dyDescent="0.25">
      <c r="A44" s="2">
        <f t="shared" si="38"/>
        <v>41</v>
      </c>
      <c r="B44" s="2">
        <f ca="1">OFFSET(Vectors!A43,0,8*(-1+$A$2))</f>
        <v>123</v>
      </c>
      <c r="C44" s="2">
        <f ca="1">OFFSET(Vectors!B43,0,8*(-1+$A$2))</f>
        <v>0.31428571428571428</v>
      </c>
      <c r="D44" s="15">
        <f ca="1">OFFSET(Vectors!F43,0,8*(-1+$A$2))+NORMINV(RAND(),OFFSET(Vectors!G43,0,8*(-1+$A$2)),OFFSET(Vectors!H43,0,8*(-1+$A$2)))</f>
        <v>0.47621340763824388</v>
      </c>
      <c r="E44" s="2">
        <f t="shared" ca="1" si="2"/>
        <v>59</v>
      </c>
      <c r="F44" s="2">
        <f ca="1">B44-E44</f>
        <v>64</v>
      </c>
      <c r="G44" s="12">
        <f ca="1">OFFSET(Vectors!C43,0,8*(-1+$A$2))+NORMINV(RAND(),OFFSET(Vectors!D43,0,8*(-1+$A$2)),OFFSET(Vectors!E43,0,8*(-1+$A$2)))</f>
        <v>0.52619869630201699</v>
      </c>
      <c r="H44" s="4">
        <f t="shared" ca="1" si="3"/>
        <v>19</v>
      </c>
      <c r="I44" s="5">
        <f t="shared" ca="1" si="4"/>
        <v>40</v>
      </c>
      <c r="J44" s="6">
        <f t="shared" ca="1" si="5"/>
        <v>34</v>
      </c>
      <c r="K44" s="7">
        <f t="shared" ca="1" si="6"/>
        <v>30</v>
      </c>
      <c r="L44" s="4">
        <f t="shared" ca="1" si="7"/>
        <v>31</v>
      </c>
      <c r="M44" s="5">
        <f t="shared" ca="1" si="39"/>
        <v>28</v>
      </c>
      <c r="N44" s="6">
        <f t="shared" ca="1" si="8"/>
        <v>20</v>
      </c>
      <c r="O44" s="7">
        <f t="shared" ca="1" si="9"/>
        <v>44</v>
      </c>
      <c r="P44" s="4">
        <f t="shared" ca="1" si="10"/>
        <v>19</v>
      </c>
      <c r="Q44" s="5">
        <f t="shared" ca="1" si="11"/>
        <v>30</v>
      </c>
      <c r="R44" s="6">
        <f t="shared" ca="1" si="12"/>
        <v>34</v>
      </c>
      <c r="S44" s="7">
        <f t="shared" ca="1" si="13"/>
        <v>40</v>
      </c>
      <c r="T44" s="4">
        <f t="shared" ca="1" si="14"/>
        <v>31</v>
      </c>
      <c r="U44" s="5">
        <f t="shared" ca="1" si="15"/>
        <v>44</v>
      </c>
      <c r="V44" s="6">
        <f t="shared" ca="1" si="16"/>
        <v>20</v>
      </c>
      <c r="W44" s="7">
        <f t="shared" ca="1" si="17"/>
        <v>28</v>
      </c>
      <c r="X44" s="4">
        <f t="shared" ca="1" si="18"/>
        <v>19</v>
      </c>
      <c r="Y44" s="5">
        <f t="shared" ca="1" si="19"/>
        <v>34</v>
      </c>
      <c r="Z44" s="6">
        <f t="shared" ca="1" si="20"/>
        <v>40</v>
      </c>
      <c r="AA44" s="7">
        <f t="shared" ca="1" si="20"/>
        <v>30</v>
      </c>
      <c r="AB44" s="4">
        <f t="shared" ca="1" si="21"/>
        <v>31</v>
      </c>
      <c r="AC44" s="5">
        <f t="shared" ca="1" si="22"/>
        <v>20</v>
      </c>
      <c r="AD44" s="6">
        <f t="shared" ca="1" si="23"/>
        <v>28</v>
      </c>
      <c r="AE44" s="23">
        <f t="shared" ca="1" si="23"/>
        <v>44</v>
      </c>
      <c r="AF44" s="20">
        <f t="shared" ca="1" si="24"/>
        <v>19</v>
      </c>
      <c r="AG44" s="20">
        <f t="shared" ca="1" si="24"/>
        <v>30</v>
      </c>
      <c r="AH44" s="20">
        <f t="shared" ca="1" si="24"/>
        <v>34</v>
      </c>
      <c r="AI44" s="20">
        <f t="shared" ca="1" si="24"/>
        <v>40</v>
      </c>
      <c r="AJ44" s="1">
        <f t="shared" ca="1" si="25"/>
        <v>0.32203389830508472</v>
      </c>
      <c r="AK44" s="1">
        <f t="shared" ca="1" si="26"/>
        <v>0.46875</v>
      </c>
      <c r="AL44" s="1">
        <f t="shared" ca="1" si="27"/>
        <v>0.3983739837398374</v>
      </c>
      <c r="AM44" s="1">
        <f t="shared" ca="1" si="28"/>
        <v>0.47967479674796748</v>
      </c>
      <c r="AN44" s="1">
        <f ca="1"/>
        <v>0.31521739130434784</v>
      </c>
      <c r="AO44" s="1">
        <f ca="1"/>
        <v>0.37777777777777777</v>
      </c>
      <c r="AP44" s="1">
        <f ca="1"/>
        <v>0.34615384615384615</v>
      </c>
      <c r="AQ44" s="1">
        <f ca="1"/>
        <v>0.50549450549450547</v>
      </c>
      <c r="AR44" s="2">
        <f t="shared" ca="1" si="29"/>
        <v>0.19027711419015764</v>
      </c>
      <c r="AS44" s="2">
        <f t="shared" ca="1" si="30"/>
        <v>6.256038647342993E-2</v>
      </c>
      <c r="AT44" s="2">
        <f t="shared" ca="1" si="31"/>
        <v>3.0936454849498307E-2</v>
      </c>
      <c r="AU44" s="1">
        <f t="shared" ca="1" si="40"/>
        <v>3.9761549575437205E-3</v>
      </c>
      <c r="AV44" s="1">
        <f t="shared" ca="1" si="41"/>
        <v>-0.16560946998590026</v>
      </c>
      <c r="AW44" s="1">
        <f t="shared" ca="1" si="42"/>
        <v>-8.3422058339950145E-2</v>
      </c>
      <c r="BA44" s="1">
        <v>0.52054794520547942</v>
      </c>
      <c r="BB44" s="1">
        <v>0.51111111111111107</v>
      </c>
      <c r="BC44" s="1">
        <v>0.51533742331288346</v>
      </c>
      <c r="BD44" s="1">
        <v>0.44785276073619634</v>
      </c>
      <c r="BE44" s="1">
        <v>0.31428571428571428</v>
      </c>
      <c r="BF44" s="1">
        <v>0.45283018867924529</v>
      </c>
      <c r="BG44" s="1">
        <v>0.37398373983739835</v>
      </c>
      <c r="BH44" s="1">
        <v>0.56910569105691056</v>
      </c>
      <c r="BI44" s="2">
        <f t="shared" si="33"/>
        <v>0.25481997677119628</v>
      </c>
      <c r="BJ44" s="2">
        <f t="shared" si="34"/>
        <v>0.13854447439353101</v>
      </c>
      <c r="BK44" s="2">
        <f t="shared" si="35"/>
        <v>5.9698025551684075E-2</v>
      </c>
      <c r="BL44" s="1">
        <f t="shared" si="43"/>
        <v>-2.1888952186642774E-3</v>
      </c>
      <c r="BM44" s="1">
        <f t="shared" si="36"/>
        <v>4.4798161709165285E-2</v>
      </c>
      <c r="BN44" s="1">
        <f t="shared" si="37"/>
        <v>1.9419191584637174E-2</v>
      </c>
    </row>
    <row r="45" spans="1:66" x14ac:dyDescent="0.25">
      <c r="A45" s="2">
        <f t="shared" si="38"/>
        <v>42</v>
      </c>
      <c r="B45" s="2">
        <f ca="1">OFFSET(Vectors!A44,0,8*(-1+$A$2))</f>
        <v>417</v>
      </c>
      <c r="C45" s="2">
        <f ca="1">OFFSET(Vectors!B44,0,8*(-1+$A$2))</f>
        <v>0.31465517241379309</v>
      </c>
      <c r="D45" s="15">
        <f ca="1">OFFSET(Vectors!F44,0,8*(-1+$A$2))+NORMINV(RAND(),OFFSET(Vectors!G44,0,8*(-1+$A$2)),OFFSET(Vectors!H44,0,8*(-1+$A$2)))</f>
        <v>0.4981260086503646</v>
      </c>
      <c r="E45" s="2">
        <f t="shared" ca="1" si="2"/>
        <v>208</v>
      </c>
      <c r="F45" s="2">
        <f ca="1">B45-E45</f>
        <v>209</v>
      </c>
      <c r="G45" s="12">
        <f ca="1">OFFSET(Vectors!C44,0,8*(-1+$A$2))+NORMINV(RAND(),OFFSET(Vectors!D44,0,8*(-1+$A$2)),OFFSET(Vectors!E44,0,8*(-1+$A$2)))</f>
        <v>0.46052955849816224</v>
      </c>
      <c r="H45" s="4">
        <f t="shared" ca="1" si="3"/>
        <v>65</v>
      </c>
      <c r="I45" s="5">
        <f t="shared" ca="1" si="4"/>
        <v>143</v>
      </c>
      <c r="J45" s="6">
        <f t="shared" ca="1" si="5"/>
        <v>96</v>
      </c>
      <c r="K45" s="7">
        <f t="shared" ca="1" si="6"/>
        <v>113</v>
      </c>
      <c r="L45" s="4">
        <f t="shared" ca="1" si="7"/>
        <v>96</v>
      </c>
      <c r="M45" s="5">
        <f t="shared" ca="1" si="39"/>
        <v>112</v>
      </c>
      <c r="N45" s="6">
        <f t="shared" ca="1" si="8"/>
        <v>66</v>
      </c>
      <c r="O45" s="7">
        <f t="shared" ca="1" si="9"/>
        <v>143</v>
      </c>
      <c r="P45" s="4">
        <f t="shared" ca="1" si="10"/>
        <v>65</v>
      </c>
      <c r="Q45" s="5">
        <f t="shared" ca="1" si="11"/>
        <v>113</v>
      </c>
      <c r="R45" s="6">
        <f t="shared" ca="1" si="12"/>
        <v>96</v>
      </c>
      <c r="S45" s="7">
        <f t="shared" ca="1" si="13"/>
        <v>143</v>
      </c>
      <c r="T45" s="4">
        <f t="shared" ca="1" si="14"/>
        <v>96</v>
      </c>
      <c r="U45" s="5">
        <f t="shared" ca="1" si="15"/>
        <v>143</v>
      </c>
      <c r="V45" s="6">
        <f t="shared" ca="1" si="16"/>
        <v>66</v>
      </c>
      <c r="W45" s="7">
        <f t="shared" ca="1" si="17"/>
        <v>112</v>
      </c>
      <c r="X45" s="4">
        <f t="shared" ca="1" si="18"/>
        <v>65</v>
      </c>
      <c r="Y45" s="5">
        <f t="shared" ca="1" si="19"/>
        <v>96</v>
      </c>
      <c r="Z45" s="6">
        <f t="shared" ca="1" si="20"/>
        <v>143</v>
      </c>
      <c r="AA45" s="7">
        <f t="shared" ca="1" si="20"/>
        <v>113</v>
      </c>
      <c r="AB45" s="4">
        <f t="shared" ca="1" si="21"/>
        <v>96</v>
      </c>
      <c r="AC45" s="5">
        <f t="shared" ca="1" si="22"/>
        <v>66</v>
      </c>
      <c r="AD45" s="6">
        <f t="shared" ca="1" si="23"/>
        <v>112</v>
      </c>
      <c r="AE45" s="23">
        <f t="shared" ca="1" si="23"/>
        <v>143</v>
      </c>
      <c r="AF45" s="20">
        <f t="shared" ca="1" si="24"/>
        <v>65</v>
      </c>
      <c r="AG45" s="20">
        <f t="shared" ca="1" si="24"/>
        <v>113</v>
      </c>
      <c r="AH45" s="20">
        <f t="shared" ca="1" si="24"/>
        <v>96</v>
      </c>
      <c r="AI45" s="20">
        <f t="shared" ca="1" si="24"/>
        <v>143</v>
      </c>
      <c r="AJ45" s="1">
        <f t="shared" ca="1" si="25"/>
        <v>0.3125</v>
      </c>
      <c r="AK45" s="1">
        <f t="shared" ca="1" si="26"/>
        <v>0.54066985645933019</v>
      </c>
      <c r="AL45" s="1">
        <f t="shared" ca="1" si="27"/>
        <v>0.42685851318944845</v>
      </c>
      <c r="AM45" s="1">
        <f t="shared" ca="1" si="28"/>
        <v>0.49880095923261392</v>
      </c>
      <c r="AN45" s="1">
        <f ca="1"/>
        <v>0.31578947368421051</v>
      </c>
      <c r="AO45" s="1">
        <f ca="1"/>
        <v>0.63963963963963966</v>
      </c>
      <c r="AP45" s="1">
        <f ca="1"/>
        <v>0.45247148288973382</v>
      </c>
      <c r="AQ45" s="1">
        <f ca="1"/>
        <v>0.57794676806083645</v>
      </c>
      <c r="AR45" s="2">
        <f t="shared" ca="1" si="29"/>
        <v>0.26215729437662594</v>
      </c>
      <c r="AS45" s="2">
        <f t="shared" ca="1" si="30"/>
        <v>0.32385016595542915</v>
      </c>
      <c r="AT45" s="2">
        <f t="shared" ca="1" si="31"/>
        <v>0.13668200920552331</v>
      </c>
      <c r="AU45" s="1">
        <f t="shared" ca="1" si="40"/>
        <v>7.1880180186468301E-2</v>
      </c>
      <c r="AV45" s="1">
        <f t="shared" ca="1" si="41"/>
        <v>0.26128977948199922</v>
      </c>
      <c r="AW45" s="1">
        <f t="shared" ca="1" si="42"/>
        <v>0.10574555435602501</v>
      </c>
      <c r="BA45" s="1">
        <v>0.69620253164556967</v>
      </c>
      <c r="BB45" s="1">
        <v>0.61971830985915499</v>
      </c>
      <c r="BC45" s="1">
        <v>0.66</v>
      </c>
      <c r="BD45" s="1">
        <v>0.52666666666666662</v>
      </c>
      <c r="BE45" s="1">
        <v>0.31465517241379309</v>
      </c>
      <c r="BF45" s="1">
        <v>0.35675675675675678</v>
      </c>
      <c r="BG45" s="1">
        <v>0.33333333333333331</v>
      </c>
      <c r="BH45" s="1">
        <v>0.55635491606714627</v>
      </c>
      <c r="BI45" s="2">
        <f t="shared" si="33"/>
        <v>0.24169974365335317</v>
      </c>
      <c r="BJ45" s="2">
        <f t="shared" si="34"/>
        <v>4.2101584342963683E-2</v>
      </c>
      <c r="BK45" s="2">
        <f t="shared" si="35"/>
        <v>1.8678160919540221E-2</v>
      </c>
      <c r="BL45" s="1">
        <f t="shared" si="43"/>
        <v>-1.3120233117843105E-2</v>
      </c>
      <c r="BM45" s="1">
        <f t="shared" si="36"/>
        <v>-9.6442890050567331E-2</v>
      </c>
      <c r="BN45" s="1">
        <f t="shared" si="37"/>
        <v>-4.1019864632143854E-2</v>
      </c>
    </row>
    <row r="46" spans="1:66" x14ac:dyDescent="0.25">
      <c r="A46" s="2">
        <f t="shared" si="38"/>
        <v>43</v>
      </c>
      <c r="B46" s="2">
        <f ca="1">OFFSET(Vectors!A45,0,8*(-1+$A$2))</f>
        <v>240</v>
      </c>
      <c r="C46" s="2">
        <f ca="1">OFFSET(Vectors!B45,0,8*(-1+$A$2))</f>
        <v>0.31496062992125984</v>
      </c>
      <c r="D46" s="15">
        <f ca="1">OFFSET(Vectors!F45,0,8*(-1+$A$2))+NORMINV(RAND(),OFFSET(Vectors!G45,0,8*(-1+$A$2)),OFFSET(Vectors!H45,0,8*(-1+$A$2)))</f>
        <v>0.567235831508349</v>
      </c>
      <c r="E46" s="2">
        <f t="shared" ca="1" si="2"/>
        <v>136</v>
      </c>
      <c r="F46" s="2">
        <f ca="1">B46-E46</f>
        <v>104</v>
      </c>
      <c r="G46" s="12">
        <f ca="1">OFFSET(Vectors!C45,0,8*(-1+$A$2))+NORMINV(RAND(),OFFSET(Vectors!D45,0,8*(-1+$A$2)),OFFSET(Vectors!E45,0,8*(-1+$A$2)))</f>
        <v>0.36416969584621695</v>
      </c>
      <c r="H46" s="4">
        <f t="shared" ca="1" si="3"/>
        <v>43</v>
      </c>
      <c r="I46" s="5">
        <f t="shared" ca="1" si="4"/>
        <v>93</v>
      </c>
      <c r="J46" s="6">
        <f t="shared" ca="1" si="5"/>
        <v>38</v>
      </c>
      <c r="K46" s="7">
        <f t="shared" ca="1" si="6"/>
        <v>66</v>
      </c>
      <c r="L46" s="4">
        <f t="shared" ca="1" si="7"/>
        <v>50</v>
      </c>
      <c r="M46" s="5">
        <f t="shared" ca="1" si="39"/>
        <v>86</v>
      </c>
      <c r="N46" s="6">
        <f t="shared" ca="1" si="8"/>
        <v>33</v>
      </c>
      <c r="O46" s="7">
        <f t="shared" ca="1" si="9"/>
        <v>71</v>
      </c>
      <c r="P46" s="4">
        <f t="shared" ca="1" si="10"/>
        <v>43</v>
      </c>
      <c r="Q46" s="5">
        <f t="shared" ca="1" si="11"/>
        <v>66</v>
      </c>
      <c r="R46" s="6">
        <f t="shared" ca="1" si="12"/>
        <v>38</v>
      </c>
      <c r="S46" s="7">
        <f t="shared" ca="1" si="13"/>
        <v>93</v>
      </c>
      <c r="T46" s="4">
        <f t="shared" ca="1" si="14"/>
        <v>50</v>
      </c>
      <c r="U46" s="5">
        <f t="shared" ca="1" si="15"/>
        <v>71</v>
      </c>
      <c r="V46" s="6">
        <f t="shared" ca="1" si="16"/>
        <v>33</v>
      </c>
      <c r="W46" s="7">
        <f t="shared" ca="1" si="17"/>
        <v>86</v>
      </c>
      <c r="X46" s="4">
        <f t="shared" ca="1" si="18"/>
        <v>43</v>
      </c>
      <c r="Y46" s="5">
        <f t="shared" ca="1" si="19"/>
        <v>38</v>
      </c>
      <c r="Z46" s="6">
        <f t="shared" ca="1" si="20"/>
        <v>93</v>
      </c>
      <c r="AA46" s="7">
        <f t="shared" ca="1" si="20"/>
        <v>66</v>
      </c>
      <c r="AB46" s="4">
        <f t="shared" ca="1" si="21"/>
        <v>50</v>
      </c>
      <c r="AC46" s="5">
        <f t="shared" ca="1" si="22"/>
        <v>33</v>
      </c>
      <c r="AD46" s="6">
        <f t="shared" ca="1" si="23"/>
        <v>86</v>
      </c>
      <c r="AE46" s="23">
        <f t="shared" ca="1" si="23"/>
        <v>71</v>
      </c>
      <c r="AF46" s="20">
        <f t="shared" ca="1" si="24"/>
        <v>43</v>
      </c>
      <c r="AG46" s="20">
        <f t="shared" ca="1" si="24"/>
        <v>66</v>
      </c>
      <c r="AH46" s="20">
        <f t="shared" ca="1" si="24"/>
        <v>38</v>
      </c>
      <c r="AI46" s="20">
        <f t="shared" ca="1" si="24"/>
        <v>93</v>
      </c>
      <c r="AJ46" s="1">
        <f t="shared" ca="1" si="25"/>
        <v>0.31617647058823528</v>
      </c>
      <c r="AK46" s="1">
        <f t="shared" ca="1" si="26"/>
        <v>0.63461538461538458</v>
      </c>
      <c r="AL46" s="1">
        <f t="shared" ca="1" si="27"/>
        <v>0.45416666666666666</v>
      </c>
      <c r="AM46" s="1">
        <f t="shared" ca="1" si="28"/>
        <v>0.56666666666666665</v>
      </c>
      <c r="AN46" s="1">
        <f ca="1"/>
        <v>0.31617647058823528</v>
      </c>
      <c r="AO46" s="1">
        <f ca="1"/>
        <v>0.63461538461538458</v>
      </c>
      <c r="AP46" s="1">
        <f ca="1"/>
        <v>0.45416666666666666</v>
      </c>
      <c r="AQ46" s="1">
        <f ca="1"/>
        <v>0.56666666666666665</v>
      </c>
      <c r="AR46" s="2">
        <f t="shared" ca="1" si="29"/>
        <v>0.25049019607843137</v>
      </c>
      <c r="AS46" s="2">
        <f t="shared" ca="1" si="30"/>
        <v>0.3184389140271493</v>
      </c>
      <c r="AT46" s="2">
        <f t="shared" ca="1" si="31"/>
        <v>0.13799019607843138</v>
      </c>
      <c r="AU46" s="1">
        <f t="shared" ca="1" si="40"/>
        <v>-1.1667098298194567E-2</v>
      </c>
      <c r="AV46" s="1">
        <f t="shared" ca="1" si="41"/>
        <v>-5.4112519282798477E-3</v>
      </c>
      <c r="AW46" s="1">
        <f t="shared" ca="1" si="42"/>
        <v>1.3081868729080681E-3</v>
      </c>
      <c r="AY46" s="1">
        <v>1</v>
      </c>
      <c r="BA46" s="1">
        <v>0.5</v>
      </c>
      <c r="BB46" s="1">
        <v>0.45192307692307687</v>
      </c>
      <c r="BC46" s="1">
        <v>0.47747747747747749</v>
      </c>
      <c r="BD46" s="1">
        <v>0.53153153153153154</v>
      </c>
      <c r="BE46" s="1">
        <v>0.31496062992125984</v>
      </c>
      <c r="BF46" s="1">
        <v>0.47787610619469023</v>
      </c>
      <c r="BG46" s="1">
        <v>0.39166666666666666</v>
      </c>
      <c r="BH46" s="1">
        <v>0.52916666666666667</v>
      </c>
      <c r="BI46" s="2">
        <f t="shared" si="33"/>
        <v>0.21420603674540684</v>
      </c>
      <c r="BJ46" s="2">
        <f t="shared" si="34"/>
        <v>0.16291547627343039</v>
      </c>
      <c r="BK46" s="2">
        <f t="shared" si="35"/>
        <v>7.6706036745406825E-2</v>
      </c>
      <c r="BL46" s="1">
        <f t="shared" si="43"/>
        <v>-2.7493706907946336E-2</v>
      </c>
      <c r="BM46" s="1">
        <f t="shared" si="36"/>
        <v>0.12081389193046671</v>
      </c>
      <c r="BN46" s="1">
        <f t="shared" si="37"/>
        <v>5.8027875825866604E-2</v>
      </c>
    </row>
    <row r="47" spans="1:66" x14ac:dyDescent="0.25">
      <c r="A47" s="2">
        <f t="shared" si="38"/>
        <v>44</v>
      </c>
      <c r="B47" s="2">
        <f ca="1">OFFSET(Vectors!A46,0,8*(-1+$A$2))</f>
        <v>273</v>
      </c>
      <c r="C47" s="2">
        <f ca="1">OFFSET(Vectors!B46,0,8*(-1+$A$2))</f>
        <v>0.31690140845070425</v>
      </c>
      <c r="D47" s="15">
        <f ca="1">OFFSET(Vectors!F46,0,8*(-1+$A$2))+NORMINV(RAND(),OFFSET(Vectors!G46,0,8*(-1+$A$2)),OFFSET(Vectors!H46,0,8*(-1+$A$2)))</f>
        <v>0.59035568958919971</v>
      </c>
      <c r="E47" s="2">
        <f t="shared" ca="1" si="2"/>
        <v>161</v>
      </c>
      <c r="F47" s="2">
        <f ca="1">B47-E47</f>
        <v>112</v>
      </c>
      <c r="G47" s="12">
        <f ca="1">OFFSET(Vectors!C46,0,8*(-1+$A$2))+NORMINV(RAND(),OFFSET(Vectors!D46,0,8*(-1+$A$2)),OFFSET(Vectors!E46,0,8*(-1+$A$2)))</f>
        <v>0.44769924445186293</v>
      </c>
      <c r="H47" s="4">
        <f t="shared" ca="1" si="3"/>
        <v>51</v>
      </c>
      <c r="I47" s="5">
        <f t="shared" ca="1" si="4"/>
        <v>110</v>
      </c>
      <c r="J47" s="6">
        <f t="shared" ca="1" si="5"/>
        <v>50</v>
      </c>
      <c r="K47" s="7">
        <f t="shared" ca="1" si="6"/>
        <v>62</v>
      </c>
      <c r="L47" s="4">
        <f t="shared" ca="1" si="7"/>
        <v>72</v>
      </c>
      <c r="M47" s="5">
        <f t="shared" ca="1" si="39"/>
        <v>89</v>
      </c>
      <c r="N47" s="6">
        <f t="shared" ca="1" si="8"/>
        <v>35</v>
      </c>
      <c r="O47" s="7">
        <f t="shared" ca="1" si="9"/>
        <v>77</v>
      </c>
      <c r="P47" s="4">
        <f t="shared" ca="1" si="10"/>
        <v>51</v>
      </c>
      <c r="Q47" s="5">
        <f t="shared" ca="1" si="11"/>
        <v>62</v>
      </c>
      <c r="R47" s="6">
        <f t="shared" ca="1" si="12"/>
        <v>50</v>
      </c>
      <c r="S47" s="7">
        <f t="shared" ca="1" si="13"/>
        <v>110</v>
      </c>
      <c r="T47" s="4">
        <f t="shared" ca="1" si="14"/>
        <v>72</v>
      </c>
      <c r="U47" s="5">
        <f t="shared" ca="1" si="15"/>
        <v>77</v>
      </c>
      <c r="V47" s="6">
        <f t="shared" ca="1" si="16"/>
        <v>35</v>
      </c>
      <c r="W47" s="7">
        <f t="shared" ca="1" si="17"/>
        <v>89</v>
      </c>
      <c r="X47" s="4">
        <f t="shared" ca="1" si="18"/>
        <v>51</v>
      </c>
      <c r="Y47" s="5">
        <f t="shared" ca="1" si="19"/>
        <v>50</v>
      </c>
      <c r="Z47" s="6">
        <f t="shared" ca="1" si="20"/>
        <v>110</v>
      </c>
      <c r="AA47" s="7">
        <f t="shared" ca="1" si="20"/>
        <v>62</v>
      </c>
      <c r="AB47" s="4">
        <f t="shared" ca="1" si="21"/>
        <v>72</v>
      </c>
      <c r="AC47" s="5">
        <f t="shared" ca="1" si="22"/>
        <v>35</v>
      </c>
      <c r="AD47" s="6">
        <f t="shared" ca="1" si="23"/>
        <v>89</v>
      </c>
      <c r="AE47" s="23">
        <f t="shared" ca="1" si="23"/>
        <v>77</v>
      </c>
      <c r="AF47" s="20">
        <f t="shared" ca="1" si="24"/>
        <v>51</v>
      </c>
      <c r="AG47" s="20">
        <f t="shared" ca="1" si="24"/>
        <v>62</v>
      </c>
      <c r="AH47" s="20">
        <f t="shared" ca="1" si="24"/>
        <v>50</v>
      </c>
      <c r="AI47" s="20">
        <f t="shared" ca="1" si="24"/>
        <v>110</v>
      </c>
      <c r="AJ47" s="1">
        <f t="shared" ca="1" si="25"/>
        <v>0.31677018633540371</v>
      </c>
      <c r="AK47" s="1">
        <f t="shared" ca="1" si="26"/>
        <v>0.5535714285714286</v>
      </c>
      <c r="AL47" s="1">
        <f t="shared" ca="1" si="27"/>
        <v>0.41391941391941389</v>
      </c>
      <c r="AM47" s="1">
        <f t="shared" ca="1" si="28"/>
        <v>0.58974358974358976</v>
      </c>
      <c r="AN47" s="1">
        <f ca="1"/>
        <v>0.31677018633540371</v>
      </c>
      <c r="AO47" s="1">
        <f ca="1"/>
        <v>0.5535714285714286</v>
      </c>
      <c r="AP47" s="1">
        <f ca="1"/>
        <v>0.41391941391941389</v>
      </c>
      <c r="AQ47" s="1">
        <f ca="1"/>
        <v>0.58974358974358976</v>
      </c>
      <c r="AR47" s="2">
        <f t="shared" ca="1" si="29"/>
        <v>0.27297340340818604</v>
      </c>
      <c r="AS47" s="2">
        <f t="shared" ca="1" si="30"/>
        <v>0.23680124223602489</v>
      </c>
      <c r="AT47" s="2">
        <f t="shared" ca="1" si="31"/>
        <v>9.7149227584010178E-2</v>
      </c>
      <c r="AU47" s="1">
        <f t="shared" ca="1" si="40"/>
        <v>2.2483207329754673E-2</v>
      </c>
      <c r="AV47" s="1">
        <f t="shared" ca="1" si="41"/>
        <v>-8.1637671791124411E-2</v>
      </c>
      <c r="AW47" s="1">
        <f t="shared" ca="1" si="42"/>
        <v>-4.0840968494421204E-2</v>
      </c>
      <c r="BA47" s="1">
        <v>0.38181818181818183</v>
      </c>
      <c r="BB47" s="1">
        <v>0.54819277108433728</v>
      </c>
      <c r="BC47" s="1">
        <v>0.46525679758308158</v>
      </c>
      <c r="BD47" s="1">
        <v>0.49848942598187312</v>
      </c>
      <c r="BE47" s="1">
        <v>0.31690140845070425</v>
      </c>
      <c r="BF47" s="1">
        <v>0.40458015267175573</v>
      </c>
      <c r="BG47" s="1">
        <v>0.35897435897435898</v>
      </c>
      <c r="BH47" s="1">
        <v>0.52014652014652019</v>
      </c>
      <c r="BI47" s="2">
        <f t="shared" si="33"/>
        <v>0.20324511169581594</v>
      </c>
      <c r="BJ47" s="2">
        <f t="shared" si="34"/>
        <v>8.7678744221051486E-2</v>
      </c>
      <c r="BK47" s="2">
        <f t="shared" si="35"/>
        <v>4.2072950523654729E-2</v>
      </c>
      <c r="BL47" s="1">
        <f t="shared" si="43"/>
        <v>-1.0960925049590897E-2</v>
      </c>
      <c r="BM47" s="1">
        <f t="shared" si="36"/>
        <v>-7.5236732052378907E-2</v>
      </c>
      <c r="BN47" s="1">
        <f t="shared" si="37"/>
        <v>-3.4633086221752096E-2</v>
      </c>
    </row>
    <row r="48" spans="1:66" x14ac:dyDescent="0.25">
      <c r="A48" s="2">
        <f t="shared" si="38"/>
        <v>45</v>
      </c>
      <c r="B48" s="2">
        <f ca="1">OFFSET(Vectors!A47,0,8*(-1+$A$2))</f>
        <v>364</v>
      </c>
      <c r="C48" s="2">
        <f ca="1">OFFSET(Vectors!B47,0,8*(-1+$A$2))</f>
        <v>0.31756756756756754</v>
      </c>
      <c r="D48" s="15">
        <f ca="1">OFFSET(Vectors!F47,0,8*(-1+$A$2))+NORMINV(RAND(),OFFSET(Vectors!G47,0,8*(-1+$A$2)),OFFSET(Vectors!H47,0,8*(-1+$A$2)))</f>
        <v>0.50605923897497562</v>
      </c>
      <c r="E48" s="2">
        <f t="shared" ca="1" si="2"/>
        <v>184</v>
      </c>
      <c r="F48" s="2">
        <f ca="1">B48-E48</f>
        <v>180</v>
      </c>
      <c r="G48" s="12">
        <f ca="1">OFFSET(Vectors!C47,0,8*(-1+$A$2))+NORMINV(RAND(),OFFSET(Vectors!D47,0,8*(-1+$A$2)),OFFSET(Vectors!E47,0,8*(-1+$A$2)))</f>
        <v>0.62067321666337905</v>
      </c>
      <c r="H48" s="4">
        <f t="shared" ca="1" si="3"/>
        <v>58</v>
      </c>
      <c r="I48" s="5">
        <f t="shared" ca="1" si="4"/>
        <v>126</v>
      </c>
      <c r="J48" s="6">
        <f t="shared" ca="1" si="5"/>
        <v>112</v>
      </c>
      <c r="K48" s="7">
        <f t="shared" ca="1" si="6"/>
        <v>68</v>
      </c>
      <c r="L48" s="4">
        <f t="shared" ca="1" si="7"/>
        <v>114</v>
      </c>
      <c r="M48" s="5">
        <f t="shared" ca="1" si="39"/>
        <v>70</v>
      </c>
      <c r="N48" s="6">
        <f t="shared" ca="1" si="8"/>
        <v>57</v>
      </c>
      <c r="O48" s="7">
        <f t="shared" ca="1" si="9"/>
        <v>123</v>
      </c>
      <c r="P48" s="4">
        <f t="shared" ca="1" si="10"/>
        <v>58</v>
      </c>
      <c r="Q48" s="5">
        <f t="shared" ca="1" si="11"/>
        <v>68</v>
      </c>
      <c r="R48" s="6">
        <f t="shared" ca="1" si="12"/>
        <v>112</v>
      </c>
      <c r="S48" s="7">
        <f t="shared" ca="1" si="13"/>
        <v>126</v>
      </c>
      <c r="T48" s="4">
        <f t="shared" ca="1" si="14"/>
        <v>114</v>
      </c>
      <c r="U48" s="5">
        <f t="shared" ca="1" si="15"/>
        <v>123</v>
      </c>
      <c r="V48" s="6">
        <f t="shared" ca="1" si="16"/>
        <v>57</v>
      </c>
      <c r="W48" s="7">
        <f t="shared" ca="1" si="17"/>
        <v>70</v>
      </c>
      <c r="X48" s="4">
        <f t="shared" ca="1" si="18"/>
        <v>58</v>
      </c>
      <c r="Y48" s="5">
        <f t="shared" ca="1" si="19"/>
        <v>112</v>
      </c>
      <c r="Z48" s="6">
        <f t="shared" ca="1" si="20"/>
        <v>126</v>
      </c>
      <c r="AA48" s="7">
        <f t="shared" ca="1" si="20"/>
        <v>68</v>
      </c>
      <c r="AB48" s="4">
        <f t="shared" ca="1" si="21"/>
        <v>114</v>
      </c>
      <c r="AC48" s="5">
        <f t="shared" ca="1" si="22"/>
        <v>57</v>
      </c>
      <c r="AD48" s="6">
        <f t="shared" ca="1" si="23"/>
        <v>70</v>
      </c>
      <c r="AE48" s="23">
        <f t="shared" ca="1" si="23"/>
        <v>123</v>
      </c>
      <c r="AF48" s="20">
        <f t="shared" ca="1" si="24"/>
        <v>58</v>
      </c>
      <c r="AG48" s="20">
        <f t="shared" ca="1" si="24"/>
        <v>68</v>
      </c>
      <c r="AH48" s="20">
        <f t="shared" ca="1" si="24"/>
        <v>112</v>
      </c>
      <c r="AI48" s="20">
        <f t="shared" ca="1" si="24"/>
        <v>126</v>
      </c>
      <c r="AJ48" s="1">
        <f t="shared" ca="1" si="25"/>
        <v>0.31521739130434784</v>
      </c>
      <c r="AK48" s="1">
        <f t="shared" ca="1" si="26"/>
        <v>0.37777777777777777</v>
      </c>
      <c r="AL48" s="1">
        <f t="shared" ca="1" si="27"/>
        <v>0.34615384615384615</v>
      </c>
      <c r="AM48" s="1">
        <f t="shared" ca="1" si="28"/>
        <v>0.50549450549450547</v>
      </c>
      <c r="AN48" s="1">
        <f ca="1"/>
        <v>0.31794871794871793</v>
      </c>
      <c r="AO48" s="1">
        <f ca="1"/>
        <v>0.58823529411764708</v>
      </c>
      <c r="AP48" s="1">
        <f ca="1"/>
        <v>0.43678160919540232</v>
      </c>
      <c r="AQ48" s="1">
        <f ca="1"/>
        <v>0.56034482758620685</v>
      </c>
      <c r="AR48" s="2">
        <f t="shared" ca="1" si="29"/>
        <v>0.24239610963748892</v>
      </c>
      <c r="AS48" s="2">
        <f t="shared" ca="1" si="30"/>
        <v>0.27028657616892915</v>
      </c>
      <c r="AT48" s="2">
        <f t="shared" ca="1" si="31"/>
        <v>0.11883289124668439</v>
      </c>
      <c r="AU48" s="1">
        <f t="shared" ca="1" si="40"/>
        <v>-3.0577293770697123E-2</v>
      </c>
      <c r="AV48" s="1">
        <f t="shared" ca="1" si="41"/>
        <v>3.348533393290426E-2</v>
      </c>
      <c r="AW48" s="1">
        <f t="shared" ca="1" si="42"/>
        <v>2.1683663662674213E-2</v>
      </c>
      <c r="BA48" s="1">
        <v>0.63500000000000001</v>
      </c>
      <c r="BB48" s="1">
        <v>0.54913294797687862</v>
      </c>
      <c r="BC48" s="1">
        <v>0.5951742627345844</v>
      </c>
      <c r="BD48" s="1">
        <v>0.53619302949061665</v>
      </c>
      <c r="BE48" s="1">
        <v>0.31756756756756754</v>
      </c>
      <c r="BF48" s="1">
        <v>0.89814814814814814</v>
      </c>
      <c r="BG48" s="1">
        <v>0.66208791208791207</v>
      </c>
      <c r="BH48" s="1">
        <v>0.40659340659340659</v>
      </c>
      <c r="BI48" s="2">
        <f t="shared" si="33"/>
        <v>8.9025839025839049E-2</v>
      </c>
      <c r="BJ48" s="2">
        <f t="shared" si="34"/>
        <v>0.5805805805805806</v>
      </c>
      <c r="BK48" s="2">
        <f t="shared" si="35"/>
        <v>0.34452034452034452</v>
      </c>
      <c r="BL48" s="1">
        <f t="shared" si="43"/>
        <v>-0.11421927266997689</v>
      </c>
      <c r="BM48" s="1">
        <f t="shared" si="36"/>
        <v>0.49290183635952911</v>
      </c>
      <c r="BN48" s="1">
        <f t="shared" si="37"/>
        <v>0.3024473939966898</v>
      </c>
    </row>
    <row r="49" spans="1:66" x14ac:dyDescent="0.25">
      <c r="A49" s="2">
        <f t="shared" si="38"/>
        <v>46</v>
      </c>
      <c r="B49" s="2">
        <f ca="1">OFFSET(Vectors!A48,0,8*(-1+$A$2))</f>
        <v>348</v>
      </c>
      <c r="C49" s="2">
        <f ca="1">OFFSET(Vectors!B48,0,8*(-1+$A$2))</f>
        <v>0.31868131868131866</v>
      </c>
      <c r="D49" s="15">
        <f ca="1">OFFSET(Vectors!F48,0,8*(-1+$A$2))+NORMINV(RAND(),OFFSET(Vectors!G48,0,8*(-1+$A$2)),OFFSET(Vectors!H48,0,8*(-1+$A$2)))</f>
        <v>0.56137627319975514</v>
      </c>
      <c r="E49" s="2">
        <f t="shared" ca="1" si="2"/>
        <v>195</v>
      </c>
      <c r="F49" s="2">
        <f ca="1">B49-E49</f>
        <v>153</v>
      </c>
      <c r="G49" s="12">
        <f ca="1">OFFSET(Vectors!C48,0,8*(-1+$A$2))+NORMINV(RAND(),OFFSET(Vectors!D48,0,8*(-1+$A$2)),OFFSET(Vectors!E48,0,8*(-1+$A$2)))</f>
        <v>0.41446090985661888</v>
      </c>
      <c r="H49" s="4">
        <f t="shared" ca="1" si="3"/>
        <v>62</v>
      </c>
      <c r="I49" s="5">
        <f t="shared" ca="1" si="4"/>
        <v>133</v>
      </c>
      <c r="J49" s="6">
        <f t="shared" ca="1" si="5"/>
        <v>63</v>
      </c>
      <c r="K49" s="7">
        <f t="shared" ca="1" si="6"/>
        <v>90</v>
      </c>
      <c r="L49" s="4">
        <f t="shared" ca="1" si="7"/>
        <v>81</v>
      </c>
      <c r="M49" s="5">
        <f t="shared" ca="1" si="39"/>
        <v>114</v>
      </c>
      <c r="N49" s="6">
        <f t="shared" ca="1" si="8"/>
        <v>49</v>
      </c>
      <c r="O49" s="7">
        <f t="shared" ca="1" si="9"/>
        <v>104</v>
      </c>
      <c r="P49" s="4">
        <f t="shared" ca="1" si="10"/>
        <v>62</v>
      </c>
      <c r="Q49" s="5">
        <f t="shared" ca="1" si="11"/>
        <v>90</v>
      </c>
      <c r="R49" s="6">
        <f t="shared" ca="1" si="12"/>
        <v>63</v>
      </c>
      <c r="S49" s="7">
        <f t="shared" ca="1" si="13"/>
        <v>133</v>
      </c>
      <c r="T49" s="4">
        <f t="shared" ca="1" si="14"/>
        <v>81</v>
      </c>
      <c r="U49" s="5">
        <f t="shared" ca="1" si="15"/>
        <v>104</v>
      </c>
      <c r="V49" s="6">
        <f t="shared" ca="1" si="16"/>
        <v>49</v>
      </c>
      <c r="W49" s="7">
        <f t="shared" ca="1" si="17"/>
        <v>114</v>
      </c>
      <c r="X49" s="4">
        <f t="shared" ca="1" si="18"/>
        <v>62</v>
      </c>
      <c r="Y49" s="5">
        <f t="shared" ca="1" si="19"/>
        <v>63</v>
      </c>
      <c r="Z49" s="6">
        <f t="shared" ca="1" si="20"/>
        <v>133</v>
      </c>
      <c r="AA49" s="7">
        <f t="shared" ca="1" si="20"/>
        <v>90</v>
      </c>
      <c r="AB49" s="4">
        <f t="shared" ca="1" si="21"/>
        <v>81</v>
      </c>
      <c r="AC49" s="5">
        <f t="shared" ca="1" si="22"/>
        <v>49</v>
      </c>
      <c r="AD49" s="6">
        <f t="shared" ca="1" si="23"/>
        <v>114</v>
      </c>
      <c r="AE49" s="23">
        <f t="shared" ca="1" si="23"/>
        <v>104</v>
      </c>
      <c r="AF49" s="20">
        <f t="shared" ca="1" si="24"/>
        <v>62</v>
      </c>
      <c r="AG49" s="20">
        <f t="shared" ca="1" si="24"/>
        <v>90</v>
      </c>
      <c r="AH49" s="20">
        <f t="shared" ca="1" si="24"/>
        <v>63</v>
      </c>
      <c r="AI49" s="20">
        <f t="shared" ca="1" si="24"/>
        <v>133</v>
      </c>
      <c r="AJ49" s="1">
        <f t="shared" ca="1" si="25"/>
        <v>0.31794871794871793</v>
      </c>
      <c r="AK49" s="1">
        <f t="shared" ca="1" si="26"/>
        <v>0.58823529411764708</v>
      </c>
      <c r="AL49" s="1">
        <f t="shared" ca="1" si="27"/>
        <v>0.43678160919540232</v>
      </c>
      <c r="AM49" s="1">
        <f t="shared" ca="1" si="28"/>
        <v>0.56034482758620685</v>
      </c>
      <c r="AN49" s="1">
        <f ca="1"/>
        <v>0.32116788321167883</v>
      </c>
      <c r="AO49" s="1">
        <f ca="1"/>
        <v>0.38235294117647056</v>
      </c>
      <c r="AP49" s="1">
        <f ca="1"/>
        <v>0.34728033472803349</v>
      </c>
      <c r="AQ49" s="1">
        <f ca="1"/>
        <v>0.57322175732217573</v>
      </c>
      <c r="AR49" s="2">
        <f t="shared" ca="1" si="29"/>
        <v>0.2520538741104969</v>
      </c>
      <c r="AS49" s="2">
        <f t="shared" ca="1" si="30"/>
        <v>6.1185057964791734E-2</v>
      </c>
      <c r="AT49" s="2">
        <f t="shared" ca="1" si="31"/>
        <v>2.6112451516354662E-2</v>
      </c>
      <c r="AU49" s="1">
        <f t="shared" ca="1" si="40"/>
        <v>9.6577644730079792E-3</v>
      </c>
      <c r="AV49" s="1">
        <f t="shared" ca="1" si="41"/>
        <v>-0.20910151820413742</v>
      </c>
      <c r="AW49" s="1">
        <f t="shared" ca="1" si="42"/>
        <v>-9.2720439730329729E-2</v>
      </c>
      <c r="BA49" s="1">
        <v>0.7466666666666667</v>
      </c>
      <c r="BB49" s="1">
        <v>0.76923076923076916</v>
      </c>
      <c r="BC49" s="1">
        <v>0.75714285714285712</v>
      </c>
      <c r="BD49" s="1">
        <v>0.5357142857142857</v>
      </c>
      <c r="BE49" s="1">
        <v>0.31868131868131866</v>
      </c>
      <c r="BF49" s="1">
        <v>0.73493975903614461</v>
      </c>
      <c r="BG49" s="1">
        <v>0.51724137931034486</v>
      </c>
      <c r="BH49" s="1">
        <v>0.52298850574712641</v>
      </c>
      <c r="BI49" s="2">
        <f t="shared" si="33"/>
        <v>0.20430718706580775</v>
      </c>
      <c r="BJ49" s="2">
        <f t="shared" si="34"/>
        <v>0.41625844035482595</v>
      </c>
      <c r="BK49" s="2">
        <f t="shared" si="35"/>
        <v>0.1985600606290262</v>
      </c>
      <c r="BL49" s="1">
        <f t="shared" si="43"/>
        <v>0.1152813480399687</v>
      </c>
      <c r="BM49" s="1">
        <f t="shared" si="36"/>
        <v>-0.16432214022575464</v>
      </c>
      <c r="BN49" s="1">
        <f t="shared" si="37"/>
        <v>-0.14596028389131832</v>
      </c>
    </row>
    <row r="50" spans="1:66" x14ac:dyDescent="0.25">
      <c r="A50" s="2">
        <f t="shared" si="38"/>
        <v>47</v>
      </c>
      <c r="B50" s="2">
        <f ca="1">OFFSET(Vectors!A49,0,8*(-1+$A$2))</f>
        <v>239</v>
      </c>
      <c r="C50" s="2">
        <f ca="1">OFFSET(Vectors!B49,0,8*(-1+$A$2))</f>
        <v>0.32167832167832167</v>
      </c>
      <c r="D50" s="15">
        <f ca="1">OFFSET(Vectors!F49,0,8*(-1+$A$2))+NORMINV(RAND(),OFFSET(Vectors!G49,0,8*(-1+$A$2)),OFFSET(Vectors!H49,0,8*(-1+$A$2)))</f>
        <v>0.57448182864108666</v>
      </c>
      <c r="E50" s="2">
        <f t="shared" ca="1" si="2"/>
        <v>137</v>
      </c>
      <c r="F50" s="2">
        <f ca="1">B50-E50</f>
        <v>102</v>
      </c>
      <c r="G50" s="12">
        <f ca="1">OFFSET(Vectors!C49,0,8*(-1+$A$2))+NORMINV(RAND(),OFFSET(Vectors!D49,0,8*(-1+$A$2)),OFFSET(Vectors!E49,0,8*(-1+$A$2)))</f>
        <v>0.61840915899930304</v>
      </c>
      <c r="H50" s="4">
        <f t="shared" ca="1" si="3"/>
        <v>44</v>
      </c>
      <c r="I50" s="5">
        <f t="shared" ca="1" si="4"/>
        <v>93</v>
      </c>
      <c r="J50" s="6">
        <f t="shared" ca="1" si="5"/>
        <v>63</v>
      </c>
      <c r="K50" s="7">
        <f t="shared" ca="1" si="6"/>
        <v>39</v>
      </c>
      <c r="L50" s="4">
        <f t="shared" ca="1" si="7"/>
        <v>85</v>
      </c>
      <c r="M50" s="5">
        <f t="shared" ca="1" si="39"/>
        <v>52</v>
      </c>
      <c r="N50" s="6">
        <f t="shared" ca="1" si="8"/>
        <v>33</v>
      </c>
      <c r="O50" s="7">
        <f t="shared" ca="1" si="9"/>
        <v>69</v>
      </c>
      <c r="P50" s="4">
        <f t="shared" ca="1" si="10"/>
        <v>44</v>
      </c>
      <c r="Q50" s="5">
        <f t="shared" ca="1" si="11"/>
        <v>39</v>
      </c>
      <c r="R50" s="6">
        <f t="shared" ca="1" si="12"/>
        <v>63</v>
      </c>
      <c r="S50" s="7">
        <f t="shared" ca="1" si="13"/>
        <v>93</v>
      </c>
      <c r="T50" s="4">
        <f t="shared" ca="1" si="14"/>
        <v>85</v>
      </c>
      <c r="U50" s="5">
        <f t="shared" ca="1" si="15"/>
        <v>69</v>
      </c>
      <c r="V50" s="6">
        <f t="shared" ca="1" si="16"/>
        <v>33</v>
      </c>
      <c r="W50" s="7">
        <f t="shared" ca="1" si="17"/>
        <v>52</v>
      </c>
      <c r="X50" s="4">
        <f t="shared" ca="1" si="18"/>
        <v>44</v>
      </c>
      <c r="Y50" s="5">
        <f t="shared" ca="1" si="19"/>
        <v>63</v>
      </c>
      <c r="Z50" s="6">
        <f t="shared" ca="1" si="20"/>
        <v>93</v>
      </c>
      <c r="AA50" s="7">
        <f t="shared" ca="1" si="20"/>
        <v>39</v>
      </c>
      <c r="AB50" s="4">
        <f t="shared" ca="1" si="21"/>
        <v>85</v>
      </c>
      <c r="AC50" s="5">
        <f t="shared" ca="1" si="22"/>
        <v>33</v>
      </c>
      <c r="AD50" s="6">
        <f t="shared" ca="1" si="23"/>
        <v>52</v>
      </c>
      <c r="AE50" s="23">
        <f t="shared" ca="1" si="23"/>
        <v>69</v>
      </c>
      <c r="AF50" s="20">
        <f t="shared" ca="1" si="24"/>
        <v>44</v>
      </c>
      <c r="AG50" s="20">
        <f t="shared" ca="1" si="24"/>
        <v>39</v>
      </c>
      <c r="AH50" s="20">
        <f t="shared" ca="1" si="24"/>
        <v>63</v>
      </c>
      <c r="AI50" s="20">
        <f t="shared" ca="1" si="24"/>
        <v>93</v>
      </c>
      <c r="AJ50" s="1">
        <f t="shared" ca="1" si="25"/>
        <v>0.32116788321167883</v>
      </c>
      <c r="AK50" s="1">
        <f t="shared" ca="1" si="26"/>
        <v>0.38235294117647056</v>
      </c>
      <c r="AL50" s="1">
        <f t="shared" ca="1" si="27"/>
        <v>0.34728033472803349</v>
      </c>
      <c r="AM50" s="1">
        <f t="shared" ca="1" si="28"/>
        <v>0.57322175732217573</v>
      </c>
      <c r="AN50" s="1">
        <f ca="1"/>
        <v>0.32203389830508472</v>
      </c>
      <c r="AO50" s="1">
        <f ca="1"/>
        <v>0.46875</v>
      </c>
      <c r="AP50" s="1">
        <f ca="1"/>
        <v>0.3983739837398374</v>
      </c>
      <c r="AQ50" s="1">
        <f ca="1"/>
        <v>0.47967479674796748</v>
      </c>
      <c r="AR50" s="2">
        <f t="shared" ca="1" si="29"/>
        <v>0.15764089844288276</v>
      </c>
      <c r="AS50" s="2">
        <f t="shared" ca="1" si="30"/>
        <v>0.14671610169491528</v>
      </c>
      <c r="AT50" s="2">
        <f t="shared" ca="1" si="31"/>
        <v>7.634008543475268E-2</v>
      </c>
      <c r="AU50" s="1">
        <f t="shared" ca="1" si="40"/>
        <v>-9.4412975667614141E-2</v>
      </c>
      <c r="AV50" s="1">
        <f t="shared" ca="1" si="41"/>
        <v>8.5531043730123546E-2</v>
      </c>
      <c r="AW50" s="1">
        <f t="shared" ca="1" si="42"/>
        <v>5.0227633918398018E-2</v>
      </c>
      <c r="BA50" s="1">
        <v>0.47230320699708456</v>
      </c>
      <c r="BB50" s="1">
        <v>0.49270072992700731</v>
      </c>
      <c r="BC50" s="1">
        <v>0.48136142625607781</v>
      </c>
      <c r="BD50" s="1">
        <v>0.55591572123176658</v>
      </c>
      <c r="BE50" s="1">
        <v>0.32167832167832167</v>
      </c>
      <c r="BF50" s="1">
        <v>0.44791666666666663</v>
      </c>
      <c r="BG50" s="1">
        <v>0.3723849372384937</v>
      </c>
      <c r="BH50" s="1">
        <v>0.59832635983263593</v>
      </c>
      <c r="BI50" s="2">
        <f t="shared" si="33"/>
        <v>0.27664803815431427</v>
      </c>
      <c r="BJ50" s="2">
        <f t="shared" si="34"/>
        <v>0.12623834498834496</v>
      </c>
      <c r="BK50" s="2">
        <f t="shared" si="35"/>
        <v>5.070661556017203E-2</v>
      </c>
      <c r="BL50" s="1">
        <f t="shared" si="43"/>
        <v>7.2340851088506519E-2</v>
      </c>
      <c r="BM50" s="1">
        <f t="shared" si="36"/>
        <v>-0.29002009536648099</v>
      </c>
      <c r="BN50" s="1">
        <f t="shared" si="37"/>
        <v>-0.14785344506885417</v>
      </c>
    </row>
    <row r="51" spans="1:66" x14ac:dyDescent="0.25">
      <c r="A51" s="2">
        <f t="shared" si="38"/>
        <v>48</v>
      </c>
      <c r="B51" s="2">
        <f ca="1">OFFSET(Vectors!A50,0,8*(-1+$A$2))</f>
        <v>568</v>
      </c>
      <c r="C51" s="2">
        <f ca="1">OFFSET(Vectors!B50,0,8*(-1+$A$2))</f>
        <v>0.32225913621262459</v>
      </c>
      <c r="D51" s="15">
        <f ca="1">OFFSET(Vectors!F50,0,8*(-1+$A$2))+NORMINV(RAND(),OFFSET(Vectors!G50,0,8*(-1+$A$2)),OFFSET(Vectors!H50,0,8*(-1+$A$2)))</f>
        <v>0.58373239869616733</v>
      </c>
      <c r="E51" s="2">
        <f t="shared" ca="1" si="2"/>
        <v>332</v>
      </c>
      <c r="F51" s="2">
        <f ca="1">B51-E51</f>
        <v>236</v>
      </c>
      <c r="G51" s="12">
        <f ca="1">OFFSET(Vectors!C50,0,8*(-1+$A$2))+NORMINV(RAND(),OFFSET(Vectors!D50,0,8*(-1+$A$2)),OFFSET(Vectors!E50,0,8*(-1+$A$2)))</f>
        <v>0.54490347501916736</v>
      </c>
      <c r="H51" s="4">
        <f t="shared" ca="1" si="3"/>
        <v>107</v>
      </c>
      <c r="I51" s="5">
        <f t="shared" ca="1" si="4"/>
        <v>225</v>
      </c>
      <c r="J51" s="6">
        <f t="shared" ca="1" si="5"/>
        <v>129</v>
      </c>
      <c r="K51" s="7">
        <f t="shared" ca="1" si="6"/>
        <v>107</v>
      </c>
      <c r="L51" s="4">
        <f t="shared" ca="1" si="7"/>
        <v>181</v>
      </c>
      <c r="M51" s="5">
        <f t="shared" ca="1" si="39"/>
        <v>151</v>
      </c>
      <c r="N51" s="6">
        <f t="shared" ca="1" si="8"/>
        <v>76</v>
      </c>
      <c r="O51" s="7">
        <f t="shared" ca="1" si="9"/>
        <v>160</v>
      </c>
      <c r="P51" s="4">
        <f t="shared" ca="1" si="10"/>
        <v>107</v>
      </c>
      <c r="Q51" s="5">
        <f t="shared" ca="1" si="11"/>
        <v>107</v>
      </c>
      <c r="R51" s="6">
        <f t="shared" ca="1" si="12"/>
        <v>129</v>
      </c>
      <c r="S51" s="7">
        <f t="shared" ca="1" si="13"/>
        <v>225</v>
      </c>
      <c r="T51" s="4">
        <f t="shared" ca="1" si="14"/>
        <v>181</v>
      </c>
      <c r="U51" s="5">
        <f t="shared" ca="1" si="15"/>
        <v>160</v>
      </c>
      <c r="V51" s="6">
        <f t="shared" ca="1" si="16"/>
        <v>76</v>
      </c>
      <c r="W51" s="7">
        <f t="shared" ca="1" si="17"/>
        <v>151</v>
      </c>
      <c r="X51" s="4">
        <f t="shared" ca="1" si="18"/>
        <v>107</v>
      </c>
      <c r="Y51" s="5">
        <f t="shared" ca="1" si="19"/>
        <v>129</v>
      </c>
      <c r="Z51" s="6">
        <f t="shared" ca="1" si="20"/>
        <v>225</v>
      </c>
      <c r="AA51" s="7">
        <f t="shared" ca="1" si="20"/>
        <v>107</v>
      </c>
      <c r="AB51" s="4">
        <f t="shared" ca="1" si="21"/>
        <v>181</v>
      </c>
      <c r="AC51" s="5">
        <f t="shared" ca="1" si="22"/>
        <v>76</v>
      </c>
      <c r="AD51" s="6">
        <f t="shared" ca="1" si="23"/>
        <v>151</v>
      </c>
      <c r="AE51" s="23">
        <f t="shared" ca="1" si="23"/>
        <v>160</v>
      </c>
      <c r="AF51" s="20">
        <f t="shared" ca="1" si="24"/>
        <v>107</v>
      </c>
      <c r="AG51" s="20">
        <f t="shared" ca="1" si="24"/>
        <v>107</v>
      </c>
      <c r="AH51" s="20">
        <f t="shared" ca="1" si="24"/>
        <v>129</v>
      </c>
      <c r="AI51" s="20">
        <f t="shared" ca="1" si="24"/>
        <v>225</v>
      </c>
      <c r="AJ51" s="1">
        <f t="shared" ca="1" si="25"/>
        <v>0.32228915662650603</v>
      </c>
      <c r="AK51" s="1">
        <f t="shared" ca="1" si="26"/>
        <v>0.45338983050847459</v>
      </c>
      <c r="AL51" s="1">
        <f t="shared" ca="1" si="27"/>
        <v>0.37676056338028169</v>
      </c>
      <c r="AM51" s="1">
        <f t="shared" ca="1" si="28"/>
        <v>0.58450704225352113</v>
      </c>
      <c r="AN51" s="1">
        <f ca="1"/>
        <v>0.32203389830508472</v>
      </c>
      <c r="AO51" s="1">
        <f ca="1"/>
        <v>0.48936170212765961</v>
      </c>
      <c r="AP51" s="1">
        <f ca="1"/>
        <v>0.39622641509433965</v>
      </c>
      <c r="AQ51" s="1">
        <f ca="1"/>
        <v>0.55660377358490565</v>
      </c>
      <c r="AR51" s="2">
        <f t="shared" ca="1" si="29"/>
        <v>0.23456987527982093</v>
      </c>
      <c r="AS51" s="2">
        <f t="shared" ca="1" si="30"/>
        <v>0.16732780382257489</v>
      </c>
      <c r="AT51" s="2">
        <f t="shared" ca="1" si="31"/>
        <v>7.4192516789254925E-2</v>
      </c>
      <c r="AU51" s="1">
        <f t="shared" ca="1" si="40"/>
        <v>7.6928976836938168E-2</v>
      </c>
      <c r="AV51" s="1">
        <f t="shared" ca="1" si="41"/>
        <v>2.0611702127659615E-2</v>
      </c>
      <c r="AW51" s="1">
        <f t="shared" ca="1" si="42"/>
        <v>-2.1475686454977549E-3</v>
      </c>
      <c r="BA51" s="1">
        <v>0.34285714285714286</v>
      </c>
      <c r="BB51" s="1">
        <v>0.46153846153846156</v>
      </c>
      <c r="BC51" s="1">
        <v>0.39688715953307391</v>
      </c>
      <c r="BD51" s="1">
        <v>0.54474708171206221</v>
      </c>
      <c r="BE51" s="1">
        <v>0.32225913621262459</v>
      </c>
      <c r="BF51" s="1">
        <v>0.78277153558052437</v>
      </c>
      <c r="BG51" s="1">
        <v>0.53873239436619713</v>
      </c>
      <c r="BH51" s="1">
        <v>0.52992957746478875</v>
      </c>
      <c r="BI51" s="2">
        <f t="shared" si="33"/>
        <v>0.20767044125216416</v>
      </c>
      <c r="BJ51" s="2">
        <f t="shared" si="34"/>
        <v>0.46051239936789978</v>
      </c>
      <c r="BK51" s="2">
        <f t="shared" si="35"/>
        <v>0.21647325815357255</v>
      </c>
      <c r="BL51" s="1">
        <f t="shared" si="43"/>
        <v>-6.8977596902150107E-2</v>
      </c>
      <c r="BM51" s="1">
        <f t="shared" si="36"/>
        <v>0.33427405437955482</v>
      </c>
      <c r="BN51" s="1">
        <f t="shared" si="37"/>
        <v>0.16576664259340051</v>
      </c>
    </row>
    <row r="52" spans="1:66" x14ac:dyDescent="0.25">
      <c r="A52" s="2">
        <f t="shared" si="38"/>
        <v>49</v>
      </c>
      <c r="B52" s="2">
        <f ca="1">OFFSET(Vectors!A51,0,8*(-1+$A$2))</f>
        <v>387</v>
      </c>
      <c r="C52" s="2">
        <f ca="1">OFFSET(Vectors!B51,0,8*(-1+$A$2))</f>
        <v>0.3235294117647059</v>
      </c>
      <c r="D52" s="15">
        <f ca="1">OFFSET(Vectors!F51,0,8*(-1+$A$2))+NORMINV(RAND(),OFFSET(Vectors!G51,0,8*(-1+$A$2)),OFFSET(Vectors!H51,0,8*(-1+$A$2)))</f>
        <v>0.58953722561502242</v>
      </c>
      <c r="E52" s="2">
        <f t="shared" ca="1" si="2"/>
        <v>228</v>
      </c>
      <c r="F52" s="2">
        <f ca="1">B52-E52</f>
        <v>159</v>
      </c>
      <c r="G52" s="12">
        <f ca="1">OFFSET(Vectors!C51,0,8*(-1+$A$2))+NORMINV(RAND(),OFFSET(Vectors!D51,0,8*(-1+$A$2)),OFFSET(Vectors!E51,0,8*(-1+$A$2)))</f>
        <v>0.64407086631108001</v>
      </c>
      <c r="H52" s="4">
        <f t="shared" ca="1" si="3"/>
        <v>74</v>
      </c>
      <c r="I52" s="5">
        <f t="shared" ca="1" si="4"/>
        <v>154</v>
      </c>
      <c r="J52" s="6">
        <f t="shared" ca="1" si="5"/>
        <v>102</v>
      </c>
      <c r="K52" s="7">
        <f t="shared" ca="1" si="6"/>
        <v>57</v>
      </c>
      <c r="L52" s="4">
        <f t="shared" ca="1" si="7"/>
        <v>147</v>
      </c>
      <c r="M52" s="5">
        <f t="shared" ca="1" si="39"/>
        <v>81</v>
      </c>
      <c r="N52" s="6">
        <f t="shared" ca="1" si="8"/>
        <v>51</v>
      </c>
      <c r="O52" s="7">
        <f t="shared" ca="1" si="9"/>
        <v>108</v>
      </c>
      <c r="P52" s="4">
        <f t="shared" ca="1" si="10"/>
        <v>74</v>
      </c>
      <c r="Q52" s="5">
        <f t="shared" ca="1" si="11"/>
        <v>57</v>
      </c>
      <c r="R52" s="6">
        <f t="shared" ca="1" si="12"/>
        <v>102</v>
      </c>
      <c r="S52" s="7">
        <f t="shared" ca="1" si="13"/>
        <v>154</v>
      </c>
      <c r="T52" s="4">
        <f t="shared" ca="1" si="14"/>
        <v>147</v>
      </c>
      <c r="U52" s="5">
        <f t="shared" ca="1" si="15"/>
        <v>108</v>
      </c>
      <c r="V52" s="6">
        <f t="shared" ca="1" si="16"/>
        <v>51</v>
      </c>
      <c r="W52" s="7">
        <f t="shared" ca="1" si="17"/>
        <v>81</v>
      </c>
      <c r="X52" s="4">
        <f t="shared" ca="1" si="18"/>
        <v>74</v>
      </c>
      <c r="Y52" s="5">
        <f t="shared" ca="1" si="19"/>
        <v>102</v>
      </c>
      <c r="Z52" s="6">
        <f t="shared" ca="1" si="20"/>
        <v>154</v>
      </c>
      <c r="AA52" s="7">
        <f t="shared" ca="1" si="20"/>
        <v>57</v>
      </c>
      <c r="AB52" s="4">
        <f t="shared" ca="1" si="21"/>
        <v>147</v>
      </c>
      <c r="AC52" s="5">
        <f t="shared" ca="1" si="22"/>
        <v>51</v>
      </c>
      <c r="AD52" s="6">
        <f t="shared" ca="1" si="23"/>
        <v>81</v>
      </c>
      <c r="AE52" s="23">
        <f t="shared" ca="1" si="23"/>
        <v>108</v>
      </c>
      <c r="AF52" s="20">
        <f t="shared" ca="1" si="24"/>
        <v>74</v>
      </c>
      <c r="AG52" s="20">
        <f t="shared" ca="1" si="24"/>
        <v>57</v>
      </c>
      <c r="AH52" s="20">
        <f t="shared" ca="1" si="24"/>
        <v>102</v>
      </c>
      <c r="AI52" s="20">
        <f t="shared" ca="1" si="24"/>
        <v>154</v>
      </c>
      <c r="AJ52" s="1">
        <f t="shared" ca="1" si="25"/>
        <v>0.32456140350877194</v>
      </c>
      <c r="AK52" s="1">
        <f t="shared" ca="1" si="26"/>
        <v>0.35849056603773588</v>
      </c>
      <c r="AL52" s="1">
        <f t="shared" ca="1" si="27"/>
        <v>0.33850129198966411</v>
      </c>
      <c r="AM52" s="1">
        <f t="shared" ca="1" si="28"/>
        <v>0.58914728682170547</v>
      </c>
      <c r="AN52" s="1">
        <f ca="1"/>
        <v>0.32228915662650603</v>
      </c>
      <c r="AO52" s="1">
        <f ca="1"/>
        <v>0.45338983050847459</v>
      </c>
      <c r="AP52" s="1">
        <f ca="1"/>
        <v>0.37676056338028169</v>
      </c>
      <c r="AQ52" s="1">
        <f ca="1"/>
        <v>0.58450704225352113</v>
      </c>
      <c r="AR52" s="2">
        <f t="shared" ca="1" si="29"/>
        <v>0.26221788562701509</v>
      </c>
      <c r="AS52" s="2">
        <f t="shared" ca="1" si="30"/>
        <v>0.13110067388196855</v>
      </c>
      <c r="AT52" s="2">
        <f t="shared" ca="1" si="31"/>
        <v>5.4471406753775653E-2</v>
      </c>
      <c r="AU52" s="1">
        <f t="shared" ca="1" si="40"/>
        <v>2.7648010347194163E-2</v>
      </c>
      <c r="AV52" s="1">
        <f t="shared" ca="1" si="41"/>
        <v>-3.622712994060634E-2</v>
      </c>
      <c r="AW52" s="1">
        <f t="shared" ca="1" si="42"/>
        <v>-1.9721110035479272E-2</v>
      </c>
      <c r="BA52" s="1">
        <v>0.32911392405063289</v>
      </c>
      <c r="BB52" s="1">
        <v>0.34677419354838712</v>
      </c>
      <c r="BC52" s="1">
        <v>0.33687943262411346</v>
      </c>
      <c r="BD52" s="1">
        <v>0.56028368794326244</v>
      </c>
      <c r="BE52" s="1">
        <v>0.3235294117647059</v>
      </c>
      <c r="BF52" s="1">
        <v>0.79262672811059909</v>
      </c>
      <c r="BG52" s="1">
        <v>0.58656330749354002</v>
      </c>
      <c r="BH52" s="1">
        <v>0.43927648578811368</v>
      </c>
      <c r="BI52" s="2">
        <f t="shared" si="33"/>
        <v>0.11574707402340778</v>
      </c>
      <c r="BJ52" s="2">
        <f t="shared" si="34"/>
        <v>0.46909731634589319</v>
      </c>
      <c r="BK52" s="2">
        <f t="shared" si="35"/>
        <v>0.26303389572883412</v>
      </c>
      <c r="BL52" s="1">
        <f t="shared" si="43"/>
        <v>-9.1923367228756381E-2</v>
      </c>
      <c r="BM52" s="1">
        <f t="shared" si="36"/>
        <v>8.5849169779934065E-3</v>
      </c>
      <c r="BN52" s="1">
        <f t="shared" si="37"/>
        <v>4.6560637575261576E-2</v>
      </c>
    </row>
    <row r="53" spans="1:66" x14ac:dyDescent="0.25">
      <c r="A53" s="2">
        <f t="shared" si="38"/>
        <v>50</v>
      </c>
      <c r="B53" s="2">
        <f ca="1">OFFSET(Vectors!A52,0,8*(-1+$A$2))</f>
        <v>643</v>
      </c>
      <c r="C53" s="2">
        <f ca="1">OFFSET(Vectors!B52,0,8*(-1+$A$2))</f>
        <v>0.32432432432432434</v>
      </c>
      <c r="D53" s="15">
        <f ca="1">OFFSET(Vectors!F52,0,8*(-1+$A$2))+NORMINV(RAND(),OFFSET(Vectors!G52,0,8*(-1+$A$2)),OFFSET(Vectors!H52,0,8*(-1+$A$2)))</f>
        <v>0.5954477502503569</v>
      </c>
      <c r="E53" s="2">
        <f t="shared" ca="1" si="2"/>
        <v>383</v>
      </c>
      <c r="F53" s="2">
        <f ca="1">B53-E53</f>
        <v>260</v>
      </c>
      <c r="G53" s="12">
        <f ca="1">OFFSET(Vectors!C52,0,8*(-1+$A$2))+NORMINV(RAND(),OFFSET(Vectors!D52,0,8*(-1+$A$2)),OFFSET(Vectors!E52,0,8*(-1+$A$2)))</f>
        <v>0.27599438109821012</v>
      </c>
      <c r="H53" s="4">
        <f t="shared" ca="1" si="3"/>
        <v>124</v>
      </c>
      <c r="I53" s="5">
        <f t="shared" ca="1" si="4"/>
        <v>259</v>
      </c>
      <c r="J53" s="6">
        <f t="shared" ca="1" si="5"/>
        <v>72</v>
      </c>
      <c r="K53" s="7">
        <f t="shared" ca="1" si="6"/>
        <v>188</v>
      </c>
      <c r="L53" s="4">
        <f t="shared" ca="1" si="7"/>
        <v>106</v>
      </c>
      <c r="M53" s="5">
        <f t="shared" ca="1" si="39"/>
        <v>277</v>
      </c>
      <c r="N53" s="6">
        <f t="shared" ca="1" si="8"/>
        <v>84</v>
      </c>
      <c r="O53" s="7">
        <f t="shared" ca="1" si="9"/>
        <v>176</v>
      </c>
      <c r="P53" s="4">
        <f t="shared" ca="1" si="10"/>
        <v>124</v>
      </c>
      <c r="Q53" s="5">
        <f t="shared" ca="1" si="11"/>
        <v>188</v>
      </c>
      <c r="R53" s="6">
        <f t="shared" ca="1" si="12"/>
        <v>72</v>
      </c>
      <c r="S53" s="7">
        <f t="shared" ca="1" si="13"/>
        <v>259</v>
      </c>
      <c r="T53" s="4">
        <f t="shared" ca="1" si="14"/>
        <v>106</v>
      </c>
      <c r="U53" s="5">
        <f t="shared" ca="1" si="15"/>
        <v>176</v>
      </c>
      <c r="V53" s="6">
        <f t="shared" ca="1" si="16"/>
        <v>84</v>
      </c>
      <c r="W53" s="7">
        <f t="shared" ca="1" si="17"/>
        <v>277</v>
      </c>
      <c r="X53" s="4">
        <f t="shared" ca="1" si="18"/>
        <v>124</v>
      </c>
      <c r="Y53" s="5">
        <f t="shared" ca="1" si="19"/>
        <v>72</v>
      </c>
      <c r="Z53" s="6">
        <f t="shared" ca="1" si="20"/>
        <v>259</v>
      </c>
      <c r="AA53" s="7">
        <f t="shared" ca="1" si="20"/>
        <v>188</v>
      </c>
      <c r="AB53" s="4">
        <f t="shared" ca="1" si="21"/>
        <v>106</v>
      </c>
      <c r="AC53" s="5">
        <f t="shared" ca="1" si="22"/>
        <v>84</v>
      </c>
      <c r="AD53" s="6">
        <f t="shared" ca="1" si="23"/>
        <v>277</v>
      </c>
      <c r="AE53" s="23">
        <f t="shared" ca="1" si="23"/>
        <v>176</v>
      </c>
      <c r="AF53" s="20">
        <f t="shared" ca="1" si="24"/>
        <v>124</v>
      </c>
      <c r="AG53" s="20">
        <f t="shared" ca="1" si="24"/>
        <v>188</v>
      </c>
      <c r="AH53" s="20">
        <f t="shared" ca="1" si="24"/>
        <v>72</v>
      </c>
      <c r="AI53" s="20">
        <f t="shared" ca="1" si="24"/>
        <v>259</v>
      </c>
      <c r="AJ53" s="1">
        <f t="shared" ca="1" si="25"/>
        <v>0.32375979112271541</v>
      </c>
      <c r="AK53" s="1">
        <f t="shared" ca="1" si="26"/>
        <v>0.72307692307692306</v>
      </c>
      <c r="AL53" s="1">
        <f t="shared" ca="1" si="27"/>
        <v>0.48522550544323484</v>
      </c>
      <c r="AM53" s="1">
        <f t="shared" ca="1" si="28"/>
        <v>0.5956454121306376</v>
      </c>
      <c r="AN53" s="1">
        <f ca="1"/>
        <v>0.32375979112271541</v>
      </c>
      <c r="AO53" s="1">
        <f ca="1"/>
        <v>0.72307692307692306</v>
      </c>
      <c r="AP53" s="1">
        <f ca="1"/>
        <v>0.48522550544323484</v>
      </c>
      <c r="AQ53" s="1">
        <f ca="1"/>
        <v>0.5956454121306376</v>
      </c>
      <c r="AR53" s="2">
        <f t="shared" ca="1" si="29"/>
        <v>0.27188562100792218</v>
      </c>
      <c r="AS53" s="2">
        <f t="shared" ca="1" si="30"/>
        <v>0.39931713195420765</v>
      </c>
      <c r="AT53" s="2">
        <f t="shared" ca="1" si="31"/>
        <v>0.16146571432051943</v>
      </c>
      <c r="AU53" s="1">
        <f t="shared" ca="1" si="40"/>
        <v>9.6677353809070943E-3</v>
      </c>
      <c r="AV53" s="1">
        <f t="shared" ca="1" si="41"/>
        <v>0.26821645807223909</v>
      </c>
      <c r="AW53" s="1">
        <f t="shared" ca="1" si="42"/>
        <v>0.10699430756674377</v>
      </c>
      <c r="BA53" s="1">
        <v>0.2131782945736434</v>
      </c>
      <c r="BB53" s="1">
        <v>0.32444444444444442</v>
      </c>
      <c r="BC53" s="1">
        <v>0.26501035196687373</v>
      </c>
      <c r="BD53" s="1">
        <v>0.53416149068322982</v>
      </c>
      <c r="BE53" s="1">
        <v>0.32432432432432434</v>
      </c>
      <c r="BF53" s="1">
        <v>0.32580645161290323</v>
      </c>
      <c r="BG53" s="1">
        <v>0.32503888024883359</v>
      </c>
      <c r="BH53" s="1">
        <v>0.51788491446345253</v>
      </c>
      <c r="BI53" s="2">
        <f t="shared" si="33"/>
        <v>0.19356059013912819</v>
      </c>
      <c r="BJ53" s="2">
        <f t="shared" si="34"/>
        <v>1.4821272885788828E-3</v>
      </c>
      <c r="BK53" s="2">
        <f t="shared" si="35"/>
        <v>7.1455592450925254E-4</v>
      </c>
      <c r="BL53" s="1">
        <f t="shared" si="43"/>
        <v>7.7813516115720405E-2</v>
      </c>
      <c r="BM53" s="1">
        <f t="shared" si="36"/>
        <v>-0.46761518905731431</v>
      </c>
      <c r="BN53" s="1">
        <f t="shared" si="37"/>
        <v>-0.26231933980432487</v>
      </c>
    </row>
    <row r="54" spans="1:66" x14ac:dyDescent="0.25">
      <c r="A54" s="2">
        <f t="shared" si="38"/>
        <v>51</v>
      </c>
      <c r="B54" s="2">
        <f ca="1">OFFSET(Vectors!A53,0,8*(-1+$A$2))</f>
        <v>293</v>
      </c>
      <c r="C54" s="2">
        <f ca="1">OFFSET(Vectors!B53,0,8*(-1+$A$2))</f>
        <v>0.32704402515723269</v>
      </c>
      <c r="D54" s="15">
        <f ca="1">OFFSET(Vectors!F53,0,8*(-1+$A$2))+NORMINV(RAND(),OFFSET(Vectors!G53,0,8*(-1+$A$2)),OFFSET(Vectors!H53,0,8*(-1+$A$2)))</f>
        <v>0.55139553196905422</v>
      </c>
      <c r="E54" s="2">
        <f t="shared" ca="1" si="2"/>
        <v>162</v>
      </c>
      <c r="F54" s="2">
        <f ca="1">B54-E54</f>
        <v>131</v>
      </c>
      <c r="G54" s="12">
        <f ca="1">OFFSET(Vectors!C53,0,8*(-1+$A$2))+NORMINV(RAND(),OFFSET(Vectors!D53,0,8*(-1+$A$2)),OFFSET(Vectors!E53,0,8*(-1+$A$2)))</f>
        <v>0.44504435572808682</v>
      </c>
      <c r="H54" s="4">
        <f t="shared" ca="1" si="3"/>
        <v>53</v>
      </c>
      <c r="I54" s="5">
        <f t="shared" ca="1" si="4"/>
        <v>109</v>
      </c>
      <c r="J54" s="6">
        <f t="shared" ca="1" si="5"/>
        <v>58</v>
      </c>
      <c r="K54" s="7">
        <f t="shared" ca="1" si="6"/>
        <v>73</v>
      </c>
      <c r="L54" s="4">
        <f t="shared" ca="1" si="7"/>
        <v>72</v>
      </c>
      <c r="M54" s="5">
        <f t="shared" ca="1" si="39"/>
        <v>90</v>
      </c>
      <c r="N54" s="6">
        <f t="shared" ca="1" si="8"/>
        <v>43</v>
      </c>
      <c r="O54" s="7">
        <f t="shared" ca="1" si="9"/>
        <v>88</v>
      </c>
      <c r="P54" s="4">
        <f t="shared" ca="1" si="10"/>
        <v>53</v>
      </c>
      <c r="Q54" s="5">
        <f t="shared" ca="1" si="11"/>
        <v>73</v>
      </c>
      <c r="R54" s="6">
        <f t="shared" ca="1" si="12"/>
        <v>58</v>
      </c>
      <c r="S54" s="7">
        <f t="shared" ca="1" si="13"/>
        <v>109</v>
      </c>
      <c r="T54" s="4">
        <f t="shared" ca="1" si="14"/>
        <v>72</v>
      </c>
      <c r="U54" s="5">
        <f t="shared" ca="1" si="15"/>
        <v>88</v>
      </c>
      <c r="V54" s="6">
        <f t="shared" ca="1" si="16"/>
        <v>43</v>
      </c>
      <c r="W54" s="7">
        <f t="shared" ca="1" si="17"/>
        <v>90</v>
      </c>
      <c r="X54" s="4">
        <f t="shared" ca="1" si="18"/>
        <v>53</v>
      </c>
      <c r="Y54" s="5">
        <f t="shared" ca="1" si="19"/>
        <v>58</v>
      </c>
      <c r="Z54" s="6">
        <f t="shared" ca="1" si="20"/>
        <v>109</v>
      </c>
      <c r="AA54" s="7">
        <f t="shared" ca="1" si="20"/>
        <v>73</v>
      </c>
      <c r="AB54" s="4">
        <f t="shared" ca="1" si="21"/>
        <v>72</v>
      </c>
      <c r="AC54" s="5">
        <f t="shared" ca="1" si="22"/>
        <v>43</v>
      </c>
      <c r="AD54" s="6">
        <f t="shared" ca="1" si="23"/>
        <v>90</v>
      </c>
      <c r="AE54" s="23">
        <f t="shared" ca="1" si="23"/>
        <v>88</v>
      </c>
      <c r="AF54" s="20">
        <f t="shared" ca="1" si="24"/>
        <v>53</v>
      </c>
      <c r="AG54" s="20">
        <f t="shared" ca="1" si="24"/>
        <v>73</v>
      </c>
      <c r="AH54" s="20">
        <f t="shared" ca="1" si="24"/>
        <v>58</v>
      </c>
      <c r="AI54" s="20">
        <f t="shared" ca="1" si="24"/>
        <v>109</v>
      </c>
      <c r="AJ54" s="1">
        <f t="shared" ca="1" si="25"/>
        <v>0.3271604938271605</v>
      </c>
      <c r="AK54" s="1">
        <f t="shared" ca="1" si="26"/>
        <v>0.55725190839694649</v>
      </c>
      <c r="AL54" s="1">
        <f t="shared" ca="1" si="27"/>
        <v>0.43003412969283278</v>
      </c>
      <c r="AM54" s="1">
        <f t="shared" ca="1" si="28"/>
        <v>0.55290102389078499</v>
      </c>
      <c r="AN54" s="1">
        <f ca="1"/>
        <v>0.32456140350877194</v>
      </c>
      <c r="AO54" s="1">
        <f ca="1"/>
        <v>0.35849056603773588</v>
      </c>
      <c r="AP54" s="1">
        <f ca="1"/>
        <v>0.33850129198966411</v>
      </c>
      <c r="AQ54" s="1">
        <f ca="1"/>
        <v>0.58914728682170547</v>
      </c>
      <c r="AR54" s="2">
        <f t="shared" ca="1" si="29"/>
        <v>0.26458588331293353</v>
      </c>
      <c r="AS54" s="2">
        <f t="shared" ca="1" si="30"/>
        <v>3.3929162528963941E-2</v>
      </c>
      <c r="AT54" s="2">
        <f t="shared" ca="1" si="31"/>
        <v>1.3939888480892171E-2</v>
      </c>
      <c r="AU54" s="1">
        <f t="shared" ca="1" si="40"/>
        <v>-7.2997376949886505E-3</v>
      </c>
      <c r="AV54" s="1">
        <f t="shared" ca="1" si="41"/>
        <v>-0.36538796942524371</v>
      </c>
      <c r="AW54" s="1">
        <f t="shared" ca="1" si="42"/>
        <v>-0.14752582583962726</v>
      </c>
      <c r="BA54" s="1">
        <v>9.8522167487684734E-2</v>
      </c>
      <c r="BB54" s="1">
        <v>0.43442622950819676</v>
      </c>
      <c r="BC54" s="1">
        <v>0.22461538461538461</v>
      </c>
      <c r="BD54" s="1">
        <v>0.62461538461538457</v>
      </c>
      <c r="BE54" s="1">
        <v>0.32704402515723269</v>
      </c>
      <c r="BF54" s="1">
        <v>0.41044776119402981</v>
      </c>
      <c r="BG54" s="1">
        <v>0.3651877133105802</v>
      </c>
      <c r="BH54" s="1">
        <v>0.5426621160409556</v>
      </c>
      <c r="BI54" s="2">
        <f t="shared" si="33"/>
        <v>0.21561809088372291</v>
      </c>
      <c r="BJ54" s="2">
        <f t="shared" si="34"/>
        <v>8.3403736036797127E-2</v>
      </c>
      <c r="BK54" s="2">
        <f t="shared" si="35"/>
        <v>3.814368815334751E-2</v>
      </c>
      <c r="BL54" s="1">
        <f t="shared" si="43"/>
        <v>2.2057500744594727E-2</v>
      </c>
      <c r="BM54" s="1">
        <f t="shared" si="36"/>
        <v>8.1921608748218244E-2</v>
      </c>
      <c r="BN54" s="1">
        <f t="shared" si="37"/>
        <v>3.7429132228838258E-2</v>
      </c>
    </row>
    <row r="55" spans="1:66" x14ac:dyDescent="0.25">
      <c r="A55" s="2">
        <f t="shared" si="38"/>
        <v>52</v>
      </c>
      <c r="B55" s="2">
        <f ca="1">OFFSET(Vectors!A54,0,8*(-1+$A$2))</f>
        <v>106</v>
      </c>
      <c r="C55" s="2">
        <f ca="1">OFFSET(Vectors!B54,0,8*(-1+$A$2))</f>
        <v>0.32758620689655171</v>
      </c>
      <c r="D55" s="15">
        <f ca="1">OFFSET(Vectors!F54,0,8*(-1+$A$2))+NORMINV(RAND(),OFFSET(Vectors!G54,0,8*(-1+$A$2)),OFFSET(Vectors!H54,0,8*(-1+$A$2)))</f>
        <v>0.55924775831452289</v>
      </c>
      <c r="E55" s="2">
        <f t="shared" ca="1" si="2"/>
        <v>59</v>
      </c>
      <c r="F55" s="2">
        <f ca="1">B55-E55</f>
        <v>47</v>
      </c>
      <c r="G55" s="12">
        <f ca="1">OFFSET(Vectors!C54,0,8*(-1+$A$2))+NORMINV(RAND(),OFFSET(Vectors!D54,0,8*(-1+$A$2)),OFFSET(Vectors!E54,0,8*(-1+$A$2)))</f>
        <v>0.50336182697635989</v>
      </c>
      <c r="H55" s="4">
        <f t="shared" ca="1" si="3"/>
        <v>19</v>
      </c>
      <c r="I55" s="5">
        <f t="shared" ca="1" si="4"/>
        <v>40</v>
      </c>
      <c r="J55" s="6">
        <f t="shared" ca="1" si="5"/>
        <v>24</v>
      </c>
      <c r="K55" s="7">
        <f t="shared" ca="1" si="6"/>
        <v>23</v>
      </c>
      <c r="L55" s="4">
        <f t="shared" ca="1" si="7"/>
        <v>30</v>
      </c>
      <c r="M55" s="5">
        <f t="shared" ca="1" si="39"/>
        <v>29</v>
      </c>
      <c r="N55" s="6">
        <f t="shared" ca="1" si="8"/>
        <v>15</v>
      </c>
      <c r="O55" s="7">
        <f t="shared" ca="1" si="9"/>
        <v>32</v>
      </c>
      <c r="P55" s="4">
        <f t="shared" ca="1" si="10"/>
        <v>19</v>
      </c>
      <c r="Q55" s="5">
        <f t="shared" ca="1" si="11"/>
        <v>23</v>
      </c>
      <c r="R55" s="6">
        <f t="shared" ca="1" si="12"/>
        <v>24</v>
      </c>
      <c r="S55" s="7">
        <f t="shared" ca="1" si="13"/>
        <v>40</v>
      </c>
      <c r="T55" s="4">
        <f t="shared" ca="1" si="14"/>
        <v>30</v>
      </c>
      <c r="U55" s="5">
        <f t="shared" ca="1" si="15"/>
        <v>32</v>
      </c>
      <c r="V55" s="6">
        <f t="shared" ca="1" si="16"/>
        <v>15</v>
      </c>
      <c r="W55" s="7">
        <f t="shared" ca="1" si="17"/>
        <v>29</v>
      </c>
      <c r="X55" s="4">
        <f t="shared" ca="1" si="18"/>
        <v>19</v>
      </c>
      <c r="Y55" s="5">
        <f t="shared" ca="1" si="19"/>
        <v>24</v>
      </c>
      <c r="Z55" s="6">
        <f t="shared" ca="1" si="20"/>
        <v>40</v>
      </c>
      <c r="AA55" s="7">
        <f t="shared" ca="1" si="20"/>
        <v>23</v>
      </c>
      <c r="AB55" s="4">
        <f t="shared" ca="1" si="21"/>
        <v>30</v>
      </c>
      <c r="AC55" s="5">
        <f t="shared" ca="1" si="22"/>
        <v>15</v>
      </c>
      <c r="AD55" s="6">
        <f t="shared" ca="1" si="23"/>
        <v>29</v>
      </c>
      <c r="AE55" s="23">
        <f t="shared" ca="1" si="23"/>
        <v>32</v>
      </c>
      <c r="AF55" s="20">
        <f t="shared" ca="1" si="24"/>
        <v>19</v>
      </c>
      <c r="AG55" s="20">
        <f t="shared" ca="1" si="24"/>
        <v>23</v>
      </c>
      <c r="AH55" s="20">
        <f t="shared" ca="1" si="24"/>
        <v>24</v>
      </c>
      <c r="AI55" s="20">
        <f t="shared" ca="1" si="24"/>
        <v>40</v>
      </c>
      <c r="AJ55" s="1">
        <f t="shared" ca="1" si="25"/>
        <v>0.32203389830508472</v>
      </c>
      <c r="AK55" s="1">
        <f t="shared" ca="1" si="26"/>
        <v>0.48936170212765961</v>
      </c>
      <c r="AL55" s="1">
        <f t="shared" ca="1" si="27"/>
        <v>0.39622641509433965</v>
      </c>
      <c r="AM55" s="1">
        <f t="shared" ca="1" si="28"/>
        <v>0.55660377358490565</v>
      </c>
      <c r="AN55" s="1">
        <f ca="1"/>
        <v>0.3271604938271605</v>
      </c>
      <c r="AO55" s="1">
        <f ca="1"/>
        <v>0.55725190839694649</v>
      </c>
      <c r="AP55" s="1">
        <f ca="1"/>
        <v>0.43003412969283278</v>
      </c>
      <c r="AQ55" s="1">
        <f ca="1"/>
        <v>0.55290102389078499</v>
      </c>
      <c r="AR55" s="2">
        <f t="shared" ca="1" si="29"/>
        <v>0.22574053006362449</v>
      </c>
      <c r="AS55" s="2">
        <f t="shared" ca="1" si="30"/>
        <v>0.23009141456978599</v>
      </c>
      <c r="AT55" s="2">
        <f t="shared" ca="1" si="31"/>
        <v>0.10287363586567227</v>
      </c>
      <c r="AU55" s="1">
        <f t="shared" ca="1" si="40"/>
        <v>-3.8845353249309045E-2</v>
      </c>
      <c r="AV55" s="1">
        <f t="shared" ca="1" si="41"/>
        <v>0.19616225204082205</v>
      </c>
      <c r="AW55" s="1">
        <f t="shared" ca="1" si="42"/>
        <v>8.8933747384780104E-2</v>
      </c>
      <c r="BA55" s="1">
        <v>0.20576131687242799</v>
      </c>
      <c r="BB55" s="1">
        <v>0.31016042780748665</v>
      </c>
      <c r="BC55" s="1">
        <v>0.25116279069767444</v>
      </c>
      <c r="BD55" s="1">
        <v>0.56511627906976747</v>
      </c>
      <c r="BE55" s="1">
        <v>0.32758620689655171</v>
      </c>
      <c r="BF55" s="1">
        <v>0.54166666666666674</v>
      </c>
      <c r="BG55" s="1">
        <v>0.42452830188679247</v>
      </c>
      <c r="BH55" s="1">
        <v>0.54716981132075471</v>
      </c>
      <c r="BI55" s="2">
        <f t="shared" si="33"/>
        <v>0.21958360442420299</v>
      </c>
      <c r="BJ55" s="2">
        <f t="shared" si="34"/>
        <v>0.21408045977011503</v>
      </c>
      <c r="BK55" s="2">
        <f t="shared" si="35"/>
        <v>9.6942094990240757E-2</v>
      </c>
      <c r="BL55" s="1">
        <f t="shared" si="43"/>
        <v>3.9655135404800812E-3</v>
      </c>
      <c r="BM55" s="1">
        <f t="shared" si="36"/>
        <v>0.1306767237333179</v>
      </c>
      <c r="BN55" s="1">
        <f t="shared" si="37"/>
        <v>5.8798406836893247E-2</v>
      </c>
    </row>
    <row r="56" spans="1:66" x14ac:dyDescent="0.25">
      <c r="A56" s="2">
        <f t="shared" si="38"/>
        <v>53</v>
      </c>
      <c r="B56" s="2">
        <f ca="1">OFFSET(Vectors!A55,0,8*(-1+$A$2))</f>
        <v>336</v>
      </c>
      <c r="C56" s="2">
        <f ca="1">OFFSET(Vectors!B55,0,8*(-1+$A$2))</f>
        <v>0.32804232804232802</v>
      </c>
      <c r="D56" s="15">
        <f ca="1">OFFSET(Vectors!F55,0,8*(-1+$A$2))+NORMINV(RAND(),OFFSET(Vectors!G55,0,8*(-1+$A$2)),OFFSET(Vectors!H55,0,8*(-1+$A$2)))</f>
        <v>0.57271282826704195</v>
      </c>
      <c r="E56" s="2">
        <f t="shared" ca="1" si="2"/>
        <v>192</v>
      </c>
      <c r="F56" s="2">
        <f ca="1">B56-E56</f>
        <v>144</v>
      </c>
      <c r="G56" s="12">
        <f ca="1">OFFSET(Vectors!C55,0,8*(-1+$A$2))+NORMINV(RAND(),OFFSET(Vectors!D55,0,8*(-1+$A$2)),OFFSET(Vectors!E55,0,8*(-1+$A$2)))</f>
        <v>0.35431998710610291</v>
      </c>
      <c r="H56" s="4">
        <f t="shared" ca="1" si="3"/>
        <v>63</v>
      </c>
      <c r="I56" s="5">
        <f t="shared" ca="1" si="4"/>
        <v>129</v>
      </c>
      <c r="J56" s="6">
        <f t="shared" ca="1" si="5"/>
        <v>51</v>
      </c>
      <c r="K56" s="7">
        <f t="shared" ca="1" si="6"/>
        <v>93</v>
      </c>
      <c r="L56" s="4">
        <f t="shared" ca="1" si="7"/>
        <v>68</v>
      </c>
      <c r="M56" s="5">
        <f t="shared" ca="1" si="39"/>
        <v>124</v>
      </c>
      <c r="N56" s="6">
        <f t="shared" ca="1" si="8"/>
        <v>47</v>
      </c>
      <c r="O56" s="7">
        <f t="shared" ca="1" si="9"/>
        <v>97</v>
      </c>
      <c r="P56" s="4">
        <f t="shared" ca="1" si="10"/>
        <v>63</v>
      </c>
      <c r="Q56" s="5">
        <f t="shared" ca="1" si="11"/>
        <v>93</v>
      </c>
      <c r="R56" s="6">
        <f t="shared" ca="1" si="12"/>
        <v>51</v>
      </c>
      <c r="S56" s="7">
        <f t="shared" ca="1" si="13"/>
        <v>129</v>
      </c>
      <c r="T56" s="4">
        <f t="shared" ca="1" si="14"/>
        <v>68</v>
      </c>
      <c r="U56" s="5">
        <f t="shared" ca="1" si="15"/>
        <v>97</v>
      </c>
      <c r="V56" s="6">
        <f t="shared" ca="1" si="16"/>
        <v>47</v>
      </c>
      <c r="W56" s="7">
        <f t="shared" ca="1" si="17"/>
        <v>124</v>
      </c>
      <c r="X56" s="4">
        <f t="shared" ca="1" si="18"/>
        <v>63</v>
      </c>
      <c r="Y56" s="5">
        <f t="shared" ca="1" si="19"/>
        <v>51</v>
      </c>
      <c r="Z56" s="6">
        <f t="shared" ca="1" si="20"/>
        <v>129</v>
      </c>
      <c r="AA56" s="7">
        <f t="shared" ca="1" si="20"/>
        <v>93</v>
      </c>
      <c r="AB56" s="4">
        <f t="shared" ca="1" si="21"/>
        <v>68</v>
      </c>
      <c r="AC56" s="5">
        <f t="shared" ca="1" si="22"/>
        <v>47</v>
      </c>
      <c r="AD56" s="6">
        <f t="shared" ca="1" si="23"/>
        <v>124</v>
      </c>
      <c r="AE56" s="23">
        <f t="shared" ca="1" si="23"/>
        <v>97</v>
      </c>
      <c r="AF56" s="20">
        <f t="shared" ca="1" si="24"/>
        <v>63</v>
      </c>
      <c r="AG56" s="20">
        <f t="shared" ca="1" si="24"/>
        <v>93</v>
      </c>
      <c r="AH56" s="20">
        <f t="shared" ca="1" si="24"/>
        <v>51</v>
      </c>
      <c r="AI56" s="20">
        <f t="shared" ca="1" si="24"/>
        <v>129</v>
      </c>
      <c r="AJ56" s="1">
        <f t="shared" ca="1" si="25"/>
        <v>0.328125</v>
      </c>
      <c r="AK56" s="1">
        <f t="shared" ca="1" si="26"/>
        <v>0.64583333333333326</v>
      </c>
      <c r="AL56" s="1">
        <f t="shared" ca="1" si="27"/>
        <v>0.4642857142857143</v>
      </c>
      <c r="AM56" s="1">
        <f t="shared" ca="1" si="28"/>
        <v>0.5714285714285714</v>
      </c>
      <c r="AN56" s="1">
        <f ca="1"/>
        <v>0.328125</v>
      </c>
      <c r="AO56" s="1">
        <f ca="1"/>
        <v>0.64583333333333326</v>
      </c>
      <c r="AP56" s="1">
        <f ca="1"/>
        <v>0.4642857142857143</v>
      </c>
      <c r="AQ56" s="1">
        <f ca="1"/>
        <v>0.5714285714285714</v>
      </c>
      <c r="AR56" s="2">
        <f t="shared" ca="1" si="29"/>
        <v>0.2433035714285714</v>
      </c>
      <c r="AS56" s="2">
        <f t="shared" ca="1" si="30"/>
        <v>0.31770833333333326</v>
      </c>
      <c r="AT56" s="2">
        <f t="shared" ca="1" si="31"/>
        <v>0.1361607142857143</v>
      </c>
      <c r="AU56" s="1">
        <f t="shared" ca="1" si="40"/>
        <v>1.7563041364946907E-2</v>
      </c>
      <c r="AV56" s="1">
        <f t="shared" ca="1" si="41"/>
        <v>8.7616918763547269E-2</v>
      </c>
      <c r="AW56" s="1">
        <f t="shared" ca="1" si="42"/>
        <v>3.3287078420042027E-2</v>
      </c>
      <c r="BA56" s="1">
        <v>0.36601307189542481</v>
      </c>
      <c r="BB56" s="1">
        <v>0.51798561151079137</v>
      </c>
      <c r="BC56" s="1">
        <v>0.43835616438356162</v>
      </c>
      <c r="BD56" s="1">
        <v>0.52397260273972601</v>
      </c>
      <c r="BE56" s="1">
        <v>0.32804232804232802</v>
      </c>
      <c r="BF56" s="1">
        <v>0.27891156462585032</v>
      </c>
      <c r="BG56" s="1">
        <v>0.30654761904761907</v>
      </c>
      <c r="BH56" s="1">
        <v>0.5625</v>
      </c>
      <c r="BI56" s="2">
        <f t="shared" si="33"/>
        <v>0.23445767195767198</v>
      </c>
      <c r="BJ56" s="2">
        <f t="shared" si="34"/>
        <v>-4.9130763416477707E-2</v>
      </c>
      <c r="BK56" s="2">
        <f t="shared" si="35"/>
        <v>-2.1494708994708955E-2</v>
      </c>
      <c r="BL56" s="1">
        <f t="shared" si="43"/>
        <v>1.4874067533468982E-2</v>
      </c>
      <c r="BM56" s="1">
        <f t="shared" si="36"/>
        <v>-0.26321122318659274</v>
      </c>
      <c r="BN56" s="1">
        <f t="shared" si="37"/>
        <v>-0.11843680398494971</v>
      </c>
    </row>
    <row r="57" spans="1:66" x14ac:dyDescent="0.25">
      <c r="A57" s="2">
        <f t="shared" si="38"/>
        <v>54</v>
      </c>
      <c r="B57" s="2">
        <f ca="1">OFFSET(Vectors!A56,0,8*(-1+$A$2))</f>
        <v>282</v>
      </c>
      <c r="C57" s="2">
        <f ca="1">OFFSET(Vectors!B56,0,8*(-1+$A$2))</f>
        <v>0.32911392405063289</v>
      </c>
      <c r="D57" s="15">
        <f ca="1">OFFSET(Vectors!F56,0,8*(-1+$A$2))+NORMINV(RAND(),OFFSET(Vectors!G56,0,8*(-1+$A$2)),OFFSET(Vectors!H56,0,8*(-1+$A$2)))</f>
        <v>0.53865326832252003</v>
      </c>
      <c r="E57" s="2">
        <f t="shared" ca="1" si="2"/>
        <v>152</v>
      </c>
      <c r="F57" s="2">
        <f ca="1">B57-E57</f>
        <v>130</v>
      </c>
      <c r="G57" s="12">
        <f ca="1">OFFSET(Vectors!C56,0,8*(-1+$A$2))+NORMINV(RAND(),OFFSET(Vectors!D56,0,8*(-1+$A$2)),OFFSET(Vectors!E56,0,8*(-1+$A$2)))</f>
        <v>0.38053830299783875</v>
      </c>
      <c r="H57" s="4">
        <f t="shared" ca="1" si="3"/>
        <v>50</v>
      </c>
      <c r="I57" s="5">
        <f t="shared" ca="1" si="4"/>
        <v>102</v>
      </c>
      <c r="J57" s="6">
        <f t="shared" ca="1" si="5"/>
        <v>49</v>
      </c>
      <c r="K57" s="7">
        <f t="shared" ca="1" si="6"/>
        <v>81</v>
      </c>
      <c r="L57" s="4">
        <f t="shared" ca="1" si="7"/>
        <v>58</v>
      </c>
      <c r="M57" s="5">
        <f t="shared" ca="1" si="39"/>
        <v>94</v>
      </c>
      <c r="N57" s="6">
        <f t="shared" ca="1" si="8"/>
        <v>43</v>
      </c>
      <c r="O57" s="7">
        <f t="shared" ca="1" si="9"/>
        <v>87</v>
      </c>
      <c r="P57" s="4">
        <f t="shared" ca="1" si="10"/>
        <v>50</v>
      </c>
      <c r="Q57" s="5">
        <f t="shared" ca="1" si="11"/>
        <v>81</v>
      </c>
      <c r="R57" s="6">
        <f t="shared" ca="1" si="12"/>
        <v>49</v>
      </c>
      <c r="S57" s="7">
        <f t="shared" ca="1" si="13"/>
        <v>102</v>
      </c>
      <c r="T57" s="4">
        <f t="shared" ca="1" si="14"/>
        <v>58</v>
      </c>
      <c r="U57" s="5">
        <f t="shared" ca="1" si="15"/>
        <v>87</v>
      </c>
      <c r="V57" s="6">
        <f t="shared" ca="1" si="16"/>
        <v>43</v>
      </c>
      <c r="W57" s="7">
        <f t="shared" ca="1" si="17"/>
        <v>94</v>
      </c>
      <c r="X57" s="4">
        <f t="shared" ca="1" si="18"/>
        <v>50</v>
      </c>
      <c r="Y57" s="5">
        <f t="shared" ca="1" si="19"/>
        <v>49</v>
      </c>
      <c r="Z57" s="6">
        <f t="shared" ca="1" si="20"/>
        <v>102</v>
      </c>
      <c r="AA57" s="7">
        <f t="shared" ca="1" si="20"/>
        <v>81</v>
      </c>
      <c r="AB57" s="4">
        <f t="shared" ca="1" si="21"/>
        <v>58</v>
      </c>
      <c r="AC57" s="5">
        <f t="shared" ca="1" si="22"/>
        <v>43</v>
      </c>
      <c r="AD57" s="6">
        <f t="shared" ca="1" si="23"/>
        <v>94</v>
      </c>
      <c r="AE57" s="23">
        <f t="shared" ca="1" si="23"/>
        <v>87</v>
      </c>
      <c r="AF57" s="20">
        <f t="shared" ca="1" si="24"/>
        <v>50</v>
      </c>
      <c r="AG57" s="20">
        <f t="shared" ca="1" si="24"/>
        <v>81</v>
      </c>
      <c r="AH57" s="20">
        <f t="shared" ca="1" si="24"/>
        <v>49</v>
      </c>
      <c r="AI57" s="20">
        <f t="shared" ca="1" si="24"/>
        <v>102</v>
      </c>
      <c r="AJ57" s="1">
        <f t="shared" ca="1" si="25"/>
        <v>0.32894736842105265</v>
      </c>
      <c r="AK57" s="1">
        <f t="shared" ca="1" si="26"/>
        <v>0.62307692307692308</v>
      </c>
      <c r="AL57" s="1">
        <f t="shared" ca="1" si="27"/>
        <v>0.46453900709219859</v>
      </c>
      <c r="AM57" s="1">
        <f t="shared" ca="1" si="28"/>
        <v>0.53900709219858156</v>
      </c>
      <c r="AN57" s="1">
        <f ca="1"/>
        <v>0.32894736842105265</v>
      </c>
      <c r="AO57" s="1">
        <f ca="1"/>
        <v>0.62307692307692308</v>
      </c>
      <c r="AP57" s="1">
        <f ca="1"/>
        <v>0.46453900709219859</v>
      </c>
      <c r="AQ57" s="1">
        <f ca="1"/>
        <v>0.53900709219858156</v>
      </c>
      <c r="AR57" s="2">
        <f t="shared" ca="1" si="29"/>
        <v>0.21005972377752891</v>
      </c>
      <c r="AS57" s="2">
        <f t="shared" ca="1" si="30"/>
        <v>0.29412955465587043</v>
      </c>
      <c r="AT57" s="2">
        <f t="shared" ca="1" si="31"/>
        <v>0.13559163867114593</v>
      </c>
      <c r="AU57" s="1">
        <f t="shared" ca="1" si="40"/>
        <v>-3.3243847651042491E-2</v>
      </c>
      <c r="AV57" s="1">
        <f t="shared" ca="1" si="41"/>
        <v>-2.3578778677462831E-2</v>
      </c>
      <c r="AW57" s="1">
        <f t="shared" ca="1" si="42"/>
        <v>-5.6907561456837064E-4</v>
      </c>
      <c r="BA57" s="1">
        <v>0.38043478260869568</v>
      </c>
      <c r="BB57" s="1">
        <v>0.28749999999999998</v>
      </c>
      <c r="BC57" s="1">
        <v>0.33720930232558138</v>
      </c>
      <c r="BD57" s="1">
        <v>0.53488372093023251</v>
      </c>
      <c r="BE57" s="1">
        <v>0.32911392405063289</v>
      </c>
      <c r="BF57" s="1">
        <v>0.34677419354838712</v>
      </c>
      <c r="BG57" s="1">
        <v>0.33687943262411346</v>
      </c>
      <c r="BH57" s="1">
        <v>0.56028368794326244</v>
      </c>
      <c r="BI57" s="2">
        <f t="shared" si="33"/>
        <v>0.23116976389262955</v>
      </c>
      <c r="BJ57" s="2">
        <f t="shared" si="34"/>
        <v>1.7660269497754233E-2</v>
      </c>
      <c r="BK57" s="2">
        <f t="shared" si="35"/>
        <v>7.7655085734805729E-3</v>
      </c>
      <c r="BL57" s="1">
        <f t="shared" si="43"/>
        <v>-3.2879080650424219E-3</v>
      </c>
      <c r="BM57" s="1">
        <f t="shared" si="36"/>
        <v>6.679103291423194E-2</v>
      </c>
      <c r="BN57" s="1">
        <f t="shared" si="37"/>
        <v>2.9260217568189528E-2</v>
      </c>
    </row>
    <row r="58" spans="1:66" x14ac:dyDescent="0.25">
      <c r="A58" s="2">
        <f t="shared" si="38"/>
        <v>55</v>
      </c>
      <c r="B58" s="2">
        <f ca="1">OFFSET(Vectors!A57,0,8*(-1+$A$2))</f>
        <v>90</v>
      </c>
      <c r="C58" s="2">
        <f ca="1">OFFSET(Vectors!B57,0,8*(-1+$A$2))</f>
        <v>0.33333333333333331</v>
      </c>
      <c r="D58" s="15">
        <f ca="1">OFFSET(Vectors!F57,0,8*(-1+$A$2))+NORMINV(RAND(),OFFSET(Vectors!G57,0,8*(-1+$A$2)),OFFSET(Vectors!H57,0,8*(-1+$A$2)))</f>
        <v>0.55718807854701347</v>
      </c>
      <c r="E58" s="2">
        <f t="shared" ca="1" si="2"/>
        <v>50</v>
      </c>
      <c r="F58" s="2">
        <f ca="1">B58-E58</f>
        <v>40</v>
      </c>
      <c r="G58" s="12">
        <f ca="1">OFFSET(Vectors!C57,0,8*(-1+$A$2))+NORMINV(RAND(),OFFSET(Vectors!D57,0,8*(-1+$A$2)),OFFSET(Vectors!E57,0,8*(-1+$A$2)))</f>
        <v>0.68445346669902163</v>
      </c>
      <c r="H58" s="4">
        <f t="shared" ca="1" si="3"/>
        <v>17</v>
      </c>
      <c r="I58" s="5">
        <f t="shared" ca="1" si="4"/>
        <v>33</v>
      </c>
      <c r="J58" s="6">
        <f t="shared" ca="1" si="5"/>
        <v>27</v>
      </c>
      <c r="K58" s="7">
        <f t="shared" ca="1" si="6"/>
        <v>13</v>
      </c>
      <c r="L58" s="4">
        <f t="shared" ca="1" si="7"/>
        <v>34</v>
      </c>
      <c r="M58" s="5">
        <f t="shared" ca="1" si="39"/>
        <v>16</v>
      </c>
      <c r="N58" s="6">
        <f t="shared" ca="1" si="8"/>
        <v>13</v>
      </c>
      <c r="O58" s="7">
        <f t="shared" ca="1" si="9"/>
        <v>27</v>
      </c>
      <c r="P58" s="4">
        <f t="shared" ca="1" si="10"/>
        <v>17</v>
      </c>
      <c r="Q58" s="5">
        <f t="shared" ca="1" si="11"/>
        <v>13</v>
      </c>
      <c r="R58" s="6">
        <f t="shared" ca="1" si="12"/>
        <v>27</v>
      </c>
      <c r="S58" s="7">
        <f t="shared" ca="1" si="13"/>
        <v>33</v>
      </c>
      <c r="T58" s="4">
        <f t="shared" ca="1" si="14"/>
        <v>34</v>
      </c>
      <c r="U58" s="5">
        <f t="shared" ca="1" si="15"/>
        <v>27</v>
      </c>
      <c r="V58" s="6">
        <f t="shared" ca="1" si="16"/>
        <v>13</v>
      </c>
      <c r="W58" s="7">
        <f t="shared" ca="1" si="17"/>
        <v>16</v>
      </c>
      <c r="X58" s="4">
        <f t="shared" ca="1" si="18"/>
        <v>17</v>
      </c>
      <c r="Y58" s="5">
        <f t="shared" ca="1" si="19"/>
        <v>27</v>
      </c>
      <c r="Z58" s="6">
        <f t="shared" ca="1" si="20"/>
        <v>33</v>
      </c>
      <c r="AA58" s="7">
        <f t="shared" ca="1" si="20"/>
        <v>13</v>
      </c>
      <c r="AB58" s="4">
        <f t="shared" ca="1" si="21"/>
        <v>34</v>
      </c>
      <c r="AC58" s="5">
        <f t="shared" ca="1" si="22"/>
        <v>13</v>
      </c>
      <c r="AD58" s="6">
        <f t="shared" ca="1" si="23"/>
        <v>16</v>
      </c>
      <c r="AE58" s="23">
        <f t="shared" ca="1" si="23"/>
        <v>27</v>
      </c>
      <c r="AF58" s="20">
        <f t="shared" ca="1" si="24"/>
        <v>17</v>
      </c>
      <c r="AG58" s="20">
        <f t="shared" ca="1" si="24"/>
        <v>13</v>
      </c>
      <c r="AH58" s="20">
        <f t="shared" ca="1" si="24"/>
        <v>27</v>
      </c>
      <c r="AI58" s="20">
        <f t="shared" ca="1" si="24"/>
        <v>33</v>
      </c>
      <c r="AJ58" s="1">
        <f t="shared" ca="1" si="25"/>
        <v>0.34</v>
      </c>
      <c r="AK58" s="1">
        <f t="shared" ca="1" si="26"/>
        <v>0.32499999999999996</v>
      </c>
      <c r="AL58" s="1">
        <f t="shared" ca="1" si="27"/>
        <v>0.33333333333333331</v>
      </c>
      <c r="AM58" s="1">
        <f t="shared" ca="1" si="28"/>
        <v>0.55555555555555558</v>
      </c>
      <c r="AN58" s="1">
        <f ca="1"/>
        <v>0.33333333333333331</v>
      </c>
      <c r="AO58" s="1">
        <f ca="1"/>
        <v>0.11688311688311692</v>
      </c>
      <c r="AP58" s="1">
        <f ca="1"/>
        <v>0.23412698412698413</v>
      </c>
      <c r="AQ58" s="1">
        <f ca="1"/>
        <v>0.54166666666666663</v>
      </c>
      <c r="AR58" s="2">
        <f t="shared" ca="1" si="29"/>
        <v>0.20833333333333331</v>
      </c>
      <c r="AS58" s="2">
        <f t="shared" ca="1" si="30"/>
        <v>-0.21645021645021639</v>
      </c>
      <c r="AT58" s="2">
        <f t="shared" ca="1" si="31"/>
        <v>-9.9206349206349187E-2</v>
      </c>
      <c r="AU58" s="1">
        <f t="shared" ca="1" si="40"/>
        <v>-1.7263904441955913E-3</v>
      </c>
      <c r="AV58" s="1">
        <f t="shared" ca="1" si="41"/>
        <v>-0.51057977110608688</v>
      </c>
      <c r="AW58" s="1">
        <f t="shared" ca="1" si="42"/>
        <v>-0.23479798787749512</v>
      </c>
      <c r="BA58" s="1">
        <v>0.18855218855218855</v>
      </c>
      <c r="BB58" s="1">
        <v>0.33009708737864074</v>
      </c>
      <c r="BC58" s="1">
        <v>0.24652087475149106</v>
      </c>
      <c r="BD58" s="1">
        <v>0.59045725646123259</v>
      </c>
      <c r="BE58" s="1">
        <v>0.33333333333333331</v>
      </c>
      <c r="BF58" s="1">
        <v>0.55555555555555558</v>
      </c>
      <c r="BG58" s="1">
        <v>0.42222222222222222</v>
      </c>
      <c r="BH58" s="1">
        <v>0.6</v>
      </c>
      <c r="BI58" s="2">
        <f t="shared" si="33"/>
        <v>0.26666666666666666</v>
      </c>
      <c r="BJ58" s="2">
        <f t="shared" si="34"/>
        <v>0.22222222222222227</v>
      </c>
      <c r="BK58" s="2">
        <f t="shared" si="35"/>
        <v>8.8888888888888906E-2</v>
      </c>
      <c r="BL58" s="1">
        <f t="shared" si="43"/>
        <v>3.5496902774037109E-2</v>
      </c>
      <c r="BM58" s="1">
        <f t="shared" si="36"/>
        <v>0.20456195272446803</v>
      </c>
      <c r="BN58" s="1">
        <f t="shared" si="37"/>
        <v>8.1123380315408333E-2</v>
      </c>
    </row>
    <row r="59" spans="1:66" x14ac:dyDescent="0.25">
      <c r="A59" s="2">
        <f t="shared" si="38"/>
        <v>56</v>
      </c>
      <c r="B59" s="2">
        <f ca="1">OFFSET(Vectors!A58,0,8*(-1+$A$2))</f>
        <v>69</v>
      </c>
      <c r="C59" s="2">
        <f ca="1">OFFSET(Vectors!B58,0,8*(-1+$A$2))</f>
        <v>0.33333333333333331</v>
      </c>
      <c r="D59" s="15">
        <f ca="1">OFFSET(Vectors!F58,0,8*(-1+$A$2))+NORMINV(RAND(),OFFSET(Vectors!G58,0,8*(-1+$A$2)),OFFSET(Vectors!H58,0,8*(-1+$A$2)))</f>
        <v>0.58850689922694377</v>
      </c>
      <c r="E59" s="2">
        <f t="shared" ca="1" si="2"/>
        <v>41</v>
      </c>
      <c r="F59" s="2">
        <f ca="1">B59-E59</f>
        <v>28</v>
      </c>
      <c r="G59" s="12">
        <f ca="1">OFFSET(Vectors!C58,0,8*(-1+$A$2))+NORMINV(RAND(),OFFSET(Vectors!D58,0,8*(-1+$A$2)),OFFSET(Vectors!E58,0,8*(-1+$A$2)))</f>
        <v>0.66423079582568778</v>
      </c>
      <c r="H59" s="4">
        <f t="shared" ca="1" si="3"/>
        <v>14</v>
      </c>
      <c r="I59" s="5">
        <f t="shared" ca="1" si="4"/>
        <v>27</v>
      </c>
      <c r="J59" s="6">
        <f t="shared" ca="1" si="5"/>
        <v>19</v>
      </c>
      <c r="K59" s="7">
        <f t="shared" ca="1" si="6"/>
        <v>9</v>
      </c>
      <c r="L59" s="4">
        <f t="shared" ca="1" si="7"/>
        <v>27</v>
      </c>
      <c r="M59" s="5">
        <f t="shared" ca="1" si="39"/>
        <v>14</v>
      </c>
      <c r="N59" s="6">
        <f t="shared" ca="1" si="8"/>
        <v>9</v>
      </c>
      <c r="O59" s="7">
        <f t="shared" ca="1" si="9"/>
        <v>19</v>
      </c>
      <c r="P59" s="4">
        <f t="shared" ca="1" si="10"/>
        <v>14</v>
      </c>
      <c r="Q59" s="5">
        <f t="shared" ca="1" si="11"/>
        <v>9</v>
      </c>
      <c r="R59" s="6">
        <f t="shared" ca="1" si="12"/>
        <v>19</v>
      </c>
      <c r="S59" s="7">
        <f t="shared" ca="1" si="13"/>
        <v>27</v>
      </c>
      <c r="T59" s="4">
        <f t="shared" ca="1" si="14"/>
        <v>27</v>
      </c>
      <c r="U59" s="5">
        <f t="shared" ca="1" si="15"/>
        <v>19</v>
      </c>
      <c r="V59" s="6">
        <f t="shared" ca="1" si="16"/>
        <v>9</v>
      </c>
      <c r="W59" s="7">
        <f t="shared" ca="1" si="17"/>
        <v>14</v>
      </c>
      <c r="X59" s="4">
        <f t="shared" ca="1" si="18"/>
        <v>14</v>
      </c>
      <c r="Y59" s="5">
        <f t="shared" ca="1" si="19"/>
        <v>19</v>
      </c>
      <c r="Z59" s="6">
        <f t="shared" ca="1" si="20"/>
        <v>27</v>
      </c>
      <c r="AA59" s="7">
        <f t="shared" ca="1" si="20"/>
        <v>9</v>
      </c>
      <c r="AB59" s="4">
        <f t="shared" ca="1" si="21"/>
        <v>27</v>
      </c>
      <c r="AC59" s="5">
        <f t="shared" ca="1" si="22"/>
        <v>9</v>
      </c>
      <c r="AD59" s="6">
        <f t="shared" ca="1" si="23"/>
        <v>14</v>
      </c>
      <c r="AE59" s="23">
        <f t="shared" ca="1" si="23"/>
        <v>19</v>
      </c>
      <c r="AF59" s="20">
        <f t="shared" ca="1" si="24"/>
        <v>14</v>
      </c>
      <c r="AG59" s="20">
        <f t="shared" ca="1" si="24"/>
        <v>9</v>
      </c>
      <c r="AH59" s="20">
        <f t="shared" ca="1" si="24"/>
        <v>19</v>
      </c>
      <c r="AI59" s="20">
        <f t="shared" ca="1" si="24"/>
        <v>27</v>
      </c>
      <c r="AJ59" s="1">
        <f t="shared" ca="1" si="25"/>
        <v>0.34146341463414637</v>
      </c>
      <c r="AK59" s="1">
        <f t="shared" ca="1" si="26"/>
        <v>0.3214285714285714</v>
      </c>
      <c r="AL59" s="1">
        <f t="shared" ca="1" si="27"/>
        <v>0.33333333333333331</v>
      </c>
      <c r="AM59" s="1">
        <f t="shared" ca="1" si="28"/>
        <v>0.59420289855072461</v>
      </c>
      <c r="AN59" s="1">
        <f ca="1"/>
        <v>0.34</v>
      </c>
      <c r="AO59" s="1">
        <f ca="1"/>
        <v>0.32499999999999996</v>
      </c>
      <c r="AP59" s="1">
        <f ca="1"/>
        <v>0.33333333333333331</v>
      </c>
      <c r="AQ59" s="1">
        <f ca="1"/>
        <v>0.55555555555555558</v>
      </c>
      <c r="AR59" s="2">
        <f t="shared" ca="1" si="29"/>
        <v>0.21555555555555556</v>
      </c>
      <c r="AS59" s="2">
        <f t="shared" ca="1" si="30"/>
        <v>-1.5000000000000069E-2</v>
      </c>
      <c r="AT59" s="2">
        <f t="shared" ca="1" si="31"/>
        <v>-6.6666666666667096E-3</v>
      </c>
      <c r="AU59" s="1">
        <f t="shared" ca="1" si="40"/>
        <v>7.222222222222241E-3</v>
      </c>
      <c r="AV59" s="1">
        <f t="shared" ca="1" si="41"/>
        <v>0.20145021645021632</v>
      </c>
      <c r="AW59" s="1">
        <f t="shared" ca="1" si="42"/>
        <v>9.2539682539682477E-2</v>
      </c>
      <c r="BA59" s="1">
        <v>0.14418604651162792</v>
      </c>
      <c r="BB59" s="1">
        <v>0.42771084337349397</v>
      </c>
      <c r="BC59" s="1">
        <v>0.26771653543307089</v>
      </c>
      <c r="BD59" s="1">
        <v>0.56430446194225725</v>
      </c>
      <c r="BE59" s="1">
        <v>0.33333333333333331</v>
      </c>
      <c r="BF59" s="1">
        <v>0.66666666666666674</v>
      </c>
      <c r="BG59" s="1">
        <v>0.47826086956521741</v>
      </c>
      <c r="BH59" s="1">
        <v>0.56521739130434778</v>
      </c>
      <c r="BI59" s="2">
        <f t="shared" si="33"/>
        <v>0.23188405797101447</v>
      </c>
      <c r="BJ59" s="2">
        <f t="shared" si="34"/>
        <v>0.33333333333333343</v>
      </c>
      <c r="BK59" s="2">
        <f t="shared" si="35"/>
        <v>0.14492753623188409</v>
      </c>
      <c r="BL59" s="1">
        <f t="shared" si="43"/>
        <v>-3.4782608695652195E-2</v>
      </c>
      <c r="BM59" s="1">
        <f t="shared" si="36"/>
        <v>0.11111111111111116</v>
      </c>
      <c r="BN59" s="1">
        <f t="shared" si="37"/>
        <v>5.6038647342995185E-2</v>
      </c>
    </row>
    <row r="60" spans="1:66" x14ac:dyDescent="0.25">
      <c r="A60" s="2">
        <f t="shared" si="38"/>
        <v>57</v>
      </c>
      <c r="B60" s="2">
        <f ca="1">OFFSET(Vectors!A59,0,8*(-1+$A$2))</f>
        <v>504</v>
      </c>
      <c r="C60" s="2">
        <f ca="1">OFFSET(Vectors!B59,0,8*(-1+$A$2))</f>
        <v>0.33450704225352113</v>
      </c>
      <c r="D60" s="15">
        <f ca="1">OFFSET(Vectors!F59,0,8*(-1+$A$2))+NORMINV(RAND(),OFFSET(Vectors!G59,0,8*(-1+$A$2)),OFFSET(Vectors!H59,0,8*(-1+$A$2)))</f>
        <v>0.54122247076505103</v>
      </c>
      <c r="E60" s="2">
        <f t="shared" ca="1" si="2"/>
        <v>273</v>
      </c>
      <c r="F60" s="2">
        <f ca="1">B60-E60</f>
        <v>231</v>
      </c>
      <c r="G60" s="12">
        <f ca="1">OFFSET(Vectors!C59,0,8*(-1+$A$2))+NORMINV(RAND(),OFFSET(Vectors!D59,0,8*(-1+$A$2)),OFFSET(Vectors!E59,0,8*(-1+$A$2)))</f>
        <v>0.88231471460935729</v>
      </c>
      <c r="H60" s="4">
        <f t="shared" ca="1" si="3"/>
        <v>91</v>
      </c>
      <c r="I60" s="5">
        <f t="shared" ca="1" si="4"/>
        <v>182</v>
      </c>
      <c r="J60" s="6">
        <f t="shared" ca="1" si="5"/>
        <v>204</v>
      </c>
      <c r="K60" s="7">
        <f t="shared" ca="1" si="6"/>
        <v>27</v>
      </c>
      <c r="L60" s="4">
        <f t="shared" ca="1" si="7"/>
        <v>241</v>
      </c>
      <c r="M60" s="5">
        <f t="shared" ca="1" si="39"/>
        <v>32</v>
      </c>
      <c r="N60" s="6">
        <f t="shared" ca="1" si="8"/>
        <v>77</v>
      </c>
      <c r="O60" s="7">
        <f t="shared" ca="1" si="9"/>
        <v>154</v>
      </c>
      <c r="P60" s="4">
        <f t="shared" ca="1" si="10"/>
        <v>91</v>
      </c>
      <c r="Q60" s="5">
        <f t="shared" ca="1" si="11"/>
        <v>27</v>
      </c>
      <c r="R60" s="6">
        <f t="shared" ca="1" si="12"/>
        <v>204</v>
      </c>
      <c r="S60" s="7">
        <f t="shared" ca="1" si="13"/>
        <v>182</v>
      </c>
      <c r="T60" s="4">
        <f t="shared" ca="1" si="14"/>
        <v>241</v>
      </c>
      <c r="U60" s="5">
        <f t="shared" ca="1" si="15"/>
        <v>154</v>
      </c>
      <c r="V60" s="6">
        <f t="shared" ca="1" si="16"/>
        <v>77</v>
      </c>
      <c r="W60" s="7">
        <f t="shared" ca="1" si="17"/>
        <v>32</v>
      </c>
      <c r="X60" s="4">
        <f t="shared" ca="1" si="18"/>
        <v>91</v>
      </c>
      <c r="Y60" s="5">
        <f t="shared" ca="1" si="19"/>
        <v>204</v>
      </c>
      <c r="Z60" s="6">
        <f t="shared" ca="1" si="20"/>
        <v>182</v>
      </c>
      <c r="AA60" s="7">
        <f t="shared" ca="1" si="20"/>
        <v>27</v>
      </c>
      <c r="AB60" s="4">
        <f t="shared" ca="1" si="21"/>
        <v>241</v>
      </c>
      <c r="AC60" s="5">
        <f t="shared" ca="1" si="22"/>
        <v>77</v>
      </c>
      <c r="AD60" s="6">
        <f t="shared" ca="1" si="23"/>
        <v>32</v>
      </c>
      <c r="AE60" s="23">
        <f t="shared" ca="1" si="23"/>
        <v>154</v>
      </c>
      <c r="AF60" s="20">
        <f t="shared" ca="1" si="24"/>
        <v>91</v>
      </c>
      <c r="AG60" s="20">
        <f t="shared" ca="1" si="24"/>
        <v>27</v>
      </c>
      <c r="AH60" s="20">
        <f t="shared" ca="1" si="24"/>
        <v>204</v>
      </c>
      <c r="AI60" s="20">
        <f t="shared" ca="1" si="24"/>
        <v>182</v>
      </c>
      <c r="AJ60" s="1">
        <f t="shared" ca="1" si="25"/>
        <v>0.33333333333333331</v>
      </c>
      <c r="AK60" s="1">
        <f t="shared" ca="1" si="26"/>
        <v>0.11688311688311692</v>
      </c>
      <c r="AL60" s="1">
        <f t="shared" ca="1" si="27"/>
        <v>0.23412698412698413</v>
      </c>
      <c r="AM60" s="1">
        <f t="shared" ca="1" si="28"/>
        <v>0.54166666666666663</v>
      </c>
      <c r="AN60" s="1">
        <f ca="1"/>
        <v>0.34042553191489361</v>
      </c>
      <c r="AO60" s="1">
        <f ca="1"/>
        <v>0.33333333333333337</v>
      </c>
      <c r="AP60" s="1">
        <f ca="1"/>
        <v>0.3371212121212121</v>
      </c>
      <c r="AQ60" s="1">
        <f ca="1"/>
        <v>0.53409090909090906</v>
      </c>
      <c r="AR60" s="2">
        <f t="shared" ca="1" si="29"/>
        <v>0.19366537717601545</v>
      </c>
      <c r="AS60" s="2">
        <f t="shared" ca="1" si="30"/>
        <v>-7.0921985815602384E-3</v>
      </c>
      <c r="AT60" s="2">
        <f t="shared" ca="1" si="31"/>
        <v>-3.3043197936815094E-3</v>
      </c>
      <c r="AU60" s="1">
        <f t="shared" ca="1" si="40"/>
        <v>-2.1890178379540104E-2</v>
      </c>
      <c r="AV60" s="1">
        <f t="shared" ca="1" si="41"/>
        <v>7.9078014184398304E-3</v>
      </c>
      <c r="AW60" s="1">
        <f t="shared" ca="1" si="42"/>
        <v>3.3623468729852002E-3</v>
      </c>
      <c r="BA60" s="1">
        <v>0.16666666666666666</v>
      </c>
      <c r="BB60" s="1">
        <v>0.50877192982456143</v>
      </c>
      <c r="BC60" s="1">
        <v>0.31782945736434109</v>
      </c>
      <c r="BD60" s="1">
        <v>0.55813953488372092</v>
      </c>
      <c r="BE60" s="1">
        <v>0.33450704225352113</v>
      </c>
      <c r="BF60" s="1">
        <v>0.27727272727272723</v>
      </c>
      <c r="BG60" s="1">
        <v>0.30952380952380953</v>
      </c>
      <c r="BH60" s="1">
        <v>0.56349206349206349</v>
      </c>
      <c r="BI60" s="2">
        <f t="shared" si="33"/>
        <v>0.22898502123854236</v>
      </c>
      <c r="BJ60" s="2">
        <f t="shared" si="34"/>
        <v>-5.7234314980793899E-2</v>
      </c>
      <c r="BK60" s="2">
        <f t="shared" si="35"/>
        <v>-2.4983232729711591E-2</v>
      </c>
      <c r="BL60" s="1">
        <f t="shared" si="43"/>
        <v>-2.8990367324721045E-3</v>
      </c>
      <c r="BM60" s="1">
        <f t="shared" si="36"/>
        <v>-0.39056764831412732</v>
      </c>
      <c r="BN60" s="1">
        <f t="shared" si="37"/>
        <v>-0.16991076896159568</v>
      </c>
    </row>
    <row r="61" spans="1:66" x14ac:dyDescent="0.25">
      <c r="A61" s="2">
        <f t="shared" si="38"/>
        <v>58</v>
      </c>
      <c r="B61" s="2">
        <f ca="1">OFFSET(Vectors!A60,0,8*(-1+$A$2))</f>
        <v>264</v>
      </c>
      <c r="C61" s="2">
        <f ca="1">OFFSET(Vectors!B60,0,8*(-1+$A$2))</f>
        <v>0.34193548387096773</v>
      </c>
      <c r="D61" s="15">
        <f ca="1">OFFSET(Vectors!F60,0,8*(-1+$A$2))+NORMINV(RAND(),OFFSET(Vectors!G60,0,8*(-1+$A$2)),OFFSET(Vectors!H60,0,8*(-1+$A$2)))</f>
        <v>0.53523924629549013</v>
      </c>
      <c r="E61" s="2">
        <f t="shared" ca="1" si="2"/>
        <v>141</v>
      </c>
      <c r="F61" s="2">
        <f ca="1">B61-E61</f>
        <v>123</v>
      </c>
      <c r="G61" s="12">
        <f ca="1">OFFSET(Vectors!C60,0,8*(-1+$A$2))+NORMINV(RAND(),OFFSET(Vectors!D60,0,8*(-1+$A$2)),OFFSET(Vectors!E60,0,8*(-1+$A$2)))</f>
        <v>0.66995839208923869</v>
      </c>
      <c r="H61" s="4">
        <f t="shared" ca="1" si="3"/>
        <v>48</v>
      </c>
      <c r="I61" s="5">
        <f t="shared" ca="1" si="4"/>
        <v>93</v>
      </c>
      <c r="J61" s="6">
        <f t="shared" ca="1" si="5"/>
        <v>82</v>
      </c>
      <c r="K61" s="7">
        <f t="shared" ca="1" si="6"/>
        <v>41</v>
      </c>
      <c r="L61" s="4">
        <f t="shared" ca="1" si="7"/>
        <v>94</v>
      </c>
      <c r="M61" s="5">
        <f t="shared" ca="1" si="39"/>
        <v>47</v>
      </c>
      <c r="N61" s="6">
        <f t="shared" ca="1" si="8"/>
        <v>42</v>
      </c>
      <c r="O61" s="7">
        <f t="shared" ca="1" si="9"/>
        <v>81</v>
      </c>
      <c r="P61" s="4">
        <f t="shared" ca="1" si="10"/>
        <v>48</v>
      </c>
      <c r="Q61" s="5">
        <f t="shared" ca="1" si="11"/>
        <v>41</v>
      </c>
      <c r="R61" s="6">
        <f t="shared" ca="1" si="12"/>
        <v>82</v>
      </c>
      <c r="S61" s="7">
        <f t="shared" ca="1" si="13"/>
        <v>93</v>
      </c>
      <c r="T61" s="4">
        <f t="shared" ca="1" si="14"/>
        <v>94</v>
      </c>
      <c r="U61" s="5">
        <f t="shared" ca="1" si="15"/>
        <v>81</v>
      </c>
      <c r="V61" s="6">
        <f t="shared" ca="1" si="16"/>
        <v>42</v>
      </c>
      <c r="W61" s="7">
        <f t="shared" ca="1" si="17"/>
        <v>47</v>
      </c>
      <c r="X61" s="4">
        <f t="shared" ca="1" si="18"/>
        <v>48</v>
      </c>
      <c r="Y61" s="5">
        <f t="shared" ca="1" si="19"/>
        <v>82</v>
      </c>
      <c r="Z61" s="6">
        <f t="shared" ca="1" si="20"/>
        <v>93</v>
      </c>
      <c r="AA61" s="7">
        <f t="shared" ca="1" si="20"/>
        <v>41</v>
      </c>
      <c r="AB61" s="4">
        <f t="shared" ca="1" si="21"/>
        <v>94</v>
      </c>
      <c r="AC61" s="5">
        <f t="shared" ca="1" si="22"/>
        <v>42</v>
      </c>
      <c r="AD61" s="6">
        <f t="shared" ca="1" si="23"/>
        <v>47</v>
      </c>
      <c r="AE61" s="23">
        <f t="shared" ca="1" si="23"/>
        <v>81</v>
      </c>
      <c r="AF61" s="20">
        <f t="shared" ca="1" si="24"/>
        <v>48</v>
      </c>
      <c r="AG61" s="20">
        <f t="shared" ca="1" si="24"/>
        <v>41</v>
      </c>
      <c r="AH61" s="20">
        <f t="shared" ca="1" si="24"/>
        <v>82</v>
      </c>
      <c r="AI61" s="20">
        <f t="shared" ca="1" si="24"/>
        <v>93</v>
      </c>
      <c r="AJ61" s="1">
        <f t="shared" ca="1" si="25"/>
        <v>0.34042553191489361</v>
      </c>
      <c r="AK61" s="1">
        <f t="shared" ca="1" si="26"/>
        <v>0.33333333333333337</v>
      </c>
      <c r="AL61" s="1">
        <f t="shared" ca="1" si="27"/>
        <v>0.3371212121212121</v>
      </c>
      <c r="AM61" s="1">
        <f t="shared" ca="1" si="28"/>
        <v>0.53409090909090906</v>
      </c>
      <c r="AN61" s="1">
        <f ca="1"/>
        <v>0.34042553191489361</v>
      </c>
      <c r="AO61" s="1">
        <f ca="1"/>
        <v>0.63636363636363635</v>
      </c>
      <c r="AP61" s="1">
        <f ca="1"/>
        <v>0.46250000000000002</v>
      </c>
      <c r="AQ61" s="1">
        <f ca="1"/>
        <v>0.58750000000000002</v>
      </c>
      <c r="AR61" s="2">
        <f t="shared" ca="1" si="29"/>
        <v>0.24707446808510641</v>
      </c>
      <c r="AS61" s="2">
        <f t="shared" ca="1" si="30"/>
        <v>0.29593810444874274</v>
      </c>
      <c r="AT61" s="2">
        <f t="shared" ca="1" si="31"/>
        <v>0.12207446808510641</v>
      </c>
      <c r="AU61" s="1">
        <f t="shared" ca="1" si="40"/>
        <v>5.3409090909090962E-2</v>
      </c>
      <c r="AV61" s="1">
        <f t="shared" ca="1" si="41"/>
        <v>0.30303030303030298</v>
      </c>
      <c r="AW61" s="1">
        <f t="shared" ca="1" si="42"/>
        <v>0.12537878787878792</v>
      </c>
      <c r="BA61" s="1">
        <v>0.71951219512195119</v>
      </c>
      <c r="BB61" s="1">
        <v>0.69444444444444442</v>
      </c>
      <c r="BC61" s="1">
        <v>0.70779220779220775</v>
      </c>
      <c r="BD61" s="1">
        <v>0.53246753246753242</v>
      </c>
      <c r="BE61" s="1">
        <v>0.34193548387096773</v>
      </c>
      <c r="BF61" s="1">
        <v>0.37614678899082565</v>
      </c>
      <c r="BG61" s="1">
        <v>0.35606060606060608</v>
      </c>
      <c r="BH61" s="1">
        <v>0.58712121212121215</v>
      </c>
      <c r="BI61" s="2">
        <f t="shared" si="33"/>
        <v>0.24518572825024443</v>
      </c>
      <c r="BJ61" s="2">
        <f t="shared" si="34"/>
        <v>3.4211305119857927E-2</v>
      </c>
      <c r="BK61" s="2">
        <f t="shared" si="35"/>
        <v>1.4125122189638351E-2</v>
      </c>
      <c r="BL61" s="1">
        <f t="shared" si="43"/>
        <v>1.6200707011702065E-2</v>
      </c>
      <c r="BM61" s="1">
        <f t="shared" si="36"/>
        <v>9.1445620100651825E-2</v>
      </c>
      <c r="BN61" s="1">
        <f t="shared" si="37"/>
        <v>3.9108354919349941E-2</v>
      </c>
    </row>
    <row r="62" spans="1:66" x14ac:dyDescent="0.25">
      <c r="A62" s="2">
        <f t="shared" si="38"/>
        <v>59</v>
      </c>
      <c r="B62" s="2">
        <f ca="1">OFFSET(Vectors!A61,0,8*(-1+$A$2))</f>
        <v>539</v>
      </c>
      <c r="C62" s="2">
        <f ca="1">OFFSET(Vectors!B61,0,8*(-1+$A$2))</f>
        <v>0.34256055363321797</v>
      </c>
      <c r="D62" s="15">
        <f ca="1">OFFSET(Vectors!F61,0,8*(-1+$A$2))+NORMINV(RAND(),OFFSET(Vectors!G61,0,8*(-1+$A$2)),OFFSET(Vectors!H61,0,8*(-1+$A$2)))</f>
        <v>0.59201828813939739</v>
      </c>
      <c r="E62" s="2">
        <f t="shared" ca="1" si="2"/>
        <v>319</v>
      </c>
      <c r="F62" s="2">
        <f ca="1">B62-E62</f>
        <v>220</v>
      </c>
      <c r="G62" s="12">
        <f ca="1">OFFSET(Vectors!C61,0,8*(-1+$A$2))+NORMINV(RAND(),OFFSET(Vectors!D61,0,8*(-1+$A$2)),OFFSET(Vectors!E61,0,8*(-1+$A$2)))</f>
        <v>0.43613679091353785</v>
      </c>
      <c r="H62" s="4">
        <f t="shared" ca="1" si="3"/>
        <v>109</v>
      </c>
      <c r="I62" s="5">
        <f t="shared" ca="1" si="4"/>
        <v>210</v>
      </c>
      <c r="J62" s="6">
        <f t="shared" ca="1" si="5"/>
        <v>96</v>
      </c>
      <c r="K62" s="7">
        <f t="shared" ca="1" si="6"/>
        <v>124</v>
      </c>
      <c r="L62" s="4">
        <f t="shared" ca="1" si="7"/>
        <v>139</v>
      </c>
      <c r="M62" s="5">
        <f t="shared" ca="1" si="39"/>
        <v>180</v>
      </c>
      <c r="N62" s="6">
        <f t="shared" ca="1" si="8"/>
        <v>75</v>
      </c>
      <c r="O62" s="7">
        <f t="shared" ca="1" si="9"/>
        <v>145</v>
      </c>
      <c r="P62" s="4">
        <f t="shared" ca="1" si="10"/>
        <v>109</v>
      </c>
      <c r="Q62" s="5">
        <f t="shared" ca="1" si="11"/>
        <v>124</v>
      </c>
      <c r="R62" s="6">
        <f t="shared" ca="1" si="12"/>
        <v>96</v>
      </c>
      <c r="S62" s="7">
        <f t="shared" ca="1" si="13"/>
        <v>210</v>
      </c>
      <c r="T62" s="4">
        <f t="shared" ca="1" si="14"/>
        <v>139</v>
      </c>
      <c r="U62" s="5">
        <f t="shared" ca="1" si="15"/>
        <v>145</v>
      </c>
      <c r="V62" s="6">
        <f t="shared" ca="1" si="16"/>
        <v>75</v>
      </c>
      <c r="W62" s="7">
        <f t="shared" ca="1" si="17"/>
        <v>180</v>
      </c>
      <c r="X62" s="4">
        <f t="shared" ca="1" si="18"/>
        <v>109</v>
      </c>
      <c r="Y62" s="5">
        <f t="shared" ca="1" si="19"/>
        <v>96</v>
      </c>
      <c r="Z62" s="6">
        <f t="shared" ca="1" si="20"/>
        <v>210</v>
      </c>
      <c r="AA62" s="7">
        <f t="shared" ca="1" si="20"/>
        <v>124</v>
      </c>
      <c r="AB62" s="4">
        <f t="shared" ca="1" si="21"/>
        <v>139</v>
      </c>
      <c r="AC62" s="5">
        <f t="shared" ca="1" si="22"/>
        <v>75</v>
      </c>
      <c r="AD62" s="6">
        <f t="shared" ca="1" si="23"/>
        <v>180</v>
      </c>
      <c r="AE62" s="23">
        <f t="shared" ca="1" si="23"/>
        <v>145</v>
      </c>
      <c r="AF62" s="20">
        <f t="shared" ca="1" si="24"/>
        <v>109</v>
      </c>
      <c r="AG62" s="20">
        <f t="shared" ca="1" si="24"/>
        <v>124</v>
      </c>
      <c r="AH62" s="20">
        <f t="shared" ca="1" si="24"/>
        <v>96</v>
      </c>
      <c r="AI62" s="20">
        <f t="shared" ca="1" si="24"/>
        <v>210</v>
      </c>
      <c r="AJ62" s="1">
        <f t="shared" ca="1" si="25"/>
        <v>0.34169278996865204</v>
      </c>
      <c r="AK62" s="1">
        <f t="shared" ca="1" si="26"/>
        <v>0.56363636363636371</v>
      </c>
      <c r="AL62" s="1">
        <f t="shared" ca="1" si="27"/>
        <v>0.43228200371057512</v>
      </c>
      <c r="AM62" s="1">
        <f t="shared" ca="1" si="28"/>
        <v>0.59183673469387754</v>
      </c>
      <c r="AN62" s="1">
        <f ca="1"/>
        <v>0.34090909090909088</v>
      </c>
      <c r="AO62" s="1">
        <f ca="1"/>
        <v>0.66058394160583944</v>
      </c>
      <c r="AP62" s="1">
        <f ca="1"/>
        <v>0.50371747211895912</v>
      </c>
      <c r="AQ62" s="1">
        <f ca="1"/>
        <v>0.49070631970260226</v>
      </c>
      <c r="AR62" s="2">
        <f t="shared" ca="1" si="29"/>
        <v>0.14979722879351137</v>
      </c>
      <c r="AS62" s="2">
        <f t="shared" ca="1" si="30"/>
        <v>0.31967485069674856</v>
      </c>
      <c r="AT62" s="2">
        <f t="shared" ca="1" si="31"/>
        <v>0.16280838120986824</v>
      </c>
      <c r="AU62" s="1">
        <f t="shared" ca="1" si="40"/>
        <v>-9.7277239291595041E-2</v>
      </c>
      <c r="AV62" s="1">
        <f t="shared" ca="1" si="41"/>
        <v>2.3736746248005813E-2</v>
      </c>
      <c r="AW62" s="1">
        <f t="shared" ca="1" si="42"/>
        <v>4.0733913124761822E-2</v>
      </c>
      <c r="BA62" s="1">
        <v>0.85964912280701755</v>
      </c>
      <c r="BB62" s="1">
        <v>0.67469879518072284</v>
      </c>
      <c r="BC62" s="1">
        <v>0.78172588832487311</v>
      </c>
      <c r="BD62" s="1">
        <v>0.57868020304568524</v>
      </c>
      <c r="BE62" s="1">
        <v>0.34256055363321797</v>
      </c>
      <c r="BF62" s="1">
        <v>0.624</v>
      </c>
      <c r="BG62" s="1">
        <v>0.47309833024118736</v>
      </c>
      <c r="BH62" s="1">
        <v>0.53617810760667906</v>
      </c>
      <c r="BI62" s="2">
        <f t="shared" si="33"/>
        <v>0.19361755397346109</v>
      </c>
      <c r="BJ62" s="2">
        <f t="shared" si="34"/>
        <v>0.28143944636678203</v>
      </c>
      <c r="BK62" s="2">
        <f t="shared" si="35"/>
        <v>0.13053777660796939</v>
      </c>
      <c r="BL62" s="1">
        <f t="shared" si="43"/>
        <v>-5.1568174276783341E-2</v>
      </c>
      <c r="BM62" s="1">
        <f t="shared" si="36"/>
        <v>0.2472281412469241</v>
      </c>
      <c r="BN62" s="1">
        <f t="shared" si="37"/>
        <v>0.11641265441833104</v>
      </c>
    </row>
    <row r="63" spans="1:66" x14ac:dyDescent="0.25">
      <c r="A63" s="2">
        <f t="shared" si="38"/>
        <v>60</v>
      </c>
      <c r="B63" s="2">
        <f ca="1">OFFSET(Vectors!A62,0,8*(-1+$A$2))</f>
        <v>538</v>
      </c>
      <c r="C63" s="2">
        <f ca="1">OFFSET(Vectors!B62,0,8*(-1+$A$2))</f>
        <v>0.34265734265734266</v>
      </c>
      <c r="D63" s="15">
        <f ca="1">OFFSET(Vectors!F62,0,8*(-1+$A$2))+NORMINV(RAND(),OFFSET(Vectors!G62,0,8*(-1+$A$2)),OFFSET(Vectors!H62,0,8*(-1+$A$2)))</f>
        <v>0.49144695391930843</v>
      </c>
      <c r="E63" s="2">
        <f t="shared" ca="1" si="2"/>
        <v>264</v>
      </c>
      <c r="F63" s="2">
        <f ca="1">B63-E63</f>
        <v>274</v>
      </c>
      <c r="G63" s="12">
        <f ca="1">OFFSET(Vectors!C62,0,8*(-1+$A$2))+NORMINV(RAND(),OFFSET(Vectors!D62,0,8*(-1+$A$2)),OFFSET(Vectors!E62,0,8*(-1+$A$2)))</f>
        <v>0.33759178395899025</v>
      </c>
      <c r="H63" s="4">
        <f t="shared" ca="1" si="3"/>
        <v>90</v>
      </c>
      <c r="I63" s="5">
        <f t="shared" ca="1" si="4"/>
        <v>174</v>
      </c>
      <c r="J63" s="6">
        <f t="shared" ca="1" si="5"/>
        <v>93</v>
      </c>
      <c r="K63" s="7">
        <f t="shared" ca="1" si="6"/>
        <v>181</v>
      </c>
      <c r="L63" s="4">
        <f t="shared" ca="1" si="7"/>
        <v>89</v>
      </c>
      <c r="M63" s="5">
        <f t="shared" ca="1" si="39"/>
        <v>175</v>
      </c>
      <c r="N63" s="6">
        <f t="shared" ca="1" si="8"/>
        <v>94</v>
      </c>
      <c r="O63" s="7">
        <f t="shared" ca="1" si="9"/>
        <v>180</v>
      </c>
      <c r="P63" s="4">
        <f t="shared" ca="1" si="10"/>
        <v>90</v>
      </c>
      <c r="Q63" s="5">
        <f t="shared" ca="1" si="11"/>
        <v>181</v>
      </c>
      <c r="R63" s="6">
        <f t="shared" ca="1" si="12"/>
        <v>93</v>
      </c>
      <c r="S63" s="7">
        <f t="shared" ca="1" si="13"/>
        <v>174</v>
      </c>
      <c r="T63" s="4">
        <f t="shared" ca="1" si="14"/>
        <v>89</v>
      </c>
      <c r="U63" s="5">
        <f t="shared" ca="1" si="15"/>
        <v>180</v>
      </c>
      <c r="V63" s="6">
        <f t="shared" ca="1" si="16"/>
        <v>94</v>
      </c>
      <c r="W63" s="7">
        <f t="shared" ca="1" si="17"/>
        <v>175</v>
      </c>
      <c r="X63" s="4">
        <f t="shared" ca="1" si="18"/>
        <v>90</v>
      </c>
      <c r="Y63" s="5">
        <f t="shared" ca="1" si="19"/>
        <v>93</v>
      </c>
      <c r="Z63" s="6">
        <f t="shared" ca="1" si="20"/>
        <v>174</v>
      </c>
      <c r="AA63" s="7">
        <f t="shared" ca="1" si="20"/>
        <v>181</v>
      </c>
      <c r="AB63" s="4">
        <f t="shared" ca="1" si="21"/>
        <v>89</v>
      </c>
      <c r="AC63" s="5">
        <f t="shared" ca="1" si="22"/>
        <v>94</v>
      </c>
      <c r="AD63" s="6">
        <f t="shared" ca="1" si="23"/>
        <v>175</v>
      </c>
      <c r="AE63" s="23">
        <f t="shared" ca="1" si="23"/>
        <v>180</v>
      </c>
      <c r="AF63" s="20">
        <f t="shared" ca="1" si="24"/>
        <v>90</v>
      </c>
      <c r="AG63" s="20">
        <f t="shared" ca="1" si="24"/>
        <v>181</v>
      </c>
      <c r="AH63" s="20">
        <f t="shared" ca="1" si="24"/>
        <v>93</v>
      </c>
      <c r="AI63" s="20">
        <f t="shared" ca="1" si="24"/>
        <v>174</v>
      </c>
      <c r="AJ63" s="1">
        <f t="shared" ca="1" si="25"/>
        <v>0.34090909090909088</v>
      </c>
      <c r="AK63" s="1">
        <f t="shared" ca="1" si="26"/>
        <v>0.66058394160583944</v>
      </c>
      <c r="AL63" s="1">
        <f t="shared" ca="1" si="27"/>
        <v>0.50371747211895912</v>
      </c>
      <c r="AM63" s="1">
        <f t="shared" ca="1" si="28"/>
        <v>0.49070631970260226</v>
      </c>
      <c r="AN63" s="1">
        <f ca="1"/>
        <v>0.34146341463414637</v>
      </c>
      <c r="AO63" s="1">
        <f ca="1"/>
        <v>0.3214285714285714</v>
      </c>
      <c r="AP63" s="1">
        <f ca="1"/>
        <v>0.33333333333333331</v>
      </c>
      <c r="AQ63" s="1">
        <f ca="1"/>
        <v>0.59420289855072461</v>
      </c>
      <c r="AR63" s="2">
        <f t="shared" ca="1" si="29"/>
        <v>0.25273948391657824</v>
      </c>
      <c r="AS63" s="2">
        <f t="shared" ca="1" si="30"/>
        <v>-2.003484320557497E-2</v>
      </c>
      <c r="AT63" s="2">
        <f t="shared" ca="1" si="31"/>
        <v>-8.1300813008130524E-3</v>
      </c>
      <c r="AU63" s="1">
        <f t="shared" ca="1" si="40"/>
        <v>0.10294225512306687</v>
      </c>
      <c r="AV63" s="1">
        <f t="shared" ca="1" si="41"/>
        <v>-0.33970969390232353</v>
      </c>
      <c r="AW63" s="1">
        <f t="shared" ca="1" si="42"/>
        <v>-0.17093846251068129</v>
      </c>
      <c r="BA63" s="1">
        <v>0.625</v>
      </c>
      <c r="BB63" s="1">
        <v>0.7021276595744681</v>
      </c>
      <c r="BC63" s="1">
        <v>0.66315789473684206</v>
      </c>
      <c r="BD63" s="1">
        <v>0.50526315789473686</v>
      </c>
      <c r="BE63" s="1">
        <v>0.34265734265734266</v>
      </c>
      <c r="BF63" s="1">
        <v>0.48015873015873012</v>
      </c>
      <c r="BG63" s="1">
        <v>0.40706319702602228</v>
      </c>
      <c r="BH63" s="1">
        <v>0.53159851301115246</v>
      </c>
      <c r="BI63" s="2">
        <f t="shared" si="33"/>
        <v>0.18894117035380981</v>
      </c>
      <c r="BJ63" s="2">
        <f t="shared" si="34"/>
        <v>0.13750138750138746</v>
      </c>
      <c r="BK63" s="2">
        <f t="shared" si="35"/>
        <v>6.4405854368679627E-2</v>
      </c>
      <c r="BL63" s="1">
        <f t="shared" si="43"/>
        <v>-4.6763836196512809E-3</v>
      </c>
      <c r="BM63" s="1">
        <f t="shared" si="36"/>
        <v>-0.14393805886539457</v>
      </c>
      <c r="BN63" s="1">
        <f t="shared" si="37"/>
        <v>-6.6131922239289764E-2</v>
      </c>
    </row>
    <row r="64" spans="1:66" x14ac:dyDescent="0.25">
      <c r="A64" s="2">
        <f t="shared" si="38"/>
        <v>61</v>
      </c>
      <c r="B64" s="2">
        <f ca="1">OFFSET(Vectors!A63,0,8*(-1+$A$2))</f>
        <v>257</v>
      </c>
      <c r="C64" s="2">
        <f ca="1">OFFSET(Vectors!B63,0,8*(-1+$A$2))</f>
        <v>0.34285714285714286</v>
      </c>
      <c r="D64" s="15">
        <f ca="1">OFFSET(Vectors!F63,0,8*(-1+$A$2))+NORMINV(RAND(),OFFSET(Vectors!G63,0,8*(-1+$A$2)),OFFSET(Vectors!H63,0,8*(-1+$A$2)))</f>
        <v>0.59838720829674652</v>
      </c>
      <c r="E64" s="2">
        <f t="shared" ca="1" si="2"/>
        <v>154</v>
      </c>
      <c r="F64" s="2">
        <f ca="1">B64-E64</f>
        <v>103</v>
      </c>
      <c r="G64" s="12">
        <f ca="1">OFFSET(Vectors!C63,0,8*(-1+$A$2))+NORMINV(RAND(),OFFSET(Vectors!D63,0,8*(-1+$A$2)),OFFSET(Vectors!E63,0,8*(-1+$A$2)))</f>
        <v>0.62508059035051744</v>
      </c>
      <c r="H64" s="4">
        <f t="shared" ca="1" si="3"/>
        <v>53</v>
      </c>
      <c r="I64" s="5">
        <f t="shared" ca="1" si="4"/>
        <v>101</v>
      </c>
      <c r="J64" s="6">
        <f t="shared" ca="1" si="5"/>
        <v>64</v>
      </c>
      <c r="K64" s="7">
        <f t="shared" ca="1" si="6"/>
        <v>39</v>
      </c>
      <c r="L64" s="4">
        <f t="shared" ca="1" si="7"/>
        <v>96</v>
      </c>
      <c r="M64" s="5">
        <f t="shared" ca="1" si="39"/>
        <v>58</v>
      </c>
      <c r="N64" s="6">
        <f t="shared" ca="1" si="8"/>
        <v>35</v>
      </c>
      <c r="O64" s="7">
        <f t="shared" ca="1" si="9"/>
        <v>68</v>
      </c>
      <c r="P64" s="4">
        <f t="shared" ca="1" si="10"/>
        <v>53</v>
      </c>
      <c r="Q64" s="5">
        <f t="shared" ca="1" si="11"/>
        <v>39</v>
      </c>
      <c r="R64" s="6">
        <f t="shared" ca="1" si="12"/>
        <v>64</v>
      </c>
      <c r="S64" s="7">
        <f t="shared" ca="1" si="13"/>
        <v>101</v>
      </c>
      <c r="T64" s="4">
        <f t="shared" ca="1" si="14"/>
        <v>96</v>
      </c>
      <c r="U64" s="5">
        <f t="shared" ca="1" si="15"/>
        <v>68</v>
      </c>
      <c r="V64" s="6">
        <f t="shared" ca="1" si="16"/>
        <v>35</v>
      </c>
      <c r="W64" s="7">
        <f t="shared" ca="1" si="17"/>
        <v>58</v>
      </c>
      <c r="X64" s="4">
        <f t="shared" ca="1" si="18"/>
        <v>53</v>
      </c>
      <c r="Y64" s="5">
        <f t="shared" ca="1" si="19"/>
        <v>64</v>
      </c>
      <c r="Z64" s="6">
        <f t="shared" ca="1" si="20"/>
        <v>101</v>
      </c>
      <c r="AA64" s="7">
        <f t="shared" ca="1" si="20"/>
        <v>39</v>
      </c>
      <c r="AB64" s="4">
        <f t="shared" ca="1" si="21"/>
        <v>96</v>
      </c>
      <c r="AC64" s="5">
        <f t="shared" ca="1" si="22"/>
        <v>35</v>
      </c>
      <c r="AD64" s="6">
        <f t="shared" ca="1" si="23"/>
        <v>58</v>
      </c>
      <c r="AE64" s="23">
        <f t="shared" ca="1" si="23"/>
        <v>68</v>
      </c>
      <c r="AF64" s="20">
        <f t="shared" ca="1" si="24"/>
        <v>53</v>
      </c>
      <c r="AG64" s="20">
        <f t="shared" ca="1" si="24"/>
        <v>39</v>
      </c>
      <c r="AH64" s="20">
        <f t="shared" ca="1" si="24"/>
        <v>64</v>
      </c>
      <c r="AI64" s="20">
        <f t="shared" ca="1" si="24"/>
        <v>101</v>
      </c>
      <c r="AJ64" s="1">
        <f t="shared" ca="1" si="25"/>
        <v>0.34415584415584416</v>
      </c>
      <c r="AK64" s="1">
        <f t="shared" ca="1" si="26"/>
        <v>0.37864077669902918</v>
      </c>
      <c r="AL64" s="1">
        <f t="shared" ca="1" si="27"/>
        <v>0.35797665369649806</v>
      </c>
      <c r="AM64" s="1">
        <f t="shared" ca="1" si="28"/>
        <v>0.59922178988326846</v>
      </c>
      <c r="AN64" s="1">
        <f ca="1"/>
        <v>0.34169278996865204</v>
      </c>
      <c r="AO64" s="1">
        <f ca="1"/>
        <v>0.56363636363636371</v>
      </c>
      <c r="AP64" s="1">
        <f ca="1"/>
        <v>0.43228200371057512</v>
      </c>
      <c r="AQ64" s="1">
        <f ca="1"/>
        <v>0.59183673469387754</v>
      </c>
      <c r="AR64" s="2">
        <f t="shared" ca="1" si="29"/>
        <v>0.2501439447252255</v>
      </c>
      <c r="AS64" s="2">
        <f t="shared" ca="1" si="30"/>
        <v>0.22194357366771167</v>
      </c>
      <c r="AT64" s="2">
        <f t="shared" ca="1" si="31"/>
        <v>9.058921374192308E-2</v>
      </c>
      <c r="AU64" s="1">
        <f t="shared" ca="1" si="40"/>
        <v>-2.595539191352747E-3</v>
      </c>
      <c r="AV64" s="1">
        <f t="shared" ca="1" si="41"/>
        <v>0.24197841687328664</v>
      </c>
      <c r="AW64" s="1">
        <f t="shared" ca="1" si="42"/>
        <v>9.8719295042736133E-2</v>
      </c>
      <c r="BA64" s="1">
        <v>0.20886075949367089</v>
      </c>
      <c r="BB64" s="1">
        <v>0.48672566371681414</v>
      </c>
      <c r="BC64" s="1">
        <v>0.32472324723247231</v>
      </c>
      <c r="BD64" s="1">
        <v>0.58302583025830257</v>
      </c>
      <c r="BE64" s="1">
        <v>0.34285714285714286</v>
      </c>
      <c r="BF64" s="1">
        <v>0.46153846153846156</v>
      </c>
      <c r="BG64" s="1">
        <v>0.39688715953307391</v>
      </c>
      <c r="BH64" s="1">
        <v>0.54474708171206221</v>
      </c>
      <c r="BI64" s="2">
        <f t="shared" si="33"/>
        <v>0.20188993885491935</v>
      </c>
      <c r="BJ64" s="2">
        <f t="shared" si="34"/>
        <v>0.1186813186813187</v>
      </c>
      <c r="BK64" s="2">
        <f t="shared" si="35"/>
        <v>5.4030016675931047E-2</v>
      </c>
      <c r="BL64" s="1">
        <f t="shared" si="43"/>
        <v>1.2948768501109542E-2</v>
      </c>
      <c r="BM64" s="1">
        <f t="shared" si="36"/>
        <v>-1.8820068820068758E-2</v>
      </c>
      <c r="BN64" s="1">
        <f t="shared" si="37"/>
        <v>-1.037583769274858E-2</v>
      </c>
    </row>
    <row r="65" spans="1:66" x14ac:dyDescent="0.25">
      <c r="A65" s="2">
        <f t="shared" si="38"/>
        <v>62</v>
      </c>
      <c r="B65" s="2">
        <f ca="1">OFFSET(Vectors!A64,0,8*(-1+$A$2))</f>
        <v>480</v>
      </c>
      <c r="C65" s="2">
        <f ca="1">OFFSET(Vectors!B64,0,8*(-1+$A$2))</f>
        <v>0.34586466165413532</v>
      </c>
      <c r="D65" s="15">
        <f ca="1">OFFSET(Vectors!F64,0,8*(-1+$A$2))+NORMINV(RAND(),OFFSET(Vectors!G64,0,8*(-1+$A$2)),OFFSET(Vectors!H64,0,8*(-1+$A$2)))</f>
        <v>0.517985947171547</v>
      </c>
      <c r="E65" s="2">
        <f t="shared" ca="1" si="2"/>
        <v>249</v>
      </c>
      <c r="F65" s="2">
        <f ca="1">B65-E65</f>
        <v>231</v>
      </c>
      <c r="G65" s="12">
        <f ca="1">OFFSET(Vectors!C64,0,8*(-1+$A$2))+NORMINV(RAND(),OFFSET(Vectors!D64,0,8*(-1+$A$2)),OFFSET(Vectors!E64,0,8*(-1+$A$2)))</f>
        <v>0.61199093062399468</v>
      </c>
      <c r="H65" s="4">
        <f t="shared" ca="1" si="3"/>
        <v>86</v>
      </c>
      <c r="I65" s="5">
        <f t="shared" ca="1" si="4"/>
        <v>163</v>
      </c>
      <c r="J65" s="6">
        <f t="shared" ca="1" si="5"/>
        <v>141</v>
      </c>
      <c r="K65" s="7">
        <f t="shared" ca="1" si="6"/>
        <v>90</v>
      </c>
      <c r="L65" s="4">
        <f t="shared" ca="1" si="7"/>
        <v>152</v>
      </c>
      <c r="M65" s="5">
        <f t="shared" ca="1" si="39"/>
        <v>97</v>
      </c>
      <c r="N65" s="6">
        <f t="shared" ca="1" si="8"/>
        <v>80</v>
      </c>
      <c r="O65" s="7">
        <f t="shared" ca="1" si="9"/>
        <v>151</v>
      </c>
      <c r="P65" s="4">
        <f t="shared" ca="1" si="10"/>
        <v>86</v>
      </c>
      <c r="Q65" s="5">
        <f t="shared" ca="1" si="11"/>
        <v>90</v>
      </c>
      <c r="R65" s="6">
        <f t="shared" ca="1" si="12"/>
        <v>141</v>
      </c>
      <c r="S65" s="7">
        <f t="shared" ca="1" si="13"/>
        <v>163</v>
      </c>
      <c r="T65" s="4">
        <f t="shared" ca="1" si="14"/>
        <v>152</v>
      </c>
      <c r="U65" s="5">
        <f t="shared" ca="1" si="15"/>
        <v>151</v>
      </c>
      <c r="V65" s="6">
        <f t="shared" ca="1" si="16"/>
        <v>80</v>
      </c>
      <c r="W65" s="7">
        <f t="shared" ca="1" si="17"/>
        <v>97</v>
      </c>
      <c r="X65" s="4">
        <f t="shared" ca="1" si="18"/>
        <v>86</v>
      </c>
      <c r="Y65" s="5">
        <f t="shared" ca="1" si="19"/>
        <v>141</v>
      </c>
      <c r="Z65" s="6">
        <f t="shared" ca="1" si="20"/>
        <v>163</v>
      </c>
      <c r="AA65" s="7">
        <f t="shared" ca="1" si="20"/>
        <v>90</v>
      </c>
      <c r="AB65" s="4">
        <f t="shared" ca="1" si="21"/>
        <v>152</v>
      </c>
      <c r="AC65" s="5">
        <f t="shared" ca="1" si="22"/>
        <v>80</v>
      </c>
      <c r="AD65" s="6">
        <f t="shared" ca="1" si="23"/>
        <v>97</v>
      </c>
      <c r="AE65" s="23">
        <f t="shared" ca="1" si="23"/>
        <v>151</v>
      </c>
      <c r="AF65" s="20">
        <f t="shared" ca="1" si="24"/>
        <v>86</v>
      </c>
      <c r="AG65" s="20">
        <f t="shared" ca="1" si="24"/>
        <v>90</v>
      </c>
      <c r="AH65" s="20">
        <f t="shared" ca="1" si="24"/>
        <v>141</v>
      </c>
      <c r="AI65" s="20">
        <f t="shared" ca="1" si="24"/>
        <v>163</v>
      </c>
      <c r="AJ65" s="1">
        <f t="shared" ca="1" si="25"/>
        <v>0.34538152610441769</v>
      </c>
      <c r="AK65" s="1">
        <f t="shared" ca="1" si="26"/>
        <v>0.38961038961038963</v>
      </c>
      <c r="AL65" s="1">
        <f t="shared" ca="1" si="27"/>
        <v>0.36666666666666664</v>
      </c>
      <c r="AM65" s="1">
        <f t="shared" ca="1" si="28"/>
        <v>0.51875000000000004</v>
      </c>
      <c r="AN65" s="1">
        <f ca="1"/>
        <v>0.34415584415584416</v>
      </c>
      <c r="AO65" s="1">
        <f ca="1"/>
        <v>0.37864077669902918</v>
      </c>
      <c r="AP65" s="1">
        <f ca="1"/>
        <v>0.35797665369649806</v>
      </c>
      <c r="AQ65" s="1">
        <f ca="1"/>
        <v>0.59922178988326846</v>
      </c>
      <c r="AR65" s="2">
        <f t="shared" ca="1" si="29"/>
        <v>0.2550659457274243</v>
      </c>
      <c r="AS65" s="2">
        <f t="shared" ca="1" si="30"/>
        <v>3.4484932543185021E-2</v>
      </c>
      <c r="AT65" s="2">
        <f t="shared" ca="1" si="31"/>
        <v>1.38208095406539E-2</v>
      </c>
      <c r="AU65" s="1">
        <f t="shared" ca="1" si="40"/>
        <v>4.9220010021988059E-3</v>
      </c>
      <c r="AV65" s="1">
        <f t="shared" ca="1" si="41"/>
        <v>-0.18745864112452665</v>
      </c>
      <c r="AW65" s="1">
        <f t="shared" ca="1" si="42"/>
        <v>-7.676840420126918E-2</v>
      </c>
      <c r="BA65" s="1">
        <v>0.33333333333333331</v>
      </c>
      <c r="BB65" s="1">
        <v>0.55555555555555558</v>
      </c>
      <c r="BC65" s="1">
        <v>0.42222222222222222</v>
      </c>
      <c r="BD65" s="1">
        <v>0.6</v>
      </c>
      <c r="BE65" s="1">
        <v>0.34586466165413532</v>
      </c>
      <c r="BF65" s="1">
        <v>0.4719626168224299</v>
      </c>
      <c r="BG65" s="1">
        <v>0.40208333333333335</v>
      </c>
      <c r="BH65" s="1">
        <v>0.5541666666666667</v>
      </c>
      <c r="BI65" s="2">
        <f t="shared" si="33"/>
        <v>0.20830200501253138</v>
      </c>
      <c r="BJ65" s="2">
        <f t="shared" si="34"/>
        <v>0.12609795516829458</v>
      </c>
      <c r="BK65" s="2">
        <f t="shared" si="35"/>
        <v>5.6218671679198029E-2</v>
      </c>
      <c r="BL65" s="1">
        <f t="shared" si="43"/>
        <v>6.4120661576120286E-3</v>
      </c>
      <c r="BM65" s="1">
        <f t="shared" si="36"/>
        <v>7.4166364869758805E-3</v>
      </c>
      <c r="BN65" s="1">
        <f t="shared" si="37"/>
        <v>2.1886550032669816E-3</v>
      </c>
    </row>
    <row r="66" spans="1:66" x14ac:dyDescent="0.25">
      <c r="A66" s="2">
        <f t="shared" si="38"/>
        <v>63</v>
      </c>
      <c r="B66" s="2">
        <f ca="1">OFFSET(Vectors!A65,0,8*(-1+$A$2))</f>
        <v>798</v>
      </c>
      <c r="C66" s="2">
        <f ca="1">OFFSET(Vectors!B65,0,8*(-1+$A$2))</f>
        <v>0.34633027522935778</v>
      </c>
      <c r="D66" s="15">
        <f ca="1">OFFSET(Vectors!F65,0,8*(-1+$A$2))+NORMINV(RAND(),OFFSET(Vectors!G65,0,8*(-1+$A$2)),OFFSET(Vectors!H65,0,8*(-1+$A$2)))</f>
        <v>0.56247067280779817</v>
      </c>
      <c r="E66" s="2">
        <f t="shared" ca="1" si="2"/>
        <v>449</v>
      </c>
      <c r="F66" s="2">
        <f ca="1">B66-E66</f>
        <v>349</v>
      </c>
      <c r="G66" s="12">
        <f ca="1">OFFSET(Vectors!C65,0,8*(-1+$A$2))+NORMINV(RAND(),OFFSET(Vectors!D65,0,8*(-1+$A$2)),OFFSET(Vectors!E65,0,8*(-1+$A$2)))</f>
        <v>8.1771586608601787E-2</v>
      </c>
      <c r="H66" s="4">
        <f t="shared" ca="1" si="3"/>
        <v>156</v>
      </c>
      <c r="I66" s="5">
        <f t="shared" ca="1" si="4"/>
        <v>293</v>
      </c>
      <c r="J66" s="6">
        <f t="shared" ca="1" si="5"/>
        <v>29</v>
      </c>
      <c r="K66" s="7">
        <f t="shared" ca="1" si="6"/>
        <v>320</v>
      </c>
      <c r="L66" s="4">
        <f t="shared" ca="1" si="7"/>
        <v>37</v>
      </c>
      <c r="M66" s="5">
        <f t="shared" ca="1" si="39"/>
        <v>412</v>
      </c>
      <c r="N66" s="6">
        <f t="shared" ca="1" si="8"/>
        <v>121</v>
      </c>
      <c r="O66" s="7">
        <f t="shared" ca="1" si="9"/>
        <v>228</v>
      </c>
      <c r="P66" s="4">
        <f t="shared" ca="1" si="10"/>
        <v>156</v>
      </c>
      <c r="Q66" s="5">
        <f t="shared" ca="1" si="11"/>
        <v>320</v>
      </c>
      <c r="R66" s="6">
        <f t="shared" ca="1" si="12"/>
        <v>29</v>
      </c>
      <c r="S66" s="7">
        <f t="shared" ca="1" si="13"/>
        <v>293</v>
      </c>
      <c r="T66" s="4">
        <f t="shared" ca="1" si="14"/>
        <v>37</v>
      </c>
      <c r="U66" s="5">
        <f t="shared" ca="1" si="15"/>
        <v>228</v>
      </c>
      <c r="V66" s="6">
        <f t="shared" ca="1" si="16"/>
        <v>121</v>
      </c>
      <c r="W66" s="7">
        <f t="shared" ca="1" si="17"/>
        <v>412</v>
      </c>
      <c r="X66" s="4">
        <f t="shared" ca="1" si="18"/>
        <v>156</v>
      </c>
      <c r="Y66" s="5">
        <f t="shared" ca="1" si="19"/>
        <v>29</v>
      </c>
      <c r="Z66" s="6">
        <f t="shared" ca="1" si="20"/>
        <v>293</v>
      </c>
      <c r="AA66" s="7">
        <f t="shared" ca="1" si="20"/>
        <v>320</v>
      </c>
      <c r="AB66" s="4">
        <f t="shared" ca="1" si="21"/>
        <v>37</v>
      </c>
      <c r="AC66" s="5">
        <f t="shared" ca="1" si="22"/>
        <v>121</v>
      </c>
      <c r="AD66" s="6">
        <f t="shared" ca="1" si="23"/>
        <v>412</v>
      </c>
      <c r="AE66" s="23">
        <f t="shared" ca="1" si="23"/>
        <v>228</v>
      </c>
      <c r="AF66" s="20">
        <f t="shared" ca="1" si="24"/>
        <v>156</v>
      </c>
      <c r="AG66" s="20">
        <f t="shared" ca="1" si="24"/>
        <v>320</v>
      </c>
      <c r="AH66" s="20">
        <f t="shared" ca="1" si="24"/>
        <v>29</v>
      </c>
      <c r="AI66" s="20">
        <f t="shared" ca="1" si="24"/>
        <v>293</v>
      </c>
      <c r="AJ66" s="1">
        <f t="shared" ca="1" si="25"/>
        <v>0.34743875278396436</v>
      </c>
      <c r="AK66" s="1">
        <f t="shared" ca="1" si="26"/>
        <v>0.91690544412607444</v>
      </c>
      <c r="AL66" s="1">
        <f t="shared" ca="1" si="27"/>
        <v>0.59649122807017541</v>
      </c>
      <c r="AM66" s="1">
        <f t="shared" ca="1" si="28"/>
        <v>0.56265664160401008</v>
      </c>
      <c r="AN66" s="1">
        <f ca="1"/>
        <v>0.34538152610441769</v>
      </c>
      <c r="AO66" s="1">
        <f ca="1"/>
        <v>0.38961038961038963</v>
      </c>
      <c r="AP66" s="1">
        <f ca="1"/>
        <v>0.36666666666666664</v>
      </c>
      <c r="AQ66" s="1">
        <f ca="1"/>
        <v>0.51875000000000004</v>
      </c>
      <c r="AR66" s="2">
        <f t="shared" ca="1" si="29"/>
        <v>0.17336847389558235</v>
      </c>
      <c r="AS66" s="2">
        <f t="shared" ca="1" si="30"/>
        <v>4.4228863505971938E-2</v>
      </c>
      <c r="AT66" s="2">
        <f t="shared" ca="1" si="31"/>
        <v>2.128514056224895E-2</v>
      </c>
      <c r="AU66" s="1">
        <f t="shared" ca="1" si="40"/>
        <v>-8.169747183184195E-2</v>
      </c>
      <c r="AV66" s="1">
        <f t="shared" ca="1" si="41"/>
        <v>9.7439309627869175E-3</v>
      </c>
      <c r="AW66" s="1">
        <f t="shared" ca="1" si="42"/>
        <v>7.4643310215950498E-3</v>
      </c>
      <c r="BA66" s="1">
        <v>0.42168674698795183</v>
      </c>
      <c r="BB66" s="1">
        <v>0.4642857142857143</v>
      </c>
      <c r="BC66" s="1">
        <v>0.43884892086330934</v>
      </c>
      <c r="BD66" s="1">
        <v>0.59712230215827333</v>
      </c>
      <c r="BE66" s="1">
        <v>0.34633027522935778</v>
      </c>
      <c r="BF66" s="1">
        <v>0.51104972375690605</v>
      </c>
      <c r="BG66" s="1">
        <v>0.42105263157894735</v>
      </c>
      <c r="BH66" s="1">
        <v>0.54636591478696739</v>
      </c>
      <c r="BI66" s="2">
        <f t="shared" si="33"/>
        <v>0.20003563955760961</v>
      </c>
      <c r="BJ66" s="2">
        <f t="shared" si="34"/>
        <v>0.16471944852754827</v>
      </c>
      <c r="BK66" s="2">
        <f t="shared" si="35"/>
        <v>7.4722356349589569E-2</v>
      </c>
      <c r="BL66" s="1">
        <f t="shared" si="43"/>
        <v>-8.2663654549217647E-3</v>
      </c>
      <c r="BM66" s="1">
        <f t="shared" si="36"/>
        <v>3.8621493359253689E-2</v>
      </c>
      <c r="BN66" s="1">
        <f t="shared" si="37"/>
        <v>1.850368467039154E-2</v>
      </c>
    </row>
    <row r="67" spans="1:66" x14ac:dyDescent="0.25">
      <c r="A67" s="2">
        <f t="shared" si="38"/>
        <v>64</v>
      </c>
      <c r="B67" s="2">
        <f ca="1">OFFSET(Vectors!A66,0,8*(-1+$A$2))</f>
        <v>672</v>
      </c>
      <c r="C67" s="2">
        <f ca="1">OFFSET(Vectors!B66,0,8*(-1+$A$2))</f>
        <v>0.34844192634560905</v>
      </c>
      <c r="D67" s="15">
        <f ca="1">OFFSET(Vectors!F66,0,8*(-1+$A$2))+NORMINV(RAND(),OFFSET(Vectors!G66,0,8*(-1+$A$2)),OFFSET(Vectors!H66,0,8*(-1+$A$2)))</f>
        <v>0.53423246087254705</v>
      </c>
      <c r="E67" s="2">
        <f t="shared" ca="1" si="2"/>
        <v>359</v>
      </c>
      <c r="F67" s="2">
        <f ca="1">B67-E67</f>
        <v>313</v>
      </c>
      <c r="G67" s="12">
        <f ca="1">OFFSET(Vectors!C66,0,8*(-1+$A$2))+NORMINV(RAND(),OFFSET(Vectors!D66,0,8*(-1+$A$2)),OFFSET(Vectors!E66,0,8*(-1+$A$2)))</f>
        <v>0.57882566721111417</v>
      </c>
      <c r="H67" s="4">
        <f t="shared" ca="1" si="3"/>
        <v>125</v>
      </c>
      <c r="I67" s="5">
        <f t="shared" ca="1" si="4"/>
        <v>234</v>
      </c>
      <c r="J67" s="6">
        <f t="shared" ca="1" si="5"/>
        <v>181</v>
      </c>
      <c r="K67" s="7">
        <f t="shared" ca="1" si="6"/>
        <v>132</v>
      </c>
      <c r="L67" s="4">
        <f t="shared" ca="1" si="7"/>
        <v>208</v>
      </c>
      <c r="M67" s="5">
        <f t="shared" ca="1" si="39"/>
        <v>151</v>
      </c>
      <c r="N67" s="6">
        <f t="shared" ca="1" si="8"/>
        <v>109</v>
      </c>
      <c r="O67" s="7">
        <f t="shared" ca="1" si="9"/>
        <v>204</v>
      </c>
      <c r="P67" s="4">
        <f t="shared" ca="1" si="10"/>
        <v>125</v>
      </c>
      <c r="Q67" s="5">
        <f t="shared" ca="1" si="11"/>
        <v>132</v>
      </c>
      <c r="R67" s="6">
        <f t="shared" ca="1" si="12"/>
        <v>181</v>
      </c>
      <c r="S67" s="7">
        <f t="shared" ca="1" si="13"/>
        <v>234</v>
      </c>
      <c r="T67" s="4">
        <f t="shared" ca="1" si="14"/>
        <v>208</v>
      </c>
      <c r="U67" s="5">
        <f t="shared" ca="1" si="15"/>
        <v>204</v>
      </c>
      <c r="V67" s="6">
        <f t="shared" ca="1" si="16"/>
        <v>109</v>
      </c>
      <c r="W67" s="7">
        <f t="shared" ca="1" si="17"/>
        <v>151</v>
      </c>
      <c r="X67" s="4">
        <f t="shared" ca="1" si="18"/>
        <v>125</v>
      </c>
      <c r="Y67" s="5">
        <f t="shared" ca="1" si="19"/>
        <v>181</v>
      </c>
      <c r="Z67" s="6">
        <f t="shared" ca="1" si="20"/>
        <v>234</v>
      </c>
      <c r="AA67" s="7">
        <f t="shared" ca="1" si="20"/>
        <v>132</v>
      </c>
      <c r="AB67" s="4">
        <f t="shared" ca="1" si="21"/>
        <v>208</v>
      </c>
      <c r="AC67" s="5">
        <f t="shared" ca="1" si="22"/>
        <v>109</v>
      </c>
      <c r="AD67" s="6">
        <f t="shared" ca="1" si="23"/>
        <v>151</v>
      </c>
      <c r="AE67" s="23">
        <f t="shared" ca="1" si="23"/>
        <v>204</v>
      </c>
      <c r="AF67" s="20">
        <f t="shared" ca="1" si="24"/>
        <v>125</v>
      </c>
      <c r="AG67" s="20">
        <f t="shared" ca="1" si="24"/>
        <v>132</v>
      </c>
      <c r="AH67" s="20">
        <f t="shared" ca="1" si="24"/>
        <v>181</v>
      </c>
      <c r="AI67" s="20">
        <f t="shared" ca="1" si="24"/>
        <v>234</v>
      </c>
      <c r="AJ67" s="1">
        <f t="shared" ca="1" si="25"/>
        <v>0.34818941504178275</v>
      </c>
      <c r="AK67" s="1">
        <f t="shared" ca="1" si="26"/>
        <v>0.42172523961661346</v>
      </c>
      <c r="AL67" s="1">
        <f t="shared" ca="1" si="27"/>
        <v>0.38244047619047616</v>
      </c>
      <c r="AM67" s="1">
        <f t="shared" ca="1" si="28"/>
        <v>0.53422619047619047</v>
      </c>
      <c r="AN67" s="1">
        <f ca="1"/>
        <v>0.34743875278396436</v>
      </c>
      <c r="AO67" s="1">
        <f ca="1"/>
        <v>0.91690544412607444</v>
      </c>
      <c r="AP67" s="1">
        <f ca="1"/>
        <v>0.59649122807017541</v>
      </c>
      <c r="AQ67" s="1">
        <f ca="1"/>
        <v>0.56265664160401008</v>
      </c>
      <c r="AR67" s="2">
        <f t="shared" ca="1" si="29"/>
        <v>0.21521788882004572</v>
      </c>
      <c r="AS67" s="2">
        <f t="shared" ca="1" si="30"/>
        <v>0.56946669134211003</v>
      </c>
      <c r="AT67" s="2">
        <f t="shared" ca="1" si="31"/>
        <v>0.24905247528621105</v>
      </c>
      <c r="AU67" s="1">
        <f t="shared" ca="1" si="40"/>
        <v>4.1849414924463368E-2</v>
      </c>
      <c r="AV67" s="1">
        <f t="shared" ca="1" si="41"/>
        <v>0.52523782783613804</v>
      </c>
      <c r="AW67" s="1">
        <f t="shared" ca="1" si="42"/>
        <v>0.2277673347239621</v>
      </c>
      <c r="BA67" s="1">
        <v>0.44594594594594594</v>
      </c>
      <c r="BB67" s="1">
        <v>0.80281690140845074</v>
      </c>
      <c r="BC67" s="1">
        <v>0.62068965517241381</v>
      </c>
      <c r="BD67" s="1">
        <v>0.51034482758620692</v>
      </c>
      <c r="BE67" s="1">
        <v>0.34844192634560905</v>
      </c>
      <c r="BF67" s="1">
        <v>0.52664576802507834</v>
      </c>
      <c r="BG67" s="1">
        <v>0.4330357142857143</v>
      </c>
      <c r="BH67" s="1">
        <v>0.52529761904761907</v>
      </c>
      <c r="BI67" s="2">
        <f t="shared" si="33"/>
        <v>0.17685569270201001</v>
      </c>
      <c r="BJ67" s="2">
        <f t="shared" si="34"/>
        <v>0.17820384167946929</v>
      </c>
      <c r="BK67" s="2">
        <f t="shared" si="35"/>
        <v>8.4593787940105247E-2</v>
      </c>
      <c r="BL67" s="1">
        <f t="shared" si="43"/>
        <v>-2.3179946855599598E-2</v>
      </c>
      <c r="BM67" s="1">
        <f t="shared" si="36"/>
        <v>1.3484393151921015E-2</v>
      </c>
      <c r="BN67" s="1">
        <f t="shared" si="37"/>
        <v>9.871431590515678E-3</v>
      </c>
    </row>
    <row r="68" spans="1:66" x14ac:dyDescent="0.25">
      <c r="A68" s="2">
        <f t="shared" si="38"/>
        <v>65</v>
      </c>
      <c r="B68" s="2">
        <f ca="1">OFFSET(Vectors!A67,0,8*(-1+$A$2))</f>
        <v>80</v>
      </c>
      <c r="C68" s="2">
        <f ca="1">OFFSET(Vectors!B67,0,8*(-1+$A$2))</f>
        <v>0.35</v>
      </c>
      <c r="D68" s="15">
        <f ca="1">OFFSET(Vectors!F67,0,8*(-1+$A$2))+NORMINV(RAND(),OFFSET(Vectors!G67,0,8*(-1+$A$2)),OFFSET(Vectors!H67,0,8*(-1+$A$2)))</f>
        <v>0.5847512928616706</v>
      </c>
      <c r="E68" s="2">
        <f t="shared" ca="1" si="2"/>
        <v>47</v>
      </c>
      <c r="F68" s="2">
        <f ca="1">B68-E68</f>
        <v>33</v>
      </c>
      <c r="G68" s="12">
        <f ca="1">OFFSET(Vectors!C67,0,8*(-1+$A$2))+NORMINV(RAND(),OFFSET(Vectors!D67,0,8*(-1+$A$2)),OFFSET(Vectors!E67,0,8*(-1+$A$2)))</f>
        <v>0.37575606213781687</v>
      </c>
      <c r="H68" s="4">
        <f t="shared" ca="1" si="3"/>
        <v>16</v>
      </c>
      <c r="I68" s="5">
        <f t="shared" ca="1" si="4"/>
        <v>31</v>
      </c>
      <c r="J68" s="6">
        <f t="shared" ca="1" si="5"/>
        <v>12</v>
      </c>
      <c r="K68" s="7">
        <f t="shared" ca="1" si="6"/>
        <v>21</v>
      </c>
      <c r="L68" s="4">
        <f t="shared" ca="1" si="7"/>
        <v>18</v>
      </c>
      <c r="M68" s="5">
        <f t="shared" ca="1" si="39"/>
        <v>29</v>
      </c>
      <c r="N68" s="6">
        <f t="shared" ca="1" si="8"/>
        <v>12</v>
      </c>
      <c r="O68" s="7">
        <f t="shared" ca="1" si="9"/>
        <v>21</v>
      </c>
      <c r="P68" s="4">
        <f t="shared" ca="1" si="10"/>
        <v>16</v>
      </c>
      <c r="Q68" s="5">
        <f t="shared" ca="1" si="11"/>
        <v>21</v>
      </c>
      <c r="R68" s="6">
        <f t="shared" ca="1" si="12"/>
        <v>12</v>
      </c>
      <c r="S68" s="7">
        <f t="shared" ca="1" si="13"/>
        <v>31</v>
      </c>
      <c r="T68" s="4">
        <f t="shared" ca="1" si="14"/>
        <v>18</v>
      </c>
      <c r="U68" s="5">
        <f t="shared" ca="1" si="15"/>
        <v>21</v>
      </c>
      <c r="V68" s="6">
        <f t="shared" ca="1" si="16"/>
        <v>12</v>
      </c>
      <c r="W68" s="7">
        <f t="shared" ca="1" si="17"/>
        <v>29</v>
      </c>
      <c r="X68" s="4">
        <f t="shared" ca="1" si="18"/>
        <v>16</v>
      </c>
      <c r="Y68" s="5">
        <f t="shared" ca="1" si="19"/>
        <v>12</v>
      </c>
      <c r="Z68" s="6">
        <f t="shared" ca="1" si="20"/>
        <v>31</v>
      </c>
      <c r="AA68" s="7">
        <f t="shared" ca="1" si="20"/>
        <v>21</v>
      </c>
      <c r="AB68" s="4">
        <f t="shared" ca="1" si="21"/>
        <v>18</v>
      </c>
      <c r="AC68" s="5">
        <f t="shared" ca="1" si="22"/>
        <v>12</v>
      </c>
      <c r="AD68" s="6">
        <f t="shared" ca="1" si="23"/>
        <v>29</v>
      </c>
      <c r="AE68" s="23">
        <f t="shared" ca="1" si="23"/>
        <v>21</v>
      </c>
      <c r="AF68" s="20">
        <f t="shared" ca="1" si="24"/>
        <v>16</v>
      </c>
      <c r="AG68" s="20">
        <f t="shared" ca="1" si="24"/>
        <v>21</v>
      </c>
      <c r="AH68" s="20">
        <f t="shared" ca="1" si="24"/>
        <v>12</v>
      </c>
      <c r="AI68" s="20">
        <f t="shared" ca="1" si="24"/>
        <v>31</v>
      </c>
      <c r="AJ68" s="1">
        <f t="shared" ca="1" si="25"/>
        <v>0.34042553191489361</v>
      </c>
      <c r="AK68" s="1">
        <f t="shared" ca="1" si="26"/>
        <v>0.63636363636363635</v>
      </c>
      <c r="AL68" s="1">
        <f t="shared" ca="1" si="27"/>
        <v>0.46250000000000002</v>
      </c>
      <c r="AM68" s="1">
        <f t="shared" ca="1" si="28"/>
        <v>0.58750000000000002</v>
      </c>
      <c r="AN68" s="1">
        <f ca="1"/>
        <v>0.34818941504178275</v>
      </c>
      <c r="AO68" s="1">
        <f ca="1"/>
        <v>0.42172523961661346</v>
      </c>
      <c r="AP68" s="1">
        <f ca="1"/>
        <v>0.38244047619047616</v>
      </c>
      <c r="AQ68" s="1">
        <f ca="1"/>
        <v>0.53422619047619047</v>
      </c>
      <c r="AR68" s="2">
        <f t="shared" ca="1" si="29"/>
        <v>0.18603677543440772</v>
      </c>
      <c r="AS68" s="2">
        <f t="shared" ca="1" si="30"/>
        <v>7.353582457483071E-2</v>
      </c>
      <c r="AT68" s="2">
        <f t="shared" ca="1" si="31"/>
        <v>3.4251061148693418E-2</v>
      </c>
      <c r="AU68" s="1">
        <f t="shared" ca="1" si="40"/>
        <v>-2.9181113385638002E-2</v>
      </c>
      <c r="AV68" s="1">
        <f t="shared" ca="1" si="41"/>
        <v>-0.49593086676727932</v>
      </c>
      <c r="AW68" s="1">
        <f t="shared" ca="1" si="42"/>
        <v>-0.21480141413751763</v>
      </c>
      <c r="BA68" s="1">
        <v>0.3949579831932773</v>
      </c>
      <c r="BB68" s="1">
        <v>0.59782608695652173</v>
      </c>
      <c r="BC68" s="1">
        <v>0.48341232227488151</v>
      </c>
      <c r="BD68" s="1">
        <v>0.56398104265402849</v>
      </c>
      <c r="BE68" s="1">
        <v>0.35</v>
      </c>
      <c r="BF68" s="1">
        <v>0.57499999999999996</v>
      </c>
      <c r="BG68" s="1">
        <v>0.46250000000000002</v>
      </c>
      <c r="BH68" s="1">
        <v>0.5</v>
      </c>
      <c r="BI68" s="2">
        <f t="shared" si="33"/>
        <v>0.15000000000000002</v>
      </c>
      <c r="BJ68" s="2">
        <f t="shared" si="34"/>
        <v>0.22499999999999998</v>
      </c>
      <c r="BK68" s="2">
        <f t="shared" si="35"/>
        <v>0.11250000000000004</v>
      </c>
      <c r="BL68" s="1">
        <f t="shared" si="43"/>
        <v>-2.6855692702009992E-2</v>
      </c>
      <c r="BM68" s="1">
        <f t="shared" si="36"/>
        <v>4.679615832053069E-2</v>
      </c>
      <c r="BN68" s="1">
        <f t="shared" si="37"/>
        <v>2.7906212059894797E-2</v>
      </c>
    </row>
    <row r="69" spans="1:66" x14ac:dyDescent="0.25">
      <c r="A69" s="2">
        <f t="shared" si="38"/>
        <v>66</v>
      </c>
      <c r="B69" s="2">
        <f ca="1">OFFSET(Vectors!A68,0,8*(-1+$A$2))</f>
        <v>573</v>
      </c>
      <c r="C69" s="2">
        <f ca="1">OFFSET(Vectors!B68,0,8*(-1+$A$2))</f>
        <v>0.35126582278481011</v>
      </c>
      <c r="D69" s="15">
        <f ca="1">OFFSET(Vectors!F68,0,8*(-1+$A$2))+NORMINV(RAND(),OFFSET(Vectors!G68,0,8*(-1+$A$2)),OFFSET(Vectors!H68,0,8*(-1+$A$2)))</f>
        <v>0.51768985408064994</v>
      </c>
      <c r="E69" s="2">
        <f t="shared" ref="E69:E132" ca="1" si="44">IF(ROUND(D69*B69,0)&lt;0,0,IF(ROUND(D69*B69,0)&gt;B69,B69,ROUND(D69*B69,0)))</f>
        <v>297</v>
      </c>
      <c r="F69" s="2">
        <f ca="1">B69-E69</f>
        <v>276</v>
      </c>
      <c r="G69" s="12">
        <f ca="1">OFFSET(Vectors!C68,0,8*(-1+$A$2))+NORMINV(RAND(),OFFSET(Vectors!D68,0,8*(-1+$A$2)),OFFSET(Vectors!E68,0,8*(-1+$A$2)))</f>
        <v>0.5983311842900535</v>
      </c>
      <c r="H69" s="4">
        <f t="shared" ref="H69:H132" ca="1" si="45">IF(ROUND(C69*E69,0)&lt;0,0,IF(ROUND(C69*E69,0)&gt;E69,E69,ROUND(C69*E69,0)))</f>
        <v>104</v>
      </c>
      <c r="I69" s="5">
        <f t="shared" ref="I69:I132" ca="1" si="46">E69-H69</f>
        <v>193</v>
      </c>
      <c r="J69" s="6">
        <f t="shared" ref="J69:J132" ca="1" si="47">IF(ROUND(G69*F69,0)&lt;0,0,IF(ROUND(G69*F69,0)&gt;F69,F69,ROUND(G69*F69,0)))</f>
        <v>165</v>
      </c>
      <c r="K69" s="7">
        <f t="shared" ref="K69:K132" ca="1" si="48">F69-J69</f>
        <v>111</v>
      </c>
      <c r="L69" s="4">
        <f t="shared" ref="L69:L132" ca="1" si="49">IF(ROUND(G69*E69,0)&lt;0,0,IF(ROUND(G69*E69,0)&gt;E69,E69,ROUND(G69*E69,0)))</f>
        <v>178</v>
      </c>
      <c r="M69" s="5">
        <f t="shared" ca="1" si="39"/>
        <v>119</v>
      </c>
      <c r="N69" s="6">
        <f t="shared" ref="N69:N132" ca="1" si="50">IF(ROUND(C69*F69,0)&lt;0,0,IF(ROUND(C69*F69,0)&gt;F69,F69,ROUND(C69*F69,0)))</f>
        <v>97</v>
      </c>
      <c r="O69" s="7">
        <f t="shared" ref="O69:O132" ca="1" si="51">F69-N69</f>
        <v>179</v>
      </c>
      <c r="P69" s="4">
        <f t="shared" ref="P69:P132" ca="1" si="52">IF(ROUND(C69*E69,0)&lt;0,0,IF(ROUND(C69*E69,0)&gt;E69,E69,ROUND(C69*E69,0)))</f>
        <v>104</v>
      </c>
      <c r="Q69" s="5">
        <f t="shared" ref="Q69:Q132" ca="1" si="53">F69-R69</f>
        <v>111</v>
      </c>
      <c r="R69" s="6">
        <f t="shared" ref="R69:R132" ca="1" si="54">IF(ROUND(G69*F69,0)&lt;0,0,IF(ROUND(G69*F69,0)&gt;F69,F69,ROUND(G69*F69,0)))</f>
        <v>165</v>
      </c>
      <c r="S69" s="7">
        <f t="shared" ref="S69:S132" ca="1" si="55">E69-P69</f>
        <v>193</v>
      </c>
      <c r="T69" s="4">
        <f t="shared" ref="T69:T132" ca="1" si="56">IF(ROUND(G69*E69,0)&lt;0,0,IF(ROUND(G69*E69,0)&gt;E69,E69,ROUND(G69*E69,0)))</f>
        <v>178</v>
      </c>
      <c r="U69" s="5">
        <f t="shared" ref="U69:U132" ca="1" si="57">F69-V69</f>
        <v>179</v>
      </c>
      <c r="V69" s="6">
        <f t="shared" ref="V69:V132" ca="1" si="58">IF(ROUND(C69*F69,0)&lt;0,0,IF(ROUND(C69*F69,0)&gt;F69,F69,ROUND(C69*F69,0)))</f>
        <v>97</v>
      </c>
      <c r="W69" s="7">
        <f t="shared" ref="W69:W132" ca="1" si="59">E69-T69</f>
        <v>119</v>
      </c>
      <c r="X69" s="4">
        <f t="shared" ref="X69:X132" ca="1" si="60">IF(ROUND(C69*E69,0)&lt;0,0,IF(ROUND(C69*E69,0)&gt;E69,E69,ROUND(C69*E69,0)))</f>
        <v>104</v>
      </c>
      <c r="Y69" s="5">
        <f t="shared" ref="Y69:Y132" ca="1" si="61">IF(ROUND(G69*F69,0)&lt;0,0,IF(ROUND(G69*F69,0)&gt;F69,F69,ROUND(G69*F69,0)))</f>
        <v>165</v>
      </c>
      <c r="Z69" s="6">
        <f t="shared" ref="Z69:AA132" ca="1" si="62">E69-X69</f>
        <v>193</v>
      </c>
      <c r="AA69" s="7">
        <f t="shared" ca="1" si="62"/>
        <v>111</v>
      </c>
      <c r="AB69" s="4">
        <f t="shared" ref="AB69:AB132" ca="1" si="63">IF(ROUND(G69*E69,0)&lt;0,0,IF(ROUND(G69*E69,0)&gt;E69,E69,ROUND(G69*E69,0)))</f>
        <v>178</v>
      </c>
      <c r="AC69" s="5">
        <f t="shared" ref="AC69:AC132" ca="1" si="64">IF(ROUND(C69*F69,0)&lt;0,0,IF(ROUND(C69*F69,0)&gt;F69,F69,ROUND(C69*F69,0)))</f>
        <v>97</v>
      </c>
      <c r="AD69" s="6">
        <f t="shared" ref="AD69:AE132" ca="1" si="65">E69-AB69</f>
        <v>119</v>
      </c>
      <c r="AE69" s="23">
        <f t="shared" ca="1" si="65"/>
        <v>179</v>
      </c>
      <c r="AF69" s="20">
        <f t="shared" ref="AF69:AI132" ca="1" si="66">OFFSET(H69,0,4*(-1+AF$2))</f>
        <v>104</v>
      </c>
      <c r="AG69" s="20">
        <f t="shared" ca="1" si="66"/>
        <v>111</v>
      </c>
      <c r="AH69" s="20">
        <f t="shared" ca="1" si="66"/>
        <v>165</v>
      </c>
      <c r="AI69" s="20">
        <f t="shared" ca="1" si="66"/>
        <v>193</v>
      </c>
      <c r="AJ69" s="1">
        <f t="shared" ref="AJ69:AJ132" ca="1" si="67">AF69/(AF69+AI69)</f>
        <v>0.35016835016835018</v>
      </c>
      <c r="AK69" s="1">
        <f t="shared" ref="AK69:AK132" ca="1" si="68">1-(AH69/(AH69+AG69))</f>
        <v>0.40217391304347827</v>
      </c>
      <c r="AL69" s="1">
        <f t="shared" ref="AL69:AL132" ca="1" si="69">(AF69+AG69)/(AF69+AG69+AH69+AI69)</f>
        <v>0.37521815008726006</v>
      </c>
      <c r="AM69" s="1">
        <f t="shared" ref="AM69:AM132" ca="1" si="70">(AF69+AI69)/(AF69+AG69+AH69+AI69)</f>
        <v>0.51832460732984298</v>
      </c>
      <c r="AN69" s="1">
        <f ca="1"/>
        <v>0.35016835016835018</v>
      </c>
      <c r="AO69" s="1">
        <f ca="1"/>
        <v>0.40217391304347827</v>
      </c>
      <c r="AP69" s="1">
        <f ca="1"/>
        <v>0.37521815008726006</v>
      </c>
      <c r="AQ69" s="1">
        <f ca="1"/>
        <v>0.51832460732984298</v>
      </c>
      <c r="AR69" s="2">
        <f t="shared" ref="AR69:AR132" ca="1" si="71">AQ69-AN69</f>
        <v>0.16815625716149279</v>
      </c>
      <c r="AS69" s="2">
        <f t="shared" ref="AS69:AS132" ca="1" si="72">AO69-AN69</f>
        <v>5.2005562875128086E-2</v>
      </c>
      <c r="AT69" s="2">
        <f t="shared" ref="AT69:AT132" ca="1" si="73">AP69-AN69</f>
        <v>2.5049799918909876E-2</v>
      </c>
      <c r="AU69" s="1">
        <f t="shared" ca="1" si="40"/>
        <v>-1.7880518272914925E-2</v>
      </c>
      <c r="AV69" s="1">
        <f t="shared" ca="1" si="41"/>
        <v>-2.1530261699702624E-2</v>
      </c>
      <c r="AW69" s="1">
        <f t="shared" ca="1" si="42"/>
        <v>-9.2012612297835417E-3</v>
      </c>
      <c r="BA69" s="1">
        <v>0.42276422764227645</v>
      </c>
      <c r="BB69" s="1">
        <v>0.54135338345864659</v>
      </c>
      <c r="BC69" s="1">
        <v>0.484375</v>
      </c>
      <c r="BD69" s="1">
        <v>0.48046875</v>
      </c>
      <c r="BE69" s="1">
        <v>0.35126582278481011</v>
      </c>
      <c r="BF69" s="1">
        <v>0.63813229571984431</v>
      </c>
      <c r="BG69" s="1">
        <v>0.47993019197207681</v>
      </c>
      <c r="BH69" s="1">
        <v>0.55148342059336819</v>
      </c>
      <c r="BI69" s="2">
        <f t="shared" ref="BI69:BI132" si="74">BH69-BE69</f>
        <v>0.20021759780855808</v>
      </c>
      <c r="BJ69" s="2">
        <f t="shared" ref="BJ69:BJ132" si="75">BF69-BE69</f>
        <v>0.2868664729350342</v>
      </c>
      <c r="BK69" s="2">
        <f t="shared" ref="BK69:BK132" si="76">BG69-BE69</f>
        <v>0.1286643691872667</v>
      </c>
      <c r="BL69" s="1">
        <f t="shared" si="43"/>
        <v>5.0217597808558057E-2</v>
      </c>
      <c r="BM69" s="1">
        <f t="shared" ref="BM69:BM132" si="77">BJ69-BJ68</f>
        <v>6.1866472935034222E-2</v>
      </c>
      <c r="BN69" s="1">
        <f t="shared" ref="BN69:BN132" si="78">BK69-BK68</f>
        <v>1.6164369187266658E-2</v>
      </c>
    </row>
    <row r="70" spans="1:66" x14ac:dyDescent="0.25">
      <c r="A70" s="2">
        <f t="shared" ref="A70:A133" si="79">1+A69</f>
        <v>67</v>
      </c>
      <c r="B70" s="2">
        <f ca="1">OFFSET(Vectors!A69,0,8*(-1+$A$2))</f>
        <v>95</v>
      </c>
      <c r="C70" s="2">
        <f ca="1">OFFSET(Vectors!B69,0,8*(-1+$A$2))</f>
        <v>0.36</v>
      </c>
      <c r="D70" s="15">
        <f ca="1">OFFSET(Vectors!F69,0,8*(-1+$A$2))+NORMINV(RAND(),OFFSET(Vectors!G69,0,8*(-1+$A$2)),OFFSET(Vectors!H69,0,8*(-1+$A$2)))</f>
        <v>0.51885653443578705</v>
      </c>
      <c r="E70" s="2">
        <f t="shared" ca="1" si="44"/>
        <v>49</v>
      </c>
      <c r="F70" s="2">
        <f ca="1">B70-E70</f>
        <v>46</v>
      </c>
      <c r="G70" s="12">
        <f ca="1">OFFSET(Vectors!C69,0,8*(-1+$A$2))+NORMINV(RAND(),OFFSET(Vectors!D69,0,8*(-1+$A$2)),OFFSET(Vectors!E69,0,8*(-1+$A$2)))</f>
        <v>0.57677389834511728</v>
      </c>
      <c r="H70" s="4">
        <f t="shared" ca="1" si="45"/>
        <v>18</v>
      </c>
      <c r="I70" s="5">
        <f t="shared" ca="1" si="46"/>
        <v>31</v>
      </c>
      <c r="J70" s="6">
        <f t="shared" ca="1" si="47"/>
        <v>27</v>
      </c>
      <c r="K70" s="7">
        <f t="shared" ca="1" si="48"/>
        <v>19</v>
      </c>
      <c r="L70" s="4">
        <f t="shared" ca="1" si="49"/>
        <v>28</v>
      </c>
      <c r="M70" s="5">
        <f t="shared" ref="M70:M133" ca="1" si="80">E70-L70</f>
        <v>21</v>
      </c>
      <c r="N70" s="6">
        <f t="shared" ca="1" si="50"/>
        <v>17</v>
      </c>
      <c r="O70" s="7">
        <f t="shared" ca="1" si="51"/>
        <v>29</v>
      </c>
      <c r="P70" s="4">
        <f t="shared" ca="1" si="52"/>
        <v>18</v>
      </c>
      <c r="Q70" s="5">
        <f t="shared" ca="1" si="53"/>
        <v>19</v>
      </c>
      <c r="R70" s="6">
        <f t="shared" ca="1" si="54"/>
        <v>27</v>
      </c>
      <c r="S70" s="7">
        <f t="shared" ca="1" si="55"/>
        <v>31</v>
      </c>
      <c r="T70" s="4">
        <f t="shared" ca="1" si="56"/>
        <v>28</v>
      </c>
      <c r="U70" s="5">
        <f t="shared" ca="1" si="57"/>
        <v>29</v>
      </c>
      <c r="V70" s="6">
        <f t="shared" ca="1" si="58"/>
        <v>17</v>
      </c>
      <c r="W70" s="7">
        <f t="shared" ca="1" si="59"/>
        <v>21</v>
      </c>
      <c r="X70" s="4">
        <f t="shared" ca="1" si="60"/>
        <v>18</v>
      </c>
      <c r="Y70" s="5">
        <f t="shared" ca="1" si="61"/>
        <v>27</v>
      </c>
      <c r="Z70" s="6">
        <f t="shared" ca="1" si="62"/>
        <v>31</v>
      </c>
      <c r="AA70" s="7">
        <f t="shared" ca="1" si="62"/>
        <v>19</v>
      </c>
      <c r="AB70" s="4">
        <f t="shared" ca="1" si="63"/>
        <v>28</v>
      </c>
      <c r="AC70" s="5">
        <f t="shared" ca="1" si="64"/>
        <v>17</v>
      </c>
      <c r="AD70" s="6">
        <f t="shared" ca="1" si="65"/>
        <v>21</v>
      </c>
      <c r="AE70" s="23">
        <f t="shared" ca="1" si="65"/>
        <v>29</v>
      </c>
      <c r="AF70" s="20">
        <f t="shared" ca="1" si="66"/>
        <v>18</v>
      </c>
      <c r="AG70" s="20">
        <f t="shared" ca="1" si="66"/>
        <v>19</v>
      </c>
      <c r="AH70" s="20">
        <f t="shared" ca="1" si="66"/>
        <v>27</v>
      </c>
      <c r="AI70" s="20">
        <f t="shared" ca="1" si="66"/>
        <v>31</v>
      </c>
      <c r="AJ70" s="1">
        <f t="shared" ca="1" si="67"/>
        <v>0.36734693877551022</v>
      </c>
      <c r="AK70" s="1">
        <f t="shared" ca="1" si="68"/>
        <v>0.41304347826086951</v>
      </c>
      <c r="AL70" s="1">
        <f t="shared" ca="1" si="69"/>
        <v>0.38947368421052631</v>
      </c>
      <c r="AM70" s="1">
        <f t="shared" ca="1" si="70"/>
        <v>0.51578947368421058</v>
      </c>
      <c r="AN70" s="1">
        <f ca="1"/>
        <v>0.36170212765957449</v>
      </c>
      <c r="AO70" s="1">
        <f ca="1"/>
        <v>0.5106382978723405</v>
      </c>
      <c r="AP70" s="1">
        <f ca="1"/>
        <v>0.43617021276595747</v>
      </c>
      <c r="AQ70" s="1">
        <f ca="1"/>
        <v>0.5</v>
      </c>
      <c r="AR70" s="2">
        <f t="shared" ca="1" si="71"/>
        <v>0.13829787234042551</v>
      </c>
      <c r="AS70" s="2">
        <f t="shared" ca="1" si="72"/>
        <v>0.14893617021276601</v>
      </c>
      <c r="AT70" s="2">
        <f t="shared" ca="1" si="73"/>
        <v>7.4468085106382975E-2</v>
      </c>
      <c r="AU70" s="1">
        <f t="shared" ref="AU70:AU133" ca="1" si="81">AR70-AR69</f>
        <v>-2.9858384821067285E-2</v>
      </c>
      <c r="AV70" s="1">
        <f t="shared" ref="AV70:AV133" ca="1" si="82">AS70-AS69</f>
        <v>9.693060733763792E-2</v>
      </c>
      <c r="AW70" s="1">
        <f t="shared" ref="AW70:AW133" ca="1" si="83">AT70-AT69</f>
        <v>4.9418285187473099E-2</v>
      </c>
      <c r="BA70" s="1">
        <v>0.60869565217391308</v>
      </c>
      <c r="BB70" s="1">
        <v>0.77</v>
      </c>
      <c r="BC70" s="1">
        <v>0.69270833333333337</v>
      </c>
      <c r="BD70" s="1">
        <v>0.47916666666666669</v>
      </c>
      <c r="BE70" s="1">
        <v>0.36</v>
      </c>
      <c r="BF70" s="1">
        <v>0.57777777777777772</v>
      </c>
      <c r="BG70" s="1">
        <v>0.4631578947368421</v>
      </c>
      <c r="BH70" s="1">
        <v>0.52631578947368418</v>
      </c>
      <c r="BI70" s="2">
        <f t="shared" si="74"/>
        <v>0.16631578947368419</v>
      </c>
      <c r="BJ70" s="2">
        <f t="shared" si="75"/>
        <v>0.21777777777777774</v>
      </c>
      <c r="BK70" s="2">
        <f t="shared" si="76"/>
        <v>0.10315789473684212</v>
      </c>
      <c r="BL70" s="1">
        <f t="shared" ref="BL70:BL133" si="84">BI70-BI69</f>
        <v>-3.3901808334873884E-2</v>
      </c>
      <c r="BM70" s="1">
        <f t="shared" si="77"/>
        <v>-6.9088695157256463E-2</v>
      </c>
      <c r="BN70" s="1">
        <f t="shared" si="78"/>
        <v>-2.5506474450424588E-2</v>
      </c>
    </row>
    <row r="71" spans="1:66" x14ac:dyDescent="0.25">
      <c r="A71" s="2">
        <f t="shared" si="79"/>
        <v>68</v>
      </c>
      <c r="B71" s="2">
        <f ca="1">OFFSET(Vectors!A70,0,8*(-1+$A$2))</f>
        <v>525</v>
      </c>
      <c r="C71" s="2">
        <f ca="1">OFFSET(Vectors!B70,0,8*(-1+$A$2))</f>
        <v>0.36200716845878134</v>
      </c>
      <c r="D71" s="15">
        <f ca="1">OFFSET(Vectors!F70,0,8*(-1+$A$2))+NORMINV(RAND(),OFFSET(Vectors!G70,0,8*(-1+$A$2)),OFFSET(Vectors!H70,0,8*(-1+$A$2)))</f>
        <v>0.52436484276125161</v>
      </c>
      <c r="E71" s="2">
        <f t="shared" ca="1" si="44"/>
        <v>275</v>
      </c>
      <c r="F71" s="2">
        <f ca="1">B71-E71</f>
        <v>250</v>
      </c>
      <c r="G71" s="12">
        <f ca="1">OFFSET(Vectors!C70,0,8*(-1+$A$2))+NORMINV(RAND(),OFFSET(Vectors!D70,0,8*(-1+$A$2)),OFFSET(Vectors!E70,0,8*(-1+$A$2)))</f>
        <v>0.41911930996529939</v>
      </c>
      <c r="H71" s="4">
        <f t="shared" ca="1" si="45"/>
        <v>100</v>
      </c>
      <c r="I71" s="5">
        <f t="shared" ca="1" si="46"/>
        <v>175</v>
      </c>
      <c r="J71" s="6">
        <f t="shared" ca="1" si="47"/>
        <v>105</v>
      </c>
      <c r="K71" s="7">
        <f t="shared" ca="1" si="48"/>
        <v>145</v>
      </c>
      <c r="L71" s="4">
        <f t="shared" ca="1" si="49"/>
        <v>115</v>
      </c>
      <c r="M71" s="5">
        <f t="shared" ca="1" si="80"/>
        <v>160</v>
      </c>
      <c r="N71" s="6">
        <f t="shared" ca="1" si="50"/>
        <v>91</v>
      </c>
      <c r="O71" s="7">
        <f t="shared" ca="1" si="51"/>
        <v>159</v>
      </c>
      <c r="P71" s="4">
        <f t="shared" ca="1" si="52"/>
        <v>100</v>
      </c>
      <c r="Q71" s="5">
        <f t="shared" ca="1" si="53"/>
        <v>145</v>
      </c>
      <c r="R71" s="6">
        <f t="shared" ca="1" si="54"/>
        <v>105</v>
      </c>
      <c r="S71" s="7">
        <f t="shared" ca="1" si="55"/>
        <v>175</v>
      </c>
      <c r="T71" s="4">
        <f t="shared" ca="1" si="56"/>
        <v>115</v>
      </c>
      <c r="U71" s="5">
        <f t="shared" ca="1" si="57"/>
        <v>159</v>
      </c>
      <c r="V71" s="6">
        <f t="shared" ca="1" si="58"/>
        <v>91</v>
      </c>
      <c r="W71" s="7">
        <f t="shared" ca="1" si="59"/>
        <v>160</v>
      </c>
      <c r="X71" s="4">
        <f t="shared" ca="1" si="60"/>
        <v>100</v>
      </c>
      <c r="Y71" s="5">
        <f t="shared" ca="1" si="61"/>
        <v>105</v>
      </c>
      <c r="Z71" s="6">
        <f t="shared" ca="1" si="62"/>
        <v>175</v>
      </c>
      <c r="AA71" s="7">
        <f t="shared" ca="1" si="62"/>
        <v>145</v>
      </c>
      <c r="AB71" s="4">
        <f t="shared" ca="1" si="63"/>
        <v>115</v>
      </c>
      <c r="AC71" s="5">
        <f t="shared" ca="1" si="64"/>
        <v>91</v>
      </c>
      <c r="AD71" s="6">
        <f t="shared" ca="1" si="65"/>
        <v>160</v>
      </c>
      <c r="AE71" s="23">
        <f t="shared" ca="1" si="65"/>
        <v>159</v>
      </c>
      <c r="AF71" s="20">
        <f t="shared" ca="1" si="66"/>
        <v>100</v>
      </c>
      <c r="AG71" s="20">
        <f t="shared" ca="1" si="66"/>
        <v>145</v>
      </c>
      <c r="AH71" s="20">
        <f t="shared" ca="1" si="66"/>
        <v>105</v>
      </c>
      <c r="AI71" s="20">
        <f t="shared" ca="1" si="66"/>
        <v>175</v>
      </c>
      <c r="AJ71" s="1">
        <f t="shared" ca="1" si="67"/>
        <v>0.36363636363636365</v>
      </c>
      <c r="AK71" s="1">
        <f t="shared" ca="1" si="68"/>
        <v>0.58000000000000007</v>
      </c>
      <c r="AL71" s="1">
        <f t="shared" ca="1" si="69"/>
        <v>0.46666666666666667</v>
      </c>
      <c r="AM71" s="1">
        <f t="shared" ca="1" si="70"/>
        <v>0.52380952380952384</v>
      </c>
      <c r="AN71" s="1">
        <f ca="1"/>
        <v>0.36245954692556637</v>
      </c>
      <c r="AO71" s="1">
        <f ca="1"/>
        <v>0.44351464435146448</v>
      </c>
      <c r="AP71" s="1">
        <f ca="1"/>
        <v>0.3978102189781022</v>
      </c>
      <c r="AQ71" s="1">
        <f ca="1"/>
        <v>0.56386861313868608</v>
      </c>
      <c r="AR71" s="2">
        <f t="shared" ca="1" si="71"/>
        <v>0.20140906621311971</v>
      </c>
      <c r="AS71" s="2">
        <f t="shared" ca="1" si="72"/>
        <v>8.1055097425898115E-2</v>
      </c>
      <c r="AT71" s="2">
        <f t="shared" ca="1" si="73"/>
        <v>3.5350672052535836E-2</v>
      </c>
      <c r="AU71" s="1">
        <f t="shared" ca="1" si="81"/>
        <v>6.3111193872694205E-2</v>
      </c>
      <c r="AV71" s="1">
        <f t="shared" ca="1" si="82"/>
        <v>-6.7881072786867891E-2</v>
      </c>
      <c r="AW71" s="1">
        <f t="shared" ca="1" si="83"/>
        <v>-3.9117413053847139E-2</v>
      </c>
      <c r="BA71" s="1">
        <v>0.37610619469026546</v>
      </c>
      <c r="BB71" s="1">
        <v>0.65760869565217384</v>
      </c>
      <c r="BC71" s="1">
        <v>0.5024390243902439</v>
      </c>
      <c r="BD71" s="1">
        <v>0.551219512195122</v>
      </c>
      <c r="BE71" s="1">
        <v>0.36200716845878134</v>
      </c>
      <c r="BF71" s="1">
        <v>0.45528455284552849</v>
      </c>
      <c r="BG71" s="1">
        <v>0.40571428571428569</v>
      </c>
      <c r="BH71" s="1">
        <v>0.53142857142857147</v>
      </c>
      <c r="BI71" s="2">
        <f t="shared" si="74"/>
        <v>0.16942140296979014</v>
      </c>
      <c r="BJ71" s="2">
        <f t="shared" si="75"/>
        <v>9.3277384386747153E-2</v>
      </c>
      <c r="BK71" s="2">
        <f t="shared" si="76"/>
        <v>4.3707117255504357E-2</v>
      </c>
      <c r="BL71" s="1">
        <f t="shared" si="84"/>
        <v>3.1056134961059412E-3</v>
      </c>
      <c r="BM71" s="1">
        <f t="shared" si="77"/>
        <v>-0.12450039339103058</v>
      </c>
      <c r="BN71" s="1">
        <f t="shared" si="78"/>
        <v>-5.9450777481337758E-2</v>
      </c>
    </row>
    <row r="72" spans="1:66" x14ac:dyDescent="0.25">
      <c r="A72" s="2">
        <f t="shared" si="79"/>
        <v>69</v>
      </c>
      <c r="B72" s="2">
        <f ca="1">OFFSET(Vectors!A71,0,8*(-1+$A$2))</f>
        <v>548</v>
      </c>
      <c r="C72" s="2">
        <f ca="1">OFFSET(Vectors!B71,0,8*(-1+$A$2))</f>
        <v>0.36212624584717606</v>
      </c>
      <c r="D72" s="15">
        <f ca="1">OFFSET(Vectors!F71,0,8*(-1+$A$2))+NORMINV(RAND(),OFFSET(Vectors!G71,0,8*(-1+$A$2)),OFFSET(Vectors!H71,0,8*(-1+$A$2)))</f>
        <v>0.56477094161155827</v>
      </c>
      <c r="E72" s="2">
        <f t="shared" ca="1" si="44"/>
        <v>309</v>
      </c>
      <c r="F72" s="2">
        <f ca="1">B72-E72</f>
        <v>239</v>
      </c>
      <c r="G72" s="12">
        <f ca="1">OFFSET(Vectors!C71,0,8*(-1+$A$2))+NORMINV(RAND(),OFFSET(Vectors!D71,0,8*(-1+$A$2)),OFFSET(Vectors!E71,0,8*(-1+$A$2)))</f>
        <v>0.55508906393207402</v>
      </c>
      <c r="H72" s="4">
        <f t="shared" ca="1" si="45"/>
        <v>112</v>
      </c>
      <c r="I72" s="5">
        <f t="shared" ca="1" si="46"/>
        <v>197</v>
      </c>
      <c r="J72" s="6">
        <f t="shared" ca="1" si="47"/>
        <v>133</v>
      </c>
      <c r="K72" s="7">
        <f t="shared" ca="1" si="48"/>
        <v>106</v>
      </c>
      <c r="L72" s="4">
        <f t="shared" ca="1" si="49"/>
        <v>172</v>
      </c>
      <c r="M72" s="5">
        <f t="shared" ca="1" si="80"/>
        <v>137</v>
      </c>
      <c r="N72" s="6">
        <f t="shared" ca="1" si="50"/>
        <v>87</v>
      </c>
      <c r="O72" s="7">
        <f t="shared" ca="1" si="51"/>
        <v>152</v>
      </c>
      <c r="P72" s="4">
        <f t="shared" ca="1" si="52"/>
        <v>112</v>
      </c>
      <c r="Q72" s="5">
        <f t="shared" ca="1" si="53"/>
        <v>106</v>
      </c>
      <c r="R72" s="6">
        <f t="shared" ca="1" si="54"/>
        <v>133</v>
      </c>
      <c r="S72" s="7">
        <f t="shared" ca="1" si="55"/>
        <v>197</v>
      </c>
      <c r="T72" s="4">
        <f t="shared" ca="1" si="56"/>
        <v>172</v>
      </c>
      <c r="U72" s="5">
        <f t="shared" ca="1" si="57"/>
        <v>152</v>
      </c>
      <c r="V72" s="6">
        <f t="shared" ca="1" si="58"/>
        <v>87</v>
      </c>
      <c r="W72" s="7">
        <f t="shared" ca="1" si="59"/>
        <v>137</v>
      </c>
      <c r="X72" s="4">
        <f t="shared" ca="1" si="60"/>
        <v>112</v>
      </c>
      <c r="Y72" s="5">
        <f t="shared" ca="1" si="61"/>
        <v>133</v>
      </c>
      <c r="Z72" s="6">
        <f t="shared" ca="1" si="62"/>
        <v>197</v>
      </c>
      <c r="AA72" s="7">
        <f t="shared" ca="1" si="62"/>
        <v>106</v>
      </c>
      <c r="AB72" s="4">
        <f t="shared" ca="1" si="63"/>
        <v>172</v>
      </c>
      <c r="AC72" s="5">
        <f t="shared" ca="1" si="64"/>
        <v>87</v>
      </c>
      <c r="AD72" s="6">
        <f t="shared" ca="1" si="65"/>
        <v>137</v>
      </c>
      <c r="AE72" s="23">
        <f t="shared" ca="1" si="65"/>
        <v>152</v>
      </c>
      <c r="AF72" s="20">
        <f t="shared" ca="1" si="66"/>
        <v>112</v>
      </c>
      <c r="AG72" s="20">
        <f t="shared" ca="1" si="66"/>
        <v>106</v>
      </c>
      <c r="AH72" s="20">
        <f t="shared" ca="1" si="66"/>
        <v>133</v>
      </c>
      <c r="AI72" s="20">
        <f t="shared" ca="1" si="66"/>
        <v>197</v>
      </c>
      <c r="AJ72" s="1">
        <f t="shared" ca="1" si="67"/>
        <v>0.36245954692556637</v>
      </c>
      <c r="AK72" s="1">
        <f t="shared" ca="1" si="68"/>
        <v>0.44351464435146448</v>
      </c>
      <c r="AL72" s="1">
        <f t="shared" ca="1" si="69"/>
        <v>0.3978102189781022</v>
      </c>
      <c r="AM72" s="1">
        <f t="shared" ca="1" si="70"/>
        <v>0.56386861313868608</v>
      </c>
      <c r="AN72" s="1">
        <f ca="1"/>
        <v>0.36363636363636365</v>
      </c>
      <c r="AO72" s="1">
        <f ca="1"/>
        <v>0.58000000000000007</v>
      </c>
      <c r="AP72" s="1">
        <f ca="1"/>
        <v>0.46666666666666667</v>
      </c>
      <c r="AQ72" s="1">
        <f ca="1"/>
        <v>0.52380952380952384</v>
      </c>
      <c r="AR72" s="2">
        <f t="shared" ca="1" si="71"/>
        <v>0.16017316017316019</v>
      </c>
      <c r="AS72" s="2">
        <f t="shared" ca="1" si="72"/>
        <v>0.21636363636363642</v>
      </c>
      <c r="AT72" s="2">
        <f t="shared" ca="1" si="73"/>
        <v>0.10303030303030303</v>
      </c>
      <c r="AU72" s="1">
        <f t="shared" ca="1" si="81"/>
        <v>-4.1235906039959525E-2</v>
      </c>
      <c r="AV72" s="1">
        <f t="shared" ca="1" si="82"/>
        <v>0.13530853893773831</v>
      </c>
      <c r="AW72" s="1">
        <f t="shared" ca="1" si="83"/>
        <v>6.7679630977767191E-2</v>
      </c>
      <c r="BA72" s="1">
        <v>0.46621621621621623</v>
      </c>
      <c r="BB72" s="1">
        <v>0.63247863247863245</v>
      </c>
      <c r="BC72" s="1">
        <v>0.53962264150943395</v>
      </c>
      <c r="BD72" s="1">
        <v>0.55849056603773584</v>
      </c>
      <c r="BE72" s="1">
        <v>0.36212624584717606</v>
      </c>
      <c r="BF72" s="1">
        <v>0.5748987854251012</v>
      </c>
      <c r="BG72" s="1">
        <v>0.45802919708029199</v>
      </c>
      <c r="BH72" s="1">
        <v>0.5492700729927007</v>
      </c>
      <c r="BI72" s="2">
        <f t="shared" si="74"/>
        <v>0.18714382714552463</v>
      </c>
      <c r="BJ72" s="2">
        <f t="shared" si="75"/>
        <v>0.21277253957792513</v>
      </c>
      <c r="BK72" s="2">
        <f t="shared" si="76"/>
        <v>9.590295123311593E-2</v>
      </c>
      <c r="BL72" s="1">
        <f t="shared" si="84"/>
        <v>1.7722424175734497E-2</v>
      </c>
      <c r="BM72" s="1">
        <f t="shared" si="77"/>
        <v>0.11949515519117798</v>
      </c>
      <c r="BN72" s="1">
        <f t="shared" si="78"/>
        <v>5.2195833977611572E-2</v>
      </c>
    </row>
    <row r="73" spans="1:66" x14ac:dyDescent="0.25">
      <c r="A73" s="2">
        <f t="shared" si="79"/>
        <v>70</v>
      </c>
      <c r="B73" s="2">
        <f ca="1">OFFSET(Vectors!A72,0,8*(-1+$A$2))</f>
        <v>94</v>
      </c>
      <c r="C73" s="2">
        <f ca="1">OFFSET(Vectors!B72,0,8*(-1+$A$2))</f>
        <v>0.36538461538461536</v>
      </c>
      <c r="D73" s="15">
        <f ca="1">OFFSET(Vectors!F72,0,8*(-1+$A$2))+NORMINV(RAND(),OFFSET(Vectors!G72,0,8*(-1+$A$2)),OFFSET(Vectors!H72,0,8*(-1+$A$2)))</f>
        <v>0.49672379553861024</v>
      </c>
      <c r="E73" s="2">
        <f t="shared" ca="1" si="44"/>
        <v>47</v>
      </c>
      <c r="F73" s="2">
        <f ca="1">B73-E73</f>
        <v>47</v>
      </c>
      <c r="G73" s="12">
        <f ca="1">OFFSET(Vectors!C72,0,8*(-1+$A$2))+NORMINV(RAND(),OFFSET(Vectors!D72,0,8*(-1+$A$2)),OFFSET(Vectors!E72,0,8*(-1+$A$2)))</f>
        <v>0.48604903749255252</v>
      </c>
      <c r="H73" s="4">
        <f t="shared" ca="1" si="45"/>
        <v>17</v>
      </c>
      <c r="I73" s="5">
        <f t="shared" ca="1" si="46"/>
        <v>30</v>
      </c>
      <c r="J73" s="6">
        <f t="shared" ca="1" si="47"/>
        <v>23</v>
      </c>
      <c r="K73" s="7">
        <f t="shared" ca="1" si="48"/>
        <v>24</v>
      </c>
      <c r="L73" s="4">
        <f t="shared" ca="1" si="49"/>
        <v>23</v>
      </c>
      <c r="M73" s="5">
        <f t="shared" ca="1" si="80"/>
        <v>24</v>
      </c>
      <c r="N73" s="6">
        <f t="shared" ca="1" si="50"/>
        <v>17</v>
      </c>
      <c r="O73" s="7">
        <f t="shared" ca="1" si="51"/>
        <v>30</v>
      </c>
      <c r="P73" s="4">
        <f t="shared" ca="1" si="52"/>
        <v>17</v>
      </c>
      <c r="Q73" s="5">
        <f t="shared" ca="1" si="53"/>
        <v>24</v>
      </c>
      <c r="R73" s="6">
        <f t="shared" ca="1" si="54"/>
        <v>23</v>
      </c>
      <c r="S73" s="7">
        <f t="shared" ca="1" si="55"/>
        <v>30</v>
      </c>
      <c r="T73" s="4">
        <f t="shared" ca="1" si="56"/>
        <v>23</v>
      </c>
      <c r="U73" s="5">
        <f t="shared" ca="1" si="57"/>
        <v>30</v>
      </c>
      <c r="V73" s="6">
        <f t="shared" ca="1" si="58"/>
        <v>17</v>
      </c>
      <c r="W73" s="7">
        <f t="shared" ca="1" si="59"/>
        <v>24</v>
      </c>
      <c r="X73" s="4">
        <f t="shared" ca="1" si="60"/>
        <v>17</v>
      </c>
      <c r="Y73" s="5">
        <f t="shared" ca="1" si="61"/>
        <v>23</v>
      </c>
      <c r="Z73" s="6">
        <f t="shared" ca="1" si="62"/>
        <v>30</v>
      </c>
      <c r="AA73" s="7">
        <f t="shared" ca="1" si="62"/>
        <v>24</v>
      </c>
      <c r="AB73" s="4">
        <f t="shared" ca="1" si="63"/>
        <v>23</v>
      </c>
      <c r="AC73" s="5">
        <f t="shared" ca="1" si="64"/>
        <v>17</v>
      </c>
      <c r="AD73" s="6">
        <f t="shared" ca="1" si="65"/>
        <v>24</v>
      </c>
      <c r="AE73" s="23">
        <f t="shared" ca="1" si="65"/>
        <v>30</v>
      </c>
      <c r="AF73" s="20">
        <f t="shared" ca="1" si="66"/>
        <v>17</v>
      </c>
      <c r="AG73" s="20">
        <f t="shared" ca="1" si="66"/>
        <v>24</v>
      </c>
      <c r="AH73" s="20">
        <f t="shared" ca="1" si="66"/>
        <v>23</v>
      </c>
      <c r="AI73" s="20">
        <f t="shared" ca="1" si="66"/>
        <v>30</v>
      </c>
      <c r="AJ73" s="1">
        <f t="shared" ca="1" si="67"/>
        <v>0.36170212765957449</v>
      </c>
      <c r="AK73" s="1">
        <f t="shared" ca="1" si="68"/>
        <v>0.5106382978723405</v>
      </c>
      <c r="AL73" s="1">
        <f t="shared" ca="1" si="69"/>
        <v>0.43617021276595747</v>
      </c>
      <c r="AM73" s="1">
        <f t="shared" ca="1" si="70"/>
        <v>0.5</v>
      </c>
      <c r="AN73" s="1">
        <f ca="1"/>
        <v>0.36538461538461536</v>
      </c>
      <c r="AO73" s="1">
        <f ca="1"/>
        <v>0.61029411764705888</v>
      </c>
      <c r="AP73" s="1">
        <f ca="1"/>
        <v>0.47945205479452052</v>
      </c>
      <c r="AQ73" s="1">
        <f ca="1"/>
        <v>0.53424657534246578</v>
      </c>
      <c r="AR73" s="2">
        <f t="shared" ca="1" si="71"/>
        <v>0.16886195995785042</v>
      </c>
      <c r="AS73" s="2">
        <f t="shared" ca="1" si="72"/>
        <v>0.24490950226244351</v>
      </c>
      <c r="AT73" s="2">
        <f t="shared" ca="1" si="73"/>
        <v>0.11406743940990516</v>
      </c>
      <c r="AU73" s="1">
        <f t="shared" ca="1" si="81"/>
        <v>8.6887997846902265E-3</v>
      </c>
      <c r="AV73" s="1">
        <f t="shared" ca="1" si="82"/>
        <v>2.8545865898807088E-2</v>
      </c>
      <c r="AW73" s="1">
        <f t="shared" ca="1" si="83"/>
        <v>1.103713637960213E-2</v>
      </c>
      <c r="BA73" s="1">
        <v>0.72857142857142854</v>
      </c>
      <c r="BB73" s="1">
        <v>0.79012345679012341</v>
      </c>
      <c r="BC73" s="1">
        <v>0.76158940397350994</v>
      </c>
      <c r="BD73" s="1">
        <v>0.46357615894039733</v>
      </c>
      <c r="BE73" s="1">
        <v>0.36538461538461536</v>
      </c>
      <c r="BF73" s="1">
        <v>0.47619047619047616</v>
      </c>
      <c r="BG73" s="1">
        <v>0.41489361702127658</v>
      </c>
      <c r="BH73" s="1">
        <v>0.55319148936170215</v>
      </c>
      <c r="BI73" s="2">
        <f t="shared" si="74"/>
        <v>0.18780687397708679</v>
      </c>
      <c r="BJ73" s="2">
        <f t="shared" si="75"/>
        <v>0.1108058608058608</v>
      </c>
      <c r="BK73" s="2">
        <f t="shared" si="76"/>
        <v>4.9509001636661221E-2</v>
      </c>
      <c r="BL73" s="1">
        <f t="shared" si="84"/>
        <v>6.6304683156215294E-4</v>
      </c>
      <c r="BM73" s="1">
        <f t="shared" si="77"/>
        <v>-0.10196667877206433</v>
      </c>
      <c r="BN73" s="1">
        <f t="shared" si="78"/>
        <v>-4.6393949596454709E-2</v>
      </c>
    </row>
    <row r="74" spans="1:66" x14ac:dyDescent="0.25">
      <c r="A74" s="2">
        <f t="shared" si="79"/>
        <v>71</v>
      </c>
      <c r="B74" s="2">
        <f ca="1">OFFSET(Vectors!A73,0,8*(-1+$A$2))</f>
        <v>292</v>
      </c>
      <c r="C74" s="2">
        <f ca="1">OFFSET(Vectors!B73,0,8*(-1+$A$2))</f>
        <v>0.36601307189542481</v>
      </c>
      <c r="D74" s="15">
        <f ca="1">OFFSET(Vectors!F73,0,8*(-1+$A$2))+NORMINV(RAND(),OFFSET(Vectors!G73,0,8*(-1+$A$2)),OFFSET(Vectors!H73,0,8*(-1+$A$2)))</f>
        <v>0.53334361839158562</v>
      </c>
      <c r="E74" s="2">
        <f t="shared" ca="1" si="44"/>
        <v>156</v>
      </c>
      <c r="F74" s="2">
        <f ca="1">B74-E74</f>
        <v>136</v>
      </c>
      <c r="G74" s="12">
        <f ca="1">OFFSET(Vectors!C73,0,8*(-1+$A$2))+NORMINV(RAND(),OFFSET(Vectors!D73,0,8*(-1+$A$2)),OFFSET(Vectors!E73,0,8*(-1+$A$2)))</f>
        <v>0.39248206701530475</v>
      </c>
      <c r="H74" s="4">
        <f t="shared" ca="1" si="45"/>
        <v>57</v>
      </c>
      <c r="I74" s="5">
        <f t="shared" ca="1" si="46"/>
        <v>99</v>
      </c>
      <c r="J74" s="6">
        <f t="shared" ca="1" si="47"/>
        <v>53</v>
      </c>
      <c r="K74" s="7">
        <f t="shared" ca="1" si="48"/>
        <v>83</v>
      </c>
      <c r="L74" s="4">
        <f t="shared" ca="1" si="49"/>
        <v>61</v>
      </c>
      <c r="M74" s="5">
        <f t="shared" ca="1" si="80"/>
        <v>95</v>
      </c>
      <c r="N74" s="6">
        <f t="shared" ca="1" si="50"/>
        <v>50</v>
      </c>
      <c r="O74" s="7">
        <f t="shared" ca="1" si="51"/>
        <v>86</v>
      </c>
      <c r="P74" s="4">
        <f t="shared" ca="1" si="52"/>
        <v>57</v>
      </c>
      <c r="Q74" s="5">
        <f t="shared" ca="1" si="53"/>
        <v>83</v>
      </c>
      <c r="R74" s="6">
        <f t="shared" ca="1" si="54"/>
        <v>53</v>
      </c>
      <c r="S74" s="7">
        <f t="shared" ca="1" si="55"/>
        <v>99</v>
      </c>
      <c r="T74" s="4">
        <f t="shared" ca="1" si="56"/>
        <v>61</v>
      </c>
      <c r="U74" s="5">
        <f t="shared" ca="1" si="57"/>
        <v>86</v>
      </c>
      <c r="V74" s="6">
        <f t="shared" ca="1" si="58"/>
        <v>50</v>
      </c>
      <c r="W74" s="7">
        <f t="shared" ca="1" si="59"/>
        <v>95</v>
      </c>
      <c r="X74" s="4">
        <f t="shared" ca="1" si="60"/>
        <v>57</v>
      </c>
      <c r="Y74" s="5">
        <f t="shared" ca="1" si="61"/>
        <v>53</v>
      </c>
      <c r="Z74" s="6">
        <f t="shared" ca="1" si="62"/>
        <v>99</v>
      </c>
      <c r="AA74" s="7">
        <f t="shared" ca="1" si="62"/>
        <v>83</v>
      </c>
      <c r="AB74" s="4">
        <f t="shared" ca="1" si="63"/>
        <v>61</v>
      </c>
      <c r="AC74" s="5">
        <f t="shared" ca="1" si="64"/>
        <v>50</v>
      </c>
      <c r="AD74" s="6">
        <f t="shared" ca="1" si="65"/>
        <v>95</v>
      </c>
      <c r="AE74" s="23">
        <f t="shared" ca="1" si="65"/>
        <v>86</v>
      </c>
      <c r="AF74" s="20">
        <f t="shared" ca="1" si="66"/>
        <v>57</v>
      </c>
      <c r="AG74" s="20">
        <f t="shared" ca="1" si="66"/>
        <v>83</v>
      </c>
      <c r="AH74" s="20">
        <f t="shared" ca="1" si="66"/>
        <v>53</v>
      </c>
      <c r="AI74" s="20">
        <f t="shared" ca="1" si="66"/>
        <v>99</v>
      </c>
      <c r="AJ74" s="1">
        <f t="shared" ca="1" si="67"/>
        <v>0.36538461538461536</v>
      </c>
      <c r="AK74" s="1">
        <f t="shared" ca="1" si="68"/>
        <v>0.61029411764705888</v>
      </c>
      <c r="AL74" s="1">
        <f t="shared" ca="1" si="69"/>
        <v>0.47945205479452052</v>
      </c>
      <c r="AM74" s="1">
        <f t="shared" ca="1" si="70"/>
        <v>0.53424657534246578</v>
      </c>
      <c r="AN74" s="1">
        <f ca="1"/>
        <v>0.36734693877551022</v>
      </c>
      <c r="AO74" s="1">
        <f ca="1"/>
        <v>0.41304347826086951</v>
      </c>
      <c r="AP74" s="1">
        <f ca="1"/>
        <v>0.38947368421052631</v>
      </c>
      <c r="AQ74" s="1">
        <f ca="1"/>
        <v>0.51578947368421058</v>
      </c>
      <c r="AR74" s="2">
        <f t="shared" ca="1" si="71"/>
        <v>0.14844253490870035</v>
      </c>
      <c r="AS74" s="2">
        <f t="shared" ca="1" si="72"/>
        <v>4.5696539485359289E-2</v>
      </c>
      <c r="AT74" s="2">
        <f t="shared" ca="1" si="73"/>
        <v>2.2126745435016082E-2</v>
      </c>
      <c r="AU74" s="1">
        <f t="shared" ca="1" si="81"/>
        <v>-2.0419425049150064E-2</v>
      </c>
      <c r="AV74" s="1">
        <f t="shared" ca="1" si="82"/>
        <v>-0.19921296277708422</v>
      </c>
      <c r="AW74" s="1">
        <f t="shared" ca="1" si="83"/>
        <v>-9.1940693974889076E-2</v>
      </c>
      <c r="BA74" s="1">
        <v>0.52941176470588236</v>
      </c>
      <c r="BB74" s="1">
        <v>0.73239436619718312</v>
      </c>
      <c r="BC74" s="1">
        <v>0.63309352517985606</v>
      </c>
      <c r="BD74" s="1">
        <v>0.48920863309352519</v>
      </c>
      <c r="BE74" s="1">
        <v>0.36601307189542481</v>
      </c>
      <c r="BF74" s="1">
        <v>0.51798561151079137</v>
      </c>
      <c r="BG74" s="1">
        <v>0.43835616438356162</v>
      </c>
      <c r="BH74" s="1">
        <v>0.52397260273972601</v>
      </c>
      <c r="BI74" s="2">
        <f t="shared" si="74"/>
        <v>0.1579595308443012</v>
      </c>
      <c r="BJ74" s="2">
        <f t="shared" si="75"/>
        <v>0.15197253961536655</v>
      </c>
      <c r="BK74" s="2">
        <f t="shared" si="76"/>
        <v>7.2343092488136806E-2</v>
      </c>
      <c r="BL74" s="1">
        <f t="shared" si="84"/>
        <v>-2.9847343132785586E-2</v>
      </c>
      <c r="BM74" s="1">
        <f t="shared" si="77"/>
        <v>4.1166678809505752E-2</v>
      </c>
      <c r="BN74" s="1">
        <f t="shared" si="78"/>
        <v>2.2834090851475586E-2</v>
      </c>
    </row>
    <row r="75" spans="1:66" x14ac:dyDescent="0.25">
      <c r="A75" s="2">
        <f t="shared" si="79"/>
        <v>72</v>
      </c>
      <c r="B75" s="2">
        <f ca="1">OFFSET(Vectors!A74,0,8*(-1+$A$2))</f>
        <v>138</v>
      </c>
      <c r="C75" s="2">
        <f ca="1">OFFSET(Vectors!B74,0,8*(-1+$A$2))</f>
        <v>0.36904761904761907</v>
      </c>
      <c r="D75" s="15">
        <f ca="1">OFFSET(Vectors!F74,0,8*(-1+$A$2))+NORMINV(RAND(),OFFSET(Vectors!G74,0,8*(-1+$A$2)),OFFSET(Vectors!H74,0,8*(-1+$A$2)))</f>
        <v>0.50738206612742542</v>
      </c>
      <c r="E75" s="2">
        <f t="shared" ca="1" si="44"/>
        <v>70</v>
      </c>
      <c r="F75" s="2">
        <f ca="1">B75-E75</f>
        <v>68</v>
      </c>
      <c r="G75" s="12">
        <f ca="1">OFFSET(Vectors!C74,0,8*(-1+$A$2))+NORMINV(RAND(),OFFSET(Vectors!D74,0,8*(-1+$A$2)),OFFSET(Vectors!E74,0,8*(-1+$A$2)))</f>
        <v>0.21911123483340805</v>
      </c>
      <c r="H75" s="4">
        <f t="shared" ca="1" si="45"/>
        <v>26</v>
      </c>
      <c r="I75" s="5">
        <f t="shared" ca="1" si="46"/>
        <v>44</v>
      </c>
      <c r="J75" s="6">
        <f t="shared" ca="1" si="47"/>
        <v>15</v>
      </c>
      <c r="K75" s="7">
        <f t="shared" ca="1" si="48"/>
        <v>53</v>
      </c>
      <c r="L75" s="4">
        <f t="shared" ca="1" si="49"/>
        <v>15</v>
      </c>
      <c r="M75" s="5">
        <f t="shared" ca="1" si="80"/>
        <v>55</v>
      </c>
      <c r="N75" s="6">
        <f t="shared" ca="1" si="50"/>
        <v>25</v>
      </c>
      <c r="O75" s="7">
        <f t="shared" ca="1" si="51"/>
        <v>43</v>
      </c>
      <c r="P75" s="4">
        <f t="shared" ca="1" si="52"/>
        <v>26</v>
      </c>
      <c r="Q75" s="5">
        <f t="shared" ca="1" si="53"/>
        <v>53</v>
      </c>
      <c r="R75" s="6">
        <f t="shared" ca="1" si="54"/>
        <v>15</v>
      </c>
      <c r="S75" s="7">
        <f t="shared" ca="1" si="55"/>
        <v>44</v>
      </c>
      <c r="T75" s="4">
        <f t="shared" ca="1" si="56"/>
        <v>15</v>
      </c>
      <c r="U75" s="5">
        <f t="shared" ca="1" si="57"/>
        <v>43</v>
      </c>
      <c r="V75" s="6">
        <f t="shared" ca="1" si="58"/>
        <v>25</v>
      </c>
      <c r="W75" s="7">
        <f t="shared" ca="1" si="59"/>
        <v>55</v>
      </c>
      <c r="X75" s="4">
        <f t="shared" ca="1" si="60"/>
        <v>26</v>
      </c>
      <c r="Y75" s="5">
        <f t="shared" ca="1" si="61"/>
        <v>15</v>
      </c>
      <c r="Z75" s="6">
        <f t="shared" ca="1" si="62"/>
        <v>44</v>
      </c>
      <c r="AA75" s="7">
        <f t="shared" ca="1" si="62"/>
        <v>53</v>
      </c>
      <c r="AB75" s="4">
        <f t="shared" ca="1" si="63"/>
        <v>15</v>
      </c>
      <c r="AC75" s="5">
        <f t="shared" ca="1" si="64"/>
        <v>25</v>
      </c>
      <c r="AD75" s="6">
        <f t="shared" ca="1" si="65"/>
        <v>55</v>
      </c>
      <c r="AE75" s="23">
        <f t="shared" ca="1" si="65"/>
        <v>43</v>
      </c>
      <c r="AF75" s="20">
        <f t="shared" ca="1" si="66"/>
        <v>26</v>
      </c>
      <c r="AG75" s="20">
        <f t="shared" ca="1" si="66"/>
        <v>53</v>
      </c>
      <c r="AH75" s="20">
        <f t="shared" ca="1" si="66"/>
        <v>15</v>
      </c>
      <c r="AI75" s="20">
        <f t="shared" ca="1" si="66"/>
        <v>44</v>
      </c>
      <c r="AJ75" s="1">
        <f t="shared" ca="1" si="67"/>
        <v>0.37142857142857144</v>
      </c>
      <c r="AK75" s="1">
        <f t="shared" ca="1" si="68"/>
        <v>0.77941176470588236</v>
      </c>
      <c r="AL75" s="1">
        <f t="shared" ca="1" si="69"/>
        <v>0.57246376811594202</v>
      </c>
      <c r="AM75" s="1">
        <f t="shared" ca="1" si="70"/>
        <v>0.50724637681159424</v>
      </c>
      <c r="AN75" s="1">
        <f ca="1"/>
        <v>0.37142857142857144</v>
      </c>
      <c r="AO75" s="1">
        <f ca="1"/>
        <v>0.77941176470588236</v>
      </c>
      <c r="AP75" s="1">
        <f ca="1"/>
        <v>0.57246376811594202</v>
      </c>
      <c r="AQ75" s="1">
        <f ca="1"/>
        <v>0.50724637681159424</v>
      </c>
      <c r="AR75" s="2">
        <f t="shared" ca="1" si="71"/>
        <v>0.13581780538302279</v>
      </c>
      <c r="AS75" s="2">
        <f t="shared" ca="1" si="72"/>
        <v>0.40798319327731092</v>
      </c>
      <c r="AT75" s="2">
        <f t="shared" ca="1" si="73"/>
        <v>0.20103519668737058</v>
      </c>
      <c r="AU75" s="1">
        <f t="shared" ca="1" si="81"/>
        <v>-1.2624729525677558E-2</v>
      </c>
      <c r="AV75" s="1">
        <f t="shared" ca="1" si="82"/>
        <v>0.36228665379195163</v>
      </c>
      <c r="AW75" s="1">
        <f t="shared" ca="1" si="83"/>
        <v>0.17890845125235449</v>
      </c>
      <c r="BA75" s="1">
        <v>0.5662650602409639</v>
      </c>
      <c r="BB75" s="1">
        <v>0.84466019417475735</v>
      </c>
      <c r="BC75" s="1">
        <v>0.72043010752688175</v>
      </c>
      <c r="BD75" s="1">
        <v>0.44623655913978494</v>
      </c>
      <c r="BE75" s="1">
        <v>0.36904761904761907</v>
      </c>
      <c r="BF75" s="1">
        <v>0.2407407407407407</v>
      </c>
      <c r="BG75" s="1">
        <v>0.3188405797101449</v>
      </c>
      <c r="BH75" s="1">
        <v>0.60869565217391308</v>
      </c>
      <c r="BI75" s="2">
        <f t="shared" si="74"/>
        <v>0.23964803312629401</v>
      </c>
      <c r="BJ75" s="2">
        <f t="shared" si="75"/>
        <v>-0.12830687830687837</v>
      </c>
      <c r="BK75" s="2">
        <f t="shared" si="76"/>
        <v>-5.0207039337474169E-2</v>
      </c>
      <c r="BL75" s="1">
        <f t="shared" si="84"/>
        <v>8.1688502281992814E-2</v>
      </c>
      <c r="BM75" s="1">
        <f t="shared" si="77"/>
        <v>-0.28027941792224492</v>
      </c>
      <c r="BN75" s="1">
        <f t="shared" si="78"/>
        <v>-0.12255013182561098</v>
      </c>
    </row>
    <row r="76" spans="1:66" x14ac:dyDescent="0.25">
      <c r="A76" s="2">
        <f t="shared" si="79"/>
        <v>73</v>
      </c>
      <c r="B76" s="2">
        <f ca="1">OFFSET(Vectors!A75,0,8*(-1+$A$2))</f>
        <v>410</v>
      </c>
      <c r="C76" s="2">
        <f ca="1">OFFSET(Vectors!B75,0,8*(-1+$A$2))</f>
        <v>0.37610619469026546</v>
      </c>
      <c r="D76" s="15">
        <f ca="1">OFFSET(Vectors!F75,0,8*(-1+$A$2))+NORMINV(RAND(),OFFSET(Vectors!G75,0,8*(-1+$A$2)),OFFSET(Vectors!H75,0,8*(-1+$A$2)))</f>
        <v>0.48837686425907889</v>
      </c>
      <c r="E76" s="2">
        <f t="shared" ca="1" si="44"/>
        <v>200</v>
      </c>
      <c r="F76" s="2">
        <f ca="1">B76-E76</f>
        <v>210</v>
      </c>
      <c r="G76" s="12">
        <f ca="1">OFFSET(Vectors!C75,0,8*(-1+$A$2))+NORMINV(RAND(),OFFSET(Vectors!D75,0,8*(-1+$A$2)),OFFSET(Vectors!E75,0,8*(-1+$A$2)))</f>
        <v>0.67238943887101299</v>
      </c>
      <c r="H76" s="4">
        <f t="shared" ca="1" si="45"/>
        <v>75</v>
      </c>
      <c r="I76" s="5">
        <f t="shared" ca="1" si="46"/>
        <v>125</v>
      </c>
      <c r="J76" s="6">
        <f t="shared" ca="1" si="47"/>
        <v>141</v>
      </c>
      <c r="K76" s="7">
        <f t="shared" ca="1" si="48"/>
        <v>69</v>
      </c>
      <c r="L76" s="4">
        <f t="shared" ca="1" si="49"/>
        <v>134</v>
      </c>
      <c r="M76" s="5">
        <f t="shared" ca="1" si="80"/>
        <v>66</v>
      </c>
      <c r="N76" s="6">
        <f t="shared" ca="1" si="50"/>
        <v>79</v>
      </c>
      <c r="O76" s="7">
        <f t="shared" ca="1" si="51"/>
        <v>131</v>
      </c>
      <c r="P76" s="4">
        <f t="shared" ca="1" si="52"/>
        <v>75</v>
      </c>
      <c r="Q76" s="5">
        <f t="shared" ca="1" si="53"/>
        <v>69</v>
      </c>
      <c r="R76" s="6">
        <f t="shared" ca="1" si="54"/>
        <v>141</v>
      </c>
      <c r="S76" s="7">
        <f t="shared" ca="1" si="55"/>
        <v>125</v>
      </c>
      <c r="T76" s="4">
        <f t="shared" ca="1" si="56"/>
        <v>134</v>
      </c>
      <c r="U76" s="5">
        <f t="shared" ca="1" si="57"/>
        <v>131</v>
      </c>
      <c r="V76" s="6">
        <f t="shared" ca="1" si="58"/>
        <v>79</v>
      </c>
      <c r="W76" s="7">
        <f t="shared" ca="1" si="59"/>
        <v>66</v>
      </c>
      <c r="X76" s="4">
        <f t="shared" ca="1" si="60"/>
        <v>75</v>
      </c>
      <c r="Y76" s="5">
        <f t="shared" ca="1" si="61"/>
        <v>141</v>
      </c>
      <c r="Z76" s="6">
        <f t="shared" ca="1" si="62"/>
        <v>125</v>
      </c>
      <c r="AA76" s="7">
        <f t="shared" ca="1" si="62"/>
        <v>69</v>
      </c>
      <c r="AB76" s="4">
        <f t="shared" ca="1" si="63"/>
        <v>134</v>
      </c>
      <c r="AC76" s="5">
        <f t="shared" ca="1" si="64"/>
        <v>79</v>
      </c>
      <c r="AD76" s="6">
        <f t="shared" ca="1" si="65"/>
        <v>66</v>
      </c>
      <c r="AE76" s="23">
        <f t="shared" ca="1" si="65"/>
        <v>131</v>
      </c>
      <c r="AF76" s="20">
        <f t="shared" ca="1" si="66"/>
        <v>75</v>
      </c>
      <c r="AG76" s="20">
        <f t="shared" ca="1" si="66"/>
        <v>69</v>
      </c>
      <c r="AH76" s="20">
        <f t="shared" ca="1" si="66"/>
        <v>141</v>
      </c>
      <c r="AI76" s="20">
        <f t="shared" ca="1" si="66"/>
        <v>125</v>
      </c>
      <c r="AJ76" s="1">
        <f t="shared" ca="1" si="67"/>
        <v>0.375</v>
      </c>
      <c r="AK76" s="1">
        <f t="shared" ca="1" si="68"/>
        <v>0.32857142857142863</v>
      </c>
      <c r="AL76" s="1">
        <f t="shared" ca="1" si="69"/>
        <v>0.35121951219512193</v>
      </c>
      <c r="AM76" s="1">
        <f t="shared" ca="1" si="70"/>
        <v>0.48780487804878048</v>
      </c>
      <c r="AN76" s="1">
        <f ca="1"/>
        <v>0.375</v>
      </c>
      <c r="AO76" s="1">
        <f ca="1"/>
        <v>0.32857142857142863</v>
      </c>
      <c r="AP76" s="1">
        <f ca="1"/>
        <v>0.35121951219512193</v>
      </c>
      <c r="AQ76" s="1">
        <f ca="1"/>
        <v>0.48780487804878048</v>
      </c>
      <c r="AR76" s="2">
        <f t="shared" ca="1" si="71"/>
        <v>0.11280487804878048</v>
      </c>
      <c r="AS76" s="2">
        <f t="shared" ca="1" si="72"/>
        <v>-4.6428571428571375E-2</v>
      </c>
      <c r="AT76" s="2">
        <f t="shared" ca="1" si="73"/>
        <v>-2.378048780487807E-2</v>
      </c>
      <c r="AU76" s="1">
        <f t="shared" ca="1" si="81"/>
        <v>-2.3012927334242317E-2</v>
      </c>
      <c r="AV76" s="1">
        <f t="shared" ca="1" si="82"/>
        <v>-0.45441176470588229</v>
      </c>
      <c r="AW76" s="1">
        <f t="shared" ca="1" si="83"/>
        <v>-0.22481568449224865</v>
      </c>
      <c r="BA76" s="1">
        <v>0.6271186440677966</v>
      </c>
      <c r="BB76" s="1">
        <v>0.77142857142857146</v>
      </c>
      <c r="BC76" s="1">
        <v>0.70542635658914732</v>
      </c>
      <c r="BD76" s="1">
        <v>0.4573643410852713</v>
      </c>
      <c r="BE76" s="1">
        <v>0.37610619469026546</v>
      </c>
      <c r="BF76" s="1">
        <v>0.65760869565217384</v>
      </c>
      <c r="BG76" s="1">
        <v>0.5024390243902439</v>
      </c>
      <c r="BH76" s="1">
        <v>0.551219512195122</v>
      </c>
      <c r="BI76" s="2">
        <f t="shared" si="74"/>
        <v>0.17511331750485654</v>
      </c>
      <c r="BJ76" s="2">
        <f t="shared" si="75"/>
        <v>0.28150250096190838</v>
      </c>
      <c r="BK76" s="2">
        <f t="shared" si="76"/>
        <v>0.12633282969997844</v>
      </c>
      <c r="BL76" s="1">
        <f t="shared" si="84"/>
        <v>-6.4534715621437477E-2</v>
      </c>
      <c r="BM76" s="1">
        <f t="shared" si="77"/>
        <v>0.40980937926878674</v>
      </c>
      <c r="BN76" s="1">
        <f t="shared" si="78"/>
        <v>0.17653986903745261</v>
      </c>
    </row>
    <row r="77" spans="1:66" x14ac:dyDescent="0.25">
      <c r="A77" s="2">
        <f t="shared" si="79"/>
        <v>74</v>
      </c>
      <c r="B77" s="2">
        <f ca="1">OFFSET(Vectors!A76,0,8*(-1+$A$2))</f>
        <v>361</v>
      </c>
      <c r="C77" s="2">
        <f ca="1">OFFSET(Vectors!B76,0,8*(-1+$A$2))</f>
        <v>0.37765957446808512</v>
      </c>
      <c r="D77" s="15">
        <f ca="1">OFFSET(Vectors!F76,0,8*(-1+$A$2))+NORMINV(RAND(),OFFSET(Vectors!G76,0,8*(-1+$A$2)),OFFSET(Vectors!H76,0,8*(-1+$A$2)))</f>
        <v>0.60141139120931042</v>
      </c>
      <c r="E77" s="2">
        <f t="shared" ca="1" si="44"/>
        <v>217</v>
      </c>
      <c r="F77" s="2">
        <f ca="1">B77-E77</f>
        <v>144</v>
      </c>
      <c r="G77" s="12">
        <f ca="1">OFFSET(Vectors!C76,0,8*(-1+$A$2))+NORMINV(RAND(),OFFSET(Vectors!D76,0,8*(-1+$A$2)),OFFSET(Vectors!E76,0,8*(-1+$A$2)))</f>
        <v>0.63821016948966769</v>
      </c>
      <c r="H77" s="4">
        <f t="shared" ca="1" si="45"/>
        <v>82</v>
      </c>
      <c r="I77" s="5">
        <f t="shared" ca="1" si="46"/>
        <v>135</v>
      </c>
      <c r="J77" s="6">
        <f t="shared" ca="1" si="47"/>
        <v>92</v>
      </c>
      <c r="K77" s="7">
        <f t="shared" ca="1" si="48"/>
        <v>52</v>
      </c>
      <c r="L77" s="4">
        <f t="shared" ca="1" si="49"/>
        <v>138</v>
      </c>
      <c r="M77" s="5">
        <f t="shared" ca="1" si="80"/>
        <v>79</v>
      </c>
      <c r="N77" s="6">
        <f t="shared" ca="1" si="50"/>
        <v>54</v>
      </c>
      <c r="O77" s="7">
        <f t="shared" ca="1" si="51"/>
        <v>90</v>
      </c>
      <c r="P77" s="4">
        <f t="shared" ca="1" si="52"/>
        <v>82</v>
      </c>
      <c r="Q77" s="5">
        <f t="shared" ca="1" si="53"/>
        <v>52</v>
      </c>
      <c r="R77" s="6">
        <f t="shared" ca="1" si="54"/>
        <v>92</v>
      </c>
      <c r="S77" s="7">
        <f t="shared" ca="1" si="55"/>
        <v>135</v>
      </c>
      <c r="T77" s="4">
        <f t="shared" ca="1" si="56"/>
        <v>138</v>
      </c>
      <c r="U77" s="5">
        <f t="shared" ca="1" si="57"/>
        <v>90</v>
      </c>
      <c r="V77" s="6">
        <f t="shared" ca="1" si="58"/>
        <v>54</v>
      </c>
      <c r="W77" s="7">
        <f t="shared" ca="1" si="59"/>
        <v>79</v>
      </c>
      <c r="X77" s="4">
        <f t="shared" ca="1" si="60"/>
        <v>82</v>
      </c>
      <c r="Y77" s="5">
        <f t="shared" ca="1" si="61"/>
        <v>92</v>
      </c>
      <c r="Z77" s="6">
        <f t="shared" ca="1" si="62"/>
        <v>135</v>
      </c>
      <c r="AA77" s="7">
        <f t="shared" ca="1" si="62"/>
        <v>52</v>
      </c>
      <c r="AB77" s="4">
        <f t="shared" ca="1" si="63"/>
        <v>138</v>
      </c>
      <c r="AC77" s="5">
        <f t="shared" ca="1" si="64"/>
        <v>54</v>
      </c>
      <c r="AD77" s="6">
        <f t="shared" ca="1" si="65"/>
        <v>79</v>
      </c>
      <c r="AE77" s="23">
        <f t="shared" ca="1" si="65"/>
        <v>90</v>
      </c>
      <c r="AF77" s="20">
        <f t="shared" ca="1" si="66"/>
        <v>82</v>
      </c>
      <c r="AG77" s="20">
        <f t="shared" ca="1" si="66"/>
        <v>52</v>
      </c>
      <c r="AH77" s="20">
        <f t="shared" ca="1" si="66"/>
        <v>92</v>
      </c>
      <c r="AI77" s="20">
        <f t="shared" ca="1" si="66"/>
        <v>135</v>
      </c>
      <c r="AJ77" s="1">
        <f t="shared" ca="1" si="67"/>
        <v>0.37788018433179721</v>
      </c>
      <c r="AK77" s="1">
        <f t="shared" ca="1" si="68"/>
        <v>0.36111111111111116</v>
      </c>
      <c r="AL77" s="1">
        <f t="shared" ca="1" si="69"/>
        <v>0.37119113573407203</v>
      </c>
      <c r="AM77" s="1">
        <f t="shared" ca="1" si="70"/>
        <v>0.60110803324099726</v>
      </c>
      <c r="AN77" s="1">
        <f ca="1"/>
        <v>0.37788018433179721</v>
      </c>
      <c r="AO77" s="1">
        <f ca="1"/>
        <v>0.36111111111111116</v>
      </c>
      <c r="AP77" s="1">
        <f ca="1"/>
        <v>0.37119113573407203</v>
      </c>
      <c r="AQ77" s="1">
        <f ca="1"/>
        <v>0.60110803324099726</v>
      </c>
      <c r="AR77" s="2">
        <f t="shared" ca="1" si="71"/>
        <v>0.22322784890920006</v>
      </c>
      <c r="AS77" s="2">
        <f t="shared" ca="1" si="72"/>
        <v>-1.6769073220686048E-2</v>
      </c>
      <c r="AT77" s="2">
        <f t="shared" ca="1" si="73"/>
        <v>-6.6890485977251779E-3</v>
      </c>
      <c r="AU77" s="1">
        <f t="shared" ca="1" si="81"/>
        <v>0.11042297086041958</v>
      </c>
      <c r="AV77" s="1">
        <f t="shared" ca="1" si="82"/>
        <v>2.9659498207885326E-2</v>
      </c>
      <c r="AW77" s="1">
        <f t="shared" ca="1" si="83"/>
        <v>1.7091439207152892E-2</v>
      </c>
      <c r="BA77" s="1">
        <v>0.45070422535211269</v>
      </c>
      <c r="BB77" s="1">
        <v>0.77192982456140347</v>
      </c>
      <c r="BC77" s="1">
        <v>0.59375</v>
      </c>
      <c r="BD77" s="1">
        <v>0.5546875</v>
      </c>
      <c r="BE77" s="1">
        <v>0.37765957446808512</v>
      </c>
      <c r="BF77" s="1">
        <v>0.35838150289017345</v>
      </c>
      <c r="BG77" s="1">
        <v>0.36842105263157893</v>
      </c>
      <c r="BH77" s="1">
        <v>0.52077562326869808</v>
      </c>
      <c r="BI77" s="2">
        <f t="shared" si="74"/>
        <v>0.14311604880061296</v>
      </c>
      <c r="BJ77" s="2">
        <f t="shared" si="75"/>
        <v>-1.9278071577911671E-2</v>
      </c>
      <c r="BK77" s="2">
        <f t="shared" si="76"/>
        <v>-9.2385218365061972E-3</v>
      </c>
      <c r="BL77" s="1">
        <f t="shared" si="84"/>
        <v>-3.1997268704243575E-2</v>
      </c>
      <c r="BM77" s="1">
        <f t="shared" si="77"/>
        <v>-0.30078057253982005</v>
      </c>
      <c r="BN77" s="1">
        <f t="shared" si="78"/>
        <v>-0.13557135153648464</v>
      </c>
    </row>
    <row r="78" spans="1:66" x14ac:dyDescent="0.25">
      <c r="A78" s="2">
        <f t="shared" si="79"/>
        <v>75</v>
      </c>
      <c r="B78" s="2">
        <f ca="1">OFFSET(Vectors!A77,0,8*(-1+$A$2))</f>
        <v>431</v>
      </c>
      <c r="C78" s="2">
        <f ca="1">OFFSET(Vectors!B77,0,8*(-1+$A$2))</f>
        <v>0.37959183673469388</v>
      </c>
      <c r="D78" s="15">
        <f ca="1">OFFSET(Vectors!F77,0,8*(-1+$A$2))+NORMINV(RAND(),OFFSET(Vectors!G77,0,8*(-1+$A$2)),OFFSET(Vectors!H77,0,8*(-1+$A$2)))</f>
        <v>0.58765429564868032</v>
      </c>
      <c r="E78" s="2">
        <f t="shared" ca="1" si="44"/>
        <v>253</v>
      </c>
      <c r="F78" s="2">
        <f ca="1">B78-E78</f>
        <v>178</v>
      </c>
      <c r="G78" s="12">
        <f ca="1">OFFSET(Vectors!C77,0,8*(-1+$A$2))+NORMINV(RAND(),OFFSET(Vectors!D77,0,8*(-1+$A$2)),OFFSET(Vectors!E77,0,8*(-1+$A$2)))</f>
        <v>0.6053010540796232</v>
      </c>
      <c r="H78" s="4">
        <f t="shared" ca="1" si="45"/>
        <v>96</v>
      </c>
      <c r="I78" s="5">
        <f t="shared" ca="1" si="46"/>
        <v>157</v>
      </c>
      <c r="J78" s="6">
        <f t="shared" ca="1" si="47"/>
        <v>108</v>
      </c>
      <c r="K78" s="7">
        <f t="shared" ca="1" si="48"/>
        <v>70</v>
      </c>
      <c r="L78" s="4">
        <f t="shared" ca="1" si="49"/>
        <v>153</v>
      </c>
      <c r="M78" s="5">
        <f t="shared" ca="1" si="80"/>
        <v>100</v>
      </c>
      <c r="N78" s="6">
        <f t="shared" ca="1" si="50"/>
        <v>68</v>
      </c>
      <c r="O78" s="7">
        <f t="shared" ca="1" si="51"/>
        <v>110</v>
      </c>
      <c r="P78" s="4">
        <f t="shared" ca="1" si="52"/>
        <v>96</v>
      </c>
      <c r="Q78" s="5">
        <f t="shared" ca="1" si="53"/>
        <v>70</v>
      </c>
      <c r="R78" s="6">
        <f t="shared" ca="1" si="54"/>
        <v>108</v>
      </c>
      <c r="S78" s="7">
        <f t="shared" ca="1" si="55"/>
        <v>157</v>
      </c>
      <c r="T78" s="4">
        <f t="shared" ca="1" si="56"/>
        <v>153</v>
      </c>
      <c r="U78" s="5">
        <f t="shared" ca="1" si="57"/>
        <v>110</v>
      </c>
      <c r="V78" s="6">
        <f t="shared" ca="1" si="58"/>
        <v>68</v>
      </c>
      <c r="W78" s="7">
        <f t="shared" ca="1" si="59"/>
        <v>100</v>
      </c>
      <c r="X78" s="4">
        <f t="shared" ca="1" si="60"/>
        <v>96</v>
      </c>
      <c r="Y78" s="5">
        <f t="shared" ca="1" si="61"/>
        <v>108</v>
      </c>
      <c r="Z78" s="6">
        <f t="shared" ca="1" si="62"/>
        <v>157</v>
      </c>
      <c r="AA78" s="7">
        <f t="shared" ca="1" si="62"/>
        <v>70</v>
      </c>
      <c r="AB78" s="4">
        <f t="shared" ca="1" si="63"/>
        <v>153</v>
      </c>
      <c r="AC78" s="5">
        <f t="shared" ca="1" si="64"/>
        <v>68</v>
      </c>
      <c r="AD78" s="6">
        <f t="shared" ca="1" si="65"/>
        <v>100</v>
      </c>
      <c r="AE78" s="23">
        <f t="shared" ca="1" si="65"/>
        <v>110</v>
      </c>
      <c r="AF78" s="20">
        <f t="shared" ca="1" si="66"/>
        <v>96</v>
      </c>
      <c r="AG78" s="20">
        <f t="shared" ca="1" si="66"/>
        <v>70</v>
      </c>
      <c r="AH78" s="20">
        <f t="shared" ca="1" si="66"/>
        <v>108</v>
      </c>
      <c r="AI78" s="20">
        <f t="shared" ca="1" si="66"/>
        <v>157</v>
      </c>
      <c r="AJ78" s="1">
        <f t="shared" ca="1" si="67"/>
        <v>0.37944664031620551</v>
      </c>
      <c r="AK78" s="1">
        <f t="shared" ca="1" si="68"/>
        <v>0.3932584269662921</v>
      </c>
      <c r="AL78" s="1">
        <f t="shared" ca="1" si="69"/>
        <v>0.38515081206496521</v>
      </c>
      <c r="AM78" s="1">
        <f t="shared" ca="1" si="70"/>
        <v>0.58700696055684454</v>
      </c>
      <c r="AN78" s="1">
        <f ca="1"/>
        <v>0.37931034482758619</v>
      </c>
      <c r="AO78" s="1">
        <f ca="1"/>
        <v>0.45859872611464969</v>
      </c>
      <c r="AP78" s="1">
        <f ca="1"/>
        <v>0.41691842900302117</v>
      </c>
      <c r="AQ78" s="1">
        <f ca="1"/>
        <v>0.52567975830815705</v>
      </c>
      <c r="AR78" s="2">
        <f t="shared" ca="1" si="71"/>
        <v>0.14636941348057086</v>
      </c>
      <c r="AS78" s="2">
        <f t="shared" ca="1" si="72"/>
        <v>7.9288381287063503E-2</v>
      </c>
      <c r="AT78" s="2">
        <f t="shared" ca="1" si="73"/>
        <v>3.7608084175434986E-2</v>
      </c>
      <c r="AU78" s="1">
        <f t="shared" ca="1" si="81"/>
        <v>-7.685843542862919E-2</v>
      </c>
      <c r="AV78" s="1">
        <f t="shared" ca="1" si="82"/>
        <v>9.6057454507749551E-2</v>
      </c>
      <c r="AW78" s="1">
        <f t="shared" ca="1" si="83"/>
        <v>4.4297132773160164E-2</v>
      </c>
      <c r="BA78" s="1">
        <v>0.39864864864864863</v>
      </c>
      <c r="BB78" s="1">
        <v>0.86915887850467288</v>
      </c>
      <c r="BC78" s="1">
        <v>0.67679558011049723</v>
      </c>
      <c r="BD78" s="1">
        <v>0.40883977900552487</v>
      </c>
      <c r="BE78" s="1">
        <v>0.37959183673469388</v>
      </c>
      <c r="BF78" s="1">
        <v>0.43548387096774188</v>
      </c>
      <c r="BG78" s="1">
        <v>0.40371229698375871</v>
      </c>
      <c r="BH78" s="1">
        <v>0.56844547563805103</v>
      </c>
      <c r="BI78" s="2">
        <f t="shared" si="74"/>
        <v>0.18885363890335716</v>
      </c>
      <c r="BJ78" s="2">
        <f t="shared" si="75"/>
        <v>5.5892034233048005E-2</v>
      </c>
      <c r="BK78" s="2">
        <f t="shared" si="76"/>
        <v>2.4120460249064835E-2</v>
      </c>
      <c r="BL78" s="1">
        <f t="shared" si="84"/>
        <v>4.5737590102744197E-2</v>
      </c>
      <c r="BM78" s="1">
        <f t="shared" si="77"/>
        <v>7.5170105810959675E-2</v>
      </c>
      <c r="BN78" s="1">
        <f t="shared" si="78"/>
        <v>3.3358982085571032E-2</v>
      </c>
    </row>
    <row r="79" spans="1:66" x14ac:dyDescent="0.25">
      <c r="A79" s="2">
        <f t="shared" si="79"/>
        <v>76</v>
      </c>
      <c r="B79" s="2">
        <f ca="1">OFFSET(Vectors!A78,0,8*(-1+$A$2))</f>
        <v>172</v>
      </c>
      <c r="C79" s="2">
        <f ca="1">OFFSET(Vectors!B78,0,8*(-1+$A$2))</f>
        <v>0.38043478260869568</v>
      </c>
      <c r="D79" s="15">
        <f ca="1">OFFSET(Vectors!F78,0,8*(-1+$A$2))+NORMINV(RAND(),OFFSET(Vectors!G78,0,8*(-1+$A$2)),OFFSET(Vectors!H78,0,8*(-1+$A$2)))</f>
        <v>0.48997832099638478</v>
      </c>
      <c r="E79" s="2">
        <f t="shared" ca="1" si="44"/>
        <v>84</v>
      </c>
      <c r="F79" s="2">
        <f ca="1">B79-E79</f>
        <v>88</v>
      </c>
      <c r="G79" s="12">
        <f ca="1">OFFSET(Vectors!C78,0,8*(-1+$A$2))+NORMINV(RAND(),OFFSET(Vectors!D78,0,8*(-1+$A$2)),OFFSET(Vectors!E78,0,8*(-1+$A$2)))</f>
        <v>0.17524503531723523</v>
      </c>
      <c r="H79" s="4">
        <f t="shared" ca="1" si="45"/>
        <v>32</v>
      </c>
      <c r="I79" s="5">
        <f t="shared" ca="1" si="46"/>
        <v>52</v>
      </c>
      <c r="J79" s="6">
        <f t="shared" ca="1" si="47"/>
        <v>15</v>
      </c>
      <c r="K79" s="7">
        <f t="shared" ca="1" si="48"/>
        <v>73</v>
      </c>
      <c r="L79" s="4">
        <f t="shared" ca="1" si="49"/>
        <v>15</v>
      </c>
      <c r="M79" s="5">
        <f t="shared" ca="1" si="80"/>
        <v>69</v>
      </c>
      <c r="N79" s="6">
        <f t="shared" ca="1" si="50"/>
        <v>33</v>
      </c>
      <c r="O79" s="7">
        <f t="shared" ca="1" si="51"/>
        <v>55</v>
      </c>
      <c r="P79" s="4">
        <f t="shared" ca="1" si="52"/>
        <v>32</v>
      </c>
      <c r="Q79" s="5">
        <f t="shared" ca="1" si="53"/>
        <v>73</v>
      </c>
      <c r="R79" s="6">
        <f t="shared" ca="1" si="54"/>
        <v>15</v>
      </c>
      <c r="S79" s="7">
        <f t="shared" ca="1" si="55"/>
        <v>52</v>
      </c>
      <c r="T79" s="4">
        <f t="shared" ca="1" si="56"/>
        <v>15</v>
      </c>
      <c r="U79" s="5">
        <f t="shared" ca="1" si="57"/>
        <v>55</v>
      </c>
      <c r="V79" s="6">
        <f t="shared" ca="1" si="58"/>
        <v>33</v>
      </c>
      <c r="W79" s="7">
        <f t="shared" ca="1" si="59"/>
        <v>69</v>
      </c>
      <c r="X79" s="4">
        <f t="shared" ca="1" si="60"/>
        <v>32</v>
      </c>
      <c r="Y79" s="5">
        <f t="shared" ca="1" si="61"/>
        <v>15</v>
      </c>
      <c r="Z79" s="6">
        <f t="shared" ca="1" si="62"/>
        <v>52</v>
      </c>
      <c r="AA79" s="7">
        <f t="shared" ca="1" si="62"/>
        <v>73</v>
      </c>
      <c r="AB79" s="4">
        <f t="shared" ca="1" si="63"/>
        <v>15</v>
      </c>
      <c r="AC79" s="5">
        <f t="shared" ca="1" si="64"/>
        <v>33</v>
      </c>
      <c r="AD79" s="6">
        <f t="shared" ca="1" si="65"/>
        <v>69</v>
      </c>
      <c r="AE79" s="23">
        <f t="shared" ca="1" si="65"/>
        <v>55</v>
      </c>
      <c r="AF79" s="20">
        <f t="shared" ca="1" si="66"/>
        <v>32</v>
      </c>
      <c r="AG79" s="20">
        <f t="shared" ca="1" si="66"/>
        <v>73</v>
      </c>
      <c r="AH79" s="20">
        <f t="shared" ca="1" si="66"/>
        <v>15</v>
      </c>
      <c r="AI79" s="20">
        <f t="shared" ca="1" si="66"/>
        <v>52</v>
      </c>
      <c r="AJ79" s="1">
        <f t="shared" ca="1" si="67"/>
        <v>0.38095238095238093</v>
      </c>
      <c r="AK79" s="1">
        <f t="shared" ca="1" si="68"/>
        <v>0.82954545454545459</v>
      </c>
      <c r="AL79" s="1">
        <f t="shared" ca="1" si="69"/>
        <v>0.61046511627906974</v>
      </c>
      <c r="AM79" s="1">
        <f t="shared" ca="1" si="70"/>
        <v>0.48837209302325579</v>
      </c>
      <c r="AN79" s="1">
        <f ca="1"/>
        <v>0.37944664031620551</v>
      </c>
      <c r="AO79" s="1">
        <f ca="1"/>
        <v>0.3932584269662921</v>
      </c>
      <c r="AP79" s="1">
        <f ca="1"/>
        <v>0.38515081206496521</v>
      </c>
      <c r="AQ79" s="1">
        <f ca="1"/>
        <v>0.58700696055684454</v>
      </c>
      <c r="AR79" s="2">
        <f t="shared" ca="1" si="71"/>
        <v>0.20756032024063903</v>
      </c>
      <c r="AS79" s="2">
        <f t="shared" ca="1" si="72"/>
        <v>1.3811786650086588E-2</v>
      </c>
      <c r="AT79" s="2">
        <f t="shared" ca="1" si="73"/>
        <v>5.704171748759701E-3</v>
      </c>
      <c r="AU79" s="1">
        <f t="shared" ca="1" si="81"/>
        <v>6.1190906760068164E-2</v>
      </c>
      <c r="AV79" s="1">
        <f t="shared" ca="1" si="82"/>
        <v>-6.5476594636976915E-2</v>
      </c>
      <c r="AW79" s="1">
        <f t="shared" ca="1" si="83"/>
        <v>-3.1903912426675285E-2</v>
      </c>
      <c r="BA79" s="1">
        <v>0.57446808510638303</v>
      </c>
      <c r="BB79" s="1">
        <v>0.75</v>
      </c>
      <c r="BC79" s="1">
        <v>0.65517241379310343</v>
      </c>
      <c r="BD79" s="1">
        <v>0.54022988505747127</v>
      </c>
      <c r="BE79" s="1">
        <v>0.38043478260869568</v>
      </c>
      <c r="BF79" s="1">
        <v>0.28749999999999998</v>
      </c>
      <c r="BG79" s="1">
        <v>0.33720930232558138</v>
      </c>
      <c r="BH79" s="1">
        <v>0.53488372093023251</v>
      </c>
      <c r="BI79" s="2">
        <f t="shared" si="74"/>
        <v>0.15444893832153683</v>
      </c>
      <c r="BJ79" s="2">
        <f t="shared" si="75"/>
        <v>-9.2934782608695699E-2</v>
      </c>
      <c r="BK79" s="2">
        <f t="shared" si="76"/>
        <v>-4.3225480283114293E-2</v>
      </c>
      <c r="BL79" s="1">
        <f t="shared" si="84"/>
        <v>-3.4404700581820324E-2</v>
      </c>
      <c r="BM79" s="1">
        <f t="shared" si="77"/>
        <v>-0.1488268168417437</v>
      </c>
      <c r="BN79" s="1">
        <f t="shared" si="78"/>
        <v>-6.7345940532179127E-2</v>
      </c>
    </row>
    <row r="80" spans="1:66" x14ac:dyDescent="0.25">
      <c r="A80" s="2">
        <f t="shared" si="79"/>
        <v>77</v>
      </c>
      <c r="B80" s="2">
        <f ca="1">OFFSET(Vectors!A79,0,8*(-1+$A$2))</f>
        <v>331</v>
      </c>
      <c r="C80" s="2">
        <f ca="1">OFFSET(Vectors!B79,0,8*(-1+$A$2))</f>
        <v>0.38181818181818183</v>
      </c>
      <c r="D80" s="15">
        <f ca="1">OFFSET(Vectors!F79,0,8*(-1+$A$2))+NORMINV(RAND(),OFFSET(Vectors!G79,0,8*(-1+$A$2)),OFFSET(Vectors!H79,0,8*(-1+$A$2)))</f>
        <v>0.52568798588464094</v>
      </c>
      <c r="E80" s="2">
        <f t="shared" ca="1" si="44"/>
        <v>174</v>
      </c>
      <c r="F80" s="2">
        <f ca="1">B80-E80</f>
        <v>157</v>
      </c>
      <c r="G80" s="12">
        <f ca="1">OFFSET(Vectors!C79,0,8*(-1+$A$2))+NORMINV(RAND(),OFFSET(Vectors!D79,0,8*(-1+$A$2)),OFFSET(Vectors!E79,0,8*(-1+$A$2)))</f>
        <v>0.53826338124586248</v>
      </c>
      <c r="H80" s="4">
        <f t="shared" ca="1" si="45"/>
        <v>66</v>
      </c>
      <c r="I80" s="5">
        <f t="shared" ca="1" si="46"/>
        <v>108</v>
      </c>
      <c r="J80" s="6">
        <f t="shared" ca="1" si="47"/>
        <v>85</v>
      </c>
      <c r="K80" s="7">
        <f t="shared" ca="1" si="48"/>
        <v>72</v>
      </c>
      <c r="L80" s="4">
        <f t="shared" ca="1" si="49"/>
        <v>94</v>
      </c>
      <c r="M80" s="5">
        <f t="shared" ca="1" si="80"/>
        <v>80</v>
      </c>
      <c r="N80" s="6">
        <f t="shared" ca="1" si="50"/>
        <v>60</v>
      </c>
      <c r="O80" s="7">
        <f t="shared" ca="1" si="51"/>
        <v>97</v>
      </c>
      <c r="P80" s="4">
        <f t="shared" ca="1" si="52"/>
        <v>66</v>
      </c>
      <c r="Q80" s="5">
        <f t="shared" ca="1" si="53"/>
        <v>72</v>
      </c>
      <c r="R80" s="6">
        <f t="shared" ca="1" si="54"/>
        <v>85</v>
      </c>
      <c r="S80" s="7">
        <f t="shared" ca="1" si="55"/>
        <v>108</v>
      </c>
      <c r="T80" s="4">
        <f t="shared" ca="1" si="56"/>
        <v>94</v>
      </c>
      <c r="U80" s="5">
        <f t="shared" ca="1" si="57"/>
        <v>97</v>
      </c>
      <c r="V80" s="6">
        <f t="shared" ca="1" si="58"/>
        <v>60</v>
      </c>
      <c r="W80" s="7">
        <f t="shared" ca="1" si="59"/>
        <v>80</v>
      </c>
      <c r="X80" s="4">
        <f t="shared" ca="1" si="60"/>
        <v>66</v>
      </c>
      <c r="Y80" s="5">
        <f t="shared" ca="1" si="61"/>
        <v>85</v>
      </c>
      <c r="Z80" s="6">
        <f t="shared" ca="1" si="62"/>
        <v>108</v>
      </c>
      <c r="AA80" s="7">
        <f t="shared" ca="1" si="62"/>
        <v>72</v>
      </c>
      <c r="AB80" s="4">
        <f t="shared" ca="1" si="63"/>
        <v>94</v>
      </c>
      <c r="AC80" s="5">
        <f t="shared" ca="1" si="64"/>
        <v>60</v>
      </c>
      <c r="AD80" s="6">
        <f t="shared" ca="1" si="65"/>
        <v>80</v>
      </c>
      <c r="AE80" s="23">
        <f t="shared" ca="1" si="65"/>
        <v>97</v>
      </c>
      <c r="AF80" s="20">
        <f t="shared" ca="1" si="66"/>
        <v>66</v>
      </c>
      <c r="AG80" s="20">
        <f t="shared" ca="1" si="66"/>
        <v>72</v>
      </c>
      <c r="AH80" s="20">
        <f t="shared" ca="1" si="66"/>
        <v>85</v>
      </c>
      <c r="AI80" s="20">
        <f t="shared" ca="1" si="66"/>
        <v>108</v>
      </c>
      <c r="AJ80" s="1">
        <f t="shared" ca="1" si="67"/>
        <v>0.37931034482758619</v>
      </c>
      <c r="AK80" s="1">
        <f t="shared" ca="1" si="68"/>
        <v>0.45859872611464969</v>
      </c>
      <c r="AL80" s="1">
        <f t="shared" ca="1" si="69"/>
        <v>0.41691842900302117</v>
      </c>
      <c r="AM80" s="1">
        <f t="shared" ca="1" si="70"/>
        <v>0.52567975830815705</v>
      </c>
      <c r="AN80" s="1">
        <f ca="1"/>
        <v>0.38095238095238093</v>
      </c>
      <c r="AO80" s="1">
        <f ca="1"/>
        <v>0.82954545454545459</v>
      </c>
      <c r="AP80" s="1">
        <f ca="1"/>
        <v>0.61046511627906974</v>
      </c>
      <c r="AQ80" s="1">
        <f ca="1"/>
        <v>0.48837209302325579</v>
      </c>
      <c r="AR80" s="2">
        <f t="shared" ca="1" si="71"/>
        <v>0.10741971207087486</v>
      </c>
      <c r="AS80" s="2">
        <f t="shared" ca="1" si="72"/>
        <v>0.44859307359307365</v>
      </c>
      <c r="AT80" s="2">
        <f t="shared" ca="1" si="73"/>
        <v>0.22951273532668881</v>
      </c>
      <c r="AU80" s="1">
        <f t="shared" ca="1" si="81"/>
        <v>-0.10014060816976417</v>
      </c>
      <c r="AV80" s="1">
        <f t="shared" ca="1" si="82"/>
        <v>0.43478128694298707</v>
      </c>
      <c r="AW80" s="1">
        <f t="shared" ca="1" si="83"/>
        <v>0.22380856357792911</v>
      </c>
      <c r="BA80" s="1">
        <v>0.49333333333333335</v>
      </c>
      <c r="BB80" s="1">
        <v>0.60759493670886078</v>
      </c>
      <c r="BC80" s="1">
        <v>0.55194805194805197</v>
      </c>
      <c r="BD80" s="1">
        <v>0.48701298701298701</v>
      </c>
      <c r="BE80" s="1">
        <v>0.38181818181818183</v>
      </c>
      <c r="BF80" s="1">
        <v>0.54819277108433728</v>
      </c>
      <c r="BG80" s="1">
        <v>0.46525679758308158</v>
      </c>
      <c r="BH80" s="1">
        <v>0.49848942598187312</v>
      </c>
      <c r="BI80" s="2">
        <f t="shared" si="74"/>
        <v>0.11667124416369129</v>
      </c>
      <c r="BJ80" s="2">
        <f t="shared" si="75"/>
        <v>0.16637458926615545</v>
      </c>
      <c r="BK80" s="2">
        <f t="shared" si="76"/>
        <v>8.3438615764899748E-2</v>
      </c>
      <c r="BL80" s="1">
        <f t="shared" si="84"/>
        <v>-3.7777694157845543E-2</v>
      </c>
      <c r="BM80" s="1">
        <f t="shared" si="77"/>
        <v>0.25930937187485115</v>
      </c>
      <c r="BN80" s="1">
        <f t="shared" si="78"/>
        <v>0.12666409604801404</v>
      </c>
    </row>
    <row r="81" spans="1:66" x14ac:dyDescent="0.25">
      <c r="A81" s="2">
        <f t="shared" si="79"/>
        <v>78</v>
      </c>
      <c r="B81" s="2">
        <f ca="1">OFFSET(Vectors!A80,0,8*(-1+$A$2))</f>
        <v>732</v>
      </c>
      <c r="C81" s="2">
        <f ca="1">OFFSET(Vectors!B80,0,8*(-1+$A$2))</f>
        <v>0.38221153846153844</v>
      </c>
      <c r="D81" s="15">
        <f ca="1">OFFSET(Vectors!F80,0,8*(-1+$A$2))+NORMINV(RAND(),OFFSET(Vectors!G80,0,8*(-1+$A$2)),OFFSET(Vectors!H80,0,8*(-1+$A$2)))</f>
        <v>0.45189601847843081</v>
      </c>
      <c r="E81" s="2">
        <f t="shared" ca="1" si="44"/>
        <v>331</v>
      </c>
      <c r="F81" s="2">
        <f ca="1">B81-E81</f>
        <v>401</v>
      </c>
      <c r="G81" s="12">
        <f ca="1">OFFSET(Vectors!C80,0,8*(-1+$A$2))+NORMINV(RAND(),OFFSET(Vectors!D80,0,8*(-1+$A$2)),OFFSET(Vectors!E80,0,8*(-1+$A$2)))</f>
        <v>0.44733041943066254</v>
      </c>
      <c r="H81" s="4">
        <f t="shared" ca="1" si="45"/>
        <v>127</v>
      </c>
      <c r="I81" s="5">
        <f t="shared" ca="1" si="46"/>
        <v>204</v>
      </c>
      <c r="J81" s="6">
        <f t="shared" ca="1" si="47"/>
        <v>179</v>
      </c>
      <c r="K81" s="7">
        <f t="shared" ca="1" si="48"/>
        <v>222</v>
      </c>
      <c r="L81" s="4">
        <f t="shared" ca="1" si="49"/>
        <v>148</v>
      </c>
      <c r="M81" s="5">
        <f t="shared" ca="1" si="80"/>
        <v>183</v>
      </c>
      <c r="N81" s="6">
        <f t="shared" ca="1" si="50"/>
        <v>153</v>
      </c>
      <c r="O81" s="7">
        <f t="shared" ca="1" si="51"/>
        <v>248</v>
      </c>
      <c r="P81" s="4">
        <f t="shared" ca="1" si="52"/>
        <v>127</v>
      </c>
      <c r="Q81" s="5">
        <f t="shared" ca="1" si="53"/>
        <v>222</v>
      </c>
      <c r="R81" s="6">
        <f t="shared" ca="1" si="54"/>
        <v>179</v>
      </c>
      <c r="S81" s="7">
        <f t="shared" ca="1" si="55"/>
        <v>204</v>
      </c>
      <c r="T81" s="4">
        <f t="shared" ca="1" si="56"/>
        <v>148</v>
      </c>
      <c r="U81" s="5">
        <f t="shared" ca="1" si="57"/>
        <v>248</v>
      </c>
      <c r="V81" s="6">
        <f t="shared" ca="1" si="58"/>
        <v>153</v>
      </c>
      <c r="W81" s="7">
        <f t="shared" ca="1" si="59"/>
        <v>183</v>
      </c>
      <c r="X81" s="4">
        <f t="shared" ca="1" si="60"/>
        <v>127</v>
      </c>
      <c r="Y81" s="5">
        <f t="shared" ca="1" si="61"/>
        <v>179</v>
      </c>
      <c r="Z81" s="6">
        <f t="shared" ca="1" si="62"/>
        <v>204</v>
      </c>
      <c r="AA81" s="7">
        <f t="shared" ca="1" si="62"/>
        <v>222</v>
      </c>
      <c r="AB81" s="4">
        <f t="shared" ca="1" si="63"/>
        <v>148</v>
      </c>
      <c r="AC81" s="5">
        <f t="shared" ca="1" si="64"/>
        <v>153</v>
      </c>
      <c r="AD81" s="6">
        <f t="shared" ca="1" si="65"/>
        <v>183</v>
      </c>
      <c r="AE81" s="23">
        <f t="shared" ca="1" si="65"/>
        <v>248</v>
      </c>
      <c r="AF81" s="20">
        <f t="shared" ca="1" si="66"/>
        <v>127</v>
      </c>
      <c r="AG81" s="20">
        <f t="shared" ca="1" si="66"/>
        <v>222</v>
      </c>
      <c r="AH81" s="20">
        <f t="shared" ca="1" si="66"/>
        <v>179</v>
      </c>
      <c r="AI81" s="20">
        <f t="shared" ca="1" si="66"/>
        <v>204</v>
      </c>
      <c r="AJ81" s="1">
        <f t="shared" ca="1" si="67"/>
        <v>0.38368580060422963</v>
      </c>
      <c r="AK81" s="1">
        <f t="shared" ca="1" si="68"/>
        <v>0.55361596009975056</v>
      </c>
      <c r="AL81" s="1">
        <f t="shared" ca="1" si="69"/>
        <v>0.47677595628415298</v>
      </c>
      <c r="AM81" s="1">
        <f t="shared" ca="1" si="70"/>
        <v>0.45218579234972678</v>
      </c>
      <c r="AN81" s="1">
        <f ca="1"/>
        <v>0.38368580060422963</v>
      </c>
      <c r="AO81" s="1">
        <f ca="1"/>
        <v>0.55361596009975056</v>
      </c>
      <c r="AP81" s="1">
        <f ca="1"/>
        <v>0.47677595628415298</v>
      </c>
      <c r="AQ81" s="1">
        <f ca="1"/>
        <v>0.45218579234972678</v>
      </c>
      <c r="AR81" s="2">
        <f t="shared" ca="1" si="71"/>
        <v>6.8499991745497146E-2</v>
      </c>
      <c r="AS81" s="2">
        <f t="shared" ca="1" si="72"/>
        <v>0.16993015949552093</v>
      </c>
      <c r="AT81" s="2">
        <f t="shared" ca="1" si="73"/>
        <v>9.3090155679923348E-2</v>
      </c>
      <c r="AU81" s="1">
        <f t="shared" ca="1" si="81"/>
        <v>-3.8919720325377716E-2</v>
      </c>
      <c r="AV81" s="1">
        <f t="shared" ca="1" si="82"/>
        <v>-0.27866291409755273</v>
      </c>
      <c r="AW81" s="1">
        <f t="shared" ca="1" si="83"/>
        <v>-0.13642257964676546</v>
      </c>
      <c r="BA81" s="1">
        <v>0.31756756756756754</v>
      </c>
      <c r="BB81" s="1">
        <v>0.89814814814814814</v>
      </c>
      <c r="BC81" s="1">
        <v>0.66208791208791207</v>
      </c>
      <c r="BD81" s="1">
        <v>0.40659340659340659</v>
      </c>
      <c r="BE81" s="1">
        <v>0.38221153846153844</v>
      </c>
      <c r="BF81" s="1">
        <v>0.55379746835443044</v>
      </c>
      <c r="BG81" s="1">
        <v>0.45628415300546449</v>
      </c>
      <c r="BH81" s="1">
        <v>0.56830601092896171</v>
      </c>
      <c r="BI81" s="2">
        <f t="shared" si="74"/>
        <v>0.18609447246742328</v>
      </c>
      <c r="BJ81" s="2">
        <f t="shared" si="75"/>
        <v>0.17158592989289201</v>
      </c>
      <c r="BK81" s="2">
        <f t="shared" si="76"/>
        <v>7.4072614543926052E-2</v>
      </c>
      <c r="BL81" s="1">
        <f t="shared" si="84"/>
        <v>6.9423228303731987E-2</v>
      </c>
      <c r="BM81" s="1">
        <f t="shared" si="77"/>
        <v>5.2113406267365603E-3</v>
      </c>
      <c r="BN81" s="1">
        <f t="shared" si="78"/>
        <v>-9.3660012209736965E-3</v>
      </c>
    </row>
    <row r="82" spans="1:66" x14ac:dyDescent="0.25">
      <c r="A82" s="2">
        <f t="shared" si="79"/>
        <v>79</v>
      </c>
      <c r="B82" s="2">
        <f ca="1">OFFSET(Vectors!A81,0,8*(-1+$A$2))</f>
        <v>341</v>
      </c>
      <c r="C82" s="2">
        <f ca="1">OFFSET(Vectors!B81,0,8*(-1+$A$2))</f>
        <v>0.38541666666666669</v>
      </c>
      <c r="D82" s="15">
        <f ca="1">OFFSET(Vectors!F81,0,8*(-1+$A$2))+NORMINV(RAND(),OFFSET(Vectors!G81,0,8*(-1+$A$2)),OFFSET(Vectors!H81,0,8*(-1+$A$2)))</f>
        <v>0.55874805251422976</v>
      </c>
      <c r="E82" s="2">
        <f t="shared" ca="1" si="44"/>
        <v>191</v>
      </c>
      <c r="F82" s="2">
        <f ca="1">B82-E82</f>
        <v>150</v>
      </c>
      <c r="G82" s="12">
        <f ca="1">OFFSET(Vectors!C81,0,8*(-1+$A$2))+NORMINV(RAND(),OFFSET(Vectors!D81,0,8*(-1+$A$2)),OFFSET(Vectors!E81,0,8*(-1+$A$2)))</f>
        <v>0.7024039889111926</v>
      </c>
      <c r="H82" s="4">
        <f t="shared" ca="1" si="45"/>
        <v>74</v>
      </c>
      <c r="I82" s="5">
        <f t="shared" ca="1" si="46"/>
        <v>117</v>
      </c>
      <c r="J82" s="6">
        <f t="shared" ca="1" si="47"/>
        <v>105</v>
      </c>
      <c r="K82" s="7">
        <f t="shared" ca="1" si="48"/>
        <v>45</v>
      </c>
      <c r="L82" s="4">
        <f t="shared" ca="1" si="49"/>
        <v>134</v>
      </c>
      <c r="M82" s="5">
        <f t="shared" ca="1" si="80"/>
        <v>57</v>
      </c>
      <c r="N82" s="6">
        <f t="shared" ca="1" si="50"/>
        <v>58</v>
      </c>
      <c r="O82" s="7">
        <f t="shared" ca="1" si="51"/>
        <v>92</v>
      </c>
      <c r="P82" s="4">
        <f t="shared" ca="1" si="52"/>
        <v>74</v>
      </c>
      <c r="Q82" s="5">
        <f t="shared" ca="1" si="53"/>
        <v>45</v>
      </c>
      <c r="R82" s="6">
        <f t="shared" ca="1" si="54"/>
        <v>105</v>
      </c>
      <c r="S82" s="7">
        <f t="shared" ca="1" si="55"/>
        <v>117</v>
      </c>
      <c r="T82" s="4">
        <f t="shared" ca="1" si="56"/>
        <v>134</v>
      </c>
      <c r="U82" s="5">
        <f t="shared" ca="1" si="57"/>
        <v>92</v>
      </c>
      <c r="V82" s="6">
        <f t="shared" ca="1" si="58"/>
        <v>58</v>
      </c>
      <c r="W82" s="7">
        <f t="shared" ca="1" si="59"/>
        <v>57</v>
      </c>
      <c r="X82" s="4">
        <f t="shared" ca="1" si="60"/>
        <v>74</v>
      </c>
      <c r="Y82" s="5">
        <f t="shared" ca="1" si="61"/>
        <v>105</v>
      </c>
      <c r="Z82" s="6">
        <f t="shared" ca="1" si="62"/>
        <v>117</v>
      </c>
      <c r="AA82" s="7">
        <f t="shared" ca="1" si="62"/>
        <v>45</v>
      </c>
      <c r="AB82" s="4">
        <f t="shared" ca="1" si="63"/>
        <v>134</v>
      </c>
      <c r="AC82" s="5">
        <f t="shared" ca="1" si="64"/>
        <v>58</v>
      </c>
      <c r="AD82" s="6">
        <f t="shared" ca="1" si="65"/>
        <v>57</v>
      </c>
      <c r="AE82" s="23">
        <f t="shared" ca="1" si="65"/>
        <v>92</v>
      </c>
      <c r="AF82" s="20">
        <f t="shared" ca="1" si="66"/>
        <v>74</v>
      </c>
      <c r="AG82" s="20">
        <f t="shared" ca="1" si="66"/>
        <v>45</v>
      </c>
      <c r="AH82" s="20">
        <f t="shared" ca="1" si="66"/>
        <v>105</v>
      </c>
      <c r="AI82" s="20">
        <f t="shared" ca="1" si="66"/>
        <v>117</v>
      </c>
      <c r="AJ82" s="1">
        <f t="shared" ca="1" si="67"/>
        <v>0.38743455497382201</v>
      </c>
      <c r="AK82" s="1">
        <f t="shared" ca="1" si="68"/>
        <v>0.30000000000000004</v>
      </c>
      <c r="AL82" s="1">
        <f t="shared" ca="1" si="69"/>
        <v>0.34897360703812319</v>
      </c>
      <c r="AM82" s="1">
        <f t="shared" ca="1" si="70"/>
        <v>0.56011730205278587</v>
      </c>
      <c r="AN82" s="1">
        <f ca="1"/>
        <v>0.38743455497382201</v>
      </c>
      <c r="AO82" s="1">
        <f ca="1"/>
        <v>0.30000000000000004</v>
      </c>
      <c r="AP82" s="1">
        <f ca="1"/>
        <v>0.34897360703812319</v>
      </c>
      <c r="AQ82" s="1">
        <f ca="1"/>
        <v>0.56011730205278587</v>
      </c>
      <c r="AR82" s="2">
        <f t="shared" ca="1" si="71"/>
        <v>0.17268274707896386</v>
      </c>
      <c r="AS82" s="2">
        <f t="shared" ca="1" si="72"/>
        <v>-8.7434554973821965E-2</v>
      </c>
      <c r="AT82" s="2">
        <f t="shared" ca="1" si="73"/>
        <v>-3.8460947935698819E-2</v>
      </c>
      <c r="AU82" s="1">
        <f t="shared" ca="1" si="81"/>
        <v>0.10418275533346671</v>
      </c>
      <c r="AV82" s="1">
        <f t="shared" ca="1" si="82"/>
        <v>-0.25736471446934289</v>
      </c>
      <c r="AW82" s="1">
        <f t="shared" ca="1" si="83"/>
        <v>-0.13155110361562217</v>
      </c>
      <c r="BA82" s="1">
        <v>0.4452054794520548</v>
      </c>
      <c r="BB82" s="1">
        <v>0.85641025641025648</v>
      </c>
      <c r="BC82" s="1">
        <v>0.68035190615835772</v>
      </c>
      <c r="BD82" s="1">
        <v>0.42815249266862171</v>
      </c>
      <c r="BE82" s="1">
        <v>0.38541666666666669</v>
      </c>
      <c r="BF82" s="1">
        <v>0.46979865771812079</v>
      </c>
      <c r="BG82" s="1">
        <v>0.42228739002932553</v>
      </c>
      <c r="BH82" s="1">
        <v>0.56304985337243407</v>
      </c>
      <c r="BI82" s="2">
        <f t="shared" si="74"/>
        <v>0.17763318670576739</v>
      </c>
      <c r="BJ82" s="2">
        <f t="shared" si="75"/>
        <v>8.4381991051454108E-2</v>
      </c>
      <c r="BK82" s="2">
        <f t="shared" si="76"/>
        <v>3.6870723362658842E-2</v>
      </c>
      <c r="BL82" s="1">
        <f t="shared" si="84"/>
        <v>-8.4612857616558901E-3</v>
      </c>
      <c r="BM82" s="1">
        <f t="shared" si="77"/>
        <v>-8.72039388414379E-2</v>
      </c>
      <c r="BN82" s="1">
        <f t="shared" si="78"/>
        <v>-3.720189118126721E-2</v>
      </c>
    </row>
    <row r="83" spans="1:66" x14ac:dyDescent="0.25">
      <c r="A83" s="2">
        <f t="shared" si="79"/>
        <v>80</v>
      </c>
      <c r="B83" s="2">
        <f ca="1">OFFSET(Vectors!A82,0,8*(-1+$A$2))</f>
        <v>219</v>
      </c>
      <c r="C83" s="2">
        <f ca="1">OFFSET(Vectors!B82,0,8*(-1+$A$2))</f>
        <v>0.390625</v>
      </c>
      <c r="D83" s="15">
        <f ca="1">OFFSET(Vectors!F82,0,8*(-1+$A$2))+NORMINV(RAND(),OFFSET(Vectors!G82,0,8*(-1+$A$2)),OFFSET(Vectors!H82,0,8*(-1+$A$2)))</f>
        <v>0.47451147849446285</v>
      </c>
      <c r="E83" s="2">
        <f t="shared" ca="1" si="44"/>
        <v>104</v>
      </c>
      <c r="F83" s="2">
        <f ca="1">B83-E83</f>
        <v>115</v>
      </c>
      <c r="G83" s="12">
        <f ca="1">OFFSET(Vectors!C82,0,8*(-1+$A$2))+NORMINV(RAND(),OFFSET(Vectors!D82,0,8*(-1+$A$2)),OFFSET(Vectors!E82,0,8*(-1+$A$2)))</f>
        <v>0.63886182672024394</v>
      </c>
      <c r="H83" s="4">
        <f t="shared" ca="1" si="45"/>
        <v>41</v>
      </c>
      <c r="I83" s="5">
        <f t="shared" ca="1" si="46"/>
        <v>63</v>
      </c>
      <c r="J83" s="6">
        <f t="shared" ca="1" si="47"/>
        <v>73</v>
      </c>
      <c r="K83" s="7">
        <f t="shared" ca="1" si="48"/>
        <v>42</v>
      </c>
      <c r="L83" s="4">
        <f t="shared" ca="1" si="49"/>
        <v>66</v>
      </c>
      <c r="M83" s="5">
        <f t="shared" ca="1" si="80"/>
        <v>38</v>
      </c>
      <c r="N83" s="6">
        <f t="shared" ca="1" si="50"/>
        <v>45</v>
      </c>
      <c r="O83" s="7">
        <f t="shared" ca="1" si="51"/>
        <v>70</v>
      </c>
      <c r="P83" s="4">
        <f t="shared" ca="1" si="52"/>
        <v>41</v>
      </c>
      <c r="Q83" s="5">
        <f t="shared" ca="1" si="53"/>
        <v>42</v>
      </c>
      <c r="R83" s="6">
        <f t="shared" ca="1" si="54"/>
        <v>73</v>
      </c>
      <c r="S83" s="7">
        <f t="shared" ca="1" si="55"/>
        <v>63</v>
      </c>
      <c r="T83" s="4">
        <f t="shared" ca="1" si="56"/>
        <v>66</v>
      </c>
      <c r="U83" s="5">
        <f t="shared" ca="1" si="57"/>
        <v>70</v>
      </c>
      <c r="V83" s="6">
        <f t="shared" ca="1" si="58"/>
        <v>45</v>
      </c>
      <c r="W83" s="7">
        <f t="shared" ca="1" si="59"/>
        <v>38</v>
      </c>
      <c r="X83" s="4">
        <f t="shared" ca="1" si="60"/>
        <v>41</v>
      </c>
      <c r="Y83" s="5">
        <f t="shared" ca="1" si="61"/>
        <v>73</v>
      </c>
      <c r="Z83" s="6">
        <f t="shared" ca="1" si="62"/>
        <v>63</v>
      </c>
      <c r="AA83" s="7">
        <f t="shared" ca="1" si="62"/>
        <v>42</v>
      </c>
      <c r="AB83" s="4">
        <f t="shared" ca="1" si="63"/>
        <v>66</v>
      </c>
      <c r="AC83" s="5">
        <f t="shared" ca="1" si="64"/>
        <v>45</v>
      </c>
      <c r="AD83" s="6">
        <f t="shared" ca="1" si="65"/>
        <v>38</v>
      </c>
      <c r="AE83" s="23">
        <f t="shared" ca="1" si="65"/>
        <v>70</v>
      </c>
      <c r="AF83" s="20">
        <f t="shared" ca="1" si="66"/>
        <v>41</v>
      </c>
      <c r="AG83" s="20">
        <f t="shared" ca="1" si="66"/>
        <v>42</v>
      </c>
      <c r="AH83" s="20">
        <f t="shared" ca="1" si="66"/>
        <v>73</v>
      </c>
      <c r="AI83" s="20">
        <f t="shared" ca="1" si="66"/>
        <v>63</v>
      </c>
      <c r="AJ83" s="1">
        <f t="shared" ca="1" si="67"/>
        <v>0.39423076923076922</v>
      </c>
      <c r="AK83" s="1">
        <f t="shared" ca="1" si="68"/>
        <v>0.36521739130434783</v>
      </c>
      <c r="AL83" s="1">
        <f t="shared" ca="1" si="69"/>
        <v>0.37899543378995432</v>
      </c>
      <c r="AM83" s="1">
        <f t="shared" ca="1" si="70"/>
        <v>0.47488584474885842</v>
      </c>
      <c r="AN83" s="1">
        <f ca="1"/>
        <v>0.39423076923076922</v>
      </c>
      <c r="AO83" s="1">
        <f ca="1"/>
        <v>0.36521739130434783</v>
      </c>
      <c r="AP83" s="1">
        <f ca="1"/>
        <v>0.37899543378995432</v>
      </c>
      <c r="AQ83" s="1">
        <f ca="1"/>
        <v>0.47488584474885842</v>
      </c>
      <c r="AR83" s="2">
        <f t="shared" ca="1" si="71"/>
        <v>8.0655075518089203E-2</v>
      </c>
      <c r="AS83" s="2">
        <f t="shared" ca="1" si="72"/>
        <v>-2.9013377926421391E-2</v>
      </c>
      <c r="AT83" s="2">
        <f t="shared" ca="1" si="73"/>
        <v>-1.5235335440814901E-2</v>
      </c>
      <c r="AU83" s="1">
        <f t="shared" ca="1" si="81"/>
        <v>-9.2027671560874658E-2</v>
      </c>
      <c r="AV83" s="1">
        <f t="shared" ca="1" si="82"/>
        <v>5.8421177047400574E-2</v>
      </c>
      <c r="AW83" s="1">
        <f t="shared" ca="1" si="83"/>
        <v>2.3225612494883918E-2</v>
      </c>
      <c r="BA83" s="1">
        <v>0.6705882352941176</v>
      </c>
      <c r="BB83" s="1">
        <v>0.85714285714285721</v>
      </c>
      <c r="BC83" s="1">
        <v>0.76331360946745563</v>
      </c>
      <c r="BD83" s="1">
        <v>0.50295857988165682</v>
      </c>
      <c r="BE83" s="1">
        <v>0.390625</v>
      </c>
      <c r="BF83" s="1">
        <v>0.52747252747252749</v>
      </c>
      <c r="BG83" s="1">
        <v>0.44748858447488582</v>
      </c>
      <c r="BH83" s="1">
        <v>0.58447488584474883</v>
      </c>
      <c r="BI83" s="2">
        <f t="shared" si="74"/>
        <v>0.19384988584474883</v>
      </c>
      <c r="BJ83" s="2">
        <f t="shared" si="75"/>
        <v>0.13684752747252749</v>
      </c>
      <c r="BK83" s="2">
        <f t="shared" si="76"/>
        <v>5.686358447488582E-2</v>
      </c>
      <c r="BL83" s="1">
        <f t="shared" si="84"/>
        <v>1.6216699138981439E-2</v>
      </c>
      <c r="BM83" s="1">
        <f t="shared" si="77"/>
        <v>5.2465536421073378E-2</v>
      </c>
      <c r="BN83" s="1">
        <f t="shared" si="78"/>
        <v>1.9992861112226978E-2</v>
      </c>
    </row>
    <row r="84" spans="1:66" x14ac:dyDescent="0.25">
      <c r="A84" s="2">
        <f t="shared" si="79"/>
        <v>81</v>
      </c>
      <c r="B84" s="2">
        <f ca="1">OFFSET(Vectors!A83,0,8*(-1+$A$2))</f>
        <v>211</v>
      </c>
      <c r="C84" s="2">
        <f ca="1">OFFSET(Vectors!B83,0,8*(-1+$A$2))</f>
        <v>0.3949579831932773</v>
      </c>
      <c r="D84" s="15">
        <f ca="1">OFFSET(Vectors!F83,0,8*(-1+$A$2))+NORMINV(RAND(),OFFSET(Vectors!G83,0,8*(-1+$A$2)),OFFSET(Vectors!H83,0,8*(-1+$A$2)))</f>
        <v>0.51433620464505225</v>
      </c>
      <c r="E84" s="2">
        <f t="shared" ca="1" si="44"/>
        <v>109</v>
      </c>
      <c r="F84" s="2">
        <f ca="1">B84-E84</f>
        <v>102</v>
      </c>
      <c r="G84" s="12">
        <f ca="1">OFFSET(Vectors!C83,0,8*(-1+$A$2))+NORMINV(RAND(),OFFSET(Vectors!D83,0,8*(-1+$A$2)),OFFSET(Vectors!E83,0,8*(-1+$A$2)))</f>
        <v>0.53593544983108587</v>
      </c>
      <c r="H84" s="4">
        <f t="shared" ca="1" si="45"/>
        <v>43</v>
      </c>
      <c r="I84" s="5">
        <f t="shared" ca="1" si="46"/>
        <v>66</v>
      </c>
      <c r="J84" s="6">
        <f t="shared" ca="1" si="47"/>
        <v>55</v>
      </c>
      <c r="K84" s="7">
        <f t="shared" ca="1" si="48"/>
        <v>47</v>
      </c>
      <c r="L84" s="4">
        <f t="shared" ca="1" si="49"/>
        <v>58</v>
      </c>
      <c r="M84" s="5">
        <f t="shared" ca="1" si="80"/>
        <v>51</v>
      </c>
      <c r="N84" s="6">
        <f t="shared" ca="1" si="50"/>
        <v>40</v>
      </c>
      <c r="O84" s="7">
        <f t="shared" ca="1" si="51"/>
        <v>62</v>
      </c>
      <c r="P84" s="4">
        <f t="shared" ca="1" si="52"/>
        <v>43</v>
      </c>
      <c r="Q84" s="5">
        <f t="shared" ca="1" si="53"/>
        <v>47</v>
      </c>
      <c r="R84" s="6">
        <f t="shared" ca="1" si="54"/>
        <v>55</v>
      </c>
      <c r="S84" s="7">
        <f t="shared" ca="1" si="55"/>
        <v>66</v>
      </c>
      <c r="T84" s="4">
        <f t="shared" ca="1" si="56"/>
        <v>58</v>
      </c>
      <c r="U84" s="5">
        <f t="shared" ca="1" si="57"/>
        <v>62</v>
      </c>
      <c r="V84" s="6">
        <f t="shared" ca="1" si="58"/>
        <v>40</v>
      </c>
      <c r="W84" s="7">
        <f t="shared" ca="1" si="59"/>
        <v>51</v>
      </c>
      <c r="X84" s="4">
        <f t="shared" ca="1" si="60"/>
        <v>43</v>
      </c>
      <c r="Y84" s="5">
        <f t="shared" ca="1" si="61"/>
        <v>55</v>
      </c>
      <c r="Z84" s="6">
        <f t="shared" ca="1" si="62"/>
        <v>66</v>
      </c>
      <c r="AA84" s="7">
        <f t="shared" ca="1" si="62"/>
        <v>47</v>
      </c>
      <c r="AB84" s="4">
        <f t="shared" ca="1" si="63"/>
        <v>58</v>
      </c>
      <c r="AC84" s="5">
        <f t="shared" ca="1" si="64"/>
        <v>40</v>
      </c>
      <c r="AD84" s="6">
        <f t="shared" ca="1" si="65"/>
        <v>51</v>
      </c>
      <c r="AE84" s="23">
        <f t="shared" ca="1" si="65"/>
        <v>62</v>
      </c>
      <c r="AF84" s="20">
        <f t="shared" ca="1" si="66"/>
        <v>43</v>
      </c>
      <c r="AG84" s="20">
        <f t="shared" ca="1" si="66"/>
        <v>47</v>
      </c>
      <c r="AH84" s="20">
        <f t="shared" ca="1" si="66"/>
        <v>55</v>
      </c>
      <c r="AI84" s="20">
        <f t="shared" ca="1" si="66"/>
        <v>66</v>
      </c>
      <c r="AJ84" s="1">
        <f t="shared" ca="1" si="67"/>
        <v>0.39449541284403672</v>
      </c>
      <c r="AK84" s="1">
        <f t="shared" ca="1" si="68"/>
        <v>0.46078431372549022</v>
      </c>
      <c r="AL84" s="1">
        <f t="shared" ca="1" si="69"/>
        <v>0.42654028436018959</v>
      </c>
      <c r="AM84" s="1">
        <f t="shared" ca="1" si="70"/>
        <v>0.51658767772511849</v>
      </c>
      <c r="AN84" s="1">
        <f ca="1"/>
        <v>0.39449541284403672</v>
      </c>
      <c r="AO84" s="1">
        <f ca="1"/>
        <v>0.46078431372549022</v>
      </c>
      <c r="AP84" s="1">
        <f ca="1"/>
        <v>0.42654028436018959</v>
      </c>
      <c r="AQ84" s="1">
        <f ca="1"/>
        <v>0.51658767772511849</v>
      </c>
      <c r="AR84" s="2">
        <f t="shared" ca="1" si="71"/>
        <v>0.12209226488108177</v>
      </c>
      <c r="AS84" s="2">
        <f t="shared" ca="1" si="72"/>
        <v>6.6288900881453505E-2</v>
      </c>
      <c r="AT84" s="2">
        <f t="shared" ca="1" si="73"/>
        <v>3.2044871516152873E-2</v>
      </c>
      <c r="AU84" s="1">
        <f t="shared" ca="1" si="81"/>
        <v>4.1437189362992566E-2</v>
      </c>
      <c r="AV84" s="1">
        <f t="shared" ca="1" si="82"/>
        <v>9.5302278807874896E-2</v>
      </c>
      <c r="AW84" s="1">
        <f t="shared" ca="1" si="83"/>
        <v>4.7280206956967774E-2</v>
      </c>
      <c r="BA84" s="1">
        <v>0.62068965517241381</v>
      </c>
      <c r="BB84" s="1">
        <v>0.84615384615384615</v>
      </c>
      <c r="BC84" s="1">
        <v>0.75</v>
      </c>
      <c r="BD84" s="1">
        <v>0.4264705882352941</v>
      </c>
      <c r="BE84" s="1">
        <v>0.3949579831932773</v>
      </c>
      <c r="BF84" s="1">
        <v>0.59782608695652173</v>
      </c>
      <c r="BG84" s="1">
        <v>0.48341232227488151</v>
      </c>
      <c r="BH84" s="1">
        <v>0.56398104265402849</v>
      </c>
      <c r="BI84" s="2">
        <f t="shared" si="74"/>
        <v>0.16902305946075119</v>
      </c>
      <c r="BJ84" s="2">
        <f t="shared" si="75"/>
        <v>0.20286810376324443</v>
      </c>
      <c r="BK84" s="2">
        <f t="shared" si="76"/>
        <v>8.8454339081604216E-2</v>
      </c>
      <c r="BL84" s="1">
        <f t="shared" si="84"/>
        <v>-2.4826826383997636E-2</v>
      </c>
      <c r="BM84" s="1">
        <f t="shared" si="77"/>
        <v>6.6020576290716948E-2</v>
      </c>
      <c r="BN84" s="1">
        <f t="shared" si="78"/>
        <v>3.1590754606718396E-2</v>
      </c>
    </row>
    <row r="85" spans="1:66" x14ac:dyDescent="0.25">
      <c r="A85" s="2">
        <f t="shared" si="79"/>
        <v>82</v>
      </c>
      <c r="B85" s="2">
        <f ca="1">OFFSET(Vectors!A84,0,8*(-1+$A$2))</f>
        <v>362</v>
      </c>
      <c r="C85" s="2">
        <f ca="1">OFFSET(Vectors!B84,0,8*(-1+$A$2))</f>
        <v>0.39864864864864863</v>
      </c>
      <c r="D85" s="15">
        <f ca="1">OFFSET(Vectors!F84,0,8*(-1+$A$2))+NORMINV(RAND(),OFFSET(Vectors!G84,0,8*(-1+$A$2)),OFFSET(Vectors!H84,0,8*(-1+$A$2)))</f>
        <v>0.54443448011882833</v>
      </c>
      <c r="E85" s="2">
        <f t="shared" ca="1" si="44"/>
        <v>197</v>
      </c>
      <c r="F85" s="2">
        <f ca="1">B85-E85</f>
        <v>165</v>
      </c>
      <c r="G85" s="12">
        <f ca="1">OFFSET(Vectors!C84,0,8*(-1+$A$2))+NORMINV(RAND(),OFFSET(Vectors!D84,0,8*(-1+$A$2)),OFFSET(Vectors!E84,0,8*(-1+$A$2)))</f>
        <v>0.15482712408120214</v>
      </c>
      <c r="H85" s="4">
        <f t="shared" ca="1" si="45"/>
        <v>79</v>
      </c>
      <c r="I85" s="5">
        <f t="shared" ca="1" si="46"/>
        <v>118</v>
      </c>
      <c r="J85" s="6">
        <f t="shared" ca="1" si="47"/>
        <v>26</v>
      </c>
      <c r="K85" s="7">
        <f t="shared" ca="1" si="48"/>
        <v>139</v>
      </c>
      <c r="L85" s="4">
        <f t="shared" ca="1" si="49"/>
        <v>31</v>
      </c>
      <c r="M85" s="5">
        <f t="shared" ca="1" si="80"/>
        <v>166</v>
      </c>
      <c r="N85" s="6">
        <f t="shared" ca="1" si="50"/>
        <v>66</v>
      </c>
      <c r="O85" s="7">
        <f t="shared" ca="1" si="51"/>
        <v>99</v>
      </c>
      <c r="P85" s="4">
        <f t="shared" ca="1" si="52"/>
        <v>79</v>
      </c>
      <c r="Q85" s="5">
        <f t="shared" ca="1" si="53"/>
        <v>139</v>
      </c>
      <c r="R85" s="6">
        <f t="shared" ca="1" si="54"/>
        <v>26</v>
      </c>
      <c r="S85" s="7">
        <f t="shared" ca="1" si="55"/>
        <v>118</v>
      </c>
      <c r="T85" s="4">
        <f t="shared" ca="1" si="56"/>
        <v>31</v>
      </c>
      <c r="U85" s="5">
        <f t="shared" ca="1" si="57"/>
        <v>99</v>
      </c>
      <c r="V85" s="6">
        <f t="shared" ca="1" si="58"/>
        <v>66</v>
      </c>
      <c r="W85" s="7">
        <f t="shared" ca="1" si="59"/>
        <v>166</v>
      </c>
      <c r="X85" s="4">
        <f t="shared" ca="1" si="60"/>
        <v>79</v>
      </c>
      <c r="Y85" s="5">
        <f t="shared" ca="1" si="61"/>
        <v>26</v>
      </c>
      <c r="Z85" s="6">
        <f t="shared" ca="1" si="62"/>
        <v>118</v>
      </c>
      <c r="AA85" s="7">
        <f t="shared" ca="1" si="62"/>
        <v>139</v>
      </c>
      <c r="AB85" s="4">
        <f t="shared" ca="1" si="63"/>
        <v>31</v>
      </c>
      <c r="AC85" s="5">
        <f t="shared" ca="1" si="64"/>
        <v>66</v>
      </c>
      <c r="AD85" s="6">
        <f t="shared" ca="1" si="65"/>
        <v>166</v>
      </c>
      <c r="AE85" s="23">
        <f t="shared" ca="1" si="65"/>
        <v>99</v>
      </c>
      <c r="AF85" s="20">
        <f t="shared" ca="1" si="66"/>
        <v>79</v>
      </c>
      <c r="AG85" s="20">
        <f t="shared" ca="1" si="66"/>
        <v>139</v>
      </c>
      <c r="AH85" s="20">
        <f t="shared" ca="1" si="66"/>
        <v>26</v>
      </c>
      <c r="AI85" s="20">
        <f t="shared" ca="1" si="66"/>
        <v>118</v>
      </c>
      <c r="AJ85" s="1">
        <f t="shared" ca="1" si="67"/>
        <v>0.40101522842639592</v>
      </c>
      <c r="AK85" s="1">
        <f t="shared" ca="1" si="68"/>
        <v>0.84242424242424241</v>
      </c>
      <c r="AL85" s="1">
        <f t="shared" ca="1" si="69"/>
        <v>0.60220994475138123</v>
      </c>
      <c r="AM85" s="1">
        <f t="shared" ca="1" si="70"/>
        <v>0.54419889502762431</v>
      </c>
      <c r="AN85" s="1">
        <f ca="1"/>
        <v>0.4</v>
      </c>
      <c r="AO85" s="1">
        <f ca="1"/>
        <v>0.50909090909090904</v>
      </c>
      <c r="AP85" s="1">
        <f ca="1"/>
        <v>0.45454545454545453</v>
      </c>
      <c r="AQ85" s="1">
        <f ca="1"/>
        <v>0.5</v>
      </c>
      <c r="AR85" s="2">
        <f t="shared" ca="1" si="71"/>
        <v>9.9999999999999978E-2</v>
      </c>
      <c r="AS85" s="2">
        <f t="shared" ca="1" si="72"/>
        <v>0.10909090909090902</v>
      </c>
      <c r="AT85" s="2">
        <f t="shared" ca="1" si="73"/>
        <v>5.4545454545454508E-2</v>
      </c>
      <c r="AU85" s="1">
        <f t="shared" ca="1" si="81"/>
        <v>-2.2092264881081791E-2</v>
      </c>
      <c r="AV85" s="1">
        <f t="shared" ca="1" si="82"/>
        <v>4.2802008209455511E-2</v>
      </c>
      <c r="AW85" s="1">
        <f t="shared" ca="1" si="83"/>
        <v>2.2500583029301635E-2</v>
      </c>
      <c r="BA85" s="1">
        <v>0.46728971962616822</v>
      </c>
      <c r="BB85" s="1">
        <v>0.88235294117647056</v>
      </c>
      <c r="BC85" s="1">
        <v>0.68584070796460173</v>
      </c>
      <c r="BD85" s="1">
        <v>0.47345132743362833</v>
      </c>
      <c r="BE85" s="1">
        <v>0.39864864864864863</v>
      </c>
      <c r="BF85" s="1">
        <v>0.86915887850467288</v>
      </c>
      <c r="BG85" s="1">
        <v>0.67679558011049723</v>
      </c>
      <c r="BH85" s="1">
        <v>0.40883977900552487</v>
      </c>
      <c r="BI85" s="2">
        <f t="shared" si="74"/>
        <v>1.0191130356876243E-2</v>
      </c>
      <c r="BJ85" s="2">
        <f t="shared" si="75"/>
        <v>0.47051022985602425</v>
      </c>
      <c r="BK85" s="2">
        <f t="shared" si="76"/>
        <v>0.2781469314618486</v>
      </c>
      <c r="BL85" s="1">
        <f t="shared" si="84"/>
        <v>-0.15883192910387495</v>
      </c>
      <c r="BM85" s="1">
        <f t="shared" si="77"/>
        <v>0.26764212609277982</v>
      </c>
      <c r="BN85" s="1">
        <f t="shared" si="78"/>
        <v>0.18969259238024438</v>
      </c>
    </row>
    <row r="86" spans="1:66" x14ac:dyDescent="0.25">
      <c r="A86" s="2">
        <f t="shared" si="79"/>
        <v>83</v>
      </c>
      <c r="B86" s="2">
        <f ca="1">OFFSET(Vectors!A85,0,8*(-1+$A$2))</f>
        <v>110</v>
      </c>
      <c r="C86" s="2">
        <f ca="1">OFFSET(Vectors!B85,0,8*(-1+$A$2))</f>
        <v>0.4</v>
      </c>
      <c r="D86" s="15">
        <f ca="1">OFFSET(Vectors!F85,0,8*(-1+$A$2))+NORMINV(RAND(),OFFSET(Vectors!G85,0,8*(-1+$A$2)),OFFSET(Vectors!H85,0,8*(-1+$A$2)))</f>
        <v>0.5023982442939241</v>
      </c>
      <c r="E86" s="2">
        <f t="shared" ca="1" si="44"/>
        <v>55</v>
      </c>
      <c r="F86" s="2">
        <f ca="1">B86-E86</f>
        <v>55</v>
      </c>
      <c r="G86" s="12">
        <f ca="1">OFFSET(Vectors!C85,0,8*(-1+$A$2))+NORMINV(RAND(),OFFSET(Vectors!D85,0,8*(-1+$A$2)),OFFSET(Vectors!E85,0,8*(-1+$A$2)))</f>
        <v>0.49426705028490714</v>
      </c>
      <c r="H86" s="4">
        <f t="shared" ca="1" si="45"/>
        <v>22</v>
      </c>
      <c r="I86" s="5">
        <f t="shared" ca="1" si="46"/>
        <v>33</v>
      </c>
      <c r="J86" s="6">
        <f t="shared" ca="1" si="47"/>
        <v>27</v>
      </c>
      <c r="K86" s="7">
        <f t="shared" ca="1" si="48"/>
        <v>28</v>
      </c>
      <c r="L86" s="4">
        <f t="shared" ca="1" si="49"/>
        <v>27</v>
      </c>
      <c r="M86" s="5">
        <f t="shared" ca="1" si="80"/>
        <v>28</v>
      </c>
      <c r="N86" s="6">
        <f t="shared" ca="1" si="50"/>
        <v>22</v>
      </c>
      <c r="O86" s="7">
        <f t="shared" ca="1" si="51"/>
        <v>33</v>
      </c>
      <c r="P86" s="4">
        <f t="shared" ca="1" si="52"/>
        <v>22</v>
      </c>
      <c r="Q86" s="5">
        <f t="shared" ca="1" si="53"/>
        <v>28</v>
      </c>
      <c r="R86" s="6">
        <f t="shared" ca="1" si="54"/>
        <v>27</v>
      </c>
      <c r="S86" s="7">
        <f t="shared" ca="1" si="55"/>
        <v>33</v>
      </c>
      <c r="T86" s="4">
        <f t="shared" ca="1" si="56"/>
        <v>27</v>
      </c>
      <c r="U86" s="5">
        <f t="shared" ca="1" si="57"/>
        <v>33</v>
      </c>
      <c r="V86" s="6">
        <f t="shared" ca="1" si="58"/>
        <v>22</v>
      </c>
      <c r="W86" s="7">
        <f t="shared" ca="1" si="59"/>
        <v>28</v>
      </c>
      <c r="X86" s="4">
        <f t="shared" ca="1" si="60"/>
        <v>22</v>
      </c>
      <c r="Y86" s="5">
        <f t="shared" ca="1" si="61"/>
        <v>27</v>
      </c>
      <c r="Z86" s="6">
        <f t="shared" ca="1" si="62"/>
        <v>33</v>
      </c>
      <c r="AA86" s="7">
        <f t="shared" ca="1" si="62"/>
        <v>28</v>
      </c>
      <c r="AB86" s="4">
        <f t="shared" ca="1" si="63"/>
        <v>27</v>
      </c>
      <c r="AC86" s="5">
        <f t="shared" ca="1" si="64"/>
        <v>22</v>
      </c>
      <c r="AD86" s="6">
        <f t="shared" ca="1" si="65"/>
        <v>28</v>
      </c>
      <c r="AE86" s="23">
        <f t="shared" ca="1" si="65"/>
        <v>33</v>
      </c>
      <c r="AF86" s="20">
        <f t="shared" ca="1" si="66"/>
        <v>22</v>
      </c>
      <c r="AG86" s="20">
        <f t="shared" ca="1" si="66"/>
        <v>28</v>
      </c>
      <c r="AH86" s="20">
        <f t="shared" ca="1" si="66"/>
        <v>27</v>
      </c>
      <c r="AI86" s="20">
        <f t="shared" ca="1" si="66"/>
        <v>33</v>
      </c>
      <c r="AJ86" s="1">
        <f t="shared" ca="1" si="67"/>
        <v>0.4</v>
      </c>
      <c r="AK86" s="1">
        <f t="shared" ca="1" si="68"/>
        <v>0.50909090909090904</v>
      </c>
      <c r="AL86" s="1">
        <f t="shared" ca="1" si="69"/>
        <v>0.45454545454545453</v>
      </c>
      <c r="AM86" s="1">
        <f t="shared" ca="1" si="70"/>
        <v>0.5</v>
      </c>
      <c r="AN86" s="1">
        <f ca="1"/>
        <v>0.40101522842639592</v>
      </c>
      <c r="AO86" s="1">
        <f ca="1"/>
        <v>0.84242424242424241</v>
      </c>
      <c r="AP86" s="1">
        <f ca="1"/>
        <v>0.60220994475138123</v>
      </c>
      <c r="AQ86" s="1">
        <f ca="1"/>
        <v>0.54419889502762431</v>
      </c>
      <c r="AR86" s="2">
        <f t="shared" ca="1" si="71"/>
        <v>0.14318366660122839</v>
      </c>
      <c r="AS86" s="2">
        <f t="shared" ca="1" si="72"/>
        <v>0.44140901399784649</v>
      </c>
      <c r="AT86" s="2">
        <f t="shared" ca="1" si="73"/>
        <v>0.20119471632498531</v>
      </c>
      <c r="AU86" s="1">
        <f t="shared" ca="1" si="81"/>
        <v>4.318366660122841E-2</v>
      </c>
      <c r="AV86" s="1">
        <f t="shared" ca="1" si="82"/>
        <v>0.33231810490693747</v>
      </c>
      <c r="AW86" s="1">
        <f t="shared" ca="1" si="83"/>
        <v>0.1466492617795308</v>
      </c>
      <c r="BA86" s="1">
        <v>0.56589147286821706</v>
      </c>
      <c r="BB86" s="1">
        <v>0.8741721854304636</v>
      </c>
      <c r="BC86" s="1">
        <v>0.7321428571428571</v>
      </c>
      <c r="BD86" s="1">
        <v>0.46071428571428569</v>
      </c>
      <c r="BE86" s="1">
        <v>0.4</v>
      </c>
      <c r="BF86" s="1">
        <v>0.43999999999999995</v>
      </c>
      <c r="BG86" s="1">
        <v>0.41818181818181815</v>
      </c>
      <c r="BH86" s="1">
        <v>0.54545454545454541</v>
      </c>
      <c r="BI86" s="2">
        <f t="shared" si="74"/>
        <v>0.14545454545454539</v>
      </c>
      <c r="BJ86" s="2">
        <f t="shared" si="75"/>
        <v>3.9999999999999925E-2</v>
      </c>
      <c r="BK86" s="2">
        <f t="shared" si="76"/>
        <v>1.8181818181818132E-2</v>
      </c>
      <c r="BL86" s="1">
        <f t="shared" si="84"/>
        <v>0.13526341509766915</v>
      </c>
      <c r="BM86" s="1">
        <f t="shared" si="77"/>
        <v>-0.43051022985602433</v>
      </c>
      <c r="BN86" s="1">
        <f t="shared" si="78"/>
        <v>-0.25996511328003047</v>
      </c>
    </row>
    <row r="87" spans="1:66" x14ac:dyDescent="0.25">
      <c r="A87" s="2">
        <f t="shared" si="79"/>
        <v>84</v>
      </c>
      <c r="B87" s="2">
        <f ca="1">OFFSET(Vectors!A86,0,8*(-1+$A$2))</f>
        <v>440</v>
      </c>
      <c r="C87" s="2">
        <f ca="1">OFFSET(Vectors!B86,0,8*(-1+$A$2))</f>
        <v>0.40096618357487923</v>
      </c>
      <c r="D87" s="15">
        <f ca="1">OFFSET(Vectors!F86,0,8*(-1+$A$2))+NORMINV(RAND(),OFFSET(Vectors!G86,0,8*(-1+$A$2)),OFFSET(Vectors!H86,0,8*(-1+$A$2)))</f>
        <v>0.50849582786614433</v>
      </c>
      <c r="E87" s="2">
        <f t="shared" ca="1" si="44"/>
        <v>224</v>
      </c>
      <c r="F87" s="2">
        <f ca="1">B87-E87</f>
        <v>216</v>
      </c>
      <c r="G87" s="12">
        <f ca="1">OFFSET(Vectors!C86,0,8*(-1+$A$2))+NORMINV(RAND(),OFFSET(Vectors!D86,0,8*(-1+$A$2)),OFFSET(Vectors!E86,0,8*(-1+$A$2)))</f>
        <v>0.43587688704405458</v>
      </c>
      <c r="H87" s="4">
        <f t="shared" ca="1" si="45"/>
        <v>90</v>
      </c>
      <c r="I87" s="5">
        <f t="shared" ca="1" si="46"/>
        <v>134</v>
      </c>
      <c r="J87" s="6">
        <f t="shared" ca="1" si="47"/>
        <v>94</v>
      </c>
      <c r="K87" s="7">
        <f t="shared" ca="1" si="48"/>
        <v>122</v>
      </c>
      <c r="L87" s="4">
        <f t="shared" ca="1" si="49"/>
        <v>98</v>
      </c>
      <c r="M87" s="5">
        <f t="shared" ca="1" si="80"/>
        <v>126</v>
      </c>
      <c r="N87" s="6">
        <f t="shared" ca="1" si="50"/>
        <v>87</v>
      </c>
      <c r="O87" s="7">
        <f t="shared" ca="1" si="51"/>
        <v>129</v>
      </c>
      <c r="P87" s="4">
        <f t="shared" ca="1" si="52"/>
        <v>90</v>
      </c>
      <c r="Q87" s="5">
        <f t="shared" ca="1" si="53"/>
        <v>122</v>
      </c>
      <c r="R87" s="6">
        <f t="shared" ca="1" si="54"/>
        <v>94</v>
      </c>
      <c r="S87" s="7">
        <f t="shared" ca="1" si="55"/>
        <v>134</v>
      </c>
      <c r="T87" s="4">
        <f t="shared" ca="1" si="56"/>
        <v>98</v>
      </c>
      <c r="U87" s="5">
        <f t="shared" ca="1" si="57"/>
        <v>129</v>
      </c>
      <c r="V87" s="6">
        <f t="shared" ca="1" si="58"/>
        <v>87</v>
      </c>
      <c r="W87" s="7">
        <f t="shared" ca="1" si="59"/>
        <v>126</v>
      </c>
      <c r="X87" s="4">
        <f t="shared" ca="1" si="60"/>
        <v>90</v>
      </c>
      <c r="Y87" s="5">
        <f t="shared" ca="1" si="61"/>
        <v>94</v>
      </c>
      <c r="Z87" s="6">
        <f t="shared" ca="1" si="62"/>
        <v>134</v>
      </c>
      <c r="AA87" s="7">
        <f t="shared" ca="1" si="62"/>
        <v>122</v>
      </c>
      <c r="AB87" s="4">
        <f t="shared" ca="1" si="63"/>
        <v>98</v>
      </c>
      <c r="AC87" s="5">
        <f t="shared" ca="1" si="64"/>
        <v>87</v>
      </c>
      <c r="AD87" s="6">
        <f t="shared" ca="1" si="65"/>
        <v>126</v>
      </c>
      <c r="AE87" s="23">
        <f t="shared" ca="1" si="65"/>
        <v>129</v>
      </c>
      <c r="AF87" s="20">
        <f t="shared" ca="1" si="66"/>
        <v>90</v>
      </c>
      <c r="AG87" s="20">
        <f t="shared" ca="1" si="66"/>
        <v>122</v>
      </c>
      <c r="AH87" s="20">
        <f t="shared" ca="1" si="66"/>
        <v>94</v>
      </c>
      <c r="AI87" s="20">
        <f t="shared" ca="1" si="66"/>
        <v>134</v>
      </c>
      <c r="AJ87" s="1">
        <f t="shared" ca="1" si="67"/>
        <v>0.4017857142857143</v>
      </c>
      <c r="AK87" s="1">
        <f t="shared" ca="1" si="68"/>
        <v>0.56481481481481488</v>
      </c>
      <c r="AL87" s="1">
        <f t="shared" ca="1" si="69"/>
        <v>0.48181818181818181</v>
      </c>
      <c r="AM87" s="1">
        <f t="shared" ca="1" si="70"/>
        <v>0.50909090909090904</v>
      </c>
      <c r="AN87" s="1">
        <f ca="1"/>
        <v>0.4017857142857143</v>
      </c>
      <c r="AO87" s="1">
        <f ca="1"/>
        <v>0.56481481481481488</v>
      </c>
      <c r="AP87" s="1">
        <f ca="1"/>
        <v>0.48181818181818181</v>
      </c>
      <c r="AQ87" s="1">
        <f ca="1"/>
        <v>0.50909090909090904</v>
      </c>
      <c r="AR87" s="2">
        <f t="shared" ca="1" si="71"/>
        <v>0.10730519480519474</v>
      </c>
      <c r="AS87" s="2">
        <f t="shared" ca="1" si="72"/>
        <v>0.16302910052910058</v>
      </c>
      <c r="AT87" s="2">
        <f t="shared" ca="1" si="73"/>
        <v>8.0032467532467511E-2</v>
      </c>
      <c r="AU87" s="1">
        <f t="shared" ca="1" si="81"/>
        <v>-3.5878471796033651E-2</v>
      </c>
      <c r="AV87" s="1">
        <f t="shared" ca="1" si="82"/>
        <v>-0.27837991346874591</v>
      </c>
      <c r="AW87" s="1">
        <f t="shared" ca="1" si="83"/>
        <v>-0.1211622487925178</v>
      </c>
      <c r="BA87" s="1">
        <v>0.41304347826086957</v>
      </c>
      <c r="BB87" s="1">
        <v>0.89655172413793105</v>
      </c>
      <c r="BC87" s="1">
        <v>0.68269230769230771</v>
      </c>
      <c r="BD87" s="1">
        <v>0.44230769230769229</v>
      </c>
      <c r="BE87" s="1">
        <v>0.40096618357487923</v>
      </c>
      <c r="BF87" s="1">
        <v>0.77253218884120178</v>
      </c>
      <c r="BG87" s="1">
        <v>0.59772727272727277</v>
      </c>
      <c r="BH87" s="1">
        <v>0.47045454545454546</v>
      </c>
      <c r="BI87" s="2">
        <f t="shared" si="74"/>
        <v>6.9488361879666227E-2</v>
      </c>
      <c r="BJ87" s="2">
        <f t="shared" si="75"/>
        <v>0.37156600526632255</v>
      </c>
      <c r="BK87" s="2">
        <f t="shared" si="76"/>
        <v>0.19676108915239354</v>
      </c>
      <c r="BL87" s="1">
        <f t="shared" si="84"/>
        <v>-7.5966183574879165E-2</v>
      </c>
      <c r="BM87" s="1">
        <f t="shared" si="77"/>
        <v>0.33156600526632263</v>
      </c>
      <c r="BN87" s="1">
        <f t="shared" si="78"/>
        <v>0.17857927097057541</v>
      </c>
    </row>
    <row r="88" spans="1:66" x14ac:dyDescent="0.25">
      <c r="A88" s="2">
        <f t="shared" si="79"/>
        <v>85</v>
      </c>
      <c r="B88" s="2">
        <f ca="1">OFFSET(Vectors!A87,0,8*(-1+$A$2))</f>
        <v>87</v>
      </c>
      <c r="C88" s="2">
        <f ca="1">OFFSET(Vectors!B87,0,8*(-1+$A$2))</f>
        <v>0.40476190476190477</v>
      </c>
      <c r="D88" s="15">
        <f ca="1">OFFSET(Vectors!F87,0,8*(-1+$A$2))+NORMINV(RAND(),OFFSET(Vectors!G87,0,8*(-1+$A$2)),OFFSET(Vectors!H87,0,8*(-1+$A$2)))</f>
        <v>0.50575394682351194</v>
      </c>
      <c r="E88" s="2">
        <f t="shared" ca="1" si="44"/>
        <v>44</v>
      </c>
      <c r="F88" s="2">
        <f ca="1">B88-E88</f>
        <v>43</v>
      </c>
      <c r="G88" s="12">
        <f ca="1">OFFSET(Vectors!C87,0,8*(-1+$A$2))+NORMINV(RAND(),OFFSET(Vectors!D87,0,8*(-1+$A$2)),OFFSET(Vectors!E87,0,8*(-1+$A$2)))</f>
        <v>0.14689046198718303</v>
      </c>
      <c r="H88" s="4">
        <f t="shared" ca="1" si="45"/>
        <v>18</v>
      </c>
      <c r="I88" s="5">
        <f t="shared" ca="1" si="46"/>
        <v>26</v>
      </c>
      <c r="J88" s="6">
        <f t="shared" ca="1" si="47"/>
        <v>6</v>
      </c>
      <c r="K88" s="7">
        <f t="shared" ca="1" si="48"/>
        <v>37</v>
      </c>
      <c r="L88" s="4">
        <f t="shared" ca="1" si="49"/>
        <v>6</v>
      </c>
      <c r="M88" s="5">
        <f t="shared" ca="1" si="80"/>
        <v>38</v>
      </c>
      <c r="N88" s="6">
        <f t="shared" ca="1" si="50"/>
        <v>17</v>
      </c>
      <c r="O88" s="7">
        <f t="shared" ca="1" si="51"/>
        <v>26</v>
      </c>
      <c r="P88" s="4">
        <f t="shared" ca="1" si="52"/>
        <v>18</v>
      </c>
      <c r="Q88" s="5">
        <f t="shared" ca="1" si="53"/>
        <v>37</v>
      </c>
      <c r="R88" s="6">
        <f t="shared" ca="1" si="54"/>
        <v>6</v>
      </c>
      <c r="S88" s="7">
        <f t="shared" ca="1" si="55"/>
        <v>26</v>
      </c>
      <c r="T88" s="4">
        <f t="shared" ca="1" si="56"/>
        <v>6</v>
      </c>
      <c r="U88" s="5">
        <f t="shared" ca="1" si="57"/>
        <v>26</v>
      </c>
      <c r="V88" s="6">
        <f t="shared" ca="1" si="58"/>
        <v>17</v>
      </c>
      <c r="W88" s="7">
        <f t="shared" ca="1" si="59"/>
        <v>38</v>
      </c>
      <c r="X88" s="4">
        <f t="shared" ca="1" si="60"/>
        <v>18</v>
      </c>
      <c r="Y88" s="5">
        <f t="shared" ca="1" si="61"/>
        <v>6</v>
      </c>
      <c r="Z88" s="6">
        <f t="shared" ca="1" si="62"/>
        <v>26</v>
      </c>
      <c r="AA88" s="7">
        <f t="shared" ca="1" si="62"/>
        <v>37</v>
      </c>
      <c r="AB88" s="4">
        <f t="shared" ca="1" si="63"/>
        <v>6</v>
      </c>
      <c r="AC88" s="5">
        <f t="shared" ca="1" si="64"/>
        <v>17</v>
      </c>
      <c r="AD88" s="6">
        <f t="shared" ca="1" si="65"/>
        <v>38</v>
      </c>
      <c r="AE88" s="23">
        <f t="shared" ca="1" si="65"/>
        <v>26</v>
      </c>
      <c r="AF88" s="20">
        <f t="shared" ca="1" si="66"/>
        <v>18</v>
      </c>
      <c r="AG88" s="20">
        <f t="shared" ca="1" si="66"/>
        <v>37</v>
      </c>
      <c r="AH88" s="20">
        <f t="shared" ca="1" si="66"/>
        <v>6</v>
      </c>
      <c r="AI88" s="20">
        <f t="shared" ca="1" si="66"/>
        <v>26</v>
      </c>
      <c r="AJ88" s="1">
        <f t="shared" ca="1" si="67"/>
        <v>0.40909090909090912</v>
      </c>
      <c r="AK88" s="1">
        <f t="shared" ca="1" si="68"/>
        <v>0.86046511627906974</v>
      </c>
      <c r="AL88" s="1">
        <f t="shared" ca="1" si="69"/>
        <v>0.63218390804597702</v>
      </c>
      <c r="AM88" s="1">
        <f t="shared" ca="1" si="70"/>
        <v>0.50574712643678166</v>
      </c>
      <c r="AN88" s="1">
        <f ca="1"/>
        <v>0.40789473684210525</v>
      </c>
      <c r="AO88" s="1">
        <f ca="1"/>
        <v>0.86301369863013699</v>
      </c>
      <c r="AP88" s="1">
        <f ca="1"/>
        <v>0.63087248322147649</v>
      </c>
      <c r="AQ88" s="1">
        <f ca="1"/>
        <v>0.51006711409395977</v>
      </c>
      <c r="AR88" s="2">
        <f t="shared" ca="1" si="71"/>
        <v>0.10217237725185452</v>
      </c>
      <c r="AS88" s="2">
        <f t="shared" ca="1" si="72"/>
        <v>0.45511896178803174</v>
      </c>
      <c r="AT88" s="2">
        <f t="shared" ca="1" si="73"/>
        <v>0.22297774637937123</v>
      </c>
      <c r="AU88" s="1">
        <f t="shared" ca="1" si="81"/>
        <v>-5.1328175533402187E-3</v>
      </c>
      <c r="AV88" s="1">
        <f t="shared" ca="1" si="82"/>
        <v>0.29208986125893116</v>
      </c>
      <c r="AW88" s="1">
        <f t="shared" ca="1" si="83"/>
        <v>0.14294527884690372</v>
      </c>
      <c r="BA88" s="1">
        <v>0.51470588235294112</v>
      </c>
      <c r="BB88" s="1">
        <v>0.81944444444444442</v>
      </c>
      <c r="BC88" s="1">
        <v>0.67142857142857137</v>
      </c>
      <c r="BD88" s="1">
        <v>0.48571428571428571</v>
      </c>
      <c r="BE88" s="1">
        <v>0.40476190476190477</v>
      </c>
      <c r="BF88" s="1">
        <v>0.68888888888888888</v>
      </c>
      <c r="BG88" s="1">
        <v>0.55172413793103448</v>
      </c>
      <c r="BH88" s="1">
        <v>0.48275862068965519</v>
      </c>
      <c r="BI88" s="2">
        <f t="shared" si="74"/>
        <v>7.7996715927750426E-2</v>
      </c>
      <c r="BJ88" s="2">
        <f t="shared" si="75"/>
        <v>0.28412698412698412</v>
      </c>
      <c r="BK88" s="2">
        <f t="shared" si="76"/>
        <v>0.14696223316912971</v>
      </c>
      <c r="BL88" s="1">
        <f t="shared" si="84"/>
        <v>8.508354048084199E-3</v>
      </c>
      <c r="BM88" s="1">
        <f t="shared" si="77"/>
        <v>-8.7439021139338435E-2</v>
      </c>
      <c r="BN88" s="1">
        <f t="shared" si="78"/>
        <v>-4.9798855983263834E-2</v>
      </c>
    </row>
    <row r="89" spans="1:66" x14ac:dyDescent="0.25">
      <c r="A89" s="2">
        <f t="shared" si="79"/>
        <v>86</v>
      </c>
      <c r="B89" s="2">
        <f ca="1">OFFSET(Vectors!A88,0,8*(-1+$A$2))</f>
        <v>183</v>
      </c>
      <c r="C89" s="2">
        <f ca="1">OFFSET(Vectors!B88,0,8*(-1+$A$2))</f>
        <v>0.40952380952380951</v>
      </c>
      <c r="D89" s="15">
        <f ca="1">OFFSET(Vectors!F88,0,8*(-1+$A$2))+NORMINV(RAND(),OFFSET(Vectors!G88,0,8*(-1+$A$2)),OFFSET(Vectors!H88,0,8*(-1+$A$2)))</f>
        <v>0.57125560450372947</v>
      </c>
      <c r="E89" s="2">
        <f t="shared" ca="1" si="44"/>
        <v>105</v>
      </c>
      <c r="F89" s="2">
        <f ca="1">B89-E89</f>
        <v>78</v>
      </c>
      <c r="G89" s="12">
        <f ca="1">OFFSET(Vectors!C88,0,8*(-1+$A$2))+NORMINV(RAND(),OFFSET(Vectors!D88,0,8*(-1+$A$2)),OFFSET(Vectors!E88,0,8*(-1+$A$2)))</f>
        <v>0.46411747061087999</v>
      </c>
      <c r="H89" s="4">
        <f t="shared" ca="1" si="45"/>
        <v>43</v>
      </c>
      <c r="I89" s="5">
        <f t="shared" ca="1" si="46"/>
        <v>62</v>
      </c>
      <c r="J89" s="6">
        <f t="shared" ca="1" si="47"/>
        <v>36</v>
      </c>
      <c r="K89" s="7">
        <f t="shared" ca="1" si="48"/>
        <v>42</v>
      </c>
      <c r="L89" s="4">
        <f t="shared" ca="1" si="49"/>
        <v>49</v>
      </c>
      <c r="M89" s="5">
        <f t="shared" ca="1" si="80"/>
        <v>56</v>
      </c>
      <c r="N89" s="6">
        <f t="shared" ca="1" si="50"/>
        <v>32</v>
      </c>
      <c r="O89" s="7">
        <f t="shared" ca="1" si="51"/>
        <v>46</v>
      </c>
      <c r="P89" s="4">
        <f t="shared" ca="1" si="52"/>
        <v>43</v>
      </c>
      <c r="Q89" s="5">
        <f t="shared" ca="1" si="53"/>
        <v>42</v>
      </c>
      <c r="R89" s="6">
        <f t="shared" ca="1" si="54"/>
        <v>36</v>
      </c>
      <c r="S89" s="7">
        <f t="shared" ca="1" si="55"/>
        <v>62</v>
      </c>
      <c r="T89" s="4">
        <f t="shared" ca="1" si="56"/>
        <v>49</v>
      </c>
      <c r="U89" s="5">
        <f t="shared" ca="1" si="57"/>
        <v>46</v>
      </c>
      <c r="V89" s="6">
        <f t="shared" ca="1" si="58"/>
        <v>32</v>
      </c>
      <c r="W89" s="7">
        <f t="shared" ca="1" si="59"/>
        <v>56</v>
      </c>
      <c r="X89" s="4">
        <f t="shared" ca="1" si="60"/>
        <v>43</v>
      </c>
      <c r="Y89" s="5">
        <f t="shared" ca="1" si="61"/>
        <v>36</v>
      </c>
      <c r="Z89" s="6">
        <f t="shared" ca="1" si="62"/>
        <v>62</v>
      </c>
      <c r="AA89" s="7">
        <f t="shared" ca="1" si="62"/>
        <v>42</v>
      </c>
      <c r="AB89" s="4">
        <f t="shared" ca="1" si="63"/>
        <v>49</v>
      </c>
      <c r="AC89" s="5">
        <f t="shared" ca="1" si="64"/>
        <v>32</v>
      </c>
      <c r="AD89" s="6">
        <f t="shared" ca="1" si="65"/>
        <v>56</v>
      </c>
      <c r="AE89" s="23">
        <f t="shared" ca="1" si="65"/>
        <v>46</v>
      </c>
      <c r="AF89" s="20">
        <f t="shared" ca="1" si="66"/>
        <v>43</v>
      </c>
      <c r="AG89" s="20">
        <f t="shared" ca="1" si="66"/>
        <v>42</v>
      </c>
      <c r="AH89" s="20">
        <f t="shared" ca="1" si="66"/>
        <v>36</v>
      </c>
      <c r="AI89" s="20">
        <f t="shared" ca="1" si="66"/>
        <v>62</v>
      </c>
      <c r="AJ89" s="1">
        <f t="shared" ca="1" si="67"/>
        <v>0.40952380952380951</v>
      </c>
      <c r="AK89" s="1">
        <f t="shared" ca="1" si="68"/>
        <v>0.53846153846153844</v>
      </c>
      <c r="AL89" s="1">
        <f t="shared" ca="1" si="69"/>
        <v>0.46448087431693991</v>
      </c>
      <c r="AM89" s="1">
        <f t="shared" ca="1" si="70"/>
        <v>0.57377049180327866</v>
      </c>
      <c r="AN89" s="1">
        <f ca="1"/>
        <v>0.40909090909090912</v>
      </c>
      <c r="AO89" s="1">
        <f ca="1"/>
        <v>0.86046511627906974</v>
      </c>
      <c r="AP89" s="1">
        <f ca="1"/>
        <v>0.63218390804597702</v>
      </c>
      <c r="AQ89" s="1">
        <f ca="1"/>
        <v>0.50574712643678166</v>
      </c>
      <c r="AR89" s="2">
        <f t="shared" ca="1" si="71"/>
        <v>9.6656217345872542E-2</v>
      </c>
      <c r="AS89" s="2">
        <f t="shared" ca="1" si="72"/>
        <v>0.45137420718816063</v>
      </c>
      <c r="AT89" s="2">
        <f t="shared" ca="1" si="73"/>
        <v>0.2230929989550679</v>
      </c>
      <c r="AU89" s="1">
        <f t="shared" ca="1" si="81"/>
        <v>-5.5161599059819766E-3</v>
      </c>
      <c r="AV89" s="1">
        <f t="shared" ca="1" si="82"/>
        <v>-3.744754599871114E-3</v>
      </c>
      <c r="AW89" s="1">
        <f t="shared" ca="1" si="83"/>
        <v>1.1525257569666714E-4</v>
      </c>
      <c r="BA89" s="1">
        <v>0.5977011494252874</v>
      </c>
      <c r="BB89" s="1">
        <v>0.86086956521739133</v>
      </c>
      <c r="BC89" s="1">
        <v>0.74752475247524752</v>
      </c>
      <c r="BD89" s="1">
        <v>0.43069306930693069</v>
      </c>
      <c r="BE89" s="1">
        <v>0.40952380952380951</v>
      </c>
      <c r="BF89" s="1">
        <v>0.67948717948717952</v>
      </c>
      <c r="BG89" s="1">
        <v>0.52459016393442626</v>
      </c>
      <c r="BH89" s="1">
        <v>0.57377049180327866</v>
      </c>
      <c r="BI89" s="2">
        <f t="shared" si="74"/>
        <v>0.16424668227946915</v>
      </c>
      <c r="BJ89" s="2">
        <f t="shared" si="75"/>
        <v>0.26996336996337</v>
      </c>
      <c r="BK89" s="2">
        <f t="shared" si="76"/>
        <v>0.11506635441061674</v>
      </c>
      <c r="BL89" s="1">
        <f t="shared" si="84"/>
        <v>8.6249966351718721E-2</v>
      </c>
      <c r="BM89" s="1">
        <f t="shared" si="77"/>
        <v>-1.4163614163614113E-2</v>
      </c>
      <c r="BN89" s="1">
        <f t="shared" si="78"/>
        <v>-3.1895878758512963E-2</v>
      </c>
    </row>
    <row r="90" spans="1:66" x14ac:dyDescent="0.25">
      <c r="A90" s="2">
        <f t="shared" si="79"/>
        <v>87</v>
      </c>
      <c r="B90" s="2">
        <f ca="1">OFFSET(Vectors!A89,0,8*(-1+$A$2))</f>
        <v>71</v>
      </c>
      <c r="C90" s="2">
        <f ca="1">OFFSET(Vectors!B89,0,8*(-1+$A$2))</f>
        <v>0.41176470588235292</v>
      </c>
      <c r="D90" s="15">
        <f ca="1">OFFSET(Vectors!F89,0,8*(-1+$A$2))+NORMINV(RAND(),OFFSET(Vectors!G89,0,8*(-1+$A$2)),OFFSET(Vectors!H89,0,8*(-1+$A$2)))</f>
        <v>0.62435580512258038</v>
      </c>
      <c r="E90" s="2">
        <f t="shared" ca="1" si="44"/>
        <v>44</v>
      </c>
      <c r="F90" s="2">
        <f ca="1">B90-E90</f>
        <v>27</v>
      </c>
      <c r="G90" s="12">
        <f ca="1">OFFSET(Vectors!C89,0,8*(-1+$A$2))+NORMINV(RAND(),OFFSET(Vectors!D89,0,8*(-1+$A$2)),OFFSET(Vectors!E89,0,8*(-1+$A$2)))</f>
        <v>0.39856084569461447</v>
      </c>
      <c r="H90" s="4">
        <f t="shared" ca="1" si="45"/>
        <v>18</v>
      </c>
      <c r="I90" s="5">
        <f t="shared" ca="1" si="46"/>
        <v>26</v>
      </c>
      <c r="J90" s="6">
        <f t="shared" ca="1" si="47"/>
        <v>11</v>
      </c>
      <c r="K90" s="7">
        <f t="shared" ca="1" si="48"/>
        <v>16</v>
      </c>
      <c r="L90" s="4">
        <f t="shared" ca="1" si="49"/>
        <v>18</v>
      </c>
      <c r="M90" s="5">
        <f t="shared" ca="1" si="80"/>
        <v>26</v>
      </c>
      <c r="N90" s="6">
        <f t="shared" ca="1" si="50"/>
        <v>11</v>
      </c>
      <c r="O90" s="7">
        <f t="shared" ca="1" si="51"/>
        <v>16</v>
      </c>
      <c r="P90" s="4">
        <f t="shared" ca="1" si="52"/>
        <v>18</v>
      </c>
      <c r="Q90" s="5">
        <f t="shared" ca="1" si="53"/>
        <v>16</v>
      </c>
      <c r="R90" s="6">
        <f t="shared" ca="1" si="54"/>
        <v>11</v>
      </c>
      <c r="S90" s="7">
        <f t="shared" ca="1" si="55"/>
        <v>26</v>
      </c>
      <c r="T90" s="4">
        <f t="shared" ca="1" si="56"/>
        <v>18</v>
      </c>
      <c r="U90" s="5">
        <f t="shared" ca="1" si="57"/>
        <v>16</v>
      </c>
      <c r="V90" s="6">
        <f t="shared" ca="1" si="58"/>
        <v>11</v>
      </c>
      <c r="W90" s="7">
        <f t="shared" ca="1" si="59"/>
        <v>26</v>
      </c>
      <c r="X90" s="4">
        <f t="shared" ca="1" si="60"/>
        <v>18</v>
      </c>
      <c r="Y90" s="5">
        <f t="shared" ca="1" si="61"/>
        <v>11</v>
      </c>
      <c r="Z90" s="6">
        <f t="shared" ca="1" si="62"/>
        <v>26</v>
      </c>
      <c r="AA90" s="7">
        <f t="shared" ca="1" si="62"/>
        <v>16</v>
      </c>
      <c r="AB90" s="4">
        <f t="shared" ca="1" si="63"/>
        <v>18</v>
      </c>
      <c r="AC90" s="5">
        <f t="shared" ca="1" si="64"/>
        <v>11</v>
      </c>
      <c r="AD90" s="6">
        <f t="shared" ca="1" si="65"/>
        <v>26</v>
      </c>
      <c r="AE90" s="23">
        <f t="shared" ca="1" si="65"/>
        <v>16</v>
      </c>
      <c r="AF90" s="20">
        <f t="shared" ca="1" si="66"/>
        <v>18</v>
      </c>
      <c r="AG90" s="20">
        <f t="shared" ca="1" si="66"/>
        <v>16</v>
      </c>
      <c r="AH90" s="20">
        <f t="shared" ca="1" si="66"/>
        <v>11</v>
      </c>
      <c r="AI90" s="20">
        <f t="shared" ca="1" si="66"/>
        <v>26</v>
      </c>
      <c r="AJ90" s="1">
        <f t="shared" ca="1" si="67"/>
        <v>0.40909090909090912</v>
      </c>
      <c r="AK90" s="1">
        <f t="shared" ca="1" si="68"/>
        <v>0.59259259259259256</v>
      </c>
      <c r="AL90" s="1">
        <f t="shared" ca="1" si="69"/>
        <v>0.47887323943661969</v>
      </c>
      <c r="AM90" s="1">
        <f t="shared" ca="1" si="70"/>
        <v>0.61971830985915488</v>
      </c>
      <c r="AN90" s="1">
        <f ca="1"/>
        <v>0.40909090909090912</v>
      </c>
      <c r="AO90" s="1">
        <f ca="1"/>
        <v>0.59259259259259256</v>
      </c>
      <c r="AP90" s="1">
        <f ca="1"/>
        <v>0.47887323943661969</v>
      </c>
      <c r="AQ90" s="1">
        <f ca="1"/>
        <v>0.61971830985915488</v>
      </c>
      <c r="AR90" s="2">
        <f t="shared" ca="1" si="71"/>
        <v>0.21062740076824576</v>
      </c>
      <c r="AS90" s="2">
        <f t="shared" ca="1" si="72"/>
        <v>0.18350168350168344</v>
      </c>
      <c r="AT90" s="2">
        <f t="shared" ca="1" si="73"/>
        <v>6.9782330345710575E-2</v>
      </c>
      <c r="AU90" s="1">
        <f t="shared" ca="1" si="81"/>
        <v>0.11397118342237322</v>
      </c>
      <c r="AV90" s="1">
        <f t="shared" ca="1" si="82"/>
        <v>-0.26787252368647718</v>
      </c>
      <c r="AW90" s="1">
        <f t="shared" ca="1" si="83"/>
        <v>-0.15331066860935733</v>
      </c>
      <c r="BA90" s="1">
        <v>0.42</v>
      </c>
      <c r="BB90" s="1">
        <v>0.84328358208955223</v>
      </c>
      <c r="BC90" s="1">
        <v>0.66239316239316237</v>
      </c>
      <c r="BD90" s="1">
        <v>0.42735042735042733</v>
      </c>
      <c r="BE90" s="1">
        <v>0.41176470588235292</v>
      </c>
      <c r="BF90" s="1">
        <v>0.67567567567567566</v>
      </c>
      <c r="BG90" s="1">
        <v>0.54929577464788737</v>
      </c>
      <c r="BH90" s="1">
        <v>0.47887323943661969</v>
      </c>
      <c r="BI90" s="2">
        <f t="shared" si="74"/>
        <v>6.7108533554266769E-2</v>
      </c>
      <c r="BJ90" s="2">
        <f t="shared" si="75"/>
        <v>0.26391096979332274</v>
      </c>
      <c r="BK90" s="2">
        <f t="shared" si="76"/>
        <v>0.13753106876553445</v>
      </c>
      <c r="BL90" s="1">
        <f t="shared" si="84"/>
        <v>-9.7138148725202378E-2</v>
      </c>
      <c r="BM90" s="1">
        <f t="shared" si="77"/>
        <v>-6.0524001700472674E-3</v>
      </c>
      <c r="BN90" s="1">
        <f t="shared" si="78"/>
        <v>2.2464714354917703E-2</v>
      </c>
    </row>
    <row r="91" spans="1:66" x14ac:dyDescent="0.25">
      <c r="A91" s="2">
        <f t="shared" si="79"/>
        <v>88</v>
      </c>
      <c r="B91" s="2">
        <f ca="1">OFFSET(Vectors!A90,0,8*(-1+$A$2))</f>
        <v>492</v>
      </c>
      <c r="C91" s="2">
        <f ca="1">OFFSET(Vectors!B90,0,8*(-1+$A$2))</f>
        <v>0.41198501872659177</v>
      </c>
      <c r="D91" s="15">
        <f ca="1">OFFSET(Vectors!F90,0,8*(-1+$A$2))+NORMINV(RAND(),OFFSET(Vectors!G90,0,8*(-1+$A$2)),OFFSET(Vectors!H90,0,8*(-1+$A$2)))</f>
        <v>0.51699627699746531</v>
      </c>
      <c r="E91" s="2">
        <f t="shared" ca="1" si="44"/>
        <v>254</v>
      </c>
      <c r="F91" s="2">
        <f ca="1">B91-E91</f>
        <v>238</v>
      </c>
      <c r="G91" s="12">
        <f ca="1">OFFSET(Vectors!C90,0,8*(-1+$A$2))+NORMINV(RAND(),OFFSET(Vectors!D90,0,8*(-1+$A$2)),OFFSET(Vectors!E90,0,8*(-1+$A$2)))</f>
        <v>0.40721716066557412</v>
      </c>
      <c r="H91" s="4">
        <f t="shared" ca="1" si="45"/>
        <v>105</v>
      </c>
      <c r="I91" s="5">
        <f t="shared" ca="1" si="46"/>
        <v>149</v>
      </c>
      <c r="J91" s="6">
        <f t="shared" ca="1" si="47"/>
        <v>97</v>
      </c>
      <c r="K91" s="7">
        <f t="shared" ca="1" si="48"/>
        <v>141</v>
      </c>
      <c r="L91" s="4">
        <f t="shared" ca="1" si="49"/>
        <v>103</v>
      </c>
      <c r="M91" s="5">
        <f t="shared" ca="1" si="80"/>
        <v>151</v>
      </c>
      <c r="N91" s="6">
        <f t="shared" ca="1" si="50"/>
        <v>98</v>
      </c>
      <c r="O91" s="7">
        <f t="shared" ca="1" si="51"/>
        <v>140</v>
      </c>
      <c r="P91" s="4">
        <f t="shared" ca="1" si="52"/>
        <v>105</v>
      </c>
      <c r="Q91" s="5">
        <f t="shared" ca="1" si="53"/>
        <v>141</v>
      </c>
      <c r="R91" s="6">
        <f t="shared" ca="1" si="54"/>
        <v>97</v>
      </c>
      <c r="S91" s="7">
        <f t="shared" ca="1" si="55"/>
        <v>149</v>
      </c>
      <c r="T91" s="4">
        <f t="shared" ca="1" si="56"/>
        <v>103</v>
      </c>
      <c r="U91" s="5">
        <f t="shared" ca="1" si="57"/>
        <v>140</v>
      </c>
      <c r="V91" s="6">
        <f t="shared" ca="1" si="58"/>
        <v>98</v>
      </c>
      <c r="W91" s="7">
        <f t="shared" ca="1" si="59"/>
        <v>151</v>
      </c>
      <c r="X91" s="4">
        <f t="shared" ca="1" si="60"/>
        <v>105</v>
      </c>
      <c r="Y91" s="5">
        <f t="shared" ca="1" si="61"/>
        <v>97</v>
      </c>
      <c r="Z91" s="6">
        <f t="shared" ca="1" si="62"/>
        <v>149</v>
      </c>
      <c r="AA91" s="7">
        <f t="shared" ca="1" si="62"/>
        <v>141</v>
      </c>
      <c r="AB91" s="4">
        <f t="shared" ca="1" si="63"/>
        <v>103</v>
      </c>
      <c r="AC91" s="5">
        <f t="shared" ca="1" si="64"/>
        <v>98</v>
      </c>
      <c r="AD91" s="6">
        <f t="shared" ca="1" si="65"/>
        <v>151</v>
      </c>
      <c r="AE91" s="23">
        <f t="shared" ca="1" si="65"/>
        <v>140</v>
      </c>
      <c r="AF91" s="20">
        <f t="shared" ca="1" si="66"/>
        <v>105</v>
      </c>
      <c r="AG91" s="20">
        <f t="shared" ca="1" si="66"/>
        <v>141</v>
      </c>
      <c r="AH91" s="20">
        <f t="shared" ca="1" si="66"/>
        <v>97</v>
      </c>
      <c r="AI91" s="20">
        <f t="shared" ca="1" si="66"/>
        <v>149</v>
      </c>
      <c r="AJ91" s="1">
        <f t="shared" ca="1" si="67"/>
        <v>0.41338582677165353</v>
      </c>
      <c r="AK91" s="1">
        <f t="shared" ca="1" si="68"/>
        <v>0.59243697478991597</v>
      </c>
      <c r="AL91" s="1">
        <f t="shared" ca="1" si="69"/>
        <v>0.5</v>
      </c>
      <c r="AM91" s="1">
        <f t="shared" ca="1" si="70"/>
        <v>0.51626016260162599</v>
      </c>
      <c r="AN91" s="1">
        <f ca="1"/>
        <v>0.40952380952380951</v>
      </c>
      <c r="AO91" s="1">
        <f ca="1"/>
        <v>0.53846153846153844</v>
      </c>
      <c r="AP91" s="1">
        <f ca="1"/>
        <v>0.46448087431693991</v>
      </c>
      <c r="AQ91" s="1">
        <f ca="1"/>
        <v>0.57377049180327866</v>
      </c>
      <c r="AR91" s="2">
        <f t="shared" ca="1" si="71"/>
        <v>0.16424668227946915</v>
      </c>
      <c r="AS91" s="2">
        <f t="shared" ca="1" si="72"/>
        <v>0.12893772893772892</v>
      </c>
      <c r="AT91" s="2">
        <f t="shared" ca="1" si="73"/>
        <v>5.4957064793130395E-2</v>
      </c>
      <c r="AU91" s="1">
        <f t="shared" ca="1" si="81"/>
        <v>-4.6380718488776618E-2</v>
      </c>
      <c r="AV91" s="1">
        <f t="shared" ca="1" si="82"/>
        <v>-5.456395456395452E-2</v>
      </c>
      <c r="AW91" s="1">
        <f t="shared" ca="1" si="83"/>
        <v>-1.482526555258018E-2</v>
      </c>
      <c r="BA91" s="1">
        <v>0.41176470588235292</v>
      </c>
      <c r="BB91" s="1">
        <v>0.67567567567567566</v>
      </c>
      <c r="BC91" s="1">
        <v>0.54929577464788737</v>
      </c>
      <c r="BD91" s="1">
        <v>0.47887323943661969</v>
      </c>
      <c r="BE91" s="1">
        <v>0.41198501872659177</v>
      </c>
      <c r="BF91" s="1">
        <v>0.62666666666666671</v>
      </c>
      <c r="BG91" s="1">
        <v>0.51016260162601623</v>
      </c>
      <c r="BH91" s="1">
        <v>0.54268292682926833</v>
      </c>
      <c r="BI91" s="2">
        <f t="shared" si="74"/>
        <v>0.13069790810267656</v>
      </c>
      <c r="BJ91" s="2">
        <f t="shared" si="75"/>
        <v>0.21468164794007494</v>
      </c>
      <c r="BK91" s="2">
        <f t="shared" si="76"/>
        <v>9.8177582899424465E-2</v>
      </c>
      <c r="BL91" s="1">
        <f t="shared" si="84"/>
        <v>6.3589374548409794E-2</v>
      </c>
      <c r="BM91" s="1">
        <f t="shared" si="77"/>
        <v>-4.9229321853247798E-2</v>
      </c>
      <c r="BN91" s="1">
        <f t="shared" si="78"/>
        <v>-3.9353485866109983E-2</v>
      </c>
    </row>
    <row r="92" spans="1:66" x14ac:dyDescent="0.25">
      <c r="A92" s="2">
        <f t="shared" si="79"/>
        <v>89</v>
      </c>
      <c r="B92" s="2">
        <f ca="1">OFFSET(Vectors!A91,0,8*(-1+$A$2))</f>
        <v>104</v>
      </c>
      <c r="C92" s="2">
        <f ca="1">OFFSET(Vectors!B91,0,8*(-1+$A$2))</f>
        <v>0.41304347826086957</v>
      </c>
      <c r="D92" s="15">
        <f ca="1">OFFSET(Vectors!F91,0,8*(-1+$A$2))+NORMINV(RAND(),OFFSET(Vectors!G91,0,8*(-1+$A$2)),OFFSET(Vectors!H91,0,8*(-1+$A$2)))</f>
        <v>0.57757063032644484</v>
      </c>
      <c r="E92" s="2">
        <f t="shared" ca="1" si="44"/>
        <v>60</v>
      </c>
      <c r="F92" s="2">
        <f ca="1">B92-E92</f>
        <v>44</v>
      </c>
      <c r="G92" s="12">
        <f ca="1">OFFSET(Vectors!C91,0,8*(-1+$A$2))+NORMINV(RAND(),OFFSET(Vectors!D91,0,8*(-1+$A$2)),OFFSET(Vectors!E91,0,8*(-1+$A$2)))</f>
        <v>0.72819224907350444</v>
      </c>
      <c r="H92" s="4">
        <f t="shared" ca="1" si="45"/>
        <v>25</v>
      </c>
      <c r="I92" s="5">
        <f t="shared" ca="1" si="46"/>
        <v>35</v>
      </c>
      <c r="J92" s="6">
        <f t="shared" ca="1" si="47"/>
        <v>32</v>
      </c>
      <c r="K92" s="7">
        <f t="shared" ca="1" si="48"/>
        <v>12</v>
      </c>
      <c r="L92" s="4">
        <f t="shared" ca="1" si="49"/>
        <v>44</v>
      </c>
      <c r="M92" s="5">
        <f t="shared" ca="1" si="80"/>
        <v>16</v>
      </c>
      <c r="N92" s="6">
        <f t="shared" ca="1" si="50"/>
        <v>18</v>
      </c>
      <c r="O92" s="7">
        <f t="shared" ca="1" si="51"/>
        <v>26</v>
      </c>
      <c r="P92" s="4">
        <f t="shared" ca="1" si="52"/>
        <v>25</v>
      </c>
      <c r="Q92" s="5">
        <f t="shared" ca="1" si="53"/>
        <v>12</v>
      </c>
      <c r="R92" s="6">
        <f t="shared" ca="1" si="54"/>
        <v>32</v>
      </c>
      <c r="S92" s="7">
        <f t="shared" ca="1" si="55"/>
        <v>35</v>
      </c>
      <c r="T92" s="4">
        <f t="shared" ca="1" si="56"/>
        <v>44</v>
      </c>
      <c r="U92" s="5">
        <f t="shared" ca="1" si="57"/>
        <v>26</v>
      </c>
      <c r="V92" s="6">
        <f t="shared" ca="1" si="58"/>
        <v>18</v>
      </c>
      <c r="W92" s="7">
        <f t="shared" ca="1" si="59"/>
        <v>16</v>
      </c>
      <c r="X92" s="4">
        <f t="shared" ca="1" si="60"/>
        <v>25</v>
      </c>
      <c r="Y92" s="5">
        <f t="shared" ca="1" si="61"/>
        <v>32</v>
      </c>
      <c r="Z92" s="6">
        <f t="shared" ca="1" si="62"/>
        <v>35</v>
      </c>
      <c r="AA92" s="7">
        <f t="shared" ca="1" si="62"/>
        <v>12</v>
      </c>
      <c r="AB92" s="4">
        <f t="shared" ca="1" si="63"/>
        <v>44</v>
      </c>
      <c r="AC92" s="5">
        <f t="shared" ca="1" si="64"/>
        <v>18</v>
      </c>
      <c r="AD92" s="6">
        <f t="shared" ca="1" si="65"/>
        <v>16</v>
      </c>
      <c r="AE92" s="23">
        <f t="shared" ca="1" si="65"/>
        <v>26</v>
      </c>
      <c r="AF92" s="20">
        <f t="shared" ca="1" si="66"/>
        <v>25</v>
      </c>
      <c r="AG92" s="20">
        <f t="shared" ca="1" si="66"/>
        <v>12</v>
      </c>
      <c r="AH92" s="20">
        <f t="shared" ca="1" si="66"/>
        <v>32</v>
      </c>
      <c r="AI92" s="20">
        <f t="shared" ca="1" si="66"/>
        <v>35</v>
      </c>
      <c r="AJ92" s="1">
        <f t="shared" ca="1" si="67"/>
        <v>0.41666666666666669</v>
      </c>
      <c r="AK92" s="1">
        <f t="shared" ca="1" si="68"/>
        <v>0.27272727272727271</v>
      </c>
      <c r="AL92" s="1">
        <f t="shared" ca="1" si="69"/>
        <v>0.35576923076923078</v>
      </c>
      <c r="AM92" s="1">
        <f t="shared" ca="1" si="70"/>
        <v>0.57692307692307687</v>
      </c>
      <c r="AN92" s="1">
        <f ca="1"/>
        <v>0.41338582677165353</v>
      </c>
      <c r="AO92" s="1">
        <f ca="1"/>
        <v>0.59243697478991597</v>
      </c>
      <c r="AP92" s="1">
        <f ca="1"/>
        <v>0.5</v>
      </c>
      <c r="AQ92" s="1">
        <f ca="1"/>
        <v>0.51626016260162599</v>
      </c>
      <c r="AR92" s="2">
        <f t="shared" ca="1" si="71"/>
        <v>0.10287433582997246</v>
      </c>
      <c r="AS92" s="2">
        <f t="shared" ca="1" si="72"/>
        <v>0.17905114801826244</v>
      </c>
      <c r="AT92" s="2">
        <f t="shared" ca="1" si="73"/>
        <v>8.6614173228346469E-2</v>
      </c>
      <c r="AU92" s="1">
        <f t="shared" ca="1" si="81"/>
        <v>-6.1372346449496684E-2</v>
      </c>
      <c r="AV92" s="1">
        <f t="shared" ca="1" si="82"/>
        <v>5.0113419080533517E-2</v>
      </c>
      <c r="AW92" s="1">
        <f t="shared" ca="1" si="83"/>
        <v>3.1657108435216075E-2</v>
      </c>
      <c r="BA92" s="1">
        <v>0.43089430894308944</v>
      </c>
      <c r="BB92" s="1">
        <v>0.8839285714285714</v>
      </c>
      <c r="BC92" s="1">
        <v>0.72334293948126804</v>
      </c>
      <c r="BD92" s="1">
        <v>0.35446685878962536</v>
      </c>
      <c r="BE92" s="1">
        <v>0.41304347826086957</v>
      </c>
      <c r="BF92" s="1">
        <v>0.89655172413793105</v>
      </c>
      <c r="BG92" s="1">
        <v>0.68269230769230771</v>
      </c>
      <c r="BH92" s="1">
        <v>0.44230769230769229</v>
      </c>
      <c r="BI92" s="2">
        <f t="shared" si="74"/>
        <v>2.9264214046822723E-2</v>
      </c>
      <c r="BJ92" s="2">
        <f t="shared" si="75"/>
        <v>0.48350824587706148</v>
      </c>
      <c r="BK92" s="2">
        <f t="shared" si="76"/>
        <v>0.26964882943143814</v>
      </c>
      <c r="BL92" s="1">
        <f t="shared" si="84"/>
        <v>-0.10143369405585384</v>
      </c>
      <c r="BM92" s="1">
        <f t="shared" si="77"/>
        <v>0.26882659793698654</v>
      </c>
      <c r="BN92" s="1">
        <f t="shared" si="78"/>
        <v>0.17147124653201368</v>
      </c>
    </row>
    <row r="93" spans="1:66" x14ac:dyDescent="0.25">
      <c r="A93" s="2">
        <f t="shared" si="79"/>
        <v>90</v>
      </c>
      <c r="B93" s="2">
        <f ca="1">OFFSET(Vectors!A92,0,8*(-1+$A$2))</f>
        <v>149</v>
      </c>
      <c r="C93" s="2">
        <f ca="1">OFFSET(Vectors!B92,0,8*(-1+$A$2))</f>
        <v>0.41379310344827586</v>
      </c>
      <c r="D93" s="15">
        <f ca="1">OFFSET(Vectors!F92,0,8*(-1+$A$2))+NORMINV(RAND(),OFFSET(Vectors!G92,0,8*(-1+$A$2)),OFFSET(Vectors!H92,0,8*(-1+$A$2)))</f>
        <v>0.51159324230482539</v>
      </c>
      <c r="E93" s="2">
        <f t="shared" ca="1" si="44"/>
        <v>76</v>
      </c>
      <c r="F93" s="2">
        <f ca="1">B93-E93</f>
        <v>73</v>
      </c>
      <c r="G93" s="12">
        <f ca="1">OFFSET(Vectors!C92,0,8*(-1+$A$2))+NORMINV(RAND(),OFFSET(Vectors!D92,0,8*(-1+$A$2)),OFFSET(Vectors!E92,0,8*(-1+$A$2)))</f>
        <v>0.1428127960001449</v>
      </c>
      <c r="H93" s="4">
        <f t="shared" ca="1" si="45"/>
        <v>31</v>
      </c>
      <c r="I93" s="5">
        <f t="shared" ca="1" si="46"/>
        <v>45</v>
      </c>
      <c r="J93" s="6">
        <f t="shared" ca="1" si="47"/>
        <v>10</v>
      </c>
      <c r="K93" s="7">
        <f t="shared" ca="1" si="48"/>
        <v>63</v>
      </c>
      <c r="L93" s="4">
        <f t="shared" ca="1" si="49"/>
        <v>11</v>
      </c>
      <c r="M93" s="5">
        <f t="shared" ca="1" si="80"/>
        <v>65</v>
      </c>
      <c r="N93" s="6">
        <f t="shared" ca="1" si="50"/>
        <v>30</v>
      </c>
      <c r="O93" s="7">
        <f t="shared" ca="1" si="51"/>
        <v>43</v>
      </c>
      <c r="P93" s="4">
        <f t="shared" ca="1" si="52"/>
        <v>31</v>
      </c>
      <c r="Q93" s="5">
        <f t="shared" ca="1" si="53"/>
        <v>63</v>
      </c>
      <c r="R93" s="6">
        <f t="shared" ca="1" si="54"/>
        <v>10</v>
      </c>
      <c r="S93" s="7">
        <f t="shared" ca="1" si="55"/>
        <v>45</v>
      </c>
      <c r="T93" s="4">
        <f t="shared" ca="1" si="56"/>
        <v>11</v>
      </c>
      <c r="U93" s="5">
        <f t="shared" ca="1" si="57"/>
        <v>43</v>
      </c>
      <c r="V93" s="6">
        <f t="shared" ca="1" si="58"/>
        <v>30</v>
      </c>
      <c r="W93" s="7">
        <f t="shared" ca="1" si="59"/>
        <v>65</v>
      </c>
      <c r="X93" s="4">
        <f t="shared" ca="1" si="60"/>
        <v>31</v>
      </c>
      <c r="Y93" s="5">
        <f t="shared" ca="1" si="61"/>
        <v>10</v>
      </c>
      <c r="Z93" s="6">
        <f t="shared" ca="1" si="62"/>
        <v>45</v>
      </c>
      <c r="AA93" s="7">
        <f t="shared" ca="1" si="62"/>
        <v>63</v>
      </c>
      <c r="AB93" s="4">
        <f t="shared" ca="1" si="63"/>
        <v>11</v>
      </c>
      <c r="AC93" s="5">
        <f t="shared" ca="1" si="64"/>
        <v>30</v>
      </c>
      <c r="AD93" s="6">
        <f t="shared" ca="1" si="65"/>
        <v>65</v>
      </c>
      <c r="AE93" s="23">
        <f t="shared" ca="1" si="65"/>
        <v>43</v>
      </c>
      <c r="AF93" s="20">
        <f t="shared" ca="1" si="66"/>
        <v>31</v>
      </c>
      <c r="AG93" s="20">
        <f t="shared" ca="1" si="66"/>
        <v>63</v>
      </c>
      <c r="AH93" s="20">
        <f t="shared" ca="1" si="66"/>
        <v>10</v>
      </c>
      <c r="AI93" s="20">
        <f t="shared" ca="1" si="66"/>
        <v>45</v>
      </c>
      <c r="AJ93" s="1">
        <f t="shared" ca="1" si="67"/>
        <v>0.40789473684210525</v>
      </c>
      <c r="AK93" s="1">
        <f t="shared" ca="1" si="68"/>
        <v>0.86301369863013699</v>
      </c>
      <c r="AL93" s="1">
        <f t="shared" ca="1" si="69"/>
        <v>0.63087248322147649</v>
      </c>
      <c r="AM93" s="1">
        <f t="shared" ca="1" si="70"/>
        <v>0.51006711409395977</v>
      </c>
      <c r="AN93" s="1">
        <f ca="1"/>
        <v>0.41666666666666669</v>
      </c>
      <c r="AO93" s="1">
        <f ca="1"/>
        <v>0.27272727272727271</v>
      </c>
      <c r="AP93" s="1">
        <f ca="1"/>
        <v>0.35576923076923078</v>
      </c>
      <c r="AQ93" s="1">
        <f ca="1"/>
        <v>0.57692307692307687</v>
      </c>
      <c r="AR93" s="2">
        <f t="shared" ca="1" si="71"/>
        <v>0.16025641025641019</v>
      </c>
      <c r="AS93" s="2">
        <f t="shared" ca="1" si="72"/>
        <v>-0.14393939393939398</v>
      </c>
      <c r="AT93" s="2">
        <f t="shared" ca="1" si="73"/>
        <v>-6.0897435897435903E-2</v>
      </c>
      <c r="AU93" s="1">
        <f t="shared" ca="1" si="81"/>
        <v>5.7382074426437724E-2</v>
      </c>
      <c r="AV93" s="1">
        <f t="shared" ca="1" si="82"/>
        <v>-0.32299054195765642</v>
      </c>
      <c r="AW93" s="1">
        <f t="shared" ca="1" si="83"/>
        <v>-0.14751160912578237</v>
      </c>
      <c r="BA93" s="1">
        <v>0.17333333333333334</v>
      </c>
      <c r="BB93" s="1">
        <v>0.91489361702127658</v>
      </c>
      <c r="BC93" s="1">
        <v>0.58579881656804733</v>
      </c>
      <c r="BD93" s="1">
        <v>0.4437869822485207</v>
      </c>
      <c r="BE93" s="1">
        <v>0.41379310344827586</v>
      </c>
      <c r="BF93" s="1">
        <v>0.59677419354838712</v>
      </c>
      <c r="BG93" s="1">
        <v>0.48993288590604028</v>
      </c>
      <c r="BH93" s="1">
        <v>0.58389261744966447</v>
      </c>
      <c r="BI93" s="2">
        <f t="shared" si="74"/>
        <v>0.17009951400138862</v>
      </c>
      <c r="BJ93" s="2">
        <f t="shared" si="75"/>
        <v>0.18298109010011127</v>
      </c>
      <c r="BK93" s="2">
        <f t="shared" si="76"/>
        <v>7.6139782457764427E-2</v>
      </c>
      <c r="BL93" s="1">
        <f t="shared" si="84"/>
        <v>0.1408352999545659</v>
      </c>
      <c r="BM93" s="1">
        <f t="shared" si="77"/>
        <v>-0.30052715577695022</v>
      </c>
      <c r="BN93" s="1">
        <f t="shared" si="78"/>
        <v>-0.19350904697367372</v>
      </c>
    </row>
    <row r="94" spans="1:66" x14ac:dyDescent="0.25">
      <c r="A94" s="2">
        <f t="shared" si="79"/>
        <v>91</v>
      </c>
      <c r="B94" s="2">
        <f ca="1">OFFSET(Vectors!A93,0,8*(-1+$A$2))</f>
        <v>105</v>
      </c>
      <c r="C94" s="2">
        <f ca="1">OFFSET(Vectors!B93,0,8*(-1+$A$2))</f>
        <v>0.41818181818181815</v>
      </c>
      <c r="D94" s="15">
        <f ca="1">OFFSET(Vectors!F93,0,8*(-1+$A$2))+NORMINV(RAND(),OFFSET(Vectors!G93,0,8*(-1+$A$2)),OFFSET(Vectors!H93,0,8*(-1+$A$2)))</f>
        <v>0.47696856458398534</v>
      </c>
      <c r="E94" s="2">
        <f t="shared" ca="1" si="44"/>
        <v>50</v>
      </c>
      <c r="F94" s="2">
        <f ca="1">B94-E94</f>
        <v>55</v>
      </c>
      <c r="G94" s="12">
        <f ca="1">OFFSET(Vectors!C93,0,8*(-1+$A$2))+NORMINV(RAND(),OFFSET(Vectors!D93,0,8*(-1+$A$2)),OFFSET(Vectors!E93,0,8*(-1+$A$2)))</f>
        <v>0.52258149390586428</v>
      </c>
      <c r="H94" s="4">
        <f t="shared" ca="1" si="45"/>
        <v>21</v>
      </c>
      <c r="I94" s="5">
        <f t="shared" ca="1" si="46"/>
        <v>29</v>
      </c>
      <c r="J94" s="6">
        <f t="shared" ca="1" si="47"/>
        <v>29</v>
      </c>
      <c r="K94" s="7">
        <f t="shared" ca="1" si="48"/>
        <v>26</v>
      </c>
      <c r="L94" s="4">
        <f t="shared" ca="1" si="49"/>
        <v>26</v>
      </c>
      <c r="M94" s="5">
        <f t="shared" ca="1" si="80"/>
        <v>24</v>
      </c>
      <c r="N94" s="6">
        <f t="shared" ca="1" si="50"/>
        <v>23</v>
      </c>
      <c r="O94" s="7">
        <f t="shared" ca="1" si="51"/>
        <v>32</v>
      </c>
      <c r="P94" s="4">
        <f t="shared" ca="1" si="52"/>
        <v>21</v>
      </c>
      <c r="Q94" s="5">
        <f t="shared" ca="1" si="53"/>
        <v>26</v>
      </c>
      <c r="R94" s="6">
        <f t="shared" ca="1" si="54"/>
        <v>29</v>
      </c>
      <c r="S94" s="7">
        <f t="shared" ca="1" si="55"/>
        <v>29</v>
      </c>
      <c r="T94" s="4">
        <f t="shared" ca="1" si="56"/>
        <v>26</v>
      </c>
      <c r="U94" s="5">
        <f t="shared" ca="1" si="57"/>
        <v>32</v>
      </c>
      <c r="V94" s="6">
        <f t="shared" ca="1" si="58"/>
        <v>23</v>
      </c>
      <c r="W94" s="7">
        <f t="shared" ca="1" si="59"/>
        <v>24</v>
      </c>
      <c r="X94" s="4">
        <f t="shared" ca="1" si="60"/>
        <v>21</v>
      </c>
      <c r="Y94" s="5">
        <f t="shared" ca="1" si="61"/>
        <v>29</v>
      </c>
      <c r="Z94" s="6">
        <f t="shared" ca="1" si="62"/>
        <v>29</v>
      </c>
      <c r="AA94" s="7">
        <f t="shared" ca="1" si="62"/>
        <v>26</v>
      </c>
      <c r="AB94" s="4">
        <f t="shared" ca="1" si="63"/>
        <v>26</v>
      </c>
      <c r="AC94" s="5">
        <f t="shared" ca="1" si="64"/>
        <v>23</v>
      </c>
      <c r="AD94" s="6">
        <f t="shared" ca="1" si="65"/>
        <v>24</v>
      </c>
      <c r="AE94" s="23">
        <f t="shared" ca="1" si="65"/>
        <v>32</v>
      </c>
      <c r="AF94" s="20">
        <f t="shared" ca="1" si="66"/>
        <v>21</v>
      </c>
      <c r="AG94" s="20">
        <f t="shared" ca="1" si="66"/>
        <v>26</v>
      </c>
      <c r="AH94" s="20">
        <f t="shared" ca="1" si="66"/>
        <v>29</v>
      </c>
      <c r="AI94" s="20">
        <f t="shared" ca="1" si="66"/>
        <v>29</v>
      </c>
      <c r="AJ94" s="1">
        <f t="shared" ca="1" si="67"/>
        <v>0.42</v>
      </c>
      <c r="AK94" s="1">
        <f t="shared" ca="1" si="68"/>
        <v>0.47272727272727277</v>
      </c>
      <c r="AL94" s="1">
        <f t="shared" ca="1" si="69"/>
        <v>0.44761904761904764</v>
      </c>
      <c r="AM94" s="1">
        <f t="shared" ca="1" si="70"/>
        <v>0.47619047619047616</v>
      </c>
      <c r="AN94" s="1">
        <f ca="1"/>
        <v>0.41904761904761906</v>
      </c>
      <c r="AO94" s="1">
        <f ca="1"/>
        <v>0.49367088607594933</v>
      </c>
      <c r="AP94" s="1">
        <f ca="1"/>
        <v>0.45108695652173914</v>
      </c>
      <c r="AQ94" s="1">
        <f ca="1"/>
        <v>0.57065217391304346</v>
      </c>
      <c r="AR94" s="2">
        <f t="shared" ca="1" si="71"/>
        <v>0.1516045548654244</v>
      </c>
      <c r="AS94" s="2">
        <f t="shared" ca="1" si="72"/>
        <v>7.4623267028330276E-2</v>
      </c>
      <c r="AT94" s="2">
        <f t="shared" ca="1" si="73"/>
        <v>3.2039337474120078E-2</v>
      </c>
      <c r="AU94" s="1">
        <f t="shared" ca="1" si="81"/>
        <v>-8.6518553909857854E-3</v>
      </c>
      <c r="AV94" s="1">
        <f t="shared" ca="1" si="82"/>
        <v>0.21856266096772425</v>
      </c>
      <c r="AW94" s="1">
        <f t="shared" ca="1" si="83"/>
        <v>9.2936773371555981E-2</v>
      </c>
      <c r="BA94" s="1">
        <v>0.22727272727272727</v>
      </c>
      <c r="BB94" s="1">
        <v>0.90186915887850472</v>
      </c>
      <c r="BC94" s="1">
        <v>0.6445086705202312</v>
      </c>
      <c r="BD94" s="1">
        <v>0.38150289017341038</v>
      </c>
      <c r="BE94" s="1">
        <v>0.41818181818181815</v>
      </c>
      <c r="BF94" s="1">
        <v>0.28000000000000003</v>
      </c>
      <c r="BG94" s="1">
        <v>0.35238095238095241</v>
      </c>
      <c r="BH94" s="1">
        <v>0.52380952380952384</v>
      </c>
      <c r="BI94" s="2">
        <f t="shared" si="74"/>
        <v>0.10562770562770568</v>
      </c>
      <c r="BJ94" s="2">
        <f t="shared" si="75"/>
        <v>-0.13818181818181813</v>
      </c>
      <c r="BK94" s="2">
        <f t="shared" si="76"/>
        <v>-6.5800865800865749E-2</v>
      </c>
      <c r="BL94" s="1">
        <f t="shared" si="84"/>
        <v>-6.4471808373682937E-2</v>
      </c>
      <c r="BM94" s="1">
        <f t="shared" si="77"/>
        <v>-0.32116290828192939</v>
      </c>
      <c r="BN94" s="1">
        <f t="shared" si="78"/>
        <v>-0.14194064825863018</v>
      </c>
    </row>
    <row r="95" spans="1:66" x14ac:dyDescent="0.25">
      <c r="A95" s="2">
        <f t="shared" si="79"/>
        <v>92</v>
      </c>
      <c r="B95" s="2">
        <f ca="1">OFFSET(Vectors!A94,0,8*(-1+$A$2))</f>
        <v>184</v>
      </c>
      <c r="C95" s="2">
        <f ca="1">OFFSET(Vectors!B94,0,8*(-1+$A$2))</f>
        <v>0.41935483870967744</v>
      </c>
      <c r="D95" s="15">
        <f ca="1">OFFSET(Vectors!F94,0,8*(-1+$A$2))+NORMINV(RAND(),OFFSET(Vectors!G94,0,8*(-1+$A$2)),OFFSET(Vectors!H94,0,8*(-1+$A$2)))</f>
        <v>0.5693132932324888</v>
      </c>
      <c r="E95" s="2">
        <f t="shared" ca="1" si="44"/>
        <v>105</v>
      </c>
      <c r="F95" s="2">
        <f ca="1">B95-E95</f>
        <v>79</v>
      </c>
      <c r="G95" s="12">
        <f ca="1">OFFSET(Vectors!C94,0,8*(-1+$A$2))+NORMINV(RAND(),OFFSET(Vectors!D94,0,8*(-1+$A$2)),OFFSET(Vectors!E94,0,8*(-1+$A$2)))</f>
        <v>0.50376252758623952</v>
      </c>
      <c r="H95" s="4">
        <f t="shared" ca="1" si="45"/>
        <v>44</v>
      </c>
      <c r="I95" s="5">
        <f t="shared" ca="1" si="46"/>
        <v>61</v>
      </c>
      <c r="J95" s="6">
        <f t="shared" ca="1" si="47"/>
        <v>40</v>
      </c>
      <c r="K95" s="7">
        <f t="shared" ca="1" si="48"/>
        <v>39</v>
      </c>
      <c r="L95" s="4">
        <f t="shared" ca="1" si="49"/>
        <v>53</v>
      </c>
      <c r="M95" s="5">
        <f t="shared" ca="1" si="80"/>
        <v>52</v>
      </c>
      <c r="N95" s="6">
        <f t="shared" ca="1" si="50"/>
        <v>33</v>
      </c>
      <c r="O95" s="7">
        <f t="shared" ca="1" si="51"/>
        <v>46</v>
      </c>
      <c r="P95" s="4">
        <f t="shared" ca="1" si="52"/>
        <v>44</v>
      </c>
      <c r="Q95" s="5">
        <f t="shared" ca="1" si="53"/>
        <v>39</v>
      </c>
      <c r="R95" s="6">
        <f t="shared" ca="1" si="54"/>
        <v>40</v>
      </c>
      <c r="S95" s="7">
        <f t="shared" ca="1" si="55"/>
        <v>61</v>
      </c>
      <c r="T95" s="4">
        <f t="shared" ca="1" si="56"/>
        <v>53</v>
      </c>
      <c r="U95" s="5">
        <f t="shared" ca="1" si="57"/>
        <v>46</v>
      </c>
      <c r="V95" s="6">
        <f t="shared" ca="1" si="58"/>
        <v>33</v>
      </c>
      <c r="W95" s="7">
        <f t="shared" ca="1" si="59"/>
        <v>52</v>
      </c>
      <c r="X95" s="4">
        <f t="shared" ca="1" si="60"/>
        <v>44</v>
      </c>
      <c r="Y95" s="5">
        <f t="shared" ca="1" si="61"/>
        <v>40</v>
      </c>
      <c r="Z95" s="6">
        <f t="shared" ca="1" si="62"/>
        <v>61</v>
      </c>
      <c r="AA95" s="7">
        <f t="shared" ca="1" si="62"/>
        <v>39</v>
      </c>
      <c r="AB95" s="4">
        <f t="shared" ca="1" si="63"/>
        <v>53</v>
      </c>
      <c r="AC95" s="5">
        <f t="shared" ca="1" si="64"/>
        <v>33</v>
      </c>
      <c r="AD95" s="6">
        <f t="shared" ca="1" si="65"/>
        <v>52</v>
      </c>
      <c r="AE95" s="23">
        <f t="shared" ca="1" si="65"/>
        <v>46</v>
      </c>
      <c r="AF95" s="20">
        <f t="shared" ca="1" si="66"/>
        <v>44</v>
      </c>
      <c r="AG95" s="20">
        <f t="shared" ca="1" si="66"/>
        <v>39</v>
      </c>
      <c r="AH95" s="20">
        <f t="shared" ca="1" si="66"/>
        <v>40</v>
      </c>
      <c r="AI95" s="20">
        <f t="shared" ca="1" si="66"/>
        <v>61</v>
      </c>
      <c r="AJ95" s="1">
        <f t="shared" ca="1" si="67"/>
        <v>0.41904761904761906</v>
      </c>
      <c r="AK95" s="1">
        <f t="shared" ca="1" si="68"/>
        <v>0.49367088607594933</v>
      </c>
      <c r="AL95" s="1">
        <f t="shared" ca="1" si="69"/>
        <v>0.45108695652173914</v>
      </c>
      <c r="AM95" s="1">
        <f t="shared" ca="1" si="70"/>
        <v>0.57065217391304346</v>
      </c>
      <c r="AN95" s="1">
        <f ca="1"/>
        <v>0.42</v>
      </c>
      <c r="AO95" s="1">
        <f ca="1"/>
        <v>0.47272727272727277</v>
      </c>
      <c r="AP95" s="1">
        <f ca="1"/>
        <v>0.44761904761904764</v>
      </c>
      <c r="AQ95" s="1">
        <f ca="1"/>
        <v>0.47619047619047616</v>
      </c>
      <c r="AR95" s="2">
        <f t="shared" ca="1" si="71"/>
        <v>5.619047619047618E-2</v>
      </c>
      <c r="AS95" s="2">
        <f t="shared" ca="1" si="72"/>
        <v>5.2727272727272789E-2</v>
      </c>
      <c r="AT95" s="2">
        <f t="shared" ca="1" si="73"/>
        <v>2.7619047619047654E-2</v>
      </c>
      <c r="AU95" s="1">
        <f t="shared" ca="1" si="81"/>
        <v>-9.5414078674948222E-2</v>
      </c>
      <c r="AV95" s="1">
        <f t="shared" ca="1" si="82"/>
        <v>-2.1895994301057486E-2</v>
      </c>
      <c r="AW95" s="1">
        <f t="shared" ca="1" si="83"/>
        <v>-4.4202898550724234E-3</v>
      </c>
      <c r="BA95" s="1">
        <v>0.24657534246575341</v>
      </c>
      <c r="BB95" s="1">
        <v>0.86285714285714288</v>
      </c>
      <c r="BC95" s="1">
        <v>0.58255451713395634</v>
      </c>
      <c r="BD95" s="1">
        <v>0.45482866043613707</v>
      </c>
      <c r="BE95" s="1">
        <v>0.41935483870967744</v>
      </c>
      <c r="BF95" s="1">
        <v>0.38461538461538458</v>
      </c>
      <c r="BG95" s="1">
        <v>0.40217391304347827</v>
      </c>
      <c r="BH95" s="1">
        <v>0.50543478260869568</v>
      </c>
      <c r="BI95" s="2">
        <f t="shared" si="74"/>
        <v>8.6079943899018241E-2</v>
      </c>
      <c r="BJ95" s="2">
        <f t="shared" si="75"/>
        <v>-3.4739454094292854E-2</v>
      </c>
      <c r="BK95" s="2">
        <f t="shared" si="76"/>
        <v>-1.7180925666199165E-2</v>
      </c>
      <c r="BL95" s="1">
        <f t="shared" si="84"/>
        <v>-1.9547761728687441E-2</v>
      </c>
      <c r="BM95" s="1">
        <f t="shared" si="77"/>
        <v>0.10344236408752527</v>
      </c>
      <c r="BN95" s="1">
        <f t="shared" si="78"/>
        <v>4.8619940134666584E-2</v>
      </c>
    </row>
    <row r="96" spans="1:66" x14ac:dyDescent="0.25">
      <c r="A96" s="2">
        <f t="shared" si="79"/>
        <v>93</v>
      </c>
      <c r="B96" s="2">
        <f ca="1">OFFSET(Vectors!A95,0,8*(-1+$A$2))</f>
        <v>234</v>
      </c>
      <c r="C96" s="2">
        <f ca="1">OFFSET(Vectors!B95,0,8*(-1+$A$2))</f>
        <v>0.42</v>
      </c>
      <c r="D96" s="15">
        <f ca="1">OFFSET(Vectors!F95,0,8*(-1+$A$2))+NORMINV(RAND(),OFFSET(Vectors!G95,0,8*(-1+$A$2)),OFFSET(Vectors!H95,0,8*(-1+$A$2)))</f>
        <v>0.53763155494367276</v>
      </c>
      <c r="E96" s="2">
        <f t="shared" ca="1" si="44"/>
        <v>126</v>
      </c>
      <c r="F96" s="2">
        <f ca="1">B96-E96</f>
        <v>108</v>
      </c>
      <c r="G96" s="12">
        <f ca="1">OFFSET(Vectors!C95,0,8*(-1+$A$2))+NORMINV(RAND(),OFFSET(Vectors!D95,0,8*(-1+$A$2)),OFFSET(Vectors!E95,0,8*(-1+$A$2)))</f>
        <v>0.55789325077767449</v>
      </c>
      <c r="H96" s="4">
        <f t="shared" ca="1" si="45"/>
        <v>53</v>
      </c>
      <c r="I96" s="5">
        <f t="shared" ca="1" si="46"/>
        <v>73</v>
      </c>
      <c r="J96" s="6">
        <f t="shared" ca="1" si="47"/>
        <v>60</v>
      </c>
      <c r="K96" s="7">
        <f t="shared" ca="1" si="48"/>
        <v>48</v>
      </c>
      <c r="L96" s="4">
        <f t="shared" ca="1" si="49"/>
        <v>70</v>
      </c>
      <c r="M96" s="5">
        <f t="shared" ca="1" si="80"/>
        <v>56</v>
      </c>
      <c r="N96" s="6">
        <f t="shared" ca="1" si="50"/>
        <v>45</v>
      </c>
      <c r="O96" s="7">
        <f t="shared" ca="1" si="51"/>
        <v>63</v>
      </c>
      <c r="P96" s="4">
        <f t="shared" ca="1" si="52"/>
        <v>53</v>
      </c>
      <c r="Q96" s="5">
        <f t="shared" ca="1" si="53"/>
        <v>48</v>
      </c>
      <c r="R96" s="6">
        <f t="shared" ca="1" si="54"/>
        <v>60</v>
      </c>
      <c r="S96" s="7">
        <f t="shared" ca="1" si="55"/>
        <v>73</v>
      </c>
      <c r="T96" s="4">
        <f t="shared" ca="1" si="56"/>
        <v>70</v>
      </c>
      <c r="U96" s="5">
        <f t="shared" ca="1" si="57"/>
        <v>63</v>
      </c>
      <c r="V96" s="6">
        <f t="shared" ca="1" si="58"/>
        <v>45</v>
      </c>
      <c r="W96" s="7">
        <f t="shared" ca="1" si="59"/>
        <v>56</v>
      </c>
      <c r="X96" s="4">
        <f t="shared" ca="1" si="60"/>
        <v>53</v>
      </c>
      <c r="Y96" s="5">
        <f t="shared" ca="1" si="61"/>
        <v>60</v>
      </c>
      <c r="Z96" s="6">
        <f t="shared" ca="1" si="62"/>
        <v>73</v>
      </c>
      <c r="AA96" s="7">
        <f t="shared" ca="1" si="62"/>
        <v>48</v>
      </c>
      <c r="AB96" s="4">
        <f t="shared" ca="1" si="63"/>
        <v>70</v>
      </c>
      <c r="AC96" s="5">
        <f t="shared" ca="1" si="64"/>
        <v>45</v>
      </c>
      <c r="AD96" s="6">
        <f t="shared" ca="1" si="65"/>
        <v>56</v>
      </c>
      <c r="AE96" s="23">
        <f t="shared" ca="1" si="65"/>
        <v>63</v>
      </c>
      <c r="AF96" s="20">
        <f t="shared" ca="1" si="66"/>
        <v>53</v>
      </c>
      <c r="AG96" s="20">
        <f t="shared" ca="1" si="66"/>
        <v>48</v>
      </c>
      <c r="AH96" s="20">
        <f t="shared" ca="1" si="66"/>
        <v>60</v>
      </c>
      <c r="AI96" s="20">
        <f t="shared" ca="1" si="66"/>
        <v>73</v>
      </c>
      <c r="AJ96" s="1">
        <f t="shared" ca="1" si="67"/>
        <v>0.42063492063492064</v>
      </c>
      <c r="AK96" s="1">
        <f t="shared" ca="1" si="68"/>
        <v>0.44444444444444442</v>
      </c>
      <c r="AL96" s="1">
        <f t="shared" ca="1" si="69"/>
        <v>0.43162393162393164</v>
      </c>
      <c r="AM96" s="1">
        <f t="shared" ca="1" si="70"/>
        <v>0.53846153846153844</v>
      </c>
      <c r="AN96" s="1">
        <f ca="1"/>
        <v>0.42063492063492064</v>
      </c>
      <c r="AO96" s="1">
        <f ca="1"/>
        <v>0.44444444444444442</v>
      </c>
      <c r="AP96" s="1">
        <f ca="1"/>
        <v>0.43162393162393164</v>
      </c>
      <c r="AQ96" s="1">
        <f ca="1"/>
        <v>0.53846153846153844</v>
      </c>
      <c r="AR96" s="2">
        <f t="shared" ca="1" si="71"/>
        <v>0.1178266178266178</v>
      </c>
      <c r="AS96" s="2">
        <f t="shared" ca="1" si="72"/>
        <v>2.380952380952378E-2</v>
      </c>
      <c r="AT96" s="2">
        <f t="shared" ca="1" si="73"/>
        <v>1.0989010989011005E-2</v>
      </c>
      <c r="AU96" s="1">
        <f t="shared" ca="1" si="81"/>
        <v>6.1636141636141617E-2</v>
      </c>
      <c r="AV96" s="1">
        <f t="shared" ca="1" si="82"/>
        <v>-2.8917748917749009E-2</v>
      </c>
      <c r="AW96" s="1">
        <f t="shared" ca="1" si="83"/>
        <v>-1.6630036630036649E-2</v>
      </c>
      <c r="BA96" s="1">
        <v>0.42537313432835822</v>
      </c>
      <c r="BB96" s="1">
        <v>0.76666666666666661</v>
      </c>
      <c r="BC96" s="1">
        <v>0.58661417322834641</v>
      </c>
      <c r="BD96" s="1">
        <v>0.52755905511811019</v>
      </c>
      <c r="BE96" s="1">
        <v>0.42</v>
      </c>
      <c r="BF96" s="1">
        <v>0.84328358208955223</v>
      </c>
      <c r="BG96" s="1">
        <v>0.66239316239316237</v>
      </c>
      <c r="BH96" s="1">
        <v>0.42735042735042733</v>
      </c>
      <c r="BI96" s="2">
        <f t="shared" si="74"/>
        <v>7.3504273504273465E-3</v>
      </c>
      <c r="BJ96" s="2">
        <f t="shared" si="75"/>
        <v>0.42328358208955225</v>
      </c>
      <c r="BK96" s="2">
        <f t="shared" si="76"/>
        <v>0.24239316239316239</v>
      </c>
      <c r="BL96" s="1">
        <f t="shared" si="84"/>
        <v>-7.8729516548590894E-2</v>
      </c>
      <c r="BM96" s="1">
        <f t="shared" si="77"/>
        <v>0.4580230361838451</v>
      </c>
      <c r="BN96" s="1">
        <f t="shared" si="78"/>
        <v>0.25957408805936155</v>
      </c>
    </row>
    <row r="97" spans="1:66" x14ac:dyDescent="0.25">
      <c r="A97" s="2">
        <f t="shared" si="79"/>
        <v>94</v>
      </c>
      <c r="B97" s="2">
        <f ca="1">OFFSET(Vectors!A96,0,8*(-1+$A$2))</f>
        <v>425</v>
      </c>
      <c r="C97" s="2">
        <f ca="1">OFFSET(Vectors!B96,0,8*(-1+$A$2))</f>
        <v>0.42125984251968501</v>
      </c>
      <c r="D97" s="15">
        <f ca="1">OFFSET(Vectors!F96,0,8*(-1+$A$2))+NORMINV(RAND(),OFFSET(Vectors!G96,0,8*(-1+$A$2)),OFFSET(Vectors!H96,0,8*(-1+$A$2)))</f>
        <v>0.43386364254579762</v>
      </c>
      <c r="E97" s="2">
        <f t="shared" ca="1" si="44"/>
        <v>184</v>
      </c>
      <c r="F97" s="2">
        <f ca="1">B97-E97</f>
        <v>241</v>
      </c>
      <c r="G97" s="12">
        <f ca="1">OFFSET(Vectors!C96,0,8*(-1+$A$2))+NORMINV(RAND(),OFFSET(Vectors!D96,0,8*(-1+$A$2)),OFFSET(Vectors!E96,0,8*(-1+$A$2)))</f>
        <v>0.46667781940547109</v>
      </c>
      <c r="H97" s="4">
        <f t="shared" ca="1" si="45"/>
        <v>78</v>
      </c>
      <c r="I97" s="5">
        <f t="shared" ca="1" si="46"/>
        <v>106</v>
      </c>
      <c r="J97" s="6">
        <f t="shared" ca="1" si="47"/>
        <v>112</v>
      </c>
      <c r="K97" s="7">
        <f t="shared" ca="1" si="48"/>
        <v>129</v>
      </c>
      <c r="L97" s="4">
        <f t="shared" ca="1" si="49"/>
        <v>86</v>
      </c>
      <c r="M97" s="5">
        <f t="shared" ca="1" si="80"/>
        <v>98</v>
      </c>
      <c r="N97" s="6">
        <f t="shared" ca="1" si="50"/>
        <v>102</v>
      </c>
      <c r="O97" s="7">
        <f t="shared" ca="1" si="51"/>
        <v>139</v>
      </c>
      <c r="P97" s="4">
        <f t="shared" ca="1" si="52"/>
        <v>78</v>
      </c>
      <c r="Q97" s="5">
        <f t="shared" ca="1" si="53"/>
        <v>129</v>
      </c>
      <c r="R97" s="6">
        <f t="shared" ca="1" si="54"/>
        <v>112</v>
      </c>
      <c r="S97" s="7">
        <f t="shared" ca="1" si="55"/>
        <v>106</v>
      </c>
      <c r="T97" s="4">
        <f t="shared" ca="1" si="56"/>
        <v>86</v>
      </c>
      <c r="U97" s="5">
        <f t="shared" ca="1" si="57"/>
        <v>139</v>
      </c>
      <c r="V97" s="6">
        <f t="shared" ca="1" si="58"/>
        <v>102</v>
      </c>
      <c r="W97" s="7">
        <f t="shared" ca="1" si="59"/>
        <v>98</v>
      </c>
      <c r="X97" s="4">
        <f t="shared" ca="1" si="60"/>
        <v>78</v>
      </c>
      <c r="Y97" s="5">
        <f t="shared" ca="1" si="61"/>
        <v>112</v>
      </c>
      <c r="Z97" s="6">
        <f t="shared" ca="1" si="62"/>
        <v>106</v>
      </c>
      <c r="AA97" s="7">
        <f t="shared" ca="1" si="62"/>
        <v>129</v>
      </c>
      <c r="AB97" s="4">
        <f t="shared" ca="1" si="63"/>
        <v>86</v>
      </c>
      <c r="AC97" s="5">
        <f t="shared" ca="1" si="64"/>
        <v>102</v>
      </c>
      <c r="AD97" s="6">
        <f t="shared" ca="1" si="65"/>
        <v>98</v>
      </c>
      <c r="AE97" s="23">
        <f t="shared" ca="1" si="65"/>
        <v>139</v>
      </c>
      <c r="AF97" s="20">
        <f t="shared" ca="1" si="66"/>
        <v>78</v>
      </c>
      <c r="AG97" s="20">
        <f t="shared" ca="1" si="66"/>
        <v>129</v>
      </c>
      <c r="AH97" s="20">
        <f t="shared" ca="1" si="66"/>
        <v>112</v>
      </c>
      <c r="AI97" s="20">
        <f t="shared" ca="1" si="66"/>
        <v>106</v>
      </c>
      <c r="AJ97" s="1">
        <f t="shared" ca="1" si="67"/>
        <v>0.42391304347826086</v>
      </c>
      <c r="AK97" s="1">
        <f t="shared" ca="1" si="68"/>
        <v>0.53526970954356845</v>
      </c>
      <c r="AL97" s="1">
        <f t="shared" ca="1" si="69"/>
        <v>0.48705882352941177</v>
      </c>
      <c r="AM97" s="1">
        <f t="shared" ca="1" si="70"/>
        <v>0.43294117647058822</v>
      </c>
      <c r="AN97" s="1">
        <f ca="1"/>
        <v>0.42307692307692307</v>
      </c>
      <c r="AO97" s="1">
        <f ca="1"/>
        <v>0.61904761904761907</v>
      </c>
      <c r="AP97" s="1">
        <f ca="1"/>
        <v>0.51953125</v>
      </c>
      <c r="AQ97" s="1">
        <f ca="1"/>
        <v>0.5078125</v>
      </c>
      <c r="AR97" s="2">
        <f t="shared" ca="1" si="71"/>
        <v>8.4735576923076927E-2</v>
      </c>
      <c r="AS97" s="2">
        <f t="shared" ca="1" si="72"/>
        <v>0.195970695970696</v>
      </c>
      <c r="AT97" s="2">
        <f t="shared" ca="1" si="73"/>
        <v>9.6454326923076927E-2</v>
      </c>
      <c r="AU97" s="1">
        <f t="shared" ca="1" si="81"/>
        <v>-3.3091040903540869E-2</v>
      </c>
      <c r="AV97" s="1">
        <f t="shared" ca="1" si="82"/>
        <v>0.17216117216117222</v>
      </c>
      <c r="AW97" s="1">
        <f t="shared" ca="1" si="83"/>
        <v>8.5465315934065922E-2</v>
      </c>
      <c r="BA97" s="1">
        <v>0.46153846153846156</v>
      </c>
      <c r="BB97" s="1">
        <v>0.66666666666666674</v>
      </c>
      <c r="BC97" s="1">
        <v>0.5714285714285714</v>
      </c>
      <c r="BD97" s="1">
        <v>0.4642857142857143</v>
      </c>
      <c r="BE97" s="1">
        <v>0.42125984251968501</v>
      </c>
      <c r="BF97" s="1">
        <v>0.43859649122807021</v>
      </c>
      <c r="BG97" s="1">
        <v>0.42823529411764705</v>
      </c>
      <c r="BH97" s="1">
        <v>0.59764705882352942</v>
      </c>
      <c r="BI97" s="2">
        <f t="shared" si="74"/>
        <v>0.17638721630384441</v>
      </c>
      <c r="BJ97" s="2">
        <f t="shared" si="75"/>
        <v>1.7336648708385194E-2</v>
      </c>
      <c r="BK97" s="2">
        <f t="shared" si="76"/>
        <v>6.9754515979620346E-3</v>
      </c>
      <c r="BL97" s="1">
        <f t="shared" si="84"/>
        <v>0.16903678895341706</v>
      </c>
      <c r="BM97" s="1">
        <f t="shared" si="77"/>
        <v>-0.40594693338116705</v>
      </c>
      <c r="BN97" s="1">
        <f t="shared" si="78"/>
        <v>-0.23541771079520035</v>
      </c>
    </row>
    <row r="98" spans="1:66" x14ac:dyDescent="0.25">
      <c r="A98" s="2">
        <f t="shared" si="79"/>
        <v>95</v>
      </c>
      <c r="B98" s="2">
        <f ca="1">OFFSET(Vectors!A97,0,8*(-1+$A$2))</f>
        <v>139</v>
      </c>
      <c r="C98" s="2">
        <f ca="1">OFFSET(Vectors!B97,0,8*(-1+$A$2))</f>
        <v>0.42168674698795183</v>
      </c>
      <c r="D98" s="15">
        <f ca="1">OFFSET(Vectors!F97,0,8*(-1+$A$2))+NORMINV(RAND(),OFFSET(Vectors!G97,0,8*(-1+$A$2)),OFFSET(Vectors!H97,0,8*(-1+$A$2)))</f>
        <v>0.47214341766670387</v>
      </c>
      <c r="E98" s="2">
        <f t="shared" ca="1" si="44"/>
        <v>66</v>
      </c>
      <c r="F98" s="2">
        <f ca="1">B98-E98</f>
        <v>73</v>
      </c>
      <c r="G98" s="12">
        <f ca="1">OFFSET(Vectors!C97,0,8*(-1+$A$2))+NORMINV(RAND(),OFFSET(Vectors!D97,0,8*(-1+$A$2)),OFFSET(Vectors!E97,0,8*(-1+$A$2)))</f>
        <v>0.22912399901914129</v>
      </c>
      <c r="H98" s="4">
        <f t="shared" ca="1" si="45"/>
        <v>28</v>
      </c>
      <c r="I98" s="5">
        <f t="shared" ca="1" si="46"/>
        <v>38</v>
      </c>
      <c r="J98" s="6">
        <f t="shared" ca="1" si="47"/>
        <v>17</v>
      </c>
      <c r="K98" s="7">
        <f t="shared" ca="1" si="48"/>
        <v>56</v>
      </c>
      <c r="L98" s="4">
        <f t="shared" ca="1" si="49"/>
        <v>15</v>
      </c>
      <c r="M98" s="5">
        <f t="shared" ca="1" si="80"/>
        <v>51</v>
      </c>
      <c r="N98" s="6">
        <f t="shared" ca="1" si="50"/>
        <v>31</v>
      </c>
      <c r="O98" s="7">
        <f t="shared" ca="1" si="51"/>
        <v>42</v>
      </c>
      <c r="P98" s="4">
        <f t="shared" ca="1" si="52"/>
        <v>28</v>
      </c>
      <c r="Q98" s="5">
        <f t="shared" ca="1" si="53"/>
        <v>56</v>
      </c>
      <c r="R98" s="6">
        <f t="shared" ca="1" si="54"/>
        <v>17</v>
      </c>
      <c r="S98" s="7">
        <f t="shared" ca="1" si="55"/>
        <v>38</v>
      </c>
      <c r="T98" s="4">
        <f t="shared" ca="1" si="56"/>
        <v>15</v>
      </c>
      <c r="U98" s="5">
        <f t="shared" ca="1" si="57"/>
        <v>42</v>
      </c>
      <c r="V98" s="6">
        <f t="shared" ca="1" si="58"/>
        <v>31</v>
      </c>
      <c r="W98" s="7">
        <f t="shared" ca="1" si="59"/>
        <v>51</v>
      </c>
      <c r="X98" s="4">
        <f t="shared" ca="1" si="60"/>
        <v>28</v>
      </c>
      <c r="Y98" s="5">
        <f t="shared" ca="1" si="61"/>
        <v>17</v>
      </c>
      <c r="Z98" s="6">
        <f t="shared" ca="1" si="62"/>
        <v>38</v>
      </c>
      <c r="AA98" s="7">
        <f t="shared" ca="1" si="62"/>
        <v>56</v>
      </c>
      <c r="AB98" s="4">
        <f t="shared" ca="1" si="63"/>
        <v>15</v>
      </c>
      <c r="AC98" s="5">
        <f t="shared" ca="1" si="64"/>
        <v>31</v>
      </c>
      <c r="AD98" s="6">
        <f t="shared" ca="1" si="65"/>
        <v>51</v>
      </c>
      <c r="AE98" s="23">
        <f t="shared" ca="1" si="65"/>
        <v>42</v>
      </c>
      <c r="AF98" s="20">
        <f t="shared" ca="1" si="66"/>
        <v>28</v>
      </c>
      <c r="AG98" s="20">
        <f t="shared" ca="1" si="66"/>
        <v>56</v>
      </c>
      <c r="AH98" s="20">
        <f t="shared" ca="1" si="66"/>
        <v>17</v>
      </c>
      <c r="AI98" s="20">
        <f t="shared" ca="1" si="66"/>
        <v>38</v>
      </c>
      <c r="AJ98" s="1">
        <f t="shared" ca="1" si="67"/>
        <v>0.42424242424242425</v>
      </c>
      <c r="AK98" s="1">
        <f t="shared" ca="1" si="68"/>
        <v>0.76712328767123283</v>
      </c>
      <c r="AL98" s="1">
        <f t="shared" ca="1" si="69"/>
        <v>0.60431654676258995</v>
      </c>
      <c r="AM98" s="1">
        <f t="shared" ca="1" si="70"/>
        <v>0.47482014388489208</v>
      </c>
      <c r="AN98" s="1">
        <f ca="1"/>
        <v>0.42391304347826086</v>
      </c>
      <c r="AO98" s="1">
        <f ca="1"/>
        <v>0.53526970954356845</v>
      </c>
      <c r="AP98" s="1">
        <f ca="1"/>
        <v>0.48705882352941177</v>
      </c>
      <c r="AQ98" s="1">
        <f ca="1"/>
        <v>0.43294117647058822</v>
      </c>
      <c r="AR98" s="2">
        <f t="shared" ca="1" si="71"/>
        <v>9.0281329923273534E-3</v>
      </c>
      <c r="AS98" s="2">
        <f t="shared" ca="1" si="72"/>
        <v>0.11135666606530759</v>
      </c>
      <c r="AT98" s="2">
        <f t="shared" ca="1" si="73"/>
        <v>6.3145780051150902E-2</v>
      </c>
      <c r="AU98" s="1">
        <f t="shared" ca="1" si="81"/>
        <v>-7.5707443930749574E-2</v>
      </c>
      <c r="AV98" s="1">
        <f t="shared" ca="1" si="82"/>
        <v>-8.461402990538841E-2</v>
      </c>
      <c r="AW98" s="1">
        <f t="shared" ca="1" si="83"/>
        <v>-3.3308546871926026E-2</v>
      </c>
      <c r="BA98" s="1">
        <v>0.5</v>
      </c>
      <c r="BB98" s="1">
        <v>0.75449101796407181</v>
      </c>
      <c r="BC98" s="1">
        <v>0.63578274760383391</v>
      </c>
      <c r="BD98" s="1">
        <v>0.46645367412140576</v>
      </c>
      <c r="BE98" s="1">
        <v>0.42168674698795183</v>
      </c>
      <c r="BF98" s="1">
        <v>0.4642857142857143</v>
      </c>
      <c r="BG98" s="1">
        <v>0.43884892086330934</v>
      </c>
      <c r="BH98" s="1">
        <v>0.59712230215827333</v>
      </c>
      <c r="BI98" s="2">
        <f t="shared" si="74"/>
        <v>0.1754355551703215</v>
      </c>
      <c r="BJ98" s="2">
        <f t="shared" si="75"/>
        <v>4.2598967297762469E-2</v>
      </c>
      <c r="BK98" s="2">
        <f t="shared" si="76"/>
        <v>1.7162173875357511E-2</v>
      </c>
      <c r="BL98" s="1">
        <f t="shared" si="84"/>
        <v>-9.5166113352290749E-4</v>
      </c>
      <c r="BM98" s="1">
        <f t="shared" si="77"/>
        <v>2.5262318589377275E-2</v>
      </c>
      <c r="BN98" s="1">
        <f t="shared" si="78"/>
        <v>1.0186722277395477E-2</v>
      </c>
    </row>
    <row r="99" spans="1:66" x14ac:dyDescent="0.25">
      <c r="A99" s="2">
        <f t="shared" si="79"/>
        <v>96</v>
      </c>
      <c r="B99" s="2">
        <f ca="1">OFFSET(Vectors!A98,0,8*(-1+$A$2))</f>
        <v>256</v>
      </c>
      <c r="C99" s="2">
        <f ca="1">OFFSET(Vectors!B98,0,8*(-1+$A$2))</f>
        <v>0.42276422764227645</v>
      </c>
      <c r="D99" s="15">
        <f ca="1">OFFSET(Vectors!F98,0,8*(-1+$A$2))+NORMINV(RAND(),OFFSET(Vectors!G98,0,8*(-1+$A$2)),OFFSET(Vectors!H98,0,8*(-1+$A$2)))</f>
        <v>0.50625716664974107</v>
      </c>
      <c r="E99" s="2">
        <f t="shared" ca="1" si="44"/>
        <v>130</v>
      </c>
      <c r="F99" s="2">
        <f ca="1">B99-E99</f>
        <v>126</v>
      </c>
      <c r="G99" s="12">
        <f ca="1">OFFSET(Vectors!C98,0,8*(-1+$A$2))+NORMINV(RAND(),OFFSET(Vectors!D98,0,8*(-1+$A$2)),OFFSET(Vectors!E98,0,8*(-1+$A$2)))</f>
        <v>0.3797327543467286</v>
      </c>
      <c r="H99" s="4">
        <f t="shared" ca="1" si="45"/>
        <v>55</v>
      </c>
      <c r="I99" s="5">
        <f t="shared" ca="1" si="46"/>
        <v>75</v>
      </c>
      <c r="J99" s="6">
        <f t="shared" ca="1" si="47"/>
        <v>48</v>
      </c>
      <c r="K99" s="7">
        <f t="shared" ca="1" si="48"/>
        <v>78</v>
      </c>
      <c r="L99" s="4">
        <f t="shared" ca="1" si="49"/>
        <v>49</v>
      </c>
      <c r="M99" s="5">
        <f t="shared" ca="1" si="80"/>
        <v>81</v>
      </c>
      <c r="N99" s="6">
        <f t="shared" ca="1" si="50"/>
        <v>53</v>
      </c>
      <c r="O99" s="7">
        <f t="shared" ca="1" si="51"/>
        <v>73</v>
      </c>
      <c r="P99" s="4">
        <f t="shared" ca="1" si="52"/>
        <v>55</v>
      </c>
      <c r="Q99" s="5">
        <f t="shared" ca="1" si="53"/>
        <v>78</v>
      </c>
      <c r="R99" s="6">
        <f t="shared" ca="1" si="54"/>
        <v>48</v>
      </c>
      <c r="S99" s="7">
        <f t="shared" ca="1" si="55"/>
        <v>75</v>
      </c>
      <c r="T99" s="4">
        <f t="shared" ca="1" si="56"/>
        <v>49</v>
      </c>
      <c r="U99" s="5">
        <f t="shared" ca="1" si="57"/>
        <v>73</v>
      </c>
      <c r="V99" s="6">
        <f t="shared" ca="1" si="58"/>
        <v>53</v>
      </c>
      <c r="W99" s="7">
        <f t="shared" ca="1" si="59"/>
        <v>81</v>
      </c>
      <c r="X99" s="4">
        <f t="shared" ca="1" si="60"/>
        <v>55</v>
      </c>
      <c r="Y99" s="5">
        <f t="shared" ca="1" si="61"/>
        <v>48</v>
      </c>
      <c r="Z99" s="6">
        <f t="shared" ca="1" si="62"/>
        <v>75</v>
      </c>
      <c r="AA99" s="7">
        <f t="shared" ca="1" si="62"/>
        <v>78</v>
      </c>
      <c r="AB99" s="4">
        <f t="shared" ca="1" si="63"/>
        <v>49</v>
      </c>
      <c r="AC99" s="5">
        <f t="shared" ca="1" si="64"/>
        <v>53</v>
      </c>
      <c r="AD99" s="6">
        <f t="shared" ca="1" si="65"/>
        <v>81</v>
      </c>
      <c r="AE99" s="23">
        <f t="shared" ca="1" si="65"/>
        <v>73</v>
      </c>
      <c r="AF99" s="20">
        <f t="shared" ca="1" si="66"/>
        <v>55</v>
      </c>
      <c r="AG99" s="20">
        <f t="shared" ca="1" si="66"/>
        <v>78</v>
      </c>
      <c r="AH99" s="20">
        <f t="shared" ca="1" si="66"/>
        <v>48</v>
      </c>
      <c r="AI99" s="20">
        <f t="shared" ca="1" si="66"/>
        <v>75</v>
      </c>
      <c r="AJ99" s="1">
        <f t="shared" ca="1" si="67"/>
        <v>0.42307692307692307</v>
      </c>
      <c r="AK99" s="1">
        <f t="shared" ca="1" si="68"/>
        <v>0.61904761904761907</v>
      </c>
      <c r="AL99" s="1">
        <f t="shared" ca="1" si="69"/>
        <v>0.51953125</v>
      </c>
      <c r="AM99" s="1">
        <f t="shared" ca="1" si="70"/>
        <v>0.5078125</v>
      </c>
      <c r="AN99" s="1">
        <f ca="1"/>
        <v>0.42424242424242425</v>
      </c>
      <c r="AO99" s="1">
        <f ca="1"/>
        <v>0.76712328767123283</v>
      </c>
      <c r="AP99" s="1">
        <f ca="1"/>
        <v>0.60431654676258995</v>
      </c>
      <c r="AQ99" s="1">
        <f ca="1"/>
        <v>0.47482014388489208</v>
      </c>
      <c r="AR99" s="2">
        <f t="shared" ca="1" si="71"/>
        <v>5.0577719642467822E-2</v>
      </c>
      <c r="AS99" s="2">
        <f t="shared" ca="1" si="72"/>
        <v>0.34288086342880858</v>
      </c>
      <c r="AT99" s="2">
        <f t="shared" ca="1" si="73"/>
        <v>0.18007412252016569</v>
      </c>
      <c r="AU99" s="1">
        <f t="shared" ca="1" si="81"/>
        <v>4.1549586650140469E-2</v>
      </c>
      <c r="AV99" s="1">
        <f t="shared" ca="1" si="82"/>
        <v>0.23152419736350099</v>
      </c>
      <c r="AW99" s="1">
        <f t="shared" ca="1" si="83"/>
        <v>0.11692834246901479</v>
      </c>
      <c r="BA99" s="1">
        <v>0.85074626865671643</v>
      </c>
      <c r="BB99" s="1">
        <v>0.75373134328358216</v>
      </c>
      <c r="BC99" s="1">
        <v>0.80223880597014929</v>
      </c>
      <c r="BD99" s="1">
        <v>0.5</v>
      </c>
      <c r="BE99" s="1">
        <v>0.42276422764227645</v>
      </c>
      <c r="BF99" s="1">
        <v>0.54135338345864659</v>
      </c>
      <c r="BG99" s="1">
        <v>0.484375</v>
      </c>
      <c r="BH99" s="1">
        <v>0.48046875</v>
      </c>
      <c r="BI99" s="2">
        <f t="shared" si="74"/>
        <v>5.7704522357723553E-2</v>
      </c>
      <c r="BJ99" s="2">
        <f t="shared" si="75"/>
        <v>0.11858915581637014</v>
      </c>
      <c r="BK99" s="2">
        <f t="shared" si="76"/>
        <v>6.1610772357723553E-2</v>
      </c>
      <c r="BL99" s="1">
        <f t="shared" si="84"/>
        <v>-0.11773103281259795</v>
      </c>
      <c r="BM99" s="1">
        <f t="shared" si="77"/>
        <v>7.5990188518607671E-2</v>
      </c>
      <c r="BN99" s="1">
        <f t="shared" si="78"/>
        <v>4.4448598482366042E-2</v>
      </c>
    </row>
    <row r="100" spans="1:66" x14ac:dyDescent="0.25">
      <c r="A100" s="2">
        <f t="shared" si="79"/>
        <v>97</v>
      </c>
      <c r="B100" s="2">
        <f ca="1">OFFSET(Vectors!A99,0,8*(-1+$A$2))</f>
        <v>254</v>
      </c>
      <c r="C100" s="2">
        <f ca="1">OFFSET(Vectors!B99,0,8*(-1+$A$2))</f>
        <v>0.42537313432835822</v>
      </c>
      <c r="D100" s="15">
        <f ca="1">OFFSET(Vectors!F99,0,8*(-1+$A$2))+NORMINV(RAND(),OFFSET(Vectors!G99,0,8*(-1+$A$2)),OFFSET(Vectors!H99,0,8*(-1+$A$2)))</f>
        <v>0.4673028750533294</v>
      </c>
      <c r="E100" s="2">
        <f t="shared" ca="1" si="44"/>
        <v>119</v>
      </c>
      <c r="F100" s="2">
        <f ca="1">B100-E100</f>
        <v>135</v>
      </c>
      <c r="G100" s="12">
        <f ca="1">OFFSET(Vectors!C99,0,8*(-1+$A$2))+NORMINV(RAND(),OFFSET(Vectors!D99,0,8*(-1+$A$2)),OFFSET(Vectors!E99,0,8*(-1+$A$2)))</f>
        <v>0.30785260533928105</v>
      </c>
      <c r="H100" s="4">
        <f t="shared" ca="1" si="45"/>
        <v>51</v>
      </c>
      <c r="I100" s="5">
        <f t="shared" ca="1" si="46"/>
        <v>68</v>
      </c>
      <c r="J100" s="6">
        <f t="shared" ca="1" si="47"/>
        <v>42</v>
      </c>
      <c r="K100" s="7">
        <f t="shared" ca="1" si="48"/>
        <v>93</v>
      </c>
      <c r="L100" s="4">
        <f t="shared" ca="1" si="49"/>
        <v>37</v>
      </c>
      <c r="M100" s="5">
        <f t="shared" ca="1" si="80"/>
        <v>82</v>
      </c>
      <c r="N100" s="6">
        <f t="shared" ca="1" si="50"/>
        <v>57</v>
      </c>
      <c r="O100" s="7">
        <f t="shared" ca="1" si="51"/>
        <v>78</v>
      </c>
      <c r="P100" s="4">
        <f t="shared" ca="1" si="52"/>
        <v>51</v>
      </c>
      <c r="Q100" s="5">
        <f t="shared" ca="1" si="53"/>
        <v>93</v>
      </c>
      <c r="R100" s="6">
        <f t="shared" ca="1" si="54"/>
        <v>42</v>
      </c>
      <c r="S100" s="7">
        <f t="shared" ca="1" si="55"/>
        <v>68</v>
      </c>
      <c r="T100" s="4">
        <f t="shared" ca="1" si="56"/>
        <v>37</v>
      </c>
      <c r="U100" s="5">
        <f t="shared" ca="1" si="57"/>
        <v>78</v>
      </c>
      <c r="V100" s="6">
        <f t="shared" ca="1" si="58"/>
        <v>57</v>
      </c>
      <c r="W100" s="7">
        <f t="shared" ca="1" si="59"/>
        <v>82</v>
      </c>
      <c r="X100" s="4">
        <f t="shared" ca="1" si="60"/>
        <v>51</v>
      </c>
      <c r="Y100" s="5">
        <f t="shared" ca="1" si="61"/>
        <v>42</v>
      </c>
      <c r="Z100" s="6">
        <f t="shared" ca="1" si="62"/>
        <v>68</v>
      </c>
      <c r="AA100" s="7">
        <f t="shared" ca="1" si="62"/>
        <v>93</v>
      </c>
      <c r="AB100" s="4">
        <f t="shared" ca="1" si="63"/>
        <v>37</v>
      </c>
      <c r="AC100" s="5">
        <f t="shared" ca="1" si="64"/>
        <v>57</v>
      </c>
      <c r="AD100" s="6">
        <f t="shared" ca="1" si="65"/>
        <v>82</v>
      </c>
      <c r="AE100" s="23">
        <f t="shared" ca="1" si="65"/>
        <v>78</v>
      </c>
      <c r="AF100" s="20">
        <f t="shared" ca="1" si="66"/>
        <v>51</v>
      </c>
      <c r="AG100" s="20">
        <f t="shared" ca="1" si="66"/>
        <v>93</v>
      </c>
      <c r="AH100" s="20">
        <f t="shared" ca="1" si="66"/>
        <v>42</v>
      </c>
      <c r="AI100" s="20">
        <f t="shared" ca="1" si="66"/>
        <v>68</v>
      </c>
      <c r="AJ100" s="1">
        <f t="shared" ca="1" si="67"/>
        <v>0.42857142857142855</v>
      </c>
      <c r="AK100" s="1">
        <f t="shared" ca="1" si="68"/>
        <v>0.68888888888888888</v>
      </c>
      <c r="AL100" s="1">
        <f t="shared" ca="1" si="69"/>
        <v>0.56692913385826771</v>
      </c>
      <c r="AM100" s="1">
        <f t="shared" ca="1" si="70"/>
        <v>0.46850393700787402</v>
      </c>
      <c r="AN100" s="1">
        <f ca="1"/>
        <v>0.42857142857142855</v>
      </c>
      <c r="AO100" s="1">
        <f ca="1"/>
        <v>0.68888888888888888</v>
      </c>
      <c r="AP100" s="1">
        <f ca="1"/>
        <v>0.56692913385826771</v>
      </c>
      <c r="AQ100" s="1">
        <f ca="1"/>
        <v>0.46850393700787402</v>
      </c>
      <c r="AR100" s="2">
        <f t="shared" ca="1" si="71"/>
        <v>3.9932508436445469E-2</v>
      </c>
      <c r="AS100" s="2">
        <f t="shared" ca="1" si="72"/>
        <v>0.26031746031746034</v>
      </c>
      <c r="AT100" s="2">
        <f t="shared" ca="1" si="73"/>
        <v>0.13835770528683916</v>
      </c>
      <c r="AU100" s="1">
        <f t="shared" ca="1" si="81"/>
        <v>-1.0645211206022354E-2</v>
      </c>
      <c r="AV100" s="1">
        <f t="shared" ca="1" si="82"/>
        <v>-8.2563403111348244E-2</v>
      </c>
      <c r="AW100" s="1">
        <f t="shared" ca="1" si="83"/>
        <v>-4.171641723332653E-2</v>
      </c>
      <c r="BA100" s="1">
        <v>0.53488372093023251</v>
      </c>
      <c r="BB100" s="1">
        <v>0.72727272727272729</v>
      </c>
      <c r="BC100" s="1">
        <v>0.61842105263157898</v>
      </c>
      <c r="BD100" s="1">
        <v>0.56578947368421051</v>
      </c>
      <c r="BE100" s="1">
        <v>0.42537313432835822</v>
      </c>
      <c r="BF100" s="1">
        <v>0.76666666666666661</v>
      </c>
      <c r="BG100" s="1">
        <v>0.58661417322834641</v>
      </c>
      <c r="BH100" s="1">
        <v>0.52755905511811019</v>
      </c>
      <c r="BI100" s="2">
        <f t="shared" si="74"/>
        <v>0.10218592078975197</v>
      </c>
      <c r="BJ100" s="2">
        <f t="shared" si="75"/>
        <v>0.34129353233830839</v>
      </c>
      <c r="BK100" s="2">
        <f t="shared" si="76"/>
        <v>0.1612410388999882</v>
      </c>
      <c r="BL100" s="1">
        <f t="shared" si="84"/>
        <v>4.4481398432028418E-2</v>
      </c>
      <c r="BM100" s="1">
        <f t="shared" si="77"/>
        <v>0.22270437652193825</v>
      </c>
      <c r="BN100" s="1">
        <f t="shared" si="78"/>
        <v>9.9630266542264645E-2</v>
      </c>
    </row>
    <row r="101" spans="1:66" x14ac:dyDescent="0.25">
      <c r="A101" s="2">
        <f t="shared" si="79"/>
        <v>98</v>
      </c>
      <c r="B101" s="2">
        <f ca="1">OFFSET(Vectors!A100,0,8*(-1+$A$2))</f>
        <v>662</v>
      </c>
      <c r="C101" s="2">
        <f ca="1">OFFSET(Vectors!B100,0,8*(-1+$A$2))</f>
        <v>0.42857142857142855</v>
      </c>
      <c r="D101" s="15">
        <f ca="1">OFFSET(Vectors!F100,0,8*(-1+$A$2))+NORMINV(RAND(),OFFSET(Vectors!G100,0,8*(-1+$A$2)),OFFSET(Vectors!H100,0,8*(-1+$A$2)))</f>
        <v>0.40241260111366944</v>
      </c>
      <c r="E101" s="2">
        <f t="shared" ca="1" si="44"/>
        <v>266</v>
      </c>
      <c r="F101" s="2">
        <f ca="1">B101-E101</f>
        <v>396</v>
      </c>
      <c r="G101" s="12">
        <f ca="1">OFFSET(Vectors!C100,0,8*(-1+$A$2))+NORMINV(RAND(),OFFSET(Vectors!D100,0,8*(-1+$A$2)),OFFSET(Vectors!E100,0,8*(-1+$A$2)))</f>
        <v>0.28014277581999281</v>
      </c>
      <c r="H101" s="4">
        <f t="shared" ca="1" si="45"/>
        <v>114</v>
      </c>
      <c r="I101" s="5">
        <f t="shared" ca="1" si="46"/>
        <v>152</v>
      </c>
      <c r="J101" s="6">
        <f t="shared" ca="1" si="47"/>
        <v>111</v>
      </c>
      <c r="K101" s="7">
        <f t="shared" ca="1" si="48"/>
        <v>285</v>
      </c>
      <c r="L101" s="4">
        <f t="shared" ca="1" si="49"/>
        <v>75</v>
      </c>
      <c r="M101" s="5">
        <f t="shared" ca="1" si="80"/>
        <v>191</v>
      </c>
      <c r="N101" s="6">
        <f t="shared" ca="1" si="50"/>
        <v>170</v>
      </c>
      <c r="O101" s="7">
        <f t="shared" ca="1" si="51"/>
        <v>226</v>
      </c>
      <c r="P101" s="4">
        <f t="shared" ca="1" si="52"/>
        <v>114</v>
      </c>
      <c r="Q101" s="5">
        <f t="shared" ca="1" si="53"/>
        <v>285</v>
      </c>
      <c r="R101" s="6">
        <f t="shared" ca="1" si="54"/>
        <v>111</v>
      </c>
      <c r="S101" s="7">
        <f t="shared" ca="1" si="55"/>
        <v>152</v>
      </c>
      <c r="T101" s="4">
        <f t="shared" ca="1" si="56"/>
        <v>75</v>
      </c>
      <c r="U101" s="5">
        <f t="shared" ca="1" si="57"/>
        <v>226</v>
      </c>
      <c r="V101" s="6">
        <f t="shared" ca="1" si="58"/>
        <v>170</v>
      </c>
      <c r="W101" s="7">
        <f t="shared" ca="1" si="59"/>
        <v>191</v>
      </c>
      <c r="X101" s="4">
        <f t="shared" ca="1" si="60"/>
        <v>114</v>
      </c>
      <c r="Y101" s="5">
        <f t="shared" ca="1" si="61"/>
        <v>111</v>
      </c>
      <c r="Z101" s="6">
        <f t="shared" ca="1" si="62"/>
        <v>152</v>
      </c>
      <c r="AA101" s="7">
        <f t="shared" ca="1" si="62"/>
        <v>285</v>
      </c>
      <c r="AB101" s="4">
        <f t="shared" ca="1" si="63"/>
        <v>75</v>
      </c>
      <c r="AC101" s="5">
        <f t="shared" ca="1" si="64"/>
        <v>170</v>
      </c>
      <c r="AD101" s="6">
        <f t="shared" ca="1" si="65"/>
        <v>191</v>
      </c>
      <c r="AE101" s="23">
        <f t="shared" ca="1" si="65"/>
        <v>226</v>
      </c>
      <c r="AF101" s="20">
        <f t="shared" ca="1" si="66"/>
        <v>114</v>
      </c>
      <c r="AG101" s="20">
        <f t="shared" ca="1" si="66"/>
        <v>285</v>
      </c>
      <c r="AH101" s="20">
        <f t="shared" ca="1" si="66"/>
        <v>111</v>
      </c>
      <c r="AI101" s="20">
        <f t="shared" ca="1" si="66"/>
        <v>152</v>
      </c>
      <c r="AJ101" s="1">
        <f t="shared" ca="1" si="67"/>
        <v>0.42857142857142855</v>
      </c>
      <c r="AK101" s="1">
        <f t="shared" ca="1" si="68"/>
        <v>0.71969696969696972</v>
      </c>
      <c r="AL101" s="1">
        <f t="shared" ca="1" si="69"/>
        <v>0.60271903323262843</v>
      </c>
      <c r="AM101" s="1">
        <f t="shared" ca="1" si="70"/>
        <v>0.40181268882175225</v>
      </c>
      <c r="AN101" s="1">
        <f ca="1"/>
        <v>0.42857142857142855</v>
      </c>
      <c r="AO101" s="1">
        <f ca="1"/>
        <v>0.71969696969696972</v>
      </c>
      <c r="AP101" s="1">
        <f ca="1"/>
        <v>0.60271903323262843</v>
      </c>
      <c r="AQ101" s="1">
        <f ca="1"/>
        <v>0.40181268882175225</v>
      </c>
      <c r="AR101" s="2">
        <f t="shared" ca="1" si="71"/>
        <v>-2.6758739749676297E-2</v>
      </c>
      <c r="AS101" s="2">
        <f t="shared" ca="1" si="72"/>
        <v>0.29112554112554118</v>
      </c>
      <c r="AT101" s="2">
        <f t="shared" ca="1" si="73"/>
        <v>0.17414760466119988</v>
      </c>
      <c r="AU101" s="1">
        <f t="shared" ca="1" si="81"/>
        <v>-6.6691248186121765E-2</v>
      </c>
      <c r="AV101" s="1">
        <f t="shared" ca="1" si="82"/>
        <v>3.080808080808084E-2</v>
      </c>
      <c r="AW101" s="1">
        <f t="shared" ca="1" si="83"/>
        <v>3.5789899374360723E-2</v>
      </c>
      <c r="BA101" s="1">
        <v>0.33333333333333331</v>
      </c>
      <c r="BB101" s="1">
        <v>0.66666666666666674</v>
      </c>
      <c r="BC101" s="1">
        <v>0.47826086956521741</v>
      </c>
      <c r="BD101" s="1">
        <v>0.56521739130434778</v>
      </c>
      <c r="BE101" s="1">
        <v>0.42857142857142855</v>
      </c>
      <c r="BF101" s="1">
        <v>0.37752161383285299</v>
      </c>
      <c r="BG101" s="1">
        <v>0.40181268882175225</v>
      </c>
      <c r="BH101" s="1">
        <v>0.47583081570996977</v>
      </c>
      <c r="BI101" s="2">
        <f t="shared" si="74"/>
        <v>4.725938713854122E-2</v>
      </c>
      <c r="BJ101" s="2">
        <f t="shared" si="75"/>
        <v>-5.1049814738575561E-2</v>
      </c>
      <c r="BK101" s="2">
        <f t="shared" si="76"/>
        <v>-2.6758739749676297E-2</v>
      </c>
      <c r="BL101" s="1">
        <f t="shared" si="84"/>
        <v>-5.4926533651210752E-2</v>
      </c>
      <c r="BM101" s="1">
        <f t="shared" si="77"/>
        <v>-0.39234334707688395</v>
      </c>
      <c r="BN101" s="1">
        <f t="shared" si="78"/>
        <v>-0.1879997786496645</v>
      </c>
    </row>
    <row r="102" spans="1:66" x14ac:dyDescent="0.25">
      <c r="A102" s="2">
        <f t="shared" si="79"/>
        <v>99</v>
      </c>
      <c r="B102" s="2">
        <f ca="1">OFFSET(Vectors!A101,0,8*(-1+$A$2))</f>
        <v>347</v>
      </c>
      <c r="C102" s="2">
        <f ca="1">OFFSET(Vectors!B101,0,8*(-1+$A$2))</f>
        <v>0.43089430894308944</v>
      </c>
      <c r="D102" s="15">
        <f ca="1">OFFSET(Vectors!F101,0,8*(-1+$A$2))+NORMINV(RAND(),OFFSET(Vectors!G101,0,8*(-1+$A$2)),OFFSET(Vectors!H101,0,8*(-1+$A$2)))</f>
        <v>0.45280602010936716</v>
      </c>
      <c r="E102" s="2">
        <f t="shared" ca="1" si="44"/>
        <v>157</v>
      </c>
      <c r="F102" s="2">
        <f ca="1">B102-E102</f>
        <v>190</v>
      </c>
      <c r="G102" s="12">
        <f ca="1">OFFSET(Vectors!C101,0,8*(-1+$A$2))+NORMINV(RAND(),OFFSET(Vectors!D101,0,8*(-1+$A$2)),OFFSET(Vectors!E101,0,8*(-1+$A$2)))</f>
        <v>0.37296033297214659</v>
      </c>
      <c r="H102" s="4">
        <f t="shared" ca="1" si="45"/>
        <v>68</v>
      </c>
      <c r="I102" s="5">
        <f t="shared" ca="1" si="46"/>
        <v>89</v>
      </c>
      <c r="J102" s="6">
        <f t="shared" ca="1" si="47"/>
        <v>71</v>
      </c>
      <c r="K102" s="7">
        <f t="shared" ca="1" si="48"/>
        <v>119</v>
      </c>
      <c r="L102" s="4">
        <f t="shared" ca="1" si="49"/>
        <v>59</v>
      </c>
      <c r="M102" s="5">
        <f t="shared" ca="1" si="80"/>
        <v>98</v>
      </c>
      <c r="N102" s="6">
        <f t="shared" ca="1" si="50"/>
        <v>82</v>
      </c>
      <c r="O102" s="7">
        <f t="shared" ca="1" si="51"/>
        <v>108</v>
      </c>
      <c r="P102" s="4">
        <f t="shared" ca="1" si="52"/>
        <v>68</v>
      </c>
      <c r="Q102" s="5">
        <f t="shared" ca="1" si="53"/>
        <v>119</v>
      </c>
      <c r="R102" s="6">
        <f t="shared" ca="1" si="54"/>
        <v>71</v>
      </c>
      <c r="S102" s="7">
        <f t="shared" ca="1" si="55"/>
        <v>89</v>
      </c>
      <c r="T102" s="4">
        <f t="shared" ca="1" si="56"/>
        <v>59</v>
      </c>
      <c r="U102" s="5">
        <f t="shared" ca="1" si="57"/>
        <v>108</v>
      </c>
      <c r="V102" s="6">
        <f t="shared" ca="1" si="58"/>
        <v>82</v>
      </c>
      <c r="W102" s="7">
        <f t="shared" ca="1" si="59"/>
        <v>98</v>
      </c>
      <c r="X102" s="4">
        <f t="shared" ca="1" si="60"/>
        <v>68</v>
      </c>
      <c r="Y102" s="5">
        <f t="shared" ca="1" si="61"/>
        <v>71</v>
      </c>
      <c r="Z102" s="6">
        <f t="shared" ca="1" si="62"/>
        <v>89</v>
      </c>
      <c r="AA102" s="7">
        <f t="shared" ca="1" si="62"/>
        <v>119</v>
      </c>
      <c r="AB102" s="4">
        <f t="shared" ca="1" si="63"/>
        <v>59</v>
      </c>
      <c r="AC102" s="5">
        <f t="shared" ca="1" si="64"/>
        <v>82</v>
      </c>
      <c r="AD102" s="6">
        <f t="shared" ca="1" si="65"/>
        <v>98</v>
      </c>
      <c r="AE102" s="23">
        <f t="shared" ca="1" si="65"/>
        <v>108</v>
      </c>
      <c r="AF102" s="20">
        <f t="shared" ca="1" si="66"/>
        <v>68</v>
      </c>
      <c r="AG102" s="20">
        <f t="shared" ca="1" si="66"/>
        <v>119</v>
      </c>
      <c r="AH102" s="20">
        <f t="shared" ca="1" si="66"/>
        <v>71</v>
      </c>
      <c r="AI102" s="20">
        <f t="shared" ca="1" si="66"/>
        <v>89</v>
      </c>
      <c r="AJ102" s="1">
        <f t="shared" ca="1" si="67"/>
        <v>0.43312101910828027</v>
      </c>
      <c r="AK102" s="1">
        <f t="shared" ca="1" si="68"/>
        <v>0.62631578947368416</v>
      </c>
      <c r="AL102" s="1">
        <f t="shared" ca="1" si="69"/>
        <v>0.5389048991354467</v>
      </c>
      <c r="AM102" s="1">
        <f t="shared" ca="1" si="70"/>
        <v>0.45244956772334294</v>
      </c>
      <c r="AN102" s="1">
        <f ca="1"/>
        <v>0.43147208121827413</v>
      </c>
      <c r="AO102" s="1">
        <f ca="1"/>
        <v>0.83815028901734101</v>
      </c>
      <c r="AP102" s="1">
        <f ca="1"/>
        <v>0.6216216216216216</v>
      </c>
      <c r="AQ102" s="1">
        <f ca="1"/>
        <v>0.53243243243243243</v>
      </c>
      <c r="AR102" s="2">
        <f t="shared" ca="1" si="71"/>
        <v>0.10096035121415831</v>
      </c>
      <c r="AS102" s="2">
        <f t="shared" ca="1" si="72"/>
        <v>0.40667820779906688</v>
      </c>
      <c r="AT102" s="2">
        <f t="shared" ca="1" si="73"/>
        <v>0.19014954040334747</v>
      </c>
      <c r="AU102" s="1">
        <f t="shared" ca="1" si="81"/>
        <v>0.1277190909638346</v>
      </c>
      <c r="AV102" s="1">
        <f t="shared" ca="1" si="82"/>
        <v>0.11555266667352571</v>
      </c>
      <c r="AW102" s="1">
        <f t="shared" ca="1" si="83"/>
        <v>1.6001935742147588E-2</v>
      </c>
      <c r="BA102" s="1">
        <v>0.625</v>
      </c>
      <c r="BB102" s="1">
        <v>0.64429530201342278</v>
      </c>
      <c r="BC102" s="1">
        <v>0.63384615384615384</v>
      </c>
      <c r="BD102" s="1">
        <v>0.54153846153846152</v>
      </c>
      <c r="BE102" s="1">
        <v>0.43089430894308944</v>
      </c>
      <c r="BF102" s="1">
        <v>0.8839285714285714</v>
      </c>
      <c r="BG102" s="1">
        <v>0.72334293948126804</v>
      </c>
      <c r="BH102" s="1">
        <v>0.35446685878962536</v>
      </c>
      <c r="BI102" s="2">
        <f t="shared" si="74"/>
        <v>-7.6427450153464083E-2</v>
      </c>
      <c r="BJ102" s="2">
        <f t="shared" si="75"/>
        <v>0.45303426248548195</v>
      </c>
      <c r="BK102" s="2">
        <f t="shared" si="76"/>
        <v>0.2924486305381786</v>
      </c>
      <c r="BL102" s="1">
        <f t="shared" si="84"/>
        <v>-0.1236868372920053</v>
      </c>
      <c r="BM102" s="1">
        <f t="shared" si="77"/>
        <v>0.50408407722405757</v>
      </c>
      <c r="BN102" s="1">
        <f t="shared" si="78"/>
        <v>0.3192073702878549</v>
      </c>
    </row>
    <row r="103" spans="1:66" x14ac:dyDescent="0.25">
      <c r="A103" s="2">
        <f t="shared" si="79"/>
        <v>100</v>
      </c>
      <c r="B103" s="2">
        <f ca="1">OFFSET(Vectors!A102,0,8*(-1+$A$2))</f>
        <v>370</v>
      </c>
      <c r="C103" s="2">
        <f ca="1">OFFSET(Vectors!B102,0,8*(-1+$A$2))</f>
        <v>0.43147208121827413</v>
      </c>
      <c r="D103" s="15">
        <f ca="1">OFFSET(Vectors!F102,0,8*(-1+$A$2))+NORMINV(RAND(),OFFSET(Vectors!G102,0,8*(-1+$A$2)),OFFSET(Vectors!H102,0,8*(-1+$A$2)))</f>
        <v>0.53200446083248476</v>
      </c>
      <c r="E103" s="2">
        <f t="shared" ca="1" si="44"/>
        <v>197</v>
      </c>
      <c r="F103" s="2">
        <f ca="1">B103-E103</f>
        <v>173</v>
      </c>
      <c r="G103" s="12">
        <f ca="1">OFFSET(Vectors!C102,0,8*(-1+$A$2))+NORMINV(RAND(),OFFSET(Vectors!D102,0,8*(-1+$A$2)),OFFSET(Vectors!E102,0,8*(-1+$A$2)))</f>
        <v>0.15909887298086281</v>
      </c>
      <c r="H103" s="4">
        <f t="shared" ca="1" si="45"/>
        <v>85</v>
      </c>
      <c r="I103" s="5">
        <f t="shared" ca="1" si="46"/>
        <v>112</v>
      </c>
      <c r="J103" s="6">
        <f t="shared" ca="1" si="47"/>
        <v>28</v>
      </c>
      <c r="K103" s="7">
        <f t="shared" ca="1" si="48"/>
        <v>145</v>
      </c>
      <c r="L103" s="4">
        <f t="shared" ca="1" si="49"/>
        <v>31</v>
      </c>
      <c r="M103" s="5">
        <f t="shared" ca="1" si="80"/>
        <v>166</v>
      </c>
      <c r="N103" s="6">
        <f t="shared" ca="1" si="50"/>
        <v>75</v>
      </c>
      <c r="O103" s="7">
        <f t="shared" ca="1" si="51"/>
        <v>98</v>
      </c>
      <c r="P103" s="4">
        <f t="shared" ca="1" si="52"/>
        <v>85</v>
      </c>
      <c r="Q103" s="5">
        <f t="shared" ca="1" si="53"/>
        <v>145</v>
      </c>
      <c r="R103" s="6">
        <f t="shared" ca="1" si="54"/>
        <v>28</v>
      </c>
      <c r="S103" s="7">
        <f t="shared" ca="1" si="55"/>
        <v>112</v>
      </c>
      <c r="T103" s="4">
        <f t="shared" ca="1" si="56"/>
        <v>31</v>
      </c>
      <c r="U103" s="5">
        <f t="shared" ca="1" si="57"/>
        <v>98</v>
      </c>
      <c r="V103" s="6">
        <f t="shared" ca="1" si="58"/>
        <v>75</v>
      </c>
      <c r="W103" s="7">
        <f t="shared" ca="1" si="59"/>
        <v>166</v>
      </c>
      <c r="X103" s="4">
        <f t="shared" ca="1" si="60"/>
        <v>85</v>
      </c>
      <c r="Y103" s="5">
        <f t="shared" ca="1" si="61"/>
        <v>28</v>
      </c>
      <c r="Z103" s="6">
        <f t="shared" ca="1" si="62"/>
        <v>112</v>
      </c>
      <c r="AA103" s="7">
        <f t="shared" ca="1" si="62"/>
        <v>145</v>
      </c>
      <c r="AB103" s="4">
        <f t="shared" ca="1" si="63"/>
        <v>31</v>
      </c>
      <c r="AC103" s="5">
        <f t="shared" ca="1" si="64"/>
        <v>75</v>
      </c>
      <c r="AD103" s="6">
        <f t="shared" ca="1" si="65"/>
        <v>166</v>
      </c>
      <c r="AE103" s="23">
        <f t="shared" ca="1" si="65"/>
        <v>98</v>
      </c>
      <c r="AF103" s="20">
        <f t="shared" ca="1" si="66"/>
        <v>85</v>
      </c>
      <c r="AG103" s="20">
        <f t="shared" ca="1" si="66"/>
        <v>145</v>
      </c>
      <c r="AH103" s="20">
        <f t="shared" ca="1" si="66"/>
        <v>28</v>
      </c>
      <c r="AI103" s="20">
        <f t="shared" ca="1" si="66"/>
        <v>112</v>
      </c>
      <c r="AJ103" s="1">
        <f t="shared" ca="1" si="67"/>
        <v>0.43147208121827413</v>
      </c>
      <c r="AK103" s="1">
        <f t="shared" ca="1" si="68"/>
        <v>0.83815028901734101</v>
      </c>
      <c r="AL103" s="1">
        <f t="shared" ca="1" si="69"/>
        <v>0.6216216216216216</v>
      </c>
      <c r="AM103" s="1">
        <f t="shared" ca="1" si="70"/>
        <v>0.53243243243243243</v>
      </c>
      <c r="AN103" s="1">
        <f ca="1"/>
        <v>0.43312101910828027</v>
      </c>
      <c r="AO103" s="1">
        <f ca="1"/>
        <v>0.62631578947368416</v>
      </c>
      <c r="AP103" s="1">
        <f ca="1"/>
        <v>0.5389048991354467</v>
      </c>
      <c r="AQ103" s="1">
        <f ca="1"/>
        <v>0.45244956772334294</v>
      </c>
      <c r="AR103" s="2">
        <f t="shared" ca="1" si="71"/>
        <v>1.9328548615062668E-2</v>
      </c>
      <c r="AS103" s="2">
        <f t="shared" ca="1" si="72"/>
        <v>0.19319477036540389</v>
      </c>
      <c r="AT103" s="2">
        <f t="shared" ca="1" si="73"/>
        <v>0.10578388002716643</v>
      </c>
      <c r="AU103" s="1">
        <f t="shared" ca="1" si="81"/>
        <v>-8.1631802599095638E-2</v>
      </c>
      <c r="AV103" s="1">
        <f t="shared" ca="1" si="82"/>
        <v>-0.21348343743366299</v>
      </c>
      <c r="AW103" s="1">
        <f t="shared" ca="1" si="83"/>
        <v>-8.436566037618104E-2</v>
      </c>
      <c r="BA103" s="1">
        <v>0.59782608695652173</v>
      </c>
      <c r="BB103" s="1">
        <v>0.6785714285714286</v>
      </c>
      <c r="BC103" s="1">
        <v>0.63636363636363635</v>
      </c>
      <c r="BD103" s="1">
        <v>0.52272727272727271</v>
      </c>
      <c r="BE103" s="1">
        <v>0.43147208121827413</v>
      </c>
      <c r="BF103" s="1">
        <v>0.66473988439306364</v>
      </c>
      <c r="BG103" s="1">
        <v>0.54054054054054057</v>
      </c>
      <c r="BH103" s="1">
        <v>0.53243243243243243</v>
      </c>
      <c r="BI103" s="2">
        <f t="shared" si="74"/>
        <v>0.10096035121415831</v>
      </c>
      <c r="BJ103" s="2">
        <f t="shared" si="75"/>
        <v>0.23326780317478951</v>
      </c>
      <c r="BK103" s="2">
        <f t="shared" si="76"/>
        <v>0.10906845932226644</v>
      </c>
      <c r="BL103" s="1">
        <f t="shared" si="84"/>
        <v>0.17738780136762239</v>
      </c>
      <c r="BM103" s="1">
        <f t="shared" si="77"/>
        <v>-0.21976645931069244</v>
      </c>
      <c r="BN103" s="1">
        <f t="shared" si="78"/>
        <v>-0.18338017121591216</v>
      </c>
    </row>
    <row r="104" spans="1:66" x14ac:dyDescent="0.25">
      <c r="A104" s="2">
        <f t="shared" si="79"/>
        <v>101</v>
      </c>
      <c r="B104" s="2">
        <f ca="1">OFFSET(Vectors!A103,0,8*(-1+$A$2))</f>
        <v>419</v>
      </c>
      <c r="C104" s="2">
        <f ca="1">OFFSET(Vectors!B103,0,8*(-1+$A$2))</f>
        <v>0.43404255319148938</v>
      </c>
      <c r="D104" s="15">
        <f ca="1">OFFSET(Vectors!F103,0,8*(-1+$A$2))+NORMINV(RAND(),OFFSET(Vectors!G103,0,8*(-1+$A$2)),OFFSET(Vectors!H103,0,8*(-1+$A$2)))</f>
        <v>0.50155416659965457</v>
      </c>
      <c r="E104" s="2">
        <f t="shared" ca="1" si="44"/>
        <v>210</v>
      </c>
      <c r="F104" s="2">
        <f ca="1">B104-E104</f>
        <v>209</v>
      </c>
      <c r="G104" s="12">
        <f ca="1">OFFSET(Vectors!C103,0,8*(-1+$A$2))+NORMINV(RAND(),OFFSET(Vectors!D103,0,8*(-1+$A$2)),OFFSET(Vectors!E103,0,8*(-1+$A$2)))</f>
        <v>0.27423093613941063</v>
      </c>
      <c r="H104" s="4">
        <f t="shared" ca="1" si="45"/>
        <v>91</v>
      </c>
      <c r="I104" s="5">
        <f t="shared" ca="1" si="46"/>
        <v>119</v>
      </c>
      <c r="J104" s="6">
        <f t="shared" ca="1" si="47"/>
        <v>57</v>
      </c>
      <c r="K104" s="7">
        <f t="shared" ca="1" si="48"/>
        <v>152</v>
      </c>
      <c r="L104" s="4">
        <f t="shared" ca="1" si="49"/>
        <v>58</v>
      </c>
      <c r="M104" s="5">
        <f t="shared" ca="1" si="80"/>
        <v>152</v>
      </c>
      <c r="N104" s="6">
        <f t="shared" ca="1" si="50"/>
        <v>91</v>
      </c>
      <c r="O104" s="7">
        <f t="shared" ca="1" si="51"/>
        <v>118</v>
      </c>
      <c r="P104" s="4">
        <f t="shared" ca="1" si="52"/>
        <v>91</v>
      </c>
      <c r="Q104" s="5">
        <f t="shared" ca="1" si="53"/>
        <v>152</v>
      </c>
      <c r="R104" s="6">
        <f t="shared" ca="1" si="54"/>
        <v>57</v>
      </c>
      <c r="S104" s="7">
        <f t="shared" ca="1" si="55"/>
        <v>119</v>
      </c>
      <c r="T104" s="4">
        <f t="shared" ca="1" si="56"/>
        <v>58</v>
      </c>
      <c r="U104" s="5">
        <f t="shared" ca="1" si="57"/>
        <v>118</v>
      </c>
      <c r="V104" s="6">
        <f t="shared" ca="1" si="58"/>
        <v>91</v>
      </c>
      <c r="W104" s="7">
        <f t="shared" ca="1" si="59"/>
        <v>152</v>
      </c>
      <c r="X104" s="4">
        <f t="shared" ca="1" si="60"/>
        <v>91</v>
      </c>
      <c r="Y104" s="5">
        <f t="shared" ca="1" si="61"/>
        <v>57</v>
      </c>
      <c r="Z104" s="6">
        <f t="shared" ca="1" si="62"/>
        <v>119</v>
      </c>
      <c r="AA104" s="7">
        <f t="shared" ca="1" si="62"/>
        <v>152</v>
      </c>
      <c r="AB104" s="4">
        <f t="shared" ca="1" si="63"/>
        <v>58</v>
      </c>
      <c r="AC104" s="5">
        <f t="shared" ca="1" si="64"/>
        <v>91</v>
      </c>
      <c r="AD104" s="6">
        <f t="shared" ca="1" si="65"/>
        <v>152</v>
      </c>
      <c r="AE104" s="23">
        <f t="shared" ca="1" si="65"/>
        <v>118</v>
      </c>
      <c r="AF104" s="20">
        <f t="shared" ca="1" si="66"/>
        <v>91</v>
      </c>
      <c r="AG104" s="20">
        <f t="shared" ca="1" si="66"/>
        <v>152</v>
      </c>
      <c r="AH104" s="20">
        <f t="shared" ca="1" si="66"/>
        <v>57</v>
      </c>
      <c r="AI104" s="20">
        <f t="shared" ca="1" si="66"/>
        <v>119</v>
      </c>
      <c r="AJ104" s="1">
        <f t="shared" ca="1" si="67"/>
        <v>0.43333333333333335</v>
      </c>
      <c r="AK104" s="1">
        <f t="shared" ca="1" si="68"/>
        <v>0.72727272727272729</v>
      </c>
      <c r="AL104" s="1">
        <f t="shared" ca="1" si="69"/>
        <v>0.57995226730310268</v>
      </c>
      <c r="AM104" s="1">
        <f t="shared" ca="1" si="70"/>
        <v>0.50119331742243434</v>
      </c>
      <c r="AN104" s="1">
        <f ca="1"/>
        <v>0.43333333333333335</v>
      </c>
      <c r="AO104" s="1">
        <f ca="1"/>
        <v>0.72727272727272729</v>
      </c>
      <c r="AP104" s="1">
        <f ca="1"/>
        <v>0.57995226730310268</v>
      </c>
      <c r="AQ104" s="1">
        <f ca="1"/>
        <v>0.50119331742243434</v>
      </c>
      <c r="AR104" s="2">
        <f t="shared" ca="1" si="71"/>
        <v>6.7859984089100989E-2</v>
      </c>
      <c r="AS104" s="2">
        <f t="shared" ca="1" si="72"/>
        <v>0.29393939393939394</v>
      </c>
      <c r="AT104" s="2">
        <f t="shared" ca="1" si="73"/>
        <v>0.14661893396976933</v>
      </c>
      <c r="AU104" s="1">
        <f t="shared" ca="1" si="81"/>
        <v>4.853143547403832E-2</v>
      </c>
      <c r="AV104" s="1">
        <f t="shared" ca="1" si="82"/>
        <v>0.10074462357399006</v>
      </c>
      <c r="AW104" s="1">
        <f t="shared" ca="1" si="83"/>
        <v>4.0835053942602895E-2</v>
      </c>
      <c r="BA104" s="1">
        <v>0.32758620689655171</v>
      </c>
      <c r="BB104" s="1">
        <v>0.54166666666666674</v>
      </c>
      <c r="BC104" s="1">
        <v>0.42452830188679247</v>
      </c>
      <c r="BD104" s="1">
        <v>0.54716981132075471</v>
      </c>
      <c r="BE104" s="1">
        <v>0.43404255319148938</v>
      </c>
      <c r="BF104" s="1">
        <v>0.58152173913043481</v>
      </c>
      <c r="BG104" s="1">
        <v>0.49880668257756561</v>
      </c>
      <c r="BH104" s="1">
        <v>0.56085918854415273</v>
      </c>
      <c r="BI104" s="2">
        <f t="shared" si="74"/>
        <v>0.12681663535266335</v>
      </c>
      <c r="BJ104" s="2">
        <f t="shared" si="75"/>
        <v>0.14747918593894543</v>
      </c>
      <c r="BK104" s="2">
        <f t="shared" si="76"/>
        <v>6.476412938607623E-2</v>
      </c>
      <c r="BL104" s="1">
        <f t="shared" si="84"/>
        <v>2.5856284138505048E-2</v>
      </c>
      <c r="BM104" s="1">
        <f t="shared" si="77"/>
        <v>-8.5788617235844078E-2</v>
      </c>
      <c r="BN104" s="1">
        <f t="shared" si="78"/>
        <v>-4.4304329936190212E-2</v>
      </c>
    </row>
    <row r="105" spans="1:66" x14ac:dyDescent="0.25">
      <c r="A105" s="2">
        <f t="shared" si="79"/>
        <v>102</v>
      </c>
      <c r="B105" s="2">
        <f ca="1">OFFSET(Vectors!A104,0,8*(-1+$A$2))</f>
        <v>419</v>
      </c>
      <c r="C105" s="2">
        <f ca="1">OFFSET(Vectors!B104,0,8*(-1+$A$2))</f>
        <v>0.43965517241379309</v>
      </c>
      <c r="D105" s="15">
        <f ca="1">OFFSET(Vectors!F104,0,8*(-1+$A$2))+NORMINV(RAND(),OFFSET(Vectors!G104,0,8*(-1+$A$2)),OFFSET(Vectors!H104,0,8*(-1+$A$2)))</f>
        <v>0.49084006897066634</v>
      </c>
      <c r="E105" s="2">
        <f t="shared" ca="1" si="44"/>
        <v>206</v>
      </c>
      <c r="F105" s="2">
        <f ca="1">B105-E105</f>
        <v>213</v>
      </c>
      <c r="G105" s="12">
        <f ca="1">OFFSET(Vectors!C104,0,8*(-1+$A$2))+NORMINV(RAND(),OFFSET(Vectors!D104,0,8*(-1+$A$2)),OFFSET(Vectors!E104,0,8*(-1+$A$2)))</f>
        <v>0.6596523353502759</v>
      </c>
      <c r="H105" s="4">
        <f t="shared" ca="1" si="45"/>
        <v>91</v>
      </c>
      <c r="I105" s="5">
        <f t="shared" ca="1" si="46"/>
        <v>115</v>
      </c>
      <c r="J105" s="6">
        <f t="shared" ca="1" si="47"/>
        <v>141</v>
      </c>
      <c r="K105" s="7">
        <f t="shared" ca="1" si="48"/>
        <v>72</v>
      </c>
      <c r="L105" s="4">
        <f t="shared" ca="1" si="49"/>
        <v>136</v>
      </c>
      <c r="M105" s="5">
        <f t="shared" ca="1" si="80"/>
        <v>70</v>
      </c>
      <c r="N105" s="6">
        <f t="shared" ca="1" si="50"/>
        <v>94</v>
      </c>
      <c r="O105" s="7">
        <f t="shared" ca="1" si="51"/>
        <v>119</v>
      </c>
      <c r="P105" s="4">
        <f t="shared" ca="1" si="52"/>
        <v>91</v>
      </c>
      <c r="Q105" s="5">
        <f t="shared" ca="1" si="53"/>
        <v>72</v>
      </c>
      <c r="R105" s="6">
        <f t="shared" ca="1" si="54"/>
        <v>141</v>
      </c>
      <c r="S105" s="7">
        <f t="shared" ca="1" si="55"/>
        <v>115</v>
      </c>
      <c r="T105" s="4">
        <f t="shared" ca="1" si="56"/>
        <v>136</v>
      </c>
      <c r="U105" s="5">
        <f t="shared" ca="1" si="57"/>
        <v>119</v>
      </c>
      <c r="V105" s="6">
        <f t="shared" ca="1" si="58"/>
        <v>94</v>
      </c>
      <c r="W105" s="7">
        <f t="shared" ca="1" si="59"/>
        <v>70</v>
      </c>
      <c r="X105" s="4">
        <f t="shared" ca="1" si="60"/>
        <v>91</v>
      </c>
      <c r="Y105" s="5">
        <f t="shared" ca="1" si="61"/>
        <v>141</v>
      </c>
      <c r="Z105" s="6">
        <f t="shared" ca="1" si="62"/>
        <v>115</v>
      </c>
      <c r="AA105" s="7">
        <f t="shared" ca="1" si="62"/>
        <v>72</v>
      </c>
      <c r="AB105" s="4">
        <f t="shared" ca="1" si="63"/>
        <v>136</v>
      </c>
      <c r="AC105" s="5">
        <f t="shared" ca="1" si="64"/>
        <v>94</v>
      </c>
      <c r="AD105" s="6">
        <f t="shared" ca="1" si="65"/>
        <v>70</v>
      </c>
      <c r="AE105" s="23">
        <f t="shared" ca="1" si="65"/>
        <v>119</v>
      </c>
      <c r="AF105" s="20">
        <f t="shared" ca="1" si="66"/>
        <v>91</v>
      </c>
      <c r="AG105" s="20">
        <f t="shared" ca="1" si="66"/>
        <v>72</v>
      </c>
      <c r="AH105" s="20">
        <f t="shared" ca="1" si="66"/>
        <v>141</v>
      </c>
      <c r="AI105" s="20">
        <f t="shared" ca="1" si="66"/>
        <v>115</v>
      </c>
      <c r="AJ105" s="1">
        <f t="shared" ca="1" si="67"/>
        <v>0.44174757281553401</v>
      </c>
      <c r="AK105" s="1">
        <f t="shared" ca="1" si="68"/>
        <v>0.3380281690140845</v>
      </c>
      <c r="AL105" s="1">
        <f t="shared" ca="1" si="69"/>
        <v>0.38902147971360385</v>
      </c>
      <c r="AM105" s="1">
        <f t="shared" ca="1" si="70"/>
        <v>0.49164677804295942</v>
      </c>
      <c r="AN105" s="1">
        <f ca="1"/>
        <v>0.4375</v>
      </c>
      <c r="AO105" s="1">
        <f ca="1"/>
        <v>0.7</v>
      </c>
      <c r="AP105" s="1">
        <f ca="1"/>
        <v>0.55681818181818177</v>
      </c>
      <c r="AQ105" s="1">
        <f ca="1"/>
        <v>0.54545454545454541</v>
      </c>
      <c r="AR105" s="2">
        <f t="shared" ca="1" si="71"/>
        <v>0.10795454545454541</v>
      </c>
      <c r="AS105" s="2">
        <f t="shared" ca="1" si="72"/>
        <v>0.26249999999999996</v>
      </c>
      <c r="AT105" s="2">
        <f t="shared" ca="1" si="73"/>
        <v>0.11931818181818177</v>
      </c>
      <c r="AU105" s="1">
        <f t="shared" ca="1" si="81"/>
        <v>4.0094561365444426E-2</v>
      </c>
      <c r="AV105" s="1">
        <f t="shared" ca="1" si="82"/>
        <v>-3.1439393939393989E-2</v>
      </c>
      <c r="AW105" s="1">
        <f t="shared" ca="1" si="83"/>
        <v>-2.730075215158756E-2</v>
      </c>
      <c r="BA105" s="1">
        <v>0.63636363636363635</v>
      </c>
      <c r="BB105" s="1">
        <v>0.67391304347826086</v>
      </c>
      <c r="BC105" s="1">
        <v>0.65555555555555556</v>
      </c>
      <c r="BD105" s="1">
        <v>0.48888888888888887</v>
      </c>
      <c r="BE105" s="1">
        <v>0.43965517241379309</v>
      </c>
      <c r="BF105" s="1">
        <v>0.54010695187165769</v>
      </c>
      <c r="BG105" s="1">
        <v>0.48448687350835323</v>
      </c>
      <c r="BH105" s="1">
        <v>0.55369928400954649</v>
      </c>
      <c r="BI105" s="2">
        <f t="shared" si="74"/>
        <v>0.11404411159575339</v>
      </c>
      <c r="BJ105" s="2">
        <f t="shared" si="75"/>
        <v>0.1004517794578646</v>
      </c>
      <c r="BK105" s="2">
        <f t="shared" si="76"/>
        <v>4.4831701094560139E-2</v>
      </c>
      <c r="BL105" s="1">
        <f t="shared" si="84"/>
        <v>-1.2772523756909959E-2</v>
      </c>
      <c r="BM105" s="1">
        <f t="shared" si="77"/>
        <v>-4.7027406481080836E-2</v>
      </c>
      <c r="BN105" s="1">
        <f t="shared" si="78"/>
        <v>-1.9932428291516091E-2</v>
      </c>
    </row>
    <row r="106" spans="1:66" x14ac:dyDescent="0.25">
      <c r="A106" s="2">
        <f t="shared" si="79"/>
        <v>103</v>
      </c>
      <c r="B106" s="2">
        <f ca="1">OFFSET(Vectors!A105,0,8*(-1+$A$2))</f>
        <v>322</v>
      </c>
      <c r="C106" s="2">
        <f ca="1">OFFSET(Vectors!B105,0,8*(-1+$A$2))</f>
        <v>0.44</v>
      </c>
      <c r="D106" s="15">
        <f ca="1">OFFSET(Vectors!F105,0,8*(-1+$A$2))+NORMINV(RAND(),OFFSET(Vectors!G105,0,8*(-1+$A$2)),OFFSET(Vectors!H105,0,8*(-1+$A$2)))</f>
        <v>0.45343357577143251</v>
      </c>
      <c r="E106" s="2">
        <f t="shared" ca="1" si="44"/>
        <v>146</v>
      </c>
      <c r="F106" s="2">
        <f ca="1">B106-E106</f>
        <v>176</v>
      </c>
      <c r="G106" s="12">
        <f ca="1">OFFSET(Vectors!C105,0,8*(-1+$A$2))+NORMINV(RAND(),OFFSET(Vectors!D105,0,8*(-1+$A$2)),OFFSET(Vectors!E105,0,8*(-1+$A$2)))</f>
        <v>0.46311497725181583</v>
      </c>
      <c r="H106" s="4">
        <f t="shared" ca="1" si="45"/>
        <v>64</v>
      </c>
      <c r="I106" s="5">
        <f t="shared" ca="1" si="46"/>
        <v>82</v>
      </c>
      <c r="J106" s="6">
        <f t="shared" ca="1" si="47"/>
        <v>82</v>
      </c>
      <c r="K106" s="7">
        <f t="shared" ca="1" si="48"/>
        <v>94</v>
      </c>
      <c r="L106" s="4">
        <f t="shared" ca="1" si="49"/>
        <v>68</v>
      </c>
      <c r="M106" s="5">
        <f t="shared" ca="1" si="80"/>
        <v>78</v>
      </c>
      <c r="N106" s="6">
        <f t="shared" ca="1" si="50"/>
        <v>77</v>
      </c>
      <c r="O106" s="7">
        <f t="shared" ca="1" si="51"/>
        <v>99</v>
      </c>
      <c r="P106" s="4">
        <f t="shared" ca="1" si="52"/>
        <v>64</v>
      </c>
      <c r="Q106" s="5">
        <f t="shared" ca="1" si="53"/>
        <v>94</v>
      </c>
      <c r="R106" s="6">
        <f t="shared" ca="1" si="54"/>
        <v>82</v>
      </c>
      <c r="S106" s="7">
        <f t="shared" ca="1" si="55"/>
        <v>82</v>
      </c>
      <c r="T106" s="4">
        <f t="shared" ca="1" si="56"/>
        <v>68</v>
      </c>
      <c r="U106" s="5">
        <f t="shared" ca="1" si="57"/>
        <v>99</v>
      </c>
      <c r="V106" s="6">
        <f t="shared" ca="1" si="58"/>
        <v>77</v>
      </c>
      <c r="W106" s="7">
        <f t="shared" ca="1" si="59"/>
        <v>78</v>
      </c>
      <c r="X106" s="4">
        <f t="shared" ca="1" si="60"/>
        <v>64</v>
      </c>
      <c r="Y106" s="5">
        <f t="shared" ca="1" si="61"/>
        <v>82</v>
      </c>
      <c r="Z106" s="6">
        <f t="shared" ca="1" si="62"/>
        <v>82</v>
      </c>
      <c r="AA106" s="7">
        <f t="shared" ca="1" si="62"/>
        <v>94</v>
      </c>
      <c r="AB106" s="4">
        <f t="shared" ca="1" si="63"/>
        <v>68</v>
      </c>
      <c r="AC106" s="5">
        <f t="shared" ca="1" si="64"/>
        <v>77</v>
      </c>
      <c r="AD106" s="6">
        <f t="shared" ca="1" si="65"/>
        <v>78</v>
      </c>
      <c r="AE106" s="23">
        <f t="shared" ca="1" si="65"/>
        <v>99</v>
      </c>
      <c r="AF106" s="20">
        <f t="shared" ca="1" si="66"/>
        <v>64</v>
      </c>
      <c r="AG106" s="20">
        <f t="shared" ca="1" si="66"/>
        <v>94</v>
      </c>
      <c r="AH106" s="20">
        <f t="shared" ca="1" si="66"/>
        <v>82</v>
      </c>
      <c r="AI106" s="20">
        <f t="shared" ca="1" si="66"/>
        <v>82</v>
      </c>
      <c r="AJ106" s="1">
        <f t="shared" ca="1" si="67"/>
        <v>0.43835616438356162</v>
      </c>
      <c r="AK106" s="1">
        <f t="shared" ca="1" si="68"/>
        <v>0.53409090909090917</v>
      </c>
      <c r="AL106" s="1">
        <f t="shared" ca="1" si="69"/>
        <v>0.49068322981366458</v>
      </c>
      <c r="AM106" s="1">
        <f t="shared" ca="1" si="70"/>
        <v>0.453416149068323</v>
      </c>
      <c r="AN106" s="1">
        <f ca="1"/>
        <v>0.43835616438356162</v>
      </c>
      <c r="AO106" s="1">
        <f ca="1"/>
        <v>0.53409090909090917</v>
      </c>
      <c r="AP106" s="1">
        <f ca="1"/>
        <v>0.49068322981366458</v>
      </c>
      <c r="AQ106" s="1">
        <f ca="1"/>
        <v>0.453416149068323</v>
      </c>
      <c r="AR106" s="2">
        <f t="shared" ca="1" si="71"/>
        <v>1.5059984684761385E-2</v>
      </c>
      <c r="AS106" s="2">
        <f t="shared" ca="1" si="72"/>
        <v>9.5734744707347552E-2</v>
      </c>
      <c r="AT106" s="2">
        <f t="shared" ca="1" si="73"/>
        <v>5.2327065430102959E-2</v>
      </c>
      <c r="AU106" s="1">
        <f t="shared" ca="1" si="81"/>
        <v>-9.2894560769784029E-2</v>
      </c>
      <c r="AV106" s="1">
        <f t="shared" ca="1" si="82"/>
        <v>-0.1667652552926524</v>
      </c>
      <c r="AW106" s="1">
        <f t="shared" ca="1" si="83"/>
        <v>-6.6991116388078809E-2</v>
      </c>
      <c r="BA106" s="1">
        <v>0.66666666666666663</v>
      </c>
      <c r="BB106" s="1">
        <v>0.79166666666666663</v>
      </c>
      <c r="BC106" s="1">
        <v>0.73809523809523814</v>
      </c>
      <c r="BD106" s="1">
        <v>0.42857142857142855</v>
      </c>
      <c r="BE106" s="1">
        <v>0.44</v>
      </c>
      <c r="BF106" s="1">
        <v>0.76162790697674421</v>
      </c>
      <c r="BG106" s="1">
        <v>0.61180124223602483</v>
      </c>
      <c r="BH106" s="1">
        <v>0.46583850931677018</v>
      </c>
      <c r="BI106" s="2">
        <f t="shared" si="74"/>
        <v>2.5838509316770175E-2</v>
      </c>
      <c r="BJ106" s="2">
        <f t="shared" si="75"/>
        <v>0.3216279069767442</v>
      </c>
      <c r="BK106" s="2">
        <f t="shared" si="76"/>
        <v>0.17180124223602483</v>
      </c>
      <c r="BL106" s="1">
        <f t="shared" si="84"/>
        <v>-8.8205602278983219E-2</v>
      </c>
      <c r="BM106" s="1">
        <f t="shared" si="77"/>
        <v>0.22117612751887961</v>
      </c>
      <c r="BN106" s="1">
        <f t="shared" si="78"/>
        <v>0.12696954114146469</v>
      </c>
    </row>
    <row r="107" spans="1:66" x14ac:dyDescent="0.25">
      <c r="A107" s="2">
        <f t="shared" si="79"/>
        <v>104</v>
      </c>
      <c r="B107" s="2">
        <f ca="1">OFFSET(Vectors!A106,0,8*(-1+$A$2))</f>
        <v>88</v>
      </c>
      <c r="C107" s="2">
        <f ca="1">OFFSET(Vectors!B106,0,8*(-1+$A$2))</f>
        <v>0.44</v>
      </c>
      <c r="D107" s="15">
        <f ca="1">OFFSET(Vectors!F106,0,8*(-1+$A$2))+NORMINV(RAND(),OFFSET(Vectors!G106,0,8*(-1+$A$2)),OFFSET(Vectors!H106,0,8*(-1+$A$2)))</f>
        <v>0.54265925319317887</v>
      </c>
      <c r="E107" s="2">
        <f t="shared" ca="1" si="44"/>
        <v>48</v>
      </c>
      <c r="F107" s="2">
        <f ca="1">B107-E107</f>
        <v>40</v>
      </c>
      <c r="G107" s="12">
        <f ca="1">OFFSET(Vectors!C106,0,8*(-1+$A$2))+NORMINV(RAND(),OFFSET(Vectors!D106,0,8*(-1+$A$2)),OFFSET(Vectors!E106,0,8*(-1+$A$2)))</f>
        <v>0.3008997548721864</v>
      </c>
      <c r="H107" s="4">
        <f t="shared" ca="1" si="45"/>
        <v>21</v>
      </c>
      <c r="I107" s="5">
        <f t="shared" ca="1" si="46"/>
        <v>27</v>
      </c>
      <c r="J107" s="6">
        <f t="shared" ca="1" si="47"/>
        <v>12</v>
      </c>
      <c r="K107" s="7">
        <f t="shared" ca="1" si="48"/>
        <v>28</v>
      </c>
      <c r="L107" s="4">
        <f t="shared" ca="1" si="49"/>
        <v>14</v>
      </c>
      <c r="M107" s="5">
        <f t="shared" ca="1" si="80"/>
        <v>34</v>
      </c>
      <c r="N107" s="6">
        <f t="shared" ca="1" si="50"/>
        <v>18</v>
      </c>
      <c r="O107" s="7">
        <f t="shared" ca="1" si="51"/>
        <v>22</v>
      </c>
      <c r="P107" s="4">
        <f t="shared" ca="1" si="52"/>
        <v>21</v>
      </c>
      <c r="Q107" s="5">
        <f t="shared" ca="1" si="53"/>
        <v>28</v>
      </c>
      <c r="R107" s="6">
        <f t="shared" ca="1" si="54"/>
        <v>12</v>
      </c>
      <c r="S107" s="7">
        <f t="shared" ca="1" si="55"/>
        <v>27</v>
      </c>
      <c r="T107" s="4">
        <f t="shared" ca="1" si="56"/>
        <v>14</v>
      </c>
      <c r="U107" s="5">
        <f t="shared" ca="1" si="57"/>
        <v>22</v>
      </c>
      <c r="V107" s="6">
        <f t="shared" ca="1" si="58"/>
        <v>18</v>
      </c>
      <c r="W107" s="7">
        <f t="shared" ca="1" si="59"/>
        <v>34</v>
      </c>
      <c r="X107" s="4">
        <f t="shared" ca="1" si="60"/>
        <v>21</v>
      </c>
      <c r="Y107" s="5">
        <f t="shared" ca="1" si="61"/>
        <v>12</v>
      </c>
      <c r="Z107" s="6">
        <f t="shared" ca="1" si="62"/>
        <v>27</v>
      </c>
      <c r="AA107" s="7">
        <f t="shared" ca="1" si="62"/>
        <v>28</v>
      </c>
      <c r="AB107" s="4">
        <f t="shared" ca="1" si="63"/>
        <v>14</v>
      </c>
      <c r="AC107" s="5">
        <f t="shared" ca="1" si="64"/>
        <v>18</v>
      </c>
      <c r="AD107" s="6">
        <f t="shared" ca="1" si="65"/>
        <v>34</v>
      </c>
      <c r="AE107" s="23">
        <f t="shared" ca="1" si="65"/>
        <v>22</v>
      </c>
      <c r="AF107" s="20">
        <f t="shared" ca="1" si="66"/>
        <v>21</v>
      </c>
      <c r="AG107" s="20">
        <f t="shared" ca="1" si="66"/>
        <v>28</v>
      </c>
      <c r="AH107" s="20">
        <f t="shared" ca="1" si="66"/>
        <v>12</v>
      </c>
      <c r="AI107" s="20">
        <f t="shared" ca="1" si="66"/>
        <v>27</v>
      </c>
      <c r="AJ107" s="1">
        <f t="shared" ca="1" si="67"/>
        <v>0.4375</v>
      </c>
      <c r="AK107" s="1">
        <f t="shared" ca="1" si="68"/>
        <v>0.7</v>
      </c>
      <c r="AL107" s="1">
        <f t="shared" ca="1" si="69"/>
        <v>0.55681818181818177</v>
      </c>
      <c r="AM107" s="1">
        <f t="shared" ca="1" si="70"/>
        <v>0.54545454545454541</v>
      </c>
      <c r="AN107" s="1">
        <f ca="1"/>
        <v>0.43939393939393939</v>
      </c>
      <c r="AO107" s="1">
        <f ca="1"/>
        <v>0.72727272727272729</v>
      </c>
      <c r="AP107" s="1">
        <f ca="1"/>
        <v>0.60389610389610393</v>
      </c>
      <c r="AQ107" s="1">
        <f ca="1"/>
        <v>0.42857142857142855</v>
      </c>
      <c r="AR107" s="2">
        <f t="shared" ca="1" si="71"/>
        <v>-1.0822510822510845E-2</v>
      </c>
      <c r="AS107" s="2">
        <f t="shared" ca="1" si="72"/>
        <v>0.2878787878787879</v>
      </c>
      <c r="AT107" s="2">
        <f t="shared" ca="1" si="73"/>
        <v>0.16450216450216454</v>
      </c>
      <c r="AU107" s="1">
        <f t="shared" ca="1" si="81"/>
        <v>-2.588249550727223E-2</v>
      </c>
      <c r="AV107" s="1">
        <f t="shared" ca="1" si="82"/>
        <v>0.19214404317144035</v>
      </c>
      <c r="AW107" s="1">
        <f t="shared" ca="1" si="83"/>
        <v>0.11217509907206158</v>
      </c>
      <c r="BA107" s="1">
        <v>0.46875</v>
      </c>
      <c r="BB107" s="1">
        <v>0.78481012658227844</v>
      </c>
      <c r="BC107" s="1">
        <v>0.64335664335664333</v>
      </c>
      <c r="BD107" s="1">
        <v>0.44755244755244755</v>
      </c>
      <c r="BE107" s="1">
        <v>0.44</v>
      </c>
      <c r="BF107" s="1">
        <v>0.5</v>
      </c>
      <c r="BG107" s="1">
        <v>0.46590909090909088</v>
      </c>
      <c r="BH107" s="1">
        <v>0.56818181818181823</v>
      </c>
      <c r="BI107" s="2">
        <f t="shared" si="74"/>
        <v>0.12818181818181823</v>
      </c>
      <c r="BJ107" s="2">
        <f t="shared" si="75"/>
        <v>0.06</v>
      </c>
      <c r="BK107" s="2">
        <f t="shared" si="76"/>
        <v>2.5909090909090882E-2</v>
      </c>
      <c r="BL107" s="1">
        <f t="shared" si="84"/>
        <v>0.10234330886504805</v>
      </c>
      <c r="BM107" s="1">
        <f t="shared" si="77"/>
        <v>-0.26162790697674421</v>
      </c>
      <c r="BN107" s="1">
        <f t="shared" si="78"/>
        <v>-0.14589215132693395</v>
      </c>
    </row>
    <row r="108" spans="1:66" x14ac:dyDescent="0.25">
      <c r="A108" s="2">
        <f t="shared" si="79"/>
        <v>105</v>
      </c>
      <c r="B108" s="2">
        <f ca="1">OFFSET(Vectors!A107,0,8*(-1+$A$2))</f>
        <v>342</v>
      </c>
      <c r="C108" s="2">
        <f ca="1">OFFSET(Vectors!B107,0,8*(-1+$A$2))</f>
        <v>0.44148936170212766</v>
      </c>
      <c r="D108" s="15">
        <f ca="1">OFFSET(Vectors!F107,0,8*(-1+$A$2))+NORMINV(RAND(),OFFSET(Vectors!G107,0,8*(-1+$A$2)),OFFSET(Vectors!H107,0,8*(-1+$A$2)))</f>
        <v>0.5760809453209218</v>
      </c>
      <c r="E108" s="2">
        <f t="shared" ca="1" si="44"/>
        <v>197</v>
      </c>
      <c r="F108" s="2">
        <f ca="1">B108-E108</f>
        <v>145</v>
      </c>
      <c r="G108" s="12">
        <f ca="1">OFFSET(Vectors!C107,0,8*(-1+$A$2))+NORMINV(RAND(),OFFSET(Vectors!D107,0,8*(-1+$A$2)),OFFSET(Vectors!E107,0,8*(-1+$A$2)))</f>
        <v>0.14021960521767446</v>
      </c>
      <c r="H108" s="4">
        <f t="shared" ca="1" si="45"/>
        <v>87</v>
      </c>
      <c r="I108" s="5">
        <f t="shared" ca="1" si="46"/>
        <v>110</v>
      </c>
      <c r="J108" s="6">
        <f t="shared" ca="1" si="47"/>
        <v>20</v>
      </c>
      <c r="K108" s="7">
        <f t="shared" ca="1" si="48"/>
        <v>125</v>
      </c>
      <c r="L108" s="4">
        <f t="shared" ca="1" si="49"/>
        <v>28</v>
      </c>
      <c r="M108" s="5">
        <f t="shared" ca="1" si="80"/>
        <v>169</v>
      </c>
      <c r="N108" s="6">
        <f t="shared" ca="1" si="50"/>
        <v>64</v>
      </c>
      <c r="O108" s="7">
        <f t="shared" ca="1" si="51"/>
        <v>81</v>
      </c>
      <c r="P108" s="4">
        <f t="shared" ca="1" si="52"/>
        <v>87</v>
      </c>
      <c r="Q108" s="5">
        <f t="shared" ca="1" si="53"/>
        <v>125</v>
      </c>
      <c r="R108" s="6">
        <f t="shared" ca="1" si="54"/>
        <v>20</v>
      </c>
      <c r="S108" s="7">
        <f t="shared" ca="1" si="55"/>
        <v>110</v>
      </c>
      <c r="T108" s="4">
        <f t="shared" ca="1" si="56"/>
        <v>28</v>
      </c>
      <c r="U108" s="5">
        <f t="shared" ca="1" si="57"/>
        <v>81</v>
      </c>
      <c r="V108" s="6">
        <f t="shared" ca="1" si="58"/>
        <v>64</v>
      </c>
      <c r="W108" s="7">
        <f t="shared" ca="1" si="59"/>
        <v>169</v>
      </c>
      <c r="X108" s="4">
        <f t="shared" ca="1" si="60"/>
        <v>87</v>
      </c>
      <c r="Y108" s="5">
        <f t="shared" ca="1" si="61"/>
        <v>20</v>
      </c>
      <c r="Z108" s="6">
        <f t="shared" ca="1" si="62"/>
        <v>110</v>
      </c>
      <c r="AA108" s="7">
        <f t="shared" ca="1" si="62"/>
        <v>125</v>
      </c>
      <c r="AB108" s="4">
        <f t="shared" ca="1" si="63"/>
        <v>28</v>
      </c>
      <c r="AC108" s="5">
        <f t="shared" ca="1" si="64"/>
        <v>64</v>
      </c>
      <c r="AD108" s="6">
        <f t="shared" ca="1" si="65"/>
        <v>169</v>
      </c>
      <c r="AE108" s="23">
        <f t="shared" ca="1" si="65"/>
        <v>81</v>
      </c>
      <c r="AF108" s="20">
        <f t="shared" ca="1" si="66"/>
        <v>87</v>
      </c>
      <c r="AG108" s="20">
        <f t="shared" ca="1" si="66"/>
        <v>125</v>
      </c>
      <c r="AH108" s="20">
        <f t="shared" ca="1" si="66"/>
        <v>20</v>
      </c>
      <c r="AI108" s="20">
        <f t="shared" ca="1" si="66"/>
        <v>110</v>
      </c>
      <c r="AJ108" s="1">
        <f t="shared" ca="1" si="67"/>
        <v>0.44162436548223349</v>
      </c>
      <c r="AK108" s="1">
        <f t="shared" ca="1" si="68"/>
        <v>0.86206896551724133</v>
      </c>
      <c r="AL108" s="1">
        <f t="shared" ca="1" si="69"/>
        <v>0.61988304093567248</v>
      </c>
      <c r="AM108" s="1">
        <f t="shared" ca="1" si="70"/>
        <v>0.57602339181286555</v>
      </c>
      <c r="AN108" s="1">
        <f ca="1"/>
        <v>0.44162436548223349</v>
      </c>
      <c r="AO108" s="1">
        <f ca="1"/>
        <v>0.86206896551724133</v>
      </c>
      <c r="AP108" s="1">
        <f ca="1"/>
        <v>0.61988304093567248</v>
      </c>
      <c r="AQ108" s="1">
        <f ca="1"/>
        <v>0.57602339181286555</v>
      </c>
      <c r="AR108" s="2">
        <f t="shared" ca="1" si="71"/>
        <v>0.13439902633063205</v>
      </c>
      <c r="AS108" s="2">
        <f t="shared" ca="1" si="72"/>
        <v>0.42044460003500783</v>
      </c>
      <c r="AT108" s="2">
        <f t="shared" ca="1" si="73"/>
        <v>0.17825867545343899</v>
      </c>
      <c r="AU108" s="1">
        <f t="shared" ca="1" si="81"/>
        <v>0.1452215371531429</v>
      </c>
      <c r="AV108" s="1">
        <f t="shared" ca="1" si="82"/>
        <v>0.13256581215621993</v>
      </c>
      <c r="AW108" s="1">
        <f t="shared" ca="1" si="83"/>
        <v>1.3756510951274448E-2</v>
      </c>
      <c r="BA108" s="1">
        <v>0.57668711656441718</v>
      </c>
      <c r="BB108" s="1">
        <v>0.79605263157894735</v>
      </c>
      <c r="BC108" s="1">
        <v>0.68253968253968256</v>
      </c>
      <c r="BD108" s="1">
        <v>0.51746031746031751</v>
      </c>
      <c r="BE108" s="1">
        <v>0.44148936170212766</v>
      </c>
      <c r="BF108" s="1">
        <v>0.46103896103896103</v>
      </c>
      <c r="BG108" s="1">
        <v>0.45029239766081869</v>
      </c>
      <c r="BH108" s="1">
        <v>0.54970760233918126</v>
      </c>
      <c r="BI108" s="2">
        <f t="shared" si="74"/>
        <v>0.1082182406370536</v>
      </c>
      <c r="BJ108" s="2">
        <f t="shared" si="75"/>
        <v>1.9549599336833368E-2</v>
      </c>
      <c r="BK108" s="2">
        <f t="shared" si="76"/>
        <v>8.8030359586910301E-3</v>
      </c>
      <c r="BL108" s="1">
        <f t="shared" si="84"/>
        <v>-1.9963577544764632E-2</v>
      </c>
      <c r="BM108" s="1">
        <f t="shared" si="77"/>
        <v>-4.045040066316663E-2</v>
      </c>
      <c r="BN108" s="1">
        <f t="shared" si="78"/>
        <v>-1.7106054950399852E-2</v>
      </c>
    </row>
    <row r="109" spans="1:66" x14ac:dyDescent="0.25">
      <c r="A109" s="2">
        <f t="shared" si="79"/>
        <v>106</v>
      </c>
      <c r="B109" s="2">
        <f ca="1">OFFSET(Vectors!A108,0,8*(-1+$A$2))</f>
        <v>377</v>
      </c>
      <c r="C109" s="2">
        <f ca="1">OFFSET(Vectors!B108,0,8*(-1+$A$2))</f>
        <v>0.44198895027624308</v>
      </c>
      <c r="D109" s="15">
        <f ca="1">OFFSET(Vectors!F108,0,8*(-1+$A$2))+NORMINV(RAND(),OFFSET(Vectors!G108,0,8*(-1+$A$2)),OFFSET(Vectors!H108,0,8*(-1+$A$2)))</f>
        <v>0.5430953358771845</v>
      </c>
      <c r="E109" s="2">
        <f t="shared" ca="1" si="44"/>
        <v>205</v>
      </c>
      <c r="F109" s="2">
        <f ca="1">B109-E109</f>
        <v>172</v>
      </c>
      <c r="G109" s="12">
        <f ca="1">OFFSET(Vectors!C108,0,8*(-1+$A$2))+NORMINV(RAND(),OFFSET(Vectors!D108,0,8*(-1+$A$2)),OFFSET(Vectors!E108,0,8*(-1+$A$2)))</f>
        <v>0.42158856581041443</v>
      </c>
      <c r="H109" s="4">
        <f t="shared" ca="1" si="45"/>
        <v>91</v>
      </c>
      <c r="I109" s="5">
        <f t="shared" ca="1" si="46"/>
        <v>114</v>
      </c>
      <c r="J109" s="6">
        <f t="shared" ca="1" si="47"/>
        <v>73</v>
      </c>
      <c r="K109" s="7">
        <f t="shared" ca="1" si="48"/>
        <v>99</v>
      </c>
      <c r="L109" s="4">
        <f t="shared" ca="1" si="49"/>
        <v>86</v>
      </c>
      <c r="M109" s="5">
        <f t="shared" ca="1" si="80"/>
        <v>119</v>
      </c>
      <c r="N109" s="6">
        <f t="shared" ca="1" si="50"/>
        <v>76</v>
      </c>
      <c r="O109" s="7">
        <f t="shared" ca="1" si="51"/>
        <v>96</v>
      </c>
      <c r="P109" s="4">
        <f t="shared" ca="1" si="52"/>
        <v>91</v>
      </c>
      <c r="Q109" s="5">
        <f t="shared" ca="1" si="53"/>
        <v>99</v>
      </c>
      <c r="R109" s="6">
        <f t="shared" ca="1" si="54"/>
        <v>73</v>
      </c>
      <c r="S109" s="7">
        <f t="shared" ca="1" si="55"/>
        <v>114</v>
      </c>
      <c r="T109" s="4">
        <f t="shared" ca="1" si="56"/>
        <v>86</v>
      </c>
      <c r="U109" s="5">
        <f t="shared" ca="1" si="57"/>
        <v>96</v>
      </c>
      <c r="V109" s="6">
        <f t="shared" ca="1" si="58"/>
        <v>76</v>
      </c>
      <c r="W109" s="7">
        <f t="shared" ca="1" si="59"/>
        <v>119</v>
      </c>
      <c r="X109" s="4">
        <f t="shared" ca="1" si="60"/>
        <v>91</v>
      </c>
      <c r="Y109" s="5">
        <f t="shared" ca="1" si="61"/>
        <v>73</v>
      </c>
      <c r="Z109" s="6">
        <f t="shared" ca="1" si="62"/>
        <v>114</v>
      </c>
      <c r="AA109" s="7">
        <f t="shared" ca="1" si="62"/>
        <v>99</v>
      </c>
      <c r="AB109" s="4">
        <f t="shared" ca="1" si="63"/>
        <v>86</v>
      </c>
      <c r="AC109" s="5">
        <f t="shared" ca="1" si="64"/>
        <v>76</v>
      </c>
      <c r="AD109" s="6">
        <f t="shared" ca="1" si="65"/>
        <v>119</v>
      </c>
      <c r="AE109" s="23">
        <f t="shared" ca="1" si="65"/>
        <v>96</v>
      </c>
      <c r="AF109" s="20">
        <f t="shared" ca="1" si="66"/>
        <v>91</v>
      </c>
      <c r="AG109" s="20">
        <f t="shared" ca="1" si="66"/>
        <v>99</v>
      </c>
      <c r="AH109" s="20">
        <f t="shared" ca="1" si="66"/>
        <v>73</v>
      </c>
      <c r="AI109" s="20">
        <f t="shared" ca="1" si="66"/>
        <v>114</v>
      </c>
      <c r="AJ109" s="1">
        <f t="shared" ca="1" si="67"/>
        <v>0.44390243902439025</v>
      </c>
      <c r="AK109" s="1">
        <f t="shared" ca="1" si="68"/>
        <v>0.57558139534883723</v>
      </c>
      <c r="AL109" s="1">
        <f t="shared" ca="1" si="69"/>
        <v>0.50397877984084882</v>
      </c>
      <c r="AM109" s="1">
        <f t="shared" ca="1" si="70"/>
        <v>0.54376657824933683</v>
      </c>
      <c r="AN109" s="1">
        <f ca="1"/>
        <v>0.44174757281553401</v>
      </c>
      <c r="AO109" s="1">
        <f ca="1"/>
        <v>0.3380281690140845</v>
      </c>
      <c r="AP109" s="1">
        <f ca="1"/>
        <v>0.38902147971360385</v>
      </c>
      <c r="AQ109" s="1">
        <f ca="1"/>
        <v>0.49164677804295942</v>
      </c>
      <c r="AR109" s="2">
        <f t="shared" ca="1" si="71"/>
        <v>4.9899205227425414E-2</v>
      </c>
      <c r="AS109" s="2">
        <f t="shared" ca="1" si="72"/>
        <v>-0.10371940380144951</v>
      </c>
      <c r="AT109" s="2">
        <f t="shared" ca="1" si="73"/>
        <v>-5.272609310193016E-2</v>
      </c>
      <c r="AU109" s="1">
        <f t="shared" ca="1" si="81"/>
        <v>-8.449982110320664E-2</v>
      </c>
      <c r="AV109" s="1">
        <f t="shared" ca="1" si="82"/>
        <v>-0.52416400383645734</v>
      </c>
      <c r="AW109" s="1">
        <f t="shared" ca="1" si="83"/>
        <v>-0.23098476855536915</v>
      </c>
      <c r="BA109" s="1">
        <v>0.48550724637681159</v>
      </c>
      <c r="BB109" s="1">
        <v>0.52380952380952384</v>
      </c>
      <c r="BC109" s="1">
        <v>0.50205761316872433</v>
      </c>
      <c r="BD109" s="1">
        <v>0.5679012345679012</v>
      </c>
      <c r="BE109" s="1">
        <v>0.44198895027624308</v>
      </c>
      <c r="BF109" s="1">
        <v>0.58673469387755106</v>
      </c>
      <c r="BG109" s="1">
        <v>0.51724137931034486</v>
      </c>
      <c r="BH109" s="1">
        <v>0.48010610079575594</v>
      </c>
      <c r="BI109" s="2">
        <f t="shared" si="74"/>
        <v>3.8117150519512866E-2</v>
      </c>
      <c r="BJ109" s="2">
        <f t="shared" si="75"/>
        <v>0.14474574360130799</v>
      </c>
      <c r="BK109" s="2">
        <f t="shared" si="76"/>
        <v>7.5252429034101787E-2</v>
      </c>
      <c r="BL109" s="1">
        <f t="shared" si="84"/>
        <v>-7.0101090117540732E-2</v>
      </c>
      <c r="BM109" s="1">
        <f t="shared" si="77"/>
        <v>0.12519614426447462</v>
      </c>
      <c r="BN109" s="1">
        <f t="shared" si="78"/>
        <v>6.6449393075410756E-2</v>
      </c>
    </row>
    <row r="110" spans="1:66" x14ac:dyDescent="0.25">
      <c r="A110" s="2">
        <f t="shared" si="79"/>
        <v>107</v>
      </c>
      <c r="B110" s="2">
        <f ca="1">OFFSET(Vectors!A109,0,8*(-1+$A$2))</f>
        <v>154</v>
      </c>
      <c r="C110" s="2">
        <f ca="1">OFFSET(Vectors!B109,0,8*(-1+$A$2))</f>
        <v>0.44444444444444442</v>
      </c>
      <c r="D110" s="15">
        <f ca="1">OFFSET(Vectors!F109,0,8*(-1+$A$2))+NORMINV(RAND(),OFFSET(Vectors!G109,0,8*(-1+$A$2)),OFFSET(Vectors!H109,0,8*(-1+$A$2)))</f>
        <v>0.43075307085785147</v>
      </c>
      <c r="E110" s="2">
        <f t="shared" ca="1" si="44"/>
        <v>66</v>
      </c>
      <c r="F110" s="2">
        <f ca="1">B110-E110</f>
        <v>88</v>
      </c>
      <c r="G110" s="12">
        <f ca="1">OFFSET(Vectors!C109,0,8*(-1+$A$2))+NORMINV(RAND(),OFFSET(Vectors!D109,0,8*(-1+$A$2)),OFFSET(Vectors!E109,0,8*(-1+$A$2)))</f>
        <v>0.27165384506766221</v>
      </c>
      <c r="H110" s="4">
        <f t="shared" ca="1" si="45"/>
        <v>29</v>
      </c>
      <c r="I110" s="5">
        <f t="shared" ca="1" si="46"/>
        <v>37</v>
      </c>
      <c r="J110" s="6">
        <f t="shared" ca="1" si="47"/>
        <v>24</v>
      </c>
      <c r="K110" s="7">
        <f t="shared" ca="1" si="48"/>
        <v>64</v>
      </c>
      <c r="L110" s="4">
        <f t="shared" ca="1" si="49"/>
        <v>18</v>
      </c>
      <c r="M110" s="5">
        <f t="shared" ca="1" si="80"/>
        <v>48</v>
      </c>
      <c r="N110" s="6">
        <f t="shared" ca="1" si="50"/>
        <v>39</v>
      </c>
      <c r="O110" s="7">
        <f t="shared" ca="1" si="51"/>
        <v>49</v>
      </c>
      <c r="P110" s="4">
        <f t="shared" ca="1" si="52"/>
        <v>29</v>
      </c>
      <c r="Q110" s="5">
        <f t="shared" ca="1" si="53"/>
        <v>64</v>
      </c>
      <c r="R110" s="6">
        <f t="shared" ca="1" si="54"/>
        <v>24</v>
      </c>
      <c r="S110" s="7">
        <f t="shared" ca="1" si="55"/>
        <v>37</v>
      </c>
      <c r="T110" s="4">
        <f t="shared" ca="1" si="56"/>
        <v>18</v>
      </c>
      <c r="U110" s="5">
        <f t="shared" ca="1" si="57"/>
        <v>49</v>
      </c>
      <c r="V110" s="6">
        <f t="shared" ca="1" si="58"/>
        <v>39</v>
      </c>
      <c r="W110" s="7">
        <f t="shared" ca="1" si="59"/>
        <v>48</v>
      </c>
      <c r="X110" s="4">
        <f t="shared" ca="1" si="60"/>
        <v>29</v>
      </c>
      <c r="Y110" s="5">
        <f t="shared" ca="1" si="61"/>
        <v>24</v>
      </c>
      <c r="Z110" s="6">
        <f t="shared" ca="1" si="62"/>
        <v>37</v>
      </c>
      <c r="AA110" s="7">
        <f t="shared" ca="1" si="62"/>
        <v>64</v>
      </c>
      <c r="AB110" s="4">
        <f t="shared" ca="1" si="63"/>
        <v>18</v>
      </c>
      <c r="AC110" s="5">
        <f t="shared" ca="1" si="64"/>
        <v>39</v>
      </c>
      <c r="AD110" s="6">
        <f t="shared" ca="1" si="65"/>
        <v>48</v>
      </c>
      <c r="AE110" s="23">
        <f t="shared" ca="1" si="65"/>
        <v>49</v>
      </c>
      <c r="AF110" s="20">
        <f t="shared" ca="1" si="66"/>
        <v>29</v>
      </c>
      <c r="AG110" s="20">
        <f t="shared" ca="1" si="66"/>
        <v>64</v>
      </c>
      <c r="AH110" s="20">
        <f t="shared" ca="1" si="66"/>
        <v>24</v>
      </c>
      <c r="AI110" s="20">
        <f t="shared" ca="1" si="66"/>
        <v>37</v>
      </c>
      <c r="AJ110" s="1">
        <f t="shared" ca="1" si="67"/>
        <v>0.43939393939393939</v>
      </c>
      <c r="AK110" s="1">
        <f t="shared" ca="1" si="68"/>
        <v>0.72727272727272729</v>
      </c>
      <c r="AL110" s="1">
        <f t="shared" ca="1" si="69"/>
        <v>0.60389610389610393</v>
      </c>
      <c r="AM110" s="1">
        <f t="shared" ca="1" si="70"/>
        <v>0.42857142857142855</v>
      </c>
      <c r="AN110" s="1">
        <f ca="1"/>
        <v>0.44390243902439025</v>
      </c>
      <c r="AO110" s="1">
        <f ca="1"/>
        <v>0.57558139534883723</v>
      </c>
      <c r="AP110" s="1">
        <f ca="1"/>
        <v>0.50397877984084882</v>
      </c>
      <c r="AQ110" s="1">
        <f ca="1"/>
        <v>0.54376657824933683</v>
      </c>
      <c r="AR110" s="2">
        <f t="shared" ca="1" si="71"/>
        <v>9.986413922494658E-2</v>
      </c>
      <c r="AS110" s="2">
        <f t="shared" ca="1" si="72"/>
        <v>0.13167895632444698</v>
      </c>
      <c r="AT110" s="2">
        <f t="shared" ca="1" si="73"/>
        <v>6.0076340816458573E-2</v>
      </c>
      <c r="AU110" s="1">
        <f t="shared" ca="1" si="81"/>
        <v>4.9964933997521166E-2</v>
      </c>
      <c r="AV110" s="1">
        <f t="shared" ca="1" si="82"/>
        <v>0.23539836012589649</v>
      </c>
      <c r="AW110" s="1">
        <f t="shared" ca="1" si="83"/>
        <v>0.11280243391838873</v>
      </c>
      <c r="BA110" s="1">
        <v>0.620253164556962</v>
      </c>
      <c r="BB110" s="1">
        <v>0.79622641509433967</v>
      </c>
      <c r="BC110" s="1">
        <v>0.71314741035856577</v>
      </c>
      <c r="BD110" s="1">
        <v>0.47211155378486058</v>
      </c>
      <c r="BE110" s="1">
        <v>0.44444444444444442</v>
      </c>
      <c r="BF110" s="1">
        <v>0.47945205479452058</v>
      </c>
      <c r="BG110" s="1">
        <v>0.46103896103896103</v>
      </c>
      <c r="BH110" s="1">
        <v>0.52597402597402598</v>
      </c>
      <c r="BI110" s="2">
        <f t="shared" si="74"/>
        <v>8.1529581529581563E-2</v>
      </c>
      <c r="BJ110" s="2">
        <f t="shared" si="75"/>
        <v>3.5007610350076157E-2</v>
      </c>
      <c r="BK110" s="2">
        <f t="shared" si="76"/>
        <v>1.6594516594516606E-2</v>
      </c>
      <c r="BL110" s="1">
        <f t="shared" si="84"/>
        <v>4.3412431010068697E-2</v>
      </c>
      <c r="BM110" s="1">
        <f t="shared" si="77"/>
        <v>-0.10973813325123183</v>
      </c>
      <c r="BN110" s="1">
        <f t="shared" si="78"/>
        <v>-5.865791243958518E-2</v>
      </c>
    </row>
    <row r="111" spans="1:66" x14ac:dyDescent="0.25">
      <c r="A111" s="2">
        <f t="shared" si="79"/>
        <v>108</v>
      </c>
      <c r="B111" s="2">
        <f ca="1">OFFSET(Vectors!A110,0,8*(-1+$A$2))</f>
        <v>341</v>
      </c>
      <c r="C111" s="2">
        <f ca="1">OFFSET(Vectors!B110,0,8*(-1+$A$2))</f>
        <v>0.4452054794520548</v>
      </c>
      <c r="D111" s="15">
        <f ca="1">OFFSET(Vectors!F110,0,8*(-1+$A$2))+NORMINV(RAND(),OFFSET(Vectors!G110,0,8*(-1+$A$2)),OFFSET(Vectors!H110,0,8*(-1+$A$2)))</f>
        <v>0.43868898400647605</v>
      </c>
      <c r="E111" s="2">
        <f t="shared" ca="1" si="44"/>
        <v>150</v>
      </c>
      <c r="F111" s="2">
        <f ca="1">B111-E111</f>
        <v>191</v>
      </c>
      <c r="G111" s="12">
        <f ca="1">OFFSET(Vectors!C110,0,8*(-1+$A$2))+NORMINV(RAND(),OFFSET(Vectors!D110,0,8*(-1+$A$2)),OFFSET(Vectors!E110,0,8*(-1+$A$2)))</f>
        <v>0.44967096631762665</v>
      </c>
      <c r="H111" s="4">
        <f t="shared" ca="1" si="45"/>
        <v>67</v>
      </c>
      <c r="I111" s="5">
        <f t="shared" ca="1" si="46"/>
        <v>83</v>
      </c>
      <c r="J111" s="6">
        <f t="shared" ca="1" si="47"/>
        <v>86</v>
      </c>
      <c r="K111" s="7">
        <f t="shared" ca="1" si="48"/>
        <v>105</v>
      </c>
      <c r="L111" s="4">
        <f t="shared" ca="1" si="49"/>
        <v>67</v>
      </c>
      <c r="M111" s="5">
        <f t="shared" ca="1" si="80"/>
        <v>83</v>
      </c>
      <c r="N111" s="6">
        <f t="shared" ca="1" si="50"/>
        <v>85</v>
      </c>
      <c r="O111" s="7">
        <f t="shared" ca="1" si="51"/>
        <v>106</v>
      </c>
      <c r="P111" s="4">
        <f t="shared" ca="1" si="52"/>
        <v>67</v>
      </c>
      <c r="Q111" s="5">
        <f t="shared" ca="1" si="53"/>
        <v>105</v>
      </c>
      <c r="R111" s="6">
        <f t="shared" ca="1" si="54"/>
        <v>86</v>
      </c>
      <c r="S111" s="7">
        <f t="shared" ca="1" si="55"/>
        <v>83</v>
      </c>
      <c r="T111" s="4">
        <f t="shared" ca="1" si="56"/>
        <v>67</v>
      </c>
      <c r="U111" s="5">
        <f t="shared" ca="1" si="57"/>
        <v>106</v>
      </c>
      <c r="V111" s="6">
        <f t="shared" ca="1" si="58"/>
        <v>85</v>
      </c>
      <c r="W111" s="7">
        <f t="shared" ca="1" si="59"/>
        <v>83</v>
      </c>
      <c r="X111" s="4">
        <f t="shared" ca="1" si="60"/>
        <v>67</v>
      </c>
      <c r="Y111" s="5">
        <f t="shared" ca="1" si="61"/>
        <v>86</v>
      </c>
      <c r="Z111" s="6">
        <f t="shared" ca="1" si="62"/>
        <v>83</v>
      </c>
      <c r="AA111" s="7">
        <f t="shared" ca="1" si="62"/>
        <v>105</v>
      </c>
      <c r="AB111" s="4">
        <f t="shared" ca="1" si="63"/>
        <v>67</v>
      </c>
      <c r="AC111" s="5">
        <f t="shared" ca="1" si="64"/>
        <v>85</v>
      </c>
      <c r="AD111" s="6">
        <f t="shared" ca="1" si="65"/>
        <v>83</v>
      </c>
      <c r="AE111" s="23">
        <f t="shared" ca="1" si="65"/>
        <v>106</v>
      </c>
      <c r="AF111" s="20">
        <f t="shared" ca="1" si="66"/>
        <v>67</v>
      </c>
      <c r="AG111" s="20">
        <f t="shared" ca="1" si="66"/>
        <v>105</v>
      </c>
      <c r="AH111" s="20">
        <f t="shared" ca="1" si="66"/>
        <v>86</v>
      </c>
      <c r="AI111" s="20">
        <f t="shared" ca="1" si="66"/>
        <v>83</v>
      </c>
      <c r="AJ111" s="1">
        <f t="shared" ca="1" si="67"/>
        <v>0.44666666666666666</v>
      </c>
      <c r="AK111" s="1">
        <f t="shared" ca="1" si="68"/>
        <v>0.54973821989528804</v>
      </c>
      <c r="AL111" s="1">
        <f t="shared" ca="1" si="69"/>
        <v>0.50439882697947214</v>
      </c>
      <c r="AM111" s="1">
        <f t="shared" ca="1" si="70"/>
        <v>0.43988269794721407</v>
      </c>
      <c r="AN111" s="1">
        <f ca="1"/>
        <v>0.44444444444444442</v>
      </c>
      <c r="AO111" s="1">
        <f ca="1"/>
        <v>0.63513513513513509</v>
      </c>
      <c r="AP111" s="1">
        <f ca="1"/>
        <v>0.5546875</v>
      </c>
      <c r="AQ111" s="1">
        <f ca="1"/>
        <v>0.421875</v>
      </c>
      <c r="AR111" s="2">
        <f t="shared" ca="1" si="71"/>
        <v>-2.256944444444442E-2</v>
      </c>
      <c r="AS111" s="2">
        <f t="shared" ca="1" si="72"/>
        <v>0.19069069069069067</v>
      </c>
      <c r="AT111" s="2">
        <f t="shared" ca="1" si="73"/>
        <v>0.11024305555555558</v>
      </c>
      <c r="AU111" s="1">
        <f t="shared" ca="1" si="81"/>
        <v>-0.122433583669391</v>
      </c>
      <c r="AV111" s="1">
        <f t="shared" ca="1" si="82"/>
        <v>5.9011734366243684E-2</v>
      </c>
      <c r="AW111" s="1">
        <f t="shared" ca="1" si="83"/>
        <v>5.0166714739097007E-2</v>
      </c>
      <c r="BA111" s="1">
        <v>0.58196721311475408</v>
      </c>
      <c r="BB111" s="1">
        <v>0.84347826086956523</v>
      </c>
      <c r="BC111" s="1">
        <v>0.70886075949367089</v>
      </c>
      <c r="BD111" s="1">
        <v>0.51476793248945152</v>
      </c>
      <c r="BE111" s="1">
        <v>0.4452054794520548</v>
      </c>
      <c r="BF111" s="1">
        <v>0.85641025641025648</v>
      </c>
      <c r="BG111" s="1">
        <v>0.68035190615835772</v>
      </c>
      <c r="BH111" s="1">
        <v>0.42815249266862171</v>
      </c>
      <c r="BI111" s="2">
        <f t="shared" si="74"/>
        <v>-1.7052986783433088E-2</v>
      </c>
      <c r="BJ111" s="2">
        <f t="shared" si="75"/>
        <v>0.41120477695820168</v>
      </c>
      <c r="BK111" s="2">
        <f t="shared" si="76"/>
        <v>0.23514642670630292</v>
      </c>
      <c r="BL111" s="1">
        <f t="shared" si="84"/>
        <v>-9.8582568313014651E-2</v>
      </c>
      <c r="BM111" s="1">
        <f t="shared" si="77"/>
        <v>0.37619716660812552</v>
      </c>
      <c r="BN111" s="1">
        <f t="shared" si="78"/>
        <v>0.21855191011178632</v>
      </c>
    </row>
    <row r="112" spans="1:66" x14ac:dyDescent="0.25">
      <c r="A112" s="2">
        <f t="shared" si="79"/>
        <v>109</v>
      </c>
      <c r="B112" s="2">
        <f ca="1">OFFSET(Vectors!A111,0,8*(-1+$A$2))</f>
        <v>145</v>
      </c>
      <c r="C112" s="2">
        <f ca="1">OFFSET(Vectors!B111,0,8*(-1+$A$2))</f>
        <v>0.44594594594594594</v>
      </c>
      <c r="D112" s="15">
        <f ca="1">OFFSET(Vectors!F111,0,8*(-1+$A$2))+NORMINV(RAND(),OFFSET(Vectors!G111,0,8*(-1+$A$2)),OFFSET(Vectors!H111,0,8*(-1+$A$2)))</f>
        <v>0.51266086696948932</v>
      </c>
      <c r="E112" s="2">
        <f t="shared" ca="1" si="44"/>
        <v>74</v>
      </c>
      <c r="F112" s="2">
        <f ca="1">B112-E112</f>
        <v>71</v>
      </c>
      <c r="G112" s="12">
        <f ca="1">OFFSET(Vectors!C111,0,8*(-1+$A$2))+NORMINV(RAND(),OFFSET(Vectors!D111,0,8*(-1+$A$2)),OFFSET(Vectors!E111,0,8*(-1+$A$2)))</f>
        <v>0.32258347184637792</v>
      </c>
      <c r="H112" s="4">
        <f t="shared" ca="1" si="45"/>
        <v>33</v>
      </c>
      <c r="I112" s="5">
        <f t="shared" ca="1" si="46"/>
        <v>41</v>
      </c>
      <c r="J112" s="6">
        <f t="shared" ca="1" si="47"/>
        <v>23</v>
      </c>
      <c r="K112" s="7">
        <f t="shared" ca="1" si="48"/>
        <v>48</v>
      </c>
      <c r="L112" s="4">
        <f t="shared" ca="1" si="49"/>
        <v>24</v>
      </c>
      <c r="M112" s="5">
        <f t="shared" ca="1" si="80"/>
        <v>50</v>
      </c>
      <c r="N112" s="6">
        <f t="shared" ca="1" si="50"/>
        <v>32</v>
      </c>
      <c r="O112" s="7">
        <f t="shared" ca="1" si="51"/>
        <v>39</v>
      </c>
      <c r="P112" s="4">
        <f t="shared" ca="1" si="52"/>
        <v>33</v>
      </c>
      <c r="Q112" s="5">
        <f t="shared" ca="1" si="53"/>
        <v>48</v>
      </c>
      <c r="R112" s="6">
        <f t="shared" ca="1" si="54"/>
        <v>23</v>
      </c>
      <c r="S112" s="7">
        <f t="shared" ca="1" si="55"/>
        <v>41</v>
      </c>
      <c r="T112" s="4">
        <f t="shared" ca="1" si="56"/>
        <v>24</v>
      </c>
      <c r="U112" s="5">
        <f t="shared" ca="1" si="57"/>
        <v>39</v>
      </c>
      <c r="V112" s="6">
        <f t="shared" ca="1" si="58"/>
        <v>32</v>
      </c>
      <c r="W112" s="7">
        <f t="shared" ca="1" si="59"/>
        <v>50</v>
      </c>
      <c r="X112" s="4">
        <f t="shared" ca="1" si="60"/>
        <v>33</v>
      </c>
      <c r="Y112" s="5">
        <f t="shared" ca="1" si="61"/>
        <v>23</v>
      </c>
      <c r="Z112" s="6">
        <f t="shared" ca="1" si="62"/>
        <v>41</v>
      </c>
      <c r="AA112" s="7">
        <f t="shared" ca="1" si="62"/>
        <v>48</v>
      </c>
      <c r="AB112" s="4">
        <f t="shared" ca="1" si="63"/>
        <v>24</v>
      </c>
      <c r="AC112" s="5">
        <f t="shared" ca="1" si="64"/>
        <v>32</v>
      </c>
      <c r="AD112" s="6">
        <f t="shared" ca="1" si="65"/>
        <v>50</v>
      </c>
      <c r="AE112" s="23">
        <f t="shared" ca="1" si="65"/>
        <v>39</v>
      </c>
      <c r="AF112" s="20">
        <f t="shared" ca="1" si="66"/>
        <v>33</v>
      </c>
      <c r="AG112" s="20">
        <f t="shared" ca="1" si="66"/>
        <v>48</v>
      </c>
      <c r="AH112" s="20">
        <f t="shared" ca="1" si="66"/>
        <v>23</v>
      </c>
      <c r="AI112" s="20">
        <f t="shared" ca="1" si="66"/>
        <v>41</v>
      </c>
      <c r="AJ112" s="1">
        <f t="shared" ca="1" si="67"/>
        <v>0.44594594594594594</v>
      </c>
      <c r="AK112" s="1">
        <f t="shared" ca="1" si="68"/>
        <v>0.676056338028169</v>
      </c>
      <c r="AL112" s="1">
        <f t="shared" ca="1" si="69"/>
        <v>0.55862068965517242</v>
      </c>
      <c r="AM112" s="1">
        <f t="shared" ca="1" si="70"/>
        <v>0.51034482758620692</v>
      </c>
      <c r="AN112" s="1">
        <f ca="1"/>
        <v>0.44594594594594594</v>
      </c>
      <c r="AO112" s="1">
        <f ca="1"/>
        <v>0.676056338028169</v>
      </c>
      <c r="AP112" s="1">
        <f ca="1"/>
        <v>0.55862068965517242</v>
      </c>
      <c r="AQ112" s="1">
        <f ca="1"/>
        <v>0.51034482758620692</v>
      </c>
      <c r="AR112" s="2">
        <f t="shared" ca="1" si="71"/>
        <v>6.4398881640260974E-2</v>
      </c>
      <c r="AS112" s="2">
        <f t="shared" ca="1" si="72"/>
        <v>0.23011039208222306</v>
      </c>
      <c r="AT112" s="2">
        <f t="shared" ca="1" si="73"/>
        <v>0.11267474370922648</v>
      </c>
      <c r="AU112" s="1">
        <f t="shared" ca="1" si="81"/>
        <v>8.6968326084705394E-2</v>
      </c>
      <c r="AV112" s="1">
        <f t="shared" ca="1" si="82"/>
        <v>3.9419701391532391E-2</v>
      </c>
      <c r="AW112" s="1">
        <f t="shared" ca="1" si="83"/>
        <v>2.4316881536708967E-3</v>
      </c>
      <c r="BA112" s="1">
        <v>0.58064516129032262</v>
      </c>
      <c r="BB112" s="1">
        <v>0.74846625766871167</v>
      </c>
      <c r="BC112" s="1">
        <v>0.66666666666666663</v>
      </c>
      <c r="BD112" s="1">
        <v>0.48742138364779874</v>
      </c>
      <c r="BE112" s="1">
        <v>0.44594594594594594</v>
      </c>
      <c r="BF112" s="1">
        <v>0.80281690140845074</v>
      </c>
      <c r="BG112" s="1">
        <v>0.62068965517241381</v>
      </c>
      <c r="BH112" s="1">
        <v>0.51034482758620692</v>
      </c>
      <c r="BI112" s="2">
        <f t="shared" si="74"/>
        <v>6.4398881640260974E-2</v>
      </c>
      <c r="BJ112" s="2">
        <f t="shared" si="75"/>
        <v>0.3568709554625048</v>
      </c>
      <c r="BK112" s="2">
        <f t="shared" si="76"/>
        <v>0.17474370922646787</v>
      </c>
      <c r="BL112" s="1">
        <f t="shared" si="84"/>
        <v>8.1451868423694063E-2</v>
      </c>
      <c r="BM112" s="1">
        <f t="shared" si="77"/>
        <v>-5.4333821495696877E-2</v>
      </c>
      <c r="BN112" s="1">
        <f t="shared" si="78"/>
        <v>-6.0402717479835055E-2</v>
      </c>
    </row>
    <row r="113" spans="1:66" x14ac:dyDescent="0.25">
      <c r="A113" s="2">
        <f t="shared" si="79"/>
        <v>110</v>
      </c>
      <c r="B113" s="2">
        <f ca="1">OFFSET(Vectors!A112,0,8*(-1+$A$2))</f>
        <v>461</v>
      </c>
      <c r="C113" s="2">
        <f ca="1">OFFSET(Vectors!B112,0,8*(-1+$A$2))</f>
        <v>0.44813278008298757</v>
      </c>
      <c r="D113" s="15">
        <f ca="1">OFFSET(Vectors!F112,0,8*(-1+$A$2))+NORMINV(RAND(),OFFSET(Vectors!G112,0,8*(-1+$A$2)),OFFSET(Vectors!H112,0,8*(-1+$A$2)))</f>
        <v>0.58058198752097223</v>
      </c>
      <c r="E113" s="2">
        <f t="shared" ca="1" si="44"/>
        <v>268</v>
      </c>
      <c r="F113" s="2">
        <f ca="1">B113-E113</f>
        <v>193</v>
      </c>
      <c r="G113" s="12">
        <f ca="1">OFFSET(Vectors!C112,0,8*(-1+$A$2))+NORMINV(RAND(),OFFSET(Vectors!D112,0,8*(-1+$A$2)),OFFSET(Vectors!E112,0,8*(-1+$A$2)))</f>
        <v>0.41687703773889484</v>
      </c>
      <c r="H113" s="4">
        <f t="shared" ca="1" si="45"/>
        <v>120</v>
      </c>
      <c r="I113" s="5">
        <f t="shared" ca="1" si="46"/>
        <v>148</v>
      </c>
      <c r="J113" s="6">
        <f t="shared" ca="1" si="47"/>
        <v>80</v>
      </c>
      <c r="K113" s="7">
        <f t="shared" ca="1" si="48"/>
        <v>113</v>
      </c>
      <c r="L113" s="4">
        <f t="shared" ca="1" si="49"/>
        <v>112</v>
      </c>
      <c r="M113" s="5">
        <f t="shared" ca="1" si="80"/>
        <v>156</v>
      </c>
      <c r="N113" s="6">
        <f t="shared" ca="1" si="50"/>
        <v>86</v>
      </c>
      <c r="O113" s="7">
        <f t="shared" ca="1" si="51"/>
        <v>107</v>
      </c>
      <c r="P113" s="4">
        <f t="shared" ca="1" si="52"/>
        <v>120</v>
      </c>
      <c r="Q113" s="5">
        <f t="shared" ca="1" si="53"/>
        <v>113</v>
      </c>
      <c r="R113" s="6">
        <f t="shared" ca="1" si="54"/>
        <v>80</v>
      </c>
      <c r="S113" s="7">
        <f t="shared" ca="1" si="55"/>
        <v>148</v>
      </c>
      <c r="T113" s="4">
        <f t="shared" ca="1" si="56"/>
        <v>112</v>
      </c>
      <c r="U113" s="5">
        <f t="shared" ca="1" si="57"/>
        <v>107</v>
      </c>
      <c r="V113" s="6">
        <f t="shared" ca="1" si="58"/>
        <v>86</v>
      </c>
      <c r="W113" s="7">
        <f t="shared" ca="1" si="59"/>
        <v>156</v>
      </c>
      <c r="X113" s="4">
        <f t="shared" ca="1" si="60"/>
        <v>120</v>
      </c>
      <c r="Y113" s="5">
        <f t="shared" ca="1" si="61"/>
        <v>80</v>
      </c>
      <c r="Z113" s="6">
        <f t="shared" ca="1" si="62"/>
        <v>148</v>
      </c>
      <c r="AA113" s="7">
        <f t="shared" ca="1" si="62"/>
        <v>113</v>
      </c>
      <c r="AB113" s="4">
        <f t="shared" ca="1" si="63"/>
        <v>112</v>
      </c>
      <c r="AC113" s="5">
        <f t="shared" ca="1" si="64"/>
        <v>86</v>
      </c>
      <c r="AD113" s="6">
        <f t="shared" ca="1" si="65"/>
        <v>156</v>
      </c>
      <c r="AE113" s="23">
        <f t="shared" ca="1" si="65"/>
        <v>107</v>
      </c>
      <c r="AF113" s="20">
        <f t="shared" ca="1" si="66"/>
        <v>120</v>
      </c>
      <c r="AG113" s="20">
        <f t="shared" ca="1" si="66"/>
        <v>113</v>
      </c>
      <c r="AH113" s="20">
        <f t="shared" ca="1" si="66"/>
        <v>80</v>
      </c>
      <c r="AI113" s="20">
        <f t="shared" ca="1" si="66"/>
        <v>148</v>
      </c>
      <c r="AJ113" s="1">
        <f t="shared" ca="1" si="67"/>
        <v>0.44776119402985076</v>
      </c>
      <c r="AK113" s="1">
        <f t="shared" ca="1" si="68"/>
        <v>0.58549222797927469</v>
      </c>
      <c r="AL113" s="1">
        <f t="shared" ca="1" si="69"/>
        <v>0.50542299349240782</v>
      </c>
      <c r="AM113" s="1">
        <f t="shared" ca="1" si="70"/>
        <v>0.58134490238611713</v>
      </c>
      <c r="AN113" s="1">
        <f ca="1"/>
        <v>0.44666666666666666</v>
      </c>
      <c r="AO113" s="1">
        <f ca="1"/>
        <v>0.54973821989528804</v>
      </c>
      <c r="AP113" s="1">
        <f ca="1"/>
        <v>0.50439882697947214</v>
      </c>
      <c r="AQ113" s="1">
        <f ca="1"/>
        <v>0.43988269794721407</v>
      </c>
      <c r="AR113" s="2">
        <f t="shared" ca="1" si="71"/>
        <v>-6.7839687194525822E-3</v>
      </c>
      <c r="AS113" s="2">
        <f t="shared" ca="1" si="72"/>
        <v>0.10307155322862138</v>
      </c>
      <c r="AT113" s="2">
        <f t="shared" ca="1" si="73"/>
        <v>5.7732160312805481E-2</v>
      </c>
      <c r="AU113" s="1">
        <f t="shared" ca="1" si="81"/>
        <v>-7.1182850359713556E-2</v>
      </c>
      <c r="AV113" s="1">
        <f t="shared" ca="1" si="82"/>
        <v>-0.12703883885360168</v>
      </c>
      <c r="AW113" s="1">
        <f t="shared" ca="1" si="83"/>
        <v>-5.4942583396420996E-2</v>
      </c>
      <c r="BA113" s="1">
        <v>0.64473684210526316</v>
      </c>
      <c r="BB113" s="1">
        <v>0.78481012658227844</v>
      </c>
      <c r="BC113" s="1">
        <v>0.71612903225806457</v>
      </c>
      <c r="BD113" s="1">
        <v>0.49032258064516127</v>
      </c>
      <c r="BE113" s="1">
        <v>0.44813278008298757</v>
      </c>
      <c r="BF113" s="1">
        <v>0.59545454545454546</v>
      </c>
      <c r="BG113" s="1">
        <v>0.51843817787418656</v>
      </c>
      <c r="BH113" s="1">
        <v>0.52277657266811284</v>
      </c>
      <c r="BI113" s="2">
        <f t="shared" si="74"/>
        <v>7.4643792585125268E-2</v>
      </c>
      <c r="BJ113" s="2">
        <f t="shared" si="75"/>
        <v>0.14732176537155789</v>
      </c>
      <c r="BK113" s="2">
        <f t="shared" si="76"/>
        <v>7.0305397791198987E-2</v>
      </c>
      <c r="BL113" s="1">
        <f t="shared" si="84"/>
        <v>1.0244910944864294E-2</v>
      </c>
      <c r="BM113" s="1">
        <f t="shared" si="77"/>
        <v>-0.20954919009094691</v>
      </c>
      <c r="BN113" s="1">
        <f t="shared" si="78"/>
        <v>-0.10443831143526888</v>
      </c>
    </row>
    <row r="114" spans="1:66" x14ac:dyDescent="0.25">
      <c r="A114" s="2">
        <f t="shared" si="79"/>
        <v>111</v>
      </c>
      <c r="B114" s="2">
        <f ca="1">OFFSET(Vectors!A113,0,8*(-1+$A$2))</f>
        <v>128</v>
      </c>
      <c r="C114" s="2">
        <f ca="1">OFFSET(Vectors!B113,0,8*(-1+$A$2))</f>
        <v>0.45070422535211269</v>
      </c>
      <c r="D114" s="15">
        <f ca="1">OFFSET(Vectors!F113,0,8*(-1+$A$2))+NORMINV(RAND(),OFFSET(Vectors!G113,0,8*(-1+$A$2)),OFFSET(Vectors!H113,0,8*(-1+$A$2)))</f>
        <v>0.42501881909862038</v>
      </c>
      <c r="E114" s="2">
        <f t="shared" ca="1" si="44"/>
        <v>54</v>
      </c>
      <c r="F114" s="2">
        <f ca="1">B114-E114</f>
        <v>74</v>
      </c>
      <c r="G114" s="12">
        <f ca="1">OFFSET(Vectors!C113,0,8*(-1+$A$2))+NORMINV(RAND(),OFFSET(Vectors!D113,0,8*(-1+$A$2)),OFFSET(Vectors!E113,0,8*(-1+$A$2)))</f>
        <v>0.3611580531783149</v>
      </c>
      <c r="H114" s="4">
        <f t="shared" ca="1" si="45"/>
        <v>24</v>
      </c>
      <c r="I114" s="5">
        <f t="shared" ca="1" si="46"/>
        <v>30</v>
      </c>
      <c r="J114" s="6">
        <f t="shared" ca="1" si="47"/>
        <v>27</v>
      </c>
      <c r="K114" s="7">
        <f t="shared" ca="1" si="48"/>
        <v>47</v>
      </c>
      <c r="L114" s="4">
        <f t="shared" ca="1" si="49"/>
        <v>20</v>
      </c>
      <c r="M114" s="5">
        <f t="shared" ca="1" si="80"/>
        <v>34</v>
      </c>
      <c r="N114" s="6">
        <f t="shared" ca="1" si="50"/>
        <v>33</v>
      </c>
      <c r="O114" s="7">
        <f t="shared" ca="1" si="51"/>
        <v>41</v>
      </c>
      <c r="P114" s="4">
        <f t="shared" ca="1" si="52"/>
        <v>24</v>
      </c>
      <c r="Q114" s="5">
        <f t="shared" ca="1" si="53"/>
        <v>47</v>
      </c>
      <c r="R114" s="6">
        <f t="shared" ca="1" si="54"/>
        <v>27</v>
      </c>
      <c r="S114" s="7">
        <f t="shared" ca="1" si="55"/>
        <v>30</v>
      </c>
      <c r="T114" s="4">
        <f t="shared" ca="1" si="56"/>
        <v>20</v>
      </c>
      <c r="U114" s="5">
        <f t="shared" ca="1" si="57"/>
        <v>41</v>
      </c>
      <c r="V114" s="6">
        <f t="shared" ca="1" si="58"/>
        <v>33</v>
      </c>
      <c r="W114" s="7">
        <f t="shared" ca="1" si="59"/>
        <v>34</v>
      </c>
      <c r="X114" s="4">
        <f t="shared" ca="1" si="60"/>
        <v>24</v>
      </c>
      <c r="Y114" s="5">
        <f t="shared" ca="1" si="61"/>
        <v>27</v>
      </c>
      <c r="Z114" s="6">
        <f t="shared" ca="1" si="62"/>
        <v>30</v>
      </c>
      <c r="AA114" s="7">
        <f t="shared" ca="1" si="62"/>
        <v>47</v>
      </c>
      <c r="AB114" s="4">
        <f t="shared" ca="1" si="63"/>
        <v>20</v>
      </c>
      <c r="AC114" s="5">
        <f t="shared" ca="1" si="64"/>
        <v>33</v>
      </c>
      <c r="AD114" s="6">
        <f t="shared" ca="1" si="65"/>
        <v>34</v>
      </c>
      <c r="AE114" s="23">
        <f t="shared" ca="1" si="65"/>
        <v>41</v>
      </c>
      <c r="AF114" s="20">
        <f t="shared" ca="1" si="66"/>
        <v>24</v>
      </c>
      <c r="AG114" s="20">
        <f t="shared" ca="1" si="66"/>
        <v>47</v>
      </c>
      <c r="AH114" s="20">
        <f t="shared" ca="1" si="66"/>
        <v>27</v>
      </c>
      <c r="AI114" s="20">
        <f t="shared" ca="1" si="66"/>
        <v>30</v>
      </c>
      <c r="AJ114" s="1">
        <f t="shared" ca="1" si="67"/>
        <v>0.44444444444444442</v>
      </c>
      <c r="AK114" s="1">
        <f t="shared" ca="1" si="68"/>
        <v>0.63513513513513509</v>
      </c>
      <c r="AL114" s="1">
        <f t="shared" ca="1" si="69"/>
        <v>0.5546875</v>
      </c>
      <c r="AM114" s="1">
        <f t="shared" ca="1" si="70"/>
        <v>0.421875</v>
      </c>
      <c r="AN114" s="1">
        <f ca="1"/>
        <v>0.44776119402985076</v>
      </c>
      <c r="AO114" s="1">
        <f ca="1"/>
        <v>0.58549222797927469</v>
      </c>
      <c r="AP114" s="1">
        <f ca="1"/>
        <v>0.50542299349240782</v>
      </c>
      <c r="AQ114" s="1">
        <f ca="1"/>
        <v>0.58134490238611713</v>
      </c>
      <c r="AR114" s="2">
        <f t="shared" ca="1" si="71"/>
        <v>0.13358370835626637</v>
      </c>
      <c r="AS114" s="2">
        <f t="shared" ca="1" si="72"/>
        <v>0.13773103394942393</v>
      </c>
      <c r="AT114" s="2">
        <f t="shared" ca="1" si="73"/>
        <v>5.7661799462557062E-2</v>
      </c>
      <c r="AU114" s="1">
        <f t="shared" ca="1" si="81"/>
        <v>0.14036767707571896</v>
      </c>
      <c r="AV114" s="1">
        <f t="shared" ca="1" si="82"/>
        <v>3.4659480720802549E-2</v>
      </c>
      <c r="AW114" s="1">
        <f t="shared" ca="1" si="83"/>
        <v>-7.036085024841876E-5</v>
      </c>
      <c r="BA114" s="1">
        <v>0.63194444444444442</v>
      </c>
      <c r="BB114" s="1">
        <v>0.73684210526315796</v>
      </c>
      <c r="BC114" s="1">
        <v>0.68581081081081086</v>
      </c>
      <c r="BD114" s="1">
        <v>0.48648648648648651</v>
      </c>
      <c r="BE114" s="1">
        <v>0.45070422535211269</v>
      </c>
      <c r="BF114" s="1">
        <v>0.77192982456140347</v>
      </c>
      <c r="BG114" s="1">
        <v>0.59375</v>
      </c>
      <c r="BH114" s="1">
        <v>0.5546875</v>
      </c>
      <c r="BI114" s="2">
        <f t="shared" si="74"/>
        <v>0.10398327464788731</v>
      </c>
      <c r="BJ114" s="2">
        <f t="shared" si="75"/>
        <v>0.32122559920929078</v>
      </c>
      <c r="BK114" s="2">
        <f t="shared" si="76"/>
        <v>0.14304577464788731</v>
      </c>
      <c r="BL114" s="1">
        <f t="shared" si="84"/>
        <v>2.9339482062762046E-2</v>
      </c>
      <c r="BM114" s="1">
        <f t="shared" si="77"/>
        <v>0.17390383383773289</v>
      </c>
      <c r="BN114" s="1">
        <f t="shared" si="78"/>
        <v>7.2740376856688327E-2</v>
      </c>
    </row>
    <row r="115" spans="1:66" x14ac:dyDescent="0.25">
      <c r="A115" s="2">
        <f t="shared" si="79"/>
        <v>112</v>
      </c>
      <c r="B115" s="2">
        <f ca="1">OFFSET(Vectors!A114,0,8*(-1+$A$2))</f>
        <v>114</v>
      </c>
      <c r="C115" s="2">
        <f ca="1">OFFSET(Vectors!B114,0,8*(-1+$A$2))</f>
        <v>0.453125</v>
      </c>
      <c r="D115" s="15">
        <f ca="1">OFFSET(Vectors!F114,0,8*(-1+$A$2))+NORMINV(RAND(),OFFSET(Vectors!G114,0,8*(-1+$A$2)),OFFSET(Vectors!H114,0,8*(-1+$A$2)))</f>
        <v>0.45714633050632031</v>
      </c>
      <c r="E115" s="2">
        <f t="shared" ca="1" si="44"/>
        <v>52</v>
      </c>
      <c r="F115" s="2">
        <f ca="1">B115-E115</f>
        <v>62</v>
      </c>
      <c r="G115" s="12">
        <f ca="1">OFFSET(Vectors!C114,0,8*(-1+$A$2))+NORMINV(RAND(),OFFSET(Vectors!D114,0,8*(-1+$A$2)),OFFSET(Vectors!E114,0,8*(-1+$A$2)))</f>
        <v>0.13145534527038444</v>
      </c>
      <c r="H115" s="4">
        <f t="shared" ca="1" si="45"/>
        <v>24</v>
      </c>
      <c r="I115" s="5">
        <f t="shared" ca="1" si="46"/>
        <v>28</v>
      </c>
      <c r="J115" s="6">
        <f t="shared" ca="1" si="47"/>
        <v>8</v>
      </c>
      <c r="K115" s="7">
        <f t="shared" ca="1" si="48"/>
        <v>54</v>
      </c>
      <c r="L115" s="4">
        <f t="shared" ca="1" si="49"/>
        <v>7</v>
      </c>
      <c r="M115" s="5">
        <f t="shared" ca="1" si="80"/>
        <v>45</v>
      </c>
      <c r="N115" s="6">
        <f t="shared" ca="1" si="50"/>
        <v>28</v>
      </c>
      <c r="O115" s="7">
        <f t="shared" ca="1" si="51"/>
        <v>34</v>
      </c>
      <c r="P115" s="4">
        <f t="shared" ca="1" si="52"/>
        <v>24</v>
      </c>
      <c r="Q115" s="5">
        <f t="shared" ca="1" si="53"/>
        <v>54</v>
      </c>
      <c r="R115" s="6">
        <f t="shared" ca="1" si="54"/>
        <v>8</v>
      </c>
      <c r="S115" s="7">
        <f t="shared" ca="1" si="55"/>
        <v>28</v>
      </c>
      <c r="T115" s="4">
        <f t="shared" ca="1" si="56"/>
        <v>7</v>
      </c>
      <c r="U115" s="5">
        <f t="shared" ca="1" si="57"/>
        <v>34</v>
      </c>
      <c r="V115" s="6">
        <f t="shared" ca="1" si="58"/>
        <v>28</v>
      </c>
      <c r="W115" s="7">
        <f t="shared" ca="1" si="59"/>
        <v>45</v>
      </c>
      <c r="X115" s="4">
        <f t="shared" ca="1" si="60"/>
        <v>24</v>
      </c>
      <c r="Y115" s="5">
        <f t="shared" ca="1" si="61"/>
        <v>8</v>
      </c>
      <c r="Z115" s="6">
        <f t="shared" ca="1" si="62"/>
        <v>28</v>
      </c>
      <c r="AA115" s="7">
        <f t="shared" ca="1" si="62"/>
        <v>54</v>
      </c>
      <c r="AB115" s="4">
        <f t="shared" ca="1" si="63"/>
        <v>7</v>
      </c>
      <c r="AC115" s="5">
        <f t="shared" ca="1" si="64"/>
        <v>28</v>
      </c>
      <c r="AD115" s="6">
        <f t="shared" ca="1" si="65"/>
        <v>45</v>
      </c>
      <c r="AE115" s="23">
        <f t="shared" ca="1" si="65"/>
        <v>34</v>
      </c>
      <c r="AF115" s="20">
        <f t="shared" ca="1" si="66"/>
        <v>24</v>
      </c>
      <c r="AG115" s="20">
        <f t="shared" ca="1" si="66"/>
        <v>54</v>
      </c>
      <c r="AH115" s="20">
        <f t="shared" ca="1" si="66"/>
        <v>8</v>
      </c>
      <c r="AI115" s="20">
        <f t="shared" ca="1" si="66"/>
        <v>28</v>
      </c>
      <c r="AJ115" s="1">
        <f t="shared" ca="1" si="67"/>
        <v>0.46153846153846156</v>
      </c>
      <c r="AK115" s="1">
        <f t="shared" ca="1" si="68"/>
        <v>0.87096774193548387</v>
      </c>
      <c r="AL115" s="1">
        <f t="shared" ca="1" si="69"/>
        <v>0.68421052631578949</v>
      </c>
      <c r="AM115" s="1">
        <f t="shared" ca="1" si="70"/>
        <v>0.45614035087719296</v>
      </c>
      <c r="AN115" s="1">
        <f ca="1"/>
        <v>0.45414847161572053</v>
      </c>
      <c r="AO115" s="1">
        <f ca="1"/>
        <v>0.50246305418719217</v>
      </c>
      <c r="AP115" s="1">
        <f ca="1"/>
        <v>0.47685185185185186</v>
      </c>
      <c r="AQ115" s="1">
        <f ca="1"/>
        <v>0.53009259259259256</v>
      </c>
      <c r="AR115" s="2">
        <f t="shared" ca="1" si="71"/>
        <v>7.5944120976872032E-2</v>
      </c>
      <c r="AS115" s="2">
        <f t="shared" ca="1" si="72"/>
        <v>4.8314582571471643E-2</v>
      </c>
      <c r="AT115" s="2">
        <f t="shared" ca="1" si="73"/>
        <v>2.2703380236131332E-2</v>
      </c>
      <c r="AU115" s="1">
        <f t="shared" ca="1" si="81"/>
        <v>-5.7639587379394341E-2</v>
      </c>
      <c r="AV115" s="1">
        <f t="shared" ca="1" si="82"/>
        <v>-8.9416451377952288E-2</v>
      </c>
      <c r="AW115" s="1">
        <f t="shared" ca="1" si="83"/>
        <v>-3.495841922642573E-2</v>
      </c>
      <c r="BA115" s="1">
        <v>0.44</v>
      </c>
      <c r="BB115" s="1">
        <v>0.76162790697674421</v>
      </c>
      <c r="BC115" s="1">
        <v>0.61180124223602483</v>
      </c>
      <c r="BD115" s="1">
        <v>0.46583850931677018</v>
      </c>
      <c r="BE115" s="1">
        <v>0.453125</v>
      </c>
      <c r="BF115" s="1">
        <v>0.43999999999999995</v>
      </c>
      <c r="BG115" s="1">
        <v>0.44736842105263158</v>
      </c>
      <c r="BH115" s="1">
        <v>0.56140350877192979</v>
      </c>
      <c r="BI115" s="2">
        <f t="shared" si="74"/>
        <v>0.10827850877192979</v>
      </c>
      <c r="BJ115" s="2">
        <f t="shared" si="75"/>
        <v>-1.3125000000000053E-2</v>
      </c>
      <c r="BK115" s="2">
        <f t="shared" si="76"/>
        <v>-5.7565789473684181E-3</v>
      </c>
      <c r="BL115" s="1">
        <f t="shared" si="84"/>
        <v>4.2952341240424796E-3</v>
      </c>
      <c r="BM115" s="1">
        <f t="shared" si="77"/>
        <v>-0.33435059920929083</v>
      </c>
      <c r="BN115" s="1">
        <f t="shared" si="78"/>
        <v>-0.14880235359525573</v>
      </c>
    </row>
    <row r="116" spans="1:66" x14ac:dyDescent="0.25">
      <c r="A116" s="2">
        <f t="shared" si="79"/>
        <v>113</v>
      </c>
      <c r="B116" s="2">
        <f ca="1">OFFSET(Vectors!A115,0,8*(-1+$A$2))</f>
        <v>374</v>
      </c>
      <c r="C116" s="2">
        <f ca="1">OFFSET(Vectors!B115,0,8*(-1+$A$2))</f>
        <v>0.45549738219895286</v>
      </c>
      <c r="D116" s="15">
        <f ca="1">OFFSET(Vectors!F115,0,8*(-1+$A$2))+NORMINV(RAND(),OFFSET(Vectors!G115,0,8*(-1+$A$2)),OFFSET(Vectors!H115,0,8*(-1+$A$2)))</f>
        <v>0.51550056110041431</v>
      </c>
      <c r="E116" s="2">
        <f t="shared" ca="1" si="44"/>
        <v>193</v>
      </c>
      <c r="F116" s="2">
        <f ca="1">B116-E116</f>
        <v>181</v>
      </c>
      <c r="G116" s="12">
        <f ca="1">OFFSET(Vectors!C115,0,8*(-1+$A$2))+NORMINV(RAND(),OFFSET(Vectors!D115,0,8*(-1+$A$2)),OFFSET(Vectors!E115,0,8*(-1+$A$2)))</f>
        <v>0.38925554922832195</v>
      </c>
      <c r="H116" s="4">
        <f t="shared" ca="1" si="45"/>
        <v>88</v>
      </c>
      <c r="I116" s="5">
        <f t="shared" ca="1" si="46"/>
        <v>105</v>
      </c>
      <c r="J116" s="6">
        <f t="shared" ca="1" si="47"/>
        <v>70</v>
      </c>
      <c r="K116" s="7">
        <f t="shared" ca="1" si="48"/>
        <v>111</v>
      </c>
      <c r="L116" s="4">
        <f t="shared" ca="1" si="49"/>
        <v>75</v>
      </c>
      <c r="M116" s="5">
        <f t="shared" ca="1" si="80"/>
        <v>118</v>
      </c>
      <c r="N116" s="6">
        <f t="shared" ca="1" si="50"/>
        <v>82</v>
      </c>
      <c r="O116" s="7">
        <f t="shared" ca="1" si="51"/>
        <v>99</v>
      </c>
      <c r="P116" s="4">
        <f t="shared" ca="1" si="52"/>
        <v>88</v>
      </c>
      <c r="Q116" s="5">
        <f t="shared" ca="1" si="53"/>
        <v>111</v>
      </c>
      <c r="R116" s="6">
        <f t="shared" ca="1" si="54"/>
        <v>70</v>
      </c>
      <c r="S116" s="7">
        <f t="shared" ca="1" si="55"/>
        <v>105</v>
      </c>
      <c r="T116" s="4">
        <f t="shared" ca="1" si="56"/>
        <v>75</v>
      </c>
      <c r="U116" s="5">
        <f t="shared" ca="1" si="57"/>
        <v>99</v>
      </c>
      <c r="V116" s="6">
        <f t="shared" ca="1" si="58"/>
        <v>82</v>
      </c>
      <c r="W116" s="7">
        <f t="shared" ca="1" si="59"/>
        <v>118</v>
      </c>
      <c r="X116" s="4">
        <f t="shared" ca="1" si="60"/>
        <v>88</v>
      </c>
      <c r="Y116" s="5">
        <f t="shared" ca="1" si="61"/>
        <v>70</v>
      </c>
      <c r="Z116" s="6">
        <f t="shared" ca="1" si="62"/>
        <v>105</v>
      </c>
      <c r="AA116" s="7">
        <f t="shared" ca="1" si="62"/>
        <v>111</v>
      </c>
      <c r="AB116" s="4">
        <f t="shared" ca="1" si="63"/>
        <v>75</v>
      </c>
      <c r="AC116" s="5">
        <f t="shared" ca="1" si="64"/>
        <v>82</v>
      </c>
      <c r="AD116" s="6">
        <f t="shared" ca="1" si="65"/>
        <v>118</v>
      </c>
      <c r="AE116" s="23">
        <f t="shared" ca="1" si="65"/>
        <v>99</v>
      </c>
      <c r="AF116" s="20">
        <f t="shared" ca="1" si="66"/>
        <v>88</v>
      </c>
      <c r="AG116" s="20">
        <f t="shared" ca="1" si="66"/>
        <v>111</v>
      </c>
      <c r="AH116" s="20">
        <f t="shared" ca="1" si="66"/>
        <v>70</v>
      </c>
      <c r="AI116" s="20">
        <f t="shared" ca="1" si="66"/>
        <v>105</v>
      </c>
      <c r="AJ116" s="1">
        <f t="shared" ca="1" si="67"/>
        <v>0.45595854922279794</v>
      </c>
      <c r="AK116" s="1">
        <f t="shared" ca="1" si="68"/>
        <v>0.61325966850828728</v>
      </c>
      <c r="AL116" s="1">
        <f t="shared" ca="1" si="69"/>
        <v>0.53208556149732622</v>
      </c>
      <c r="AM116" s="1">
        <f t="shared" ca="1" si="70"/>
        <v>0.51604278074866305</v>
      </c>
      <c r="AN116" s="1">
        <f ca="1"/>
        <v>0.45595854922279794</v>
      </c>
      <c r="AO116" s="1">
        <f ca="1"/>
        <v>0.61325966850828728</v>
      </c>
      <c r="AP116" s="1">
        <f ca="1"/>
        <v>0.53208556149732622</v>
      </c>
      <c r="AQ116" s="1">
        <f ca="1"/>
        <v>0.51604278074866305</v>
      </c>
      <c r="AR116" s="2">
        <f t="shared" ca="1" si="71"/>
        <v>6.0084231525865117E-2</v>
      </c>
      <c r="AS116" s="2">
        <f t="shared" ca="1" si="72"/>
        <v>0.15730111928548934</v>
      </c>
      <c r="AT116" s="2">
        <f t="shared" ca="1" si="73"/>
        <v>7.6127012274528283E-2</v>
      </c>
      <c r="AU116" s="1">
        <f t="shared" ca="1" si="81"/>
        <v>-1.5859889451006914E-2</v>
      </c>
      <c r="AV116" s="1">
        <f t="shared" ca="1" si="82"/>
        <v>0.1089865367140177</v>
      </c>
      <c r="AW116" s="1">
        <f t="shared" ca="1" si="83"/>
        <v>5.3423632038396951E-2</v>
      </c>
      <c r="BA116" s="1">
        <v>0.6166666666666667</v>
      </c>
      <c r="BB116" s="1">
        <v>0.8007518796992481</v>
      </c>
      <c r="BC116" s="1">
        <v>0.7134387351778656</v>
      </c>
      <c r="BD116" s="1">
        <v>0.4743083003952569</v>
      </c>
      <c r="BE116" s="1">
        <v>0.45549738219895286</v>
      </c>
      <c r="BF116" s="1">
        <v>0.54644808743169393</v>
      </c>
      <c r="BG116" s="1">
        <v>0.5</v>
      </c>
      <c r="BH116" s="1">
        <v>0.51069518716577544</v>
      </c>
      <c r="BI116" s="2">
        <f t="shared" si="74"/>
        <v>5.5197804966822583E-2</v>
      </c>
      <c r="BJ116" s="2">
        <f t="shared" si="75"/>
        <v>9.0950705232741069E-2</v>
      </c>
      <c r="BK116" s="2">
        <f t="shared" si="76"/>
        <v>4.450261780104714E-2</v>
      </c>
      <c r="BL116" s="1">
        <f t="shared" si="84"/>
        <v>-5.308070380510721E-2</v>
      </c>
      <c r="BM116" s="1">
        <f t="shared" si="77"/>
        <v>0.10407570523274112</v>
      </c>
      <c r="BN116" s="1">
        <f t="shared" si="78"/>
        <v>5.0259196748415558E-2</v>
      </c>
    </row>
    <row r="117" spans="1:66" x14ac:dyDescent="0.25">
      <c r="A117" s="2">
        <f t="shared" si="79"/>
        <v>114</v>
      </c>
      <c r="B117" s="2">
        <f ca="1">OFFSET(Vectors!A116,0,8*(-1+$A$2))</f>
        <v>432</v>
      </c>
      <c r="C117" s="2">
        <f ca="1">OFFSET(Vectors!B116,0,8*(-1+$A$2))</f>
        <v>0.45569620253164556</v>
      </c>
      <c r="D117" s="15">
        <f ca="1">OFFSET(Vectors!F116,0,8*(-1+$A$2))+NORMINV(RAND(),OFFSET(Vectors!G116,0,8*(-1+$A$2)),OFFSET(Vectors!H116,0,8*(-1+$A$2)))</f>
        <v>0.53101874695432161</v>
      </c>
      <c r="E117" s="2">
        <f t="shared" ca="1" si="44"/>
        <v>229</v>
      </c>
      <c r="F117" s="2">
        <f ca="1">B117-E117</f>
        <v>203</v>
      </c>
      <c r="G117" s="12">
        <f ca="1">OFFSET(Vectors!C116,0,8*(-1+$A$2))+NORMINV(RAND(),OFFSET(Vectors!D116,0,8*(-1+$A$2)),OFFSET(Vectors!E116,0,8*(-1+$A$2)))</f>
        <v>0.49907695488576087</v>
      </c>
      <c r="H117" s="4">
        <f t="shared" ca="1" si="45"/>
        <v>104</v>
      </c>
      <c r="I117" s="5">
        <f t="shared" ca="1" si="46"/>
        <v>125</v>
      </c>
      <c r="J117" s="6">
        <f t="shared" ca="1" si="47"/>
        <v>101</v>
      </c>
      <c r="K117" s="7">
        <f t="shared" ca="1" si="48"/>
        <v>102</v>
      </c>
      <c r="L117" s="4">
        <f t="shared" ca="1" si="49"/>
        <v>114</v>
      </c>
      <c r="M117" s="5">
        <f t="shared" ca="1" si="80"/>
        <v>115</v>
      </c>
      <c r="N117" s="6">
        <f t="shared" ca="1" si="50"/>
        <v>93</v>
      </c>
      <c r="O117" s="7">
        <f t="shared" ca="1" si="51"/>
        <v>110</v>
      </c>
      <c r="P117" s="4">
        <f t="shared" ca="1" si="52"/>
        <v>104</v>
      </c>
      <c r="Q117" s="5">
        <f t="shared" ca="1" si="53"/>
        <v>102</v>
      </c>
      <c r="R117" s="6">
        <f t="shared" ca="1" si="54"/>
        <v>101</v>
      </c>
      <c r="S117" s="7">
        <f t="shared" ca="1" si="55"/>
        <v>125</v>
      </c>
      <c r="T117" s="4">
        <f t="shared" ca="1" si="56"/>
        <v>114</v>
      </c>
      <c r="U117" s="5">
        <f t="shared" ca="1" si="57"/>
        <v>110</v>
      </c>
      <c r="V117" s="6">
        <f t="shared" ca="1" si="58"/>
        <v>93</v>
      </c>
      <c r="W117" s="7">
        <f t="shared" ca="1" si="59"/>
        <v>115</v>
      </c>
      <c r="X117" s="4">
        <f t="shared" ca="1" si="60"/>
        <v>104</v>
      </c>
      <c r="Y117" s="5">
        <f t="shared" ca="1" si="61"/>
        <v>101</v>
      </c>
      <c r="Z117" s="6">
        <f t="shared" ca="1" si="62"/>
        <v>125</v>
      </c>
      <c r="AA117" s="7">
        <f t="shared" ca="1" si="62"/>
        <v>102</v>
      </c>
      <c r="AB117" s="4">
        <f t="shared" ca="1" si="63"/>
        <v>114</v>
      </c>
      <c r="AC117" s="5">
        <f t="shared" ca="1" si="64"/>
        <v>93</v>
      </c>
      <c r="AD117" s="6">
        <f t="shared" ca="1" si="65"/>
        <v>115</v>
      </c>
      <c r="AE117" s="23">
        <f t="shared" ca="1" si="65"/>
        <v>110</v>
      </c>
      <c r="AF117" s="20">
        <f t="shared" ca="1" si="66"/>
        <v>104</v>
      </c>
      <c r="AG117" s="20">
        <f t="shared" ca="1" si="66"/>
        <v>102</v>
      </c>
      <c r="AH117" s="20">
        <f t="shared" ca="1" si="66"/>
        <v>101</v>
      </c>
      <c r="AI117" s="20">
        <f t="shared" ca="1" si="66"/>
        <v>125</v>
      </c>
      <c r="AJ117" s="1">
        <f t="shared" ca="1" si="67"/>
        <v>0.45414847161572053</v>
      </c>
      <c r="AK117" s="1">
        <f t="shared" ca="1" si="68"/>
        <v>0.50246305418719217</v>
      </c>
      <c r="AL117" s="1">
        <f t="shared" ca="1" si="69"/>
        <v>0.47685185185185186</v>
      </c>
      <c r="AM117" s="1">
        <f t="shared" ca="1" si="70"/>
        <v>0.53009259259259256</v>
      </c>
      <c r="AN117" s="1">
        <f ca="1"/>
        <v>0.4576271186440678</v>
      </c>
      <c r="AO117" s="1">
        <f ca="1"/>
        <v>0.75</v>
      </c>
      <c r="AP117" s="1">
        <f ca="1"/>
        <v>0.60171919770773641</v>
      </c>
      <c r="AQ117" s="1">
        <f ca="1"/>
        <v>0.50716332378223494</v>
      </c>
      <c r="AR117" s="2">
        <f t="shared" ca="1" si="71"/>
        <v>4.9536205138167144E-2</v>
      </c>
      <c r="AS117" s="2">
        <f t="shared" ca="1" si="72"/>
        <v>0.2923728813559322</v>
      </c>
      <c r="AT117" s="2">
        <f t="shared" ca="1" si="73"/>
        <v>0.14409207906366861</v>
      </c>
      <c r="AU117" s="1">
        <f t="shared" ca="1" si="81"/>
        <v>-1.0548026387697973E-2</v>
      </c>
      <c r="AV117" s="1">
        <f t="shared" ca="1" si="82"/>
        <v>0.13507176207044286</v>
      </c>
      <c r="AW117" s="1">
        <f t="shared" ca="1" si="83"/>
        <v>6.7965066789140327E-2</v>
      </c>
      <c r="BA117" s="1">
        <v>0.53333333333333333</v>
      </c>
      <c r="BB117" s="1">
        <v>0.78658536585365857</v>
      </c>
      <c r="BC117" s="1">
        <v>0.65957446808510634</v>
      </c>
      <c r="BD117" s="1">
        <v>0.50151975683890582</v>
      </c>
      <c r="BE117" s="1">
        <v>0.45569620253164556</v>
      </c>
      <c r="BF117" s="1">
        <v>0.48717948717948723</v>
      </c>
      <c r="BG117" s="1">
        <v>0.46990740740740738</v>
      </c>
      <c r="BH117" s="1">
        <v>0.54861111111111116</v>
      </c>
      <c r="BI117" s="2">
        <f t="shared" si="74"/>
        <v>9.2914908579465605E-2</v>
      </c>
      <c r="BJ117" s="2">
        <f t="shared" si="75"/>
        <v>3.1483284647841669E-2</v>
      </c>
      <c r="BK117" s="2">
        <f t="shared" si="76"/>
        <v>1.4211204875761829E-2</v>
      </c>
      <c r="BL117" s="1">
        <f t="shared" si="84"/>
        <v>3.7717103612643021E-2</v>
      </c>
      <c r="BM117" s="1">
        <f t="shared" si="77"/>
        <v>-5.94674205848994E-2</v>
      </c>
      <c r="BN117" s="1">
        <f t="shared" si="78"/>
        <v>-3.029141292528531E-2</v>
      </c>
    </row>
    <row r="118" spans="1:66" x14ac:dyDescent="0.25">
      <c r="A118" s="2">
        <f t="shared" si="79"/>
        <v>115</v>
      </c>
      <c r="B118" s="2">
        <f ca="1">OFFSET(Vectors!A117,0,8*(-1+$A$2))</f>
        <v>349</v>
      </c>
      <c r="C118" s="2">
        <f ca="1">OFFSET(Vectors!B117,0,8*(-1+$A$2))</f>
        <v>0.45595854922279794</v>
      </c>
      <c r="D118" s="15">
        <f ca="1">OFFSET(Vectors!F117,0,8*(-1+$A$2))+NORMINV(RAND(),OFFSET(Vectors!G117,0,8*(-1+$A$2)),OFFSET(Vectors!H117,0,8*(-1+$A$2)))</f>
        <v>0.50657843921549006</v>
      </c>
      <c r="E118" s="2">
        <f t="shared" ca="1" si="44"/>
        <v>177</v>
      </c>
      <c r="F118" s="2">
        <f ca="1">B118-E118</f>
        <v>172</v>
      </c>
      <c r="G118" s="12">
        <f ca="1">OFFSET(Vectors!C117,0,8*(-1+$A$2))+NORMINV(RAND(),OFFSET(Vectors!D117,0,8*(-1+$A$2)),OFFSET(Vectors!E117,0,8*(-1+$A$2)))</f>
        <v>0.24806463549366592</v>
      </c>
      <c r="H118" s="4">
        <f t="shared" ca="1" si="45"/>
        <v>81</v>
      </c>
      <c r="I118" s="5">
        <f t="shared" ca="1" si="46"/>
        <v>96</v>
      </c>
      <c r="J118" s="6">
        <f t="shared" ca="1" si="47"/>
        <v>43</v>
      </c>
      <c r="K118" s="7">
        <f t="shared" ca="1" si="48"/>
        <v>129</v>
      </c>
      <c r="L118" s="4">
        <f t="shared" ca="1" si="49"/>
        <v>44</v>
      </c>
      <c r="M118" s="5">
        <f t="shared" ca="1" si="80"/>
        <v>133</v>
      </c>
      <c r="N118" s="6">
        <f t="shared" ca="1" si="50"/>
        <v>78</v>
      </c>
      <c r="O118" s="7">
        <f t="shared" ca="1" si="51"/>
        <v>94</v>
      </c>
      <c r="P118" s="4">
        <f t="shared" ca="1" si="52"/>
        <v>81</v>
      </c>
      <c r="Q118" s="5">
        <f t="shared" ca="1" si="53"/>
        <v>129</v>
      </c>
      <c r="R118" s="6">
        <f t="shared" ca="1" si="54"/>
        <v>43</v>
      </c>
      <c r="S118" s="7">
        <f t="shared" ca="1" si="55"/>
        <v>96</v>
      </c>
      <c r="T118" s="4">
        <f t="shared" ca="1" si="56"/>
        <v>44</v>
      </c>
      <c r="U118" s="5">
        <f t="shared" ca="1" si="57"/>
        <v>94</v>
      </c>
      <c r="V118" s="6">
        <f t="shared" ca="1" si="58"/>
        <v>78</v>
      </c>
      <c r="W118" s="7">
        <f t="shared" ca="1" si="59"/>
        <v>133</v>
      </c>
      <c r="X118" s="4">
        <f t="shared" ca="1" si="60"/>
        <v>81</v>
      </c>
      <c r="Y118" s="5">
        <f t="shared" ca="1" si="61"/>
        <v>43</v>
      </c>
      <c r="Z118" s="6">
        <f t="shared" ca="1" si="62"/>
        <v>96</v>
      </c>
      <c r="AA118" s="7">
        <f t="shared" ca="1" si="62"/>
        <v>129</v>
      </c>
      <c r="AB118" s="4">
        <f t="shared" ca="1" si="63"/>
        <v>44</v>
      </c>
      <c r="AC118" s="5">
        <f t="shared" ca="1" si="64"/>
        <v>78</v>
      </c>
      <c r="AD118" s="6">
        <f t="shared" ca="1" si="65"/>
        <v>133</v>
      </c>
      <c r="AE118" s="23">
        <f t="shared" ca="1" si="65"/>
        <v>94</v>
      </c>
      <c r="AF118" s="20">
        <f t="shared" ca="1" si="66"/>
        <v>81</v>
      </c>
      <c r="AG118" s="20">
        <f t="shared" ca="1" si="66"/>
        <v>129</v>
      </c>
      <c r="AH118" s="20">
        <f t="shared" ca="1" si="66"/>
        <v>43</v>
      </c>
      <c r="AI118" s="20">
        <f t="shared" ca="1" si="66"/>
        <v>96</v>
      </c>
      <c r="AJ118" s="1">
        <f t="shared" ca="1" si="67"/>
        <v>0.4576271186440678</v>
      </c>
      <c r="AK118" s="1">
        <f t="shared" ca="1" si="68"/>
        <v>0.75</v>
      </c>
      <c r="AL118" s="1">
        <f t="shared" ca="1" si="69"/>
        <v>0.60171919770773641</v>
      </c>
      <c r="AM118" s="1">
        <f t="shared" ca="1" si="70"/>
        <v>0.50716332378223494</v>
      </c>
      <c r="AN118" s="1">
        <f ca="1"/>
        <v>0.4576271186440678</v>
      </c>
      <c r="AO118" s="1">
        <f ca="1"/>
        <v>0.73643410852713176</v>
      </c>
      <c r="AP118" s="1">
        <f ca="1"/>
        <v>0.60323886639676116</v>
      </c>
      <c r="AQ118" s="1">
        <f ca="1"/>
        <v>0.47773279352226722</v>
      </c>
      <c r="AR118" s="2">
        <f t="shared" ca="1" si="71"/>
        <v>2.010567487819942E-2</v>
      </c>
      <c r="AS118" s="2">
        <f t="shared" ca="1" si="72"/>
        <v>0.27880698988306396</v>
      </c>
      <c r="AT118" s="2">
        <f t="shared" ca="1" si="73"/>
        <v>0.14561174775269337</v>
      </c>
      <c r="AU118" s="1">
        <f t="shared" ca="1" si="81"/>
        <v>-2.9430530259967724E-2</v>
      </c>
      <c r="AV118" s="1">
        <f t="shared" ca="1" si="82"/>
        <v>-1.3565891472868241E-2</v>
      </c>
      <c r="AW118" s="1">
        <f t="shared" ca="1" si="83"/>
        <v>1.5196686890247557E-3</v>
      </c>
      <c r="BA118" s="1">
        <v>0.40952380952380951</v>
      </c>
      <c r="BB118" s="1">
        <v>0.67948717948717952</v>
      </c>
      <c r="BC118" s="1">
        <v>0.52459016393442626</v>
      </c>
      <c r="BD118" s="1">
        <v>0.57377049180327866</v>
      </c>
      <c r="BE118" s="1">
        <v>0.45595854922279794</v>
      </c>
      <c r="BF118" s="1">
        <v>0.57051282051282048</v>
      </c>
      <c r="BG118" s="1">
        <v>0.50716332378223494</v>
      </c>
      <c r="BH118" s="1">
        <v>0.55300859598853869</v>
      </c>
      <c r="BI118" s="2">
        <f t="shared" si="74"/>
        <v>9.705004676574075E-2</v>
      </c>
      <c r="BJ118" s="2">
        <f t="shared" si="75"/>
        <v>0.11455427129002255</v>
      </c>
      <c r="BK118" s="2">
        <f t="shared" si="76"/>
        <v>5.1204774559437005E-2</v>
      </c>
      <c r="BL118" s="1">
        <f t="shared" si="84"/>
        <v>4.1351381862751446E-3</v>
      </c>
      <c r="BM118" s="1">
        <f t="shared" si="77"/>
        <v>8.3070986642180877E-2</v>
      </c>
      <c r="BN118" s="1">
        <f t="shared" si="78"/>
        <v>3.6993569683675176E-2</v>
      </c>
    </row>
    <row r="119" spans="1:66" x14ac:dyDescent="0.25">
      <c r="A119" s="2">
        <f t="shared" si="79"/>
        <v>116</v>
      </c>
      <c r="B119" s="2">
        <f ca="1">OFFSET(Vectors!A118,0,8*(-1+$A$2))</f>
        <v>84</v>
      </c>
      <c r="C119" s="2">
        <f ca="1">OFFSET(Vectors!B118,0,8*(-1+$A$2))</f>
        <v>0.46153846153846156</v>
      </c>
      <c r="D119" s="15">
        <f ca="1">OFFSET(Vectors!F118,0,8*(-1+$A$2))+NORMINV(RAND(),OFFSET(Vectors!G118,0,8*(-1+$A$2)),OFFSET(Vectors!H118,0,8*(-1+$A$2)))</f>
        <v>0.43266683996439775</v>
      </c>
      <c r="E119" s="2">
        <f t="shared" ca="1" si="44"/>
        <v>36</v>
      </c>
      <c r="F119" s="2">
        <f ca="1">B119-E119</f>
        <v>48</v>
      </c>
      <c r="G119" s="12">
        <f ca="1">OFFSET(Vectors!C118,0,8*(-1+$A$2))+NORMINV(RAND(),OFFSET(Vectors!D118,0,8*(-1+$A$2)),OFFSET(Vectors!E118,0,8*(-1+$A$2)))</f>
        <v>0.2989970594940623</v>
      </c>
      <c r="H119" s="4">
        <f t="shared" ca="1" si="45"/>
        <v>17</v>
      </c>
      <c r="I119" s="5">
        <f t="shared" ca="1" si="46"/>
        <v>19</v>
      </c>
      <c r="J119" s="6">
        <f t="shared" ca="1" si="47"/>
        <v>14</v>
      </c>
      <c r="K119" s="7">
        <f t="shared" ca="1" si="48"/>
        <v>34</v>
      </c>
      <c r="L119" s="4">
        <f t="shared" ca="1" si="49"/>
        <v>11</v>
      </c>
      <c r="M119" s="5">
        <f t="shared" ca="1" si="80"/>
        <v>25</v>
      </c>
      <c r="N119" s="6">
        <f t="shared" ca="1" si="50"/>
        <v>22</v>
      </c>
      <c r="O119" s="7">
        <f t="shared" ca="1" si="51"/>
        <v>26</v>
      </c>
      <c r="P119" s="4">
        <f t="shared" ca="1" si="52"/>
        <v>17</v>
      </c>
      <c r="Q119" s="5">
        <f t="shared" ca="1" si="53"/>
        <v>34</v>
      </c>
      <c r="R119" s="6">
        <f t="shared" ca="1" si="54"/>
        <v>14</v>
      </c>
      <c r="S119" s="7">
        <f t="shared" ca="1" si="55"/>
        <v>19</v>
      </c>
      <c r="T119" s="4">
        <f t="shared" ca="1" si="56"/>
        <v>11</v>
      </c>
      <c r="U119" s="5">
        <f t="shared" ca="1" si="57"/>
        <v>26</v>
      </c>
      <c r="V119" s="6">
        <f t="shared" ca="1" si="58"/>
        <v>22</v>
      </c>
      <c r="W119" s="7">
        <f t="shared" ca="1" si="59"/>
        <v>25</v>
      </c>
      <c r="X119" s="4">
        <f t="shared" ca="1" si="60"/>
        <v>17</v>
      </c>
      <c r="Y119" s="5">
        <f t="shared" ca="1" si="61"/>
        <v>14</v>
      </c>
      <c r="Z119" s="6">
        <f t="shared" ca="1" si="62"/>
        <v>19</v>
      </c>
      <c r="AA119" s="7">
        <f t="shared" ca="1" si="62"/>
        <v>34</v>
      </c>
      <c r="AB119" s="4">
        <f t="shared" ca="1" si="63"/>
        <v>11</v>
      </c>
      <c r="AC119" s="5">
        <f t="shared" ca="1" si="64"/>
        <v>22</v>
      </c>
      <c r="AD119" s="6">
        <f t="shared" ca="1" si="65"/>
        <v>25</v>
      </c>
      <c r="AE119" s="23">
        <f t="shared" ca="1" si="65"/>
        <v>26</v>
      </c>
      <c r="AF119" s="20">
        <f t="shared" ca="1" si="66"/>
        <v>17</v>
      </c>
      <c r="AG119" s="20">
        <f t="shared" ca="1" si="66"/>
        <v>34</v>
      </c>
      <c r="AH119" s="20">
        <f t="shared" ca="1" si="66"/>
        <v>14</v>
      </c>
      <c r="AI119" s="20">
        <f t="shared" ca="1" si="66"/>
        <v>19</v>
      </c>
      <c r="AJ119" s="1">
        <f t="shared" ca="1" si="67"/>
        <v>0.47222222222222221</v>
      </c>
      <c r="AK119" s="1">
        <f t="shared" ca="1" si="68"/>
        <v>0.70833333333333326</v>
      </c>
      <c r="AL119" s="1">
        <f t="shared" ca="1" si="69"/>
        <v>0.6071428571428571</v>
      </c>
      <c r="AM119" s="1">
        <f t="shared" ca="1" si="70"/>
        <v>0.42857142857142855</v>
      </c>
      <c r="AN119" s="1">
        <f ca="1"/>
        <v>0.46153846153846156</v>
      </c>
      <c r="AO119" s="1">
        <f ca="1"/>
        <v>0.87096774193548387</v>
      </c>
      <c r="AP119" s="1">
        <f ca="1"/>
        <v>0.68421052631578949</v>
      </c>
      <c r="AQ119" s="1">
        <f ca="1"/>
        <v>0.45614035087719296</v>
      </c>
      <c r="AR119" s="2">
        <f t="shared" ca="1" si="71"/>
        <v>-5.3981106612686069E-3</v>
      </c>
      <c r="AS119" s="2">
        <f t="shared" ca="1" si="72"/>
        <v>0.40942928039702231</v>
      </c>
      <c r="AT119" s="2">
        <f t="shared" ca="1" si="73"/>
        <v>0.22267206477732793</v>
      </c>
      <c r="AU119" s="1">
        <f t="shared" ca="1" si="81"/>
        <v>-2.5503785539468027E-2</v>
      </c>
      <c r="AV119" s="1">
        <f t="shared" ca="1" si="82"/>
        <v>0.13062229051395835</v>
      </c>
      <c r="AW119" s="1">
        <f t="shared" ca="1" si="83"/>
        <v>7.7060317024634561E-2</v>
      </c>
      <c r="BA119" s="1">
        <v>0.54135338345864659</v>
      </c>
      <c r="BB119" s="1">
        <v>0.68421052631578949</v>
      </c>
      <c r="BC119" s="1">
        <v>0.61278195488721809</v>
      </c>
      <c r="BD119" s="1">
        <v>0.5</v>
      </c>
      <c r="BE119" s="1">
        <v>0.46153846153846156</v>
      </c>
      <c r="BF119" s="1">
        <v>0.66666666666666674</v>
      </c>
      <c r="BG119" s="1">
        <v>0.5714285714285714</v>
      </c>
      <c r="BH119" s="1">
        <v>0.4642857142857143</v>
      </c>
      <c r="BI119" s="2">
        <f t="shared" si="74"/>
        <v>2.7472527472527375E-3</v>
      </c>
      <c r="BJ119" s="2">
        <f t="shared" si="75"/>
        <v>0.20512820512820518</v>
      </c>
      <c r="BK119" s="2">
        <f t="shared" si="76"/>
        <v>0.10989010989010983</v>
      </c>
      <c r="BL119" s="1">
        <f t="shared" si="84"/>
        <v>-9.4302794018488012E-2</v>
      </c>
      <c r="BM119" s="1">
        <f t="shared" si="77"/>
        <v>9.057393383818263E-2</v>
      </c>
      <c r="BN119" s="1">
        <f t="shared" si="78"/>
        <v>5.8685335330672828E-2</v>
      </c>
    </row>
    <row r="120" spans="1:66" x14ac:dyDescent="0.25">
      <c r="A120" s="2">
        <f t="shared" si="79"/>
        <v>117</v>
      </c>
      <c r="B120" s="2">
        <f ca="1">OFFSET(Vectors!A119,0,8*(-1+$A$2))</f>
        <v>247</v>
      </c>
      <c r="C120" s="2">
        <f ca="1">OFFSET(Vectors!B119,0,8*(-1+$A$2))</f>
        <v>0.46153846153846156</v>
      </c>
      <c r="D120" s="15">
        <f ca="1">OFFSET(Vectors!F119,0,8*(-1+$A$2))+NORMINV(RAND(),OFFSET(Vectors!G119,0,8*(-1+$A$2)),OFFSET(Vectors!H119,0,8*(-1+$A$2)))</f>
        <v>0.47572430931345827</v>
      </c>
      <c r="E120" s="2">
        <f t="shared" ca="1" si="44"/>
        <v>118</v>
      </c>
      <c r="F120" s="2">
        <f ca="1">B120-E120</f>
        <v>129</v>
      </c>
      <c r="G120" s="12">
        <f ca="1">OFFSET(Vectors!C119,0,8*(-1+$A$2))+NORMINV(RAND(),OFFSET(Vectors!D119,0,8*(-1+$A$2)),OFFSET(Vectors!E119,0,8*(-1+$A$2)))</f>
        <v>0.26244755781205259</v>
      </c>
      <c r="H120" s="4">
        <f t="shared" ca="1" si="45"/>
        <v>54</v>
      </c>
      <c r="I120" s="5">
        <f t="shared" ca="1" si="46"/>
        <v>64</v>
      </c>
      <c r="J120" s="6">
        <f t="shared" ca="1" si="47"/>
        <v>34</v>
      </c>
      <c r="K120" s="7">
        <f t="shared" ca="1" si="48"/>
        <v>95</v>
      </c>
      <c r="L120" s="4">
        <f t="shared" ca="1" si="49"/>
        <v>31</v>
      </c>
      <c r="M120" s="5">
        <f t="shared" ca="1" si="80"/>
        <v>87</v>
      </c>
      <c r="N120" s="6">
        <f t="shared" ca="1" si="50"/>
        <v>60</v>
      </c>
      <c r="O120" s="7">
        <f t="shared" ca="1" si="51"/>
        <v>69</v>
      </c>
      <c r="P120" s="4">
        <f t="shared" ca="1" si="52"/>
        <v>54</v>
      </c>
      <c r="Q120" s="5">
        <f t="shared" ca="1" si="53"/>
        <v>95</v>
      </c>
      <c r="R120" s="6">
        <f t="shared" ca="1" si="54"/>
        <v>34</v>
      </c>
      <c r="S120" s="7">
        <f t="shared" ca="1" si="55"/>
        <v>64</v>
      </c>
      <c r="T120" s="4">
        <f t="shared" ca="1" si="56"/>
        <v>31</v>
      </c>
      <c r="U120" s="5">
        <f t="shared" ca="1" si="57"/>
        <v>69</v>
      </c>
      <c r="V120" s="6">
        <f t="shared" ca="1" si="58"/>
        <v>60</v>
      </c>
      <c r="W120" s="7">
        <f t="shared" ca="1" si="59"/>
        <v>87</v>
      </c>
      <c r="X120" s="4">
        <f t="shared" ca="1" si="60"/>
        <v>54</v>
      </c>
      <c r="Y120" s="5">
        <f t="shared" ca="1" si="61"/>
        <v>34</v>
      </c>
      <c r="Z120" s="6">
        <f t="shared" ca="1" si="62"/>
        <v>64</v>
      </c>
      <c r="AA120" s="7">
        <f t="shared" ca="1" si="62"/>
        <v>95</v>
      </c>
      <c r="AB120" s="4">
        <f t="shared" ca="1" si="63"/>
        <v>31</v>
      </c>
      <c r="AC120" s="5">
        <f t="shared" ca="1" si="64"/>
        <v>60</v>
      </c>
      <c r="AD120" s="6">
        <f t="shared" ca="1" si="65"/>
        <v>87</v>
      </c>
      <c r="AE120" s="23">
        <f t="shared" ca="1" si="65"/>
        <v>69</v>
      </c>
      <c r="AF120" s="20">
        <f t="shared" ca="1" si="66"/>
        <v>54</v>
      </c>
      <c r="AG120" s="20">
        <f t="shared" ca="1" si="66"/>
        <v>95</v>
      </c>
      <c r="AH120" s="20">
        <f t="shared" ca="1" si="66"/>
        <v>34</v>
      </c>
      <c r="AI120" s="20">
        <f t="shared" ca="1" si="66"/>
        <v>64</v>
      </c>
      <c r="AJ120" s="1">
        <f t="shared" ca="1" si="67"/>
        <v>0.4576271186440678</v>
      </c>
      <c r="AK120" s="1">
        <f t="shared" ca="1" si="68"/>
        <v>0.73643410852713176</v>
      </c>
      <c r="AL120" s="1">
        <f t="shared" ca="1" si="69"/>
        <v>0.60323886639676116</v>
      </c>
      <c r="AM120" s="1">
        <f t="shared" ca="1" si="70"/>
        <v>0.47773279352226722</v>
      </c>
      <c r="AN120" s="1">
        <f ca="1"/>
        <v>0.46666666666666667</v>
      </c>
      <c r="AO120" s="1">
        <f ca="1"/>
        <v>0.74358974358974361</v>
      </c>
      <c r="AP120" s="1">
        <f ca="1"/>
        <v>0.59523809523809523</v>
      </c>
      <c r="AQ120" s="1">
        <f ca="1"/>
        <v>0.5357142857142857</v>
      </c>
      <c r="AR120" s="2">
        <f t="shared" ca="1" si="71"/>
        <v>6.9047619047619024E-2</v>
      </c>
      <c r="AS120" s="2">
        <f t="shared" ca="1" si="72"/>
        <v>0.27692307692307694</v>
      </c>
      <c r="AT120" s="2">
        <f t="shared" ca="1" si="73"/>
        <v>0.12857142857142856</v>
      </c>
      <c r="AU120" s="1">
        <f t="shared" ca="1" si="81"/>
        <v>7.4445729708887631E-2</v>
      </c>
      <c r="AV120" s="1">
        <f t="shared" ca="1" si="82"/>
        <v>-0.13250620347394537</v>
      </c>
      <c r="AW120" s="1">
        <f t="shared" ca="1" si="83"/>
        <v>-9.4100636205899368E-2</v>
      </c>
      <c r="BA120" s="1">
        <v>0.38541666666666669</v>
      </c>
      <c r="BB120" s="1">
        <v>0.46979865771812079</v>
      </c>
      <c r="BC120" s="1">
        <v>0.42228739002932553</v>
      </c>
      <c r="BD120" s="1">
        <v>0.56304985337243407</v>
      </c>
      <c r="BE120" s="1">
        <v>0.46153846153846156</v>
      </c>
      <c r="BF120" s="1">
        <v>0.55555555555555558</v>
      </c>
      <c r="BG120" s="1">
        <v>0.50607287449392713</v>
      </c>
      <c r="BH120" s="1">
        <v>0.52631578947368418</v>
      </c>
      <c r="BI120" s="2">
        <f t="shared" si="74"/>
        <v>6.4777327935222617E-2</v>
      </c>
      <c r="BJ120" s="2">
        <f t="shared" si="75"/>
        <v>9.4017094017094016E-2</v>
      </c>
      <c r="BK120" s="2">
        <f t="shared" si="76"/>
        <v>4.4534412955465563E-2</v>
      </c>
      <c r="BL120" s="1">
        <f t="shared" si="84"/>
        <v>6.203007518796988E-2</v>
      </c>
      <c r="BM120" s="1">
        <f t="shared" si="77"/>
        <v>-0.11111111111111116</v>
      </c>
      <c r="BN120" s="1">
        <f t="shared" si="78"/>
        <v>-6.535569693464427E-2</v>
      </c>
    </row>
    <row r="121" spans="1:66" x14ac:dyDescent="0.25">
      <c r="A121" s="2">
        <f t="shared" si="79"/>
        <v>118</v>
      </c>
      <c r="B121" s="2">
        <f ca="1">OFFSET(Vectors!A120,0,8*(-1+$A$2))</f>
        <v>111</v>
      </c>
      <c r="C121" s="2">
        <f ca="1">OFFSET(Vectors!B120,0,8*(-1+$A$2))</f>
        <v>0.46268656716417911</v>
      </c>
      <c r="D121" s="15">
        <f ca="1">OFFSET(Vectors!F120,0,8*(-1+$A$2))+NORMINV(RAND(),OFFSET(Vectors!G120,0,8*(-1+$A$2)),OFFSET(Vectors!H120,0,8*(-1+$A$2)))</f>
        <v>0.47376718862404643</v>
      </c>
      <c r="E121" s="2">
        <f t="shared" ca="1" si="44"/>
        <v>53</v>
      </c>
      <c r="F121" s="2">
        <f ca="1">B121-E121</f>
        <v>58</v>
      </c>
      <c r="G121" s="12">
        <f ca="1">OFFSET(Vectors!C120,0,8*(-1+$A$2))+NORMINV(RAND(),OFFSET(Vectors!D120,0,8*(-1+$A$2)),OFFSET(Vectors!E120,0,8*(-1+$A$2)))</f>
        <v>0.36979657074890332</v>
      </c>
      <c r="H121" s="4">
        <f t="shared" ca="1" si="45"/>
        <v>25</v>
      </c>
      <c r="I121" s="5">
        <f t="shared" ca="1" si="46"/>
        <v>28</v>
      </c>
      <c r="J121" s="6">
        <f t="shared" ca="1" si="47"/>
        <v>21</v>
      </c>
      <c r="K121" s="7">
        <f t="shared" ca="1" si="48"/>
        <v>37</v>
      </c>
      <c r="L121" s="4">
        <f t="shared" ca="1" si="49"/>
        <v>20</v>
      </c>
      <c r="M121" s="5">
        <f t="shared" ca="1" si="80"/>
        <v>33</v>
      </c>
      <c r="N121" s="6">
        <f t="shared" ca="1" si="50"/>
        <v>27</v>
      </c>
      <c r="O121" s="7">
        <f t="shared" ca="1" si="51"/>
        <v>31</v>
      </c>
      <c r="P121" s="4">
        <f t="shared" ca="1" si="52"/>
        <v>25</v>
      </c>
      <c r="Q121" s="5">
        <f t="shared" ca="1" si="53"/>
        <v>37</v>
      </c>
      <c r="R121" s="6">
        <f t="shared" ca="1" si="54"/>
        <v>21</v>
      </c>
      <c r="S121" s="7">
        <f t="shared" ca="1" si="55"/>
        <v>28</v>
      </c>
      <c r="T121" s="4">
        <f t="shared" ca="1" si="56"/>
        <v>20</v>
      </c>
      <c r="U121" s="5">
        <f t="shared" ca="1" si="57"/>
        <v>31</v>
      </c>
      <c r="V121" s="6">
        <f t="shared" ca="1" si="58"/>
        <v>27</v>
      </c>
      <c r="W121" s="7">
        <f t="shared" ca="1" si="59"/>
        <v>33</v>
      </c>
      <c r="X121" s="4">
        <f t="shared" ca="1" si="60"/>
        <v>25</v>
      </c>
      <c r="Y121" s="5">
        <f t="shared" ca="1" si="61"/>
        <v>21</v>
      </c>
      <c r="Z121" s="6">
        <f t="shared" ca="1" si="62"/>
        <v>28</v>
      </c>
      <c r="AA121" s="7">
        <f t="shared" ca="1" si="62"/>
        <v>37</v>
      </c>
      <c r="AB121" s="4">
        <f t="shared" ca="1" si="63"/>
        <v>20</v>
      </c>
      <c r="AC121" s="5">
        <f t="shared" ca="1" si="64"/>
        <v>27</v>
      </c>
      <c r="AD121" s="6">
        <f t="shared" ca="1" si="65"/>
        <v>33</v>
      </c>
      <c r="AE121" s="23">
        <f t="shared" ca="1" si="65"/>
        <v>31</v>
      </c>
      <c r="AF121" s="20">
        <f t="shared" ca="1" si="66"/>
        <v>25</v>
      </c>
      <c r="AG121" s="20">
        <f t="shared" ca="1" si="66"/>
        <v>37</v>
      </c>
      <c r="AH121" s="20">
        <f t="shared" ca="1" si="66"/>
        <v>21</v>
      </c>
      <c r="AI121" s="20">
        <f t="shared" ca="1" si="66"/>
        <v>28</v>
      </c>
      <c r="AJ121" s="1">
        <f t="shared" ca="1" si="67"/>
        <v>0.47169811320754718</v>
      </c>
      <c r="AK121" s="1">
        <f t="shared" ca="1" si="68"/>
        <v>0.63793103448275867</v>
      </c>
      <c r="AL121" s="1">
        <f t="shared" ca="1" si="69"/>
        <v>0.55855855855855852</v>
      </c>
      <c r="AM121" s="1">
        <f t="shared" ca="1" si="70"/>
        <v>0.47747747747747749</v>
      </c>
      <c r="AN121" s="1">
        <f ca="1"/>
        <v>0.46666666666666667</v>
      </c>
      <c r="AO121" s="1">
        <f ca="1"/>
        <v>0.59558823529411764</v>
      </c>
      <c r="AP121" s="1">
        <f ca="1"/>
        <v>0.53136531365313655</v>
      </c>
      <c r="AQ121" s="1">
        <f ca="1"/>
        <v>0.49815498154981552</v>
      </c>
      <c r="AR121" s="2">
        <f t="shared" ca="1" si="71"/>
        <v>3.1488314883148849E-2</v>
      </c>
      <c r="AS121" s="2">
        <f t="shared" ca="1" si="72"/>
        <v>0.12892156862745097</v>
      </c>
      <c r="AT121" s="2">
        <f t="shared" ca="1" si="73"/>
        <v>6.4698646986469877E-2</v>
      </c>
      <c r="AU121" s="1">
        <f t="shared" ca="1" si="81"/>
        <v>-3.7559304164470175E-2</v>
      </c>
      <c r="AV121" s="1">
        <f t="shared" ca="1" si="82"/>
        <v>-0.14800150829562597</v>
      </c>
      <c r="AW121" s="1">
        <f t="shared" ca="1" si="83"/>
        <v>-6.3872781584958682E-2</v>
      </c>
      <c r="BA121" s="1">
        <v>0.68627450980392157</v>
      </c>
      <c r="BB121" s="1">
        <v>0.78102189781021902</v>
      </c>
      <c r="BC121" s="1">
        <v>0.73534971644612479</v>
      </c>
      <c r="BD121" s="1">
        <v>0.48204158790170132</v>
      </c>
      <c r="BE121" s="1">
        <v>0.46268656716417911</v>
      </c>
      <c r="BF121" s="1">
        <v>0.59090909090909083</v>
      </c>
      <c r="BG121" s="1">
        <v>0.51351351351351349</v>
      </c>
      <c r="BH121" s="1">
        <v>0.60360360360360366</v>
      </c>
      <c r="BI121" s="2">
        <f t="shared" si="74"/>
        <v>0.14091703643942455</v>
      </c>
      <c r="BJ121" s="2">
        <f t="shared" si="75"/>
        <v>0.12822252374491172</v>
      </c>
      <c r="BK121" s="2">
        <f t="shared" si="76"/>
        <v>5.0826946349334379E-2</v>
      </c>
      <c r="BL121" s="1">
        <f t="shared" si="84"/>
        <v>7.6139708504201931E-2</v>
      </c>
      <c r="BM121" s="1">
        <f t="shared" si="77"/>
        <v>3.4205429727817704E-2</v>
      </c>
      <c r="BN121" s="1">
        <f t="shared" si="78"/>
        <v>6.2925333938688155E-3</v>
      </c>
    </row>
    <row r="122" spans="1:66" x14ac:dyDescent="0.25">
      <c r="A122" s="2">
        <f t="shared" si="79"/>
        <v>119</v>
      </c>
      <c r="B122" s="2">
        <f ca="1">OFFSET(Vectors!A121,0,8*(-1+$A$2))</f>
        <v>84</v>
      </c>
      <c r="C122" s="2">
        <f ca="1">OFFSET(Vectors!B121,0,8*(-1+$A$2))</f>
        <v>0.46511627906976744</v>
      </c>
      <c r="D122" s="15">
        <f ca="1">OFFSET(Vectors!F121,0,8*(-1+$A$2))+NORMINV(RAND(),OFFSET(Vectors!G121,0,8*(-1+$A$2)),OFFSET(Vectors!H121,0,8*(-1+$A$2)))</f>
        <v>0.54066855850480855</v>
      </c>
      <c r="E122" s="2">
        <f t="shared" ca="1" si="44"/>
        <v>45</v>
      </c>
      <c r="F122" s="2">
        <f ca="1">B122-E122</f>
        <v>39</v>
      </c>
      <c r="G122" s="12">
        <f ca="1">OFFSET(Vectors!C121,0,8*(-1+$A$2))+NORMINV(RAND(),OFFSET(Vectors!D121,0,8*(-1+$A$2)),OFFSET(Vectors!E121,0,8*(-1+$A$2)))</f>
        <v>0.24705784384397833</v>
      </c>
      <c r="H122" s="4">
        <f t="shared" ca="1" si="45"/>
        <v>21</v>
      </c>
      <c r="I122" s="5">
        <f t="shared" ca="1" si="46"/>
        <v>24</v>
      </c>
      <c r="J122" s="6">
        <f t="shared" ca="1" si="47"/>
        <v>10</v>
      </c>
      <c r="K122" s="7">
        <f t="shared" ca="1" si="48"/>
        <v>29</v>
      </c>
      <c r="L122" s="4">
        <f t="shared" ca="1" si="49"/>
        <v>11</v>
      </c>
      <c r="M122" s="5">
        <f t="shared" ca="1" si="80"/>
        <v>34</v>
      </c>
      <c r="N122" s="6">
        <f t="shared" ca="1" si="50"/>
        <v>18</v>
      </c>
      <c r="O122" s="7">
        <f t="shared" ca="1" si="51"/>
        <v>21</v>
      </c>
      <c r="P122" s="4">
        <f t="shared" ca="1" si="52"/>
        <v>21</v>
      </c>
      <c r="Q122" s="5">
        <f t="shared" ca="1" si="53"/>
        <v>29</v>
      </c>
      <c r="R122" s="6">
        <f t="shared" ca="1" si="54"/>
        <v>10</v>
      </c>
      <c r="S122" s="7">
        <f t="shared" ca="1" si="55"/>
        <v>24</v>
      </c>
      <c r="T122" s="4">
        <f t="shared" ca="1" si="56"/>
        <v>11</v>
      </c>
      <c r="U122" s="5">
        <f t="shared" ca="1" si="57"/>
        <v>21</v>
      </c>
      <c r="V122" s="6">
        <f t="shared" ca="1" si="58"/>
        <v>18</v>
      </c>
      <c r="W122" s="7">
        <f t="shared" ca="1" si="59"/>
        <v>34</v>
      </c>
      <c r="X122" s="4">
        <f t="shared" ca="1" si="60"/>
        <v>21</v>
      </c>
      <c r="Y122" s="5">
        <f t="shared" ca="1" si="61"/>
        <v>10</v>
      </c>
      <c r="Z122" s="6">
        <f t="shared" ca="1" si="62"/>
        <v>24</v>
      </c>
      <c r="AA122" s="7">
        <f t="shared" ca="1" si="62"/>
        <v>29</v>
      </c>
      <c r="AB122" s="4">
        <f t="shared" ca="1" si="63"/>
        <v>11</v>
      </c>
      <c r="AC122" s="5">
        <f t="shared" ca="1" si="64"/>
        <v>18</v>
      </c>
      <c r="AD122" s="6">
        <f t="shared" ca="1" si="65"/>
        <v>34</v>
      </c>
      <c r="AE122" s="23">
        <f t="shared" ca="1" si="65"/>
        <v>21</v>
      </c>
      <c r="AF122" s="20">
        <f t="shared" ca="1" si="66"/>
        <v>21</v>
      </c>
      <c r="AG122" s="20">
        <f t="shared" ca="1" si="66"/>
        <v>29</v>
      </c>
      <c r="AH122" s="20">
        <f t="shared" ca="1" si="66"/>
        <v>10</v>
      </c>
      <c r="AI122" s="20">
        <f t="shared" ca="1" si="66"/>
        <v>24</v>
      </c>
      <c r="AJ122" s="1">
        <f t="shared" ca="1" si="67"/>
        <v>0.46666666666666667</v>
      </c>
      <c r="AK122" s="1">
        <f t="shared" ca="1" si="68"/>
        <v>0.74358974358974361</v>
      </c>
      <c r="AL122" s="1">
        <f t="shared" ca="1" si="69"/>
        <v>0.59523809523809523</v>
      </c>
      <c r="AM122" s="1">
        <f t="shared" ca="1" si="70"/>
        <v>0.5357142857142857</v>
      </c>
      <c r="AN122" s="1">
        <f ca="1"/>
        <v>0.46710526315789475</v>
      </c>
      <c r="AO122" s="1">
        <f ca="1"/>
        <v>0.55752212389380529</v>
      </c>
      <c r="AP122" s="1">
        <f ca="1"/>
        <v>0.50566037735849056</v>
      </c>
      <c r="AQ122" s="1">
        <f ca="1"/>
        <v>0.57358490566037734</v>
      </c>
      <c r="AR122" s="2">
        <f t="shared" ca="1" si="71"/>
        <v>0.1064796425024826</v>
      </c>
      <c r="AS122" s="2">
        <f t="shared" ca="1" si="72"/>
        <v>9.0416860735910543E-2</v>
      </c>
      <c r="AT122" s="2">
        <f t="shared" ca="1" si="73"/>
        <v>3.8555114200595819E-2</v>
      </c>
      <c r="AU122" s="1">
        <f t="shared" ca="1" si="81"/>
        <v>7.4991327619333747E-2</v>
      </c>
      <c r="AV122" s="1">
        <f t="shared" ca="1" si="82"/>
        <v>-3.8504707891540424E-2</v>
      </c>
      <c r="AW122" s="1">
        <f t="shared" ca="1" si="83"/>
        <v>-2.6143532785874057E-2</v>
      </c>
      <c r="BA122" s="1">
        <v>0.56302521008403361</v>
      </c>
      <c r="BB122" s="1">
        <v>0.7099567099567099</v>
      </c>
      <c r="BC122" s="1">
        <v>0.6353944562899787</v>
      </c>
      <c r="BD122" s="1">
        <v>0.5074626865671642</v>
      </c>
      <c r="BE122" s="1">
        <v>0.46511627906976744</v>
      </c>
      <c r="BF122" s="1">
        <v>0.58536585365853666</v>
      </c>
      <c r="BG122" s="1">
        <v>0.52380952380952384</v>
      </c>
      <c r="BH122" s="1">
        <v>0.51190476190476186</v>
      </c>
      <c r="BI122" s="2">
        <f t="shared" si="74"/>
        <v>4.6788482834994427E-2</v>
      </c>
      <c r="BJ122" s="2">
        <f t="shared" si="75"/>
        <v>0.12024957458876923</v>
      </c>
      <c r="BK122" s="2">
        <f t="shared" si="76"/>
        <v>5.8693244739756401E-2</v>
      </c>
      <c r="BL122" s="1">
        <f t="shared" si="84"/>
        <v>-9.4128553604430121E-2</v>
      </c>
      <c r="BM122" s="1">
        <f t="shared" si="77"/>
        <v>-7.9729491561424948E-3</v>
      </c>
      <c r="BN122" s="1">
        <f t="shared" si="78"/>
        <v>7.8662983904220218E-3</v>
      </c>
    </row>
    <row r="123" spans="1:66" x14ac:dyDescent="0.25">
      <c r="A123" s="2">
        <f t="shared" si="79"/>
        <v>120</v>
      </c>
      <c r="B123" s="2">
        <f ca="1">OFFSET(Vectors!A122,0,8*(-1+$A$2))</f>
        <v>265</v>
      </c>
      <c r="C123" s="2">
        <f ca="1">OFFSET(Vectors!B122,0,8*(-1+$A$2))</f>
        <v>0.46621621621621623</v>
      </c>
      <c r="D123" s="15">
        <f ca="1">OFFSET(Vectors!F122,0,8*(-1+$A$2))+NORMINV(RAND(),OFFSET(Vectors!G122,0,8*(-1+$A$2)),OFFSET(Vectors!H122,0,8*(-1+$A$2)))</f>
        <v>0.57258245339269453</v>
      </c>
      <c r="E123" s="2">
        <f t="shared" ca="1" si="44"/>
        <v>152</v>
      </c>
      <c r="F123" s="2">
        <f ca="1">B123-E123</f>
        <v>113</v>
      </c>
      <c r="G123" s="12">
        <f ca="1">OFFSET(Vectors!C122,0,8*(-1+$A$2))+NORMINV(RAND(),OFFSET(Vectors!D122,0,8*(-1+$A$2)),OFFSET(Vectors!E122,0,8*(-1+$A$2)))</f>
        <v>0.44320274443283164</v>
      </c>
      <c r="H123" s="4">
        <f t="shared" ca="1" si="45"/>
        <v>71</v>
      </c>
      <c r="I123" s="5">
        <f t="shared" ca="1" si="46"/>
        <v>81</v>
      </c>
      <c r="J123" s="6">
        <f t="shared" ca="1" si="47"/>
        <v>50</v>
      </c>
      <c r="K123" s="7">
        <f t="shared" ca="1" si="48"/>
        <v>63</v>
      </c>
      <c r="L123" s="4">
        <f t="shared" ca="1" si="49"/>
        <v>67</v>
      </c>
      <c r="M123" s="5">
        <f t="shared" ca="1" si="80"/>
        <v>85</v>
      </c>
      <c r="N123" s="6">
        <f t="shared" ca="1" si="50"/>
        <v>53</v>
      </c>
      <c r="O123" s="7">
        <f t="shared" ca="1" si="51"/>
        <v>60</v>
      </c>
      <c r="P123" s="4">
        <f t="shared" ca="1" si="52"/>
        <v>71</v>
      </c>
      <c r="Q123" s="5">
        <f t="shared" ca="1" si="53"/>
        <v>63</v>
      </c>
      <c r="R123" s="6">
        <f t="shared" ca="1" si="54"/>
        <v>50</v>
      </c>
      <c r="S123" s="7">
        <f t="shared" ca="1" si="55"/>
        <v>81</v>
      </c>
      <c r="T123" s="4">
        <f t="shared" ca="1" si="56"/>
        <v>67</v>
      </c>
      <c r="U123" s="5">
        <f t="shared" ca="1" si="57"/>
        <v>60</v>
      </c>
      <c r="V123" s="6">
        <f t="shared" ca="1" si="58"/>
        <v>53</v>
      </c>
      <c r="W123" s="7">
        <f t="shared" ca="1" si="59"/>
        <v>85</v>
      </c>
      <c r="X123" s="4">
        <f t="shared" ca="1" si="60"/>
        <v>71</v>
      </c>
      <c r="Y123" s="5">
        <f t="shared" ca="1" si="61"/>
        <v>50</v>
      </c>
      <c r="Z123" s="6">
        <f t="shared" ca="1" si="62"/>
        <v>81</v>
      </c>
      <c r="AA123" s="7">
        <f t="shared" ca="1" si="62"/>
        <v>63</v>
      </c>
      <c r="AB123" s="4">
        <f t="shared" ca="1" si="63"/>
        <v>67</v>
      </c>
      <c r="AC123" s="5">
        <f t="shared" ca="1" si="64"/>
        <v>53</v>
      </c>
      <c r="AD123" s="6">
        <f t="shared" ca="1" si="65"/>
        <v>85</v>
      </c>
      <c r="AE123" s="23">
        <f t="shared" ca="1" si="65"/>
        <v>60</v>
      </c>
      <c r="AF123" s="20">
        <f t="shared" ca="1" si="66"/>
        <v>71</v>
      </c>
      <c r="AG123" s="20">
        <f t="shared" ca="1" si="66"/>
        <v>63</v>
      </c>
      <c r="AH123" s="20">
        <f t="shared" ca="1" si="66"/>
        <v>50</v>
      </c>
      <c r="AI123" s="20">
        <f t="shared" ca="1" si="66"/>
        <v>81</v>
      </c>
      <c r="AJ123" s="1">
        <f t="shared" ca="1" si="67"/>
        <v>0.46710526315789475</v>
      </c>
      <c r="AK123" s="1">
        <f t="shared" ca="1" si="68"/>
        <v>0.55752212389380529</v>
      </c>
      <c r="AL123" s="1">
        <f t="shared" ca="1" si="69"/>
        <v>0.50566037735849056</v>
      </c>
      <c r="AM123" s="1">
        <f t="shared" ca="1" si="70"/>
        <v>0.57358490566037734</v>
      </c>
      <c r="AN123" s="1">
        <f ca="1"/>
        <v>0.46902654867256638</v>
      </c>
      <c r="AO123" s="1">
        <f ca="1"/>
        <v>0.72566371681415931</v>
      </c>
      <c r="AP123" s="1">
        <f ca="1"/>
        <v>0.59734513274336287</v>
      </c>
      <c r="AQ123" s="1">
        <f ca="1"/>
        <v>0.5</v>
      </c>
      <c r="AR123" s="2">
        <f t="shared" ca="1" si="71"/>
        <v>3.0973451327433621E-2</v>
      </c>
      <c r="AS123" s="2">
        <f t="shared" ca="1" si="72"/>
        <v>0.25663716814159293</v>
      </c>
      <c r="AT123" s="2">
        <f t="shared" ca="1" si="73"/>
        <v>0.12831858407079649</v>
      </c>
      <c r="AU123" s="1">
        <f t="shared" ca="1" si="81"/>
        <v>-7.5506191175048976E-2</v>
      </c>
      <c r="AV123" s="1">
        <f t="shared" ca="1" si="82"/>
        <v>0.16622030740568239</v>
      </c>
      <c r="AW123" s="1">
        <f t="shared" ca="1" si="83"/>
        <v>8.9763469870200674E-2</v>
      </c>
      <c r="BA123" s="1">
        <v>0.68325791855203621</v>
      </c>
      <c r="BB123" s="1">
        <v>0.75342465753424659</v>
      </c>
      <c r="BC123" s="1">
        <v>0.71818181818181814</v>
      </c>
      <c r="BD123" s="1">
        <v>0.50227272727272732</v>
      </c>
      <c r="BE123" s="1">
        <v>0.46621621621621623</v>
      </c>
      <c r="BF123" s="1">
        <v>0.63247863247863245</v>
      </c>
      <c r="BG123" s="1">
        <v>0.53962264150943395</v>
      </c>
      <c r="BH123" s="1">
        <v>0.55849056603773584</v>
      </c>
      <c r="BI123" s="2">
        <f t="shared" si="74"/>
        <v>9.2274349821519608E-2</v>
      </c>
      <c r="BJ123" s="2">
        <f t="shared" si="75"/>
        <v>0.16626241626241622</v>
      </c>
      <c r="BK123" s="2">
        <f t="shared" si="76"/>
        <v>7.3406425293217725E-2</v>
      </c>
      <c r="BL123" s="1">
        <f t="shared" si="84"/>
        <v>4.5485866986525181E-2</v>
      </c>
      <c r="BM123" s="1">
        <f t="shared" si="77"/>
        <v>4.6012841673646998E-2</v>
      </c>
      <c r="BN123" s="1">
        <f t="shared" si="78"/>
        <v>1.4713180553461325E-2</v>
      </c>
    </row>
    <row r="124" spans="1:66" x14ac:dyDescent="0.25">
      <c r="A124" s="2">
        <f t="shared" si="79"/>
        <v>121</v>
      </c>
      <c r="B124" s="2">
        <f ca="1">OFFSET(Vectors!A123,0,8*(-1+$A$2))</f>
        <v>226</v>
      </c>
      <c r="C124" s="2">
        <f ca="1">OFFSET(Vectors!B123,0,8*(-1+$A$2))</f>
        <v>0.46728971962616822</v>
      </c>
      <c r="D124" s="15">
        <f ca="1">OFFSET(Vectors!F123,0,8*(-1+$A$2))+NORMINV(RAND(),OFFSET(Vectors!G123,0,8*(-1+$A$2)),OFFSET(Vectors!H123,0,8*(-1+$A$2)))</f>
        <v>0.50147873200588988</v>
      </c>
      <c r="E124" s="2">
        <f t="shared" ca="1" si="44"/>
        <v>113</v>
      </c>
      <c r="F124" s="2">
        <f ca="1">B124-E124</f>
        <v>113</v>
      </c>
      <c r="G124" s="12">
        <f ca="1">OFFSET(Vectors!C123,0,8*(-1+$A$2))+NORMINV(RAND(),OFFSET(Vectors!D123,0,8*(-1+$A$2)),OFFSET(Vectors!E123,0,8*(-1+$A$2)))</f>
        <v>0.2758132744222323</v>
      </c>
      <c r="H124" s="4">
        <f t="shared" ca="1" si="45"/>
        <v>53</v>
      </c>
      <c r="I124" s="5">
        <f t="shared" ca="1" si="46"/>
        <v>60</v>
      </c>
      <c r="J124" s="6">
        <f t="shared" ca="1" si="47"/>
        <v>31</v>
      </c>
      <c r="K124" s="7">
        <f t="shared" ca="1" si="48"/>
        <v>82</v>
      </c>
      <c r="L124" s="4">
        <f t="shared" ca="1" si="49"/>
        <v>31</v>
      </c>
      <c r="M124" s="5">
        <f t="shared" ca="1" si="80"/>
        <v>82</v>
      </c>
      <c r="N124" s="6">
        <f t="shared" ca="1" si="50"/>
        <v>53</v>
      </c>
      <c r="O124" s="7">
        <f t="shared" ca="1" si="51"/>
        <v>60</v>
      </c>
      <c r="P124" s="4">
        <f t="shared" ca="1" si="52"/>
        <v>53</v>
      </c>
      <c r="Q124" s="5">
        <f t="shared" ca="1" si="53"/>
        <v>82</v>
      </c>
      <c r="R124" s="6">
        <f t="shared" ca="1" si="54"/>
        <v>31</v>
      </c>
      <c r="S124" s="7">
        <f t="shared" ca="1" si="55"/>
        <v>60</v>
      </c>
      <c r="T124" s="4">
        <f t="shared" ca="1" si="56"/>
        <v>31</v>
      </c>
      <c r="U124" s="5">
        <f t="shared" ca="1" si="57"/>
        <v>60</v>
      </c>
      <c r="V124" s="6">
        <f t="shared" ca="1" si="58"/>
        <v>53</v>
      </c>
      <c r="W124" s="7">
        <f t="shared" ca="1" si="59"/>
        <v>82</v>
      </c>
      <c r="X124" s="4">
        <f t="shared" ca="1" si="60"/>
        <v>53</v>
      </c>
      <c r="Y124" s="5">
        <f t="shared" ca="1" si="61"/>
        <v>31</v>
      </c>
      <c r="Z124" s="6">
        <f t="shared" ca="1" si="62"/>
        <v>60</v>
      </c>
      <c r="AA124" s="7">
        <f t="shared" ca="1" si="62"/>
        <v>82</v>
      </c>
      <c r="AB124" s="4">
        <f t="shared" ca="1" si="63"/>
        <v>31</v>
      </c>
      <c r="AC124" s="5">
        <f t="shared" ca="1" si="64"/>
        <v>53</v>
      </c>
      <c r="AD124" s="6">
        <f t="shared" ca="1" si="65"/>
        <v>82</v>
      </c>
      <c r="AE124" s="23">
        <f t="shared" ca="1" si="65"/>
        <v>60</v>
      </c>
      <c r="AF124" s="20">
        <f t="shared" ca="1" si="66"/>
        <v>53</v>
      </c>
      <c r="AG124" s="20">
        <f t="shared" ca="1" si="66"/>
        <v>82</v>
      </c>
      <c r="AH124" s="20">
        <f t="shared" ca="1" si="66"/>
        <v>31</v>
      </c>
      <c r="AI124" s="20">
        <f t="shared" ca="1" si="66"/>
        <v>60</v>
      </c>
      <c r="AJ124" s="1">
        <f t="shared" ca="1" si="67"/>
        <v>0.46902654867256638</v>
      </c>
      <c r="AK124" s="1">
        <f t="shared" ca="1" si="68"/>
        <v>0.72566371681415931</v>
      </c>
      <c r="AL124" s="1">
        <f t="shared" ca="1" si="69"/>
        <v>0.59734513274336287</v>
      </c>
      <c r="AM124" s="1">
        <f t="shared" ca="1" si="70"/>
        <v>0.5</v>
      </c>
      <c r="AN124" s="1">
        <f ca="1"/>
        <v>0.47169811320754718</v>
      </c>
      <c r="AO124" s="1">
        <f ca="1"/>
        <v>0.63793103448275867</v>
      </c>
      <c r="AP124" s="1">
        <f ca="1"/>
        <v>0.55855855855855852</v>
      </c>
      <c r="AQ124" s="1">
        <f ca="1"/>
        <v>0.47747747747747749</v>
      </c>
      <c r="AR124" s="2">
        <f t="shared" ca="1" si="71"/>
        <v>5.7793642699303094E-3</v>
      </c>
      <c r="AS124" s="2">
        <f t="shared" ca="1" si="72"/>
        <v>0.1662329212752115</v>
      </c>
      <c r="AT124" s="2">
        <f t="shared" ca="1" si="73"/>
        <v>8.6860445351011339E-2</v>
      </c>
      <c r="AU124" s="1">
        <f t="shared" ca="1" si="81"/>
        <v>-2.5194087057503312E-2</v>
      </c>
      <c r="AV124" s="1">
        <f t="shared" ca="1" si="82"/>
        <v>-9.0404246866381432E-2</v>
      </c>
      <c r="AW124" s="1">
        <f t="shared" ca="1" si="83"/>
        <v>-4.1458138719785154E-2</v>
      </c>
      <c r="BA124" s="1">
        <v>0.85198555956678701</v>
      </c>
      <c r="BB124" s="1">
        <v>0.80833333333333335</v>
      </c>
      <c r="BC124" s="1">
        <v>0.83172147001934238</v>
      </c>
      <c r="BD124" s="1">
        <v>0.53578336557059958</v>
      </c>
      <c r="BE124" s="1">
        <v>0.46728971962616822</v>
      </c>
      <c r="BF124" s="1">
        <v>0.88235294117647056</v>
      </c>
      <c r="BG124" s="1">
        <v>0.68584070796460173</v>
      </c>
      <c r="BH124" s="1">
        <v>0.47345132743362833</v>
      </c>
      <c r="BI124" s="2">
        <f t="shared" si="74"/>
        <v>6.1616078074601122E-3</v>
      </c>
      <c r="BJ124" s="2">
        <f t="shared" si="75"/>
        <v>0.41506322155030234</v>
      </c>
      <c r="BK124" s="2">
        <f t="shared" si="76"/>
        <v>0.21855098833843351</v>
      </c>
      <c r="BL124" s="1">
        <f t="shared" si="84"/>
        <v>-8.6112742014059496E-2</v>
      </c>
      <c r="BM124" s="1">
        <f t="shared" si="77"/>
        <v>0.24880080528788612</v>
      </c>
      <c r="BN124" s="1">
        <f t="shared" si="78"/>
        <v>0.14514456304521578</v>
      </c>
    </row>
    <row r="125" spans="1:66" x14ac:dyDescent="0.25">
      <c r="A125" s="2">
        <f t="shared" si="79"/>
        <v>122</v>
      </c>
      <c r="B125" s="2">
        <f ca="1">OFFSET(Vectors!A124,0,8*(-1+$A$2))</f>
        <v>271</v>
      </c>
      <c r="C125" s="2">
        <f ca="1">OFFSET(Vectors!B124,0,8*(-1+$A$2))</f>
        <v>0.46808510638297873</v>
      </c>
      <c r="D125" s="15">
        <f ca="1">OFFSET(Vectors!F124,0,8*(-1+$A$2))+NORMINV(RAND(),OFFSET(Vectors!G124,0,8*(-1+$A$2)),OFFSET(Vectors!H124,0,8*(-1+$A$2)))</f>
        <v>0.49766725127214928</v>
      </c>
      <c r="E125" s="2">
        <f t="shared" ca="1" si="44"/>
        <v>135</v>
      </c>
      <c r="F125" s="2">
        <f ca="1">B125-E125</f>
        <v>136</v>
      </c>
      <c r="G125" s="12">
        <f ca="1">OFFSET(Vectors!C124,0,8*(-1+$A$2))+NORMINV(RAND(),OFFSET(Vectors!D124,0,8*(-1+$A$2)),OFFSET(Vectors!E124,0,8*(-1+$A$2)))</f>
        <v>0.40298199423034026</v>
      </c>
      <c r="H125" s="4">
        <f t="shared" ca="1" si="45"/>
        <v>63</v>
      </c>
      <c r="I125" s="5">
        <f t="shared" ca="1" si="46"/>
        <v>72</v>
      </c>
      <c r="J125" s="6">
        <f t="shared" ca="1" si="47"/>
        <v>55</v>
      </c>
      <c r="K125" s="7">
        <f t="shared" ca="1" si="48"/>
        <v>81</v>
      </c>
      <c r="L125" s="4">
        <f t="shared" ca="1" si="49"/>
        <v>54</v>
      </c>
      <c r="M125" s="5">
        <f t="shared" ca="1" si="80"/>
        <v>81</v>
      </c>
      <c r="N125" s="6">
        <f t="shared" ca="1" si="50"/>
        <v>64</v>
      </c>
      <c r="O125" s="7">
        <f t="shared" ca="1" si="51"/>
        <v>72</v>
      </c>
      <c r="P125" s="4">
        <f t="shared" ca="1" si="52"/>
        <v>63</v>
      </c>
      <c r="Q125" s="5">
        <f t="shared" ca="1" si="53"/>
        <v>81</v>
      </c>
      <c r="R125" s="6">
        <f t="shared" ca="1" si="54"/>
        <v>55</v>
      </c>
      <c r="S125" s="7">
        <f t="shared" ca="1" si="55"/>
        <v>72</v>
      </c>
      <c r="T125" s="4">
        <f t="shared" ca="1" si="56"/>
        <v>54</v>
      </c>
      <c r="U125" s="5">
        <f t="shared" ca="1" si="57"/>
        <v>72</v>
      </c>
      <c r="V125" s="6">
        <f t="shared" ca="1" si="58"/>
        <v>64</v>
      </c>
      <c r="W125" s="7">
        <f t="shared" ca="1" si="59"/>
        <v>81</v>
      </c>
      <c r="X125" s="4">
        <f t="shared" ca="1" si="60"/>
        <v>63</v>
      </c>
      <c r="Y125" s="5">
        <f t="shared" ca="1" si="61"/>
        <v>55</v>
      </c>
      <c r="Z125" s="6">
        <f t="shared" ca="1" si="62"/>
        <v>72</v>
      </c>
      <c r="AA125" s="7">
        <f t="shared" ca="1" si="62"/>
        <v>81</v>
      </c>
      <c r="AB125" s="4">
        <f t="shared" ca="1" si="63"/>
        <v>54</v>
      </c>
      <c r="AC125" s="5">
        <f t="shared" ca="1" si="64"/>
        <v>64</v>
      </c>
      <c r="AD125" s="6">
        <f t="shared" ca="1" si="65"/>
        <v>81</v>
      </c>
      <c r="AE125" s="23">
        <f t="shared" ca="1" si="65"/>
        <v>72</v>
      </c>
      <c r="AF125" s="20">
        <f t="shared" ca="1" si="66"/>
        <v>63</v>
      </c>
      <c r="AG125" s="20">
        <f t="shared" ca="1" si="66"/>
        <v>81</v>
      </c>
      <c r="AH125" s="20">
        <f t="shared" ca="1" si="66"/>
        <v>55</v>
      </c>
      <c r="AI125" s="20">
        <f t="shared" ca="1" si="66"/>
        <v>72</v>
      </c>
      <c r="AJ125" s="1">
        <f t="shared" ca="1" si="67"/>
        <v>0.46666666666666667</v>
      </c>
      <c r="AK125" s="1">
        <f t="shared" ca="1" si="68"/>
        <v>0.59558823529411764</v>
      </c>
      <c r="AL125" s="1">
        <f t="shared" ca="1" si="69"/>
        <v>0.53136531365313655</v>
      </c>
      <c r="AM125" s="1">
        <f t="shared" ca="1" si="70"/>
        <v>0.49815498154981552</v>
      </c>
      <c r="AN125" s="1">
        <f ca="1"/>
        <v>0.47169811320754718</v>
      </c>
      <c r="AO125" s="1">
        <f ca="1"/>
        <v>0.72916666666666674</v>
      </c>
      <c r="AP125" s="1">
        <f ca="1"/>
        <v>0.59405940594059403</v>
      </c>
      <c r="AQ125" s="1">
        <f ca="1"/>
        <v>0.52475247524752477</v>
      </c>
      <c r="AR125" s="2">
        <f t="shared" ca="1" si="71"/>
        <v>5.3054362039977598E-2</v>
      </c>
      <c r="AS125" s="2">
        <f t="shared" ca="1" si="72"/>
        <v>0.25746855345911956</v>
      </c>
      <c r="AT125" s="2">
        <f t="shared" ca="1" si="73"/>
        <v>0.12236129273304686</v>
      </c>
      <c r="AU125" s="1">
        <f t="shared" ca="1" si="81"/>
        <v>4.7274997770047289E-2</v>
      </c>
      <c r="AV125" s="1">
        <f t="shared" ca="1" si="82"/>
        <v>9.1235632183908066E-2</v>
      </c>
      <c r="AW125" s="1">
        <f t="shared" ca="1" si="83"/>
        <v>3.5500847382035516E-2</v>
      </c>
      <c r="BA125" s="1">
        <v>0.31333333333333335</v>
      </c>
      <c r="BB125" s="1">
        <v>0.40707964601769908</v>
      </c>
      <c r="BC125" s="1">
        <v>0.35361216730038025</v>
      </c>
      <c r="BD125" s="1">
        <v>0.57034220532319391</v>
      </c>
      <c r="BE125" s="1">
        <v>0.46808510638297873</v>
      </c>
      <c r="BF125" s="1">
        <v>0.59230769230769231</v>
      </c>
      <c r="BG125" s="1">
        <v>0.52767527675276749</v>
      </c>
      <c r="BH125" s="1">
        <v>0.52029520295202947</v>
      </c>
      <c r="BI125" s="2">
        <f t="shared" si="74"/>
        <v>5.2210096569050735E-2</v>
      </c>
      <c r="BJ125" s="2">
        <f t="shared" si="75"/>
        <v>0.12422258592471358</v>
      </c>
      <c r="BK125" s="2">
        <f t="shared" si="76"/>
        <v>5.9590170369788753E-2</v>
      </c>
      <c r="BL125" s="1">
        <f t="shared" si="84"/>
        <v>4.6048488761590622E-2</v>
      </c>
      <c r="BM125" s="1">
        <f t="shared" si="77"/>
        <v>-0.29084063562558876</v>
      </c>
      <c r="BN125" s="1">
        <f t="shared" si="78"/>
        <v>-0.15896081796864475</v>
      </c>
    </row>
    <row r="126" spans="1:66" x14ac:dyDescent="0.25">
      <c r="A126" s="2">
        <f t="shared" si="79"/>
        <v>123</v>
      </c>
      <c r="B126" s="2">
        <f ca="1">OFFSET(Vectors!A125,0,8*(-1+$A$2))</f>
        <v>143</v>
      </c>
      <c r="C126" s="2">
        <f ca="1">OFFSET(Vectors!B125,0,8*(-1+$A$2))</f>
        <v>0.46875</v>
      </c>
      <c r="D126" s="15">
        <f ca="1">OFFSET(Vectors!F125,0,8*(-1+$A$2))+NORMINV(RAND(),OFFSET(Vectors!G125,0,8*(-1+$A$2)),OFFSET(Vectors!H125,0,8*(-1+$A$2)))</f>
        <v>0.51840602956695103</v>
      </c>
      <c r="E126" s="2">
        <f t="shared" ca="1" si="44"/>
        <v>74</v>
      </c>
      <c r="F126" s="2">
        <f ca="1">B126-E126</f>
        <v>69</v>
      </c>
      <c r="G126" s="12">
        <f ca="1">OFFSET(Vectors!C125,0,8*(-1+$A$2))+NORMINV(RAND(),OFFSET(Vectors!D125,0,8*(-1+$A$2)),OFFSET(Vectors!E125,0,8*(-1+$A$2)))</f>
        <v>0.38719676761441796</v>
      </c>
      <c r="H126" s="4">
        <f t="shared" ca="1" si="45"/>
        <v>35</v>
      </c>
      <c r="I126" s="5">
        <f t="shared" ca="1" si="46"/>
        <v>39</v>
      </c>
      <c r="J126" s="6">
        <f t="shared" ca="1" si="47"/>
        <v>27</v>
      </c>
      <c r="K126" s="7">
        <f t="shared" ca="1" si="48"/>
        <v>42</v>
      </c>
      <c r="L126" s="4">
        <f t="shared" ca="1" si="49"/>
        <v>29</v>
      </c>
      <c r="M126" s="5">
        <f t="shared" ca="1" si="80"/>
        <v>45</v>
      </c>
      <c r="N126" s="6">
        <f t="shared" ca="1" si="50"/>
        <v>32</v>
      </c>
      <c r="O126" s="7">
        <f t="shared" ca="1" si="51"/>
        <v>37</v>
      </c>
      <c r="P126" s="4">
        <f t="shared" ca="1" si="52"/>
        <v>35</v>
      </c>
      <c r="Q126" s="5">
        <f t="shared" ca="1" si="53"/>
        <v>42</v>
      </c>
      <c r="R126" s="6">
        <f t="shared" ca="1" si="54"/>
        <v>27</v>
      </c>
      <c r="S126" s="7">
        <f t="shared" ca="1" si="55"/>
        <v>39</v>
      </c>
      <c r="T126" s="4">
        <f t="shared" ca="1" si="56"/>
        <v>29</v>
      </c>
      <c r="U126" s="5">
        <f t="shared" ca="1" si="57"/>
        <v>37</v>
      </c>
      <c r="V126" s="6">
        <f t="shared" ca="1" si="58"/>
        <v>32</v>
      </c>
      <c r="W126" s="7">
        <f t="shared" ca="1" si="59"/>
        <v>45</v>
      </c>
      <c r="X126" s="4">
        <f t="shared" ca="1" si="60"/>
        <v>35</v>
      </c>
      <c r="Y126" s="5">
        <f t="shared" ca="1" si="61"/>
        <v>27</v>
      </c>
      <c r="Z126" s="6">
        <f t="shared" ca="1" si="62"/>
        <v>39</v>
      </c>
      <c r="AA126" s="7">
        <f t="shared" ca="1" si="62"/>
        <v>42</v>
      </c>
      <c r="AB126" s="4">
        <f t="shared" ca="1" si="63"/>
        <v>29</v>
      </c>
      <c r="AC126" s="5">
        <f t="shared" ca="1" si="64"/>
        <v>32</v>
      </c>
      <c r="AD126" s="6">
        <f t="shared" ca="1" si="65"/>
        <v>45</v>
      </c>
      <c r="AE126" s="23">
        <f t="shared" ca="1" si="65"/>
        <v>37</v>
      </c>
      <c r="AF126" s="20">
        <f t="shared" ca="1" si="66"/>
        <v>35</v>
      </c>
      <c r="AG126" s="20">
        <f t="shared" ca="1" si="66"/>
        <v>42</v>
      </c>
      <c r="AH126" s="20">
        <f t="shared" ca="1" si="66"/>
        <v>27</v>
      </c>
      <c r="AI126" s="20">
        <f t="shared" ca="1" si="66"/>
        <v>39</v>
      </c>
      <c r="AJ126" s="1">
        <f t="shared" ca="1" si="67"/>
        <v>0.47297297297297297</v>
      </c>
      <c r="AK126" s="1">
        <f t="shared" ca="1" si="68"/>
        <v>0.60869565217391308</v>
      </c>
      <c r="AL126" s="1">
        <f t="shared" ca="1" si="69"/>
        <v>0.53846153846153844</v>
      </c>
      <c r="AM126" s="1">
        <f t="shared" ca="1" si="70"/>
        <v>0.5174825174825175</v>
      </c>
      <c r="AN126" s="1">
        <f ca="1"/>
        <v>0.47222222222222221</v>
      </c>
      <c r="AO126" s="1">
        <f ca="1"/>
        <v>0.70833333333333326</v>
      </c>
      <c r="AP126" s="1">
        <f ca="1"/>
        <v>0.6071428571428571</v>
      </c>
      <c r="AQ126" s="1">
        <f ca="1"/>
        <v>0.42857142857142855</v>
      </c>
      <c r="AR126" s="2">
        <f t="shared" ca="1" si="71"/>
        <v>-4.3650793650793662E-2</v>
      </c>
      <c r="AS126" s="2">
        <f t="shared" ca="1" si="72"/>
        <v>0.23611111111111105</v>
      </c>
      <c r="AT126" s="2">
        <f t="shared" ca="1" si="73"/>
        <v>0.13492063492063489</v>
      </c>
      <c r="AU126" s="1">
        <f t="shared" ca="1" si="81"/>
        <v>-9.6705155690771261E-2</v>
      </c>
      <c r="AV126" s="1">
        <f t="shared" ca="1" si="82"/>
        <v>-2.1357442348008515E-2</v>
      </c>
      <c r="AW126" s="1">
        <f t="shared" ca="1" si="83"/>
        <v>1.255934218758803E-2</v>
      </c>
      <c r="BA126" s="1">
        <v>0.62841530054644812</v>
      </c>
      <c r="BB126" s="1">
        <v>0.78034682080924855</v>
      </c>
      <c r="BC126" s="1">
        <v>0.702247191011236</v>
      </c>
      <c r="BD126" s="1">
        <v>0.5140449438202247</v>
      </c>
      <c r="BE126" s="1">
        <v>0.46875</v>
      </c>
      <c r="BF126" s="1">
        <v>0.78481012658227844</v>
      </c>
      <c r="BG126" s="1">
        <v>0.64335664335664333</v>
      </c>
      <c r="BH126" s="1">
        <v>0.44755244755244755</v>
      </c>
      <c r="BI126" s="2">
        <f t="shared" si="74"/>
        <v>-2.1197552447552448E-2</v>
      </c>
      <c r="BJ126" s="2">
        <f t="shared" si="75"/>
        <v>0.31606012658227844</v>
      </c>
      <c r="BK126" s="2">
        <f t="shared" si="76"/>
        <v>0.17460664335664333</v>
      </c>
      <c r="BL126" s="1">
        <f t="shared" si="84"/>
        <v>-7.3407649016603183E-2</v>
      </c>
      <c r="BM126" s="1">
        <f t="shared" si="77"/>
        <v>0.19183754065756486</v>
      </c>
      <c r="BN126" s="1">
        <f t="shared" si="78"/>
        <v>0.11501647298685458</v>
      </c>
    </row>
    <row r="127" spans="1:66" x14ac:dyDescent="0.25">
      <c r="A127" s="2">
        <f t="shared" si="79"/>
        <v>124</v>
      </c>
      <c r="B127" s="2">
        <f ca="1">OFFSET(Vectors!A126,0,8*(-1+$A$2))</f>
        <v>101</v>
      </c>
      <c r="C127" s="2">
        <f ca="1">OFFSET(Vectors!B126,0,8*(-1+$A$2))</f>
        <v>0.47058823529411764</v>
      </c>
      <c r="D127" s="15">
        <f ca="1">OFFSET(Vectors!F126,0,8*(-1+$A$2))+NORMINV(RAND(),OFFSET(Vectors!G126,0,8*(-1+$A$2)),OFFSET(Vectors!H126,0,8*(-1+$A$2)))</f>
        <v>0.5273370088448559</v>
      </c>
      <c r="E127" s="2">
        <f t="shared" ca="1" si="44"/>
        <v>53</v>
      </c>
      <c r="F127" s="2">
        <f ca="1">B127-E127</f>
        <v>48</v>
      </c>
      <c r="G127" s="12">
        <f ca="1">OFFSET(Vectors!C126,0,8*(-1+$A$2))+NORMINV(RAND(),OFFSET(Vectors!D126,0,8*(-1+$A$2)),OFFSET(Vectors!E126,0,8*(-1+$A$2)))</f>
        <v>0.27624931616075032</v>
      </c>
      <c r="H127" s="4">
        <f t="shared" ca="1" si="45"/>
        <v>25</v>
      </c>
      <c r="I127" s="5">
        <f t="shared" ca="1" si="46"/>
        <v>28</v>
      </c>
      <c r="J127" s="6">
        <f t="shared" ca="1" si="47"/>
        <v>13</v>
      </c>
      <c r="K127" s="7">
        <f t="shared" ca="1" si="48"/>
        <v>35</v>
      </c>
      <c r="L127" s="4">
        <f t="shared" ca="1" si="49"/>
        <v>15</v>
      </c>
      <c r="M127" s="5">
        <f t="shared" ca="1" si="80"/>
        <v>38</v>
      </c>
      <c r="N127" s="6">
        <f t="shared" ca="1" si="50"/>
        <v>23</v>
      </c>
      <c r="O127" s="7">
        <f t="shared" ca="1" si="51"/>
        <v>25</v>
      </c>
      <c r="P127" s="4">
        <f t="shared" ca="1" si="52"/>
        <v>25</v>
      </c>
      <c r="Q127" s="5">
        <f t="shared" ca="1" si="53"/>
        <v>35</v>
      </c>
      <c r="R127" s="6">
        <f t="shared" ca="1" si="54"/>
        <v>13</v>
      </c>
      <c r="S127" s="7">
        <f t="shared" ca="1" si="55"/>
        <v>28</v>
      </c>
      <c r="T127" s="4">
        <f t="shared" ca="1" si="56"/>
        <v>15</v>
      </c>
      <c r="U127" s="5">
        <f t="shared" ca="1" si="57"/>
        <v>25</v>
      </c>
      <c r="V127" s="6">
        <f t="shared" ca="1" si="58"/>
        <v>23</v>
      </c>
      <c r="W127" s="7">
        <f t="shared" ca="1" si="59"/>
        <v>38</v>
      </c>
      <c r="X127" s="4">
        <f t="shared" ca="1" si="60"/>
        <v>25</v>
      </c>
      <c r="Y127" s="5">
        <f t="shared" ca="1" si="61"/>
        <v>13</v>
      </c>
      <c r="Z127" s="6">
        <f t="shared" ca="1" si="62"/>
        <v>28</v>
      </c>
      <c r="AA127" s="7">
        <f t="shared" ca="1" si="62"/>
        <v>35</v>
      </c>
      <c r="AB127" s="4">
        <f t="shared" ca="1" si="63"/>
        <v>15</v>
      </c>
      <c r="AC127" s="5">
        <f t="shared" ca="1" si="64"/>
        <v>23</v>
      </c>
      <c r="AD127" s="6">
        <f t="shared" ca="1" si="65"/>
        <v>38</v>
      </c>
      <c r="AE127" s="23">
        <f t="shared" ca="1" si="65"/>
        <v>25</v>
      </c>
      <c r="AF127" s="20">
        <f t="shared" ca="1" si="66"/>
        <v>25</v>
      </c>
      <c r="AG127" s="20">
        <f t="shared" ca="1" si="66"/>
        <v>35</v>
      </c>
      <c r="AH127" s="20">
        <f t="shared" ca="1" si="66"/>
        <v>13</v>
      </c>
      <c r="AI127" s="20">
        <f t="shared" ca="1" si="66"/>
        <v>28</v>
      </c>
      <c r="AJ127" s="1">
        <f t="shared" ca="1" si="67"/>
        <v>0.47169811320754718</v>
      </c>
      <c r="AK127" s="1">
        <f t="shared" ca="1" si="68"/>
        <v>0.72916666666666674</v>
      </c>
      <c r="AL127" s="1">
        <f t="shared" ca="1" si="69"/>
        <v>0.59405940594059403</v>
      </c>
      <c r="AM127" s="1">
        <f t="shared" ca="1" si="70"/>
        <v>0.52475247524752477</v>
      </c>
      <c r="AN127" s="1">
        <f ca="1"/>
        <v>0.47241379310344828</v>
      </c>
      <c r="AO127" s="1">
        <f ca="1"/>
        <v>0.70642201834862384</v>
      </c>
      <c r="AP127" s="1">
        <f ca="1"/>
        <v>0.59643435980551052</v>
      </c>
      <c r="AQ127" s="1">
        <f ca="1"/>
        <v>0.47001620745542949</v>
      </c>
      <c r="AR127" s="2">
        <f t="shared" ca="1" si="71"/>
        <v>-2.3975856480187852E-3</v>
      </c>
      <c r="AS127" s="2">
        <f t="shared" ca="1" si="72"/>
        <v>0.23400822524517556</v>
      </c>
      <c r="AT127" s="2">
        <f t="shared" ca="1" si="73"/>
        <v>0.12402056670206224</v>
      </c>
      <c r="AU127" s="1">
        <f t="shared" ca="1" si="81"/>
        <v>4.1253208002774877E-2</v>
      </c>
      <c r="AV127" s="1">
        <f t="shared" ca="1" si="82"/>
        <v>-2.1028858659354888E-3</v>
      </c>
      <c r="AW127" s="1">
        <f t="shared" ca="1" si="83"/>
        <v>-1.0900068218572645E-2</v>
      </c>
      <c r="BA127" s="1">
        <v>0.53125</v>
      </c>
      <c r="BB127" s="1">
        <v>0.62745098039215685</v>
      </c>
      <c r="BC127" s="1">
        <v>0.57391304347826089</v>
      </c>
      <c r="BD127" s="1">
        <v>0.55652173913043479</v>
      </c>
      <c r="BE127" s="1">
        <v>0.47058823529411764</v>
      </c>
      <c r="BF127" s="1">
        <v>0.42000000000000004</v>
      </c>
      <c r="BG127" s="1">
        <v>0.44554455445544555</v>
      </c>
      <c r="BH127" s="1">
        <v>0.50495049504950495</v>
      </c>
      <c r="BI127" s="2">
        <f t="shared" si="74"/>
        <v>3.4362259755387314E-2</v>
      </c>
      <c r="BJ127" s="2">
        <f t="shared" si="75"/>
        <v>-5.0588235294117601E-2</v>
      </c>
      <c r="BK127" s="2">
        <f t="shared" si="76"/>
        <v>-2.5043680838672089E-2</v>
      </c>
      <c r="BL127" s="1">
        <f t="shared" si="84"/>
        <v>5.5559812202939762E-2</v>
      </c>
      <c r="BM127" s="1">
        <f t="shared" si="77"/>
        <v>-0.36664836187639605</v>
      </c>
      <c r="BN127" s="1">
        <f t="shared" si="78"/>
        <v>-0.19965032419531542</v>
      </c>
    </row>
    <row r="128" spans="1:66" x14ac:dyDescent="0.25">
      <c r="A128" s="2">
        <f t="shared" si="79"/>
        <v>125</v>
      </c>
      <c r="B128" s="2">
        <f ca="1">OFFSET(Vectors!A127,0,8*(-1+$A$2))</f>
        <v>617</v>
      </c>
      <c r="C128" s="2">
        <f ca="1">OFFSET(Vectors!B127,0,8*(-1+$A$2))</f>
        <v>0.47230320699708456</v>
      </c>
      <c r="D128" s="15">
        <f ca="1">OFFSET(Vectors!F127,0,8*(-1+$A$2))+NORMINV(RAND(),OFFSET(Vectors!G127,0,8*(-1+$A$2)),OFFSET(Vectors!H127,0,8*(-1+$A$2)))</f>
        <v>0.46932569734729457</v>
      </c>
      <c r="E128" s="2">
        <f t="shared" ca="1" si="44"/>
        <v>290</v>
      </c>
      <c r="F128" s="2">
        <f ca="1">B128-E128</f>
        <v>327</v>
      </c>
      <c r="G128" s="12">
        <f ca="1">OFFSET(Vectors!C127,0,8*(-1+$A$2))+NORMINV(RAND(),OFFSET(Vectors!D127,0,8*(-1+$A$2)),OFFSET(Vectors!E127,0,8*(-1+$A$2)))</f>
        <v>0.29409681564505452</v>
      </c>
      <c r="H128" s="4">
        <f t="shared" ca="1" si="45"/>
        <v>137</v>
      </c>
      <c r="I128" s="5">
        <f t="shared" ca="1" si="46"/>
        <v>153</v>
      </c>
      <c r="J128" s="6">
        <f t="shared" ca="1" si="47"/>
        <v>96</v>
      </c>
      <c r="K128" s="7">
        <f t="shared" ca="1" si="48"/>
        <v>231</v>
      </c>
      <c r="L128" s="4">
        <f t="shared" ca="1" si="49"/>
        <v>85</v>
      </c>
      <c r="M128" s="5">
        <f t="shared" ca="1" si="80"/>
        <v>205</v>
      </c>
      <c r="N128" s="6">
        <f t="shared" ca="1" si="50"/>
        <v>154</v>
      </c>
      <c r="O128" s="7">
        <f t="shared" ca="1" si="51"/>
        <v>173</v>
      </c>
      <c r="P128" s="4">
        <f t="shared" ca="1" si="52"/>
        <v>137</v>
      </c>
      <c r="Q128" s="5">
        <f t="shared" ca="1" si="53"/>
        <v>231</v>
      </c>
      <c r="R128" s="6">
        <f t="shared" ca="1" si="54"/>
        <v>96</v>
      </c>
      <c r="S128" s="7">
        <f t="shared" ca="1" si="55"/>
        <v>153</v>
      </c>
      <c r="T128" s="4">
        <f t="shared" ca="1" si="56"/>
        <v>85</v>
      </c>
      <c r="U128" s="5">
        <f t="shared" ca="1" si="57"/>
        <v>173</v>
      </c>
      <c r="V128" s="6">
        <f t="shared" ca="1" si="58"/>
        <v>154</v>
      </c>
      <c r="W128" s="7">
        <f t="shared" ca="1" si="59"/>
        <v>205</v>
      </c>
      <c r="X128" s="4">
        <f t="shared" ca="1" si="60"/>
        <v>137</v>
      </c>
      <c r="Y128" s="5">
        <f t="shared" ca="1" si="61"/>
        <v>96</v>
      </c>
      <c r="Z128" s="6">
        <f t="shared" ca="1" si="62"/>
        <v>153</v>
      </c>
      <c r="AA128" s="7">
        <f t="shared" ca="1" si="62"/>
        <v>231</v>
      </c>
      <c r="AB128" s="4">
        <f t="shared" ca="1" si="63"/>
        <v>85</v>
      </c>
      <c r="AC128" s="5">
        <f t="shared" ca="1" si="64"/>
        <v>154</v>
      </c>
      <c r="AD128" s="6">
        <f t="shared" ca="1" si="65"/>
        <v>205</v>
      </c>
      <c r="AE128" s="23">
        <f t="shared" ca="1" si="65"/>
        <v>173</v>
      </c>
      <c r="AF128" s="20">
        <f t="shared" ca="1" si="66"/>
        <v>137</v>
      </c>
      <c r="AG128" s="20">
        <f t="shared" ca="1" si="66"/>
        <v>231</v>
      </c>
      <c r="AH128" s="20">
        <f t="shared" ca="1" si="66"/>
        <v>96</v>
      </c>
      <c r="AI128" s="20">
        <f t="shared" ca="1" si="66"/>
        <v>153</v>
      </c>
      <c r="AJ128" s="1">
        <f t="shared" ca="1" si="67"/>
        <v>0.47241379310344828</v>
      </c>
      <c r="AK128" s="1">
        <f t="shared" ca="1" si="68"/>
        <v>0.70642201834862384</v>
      </c>
      <c r="AL128" s="1">
        <f t="shared" ca="1" si="69"/>
        <v>0.59643435980551052</v>
      </c>
      <c r="AM128" s="1">
        <f t="shared" ca="1" si="70"/>
        <v>0.47001620745542949</v>
      </c>
      <c r="AN128" s="1">
        <f ca="1"/>
        <v>0.47297297297297297</v>
      </c>
      <c r="AO128" s="1">
        <f ca="1"/>
        <v>0.60869565217391308</v>
      </c>
      <c r="AP128" s="1">
        <f ca="1"/>
        <v>0.53846153846153844</v>
      </c>
      <c r="AQ128" s="1">
        <f ca="1"/>
        <v>0.5174825174825175</v>
      </c>
      <c r="AR128" s="2">
        <f t="shared" ca="1" si="71"/>
        <v>4.450954450954453E-2</v>
      </c>
      <c r="AS128" s="2">
        <f t="shared" ca="1" si="72"/>
        <v>0.13572267920094011</v>
      </c>
      <c r="AT128" s="2">
        <f t="shared" ca="1" si="73"/>
        <v>6.5488565488565464E-2</v>
      </c>
      <c r="AU128" s="1">
        <f t="shared" ca="1" si="81"/>
        <v>4.6907130157563315E-2</v>
      </c>
      <c r="AV128" s="1">
        <f t="shared" ca="1" si="82"/>
        <v>-9.828554604423545E-2</v>
      </c>
      <c r="AW128" s="1">
        <f t="shared" ca="1" si="83"/>
        <v>-5.8532001213496776E-2</v>
      </c>
      <c r="BA128" s="1">
        <v>0.62295081967213117</v>
      </c>
      <c r="BB128" s="1">
        <v>0.86440677966101698</v>
      </c>
      <c r="BC128" s="1">
        <v>0.7416666666666667</v>
      </c>
      <c r="BD128" s="1">
        <v>0.5083333333333333</v>
      </c>
      <c r="BE128" s="1">
        <v>0.47230320699708456</v>
      </c>
      <c r="BF128" s="1">
        <v>0.49270072992700731</v>
      </c>
      <c r="BG128" s="1">
        <v>0.48136142625607781</v>
      </c>
      <c r="BH128" s="1">
        <v>0.55591572123176658</v>
      </c>
      <c r="BI128" s="2">
        <f t="shared" si="74"/>
        <v>8.3612514234682023E-2</v>
      </c>
      <c r="BJ128" s="2">
        <f t="shared" si="75"/>
        <v>2.0397522929922751E-2</v>
      </c>
      <c r="BK128" s="2">
        <f t="shared" si="76"/>
        <v>9.0582192589932498E-3</v>
      </c>
      <c r="BL128" s="1">
        <f t="shared" si="84"/>
        <v>4.9250254479294708E-2</v>
      </c>
      <c r="BM128" s="1">
        <f t="shared" si="77"/>
        <v>7.0985758224040352E-2</v>
      </c>
      <c r="BN128" s="1">
        <f t="shared" si="78"/>
        <v>3.4101900097665339E-2</v>
      </c>
    </row>
    <row r="129" spans="1:66" x14ac:dyDescent="0.25">
      <c r="A129" s="2">
        <f t="shared" si="79"/>
        <v>126</v>
      </c>
      <c r="B129" s="2">
        <f ca="1">OFFSET(Vectors!A128,0,8*(-1+$A$2))</f>
        <v>99</v>
      </c>
      <c r="C129" s="2">
        <f ca="1">OFFSET(Vectors!B128,0,8*(-1+$A$2))</f>
        <v>0.47368421052631576</v>
      </c>
      <c r="D129" s="15">
        <f ca="1">OFFSET(Vectors!F128,0,8*(-1+$A$2))+NORMINV(RAND(),OFFSET(Vectors!G128,0,8*(-1+$A$2)),OFFSET(Vectors!H128,0,8*(-1+$A$2)))</f>
        <v>0.55012325775214743</v>
      </c>
      <c r="E129" s="2">
        <f t="shared" ca="1" si="44"/>
        <v>54</v>
      </c>
      <c r="F129" s="2">
        <f ca="1">B129-E129</f>
        <v>45</v>
      </c>
      <c r="G129" s="12">
        <f ca="1">OFFSET(Vectors!C128,0,8*(-1+$A$2))+NORMINV(RAND(),OFFSET(Vectors!D128,0,8*(-1+$A$2)),OFFSET(Vectors!E128,0,8*(-1+$A$2)))</f>
        <v>0.25649729092528462</v>
      </c>
      <c r="H129" s="4">
        <f t="shared" ca="1" si="45"/>
        <v>26</v>
      </c>
      <c r="I129" s="5">
        <f t="shared" ca="1" si="46"/>
        <v>28</v>
      </c>
      <c r="J129" s="6">
        <f t="shared" ca="1" si="47"/>
        <v>12</v>
      </c>
      <c r="K129" s="7">
        <f t="shared" ca="1" si="48"/>
        <v>33</v>
      </c>
      <c r="L129" s="4">
        <f t="shared" ca="1" si="49"/>
        <v>14</v>
      </c>
      <c r="M129" s="5">
        <f t="shared" ca="1" si="80"/>
        <v>40</v>
      </c>
      <c r="N129" s="6">
        <f t="shared" ca="1" si="50"/>
        <v>21</v>
      </c>
      <c r="O129" s="7">
        <f t="shared" ca="1" si="51"/>
        <v>24</v>
      </c>
      <c r="P129" s="4">
        <f t="shared" ca="1" si="52"/>
        <v>26</v>
      </c>
      <c r="Q129" s="5">
        <f t="shared" ca="1" si="53"/>
        <v>33</v>
      </c>
      <c r="R129" s="6">
        <f t="shared" ca="1" si="54"/>
        <v>12</v>
      </c>
      <c r="S129" s="7">
        <f t="shared" ca="1" si="55"/>
        <v>28</v>
      </c>
      <c r="T129" s="4">
        <f t="shared" ca="1" si="56"/>
        <v>14</v>
      </c>
      <c r="U129" s="5">
        <f t="shared" ca="1" si="57"/>
        <v>24</v>
      </c>
      <c r="V129" s="6">
        <f t="shared" ca="1" si="58"/>
        <v>21</v>
      </c>
      <c r="W129" s="7">
        <f t="shared" ca="1" si="59"/>
        <v>40</v>
      </c>
      <c r="X129" s="4">
        <f t="shared" ca="1" si="60"/>
        <v>26</v>
      </c>
      <c r="Y129" s="5">
        <f t="shared" ca="1" si="61"/>
        <v>12</v>
      </c>
      <c r="Z129" s="6">
        <f t="shared" ca="1" si="62"/>
        <v>28</v>
      </c>
      <c r="AA129" s="7">
        <f t="shared" ca="1" si="62"/>
        <v>33</v>
      </c>
      <c r="AB129" s="4">
        <f t="shared" ca="1" si="63"/>
        <v>14</v>
      </c>
      <c r="AC129" s="5">
        <f t="shared" ca="1" si="64"/>
        <v>21</v>
      </c>
      <c r="AD129" s="6">
        <f t="shared" ca="1" si="65"/>
        <v>40</v>
      </c>
      <c r="AE129" s="23">
        <f t="shared" ca="1" si="65"/>
        <v>24</v>
      </c>
      <c r="AF129" s="20">
        <f t="shared" ca="1" si="66"/>
        <v>26</v>
      </c>
      <c r="AG129" s="20">
        <f t="shared" ca="1" si="66"/>
        <v>33</v>
      </c>
      <c r="AH129" s="20">
        <f t="shared" ca="1" si="66"/>
        <v>12</v>
      </c>
      <c r="AI129" s="20">
        <f t="shared" ca="1" si="66"/>
        <v>28</v>
      </c>
      <c r="AJ129" s="1">
        <f t="shared" ca="1" si="67"/>
        <v>0.48148148148148145</v>
      </c>
      <c r="AK129" s="1">
        <f t="shared" ca="1" si="68"/>
        <v>0.73333333333333339</v>
      </c>
      <c r="AL129" s="1">
        <f t="shared" ca="1" si="69"/>
        <v>0.59595959595959591</v>
      </c>
      <c r="AM129" s="1">
        <f t="shared" ca="1" si="70"/>
        <v>0.54545454545454541</v>
      </c>
      <c r="AN129" s="1">
        <f ca="1"/>
        <v>0.47533632286995514</v>
      </c>
      <c r="AO129" s="1">
        <f ca="1"/>
        <v>0.56111111111111112</v>
      </c>
      <c r="AP129" s="1">
        <f ca="1"/>
        <v>0.51364764267990071</v>
      </c>
      <c r="AQ129" s="1">
        <f ca="1"/>
        <v>0.5533498759305211</v>
      </c>
      <c r="AR129" s="2">
        <f t="shared" ca="1" si="71"/>
        <v>7.8013553060565954E-2</v>
      </c>
      <c r="AS129" s="2">
        <f t="shared" ca="1" si="72"/>
        <v>8.5774788241155975E-2</v>
      </c>
      <c r="AT129" s="2">
        <f t="shared" ca="1" si="73"/>
        <v>3.8311319809945565E-2</v>
      </c>
      <c r="AU129" s="1">
        <f t="shared" ca="1" si="81"/>
        <v>3.3504008551021425E-2</v>
      </c>
      <c r="AV129" s="1">
        <f t="shared" ca="1" si="82"/>
        <v>-4.9947890959784136E-2</v>
      </c>
      <c r="AW129" s="1">
        <f t="shared" ca="1" si="83"/>
        <v>-2.7177245678619899E-2</v>
      </c>
      <c r="BA129" s="1">
        <v>0.34256055363321797</v>
      </c>
      <c r="BB129" s="1">
        <v>0.624</v>
      </c>
      <c r="BC129" s="1">
        <v>0.47309833024118736</v>
      </c>
      <c r="BD129" s="1">
        <v>0.53617810760667906</v>
      </c>
      <c r="BE129" s="1">
        <v>0.47368421052631576</v>
      </c>
      <c r="BF129" s="1">
        <v>0.73809523809523814</v>
      </c>
      <c r="BG129" s="1">
        <v>0.58585858585858586</v>
      </c>
      <c r="BH129" s="1">
        <v>0.5757575757575758</v>
      </c>
      <c r="BI129" s="2">
        <f t="shared" si="74"/>
        <v>0.10207336523126004</v>
      </c>
      <c r="BJ129" s="2">
        <f t="shared" si="75"/>
        <v>0.26441102756892237</v>
      </c>
      <c r="BK129" s="2">
        <f t="shared" si="76"/>
        <v>0.11217437533227009</v>
      </c>
      <c r="BL129" s="1">
        <f t="shared" si="84"/>
        <v>1.8460850996578015E-2</v>
      </c>
      <c r="BM129" s="1">
        <f t="shared" si="77"/>
        <v>0.24401350463899962</v>
      </c>
      <c r="BN129" s="1">
        <f t="shared" si="78"/>
        <v>0.10311615607327684</v>
      </c>
    </row>
    <row r="130" spans="1:66" x14ac:dyDescent="0.25">
      <c r="A130" s="2">
        <f t="shared" si="79"/>
        <v>127</v>
      </c>
      <c r="B130" s="2">
        <f ca="1">OFFSET(Vectors!A129,0,8*(-1+$A$2))</f>
        <v>403</v>
      </c>
      <c r="C130" s="2">
        <f ca="1">OFFSET(Vectors!B129,0,8*(-1+$A$2))</f>
        <v>0.47641509433962265</v>
      </c>
      <c r="D130" s="15">
        <f ca="1">OFFSET(Vectors!F129,0,8*(-1+$A$2))+NORMINV(RAND(),OFFSET(Vectors!G129,0,8*(-1+$A$2)),OFFSET(Vectors!H129,0,8*(-1+$A$2)))</f>
        <v>0.55266242053733783</v>
      </c>
      <c r="E130" s="2">
        <f t="shared" ca="1" si="44"/>
        <v>223</v>
      </c>
      <c r="F130" s="2">
        <f ca="1">B130-E130</f>
        <v>180</v>
      </c>
      <c r="G130" s="12">
        <f ca="1">OFFSET(Vectors!C129,0,8*(-1+$A$2))+NORMINV(RAND(),OFFSET(Vectors!D129,0,8*(-1+$A$2)),OFFSET(Vectors!E129,0,8*(-1+$A$2)))</f>
        <v>0.43997498939213164</v>
      </c>
      <c r="H130" s="4">
        <f t="shared" ca="1" si="45"/>
        <v>106</v>
      </c>
      <c r="I130" s="5">
        <f t="shared" ca="1" si="46"/>
        <v>117</v>
      </c>
      <c r="J130" s="6">
        <f t="shared" ca="1" si="47"/>
        <v>79</v>
      </c>
      <c r="K130" s="7">
        <f t="shared" ca="1" si="48"/>
        <v>101</v>
      </c>
      <c r="L130" s="4">
        <f t="shared" ca="1" si="49"/>
        <v>98</v>
      </c>
      <c r="M130" s="5">
        <f t="shared" ca="1" si="80"/>
        <v>125</v>
      </c>
      <c r="N130" s="6">
        <f t="shared" ca="1" si="50"/>
        <v>86</v>
      </c>
      <c r="O130" s="7">
        <f t="shared" ca="1" si="51"/>
        <v>94</v>
      </c>
      <c r="P130" s="4">
        <f t="shared" ca="1" si="52"/>
        <v>106</v>
      </c>
      <c r="Q130" s="5">
        <f t="shared" ca="1" si="53"/>
        <v>101</v>
      </c>
      <c r="R130" s="6">
        <f t="shared" ca="1" si="54"/>
        <v>79</v>
      </c>
      <c r="S130" s="7">
        <f t="shared" ca="1" si="55"/>
        <v>117</v>
      </c>
      <c r="T130" s="4">
        <f t="shared" ca="1" si="56"/>
        <v>98</v>
      </c>
      <c r="U130" s="5">
        <f t="shared" ca="1" si="57"/>
        <v>94</v>
      </c>
      <c r="V130" s="6">
        <f t="shared" ca="1" si="58"/>
        <v>86</v>
      </c>
      <c r="W130" s="7">
        <f t="shared" ca="1" si="59"/>
        <v>125</v>
      </c>
      <c r="X130" s="4">
        <f t="shared" ca="1" si="60"/>
        <v>106</v>
      </c>
      <c r="Y130" s="5">
        <f t="shared" ca="1" si="61"/>
        <v>79</v>
      </c>
      <c r="Z130" s="6">
        <f t="shared" ca="1" si="62"/>
        <v>117</v>
      </c>
      <c r="AA130" s="7">
        <f t="shared" ca="1" si="62"/>
        <v>101</v>
      </c>
      <c r="AB130" s="4">
        <f t="shared" ca="1" si="63"/>
        <v>98</v>
      </c>
      <c r="AC130" s="5">
        <f t="shared" ca="1" si="64"/>
        <v>86</v>
      </c>
      <c r="AD130" s="6">
        <f t="shared" ca="1" si="65"/>
        <v>125</v>
      </c>
      <c r="AE130" s="23">
        <f t="shared" ca="1" si="65"/>
        <v>94</v>
      </c>
      <c r="AF130" s="20">
        <f t="shared" ca="1" si="66"/>
        <v>106</v>
      </c>
      <c r="AG130" s="20">
        <f t="shared" ca="1" si="66"/>
        <v>101</v>
      </c>
      <c r="AH130" s="20">
        <f t="shared" ca="1" si="66"/>
        <v>79</v>
      </c>
      <c r="AI130" s="20">
        <f t="shared" ca="1" si="66"/>
        <v>117</v>
      </c>
      <c r="AJ130" s="1">
        <f t="shared" ca="1" si="67"/>
        <v>0.47533632286995514</v>
      </c>
      <c r="AK130" s="1">
        <f t="shared" ca="1" si="68"/>
        <v>0.56111111111111112</v>
      </c>
      <c r="AL130" s="1">
        <f t="shared" ca="1" si="69"/>
        <v>0.51364764267990071</v>
      </c>
      <c r="AM130" s="1">
        <f t="shared" ca="1" si="70"/>
        <v>0.5533498759305211</v>
      </c>
      <c r="AN130" s="1">
        <f ca="1"/>
        <v>0.47619047619047616</v>
      </c>
      <c r="AO130" s="1">
        <f ca="1"/>
        <v>0.68141592920353977</v>
      </c>
      <c r="AP130" s="1">
        <f ca="1"/>
        <v>0.59390862944162437</v>
      </c>
      <c r="AQ130" s="1">
        <f ca="1"/>
        <v>0.42639593908629442</v>
      </c>
      <c r="AR130" s="2">
        <f t="shared" ca="1" si="71"/>
        <v>-4.9794537104181746E-2</v>
      </c>
      <c r="AS130" s="2">
        <f t="shared" ca="1" si="72"/>
        <v>0.20522545301306361</v>
      </c>
      <c r="AT130" s="2">
        <f t="shared" ca="1" si="73"/>
        <v>0.11771815325114821</v>
      </c>
      <c r="AU130" s="1">
        <f t="shared" ca="1" si="81"/>
        <v>-0.1278080901647477</v>
      </c>
      <c r="AV130" s="1">
        <f t="shared" ca="1" si="82"/>
        <v>0.11945066477190763</v>
      </c>
      <c r="AW130" s="1">
        <f t="shared" ca="1" si="83"/>
        <v>7.940683344120264E-2</v>
      </c>
      <c r="BA130" s="1">
        <v>0.72755417956656343</v>
      </c>
      <c r="BB130" s="1">
        <v>0.71375464684014878</v>
      </c>
      <c r="BC130" s="1">
        <v>0.72128378378378377</v>
      </c>
      <c r="BD130" s="1">
        <v>0.54560810810810811</v>
      </c>
      <c r="BE130" s="1">
        <v>0.47641509433962265</v>
      </c>
      <c r="BF130" s="1">
        <v>0.53403141361256545</v>
      </c>
      <c r="BG130" s="1">
        <v>0.50372208436724564</v>
      </c>
      <c r="BH130" s="1">
        <v>0.52605459057071957</v>
      </c>
      <c r="BI130" s="2">
        <f t="shared" si="74"/>
        <v>4.9639496231096925E-2</v>
      </c>
      <c r="BJ130" s="2">
        <f t="shared" si="75"/>
        <v>5.7616319272942806E-2</v>
      </c>
      <c r="BK130" s="2">
        <f t="shared" si="76"/>
        <v>2.730699002762299E-2</v>
      </c>
      <c r="BL130" s="1">
        <f t="shared" si="84"/>
        <v>-5.2433869000163114E-2</v>
      </c>
      <c r="BM130" s="1">
        <f t="shared" si="77"/>
        <v>-0.20679470829597957</v>
      </c>
      <c r="BN130" s="1">
        <f t="shared" si="78"/>
        <v>-8.4867385304647103E-2</v>
      </c>
    </row>
    <row r="131" spans="1:66" x14ac:dyDescent="0.25">
      <c r="A131" s="2">
        <f t="shared" si="79"/>
        <v>128</v>
      </c>
      <c r="B131" s="2">
        <f ca="1">OFFSET(Vectors!A130,0,8*(-1+$A$2))</f>
        <v>197</v>
      </c>
      <c r="C131" s="2">
        <f ca="1">OFFSET(Vectors!B130,0,8*(-1+$A$2))</f>
        <v>0.48148148148148145</v>
      </c>
      <c r="D131" s="15">
        <f ca="1">OFFSET(Vectors!F130,0,8*(-1+$A$2))+NORMINV(RAND(),OFFSET(Vectors!G130,0,8*(-1+$A$2)),OFFSET(Vectors!H130,0,8*(-1+$A$2)))</f>
        <v>0.42501588749672808</v>
      </c>
      <c r="E131" s="2">
        <f t="shared" ca="1" si="44"/>
        <v>84</v>
      </c>
      <c r="F131" s="2">
        <f ca="1">B131-E131</f>
        <v>113</v>
      </c>
      <c r="G131" s="12">
        <f ca="1">OFFSET(Vectors!C130,0,8*(-1+$A$2))+NORMINV(RAND(),OFFSET(Vectors!D130,0,8*(-1+$A$2)),OFFSET(Vectors!E130,0,8*(-1+$A$2)))</f>
        <v>0.31452246346928148</v>
      </c>
      <c r="H131" s="4">
        <f t="shared" ca="1" si="45"/>
        <v>40</v>
      </c>
      <c r="I131" s="5">
        <f t="shared" ca="1" si="46"/>
        <v>44</v>
      </c>
      <c r="J131" s="6">
        <f t="shared" ca="1" si="47"/>
        <v>36</v>
      </c>
      <c r="K131" s="7">
        <f t="shared" ca="1" si="48"/>
        <v>77</v>
      </c>
      <c r="L131" s="4">
        <f t="shared" ca="1" si="49"/>
        <v>26</v>
      </c>
      <c r="M131" s="5">
        <f t="shared" ca="1" si="80"/>
        <v>58</v>
      </c>
      <c r="N131" s="6">
        <f t="shared" ca="1" si="50"/>
        <v>54</v>
      </c>
      <c r="O131" s="7">
        <f t="shared" ca="1" si="51"/>
        <v>59</v>
      </c>
      <c r="P131" s="4">
        <f t="shared" ca="1" si="52"/>
        <v>40</v>
      </c>
      <c r="Q131" s="5">
        <f t="shared" ca="1" si="53"/>
        <v>77</v>
      </c>
      <c r="R131" s="6">
        <f t="shared" ca="1" si="54"/>
        <v>36</v>
      </c>
      <c r="S131" s="7">
        <f t="shared" ca="1" si="55"/>
        <v>44</v>
      </c>
      <c r="T131" s="4">
        <f t="shared" ca="1" si="56"/>
        <v>26</v>
      </c>
      <c r="U131" s="5">
        <f t="shared" ca="1" si="57"/>
        <v>59</v>
      </c>
      <c r="V131" s="6">
        <f t="shared" ca="1" si="58"/>
        <v>54</v>
      </c>
      <c r="W131" s="7">
        <f t="shared" ca="1" si="59"/>
        <v>58</v>
      </c>
      <c r="X131" s="4">
        <f t="shared" ca="1" si="60"/>
        <v>40</v>
      </c>
      <c r="Y131" s="5">
        <f t="shared" ca="1" si="61"/>
        <v>36</v>
      </c>
      <c r="Z131" s="6">
        <f t="shared" ca="1" si="62"/>
        <v>44</v>
      </c>
      <c r="AA131" s="7">
        <f t="shared" ca="1" si="62"/>
        <v>77</v>
      </c>
      <c r="AB131" s="4">
        <f t="shared" ca="1" si="63"/>
        <v>26</v>
      </c>
      <c r="AC131" s="5">
        <f t="shared" ca="1" si="64"/>
        <v>54</v>
      </c>
      <c r="AD131" s="6">
        <f t="shared" ca="1" si="65"/>
        <v>58</v>
      </c>
      <c r="AE131" s="23">
        <f t="shared" ca="1" si="65"/>
        <v>59</v>
      </c>
      <c r="AF131" s="20">
        <f t="shared" ca="1" si="66"/>
        <v>40</v>
      </c>
      <c r="AG131" s="20">
        <f t="shared" ca="1" si="66"/>
        <v>77</v>
      </c>
      <c r="AH131" s="20">
        <f t="shared" ca="1" si="66"/>
        <v>36</v>
      </c>
      <c r="AI131" s="20">
        <f t="shared" ca="1" si="66"/>
        <v>44</v>
      </c>
      <c r="AJ131" s="1">
        <f t="shared" ca="1" si="67"/>
        <v>0.47619047619047616</v>
      </c>
      <c r="AK131" s="1">
        <f t="shared" ca="1" si="68"/>
        <v>0.68141592920353977</v>
      </c>
      <c r="AL131" s="1">
        <f t="shared" ca="1" si="69"/>
        <v>0.59390862944162437</v>
      </c>
      <c r="AM131" s="1">
        <f t="shared" ca="1" si="70"/>
        <v>0.42639593908629442</v>
      </c>
      <c r="AN131" s="1">
        <f ca="1"/>
        <v>0.48148148148148145</v>
      </c>
      <c r="AO131" s="1">
        <f ca="1"/>
        <v>0.73333333333333339</v>
      </c>
      <c r="AP131" s="1">
        <f ca="1"/>
        <v>0.59595959595959591</v>
      </c>
      <c r="AQ131" s="1">
        <f ca="1"/>
        <v>0.54545454545454541</v>
      </c>
      <c r="AR131" s="2">
        <f t="shared" ca="1" si="71"/>
        <v>6.3973063973063959E-2</v>
      </c>
      <c r="AS131" s="2">
        <f t="shared" ca="1" si="72"/>
        <v>0.25185185185185194</v>
      </c>
      <c r="AT131" s="2">
        <f t="shared" ca="1" si="73"/>
        <v>0.11447811447811446</v>
      </c>
      <c r="AU131" s="1">
        <f t="shared" ca="1" si="81"/>
        <v>0.11376760107724571</v>
      </c>
      <c r="AV131" s="1">
        <f t="shared" ca="1" si="82"/>
        <v>4.662639883878833E-2</v>
      </c>
      <c r="AW131" s="1">
        <f t="shared" ca="1" si="83"/>
        <v>-3.2400387730337488E-3</v>
      </c>
      <c r="BA131" s="1">
        <v>0.55384615384615388</v>
      </c>
      <c r="BB131" s="1">
        <v>0.87121212121212122</v>
      </c>
      <c r="BC131" s="1">
        <v>0.7137404580152672</v>
      </c>
      <c r="BD131" s="1">
        <v>0.49618320610687022</v>
      </c>
      <c r="BE131" s="1">
        <v>0.48148148148148145</v>
      </c>
      <c r="BF131" s="1">
        <v>0.7865168539325843</v>
      </c>
      <c r="BG131" s="1">
        <v>0.61928934010152281</v>
      </c>
      <c r="BH131" s="1">
        <v>0.54822335025380708</v>
      </c>
      <c r="BI131" s="2">
        <f t="shared" si="74"/>
        <v>6.674186877232563E-2</v>
      </c>
      <c r="BJ131" s="2">
        <f t="shared" si="75"/>
        <v>0.30503537245110285</v>
      </c>
      <c r="BK131" s="2">
        <f t="shared" si="76"/>
        <v>0.13780785862004136</v>
      </c>
      <c r="BL131" s="1">
        <f t="shared" si="84"/>
        <v>1.7102372541228705E-2</v>
      </c>
      <c r="BM131" s="1">
        <f t="shared" si="77"/>
        <v>0.24741905317816004</v>
      </c>
      <c r="BN131" s="1">
        <f t="shared" si="78"/>
        <v>0.11050086859241837</v>
      </c>
    </row>
    <row r="132" spans="1:66" x14ac:dyDescent="0.25">
      <c r="A132" s="2">
        <f t="shared" si="79"/>
        <v>129</v>
      </c>
      <c r="B132" s="2">
        <f ca="1">OFFSET(Vectors!A131,0,8*(-1+$A$2))</f>
        <v>243</v>
      </c>
      <c r="C132" s="2">
        <f ca="1">OFFSET(Vectors!B131,0,8*(-1+$A$2))</f>
        <v>0.48550724637681159</v>
      </c>
      <c r="D132" s="15">
        <f ca="1">OFFSET(Vectors!F131,0,8*(-1+$A$2))+NORMINV(RAND(),OFFSET(Vectors!G131,0,8*(-1+$A$2)),OFFSET(Vectors!H131,0,8*(-1+$A$2)))</f>
        <v>0.39083850625596273</v>
      </c>
      <c r="E132" s="2">
        <f t="shared" ca="1" si="44"/>
        <v>95</v>
      </c>
      <c r="F132" s="2">
        <f ca="1">B132-E132</f>
        <v>148</v>
      </c>
      <c r="G132" s="12">
        <f ca="1">OFFSET(Vectors!C131,0,8*(-1+$A$2))+NORMINV(RAND(),OFFSET(Vectors!D131,0,8*(-1+$A$2)),OFFSET(Vectors!E131,0,8*(-1+$A$2)))</f>
        <v>0.48596975077580984</v>
      </c>
      <c r="H132" s="4">
        <f t="shared" ca="1" si="45"/>
        <v>46</v>
      </c>
      <c r="I132" s="5">
        <f t="shared" ca="1" si="46"/>
        <v>49</v>
      </c>
      <c r="J132" s="6">
        <f t="shared" ca="1" si="47"/>
        <v>72</v>
      </c>
      <c r="K132" s="7">
        <f t="shared" ca="1" si="48"/>
        <v>76</v>
      </c>
      <c r="L132" s="4">
        <f t="shared" ca="1" si="49"/>
        <v>46</v>
      </c>
      <c r="M132" s="5">
        <f t="shared" ca="1" si="80"/>
        <v>49</v>
      </c>
      <c r="N132" s="6">
        <f t="shared" ca="1" si="50"/>
        <v>72</v>
      </c>
      <c r="O132" s="7">
        <f t="shared" ca="1" si="51"/>
        <v>76</v>
      </c>
      <c r="P132" s="4">
        <f t="shared" ca="1" si="52"/>
        <v>46</v>
      </c>
      <c r="Q132" s="5">
        <f t="shared" ca="1" si="53"/>
        <v>76</v>
      </c>
      <c r="R132" s="6">
        <f t="shared" ca="1" si="54"/>
        <v>72</v>
      </c>
      <c r="S132" s="7">
        <f t="shared" ca="1" si="55"/>
        <v>49</v>
      </c>
      <c r="T132" s="4">
        <f t="shared" ca="1" si="56"/>
        <v>46</v>
      </c>
      <c r="U132" s="5">
        <f t="shared" ca="1" si="57"/>
        <v>76</v>
      </c>
      <c r="V132" s="6">
        <f t="shared" ca="1" si="58"/>
        <v>72</v>
      </c>
      <c r="W132" s="7">
        <f t="shared" ca="1" si="59"/>
        <v>49</v>
      </c>
      <c r="X132" s="4">
        <f t="shared" ca="1" si="60"/>
        <v>46</v>
      </c>
      <c r="Y132" s="5">
        <f t="shared" ca="1" si="61"/>
        <v>72</v>
      </c>
      <c r="Z132" s="6">
        <f t="shared" ca="1" si="62"/>
        <v>49</v>
      </c>
      <c r="AA132" s="7">
        <f t="shared" ca="1" si="62"/>
        <v>76</v>
      </c>
      <c r="AB132" s="4">
        <f t="shared" ca="1" si="63"/>
        <v>46</v>
      </c>
      <c r="AC132" s="5">
        <f t="shared" ca="1" si="64"/>
        <v>72</v>
      </c>
      <c r="AD132" s="6">
        <f t="shared" ca="1" si="65"/>
        <v>49</v>
      </c>
      <c r="AE132" s="23">
        <f t="shared" ca="1" si="65"/>
        <v>76</v>
      </c>
      <c r="AF132" s="20">
        <f t="shared" ca="1" si="66"/>
        <v>46</v>
      </c>
      <c r="AG132" s="20">
        <f t="shared" ca="1" si="66"/>
        <v>76</v>
      </c>
      <c r="AH132" s="20">
        <f t="shared" ca="1" si="66"/>
        <v>72</v>
      </c>
      <c r="AI132" s="20">
        <f t="shared" ref="AI132:AI195" ca="1" si="85">OFFSET(K132,0,4*(-1+AI$2))</f>
        <v>49</v>
      </c>
      <c r="AJ132" s="1">
        <f t="shared" ca="1" si="67"/>
        <v>0.48421052631578948</v>
      </c>
      <c r="AK132" s="1">
        <f t="shared" ca="1" si="68"/>
        <v>0.51351351351351349</v>
      </c>
      <c r="AL132" s="1">
        <f t="shared" ca="1" si="69"/>
        <v>0.50205761316872433</v>
      </c>
      <c r="AM132" s="1">
        <f t="shared" ca="1" si="70"/>
        <v>0.39094650205761317</v>
      </c>
      <c r="AN132" s="1">
        <f ca="1"/>
        <v>0.48421052631578948</v>
      </c>
      <c r="AO132" s="1">
        <f ca="1"/>
        <v>0.51351351351351349</v>
      </c>
      <c r="AP132" s="1">
        <f ca="1"/>
        <v>0.50205761316872433</v>
      </c>
      <c r="AQ132" s="1">
        <f ca="1"/>
        <v>0.39094650205761317</v>
      </c>
      <c r="AR132" s="2">
        <f t="shared" ca="1" si="71"/>
        <v>-9.3264024258176315E-2</v>
      </c>
      <c r="AS132" s="2">
        <f t="shared" ca="1" si="72"/>
        <v>2.9302987197724006E-2</v>
      </c>
      <c r="AT132" s="2">
        <f t="shared" ca="1" si="73"/>
        <v>1.7847086852934846E-2</v>
      </c>
      <c r="AU132" s="1">
        <f t="shared" ca="1" si="81"/>
        <v>-0.15723708823124027</v>
      </c>
      <c r="AV132" s="1">
        <f t="shared" ca="1" si="82"/>
        <v>-0.22254886465412793</v>
      </c>
      <c r="AW132" s="1">
        <f t="shared" ca="1" si="83"/>
        <v>-9.6631027625179611E-2</v>
      </c>
      <c r="BA132" s="1">
        <v>0.57407407407407407</v>
      </c>
      <c r="BB132" s="1">
        <v>0.7</v>
      </c>
      <c r="BC132" s="1">
        <v>0.63461538461538458</v>
      </c>
      <c r="BD132" s="1">
        <v>0.51923076923076927</v>
      </c>
      <c r="BE132" s="1">
        <v>0.48550724637681159</v>
      </c>
      <c r="BF132" s="1">
        <v>0.52380952380952384</v>
      </c>
      <c r="BG132" s="1">
        <v>0.50205761316872433</v>
      </c>
      <c r="BH132" s="1">
        <v>0.5679012345679012</v>
      </c>
      <c r="BI132" s="2">
        <f t="shared" si="74"/>
        <v>8.2393988191089618E-2</v>
      </c>
      <c r="BJ132" s="2">
        <f t="shared" si="75"/>
        <v>3.8302277432712251E-2</v>
      </c>
      <c r="BK132" s="2">
        <f t="shared" si="76"/>
        <v>1.6550366791912741E-2</v>
      </c>
      <c r="BL132" s="1">
        <f t="shared" si="84"/>
        <v>1.5652119418763988E-2</v>
      </c>
      <c r="BM132" s="1">
        <f t="shared" si="77"/>
        <v>-0.2667330950183906</v>
      </c>
      <c r="BN132" s="1">
        <f t="shared" si="78"/>
        <v>-0.12125749182812862</v>
      </c>
    </row>
    <row r="133" spans="1:66" x14ac:dyDescent="0.25">
      <c r="A133" s="2">
        <f t="shared" si="79"/>
        <v>130</v>
      </c>
      <c r="B133" s="2">
        <f ca="1">OFFSET(Vectors!A132,0,8*(-1+$A$2))</f>
        <v>154</v>
      </c>
      <c r="C133" s="2">
        <f ca="1">OFFSET(Vectors!B132,0,8*(-1+$A$2))</f>
        <v>0.49333333333333335</v>
      </c>
      <c r="D133" s="15">
        <f ca="1">OFFSET(Vectors!F132,0,8*(-1+$A$2))+NORMINV(RAND(),OFFSET(Vectors!G132,0,8*(-1+$A$2)),OFFSET(Vectors!H132,0,8*(-1+$A$2)))</f>
        <v>0.41263305405730732</v>
      </c>
      <c r="E133" s="2">
        <f t="shared" ref="E133:E196" ca="1" si="86">IF(ROUND(D133*B133,0)&lt;0,0,IF(ROUND(D133*B133,0)&gt;B133,B133,ROUND(D133*B133,0)))</f>
        <v>64</v>
      </c>
      <c r="F133" s="2">
        <f ca="1">B133-E133</f>
        <v>90</v>
      </c>
      <c r="G133" s="12">
        <f ca="1">OFFSET(Vectors!C132,0,8*(-1+$A$2))+NORMINV(RAND(),OFFSET(Vectors!D132,0,8*(-1+$A$2)),OFFSET(Vectors!E132,0,8*(-1+$A$2)))</f>
        <v>0.59419738199923833</v>
      </c>
      <c r="H133" s="4">
        <f t="shared" ref="H133:H196" ca="1" si="87">IF(ROUND(C133*E133,0)&lt;0,0,IF(ROUND(C133*E133,0)&gt;E133,E133,ROUND(C133*E133,0)))</f>
        <v>32</v>
      </c>
      <c r="I133" s="5">
        <f t="shared" ref="I133:I196" ca="1" si="88">E133-H133</f>
        <v>32</v>
      </c>
      <c r="J133" s="6">
        <f t="shared" ref="J133:J196" ca="1" si="89">IF(ROUND(G133*F133,0)&lt;0,0,IF(ROUND(G133*F133,0)&gt;F133,F133,ROUND(G133*F133,0)))</f>
        <v>53</v>
      </c>
      <c r="K133" s="7">
        <f t="shared" ref="K133:K196" ca="1" si="90">F133-J133</f>
        <v>37</v>
      </c>
      <c r="L133" s="4">
        <f t="shared" ref="L133:L196" ca="1" si="91">IF(ROUND(G133*E133,0)&lt;0,0,IF(ROUND(G133*E133,0)&gt;E133,E133,ROUND(G133*E133,0)))</f>
        <v>38</v>
      </c>
      <c r="M133" s="5">
        <f t="shared" ca="1" si="80"/>
        <v>26</v>
      </c>
      <c r="N133" s="6">
        <f t="shared" ref="N133:N196" ca="1" si="92">IF(ROUND(C133*F133,0)&lt;0,0,IF(ROUND(C133*F133,0)&gt;F133,F133,ROUND(C133*F133,0)))</f>
        <v>44</v>
      </c>
      <c r="O133" s="7">
        <f t="shared" ref="O133:O196" ca="1" si="93">F133-N133</f>
        <v>46</v>
      </c>
      <c r="P133" s="4">
        <f t="shared" ref="P133:P196" ca="1" si="94">IF(ROUND(C133*E133,0)&lt;0,0,IF(ROUND(C133*E133,0)&gt;E133,E133,ROUND(C133*E133,0)))</f>
        <v>32</v>
      </c>
      <c r="Q133" s="5">
        <f t="shared" ref="Q133:Q196" ca="1" si="95">F133-R133</f>
        <v>37</v>
      </c>
      <c r="R133" s="6">
        <f t="shared" ref="R133:R196" ca="1" si="96">IF(ROUND(G133*F133,0)&lt;0,0,IF(ROUND(G133*F133,0)&gt;F133,F133,ROUND(G133*F133,0)))</f>
        <v>53</v>
      </c>
      <c r="S133" s="7">
        <f t="shared" ref="S133:S196" ca="1" si="97">E133-P133</f>
        <v>32</v>
      </c>
      <c r="T133" s="4">
        <f t="shared" ref="T133:T196" ca="1" si="98">IF(ROUND(G133*E133,0)&lt;0,0,IF(ROUND(G133*E133,0)&gt;E133,E133,ROUND(G133*E133,0)))</f>
        <v>38</v>
      </c>
      <c r="U133" s="5">
        <f t="shared" ref="U133:U196" ca="1" si="99">F133-V133</f>
        <v>46</v>
      </c>
      <c r="V133" s="6">
        <f t="shared" ref="V133:V196" ca="1" si="100">IF(ROUND(C133*F133,0)&lt;0,0,IF(ROUND(C133*F133,0)&gt;F133,F133,ROUND(C133*F133,0)))</f>
        <v>44</v>
      </c>
      <c r="W133" s="7">
        <f t="shared" ref="W133:W196" ca="1" si="101">E133-T133</f>
        <v>26</v>
      </c>
      <c r="X133" s="4">
        <f t="shared" ref="X133:X196" ca="1" si="102">IF(ROUND(C133*E133,0)&lt;0,0,IF(ROUND(C133*E133,0)&gt;E133,E133,ROUND(C133*E133,0)))</f>
        <v>32</v>
      </c>
      <c r="Y133" s="5">
        <f t="shared" ref="Y133:Y196" ca="1" si="103">IF(ROUND(G133*F133,0)&lt;0,0,IF(ROUND(G133*F133,0)&gt;F133,F133,ROUND(G133*F133,0)))</f>
        <v>53</v>
      </c>
      <c r="Z133" s="6">
        <f t="shared" ref="Z133:AA196" ca="1" si="104">E133-X133</f>
        <v>32</v>
      </c>
      <c r="AA133" s="7">
        <f t="shared" ca="1" si="104"/>
        <v>37</v>
      </c>
      <c r="AB133" s="4">
        <f t="shared" ref="AB133:AB196" ca="1" si="105">IF(ROUND(G133*E133,0)&lt;0,0,IF(ROUND(G133*E133,0)&gt;E133,E133,ROUND(G133*E133,0)))</f>
        <v>38</v>
      </c>
      <c r="AC133" s="5">
        <f t="shared" ref="AC133:AC196" ca="1" si="106">IF(ROUND(C133*F133,0)&lt;0,0,IF(ROUND(C133*F133,0)&gt;F133,F133,ROUND(C133*F133,0)))</f>
        <v>44</v>
      </c>
      <c r="AD133" s="6">
        <f t="shared" ref="AD133:AE196" ca="1" si="107">E133-AB133</f>
        <v>26</v>
      </c>
      <c r="AE133" s="23">
        <f t="shared" ca="1" si="107"/>
        <v>46</v>
      </c>
      <c r="AF133" s="20">
        <f t="shared" ref="AF133:AI196" ca="1" si="108">OFFSET(H133,0,4*(-1+AF$2))</f>
        <v>32</v>
      </c>
      <c r="AG133" s="20">
        <f t="shared" ca="1" si="108"/>
        <v>37</v>
      </c>
      <c r="AH133" s="20">
        <f t="shared" ca="1" si="108"/>
        <v>53</v>
      </c>
      <c r="AI133" s="20">
        <f t="shared" ca="1" si="85"/>
        <v>32</v>
      </c>
      <c r="AJ133" s="1">
        <f t="shared" ref="AJ133:AJ196" ca="1" si="109">AF133/(AF133+AI133)</f>
        <v>0.5</v>
      </c>
      <c r="AK133" s="1">
        <f t="shared" ref="AK133:AK196" ca="1" si="110">1-(AH133/(AH133+AG133))</f>
        <v>0.41111111111111109</v>
      </c>
      <c r="AL133" s="1">
        <f t="shared" ref="AL133:AL196" ca="1" si="111">(AF133+AG133)/(AF133+AG133+AH133+AI133)</f>
        <v>0.44805194805194803</v>
      </c>
      <c r="AM133" s="1">
        <f t="shared" ref="AM133:AM196" ca="1" si="112">(AF133+AI133)/(AF133+AG133+AH133+AI133)</f>
        <v>0.41558441558441561</v>
      </c>
      <c r="AN133" s="1">
        <f ca="1"/>
        <v>0.4962686567164179</v>
      </c>
      <c r="AO133" s="1">
        <f ca="1"/>
        <v>0.76923076923076916</v>
      </c>
      <c r="AP133" s="1">
        <f ca="1"/>
        <v>0.63401109057301297</v>
      </c>
      <c r="AQ133" s="1">
        <f ca="1"/>
        <v>0.49537892791127541</v>
      </c>
      <c r="AR133" s="2">
        <f t="shared" ref="AR133:AR196" ca="1" si="113">AQ133-AN133</f>
        <v>-8.8972880514248676E-4</v>
      </c>
      <c r="AS133" s="2">
        <f t="shared" ref="AS133:AS196" ca="1" si="114">AO133-AN133</f>
        <v>0.27296211251435126</v>
      </c>
      <c r="AT133" s="2">
        <f t="shared" ref="AT133:AT196" ca="1" si="115">AP133-AN133</f>
        <v>0.13774243385659507</v>
      </c>
      <c r="AU133" s="1">
        <f t="shared" ca="1" si="81"/>
        <v>9.2374295453033828E-2</v>
      </c>
      <c r="AV133" s="1">
        <f t="shared" ca="1" si="82"/>
        <v>0.24365912531662726</v>
      </c>
      <c r="AW133" s="1">
        <f t="shared" ca="1" si="83"/>
        <v>0.11989534700366022</v>
      </c>
      <c r="BA133" s="1">
        <v>0.54385964912280704</v>
      </c>
      <c r="BB133" s="1">
        <v>0.76136363636363635</v>
      </c>
      <c r="BC133" s="1">
        <v>0.63861386138613863</v>
      </c>
      <c r="BD133" s="1">
        <v>0.5643564356435643</v>
      </c>
      <c r="BE133" s="1">
        <v>0.49333333333333335</v>
      </c>
      <c r="BF133" s="1">
        <v>0.60759493670886078</v>
      </c>
      <c r="BG133" s="1">
        <v>0.55194805194805197</v>
      </c>
      <c r="BH133" s="1">
        <v>0.48701298701298701</v>
      </c>
      <c r="BI133" s="2">
        <f t="shared" ref="BI133:BI196" si="116">BH133-BE133</f>
        <v>-6.3203463203463373E-3</v>
      </c>
      <c r="BJ133" s="2">
        <f t="shared" ref="BJ133:BJ196" si="117">BF133-BE133</f>
        <v>0.11426160337552743</v>
      </c>
      <c r="BK133" s="2">
        <f t="shared" ref="BK133:BK196" si="118">BG133-BE133</f>
        <v>5.8614718614718619E-2</v>
      </c>
      <c r="BL133" s="1">
        <f t="shared" si="84"/>
        <v>-8.8714334511435955E-2</v>
      </c>
      <c r="BM133" s="1">
        <f t="shared" ref="BM133:BM196" si="119">BJ133-BJ132</f>
        <v>7.5959325942815181E-2</v>
      </c>
      <c r="BN133" s="1">
        <f t="shared" ref="BN133:BN196" si="120">BK133-BK132</f>
        <v>4.2064351822805879E-2</v>
      </c>
    </row>
    <row r="134" spans="1:66" x14ac:dyDescent="0.25">
      <c r="A134" s="2">
        <f t="shared" ref="A134:A197" si="121">1+A133</f>
        <v>131</v>
      </c>
      <c r="B134" s="2">
        <f ca="1">OFFSET(Vectors!A133,0,8*(-1+$A$2))</f>
        <v>541</v>
      </c>
      <c r="C134" s="2">
        <f ca="1">OFFSET(Vectors!B133,0,8*(-1+$A$2))</f>
        <v>0.49621212121212122</v>
      </c>
      <c r="D134" s="15">
        <f ca="1">OFFSET(Vectors!F133,0,8*(-1+$A$2))+NORMINV(RAND(),OFFSET(Vectors!G133,0,8*(-1+$A$2)),OFFSET(Vectors!H133,0,8*(-1+$A$2)))</f>
        <v>0.49510346981388631</v>
      </c>
      <c r="E134" s="2">
        <f t="shared" ca="1" si="86"/>
        <v>268</v>
      </c>
      <c r="F134" s="2">
        <f ca="1">B134-E134</f>
        <v>273</v>
      </c>
      <c r="G134" s="12">
        <f ca="1">OFFSET(Vectors!C133,0,8*(-1+$A$2))+NORMINV(RAND(),OFFSET(Vectors!D133,0,8*(-1+$A$2)),OFFSET(Vectors!E133,0,8*(-1+$A$2)))</f>
        <v>0.23222853308043429</v>
      </c>
      <c r="H134" s="4">
        <f t="shared" ca="1" si="87"/>
        <v>133</v>
      </c>
      <c r="I134" s="5">
        <f t="shared" ca="1" si="88"/>
        <v>135</v>
      </c>
      <c r="J134" s="6">
        <f t="shared" ca="1" si="89"/>
        <v>63</v>
      </c>
      <c r="K134" s="7">
        <f t="shared" ca="1" si="90"/>
        <v>210</v>
      </c>
      <c r="L134" s="4">
        <f t="shared" ca="1" si="91"/>
        <v>62</v>
      </c>
      <c r="M134" s="5">
        <f t="shared" ref="M134:M197" ca="1" si="122">E134-L134</f>
        <v>206</v>
      </c>
      <c r="N134" s="6">
        <f t="shared" ca="1" si="92"/>
        <v>135</v>
      </c>
      <c r="O134" s="7">
        <f t="shared" ca="1" si="93"/>
        <v>138</v>
      </c>
      <c r="P134" s="4">
        <f t="shared" ca="1" si="94"/>
        <v>133</v>
      </c>
      <c r="Q134" s="5">
        <f t="shared" ca="1" si="95"/>
        <v>210</v>
      </c>
      <c r="R134" s="6">
        <f t="shared" ca="1" si="96"/>
        <v>63</v>
      </c>
      <c r="S134" s="7">
        <f t="shared" ca="1" si="97"/>
        <v>135</v>
      </c>
      <c r="T134" s="4">
        <f t="shared" ca="1" si="98"/>
        <v>62</v>
      </c>
      <c r="U134" s="5">
        <f t="shared" ca="1" si="99"/>
        <v>138</v>
      </c>
      <c r="V134" s="6">
        <f t="shared" ca="1" si="100"/>
        <v>135</v>
      </c>
      <c r="W134" s="7">
        <f t="shared" ca="1" si="101"/>
        <v>206</v>
      </c>
      <c r="X134" s="4">
        <f t="shared" ca="1" si="102"/>
        <v>133</v>
      </c>
      <c r="Y134" s="5">
        <f t="shared" ca="1" si="103"/>
        <v>63</v>
      </c>
      <c r="Z134" s="6">
        <f t="shared" ca="1" si="104"/>
        <v>135</v>
      </c>
      <c r="AA134" s="7">
        <f t="shared" ca="1" si="104"/>
        <v>210</v>
      </c>
      <c r="AB134" s="4">
        <f t="shared" ca="1" si="105"/>
        <v>62</v>
      </c>
      <c r="AC134" s="5">
        <f t="shared" ca="1" si="106"/>
        <v>135</v>
      </c>
      <c r="AD134" s="6">
        <f t="shared" ca="1" si="107"/>
        <v>206</v>
      </c>
      <c r="AE134" s="23">
        <f t="shared" ca="1" si="107"/>
        <v>138</v>
      </c>
      <c r="AF134" s="20">
        <f t="shared" ca="1" si="108"/>
        <v>133</v>
      </c>
      <c r="AG134" s="20">
        <f t="shared" ca="1" si="108"/>
        <v>210</v>
      </c>
      <c r="AH134" s="20">
        <f t="shared" ca="1" si="108"/>
        <v>63</v>
      </c>
      <c r="AI134" s="20">
        <f t="shared" ca="1" si="85"/>
        <v>135</v>
      </c>
      <c r="AJ134" s="1">
        <f t="shared" ca="1" si="109"/>
        <v>0.4962686567164179</v>
      </c>
      <c r="AK134" s="1">
        <f t="shared" ca="1" si="110"/>
        <v>0.76923076923076916</v>
      </c>
      <c r="AL134" s="1">
        <f t="shared" ca="1" si="111"/>
        <v>0.63401109057301297</v>
      </c>
      <c r="AM134" s="1">
        <f t="shared" ca="1" si="112"/>
        <v>0.49537892791127541</v>
      </c>
      <c r="AN134" s="1">
        <f ca="1"/>
        <v>0.5</v>
      </c>
      <c r="AO134" s="1">
        <f ca="1"/>
        <v>0.41111111111111109</v>
      </c>
      <c r="AP134" s="1">
        <f ca="1"/>
        <v>0.44805194805194803</v>
      </c>
      <c r="AQ134" s="1">
        <f ca="1"/>
        <v>0.41558441558441561</v>
      </c>
      <c r="AR134" s="2">
        <f t="shared" ca="1" si="113"/>
        <v>-8.4415584415584388E-2</v>
      </c>
      <c r="AS134" s="2">
        <f t="shared" ca="1" si="114"/>
        <v>-8.8888888888888906E-2</v>
      </c>
      <c r="AT134" s="2">
        <f t="shared" ca="1" si="115"/>
        <v>-5.1948051948051965E-2</v>
      </c>
      <c r="AU134" s="1">
        <f t="shared" ref="AU134:AU197" ca="1" si="123">AR134-AR133</f>
        <v>-8.3525855610441901E-2</v>
      </c>
      <c r="AV134" s="1">
        <f t="shared" ref="AV134:AV197" ca="1" si="124">AS134-AS133</f>
        <v>-0.36185100140324017</v>
      </c>
      <c r="AW134" s="1">
        <f t="shared" ref="AW134:AW197" ca="1" si="125">AT134-AT133</f>
        <v>-0.18969048580464704</v>
      </c>
      <c r="BA134" s="1">
        <v>0.52083333333333337</v>
      </c>
      <c r="BB134" s="1">
        <v>0.67999999999999994</v>
      </c>
      <c r="BC134" s="1">
        <v>0.57534246575342463</v>
      </c>
      <c r="BD134" s="1">
        <v>0.65753424657534243</v>
      </c>
      <c r="BE134" s="1">
        <v>0.49621212121212122</v>
      </c>
      <c r="BF134" s="1">
        <v>0.46570397111913353</v>
      </c>
      <c r="BG134" s="1">
        <v>0.48059149722735672</v>
      </c>
      <c r="BH134" s="1">
        <v>0.4879852125693161</v>
      </c>
      <c r="BI134" s="2">
        <f t="shared" si="116"/>
        <v>-8.2269086428051197E-3</v>
      </c>
      <c r="BJ134" s="2">
        <f t="shared" si="117"/>
        <v>-3.0508150092987685E-2</v>
      </c>
      <c r="BK134" s="2">
        <f t="shared" si="118"/>
        <v>-1.5620623984764492E-2</v>
      </c>
      <c r="BL134" s="1">
        <f t="shared" ref="BL134:BL197" si="126">BI134-BI133</f>
        <v>-1.9065623224587824E-3</v>
      </c>
      <c r="BM134" s="1">
        <f t="shared" si="119"/>
        <v>-0.14476975346851512</v>
      </c>
      <c r="BN134" s="1">
        <f t="shared" si="120"/>
        <v>-7.4235342599483112E-2</v>
      </c>
    </row>
    <row r="135" spans="1:66" x14ac:dyDescent="0.25">
      <c r="A135" s="2">
        <f t="shared" si="121"/>
        <v>132</v>
      </c>
      <c r="B135" s="2">
        <f ca="1">OFFSET(Vectors!A134,0,8*(-1+$A$2))</f>
        <v>144</v>
      </c>
      <c r="C135" s="2">
        <f ca="1">OFFSET(Vectors!B134,0,8*(-1+$A$2))</f>
        <v>0.5</v>
      </c>
      <c r="D135" s="15">
        <f ca="1">OFFSET(Vectors!F134,0,8*(-1+$A$2))+NORMINV(RAND(),OFFSET(Vectors!G134,0,8*(-1+$A$2)),OFFSET(Vectors!H134,0,8*(-1+$A$2)))</f>
        <v>0.43840362030467261</v>
      </c>
      <c r="E135" s="2">
        <f t="shared" ca="1" si="86"/>
        <v>63</v>
      </c>
      <c r="F135" s="2">
        <f ca="1">B135-E135</f>
        <v>81</v>
      </c>
      <c r="G135" s="12">
        <f ca="1">OFFSET(Vectors!C134,0,8*(-1+$A$2))+NORMINV(RAND(),OFFSET(Vectors!D134,0,8*(-1+$A$2)),OFFSET(Vectors!E134,0,8*(-1+$A$2)))</f>
        <v>0.25006212241900172</v>
      </c>
      <c r="H135" s="4">
        <f t="shared" ca="1" si="87"/>
        <v>32</v>
      </c>
      <c r="I135" s="5">
        <f t="shared" ca="1" si="88"/>
        <v>31</v>
      </c>
      <c r="J135" s="6">
        <f t="shared" ca="1" si="89"/>
        <v>20</v>
      </c>
      <c r="K135" s="7">
        <f t="shared" ca="1" si="90"/>
        <v>61</v>
      </c>
      <c r="L135" s="4">
        <f t="shared" ca="1" si="91"/>
        <v>16</v>
      </c>
      <c r="M135" s="5">
        <f t="shared" ca="1" si="122"/>
        <v>47</v>
      </c>
      <c r="N135" s="6">
        <f t="shared" ca="1" si="92"/>
        <v>41</v>
      </c>
      <c r="O135" s="7">
        <f t="shared" ca="1" si="93"/>
        <v>40</v>
      </c>
      <c r="P135" s="4">
        <f t="shared" ca="1" si="94"/>
        <v>32</v>
      </c>
      <c r="Q135" s="5">
        <f t="shared" ca="1" si="95"/>
        <v>61</v>
      </c>
      <c r="R135" s="6">
        <f t="shared" ca="1" si="96"/>
        <v>20</v>
      </c>
      <c r="S135" s="7">
        <f t="shared" ca="1" si="97"/>
        <v>31</v>
      </c>
      <c r="T135" s="4">
        <f t="shared" ca="1" si="98"/>
        <v>16</v>
      </c>
      <c r="U135" s="5">
        <f t="shared" ca="1" si="99"/>
        <v>40</v>
      </c>
      <c r="V135" s="6">
        <f t="shared" ca="1" si="100"/>
        <v>41</v>
      </c>
      <c r="W135" s="7">
        <f t="shared" ca="1" si="101"/>
        <v>47</v>
      </c>
      <c r="X135" s="4">
        <f t="shared" ca="1" si="102"/>
        <v>32</v>
      </c>
      <c r="Y135" s="5">
        <f t="shared" ca="1" si="103"/>
        <v>20</v>
      </c>
      <c r="Z135" s="6">
        <f t="shared" ca="1" si="104"/>
        <v>31</v>
      </c>
      <c r="AA135" s="7">
        <f t="shared" ca="1" si="104"/>
        <v>61</v>
      </c>
      <c r="AB135" s="4">
        <f t="shared" ca="1" si="105"/>
        <v>16</v>
      </c>
      <c r="AC135" s="5">
        <f t="shared" ca="1" si="106"/>
        <v>41</v>
      </c>
      <c r="AD135" s="6">
        <f t="shared" ca="1" si="107"/>
        <v>47</v>
      </c>
      <c r="AE135" s="23">
        <f t="shared" ca="1" si="107"/>
        <v>40</v>
      </c>
      <c r="AF135" s="20">
        <f t="shared" ca="1" si="108"/>
        <v>32</v>
      </c>
      <c r="AG135" s="20">
        <f t="shared" ca="1" si="108"/>
        <v>61</v>
      </c>
      <c r="AH135" s="20">
        <f t="shared" ca="1" si="108"/>
        <v>20</v>
      </c>
      <c r="AI135" s="20">
        <f t="shared" ca="1" si="85"/>
        <v>31</v>
      </c>
      <c r="AJ135" s="1">
        <f t="shared" ca="1" si="109"/>
        <v>0.50793650793650791</v>
      </c>
      <c r="AK135" s="1">
        <f t="shared" ca="1" si="110"/>
        <v>0.75308641975308643</v>
      </c>
      <c r="AL135" s="1">
        <f t="shared" ca="1" si="111"/>
        <v>0.64583333333333337</v>
      </c>
      <c r="AM135" s="1">
        <f t="shared" ca="1" si="112"/>
        <v>0.4375</v>
      </c>
      <c r="AN135" s="1">
        <f ca="1"/>
        <v>0.5</v>
      </c>
      <c r="AO135" s="1">
        <f ca="1"/>
        <v>0.66666666666666674</v>
      </c>
      <c r="AP135" s="1">
        <f ca="1"/>
        <v>0.56944444444444442</v>
      </c>
      <c r="AQ135" s="1">
        <f ca="1"/>
        <v>0.58333333333333337</v>
      </c>
      <c r="AR135" s="2">
        <f t="shared" ca="1" si="113"/>
        <v>8.333333333333337E-2</v>
      </c>
      <c r="AS135" s="2">
        <f t="shared" ca="1" si="114"/>
        <v>0.16666666666666674</v>
      </c>
      <c r="AT135" s="2">
        <f t="shared" ca="1" si="115"/>
        <v>6.944444444444442E-2</v>
      </c>
      <c r="AU135" s="1">
        <f t="shared" ca="1" si="123"/>
        <v>0.16774891774891776</v>
      </c>
      <c r="AV135" s="1">
        <f t="shared" ca="1" si="124"/>
        <v>0.25555555555555565</v>
      </c>
      <c r="AW135" s="1">
        <f t="shared" ca="1" si="125"/>
        <v>0.12139249639249639</v>
      </c>
      <c r="BA135" s="1">
        <v>0.61111111111111116</v>
      </c>
      <c r="BB135" s="1">
        <v>0.76666666666666661</v>
      </c>
      <c r="BC135" s="1">
        <v>0.69298245614035092</v>
      </c>
      <c r="BD135" s="1">
        <v>0.47368421052631576</v>
      </c>
      <c r="BE135" s="1">
        <v>0.5</v>
      </c>
      <c r="BF135" s="1">
        <v>0.37931034482758619</v>
      </c>
      <c r="BG135" s="1">
        <v>0.4513888888888889</v>
      </c>
      <c r="BH135" s="1">
        <v>0.59722222222222221</v>
      </c>
      <c r="BI135" s="2">
        <f t="shared" si="116"/>
        <v>9.722222222222221E-2</v>
      </c>
      <c r="BJ135" s="2">
        <f t="shared" si="117"/>
        <v>-0.12068965517241381</v>
      </c>
      <c r="BK135" s="2">
        <f t="shared" si="118"/>
        <v>-4.8611111111111105E-2</v>
      </c>
      <c r="BL135" s="1">
        <f t="shared" si="126"/>
        <v>0.10544913086502733</v>
      </c>
      <c r="BM135" s="1">
        <f t="shared" si="119"/>
        <v>-9.0181505079426127E-2</v>
      </c>
      <c r="BN135" s="1">
        <f t="shared" si="120"/>
        <v>-3.2990487126346613E-2</v>
      </c>
    </row>
    <row r="136" spans="1:66" x14ac:dyDescent="0.25">
      <c r="A136" s="2">
        <f t="shared" si="121"/>
        <v>133</v>
      </c>
      <c r="B136" s="2">
        <f ca="1">OFFSET(Vectors!A135,0,8*(-1+$A$2))</f>
        <v>222</v>
      </c>
      <c r="C136" s="2">
        <f ca="1">OFFSET(Vectors!B135,0,8*(-1+$A$2))</f>
        <v>0.5</v>
      </c>
      <c r="D136" s="15">
        <f ca="1">OFFSET(Vectors!F135,0,8*(-1+$A$2))+NORMINV(RAND(),OFFSET(Vectors!G135,0,8*(-1+$A$2)),OFFSET(Vectors!H135,0,8*(-1+$A$2)))</f>
        <v>0.41748955126158949</v>
      </c>
      <c r="E136" s="2">
        <f t="shared" ca="1" si="86"/>
        <v>93</v>
      </c>
      <c r="F136" s="2">
        <f ca="1">B136-E136</f>
        <v>129</v>
      </c>
      <c r="G136" s="12">
        <f ca="1">OFFSET(Vectors!C135,0,8*(-1+$A$2))+NORMINV(RAND(),OFFSET(Vectors!D135,0,8*(-1+$A$2)),OFFSET(Vectors!E135,0,8*(-1+$A$2)))</f>
        <v>0.52909988312061507</v>
      </c>
      <c r="H136" s="4">
        <f t="shared" ca="1" si="87"/>
        <v>47</v>
      </c>
      <c r="I136" s="5">
        <f t="shared" ca="1" si="88"/>
        <v>46</v>
      </c>
      <c r="J136" s="6">
        <f t="shared" ca="1" si="89"/>
        <v>68</v>
      </c>
      <c r="K136" s="7">
        <f t="shared" ca="1" si="90"/>
        <v>61</v>
      </c>
      <c r="L136" s="4">
        <f t="shared" ca="1" si="91"/>
        <v>49</v>
      </c>
      <c r="M136" s="5">
        <f t="shared" ca="1" si="122"/>
        <v>44</v>
      </c>
      <c r="N136" s="6">
        <f t="shared" ca="1" si="92"/>
        <v>65</v>
      </c>
      <c r="O136" s="7">
        <f t="shared" ca="1" si="93"/>
        <v>64</v>
      </c>
      <c r="P136" s="4">
        <f t="shared" ca="1" si="94"/>
        <v>47</v>
      </c>
      <c r="Q136" s="5">
        <f t="shared" ca="1" si="95"/>
        <v>61</v>
      </c>
      <c r="R136" s="6">
        <f t="shared" ca="1" si="96"/>
        <v>68</v>
      </c>
      <c r="S136" s="7">
        <f t="shared" ca="1" si="97"/>
        <v>46</v>
      </c>
      <c r="T136" s="4">
        <f t="shared" ca="1" si="98"/>
        <v>49</v>
      </c>
      <c r="U136" s="5">
        <f t="shared" ca="1" si="99"/>
        <v>64</v>
      </c>
      <c r="V136" s="6">
        <f t="shared" ca="1" si="100"/>
        <v>65</v>
      </c>
      <c r="W136" s="7">
        <f t="shared" ca="1" si="101"/>
        <v>44</v>
      </c>
      <c r="X136" s="4">
        <f t="shared" ca="1" si="102"/>
        <v>47</v>
      </c>
      <c r="Y136" s="5">
        <f t="shared" ca="1" si="103"/>
        <v>68</v>
      </c>
      <c r="Z136" s="6">
        <f t="shared" ca="1" si="104"/>
        <v>46</v>
      </c>
      <c r="AA136" s="7">
        <f t="shared" ca="1" si="104"/>
        <v>61</v>
      </c>
      <c r="AB136" s="4">
        <f t="shared" ca="1" si="105"/>
        <v>49</v>
      </c>
      <c r="AC136" s="5">
        <f t="shared" ca="1" si="106"/>
        <v>65</v>
      </c>
      <c r="AD136" s="6">
        <f t="shared" ca="1" si="107"/>
        <v>44</v>
      </c>
      <c r="AE136" s="23">
        <f t="shared" ca="1" si="107"/>
        <v>64</v>
      </c>
      <c r="AF136" s="20">
        <f t="shared" ca="1" si="108"/>
        <v>47</v>
      </c>
      <c r="AG136" s="20">
        <f t="shared" ca="1" si="108"/>
        <v>61</v>
      </c>
      <c r="AH136" s="20">
        <f t="shared" ca="1" si="108"/>
        <v>68</v>
      </c>
      <c r="AI136" s="20">
        <f t="shared" ca="1" si="85"/>
        <v>46</v>
      </c>
      <c r="AJ136" s="1">
        <f t="shared" ca="1" si="109"/>
        <v>0.5053763440860215</v>
      </c>
      <c r="AK136" s="1">
        <f t="shared" ca="1" si="110"/>
        <v>0.47286821705426352</v>
      </c>
      <c r="AL136" s="1">
        <f t="shared" ca="1" si="111"/>
        <v>0.48648648648648651</v>
      </c>
      <c r="AM136" s="1">
        <f t="shared" ca="1" si="112"/>
        <v>0.41891891891891891</v>
      </c>
      <c r="AN136" s="1">
        <f ca="1"/>
        <v>0.50349650349650354</v>
      </c>
      <c r="AO136" s="1">
        <f ca="1"/>
        <v>0.54705882352941182</v>
      </c>
      <c r="AP136" s="1">
        <f ca="1"/>
        <v>0.52715654952076674</v>
      </c>
      <c r="AQ136" s="1">
        <f ca="1"/>
        <v>0.45686900958466453</v>
      </c>
      <c r="AR136" s="2">
        <f t="shared" ca="1" si="113"/>
        <v>-4.6627493911839013E-2</v>
      </c>
      <c r="AS136" s="2">
        <f t="shared" ca="1" si="114"/>
        <v>4.3562320032908275E-2</v>
      </c>
      <c r="AT136" s="2">
        <f t="shared" ca="1" si="115"/>
        <v>2.3660046024263193E-2</v>
      </c>
      <c r="AU136" s="1">
        <f t="shared" ca="1" si="123"/>
        <v>-0.12996082724517238</v>
      </c>
      <c r="AV136" s="1">
        <f t="shared" ca="1" si="124"/>
        <v>-0.12310434663375847</v>
      </c>
      <c r="AW136" s="1">
        <f t="shared" ca="1" si="125"/>
        <v>-4.5784398420181227E-2</v>
      </c>
      <c r="BA136" s="1">
        <v>0.35126582278481011</v>
      </c>
      <c r="BB136" s="1">
        <v>0.63813229571984431</v>
      </c>
      <c r="BC136" s="1">
        <v>0.47993019197207681</v>
      </c>
      <c r="BD136" s="1">
        <v>0.55148342059336819</v>
      </c>
      <c r="BE136" s="1">
        <v>0.5</v>
      </c>
      <c r="BF136" s="1">
        <v>0.45192307692307687</v>
      </c>
      <c r="BG136" s="1">
        <v>0.47747747747747749</v>
      </c>
      <c r="BH136" s="1">
        <v>0.53153153153153154</v>
      </c>
      <c r="BI136" s="2">
        <f t="shared" si="116"/>
        <v>3.1531531531531543E-2</v>
      </c>
      <c r="BJ136" s="2">
        <f t="shared" si="117"/>
        <v>-4.8076923076923128E-2</v>
      </c>
      <c r="BK136" s="2">
        <f t="shared" si="118"/>
        <v>-2.2522522522522515E-2</v>
      </c>
      <c r="BL136" s="1">
        <f t="shared" si="126"/>
        <v>-6.5690690690690667E-2</v>
      </c>
      <c r="BM136" s="1">
        <f t="shared" si="119"/>
        <v>7.2612732095490684E-2</v>
      </c>
      <c r="BN136" s="1">
        <f t="shared" si="120"/>
        <v>2.608858858858859E-2</v>
      </c>
    </row>
    <row r="137" spans="1:66" x14ac:dyDescent="0.25">
      <c r="A137" s="2">
        <f t="shared" si="121"/>
        <v>134</v>
      </c>
      <c r="B137" s="2">
        <f ca="1">OFFSET(Vectors!A136,0,8*(-1+$A$2))</f>
        <v>313</v>
      </c>
      <c r="C137" s="2">
        <f ca="1">OFFSET(Vectors!B136,0,8*(-1+$A$2))</f>
        <v>0.5</v>
      </c>
      <c r="D137" s="15">
        <f ca="1">OFFSET(Vectors!F136,0,8*(-1+$A$2))+NORMINV(RAND(),OFFSET(Vectors!G136,0,8*(-1+$A$2)),OFFSET(Vectors!H136,0,8*(-1+$A$2)))</f>
        <v>0.4577519334819623</v>
      </c>
      <c r="E137" s="2">
        <f t="shared" ca="1" si="86"/>
        <v>143</v>
      </c>
      <c r="F137" s="2">
        <f ca="1">B137-E137</f>
        <v>170</v>
      </c>
      <c r="G137" s="12">
        <f ca="1">OFFSET(Vectors!C136,0,8*(-1+$A$2))+NORMINV(RAND(),OFFSET(Vectors!D136,0,8*(-1+$A$2)),OFFSET(Vectors!E136,0,8*(-1+$A$2)))</f>
        <v>0.4547667934310039</v>
      </c>
      <c r="H137" s="4">
        <f t="shared" ca="1" si="87"/>
        <v>72</v>
      </c>
      <c r="I137" s="5">
        <f t="shared" ca="1" si="88"/>
        <v>71</v>
      </c>
      <c r="J137" s="6">
        <f t="shared" ca="1" si="89"/>
        <v>77</v>
      </c>
      <c r="K137" s="7">
        <f t="shared" ca="1" si="90"/>
        <v>93</v>
      </c>
      <c r="L137" s="4">
        <f t="shared" ca="1" si="91"/>
        <v>65</v>
      </c>
      <c r="M137" s="5">
        <f t="shared" ca="1" si="122"/>
        <v>78</v>
      </c>
      <c r="N137" s="6">
        <f t="shared" ca="1" si="92"/>
        <v>85</v>
      </c>
      <c r="O137" s="7">
        <f t="shared" ca="1" si="93"/>
        <v>85</v>
      </c>
      <c r="P137" s="4">
        <f t="shared" ca="1" si="94"/>
        <v>72</v>
      </c>
      <c r="Q137" s="5">
        <f t="shared" ca="1" si="95"/>
        <v>93</v>
      </c>
      <c r="R137" s="6">
        <f t="shared" ca="1" si="96"/>
        <v>77</v>
      </c>
      <c r="S137" s="7">
        <f t="shared" ca="1" si="97"/>
        <v>71</v>
      </c>
      <c r="T137" s="4">
        <f t="shared" ca="1" si="98"/>
        <v>65</v>
      </c>
      <c r="U137" s="5">
        <f t="shared" ca="1" si="99"/>
        <v>85</v>
      </c>
      <c r="V137" s="6">
        <f t="shared" ca="1" si="100"/>
        <v>85</v>
      </c>
      <c r="W137" s="7">
        <f t="shared" ca="1" si="101"/>
        <v>78</v>
      </c>
      <c r="X137" s="4">
        <f t="shared" ca="1" si="102"/>
        <v>72</v>
      </c>
      <c r="Y137" s="5">
        <f t="shared" ca="1" si="103"/>
        <v>77</v>
      </c>
      <c r="Z137" s="6">
        <f t="shared" ca="1" si="104"/>
        <v>71</v>
      </c>
      <c r="AA137" s="7">
        <f t="shared" ca="1" si="104"/>
        <v>93</v>
      </c>
      <c r="AB137" s="4">
        <f t="shared" ca="1" si="105"/>
        <v>65</v>
      </c>
      <c r="AC137" s="5">
        <f t="shared" ca="1" si="106"/>
        <v>85</v>
      </c>
      <c r="AD137" s="6">
        <f t="shared" ca="1" si="107"/>
        <v>78</v>
      </c>
      <c r="AE137" s="23">
        <f t="shared" ca="1" si="107"/>
        <v>85</v>
      </c>
      <c r="AF137" s="20">
        <f t="shared" ca="1" si="108"/>
        <v>72</v>
      </c>
      <c r="AG137" s="20">
        <f t="shared" ca="1" si="108"/>
        <v>93</v>
      </c>
      <c r="AH137" s="20">
        <f t="shared" ca="1" si="108"/>
        <v>77</v>
      </c>
      <c r="AI137" s="20">
        <f t="shared" ca="1" si="85"/>
        <v>71</v>
      </c>
      <c r="AJ137" s="1">
        <f t="shared" ca="1" si="109"/>
        <v>0.50349650349650354</v>
      </c>
      <c r="AK137" s="1">
        <f t="shared" ca="1" si="110"/>
        <v>0.54705882352941182</v>
      </c>
      <c r="AL137" s="1">
        <f t="shared" ca="1" si="111"/>
        <v>0.52715654952076674</v>
      </c>
      <c r="AM137" s="1">
        <f t="shared" ca="1" si="112"/>
        <v>0.45686900958466453</v>
      </c>
      <c r="AN137" s="1">
        <f ca="1"/>
        <v>0.5053763440860215</v>
      </c>
      <c r="AO137" s="1">
        <f ca="1"/>
        <v>0.47286821705426352</v>
      </c>
      <c r="AP137" s="1">
        <f ca="1"/>
        <v>0.48648648648648651</v>
      </c>
      <c r="AQ137" s="1">
        <f ca="1"/>
        <v>0.41891891891891891</v>
      </c>
      <c r="AR137" s="2">
        <f t="shared" ca="1" si="113"/>
        <v>-8.6457425167102586E-2</v>
      </c>
      <c r="AS137" s="2">
        <f t="shared" ca="1" si="114"/>
        <v>-3.2508127031757983E-2</v>
      </c>
      <c r="AT137" s="2">
        <f t="shared" ca="1" si="115"/>
        <v>-1.8889857599534987E-2</v>
      </c>
      <c r="AU137" s="1">
        <f t="shared" ca="1" si="123"/>
        <v>-3.9829931255263573E-2</v>
      </c>
      <c r="AV137" s="1">
        <f t="shared" ca="1" si="124"/>
        <v>-7.6070447064666258E-2</v>
      </c>
      <c r="AW137" s="1">
        <f t="shared" ca="1" si="125"/>
        <v>-4.254990362379818E-2</v>
      </c>
      <c r="BA137" s="1">
        <v>0.67625899280575541</v>
      </c>
      <c r="BB137" s="1">
        <v>0.77551020408163263</v>
      </c>
      <c r="BC137" s="1">
        <v>0.72727272727272729</v>
      </c>
      <c r="BD137" s="1">
        <v>0.48601398601398599</v>
      </c>
      <c r="BE137" s="1">
        <v>0.5</v>
      </c>
      <c r="BF137" s="1">
        <v>0.75449101796407181</v>
      </c>
      <c r="BG137" s="1">
        <v>0.63578274760383391</v>
      </c>
      <c r="BH137" s="1">
        <v>0.46645367412140576</v>
      </c>
      <c r="BI137" s="2">
        <f t="shared" si="116"/>
        <v>-3.3546325878594241E-2</v>
      </c>
      <c r="BJ137" s="2">
        <f t="shared" si="117"/>
        <v>0.25449101796407181</v>
      </c>
      <c r="BK137" s="2">
        <f t="shared" si="118"/>
        <v>0.13578274760383391</v>
      </c>
      <c r="BL137" s="1">
        <f t="shared" si="126"/>
        <v>-6.5077857410125783E-2</v>
      </c>
      <c r="BM137" s="1">
        <f t="shared" si="119"/>
        <v>0.30256794104099494</v>
      </c>
      <c r="BN137" s="1">
        <f t="shared" si="120"/>
        <v>0.15830527012635642</v>
      </c>
    </row>
    <row r="138" spans="1:66" x14ac:dyDescent="0.25">
      <c r="A138" s="2">
        <f t="shared" si="121"/>
        <v>135</v>
      </c>
      <c r="B138" s="2">
        <f ca="1">OFFSET(Vectors!A137,0,8*(-1+$A$2))</f>
        <v>72</v>
      </c>
      <c r="C138" s="2">
        <f ca="1">OFFSET(Vectors!B137,0,8*(-1+$A$2))</f>
        <v>0.5</v>
      </c>
      <c r="D138" s="15">
        <f ca="1">OFFSET(Vectors!F137,0,8*(-1+$A$2))+NORMINV(RAND(),OFFSET(Vectors!G137,0,8*(-1+$A$2)),OFFSET(Vectors!H137,0,8*(-1+$A$2)))</f>
        <v>0.57975517167424495</v>
      </c>
      <c r="E138" s="2">
        <f t="shared" ca="1" si="86"/>
        <v>42</v>
      </c>
      <c r="F138" s="2">
        <f ca="1">B138-E138</f>
        <v>30</v>
      </c>
      <c r="G138" s="12">
        <f ca="1">OFFSET(Vectors!C137,0,8*(-1+$A$2))+NORMINV(RAND(),OFFSET(Vectors!D137,0,8*(-1+$A$2)),OFFSET(Vectors!E137,0,8*(-1+$A$2)))</f>
        <v>0.32335336832299344</v>
      </c>
      <c r="H138" s="4">
        <f t="shared" ca="1" si="87"/>
        <v>21</v>
      </c>
      <c r="I138" s="5">
        <f t="shared" ca="1" si="88"/>
        <v>21</v>
      </c>
      <c r="J138" s="6">
        <f t="shared" ca="1" si="89"/>
        <v>10</v>
      </c>
      <c r="K138" s="7">
        <f t="shared" ca="1" si="90"/>
        <v>20</v>
      </c>
      <c r="L138" s="4">
        <f t="shared" ca="1" si="91"/>
        <v>14</v>
      </c>
      <c r="M138" s="5">
        <f t="shared" ca="1" si="122"/>
        <v>28</v>
      </c>
      <c r="N138" s="6">
        <f t="shared" ca="1" si="92"/>
        <v>15</v>
      </c>
      <c r="O138" s="7">
        <f t="shared" ca="1" si="93"/>
        <v>15</v>
      </c>
      <c r="P138" s="4">
        <f t="shared" ca="1" si="94"/>
        <v>21</v>
      </c>
      <c r="Q138" s="5">
        <f t="shared" ca="1" si="95"/>
        <v>20</v>
      </c>
      <c r="R138" s="6">
        <f t="shared" ca="1" si="96"/>
        <v>10</v>
      </c>
      <c r="S138" s="7">
        <f t="shared" ca="1" si="97"/>
        <v>21</v>
      </c>
      <c r="T138" s="4">
        <f t="shared" ca="1" si="98"/>
        <v>14</v>
      </c>
      <c r="U138" s="5">
        <f t="shared" ca="1" si="99"/>
        <v>15</v>
      </c>
      <c r="V138" s="6">
        <f t="shared" ca="1" si="100"/>
        <v>15</v>
      </c>
      <c r="W138" s="7">
        <f t="shared" ca="1" si="101"/>
        <v>28</v>
      </c>
      <c r="X138" s="4">
        <f t="shared" ca="1" si="102"/>
        <v>21</v>
      </c>
      <c r="Y138" s="5">
        <f t="shared" ca="1" si="103"/>
        <v>10</v>
      </c>
      <c r="Z138" s="6">
        <f t="shared" ca="1" si="104"/>
        <v>21</v>
      </c>
      <c r="AA138" s="7">
        <f t="shared" ca="1" si="104"/>
        <v>20</v>
      </c>
      <c r="AB138" s="4">
        <f t="shared" ca="1" si="105"/>
        <v>14</v>
      </c>
      <c r="AC138" s="5">
        <f t="shared" ca="1" si="106"/>
        <v>15</v>
      </c>
      <c r="AD138" s="6">
        <f t="shared" ca="1" si="107"/>
        <v>28</v>
      </c>
      <c r="AE138" s="23">
        <f t="shared" ca="1" si="107"/>
        <v>15</v>
      </c>
      <c r="AF138" s="20">
        <f t="shared" ca="1" si="108"/>
        <v>21</v>
      </c>
      <c r="AG138" s="20">
        <f t="shared" ca="1" si="108"/>
        <v>20</v>
      </c>
      <c r="AH138" s="20">
        <f t="shared" ca="1" si="108"/>
        <v>10</v>
      </c>
      <c r="AI138" s="20">
        <f t="shared" ca="1" si="85"/>
        <v>21</v>
      </c>
      <c r="AJ138" s="1">
        <f t="shared" ca="1" si="109"/>
        <v>0.5</v>
      </c>
      <c r="AK138" s="1">
        <f t="shared" ca="1" si="110"/>
        <v>0.66666666666666674</v>
      </c>
      <c r="AL138" s="1">
        <f t="shared" ca="1" si="111"/>
        <v>0.56944444444444442</v>
      </c>
      <c r="AM138" s="1">
        <f t="shared" ca="1" si="112"/>
        <v>0.58333333333333337</v>
      </c>
      <c r="AN138" s="1">
        <f ca="1"/>
        <v>0.50724637681159424</v>
      </c>
      <c r="AO138" s="1">
        <f ca="1"/>
        <v>0.46666666666666667</v>
      </c>
      <c r="AP138" s="1">
        <f ca="1"/>
        <v>0.4861111111111111</v>
      </c>
      <c r="AQ138" s="1">
        <f ca="1"/>
        <v>0.47916666666666669</v>
      </c>
      <c r="AR138" s="2">
        <f t="shared" ca="1" si="113"/>
        <v>-2.807971014492755E-2</v>
      </c>
      <c r="AS138" s="2">
        <f t="shared" ca="1" si="114"/>
        <v>-4.0579710144927561E-2</v>
      </c>
      <c r="AT138" s="2">
        <f t="shared" ca="1" si="115"/>
        <v>-2.113526570048313E-2</v>
      </c>
      <c r="AU138" s="1">
        <f t="shared" ca="1" si="123"/>
        <v>5.8377715022175036E-2</v>
      </c>
      <c r="AV138" s="1">
        <f t="shared" ca="1" si="124"/>
        <v>-8.0715831131695781E-3</v>
      </c>
      <c r="AW138" s="1">
        <f t="shared" ca="1" si="125"/>
        <v>-2.245408100948143E-3</v>
      </c>
      <c r="BA138" s="1">
        <v>0.76158940397350994</v>
      </c>
      <c r="BB138" s="1">
        <v>0.92021276595744683</v>
      </c>
      <c r="BC138" s="1">
        <v>0.84955752212389379</v>
      </c>
      <c r="BD138" s="1">
        <v>0.44542772861356933</v>
      </c>
      <c r="BE138" s="1">
        <v>0.5</v>
      </c>
      <c r="BF138" s="1">
        <v>0.41176470588235292</v>
      </c>
      <c r="BG138" s="1">
        <v>0.45833333333333331</v>
      </c>
      <c r="BH138" s="1">
        <v>0.52777777777777779</v>
      </c>
      <c r="BI138" s="2">
        <f t="shared" si="116"/>
        <v>2.777777777777779E-2</v>
      </c>
      <c r="BJ138" s="2">
        <f t="shared" si="117"/>
        <v>-8.8235294117647078E-2</v>
      </c>
      <c r="BK138" s="2">
        <f t="shared" si="118"/>
        <v>-4.1666666666666685E-2</v>
      </c>
      <c r="BL138" s="1">
        <f t="shared" si="126"/>
        <v>6.1324103656372031E-2</v>
      </c>
      <c r="BM138" s="1">
        <f t="shared" si="119"/>
        <v>-0.34272631208171889</v>
      </c>
      <c r="BN138" s="1">
        <f t="shared" si="120"/>
        <v>-0.17744941427050059</v>
      </c>
    </row>
    <row r="139" spans="1:66" x14ac:dyDescent="0.25">
      <c r="A139" s="2">
        <f t="shared" si="121"/>
        <v>136</v>
      </c>
      <c r="B139" s="2">
        <f ca="1">OFFSET(Vectors!A138,0,8*(-1+$A$2))</f>
        <v>144</v>
      </c>
      <c r="C139" s="2">
        <f ca="1">OFFSET(Vectors!B138,0,8*(-1+$A$2))</f>
        <v>0.50617283950617287</v>
      </c>
      <c r="D139" s="15">
        <f ca="1">OFFSET(Vectors!F138,0,8*(-1+$A$2))+NORMINV(RAND(),OFFSET(Vectors!G138,0,8*(-1+$A$2)),OFFSET(Vectors!H138,0,8*(-1+$A$2)))</f>
        <v>0.47883071725315357</v>
      </c>
      <c r="E139" s="2">
        <f t="shared" ca="1" si="86"/>
        <v>69</v>
      </c>
      <c r="F139" s="2">
        <f ca="1">B139-E139</f>
        <v>75</v>
      </c>
      <c r="G139" s="12">
        <f ca="1">OFFSET(Vectors!C138,0,8*(-1+$A$2))+NORMINV(RAND(),OFFSET(Vectors!D138,0,8*(-1+$A$2)),OFFSET(Vectors!E138,0,8*(-1+$A$2)))</f>
        <v>0.53628656468100666</v>
      </c>
      <c r="H139" s="4">
        <f t="shared" ca="1" si="87"/>
        <v>35</v>
      </c>
      <c r="I139" s="5">
        <f t="shared" ca="1" si="88"/>
        <v>34</v>
      </c>
      <c r="J139" s="6">
        <f t="shared" ca="1" si="89"/>
        <v>40</v>
      </c>
      <c r="K139" s="7">
        <f t="shared" ca="1" si="90"/>
        <v>35</v>
      </c>
      <c r="L139" s="4">
        <f t="shared" ca="1" si="91"/>
        <v>37</v>
      </c>
      <c r="M139" s="5">
        <f t="shared" ca="1" si="122"/>
        <v>32</v>
      </c>
      <c r="N139" s="6">
        <f t="shared" ca="1" si="92"/>
        <v>38</v>
      </c>
      <c r="O139" s="7">
        <f t="shared" ca="1" si="93"/>
        <v>37</v>
      </c>
      <c r="P139" s="4">
        <f t="shared" ca="1" si="94"/>
        <v>35</v>
      </c>
      <c r="Q139" s="5">
        <f t="shared" ca="1" si="95"/>
        <v>35</v>
      </c>
      <c r="R139" s="6">
        <f t="shared" ca="1" si="96"/>
        <v>40</v>
      </c>
      <c r="S139" s="7">
        <f t="shared" ca="1" si="97"/>
        <v>34</v>
      </c>
      <c r="T139" s="4">
        <f t="shared" ca="1" si="98"/>
        <v>37</v>
      </c>
      <c r="U139" s="5">
        <f t="shared" ca="1" si="99"/>
        <v>37</v>
      </c>
      <c r="V139" s="6">
        <f t="shared" ca="1" si="100"/>
        <v>38</v>
      </c>
      <c r="W139" s="7">
        <f t="shared" ca="1" si="101"/>
        <v>32</v>
      </c>
      <c r="X139" s="4">
        <f t="shared" ca="1" si="102"/>
        <v>35</v>
      </c>
      <c r="Y139" s="5">
        <f t="shared" ca="1" si="103"/>
        <v>40</v>
      </c>
      <c r="Z139" s="6">
        <f t="shared" ca="1" si="104"/>
        <v>34</v>
      </c>
      <c r="AA139" s="7">
        <f t="shared" ca="1" si="104"/>
        <v>35</v>
      </c>
      <c r="AB139" s="4">
        <f t="shared" ca="1" si="105"/>
        <v>37</v>
      </c>
      <c r="AC139" s="5">
        <f t="shared" ca="1" si="106"/>
        <v>38</v>
      </c>
      <c r="AD139" s="6">
        <f t="shared" ca="1" si="107"/>
        <v>32</v>
      </c>
      <c r="AE139" s="23">
        <f t="shared" ca="1" si="107"/>
        <v>37</v>
      </c>
      <c r="AF139" s="20">
        <f t="shared" ca="1" si="108"/>
        <v>35</v>
      </c>
      <c r="AG139" s="20">
        <f t="shared" ca="1" si="108"/>
        <v>35</v>
      </c>
      <c r="AH139" s="20">
        <f t="shared" ca="1" si="108"/>
        <v>40</v>
      </c>
      <c r="AI139" s="20">
        <f t="shared" ca="1" si="85"/>
        <v>34</v>
      </c>
      <c r="AJ139" s="1">
        <f t="shared" ca="1" si="109"/>
        <v>0.50724637681159424</v>
      </c>
      <c r="AK139" s="1">
        <f t="shared" ca="1" si="110"/>
        <v>0.46666666666666667</v>
      </c>
      <c r="AL139" s="1">
        <f t="shared" ca="1" si="111"/>
        <v>0.4861111111111111</v>
      </c>
      <c r="AM139" s="1">
        <f t="shared" ca="1" si="112"/>
        <v>0.47916666666666669</v>
      </c>
      <c r="AN139" s="1">
        <f ca="1"/>
        <v>0.50793650793650791</v>
      </c>
      <c r="AO139" s="1">
        <f ca="1"/>
        <v>0.75308641975308643</v>
      </c>
      <c r="AP139" s="1">
        <f ca="1"/>
        <v>0.64583333333333337</v>
      </c>
      <c r="AQ139" s="1">
        <f ca="1"/>
        <v>0.4375</v>
      </c>
      <c r="AR139" s="2">
        <f t="shared" ca="1" si="113"/>
        <v>-7.0436507936507908E-2</v>
      </c>
      <c r="AS139" s="2">
        <f t="shared" ca="1" si="114"/>
        <v>0.24514991181657853</v>
      </c>
      <c r="AT139" s="2">
        <f t="shared" ca="1" si="115"/>
        <v>0.13789682539682546</v>
      </c>
      <c r="AU139" s="1">
        <f t="shared" ca="1" si="123"/>
        <v>-4.2356797791580358E-2</v>
      </c>
      <c r="AV139" s="1">
        <f t="shared" ca="1" si="124"/>
        <v>0.28572962196150609</v>
      </c>
      <c r="AW139" s="1">
        <f t="shared" ca="1" si="125"/>
        <v>0.15903209109730859</v>
      </c>
      <c r="BA139" s="1">
        <v>0.69784172661870503</v>
      </c>
      <c r="BB139" s="1">
        <v>0.9285714285714286</v>
      </c>
      <c r="BC139" s="1">
        <v>0.83283582089552244</v>
      </c>
      <c r="BD139" s="1">
        <v>0.41492537313432837</v>
      </c>
      <c r="BE139" s="1">
        <v>0.50617283950617287</v>
      </c>
      <c r="BF139" s="1">
        <v>0.74603174603174605</v>
      </c>
      <c r="BG139" s="1">
        <v>0.61111111111111116</v>
      </c>
      <c r="BH139" s="1">
        <v>0.5625</v>
      </c>
      <c r="BI139" s="2">
        <f t="shared" si="116"/>
        <v>5.6327160493827133E-2</v>
      </c>
      <c r="BJ139" s="2">
        <f t="shared" si="117"/>
        <v>0.23985890652557318</v>
      </c>
      <c r="BK139" s="2">
        <f t="shared" si="118"/>
        <v>0.10493827160493829</v>
      </c>
      <c r="BL139" s="1">
        <f t="shared" si="126"/>
        <v>2.8549382716049343E-2</v>
      </c>
      <c r="BM139" s="1">
        <f t="shared" si="119"/>
        <v>0.32809420064322026</v>
      </c>
      <c r="BN139" s="1">
        <f t="shared" si="120"/>
        <v>0.14660493827160498</v>
      </c>
    </row>
    <row r="140" spans="1:66" x14ac:dyDescent="0.25">
      <c r="A140" s="2">
        <f t="shared" si="121"/>
        <v>137</v>
      </c>
      <c r="B140" s="2">
        <f ca="1">OFFSET(Vectors!A139,0,8*(-1+$A$2))</f>
        <v>544</v>
      </c>
      <c r="C140" s="2">
        <f ca="1">OFFSET(Vectors!B139,0,8*(-1+$A$2))</f>
        <v>0.51127819548872178</v>
      </c>
      <c r="D140" s="15">
        <f ca="1">OFFSET(Vectors!F139,0,8*(-1+$A$2))+NORMINV(RAND(),OFFSET(Vectors!G139,0,8*(-1+$A$2)),OFFSET(Vectors!H139,0,8*(-1+$A$2)))</f>
        <v>0.50736042581300256</v>
      </c>
      <c r="E140" s="2">
        <f t="shared" ca="1" si="86"/>
        <v>276</v>
      </c>
      <c r="F140" s="2">
        <f ca="1">B140-E140</f>
        <v>268</v>
      </c>
      <c r="G140" s="12">
        <f ca="1">OFFSET(Vectors!C139,0,8*(-1+$A$2))+NORMINV(RAND(),OFFSET(Vectors!D139,0,8*(-1+$A$2)),OFFSET(Vectors!E139,0,8*(-1+$A$2)))</f>
        <v>0.49074347393240147</v>
      </c>
      <c r="H140" s="4">
        <f t="shared" ca="1" si="87"/>
        <v>141</v>
      </c>
      <c r="I140" s="5">
        <f t="shared" ca="1" si="88"/>
        <v>135</v>
      </c>
      <c r="J140" s="6">
        <f t="shared" ca="1" si="89"/>
        <v>132</v>
      </c>
      <c r="K140" s="7">
        <f t="shared" ca="1" si="90"/>
        <v>136</v>
      </c>
      <c r="L140" s="4">
        <f t="shared" ca="1" si="91"/>
        <v>135</v>
      </c>
      <c r="M140" s="5">
        <f t="shared" ca="1" si="122"/>
        <v>141</v>
      </c>
      <c r="N140" s="6">
        <f t="shared" ca="1" si="92"/>
        <v>137</v>
      </c>
      <c r="O140" s="7">
        <f t="shared" ca="1" si="93"/>
        <v>131</v>
      </c>
      <c r="P140" s="4">
        <f t="shared" ca="1" si="94"/>
        <v>141</v>
      </c>
      <c r="Q140" s="5">
        <f t="shared" ca="1" si="95"/>
        <v>136</v>
      </c>
      <c r="R140" s="6">
        <f t="shared" ca="1" si="96"/>
        <v>132</v>
      </c>
      <c r="S140" s="7">
        <f t="shared" ca="1" si="97"/>
        <v>135</v>
      </c>
      <c r="T140" s="4">
        <f t="shared" ca="1" si="98"/>
        <v>135</v>
      </c>
      <c r="U140" s="5">
        <f t="shared" ca="1" si="99"/>
        <v>131</v>
      </c>
      <c r="V140" s="6">
        <f t="shared" ca="1" si="100"/>
        <v>137</v>
      </c>
      <c r="W140" s="7">
        <f t="shared" ca="1" si="101"/>
        <v>141</v>
      </c>
      <c r="X140" s="4">
        <f t="shared" ca="1" si="102"/>
        <v>141</v>
      </c>
      <c r="Y140" s="5">
        <f t="shared" ca="1" si="103"/>
        <v>132</v>
      </c>
      <c r="Z140" s="6">
        <f t="shared" ca="1" si="104"/>
        <v>135</v>
      </c>
      <c r="AA140" s="7">
        <f t="shared" ca="1" si="104"/>
        <v>136</v>
      </c>
      <c r="AB140" s="4">
        <f t="shared" ca="1" si="105"/>
        <v>135</v>
      </c>
      <c r="AC140" s="5">
        <f t="shared" ca="1" si="106"/>
        <v>137</v>
      </c>
      <c r="AD140" s="6">
        <f t="shared" ca="1" si="107"/>
        <v>141</v>
      </c>
      <c r="AE140" s="23">
        <f t="shared" ca="1" si="107"/>
        <v>131</v>
      </c>
      <c r="AF140" s="20">
        <f t="shared" ca="1" si="108"/>
        <v>141</v>
      </c>
      <c r="AG140" s="20">
        <f t="shared" ca="1" si="108"/>
        <v>136</v>
      </c>
      <c r="AH140" s="20">
        <f t="shared" ca="1" si="108"/>
        <v>132</v>
      </c>
      <c r="AI140" s="20">
        <f t="shared" ca="1" si="85"/>
        <v>135</v>
      </c>
      <c r="AJ140" s="1">
        <f t="shared" ca="1" si="109"/>
        <v>0.51086956521739135</v>
      </c>
      <c r="AK140" s="1">
        <f t="shared" ca="1" si="110"/>
        <v>0.5074626865671642</v>
      </c>
      <c r="AL140" s="1">
        <f t="shared" ca="1" si="111"/>
        <v>0.5091911764705882</v>
      </c>
      <c r="AM140" s="1">
        <f t="shared" ca="1" si="112"/>
        <v>0.50735294117647056</v>
      </c>
      <c r="AN140" s="1">
        <f ca="1"/>
        <v>0.51086956521739135</v>
      </c>
      <c r="AO140" s="1">
        <f ca="1"/>
        <v>0.5074626865671642</v>
      </c>
      <c r="AP140" s="1">
        <f ca="1"/>
        <v>0.5091911764705882</v>
      </c>
      <c r="AQ140" s="1">
        <f ca="1"/>
        <v>0.50735294117647056</v>
      </c>
      <c r="AR140" s="2">
        <f t="shared" ca="1" si="113"/>
        <v>-3.5166240409207905E-3</v>
      </c>
      <c r="AS140" s="2">
        <f t="shared" ca="1" si="114"/>
        <v>-3.406878650227152E-3</v>
      </c>
      <c r="AT140" s="2">
        <f t="shared" ca="1" si="115"/>
        <v>-1.67838874680315E-3</v>
      </c>
      <c r="AU140" s="1">
        <f t="shared" ca="1" si="123"/>
        <v>6.6919883895587118E-2</v>
      </c>
      <c r="AV140" s="1">
        <f t="shared" ca="1" si="124"/>
        <v>-0.24855679046680568</v>
      </c>
      <c r="AW140" s="1">
        <f t="shared" ca="1" si="125"/>
        <v>-0.13957521414362861</v>
      </c>
      <c r="BA140" s="1">
        <v>0.29775280898876405</v>
      </c>
      <c r="BB140" s="1">
        <v>0.78888888888888886</v>
      </c>
      <c r="BC140" s="1">
        <v>0.54469273743016755</v>
      </c>
      <c r="BD140" s="1">
        <v>0.4972067039106145</v>
      </c>
      <c r="BE140" s="1">
        <v>0.51127819548872178</v>
      </c>
      <c r="BF140" s="1">
        <v>0.6079136690647482</v>
      </c>
      <c r="BG140" s="1">
        <v>0.56066176470588236</v>
      </c>
      <c r="BH140" s="1">
        <v>0.4889705882352941</v>
      </c>
      <c r="BI140" s="2">
        <f t="shared" si="116"/>
        <v>-2.2307607253427675E-2</v>
      </c>
      <c r="BJ140" s="2">
        <f t="shared" si="117"/>
        <v>9.6635473576026421E-2</v>
      </c>
      <c r="BK140" s="2">
        <f t="shared" si="118"/>
        <v>4.9383569217160583E-2</v>
      </c>
      <c r="BL140" s="1">
        <f t="shared" si="126"/>
        <v>-7.8634767747254808E-2</v>
      </c>
      <c r="BM140" s="1">
        <f t="shared" si="119"/>
        <v>-0.14322343294954676</v>
      </c>
      <c r="BN140" s="1">
        <f t="shared" si="120"/>
        <v>-5.555470238777771E-2</v>
      </c>
    </row>
    <row r="141" spans="1:66" x14ac:dyDescent="0.25">
      <c r="A141" s="2">
        <f t="shared" si="121"/>
        <v>138</v>
      </c>
      <c r="B141" s="2">
        <f ca="1">OFFSET(Vectors!A140,0,8*(-1+$A$2))</f>
        <v>234</v>
      </c>
      <c r="C141" s="2">
        <f ca="1">OFFSET(Vectors!B140,0,8*(-1+$A$2))</f>
        <v>0.51351351351351349</v>
      </c>
      <c r="D141" s="15">
        <f ca="1">OFFSET(Vectors!F140,0,8*(-1+$A$2))+NORMINV(RAND(),OFFSET(Vectors!G140,0,8*(-1+$A$2)),OFFSET(Vectors!H140,0,8*(-1+$A$2)))</f>
        <v>0.5123342057121465</v>
      </c>
      <c r="E141" s="2">
        <f t="shared" ca="1" si="86"/>
        <v>120</v>
      </c>
      <c r="F141" s="2">
        <f ca="1">B141-E141</f>
        <v>114</v>
      </c>
      <c r="G141" s="12">
        <f ca="1">OFFSET(Vectors!C140,0,8*(-1+$A$2))+NORMINV(RAND(),OFFSET(Vectors!D140,0,8*(-1+$A$2)),OFFSET(Vectors!E140,0,8*(-1+$A$2)))</f>
        <v>0.34971943615675583</v>
      </c>
      <c r="H141" s="4">
        <f t="shared" ca="1" si="87"/>
        <v>62</v>
      </c>
      <c r="I141" s="5">
        <f t="shared" ca="1" si="88"/>
        <v>58</v>
      </c>
      <c r="J141" s="6">
        <f t="shared" ca="1" si="89"/>
        <v>40</v>
      </c>
      <c r="K141" s="7">
        <f t="shared" ca="1" si="90"/>
        <v>74</v>
      </c>
      <c r="L141" s="4">
        <f t="shared" ca="1" si="91"/>
        <v>42</v>
      </c>
      <c r="M141" s="5">
        <f t="shared" ca="1" si="122"/>
        <v>78</v>
      </c>
      <c r="N141" s="6">
        <f t="shared" ca="1" si="92"/>
        <v>59</v>
      </c>
      <c r="O141" s="7">
        <f t="shared" ca="1" si="93"/>
        <v>55</v>
      </c>
      <c r="P141" s="4">
        <f t="shared" ca="1" si="94"/>
        <v>62</v>
      </c>
      <c r="Q141" s="5">
        <f t="shared" ca="1" si="95"/>
        <v>74</v>
      </c>
      <c r="R141" s="6">
        <f t="shared" ca="1" si="96"/>
        <v>40</v>
      </c>
      <c r="S141" s="7">
        <f t="shared" ca="1" si="97"/>
        <v>58</v>
      </c>
      <c r="T141" s="4">
        <f t="shared" ca="1" si="98"/>
        <v>42</v>
      </c>
      <c r="U141" s="5">
        <f t="shared" ca="1" si="99"/>
        <v>55</v>
      </c>
      <c r="V141" s="6">
        <f t="shared" ca="1" si="100"/>
        <v>59</v>
      </c>
      <c r="W141" s="7">
        <f t="shared" ca="1" si="101"/>
        <v>78</v>
      </c>
      <c r="X141" s="4">
        <f t="shared" ca="1" si="102"/>
        <v>62</v>
      </c>
      <c r="Y141" s="5">
        <f t="shared" ca="1" si="103"/>
        <v>40</v>
      </c>
      <c r="Z141" s="6">
        <f t="shared" ca="1" si="104"/>
        <v>58</v>
      </c>
      <c r="AA141" s="7">
        <f t="shared" ca="1" si="104"/>
        <v>74</v>
      </c>
      <c r="AB141" s="4">
        <f t="shared" ca="1" si="105"/>
        <v>42</v>
      </c>
      <c r="AC141" s="5">
        <f t="shared" ca="1" si="106"/>
        <v>59</v>
      </c>
      <c r="AD141" s="6">
        <f t="shared" ca="1" si="107"/>
        <v>78</v>
      </c>
      <c r="AE141" s="23">
        <f t="shared" ca="1" si="107"/>
        <v>55</v>
      </c>
      <c r="AF141" s="20">
        <f t="shared" ca="1" si="108"/>
        <v>62</v>
      </c>
      <c r="AG141" s="20">
        <f t="shared" ca="1" si="108"/>
        <v>74</v>
      </c>
      <c r="AH141" s="20">
        <f t="shared" ca="1" si="108"/>
        <v>40</v>
      </c>
      <c r="AI141" s="20">
        <f t="shared" ca="1" si="85"/>
        <v>58</v>
      </c>
      <c r="AJ141" s="1">
        <f t="shared" ca="1" si="109"/>
        <v>0.51666666666666672</v>
      </c>
      <c r="AK141" s="1">
        <f t="shared" ca="1" si="110"/>
        <v>0.64912280701754388</v>
      </c>
      <c r="AL141" s="1">
        <f t="shared" ca="1" si="111"/>
        <v>0.58119658119658124</v>
      </c>
      <c r="AM141" s="1">
        <f t="shared" ca="1" si="112"/>
        <v>0.51282051282051277</v>
      </c>
      <c r="AN141" s="1">
        <f ca="1"/>
        <v>0.51590106007067138</v>
      </c>
      <c r="AO141" s="1">
        <f ca="1"/>
        <v>0.4173553719008265</v>
      </c>
      <c r="AP141" s="1">
        <f ca="1"/>
        <v>0.47047619047619049</v>
      </c>
      <c r="AQ141" s="1">
        <f ca="1"/>
        <v>0.539047619047619</v>
      </c>
      <c r="AR141" s="2">
        <f t="shared" ca="1" si="113"/>
        <v>2.3146558976947618E-2</v>
      </c>
      <c r="AS141" s="2">
        <f t="shared" ca="1" si="114"/>
        <v>-9.8545688169844881E-2</v>
      </c>
      <c r="AT141" s="2">
        <f t="shared" ca="1" si="115"/>
        <v>-4.5424869594480888E-2</v>
      </c>
      <c r="AU141" s="1">
        <f t="shared" ca="1" si="123"/>
        <v>2.6663183017868408E-2</v>
      </c>
      <c r="AV141" s="1">
        <f t="shared" ca="1" si="124"/>
        <v>-9.5138809519617729E-2</v>
      </c>
      <c r="AW141" s="1">
        <f t="shared" ca="1" si="125"/>
        <v>-4.3746480847677738E-2</v>
      </c>
      <c r="BA141" s="1">
        <v>0.40096618357487923</v>
      </c>
      <c r="BB141" s="1">
        <v>0.77253218884120178</v>
      </c>
      <c r="BC141" s="1">
        <v>0.59772727272727277</v>
      </c>
      <c r="BD141" s="1">
        <v>0.47045454545454546</v>
      </c>
      <c r="BE141" s="1">
        <v>0.51351351351351349</v>
      </c>
      <c r="BF141" s="1">
        <v>0.78048780487804881</v>
      </c>
      <c r="BG141" s="1">
        <v>0.65384615384615385</v>
      </c>
      <c r="BH141" s="1">
        <v>0.47435897435897434</v>
      </c>
      <c r="BI141" s="2">
        <f t="shared" si="116"/>
        <v>-3.9154539154539147E-2</v>
      </c>
      <c r="BJ141" s="2">
        <f t="shared" si="117"/>
        <v>0.26697429136453532</v>
      </c>
      <c r="BK141" s="2">
        <f t="shared" si="118"/>
        <v>0.14033264033264037</v>
      </c>
      <c r="BL141" s="1">
        <f t="shared" si="126"/>
        <v>-1.6846931901111473E-2</v>
      </c>
      <c r="BM141" s="1">
        <f t="shared" si="119"/>
        <v>0.1703388177885089</v>
      </c>
      <c r="BN141" s="1">
        <f t="shared" si="120"/>
        <v>9.0949071115479785E-2</v>
      </c>
    </row>
    <row r="142" spans="1:66" x14ac:dyDescent="0.25">
      <c r="A142" s="2">
        <f t="shared" si="121"/>
        <v>139</v>
      </c>
      <c r="B142" s="2">
        <f ca="1">OFFSET(Vectors!A141,0,8*(-1+$A$2))</f>
        <v>525</v>
      </c>
      <c r="C142" s="2">
        <f ca="1">OFFSET(Vectors!B141,0,8*(-1+$A$2))</f>
        <v>0.51438848920863312</v>
      </c>
      <c r="D142" s="15">
        <f ca="1">OFFSET(Vectors!F141,0,8*(-1+$A$2))+NORMINV(RAND(),OFFSET(Vectors!G141,0,8*(-1+$A$2)),OFFSET(Vectors!H141,0,8*(-1+$A$2)))</f>
        <v>0.53985765247328277</v>
      </c>
      <c r="E142" s="2">
        <f t="shared" ca="1" si="86"/>
        <v>283</v>
      </c>
      <c r="F142" s="2">
        <f ca="1">B142-E142</f>
        <v>242</v>
      </c>
      <c r="G142" s="12">
        <f ca="1">OFFSET(Vectors!C141,0,8*(-1+$A$2))+NORMINV(RAND(),OFFSET(Vectors!D141,0,8*(-1+$A$2)),OFFSET(Vectors!E141,0,8*(-1+$A$2)))</f>
        <v>0.58444633510775423</v>
      </c>
      <c r="H142" s="4">
        <f t="shared" ca="1" si="87"/>
        <v>146</v>
      </c>
      <c r="I142" s="5">
        <f t="shared" ca="1" si="88"/>
        <v>137</v>
      </c>
      <c r="J142" s="6">
        <f t="shared" ca="1" si="89"/>
        <v>141</v>
      </c>
      <c r="K142" s="7">
        <f t="shared" ca="1" si="90"/>
        <v>101</v>
      </c>
      <c r="L142" s="4">
        <f t="shared" ca="1" si="91"/>
        <v>165</v>
      </c>
      <c r="M142" s="5">
        <f t="shared" ca="1" si="122"/>
        <v>118</v>
      </c>
      <c r="N142" s="6">
        <f t="shared" ca="1" si="92"/>
        <v>124</v>
      </c>
      <c r="O142" s="7">
        <f t="shared" ca="1" si="93"/>
        <v>118</v>
      </c>
      <c r="P142" s="4">
        <f t="shared" ca="1" si="94"/>
        <v>146</v>
      </c>
      <c r="Q142" s="5">
        <f t="shared" ca="1" si="95"/>
        <v>101</v>
      </c>
      <c r="R142" s="6">
        <f t="shared" ca="1" si="96"/>
        <v>141</v>
      </c>
      <c r="S142" s="7">
        <f t="shared" ca="1" si="97"/>
        <v>137</v>
      </c>
      <c r="T142" s="4">
        <f t="shared" ca="1" si="98"/>
        <v>165</v>
      </c>
      <c r="U142" s="5">
        <f t="shared" ca="1" si="99"/>
        <v>118</v>
      </c>
      <c r="V142" s="6">
        <f t="shared" ca="1" si="100"/>
        <v>124</v>
      </c>
      <c r="W142" s="7">
        <f t="shared" ca="1" si="101"/>
        <v>118</v>
      </c>
      <c r="X142" s="4">
        <f t="shared" ca="1" si="102"/>
        <v>146</v>
      </c>
      <c r="Y142" s="5">
        <f t="shared" ca="1" si="103"/>
        <v>141</v>
      </c>
      <c r="Z142" s="6">
        <f t="shared" ca="1" si="104"/>
        <v>137</v>
      </c>
      <c r="AA142" s="7">
        <f t="shared" ca="1" si="104"/>
        <v>101</v>
      </c>
      <c r="AB142" s="4">
        <f t="shared" ca="1" si="105"/>
        <v>165</v>
      </c>
      <c r="AC142" s="5">
        <f t="shared" ca="1" si="106"/>
        <v>124</v>
      </c>
      <c r="AD142" s="6">
        <f t="shared" ca="1" si="107"/>
        <v>118</v>
      </c>
      <c r="AE142" s="23">
        <f t="shared" ca="1" si="107"/>
        <v>118</v>
      </c>
      <c r="AF142" s="20">
        <f t="shared" ca="1" si="108"/>
        <v>146</v>
      </c>
      <c r="AG142" s="20">
        <f t="shared" ca="1" si="108"/>
        <v>101</v>
      </c>
      <c r="AH142" s="20">
        <f t="shared" ca="1" si="108"/>
        <v>141</v>
      </c>
      <c r="AI142" s="20">
        <f t="shared" ca="1" si="85"/>
        <v>137</v>
      </c>
      <c r="AJ142" s="1">
        <f t="shared" ca="1" si="109"/>
        <v>0.51590106007067138</v>
      </c>
      <c r="AK142" s="1">
        <f t="shared" ca="1" si="110"/>
        <v>0.4173553719008265</v>
      </c>
      <c r="AL142" s="1">
        <f t="shared" ca="1" si="111"/>
        <v>0.47047619047619049</v>
      </c>
      <c r="AM142" s="1">
        <f t="shared" ca="1" si="112"/>
        <v>0.539047619047619</v>
      </c>
      <c r="AN142" s="1">
        <f ca="1"/>
        <v>0.51666666666666672</v>
      </c>
      <c r="AO142" s="1">
        <f ca="1"/>
        <v>0.64912280701754388</v>
      </c>
      <c r="AP142" s="1">
        <f ca="1"/>
        <v>0.58119658119658124</v>
      </c>
      <c r="AQ142" s="1">
        <f ca="1"/>
        <v>0.51282051282051277</v>
      </c>
      <c r="AR142" s="2">
        <f t="shared" ca="1" si="113"/>
        <v>-3.8461538461539435E-3</v>
      </c>
      <c r="AS142" s="2">
        <f t="shared" ca="1" si="114"/>
        <v>0.13245614035087716</v>
      </c>
      <c r="AT142" s="2">
        <f t="shared" ca="1" si="115"/>
        <v>6.4529914529914523E-2</v>
      </c>
      <c r="AU142" s="1">
        <f t="shared" ca="1" si="123"/>
        <v>-2.6992712823101561E-2</v>
      </c>
      <c r="AV142" s="1">
        <f t="shared" ca="1" si="124"/>
        <v>0.23100182852072204</v>
      </c>
      <c r="AW142" s="1">
        <f t="shared" ca="1" si="125"/>
        <v>0.10995478412439541</v>
      </c>
      <c r="BA142" s="1">
        <v>0.48148148148148145</v>
      </c>
      <c r="BB142" s="1">
        <v>0.7865168539325843</v>
      </c>
      <c r="BC142" s="1">
        <v>0.61928934010152281</v>
      </c>
      <c r="BD142" s="1">
        <v>0.54822335025380708</v>
      </c>
      <c r="BE142" s="1">
        <v>0.51438848920863312</v>
      </c>
      <c r="BF142" s="1">
        <v>0.48582995951417007</v>
      </c>
      <c r="BG142" s="1">
        <v>0.50095238095238093</v>
      </c>
      <c r="BH142" s="1">
        <v>0.52952380952380951</v>
      </c>
      <c r="BI142" s="2">
        <f t="shared" si="116"/>
        <v>1.5135320315176393E-2</v>
      </c>
      <c r="BJ142" s="2">
        <f t="shared" si="117"/>
        <v>-2.8558529694463042E-2</v>
      </c>
      <c r="BK142" s="2">
        <f t="shared" si="118"/>
        <v>-1.3436108256252188E-2</v>
      </c>
      <c r="BL142" s="1">
        <f t="shared" si="126"/>
        <v>5.428985946971554E-2</v>
      </c>
      <c r="BM142" s="1">
        <f t="shared" si="119"/>
        <v>-0.29553282105899836</v>
      </c>
      <c r="BN142" s="1">
        <f t="shared" si="120"/>
        <v>-0.15376874858889256</v>
      </c>
    </row>
    <row r="143" spans="1:66" x14ac:dyDescent="0.25">
      <c r="A143" s="2">
        <f t="shared" si="121"/>
        <v>140</v>
      </c>
      <c r="B143" s="2">
        <f ca="1">OFFSET(Vectors!A142,0,8*(-1+$A$2))</f>
        <v>140</v>
      </c>
      <c r="C143" s="2">
        <f ca="1">OFFSET(Vectors!B142,0,8*(-1+$A$2))</f>
        <v>0.51470588235294112</v>
      </c>
      <c r="D143" s="15">
        <f ca="1">OFFSET(Vectors!F142,0,8*(-1+$A$2))+NORMINV(RAND(),OFFSET(Vectors!G142,0,8*(-1+$A$2)),OFFSET(Vectors!H142,0,8*(-1+$A$2)))</f>
        <v>0.59370586871931963</v>
      </c>
      <c r="E143" s="2">
        <f t="shared" ca="1" si="86"/>
        <v>83</v>
      </c>
      <c r="F143" s="2">
        <f ca="1">B143-E143</f>
        <v>57</v>
      </c>
      <c r="G143" s="12">
        <f ca="1">OFFSET(Vectors!C142,0,8*(-1+$A$2))+NORMINV(RAND(),OFFSET(Vectors!D142,0,8*(-1+$A$2)),OFFSET(Vectors!E142,0,8*(-1+$A$2)))</f>
        <v>0.59144833969937705</v>
      </c>
      <c r="H143" s="4">
        <f t="shared" ca="1" si="87"/>
        <v>43</v>
      </c>
      <c r="I143" s="5">
        <f t="shared" ca="1" si="88"/>
        <v>40</v>
      </c>
      <c r="J143" s="6">
        <f t="shared" ca="1" si="89"/>
        <v>34</v>
      </c>
      <c r="K143" s="7">
        <f t="shared" ca="1" si="90"/>
        <v>23</v>
      </c>
      <c r="L143" s="4">
        <f t="shared" ca="1" si="91"/>
        <v>49</v>
      </c>
      <c r="M143" s="5">
        <f t="shared" ca="1" si="122"/>
        <v>34</v>
      </c>
      <c r="N143" s="6">
        <f t="shared" ca="1" si="92"/>
        <v>29</v>
      </c>
      <c r="O143" s="7">
        <f t="shared" ca="1" si="93"/>
        <v>28</v>
      </c>
      <c r="P143" s="4">
        <f t="shared" ca="1" si="94"/>
        <v>43</v>
      </c>
      <c r="Q143" s="5">
        <f t="shared" ca="1" si="95"/>
        <v>23</v>
      </c>
      <c r="R143" s="6">
        <f t="shared" ca="1" si="96"/>
        <v>34</v>
      </c>
      <c r="S143" s="7">
        <f t="shared" ca="1" si="97"/>
        <v>40</v>
      </c>
      <c r="T143" s="4">
        <f t="shared" ca="1" si="98"/>
        <v>49</v>
      </c>
      <c r="U143" s="5">
        <f t="shared" ca="1" si="99"/>
        <v>28</v>
      </c>
      <c r="V143" s="6">
        <f t="shared" ca="1" si="100"/>
        <v>29</v>
      </c>
      <c r="W143" s="7">
        <f t="shared" ca="1" si="101"/>
        <v>34</v>
      </c>
      <c r="X143" s="4">
        <f t="shared" ca="1" si="102"/>
        <v>43</v>
      </c>
      <c r="Y143" s="5">
        <f t="shared" ca="1" si="103"/>
        <v>34</v>
      </c>
      <c r="Z143" s="6">
        <f t="shared" ca="1" si="104"/>
        <v>40</v>
      </c>
      <c r="AA143" s="7">
        <f t="shared" ca="1" si="104"/>
        <v>23</v>
      </c>
      <c r="AB143" s="4">
        <f t="shared" ca="1" si="105"/>
        <v>49</v>
      </c>
      <c r="AC143" s="5">
        <f t="shared" ca="1" si="106"/>
        <v>29</v>
      </c>
      <c r="AD143" s="6">
        <f t="shared" ca="1" si="107"/>
        <v>34</v>
      </c>
      <c r="AE143" s="23">
        <f t="shared" ca="1" si="107"/>
        <v>28</v>
      </c>
      <c r="AF143" s="20">
        <f t="shared" ca="1" si="108"/>
        <v>43</v>
      </c>
      <c r="AG143" s="20">
        <f t="shared" ca="1" si="108"/>
        <v>23</v>
      </c>
      <c r="AH143" s="20">
        <f t="shared" ca="1" si="108"/>
        <v>34</v>
      </c>
      <c r="AI143" s="20">
        <f t="shared" ca="1" si="85"/>
        <v>40</v>
      </c>
      <c r="AJ143" s="1">
        <f t="shared" ca="1" si="109"/>
        <v>0.51807228915662651</v>
      </c>
      <c r="AK143" s="1">
        <f t="shared" ca="1" si="110"/>
        <v>0.40350877192982459</v>
      </c>
      <c r="AL143" s="1">
        <f t="shared" ca="1" si="111"/>
        <v>0.47142857142857142</v>
      </c>
      <c r="AM143" s="1">
        <f t="shared" ca="1" si="112"/>
        <v>0.59285714285714286</v>
      </c>
      <c r="AN143" s="1">
        <f ca="1"/>
        <v>0.51724137931034486</v>
      </c>
      <c r="AO143" s="1">
        <f ca="1"/>
        <v>0.68421052631578949</v>
      </c>
      <c r="AP143" s="1">
        <f ca="1"/>
        <v>0.59509202453987731</v>
      </c>
      <c r="AQ143" s="1">
        <f ca="1"/>
        <v>0.53374233128834359</v>
      </c>
      <c r="AR143" s="2">
        <f t="shared" ca="1" si="113"/>
        <v>1.6500951977998723E-2</v>
      </c>
      <c r="AS143" s="2">
        <f t="shared" ca="1" si="114"/>
        <v>0.16696914700544463</v>
      </c>
      <c r="AT143" s="2">
        <f t="shared" ca="1" si="115"/>
        <v>7.7850645229532445E-2</v>
      </c>
      <c r="AU143" s="1">
        <f t="shared" ca="1" si="123"/>
        <v>2.0347105824152667E-2</v>
      </c>
      <c r="AV143" s="1">
        <f t="shared" ca="1" si="124"/>
        <v>3.4513006654567469E-2</v>
      </c>
      <c r="AW143" s="1">
        <f t="shared" ca="1" si="125"/>
        <v>1.3320730699617922E-2</v>
      </c>
      <c r="BA143" s="1">
        <v>0.66192170818505336</v>
      </c>
      <c r="BB143" s="1">
        <v>0.83587786259541985</v>
      </c>
      <c r="BC143" s="1">
        <v>0.7458563535911602</v>
      </c>
      <c r="BD143" s="1">
        <v>0.51749539594843463</v>
      </c>
      <c r="BE143" s="1">
        <v>0.51470588235294112</v>
      </c>
      <c r="BF143" s="1">
        <v>0.81944444444444442</v>
      </c>
      <c r="BG143" s="1">
        <v>0.67142857142857137</v>
      </c>
      <c r="BH143" s="1">
        <v>0.48571428571428571</v>
      </c>
      <c r="BI143" s="2">
        <f t="shared" si="116"/>
        <v>-2.8991596638655415E-2</v>
      </c>
      <c r="BJ143" s="2">
        <f t="shared" si="117"/>
        <v>0.3047385620915033</v>
      </c>
      <c r="BK143" s="2">
        <f t="shared" si="118"/>
        <v>0.15672268907563025</v>
      </c>
      <c r="BL143" s="1">
        <f t="shared" si="126"/>
        <v>-4.4126916953831807E-2</v>
      </c>
      <c r="BM143" s="1">
        <f t="shared" si="119"/>
        <v>0.33329709178596634</v>
      </c>
      <c r="BN143" s="1">
        <f t="shared" si="120"/>
        <v>0.17015879733188244</v>
      </c>
    </row>
    <row r="144" spans="1:66" x14ac:dyDescent="0.25">
      <c r="A144" s="2">
        <f t="shared" si="121"/>
        <v>141</v>
      </c>
      <c r="B144" s="2">
        <f ca="1">OFFSET(Vectors!A143,0,8*(-1+$A$2))</f>
        <v>163</v>
      </c>
      <c r="C144" s="2">
        <f ca="1">OFFSET(Vectors!B143,0,8*(-1+$A$2))</f>
        <v>0.52054794520547942</v>
      </c>
      <c r="D144" s="15">
        <f ca="1">OFFSET(Vectors!F143,0,8*(-1+$A$2))+NORMINV(RAND(),OFFSET(Vectors!G143,0,8*(-1+$A$2)),OFFSET(Vectors!H143,0,8*(-1+$A$2)))</f>
        <v>0.53495289032816573</v>
      </c>
      <c r="E144" s="2">
        <f t="shared" ca="1" si="86"/>
        <v>87</v>
      </c>
      <c r="F144" s="2">
        <f ca="1">B144-E144</f>
        <v>76</v>
      </c>
      <c r="G144" s="12">
        <f ca="1">OFFSET(Vectors!C143,0,8*(-1+$A$2))+NORMINV(RAND(),OFFSET(Vectors!D143,0,8*(-1+$A$2)),OFFSET(Vectors!E143,0,8*(-1+$A$2)))</f>
        <v>0.31159082760352763</v>
      </c>
      <c r="H144" s="4">
        <f t="shared" ca="1" si="87"/>
        <v>45</v>
      </c>
      <c r="I144" s="5">
        <f t="shared" ca="1" si="88"/>
        <v>42</v>
      </c>
      <c r="J144" s="6">
        <f t="shared" ca="1" si="89"/>
        <v>24</v>
      </c>
      <c r="K144" s="7">
        <f t="shared" ca="1" si="90"/>
        <v>52</v>
      </c>
      <c r="L144" s="4">
        <f t="shared" ca="1" si="91"/>
        <v>27</v>
      </c>
      <c r="M144" s="5">
        <f t="shared" ca="1" si="122"/>
        <v>60</v>
      </c>
      <c r="N144" s="6">
        <f t="shared" ca="1" si="92"/>
        <v>40</v>
      </c>
      <c r="O144" s="7">
        <f t="shared" ca="1" si="93"/>
        <v>36</v>
      </c>
      <c r="P144" s="4">
        <f t="shared" ca="1" si="94"/>
        <v>45</v>
      </c>
      <c r="Q144" s="5">
        <f t="shared" ca="1" si="95"/>
        <v>52</v>
      </c>
      <c r="R144" s="6">
        <f t="shared" ca="1" si="96"/>
        <v>24</v>
      </c>
      <c r="S144" s="7">
        <f t="shared" ca="1" si="97"/>
        <v>42</v>
      </c>
      <c r="T144" s="4">
        <f t="shared" ca="1" si="98"/>
        <v>27</v>
      </c>
      <c r="U144" s="5">
        <f t="shared" ca="1" si="99"/>
        <v>36</v>
      </c>
      <c r="V144" s="6">
        <f t="shared" ca="1" si="100"/>
        <v>40</v>
      </c>
      <c r="W144" s="7">
        <f t="shared" ca="1" si="101"/>
        <v>60</v>
      </c>
      <c r="X144" s="4">
        <f t="shared" ca="1" si="102"/>
        <v>45</v>
      </c>
      <c r="Y144" s="5">
        <f t="shared" ca="1" si="103"/>
        <v>24</v>
      </c>
      <c r="Z144" s="6">
        <f t="shared" ca="1" si="104"/>
        <v>42</v>
      </c>
      <c r="AA144" s="7">
        <f t="shared" ca="1" si="104"/>
        <v>52</v>
      </c>
      <c r="AB144" s="4">
        <f t="shared" ca="1" si="105"/>
        <v>27</v>
      </c>
      <c r="AC144" s="5">
        <f t="shared" ca="1" si="106"/>
        <v>40</v>
      </c>
      <c r="AD144" s="6">
        <f t="shared" ca="1" si="107"/>
        <v>60</v>
      </c>
      <c r="AE144" s="23">
        <f t="shared" ca="1" si="107"/>
        <v>36</v>
      </c>
      <c r="AF144" s="20">
        <f t="shared" ca="1" si="108"/>
        <v>45</v>
      </c>
      <c r="AG144" s="20">
        <f t="shared" ca="1" si="108"/>
        <v>52</v>
      </c>
      <c r="AH144" s="20">
        <f t="shared" ca="1" si="108"/>
        <v>24</v>
      </c>
      <c r="AI144" s="20">
        <f t="shared" ca="1" si="85"/>
        <v>42</v>
      </c>
      <c r="AJ144" s="1">
        <f t="shared" ca="1" si="109"/>
        <v>0.51724137931034486</v>
      </c>
      <c r="AK144" s="1">
        <f t="shared" ca="1" si="110"/>
        <v>0.68421052631578949</v>
      </c>
      <c r="AL144" s="1">
        <f t="shared" ca="1" si="111"/>
        <v>0.59509202453987731</v>
      </c>
      <c r="AM144" s="1">
        <f t="shared" ca="1" si="112"/>
        <v>0.53374233128834359</v>
      </c>
      <c r="AN144" s="1">
        <f ca="1"/>
        <v>0.51807228915662651</v>
      </c>
      <c r="AO144" s="1">
        <f ca="1"/>
        <v>0.40350877192982459</v>
      </c>
      <c r="AP144" s="1">
        <f ca="1"/>
        <v>0.47142857142857142</v>
      </c>
      <c r="AQ144" s="1">
        <f ca="1"/>
        <v>0.59285714285714286</v>
      </c>
      <c r="AR144" s="2">
        <f t="shared" ca="1" si="113"/>
        <v>7.4784853700516352E-2</v>
      </c>
      <c r="AS144" s="2">
        <f t="shared" ca="1" si="114"/>
        <v>-0.11456351722680191</v>
      </c>
      <c r="AT144" s="2">
        <f t="shared" ca="1" si="115"/>
        <v>-4.664371772805509E-2</v>
      </c>
      <c r="AU144" s="1">
        <f t="shared" ca="1" si="123"/>
        <v>5.8283901722517628E-2</v>
      </c>
      <c r="AV144" s="1">
        <f t="shared" ca="1" si="124"/>
        <v>-0.28153266423224654</v>
      </c>
      <c r="AW144" s="1">
        <f t="shared" ca="1" si="125"/>
        <v>-0.12449436295758753</v>
      </c>
      <c r="BA144" s="1">
        <v>0.36212624584717606</v>
      </c>
      <c r="BB144" s="1">
        <v>0.5748987854251012</v>
      </c>
      <c r="BC144" s="1">
        <v>0.45802919708029199</v>
      </c>
      <c r="BD144" s="1">
        <v>0.5492700729927007</v>
      </c>
      <c r="BE144" s="1">
        <v>0.52054794520547942</v>
      </c>
      <c r="BF144" s="1">
        <v>0.51111111111111107</v>
      </c>
      <c r="BG144" s="1">
        <v>0.51533742331288346</v>
      </c>
      <c r="BH144" s="1">
        <v>0.44785276073619634</v>
      </c>
      <c r="BI144" s="2">
        <f t="shared" si="116"/>
        <v>-7.2695184469283081E-2</v>
      </c>
      <c r="BJ144" s="2">
        <f t="shared" si="117"/>
        <v>-9.4368340943683515E-3</v>
      </c>
      <c r="BK144" s="2">
        <f t="shared" si="118"/>
        <v>-5.2105218925959651E-3</v>
      </c>
      <c r="BL144" s="1">
        <f t="shared" si="126"/>
        <v>-4.3703587830627666E-2</v>
      </c>
      <c r="BM144" s="1">
        <f t="shared" si="119"/>
        <v>-0.31417539618587165</v>
      </c>
      <c r="BN144" s="1">
        <f t="shared" si="120"/>
        <v>-0.16193321096822622</v>
      </c>
    </row>
    <row r="145" spans="1:66" x14ac:dyDescent="0.25">
      <c r="A145" s="2">
        <f t="shared" si="121"/>
        <v>142</v>
      </c>
      <c r="B145" s="2">
        <f ca="1">OFFSET(Vectors!A144,0,8*(-1+$A$2))</f>
        <v>73</v>
      </c>
      <c r="C145" s="2">
        <f ca="1">OFFSET(Vectors!B144,0,8*(-1+$A$2))</f>
        <v>0.52083333333333337</v>
      </c>
      <c r="D145" s="15">
        <f ca="1">OFFSET(Vectors!F144,0,8*(-1+$A$2))+NORMINV(RAND(),OFFSET(Vectors!G144,0,8*(-1+$A$2)),OFFSET(Vectors!H144,0,8*(-1+$A$2)))</f>
        <v>0.46661281780398334</v>
      </c>
      <c r="E145" s="2">
        <f t="shared" ca="1" si="86"/>
        <v>34</v>
      </c>
      <c r="F145" s="2">
        <f ca="1">B145-E145</f>
        <v>39</v>
      </c>
      <c r="G145" s="12">
        <f ca="1">OFFSET(Vectors!C144,0,8*(-1+$A$2))+NORMINV(RAND(),OFFSET(Vectors!D144,0,8*(-1+$A$2)),OFFSET(Vectors!E144,0,8*(-1+$A$2)))</f>
        <v>0.25569231276246684</v>
      </c>
      <c r="H145" s="4">
        <f t="shared" ca="1" si="87"/>
        <v>18</v>
      </c>
      <c r="I145" s="5">
        <f t="shared" ca="1" si="88"/>
        <v>16</v>
      </c>
      <c r="J145" s="6">
        <f t="shared" ca="1" si="89"/>
        <v>10</v>
      </c>
      <c r="K145" s="7">
        <f t="shared" ca="1" si="90"/>
        <v>29</v>
      </c>
      <c r="L145" s="4">
        <f t="shared" ca="1" si="91"/>
        <v>9</v>
      </c>
      <c r="M145" s="5">
        <f t="shared" ca="1" si="122"/>
        <v>25</v>
      </c>
      <c r="N145" s="6">
        <f t="shared" ca="1" si="92"/>
        <v>20</v>
      </c>
      <c r="O145" s="7">
        <f t="shared" ca="1" si="93"/>
        <v>19</v>
      </c>
      <c r="P145" s="4">
        <f t="shared" ca="1" si="94"/>
        <v>18</v>
      </c>
      <c r="Q145" s="5">
        <f t="shared" ca="1" si="95"/>
        <v>29</v>
      </c>
      <c r="R145" s="6">
        <f t="shared" ca="1" si="96"/>
        <v>10</v>
      </c>
      <c r="S145" s="7">
        <f t="shared" ca="1" si="97"/>
        <v>16</v>
      </c>
      <c r="T145" s="4">
        <f t="shared" ca="1" si="98"/>
        <v>9</v>
      </c>
      <c r="U145" s="5">
        <f t="shared" ca="1" si="99"/>
        <v>19</v>
      </c>
      <c r="V145" s="6">
        <f t="shared" ca="1" si="100"/>
        <v>20</v>
      </c>
      <c r="W145" s="7">
        <f t="shared" ca="1" si="101"/>
        <v>25</v>
      </c>
      <c r="X145" s="4">
        <f t="shared" ca="1" si="102"/>
        <v>18</v>
      </c>
      <c r="Y145" s="5">
        <f t="shared" ca="1" si="103"/>
        <v>10</v>
      </c>
      <c r="Z145" s="6">
        <f t="shared" ca="1" si="104"/>
        <v>16</v>
      </c>
      <c r="AA145" s="7">
        <f t="shared" ca="1" si="104"/>
        <v>29</v>
      </c>
      <c r="AB145" s="4">
        <f t="shared" ca="1" si="105"/>
        <v>9</v>
      </c>
      <c r="AC145" s="5">
        <f t="shared" ca="1" si="106"/>
        <v>20</v>
      </c>
      <c r="AD145" s="6">
        <f t="shared" ca="1" si="107"/>
        <v>25</v>
      </c>
      <c r="AE145" s="23">
        <f t="shared" ca="1" si="107"/>
        <v>19</v>
      </c>
      <c r="AF145" s="20">
        <f t="shared" ca="1" si="108"/>
        <v>18</v>
      </c>
      <c r="AG145" s="20">
        <f t="shared" ca="1" si="108"/>
        <v>29</v>
      </c>
      <c r="AH145" s="20">
        <f t="shared" ca="1" si="108"/>
        <v>10</v>
      </c>
      <c r="AI145" s="20">
        <f t="shared" ca="1" si="85"/>
        <v>16</v>
      </c>
      <c r="AJ145" s="1">
        <f t="shared" ca="1" si="109"/>
        <v>0.52941176470588236</v>
      </c>
      <c r="AK145" s="1">
        <f t="shared" ca="1" si="110"/>
        <v>0.74358974358974361</v>
      </c>
      <c r="AL145" s="1">
        <f t="shared" ca="1" si="111"/>
        <v>0.64383561643835618</v>
      </c>
      <c r="AM145" s="1">
        <f t="shared" ca="1" si="112"/>
        <v>0.46575342465753422</v>
      </c>
      <c r="AN145" s="1">
        <f ca="1"/>
        <v>0.51851851851851849</v>
      </c>
      <c r="AO145" s="1">
        <f ca="1"/>
        <v>0.52727272727272734</v>
      </c>
      <c r="AP145" s="1">
        <f ca="1"/>
        <v>0.52293577981651373</v>
      </c>
      <c r="AQ145" s="1">
        <f ca="1"/>
        <v>0.49541284403669728</v>
      </c>
      <c r="AR145" s="2">
        <f t="shared" ca="1" si="113"/>
        <v>-2.3105674481821215E-2</v>
      </c>
      <c r="AS145" s="2">
        <f t="shared" ca="1" si="114"/>
        <v>8.7542087542088476E-3</v>
      </c>
      <c r="AT145" s="2">
        <f t="shared" ca="1" si="115"/>
        <v>4.4172612979952453E-3</v>
      </c>
      <c r="AU145" s="1">
        <f t="shared" ca="1" si="123"/>
        <v>-9.7890528182337566E-2</v>
      </c>
      <c r="AV145" s="1">
        <f t="shared" ca="1" si="124"/>
        <v>0.12331772598101076</v>
      </c>
      <c r="AW145" s="1">
        <f t="shared" ca="1" si="125"/>
        <v>5.1060979026050335E-2</v>
      </c>
      <c r="BA145" s="1">
        <v>0.70718232044198892</v>
      </c>
      <c r="BB145" s="1">
        <v>0.8045977011494253</v>
      </c>
      <c r="BC145" s="1">
        <v>0.75492957746478873</v>
      </c>
      <c r="BD145" s="1">
        <v>0.50985915492957745</v>
      </c>
      <c r="BE145" s="1">
        <v>0.52083333333333337</v>
      </c>
      <c r="BF145" s="1">
        <v>0.67999999999999994</v>
      </c>
      <c r="BG145" s="1">
        <v>0.57534246575342463</v>
      </c>
      <c r="BH145" s="1">
        <v>0.65753424657534243</v>
      </c>
      <c r="BI145" s="2">
        <f t="shared" si="116"/>
        <v>0.13670091324200906</v>
      </c>
      <c r="BJ145" s="2">
        <f t="shared" si="117"/>
        <v>0.15916666666666657</v>
      </c>
      <c r="BK145" s="2">
        <f t="shared" si="118"/>
        <v>5.4509132420091255E-2</v>
      </c>
      <c r="BL145" s="1">
        <f t="shared" si="126"/>
        <v>0.20939609771129214</v>
      </c>
      <c r="BM145" s="1">
        <f t="shared" si="119"/>
        <v>0.16860350076103492</v>
      </c>
      <c r="BN145" s="1">
        <f t="shared" si="120"/>
        <v>5.971965431268722E-2</v>
      </c>
    </row>
    <row r="146" spans="1:66" x14ac:dyDescent="0.25">
      <c r="A146" s="2">
        <f t="shared" si="121"/>
        <v>143</v>
      </c>
      <c r="B146" s="2">
        <f ca="1">OFFSET(Vectors!A145,0,8*(-1+$A$2))</f>
        <v>109</v>
      </c>
      <c r="C146" s="2">
        <f ca="1">OFFSET(Vectors!B145,0,8*(-1+$A$2))</f>
        <v>0.52631578947368418</v>
      </c>
      <c r="D146" s="15">
        <f ca="1">OFFSET(Vectors!F145,0,8*(-1+$A$2))+NORMINV(RAND(),OFFSET(Vectors!G145,0,8*(-1+$A$2)),OFFSET(Vectors!H145,0,8*(-1+$A$2)))</f>
        <v>0.49480825718841603</v>
      </c>
      <c r="E146" s="2">
        <f t="shared" ca="1" si="86"/>
        <v>54</v>
      </c>
      <c r="F146" s="2">
        <f ca="1">B146-E146</f>
        <v>55</v>
      </c>
      <c r="G146" s="12">
        <f ca="1">OFFSET(Vectors!C145,0,8*(-1+$A$2))+NORMINV(RAND(),OFFSET(Vectors!D145,0,8*(-1+$A$2)),OFFSET(Vectors!E145,0,8*(-1+$A$2)))</f>
        <v>0.46770292289303372</v>
      </c>
      <c r="H146" s="4">
        <f t="shared" ca="1" si="87"/>
        <v>28</v>
      </c>
      <c r="I146" s="5">
        <f t="shared" ca="1" si="88"/>
        <v>26</v>
      </c>
      <c r="J146" s="6">
        <f t="shared" ca="1" si="89"/>
        <v>26</v>
      </c>
      <c r="K146" s="7">
        <f t="shared" ca="1" si="90"/>
        <v>29</v>
      </c>
      <c r="L146" s="4">
        <f t="shared" ca="1" si="91"/>
        <v>25</v>
      </c>
      <c r="M146" s="5">
        <f t="shared" ca="1" si="122"/>
        <v>29</v>
      </c>
      <c r="N146" s="6">
        <f t="shared" ca="1" si="92"/>
        <v>29</v>
      </c>
      <c r="O146" s="7">
        <f t="shared" ca="1" si="93"/>
        <v>26</v>
      </c>
      <c r="P146" s="4">
        <f t="shared" ca="1" si="94"/>
        <v>28</v>
      </c>
      <c r="Q146" s="5">
        <f t="shared" ca="1" si="95"/>
        <v>29</v>
      </c>
      <c r="R146" s="6">
        <f t="shared" ca="1" si="96"/>
        <v>26</v>
      </c>
      <c r="S146" s="7">
        <f t="shared" ca="1" si="97"/>
        <v>26</v>
      </c>
      <c r="T146" s="4">
        <f t="shared" ca="1" si="98"/>
        <v>25</v>
      </c>
      <c r="U146" s="5">
        <f t="shared" ca="1" si="99"/>
        <v>26</v>
      </c>
      <c r="V146" s="6">
        <f t="shared" ca="1" si="100"/>
        <v>29</v>
      </c>
      <c r="W146" s="7">
        <f t="shared" ca="1" si="101"/>
        <v>29</v>
      </c>
      <c r="X146" s="4">
        <f t="shared" ca="1" si="102"/>
        <v>28</v>
      </c>
      <c r="Y146" s="5">
        <f t="shared" ca="1" si="103"/>
        <v>26</v>
      </c>
      <c r="Z146" s="6">
        <f t="shared" ca="1" si="104"/>
        <v>26</v>
      </c>
      <c r="AA146" s="7">
        <f t="shared" ca="1" si="104"/>
        <v>29</v>
      </c>
      <c r="AB146" s="4">
        <f t="shared" ca="1" si="105"/>
        <v>25</v>
      </c>
      <c r="AC146" s="5">
        <f t="shared" ca="1" si="106"/>
        <v>29</v>
      </c>
      <c r="AD146" s="6">
        <f t="shared" ca="1" si="107"/>
        <v>29</v>
      </c>
      <c r="AE146" s="23">
        <f t="shared" ca="1" si="107"/>
        <v>26</v>
      </c>
      <c r="AF146" s="20">
        <f t="shared" ca="1" si="108"/>
        <v>28</v>
      </c>
      <c r="AG146" s="20">
        <f t="shared" ca="1" si="108"/>
        <v>29</v>
      </c>
      <c r="AH146" s="20">
        <f t="shared" ca="1" si="108"/>
        <v>26</v>
      </c>
      <c r="AI146" s="20">
        <f t="shared" ca="1" si="85"/>
        <v>26</v>
      </c>
      <c r="AJ146" s="1">
        <f t="shared" ca="1" si="109"/>
        <v>0.51851851851851849</v>
      </c>
      <c r="AK146" s="1">
        <f t="shared" ca="1" si="110"/>
        <v>0.52727272727272734</v>
      </c>
      <c r="AL146" s="1">
        <f t="shared" ca="1" si="111"/>
        <v>0.52293577981651373</v>
      </c>
      <c r="AM146" s="1">
        <f t="shared" ca="1" si="112"/>
        <v>0.49541284403669728</v>
      </c>
      <c r="AN146" s="1">
        <f ca="1"/>
        <v>0.52272727272727271</v>
      </c>
      <c r="AO146" s="1">
        <f ca="1"/>
        <v>0.80434782608695654</v>
      </c>
      <c r="AP146" s="1">
        <f ca="1"/>
        <v>0.66666666666666663</v>
      </c>
      <c r="AQ146" s="1">
        <f ca="1"/>
        <v>0.48888888888888887</v>
      </c>
      <c r="AR146" s="2">
        <f t="shared" ca="1" si="113"/>
        <v>-3.3838383838383834E-2</v>
      </c>
      <c r="AS146" s="2">
        <f t="shared" ca="1" si="114"/>
        <v>0.28162055335968383</v>
      </c>
      <c r="AT146" s="2">
        <f t="shared" ca="1" si="115"/>
        <v>0.14393939393939392</v>
      </c>
      <c r="AU146" s="1">
        <f t="shared" ca="1" si="123"/>
        <v>-1.073270935656262E-2</v>
      </c>
      <c r="AV146" s="1">
        <f t="shared" ca="1" si="124"/>
        <v>0.27286634460547499</v>
      </c>
      <c r="AW146" s="1">
        <f t="shared" ca="1" si="125"/>
        <v>0.13952213264139868</v>
      </c>
      <c r="BA146" s="1">
        <v>0.54</v>
      </c>
      <c r="BB146" s="1">
        <v>0.56097560975609762</v>
      </c>
      <c r="BC146" s="1">
        <v>0.5494505494505495</v>
      </c>
      <c r="BD146" s="1">
        <v>0.5494505494505495</v>
      </c>
      <c r="BE146" s="1">
        <v>0.52631578947368418</v>
      </c>
      <c r="BF146" s="1">
        <v>0.6901408450704225</v>
      </c>
      <c r="BG146" s="1">
        <v>0.6330275229357798</v>
      </c>
      <c r="BH146" s="1">
        <v>0.34862385321100919</v>
      </c>
      <c r="BI146" s="2">
        <f t="shared" si="116"/>
        <v>-0.17769193626267499</v>
      </c>
      <c r="BJ146" s="2">
        <f t="shared" si="117"/>
        <v>0.16382505559673832</v>
      </c>
      <c r="BK146" s="2">
        <f t="shared" si="118"/>
        <v>0.10671173346209561</v>
      </c>
      <c r="BL146" s="1">
        <f t="shared" si="126"/>
        <v>-0.31439284950468405</v>
      </c>
      <c r="BM146" s="1">
        <f t="shared" si="119"/>
        <v>4.6583889300717551E-3</v>
      </c>
      <c r="BN146" s="1">
        <f t="shared" si="120"/>
        <v>5.220260104200436E-2</v>
      </c>
    </row>
    <row r="147" spans="1:66" x14ac:dyDescent="0.25">
      <c r="A147" s="2">
        <f t="shared" si="121"/>
        <v>144</v>
      </c>
      <c r="B147" s="2">
        <f ca="1">OFFSET(Vectors!A146,0,8*(-1+$A$2))</f>
        <v>90</v>
      </c>
      <c r="C147" s="2">
        <f ca="1">OFFSET(Vectors!B146,0,8*(-1+$A$2))</f>
        <v>0.52777777777777779</v>
      </c>
      <c r="D147" s="15">
        <f ca="1">OFFSET(Vectors!F146,0,8*(-1+$A$2))+NORMINV(RAND(),OFFSET(Vectors!G146,0,8*(-1+$A$2)),OFFSET(Vectors!H146,0,8*(-1+$A$2)))</f>
        <v>0.48814744464503157</v>
      </c>
      <c r="E147" s="2">
        <f t="shared" ca="1" si="86"/>
        <v>44</v>
      </c>
      <c r="F147" s="2">
        <f ca="1">B147-E147</f>
        <v>46</v>
      </c>
      <c r="G147" s="12">
        <f ca="1">OFFSET(Vectors!C146,0,8*(-1+$A$2))+NORMINV(RAND(),OFFSET(Vectors!D146,0,8*(-1+$A$2)),OFFSET(Vectors!E146,0,8*(-1+$A$2)))</f>
        <v>0.18760939250729217</v>
      </c>
      <c r="H147" s="4">
        <f t="shared" ca="1" si="87"/>
        <v>23</v>
      </c>
      <c r="I147" s="5">
        <f t="shared" ca="1" si="88"/>
        <v>21</v>
      </c>
      <c r="J147" s="6">
        <f t="shared" ca="1" si="89"/>
        <v>9</v>
      </c>
      <c r="K147" s="7">
        <f t="shared" ca="1" si="90"/>
        <v>37</v>
      </c>
      <c r="L147" s="4">
        <f t="shared" ca="1" si="91"/>
        <v>8</v>
      </c>
      <c r="M147" s="5">
        <f t="shared" ca="1" si="122"/>
        <v>36</v>
      </c>
      <c r="N147" s="6">
        <f t="shared" ca="1" si="92"/>
        <v>24</v>
      </c>
      <c r="O147" s="7">
        <f t="shared" ca="1" si="93"/>
        <v>22</v>
      </c>
      <c r="P147" s="4">
        <f t="shared" ca="1" si="94"/>
        <v>23</v>
      </c>
      <c r="Q147" s="5">
        <f t="shared" ca="1" si="95"/>
        <v>37</v>
      </c>
      <c r="R147" s="6">
        <f t="shared" ca="1" si="96"/>
        <v>9</v>
      </c>
      <c r="S147" s="7">
        <f t="shared" ca="1" si="97"/>
        <v>21</v>
      </c>
      <c r="T147" s="4">
        <f t="shared" ca="1" si="98"/>
        <v>8</v>
      </c>
      <c r="U147" s="5">
        <f t="shared" ca="1" si="99"/>
        <v>22</v>
      </c>
      <c r="V147" s="6">
        <f t="shared" ca="1" si="100"/>
        <v>24</v>
      </c>
      <c r="W147" s="7">
        <f t="shared" ca="1" si="101"/>
        <v>36</v>
      </c>
      <c r="X147" s="4">
        <f t="shared" ca="1" si="102"/>
        <v>23</v>
      </c>
      <c r="Y147" s="5">
        <f t="shared" ca="1" si="103"/>
        <v>9</v>
      </c>
      <c r="Z147" s="6">
        <f t="shared" ca="1" si="104"/>
        <v>21</v>
      </c>
      <c r="AA147" s="7">
        <f t="shared" ca="1" si="104"/>
        <v>37</v>
      </c>
      <c r="AB147" s="4">
        <f t="shared" ca="1" si="105"/>
        <v>8</v>
      </c>
      <c r="AC147" s="5">
        <f t="shared" ca="1" si="106"/>
        <v>24</v>
      </c>
      <c r="AD147" s="6">
        <f t="shared" ca="1" si="107"/>
        <v>36</v>
      </c>
      <c r="AE147" s="23">
        <f t="shared" ca="1" si="107"/>
        <v>22</v>
      </c>
      <c r="AF147" s="20">
        <f t="shared" ca="1" si="108"/>
        <v>23</v>
      </c>
      <c r="AG147" s="20">
        <f t="shared" ca="1" si="108"/>
        <v>37</v>
      </c>
      <c r="AH147" s="20">
        <f t="shared" ca="1" si="108"/>
        <v>9</v>
      </c>
      <c r="AI147" s="20">
        <f t="shared" ca="1" si="85"/>
        <v>21</v>
      </c>
      <c r="AJ147" s="1">
        <f t="shared" ca="1" si="109"/>
        <v>0.52272727272727271</v>
      </c>
      <c r="AK147" s="1">
        <f t="shared" ca="1" si="110"/>
        <v>0.80434782608695654</v>
      </c>
      <c r="AL147" s="1">
        <f t="shared" ca="1" si="111"/>
        <v>0.66666666666666663</v>
      </c>
      <c r="AM147" s="1">
        <f t="shared" ca="1" si="112"/>
        <v>0.48888888888888887</v>
      </c>
      <c r="AN147" s="1">
        <f ca="1"/>
        <v>0.52380952380952384</v>
      </c>
      <c r="AO147" s="1">
        <f ca="1"/>
        <v>0.64473684210526316</v>
      </c>
      <c r="AP147" s="1">
        <f ca="1"/>
        <v>0.58992805755395683</v>
      </c>
      <c r="AQ147" s="1">
        <f ca="1"/>
        <v>0.45323741007194246</v>
      </c>
      <c r="AR147" s="2">
        <f t="shared" ca="1" si="113"/>
        <v>-7.0572113737581377E-2</v>
      </c>
      <c r="AS147" s="2">
        <f t="shared" ca="1" si="114"/>
        <v>0.12092731829573933</v>
      </c>
      <c r="AT147" s="2">
        <f t="shared" ca="1" si="115"/>
        <v>6.6118533744432995E-2</v>
      </c>
      <c r="AU147" s="1">
        <f t="shared" ca="1" si="123"/>
        <v>-3.6733729899197543E-2</v>
      </c>
      <c r="AV147" s="1">
        <f t="shared" ca="1" si="124"/>
        <v>-0.16069323506394451</v>
      </c>
      <c r="AW147" s="1">
        <f t="shared" ca="1" si="125"/>
        <v>-7.7820860194960928E-2</v>
      </c>
      <c r="BA147" s="1">
        <v>0.2271062271062271</v>
      </c>
      <c r="BB147" s="1">
        <v>0.76264591439688711</v>
      </c>
      <c r="BC147" s="1">
        <v>0.48679245283018868</v>
      </c>
      <c r="BD147" s="1">
        <v>0.51509433962264151</v>
      </c>
      <c r="BE147" s="1">
        <v>0.52777777777777779</v>
      </c>
      <c r="BF147" s="1">
        <v>0.62962962962962965</v>
      </c>
      <c r="BG147" s="1">
        <v>0.58888888888888891</v>
      </c>
      <c r="BH147" s="1">
        <v>0.4</v>
      </c>
      <c r="BI147" s="2">
        <f t="shared" si="116"/>
        <v>-0.12777777777777777</v>
      </c>
      <c r="BJ147" s="2">
        <f t="shared" si="117"/>
        <v>0.10185185185185186</v>
      </c>
      <c r="BK147" s="2">
        <f t="shared" si="118"/>
        <v>6.1111111111111116E-2</v>
      </c>
      <c r="BL147" s="1">
        <f t="shared" si="126"/>
        <v>4.991415848489722E-2</v>
      </c>
      <c r="BM147" s="1">
        <f t="shared" si="119"/>
        <v>-6.1973203744886463E-2</v>
      </c>
      <c r="BN147" s="1">
        <f t="shared" si="120"/>
        <v>-4.5600622350984499E-2</v>
      </c>
    </row>
    <row r="148" spans="1:66" x14ac:dyDescent="0.25">
      <c r="A148" s="2">
        <f t="shared" si="121"/>
        <v>145</v>
      </c>
      <c r="B148" s="2">
        <f ca="1">OFFSET(Vectors!A147,0,8*(-1+$A$2))</f>
        <v>139</v>
      </c>
      <c r="C148" s="2">
        <f ca="1">OFFSET(Vectors!B147,0,8*(-1+$A$2))</f>
        <v>0.52941176470588236</v>
      </c>
      <c r="D148" s="15">
        <f ca="1">OFFSET(Vectors!F147,0,8*(-1+$A$2))+NORMINV(RAND(),OFFSET(Vectors!G147,0,8*(-1+$A$2)),OFFSET(Vectors!H147,0,8*(-1+$A$2)))</f>
        <v>0.45514205596744695</v>
      </c>
      <c r="E148" s="2">
        <f t="shared" ca="1" si="86"/>
        <v>63</v>
      </c>
      <c r="F148" s="2">
        <f ca="1">B148-E148</f>
        <v>76</v>
      </c>
      <c r="G148" s="12">
        <f ca="1">OFFSET(Vectors!C147,0,8*(-1+$A$2))+NORMINV(RAND(),OFFSET(Vectors!D147,0,8*(-1+$A$2)),OFFSET(Vectors!E147,0,8*(-1+$A$2)))</f>
        <v>0.35221686407659314</v>
      </c>
      <c r="H148" s="4">
        <f t="shared" ca="1" si="87"/>
        <v>33</v>
      </c>
      <c r="I148" s="5">
        <f t="shared" ca="1" si="88"/>
        <v>30</v>
      </c>
      <c r="J148" s="6">
        <f t="shared" ca="1" si="89"/>
        <v>27</v>
      </c>
      <c r="K148" s="7">
        <f t="shared" ca="1" si="90"/>
        <v>49</v>
      </c>
      <c r="L148" s="4">
        <f t="shared" ca="1" si="91"/>
        <v>22</v>
      </c>
      <c r="M148" s="5">
        <f t="shared" ca="1" si="122"/>
        <v>41</v>
      </c>
      <c r="N148" s="6">
        <f t="shared" ca="1" si="92"/>
        <v>40</v>
      </c>
      <c r="O148" s="7">
        <f t="shared" ca="1" si="93"/>
        <v>36</v>
      </c>
      <c r="P148" s="4">
        <f t="shared" ca="1" si="94"/>
        <v>33</v>
      </c>
      <c r="Q148" s="5">
        <f t="shared" ca="1" si="95"/>
        <v>49</v>
      </c>
      <c r="R148" s="6">
        <f t="shared" ca="1" si="96"/>
        <v>27</v>
      </c>
      <c r="S148" s="7">
        <f t="shared" ca="1" si="97"/>
        <v>30</v>
      </c>
      <c r="T148" s="4">
        <f t="shared" ca="1" si="98"/>
        <v>22</v>
      </c>
      <c r="U148" s="5">
        <f t="shared" ca="1" si="99"/>
        <v>36</v>
      </c>
      <c r="V148" s="6">
        <f t="shared" ca="1" si="100"/>
        <v>40</v>
      </c>
      <c r="W148" s="7">
        <f t="shared" ca="1" si="101"/>
        <v>41</v>
      </c>
      <c r="X148" s="4">
        <f t="shared" ca="1" si="102"/>
        <v>33</v>
      </c>
      <c r="Y148" s="5">
        <f t="shared" ca="1" si="103"/>
        <v>27</v>
      </c>
      <c r="Z148" s="6">
        <f t="shared" ca="1" si="104"/>
        <v>30</v>
      </c>
      <c r="AA148" s="7">
        <f t="shared" ca="1" si="104"/>
        <v>49</v>
      </c>
      <c r="AB148" s="4">
        <f t="shared" ca="1" si="105"/>
        <v>22</v>
      </c>
      <c r="AC148" s="5">
        <f t="shared" ca="1" si="106"/>
        <v>40</v>
      </c>
      <c r="AD148" s="6">
        <f t="shared" ca="1" si="107"/>
        <v>41</v>
      </c>
      <c r="AE148" s="23">
        <f t="shared" ca="1" si="107"/>
        <v>36</v>
      </c>
      <c r="AF148" s="20">
        <f t="shared" ca="1" si="108"/>
        <v>33</v>
      </c>
      <c r="AG148" s="20">
        <f t="shared" ca="1" si="108"/>
        <v>49</v>
      </c>
      <c r="AH148" s="20">
        <f t="shared" ca="1" si="108"/>
        <v>27</v>
      </c>
      <c r="AI148" s="20">
        <f t="shared" ca="1" si="85"/>
        <v>30</v>
      </c>
      <c r="AJ148" s="1">
        <f t="shared" ca="1" si="109"/>
        <v>0.52380952380952384</v>
      </c>
      <c r="AK148" s="1">
        <f t="shared" ca="1" si="110"/>
        <v>0.64473684210526316</v>
      </c>
      <c r="AL148" s="1">
        <f t="shared" ca="1" si="111"/>
        <v>0.58992805755395683</v>
      </c>
      <c r="AM148" s="1">
        <f t="shared" ca="1" si="112"/>
        <v>0.45323741007194246</v>
      </c>
      <c r="AN148" s="1">
        <f ca="1"/>
        <v>0.52941176470588236</v>
      </c>
      <c r="AO148" s="1">
        <f ca="1"/>
        <v>0.74358974358974361</v>
      </c>
      <c r="AP148" s="1">
        <f ca="1"/>
        <v>0.64383561643835618</v>
      </c>
      <c r="AQ148" s="1">
        <f ca="1"/>
        <v>0.46575342465753422</v>
      </c>
      <c r="AR148" s="2">
        <f t="shared" ca="1" si="113"/>
        <v>-6.3658340048348139E-2</v>
      </c>
      <c r="AS148" s="2">
        <f t="shared" ca="1" si="114"/>
        <v>0.21417797888386125</v>
      </c>
      <c r="AT148" s="2">
        <f t="shared" ca="1" si="115"/>
        <v>0.11442385173247382</v>
      </c>
      <c r="AU148" s="1">
        <f t="shared" ca="1" si="123"/>
        <v>6.913773689233238E-3</v>
      </c>
      <c r="AV148" s="1">
        <f t="shared" ca="1" si="124"/>
        <v>9.3250660588121925E-2</v>
      </c>
      <c r="AW148" s="1">
        <f t="shared" ca="1" si="125"/>
        <v>4.830531798804083E-2</v>
      </c>
      <c r="BA148" s="1">
        <v>0.28295819935691319</v>
      </c>
      <c r="BB148" s="1">
        <v>0.80565371024734977</v>
      </c>
      <c r="BC148" s="1">
        <v>0.53198653198653201</v>
      </c>
      <c r="BD148" s="1">
        <v>0.52356902356902357</v>
      </c>
      <c r="BE148" s="1">
        <v>0.52941176470588236</v>
      </c>
      <c r="BF148" s="1">
        <v>0.73239436619718312</v>
      </c>
      <c r="BG148" s="1">
        <v>0.63309352517985606</v>
      </c>
      <c r="BH148" s="1">
        <v>0.48920863309352519</v>
      </c>
      <c r="BI148" s="2">
        <f t="shared" si="116"/>
        <v>-4.0203131612357168E-2</v>
      </c>
      <c r="BJ148" s="2">
        <f t="shared" si="117"/>
        <v>0.20298260149130076</v>
      </c>
      <c r="BK148" s="2">
        <f t="shared" si="118"/>
        <v>0.10368176047397371</v>
      </c>
      <c r="BL148" s="1">
        <f t="shared" si="126"/>
        <v>8.75746461654206E-2</v>
      </c>
      <c r="BM148" s="1">
        <f t="shared" si="119"/>
        <v>0.1011307496394489</v>
      </c>
      <c r="BN148" s="1">
        <f t="shared" si="120"/>
        <v>4.2570649362862589E-2</v>
      </c>
    </row>
    <row r="149" spans="1:66" x14ac:dyDescent="0.25">
      <c r="A149" s="2">
        <f t="shared" si="121"/>
        <v>146</v>
      </c>
      <c r="B149" s="2">
        <f ca="1">OFFSET(Vectors!A148,0,8*(-1+$A$2))</f>
        <v>230</v>
      </c>
      <c r="C149" s="2">
        <f ca="1">OFFSET(Vectors!B148,0,8*(-1+$A$2))</f>
        <v>0.53125</v>
      </c>
      <c r="D149" s="15">
        <f ca="1">OFFSET(Vectors!F148,0,8*(-1+$A$2))+NORMINV(RAND(),OFFSET(Vectors!G148,0,8*(-1+$A$2)),OFFSET(Vectors!H148,0,8*(-1+$A$2)))</f>
        <v>0.50839623132863554</v>
      </c>
      <c r="E149" s="2">
        <f t="shared" ca="1" si="86"/>
        <v>117</v>
      </c>
      <c r="F149" s="2">
        <f ca="1">B149-E149</f>
        <v>113</v>
      </c>
      <c r="G149" s="12">
        <f ca="1">OFFSET(Vectors!C148,0,8*(-1+$A$2))+NORMINV(RAND(),OFFSET(Vectors!D148,0,8*(-1+$A$2)),OFFSET(Vectors!E148,0,8*(-1+$A$2)))</f>
        <v>0.27614322561798738</v>
      </c>
      <c r="H149" s="4">
        <f t="shared" ca="1" si="87"/>
        <v>62</v>
      </c>
      <c r="I149" s="5">
        <f t="shared" ca="1" si="88"/>
        <v>55</v>
      </c>
      <c r="J149" s="6">
        <f t="shared" ca="1" si="89"/>
        <v>31</v>
      </c>
      <c r="K149" s="7">
        <f t="shared" ca="1" si="90"/>
        <v>82</v>
      </c>
      <c r="L149" s="4">
        <f t="shared" ca="1" si="91"/>
        <v>32</v>
      </c>
      <c r="M149" s="5">
        <f t="shared" ca="1" si="122"/>
        <v>85</v>
      </c>
      <c r="N149" s="6">
        <f t="shared" ca="1" si="92"/>
        <v>60</v>
      </c>
      <c r="O149" s="7">
        <f t="shared" ca="1" si="93"/>
        <v>53</v>
      </c>
      <c r="P149" s="4">
        <f t="shared" ca="1" si="94"/>
        <v>62</v>
      </c>
      <c r="Q149" s="5">
        <f t="shared" ca="1" si="95"/>
        <v>82</v>
      </c>
      <c r="R149" s="6">
        <f t="shared" ca="1" si="96"/>
        <v>31</v>
      </c>
      <c r="S149" s="7">
        <f t="shared" ca="1" si="97"/>
        <v>55</v>
      </c>
      <c r="T149" s="4">
        <f t="shared" ca="1" si="98"/>
        <v>32</v>
      </c>
      <c r="U149" s="5">
        <f t="shared" ca="1" si="99"/>
        <v>53</v>
      </c>
      <c r="V149" s="6">
        <f t="shared" ca="1" si="100"/>
        <v>60</v>
      </c>
      <c r="W149" s="7">
        <f t="shared" ca="1" si="101"/>
        <v>85</v>
      </c>
      <c r="X149" s="4">
        <f t="shared" ca="1" si="102"/>
        <v>62</v>
      </c>
      <c r="Y149" s="5">
        <f t="shared" ca="1" si="103"/>
        <v>31</v>
      </c>
      <c r="Z149" s="6">
        <f t="shared" ca="1" si="104"/>
        <v>55</v>
      </c>
      <c r="AA149" s="7">
        <f t="shared" ca="1" si="104"/>
        <v>82</v>
      </c>
      <c r="AB149" s="4">
        <f t="shared" ca="1" si="105"/>
        <v>32</v>
      </c>
      <c r="AC149" s="5">
        <f t="shared" ca="1" si="106"/>
        <v>60</v>
      </c>
      <c r="AD149" s="6">
        <f t="shared" ca="1" si="107"/>
        <v>85</v>
      </c>
      <c r="AE149" s="23">
        <f t="shared" ca="1" si="107"/>
        <v>53</v>
      </c>
      <c r="AF149" s="20">
        <f t="shared" ca="1" si="108"/>
        <v>62</v>
      </c>
      <c r="AG149" s="20">
        <f t="shared" ca="1" si="108"/>
        <v>82</v>
      </c>
      <c r="AH149" s="20">
        <f t="shared" ca="1" si="108"/>
        <v>31</v>
      </c>
      <c r="AI149" s="20">
        <f t="shared" ca="1" si="85"/>
        <v>55</v>
      </c>
      <c r="AJ149" s="1">
        <f t="shared" ca="1" si="109"/>
        <v>0.52991452991452992</v>
      </c>
      <c r="AK149" s="1">
        <f t="shared" ca="1" si="110"/>
        <v>0.72566371681415931</v>
      </c>
      <c r="AL149" s="1">
        <f t="shared" ca="1" si="111"/>
        <v>0.62608695652173918</v>
      </c>
      <c r="AM149" s="1">
        <f t="shared" ca="1" si="112"/>
        <v>0.50869565217391299</v>
      </c>
      <c r="AN149" s="1">
        <f ca="1"/>
        <v>0.52991452991452992</v>
      </c>
      <c r="AO149" s="1">
        <f ca="1"/>
        <v>0.72566371681415931</v>
      </c>
      <c r="AP149" s="1">
        <f ca="1"/>
        <v>0.62608695652173918</v>
      </c>
      <c r="AQ149" s="1">
        <f ca="1"/>
        <v>0.50869565217391299</v>
      </c>
      <c r="AR149" s="2">
        <f t="shared" ca="1" si="113"/>
        <v>-2.1218877740616926E-2</v>
      </c>
      <c r="AS149" s="2">
        <f t="shared" ca="1" si="114"/>
        <v>0.19574918689962939</v>
      </c>
      <c r="AT149" s="2">
        <f t="shared" ca="1" si="115"/>
        <v>9.617242660720926E-2</v>
      </c>
      <c r="AU149" s="1">
        <f t="shared" ca="1" si="123"/>
        <v>4.2439462307731213E-2</v>
      </c>
      <c r="AV149" s="1">
        <f t="shared" ca="1" si="124"/>
        <v>-1.8428791984231863E-2</v>
      </c>
      <c r="AW149" s="1">
        <f t="shared" ca="1" si="125"/>
        <v>-1.8251425125264564E-2</v>
      </c>
      <c r="BA149" s="1">
        <v>0.32225913621262459</v>
      </c>
      <c r="BB149" s="1">
        <v>0.78277153558052437</v>
      </c>
      <c r="BC149" s="1">
        <v>0.53873239436619713</v>
      </c>
      <c r="BD149" s="1">
        <v>0.52992957746478875</v>
      </c>
      <c r="BE149" s="1">
        <v>0.53125</v>
      </c>
      <c r="BF149" s="1">
        <v>0.62745098039215685</v>
      </c>
      <c r="BG149" s="1">
        <v>0.57391304347826089</v>
      </c>
      <c r="BH149" s="1">
        <v>0.55652173913043479</v>
      </c>
      <c r="BI149" s="2">
        <f t="shared" si="116"/>
        <v>2.5271739130434789E-2</v>
      </c>
      <c r="BJ149" s="2">
        <f t="shared" si="117"/>
        <v>9.6200980392156854E-2</v>
      </c>
      <c r="BK149" s="2">
        <f t="shared" si="118"/>
        <v>4.2663043478260887E-2</v>
      </c>
      <c r="BL149" s="1">
        <f t="shared" si="126"/>
        <v>6.5474870742791957E-2</v>
      </c>
      <c r="BM149" s="1">
        <f t="shared" si="119"/>
        <v>-0.10678162109914391</v>
      </c>
      <c r="BN149" s="1">
        <f t="shared" si="120"/>
        <v>-6.1018716995712818E-2</v>
      </c>
    </row>
    <row r="150" spans="1:66" x14ac:dyDescent="0.25">
      <c r="A150" s="2">
        <f t="shared" si="121"/>
        <v>147</v>
      </c>
      <c r="B150" s="2">
        <f ca="1">OFFSET(Vectors!A149,0,8*(-1+$A$2))</f>
        <v>329</v>
      </c>
      <c r="C150" s="2">
        <f ca="1">OFFSET(Vectors!B149,0,8*(-1+$A$2))</f>
        <v>0.53333333333333333</v>
      </c>
      <c r="D150" s="15">
        <f ca="1">OFFSET(Vectors!F149,0,8*(-1+$A$2))+NORMINV(RAND(),OFFSET(Vectors!G149,0,8*(-1+$A$2)),OFFSET(Vectors!H149,0,8*(-1+$A$2)))</f>
        <v>0.57621280678062703</v>
      </c>
      <c r="E150" s="2">
        <f t="shared" ca="1" si="86"/>
        <v>190</v>
      </c>
      <c r="F150" s="2">
        <f ca="1">B150-E150</f>
        <v>139</v>
      </c>
      <c r="G150" s="12">
        <f ca="1">OFFSET(Vectors!C149,0,8*(-1+$A$2))+NORMINV(RAND(),OFFSET(Vectors!D149,0,8*(-1+$A$2)),OFFSET(Vectors!E149,0,8*(-1+$A$2)))</f>
        <v>0.52362905049509412</v>
      </c>
      <c r="H150" s="4">
        <f t="shared" ca="1" si="87"/>
        <v>101</v>
      </c>
      <c r="I150" s="5">
        <f t="shared" ca="1" si="88"/>
        <v>89</v>
      </c>
      <c r="J150" s="6">
        <f t="shared" ca="1" si="89"/>
        <v>73</v>
      </c>
      <c r="K150" s="7">
        <f t="shared" ca="1" si="90"/>
        <v>66</v>
      </c>
      <c r="L150" s="4">
        <f t="shared" ca="1" si="91"/>
        <v>99</v>
      </c>
      <c r="M150" s="5">
        <f t="shared" ca="1" si="122"/>
        <v>91</v>
      </c>
      <c r="N150" s="6">
        <f t="shared" ca="1" si="92"/>
        <v>74</v>
      </c>
      <c r="O150" s="7">
        <f t="shared" ca="1" si="93"/>
        <v>65</v>
      </c>
      <c r="P150" s="4">
        <f t="shared" ca="1" si="94"/>
        <v>101</v>
      </c>
      <c r="Q150" s="5">
        <f t="shared" ca="1" si="95"/>
        <v>66</v>
      </c>
      <c r="R150" s="6">
        <f t="shared" ca="1" si="96"/>
        <v>73</v>
      </c>
      <c r="S150" s="7">
        <f t="shared" ca="1" si="97"/>
        <v>89</v>
      </c>
      <c r="T150" s="4">
        <f t="shared" ca="1" si="98"/>
        <v>99</v>
      </c>
      <c r="U150" s="5">
        <f t="shared" ca="1" si="99"/>
        <v>65</v>
      </c>
      <c r="V150" s="6">
        <f t="shared" ca="1" si="100"/>
        <v>74</v>
      </c>
      <c r="W150" s="7">
        <f t="shared" ca="1" si="101"/>
        <v>91</v>
      </c>
      <c r="X150" s="4">
        <f t="shared" ca="1" si="102"/>
        <v>101</v>
      </c>
      <c r="Y150" s="5">
        <f t="shared" ca="1" si="103"/>
        <v>73</v>
      </c>
      <c r="Z150" s="6">
        <f t="shared" ca="1" si="104"/>
        <v>89</v>
      </c>
      <c r="AA150" s="7">
        <f t="shared" ca="1" si="104"/>
        <v>66</v>
      </c>
      <c r="AB150" s="4">
        <f t="shared" ca="1" si="105"/>
        <v>99</v>
      </c>
      <c r="AC150" s="5">
        <f t="shared" ca="1" si="106"/>
        <v>74</v>
      </c>
      <c r="AD150" s="6">
        <f t="shared" ca="1" si="107"/>
        <v>91</v>
      </c>
      <c r="AE150" s="23">
        <f t="shared" ca="1" si="107"/>
        <v>65</v>
      </c>
      <c r="AF150" s="20">
        <f t="shared" ca="1" si="108"/>
        <v>101</v>
      </c>
      <c r="AG150" s="20">
        <f t="shared" ca="1" si="108"/>
        <v>66</v>
      </c>
      <c r="AH150" s="20">
        <f t="shared" ca="1" si="108"/>
        <v>73</v>
      </c>
      <c r="AI150" s="20">
        <f t="shared" ca="1" si="85"/>
        <v>89</v>
      </c>
      <c r="AJ150" s="1">
        <f t="shared" ca="1" si="109"/>
        <v>0.53157894736842104</v>
      </c>
      <c r="AK150" s="1">
        <f t="shared" ca="1" si="110"/>
        <v>0.47482014388489213</v>
      </c>
      <c r="AL150" s="1">
        <f t="shared" ca="1" si="111"/>
        <v>0.50759878419452886</v>
      </c>
      <c r="AM150" s="1">
        <f t="shared" ca="1" si="112"/>
        <v>0.57750759878419455</v>
      </c>
      <c r="AN150" s="1">
        <f ca="1"/>
        <v>0.53157894736842104</v>
      </c>
      <c r="AO150" s="1">
        <f ca="1"/>
        <v>0.47482014388489213</v>
      </c>
      <c r="AP150" s="1">
        <f ca="1"/>
        <v>0.50759878419452886</v>
      </c>
      <c r="AQ150" s="1">
        <f ca="1"/>
        <v>0.57750759878419455</v>
      </c>
      <c r="AR150" s="2">
        <f t="shared" ca="1" si="113"/>
        <v>4.5928651415773514E-2</v>
      </c>
      <c r="AS150" s="2">
        <f t="shared" ca="1" si="114"/>
        <v>-5.6758803483528908E-2</v>
      </c>
      <c r="AT150" s="2">
        <f t="shared" ca="1" si="115"/>
        <v>-2.3980163173892177E-2</v>
      </c>
      <c r="AU150" s="1">
        <f t="shared" ca="1" si="123"/>
        <v>6.714752915639044E-2</v>
      </c>
      <c r="AV150" s="1">
        <f t="shared" ca="1" si="124"/>
        <v>-0.2525079903831583</v>
      </c>
      <c r="AW150" s="1">
        <f t="shared" ca="1" si="125"/>
        <v>-0.12015258978110144</v>
      </c>
      <c r="BA150" s="1">
        <v>0.3235294117647059</v>
      </c>
      <c r="BB150" s="1">
        <v>0.79262672811059909</v>
      </c>
      <c r="BC150" s="1">
        <v>0.58656330749354002</v>
      </c>
      <c r="BD150" s="1">
        <v>0.43927648578811368</v>
      </c>
      <c r="BE150" s="1">
        <v>0.53333333333333333</v>
      </c>
      <c r="BF150" s="1">
        <v>0.78658536585365857</v>
      </c>
      <c r="BG150" s="1">
        <v>0.65957446808510634</v>
      </c>
      <c r="BH150" s="1">
        <v>0.50151975683890582</v>
      </c>
      <c r="BI150" s="2">
        <f t="shared" si="116"/>
        <v>-3.1813576494427509E-2</v>
      </c>
      <c r="BJ150" s="2">
        <f t="shared" si="117"/>
        <v>0.25325203252032524</v>
      </c>
      <c r="BK150" s="2">
        <f t="shared" si="118"/>
        <v>0.12624113475177301</v>
      </c>
      <c r="BL150" s="1">
        <f t="shared" si="126"/>
        <v>-5.7085315624862298E-2</v>
      </c>
      <c r="BM150" s="1">
        <f t="shared" si="119"/>
        <v>0.15705105212816839</v>
      </c>
      <c r="BN150" s="1">
        <f t="shared" si="120"/>
        <v>8.3578091273512123E-2</v>
      </c>
    </row>
    <row r="151" spans="1:66" x14ac:dyDescent="0.25">
      <c r="A151" s="2">
        <f t="shared" si="121"/>
        <v>148</v>
      </c>
      <c r="B151" s="2">
        <f ca="1">OFFSET(Vectors!A150,0,8*(-1+$A$2))</f>
        <v>152</v>
      </c>
      <c r="C151" s="2">
        <f ca="1">OFFSET(Vectors!B150,0,8*(-1+$A$2))</f>
        <v>0.53488372093023251</v>
      </c>
      <c r="D151" s="15">
        <f ca="1">OFFSET(Vectors!F150,0,8*(-1+$A$2))+NORMINV(RAND(),OFFSET(Vectors!G150,0,8*(-1+$A$2)),OFFSET(Vectors!H150,0,8*(-1+$A$2)))</f>
        <v>0.54192818169531365</v>
      </c>
      <c r="E151" s="2">
        <f t="shared" ca="1" si="86"/>
        <v>82</v>
      </c>
      <c r="F151" s="2">
        <f ca="1">B151-E151</f>
        <v>70</v>
      </c>
      <c r="G151" s="12">
        <f ca="1">OFFSET(Vectors!C150,0,8*(-1+$A$2))+NORMINV(RAND(),OFFSET(Vectors!D150,0,8*(-1+$A$2)),OFFSET(Vectors!E150,0,8*(-1+$A$2)))</f>
        <v>0.24230910147980006</v>
      </c>
      <c r="H151" s="4">
        <f t="shared" ca="1" si="87"/>
        <v>44</v>
      </c>
      <c r="I151" s="5">
        <f t="shared" ca="1" si="88"/>
        <v>38</v>
      </c>
      <c r="J151" s="6">
        <f t="shared" ca="1" si="89"/>
        <v>17</v>
      </c>
      <c r="K151" s="7">
        <f t="shared" ca="1" si="90"/>
        <v>53</v>
      </c>
      <c r="L151" s="4">
        <f t="shared" ca="1" si="91"/>
        <v>20</v>
      </c>
      <c r="M151" s="5">
        <f t="shared" ca="1" si="122"/>
        <v>62</v>
      </c>
      <c r="N151" s="6">
        <f t="shared" ca="1" si="92"/>
        <v>37</v>
      </c>
      <c r="O151" s="7">
        <f t="shared" ca="1" si="93"/>
        <v>33</v>
      </c>
      <c r="P151" s="4">
        <f t="shared" ca="1" si="94"/>
        <v>44</v>
      </c>
      <c r="Q151" s="5">
        <f t="shared" ca="1" si="95"/>
        <v>53</v>
      </c>
      <c r="R151" s="6">
        <f t="shared" ca="1" si="96"/>
        <v>17</v>
      </c>
      <c r="S151" s="7">
        <f t="shared" ca="1" si="97"/>
        <v>38</v>
      </c>
      <c r="T151" s="4">
        <f t="shared" ca="1" si="98"/>
        <v>20</v>
      </c>
      <c r="U151" s="5">
        <f t="shared" ca="1" si="99"/>
        <v>33</v>
      </c>
      <c r="V151" s="6">
        <f t="shared" ca="1" si="100"/>
        <v>37</v>
      </c>
      <c r="W151" s="7">
        <f t="shared" ca="1" si="101"/>
        <v>62</v>
      </c>
      <c r="X151" s="4">
        <f t="shared" ca="1" si="102"/>
        <v>44</v>
      </c>
      <c r="Y151" s="5">
        <f t="shared" ca="1" si="103"/>
        <v>17</v>
      </c>
      <c r="Z151" s="6">
        <f t="shared" ca="1" si="104"/>
        <v>38</v>
      </c>
      <c r="AA151" s="7">
        <f t="shared" ca="1" si="104"/>
        <v>53</v>
      </c>
      <c r="AB151" s="4">
        <f t="shared" ca="1" si="105"/>
        <v>20</v>
      </c>
      <c r="AC151" s="5">
        <f t="shared" ca="1" si="106"/>
        <v>37</v>
      </c>
      <c r="AD151" s="6">
        <f t="shared" ca="1" si="107"/>
        <v>62</v>
      </c>
      <c r="AE151" s="23">
        <f t="shared" ca="1" si="107"/>
        <v>33</v>
      </c>
      <c r="AF151" s="20">
        <f t="shared" ca="1" si="108"/>
        <v>44</v>
      </c>
      <c r="AG151" s="20">
        <f t="shared" ca="1" si="108"/>
        <v>53</v>
      </c>
      <c r="AH151" s="20">
        <f t="shared" ca="1" si="108"/>
        <v>17</v>
      </c>
      <c r="AI151" s="20">
        <f t="shared" ca="1" si="85"/>
        <v>38</v>
      </c>
      <c r="AJ151" s="1">
        <f t="shared" ca="1" si="109"/>
        <v>0.53658536585365857</v>
      </c>
      <c r="AK151" s="1">
        <f t="shared" ca="1" si="110"/>
        <v>0.75714285714285712</v>
      </c>
      <c r="AL151" s="1">
        <f t="shared" ca="1" si="111"/>
        <v>0.63815789473684215</v>
      </c>
      <c r="AM151" s="1">
        <f t="shared" ca="1" si="112"/>
        <v>0.53947368421052633</v>
      </c>
      <c r="AN151" s="1">
        <f ca="1"/>
        <v>0.53658536585365857</v>
      </c>
      <c r="AO151" s="1">
        <f ca="1"/>
        <v>0.75714285714285712</v>
      </c>
      <c r="AP151" s="1">
        <f ca="1"/>
        <v>0.63815789473684215</v>
      </c>
      <c r="AQ151" s="1">
        <f ca="1"/>
        <v>0.53947368421052633</v>
      </c>
      <c r="AR151" s="2">
        <f t="shared" ca="1" si="113"/>
        <v>2.8883183568677584E-3</v>
      </c>
      <c r="AS151" s="2">
        <f t="shared" ca="1" si="114"/>
        <v>0.22055749128919855</v>
      </c>
      <c r="AT151" s="2">
        <f t="shared" ca="1" si="115"/>
        <v>0.10157252888318358</v>
      </c>
      <c r="AU151" s="1">
        <f t="shared" ca="1" si="123"/>
        <v>-4.3040333058905755E-2</v>
      </c>
      <c r="AV151" s="1">
        <f t="shared" ca="1" si="124"/>
        <v>0.27731629477272746</v>
      </c>
      <c r="AW151" s="1">
        <f t="shared" ca="1" si="125"/>
        <v>0.12555269205707575</v>
      </c>
      <c r="BA151" s="1">
        <v>0.51351351351351349</v>
      </c>
      <c r="BB151" s="1">
        <v>0.78048780487804881</v>
      </c>
      <c r="BC151" s="1">
        <v>0.65384615384615385</v>
      </c>
      <c r="BD151" s="1">
        <v>0.47435897435897434</v>
      </c>
      <c r="BE151" s="1">
        <v>0.53488372093023251</v>
      </c>
      <c r="BF151" s="1">
        <v>0.72727272727272729</v>
      </c>
      <c r="BG151" s="1">
        <v>0.61842105263157898</v>
      </c>
      <c r="BH151" s="1">
        <v>0.56578947368421051</v>
      </c>
      <c r="BI151" s="2">
        <f t="shared" si="116"/>
        <v>3.0905752753978E-2</v>
      </c>
      <c r="BJ151" s="2">
        <f t="shared" si="117"/>
        <v>0.19238900634249478</v>
      </c>
      <c r="BK151" s="2">
        <f t="shared" si="118"/>
        <v>8.3537331701346473E-2</v>
      </c>
      <c r="BL151" s="1">
        <f t="shared" si="126"/>
        <v>6.2719329248405509E-2</v>
      </c>
      <c r="BM151" s="1">
        <f t="shared" si="119"/>
        <v>-6.0863026177830459E-2</v>
      </c>
      <c r="BN151" s="1">
        <f t="shared" si="120"/>
        <v>-4.2703803050426536E-2</v>
      </c>
    </row>
    <row r="152" spans="1:66" x14ac:dyDescent="0.25">
      <c r="A152" s="2">
        <f t="shared" si="121"/>
        <v>149</v>
      </c>
      <c r="B152" s="2">
        <f ca="1">OFFSET(Vectors!A151,0,8*(-1+$A$2))</f>
        <v>91</v>
      </c>
      <c r="C152" s="2">
        <f ca="1">OFFSET(Vectors!B151,0,8*(-1+$A$2))</f>
        <v>0.54</v>
      </c>
      <c r="D152" s="15">
        <f ca="1">OFFSET(Vectors!F151,0,8*(-1+$A$2))+NORMINV(RAND(),OFFSET(Vectors!G151,0,8*(-1+$A$2)),OFFSET(Vectors!H151,0,8*(-1+$A$2)))</f>
        <v>0.50428434806702493</v>
      </c>
      <c r="E152" s="2">
        <f t="shared" ca="1" si="86"/>
        <v>46</v>
      </c>
      <c r="F152" s="2">
        <f ca="1">B152-E152</f>
        <v>45</v>
      </c>
      <c r="G152" s="12">
        <f ca="1">OFFSET(Vectors!C151,0,8*(-1+$A$2))+NORMINV(RAND(),OFFSET(Vectors!D151,0,8*(-1+$A$2)),OFFSET(Vectors!E151,0,8*(-1+$A$2)))</f>
        <v>0.3707395596439737</v>
      </c>
      <c r="H152" s="4">
        <f t="shared" ca="1" si="87"/>
        <v>25</v>
      </c>
      <c r="I152" s="5">
        <f t="shared" ca="1" si="88"/>
        <v>21</v>
      </c>
      <c r="J152" s="6">
        <f t="shared" ca="1" si="89"/>
        <v>17</v>
      </c>
      <c r="K152" s="7">
        <f t="shared" ca="1" si="90"/>
        <v>28</v>
      </c>
      <c r="L152" s="4">
        <f t="shared" ca="1" si="91"/>
        <v>17</v>
      </c>
      <c r="M152" s="5">
        <f t="shared" ca="1" si="122"/>
        <v>29</v>
      </c>
      <c r="N152" s="6">
        <f t="shared" ca="1" si="92"/>
        <v>24</v>
      </c>
      <c r="O152" s="7">
        <f t="shared" ca="1" si="93"/>
        <v>21</v>
      </c>
      <c r="P152" s="4">
        <f t="shared" ca="1" si="94"/>
        <v>25</v>
      </c>
      <c r="Q152" s="5">
        <f t="shared" ca="1" si="95"/>
        <v>28</v>
      </c>
      <c r="R152" s="6">
        <f t="shared" ca="1" si="96"/>
        <v>17</v>
      </c>
      <c r="S152" s="7">
        <f t="shared" ca="1" si="97"/>
        <v>21</v>
      </c>
      <c r="T152" s="4">
        <f t="shared" ca="1" si="98"/>
        <v>17</v>
      </c>
      <c r="U152" s="5">
        <f t="shared" ca="1" si="99"/>
        <v>21</v>
      </c>
      <c r="V152" s="6">
        <f t="shared" ca="1" si="100"/>
        <v>24</v>
      </c>
      <c r="W152" s="7">
        <f t="shared" ca="1" si="101"/>
        <v>29</v>
      </c>
      <c r="X152" s="4">
        <f t="shared" ca="1" si="102"/>
        <v>25</v>
      </c>
      <c r="Y152" s="5">
        <f t="shared" ca="1" si="103"/>
        <v>17</v>
      </c>
      <c r="Z152" s="6">
        <f t="shared" ca="1" si="104"/>
        <v>21</v>
      </c>
      <c r="AA152" s="7">
        <f t="shared" ca="1" si="104"/>
        <v>28</v>
      </c>
      <c r="AB152" s="4">
        <f t="shared" ca="1" si="105"/>
        <v>17</v>
      </c>
      <c r="AC152" s="5">
        <f t="shared" ca="1" si="106"/>
        <v>24</v>
      </c>
      <c r="AD152" s="6">
        <f t="shared" ca="1" si="107"/>
        <v>29</v>
      </c>
      <c r="AE152" s="23">
        <f t="shared" ca="1" si="107"/>
        <v>21</v>
      </c>
      <c r="AF152" s="20">
        <f t="shared" ca="1" si="108"/>
        <v>25</v>
      </c>
      <c r="AG152" s="20">
        <f t="shared" ca="1" si="108"/>
        <v>28</v>
      </c>
      <c r="AH152" s="20">
        <f t="shared" ca="1" si="108"/>
        <v>17</v>
      </c>
      <c r="AI152" s="20">
        <f t="shared" ca="1" si="85"/>
        <v>21</v>
      </c>
      <c r="AJ152" s="1">
        <f t="shared" ca="1" si="109"/>
        <v>0.54347826086956519</v>
      </c>
      <c r="AK152" s="1">
        <f t="shared" ca="1" si="110"/>
        <v>0.62222222222222223</v>
      </c>
      <c r="AL152" s="1">
        <f t="shared" ca="1" si="111"/>
        <v>0.58241758241758246</v>
      </c>
      <c r="AM152" s="1">
        <f t="shared" ca="1" si="112"/>
        <v>0.50549450549450547</v>
      </c>
      <c r="AN152" s="1">
        <f ca="1"/>
        <v>0.54074074074074074</v>
      </c>
      <c r="AO152" s="1">
        <f ca="1"/>
        <v>0.72519083969465647</v>
      </c>
      <c r="AP152" s="1">
        <f ca="1"/>
        <v>0.63157894736842102</v>
      </c>
      <c r="AQ152" s="1">
        <f ca="1"/>
        <v>0.50751879699248126</v>
      </c>
      <c r="AR152" s="2">
        <f t="shared" ca="1" si="113"/>
        <v>-3.3221943748259486E-2</v>
      </c>
      <c r="AS152" s="2">
        <f t="shared" ca="1" si="114"/>
        <v>0.18445009895391573</v>
      </c>
      <c r="AT152" s="2">
        <f t="shared" ca="1" si="115"/>
        <v>9.0838206627680274E-2</v>
      </c>
      <c r="AU152" s="1">
        <f t="shared" ca="1" si="123"/>
        <v>-3.6110262105127244E-2</v>
      </c>
      <c r="AV152" s="1">
        <f t="shared" ca="1" si="124"/>
        <v>-3.6107392335282817E-2</v>
      </c>
      <c r="AW152" s="1">
        <f t="shared" ca="1" si="125"/>
        <v>-1.0734322255503304E-2</v>
      </c>
      <c r="BA152" s="1">
        <v>0.26548672566371684</v>
      </c>
      <c r="BB152" s="1">
        <v>0.77289377289377292</v>
      </c>
      <c r="BC152" s="1">
        <v>0.54308617234468937</v>
      </c>
      <c r="BD152" s="1">
        <v>0.4529058116232465</v>
      </c>
      <c r="BE152" s="1">
        <v>0.54</v>
      </c>
      <c r="BF152" s="1">
        <v>0.56097560975609762</v>
      </c>
      <c r="BG152" s="1">
        <v>0.5494505494505495</v>
      </c>
      <c r="BH152" s="1">
        <v>0.5494505494505495</v>
      </c>
      <c r="BI152" s="2">
        <f t="shared" si="116"/>
        <v>9.4505494505494614E-3</v>
      </c>
      <c r="BJ152" s="2">
        <f t="shared" si="117"/>
        <v>2.097560975609758E-2</v>
      </c>
      <c r="BK152" s="2">
        <f t="shared" si="118"/>
        <v>9.4505494505494614E-3</v>
      </c>
      <c r="BL152" s="1">
        <f t="shared" si="126"/>
        <v>-2.1455203303428538E-2</v>
      </c>
      <c r="BM152" s="1">
        <f t="shared" si="119"/>
        <v>-0.1714133965863972</v>
      </c>
      <c r="BN152" s="1">
        <f t="shared" si="120"/>
        <v>-7.4086782250797012E-2</v>
      </c>
    </row>
    <row r="153" spans="1:66" x14ac:dyDescent="0.25">
      <c r="A153" s="2">
        <f t="shared" si="121"/>
        <v>150</v>
      </c>
      <c r="B153" s="2">
        <f ca="1">OFFSET(Vectors!A152,0,8*(-1+$A$2))</f>
        <v>266</v>
      </c>
      <c r="C153" s="2">
        <f ca="1">OFFSET(Vectors!B152,0,8*(-1+$A$2))</f>
        <v>0.54135338345864659</v>
      </c>
      <c r="D153" s="15">
        <f ca="1">OFFSET(Vectors!F152,0,8*(-1+$A$2))+NORMINV(RAND(),OFFSET(Vectors!G152,0,8*(-1+$A$2)),OFFSET(Vectors!H152,0,8*(-1+$A$2)))</f>
        <v>0.50921657618027194</v>
      </c>
      <c r="E153" s="2">
        <f t="shared" ca="1" si="86"/>
        <v>135</v>
      </c>
      <c r="F153" s="2">
        <f ca="1">B153-E153</f>
        <v>131</v>
      </c>
      <c r="G153" s="12">
        <f ca="1">OFFSET(Vectors!C152,0,8*(-1+$A$2))+NORMINV(RAND(),OFFSET(Vectors!D152,0,8*(-1+$A$2)),OFFSET(Vectors!E152,0,8*(-1+$A$2)))</f>
        <v>0.27683077291962344</v>
      </c>
      <c r="H153" s="4">
        <f t="shared" ca="1" si="87"/>
        <v>73</v>
      </c>
      <c r="I153" s="5">
        <f t="shared" ca="1" si="88"/>
        <v>62</v>
      </c>
      <c r="J153" s="6">
        <f t="shared" ca="1" si="89"/>
        <v>36</v>
      </c>
      <c r="K153" s="7">
        <f t="shared" ca="1" si="90"/>
        <v>95</v>
      </c>
      <c r="L153" s="4">
        <f t="shared" ca="1" si="91"/>
        <v>37</v>
      </c>
      <c r="M153" s="5">
        <f t="shared" ca="1" si="122"/>
        <v>98</v>
      </c>
      <c r="N153" s="6">
        <f t="shared" ca="1" si="92"/>
        <v>71</v>
      </c>
      <c r="O153" s="7">
        <f t="shared" ca="1" si="93"/>
        <v>60</v>
      </c>
      <c r="P153" s="4">
        <f t="shared" ca="1" si="94"/>
        <v>73</v>
      </c>
      <c r="Q153" s="5">
        <f t="shared" ca="1" si="95"/>
        <v>95</v>
      </c>
      <c r="R153" s="6">
        <f t="shared" ca="1" si="96"/>
        <v>36</v>
      </c>
      <c r="S153" s="7">
        <f t="shared" ca="1" si="97"/>
        <v>62</v>
      </c>
      <c r="T153" s="4">
        <f t="shared" ca="1" si="98"/>
        <v>37</v>
      </c>
      <c r="U153" s="5">
        <f t="shared" ca="1" si="99"/>
        <v>60</v>
      </c>
      <c r="V153" s="6">
        <f t="shared" ca="1" si="100"/>
        <v>71</v>
      </c>
      <c r="W153" s="7">
        <f t="shared" ca="1" si="101"/>
        <v>98</v>
      </c>
      <c r="X153" s="4">
        <f t="shared" ca="1" si="102"/>
        <v>73</v>
      </c>
      <c r="Y153" s="5">
        <f t="shared" ca="1" si="103"/>
        <v>36</v>
      </c>
      <c r="Z153" s="6">
        <f t="shared" ca="1" si="104"/>
        <v>62</v>
      </c>
      <c r="AA153" s="7">
        <f t="shared" ca="1" si="104"/>
        <v>95</v>
      </c>
      <c r="AB153" s="4">
        <f t="shared" ca="1" si="105"/>
        <v>37</v>
      </c>
      <c r="AC153" s="5">
        <f t="shared" ca="1" si="106"/>
        <v>71</v>
      </c>
      <c r="AD153" s="6">
        <f t="shared" ca="1" si="107"/>
        <v>98</v>
      </c>
      <c r="AE153" s="23">
        <f t="shared" ca="1" si="107"/>
        <v>60</v>
      </c>
      <c r="AF153" s="20">
        <f t="shared" ca="1" si="108"/>
        <v>73</v>
      </c>
      <c r="AG153" s="20">
        <f t="shared" ca="1" si="108"/>
        <v>95</v>
      </c>
      <c r="AH153" s="20">
        <f t="shared" ca="1" si="108"/>
        <v>36</v>
      </c>
      <c r="AI153" s="20">
        <f t="shared" ca="1" si="85"/>
        <v>62</v>
      </c>
      <c r="AJ153" s="1">
        <f t="shared" ca="1" si="109"/>
        <v>0.54074074074074074</v>
      </c>
      <c r="AK153" s="1">
        <f t="shared" ca="1" si="110"/>
        <v>0.72519083969465647</v>
      </c>
      <c r="AL153" s="1">
        <f t="shared" ca="1" si="111"/>
        <v>0.63157894736842102</v>
      </c>
      <c r="AM153" s="1">
        <f t="shared" ca="1" si="112"/>
        <v>0.50751879699248126</v>
      </c>
      <c r="AN153" s="1">
        <f ca="1"/>
        <v>0.54347826086956519</v>
      </c>
      <c r="AO153" s="1">
        <f ca="1"/>
        <v>0.62222222222222223</v>
      </c>
      <c r="AP153" s="1">
        <f ca="1"/>
        <v>0.58241758241758246</v>
      </c>
      <c r="AQ153" s="1">
        <f ca="1"/>
        <v>0.50549450549450547</v>
      </c>
      <c r="AR153" s="2">
        <f t="shared" ca="1" si="113"/>
        <v>-3.7983755375059713E-2</v>
      </c>
      <c r="AS153" s="2">
        <f t="shared" ca="1" si="114"/>
        <v>7.8743961352657044E-2</v>
      </c>
      <c r="AT153" s="2">
        <f t="shared" ca="1" si="115"/>
        <v>3.8939321548017269E-2</v>
      </c>
      <c r="AU153" s="1">
        <f t="shared" ca="1" si="123"/>
        <v>-4.7618116268002275E-3</v>
      </c>
      <c r="AV153" s="1">
        <f t="shared" ca="1" si="124"/>
        <v>-0.10570613760125869</v>
      </c>
      <c r="AW153" s="1">
        <f t="shared" ca="1" si="125"/>
        <v>-5.1898885079663004E-2</v>
      </c>
      <c r="BA153" s="1">
        <v>0.27974276527331188</v>
      </c>
      <c r="BB153" s="1">
        <v>0.71568627450980393</v>
      </c>
      <c r="BC153" s="1">
        <v>0.49594813614262562</v>
      </c>
      <c r="BD153" s="1">
        <v>0.50405186385737444</v>
      </c>
      <c r="BE153" s="1">
        <v>0.54135338345864659</v>
      </c>
      <c r="BF153" s="1">
        <v>0.68421052631578949</v>
      </c>
      <c r="BG153" s="1">
        <v>0.61278195488721809</v>
      </c>
      <c r="BH153" s="1">
        <v>0.5</v>
      </c>
      <c r="BI153" s="2">
        <f t="shared" si="116"/>
        <v>-4.1353383458646586E-2</v>
      </c>
      <c r="BJ153" s="2">
        <f t="shared" si="117"/>
        <v>0.1428571428571429</v>
      </c>
      <c r="BK153" s="2">
        <f t="shared" si="118"/>
        <v>7.1428571428571508E-2</v>
      </c>
      <c r="BL153" s="1">
        <f t="shared" si="126"/>
        <v>-5.0803932909196048E-2</v>
      </c>
      <c r="BM153" s="1">
        <f t="shared" si="119"/>
        <v>0.12188153310104533</v>
      </c>
      <c r="BN153" s="1">
        <f t="shared" si="120"/>
        <v>6.1978021978022046E-2</v>
      </c>
    </row>
    <row r="154" spans="1:66" x14ac:dyDescent="0.25">
      <c r="A154" s="2">
        <f t="shared" si="121"/>
        <v>151</v>
      </c>
      <c r="B154" s="2">
        <f ca="1">OFFSET(Vectors!A153,0,8*(-1+$A$2))</f>
        <v>202</v>
      </c>
      <c r="C154" s="2">
        <f ca="1">OFFSET(Vectors!B153,0,8*(-1+$A$2))</f>
        <v>0.54385964912280704</v>
      </c>
      <c r="D154" s="15">
        <f ca="1">OFFSET(Vectors!F153,0,8*(-1+$A$2))+NORMINV(RAND(),OFFSET(Vectors!G153,0,8*(-1+$A$2)),OFFSET(Vectors!H153,0,8*(-1+$A$2)))</f>
        <v>0.49809883163707214</v>
      </c>
      <c r="E154" s="2">
        <f t="shared" ca="1" si="86"/>
        <v>101</v>
      </c>
      <c r="F154" s="2">
        <f ca="1">B154-E154</f>
        <v>101</v>
      </c>
      <c r="G154" s="12">
        <f ca="1">OFFSET(Vectors!C153,0,8*(-1+$A$2))+NORMINV(RAND(),OFFSET(Vectors!D153,0,8*(-1+$A$2)),OFFSET(Vectors!E153,0,8*(-1+$A$2)))</f>
        <v>0.19625613698755348</v>
      </c>
      <c r="H154" s="4">
        <f t="shared" ca="1" si="87"/>
        <v>55</v>
      </c>
      <c r="I154" s="5">
        <f t="shared" ca="1" si="88"/>
        <v>46</v>
      </c>
      <c r="J154" s="6">
        <f t="shared" ca="1" si="89"/>
        <v>20</v>
      </c>
      <c r="K154" s="7">
        <f t="shared" ca="1" si="90"/>
        <v>81</v>
      </c>
      <c r="L154" s="4">
        <f t="shared" ca="1" si="91"/>
        <v>20</v>
      </c>
      <c r="M154" s="5">
        <f t="shared" ca="1" si="122"/>
        <v>81</v>
      </c>
      <c r="N154" s="6">
        <f t="shared" ca="1" si="92"/>
        <v>55</v>
      </c>
      <c r="O154" s="7">
        <f t="shared" ca="1" si="93"/>
        <v>46</v>
      </c>
      <c r="P154" s="4">
        <f t="shared" ca="1" si="94"/>
        <v>55</v>
      </c>
      <c r="Q154" s="5">
        <f t="shared" ca="1" si="95"/>
        <v>81</v>
      </c>
      <c r="R154" s="6">
        <f t="shared" ca="1" si="96"/>
        <v>20</v>
      </c>
      <c r="S154" s="7">
        <f t="shared" ca="1" si="97"/>
        <v>46</v>
      </c>
      <c r="T154" s="4">
        <f t="shared" ca="1" si="98"/>
        <v>20</v>
      </c>
      <c r="U154" s="5">
        <f t="shared" ca="1" si="99"/>
        <v>46</v>
      </c>
      <c r="V154" s="6">
        <f t="shared" ca="1" si="100"/>
        <v>55</v>
      </c>
      <c r="W154" s="7">
        <f t="shared" ca="1" si="101"/>
        <v>81</v>
      </c>
      <c r="X154" s="4">
        <f t="shared" ca="1" si="102"/>
        <v>55</v>
      </c>
      <c r="Y154" s="5">
        <f t="shared" ca="1" si="103"/>
        <v>20</v>
      </c>
      <c r="Z154" s="6">
        <f t="shared" ca="1" si="104"/>
        <v>46</v>
      </c>
      <c r="AA154" s="7">
        <f t="shared" ca="1" si="104"/>
        <v>81</v>
      </c>
      <c r="AB154" s="4">
        <f t="shared" ca="1" si="105"/>
        <v>20</v>
      </c>
      <c r="AC154" s="5">
        <f t="shared" ca="1" si="106"/>
        <v>55</v>
      </c>
      <c r="AD154" s="6">
        <f t="shared" ca="1" si="107"/>
        <v>81</v>
      </c>
      <c r="AE154" s="23">
        <f t="shared" ca="1" si="107"/>
        <v>46</v>
      </c>
      <c r="AF154" s="20">
        <f t="shared" ca="1" si="108"/>
        <v>55</v>
      </c>
      <c r="AG154" s="20">
        <f t="shared" ca="1" si="108"/>
        <v>81</v>
      </c>
      <c r="AH154" s="20">
        <f t="shared" ca="1" si="108"/>
        <v>20</v>
      </c>
      <c r="AI154" s="20">
        <f t="shared" ca="1" si="85"/>
        <v>46</v>
      </c>
      <c r="AJ154" s="1">
        <f t="shared" ca="1" si="109"/>
        <v>0.54455445544554459</v>
      </c>
      <c r="AK154" s="1">
        <f t="shared" ca="1" si="110"/>
        <v>0.80198019801980203</v>
      </c>
      <c r="AL154" s="1">
        <f t="shared" ca="1" si="111"/>
        <v>0.67326732673267331</v>
      </c>
      <c r="AM154" s="1">
        <f t="shared" ca="1" si="112"/>
        <v>0.5</v>
      </c>
      <c r="AN154" s="1">
        <f ca="1"/>
        <v>0.54455445544554459</v>
      </c>
      <c r="AO154" s="1">
        <f ca="1"/>
        <v>0.80198019801980203</v>
      </c>
      <c r="AP154" s="1">
        <f ca="1"/>
        <v>0.67326732673267331</v>
      </c>
      <c r="AQ154" s="1">
        <f ca="1"/>
        <v>0.5</v>
      </c>
      <c r="AR154" s="2">
        <f t="shared" ca="1" si="113"/>
        <v>-4.4554455445544594E-2</v>
      </c>
      <c r="AS154" s="2">
        <f t="shared" ca="1" si="114"/>
        <v>0.25742574257425743</v>
      </c>
      <c r="AT154" s="2">
        <f t="shared" ca="1" si="115"/>
        <v>0.12871287128712872</v>
      </c>
      <c r="AU154" s="1">
        <f t="shared" ca="1" si="123"/>
        <v>-6.5707000704848806E-3</v>
      </c>
      <c r="AV154" s="1">
        <f t="shared" ca="1" si="124"/>
        <v>0.17868178122160039</v>
      </c>
      <c r="AW154" s="1">
        <f t="shared" ca="1" si="125"/>
        <v>8.9773549739111447E-2</v>
      </c>
      <c r="BA154" s="1">
        <v>0.31868131868131866</v>
      </c>
      <c r="BB154" s="1">
        <v>0.73493975903614461</v>
      </c>
      <c r="BC154" s="1">
        <v>0.51724137931034486</v>
      </c>
      <c r="BD154" s="1">
        <v>0.52298850574712641</v>
      </c>
      <c r="BE154" s="1">
        <v>0.54385964912280704</v>
      </c>
      <c r="BF154" s="1">
        <v>0.76136363636363635</v>
      </c>
      <c r="BG154" s="1">
        <v>0.63861386138613863</v>
      </c>
      <c r="BH154" s="1">
        <v>0.5643564356435643</v>
      </c>
      <c r="BI154" s="2">
        <f t="shared" si="116"/>
        <v>2.049678652075726E-2</v>
      </c>
      <c r="BJ154" s="2">
        <f t="shared" si="117"/>
        <v>0.21750398724082931</v>
      </c>
      <c r="BK154" s="2">
        <f t="shared" si="118"/>
        <v>9.4754212263331583E-2</v>
      </c>
      <c r="BL154" s="1">
        <f t="shared" si="126"/>
        <v>6.1850169979403846E-2</v>
      </c>
      <c r="BM154" s="1">
        <f t="shared" si="119"/>
        <v>7.4646844383686406E-2</v>
      </c>
      <c r="BN154" s="1">
        <f t="shared" si="120"/>
        <v>2.3325640834760075E-2</v>
      </c>
    </row>
    <row r="155" spans="1:66" x14ac:dyDescent="0.25">
      <c r="A155" s="2">
        <f t="shared" si="121"/>
        <v>152</v>
      </c>
      <c r="B155" s="2">
        <f ca="1">OFFSET(Vectors!A154,0,8*(-1+$A$2))</f>
        <v>100</v>
      </c>
      <c r="C155" s="2">
        <f ca="1">OFFSET(Vectors!B154,0,8*(-1+$A$2))</f>
        <v>0.54545454545454541</v>
      </c>
      <c r="D155" s="15">
        <f ca="1">OFFSET(Vectors!F154,0,8*(-1+$A$2))+NORMINV(RAND(),OFFSET(Vectors!G154,0,8*(-1+$A$2)),OFFSET(Vectors!H154,0,8*(-1+$A$2)))</f>
        <v>0.56111640933430851</v>
      </c>
      <c r="E155" s="2">
        <f t="shared" ca="1" si="86"/>
        <v>56</v>
      </c>
      <c r="F155" s="2">
        <f ca="1">B155-E155</f>
        <v>44</v>
      </c>
      <c r="G155" s="12">
        <f ca="1">OFFSET(Vectors!C154,0,8*(-1+$A$2))+NORMINV(RAND(),OFFSET(Vectors!D154,0,8*(-1+$A$2)),OFFSET(Vectors!E154,0,8*(-1+$A$2)))</f>
        <v>1.5412598434292824E-2</v>
      </c>
      <c r="H155" s="4">
        <f t="shared" ca="1" si="87"/>
        <v>31</v>
      </c>
      <c r="I155" s="5">
        <f t="shared" ca="1" si="88"/>
        <v>25</v>
      </c>
      <c r="J155" s="6">
        <f t="shared" ca="1" si="89"/>
        <v>1</v>
      </c>
      <c r="K155" s="7">
        <f t="shared" ca="1" si="90"/>
        <v>43</v>
      </c>
      <c r="L155" s="4">
        <f t="shared" ca="1" si="91"/>
        <v>1</v>
      </c>
      <c r="M155" s="5">
        <f t="shared" ca="1" si="122"/>
        <v>55</v>
      </c>
      <c r="N155" s="6">
        <f t="shared" ca="1" si="92"/>
        <v>24</v>
      </c>
      <c r="O155" s="7">
        <f t="shared" ca="1" si="93"/>
        <v>20</v>
      </c>
      <c r="P155" s="4">
        <f t="shared" ca="1" si="94"/>
        <v>31</v>
      </c>
      <c r="Q155" s="5">
        <f t="shared" ca="1" si="95"/>
        <v>43</v>
      </c>
      <c r="R155" s="6">
        <f t="shared" ca="1" si="96"/>
        <v>1</v>
      </c>
      <c r="S155" s="7">
        <f t="shared" ca="1" si="97"/>
        <v>25</v>
      </c>
      <c r="T155" s="4">
        <f t="shared" ca="1" si="98"/>
        <v>1</v>
      </c>
      <c r="U155" s="5">
        <f t="shared" ca="1" si="99"/>
        <v>20</v>
      </c>
      <c r="V155" s="6">
        <f t="shared" ca="1" si="100"/>
        <v>24</v>
      </c>
      <c r="W155" s="7">
        <f t="shared" ca="1" si="101"/>
        <v>55</v>
      </c>
      <c r="X155" s="4">
        <f t="shared" ca="1" si="102"/>
        <v>31</v>
      </c>
      <c r="Y155" s="5">
        <f t="shared" ca="1" si="103"/>
        <v>1</v>
      </c>
      <c r="Z155" s="6">
        <f t="shared" ca="1" si="104"/>
        <v>25</v>
      </c>
      <c r="AA155" s="7">
        <f t="shared" ca="1" si="104"/>
        <v>43</v>
      </c>
      <c r="AB155" s="4">
        <f t="shared" ca="1" si="105"/>
        <v>1</v>
      </c>
      <c r="AC155" s="5">
        <f t="shared" ca="1" si="106"/>
        <v>24</v>
      </c>
      <c r="AD155" s="6">
        <f t="shared" ca="1" si="107"/>
        <v>55</v>
      </c>
      <c r="AE155" s="23">
        <f t="shared" ca="1" si="107"/>
        <v>20</v>
      </c>
      <c r="AF155" s="20">
        <f t="shared" ca="1" si="108"/>
        <v>31</v>
      </c>
      <c r="AG155" s="20">
        <f t="shared" ca="1" si="108"/>
        <v>43</v>
      </c>
      <c r="AH155" s="20">
        <f t="shared" ca="1" si="108"/>
        <v>1</v>
      </c>
      <c r="AI155" s="20">
        <f t="shared" ca="1" si="85"/>
        <v>25</v>
      </c>
      <c r="AJ155" s="1">
        <f t="shared" ca="1" si="109"/>
        <v>0.5535714285714286</v>
      </c>
      <c r="AK155" s="1">
        <f t="shared" ca="1" si="110"/>
        <v>0.97727272727272729</v>
      </c>
      <c r="AL155" s="1">
        <f t="shared" ca="1" si="111"/>
        <v>0.74</v>
      </c>
      <c r="AM155" s="1">
        <f t="shared" ca="1" si="112"/>
        <v>0.56000000000000005</v>
      </c>
      <c r="AN155" s="1">
        <f ca="1"/>
        <v>0.54800936768149888</v>
      </c>
      <c r="AO155" s="1">
        <f ca="1"/>
        <v>0.75390625</v>
      </c>
      <c r="AP155" s="1">
        <f ca="1"/>
        <v>0.66027689030883918</v>
      </c>
      <c r="AQ155" s="1">
        <f ca="1"/>
        <v>0.45473908413205538</v>
      </c>
      <c r="AR155" s="2">
        <f t="shared" ca="1" si="113"/>
        <v>-9.32702835494435E-2</v>
      </c>
      <c r="AS155" s="2">
        <f t="shared" ca="1" si="114"/>
        <v>0.20589688231850112</v>
      </c>
      <c r="AT155" s="2">
        <f t="shared" ca="1" si="115"/>
        <v>0.1122675226273403</v>
      </c>
      <c r="AU155" s="1">
        <f t="shared" ca="1" si="123"/>
        <v>-4.8715828103898906E-2</v>
      </c>
      <c r="AV155" s="1">
        <f t="shared" ca="1" si="124"/>
        <v>-5.1528860255756315E-2</v>
      </c>
      <c r="AW155" s="1">
        <f t="shared" ca="1" si="125"/>
        <v>-1.6445348659788417E-2</v>
      </c>
      <c r="BA155" s="1">
        <v>0.65517241379310343</v>
      </c>
      <c r="BB155" s="1">
        <v>0.77707006369426757</v>
      </c>
      <c r="BC155" s="1">
        <v>0.71299093655589119</v>
      </c>
      <c r="BD155" s="1">
        <v>0.52567975830815705</v>
      </c>
      <c r="BE155" s="1">
        <v>0.54545454545454541</v>
      </c>
      <c r="BF155" s="1">
        <v>0.6785714285714286</v>
      </c>
      <c r="BG155" s="1">
        <v>0.62</v>
      </c>
      <c r="BH155" s="1">
        <v>0.44</v>
      </c>
      <c r="BI155" s="2">
        <f t="shared" si="116"/>
        <v>-0.10545454545454541</v>
      </c>
      <c r="BJ155" s="2">
        <f t="shared" si="117"/>
        <v>0.13311688311688319</v>
      </c>
      <c r="BK155" s="2">
        <f t="shared" si="118"/>
        <v>7.4545454545454581E-2</v>
      </c>
      <c r="BL155" s="1">
        <f t="shared" si="126"/>
        <v>-0.12595133197530267</v>
      </c>
      <c r="BM155" s="1">
        <f t="shared" si="119"/>
        <v>-8.4387104123946122E-2</v>
      </c>
      <c r="BN155" s="1">
        <f t="shared" si="120"/>
        <v>-2.0208757717877002E-2</v>
      </c>
    </row>
    <row r="156" spans="1:66" x14ac:dyDescent="0.25">
      <c r="A156" s="2">
        <f t="shared" si="121"/>
        <v>153</v>
      </c>
      <c r="B156" s="2">
        <f ca="1">OFFSET(Vectors!A155,0,8*(-1+$A$2))</f>
        <v>939</v>
      </c>
      <c r="C156" s="2">
        <f ca="1">OFFSET(Vectors!B155,0,8*(-1+$A$2))</f>
        <v>0.54909819639278556</v>
      </c>
      <c r="D156" s="15">
        <f ca="1">OFFSET(Vectors!F155,0,8*(-1+$A$2))+NORMINV(RAND(),OFFSET(Vectors!G155,0,8*(-1+$A$2)),OFFSET(Vectors!H155,0,8*(-1+$A$2)))</f>
        <v>0.45499030099307591</v>
      </c>
      <c r="E156" s="2">
        <f t="shared" ca="1" si="86"/>
        <v>427</v>
      </c>
      <c r="F156" s="2">
        <f ca="1">B156-E156</f>
        <v>512</v>
      </c>
      <c r="G156" s="12">
        <f ca="1">OFFSET(Vectors!C155,0,8*(-1+$A$2))+NORMINV(RAND(),OFFSET(Vectors!D155,0,8*(-1+$A$2)),OFFSET(Vectors!E155,0,8*(-1+$A$2)))</f>
        <v>0.24578653999470373</v>
      </c>
      <c r="H156" s="4">
        <f t="shared" ca="1" si="87"/>
        <v>234</v>
      </c>
      <c r="I156" s="5">
        <f t="shared" ca="1" si="88"/>
        <v>193</v>
      </c>
      <c r="J156" s="6">
        <f t="shared" ca="1" si="89"/>
        <v>126</v>
      </c>
      <c r="K156" s="7">
        <f t="shared" ca="1" si="90"/>
        <v>386</v>
      </c>
      <c r="L156" s="4">
        <f t="shared" ca="1" si="91"/>
        <v>105</v>
      </c>
      <c r="M156" s="5">
        <f t="shared" ca="1" si="122"/>
        <v>322</v>
      </c>
      <c r="N156" s="6">
        <f t="shared" ca="1" si="92"/>
        <v>281</v>
      </c>
      <c r="O156" s="7">
        <f t="shared" ca="1" si="93"/>
        <v>231</v>
      </c>
      <c r="P156" s="4">
        <f t="shared" ca="1" si="94"/>
        <v>234</v>
      </c>
      <c r="Q156" s="5">
        <f t="shared" ca="1" si="95"/>
        <v>386</v>
      </c>
      <c r="R156" s="6">
        <f t="shared" ca="1" si="96"/>
        <v>126</v>
      </c>
      <c r="S156" s="7">
        <f t="shared" ca="1" si="97"/>
        <v>193</v>
      </c>
      <c r="T156" s="4">
        <f t="shared" ca="1" si="98"/>
        <v>105</v>
      </c>
      <c r="U156" s="5">
        <f t="shared" ca="1" si="99"/>
        <v>231</v>
      </c>
      <c r="V156" s="6">
        <f t="shared" ca="1" si="100"/>
        <v>281</v>
      </c>
      <c r="W156" s="7">
        <f t="shared" ca="1" si="101"/>
        <v>322</v>
      </c>
      <c r="X156" s="4">
        <f t="shared" ca="1" si="102"/>
        <v>234</v>
      </c>
      <c r="Y156" s="5">
        <f t="shared" ca="1" si="103"/>
        <v>126</v>
      </c>
      <c r="Z156" s="6">
        <f t="shared" ca="1" si="104"/>
        <v>193</v>
      </c>
      <c r="AA156" s="7">
        <f t="shared" ca="1" si="104"/>
        <v>386</v>
      </c>
      <c r="AB156" s="4">
        <f t="shared" ca="1" si="105"/>
        <v>105</v>
      </c>
      <c r="AC156" s="5">
        <f t="shared" ca="1" si="106"/>
        <v>281</v>
      </c>
      <c r="AD156" s="6">
        <f t="shared" ca="1" si="107"/>
        <v>322</v>
      </c>
      <c r="AE156" s="23">
        <f t="shared" ca="1" si="107"/>
        <v>231</v>
      </c>
      <c r="AF156" s="20">
        <f t="shared" ca="1" si="108"/>
        <v>234</v>
      </c>
      <c r="AG156" s="20">
        <f t="shared" ca="1" si="108"/>
        <v>386</v>
      </c>
      <c r="AH156" s="20">
        <f t="shared" ca="1" si="108"/>
        <v>126</v>
      </c>
      <c r="AI156" s="20">
        <f t="shared" ca="1" si="85"/>
        <v>193</v>
      </c>
      <c r="AJ156" s="1">
        <f t="shared" ca="1" si="109"/>
        <v>0.54800936768149888</v>
      </c>
      <c r="AK156" s="1">
        <f t="shared" ca="1" si="110"/>
        <v>0.75390625</v>
      </c>
      <c r="AL156" s="1">
        <f t="shared" ca="1" si="111"/>
        <v>0.66027689030883918</v>
      </c>
      <c r="AM156" s="1">
        <f t="shared" ca="1" si="112"/>
        <v>0.45473908413205538</v>
      </c>
      <c r="AN156" s="1">
        <f ca="1"/>
        <v>0.54852320675105481</v>
      </c>
      <c r="AO156" s="1">
        <f ca="1"/>
        <v>0.73863636363636365</v>
      </c>
      <c r="AP156" s="1">
        <f ca="1"/>
        <v>0.64870259481037928</v>
      </c>
      <c r="AQ156" s="1">
        <f ca="1"/>
        <v>0.47305389221556887</v>
      </c>
      <c r="AR156" s="2">
        <f t="shared" ca="1" si="113"/>
        <v>-7.5469314535485943E-2</v>
      </c>
      <c r="AS156" s="2">
        <f t="shared" ca="1" si="114"/>
        <v>0.19011315688530883</v>
      </c>
      <c r="AT156" s="2">
        <f t="shared" ca="1" si="115"/>
        <v>0.10017938805932447</v>
      </c>
      <c r="AU156" s="1">
        <f t="shared" ca="1" si="123"/>
        <v>1.7800969013957557E-2</v>
      </c>
      <c r="AV156" s="1">
        <f t="shared" ca="1" si="124"/>
        <v>-1.5783725433192286E-2</v>
      </c>
      <c r="AW156" s="1">
        <f t="shared" ca="1" si="125"/>
        <v>-1.2088134568015829E-2</v>
      </c>
      <c r="BA156" s="1">
        <v>0.54909819639278556</v>
      </c>
      <c r="BB156" s="1">
        <v>0.57272727272727275</v>
      </c>
      <c r="BC156" s="1">
        <v>0.56017039403620872</v>
      </c>
      <c r="BD156" s="1">
        <v>0.53141640042598504</v>
      </c>
      <c r="BE156" s="1">
        <v>0.54909819639278556</v>
      </c>
      <c r="BF156" s="1">
        <v>0.57272727272727275</v>
      </c>
      <c r="BG156" s="1">
        <v>0.56017039403620872</v>
      </c>
      <c r="BH156" s="1">
        <v>0.53141640042598504</v>
      </c>
      <c r="BI156" s="2">
        <f t="shared" si="116"/>
        <v>-1.7681795966800529E-2</v>
      </c>
      <c r="BJ156" s="2">
        <f t="shared" si="117"/>
        <v>2.3629076334487187E-2</v>
      </c>
      <c r="BK156" s="2">
        <f t="shared" si="118"/>
        <v>1.1072197643423154E-2</v>
      </c>
      <c r="BL156" s="1">
        <f t="shared" si="126"/>
        <v>8.7772749487744883E-2</v>
      </c>
      <c r="BM156" s="1">
        <f t="shared" si="119"/>
        <v>-0.109487806782396</v>
      </c>
      <c r="BN156" s="1">
        <f t="shared" si="120"/>
        <v>-6.3473256902031427E-2</v>
      </c>
    </row>
    <row r="157" spans="1:66" x14ac:dyDescent="0.25">
      <c r="A157" s="2">
        <f t="shared" si="121"/>
        <v>154</v>
      </c>
      <c r="B157" s="2">
        <f ca="1">OFFSET(Vectors!A156,0,8*(-1+$A$2))</f>
        <v>501</v>
      </c>
      <c r="C157" s="2">
        <f ca="1">OFFSET(Vectors!B156,0,8*(-1+$A$2))</f>
        <v>0.55020080321285136</v>
      </c>
      <c r="D157" s="15">
        <f ca="1">OFFSET(Vectors!F156,0,8*(-1+$A$2))+NORMINV(RAND(),OFFSET(Vectors!G156,0,8*(-1+$A$2)),OFFSET(Vectors!H156,0,8*(-1+$A$2)))</f>
        <v>0.47300200553393834</v>
      </c>
      <c r="E157" s="2">
        <f t="shared" ca="1" si="86"/>
        <v>237</v>
      </c>
      <c r="F157" s="2">
        <f ca="1">B157-E157</f>
        <v>264</v>
      </c>
      <c r="G157" s="12">
        <f ca="1">OFFSET(Vectors!C156,0,8*(-1+$A$2))+NORMINV(RAND(),OFFSET(Vectors!D156,0,8*(-1+$A$2)),OFFSET(Vectors!E156,0,8*(-1+$A$2)))</f>
        <v>0.26236229897648372</v>
      </c>
      <c r="H157" s="4">
        <f t="shared" ca="1" si="87"/>
        <v>130</v>
      </c>
      <c r="I157" s="5">
        <f t="shared" ca="1" si="88"/>
        <v>107</v>
      </c>
      <c r="J157" s="6">
        <f t="shared" ca="1" si="89"/>
        <v>69</v>
      </c>
      <c r="K157" s="7">
        <f t="shared" ca="1" si="90"/>
        <v>195</v>
      </c>
      <c r="L157" s="4">
        <f t="shared" ca="1" si="91"/>
        <v>62</v>
      </c>
      <c r="M157" s="5">
        <f t="shared" ca="1" si="122"/>
        <v>175</v>
      </c>
      <c r="N157" s="6">
        <f t="shared" ca="1" si="92"/>
        <v>145</v>
      </c>
      <c r="O157" s="7">
        <f t="shared" ca="1" si="93"/>
        <v>119</v>
      </c>
      <c r="P157" s="4">
        <f t="shared" ca="1" si="94"/>
        <v>130</v>
      </c>
      <c r="Q157" s="5">
        <f t="shared" ca="1" si="95"/>
        <v>195</v>
      </c>
      <c r="R157" s="6">
        <f t="shared" ca="1" si="96"/>
        <v>69</v>
      </c>
      <c r="S157" s="7">
        <f t="shared" ca="1" si="97"/>
        <v>107</v>
      </c>
      <c r="T157" s="4">
        <f t="shared" ca="1" si="98"/>
        <v>62</v>
      </c>
      <c r="U157" s="5">
        <f t="shared" ca="1" si="99"/>
        <v>119</v>
      </c>
      <c r="V157" s="6">
        <f t="shared" ca="1" si="100"/>
        <v>145</v>
      </c>
      <c r="W157" s="7">
        <f t="shared" ca="1" si="101"/>
        <v>175</v>
      </c>
      <c r="X157" s="4">
        <f t="shared" ca="1" si="102"/>
        <v>130</v>
      </c>
      <c r="Y157" s="5">
        <f t="shared" ca="1" si="103"/>
        <v>69</v>
      </c>
      <c r="Z157" s="6">
        <f t="shared" ca="1" si="104"/>
        <v>107</v>
      </c>
      <c r="AA157" s="7">
        <f t="shared" ca="1" si="104"/>
        <v>195</v>
      </c>
      <c r="AB157" s="4">
        <f t="shared" ca="1" si="105"/>
        <v>62</v>
      </c>
      <c r="AC157" s="5">
        <f t="shared" ca="1" si="106"/>
        <v>145</v>
      </c>
      <c r="AD157" s="6">
        <f t="shared" ca="1" si="107"/>
        <v>175</v>
      </c>
      <c r="AE157" s="23">
        <f t="shared" ca="1" si="107"/>
        <v>119</v>
      </c>
      <c r="AF157" s="20">
        <f t="shared" ca="1" si="108"/>
        <v>130</v>
      </c>
      <c r="AG157" s="20">
        <f t="shared" ca="1" si="108"/>
        <v>195</v>
      </c>
      <c r="AH157" s="20">
        <f t="shared" ca="1" si="108"/>
        <v>69</v>
      </c>
      <c r="AI157" s="20">
        <f t="shared" ca="1" si="85"/>
        <v>107</v>
      </c>
      <c r="AJ157" s="1">
        <f t="shared" ca="1" si="109"/>
        <v>0.54852320675105481</v>
      </c>
      <c r="AK157" s="1">
        <f t="shared" ca="1" si="110"/>
        <v>0.73863636363636365</v>
      </c>
      <c r="AL157" s="1">
        <f t="shared" ca="1" si="111"/>
        <v>0.64870259481037928</v>
      </c>
      <c r="AM157" s="1">
        <f t="shared" ca="1" si="112"/>
        <v>0.47305389221556887</v>
      </c>
      <c r="AN157" s="1">
        <f ca="1"/>
        <v>0.5535714285714286</v>
      </c>
      <c r="AO157" s="1">
        <f ca="1"/>
        <v>0.97727272727272729</v>
      </c>
      <c r="AP157" s="1">
        <f ca="1"/>
        <v>0.74</v>
      </c>
      <c r="AQ157" s="1">
        <f ca="1"/>
        <v>0.56000000000000005</v>
      </c>
      <c r="AR157" s="2">
        <f t="shared" ca="1" si="113"/>
        <v>6.4285714285714501E-3</v>
      </c>
      <c r="AS157" s="2">
        <f t="shared" ca="1" si="114"/>
        <v>0.42370129870129869</v>
      </c>
      <c r="AT157" s="2">
        <f t="shared" ca="1" si="115"/>
        <v>0.18642857142857139</v>
      </c>
      <c r="AU157" s="1">
        <f t="shared" ca="1" si="123"/>
        <v>8.1897885964057393E-2</v>
      </c>
      <c r="AV157" s="1">
        <f t="shared" ca="1" si="124"/>
        <v>0.23358814181598986</v>
      </c>
      <c r="AW157" s="1">
        <f t="shared" ca="1" si="125"/>
        <v>8.6249183369246918E-2</v>
      </c>
      <c r="BA157" s="1">
        <v>0.44813278008298757</v>
      </c>
      <c r="BB157" s="1">
        <v>0.59545454545454546</v>
      </c>
      <c r="BC157" s="1">
        <v>0.51843817787418656</v>
      </c>
      <c r="BD157" s="1">
        <v>0.52277657266811284</v>
      </c>
      <c r="BE157" s="1">
        <v>0.55020080321285136</v>
      </c>
      <c r="BF157" s="1">
        <v>0.55555555555555558</v>
      </c>
      <c r="BG157" s="1">
        <v>0.55289421157684626</v>
      </c>
      <c r="BH157" s="1">
        <v>0.49700598802395207</v>
      </c>
      <c r="BI157" s="2">
        <f t="shared" si="116"/>
        <v>-5.3194815188899292E-2</v>
      </c>
      <c r="BJ157" s="2">
        <f t="shared" si="117"/>
        <v>5.3547523427042165E-3</v>
      </c>
      <c r="BK157" s="2">
        <f t="shared" si="118"/>
        <v>2.693408363994898E-3</v>
      </c>
      <c r="BL157" s="1">
        <f t="shared" si="126"/>
        <v>-3.5513019222098763E-2</v>
      </c>
      <c r="BM157" s="1">
        <f t="shared" si="119"/>
        <v>-1.827432399178297E-2</v>
      </c>
      <c r="BN157" s="1">
        <f t="shared" si="120"/>
        <v>-8.3787892794282559E-3</v>
      </c>
    </row>
    <row r="158" spans="1:66" x14ac:dyDescent="0.25">
      <c r="A158" s="2">
        <f t="shared" si="121"/>
        <v>155</v>
      </c>
      <c r="B158" s="2">
        <f ca="1">OFFSET(Vectors!A157,0,8*(-1+$A$2))</f>
        <v>262</v>
      </c>
      <c r="C158" s="2">
        <f ca="1">OFFSET(Vectors!B157,0,8*(-1+$A$2))</f>
        <v>0.55384615384615388</v>
      </c>
      <c r="D158" s="15">
        <f ca="1">OFFSET(Vectors!F157,0,8*(-1+$A$2))+NORMINV(RAND(),OFFSET(Vectors!G157,0,8*(-1+$A$2)),OFFSET(Vectors!H157,0,8*(-1+$A$2)))</f>
        <v>0.49648475423594213</v>
      </c>
      <c r="E158" s="2">
        <f t="shared" ca="1" si="86"/>
        <v>130</v>
      </c>
      <c r="F158" s="2">
        <f ca="1">B158-E158</f>
        <v>132</v>
      </c>
      <c r="G158" s="12">
        <f ca="1">OFFSET(Vectors!C157,0,8*(-1+$A$2))+NORMINV(RAND(),OFFSET(Vectors!D157,0,8*(-1+$A$2)),OFFSET(Vectors!E157,0,8*(-1+$A$2)))</f>
        <v>0.27644122306968477</v>
      </c>
      <c r="H158" s="4">
        <f t="shared" ca="1" si="87"/>
        <v>72</v>
      </c>
      <c r="I158" s="5">
        <f t="shared" ca="1" si="88"/>
        <v>58</v>
      </c>
      <c r="J158" s="6">
        <f t="shared" ca="1" si="89"/>
        <v>36</v>
      </c>
      <c r="K158" s="7">
        <f t="shared" ca="1" si="90"/>
        <v>96</v>
      </c>
      <c r="L158" s="4">
        <f t="shared" ca="1" si="91"/>
        <v>36</v>
      </c>
      <c r="M158" s="5">
        <f t="shared" ca="1" si="122"/>
        <v>94</v>
      </c>
      <c r="N158" s="6">
        <f t="shared" ca="1" si="92"/>
        <v>73</v>
      </c>
      <c r="O158" s="7">
        <f t="shared" ca="1" si="93"/>
        <v>59</v>
      </c>
      <c r="P158" s="4">
        <f t="shared" ca="1" si="94"/>
        <v>72</v>
      </c>
      <c r="Q158" s="5">
        <f t="shared" ca="1" si="95"/>
        <v>96</v>
      </c>
      <c r="R158" s="6">
        <f t="shared" ca="1" si="96"/>
        <v>36</v>
      </c>
      <c r="S158" s="7">
        <f t="shared" ca="1" si="97"/>
        <v>58</v>
      </c>
      <c r="T158" s="4">
        <f t="shared" ca="1" si="98"/>
        <v>36</v>
      </c>
      <c r="U158" s="5">
        <f t="shared" ca="1" si="99"/>
        <v>59</v>
      </c>
      <c r="V158" s="6">
        <f t="shared" ca="1" si="100"/>
        <v>73</v>
      </c>
      <c r="W158" s="7">
        <f t="shared" ca="1" si="101"/>
        <v>94</v>
      </c>
      <c r="X158" s="4">
        <f t="shared" ca="1" si="102"/>
        <v>72</v>
      </c>
      <c r="Y158" s="5">
        <f t="shared" ca="1" si="103"/>
        <v>36</v>
      </c>
      <c r="Z158" s="6">
        <f t="shared" ca="1" si="104"/>
        <v>58</v>
      </c>
      <c r="AA158" s="7">
        <f t="shared" ca="1" si="104"/>
        <v>96</v>
      </c>
      <c r="AB158" s="4">
        <f t="shared" ca="1" si="105"/>
        <v>36</v>
      </c>
      <c r="AC158" s="5">
        <f t="shared" ca="1" si="106"/>
        <v>73</v>
      </c>
      <c r="AD158" s="6">
        <f t="shared" ca="1" si="107"/>
        <v>94</v>
      </c>
      <c r="AE158" s="23">
        <f t="shared" ca="1" si="107"/>
        <v>59</v>
      </c>
      <c r="AF158" s="20">
        <f t="shared" ca="1" si="108"/>
        <v>72</v>
      </c>
      <c r="AG158" s="20">
        <f t="shared" ca="1" si="108"/>
        <v>96</v>
      </c>
      <c r="AH158" s="20">
        <f t="shared" ca="1" si="108"/>
        <v>36</v>
      </c>
      <c r="AI158" s="20">
        <f t="shared" ca="1" si="85"/>
        <v>58</v>
      </c>
      <c r="AJ158" s="1">
        <f t="shared" ca="1" si="109"/>
        <v>0.55384615384615388</v>
      </c>
      <c r="AK158" s="1">
        <f t="shared" ca="1" si="110"/>
        <v>0.72727272727272729</v>
      </c>
      <c r="AL158" s="1">
        <f t="shared" ca="1" si="111"/>
        <v>0.64122137404580148</v>
      </c>
      <c r="AM158" s="1">
        <f t="shared" ca="1" si="112"/>
        <v>0.49618320610687022</v>
      </c>
      <c r="AN158" s="1">
        <f ca="1"/>
        <v>0.55384615384615388</v>
      </c>
      <c r="AO158" s="1">
        <f ca="1"/>
        <v>0.72727272727272729</v>
      </c>
      <c r="AP158" s="1">
        <f ca="1"/>
        <v>0.64122137404580148</v>
      </c>
      <c r="AQ158" s="1">
        <f ca="1"/>
        <v>0.49618320610687022</v>
      </c>
      <c r="AR158" s="2">
        <f t="shared" ca="1" si="113"/>
        <v>-5.7662947739283654E-2</v>
      </c>
      <c r="AS158" s="2">
        <f t="shared" ca="1" si="114"/>
        <v>0.17342657342657342</v>
      </c>
      <c r="AT158" s="2">
        <f t="shared" ca="1" si="115"/>
        <v>8.7375220199647607E-2</v>
      </c>
      <c r="AU158" s="1">
        <f t="shared" ca="1" si="123"/>
        <v>-6.4091519167855104E-2</v>
      </c>
      <c r="AV158" s="1">
        <f t="shared" ca="1" si="124"/>
        <v>-0.25027472527472527</v>
      </c>
      <c r="AW158" s="1">
        <f t="shared" ca="1" si="125"/>
        <v>-9.9053351228923781E-2</v>
      </c>
      <c r="BA158" s="1">
        <v>0.29004329004329005</v>
      </c>
      <c r="BB158" s="1">
        <v>0.26136363636363635</v>
      </c>
      <c r="BC158" s="1">
        <v>0.27764127764127766</v>
      </c>
      <c r="BD158" s="1">
        <v>0.56756756756756754</v>
      </c>
      <c r="BE158" s="1">
        <v>0.55384615384615388</v>
      </c>
      <c r="BF158" s="1">
        <v>0.87121212121212122</v>
      </c>
      <c r="BG158" s="1">
        <v>0.7137404580152672</v>
      </c>
      <c r="BH158" s="1">
        <v>0.49618320610687022</v>
      </c>
      <c r="BI158" s="2">
        <f t="shared" si="116"/>
        <v>-5.7662947739283654E-2</v>
      </c>
      <c r="BJ158" s="2">
        <f t="shared" si="117"/>
        <v>0.31736596736596734</v>
      </c>
      <c r="BK158" s="2">
        <f t="shared" si="118"/>
        <v>0.15989430416911332</v>
      </c>
      <c r="BL158" s="1">
        <f t="shared" si="126"/>
        <v>-4.4681325503843627E-3</v>
      </c>
      <c r="BM158" s="1">
        <f t="shared" si="119"/>
        <v>0.31201121502326312</v>
      </c>
      <c r="BN158" s="1">
        <f t="shared" si="120"/>
        <v>0.15720089580511842</v>
      </c>
    </row>
    <row r="159" spans="1:66" x14ac:dyDescent="0.25">
      <c r="A159" s="2">
        <f t="shared" si="121"/>
        <v>156</v>
      </c>
      <c r="B159" s="2">
        <f ca="1">OFFSET(Vectors!A158,0,8*(-1+$A$2))</f>
        <v>241</v>
      </c>
      <c r="C159" s="2">
        <f ca="1">OFFSET(Vectors!B158,0,8*(-1+$A$2))</f>
        <v>0.55855855855855852</v>
      </c>
      <c r="D159" s="15">
        <f ca="1">OFFSET(Vectors!F158,0,8*(-1+$A$2))+NORMINV(RAND(),OFFSET(Vectors!G158,0,8*(-1+$A$2)),OFFSET(Vectors!H158,0,8*(-1+$A$2)))</f>
        <v>0.38978582448332083</v>
      </c>
      <c r="E159" s="2">
        <f t="shared" ca="1" si="86"/>
        <v>94</v>
      </c>
      <c r="F159" s="2">
        <f ca="1">B159-E159</f>
        <v>147</v>
      </c>
      <c r="G159" s="12">
        <f ca="1">OFFSET(Vectors!C158,0,8*(-1+$A$2))+NORMINV(RAND(),OFFSET(Vectors!D158,0,8*(-1+$A$2)),OFFSET(Vectors!E158,0,8*(-1+$A$2)))</f>
        <v>0.23540202183295691</v>
      </c>
      <c r="H159" s="4">
        <f t="shared" ca="1" si="87"/>
        <v>53</v>
      </c>
      <c r="I159" s="5">
        <f t="shared" ca="1" si="88"/>
        <v>41</v>
      </c>
      <c r="J159" s="6">
        <f t="shared" ca="1" si="89"/>
        <v>35</v>
      </c>
      <c r="K159" s="7">
        <f t="shared" ca="1" si="90"/>
        <v>112</v>
      </c>
      <c r="L159" s="4">
        <f t="shared" ca="1" si="91"/>
        <v>22</v>
      </c>
      <c r="M159" s="5">
        <f t="shared" ca="1" si="122"/>
        <v>72</v>
      </c>
      <c r="N159" s="6">
        <f t="shared" ca="1" si="92"/>
        <v>82</v>
      </c>
      <c r="O159" s="7">
        <f t="shared" ca="1" si="93"/>
        <v>65</v>
      </c>
      <c r="P159" s="4">
        <f t="shared" ca="1" si="94"/>
        <v>53</v>
      </c>
      <c r="Q159" s="5">
        <f t="shared" ca="1" si="95"/>
        <v>112</v>
      </c>
      <c r="R159" s="6">
        <f t="shared" ca="1" si="96"/>
        <v>35</v>
      </c>
      <c r="S159" s="7">
        <f t="shared" ca="1" si="97"/>
        <v>41</v>
      </c>
      <c r="T159" s="4">
        <f t="shared" ca="1" si="98"/>
        <v>22</v>
      </c>
      <c r="U159" s="5">
        <f t="shared" ca="1" si="99"/>
        <v>65</v>
      </c>
      <c r="V159" s="6">
        <f t="shared" ca="1" si="100"/>
        <v>82</v>
      </c>
      <c r="W159" s="7">
        <f t="shared" ca="1" si="101"/>
        <v>72</v>
      </c>
      <c r="X159" s="4">
        <f t="shared" ca="1" si="102"/>
        <v>53</v>
      </c>
      <c r="Y159" s="5">
        <f t="shared" ca="1" si="103"/>
        <v>35</v>
      </c>
      <c r="Z159" s="6">
        <f t="shared" ca="1" si="104"/>
        <v>41</v>
      </c>
      <c r="AA159" s="7">
        <f t="shared" ca="1" si="104"/>
        <v>112</v>
      </c>
      <c r="AB159" s="4">
        <f t="shared" ca="1" si="105"/>
        <v>22</v>
      </c>
      <c r="AC159" s="5">
        <f t="shared" ca="1" si="106"/>
        <v>82</v>
      </c>
      <c r="AD159" s="6">
        <f t="shared" ca="1" si="107"/>
        <v>72</v>
      </c>
      <c r="AE159" s="23">
        <f t="shared" ca="1" si="107"/>
        <v>65</v>
      </c>
      <c r="AF159" s="20">
        <f t="shared" ca="1" si="108"/>
        <v>53</v>
      </c>
      <c r="AG159" s="20">
        <f t="shared" ca="1" si="108"/>
        <v>112</v>
      </c>
      <c r="AH159" s="20">
        <f t="shared" ca="1" si="108"/>
        <v>35</v>
      </c>
      <c r="AI159" s="20">
        <f t="shared" ca="1" si="85"/>
        <v>41</v>
      </c>
      <c r="AJ159" s="1">
        <f t="shared" ca="1" si="109"/>
        <v>0.56382978723404253</v>
      </c>
      <c r="AK159" s="1">
        <f t="shared" ca="1" si="110"/>
        <v>0.76190476190476186</v>
      </c>
      <c r="AL159" s="1">
        <f t="shared" ca="1" si="111"/>
        <v>0.68464730290456433</v>
      </c>
      <c r="AM159" s="1">
        <f t="shared" ca="1" si="112"/>
        <v>0.39004149377593361</v>
      </c>
      <c r="AN159" s="1">
        <f ca="1"/>
        <v>0.56382978723404253</v>
      </c>
      <c r="AO159" s="1">
        <f ca="1"/>
        <v>0.76190476190476186</v>
      </c>
      <c r="AP159" s="1">
        <f ca="1"/>
        <v>0.68464730290456433</v>
      </c>
      <c r="AQ159" s="1">
        <f ca="1"/>
        <v>0.39004149377593361</v>
      </c>
      <c r="AR159" s="2">
        <f t="shared" ca="1" si="113"/>
        <v>-0.17378829345810892</v>
      </c>
      <c r="AS159" s="2">
        <f t="shared" ca="1" si="114"/>
        <v>0.19807497467071933</v>
      </c>
      <c r="AT159" s="2">
        <f t="shared" ca="1" si="115"/>
        <v>0.12081751567052179</v>
      </c>
      <c r="AU159" s="1">
        <f t="shared" ca="1" si="123"/>
        <v>-0.11612534571882527</v>
      </c>
      <c r="AV159" s="1">
        <f t="shared" ca="1" si="124"/>
        <v>2.4648401244145912E-2</v>
      </c>
      <c r="AW159" s="1">
        <f t="shared" ca="1" si="125"/>
        <v>3.3442295470874184E-2</v>
      </c>
      <c r="BA159" s="1">
        <v>0.2578125</v>
      </c>
      <c r="BB159" s="1">
        <v>0.43678160919540232</v>
      </c>
      <c r="BC159" s="1">
        <v>0.33023255813953489</v>
      </c>
      <c r="BD159" s="1">
        <v>0.59534883720930232</v>
      </c>
      <c r="BE159" s="1">
        <v>0.55855855855855852</v>
      </c>
      <c r="BF159" s="1">
        <v>0.64615384615384608</v>
      </c>
      <c r="BG159" s="1">
        <v>0.60580912863070535</v>
      </c>
      <c r="BH159" s="1">
        <v>0.46058091286307051</v>
      </c>
      <c r="BI159" s="2">
        <f t="shared" si="116"/>
        <v>-9.7977645695488003E-2</v>
      </c>
      <c r="BJ159" s="2">
        <f t="shared" si="117"/>
        <v>8.7595287595287563E-2</v>
      </c>
      <c r="BK159" s="2">
        <f t="shared" si="118"/>
        <v>4.7250570072146836E-2</v>
      </c>
      <c r="BL159" s="1">
        <f t="shared" si="126"/>
        <v>-4.0314697956204348E-2</v>
      </c>
      <c r="BM159" s="1">
        <f t="shared" si="119"/>
        <v>-0.22977067977067978</v>
      </c>
      <c r="BN159" s="1">
        <f t="shared" si="120"/>
        <v>-0.11264373409696649</v>
      </c>
    </row>
    <row r="160" spans="1:66" x14ac:dyDescent="0.25">
      <c r="A160" s="2">
        <f t="shared" si="121"/>
        <v>157</v>
      </c>
      <c r="B160" s="2">
        <f ca="1">OFFSET(Vectors!A159,0,8*(-1+$A$2))</f>
        <v>144</v>
      </c>
      <c r="C160" s="2">
        <f ca="1">OFFSET(Vectors!B159,0,8*(-1+$A$2))</f>
        <v>0.5625</v>
      </c>
      <c r="D160" s="15">
        <f ca="1">OFFSET(Vectors!F159,0,8*(-1+$A$2))+NORMINV(RAND(),OFFSET(Vectors!G159,0,8*(-1+$A$2)),OFFSET(Vectors!H159,0,8*(-1+$A$2)))</f>
        <v>0.53837720905922049</v>
      </c>
      <c r="E160" s="2">
        <f t="shared" ca="1" si="86"/>
        <v>78</v>
      </c>
      <c r="F160" s="2">
        <f ca="1">B160-E160</f>
        <v>66</v>
      </c>
      <c r="G160" s="12">
        <f ca="1">OFFSET(Vectors!C159,0,8*(-1+$A$2))+NORMINV(RAND(),OFFSET(Vectors!D159,0,8*(-1+$A$2)),OFFSET(Vectors!E159,0,8*(-1+$A$2)))</f>
        <v>0.35425846993663346</v>
      </c>
      <c r="H160" s="4">
        <f t="shared" ca="1" si="87"/>
        <v>44</v>
      </c>
      <c r="I160" s="5">
        <f t="shared" ca="1" si="88"/>
        <v>34</v>
      </c>
      <c r="J160" s="6">
        <f t="shared" ca="1" si="89"/>
        <v>23</v>
      </c>
      <c r="K160" s="7">
        <f t="shared" ca="1" si="90"/>
        <v>43</v>
      </c>
      <c r="L160" s="4">
        <f t="shared" ca="1" si="91"/>
        <v>28</v>
      </c>
      <c r="M160" s="5">
        <f t="shared" ca="1" si="122"/>
        <v>50</v>
      </c>
      <c r="N160" s="6">
        <f t="shared" ca="1" si="92"/>
        <v>37</v>
      </c>
      <c r="O160" s="7">
        <f t="shared" ca="1" si="93"/>
        <v>29</v>
      </c>
      <c r="P160" s="4">
        <f t="shared" ca="1" si="94"/>
        <v>44</v>
      </c>
      <c r="Q160" s="5">
        <f t="shared" ca="1" si="95"/>
        <v>43</v>
      </c>
      <c r="R160" s="6">
        <f t="shared" ca="1" si="96"/>
        <v>23</v>
      </c>
      <c r="S160" s="7">
        <f t="shared" ca="1" si="97"/>
        <v>34</v>
      </c>
      <c r="T160" s="4">
        <f t="shared" ca="1" si="98"/>
        <v>28</v>
      </c>
      <c r="U160" s="5">
        <f t="shared" ca="1" si="99"/>
        <v>29</v>
      </c>
      <c r="V160" s="6">
        <f t="shared" ca="1" si="100"/>
        <v>37</v>
      </c>
      <c r="W160" s="7">
        <f t="shared" ca="1" si="101"/>
        <v>50</v>
      </c>
      <c r="X160" s="4">
        <f t="shared" ca="1" si="102"/>
        <v>44</v>
      </c>
      <c r="Y160" s="5">
        <f t="shared" ca="1" si="103"/>
        <v>23</v>
      </c>
      <c r="Z160" s="6">
        <f t="shared" ca="1" si="104"/>
        <v>34</v>
      </c>
      <c r="AA160" s="7">
        <f t="shared" ca="1" si="104"/>
        <v>43</v>
      </c>
      <c r="AB160" s="4">
        <f t="shared" ca="1" si="105"/>
        <v>28</v>
      </c>
      <c r="AC160" s="5">
        <f t="shared" ca="1" si="106"/>
        <v>37</v>
      </c>
      <c r="AD160" s="6">
        <f t="shared" ca="1" si="107"/>
        <v>50</v>
      </c>
      <c r="AE160" s="23">
        <f t="shared" ca="1" si="107"/>
        <v>29</v>
      </c>
      <c r="AF160" s="20">
        <f t="shared" ca="1" si="108"/>
        <v>44</v>
      </c>
      <c r="AG160" s="20">
        <f t="shared" ca="1" si="108"/>
        <v>43</v>
      </c>
      <c r="AH160" s="20">
        <f t="shared" ca="1" si="108"/>
        <v>23</v>
      </c>
      <c r="AI160" s="20">
        <f t="shared" ca="1" si="85"/>
        <v>34</v>
      </c>
      <c r="AJ160" s="1">
        <f t="shared" ca="1" si="109"/>
        <v>0.5641025641025641</v>
      </c>
      <c r="AK160" s="1">
        <f t="shared" ca="1" si="110"/>
        <v>0.65151515151515149</v>
      </c>
      <c r="AL160" s="1">
        <f t="shared" ca="1" si="111"/>
        <v>0.60416666666666663</v>
      </c>
      <c r="AM160" s="1">
        <f t="shared" ca="1" si="112"/>
        <v>0.54166666666666663</v>
      </c>
      <c r="AN160" s="1">
        <f ca="1"/>
        <v>0.5641025641025641</v>
      </c>
      <c r="AO160" s="1">
        <f ca="1"/>
        <v>0.65151515151515149</v>
      </c>
      <c r="AP160" s="1">
        <f ca="1"/>
        <v>0.60416666666666663</v>
      </c>
      <c r="AQ160" s="1">
        <f ca="1"/>
        <v>0.54166666666666663</v>
      </c>
      <c r="AR160" s="2">
        <f t="shared" ca="1" si="113"/>
        <v>-2.2435897435897467E-2</v>
      </c>
      <c r="AS160" s="2">
        <f t="shared" ca="1" si="114"/>
        <v>8.7412587412587395E-2</v>
      </c>
      <c r="AT160" s="2">
        <f t="shared" ca="1" si="115"/>
        <v>4.0064102564102533E-2</v>
      </c>
      <c r="AU160" s="1">
        <f t="shared" ca="1" si="123"/>
        <v>0.15135239602221146</v>
      </c>
      <c r="AV160" s="1">
        <f t="shared" ca="1" si="124"/>
        <v>-0.11066238725813193</v>
      </c>
      <c r="AW160" s="1">
        <f t="shared" ca="1" si="125"/>
        <v>-8.0753413106419258E-2</v>
      </c>
      <c r="BA160" s="1">
        <v>0.25066666666666665</v>
      </c>
      <c r="BB160" s="1">
        <v>0.37873754152823924</v>
      </c>
      <c r="BC160" s="1">
        <v>0.30769230769230771</v>
      </c>
      <c r="BD160" s="1">
        <v>0.55473372781065089</v>
      </c>
      <c r="BE160" s="1">
        <v>0.5625</v>
      </c>
      <c r="BF160" s="1">
        <v>0.8</v>
      </c>
      <c r="BG160" s="1">
        <v>0.69444444444444442</v>
      </c>
      <c r="BH160" s="1">
        <v>0.44444444444444442</v>
      </c>
      <c r="BI160" s="2">
        <f t="shared" si="116"/>
        <v>-0.11805555555555558</v>
      </c>
      <c r="BJ160" s="2">
        <f t="shared" si="117"/>
        <v>0.23750000000000004</v>
      </c>
      <c r="BK160" s="2">
        <f t="shared" si="118"/>
        <v>0.13194444444444442</v>
      </c>
      <c r="BL160" s="1">
        <f t="shared" si="126"/>
        <v>-2.0077909860067578E-2</v>
      </c>
      <c r="BM160" s="1">
        <f t="shared" si="119"/>
        <v>0.14990471240471248</v>
      </c>
      <c r="BN160" s="1">
        <f t="shared" si="120"/>
        <v>8.4693874372297584E-2</v>
      </c>
    </row>
    <row r="161" spans="1:66" x14ac:dyDescent="0.25">
      <c r="A161" s="2">
        <f t="shared" si="121"/>
        <v>158</v>
      </c>
      <c r="B161" s="2">
        <f ca="1">OFFSET(Vectors!A160,0,8*(-1+$A$2))</f>
        <v>469</v>
      </c>
      <c r="C161" s="2">
        <f ca="1">OFFSET(Vectors!B160,0,8*(-1+$A$2))</f>
        <v>0.56302521008403361</v>
      </c>
      <c r="D161" s="15">
        <f ca="1">OFFSET(Vectors!F160,0,8*(-1+$A$2))+NORMINV(RAND(),OFFSET(Vectors!G160,0,8*(-1+$A$2)),OFFSET(Vectors!H160,0,8*(-1+$A$2)))</f>
        <v>0.52922405984092613</v>
      </c>
      <c r="E161" s="2">
        <f t="shared" ca="1" si="86"/>
        <v>248</v>
      </c>
      <c r="F161" s="2">
        <f ca="1">B161-E161</f>
        <v>221</v>
      </c>
      <c r="G161" s="12">
        <f ca="1">OFFSET(Vectors!C160,0,8*(-1+$A$2))+NORMINV(RAND(),OFFSET(Vectors!D160,0,8*(-1+$A$2)),OFFSET(Vectors!E160,0,8*(-1+$A$2)))</f>
        <v>0.18394334929702394</v>
      </c>
      <c r="H161" s="4">
        <f t="shared" ca="1" si="87"/>
        <v>140</v>
      </c>
      <c r="I161" s="5">
        <f t="shared" ca="1" si="88"/>
        <v>108</v>
      </c>
      <c r="J161" s="6">
        <f t="shared" ca="1" si="89"/>
        <v>41</v>
      </c>
      <c r="K161" s="7">
        <f t="shared" ca="1" si="90"/>
        <v>180</v>
      </c>
      <c r="L161" s="4">
        <f t="shared" ca="1" si="91"/>
        <v>46</v>
      </c>
      <c r="M161" s="5">
        <f t="shared" ca="1" si="122"/>
        <v>202</v>
      </c>
      <c r="N161" s="6">
        <f t="shared" ca="1" si="92"/>
        <v>124</v>
      </c>
      <c r="O161" s="7">
        <f t="shared" ca="1" si="93"/>
        <v>97</v>
      </c>
      <c r="P161" s="4">
        <f t="shared" ca="1" si="94"/>
        <v>140</v>
      </c>
      <c r="Q161" s="5">
        <f t="shared" ca="1" si="95"/>
        <v>180</v>
      </c>
      <c r="R161" s="6">
        <f t="shared" ca="1" si="96"/>
        <v>41</v>
      </c>
      <c r="S161" s="7">
        <f t="shared" ca="1" si="97"/>
        <v>108</v>
      </c>
      <c r="T161" s="4">
        <f t="shared" ca="1" si="98"/>
        <v>46</v>
      </c>
      <c r="U161" s="5">
        <f t="shared" ca="1" si="99"/>
        <v>97</v>
      </c>
      <c r="V161" s="6">
        <f t="shared" ca="1" si="100"/>
        <v>124</v>
      </c>
      <c r="W161" s="7">
        <f t="shared" ca="1" si="101"/>
        <v>202</v>
      </c>
      <c r="X161" s="4">
        <f t="shared" ca="1" si="102"/>
        <v>140</v>
      </c>
      <c r="Y161" s="5">
        <f t="shared" ca="1" si="103"/>
        <v>41</v>
      </c>
      <c r="Z161" s="6">
        <f t="shared" ca="1" si="104"/>
        <v>108</v>
      </c>
      <c r="AA161" s="7">
        <f t="shared" ca="1" si="104"/>
        <v>180</v>
      </c>
      <c r="AB161" s="4">
        <f t="shared" ca="1" si="105"/>
        <v>46</v>
      </c>
      <c r="AC161" s="5">
        <f t="shared" ca="1" si="106"/>
        <v>124</v>
      </c>
      <c r="AD161" s="6">
        <f t="shared" ca="1" si="107"/>
        <v>202</v>
      </c>
      <c r="AE161" s="23">
        <f t="shared" ca="1" si="107"/>
        <v>97</v>
      </c>
      <c r="AF161" s="20">
        <f t="shared" ca="1" si="108"/>
        <v>140</v>
      </c>
      <c r="AG161" s="20">
        <f t="shared" ca="1" si="108"/>
        <v>180</v>
      </c>
      <c r="AH161" s="20">
        <f t="shared" ca="1" si="108"/>
        <v>41</v>
      </c>
      <c r="AI161" s="20">
        <f t="shared" ca="1" si="85"/>
        <v>108</v>
      </c>
      <c r="AJ161" s="1">
        <f t="shared" ca="1" si="109"/>
        <v>0.56451612903225812</v>
      </c>
      <c r="AK161" s="1">
        <f t="shared" ca="1" si="110"/>
        <v>0.81447963800904977</v>
      </c>
      <c r="AL161" s="1">
        <f t="shared" ca="1" si="111"/>
        <v>0.68230277185501065</v>
      </c>
      <c r="AM161" s="1">
        <f t="shared" ca="1" si="112"/>
        <v>0.52878464818763327</v>
      </c>
      <c r="AN161" s="1">
        <f ca="1"/>
        <v>0.56451612903225812</v>
      </c>
      <c r="AO161" s="1">
        <f ca="1"/>
        <v>0.81447963800904977</v>
      </c>
      <c r="AP161" s="1">
        <f ca="1"/>
        <v>0.68230277185501065</v>
      </c>
      <c r="AQ161" s="1">
        <f ca="1"/>
        <v>0.52878464818763327</v>
      </c>
      <c r="AR161" s="2">
        <f t="shared" ca="1" si="113"/>
        <v>-3.5731480844624852E-2</v>
      </c>
      <c r="AS161" s="2">
        <f t="shared" ca="1" si="114"/>
        <v>0.24996350897679165</v>
      </c>
      <c r="AT161" s="2">
        <f t="shared" ca="1" si="115"/>
        <v>0.11778664282275253</v>
      </c>
      <c r="AU161" s="1">
        <f t="shared" ca="1" si="123"/>
        <v>-1.3295583408727385E-2</v>
      </c>
      <c r="AV161" s="1">
        <f t="shared" ca="1" si="124"/>
        <v>0.16255092156420425</v>
      </c>
      <c r="AW161" s="1">
        <f t="shared" ca="1" si="125"/>
        <v>7.7722540258649997E-2</v>
      </c>
      <c r="BA161" s="1">
        <v>0.43965517241379309</v>
      </c>
      <c r="BB161" s="1">
        <v>0.54010695187165769</v>
      </c>
      <c r="BC161" s="1">
        <v>0.48448687350835323</v>
      </c>
      <c r="BD161" s="1">
        <v>0.55369928400954649</v>
      </c>
      <c r="BE161" s="1">
        <v>0.56302521008403361</v>
      </c>
      <c r="BF161" s="1">
        <v>0.7099567099567099</v>
      </c>
      <c r="BG161" s="1">
        <v>0.6353944562899787</v>
      </c>
      <c r="BH161" s="1">
        <v>0.5074626865671642</v>
      </c>
      <c r="BI161" s="2">
        <f t="shared" si="116"/>
        <v>-5.5562523516869411E-2</v>
      </c>
      <c r="BJ161" s="2">
        <f t="shared" si="117"/>
        <v>0.14693149987267629</v>
      </c>
      <c r="BK161" s="2">
        <f t="shared" si="118"/>
        <v>7.2369246205945092E-2</v>
      </c>
      <c r="BL161" s="1">
        <f t="shared" si="126"/>
        <v>6.2493032038686169E-2</v>
      </c>
      <c r="BM161" s="1">
        <f t="shared" si="119"/>
        <v>-9.0568500127323759E-2</v>
      </c>
      <c r="BN161" s="1">
        <f t="shared" si="120"/>
        <v>-5.9575198238499327E-2</v>
      </c>
    </row>
    <row r="162" spans="1:66" x14ac:dyDescent="0.25">
      <c r="A162" s="2">
        <f t="shared" si="121"/>
        <v>159</v>
      </c>
      <c r="B162" s="2">
        <f ca="1">OFFSET(Vectors!A161,0,8*(-1+$A$2))</f>
        <v>280</v>
      </c>
      <c r="C162" s="2">
        <f ca="1">OFFSET(Vectors!B161,0,8*(-1+$A$2))</f>
        <v>0.56589147286821706</v>
      </c>
      <c r="D162" s="15">
        <f ca="1">OFFSET(Vectors!F161,0,8*(-1+$A$2))+NORMINV(RAND(),OFFSET(Vectors!G161,0,8*(-1+$A$2)),OFFSET(Vectors!H161,0,8*(-1+$A$2)))</f>
        <v>0.43838684799969158</v>
      </c>
      <c r="E162" s="2">
        <f t="shared" ca="1" si="86"/>
        <v>123</v>
      </c>
      <c r="F162" s="2">
        <f ca="1">B162-E162</f>
        <v>157</v>
      </c>
      <c r="G162" s="12">
        <f ca="1">OFFSET(Vectors!C161,0,8*(-1+$A$2))+NORMINV(RAND(),OFFSET(Vectors!D161,0,8*(-1+$A$2)),OFFSET(Vectors!E161,0,8*(-1+$A$2)))</f>
        <v>0.1524949821611411</v>
      </c>
      <c r="H162" s="4">
        <f t="shared" ca="1" si="87"/>
        <v>70</v>
      </c>
      <c r="I162" s="5">
        <f t="shared" ca="1" si="88"/>
        <v>53</v>
      </c>
      <c r="J162" s="6">
        <f t="shared" ca="1" si="89"/>
        <v>24</v>
      </c>
      <c r="K162" s="7">
        <f t="shared" ca="1" si="90"/>
        <v>133</v>
      </c>
      <c r="L162" s="4">
        <f t="shared" ca="1" si="91"/>
        <v>19</v>
      </c>
      <c r="M162" s="5">
        <f t="shared" ca="1" si="122"/>
        <v>104</v>
      </c>
      <c r="N162" s="6">
        <f t="shared" ca="1" si="92"/>
        <v>89</v>
      </c>
      <c r="O162" s="7">
        <f t="shared" ca="1" si="93"/>
        <v>68</v>
      </c>
      <c r="P162" s="4">
        <f t="shared" ca="1" si="94"/>
        <v>70</v>
      </c>
      <c r="Q162" s="5">
        <f t="shared" ca="1" si="95"/>
        <v>133</v>
      </c>
      <c r="R162" s="6">
        <f t="shared" ca="1" si="96"/>
        <v>24</v>
      </c>
      <c r="S162" s="7">
        <f t="shared" ca="1" si="97"/>
        <v>53</v>
      </c>
      <c r="T162" s="4">
        <f t="shared" ca="1" si="98"/>
        <v>19</v>
      </c>
      <c r="U162" s="5">
        <f t="shared" ca="1" si="99"/>
        <v>68</v>
      </c>
      <c r="V162" s="6">
        <f t="shared" ca="1" si="100"/>
        <v>89</v>
      </c>
      <c r="W162" s="7">
        <f t="shared" ca="1" si="101"/>
        <v>104</v>
      </c>
      <c r="X162" s="4">
        <f t="shared" ca="1" si="102"/>
        <v>70</v>
      </c>
      <c r="Y162" s="5">
        <f t="shared" ca="1" si="103"/>
        <v>24</v>
      </c>
      <c r="Z162" s="6">
        <f t="shared" ca="1" si="104"/>
        <v>53</v>
      </c>
      <c r="AA162" s="7">
        <f t="shared" ca="1" si="104"/>
        <v>133</v>
      </c>
      <c r="AB162" s="4">
        <f t="shared" ca="1" si="105"/>
        <v>19</v>
      </c>
      <c r="AC162" s="5">
        <f t="shared" ca="1" si="106"/>
        <v>89</v>
      </c>
      <c r="AD162" s="6">
        <f t="shared" ca="1" si="107"/>
        <v>104</v>
      </c>
      <c r="AE162" s="23">
        <f t="shared" ca="1" si="107"/>
        <v>68</v>
      </c>
      <c r="AF162" s="20">
        <f t="shared" ca="1" si="108"/>
        <v>70</v>
      </c>
      <c r="AG162" s="20">
        <f t="shared" ca="1" si="108"/>
        <v>133</v>
      </c>
      <c r="AH162" s="20">
        <f t="shared" ca="1" si="108"/>
        <v>24</v>
      </c>
      <c r="AI162" s="20">
        <f t="shared" ca="1" si="85"/>
        <v>53</v>
      </c>
      <c r="AJ162" s="1">
        <f t="shared" ca="1" si="109"/>
        <v>0.56910569105691056</v>
      </c>
      <c r="AK162" s="1">
        <f t="shared" ca="1" si="110"/>
        <v>0.84713375796178347</v>
      </c>
      <c r="AL162" s="1">
        <f t="shared" ca="1" si="111"/>
        <v>0.72499999999999998</v>
      </c>
      <c r="AM162" s="1">
        <f t="shared" ca="1" si="112"/>
        <v>0.43928571428571428</v>
      </c>
      <c r="AN162" s="1">
        <f ca="1"/>
        <v>0.5663716814159292</v>
      </c>
      <c r="AO162" s="1">
        <f ca="1"/>
        <v>0.58035714285714279</v>
      </c>
      <c r="AP162" s="1">
        <f ca="1"/>
        <v>0.57333333333333336</v>
      </c>
      <c r="AQ162" s="1">
        <f ca="1"/>
        <v>0.50222222222222224</v>
      </c>
      <c r="AR162" s="2">
        <f t="shared" ca="1" si="113"/>
        <v>-6.4149459193706959E-2</v>
      </c>
      <c r="AS162" s="2">
        <f t="shared" ca="1" si="114"/>
        <v>1.3985461441213598E-2</v>
      </c>
      <c r="AT162" s="2">
        <f t="shared" ca="1" si="115"/>
        <v>6.9616519174041658E-3</v>
      </c>
      <c r="AU162" s="1">
        <f t="shared" ca="1" si="123"/>
        <v>-2.8417978349082107E-2</v>
      </c>
      <c r="AV162" s="1">
        <f t="shared" ca="1" si="124"/>
        <v>-0.23597804753557805</v>
      </c>
      <c r="AW162" s="1">
        <f t="shared" ca="1" si="125"/>
        <v>-0.11082499090534836</v>
      </c>
      <c r="BA162" s="1">
        <v>0.37959183673469388</v>
      </c>
      <c r="BB162" s="1">
        <v>0.43548387096774188</v>
      </c>
      <c r="BC162" s="1">
        <v>0.40371229698375871</v>
      </c>
      <c r="BD162" s="1">
        <v>0.56844547563805103</v>
      </c>
      <c r="BE162" s="1">
        <v>0.56589147286821706</v>
      </c>
      <c r="BF162" s="1">
        <v>0.8741721854304636</v>
      </c>
      <c r="BG162" s="1">
        <v>0.7321428571428571</v>
      </c>
      <c r="BH162" s="1">
        <v>0.46071428571428569</v>
      </c>
      <c r="BI162" s="2">
        <f t="shared" si="116"/>
        <v>-0.10517718715393137</v>
      </c>
      <c r="BJ162" s="2">
        <f t="shared" si="117"/>
        <v>0.30828071256224654</v>
      </c>
      <c r="BK162" s="2">
        <f t="shared" si="118"/>
        <v>0.16625138427464003</v>
      </c>
      <c r="BL162" s="1">
        <f t="shared" si="126"/>
        <v>-4.9614663637061962E-2</v>
      </c>
      <c r="BM162" s="1">
        <f t="shared" si="119"/>
        <v>0.16134921268957025</v>
      </c>
      <c r="BN162" s="1">
        <f t="shared" si="120"/>
        <v>9.3882138068694942E-2</v>
      </c>
    </row>
    <row r="163" spans="1:66" x14ac:dyDescent="0.25">
      <c r="A163" s="2">
        <f t="shared" si="121"/>
        <v>160</v>
      </c>
      <c r="B163" s="2">
        <f ca="1">OFFSET(Vectors!A162,0,8*(-1+$A$2))</f>
        <v>186</v>
      </c>
      <c r="C163" s="2">
        <f ca="1">OFFSET(Vectors!B162,0,8*(-1+$A$2))</f>
        <v>0.5662650602409639</v>
      </c>
      <c r="D163" s="15">
        <f ca="1">OFFSET(Vectors!F162,0,8*(-1+$A$2))+NORMINV(RAND(),OFFSET(Vectors!G162,0,8*(-1+$A$2)),OFFSET(Vectors!H162,0,8*(-1+$A$2)))</f>
        <v>0.48303356107757545</v>
      </c>
      <c r="E163" s="2">
        <f t="shared" ca="1" si="86"/>
        <v>90</v>
      </c>
      <c r="F163" s="2">
        <f ca="1">B163-E163</f>
        <v>96</v>
      </c>
      <c r="G163" s="12">
        <f ca="1">OFFSET(Vectors!C162,0,8*(-1+$A$2))+NORMINV(RAND(),OFFSET(Vectors!D162,0,8*(-1+$A$2)),OFFSET(Vectors!E162,0,8*(-1+$A$2)))</f>
        <v>0.13992974855911269</v>
      </c>
      <c r="H163" s="4">
        <f t="shared" ca="1" si="87"/>
        <v>51</v>
      </c>
      <c r="I163" s="5">
        <f t="shared" ca="1" si="88"/>
        <v>39</v>
      </c>
      <c r="J163" s="6">
        <f t="shared" ca="1" si="89"/>
        <v>13</v>
      </c>
      <c r="K163" s="7">
        <f t="shared" ca="1" si="90"/>
        <v>83</v>
      </c>
      <c r="L163" s="4">
        <f t="shared" ca="1" si="91"/>
        <v>13</v>
      </c>
      <c r="M163" s="5">
        <f t="shared" ca="1" si="122"/>
        <v>77</v>
      </c>
      <c r="N163" s="6">
        <f t="shared" ca="1" si="92"/>
        <v>54</v>
      </c>
      <c r="O163" s="7">
        <f t="shared" ca="1" si="93"/>
        <v>42</v>
      </c>
      <c r="P163" s="4">
        <f t="shared" ca="1" si="94"/>
        <v>51</v>
      </c>
      <c r="Q163" s="5">
        <f t="shared" ca="1" si="95"/>
        <v>83</v>
      </c>
      <c r="R163" s="6">
        <f t="shared" ca="1" si="96"/>
        <v>13</v>
      </c>
      <c r="S163" s="7">
        <f t="shared" ca="1" si="97"/>
        <v>39</v>
      </c>
      <c r="T163" s="4">
        <f t="shared" ca="1" si="98"/>
        <v>13</v>
      </c>
      <c r="U163" s="5">
        <f t="shared" ca="1" si="99"/>
        <v>42</v>
      </c>
      <c r="V163" s="6">
        <f t="shared" ca="1" si="100"/>
        <v>54</v>
      </c>
      <c r="W163" s="7">
        <f t="shared" ca="1" si="101"/>
        <v>77</v>
      </c>
      <c r="X163" s="4">
        <f t="shared" ca="1" si="102"/>
        <v>51</v>
      </c>
      <c r="Y163" s="5">
        <f t="shared" ca="1" si="103"/>
        <v>13</v>
      </c>
      <c r="Z163" s="6">
        <f t="shared" ca="1" si="104"/>
        <v>39</v>
      </c>
      <c r="AA163" s="7">
        <f t="shared" ca="1" si="104"/>
        <v>83</v>
      </c>
      <c r="AB163" s="4">
        <f t="shared" ca="1" si="105"/>
        <v>13</v>
      </c>
      <c r="AC163" s="5">
        <f t="shared" ca="1" si="106"/>
        <v>54</v>
      </c>
      <c r="AD163" s="6">
        <f t="shared" ca="1" si="107"/>
        <v>77</v>
      </c>
      <c r="AE163" s="23">
        <f t="shared" ca="1" si="107"/>
        <v>42</v>
      </c>
      <c r="AF163" s="20">
        <f t="shared" ca="1" si="108"/>
        <v>51</v>
      </c>
      <c r="AG163" s="20">
        <f t="shared" ca="1" si="108"/>
        <v>83</v>
      </c>
      <c r="AH163" s="20">
        <f t="shared" ca="1" si="108"/>
        <v>13</v>
      </c>
      <c r="AI163" s="20">
        <f t="shared" ca="1" si="85"/>
        <v>39</v>
      </c>
      <c r="AJ163" s="1">
        <f t="shared" ca="1" si="109"/>
        <v>0.56666666666666665</v>
      </c>
      <c r="AK163" s="1">
        <f t="shared" ca="1" si="110"/>
        <v>0.86458333333333337</v>
      </c>
      <c r="AL163" s="1">
        <f t="shared" ca="1" si="111"/>
        <v>0.72043010752688175</v>
      </c>
      <c r="AM163" s="1">
        <f t="shared" ca="1" si="112"/>
        <v>0.4838709677419355</v>
      </c>
      <c r="AN163" s="1">
        <f ca="1"/>
        <v>0.56666666666666665</v>
      </c>
      <c r="AO163" s="1">
        <f ca="1"/>
        <v>0.86458333333333337</v>
      </c>
      <c r="AP163" s="1">
        <f ca="1"/>
        <v>0.72043010752688175</v>
      </c>
      <c r="AQ163" s="1">
        <f ca="1"/>
        <v>0.4838709677419355</v>
      </c>
      <c r="AR163" s="2">
        <f t="shared" ca="1" si="113"/>
        <v>-8.2795698924731154E-2</v>
      </c>
      <c r="AS163" s="2">
        <f t="shared" ca="1" si="114"/>
        <v>0.29791666666666672</v>
      </c>
      <c r="AT163" s="2">
        <f t="shared" ca="1" si="115"/>
        <v>0.15376344086021509</v>
      </c>
      <c r="AU163" s="1">
        <f t="shared" ca="1" si="123"/>
        <v>-1.8646239731024195E-2</v>
      </c>
      <c r="AV163" s="1">
        <f t="shared" ca="1" si="124"/>
        <v>0.28393120522545312</v>
      </c>
      <c r="AW163" s="1">
        <f t="shared" ca="1" si="125"/>
        <v>0.14680178894281093</v>
      </c>
      <c r="BA163" s="1">
        <v>0.51127819548872178</v>
      </c>
      <c r="BB163" s="1">
        <v>0.6079136690647482</v>
      </c>
      <c r="BC163" s="1">
        <v>0.56066176470588236</v>
      </c>
      <c r="BD163" s="1">
        <v>0.4889705882352941</v>
      </c>
      <c r="BE163" s="1">
        <v>0.5662650602409639</v>
      </c>
      <c r="BF163" s="1">
        <v>0.84466019417475735</v>
      </c>
      <c r="BG163" s="1">
        <v>0.72043010752688175</v>
      </c>
      <c r="BH163" s="1">
        <v>0.44623655913978494</v>
      </c>
      <c r="BI163" s="2">
        <f t="shared" si="116"/>
        <v>-0.12002850110117896</v>
      </c>
      <c r="BJ163" s="2">
        <f t="shared" si="117"/>
        <v>0.27839513393379345</v>
      </c>
      <c r="BK163" s="2">
        <f t="shared" si="118"/>
        <v>0.15416504728591784</v>
      </c>
      <c r="BL163" s="1">
        <f t="shared" si="126"/>
        <v>-1.4851313947247591E-2</v>
      </c>
      <c r="BM163" s="1">
        <f t="shared" si="119"/>
        <v>-2.9885578628453091E-2</v>
      </c>
      <c r="BN163" s="1">
        <f t="shared" si="120"/>
        <v>-1.2086336988722191E-2</v>
      </c>
    </row>
    <row r="164" spans="1:66" x14ac:dyDescent="0.25">
      <c r="A164" s="2">
        <f t="shared" si="121"/>
        <v>161</v>
      </c>
      <c r="B164" s="2">
        <f ca="1">OFFSET(Vectors!A163,0,8*(-1+$A$2))</f>
        <v>213</v>
      </c>
      <c r="C164" s="2">
        <f ca="1">OFFSET(Vectors!B163,0,8*(-1+$A$2))</f>
        <v>0.56862745098039214</v>
      </c>
      <c r="D164" s="15">
        <f ca="1">OFFSET(Vectors!F163,0,8*(-1+$A$2))+NORMINV(RAND(),OFFSET(Vectors!G163,0,8*(-1+$A$2)),OFFSET(Vectors!H163,0,8*(-1+$A$2)))</f>
        <v>0.48461451198535693</v>
      </c>
      <c r="E164" s="2">
        <f t="shared" ca="1" si="86"/>
        <v>103</v>
      </c>
      <c r="F164" s="2">
        <f ca="1">B164-E164</f>
        <v>110</v>
      </c>
      <c r="G164" s="12">
        <f ca="1">OFFSET(Vectors!C163,0,8*(-1+$A$2))+NORMINV(RAND(),OFFSET(Vectors!D163,0,8*(-1+$A$2)),OFFSET(Vectors!E163,0,8*(-1+$A$2)))</f>
        <v>0.14603263529286253</v>
      </c>
      <c r="H164" s="4">
        <f t="shared" ca="1" si="87"/>
        <v>59</v>
      </c>
      <c r="I164" s="5">
        <f t="shared" ca="1" si="88"/>
        <v>44</v>
      </c>
      <c r="J164" s="6">
        <f t="shared" ca="1" si="89"/>
        <v>16</v>
      </c>
      <c r="K164" s="7">
        <f t="shared" ca="1" si="90"/>
        <v>94</v>
      </c>
      <c r="L164" s="4">
        <f t="shared" ca="1" si="91"/>
        <v>15</v>
      </c>
      <c r="M164" s="5">
        <f t="shared" ca="1" si="122"/>
        <v>88</v>
      </c>
      <c r="N164" s="6">
        <f t="shared" ca="1" si="92"/>
        <v>63</v>
      </c>
      <c r="O164" s="7">
        <f t="shared" ca="1" si="93"/>
        <v>47</v>
      </c>
      <c r="P164" s="4">
        <f t="shared" ca="1" si="94"/>
        <v>59</v>
      </c>
      <c r="Q164" s="5">
        <f t="shared" ca="1" si="95"/>
        <v>94</v>
      </c>
      <c r="R164" s="6">
        <f t="shared" ca="1" si="96"/>
        <v>16</v>
      </c>
      <c r="S164" s="7">
        <f t="shared" ca="1" si="97"/>
        <v>44</v>
      </c>
      <c r="T164" s="4">
        <f t="shared" ca="1" si="98"/>
        <v>15</v>
      </c>
      <c r="U164" s="5">
        <f t="shared" ca="1" si="99"/>
        <v>47</v>
      </c>
      <c r="V164" s="6">
        <f t="shared" ca="1" si="100"/>
        <v>63</v>
      </c>
      <c r="W164" s="7">
        <f t="shared" ca="1" si="101"/>
        <v>88</v>
      </c>
      <c r="X164" s="4">
        <f t="shared" ca="1" si="102"/>
        <v>59</v>
      </c>
      <c r="Y164" s="5">
        <f t="shared" ca="1" si="103"/>
        <v>16</v>
      </c>
      <c r="Z164" s="6">
        <f t="shared" ca="1" si="104"/>
        <v>44</v>
      </c>
      <c r="AA164" s="7">
        <f t="shared" ca="1" si="104"/>
        <v>94</v>
      </c>
      <c r="AB164" s="4">
        <f t="shared" ca="1" si="105"/>
        <v>15</v>
      </c>
      <c r="AC164" s="5">
        <f t="shared" ca="1" si="106"/>
        <v>63</v>
      </c>
      <c r="AD164" s="6">
        <f t="shared" ca="1" si="107"/>
        <v>88</v>
      </c>
      <c r="AE164" s="23">
        <f t="shared" ca="1" si="107"/>
        <v>47</v>
      </c>
      <c r="AF164" s="20">
        <f t="shared" ca="1" si="108"/>
        <v>59</v>
      </c>
      <c r="AG164" s="20">
        <f t="shared" ca="1" si="108"/>
        <v>94</v>
      </c>
      <c r="AH164" s="20">
        <f t="shared" ca="1" si="108"/>
        <v>16</v>
      </c>
      <c r="AI164" s="20">
        <f t="shared" ca="1" si="85"/>
        <v>44</v>
      </c>
      <c r="AJ164" s="1">
        <f t="shared" ca="1" si="109"/>
        <v>0.57281553398058249</v>
      </c>
      <c r="AK164" s="1">
        <f t="shared" ca="1" si="110"/>
        <v>0.8545454545454545</v>
      </c>
      <c r="AL164" s="1">
        <f t="shared" ca="1" si="111"/>
        <v>0.71830985915492962</v>
      </c>
      <c r="AM164" s="1">
        <f t="shared" ca="1" si="112"/>
        <v>0.48356807511737088</v>
      </c>
      <c r="AN164" s="1">
        <f ca="1"/>
        <v>0.56818181818181823</v>
      </c>
      <c r="AO164" s="1">
        <f ca="1"/>
        <v>0.60465116279069764</v>
      </c>
      <c r="AP164" s="1">
        <f ca="1"/>
        <v>0.58620689655172409</v>
      </c>
      <c r="AQ164" s="1">
        <f ca="1"/>
        <v>0.50574712643678166</v>
      </c>
      <c r="AR164" s="2">
        <f t="shared" ca="1" si="113"/>
        <v>-6.2434691745036575E-2</v>
      </c>
      <c r="AS164" s="2">
        <f t="shared" ca="1" si="114"/>
        <v>3.6469344608879406E-2</v>
      </c>
      <c r="AT164" s="2">
        <f t="shared" ca="1" si="115"/>
        <v>1.8025078369905856E-2</v>
      </c>
      <c r="AU164" s="1">
        <f t="shared" ca="1" si="123"/>
        <v>2.0361007179694579E-2</v>
      </c>
      <c r="AV164" s="1">
        <f t="shared" ca="1" si="124"/>
        <v>-0.26144732205778731</v>
      </c>
      <c r="AW164" s="1">
        <f t="shared" ca="1" si="125"/>
        <v>-0.13573836249030924</v>
      </c>
      <c r="BA164" s="1">
        <v>0.27450980392156865</v>
      </c>
      <c r="BB164" s="1">
        <v>0.42073170731707321</v>
      </c>
      <c r="BC164" s="1">
        <v>0.33967391304347827</v>
      </c>
      <c r="BD164" s="1">
        <v>0.55434782608695654</v>
      </c>
      <c r="BE164" s="1">
        <v>0.56862745098039214</v>
      </c>
      <c r="BF164" s="1">
        <v>0.57657657657657657</v>
      </c>
      <c r="BG164" s="1">
        <v>0.57276995305164324</v>
      </c>
      <c r="BH164" s="1">
        <v>0.47887323943661969</v>
      </c>
      <c r="BI164" s="2">
        <f t="shared" si="116"/>
        <v>-8.9754211543772444E-2</v>
      </c>
      <c r="BJ164" s="2">
        <f t="shared" si="117"/>
        <v>7.9491255961844365E-3</v>
      </c>
      <c r="BK164" s="2">
        <f t="shared" si="118"/>
        <v>4.1425020712511085E-3</v>
      </c>
      <c r="BL164" s="1">
        <f t="shared" si="126"/>
        <v>3.027428955740652E-2</v>
      </c>
      <c r="BM164" s="1">
        <f t="shared" si="119"/>
        <v>-0.27044600833760901</v>
      </c>
      <c r="BN164" s="1">
        <f t="shared" si="120"/>
        <v>-0.15002254521466674</v>
      </c>
    </row>
    <row r="165" spans="1:66" x14ac:dyDescent="0.25">
      <c r="A165" s="2">
        <f t="shared" si="121"/>
        <v>162</v>
      </c>
      <c r="B165" s="2">
        <f ca="1">OFFSET(Vectors!A164,0,8*(-1+$A$2))</f>
        <v>225</v>
      </c>
      <c r="C165" s="2">
        <f ca="1">OFFSET(Vectors!B164,0,8*(-1+$A$2))</f>
        <v>0.57024793388429751</v>
      </c>
      <c r="D165" s="15">
        <f ca="1">OFFSET(Vectors!F164,0,8*(-1+$A$2))+NORMINV(RAND(),OFFSET(Vectors!G164,0,8*(-1+$A$2)),OFFSET(Vectors!H164,0,8*(-1+$A$2)))</f>
        <v>0.50427200903421077</v>
      </c>
      <c r="E165" s="2">
        <f t="shared" ca="1" si="86"/>
        <v>113</v>
      </c>
      <c r="F165" s="2">
        <f ca="1">B165-E165</f>
        <v>112</v>
      </c>
      <c r="G165" s="12">
        <f ca="1">OFFSET(Vectors!C164,0,8*(-1+$A$2))+NORMINV(RAND(),OFFSET(Vectors!D164,0,8*(-1+$A$2)),OFFSET(Vectors!E164,0,8*(-1+$A$2)))</f>
        <v>0.41914546492745303</v>
      </c>
      <c r="H165" s="4">
        <f t="shared" ca="1" si="87"/>
        <v>64</v>
      </c>
      <c r="I165" s="5">
        <f t="shared" ca="1" si="88"/>
        <v>49</v>
      </c>
      <c r="J165" s="6">
        <f t="shared" ca="1" si="89"/>
        <v>47</v>
      </c>
      <c r="K165" s="7">
        <f t="shared" ca="1" si="90"/>
        <v>65</v>
      </c>
      <c r="L165" s="4">
        <f t="shared" ca="1" si="91"/>
        <v>47</v>
      </c>
      <c r="M165" s="5">
        <f t="shared" ca="1" si="122"/>
        <v>66</v>
      </c>
      <c r="N165" s="6">
        <f t="shared" ca="1" si="92"/>
        <v>64</v>
      </c>
      <c r="O165" s="7">
        <f t="shared" ca="1" si="93"/>
        <v>48</v>
      </c>
      <c r="P165" s="4">
        <f t="shared" ca="1" si="94"/>
        <v>64</v>
      </c>
      <c r="Q165" s="5">
        <f t="shared" ca="1" si="95"/>
        <v>65</v>
      </c>
      <c r="R165" s="6">
        <f t="shared" ca="1" si="96"/>
        <v>47</v>
      </c>
      <c r="S165" s="7">
        <f t="shared" ca="1" si="97"/>
        <v>49</v>
      </c>
      <c r="T165" s="4">
        <f t="shared" ca="1" si="98"/>
        <v>47</v>
      </c>
      <c r="U165" s="5">
        <f t="shared" ca="1" si="99"/>
        <v>48</v>
      </c>
      <c r="V165" s="6">
        <f t="shared" ca="1" si="100"/>
        <v>64</v>
      </c>
      <c r="W165" s="7">
        <f t="shared" ca="1" si="101"/>
        <v>66</v>
      </c>
      <c r="X165" s="4">
        <f t="shared" ca="1" si="102"/>
        <v>64</v>
      </c>
      <c r="Y165" s="5">
        <f t="shared" ca="1" si="103"/>
        <v>47</v>
      </c>
      <c r="Z165" s="6">
        <f t="shared" ca="1" si="104"/>
        <v>49</v>
      </c>
      <c r="AA165" s="7">
        <f t="shared" ca="1" si="104"/>
        <v>65</v>
      </c>
      <c r="AB165" s="4">
        <f t="shared" ca="1" si="105"/>
        <v>47</v>
      </c>
      <c r="AC165" s="5">
        <f t="shared" ca="1" si="106"/>
        <v>64</v>
      </c>
      <c r="AD165" s="6">
        <f t="shared" ca="1" si="107"/>
        <v>66</v>
      </c>
      <c r="AE165" s="23">
        <f t="shared" ca="1" si="107"/>
        <v>48</v>
      </c>
      <c r="AF165" s="20">
        <f t="shared" ca="1" si="108"/>
        <v>64</v>
      </c>
      <c r="AG165" s="20">
        <f t="shared" ca="1" si="108"/>
        <v>65</v>
      </c>
      <c r="AH165" s="20">
        <f t="shared" ca="1" si="108"/>
        <v>47</v>
      </c>
      <c r="AI165" s="20">
        <f t="shared" ca="1" si="85"/>
        <v>49</v>
      </c>
      <c r="AJ165" s="1">
        <f t="shared" ca="1" si="109"/>
        <v>0.5663716814159292</v>
      </c>
      <c r="AK165" s="1">
        <f t="shared" ca="1" si="110"/>
        <v>0.58035714285714279</v>
      </c>
      <c r="AL165" s="1">
        <f t="shared" ca="1" si="111"/>
        <v>0.57333333333333336</v>
      </c>
      <c r="AM165" s="1">
        <f t="shared" ca="1" si="112"/>
        <v>0.50222222222222224</v>
      </c>
      <c r="AN165" s="1">
        <f ca="1"/>
        <v>0.56910569105691056</v>
      </c>
      <c r="AO165" s="1">
        <f ca="1"/>
        <v>0.84713375796178347</v>
      </c>
      <c r="AP165" s="1">
        <f ca="1"/>
        <v>0.72499999999999998</v>
      </c>
      <c r="AQ165" s="1">
        <f ca="1"/>
        <v>0.43928571428571428</v>
      </c>
      <c r="AR165" s="2">
        <f t="shared" ca="1" si="113"/>
        <v>-0.12981997677119628</v>
      </c>
      <c r="AS165" s="2">
        <f t="shared" ca="1" si="114"/>
        <v>0.27802806690487292</v>
      </c>
      <c r="AT165" s="2">
        <f t="shared" ca="1" si="115"/>
        <v>0.15589430894308942</v>
      </c>
      <c r="AU165" s="1">
        <f t="shared" ca="1" si="123"/>
        <v>-6.7385285026159703E-2</v>
      </c>
      <c r="AV165" s="1">
        <f t="shared" ca="1" si="124"/>
        <v>0.24155872229599351</v>
      </c>
      <c r="AW165" s="1">
        <f t="shared" ca="1" si="125"/>
        <v>0.13786923057318357</v>
      </c>
      <c r="BA165" s="1">
        <v>0.46153846153846156</v>
      </c>
      <c r="BB165" s="1">
        <v>0.55555555555555558</v>
      </c>
      <c r="BC165" s="1">
        <v>0.50607287449392713</v>
      </c>
      <c r="BD165" s="1">
        <v>0.52631578947368418</v>
      </c>
      <c r="BE165" s="1">
        <v>0.57024793388429751</v>
      </c>
      <c r="BF165" s="1">
        <v>0.48076923076923073</v>
      </c>
      <c r="BG165" s="1">
        <v>0.52888888888888885</v>
      </c>
      <c r="BH165" s="1">
        <v>0.5377777777777778</v>
      </c>
      <c r="BI165" s="2">
        <f t="shared" si="116"/>
        <v>-3.247015610651971E-2</v>
      </c>
      <c r="BJ165" s="2">
        <f t="shared" si="117"/>
        <v>-8.9478703115066782E-2</v>
      </c>
      <c r="BK165" s="2">
        <f t="shared" si="118"/>
        <v>-4.1359044995408656E-2</v>
      </c>
      <c r="BL165" s="1">
        <f t="shared" si="126"/>
        <v>5.7284055437252734E-2</v>
      </c>
      <c r="BM165" s="1">
        <f t="shared" si="119"/>
        <v>-9.7427828711251219E-2</v>
      </c>
      <c r="BN165" s="1">
        <f t="shared" si="120"/>
        <v>-4.5501547066659764E-2</v>
      </c>
    </row>
    <row r="166" spans="1:66" x14ac:dyDescent="0.25">
      <c r="A166" s="2">
        <f t="shared" si="121"/>
        <v>163</v>
      </c>
      <c r="B166" s="2">
        <f ca="1">OFFSET(Vectors!A165,0,8*(-1+$A$2))</f>
        <v>122</v>
      </c>
      <c r="C166" s="2">
        <f ca="1">OFFSET(Vectors!B165,0,8*(-1+$A$2))</f>
        <v>0.5714285714285714</v>
      </c>
      <c r="D166" s="15">
        <f ca="1">OFFSET(Vectors!F165,0,8*(-1+$A$2))+NORMINV(RAND(),OFFSET(Vectors!G165,0,8*(-1+$A$2)),OFFSET(Vectors!H165,0,8*(-1+$A$2)))</f>
        <v>0.55345393265177145</v>
      </c>
      <c r="E166" s="2">
        <f t="shared" ca="1" si="86"/>
        <v>68</v>
      </c>
      <c r="F166" s="2">
        <f ca="1">B166-E166</f>
        <v>54</v>
      </c>
      <c r="G166" s="12">
        <f ca="1">OFFSET(Vectors!C165,0,8*(-1+$A$2))+NORMINV(RAND(),OFFSET(Vectors!D165,0,8*(-1+$A$2)),OFFSET(Vectors!E165,0,8*(-1+$A$2)))</f>
        <v>0.28891121766868078</v>
      </c>
      <c r="H166" s="4">
        <f t="shared" ca="1" si="87"/>
        <v>39</v>
      </c>
      <c r="I166" s="5">
        <f t="shared" ca="1" si="88"/>
        <v>29</v>
      </c>
      <c r="J166" s="6">
        <f t="shared" ca="1" si="89"/>
        <v>16</v>
      </c>
      <c r="K166" s="7">
        <f t="shared" ca="1" si="90"/>
        <v>38</v>
      </c>
      <c r="L166" s="4">
        <f t="shared" ca="1" si="91"/>
        <v>20</v>
      </c>
      <c r="M166" s="5">
        <f t="shared" ca="1" si="122"/>
        <v>48</v>
      </c>
      <c r="N166" s="6">
        <f t="shared" ca="1" si="92"/>
        <v>31</v>
      </c>
      <c r="O166" s="7">
        <f t="shared" ca="1" si="93"/>
        <v>23</v>
      </c>
      <c r="P166" s="4">
        <f t="shared" ca="1" si="94"/>
        <v>39</v>
      </c>
      <c r="Q166" s="5">
        <f t="shared" ca="1" si="95"/>
        <v>38</v>
      </c>
      <c r="R166" s="6">
        <f t="shared" ca="1" si="96"/>
        <v>16</v>
      </c>
      <c r="S166" s="7">
        <f t="shared" ca="1" si="97"/>
        <v>29</v>
      </c>
      <c r="T166" s="4">
        <f t="shared" ca="1" si="98"/>
        <v>20</v>
      </c>
      <c r="U166" s="5">
        <f t="shared" ca="1" si="99"/>
        <v>23</v>
      </c>
      <c r="V166" s="6">
        <f t="shared" ca="1" si="100"/>
        <v>31</v>
      </c>
      <c r="W166" s="7">
        <f t="shared" ca="1" si="101"/>
        <v>48</v>
      </c>
      <c r="X166" s="4">
        <f t="shared" ca="1" si="102"/>
        <v>39</v>
      </c>
      <c r="Y166" s="5">
        <f t="shared" ca="1" si="103"/>
        <v>16</v>
      </c>
      <c r="Z166" s="6">
        <f t="shared" ca="1" si="104"/>
        <v>29</v>
      </c>
      <c r="AA166" s="7">
        <f t="shared" ca="1" si="104"/>
        <v>38</v>
      </c>
      <c r="AB166" s="4">
        <f t="shared" ca="1" si="105"/>
        <v>20</v>
      </c>
      <c r="AC166" s="5">
        <f t="shared" ca="1" si="106"/>
        <v>31</v>
      </c>
      <c r="AD166" s="6">
        <f t="shared" ca="1" si="107"/>
        <v>48</v>
      </c>
      <c r="AE166" s="23">
        <f t="shared" ca="1" si="107"/>
        <v>23</v>
      </c>
      <c r="AF166" s="20">
        <f t="shared" ca="1" si="108"/>
        <v>39</v>
      </c>
      <c r="AG166" s="20">
        <f t="shared" ca="1" si="108"/>
        <v>38</v>
      </c>
      <c r="AH166" s="20">
        <f t="shared" ca="1" si="108"/>
        <v>16</v>
      </c>
      <c r="AI166" s="20">
        <f t="shared" ca="1" si="85"/>
        <v>29</v>
      </c>
      <c r="AJ166" s="1">
        <f t="shared" ca="1" si="109"/>
        <v>0.57352941176470584</v>
      </c>
      <c r="AK166" s="1">
        <f t="shared" ca="1" si="110"/>
        <v>0.70370370370370372</v>
      </c>
      <c r="AL166" s="1">
        <f t="shared" ca="1" si="111"/>
        <v>0.63114754098360659</v>
      </c>
      <c r="AM166" s="1">
        <f t="shared" ca="1" si="112"/>
        <v>0.55737704918032782</v>
      </c>
      <c r="AN166" s="1">
        <f ca="1"/>
        <v>0.57281553398058249</v>
      </c>
      <c r="AO166" s="1">
        <f ca="1"/>
        <v>0.8545454545454545</v>
      </c>
      <c r="AP166" s="1">
        <f ca="1"/>
        <v>0.71830985915492962</v>
      </c>
      <c r="AQ166" s="1">
        <f ca="1"/>
        <v>0.48356807511737088</v>
      </c>
      <c r="AR166" s="2">
        <f t="shared" ca="1" si="113"/>
        <v>-8.9247458863211615E-2</v>
      </c>
      <c r="AS166" s="2">
        <f t="shared" ca="1" si="114"/>
        <v>0.28172992056487201</v>
      </c>
      <c r="AT166" s="2">
        <f t="shared" ca="1" si="115"/>
        <v>0.14549432517434713</v>
      </c>
      <c r="AU166" s="1">
        <f t="shared" ca="1" si="123"/>
        <v>4.0572517907984662E-2</v>
      </c>
      <c r="AV166" s="1">
        <f t="shared" ca="1" si="124"/>
        <v>3.7018536599990881E-3</v>
      </c>
      <c r="AW166" s="1">
        <f t="shared" ca="1" si="125"/>
        <v>-1.0399983768742294E-2</v>
      </c>
      <c r="BA166" s="1">
        <v>0.29734848484848486</v>
      </c>
      <c r="BB166" s="1">
        <v>0.50249999999999995</v>
      </c>
      <c r="BC166" s="1">
        <v>0.38577586206896552</v>
      </c>
      <c r="BD166" s="1">
        <v>0.56896551724137934</v>
      </c>
      <c r="BE166" s="1">
        <v>0.5714285714285714</v>
      </c>
      <c r="BF166" s="1">
        <v>0.71186440677966101</v>
      </c>
      <c r="BG166" s="1">
        <v>0.63934426229508201</v>
      </c>
      <c r="BH166" s="1">
        <v>0.51639344262295084</v>
      </c>
      <c r="BI166" s="2">
        <f t="shared" si="116"/>
        <v>-5.5035128805620559E-2</v>
      </c>
      <c r="BJ166" s="2">
        <f t="shared" si="117"/>
        <v>0.14043583535108961</v>
      </c>
      <c r="BK166" s="2">
        <f t="shared" si="118"/>
        <v>6.7915690866510614E-2</v>
      </c>
      <c r="BL166" s="1">
        <f t="shared" si="126"/>
        <v>-2.2564972699100849E-2</v>
      </c>
      <c r="BM166" s="1">
        <f t="shared" si="119"/>
        <v>0.22991453846615639</v>
      </c>
      <c r="BN166" s="1">
        <f t="shared" si="120"/>
        <v>0.10927473586191927</v>
      </c>
    </row>
    <row r="167" spans="1:66" x14ac:dyDescent="0.25">
      <c r="A167" s="2">
        <f t="shared" si="121"/>
        <v>164</v>
      </c>
      <c r="B167" s="2">
        <f ca="1">OFFSET(Vectors!A166,0,8*(-1+$A$2))</f>
        <v>104</v>
      </c>
      <c r="C167" s="2">
        <f ca="1">OFFSET(Vectors!B166,0,8*(-1+$A$2))</f>
        <v>0.57407407407407407</v>
      </c>
      <c r="D167" s="15">
        <f ca="1">OFFSET(Vectors!F166,0,8*(-1+$A$2))+NORMINV(RAND(),OFFSET(Vectors!G166,0,8*(-1+$A$2)),OFFSET(Vectors!H166,0,8*(-1+$A$2)))</f>
        <v>0.5174900675338715</v>
      </c>
      <c r="E167" s="2">
        <f t="shared" ca="1" si="86"/>
        <v>54</v>
      </c>
      <c r="F167" s="2">
        <f ca="1">B167-E167</f>
        <v>50</v>
      </c>
      <c r="G167" s="12">
        <f ca="1">OFFSET(Vectors!C166,0,8*(-1+$A$2))+NORMINV(RAND(),OFFSET(Vectors!D166,0,8*(-1+$A$2)),OFFSET(Vectors!E166,0,8*(-1+$A$2)))</f>
        <v>0.26516252707250332</v>
      </c>
      <c r="H167" s="4">
        <f t="shared" ca="1" si="87"/>
        <v>31</v>
      </c>
      <c r="I167" s="5">
        <f t="shared" ca="1" si="88"/>
        <v>23</v>
      </c>
      <c r="J167" s="6">
        <f t="shared" ca="1" si="89"/>
        <v>13</v>
      </c>
      <c r="K167" s="7">
        <f t="shared" ca="1" si="90"/>
        <v>37</v>
      </c>
      <c r="L167" s="4">
        <f t="shared" ca="1" si="91"/>
        <v>14</v>
      </c>
      <c r="M167" s="5">
        <f t="shared" ca="1" si="122"/>
        <v>40</v>
      </c>
      <c r="N167" s="6">
        <f t="shared" ca="1" si="92"/>
        <v>29</v>
      </c>
      <c r="O167" s="7">
        <f t="shared" ca="1" si="93"/>
        <v>21</v>
      </c>
      <c r="P167" s="4">
        <f t="shared" ca="1" si="94"/>
        <v>31</v>
      </c>
      <c r="Q167" s="5">
        <f t="shared" ca="1" si="95"/>
        <v>37</v>
      </c>
      <c r="R167" s="6">
        <f t="shared" ca="1" si="96"/>
        <v>13</v>
      </c>
      <c r="S167" s="7">
        <f t="shared" ca="1" si="97"/>
        <v>23</v>
      </c>
      <c r="T167" s="4">
        <f t="shared" ca="1" si="98"/>
        <v>14</v>
      </c>
      <c r="U167" s="5">
        <f t="shared" ca="1" si="99"/>
        <v>21</v>
      </c>
      <c r="V167" s="6">
        <f t="shared" ca="1" si="100"/>
        <v>29</v>
      </c>
      <c r="W167" s="7">
        <f t="shared" ca="1" si="101"/>
        <v>40</v>
      </c>
      <c r="X167" s="4">
        <f t="shared" ca="1" si="102"/>
        <v>31</v>
      </c>
      <c r="Y167" s="5">
        <f t="shared" ca="1" si="103"/>
        <v>13</v>
      </c>
      <c r="Z167" s="6">
        <f t="shared" ca="1" si="104"/>
        <v>23</v>
      </c>
      <c r="AA167" s="7">
        <f t="shared" ca="1" si="104"/>
        <v>37</v>
      </c>
      <c r="AB167" s="4">
        <f t="shared" ca="1" si="105"/>
        <v>14</v>
      </c>
      <c r="AC167" s="5">
        <f t="shared" ca="1" si="106"/>
        <v>29</v>
      </c>
      <c r="AD167" s="6">
        <f t="shared" ca="1" si="107"/>
        <v>40</v>
      </c>
      <c r="AE167" s="23">
        <f t="shared" ca="1" si="107"/>
        <v>21</v>
      </c>
      <c r="AF167" s="20">
        <f t="shared" ca="1" si="108"/>
        <v>31</v>
      </c>
      <c r="AG167" s="20">
        <f t="shared" ca="1" si="108"/>
        <v>37</v>
      </c>
      <c r="AH167" s="20">
        <f t="shared" ca="1" si="108"/>
        <v>13</v>
      </c>
      <c r="AI167" s="20">
        <f t="shared" ca="1" si="85"/>
        <v>23</v>
      </c>
      <c r="AJ167" s="1">
        <f t="shared" ca="1" si="109"/>
        <v>0.57407407407407407</v>
      </c>
      <c r="AK167" s="1">
        <f t="shared" ca="1" si="110"/>
        <v>0.74</v>
      </c>
      <c r="AL167" s="1">
        <f t="shared" ca="1" si="111"/>
        <v>0.65384615384615385</v>
      </c>
      <c r="AM167" s="1">
        <f t="shared" ca="1" si="112"/>
        <v>0.51923076923076927</v>
      </c>
      <c r="AN167" s="1">
        <f ca="1"/>
        <v>0.57352941176470584</v>
      </c>
      <c r="AO167" s="1">
        <f ca="1"/>
        <v>0.70370370370370372</v>
      </c>
      <c r="AP167" s="1">
        <f ca="1"/>
        <v>0.63114754098360659</v>
      </c>
      <c r="AQ167" s="1">
        <f ca="1"/>
        <v>0.55737704918032782</v>
      </c>
      <c r="AR167" s="2">
        <f t="shared" ca="1" si="113"/>
        <v>-1.6152362584378022E-2</v>
      </c>
      <c r="AS167" s="2">
        <f t="shared" ca="1" si="114"/>
        <v>0.13017429193899788</v>
      </c>
      <c r="AT167" s="2">
        <f t="shared" ca="1" si="115"/>
        <v>5.7618129218900749E-2</v>
      </c>
      <c r="AU167" s="1">
        <f t="shared" ca="1" si="123"/>
        <v>7.3095096278833593E-2</v>
      </c>
      <c r="AV167" s="1">
        <f t="shared" ca="1" si="124"/>
        <v>-0.15155562862587413</v>
      </c>
      <c r="AW167" s="1">
        <f t="shared" ca="1" si="125"/>
        <v>-8.7876195955446379E-2</v>
      </c>
      <c r="BA167" s="1">
        <v>0.29042904290429045</v>
      </c>
      <c r="BB167" s="1">
        <v>0.39269406392694062</v>
      </c>
      <c r="BC167" s="1">
        <v>0.33333333333333331</v>
      </c>
      <c r="BD167" s="1">
        <v>0.58045977011494254</v>
      </c>
      <c r="BE167" s="1">
        <v>0.57407407407407407</v>
      </c>
      <c r="BF167" s="1">
        <v>0.7</v>
      </c>
      <c r="BG167" s="1">
        <v>0.63461538461538458</v>
      </c>
      <c r="BH167" s="1">
        <v>0.51923076923076927</v>
      </c>
      <c r="BI167" s="2">
        <f t="shared" si="116"/>
        <v>-5.4843304843304796E-2</v>
      </c>
      <c r="BJ167" s="2">
        <f t="shared" si="117"/>
        <v>0.12592592592592589</v>
      </c>
      <c r="BK167" s="2">
        <f t="shared" si="118"/>
        <v>6.0541310541310511E-2</v>
      </c>
      <c r="BL167" s="1">
        <f t="shared" si="126"/>
        <v>1.9182396231576249E-4</v>
      </c>
      <c r="BM167" s="1">
        <f t="shared" si="119"/>
        <v>-1.4509909425163725E-2</v>
      </c>
      <c r="BN167" s="1">
        <f t="shared" si="120"/>
        <v>-7.3743803252001028E-3</v>
      </c>
    </row>
    <row r="168" spans="1:66" x14ac:dyDescent="0.25">
      <c r="A168" s="2">
        <f t="shared" si="121"/>
        <v>165</v>
      </c>
      <c r="B168" s="2">
        <f ca="1">OFFSET(Vectors!A167,0,8*(-1+$A$2))</f>
        <v>87</v>
      </c>
      <c r="C168" s="2">
        <f ca="1">OFFSET(Vectors!B167,0,8*(-1+$A$2))</f>
        <v>0.57446808510638303</v>
      </c>
      <c r="D168" s="15">
        <f ca="1">OFFSET(Vectors!F167,0,8*(-1+$A$2))+NORMINV(RAND(),OFFSET(Vectors!G167,0,8*(-1+$A$2)),OFFSET(Vectors!H167,0,8*(-1+$A$2)))</f>
        <v>0.50145941173798725</v>
      </c>
      <c r="E168" s="2">
        <f t="shared" ca="1" si="86"/>
        <v>44</v>
      </c>
      <c r="F168" s="2">
        <f ca="1">B168-E168</f>
        <v>43</v>
      </c>
      <c r="G168" s="12">
        <f ca="1">OFFSET(Vectors!C167,0,8*(-1+$A$2))+NORMINV(RAND(),OFFSET(Vectors!D167,0,8*(-1+$A$2)),OFFSET(Vectors!E167,0,8*(-1+$A$2)))</f>
        <v>0.40022629746360538</v>
      </c>
      <c r="H168" s="4">
        <f t="shared" ca="1" si="87"/>
        <v>25</v>
      </c>
      <c r="I168" s="5">
        <f t="shared" ca="1" si="88"/>
        <v>19</v>
      </c>
      <c r="J168" s="6">
        <f t="shared" ca="1" si="89"/>
        <v>17</v>
      </c>
      <c r="K168" s="7">
        <f t="shared" ca="1" si="90"/>
        <v>26</v>
      </c>
      <c r="L168" s="4">
        <f t="shared" ca="1" si="91"/>
        <v>18</v>
      </c>
      <c r="M168" s="5">
        <f t="shared" ca="1" si="122"/>
        <v>26</v>
      </c>
      <c r="N168" s="6">
        <f t="shared" ca="1" si="92"/>
        <v>25</v>
      </c>
      <c r="O168" s="7">
        <f t="shared" ca="1" si="93"/>
        <v>18</v>
      </c>
      <c r="P168" s="4">
        <f t="shared" ca="1" si="94"/>
        <v>25</v>
      </c>
      <c r="Q168" s="5">
        <f t="shared" ca="1" si="95"/>
        <v>26</v>
      </c>
      <c r="R168" s="6">
        <f t="shared" ca="1" si="96"/>
        <v>17</v>
      </c>
      <c r="S168" s="7">
        <f t="shared" ca="1" si="97"/>
        <v>19</v>
      </c>
      <c r="T168" s="4">
        <f t="shared" ca="1" si="98"/>
        <v>18</v>
      </c>
      <c r="U168" s="5">
        <f t="shared" ca="1" si="99"/>
        <v>18</v>
      </c>
      <c r="V168" s="6">
        <f t="shared" ca="1" si="100"/>
        <v>25</v>
      </c>
      <c r="W168" s="7">
        <f t="shared" ca="1" si="101"/>
        <v>26</v>
      </c>
      <c r="X168" s="4">
        <f t="shared" ca="1" si="102"/>
        <v>25</v>
      </c>
      <c r="Y168" s="5">
        <f t="shared" ca="1" si="103"/>
        <v>17</v>
      </c>
      <c r="Z168" s="6">
        <f t="shared" ca="1" si="104"/>
        <v>19</v>
      </c>
      <c r="AA168" s="7">
        <f t="shared" ca="1" si="104"/>
        <v>26</v>
      </c>
      <c r="AB168" s="4">
        <f t="shared" ca="1" si="105"/>
        <v>18</v>
      </c>
      <c r="AC168" s="5">
        <f t="shared" ca="1" si="106"/>
        <v>25</v>
      </c>
      <c r="AD168" s="6">
        <f t="shared" ca="1" si="107"/>
        <v>26</v>
      </c>
      <c r="AE168" s="23">
        <f t="shared" ca="1" si="107"/>
        <v>18</v>
      </c>
      <c r="AF168" s="20">
        <f t="shared" ca="1" si="108"/>
        <v>25</v>
      </c>
      <c r="AG168" s="20">
        <f t="shared" ca="1" si="108"/>
        <v>26</v>
      </c>
      <c r="AH168" s="20">
        <f t="shared" ca="1" si="108"/>
        <v>17</v>
      </c>
      <c r="AI168" s="20">
        <f t="shared" ca="1" si="85"/>
        <v>19</v>
      </c>
      <c r="AJ168" s="1">
        <f t="shared" ca="1" si="109"/>
        <v>0.56818181818181823</v>
      </c>
      <c r="AK168" s="1">
        <f t="shared" ca="1" si="110"/>
        <v>0.60465116279069764</v>
      </c>
      <c r="AL168" s="1">
        <f t="shared" ca="1" si="111"/>
        <v>0.58620689655172409</v>
      </c>
      <c r="AM168" s="1">
        <f t="shared" ca="1" si="112"/>
        <v>0.50574712643678166</v>
      </c>
      <c r="AN168" s="1">
        <f ca="1"/>
        <v>0.57407407407407407</v>
      </c>
      <c r="AO168" s="1">
        <f ca="1"/>
        <v>0.74</v>
      </c>
      <c r="AP168" s="1">
        <f ca="1"/>
        <v>0.65384615384615385</v>
      </c>
      <c r="AQ168" s="1">
        <f ca="1"/>
        <v>0.51923076923076927</v>
      </c>
      <c r="AR168" s="2">
        <f t="shared" ca="1" si="113"/>
        <v>-5.4843304843304796E-2</v>
      </c>
      <c r="AS168" s="2">
        <f t="shared" ca="1" si="114"/>
        <v>0.16592592592592592</v>
      </c>
      <c r="AT168" s="2">
        <f t="shared" ca="1" si="115"/>
        <v>7.9772079772079785E-2</v>
      </c>
      <c r="AU168" s="1">
        <f t="shared" ca="1" si="123"/>
        <v>-3.8690942258926775E-2</v>
      </c>
      <c r="AV168" s="1">
        <f t="shared" ca="1" si="124"/>
        <v>3.5751633986928044E-2</v>
      </c>
      <c r="AW168" s="1">
        <f t="shared" ca="1" si="125"/>
        <v>2.2153950553179036E-2</v>
      </c>
      <c r="BA168" s="1">
        <v>0.64912280701754388</v>
      </c>
      <c r="BB168" s="1">
        <v>0.66666666666666674</v>
      </c>
      <c r="BC168" s="1">
        <v>0.65789473684210531</v>
      </c>
      <c r="BD168" s="1">
        <v>0.5</v>
      </c>
      <c r="BE168" s="1">
        <v>0.57446808510638303</v>
      </c>
      <c r="BF168" s="1">
        <v>0.75</v>
      </c>
      <c r="BG168" s="1">
        <v>0.65517241379310343</v>
      </c>
      <c r="BH168" s="1">
        <v>0.54022988505747127</v>
      </c>
      <c r="BI168" s="2">
        <f t="shared" si="116"/>
        <v>-3.423820004891176E-2</v>
      </c>
      <c r="BJ168" s="2">
        <f t="shared" si="117"/>
        <v>0.17553191489361697</v>
      </c>
      <c r="BK168" s="2">
        <f t="shared" si="118"/>
        <v>8.0704328686720395E-2</v>
      </c>
      <c r="BL168" s="1">
        <f t="shared" si="126"/>
        <v>2.0605104794393037E-2</v>
      </c>
      <c r="BM168" s="1">
        <f t="shared" si="119"/>
        <v>4.9605988967691084E-2</v>
      </c>
      <c r="BN168" s="1">
        <f t="shared" si="120"/>
        <v>2.0163018145409883E-2</v>
      </c>
    </row>
    <row r="169" spans="1:66" x14ac:dyDescent="0.25">
      <c r="A169" s="2">
        <f t="shared" si="121"/>
        <v>166</v>
      </c>
      <c r="B169" s="2">
        <f ca="1">OFFSET(Vectors!A168,0,8*(-1+$A$2))</f>
        <v>315</v>
      </c>
      <c r="C169" s="2">
        <f ca="1">OFFSET(Vectors!B168,0,8*(-1+$A$2))</f>
        <v>0.57668711656441718</v>
      </c>
      <c r="D169" s="15">
        <f ca="1">OFFSET(Vectors!F168,0,8*(-1+$A$2))+NORMINV(RAND(),OFFSET(Vectors!G168,0,8*(-1+$A$2)),OFFSET(Vectors!H168,0,8*(-1+$A$2)))</f>
        <v>0.49189678716241458</v>
      </c>
      <c r="E169" s="2">
        <f t="shared" ca="1" si="86"/>
        <v>155</v>
      </c>
      <c r="F169" s="2">
        <f ca="1">B169-E169</f>
        <v>160</v>
      </c>
      <c r="G169" s="12">
        <f ca="1">OFFSET(Vectors!C168,0,8*(-1+$A$2))+NORMINV(RAND(),OFFSET(Vectors!D168,0,8*(-1+$A$2)),OFFSET(Vectors!E168,0,8*(-1+$A$2)))</f>
        <v>0.4699022964475118</v>
      </c>
      <c r="H169" s="4">
        <f t="shared" ca="1" si="87"/>
        <v>89</v>
      </c>
      <c r="I169" s="5">
        <f t="shared" ca="1" si="88"/>
        <v>66</v>
      </c>
      <c r="J169" s="6">
        <f t="shared" ca="1" si="89"/>
        <v>75</v>
      </c>
      <c r="K169" s="7">
        <f t="shared" ca="1" si="90"/>
        <v>85</v>
      </c>
      <c r="L169" s="4">
        <f t="shared" ca="1" si="91"/>
        <v>73</v>
      </c>
      <c r="M169" s="5">
        <f t="shared" ca="1" si="122"/>
        <v>82</v>
      </c>
      <c r="N169" s="6">
        <f t="shared" ca="1" si="92"/>
        <v>92</v>
      </c>
      <c r="O169" s="7">
        <f t="shared" ca="1" si="93"/>
        <v>68</v>
      </c>
      <c r="P169" s="4">
        <f t="shared" ca="1" si="94"/>
        <v>89</v>
      </c>
      <c r="Q169" s="5">
        <f t="shared" ca="1" si="95"/>
        <v>85</v>
      </c>
      <c r="R169" s="6">
        <f t="shared" ca="1" si="96"/>
        <v>75</v>
      </c>
      <c r="S169" s="7">
        <f t="shared" ca="1" si="97"/>
        <v>66</v>
      </c>
      <c r="T169" s="4">
        <f t="shared" ca="1" si="98"/>
        <v>73</v>
      </c>
      <c r="U169" s="5">
        <f t="shared" ca="1" si="99"/>
        <v>68</v>
      </c>
      <c r="V169" s="6">
        <f t="shared" ca="1" si="100"/>
        <v>92</v>
      </c>
      <c r="W169" s="7">
        <f t="shared" ca="1" si="101"/>
        <v>82</v>
      </c>
      <c r="X169" s="4">
        <f t="shared" ca="1" si="102"/>
        <v>89</v>
      </c>
      <c r="Y169" s="5">
        <f t="shared" ca="1" si="103"/>
        <v>75</v>
      </c>
      <c r="Z169" s="6">
        <f t="shared" ca="1" si="104"/>
        <v>66</v>
      </c>
      <c r="AA169" s="7">
        <f t="shared" ca="1" si="104"/>
        <v>85</v>
      </c>
      <c r="AB169" s="4">
        <f t="shared" ca="1" si="105"/>
        <v>73</v>
      </c>
      <c r="AC169" s="5">
        <f t="shared" ca="1" si="106"/>
        <v>92</v>
      </c>
      <c r="AD169" s="6">
        <f t="shared" ca="1" si="107"/>
        <v>82</v>
      </c>
      <c r="AE169" s="23">
        <f t="shared" ca="1" si="107"/>
        <v>68</v>
      </c>
      <c r="AF169" s="20">
        <f t="shared" ca="1" si="108"/>
        <v>89</v>
      </c>
      <c r="AG169" s="20">
        <f t="shared" ca="1" si="108"/>
        <v>85</v>
      </c>
      <c r="AH169" s="20">
        <f t="shared" ca="1" si="108"/>
        <v>75</v>
      </c>
      <c r="AI169" s="20">
        <f t="shared" ca="1" si="85"/>
        <v>66</v>
      </c>
      <c r="AJ169" s="1">
        <f t="shared" ca="1" si="109"/>
        <v>0.5741935483870968</v>
      </c>
      <c r="AK169" s="1">
        <f t="shared" ca="1" si="110"/>
        <v>0.53125</v>
      </c>
      <c r="AL169" s="1">
        <f t="shared" ca="1" si="111"/>
        <v>0.55238095238095242</v>
      </c>
      <c r="AM169" s="1">
        <f t="shared" ca="1" si="112"/>
        <v>0.49206349206349204</v>
      </c>
      <c r="AN169" s="1">
        <f ca="1"/>
        <v>0.5741935483870968</v>
      </c>
      <c r="AO169" s="1">
        <f ca="1"/>
        <v>0.53125</v>
      </c>
      <c r="AP169" s="1">
        <f ca="1"/>
        <v>0.55238095238095242</v>
      </c>
      <c r="AQ169" s="1">
        <f ca="1"/>
        <v>0.49206349206349204</v>
      </c>
      <c r="AR169" s="2">
        <f t="shared" ca="1" si="113"/>
        <v>-8.2130056323604761E-2</v>
      </c>
      <c r="AS169" s="2">
        <f t="shared" ca="1" si="114"/>
        <v>-4.2943548387096797E-2</v>
      </c>
      <c r="AT169" s="2">
        <f t="shared" ca="1" si="115"/>
        <v>-2.181259600614438E-2</v>
      </c>
      <c r="AU169" s="1">
        <f t="shared" ca="1" si="123"/>
        <v>-2.7286751480299964E-2</v>
      </c>
      <c r="AV169" s="1">
        <f t="shared" ca="1" si="124"/>
        <v>-0.20886947431302272</v>
      </c>
      <c r="AW169" s="1">
        <f t="shared" ca="1" si="125"/>
        <v>-0.10158467577822416</v>
      </c>
      <c r="BA169" s="1">
        <v>0.58100558659217882</v>
      </c>
      <c r="BB169" s="1">
        <v>0.67597765363128492</v>
      </c>
      <c r="BC169" s="1">
        <v>0.62849162011173187</v>
      </c>
      <c r="BD169" s="1">
        <v>0.5</v>
      </c>
      <c r="BE169" s="1">
        <v>0.57668711656441718</v>
      </c>
      <c r="BF169" s="1">
        <v>0.79605263157894735</v>
      </c>
      <c r="BG169" s="1">
        <v>0.68253968253968256</v>
      </c>
      <c r="BH169" s="1">
        <v>0.51746031746031751</v>
      </c>
      <c r="BI169" s="2">
        <f t="shared" si="116"/>
        <v>-5.922679910409967E-2</v>
      </c>
      <c r="BJ169" s="2">
        <f t="shared" si="117"/>
        <v>0.21936551501453017</v>
      </c>
      <c r="BK169" s="2">
        <f t="shared" si="118"/>
        <v>0.10585256597526538</v>
      </c>
      <c r="BL169" s="1">
        <f t="shared" si="126"/>
        <v>-2.498859905518791E-2</v>
      </c>
      <c r="BM169" s="1">
        <f t="shared" si="119"/>
        <v>4.3833600120913196E-2</v>
      </c>
      <c r="BN169" s="1">
        <f t="shared" si="120"/>
        <v>2.5148237288544983E-2</v>
      </c>
    </row>
    <row r="170" spans="1:66" x14ac:dyDescent="0.25">
      <c r="A170" s="2">
        <f t="shared" si="121"/>
        <v>167</v>
      </c>
      <c r="B170" s="2">
        <f ca="1">OFFSET(Vectors!A169,0,8*(-1+$A$2))</f>
        <v>152</v>
      </c>
      <c r="C170" s="2">
        <f ca="1">OFFSET(Vectors!B169,0,8*(-1+$A$2))</f>
        <v>0.57692307692307687</v>
      </c>
      <c r="D170" s="15">
        <f ca="1">OFFSET(Vectors!F169,0,8*(-1+$A$2))+NORMINV(RAND(),OFFSET(Vectors!G169,0,8*(-1+$A$2)),OFFSET(Vectors!H169,0,8*(-1+$A$2)))</f>
        <v>0.51638735458489593</v>
      </c>
      <c r="E170" s="2">
        <f t="shared" ca="1" si="86"/>
        <v>78</v>
      </c>
      <c r="F170" s="2">
        <f ca="1">B170-E170</f>
        <v>74</v>
      </c>
      <c r="G170" s="12">
        <f ca="1">OFFSET(Vectors!C169,0,8*(-1+$A$2))+NORMINV(RAND(),OFFSET(Vectors!D169,0,8*(-1+$A$2)),OFFSET(Vectors!E169,0,8*(-1+$A$2)))</f>
        <v>0.15513580456513296</v>
      </c>
      <c r="H170" s="4">
        <f t="shared" ca="1" si="87"/>
        <v>45</v>
      </c>
      <c r="I170" s="5">
        <f t="shared" ca="1" si="88"/>
        <v>33</v>
      </c>
      <c r="J170" s="6">
        <f t="shared" ca="1" si="89"/>
        <v>11</v>
      </c>
      <c r="K170" s="7">
        <f t="shared" ca="1" si="90"/>
        <v>63</v>
      </c>
      <c r="L170" s="4">
        <f t="shared" ca="1" si="91"/>
        <v>12</v>
      </c>
      <c r="M170" s="5">
        <f t="shared" ca="1" si="122"/>
        <v>66</v>
      </c>
      <c r="N170" s="6">
        <f t="shared" ca="1" si="92"/>
        <v>43</v>
      </c>
      <c r="O170" s="7">
        <f t="shared" ca="1" si="93"/>
        <v>31</v>
      </c>
      <c r="P170" s="4">
        <f t="shared" ca="1" si="94"/>
        <v>45</v>
      </c>
      <c r="Q170" s="5">
        <f t="shared" ca="1" si="95"/>
        <v>63</v>
      </c>
      <c r="R170" s="6">
        <f t="shared" ca="1" si="96"/>
        <v>11</v>
      </c>
      <c r="S170" s="7">
        <f t="shared" ca="1" si="97"/>
        <v>33</v>
      </c>
      <c r="T170" s="4">
        <f t="shared" ca="1" si="98"/>
        <v>12</v>
      </c>
      <c r="U170" s="5">
        <f t="shared" ca="1" si="99"/>
        <v>31</v>
      </c>
      <c r="V170" s="6">
        <f t="shared" ca="1" si="100"/>
        <v>43</v>
      </c>
      <c r="W170" s="7">
        <f t="shared" ca="1" si="101"/>
        <v>66</v>
      </c>
      <c r="X170" s="4">
        <f t="shared" ca="1" si="102"/>
        <v>45</v>
      </c>
      <c r="Y170" s="5">
        <f t="shared" ca="1" si="103"/>
        <v>11</v>
      </c>
      <c r="Z170" s="6">
        <f t="shared" ca="1" si="104"/>
        <v>33</v>
      </c>
      <c r="AA170" s="7">
        <f t="shared" ca="1" si="104"/>
        <v>63</v>
      </c>
      <c r="AB170" s="4">
        <f t="shared" ca="1" si="105"/>
        <v>12</v>
      </c>
      <c r="AC170" s="5">
        <f t="shared" ca="1" si="106"/>
        <v>43</v>
      </c>
      <c r="AD170" s="6">
        <f t="shared" ca="1" si="107"/>
        <v>66</v>
      </c>
      <c r="AE170" s="23">
        <f t="shared" ca="1" si="107"/>
        <v>31</v>
      </c>
      <c r="AF170" s="20">
        <f t="shared" ca="1" si="108"/>
        <v>45</v>
      </c>
      <c r="AG170" s="20">
        <f t="shared" ca="1" si="108"/>
        <v>63</v>
      </c>
      <c r="AH170" s="20">
        <f t="shared" ca="1" si="108"/>
        <v>11</v>
      </c>
      <c r="AI170" s="20">
        <f t="shared" ca="1" si="85"/>
        <v>33</v>
      </c>
      <c r="AJ170" s="1">
        <f t="shared" ca="1" si="109"/>
        <v>0.57692307692307687</v>
      </c>
      <c r="AK170" s="1">
        <f t="shared" ca="1" si="110"/>
        <v>0.85135135135135132</v>
      </c>
      <c r="AL170" s="1">
        <f t="shared" ca="1" si="111"/>
        <v>0.71052631578947367</v>
      </c>
      <c r="AM170" s="1">
        <f t="shared" ca="1" si="112"/>
        <v>0.51315789473684215</v>
      </c>
      <c r="AN170" s="1">
        <f ca="1"/>
        <v>0.57692307692307687</v>
      </c>
      <c r="AO170" s="1">
        <f ca="1"/>
        <v>0.85135135135135132</v>
      </c>
      <c r="AP170" s="1">
        <f ca="1"/>
        <v>0.71052631578947367</v>
      </c>
      <c r="AQ170" s="1">
        <f ca="1"/>
        <v>0.51315789473684215</v>
      </c>
      <c r="AR170" s="2">
        <f t="shared" ca="1" si="113"/>
        <v>-6.3765182186234726E-2</v>
      </c>
      <c r="AS170" s="2">
        <f t="shared" ca="1" si="114"/>
        <v>0.27442827442827444</v>
      </c>
      <c r="AT170" s="2">
        <f t="shared" ca="1" si="115"/>
        <v>0.1336032388663968</v>
      </c>
      <c r="AU170" s="1">
        <f t="shared" ca="1" si="123"/>
        <v>1.8364874137370035E-2</v>
      </c>
      <c r="AV170" s="1">
        <f t="shared" ca="1" si="124"/>
        <v>0.31737182281537124</v>
      </c>
      <c r="AW170" s="1">
        <f t="shared" ca="1" si="125"/>
        <v>0.15541583487254118</v>
      </c>
      <c r="BA170" s="1">
        <v>0.34265734265734266</v>
      </c>
      <c r="BB170" s="1">
        <v>0.48015873015873012</v>
      </c>
      <c r="BC170" s="1">
        <v>0.40706319702602228</v>
      </c>
      <c r="BD170" s="1">
        <v>0.53159851301115246</v>
      </c>
      <c r="BE170" s="1">
        <v>0.57692307692307687</v>
      </c>
      <c r="BF170" s="1">
        <v>0.70270270270270263</v>
      </c>
      <c r="BG170" s="1">
        <v>0.63815789473684215</v>
      </c>
      <c r="BH170" s="1">
        <v>0.51315789473684215</v>
      </c>
      <c r="BI170" s="2">
        <f t="shared" si="116"/>
        <v>-6.3765182186234726E-2</v>
      </c>
      <c r="BJ170" s="2">
        <f t="shared" si="117"/>
        <v>0.12577962577962576</v>
      </c>
      <c r="BK170" s="2">
        <f t="shared" si="118"/>
        <v>6.1234817813765274E-2</v>
      </c>
      <c r="BL170" s="1">
        <f t="shared" si="126"/>
        <v>-4.5383830821350557E-3</v>
      </c>
      <c r="BM170" s="1">
        <f t="shared" si="119"/>
        <v>-9.3585889234904407E-2</v>
      </c>
      <c r="BN170" s="1">
        <f t="shared" si="120"/>
        <v>-4.4617748161500104E-2</v>
      </c>
    </row>
    <row r="171" spans="1:66" x14ac:dyDescent="0.25">
      <c r="A171" s="2">
        <f t="shared" si="121"/>
        <v>168</v>
      </c>
      <c r="B171" s="2">
        <f ca="1">OFFSET(Vectors!A170,0,8*(-1+$A$2))</f>
        <v>318</v>
      </c>
      <c r="C171" s="2">
        <f ca="1">OFFSET(Vectors!B170,0,8*(-1+$A$2))</f>
        <v>0.58064516129032262</v>
      </c>
      <c r="D171" s="15">
        <f ca="1">OFFSET(Vectors!F170,0,8*(-1+$A$2))+NORMINV(RAND(),OFFSET(Vectors!G170,0,8*(-1+$A$2)),OFFSET(Vectors!H170,0,8*(-1+$A$2)))</f>
        <v>0.5142738069152194</v>
      </c>
      <c r="E171" s="2">
        <f t="shared" ca="1" si="86"/>
        <v>164</v>
      </c>
      <c r="F171" s="2">
        <f ca="1">B171-E171</f>
        <v>154</v>
      </c>
      <c r="G171" s="12">
        <f ca="1">OFFSET(Vectors!C170,0,8*(-1+$A$2))+NORMINV(RAND(),OFFSET(Vectors!D170,0,8*(-1+$A$2)),OFFSET(Vectors!E170,0,8*(-1+$A$2)))</f>
        <v>0.25473836563201219</v>
      </c>
      <c r="H171" s="4">
        <f t="shared" ca="1" si="87"/>
        <v>95</v>
      </c>
      <c r="I171" s="5">
        <f t="shared" ca="1" si="88"/>
        <v>69</v>
      </c>
      <c r="J171" s="6">
        <f t="shared" ca="1" si="89"/>
        <v>39</v>
      </c>
      <c r="K171" s="7">
        <f t="shared" ca="1" si="90"/>
        <v>115</v>
      </c>
      <c r="L171" s="4">
        <f t="shared" ca="1" si="91"/>
        <v>42</v>
      </c>
      <c r="M171" s="5">
        <f t="shared" ca="1" si="122"/>
        <v>122</v>
      </c>
      <c r="N171" s="6">
        <f t="shared" ca="1" si="92"/>
        <v>89</v>
      </c>
      <c r="O171" s="7">
        <f t="shared" ca="1" si="93"/>
        <v>65</v>
      </c>
      <c r="P171" s="4">
        <f t="shared" ca="1" si="94"/>
        <v>95</v>
      </c>
      <c r="Q171" s="5">
        <f t="shared" ca="1" si="95"/>
        <v>115</v>
      </c>
      <c r="R171" s="6">
        <f t="shared" ca="1" si="96"/>
        <v>39</v>
      </c>
      <c r="S171" s="7">
        <f t="shared" ca="1" si="97"/>
        <v>69</v>
      </c>
      <c r="T171" s="4">
        <f t="shared" ca="1" si="98"/>
        <v>42</v>
      </c>
      <c r="U171" s="5">
        <f t="shared" ca="1" si="99"/>
        <v>65</v>
      </c>
      <c r="V171" s="6">
        <f t="shared" ca="1" si="100"/>
        <v>89</v>
      </c>
      <c r="W171" s="7">
        <f t="shared" ca="1" si="101"/>
        <v>122</v>
      </c>
      <c r="X171" s="4">
        <f t="shared" ca="1" si="102"/>
        <v>95</v>
      </c>
      <c r="Y171" s="5">
        <f t="shared" ca="1" si="103"/>
        <v>39</v>
      </c>
      <c r="Z171" s="6">
        <f t="shared" ca="1" si="104"/>
        <v>69</v>
      </c>
      <c r="AA171" s="7">
        <f t="shared" ca="1" si="104"/>
        <v>115</v>
      </c>
      <c r="AB171" s="4">
        <f t="shared" ca="1" si="105"/>
        <v>42</v>
      </c>
      <c r="AC171" s="5">
        <f t="shared" ca="1" si="106"/>
        <v>89</v>
      </c>
      <c r="AD171" s="6">
        <f t="shared" ca="1" si="107"/>
        <v>122</v>
      </c>
      <c r="AE171" s="23">
        <f t="shared" ca="1" si="107"/>
        <v>65</v>
      </c>
      <c r="AF171" s="20">
        <f t="shared" ca="1" si="108"/>
        <v>95</v>
      </c>
      <c r="AG171" s="20">
        <f t="shared" ca="1" si="108"/>
        <v>115</v>
      </c>
      <c r="AH171" s="20">
        <f t="shared" ca="1" si="108"/>
        <v>39</v>
      </c>
      <c r="AI171" s="20">
        <f t="shared" ca="1" si="85"/>
        <v>69</v>
      </c>
      <c r="AJ171" s="1">
        <f t="shared" ca="1" si="109"/>
        <v>0.57926829268292679</v>
      </c>
      <c r="AK171" s="1">
        <f t="shared" ca="1" si="110"/>
        <v>0.74675324675324672</v>
      </c>
      <c r="AL171" s="1">
        <f t="shared" ca="1" si="111"/>
        <v>0.660377358490566</v>
      </c>
      <c r="AM171" s="1">
        <f t="shared" ca="1" si="112"/>
        <v>0.51572327044025157</v>
      </c>
      <c r="AN171" s="1">
        <f ca="1"/>
        <v>0.578125</v>
      </c>
      <c r="AO171" s="1">
        <f ca="1"/>
        <v>0.59677419354838712</v>
      </c>
      <c r="AP171" s="1">
        <f ca="1"/>
        <v>0.58730158730158732</v>
      </c>
      <c r="AQ171" s="1">
        <f ca="1"/>
        <v>0.50793650793650791</v>
      </c>
      <c r="AR171" s="2">
        <f t="shared" ca="1" si="113"/>
        <v>-7.0188492063492092E-2</v>
      </c>
      <c r="AS171" s="2">
        <f t="shared" ca="1" si="114"/>
        <v>1.8649193548387122E-2</v>
      </c>
      <c r="AT171" s="2">
        <f t="shared" ca="1" si="115"/>
        <v>9.1765873015873245E-3</v>
      </c>
      <c r="AU171" s="1">
        <f t="shared" ca="1" si="123"/>
        <v>-6.423309877257366E-3</v>
      </c>
      <c r="AV171" s="1">
        <f t="shared" ca="1" si="124"/>
        <v>-0.25577908087988732</v>
      </c>
      <c r="AW171" s="1">
        <f t="shared" ca="1" si="125"/>
        <v>-0.12442665156480948</v>
      </c>
      <c r="BA171" s="1">
        <v>0.55020080321285136</v>
      </c>
      <c r="BB171" s="1">
        <v>0.55555555555555558</v>
      </c>
      <c r="BC171" s="1">
        <v>0.55289421157684626</v>
      </c>
      <c r="BD171" s="1">
        <v>0.49700598802395207</v>
      </c>
      <c r="BE171" s="1">
        <v>0.58064516129032262</v>
      </c>
      <c r="BF171" s="1">
        <v>0.74846625766871167</v>
      </c>
      <c r="BG171" s="1">
        <v>0.66666666666666663</v>
      </c>
      <c r="BH171" s="1">
        <v>0.48742138364779874</v>
      </c>
      <c r="BI171" s="2">
        <f t="shared" si="116"/>
        <v>-9.3223777642523875E-2</v>
      </c>
      <c r="BJ171" s="2">
        <f t="shared" si="117"/>
        <v>0.16782109637838905</v>
      </c>
      <c r="BK171" s="2">
        <f t="shared" si="118"/>
        <v>8.602150537634401E-2</v>
      </c>
      <c r="BL171" s="1">
        <f t="shared" si="126"/>
        <v>-2.9458595456289149E-2</v>
      </c>
      <c r="BM171" s="1">
        <f t="shared" si="119"/>
        <v>4.2041470598763286E-2</v>
      </c>
      <c r="BN171" s="1">
        <f t="shared" si="120"/>
        <v>2.4786687562578735E-2</v>
      </c>
    </row>
    <row r="172" spans="1:66" x14ac:dyDescent="0.25">
      <c r="A172" s="2">
        <f t="shared" si="121"/>
        <v>169</v>
      </c>
      <c r="B172" s="2">
        <f ca="1">OFFSET(Vectors!A171,0,8*(-1+$A$2))</f>
        <v>358</v>
      </c>
      <c r="C172" s="2">
        <f ca="1">OFFSET(Vectors!B171,0,8*(-1+$A$2))</f>
        <v>0.58100558659217882</v>
      </c>
      <c r="D172" s="15">
        <f ca="1">OFFSET(Vectors!F171,0,8*(-1+$A$2))+NORMINV(RAND(),OFFSET(Vectors!G171,0,8*(-1+$A$2)),OFFSET(Vectors!H171,0,8*(-1+$A$2)))</f>
        <v>0.52731451226023462</v>
      </c>
      <c r="E172" s="2">
        <f t="shared" ca="1" si="86"/>
        <v>189</v>
      </c>
      <c r="F172" s="2">
        <f ca="1">B172-E172</f>
        <v>169</v>
      </c>
      <c r="G172" s="12">
        <f ca="1">OFFSET(Vectors!C171,0,8*(-1+$A$2))+NORMINV(RAND(),OFFSET(Vectors!D171,0,8*(-1+$A$2)),OFFSET(Vectors!E171,0,8*(-1+$A$2)))</f>
        <v>0.13897595031299506</v>
      </c>
      <c r="H172" s="4">
        <f t="shared" ca="1" si="87"/>
        <v>110</v>
      </c>
      <c r="I172" s="5">
        <f t="shared" ca="1" si="88"/>
        <v>79</v>
      </c>
      <c r="J172" s="6">
        <f t="shared" ca="1" si="89"/>
        <v>23</v>
      </c>
      <c r="K172" s="7">
        <f t="shared" ca="1" si="90"/>
        <v>146</v>
      </c>
      <c r="L172" s="4">
        <f t="shared" ca="1" si="91"/>
        <v>26</v>
      </c>
      <c r="M172" s="5">
        <f t="shared" ca="1" si="122"/>
        <v>163</v>
      </c>
      <c r="N172" s="6">
        <f t="shared" ca="1" si="92"/>
        <v>98</v>
      </c>
      <c r="O172" s="7">
        <f t="shared" ca="1" si="93"/>
        <v>71</v>
      </c>
      <c r="P172" s="4">
        <f t="shared" ca="1" si="94"/>
        <v>110</v>
      </c>
      <c r="Q172" s="5">
        <f t="shared" ca="1" si="95"/>
        <v>146</v>
      </c>
      <c r="R172" s="6">
        <f t="shared" ca="1" si="96"/>
        <v>23</v>
      </c>
      <c r="S172" s="7">
        <f t="shared" ca="1" si="97"/>
        <v>79</v>
      </c>
      <c r="T172" s="4">
        <f t="shared" ca="1" si="98"/>
        <v>26</v>
      </c>
      <c r="U172" s="5">
        <f t="shared" ca="1" si="99"/>
        <v>71</v>
      </c>
      <c r="V172" s="6">
        <f t="shared" ca="1" si="100"/>
        <v>98</v>
      </c>
      <c r="W172" s="7">
        <f t="shared" ca="1" si="101"/>
        <v>163</v>
      </c>
      <c r="X172" s="4">
        <f t="shared" ca="1" si="102"/>
        <v>110</v>
      </c>
      <c r="Y172" s="5">
        <f t="shared" ca="1" si="103"/>
        <v>23</v>
      </c>
      <c r="Z172" s="6">
        <f t="shared" ca="1" si="104"/>
        <v>79</v>
      </c>
      <c r="AA172" s="7">
        <f t="shared" ca="1" si="104"/>
        <v>146</v>
      </c>
      <c r="AB172" s="4">
        <f t="shared" ca="1" si="105"/>
        <v>26</v>
      </c>
      <c r="AC172" s="5">
        <f t="shared" ca="1" si="106"/>
        <v>98</v>
      </c>
      <c r="AD172" s="6">
        <f t="shared" ca="1" si="107"/>
        <v>163</v>
      </c>
      <c r="AE172" s="23">
        <f t="shared" ca="1" si="107"/>
        <v>71</v>
      </c>
      <c r="AF172" s="20">
        <f t="shared" ca="1" si="108"/>
        <v>110</v>
      </c>
      <c r="AG172" s="20">
        <f t="shared" ca="1" si="108"/>
        <v>146</v>
      </c>
      <c r="AH172" s="20">
        <f t="shared" ca="1" si="108"/>
        <v>23</v>
      </c>
      <c r="AI172" s="20">
        <f t="shared" ca="1" si="85"/>
        <v>79</v>
      </c>
      <c r="AJ172" s="1">
        <f t="shared" ca="1" si="109"/>
        <v>0.58201058201058198</v>
      </c>
      <c r="AK172" s="1">
        <f t="shared" ca="1" si="110"/>
        <v>0.86390532544378695</v>
      </c>
      <c r="AL172" s="1">
        <f t="shared" ca="1" si="111"/>
        <v>0.71508379888268159</v>
      </c>
      <c r="AM172" s="1">
        <f t="shared" ca="1" si="112"/>
        <v>0.52793296089385477</v>
      </c>
      <c r="AN172" s="1">
        <f ca="1"/>
        <v>0.57926829268292679</v>
      </c>
      <c r="AO172" s="1">
        <f ca="1"/>
        <v>0.74675324675324672</v>
      </c>
      <c r="AP172" s="1">
        <f ca="1"/>
        <v>0.660377358490566</v>
      </c>
      <c r="AQ172" s="1">
        <f ca="1"/>
        <v>0.51572327044025157</v>
      </c>
      <c r="AR172" s="2">
        <f t="shared" ca="1" si="113"/>
        <v>-6.354502224267522E-2</v>
      </c>
      <c r="AS172" s="2">
        <f t="shared" ca="1" si="114"/>
        <v>0.16748495407031994</v>
      </c>
      <c r="AT172" s="2">
        <f t="shared" ca="1" si="115"/>
        <v>8.1109065807639213E-2</v>
      </c>
      <c r="AU172" s="1">
        <f t="shared" ca="1" si="123"/>
        <v>6.6434698208168719E-3</v>
      </c>
      <c r="AV172" s="1">
        <f t="shared" ca="1" si="124"/>
        <v>0.14883576052193281</v>
      </c>
      <c r="AW172" s="1">
        <f t="shared" ca="1" si="125"/>
        <v>7.1932478506051889E-2</v>
      </c>
      <c r="BA172" s="1">
        <v>0.56862745098039214</v>
      </c>
      <c r="BB172" s="1">
        <v>0.57657657657657657</v>
      </c>
      <c r="BC172" s="1">
        <v>0.57276995305164324</v>
      </c>
      <c r="BD172" s="1">
        <v>0.47887323943661969</v>
      </c>
      <c r="BE172" s="1">
        <v>0.58100558659217882</v>
      </c>
      <c r="BF172" s="1">
        <v>0.67597765363128492</v>
      </c>
      <c r="BG172" s="1">
        <v>0.62849162011173187</v>
      </c>
      <c r="BH172" s="1">
        <v>0.5</v>
      </c>
      <c r="BI172" s="2">
        <f t="shared" si="116"/>
        <v>-8.1005586592178824E-2</v>
      </c>
      <c r="BJ172" s="2">
        <f t="shared" si="117"/>
        <v>9.4972067039106101E-2</v>
      </c>
      <c r="BK172" s="2">
        <f t="shared" si="118"/>
        <v>4.748603351955305E-2</v>
      </c>
      <c r="BL172" s="1">
        <f t="shared" si="126"/>
        <v>1.2218191050345051E-2</v>
      </c>
      <c r="BM172" s="1">
        <f t="shared" si="119"/>
        <v>-7.2849029339282945E-2</v>
      </c>
      <c r="BN172" s="1">
        <f t="shared" si="120"/>
        <v>-3.8535471856790959E-2</v>
      </c>
    </row>
    <row r="173" spans="1:66" x14ac:dyDescent="0.25">
      <c r="A173" s="2">
        <f t="shared" si="121"/>
        <v>170</v>
      </c>
      <c r="B173" s="2">
        <f ca="1">OFFSET(Vectors!A172,0,8*(-1+$A$2))</f>
        <v>160</v>
      </c>
      <c r="C173" s="2">
        <f ca="1">OFFSET(Vectors!B172,0,8*(-1+$A$2))</f>
        <v>0.58139534883720934</v>
      </c>
      <c r="D173" s="15">
        <f ca="1">OFFSET(Vectors!F172,0,8*(-1+$A$2))+NORMINV(RAND(),OFFSET(Vectors!G172,0,8*(-1+$A$2)),OFFSET(Vectors!H172,0,8*(-1+$A$2)))</f>
        <v>0.43816063852587589</v>
      </c>
      <c r="E173" s="2">
        <f t="shared" ca="1" si="86"/>
        <v>70</v>
      </c>
      <c r="F173" s="2">
        <f ca="1">B173-E173</f>
        <v>90</v>
      </c>
      <c r="G173" s="12">
        <f ca="1">OFFSET(Vectors!C172,0,8*(-1+$A$2))+NORMINV(RAND(),OFFSET(Vectors!D172,0,8*(-1+$A$2)),OFFSET(Vectors!E172,0,8*(-1+$A$2)))</f>
        <v>7.3171392332078505E-2</v>
      </c>
      <c r="H173" s="4">
        <f t="shared" ca="1" si="87"/>
        <v>41</v>
      </c>
      <c r="I173" s="5">
        <f t="shared" ca="1" si="88"/>
        <v>29</v>
      </c>
      <c r="J173" s="6">
        <f t="shared" ca="1" si="89"/>
        <v>7</v>
      </c>
      <c r="K173" s="7">
        <f t="shared" ca="1" si="90"/>
        <v>83</v>
      </c>
      <c r="L173" s="4">
        <f t="shared" ca="1" si="91"/>
        <v>5</v>
      </c>
      <c r="M173" s="5">
        <f t="shared" ca="1" si="122"/>
        <v>65</v>
      </c>
      <c r="N173" s="6">
        <f t="shared" ca="1" si="92"/>
        <v>52</v>
      </c>
      <c r="O173" s="7">
        <f t="shared" ca="1" si="93"/>
        <v>38</v>
      </c>
      <c r="P173" s="4">
        <f t="shared" ca="1" si="94"/>
        <v>41</v>
      </c>
      <c r="Q173" s="5">
        <f t="shared" ca="1" si="95"/>
        <v>83</v>
      </c>
      <c r="R173" s="6">
        <f t="shared" ca="1" si="96"/>
        <v>7</v>
      </c>
      <c r="S173" s="7">
        <f t="shared" ca="1" si="97"/>
        <v>29</v>
      </c>
      <c r="T173" s="4">
        <f t="shared" ca="1" si="98"/>
        <v>5</v>
      </c>
      <c r="U173" s="5">
        <f t="shared" ca="1" si="99"/>
        <v>38</v>
      </c>
      <c r="V173" s="6">
        <f t="shared" ca="1" si="100"/>
        <v>52</v>
      </c>
      <c r="W173" s="7">
        <f t="shared" ca="1" si="101"/>
        <v>65</v>
      </c>
      <c r="X173" s="4">
        <f t="shared" ca="1" si="102"/>
        <v>41</v>
      </c>
      <c r="Y173" s="5">
        <f t="shared" ca="1" si="103"/>
        <v>7</v>
      </c>
      <c r="Z173" s="6">
        <f t="shared" ca="1" si="104"/>
        <v>29</v>
      </c>
      <c r="AA173" s="7">
        <f t="shared" ca="1" si="104"/>
        <v>83</v>
      </c>
      <c r="AB173" s="4">
        <f t="shared" ca="1" si="105"/>
        <v>5</v>
      </c>
      <c r="AC173" s="5">
        <f t="shared" ca="1" si="106"/>
        <v>52</v>
      </c>
      <c r="AD173" s="6">
        <f t="shared" ca="1" si="107"/>
        <v>65</v>
      </c>
      <c r="AE173" s="23">
        <f t="shared" ca="1" si="107"/>
        <v>38</v>
      </c>
      <c r="AF173" s="20">
        <f t="shared" ca="1" si="108"/>
        <v>41</v>
      </c>
      <c r="AG173" s="20">
        <f t="shared" ca="1" si="108"/>
        <v>83</v>
      </c>
      <c r="AH173" s="20">
        <f t="shared" ca="1" si="108"/>
        <v>7</v>
      </c>
      <c r="AI173" s="20">
        <f t="shared" ca="1" si="85"/>
        <v>29</v>
      </c>
      <c r="AJ173" s="1">
        <f t="shared" ca="1" si="109"/>
        <v>0.58571428571428574</v>
      </c>
      <c r="AK173" s="1">
        <f t="shared" ca="1" si="110"/>
        <v>0.92222222222222228</v>
      </c>
      <c r="AL173" s="1">
        <f t="shared" ca="1" si="111"/>
        <v>0.77500000000000002</v>
      </c>
      <c r="AM173" s="1">
        <f t="shared" ca="1" si="112"/>
        <v>0.4375</v>
      </c>
      <c r="AN173" s="1">
        <f ca="1"/>
        <v>0.58201058201058198</v>
      </c>
      <c r="AO173" s="1">
        <f ca="1"/>
        <v>0.86390532544378695</v>
      </c>
      <c r="AP173" s="1">
        <f ca="1"/>
        <v>0.71508379888268159</v>
      </c>
      <c r="AQ173" s="1">
        <f ca="1"/>
        <v>0.52793296089385477</v>
      </c>
      <c r="AR173" s="2">
        <f t="shared" ca="1" si="113"/>
        <v>-5.4077621116727204E-2</v>
      </c>
      <c r="AS173" s="2">
        <f t="shared" ca="1" si="114"/>
        <v>0.28189474343320498</v>
      </c>
      <c r="AT173" s="2">
        <f t="shared" ca="1" si="115"/>
        <v>0.13307321687209961</v>
      </c>
      <c r="AU173" s="1">
        <f t="shared" ca="1" si="123"/>
        <v>9.4674011259480162E-3</v>
      </c>
      <c r="AV173" s="1">
        <f t="shared" ca="1" si="124"/>
        <v>0.11440978936288504</v>
      </c>
      <c r="AW173" s="1">
        <f t="shared" ca="1" si="125"/>
        <v>5.1964151064460395E-2</v>
      </c>
      <c r="BA173" s="1">
        <v>0.34633027522935778</v>
      </c>
      <c r="BB173" s="1">
        <v>0.51104972375690605</v>
      </c>
      <c r="BC173" s="1">
        <v>0.42105263157894735</v>
      </c>
      <c r="BD173" s="1">
        <v>0.54636591478696739</v>
      </c>
      <c r="BE173" s="1">
        <v>0.58139534883720934</v>
      </c>
      <c r="BF173" s="1">
        <v>0.58108108108108114</v>
      </c>
      <c r="BG173" s="1">
        <v>0.58125000000000004</v>
      </c>
      <c r="BH173" s="1">
        <v>0.53749999999999998</v>
      </c>
      <c r="BI173" s="2">
        <f t="shared" si="116"/>
        <v>-4.3895348837209358E-2</v>
      </c>
      <c r="BJ173" s="2">
        <f t="shared" si="117"/>
        <v>-3.142677561281948E-4</v>
      </c>
      <c r="BK173" s="2">
        <f t="shared" si="118"/>
        <v>-1.4534883720929148E-4</v>
      </c>
      <c r="BL173" s="1">
        <f t="shared" si="126"/>
        <v>3.7110237754969466E-2</v>
      </c>
      <c r="BM173" s="1">
        <f t="shared" si="119"/>
        <v>-9.5286334795234295E-2</v>
      </c>
      <c r="BN173" s="1">
        <f t="shared" si="120"/>
        <v>-4.7631382356762342E-2</v>
      </c>
    </row>
    <row r="174" spans="1:66" x14ac:dyDescent="0.25">
      <c r="A174" s="2">
        <f t="shared" si="121"/>
        <v>171</v>
      </c>
      <c r="B174" s="2">
        <f ca="1">OFFSET(Vectors!A173,0,8*(-1+$A$2))</f>
        <v>237</v>
      </c>
      <c r="C174" s="2">
        <f ca="1">OFFSET(Vectors!B173,0,8*(-1+$A$2))</f>
        <v>0.58196721311475408</v>
      </c>
      <c r="D174" s="15">
        <f ca="1">OFFSET(Vectors!F173,0,8*(-1+$A$2))+NORMINV(RAND(),OFFSET(Vectors!G173,0,8*(-1+$A$2)),OFFSET(Vectors!H173,0,8*(-1+$A$2)))</f>
        <v>0.46864825088828882</v>
      </c>
      <c r="E174" s="2">
        <f t="shared" ca="1" si="86"/>
        <v>111</v>
      </c>
      <c r="F174" s="2">
        <f ca="1">B174-E174</f>
        <v>126</v>
      </c>
      <c r="G174" s="12">
        <f ca="1">OFFSET(Vectors!C173,0,8*(-1+$A$2))+NORMINV(RAND(),OFFSET(Vectors!D173,0,8*(-1+$A$2)),OFFSET(Vectors!E173,0,8*(-1+$A$2)))</f>
        <v>0.1227129590007654</v>
      </c>
      <c r="H174" s="4">
        <f t="shared" ca="1" si="87"/>
        <v>65</v>
      </c>
      <c r="I174" s="5">
        <f t="shared" ca="1" si="88"/>
        <v>46</v>
      </c>
      <c r="J174" s="6">
        <f t="shared" ca="1" si="89"/>
        <v>15</v>
      </c>
      <c r="K174" s="7">
        <f t="shared" ca="1" si="90"/>
        <v>111</v>
      </c>
      <c r="L174" s="4">
        <f t="shared" ca="1" si="91"/>
        <v>14</v>
      </c>
      <c r="M174" s="5">
        <f t="shared" ca="1" si="122"/>
        <v>97</v>
      </c>
      <c r="N174" s="6">
        <f t="shared" ca="1" si="92"/>
        <v>73</v>
      </c>
      <c r="O174" s="7">
        <f t="shared" ca="1" si="93"/>
        <v>53</v>
      </c>
      <c r="P174" s="4">
        <f t="shared" ca="1" si="94"/>
        <v>65</v>
      </c>
      <c r="Q174" s="5">
        <f t="shared" ca="1" si="95"/>
        <v>111</v>
      </c>
      <c r="R174" s="6">
        <f t="shared" ca="1" si="96"/>
        <v>15</v>
      </c>
      <c r="S174" s="7">
        <f t="shared" ca="1" si="97"/>
        <v>46</v>
      </c>
      <c r="T174" s="4">
        <f t="shared" ca="1" si="98"/>
        <v>14</v>
      </c>
      <c r="U174" s="5">
        <f t="shared" ca="1" si="99"/>
        <v>53</v>
      </c>
      <c r="V174" s="6">
        <f t="shared" ca="1" si="100"/>
        <v>73</v>
      </c>
      <c r="W174" s="7">
        <f t="shared" ca="1" si="101"/>
        <v>97</v>
      </c>
      <c r="X174" s="4">
        <f t="shared" ca="1" si="102"/>
        <v>65</v>
      </c>
      <c r="Y174" s="5">
        <f t="shared" ca="1" si="103"/>
        <v>15</v>
      </c>
      <c r="Z174" s="6">
        <f t="shared" ca="1" si="104"/>
        <v>46</v>
      </c>
      <c r="AA174" s="7">
        <f t="shared" ca="1" si="104"/>
        <v>111</v>
      </c>
      <c r="AB174" s="4">
        <f t="shared" ca="1" si="105"/>
        <v>14</v>
      </c>
      <c r="AC174" s="5">
        <f t="shared" ca="1" si="106"/>
        <v>73</v>
      </c>
      <c r="AD174" s="6">
        <f t="shared" ca="1" si="107"/>
        <v>97</v>
      </c>
      <c r="AE174" s="23">
        <f t="shared" ca="1" si="107"/>
        <v>53</v>
      </c>
      <c r="AF174" s="20">
        <f t="shared" ca="1" si="108"/>
        <v>65</v>
      </c>
      <c r="AG174" s="20">
        <f t="shared" ca="1" si="108"/>
        <v>111</v>
      </c>
      <c r="AH174" s="20">
        <f t="shared" ca="1" si="108"/>
        <v>15</v>
      </c>
      <c r="AI174" s="20">
        <f t="shared" ca="1" si="85"/>
        <v>46</v>
      </c>
      <c r="AJ174" s="1">
        <f t="shared" ca="1" si="109"/>
        <v>0.5855855855855856</v>
      </c>
      <c r="AK174" s="1">
        <f t="shared" ca="1" si="110"/>
        <v>0.88095238095238093</v>
      </c>
      <c r="AL174" s="1">
        <f t="shared" ca="1" si="111"/>
        <v>0.7426160337552743</v>
      </c>
      <c r="AM174" s="1">
        <f t="shared" ca="1" si="112"/>
        <v>0.46835443037974683</v>
      </c>
      <c r="AN174" s="1">
        <f ca="1"/>
        <v>0.58433734939759041</v>
      </c>
      <c r="AO174" s="1">
        <f ca="1"/>
        <v>0.71264367816091956</v>
      </c>
      <c r="AP174" s="1">
        <f ca="1"/>
        <v>0.65</v>
      </c>
      <c r="AQ174" s="1">
        <f ca="1"/>
        <v>0.48823529411764705</v>
      </c>
      <c r="AR174" s="2">
        <f t="shared" ca="1" si="113"/>
        <v>-9.6102055279943366E-2</v>
      </c>
      <c r="AS174" s="2">
        <f t="shared" ca="1" si="114"/>
        <v>0.12830632876332915</v>
      </c>
      <c r="AT174" s="2">
        <f t="shared" ca="1" si="115"/>
        <v>6.5662650602409611E-2</v>
      </c>
      <c r="AU174" s="1">
        <f t="shared" ca="1" si="123"/>
        <v>-4.2024434163216162E-2</v>
      </c>
      <c r="AV174" s="1">
        <f t="shared" ca="1" si="124"/>
        <v>-0.15358841466987583</v>
      </c>
      <c r="AW174" s="1">
        <f t="shared" ca="1" si="125"/>
        <v>-6.7410566269689998E-2</v>
      </c>
      <c r="BA174" s="1">
        <v>0.65600000000000003</v>
      </c>
      <c r="BB174" s="1">
        <v>0.68656716417910446</v>
      </c>
      <c r="BC174" s="1">
        <v>0.6718146718146718</v>
      </c>
      <c r="BD174" s="1">
        <v>0.4826254826254826</v>
      </c>
      <c r="BE174" s="1">
        <v>0.58196721311475408</v>
      </c>
      <c r="BF174" s="1">
        <v>0.84347826086956523</v>
      </c>
      <c r="BG174" s="1">
        <v>0.70886075949367089</v>
      </c>
      <c r="BH174" s="1">
        <v>0.51476793248945152</v>
      </c>
      <c r="BI174" s="2">
        <f t="shared" si="116"/>
        <v>-6.719928062530256E-2</v>
      </c>
      <c r="BJ174" s="2">
        <f t="shared" si="117"/>
        <v>0.26151104775481115</v>
      </c>
      <c r="BK174" s="2">
        <f t="shared" si="118"/>
        <v>0.12689354637891681</v>
      </c>
      <c r="BL174" s="1">
        <f t="shared" si="126"/>
        <v>-2.3303931788093202E-2</v>
      </c>
      <c r="BM174" s="1">
        <f t="shared" si="119"/>
        <v>0.26182531551093935</v>
      </c>
      <c r="BN174" s="1">
        <f t="shared" si="120"/>
        <v>0.1270388952161261</v>
      </c>
    </row>
    <row r="175" spans="1:66" x14ac:dyDescent="0.25">
      <c r="A175" s="2">
        <f t="shared" si="121"/>
        <v>172</v>
      </c>
      <c r="B175" s="2">
        <f ca="1">OFFSET(Vectors!A174,0,8*(-1+$A$2))</f>
        <v>126</v>
      </c>
      <c r="C175" s="2">
        <f ca="1">OFFSET(Vectors!B174,0,8*(-1+$A$2))</f>
        <v>0.58208955223880599</v>
      </c>
      <c r="D175" s="15">
        <f ca="1">OFFSET(Vectors!F174,0,8*(-1+$A$2))+NORMINV(RAND(),OFFSET(Vectors!G174,0,8*(-1+$A$2)),OFFSET(Vectors!H174,0,8*(-1+$A$2)))</f>
        <v>0.50892341346999892</v>
      </c>
      <c r="E175" s="2">
        <f t="shared" ca="1" si="86"/>
        <v>64</v>
      </c>
      <c r="F175" s="2">
        <f ca="1">B175-E175</f>
        <v>62</v>
      </c>
      <c r="G175" s="12">
        <f ca="1">OFFSET(Vectors!C174,0,8*(-1+$A$2))+NORMINV(RAND(),OFFSET(Vectors!D174,0,8*(-1+$A$2)),OFFSET(Vectors!E174,0,8*(-1+$A$2)))</f>
        <v>0.40973805984111195</v>
      </c>
      <c r="H175" s="4">
        <f t="shared" ca="1" si="87"/>
        <v>37</v>
      </c>
      <c r="I175" s="5">
        <f t="shared" ca="1" si="88"/>
        <v>27</v>
      </c>
      <c r="J175" s="6">
        <f t="shared" ca="1" si="89"/>
        <v>25</v>
      </c>
      <c r="K175" s="7">
        <f t="shared" ca="1" si="90"/>
        <v>37</v>
      </c>
      <c r="L175" s="4">
        <f t="shared" ca="1" si="91"/>
        <v>26</v>
      </c>
      <c r="M175" s="5">
        <f t="shared" ca="1" si="122"/>
        <v>38</v>
      </c>
      <c r="N175" s="6">
        <f t="shared" ca="1" si="92"/>
        <v>36</v>
      </c>
      <c r="O175" s="7">
        <f t="shared" ca="1" si="93"/>
        <v>26</v>
      </c>
      <c r="P175" s="4">
        <f t="shared" ca="1" si="94"/>
        <v>37</v>
      </c>
      <c r="Q175" s="5">
        <f t="shared" ca="1" si="95"/>
        <v>37</v>
      </c>
      <c r="R175" s="6">
        <f t="shared" ca="1" si="96"/>
        <v>25</v>
      </c>
      <c r="S175" s="7">
        <f t="shared" ca="1" si="97"/>
        <v>27</v>
      </c>
      <c r="T175" s="4">
        <f t="shared" ca="1" si="98"/>
        <v>26</v>
      </c>
      <c r="U175" s="5">
        <f t="shared" ca="1" si="99"/>
        <v>26</v>
      </c>
      <c r="V175" s="6">
        <f t="shared" ca="1" si="100"/>
        <v>36</v>
      </c>
      <c r="W175" s="7">
        <f t="shared" ca="1" si="101"/>
        <v>38</v>
      </c>
      <c r="X175" s="4">
        <f t="shared" ca="1" si="102"/>
        <v>37</v>
      </c>
      <c r="Y175" s="5">
        <f t="shared" ca="1" si="103"/>
        <v>25</v>
      </c>
      <c r="Z175" s="6">
        <f t="shared" ca="1" si="104"/>
        <v>27</v>
      </c>
      <c r="AA175" s="7">
        <f t="shared" ca="1" si="104"/>
        <v>37</v>
      </c>
      <c r="AB175" s="4">
        <f t="shared" ca="1" si="105"/>
        <v>26</v>
      </c>
      <c r="AC175" s="5">
        <f t="shared" ca="1" si="106"/>
        <v>36</v>
      </c>
      <c r="AD175" s="6">
        <f t="shared" ca="1" si="107"/>
        <v>38</v>
      </c>
      <c r="AE175" s="23">
        <f t="shared" ca="1" si="107"/>
        <v>26</v>
      </c>
      <c r="AF175" s="20">
        <f t="shared" ca="1" si="108"/>
        <v>37</v>
      </c>
      <c r="AG175" s="20">
        <f t="shared" ca="1" si="108"/>
        <v>37</v>
      </c>
      <c r="AH175" s="20">
        <f t="shared" ca="1" si="108"/>
        <v>25</v>
      </c>
      <c r="AI175" s="20">
        <f t="shared" ca="1" si="85"/>
        <v>27</v>
      </c>
      <c r="AJ175" s="1">
        <f t="shared" ca="1" si="109"/>
        <v>0.578125</v>
      </c>
      <c r="AK175" s="1">
        <f t="shared" ca="1" si="110"/>
        <v>0.59677419354838712</v>
      </c>
      <c r="AL175" s="1">
        <f t="shared" ca="1" si="111"/>
        <v>0.58730158730158732</v>
      </c>
      <c r="AM175" s="1">
        <f t="shared" ca="1" si="112"/>
        <v>0.50793650793650791</v>
      </c>
      <c r="AN175" s="1">
        <f ca="1"/>
        <v>0.5855855855855856</v>
      </c>
      <c r="AO175" s="1">
        <f ca="1"/>
        <v>0.88095238095238093</v>
      </c>
      <c r="AP175" s="1">
        <f ca="1"/>
        <v>0.7426160337552743</v>
      </c>
      <c r="AQ175" s="1">
        <f ca="1"/>
        <v>0.46835443037974683</v>
      </c>
      <c r="AR175" s="2">
        <f t="shared" ca="1" si="113"/>
        <v>-0.11723115520583877</v>
      </c>
      <c r="AS175" s="2">
        <f t="shared" ca="1" si="114"/>
        <v>0.29536679536679533</v>
      </c>
      <c r="AT175" s="2">
        <f t="shared" ca="1" si="115"/>
        <v>0.1570304481696887</v>
      </c>
      <c r="AU175" s="1">
        <f t="shared" ca="1" si="123"/>
        <v>-2.11290999258954E-2</v>
      </c>
      <c r="AV175" s="1">
        <f t="shared" ca="1" si="124"/>
        <v>0.16706046660346618</v>
      </c>
      <c r="AW175" s="1">
        <f t="shared" ca="1" si="125"/>
        <v>9.1367797567279085E-2</v>
      </c>
      <c r="BA175" s="1">
        <v>0.70422535211267601</v>
      </c>
      <c r="BB175" s="1">
        <v>0.72941176470588243</v>
      </c>
      <c r="BC175" s="1">
        <v>0.71794871794871795</v>
      </c>
      <c r="BD175" s="1">
        <v>0.45512820512820512</v>
      </c>
      <c r="BE175" s="1">
        <v>0.58208955223880599</v>
      </c>
      <c r="BF175" s="1">
        <v>0.50847457627118642</v>
      </c>
      <c r="BG175" s="1">
        <v>0.54761904761904767</v>
      </c>
      <c r="BH175" s="1">
        <v>0.53174603174603174</v>
      </c>
      <c r="BI175" s="2">
        <f t="shared" si="116"/>
        <v>-5.0343520492774241E-2</v>
      </c>
      <c r="BJ175" s="2">
        <f t="shared" si="117"/>
        <v>-7.3614975967619567E-2</v>
      </c>
      <c r="BK175" s="2">
        <f t="shared" si="118"/>
        <v>-3.4470504619758313E-2</v>
      </c>
      <c r="BL175" s="1">
        <f t="shared" si="126"/>
        <v>1.6855760132528319E-2</v>
      </c>
      <c r="BM175" s="1">
        <f t="shared" si="119"/>
        <v>-0.33512602372243072</v>
      </c>
      <c r="BN175" s="1">
        <f t="shared" si="120"/>
        <v>-0.16136405099867512</v>
      </c>
    </row>
    <row r="176" spans="1:66" x14ac:dyDescent="0.25">
      <c r="A176" s="2">
        <f t="shared" si="121"/>
        <v>173</v>
      </c>
      <c r="B176" s="2">
        <f ca="1">OFFSET(Vectors!A175,0,8*(-1+$A$2))</f>
        <v>340</v>
      </c>
      <c r="C176" s="2">
        <f ca="1">OFFSET(Vectors!B175,0,8*(-1+$A$2))</f>
        <v>0.58620689655172409</v>
      </c>
      <c r="D176" s="15">
        <f ca="1">OFFSET(Vectors!F175,0,8*(-1+$A$2))+NORMINV(RAND(),OFFSET(Vectors!G175,0,8*(-1+$A$2)),OFFSET(Vectors!H175,0,8*(-1+$A$2)))</f>
        <v>0.48918175516136647</v>
      </c>
      <c r="E176" s="2">
        <f t="shared" ca="1" si="86"/>
        <v>166</v>
      </c>
      <c r="F176" s="2">
        <f ca="1">B176-E176</f>
        <v>174</v>
      </c>
      <c r="G176" s="12">
        <f ca="1">OFFSET(Vectors!C175,0,8*(-1+$A$2))+NORMINV(RAND(),OFFSET(Vectors!D175,0,8*(-1+$A$2)),OFFSET(Vectors!E175,0,8*(-1+$A$2)))</f>
        <v>0.28680320153721911</v>
      </c>
      <c r="H176" s="4">
        <f t="shared" ca="1" si="87"/>
        <v>97</v>
      </c>
      <c r="I176" s="5">
        <f t="shared" ca="1" si="88"/>
        <v>69</v>
      </c>
      <c r="J176" s="6">
        <f t="shared" ca="1" si="89"/>
        <v>50</v>
      </c>
      <c r="K176" s="7">
        <f t="shared" ca="1" si="90"/>
        <v>124</v>
      </c>
      <c r="L176" s="4">
        <f t="shared" ca="1" si="91"/>
        <v>48</v>
      </c>
      <c r="M176" s="5">
        <f t="shared" ca="1" si="122"/>
        <v>118</v>
      </c>
      <c r="N176" s="6">
        <f t="shared" ca="1" si="92"/>
        <v>102</v>
      </c>
      <c r="O176" s="7">
        <f t="shared" ca="1" si="93"/>
        <v>72</v>
      </c>
      <c r="P176" s="4">
        <f t="shared" ca="1" si="94"/>
        <v>97</v>
      </c>
      <c r="Q176" s="5">
        <f t="shared" ca="1" si="95"/>
        <v>124</v>
      </c>
      <c r="R176" s="6">
        <f t="shared" ca="1" si="96"/>
        <v>50</v>
      </c>
      <c r="S176" s="7">
        <f t="shared" ca="1" si="97"/>
        <v>69</v>
      </c>
      <c r="T176" s="4">
        <f t="shared" ca="1" si="98"/>
        <v>48</v>
      </c>
      <c r="U176" s="5">
        <f t="shared" ca="1" si="99"/>
        <v>72</v>
      </c>
      <c r="V176" s="6">
        <f t="shared" ca="1" si="100"/>
        <v>102</v>
      </c>
      <c r="W176" s="7">
        <f t="shared" ca="1" si="101"/>
        <v>118</v>
      </c>
      <c r="X176" s="4">
        <f t="shared" ca="1" si="102"/>
        <v>97</v>
      </c>
      <c r="Y176" s="5">
        <f t="shared" ca="1" si="103"/>
        <v>50</v>
      </c>
      <c r="Z176" s="6">
        <f t="shared" ca="1" si="104"/>
        <v>69</v>
      </c>
      <c r="AA176" s="7">
        <f t="shared" ca="1" si="104"/>
        <v>124</v>
      </c>
      <c r="AB176" s="4">
        <f t="shared" ca="1" si="105"/>
        <v>48</v>
      </c>
      <c r="AC176" s="5">
        <f t="shared" ca="1" si="106"/>
        <v>102</v>
      </c>
      <c r="AD176" s="6">
        <f t="shared" ca="1" si="107"/>
        <v>118</v>
      </c>
      <c r="AE176" s="23">
        <f t="shared" ca="1" si="107"/>
        <v>72</v>
      </c>
      <c r="AF176" s="20">
        <f t="shared" ca="1" si="108"/>
        <v>97</v>
      </c>
      <c r="AG176" s="20">
        <f t="shared" ca="1" si="108"/>
        <v>124</v>
      </c>
      <c r="AH176" s="20">
        <f t="shared" ca="1" si="108"/>
        <v>50</v>
      </c>
      <c r="AI176" s="20">
        <f t="shared" ca="1" si="85"/>
        <v>69</v>
      </c>
      <c r="AJ176" s="1">
        <f t="shared" ca="1" si="109"/>
        <v>0.58433734939759041</v>
      </c>
      <c r="AK176" s="1">
        <f t="shared" ca="1" si="110"/>
        <v>0.71264367816091956</v>
      </c>
      <c r="AL176" s="1">
        <f t="shared" ca="1" si="111"/>
        <v>0.65</v>
      </c>
      <c r="AM176" s="1">
        <f t="shared" ca="1" si="112"/>
        <v>0.48823529411764705</v>
      </c>
      <c r="AN176" s="1">
        <f ca="1"/>
        <v>0.58571428571428574</v>
      </c>
      <c r="AO176" s="1">
        <f ca="1"/>
        <v>0.92222222222222228</v>
      </c>
      <c r="AP176" s="1">
        <f ca="1"/>
        <v>0.77500000000000002</v>
      </c>
      <c r="AQ176" s="1">
        <f ca="1"/>
        <v>0.4375</v>
      </c>
      <c r="AR176" s="2">
        <f t="shared" ca="1" si="113"/>
        <v>-0.14821428571428574</v>
      </c>
      <c r="AS176" s="2">
        <f t="shared" ca="1" si="114"/>
        <v>0.33650793650793653</v>
      </c>
      <c r="AT176" s="2">
        <f t="shared" ca="1" si="115"/>
        <v>0.18928571428571428</v>
      </c>
      <c r="AU176" s="1">
        <f t="shared" ca="1" si="123"/>
        <v>-3.0983130508446977E-2</v>
      </c>
      <c r="AV176" s="1">
        <f t="shared" ca="1" si="124"/>
        <v>4.1141141141141202E-2</v>
      </c>
      <c r="AW176" s="1">
        <f t="shared" ca="1" si="125"/>
        <v>3.2255266116025583E-2</v>
      </c>
      <c r="BA176" s="1">
        <v>0.47641509433962265</v>
      </c>
      <c r="BB176" s="1">
        <v>0.53403141361256545</v>
      </c>
      <c r="BC176" s="1">
        <v>0.50372208436724564</v>
      </c>
      <c r="BD176" s="1">
        <v>0.52605459057071957</v>
      </c>
      <c r="BE176" s="1">
        <v>0.58620689655172409</v>
      </c>
      <c r="BF176" s="1">
        <v>0.40963855421686746</v>
      </c>
      <c r="BG176" s="1">
        <v>0.5</v>
      </c>
      <c r="BH176" s="1">
        <v>0.5117647058823529</v>
      </c>
      <c r="BI176" s="2">
        <f t="shared" si="116"/>
        <v>-7.4442190669371189E-2</v>
      </c>
      <c r="BJ176" s="2">
        <f t="shared" si="117"/>
        <v>-0.17656834233485663</v>
      </c>
      <c r="BK176" s="2">
        <f t="shared" si="118"/>
        <v>-8.6206896551724088E-2</v>
      </c>
      <c r="BL176" s="1">
        <f t="shared" si="126"/>
        <v>-2.4098670176596948E-2</v>
      </c>
      <c r="BM176" s="1">
        <f t="shared" si="119"/>
        <v>-0.10295336636723706</v>
      </c>
      <c r="BN176" s="1">
        <f t="shared" si="120"/>
        <v>-5.1736391931965775E-2</v>
      </c>
    </row>
    <row r="177" spans="1:66" x14ac:dyDescent="0.25">
      <c r="A177" s="2">
        <f t="shared" si="121"/>
        <v>174</v>
      </c>
      <c r="B177" s="2">
        <f ca="1">OFFSET(Vectors!A176,0,8*(-1+$A$2))</f>
        <v>250</v>
      </c>
      <c r="C177" s="2">
        <f ca="1">OFFSET(Vectors!B176,0,8*(-1+$A$2))</f>
        <v>0.58914728682170547</v>
      </c>
      <c r="D177" s="15">
        <f ca="1">OFFSET(Vectors!F176,0,8*(-1+$A$2))+NORMINV(RAND(),OFFSET(Vectors!G176,0,8*(-1+$A$2)),OFFSET(Vectors!H176,0,8*(-1+$A$2)))</f>
        <v>0.50405546466612683</v>
      </c>
      <c r="E177" s="2">
        <f t="shared" ca="1" si="86"/>
        <v>126</v>
      </c>
      <c r="F177" s="2">
        <f ca="1">B177-E177</f>
        <v>124</v>
      </c>
      <c r="G177" s="12">
        <f ca="1">OFFSET(Vectors!C176,0,8*(-1+$A$2))+NORMINV(RAND(),OFFSET(Vectors!D176,0,8*(-1+$A$2)),OFFSET(Vectors!E176,0,8*(-1+$A$2)))</f>
        <v>0.26204962445112345</v>
      </c>
      <c r="H177" s="4">
        <f t="shared" ca="1" si="87"/>
        <v>74</v>
      </c>
      <c r="I177" s="5">
        <f t="shared" ca="1" si="88"/>
        <v>52</v>
      </c>
      <c r="J177" s="6">
        <f t="shared" ca="1" si="89"/>
        <v>32</v>
      </c>
      <c r="K177" s="7">
        <f t="shared" ca="1" si="90"/>
        <v>92</v>
      </c>
      <c r="L177" s="4">
        <f t="shared" ca="1" si="91"/>
        <v>33</v>
      </c>
      <c r="M177" s="5">
        <f t="shared" ca="1" si="122"/>
        <v>93</v>
      </c>
      <c r="N177" s="6">
        <f t="shared" ca="1" si="92"/>
        <v>73</v>
      </c>
      <c r="O177" s="7">
        <f t="shared" ca="1" si="93"/>
        <v>51</v>
      </c>
      <c r="P177" s="4">
        <f t="shared" ca="1" si="94"/>
        <v>74</v>
      </c>
      <c r="Q177" s="5">
        <f t="shared" ca="1" si="95"/>
        <v>92</v>
      </c>
      <c r="R177" s="6">
        <f t="shared" ca="1" si="96"/>
        <v>32</v>
      </c>
      <c r="S177" s="7">
        <f t="shared" ca="1" si="97"/>
        <v>52</v>
      </c>
      <c r="T177" s="4">
        <f t="shared" ca="1" si="98"/>
        <v>33</v>
      </c>
      <c r="U177" s="5">
        <f t="shared" ca="1" si="99"/>
        <v>51</v>
      </c>
      <c r="V177" s="6">
        <f t="shared" ca="1" si="100"/>
        <v>73</v>
      </c>
      <c r="W177" s="7">
        <f t="shared" ca="1" si="101"/>
        <v>93</v>
      </c>
      <c r="X177" s="4">
        <f t="shared" ca="1" si="102"/>
        <v>74</v>
      </c>
      <c r="Y177" s="5">
        <f t="shared" ca="1" si="103"/>
        <v>32</v>
      </c>
      <c r="Z177" s="6">
        <f t="shared" ca="1" si="104"/>
        <v>52</v>
      </c>
      <c r="AA177" s="7">
        <f t="shared" ca="1" si="104"/>
        <v>92</v>
      </c>
      <c r="AB177" s="4">
        <f t="shared" ca="1" si="105"/>
        <v>33</v>
      </c>
      <c r="AC177" s="5">
        <f t="shared" ca="1" si="106"/>
        <v>73</v>
      </c>
      <c r="AD177" s="6">
        <f t="shared" ca="1" si="107"/>
        <v>93</v>
      </c>
      <c r="AE177" s="23">
        <f t="shared" ca="1" si="107"/>
        <v>51</v>
      </c>
      <c r="AF177" s="20">
        <f t="shared" ca="1" si="108"/>
        <v>74</v>
      </c>
      <c r="AG177" s="20">
        <f t="shared" ca="1" si="108"/>
        <v>92</v>
      </c>
      <c r="AH177" s="20">
        <f t="shared" ca="1" si="108"/>
        <v>32</v>
      </c>
      <c r="AI177" s="20">
        <f t="shared" ca="1" si="85"/>
        <v>52</v>
      </c>
      <c r="AJ177" s="1">
        <f t="shared" ca="1" si="109"/>
        <v>0.58730158730158732</v>
      </c>
      <c r="AK177" s="1">
        <f t="shared" ca="1" si="110"/>
        <v>0.74193548387096775</v>
      </c>
      <c r="AL177" s="1">
        <f t="shared" ca="1" si="111"/>
        <v>0.66400000000000003</v>
      </c>
      <c r="AM177" s="1">
        <f t="shared" ca="1" si="112"/>
        <v>0.504</v>
      </c>
      <c r="AN177" s="1">
        <f ca="1"/>
        <v>0.58666666666666667</v>
      </c>
      <c r="AO177" s="1">
        <f ca="1"/>
        <v>0.66265060240963858</v>
      </c>
      <c r="AP177" s="1">
        <f ca="1"/>
        <v>0.62658227848101267</v>
      </c>
      <c r="AQ177" s="1">
        <f ca="1"/>
        <v>0.47468354430379744</v>
      </c>
      <c r="AR177" s="2">
        <f t="shared" ca="1" si="113"/>
        <v>-0.11198312236286923</v>
      </c>
      <c r="AS177" s="2">
        <f t="shared" ca="1" si="114"/>
        <v>7.5983935742971909E-2</v>
      </c>
      <c r="AT177" s="2">
        <f t="shared" ca="1" si="115"/>
        <v>3.9915611814345997E-2</v>
      </c>
      <c r="AU177" s="1">
        <f t="shared" ca="1" si="123"/>
        <v>3.6231163351416518E-2</v>
      </c>
      <c r="AV177" s="1">
        <f t="shared" ca="1" si="124"/>
        <v>-0.26052400076496462</v>
      </c>
      <c r="AW177" s="1">
        <f t="shared" ca="1" si="125"/>
        <v>-0.14937010247136828</v>
      </c>
      <c r="BA177" s="1">
        <v>0.43404255319148938</v>
      </c>
      <c r="BB177" s="1">
        <v>0.58152173913043481</v>
      </c>
      <c r="BC177" s="1">
        <v>0.49880668257756561</v>
      </c>
      <c r="BD177" s="1">
        <v>0.56085918854415273</v>
      </c>
      <c r="BE177" s="1">
        <v>0.58914728682170547</v>
      </c>
      <c r="BF177" s="1">
        <v>0.75206611570247928</v>
      </c>
      <c r="BG177" s="1">
        <v>0.66800000000000004</v>
      </c>
      <c r="BH177" s="1">
        <v>0.51600000000000001</v>
      </c>
      <c r="BI177" s="2">
        <f t="shared" si="116"/>
        <v>-7.3147286821705459E-2</v>
      </c>
      <c r="BJ177" s="2">
        <f t="shared" si="117"/>
        <v>0.1629188288807738</v>
      </c>
      <c r="BK177" s="2">
        <f t="shared" si="118"/>
        <v>7.8852713178294564E-2</v>
      </c>
      <c r="BL177" s="1">
        <f t="shared" si="126"/>
        <v>1.2949038476657293E-3</v>
      </c>
      <c r="BM177" s="1">
        <f t="shared" si="119"/>
        <v>0.33948717121563043</v>
      </c>
      <c r="BN177" s="1">
        <f t="shared" si="120"/>
        <v>0.16505960973001865</v>
      </c>
    </row>
    <row r="178" spans="1:66" x14ac:dyDescent="0.25">
      <c r="A178" s="2">
        <f t="shared" si="121"/>
        <v>175</v>
      </c>
      <c r="B178" s="2">
        <f ca="1">OFFSET(Vectors!A177,0,8*(-1+$A$2))</f>
        <v>136</v>
      </c>
      <c r="C178" s="2">
        <f ca="1">OFFSET(Vectors!B177,0,8*(-1+$A$2))</f>
        <v>0.59210526315789469</v>
      </c>
      <c r="D178" s="15">
        <f ca="1">OFFSET(Vectors!F177,0,8*(-1+$A$2))+NORMINV(RAND(),OFFSET(Vectors!G177,0,8*(-1+$A$2)),OFFSET(Vectors!H177,0,8*(-1+$A$2)))</f>
        <v>0.52272216028818996</v>
      </c>
      <c r="E178" s="2">
        <f t="shared" ca="1" si="86"/>
        <v>71</v>
      </c>
      <c r="F178" s="2">
        <f ca="1">B178-E178</f>
        <v>65</v>
      </c>
      <c r="G178" s="12">
        <f ca="1">OFFSET(Vectors!C177,0,8*(-1+$A$2))+NORMINV(RAND(),OFFSET(Vectors!D177,0,8*(-1+$A$2)),OFFSET(Vectors!E177,0,8*(-1+$A$2)))</f>
        <v>0.41374375686176668</v>
      </c>
      <c r="H178" s="4">
        <f t="shared" ca="1" si="87"/>
        <v>42</v>
      </c>
      <c r="I178" s="5">
        <f t="shared" ca="1" si="88"/>
        <v>29</v>
      </c>
      <c r="J178" s="6">
        <f t="shared" ca="1" si="89"/>
        <v>27</v>
      </c>
      <c r="K178" s="7">
        <f t="shared" ca="1" si="90"/>
        <v>38</v>
      </c>
      <c r="L178" s="4">
        <f t="shared" ca="1" si="91"/>
        <v>29</v>
      </c>
      <c r="M178" s="5">
        <f t="shared" ca="1" si="122"/>
        <v>42</v>
      </c>
      <c r="N178" s="6">
        <f t="shared" ca="1" si="92"/>
        <v>38</v>
      </c>
      <c r="O178" s="7">
        <f t="shared" ca="1" si="93"/>
        <v>27</v>
      </c>
      <c r="P178" s="4">
        <f t="shared" ca="1" si="94"/>
        <v>42</v>
      </c>
      <c r="Q178" s="5">
        <f t="shared" ca="1" si="95"/>
        <v>38</v>
      </c>
      <c r="R178" s="6">
        <f t="shared" ca="1" si="96"/>
        <v>27</v>
      </c>
      <c r="S178" s="7">
        <f t="shared" ca="1" si="97"/>
        <v>29</v>
      </c>
      <c r="T178" s="4">
        <f t="shared" ca="1" si="98"/>
        <v>29</v>
      </c>
      <c r="U178" s="5">
        <f t="shared" ca="1" si="99"/>
        <v>27</v>
      </c>
      <c r="V178" s="6">
        <f t="shared" ca="1" si="100"/>
        <v>38</v>
      </c>
      <c r="W178" s="7">
        <f t="shared" ca="1" si="101"/>
        <v>42</v>
      </c>
      <c r="X178" s="4">
        <f t="shared" ca="1" si="102"/>
        <v>42</v>
      </c>
      <c r="Y178" s="5">
        <f t="shared" ca="1" si="103"/>
        <v>27</v>
      </c>
      <c r="Z178" s="6">
        <f t="shared" ca="1" si="104"/>
        <v>29</v>
      </c>
      <c r="AA178" s="7">
        <f t="shared" ca="1" si="104"/>
        <v>38</v>
      </c>
      <c r="AB178" s="4">
        <f t="shared" ca="1" si="105"/>
        <v>29</v>
      </c>
      <c r="AC178" s="5">
        <f t="shared" ca="1" si="106"/>
        <v>38</v>
      </c>
      <c r="AD178" s="6">
        <f t="shared" ca="1" si="107"/>
        <v>42</v>
      </c>
      <c r="AE178" s="23">
        <f t="shared" ca="1" si="107"/>
        <v>27</v>
      </c>
      <c r="AF178" s="20">
        <f t="shared" ca="1" si="108"/>
        <v>42</v>
      </c>
      <c r="AG178" s="20">
        <f t="shared" ca="1" si="108"/>
        <v>38</v>
      </c>
      <c r="AH178" s="20">
        <f t="shared" ca="1" si="108"/>
        <v>27</v>
      </c>
      <c r="AI178" s="20">
        <f t="shared" ca="1" si="85"/>
        <v>29</v>
      </c>
      <c r="AJ178" s="1">
        <f t="shared" ca="1" si="109"/>
        <v>0.59154929577464788</v>
      </c>
      <c r="AK178" s="1">
        <f t="shared" ca="1" si="110"/>
        <v>0.58461538461538454</v>
      </c>
      <c r="AL178" s="1">
        <f t="shared" ca="1" si="111"/>
        <v>0.58823529411764708</v>
      </c>
      <c r="AM178" s="1">
        <f t="shared" ca="1" si="112"/>
        <v>0.5220588235294118</v>
      </c>
      <c r="AN178" s="1">
        <f ca="1"/>
        <v>0.58730158730158732</v>
      </c>
      <c r="AO178" s="1">
        <f ca="1"/>
        <v>0.74193548387096775</v>
      </c>
      <c r="AP178" s="1">
        <f ca="1"/>
        <v>0.66400000000000003</v>
      </c>
      <c r="AQ178" s="1">
        <f ca="1"/>
        <v>0.504</v>
      </c>
      <c r="AR178" s="2">
        <f t="shared" ca="1" si="113"/>
        <v>-8.3301587301587321E-2</v>
      </c>
      <c r="AS178" s="2">
        <f t="shared" ca="1" si="114"/>
        <v>0.15463389656938042</v>
      </c>
      <c r="AT178" s="2">
        <f t="shared" ca="1" si="115"/>
        <v>7.669841269841271E-2</v>
      </c>
      <c r="AU178" s="1">
        <f t="shared" ca="1" si="123"/>
        <v>2.8681535061281904E-2</v>
      </c>
      <c r="AV178" s="1">
        <f t="shared" ca="1" si="124"/>
        <v>7.8649960826408516E-2</v>
      </c>
      <c r="AW178" s="1">
        <f t="shared" ca="1" si="125"/>
        <v>3.6782800884066713E-2</v>
      </c>
      <c r="BA178" s="1">
        <v>0.45549738219895286</v>
      </c>
      <c r="BB178" s="1">
        <v>0.54644808743169393</v>
      </c>
      <c r="BC178" s="1">
        <v>0.5</v>
      </c>
      <c r="BD178" s="1">
        <v>0.51069518716577544</v>
      </c>
      <c r="BE178" s="1">
        <v>0.59210526315789469</v>
      </c>
      <c r="BF178" s="1">
        <v>0.68333333333333335</v>
      </c>
      <c r="BG178" s="1">
        <v>0.63235294117647056</v>
      </c>
      <c r="BH178" s="1">
        <v>0.55882352941176472</v>
      </c>
      <c r="BI178" s="2">
        <f t="shared" si="116"/>
        <v>-3.3281733746129971E-2</v>
      </c>
      <c r="BJ178" s="2">
        <f t="shared" si="117"/>
        <v>9.1228070175438658E-2</v>
      </c>
      <c r="BK178" s="2">
        <f t="shared" si="118"/>
        <v>4.0247678018575872E-2</v>
      </c>
      <c r="BL178" s="1">
        <f t="shared" si="126"/>
        <v>3.9865553075575488E-2</v>
      </c>
      <c r="BM178" s="1">
        <f t="shared" si="119"/>
        <v>-7.1690758705335145E-2</v>
      </c>
      <c r="BN178" s="1">
        <f t="shared" si="120"/>
        <v>-3.8605035159718692E-2</v>
      </c>
    </row>
    <row r="179" spans="1:66" x14ac:dyDescent="0.25">
      <c r="A179" s="2">
        <f t="shared" si="121"/>
        <v>176</v>
      </c>
      <c r="B179" s="2">
        <f ca="1">OFFSET(Vectors!A178,0,8*(-1+$A$2))</f>
        <v>158</v>
      </c>
      <c r="C179" s="2">
        <f ca="1">OFFSET(Vectors!B178,0,8*(-1+$A$2))</f>
        <v>0.59210526315789469</v>
      </c>
      <c r="D179" s="15">
        <f ca="1">OFFSET(Vectors!F178,0,8*(-1+$A$2))+NORMINV(RAND(),OFFSET(Vectors!G178,0,8*(-1+$A$2)),OFFSET(Vectors!H178,0,8*(-1+$A$2)))</f>
        <v>0.47566045401591894</v>
      </c>
      <c r="E179" s="2">
        <f t="shared" ca="1" si="86"/>
        <v>75</v>
      </c>
      <c r="F179" s="2">
        <f ca="1">B179-E179</f>
        <v>83</v>
      </c>
      <c r="G179" s="12">
        <f ca="1">OFFSET(Vectors!C178,0,8*(-1+$A$2))+NORMINV(RAND(),OFFSET(Vectors!D178,0,8*(-1+$A$2)),OFFSET(Vectors!E178,0,8*(-1+$A$2)))</f>
        <v>0.34316472155411992</v>
      </c>
      <c r="H179" s="4">
        <f t="shared" ca="1" si="87"/>
        <v>44</v>
      </c>
      <c r="I179" s="5">
        <f t="shared" ca="1" si="88"/>
        <v>31</v>
      </c>
      <c r="J179" s="6">
        <f t="shared" ca="1" si="89"/>
        <v>28</v>
      </c>
      <c r="K179" s="7">
        <f t="shared" ca="1" si="90"/>
        <v>55</v>
      </c>
      <c r="L179" s="4">
        <f t="shared" ca="1" si="91"/>
        <v>26</v>
      </c>
      <c r="M179" s="5">
        <f t="shared" ca="1" si="122"/>
        <v>49</v>
      </c>
      <c r="N179" s="6">
        <f t="shared" ca="1" si="92"/>
        <v>49</v>
      </c>
      <c r="O179" s="7">
        <f t="shared" ca="1" si="93"/>
        <v>34</v>
      </c>
      <c r="P179" s="4">
        <f t="shared" ca="1" si="94"/>
        <v>44</v>
      </c>
      <c r="Q179" s="5">
        <f t="shared" ca="1" si="95"/>
        <v>55</v>
      </c>
      <c r="R179" s="6">
        <f t="shared" ca="1" si="96"/>
        <v>28</v>
      </c>
      <c r="S179" s="7">
        <f t="shared" ca="1" si="97"/>
        <v>31</v>
      </c>
      <c r="T179" s="4">
        <f t="shared" ca="1" si="98"/>
        <v>26</v>
      </c>
      <c r="U179" s="5">
        <f t="shared" ca="1" si="99"/>
        <v>34</v>
      </c>
      <c r="V179" s="6">
        <f t="shared" ca="1" si="100"/>
        <v>49</v>
      </c>
      <c r="W179" s="7">
        <f t="shared" ca="1" si="101"/>
        <v>49</v>
      </c>
      <c r="X179" s="4">
        <f t="shared" ca="1" si="102"/>
        <v>44</v>
      </c>
      <c r="Y179" s="5">
        <f t="shared" ca="1" si="103"/>
        <v>28</v>
      </c>
      <c r="Z179" s="6">
        <f t="shared" ca="1" si="104"/>
        <v>31</v>
      </c>
      <c r="AA179" s="7">
        <f t="shared" ca="1" si="104"/>
        <v>55</v>
      </c>
      <c r="AB179" s="4">
        <f t="shared" ca="1" si="105"/>
        <v>26</v>
      </c>
      <c r="AC179" s="5">
        <f t="shared" ca="1" si="106"/>
        <v>49</v>
      </c>
      <c r="AD179" s="6">
        <f t="shared" ca="1" si="107"/>
        <v>49</v>
      </c>
      <c r="AE179" s="23">
        <f t="shared" ca="1" si="107"/>
        <v>34</v>
      </c>
      <c r="AF179" s="20">
        <f t="shared" ca="1" si="108"/>
        <v>44</v>
      </c>
      <c r="AG179" s="20">
        <f t="shared" ca="1" si="108"/>
        <v>55</v>
      </c>
      <c r="AH179" s="20">
        <f t="shared" ca="1" si="108"/>
        <v>28</v>
      </c>
      <c r="AI179" s="20">
        <f t="shared" ca="1" si="85"/>
        <v>31</v>
      </c>
      <c r="AJ179" s="1">
        <f t="shared" ca="1" si="109"/>
        <v>0.58666666666666667</v>
      </c>
      <c r="AK179" s="1">
        <f t="shared" ca="1" si="110"/>
        <v>0.66265060240963858</v>
      </c>
      <c r="AL179" s="1">
        <f t="shared" ca="1" si="111"/>
        <v>0.62658227848101267</v>
      </c>
      <c r="AM179" s="1">
        <f t="shared" ca="1" si="112"/>
        <v>0.47468354430379744</v>
      </c>
      <c r="AN179" s="1">
        <f ca="1"/>
        <v>0.59154929577464788</v>
      </c>
      <c r="AO179" s="1">
        <f ca="1"/>
        <v>0.58461538461538454</v>
      </c>
      <c r="AP179" s="1">
        <f ca="1"/>
        <v>0.58823529411764708</v>
      </c>
      <c r="AQ179" s="1">
        <f ca="1"/>
        <v>0.5220588235294118</v>
      </c>
      <c r="AR179" s="2">
        <f t="shared" ca="1" si="113"/>
        <v>-6.9490472245236079E-2</v>
      </c>
      <c r="AS179" s="2">
        <f t="shared" ca="1" si="114"/>
        <v>-6.9339111592633396E-3</v>
      </c>
      <c r="AT179" s="2">
        <f t="shared" ca="1" si="115"/>
        <v>-3.314001657000798E-3</v>
      </c>
      <c r="AU179" s="1">
        <f t="shared" ca="1" si="123"/>
        <v>1.3811115056351242E-2</v>
      </c>
      <c r="AV179" s="1">
        <f t="shared" ca="1" si="124"/>
        <v>-0.16156780772864376</v>
      </c>
      <c r="AW179" s="1">
        <f t="shared" ca="1" si="125"/>
        <v>-8.0012414355413508E-2</v>
      </c>
      <c r="BA179" s="1">
        <v>0.46808510638297873</v>
      </c>
      <c r="BB179" s="1">
        <v>0.59230769230769231</v>
      </c>
      <c r="BC179" s="1">
        <v>0.52767527675276749</v>
      </c>
      <c r="BD179" s="1">
        <v>0.52029520295202947</v>
      </c>
      <c r="BE179" s="1">
        <v>0.59210526315789469</v>
      </c>
      <c r="BF179" s="1">
        <v>0.58536585365853666</v>
      </c>
      <c r="BG179" s="1">
        <v>0.58860759493670889</v>
      </c>
      <c r="BH179" s="1">
        <v>0.48101265822784811</v>
      </c>
      <c r="BI179" s="2">
        <f t="shared" si="116"/>
        <v>-0.11109260493004658</v>
      </c>
      <c r="BJ179" s="2">
        <f t="shared" si="117"/>
        <v>-6.7394094993580289E-3</v>
      </c>
      <c r="BK179" s="2">
        <f t="shared" si="118"/>
        <v>-3.4976682211858012E-3</v>
      </c>
      <c r="BL179" s="1">
        <f t="shared" si="126"/>
        <v>-7.7810871183916608E-2</v>
      </c>
      <c r="BM179" s="1">
        <f t="shared" si="119"/>
        <v>-9.7967479674796687E-2</v>
      </c>
      <c r="BN179" s="1">
        <f t="shared" si="120"/>
        <v>-4.3745346239761673E-2</v>
      </c>
    </row>
    <row r="180" spans="1:66" x14ac:dyDescent="0.25">
      <c r="A180" s="2">
        <f t="shared" si="121"/>
        <v>177</v>
      </c>
      <c r="B180" s="2">
        <f ca="1">OFFSET(Vectors!A179,0,8*(-1+$A$2))</f>
        <v>202</v>
      </c>
      <c r="C180" s="2">
        <f ca="1">OFFSET(Vectors!B179,0,8*(-1+$A$2))</f>
        <v>0.5977011494252874</v>
      </c>
      <c r="D180" s="15">
        <f ca="1">OFFSET(Vectors!F179,0,8*(-1+$A$2))+NORMINV(RAND(),OFFSET(Vectors!G179,0,8*(-1+$A$2)),OFFSET(Vectors!H179,0,8*(-1+$A$2)))</f>
        <v>0.54288365468265154</v>
      </c>
      <c r="E180" s="2">
        <f t="shared" ca="1" si="86"/>
        <v>110</v>
      </c>
      <c r="F180" s="2">
        <f ca="1">B180-E180</f>
        <v>92</v>
      </c>
      <c r="G180" s="12">
        <f ca="1">OFFSET(Vectors!C179,0,8*(-1+$A$2))+NORMINV(RAND(),OFFSET(Vectors!D179,0,8*(-1+$A$2)),OFFSET(Vectors!E179,0,8*(-1+$A$2)))</f>
        <v>0.1844457347637328</v>
      </c>
      <c r="H180" s="4">
        <f t="shared" ca="1" si="87"/>
        <v>66</v>
      </c>
      <c r="I180" s="5">
        <f t="shared" ca="1" si="88"/>
        <v>44</v>
      </c>
      <c r="J180" s="6">
        <f t="shared" ca="1" si="89"/>
        <v>17</v>
      </c>
      <c r="K180" s="7">
        <f t="shared" ca="1" si="90"/>
        <v>75</v>
      </c>
      <c r="L180" s="4">
        <f t="shared" ca="1" si="91"/>
        <v>20</v>
      </c>
      <c r="M180" s="5">
        <f t="shared" ca="1" si="122"/>
        <v>90</v>
      </c>
      <c r="N180" s="6">
        <f t="shared" ca="1" si="92"/>
        <v>55</v>
      </c>
      <c r="O180" s="7">
        <f t="shared" ca="1" si="93"/>
        <v>37</v>
      </c>
      <c r="P180" s="4">
        <f t="shared" ca="1" si="94"/>
        <v>66</v>
      </c>
      <c r="Q180" s="5">
        <f t="shared" ca="1" si="95"/>
        <v>75</v>
      </c>
      <c r="R180" s="6">
        <f t="shared" ca="1" si="96"/>
        <v>17</v>
      </c>
      <c r="S180" s="7">
        <f t="shared" ca="1" si="97"/>
        <v>44</v>
      </c>
      <c r="T180" s="4">
        <f t="shared" ca="1" si="98"/>
        <v>20</v>
      </c>
      <c r="U180" s="5">
        <f t="shared" ca="1" si="99"/>
        <v>37</v>
      </c>
      <c r="V180" s="6">
        <f t="shared" ca="1" si="100"/>
        <v>55</v>
      </c>
      <c r="W180" s="7">
        <f t="shared" ca="1" si="101"/>
        <v>90</v>
      </c>
      <c r="X180" s="4">
        <f t="shared" ca="1" si="102"/>
        <v>66</v>
      </c>
      <c r="Y180" s="5">
        <f t="shared" ca="1" si="103"/>
        <v>17</v>
      </c>
      <c r="Z180" s="6">
        <f t="shared" ca="1" si="104"/>
        <v>44</v>
      </c>
      <c r="AA180" s="7">
        <f t="shared" ca="1" si="104"/>
        <v>75</v>
      </c>
      <c r="AB180" s="4">
        <f t="shared" ca="1" si="105"/>
        <v>20</v>
      </c>
      <c r="AC180" s="5">
        <f t="shared" ca="1" si="106"/>
        <v>55</v>
      </c>
      <c r="AD180" s="6">
        <f t="shared" ca="1" si="107"/>
        <v>90</v>
      </c>
      <c r="AE180" s="23">
        <f t="shared" ca="1" si="107"/>
        <v>37</v>
      </c>
      <c r="AF180" s="20">
        <f t="shared" ca="1" si="108"/>
        <v>66</v>
      </c>
      <c r="AG180" s="20">
        <f t="shared" ca="1" si="108"/>
        <v>75</v>
      </c>
      <c r="AH180" s="20">
        <f t="shared" ca="1" si="108"/>
        <v>17</v>
      </c>
      <c r="AI180" s="20">
        <f t="shared" ca="1" si="85"/>
        <v>44</v>
      </c>
      <c r="AJ180" s="1">
        <f t="shared" ca="1" si="109"/>
        <v>0.6</v>
      </c>
      <c r="AK180" s="1">
        <f t="shared" ca="1" si="110"/>
        <v>0.81521739130434789</v>
      </c>
      <c r="AL180" s="1">
        <f t="shared" ca="1" si="111"/>
        <v>0.69801980198019797</v>
      </c>
      <c r="AM180" s="1">
        <f t="shared" ca="1" si="112"/>
        <v>0.54455445544554459</v>
      </c>
      <c r="AN180" s="1">
        <f ca="1"/>
        <v>0.5957446808510638</v>
      </c>
      <c r="AO180" s="1">
        <f ca="1"/>
        <v>0.51219512195121952</v>
      </c>
      <c r="AP180" s="1">
        <f ca="1"/>
        <v>0.55681818181818177</v>
      </c>
      <c r="AQ180" s="1">
        <f ca="1"/>
        <v>0.53409090909090906</v>
      </c>
      <c r="AR180" s="2">
        <f t="shared" ca="1" si="113"/>
        <v>-6.1653771760154741E-2</v>
      </c>
      <c r="AS180" s="2">
        <f t="shared" ca="1" si="114"/>
        <v>-8.3549558899844278E-2</v>
      </c>
      <c r="AT180" s="2">
        <f t="shared" ca="1" si="115"/>
        <v>-3.8926499032882034E-2</v>
      </c>
      <c r="AU180" s="1">
        <f t="shared" ca="1" si="123"/>
        <v>7.8367004850813382E-3</v>
      </c>
      <c r="AV180" s="1">
        <f t="shared" ca="1" si="124"/>
        <v>-7.6615647740580939E-2</v>
      </c>
      <c r="AW180" s="1">
        <f t="shared" ca="1" si="125"/>
        <v>-3.5612497375881236E-2</v>
      </c>
      <c r="BA180" s="1">
        <v>0.34844192634560905</v>
      </c>
      <c r="BB180" s="1">
        <v>0.52664576802507834</v>
      </c>
      <c r="BC180" s="1">
        <v>0.4330357142857143</v>
      </c>
      <c r="BD180" s="1">
        <v>0.52529761904761907</v>
      </c>
      <c r="BE180" s="1">
        <v>0.5977011494252874</v>
      </c>
      <c r="BF180" s="1">
        <v>0.86086956521739133</v>
      </c>
      <c r="BG180" s="1">
        <v>0.74752475247524752</v>
      </c>
      <c r="BH180" s="1">
        <v>0.43069306930693069</v>
      </c>
      <c r="BI180" s="2">
        <f t="shared" si="116"/>
        <v>-0.16700808011835672</v>
      </c>
      <c r="BJ180" s="2">
        <f t="shared" si="117"/>
        <v>0.26316841579210393</v>
      </c>
      <c r="BK180" s="2">
        <f t="shared" si="118"/>
        <v>0.14982360304996012</v>
      </c>
      <c r="BL180" s="1">
        <f t="shared" si="126"/>
        <v>-5.5915475188310138E-2</v>
      </c>
      <c r="BM180" s="1">
        <f t="shared" si="119"/>
        <v>0.26990782529146196</v>
      </c>
      <c r="BN180" s="1">
        <f t="shared" si="120"/>
        <v>0.15332127127114592</v>
      </c>
    </row>
    <row r="181" spans="1:66" x14ac:dyDescent="0.25">
      <c r="A181" s="2">
        <f t="shared" si="121"/>
        <v>178</v>
      </c>
      <c r="B181" s="2">
        <f ca="1">OFFSET(Vectors!A180,0,8*(-1+$A$2))</f>
        <v>176</v>
      </c>
      <c r="C181" s="2">
        <f ca="1">OFFSET(Vectors!B180,0,8*(-1+$A$2))</f>
        <v>0.59782608695652173</v>
      </c>
      <c r="D181" s="15">
        <f ca="1">OFFSET(Vectors!F180,0,8*(-1+$A$2))+NORMINV(RAND(),OFFSET(Vectors!G180,0,8*(-1+$A$2)),OFFSET(Vectors!H180,0,8*(-1+$A$2)))</f>
        <v>0.53126191420492552</v>
      </c>
      <c r="E181" s="2">
        <f t="shared" ca="1" si="86"/>
        <v>94</v>
      </c>
      <c r="F181" s="2">
        <f ca="1">B181-E181</f>
        <v>82</v>
      </c>
      <c r="G181" s="12">
        <f ca="1">OFFSET(Vectors!C180,0,8*(-1+$A$2))+NORMINV(RAND(),OFFSET(Vectors!D180,0,8*(-1+$A$2)),OFFSET(Vectors!E180,0,8*(-1+$A$2)))</f>
        <v>0.48318471783752148</v>
      </c>
      <c r="H181" s="4">
        <f t="shared" ca="1" si="87"/>
        <v>56</v>
      </c>
      <c r="I181" s="5">
        <f t="shared" ca="1" si="88"/>
        <v>38</v>
      </c>
      <c r="J181" s="6">
        <f t="shared" ca="1" si="89"/>
        <v>40</v>
      </c>
      <c r="K181" s="7">
        <f t="shared" ca="1" si="90"/>
        <v>42</v>
      </c>
      <c r="L181" s="4">
        <f t="shared" ca="1" si="91"/>
        <v>45</v>
      </c>
      <c r="M181" s="5">
        <f t="shared" ca="1" si="122"/>
        <v>49</v>
      </c>
      <c r="N181" s="6">
        <f t="shared" ca="1" si="92"/>
        <v>49</v>
      </c>
      <c r="O181" s="7">
        <f t="shared" ca="1" si="93"/>
        <v>33</v>
      </c>
      <c r="P181" s="4">
        <f t="shared" ca="1" si="94"/>
        <v>56</v>
      </c>
      <c r="Q181" s="5">
        <f t="shared" ca="1" si="95"/>
        <v>42</v>
      </c>
      <c r="R181" s="6">
        <f t="shared" ca="1" si="96"/>
        <v>40</v>
      </c>
      <c r="S181" s="7">
        <f t="shared" ca="1" si="97"/>
        <v>38</v>
      </c>
      <c r="T181" s="4">
        <f t="shared" ca="1" si="98"/>
        <v>45</v>
      </c>
      <c r="U181" s="5">
        <f t="shared" ca="1" si="99"/>
        <v>33</v>
      </c>
      <c r="V181" s="6">
        <f t="shared" ca="1" si="100"/>
        <v>49</v>
      </c>
      <c r="W181" s="7">
        <f t="shared" ca="1" si="101"/>
        <v>49</v>
      </c>
      <c r="X181" s="4">
        <f t="shared" ca="1" si="102"/>
        <v>56</v>
      </c>
      <c r="Y181" s="5">
        <f t="shared" ca="1" si="103"/>
        <v>40</v>
      </c>
      <c r="Z181" s="6">
        <f t="shared" ca="1" si="104"/>
        <v>38</v>
      </c>
      <c r="AA181" s="7">
        <f t="shared" ca="1" si="104"/>
        <v>42</v>
      </c>
      <c r="AB181" s="4">
        <f t="shared" ca="1" si="105"/>
        <v>45</v>
      </c>
      <c r="AC181" s="5">
        <f t="shared" ca="1" si="106"/>
        <v>49</v>
      </c>
      <c r="AD181" s="6">
        <f t="shared" ca="1" si="107"/>
        <v>49</v>
      </c>
      <c r="AE181" s="23">
        <f t="shared" ca="1" si="107"/>
        <v>33</v>
      </c>
      <c r="AF181" s="20">
        <f t="shared" ca="1" si="108"/>
        <v>56</v>
      </c>
      <c r="AG181" s="20">
        <f t="shared" ca="1" si="108"/>
        <v>42</v>
      </c>
      <c r="AH181" s="20">
        <f t="shared" ca="1" si="108"/>
        <v>40</v>
      </c>
      <c r="AI181" s="20">
        <f t="shared" ca="1" si="85"/>
        <v>38</v>
      </c>
      <c r="AJ181" s="1">
        <f t="shared" ca="1" si="109"/>
        <v>0.5957446808510638</v>
      </c>
      <c r="AK181" s="1">
        <f t="shared" ca="1" si="110"/>
        <v>0.51219512195121952</v>
      </c>
      <c r="AL181" s="1">
        <f t="shared" ca="1" si="111"/>
        <v>0.55681818181818177</v>
      </c>
      <c r="AM181" s="1">
        <f t="shared" ca="1" si="112"/>
        <v>0.53409090909090906</v>
      </c>
      <c r="AN181" s="1">
        <f ca="1"/>
        <v>0.6</v>
      </c>
      <c r="AO181" s="1">
        <f ca="1"/>
        <v>0.81521739130434789</v>
      </c>
      <c r="AP181" s="1">
        <f ca="1"/>
        <v>0.69801980198019797</v>
      </c>
      <c r="AQ181" s="1">
        <f ca="1"/>
        <v>0.54455445544554459</v>
      </c>
      <c r="AR181" s="2">
        <f t="shared" ca="1" si="113"/>
        <v>-5.5445544554455384E-2</v>
      </c>
      <c r="AS181" s="2">
        <f t="shared" ca="1" si="114"/>
        <v>0.21521739130434792</v>
      </c>
      <c r="AT181" s="2">
        <f t="shared" ca="1" si="115"/>
        <v>9.8019801980197996E-2</v>
      </c>
      <c r="AU181" s="1">
        <f t="shared" ca="1" si="123"/>
        <v>6.208227205699357E-3</v>
      </c>
      <c r="AV181" s="1">
        <f t="shared" ca="1" si="124"/>
        <v>0.29876695020419219</v>
      </c>
      <c r="AW181" s="1">
        <f t="shared" ca="1" si="125"/>
        <v>0.13694630101308003</v>
      </c>
      <c r="BA181" s="1">
        <v>0.31690140845070425</v>
      </c>
      <c r="BB181" s="1">
        <v>0.40458015267175573</v>
      </c>
      <c r="BC181" s="1">
        <v>0.35897435897435898</v>
      </c>
      <c r="BD181" s="1">
        <v>0.52014652014652019</v>
      </c>
      <c r="BE181" s="1">
        <v>0.59782608695652173</v>
      </c>
      <c r="BF181" s="1">
        <v>0.6785714285714286</v>
      </c>
      <c r="BG181" s="1">
        <v>0.63636363636363635</v>
      </c>
      <c r="BH181" s="1">
        <v>0.52272727272727271</v>
      </c>
      <c r="BI181" s="2">
        <f t="shared" si="116"/>
        <v>-7.5098814229249022E-2</v>
      </c>
      <c r="BJ181" s="2">
        <f t="shared" si="117"/>
        <v>8.0745341614906874E-2</v>
      </c>
      <c r="BK181" s="2">
        <f t="shared" si="118"/>
        <v>3.8537549407114624E-2</v>
      </c>
      <c r="BL181" s="1">
        <f t="shared" si="126"/>
        <v>9.1909265889107694E-2</v>
      </c>
      <c r="BM181" s="1">
        <f t="shared" si="119"/>
        <v>-0.18242307417719705</v>
      </c>
      <c r="BN181" s="1">
        <f t="shared" si="120"/>
        <v>-0.11128605364284549</v>
      </c>
    </row>
    <row r="182" spans="1:66" x14ac:dyDescent="0.25">
      <c r="A182" s="2">
        <f t="shared" si="121"/>
        <v>179</v>
      </c>
      <c r="B182" s="2">
        <f ca="1">OFFSET(Vectors!A181,0,8*(-1+$A$2))</f>
        <v>192</v>
      </c>
      <c r="C182" s="2">
        <f ca="1">OFFSET(Vectors!B181,0,8*(-1+$A$2))</f>
        <v>0.60869565217391308</v>
      </c>
      <c r="D182" s="15">
        <f ca="1">OFFSET(Vectors!F181,0,8*(-1+$A$2))+NORMINV(RAND(),OFFSET(Vectors!G181,0,8*(-1+$A$2)),OFFSET(Vectors!H181,0,8*(-1+$A$2)))</f>
        <v>0.51299213968520652</v>
      </c>
      <c r="E182" s="2">
        <f t="shared" ca="1" si="86"/>
        <v>98</v>
      </c>
      <c r="F182" s="2">
        <f ca="1">B182-E182</f>
        <v>94</v>
      </c>
      <c r="G182" s="12">
        <f ca="1">OFFSET(Vectors!C181,0,8*(-1+$A$2))+NORMINV(RAND(),OFFSET(Vectors!D181,0,8*(-1+$A$2)),OFFSET(Vectors!E181,0,8*(-1+$A$2)))</f>
        <v>0.39418412729374608</v>
      </c>
      <c r="H182" s="4">
        <f t="shared" ca="1" si="87"/>
        <v>60</v>
      </c>
      <c r="I182" s="5">
        <f t="shared" ca="1" si="88"/>
        <v>38</v>
      </c>
      <c r="J182" s="6">
        <f t="shared" ca="1" si="89"/>
        <v>37</v>
      </c>
      <c r="K182" s="7">
        <f t="shared" ca="1" si="90"/>
        <v>57</v>
      </c>
      <c r="L182" s="4">
        <f t="shared" ca="1" si="91"/>
        <v>39</v>
      </c>
      <c r="M182" s="5">
        <f t="shared" ca="1" si="122"/>
        <v>59</v>
      </c>
      <c r="N182" s="6">
        <f t="shared" ca="1" si="92"/>
        <v>57</v>
      </c>
      <c r="O182" s="7">
        <f t="shared" ca="1" si="93"/>
        <v>37</v>
      </c>
      <c r="P182" s="4">
        <f t="shared" ca="1" si="94"/>
        <v>60</v>
      </c>
      <c r="Q182" s="5">
        <f t="shared" ca="1" si="95"/>
        <v>57</v>
      </c>
      <c r="R182" s="6">
        <f t="shared" ca="1" si="96"/>
        <v>37</v>
      </c>
      <c r="S182" s="7">
        <f t="shared" ca="1" si="97"/>
        <v>38</v>
      </c>
      <c r="T182" s="4">
        <f t="shared" ca="1" si="98"/>
        <v>39</v>
      </c>
      <c r="U182" s="5">
        <f t="shared" ca="1" si="99"/>
        <v>37</v>
      </c>
      <c r="V182" s="6">
        <f t="shared" ca="1" si="100"/>
        <v>57</v>
      </c>
      <c r="W182" s="7">
        <f t="shared" ca="1" si="101"/>
        <v>59</v>
      </c>
      <c r="X182" s="4">
        <f t="shared" ca="1" si="102"/>
        <v>60</v>
      </c>
      <c r="Y182" s="5">
        <f t="shared" ca="1" si="103"/>
        <v>37</v>
      </c>
      <c r="Z182" s="6">
        <f t="shared" ca="1" si="104"/>
        <v>38</v>
      </c>
      <c r="AA182" s="7">
        <f t="shared" ca="1" si="104"/>
        <v>57</v>
      </c>
      <c r="AB182" s="4">
        <f t="shared" ca="1" si="105"/>
        <v>39</v>
      </c>
      <c r="AC182" s="5">
        <f t="shared" ca="1" si="106"/>
        <v>57</v>
      </c>
      <c r="AD182" s="6">
        <f t="shared" ca="1" si="107"/>
        <v>59</v>
      </c>
      <c r="AE182" s="23">
        <f t="shared" ca="1" si="107"/>
        <v>37</v>
      </c>
      <c r="AF182" s="20">
        <f t="shared" ca="1" si="108"/>
        <v>60</v>
      </c>
      <c r="AG182" s="20">
        <f t="shared" ca="1" si="108"/>
        <v>57</v>
      </c>
      <c r="AH182" s="20">
        <f t="shared" ca="1" si="108"/>
        <v>37</v>
      </c>
      <c r="AI182" s="20">
        <f t="shared" ca="1" si="85"/>
        <v>38</v>
      </c>
      <c r="AJ182" s="1">
        <f t="shared" ca="1" si="109"/>
        <v>0.61224489795918369</v>
      </c>
      <c r="AK182" s="1">
        <f t="shared" ca="1" si="110"/>
        <v>0.6063829787234043</v>
      </c>
      <c r="AL182" s="1">
        <f t="shared" ca="1" si="111"/>
        <v>0.609375</v>
      </c>
      <c r="AM182" s="1">
        <f t="shared" ca="1" si="112"/>
        <v>0.51041666666666663</v>
      </c>
      <c r="AN182" s="1">
        <f ca="1"/>
        <v>0.60869565217391308</v>
      </c>
      <c r="AO182" s="1">
        <f ca="1"/>
        <v>0.76923076923076916</v>
      </c>
      <c r="AP182" s="1">
        <f ca="1"/>
        <v>0.68493150684931503</v>
      </c>
      <c r="AQ182" s="1">
        <f ca="1"/>
        <v>0.52511415525114158</v>
      </c>
      <c r="AR182" s="2">
        <f t="shared" ca="1" si="113"/>
        <v>-8.3581496922771503E-2</v>
      </c>
      <c r="AS182" s="2">
        <f t="shared" ca="1" si="114"/>
        <v>0.16053511705685608</v>
      </c>
      <c r="AT182" s="2">
        <f t="shared" ca="1" si="115"/>
        <v>7.6235854675401948E-2</v>
      </c>
      <c r="AU182" s="1">
        <f t="shared" ca="1" si="123"/>
        <v>-2.8135952368316119E-2</v>
      </c>
      <c r="AV182" s="1">
        <f t="shared" ca="1" si="124"/>
        <v>-5.4682274247491836E-2</v>
      </c>
      <c r="AW182" s="1">
        <f t="shared" ca="1" si="125"/>
        <v>-2.1783947304796047E-2</v>
      </c>
      <c r="BA182" s="1">
        <v>0.24074074074074073</v>
      </c>
      <c r="BB182" s="1">
        <v>0.35233160621761661</v>
      </c>
      <c r="BC182" s="1">
        <v>0.29339853300733498</v>
      </c>
      <c r="BD182" s="1">
        <v>0.52811735941320292</v>
      </c>
      <c r="BE182" s="1">
        <v>0.60869565217391308</v>
      </c>
      <c r="BF182" s="1">
        <v>0.77</v>
      </c>
      <c r="BG182" s="1">
        <v>0.69270833333333337</v>
      </c>
      <c r="BH182" s="1">
        <v>0.47916666666666669</v>
      </c>
      <c r="BI182" s="2">
        <f t="shared" si="116"/>
        <v>-0.1295289855072464</v>
      </c>
      <c r="BJ182" s="2">
        <f t="shared" si="117"/>
        <v>0.16130434782608694</v>
      </c>
      <c r="BK182" s="2">
        <f t="shared" si="118"/>
        <v>8.4012681159420288E-2</v>
      </c>
      <c r="BL182" s="1">
        <f t="shared" si="126"/>
        <v>-5.4430171277997375E-2</v>
      </c>
      <c r="BM182" s="1">
        <f t="shared" si="119"/>
        <v>8.0559006211180062E-2</v>
      </c>
      <c r="BN182" s="1">
        <f t="shared" si="120"/>
        <v>4.5475131752305664E-2</v>
      </c>
    </row>
    <row r="183" spans="1:66" x14ac:dyDescent="0.25">
      <c r="A183" s="2">
        <f t="shared" si="121"/>
        <v>180</v>
      </c>
      <c r="B183" s="2">
        <f ca="1">OFFSET(Vectors!A182,0,8*(-1+$A$2))</f>
        <v>114</v>
      </c>
      <c r="C183" s="2">
        <f ca="1">OFFSET(Vectors!B182,0,8*(-1+$A$2))</f>
        <v>0.61111111111111116</v>
      </c>
      <c r="D183" s="15">
        <f ca="1">OFFSET(Vectors!F182,0,8*(-1+$A$2))+NORMINV(RAND(),OFFSET(Vectors!G182,0,8*(-1+$A$2)),OFFSET(Vectors!H182,0,8*(-1+$A$2)))</f>
        <v>0.45228472268527664</v>
      </c>
      <c r="E183" s="2">
        <f t="shared" ca="1" si="86"/>
        <v>52</v>
      </c>
      <c r="F183" s="2">
        <f ca="1">B183-E183</f>
        <v>62</v>
      </c>
      <c r="G183" s="12">
        <f ca="1">OFFSET(Vectors!C182,0,8*(-1+$A$2))+NORMINV(RAND(),OFFSET(Vectors!D182,0,8*(-1+$A$2)),OFFSET(Vectors!E182,0,8*(-1+$A$2)))</f>
        <v>9.8828590458261006E-2</v>
      </c>
      <c r="H183" s="4">
        <f t="shared" ca="1" si="87"/>
        <v>32</v>
      </c>
      <c r="I183" s="5">
        <f t="shared" ca="1" si="88"/>
        <v>20</v>
      </c>
      <c r="J183" s="6">
        <f t="shared" ca="1" si="89"/>
        <v>6</v>
      </c>
      <c r="K183" s="7">
        <f t="shared" ca="1" si="90"/>
        <v>56</v>
      </c>
      <c r="L183" s="4">
        <f t="shared" ca="1" si="91"/>
        <v>5</v>
      </c>
      <c r="M183" s="5">
        <f t="shared" ca="1" si="122"/>
        <v>47</v>
      </c>
      <c r="N183" s="6">
        <f t="shared" ca="1" si="92"/>
        <v>38</v>
      </c>
      <c r="O183" s="7">
        <f t="shared" ca="1" si="93"/>
        <v>24</v>
      </c>
      <c r="P183" s="4">
        <f t="shared" ca="1" si="94"/>
        <v>32</v>
      </c>
      <c r="Q183" s="5">
        <f t="shared" ca="1" si="95"/>
        <v>56</v>
      </c>
      <c r="R183" s="6">
        <f t="shared" ca="1" si="96"/>
        <v>6</v>
      </c>
      <c r="S183" s="7">
        <f t="shared" ca="1" si="97"/>
        <v>20</v>
      </c>
      <c r="T183" s="4">
        <f t="shared" ca="1" si="98"/>
        <v>5</v>
      </c>
      <c r="U183" s="5">
        <f t="shared" ca="1" si="99"/>
        <v>24</v>
      </c>
      <c r="V183" s="6">
        <f t="shared" ca="1" si="100"/>
        <v>38</v>
      </c>
      <c r="W183" s="7">
        <f t="shared" ca="1" si="101"/>
        <v>47</v>
      </c>
      <c r="X183" s="4">
        <f t="shared" ca="1" si="102"/>
        <v>32</v>
      </c>
      <c r="Y183" s="5">
        <f t="shared" ca="1" si="103"/>
        <v>6</v>
      </c>
      <c r="Z183" s="6">
        <f t="shared" ca="1" si="104"/>
        <v>20</v>
      </c>
      <c r="AA183" s="7">
        <f t="shared" ca="1" si="104"/>
        <v>56</v>
      </c>
      <c r="AB183" s="4">
        <f t="shared" ca="1" si="105"/>
        <v>5</v>
      </c>
      <c r="AC183" s="5">
        <f t="shared" ca="1" si="106"/>
        <v>38</v>
      </c>
      <c r="AD183" s="6">
        <f t="shared" ca="1" si="107"/>
        <v>47</v>
      </c>
      <c r="AE183" s="23">
        <f t="shared" ca="1" si="107"/>
        <v>24</v>
      </c>
      <c r="AF183" s="20">
        <f t="shared" ca="1" si="108"/>
        <v>32</v>
      </c>
      <c r="AG183" s="20">
        <f t="shared" ca="1" si="108"/>
        <v>56</v>
      </c>
      <c r="AH183" s="20">
        <f t="shared" ca="1" si="108"/>
        <v>6</v>
      </c>
      <c r="AI183" s="20">
        <f t="shared" ca="1" si="85"/>
        <v>20</v>
      </c>
      <c r="AJ183" s="1">
        <f t="shared" ca="1" si="109"/>
        <v>0.61538461538461542</v>
      </c>
      <c r="AK183" s="1">
        <f t="shared" ca="1" si="110"/>
        <v>0.90322580645161288</v>
      </c>
      <c r="AL183" s="1">
        <f t="shared" ca="1" si="111"/>
        <v>0.77192982456140347</v>
      </c>
      <c r="AM183" s="1">
        <f t="shared" ca="1" si="112"/>
        <v>0.45614035087719296</v>
      </c>
      <c r="AN183" s="1">
        <f ca="1"/>
        <v>0.61224489795918369</v>
      </c>
      <c r="AO183" s="1">
        <f ca="1"/>
        <v>0.6063829787234043</v>
      </c>
      <c r="AP183" s="1">
        <f ca="1"/>
        <v>0.609375</v>
      </c>
      <c r="AQ183" s="1">
        <f ca="1"/>
        <v>0.51041666666666663</v>
      </c>
      <c r="AR183" s="2">
        <f t="shared" ca="1" si="113"/>
        <v>-0.10182823129251706</v>
      </c>
      <c r="AS183" s="2">
        <f t="shared" ca="1" si="114"/>
        <v>-5.8619192357793892E-3</v>
      </c>
      <c r="AT183" s="2">
        <f t="shared" ca="1" si="115"/>
        <v>-2.8698979591836871E-3</v>
      </c>
      <c r="AU183" s="1">
        <f t="shared" ca="1" si="123"/>
        <v>-1.8246734369745554E-2</v>
      </c>
      <c r="AV183" s="1">
        <f t="shared" ca="1" si="124"/>
        <v>-0.16639703629263547</v>
      </c>
      <c r="AW183" s="1">
        <f t="shared" ca="1" si="125"/>
        <v>-7.9105752634585635E-2</v>
      </c>
      <c r="BA183" s="1">
        <v>0.27272727272727271</v>
      </c>
      <c r="BB183" s="1">
        <v>0.50769230769230766</v>
      </c>
      <c r="BC183" s="1">
        <v>0.38028169014084506</v>
      </c>
      <c r="BD183" s="1">
        <v>0.54225352112676062</v>
      </c>
      <c r="BE183" s="1">
        <v>0.61111111111111116</v>
      </c>
      <c r="BF183" s="1">
        <v>0.76666666666666661</v>
      </c>
      <c r="BG183" s="1">
        <v>0.69298245614035092</v>
      </c>
      <c r="BH183" s="1">
        <v>0.47368421052631576</v>
      </c>
      <c r="BI183" s="2">
        <f t="shared" si="116"/>
        <v>-0.1374269005847954</v>
      </c>
      <c r="BJ183" s="2">
        <f t="shared" si="117"/>
        <v>0.15555555555555545</v>
      </c>
      <c r="BK183" s="2">
        <f t="shared" si="118"/>
        <v>8.1871345029239762E-2</v>
      </c>
      <c r="BL183" s="1">
        <f t="shared" si="126"/>
        <v>-7.8979150775490004E-3</v>
      </c>
      <c r="BM183" s="1">
        <f t="shared" si="119"/>
        <v>-5.7487922705314887E-3</v>
      </c>
      <c r="BN183" s="1">
        <f t="shared" si="120"/>
        <v>-2.1413361301805267E-3</v>
      </c>
    </row>
    <row r="184" spans="1:66" x14ac:dyDescent="0.25">
      <c r="A184" s="2">
        <f t="shared" si="121"/>
        <v>181</v>
      </c>
      <c r="B184" s="2">
        <f ca="1">OFFSET(Vectors!A183,0,8*(-1+$A$2))</f>
        <v>219</v>
      </c>
      <c r="C184" s="2">
        <f ca="1">OFFSET(Vectors!B183,0,8*(-1+$A$2))</f>
        <v>0.61111111111111116</v>
      </c>
      <c r="D184" s="15">
        <f ca="1">OFFSET(Vectors!F183,0,8*(-1+$A$2))+NORMINV(RAND(),OFFSET(Vectors!G183,0,8*(-1+$A$2)),OFFSET(Vectors!H183,0,8*(-1+$A$2)))</f>
        <v>0.5256103692714249</v>
      </c>
      <c r="E184" s="2">
        <f t="shared" ca="1" si="86"/>
        <v>115</v>
      </c>
      <c r="F184" s="2">
        <f ca="1">B184-E184</f>
        <v>104</v>
      </c>
      <c r="G184" s="12">
        <f ca="1">OFFSET(Vectors!C183,0,8*(-1+$A$2))+NORMINV(RAND(),OFFSET(Vectors!D183,0,8*(-1+$A$2)),OFFSET(Vectors!E183,0,8*(-1+$A$2)))</f>
        <v>0.23431593955651875</v>
      </c>
      <c r="H184" s="4">
        <f t="shared" ca="1" si="87"/>
        <v>70</v>
      </c>
      <c r="I184" s="5">
        <f t="shared" ca="1" si="88"/>
        <v>45</v>
      </c>
      <c r="J184" s="6">
        <f t="shared" ca="1" si="89"/>
        <v>24</v>
      </c>
      <c r="K184" s="7">
        <f t="shared" ca="1" si="90"/>
        <v>80</v>
      </c>
      <c r="L184" s="4">
        <f t="shared" ca="1" si="91"/>
        <v>27</v>
      </c>
      <c r="M184" s="5">
        <f t="shared" ca="1" si="122"/>
        <v>88</v>
      </c>
      <c r="N184" s="6">
        <f t="shared" ca="1" si="92"/>
        <v>64</v>
      </c>
      <c r="O184" s="7">
        <f t="shared" ca="1" si="93"/>
        <v>40</v>
      </c>
      <c r="P184" s="4">
        <f t="shared" ca="1" si="94"/>
        <v>70</v>
      </c>
      <c r="Q184" s="5">
        <f t="shared" ca="1" si="95"/>
        <v>80</v>
      </c>
      <c r="R184" s="6">
        <f t="shared" ca="1" si="96"/>
        <v>24</v>
      </c>
      <c r="S184" s="7">
        <f t="shared" ca="1" si="97"/>
        <v>45</v>
      </c>
      <c r="T184" s="4">
        <f t="shared" ca="1" si="98"/>
        <v>27</v>
      </c>
      <c r="U184" s="5">
        <f t="shared" ca="1" si="99"/>
        <v>40</v>
      </c>
      <c r="V184" s="6">
        <f t="shared" ca="1" si="100"/>
        <v>64</v>
      </c>
      <c r="W184" s="7">
        <f t="shared" ca="1" si="101"/>
        <v>88</v>
      </c>
      <c r="X184" s="4">
        <f t="shared" ca="1" si="102"/>
        <v>70</v>
      </c>
      <c r="Y184" s="5">
        <f t="shared" ca="1" si="103"/>
        <v>24</v>
      </c>
      <c r="Z184" s="6">
        <f t="shared" ca="1" si="104"/>
        <v>45</v>
      </c>
      <c r="AA184" s="7">
        <f t="shared" ca="1" si="104"/>
        <v>80</v>
      </c>
      <c r="AB184" s="4">
        <f t="shared" ca="1" si="105"/>
        <v>27</v>
      </c>
      <c r="AC184" s="5">
        <f t="shared" ca="1" si="106"/>
        <v>64</v>
      </c>
      <c r="AD184" s="6">
        <f t="shared" ca="1" si="107"/>
        <v>88</v>
      </c>
      <c r="AE184" s="23">
        <f t="shared" ca="1" si="107"/>
        <v>40</v>
      </c>
      <c r="AF184" s="20">
        <f t="shared" ca="1" si="108"/>
        <v>70</v>
      </c>
      <c r="AG184" s="20">
        <f t="shared" ca="1" si="108"/>
        <v>80</v>
      </c>
      <c r="AH184" s="20">
        <f t="shared" ca="1" si="108"/>
        <v>24</v>
      </c>
      <c r="AI184" s="20">
        <f t="shared" ca="1" si="85"/>
        <v>45</v>
      </c>
      <c r="AJ184" s="1">
        <f t="shared" ca="1" si="109"/>
        <v>0.60869565217391308</v>
      </c>
      <c r="AK184" s="1">
        <f t="shared" ca="1" si="110"/>
        <v>0.76923076923076916</v>
      </c>
      <c r="AL184" s="1">
        <f t="shared" ca="1" si="111"/>
        <v>0.68493150684931503</v>
      </c>
      <c r="AM184" s="1">
        <f t="shared" ca="1" si="112"/>
        <v>0.52511415525114158</v>
      </c>
      <c r="AN184" s="1">
        <f ca="1"/>
        <v>0.61538461538461542</v>
      </c>
      <c r="AO184" s="1">
        <f ca="1"/>
        <v>0.90322580645161288</v>
      </c>
      <c r="AP184" s="1">
        <f ca="1"/>
        <v>0.77192982456140347</v>
      </c>
      <c r="AQ184" s="1">
        <f ca="1"/>
        <v>0.45614035087719296</v>
      </c>
      <c r="AR184" s="2">
        <f t="shared" ca="1" si="113"/>
        <v>-0.15924426450742246</v>
      </c>
      <c r="AS184" s="2">
        <f t="shared" ca="1" si="114"/>
        <v>0.28784119106699746</v>
      </c>
      <c r="AT184" s="2">
        <f t="shared" ca="1" si="115"/>
        <v>0.15654520917678805</v>
      </c>
      <c r="AU184" s="1">
        <f t="shared" ca="1" si="123"/>
        <v>-5.7416033214905404E-2</v>
      </c>
      <c r="AV184" s="1">
        <f t="shared" ca="1" si="124"/>
        <v>0.29370311030277685</v>
      </c>
      <c r="AW184" s="1">
        <f t="shared" ca="1" si="125"/>
        <v>0.15941510713597173</v>
      </c>
      <c r="BA184" s="1">
        <v>0.32704402515723269</v>
      </c>
      <c r="BB184" s="1">
        <v>0.41044776119402981</v>
      </c>
      <c r="BC184" s="1">
        <v>0.3651877133105802</v>
      </c>
      <c r="BD184" s="1">
        <v>0.5426621160409556</v>
      </c>
      <c r="BE184" s="1">
        <v>0.61111111111111116</v>
      </c>
      <c r="BF184" s="1">
        <v>0.68817204301075274</v>
      </c>
      <c r="BG184" s="1">
        <v>0.64383561643835618</v>
      </c>
      <c r="BH184" s="1">
        <v>0.57534246575342463</v>
      </c>
      <c r="BI184" s="2">
        <f t="shared" si="116"/>
        <v>-3.5768645357686535E-2</v>
      </c>
      <c r="BJ184" s="2">
        <f t="shared" si="117"/>
        <v>7.7060931899641583E-2</v>
      </c>
      <c r="BK184" s="2">
        <f t="shared" si="118"/>
        <v>3.2724505327245024E-2</v>
      </c>
      <c r="BL184" s="1">
        <f t="shared" si="126"/>
        <v>0.10165825522710886</v>
      </c>
      <c r="BM184" s="1">
        <f t="shared" si="119"/>
        <v>-7.8494623655913864E-2</v>
      </c>
      <c r="BN184" s="1">
        <f t="shared" si="120"/>
        <v>-4.9146839701994738E-2</v>
      </c>
    </row>
    <row r="185" spans="1:66" x14ac:dyDescent="0.25">
      <c r="A185" s="2">
        <f t="shared" si="121"/>
        <v>182</v>
      </c>
      <c r="B185" s="2">
        <f ca="1">OFFSET(Vectors!A184,0,8*(-1+$A$2))</f>
        <v>506</v>
      </c>
      <c r="C185" s="2">
        <f ca="1">OFFSET(Vectors!B184,0,8*(-1+$A$2))</f>
        <v>0.6166666666666667</v>
      </c>
      <c r="D185" s="15">
        <f ca="1">OFFSET(Vectors!F184,0,8*(-1+$A$2))+NORMINV(RAND(),OFFSET(Vectors!G184,0,8*(-1+$A$2)),OFFSET(Vectors!H184,0,8*(-1+$A$2)))</f>
        <v>0.41832585455250715</v>
      </c>
      <c r="E185" s="2">
        <f t="shared" ca="1" si="86"/>
        <v>212</v>
      </c>
      <c r="F185" s="2">
        <f ca="1">B185-E185</f>
        <v>294</v>
      </c>
      <c r="G185" s="12">
        <f ca="1">OFFSET(Vectors!C184,0,8*(-1+$A$2))+NORMINV(RAND(),OFFSET(Vectors!D184,0,8*(-1+$A$2)),OFFSET(Vectors!E184,0,8*(-1+$A$2)))</f>
        <v>4.5580828875679325E-2</v>
      </c>
      <c r="H185" s="4">
        <f t="shared" ca="1" si="87"/>
        <v>131</v>
      </c>
      <c r="I185" s="5">
        <f t="shared" ca="1" si="88"/>
        <v>81</v>
      </c>
      <c r="J185" s="6">
        <f t="shared" ca="1" si="89"/>
        <v>13</v>
      </c>
      <c r="K185" s="7">
        <f t="shared" ca="1" si="90"/>
        <v>281</v>
      </c>
      <c r="L185" s="4">
        <f t="shared" ca="1" si="91"/>
        <v>10</v>
      </c>
      <c r="M185" s="5">
        <f t="shared" ca="1" si="122"/>
        <v>202</v>
      </c>
      <c r="N185" s="6">
        <f t="shared" ca="1" si="92"/>
        <v>181</v>
      </c>
      <c r="O185" s="7">
        <f t="shared" ca="1" si="93"/>
        <v>113</v>
      </c>
      <c r="P185" s="4">
        <f t="shared" ca="1" si="94"/>
        <v>131</v>
      </c>
      <c r="Q185" s="5">
        <f t="shared" ca="1" si="95"/>
        <v>281</v>
      </c>
      <c r="R185" s="6">
        <f t="shared" ca="1" si="96"/>
        <v>13</v>
      </c>
      <c r="S185" s="7">
        <f t="shared" ca="1" si="97"/>
        <v>81</v>
      </c>
      <c r="T185" s="4">
        <f t="shared" ca="1" si="98"/>
        <v>10</v>
      </c>
      <c r="U185" s="5">
        <f t="shared" ca="1" si="99"/>
        <v>113</v>
      </c>
      <c r="V185" s="6">
        <f t="shared" ca="1" si="100"/>
        <v>181</v>
      </c>
      <c r="W185" s="7">
        <f t="shared" ca="1" si="101"/>
        <v>202</v>
      </c>
      <c r="X185" s="4">
        <f t="shared" ca="1" si="102"/>
        <v>131</v>
      </c>
      <c r="Y185" s="5">
        <f t="shared" ca="1" si="103"/>
        <v>13</v>
      </c>
      <c r="Z185" s="6">
        <f t="shared" ca="1" si="104"/>
        <v>81</v>
      </c>
      <c r="AA185" s="7">
        <f t="shared" ca="1" si="104"/>
        <v>281</v>
      </c>
      <c r="AB185" s="4">
        <f t="shared" ca="1" si="105"/>
        <v>10</v>
      </c>
      <c r="AC185" s="5">
        <f t="shared" ca="1" si="106"/>
        <v>181</v>
      </c>
      <c r="AD185" s="6">
        <f t="shared" ca="1" si="107"/>
        <v>202</v>
      </c>
      <c r="AE185" s="23">
        <f t="shared" ca="1" si="107"/>
        <v>113</v>
      </c>
      <c r="AF185" s="20">
        <f t="shared" ca="1" si="108"/>
        <v>131</v>
      </c>
      <c r="AG185" s="20">
        <f t="shared" ca="1" si="108"/>
        <v>281</v>
      </c>
      <c r="AH185" s="20">
        <f t="shared" ca="1" si="108"/>
        <v>13</v>
      </c>
      <c r="AI185" s="20">
        <f t="shared" ca="1" si="85"/>
        <v>81</v>
      </c>
      <c r="AJ185" s="1">
        <f t="shared" ca="1" si="109"/>
        <v>0.61792452830188682</v>
      </c>
      <c r="AK185" s="1">
        <f t="shared" ca="1" si="110"/>
        <v>0.95578231292517002</v>
      </c>
      <c r="AL185" s="1">
        <f t="shared" ca="1" si="111"/>
        <v>0.81422924901185767</v>
      </c>
      <c r="AM185" s="1">
        <f t="shared" ca="1" si="112"/>
        <v>0.4189723320158103</v>
      </c>
      <c r="AN185" s="1">
        <f ca="1"/>
        <v>0.61538461538461542</v>
      </c>
      <c r="AO185" s="1">
        <f ca="1"/>
        <v>0.61946902654867264</v>
      </c>
      <c r="AP185" s="1">
        <f ca="1"/>
        <v>0.61764705882352944</v>
      </c>
      <c r="AQ185" s="1">
        <f ca="1"/>
        <v>0.44607843137254904</v>
      </c>
      <c r="AR185" s="2">
        <f t="shared" ca="1" si="113"/>
        <v>-0.16930618401206637</v>
      </c>
      <c r="AS185" s="2">
        <f t="shared" ca="1" si="114"/>
        <v>4.0844111640572223E-3</v>
      </c>
      <c r="AT185" s="2">
        <f t="shared" ca="1" si="115"/>
        <v>2.2624434389140191E-3</v>
      </c>
      <c r="AU185" s="1">
        <f t="shared" ca="1" si="123"/>
        <v>-1.0061919504643912E-2</v>
      </c>
      <c r="AV185" s="1">
        <f t="shared" ca="1" si="124"/>
        <v>-0.28375677990294024</v>
      </c>
      <c r="AW185" s="1">
        <f t="shared" ca="1" si="125"/>
        <v>-0.15428276573787403</v>
      </c>
      <c r="BA185" s="1">
        <v>0.21739130434782608</v>
      </c>
      <c r="BB185" s="1">
        <v>0.48743718592964824</v>
      </c>
      <c r="BC185" s="1">
        <v>0.33628318584070799</v>
      </c>
      <c r="BD185" s="1">
        <v>0.55973451327433632</v>
      </c>
      <c r="BE185" s="1">
        <v>0.6166666666666667</v>
      </c>
      <c r="BF185" s="1">
        <v>0.8007518796992481</v>
      </c>
      <c r="BG185" s="1">
        <v>0.7134387351778656</v>
      </c>
      <c r="BH185" s="1">
        <v>0.4743083003952569</v>
      </c>
      <c r="BI185" s="2">
        <f t="shared" si="116"/>
        <v>-0.1423583662714098</v>
      </c>
      <c r="BJ185" s="2">
        <f t="shared" si="117"/>
        <v>0.18408521303258141</v>
      </c>
      <c r="BK185" s="2">
        <f t="shared" si="118"/>
        <v>9.6772068511198905E-2</v>
      </c>
      <c r="BL185" s="1">
        <f t="shared" si="126"/>
        <v>-0.10658972091372326</v>
      </c>
      <c r="BM185" s="1">
        <f t="shared" si="119"/>
        <v>0.10702428113293982</v>
      </c>
      <c r="BN185" s="1">
        <f t="shared" si="120"/>
        <v>6.4047563183953882E-2</v>
      </c>
    </row>
    <row r="186" spans="1:66" x14ac:dyDescent="0.25">
      <c r="A186" s="2">
        <f t="shared" si="121"/>
        <v>183</v>
      </c>
      <c r="B186" s="2">
        <f ca="1">OFFSET(Vectors!A185,0,8*(-1+$A$2))</f>
        <v>241</v>
      </c>
      <c r="C186" s="2">
        <f ca="1">OFFSET(Vectors!B185,0,8*(-1+$A$2))</f>
        <v>0.62015503875968991</v>
      </c>
      <c r="D186" s="15">
        <f ca="1">OFFSET(Vectors!F185,0,8*(-1+$A$2))+NORMINV(RAND(),OFFSET(Vectors!G185,0,8*(-1+$A$2)),OFFSET(Vectors!H185,0,8*(-1+$A$2)))</f>
        <v>0.57002749926617446</v>
      </c>
      <c r="E186" s="2">
        <f t="shared" ca="1" si="86"/>
        <v>137</v>
      </c>
      <c r="F186" s="2">
        <f ca="1">B186-E186</f>
        <v>104</v>
      </c>
      <c r="G186" s="12">
        <f ca="1">OFFSET(Vectors!C185,0,8*(-1+$A$2))+NORMINV(RAND(),OFFSET(Vectors!D185,0,8*(-1+$A$2)),OFFSET(Vectors!E185,0,8*(-1+$A$2)))</f>
        <v>0.51976899338059157</v>
      </c>
      <c r="H186" s="4">
        <f t="shared" ca="1" si="87"/>
        <v>85</v>
      </c>
      <c r="I186" s="5">
        <f t="shared" ca="1" si="88"/>
        <v>52</v>
      </c>
      <c r="J186" s="6">
        <f t="shared" ca="1" si="89"/>
        <v>54</v>
      </c>
      <c r="K186" s="7">
        <f t="shared" ca="1" si="90"/>
        <v>50</v>
      </c>
      <c r="L186" s="4">
        <f t="shared" ca="1" si="91"/>
        <v>71</v>
      </c>
      <c r="M186" s="5">
        <f t="shared" ca="1" si="122"/>
        <v>66</v>
      </c>
      <c r="N186" s="6">
        <f t="shared" ca="1" si="92"/>
        <v>64</v>
      </c>
      <c r="O186" s="7">
        <f t="shared" ca="1" si="93"/>
        <v>40</v>
      </c>
      <c r="P186" s="4">
        <f t="shared" ca="1" si="94"/>
        <v>85</v>
      </c>
      <c r="Q186" s="5">
        <f t="shared" ca="1" si="95"/>
        <v>50</v>
      </c>
      <c r="R186" s="6">
        <f t="shared" ca="1" si="96"/>
        <v>54</v>
      </c>
      <c r="S186" s="7">
        <f t="shared" ca="1" si="97"/>
        <v>52</v>
      </c>
      <c r="T186" s="4">
        <f t="shared" ca="1" si="98"/>
        <v>71</v>
      </c>
      <c r="U186" s="5">
        <f t="shared" ca="1" si="99"/>
        <v>40</v>
      </c>
      <c r="V186" s="6">
        <f t="shared" ca="1" si="100"/>
        <v>64</v>
      </c>
      <c r="W186" s="7">
        <f t="shared" ca="1" si="101"/>
        <v>66</v>
      </c>
      <c r="X186" s="4">
        <f t="shared" ca="1" si="102"/>
        <v>85</v>
      </c>
      <c r="Y186" s="5">
        <f t="shared" ca="1" si="103"/>
        <v>54</v>
      </c>
      <c r="Z186" s="6">
        <f t="shared" ca="1" si="104"/>
        <v>52</v>
      </c>
      <c r="AA186" s="7">
        <f t="shared" ca="1" si="104"/>
        <v>50</v>
      </c>
      <c r="AB186" s="4">
        <f t="shared" ca="1" si="105"/>
        <v>71</v>
      </c>
      <c r="AC186" s="5">
        <f t="shared" ca="1" si="106"/>
        <v>64</v>
      </c>
      <c r="AD186" s="6">
        <f t="shared" ca="1" si="107"/>
        <v>66</v>
      </c>
      <c r="AE186" s="23">
        <f t="shared" ca="1" si="107"/>
        <v>40</v>
      </c>
      <c r="AF186" s="20">
        <f t="shared" ca="1" si="108"/>
        <v>85</v>
      </c>
      <c r="AG186" s="20">
        <f t="shared" ca="1" si="108"/>
        <v>50</v>
      </c>
      <c r="AH186" s="20">
        <f t="shared" ca="1" si="108"/>
        <v>54</v>
      </c>
      <c r="AI186" s="20">
        <f t="shared" ca="1" si="85"/>
        <v>52</v>
      </c>
      <c r="AJ186" s="1">
        <f t="shared" ca="1" si="109"/>
        <v>0.62043795620437958</v>
      </c>
      <c r="AK186" s="1">
        <f t="shared" ca="1" si="110"/>
        <v>0.48076923076923073</v>
      </c>
      <c r="AL186" s="1">
        <f t="shared" ca="1" si="111"/>
        <v>0.56016597510373445</v>
      </c>
      <c r="AM186" s="1">
        <f t="shared" ca="1" si="112"/>
        <v>0.56846473029045641</v>
      </c>
      <c r="AN186" s="1">
        <f ca="1"/>
        <v>0.61538461538461542</v>
      </c>
      <c r="AO186" s="1">
        <f ca="1"/>
        <v>0.5</v>
      </c>
      <c r="AP186" s="1">
        <f ca="1"/>
        <v>0.54736842105263162</v>
      </c>
      <c r="AQ186" s="1">
        <f ca="1"/>
        <v>0.41052631578947368</v>
      </c>
      <c r="AR186" s="2">
        <f t="shared" ca="1" si="113"/>
        <v>-0.20485829959514174</v>
      </c>
      <c r="AS186" s="2">
        <f t="shared" ca="1" si="114"/>
        <v>-0.11538461538461542</v>
      </c>
      <c r="AT186" s="2">
        <f t="shared" ca="1" si="115"/>
        <v>-6.8016194331983804E-2</v>
      </c>
      <c r="AU186" s="1">
        <f t="shared" ca="1" si="123"/>
        <v>-3.5552115583075361E-2</v>
      </c>
      <c r="AV186" s="1">
        <f t="shared" ca="1" si="124"/>
        <v>-0.11946902654867264</v>
      </c>
      <c r="AW186" s="1">
        <f t="shared" ca="1" si="125"/>
        <v>-7.0278637770897823E-2</v>
      </c>
      <c r="BA186" s="1">
        <v>0.24848484848484848</v>
      </c>
      <c r="BB186" s="1">
        <v>0.38095238095238093</v>
      </c>
      <c r="BC186" s="1">
        <v>0.3108974358974359</v>
      </c>
      <c r="BD186" s="1">
        <v>0.52884615384615385</v>
      </c>
      <c r="BE186" s="1">
        <v>0.62015503875968991</v>
      </c>
      <c r="BF186" s="1">
        <v>0.6785714285714286</v>
      </c>
      <c r="BG186" s="1">
        <v>0.64730290456431538</v>
      </c>
      <c r="BH186" s="1">
        <v>0.53526970954356845</v>
      </c>
      <c r="BI186" s="2">
        <f t="shared" si="116"/>
        <v>-8.4885329216121463E-2</v>
      </c>
      <c r="BJ186" s="2">
        <f t="shared" si="117"/>
        <v>5.8416389811738689E-2</v>
      </c>
      <c r="BK186" s="2">
        <f t="shared" si="118"/>
        <v>2.7147865804625471E-2</v>
      </c>
      <c r="BL186" s="1">
        <f t="shared" si="126"/>
        <v>5.7473037055288334E-2</v>
      </c>
      <c r="BM186" s="1">
        <f t="shared" si="119"/>
        <v>-0.12566882322084272</v>
      </c>
      <c r="BN186" s="1">
        <f t="shared" si="120"/>
        <v>-6.9624202706573435E-2</v>
      </c>
    </row>
    <row r="187" spans="1:66" x14ac:dyDescent="0.25">
      <c r="A187" s="2">
        <f t="shared" si="121"/>
        <v>184</v>
      </c>
      <c r="B187" s="2">
        <f ca="1">OFFSET(Vectors!A186,0,8*(-1+$A$2))</f>
        <v>502</v>
      </c>
      <c r="C187" s="2">
        <f ca="1">OFFSET(Vectors!B186,0,8*(-1+$A$2))</f>
        <v>0.620253164556962</v>
      </c>
      <c r="D187" s="15">
        <f ca="1">OFFSET(Vectors!F186,0,8*(-1+$A$2))+NORMINV(RAND(),OFFSET(Vectors!G186,0,8*(-1+$A$2)),OFFSET(Vectors!H186,0,8*(-1+$A$2)))</f>
        <v>0.47163579858994054</v>
      </c>
      <c r="E187" s="2">
        <f t="shared" ca="1" si="86"/>
        <v>237</v>
      </c>
      <c r="F187" s="2">
        <f ca="1">B187-E187</f>
        <v>265</v>
      </c>
      <c r="G187" s="12">
        <f ca="1">OFFSET(Vectors!C186,0,8*(-1+$A$2))+NORMINV(RAND(),OFFSET(Vectors!D186,0,8*(-1+$A$2)),OFFSET(Vectors!E186,0,8*(-1+$A$2)))</f>
        <v>0.21413798512299148</v>
      </c>
      <c r="H187" s="4">
        <f t="shared" ca="1" si="87"/>
        <v>147</v>
      </c>
      <c r="I187" s="5">
        <f t="shared" ca="1" si="88"/>
        <v>90</v>
      </c>
      <c r="J187" s="6">
        <f t="shared" ca="1" si="89"/>
        <v>57</v>
      </c>
      <c r="K187" s="7">
        <f t="shared" ca="1" si="90"/>
        <v>208</v>
      </c>
      <c r="L187" s="4">
        <f t="shared" ca="1" si="91"/>
        <v>51</v>
      </c>
      <c r="M187" s="5">
        <f t="shared" ca="1" si="122"/>
        <v>186</v>
      </c>
      <c r="N187" s="6">
        <f t="shared" ca="1" si="92"/>
        <v>164</v>
      </c>
      <c r="O187" s="7">
        <f t="shared" ca="1" si="93"/>
        <v>101</v>
      </c>
      <c r="P187" s="4">
        <f t="shared" ca="1" si="94"/>
        <v>147</v>
      </c>
      <c r="Q187" s="5">
        <f t="shared" ca="1" si="95"/>
        <v>208</v>
      </c>
      <c r="R187" s="6">
        <f t="shared" ca="1" si="96"/>
        <v>57</v>
      </c>
      <c r="S187" s="7">
        <f t="shared" ca="1" si="97"/>
        <v>90</v>
      </c>
      <c r="T187" s="4">
        <f t="shared" ca="1" si="98"/>
        <v>51</v>
      </c>
      <c r="U187" s="5">
        <f t="shared" ca="1" si="99"/>
        <v>101</v>
      </c>
      <c r="V187" s="6">
        <f t="shared" ca="1" si="100"/>
        <v>164</v>
      </c>
      <c r="W187" s="7">
        <f t="shared" ca="1" si="101"/>
        <v>186</v>
      </c>
      <c r="X187" s="4">
        <f t="shared" ca="1" si="102"/>
        <v>147</v>
      </c>
      <c r="Y187" s="5">
        <f t="shared" ca="1" si="103"/>
        <v>57</v>
      </c>
      <c r="Z187" s="6">
        <f t="shared" ca="1" si="104"/>
        <v>90</v>
      </c>
      <c r="AA187" s="7">
        <f t="shared" ca="1" si="104"/>
        <v>208</v>
      </c>
      <c r="AB187" s="4">
        <f t="shared" ca="1" si="105"/>
        <v>51</v>
      </c>
      <c r="AC187" s="5">
        <f t="shared" ca="1" si="106"/>
        <v>164</v>
      </c>
      <c r="AD187" s="6">
        <f t="shared" ca="1" si="107"/>
        <v>186</v>
      </c>
      <c r="AE187" s="23">
        <f t="shared" ca="1" si="107"/>
        <v>101</v>
      </c>
      <c r="AF187" s="20">
        <f t="shared" ca="1" si="108"/>
        <v>147</v>
      </c>
      <c r="AG187" s="20">
        <f t="shared" ca="1" si="108"/>
        <v>208</v>
      </c>
      <c r="AH187" s="20">
        <f t="shared" ca="1" si="108"/>
        <v>57</v>
      </c>
      <c r="AI187" s="20">
        <f t="shared" ca="1" si="85"/>
        <v>90</v>
      </c>
      <c r="AJ187" s="1">
        <f t="shared" ca="1" si="109"/>
        <v>0.620253164556962</v>
      </c>
      <c r="AK187" s="1">
        <f t="shared" ca="1" si="110"/>
        <v>0.78490566037735854</v>
      </c>
      <c r="AL187" s="1">
        <f t="shared" ca="1" si="111"/>
        <v>0.70717131474103589</v>
      </c>
      <c r="AM187" s="1">
        <f t="shared" ca="1" si="112"/>
        <v>0.47211155378486058</v>
      </c>
      <c r="AN187" s="1">
        <f ca="1"/>
        <v>0.61792452830188682</v>
      </c>
      <c r="AO187" s="1">
        <f ca="1"/>
        <v>0.95578231292517002</v>
      </c>
      <c r="AP187" s="1">
        <f ca="1"/>
        <v>0.81422924901185767</v>
      </c>
      <c r="AQ187" s="1">
        <f ca="1"/>
        <v>0.4189723320158103</v>
      </c>
      <c r="AR187" s="2">
        <f t="shared" ca="1" si="113"/>
        <v>-0.19895219628607652</v>
      </c>
      <c r="AS187" s="2">
        <f t="shared" ca="1" si="114"/>
        <v>0.3378577846232832</v>
      </c>
      <c r="AT187" s="2">
        <f t="shared" ca="1" si="115"/>
        <v>0.19630472070997085</v>
      </c>
      <c r="AU187" s="1">
        <f t="shared" ca="1" si="123"/>
        <v>5.9061033090652137E-3</v>
      </c>
      <c r="AV187" s="1">
        <f t="shared" ca="1" si="124"/>
        <v>0.45324240000789862</v>
      </c>
      <c r="AW187" s="1">
        <f t="shared" ca="1" si="125"/>
        <v>0.26432091504195465</v>
      </c>
      <c r="BA187" s="1">
        <v>0.23353293413173654</v>
      </c>
      <c r="BB187" s="1">
        <v>0.38636363636363635</v>
      </c>
      <c r="BC187" s="1">
        <v>0.30100334448160537</v>
      </c>
      <c r="BD187" s="1">
        <v>0.55852842809364545</v>
      </c>
      <c r="BE187" s="1">
        <v>0.620253164556962</v>
      </c>
      <c r="BF187" s="1">
        <v>0.79622641509433967</v>
      </c>
      <c r="BG187" s="1">
        <v>0.71314741035856577</v>
      </c>
      <c r="BH187" s="1">
        <v>0.47211155378486058</v>
      </c>
      <c r="BI187" s="2">
        <f t="shared" si="116"/>
        <v>-0.14814161077210142</v>
      </c>
      <c r="BJ187" s="2">
        <f t="shared" si="117"/>
        <v>0.17597325053737767</v>
      </c>
      <c r="BK187" s="2">
        <f t="shared" si="118"/>
        <v>9.289424580160377E-2</v>
      </c>
      <c r="BL187" s="1">
        <f t="shared" si="126"/>
        <v>-6.3256281555979954E-2</v>
      </c>
      <c r="BM187" s="1">
        <f t="shared" si="119"/>
        <v>0.11755686072563898</v>
      </c>
      <c r="BN187" s="1">
        <f t="shared" si="120"/>
        <v>6.5746379996978299E-2</v>
      </c>
    </row>
    <row r="188" spans="1:66" x14ac:dyDescent="0.25">
      <c r="A188" s="2">
        <f t="shared" si="121"/>
        <v>185</v>
      </c>
      <c r="B188" s="2">
        <f ca="1">OFFSET(Vectors!A187,0,8*(-1+$A$2))</f>
        <v>204</v>
      </c>
      <c r="C188" s="2">
        <f ca="1">OFFSET(Vectors!B187,0,8*(-1+$A$2))</f>
        <v>0.62068965517241381</v>
      </c>
      <c r="D188" s="15">
        <f ca="1">OFFSET(Vectors!F187,0,8*(-1+$A$2))+NORMINV(RAND(),OFFSET(Vectors!G187,0,8*(-1+$A$2)),OFFSET(Vectors!H187,0,8*(-1+$A$2)))</f>
        <v>0.44379930105410326</v>
      </c>
      <c r="E188" s="2">
        <f t="shared" ca="1" si="86"/>
        <v>91</v>
      </c>
      <c r="F188" s="2">
        <f ca="1">B188-E188</f>
        <v>113</v>
      </c>
      <c r="G188" s="12">
        <f ca="1">OFFSET(Vectors!C187,0,8*(-1+$A$2))+NORMINV(RAND(),OFFSET(Vectors!D187,0,8*(-1+$A$2)),OFFSET(Vectors!E187,0,8*(-1+$A$2)))</f>
        <v>0.38199914933121903</v>
      </c>
      <c r="H188" s="4">
        <f t="shared" ca="1" si="87"/>
        <v>56</v>
      </c>
      <c r="I188" s="5">
        <f t="shared" ca="1" si="88"/>
        <v>35</v>
      </c>
      <c r="J188" s="6">
        <f t="shared" ca="1" si="89"/>
        <v>43</v>
      </c>
      <c r="K188" s="7">
        <f t="shared" ca="1" si="90"/>
        <v>70</v>
      </c>
      <c r="L188" s="4">
        <f t="shared" ca="1" si="91"/>
        <v>35</v>
      </c>
      <c r="M188" s="5">
        <f t="shared" ca="1" si="122"/>
        <v>56</v>
      </c>
      <c r="N188" s="6">
        <f t="shared" ca="1" si="92"/>
        <v>70</v>
      </c>
      <c r="O188" s="7">
        <f t="shared" ca="1" si="93"/>
        <v>43</v>
      </c>
      <c r="P188" s="4">
        <f t="shared" ca="1" si="94"/>
        <v>56</v>
      </c>
      <c r="Q188" s="5">
        <f t="shared" ca="1" si="95"/>
        <v>70</v>
      </c>
      <c r="R188" s="6">
        <f t="shared" ca="1" si="96"/>
        <v>43</v>
      </c>
      <c r="S188" s="7">
        <f t="shared" ca="1" si="97"/>
        <v>35</v>
      </c>
      <c r="T188" s="4">
        <f t="shared" ca="1" si="98"/>
        <v>35</v>
      </c>
      <c r="U188" s="5">
        <f t="shared" ca="1" si="99"/>
        <v>43</v>
      </c>
      <c r="V188" s="6">
        <f t="shared" ca="1" si="100"/>
        <v>70</v>
      </c>
      <c r="W188" s="7">
        <f t="shared" ca="1" si="101"/>
        <v>56</v>
      </c>
      <c r="X188" s="4">
        <f t="shared" ca="1" si="102"/>
        <v>56</v>
      </c>
      <c r="Y188" s="5">
        <f t="shared" ca="1" si="103"/>
        <v>43</v>
      </c>
      <c r="Z188" s="6">
        <f t="shared" ca="1" si="104"/>
        <v>35</v>
      </c>
      <c r="AA188" s="7">
        <f t="shared" ca="1" si="104"/>
        <v>70</v>
      </c>
      <c r="AB188" s="4">
        <f t="shared" ca="1" si="105"/>
        <v>35</v>
      </c>
      <c r="AC188" s="5">
        <f t="shared" ca="1" si="106"/>
        <v>70</v>
      </c>
      <c r="AD188" s="6">
        <f t="shared" ca="1" si="107"/>
        <v>56</v>
      </c>
      <c r="AE188" s="23">
        <f t="shared" ca="1" si="107"/>
        <v>43</v>
      </c>
      <c r="AF188" s="20">
        <f t="shared" ca="1" si="108"/>
        <v>56</v>
      </c>
      <c r="AG188" s="20">
        <f t="shared" ca="1" si="108"/>
        <v>70</v>
      </c>
      <c r="AH188" s="20">
        <f t="shared" ca="1" si="108"/>
        <v>43</v>
      </c>
      <c r="AI188" s="20">
        <f t="shared" ca="1" si="85"/>
        <v>35</v>
      </c>
      <c r="AJ188" s="1">
        <f t="shared" ca="1" si="109"/>
        <v>0.61538461538461542</v>
      </c>
      <c r="AK188" s="1">
        <f t="shared" ca="1" si="110"/>
        <v>0.61946902654867264</v>
      </c>
      <c r="AL188" s="1">
        <f t="shared" ca="1" si="111"/>
        <v>0.61764705882352944</v>
      </c>
      <c r="AM188" s="1">
        <f t="shared" ca="1" si="112"/>
        <v>0.44607843137254904</v>
      </c>
      <c r="AN188" s="1">
        <f ca="1"/>
        <v>0.620253164556962</v>
      </c>
      <c r="AO188" s="1">
        <f ca="1"/>
        <v>0.78490566037735854</v>
      </c>
      <c r="AP188" s="1">
        <f ca="1"/>
        <v>0.70717131474103589</v>
      </c>
      <c r="AQ188" s="1">
        <f ca="1"/>
        <v>0.47211155378486058</v>
      </c>
      <c r="AR188" s="2">
        <f t="shared" ca="1" si="113"/>
        <v>-0.14814161077210142</v>
      </c>
      <c r="AS188" s="2">
        <f t="shared" ca="1" si="114"/>
        <v>0.16465249582039654</v>
      </c>
      <c r="AT188" s="2">
        <f t="shared" ca="1" si="115"/>
        <v>8.6918150184073895E-2</v>
      </c>
      <c r="AU188" s="1">
        <f t="shared" ca="1" si="123"/>
        <v>5.0810585513975104E-2</v>
      </c>
      <c r="AV188" s="1">
        <f t="shared" ca="1" si="124"/>
        <v>-0.17320528880288666</v>
      </c>
      <c r="AW188" s="1">
        <f t="shared" ca="1" si="125"/>
        <v>-0.10938657052589695</v>
      </c>
      <c r="BA188" s="1">
        <v>0.34586466165413532</v>
      </c>
      <c r="BB188" s="1">
        <v>0.4719626168224299</v>
      </c>
      <c r="BC188" s="1">
        <v>0.40208333333333335</v>
      </c>
      <c r="BD188" s="1">
        <v>0.5541666666666667</v>
      </c>
      <c r="BE188" s="1">
        <v>0.62068965517241381</v>
      </c>
      <c r="BF188" s="1">
        <v>0.84615384615384615</v>
      </c>
      <c r="BG188" s="1">
        <v>0.75</v>
      </c>
      <c r="BH188" s="1">
        <v>0.4264705882352941</v>
      </c>
      <c r="BI188" s="2">
        <f t="shared" si="116"/>
        <v>-0.19421906693711971</v>
      </c>
      <c r="BJ188" s="2">
        <f t="shared" si="117"/>
        <v>0.22546419098143233</v>
      </c>
      <c r="BK188" s="2">
        <f t="shared" si="118"/>
        <v>0.12931034482758619</v>
      </c>
      <c r="BL188" s="1">
        <f t="shared" si="126"/>
        <v>-4.6077456165018293E-2</v>
      </c>
      <c r="BM188" s="1">
        <f t="shared" si="119"/>
        <v>4.9490940444054665E-2</v>
      </c>
      <c r="BN188" s="1">
        <f t="shared" si="120"/>
        <v>3.6416099025982418E-2</v>
      </c>
    </row>
    <row r="189" spans="1:66" x14ac:dyDescent="0.25">
      <c r="A189" s="2">
        <f t="shared" si="121"/>
        <v>186</v>
      </c>
      <c r="B189" s="2">
        <f ca="1">OFFSET(Vectors!A188,0,8*(-1+$A$2))</f>
        <v>120</v>
      </c>
      <c r="C189" s="2">
        <f ca="1">OFFSET(Vectors!B188,0,8*(-1+$A$2))</f>
        <v>0.62295081967213117</v>
      </c>
      <c r="D189" s="15">
        <f ca="1">OFFSET(Vectors!F188,0,8*(-1+$A$2))+NORMINV(RAND(),OFFSET(Vectors!G188,0,8*(-1+$A$2)),OFFSET(Vectors!H188,0,8*(-1+$A$2)))</f>
        <v>0.5358019661556932</v>
      </c>
      <c r="E189" s="2">
        <f t="shared" ca="1" si="86"/>
        <v>64</v>
      </c>
      <c r="F189" s="2">
        <f ca="1">B189-E189</f>
        <v>56</v>
      </c>
      <c r="G189" s="12">
        <f ca="1">OFFSET(Vectors!C188,0,8*(-1+$A$2))+NORMINV(RAND(),OFFSET(Vectors!D188,0,8*(-1+$A$2)),OFFSET(Vectors!E188,0,8*(-1+$A$2)))</f>
        <v>0.28921315822173799</v>
      </c>
      <c r="H189" s="4">
        <f t="shared" ca="1" si="87"/>
        <v>40</v>
      </c>
      <c r="I189" s="5">
        <f t="shared" ca="1" si="88"/>
        <v>24</v>
      </c>
      <c r="J189" s="6">
        <f t="shared" ca="1" si="89"/>
        <v>16</v>
      </c>
      <c r="K189" s="7">
        <f t="shared" ca="1" si="90"/>
        <v>40</v>
      </c>
      <c r="L189" s="4">
        <f t="shared" ca="1" si="91"/>
        <v>19</v>
      </c>
      <c r="M189" s="5">
        <f t="shared" ca="1" si="122"/>
        <v>45</v>
      </c>
      <c r="N189" s="6">
        <f t="shared" ca="1" si="92"/>
        <v>35</v>
      </c>
      <c r="O189" s="7">
        <f t="shared" ca="1" si="93"/>
        <v>21</v>
      </c>
      <c r="P189" s="4">
        <f t="shared" ca="1" si="94"/>
        <v>40</v>
      </c>
      <c r="Q189" s="5">
        <f t="shared" ca="1" si="95"/>
        <v>40</v>
      </c>
      <c r="R189" s="6">
        <f t="shared" ca="1" si="96"/>
        <v>16</v>
      </c>
      <c r="S189" s="7">
        <f t="shared" ca="1" si="97"/>
        <v>24</v>
      </c>
      <c r="T189" s="4">
        <f t="shared" ca="1" si="98"/>
        <v>19</v>
      </c>
      <c r="U189" s="5">
        <f t="shared" ca="1" si="99"/>
        <v>21</v>
      </c>
      <c r="V189" s="6">
        <f t="shared" ca="1" si="100"/>
        <v>35</v>
      </c>
      <c r="W189" s="7">
        <f t="shared" ca="1" si="101"/>
        <v>45</v>
      </c>
      <c r="X189" s="4">
        <f t="shared" ca="1" si="102"/>
        <v>40</v>
      </c>
      <c r="Y189" s="5">
        <f t="shared" ca="1" si="103"/>
        <v>16</v>
      </c>
      <c r="Z189" s="6">
        <f t="shared" ca="1" si="104"/>
        <v>24</v>
      </c>
      <c r="AA189" s="7">
        <f t="shared" ca="1" si="104"/>
        <v>40</v>
      </c>
      <c r="AB189" s="4">
        <f t="shared" ca="1" si="105"/>
        <v>19</v>
      </c>
      <c r="AC189" s="5">
        <f t="shared" ca="1" si="106"/>
        <v>35</v>
      </c>
      <c r="AD189" s="6">
        <f t="shared" ca="1" si="107"/>
        <v>45</v>
      </c>
      <c r="AE189" s="23">
        <f t="shared" ca="1" si="107"/>
        <v>21</v>
      </c>
      <c r="AF189" s="20">
        <f t="shared" ca="1" si="108"/>
        <v>40</v>
      </c>
      <c r="AG189" s="20">
        <f t="shared" ca="1" si="108"/>
        <v>40</v>
      </c>
      <c r="AH189" s="20">
        <f t="shared" ca="1" si="108"/>
        <v>16</v>
      </c>
      <c r="AI189" s="20">
        <f t="shared" ca="1" si="85"/>
        <v>24</v>
      </c>
      <c r="AJ189" s="1">
        <f t="shared" ca="1" si="109"/>
        <v>0.625</v>
      </c>
      <c r="AK189" s="1">
        <f t="shared" ca="1" si="110"/>
        <v>0.7142857142857143</v>
      </c>
      <c r="AL189" s="1">
        <f t="shared" ca="1" si="111"/>
        <v>0.66666666666666663</v>
      </c>
      <c r="AM189" s="1">
        <f t="shared" ca="1" si="112"/>
        <v>0.53333333333333333</v>
      </c>
      <c r="AN189" s="1">
        <f ca="1"/>
        <v>0.620253164556962</v>
      </c>
      <c r="AO189" s="1">
        <f ca="1"/>
        <v>0.64615384615384608</v>
      </c>
      <c r="AP189" s="1">
        <f ca="1"/>
        <v>0.63194444444444442</v>
      </c>
      <c r="AQ189" s="1">
        <f ca="1"/>
        <v>0.54861111111111116</v>
      </c>
      <c r="AR189" s="2">
        <f t="shared" ca="1" si="113"/>
        <v>-7.164205344585084E-2</v>
      </c>
      <c r="AS189" s="2">
        <f t="shared" ca="1" si="114"/>
        <v>2.5900681596884079E-2</v>
      </c>
      <c r="AT189" s="2">
        <f t="shared" ca="1" si="115"/>
        <v>1.169127988748242E-2</v>
      </c>
      <c r="AU189" s="1">
        <f t="shared" ca="1" si="123"/>
        <v>7.6499557326250578E-2</v>
      </c>
      <c r="AV189" s="1">
        <f t="shared" ca="1" si="124"/>
        <v>-0.13875181422351246</v>
      </c>
      <c r="AW189" s="1">
        <f t="shared" ca="1" si="125"/>
        <v>-7.5226870296591475E-2</v>
      </c>
      <c r="BA189" s="1">
        <v>0.45595854922279794</v>
      </c>
      <c r="BB189" s="1">
        <v>0.57051282051282048</v>
      </c>
      <c r="BC189" s="1">
        <v>0.50716332378223494</v>
      </c>
      <c r="BD189" s="1">
        <v>0.55300859598853869</v>
      </c>
      <c r="BE189" s="1">
        <v>0.62295081967213117</v>
      </c>
      <c r="BF189" s="1">
        <v>0.86440677966101698</v>
      </c>
      <c r="BG189" s="1">
        <v>0.7416666666666667</v>
      </c>
      <c r="BH189" s="1">
        <v>0.5083333333333333</v>
      </c>
      <c r="BI189" s="2">
        <f t="shared" si="116"/>
        <v>-0.11461748633879787</v>
      </c>
      <c r="BJ189" s="2">
        <f t="shared" si="117"/>
        <v>0.2414559599888858</v>
      </c>
      <c r="BK189" s="2">
        <f t="shared" si="118"/>
        <v>0.11871584699453552</v>
      </c>
      <c r="BL189" s="1">
        <f t="shared" si="126"/>
        <v>7.9601580598321842E-2</v>
      </c>
      <c r="BM189" s="1">
        <f t="shared" si="119"/>
        <v>1.5991769007453471E-2</v>
      </c>
      <c r="BN189" s="1">
        <f t="shared" si="120"/>
        <v>-1.0594497833050665E-2</v>
      </c>
    </row>
    <row r="190" spans="1:66" x14ac:dyDescent="0.25">
      <c r="A190" s="2">
        <f t="shared" si="121"/>
        <v>187</v>
      </c>
      <c r="B190" s="2">
        <f ca="1">OFFSET(Vectors!A189,0,8*(-1+$A$2))</f>
        <v>144</v>
      </c>
      <c r="C190" s="2">
        <f ca="1">OFFSET(Vectors!B189,0,8*(-1+$A$2))</f>
        <v>0.62318840579710144</v>
      </c>
      <c r="D190" s="15">
        <f ca="1">OFFSET(Vectors!F189,0,8*(-1+$A$2))+NORMINV(RAND(),OFFSET(Vectors!G189,0,8*(-1+$A$2)),OFFSET(Vectors!H189,0,8*(-1+$A$2)))</f>
        <v>0.55112247727895014</v>
      </c>
      <c r="E190" s="2">
        <f t="shared" ca="1" si="86"/>
        <v>79</v>
      </c>
      <c r="F190" s="2">
        <f ca="1">B190-E190</f>
        <v>65</v>
      </c>
      <c r="G190" s="12">
        <f ca="1">OFFSET(Vectors!C189,0,8*(-1+$A$2))+NORMINV(RAND(),OFFSET(Vectors!D189,0,8*(-1+$A$2)),OFFSET(Vectors!E189,0,8*(-1+$A$2)))</f>
        <v>0.35043649096278628</v>
      </c>
      <c r="H190" s="4">
        <f t="shared" ca="1" si="87"/>
        <v>49</v>
      </c>
      <c r="I190" s="5">
        <f t="shared" ca="1" si="88"/>
        <v>30</v>
      </c>
      <c r="J190" s="6">
        <f t="shared" ca="1" si="89"/>
        <v>23</v>
      </c>
      <c r="K190" s="7">
        <f t="shared" ca="1" si="90"/>
        <v>42</v>
      </c>
      <c r="L190" s="4">
        <f t="shared" ca="1" si="91"/>
        <v>28</v>
      </c>
      <c r="M190" s="5">
        <f t="shared" ca="1" si="122"/>
        <v>51</v>
      </c>
      <c r="N190" s="6">
        <f t="shared" ca="1" si="92"/>
        <v>41</v>
      </c>
      <c r="O190" s="7">
        <f t="shared" ca="1" si="93"/>
        <v>24</v>
      </c>
      <c r="P190" s="4">
        <f t="shared" ca="1" si="94"/>
        <v>49</v>
      </c>
      <c r="Q190" s="5">
        <f t="shared" ca="1" si="95"/>
        <v>42</v>
      </c>
      <c r="R190" s="6">
        <f t="shared" ca="1" si="96"/>
        <v>23</v>
      </c>
      <c r="S190" s="7">
        <f t="shared" ca="1" si="97"/>
        <v>30</v>
      </c>
      <c r="T190" s="4">
        <f t="shared" ca="1" si="98"/>
        <v>28</v>
      </c>
      <c r="U190" s="5">
        <f t="shared" ca="1" si="99"/>
        <v>24</v>
      </c>
      <c r="V190" s="6">
        <f t="shared" ca="1" si="100"/>
        <v>41</v>
      </c>
      <c r="W190" s="7">
        <f t="shared" ca="1" si="101"/>
        <v>51</v>
      </c>
      <c r="X190" s="4">
        <f t="shared" ca="1" si="102"/>
        <v>49</v>
      </c>
      <c r="Y190" s="5">
        <f t="shared" ca="1" si="103"/>
        <v>23</v>
      </c>
      <c r="Z190" s="6">
        <f t="shared" ca="1" si="104"/>
        <v>30</v>
      </c>
      <c r="AA190" s="7">
        <f t="shared" ca="1" si="104"/>
        <v>42</v>
      </c>
      <c r="AB190" s="4">
        <f t="shared" ca="1" si="105"/>
        <v>28</v>
      </c>
      <c r="AC190" s="5">
        <f t="shared" ca="1" si="106"/>
        <v>41</v>
      </c>
      <c r="AD190" s="6">
        <f t="shared" ca="1" si="107"/>
        <v>51</v>
      </c>
      <c r="AE190" s="23">
        <f t="shared" ca="1" si="107"/>
        <v>24</v>
      </c>
      <c r="AF190" s="20">
        <f t="shared" ca="1" si="108"/>
        <v>49</v>
      </c>
      <c r="AG190" s="20">
        <f t="shared" ca="1" si="108"/>
        <v>42</v>
      </c>
      <c r="AH190" s="20">
        <f t="shared" ca="1" si="108"/>
        <v>23</v>
      </c>
      <c r="AI190" s="20">
        <f t="shared" ca="1" si="85"/>
        <v>30</v>
      </c>
      <c r="AJ190" s="1">
        <f t="shared" ca="1" si="109"/>
        <v>0.620253164556962</v>
      </c>
      <c r="AK190" s="1">
        <f t="shared" ca="1" si="110"/>
        <v>0.64615384615384608</v>
      </c>
      <c r="AL190" s="1">
        <f t="shared" ca="1" si="111"/>
        <v>0.63194444444444442</v>
      </c>
      <c r="AM190" s="1">
        <f t="shared" ca="1" si="112"/>
        <v>0.54861111111111116</v>
      </c>
      <c r="AN190" s="1">
        <f ca="1"/>
        <v>0.62043795620437958</v>
      </c>
      <c r="AO190" s="1">
        <f ca="1"/>
        <v>0.48076923076923073</v>
      </c>
      <c r="AP190" s="1">
        <f ca="1"/>
        <v>0.56016597510373445</v>
      </c>
      <c r="AQ190" s="1">
        <f ca="1"/>
        <v>0.56846473029045641</v>
      </c>
      <c r="AR190" s="2">
        <f t="shared" ca="1" si="113"/>
        <v>-5.1973225913923171E-2</v>
      </c>
      <c r="AS190" s="2">
        <f t="shared" ca="1" si="114"/>
        <v>-0.13966872543514885</v>
      </c>
      <c r="AT190" s="2">
        <f t="shared" ca="1" si="115"/>
        <v>-6.0271981100645133E-2</v>
      </c>
      <c r="AU190" s="1">
        <f t="shared" ca="1" si="123"/>
        <v>1.9668827531927668E-2</v>
      </c>
      <c r="AV190" s="1">
        <f t="shared" ca="1" si="124"/>
        <v>-0.16556940703203293</v>
      </c>
      <c r="AW190" s="1">
        <f t="shared" ca="1" si="125"/>
        <v>-7.1963260988127553E-2</v>
      </c>
      <c r="BA190" s="1">
        <v>0.25</v>
      </c>
      <c r="BB190" s="1">
        <v>0.40397350993377479</v>
      </c>
      <c r="BC190" s="1">
        <v>0.31623931623931623</v>
      </c>
      <c r="BD190" s="1">
        <v>0.56980056980056981</v>
      </c>
      <c r="BE190" s="1">
        <v>0.62318840579710144</v>
      </c>
      <c r="BF190" s="1">
        <v>0.6</v>
      </c>
      <c r="BG190" s="1">
        <v>0.61111111111111116</v>
      </c>
      <c r="BH190" s="1">
        <v>0.47916666666666669</v>
      </c>
      <c r="BI190" s="2">
        <f t="shared" si="116"/>
        <v>-0.14402173913043476</v>
      </c>
      <c r="BJ190" s="2">
        <f t="shared" si="117"/>
        <v>-2.3188405797101463E-2</v>
      </c>
      <c r="BK190" s="2">
        <f t="shared" si="118"/>
        <v>-1.2077294685990281E-2</v>
      </c>
      <c r="BL190" s="1">
        <f t="shared" si="126"/>
        <v>-2.9404252791636887E-2</v>
      </c>
      <c r="BM190" s="1">
        <f t="shared" si="119"/>
        <v>-0.26464436578598727</v>
      </c>
      <c r="BN190" s="1">
        <f t="shared" si="120"/>
        <v>-0.1307931416805258</v>
      </c>
    </row>
    <row r="191" spans="1:66" x14ac:dyDescent="0.25">
      <c r="A191" s="2">
        <f t="shared" si="121"/>
        <v>188</v>
      </c>
      <c r="B191" s="2">
        <f ca="1">OFFSET(Vectors!A190,0,8*(-1+$A$2))</f>
        <v>95</v>
      </c>
      <c r="C191" s="2">
        <f ca="1">OFFSET(Vectors!B190,0,8*(-1+$A$2))</f>
        <v>0.625</v>
      </c>
      <c r="D191" s="15">
        <f ca="1">OFFSET(Vectors!F190,0,8*(-1+$A$2))+NORMINV(RAND(),OFFSET(Vectors!G190,0,8*(-1+$A$2)),OFFSET(Vectors!H190,0,8*(-1+$A$2)))</f>
        <v>0.41041638276948023</v>
      </c>
      <c r="E191" s="2">
        <f t="shared" ca="1" si="86"/>
        <v>39</v>
      </c>
      <c r="F191" s="2">
        <f ca="1">B191-E191</f>
        <v>56</v>
      </c>
      <c r="G191" s="12">
        <f ca="1">OFFSET(Vectors!C190,0,8*(-1+$A$2))+NORMINV(RAND(),OFFSET(Vectors!D190,0,8*(-1+$A$2)),OFFSET(Vectors!E190,0,8*(-1+$A$2)))</f>
        <v>0.49793909659977809</v>
      </c>
      <c r="H191" s="4">
        <f t="shared" ca="1" si="87"/>
        <v>24</v>
      </c>
      <c r="I191" s="5">
        <f t="shared" ca="1" si="88"/>
        <v>15</v>
      </c>
      <c r="J191" s="6">
        <f t="shared" ca="1" si="89"/>
        <v>28</v>
      </c>
      <c r="K191" s="7">
        <f t="shared" ca="1" si="90"/>
        <v>28</v>
      </c>
      <c r="L191" s="4">
        <f t="shared" ca="1" si="91"/>
        <v>19</v>
      </c>
      <c r="M191" s="5">
        <f t="shared" ca="1" si="122"/>
        <v>20</v>
      </c>
      <c r="N191" s="6">
        <f t="shared" ca="1" si="92"/>
        <v>35</v>
      </c>
      <c r="O191" s="7">
        <f t="shared" ca="1" si="93"/>
        <v>21</v>
      </c>
      <c r="P191" s="4">
        <f t="shared" ca="1" si="94"/>
        <v>24</v>
      </c>
      <c r="Q191" s="5">
        <f t="shared" ca="1" si="95"/>
        <v>28</v>
      </c>
      <c r="R191" s="6">
        <f t="shared" ca="1" si="96"/>
        <v>28</v>
      </c>
      <c r="S191" s="7">
        <f t="shared" ca="1" si="97"/>
        <v>15</v>
      </c>
      <c r="T191" s="4">
        <f t="shared" ca="1" si="98"/>
        <v>19</v>
      </c>
      <c r="U191" s="5">
        <f t="shared" ca="1" si="99"/>
        <v>21</v>
      </c>
      <c r="V191" s="6">
        <f t="shared" ca="1" si="100"/>
        <v>35</v>
      </c>
      <c r="W191" s="7">
        <f t="shared" ca="1" si="101"/>
        <v>20</v>
      </c>
      <c r="X191" s="4">
        <f t="shared" ca="1" si="102"/>
        <v>24</v>
      </c>
      <c r="Y191" s="5">
        <f t="shared" ca="1" si="103"/>
        <v>28</v>
      </c>
      <c r="Z191" s="6">
        <f t="shared" ca="1" si="104"/>
        <v>15</v>
      </c>
      <c r="AA191" s="7">
        <f t="shared" ca="1" si="104"/>
        <v>28</v>
      </c>
      <c r="AB191" s="4">
        <f t="shared" ca="1" si="105"/>
        <v>19</v>
      </c>
      <c r="AC191" s="5">
        <f t="shared" ca="1" si="106"/>
        <v>35</v>
      </c>
      <c r="AD191" s="6">
        <f t="shared" ca="1" si="107"/>
        <v>20</v>
      </c>
      <c r="AE191" s="23">
        <f t="shared" ca="1" si="107"/>
        <v>21</v>
      </c>
      <c r="AF191" s="20">
        <f t="shared" ca="1" si="108"/>
        <v>24</v>
      </c>
      <c r="AG191" s="20">
        <f t="shared" ca="1" si="108"/>
        <v>28</v>
      </c>
      <c r="AH191" s="20">
        <f t="shared" ca="1" si="108"/>
        <v>28</v>
      </c>
      <c r="AI191" s="20">
        <f t="shared" ca="1" si="85"/>
        <v>15</v>
      </c>
      <c r="AJ191" s="1">
        <f t="shared" ca="1" si="109"/>
        <v>0.61538461538461542</v>
      </c>
      <c r="AK191" s="1">
        <f t="shared" ca="1" si="110"/>
        <v>0.5</v>
      </c>
      <c r="AL191" s="1">
        <f t="shared" ca="1" si="111"/>
        <v>0.54736842105263162</v>
      </c>
      <c r="AM191" s="1">
        <f t="shared" ca="1" si="112"/>
        <v>0.41052631578947368</v>
      </c>
      <c r="AN191" s="1">
        <f ca="1"/>
        <v>0.625</v>
      </c>
      <c r="AO191" s="1">
        <f ca="1"/>
        <v>0.7142857142857143</v>
      </c>
      <c r="AP191" s="1">
        <f ca="1"/>
        <v>0.66666666666666663</v>
      </c>
      <c r="AQ191" s="1">
        <f ca="1"/>
        <v>0.53333333333333333</v>
      </c>
      <c r="AR191" s="2">
        <f t="shared" ca="1" si="113"/>
        <v>-9.1666666666666674E-2</v>
      </c>
      <c r="AS191" s="2">
        <f t="shared" ca="1" si="114"/>
        <v>8.9285714285714302E-2</v>
      </c>
      <c r="AT191" s="2">
        <f t="shared" ca="1" si="115"/>
        <v>4.166666666666663E-2</v>
      </c>
      <c r="AU191" s="1">
        <f t="shared" ca="1" si="123"/>
        <v>-3.9693440752743503E-2</v>
      </c>
      <c r="AV191" s="1">
        <f t="shared" ca="1" si="124"/>
        <v>0.22895443972086316</v>
      </c>
      <c r="AW191" s="1">
        <f t="shared" ca="1" si="125"/>
        <v>0.10193864776731176</v>
      </c>
      <c r="BA191" s="1">
        <v>0.50617283950617287</v>
      </c>
      <c r="BB191" s="1">
        <v>0.74603174603174605</v>
      </c>
      <c r="BC191" s="1">
        <v>0.61111111111111116</v>
      </c>
      <c r="BD191" s="1">
        <v>0.5625</v>
      </c>
      <c r="BE191" s="1">
        <v>0.625</v>
      </c>
      <c r="BF191" s="1">
        <v>0.7021276595744681</v>
      </c>
      <c r="BG191" s="1">
        <v>0.66315789473684206</v>
      </c>
      <c r="BH191" s="1">
        <v>0.50526315789473686</v>
      </c>
      <c r="BI191" s="2">
        <f t="shared" si="116"/>
        <v>-0.11973684210526314</v>
      </c>
      <c r="BJ191" s="2">
        <f t="shared" si="117"/>
        <v>7.7127659574468099E-2</v>
      </c>
      <c r="BK191" s="2">
        <f t="shared" si="118"/>
        <v>3.8157894736842057E-2</v>
      </c>
      <c r="BL191" s="1">
        <f t="shared" si="126"/>
        <v>2.4284897025171615E-2</v>
      </c>
      <c r="BM191" s="1">
        <f t="shared" si="119"/>
        <v>0.10031606537156956</v>
      </c>
      <c r="BN191" s="1">
        <f t="shared" si="120"/>
        <v>5.0235189422832338E-2</v>
      </c>
    </row>
    <row r="192" spans="1:66" x14ac:dyDescent="0.25">
      <c r="A192" s="2">
        <f t="shared" si="121"/>
        <v>189</v>
      </c>
      <c r="B192" s="2">
        <f ca="1">OFFSET(Vectors!A191,0,8*(-1+$A$2))</f>
        <v>325</v>
      </c>
      <c r="C192" s="2">
        <f ca="1">OFFSET(Vectors!B191,0,8*(-1+$A$2))</f>
        <v>0.625</v>
      </c>
      <c r="D192" s="15">
        <f ca="1">OFFSET(Vectors!F191,0,8*(-1+$A$2))+NORMINV(RAND(),OFFSET(Vectors!G191,0,8*(-1+$A$2)),OFFSET(Vectors!H191,0,8*(-1+$A$2)))</f>
        <v>0.52753572710003305</v>
      </c>
      <c r="E192" s="2">
        <f t="shared" ca="1" si="86"/>
        <v>171</v>
      </c>
      <c r="F192" s="2">
        <f ca="1">B192-E192</f>
        <v>154</v>
      </c>
      <c r="G192" s="12">
        <f ca="1">OFFSET(Vectors!C191,0,8*(-1+$A$2))+NORMINV(RAND(),OFFSET(Vectors!D191,0,8*(-1+$A$2)),OFFSET(Vectors!E191,0,8*(-1+$A$2)))</f>
        <v>0.35908552427846807</v>
      </c>
      <c r="H192" s="4">
        <f t="shared" ca="1" si="87"/>
        <v>107</v>
      </c>
      <c r="I192" s="5">
        <f t="shared" ca="1" si="88"/>
        <v>64</v>
      </c>
      <c r="J192" s="6">
        <f t="shared" ca="1" si="89"/>
        <v>55</v>
      </c>
      <c r="K192" s="7">
        <f t="shared" ca="1" si="90"/>
        <v>99</v>
      </c>
      <c r="L192" s="4">
        <f t="shared" ca="1" si="91"/>
        <v>61</v>
      </c>
      <c r="M192" s="5">
        <f t="shared" ca="1" si="122"/>
        <v>110</v>
      </c>
      <c r="N192" s="6">
        <f t="shared" ca="1" si="92"/>
        <v>96</v>
      </c>
      <c r="O192" s="7">
        <f t="shared" ca="1" si="93"/>
        <v>58</v>
      </c>
      <c r="P192" s="4">
        <f t="shared" ca="1" si="94"/>
        <v>107</v>
      </c>
      <c r="Q192" s="5">
        <f t="shared" ca="1" si="95"/>
        <v>99</v>
      </c>
      <c r="R192" s="6">
        <f t="shared" ca="1" si="96"/>
        <v>55</v>
      </c>
      <c r="S192" s="7">
        <f t="shared" ca="1" si="97"/>
        <v>64</v>
      </c>
      <c r="T192" s="4">
        <f t="shared" ca="1" si="98"/>
        <v>61</v>
      </c>
      <c r="U192" s="5">
        <f t="shared" ca="1" si="99"/>
        <v>58</v>
      </c>
      <c r="V192" s="6">
        <f t="shared" ca="1" si="100"/>
        <v>96</v>
      </c>
      <c r="W192" s="7">
        <f t="shared" ca="1" si="101"/>
        <v>110</v>
      </c>
      <c r="X192" s="4">
        <f t="shared" ca="1" si="102"/>
        <v>107</v>
      </c>
      <c r="Y192" s="5">
        <f t="shared" ca="1" si="103"/>
        <v>55</v>
      </c>
      <c r="Z192" s="6">
        <f t="shared" ca="1" si="104"/>
        <v>64</v>
      </c>
      <c r="AA192" s="7">
        <f t="shared" ca="1" si="104"/>
        <v>99</v>
      </c>
      <c r="AB192" s="4">
        <f t="shared" ca="1" si="105"/>
        <v>61</v>
      </c>
      <c r="AC192" s="5">
        <f t="shared" ca="1" si="106"/>
        <v>96</v>
      </c>
      <c r="AD192" s="6">
        <f t="shared" ca="1" si="107"/>
        <v>110</v>
      </c>
      <c r="AE192" s="23">
        <f t="shared" ca="1" si="107"/>
        <v>58</v>
      </c>
      <c r="AF192" s="20">
        <f t="shared" ca="1" si="108"/>
        <v>107</v>
      </c>
      <c r="AG192" s="20">
        <f t="shared" ca="1" si="108"/>
        <v>99</v>
      </c>
      <c r="AH192" s="20">
        <f t="shared" ca="1" si="108"/>
        <v>55</v>
      </c>
      <c r="AI192" s="20">
        <f t="shared" ca="1" si="85"/>
        <v>64</v>
      </c>
      <c r="AJ192" s="1">
        <f t="shared" ca="1" si="109"/>
        <v>0.6257309941520468</v>
      </c>
      <c r="AK192" s="1">
        <f t="shared" ca="1" si="110"/>
        <v>0.64285714285714279</v>
      </c>
      <c r="AL192" s="1">
        <f t="shared" ca="1" si="111"/>
        <v>0.63384615384615384</v>
      </c>
      <c r="AM192" s="1">
        <f t="shared" ca="1" si="112"/>
        <v>0.52615384615384619</v>
      </c>
      <c r="AN192" s="1">
        <f ca="1"/>
        <v>0.6257309941520468</v>
      </c>
      <c r="AO192" s="1">
        <f ca="1"/>
        <v>0.64285714285714279</v>
      </c>
      <c r="AP192" s="1">
        <f ca="1"/>
        <v>0.63384615384615384</v>
      </c>
      <c r="AQ192" s="1">
        <f ca="1"/>
        <v>0.52615384615384619</v>
      </c>
      <c r="AR192" s="2">
        <f t="shared" ca="1" si="113"/>
        <v>-9.957714799820061E-2</v>
      </c>
      <c r="AS192" s="2">
        <f t="shared" ca="1" si="114"/>
        <v>1.7126148705095989E-2</v>
      </c>
      <c r="AT192" s="2">
        <f t="shared" ca="1" si="115"/>
        <v>8.1151596941070325E-3</v>
      </c>
      <c r="AU192" s="1">
        <f t="shared" ca="1" si="123"/>
        <v>-7.9104813315339362E-3</v>
      </c>
      <c r="AV192" s="1">
        <f t="shared" ca="1" si="124"/>
        <v>-7.2159565580618312E-2</v>
      </c>
      <c r="AW192" s="1">
        <f t="shared" ca="1" si="125"/>
        <v>-3.3551506972559597E-2</v>
      </c>
      <c r="BA192" s="1">
        <v>0.41818181818181815</v>
      </c>
      <c r="BB192" s="1">
        <v>0.28000000000000003</v>
      </c>
      <c r="BC192" s="1">
        <v>0.35238095238095241</v>
      </c>
      <c r="BD192" s="1">
        <v>0.52380952380952384</v>
      </c>
      <c r="BE192" s="1">
        <v>0.625</v>
      </c>
      <c r="BF192" s="1">
        <v>0.64429530201342278</v>
      </c>
      <c r="BG192" s="1">
        <v>0.63384615384615384</v>
      </c>
      <c r="BH192" s="1">
        <v>0.54153846153846152</v>
      </c>
      <c r="BI192" s="2">
        <f t="shared" si="116"/>
        <v>-8.3461538461538476E-2</v>
      </c>
      <c r="BJ192" s="2">
        <f t="shared" si="117"/>
        <v>1.9295302013422777E-2</v>
      </c>
      <c r="BK192" s="2">
        <f t="shared" si="118"/>
        <v>8.8461538461538369E-3</v>
      </c>
      <c r="BL192" s="1">
        <f t="shared" si="126"/>
        <v>3.6275303643724666E-2</v>
      </c>
      <c r="BM192" s="1">
        <f t="shared" si="119"/>
        <v>-5.7832357561045322E-2</v>
      </c>
      <c r="BN192" s="1">
        <f t="shared" si="120"/>
        <v>-2.931174089068822E-2</v>
      </c>
    </row>
    <row r="193" spans="1:66" x14ac:dyDescent="0.25">
      <c r="A193" s="2">
        <f t="shared" si="121"/>
        <v>190</v>
      </c>
      <c r="B193" s="2">
        <f ca="1">OFFSET(Vectors!A192,0,8*(-1+$A$2))</f>
        <v>129</v>
      </c>
      <c r="C193" s="2">
        <f ca="1">OFFSET(Vectors!B192,0,8*(-1+$A$2))</f>
        <v>0.6271186440677966</v>
      </c>
      <c r="D193" s="15">
        <f ca="1">OFFSET(Vectors!F192,0,8*(-1+$A$2))+NORMINV(RAND(),OFFSET(Vectors!G192,0,8*(-1+$A$2)),OFFSET(Vectors!H192,0,8*(-1+$A$2)))</f>
        <v>0.48494342813307217</v>
      </c>
      <c r="E193" s="2">
        <f t="shared" ca="1" si="86"/>
        <v>63</v>
      </c>
      <c r="F193" s="2">
        <f ca="1">B193-E193</f>
        <v>66</v>
      </c>
      <c r="G193" s="12">
        <f ca="1">OFFSET(Vectors!C192,0,8*(-1+$A$2))+NORMINV(RAND(),OFFSET(Vectors!D192,0,8*(-1+$A$2)),OFFSET(Vectors!E192,0,8*(-1+$A$2)))</f>
        <v>0.43796667573699183</v>
      </c>
      <c r="H193" s="4">
        <f t="shared" ca="1" si="87"/>
        <v>40</v>
      </c>
      <c r="I193" s="5">
        <f t="shared" ca="1" si="88"/>
        <v>23</v>
      </c>
      <c r="J193" s="6">
        <f t="shared" ca="1" si="89"/>
        <v>29</v>
      </c>
      <c r="K193" s="7">
        <f t="shared" ca="1" si="90"/>
        <v>37</v>
      </c>
      <c r="L193" s="4">
        <f t="shared" ca="1" si="91"/>
        <v>28</v>
      </c>
      <c r="M193" s="5">
        <f t="shared" ca="1" si="122"/>
        <v>35</v>
      </c>
      <c r="N193" s="6">
        <f t="shared" ca="1" si="92"/>
        <v>41</v>
      </c>
      <c r="O193" s="7">
        <f t="shared" ca="1" si="93"/>
        <v>25</v>
      </c>
      <c r="P193" s="4">
        <f t="shared" ca="1" si="94"/>
        <v>40</v>
      </c>
      <c r="Q193" s="5">
        <f t="shared" ca="1" si="95"/>
        <v>37</v>
      </c>
      <c r="R193" s="6">
        <f t="shared" ca="1" si="96"/>
        <v>29</v>
      </c>
      <c r="S193" s="7">
        <f t="shared" ca="1" si="97"/>
        <v>23</v>
      </c>
      <c r="T193" s="4">
        <f t="shared" ca="1" si="98"/>
        <v>28</v>
      </c>
      <c r="U193" s="5">
        <f t="shared" ca="1" si="99"/>
        <v>25</v>
      </c>
      <c r="V193" s="6">
        <f t="shared" ca="1" si="100"/>
        <v>41</v>
      </c>
      <c r="W193" s="7">
        <f t="shared" ca="1" si="101"/>
        <v>35</v>
      </c>
      <c r="X193" s="4">
        <f t="shared" ca="1" si="102"/>
        <v>40</v>
      </c>
      <c r="Y193" s="5">
        <f t="shared" ca="1" si="103"/>
        <v>29</v>
      </c>
      <c r="Z193" s="6">
        <f t="shared" ca="1" si="104"/>
        <v>23</v>
      </c>
      <c r="AA193" s="7">
        <f t="shared" ca="1" si="104"/>
        <v>37</v>
      </c>
      <c r="AB193" s="4">
        <f t="shared" ca="1" si="105"/>
        <v>28</v>
      </c>
      <c r="AC193" s="5">
        <f t="shared" ca="1" si="106"/>
        <v>41</v>
      </c>
      <c r="AD193" s="6">
        <f t="shared" ca="1" si="107"/>
        <v>35</v>
      </c>
      <c r="AE193" s="23">
        <f t="shared" ca="1" si="107"/>
        <v>25</v>
      </c>
      <c r="AF193" s="20">
        <f t="shared" ca="1" si="108"/>
        <v>40</v>
      </c>
      <c r="AG193" s="20">
        <f t="shared" ca="1" si="108"/>
        <v>37</v>
      </c>
      <c r="AH193" s="20">
        <f t="shared" ca="1" si="108"/>
        <v>29</v>
      </c>
      <c r="AI193" s="20">
        <f t="shared" ca="1" si="85"/>
        <v>23</v>
      </c>
      <c r="AJ193" s="1">
        <f t="shared" ca="1" si="109"/>
        <v>0.63492063492063489</v>
      </c>
      <c r="AK193" s="1">
        <f t="shared" ca="1" si="110"/>
        <v>0.56060606060606055</v>
      </c>
      <c r="AL193" s="1">
        <f t="shared" ca="1" si="111"/>
        <v>0.5968992248062015</v>
      </c>
      <c r="AM193" s="1">
        <f t="shared" ca="1" si="112"/>
        <v>0.48837209302325579</v>
      </c>
      <c r="AN193" s="1">
        <f ca="1"/>
        <v>0.6271186440677966</v>
      </c>
      <c r="AO193" s="1">
        <f ca="1"/>
        <v>0.6333333333333333</v>
      </c>
      <c r="AP193" s="1">
        <f ca="1"/>
        <v>0.63025210084033612</v>
      </c>
      <c r="AQ193" s="1">
        <f ca="1"/>
        <v>0.49579831932773111</v>
      </c>
      <c r="AR193" s="2">
        <f t="shared" ca="1" si="113"/>
        <v>-0.1313203247400655</v>
      </c>
      <c r="AS193" s="2">
        <f t="shared" ca="1" si="114"/>
        <v>6.2146892655366992E-3</v>
      </c>
      <c r="AT193" s="2">
        <f t="shared" ca="1" si="115"/>
        <v>3.1334567725395113E-3</v>
      </c>
      <c r="AU193" s="1">
        <f t="shared" ca="1" si="123"/>
        <v>-3.1743176741864887E-2</v>
      </c>
      <c r="AV193" s="1">
        <f t="shared" ca="1" si="124"/>
        <v>-1.091145943955929E-2</v>
      </c>
      <c r="AW193" s="1">
        <f t="shared" ca="1" si="125"/>
        <v>-4.9817029215675213E-3</v>
      </c>
      <c r="BA193" s="1">
        <v>0.41935483870967744</v>
      </c>
      <c r="BB193" s="1">
        <v>0.38461538461538458</v>
      </c>
      <c r="BC193" s="1">
        <v>0.40217391304347827</v>
      </c>
      <c r="BD193" s="1">
        <v>0.50543478260869568</v>
      </c>
      <c r="BE193" s="1">
        <v>0.6271186440677966</v>
      </c>
      <c r="BF193" s="1">
        <v>0.77142857142857146</v>
      </c>
      <c r="BG193" s="1">
        <v>0.70542635658914732</v>
      </c>
      <c r="BH193" s="1">
        <v>0.4573643410852713</v>
      </c>
      <c r="BI193" s="2">
        <f t="shared" si="116"/>
        <v>-0.16975430298252531</v>
      </c>
      <c r="BJ193" s="2">
        <f t="shared" si="117"/>
        <v>0.14430992736077486</v>
      </c>
      <c r="BK193" s="2">
        <f t="shared" si="118"/>
        <v>7.8307712521350714E-2</v>
      </c>
      <c r="BL193" s="1">
        <f t="shared" si="126"/>
        <v>-8.6292764520986831E-2</v>
      </c>
      <c r="BM193" s="1">
        <f t="shared" si="119"/>
        <v>0.12501462534735208</v>
      </c>
      <c r="BN193" s="1">
        <f t="shared" si="120"/>
        <v>6.9461558675196877E-2</v>
      </c>
    </row>
    <row r="194" spans="1:66" x14ac:dyDescent="0.25">
      <c r="A194" s="2">
        <f t="shared" si="121"/>
        <v>191</v>
      </c>
      <c r="B194" s="2">
        <f ca="1">OFFSET(Vectors!A193,0,8*(-1+$A$2))</f>
        <v>356</v>
      </c>
      <c r="C194" s="2">
        <f ca="1">OFFSET(Vectors!B193,0,8*(-1+$A$2))</f>
        <v>0.62841530054644812</v>
      </c>
      <c r="D194" s="15">
        <f ca="1">OFFSET(Vectors!F193,0,8*(-1+$A$2))+NORMINV(RAND(),OFFSET(Vectors!G193,0,8*(-1+$A$2)),OFFSET(Vectors!H193,0,8*(-1+$A$2)))</f>
        <v>0.47819794514808844</v>
      </c>
      <c r="E194" s="2">
        <f t="shared" ca="1" si="86"/>
        <v>170</v>
      </c>
      <c r="F194" s="2">
        <f ca="1">B194-E194</f>
        <v>186</v>
      </c>
      <c r="G194" s="12">
        <f ca="1">OFFSET(Vectors!C193,0,8*(-1+$A$2))+NORMINV(RAND(),OFFSET(Vectors!D193,0,8*(-1+$A$2)),OFFSET(Vectors!E193,0,8*(-1+$A$2)))</f>
        <v>0.30102416981281993</v>
      </c>
      <c r="H194" s="4">
        <f t="shared" ca="1" si="87"/>
        <v>107</v>
      </c>
      <c r="I194" s="5">
        <f t="shared" ca="1" si="88"/>
        <v>63</v>
      </c>
      <c r="J194" s="6">
        <f t="shared" ca="1" si="89"/>
        <v>56</v>
      </c>
      <c r="K194" s="7">
        <f t="shared" ca="1" si="90"/>
        <v>130</v>
      </c>
      <c r="L194" s="4">
        <f t="shared" ca="1" si="91"/>
        <v>51</v>
      </c>
      <c r="M194" s="5">
        <f t="shared" ca="1" si="122"/>
        <v>119</v>
      </c>
      <c r="N194" s="6">
        <f t="shared" ca="1" si="92"/>
        <v>117</v>
      </c>
      <c r="O194" s="7">
        <f t="shared" ca="1" si="93"/>
        <v>69</v>
      </c>
      <c r="P194" s="4">
        <f t="shared" ca="1" si="94"/>
        <v>107</v>
      </c>
      <c r="Q194" s="5">
        <f t="shared" ca="1" si="95"/>
        <v>130</v>
      </c>
      <c r="R194" s="6">
        <f t="shared" ca="1" si="96"/>
        <v>56</v>
      </c>
      <c r="S194" s="7">
        <f t="shared" ca="1" si="97"/>
        <v>63</v>
      </c>
      <c r="T194" s="4">
        <f t="shared" ca="1" si="98"/>
        <v>51</v>
      </c>
      <c r="U194" s="5">
        <f t="shared" ca="1" si="99"/>
        <v>69</v>
      </c>
      <c r="V194" s="6">
        <f t="shared" ca="1" si="100"/>
        <v>117</v>
      </c>
      <c r="W194" s="7">
        <f t="shared" ca="1" si="101"/>
        <v>119</v>
      </c>
      <c r="X194" s="4">
        <f t="shared" ca="1" si="102"/>
        <v>107</v>
      </c>
      <c r="Y194" s="5">
        <f t="shared" ca="1" si="103"/>
        <v>56</v>
      </c>
      <c r="Z194" s="6">
        <f t="shared" ca="1" si="104"/>
        <v>63</v>
      </c>
      <c r="AA194" s="7">
        <f t="shared" ca="1" si="104"/>
        <v>130</v>
      </c>
      <c r="AB194" s="4">
        <f t="shared" ca="1" si="105"/>
        <v>51</v>
      </c>
      <c r="AC194" s="5">
        <f t="shared" ca="1" si="106"/>
        <v>117</v>
      </c>
      <c r="AD194" s="6">
        <f t="shared" ca="1" si="107"/>
        <v>119</v>
      </c>
      <c r="AE194" s="23">
        <f t="shared" ca="1" si="107"/>
        <v>69</v>
      </c>
      <c r="AF194" s="20">
        <f t="shared" ca="1" si="108"/>
        <v>107</v>
      </c>
      <c r="AG194" s="20">
        <f t="shared" ca="1" si="108"/>
        <v>130</v>
      </c>
      <c r="AH194" s="20">
        <f t="shared" ca="1" si="108"/>
        <v>56</v>
      </c>
      <c r="AI194" s="20">
        <f t="shared" ca="1" si="85"/>
        <v>63</v>
      </c>
      <c r="AJ194" s="1">
        <f t="shared" ca="1" si="109"/>
        <v>0.62941176470588234</v>
      </c>
      <c r="AK194" s="1">
        <f t="shared" ca="1" si="110"/>
        <v>0.69892473118279574</v>
      </c>
      <c r="AL194" s="1">
        <f t="shared" ca="1" si="111"/>
        <v>0.6657303370786517</v>
      </c>
      <c r="AM194" s="1">
        <f t="shared" ca="1" si="112"/>
        <v>0.47752808988764045</v>
      </c>
      <c r="AN194" s="1">
        <f ca="1"/>
        <v>0.62941176470588234</v>
      </c>
      <c r="AO194" s="1">
        <f ca="1"/>
        <v>0.69892473118279574</v>
      </c>
      <c r="AP194" s="1">
        <f ca="1"/>
        <v>0.6657303370786517</v>
      </c>
      <c r="AQ194" s="1">
        <f ca="1"/>
        <v>0.47752808988764045</v>
      </c>
      <c r="AR194" s="2">
        <f t="shared" ca="1" si="113"/>
        <v>-0.15188367481824189</v>
      </c>
      <c r="AS194" s="2">
        <f t="shared" ca="1" si="114"/>
        <v>6.9512966476913407E-2</v>
      </c>
      <c r="AT194" s="2">
        <f t="shared" ca="1" si="115"/>
        <v>3.6318572372769364E-2</v>
      </c>
      <c r="AU194" s="1">
        <f t="shared" ca="1" si="123"/>
        <v>-2.056335007817639E-2</v>
      </c>
      <c r="AV194" s="1">
        <f t="shared" ca="1" si="124"/>
        <v>6.3298277211376708E-2</v>
      </c>
      <c r="AW194" s="1">
        <f t="shared" ca="1" si="125"/>
        <v>3.3185115600229853E-2</v>
      </c>
      <c r="BA194" s="1">
        <v>0.4</v>
      </c>
      <c r="BB194" s="1">
        <v>0.43999999999999995</v>
      </c>
      <c r="BC194" s="1">
        <v>0.41818181818181815</v>
      </c>
      <c r="BD194" s="1">
        <v>0.54545454545454541</v>
      </c>
      <c r="BE194" s="1">
        <v>0.62841530054644812</v>
      </c>
      <c r="BF194" s="1">
        <v>0.78034682080924855</v>
      </c>
      <c r="BG194" s="1">
        <v>0.702247191011236</v>
      </c>
      <c r="BH194" s="1">
        <v>0.5140449438202247</v>
      </c>
      <c r="BI194" s="2">
        <f t="shared" si="116"/>
        <v>-0.11437035672622342</v>
      </c>
      <c r="BJ194" s="2">
        <f t="shared" si="117"/>
        <v>0.15193152026280043</v>
      </c>
      <c r="BK194" s="2">
        <f t="shared" si="118"/>
        <v>7.3831890464787886E-2</v>
      </c>
      <c r="BL194" s="1">
        <f t="shared" si="126"/>
        <v>5.5383946256301886E-2</v>
      </c>
      <c r="BM194" s="1">
        <f t="shared" si="119"/>
        <v>7.6215929020255757E-3</v>
      </c>
      <c r="BN194" s="1">
        <f t="shared" si="120"/>
        <v>-4.4758220565628282E-3</v>
      </c>
    </row>
    <row r="195" spans="1:66" x14ac:dyDescent="0.25">
      <c r="A195" s="2">
        <f t="shared" si="121"/>
        <v>192</v>
      </c>
      <c r="B195" s="2">
        <f ca="1">OFFSET(Vectors!A194,0,8*(-1+$A$2))</f>
        <v>119</v>
      </c>
      <c r="C195" s="2">
        <f ca="1">OFFSET(Vectors!B194,0,8*(-1+$A$2))</f>
        <v>0.62962962962962965</v>
      </c>
      <c r="D195" s="15">
        <f ca="1">OFFSET(Vectors!F194,0,8*(-1+$A$2))+NORMINV(RAND(),OFFSET(Vectors!G194,0,8*(-1+$A$2)),OFFSET(Vectors!H194,0,8*(-1+$A$2)))</f>
        <v>0.49552399775958683</v>
      </c>
      <c r="E195" s="2">
        <f t="shared" ca="1" si="86"/>
        <v>59</v>
      </c>
      <c r="F195" s="2">
        <f ca="1">B195-E195</f>
        <v>60</v>
      </c>
      <c r="G195" s="12">
        <f ca="1">OFFSET(Vectors!C194,0,8*(-1+$A$2))+NORMINV(RAND(),OFFSET(Vectors!D194,0,8*(-1+$A$2)),OFFSET(Vectors!E194,0,8*(-1+$A$2)))</f>
        <v>0.36092854928150586</v>
      </c>
      <c r="H195" s="4">
        <f t="shared" ca="1" si="87"/>
        <v>37</v>
      </c>
      <c r="I195" s="5">
        <f t="shared" ca="1" si="88"/>
        <v>22</v>
      </c>
      <c r="J195" s="6">
        <f t="shared" ca="1" si="89"/>
        <v>22</v>
      </c>
      <c r="K195" s="7">
        <f t="shared" ca="1" si="90"/>
        <v>38</v>
      </c>
      <c r="L195" s="4">
        <f t="shared" ca="1" si="91"/>
        <v>21</v>
      </c>
      <c r="M195" s="5">
        <f t="shared" ca="1" si="122"/>
        <v>38</v>
      </c>
      <c r="N195" s="6">
        <f t="shared" ca="1" si="92"/>
        <v>38</v>
      </c>
      <c r="O195" s="7">
        <f t="shared" ca="1" si="93"/>
        <v>22</v>
      </c>
      <c r="P195" s="4">
        <f t="shared" ca="1" si="94"/>
        <v>37</v>
      </c>
      <c r="Q195" s="5">
        <f t="shared" ca="1" si="95"/>
        <v>38</v>
      </c>
      <c r="R195" s="6">
        <f t="shared" ca="1" si="96"/>
        <v>22</v>
      </c>
      <c r="S195" s="7">
        <f t="shared" ca="1" si="97"/>
        <v>22</v>
      </c>
      <c r="T195" s="4">
        <f t="shared" ca="1" si="98"/>
        <v>21</v>
      </c>
      <c r="U195" s="5">
        <f t="shared" ca="1" si="99"/>
        <v>22</v>
      </c>
      <c r="V195" s="6">
        <f t="shared" ca="1" si="100"/>
        <v>38</v>
      </c>
      <c r="W195" s="7">
        <f t="shared" ca="1" si="101"/>
        <v>38</v>
      </c>
      <c r="X195" s="4">
        <f t="shared" ca="1" si="102"/>
        <v>37</v>
      </c>
      <c r="Y195" s="5">
        <f t="shared" ca="1" si="103"/>
        <v>22</v>
      </c>
      <c r="Z195" s="6">
        <f t="shared" ca="1" si="104"/>
        <v>22</v>
      </c>
      <c r="AA195" s="7">
        <f t="shared" ca="1" si="104"/>
        <v>38</v>
      </c>
      <c r="AB195" s="4">
        <f t="shared" ca="1" si="105"/>
        <v>21</v>
      </c>
      <c r="AC195" s="5">
        <f t="shared" ca="1" si="106"/>
        <v>38</v>
      </c>
      <c r="AD195" s="6">
        <f t="shared" ca="1" si="107"/>
        <v>38</v>
      </c>
      <c r="AE195" s="23">
        <f t="shared" ca="1" si="107"/>
        <v>22</v>
      </c>
      <c r="AF195" s="20">
        <f t="shared" ca="1" si="108"/>
        <v>37</v>
      </c>
      <c r="AG195" s="20">
        <f t="shared" ca="1" si="108"/>
        <v>38</v>
      </c>
      <c r="AH195" s="20">
        <f t="shared" ca="1" si="108"/>
        <v>22</v>
      </c>
      <c r="AI195" s="20">
        <f t="shared" ca="1" si="85"/>
        <v>22</v>
      </c>
      <c r="AJ195" s="1">
        <f t="shared" ca="1" si="109"/>
        <v>0.6271186440677966</v>
      </c>
      <c r="AK195" s="1">
        <f t="shared" ca="1" si="110"/>
        <v>0.6333333333333333</v>
      </c>
      <c r="AL195" s="1">
        <f t="shared" ca="1" si="111"/>
        <v>0.63025210084033612</v>
      </c>
      <c r="AM195" s="1">
        <f t="shared" ca="1" si="112"/>
        <v>0.49579831932773111</v>
      </c>
      <c r="AN195" s="1">
        <f ca="1"/>
        <v>0.6328125</v>
      </c>
      <c r="AO195" s="1">
        <f ca="1"/>
        <v>0.70238095238095233</v>
      </c>
      <c r="AP195" s="1">
        <f ca="1"/>
        <v>0.67229729729729726</v>
      </c>
      <c r="AQ195" s="1">
        <f ca="1"/>
        <v>0.43243243243243246</v>
      </c>
      <c r="AR195" s="2">
        <f t="shared" ca="1" si="113"/>
        <v>-0.20038006756756754</v>
      </c>
      <c r="AS195" s="2">
        <f t="shared" ca="1" si="114"/>
        <v>6.9568452380952328E-2</v>
      </c>
      <c r="AT195" s="2">
        <f t="shared" ca="1" si="115"/>
        <v>3.9484797297297258E-2</v>
      </c>
      <c r="AU195" s="1">
        <f t="shared" ca="1" si="123"/>
        <v>-4.8496392749325656E-2</v>
      </c>
      <c r="AV195" s="1">
        <f t="shared" ca="1" si="124"/>
        <v>5.5485904038921063E-5</v>
      </c>
      <c r="AW195" s="1">
        <f t="shared" ca="1" si="125"/>
        <v>3.1662249245278939E-3</v>
      </c>
      <c r="BA195" s="1">
        <v>0.453125</v>
      </c>
      <c r="BB195" s="1">
        <v>0.43999999999999995</v>
      </c>
      <c r="BC195" s="1">
        <v>0.44736842105263158</v>
      </c>
      <c r="BD195" s="1">
        <v>0.56140350877192979</v>
      </c>
      <c r="BE195" s="1">
        <v>0.62962962962962965</v>
      </c>
      <c r="BF195" s="1">
        <v>0.6</v>
      </c>
      <c r="BG195" s="1">
        <v>0.61344537815126055</v>
      </c>
      <c r="BH195" s="1">
        <v>0.45378151260504201</v>
      </c>
      <c r="BI195" s="2">
        <f t="shared" si="116"/>
        <v>-0.17584811702458764</v>
      </c>
      <c r="BJ195" s="2">
        <f t="shared" si="117"/>
        <v>-2.9629629629629672E-2</v>
      </c>
      <c r="BK195" s="2">
        <f t="shared" si="118"/>
        <v>-1.6184251478369105E-2</v>
      </c>
      <c r="BL195" s="1">
        <f t="shared" si="126"/>
        <v>-6.1477760298364215E-2</v>
      </c>
      <c r="BM195" s="1">
        <f t="shared" si="119"/>
        <v>-0.18156114989243011</v>
      </c>
      <c r="BN195" s="1">
        <f t="shared" si="120"/>
        <v>-9.0016141943156991E-2</v>
      </c>
    </row>
    <row r="196" spans="1:66" x14ac:dyDescent="0.25">
      <c r="A196" s="2">
        <f t="shared" si="121"/>
        <v>193</v>
      </c>
      <c r="B196" s="2">
        <f ca="1">OFFSET(Vectors!A195,0,8*(-1+$A$2))</f>
        <v>296</v>
      </c>
      <c r="C196" s="2">
        <f ca="1">OFFSET(Vectors!B195,0,8*(-1+$A$2))</f>
        <v>0.63194444444444442</v>
      </c>
      <c r="D196" s="15">
        <f ca="1">OFFSET(Vectors!F195,0,8*(-1+$A$2))+NORMINV(RAND(),OFFSET(Vectors!G195,0,8*(-1+$A$2)),OFFSET(Vectors!H195,0,8*(-1+$A$2)))</f>
        <v>0.43212708104163355</v>
      </c>
      <c r="E196" s="2">
        <f t="shared" ca="1" si="86"/>
        <v>128</v>
      </c>
      <c r="F196" s="2">
        <f ca="1">B196-E196</f>
        <v>168</v>
      </c>
      <c r="G196" s="12">
        <f ca="1">OFFSET(Vectors!C195,0,8*(-1+$A$2))+NORMINV(RAND(),OFFSET(Vectors!D195,0,8*(-1+$A$2)),OFFSET(Vectors!E195,0,8*(-1+$A$2)))</f>
        <v>0.29559778521273838</v>
      </c>
      <c r="H196" s="4">
        <f t="shared" ca="1" si="87"/>
        <v>81</v>
      </c>
      <c r="I196" s="5">
        <f t="shared" ca="1" si="88"/>
        <v>47</v>
      </c>
      <c r="J196" s="6">
        <f t="shared" ca="1" si="89"/>
        <v>50</v>
      </c>
      <c r="K196" s="7">
        <f t="shared" ca="1" si="90"/>
        <v>118</v>
      </c>
      <c r="L196" s="4">
        <f t="shared" ca="1" si="91"/>
        <v>38</v>
      </c>
      <c r="M196" s="5">
        <f t="shared" ca="1" si="122"/>
        <v>90</v>
      </c>
      <c r="N196" s="6">
        <f t="shared" ca="1" si="92"/>
        <v>106</v>
      </c>
      <c r="O196" s="7">
        <f t="shared" ca="1" si="93"/>
        <v>62</v>
      </c>
      <c r="P196" s="4">
        <f t="shared" ca="1" si="94"/>
        <v>81</v>
      </c>
      <c r="Q196" s="5">
        <f t="shared" ca="1" si="95"/>
        <v>118</v>
      </c>
      <c r="R196" s="6">
        <f t="shared" ca="1" si="96"/>
        <v>50</v>
      </c>
      <c r="S196" s="7">
        <f t="shared" ca="1" si="97"/>
        <v>47</v>
      </c>
      <c r="T196" s="4">
        <f t="shared" ca="1" si="98"/>
        <v>38</v>
      </c>
      <c r="U196" s="5">
        <f t="shared" ca="1" si="99"/>
        <v>62</v>
      </c>
      <c r="V196" s="6">
        <f t="shared" ca="1" si="100"/>
        <v>106</v>
      </c>
      <c r="W196" s="7">
        <f t="shared" ca="1" si="101"/>
        <v>90</v>
      </c>
      <c r="X196" s="4">
        <f t="shared" ca="1" si="102"/>
        <v>81</v>
      </c>
      <c r="Y196" s="5">
        <f t="shared" ca="1" si="103"/>
        <v>50</v>
      </c>
      <c r="Z196" s="6">
        <f t="shared" ca="1" si="104"/>
        <v>47</v>
      </c>
      <c r="AA196" s="7">
        <f t="shared" ca="1" si="104"/>
        <v>118</v>
      </c>
      <c r="AB196" s="4">
        <f t="shared" ca="1" si="105"/>
        <v>38</v>
      </c>
      <c r="AC196" s="5">
        <f t="shared" ca="1" si="106"/>
        <v>106</v>
      </c>
      <c r="AD196" s="6">
        <f t="shared" ca="1" si="107"/>
        <v>90</v>
      </c>
      <c r="AE196" s="23">
        <f t="shared" ca="1" si="107"/>
        <v>62</v>
      </c>
      <c r="AF196" s="20">
        <f t="shared" ca="1" si="108"/>
        <v>81</v>
      </c>
      <c r="AG196" s="20">
        <f t="shared" ca="1" si="108"/>
        <v>118</v>
      </c>
      <c r="AH196" s="20">
        <f t="shared" ca="1" si="108"/>
        <v>50</v>
      </c>
      <c r="AI196" s="20">
        <f t="shared" ca="1" si="108"/>
        <v>47</v>
      </c>
      <c r="AJ196" s="1">
        <f t="shared" ca="1" si="109"/>
        <v>0.6328125</v>
      </c>
      <c r="AK196" s="1">
        <f t="shared" ca="1" si="110"/>
        <v>0.70238095238095233</v>
      </c>
      <c r="AL196" s="1">
        <f t="shared" ca="1" si="111"/>
        <v>0.67229729729729726</v>
      </c>
      <c r="AM196" s="1">
        <f t="shared" ca="1" si="112"/>
        <v>0.43243243243243246</v>
      </c>
      <c r="AN196" s="1">
        <f ca="1"/>
        <v>0.63372093023255816</v>
      </c>
      <c r="AO196" s="1">
        <f ca="1"/>
        <v>0.61691542288557222</v>
      </c>
      <c r="AP196" s="1">
        <f ca="1"/>
        <v>0.62466487935656834</v>
      </c>
      <c r="AQ196" s="1">
        <f ca="1"/>
        <v>0.46112600536193027</v>
      </c>
      <c r="AR196" s="2">
        <f t="shared" ca="1" si="113"/>
        <v>-0.17259492487062789</v>
      </c>
      <c r="AS196" s="2">
        <f t="shared" ca="1" si="114"/>
        <v>-1.6805507346985937E-2</v>
      </c>
      <c r="AT196" s="2">
        <f t="shared" ca="1" si="115"/>
        <v>-9.0560508759898184E-3</v>
      </c>
      <c r="AU196" s="1">
        <f t="shared" ca="1" si="123"/>
        <v>2.7785142696939658E-2</v>
      </c>
      <c r="AV196" s="1">
        <f t="shared" ca="1" si="124"/>
        <v>-8.6373959727938265E-2</v>
      </c>
      <c r="AW196" s="1">
        <f t="shared" ca="1" si="125"/>
        <v>-4.8540848173287077E-2</v>
      </c>
      <c r="BA196" s="1">
        <v>0.390625</v>
      </c>
      <c r="BB196" s="1">
        <v>0.52747252747252749</v>
      </c>
      <c r="BC196" s="1">
        <v>0.44748858447488582</v>
      </c>
      <c r="BD196" s="1">
        <v>0.58447488584474883</v>
      </c>
      <c r="BE196" s="1">
        <v>0.63194444444444442</v>
      </c>
      <c r="BF196" s="1">
        <v>0.73684210526315796</v>
      </c>
      <c r="BG196" s="1">
        <v>0.68581081081081086</v>
      </c>
      <c r="BH196" s="1">
        <v>0.48648648648648651</v>
      </c>
      <c r="BI196" s="2">
        <f t="shared" si="116"/>
        <v>-0.14545795795795791</v>
      </c>
      <c r="BJ196" s="2">
        <f t="shared" si="117"/>
        <v>0.10489766081871355</v>
      </c>
      <c r="BK196" s="2">
        <f t="shared" si="118"/>
        <v>5.3866366366366436E-2</v>
      </c>
      <c r="BL196" s="1">
        <f t="shared" si="126"/>
        <v>3.0390159066629729E-2</v>
      </c>
      <c r="BM196" s="1">
        <f t="shared" si="119"/>
        <v>0.13452729044834322</v>
      </c>
      <c r="BN196" s="1">
        <f t="shared" si="120"/>
        <v>7.0050617844735541E-2</v>
      </c>
    </row>
    <row r="197" spans="1:66" x14ac:dyDescent="0.25">
      <c r="A197" s="2">
        <f t="shared" si="121"/>
        <v>194</v>
      </c>
      <c r="B197" s="2">
        <f ca="1">OFFSET(Vectors!A196,0,8*(-1+$A$2))</f>
        <v>373</v>
      </c>
      <c r="C197" s="2">
        <f ca="1">OFFSET(Vectors!B196,0,8*(-1+$A$2))</f>
        <v>0.63500000000000001</v>
      </c>
      <c r="D197" s="15">
        <f ca="1">OFFSET(Vectors!F196,0,8*(-1+$A$2))+NORMINV(RAND(),OFFSET(Vectors!G196,0,8*(-1+$A$2)),OFFSET(Vectors!H196,0,8*(-1+$A$2)))</f>
        <v>0.46014434503983864</v>
      </c>
      <c r="E197" s="2">
        <f t="shared" ref="E197:E238" ca="1" si="127">IF(ROUND(D197*B197,0)&lt;0,0,IF(ROUND(D197*B197,0)&gt;B197,B197,ROUND(D197*B197,0)))</f>
        <v>172</v>
      </c>
      <c r="F197" s="2">
        <f ca="1">B197-E197</f>
        <v>201</v>
      </c>
      <c r="G197" s="12">
        <f ca="1">OFFSET(Vectors!C196,0,8*(-1+$A$2))+NORMINV(RAND(),OFFSET(Vectors!D196,0,8*(-1+$A$2)),OFFSET(Vectors!E196,0,8*(-1+$A$2)))</f>
        <v>0.38094345920257094</v>
      </c>
      <c r="H197" s="4">
        <f t="shared" ref="H197:H238" ca="1" si="128">IF(ROUND(C197*E197,0)&lt;0,0,IF(ROUND(C197*E197,0)&gt;E197,E197,ROUND(C197*E197,0)))</f>
        <v>109</v>
      </c>
      <c r="I197" s="5">
        <f t="shared" ref="I197:I238" ca="1" si="129">E197-H197</f>
        <v>63</v>
      </c>
      <c r="J197" s="6">
        <f t="shared" ref="J197:J238" ca="1" si="130">IF(ROUND(G197*F197,0)&lt;0,0,IF(ROUND(G197*F197,0)&gt;F197,F197,ROUND(G197*F197,0)))</f>
        <v>77</v>
      </c>
      <c r="K197" s="7">
        <f t="shared" ref="K197:K238" ca="1" si="131">F197-J197</f>
        <v>124</v>
      </c>
      <c r="L197" s="4">
        <f t="shared" ref="L197:L238" ca="1" si="132">IF(ROUND(G197*E197,0)&lt;0,0,IF(ROUND(G197*E197,0)&gt;E197,E197,ROUND(G197*E197,0)))</f>
        <v>66</v>
      </c>
      <c r="M197" s="5">
        <f t="shared" ca="1" si="122"/>
        <v>106</v>
      </c>
      <c r="N197" s="6">
        <f t="shared" ref="N197:N238" ca="1" si="133">IF(ROUND(C197*F197,0)&lt;0,0,IF(ROUND(C197*F197,0)&gt;F197,F197,ROUND(C197*F197,0)))</f>
        <v>128</v>
      </c>
      <c r="O197" s="7">
        <f t="shared" ref="O197:O238" ca="1" si="134">F197-N197</f>
        <v>73</v>
      </c>
      <c r="P197" s="4">
        <f t="shared" ref="P197:P238" ca="1" si="135">IF(ROUND(C197*E197,0)&lt;0,0,IF(ROUND(C197*E197,0)&gt;E197,E197,ROUND(C197*E197,0)))</f>
        <v>109</v>
      </c>
      <c r="Q197" s="5">
        <f t="shared" ref="Q197:Q238" ca="1" si="136">F197-R197</f>
        <v>124</v>
      </c>
      <c r="R197" s="6">
        <f t="shared" ref="R197:R238" ca="1" si="137">IF(ROUND(G197*F197,0)&lt;0,0,IF(ROUND(G197*F197,0)&gt;F197,F197,ROUND(G197*F197,0)))</f>
        <v>77</v>
      </c>
      <c r="S197" s="7">
        <f t="shared" ref="S197:S238" ca="1" si="138">E197-P197</f>
        <v>63</v>
      </c>
      <c r="T197" s="4">
        <f t="shared" ref="T197:T238" ca="1" si="139">IF(ROUND(G197*E197,0)&lt;0,0,IF(ROUND(G197*E197,0)&gt;E197,E197,ROUND(G197*E197,0)))</f>
        <v>66</v>
      </c>
      <c r="U197" s="5">
        <f t="shared" ref="U197:U238" ca="1" si="140">F197-V197</f>
        <v>73</v>
      </c>
      <c r="V197" s="6">
        <f t="shared" ref="V197:V238" ca="1" si="141">IF(ROUND(C197*F197,0)&lt;0,0,IF(ROUND(C197*F197,0)&gt;F197,F197,ROUND(C197*F197,0)))</f>
        <v>128</v>
      </c>
      <c r="W197" s="7">
        <f t="shared" ref="W197:W238" ca="1" si="142">E197-T197</f>
        <v>106</v>
      </c>
      <c r="X197" s="4">
        <f t="shared" ref="X197:X238" ca="1" si="143">IF(ROUND(C197*E197,0)&lt;0,0,IF(ROUND(C197*E197,0)&gt;E197,E197,ROUND(C197*E197,0)))</f>
        <v>109</v>
      </c>
      <c r="Y197" s="5">
        <f t="shared" ref="Y197:Y238" ca="1" si="144">IF(ROUND(G197*F197,0)&lt;0,0,IF(ROUND(G197*F197,0)&gt;F197,F197,ROUND(G197*F197,0)))</f>
        <v>77</v>
      </c>
      <c r="Z197" s="6">
        <f t="shared" ref="Z197:AA238" ca="1" si="145">E197-X197</f>
        <v>63</v>
      </c>
      <c r="AA197" s="7">
        <f t="shared" ca="1" si="145"/>
        <v>124</v>
      </c>
      <c r="AB197" s="4">
        <f t="shared" ref="AB197:AB238" ca="1" si="146">IF(ROUND(G197*E197,0)&lt;0,0,IF(ROUND(G197*E197,0)&gt;E197,E197,ROUND(G197*E197,0)))</f>
        <v>66</v>
      </c>
      <c r="AC197" s="5">
        <f t="shared" ref="AC197:AC238" ca="1" si="147">IF(ROUND(C197*F197,0)&lt;0,0,IF(ROUND(C197*F197,0)&gt;F197,F197,ROUND(C197*F197,0)))</f>
        <v>128</v>
      </c>
      <c r="AD197" s="6">
        <f t="shared" ref="AD197:AE238" ca="1" si="148">E197-AB197</f>
        <v>106</v>
      </c>
      <c r="AE197" s="23">
        <f t="shared" ca="1" si="148"/>
        <v>73</v>
      </c>
      <c r="AF197" s="20">
        <f t="shared" ref="AF197:AI238" ca="1" si="149">OFFSET(H197,0,4*(-1+AF$2))</f>
        <v>109</v>
      </c>
      <c r="AG197" s="20">
        <f t="shared" ca="1" si="149"/>
        <v>124</v>
      </c>
      <c r="AH197" s="20">
        <f t="shared" ca="1" si="149"/>
        <v>77</v>
      </c>
      <c r="AI197" s="20">
        <f t="shared" ca="1" si="149"/>
        <v>63</v>
      </c>
      <c r="AJ197" s="1">
        <f t="shared" ref="AJ197:AJ238" ca="1" si="150">AF197/(AF197+AI197)</f>
        <v>0.63372093023255816</v>
      </c>
      <c r="AK197" s="1">
        <f t="shared" ref="AK197:AK238" ca="1" si="151">1-(AH197/(AH197+AG197))</f>
        <v>0.61691542288557222</v>
      </c>
      <c r="AL197" s="1">
        <f t="shared" ref="AL197:AL238" ca="1" si="152">(AF197+AG197)/(AF197+AG197+AH197+AI197)</f>
        <v>0.62466487935656834</v>
      </c>
      <c r="AM197" s="1">
        <f t="shared" ref="AM197:AM238" ca="1" si="153">(AF197+AI197)/(AF197+AG197+AH197+AI197)</f>
        <v>0.46112600536193027</v>
      </c>
      <c r="AN197" s="1">
        <f ca="1"/>
        <v>0.63414634146341464</v>
      </c>
      <c r="AO197" s="1">
        <f ca="1"/>
        <v>0.60355029585798814</v>
      </c>
      <c r="AP197" s="1">
        <f ca="1"/>
        <v>0.61861861861861867</v>
      </c>
      <c r="AQ197" s="1">
        <f ca="1"/>
        <v>0.4924924924924925</v>
      </c>
      <c r="AR197" s="2">
        <f t="shared" ref="AR197:AR238" ca="1" si="154">AQ197-AN197</f>
        <v>-0.14165384897092215</v>
      </c>
      <c r="AS197" s="2">
        <f t="shared" ref="AS197:AS238" ca="1" si="155">AO197-AN197</f>
        <v>-3.0596045605426503E-2</v>
      </c>
      <c r="AT197" s="2">
        <f t="shared" ref="AT197:AT238" ca="1" si="156">AP197-AN197</f>
        <v>-1.5527722844795977E-2</v>
      </c>
      <c r="AU197" s="1">
        <f t="shared" ca="1" si="123"/>
        <v>3.0941075899705739E-2</v>
      </c>
      <c r="AV197" s="1">
        <f t="shared" ca="1" si="124"/>
        <v>-1.3790538258440566E-2</v>
      </c>
      <c r="AW197" s="1">
        <f t="shared" ca="1" si="125"/>
        <v>-6.4716719688061586E-3</v>
      </c>
      <c r="BA197" s="1">
        <v>0.58139534883720934</v>
      </c>
      <c r="BB197" s="1">
        <v>0.58108108108108114</v>
      </c>
      <c r="BC197" s="1">
        <v>0.58125000000000004</v>
      </c>
      <c r="BD197" s="1">
        <v>0.53749999999999998</v>
      </c>
      <c r="BE197" s="1">
        <v>0.63500000000000001</v>
      </c>
      <c r="BF197" s="1">
        <v>0.54913294797687862</v>
      </c>
      <c r="BG197" s="1">
        <v>0.5951742627345844</v>
      </c>
      <c r="BH197" s="1">
        <v>0.53619302949061665</v>
      </c>
      <c r="BI197" s="2">
        <f t="shared" ref="BI197:BI238" si="157">BH197-BE197</f>
        <v>-9.8806970509383363E-2</v>
      </c>
      <c r="BJ197" s="2">
        <f t="shared" ref="BJ197:BJ238" si="158">BF197-BE197</f>
        <v>-8.5867052023121393E-2</v>
      </c>
      <c r="BK197" s="2">
        <f t="shared" ref="BK197:BK238" si="159">BG197-BE197</f>
        <v>-3.9825737265415606E-2</v>
      </c>
      <c r="BL197" s="1">
        <f t="shared" si="126"/>
        <v>4.6650987448574543E-2</v>
      </c>
      <c r="BM197" s="1">
        <f t="shared" ref="BM197:BM260" si="160">BJ197-BJ196</f>
        <v>-0.19076471284183494</v>
      </c>
      <c r="BN197" s="1">
        <f t="shared" ref="BN197:BN260" si="161">BK197-BK196</f>
        <v>-9.3692103631782042E-2</v>
      </c>
    </row>
    <row r="198" spans="1:66" x14ac:dyDescent="0.25">
      <c r="A198" s="2">
        <f t="shared" ref="A198:A238" si="162">1+A197</f>
        <v>195</v>
      </c>
      <c r="B198" s="2">
        <f ca="1">OFFSET(Vectors!A197,0,8*(-1+$A$2))</f>
        <v>90</v>
      </c>
      <c r="C198" s="2">
        <f ca="1">OFFSET(Vectors!B197,0,8*(-1+$A$2))</f>
        <v>0.63636363636363635</v>
      </c>
      <c r="D198" s="15">
        <f ca="1">OFFSET(Vectors!F197,0,8*(-1+$A$2))+NORMINV(RAND(),OFFSET(Vectors!G197,0,8*(-1+$A$2)),OFFSET(Vectors!H197,0,8*(-1+$A$2)))</f>
        <v>0.48712493295727838</v>
      </c>
      <c r="E198" s="2">
        <f t="shared" ca="1" si="127"/>
        <v>44</v>
      </c>
      <c r="F198" s="2">
        <f ca="1">B198-E198</f>
        <v>46</v>
      </c>
      <c r="G198" s="12">
        <f ca="1">OFFSET(Vectors!C197,0,8*(-1+$A$2))+NORMINV(RAND(),OFFSET(Vectors!D197,0,8*(-1+$A$2)),OFFSET(Vectors!E197,0,8*(-1+$A$2)))</f>
        <v>0.46201161529572055</v>
      </c>
      <c r="H198" s="4">
        <f t="shared" ca="1" si="128"/>
        <v>28</v>
      </c>
      <c r="I198" s="5">
        <f t="shared" ca="1" si="129"/>
        <v>16</v>
      </c>
      <c r="J198" s="6">
        <f t="shared" ca="1" si="130"/>
        <v>21</v>
      </c>
      <c r="K198" s="7">
        <f t="shared" ca="1" si="131"/>
        <v>25</v>
      </c>
      <c r="L198" s="4">
        <f t="shared" ca="1" si="132"/>
        <v>20</v>
      </c>
      <c r="M198" s="5">
        <f t="shared" ref="M198:M238" ca="1" si="163">E198-L198</f>
        <v>24</v>
      </c>
      <c r="N198" s="6">
        <f t="shared" ca="1" si="133"/>
        <v>29</v>
      </c>
      <c r="O198" s="7">
        <f t="shared" ca="1" si="134"/>
        <v>17</v>
      </c>
      <c r="P198" s="4">
        <f t="shared" ca="1" si="135"/>
        <v>28</v>
      </c>
      <c r="Q198" s="5">
        <f t="shared" ca="1" si="136"/>
        <v>25</v>
      </c>
      <c r="R198" s="6">
        <f t="shared" ca="1" si="137"/>
        <v>21</v>
      </c>
      <c r="S198" s="7">
        <f t="shared" ca="1" si="138"/>
        <v>16</v>
      </c>
      <c r="T198" s="4">
        <f t="shared" ca="1" si="139"/>
        <v>20</v>
      </c>
      <c r="U198" s="5">
        <f t="shared" ca="1" si="140"/>
        <v>17</v>
      </c>
      <c r="V198" s="6">
        <f t="shared" ca="1" si="141"/>
        <v>29</v>
      </c>
      <c r="W198" s="7">
        <f t="shared" ca="1" si="142"/>
        <v>24</v>
      </c>
      <c r="X198" s="4">
        <f t="shared" ca="1" si="143"/>
        <v>28</v>
      </c>
      <c r="Y198" s="5">
        <f t="shared" ca="1" si="144"/>
        <v>21</v>
      </c>
      <c r="Z198" s="6">
        <f t="shared" ca="1" si="145"/>
        <v>16</v>
      </c>
      <c r="AA198" s="7">
        <f t="shared" ca="1" si="145"/>
        <v>25</v>
      </c>
      <c r="AB198" s="4">
        <f t="shared" ca="1" si="146"/>
        <v>20</v>
      </c>
      <c r="AC198" s="5">
        <f t="shared" ca="1" si="147"/>
        <v>29</v>
      </c>
      <c r="AD198" s="6">
        <f t="shared" ca="1" si="148"/>
        <v>24</v>
      </c>
      <c r="AE198" s="23">
        <f t="shared" ca="1" si="148"/>
        <v>17</v>
      </c>
      <c r="AF198" s="20">
        <f t="shared" ca="1" si="149"/>
        <v>28</v>
      </c>
      <c r="AG198" s="20">
        <f t="shared" ca="1" si="149"/>
        <v>25</v>
      </c>
      <c r="AH198" s="20">
        <f t="shared" ca="1" si="149"/>
        <v>21</v>
      </c>
      <c r="AI198" s="20">
        <f t="shared" ca="1" si="149"/>
        <v>16</v>
      </c>
      <c r="AJ198" s="1">
        <f t="shared" ca="1" si="150"/>
        <v>0.63636363636363635</v>
      </c>
      <c r="AK198" s="1">
        <f t="shared" ca="1" si="151"/>
        <v>0.54347826086956519</v>
      </c>
      <c r="AL198" s="1">
        <f t="shared" ca="1" si="152"/>
        <v>0.58888888888888891</v>
      </c>
      <c r="AM198" s="1">
        <f t="shared" ca="1" si="153"/>
        <v>0.48888888888888887</v>
      </c>
      <c r="AN198" s="1">
        <f ca="1"/>
        <v>0.63492063492063489</v>
      </c>
      <c r="AO198" s="1">
        <f ca="1"/>
        <v>0.56060606060606055</v>
      </c>
      <c r="AP198" s="1">
        <f ca="1"/>
        <v>0.5968992248062015</v>
      </c>
      <c r="AQ198" s="1">
        <f ca="1"/>
        <v>0.48837209302325579</v>
      </c>
      <c r="AR198" s="2">
        <f t="shared" ca="1" si="154"/>
        <v>-0.14654854189737909</v>
      </c>
      <c r="AS198" s="2">
        <f t="shared" ca="1" si="155"/>
        <v>-7.4314574314574333E-2</v>
      </c>
      <c r="AT198" s="2">
        <f t="shared" ca="1" si="156"/>
        <v>-3.8021410114433385E-2</v>
      </c>
      <c r="AU198" s="1">
        <f t="shared" ref="AU198:AU238" ca="1" si="164">AR198-AR197</f>
        <v>-4.894692926456945E-3</v>
      </c>
      <c r="AV198" s="1">
        <f t="shared" ref="AV198:AV238" ca="1" si="165">AS198-AS197</f>
        <v>-4.371852870914783E-2</v>
      </c>
      <c r="AW198" s="1">
        <f t="shared" ref="AW198:AW238" ca="1" si="166">AT198-AT197</f>
        <v>-2.2493687269637408E-2</v>
      </c>
      <c r="BA198" s="1">
        <v>0.31496062992125984</v>
      </c>
      <c r="BB198" s="1">
        <v>0.47787610619469023</v>
      </c>
      <c r="BC198" s="1">
        <v>0.39166666666666666</v>
      </c>
      <c r="BD198" s="1">
        <v>0.52916666666666667</v>
      </c>
      <c r="BE198" s="1">
        <v>0.63636363636363635</v>
      </c>
      <c r="BF198" s="1">
        <v>0.67391304347826086</v>
      </c>
      <c r="BG198" s="1">
        <v>0.65555555555555556</v>
      </c>
      <c r="BH198" s="1">
        <v>0.48888888888888887</v>
      </c>
      <c r="BI198" s="2">
        <f t="shared" si="157"/>
        <v>-0.14747474747474748</v>
      </c>
      <c r="BJ198" s="2">
        <f t="shared" si="158"/>
        <v>3.7549407114624511E-2</v>
      </c>
      <c r="BK198" s="2">
        <f t="shared" si="159"/>
        <v>1.9191919191919204E-2</v>
      </c>
      <c r="BL198" s="1">
        <f t="shared" ref="BL198:BL238" si="167">BI198-BI197</f>
        <v>-4.8667776965364118E-2</v>
      </c>
      <c r="BM198" s="1">
        <f t="shared" si="160"/>
        <v>0.1234164591377459</v>
      </c>
      <c r="BN198" s="1">
        <f t="shared" si="161"/>
        <v>5.9017656457334811E-2</v>
      </c>
    </row>
    <row r="199" spans="1:66" x14ac:dyDescent="0.25">
      <c r="A199" s="2">
        <f t="shared" si="162"/>
        <v>196</v>
      </c>
      <c r="B199" s="2">
        <f ca="1">OFFSET(Vectors!A198,0,8*(-1+$A$2))</f>
        <v>333</v>
      </c>
      <c r="C199" s="2">
        <f ca="1">OFFSET(Vectors!B198,0,8*(-1+$A$2))</f>
        <v>0.63687150837988826</v>
      </c>
      <c r="D199" s="15">
        <f ca="1">OFFSET(Vectors!F198,0,8*(-1+$A$2))+NORMINV(RAND(),OFFSET(Vectors!G198,0,8*(-1+$A$2)),OFFSET(Vectors!H198,0,8*(-1+$A$2)))</f>
        <v>0.49287919580348843</v>
      </c>
      <c r="E199" s="2">
        <f t="shared" ca="1" si="127"/>
        <v>164</v>
      </c>
      <c r="F199" s="2">
        <f ca="1">B199-E199</f>
        <v>169</v>
      </c>
      <c r="G199" s="12">
        <f ca="1">OFFSET(Vectors!C198,0,8*(-1+$A$2))+NORMINV(RAND(),OFFSET(Vectors!D198,0,8*(-1+$A$2)),OFFSET(Vectors!E198,0,8*(-1+$A$2)))</f>
        <v>0.39710457653235681</v>
      </c>
      <c r="H199" s="4">
        <f t="shared" ca="1" si="128"/>
        <v>104</v>
      </c>
      <c r="I199" s="5">
        <f t="shared" ca="1" si="129"/>
        <v>60</v>
      </c>
      <c r="J199" s="6">
        <f t="shared" ca="1" si="130"/>
        <v>67</v>
      </c>
      <c r="K199" s="7">
        <f t="shared" ca="1" si="131"/>
        <v>102</v>
      </c>
      <c r="L199" s="4">
        <f t="shared" ca="1" si="132"/>
        <v>65</v>
      </c>
      <c r="M199" s="5">
        <f t="shared" ca="1" si="163"/>
        <v>99</v>
      </c>
      <c r="N199" s="6">
        <f t="shared" ca="1" si="133"/>
        <v>108</v>
      </c>
      <c r="O199" s="7">
        <f t="shared" ca="1" si="134"/>
        <v>61</v>
      </c>
      <c r="P199" s="4">
        <f t="shared" ca="1" si="135"/>
        <v>104</v>
      </c>
      <c r="Q199" s="5">
        <f t="shared" ca="1" si="136"/>
        <v>102</v>
      </c>
      <c r="R199" s="6">
        <f t="shared" ca="1" si="137"/>
        <v>67</v>
      </c>
      <c r="S199" s="7">
        <f t="shared" ca="1" si="138"/>
        <v>60</v>
      </c>
      <c r="T199" s="4">
        <f t="shared" ca="1" si="139"/>
        <v>65</v>
      </c>
      <c r="U199" s="5">
        <f t="shared" ca="1" si="140"/>
        <v>61</v>
      </c>
      <c r="V199" s="6">
        <f t="shared" ca="1" si="141"/>
        <v>108</v>
      </c>
      <c r="W199" s="7">
        <f t="shared" ca="1" si="142"/>
        <v>99</v>
      </c>
      <c r="X199" s="4">
        <f t="shared" ca="1" si="143"/>
        <v>104</v>
      </c>
      <c r="Y199" s="5">
        <f t="shared" ca="1" si="144"/>
        <v>67</v>
      </c>
      <c r="Z199" s="6">
        <f t="shared" ca="1" si="145"/>
        <v>60</v>
      </c>
      <c r="AA199" s="7">
        <f t="shared" ca="1" si="145"/>
        <v>102</v>
      </c>
      <c r="AB199" s="4">
        <f t="shared" ca="1" si="146"/>
        <v>65</v>
      </c>
      <c r="AC199" s="5">
        <f t="shared" ca="1" si="147"/>
        <v>108</v>
      </c>
      <c r="AD199" s="6">
        <f t="shared" ca="1" si="148"/>
        <v>99</v>
      </c>
      <c r="AE199" s="23">
        <f t="shared" ca="1" si="148"/>
        <v>61</v>
      </c>
      <c r="AF199" s="20">
        <f t="shared" ca="1" si="149"/>
        <v>104</v>
      </c>
      <c r="AG199" s="20">
        <f t="shared" ca="1" si="149"/>
        <v>102</v>
      </c>
      <c r="AH199" s="20">
        <f t="shared" ca="1" si="149"/>
        <v>67</v>
      </c>
      <c r="AI199" s="20">
        <f t="shared" ca="1" si="149"/>
        <v>60</v>
      </c>
      <c r="AJ199" s="1">
        <f t="shared" ca="1" si="150"/>
        <v>0.63414634146341464</v>
      </c>
      <c r="AK199" s="1">
        <f t="shared" ca="1" si="151"/>
        <v>0.60355029585798814</v>
      </c>
      <c r="AL199" s="1">
        <f t="shared" ca="1" si="152"/>
        <v>0.61861861861861867</v>
      </c>
      <c r="AM199" s="1">
        <f t="shared" ca="1" si="153"/>
        <v>0.4924924924924925</v>
      </c>
      <c r="AN199" s="1">
        <f ca="1"/>
        <v>0.63636363636363635</v>
      </c>
      <c r="AO199" s="1">
        <f ca="1"/>
        <v>0.54347826086956519</v>
      </c>
      <c r="AP199" s="1">
        <f ca="1"/>
        <v>0.58888888888888891</v>
      </c>
      <c r="AQ199" s="1">
        <f ca="1"/>
        <v>0.48888888888888887</v>
      </c>
      <c r="AR199" s="2">
        <f t="shared" ca="1" si="154"/>
        <v>-0.14747474747474748</v>
      </c>
      <c r="AS199" s="2">
        <f t="shared" ca="1" si="155"/>
        <v>-9.2885375494071165E-2</v>
      </c>
      <c r="AT199" s="2">
        <f t="shared" ca="1" si="156"/>
        <v>-4.7474747474747447E-2</v>
      </c>
      <c r="AU199" s="1">
        <f t="shared" ca="1" si="164"/>
        <v>-9.262055773683886E-4</v>
      </c>
      <c r="AV199" s="1">
        <f t="shared" ca="1" si="165"/>
        <v>-1.8570801179496832E-2</v>
      </c>
      <c r="AW199" s="1">
        <f t="shared" ca="1" si="166"/>
        <v>-9.4533373603140625E-3</v>
      </c>
      <c r="BA199" s="1">
        <v>0.58914728682170547</v>
      </c>
      <c r="BB199" s="1">
        <v>0.75206611570247928</v>
      </c>
      <c r="BC199" s="1">
        <v>0.66800000000000004</v>
      </c>
      <c r="BD199" s="1">
        <v>0.51600000000000001</v>
      </c>
      <c r="BE199" s="1">
        <v>0.63687150837988826</v>
      </c>
      <c r="BF199" s="1">
        <v>0.46753246753246758</v>
      </c>
      <c r="BG199" s="1">
        <v>0.55855855855855852</v>
      </c>
      <c r="BH199" s="1">
        <v>0.53753753753753752</v>
      </c>
      <c r="BI199" s="2">
        <f t="shared" si="157"/>
        <v>-9.9333970842350738E-2</v>
      </c>
      <c r="BJ199" s="2">
        <f t="shared" si="158"/>
        <v>-0.16933904084742069</v>
      </c>
      <c r="BK199" s="2">
        <f t="shared" si="159"/>
        <v>-7.8312949821329747E-2</v>
      </c>
      <c r="BL199" s="1">
        <f t="shared" si="167"/>
        <v>4.8140776632396742E-2</v>
      </c>
      <c r="BM199" s="1">
        <f t="shared" si="160"/>
        <v>-0.2068884479620452</v>
      </c>
      <c r="BN199" s="1">
        <f t="shared" si="161"/>
        <v>-9.7504869013248952E-2</v>
      </c>
    </row>
    <row r="200" spans="1:66" x14ac:dyDescent="0.25">
      <c r="A200" s="2">
        <f t="shared" si="162"/>
        <v>197</v>
      </c>
      <c r="B200" s="2">
        <f ca="1">OFFSET(Vectors!A199,0,8*(-1+$A$2))</f>
        <v>218</v>
      </c>
      <c r="C200" s="2">
        <f ca="1">OFFSET(Vectors!B199,0,8*(-1+$A$2))</f>
        <v>0.64102564102564108</v>
      </c>
      <c r="D200" s="15">
        <f ca="1">OFFSET(Vectors!F199,0,8*(-1+$A$2))+NORMINV(RAND(),OFFSET(Vectors!G199,0,8*(-1+$A$2)),OFFSET(Vectors!H199,0,8*(-1+$A$2)))</f>
        <v>0.60000160222658905</v>
      </c>
      <c r="E200" s="2">
        <f t="shared" ca="1" si="127"/>
        <v>131</v>
      </c>
      <c r="F200" s="2">
        <f ca="1">B200-E200</f>
        <v>87</v>
      </c>
      <c r="G200" s="12">
        <f ca="1">OFFSET(Vectors!C199,0,8*(-1+$A$2))+NORMINV(RAND(),OFFSET(Vectors!D199,0,8*(-1+$A$2)),OFFSET(Vectors!E199,0,8*(-1+$A$2)))</f>
        <v>0.26009185206624102</v>
      </c>
      <c r="H200" s="4">
        <f t="shared" ca="1" si="128"/>
        <v>84</v>
      </c>
      <c r="I200" s="5">
        <f t="shared" ca="1" si="129"/>
        <v>47</v>
      </c>
      <c r="J200" s="6">
        <f t="shared" ca="1" si="130"/>
        <v>23</v>
      </c>
      <c r="K200" s="7">
        <f t="shared" ca="1" si="131"/>
        <v>64</v>
      </c>
      <c r="L200" s="4">
        <f t="shared" ca="1" si="132"/>
        <v>34</v>
      </c>
      <c r="M200" s="5">
        <f t="shared" ca="1" si="163"/>
        <v>97</v>
      </c>
      <c r="N200" s="6">
        <f t="shared" ca="1" si="133"/>
        <v>56</v>
      </c>
      <c r="O200" s="7">
        <f t="shared" ca="1" si="134"/>
        <v>31</v>
      </c>
      <c r="P200" s="4">
        <f t="shared" ca="1" si="135"/>
        <v>84</v>
      </c>
      <c r="Q200" s="5">
        <f t="shared" ca="1" si="136"/>
        <v>64</v>
      </c>
      <c r="R200" s="6">
        <f t="shared" ca="1" si="137"/>
        <v>23</v>
      </c>
      <c r="S200" s="7">
        <f t="shared" ca="1" si="138"/>
        <v>47</v>
      </c>
      <c r="T200" s="4">
        <f t="shared" ca="1" si="139"/>
        <v>34</v>
      </c>
      <c r="U200" s="5">
        <f t="shared" ca="1" si="140"/>
        <v>31</v>
      </c>
      <c r="V200" s="6">
        <f t="shared" ca="1" si="141"/>
        <v>56</v>
      </c>
      <c r="W200" s="7">
        <f t="shared" ca="1" si="142"/>
        <v>97</v>
      </c>
      <c r="X200" s="4">
        <f t="shared" ca="1" si="143"/>
        <v>84</v>
      </c>
      <c r="Y200" s="5">
        <f t="shared" ca="1" si="144"/>
        <v>23</v>
      </c>
      <c r="Z200" s="6">
        <f t="shared" ca="1" si="145"/>
        <v>47</v>
      </c>
      <c r="AA200" s="7">
        <f t="shared" ca="1" si="145"/>
        <v>64</v>
      </c>
      <c r="AB200" s="4">
        <f t="shared" ca="1" si="146"/>
        <v>34</v>
      </c>
      <c r="AC200" s="5">
        <f t="shared" ca="1" si="147"/>
        <v>56</v>
      </c>
      <c r="AD200" s="6">
        <f t="shared" ca="1" si="148"/>
        <v>97</v>
      </c>
      <c r="AE200" s="23">
        <f t="shared" ca="1" si="148"/>
        <v>31</v>
      </c>
      <c r="AF200" s="20">
        <f t="shared" ca="1" si="149"/>
        <v>84</v>
      </c>
      <c r="AG200" s="20">
        <f t="shared" ca="1" si="149"/>
        <v>64</v>
      </c>
      <c r="AH200" s="20">
        <f t="shared" ca="1" si="149"/>
        <v>23</v>
      </c>
      <c r="AI200" s="20">
        <f t="shared" ca="1" si="149"/>
        <v>47</v>
      </c>
      <c r="AJ200" s="1">
        <f t="shared" ca="1" si="150"/>
        <v>0.64122137404580148</v>
      </c>
      <c r="AK200" s="1">
        <f t="shared" ca="1" si="151"/>
        <v>0.73563218390804597</v>
      </c>
      <c r="AL200" s="1">
        <f t="shared" ca="1" si="152"/>
        <v>0.67889908256880738</v>
      </c>
      <c r="AM200" s="1">
        <f t="shared" ca="1" si="153"/>
        <v>0.6009174311926605</v>
      </c>
      <c r="AN200" s="1">
        <f ca="1"/>
        <v>0.64122137404580148</v>
      </c>
      <c r="AO200" s="1">
        <f ca="1"/>
        <v>0.73563218390804597</v>
      </c>
      <c r="AP200" s="1">
        <f ca="1"/>
        <v>0.67889908256880738</v>
      </c>
      <c r="AQ200" s="1">
        <f ca="1"/>
        <v>0.6009174311926605</v>
      </c>
      <c r="AR200" s="2">
        <f t="shared" ca="1" si="154"/>
        <v>-4.0303942853140984E-2</v>
      </c>
      <c r="AS200" s="2">
        <f t="shared" ca="1" si="155"/>
        <v>9.4410809862244482E-2</v>
      </c>
      <c r="AT200" s="2">
        <f t="shared" ca="1" si="156"/>
        <v>3.7677708523005893E-2</v>
      </c>
      <c r="AU200" s="1">
        <f t="shared" ca="1" si="164"/>
        <v>0.1071708046216065</v>
      </c>
      <c r="AV200" s="1">
        <f t="shared" ca="1" si="165"/>
        <v>0.18729618535631565</v>
      </c>
      <c r="AW200" s="1">
        <f t="shared" ca="1" si="166"/>
        <v>8.515245599775334E-2</v>
      </c>
      <c r="BA200" s="1">
        <v>0.31428571428571428</v>
      </c>
      <c r="BB200" s="1">
        <v>0.45283018867924529</v>
      </c>
      <c r="BC200" s="1">
        <v>0.37398373983739835</v>
      </c>
      <c r="BD200" s="1">
        <v>0.56910569105691056</v>
      </c>
      <c r="BE200" s="1">
        <v>0.64102564102564108</v>
      </c>
      <c r="BF200" s="1">
        <v>0.4356435643564357</v>
      </c>
      <c r="BG200" s="1">
        <v>0.54587155963302747</v>
      </c>
      <c r="BH200" s="1">
        <v>0.53669724770642202</v>
      </c>
      <c r="BI200" s="2">
        <f t="shared" si="157"/>
        <v>-0.10432839331921906</v>
      </c>
      <c r="BJ200" s="2">
        <f t="shared" si="158"/>
        <v>-0.20538207666920538</v>
      </c>
      <c r="BK200" s="2">
        <f t="shared" si="159"/>
        <v>-9.515408139261361E-2</v>
      </c>
      <c r="BL200" s="1">
        <f t="shared" si="167"/>
        <v>-4.994422476868321E-3</v>
      </c>
      <c r="BM200" s="1">
        <f t="shared" si="160"/>
        <v>-3.6043035821784697E-2</v>
      </c>
      <c r="BN200" s="1">
        <f t="shared" si="161"/>
        <v>-1.6841131571283863E-2</v>
      </c>
    </row>
    <row r="201" spans="1:66" x14ac:dyDescent="0.25">
      <c r="A201" s="2">
        <f t="shared" si="162"/>
        <v>198</v>
      </c>
      <c r="B201" s="2">
        <f ca="1">OFFSET(Vectors!A200,0,8*(-1+$A$2))</f>
        <v>155</v>
      </c>
      <c r="C201" s="2">
        <f ca="1">OFFSET(Vectors!B200,0,8*(-1+$A$2))</f>
        <v>0.64473684210526316</v>
      </c>
      <c r="D201" s="15">
        <f ca="1">OFFSET(Vectors!F200,0,8*(-1+$A$2))+NORMINV(RAND(),OFFSET(Vectors!G200,0,8*(-1+$A$2)),OFFSET(Vectors!H200,0,8*(-1+$A$2)))</f>
        <v>0.55095552692023075</v>
      </c>
      <c r="E201" s="2">
        <f t="shared" ca="1" si="127"/>
        <v>85</v>
      </c>
      <c r="F201" s="2">
        <f ca="1">B201-E201</f>
        <v>70</v>
      </c>
      <c r="G201" s="12">
        <f ca="1">OFFSET(Vectors!C200,0,8*(-1+$A$2))+NORMINV(RAND(),OFFSET(Vectors!D200,0,8*(-1+$A$2)),OFFSET(Vectors!E200,0,8*(-1+$A$2)))</f>
        <v>0.36221348123028324</v>
      </c>
      <c r="H201" s="4">
        <f t="shared" ca="1" si="128"/>
        <v>55</v>
      </c>
      <c r="I201" s="5">
        <f t="shared" ca="1" si="129"/>
        <v>30</v>
      </c>
      <c r="J201" s="6">
        <f t="shared" ca="1" si="130"/>
        <v>25</v>
      </c>
      <c r="K201" s="7">
        <f t="shared" ca="1" si="131"/>
        <v>45</v>
      </c>
      <c r="L201" s="4">
        <f t="shared" ca="1" si="132"/>
        <v>31</v>
      </c>
      <c r="M201" s="5">
        <f t="shared" ca="1" si="163"/>
        <v>54</v>
      </c>
      <c r="N201" s="6">
        <f t="shared" ca="1" si="133"/>
        <v>45</v>
      </c>
      <c r="O201" s="7">
        <f t="shared" ca="1" si="134"/>
        <v>25</v>
      </c>
      <c r="P201" s="4">
        <f t="shared" ca="1" si="135"/>
        <v>55</v>
      </c>
      <c r="Q201" s="5">
        <f t="shared" ca="1" si="136"/>
        <v>45</v>
      </c>
      <c r="R201" s="6">
        <f t="shared" ca="1" si="137"/>
        <v>25</v>
      </c>
      <c r="S201" s="7">
        <f t="shared" ca="1" si="138"/>
        <v>30</v>
      </c>
      <c r="T201" s="4">
        <f t="shared" ca="1" si="139"/>
        <v>31</v>
      </c>
      <c r="U201" s="5">
        <f t="shared" ca="1" si="140"/>
        <v>25</v>
      </c>
      <c r="V201" s="6">
        <f t="shared" ca="1" si="141"/>
        <v>45</v>
      </c>
      <c r="W201" s="7">
        <f t="shared" ca="1" si="142"/>
        <v>54</v>
      </c>
      <c r="X201" s="4">
        <f t="shared" ca="1" si="143"/>
        <v>55</v>
      </c>
      <c r="Y201" s="5">
        <f t="shared" ca="1" si="144"/>
        <v>25</v>
      </c>
      <c r="Z201" s="6">
        <f t="shared" ca="1" si="145"/>
        <v>30</v>
      </c>
      <c r="AA201" s="7">
        <f t="shared" ca="1" si="145"/>
        <v>45</v>
      </c>
      <c r="AB201" s="4">
        <f t="shared" ca="1" si="146"/>
        <v>31</v>
      </c>
      <c r="AC201" s="5">
        <f t="shared" ca="1" si="147"/>
        <v>45</v>
      </c>
      <c r="AD201" s="6">
        <f t="shared" ca="1" si="148"/>
        <v>54</v>
      </c>
      <c r="AE201" s="23">
        <f t="shared" ca="1" si="148"/>
        <v>25</v>
      </c>
      <c r="AF201" s="20">
        <f t="shared" ca="1" si="149"/>
        <v>55</v>
      </c>
      <c r="AG201" s="20">
        <f t="shared" ca="1" si="149"/>
        <v>45</v>
      </c>
      <c r="AH201" s="20">
        <f t="shared" ca="1" si="149"/>
        <v>25</v>
      </c>
      <c r="AI201" s="20">
        <f t="shared" ca="1" si="149"/>
        <v>30</v>
      </c>
      <c r="AJ201" s="1">
        <f t="shared" ca="1" si="150"/>
        <v>0.6470588235294118</v>
      </c>
      <c r="AK201" s="1">
        <f t="shared" ca="1" si="151"/>
        <v>0.64285714285714279</v>
      </c>
      <c r="AL201" s="1">
        <f t="shared" ca="1" si="152"/>
        <v>0.64516129032258063</v>
      </c>
      <c r="AM201" s="1">
        <f t="shared" ca="1" si="153"/>
        <v>0.54838709677419351</v>
      </c>
      <c r="AN201" s="1">
        <f ca="1"/>
        <v>0.64406779661016944</v>
      </c>
      <c r="AO201" s="1">
        <f ca="1"/>
        <v>0.56363636363636371</v>
      </c>
      <c r="AP201" s="1">
        <f ca="1"/>
        <v>0.60526315789473684</v>
      </c>
      <c r="AQ201" s="1">
        <f ca="1"/>
        <v>0.51754385964912286</v>
      </c>
      <c r="AR201" s="2">
        <f t="shared" ca="1" si="154"/>
        <v>-0.12652393696104658</v>
      </c>
      <c r="AS201" s="2">
        <f t="shared" ca="1" si="155"/>
        <v>-8.0431432973805728E-2</v>
      </c>
      <c r="AT201" s="2">
        <f t="shared" ca="1" si="156"/>
        <v>-3.8804638715432604E-2</v>
      </c>
      <c r="AU201" s="1">
        <f t="shared" ca="1" si="164"/>
        <v>-8.6219994107905595E-2</v>
      </c>
      <c r="AV201" s="1">
        <f t="shared" ca="1" si="165"/>
        <v>-0.17484224283605021</v>
      </c>
      <c r="AW201" s="1">
        <f t="shared" ca="1" si="166"/>
        <v>-7.6482347238438497E-2</v>
      </c>
      <c r="BA201" s="1">
        <v>0.20175438596491227</v>
      </c>
      <c r="BB201" s="1">
        <v>0.38541666666666663</v>
      </c>
      <c r="BC201" s="1">
        <v>0.2857142857142857</v>
      </c>
      <c r="BD201" s="1">
        <v>0.54285714285714282</v>
      </c>
      <c r="BE201" s="1">
        <v>0.64473684210526316</v>
      </c>
      <c r="BF201" s="1">
        <v>0.78481012658227844</v>
      </c>
      <c r="BG201" s="1">
        <v>0.71612903225806457</v>
      </c>
      <c r="BH201" s="1">
        <v>0.49032258064516127</v>
      </c>
      <c r="BI201" s="2">
        <f t="shared" si="157"/>
        <v>-0.1544142614601019</v>
      </c>
      <c r="BJ201" s="2">
        <f t="shared" si="158"/>
        <v>0.14007328447701528</v>
      </c>
      <c r="BK201" s="2">
        <f t="shared" si="159"/>
        <v>7.1392190152801405E-2</v>
      </c>
      <c r="BL201" s="1">
        <f t="shared" si="167"/>
        <v>-5.0085868140882839E-2</v>
      </c>
      <c r="BM201" s="1">
        <f t="shared" si="160"/>
        <v>0.34545536114622066</v>
      </c>
      <c r="BN201" s="1">
        <f t="shared" si="161"/>
        <v>0.16654627154541501</v>
      </c>
    </row>
    <row r="202" spans="1:66" x14ac:dyDescent="0.25">
      <c r="A202" s="2">
        <f t="shared" si="162"/>
        <v>199</v>
      </c>
      <c r="B202" s="2">
        <f ca="1">OFFSET(Vectors!A201,0,8*(-1+$A$2))</f>
        <v>114</v>
      </c>
      <c r="C202" s="2">
        <f ca="1">OFFSET(Vectors!B201,0,8*(-1+$A$2))</f>
        <v>0.64912280701754388</v>
      </c>
      <c r="D202" s="15">
        <f ca="1">OFFSET(Vectors!F201,0,8*(-1+$A$2))+NORMINV(RAND(),OFFSET(Vectors!G201,0,8*(-1+$A$2)),OFFSET(Vectors!H201,0,8*(-1+$A$2)))</f>
        <v>0.51910065922256921</v>
      </c>
      <c r="E202" s="2">
        <f t="shared" ca="1" si="127"/>
        <v>59</v>
      </c>
      <c r="F202" s="2">
        <f ca="1">B202-E202</f>
        <v>55</v>
      </c>
      <c r="G202" s="12">
        <f ca="1">OFFSET(Vectors!C201,0,8*(-1+$A$2))+NORMINV(RAND(),OFFSET(Vectors!D201,0,8*(-1+$A$2)),OFFSET(Vectors!E201,0,8*(-1+$A$2)))</f>
        <v>0.44457195877539413</v>
      </c>
      <c r="H202" s="4">
        <f t="shared" ca="1" si="128"/>
        <v>38</v>
      </c>
      <c r="I202" s="5">
        <f t="shared" ca="1" si="129"/>
        <v>21</v>
      </c>
      <c r="J202" s="6">
        <f t="shared" ca="1" si="130"/>
        <v>24</v>
      </c>
      <c r="K202" s="7">
        <f t="shared" ca="1" si="131"/>
        <v>31</v>
      </c>
      <c r="L202" s="4">
        <f t="shared" ca="1" si="132"/>
        <v>26</v>
      </c>
      <c r="M202" s="5">
        <f t="shared" ca="1" si="163"/>
        <v>33</v>
      </c>
      <c r="N202" s="6">
        <f t="shared" ca="1" si="133"/>
        <v>36</v>
      </c>
      <c r="O202" s="7">
        <f t="shared" ca="1" si="134"/>
        <v>19</v>
      </c>
      <c r="P202" s="4">
        <f t="shared" ca="1" si="135"/>
        <v>38</v>
      </c>
      <c r="Q202" s="5">
        <f t="shared" ca="1" si="136"/>
        <v>31</v>
      </c>
      <c r="R202" s="6">
        <f t="shared" ca="1" si="137"/>
        <v>24</v>
      </c>
      <c r="S202" s="7">
        <f t="shared" ca="1" si="138"/>
        <v>21</v>
      </c>
      <c r="T202" s="4">
        <f t="shared" ca="1" si="139"/>
        <v>26</v>
      </c>
      <c r="U202" s="5">
        <f t="shared" ca="1" si="140"/>
        <v>19</v>
      </c>
      <c r="V202" s="6">
        <f t="shared" ca="1" si="141"/>
        <v>36</v>
      </c>
      <c r="W202" s="7">
        <f t="shared" ca="1" si="142"/>
        <v>33</v>
      </c>
      <c r="X202" s="4">
        <f t="shared" ca="1" si="143"/>
        <v>38</v>
      </c>
      <c r="Y202" s="5">
        <f t="shared" ca="1" si="144"/>
        <v>24</v>
      </c>
      <c r="Z202" s="6">
        <f t="shared" ca="1" si="145"/>
        <v>21</v>
      </c>
      <c r="AA202" s="7">
        <f t="shared" ca="1" si="145"/>
        <v>31</v>
      </c>
      <c r="AB202" s="4">
        <f t="shared" ca="1" si="146"/>
        <v>26</v>
      </c>
      <c r="AC202" s="5">
        <f t="shared" ca="1" si="147"/>
        <v>36</v>
      </c>
      <c r="AD202" s="6">
        <f t="shared" ca="1" si="148"/>
        <v>33</v>
      </c>
      <c r="AE202" s="23">
        <f t="shared" ca="1" si="148"/>
        <v>19</v>
      </c>
      <c r="AF202" s="20">
        <f t="shared" ca="1" si="149"/>
        <v>38</v>
      </c>
      <c r="AG202" s="20">
        <f t="shared" ca="1" si="149"/>
        <v>31</v>
      </c>
      <c r="AH202" s="20">
        <f t="shared" ca="1" si="149"/>
        <v>24</v>
      </c>
      <c r="AI202" s="20">
        <f t="shared" ca="1" si="149"/>
        <v>21</v>
      </c>
      <c r="AJ202" s="1">
        <f t="shared" ca="1" si="150"/>
        <v>0.64406779661016944</v>
      </c>
      <c r="AK202" s="1">
        <f t="shared" ca="1" si="151"/>
        <v>0.56363636363636371</v>
      </c>
      <c r="AL202" s="1">
        <f t="shared" ca="1" si="152"/>
        <v>0.60526315789473684</v>
      </c>
      <c r="AM202" s="1">
        <f t="shared" ca="1" si="153"/>
        <v>0.51754385964912286</v>
      </c>
      <c r="AN202" s="1">
        <f ca="1"/>
        <v>0.6470588235294118</v>
      </c>
      <c r="AO202" s="1">
        <f ca="1"/>
        <v>0.64285714285714279</v>
      </c>
      <c r="AP202" s="1">
        <f ca="1"/>
        <v>0.64516129032258063</v>
      </c>
      <c r="AQ202" s="1">
        <f ca="1"/>
        <v>0.54838709677419351</v>
      </c>
      <c r="AR202" s="2">
        <f t="shared" ca="1" si="154"/>
        <v>-9.8671726755218292E-2</v>
      </c>
      <c r="AS202" s="2">
        <f t="shared" ca="1" si="155"/>
        <v>-4.2016806722690037E-3</v>
      </c>
      <c r="AT202" s="2">
        <f t="shared" ca="1" si="156"/>
        <v>-1.8975332068311701E-3</v>
      </c>
      <c r="AU202" s="1">
        <f t="shared" ca="1" si="164"/>
        <v>2.7852210205828287E-2</v>
      </c>
      <c r="AV202" s="1">
        <f t="shared" ca="1" si="165"/>
        <v>7.6229752301536724E-2</v>
      </c>
      <c r="AW202" s="1">
        <f t="shared" ca="1" si="166"/>
        <v>3.6907105508601434E-2</v>
      </c>
      <c r="BA202" s="1">
        <v>0.67</v>
      </c>
      <c r="BB202" s="1">
        <v>0.84042553191489366</v>
      </c>
      <c r="BC202" s="1">
        <v>0.75257731958762886</v>
      </c>
      <c r="BD202" s="1">
        <v>0.51546391752577314</v>
      </c>
      <c r="BE202" s="1">
        <v>0.64912280701754388</v>
      </c>
      <c r="BF202" s="1">
        <v>0.66666666666666674</v>
      </c>
      <c r="BG202" s="1">
        <v>0.65789473684210531</v>
      </c>
      <c r="BH202" s="1">
        <v>0.5</v>
      </c>
      <c r="BI202" s="2">
        <f t="shared" si="157"/>
        <v>-0.14912280701754388</v>
      </c>
      <c r="BJ202" s="2">
        <f t="shared" si="158"/>
        <v>1.7543859649122862E-2</v>
      </c>
      <c r="BK202" s="2">
        <f t="shared" si="159"/>
        <v>8.7719298245614308E-3</v>
      </c>
      <c r="BL202" s="1">
        <f t="shared" si="167"/>
        <v>5.291454442558019E-3</v>
      </c>
      <c r="BM202" s="1">
        <f t="shared" si="160"/>
        <v>-0.12252942482789242</v>
      </c>
      <c r="BN202" s="1">
        <f t="shared" si="161"/>
        <v>-6.2620260328239974E-2</v>
      </c>
    </row>
    <row r="203" spans="1:66" x14ac:dyDescent="0.25">
      <c r="A203" s="2">
        <f t="shared" si="162"/>
        <v>200</v>
      </c>
      <c r="B203" s="2">
        <f ca="1">OFFSET(Vectors!A202,0,8*(-1+$A$2))</f>
        <v>331</v>
      </c>
      <c r="C203" s="2">
        <f ca="1">OFFSET(Vectors!B202,0,8*(-1+$A$2))</f>
        <v>0.65517241379310343</v>
      </c>
      <c r="D203" s="15">
        <f ca="1">OFFSET(Vectors!F202,0,8*(-1+$A$2))+NORMINV(RAND(),OFFSET(Vectors!G202,0,8*(-1+$A$2)),OFFSET(Vectors!H202,0,8*(-1+$A$2)))</f>
        <v>0.46709256019483442</v>
      </c>
      <c r="E203" s="2">
        <f t="shared" ca="1" si="127"/>
        <v>155</v>
      </c>
      <c r="F203" s="2">
        <f ca="1">B203-E203</f>
        <v>176</v>
      </c>
      <c r="G203" s="12">
        <f ca="1">OFFSET(Vectors!C202,0,8*(-1+$A$2))+NORMINV(RAND(),OFFSET(Vectors!D202,0,8*(-1+$A$2)),OFFSET(Vectors!E202,0,8*(-1+$A$2)))</f>
        <v>0.23301236304082207</v>
      </c>
      <c r="H203" s="4">
        <f t="shared" ca="1" si="128"/>
        <v>102</v>
      </c>
      <c r="I203" s="5">
        <f t="shared" ca="1" si="129"/>
        <v>53</v>
      </c>
      <c r="J203" s="6">
        <f t="shared" ca="1" si="130"/>
        <v>41</v>
      </c>
      <c r="K203" s="7">
        <f t="shared" ca="1" si="131"/>
        <v>135</v>
      </c>
      <c r="L203" s="4">
        <f t="shared" ca="1" si="132"/>
        <v>36</v>
      </c>
      <c r="M203" s="5">
        <f t="shared" ca="1" si="163"/>
        <v>119</v>
      </c>
      <c r="N203" s="6">
        <f t="shared" ca="1" si="133"/>
        <v>115</v>
      </c>
      <c r="O203" s="7">
        <f t="shared" ca="1" si="134"/>
        <v>61</v>
      </c>
      <c r="P203" s="4">
        <f t="shared" ca="1" si="135"/>
        <v>102</v>
      </c>
      <c r="Q203" s="5">
        <f t="shared" ca="1" si="136"/>
        <v>135</v>
      </c>
      <c r="R203" s="6">
        <f t="shared" ca="1" si="137"/>
        <v>41</v>
      </c>
      <c r="S203" s="7">
        <f t="shared" ca="1" si="138"/>
        <v>53</v>
      </c>
      <c r="T203" s="4">
        <f t="shared" ca="1" si="139"/>
        <v>36</v>
      </c>
      <c r="U203" s="5">
        <f t="shared" ca="1" si="140"/>
        <v>61</v>
      </c>
      <c r="V203" s="6">
        <f t="shared" ca="1" si="141"/>
        <v>115</v>
      </c>
      <c r="W203" s="7">
        <f t="shared" ca="1" si="142"/>
        <v>119</v>
      </c>
      <c r="X203" s="4">
        <f t="shared" ca="1" si="143"/>
        <v>102</v>
      </c>
      <c r="Y203" s="5">
        <f t="shared" ca="1" si="144"/>
        <v>41</v>
      </c>
      <c r="Z203" s="6">
        <f t="shared" ca="1" si="145"/>
        <v>53</v>
      </c>
      <c r="AA203" s="7">
        <f t="shared" ca="1" si="145"/>
        <v>135</v>
      </c>
      <c r="AB203" s="4">
        <f t="shared" ca="1" si="146"/>
        <v>36</v>
      </c>
      <c r="AC203" s="5">
        <f t="shared" ca="1" si="147"/>
        <v>115</v>
      </c>
      <c r="AD203" s="6">
        <f t="shared" ca="1" si="148"/>
        <v>119</v>
      </c>
      <c r="AE203" s="23">
        <f t="shared" ca="1" si="148"/>
        <v>61</v>
      </c>
      <c r="AF203" s="20">
        <f t="shared" ca="1" si="149"/>
        <v>102</v>
      </c>
      <c r="AG203" s="20">
        <f t="shared" ca="1" si="149"/>
        <v>135</v>
      </c>
      <c r="AH203" s="20">
        <f t="shared" ca="1" si="149"/>
        <v>41</v>
      </c>
      <c r="AI203" s="20">
        <f t="shared" ca="1" si="149"/>
        <v>53</v>
      </c>
      <c r="AJ203" s="1">
        <f t="shared" ca="1" si="150"/>
        <v>0.65806451612903227</v>
      </c>
      <c r="AK203" s="1">
        <f t="shared" ca="1" si="151"/>
        <v>0.76704545454545459</v>
      </c>
      <c r="AL203" s="1">
        <f t="shared" ca="1" si="152"/>
        <v>0.71601208459214505</v>
      </c>
      <c r="AM203" s="1">
        <f t="shared" ca="1" si="153"/>
        <v>0.46827794561933533</v>
      </c>
      <c r="AN203" s="1">
        <f ca="1"/>
        <v>0.65486725663716816</v>
      </c>
      <c r="AO203" s="1">
        <f ca="1"/>
        <v>0.65753424657534243</v>
      </c>
      <c r="AP203" s="1">
        <f ca="1"/>
        <v>0.65637065637065639</v>
      </c>
      <c r="AQ203" s="1">
        <f ca="1"/>
        <v>0.43629343629343631</v>
      </c>
      <c r="AR203" s="2">
        <f t="shared" ca="1" si="154"/>
        <v>-0.21857382034373185</v>
      </c>
      <c r="AS203" s="2">
        <f t="shared" ca="1" si="155"/>
        <v>2.666989938174269E-3</v>
      </c>
      <c r="AT203" s="2">
        <f t="shared" ca="1" si="156"/>
        <v>1.503399733488231E-3</v>
      </c>
      <c r="AU203" s="1">
        <f t="shared" ca="1" si="164"/>
        <v>-0.11990209358851356</v>
      </c>
      <c r="AV203" s="1">
        <f t="shared" ca="1" si="165"/>
        <v>6.8686706104432727E-3</v>
      </c>
      <c r="AW203" s="1">
        <f t="shared" ca="1" si="166"/>
        <v>3.4009329403194011E-3</v>
      </c>
      <c r="BA203" s="1">
        <v>0.68243243243243246</v>
      </c>
      <c r="BB203" s="1">
        <v>0.79865771812080544</v>
      </c>
      <c r="BC203" s="1">
        <v>0.7407407407407407</v>
      </c>
      <c r="BD203" s="1">
        <v>0.49831649831649832</v>
      </c>
      <c r="BE203" s="1">
        <v>0.65517241379310343</v>
      </c>
      <c r="BF203" s="1">
        <v>0.77707006369426757</v>
      </c>
      <c r="BG203" s="1">
        <v>0.71299093655589119</v>
      </c>
      <c r="BH203" s="1">
        <v>0.52567975830815705</v>
      </c>
      <c r="BI203" s="2">
        <f t="shared" si="157"/>
        <v>-0.12949265548494637</v>
      </c>
      <c r="BJ203" s="2">
        <f t="shared" si="158"/>
        <v>0.12189764990116414</v>
      </c>
      <c r="BK203" s="2">
        <f t="shared" si="159"/>
        <v>5.7818522762787761E-2</v>
      </c>
      <c r="BL203" s="1">
        <f t="shared" si="167"/>
        <v>1.9630151532597506E-2</v>
      </c>
      <c r="BM203" s="1">
        <f t="shared" si="160"/>
        <v>0.10435379025204128</v>
      </c>
      <c r="BN203" s="1">
        <f t="shared" si="161"/>
        <v>4.904659293822633E-2</v>
      </c>
    </row>
    <row r="204" spans="1:66" x14ac:dyDescent="0.25">
      <c r="A204" s="2">
        <f t="shared" si="162"/>
        <v>201</v>
      </c>
      <c r="B204" s="2">
        <f ca="1">OFFSET(Vectors!A203,0,8*(-1+$A$2))</f>
        <v>259</v>
      </c>
      <c r="C204" s="2">
        <f ca="1">OFFSET(Vectors!B203,0,8*(-1+$A$2))</f>
        <v>0.65600000000000003</v>
      </c>
      <c r="D204" s="15">
        <f ca="1">OFFSET(Vectors!F203,0,8*(-1+$A$2))+NORMINV(RAND(),OFFSET(Vectors!G203,0,8*(-1+$A$2)),OFFSET(Vectors!H203,0,8*(-1+$A$2)))</f>
        <v>0.43528207405782637</v>
      </c>
      <c r="E204" s="2">
        <f t="shared" ca="1" si="127"/>
        <v>113</v>
      </c>
      <c r="F204" s="2">
        <f ca="1">B204-E204</f>
        <v>146</v>
      </c>
      <c r="G204" s="12">
        <f ca="1">OFFSET(Vectors!C203,0,8*(-1+$A$2))+NORMINV(RAND(),OFFSET(Vectors!D203,0,8*(-1+$A$2)),OFFSET(Vectors!E203,0,8*(-1+$A$2)))</f>
        <v>0.33950864371102557</v>
      </c>
      <c r="H204" s="4">
        <f t="shared" ca="1" si="128"/>
        <v>74</v>
      </c>
      <c r="I204" s="5">
        <f t="shared" ca="1" si="129"/>
        <v>39</v>
      </c>
      <c r="J204" s="6">
        <f t="shared" ca="1" si="130"/>
        <v>50</v>
      </c>
      <c r="K204" s="7">
        <f t="shared" ca="1" si="131"/>
        <v>96</v>
      </c>
      <c r="L204" s="4">
        <f t="shared" ca="1" si="132"/>
        <v>38</v>
      </c>
      <c r="M204" s="5">
        <f t="shared" ca="1" si="163"/>
        <v>75</v>
      </c>
      <c r="N204" s="6">
        <f t="shared" ca="1" si="133"/>
        <v>96</v>
      </c>
      <c r="O204" s="7">
        <f t="shared" ca="1" si="134"/>
        <v>50</v>
      </c>
      <c r="P204" s="4">
        <f t="shared" ca="1" si="135"/>
        <v>74</v>
      </c>
      <c r="Q204" s="5">
        <f t="shared" ca="1" si="136"/>
        <v>96</v>
      </c>
      <c r="R204" s="6">
        <f t="shared" ca="1" si="137"/>
        <v>50</v>
      </c>
      <c r="S204" s="7">
        <f t="shared" ca="1" si="138"/>
        <v>39</v>
      </c>
      <c r="T204" s="4">
        <f t="shared" ca="1" si="139"/>
        <v>38</v>
      </c>
      <c r="U204" s="5">
        <f t="shared" ca="1" si="140"/>
        <v>50</v>
      </c>
      <c r="V204" s="6">
        <f t="shared" ca="1" si="141"/>
        <v>96</v>
      </c>
      <c r="W204" s="7">
        <f t="shared" ca="1" si="142"/>
        <v>75</v>
      </c>
      <c r="X204" s="4">
        <f t="shared" ca="1" si="143"/>
        <v>74</v>
      </c>
      <c r="Y204" s="5">
        <f t="shared" ca="1" si="144"/>
        <v>50</v>
      </c>
      <c r="Z204" s="6">
        <f t="shared" ca="1" si="145"/>
        <v>39</v>
      </c>
      <c r="AA204" s="7">
        <f t="shared" ca="1" si="145"/>
        <v>96</v>
      </c>
      <c r="AB204" s="4">
        <f t="shared" ca="1" si="146"/>
        <v>38</v>
      </c>
      <c r="AC204" s="5">
        <f t="shared" ca="1" si="147"/>
        <v>96</v>
      </c>
      <c r="AD204" s="6">
        <f t="shared" ca="1" si="148"/>
        <v>75</v>
      </c>
      <c r="AE204" s="23">
        <f t="shared" ca="1" si="148"/>
        <v>50</v>
      </c>
      <c r="AF204" s="20">
        <f t="shared" ca="1" si="149"/>
        <v>74</v>
      </c>
      <c r="AG204" s="20">
        <f t="shared" ca="1" si="149"/>
        <v>96</v>
      </c>
      <c r="AH204" s="20">
        <f t="shared" ca="1" si="149"/>
        <v>50</v>
      </c>
      <c r="AI204" s="20">
        <f t="shared" ca="1" si="149"/>
        <v>39</v>
      </c>
      <c r="AJ204" s="1">
        <f t="shared" ca="1" si="150"/>
        <v>0.65486725663716816</v>
      </c>
      <c r="AK204" s="1">
        <f t="shared" ca="1" si="151"/>
        <v>0.65753424657534243</v>
      </c>
      <c r="AL204" s="1">
        <f t="shared" ca="1" si="152"/>
        <v>0.65637065637065639</v>
      </c>
      <c r="AM204" s="1">
        <f t="shared" ca="1" si="153"/>
        <v>0.43629343629343631</v>
      </c>
      <c r="AN204" s="1">
        <f ca="1"/>
        <v>0.65806451612903227</v>
      </c>
      <c r="AO204" s="1">
        <f ca="1"/>
        <v>0.76704545454545459</v>
      </c>
      <c r="AP204" s="1">
        <f ca="1"/>
        <v>0.71601208459214505</v>
      </c>
      <c r="AQ204" s="1">
        <f ca="1"/>
        <v>0.46827794561933533</v>
      </c>
      <c r="AR204" s="2">
        <f t="shared" ca="1" si="154"/>
        <v>-0.18978657050969694</v>
      </c>
      <c r="AS204" s="2">
        <f t="shared" ca="1" si="155"/>
        <v>0.10898093841642231</v>
      </c>
      <c r="AT204" s="2">
        <f t="shared" ca="1" si="156"/>
        <v>5.7947568463112775E-2</v>
      </c>
      <c r="AU204" s="1">
        <f t="shared" ca="1" si="164"/>
        <v>2.8787249834034911E-2</v>
      </c>
      <c r="AV204" s="1">
        <f t="shared" ca="1" si="165"/>
        <v>0.10631394847824804</v>
      </c>
      <c r="AW204" s="1">
        <f t="shared" ca="1" si="166"/>
        <v>5.6444168729624544E-2</v>
      </c>
      <c r="BA204" s="1">
        <v>0.67532467532467533</v>
      </c>
      <c r="BB204" s="1">
        <v>0.734375</v>
      </c>
      <c r="BC204" s="1">
        <v>0.7021276595744681</v>
      </c>
      <c r="BD204" s="1">
        <v>0.54609929078014185</v>
      </c>
      <c r="BE204" s="1">
        <v>0.65600000000000003</v>
      </c>
      <c r="BF204" s="1">
        <v>0.68656716417910446</v>
      </c>
      <c r="BG204" s="1">
        <v>0.6718146718146718</v>
      </c>
      <c r="BH204" s="1">
        <v>0.4826254826254826</v>
      </c>
      <c r="BI204" s="2">
        <f t="shared" si="157"/>
        <v>-0.17337451737451742</v>
      </c>
      <c r="BJ204" s="2">
        <f t="shared" si="158"/>
        <v>3.0567164179104434E-2</v>
      </c>
      <c r="BK204" s="2">
        <f t="shared" si="159"/>
        <v>1.5814671814671777E-2</v>
      </c>
      <c r="BL204" s="1">
        <f t="shared" si="167"/>
        <v>-4.388186188957105E-2</v>
      </c>
      <c r="BM204" s="1">
        <f t="shared" si="160"/>
        <v>-9.1330485722059707E-2</v>
      </c>
      <c r="BN204" s="1">
        <f t="shared" si="161"/>
        <v>-4.2003850948115984E-2</v>
      </c>
    </row>
    <row r="205" spans="1:66" x14ac:dyDescent="0.25">
      <c r="A205" s="2">
        <f t="shared" si="162"/>
        <v>202</v>
      </c>
      <c r="B205" s="2">
        <f ca="1">OFFSET(Vectors!A204,0,8*(-1+$A$2))</f>
        <v>543</v>
      </c>
      <c r="C205" s="2">
        <f ca="1">OFFSET(Vectors!B204,0,8*(-1+$A$2))</f>
        <v>0.66192170818505336</v>
      </c>
      <c r="D205" s="15">
        <f ca="1">OFFSET(Vectors!F204,0,8*(-1+$A$2))+NORMINV(RAND(),OFFSET(Vectors!G204,0,8*(-1+$A$2)),OFFSET(Vectors!H204,0,8*(-1+$A$2)))</f>
        <v>0.56161995132900755</v>
      </c>
      <c r="E205" s="2">
        <f t="shared" ca="1" si="127"/>
        <v>305</v>
      </c>
      <c r="F205" s="2">
        <f ca="1">B205-E205</f>
        <v>238</v>
      </c>
      <c r="G205" s="12">
        <f ca="1">OFFSET(Vectors!C204,0,8*(-1+$A$2))+NORMINV(RAND(),OFFSET(Vectors!D204,0,8*(-1+$A$2)),OFFSET(Vectors!E204,0,8*(-1+$A$2)))</f>
        <v>0.35300163099140769</v>
      </c>
      <c r="H205" s="4">
        <f t="shared" ca="1" si="128"/>
        <v>202</v>
      </c>
      <c r="I205" s="5">
        <f t="shared" ca="1" si="129"/>
        <v>103</v>
      </c>
      <c r="J205" s="6">
        <f t="shared" ca="1" si="130"/>
        <v>84</v>
      </c>
      <c r="K205" s="7">
        <f t="shared" ca="1" si="131"/>
        <v>154</v>
      </c>
      <c r="L205" s="4">
        <f t="shared" ca="1" si="132"/>
        <v>108</v>
      </c>
      <c r="M205" s="5">
        <f t="shared" ca="1" si="163"/>
        <v>197</v>
      </c>
      <c r="N205" s="6">
        <f t="shared" ca="1" si="133"/>
        <v>158</v>
      </c>
      <c r="O205" s="7">
        <f t="shared" ca="1" si="134"/>
        <v>80</v>
      </c>
      <c r="P205" s="4">
        <f t="shared" ca="1" si="135"/>
        <v>202</v>
      </c>
      <c r="Q205" s="5">
        <f t="shared" ca="1" si="136"/>
        <v>154</v>
      </c>
      <c r="R205" s="6">
        <f t="shared" ca="1" si="137"/>
        <v>84</v>
      </c>
      <c r="S205" s="7">
        <f t="shared" ca="1" si="138"/>
        <v>103</v>
      </c>
      <c r="T205" s="4">
        <f t="shared" ca="1" si="139"/>
        <v>108</v>
      </c>
      <c r="U205" s="5">
        <f t="shared" ca="1" si="140"/>
        <v>80</v>
      </c>
      <c r="V205" s="6">
        <f t="shared" ca="1" si="141"/>
        <v>158</v>
      </c>
      <c r="W205" s="7">
        <f t="shared" ca="1" si="142"/>
        <v>197</v>
      </c>
      <c r="X205" s="4">
        <f t="shared" ca="1" si="143"/>
        <v>202</v>
      </c>
      <c r="Y205" s="5">
        <f t="shared" ca="1" si="144"/>
        <v>84</v>
      </c>
      <c r="Z205" s="6">
        <f t="shared" ca="1" si="145"/>
        <v>103</v>
      </c>
      <c r="AA205" s="7">
        <f t="shared" ca="1" si="145"/>
        <v>154</v>
      </c>
      <c r="AB205" s="4">
        <f t="shared" ca="1" si="146"/>
        <v>108</v>
      </c>
      <c r="AC205" s="5">
        <f t="shared" ca="1" si="147"/>
        <v>158</v>
      </c>
      <c r="AD205" s="6">
        <f t="shared" ca="1" si="148"/>
        <v>197</v>
      </c>
      <c r="AE205" s="23">
        <f t="shared" ca="1" si="148"/>
        <v>80</v>
      </c>
      <c r="AF205" s="20">
        <f t="shared" ca="1" si="149"/>
        <v>202</v>
      </c>
      <c r="AG205" s="20">
        <f t="shared" ca="1" si="149"/>
        <v>154</v>
      </c>
      <c r="AH205" s="20">
        <f t="shared" ca="1" si="149"/>
        <v>84</v>
      </c>
      <c r="AI205" s="20">
        <f t="shared" ca="1" si="149"/>
        <v>103</v>
      </c>
      <c r="AJ205" s="1">
        <f t="shared" ca="1" si="150"/>
        <v>0.6622950819672131</v>
      </c>
      <c r="AK205" s="1">
        <f t="shared" ca="1" si="151"/>
        <v>0.64705882352941169</v>
      </c>
      <c r="AL205" s="1">
        <f t="shared" ca="1" si="152"/>
        <v>0.65561694290976058</v>
      </c>
      <c r="AM205" s="1">
        <f t="shared" ca="1" si="153"/>
        <v>0.56169429097605894</v>
      </c>
      <c r="AN205" s="1">
        <f ca="1"/>
        <v>0.6622950819672131</v>
      </c>
      <c r="AO205" s="1">
        <f ca="1"/>
        <v>0.64705882352941169</v>
      </c>
      <c r="AP205" s="1">
        <f ca="1"/>
        <v>0.65561694290976058</v>
      </c>
      <c r="AQ205" s="1">
        <f ca="1"/>
        <v>0.56169429097605894</v>
      </c>
      <c r="AR205" s="2">
        <f t="shared" ca="1" si="154"/>
        <v>-0.10060079099115415</v>
      </c>
      <c r="AS205" s="2">
        <f t="shared" ca="1" si="155"/>
        <v>-1.5236258437801409E-2</v>
      </c>
      <c r="AT205" s="2">
        <f t="shared" ca="1" si="156"/>
        <v>-6.6781390574525146E-3</v>
      </c>
      <c r="AU205" s="1">
        <f t="shared" ca="1" si="164"/>
        <v>8.9185779518542785E-2</v>
      </c>
      <c r="AV205" s="1">
        <f t="shared" ca="1" si="165"/>
        <v>-0.12421719685422372</v>
      </c>
      <c r="AW205" s="1">
        <f t="shared" ca="1" si="166"/>
        <v>-6.462570752056529E-2</v>
      </c>
      <c r="BA205" s="1">
        <v>0.61111111111111116</v>
      </c>
      <c r="BB205" s="1">
        <v>0.68817204301075274</v>
      </c>
      <c r="BC205" s="1">
        <v>0.64383561643835618</v>
      </c>
      <c r="BD205" s="1">
        <v>0.57534246575342463</v>
      </c>
      <c r="BE205" s="1">
        <v>0.66192170818505336</v>
      </c>
      <c r="BF205" s="1">
        <v>0.83587786259541985</v>
      </c>
      <c r="BG205" s="1">
        <v>0.7458563535911602</v>
      </c>
      <c r="BH205" s="1">
        <v>0.51749539594843463</v>
      </c>
      <c r="BI205" s="2">
        <f t="shared" si="157"/>
        <v>-0.14442631223661873</v>
      </c>
      <c r="BJ205" s="2">
        <f t="shared" si="158"/>
        <v>0.17395615441036649</v>
      </c>
      <c r="BK205" s="2">
        <f t="shared" si="159"/>
        <v>8.3934645406106845E-2</v>
      </c>
      <c r="BL205" s="1">
        <f t="shared" si="167"/>
        <v>2.8948205137898697E-2</v>
      </c>
      <c r="BM205" s="1">
        <f t="shared" si="160"/>
        <v>0.14338899023126206</v>
      </c>
      <c r="BN205" s="1">
        <f t="shared" si="161"/>
        <v>6.8119973591435068E-2</v>
      </c>
    </row>
    <row r="206" spans="1:66" x14ac:dyDescent="0.25">
      <c r="A206" s="2">
        <f t="shared" si="162"/>
        <v>203</v>
      </c>
      <c r="B206" s="2">
        <f ca="1">OFFSET(Vectors!A205,0,8*(-1+$A$2))</f>
        <v>252</v>
      </c>
      <c r="C206" s="2">
        <f ca="1">OFFSET(Vectors!B205,0,8*(-1+$A$2))</f>
        <v>0.66666666666666663</v>
      </c>
      <c r="D206" s="15">
        <f ca="1">OFFSET(Vectors!F205,0,8*(-1+$A$2))+NORMINV(RAND(),OFFSET(Vectors!G205,0,8*(-1+$A$2)),OFFSET(Vectors!H205,0,8*(-1+$A$2)))</f>
        <v>0.57166680926166535</v>
      </c>
      <c r="E206" s="2">
        <f t="shared" ca="1" si="127"/>
        <v>144</v>
      </c>
      <c r="F206" s="2">
        <f ca="1">B206-E206</f>
        <v>108</v>
      </c>
      <c r="G206" s="12">
        <f ca="1">OFFSET(Vectors!C205,0,8*(-1+$A$2))+NORMINV(RAND(),OFFSET(Vectors!D205,0,8*(-1+$A$2)),OFFSET(Vectors!E205,0,8*(-1+$A$2)))</f>
        <v>0.39246041176111318</v>
      </c>
      <c r="H206" s="4">
        <f t="shared" ca="1" si="128"/>
        <v>96</v>
      </c>
      <c r="I206" s="5">
        <f t="shared" ca="1" si="129"/>
        <v>48</v>
      </c>
      <c r="J206" s="6">
        <f t="shared" ca="1" si="130"/>
        <v>42</v>
      </c>
      <c r="K206" s="7">
        <f t="shared" ca="1" si="131"/>
        <v>66</v>
      </c>
      <c r="L206" s="4">
        <f t="shared" ca="1" si="132"/>
        <v>57</v>
      </c>
      <c r="M206" s="5">
        <f t="shared" ca="1" si="163"/>
        <v>87</v>
      </c>
      <c r="N206" s="6">
        <f t="shared" ca="1" si="133"/>
        <v>72</v>
      </c>
      <c r="O206" s="7">
        <f t="shared" ca="1" si="134"/>
        <v>36</v>
      </c>
      <c r="P206" s="4">
        <f t="shared" ca="1" si="135"/>
        <v>96</v>
      </c>
      <c r="Q206" s="5">
        <f t="shared" ca="1" si="136"/>
        <v>66</v>
      </c>
      <c r="R206" s="6">
        <f t="shared" ca="1" si="137"/>
        <v>42</v>
      </c>
      <c r="S206" s="7">
        <f t="shared" ca="1" si="138"/>
        <v>48</v>
      </c>
      <c r="T206" s="4">
        <f t="shared" ca="1" si="139"/>
        <v>57</v>
      </c>
      <c r="U206" s="5">
        <f t="shared" ca="1" si="140"/>
        <v>36</v>
      </c>
      <c r="V206" s="6">
        <f t="shared" ca="1" si="141"/>
        <v>72</v>
      </c>
      <c r="W206" s="7">
        <f t="shared" ca="1" si="142"/>
        <v>87</v>
      </c>
      <c r="X206" s="4">
        <f t="shared" ca="1" si="143"/>
        <v>96</v>
      </c>
      <c r="Y206" s="5">
        <f t="shared" ca="1" si="144"/>
        <v>42</v>
      </c>
      <c r="Z206" s="6">
        <f t="shared" ca="1" si="145"/>
        <v>48</v>
      </c>
      <c r="AA206" s="7">
        <f t="shared" ca="1" si="145"/>
        <v>66</v>
      </c>
      <c r="AB206" s="4">
        <f t="shared" ca="1" si="146"/>
        <v>57</v>
      </c>
      <c r="AC206" s="5">
        <f t="shared" ca="1" si="147"/>
        <v>72</v>
      </c>
      <c r="AD206" s="6">
        <f t="shared" ca="1" si="148"/>
        <v>87</v>
      </c>
      <c r="AE206" s="23">
        <f t="shared" ca="1" si="148"/>
        <v>36</v>
      </c>
      <c r="AF206" s="20">
        <f t="shared" ca="1" si="149"/>
        <v>96</v>
      </c>
      <c r="AG206" s="20">
        <f t="shared" ca="1" si="149"/>
        <v>66</v>
      </c>
      <c r="AH206" s="20">
        <f t="shared" ca="1" si="149"/>
        <v>42</v>
      </c>
      <c r="AI206" s="20">
        <f t="shared" ca="1" si="149"/>
        <v>48</v>
      </c>
      <c r="AJ206" s="1">
        <f t="shared" ca="1" si="150"/>
        <v>0.66666666666666663</v>
      </c>
      <c r="AK206" s="1">
        <f t="shared" ca="1" si="151"/>
        <v>0.61111111111111116</v>
      </c>
      <c r="AL206" s="1">
        <f t="shared" ca="1" si="152"/>
        <v>0.6428571428571429</v>
      </c>
      <c r="AM206" s="1">
        <f t="shared" ca="1" si="153"/>
        <v>0.5714285714285714</v>
      </c>
      <c r="AN206" s="1">
        <f ca="1"/>
        <v>0.66666666666666663</v>
      </c>
      <c r="AO206" s="1">
        <f ca="1"/>
        <v>0.61111111111111116</v>
      </c>
      <c r="AP206" s="1">
        <f ca="1"/>
        <v>0.6428571428571429</v>
      </c>
      <c r="AQ206" s="1">
        <f ca="1"/>
        <v>0.5714285714285714</v>
      </c>
      <c r="AR206" s="2">
        <f t="shared" ca="1" si="154"/>
        <v>-9.5238095238095233E-2</v>
      </c>
      <c r="AS206" s="2">
        <f t="shared" ca="1" si="155"/>
        <v>-5.5555555555555469E-2</v>
      </c>
      <c r="AT206" s="2">
        <f t="shared" ca="1" si="156"/>
        <v>-2.3809523809523725E-2</v>
      </c>
      <c r="AU206" s="1">
        <f t="shared" ca="1" si="164"/>
        <v>5.3626957530589214E-3</v>
      </c>
      <c r="AV206" s="1">
        <f t="shared" ca="1" si="165"/>
        <v>-4.031929711775406E-2</v>
      </c>
      <c r="AW206" s="1">
        <f t="shared" ca="1" si="166"/>
        <v>-1.713138475207121E-2</v>
      </c>
      <c r="BA206" s="1">
        <v>0.76635514018691586</v>
      </c>
      <c r="BB206" s="1">
        <v>0.72173913043478266</v>
      </c>
      <c r="BC206" s="1">
        <v>0.7432432432432432</v>
      </c>
      <c r="BD206" s="1">
        <v>0.481981981981982</v>
      </c>
      <c r="BE206" s="1">
        <v>0.66666666666666663</v>
      </c>
      <c r="BF206" s="1">
        <v>0.79166666666666663</v>
      </c>
      <c r="BG206" s="1">
        <v>0.73809523809523814</v>
      </c>
      <c r="BH206" s="1">
        <v>0.42857142857142855</v>
      </c>
      <c r="BI206" s="2">
        <f t="shared" si="157"/>
        <v>-0.23809523809523808</v>
      </c>
      <c r="BJ206" s="2">
        <f t="shared" si="158"/>
        <v>0.125</v>
      </c>
      <c r="BK206" s="2">
        <f t="shared" si="159"/>
        <v>7.1428571428571508E-2</v>
      </c>
      <c r="BL206" s="1">
        <f t="shared" si="167"/>
        <v>-9.3668925858619356E-2</v>
      </c>
      <c r="BM206" s="1">
        <f t="shared" si="160"/>
        <v>-4.8956154410366493E-2</v>
      </c>
      <c r="BN206" s="1">
        <f t="shared" si="161"/>
        <v>-1.2506073977535337E-2</v>
      </c>
    </row>
    <row r="207" spans="1:66" x14ac:dyDescent="0.25">
      <c r="A207" s="2">
        <f t="shared" si="162"/>
        <v>204</v>
      </c>
      <c r="B207" s="2">
        <f ca="1">OFFSET(Vectors!A206,0,8*(-1+$A$2))</f>
        <v>181</v>
      </c>
      <c r="C207" s="2">
        <f ca="1">OFFSET(Vectors!B206,0,8*(-1+$A$2))</f>
        <v>0.66666666666666663</v>
      </c>
      <c r="D207" s="15">
        <f ca="1">OFFSET(Vectors!F206,0,8*(-1+$A$2))+NORMINV(RAND(),OFFSET(Vectors!G206,0,8*(-1+$A$2)),OFFSET(Vectors!H206,0,8*(-1+$A$2)))</f>
        <v>0.47830479767303891</v>
      </c>
      <c r="E207" s="2">
        <f t="shared" ca="1" si="127"/>
        <v>87</v>
      </c>
      <c r="F207" s="2">
        <f ca="1">B207-E207</f>
        <v>94</v>
      </c>
      <c r="G207" s="12">
        <f ca="1">OFFSET(Vectors!C206,0,8*(-1+$A$2))+NORMINV(RAND(),OFFSET(Vectors!D206,0,8*(-1+$A$2)),OFFSET(Vectors!E206,0,8*(-1+$A$2)))</f>
        <v>0.17601543444068157</v>
      </c>
      <c r="H207" s="4">
        <f t="shared" ca="1" si="128"/>
        <v>58</v>
      </c>
      <c r="I207" s="5">
        <f t="shared" ca="1" si="129"/>
        <v>29</v>
      </c>
      <c r="J207" s="6">
        <f t="shared" ca="1" si="130"/>
        <v>17</v>
      </c>
      <c r="K207" s="7">
        <f t="shared" ca="1" si="131"/>
        <v>77</v>
      </c>
      <c r="L207" s="4">
        <f t="shared" ca="1" si="132"/>
        <v>15</v>
      </c>
      <c r="M207" s="5">
        <f t="shared" ca="1" si="163"/>
        <v>72</v>
      </c>
      <c r="N207" s="6">
        <f t="shared" ca="1" si="133"/>
        <v>63</v>
      </c>
      <c r="O207" s="7">
        <f t="shared" ca="1" si="134"/>
        <v>31</v>
      </c>
      <c r="P207" s="4">
        <f t="shared" ca="1" si="135"/>
        <v>58</v>
      </c>
      <c r="Q207" s="5">
        <f t="shared" ca="1" si="136"/>
        <v>77</v>
      </c>
      <c r="R207" s="6">
        <f t="shared" ca="1" si="137"/>
        <v>17</v>
      </c>
      <c r="S207" s="7">
        <f t="shared" ca="1" si="138"/>
        <v>29</v>
      </c>
      <c r="T207" s="4">
        <f t="shared" ca="1" si="139"/>
        <v>15</v>
      </c>
      <c r="U207" s="5">
        <f t="shared" ca="1" si="140"/>
        <v>31</v>
      </c>
      <c r="V207" s="6">
        <f t="shared" ca="1" si="141"/>
        <v>63</v>
      </c>
      <c r="W207" s="7">
        <f t="shared" ca="1" si="142"/>
        <v>72</v>
      </c>
      <c r="X207" s="4">
        <f t="shared" ca="1" si="143"/>
        <v>58</v>
      </c>
      <c r="Y207" s="5">
        <f t="shared" ca="1" si="144"/>
        <v>17</v>
      </c>
      <c r="Z207" s="6">
        <f t="shared" ca="1" si="145"/>
        <v>29</v>
      </c>
      <c r="AA207" s="7">
        <f t="shared" ca="1" si="145"/>
        <v>77</v>
      </c>
      <c r="AB207" s="4">
        <f t="shared" ca="1" si="146"/>
        <v>15</v>
      </c>
      <c r="AC207" s="5">
        <f t="shared" ca="1" si="147"/>
        <v>63</v>
      </c>
      <c r="AD207" s="6">
        <f t="shared" ca="1" si="148"/>
        <v>72</v>
      </c>
      <c r="AE207" s="23">
        <f t="shared" ca="1" si="148"/>
        <v>31</v>
      </c>
      <c r="AF207" s="20">
        <f t="shared" ca="1" si="149"/>
        <v>58</v>
      </c>
      <c r="AG207" s="20">
        <f t="shared" ca="1" si="149"/>
        <v>77</v>
      </c>
      <c r="AH207" s="20">
        <f t="shared" ca="1" si="149"/>
        <v>17</v>
      </c>
      <c r="AI207" s="20">
        <f t="shared" ca="1" si="149"/>
        <v>29</v>
      </c>
      <c r="AJ207" s="1">
        <f t="shared" ca="1" si="150"/>
        <v>0.66666666666666663</v>
      </c>
      <c r="AK207" s="1">
        <f t="shared" ca="1" si="151"/>
        <v>0.81914893617021278</v>
      </c>
      <c r="AL207" s="1">
        <f t="shared" ca="1" si="152"/>
        <v>0.7458563535911602</v>
      </c>
      <c r="AM207" s="1">
        <f t="shared" ca="1" si="153"/>
        <v>0.48066298342541436</v>
      </c>
      <c r="AN207" s="1">
        <f ca="1"/>
        <v>0.66666666666666663</v>
      </c>
      <c r="AO207" s="1">
        <f ca="1"/>
        <v>0.81914893617021278</v>
      </c>
      <c r="AP207" s="1">
        <f ca="1"/>
        <v>0.7458563535911602</v>
      </c>
      <c r="AQ207" s="1">
        <f ca="1"/>
        <v>0.48066298342541436</v>
      </c>
      <c r="AR207" s="2">
        <f t="shared" ca="1" si="154"/>
        <v>-0.18600368324125227</v>
      </c>
      <c r="AS207" s="2">
        <f t="shared" ca="1" si="155"/>
        <v>0.15248226950354615</v>
      </c>
      <c r="AT207" s="2">
        <f t="shared" ca="1" si="156"/>
        <v>7.9189686924493574E-2</v>
      </c>
      <c r="AU207" s="1">
        <f t="shared" ca="1" si="164"/>
        <v>-9.0765588003157038E-2</v>
      </c>
      <c r="AV207" s="1">
        <f t="shared" ca="1" si="165"/>
        <v>0.20803782505910162</v>
      </c>
      <c r="AW207" s="1">
        <f t="shared" ca="1" si="166"/>
        <v>0.1029992107340173</v>
      </c>
      <c r="BA207" s="1">
        <v>0.5714285714285714</v>
      </c>
      <c r="BB207" s="1">
        <v>0.71186440677966101</v>
      </c>
      <c r="BC207" s="1">
        <v>0.63934426229508201</v>
      </c>
      <c r="BD207" s="1">
        <v>0.51639344262295084</v>
      </c>
      <c r="BE207" s="1">
        <v>0.66666666666666663</v>
      </c>
      <c r="BF207" s="1">
        <v>0.88</v>
      </c>
      <c r="BG207" s="1">
        <v>0.78453038674033149</v>
      </c>
      <c r="BH207" s="1">
        <v>0.44751381215469616</v>
      </c>
      <c r="BI207" s="2">
        <f t="shared" si="157"/>
        <v>-0.21915285451197047</v>
      </c>
      <c r="BJ207" s="2">
        <f t="shared" si="158"/>
        <v>0.21333333333333337</v>
      </c>
      <c r="BK207" s="2">
        <f t="shared" si="159"/>
        <v>0.11786372007366486</v>
      </c>
      <c r="BL207" s="1">
        <f t="shared" si="167"/>
        <v>1.8942383583267608E-2</v>
      </c>
      <c r="BM207" s="1">
        <f t="shared" si="160"/>
        <v>8.8333333333333375E-2</v>
      </c>
      <c r="BN207" s="1">
        <f t="shared" si="161"/>
        <v>4.6435148645093349E-2</v>
      </c>
    </row>
    <row r="208" spans="1:66" x14ac:dyDescent="0.25">
      <c r="A208" s="2">
        <f t="shared" si="162"/>
        <v>205</v>
      </c>
      <c r="B208" s="2">
        <f ca="1">OFFSET(Vectors!A207,0,8*(-1+$A$2))</f>
        <v>194</v>
      </c>
      <c r="C208" s="2">
        <f ca="1">OFFSET(Vectors!B207,0,8*(-1+$A$2))</f>
        <v>0.67</v>
      </c>
      <c r="D208" s="15">
        <f ca="1">OFFSET(Vectors!F207,0,8*(-1+$A$2))+NORMINV(RAND(),OFFSET(Vectors!G207,0,8*(-1+$A$2)),OFFSET(Vectors!H207,0,8*(-1+$A$2)))</f>
        <v>0.51401161818519414</v>
      </c>
      <c r="E208" s="2">
        <f t="shared" ca="1" si="127"/>
        <v>100</v>
      </c>
      <c r="F208" s="2">
        <f ca="1">B208-E208</f>
        <v>94</v>
      </c>
      <c r="G208" s="12">
        <f ca="1">OFFSET(Vectors!C207,0,8*(-1+$A$2))+NORMINV(RAND(),OFFSET(Vectors!D207,0,8*(-1+$A$2)),OFFSET(Vectors!E207,0,8*(-1+$A$2)))</f>
        <v>0.26737130002981518</v>
      </c>
      <c r="H208" s="4">
        <f t="shared" ca="1" si="128"/>
        <v>67</v>
      </c>
      <c r="I208" s="5">
        <f t="shared" ca="1" si="129"/>
        <v>33</v>
      </c>
      <c r="J208" s="6">
        <f t="shared" ca="1" si="130"/>
        <v>25</v>
      </c>
      <c r="K208" s="7">
        <f t="shared" ca="1" si="131"/>
        <v>69</v>
      </c>
      <c r="L208" s="4">
        <f t="shared" ca="1" si="132"/>
        <v>27</v>
      </c>
      <c r="M208" s="5">
        <f t="shared" ca="1" si="163"/>
        <v>73</v>
      </c>
      <c r="N208" s="6">
        <f t="shared" ca="1" si="133"/>
        <v>63</v>
      </c>
      <c r="O208" s="7">
        <f t="shared" ca="1" si="134"/>
        <v>31</v>
      </c>
      <c r="P208" s="4">
        <f t="shared" ca="1" si="135"/>
        <v>67</v>
      </c>
      <c r="Q208" s="5">
        <f t="shared" ca="1" si="136"/>
        <v>69</v>
      </c>
      <c r="R208" s="6">
        <f t="shared" ca="1" si="137"/>
        <v>25</v>
      </c>
      <c r="S208" s="7">
        <f t="shared" ca="1" si="138"/>
        <v>33</v>
      </c>
      <c r="T208" s="4">
        <f t="shared" ca="1" si="139"/>
        <v>27</v>
      </c>
      <c r="U208" s="5">
        <f t="shared" ca="1" si="140"/>
        <v>31</v>
      </c>
      <c r="V208" s="6">
        <f t="shared" ca="1" si="141"/>
        <v>63</v>
      </c>
      <c r="W208" s="7">
        <f t="shared" ca="1" si="142"/>
        <v>73</v>
      </c>
      <c r="X208" s="4">
        <f t="shared" ca="1" si="143"/>
        <v>67</v>
      </c>
      <c r="Y208" s="5">
        <f t="shared" ca="1" si="144"/>
        <v>25</v>
      </c>
      <c r="Z208" s="6">
        <f t="shared" ca="1" si="145"/>
        <v>33</v>
      </c>
      <c r="AA208" s="7">
        <f t="shared" ca="1" si="145"/>
        <v>69</v>
      </c>
      <c r="AB208" s="4">
        <f t="shared" ca="1" si="146"/>
        <v>27</v>
      </c>
      <c r="AC208" s="5">
        <f t="shared" ca="1" si="147"/>
        <v>63</v>
      </c>
      <c r="AD208" s="6">
        <f t="shared" ca="1" si="148"/>
        <v>73</v>
      </c>
      <c r="AE208" s="23">
        <f t="shared" ca="1" si="148"/>
        <v>31</v>
      </c>
      <c r="AF208" s="20">
        <f t="shared" ca="1" si="149"/>
        <v>67</v>
      </c>
      <c r="AG208" s="20">
        <f t="shared" ca="1" si="149"/>
        <v>69</v>
      </c>
      <c r="AH208" s="20">
        <f t="shared" ca="1" si="149"/>
        <v>25</v>
      </c>
      <c r="AI208" s="20">
        <f t="shared" ca="1" si="149"/>
        <v>33</v>
      </c>
      <c r="AJ208" s="1">
        <f t="shared" ca="1" si="150"/>
        <v>0.67</v>
      </c>
      <c r="AK208" s="1">
        <f t="shared" ca="1" si="151"/>
        <v>0.73404255319148937</v>
      </c>
      <c r="AL208" s="1">
        <f t="shared" ca="1" si="152"/>
        <v>0.7010309278350515</v>
      </c>
      <c r="AM208" s="1">
        <f t="shared" ca="1" si="153"/>
        <v>0.51546391752577314</v>
      </c>
      <c r="AN208" s="1">
        <f ca="1"/>
        <v>0.66666666666666663</v>
      </c>
      <c r="AO208" s="1">
        <f ca="1"/>
        <v>0.8</v>
      </c>
      <c r="AP208" s="1">
        <f ca="1"/>
        <v>0.73372781065088755</v>
      </c>
      <c r="AQ208" s="1">
        <f ca="1"/>
        <v>0.49704142011834318</v>
      </c>
      <c r="AR208" s="2">
        <f t="shared" ca="1" si="154"/>
        <v>-0.16962524654832345</v>
      </c>
      <c r="AS208" s="2">
        <f t="shared" ca="1" si="155"/>
        <v>0.13333333333333341</v>
      </c>
      <c r="AT208" s="2">
        <f t="shared" ca="1" si="156"/>
        <v>6.7061143984220917E-2</v>
      </c>
      <c r="AU208" s="1">
        <f t="shared" ca="1" si="164"/>
        <v>1.6378436692928822E-2</v>
      </c>
      <c r="AV208" s="1">
        <f t="shared" ca="1" si="165"/>
        <v>-1.9148936170212738E-2</v>
      </c>
      <c r="AW208" s="1">
        <f t="shared" ca="1" si="166"/>
        <v>-1.2128542940272657E-2</v>
      </c>
      <c r="BA208" s="1">
        <v>0.81896551724137934</v>
      </c>
      <c r="BB208" s="1">
        <v>0.74757281553398058</v>
      </c>
      <c r="BC208" s="1">
        <v>0.78538812785388123</v>
      </c>
      <c r="BD208" s="1">
        <v>0.52968036529680362</v>
      </c>
      <c r="BE208" s="1">
        <v>0.67</v>
      </c>
      <c r="BF208" s="1">
        <v>0.84042553191489366</v>
      </c>
      <c r="BG208" s="1">
        <v>0.75257731958762886</v>
      </c>
      <c r="BH208" s="1">
        <v>0.51546391752577314</v>
      </c>
      <c r="BI208" s="2">
        <f t="shared" si="157"/>
        <v>-0.1545360824742269</v>
      </c>
      <c r="BJ208" s="2">
        <f t="shared" si="158"/>
        <v>0.17042553191489362</v>
      </c>
      <c r="BK208" s="2">
        <f t="shared" si="159"/>
        <v>8.2577319587628817E-2</v>
      </c>
      <c r="BL208" s="1">
        <f t="shared" si="167"/>
        <v>6.4616772037743575E-2</v>
      </c>
      <c r="BM208" s="1">
        <f t="shared" si="160"/>
        <v>-4.290780141843975E-2</v>
      </c>
      <c r="BN208" s="1">
        <f t="shared" si="161"/>
        <v>-3.528640048603604E-2</v>
      </c>
    </row>
    <row r="209" spans="1:66" x14ac:dyDescent="0.25">
      <c r="A209" s="2">
        <f t="shared" si="162"/>
        <v>206</v>
      </c>
      <c r="B209" s="2">
        <f ca="1">OFFSET(Vectors!A208,0,8*(-1+$A$2))</f>
        <v>169</v>
      </c>
      <c r="C209" s="2">
        <f ca="1">OFFSET(Vectors!B208,0,8*(-1+$A$2))</f>
        <v>0.6705882352941176</v>
      </c>
      <c r="D209" s="15">
        <f ca="1">OFFSET(Vectors!F208,0,8*(-1+$A$2))+NORMINV(RAND(),OFFSET(Vectors!G208,0,8*(-1+$A$2)),OFFSET(Vectors!H208,0,8*(-1+$A$2)))</f>
        <v>0.49805894884976687</v>
      </c>
      <c r="E209" s="2">
        <f t="shared" ca="1" si="127"/>
        <v>84</v>
      </c>
      <c r="F209" s="2">
        <f ca="1">B209-E209</f>
        <v>85</v>
      </c>
      <c r="G209" s="12">
        <f ca="1">OFFSET(Vectors!C208,0,8*(-1+$A$2))+NORMINV(RAND(),OFFSET(Vectors!D208,0,8*(-1+$A$2)),OFFSET(Vectors!E208,0,8*(-1+$A$2)))</f>
        <v>0.20235983788842432</v>
      </c>
      <c r="H209" s="4">
        <f t="shared" ca="1" si="128"/>
        <v>56</v>
      </c>
      <c r="I209" s="5">
        <f t="shared" ca="1" si="129"/>
        <v>28</v>
      </c>
      <c r="J209" s="6">
        <f t="shared" ca="1" si="130"/>
        <v>17</v>
      </c>
      <c r="K209" s="7">
        <f t="shared" ca="1" si="131"/>
        <v>68</v>
      </c>
      <c r="L209" s="4">
        <f t="shared" ca="1" si="132"/>
        <v>17</v>
      </c>
      <c r="M209" s="5">
        <f t="shared" ca="1" si="163"/>
        <v>67</v>
      </c>
      <c r="N209" s="6">
        <f t="shared" ca="1" si="133"/>
        <v>57</v>
      </c>
      <c r="O209" s="7">
        <f t="shared" ca="1" si="134"/>
        <v>28</v>
      </c>
      <c r="P209" s="4">
        <f t="shared" ca="1" si="135"/>
        <v>56</v>
      </c>
      <c r="Q209" s="5">
        <f t="shared" ca="1" si="136"/>
        <v>68</v>
      </c>
      <c r="R209" s="6">
        <f t="shared" ca="1" si="137"/>
        <v>17</v>
      </c>
      <c r="S209" s="7">
        <f t="shared" ca="1" si="138"/>
        <v>28</v>
      </c>
      <c r="T209" s="4">
        <f t="shared" ca="1" si="139"/>
        <v>17</v>
      </c>
      <c r="U209" s="5">
        <f t="shared" ca="1" si="140"/>
        <v>28</v>
      </c>
      <c r="V209" s="6">
        <f t="shared" ca="1" si="141"/>
        <v>57</v>
      </c>
      <c r="W209" s="7">
        <f t="shared" ca="1" si="142"/>
        <v>67</v>
      </c>
      <c r="X209" s="4">
        <f t="shared" ca="1" si="143"/>
        <v>56</v>
      </c>
      <c r="Y209" s="5">
        <f t="shared" ca="1" si="144"/>
        <v>17</v>
      </c>
      <c r="Z209" s="6">
        <f t="shared" ca="1" si="145"/>
        <v>28</v>
      </c>
      <c r="AA209" s="7">
        <f t="shared" ca="1" si="145"/>
        <v>68</v>
      </c>
      <c r="AB209" s="4">
        <f t="shared" ca="1" si="146"/>
        <v>17</v>
      </c>
      <c r="AC209" s="5">
        <f t="shared" ca="1" si="147"/>
        <v>57</v>
      </c>
      <c r="AD209" s="6">
        <f t="shared" ca="1" si="148"/>
        <v>67</v>
      </c>
      <c r="AE209" s="23">
        <f t="shared" ca="1" si="148"/>
        <v>28</v>
      </c>
      <c r="AF209" s="20">
        <f t="shared" ca="1" si="149"/>
        <v>56</v>
      </c>
      <c r="AG209" s="20">
        <f t="shared" ca="1" si="149"/>
        <v>68</v>
      </c>
      <c r="AH209" s="20">
        <f t="shared" ca="1" si="149"/>
        <v>17</v>
      </c>
      <c r="AI209" s="20">
        <f t="shared" ca="1" si="149"/>
        <v>28</v>
      </c>
      <c r="AJ209" s="1">
        <f t="shared" ca="1" si="150"/>
        <v>0.66666666666666663</v>
      </c>
      <c r="AK209" s="1">
        <f t="shared" ca="1" si="151"/>
        <v>0.8</v>
      </c>
      <c r="AL209" s="1">
        <f t="shared" ca="1" si="152"/>
        <v>0.73372781065088755</v>
      </c>
      <c r="AM209" s="1">
        <f t="shared" ca="1" si="153"/>
        <v>0.49704142011834318</v>
      </c>
      <c r="AN209" s="1">
        <f ca="1"/>
        <v>0.66666666666666663</v>
      </c>
      <c r="AO209" s="1">
        <f ca="1"/>
        <v>0.68421052631578949</v>
      </c>
      <c r="AP209" s="1">
        <f ca="1"/>
        <v>0.67441860465116277</v>
      </c>
      <c r="AQ209" s="1">
        <f ca="1"/>
        <v>0.55813953488372092</v>
      </c>
      <c r="AR209" s="2">
        <f t="shared" ca="1" si="154"/>
        <v>-0.10852713178294571</v>
      </c>
      <c r="AS209" s="2">
        <f t="shared" ca="1" si="155"/>
        <v>1.7543859649122862E-2</v>
      </c>
      <c r="AT209" s="2">
        <f t="shared" ca="1" si="156"/>
        <v>7.7519379844961378E-3</v>
      </c>
      <c r="AU209" s="1">
        <f t="shared" ca="1" si="164"/>
        <v>6.1098114765377742E-2</v>
      </c>
      <c r="AV209" s="1">
        <f t="shared" ca="1" si="165"/>
        <v>-0.11578947368421055</v>
      </c>
      <c r="AW209" s="1">
        <f t="shared" ca="1" si="166"/>
        <v>-5.9309205999724779E-2</v>
      </c>
      <c r="BA209" s="1">
        <v>0.44</v>
      </c>
      <c r="BB209" s="1">
        <v>0.5</v>
      </c>
      <c r="BC209" s="1">
        <v>0.46590909090909088</v>
      </c>
      <c r="BD209" s="1">
        <v>0.56818181818181823</v>
      </c>
      <c r="BE209" s="1">
        <v>0.6705882352941176</v>
      </c>
      <c r="BF209" s="1">
        <v>0.85714285714285721</v>
      </c>
      <c r="BG209" s="1">
        <v>0.76331360946745563</v>
      </c>
      <c r="BH209" s="1">
        <v>0.50295857988165682</v>
      </c>
      <c r="BI209" s="2">
        <f t="shared" si="157"/>
        <v>-0.16762965541246078</v>
      </c>
      <c r="BJ209" s="2">
        <f t="shared" si="158"/>
        <v>0.18655462184873961</v>
      </c>
      <c r="BK209" s="2">
        <f t="shared" si="159"/>
        <v>9.2725374173338038E-2</v>
      </c>
      <c r="BL209" s="1">
        <f t="shared" si="167"/>
        <v>-1.3093572938233877E-2</v>
      </c>
      <c r="BM209" s="1">
        <f t="shared" si="160"/>
        <v>1.6129089933845986E-2</v>
      </c>
      <c r="BN209" s="1">
        <f t="shared" si="161"/>
        <v>1.0148054585709221E-2</v>
      </c>
    </row>
    <row r="210" spans="1:66" x14ac:dyDescent="0.25">
      <c r="A210" s="2">
        <f t="shared" si="162"/>
        <v>207</v>
      </c>
      <c r="B210" s="2">
        <f ca="1">OFFSET(Vectors!A209,0,8*(-1+$A$2))</f>
        <v>204</v>
      </c>
      <c r="C210" s="2">
        <f ca="1">OFFSET(Vectors!B209,0,8*(-1+$A$2))</f>
        <v>0.67307692307692313</v>
      </c>
      <c r="D210" s="15">
        <f ca="1">OFFSET(Vectors!F209,0,8*(-1+$A$2))+NORMINV(RAND(),OFFSET(Vectors!G209,0,8*(-1+$A$2)),OFFSET(Vectors!H209,0,8*(-1+$A$2)))</f>
        <v>0.45889864768615735</v>
      </c>
      <c r="E210" s="2">
        <f t="shared" ca="1" si="127"/>
        <v>94</v>
      </c>
      <c r="F210" s="2">
        <f ca="1">B210-E210</f>
        <v>110</v>
      </c>
      <c r="G210" s="12">
        <f ca="1">OFFSET(Vectors!C209,0,8*(-1+$A$2))+NORMINV(RAND(),OFFSET(Vectors!D209,0,8*(-1+$A$2)),OFFSET(Vectors!E209,0,8*(-1+$A$2)))</f>
        <v>0.5122482615738948</v>
      </c>
      <c r="H210" s="4">
        <f t="shared" ca="1" si="128"/>
        <v>63</v>
      </c>
      <c r="I210" s="5">
        <f t="shared" ca="1" si="129"/>
        <v>31</v>
      </c>
      <c r="J210" s="6">
        <f t="shared" ca="1" si="130"/>
        <v>56</v>
      </c>
      <c r="K210" s="7">
        <f t="shared" ca="1" si="131"/>
        <v>54</v>
      </c>
      <c r="L210" s="4">
        <f t="shared" ca="1" si="132"/>
        <v>48</v>
      </c>
      <c r="M210" s="5">
        <f t="shared" ca="1" si="163"/>
        <v>46</v>
      </c>
      <c r="N210" s="6">
        <f t="shared" ca="1" si="133"/>
        <v>74</v>
      </c>
      <c r="O210" s="7">
        <f t="shared" ca="1" si="134"/>
        <v>36</v>
      </c>
      <c r="P210" s="4">
        <f t="shared" ca="1" si="135"/>
        <v>63</v>
      </c>
      <c r="Q210" s="5">
        <f t="shared" ca="1" si="136"/>
        <v>54</v>
      </c>
      <c r="R210" s="6">
        <f t="shared" ca="1" si="137"/>
        <v>56</v>
      </c>
      <c r="S210" s="7">
        <f t="shared" ca="1" si="138"/>
        <v>31</v>
      </c>
      <c r="T210" s="4">
        <f t="shared" ca="1" si="139"/>
        <v>48</v>
      </c>
      <c r="U210" s="5">
        <f t="shared" ca="1" si="140"/>
        <v>36</v>
      </c>
      <c r="V210" s="6">
        <f t="shared" ca="1" si="141"/>
        <v>74</v>
      </c>
      <c r="W210" s="7">
        <f t="shared" ca="1" si="142"/>
        <v>46</v>
      </c>
      <c r="X210" s="4">
        <f t="shared" ca="1" si="143"/>
        <v>63</v>
      </c>
      <c r="Y210" s="5">
        <f t="shared" ca="1" si="144"/>
        <v>56</v>
      </c>
      <c r="Z210" s="6">
        <f t="shared" ca="1" si="145"/>
        <v>31</v>
      </c>
      <c r="AA210" s="7">
        <f t="shared" ca="1" si="145"/>
        <v>54</v>
      </c>
      <c r="AB210" s="4">
        <f t="shared" ca="1" si="146"/>
        <v>48</v>
      </c>
      <c r="AC210" s="5">
        <f t="shared" ca="1" si="147"/>
        <v>74</v>
      </c>
      <c r="AD210" s="6">
        <f t="shared" ca="1" si="148"/>
        <v>46</v>
      </c>
      <c r="AE210" s="23">
        <f t="shared" ca="1" si="148"/>
        <v>36</v>
      </c>
      <c r="AF210" s="20">
        <f t="shared" ca="1" si="149"/>
        <v>63</v>
      </c>
      <c r="AG210" s="20">
        <f t="shared" ca="1" si="149"/>
        <v>54</v>
      </c>
      <c r="AH210" s="20">
        <f t="shared" ca="1" si="149"/>
        <v>56</v>
      </c>
      <c r="AI210" s="20">
        <f t="shared" ca="1" si="149"/>
        <v>31</v>
      </c>
      <c r="AJ210" s="1">
        <f t="shared" ca="1" si="150"/>
        <v>0.67021276595744683</v>
      </c>
      <c r="AK210" s="1">
        <f t="shared" ca="1" si="151"/>
        <v>0.49090909090909096</v>
      </c>
      <c r="AL210" s="1">
        <f t="shared" ca="1" si="152"/>
        <v>0.57352941176470584</v>
      </c>
      <c r="AM210" s="1">
        <f t="shared" ca="1" si="153"/>
        <v>0.46078431372549017</v>
      </c>
      <c r="AN210" s="1">
        <f ca="1"/>
        <v>0.67</v>
      </c>
      <c r="AO210" s="1">
        <f ca="1"/>
        <v>0.73404255319148937</v>
      </c>
      <c r="AP210" s="1">
        <f ca="1"/>
        <v>0.7010309278350515</v>
      </c>
      <c r="AQ210" s="1">
        <f ca="1"/>
        <v>0.51546391752577314</v>
      </c>
      <c r="AR210" s="2">
        <f t="shared" ca="1" si="154"/>
        <v>-0.1545360824742269</v>
      </c>
      <c r="AS210" s="2">
        <f t="shared" ca="1" si="155"/>
        <v>6.4042553191489326E-2</v>
      </c>
      <c r="AT210" s="2">
        <f t="shared" ca="1" si="156"/>
        <v>3.1030927835051458E-2</v>
      </c>
      <c r="AU210" s="1">
        <f t="shared" ca="1" si="164"/>
        <v>-4.6008950691281192E-2</v>
      </c>
      <c r="AV210" s="1">
        <f t="shared" ca="1" si="165"/>
        <v>4.6498693542366465E-2</v>
      </c>
      <c r="AW210" s="1">
        <f t="shared" ca="1" si="166"/>
        <v>2.3278989850555321E-2</v>
      </c>
      <c r="BA210" s="1">
        <v>0.58208955223880599</v>
      </c>
      <c r="BB210" s="1">
        <v>0.50847457627118642</v>
      </c>
      <c r="BC210" s="1">
        <v>0.54761904761904767</v>
      </c>
      <c r="BD210" s="1">
        <v>0.53174603174603174</v>
      </c>
      <c r="BE210" s="1">
        <v>0.67307692307692313</v>
      </c>
      <c r="BF210" s="1">
        <v>0.71</v>
      </c>
      <c r="BG210" s="1">
        <v>0.69117647058823528</v>
      </c>
      <c r="BH210" s="1">
        <v>0.50980392156862742</v>
      </c>
      <c r="BI210" s="2">
        <f t="shared" si="157"/>
        <v>-0.16327300150829571</v>
      </c>
      <c r="BJ210" s="2">
        <f t="shared" si="158"/>
        <v>3.6923076923076836E-2</v>
      </c>
      <c r="BK210" s="2">
        <f t="shared" si="159"/>
        <v>1.8099547511312153E-2</v>
      </c>
      <c r="BL210" s="1">
        <f t="shared" si="167"/>
        <v>4.3566539041650643E-3</v>
      </c>
      <c r="BM210" s="1">
        <f t="shared" si="160"/>
        <v>-0.14963154492566277</v>
      </c>
      <c r="BN210" s="1">
        <f t="shared" si="161"/>
        <v>-7.4625826662025885E-2</v>
      </c>
    </row>
    <row r="211" spans="1:66" x14ac:dyDescent="0.25">
      <c r="A211" s="2">
        <f t="shared" si="162"/>
        <v>208</v>
      </c>
      <c r="B211" s="2">
        <f ca="1">OFFSET(Vectors!A210,0,8*(-1+$A$2))</f>
        <v>86</v>
      </c>
      <c r="C211" s="2">
        <f ca="1">OFFSET(Vectors!B210,0,8*(-1+$A$2))</f>
        <v>0.67346938775510201</v>
      </c>
      <c r="D211" s="15">
        <f ca="1">OFFSET(Vectors!F210,0,8*(-1+$A$2))+NORMINV(RAND(),OFFSET(Vectors!G210,0,8*(-1+$A$2)),OFFSET(Vectors!H210,0,8*(-1+$A$2)))</f>
        <v>0.55726855071713077</v>
      </c>
      <c r="E211" s="2">
        <f t="shared" ca="1" si="127"/>
        <v>48</v>
      </c>
      <c r="F211" s="2">
        <f ca="1">B211-E211</f>
        <v>38</v>
      </c>
      <c r="G211" s="12">
        <f ca="1">OFFSET(Vectors!C210,0,8*(-1+$A$2))+NORMINV(RAND(),OFFSET(Vectors!D210,0,8*(-1+$A$2)),OFFSET(Vectors!E210,0,8*(-1+$A$2)))</f>
        <v>0.32425530954589166</v>
      </c>
      <c r="H211" s="4">
        <f t="shared" ca="1" si="128"/>
        <v>32</v>
      </c>
      <c r="I211" s="5">
        <f t="shared" ca="1" si="129"/>
        <v>16</v>
      </c>
      <c r="J211" s="6">
        <f t="shared" ca="1" si="130"/>
        <v>12</v>
      </c>
      <c r="K211" s="7">
        <f t="shared" ca="1" si="131"/>
        <v>26</v>
      </c>
      <c r="L211" s="4">
        <f t="shared" ca="1" si="132"/>
        <v>16</v>
      </c>
      <c r="M211" s="5">
        <f t="shared" ca="1" si="163"/>
        <v>32</v>
      </c>
      <c r="N211" s="6">
        <f t="shared" ca="1" si="133"/>
        <v>26</v>
      </c>
      <c r="O211" s="7">
        <f t="shared" ca="1" si="134"/>
        <v>12</v>
      </c>
      <c r="P211" s="4">
        <f t="shared" ca="1" si="135"/>
        <v>32</v>
      </c>
      <c r="Q211" s="5">
        <f t="shared" ca="1" si="136"/>
        <v>26</v>
      </c>
      <c r="R211" s="6">
        <f t="shared" ca="1" si="137"/>
        <v>12</v>
      </c>
      <c r="S211" s="7">
        <f t="shared" ca="1" si="138"/>
        <v>16</v>
      </c>
      <c r="T211" s="4">
        <f t="shared" ca="1" si="139"/>
        <v>16</v>
      </c>
      <c r="U211" s="5">
        <f t="shared" ca="1" si="140"/>
        <v>12</v>
      </c>
      <c r="V211" s="6">
        <f t="shared" ca="1" si="141"/>
        <v>26</v>
      </c>
      <c r="W211" s="7">
        <f t="shared" ca="1" si="142"/>
        <v>32</v>
      </c>
      <c r="X211" s="4">
        <f t="shared" ca="1" si="143"/>
        <v>32</v>
      </c>
      <c r="Y211" s="5">
        <f t="shared" ca="1" si="144"/>
        <v>12</v>
      </c>
      <c r="Z211" s="6">
        <f t="shared" ca="1" si="145"/>
        <v>16</v>
      </c>
      <c r="AA211" s="7">
        <f t="shared" ca="1" si="145"/>
        <v>26</v>
      </c>
      <c r="AB211" s="4">
        <f t="shared" ca="1" si="146"/>
        <v>16</v>
      </c>
      <c r="AC211" s="5">
        <f t="shared" ca="1" si="147"/>
        <v>26</v>
      </c>
      <c r="AD211" s="6">
        <f t="shared" ca="1" si="148"/>
        <v>32</v>
      </c>
      <c r="AE211" s="23">
        <f t="shared" ca="1" si="148"/>
        <v>12</v>
      </c>
      <c r="AF211" s="20">
        <f t="shared" ca="1" si="149"/>
        <v>32</v>
      </c>
      <c r="AG211" s="20">
        <f t="shared" ca="1" si="149"/>
        <v>26</v>
      </c>
      <c r="AH211" s="20">
        <f t="shared" ca="1" si="149"/>
        <v>12</v>
      </c>
      <c r="AI211" s="20">
        <f t="shared" ca="1" si="149"/>
        <v>16</v>
      </c>
      <c r="AJ211" s="1">
        <f t="shared" ca="1" si="150"/>
        <v>0.66666666666666663</v>
      </c>
      <c r="AK211" s="1">
        <f t="shared" ca="1" si="151"/>
        <v>0.68421052631578949</v>
      </c>
      <c r="AL211" s="1">
        <f t="shared" ca="1" si="152"/>
        <v>0.67441860465116277</v>
      </c>
      <c r="AM211" s="1">
        <f t="shared" ca="1" si="153"/>
        <v>0.55813953488372092</v>
      </c>
      <c r="AN211" s="1">
        <f ca="1"/>
        <v>0.67021276595744683</v>
      </c>
      <c r="AO211" s="1">
        <f ca="1"/>
        <v>0.49090909090909096</v>
      </c>
      <c r="AP211" s="1">
        <f ca="1"/>
        <v>0.57352941176470584</v>
      </c>
      <c r="AQ211" s="1">
        <f ca="1"/>
        <v>0.46078431372549017</v>
      </c>
      <c r="AR211" s="2">
        <f t="shared" ca="1" si="154"/>
        <v>-0.20942845223195666</v>
      </c>
      <c r="AS211" s="2">
        <f t="shared" ca="1" si="155"/>
        <v>-0.17930367504835587</v>
      </c>
      <c r="AT211" s="2">
        <f t="shared" ca="1" si="156"/>
        <v>-9.6683354192740989E-2</v>
      </c>
      <c r="AU211" s="1">
        <f t="shared" ca="1" si="164"/>
        <v>-5.4892369757729764E-2</v>
      </c>
      <c r="AV211" s="1">
        <f t="shared" ca="1" si="165"/>
        <v>-0.2433462282398452</v>
      </c>
      <c r="AW211" s="1">
        <f t="shared" ca="1" si="166"/>
        <v>-0.12771428202779245</v>
      </c>
      <c r="BA211" s="1">
        <v>0.62015503875968991</v>
      </c>
      <c r="BB211" s="1">
        <v>0.6785714285714286</v>
      </c>
      <c r="BC211" s="1">
        <v>0.64730290456431538</v>
      </c>
      <c r="BD211" s="1">
        <v>0.53526970954356845</v>
      </c>
      <c r="BE211" s="1">
        <v>0.67346938775510201</v>
      </c>
      <c r="BF211" s="1">
        <v>0.43243243243243246</v>
      </c>
      <c r="BG211" s="1">
        <v>0.56976744186046513</v>
      </c>
      <c r="BH211" s="1">
        <v>0.56976744186046513</v>
      </c>
      <c r="BI211" s="2">
        <f t="shared" si="157"/>
        <v>-0.10370194589463688</v>
      </c>
      <c r="BJ211" s="2">
        <f t="shared" si="158"/>
        <v>-0.24103695532266955</v>
      </c>
      <c r="BK211" s="2">
        <f t="shared" si="159"/>
        <v>-0.10370194589463688</v>
      </c>
      <c r="BL211" s="1">
        <f t="shared" si="167"/>
        <v>5.957105561365883E-2</v>
      </c>
      <c r="BM211" s="1">
        <f t="shared" si="160"/>
        <v>-0.27796003224574639</v>
      </c>
      <c r="BN211" s="1">
        <f t="shared" si="161"/>
        <v>-0.12180149340594904</v>
      </c>
    </row>
    <row r="212" spans="1:66" x14ac:dyDescent="0.25">
      <c r="A212" s="2">
        <f t="shared" si="162"/>
        <v>209</v>
      </c>
      <c r="B212" s="2">
        <f ca="1">OFFSET(Vectors!A211,0,8*(-1+$A$2))</f>
        <v>141</v>
      </c>
      <c r="C212" s="2">
        <f ca="1">OFFSET(Vectors!B211,0,8*(-1+$A$2))</f>
        <v>0.67532467532467533</v>
      </c>
      <c r="D212" s="15">
        <f ca="1">OFFSET(Vectors!F211,0,8*(-1+$A$2))+NORMINV(RAND(),OFFSET(Vectors!G211,0,8*(-1+$A$2)),OFFSET(Vectors!H211,0,8*(-1+$A$2)))</f>
        <v>0.49426733987345212</v>
      </c>
      <c r="E212" s="2">
        <f t="shared" ca="1" si="127"/>
        <v>70</v>
      </c>
      <c r="F212" s="2">
        <f ca="1">B212-E212</f>
        <v>71</v>
      </c>
      <c r="G212" s="12">
        <f ca="1">OFFSET(Vectors!C211,0,8*(-1+$A$2))+NORMINV(RAND(),OFFSET(Vectors!D211,0,8*(-1+$A$2)),OFFSET(Vectors!E211,0,8*(-1+$A$2)))</f>
        <v>8.5376778616028465E-2</v>
      </c>
      <c r="H212" s="4">
        <f t="shared" ca="1" si="128"/>
        <v>47</v>
      </c>
      <c r="I212" s="5">
        <f t="shared" ca="1" si="129"/>
        <v>23</v>
      </c>
      <c r="J212" s="6">
        <f t="shared" ca="1" si="130"/>
        <v>6</v>
      </c>
      <c r="K212" s="7">
        <f t="shared" ca="1" si="131"/>
        <v>65</v>
      </c>
      <c r="L212" s="4">
        <f t="shared" ca="1" si="132"/>
        <v>6</v>
      </c>
      <c r="M212" s="5">
        <f t="shared" ca="1" si="163"/>
        <v>64</v>
      </c>
      <c r="N212" s="6">
        <f t="shared" ca="1" si="133"/>
        <v>48</v>
      </c>
      <c r="O212" s="7">
        <f t="shared" ca="1" si="134"/>
        <v>23</v>
      </c>
      <c r="P212" s="4">
        <f t="shared" ca="1" si="135"/>
        <v>47</v>
      </c>
      <c r="Q212" s="5">
        <f t="shared" ca="1" si="136"/>
        <v>65</v>
      </c>
      <c r="R212" s="6">
        <f t="shared" ca="1" si="137"/>
        <v>6</v>
      </c>
      <c r="S212" s="7">
        <f t="shared" ca="1" si="138"/>
        <v>23</v>
      </c>
      <c r="T212" s="4">
        <f t="shared" ca="1" si="139"/>
        <v>6</v>
      </c>
      <c r="U212" s="5">
        <f t="shared" ca="1" si="140"/>
        <v>23</v>
      </c>
      <c r="V212" s="6">
        <f t="shared" ca="1" si="141"/>
        <v>48</v>
      </c>
      <c r="W212" s="7">
        <f t="shared" ca="1" si="142"/>
        <v>64</v>
      </c>
      <c r="X212" s="4">
        <f t="shared" ca="1" si="143"/>
        <v>47</v>
      </c>
      <c r="Y212" s="5">
        <f t="shared" ca="1" si="144"/>
        <v>6</v>
      </c>
      <c r="Z212" s="6">
        <f t="shared" ca="1" si="145"/>
        <v>23</v>
      </c>
      <c r="AA212" s="7">
        <f t="shared" ca="1" si="145"/>
        <v>65</v>
      </c>
      <c r="AB212" s="4">
        <f t="shared" ca="1" si="146"/>
        <v>6</v>
      </c>
      <c r="AC212" s="5">
        <f t="shared" ca="1" si="147"/>
        <v>48</v>
      </c>
      <c r="AD212" s="6">
        <f t="shared" ca="1" si="148"/>
        <v>64</v>
      </c>
      <c r="AE212" s="23">
        <f t="shared" ca="1" si="148"/>
        <v>23</v>
      </c>
      <c r="AF212" s="20">
        <f t="shared" ca="1" si="149"/>
        <v>47</v>
      </c>
      <c r="AG212" s="20">
        <f t="shared" ca="1" si="149"/>
        <v>65</v>
      </c>
      <c r="AH212" s="20">
        <f t="shared" ca="1" si="149"/>
        <v>6</v>
      </c>
      <c r="AI212" s="20">
        <f t="shared" ca="1" si="149"/>
        <v>23</v>
      </c>
      <c r="AJ212" s="1">
        <f t="shared" ca="1" si="150"/>
        <v>0.67142857142857137</v>
      </c>
      <c r="AK212" s="1">
        <f t="shared" ca="1" si="151"/>
        <v>0.91549295774647887</v>
      </c>
      <c r="AL212" s="1">
        <f t="shared" ca="1" si="152"/>
        <v>0.79432624113475181</v>
      </c>
      <c r="AM212" s="1">
        <f t="shared" ca="1" si="153"/>
        <v>0.49645390070921985</v>
      </c>
      <c r="AN212" s="1">
        <f ca="1"/>
        <v>0.67142857142857137</v>
      </c>
      <c r="AO212" s="1">
        <f ca="1"/>
        <v>0.91549295774647887</v>
      </c>
      <c r="AP212" s="1">
        <f ca="1"/>
        <v>0.79432624113475181</v>
      </c>
      <c r="AQ212" s="1">
        <f ca="1"/>
        <v>0.49645390070921985</v>
      </c>
      <c r="AR212" s="2">
        <f t="shared" ca="1" si="154"/>
        <v>-0.17497467071935152</v>
      </c>
      <c r="AS212" s="2">
        <f t="shared" ca="1" si="155"/>
        <v>0.2440643863179075</v>
      </c>
      <c r="AT212" s="2">
        <f t="shared" ca="1" si="156"/>
        <v>0.12289766970618043</v>
      </c>
      <c r="AU212" s="1">
        <f t="shared" ca="1" si="164"/>
        <v>3.4453781512605142E-2</v>
      </c>
      <c r="AV212" s="1">
        <f t="shared" ca="1" si="165"/>
        <v>0.42336806136626337</v>
      </c>
      <c r="AW212" s="1">
        <f t="shared" ca="1" si="166"/>
        <v>0.21958102389892142</v>
      </c>
      <c r="BA212" s="1">
        <v>0.54545454545454541</v>
      </c>
      <c r="BB212" s="1">
        <v>0.6785714285714286</v>
      </c>
      <c r="BC212" s="1">
        <v>0.62</v>
      </c>
      <c r="BD212" s="1">
        <v>0.44</v>
      </c>
      <c r="BE212" s="1">
        <v>0.67532467532467533</v>
      </c>
      <c r="BF212" s="1">
        <v>0.734375</v>
      </c>
      <c r="BG212" s="1">
        <v>0.7021276595744681</v>
      </c>
      <c r="BH212" s="1">
        <v>0.54609929078014185</v>
      </c>
      <c r="BI212" s="2">
        <f t="shared" si="157"/>
        <v>-0.12922538454453347</v>
      </c>
      <c r="BJ212" s="2">
        <f t="shared" si="158"/>
        <v>5.9050324675324672E-2</v>
      </c>
      <c r="BK212" s="2">
        <f t="shared" si="159"/>
        <v>2.6802984249792772E-2</v>
      </c>
      <c r="BL212" s="1">
        <f t="shared" si="167"/>
        <v>-2.552343864989659E-2</v>
      </c>
      <c r="BM212" s="1">
        <f t="shared" si="160"/>
        <v>0.30008727999799423</v>
      </c>
      <c r="BN212" s="1">
        <f t="shared" si="161"/>
        <v>0.13050493014442965</v>
      </c>
    </row>
    <row r="213" spans="1:66" x14ac:dyDescent="0.25">
      <c r="A213" s="2">
        <f t="shared" si="162"/>
        <v>210</v>
      </c>
      <c r="B213" s="2">
        <f ca="1">OFFSET(Vectors!A212,0,8*(-1+$A$2))</f>
        <v>286</v>
      </c>
      <c r="C213" s="2">
        <f ca="1">OFFSET(Vectors!B212,0,8*(-1+$A$2))</f>
        <v>0.67625899280575541</v>
      </c>
      <c r="D213" s="15">
        <f ca="1">OFFSET(Vectors!F212,0,8*(-1+$A$2))+NORMINV(RAND(),OFFSET(Vectors!G212,0,8*(-1+$A$2)),OFFSET(Vectors!H212,0,8*(-1+$A$2)))</f>
        <v>0.51188271553957099</v>
      </c>
      <c r="E213" s="2">
        <f t="shared" ca="1" si="127"/>
        <v>146</v>
      </c>
      <c r="F213" s="2">
        <f ca="1">B213-E213</f>
        <v>140</v>
      </c>
      <c r="G213" s="12">
        <f ca="1">OFFSET(Vectors!C212,0,8*(-1+$A$2))+NORMINV(RAND(),OFFSET(Vectors!D212,0,8*(-1+$A$2)),OFFSET(Vectors!E212,0,8*(-1+$A$2)))</f>
        <v>0.24612172534954424</v>
      </c>
      <c r="H213" s="4">
        <f t="shared" ca="1" si="128"/>
        <v>99</v>
      </c>
      <c r="I213" s="5">
        <f t="shared" ca="1" si="129"/>
        <v>47</v>
      </c>
      <c r="J213" s="6">
        <f t="shared" ca="1" si="130"/>
        <v>34</v>
      </c>
      <c r="K213" s="7">
        <f t="shared" ca="1" si="131"/>
        <v>106</v>
      </c>
      <c r="L213" s="4">
        <f t="shared" ca="1" si="132"/>
        <v>36</v>
      </c>
      <c r="M213" s="5">
        <f t="shared" ca="1" si="163"/>
        <v>110</v>
      </c>
      <c r="N213" s="6">
        <f t="shared" ca="1" si="133"/>
        <v>95</v>
      </c>
      <c r="O213" s="7">
        <f t="shared" ca="1" si="134"/>
        <v>45</v>
      </c>
      <c r="P213" s="4">
        <f t="shared" ca="1" si="135"/>
        <v>99</v>
      </c>
      <c r="Q213" s="5">
        <f t="shared" ca="1" si="136"/>
        <v>106</v>
      </c>
      <c r="R213" s="6">
        <f t="shared" ca="1" si="137"/>
        <v>34</v>
      </c>
      <c r="S213" s="7">
        <f t="shared" ca="1" si="138"/>
        <v>47</v>
      </c>
      <c r="T213" s="4">
        <f t="shared" ca="1" si="139"/>
        <v>36</v>
      </c>
      <c r="U213" s="5">
        <f t="shared" ca="1" si="140"/>
        <v>45</v>
      </c>
      <c r="V213" s="6">
        <f t="shared" ca="1" si="141"/>
        <v>95</v>
      </c>
      <c r="W213" s="7">
        <f t="shared" ca="1" si="142"/>
        <v>110</v>
      </c>
      <c r="X213" s="4">
        <f t="shared" ca="1" si="143"/>
        <v>99</v>
      </c>
      <c r="Y213" s="5">
        <f t="shared" ca="1" si="144"/>
        <v>34</v>
      </c>
      <c r="Z213" s="6">
        <f t="shared" ca="1" si="145"/>
        <v>47</v>
      </c>
      <c r="AA213" s="7">
        <f t="shared" ca="1" si="145"/>
        <v>106</v>
      </c>
      <c r="AB213" s="4">
        <f t="shared" ca="1" si="146"/>
        <v>36</v>
      </c>
      <c r="AC213" s="5">
        <f t="shared" ca="1" si="147"/>
        <v>95</v>
      </c>
      <c r="AD213" s="6">
        <f t="shared" ca="1" si="148"/>
        <v>110</v>
      </c>
      <c r="AE213" s="23">
        <f t="shared" ca="1" si="148"/>
        <v>45</v>
      </c>
      <c r="AF213" s="20">
        <f t="shared" ca="1" si="149"/>
        <v>99</v>
      </c>
      <c r="AG213" s="20">
        <f t="shared" ca="1" si="149"/>
        <v>106</v>
      </c>
      <c r="AH213" s="20">
        <f t="shared" ca="1" si="149"/>
        <v>34</v>
      </c>
      <c r="AI213" s="20">
        <f t="shared" ca="1" si="149"/>
        <v>47</v>
      </c>
      <c r="AJ213" s="1">
        <f t="shared" ca="1" si="150"/>
        <v>0.67808219178082196</v>
      </c>
      <c r="AK213" s="1">
        <f t="shared" ca="1" si="151"/>
        <v>0.75714285714285712</v>
      </c>
      <c r="AL213" s="1">
        <f t="shared" ca="1" si="152"/>
        <v>0.71678321678321677</v>
      </c>
      <c r="AM213" s="1">
        <f t="shared" ca="1" si="153"/>
        <v>0.51048951048951052</v>
      </c>
      <c r="AN213" s="1">
        <f ca="1"/>
        <v>0.67808219178082196</v>
      </c>
      <c r="AO213" s="1">
        <f ca="1"/>
        <v>0.75714285714285712</v>
      </c>
      <c r="AP213" s="1">
        <f ca="1"/>
        <v>0.71678321678321677</v>
      </c>
      <c r="AQ213" s="1">
        <f ca="1"/>
        <v>0.51048951048951052</v>
      </c>
      <c r="AR213" s="2">
        <f t="shared" ca="1" si="154"/>
        <v>-0.16759268129131144</v>
      </c>
      <c r="AS213" s="2">
        <f t="shared" ca="1" si="155"/>
        <v>7.9060665362035154E-2</v>
      </c>
      <c r="AT213" s="2">
        <f t="shared" ca="1" si="156"/>
        <v>3.8701025002394807E-2</v>
      </c>
      <c r="AU213" s="1">
        <f t="shared" ca="1" si="164"/>
        <v>7.3819894280400811E-3</v>
      </c>
      <c r="AV213" s="1">
        <f t="shared" ca="1" si="165"/>
        <v>-0.16500372095587235</v>
      </c>
      <c r="AW213" s="1">
        <f t="shared" ca="1" si="166"/>
        <v>-8.4196644703785628E-2</v>
      </c>
      <c r="BA213" s="1">
        <v>0.55855855855855852</v>
      </c>
      <c r="BB213" s="1">
        <v>0.64615384615384608</v>
      </c>
      <c r="BC213" s="1">
        <v>0.60580912863070535</v>
      </c>
      <c r="BD213" s="1">
        <v>0.46058091286307051</v>
      </c>
      <c r="BE213" s="1">
        <v>0.67625899280575541</v>
      </c>
      <c r="BF213" s="1">
        <v>0.77551020408163263</v>
      </c>
      <c r="BG213" s="1">
        <v>0.72727272727272729</v>
      </c>
      <c r="BH213" s="1">
        <v>0.48601398601398599</v>
      </c>
      <c r="BI213" s="2">
        <f t="shared" si="157"/>
        <v>-0.19024500679176942</v>
      </c>
      <c r="BJ213" s="2">
        <f t="shared" si="158"/>
        <v>9.9251211275877216E-2</v>
      </c>
      <c r="BK213" s="2">
        <f t="shared" si="159"/>
        <v>5.1013734466971883E-2</v>
      </c>
      <c r="BL213" s="1">
        <f t="shared" si="167"/>
        <v>-6.101962224723595E-2</v>
      </c>
      <c r="BM213" s="1">
        <f t="shared" si="160"/>
        <v>4.0200886600552543E-2</v>
      </c>
      <c r="BN213" s="1">
        <f t="shared" si="161"/>
        <v>2.4210750217179111E-2</v>
      </c>
    </row>
    <row r="214" spans="1:66" x14ac:dyDescent="0.25">
      <c r="A214" s="2">
        <f t="shared" si="162"/>
        <v>211</v>
      </c>
      <c r="B214" s="2">
        <f ca="1">OFFSET(Vectors!A213,0,8*(-1+$A$2))</f>
        <v>297</v>
      </c>
      <c r="C214" s="2">
        <f ca="1">OFFSET(Vectors!B213,0,8*(-1+$A$2))</f>
        <v>0.68243243243243246</v>
      </c>
      <c r="D214" s="15">
        <f ca="1">OFFSET(Vectors!F213,0,8*(-1+$A$2))+NORMINV(RAND(),OFFSET(Vectors!G213,0,8*(-1+$A$2)),OFFSET(Vectors!H213,0,8*(-1+$A$2)))</f>
        <v>0.53175543264709735</v>
      </c>
      <c r="E214" s="2">
        <f t="shared" ca="1" si="127"/>
        <v>158</v>
      </c>
      <c r="F214" s="2">
        <f ca="1">B214-E214</f>
        <v>139</v>
      </c>
      <c r="G214" s="12">
        <f ca="1">OFFSET(Vectors!C213,0,8*(-1+$A$2))+NORMINV(RAND(),OFFSET(Vectors!D213,0,8*(-1+$A$2)),OFFSET(Vectors!E213,0,8*(-1+$A$2)))</f>
        <v>0.51173369206461483</v>
      </c>
      <c r="H214" s="4">
        <f t="shared" ca="1" si="128"/>
        <v>108</v>
      </c>
      <c r="I214" s="5">
        <f t="shared" ca="1" si="129"/>
        <v>50</v>
      </c>
      <c r="J214" s="6">
        <f t="shared" ca="1" si="130"/>
        <v>71</v>
      </c>
      <c r="K214" s="7">
        <f t="shared" ca="1" si="131"/>
        <v>68</v>
      </c>
      <c r="L214" s="4">
        <f t="shared" ca="1" si="132"/>
        <v>81</v>
      </c>
      <c r="M214" s="5">
        <f t="shared" ca="1" si="163"/>
        <v>77</v>
      </c>
      <c r="N214" s="6">
        <f t="shared" ca="1" si="133"/>
        <v>95</v>
      </c>
      <c r="O214" s="7">
        <f t="shared" ca="1" si="134"/>
        <v>44</v>
      </c>
      <c r="P214" s="4">
        <f t="shared" ca="1" si="135"/>
        <v>108</v>
      </c>
      <c r="Q214" s="5">
        <f t="shared" ca="1" si="136"/>
        <v>68</v>
      </c>
      <c r="R214" s="6">
        <f t="shared" ca="1" si="137"/>
        <v>71</v>
      </c>
      <c r="S214" s="7">
        <f t="shared" ca="1" si="138"/>
        <v>50</v>
      </c>
      <c r="T214" s="4">
        <f t="shared" ca="1" si="139"/>
        <v>81</v>
      </c>
      <c r="U214" s="5">
        <f t="shared" ca="1" si="140"/>
        <v>44</v>
      </c>
      <c r="V214" s="6">
        <f t="shared" ca="1" si="141"/>
        <v>95</v>
      </c>
      <c r="W214" s="7">
        <f t="shared" ca="1" si="142"/>
        <v>77</v>
      </c>
      <c r="X214" s="4">
        <f t="shared" ca="1" si="143"/>
        <v>108</v>
      </c>
      <c r="Y214" s="5">
        <f t="shared" ca="1" si="144"/>
        <v>71</v>
      </c>
      <c r="Z214" s="6">
        <f t="shared" ca="1" si="145"/>
        <v>50</v>
      </c>
      <c r="AA214" s="7">
        <f t="shared" ca="1" si="145"/>
        <v>68</v>
      </c>
      <c r="AB214" s="4">
        <f t="shared" ca="1" si="146"/>
        <v>81</v>
      </c>
      <c r="AC214" s="5">
        <f t="shared" ca="1" si="147"/>
        <v>95</v>
      </c>
      <c r="AD214" s="6">
        <f t="shared" ca="1" si="148"/>
        <v>77</v>
      </c>
      <c r="AE214" s="23">
        <f t="shared" ca="1" si="148"/>
        <v>44</v>
      </c>
      <c r="AF214" s="20">
        <f t="shared" ca="1" si="149"/>
        <v>108</v>
      </c>
      <c r="AG214" s="20">
        <f t="shared" ca="1" si="149"/>
        <v>68</v>
      </c>
      <c r="AH214" s="20">
        <f t="shared" ca="1" si="149"/>
        <v>71</v>
      </c>
      <c r="AI214" s="20">
        <f t="shared" ca="1" si="149"/>
        <v>50</v>
      </c>
      <c r="AJ214" s="1">
        <f t="shared" ca="1" si="150"/>
        <v>0.68354430379746833</v>
      </c>
      <c r="AK214" s="1">
        <f t="shared" ca="1" si="151"/>
        <v>0.48920863309352514</v>
      </c>
      <c r="AL214" s="1">
        <f t="shared" ca="1" si="152"/>
        <v>0.59259259259259256</v>
      </c>
      <c r="AM214" s="1">
        <f t="shared" ca="1" si="153"/>
        <v>0.53198653198653201</v>
      </c>
      <c r="AN214" s="1">
        <f ca="1"/>
        <v>0.68224299065420557</v>
      </c>
      <c r="AO214" s="1">
        <f ca="1"/>
        <v>0.79646017699115046</v>
      </c>
      <c r="AP214" s="1">
        <f ca="1"/>
        <v>0.74090909090909096</v>
      </c>
      <c r="AQ214" s="1">
        <f ca="1"/>
        <v>0.48636363636363639</v>
      </c>
      <c r="AR214" s="2">
        <f t="shared" ca="1" si="154"/>
        <v>-0.19587935429056919</v>
      </c>
      <c r="AS214" s="2">
        <f t="shared" ca="1" si="155"/>
        <v>0.11421718633694489</v>
      </c>
      <c r="AT214" s="2">
        <f t="shared" ca="1" si="156"/>
        <v>5.8666100254885389E-2</v>
      </c>
      <c r="AU214" s="1">
        <f t="shared" ca="1" si="164"/>
        <v>-2.8286672999257745E-2</v>
      </c>
      <c r="AV214" s="1">
        <f t="shared" ca="1" si="165"/>
        <v>3.5156520974909733E-2</v>
      </c>
      <c r="AW214" s="1">
        <f t="shared" ca="1" si="166"/>
        <v>1.9965075252490583E-2</v>
      </c>
      <c r="BA214" s="1">
        <v>0.38221153846153844</v>
      </c>
      <c r="BB214" s="1">
        <v>0.55379746835443044</v>
      </c>
      <c r="BC214" s="1">
        <v>0.45628415300546449</v>
      </c>
      <c r="BD214" s="1">
        <v>0.56830601092896171</v>
      </c>
      <c r="BE214" s="1">
        <v>0.68243243243243246</v>
      </c>
      <c r="BF214" s="1">
        <v>0.79865771812080544</v>
      </c>
      <c r="BG214" s="1">
        <v>0.7407407407407407</v>
      </c>
      <c r="BH214" s="1">
        <v>0.49831649831649832</v>
      </c>
      <c r="BI214" s="2">
        <f t="shared" si="157"/>
        <v>-0.18411593411593413</v>
      </c>
      <c r="BJ214" s="2">
        <f t="shared" si="158"/>
        <v>0.11622528568837298</v>
      </c>
      <c r="BK214" s="2">
        <f t="shared" si="159"/>
        <v>5.8308308308308243E-2</v>
      </c>
      <c r="BL214" s="1">
        <f t="shared" si="167"/>
        <v>6.1290726758352898E-3</v>
      </c>
      <c r="BM214" s="1">
        <f t="shared" si="160"/>
        <v>1.6974074412495765E-2</v>
      </c>
      <c r="BN214" s="1">
        <f t="shared" si="161"/>
        <v>7.2945738413363603E-3</v>
      </c>
    </row>
    <row r="215" spans="1:66" x14ac:dyDescent="0.25">
      <c r="A215" s="2">
        <f t="shared" si="162"/>
        <v>212</v>
      </c>
      <c r="B215" s="2">
        <f ca="1">OFFSET(Vectors!A214,0,8*(-1+$A$2))</f>
        <v>440</v>
      </c>
      <c r="C215" s="2">
        <f ca="1">OFFSET(Vectors!B214,0,8*(-1+$A$2))</f>
        <v>0.68325791855203621</v>
      </c>
      <c r="D215" s="15">
        <f ca="1">OFFSET(Vectors!F214,0,8*(-1+$A$2))+NORMINV(RAND(),OFFSET(Vectors!G214,0,8*(-1+$A$2)),OFFSET(Vectors!H214,0,8*(-1+$A$2)))</f>
        <v>0.48690132407306652</v>
      </c>
      <c r="E215" s="2">
        <f t="shared" ca="1" si="127"/>
        <v>214</v>
      </c>
      <c r="F215" s="2">
        <f ca="1">B215-E215</f>
        <v>226</v>
      </c>
      <c r="G215" s="12">
        <f ca="1">OFFSET(Vectors!C214,0,8*(-1+$A$2))+NORMINV(RAND(),OFFSET(Vectors!D214,0,8*(-1+$A$2)),OFFSET(Vectors!E214,0,8*(-1+$A$2)))</f>
        <v>0.2052625138651962</v>
      </c>
      <c r="H215" s="4">
        <f t="shared" ca="1" si="128"/>
        <v>146</v>
      </c>
      <c r="I215" s="5">
        <f t="shared" ca="1" si="129"/>
        <v>68</v>
      </c>
      <c r="J215" s="6">
        <f t="shared" ca="1" si="130"/>
        <v>46</v>
      </c>
      <c r="K215" s="7">
        <f t="shared" ca="1" si="131"/>
        <v>180</v>
      </c>
      <c r="L215" s="4">
        <f t="shared" ca="1" si="132"/>
        <v>44</v>
      </c>
      <c r="M215" s="5">
        <f t="shared" ca="1" si="163"/>
        <v>170</v>
      </c>
      <c r="N215" s="6">
        <f t="shared" ca="1" si="133"/>
        <v>154</v>
      </c>
      <c r="O215" s="7">
        <f t="shared" ca="1" si="134"/>
        <v>72</v>
      </c>
      <c r="P215" s="4">
        <f t="shared" ca="1" si="135"/>
        <v>146</v>
      </c>
      <c r="Q215" s="5">
        <f t="shared" ca="1" si="136"/>
        <v>180</v>
      </c>
      <c r="R215" s="6">
        <f t="shared" ca="1" si="137"/>
        <v>46</v>
      </c>
      <c r="S215" s="7">
        <f t="shared" ca="1" si="138"/>
        <v>68</v>
      </c>
      <c r="T215" s="4">
        <f t="shared" ca="1" si="139"/>
        <v>44</v>
      </c>
      <c r="U215" s="5">
        <f t="shared" ca="1" si="140"/>
        <v>72</v>
      </c>
      <c r="V215" s="6">
        <f t="shared" ca="1" si="141"/>
        <v>154</v>
      </c>
      <c r="W215" s="7">
        <f t="shared" ca="1" si="142"/>
        <v>170</v>
      </c>
      <c r="X215" s="4">
        <f t="shared" ca="1" si="143"/>
        <v>146</v>
      </c>
      <c r="Y215" s="5">
        <f t="shared" ca="1" si="144"/>
        <v>46</v>
      </c>
      <c r="Z215" s="6">
        <f t="shared" ca="1" si="145"/>
        <v>68</v>
      </c>
      <c r="AA215" s="7">
        <f t="shared" ca="1" si="145"/>
        <v>180</v>
      </c>
      <c r="AB215" s="4">
        <f t="shared" ca="1" si="146"/>
        <v>44</v>
      </c>
      <c r="AC215" s="5">
        <f t="shared" ca="1" si="147"/>
        <v>154</v>
      </c>
      <c r="AD215" s="6">
        <f t="shared" ca="1" si="148"/>
        <v>170</v>
      </c>
      <c r="AE215" s="23">
        <f t="shared" ca="1" si="148"/>
        <v>72</v>
      </c>
      <c r="AF215" s="20">
        <f t="shared" ca="1" si="149"/>
        <v>146</v>
      </c>
      <c r="AG215" s="20">
        <f t="shared" ca="1" si="149"/>
        <v>180</v>
      </c>
      <c r="AH215" s="20">
        <f t="shared" ca="1" si="149"/>
        <v>46</v>
      </c>
      <c r="AI215" s="20">
        <f t="shared" ca="1" si="149"/>
        <v>68</v>
      </c>
      <c r="AJ215" s="1">
        <f t="shared" ca="1" si="150"/>
        <v>0.68224299065420557</v>
      </c>
      <c r="AK215" s="1">
        <f t="shared" ca="1" si="151"/>
        <v>0.79646017699115046</v>
      </c>
      <c r="AL215" s="1">
        <f t="shared" ca="1" si="152"/>
        <v>0.74090909090909096</v>
      </c>
      <c r="AM215" s="1">
        <f t="shared" ca="1" si="153"/>
        <v>0.48636363636363639</v>
      </c>
      <c r="AN215" s="1">
        <f ca="1"/>
        <v>0.68354430379746833</v>
      </c>
      <c r="AO215" s="1">
        <f ca="1"/>
        <v>0.48920863309352514</v>
      </c>
      <c r="AP215" s="1">
        <f ca="1"/>
        <v>0.59259259259259256</v>
      </c>
      <c r="AQ215" s="1">
        <f ca="1"/>
        <v>0.53198653198653201</v>
      </c>
      <c r="AR215" s="2">
        <f t="shared" ca="1" si="154"/>
        <v>-0.15155777181093633</v>
      </c>
      <c r="AS215" s="2">
        <f t="shared" ca="1" si="155"/>
        <v>-0.1943356707039432</v>
      </c>
      <c r="AT215" s="2">
        <f t="shared" ca="1" si="156"/>
        <v>-9.0951711204875774E-2</v>
      </c>
      <c r="AU215" s="1">
        <f t="shared" ca="1" si="164"/>
        <v>4.4321582479632859E-2</v>
      </c>
      <c r="AV215" s="1">
        <f t="shared" ca="1" si="165"/>
        <v>-0.30855285704088808</v>
      </c>
      <c r="AW215" s="1">
        <f t="shared" ca="1" si="166"/>
        <v>-0.14961781145976116</v>
      </c>
      <c r="BA215" s="1">
        <v>0.43147208121827413</v>
      </c>
      <c r="BB215" s="1">
        <v>0.66473988439306364</v>
      </c>
      <c r="BC215" s="1">
        <v>0.54054054054054057</v>
      </c>
      <c r="BD215" s="1">
        <v>0.53243243243243243</v>
      </c>
      <c r="BE215" s="1">
        <v>0.68325791855203621</v>
      </c>
      <c r="BF215" s="1">
        <v>0.75342465753424659</v>
      </c>
      <c r="BG215" s="1">
        <v>0.71818181818181814</v>
      </c>
      <c r="BH215" s="1">
        <v>0.50227272727272732</v>
      </c>
      <c r="BI215" s="2">
        <f t="shared" si="157"/>
        <v>-0.1809851912793089</v>
      </c>
      <c r="BJ215" s="2">
        <f t="shared" si="158"/>
        <v>7.0166738982210375E-2</v>
      </c>
      <c r="BK215" s="2">
        <f t="shared" si="159"/>
        <v>3.4923899629781929E-2</v>
      </c>
      <c r="BL215" s="1">
        <f t="shared" si="167"/>
        <v>3.1307428366252332E-3</v>
      </c>
      <c r="BM215" s="1">
        <f t="shared" si="160"/>
        <v>-4.6058546706162606E-2</v>
      </c>
      <c r="BN215" s="1">
        <f t="shared" si="161"/>
        <v>-2.3384408678526314E-2</v>
      </c>
    </row>
    <row r="216" spans="1:66" x14ac:dyDescent="0.25">
      <c r="A216" s="2">
        <f t="shared" si="162"/>
        <v>213</v>
      </c>
      <c r="B216" s="2">
        <f ca="1">OFFSET(Vectors!A215,0,8*(-1+$A$2))</f>
        <v>529</v>
      </c>
      <c r="C216" s="2">
        <f ca="1">OFFSET(Vectors!B215,0,8*(-1+$A$2))</f>
        <v>0.68627450980392157</v>
      </c>
      <c r="D216" s="15">
        <f ca="1">OFFSET(Vectors!F215,0,8*(-1+$A$2))+NORMINV(RAND(),OFFSET(Vectors!G215,0,8*(-1+$A$2)),OFFSET(Vectors!H215,0,8*(-1+$A$2)))</f>
        <v>0.45595600683066384</v>
      </c>
      <c r="E216" s="2">
        <f t="shared" ca="1" si="127"/>
        <v>241</v>
      </c>
      <c r="F216" s="2">
        <f ca="1">B216-E216</f>
        <v>288</v>
      </c>
      <c r="G216" s="12">
        <f ca="1">OFFSET(Vectors!C215,0,8*(-1+$A$2))+NORMINV(RAND(),OFFSET(Vectors!D215,0,8*(-1+$A$2)),OFFSET(Vectors!E215,0,8*(-1+$A$2)))</f>
        <v>3.6983101748614966E-2</v>
      </c>
      <c r="H216" s="4">
        <f t="shared" ca="1" si="128"/>
        <v>165</v>
      </c>
      <c r="I216" s="5">
        <f t="shared" ca="1" si="129"/>
        <v>76</v>
      </c>
      <c r="J216" s="6">
        <f t="shared" ca="1" si="130"/>
        <v>11</v>
      </c>
      <c r="K216" s="7">
        <f t="shared" ca="1" si="131"/>
        <v>277</v>
      </c>
      <c r="L216" s="4">
        <f t="shared" ca="1" si="132"/>
        <v>9</v>
      </c>
      <c r="M216" s="5">
        <f t="shared" ca="1" si="163"/>
        <v>232</v>
      </c>
      <c r="N216" s="6">
        <f t="shared" ca="1" si="133"/>
        <v>198</v>
      </c>
      <c r="O216" s="7">
        <f t="shared" ca="1" si="134"/>
        <v>90</v>
      </c>
      <c r="P216" s="4">
        <f t="shared" ca="1" si="135"/>
        <v>165</v>
      </c>
      <c r="Q216" s="5">
        <f t="shared" ca="1" si="136"/>
        <v>277</v>
      </c>
      <c r="R216" s="6">
        <f t="shared" ca="1" si="137"/>
        <v>11</v>
      </c>
      <c r="S216" s="7">
        <f t="shared" ca="1" si="138"/>
        <v>76</v>
      </c>
      <c r="T216" s="4">
        <f t="shared" ca="1" si="139"/>
        <v>9</v>
      </c>
      <c r="U216" s="5">
        <f t="shared" ca="1" si="140"/>
        <v>90</v>
      </c>
      <c r="V216" s="6">
        <f t="shared" ca="1" si="141"/>
        <v>198</v>
      </c>
      <c r="W216" s="7">
        <f t="shared" ca="1" si="142"/>
        <v>232</v>
      </c>
      <c r="X216" s="4">
        <f t="shared" ca="1" si="143"/>
        <v>165</v>
      </c>
      <c r="Y216" s="5">
        <f t="shared" ca="1" si="144"/>
        <v>11</v>
      </c>
      <c r="Z216" s="6">
        <f t="shared" ca="1" si="145"/>
        <v>76</v>
      </c>
      <c r="AA216" s="7">
        <f t="shared" ca="1" si="145"/>
        <v>277</v>
      </c>
      <c r="AB216" s="4">
        <f t="shared" ca="1" si="146"/>
        <v>9</v>
      </c>
      <c r="AC216" s="5">
        <f t="shared" ca="1" si="147"/>
        <v>198</v>
      </c>
      <c r="AD216" s="6">
        <f t="shared" ca="1" si="148"/>
        <v>232</v>
      </c>
      <c r="AE216" s="23">
        <f t="shared" ca="1" si="148"/>
        <v>90</v>
      </c>
      <c r="AF216" s="20">
        <f t="shared" ca="1" si="149"/>
        <v>165</v>
      </c>
      <c r="AG216" s="20">
        <f t="shared" ca="1" si="149"/>
        <v>277</v>
      </c>
      <c r="AH216" s="20">
        <f t="shared" ca="1" si="149"/>
        <v>11</v>
      </c>
      <c r="AI216" s="20">
        <f t="shared" ca="1" si="149"/>
        <v>76</v>
      </c>
      <c r="AJ216" s="1">
        <f t="shared" ca="1" si="150"/>
        <v>0.68464730290456433</v>
      </c>
      <c r="AK216" s="1">
        <f t="shared" ca="1" si="151"/>
        <v>0.96180555555555558</v>
      </c>
      <c r="AL216" s="1">
        <f t="shared" ca="1" si="152"/>
        <v>0.83553875236294894</v>
      </c>
      <c r="AM216" s="1">
        <f t="shared" ca="1" si="153"/>
        <v>0.45557655954631382</v>
      </c>
      <c r="AN216" s="1">
        <f ca="1"/>
        <v>0.68464730290456433</v>
      </c>
      <c r="AO216" s="1">
        <f ca="1"/>
        <v>0.96180555555555558</v>
      </c>
      <c r="AP216" s="1">
        <f ca="1"/>
        <v>0.83553875236294894</v>
      </c>
      <c r="AQ216" s="1">
        <f ca="1"/>
        <v>0.45557655954631382</v>
      </c>
      <c r="AR216" s="2">
        <f t="shared" ca="1" si="154"/>
        <v>-0.22907074335825051</v>
      </c>
      <c r="AS216" s="2">
        <f t="shared" ca="1" si="155"/>
        <v>0.27715825265099125</v>
      </c>
      <c r="AT216" s="2">
        <f t="shared" ca="1" si="156"/>
        <v>0.15089144945838462</v>
      </c>
      <c r="AU216" s="1">
        <f t="shared" ca="1" si="164"/>
        <v>-7.751297154731418E-2</v>
      </c>
      <c r="AV216" s="1">
        <f t="shared" ca="1" si="165"/>
        <v>0.47149392335493445</v>
      </c>
      <c r="AW216" s="1">
        <f t="shared" ca="1" si="166"/>
        <v>0.24184316066326039</v>
      </c>
      <c r="BA216" s="1">
        <v>0.7</v>
      </c>
      <c r="BB216" s="1">
        <v>0.80769230769230771</v>
      </c>
      <c r="BC216" s="1">
        <v>0.75316455696202533</v>
      </c>
      <c r="BD216" s="1">
        <v>0.50632911392405067</v>
      </c>
      <c r="BE216" s="1">
        <v>0.68627450980392157</v>
      </c>
      <c r="BF216" s="1">
        <v>0.78102189781021902</v>
      </c>
      <c r="BG216" s="1">
        <v>0.73534971644612479</v>
      </c>
      <c r="BH216" s="1">
        <v>0.48204158790170132</v>
      </c>
      <c r="BI216" s="2">
        <f t="shared" si="157"/>
        <v>-0.20423292190222025</v>
      </c>
      <c r="BJ216" s="2">
        <f t="shared" si="158"/>
        <v>9.4747388006297451E-2</v>
      </c>
      <c r="BK216" s="2">
        <f t="shared" si="159"/>
        <v>4.9075206642203217E-2</v>
      </c>
      <c r="BL216" s="1">
        <f t="shared" si="167"/>
        <v>-2.3247730622911356E-2</v>
      </c>
      <c r="BM216" s="1">
        <f t="shared" si="160"/>
        <v>2.4580649024087076E-2</v>
      </c>
      <c r="BN216" s="1">
        <f t="shared" si="161"/>
        <v>1.4151307012421288E-2</v>
      </c>
    </row>
    <row r="217" spans="1:66" x14ac:dyDescent="0.25">
      <c r="A217" s="2">
        <f t="shared" si="162"/>
        <v>214</v>
      </c>
      <c r="B217" s="2">
        <f ca="1">OFFSET(Vectors!A216,0,8*(-1+$A$2))</f>
        <v>150</v>
      </c>
      <c r="C217" s="2">
        <f ca="1">OFFSET(Vectors!B216,0,8*(-1+$A$2))</f>
        <v>0.69620253164556967</v>
      </c>
      <c r="D217" s="15">
        <f ca="1">OFFSET(Vectors!F216,0,8*(-1+$A$2))+NORMINV(RAND(),OFFSET(Vectors!G216,0,8*(-1+$A$2)),OFFSET(Vectors!H216,0,8*(-1+$A$2)))</f>
        <v>0.45821408965585775</v>
      </c>
      <c r="E217" s="2">
        <f t="shared" ca="1" si="127"/>
        <v>69</v>
      </c>
      <c r="F217" s="2">
        <f ca="1">B217-E217</f>
        <v>81</v>
      </c>
      <c r="G217" s="12">
        <f ca="1">OFFSET(Vectors!C216,0,8*(-1+$A$2))+NORMINV(RAND(),OFFSET(Vectors!D216,0,8*(-1+$A$2)),OFFSET(Vectors!E216,0,8*(-1+$A$2)))</f>
        <v>0.25020731509636485</v>
      </c>
      <c r="H217" s="4">
        <f t="shared" ca="1" si="128"/>
        <v>48</v>
      </c>
      <c r="I217" s="5">
        <f t="shared" ca="1" si="129"/>
        <v>21</v>
      </c>
      <c r="J217" s="6">
        <f t="shared" ca="1" si="130"/>
        <v>20</v>
      </c>
      <c r="K217" s="7">
        <f t="shared" ca="1" si="131"/>
        <v>61</v>
      </c>
      <c r="L217" s="4">
        <f t="shared" ca="1" si="132"/>
        <v>17</v>
      </c>
      <c r="M217" s="5">
        <f t="shared" ca="1" si="163"/>
        <v>52</v>
      </c>
      <c r="N217" s="6">
        <f t="shared" ca="1" si="133"/>
        <v>56</v>
      </c>
      <c r="O217" s="7">
        <f t="shared" ca="1" si="134"/>
        <v>25</v>
      </c>
      <c r="P217" s="4">
        <f t="shared" ca="1" si="135"/>
        <v>48</v>
      </c>
      <c r="Q217" s="5">
        <f t="shared" ca="1" si="136"/>
        <v>61</v>
      </c>
      <c r="R217" s="6">
        <f t="shared" ca="1" si="137"/>
        <v>20</v>
      </c>
      <c r="S217" s="7">
        <f t="shared" ca="1" si="138"/>
        <v>21</v>
      </c>
      <c r="T217" s="4">
        <f t="shared" ca="1" si="139"/>
        <v>17</v>
      </c>
      <c r="U217" s="5">
        <f t="shared" ca="1" si="140"/>
        <v>25</v>
      </c>
      <c r="V217" s="6">
        <f t="shared" ca="1" si="141"/>
        <v>56</v>
      </c>
      <c r="W217" s="7">
        <f t="shared" ca="1" si="142"/>
        <v>52</v>
      </c>
      <c r="X217" s="4">
        <f t="shared" ca="1" si="143"/>
        <v>48</v>
      </c>
      <c r="Y217" s="5">
        <f t="shared" ca="1" si="144"/>
        <v>20</v>
      </c>
      <c r="Z217" s="6">
        <f t="shared" ca="1" si="145"/>
        <v>21</v>
      </c>
      <c r="AA217" s="7">
        <f t="shared" ca="1" si="145"/>
        <v>61</v>
      </c>
      <c r="AB217" s="4">
        <f t="shared" ca="1" si="146"/>
        <v>17</v>
      </c>
      <c r="AC217" s="5">
        <f t="shared" ca="1" si="147"/>
        <v>56</v>
      </c>
      <c r="AD217" s="6">
        <f t="shared" ca="1" si="148"/>
        <v>52</v>
      </c>
      <c r="AE217" s="23">
        <f t="shared" ca="1" si="148"/>
        <v>25</v>
      </c>
      <c r="AF217" s="20">
        <f t="shared" ca="1" si="149"/>
        <v>48</v>
      </c>
      <c r="AG217" s="20">
        <f t="shared" ca="1" si="149"/>
        <v>61</v>
      </c>
      <c r="AH217" s="20">
        <f t="shared" ca="1" si="149"/>
        <v>20</v>
      </c>
      <c r="AI217" s="20">
        <f t="shared" ca="1" si="149"/>
        <v>21</v>
      </c>
      <c r="AJ217" s="1">
        <f t="shared" ca="1" si="150"/>
        <v>0.69565217391304346</v>
      </c>
      <c r="AK217" s="1">
        <f t="shared" ca="1" si="151"/>
        <v>0.75308641975308643</v>
      </c>
      <c r="AL217" s="1">
        <f t="shared" ca="1" si="152"/>
        <v>0.72666666666666668</v>
      </c>
      <c r="AM217" s="1">
        <f t="shared" ca="1" si="153"/>
        <v>0.46</v>
      </c>
      <c r="AN217" s="1">
        <f ca="1"/>
        <v>0.69565217391304346</v>
      </c>
      <c r="AO217" s="1">
        <f ca="1"/>
        <v>0.75308641975308643</v>
      </c>
      <c r="AP217" s="1">
        <f ca="1"/>
        <v>0.72666666666666668</v>
      </c>
      <c r="AQ217" s="1">
        <f ca="1"/>
        <v>0.46</v>
      </c>
      <c r="AR217" s="2">
        <f t="shared" ca="1" si="154"/>
        <v>-0.23565217391304344</v>
      </c>
      <c r="AS217" s="2">
        <f t="shared" ca="1" si="155"/>
        <v>5.7434245840042975E-2</v>
      </c>
      <c r="AT217" s="2">
        <f t="shared" ca="1" si="156"/>
        <v>3.1014492753623224E-2</v>
      </c>
      <c r="AU217" s="1">
        <f t="shared" ca="1" si="164"/>
        <v>-6.581430554792933E-3</v>
      </c>
      <c r="AV217" s="1">
        <f t="shared" ca="1" si="165"/>
        <v>-0.21972400681094828</v>
      </c>
      <c r="AW217" s="1">
        <f t="shared" ca="1" si="166"/>
        <v>-0.11987695670476139</v>
      </c>
      <c r="BA217" s="1">
        <v>0.41198501872659177</v>
      </c>
      <c r="BB217" s="1">
        <v>0.62666666666666671</v>
      </c>
      <c r="BC217" s="1">
        <v>0.51016260162601623</v>
      </c>
      <c r="BD217" s="1">
        <v>0.54268292682926833</v>
      </c>
      <c r="BE217" s="1">
        <v>0.69620253164556967</v>
      </c>
      <c r="BF217" s="1">
        <v>0.61971830985915499</v>
      </c>
      <c r="BG217" s="1">
        <v>0.66</v>
      </c>
      <c r="BH217" s="1">
        <v>0.52666666666666662</v>
      </c>
      <c r="BI217" s="2">
        <f t="shared" si="157"/>
        <v>-0.16953586497890305</v>
      </c>
      <c r="BJ217" s="2">
        <f t="shared" si="158"/>
        <v>-7.6484221786414675E-2</v>
      </c>
      <c r="BK217" s="2">
        <f t="shared" si="159"/>
        <v>-3.6202531645569636E-2</v>
      </c>
      <c r="BL217" s="1">
        <f t="shared" si="167"/>
        <v>3.4697056923317204E-2</v>
      </c>
      <c r="BM217" s="1">
        <f t="shared" si="160"/>
        <v>-0.17123160979271213</v>
      </c>
      <c r="BN217" s="1">
        <f t="shared" si="161"/>
        <v>-8.5277738287772853E-2</v>
      </c>
    </row>
    <row r="218" spans="1:66" x14ac:dyDescent="0.25">
      <c r="A218" s="2">
        <f t="shared" si="162"/>
        <v>215</v>
      </c>
      <c r="B218" s="2">
        <f ca="1">OFFSET(Vectors!A217,0,8*(-1+$A$2))</f>
        <v>147</v>
      </c>
      <c r="C218" s="2">
        <f ca="1">OFFSET(Vectors!B217,0,8*(-1+$A$2))</f>
        <v>0.69736842105263153</v>
      </c>
      <c r="D218" s="15">
        <f ca="1">OFFSET(Vectors!F217,0,8*(-1+$A$2))+NORMINV(RAND(),OFFSET(Vectors!G217,0,8*(-1+$A$2)),OFFSET(Vectors!H217,0,8*(-1+$A$2)))</f>
        <v>0.47406485887436212</v>
      </c>
      <c r="E218" s="2">
        <f t="shared" ca="1" si="127"/>
        <v>70</v>
      </c>
      <c r="F218" s="2">
        <f ca="1">B218-E218</f>
        <v>77</v>
      </c>
      <c r="G218" s="12">
        <f ca="1">OFFSET(Vectors!C217,0,8*(-1+$A$2))+NORMINV(RAND(),OFFSET(Vectors!D217,0,8*(-1+$A$2)),OFFSET(Vectors!E217,0,8*(-1+$A$2)))</f>
        <v>0.15602512684688366</v>
      </c>
      <c r="H218" s="4">
        <f t="shared" ca="1" si="128"/>
        <v>49</v>
      </c>
      <c r="I218" s="5">
        <f t="shared" ca="1" si="129"/>
        <v>21</v>
      </c>
      <c r="J218" s="6">
        <f t="shared" ca="1" si="130"/>
        <v>12</v>
      </c>
      <c r="K218" s="7">
        <f t="shared" ca="1" si="131"/>
        <v>65</v>
      </c>
      <c r="L218" s="4">
        <f t="shared" ca="1" si="132"/>
        <v>11</v>
      </c>
      <c r="M218" s="5">
        <f t="shared" ca="1" si="163"/>
        <v>59</v>
      </c>
      <c r="N218" s="6">
        <f t="shared" ca="1" si="133"/>
        <v>54</v>
      </c>
      <c r="O218" s="7">
        <f t="shared" ca="1" si="134"/>
        <v>23</v>
      </c>
      <c r="P218" s="4">
        <f t="shared" ca="1" si="135"/>
        <v>49</v>
      </c>
      <c r="Q218" s="5">
        <f t="shared" ca="1" si="136"/>
        <v>65</v>
      </c>
      <c r="R218" s="6">
        <f t="shared" ca="1" si="137"/>
        <v>12</v>
      </c>
      <c r="S218" s="7">
        <f t="shared" ca="1" si="138"/>
        <v>21</v>
      </c>
      <c r="T218" s="4">
        <f t="shared" ca="1" si="139"/>
        <v>11</v>
      </c>
      <c r="U218" s="5">
        <f t="shared" ca="1" si="140"/>
        <v>23</v>
      </c>
      <c r="V218" s="6">
        <f t="shared" ca="1" si="141"/>
        <v>54</v>
      </c>
      <c r="W218" s="7">
        <f t="shared" ca="1" si="142"/>
        <v>59</v>
      </c>
      <c r="X218" s="4">
        <f t="shared" ca="1" si="143"/>
        <v>49</v>
      </c>
      <c r="Y218" s="5">
        <f t="shared" ca="1" si="144"/>
        <v>12</v>
      </c>
      <c r="Z218" s="6">
        <f t="shared" ca="1" si="145"/>
        <v>21</v>
      </c>
      <c r="AA218" s="7">
        <f t="shared" ca="1" si="145"/>
        <v>65</v>
      </c>
      <c r="AB218" s="4">
        <f t="shared" ca="1" si="146"/>
        <v>11</v>
      </c>
      <c r="AC218" s="5">
        <f t="shared" ca="1" si="147"/>
        <v>54</v>
      </c>
      <c r="AD218" s="6">
        <f t="shared" ca="1" si="148"/>
        <v>59</v>
      </c>
      <c r="AE218" s="23">
        <f t="shared" ca="1" si="148"/>
        <v>23</v>
      </c>
      <c r="AF218" s="20">
        <f t="shared" ca="1" si="149"/>
        <v>49</v>
      </c>
      <c r="AG218" s="20">
        <f t="shared" ca="1" si="149"/>
        <v>65</v>
      </c>
      <c r="AH218" s="20">
        <f t="shared" ca="1" si="149"/>
        <v>12</v>
      </c>
      <c r="AI218" s="20">
        <f t="shared" ca="1" si="149"/>
        <v>21</v>
      </c>
      <c r="AJ218" s="1">
        <f t="shared" ca="1" si="150"/>
        <v>0.7</v>
      </c>
      <c r="AK218" s="1">
        <f t="shared" ca="1" si="151"/>
        <v>0.8441558441558441</v>
      </c>
      <c r="AL218" s="1">
        <f t="shared" ca="1" si="152"/>
        <v>0.77551020408163263</v>
      </c>
      <c r="AM218" s="1">
        <f t="shared" ca="1" si="153"/>
        <v>0.47619047619047616</v>
      </c>
      <c r="AN218" s="1">
        <f ca="1"/>
        <v>0.69696969696969702</v>
      </c>
      <c r="AO218" s="1">
        <f ca="1"/>
        <v>0.79411764705882359</v>
      </c>
      <c r="AP218" s="1">
        <f ca="1"/>
        <v>0.74626865671641796</v>
      </c>
      <c r="AQ218" s="1">
        <f ca="1"/>
        <v>0.4925373134328358</v>
      </c>
      <c r="AR218" s="2">
        <f t="shared" ca="1" si="154"/>
        <v>-0.20443238353686122</v>
      </c>
      <c r="AS218" s="2">
        <f t="shared" ca="1" si="155"/>
        <v>9.7147950089126578E-2</v>
      </c>
      <c r="AT218" s="2">
        <f t="shared" ca="1" si="156"/>
        <v>4.9298959746720938E-2</v>
      </c>
      <c r="AU218" s="1">
        <f t="shared" ca="1" si="164"/>
        <v>3.1219790376182222E-2</v>
      </c>
      <c r="AV218" s="1">
        <f t="shared" ca="1" si="165"/>
        <v>3.9713704249083603E-2</v>
      </c>
      <c r="AW218" s="1">
        <f t="shared" ca="1" si="166"/>
        <v>1.8284466993097714E-2</v>
      </c>
      <c r="BA218" s="1">
        <v>0.52631578947368418</v>
      </c>
      <c r="BB218" s="1">
        <v>0.6901408450704225</v>
      </c>
      <c r="BC218" s="1">
        <v>0.6330275229357798</v>
      </c>
      <c r="BD218" s="1">
        <v>0.34862385321100919</v>
      </c>
      <c r="BE218" s="1">
        <v>0.69736842105263153</v>
      </c>
      <c r="BF218" s="1">
        <v>0.87323943661971826</v>
      </c>
      <c r="BG218" s="1">
        <v>0.78231292517006801</v>
      </c>
      <c r="BH218" s="1">
        <v>0.51700680272108845</v>
      </c>
      <c r="BI218" s="2">
        <f t="shared" si="157"/>
        <v>-0.18036161833154307</v>
      </c>
      <c r="BJ218" s="2">
        <f t="shared" si="158"/>
        <v>0.17587101556708673</v>
      </c>
      <c r="BK218" s="2">
        <f t="shared" si="159"/>
        <v>8.4944504117436481E-2</v>
      </c>
      <c r="BL218" s="1">
        <f t="shared" si="167"/>
        <v>-1.0825753352640022E-2</v>
      </c>
      <c r="BM218" s="1">
        <f t="shared" si="160"/>
        <v>0.2523552373535014</v>
      </c>
      <c r="BN218" s="1">
        <f t="shared" si="161"/>
        <v>0.12114703576300612</v>
      </c>
    </row>
    <row r="219" spans="1:66" x14ac:dyDescent="0.25">
      <c r="A219" s="2">
        <f t="shared" si="162"/>
        <v>216</v>
      </c>
      <c r="B219" s="2">
        <f ca="1">OFFSET(Vectors!A218,0,8*(-1+$A$2))</f>
        <v>335</v>
      </c>
      <c r="C219" s="2">
        <f ca="1">OFFSET(Vectors!B218,0,8*(-1+$A$2))</f>
        <v>0.69784172661870503</v>
      </c>
      <c r="D219" s="15">
        <f ca="1">OFFSET(Vectors!F218,0,8*(-1+$A$2))+NORMINV(RAND(),OFFSET(Vectors!G218,0,8*(-1+$A$2)),OFFSET(Vectors!H218,0,8*(-1+$A$2)))</f>
        <v>0.49154757343623695</v>
      </c>
      <c r="E219" s="2">
        <f t="shared" ca="1" si="127"/>
        <v>165</v>
      </c>
      <c r="F219" s="2">
        <f ca="1">B219-E219</f>
        <v>170</v>
      </c>
      <c r="G219" s="12">
        <f ca="1">OFFSET(Vectors!C218,0,8*(-1+$A$2))+NORMINV(RAND(),OFFSET(Vectors!D218,0,8*(-1+$A$2)),OFFSET(Vectors!E218,0,8*(-1+$A$2)))</f>
        <v>0.20603869126914376</v>
      </c>
      <c r="H219" s="4">
        <f t="shared" ca="1" si="128"/>
        <v>115</v>
      </c>
      <c r="I219" s="5">
        <f t="shared" ca="1" si="129"/>
        <v>50</v>
      </c>
      <c r="J219" s="6">
        <f t="shared" ca="1" si="130"/>
        <v>35</v>
      </c>
      <c r="K219" s="7">
        <f t="shared" ca="1" si="131"/>
        <v>135</v>
      </c>
      <c r="L219" s="4">
        <f t="shared" ca="1" si="132"/>
        <v>34</v>
      </c>
      <c r="M219" s="5">
        <f t="shared" ca="1" si="163"/>
        <v>131</v>
      </c>
      <c r="N219" s="6">
        <f t="shared" ca="1" si="133"/>
        <v>119</v>
      </c>
      <c r="O219" s="7">
        <f t="shared" ca="1" si="134"/>
        <v>51</v>
      </c>
      <c r="P219" s="4">
        <f t="shared" ca="1" si="135"/>
        <v>115</v>
      </c>
      <c r="Q219" s="5">
        <f t="shared" ca="1" si="136"/>
        <v>135</v>
      </c>
      <c r="R219" s="6">
        <f t="shared" ca="1" si="137"/>
        <v>35</v>
      </c>
      <c r="S219" s="7">
        <f t="shared" ca="1" si="138"/>
        <v>50</v>
      </c>
      <c r="T219" s="4">
        <f t="shared" ca="1" si="139"/>
        <v>34</v>
      </c>
      <c r="U219" s="5">
        <f t="shared" ca="1" si="140"/>
        <v>51</v>
      </c>
      <c r="V219" s="6">
        <f t="shared" ca="1" si="141"/>
        <v>119</v>
      </c>
      <c r="W219" s="7">
        <f t="shared" ca="1" si="142"/>
        <v>131</v>
      </c>
      <c r="X219" s="4">
        <f t="shared" ca="1" si="143"/>
        <v>115</v>
      </c>
      <c r="Y219" s="5">
        <f t="shared" ca="1" si="144"/>
        <v>35</v>
      </c>
      <c r="Z219" s="6">
        <f t="shared" ca="1" si="145"/>
        <v>50</v>
      </c>
      <c r="AA219" s="7">
        <f t="shared" ca="1" si="145"/>
        <v>135</v>
      </c>
      <c r="AB219" s="4">
        <f t="shared" ca="1" si="146"/>
        <v>34</v>
      </c>
      <c r="AC219" s="5">
        <f t="shared" ca="1" si="147"/>
        <v>119</v>
      </c>
      <c r="AD219" s="6">
        <f t="shared" ca="1" si="148"/>
        <v>131</v>
      </c>
      <c r="AE219" s="23">
        <f t="shared" ca="1" si="148"/>
        <v>51</v>
      </c>
      <c r="AF219" s="20">
        <f t="shared" ca="1" si="149"/>
        <v>115</v>
      </c>
      <c r="AG219" s="20">
        <f t="shared" ca="1" si="149"/>
        <v>135</v>
      </c>
      <c r="AH219" s="20">
        <f t="shared" ca="1" si="149"/>
        <v>35</v>
      </c>
      <c r="AI219" s="20">
        <f t="shared" ca="1" si="149"/>
        <v>50</v>
      </c>
      <c r="AJ219" s="1">
        <f t="shared" ca="1" si="150"/>
        <v>0.69696969696969702</v>
      </c>
      <c r="AK219" s="1">
        <f t="shared" ca="1" si="151"/>
        <v>0.79411764705882359</v>
      </c>
      <c r="AL219" s="1">
        <f t="shared" ca="1" si="152"/>
        <v>0.74626865671641796</v>
      </c>
      <c r="AM219" s="1">
        <f t="shared" ca="1" si="153"/>
        <v>0.4925373134328358</v>
      </c>
      <c r="AN219" s="1">
        <f ca="1"/>
        <v>0.7</v>
      </c>
      <c r="AO219" s="1">
        <f ca="1"/>
        <v>0.8441558441558441</v>
      </c>
      <c r="AP219" s="1">
        <f ca="1"/>
        <v>0.77551020408163263</v>
      </c>
      <c r="AQ219" s="1">
        <f ca="1"/>
        <v>0.47619047619047616</v>
      </c>
      <c r="AR219" s="2">
        <f t="shared" ca="1" si="154"/>
        <v>-0.22380952380952379</v>
      </c>
      <c r="AS219" s="2">
        <f t="shared" ca="1" si="155"/>
        <v>0.14415584415584415</v>
      </c>
      <c r="AT219" s="2">
        <f t="shared" ca="1" si="156"/>
        <v>7.551020408163267E-2</v>
      </c>
      <c r="AU219" s="1">
        <f t="shared" ca="1" si="164"/>
        <v>-1.9377140272662574E-2</v>
      </c>
      <c r="AV219" s="1">
        <f t="shared" ca="1" si="165"/>
        <v>4.700789406671757E-2</v>
      </c>
      <c r="AW219" s="1">
        <f t="shared" ca="1" si="166"/>
        <v>2.6211244334911732E-2</v>
      </c>
      <c r="BA219" s="1">
        <v>0.47368421052631576</v>
      </c>
      <c r="BB219" s="1">
        <v>0.73809523809523814</v>
      </c>
      <c r="BC219" s="1">
        <v>0.58585858585858586</v>
      </c>
      <c r="BD219" s="1">
        <v>0.5757575757575758</v>
      </c>
      <c r="BE219" s="1">
        <v>0.69784172661870503</v>
      </c>
      <c r="BF219" s="1">
        <v>0.9285714285714286</v>
      </c>
      <c r="BG219" s="1">
        <v>0.83283582089552244</v>
      </c>
      <c r="BH219" s="1">
        <v>0.41492537313432837</v>
      </c>
      <c r="BI219" s="2">
        <f t="shared" si="157"/>
        <v>-0.28291635348437666</v>
      </c>
      <c r="BJ219" s="2">
        <f t="shared" si="158"/>
        <v>0.23072970195272358</v>
      </c>
      <c r="BK219" s="2">
        <f t="shared" si="159"/>
        <v>0.13499409427681741</v>
      </c>
      <c r="BL219" s="1">
        <f t="shared" si="167"/>
        <v>-0.10255473515283359</v>
      </c>
      <c r="BM219" s="1">
        <f t="shared" si="160"/>
        <v>5.4858686385636846E-2</v>
      </c>
      <c r="BN219" s="1">
        <f t="shared" si="161"/>
        <v>5.004959015938093E-2</v>
      </c>
    </row>
    <row r="220" spans="1:66" x14ac:dyDescent="0.25">
      <c r="A220" s="2">
        <f t="shared" si="162"/>
        <v>217</v>
      </c>
      <c r="B220" s="2">
        <f ca="1">OFFSET(Vectors!A219,0,8*(-1+$A$2))</f>
        <v>158</v>
      </c>
      <c r="C220" s="2">
        <f ca="1">OFFSET(Vectors!B219,0,8*(-1+$A$2))</f>
        <v>0.7</v>
      </c>
      <c r="D220" s="15">
        <f ca="1">OFFSET(Vectors!F219,0,8*(-1+$A$2))+NORMINV(RAND(),OFFSET(Vectors!G219,0,8*(-1+$A$2)),OFFSET(Vectors!H219,0,8*(-1+$A$2)))</f>
        <v>0.55199440697135749</v>
      </c>
      <c r="E220" s="2">
        <f t="shared" ca="1" si="127"/>
        <v>87</v>
      </c>
      <c r="F220" s="2">
        <f ca="1">B220-E220</f>
        <v>71</v>
      </c>
      <c r="G220" s="12">
        <f ca="1">OFFSET(Vectors!C219,0,8*(-1+$A$2))+NORMINV(RAND(),OFFSET(Vectors!D219,0,8*(-1+$A$2)),OFFSET(Vectors!E219,0,8*(-1+$A$2)))</f>
        <v>0.27995943730296047</v>
      </c>
      <c r="H220" s="4">
        <f t="shared" ca="1" si="128"/>
        <v>61</v>
      </c>
      <c r="I220" s="5">
        <f t="shared" ca="1" si="129"/>
        <v>26</v>
      </c>
      <c r="J220" s="6">
        <f t="shared" ca="1" si="130"/>
        <v>20</v>
      </c>
      <c r="K220" s="7">
        <f t="shared" ca="1" si="131"/>
        <v>51</v>
      </c>
      <c r="L220" s="4">
        <f t="shared" ca="1" si="132"/>
        <v>24</v>
      </c>
      <c r="M220" s="5">
        <f t="shared" ca="1" si="163"/>
        <v>63</v>
      </c>
      <c r="N220" s="6">
        <f t="shared" ca="1" si="133"/>
        <v>50</v>
      </c>
      <c r="O220" s="7">
        <f t="shared" ca="1" si="134"/>
        <v>21</v>
      </c>
      <c r="P220" s="4">
        <f t="shared" ca="1" si="135"/>
        <v>61</v>
      </c>
      <c r="Q220" s="5">
        <f t="shared" ca="1" si="136"/>
        <v>51</v>
      </c>
      <c r="R220" s="6">
        <f t="shared" ca="1" si="137"/>
        <v>20</v>
      </c>
      <c r="S220" s="7">
        <f t="shared" ca="1" si="138"/>
        <v>26</v>
      </c>
      <c r="T220" s="4">
        <f t="shared" ca="1" si="139"/>
        <v>24</v>
      </c>
      <c r="U220" s="5">
        <f t="shared" ca="1" si="140"/>
        <v>21</v>
      </c>
      <c r="V220" s="6">
        <f t="shared" ca="1" si="141"/>
        <v>50</v>
      </c>
      <c r="W220" s="7">
        <f t="shared" ca="1" si="142"/>
        <v>63</v>
      </c>
      <c r="X220" s="4">
        <f t="shared" ca="1" si="143"/>
        <v>61</v>
      </c>
      <c r="Y220" s="5">
        <f t="shared" ca="1" si="144"/>
        <v>20</v>
      </c>
      <c r="Z220" s="6">
        <f t="shared" ca="1" si="145"/>
        <v>26</v>
      </c>
      <c r="AA220" s="7">
        <f t="shared" ca="1" si="145"/>
        <v>51</v>
      </c>
      <c r="AB220" s="4">
        <f t="shared" ca="1" si="146"/>
        <v>24</v>
      </c>
      <c r="AC220" s="5">
        <f t="shared" ca="1" si="147"/>
        <v>50</v>
      </c>
      <c r="AD220" s="6">
        <f t="shared" ca="1" si="148"/>
        <v>63</v>
      </c>
      <c r="AE220" s="23">
        <f t="shared" ca="1" si="148"/>
        <v>21</v>
      </c>
      <c r="AF220" s="20">
        <f t="shared" ca="1" si="149"/>
        <v>61</v>
      </c>
      <c r="AG220" s="20">
        <f t="shared" ca="1" si="149"/>
        <v>51</v>
      </c>
      <c r="AH220" s="20">
        <f t="shared" ca="1" si="149"/>
        <v>20</v>
      </c>
      <c r="AI220" s="20">
        <f t="shared" ca="1" si="149"/>
        <v>26</v>
      </c>
      <c r="AJ220" s="1">
        <f t="shared" ca="1" si="150"/>
        <v>0.70114942528735635</v>
      </c>
      <c r="AK220" s="1">
        <f t="shared" ca="1" si="151"/>
        <v>0.71830985915492951</v>
      </c>
      <c r="AL220" s="1">
        <f t="shared" ca="1" si="152"/>
        <v>0.70886075949367089</v>
      </c>
      <c r="AM220" s="1">
        <f t="shared" ca="1" si="153"/>
        <v>0.55063291139240511</v>
      </c>
      <c r="AN220" s="1">
        <f ca="1"/>
        <v>0.70114942528735635</v>
      </c>
      <c r="AO220" s="1">
        <f ca="1"/>
        <v>0.71830985915492951</v>
      </c>
      <c r="AP220" s="1">
        <f ca="1"/>
        <v>0.70886075949367089</v>
      </c>
      <c r="AQ220" s="1">
        <f ca="1"/>
        <v>0.55063291139240511</v>
      </c>
      <c r="AR220" s="2">
        <f t="shared" ca="1" si="154"/>
        <v>-0.15051651389495124</v>
      </c>
      <c r="AS220" s="2">
        <f t="shared" ca="1" si="155"/>
        <v>1.7160433867573155E-2</v>
      </c>
      <c r="AT220" s="2">
        <f t="shared" ca="1" si="156"/>
        <v>7.7113342063145351E-3</v>
      </c>
      <c r="AU220" s="1">
        <f t="shared" ca="1" si="164"/>
        <v>7.3293009914572549E-2</v>
      </c>
      <c r="AV220" s="1">
        <f t="shared" ca="1" si="165"/>
        <v>-0.12699541028827099</v>
      </c>
      <c r="AW220" s="1">
        <f t="shared" ca="1" si="166"/>
        <v>-6.7798869875318135E-2</v>
      </c>
      <c r="BA220" s="1">
        <v>0.52777777777777779</v>
      </c>
      <c r="BB220" s="1">
        <v>0.62962962962962965</v>
      </c>
      <c r="BC220" s="1">
        <v>0.58888888888888891</v>
      </c>
      <c r="BD220" s="1">
        <v>0.4</v>
      </c>
      <c r="BE220" s="1">
        <v>0.7</v>
      </c>
      <c r="BF220" s="1">
        <v>0.80769230769230771</v>
      </c>
      <c r="BG220" s="1">
        <v>0.75316455696202533</v>
      </c>
      <c r="BH220" s="1">
        <v>0.50632911392405067</v>
      </c>
      <c r="BI220" s="2">
        <f t="shared" si="157"/>
        <v>-0.19367088607594929</v>
      </c>
      <c r="BJ220" s="2">
        <f t="shared" si="158"/>
        <v>0.10769230769230775</v>
      </c>
      <c r="BK220" s="2">
        <f t="shared" si="159"/>
        <v>5.3164556962025378E-2</v>
      </c>
      <c r="BL220" s="1">
        <f t="shared" si="167"/>
        <v>8.924546740842737E-2</v>
      </c>
      <c r="BM220" s="1">
        <f t="shared" si="160"/>
        <v>-0.12303739426041582</v>
      </c>
      <c r="BN220" s="1">
        <f t="shared" si="161"/>
        <v>-8.1829537314792034E-2</v>
      </c>
    </row>
    <row r="221" spans="1:66" x14ac:dyDescent="0.25">
      <c r="A221" s="2">
        <f t="shared" si="162"/>
        <v>218</v>
      </c>
      <c r="B221" s="2">
        <f ca="1">OFFSET(Vectors!A220,0,8*(-1+$A$2))</f>
        <v>156</v>
      </c>
      <c r="C221" s="2">
        <f ca="1">OFFSET(Vectors!B220,0,8*(-1+$A$2))</f>
        <v>0.70422535211267601</v>
      </c>
      <c r="D221" s="15">
        <f ca="1">OFFSET(Vectors!F220,0,8*(-1+$A$2))+NORMINV(RAND(),OFFSET(Vectors!G220,0,8*(-1+$A$2)),OFFSET(Vectors!H220,0,8*(-1+$A$2)))</f>
        <v>0.49224026424804734</v>
      </c>
      <c r="E221" s="2">
        <f t="shared" ca="1" si="127"/>
        <v>77</v>
      </c>
      <c r="F221" s="2">
        <f ca="1">B221-E221</f>
        <v>79</v>
      </c>
      <c r="G221" s="12">
        <f ca="1">OFFSET(Vectors!C220,0,8*(-1+$A$2))+NORMINV(RAND(),OFFSET(Vectors!D220,0,8*(-1+$A$2)),OFFSET(Vectors!E220,0,8*(-1+$A$2)))</f>
        <v>0.19147076190772211</v>
      </c>
      <c r="H221" s="4">
        <f t="shared" ca="1" si="128"/>
        <v>54</v>
      </c>
      <c r="I221" s="5">
        <f t="shared" ca="1" si="129"/>
        <v>23</v>
      </c>
      <c r="J221" s="6">
        <f t="shared" ca="1" si="130"/>
        <v>15</v>
      </c>
      <c r="K221" s="7">
        <f t="shared" ca="1" si="131"/>
        <v>64</v>
      </c>
      <c r="L221" s="4">
        <f t="shared" ca="1" si="132"/>
        <v>15</v>
      </c>
      <c r="M221" s="5">
        <f t="shared" ca="1" si="163"/>
        <v>62</v>
      </c>
      <c r="N221" s="6">
        <f t="shared" ca="1" si="133"/>
        <v>56</v>
      </c>
      <c r="O221" s="7">
        <f t="shared" ca="1" si="134"/>
        <v>23</v>
      </c>
      <c r="P221" s="4">
        <f t="shared" ca="1" si="135"/>
        <v>54</v>
      </c>
      <c r="Q221" s="5">
        <f t="shared" ca="1" si="136"/>
        <v>64</v>
      </c>
      <c r="R221" s="6">
        <f t="shared" ca="1" si="137"/>
        <v>15</v>
      </c>
      <c r="S221" s="7">
        <f t="shared" ca="1" si="138"/>
        <v>23</v>
      </c>
      <c r="T221" s="4">
        <f t="shared" ca="1" si="139"/>
        <v>15</v>
      </c>
      <c r="U221" s="5">
        <f t="shared" ca="1" si="140"/>
        <v>23</v>
      </c>
      <c r="V221" s="6">
        <f t="shared" ca="1" si="141"/>
        <v>56</v>
      </c>
      <c r="W221" s="7">
        <f t="shared" ca="1" si="142"/>
        <v>62</v>
      </c>
      <c r="X221" s="4">
        <f t="shared" ca="1" si="143"/>
        <v>54</v>
      </c>
      <c r="Y221" s="5">
        <f t="shared" ca="1" si="144"/>
        <v>15</v>
      </c>
      <c r="Z221" s="6">
        <f t="shared" ca="1" si="145"/>
        <v>23</v>
      </c>
      <c r="AA221" s="7">
        <f t="shared" ca="1" si="145"/>
        <v>64</v>
      </c>
      <c r="AB221" s="4">
        <f t="shared" ca="1" si="146"/>
        <v>15</v>
      </c>
      <c r="AC221" s="5">
        <f t="shared" ca="1" si="147"/>
        <v>56</v>
      </c>
      <c r="AD221" s="6">
        <f t="shared" ca="1" si="148"/>
        <v>62</v>
      </c>
      <c r="AE221" s="23">
        <f t="shared" ca="1" si="148"/>
        <v>23</v>
      </c>
      <c r="AF221" s="20">
        <f t="shared" ca="1" si="149"/>
        <v>54</v>
      </c>
      <c r="AG221" s="20">
        <f t="shared" ca="1" si="149"/>
        <v>64</v>
      </c>
      <c r="AH221" s="20">
        <f t="shared" ca="1" si="149"/>
        <v>15</v>
      </c>
      <c r="AI221" s="20">
        <f t="shared" ca="1" si="149"/>
        <v>23</v>
      </c>
      <c r="AJ221" s="1">
        <f t="shared" ca="1" si="150"/>
        <v>0.70129870129870131</v>
      </c>
      <c r="AK221" s="1">
        <f t="shared" ca="1" si="151"/>
        <v>0.810126582278481</v>
      </c>
      <c r="AL221" s="1">
        <f t="shared" ca="1" si="152"/>
        <v>0.75641025641025639</v>
      </c>
      <c r="AM221" s="1">
        <f t="shared" ca="1" si="153"/>
        <v>0.49358974358974361</v>
      </c>
      <c r="AN221" s="1">
        <f ca="1"/>
        <v>0.70129870129870131</v>
      </c>
      <c r="AO221" s="1">
        <f ca="1"/>
        <v>0.810126582278481</v>
      </c>
      <c r="AP221" s="1">
        <f ca="1"/>
        <v>0.75641025641025639</v>
      </c>
      <c r="AQ221" s="1">
        <f ca="1"/>
        <v>0.49358974358974361</v>
      </c>
      <c r="AR221" s="2">
        <f t="shared" ca="1" si="154"/>
        <v>-0.2077089577089577</v>
      </c>
      <c r="AS221" s="2">
        <f t="shared" ca="1" si="155"/>
        <v>0.10882788097977969</v>
      </c>
      <c r="AT221" s="2">
        <f t="shared" ca="1" si="156"/>
        <v>5.5111555111555077E-2</v>
      </c>
      <c r="AU221" s="1">
        <f t="shared" ca="1" si="164"/>
        <v>-5.7192443814006455E-2</v>
      </c>
      <c r="AV221" s="1">
        <f t="shared" ca="1" si="165"/>
        <v>9.1667447112206535E-2</v>
      </c>
      <c r="AW221" s="1">
        <f t="shared" ca="1" si="166"/>
        <v>4.7400220905240542E-2</v>
      </c>
      <c r="BA221" s="1">
        <v>0.35</v>
      </c>
      <c r="BB221" s="1">
        <v>0.57499999999999996</v>
      </c>
      <c r="BC221" s="1">
        <v>0.46250000000000002</v>
      </c>
      <c r="BD221" s="1">
        <v>0.5</v>
      </c>
      <c r="BE221" s="1">
        <v>0.70422535211267601</v>
      </c>
      <c r="BF221" s="1">
        <v>0.72941176470588243</v>
      </c>
      <c r="BG221" s="1">
        <v>0.71794871794871795</v>
      </c>
      <c r="BH221" s="1">
        <v>0.45512820512820512</v>
      </c>
      <c r="BI221" s="2">
        <f t="shared" si="157"/>
        <v>-0.24909714698447089</v>
      </c>
      <c r="BJ221" s="2">
        <f t="shared" si="158"/>
        <v>2.518641259320642E-2</v>
      </c>
      <c r="BK221" s="2">
        <f t="shared" si="159"/>
        <v>1.3723365836041945E-2</v>
      </c>
      <c r="BL221" s="1">
        <f t="shared" si="167"/>
        <v>-5.5426260908521596E-2</v>
      </c>
      <c r="BM221" s="1">
        <f t="shared" si="160"/>
        <v>-8.2505895099101334E-2</v>
      </c>
      <c r="BN221" s="1">
        <f t="shared" si="161"/>
        <v>-3.9441191125983432E-2</v>
      </c>
    </row>
    <row r="222" spans="1:66" x14ac:dyDescent="0.25">
      <c r="A222" s="2">
        <f t="shared" si="162"/>
        <v>219</v>
      </c>
      <c r="B222" s="2">
        <f ca="1">OFFSET(Vectors!A221,0,8*(-1+$A$2))</f>
        <v>355</v>
      </c>
      <c r="C222" s="2">
        <f ca="1">OFFSET(Vectors!B221,0,8*(-1+$A$2))</f>
        <v>0.70718232044198892</v>
      </c>
      <c r="D222" s="15">
        <f ca="1">OFFSET(Vectors!F221,0,8*(-1+$A$2))+NORMINV(RAND(),OFFSET(Vectors!G221,0,8*(-1+$A$2)),OFFSET(Vectors!H221,0,8*(-1+$A$2)))</f>
        <v>0.50524898513792627</v>
      </c>
      <c r="E222" s="2">
        <f t="shared" ca="1" si="127"/>
        <v>179</v>
      </c>
      <c r="F222" s="2">
        <f ca="1">B222-E222</f>
        <v>176</v>
      </c>
      <c r="G222" s="12">
        <f ca="1">OFFSET(Vectors!C221,0,8*(-1+$A$2))+NORMINV(RAND(),OFFSET(Vectors!D221,0,8*(-1+$A$2)),OFFSET(Vectors!E221,0,8*(-1+$A$2)))</f>
        <v>0.22024817974085956</v>
      </c>
      <c r="H222" s="4">
        <f t="shared" ca="1" si="128"/>
        <v>127</v>
      </c>
      <c r="I222" s="5">
        <f t="shared" ca="1" si="129"/>
        <v>52</v>
      </c>
      <c r="J222" s="6">
        <f t="shared" ca="1" si="130"/>
        <v>39</v>
      </c>
      <c r="K222" s="7">
        <f t="shared" ca="1" si="131"/>
        <v>137</v>
      </c>
      <c r="L222" s="4">
        <f t="shared" ca="1" si="132"/>
        <v>39</v>
      </c>
      <c r="M222" s="5">
        <f t="shared" ca="1" si="163"/>
        <v>140</v>
      </c>
      <c r="N222" s="6">
        <f t="shared" ca="1" si="133"/>
        <v>124</v>
      </c>
      <c r="O222" s="7">
        <f t="shared" ca="1" si="134"/>
        <v>52</v>
      </c>
      <c r="P222" s="4">
        <f t="shared" ca="1" si="135"/>
        <v>127</v>
      </c>
      <c r="Q222" s="5">
        <f t="shared" ca="1" si="136"/>
        <v>137</v>
      </c>
      <c r="R222" s="6">
        <f t="shared" ca="1" si="137"/>
        <v>39</v>
      </c>
      <c r="S222" s="7">
        <f t="shared" ca="1" si="138"/>
        <v>52</v>
      </c>
      <c r="T222" s="4">
        <f t="shared" ca="1" si="139"/>
        <v>39</v>
      </c>
      <c r="U222" s="5">
        <f t="shared" ca="1" si="140"/>
        <v>52</v>
      </c>
      <c r="V222" s="6">
        <f t="shared" ca="1" si="141"/>
        <v>124</v>
      </c>
      <c r="W222" s="7">
        <f t="shared" ca="1" si="142"/>
        <v>140</v>
      </c>
      <c r="X222" s="4">
        <f t="shared" ca="1" si="143"/>
        <v>127</v>
      </c>
      <c r="Y222" s="5">
        <f t="shared" ca="1" si="144"/>
        <v>39</v>
      </c>
      <c r="Z222" s="6">
        <f t="shared" ca="1" si="145"/>
        <v>52</v>
      </c>
      <c r="AA222" s="7">
        <f t="shared" ca="1" si="145"/>
        <v>137</v>
      </c>
      <c r="AB222" s="4">
        <f t="shared" ca="1" si="146"/>
        <v>39</v>
      </c>
      <c r="AC222" s="5">
        <f t="shared" ca="1" si="147"/>
        <v>124</v>
      </c>
      <c r="AD222" s="6">
        <f t="shared" ca="1" si="148"/>
        <v>140</v>
      </c>
      <c r="AE222" s="23">
        <f t="shared" ca="1" si="148"/>
        <v>52</v>
      </c>
      <c r="AF222" s="20">
        <f t="shared" ca="1" si="149"/>
        <v>127</v>
      </c>
      <c r="AG222" s="20">
        <f t="shared" ca="1" si="149"/>
        <v>137</v>
      </c>
      <c r="AH222" s="20">
        <f t="shared" ca="1" si="149"/>
        <v>39</v>
      </c>
      <c r="AI222" s="20">
        <f t="shared" ca="1" si="149"/>
        <v>52</v>
      </c>
      <c r="AJ222" s="1">
        <f t="shared" ca="1" si="150"/>
        <v>0.70949720670391059</v>
      </c>
      <c r="AK222" s="1">
        <f t="shared" ca="1" si="151"/>
        <v>0.77840909090909094</v>
      </c>
      <c r="AL222" s="1">
        <f t="shared" ca="1" si="152"/>
        <v>0.74366197183098592</v>
      </c>
      <c r="AM222" s="1">
        <f t="shared" ca="1" si="153"/>
        <v>0.50422535211267605</v>
      </c>
      <c r="AN222" s="1">
        <f ca="1"/>
        <v>0.70949720670391059</v>
      </c>
      <c r="AO222" s="1">
        <f ca="1"/>
        <v>0.77840909090909094</v>
      </c>
      <c r="AP222" s="1">
        <f ca="1"/>
        <v>0.74366197183098592</v>
      </c>
      <c r="AQ222" s="1">
        <f ca="1"/>
        <v>0.50422535211267605</v>
      </c>
      <c r="AR222" s="2">
        <f t="shared" ca="1" si="154"/>
        <v>-0.20527185459123454</v>
      </c>
      <c r="AS222" s="2">
        <f t="shared" ca="1" si="155"/>
        <v>6.8911884205180352E-2</v>
      </c>
      <c r="AT222" s="2">
        <f t="shared" ca="1" si="156"/>
        <v>3.4164765127075336E-2</v>
      </c>
      <c r="AU222" s="1">
        <f t="shared" ca="1" si="164"/>
        <v>2.4371031177231606E-3</v>
      </c>
      <c r="AV222" s="1">
        <f t="shared" ca="1" si="165"/>
        <v>-3.9915996774599338E-2</v>
      </c>
      <c r="AW222" s="1">
        <f t="shared" ca="1" si="166"/>
        <v>-2.0946789984479741E-2</v>
      </c>
      <c r="BA222" s="1">
        <v>0.5625</v>
      </c>
      <c r="BB222" s="1">
        <v>0.8</v>
      </c>
      <c r="BC222" s="1">
        <v>0.69444444444444442</v>
      </c>
      <c r="BD222" s="1">
        <v>0.44444444444444442</v>
      </c>
      <c r="BE222" s="1">
        <v>0.70718232044198892</v>
      </c>
      <c r="BF222" s="1">
        <v>0.8045977011494253</v>
      </c>
      <c r="BG222" s="1">
        <v>0.75492957746478873</v>
      </c>
      <c r="BH222" s="1">
        <v>0.50985915492957745</v>
      </c>
      <c r="BI222" s="2">
        <f t="shared" si="157"/>
        <v>-0.19732316551241147</v>
      </c>
      <c r="BJ222" s="2">
        <f t="shared" si="158"/>
        <v>9.7415380707436383E-2</v>
      </c>
      <c r="BK222" s="2">
        <f t="shared" si="159"/>
        <v>4.7747257022799805E-2</v>
      </c>
      <c r="BL222" s="1">
        <f t="shared" si="167"/>
        <v>5.1773981472059416E-2</v>
      </c>
      <c r="BM222" s="1">
        <f t="shared" si="160"/>
        <v>7.2228968114229963E-2</v>
      </c>
      <c r="BN222" s="1">
        <f t="shared" si="161"/>
        <v>3.402389118675786E-2</v>
      </c>
    </row>
    <row r="223" spans="1:66" x14ac:dyDescent="0.25">
      <c r="A223" s="2">
        <f t="shared" si="162"/>
        <v>220</v>
      </c>
      <c r="B223" s="2">
        <f ca="1">OFFSET(Vectors!A222,0,8*(-1+$A$2))</f>
        <v>137</v>
      </c>
      <c r="C223" s="2">
        <f ca="1">OFFSET(Vectors!B222,0,8*(-1+$A$2))</f>
        <v>0.71830985915492962</v>
      </c>
      <c r="D223" s="15">
        <f ca="1">OFFSET(Vectors!F222,0,8*(-1+$A$2))+NORMINV(RAND(),OFFSET(Vectors!G222,0,8*(-1+$A$2)),OFFSET(Vectors!H222,0,8*(-1+$A$2)))</f>
        <v>0.44883671315524248</v>
      </c>
      <c r="E223" s="2">
        <f t="shared" ca="1" si="127"/>
        <v>61</v>
      </c>
      <c r="F223" s="2">
        <f ca="1">B223-E223</f>
        <v>76</v>
      </c>
      <c r="G223" s="12">
        <f ca="1">OFFSET(Vectors!C222,0,8*(-1+$A$2))+NORMINV(RAND(),OFFSET(Vectors!D222,0,8*(-1+$A$2)),OFFSET(Vectors!E222,0,8*(-1+$A$2)))</f>
        <v>0.26460839501045935</v>
      </c>
      <c r="H223" s="4">
        <f t="shared" ca="1" si="128"/>
        <v>44</v>
      </c>
      <c r="I223" s="5">
        <f t="shared" ca="1" si="129"/>
        <v>17</v>
      </c>
      <c r="J223" s="6">
        <f t="shared" ca="1" si="130"/>
        <v>20</v>
      </c>
      <c r="K223" s="7">
        <f t="shared" ca="1" si="131"/>
        <v>56</v>
      </c>
      <c r="L223" s="4">
        <f t="shared" ca="1" si="132"/>
        <v>16</v>
      </c>
      <c r="M223" s="5">
        <f t="shared" ca="1" si="163"/>
        <v>45</v>
      </c>
      <c r="N223" s="6">
        <f t="shared" ca="1" si="133"/>
        <v>55</v>
      </c>
      <c r="O223" s="7">
        <f t="shared" ca="1" si="134"/>
        <v>21</v>
      </c>
      <c r="P223" s="4">
        <f t="shared" ca="1" si="135"/>
        <v>44</v>
      </c>
      <c r="Q223" s="5">
        <f t="shared" ca="1" si="136"/>
        <v>56</v>
      </c>
      <c r="R223" s="6">
        <f t="shared" ca="1" si="137"/>
        <v>20</v>
      </c>
      <c r="S223" s="7">
        <f t="shared" ca="1" si="138"/>
        <v>17</v>
      </c>
      <c r="T223" s="4">
        <f t="shared" ca="1" si="139"/>
        <v>16</v>
      </c>
      <c r="U223" s="5">
        <f t="shared" ca="1" si="140"/>
        <v>21</v>
      </c>
      <c r="V223" s="6">
        <f t="shared" ca="1" si="141"/>
        <v>55</v>
      </c>
      <c r="W223" s="7">
        <f t="shared" ca="1" si="142"/>
        <v>45</v>
      </c>
      <c r="X223" s="4">
        <f t="shared" ca="1" si="143"/>
        <v>44</v>
      </c>
      <c r="Y223" s="5">
        <f t="shared" ca="1" si="144"/>
        <v>20</v>
      </c>
      <c r="Z223" s="6">
        <f t="shared" ca="1" si="145"/>
        <v>17</v>
      </c>
      <c r="AA223" s="7">
        <f t="shared" ca="1" si="145"/>
        <v>56</v>
      </c>
      <c r="AB223" s="4">
        <f t="shared" ca="1" si="146"/>
        <v>16</v>
      </c>
      <c r="AC223" s="5">
        <f t="shared" ca="1" si="147"/>
        <v>55</v>
      </c>
      <c r="AD223" s="6">
        <f t="shared" ca="1" si="148"/>
        <v>45</v>
      </c>
      <c r="AE223" s="23">
        <f t="shared" ca="1" si="148"/>
        <v>21</v>
      </c>
      <c r="AF223" s="20">
        <f t="shared" ca="1" si="149"/>
        <v>44</v>
      </c>
      <c r="AG223" s="20">
        <f t="shared" ca="1" si="149"/>
        <v>56</v>
      </c>
      <c r="AH223" s="20">
        <f t="shared" ca="1" si="149"/>
        <v>20</v>
      </c>
      <c r="AI223" s="20">
        <f t="shared" ca="1" si="149"/>
        <v>17</v>
      </c>
      <c r="AJ223" s="1">
        <f t="shared" ca="1" si="150"/>
        <v>0.72131147540983609</v>
      </c>
      <c r="AK223" s="1">
        <f t="shared" ca="1" si="151"/>
        <v>0.73684210526315796</v>
      </c>
      <c r="AL223" s="1">
        <f t="shared" ca="1" si="152"/>
        <v>0.72992700729927007</v>
      </c>
      <c r="AM223" s="1">
        <f t="shared" ca="1" si="153"/>
        <v>0.44525547445255476</v>
      </c>
      <c r="AN223" s="1">
        <f ca="1"/>
        <v>0.72131147540983609</v>
      </c>
      <c r="AO223" s="1">
        <f ca="1"/>
        <v>0.73684210526315796</v>
      </c>
      <c r="AP223" s="1">
        <f ca="1"/>
        <v>0.72992700729927007</v>
      </c>
      <c r="AQ223" s="1">
        <f ca="1"/>
        <v>0.44525547445255476</v>
      </c>
      <c r="AR223" s="2">
        <f t="shared" ca="1" si="154"/>
        <v>-0.27605600095728133</v>
      </c>
      <c r="AS223" s="2">
        <f t="shared" ca="1" si="155"/>
        <v>1.5530629853321876E-2</v>
      </c>
      <c r="AT223" s="2">
        <f t="shared" ca="1" si="156"/>
        <v>8.6155318894339805E-3</v>
      </c>
      <c r="AU223" s="1">
        <f t="shared" ca="1" si="164"/>
        <v>-7.0784146366046796E-2</v>
      </c>
      <c r="AV223" s="1">
        <f t="shared" ca="1" si="165"/>
        <v>-5.3381254351858476E-2</v>
      </c>
      <c r="AW223" s="1">
        <f t="shared" ca="1" si="166"/>
        <v>-2.5549233237641356E-2</v>
      </c>
      <c r="BA223" s="1">
        <v>0.57692307692307687</v>
      </c>
      <c r="BB223" s="1">
        <v>0.70270270270270263</v>
      </c>
      <c r="BC223" s="1">
        <v>0.63815789473684215</v>
      </c>
      <c r="BD223" s="1">
        <v>0.51315789473684215</v>
      </c>
      <c r="BE223" s="1">
        <v>0.71830985915492962</v>
      </c>
      <c r="BF223" s="1">
        <v>0.71212121212121215</v>
      </c>
      <c r="BG223" s="1">
        <v>0.71532846715328469</v>
      </c>
      <c r="BH223" s="1">
        <v>0.51824817518248179</v>
      </c>
      <c r="BI223" s="2">
        <f t="shared" si="157"/>
        <v>-0.20006168397244783</v>
      </c>
      <c r="BJ223" s="2">
        <f t="shared" si="158"/>
        <v>-6.1886470337174648E-3</v>
      </c>
      <c r="BK223" s="2">
        <f t="shared" si="159"/>
        <v>-2.9813920016449336E-3</v>
      </c>
      <c r="BL223" s="1">
        <f t="shared" si="167"/>
        <v>-2.7385184600363655E-3</v>
      </c>
      <c r="BM223" s="1">
        <f t="shared" si="160"/>
        <v>-0.10360402774115385</v>
      </c>
      <c r="BN223" s="1">
        <f t="shared" si="161"/>
        <v>-5.0728649024444739E-2</v>
      </c>
    </row>
    <row r="224" spans="1:66" x14ac:dyDescent="0.25">
      <c r="A224" s="2">
        <f t="shared" si="162"/>
        <v>221</v>
      </c>
      <c r="B224" s="2">
        <f ca="1">OFFSET(Vectors!A223,0,8*(-1+$A$2))</f>
        <v>154</v>
      </c>
      <c r="C224" s="2">
        <f ca="1">OFFSET(Vectors!B223,0,8*(-1+$A$2))</f>
        <v>0.71951219512195119</v>
      </c>
      <c r="D224" s="15">
        <f ca="1">OFFSET(Vectors!F223,0,8*(-1+$A$2))+NORMINV(RAND(),OFFSET(Vectors!G223,0,8*(-1+$A$2)),OFFSET(Vectors!H223,0,8*(-1+$A$2)))</f>
        <v>0.51687281050214584</v>
      </c>
      <c r="E224" s="2">
        <f t="shared" ca="1" si="127"/>
        <v>80</v>
      </c>
      <c r="F224" s="2">
        <f ca="1">B224-E224</f>
        <v>74</v>
      </c>
      <c r="G224" s="12">
        <f ca="1">OFFSET(Vectors!C223,0,8*(-1+$A$2))+NORMINV(RAND(),OFFSET(Vectors!D223,0,8*(-1+$A$2)),OFFSET(Vectors!E223,0,8*(-1+$A$2)))</f>
        <v>0.15435114053185484</v>
      </c>
      <c r="H224" s="4">
        <f t="shared" ca="1" si="128"/>
        <v>58</v>
      </c>
      <c r="I224" s="5">
        <f t="shared" ca="1" si="129"/>
        <v>22</v>
      </c>
      <c r="J224" s="6">
        <f t="shared" ca="1" si="130"/>
        <v>11</v>
      </c>
      <c r="K224" s="7">
        <f t="shared" ca="1" si="131"/>
        <v>63</v>
      </c>
      <c r="L224" s="4">
        <f t="shared" ca="1" si="132"/>
        <v>12</v>
      </c>
      <c r="M224" s="5">
        <f t="shared" ca="1" si="163"/>
        <v>68</v>
      </c>
      <c r="N224" s="6">
        <f t="shared" ca="1" si="133"/>
        <v>53</v>
      </c>
      <c r="O224" s="7">
        <f t="shared" ca="1" si="134"/>
        <v>21</v>
      </c>
      <c r="P224" s="4">
        <f t="shared" ca="1" si="135"/>
        <v>58</v>
      </c>
      <c r="Q224" s="5">
        <f t="shared" ca="1" si="136"/>
        <v>63</v>
      </c>
      <c r="R224" s="6">
        <f t="shared" ca="1" si="137"/>
        <v>11</v>
      </c>
      <c r="S224" s="7">
        <f t="shared" ca="1" si="138"/>
        <v>22</v>
      </c>
      <c r="T224" s="4">
        <f t="shared" ca="1" si="139"/>
        <v>12</v>
      </c>
      <c r="U224" s="5">
        <f t="shared" ca="1" si="140"/>
        <v>21</v>
      </c>
      <c r="V224" s="6">
        <f t="shared" ca="1" si="141"/>
        <v>53</v>
      </c>
      <c r="W224" s="7">
        <f t="shared" ca="1" si="142"/>
        <v>68</v>
      </c>
      <c r="X224" s="4">
        <f t="shared" ca="1" si="143"/>
        <v>58</v>
      </c>
      <c r="Y224" s="5">
        <f t="shared" ca="1" si="144"/>
        <v>11</v>
      </c>
      <c r="Z224" s="6">
        <f t="shared" ca="1" si="145"/>
        <v>22</v>
      </c>
      <c r="AA224" s="7">
        <f t="shared" ca="1" si="145"/>
        <v>63</v>
      </c>
      <c r="AB224" s="4">
        <f t="shared" ca="1" si="146"/>
        <v>12</v>
      </c>
      <c r="AC224" s="5">
        <f t="shared" ca="1" si="147"/>
        <v>53</v>
      </c>
      <c r="AD224" s="6">
        <f t="shared" ca="1" si="148"/>
        <v>68</v>
      </c>
      <c r="AE224" s="23">
        <f t="shared" ca="1" si="148"/>
        <v>21</v>
      </c>
      <c r="AF224" s="20">
        <f t="shared" ca="1" si="149"/>
        <v>58</v>
      </c>
      <c r="AG224" s="20">
        <f t="shared" ca="1" si="149"/>
        <v>63</v>
      </c>
      <c r="AH224" s="20">
        <f t="shared" ca="1" si="149"/>
        <v>11</v>
      </c>
      <c r="AI224" s="20">
        <f t="shared" ca="1" si="149"/>
        <v>22</v>
      </c>
      <c r="AJ224" s="1">
        <f t="shared" ca="1" si="150"/>
        <v>0.72499999999999998</v>
      </c>
      <c r="AK224" s="1">
        <f t="shared" ca="1" si="151"/>
        <v>0.85135135135135132</v>
      </c>
      <c r="AL224" s="1">
        <f t="shared" ca="1" si="152"/>
        <v>0.7857142857142857</v>
      </c>
      <c r="AM224" s="1">
        <f t="shared" ca="1" si="153"/>
        <v>0.51948051948051943</v>
      </c>
      <c r="AN224" s="1">
        <f ca="1"/>
        <v>0.72477064220183485</v>
      </c>
      <c r="AO224" s="1">
        <f ca="1"/>
        <v>0.86111111111111116</v>
      </c>
      <c r="AP224" s="1">
        <f ca="1"/>
        <v>0.79262672811059909</v>
      </c>
      <c r="AQ224" s="1">
        <f ca="1"/>
        <v>0.50230414746543783</v>
      </c>
      <c r="AR224" s="2">
        <f t="shared" ca="1" si="154"/>
        <v>-0.22246649473639701</v>
      </c>
      <c r="AS224" s="2">
        <f t="shared" ca="1" si="155"/>
        <v>0.13634046890927631</v>
      </c>
      <c r="AT224" s="2">
        <f t="shared" ca="1" si="156"/>
        <v>6.7856085908764241E-2</v>
      </c>
      <c r="AU224" s="1">
        <f t="shared" ca="1" si="164"/>
        <v>5.358950622088432E-2</v>
      </c>
      <c r="AV224" s="1">
        <f t="shared" ca="1" si="165"/>
        <v>0.12080983905595444</v>
      </c>
      <c r="AW224" s="1">
        <f t="shared" ca="1" si="166"/>
        <v>5.924055401933026E-2</v>
      </c>
      <c r="BA224" s="1">
        <v>0.46511627906976744</v>
      </c>
      <c r="BB224" s="1">
        <v>0.58536585365853666</v>
      </c>
      <c r="BC224" s="1">
        <v>0.52380952380952384</v>
      </c>
      <c r="BD224" s="1">
        <v>0.51190476190476186</v>
      </c>
      <c r="BE224" s="1">
        <v>0.71951219512195119</v>
      </c>
      <c r="BF224" s="1">
        <v>0.69444444444444442</v>
      </c>
      <c r="BG224" s="1">
        <v>0.70779220779220775</v>
      </c>
      <c r="BH224" s="1">
        <v>0.53246753246753242</v>
      </c>
      <c r="BI224" s="2">
        <f t="shared" si="157"/>
        <v>-0.18704466265441877</v>
      </c>
      <c r="BJ224" s="2">
        <f t="shared" si="158"/>
        <v>-2.5067750677506773E-2</v>
      </c>
      <c r="BK224" s="2">
        <f t="shared" si="159"/>
        <v>-1.1719987329743442E-2</v>
      </c>
      <c r="BL224" s="1">
        <f t="shared" si="167"/>
        <v>1.3017021318029065E-2</v>
      </c>
      <c r="BM224" s="1">
        <f t="shared" si="160"/>
        <v>-1.8879103643789308E-2</v>
      </c>
      <c r="BN224" s="1">
        <f t="shared" si="161"/>
        <v>-8.7385953280985085E-3</v>
      </c>
    </row>
    <row r="225" spans="1:66" x14ac:dyDescent="0.25">
      <c r="A225" s="2">
        <f t="shared" si="162"/>
        <v>222</v>
      </c>
      <c r="B225" s="2">
        <f ca="1">OFFSET(Vectors!A224,0,8*(-1+$A$2))</f>
        <v>217</v>
      </c>
      <c r="C225" s="2">
        <f ca="1">OFFSET(Vectors!B224,0,8*(-1+$A$2))</f>
        <v>0.72641509433962259</v>
      </c>
      <c r="D225" s="15">
        <f ca="1">OFFSET(Vectors!F224,0,8*(-1+$A$2))+NORMINV(RAND(),OFFSET(Vectors!G224,0,8*(-1+$A$2)),OFFSET(Vectors!H224,0,8*(-1+$A$2)))</f>
        <v>0.5022994155637972</v>
      </c>
      <c r="E225" s="2">
        <f t="shared" ca="1" si="127"/>
        <v>109</v>
      </c>
      <c r="F225" s="2">
        <f ca="1">B225-E225</f>
        <v>108</v>
      </c>
      <c r="G225" s="12">
        <f ca="1">OFFSET(Vectors!C224,0,8*(-1+$A$2))+NORMINV(RAND(),OFFSET(Vectors!D224,0,8*(-1+$A$2)),OFFSET(Vectors!E224,0,8*(-1+$A$2)))</f>
        <v>0.13526738057417775</v>
      </c>
      <c r="H225" s="4">
        <f t="shared" ca="1" si="128"/>
        <v>79</v>
      </c>
      <c r="I225" s="5">
        <f t="shared" ca="1" si="129"/>
        <v>30</v>
      </c>
      <c r="J225" s="6">
        <f t="shared" ca="1" si="130"/>
        <v>15</v>
      </c>
      <c r="K225" s="7">
        <f t="shared" ca="1" si="131"/>
        <v>93</v>
      </c>
      <c r="L225" s="4">
        <f t="shared" ca="1" si="132"/>
        <v>15</v>
      </c>
      <c r="M225" s="5">
        <f t="shared" ca="1" si="163"/>
        <v>94</v>
      </c>
      <c r="N225" s="6">
        <f t="shared" ca="1" si="133"/>
        <v>78</v>
      </c>
      <c r="O225" s="7">
        <f t="shared" ca="1" si="134"/>
        <v>30</v>
      </c>
      <c r="P225" s="4">
        <f t="shared" ca="1" si="135"/>
        <v>79</v>
      </c>
      <c r="Q225" s="5">
        <f t="shared" ca="1" si="136"/>
        <v>93</v>
      </c>
      <c r="R225" s="6">
        <f t="shared" ca="1" si="137"/>
        <v>15</v>
      </c>
      <c r="S225" s="7">
        <f t="shared" ca="1" si="138"/>
        <v>30</v>
      </c>
      <c r="T225" s="4">
        <f t="shared" ca="1" si="139"/>
        <v>15</v>
      </c>
      <c r="U225" s="5">
        <f t="shared" ca="1" si="140"/>
        <v>30</v>
      </c>
      <c r="V225" s="6">
        <f t="shared" ca="1" si="141"/>
        <v>78</v>
      </c>
      <c r="W225" s="7">
        <f t="shared" ca="1" si="142"/>
        <v>94</v>
      </c>
      <c r="X225" s="4">
        <f t="shared" ca="1" si="143"/>
        <v>79</v>
      </c>
      <c r="Y225" s="5">
        <f t="shared" ca="1" si="144"/>
        <v>15</v>
      </c>
      <c r="Z225" s="6">
        <f t="shared" ca="1" si="145"/>
        <v>30</v>
      </c>
      <c r="AA225" s="7">
        <f t="shared" ca="1" si="145"/>
        <v>93</v>
      </c>
      <c r="AB225" s="4">
        <f t="shared" ca="1" si="146"/>
        <v>15</v>
      </c>
      <c r="AC225" s="5">
        <f t="shared" ca="1" si="147"/>
        <v>78</v>
      </c>
      <c r="AD225" s="6">
        <f t="shared" ca="1" si="148"/>
        <v>94</v>
      </c>
      <c r="AE225" s="23">
        <f t="shared" ca="1" si="148"/>
        <v>30</v>
      </c>
      <c r="AF225" s="20">
        <f t="shared" ca="1" si="149"/>
        <v>79</v>
      </c>
      <c r="AG225" s="20">
        <f t="shared" ca="1" si="149"/>
        <v>93</v>
      </c>
      <c r="AH225" s="20">
        <f t="shared" ca="1" si="149"/>
        <v>15</v>
      </c>
      <c r="AI225" s="20">
        <f t="shared" ca="1" si="149"/>
        <v>30</v>
      </c>
      <c r="AJ225" s="1">
        <f t="shared" ca="1" si="150"/>
        <v>0.72477064220183485</v>
      </c>
      <c r="AK225" s="1">
        <f t="shared" ca="1" si="151"/>
        <v>0.86111111111111116</v>
      </c>
      <c r="AL225" s="1">
        <f t="shared" ca="1" si="152"/>
        <v>0.79262672811059909</v>
      </c>
      <c r="AM225" s="1">
        <f t="shared" ca="1" si="153"/>
        <v>0.50230414746543783</v>
      </c>
      <c r="AN225" s="1">
        <f ca="1"/>
        <v>0.72499999999999998</v>
      </c>
      <c r="AO225" s="1">
        <f ca="1"/>
        <v>0.85135135135135132</v>
      </c>
      <c r="AP225" s="1">
        <f ca="1"/>
        <v>0.7857142857142857</v>
      </c>
      <c r="AQ225" s="1">
        <f ca="1"/>
        <v>0.51948051948051943</v>
      </c>
      <c r="AR225" s="2">
        <f t="shared" ca="1" si="154"/>
        <v>-0.20551948051948055</v>
      </c>
      <c r="AS225" s="2">
        <f t="shared" ca="1" si="155"/>
        <v>0.12635135135135134</v>
      </c>
      <c r="AT225" s="2">
        <f t="shared" ca="1" si="156"/>
        <v>6.0714285714285721E-2</v>
      </c>
      <c r="AU225" s="1">
        <f t="shared" ca="1" si="164"/>
        <v>1.6947014216916467E-2</v>
      </c>
      <c r="AV225" s="1">
        <f t="shared" ca="1" si="165"/>
        <v>-9.9891175579249758E-3</v>
      </c>
      <c r="AW225" s="1">
        <f t="shared" ca="1" si="166"/>
        <v>-7.1418001944785203E-3</v>
      </c>
      <c r="BA225" s="1">
        <v>0.36538461538461536</v>
      </c>
      <c r="BB225" s="1">
        <v>0.47619047619047616</v>
      </c>
      <c r="BC225" s="1">
        <v>0.41489361702127658</v>
      </c>
      <c r="BD225" s="1">
        <v>0.55319148936170215</v>
      </c>
      <c r="BE225" s="1">
        <v>0.72641509433962259</v>
      </c>
      <c r="BF225" s="1">
        <v>0.68468468468468469</v>
      </c>
      <c r="BG225" s="1">
        <v>0.70506912442396308</v>
      </c>
      <c r="BH225" s="1">
        <v>0.48847926267281105</v>
      </c>
      <c r="BI225" s="2">
        <f t="shared" si="157"/>
        <v>-0.23793583166681154</v>
      </c>
      <c r="BJ225" s="2">
        <f t="shared" si="158"/>
        <v>-4.1730409654937906E-2</v>
      </c>
      <c r="BK225" s="2">
        <f t="shared" si="159"/>
        <v>-2.1345969915659513E-2</v>
      </c>
      <c r="BL225" s="1">
        <f t="shared" si="167"/>
        <v>-5.0891169012392767E-2</v>
      </c>
      <c r="BM225" s="1">
        <f t="shared" si="160"/>
        <v>-1.6662658977431133E-2</v>
      </c>
      <c r="BN225" s="1">
        <f t="shared" si="161"/>
        <v>-9.6259825859160708E-3</v>
      </c>
    </row>
    <row r="226" spans="1:66" x14ac:dyDescent="0.25">
      <c r="A226" s="2">
        <f t="shared" si="162"/>
        <v>223</v>
      </c>
      <c r="B226" s="2">
        <f ca="1">OFFSET(Vectors!A225,0,8*(-1+$A$2))</f>
        <v>592</v>
      </c>
      <c r="C226" s="2">
        <f ca="1">OFFSET(Vectors!B225,0,8*(-1+$A$2))</f>
        <v>0.72755417956656343</v>
      </c>
      <c r="D226" s="15">
        <f ca="1">OFFSET(Vectors!F225,0,8*(-1+$A$2))+NORMINV(RAND(),OFFSET(Vectors!G225,0,8*(-1+$A$2)),OFFSET(Vectors!H225,0,8*(-1+$A$2)))</f>
        <v>0.49880794466974315</v>
      </c>
      <c r="E226" s="2">
        <f t="shared" ca="1" si="127"/>
        <v>295</v>
      </c>
      <c r="F226" s="2">
        <f ca="1">B226-E226</f>
        <v>297</v>
      </c>
      <c r="G226" s="12">
        <f ca="1">OFFSET(Vectors!C225,0,8*(-1+$A$2))+NORMINV(RAND(),OFFSET(Vectors!D225,0,8*(-1+$A$2)),OFFSET(Vectors!E225,0,8*(-1+$A$2)))</f>
        <v>0.15983569508655471</v>
      </c>
      <c r="H226" s="4">
        <f t="shared" ca="1" si="128"/>
        <v>215</v>
      </c>
      <c r="I226" s="5">
        <f t="shared" ca="1" si="129"/>
        <v>80</v>
      </c>
      <c r="J226" s="6">
        <f t="shared" ca="1" si="130"/>
        <v>47</v>
      </c>
      <c r="K226" s="7">
        <f t="shared" ca="1" si="131"/>
        <v>250</v>
      </c>
      <c r="L226" s="4">
        <f t="shared" ca="1" si="132"/>
        <v>47</v>
      </c>
      <c r="M226" s="5">
        <f t="shared" ca="1" si="163"/>
        <v>248</v>
      </c>
      <c r="N226" s="6">
        <f t="shared" ca="1" si="133"/>
        <v>216</v>
      </c>
      <c r="O226" s="7">
        <f t="shared" ca="1" si="134"/>
        <v>81</v>
      </c>
      <c r="P226" s="4">
        <f t="shared" ca="1" si="135"/>
        <v>215</v>
      </c>
      <c r="Q226" s="5">
        <f t="shared" ca="1" si="136"/>
        <v>250</v>
      </c>
      <c r="R226" s="6">
        <f t="shared" ca="1" si="137"/>
        <v>47</v>
      </c>
      <c r="S226" s="7">
        <f t="shared" ca="1" si="138"/>
        <v>80</v>
      </c>
      <c r="T226" s="4">
        <f t="shared" ca="1" si="139"/>
        <v>47</v>
      </c>
      <c r="U226" s="5">
        <f t="shared" ca="1" si="140"/>
        <v>81</v>
      </c>
      <c r="V226" s="6">
        <f t="shared" ca="1" si="141"/>
        <v>216</v>
      </c>
      <c r="W226" s="7">
        <f t="shared" ca="1" si="142"/>
        <v>248</v>
      </c>
      <c r="X226" s="4">
        <f t="shared" ca="1" si="143"/>
        <v>215</v>
      </c>
      <c r="Y226" s="5">
        <f t="shared" ca="1" si="144"/>
        <v>47</v>
      </c>
      <c r="Z226" s="6">
        <f t="shared" ca="1" si="145"/>
        <v>80</v>
      </c>
      <c r="AA226" s="7">
        <f t="shared" ca="1" si="145"/>
        <v>250</v>
      </c>
      <c r="AB226" s="4">
        <f t="shared" ca="1" si="146"/>
        <v>47</v>
      </c>
      <c r="AC226" s="5">
        <f t="shared" ca="1" si="147"/>
        <v>216</v>
      </c>
      <c r="AD226" s="6">
        <f t="shared" ca="1" si="148"/>
        <v>248</v>
      </c>
      <c r="AE226" s="23">
        <f t="shared" ca="1" si="148"/>
        <v>81</v>
      </c>
      <c r="AF226" s="20">
        <f t="shared" ca="1" si="149"/>
        <v>215</v>
      </c>
      <c r="AG226" s="20">
        <f t="shared" ca="1" si="149"/>
        <v>250</v>
      </c>
      <c r="AH226" s="20">
        <f t="shared" ca="1" si="149"/>
        <v>47</v>
      </c>
      <c r="AI226" s="20">
        <f t="shared" ca="1" si="149"/>
        <v>80</v>
      </c>
      <c r="AJ226" s="1">
        <f t="shared" ca="1" si="150"/>
        <v>0.72881355932203384</v>
      </c>
      <c r="AK226" s="1">
        <f t="shared" ca="1" si="151"/>
        <v>0.84175084175084169</v>
      </c>
      <c r="AL226" s="1">
        <f t="shared" ca="1" si="152"/>
        <v>0.78547297297297303</v>
      </c>
      <c r="AM226" s="1">
        <f t="shared" ca="1" si="153"/>
        <v>0.4983108108108108</v>
      </c>
      <c r="AN226" s="1">
        <f ca="1"/>
        <v>0.72727272727272729</v>
      </c>
      <c r="AO226" s="1">
        <f ca="1"/>
        <v>0.77027027027027029</v>
      </c>
      <c r="AP226" s="1">
        <f ca="1"/>
        <v>0.7483443708609272</v>
      </c>
      <c r="AQ226" s="1">
        <f ca="1"/>
        <v>0.50993377483443714</v>
      </c>
      <c r="AR226" s="2">
        <f t="shared" ca="1" si="154"/>
        <v>-0.21733895243829016</v>
      </c>
      <c r="AS226" s="2">
        <f t="shared" ca="1" si="155"/>
        <v>4.2997542997542992E-2</v>
      </c>
      <c r="AT226" s="2">
        <f t="shared" ca="1" si="156"/>
        <v>2.1071643588199906E-2</v>
      </c>
      <c r="AU226" s="1">
        <f t="shared" ca="1" si="164"/>
        <v>-1.181947191880961E-2</v>
      </c>
      <c r="AV226" s="1">
        <f t="shared" ca="1" si="165"/>
        <v>-8.3353808353808345E-2</v>
      </c>
      <c r="AW226" s="1">
        <f t="shared" ca="1" si="166"/>
        <v>-3.9642642126085814E-2</v>
      </c>
      <c r="BA226" s="1">
        <v>0.20863309352517986</v>
      </c>
      <c r="BB226" s="1">
        <v>0.56682027649769584</v>
      </c>
      <c r="BC226" s="1">
        <v>0.36565656565656568</v>
      </c>
      <c r="BD226" s="1">
        <v>0.56161616161616157</v>
      </c>
      <c r="BE226" s="1">
        <v>0.72755417956656343</v>
      </c>
      <c r="BF226" s="1">
        <v>0.71375464684014878</v>
      </c>
      <c r="BG226" s="1">
        <v>0.72128378378378377</v>
      </c>
      <c r="BH226" s="1">
        <v>0.54560810810810811</v>
      </c>
      <c r="BI226" s="2">
        <f t="shared" si="157"/>
        <v>-0.18194607145845532</v>
      </c>
      <c r="BJ226" s="2">
        <f t="shared" si="158"/>
        <v>-1.3799532726414654E-2</v>
      </c>
      <c r="BK226" s="2">
        <f t="shared" si="159"/>
        <v>-6.2703957827796586E-3</v>
      </c>
      <c r="BL226" s="1">
        <f t="shared" si="167"/>
        <v>5.5989760208356221E-2</v>
      </c>
      <c r="BM226" s="1">
        <f t="shared" si="160"/>
        <v>2.7930876928523252E-2</v>
      </c>
      <c r="BN226" s="1">
        <f t="shared" si="161"/>
        <v>1.5075574132879854E-2</v>
      </c>
    </row>
    <row r="227" spans="1:66" x14ac:dyDescent="0.25">
      <c r="A227" s="2">
        <f t="shared" si="162"/>
        <v>224</v>
      </c>
      <c r="B227" s="2">
        <f ca="1">OFFSET(Vectors!A226,0,8*(-1+$A$2))</f>
        <v>151</v>
      </c>
      <c r="C227" s="2">
        <f ca="1">OFFSET(Vectors!B226,0,8*(-1+$A$2))</f>
        <v>0.72857142857142854</v>
      </c>
      <c r="D227" s="15">
        <f ca="1">OFFSET(Vectors!F226,0,8*(-1+$A$2))+NORMINV(RAND(),OFFSET(Vectors!G226,0,8*(-1+$A$2)),OFFSET(Vectors!H226,0,8*(-1+$A$2)))</f>
        <v>0.50808852135898352</v>
      </c>
      <c r="E227" s="2">
        <f t="shared" ca="1" si="127"/>
        <v>77</v>
      </c>
      <c r="F227" s="2">
        <f ca="1">B227-E227</f>
        <v>74</v>
      </c>
      <c r="G227" s="12">
        <f ca="1">OFFSET(Vectors!C226,0,8*(-1+$A$2))+NORMINV(RAND(),OFFSET(Vectors!D226,0,8*(-1+$A$2)),OFFSET(Vectors!E226,0,8*(-1+$A$2)))</f>
        <v>0.23236090927116879</v>
      </c>
      <c r="H227" s="4">
        <f t="shared" ca="1" si="128"/>
        <v>56</v>
      </c>
      <c r="I227" s="5">
        <f t="shared" ca="1" si="129"/>
        <v>21</v>
      </c>
      <c r="J227" s="6">
        <f t="shared" ca="1" si="130"/>
        <v>17</v>
      </c>
      <c r="K227" s="7">
        <f t="shared" ca="1" si="131"/>
        <v>57</v>
      </c>
      <c r="L227" s="4">
        <f t="shared" ca="1" si="132"/>
        <v>18</v>
      </c>
      <c r="M227" s="5">
        <f t="shared" ca="1" si="163"/>
        <v>59</v>
      </c>
      <c r="N227" s="6">
        <f t="shared" ca="1" si="133"/>
        <v>54</v>
      </c>
      <c r="O227" s="7">
        <f t="shared" ca="1" si="134"/>
        <v>20</v>
      </c>
      <c r="P227" s="4">
        <f t="shared" ca="1" si="135"/>
        <v>56</v>
      </c>
      <c r="Q227" s="5">
        <f t="shared" ca="1" si="136"/>
        <v>57</v>
      </c>
      <c r="R227" s="6">
        <f t="shared" ca="1" si="137"/>
        <v>17</v>
      </c>
      <c r="S227" s="7">
        <f t="shared" ca="1" si="138"/>
        <v>21</v>
      </c>
      <c r="T227" s="4">
        <f t="shared" ca="1" si="139"/>
        <v>18</v>
      </c>
      <c r="U227" s="5">
        <f t="shared" ca="1" si="140"/>
        <v>20</v>
      </c>
      <c r="V227" s="6">
        <f t="shared" ca="1" si="141"/>
        <v>54</v>
      </c>
      <c r="W227" s="7">
        <f t="shared" ca="1" si="142"/>
        <v>59</v>
      </c>
      <c r="X227" s="4">
        <f t="shared" ca="1" si="143"/>
        <v>56</v>
      </c>
      <c r="Y227" s="5">
        <f t="shared" ca="1" si="144"/>
        <v>17</v>
      </c>
      <c r="Z227" s="6">
        <f t="shared" ca="1" si="145"/>
        <v>21</v>
      </c>
      <c r="AA227" s="7">
        <f t="shared" ca="1" si="145"/>
        <v>57</v>
      </c>
      <c r="AB227" s="4">
        <f t="shared" ca="1" si="146"/>
        <v>18</v>
      </c>
      <c r="AC227" s="5">
        <f t="shared" ca="1" si="147"/>
        <v>54</v>
      </c>
      <c r="AD227" s="6">
        <f t="shared" ca="1" si="148"/>
        <v>59</v>
      </c>
      <c r="AE227" s="23">
        <f t="shared" ca="1" si="148"/>
        <v>20</v>
      </c>
      <c r="AF227" s="20">
        <f t="shared" ca="1" si="149"/>
        <v>56</v>
      </c>
      <c r="AG227" s="20">
        <f t="shared" ca="1" si="149"/>
        <v>57</v>
      </c>
      <c r="AH227" s="20">
        <f t="shared" ca="1" si="149"/>
        <v>17</v>
      </c>
      <c r="AI227" s="20">
        <f t="shared" ca="1" si="149"/>
        <v>21</v>
      </c>
      <c r="AJ227" s="1">
        <f t="shared" ca="1" si="150"/>
        <v>0.72727272727272729</v>
      </c>
      <c r="AK227" s="1">
        <f t="shared" ca="1" si="151"/>
        <v>0.77027027027027029</v>
      </c>
      <c r="AL227" s="1">
        <f t="shared" ca="1" si="152"/>
        <v>0.7483443708609272</v>
      </c>
      <c r="AM227" s="1">
        <f t="shared" ca="1" si="153"/>
        <v>0.50993377483443714</v>
      </c>
      <c r="AN227" s="1">
        <f ca="1"/>
        <v>0.72881355932203384</v>
      </c>
      <c r="AO227" s="1">
        <f ca="1"/>
        <v>0.84175084175084169</v>
      </c>
      <c r="AP227" s="1">
        <f ca="1"/>
        <v>0.78547297297297303</v>
      </c>
      <c r="AQ227" s="1">
        <f ca="1"/>
        <v>0.4983108108108108</v>
      </c>
      <c r="AR227" s="2">
        <f t="shared" ca="1" si="154"/>
        <v>-0.23050274851122304</v>
      </c>
      <c r="AS227" s="2">
        <f t="shared" ca="1" si="155"/>
        <v>0.11293728242880785</v>
      </c>
      <c r="AT227" s="2">
        <f t="shared" ca="1" si="156"/>
        <v>5.6659413650939183E-2</v>
      </c>
      <c r="AU227" s="1">
        <f t="shared" ca="1" si="164"/>
        <v>-1.3163796072932887E-2</v>
      </c>
      <c r="AV227" s="1">
        <f t="shared" ca="1" si="165"/>
        <v>6.9939739431264858E-2</v>
      </c>
      <c r="AW227" s="1">
        <f t="shared" ca="1" si="166"/>
        <v>3.5587770062739277E-2</v>
      </c>
      <c r="BA227" s="1">
        <v>0.46268656716417911</v>
      </c>
      <c r="BB227" s="1">
        <v>0.59090909090909083</v>
      </c>
      <c r="BC227" s="1">
        <v>0.51351351351351349</v>
      </c>
      <c r="BD227" s="1">
        <v>0.60360360360360366</v>
      </c>
      <c r="BE227" s="1">
        <v>0.72857142857142854</v>
      </c>
      <c r="BF227" s="1">
        <v>0.79012345679012341</v>
      </c>
      <c r="BG227" s="1">
        <v>0.76158940397350994</v>
      </c>
      <c r="BH227" s="1">
        <v>0.46357615894039733</v>
      </c>
      <c r="BI227" s="2">
        <f t="shared" si="157"/>
        <v>-0.26499526963103121</v>
      </c>
      <c r="BJ227" s="2">
        <f t="shared" si="158"/>
        <v>6.1552028218694876E-2</v>
      </c>
      <c r="BK227" s="2">
        <f t="shared" si="159"/>
        <v>3.3017975402081401E-2</v>
      </c>
      <c r="BL227" s="1">
        <f t="shared" si="167"/>
        <v>-8.3049198172575889E-2</v>
      </c>
      <c r="BM227" s="1">
        <f t="shared" si="160"/>
        <v>7.535156094510953E-2</v>
      </c>
      <c r="BN227" s="1">
        <f t="shared" si="161"/>
        <v>3.928837118486106E-2</v>
      </c>
    </row>
    <row r="228" spans="1:66" x14ac:dyDescent="0.25">
      <c r="A228" s="2">
        <f t="shared" si="162"/>
        <v>225</v>
      </c>
      <c r="B228" s="2">
        <f ca="1">OFFSET(Vectors!A227,0,8*(-1+$A$2))</f>
        <v>338</v>
      </c>
      <c r="C228" s="2">
        <f ca="1">OFFSET(Vectors!B227,0,8*(-1+$A$2))</f>
        <v>0.73529411764705888</v>
      </c>
      <c r="D228" s="15">
        <f ca="1">OFFSET(Vectors!F227,0,8*(-1+$A$2))+NORMINV(RAND(),OFFSET(Vectors!G227,0,8*(-1+$A$2)),OFFSET(Vectors!H227,0,8*(-1+$A$2)))</f>
        <v>0.51764505558080132</v>
      </c>
      <c r="E228" s="2">
        <f t="shared" ca="1" si="127"/>
        <v>175</v>
      </c>
      <c r="F228" s="2">
        <f ca="1">B228-E228</f>
        <v>163</v>
      </c>
      <c r="G228" s="12">
        <f ca="1">OFFSET(Vectors!C227,0,8*(-1+$A$2))+NORMINV(RAND(),OFFSET(Vectors!D227,0,8*(-1+$A$2)),OFFSET(Vectors!E227,0,8*(-1+$A$2)))</f>
        <v>0.23222764582611427</v>
      </c>
      <c r="H228" s="4">
        <f t="shared" ca="1" si="128"/>
        <v>129</v>
      </c>
      <c r="I228" s="5">
        <f t="shared" ca="1" si="129"/>
        <v>46</v>
      </c>
      <c r="J228" s="6">
        <f t="shared" ca="1" si="130"/>
        <v>38</v>
      </c>
      <c r="K228" s="7">
        <f t="shared" ca="1" si="131"/>
        <v>125</v>
      </c>
      <c r="L228" s="4">
        <f t="shared" ca="1" si="132"/>
        <v>41</v>
      </c>
      <c r="M228" s="5">
        <f t="shared" ca="1" si="163"/>
        <v>134</v>
      </c>
      <c r="N228" s="6">
        <f t="shared" ca="1" si="133"/>
        <v>120</v>
      </c>
      <c r="O228" s="7">
        <f t="shared" ca="1" si="134"/>
        <v>43</v>
      </c>
      <c r="P228" s="4">
        <f t="shared" ca="1" si="135"/>
        <v>129</v>
      </c>
      <c r="Q228" s="5">
        <f t="shared" ca="1" si="136"/>
        <v>125</v>
      </c>
      <c r="R228" s="6">
        <f t="shared" ca="1" si="137"/>
        <v>38</v>
      </c>
      <c r="S228" s="7">
        <f t="shared" ca="1" si="138"/>
        <v>46</v>
      </c>
      <c r="T228" s="4">
        <f t="shared" ca="1" si="139"/>
        <v>41</v>
      </c>
      <c r="U228" s="5">
        <f t="shared" ca="1" si="140"/>
        <v>43</v>
      </c>
      <c r="V228" s="6">
        <f t="shared" ca="1" si="141"/>
        <v>120</v>
      </c>
      <c r="W228" s="7">
        <f t="shared" ca="1" si="142"/>
        <v>134</v>
      </c>
      <c r="X228" s="4">
        <f t="shared" ca="1" si="143"/>
        <v>129</v>
      </c>
      <c r="Y228" s="5">
        <f t="shared" ca="1" si="144"/>
        <v>38</v>
      </c>
      <c r="Z228" s="6">
        <f t="shared" ca="1" si="145"/>
        <v>46</v>
      </c>
      <c r="AA228" s="7">
        <f t="shared" ca="1" si="145"/>
        <v>125</v>
      </c>
      <c r="AB228" s="4">
        <f t="shared" ca="1" si="146"/>
        <v>41</v>
      </c>
      <c r="AC228" s="5">
        <f t="shared" ca="1" si="147"/>
        <v>120</v>
      </c>
      <c r="AD228" s="6">
        <f t="shared" ca="1" si="148"/>
        <v>134</v>
      </c>
      <c r="AE228" s="23">
        <f t="shared" ca="1" si="148"/>
        <v>43</v>
      </c>
      <c r="AF228" s="20">
        <f t="shared" ca="1" si="149"/>
        <v>129</v>
      </c>
      <c r="AG228" s="20">
        <f t="shared" ca="1" si="149"/>
        <v>125</v>
      </c>
      <c r="AH228" s="20">
        <f t="shared" ca="1" si="149"/>
        <v>38</v>
      </c>
      <c r="AI228" s="20">
        <f t="shared" ca="1" si="149"/>
        <v>46</v>
      </c>
      <c r="AJ228" s="1">
        <f t="shared" ca="1" si="150"/>
        <v>0.7371428571428571</v>
      </c>
      <c r="AK228" s="1">
        <f t="shared" ca="1" si="151"/>
        <v>0.76687116564417179</v>
      </c>
      <c r="AL228" s="1">
        <f t="shared" ca="1" si="152"/>
        <v>0.75147928994082835</v>
      </c>
      <c r="AM228" s="1">
        <f t="shared" ca="1" si="153"/>
        <v>0.51775147928994081</v>
      </c>
      <c r="AN228" s="1">
        <f ca="1"/>
        <v>0.7371428571428571</v>
      </c>
      <c r="AO228" s="1">
        <f ca="1"/>
        <v>0.76687116564417179</v>
      </c>
      <c r="AP228" s="1">
        <f ca="1"/>
        <v>0.75147928994082835</v>
      </c>
      <c r="AQ228" s="1">
        <f ca="1"/>
        <v>0.51775147928994081</v>
      </c>
      <c r="AR228" s="2">
        <f t="shared" ca="1" si="154"/>
        <v>-0.21939137785291629</v>
      </c>
      <c r="AS228" s="2">
        <f t="shared" ca="1" si="155"/>
        <v>2.9728308501314693E-2</v>
      </c>
      <c r="AT228" s="2">
        <f t="shared" ca="1" si="156"/>
        <v>1.4336432797971255E-2</v>
      </c>
      <c r="AU228" s="1">
        <f t="shared" ca="1" si="164"/>
        <v>1.1111370658306752E-2</v>
      </c>
      <c r="AV228" s="1">
        <f t="shared" ca="1" si="165"/>
        <v>-8.3208973927493157E-2</v>
      </c>
      <c r="AW228" s="1">
        <f t="shared" ca="1" si="166"/>
        <v>-4.2322980852967929E-2</v>
      </c>
      <c r="BA228" s="1">
        <v>0.36200716845878134</v>
      </c>
      <c r="BB228" s="1">
        <v>0.45528455284552849</v>
      </c>
      <c r="BC228" s="1">
        <v>0.40571428571428569</v>
      </c>
      <c r="BD228" s="1">
        <v>0.53142857142857147</v>
      </c>
      <c r="BE228" s="1">
        <v>0.73529411764705888</v>
      </c>
      <c r="BF228" s="1">
        <v>0.77380952380952384</v>
      </c>
      <c r="BG228" s="1">
        <v>0.75443786982248517</v>
      </c>
      <c r="BH228" s="1">
        <v>0.50295857988165682</v>
      </c>
      <c r="BI228" s="2">
        <f t="shared" si="157"/>
        <v>-0.23233553776540206</v>
      </c>
      <c r="BJ228" s="2">
        <f t="shared" si="158"/>
        <v>3.851540616246496E-2</v>
      </c>
      <c r="BK228" s="2">
        <f t="shared" si="159"/>
        <v>1.9143752175426298E-2</v>
      </c>
      <c r="BL228" s="1">
        <f t="shared" si="167"/>
        <v>3.2659731865629149E-2</v>
      </c>
      <c r="BM228" s="1">
        <f t="shared" si="160"/>
        <v>-2.3036622056229916E-2</v>
      </c>
      <c r="BN228" s="1">
        <f t="shared" si="161"/>
        <v>-1.3874223226655102E-2</v>
      </c>
    </row>
    <row r="229" spans="1:66" x14ac:dyDescent="0.25">
      <c r="A229" s="2">
        <f t="shared" si="162"/>
        <v>226</v>
      </c>
      <c r="B229" s="2">
        <f ca="1">OFFSET(Vectors!A228,0,8*(-1+$A$2))</f>
        <v>140</v>
      </c>
      <c r="C229" s="2">
        <f ca="1">OFFSET(Vectors!B228,0,8*(-1+$A$2))</f>
        <v>0.7466666666666667</v>
      </c>
      <c r="D229" s="15">
        <f ca="1">OFFSET(Vectors!F228,0,8*(-1+$A$2))+NORMINV(RAND(),OFFSET(Vectors!G228,0,8*(-1+$A$2)),OFFSET(Vectors!H228,0,8*(-1+$A$2)))</f>
        <v>0.43942008812200617</v>
      </c>
      <c r="E229" s="2">
        <f t="shared" ca="1" si="127"/>
        <v>62</v>
      </c>
      <c r="F229" s="2">
        <f ca="1">B229-E229</f>
        <v>78</v>
      </c>
      <c r="G229" s="12">
        <f ca="1">OFFSET(Vectors!C228,0,8*(-1+$A$2))+NORMINV(RAND(),OFFSET(Vectors!D228,0,8*(-1+$A$2)),OFFSET(Vectors!E228,0,8*(-1+$A$2)))</f>
        <v>0.21613388038593945</v>
      </c>
      <c r="H229" s="4">
        <f t="shared" ca="1" si="128"/>
        <v>46</v>
      </c>
      <c r="I229" s="5">
        <f t="shared" ca="1" si="129"/>
        <v>16</v>
      </c>
      <c r="J229" s="6">
        <f t="shared" ca="1" si="130"/>
        <v>17</v>
      </c>
      <c r="K229" s="7">
        <f t="shared" ca="1" si="131"/>
        <v>61</v>
      </c>
      <c r="L229" s="4">
        <f t="shared" ca="1" si="132"/>
        <v>13</v>
      </c>
      <c r="M229" s="5">
        <f t="shared" ca="1" si="163"/>
        <v>49</v>
      </c>
      <c r="N229" s="6">
        <f t="shared" ca="1" si="133"/>
        <v>58</v>
      </c>
      <c r="O229" s="7">
        <f t="shared" ca="1" si="134"/>
        <v>20</v>
      </c>
      <c r="P229" s="4">
        <f t="shared" ca="1" si="135"/>
        <v>46</v>
      </c>
      <c r="Q229" s="5">
        <f t="shared" ca="1" si="136"/>
        <v>61</v>
      </c>
      <c r="R229" s="6">
        <f t="shared" ca="1" si="137"/>
        <v>17</v>
      </c>
      <c r="S229" s="7">
        <f t="shared" ca="1" si="138"/>
        <v>16</v>
      </c>
      <c r="T229" s="4">
        <f t="shared" ca="1" si="139"/>
        <v>13</v>
      </c>
      <c r="U229" s="5">
        <f t="shared" ca="1" si="140"/>
        <v>20</v>
      </c>
      <c r="V229" s="6">
        <f t="shared" ca="1" si="141"/>
        <v>58</v>
      </c>
      <c r="W229" s="7">
        <f t="shared" ca="1" si="142"/>
        <v>49</v>
      </c>
      <c r="X229" s="4">
        <f t="shared" ca="1" si="143"/>
        <v>46</v>
      </c>
      <c r="Y229" s="5">
        <f t="shared" ca="1" si="144"/>
        <v>17</v>
      </c>
      <c r="Z229" s="6">
        <f t="shared" ca="1" si="145"/>
        <v>16</v>
      </c>
      <c r="AA229" s="7">
        <f t="shared" ca="1" si="145"/>
        <v>61</v>
      </c>
      <c r="AB229" s="4">
        <f t="shared" ca="1" si="146"/>
        <v>13</v>
      </c>
      <c r="AC229" s="5">
        <f t="shared" ca="1" si="147"/>
        <v>58</v>
      </c>
      <c r="AD229" s="6">
        <f t="shared" ca="1" si="148"/>
        <v>49</v>
      </c>
      <c r="AE229" s="23">
        <f t="shared" ca="1" si="148"/>
        <v>20</v>
      </c>
      <c r="AF229" s="20">
        <f t="shared" ca="1" si="149"/>
        <v>46</v>
      </c>
      <c r="AG229" s="20">
        <f t="shared" ca="1" si="149"/>
        <v>61</v>
      </c>
      <c r="AH229" s="20">
        <f t="shared" ca="1" si="149"/>
        <v>17</v>
      </c>
      <c r="AI229" s="20">
        <f t="shared" ca="1" si="149"/>
        <v>16</v>
      </c>
      <c r="AJ229" s="1">
        <f t="shared" ca="1" si="150"/>
        <v>0.74193548387096775</v>
      </c>
      <c r="AK229" s="1">
        <f t="shared" ca="1" si="151"/>
        <v>0.78205128205128205</v>
      </c>
      <c r="AL229" s="1">
        <f t="shared" ca="1" si="152"/>
        <v>0.76428571428571423</v>
      </c>
      <c r="AM229" s="1">
        <f t="shared" ca="1" si="153"/>
        <v>0.44285714285714284</v>
      </c>
      <c r="AN229" s="1">
        <f ca="1"/>
        <v>0.74193548387096775</v>
      </c>
      <c r="AO229" s="1">
        <f ca="1"/>
        <v>0.78205128205128205</v>
      </c>
      <c r="AP229" s="1">
        <f ca="1"/>
        <v>0.76428571428571423</v>
      </c>
      <c r="AQ229" s="1">
        <f ca="1"/>
        <v>0.44285714285714284</v>
      </c>
      <c r="AR229" s="2">
        <f t="shared" ca="1" si="154"/>
        <v>-0.29907834101382491</v>
      </c>
      <c r="AS229" s="2">
        <f t="shared" ca="1" si="155"/>
        <v>4.0115798180314299E-2</v>
      </c>
      <c r="AT229" s="2">
        <f t="shared" ca="1" si="156"/>
        <v>2.2350230414746486E-2</v>
      </c>
      <c r="AU229" s="1">
        <f t="shared" ca="1" si="164"/>
        <v>-7.9686963160908619E-2</v>
      </c>
      <c r="AV229" s="1">
        <f t="shared" ca="1" si="165"/>
        <v>1.0387489678999606E-2</v>
      </c>
      <c r="AW229" s="1">
        <f t="shared" ca="1" si="166"/>
        <v>8.0137976167752312E-3</v>
      </c>
      <c r="BA229" s="1">
        <v>0.17333333333333334</v>
      </c>
      <c r="BB229" s="1">
        <v>0.60526315789473684</v>
      </c>
      <c r="BC229" s="1">
        <v>0.35984848484848486</v>
      </c>
      <c r="BD229" s="1">
        <v>0.56818181818181823</v>
      </c>
      <c r="BE229" s="1">
        <v>0.7466666666666667</v>
      </c>
      <c r="BF229" s="1">
        <v>0.76923076923076916</v>
      </c>
      <c r="BG229" s="1">
        <v>0.75714285714285712</v>
      </c>
      <c r="BH229" s="1">
        <v>0.5357142857142857</v>
      </c>
      <c r="BI229" s="2">
        <f t="shared" si="157"/>
        <v>-0.210952380952381</v>
      </c>
      <c r="BJ229" s="2">
        <f t="shared" si="158"/>
        <v>2.2564102564102462E-2</v>
      </c>
      <c r="BK229" s="2">
        <f t="shared" si="159"/>
        <v>1.0476190476190417E-2</v>
      </c>
      <c r="BL229" s="1">
        <f t="shared" si="167"/>
        <v>2.1383156813021054E-2</v>
      </c>
      <c r="BM229" s="1">
        <f t="shared" si="160"/>
        <v>-1.5951303598362498E-2</v>
      </c>
      <c r="BN229" s="1">
        <f t="shared" si="161"/>
        <v>-8.6675616992358817E-3</v>
      </c>
    </row>
    <row r="230" spans="1:66" x14ac:dyDescent="0.25">
      <c r="A230" s="2">
        <f t="shared" si="162"/>
        <v>227</v>
      </c>
      <c r="B230" s="2">
        <f ca="1">OFFSET(Vectors!A229,0,8*(-1+$A$2))</f>
        <v>339</v>
      </c>
      <c r="C230" s="2">
        <f ca="1">OFFSET(Vectors!B229,0,8*(-1+$A$2))</f>
        <v>0.76158940397350994</v>
      </c>
      <c r="D230" s="15">
        <f ca="1">OFFSET(Vectors!F229,0,8*(-1+$A$2))+NORMINV(RAND(),OFFSET(Vectors!G229,0,8*(-1+$A$2)),OFFSET(Vectors!H229,0,8*(-1+$A$2)))</f>
        <v>0.49909987124904498</v>
      </c>
      <c r="E230" s="2">
        <f t="shared" ca="1" si="127"/>
        <v>169</v>
      </c>
      <c r="F230" s="2">
        <f ca="1">B230-E230</f>
        <v>170</v>
      </c>
      <c r="G230" s="12">
        <f ca="1">OFFSET(Vectors!C229,0,8*(-1+$A$2))+NORMINV(RAND(),OFFSET(Vectors!D229,0,8*(-1+$A$2)),OFFSET(Vectors!E229,0,8*(-1+$A$2)))</f>
        <v>0.19938721342671203</v>
      </c>
      <c r="H230" s="4">
        <f t="shared" ca="1" si="128"/>
        <v>129</v>
      </c>
      <c r="I230" s="5">
        <f t="shared" ca="1" si="129"/>
        <v>40</v>
      </c>
      <c r="J230" s="6">
        <f t="shared" ca="1" si="130"/>
        <v>34</v>
      </c>
      <c r="K230" s="7">
        <f t="shared" ca="1" si="131"/>
        <v>136</v>
      </c>
      <c r="L230" s="4">
        <f t="shared" ca="1" si="132"/>
        <v>34</v>
      </c>
      <c r="M230" s="5">
        <f t="shared" ca="1" si="163"/>
        <v>135</v>
      </c>
      <c r="N230" s="6">
        <f t="shared" ca="1" si="133"/>
        <v>129</v>
      </c>
      <c r="O230" s="7">
        <f t="shared" ca="1" si="134"/>
        <v>41</v>
      </c>
      <c r="P230" s="4">
        <f t="shared" ca="1" si="135"/>
        <v>129</v>
      </c>
      <c r="Q230" s="5">
        <f t="shared" ca="1" si="136"/>
        <v>136</v>
      </c>
      <c r="R230" s="6">
        <f t="shared" ca="1" si="137"/>
        <v>34</v>
      </c>
      <c r="S230" s="7">
        <f t="shared" ca="1" si="138"/>
        <v>40</v>
      </c>
      <c r="T230" s="4">
        <f t="shared" ca="1" si="139"/>
        <v>34</v>
      </c>
      <c r="U230" s="5">
        <f t="shared" ca="1" si="140"/>
        <v>41</v>
      </c>
      <c r="V230" s="6">
        <f t="shared" ca="1" si="141"/>
        <v>129</v>
      </c>
      <c r="W230" s="7">
        <f t="shared" ca="1" si="142"/>
        <v>135</v>
      </c>
      <c r="X230" s="4">
        <f t="shared" ca="1" si="143"/>
        <v>129</v>
      </c>
      <c r="Y230" s="5">
        <f t="shared" ca="1" si="144"/>
        <v>34</v>
      </c>
      <c r="Z230" s="6">
        <f t="shared" ca="1" si="145"/>
        <v>40</v>
      </c>
      <c r="AA230" s="7">
        <f t="shared" ca="1" si="145"/>
        <v>136</v>
      </c>
      <c r="AB230" s="4">
        <f t="shared" ca="1" si="146"/>
        <v>34</v>
      </c>
      <c r="AC230" s="5">
        <f t="shared" ca="1" si="147"/>
        <v>129</v>
      </c>
      <c r="AD230" s="6">
        <f t="shared" ca="1" si="148"/>
        <v>135</v>
      </c>
      <c r="AE230" s="23">
        <f t="shared" ca="1" si="148"/>
        <v>41</v>
      </c>
      <c r="AF230" s="20">
        <f t="shared" ca="1" si="149"/>
        <v>129</v>
      </c>
      <c r="AG230" s="20">
        <f t="shared" ca="1" si="149"/>
        <v>136</v>
      </c>
      <c r="AH230" s="20">
        <f t="shared" ca="1" si="149"/>
        <v>34</v>
      </c>
      <c r="AI230" s="20">
        <f t="shared" ca="1" si="149"/>
        <v>40</v>
      </c>
      <c r="AJ230" s="1">
        <f t="shared" ca="1" si="150"/>
        <v>0.76331360946745563</v>
      </c>
      <c r="AK230" s="1">
        <f t="shared" ca="1" si="151"/>
        <v>0.8</v>
      </c>
      <c r="AL230" s="1">
        <f t="shared" ca="1" si="152"/>
        <v>0.78171091445427732</v>
      </c>
      <c r="AM230" s="1">
        <f t="shared" ca="1" si="153"/>
        <v>0.49852507374631266</v>
      </c>
      <c r="AN230" s="1">
        <f ca="1"/>
        <v>0.76190476190476186</v>
      </c>
      <c r="AO230" s="1">
        <f ca="1"/>
        <v>0.75213675213675213</v>
      </c>
      <c r="AP230" s="1">
        <f ca="1"/>
        <v>0.7567567567567568</v>
      </c>
      <c r="AQ230" s="1">
        <f ca="1"/>
        <v>0.47297297297297297</v>
      </c>
      <c r="AR230" s="2">
        <f t="shared" ca="1" si="154"/>
        <v>-0.28893178893178889</v>
      </c>
      <c r="AS230" s="2">
        <f t="shared" ca="1" si="155"/>
        <v>-9.7680097680097333E-3</v>
      </c>
      <c r="AT230" s="2">
        <f t="shared" ca="1" si="156"/>
        <v>-5.1480051480050637E-3</v>
      </c>
      <c r="AU230" s="1">
        <f t="shared" ca="1" si="164"/>
        <v>1.014655208203602E-2</v>
      </c>
      <c r="AV230" s="1">
        <f t="shared" ca="1" si="165"/>
        <v>-4.9883807948324033E-2</v>
      </c>
      <c r="AW230" s="1">
        <f t="shared" ca="1" si="166"/>
        <v>-2.749823556275155E-2</v>
      </c>
      <c r="BA230" s="1">
        <v>0.22222222222222221</v>
      </c>
      <c r="BB230" s="1">
        <v>0.47428571428571431</v>
      </c>
      <c r="BC230" s="1">
        <v>0.33250000000000002</v>
      </c>
      <c r="BD230" s="1">
        <v>0.5625</v>
      </c>
      <c r="BE230" s="1">
        <v>0.76158940397350994</v>
      </c>
      <c r="BF230" s="1">
        <v>0.92021276595744683</v>
      </c>
      <c r="BG230" s="1">
        <v>0.84955752212389379</v>
      </c>
      <c r="BH230" s="1">
        <v>0.44542772861356933</v>
      </c>
      <c r="BI230" s="2">
        <f t="shared" si="157"/>
        <v>-0.31616167535994061</v>
      </c>
      <c r="BJ230" s="2">
        <f t="shared" si="158"/>
        <v>0.15862336198393689</v>
      </c>
      <c r="BK230" s="2">
        <f t="shared" si="159"/>
        <v>8.7968118150383856E-2</v>
      </c>
      <c r="BL230" s="1">
        <f t="shared" si="167"/>
        <v>-0.10520929440755961</v>
      </c>
      <c r="BM230" s="1">
        <f t="shared" si="160"/>
        <v>0.13605925941983443</v>
      </c>
      <c r="BN230" s="1">
        <f t="shared" si="161"/>
        <v>7.7491927674193439E-2</v>
      </c>
    </row>
    <row r="231" spans="1:66" x14ac:dyDescent="0.25">
      <c r="A231" s="2">
        <f t="shared" si="162"/>
        <v>228</v>
      </c>
      <c r="B231" s="2">
        <f ca="1">OFFSET(Vectors!A230,0,8*(-1+$A$2))</f>
        <v>222</v>
      </c>
      <c r="C231" s="2">
        <f ca="1">OFFSET(Vectors!B230,0,8*(-1+$A$2))</f>
        <v>0.76635514018691586</v>
      </c>
      <c r="D231" s="15">
        <f ca="1">OFFSET(Vectors!F230,0,8*(-1+$A$2))+NORMINV(RAND(),OFFSET(Vectors!G230,0,8*(-1+$A$2)),OFFSET(Vectors!H230,0,8*(-1+$A$2)))</f>
        <v>0.47328876514840801</v>
      </c>
      <c r="E231" s="2">
        <f t="shared" ca="1" si="127"/>
        <v>105</v>
      </c>
      <c r="F231" s="2">
        <f ca="1">B231-E231</f>
        <v>117</v>
      </c>
      <c r="G231" s="12">
        <f ca="1">OFFSET(Vectors!C230,0,8*(-1+$A$2))+NORMINV(RAND(),OFFSET(Vectors!D230,0,8*(-1+$A$2)),OFFSET(Vectors!E230,0,8*(-1+$A$2)))</f>
        <v>0.2493144443831492</v>
      </c>
      <c r="H231" s="4">
        <f t="shared" ca="1" si="128"/>
        <v>80</v>
      </c>
      <c r="I231" s="5">
        <f t="shared" ca="1" si="129"/>
        <v>25</v>
      </c>
      <c r="J231" s="6">
        <f t="shared" ca="1" si="130"/>
        <v>29</v>
      </c>
      <c r="K231" s="7">
        <f t="shared" ca="1" si="131"/>
        <v>88</v>
      </c>
      <c r="L231" s="4">
        <f t="shared" ca="1" si="132"/>
        <v>26</v>
      </c>
      <c r="M231" s="5">
        <f t="shared" ca="1" si="163"/>
        <v>79</v>
      </c>
      <c r="N231" s="6">
        <f t="shared" ca="1" si="133"/>
        <v>90</v>
      </c>
      <c r="O231" s="7">
        <f t="shared" ca="1" si="134"/>
        <v>27</v>
      </c>
      <c r="P231" s="4">
        <f t="shared" ca="1" si="135"/>
        <v>80</v>
      </c>
      <c r="Q231" s="5">
        <f t="shared" ca="1" si="136"/>
        <v>88</v>
      </c>
      <c r="R231" s="6">
        <f t="shared" ca="1" si="137"/>
        <v>29</v>
      </c>
      <c r="S231" s="7">
        <f t="shared" ca="1" si="138"/>
        <v>25</v>
      </c>
      <c r="T231" s="4">
        <f t="shared" ca="1" si="139"/>
        <v>26</v>
      </c>
      <c r="U231" s="5">
        <f t="shared" ca="1" si="140"/>
        <v>27</v>
      </c>
      <c r="V231" s="6">
        <f t="shared" ca="1" si="141"/>
        <v>90</v>
      </c>
      <c r="W231" s="7">
        <f t="shared" ca="1" si="142"/>
        <v>79</v>
      </c>
      <c r="X231" s="4">
        <f t="shared" ca="1" si="143"/>
        <v>80</v>
      </c>
      <c r="Y231" s="5">
        <f t="shared" ca="1" si="144"/>
        <v>29</v>
      </c>
      <c r="Z231" s="6">
        <f t="shared" ca="1" si="145"/>
        <v>25</v>
      </c>
      <c r="AA231" s="7">
        <f t="shared" ca="1" si="145"/>
        <v>88</v>
      </c>
      <c r="AB231" s="4">
        <f t="shared" ca="1" si="146"/>
        <v>26</v>
      </c>
      <c r="AC231" s="5">
        <f t="shared" ca="1" si="147"/>
        <v>90</v>
      </c>
      <c r="AD231" s="6">
        <f t="shared" ca="1" si="148"/>
        <v>79</v>
      </c>
      <c r="AE231" s="23">
        <f t="shared" ca="1" si="148"/>
        <v>27</v>
      </c>
      <c r="AF231" s="20">
        <f t="shared" ca="1" si="149"/>
        <v>80</v>
      </c>
      <c r="AG231" s="20">
        <f t="shared" ca="1" si="149"/>
        <v>88</v>
      </c>
      <c r="AH231" s="20">
        <f t="shared" ca="1" si="149"/>
        <v>29</v>
      </c>
      <c r="AI231" s="20">
        <f t="shared" ca="1" si="149"/>
        <v>25</v>
      </c>
      <c r="AJ231" s="1">
        <f t="shared" ca="1" si="150"/>
        <v>0.76190476190476186</v>
      </c>
      <c r="AK231" s="1">
        <f t="shared" ca="1" si="151"/>
        <v>0.75213675213675213</v>
      </c>
      <c r="AL231" s="1">
        <f t="shared" ca="1" si="152"/>
        <v>0.7567567567567568</v>
      </c>
      <c r="AM231" s="1">
        <f t="shared" ca="1" si="153"/>
        <v>0.47297297297297297</v>
      </c>
      <c r="AN231" s="1">
        <f ca="1"/>
        <v>0.76331360946745563</v>
      </c>
      <c r="AO231" s="1">
        <f ca="1"/>
        <v>0.8</v>
      </c>
      <c r="AP231" s="1">
        <f ca="1"/>
        <v>0.78171091445427732</v>
      </c>
      <c r="AQ231" s="1">
        <f ca="1"/>
        <v>0.49852507374631266</v>
      </c>
      <c r="AR231" s="2">
        <f t="shared" ca="1" si="154"/>
        <v>-0.26478853572114297</v>
      </c>
      <c r="AS231" s="2">
        <f t="shared" ca="1" si="155"/>
        <v>3.6686390532544411E-2</v>
      </c>
      <c r="AT231" s="2">
        <f t="shared" ca="1" si="156"/>
        <v>1.8397304986821683E-2</v>
      </c>
      <c r="AU231" s="1">
        <f t="shared" ca="1" si="164"/>
        <v>2.4143253210645921E-2</v>
      </c>
      <c r="AV231" s="1">
        <f t="shared" ca="1" si="165"/>
        <v>4.6454400300554144E-2</v>
      </c>
      <c r="AW231" s="1">
        <f t="shared" ca="1" si="166"/>
        <v>2.3545310134826747E-2</v>
      </c>
      <c r="BA231" s="1">
        <v>0.5</v>
      </c>
      <c r="BB231" s="1">
        <v>0.41176470588235292</v>
      </c>
      <c r="BC231" s="1">
        <v>0.45833333333333331</v>
      </c>
      <c r="BD231" s="1">
        <v>0.52777777777777779</v>
      </c>
      <c r="BE231" s="1">
        <v>0.76635514018691586</v>
      </c>
      <c r="BF231" s="1">
        <v>0.72173913043478266</v>
      </c>
      <c r="BG231" s="1">
        <v>0.7432432432432432</v>
      </c>
      <c r="BH231" s="1">
        <v>0.481981981981982</v>
      </c>
      <c r="BI231" s="2">
        <f t="shared" si="157"/>
        <v>-0.28437315820493386</v>
      </c>
      <c r="BJ231" s="2">
        <f t="shared" si="158"/>
        <v>-4.4616009752133201E-2</v>
      </c>
      <c r="BK231" s="2">
        <f t="shared" si="159"/>
        <v>-2.3111896943672661E-2</v>
      </c>
      <c r="BL231" s="1">
        <f t="shared" si="167"/>
        <v>3.1788517155006746E-2</v>
      </c>
      <c r="BM231" s="1">
        <f t="shared" si="160"/>
        <v>-0.2032393717360701</v>
      </c>
      <c r="BN231" s="1">
        <f t="shared" si="161"/>
        <v>-0.11108001509405652</v>
      </c>
    </row>
    <row r="232" spans="1:66" x14ac:dyDescent="0.25">
      <c r="A232" s="2">
        <f t="shared" si="162"/>
        <v>229</v>
      </c>
      <c r="B232" s="2">
        <f ca="1">OFFSET(Vectors!A231,0,8*(-1+$A$2))</f>
        <v>196</v>
      </c>
      <c r="C232" s="2">
        <f ca="1">OFFSET(Vectors!B231,0,8*(-1+$A$2))</f>
        <v>0.77142857142857146</v>
      </c>
      <c r="D232" s="15">
        <f ca="1">OFFSET(Vectors!F231,0,8*(-1+$A$2))+NORMINV(RAND(),OFFSET(Vectors!G231,0,8*(-1+$A$2)),OFFSET(Vectors!H231,0,8*(-1+$A$2)))</f>
        <v>0.48597870041232699</v>
      </c>
      <c r="E232" s="2">
        <f t="shared" ca="1" si="127"/>
        <v>95</v>
      </c>
      <c r="F232" s="2">
        <f ca="1">B232-E232</f>
        <v>101</v>
      </c>
      <c r="G232" s="12">
        <f ca="1">OFFSET(Vectors!C231,0,8*(-1+$A$2))+NORMINV(RAND(),OFFSET(Vectors!D231,0,8*(-1+$A$2)),OFFSET(Vectors!E231,0,8*(-1+$A$2)))</f>
        <v>9.5472155032030076E-2</v>
      </c>
      <c r="H232" s="4">
        <f t="shared" ca="1" si="128"/>
        <v>73</v>
      </c>
      <c r="I232" s="5">
        <f t="shared" ca="1" si="129"/>
        <v>22</v>
      </c>
      <c r="J232" s="6">
        <f t="shared" ca="1" si="130"/>
        <v>10</v>
      </c>
      <c r="K232" s="7">
        <f t="shared" ca="1" si="131"/>
        <v>91</v>
      </c>
      <c r="L232" s="4">
        <f t="shared" ca="1" si="132"/>
        <v>9</v>
      </c>
      <c r="M232" s="5">
        <f t="shared" ca="1" si="163"/>
        <v>86</v>
      </c>
      <c r="N232" s="6">
        <f t="shared" ca="1" si="133"/>
        <v>78</v>
      </c>
      <c r="O232" s="7">
        <f t="shared" ca="1" si="134"/>
        <v>23</v>
      </c>
      <c r="P232" s="4">
        <f t="shared" ca="1" si="135"/>
        <v>73</v>
      </c>
      <c r="Q232" s="5">
        <f t="shared" ca="1" si="136"/>
        <v>91</v>
      </c>
      <c r="R232" s="6">
        <f t="shared" ca="1" si="137"/>
        <v>10</v>
      </c>
      <c r="S232" s="7">
        <f t="shared" ca="1" si="138"/>
        <v>22</v>
      </c>
      <c r="T232" s="4">
        <f t="shared" ca="1" si="139"/>
        <v>9</v>
      </c>
      <c r="U232" s="5">
        <f t="shared" ca="1" si="140"/>
        <v>23</v>
      </c>
      <c r="V232" s="6">
        <f t="shared" ca="1" si="141"/>
        <v>78</v>
      </c>
      <c r="W232" s="7">
        <f t="shared" ca="1" si="142"/>
        <v>86</v>
      </c>
      <c r="X232" s="4">
        <f t="shared" ca="1" si="143"/>
        <v>73</v>
      </c>
      <c r="Y232" s="5">
        <f t="shared" ca="1" si="144"/>
        <v>10</v>
      </c>
      <c r="Z232" s="6">
        <f t="shared" ca="1" si="145"/>
        <v>22</v>
      </c>
      <c r="AA232" s="7">
        <f t="shared" ca="1" si="145"/>
        <v>91</v>
      </c>
      <c r="AB232" s="4">
        <f t="shared" ca="1" si="146"/>
        <v>9</v>
      </c>
      <c r="AC232" s="5">
        <f t="shared" ca="1" si="147"/>
        <v>78</v>
      </c>
      <c r="AD232" s="6">
        <f t="shared" ca="1" si="148"/>
        <v>86</v>
      </c>
      <c r="AE232" s="23">
        <f t="shared" ca="1" si="148"/>
        <v>23</v>
      </c>
      <c r="AF232" s="20">
        <f t="shared" ca="1" si="149"/>
        <v>73</v>
      </c>
      <c r="AG232" s="20">
        <f t="shared" ca="1" si="149"/>
        <v>91</v>
      </c>
      <c r="AH232" s="20">
        <f t="shared" ca="1" si="149"/>
        <v>10</v>
      </c>
      <c r="AI232" s="20">
        <f t="shared" ca="1" si="149"/>
        <v>22</v>
      </c>
      <c r="AJ232" s="1">
        <f t="shared" ca="1" si="150"/>
        <v>0.76842105263157889</v>
      </c>
      <c r="AK232" s="1">
        <f t="shared" ca="1" si="151"/>
        <v>0.90099009900990101</v>
      </c>
      <c r="AL232" s="1">
        <f t="shared" ca="1" si="152"/>
        <v>0.83673469387755106</v>
      </c>
      <c r="AM232" s="1">
        <f t="shared" ca="1" si="153"/>
        <v>0.48469387755102039</v>
      </c>
      <c r="AN232" s="1">
        <f ca="1"/>
        <v>0.76842105263157889</v>
      </c>
      <c r="AO232" s="1">
        <f ca="1"/>
        <v>0.90099009900990101</v>
      </c>
      <c r="AP232" s="1">
        <f ca="1"/>
        <v>0.83673469387755106</v>
      </c>
      <c r="AQ232" s="1">
        <f ca="1"/>
        <v>0.48469387755102039</v>
      </c>
      <c r="AR232" s="2">
        <f t="shared" ca="1" si="154"/>
        <v>-0.2837271750805585</v>
      </c>
      <c r="AS232" s="2">
        <f t="shared" ca="1" si="155"/>
        <v>0.13256904637832212</v>
      </c>
      <c r="AT232" s="2">
        <f t="shared" ca="1" si="156"/>
        <v>6.8313641245972168E-2</v>
      </c>
      <c r="AU232" s="1">
        <f t="shared" ca="1" si="164"/>
        <v>-1.8938639359415532E-2</v>
      </c>
      <c r="AV232" s="1">
        <f t="shared" ca="1" si="165"/>
        <v>9.5882655845777709E-2</v>
      </c>
      <c r="AW232" s="1">
        <f t="shared" ca="1" si="166"/>
        <v>4.9916336259150484E-2</v>
      </c>
      <c r="BA232" s="1">
        <v>0.44444444444444442</v>
      </c>
      <c r="BB232" s="1">
        <v>0.47945205479452058</v>
      </c>
      <c r="BC232" s="1">
        <v>0.46103896103896103</v>
      </c>
      <c r="BD232" s="1">
        <v>0.52597402597402598</v>
      </c>
      <c r="BE232" s="1">
        <v>0.77142857142857146</v>
      </c>
      <c r="BF232" s="1">
        <v>0.80219780219780223</v>
      </c>
      <c r="BG232" s="1">
        <v>0.7857142857142857</v>
      </c>
      <c r="BH232" s="1">
        <v>0.5357142857142857</v>
      </c>
      <c r="BI232" s="2">
        <f t="shared" si="157"/>
        <v>-0.23571428571428577</v>
      </c>
      <c r="BJ232" s="2">
        <f t="shared" si="158"/>
        <v>3.0769230769230771E-2</v>
      </c>
      <c r="BK232" s="2">
        <f t="shared" si="159"/>
        <v>1.4285714285714235E-2</v>
      </c>
      <c r="BL232" s="1">
        <f t="shared" si="167"/>
        <v>4.8658872490648097E-2</v>
      </c>
      <c r="BM232" s="1">
        <f t="shared" si="160"/>
        <v>7.5385240521363972E-2</v>
      </c>
      <c r="BN232" s="1">
        <f t="shared" si="161"/>
        <v>3.7397611229386896E-2</v>
      </c>
    </row>
    <row r="233" spans="1:66" x14ac:dyDescent="0.25">
      <c r="A233" s="2">
        <f t="shared" si="162"/>
        <v>230</v>
      </c>
      <c r="B233" s="2">
        <f ca="1">OFFSET(Vectors!A232,0,8*(-1+$A$2))</f>
        <v>115</v>
      </c>
      <c r="C233" s="2">
        <f ca="1">OFFSET(Vectors!B232,0,8*(-1+$A$2))</f>
        <v>0.77419354838709675</v>
      </c>
      <c r="D233" s="15">
        <f ca="1">OFFSET(Vectors!F232,0,8*(-1+$A$2))+NORMINV(RAND(),OFFSET(Vectors!G232,0,8*(-1+$A$2)),OFFSET(Vectors!H232,0,8*(-1+$A$2)))</f>
        <v>0.58317066065572198</v>
      </c>
      <c r="E233" s="2">
        <f t="shared" ca="1" si="127"/>
        <v>67</v>
      </c>
      <c r="F233" s="2">
        <f ca="1">B233-E233</f>
        <v>48</v>
      </c>
      <c r="G233" s="12">
        <f ca="1">OFFSET(Vectors!C232,0,8*(-1+$A$2))+NORMINV(RAND(),OFFSET(Vectors!D232,0,8*(-1+$A$2)),OFFSET(Vectors!E232,0,8*(-1+$A$2)))</f>
        <v>0.363723762011953</v>
      </c>
      <c r="H233" s="4">
        <f t="shared" ca="1" si="128"/>
        <v>52</v>
      </c>
      <c r="I233" s="5">
        <f t="shared" ca="1" si="129"/>
        <v>15</v>
      </c>
      <c r="J233" s="6">
        <f t="shared" ca="1" si="130"/>
        <v>17</v>
      </c>
      <c r="K233" s="7">
        <f t="shared" ca="1" si="131"/>
        <v>31</v>
      </c>
      <c r="L233" s="4">
        <f t="shared" ca="1" si="132"/>
        <v>24</v>
      </c>
      <c r="M233" s="5">
        <f t="shared" ca="1" si="163"/>
        <v>43</v>
      </c>
      <c r="N233" s="6">
        <f t="shared" ca="1" si="133"/>
        <v>37</v>
      </c>
      <c r="O233" s="7">
        <f t="shared" ca="1" si="134"/>
        <v>11</v>
      </c>
      <c r="P233" s="4">
        <f t="shared" ca="1" si="135"/>
        <v>52</v>
      </c>
      <c r="Q233" s="5">
        <f t="shared" ca="1" si="136"/>
        <v>31</v>
      </c>
      <c r="R233" s="6">
        <f t="shared" ca="1" si="137"/>
        <v>17</v>
      </c>
      <c r="S233" s="7">
        <f t="shared" ca="1" si="138"/>
        <v>15</v>
      </c>
      <c r="T233" s="4">
        <f t="shared" ca="1" si="139"/>
        <v>24</v>
      </c>
      <c r="U233" s="5">
        <f t="shared" ca="1" si="140"/>
        <v>11</v>
      </c>
      <c r="V233" s="6">
        <f t="shared" ca="1" si="141"/>
        <v>37</v>
      </c>
      <c r="W233" s="7">
        <f t="shared" ca="1" si="142"/>
        <v>43</v>
      </c>
      <c r="X233" s="4">
        <f t="shared" ca="1" si="143"/>
        <v>52</v>
      </c>
      <c r="Y233" s="5">
        <f t="shared" ca="1" si="144"/>
        <v>17</v>
      </c>
      <c r="Z233" s="6">
        <f t="shared" ca="1" si="145"/>
        <v>15</v>
      </c>
      <c r="AA233" s="7">
        <f t="shared" ca="1" si="145"/>
        <v>31</v>
      </c>
      <c r="AB233" s="4">
        <f t="shared" ca="1" si="146"/>
        <v>24</v>
      </c>
      <c r="AC233" s="5">
        <f t="shared" ca="1" si="147"/>
        <v>37</v>
      </c>
      <c r="AD233" s="6">
        <f t="shared" ca="1" si="148"/>
        <v>43</v>
      </c>
      <c r="AE233" s="23">
        <f t="shared" ca="1" si="148"/>
        <v>11</v>
      </c>
      <c r="AF233" s="20">
        <f t="shared" ca="1" si="149"/>
        <v>52</v>
      </c>
      <c r="AG233" s="20">
        <f t="shared" ca="1" si="149"/>
        <v>31</v>
      </c>
      <c r="AH233" s="20">
        <f t="shared" ca="1" si="149"/>
        <v>17</v>
      </c>
      <c r="AI233" s="20">
        <f t="shared" ca="1" si="149"/>
        <v>15</v>
      </c>
      <c r="AJ233" s="1">
        <f t="shared" ca="1" si="150"/>
        <v>0.77611940298507465</v>
      </c>
      <c r="AK233" s="1">
        <f t="shared" ca="1" si="151"/>
        <v>0.64583333333333326</v>
      </c>
      <c r="AL233" s="1">
        <f t="shared" ca="1" si="152"/>
        <v>0.72173913043478266</v>
      </c>
      <c r="AM233" s="1">
        <f t="shared" ca="1" si="153"/>
        <v>0.58260869565217388</v>
      </c>
      <c r="AN233" s="1">
        <f ca="1"/>
        <v>0.77611940298507465</v>
      </c>
      <c r="AO233" s="1">
        <f ca="1"/>
        <v>0.64583333333333326</v>
      </c>
      <c r="AP233" s="1">
        <f ca="1"/>
        <v>0.72173913043478266</v>
      </c>
      <c r="AQ233" s="1">
        <f ca="1"/>
        <v>0.58260869565217388</v>
      </c>
      <c r="AR233" s="2">
        <f t="shared" ca="1" si="154"/>
        <v>-0.19351070733290077</v>
      </c>
      <c r="AS233" s="2">
        <f t="shared" ca="1" si="155"/>
        <v>-0.13028606965174139</v>
      </c>
      <c r="AT233" s="2">
        <f t="shared" ca="1" si="156"/>
        <v>-5.4380272550291986E-2</v>
      </c>
      <c r="AU233" s="1">
        <f t="shared" ca="1" si="164"/>
        <v>9.0216467747657736E-2</v>
      </c>
      <c r="AV233" s="1">
        <f t="shared" ca="1" si="165"/>
        <v>-0.26285511603006351</v>
      </c>
      <c r="AW233" s="1">
        <f t="shared" ca="1" si="166"/>
        <v>-0.12269391379626415</v>
      </c>
      <c r="BA233" s="1">
        <v>0.32167832167832167</v>
      </c>
      <c r="BB233" s="1">
        <v>0.44791666666666663</v>
      </c>
      <c r="BC233" s="1">
        <v>0.3723849372384937</v>
      </c>
      <c r="BD233" s="1">
        <v>0.59832635983263593</v>
      </c>
      <c r="BE233" s="1">
        <v>0.77419354838709675</v>
      </c>
      <c r="BF233" s="1">
        <v>0.58490566037735847</v>
      </c>
      <c r="BG233" s="1">
        <v>0.68695652173913047</v>
      </c>
      <c r="BH233" s="1">
        <v>0.53913043478260869</v>
      </c>
      <c r="BI233" s="2">
        <f t="shared" si="157"/>
        <v>-0.23506311360448806</v>
      </c>
      <c r="BJ233" s="2">
        <f t="shared" si="158"/>
        <v>-0.18928788800973828</v>
      </c>
      <c r="BK233" s="2">
        <f t="shared" si="159"/>
        <v>-8.7237026647966287E-2</v>
      </c>
      <c r="BL233" s="1">
        <f t="shared" si="167"/>
        <v>6.5117210979770412E-4</v>
      </c>
      <c r="BM233" s="1">
        <f t="shared" si="160"/>
        <v>-0.22005711877896905</v>
      </c>
      <c r="BN233" s="1">
        <f t="shared" si="161"/>
        <v>-0.10152274093368052</v>
      </c>
    </row>
    <row r="234" spans="1:66" x14ac:dyDescent="0.25">
      <c r="A234" s="2">
        <f t="shared" si="162"/>
        <v>231</v>
      </c>
      <c r="B234" s="2">
        <f ca="1">OFFSET(Vectors!A233,0,8*(-1+$A$2))</f>
        <v>140</v>
      </c>
      <c r="C234" s="2">
        <f ca="1">OFFSET(Vectors!B233,0,8*(-1+$A$2))</f>
        <v>0.77611940298507465</v>
      </c>
      <c r="D234" s="15">
        <f ca="1">OFFSET(Vectors!F233,0,8*(-1+$A$2))+NORMINV(RAND(),OFFSET(Vectors!G233,0,8*(-1+$A$2)),OFFSET(Vectors!H233,0,8*(-1+$A$2)))</f>
        <v>0.51957367342511684</v>
      </c>
      <c r="E234" s="2">
        <f t="shared" ca="1" si="127"/>
        <v>73</v>
      </c>
      <c r="F234" s="2">
        <f ca="1">B234-E234</f>
        <v>67</v>
      </c>
      <c r="G234" s="12">
        <f ca="1">OFFSET(Vectors!C233,0,8*(-1+$A$2))+NORMINV(RAND(),OFFSET(Vectors!D233,0,8*(-1+$A$2)),OFFSET(Vectors!E233,0,8*(-1+$A$2)))</f>
        <v>0.10102530726786868</v>
      </c>
      <c r="H234" s="4">
        <f t="shared" ca="1" si="128"/>
        <v>57</v>
      </c>
      <c r="I234" s="5">
        <f t="shared" ca="1" si="129"/>
        <v>16</v>
      </c>
      <c r="J234" s="6">
        <f t="shared" ca="1" si="130"/>
        <v>7</v>
      </c>
      <c r="K234" s="7">
        <f t="shared" ca="1" si="131"/>
        <v>60</v>
      </c>
      <c r="L234" s="4">
        <f t="shared" ca="1" si="132"/>
        <v>7</v>
      </c>
      <c r="M234" s="5">
        <f t="shared" ca="1" si="163"/>
        <v>66</v>
      </c>
      <c r="N234" s="6">
        <f t="shared" ca="1" si="133"/>
        <v>52</v>
      </c>
      <c r="O234" s="7">
        <f t="shared" ca="1" si="134"/>
        <v>15</v>
      </c>
      <c r="P234" s="4">
        <f t="shared" ca="1" si="135"/>
        <v>57</v>
      </c>
      <c r="Q234" s="5">
        <f t="shared" ca="1" si="136"/>
        <v>60</v>
      </c>
      <c r="R234" s="6">
        <f t="shared" ca="1" si="137"/>
        <v>7</v>
      </c>
      <c r="S234" s="7">
        <f t="shared" ca="1" si="138"/>
        <v>16</v>
      </c>
      <c r="T234" s="4">
        <f t="shared" ca="1" si="139"/>
        <v>7</v>
      </c>
      <c r="U234" s="5">
        <f t="shared" ca="1" si="140"/>
        <v>15</v>
      </c>
      <c r="V234" s="6">
        <f t="shared" ca="1" si="141"/>
        <v>52</v>
      </c>
      <c r="W234" s="7">
        <f t="shared" ca="1" si="142"/>
        <v>66</v>
      </c>
      <c r="X234" s="4">
        <f t="shared" ca="1" si="143"/>
        <v>57</v>
      </c>
      <c r="Y234" s="5">
        <f t="shared" ca="1" si="144"/>
        <v>7</v>
      </c>
      <c r="Z234" s="6">
        <f t="shared" ca="1" si="145"/>
        <v>16</v>
      </c>
      <c r="AA234" s="7">
        <f t="shared" ca="1" si="145"/>
        <v>60</v>
      </c>
      <c r="AB234" s="4">
        <f t="shared" ca="1" si="146"/>
        <v>7</v>
      </c>
      <c r="AC234" s="5">
        <f t="shared" ca="1" si="147"/>
        <v>52</v>
      </c>
      <c r="AD234" s="6">
        <f t="shared" ca="1" si="148"/>
        <v>66</v>
      </c>
      <c r="AE234" s="23">
        <f t="shared" ca="1" si="148"/>
        <v>15</v>
      </c>
      <c r="AF234" s="20">
        <f t="shared" ca="1" si="149"/>
        <v>57</v>
      </c>
      <c r="AG234" s="20">
        <f t="shared" ca="1" si="149"/>
        <v>60</v>
      </c>
      <c r="AH234" s="20">
        <f t="shared" ca="1" si="149"/>
        <v>7</v>
      </c>
      <c r="AI234" s="20">
        <f t="shared" ca="1" si="149"/>
        <v>16</v>
      </c>
      <c r="AJ234" s="1">
        <f t="shared" ca="1" si="150"/>
        <v>0.78082191780821919</v>
      </c>
      <c r="AK234" s="1">
        <f t="shared" ca="1" si="151"/>
        <v>0.89552238805970152</v>
      </c>
      <c r="AL234" s="1">
        <f t="shared" ca="1" si="152"/>
        <v>0.83571428571428574</v>
      </c>
      <c r="AM234" s="1">
        <f t="shared" ca="1" si="153"/>
        <v>0.52142857142857146</v>
      </c>
      <c r="AN234" s="1">
        <f ca="1"/>
        <v>0.78082191780821919</v>
      </c>
      <c r="AO234" s="1">
        <f ca="1"/>
        <v>0.89552238805970152</v>
      </c>
      <c r="AP234" s="1">
        <f ca="1"/>
        <v>0.83571428571428574</v>
      </c>
      <c r="AQ234" s="1">
        <f ca="1"/>
        <v>0.52142857142857146</v>
      </c>
      <c r="AR234" s="2">
        <f t="shared" ca="1" si="154"/>
        <v>-0.25939334637964773</v>
      </c>
      <c r="AS234" s="2">
        <f t="shared" ca="1" si="155"/>
        <v>0.11470047025148233</v>
      </c>
      <c r="AT234" s="2">
        <f t="shared" ca="1" si="156"/>
        <v>5.4892367906066553E-2</v>
      </c>
      <c r="AU234" s="1">
        <f t="shared" ca="1" si="164"/>
        <v>-6.588263904674696E-2</v>
      </c>
      <c r="AV234" s="1">
        <f t="shared" ca="1" si="165"/>
        <v>0.24498653990322372</v>
      </c>
      <c r="AW234" s="1">
        <f t="shared" ca="1" si="166"/>
        <v>0.10927264045635854</v>
      </c>
      <c r="BA234" s="1">
        <v>0.40476190476190477</v>
      </c>
      <c r="BB234" s="1">
        <v>0.68888888888888888</v>
      </c>
      <c r="BC234" s="1">
        <v>0.55172413793103448</v>
      </c>
      <c r="BD234" s="1">
        <v>0.48275862068965519</v>
      </c>
      <c r="BE234" s="1">
        <v>0.77611940298507465</v>
      </c>
      <c r="BF234" s="1">
        <v>0.79452054794520555</v>
      </c>
      <c r="BG234" s="1">
        <v>0.7857142857142857</v>
      </c>
      <c r="BH234" s="1">
        <v>0.47857142857142859</v>
      </c>
      <c r="BI234" s="2">
        <f t="shared" si="157"/>
        <v>-0.29754797441364605</v>
      </c>
      <c r="BJ234" s="2">
        <f t="shared" si="158"/>
        <v>1.84011449601309E-2</v>
      </c>
      <c r="BK234" s="2">
        <f t="shared" si="159"/>
        <v>9.5948827292110517E-3</v>
      </c>
      <c r="BL234" s="1">
        <f t="shared" si="167"/>
        <v>-6.2484860809157994E-2</v>
      </c>
      <c r="BM234" s="1">
        <f t="shared" si="160"/>
        <v>0.20768903296986918</v>
      </c>
      <c r="BN234" s="1">
        <f t="shared" si="161"/>
        <v>9.6831909377177339E-2</v>
      </c>
    </row>
    <row r="235" spans="1:66" x14ac:dyDescent="0.25">
      <c r="A235" s="2">
        <f t="shared" si="162"/>
        <v>232</v>
      </c>
      <c r="B235" s="2">
        <f ca="1">OFFSET(Vectors!A234,0,8*(-1+$A$2))</f>
        <v>219</v>
      </c>
      <c r="C235" s="2">
        <f ca="1">OFFSET(Vectors!B234,0,8*(-1+$A$2))</f>
        <v>0.81896551724137934</v>
      </c>
      <c r="D235" s="15">
        <f ca="1">OFFSET(Vectors!F234,0,8*(-1+$A$2))+NORMINV(RAND(),OFFSET(Vectors!G234,0,8*(-1+$A$2)),OFFSET(Vectors!H234,0,8*(-1+$A$2)))</f>
        <v>0.52136158796907162</v>
      </c>
      <c r="E235" s="2">
        <f t="shared" ca="1" si="127"/>
        <v>114</v>
      </c>
      <c r="F235" s="2">
        <f ca="1">B235-E235</f>
        <v>105</v>
      </c>
      <c r="G235" s="12">
        <f ca="1">OFFSET(Vectors!C234,0,8*(-1+$A$2))+NORMINV(RAND(),OFFSET(Vectors!D234,0,8*(-1+$A$2)),OFFSET(Vectors!E234,0,8*(-1+$A$2)))</f>
        <v>0.42321255172565708</v>
      </c>
      <c r="H235" s="4">
        <f t="shared" ca="1" si="128"/>
        <v>93</v>
      </c>
      <c r="I235" s="5">
        <f t="shared" ca="1" si="129"/>
        <v>21</v>
      </c>
      <c r="J235" s="6">
        <f t="shared" ca="1" si="130"/>
        <v>44</v>
      </c>
      <c r="K235" s="7">
        <f t="shared" ca="1" si="131"/>
        <v>61</v>
      </c>
      <c r="L235" s="4">
        <f t="shared" ca="1" si="132"/>
        <v>48</v>
      </c>
      <c r="M235" s="5">
        <f t="shared" ca="1" si="163"/>
        <v>66</v>
      </c>
      <c r="N235" s="6">
        <f t="shared" ca="1" si="133"/>
        <v>86</v>
      </c>
      <c r="O235" s="7">
        <f t="shared" ca="1" si="134"/>
        <v>19</v>
      </c>
      <c r="P235" s="4">
        <f t="shared" ca="1" si="135"/>
        <v>93</v>
      </c>
      <c r="Q235" s="5">
        <f t="shared" ca="1" si="136"/>
        <v>61</v>
      </c>
      <c r="R235" s="6">
        <f t="shared" ca="1" si="137"/>
        <v>44</v>
      </c>
      <c r="S235" s="7">
        <f t="shared" ca="1" si="138"/>
        <v>21</v>
      </c>
      <c r="T235" s="4">
        <f t="shared" ca="1" si="139"/>
        <v>48</v>
      </c>
      <c r="U235" s="5">
        <f t="shared" ca="1" si="140"/>
        <v>19</v>
      </c>
      <c r="V235" s="6">
        <f t="shared" ca="1" si="141"/>
        <v>86</v>
      </c>
      <c r="W235" s="7">
        <f t="shared" ca="1" si="142"/>
        <v>66</v>
      </c>
      <c r="X235" s="4">
        <f t="shared" ca="1" si="143"/>
        <v>93</v>
      </c>
      <c r="Y235" s="5">
        <f t="shared" ca="1" si="144"/>
        <v>44</v>
      </c>
      <c r="Z235" s="6">
        <f t="shared" ca="1" si="145"/>
        <v>21</v>
      </c>
      <c r="AA235" s="7">
        <f t="shared" ca="1" si="145"/>
        <v>61</v>
      </c>
      <c r="AB235" s="4">
        <f t="shared" ca="1" si="146"/>
        <v>48</v>
      </c>
      <c r="AC235" s="5">
        <f t="shared" ca="1" si="147"/>
        <v>86</v>
      </c>
      <c r="AD235" s="6">
        <f t="shared" ca="1" si="148"/>
        <v>66</v>
      </c>
      <c r="AE235" s="23">
        <f t="shared" ca="1" si="148"/>
        <v>19</v>
      </c>
      <c r="AF235" s="20">
        <f t="shared" ca="1" si="149"/>
        <v>93</v>
      </c>
      <c r="AG235" s="20">
        <f t="shared" ca="1" si="149"/>
        <v>61</v>
      </c>
      <c r="AH235" s="20">
        <f t="shared" ca="1" si="149"/>
        <v>44</v>
      </c>
      <c r="AI235" s="20">
        <f t="shared" ca="1" si="149"/>
        <v>21</v>
      </c>
      <c r="AJ235" s="1">
        <f t="shared" ca="1" si="150"/>
        <v>0.81578947368421051</v>
      </c>
      <c r="AK235" s="1">
        <f t="shared" ca="1" si="151"/>
        <v>0.58095238095238089</v>
      </c>
      <c r="AL235" s="1">
        <f t="shared" ca="1" si="152"/>
        <v>0.70319634703196343</v>
      </c>
      <c r="AM235" s="1">
        <f t="shared" ca="1" si="153"/>
        <v>0.52054794520547942</v>
      </c>
      <c r="AN235" s="1">
        <f ca="1"/>
        <v>0.81578947368421051</v>
      </c>
      <c r="AO235" s="1">
        <f ca="1"/>
        <v>0.58095238095238089</v>
      </c>
      <c r="AP235" s="1">
        <f ca="1"/>
        <v>0.70319634703196343</v>
      </c>
      <c r="AQ235" s="1">
        <f ca="1"/>
        <v>0.52054794520547942</v>
      </c>
      <c r="AR235" s="2">
        <f t="shared" ca="1" si="154"/>
        <v>-0.29524152847873109</v>
      </c>
      <c r="AS235" s="2">
        <f t="shared" ca="1" si="155"/>
        <v>-0.23483709273182962</v>
      </c>
      <c r="AT235" s="2">
        <f t="shared" ca="1" si="156"/>
        <v>-0.11259312665224708</v>
      </c>
      <c r="AU235" s="1">
        <f t="shared" ca="1" si="164"/>
        <v>-3.5848182099083359E-2</v>
      </c>
      <c r="AV235" s="1">
        <f t="shared" ca="1" si="165"/>
        <v>-0.34953756298331196</v>
      </c>
      <c r="AW235" s="1">
        <f t="shared" ca="1" si="166"/>
        <v>-0.16748549455831363</v>
      </c>
      <c r="BA235" s="1">
        <v>0.41379310344827586</v>
      </c>
      <c r="BB235" s="1">
        <v>0.59677419354838712</v>
      </c>
      <c r="BC235" s="1">
        <v>0.48993288590604028</v>
      </c>
      <c r="BD235" s="1">
        <v>0.58389261744966447</v>
      </c>
      <c r="BE235" s="1">
        <v>0.81896551724137934</v>
      </c>
      <c r="BF235" s="1">
        <v>0.74757281553398058</v>
      </c>
      <c r="BG235" s="1">
        <v>0.78538812785388123</v>
      </c>
      <c r="BH235" s="1">
        <v>0.52968036529680362</v>
      </c>
      <c r="BI235" s="2">
        <f t="shared" si="157"/>
        <v>-0.28928515194457571</v>
      </c>
      <c r="BJ235" s="2">
        <f t="shared" si="158"/>
        <v>-7.1392701707398754E-2</v>
      </c>
      <c r="BK235" s="2">
        <f t="shared" si="159"/>
        <v>-3.3577389387498102E-2</v>
      </c>
      <c r="BL235" s="1">
        <f t="shared" si="167"/>
        <v>8.2628224690703411E-3</v>
      </c>
      <c r="BM235" s="1">
        <f t="shared" si="160"/>
        <v>-8.9793846667529653E-2</v>
      </c>
      <c r="BN235" s="1">
        <f t="shared" si="161"/>
        <v>-4.3172272116709154E-2</v>
      </c>
    </row>
    <row r="236" spans="1:66" x14ac:dyDescent="0.25">
      <c r="A236" s="2">
        <f t="shared" si="162"/>
        <v>233</v>
      </c>
      <c r="B236" s="2">
        <f ca="1">OFFSET(Vectors!A235,0,8*(-1+$A$2))</f>
        <v>268</v>
      </c>
      <c r="C236" s="2">
        <f ca="1">OFFSET(Vectors!B235,0,8*(-1+$A$2))</f>
        <v>0.85074626865671643</v>
      </c>
      <c r="D236" s="15">
        <f ca="1">OFFSET(Vectors!F235,0,8*(-1+$A$2))+NORMINV(RAND(),OFFSET(Vectors!G235,0,8*(-1+$A$2)),OFFSET(Vectors!H235,0,8*(-1+$A$2)))</f>
        <v>0.57100809254439922</v>
      </c>
      <c r="E236" s="2">
        <f t="shared" ca="1" si="127"/>
        <v>153</v>
      </c>
      <c r="F236" s="2">
        <f ca="1">B236-E236</f>
        <v>115</v>
      </c>
      <c r="G236" s="12">
        <f ca="1">OFFSET(Vectors!C235,0,8*(-1+$A$2))+NORMINV(RAND(),OFFSET(Vectors!D235,0,8*(-1+$A$2)),OFFSET(Vectors!E235,0,8*(-1+$A$2)))</f>
        <v>0.40677104149566812</v>
      </c>
      <c r="H236" s="4">
        <f t="shared" ca="1" si="128"/>
        <v>130</v>
      </c>
      <c r="I236" s="5">
        <f t="shared" ca="1" si="129"/>
        <v>23</v>
      </c>
      <c r="J236" s="6">
        <f t="shared" ca="1" si="130"/>
        <v>47</v>
      </c>
      <c r="K236" s="7">
        <f t="shared" ca="1" si="131"/>
        <v>68</v>
      </c>
      <c r="L236" s="4">
        <f t="shared" ca="1" si="132"/>
        <v>62</v>
      </c>
      <c r="M236" s="5">
        <f t="shared" ca="1" si="163"/>
        <v>91</v>
      </c>
      <c r="N236" s="6">
        <f t="shared" ca="1" si="133"/>
        <v>98</v>
      </c>
      <c r="O236" s="7">
        <f t="shared" ca="1" si="134"/>
        <v>17</v>
      </c>
      <c r="P236" s="4">
        <f t="shared" ca="1" si="135"/>
        <v>130</v>
      </c>
      <c r="Q236" s="5">
        <f t="shared" ca="1" si="136"/>
        <v>68</v>
      </c>
      <c r="R236" s="6">
        <f t="shared" ca="1" si="137"/>
        <v>47</v>
      </c>
      <c r="S236" s="7">
        <f t="shared" ca="1" si="138"/>
        <v>23</v>
      </c>
      <c r="T236" s="4">
        <f t="shared" ca="1" si="139"/>
        <v>62</v>
      </c>
      <c r="U236" s="5">
        <f t="shared" ca="1" si="140"/>
        <v>17</v>
      </c>
      <c r="V236" s="6">
        <f t="shared" ca="1" si="141"/>
        <v>98</v>
      </c>
      <c r="W236" s="7">
        <f t="shared" ca="1" si="142"/>
        <v>91</v>
      </c>
      <c r="X236" s="4">
        <f t="shared" ca="1" si="143"/>
        <v>130</v>
      </c>
      <c r="Y236" s="5">
        <f t="shared" ca="1" si="144"/>
        <v>47</v>
      </c>
      <c r="Z236" s="6">
        <f t="shared" ca="1" si="145"/>
        <v>23</v>
      </c>
      <c r="AA236" s="7">
        <f t="shared" ca="1" si="145"/>
        <v>68</v>
      </c>
      <c r="AB236" s="4">
        <f t="shared" ca="1" si="146"/>
        <v>62</v>
      </c>
      <c r="AC236" s="5">
        <f t="shared" ca="1" si="147"/>
        <v>98</v>
      </c>
      <c r="AD236" s="6">
        <f t="shared" ca="1" si="148"/>
        <v>91</v>
      </c>
      <c r="AE236" s="23">
        <f t="shared" ca="1" si="148"/>
        <v>17</v>
      </c>
      <c r="AF236" s="20">
        <f t="shared" ca="1" si="149"/>
        <v>130</v>
      </c>
      <c r="AG236" s="20">
        <f t="shared" ca="1" si="149"/>
        <v>68</v>
      </c>
      <c r="AH236" s="20">
        <f t="shared" ca="1" si="149"/>
        <v>47</v>
      </c>
      <c r="AI236" s="20">
        <f t="shared" ca="1" si="149"/>
        <v>23</v>
      </c>
      <c r="AJ236" s="1">
        <f t="shared" ca="1" si="150"/>
        <v>0.84967320261437906</v>
      </c>
      <c r="AK236" s="1">
        <f t="shared" ca="1" si="151"/>
        <v>0.59130434782608687</v>
      </c>
      <c r="AL236" s="1">
        <f t="shared" ca="1" si="152"/>
        <v>0.73880597014925375</v>
      </c>
      <c r="AM236" s="1">
        <f t="shared" ca="1" si="153"/>
        <v>0.57089552238805974</v>
      </c>
      <c r="AN236" s="1">
        <f ca="1"/>
        <v>0.84967320261437906</v>
      </c>
      <c r="AO236" s="1">
        <f ca="1"/>
        <v>0.59130434782608687</v>
      </c>
      <c r="AP236" s="1">
        <f ca="1"/>
        <v>0.73880597014925375</v>
      </c>
      <c r="AQ236" s="1">
        <f ca="1"/>
        <v>0.57089552238805974</v>
      </c>
      <c r="AR236" s="2">
        <f t="shared" ca="1" si="154"/>
        <v>-0.27877768022631932</v>
      </c>
      <c r="AS236" s="2">
        <f t="shared" ca="1" si="155"/>
        <v>-0.25836885478829219</v>
      </c>
      <c r="AT236" s="2">
        <f t="shared" ca="1" si="156"/>
        <v>-0.11086723246512531</v>
      </c>
      <c r="AU236" s="1">
        <f t="shared" ca="1" si="164"/>
        <v>1.6463848252411761E-2</v>
      </c>
      <c r="AV236" s="1">
        <f t="shared" ca="1" si="165"/>
        <v>-2.3531762056462568E-2</v>
      </c>
      <c r="AW236" s="1">
        <f t="shared" ca="1" si="166"/>
        <v>1.7258941871217681E-3</v>
      </c>
      <c r="BA236" s="1">
        <v>0.73529411764705888</v>
      </c>
      <c r="BB236" s="1">
        <v>0.77380952380952384</v>
      </c>
      <c r="BC236" s="1">
        <v>0.75443786982248517</v>
      </c>
      <c r="BD236" s="1">
        <v>0.50295857988165682</v>
      </c>
      <c r="BE236" s="1">
        <v>0.85074626865671643</v>
      </c>
      <c r="BF236" s="1">
        <v>0.75373134328358216</v>
      </c>
      <c r="BG236" s="1">
        <v>0.80223880597014929</v>
      </c>
      <c r="BH236" s="1">
        <v>0.5</v>
      </c>
      <c r="BI236" s="2">
        <f t="shared" si="157"/>
        <v>-0.35074626865671643</v>
      </c>
      <c r="BJ236" s="2">
        <f t="shared" si="158"/>
        <v>-9.7014925373134275E-2</v>
      </c>
      <c r="BK236" s="2">
        <f t="shared" si="159"/>
        <v>-4.8507462686567138E-2</v>
      </c>
      <c r="BL236" s="1">
        <f t="shared" si="167"/>
        <v>-6.1461116712140718E-2</v>
      </c>
      <c r="BM236" s="1">
        <f t="shared" si="160"/>
        <v>-2.5622223665735522E-2</v>
      </c>
      <c r="BN236" s="1">
        <f t="shared" si="161"/>
        <v>-1.4930073299069035E-2</v>
      </c>
    </row>
    <row r="237" spans="1:66" x14ac:dyDescent="0.25">
      <c r="A237" s="2">
        <f t="shared" si="162"/>
        <v>234</v>
      </c>
      <c r="B237" s="2">
        <f ca="1">OFFSET(Vectors!A236,0,8*(-1+$A$2))</f>
        <v>517</v>
      </c>
      <c r="C237" s="2">
        <f ca="1">OFFSET(Vectors!B236,0,8*(-1+$A$2))</f>
        <v>0.85198555956678701</v>
      </c>
      <c r="D237" s="15">
        <f ca="1">OFFSET(Vectors!F236,0,8*(-1+$A$2))+NORMINV(RAND(),OFFSET(Vectors!G236,0,8*(-1+$A$2)),OFFSET(Vectors!H236,0,8*(-1+$A$2)))</f>
        <v>0.59990932833375499</v>
      </c>
      <c r="E237" s="2">
        <f t="shared" ca="1" si="127"/>
        <v>310</v>
      </c>
      <c r="F237" s="2">
        <f ca="1">B237-E237</f>
        <v>207</v>
      </c>
      <c r="G237" s="12">
        <f ca="1">OFFSET(Vectors!C236,0,8*(-1+$A$2))+NORMINV(RAND(),OFFSET(Vectors!D236,0,8*(-1+$A$2)),OFFSET(Vectors!E236,0,8*(-1+$A$2)))</f>
        <v>0.37061568183884397</v>
      </c>
      <c r="H237" s="4">
        <f t="shared" ca="1" si="128"/>
        <v>264</v>
      </c>
      <c r="I237" s="5">
        <f t="shared" ca="1" si="129"/>
        <v>46</v>
      </c>
      <c r="J237" s="6">
        <f t="shared" ca="1" si="130"/>
        <v>77</v>
      </c>
      <c r="K237" s="7">
        <f t="shared" ca="1" si="131"/>
        <v>130</v>
      </c>
      <c r="L237" s="4">
        <f t="shared" ca="1" si="132"/>
        <v>115</v>
      </c>
      <c r="M237" s="5">
        <f t="shared" ca="1" si="163"/>
        <v>195</v>
      </c>
      <c r="N237" s="6">
        <f t="shared" ca="1" si="133"/>
        <v>176</v>
      </c>
      <c r="O237" s="7">
        <f t="shared" ca="1" si="134"/>
        <v>31</v>
      </c>
      <c r="P237" s="4">
        <f t="shared" ca="1" si="135"/>
        <v>264</v>
      </c>
      <c r="Q237" s="5">
        <f t="shared" ca="1" si="136"/>
        <v>130</v>
      </c>
      <c r="R237" s="6">
        <f t="shared" ca="1" si="137"/>
        <v>77</v>
      </c>
      <c r="S237" s="7">
        <f t="shared" ca="1" si="138"/>
        <v>46</v>
      </c>
      <c r="T237" s="4">
        <f t="shared" ca="1" si="139"/>
        <v>115</v>
      </c>
      <c r="U237" s="5">
        <f t="shared" ca="1" si="140"/>
        <v>31</v>
      </c>
      <c r="V237" s="6">
        <f t="shared" ca="1" si="141"/>
        <v>176</v>
      </c>
      <c r="W237" s="7">
        <f t="shared" ca="1" si="142"/>
        <v>195</v>
      </c>
      <c r="X237" s="4">
        <f t="shared" ca="1" si="143"/>
        <v>264</v>
      </c>
      <c r="Y237" s="5">
        <f t="shared" ca="1" si="144"/>
        <v>77</v>
      </c>
      <c r="Z237" s="6">
        <f t="shared" ca="1" si="145"/>
        <v>46</v>
      </c>
      <c r="AA237" s="7">
        <f t="shared" ca="1" si="145"/>
        <v>130</v>
      </c>
      <c r="AB237" s="4">
        <f t="shared" ca="1" si="146"/>
        <v>115</v>
      </c>
      <c r="AC237" s="5">
        <f t="shared" ca="1" si="147"/>
        <v>176</v>
      </c>
      <c r="AD237" s="6">
        <f t="shared" ca="1" si="148"/>
        <v>195</v>
      </c>
      <c r="AE237" s="23">
        <f t="shared" ca="1" si="148"/>
        <v>31</v>
      </c>
      <c r="AF237" s="20">
        <f t="shared" ca="1" si="149"/>
        <v>264</v>
      </c>
      <c r="AG237" s="20">
        <f t="shared" ca="1" si="149"/>
        <v>130</v>
      </c>
      <c r="AH237" s="20">
        <f t="shared" ca="1" si="149"/>
        <v>77</v>
      </c>
      <c r="AI237" s="20">
        <f t="shared" ca="1" si="149"/>
        <v>46</v>
      </c>
      <c r="AJ237" s="1">
        <f t="shared" ca="1" si="150"/>
        <v>0.85161290322580641</v>
      </c>
      <c r="AK237" s="1">
        <f t="shared" ca="1" si="151"/>
        <v>0.6280193236714976</v>
      </c>
      <c r="AL237" s="1">
        <f t="shared" ca="1" si="152"/>
        <v>0.76208897485493232</v>
      </c>
      <c r="AM237" s="1">
        <f t="shared" ca="1" si="153"/>
        <v>0.59961315280464211</v>
      </c>
      <c r="AN237" s="1">
        <f ca="1"/>
        <v>0.85161290322580641</v>
      </c>
      <c r="AO237" s="1">
        <f ca="1"/>
        <v>0.6280193236714976</v>
      </c>
      <c r="AP237" s="1">
        <f ca="1"/>
        <v>0.76208897485493232</v>
      </c>
      <c r="AQ237" s="1">
        <f ca="1"/>
        <v>0.59961315280464211</v>
      </c>
      <c r="AR237" s="2">
        <f t="shared" ca="1" si="154"/>
        <v>-0.25199975042116429</v>
      </c>
      <c r="AS237" s="2">
        <f t="shared" ca="1" si="155"/>
        <v>-0.22359357955430881</v>
      </c>
      <c r="AT237" s="2">
        <f t="shared" ca="1" si="156"/>
        <v>-8.9523928370874084E-2</v>
      </c>
      <c r="AU237" s="1">
        <f t="shared" ca="1" si="164"/>
        <v>2.6777929805155032E-2</v>
      </c>
      <c r="AV237" s="1">
        <f t="shared" ca="1" si="165"/>
        <v>3.4775275233983383E-2</v>
      </c>
      <c r="AW237" s="1">
        <f t="shared" ca="1" si="166"/>
        <v>2.1343304094251225E-2</v>
      </c>
      <c r="BA237" s="1">
        <v>0.69736842105263153</v>
      </c>
      <c r="BB237" s="1">
        <v>0.87323943661971826</v>
      </c>
      <c r="BC237" s="1">
        <v>0.78231292517006801</v>
      </c>
      <c r="BD237" s="1">
        <v>0.51700680272108845</v>
      </c>
      <c r="BE237" s="1">
        <v>0.85198555956678701</v>
      </c>
      <c r="BF237" s="1">
        <v>0.80833333333333335</v>
      </c>
      <c r="BG237" s="1">
        <v>0.83172147001934238</v>
      </c>
      <c r="BH237" s="1">
        <v>0.53578336557059958</v>
      </c>
      <c r="BI237" s="2">
        <f t="shared" si="157"/>
        <v>-0.31620219399618743</v>
      </c>
      <c r="BJ237" s="2">
        <f t="shared" si="158"/>
        <v>-4.3652226233453661E-2</v>
      </c>
      <c r="BK237" s="2">
        <f t="shared" si="159"/>
        <v>-2.026408954744463E-2</v>
      </c>
      <c r="BL237" s="1">
        <f t="shared" si="167"/>
        <v>3.4544074660529001E-2</v>
      </c>
      <c r="BM237" s="1">
        <f t="shared" si="160"/>
        <v>5.3362699139680614E-2</v>
      </c>
      <c r="BN237" s="1">
        <f t="shared" si="161"/>
        <v>2.8243373139122507E-2</v>
      </c>
    </row>
    <row r="238" spans="1:66" x14ac:dyDescent="0.25">
      <c r="A238" s="2">
        <f t="shared" si="162"/>
        <v>235</v>
      </c>
      <c r="B238" s="2">
        <f ca="1">OFFSET(Vectors!A237,0,8*(-1+$A$2))</f>
        <v>197</v>
      </c>
      <c r="C238" s="2">
        <f ca="1">OFFSET(Vectors!B237,0,8*(-1+$A$2))</f>
        <v>0.85964912280701755</v>
      </c>
      <c r="D238" s="15">
        <f ca="1">OFFSET(Vectors!F237,0,8*(-1+$A$2))+NORMINV(RAND(),OFFSET(Vectors!G237,0,8*(-1+$A$2)),OFFSET(Vectors!H237,0,8*(-1+$A$2)))</f>
        <v>0.5759075470599605</v>
      </c>
      <c r="E238" s="2">
        <f t="shared" ca="1" si="127"/>
        <v>113</v>
      </c>
      <c r="F238" s="2">
        <f ca="1">B238-E238</f>
        <v>84</v>
      </c>
      <c r="G238" s="12">
        <f ca="1">OFFSET(Vectors!C237,0,8*(-1+$A$2))+NORMINV(RAND(),OFFSET(Vectors!D237,0,8*(-1+$A$2)),OFFSET(Vectors!E237,0,8*(-1+$A$2)))</f>
        <v>0.44699092146926356</v>
      </c>
      <c r="H238" s="4">
        <f t="shared" ca="1" si="128"/>
        <v>97</v>
      </c>
      <c r="I238" s="5">
        <f t="shared" ca="1" si="129"/>
        <v>16</v>
      </c>
      <c r="J238" s="6">
        <f t="shared" ca="1" si="130"/>
        <v>38</v>
      </c>
      <c r="K238" s="7">
        <f t="shared" ca="1" si="131"/>
        <v>46</v>
      </c>
      <c r="L238" s="4">
        <f t="shared" ca="1" si="132"/>
        <v>51</v>
      </c>
      <c r="M238" s="5">
        <f t="shared" ca="1" si="163"/>
        <v>62</v>
      </c>
      <c r="N238" s="6">
        <f t="shared" ca="1" si="133"/>
        <v>72</v>
      </c>
      <c r="O238" s="7">
        <f t="shared" ca="1" si="134"/>
        <v>12</v>
      </c>
      <c r="P238" s="4">
        <f t="shared" ca="1" si="135"/>
        <v>97</v>
      </c>
      <c r="Q238" s="5">
        <f t="shared" ca="1" si="136"/>
        <v>46</v>
      </c>
      <c r="R238" s="6">
        <f t="shared" ca="1" si="137"/>
        <v>38</v>
      </c>
      <c r="S238" s="7">
        <f t="shared" ca="1" si="138"/>
        <v>16</v>
      </c>
      <c r="T238" s="4">
        <f t="shared" ca="1" si="139"/>
        <v>51</v>
      </c>
      <c r="U238" s="5">
        <f t="shared" ca="1" si="140"/>
        <v>12</v>
      </c>
      <c r="V238" s="6">
        <f t="shared" ca="1" si="141"/>
        <v>72</v>
      </c>
      <c r="W238" s="7">
        <f t="shared" ca="1" si="142"/>
        <v>62</v>
      </c>
      <c r="X238" s="4">
        <f t="shared" ca="1" si="143"/>
        <v>97</v>
      </c>
      <c r="Y238" s="5">
        <f t="shared" ca="1" si="144"/>
        <v>38</v>
      </c>
      <c r="Z238" s="6">
        <f t="shared" ca="1" si="145"/>
        <v>16</v>
      </c>
      <c r="AA238" s="7">
        <f t="shared" ca="1" si="145"/>
        <v>46</v>
      </c>
      <c r="AB238" s="4">
        <f t="shared" ca="1" si="146"/>
        <v>51</v>
      </c>
      <c r="AC238" s="5">
        <f t="shared" ca="1" si="147"/>
        <v>72</v>
      </c>
      <c r="AD238" s="6">
        <f t="shared" ca="1" si="148"/>
        <v>62</v>
      </c>
      <c r="AE238" s="23">
        <f t="shared" ca="1" si="148"/>
        <v>12</v>
      </c>
      <c r="AF238" s="20">
        <f t="shared" ca="1" si="149"/>
        <v>97</v>
      </c>
      <c r="AG238" s="20">
        <f t="shared" ca="1" si="149"/>
        <v>46</v>
      </c>
      <c r="AH238" s="20">
        <f t="shared" ca="1" si="149"/>
        <v>38</v>
      </c>
      <c r="AI238" s="20">
        <f t="shared" ca="1" si="149"/>
        <v>16</v>
      </c>
      <c r="AJ238" s="1">
        <f t="shared" ca="1" si="150"/>
        <v>0.8584070796460177</v>
      </c>
      <c r="AK238" s="1">
        <f t="shared" ca="1" si="151"/>
        <v>0.54761904761904767</v>
      </c>
      <c r="AL238" s="1">
        <f t="shared" ca="1" si="152"/>
        <v>0.7258883248730964</v>
      </c>
      <c r="AM238" s="1">
        <f t="shared" ca="1" si="153"/>
        <v>0.57360406091370564</v>
      </c>
      <c r="AN238" s="1">
        <f ca="1"/>
        <v>0.8584070796460177</v>
      </c>
      <c r="AO238" s="1">
        <f ca="1"/>
        <v>0.54761904761904767</v>
      </c>
      <c r="AP238" s="1">
        <f ca="1"/>
        <v>0.7258883248730964</v>
      </c>
      <c r="AQ238" s="1">
        <f ca="1"/>
        <v>0.57360406091370564</v>
      </c>
      <c r="AR238" s="2">
        <f t="shared" ca="1" si="154"/>
        <v>-0.28480301873231206</v>
      </c>
      <c r="AS238" s="2">
        <f t="shared" ca="1" si="155"/>
        <v>-0.31078803202697003</v>
      </c>
      <c r="AT238" s="2">
        <f t="shared" ca="1" si="156"/>
        <v>-0.1325187547729213</v>
      </c>
      <c r="AU238" s="1">
        <f t="shared" ca="1" si="164"/>
        <v>-3.2803268311147771E-2</v>
      </c>
      <c r="AV238" s="1">
        <f t="shared" ca="1" si="165"/>
        <v>-8.7194452472661221E-2</v>
      </c>
      <c r="AW238" s="1">
        <f t="shared" ca="1" si="166"/>
        <v>-4.2994826402047215E-2</v>
      </c>
      <c r="BA238" s="1">
        <v>0.66666666666666663</v>
      </c>
      <c r="BB238" s="1">
        <v>0.88</v>
      </c>
      <c r="BC238" s="1">
        <v>0.78453038674033149</v>
      </c>
      <c r="BD238" s="1">
        <v>0.44751381215469616</v>
      </c>
      <c r="BE238" s="1">
        <v>0.85964912280701755</v>
      </c>
      <c r="BF238" s="1">
        <v>0.67469879518072284</v>
      </c>
      <c r="BG238" s="1">
        <v>0.78172588832487311</v>
      </c>
      <c r="BH238" s="1">
        <v>0.57868020304568524</v>
      </c>
      <c r="BI238" s="2">
        <f t="shared" si="157"/>
        <v>-0.28096891976133231</v>
      </c>
      <c r="BJ238" s="2">
        <f t="shared" si="158"/>
        <v>-0.18495032762629471</v>
      </c>
      <c r="BK238" s="2">
        <f t="shared" si="159"/>
        <v>-7.7923234482144443E-2</v>
      </c>
      <c r="BL238" s="1">
        <f t="shared" si="167"/>
        <v>3.5233274234855116E-2</v>
      </c>
      <c r="BM238" s="1">
        <f t="shared" si="160"/>
        <v>-0.14129810139284105</v>
      </c>
      <c r="BN238" s="1">
        <f t="shared" si="161"/>
        <v>-5.7659144934699813E-2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Original Data</vt:lpstr>
      <vt:lpstr>Calculate Data</vt:lpstr>
      <vt:lpstr>Combine Precinct Pairs</vt:lpstr>
      <vt:lpstr>XYOmega</vt:lpstr>
      <vt:lpstr>YXOmega</vt:lpstr>
      <vt:lpstr>GHLambda</vt:lpstr>
      <vt:lpstr>HGLambda</vt:lpstr>
      <vt:lpstr>MNAlpha</vt:lpstr>
      <vt:lpstr>NMAlpha</vt:lpstr>
      <vt:lpstr>Vectors</vt:lpstr>
      <vt:lpstr>Quantile Simulation</vt:lpstr>
      <vt:lpstr>G H Alpha Secant</vt:lpstr>
      <vt:lpstr>G P Omega Secant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Solomon</dc:creator>
  <cp:lastModifiedBy>Edward Solomon</cp:lastModifiedBy>
  <dcterms:created xsi:type="dcterms:W3CDTF">2022-08-12T09:48:58Z</dcterms:created>
  <dcterms:modified xsi:type="dcterms:W3CDTF">2022-08-13T14:30:40Z</dcterms:modified>
</cp:coreProperties>
</file>